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intrics0-my.sharepoint.com/personal/devish_kumar_intrics_in/Documents/Desktop/Learning/Project_DevishKumar/"/>
    </mc:Choice>
  </mc:AlternateContent>
  <xr:revisionPtr revIDLastSave="9" documentId="11_FEE878BEC86D8CD48105720652E35A0813DC9AEF" xr6:coauthVersionLast="47" xr6:coauthVersionMax="47" xr10:uidLastSave="{4C9ED986-FDCA-4EF9-95DF-C85AA39FE78F}"/>
  <bookViews>
    <workbookView xWindow="-120" yWindow="-120" windowWidth="20730" windowHeight="11160" xr2:uid="{00000000-000D-0000-FFFF-FFFF00000000}"/>
  </bookViews>
  <sheets>
    <sheet name="Formatted" sheetId="1" r:id="rId1"/>
    <sheet name="Proccessed" sheetId="2" r:id="rId2"/>
    <sheet name="Outliers_CO2 emssion  capita" sheetId="3" r:id="rId3"/>
    <sheet name="GDP" sheetId="4" r:id="rId4"/>
    <sheet name="ENERGY" sheetId="5" r:id="rId5"/>
    <sheet name="HUMAN RESOURCES" sheetId="6" r:id="rId6"/>
    <sheet name="TOURISM" sheetId="7" r:id="rId7"/>
    <sheet name="BUSINESS" sheetId="8" r:id="rId8"/>
    <sheet name="Data Dictionary" sheetId="9" r:id="rId9"/>
  </sheets>
  <definedNames>
    <definedName name="Z_D2C23512_8038_42BD_9C5B_306A033B2584_.wvu.FilterData" localSheetId="0" hidden="1">Formatted!$E$1:$E$2692</definedName>
  </definedNames>
  <calcPr calcId="191029"/>
  <customWorkbookViews>
    <customWorkbookView name="Filter 1" guid="{D2C23512-8038-42BD-9C5B-306A033B2584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3" roundtripDataSignature="AMtx7mhM9T2HpSF0R/xO1tSVbQ2reG7ZHA=="/>
    </ext>
  </extLst>
</workbook>
</file>

<file path=xl/calcChain.xml><?xml version="1.0" encoding="utf-8"?>
<calcChain xmlns="http://schemas.openxmlformats.org/spreadsheetml/2006/main">
  <c r="B2" i="1" l="1"/>
  <c r="C2" i="1"/>
  <c r="D2" i="1"/>
  <c r="E2" i="1"/>
  <c r="H2" i="3"/>
  <c r="G2" i="3"/>
  <c r="I2" i="3" s="1"/>
  <c r="J2" i="3" s="1"/>
  <c r="L2" i="3" s="1"/>
  <c r="F2" i="3"/>
  <c r="E2" i="3"/>
  <c r="D2" i="3"/>
  <c r="H16" i="2"/>
  <c r="H15" i="2"/>
  <c r="AA2692" i="1"/>
  <c r="Z2692" i="1"/>
  <c r="Y2692" i="1"/>
  <c r="X2692" i="1"/>
  <c r="W2692" i="1"/>
  <c r="V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D2692" i="2" s="1"/>
  <c r="I2692" i="1"/>
  <c r="C2692" i="2" s="1"/>
  <c r="H2692" i="1"/>
  <c r="G2692" i="1"/>
  <c r="F2692" i="1"/>
  <c r="E2692" i="1"/>
  <c r="B2692" i="2" s="1"/>
  <c r="D2692" i="1"/>
  <c r="C2692" i="1"/>
  <c r="B2692" i="1"/>
  <c r="AA2691" i="1"/>
  <c r="Z2691" i="1"/>
  <c r="Y2691" i="1"/>
  <c r="X2691" i="1"/>
  <c r="W2691" i="1"/>
  <c r="V2691" i="1"/>
  <c r="U2691" i="1"/>
  <c r="T2691" i="1"/>
  <c r="S2691" i="1"/>
  <c r="R2691" i="1"/>
  <c r="Q2691" i="1"/>
  <c r="P2691" i="1"/>
  <c r="O2691" i="1"/>
  <c r="N2691" i="1"/>
  <c r="M2691" i="1"/>
  <c r="L2691" i="1"/>
  <c r="K2691" i="1"/>
  <c r="J2691" i="1"/>
  <c r="D2691" i="2" s="1"/>
  <c r="I2691" i="1"/>
  <c r="H2691" i="1"/>
  <c r="G2691" i="1"/>
  <c r="F2691" i="1"/>
  <c r="E2691" i="1"/>
  <c r="D2691" i="1"/>
  <c r="C2691" i="1"/>
  <c r="B2691" i="1"/>
  <c r="AA2690" i="1"/>
  <c r="Z2690" i="1"/>
  <c r="Y2690" i="1"/>
  <c r="X2690" i="1"/>
  <c r="W2690" i="1"/>
  <c r="V2690" i="1"/>
  <c r="U2690" i="1"/>
  <c r="T2690" i="1"/>
  <c r="S2690" i="1"/>
  <c r="R2690" i="1"/>
  <c r="Q2690" i="1"/>
  <c r="P2690" i="1"/>
  <c r="O2690" i="1"/>
  <c r="N2690" i="1"/>
  <c r="M2690" i="1"/>
  <c r="L2690" i="1"/>
  <c r="K2690" i="1"/>
  <c r="J2690" i="1"/>
  <c r="D2690" i="2" s="1"/>
  <c r="I2690" i="1"/>
  <c r="C2690" i="2" s="1"/>
  <c r="H2690" i="1"/>
  <c r="G2690" i="1"/>
  <c r="F2690" i="1"/>
  <c r="E2690" i="1"/>
  <c r="B2690" i="2" s="1"/>
  <c r="D2690" i="1"/>
  <c r="C2690" i="1"/>
  <c r="B2690" i="1"/>
  <c r="AA2689" i="1"/>
  <c r="Z2689" i="1"/>
  <c r="Y2689" i="1"/>
  <c r="X2689" i="1"/>
  <c r="W2689" i="1"/>
  <c r="V2689" i="1"/>
  <c r="U2689" i="1"/>
  <c r="E2689" i="2" s="1"/>
  <c r="T2689" i="1"/>
  <c r="S2689" i="1"/>
  <c r="R2689" i="1"/>
  <c r="Q2689" i="1"/>
  <c r="P2689" i="1"/>
  <c r="O2689" i="1"/>
  <c r="N2689" i="1"/>
  <c r="M2689" i="1"/>
  <c r="L2689" i="1"/>
  <c r="K2689" i="1"/>
  <c r="J2689" i="1"/>
  <c r="D2689" i="2" s="1"/>
  <c r="I2689" i="1"/>
  <c r="C2689" i="2" s="1"/>
  <c r="H2689" i="1"/>
  <c r="G2689" i="1"/>
  <c r="F2689" i="1"/>
  <c r="E2689" i="1"/>
  <c r="B2689" i="2" s="1"/>
  <c r="D2689" i="1"/>
  <c r="C2689" i="1"/>
  <c r="B2689" i="1"/>
  <c r="AA2688" i="1"/>
  <c r="Z2688" i="1"/>
  <c r="Y2688" i="1"/>
  <c r="X2688" i="1"/>
  <c r="W2688" i="1"/>
  <c r="V2688" i="1"/>
  <c r="U2688" i="1"/>
  <c r="T2688" i="1"/>
  <c r="S2688" i="1"/>
  <c r="R2688" i="1"/>
  <c r="Q2688" i="1"/>
  <c r="P2688" i="1"/>
  <c r="O2688" i="1"/>
  <c r="N2688" i="1"/>
  <c r="M2688" i="1"/>
  <c r="L2688" i="1"/>
  <c r="K2688" i="1"/>
  <c r="J2688" i="1"/>
  <c r="D2688" i="2" s="1"/>
  <c r="I2688" i="1"/>
  <c r="C2688" i="2" s="1"/>
  <c r="H2688" i="1"/>
  <c r="G2688" i="1"/>
  <c r="F2688" i="1"/>
  <c r="E2688" i="1"/>
  <c r="B2688" i="2" s="1"/>
  <c r="D2688" i="1"/>
  <c r="C2688" i="1"/>
  <c r="B2688" i="1"/>
  <c r="AA2687" i="1"/>
  <c r="Z2687" i="1"/>
  <c r="Y2687" i="1"/>
  <c r="X2687" i="1"/>
  <c r="W2687" i="1"/>
  <c r="V2687" i="1"/>
  <c r="U2687" i="1"/>
  <c r="T2687" i="1"/>
  <c r="S2687" i="1"/>
  <c r="R2687" i="1"/>
  <c r="Q2687" i="1"/>
  <c r="P2687" i="1"/>
  <c r="O2687" i="1"/>
  <c r="N2687" i="1"/>
  <c r="M2687" i="1"/>
  <c r="L2687" i="1"/>
  <c r="K2687" i="1"/>
  <c r="J2687" i="1"/>
  <c r="D2687" i="2" s="1"/>
  <c r="I2687" i="1"/>
  <c r="H2687" i="1"/>
  <c r="G2687" i="1"/>
  <c r="F2687" i="1"/>
  <c r="E2687" i="1"/>
  <c r="D2687" i="1"/>
  <c r="C2687" i="1"/>
  <c r="B2687" i="1"/>
  <c r="AA2686" i="1"/>
  <c r="Z2686" i="1"/>
  <c r="Y2686" i="1"/>
  <c r="X2686" i="1"/>
  <c r="W2686" i="1"/>
  <c r="V2686" i="1"/>
  <c r="U2686" i="1"/>
  <c r="T2686" i="1"/>
  <c r="S2686" i="1"/>
  <c r="R2686" i="1"/>
  <c r="Q2686" i="1"/>
  <c r="P2686" i="1"/>
  <c r="O2686" i="1"/>
  <c r="N2686" i="1"/>
  <c r="M2686" i="1"/>
  <c r="L2686" i="1"/>
  <c r="K2686" i="1"/>
  <c r="J2686" i="1"/>
  <c r="D2686" i="2" s="1"/>
  <c r="I2686" i="1"/>
  <c r="H2686" i="1"/>
  <c r="G2686" i="1"/>
  <c r="F2686" i="1"/>
  <c r="E2686" i="1"/>
  <c r="B2686" i="2" s="1"/>
  <c r="D2686" i="1"/>
  <c r="C2686" i="1"/>
  <c r="B2686" i="1"/>
  <c r="AA2685" i="1"/>
  <c r="Z2685" i="1"/>
  <c r="Y2685" i="1"/>
  <c r="X2685" i="1"/>
  <c r="W2685" i="1"/>
  <c r="V2685" i="1"/>
  <c r="U2685" i="1"/>
  <c r="E2685" i="2" s="1"/>
  <c r="T2685" i="1"/>
  <c r="S2685" i="1"/>
  <c r="R2685" i="1"/>
  <c r="Q2685" i="1"/>
  <c r="P2685" i="1"/>
  <c r="O2685" i="1"/>
  <c r="N2685" i="1"/>
  <c r="M2685" i="1"/>
  <c r="L2685" i="1"/>
  <c r="K2685" i="1"/>
  <c r="J2685" i="1"/>
  <c r="D2685" i="2" s="1"/>
  <c r="I2685" i="1"/>
  <c r="C2685" i="2" s="1"/>
  <c r="H2685" i="1"/>
  <c r="G2685" i="1"/>
  <c r="F2685" i="1"/>
  <c r="E2685" i="1"/>
  <c r="B2685" i="2" s="1"/>
  <c r="D2685" i="1"/>
  <c r="C2685" i="1"/>
  <c r="B2685" i="1"/>
  <c r="AA2684" i="1"/>
  <c r="Z2684" i="1"/>
  <c r="Y2684" i="1"/>
  <c r="X2684" i="1"/>
  <c r="W2684" i="1"/>
  <c r="V2684" i="1"/>
  <c r="U2684" i="1"/>
  <c r="T2684" i="1"/>
  <c r="S2684" i="1"/>
  <c r="R2684" i="1"/>
  <c r="Q2684" i="1"/>
  <c r="P2684" i="1"/>
  <c r="O2684" i="1"/>
  <c r="N2684" i="1"/>
  <c r="M2684" i="1"/>
  <c r="L2684" i="1"/>
  <c r="K2684" i="1"/>
  <c r="J2684" i="1"/>
  <c r="D2684" i="2" s="1"/>
  <c r="I2684" i="1"/>
  <c r="C2684" i="2" s="1"/>
  <c r="H2684" i="1"/>
  <c r="G2684" i="1"/>
  <c r="F2684" i="1"/>
  <c r="E2684" i="1"/>
  <c r="B2684" i="2" s="1"/>
  <c r="D2684" i="1"/>
  <c r="C2684" i="1"/>
  <c r="B2684" i="1"/>
  <c r="AA2683" i="1"/>
  <c r="Z2683" i="1"/>
  <c r="Y2683" i="1"/>
  <c r="X2683" i="1"/>
  <c r="W2683" i="1"/>
  <c r="V2683" i="1"/>
  <c r="U2683" i="1"/>
  <c r="T2683" i="1"/>
  <c r="S2683" i="1"/>
  <c r="R2683" i="1"/>
  <c r="Q2683" i="1"/>
  <c r="P2683" i="1"/>
  <c r="O2683" i="1"/>
  <c r="N2683" i="1"/>
  <c r="M2683" i="1"/>
  <c r="L2683" i="1"/>
  <c r="K2683" i="1"/>
  <c r="J2683" i="1"/>
  <c r="D2683" i="2" s="1"/>
  <c r="I2683" i="1"/>
  <c r="H2683" i="1"/>
  <c r="G2683" i="1"/>
  <c r="F2683" i="1"/>
  <c r="E2683" i="1"/>
  <c r="D2683" i="1"/>
  <c r="C2683" i="1"/>
  <c r="B2683" i="1"/>
  <c r="AA2682" i="1"/>
  <c r="Z2682" i="1"/>
  <c r="Y2682" i="1"/>
  <c r="X2682" i="1"/>
  <c r="W2682" i="1"/>
  <c r="V2682" i="1"/>
  <c r="U2682" i="1"/>
  <c r="T2682" i="1"/>
  <c r="S2682" i="1"/>
  <c r="R2682" i="1"/>
  <c r="Q2682" i="1"/>
  <c r="P2682" i="1"/>
  <c r="O2682" i="1"/>
  <c r="N2682" i="1"/>
  <c r="M2682" i="1"/>
  <c r="L2682" i="1"/>
  <c r="K2682" i="1"/>
  <c r="J2682" i="1"/>
  <c r="D2682" i="2" s="1"/>
  <c r="I2682" i="1"/>
  <c r="H2682" i="1"/>
  <c r="G2682" i="1"/>
  <c r="F2682" i="1"/>
  <c r="E2682" i="1"/>
  <c r="B2682" i="2" s="1"/>
  <c r="D2682" i="1"/>
  <c r="C2682" i="1"/>
  <c r="B2682" i="1"/>
  <c r="AA2681" i="1"/>
  <c r="Z2681" i="1"/>
  <c r="Y2681" i="1"/>
  <c r="X2681" i="1"/>
  <c r="W2681" i="1"/>
  <c r="V2681" i="1"/>
  <c r="U2681" i="1"/>
  <c r="E2681" i="2" s="1"/>
  <c r="T2681" i="1"/>
  <c r="S2681" i="1"/>
  <c r="R2681" i="1"/>
  <c r="Q2681" i="1"/>
  <c r="P2681" i="1"/>
  <c r="O2681" i="1"/>
  <c r="N2681" i="1"/>
  <c r="M2681" i="1"/>
  <c r="L2681" i="1"/>
  <c r="K2681" i="1"/>
  <c r="J2681" i="1"/>
  <c r="D2681" i="2" s="1"/>
  <c r="I2681" i="1"/>
  <c r="C2681" i="2" s="1"/>
  <c r="H2681" i="1"/>
  <c r="G2681" i="1"/>
  <c r="F2681" i="1"/>
  <c r="E2681" i="1"/>
  <c r="B2681" i="2" s="1"/>
  <c r="D2681" i="1"/>
  <c r="C2681" i="1"/>
  <c r="B2681" i="1"/>
  <c r="AA2680" i="1"/>
  <c r="Z2680" i="1"/>
  <c r="Y2680" i="1"/>
  <c r="X2680" i="1"/>
  <c r="W2680" i="1"/>
  <c r="V2680" i="1"/>
  <c r="U2680" i="1"/>
  <c r="T2680" i="1"/>
  <c r="S2680" i="1"/>
  <c r="R2680" i="1"/>
  <c r="Q2680" i="1"/>
  <c r="P2680" i="1"/>
  <c r="O2680" i="1"/>
  <c r="N2680" i="1"/>
  <c r="M2680" i="1"/>
  <c r="L2680" i="1"/>
  <c r="K2680" i="1"/>
  <c r="J2680" i="1"/>
  <c r="D2680" i="2" s="1"/>
  <c r="I2680" i="1"/>
  <c r="C2680" i="2" s="1"/>
  <c r="H2680" i="1"/>
  <c r="G2680" i="1"/>
  <c r="F2680" i="1"/>
  <c r="E2680" i="1"/>
  <c r="B2680" i="2" s="1"/>
  <c r="D2680" i="1"/>
  <c r="C2680" i="1"/>
  <c r="B2680" i="1"/>
  <c r="AA2679" i="1"/>
  <c r="Z2679" i="1"/>
  <c r="Y2679" i="1"/>
  <c r="X2679" i="1"/>
  <c r="W2679" i="1"/>
  <c r="V2679" i="1"/>
  <c r="U2679" i="1"/>
  <c r="T2679" i="1"/>
  <c r="S2679" i="1"/>
  <c r="R2679" i="1"/>
  <c r="Q2679" i="1"/>
  <c r="P2679" i="1"/>
  <c r="O2679" i="1"/>
  <c r="N2679" i="1"/>
  <c r="M2679" i="1"/>
  <c r="L2679" i="1"/>
  <c r="K2679" i="1"/>
  <c r="J2679" i="1"/>
  <c r="D2679" i="2" s="1"/>
  <c r="I2679" i="1"/>
  <c r="H2679" i="1"/>
  <c r="G2679" i="1"/>
  <c r="F2679" i="1"/>
  <c r="E2679" i="1"/>
  <c r="D2679" i="1"/>
  <c r="C2679" i="1"/>
  <c r="B2679" i="1"/>
  <c r="AA2678" i="1"/>
  <c r="Z2678" i="1"/>
  <c r="Y2678" i="1"/>
  <c r="X2678" i="1"/>
  <c r="W2678" i="1"/>
  <c r="V2678" i="1"/>
  <c r="U2678" i="1"/>
  <c r="E2678" i="2" s="1"/>
  <c r="T2678" i="1"/>
  <c r="S2678" i="1"/>
  <c r="R2678" i="1"/>
  <c r="Q2678" i="1"/>
  <c r="P2678" i="1"/>
  <c r="O2678" i="1"/>
  <c r="N2678" i="1"/>
  <c r="M2678" i="1"/>
  <c r="L2678" i="1"/>
  <c r="K2678" i="1"/>
  <c r="J2678" i="1"/>
  <c r="D2678" i="2" s="1"/>
  <c r="I2678" i="1"/>
  <c r="C2678" i="2" s="1"/>
  <c r="H2678" i="1"/>
  <c r="G2678" i="1"/>
  <c r="F2678" i="1"/>
  <c r="E2678" i="1"/>
  <c r="B2678" i="2" s="1"/>
  <c r="D2678" i="1"/>
  <c r="C2678" i="1"/>
  <c r="B2678" i="1"/>
  <c r="AA2677" i="1"/>
  <c r="Z2677" i="1"/>
  <c r="Y2677" i="1"/>
  <c r="X2677" i="1"/>
  <c r="W2677" i="1"/>
  <c r="V2677" i="1"/>
  <c r="U2677" i="1"/>
  <c r="T2677" i="1"/>
  <c r="S2677" i="1"/>
  <c r="R2677" i="1"/>
  <c r="Q2677" i="1"/>
  <c r="P2677" i="1"/>
  <c r="O2677" i="1"/>
  <c r="N2677" i="1"/>
  <c r="M2677" i="1"/>
  <c r="L2677" i="1"/>
  <c r="K2677" i="1"/>
  <c r="J2677" i="1"/>
  <c r="D2677" i="2" s="1"/>
  <c r="I2677" i="1"/>
  <c r="H2677" i="1"/>
  <c r="G2677" i="1"/>
  <c r="F2677" i="1"/>
  <c r="E2677" i="1"/>
  <c r="D2677" i="1"/>
  <c r="C2677" i="1"/>
  <c r="B2677" i="1"/>
  <c r="AA2676" i="1"/>
  <c r="Z2676" i="1"/>
  <c r="Y2676" i="1"/>
  <c r="X2676" i="1"/>
  <c r="W2676" i="1"/>
  <c r="V2676" i="1"/>
  <c r="U2676" i="1"/>
  <c r="T2676" i="1"/>
  <c r="S2676" i="1"/>
  <c r="R2676" i="1"/>
  <c r="Q2676" i="1"/>
  <c r="P2676" i="1"/>
  <c r="O2676" i="1"/>
  <c r="N2676" i="1"/>
  <c r="M2676" i="1"/>
  <c r="L2676" i="1"/>
  <c r="K2676" i="1"/>
  <c r="J2676" i="1"/>
  <c r="D2676" i="2" s="1"/>
  <c r="I2676" i="1"/>
  <c r="H2676" i="1"/>
  <c r="G2676" i="1"/>
  <c r="F2676" i="1"/>
  <c r="E2676" i="1"/>
  <c r="D2676" i="1"/>
  <c r="C2676" i="1"/>
  <c r="B2676" i="1"/>
  <c r="AA2675" i="1"/>
  <c r="Z2675" i="1"/>
  <c r="Y2675" i="1"/>
  <c r="X2675" i="1"/>
  <c r="W2675" i="1"/>
  <c r="V2675" i="1"/>
  <c r="U2675" i="1"/>
  <c r="T2675" i="1"/>
  <c r="S2675" i="1"/>
  <c r="R2675" i="1"/>
  <c r="Q2675" i="1"/>
  <c r="P2675" i="1"/>
  <c r="O2675" i="1"/>
  <c r="N2675" i="1"/>
  <c r="M2675" i="1"/>
  <c r="L2675" i="1"/>
  <c r="K2675" i="1"/>
  <c r="J2675" i="1"/>
  <c r="D2675" i="2" s="1"/>
  <c r="I2675" i="1"/>
  <c r="H2675" i="1"/>
  <c r="G2675" i="1"/>
  <c r="F2675" i="1"/>
  <c r="E2675" i="1"/>
  <c r="D2675" i="1"/>
  <c r="C2675" i="1"/>
  <c r="B2675" i="1"/>
  <c r="AA2674" i="1"/>
  <c r="Z2674" i="1"/>
  <c r="Y2674" i="1"/>
  <c r="X2674" i="1"/>
  <c r="W2674" i="1"/>
  <c r="V2674" i="1"/>
  <c r="U2674" i="1"/>
  <c r="T2674" i="1"/>
  <c r="S2674" i="1"/>
  <c r="R2674" i="1"/>
  <c r="Q2674" i="1"/>
  <c r="P2674" i="1"/>
  <c r="O2674" i="1"/>
  <c r="N2674" i="1"/>
  <c r="M2674" i="1"/>
  <c r="L2674" i="1"/>
  <c r="K2674" i="1"/>
  <c r="J2674" i="1"/>
  <c r="D2674" i="2" s="1"/>
  <c r="I2674" i="1"/>
  <c r="H2674" i="1"/>
  <c r="G2674" i="1"/>
  <c r="F2674" i="1"/>
  <c r="E2674" i="1"/>
  <c r="D2674" i="1"/>
  <c r="C2674" i="1"/>
  <c r="B2674" i="1"/>
  <c r="AA2673" i="1"/>
  <c r="Z2673" i="1"/>
  <c r="Y2673" i="1"/>
  <c r="X2673" i="1"/>
  <c r="W2673" i="1"/>
  <c r="V2673" i="1"/>
  <c r="U2673" i="1"/>
  <c r="T2673" i="1"/>
  <c r="S2673" i="1"/>
  <c r="R2673" i="1"/>
  <c r="Q2673" i="1"/>
  <c r="P2673" i="1"/>
  <c r="O2673" i="1"/>
  <c r="N2673" i="1"/>
  <c r="M2673" i="1"/>
  <c r="L2673" i="1"/>
  <c r="K2673" i="1"/>
  <c r="J2673" i="1"/>
  <c r="D2673" i="2" s="1"/>
  <c r="I2673" i="1"/>
  <c r="H2673" i="1"/>
  <c r="G2673" i="1"/>
  <c r="F2673" i="1"/>
  <c r="E2673" i="1"/>
  <c r="D2673" i="1"/>
  <c r="C2673" i="1"/>
  <c r="B2673" i="1"/>
  <c r="AA2672" i="1"/>
  <c r="Z2672" i="1"/>
  <c r="Y2672" i="1"/>
  <c r="X2672" i="1"/>
  <c r="W2672" i="1"/>
  <c r="V2672" i="1"/>
  <c r="U2672" i="1"/>
  <c r="T2672" i="1"/>
  <c r="S2672" i="1"/>
  <c r="R2672" i="1"/>
  <c r="Q2672" i="1"/>
  <c r="P2672" i="1"/>
  <c r="O2672" i="1"/>
  <c r="N2672" i="1"/>
  <c r="M2672" i="1"/>
  <c r="L2672" i="1"/>
  <c r="K2672" i="1"/>
  <c r="J2672" i="1"/>
  <c r="D2672" i="2" s="1"/>
  <c r="I2672" i="1"/>
  <c r="H2672" i="1"/>
  <c r="G2672" i="1"/>
  <c r="F2672" i="1"/>
  <c r="E2672" i="1"/>
  <c r="D2672" i="1"/>
  <c r="C2672" i="1"/>
  <c r="B2672" i="1"/>
  <c r="AA2671" i="1"/>
  <c r="Z2671" i="1"/>
  <c r="Y2671" i="1"/>
  <c r="X2671" i="1"/>
  <c r="W2671" i="1"/>
  <c r="V2671" i="1"/>
  <c r="U2671" i="1"/>
  <c r="T2671" i="1"/>
  <c r="S2671" i="1"/>
  <c r="R2671" i="1"/>
  <c r="Q2671" i="1"/>
  <c r="P2671" i="1"/>
  <c r="O2671" i="1"/>
  <c r="N2671" i="1"/>
  <c r="M2671" i="1"/>
  <c r="L2671" i="1"/>
  <c r="K2671" i="1"/>
  <c r="J2671" i="1"/>
  <c r="D2671" i="2" s="1"/>
  <c r="I2671" i="1"/>
  <c r="H2671" i="1"/>
  <c r="G2671" i="1"/>
  <c r="F2671" i="1"/>
  <c r="E2671" i="1"/>
  <c r="D2671" i="1"/>
  <c r="C2671" i="1"/>
  <c r="B2671" i="1"/>
  <c r="AA2670" i="1"/>
  <c r="Z2670" i="1"/>
  <c r="Y2670" i="1"/>
  <c r="X2670" i="1"/>
  <c r="W2670" i="1"/>
  <c r="V2670" i="1"/>
  <c r="U2670" i="1"/>
  <c r="E2670" i="2" s="1"/>
  <c r="T2670" i="1"/>
  <c r="S2670" i="1"/>
  <c r="R2670" i="1"/>
  <c r="Q2670" i="1"/>
  <c r="P2670" i="1"/>
  <c r="O2670" i="1"/>
  <c r="N2670" i="1"/>
  <c r="M2670" i="1"/>
  <c r="L2670" i="1"/>
  <c r="K2670" i="1"/>
  <c r="J2670" i="1"/>
  <c r="D2670" i="2" s="1"/>
  <c r="I2670" i="1"/>
  <c r="C2670" i="2" s="1"/>
  <c r="H2670" i="1"/>
  <c r="G2670" i="1"/>
  <c r="F2670" i="1"/>
  <c r="E2670" i="1"/>
  <c r="B2670" i="2" s="1"/>
  <c r="D2670" i="1"/>
  <c r="C2670" i="1"/>
  <c r="B2670" i="1"/>
  <c r="AA2669" i="1"/>
  <c r="Z2669" i="1"/>
  <c r="Y2669" i="1"/>
  <c r="X2669" i="1"/>
  <c r="W2669" i="1"/>
  <c r="V2669" i="1"/>
  <c r="U2669" i="1"/>
  <c r="T2669" i="1"/>
  <c r="S2669" i="1"/>
  <c r="R2669" i="1"/>
  <c r="Q2669" i="1"/>
  <c r="P2669" i="1"/>
  <c r="O2669" i="1"/>
  <c r="N2669" i="1"/>
  <c r="M2669" i="1"/>
  <c r="L2669" i="1"/>
  <c r="K2669" i="1"/>
  <c r="J2669" i="1"/>
  <c r="D2669" i="2" s="1"/>
  <c r="I2669" i="1"/>
  <c r="H2669" i="1"/>
  <c r="G2669" i="1"/>
  <c r="F2669" i="1"/>
  <c r="E2669" i="1"/>
  <c r="D2669" i="1"/>
  <c r="C2669" i="1"/>
  <c r="B2669" i="1"/>
  <c r="AA2668" i="1"/>
  <c r="Z2668" i="1"/>
  <c r="Y2668" i="1"/>
  <c r="X2668" i="1"/>
  <c r="W2668" i="1"/>
  <c r="V2668" i="1"/>
  <c r="U2668" i="1"/>
  <c r="T2668" i="1"/>
  <c r="S2668" i="1"/>
  <c r="R2668" i="1"/>
  <c r="Q2668" i="1"/>
  <c r="P2668" i="1"/>
  <c r="O2668" i="1"/>
  <c r="N2668" i="1"/>
  <c r="M2668" i="1"/>
  <c r="L2668" i="1"/>
  <c r="K2668" i="1"/>
  <c r="J2668" i="1"/>
  <c r="D2668" i="2" s="1"/>
  <c r="I2668" i="1"/>
  <c r="H2668" i="1"/>
  <c r="G2668" i="1"/>
  <c r="F2668" i="1"/>
  <c r="E2668" i="1"/>
  <c r="D2668" i="1"/>
  <c r="C2668" i="1"/>
  <c r="B2668" i="1"/>
  <c r="AA2667" i="1"/>
  <c r="Z2667" i="1"/>
  <c r="Y2667" i="1"/>
  <c r="X2667" i="1"/>
  <c r="W2667" i="1"/>
  <c r="V2667" i="1"/>
  <c r="U2667" i="1"/>
  <c r="T2667" i="1"/>
  <c r="S2667" i="1"/>
  <c r="R2667" i="1"/>
  <c r="Q2667" i="1"/>
  <c r="P2667" i="1"/>
  <c r="O2667" i="1"/>
  <c r="N2667" i="1"/>
  <c r="M2667" i="1"/>
  <c r="L2667" i="1"/>
  <c r="K2667" i="1"/>
  <c r="J2667" i="1"/>
  <c r="D2667" i="2" s="1"/>
  <c r="I2667" i="1"/>
  <c r="H2667" i="1"/>
  <c r="G2667" i="1"/>
  <c r="F2667" i="1"/>
  <c r="E2667" i="1"/>
  <c r="D2667" i="1"/>
  <c r="C2667" i="1"/>
  <c r="B2667" i="1"/>
  <c r="AA2666" i="1"/>
  <c r="Z2666" i="1"/>
  <c r="Y2666" i="1"/>
  <c r="X2666" i="1"/>
  <c r="W2666" i="1"/>
  <c r="V2666" i="1"/>
  <c r="U2666" i="1"/>
  <c r="E2666" i="2" s="1"/>
  <c r="T2666" i="1"/>
  <c r="S2666" i="1"/>
  <c r="R2666" i="1"/>
  <c r="Q2666" i="1"/>
  <c r="P2666" i="1"/>
  <c r="O2666" i="1"/>
  <c r="N2666" i="1"/>
  <c r="M2666" i="1"/>
  <c r="L2666" i="1"/>
  <c r="K2666" i="1"/>
  <c r="J2666" i="1"/>
  <c r="D2666" i="2" s="1"/>
  <c r="I2666" i="1"/>
  <c r="C2666" i="2" s="1"/>
  <c r="H2666" i="1"/>
  <c r="G2666" i="1"/>
  <c r="F2666" i="1"/>
  <c r="E2666" i="1"/>
  <c r="B2666" i="2" s="1"/>
  <c r="D2666" i="1"/>
  <c r="C2666" i="1"/>
  <c r="B2666" i="1"/>
  <c r="AA2665" i="1"/>
  <c r="Z2665" i="1"/>
  <c r="Y2665" i="1"/>
  <c r="X2665" i="1"/>
  <c r="W2665" i="1"/>
  <c r="V2665" i="1"/>
  <c r="U2665" i="1"/>
  <c r="T2665" i="1"/>
  <c r="S2665" i="1"/>
  <c r="R2665" i="1"/>
  <c r="Q2665" i="1"/>
  <c r="P2665" i="1"/>
  <c r="O2665" i="1"/>
  <c r="N2665" i="1"/>
  <c r="M2665" i="1"/>
  <c r="L2665" i="1"/>
  <c r="K2665" i="1"/>
  <c r="J2665" i="1"/>
  <c r="D2665" i="2" s="1"/>
  <c r="I2665" i="1"/>
  <c r="H2665" i="1"/>
  <c r="G2665" i="1"/>
  <c r="F2665" i="1"/>
  <c r="E2665" i="1"/>
  <c r="D2665" i="1"/>
  <c r="C2665" i="1"/>
  <c r="B2665" i="1"/>
  <c r="AA2664" i="1"/>
  <c r="Z2664" i="1"/>
  <c r="Y2664" i="1"/>
  <c r="X2664" i="1"/>
  <c r="W2664" i="1"/>
  <c r="V2664" i="1"/>
  <c r="U2664" i="1"/>
  <c r="T2664" i="1"/>
  <c r="S2664" i="1"/>
  <c r="R2664" i="1"/>
  <c r="Q2664" i="1"/>
  <c r="P2664" i="1"/>
  <c r="O2664" i="1"/>
  <c r="N2664" i="1"/>
  <c r="M2664" i="1"/>
  <c r="L2664" i="1"/>
  <c r="K2664" i="1"/>
  <c r="J2664" i="1"/>
  <c r="D2664" i="2" s="1"/>
  <c r="I2664" i="1"/>
  <c r="H2664" i="1"/>
  <c r="G2664" i="1"/>
  <c r="F2664" i="1"/>
  <c r="E2664" i="1"/>
  <c r="D2664" i="1"/>
  <c r="C2664" i="1"/>
  <c r="B2664" i="1"/>
  <c r="AA2663" i="1"/>
  <c r="Z2663" i="1"/>
  <c r="Y2663" i="1"/>
  <c r="X2663" i="1"/>
  <c r="W2663" i="1"/>
  <c r="V2663" i="1"/>
  <c r="U2663" i="1"/>
  <c r="T2663" i="1"/>
  <c r="S2663" i="1"/>
  <c r="R2663" i="1"/>
  <c r="Q2663" i="1"/>
  <c r="P2663" i="1"/>
  <c r="O2663" i="1"/>
  <c r="N2663" i="1"/>
  <c r="M2663" i="1"/>
  <c r="L2663" i="1"/>
  <c r="K2663" i="1"/>
  <c r="J2663" i="1"/>
  <c r="D2663" i="2" s="1"/>
  <c r="I2663" i="1"/>
  <c r="H2663" i="1"/>
  <c r="G2663" i="1"/>
  <c r="F2663" i="1"/>
  <c r="E2663" i="1"/>
  <c r="D2663" i="1"/>
  <c r="C2663" i="1"/>
  <c r="B2663" i="1"/>
  <c r="AA2662" i="1"/>
  <c r="Z2662" i="1"/>
  <c r="Y2662" i="1"/>
  <c r="X2662" i="1"/>
  <c r="W2662" i="1"/>
  <c r="V2662" i="1"/>
  <c r="U2662" i="1"/>
  <c r="E2662" i="2" s="1"/>
  <c r="T2662" i="1"/>
  <c r="S2662" i="1"/>
  <c r="R2662" i="1"/>
  <c r="Q2662" i="1"/>
  <c r="P2662" i="1"/>
  <c r="O2662" i="1"/>
  <c r="N2662" i="1"/>
  <c r="M2662" i="1"/>
  <c r="L2662" i="1"/>
  <c r="K2662" i="1"/>
  <c r="J2662" i="1"/>
  <c r="D2662" i="2" s="1"/>
  <c r="I2662" i="1"/>
  <c r="C2662" i="2" s="1"/>
  <c r="H2662" i="1"/>
  <c r="G2662" i="1"/>
  <c r="F2662" i="1"/>
  <c r="E2662" i="1"/>
  <c r="B2662" i="2" s="1"/>
  <c r="D2662" i="1"/>
  <c r="C2662" i="1"/>
  <c r="B2662" i="1"/>
  <c r="AA2661" i="1"/>
  <c r="Z2661" i="1"/>
  <c r="Y2661" i="1"/>
  <c r="X2661" i="1"/>
  <c r="W2661" i="1"/>
  <c r="V2661" i="1"/>
  <c r="U2661" i="1"/>
  <c r="T2661" i="1"/>
  <c r="S2661" i="1"/>
  <c r="R2661" i="1"/>
  <c r="Q2661" i="1"/>
  <c r="P2661" i="1"/>
  <c r="O2661" i="1"/>
  <c r="N2661" i="1"/>
  <c r="M2661" i="1"/>
  <c r="L2661" i="1"/>
  <c r="K2661" i="1"/>
  <c r="J2661" i="1"/>
  <c r="D2661" i="2" s="1"/>
  <c r="I2661" i="1"/>
  <c r="H2661" i="1"/>
  <c r="G2661" i="1"/>
  <c r="F2661" i="1"/>
  <c r="E2661" i="1"/>
  <c r="D2661" i="1"/>
  <c r="C2661" i="1"/>
  <c r="B2661" i="1"/>
  <c r="AA2660" i="1"/>
  <c r="Z2660" i="1"/>
  <c r="Y2660" i="1"/>
  <c r="X2660" i="1"/>
  <c r="W2660" i="1"/>
  <c r="V2660" i="1"/>
  <c r="U2660" i="1"/>
  <c r="T2660" i="1"/>
  <c r="S2660" i="1"/>
  <c r="R2660" i="1"/>
  <c r="Q2660" i="1"/>
  <c r="P2660" i="1"/>
  <c r="O2660" i="1"/>
  <c r="N2660" i="1"/>
  <c r="M2660" i="1"/>
  <c r="L2660" i="1"/>
  <c r="K2660" i="1"/>
  <c r="J2660" i="1"/>
  <c r="D2660" i="2" s="1"/>
  <c r="I2660" i="1"/>
  <c r="H2660" i="1"/>
  <c r="G2660" i="1"/>
  <c r="F2660" i="1"/>
  <c r="E2660" i="1"/>
  <c r="D2660" i="1"/>
  <c r="C2660" i="1"/>
  <c r="B2660" i="1"/>
  <c r="AA2659" i="1"/>
  <c r="Z2659" i="1"/>
  <c r="Y2659" i="1"/>
  <c r="X2659" i="1"/>
  <c r="W2659" i="1"/>
  <c r="V2659" i="1"/>
  <c r="U2659" i="1"/>
  <c r="T2659" i="1"/>
  <c r="S2659" i="1"/>
  <c r="R2659" i="1"/>
  <c r="Q2659" i="1"/>
  <c r="P2659" i="1"/>
  <c r="O2659" i="1"/>
  <c r="N2659" i="1"/>
  <c r="M2659" i="1"/>
  <c r="L2659" i="1"/>
  <c r="K2659" i="1"/>
  <c r="J2659" i="1"/>
  <c r="D2659" i="2" s="1"/>
  <c r="I2659" i="1"/>
  <c r="H2659" i="1"/>
  <c r="G2659" i="1"/>
  <c r="F2659" i="1"/>
  <c r="E2659" i="1"/>
  <c r="D2659" i="1"/>
  <c r="C2659" i="1"/>
  <c r="B2659" i="1"/>
  <c r="AA2658" i="1"/>
  <c r="Z2658" i="1"/>
  <c r="Y2658" i="1"/>
  <c r="X2658" i="1"/>
  <c r="W2658" i="1"/>
  <c r="V2658" i="1"/>
  <c r="U2658" i="1"/>
  <c r="E2658" i="2" s="1"/>
  <c r="T2658" i="1"/>
  <c r="S2658" i="1"/>
  <c r="R2658" i="1"/>
  <c r="Q2658" i="1"/>
  <c r="P2658" i="1"/>
  <c r="O2658" i="1"/>
  <c r="N2658" i="1"/>
  <c r="M2658" i="1"/>
  <c r="L2658" i="1"/>
  <c r="K2658" i="1"/>
  <c r="J2658" i="1"/>
  <c r="D2658" i="2" s="1"/>
  <c r="I2658" i="1"/>
  <c r="C2658" i="2" s="1"/>
  <c r="H2658" i="1"/>
  <c r="G2658" i="1"/>
  <c r="F2658" i="1"/>
  <c r="E2658" i="1"/>
  <c r="B2658" i="2" s="1"/>
  <c r="D2658" i="1"/>
  <c r="C2658" i="1"/>
  <c r="B2658" i="1"/>
  <c r="AA2657" i="1"/>
  <c r="Z2657" i="1"/>
  <c r="Y2657" i="1"/>
  <c r="X2657" i="1"/>
  <c r="W2657" i="1"/>
  <c r="V2657" i="1"/>
  <c r="U2657" i="1"/>
  <c r="T2657" i="1"/>
  <c r="S2657" i="1"/>
  <c r="R2657" i="1"/>
  <c r="Q2657" i="1"/>
  <c r="P2657" i="1"/>
  <c r="O2657" i="1"/>
  <c r="N2657" i="1"/>
  <c r="M2657" i="1"/>
  <c r="L2657" i="1"/>
  <c r="K2657" i="1"/>
  <c r="J2657" i="1"/>
  <c r="D2657" i="2" s="1"/>
  <c r="I2657" i="1"/>
  <c r="H2657" i="1"/>
  <c r="G2657" i="1"/>
  <c r="F2657" i="1"/>
  <c r="E2657" i="1"/>
  <c r="D2657" i="1"/>
  <c r="C2657" i="1"/>
  <c r="B2657" i="1"/>
  <c r="AA2656" i="1"/>
  <c r="Z2656" i="1"/>
  <c r="Y2656" i="1"/>
  <c r="X2656" i="1"/>
  <c r="W2656" i="1"/>
  <c r="V2656" i="1"/>
  <c r="U2656" i="1"/>
  <c r="T2656" i="1"/>
  <c r="S2656" i="1"/>
  <c r="R2656" i="1"/>
  <c r="Q2656" i="1"/>
  <c r="P2656" i="1"/>
  <c r="O2656" i="1"/>
  <c r="N2656" i="1"/>
  <c r="M2656" i="1"/>
  <c r="L2656" i="1"/>
  <c r="K2656" i="1"/>
  <c r="J2656" i="1"/>
  <c r="D2656" i="2" s="1"/>
  <c r="I2656" i="1"/>
  <c r="H2656" i="1"/>
  <c r="G2656" i="1"/>
  <c r="F2656" i="1"/>
  <c r="E2656" i="1"/>
  <c r="D2656" i="1"/>
  <c r="C2656" i="1"/>
  <c r="B2656" i="1"/>
  <c r="AA2655" i="1"/>
  <c r="Z2655" i="1"/>
  <c r="Y2655" i="1"/>
  <c r="X2655" i="1"/>
  <c r="W2655" i="1"/>
  <c r="V2655" i="1"/>
  <c r="U2655" i="1"/>
  <c r="T2655" i="1"/>
  <c r="S2655" i="1"/>
  <c r="R2655" i="1"/>
  <c r="Q2655" i="1"/>
  <c r="P2655" i="1"/>
  <c r="O2655" i="1"/>
  <c r="N2655" i="1"/>
  <c r="M2655" i="1"/>
  <c r="L2655" i="1"/>
  <c r="K2655" i="1"/>
  <c r="J2655" i="1"/>
  <c r="D2655" i="2" s="1"/>
  <c r="I2655" i="1"/>
  <c r="H2655" i="1"/>
  <c r="G2655" i="1"/>
  <c r="F2655" i="1"/>
  <c r="E2655" i="1"/>
  <c r="D2655" i="1"/>
  <c r="C2655" i="1"/>
  <c r="B2655" i="1"/>
  <c r="AA2654" i="1"/>
  <c r="Z2654" i="1"/>
  <c r="Y2654" i="1"/>
  <c r="X2654" i="1"/>
  <c r="W2654" i="1"/>
  <c r="V2654" i="1"/>
  <c r="U2654" i="1"/>
  <c r="E2654" i="2" s="1"/>
  <c r="T2654" i="1"/>
  <c r="S2654" i="1"/>
  <c r="R2654" i="1"/>
  <c r="Q2654" i="1"/>
  <c r="P2654" i="1"/>
  <c r="O2654" i="1"/>
  <c r="N2654" i="1"/>
  <c r="M2654" i="1"/>
  <c r="L2654" i="1"/>
  <c r="K2654" i="1"/>
  <c r="J2654" i="1"/>
  <c r="D2654" i="2" s="1"/>
  <c r="I2654" i="1"/>
  <c r="C2654" i="2" s="1"/>
  <c r="H2654" i="1"/>
  <c r="G2654" i="1"/>
  <c r="F2654" i="1"/>
  <c r="E2654" i="1"/>
  <c r="B2654" i="2" s="1"/>
  <c r="D2654" i="1"/>
  <c r="C2654" i="1"/>
  <c r="B2654" i="1"/>
  <c r="AA2653" i="1"/>
  <c r="Z2653" i="1"/>
  <c r="Y2653" i="1"/>
  <c r="X2653" i="1"/>
  <c r="W2653" i="1"/>
  <c r="V2653" i="1"/>
  <c r="U2653" i="1"/>
  <c r="T2653" i="1"/>
  <c r="S2653" i="1"/>
  <c r="R2653" i="1"/>
  <c r="Q2653" i="1"/>
  <c r="P2653" i="1"/>
  <c r="O2653" i="1"/>
  <c r="N2653" i="1"/>
  <c r="M2653" i="1"/>
  <c r="L2653" i="1"/>
  <c r="K2653" i="1"/>
  <c r="J2653" i="1"/>
  <c r="D2653" i="2" s="1"/>
  <c r="I2653" i="1"/>
  <c r="H2653" i="1"/>
  <c r="G2653" i="1"/>
  <c r="F2653" i="1"/>
  <c r="E2653" i="1"/>
  <c r="D2653" i="1"/>
  <c r="C2653" i="1"/>
  <c r="B2653" i="1"/>
  <c r="AA2652" i="1"/>
  <c r="Z2652" i="1"/>
  <c r="Y2652" i="1"/>
  <c r="X2652" i="1"/>
  <c r="W2652" i="1"/>
  <c r="V2652" i="1"/>
  <c r="U2652" i="1"/>
  <c r="T2652" i="1"/>
  <c r="S2652" i="1"/>
  <c r="R2652" i="1"/>
  <c r="Q2652" i="1"/>
  <c r="P2652" i="1"/>
  <c r="O2652" i="1"/>
  <c r="N2652" i="1"/>
  <c r="M2652" i="1"/>
  <c r="L2652" i="1"/>
  <c r="K2652" i="1"/>
  <c r="J2652" i="1"/>
  <c r="D2652" i="2" s="1"/>
  <c r="I2652" i="1"/>
  <c r="H2652" i="1"/>
  <c r="G2652" i="1"/>
  <c r="F2652" i="1"/>
  <c r="E2652" i="1"/>
  <c r="D2652" i="1"/>
  <c r="C2652" i="1"/>
  <c r="B2652" i="1"/>
  <c r="AA2651" i="1"/>
  <c r="Z2651" i="1"/>
  <c r="Y2651" i="1"/>
  <c r="X2651" i="1"/>
  <c r="W2651" i="1"/>
  <c r="V2651" i="1"/>
  <c r="U2651" i="1"/>
  <c r="T2651" i="1"/>
  <c r="S2651" i="1"/>
  <c r="R2651" i="1"/>
  <c r="Q2651" i="1"/>
  <c r="P2651" i="1"/>
  <c r="O2651" i="1"/>
  <c r="N2651" i="1"/>
  <c r="M2651" i="1"/>
  <c r="L2651" i="1"/>
  <c r="K2651" i="1"/>
  <c r="J2651" i="1"/>
  <c r="D2651" i="2" s="1"/>
  <c r="I2651" i="1"/>
  <c r="H2651" i="1"/>
  <c r="G2651" i="1"/>
  <c r="F2651" i="1"/>
  <c r="E2651" i="1"/>
  <c r="D2651" i="1"/>
  <c r="C2651" i="1"/>
  <c r="B2651" i="1"/>
  <c r="AA2650" i="1"/>
  <c r="Z2650" i="1"/>
  <c r="Y2650" i="1"/>
  <c r="X2650" i="1"/>
  <c r="W2650" i="1"/>
  <c r="V2650" i="1"/>
  <c r="U2650" i="1"/>
  <c r="E2650" i="2" s="1"/>
  <c r="T2650" i="1"/>
  <c r="S2650" i="1"/>
  <c r="R2650" i="1"/>
  <c r="Q2650" i="1"/>
  <c r="P2650" i="1"/>
  <c r="O2650" i="1"/>
  <c r="N2650" i="1"/>
  <c r="M2650" i="1"/>
  <c r="L2650" i="1"/>
  <c r="K2650" i="1"/>
  <c r="J2650" i="1"/>
  <c r="D2650" i="2" s="1"/>
  <c r="I2650" i="1"/>
  <c r="C2650" i="2" s="1"/>
  <c r="H2650" i="1"/>
  <c r="G2650" i="1"/>
  <c r="F2650" i="1"/>
  <c r="E2650" i="1"/>
  <c r="B2650" i="2" s="1"/>
  <c r="D2650" i="1"/>
  <c r="C2650" i="1"/>
  <c r="B2650" i="1"/>
  <c r="AA2649" i="1"/>
  <c r="Z2649" i="1"/>
  <c r="Y2649" i="1"/>
  <c r="X2649" i="1"/>
  <c r="W2649" i="1"/>
  <c r="V2649" i="1"/>
  <c r="U2649" i="1"/>
  <c r="T2649" i="1"/>
  <c r="S2649" i="1"/>
  <c r="R2649" i="1"/>
  <c r="Q2649" i="1"/>
  <c r="P2649" i="1"/>
  <c r="O2649" i="1"/>
  <c r="N2649" i="1"/>
  <c r="M2649" i="1"/>
  <c r="L2649" i="1"/>
  <c r="K2649" i="1"/>
  <c r="J2649" i="1"/>
  <c r="D2649" i="2" s="1"/>
  <c r="I2649" i="1"/>
  <c r="H2649" i="1"/>
  <c r="G2649" i="1"/>
  <c r="F2649" i="1"/>
  <c r="E2649" i="1"/>
  <c r="D2649" i="1"/>
  <c r="C2649" i="1"/>
  <c r="B2649" i="1"/>
  <c r="AA2648" i="1"/>
  <c r="Z2648" i="1"/>
  <c r="Y2648" i="1"/>
  <c r="X2648" i="1"/>
  <c r="W2648" i="1"/>
  <c r="V2648" i="1"/>
  <c r="U2648" i="1"/>
  <c r="T2648" i="1"/>
  <c r="S2648" i="1"/>
  <c r="R2648" i="1"/>
  <c r="Q2648" i="1"/>
  <c r="P2648" i="1"/>
  <c r="O2648" i="1"/>
  <c r="N2648" i="1"/>
  <c r="M2648" i="1"/>
  <c r="L2648" i="1"/>
  <c r="K2648" i="1"/>
  <c r="J2648" i="1"/>
  <c r="D2648" i="2" s="1"/>
  <c r="I2648" i="1"/>
  <c r="H2648" i="1"/>
  <c r="G2648" i="1"/>
  <c r="F2648" i="1"/>
  <c r="E2648" i="1"/>
  <c r="D2648" i="1"/>
  <c r="C2648" i="1"/>
  <c r="B2648" i="1"/>
  <c r="AA2647" i="1"/>
  <c r="Z2647" i="1"/>
  <c r="Y2647" i="1"/>
  <c r="X2647" i="1"/>
  <c r="W2647" i="1"/>
  <c r="V2647" i="1"/>
  <c r="U2647" i="1"/>
  <c r="T2647" i="1"/>
  <c r="S2647" i="1"/>
  <c r="R2647" i="1"/>
  <c r="Q2647" i="1"/>
  <c r="P2647" i="1"/>
  <c r="O2647" i="1"/>
  <c r="N2647" i="1"/>
  <c r="M2647" i="1"/>
  <c r="L2647" i="1"/>
  <c r="K2647" i="1"/>
  <c r="J2647" i="1"/>
  <c r="D2647" i="2" s="1"/>
  <c r="I2647" i="1"/>
  <c r="H2647" i="1"/>
  <c r="G2647" i="1"/>
  <c r="F2647" i="1"/>
  <c r="E2647" i="1"/>
  <c r="D2647" i="1"/>
  <c r="C2647" i="1"/>
  <c r="B2647" i="1"/>
  <c r="AA2646" i="1"/>
  <c r="Z2646" i="1"/>
  <c r="Y2646" i="1"/>
  <c r="X2646" i="1"/>
  <c r="W2646" i="1"/>
  <c r="V2646" i="1"/>
  <c r="U2646" i="1"/>
  <c r="E2646" i="2" s="1"/>
  <c r="T2646" i="1"/>
  <c r="S2646" i="1"/>
  <c r="R2646" i="1"/>
  <c r="Q2646" i="1"/>
  <c r="P2646" i="1"/>
  <c r="O2646" i="1"/>
  <c r="N2646" i="1"/>
  <c r="M2646" i="1"/>
  <c r="L2646" i="1"/>
  <c r="K2646" i="1"/>
  <c r="J2646" i="1"/>
  <c r="D2646" i="2" s="1"/>
  <c r="I2646" i="1"/>
  <c r="C2646" i="2" s="1"/>
  <c r="H2646" i="1"/>
  <c r="G2646" i="1"/>
  <c r="F2646" i="1"/>
  <c r="E2646" i="1"/>
  <c r="B2646" i="2" s="1"/>
  <c r="D2646" i="1"/>
  <c r="C2646" i="1"/>
  <c r="B2646" i="1"/>
  <c r="AA2645" i="1"/>
  <c r="Z2645" i="1"/>
  <c r="Y2645" i="1"/>
  <c r="X2645" i="1"/>
  <c r="W2645" i="1"/>
  <c r="V2645" i="1"/>
  <c r="U2645" i="1"/>
  <c r="T2645" i="1"/>
  <c r="S2645" i="1"/>
  <c r="R2645" i="1"/>
  <c r="Q2645" i="1"/>
  <c r="P2645" i="1"/>
  <c r="O2645" i="1"/>
  <c r="N2645" i="1"/>
  <c r="M2645" i="1"/>
  <c r="L2645" i="1"/>
  <c r="K2645" i="1"/>
  <c r="J2645" i="1"/>
  <c r="D2645" i="2" s="1"/>
  <c r="I2645" i="1"/>
  <c r="H2645" i="1"/>
  <c r="G2645" i="1"/>
  <c r="F2645" i="1"/>
  <c r="E2645" i="1"/>
  <c r="D2645" i="1"/>
  <c r="C2645" i="1"/>
  <c r="B2645" i="1"/>
  <c r="AA2644" i="1"/>
  <c r="Z2644" i="1"/>
  <c r="Y2644" i="1"/>
  <c r="X2644" i="1"/>
  <c r="W2644" i="1"/>
  <c r="V2644" i="1"/>
  <c r="U2644" i="1"/>
  <c r="T2644" i="1"/>
  <c r="S2644" i="1"/>
  <c r="R2644" i="1"/>
  <c r="Q2644" i="1"/>
  <c r="P2644" i="1"/>
  <c r="O2644" i="1"/>
  <c r="N2644" i="1"/>
  <c r="M2644" i="1"/>
  <c r="L2644" i="1"/>
  <c r="K2644" i="1"/>
  <c r="J2644" i="1"/>
  <c r="D2644" i="2" s="1"/>
  <c r="I2644" i="1"/>
  <c r="H2644" i="1"/>
  <c r="G2644" i="1"/>
  <c r="F2644" i="1"/>
  <c r="E2644" i="1"/>
  <c r="D2644" i="1"/>
  <c r="C2644" i="1"/>
  <c r="B2644" i="1"/>
  <c r="AA2643" i="1"/>
  <c r="Z2643" i="1"/>
  <c r="Y2643" i="1"/>
  <c r="X2643" i="1"/>
  <c r="W2643" i="1"/>
  <c r="V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D2643" i="2" s="1"/>
  <c r="I2643" i="1"/>
  <c r="H2643" i="1"/>
  <c r="G2643" i="1"/>
  <c r="F2643" i="1"/>
  <c r="E2643" i="1"/>
  <c r="D2643" i="1"/>
  <c r="C2643" i="1"/>
  <c r="B2643" i="1"/>
  <c r="AA2642" i="1"/>
  <c r="Z2642" i="1"/>
  <c r="Y2642" i="1"/>
  <c r="X2642" i="1"/>
  <c r="W2642" i="1"/>
  <c r="V2642" i="1"/>
  <c r="U2642" i="1"/>
  <c r="E2642" i="2" s="1"/>
  <c r="T2642" i="1"/>
  <c r="S2642" i="1"/>
  <c r="R2642" i="1"/>
  <c r="Q2642" i="1"/>
  <c r="P2642" i="1"/>
  <c r="O2642" i="1"/>
  <c r="N2642" i="1"/>
  <c r="M2642" i="1"/>
  <c r="L2642" i="1"/>
  <c r="K2642" i="1"/>
  <c r="J2642" i="1"/>
  <c r="D2642" i="2" s="1"/>
  <c r="I2642" i="1"/>
  <c r="C2642" i="2" s="1"/>
  <c r="H2642" i="1"/>
  <c r="G2642" i="1"/>
  <c r="F2642" i="1"/>
  <c r="E2642" i="1"/>
  <c r="B2642" i="2" s="1"/>
  <c r="D2642" i="1"/>
  <c r="C2642" i="1"/>
  <c r="B2642" i="1"/>
  <c r="AA2641" i="1"/>
  <c r="Z2641" i="1"/>
  <c r="Y2641" i="1"/>
  <c r="X2641" i="1"/>
  <c r="W2641" i="1"/>
  <c r="V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D2641" i="2" s="1"/>
  <c r="I2641" i="1"/>
  <c r="H2641" i="1"/>
  <c r="G2641" i="1"/>
  <c r="F2641" i="1"/>
  <c r="E2641" i="1"/>
  <c r="D2641" i="1"/>
  <c r="C2641" i="1"/>
  <c r="B2641" i="1"/>
  <c r="AA2640" i="1"/>
  <c r="Z2640" i="1"/>
  <c r="Y2640" i="1"/>
  <c r="X2640" i="1"/>
  <c r="W2640" i="1"/>
  <c r="V2640" i="1"/>
  <c r="U2640" i="1"/>
  <c r="T2640" i="1"/>
  <c r="S2640" i="1"/>
  <c r="R2640" i="1"/>
  <c r="Q2640" i="1"/>
  <c r="P2640" i="1"/>
  <c r="O2640" i="1"/>
  <c r="N2640" i="1"/>
  <c r="M2640" i="1"/>
  <c r="L2640" i="1"/>
  <c r="K2640" i="1"/>
  <c r="J2640" i="1"/>
  <c r="D2640" i="2" s="1"/>
  <c r="I2640" i="1"/>
  <c r="H2640" i="1"/>
  <c r="G2640" i="1"/>
  <c r="F2640" i="1"/>
  <c r="E2640" i="1"/>
  <c r="D2640" i="1"/>
  <c r="C2640" i="1"/>
  <c r="B2640" i="1"/>
  <c r="AA2639" i="1"/>
  <c r="Z2639" i="1"/>
  <c r="Y2639" i="1"/>
  <c r="X2639" i="1"/>
  <c r="W2639" i="1"/>
  <c r="V2639" i="1"/>
  <c r="U2639" i="1"/>
  <c r="T2639" i="1"/>
  <c r="S2639" i="1"/>
  <c r="R2639" i="1"/>
  <c r="Q2639" i="1"/>
  <c r="P2639" i="1"/>
  <c r="O2639" i="1"/>
  <c r="N2639" i="1"/>
  <c r="M2639" i="1"/>
  <c r="L2639" i="1"/>
  <c r="K2639" i="1"/>
  <c r="J2639" i="1"/>
  <c r="D2639" i="2" s="1"/>
  <c r="I2639" i="1"/>
  <c r="H2639" i="1"/>
  <c r="G2639" i="1"/>
  <c r="F2639" i="1"/>
  <c r="E2639" i="1"/>
  <c r="D2639" i="1"/>
  <c r="C2639" i="1"/>
  <c r="B2639" i="1"/>
  <c r="AA2638" i="1"/>
  <c r="Z2638" i="1"/>
  <c r="Y2638" i="1"/>
  <c r="X2638" i="1"/>
  <c r="W2638" i="1"/>
  <c r="V2638" i="1"/>
  <c r="U2638" i="1"/>
  <c r="E2638" i="2" s="1"/>
  <c r="T2638" i="1"/>
  <c r="S2638" i="1"/>
  <c r="R2638" i="1"/>
  <c r="Q2638" i="1"/>
  <c r="P2638" i="1"/>
  <c r="O2638" i="1"/>
  <c r="N2638" i="1"/>
  <c r="M2638" i="1"/>
  <c r="L2638" i="1"/>
  <c r="K2638" i="1"/>
  <c r="J2638" i="1"/>
  <c r="D2638" i="2" s="1"/>
  <c r="I2638" i="1"/>
  <c r="C2638" i="2" s="1"/>
  <c r="H2638" i="1"/>
  <c r="G2638" i="1"/>
  <c r="F2638" i="1"/>
  <c r="E2638" i="1"/>
  <c r="B2638" i="2" s="1"/>
  <c r="D2638" i="1"/>
  <c r="C2638" i="1"/>
  <c r="B2638" i="1"/>
  <c r="AA2637" i="1"/>
  <c r="Z2637" i="1"/>
  <c r="Y2637" i="1"/>
  <c r="X2637" i="1"/>
  <c r="W2637" i="1"/>
  <c r="V2637" i="1"/>
  <c r="U2637" i="1"/>
  <c r="T2637" i="1"/>
  <c r="S2637" i="1"/>
  <c r="R2637" i="1"/>
  <c r="Q2637" i="1"/>
  <c r="P2637" i="1"/>
  <c r="O2637" i="1"/>
  <c r="N2637" i="1"/>
  <c r="M2637" i="1"/>
  <c r="L2637" i="1"/>
  <c r="K2637" i="1"/>
  <c r="J2637" i="1"/>
  <c r="D2637" i="2" s="1"/>
  <c r="I2637" i="1"/>
  <c r="H2637" i="1"/>
  <c r="G2637" i="1"/>
  <c r="F2637" i="1"/>
  <c r="E2637" i="1"/>
  <c r="D2637" i="1"/>
  <c r="C2637" i="1"/>
  <c r="B2637" i="1"/>
  <c r="AA2636" i="1"/>
  <c r="Z2636" i="1"/>
  <c r="Y2636" i="1"/>
  <c r="X2636" i="1"/>
  <c r="W2636" i="1"/>
  <c r="V2636" i="1"/>
  <c r="U2636" i="1"/>
  <c r="T2636" i="1"/>
  <c r="S2636" i="1"/>
  <c r="R2636" i="1"/>
  <c r="Q2636" i="1"/>
  <c r="P2636" i="1"/>
  <c r="O2636" i="1"/>
  <c r="N2636" i="1"/>
  <c r="M2636" i="1"/>
  <c r="L2636" i="1"/>
  <c r="K2636" i="1"/>
  <c r="J2636" i="1"/>
  <c r="D2636" i="2" s="1"/>
  <c r="I2636" i="1"/>
  <c r="H2636" i="1"/>
  <c r="G2636" i="1"/>
  <c r="F2636" i="1"/>
  <c r="E2636" i="1"/>
  <c r="D2636" i="1"/>
  <c r="C2636" i="1"/>
  <c r="B2636" i="1"/>
  <c r="AA2635" i="1"/>
  <c r="Z2635" i="1"/>
  <c r="Y2635" i="1"/>
  <c r="X2635" i="1"/>
  <c r="W2635" i="1"/>
  <c r="V2635" i="1"/>
  <c r="U2635" i="1"/>
  <c r="T2635" i="1"/>
  <c r="S2635" i="1"/>
  <c r="R2635" i="1"/>
  <c r="Q2635" i="1"/>
  <c r="P2635" i="1"/>
  <c r="O2635" i="1"/>
  <c r="N2635" i="1"/>
  <c r="M2635" i="1"/>
  <c r="L2635" i="1"/>
  <c r="K2635" i="1"/>
  <c r="J2635" i="1"/>
  <c r="D2635" i="2" s="1"/>
  <c r="I2635" i="1"/>
  <c r="H2635" i="1"/>
  <c r="G2635" i="1"/>
  <c r="F2635" i="1"/>
  <c r="E2635" i="1"/>
  <c r="D2635" i="1"/>
  <c r="C2635" i="1"/>
  <c r="B2635" i="1"/>
  <c r="AA2634" i="1"/>
  <c r="Z2634" i="1"/>
  <c r="Y2634" i="1"/>
  <c r="X2634" i="1"/>
  <c r="W2634" i="1"/>
  <c r="V2634" i="1"/>
  <c r="U2634" i="1"/>
  <c r="E2634" i="2" s="1"/>
  <c r="T2634" i="1"/>
  <c r="S2634" i="1"/>
  <c r="R2634" i="1"/>
  <c r="Q2634" i="1"/>
  <c r="P2634" i="1"/>
  <c r="O2634" i="1"/>
  <c r="N2634" i="1"/>
  <c r="M2634" i="1"/>
  <c r="L2634" i="1"/>
  <c r="K2634" i="1"/>
  <c r="J2634" i="1"/>
  <c r="D2634" i="2" s="1"/>
  <c r="I2634" i="1"/>
  <c r="C2634" i="2" s="1"/>
  <c r="H2634" i="1"/>
  <c r="G2634" i="1"/>
  <c r="F2634" i="1"/>
  <c r="E2634" i="1"/>
  <c r="B2634" i="2" s="1"/>
  <c r="D2634" i="1"/>
  <c r="C2634" i="1"/>
  <c r="B2634" i="1"/>
  <c r="AA2633" i="1"/>
  <c r="Z2633" i="1"/>
  <c r="Y2633" i="1"/>
  <c r="X2633" i="1"/>
  <c r="W2633" i="1"/>
  <c r="V2633" i="1"/>
  <c r="U2633" i="1"/>
  <c r="T2633" i="1"/>
  <c r="S2633" i="1"/>
  <c r="R2633" i="1"/>
  <c r="Q2633" i="1"/>
  <c r="P2633" i="1"/>
  <c r="O2633" i="1"/>
  <c r="N2633" i="1"/>
  <c r="M2633" i="1"/>
  <c r="L2633" i="1"/>
  <c r="K2633" i="1"/>
  <c r="J2633" i="1"/>
  <c r="D2633" i="2" s="1"/>
  <c r="I2633" i="1"/>
  <c r="H2633" i="1"/>
  <c r="G2633" i="1"/>
  <c r="F2633" i="1"/>
  <c r="E2633" i="1"/>
  <c r="D2633" i="1"/>
  <c r="C2633" i="1"/>
  <c r="B2633" i="1"/>
  <c r="AA2632" i="1"/>
  <c r="Z2632" i="1"/>
  <c r="Y2632" i="1"/>
  <c r="X2632" i="1"/>
  <c r="W2632" i="1"/>
  <c r="V2632" i="1"/>
  <c r="U2632" i="1"/>
  <c r="T2632" i="1"/>
  <c r="S2632" i="1"/>
  <c r="R2632" i="1"/>
  <c r="Q2632" i="1"/>
  <c r="P2632" i="1"/>
  <c r="O2632" i="1"/>
  <c r="N2632" i="1"/>
  <c r="M2632" i="1"/>
  <c r="L2632" i="1"/>
  <c r="K2632" i="1"/>
  <c r="J2632" i="1"/>
  <c r="D2632" i="2" s="1"/>
  <c r="I2632" i="1"/>
  <c r="H2632" i="1"/>
  <c r="G2632" i="1"/>
  <c r="F2632" i="1"/>
  <c r="E2632" i="1"/>
  <c r="D2632" i="1"/>
  <c r="C2632" i="1"/>
  <c r="B2632" i="1"/>
  <c r="AA2631" i="1"/>
  <c r="Z2631" i="1"/>
  <c r="Y2631" i="1"/>
  <c r="X2631" i="1"/>
  <c r="W2631" i="1"/>
  <c r="V2631" i="1"/>
  <c r="U2631" i="1"/>
  <c r="T2631" i="1"/>
  <c r="S2631" i="1"/>
  <c r="R2631" i="1"/>
  <c r="Q2631" i="1"/>
  <c r="P2631" i="1"/>
  <c r="O2631" i="1"/>
  <c r="N2631" i="1"/>
  <c r="M2631" i="1"/>
  <c r="L2631" i="1"/>
  <c r="K2631" i="1"/>
  <c r="J2631" i="1"/>
  <c r="D2631" i="2" s="1"/>
  <c r="I2631" i="1"/>
  <c r="H2631" i="1"/>
  <c r="G2631" i="1"/>
  <c r="F2631" i="1"/>
  <c r="E2631" i="1"/>
  <c r="D2631" i="1"/>
  <c r="C2631" i="1"/>
  <c r="B2631" i="1"/>
  <c r="AA2630" i="1"/>
  <c r="Z2630" i="1"/>
  <c r="Y2630" i="1"/>
  <c r="X2630" i="1"/>
  <c r="W2630" i="1"/>
  <c r="V2630" i="1"/>
  <c r="U2630" i="1"/>
  <c r="E2630" i="2" s="1"/>
  <c r="T2630" i="1"/>
  <c r="S2630" i="1"/>
  <c r="R2630" i="1"/>
  <c r="Q2630" i="1"/>
  <c r="P2630" i="1"/>
  <c r="O2630" i="1"/>
  <c r="N2630" i="1"/>
  <c r="M2630" i="1"/>
  <c r="L2630" i="1"/>
  <c r="K2630" i="1"/>
  <c r="J2630" i="1"/>
  <c r="D2630" i="2" s="1"/>
  <c r="I2630" i="1"/>
  <c r="C2630" i="2" s="1"/>
  <c r="H2630" i="1"/>
  <c r="G2630" i="1"/>
  <c r="F2630" i="1"/>
  <c r="E2630" i="1"/>
  <c r="B2630" i="2" s="1"/>
  <c r="D2630" i="1"/>
  <c r="C2630" i="1"/>
  <c r="B2630" i="1"/>
  <c r="AA2629" i="1"/>
  <c r="Z2629" i="1"/>
  <c r="Y2629" i="1"/>
  <c r="X2629" i="1"/>
  <c r="W2629" i="1"/>
  <c r="V2629" i="1"/>
  <c r="U2629" i="1"/>
  <c r="E2629" i="2" s="1"/>
  <c r="T2629" i="1"/>
  <c r="S2629" i="1"/>
  <c r="R2629" i="1"/>
  <c r="Q2629" i="1"/>
  <c r="P2629" i="1"/>
  <c r="O2629" i="1"/>
  <c r="N2629" i="1"/>
  <c r="M2629" i="1"/>
  <c r="L2629" i="1"/>
  <c r="K2629" i="1"/>
  <c r="J2629" i="1"/>
  <c r="D2629" i="2" s="1"/>
  <c r="I2629" i="1"/>
  <c r="H2629" i="1"/>
  <c r="G2629" i="1"/>
  <c r="F2629" i="1"/>
  <c r="E2629" i="1"/>
  <c r="B2629" i="2" s="1"/>
  <c r="D2629" i="1"/>
  <c r="C2629" i="1"/>
  <c r="B2629" i="1"/>
  <c r="AA2628" i="1"/>
  <c r="Z2628" i="1"/>
  <c r="Y2628" i="1"/>
  <c r="X2628" i="1"/>
  <c r="W2628" i="1"/>
  <c r="V2628" i="1"/>
  <c r="U2628" i="1"/>
  <c r="T2628" i="1"/>
  <c r="S2628" i="1"/>
  <c r="R2628" i="1"/>
  <c r="Q2628" i="1"/>
  <c r="P2628" i="1"/>
  <c r="O2628" i="1"/>
  <c r="N2628" i="1"/>
  <c r="M2628" i="1"/>
  <c r="L2628" i="1"/>
  <c r="K2628" i="1"/>
  <c r="J2628" i="1"/>
  <c r="D2628" i="2" s="1"/>
  <c r="I2628" i="1"/>
  <c r="H2628" i="1"/>
  <c r="G2628" i="1"/>
  <c r="F2628" i="1"/>
  <c r="E2628" i="1"/>
  <c r="D2628" i="1"/>
  <c r="C2628" i="1"/>
  <c r="B2628" i="1"/>
  <c r="AA2627" i="1"/>
  <c r="Z2627" i="1"/>
  <c r="Y2627" i="1"/>
  <c r="X2627" i="1"/>
  <c r="W2627" i="1"/>
  <c r="V2627" i="1"/>
  <c r="U2627" i="1"/>
  <c r="T2627" i="1"/>
  <c r="S2627" i="1"/>
  <c r="R2627" i="1"/>
  <c r="Q2627" i="1"/>
  <c r="P2627" i="1"/>
  <c r="O2627" i="1"/>
  <c r="N2627" i="1"/>
  <c r="M2627" i="1"/>
  <c r="L2627" i="1"/>
  <c r="K2627" i="1"/>
  <c r="J2627" i="1"/>
  <c r="D2627" i="2" s="1"/>
  <c r="I2627" i="1"/>
  <c r="H2627" i="1"/>
  <c r="G2627" i="1"/>
  <c r="F2627" i="1"/>
  <c r="E2627" i="1"/>
  <c r="D2627" i="1"/>
  <c r="C2627" i="1"/>
  <c r="B2627" i="1"/>
  <c r="AA2626" i="1"/>
  <c r="Z2626" i="1"/>
  <c r="Y2626" i="1"/>
  <c r="X2626" i="1"/>
  <c r="W2626" i="1"/>
  <c r="V2626" i="1"/>
  <c r="U2626" i="1"/>
  <c r="E2626" i="2" s="1"/>
  <c r="T2626" i="1"/>
  <c r="S2626" i="1"/>
  <c r="R2626" i="1"/>
  <c r="Q2626" i="1"/>
  <c r="P2626" i="1"/>
  <c r="O2626" i="1"/>
  <c r="N2626" i="1"/>
  <c r="M2626" i="1"/>
  <c r="L2626" i="1"/>
  <c r="K2626" i="1"/>
  <c r="J2626" i="1"/>
  <c r="D2626" i="2" s="1"/>
  <c r="I2626" i="1"/>
  <c r="C2626" i="2" s="1"/>
  <c r="H2626" i="1"/>
  <c r="G2626" i="1"/>
  <c r="F2626" i="1"/>
  <c r="E2626" i="1"/>
  <c r="B2626" i="2" s="1"/>
  <c r="D2626" i="1"/>
  <c r="C2626" i="1"/>
  <c r="B2626" i="1"/>
  <c r="AA2625" i="1"/>
  <c r="Z2625" i="1"/>
  <c r="Y2625" i="1"/>
  <c r="X2625" i="1"/>
  <c r="W2625" i="1"/>
  <c r="V2625" i="1"/>
  <c r="U2625" i="1"/>
  <c r="T2625" i="1"/>
  <c r="S2625" i="1"/>
  <c r="R2625" i="1"/>
  <c r="Q2625" i="1"/>
  <c r="P2625" i="1"/>
  <c r="O2625" i="1"/>
  <c r="N2625" i="1"/>
  <c r="M2625" i="1"/>
  <c r="L2625" i="1"/>
  <c r="K2625" i="1"/>
  <c r="J2625" i="1"/>
  <c r="D2625" i="2" s="1"/>
  <c r="I2625" i="1"/>
  <c r="H2625" i="1"/>
  <c r="G2625" i="1"/>
  <c r="F2625" i="1"/>
  <c r="E2625" i="1"/>
  <c r="D2625" i="1"/>
  <c r="C2625" i="1"/>
  <c r="B2625" i="1"/>
  <c r="AA2624" i="1"/>
  <c r="Z2624" i="1"/>
  <c r="Y2624" i="1"/>
  <c r="X2624" i="1"/>
  <c r="W2624" i="1"/>
  <c r="V2624" i="1"/>
  <c r="U2624" i="1"/>
  <c r="T2624" i="1"/>
  <c r="S2624" i="1"/>
  <c r="R2624" i="1"/>
  <c r="Q2624" i="1"/>
  <c r="P2624" i="1"/>
  <c r="O2624" i="1"/>
  <c r="N2624" i="1"/>
  <c r="M2624" i="1"/>
  <c r="L2624" i="1"/>
  <c r="K2624" i="1"/>
  <c r="J2624" i="1"/>
  <c r="D2624" i="2" s="1"/>
  <c r="I2624" i="1"/>
  <c r="H2624" i="1"/>
  <c r="G2624" i="1"/>
  <c r="F2624" i="1"/>
  <c r="E2624" i="1"/>
  <c r="D2624" i="1"/>
  <c r="C2624" i="1"/>
  <c r="B2624" i="1"/>
  <c r="AA2623" i="1"/>
  <c r="Z2623" i="1"/>
  <c r="Y2623" i="1"/>
  <c r="X2623" i="1"/>
  <c r="W2623" i="1"/>
  <c r="V2623" i="1"/>
  <c r="U2623" i="1"/>
  <c r="T2623" i="1"/>
  <c r="S2623" i="1"/>
  <c r="R2623" i="1"/>
  <c r="Q2623" i="1"/>
  <c r="P2623" i="1"/>
  <c r="O2623" i="1"/>
  <c r="N2623" i="1"/>
  <c r="M2623" i="1"/>
  <c r="L2623" i="1"/>
  <c r="K2623" i="1"/>
  <c r="J2623" i="1"/>
  <c r="D2623" i="2" s="1"/>
  <c r="I2623" i="1"/>
  <c r="H2623" i="1"/>
  <c r="G2623" i="1"/>
  <c r="F2623" i="1"/>
  <c r="E2623" i="1"/>
  <c r="D2623" i="1"/>
  <c r="C2623" i="1"/>
  <c r="B2623" i="1"/>
  <c r="AA2622" i="1"/>
  <c r="Z2622" i="1"/>
  <c r="Y2622" i="1"/>
  <c r="X2622" i="1"/>
  <c r="W2622" i="1"/>
  <c r="V2622" i="1"/>
  <c r="U2622" i="1"/>
  <c r="E2622" i="2" s="1"/>
  <c r="T2622" i="1"/>
  <c r="S2622" i="1"/>
  <c r="R2622" i="1"/>
  <c r="Q2622" i="1"/>
  <c r="P2622" i="1"/>
  <c r="O2622" i="1"/>
  <c r="N2622" i="1"/>
  <c r="M2622" i="1"/>
  <c r="L2622" i="1"/>
  <c r="K2622" i="1"/>
  <c r="J2622" i="1"/>
  <c r="D2622" i="2" s="1"/>
  <c r="I2622" i="1"/>
  <c r="C2622" i="2" s="1"/>
  <c r="H2622" i="1"/>
  <c r="G2622" i="1"/>
  <c r="F2622" i="1"/>
  <c r="E2622" i="1"/>
  <c r="B2622" i="2" s="1"/>
  <c r="D2622" i="1"/>
  <c r="C2622" i="1"/>
  <c r="B2622" i="1"/>
  <c r="AA2621" i="1"/>
  <c r="Z2621" i="1"/>
  <c r="Y2621" i="1"/>
  <c r="X2621" i="1"/>
  <c r="W2621" i="1"/>
  <c r="V2621" i="1"/>
  <c r="U2621" i="1"/>
  <c r="T2621" i="1"/>
  <c r="S2621" i="1"/>
  <c r="R2621" i="1"/>
  <c r="Q2621" i="1"/>
  <c r="P2621" i="1"/>
  <c r="O2621" i="1"/>
  <c r="N2621" i="1"/>
  <c r="M2621" i="1"/>
  <c r="L2621" i="1"/>
  <c r="K2621" i="1"/>
  <c r="J2621" i="1"/>
  <c r="D2621" i="2" s="1"/>
  <c r="I2621" i="1"/>
  <c r="H2621" i="1"/>
  <c r="G2621" i="1"/>
  <c r="F2621" i="1"/>
  <c r="E2621" i="1"/>
  <c r="D2621" i="1"/>
  <c r="C2621" i="1"/>
  <c r="B2621" i="1"/>
  <c r="AA2620" i="1"/>
  <c r="Z2620" i="1"/>
  <c r="Y2620" i="1"/>
  <c r="X2620" i="1"/>
  <c r="W2620" i="1"/>
  <c r="V2620" i="1"/>
  <c r="U2620" i="1"/>
  <c r="T2620" i="1"/>
  <c r="S2620" i="1"/>
  <c r="R2620" i="1"/>
  <c r="Q2620" i="1"/>
  <c r="P2620" i="1"/>
  <c r="O2620" i="1"/>
  <c r="N2620" i="1"/>
  <c r="M2620" i="1"/>
  <c r="L2620" i="1"/>
  <c r="K2620" i="1"/>
  <c r="J2620" i="1"/>
  <c r="D2620" i="2" s="1"/>
  <c r="I2620" i="1"/>
  <c r="H2620" i="1"/>
  <c r="G2620" i="1"/>
  <c r="F2620" i="1"/>
  <c r="E2620" i="1"/>
  <c r="D2620" i="1"/>
  <c r="C2620" i="1"/>
  <c r="B2620" i="1"/>
  <c r="AA2619" i="1"/>
  <c r="Z2619" i="1"/>
  <c r="Y2619" i="1"/>
  <c r="X2619" i="1"/>
  <c r="W2619" i="1"/>
  <c r="V2619" i="1"/>
  <c r="U2619" i="1"/>
  <c r="T2619" i="1"/>
  <c r="S2619" i="1"/>
  <c r="R2619" i="1"/>
  <c r="Q2619" i="1"/>
  <c r="P2619" i="1"/>
  <c r="O2619" i="1"/>
  <c r="N2619" i="1"/>
  <c r="M2619" i="1"/>
  <c r="L2619" i="1"/>
  <c r="K2619" i="1"/>
  <c r="J2619" i="1"/>
  <c r="D2619" i="2" s="1"/>
  <c r="I2619" i="1"/>
  <c r="H2619" i="1"/>
  <c r="G2619" i="1"/>
  <c r="F2619" i="1"/>
  <c r="E2619" i="1"/>
  <c r="D2619" i="1"/>
  <c r="C2619" i="1"/>
  <c r="B2619" i="1"/>
  <c r="AA2618" i="1"/>
  <c r="Z2618" i="1"/>
  <c r="Y2618" i="1"/>
  <c r="X2618" i="1"/>
  <c r="W2618" i="1"/>
  <c r="V2618" i="1"/>
  <c r="U2618" i="1"/>
  <c r="E2618" i="2" s="1"/>
  <c r="T2618" i="1"/>
  <c r="S2618" i="1"/>
  <c r="R2618" i="1"/>
  <c r="Q2618" i="1"/>
  <c r="P2618" i="1"/>
  <c r="O2618" i="1"/>
  <c r="N2618" i="1"/>
  <c r="M2618" i="1"/>
  <c r="L2618" i="1"/>
  <c r="K2618" i="1"/>
  <c r="J2618" i="1"/>
  <c r="D2618" i="2" s="1"/>
  <c r="I2618" i="1"/>
  <c r="C2618" i="2" s="1"/>
  <c r="H2618" i="1"/>
  <c r="G2618" i="1"/>
  <c r="F2618" i="1"/>
  <c r="E2618" i="1"/>
  <c r="B2618" i="2" s="1"/>
  <c r="D2618" i="1"/>
  <c r="C2618" i="1"/>
  <c r="B2618" i="1"/>
  <c r="AA2617" i="1"/>
  <c r="Z2617" i="1"/>
  <c r="Y2617" i="1"/>
  <c r="X2617" i="1"/>
  <c r="W2617" i="1"/>
  <c r="V2617" i="1"/>
  <c r="U2617" i="1"/>
  <c r="T2617" i="1"/>
  <c r="S2617" i="1"/>
  <c r="R2617" i="1"/>
  <c r="Q2617" i="1"/>
  <c r="P2617" i="1"/>
  <c r="O2617" i="1"/>
  <c r="N2617" i="1"/>
  <c r="M2617" i="1"/>
  <c r="L2617" i="1"/>
  <c r="K2617" i="1"/>
  <c r="J2617" i="1"/>
  <c r="D2617" i="2" s="1"/>
  <c r="I2617" i="1"/>
  <c r="H2617" i="1"/>
  <c r="G2617" i="1"/>
  <c r="F2617" i="1"/>
  <c r="E2617" i="1"/>
  <c r="D2617" i="1"/>
  <c r="C2617" i="1"/>
  <c r="B2617" i="1"/>
  <c r="AA2616" i="1"/>
  <c r="Z2616" i="1"/>
  <c r="Y2616" i="1"/>
  <c r="X2616" i="1"/>
  <c r="W2616" i="1"/>
  <c r="V2616" i="1"/>
  <c r="U2616" i="1"/>
  <c r="T2616" i="1"/>
  <c r="S2616" i="1"/>
  <c r="R2616" i="1"/>
  <c r="Q2616" i="1"/>
  <c r="P2616" i="1"/>
  <c r="O2616" i="1"/>
  <c r="N2616" i="1"/>
  <c r="M2616" i="1"/>
  <c r="L2616" i="1"/>
  <c r="K2616" i="1"/>
  <c r="J2616" i="1"/>
  <c r="D2616" i="2" s="1"/>
  <c r="I2616" i="1"/>
  <c r="H2616" i="1"/>
  <c r="G2616" i="1"/>
  <c r="F2616" i="1"/>
  <c r="E2616" i="1"/>
  <c r="D2616" i="1"/>
  <c r="C2616" i="1"/>
  <c r="B2616" i="1"/>
  <c r="AA2615" i="1"/>
  <c r="Z2615" i="1"/>
  <c r="Y2615" i="1"/>
  <c r="X2615" i="1"/>
  <c r="W2615" i="1"/>
  <c r="V2615" i="1"/>
  <c r="U2615" i="1"/>
  <c r="T2615" i="1"/>
  <c r="S2615" i="1"/>
  <c r="R2615" i="1"/>
  <c r="Q2615" i="1"/>
  <c r="P2615" i="1"/>
  <c r="O2615" i="1"/>
  <c r="N2615" i="1"/>
  <c r="M2615" i="1"/>
  <c r="L2615" i="1"/>
  <c r="K2615" i="1"/>
  <c r="J2615" i="1"/>
  <c r="D2615" i="2" s="1"/>
  <c r="I2615" i="1"/>
  <c r="H2615" i="1"/>
  <c r="G2615" i="1"/>
  <c r="F2615" i="1"/>
  <c r="E2615" i="1"/>
  <c r="D2615" i="1"/>
  <c r="C2615" i="1"/>
  <c r="B2615" i="1"/>
  <c r="AA2614" i="1"/>
  <c r="Z2614" i="1"/>
  <c r="Y2614" i="1"/>
  <c r="X2614" i="1"/>
  <c r="W2614" i="1"/>
  <c r="V2614" i="1"/>
  <c r="U2614" i="1"/>
  <c r="E2614" i="2" s="1"/>
  <c r="T2614" i="1"/>
  <c r="S2614" i="1"/>
  <c r="R2614" i="1"/>
  <c r="Q2614" i="1"/>
  <c r="P2614" i="1"/>
  <c r="O2614" i="1"/>
  <c r="N2614" i="1"/>
  <c r="M2614" i="1"/>
  <c r="L2614" i="1"/>
  <c r="K2614" i="1"/>
  <c r="J2614" i="1"/>
  <c r="D2614" i="2" s="1"/>
  <c r="I2614" i="1"/>
  <c r="C2614" i="2" s="1"/>
  <c r="H2614" i="1"/>
  <c r="G2614" i="1"/>
  <c r="F2614" i="1"/>
  <c r="E2614" i="1"/>
  <c r="B2614" i="2" s="1"/>
  <c r="D2614" i="1"/>
  <c r="C2614" i="1"/>
  <c r="B2614" i="1"/>
  <c r="AA2613" i="1"/>
  <c r="Z2613" i="1"/>
  <c r="Y2613" i="1"/>
  <c r="X2613" i="1"/>
  <c r="W2613" i="1"/>
  <c r="V2613" i="1"/>
  <c r="U2613" i="1"/>
  <c r="T2613" i="1"/>
  <c r="S2613" i="1"/>
  <c r="R2613" i="1"/>
  <c r="Q2613" i="1"/>
  <c r="P2613" i="1"/>
  <c r="O2613" i="1"/>
  <c r="N2613" i="1"/>
  <c r="M2613" i="1"/>
  <c r="L2613" i="1"/>
  <c r="K2613" i="1"/>
  <c r="J2613" i="1"/>
  <c r="D2613" i="2" s="1"/>
  <c r="I2613" i="1"/>
  <c r="H2613" i="1"/>
  <c r="G2613" i="1"/>
  <c r="F2613" i="1"/>
  <c r="E2613" i="1"/>
  <c r="D2613" i="1"/>
  <c r="C2613" i="1"/>
  <c r="B2613" i="1"/>
  <c r="AA2612" i="1"/>
  <c r="Z2612" i="1"/>
  <c r="Y2612" i="1"/>
  <c r="X2612" i="1"/>
  <c r="W2612" i="1"/>
  <c r="V2612" i="1"/>
  <c r="U2612" i="1"/>
  <c r="T2612" i="1"/>
  <c r="S2612" i="1"/>
  <c r="R2612" i="1"/>
  <c r="Q2612" i="1"/>
  <c r="P2612" i="1"/>
  <c r="O2612" i="1"/>
  <c r="N2612" i="1"/>
  <c r="M2612" i="1"/>
  <c r="L2612" i="1"/>
  <c r="K2612" i="1"/>
  <c r="J2612" i="1"/>
  <c r="D2612" i="2" s="1"/>
  <c r="I2612" i="1"/>
  <c r="H2612" i="1"/>
  <c r="G2612" i="1"/>
  <c r="F2612" i="1"/>
  <c r="E2612" i="1"/>
  <c r="D2612" i="1"/>
  <c r="C2612" i="1"/>
  <c r="B2612" i="1"/>
  <c r="AA2611" i="1"/>
  <c r="Z2611" i="1"/>
  <c r="Y2611" i="1"/>
  <c r="X2611" i="1"/>
  <c r="W2611" i="1"/>
  <c r="V2611" i="1"/>
  <c r="U2611" i="1"/>
  <c r="T2611" i="1"/>
  <c r="S2611" i="1"/>
  <c r="R2611" i="1"/>
  <c r="Q2611" i="1"/>
  <c r="P2611" i="1"/>
  <c r="O2611" i="1"/>
  <c r="N2611" i="1"/>
  <c r="M2611" i="1"/>
  <c r="L2611" i="1"/>
  <c r="K2611" i="1"/>
  <c r="J2611" i="1"/>
  <c r="D2611" i="2" s="1"/>
  <c r="I2611" i="1"/>
  <c r="H2611" i="1"/>
  <c r="G2611" i="1"/>
  <c r="F2611" i="1"/>
  <c r="E2611" i="1"/>
  <c r="D2611" i="1"/>
  <c r="C2611" i="1"/>
  <c r="B2611" i="1"/>
  <c r="AA2610" i="1"/>
  <c r="Z2610" i="1"/>
  <c r="Y2610" i="1"/>
  <c r="X2610" i="1"/>
  <c r="W2610" i="1"/>
  <c r="V2610" i="1"/>
  <c r="U2610" i="1"/>
  <c r="E2610" i="2" s="1"/>
  <c r="T2610" i="1"/>
  <c r="S2610" i="1"/>
  <c r="R2610" i="1"/>
  <c r="Q2610" i="1"/>
  <c r="P2610" i="1"/>
  <c r="O2610" i="1"/>
  <c r="N2610" i="1"/>
  <c r="M2610" i="1"/>
  <c r="L2610" i="1"/>
  <c r="K2610" i="1"/>
  <c r="J2610" i="1"/>
  <c r="D2610" i="2" s="1"/>
  <c r="I2610" i="1"/>
  <c r="C2610" i="2" s="1"/>
  <c r="H2610" i="1"/>
  <c r="G2610" i="1"/>
  <c r="F2610" i="1"/>
  <c r="E2610" i="1"/>
  <c r="B2610" i="2" s="1"/>
  <c r="D2610" i="1"/>
  <c r="C2610" i="1"/>
  <c r="B2610" i="1"/>
  <c r="AA2609" i="1"/>
  <c r="Z2609" i="1"/>
  <c r="Y2609" i="1"/>
  <c r="X2609" i="1"/>
  <c r="W2609" i="1"/>
  <c r="V2609" i="1"/>
  <c r="U2609" i="1"/>
  <c r="T2609" i="1"/>
  <c r="S2609" i="1"/>
  <c r="R2609" i="1"/>
  <c r="Q2609" i="1"/>
  <c r="P2609" i="1"/>
  <c r="O2609" i="1"/>
  <c r="N2609" i="1"/>
  <c r="M2609" i="1"/>
  <c r="L2609" i="1"/>
  <c r="K2609" i="1"/>
  <c r="J2609" i="1"/>
  <c r="D2609" i="2" s="1"/>
  <c r="I2609" i="1"/>
  <c r="H2609" i="1"/>
  <c r="G2609" i="1"/>
  <c r="F2609" i="1"/>
  <c r="E2609" i="1"/>
  <c r="D2609" i="1"/>
  <c r="C2609" i="1"/>
  <c r="B2609" i="1"/>
  <c r="AA2608" i="1"/>
  <c r="Z2608" i="1"/>
  <c r="Y2608" i="1"/>
  <c r="X2608" i="1"/>
  <c r="W2608" i="1"/>
  <c r="V2608" i="1"/>
  <c r="U2608" i="1"/>
  <c r="T2608" i="1"/>
  <c r="S2608" i="1"/>
  <c r="R2608" i="1"/>
  <c r="Q2608" i="1"/>
  <c r="P2608" i="1"/>
  <c r="O2608" i="1"/>
  <c r="N2608" i="1"/>
  <c r="M2608" i="1"/>
  <c r="L2608" i="1"/>
  <c r="K2608" i="1"/>
  <c r="J2608" i="1"/>
  <c r="D2608" i="2" s="1"/>
  <c r="I2608" i="1"/>
  <c r="H2608" i="1"/>
  <c r="G2608" i="1"/>
  <c r="F2608" i="1"/>
  <c r="E2608" i="1"/>
  <c r="D2608" i="1"/>
  <c r="C2608" i="1"/>
  <c r="B2608" i="1"/>
  <c r="AA2607" i="1"/>
  <c r="Z2607" i="1"/>
  <c r="Y2607" i="1"/>
  <c r="X2607" i="1"/>
  <c r="W2607" i="1"/>
  <c r="V2607" i="1"/>
  <c r="U2607" i="1"/>
  <c r="T2607" i="1"/>
  <c r="S2607" i="1"/>
  <c r="R2607" i="1"/>
  <c r="Q2607" i="1"/>
  <c r="P2607" i="1"/>
  <c r="O2607" i="1"/>
  <c r="N2607" i="1"/>
  <c r="M2607" i="1"/>
  <c r="L2607" i="1"/>
  <c r="K2607" i="1"/>
  <c r="J2607" i="1"/>
  <c r="D2607" i="2" s="1"/>
  <c r="I2607" i="1"/>
  <c r="H2607" i="1"/>
  <c r="G2607" i="1"/>
  <c r="F2607" i="1"/>
  <c r="E2607" i="1"/>
  <c r="D2607" i="1"/>
  <c r="C2607" i="1"/>
  <c r="B2607" i="1"/>
  <c r="AA2606" i="1"/>
  <c r="Z2606" i="1"/>
  <c r="Y2606" i="1"/>
  <c r="X2606" i="1"/>
  <c r="W2606" i="1"/>
  <c r="V2606" i="1"/>
  <c r="U2606" i="1"/>
  <c r="E2606" i="2" s="1"/>
  <c r="T2606" i="1"/>
  <c r="S2606" i="1"/>
  <c r="R2606" i="1"/>
  <c r="Q2606" i="1"/>
  <c r="P2606" i="1"/>
  <c r="O2606" i="1"/>
  <c r="N2606" i="1"/>
  <c r="M2606" i="1"/>
  <c r="L2606" i="1"/>
  <c r="K2606" i="1"/>
  <c r="J2606" i="1"/>
  <c r="D2606" i="2" s="1"/>
  <c r="I2606" i="1"/>
  <c r="C2606" i="2" s="1"/>
  <c r="H2606" i="1"/>
  <c r="G2606" i="1"/>
  <c r="F2606" i="1"/>
  <c r="E2606" i="1"/>
  <c r="B2606" i="2" s="1"/>
  <c r="D2606" i="1"/>
  <c r="C2606" i="1"/>
  <c r="B2606" i="1"/>
  <c r="AA2605" i="1"/>
  <c r="Z2605" i="1"/>
  <c r="Y2605" i="1"/>
  <c r="X2605" i="1"/>
  <c r="W2605" i="1"/>
  <c r="V2605" i="1"/>
  <c r="U2605" i="1"/>
  <c r="T2605" i="1"/>
  <c r="S2605" i="1"/>
  <c r="R2605" i="1"/>
  <c r="Q2605" i="1"/>
  <c r="P2605" i="1"/>
  <c r="O2605" i="1"/>
  <c r="N2605" i="1"/>
  <c r="M2605" i="1"/>
  <c r="L2605" i="1"/>
  <c r="K2605" i="1"/>
  <c r="J2605" i="1"/>
  <c r="D2605" i="2" s="1"/>
  <c r="I2605" i="1"/>
  <c r="H2605" i="1"/>
  <c r="G2605" i="1"/>
  <c r="F2605" i="1"/>
  <c r="E2605" i="1"/>
  <c r="D2605" i="1"/>
  <c r="C2605" i="1"/>
  <c r="B2605" i="1"/>
  <c r="AA2604" i="1"/>
  <c r="Z2604" i="1"/>
  <c r="Y2604" i="1"/>
  <c r="X2604" i="1"/>
  <c r="W2604" i="1"/>
  <c r="V2604" i="1"/>
  <c r="U2604" i="1"/>
  <c r="T2604" i="1"/>
  <c r="S2604" i="1"/>
  <c r="R2604" i="1"/>
  <c r="Q2604" i="1"/>
  <c r="P2604" i="1"/>
  <c r="O2604" i="1"/>
  <c r="N2604" i="1"/>
  <c r="M2604" i="1"/>
  <c r="L2604" i="1"/>
  <c r="K2604" i="1"/>
  <c r="J2604" i="1"/>
  <c r="D2604" i="2" s="1"/>
  <c r="I2604" i="1"/>
  <c r="H2604" i="1"/>
  <c r="G2604" i="1"/>
  <c r="F2604" i="1"/>
  <c r="E2604" i="1"/>
  <c r="D2604" i="1"/>
  <c r="C2604" i="1"/>
  <c r="B2604" i="1"/>
  <c r="AA2603" i="1"/>
  <c r="Z2603" i="1"/>
  <c r="Y2603" i="1"/>
  <c r="X2603" i="1"/>
  <c r="W2603" i="1"/>
  <c r="V2603" i="1"/>
  <c r="U2603" i="1"/>
  <c r="T2603" i="1"/>
  <c r="S2603" i="1"/>
  <c r="R2603" i="1"/>
  <c r="Q2603" i="1"/>
  <c r="P2603" i="1"/>
  <c r="O2603" i="1"/>
  <c r="N2603" i="1"/>
  <c r="M2603" i="1"/>
  <c r="L2603" i="1"/>
  <c r="K2603" i="1"/>
  <c r="J2603" i="1"/>
  <c r="D2603" i="2" s="1"/>
  <c r="I2603" i="1"/>
  <c r="H2603" i="1"/>
  <c r="G2603" i="1"/>
  <c r="F2603" i="1"/>
  <c r="E2603" i="1"/>
  <c r="D2603" i="1"/>
  <c r="C2603" i="1"/>
  <c r="B2603" i="1"/>
  <c r="AA2602" i="1"/>
  <c r="Z2602" i="1"/>
  <c r="Y2602" i="1"/>
  <c r="X2602" i="1"/>
  <c r="W2602" i="1"/>
  <c r="V2602" i="1"/>
  <c r="U2602" i="1"/>
  <c r="E2602" i="2" s="1"/>
  <c r="T2602" i="1"/>
  <c r="S2602" i="1"/>
  <c r="R2602" i="1"/>
  <c r="Q2602" i="1"/>
  <c r="P2602" i="1"/>
  <c r="O2602" i="1"/>
  <c r="N2602" i="1"/>
  <c r="M2602" i="1"/>
  <c r="L2602" i="1"/>
  <c r="K2602" i="1"/>
  <c r="J2602" i="1"/>
  <c r="D2602" i="2" s="1"/>
  <c r="I2602" i="1"/>
  <c r="C2602" i="2" s="1"/>
  <c r="H2602" i="1"/>
  <c r="G2602" i="1"/>
  <c r="F2602" i="1"/>
  <c r="E2602" i="1"/>
  <c r="B2602" i="2" s="1"/>
  <c r="D2602" i="1"/>
  <c r="C2602" i="1"/>
  <c r="B2602" i="1"/>
  <c r="AA2601" i="1"/>
  <c r="Z2601" i="1"/>
  <c r="Y2601" i="1"/>
  <c r="X2601" i="1"/>
  <c r="W2601" i="1"/>
  <c r="V2601" i="1"/>
  <c r="U2601" i="1"/>
  <c r="T2601" i="1"/>
  <c r="S2601" i="1"/>
  <c r="R2601" i="1"/>
  <c r="Q2601" i="1"/>
  <c r="P2601" i="1"/>
  <c r="O2601" i="1"/>
  <c r="N2601" i="1"/>
  <c r="M2601" i="1"/>
  <c r="L2601" i="1"/>
  <c r="K2601" i="1"/>
  <c r="J2601" i="1"/>
  <c r="D2601" i="2" s="1"/>
  <c r="I2601" i="1"/>
  <c r="H2601" i="1"/>
  <c r="G2601" i="1"/>
  <c r="F2601" i="1"/>
  <c r="E2601" i="1"/>
  <c r="D2601" i="1"/>
  <c r="C2601" i="1"/>
  <c r="B2601" i="1"/>
  <c r="AA2600" i="1"/>
  <c r="Z2600" i="1"/>
  <c r="Y2600" i="1"/>
  <c r="X2600" i="1"/>
  <c r="W2600" i="1"/>
  <c r="V2600" i="1"/>
  <c r="U2600" i="1"/>
  <c r="T2600" i="1"/>
  <c r="S2600" i="1"/>
  <c r="R2600" i="1"/>
  <c r="Q2600" i="1"/>
  <c r="P2600" i="1"/>
  <c r="O2600" i="1"/>
  <c r="N2600" i="1"/>
  <c r="M2600" i="1"/>
  <c r="L2600" i="1"/>
  <c r="K2600" i="1"/>
  <c r="J2600" i="1"/>
  <c r="D2600" i="2" s="1"/>
  <c r="I2600" i="1"/>
  <c r="H2600" i="1"/>
  <c r="G2600" i="1"/>
  <c r="F2600" i="1"/>
  <c r="E2600" i="1"/>
  <c r="D2600" i="1"/>
  <c r="C2600" i="1"/>
  <c r="B2600" i="1"/>
  <c r="AA2599" i="1"/>
  <c r="Z2599" i="1"/>
  <c r="Y2599" i="1"/>
  <c r="X2599" i="1"/>
  <c r="W2599" i="1"/>
  <c r="V2599" i="1"/>
  <c r="U2599" i="1"/>
  <c r="T2599" i="1"/>
  <c r="S2599" i="1"/>
  <c r="R2599" i="1"/>
  <c r="Q2599" i="1"/>
  <c r="P2599" i="1"/>
  <c r="O2599" i="1"/>
  <c r="N2599" i="1"/>
  <c r="M2599" i="1"/>
  <c r="L2599" i="1"/>
  <c r="K2599" i="1"/>
  <c r="J2599" i="1"/>
  <c r="D2599" i="2" s="1"/>
  <c r="I2599" i="1"/>
  <c r="H2599" i="1"/>
  <c r="G2599" i="1"/>
  <c r="F2599" i="1"/>
  <c r="E2599" i="1"/>
  <c r="D2599" i="1"/>
  <c r="C2599" i="1"/>
  <c r="B2599" i="1"/>
  <c r="AA2598" i="1"/>
  <c r="Z2598" i="1"/>
  <c r="Y2598" i="1"/>
  <c r="X2598" i="1"/>
  <c r="W2598" i="1"/>
  <c r="V2598" i="1"/>
  <c r="U2598" i="1"/>
  <c r="E2598" i="2" s="1"/>
  <c r="T2598" i="1"/>
  <c r="S2598" i="1"/>
  <c r="R2598" i="1"/>
  <c r="Q2598" i="1"/>
  <c r="P2598" i="1"/>
  <c r="O2598" i="1"/>
  <c r="N2598" i="1"/>
  <c r="M2598" i="1"/>
  <c r="L2598" i="1"/>
  <c r="K2598" i="1"/>
  <c r="J2598" i="1"/>
  <c r="D2598" i="2" s="1"/>
  <c r="I2598" i="1"/>
  <c r="C2598" i="2" s="1"/>
  <c r="H2598" i="1"/>
  <c r="G2598" i="1"/>
  <c r="F2598" i="1"/>
  <c r="E2598" i="1"/>
  <c r="B2598" i="2" s="1"/>
  <c r="D2598" i="1"/>
  <c r="C2598" i="1"/>
  <c r="B2598" i="1"/>
  <c r="AA2597" i="1"/>
  <c r="Z2597" i="1"/>
  <c r="Y2597" i="1"/>
  <c r="X2597" i="1"/>
  <c r="W2597" i="1"/>
  <c r="V2597" i="1"/>
  <c r="U2597" i="1"/>
  <c r="T2597" i="1"/>
  <c r="S2597" i="1"/>
  <c r="R2597" i="1"/>
  <c r="Q2597" i="1"/>
  <c r="P2597" i="1"/>
  <c r="O2597" i="1"/>
  <c r="N2597" i="1"/>
  <c r="M2597" i="1"/>
  <c r="L2597" i="1"/>
  <c r="K2597" i="1"/>
  <c r="J2597" i="1"/>
  <c r="D2597" i="2" s="1"/>
  <c r="I2597" i="1"/>
  <c r="H2597" i="1"/>
  <c r="G2597" i="1"/>
  <c r="F2597" i="1"/>
  <c r="E2597" i="1"/>
  <c r="D2597" i="1"/>
  <c r="C2597" i="1"/>
  <c r="B2597" i="1"/>
  <c r="AA2596" i="1"/>
  <c r="Z2596" i="1"/>
  <c r="Y2596" i="1"/>
  <c r="X2596" i="1"/>
  <c r="W2596" i="1"/>
  <c r="V2596" i="1"/>
  <c r="U2596" i="1"/>
  <c r="T2596" i="1"/>
  <c r="S2596" i="1"/>
  <c r="R2596" i="1"/>
  <c r="Q2596" i="1"/>
  <c r="P2596" i="1"/>
  <c r="O2596" i="1"/>
  <c r="N2596" i="1"/>
  <c r="M2596" i="1"/>
  <c r="L2596" i="1"/>
  <c r="K2596" i="1"/>
  <c r="J2596" i="1"/>
  <c r="D2596" i="2" s="1"/>
  <c r="I2596" i="1"/>
  <c r="H2596" i="1"/>
  <c r="G2596" i="1"/>
  <c r="F2596" i="1"/>
  <c r="E2596" i="1"/>
  <c r="D2596" i="1"/>
  <c r="C2596" i="1"/>
  <c r="B2596" i="1"/>
  <c r="AA2595" i="1"/>
  <c r="Z2595" i="1"/>
  <c r="Y2595" i="1"/>
  <c r="X2595" i="1"/>
  <c r="W2595" i="1"/>
  <c r="V2595" i="1"/>
  <c r="U2595" i="1"/>
  <c r="T2595" i="1"/>
  <c r="S2595" i="1"/>
  <c r="R2595" i="1"/>
  <c r="Q2595" i="1"/>
  <c r="P2595" i="1"/>
  <c r="O2595" i="1"/>
  <c r="N2595" i="1"/>
  <c r="M2595" i="1"/>
  <c r="L2595" i="1"/>
  <c r="K2595" i="1"/>
  <c r="J2595" i="1"/>
  <c r="D2595" i="2" s="1"/>
  <c r="I2595" i="1"/>
  <c r="H2595" i="1"/>
  <c r="G2595" i="1"/>
  <c r="F2595" i="1"/>
  <c r="E2595" i="1"/>
  <c r="D2595" i="1"/>
  <c r="C2595" i="1"/>
  <c r="B2595" i="1"/>
  <c r="AA2594" i="1"/>
  <c r="Z2594" i="1"/>
  <c r="Y2594" i="1"/>
  <c r="X2594" i="1"/>
  <c r="W2594" i="1"/>
  <c r="V2594" i="1"/>
  <c r="U2594" i="1"/>
  <c r="E2594" i="2" s="1"/>
  <c r="T2594" i="1"/>
  <c r="S2594" i="1"/>
  <c r="R2594" i="1"/>
  <c r="Q2594" i="1"/>
  <c r="P2594" i="1"/>
  <c r="O2594" i="1"/>
  <c r="N2594" i="1"/>
  <c r="M2594" i="1"/>
  <c r="L2594" i="1"/>
  <c r="K2594" i="1"/>
  <c r="J2594" i="1"/>
  <c r="D2594" i="2" s="1"/>
  <c r="I2594" i="1"/>
  <c r="C2594" i="2" s="1"/>
  <c r="H2594" i="1"/>
  <c r="G2594" i="1"/>
  <c r="F2594" i="1"/>
  <c r="E2594" i="1"/>
  <c r="B2594" i="2" s="1"/>
  <c r="D2594" i="1"/>
  <c r="C2594" i="1"/>
  <c r="B2594" i="1"/>
  <c r="AA2593" i="1"/>
  <c r="Z2593" i="1"/>
  <c r="Y2593" i="1"/>
  <c r="X2593" i="1"/>
  <c r="W2593" i="1"/>
  <c r="V2593" i="1"/>
  <c r="U2593" i="1"/>
  <c r="T2593" i="1"/>
  <c r="S2593" i="1"/>
  <c r="R2593" i="1"/>
  <c r="Q2593" i="1"/>
  <c r="P2593" i="1"/>
  <c r="O2593" i="1"/>
  <c r="N2593" i="1"/>
  <c r="M2593" i="1"/>
  <c r="L2593" i="1"/>
  <c r="K2593" i="1"/>
  <c r="J2593" i="1"/>
  <c r="D2593" i="2" s="1"/>
  <c r="I2593" i="1"/>
  <c r="H2593" i="1"/>
  <c r="G2593" i="1"/>
  <c r="F2593" i="1"/>
  <c r="E2593" i="1"/>
  <c r="D2593" i="1"/>
  <c r="C2593" i="1"/>
  <c r="B2593" i="1"/>
  <c r="AA2592" i="1"/>
  <c r="Z2592" i="1"/>
  <c r="Y2592" i="1"/>
  <c r="X2592" i="1"/>
  <c r="W2592" i="1"/>
  <c r="V2592" i="1"/>
  <c r="U2592" i="1"/>
  <c r="T2592" i="1"/>
  <c r="S2592" i="1"/>
  <c r="R2592" i="1"/>
  <c r="Q2592" i="1"/>
  <c r="P2592" i="1"/>
  <c r="O2592" i="1"/>
  <c r="N2592" i="1"/>
  <c r="M2592" i="1"/>
  <c r="L2592" i="1"/>
  <c r="K2592" i="1"/>
  <c r="J2592" i="1"/>
  <c r="D2592" i="2" s="1"/>
  <c r="I2592" i="1"/>
  <c r="H2592" i="1"/>
  <c r="G2592" i="1"/>
  <c r="F2592" i="1"/>
  <c r="E2592" i="1"/>
  <c r="D2592" i="1"/>
  <c r="C2592" i="1"/>
  <c r="B2592" i="1"/>
  <c r="AA2591" i="1"/>
  <c r="Z2591" i="1"/>
  <c r="Y2591" i="1"/>
  <c r="X2591" i="1"/>
  <c r="W2591" i="1"/>
  <c r="V2591" i="1"/>
  <c r="U2591" i="1"/>
  <c r="T2591" i="1"/>
  <c r="S2591" i="1"/>
  <c r="R2591" i="1"/>
  <c r="Q2591" i="1"/>
  <c r="P2591" i="1"/>
  <c r="O2591" i="1"/>
  <c r="N2591" i="1"/>
  <c r="M2591" i="1"/>
  <c r="L2591" i="1"/>
  <c r="K2591" i="1"/>
  <c r="J2591" i="1"/>
  <c r="D2591" i="2" s="1"/>
  <c r="I2591" i="1"/>
  <c r="H2591" i="1"/>
  <c r="G2591" i="1"/>
  <c r="F2591" i="1"/>
  <c r="E2591" i="1"/>
  <c r="D2591" i="1"/>
  <c r="C2591" i="1"/>
  <c r="B2591" i="1"/>
  <c r="AA2590" i="1"/>
  <c r="Z2590" i="1"/>
  <c r="Y2590" i="1"/>
  <c r="X2590" i="1"/>
  <c r="W2590" i="1"/>
  <c r="V2590" i="1"/>
  <c r="U2590" i="1"/>
  <c r="E2590" i="2" s="1"/>
  <c r="T2590" i="1"/>
  <c r="S2590" i="1"/>
  <c r="R2590" i="1"/>
  <c r="Q2590" i="1"/>
  <c r="P2590" i="1"/>
  <c r="O2590" i="1"/>
  <c r="N2590" i="1"/>
  <c r="M2590" i="1"/>
  <c r="L2590" i="1"/>
  <c r="K2590" i="1"/>
  <c r="J2590" i="1"/>
  <c r="D2590" i="2" s="1"/>
  <c r="I2590" i="1"/>
  <c r="C2590" i="2" s="1"/>
  <c r="H2590" i="1"/>
  <c r="G2590" i="1"/>
  <c r="F2590" i="1"/>
  <c r="E2590" i="1"/>
  <c r="B2590" i="2" s="1"/>
  <c r="D2590" i="1"/>
  <c r="C2590" i="1"/>
  <c r="B2590" i="1"/>
  <c r="AA2589" i="1"/>
  <c r="Z2589" i="1"/>
  <c r="Y2589" i="1"/>
  <c r="X2589" i="1"/>
  <c r="W2589" i="1"/>
  <c r="V2589" i="1"/>
  <c r="U2589" i="1"/>
  <c r="T2589" i="1"/>
  <c r="S2589" i="1"/>
  <c r="R2589" i="1"/>
  <c r="Q2589" i="1"/>
  <c r="P2589" i="1"/>
  <c r="O2589" i="1"/>
  <c r="N2589" i="1"/>
  <c r="M2589" i="1"/>
  <c r="L2589" i="1"/>
  <c r="K2589" i="1"/>
  <c r="J2589" i="1"/>
  <c r="D2589" i="2" s="1"/>
  <c r="I2589" i="1"/>
  <c r="H2589" i="1"/>
  <c r="G2589" i="1"/>
  <c r="F2589" i="1"/>
  <c r="E2589" i="1"/>
  <c r="D2589" i="1"/>
  <c r="C2589" i="1"/>
  <c r="B2589" i="1"/>
  <c r="AA2588" i="1"/>
  <c r="Z2588" i="1"/>
  <c r="Y2588" i="1"/>
  <c r="X2588" i="1"/>
  <c r="W2588" i="1"/>
  <c r="V2588" i="1"/>
  <c r="U2588" i="1"/>
  <c r="T2588" i="1"/>
  <c r="S2588" i="1"/>
  <c r="R2588" i="1"/>
  <c r="Q2588" i="1"/>
  <c r="P2588" i="1"/>
  <c r="O2588" i="1"/>
  <c r="N2588" i="1"/>
  <c r="M2588" i="1"/>
  <c r="L2588" i="1"/>
  <c r="K2588" i="1"/>
  <c r="J2588" i="1"/>
  <c r="D2588" i="2" s="1"/>
  <c r="I2588" i="1"/>
  <c r="H2588" i="1"/>
  <c r="G2588" i="1"/>
  <c r="F2588" i="1"/>
  <c r="E2588" i="1"/>
  <c r="D2588" i="1"/>
  <c r="C2588" i="1"/>
  <c r="B2588" i="1"/>
  <c r="AA2587" i="1"/>
  <c r="Z2587" i="1"/>
  <c r="Y2587" i="1"/>
  <c r="X2587" i="1"/>
  <c r="W2587" i="1"/>
  <c r="V2587" i="1"/>
  <c r="U2587" i="1"/>
  <c r="T2587" i="1"/>
  <c r="S2587" i="1"/>
  <c r="R2587" i="1"/>
  <c r="Q2587" i="1"/>
  <c r="P2587" i="1"/>
  <c r="O2587" i="1"/>
  <c r="N2587" i="1"/>
  <c r="M2587" i="1"/>
  <c r="L2587" i="1"/>
  <c r="K2587" i="1"/>
  <c r="J2587" i="1"/>
  <c r="D2587" i="2" s="1"/>
  <c r="I2587" i="1"/>
  <c r="H2587" i="1"/>
  <c r="G2587" i="1"/>
  <c r="F2587" i="1"/>
  <c r="E2587" i="1"/>
  <c r="D2587" i="1"/>
  <c r="C2587" i="1"/>
  <c r="B2587" i="1"/>
  <c r="AA2586" i="1"/>
  <c r="Z2586" i="1"/>
  <c r="Y2586" i="1"/>
  <c r="X2586" i="1"/>
  <c r="W2586" i="1"/>
  <c r="V2586" i="1"/>
  <c r="U2586" i="1"/>
  <c r="E2586" i="2" s="1"/>
  <c r="T2586" i="1"/>
  <c r="S2586" i="1"/>
  <c r="R2586" i="1"/>
  <c r="Q2586" i="1"/>
  <c r="P2586" i="1"/>
  <c r="O2586" i="1"/>
  <c r="N2586" i="1"/>
  <c r="M2586" i="1"/>
  <c r="L2586" i="1"/>
  <c r="K2586" i="1"/>
  <c r="J2586" i="1"/>
  <c r="D2586" i="2" s="1"/>
  <c r="I2586" i="1"/>
  <c r="C2586" i="2" s="1"/>
  <c r="H2586" i="1"/>
  <c r="G2586" i="1"/>
  <c r="F2586" i="1"/>
  <c r="E2586" i="1"/>
  <c r="B2586" i="2" s="1"/>
  <c r="D2586" i="1"/>
  <c r="C2586" i="1"/>
  <c r="B2586" i="1"/>
  <c r="AA2585" i="1"/>
  <c r="Z2585" i="1"/>
  <c r="Y2585" i="1"/>
  <c r="X2585" i="1"/>
  <c r="W2585" i="1"/>
  <c r="V2585" i="1"/>
  <c r="U2585" i="1"/>
  <c r="T2585" i="1"/>
  <c r="S2585" i="1"/>
  <c r="R2585" i="1"/>
  <c r="Q2585" i="1"/>
  <c r="P2585" i="1"/>
  <c r="O2585" i="1"/>
  <c r="N2585" i="1"/>
  <c r="M2585" i="1"/>
  <c r="L2585" i="1"/>
  <c r="K2585" i="1"/>
  <c r="J2585" i="1"/>
  <c r="D2585" i="2" s="1"/>
  <c r="I2585" i="1"/>
  <c r="H2585" i="1"/>
  <c r="G2585" i="1"/>
  <c r="F2585" i="1"/>
  <c r="E2585" i="1"/>
  <c r="D2585" i="1"/>
  <c r="C2585" i="1"/>
  <c r="B2585" i="1"/>
  <c r="AA2584" i="1"/>
  <c r="Z2584" i="1"/>
  <c r="Y2584" i="1"/>
  <c r="X2584" i="1"/>
  <c r="W2584" i="1"/>
  <c r="V2584" i="1"/>
  <c r="U2584" i="1"/>
  <c r="T2584" i="1"/>
  <c r="S2584" i="1"/>
  <c r="R2584" i="1"/>
  <c r="Q2584" i="1"/>
  <c r="P2584" i="1"/>
  <c r="O2584" i="1"/>
  <c r="N2584" i="1"/>
  <c r="M2584" i="1"/>
  <c r="L2584" i="1"/>
  <c r="K2584" i="1"/>
  <c r="J2584" i="1"/>
  <c r="D2584" i="2" s="1"/>
  <c r="I2584" i="1"/>
  <c r="H2584" i="1"/>
  <c r="G2584" i="1"/>
  <c r="F2584" i="1"/>
  <c r="E2584" i="1"/>
  <c r="D2584" i="1"/>
  <c r="C2584" i="1"/>
  <c r="B2584" i="1"/>
  <c r="AA2583" i="1"/>
  <c r="Z2583" i="1"/>
  <c r="Y2583" i="1"/>
  <c r="X2583" i="1"/>
  <c r="W2583" i="1"/>
  <c r="V2583" i="1"/>
  <c r="U2583" i="1"/>
  <c r="T2583" i="1"/>
  <c r="S2583" i="1"/>
  <c r="R2583" i="1"/>
  <c r="Q2583" i="1"/>
  <c r="P2583" i="1"/>
  <c r="O2583" i="1"/>
  <c r="N2583" i="1"/>
  <c r="M2583" i="1"/>
  <c r="L2583" i="1"/>
  <c r="K2583" i="1"/>
  <c r="J2583" i="1"/>
  <c r="D2583" i="2" s="1"/>
  <c r="I2583" i="1"/>
  <c r="H2583" i="1"/>
  <c r="G2583" i="1"/>
  <c r="F2583" i="1"/>
  <c r="E2583" i="1"/>
  <c r="D2583" i="1"/>
  <c r="C2583" i="1"/>
  <c r="B2583" i="1"/>
  <c r="AA2582" i="1"/>
  <c r="Z2582" i="1"/>
  <c r="Y2582" i="1"/>
  <c r="X2582" i="1"/>
  <c r="W2582" i="1"/>
  <c r="V2582" i="1"/>
  <c r="U2582" i="1"/>
  <c r="E2582" i="2" s="1"/>
  <c r="T2582" i="1"/>
  <c r="S2582" i="1"/>
  <c r="R2582" i="1"/>
  <c r="Q2582" i="1"/>
  <c r="P2582" i="1"/>
  <c r="O2582" i="1"/>
  <c r="N2582" i="1"/>
  <c r="M2582" i="1"/>
  <c r="L2582" i="1"/>
  <c r="K2582" i="1"/>
  <c r="J2582" i="1"/>
  <c r="D2582" i="2" s="1"/>
  <c r="I2582" i="1"/>
  <c r="C2582" i="2" s="1"/>
  <c r="H2582" i="1"/>
  <c r="G2582" i="1"/>
  <c r="F2582" i="1"/>
  <c r="E2582" i="1"/>
  <c r="B2582" i="2" s="1"/>
  <c r="D2582" i="1"/>
  <c r="C2582" i="1"/>
  <c r="B2582" i="1"/>
  <c r="AA2581" i="1"/>
  <c r="Z2581" i="1"/>
  <c r="Y2581" i="1"/>
  <c r="X2581" i="1"/>
  <c r="W2581" i="1"/>
  <c r="V2581" i="1"/>
  <c r="U2581" i="1"/>
  <c r="T2581" i="1"/>
  <c r="S2581" i="1"/>
  <c r="R2581" i="1"/>
  <c r="Q2581" i="1"/>
  <c r="P2581" i="1"/>
  <c r="O2581" i="1"/>
  <c r="N2581" i="1"/>
  <c r="M2581" i="1"/>
  <c r="L2581" i="1"/>
  <c r="K2581" i="1"/>
  <c r="J2581" i="1"/>
  <c r="D2581" i="2" s="1"/>
  <c r="I2581" i="1"/>
  <c r="H2581" i="1"/>
  <c r="G2581" i="1"/>
  <c r="F2581" i="1"/>
  <c r="E2581" i="1"/>
  <c r="D2581" i="1"/>
  <c r="C2581" i="1"/>
  <c r="B2581" i="1"/>
  <c r="AA2580" i="1"/>
  <c r="Z2580" i="1"/>
  <c r="Y2580" i="1"/>
  <c r="X2580" i="1"/>
  <c r="W2580" i="1"/>
  <c r="V2580" i="1"/>
  <c r="U2580" i="1"/>
  <c r="T2580" i="1"/>
  <c r="S2580" i="1"/>
  <c r="R2580" i="1"/>
  <c r="Q2580" i="1"/>
  <c r="P2580" i="1"/>
  <c r="O2580" i="1"/>
  <c r="N2580" i="1"/>
  <c r="M2580" i="1"/>
  <c r="L2580" i="1"/>
  <c r="K2580" i="1"/>
  <c r="J2580" i="1"/>
  <c r="D2580" i="2" s="1"/>
  <c r="I2580" i="1"/>
  <c r="H2580" i="1"/>
  <c r="G2580" i="1"/>
  <c r="F2580" i="1"/>
  <c r="E2580" i="1"/>
  <c r="D2580" i="1"/>
  <c r="C2580" i="1"/>
  <c r="B2580" i="1"/>
  <c r="AA2579" i="1"/>
  <c r="Z2579" i="1"/>
  <c r="Y2579" i="1"/>
  <c r="X2579" i="1"/>
  <c r="W2579" i="1"/>
  <c r="V2579" i="1"/>
  <c r="U2579" i="1"/>
  <c r="T2579" i="1"/>
  <c r="S2579" i="1"/>
  <c r="R2579" i="1"/>
  <c r="Q2579" i="1"/>
  <c r="P2579" i="1"/>
  <c r="O2579" i="1"/>
  <c r="N2579" i="1"/>
  <c r="M2579" i="1"/>
  <c r="L2579" i="1"/>
  <c r="K2579" i="1"/>
  <c r="J2579" i="1"/>
  <c r="D2579" i="2" s="1"/>
  <c r="I2579" i="1"/>
  <c r="H2579" i="1"/>
  <c r="G2579" i="1"/>
  <c r="F2579" i="1"/>
  <c r="E2579" i="1"/>
  <c r="D2579" i="1"/>
  <c r="C2579" i="1"/>
  <c r="B2579" i="1"/>
  <c r="AA2578" i="1"/>
  <c r="Z2578" i="1"/>
  <c r="Y2578" i="1"/>
  <c r="X2578" i="1"/>
  <c r="W2578" i="1"/>
  <c r="V2578" i="1"/>
  <c r="U2578" i="1"/>
  <c r="E2578" i="2" s="1"/>
  <c r="T2578" i="1"/>
  <c r="S2578" i="1"/>
  <c r="R2578" i="1"/>
  <c r="Q2578" i="1"/>
  <c r="P2578" i="1"/>
  <c r="O2578" i="1"/>
  <c r="N2578" i="1"/>
  <c r="M2578" i="1"/>
  <c r="L2578" i="1"/>
  <c r="K2578" i="1"/>
  <c r="J2578" i="1"/>
  <c r="D2578" i="2" s="1"/>
  <c r="I2578" i="1"/>
  <c r="C2578" i="2" s="1"/>
  <c r="H2578" i="1"/>
  <c r="G2578" i="1"/>
  <c r="F2578" i="1"/>
  <c r="E2578" i="1"/>
  <c r="B2578" i="2" s="1"/>
  <c r="D2578" i="1"/>
  <c r="C2578" i="1"/>
  <c r="B2578" i="1"/>
  <c r="AA2577" i="1"/>
  <c r="Z2577" i="1"/>
  <c r="Y2577" i="1"/>
  <c r="X2577" i="1"/>
  <c r="W2577" i="1"/>
  <c r="V2577" i="1"/>
  <c r="U2577" i="1"/>
  <c r="T2577" i="1"/>
  <c r="S2577" i="1"/>
  <c r="R2577" i="1"/>
  <c r="Q2577" i="1"/>
  <c r="P2577" i="1"/>
  <c r="O2577" i="1"/>
  <c r="N2577" i="1"/>
  <c r="M2577" i="1"/>
  <c r="L2577" i="1"/>
  <c r="K2577" i="1"/>
  <c r="J2577" i="1"/>
  <c r="D2577" i="2" s="1"/>
  <c r="I2577" i="1"/>
  <c r="H2577" i="1"/>
  <c r="G2577" i="1"/>
  <c r="F2577" i="1"/>
  <c r="E2577" i="1"/>
  <c r="D2577" i="1"/>
  <c r="C2577" i="1"/>
  <c r="B2577" i="1"/>
  <c r="AA2576" i="1"/>
  <c r="Z2576" i="1"/>
  <c r="Y2576" i="1"/>
  <c r="X2576" i="1"/>
  <c r="W2576" i="1"/>
  <c r="V2576" i="1"/>
  <c r="U2576" i="1"/>
  <c r="T2576" i="1"/>
  <c r="S2576" i="1"/>
  <c r="R2576" i="1"/>
  <c r="Q2576" i="1"/>
  <c r="P2576" i="1"/>
  <c r="O2576" i="1"/>
  <c r="N2576" i="1"/>
  <c r="M2576" i="1"/>
  <c r="L2576" i="1"/>
  <c r="K2576" i="1"/>
  <c r="J2576" i="1"/>
  <c r="D2576" i="2" s="1"/>
  <c r="I2576" i="1"/>
  <c r="H2576" i="1"/>
  <c r="G2576" i="1"/>
  <c r="F2576" i="1"/>
  <c r="E2576" i="1"/>
  <c r="D2576" i="1"/>
  <c r="C2576" i="1"/>
  <c r="B2576" i="1"/>
  <c r="AA2575" i="1"/>
  <c r="Z2575" i="1"/>
  <c r="Y2575" i="1"/>
  <c r="X2575" i="1"/>
  <c r="W2575" i="1"/>
  <c r="V2575" i="1"/>
  <c r="U2575" i="1"/>
  <c r="T2575" i="1"/>
  <c r="S2575" i="1"/>
  <c r="R2575" i="1"/>
  <c r="Q2575" i="1"/>
  <c r="P2575" i="1"/>
  <c r="O2575" i="1"/>
  <c r="N2575" i="1"/>
  <c r="M2575" i="1"/>
  <c r="L2575" i="1"/>
  <c r="K2575" i="1"/>
  <c r="J2575" i="1"/>
  <c r="D2575" i="2" s="1"/>
  <c r="I2575" i="1"/>
  <c r="H2575" i="1"/>
  <c r="G2575" i="1"/>
  <c r="F2575" i="1"/>
  <c r="E2575" i="1"/>
  <c r="D2575" i="1"/>
  <c r="C2575" i="1"/>
  <c r="B2575" i="1"/>
  <c r="AA2574" i="1"/>
  <c r="Z2574" i="1"/>
  <c r="Y2574" i="1"/>
  <c r="X2574" i="1"/>
  <c r="W2574" i="1"/>
  <c r="V2574" i="1"/>
  <c r="U2574" i="1"/>
  <c r="E2574" i="2" s="1"/>
  <c r="T2574" i="1"/>
  <c r="S2574" i="1"/>
  <c r="R2574" i="1"/>
  <c r="Q2574" i="1"/>
  <c r="P2574" i="1"/>
  <c r="O2574" i="1"/>
  <c r="N2574" i="1"/>
  <c r="M2574" i="1"/>
  <c r="L2574" i="1"/>
  <c r="K2574" i="1"/>
  <c r="J2574" i="1"/>
  <c r="D2574" i="2" s="1"/>
  <c r="I2574" i="1"/>
  <c r="C2574" i="2" s="1"/>
  <c r="H2574" i="1"/>
  <c r="G2574" i="1"/>
  <c r="F2574" i="1"/>
  <c r="E2574" i="1"/>
  <c r="B2574" i="2" s="1"/>
  <c r="D2574" i="1"/>
  <c r="C2574" i="1"/>
  <c r="B2574" i="1"/>
  <c r="AA2573" i="1"/>
  <c r="Z2573" i="1"/>
  <c r="Y2573" i="1"/>
  <c r="X2573" i="1"/>
  <c r="W2573" i="1"/>
  <c r="V2573" i="1"/>
  <c r="U2573" i="1"/>
  <c r="T2573" i="1"/>
  <c r="S2573" i="1"/>
  <c r="R2573" i="1"/>
  <c r="Q2573" i="1"/>
  <c r="P2573" i="1"/>
  <c r="O2573" i="1"/>
  <c r="N2573" i="1"/>
  <c r="M2573" i="1"/>
  <c r="L2573" i="1"/>
  <c r="K2573" i="1"/>
  <c r="J2573" i="1"/>
  <c r="D2573" i="2" s="1"/>
  <c r="I2573" i="1"/>
  <c r="H2573" i="1"/>
  <c r="G2573" i="1"/>
  <c r="F2573" i="1"/>
  <c r="E2573" i="1"/>
  <c r="D2573" i="1"/>
  <c r="C2573" i="1"/>
  <c r="B2573" i="1"/>
  <c r="AA2572" i="1"/>
  <c r="Z2572" i="1"/>
  <c r="Y2572" i="1"/>
  <c r="X2572" i="1"/>
  <c r="W2572" i="1"/>
  <c r="V2572" i="1"/>
  <c r="U2572" i="1"/>
  <c r="T2572" i="1"/>
  <c r="S2572" i="1"/>
  <c r="R2572" i="1"/>
  <c r="Q2572" i="1"/>
  <c r="P2572" i="1"/>
  <c r="O2572" i="1"/>
  <c r="N2572" i="1"/>
  <c r="M2572" i="1"/>
  <c r="L2572" i="1"/>
  <c r="K2572" i="1"/>
  <c r="J2572" i="1"/>
  <c r="D2572" i="2" s="1"/>
  <c r="I2572" i="1"/>
  <c r="H2572" i="1"/>
  <c r="G2572" i="1"/>
  <c r="F2572" i="1"/>
  <c r="E2572" i="1"/>
  <c r="D2572" i="1"/>
  <c r="C2572" i="1"/>
  <c r="B2572" i="1"/>
  <c r="AA2571" i="1"/>
  <c r="Z2571" i="1"/>
  <c r="Y2571" i="1"/>
  <c r="X2571" i="1"/>
  <c r="W2571" i="1"/>
  <c r="V2571" i="1"/>
  <c r="U2571" i="1"/>
  <c r="T2571" i="1"/>
  <c r="S2571" i="1"/>
  <c r="R2571" i="1"/>
  <c r="Q2571" i="1"/>
  <c r="P2571" i="1"/>
  <c r="O2571" i="1"/>
  <c r="N2571" i="1"/>
  <c r="M2571" i="1"/>
  <c r="L2571" i="1"/>
  <c r="K2571" i="1"/>
  <c r="J2571" i="1"/>
  <c r="D2571" i="2" s="1"/>
  <c r="I2571" i="1"/>
  <c r="H2571" i="1"/>
  <c r="G2571" i="1"/>
  <c r="F2571" i="1"/>
  <c r="E2571" i="1"/>
  <c r="D2571" i="1"/>
  <c r="C2571" i="1"/>
  <c r="B2571" i="1"/>
  <c r="AA2570" i="1"/>
  <c r="Z2570" i="1"/>
  <c r="Y2570" i="1"/>
  <c r="X2570" i="1"/>
  <c r="W2570" i="1"/>
  <c r="V2570" i="1"/>
  <c r="U2570" i="1"/>
  <c r="E2570" i="2" s="1"/>
  <c r="T2570" i="1"/>
  <c r="S2570" i="1"/>
  <c r="R2570" i="1"/>
  <c r="Q2570" i="1"/>
  <c r="P2570" i="1"/>
  <c r="O2570" i="1"/>
  <c r="N2570" i="1"/>
  <c r="M2570" i="1"/>
  <c r="L2570" i="1"/>
  <c r="K2570" i="1"/>
  <c r="J2570" i="1"/>
  <c r="D2570" i="2" s="1"/>
  <c r="I2570" i="1"/>
  <c r="C2570" i="2" s="1"/>
  <c r="H2570" i="1"/>
  <c r="G2570" i="1"/>
  <c r="F2570" i="1"/>
  <c r="E2570" i="1"/>
  <c r="B2570" i="2" s="1"/>
  <c r="D2570" i="1"/>
  <c r="C2570" i="1"/>
  <c r="B2570" i="1"/>
  <c r="AA2569" i="1"/>
  <c r="Z2569" i="1"/>
  <c r="Y2569" i="1"/>
  <c r="X2569" i="1"/>
  <c r="W2569" i="1"/>
  <c r="V2569" i="1"/>
  <c r="U2569" i="1"/>
  <c r="T2569" i="1"/>
  <c r="S2569" i="1"/>
  <c r="R2569" i="1"/>
  <c r="Q2569" i="1"/>
  <c r="P2569" i="1"/>
  <c r="O2569" i="1"/>
  <c r="N2569" i="1"/>
  <c r="M2569" i="1"/>
  <c r="L2569" i="1"/>
  <c r="K2569" i="1"/>
  <c r="J2569" i="1"/>
  <c r="D2569" i="2" s="1"/>
  <c r="I2569" i="1"/>
  <c r="H2569" i="1"/>
  <c r="G2569" i="1"/>
  <c r="F2569" i="1"/>
  <c r="E2569" i="1"/>
  <c r="D2569" i="1"/>
  <c r="C2569" i="1"/>
  <c r="B2569" i="1"/>
  <c r="AA2568" i="1"/>
  <c r="Z2568" i="1"/>
  <c r="Y2568" i="1"/>
  <c r="X2568" i="1"/>
  <c r="W2568" i="1"/>
  <c r="V2568" i="1"/>
  <c r="U2568" i="1"/>
  <c r="T2568" i="1"/>
  <c r="S2568" i="1"/>
  <c r="R2568" i="1"/>
  <c r="Q2568" i="1"/>
  <c r="P2568" i="1"/>
  <c r="O2568" i="1"/>
  <c r="N2568" i="1"/>
  <c r="M2568" i="1"/>
  <c r="L2568" i="1"/>
  <c r="K2568" i="1"/>
  <c r="J2568" i="1"/>
  <c r="D2568" i="2" s="1"/>
  <c r="I2568" i="1"/>
  <c r="H2568" i="1"/>
  <c r="G2568" i="1"/>
  <c r="F2568" i="1"/>
  <c r="E2568" i="1"/>
  <c r="D2568" i="1"/>
  <c r="C2568" i="1"/>
  <c r="B2568" i="1"/>
  <c r="AA2567" i="1"/>
  <c r="Z2567" i="1"/>
  <c r="Y2567" i="1"/>
  <c r="X2567" i="1"/>
  <c r="W2567" i="1"/>
  <c r="V2567" i="1"/>
  <c r="U2567" i="1"/>
  <c r="T2567" i="1"/>
  <c r="S2567" i="1"/>
  <c r="R2567" i="1"/>
  <c r="Q2567" i="1"/>
  <c r="P2567" i="1"/>
  <c r="O2567" i="1"/>
  <c r="N2567" i="1"/>
  <c r="M2567" i="1"/>
  <c r="L2567" i="1"/>
  <c r="K2567" i="1"/>
  <c r="J2567" i="1"/>
  <c r="D2567" i="2" s="1"/>
  <c r="I2567" i="1"/>
  <c r="H2567" i="1"/>
  <c r="G2567" i="1"/>
  <c r="F2567" i="1"/>
  <c r="E2567" i="1"/>
  <c r="D2567" i="1"/>
  <c r="C2567" i="1"/>
  <c r="B2567" i="1"/>
  <c r="AA2566" i="1"/>
  <c r="Z2566" i="1"/>
  <c r="Y2566" i="1"/>
  <c r="X2566" i="1"/>
  <c r="W2566" i="1"/>
  <c r="V2566" i="1"/>
  <c r="U2566" i="1"/>
  <c r="E2566" i="2" s="1"/>
  <c r="T2566" i="1"/>
  <c r="S2566" i="1"/>
  <c r="R2566" i="1"/>
  <c r="Q2566" i="1"/>
  <c r="P2566" i="1"/>
  <c r="O2566" i="1"/>
  <c r="N2566" i="1"/>
  <c r="M2566" i="1"/>
  <c r="L2566" i="1"/>
  <c r="K2566" i="1"/>
  <c r="J2566" i="1"/>
  <c r="D2566" i="2" s="1"/>
  <c r="I2566" i="1"/>
  <c r="C2566" i="2" s="1"/>
  <c r="H2566" i="1"/>
  <c r="G2566" i="1"/>
  <c r="F2566" i="1"/>
  <c r="E2566" i="1"/>
  <c r="B2566" i="2" s="1"/>
  <c r="D2566" i="1"/>
  <c r="C2566" i="1"/>
  <c r="B2566" i="1"/>
  <c r="AA2565" i="1"/>
  <c r="Z2565" i="1"/>
  <c r="Y2565" i="1"/>
  <c r="X2565" i="1"/>
  <c r="W2565" i="1"/>
  <c r="V2565" i="1"/>
  <c r="U2565" i="1"/>
  <c r="T2565" i="1"/>
  <c r="S2565" i="1"/>
  <c r="R2565" i="1"/>
  <c r="Q2565" i="1"/>
  <c r="P2565" i="1"/>
  <c r="O2565" i="1"/>
  <c r="N2565" i="1"/>
  <c r="M2565" i="1"/>
  <c r="L2565" i="1"/>
  <c r="K2565" i="1"/>
  <c r="J2565" i="1"/>
  <c r="D2565" i="2" s="1"/>
  <c r="I2565" i="1"/>
  <c r="H2565" i="1"/>
  <c r="G2565" i="1"/>
  <c r="F2565" i="1"/>
  <c r="E2565" i="1"/>
  <c r="D2565" i="1"/>
  <c r="C2565" i="1"/>
  <c r="B2565" i="1"/>
  <c r="AA2564" i="1"/>
  <c r="Z2564" i="1"/>
  <c r="Y2564" i="1"/>
  <c r="X2564" i="1"/>
  <c r="W2564" i="1"/>
  <c r="V2564" i="1"/>
  <c r="U2564" i="1"/>
  <c r="T2564" i="1"/>
  <c r="S2564" i="1"/>
  <c r="R2564" i="1"/>
  <c r="Q2564" i="1"/>
  <c r="P2564" i="1"/>
  <c r="O2564" i="1"/>
  <c r="N2564" i="1"/>
  <c r="M2564" i="1"/>
  <c r="L2564" i="1"/>
  <c r="K2564" i="1"/>
  <c r="J2564" i="1"/>
  <c r="D2564" i="2" s="1"/>
  <c r="I2564" i="1"/>
  <c r="H2564" i="1"/>
  <c r="G2564" i="1"/>
  <c r="F2564" i="1"/>
  <c r="E2564" i="1"/>
  <c r="D2564" i="1"/>
  <c r="C2564" i="1"/>
  <c r="B2564" i="1"/>
  <c r="AA2563" i="1"/>
  <c r="Z2563" i="1"/>
  <c r="Y2563" i="1"/>
  <c r="X2563" i="1"/>
  <c r="W2563" i="1"/>
  <c r="V2563" i="1"/>
  <c r="U2563" i="1"/>
  <c r="T2563" i="1"/>
  <c r="S2563" i="1"/>
  <c r="R2563" i="1"/>
  <c r="Q2563" i="1"/>
  <c r="P2563" i="1"/>
  <c r="O2563" i="1"/>
  <c r="N2563" i="1"/>
  <c r="M2563" i="1"/>
  <c r="L2563" i="1"/>
  <c r="K2563" i="1"/>
  <c r="J2563" i="1"/>
  <c r="D2563" i="2" s="1"/>
  <c r="I2563" i="1"/>
  <c r="H2563" i="1"/>
  <c r="G2563" i="1"/>
  <c r="F2563" i="1"/>
  <c r="E2563" i="1"/>
  <c r="D2563" i="1"/>
  <c r="C2563" i="1"/>
  <c r="B2563" i="1"/>
  <c r="AA2562" i="1"/>
  <c r="Z2562" i="1"/>
  <c r="Y2562" i="1"/>
  <c r="X2562" i="1"/>
  <c r="W2562" i="1"/>
  <c r="V2562" i="1"/>
  <c r="U2562" i="1"/>
  <c r="E2562" i="2" s="1"/>
  <c r="T2562" i="1"/>
  <c r="S2562" i="1"/>
  <c r="R2562" i="1"/>
  <c r="Q2562" i="1"/>
  <c r="P2562" i="1"/>
  <c r="O2562" i="1"/>
  <c r="N2562" i="1"/>
  <c r="M2562" i="1"/>
  <c r="L2562" i="1"/>
  <c r="K2562" i="1"/>
  <c r="J2562" i="1"/>
  <c r="D2562" i="2" s="1"/>
  <c r="I2562" i="1"/>
  <c r="C2562" i="2" s="1"/>
  <c r="H2562" i="1"/>
  <c r="G2562" i="1"/>
  <c r="F2562" i="1"/>
  <c r="E2562" i="1"/>
  <c r="B2562" i="2" s="1"/>
  <c r="D2562" i="1"/>
  <c r="C2562" i="1"/>
  <c r="B2562" i="1"/>
  <c r="AA2561" i="1"/>
  <c r="Z2561" i="1"/>
  <c r="Y2561" i="1"/>
  <c r="X2561" i="1"/>
  <c r="W2561" i="1"/>
  <c r="V2561" i="1"/>
  <c r="U2561" i="1"/>
  <c r="T2561" i="1"/>
  <c r="S2561" i="1"/>
  <c r="R2561" i="1"/>
  <c r="Q2561" i="1"/>
  <c r="P2561" i="1"/>
  <c r="O2561" i="1"/>
  <c r="N2561" i="1"/>
  <c r="M2561" i="1"/>
  <c r="L2561" i="1"/>
  <c r="K2561" i="1"/>
  <c r="J2561" i="1"/>
  <c r="D2561" i="2" s="1"/>
  <c r="I2561" i="1"/>
  <c r="H2561" i="1"/>
  <c r="G2561" i="1"/>
  <c r="F2561" i="1"/>
  <c r="E2561" i="1"/>
  <c r="D2561" i="1"/>
  <c r="C2561" i="1"/>
  <c r="B2561" i="1"/>
  <c r="AA2560" i="1"/>
  <c r="Z2560" i="1"/>
  <c r="Y2560" i="1"/>
  <c r="X2560" i="1"/>
  <c r="W2560" i="1"/>
  <c r="V2560" i="1"/>
  <c r="U2560" i="1"/>
  <c r="T2560" i="1"/>
  <c r="S2560" i="1"/>
  <c r="R2560" i="1"/>
  <c r="Q2560" i="1"/>
  <c r="P2560" i="1"/>
  <c r="O2560" i="1"/>
  <c r="N2560" i="1"/>
  <c r="M2560" i="1"/>
  <c r="L2560" i="1"/>
  <c r="K2560" i="1"/>
  <c r="J2560" i="1"/>
  <c r="D2560" i="2" s="1"/>
  <c r="I2560" i="1"/>
  <c r="H2560" i="1"/>
  <c r="G2560" i="1"/>
  <c r="F2560" i="1"/>
  <c r="E2560" i="1"/>
  <c r="D2560" i="1"/>
  <c r="C2560" i="1"/>
  <c r="B2560" i="1"/>
  <c r="AA2559" i="1"/>
  <c r="Z2559" i="1"/>
  <c r="Y2559" i="1"/>
  <c r="X2559" i="1"/>
  <c r="W2559" i="1"/>
  <c r="V2559" i="1"/>
  <c r="U2559" i="1"/>
  <c r="T2559" i="1"/>
  <c r="S2559" i="1"/>
  <c r="R2559" i="1"/>
  <c r="Q2559" i="1"/>
  <c r="P2559" i="1"/>
  <c r="O2559" i="1"/>
  <c r="N2559" i="1"/>
  <c r="M2559" i="1"/>
  <c r="L2559" i="1"/>
  <c r="K2559" i="1"/>
  <c r="J2559" i="1"/>
  <c r="D2559" i="2" s="1"/>
  <c r="I2559" i="1"/>
  <c r="H2559" i="1"/>
  <c r="G2559" i="1"/>
  <c r="F2559" i="1"/>
  <c r="E2559" i="1"/>
  <c r="D2559" i="1"/>
  <c r="C2559" i="1"/>
  <c r="B2559" i="1"/>
  <c r="AA2558" i="1"/>
  <c r="Z2558" i="1"/>
  <c r="Y2558" i="1"/>
  <c r="X2558" i="1"/>
  <c r="W2558" i="1"/>
  <c r="V2558" i="1"/>
  <c r="U2558" i="1"/>
  <c r="E2558" i="2" s="1"/>
  <c r="T2558" i="1"/>
  <c r="S2558" i="1"/>
  <c r="R2558" i="1"/>
  <c r="Q2558" i="1"/>
  <c r="P2558" i="1"/>
  <c r="O2558" i="1"/>
  <c r="N2558" i="1"/>
  <c r="M2558" i="1"/>
  <c r="L2558" i="1"/>
  <c r="K2558" i="1"/>
  <c r="J2558" i="1"/>
  <c r="D2558" i="2" s="1"/>
  <c r="I2558" i="1"/>
  <c r="C2558" i="2" s="1"/>
  <c r="H2558" i="1"/>
  <c r="G2558" i="1"/>
  <c r="F2558" i="1"/>
  <c r="E2558" i="1"/>
  <c r="B2558" i="2" s="1"/>
  <c r="D2558" i="1"/>
  <c r="C2558" i="1"/>
  <c r="B2558" i="1"/>
  <c r="AA2557" i="1"/>
  <c r="Z2557" i="1"/>
  <c r="Y2557" i="1"/>
  <c r="X2557" i="1"/>
  <c r="W2557" i="1"/>
  <c r="V2557" i="1"/>
  <c r="U2557" i="1"/>
  <c r="T2557" i="1"/>
  <c r="S2557" i="1"/>
  <c r="R2557" i="1"/>
  <c r="Q2557" i="1"/>
  <c r="P2557" i="1"/>
  <c r="O2557" i="1"/>
  <c r="N2557" i="1"/>
  <c r="M2557" i="1"/>
  <c r="L2557" i="1"/>
  <c r="K2557" i="1"/>
  <c r="J2557" i="1"/>
  <c r="D2557" i="2" s="1"/>
  <c r="I2557" i="1"/>
  <c r="H2557" i="1"/>
  <c r="G2557" i="1"/>
  <c r="F2557" i="1"/>
  <c r="E2557" i="1"/>
  <c r="D2557" i="1"/>
  <c r="C2557" i="1"/>
  <c r="B2557" i="1"/>
  <c r="AA2556" i="1"/>
  <c r="Z2556" i="1"/>
  <c r="Y2556" i="1"/>
  <c r="X2556" i="1"/>
  <c r="W2556" i="1"/>
  <c r="V2556" i="1"/>
  <c r="U2556" i="1"/>
  <c r="T2556" i="1"/>
  <c r="S2556" i="1"/>
  <c r="R2556" i="1"/>
  <c r="Q2556" i="1"/>
  <c r="P2556" i="1"/>
  <c r="O2556" i="1"/>
  <c r="N2556" i="1"/>
  <c r="M2556" i="1"/>
  <c r="L2556" i="1"/>
  <c r="K2556" i="1"/>
  <c r="J2556" i="1"/>
  <c r="D2556" i="2" s="1"/>
  <c r="I2556" i="1"/>
  <c r="H2556" i="1"/>
  <c r="G2556" i="1"/>
  <c r="F2556" i="1"/>
  <c r="E2556" i="1"/>
  <c r="D2556" i="1"/>
  <c r="C2556" i="1"/>
  <c r="B2556" i="1"/>
  <c r="AA2555" i="1"/>
  <c r="Z2555" i="1"/>
  <c r="Y2555" i="1"/>
  <c r="X2555" i="1"/>
  <c r="W2555" i="1"/>
  <c r="V2555" i="1"/>
  <c r="U2555" i="1"/>
  <c r="T2555" i="1"/>
  <c r="S2555" i="1"/>
  <c r="R2555" i="1"/>
  <c r="Q2555" i="1"/>
  <c r="P2555" i="1"/>
  <c r="O2555" i="1"/>
  <c r="N2555" i="1"/>
  <c r="M2555" i="1"/>
  <c r="L2555" i="1"/>
  <c r="K2555" i="1"/>
  <c r="J2555" i="1"/>
  <c r="D2555" i="2" s="1"/>
  <c r="I2555" i="1"/>
  <c r="H2555" i="1"/>
  <c r="G2555" i="1"/>
  <c r="F2555" i="1"/>
  <c r="E2555" i="1"/>
  <c r="D2555" i="1"/>
  <c r="C2555" i="1"/>
  <c r="B2555" i="1"/>
  <c r="AA2554" i="1"/>
  <c r="Z2554" i="1"/>
  <c r="Y2554" i="1"/>
  <c r="X2554" i="1"/>
  <c r="W2554" i="1"/>
  <c r="V2554" i="1"/>
  <c r="U2554" i="1"/>
  <c r="E2554" i="2" s="1"/>
  <c r="T2554" i="1"/>
  <c r="S2554" i="1"/>
  <c r="R2554" i="1"/>
  <c r="Q2554" i="1"/>
  <c r="P2554" i="1"/>
  <c r="O2554" i="1"/>
  <c r="N2554" i="1"/>
  <c r="M2554" i="1"/>
  <c r="L2554" i="1"/>
  <c r="K2554" i="1"/>
  <c r="J2554" i="1"/>
  <c r="D2554" i="2" s="1"/>
  <c r="I2554" i="1"/>
  <c r="C2554" i="2" s="1"/>
  <c r="H2554" i="1"/>
  <c r="G2554" i="1"/>
  <c r="F2554" i="1"/>
  <c r="E2554" i="1"/>
  <c r="B2554" i="2" s="1"/>
  <c r="D2554" i="1"/>
  <c r="C2554" i="1"/>
  <c r="B2554" i="1"/>
  <c r="AA2553" i="1"/>
  <c r="Z2553" i="1"/>
  <c r="Y2553" i="1"/>
  <c r="X2553" i="1"/>
  <c r="W2553" i="1"/>
  <c r="V2553" i="1"/>
  <c r="U2553" i="1"/>
  <c r="T2553" i="1"/>
  <c r="S2553" i="1"/>
  <c r="R2553" i="1"/>
  <c r="Q2553" i="1"/>
  <c r="P2553" i="1"/>
  <c r="O2553" i="1"/>
  <c r="N2553" i="1"/>
  <c r="M2553" i="1"/>
  <c r="L2553" i="1"/>
  <c r="K2553" i="1"/>
  <c r="J2553" i="1"/>
  <c r="D2553" i="2" s="1"/>
  <c r="I2553" i="1"/>
  <c r="H2553" i="1"/>
  <c r="G2553" i="1"/>
  <c r="F2553" i="1"/>
  <c r="E2553" i="1"/>
  <c r="D2553" i="1"/>
  <c r="C2553" i="1"/>
  <c r="B2553" i="1"/>
  <c r="AA2552" i="1"/>
  <c r="Z2552" i="1"/>
  <c r="Y2552" i="1"/>
  <c r="X2552" i="1"/>
  <c r="W2552" i="1"/>
  <c r="V2552" i="1"/>
  <c r="U2552" i="1"/>
  <c r="T2552" i="1"/>
  <c r="S2552" i="1"/>
  <c r="R2552" i="1"/>
  <c r="Q2552" i="1"/>
  <c r="P2552" i="1"/>
  <c r="O2552" i="1"/>
  <c r="N2552" i="1"/>
  <c r="M2552" i="1"/>
  <c r="L2552" i="1"/>
  <c r="K2552" i="1"/>
  <c r="J2552" i="1"/>
  <c r="D2552" i="2" s="1"/>
  <c r="I2552" i="1"/>
  <c r="H2552" i="1"/>
  <c r="G2552" i="1"/>
  <c r="F2552" i="1"/>
  <c r="E2552" i="1"/>
  <c r="D2552" i="1"/>
  <c r="C2552" i="1"/>
  <c r="B2552" i="1"/>
  <c r="AA2551" i="1"/>
  <c r="Z2551" i="1"/>
  <c r="Y2551" i="1"/>
  <c r="X2551" i="1"/>
  <c r="W2551" i="1"/>
  <c r="V2551" i="1"/>
  <c r="U2551" i="1"/>
  <c r="T2551" i="1"/>
  <c r="S2551" i="1"/>
  <c r="R2551" i="1"/>
  <c r="Q2551" i="1"/>
  <c r="P2551" i="1"/>
  <c r="O2551" i="1"/>
  <c r="N2551" i="1"/>
  <c r="M2551" i="1"/>
  <c r="L2551" i="1"/>
  <c r="K2551" i="1"/>
  <c r="J2551" i="1"/>
  <c r="D2551" i="2" s="1"/>
  <c r="I2551" i="1"/>
  <c r="H2551" i="1"/>
  <c r="G2551" i="1"/>
  <c r="F2551" i="1"/>
  <c r="E2551" i="1"/>
  <c r="D2551" i="1"/>
  <c r="C2551" i="1"/>
  <c r="B2551" i="1"/>
  <c r="AA2550" i="1"/>
  <c r="Z2550" i="1"/>
  <c r="Y2550" i="1"/>
  <c r="X2550" i="1"/>
  <c r="W2550" i="1"/>
  <c r="V2550" i="1"/>
  <c r="U2550" i="1"/>
  <c r="E2550" i="2" s="1"/>
  <c r="T2550" i="1"/>
  <c r="S2550" i="1"/>
  <c r="R2550" i="1"/>
  <c r="Q2550" i="1"/>
  <c r="P2550" i="1"/>
  <c r="O2550" i="1"/>
  <c r="N2550" i="1"/>
  <c r="M2550" i="1"/>
  <c r="L2550" i="1"/>
  <c r="K2550" i="1"/>
  <c r="J2550" i="1"/>
  <c r="D2550" i="2" s="1"/>
  <c r="I2550" i="1"/>
  <c r="C2550" i="2" s="1"/>
  <c r="H2550" i="1"/>
  <c r="G2550" i="1"/>
  <c r="F2550" i="1"/>
  <c r="E2550" i="1"/>
  <c r="B2550" i="2" s="1"/>
  <c r="D2550" i="1"/>
  <c r="C2550" i="1"/>
  <c r="B2550" i="1"/>
  <c r="AA2549" i="1"/>
  <c r="Z2549" i="1"/>
  <c r="Y2549" i="1"/>
  <c r="X2549" i="1"/>
  <c r="W2549" i="1"/>
  <c r="V2549" i="1"/>
  <c r="U2549" i="1"/>
  <c r="T2549" i="1"/>
  <c r="S2549" i="1"/>
  <c r="R2549" i="1"/>
  <c r="Q2549" i="1"/>
  <c r="P2549" i="1"/>
  <c r="O2549" i="1"/>
  <c r="N2549" i="1"/>
  <c r="M2549" i="1"/>
  <c r="L2549" i="1"/>
  <c r="K2549" i="1"/>
  <c r="J2549" i="1"/>
  <c r="D2549" i="2" s="1"/>
  <c r="I2549" i="1"/>
  <c r="H2549" i="1"/>
  <c r="G2549" i="1"/>
  <c r="F2549" i="1"/>
  <c r="E2549" i="1"/>
  <c r="D2549" i="1"/>
  <c r="C2549" i="1"/>
  <c r="B2549" i="1"/>
  <c r="AA2548" i="1"/>
  <c r="Z2548" i="1"/>
  <c r="Y2548" i="1"/>
  <c r="X2548" i="1"/>
  <c r="W2548" i="1"/>
  <c r="V2548" i="1"/>
  <c r="U2548" i="1"/>
  <c r="T2548" i="1"/>
  <c r="S2548" i="1"/>
  <c r="R2548" i="1"/>
  <c r="Q2548" i="1"/>
  <c r="P2548" i="1"/>
  <c r="O2548" i="1"/>
  <c r="N2548" i="1"/>
  <c r="M2548" i="1"/>
  <c r="L2548" i="1"/>
  <c r="K2548" i="1"/>
  <c r="J2548" i="1"/>
  <c r="D2548" i="2" s="1"/>
  <c r="I2548" i="1"/>
  <c r="H2548" i="1"/>
  <c r="G2548" i="1"/>
  <c r="F2548" i="1"/>
  <c r="E2548" i="1"/>
  <c r="D2548" i="1"/>
  <c r="C2548" i="1"/>
  <c r="B2548" i="1"/>
  <c r="AA2547" i="1"/>
  <c r="Z2547" i="1"/>
  <c r="Y2547" i="1"/>
  <c r="X2547" i="1"/>
  <c r="W2547" i="1"/>
  <c r="V2547" i="1"/>
  <c r="U2547" i="1"/>
  <c r="T2547" i="1"/>
  <c r="S2547" i="1"/>
  <c r="R2547" i="1"/>
  <c r="Q2547" i="1"/>
  <c r="P2547" i="1"/>
  <c r="O2547" i="1"/>
  <c r="N2547" i="1"/>
  <c r="M2547" i="1"/>
  <c r="L2547" i="1"/>
  <c r="K2547" i="1"/>
  <c r="J2547" i="1"/>
  <c r="D2547" i="2" s="1"/>
  <c r="I2547" i="1"/>
  <c r="H2547" i="1"/>
  <c r="G2547" i="1"/>
  <c r="F2547" i="1"/>
  <c r="E2547" i="1"/>
  <c r="D2547" i="1"/>
  <c r="C2547" i="1"/>
  <c r="B2547" i="1"/>
  <c r="AA2546" i="1"/>
  <c r="Z2546" i="1"/>
  <c r="Y2546" i="1"/>
  <c r="X2546" i="1"/>
  <c r="W2546" i="1"/>
  <c r="V2546" i="1"/>
  <c r="U2546" i="1"/>
  <c r="E2546" i="2" s="1"/>
  <c r="T2546" i="1"/>
  <c r="S2546" i="1"/>
  <c r="R2546" i="1"/>
  <c r="Q2546" i="1"/>
  <c r="P2546" i="1"/>
  <c r="O2546" i="1"/>
  <c r="N2546" i="1"/>
  <c r="M2546" i="1"/>
  <c r="L2546" i="1"/>
  <c r="K2546" i="1"/>
  <c r="J2546" i="1"/>
  <c r="D2546" i="2" s="1"/>
  <c r="I2546" i="1"/>
  <c r="C2546" i="2" s="1"/>
  <c r="H2546" i="1"/>
  <c r="G2546" i="1"/>
  <c r="F2546" i="1"/>
  <c r="E2546" i="1"/>
  <c r="B2546" i="2" s="1"/>
  <c r="D2546" i="1"/>
  <c r="C2546" i="1"/>
  <c r="B2546" i="1"/>
  <c r="AA2545" i="1"/>
  <c r="Z2545" i="1"/>
  <c r="Y2545" i="1"/>
  <c r="X2545" i="1"/>
  <c r="W2545" i="1"/>
  <c r="V2545" i="1"/>
  <c r="U2545" i="1"/>
  <c r="T2545" i="1"/>
  <c r="S2545" i="1"/>
  <c r="R2545" i="1"/>
  <c r="Q2545" i="1"/>
  <c r="P2545" i="1"/>
  <c r="O2545" i="1"/>
  <c r="N2545" i="1"/>
  <c r="M2545" i="1"/>
  <c r="L2545" i="1"/>
  <c r="K2545" i="1"/>
  <c r="J2545" i="1"/>
  <c r="D2545" i="2" s="1"/>
  <c r="I2545" i="1"/>
  <c r="H2545" i="1"/>
  <c r="G2545" i="1"/>
  <c r="F2545" i="1"/>
  <c r="E2545" i="1"/>
  <c r="D2545" i="1"/>
  <c r="C2545" i="1"/>
  <c r="B2545" i="1"/>
  <c r="AA2544" i="1"/>
  <c r="Z2544" i="1"/>
  <c r="Y2544" i="1"/>
  <c r="X2544" i="1"/>
  <c r="W2544" i="1"/>
  <c r="V2544" i="1"/>
  <c r="U2544" i="1"/>
  <c r="T2544" i="1"/>
  <c r="S2544" i="1"/>
  <c r="R2544" i="1"/>
  <c r="Q2544" i="1"/>
  <c r="P2544" i="1"/>
  <c r="O2544" i="1"/>
  <c r="N2544" i="1"/>
  <c r="M2544" i="1"/>
  <c r="L2544" i="1"/>
  <c r="K2544" i="1"/>
  <c r="J2544" i="1"/>
  <c r="D2544" i="2" s="1"/>
  <c r="I2544" i="1"/>
  <c r="H2544" i="1"/>
  <c r="G2544" i="1"/>
  <c r="F2544" i="1"/>
  <c r="E2544" i="1"/>
  <c r="D2544" i="1"/>
  <c r="C2544" i="1"/>
  <c r="B2544" i="1"/>
  <c r="AA2543" i="1"/>
  <c r="Z2543" i="1"/>
  <c r="Y2543" i="1"/>
  <c r="X2543" i="1"/>
  <c r="W2543" i="1"/>
  <c r="V2543" i="1"/>
  <c r="U2543" i="1"/>
  <c r="T2543" i="1"/>
  <c r="S2543" i="1"/>
  <c r="R2543" i="1"/>
  <c r="Q2543" i="1"/>
  <c r="P2543" i="1"/>
  <c r="O2543" i="1"/>
  <c r="N2543" i="1"/>
  <c r="M2543" i="1"/>
  <c r="L2543" i="1"/>
  <c r="K2543" i="1"/>
  <c r="J2543" i="1"/>
  <c r="D2543" i="2" s="1"/>
  <c r="I2543" i="1"/>
  <c r="H2543" i="1"/>
  <c r="G2543" i="1"/>
  <c r="F2543" i="1"/>
  <c r="E2543" i="1"/>
  <c r="D2543" i="1"/>
  <c r="C2543" i="1"/>
  <c r="B2543" i="1"/>
  <c r="AA2542" i="1"/>
  <c r="Z2542" i="1"/>
  <c r="Y2542" i="1"/>
  <c r="X2542" i="1"/>
  <c r="W2542" i="1"/>
  <c r="V2542" i="1"/>
  <c r="U2542" i="1"/>
  <c r="E2542" i="2" s="1"/>
  <c r="T2542" i="1"/>
  <c r="S2542" i="1"/>
  <c r="R2542" i="1"/>
  <c r="Q2542" i="1"/>
  <c r="P2542" i="1"/>
  <c r="O2542" i="1"/>
  <c r="N2542" i="1"/>
  <c r="M2542" i="1"/>
  <c r="L2542" i="1"/>
  <c r="K2542" i="1"/>
  <c r="J2542" i="1"/>
  <c r="D2542" i="2" s="1"/>
  <c r="I2542" i="1"/>
  <c r="C2542" i="2" s="1"/>
  <c r="H2542" i="1"/>
  <c r="G2542" i="1"/>
  <c r="F2542" i="1"/>
  <c r="E2542" i="1"/>
  <c r="B2542" i="2" s="1"/>
  <c r="D2542" i="1"/>
  <c r="C2542" i="1"/>
  <c r="B2542" i="1"/>
  <c r="AA2541" i="1"/>
  <c r="Z2541" i="1"/>
  <c r="Y2541" i="1"/>
  <c r="X2541" i="1"/>
  <c r="W2541" i="1"/>
  <c r="V2541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D2541" i="2" s="1"/>
  <c r="I2541" i="1"/>
  <c r="H2541" i="1"/>
  <c r="G2541" i="1"/>
  <c r="F2541" i="1"/>
  <c r="E2541" i="1"/>
  <c r="D2541" i="1"/>
  <c r="C2541" i="1"/>
  <c r="B2541" i="1"/>
  <c r="AA2540" i="1"/>
  <c r="Z2540" i="1"/>
  <c r="Y2540" i="1"/>
  <c r="X2540" i="1"/>
  <c r="W2540" i="1"/>
  <c r="V2540" i="1"/>
  <c r="U2540" i="1"/>
  <c r="T2540" i="1"/>
  <c r="S2540" i="1"/>
  <c r="R2540" i="1"/>
  <c r="Q2540" i="1"/>
  <c r="P2540" i="1"/>
  <c r="O2540" i="1"/>
  <c r="N2540" i="1"/>
  <c r="M2540" i="1"/>
  <c r="L2540" i="1"/>
  <c r="K2540" i="1"/>
  <c r="J2540" i="1"/>
  <c r="D2540" i="2" s="1"/>
  <c r="I2540" i="1"/>
  <c r="H2540" i="1"/>
  <c r="G2540" i="1"/>
  <c r="F2540" i="1"/>
  <c r="E2540" i="1"/>
  <c r="D2540" i="1"/>
  <c r="C2540" i="1"/>
  <c r="B2540" i="1"/>
  <c r="AA2539" i="1"/>
  <c r="Z2539" i="1"/>
  <c r="Y2539" i="1"/>
  <c r="X2539" i="1"/>
  <c r="W2539" i="1"/>
  <c r="V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D2539" i="2" s="1"/>
  <c r="I2539" i="1"/>
  <c r="H2539" i="1"/>
  <c r="G2539" i="1"/>
  <c r="F2539" i="1"/>
  <c r="E2539" i="1"/>
  <c r="D2539" i="1"/>
  <c r="C2539" i="1"/>
  <c r="B2539" i="1"/>
  <c r="AA2538" i="1"/>
  <c r="Z2538" i="1"/>
  <c r="Y2538" i="1"/>
  <c r="X2538" i="1"/>
  <c r="W2538" i="1"/>
  <c r="V2538" i="1"/>
  <c r="U2538" i="1"/>
  <c r="E2538" i="2" s="1"/>
  <c r="T2538" i="1"/>
  <c r="S2538" i="1"/>
  <c r="R2538" i="1"/>
  <c r="Q2538" i="1"/>
  <c r="P2538" i="1"/>
  <c r="O2538" i="1"/>
  <c r="N2538" i="1"/>
  <c r="M2538" i="1"/>
  <c r="L2538" i="1"/>
  <c r="K2538" i="1"/>
  <c r="J2538" i="1"/>
  <c r="D2538" i="2" s="1"/>
  <c r="I2538" i="1"/>
  <c r="C2538" i="2" s="1"/>
  <c r="H2538" i="1"/>
  <c r="G2538" i="1"/>
  <c r="F2538" i="1"/>
  <c r="E2538" i="1"/>
  <c r="B2538" i="2" s="1"/>
  <c r="D2538" i="1"/>
  <c r="C2538" i="1"/>
  <c r="B2538" i="1"/>
  <c r="AA2537" i="1"/>
  <c r="Z2537" i="1"/>
  <c r="Y2537" i="1"/>
  <c r="X2537" i="1"/>
  <c r="W2537" i="1"/>
  <c r="V2537" i="1"/>
  <c r="U2537" i="1"/>
  <c r="T2537" i="1"/>
  <c r="S2537" i="1"/>
  <c r="R2537" i="1"/>
  <c r="Q2537" i="1"/>
  <c r="P2537" i="1"/>
  <c r="O2537" i="1"/>
  <c r="N2537" i="1"/>
  <c r="M2537" i="1"/>
  <c r="L2537" i="1"/>
  <c r="K2537" i="1"/>
  <c r="J2537" i="1"/>
  <c r="D2537" i="2" s="1"/>
  <c r="I2537" i="1"/>
  <c r="H2537" i="1"/>
  <c r="G2537" i="1"/>
  <c r="F2537" i="1"/>
  <c r="E2537" i="1"/>
  <c r="D2537" i="1"/>
  <c r="C2537" i="1"/>
  <c r="B2537" i="1"/>
  <c r="AA2536" i="1"/>
  <c r="Z2536" i="1"/>
  <c r="Y2536" i="1"/>
  <c r="X2536" i="1"/>
  <c r="W2536" i="1"/>
  <c r="V2536" i="1"/>
  <c r="U2536" i="1"/>
  <c r="T2536" i="1"/>
  <c r="S2536" i="1"/>
  <c r="R2536" i="1"/>
  <c r="Q2536" i="1"/>
  <c r="P2536" i="1"/>
  <c r="O2536" i="1"/>
  <c r="N2536" i="1"/>
  <c r="M2536" i="1"/>
  <c r="L2536" i="1"/>
  <c r="K2536" i="1"/>
  <c r="J2536" i="1"/>
  <c r="D2536" i="2" s="1"/>
  <c r="I2536" i="1"/>
  <c r="H2536" i="1"/>
  <c r="G2536" i="1"/>
  <c r="F2536" i="1"/>
  <c r="E2536" i="1"/>
  <c r="D2536" i="1"/>
  <c r="C2536" i="1"/>
  <c r="B2536" i="1"/>
  <c r="AA2535" i="1"/>
  <c r="Z2535" i="1"/>
  <c r="Y2535" i="1"/>
  <c r="X2535" i="1"/>
  <c r="W2535" i="1"/>
  <c r="V2535" i="1"/>
  <c r="U2535" i="1"/>
  <c r="T2535" i="1"/>
  <c r="S2535" i="1"/>
  <c r="R2535" i="1"/>
  <c r="Q2535" i="1"/>
  <c r="P2535" i="1"/>
  <c r="O2535" i="1"/>
  <c r="N2535" i="1"/>
  <c r="M2535" i="1"/>
  <c r="L2535" i="1"/>
  <c r="K2535" i="1"/>
  <c r="J2535" i="1"/>
  <c r="D2535" i="2" s="1"/>
  <c r="I2535" i="1"/>
  <c r="H2535" i="1"/>
  <c r="G2535" i="1"/>
  <c r="F2535" i="1"/>
  <c r="E2535" i="1"/>
  <c r="D2535" i="1"/>
  <c r="C2535" i="1"/>
  <c r="B2535" i="1"/>
  <c r="AA2534" i="1"/>
  <c r="Z2534" i="1"/>
  <c r="Y2534" i="1"/>
  <c r="X2534" i="1"/>
  <c r="W2534" i="1"/>
  <c r="V2534" i="1"/>
  <c r="U2534" i="1"/>
  <c r="E2534" i="2" s="1"/>
  <c r="T2534" i="1"/>
  <c r="S2534" i="1"/>
  <c r="R2534" i="1"/>
  <c r="Q2534" i="1"/>
  <c r="P2534" i="1"/>
  <c r="O2534" i="1"/>
  <c r="N2534" i="1"/>
  <c r="M2534" i="1"/>
  <c r="L2534" i="1"/>
  <c r="K2534" i="1"/>
  <c r="J2534" i="1"/>
  <c r="D2534" i="2" s="1"/>
  <c r="I2534" i="1"/>
  <c r="C2534" i="2" s="1"/>
  <c r="H2534" i="1"/>
  <c r="G2534" i="1"/>
  <c r="F2534" i="1"/>
  <c r="E2534" i="1"/>
  <c r="B2534" i="2" s="1"/>
  <c r="D2534" i="1"/>
  <c r="C2534" i="1"/>
  <c r="B2534" i="1"/>
  <c r="AA2533" i="1"/>
  <c r="Z2533" i="1"/>
  <c r="Y2533" i="1"/>
  <c r="X2533" i="1"/>
  <c r="W2533" i="1"/>
  <c r="V2533" i="1"/>
  <c r="U2533" i="1"/>
  <c r="T2533" i="1"/>
  <c r="S2533" i="1"/>
  <c r="R2533" i="1"/>
  <c r="Q2533" i="1"/>
  <c r="P2533" i="1"/>
  <c r="O2533" i="1"/>
  <c r="N2533" i="1"/>
  <c r="M2533" i="1"/>
  <c r="L2533" i="1"/>
  <c r="K2533" i="1"/>
  <c r="J2533" i="1"/>
  <c r="D2533" i="2" s="1"/>
  <c r="I2533" i="1"/>
  <c r="H2533" i="1"/>
  <c r="G2533" i="1"/>
  <c r="F2533" i="1"/>
  <c r="E2533" i="1"/>
  <c r="D2533" i="1"/>
  <c r="C2533" i="1"/>
  <c r="B2533" i="1"/>
  <c r="AA2532" i="1"/>
  <c r="Z2532" i="1"/>
  <c r="Y2532" i="1"/>
  <c r="X2532" i="1"/>
  <c r="W2532" i="1"/>
  <c r="V2532" i="1"/>
  <c r="U2532" i="1"/>
  <c r="T2532" i="1"/>
  <c r="S2532" i="1"/>
  <c r="R2532" i="1"/>
  <c r="Q2532" i="1"/>
  <c r="P2532" i="1"/>
  <c r="O2532" i="1"/>
  <c r="N2532" i="1"/>
  <c r="M2532" i="1"/>
  <c r="L2532" i="1"/>
  <c r="K2532" i="1"/>
  <c r="J2532" i="1"/>
  <c r="D2532" i="2" s="1"/>
  <c r="I2532" i="1"/>
  <c r="H2532" i="1"/>
  <c r="G2532" i="1"/>
  <c r="F2532" i="1"/>
  <c r="E2532" i="1"/>
  <c r="D2532" i="1"/>
  <c r="C2532" i="1"/>
  <c r="B2532" i="1"/>
  <c r="AA2531" i="1"/>
  <c r="Z2531" i="1"/>
  <c r="Y2531" i="1"/>
  <c r="X2531" i="1"/>
  <c r="W2531" i="1"/>
  <c r="V2531" i="1"/>
  <c r="U2531" i="1"/>
  <c r="T2531" i="1"/>
  <c r="S2531" i="1"/>
  <c r="R2531" i="1"/>
  <c r="Q2531" i="1"/>
  <c r="P2531" i="1"/>
  <c r="O2531" i="1"/>
  <c r="N2531" i="1"/>
  <c r="M2531" i="1"/>
  <c r="L2531" i="1"/>
  <c r="K2531" i="1"/>
  <c r="J2531" i="1"/>
  <c r="D2531" i="2" s="1"/>
  <c r="I2531" i="1"/>
  <c r="H2531" i="1"/>
  <c r="G2531" i="1"/>
  <c r="F2531" i="1"/>
  <c r="E2531" i="1"/>
  <c r="D2531" i="1"/>
  <c r="C2531" i="1"/>
  <c r="B2531" i="1"/>
  <c r="AA2530" i="1"/>
  <c r="Z2530" i="1"/>
  <c r="Y2530" i="1"/>
  <c r="X2530" i="1"/>
  <c r="W2530" i="1"/>
  <c r="V2530" i="1"/>
  <c r="U2530" i="1"/>
  <c r="E2530" i="2" s="1"/>
  <c r="T2530" i="1"/>
  <c r="S2530" i="1"/>
  <c r="R2530" i="1"/>
  <c r="Q2530" i="1"/>
  <c r="P2530" i="1"/>
  <c r="O2530" i="1"/>
  <c r="N2530" i="1"/>
  <c r="M2530" i="1"/>
  <c r="L2530" i="1"/>
  <c r="K2530" i="1"/>
  <c r="J2530" i="1"/>
  <c r="D2530" i="2" s="1"/>
  <c r="I2530" i="1"/>
  <c r="C2530" i="2" s="1"/>
  <c r="H2530" i="1"/>
  <c r="G2530" i="1"/>
  <c r="F2530" i="1"/>
  <c r="E2530" i="1"/>
  <c r="B2530" i="2" s="1"/>
  <c r="D2530" i="1"/>
  <c r="C2530" i="1"/>
  <c r="B2530" i="1"/>
  <c r="AA2529" i="1"/>
  <c r="Z2529" i="1"/>
  <c r="Y2529" i="1"/>
  <c r="X2529" i="1"/>
  <c r="W2529" i="1"/>
  <c r="V2529" i="1"/>
  <c r="U2529" i="1"/>
  <c r="T2529" i="1"/>
  <c r="S2529" i="1"/>
  <c r="R2529" i="1"/>
  <c r="Q2529" i="1"/>
  <c r="P2529" i="1"/>
  <c r="O2529" i="1"/>
  <c r="N2529" i="1"/>
  <c r="M2529" i="1"/>
  <c r="L2529" i="1"/>
  <c r="K2529" i="1"/>
  <c r="J2529" i="1"/>
  <c r="D2529" i="2" s="1"/>
  <c r="I2529" i="1"/>
  <c r="H2529" i="1"/>
  <c r="G2529" i="1"/>
  <c r="F2529" i="1"/>
  <c r="E2529" i="1"/>
  <c r="D2529" i="1"/>
  <c r="C2529" i="1"/>
  <c r="B2529" i="1"/>
  <c r="AA2528" i="1"/>
  <c r="Z2528" i="1"/>
  <c r="Y2528" i="1"/>
  <c r="X2528" i="1"/>
  <c r="W2528" i="1"/>
  <c r="V2528" i="1"/>
  <c r="U2528" i="1"/>
  <c r="T2528" i="1"/>
  <c r="S2528" i="1"/>
  <c r="R2528" i="1"/>
  <c r="Q2528" i="1"/>
  <c r="P2528" i="1"/>
  <c r="O2528" i="1"/>
  <c r="N2528" i="1"/>
  <c r="M2528" i="1"/>
  <c r="L2528" i="1"/>
  <c r="K2528" i="1"/>
  <c r="J2528" i="1"/>
  <c r="D2528" i="2" s="1"/>
  <c r="I2528" i="1"/>
  <c r="H2528" i="1"/>
  <c r="G2528" i="1"/>
  <c r="F2528" i="1"/>
  <c r="E2528" i="1"/>
  <c r="D2528" i="1"/>
  <c r="C2528" i="1"/>
  <c r="B2528" i="1"/>
  <c r="AA2527" i="1"/>
  <c r="Z2527" i="1"/>
  <c r="Y2527" i="1"/>
  <c r="X2527" i="1"/>
  <c r="W2527" i="1"/>
  <c r="V2527" i="1"/>
  <c r="U2527" i="1"/>
  <c r="T2527" i="1"/>
  <c r="S2527" i="1"/>
  <c r="R2527" i="1"/>
  <c r="Q2527" i="1"/>
  <c r="P2527" i="1"/>
  <c r="O2527" i="1"/>
  <c r="N2527" i="1"/>
  <c r="M2527" i="1"/>
  <c r="L2527" i="1"/>
  <c r="K2527" i="1"/>
  <c r="J2527" i="1"/>
  <c r="D2527" i="2" s="1"/>
  <c r="I2527" i="1"/>
  <c r="H2527" i="1"/>
  <c r="G2527" i="1"/>
  <c r="F2527" i="1"/>
  <c r="E2527" i="1"/>
  <c r="D2527" i="1"/>
  <c r="C2527" i="1"/>
  <c r="B2527" i="1"/>
  <c r="AA2526" i="1"/>
  <c r="Z2526" i="1"/>
  <c r="Y2526" i="1"/>
  <c r="X2526" i="1"/>
  <c r="W2526" i="1"/>
  <c r="V2526" i="1"/>
  <c r="U2526" i="1"/>
  <c r="E2526" i="2" s="1"/>
  <c r="T2526" i="1"/>
  <c r="S2526" i="1"/>
  <c r="R2526" i="1"/>
  <c r="Q2526" i="1"/>
  <c r="P2526" i="1"/>
  <c r="O2526" i="1"/>
  <c r="N2526" i="1"/>
  <c r="M2526" i="1"/>
  <c r="L2526" i="1"/>
  <c r="K2526" i="1"/>
  <c r="J2526" i="1"/>
  <c r="D2526" i="2" s="1"/>
  <c r="I2526" i="1"/>
  <c r="C2526" i="2" s="1"/>
  <c r="H2526" i="1"/>
  <c r="G2526" i="1"/>
  <c r="F2526" i="1"/>
  <c r="E2526" i="1"/>
  <c r="B2526" i="2" s="1"/>
  <c r="D2526" i="1"/>
  <c r="C2526" i="1"/>
  <c r="B2526" i="1"/>
  <c r="AA2525" i="1"/>
  <c r="Z2525" i="1"/>
  <c r="Y2525" i="1"/>
  <c r="X2525" i="1"/>
  <c r="W2525" i="1"/>
  <c r="V2525" i="1"/>
  <c r="U2525" i="1"/>
  <c r="T2525" i="1"/>
  <c r="S2525" i="1"/>
  <c r="R2525" i="1"/>
  <c r="Q2525" i="1"/>
  <c r="P2525" i="1"/>
  <c r="O2525" i="1"/>
  <c r="N2525" i="1"/>
  <c r="M2525" i="1"/>
  <c r="L2525" i="1"/>
  <c r="K2525" i="1"/>
  <c r="J2525" i="1"/>
  <c r="D2525" i="2" s="1"/>
  <c r="I2525" i="1"/>
  <c r="H2525" i="1"/>
  <c r="G2525" i="1"/>
  <c r="F2525" i="1"/>
  <c r="E2525" i="1"/>
  <c r="D2525" i="1"/>
  <c r="C2525" i="1"/>
  <c r="B2525" i="1"/>
  <c r="AA2524" i="1"/>
  <c r="Z2524" i="1"/>
  <c r="Y2524" i="1"/>
  <c r="X2524" i="1"/>
  <c r="W2524" i="1"/>
  <c r="V2524" i="1"/>
  <c r="U2524" i="1"/>
  <c r="T2524" i="1"/>
  <c r="S2524" i="1"/>
  <c r="R2524" i="1"/>
  <c r="Q2524" i="1"/>
  <c r="P2524" i="1"/>
  <c r="O2524" i="1"/>
  <c r="N2524" i="1"/>
  <c r="M2524" i="1"/>
  <c r="L2524" i="1"/>
  <c r="K2524" i="1"/>
  <c r="J2524" i="1"/>
  <c r="D2524" i="2" s="1"/>
  <c r="I2524" i="1"/>
  <c r="H2524" i="1"/>
  <c r="G2524" i="1"/>
  <c r="F2524" i="1"/>
  <c r="E2524" i="1"/>
  <c r="D2524" i="1"/>
  <c r="C2524" i="1"/>
  <c r="B2524" i="1"/>
  <c r="AA2523" i="1"/>
  <c r="Z2523" i="1"/>
  <c r="Y2523" i="1"/>
  <c r="X2523" i="1"/>
  <c r="W2523" i="1"/>
  <c r="V2523" i="1"/>
  <c r="U2523" i="1"/>
  <c r="T2523" i="1"/>
  <c r="S2523" i="1"/>
  <c r="R2523" i="1"/>
  <c r="Q2523" i="1"/>
  <c r="P2523" i="1"/>
  <c r="O2523" i="1"/>
  <c r="N2523" i="1"/>
  <c r="M2523" i="1"/>
  <c r="L2523" i="1"/>
  <c r="K2523" i="1"/>
  <c r="J2523" i="1"/>
  <c r="D2523" i="2" s="1"/>
  <c r="I2523" i="1"/>
  <c r="H2523" i="1"/>
  <c r="G2523" i="1"/>
  <c r="F2523" i="1"/>
  <c r="E2523" i="1"/>
  <c r="D2523" i="1"/>
  <c r="C2523" i="1"/>
  <c r="B2523" i="1"/>
  <c r="AA2522" i="1"/>
  <c r="Z2522" i="1"/>
  <c r="Y2522" i="1"/>
  <c r="X2522" i="1"/>
  <c r="W2522" i="1"/>
  <c r="V2522" i="1"/>
  <c r="U2522" i="1"/>
  <c r="E2522" i="2" s="1"/>
  <c r="T2522" i="1"/>
  <c r="S2522" i="1"/>
  <c r="R2522" i="1"/>
  <c r="Q2522" i="1"/>
  <c r="P2522" i="1"/>
  <c r="O2522" i="1"/>
  <c r="N2522" i="1"/>
  <c r="M2522" i="1"/>
  <c r="L2522" i="1"/>
  <c r="K2522" i="1"/>
  <c r="J2522" i="1"/>
  <c r="D2522" i="2" s="1"/>
  <c r="I2522" i="1"/>
  <c r="C2522" i="2" s="1"/>
  <c r="H2522" i="1"/>
  <c r="G2522" i="1"/>
  <c r="F2522" i="1"/>
  <c r="E2522" i="1"/>
  <c r="B2522" i="2" s="1"/>
  <c r="D2522" i="1"/>
  <c r="C2522" i="1"/>
  <c r="B2522" i="1"/>
  <c r="AA2521" i="1"/>
  <c r="Z2521" i="1"/>
  <c r="Y2521" i="1"/>
  <c r="X2521" i="1"/>
  <c r="W2521" i="1"/>
  <c r="V2521" i="1"/>
  <c r="U2521" i="1"/>
  <c r="T2521" i="1"/>
  <c r="S2521" i="1"/>
  <c r="R2521" i="1"/>
  <c r="Q2521" i="1"/>
  <c r="P2521" i="1"/>
  <c r="O2521" i="1"/>
  <c r="N2521" i="1"/>
  <c r="M2521" i="1"/>
  <c r="L2521" i="1"/>
  <c r="K2521" i="1"/>
  <c r="J2521" i="1"/>
  <c r="D2521" i="2" s="1"/>
  <c r="I2521" i="1"/>
  <c r="H2521" i="1"/>
  <c r="G2521" i="1"/>
  <c r="F2521" i="1"/>
  <c r="E2521" i="1"/>
  <c r="D2521" i="1"/>
  <c r="C2521" i="1"/>
  <c r="B2521" i="1"/>
  <c r="AA2520" i="1"/>
  <c r="Z2520" i="1"/>
  <c r="Y2520" i="1"/>
  <c r="X2520" i="1"/>
  <c r="W2520" i="1"/>
  <c r="V2520" i="1"/>
  <c r="U2520" i="1"/>
  <c r="T2520" i="1"/>
  <c r="S2520" i="1"/>
  <c r="R2520" i="1"/>
  <c r="Q2520" i="1"/>
  <c r="P2520" i="1"/>
  <c r="O2520" i="1"/>
  <c r="N2520" i="1"/>
  <c r="M2520" i="1"/>
  <c r="L2520" i="1"/>
  <c r="K2520" i="1"/>
  <c r="J2520" i="1"/>
  <c r="D2520" i="2" s="1"/>
  <c r="I2520" i="1"/>
  <c r="H2520" i="1"/>
  <c r="G2520" i="1"/>
  <c r="F2520" i="1"/>
  <c r="E2520" i="1"/>
  <c r="D2520" i="1"/>
  <c r="C2520" i="1"/>
  <c r="B2520" i="1"/>
  <c r="AA2519" i="1"/>
  <c r="Z2519" i="1"/>
  <c r="Y2519" i="1"/>
  <c r="X2519" i="1"/>
  <c r="W2519" i="1"/>
  <c r="V2519" i="1"/>
  <c r="U2519" i="1"/>
  <c r="T2519" i="1"/>
  <c r="S2519" i="1"/>
  <c r="R2519" i="1"/>
  <c r="Q2519" i="1"/>
  <c r="P2519" i="1"/>
  <c r="O2519" i="1"/>
  <c r="N2519" i="1"/>
  <c r="M2519" i="1"/>
  <c r="L2519" i="1"/>
  <c r="K2519" i="1"/>
  <c r="J2519" i="1"/>
  <c r="D2519" i="2" s="1"/>
  <c r="I2519" i="1"/>
  <c r="H2519" i="1"/>
  <c r="G2519" i="1"/>
  <c r="F2519" i="1"/>
  <c r="E2519" i="1"/>
  <c r="D2519" i="1"/>
  <c r="C2519" i="1"/>
  <c r="B2519" i="1"/>
  <c r="AA2518" i="1"/>
  <c r="Z2518" i="1"/>
  <c r="Y2518" i="1"/>
  <c r="X2518" i="1"/>
  <c r="W2518" i="1"/>
  <c r="V2518" i="1"/>
  <c r="U2518" i="1"/>
  <c r="E2518" i="2" s="1"/>
  <c r="T2518" i="1"/>
  <c r="S2518" i="1"/>
  <c r="R2518" i="1"/>
  <c r="Q2518" i="1"/>
  <c r="P2518" i="1"/>
  <c r="O2518" i="1"/>
  <c r="N2518" i="1"/>
  <c r="M2518" i="1"/>
  <c r="L2518" i="1"/>
  <c r="K2518" i="1"/>
  <c r="J2518" i="1"/>
  <c r="D2518" i="2" s="1"/>
  <c r="I2518" i="1"/>
  <c r="C2518" i="2" s="1"/>
  <c r="H2518" i="1"/>
  <c r="G2518" i="1"/>
  <c r="F2518" i="1"/>
  <c r="E2518" i="1"/>
  <c r="B2518" i="2" s="1"/>
  <c r="D2518" i="1"/>
  <c r="C2518" i="1"/>
  <c r="B2518" i="1"/>
  <c r="AA2517" i="1"/>
  <c r="Z2517" i="1"/>
  <c r="Y2517" i="1"/>
  <c r="X2517" i="1"/>
  <c r="W2517" i="1"/>
  <c r="V2517" i="1"/>
  <c r="U2517" i="1"/>
  <c r="T2517" i="1"/>
  <c r="S2517" i="1"/>
  <c r="R2517" i="1"/>
  <c r="Q2517" i="1"/>
  <c r="P2517" i="1"/>
  <c r="O2517" i="1"/>
  <c r="N2517" i="1"/>
  <c r="M2517" i="1"/>
  <c r="L2517" i="1"/>
  <c r="K2517" i="1"/>
  <c r="J2517" i="1"/>
  <c r="D2517" i="2" s="1"/>
  <c r="I2517" i="1"/>
  <c r="H2517" i="1"/>
  <c r="G2517" i="1"/>
  <c r="F2517" i="1"/>
  <c r="E2517" i="1"/>
  <c r="D2517" i="1"/>
  <c r="C2517" i="1"/>
  <c r="B2517" i="1"/>
  <c r="AA2516" i="1"/>
  <c r="Z2516" i="1"/>
  <c r="Y2516" i="1"/>
  <c r="X2516" i="1"/>
  <c r="W2516" i="1"/>
  <c r="V2516" i="1"/>
  <c r="U2516" i="1"/>
  <c r="T2516" i="1"/>
  <c r="S2516" i="1"/>
  <c r="R2516" i="1"/>
  <c r="Q2516" i="1"/>
  <c r="P2516" i="1"/>
  <c r="O2516" i="1"/>
  <c r="N2516" i="1"/>
  <c r="M2516" i="1"/>
  <c r="L2516" i="1"/>
  <c r="K2516" i="1"/>
  <c r="J2516" i="1"/>
  <c r="D2516" i="2" s="1"/>
  <c r="I2516" i="1"/>
  <c r="H2516" i="1"/>
  <c r="G2516" i="1"/>
  <c r="F2516" i="1"/>
  <c r="E2516" i="1"/>
  <c r="D2516" i="1"/>
  <c r="C2516" i="1"/>
  <c r="B2516" i="1"/>
  <c r="AA2515" i="1"/>
  <c r="Z2515" i="1"/>
  <c r="Y2515" i="1"/>
  <c r="X2515" i="1"/>
  <c r="W2515" i="1"/>
  <c r="V2515" i="1"/>
  <c r="U2515" i="1"/>
  <c r="T2515" i="1"/>
  <c r="S2515" i="1"/>
  <c r="R2515" i="1"/>
  <c r="Q2515" i="1"/>
  <c r="P2515" i="1"/>
  <c r="O2515" i="1"/>
  <c r="N2515" i="1"/>
  <c r="M2515" i="1"/>
  <c r="L2515" i="1"/>
  <c r="K2515" i="1"/>
  <c r="J2515" i="1"/>
  <c r="D2515" i="2" s="1"/>
  <c r="I2515" i="1"/>
  <c r="H2515" i="1"/>
  <c r="G2515" i="1"/>
  <c r="F2515" i="1"/>
  <c r="E2515" i="1"/>
  <c r="D2515" i="1"/>
  <c r="C2515" i="1"/>
  <c r="B2515" i="1"/>
  <c r="AA2514" i="1"/>
  <c r="Z2514" i="1"/>
  <c r="Y2514" i="1"/>
  <c r="X2514" i="1"/>
  <c r="W2514" i="1"/>
  <c r="V2514" i="1"/>
  <c r="U2514" i="1"/>
  <c r="E2514" i="2" s="1"/>
  <c r="T2514" i="1"/>
  <c r="S2514" i="1"/>
  <c r="R2514" i="1"/>
  <c r="Q2514" i="1"/>
  <c r="P2514" i="1"/>
  <c r="O2514" i="1"/>
  <c r="N2514" i="1"/>
  <c r="M2514" i="1"/>
  <c r="L2514" i="1"/>
  <c r="K2514" i="1"/>
  <c r="J2514" i="1"/>
  <c r="D2514" i="2" s="1"/>
  <c r="I2514" i="1"/>
  <c r="C2514" i="2" s="1"/>
  <c r="H2514" i="1"/>
  <c r="G2514" i="1"/>
  <c r="F2514" i="1"/>
  <c r="E2514" i="1"/>
  <c r="B2514" i="2" s="1"/>
  <c r="D2514" i="1"/>
  <c r="C2514" i="1"/>
  <c r="B2514" i="1"/>
  <c r="AA2513" i="1"/>
  <c r="Z2513" i="1"/>
  <c r="Y2513" i="1"/>
  <c r="X2513" i="1"/>
  <c r="W2513" i="1"/>
  <c r="V2513" i="1"/>
  <c r="U2513" i="1"/>
  <c r="T2513" i="1"/>
  <c r="S2513" i="1"/>
  <c r="R2513" i="1"/>
  <c r="Q2513" i="1"/>
  <c r="P2513" i="1"/>
  <c r="O2513" i="1"/>
  <c r="N2513" i="1"/>
  <c r="M2513" i="1"/>
  <c r="L2513" i="1"/>
  <c r="K2513" i="1"/>
  <c r="J2513" i="1"/>
  <c r="D2513" i="2" s="1"/>
  <c r="I2513" i="1"/>
  <c r="H2513" i="1"/>
  <c r="G2513" i="1"/>
  <c r="F2513" i="1"/>
  <c r="E2513" i="1"/>
  <c r="D2513" i="1"/>
  <c r="C2513" i="1"/>
  <c r="B2513" i="1"/>
  <c r="AA2512" i="1"/>
  <c r="Z2512" i="1"/>
  <c r="Y2512" i="1"/>
  <c r="X2512" i="1"/>
  <c r="W2512" i="1"/>
  <c r="V2512" i="1"/>
  <c r="U2512" i="1"/>
  <c r="T2512" i="1"/>
  <c r="S2512" i="1"/>
  <c r="R2512" i="1"/>
  <c r="Q2512" i="1"/>
  <c r="P2512" i="1"/>
  <c r="O2512" i="1"/>
  <c r="N2512" i="1"/>
  <c r="M2512" i="1"/>
  <c r="L2512" i="1"/>
  <c r="K2512" i="1"/>
  <c r="J2512" i="1"/>
  <c r="D2512" i="2" s="1"/>
  <c r="I2512" i="1"/>
  <c r="H2512" i="1"/>
  <c r="G2512" i="1"/>
  <c r="F2512" i="1"/>
  <c r="E2512" i="1"/>
  <c r="D2512" i="1"/>
  <c r="C2512" i="1"/>
  <c r="B2512" i="1"/>
  <c r="AA2511" i="1"/>
  <c r="Z2511" i="1"/>
  <c r="Y2511" i="1"/>
  <c r="X2511" i="1"/>
  <c r="W2511" i="1"/>
  <c r="V2511" i="1"/>
  <c r="U2511" i="1"/>
  <c r="T2511" i="1"/>
  <c r="S2511" i="1"/>
  <c r="R2511" i="1"/>
  <c r="Q2511" i="1"/>
  <c r="P2511" i="1"/>
  <c r="O2511" i="1"/>
  <c r="N2511" i="1"/>
  <c r="M2511" i="1"/>
  <c r="L2511" i="1"/>
  <c r="K2511" i="1"/>
  <c r="J2511" i="1"/>
  <c r="D2511" i="2" s="1"/>
  <c r="I2511" i="1"/>
  <c r="H2511" i="1"/>
  <c r="G2511" i="1"/>
  <c r="F2511" i="1"/>
  <c r="E2511" i="1"/>
  <c r="D2511" i="1"/>
  <c r="C2511" i="1"/>
  <c r="B2511" i="1"/>
  <c r="AA2510" i="1"/>
  <c r="Z2510" i="1"/>
  <c r="Y2510" i="1"/>
  <c r="X2510" i="1"/>
  <c r="W2510" i="1"/>
  <c r="V2510" i="1"/>
  <c r="U2510" i="1"/>
  <c r="E2510" i="2" s="1"/>
  <c r="T2510" i="1"/>
  <c r="S2510" i="1"/>
  <c r="R2510" i="1"/>
  <c r="Q2510" i="1"/>
  <c r="P2510" i="1"/>
  <c r="O2510" i="1"/>
  <c r="N2510" i="1"/>
  <c r="M2510" i="1"/>
  <c r="L2510" i="1"/>
  <c r="K2510" i="1"/>
  <c r="J2510" i="1"/>
  <c r="D2510" i="2" s="1"/>
  <c r="I2510" i="1"/>
  <c r="C2510" i="2" s="1"/>
  <c r="H2510" i="1"/>
  <c r="G2510" i="1"/>
  <c r="F2510" i="1"/>
  <c r="E2510" i="1"/>
  <c r="B2510" i="2" s="1"/>
  <c r="D2510" i="1"/>
  <c r="C2510" i="1"/>
  <c r="B2510" i="1"/>
  <c r="AA2509" i="1"/>
  <c r="Z2509" i="1"/>
  <c r="Y2509" i="1"/>
  <c r="X2509" i="1"/>
  <c r="W2509" i="1"/>
  <c r="V2509" i="1"/>
  <c r="U2509" i="1"/>
  <c r="T2509" i="1"/>
  <c r="S2509" i="1"/>
  <c r="R2509" i="1"/>
  <c r="Q2509" i="1"/>
  <c r="P2509" i="1"/>
  <c r="O2509" i="1"/>
  <c r="N2509" i="1"/>
  <c r="M2509" i="1"/>
  <c r="L2509" i="1"/>
  <c r="K2509" i="1"/>
  <c r="J2509" i="1"/>
  <c r="D2509" i="2" s="1"/>
  <c r="I2509" i="1"/>
  <c r="H2509" i="1"/>
  <c r="G2509" i="1"/>
  <c r="F2509" i="1"/>
  <c r="E2509" i="1"/>
  <c r="D2509" i="1"/>
  <c r="C2509" i="1"/>
  <c r="B2509" i="1"/>
  <c r="AA2508" i="1"/>
  <c r="Z2508" i="1"/>
  <c r="Y2508" i="1"/>
  <c r="X2508" i="1"/>
  <c r="W2508" i="1"/>
  <c r="V2508" i="1"/>
  <c r="U2508" i="1"/>
  <c r="T2508" i="1"/>
  <c r="S2508" i="1"/>
  <c r="R2508" i="1"/>
  <c r="Q2508" i="1"/>
  <c r="P2508" i="1"/>
  <c r="O2508" i="1"/>
  <c r="N2508" i="1"/>
  <c r="M2508" i="1"/>
  <c r="L2508" i="1"/>
  <c r="K2508" i="1"/>
  <c r="J2508" i="1"/>
  <c r="D2508" i="2" s="1"/>
  <c r="I2508" i="1"/>
  <c r="H2508" i="1"/>
  <c r="G2508" i="1"/>
  <c r="F2508" i="1"/>
  <c r="E2508" i="1"/>
  <c r="D2508" i="1"/>
  <c r="C2508" i="1"/>
  <c r="B2508" i="1"/>
  <c r="AA2507" i="1"/>
  <c r="Z2507" i="1"/>
  <c r="Y2507" i="1"/>
  <c r="X2507" i="1"/>
  <c r="W2507" i="1"/>
  <c r="V2507" i="1"/>
  <c r="U2507" i="1"/>
  <c r="T2507" i="1"/>
  <c r="S2507" i="1"/>
  <c r="R2507" i="1"/>
  <c r="Q2507" i="1"/>
  <c r="P2507" i="1"/>
  <c r="O2507" i="1"/>
  <c r="N2507" i="1"/>
  <c r="M2507" i="1"/>
  <c r="L2507" i="1"/>
  <c r="K2507" i="1"/>
  <c r="J2507" i="1"/>
  <c r="D2507" i="2" s="1"/>
  <c r="I2507" i="1"/>
  <c r="H2507" i="1"/>
  <c r="G2507" i="1"/>
  <c r="F2507" i="1"/>
  <c r="E2507" i="1"/>
  <c r="D2507" i="1"/>
  <c r="C2507" i="1"/>
  <c r="B2507" i="1"/>
  <c r="AA2506" i="1"/>
  <c r="Z2506" i="1"/>
  <c r="Y2506" i="1"/>
  <c r="X2506" i="1"/>
  <c r="W2506" i="1"/>
  <c r="V2506" i="1"/>
  <c r="U2506" i="1"/>
  <c r="E2506" i="2" s="1"/>
  <c r="T2506" i="1"/>
  <c r="S2506" i="1"/>
  <c r="R2506" i="1"/>
  <c r="Q2506" i="1"/>
  <c r="P2506" i="1"/>
  <c r="O2506" i="1"/>
  <c r="N2506" i="1"/>
  <c r="M2506" i="1"/>
  <c r="L2506" i="1"/>
  <c r="K2506" i="1"/>
  <c r="J2506" i="1"/>
  <c r="D2506" i="2" s="1"/>
  <c r="I2506" i="1"/>
  <c r="C2506" i="2" s="1"/>
  <c r="H2506" i="1"/>
  <c r="G2506" i="1"/>
  <c r="F2506" i="1"/>
  <c r="E2506" i="1"/>
  <c r="B2506" i="2" s="1"/>
  <c r="D2506" i="1"/>
  <c r="C2506" i="1"/>
  <c r="B2506" i="1"/>
  <c r="AA2505" i="1"/>
  <c r="Z2505" i="1"/>
  <c r="Y2505" i="1"/>
  <c r="X2505" i="1"/>
  <c r="W2505" i="1"/>
  <c r="V2505" i="1"/>
  <c r="U2505" i="1"/>
  <c r="T2505" i="1"/>
  <c r="S2505" i="1"/>
  <c r="R2505" i="1"/>
  <c r="Q2505" i="1"/>
  <c r="P2505" i="1"/>
  <c r="O2505" i="1"/>
  <c r="N2505" i="1"/>
  <c r="M2505" i="1"/>
  <c r="L2505" i="1"/>
  <c r="K2505" i="1"/>
  <c r="J2505" i="1"/>
  <c r="D2505" i="2" s="1"/>
  <c r="I2505" i="1"/>
  <c r="H2505" i="1"/>
  <c r="G2505" i="1"/>
  <c r="F2505" i="1"/>
  <c r="E2505" i="1"/>
  <c r="D2505" i="1"/>
  <c r="C2505" i="1"/>
  <c r="B2505" i="1"/>
  <c r="AA2504" i="1"/>
  <c r="Z2504" i="1"/>
  <c r="Y2504" i="1"/>
  <c r="X2504" i="1"/>
  <c r="W2504" i="1"/>
  <c r="V2504" i="1"/>
  <c r="U2504" i="1"/>
  <c r="T2504" i="1"/>
  <c r="S2504" i="1"/>
  <c r="R2504" i="1"/>
  <c r="Q2504" i="1"/>
  <c r="P2504" i="1"/>
  <c r="O2504" i="1"/>
  <c r="N2504" i="1"/>
  <c r="M2504" i="1"/>
  <c r="L2504" i="1"/>
  <c r="K2504" i="1"/>
  <c r="J2504" i="1"/>
  <c r="D2504" i="2" s="1"/>
  <c r="I2504" i="1"/>
  <c r="H2504" i="1"/>
  <c r="G2504" i="1"/>
  <c r="F2504" i="1"/>
  <c r="E2504" i="1"/>
  <c r="D2504" i="1"/>
  <c r="C2504" i="1"/>
  <c r="B2504" i="1"/>
  <c r="AA2503" i="1"/>
  <c r="Z2503" i="1"/>
  <c r="Y2503" i="1"/>
  <c r="X2503" i="1"/>
  <c r="W2503" i="1"/>
  <c r="V2503" i="1"/>
  <c r="U2503" i="1"/>
  <c r="T2503" i="1"/>
  <c r="S2503" i="1"/>
  <c r="R2503" i="1"/>
  <c r="Q2503" i="1"/>
  <c r="P2503" i="1"/>
  <c r="O2503" i="1"/>
  <c r="N2503" i="1"/>
  <c r="M2503" i="1"/>
  <c r="L2503" i="1"/>
  <c r="K2503" i="1"/>
  <c r="J2503" i="1"/>
  <c r="D2503" i="2" s="1"/>
  <c r="I2503" i="1"/>
  <c r="H2503" i="1"/>
  <c r="G2503" i="1"/>
  <c r="F2503" i="1"/>
  <c r="E2503" i="1"/>
  <c r="D2503" i="1"/>
  <c r="C2503" i="1"/>
  <c r="B2503" i="1"/>
  <c r="AA2502" i="1"/>
  <c r="Z2502" i="1"/>
  <c r="Y2502" i="1"/>
  <c r="X2502" i="1"/>
  <c r="W2502" i="1"/>
  <c r="V2502" i="1"/>
  <c r="U2502" i="1"/>
  <c r="E2502" i="2" s="1"/>
  <c r="T2502" i="1"/>
  <c r="S2502" i="1"/>
  <c r="R2502" i="1"/>
  <c r="Q2502" i="1"/>
  <c r="P2502" i="1"/>
  <c r="O2502" i="1"/>
  <c r="N2502" i="1"/>
  <c r="M2502" i="1"/>
  <c r="L2502" i="1"/>
  <c r="K2502" i="1"/>
  <c r="J2502" i="1"/>
  <c r="D2502" i="2" s="1"/>
  <c r="I2502" i="1"/>
  <c r="C2502" i="2" s="1"/>
  <c r="H2502" i="1"/>
  <c r="G2502" i="1"/>
  <c r="F2502" i="1"/>
  <c r="E2502" i="1"/>
  <c r="B2502" i="2" s="1"/>
  <c r="D2502" i="1"/>
  <c r="C2502" i="1"/>
  <c r="B2502" i="1"/>
  <c r="AA2501" i="1"/>
  <c r="Z2501" i="1"/>
  <c r="Y2501" i="1"/>
  <c r="X2501" i="1"/>
  <c r="W2501" i="1"/>
  <c r="V2501" i="1"/>
  <c r="U2501" i="1"/>
  <c r="T2501" i="1"/>
  <c r="S2501" i="1"/>
  <c r="R2501" i="1"/>
  <c r="Q2501" i="1"/>
  <c r="P2501" i="1"/>
  <c r="O2501" i="1"/>
  <c r="N2501" i="1"/>
  <c r="M2501" i="1"/>
  <c r="L2501" i="1"/>
  <c r="K2501" i="1"/>
  <c r="J2501" i="1"/>
  <c r="D2501" i="2" s="1"/>
  <c r="I2501" i="1"/>
  <c r="H2501" i="1"/>
  <c r="G2501" i="1"/>
  <c r="F2501" i="1"/>
  <c r="E2501" i="1"/>
  <c r="D2501" i="1"/>
  <c r="C2501" i="1"/>
  <c r="B2501" i="1"/>
  <c r="AA2500" i="1"/>
  <c r="Z2500" i="1"/>
  <c r="Y2500" i="1"/>
  <c r="X2500" i="1"/>
  <c r="W2500" i="1"/>
  <c r="V2500" i="1"/>
  <c r="U2500" i="1"/>
  <c r="T2500" i="1"/>
  <c r="S2500" i="1"/>
  <c r="R2500" i="1"/>
  <c r="Q2500" i="1"/>
  <c r="P2500" i="1"/>
  <c r="O2500" i="1"/>
  <c r="N2500" i="1"/>
  <c r="M2500" i="1"/>
  <c r="L2500" i="1"/>
  <c r="K2500" i="1"/>
  <c r="J2500" i="1"/>
  <c r="D2500" i="2" s="1"/>
  <c r="I2500" i="1"/>
  <c r="H2500" i="1"/>
  <c r="G2500" i="1"/>
  <c r="F2500" i="1"/>
  <c r="E2500" i="1"/>
  <c r="D2500" i="1"/>
  <c r="C2500" i="1"/>
  <c r="B2500" i="1"/>
  <c r="AA2499" i="1"/>
  <c r="Z2499" i="1"/>
  <c r="Y2499" i="1"/>
  <c r="X2499" i="1"/>
  <c r="W2499" i="1"/>
  <c r="V2499" i="1"/>
  <c r="U2499" i="1"/>
  <c r="T2499" i="1"/>
  <c r="S2499" i="1"/>
  <c r="R2499" i="1"/>
  <c r="Q2499" i="1"/>
  <c r="P2499" i="1"/>
  <c r="O2499" i="1"/>
  <c r="N2499" i="1"/>
  <c r="M2499" i="1"/>
  <c r="L2499" i="1"/>
  <c r="K2499" i="1"/>
  <c r="J2499" i="1"/>
  <c r="D2499" i="2" s="1"/>
  <c r="I2499" i="1"/>
  <c r="H2499" i="1"/>
  <c r="G2499" i="1"/>
  <c r="F2499" i="1"/>
  <c r="E2499" i="1"/>
  <c r="D2499" i="1"/>
  <c r="C2499" i="1"/>
  <c r="B2499" i="1"/>
  <c r="AA2498" i="1"/>
  <c r="Z2498" i="1"/>
  <c r="Y2498" i="1"/>
  <c r="X2498" i="1"/>
  <c r="W2498" i="1"/>
  <c r="V2498" i="1"/>
  <c r="U2498" i="1"/>
  <c r="E2498" i="2" s="1"/>
  <c r="T2498" i="1"/>
  <c r="S2498" i="1"/>
  <c r="R2498" i="1"/>
  <c r="Q2498" i="1"/>
  <c r="P2498" i="1"/>
  <c r="O2498" i="1"/>
  <c r="N2498" i="1"/>
  <c r="M2498" i="1"/>
  <c r="L2498" i="1"/>
  <c r="K2498" i="1"/>
  <c r="J2498" i="1"/>
  <c r="D2498" i="2" s="1"/>
  <c r="I2498" i="1"/>
  <c r="C2498" i="2" s="1"/>
  <c r="H2498" i="1"/>
  <c r="G2498" i="1"/>
  <c r="F2498" i="1"/>
  <c r="E2498" i="1"/>
  <c r="B2498" i="2" s="1"/>
  <c r="D2498" i="1"/>
  <c r="C2498" i="1"/>
  <c r="B2498" i="1"/>
  <c r="AA2497" i="1"/>
  <c r="Z2497" i="1"/>
  <c r="Y2497" i="1"/>
  <c r="X2497" i="1"/>
  <c r="W2497" i="1"/>
  <c r="V2497" i="1"/>
  <c r="U2497" i="1"/>
  <c r="T2497" i="1"/>
  <c r="S2497" i="1"/>
  <c r="R2497" i="1"/>
  <c r="Q2497" i="1"/>
  <c r="P2497" i="1"/>
  <c r="O2497" i="1"/>
  <c r="N2497" i="1"/>
  <c r="M2497" i="1"/>
  <c r="L2497" i="1"/>
  <c r="K2497" i="1"/>
  <c r="J2497" i="1"/>
  <c r="D2497" i="2" s="1"/>
  <c r="I2497" i="1"/>
  <c r="H2497" i="1"/>
  <c r="G2497" i="1"/>
  <c r="F2497" i="1"/>
  <c r="E2497" i="1"/>
  <c r="D2497" i="1"/>
  <c r="C2497" i="1"/>
  <c r="B2497" i="1"/>
  <c r="AA2496" i="1"/>
  <c r="Z2496" i="1"/>
  <c r="Y2496" i="1"/>
  <c r="X2496" i="1"/>
  <c r="W2496" i="1"/>
  <c r="V2496" i="1"/>
  <c r="U2496" i="1"/>
  <c r="T2496" i="1"/>
  <c r="S2496" i="1"/>
  <c r="R2496" i="1"/>
  <c r="Q2496" i="1"/>
  <c r="P2496" i="1"/>
  <c r="O2496" i="1"/>
  <c r="N2496" i="1"/>
  <c r="M2496" i="1"/>
  <c r="L2496" i="1"/>
  <c r="K2496" i="1"/>
  <c r="J2496" i="1"/>
  <c r="D2496" i="2" s="1"/>
  <c r="I2496" i="1"/>
  <c r="H2496" i="1"/>
  <c r="G2496" i="1"/>
  <c r="F2496" i="1"/>
  <c r="E2496" i="1"/>
  <c r="D2496" i="1"/>
  <c r="C2496" i="1"/>
  <c r="B2496" i="1"/>
  <c r="AA2495" i="1"/>
  <c r="Z2495" i="1"/>
  <c r="Y2495" i="1"/>
  <c r="X2495" i="1"/>
  <c r="W2495" i="1"/>
  <c r="V2495" i="1"/>
  <c r="U2495" i="1"/>
  <c r="T2495" i="1"/>
  <c r="S2495" i="1"/>
  <c r="R2495" i="1"/>
  <c r="Q2495" i="1"/>
  <c r="P2495" i="1"/>
  <c r="O2495" i="1"/>
  <c r="N2495" i="1"/>
  <c r="M2495" i="1"/>
  <c r="L2495" i="1"/>
  <c r="K2495" i="1"/>
  <c r="J2495" i="1"/>
  <c r="D2495" i="2" s="1"/>
  <c r="I2495" i="1"/>
  <c r="H2495" i="1"/>
  <c r="G2495" i="1"/>
  <c r="F2495" i="1"/>
  <c r="E2495" i="1"/>
  <c r="D2495" i="1"/>
  <c r="C2495" i="1"/>
  <c r="B2495" i="1"/>
  <c r="AA2494" i="1"/>
  <c r="Z2494" i="1"/>
  <c r="Y2494" i="1"/>
  <c r="X2494" i="1"/>
  <c r="W2494" i="1"/>
  <c r="V2494" i="1"/>
  <c r="U2494" i="1"/>
  <c r="E2494" i="2" s="1"/>
  <c r="T2494" i="1"/>
  <c r="S2494" i="1"/>
  <c r="R2494" i="1"/>
  <c r="Q2494" i="1"/>
  <c r="P2494" i="1"/>
  <c r="O2494" i="1"/>
  <c r="N2494" i="1"/>
  <c r="M2494" i="1"/>
  <c r="L2494" i="1"/>
  <c r="K2494" i="1"/>
  <c r="J2494" i="1"/>
  <c r="D2494" i="2" s="1"/>
  <c r="I2494" i="1"/>
  <c r="C2494" i="2" s="1"/>
  <c r="H2494" i="1"/>
  <c r="G2494" i="1"/>
  <c r="F2494" i="1"/>
  <c r="E2494" i="1"/>
  <c r="B2494" i="2" s="1"/>
  <c r="D2494" i="1"/>
  <c r="C2494" i="1"/>
  <c r="B2494" i="1"/>
  <c r="AA2493" i="1"/>
  <c r="Z2493" i="1"/>
  <c r="Y2493" i="1"/>
  <c r="X2493" i="1"/>
  <c r="W2493" i="1"/>
  <c r="V2493" i="1"/>
  <c r="U2493" i="1"/>
  <c r="T2493" i="1"/>
  <c r="S2493" i="1"/>
  <c r="R2493" i="1"/>
  <c r="Q2493" i="1"/>
  <c r="P2493" i="1"/>
  <c r="O2493" i="1"/>
  <c r="N2493" i="1"/>
  <c r="M2493" i="1"/>
  <c r="L2493" i="1"/>
  <c r="K2493" i="1"/>
  <c r="J2493" i="1"/>
  <c r="D2493" i="2" s="1"/>
  <c r="I2493" i="1"/>
  <c r="H2493" i="1"/>
  <c r="G2493" i="1"/>
  <c r="F2493" i="1"/>
  <c r="E2493" i="1"/>
  <c r="D2493" i="1"/>
  <c r="C2493" i="1"/>
  <c r="B2493" i="1"/>
  <c r="AA2492" i="1"/>
  <c r="Z2492" i="1"/>
  <c r="Y2492" i="1"/>
  <c r="X2492" i="1"/>
  <c r="W2492" i="1"/>
  <c r="V2492" i="1"/>
  <c r="U2492" i="1"/>
  <c r="T2492" i="1"/>
  <c r="S2492" i="1"/>
  <c r="R2492" i="1"/>
  <c r="Q2492" i="1"/>
  <c r="P2492" i="1"/>
  <c r="O2492" i="1"/>
  <c r="N2492" i="1"/>
  <c r="M2492" i="1"/>
  <c r="L2492" i="1"/>
  <c r="K2492" i="1"/>
  <c r="J2492" i="1"/>
  <c r="D2492" i="2" s="1"/>
  <c r="I2492" i="1"/>
  <c r="H2492" i="1"/>
  <c r="G2492" i="1"/>
  <c r="F2492" i="1"/>
  <c r="E2492" i="1"/>
  <c r="D2492" i="1"/>
  <c r="C2492" i="1"/>
  <c r="B2492" i="1"/>
  <c r="AA2491" i="1"/>
  <c r="Z2491" i="1"/>
  <c r="Y2491" i="1"/>
  <c r="X2491" i="1"/>
  <c r="W2491" i="1"/>
  <c r="V2491" i="1"/>
  <c r="U2491" i="1"/>
  <c r="T2491" i="1"/>
  <c r="S2491" i="1"/>
  <c r="R2491" i="1"/>
  <c r="Q2491" i="1"/>
  <c r="P2491" i="1"/>
  <c r="O2491" i="1"/>
  <c r="N2491" i="1"/>
  <c r="M2491" i="1"/>
  <c r="L2491" i="1"/>
  <c r="K2491" i="1"/>
  <c r="J2491" i="1"/>
  <c r="D2491" i="2" s="1"/>
  <c r="I2491" i="1"/>
  <c r="H2491" i="1"/>
  <c r="G2491" i="1"/>
  <c r="F2491" i="1"/>
  <c r="E2491" i="1"/>
  <c r="D2491" i="1"/>
  <c r="C2491" i="1"/>
  <c r="B2491" i="1"/>
  <c r="AA2490" i="1"/>
  <c r="Z2490" i="1"/>
  <c r="Y2490" i="1"/>
  <c r="X2490" i="1"/>
  <c r="W2490" i="1"/>
  <c r="V2490" i="1"/>
  <c r="U2490" i="1"/>
  <c r="E2490" i="2" s="1"/>
  <c r="T2490" i="1"/>
  <c r="S2490" i="1"/>
  <c r="R2490" i="1"/>
  <c r="Q2490" i="1"/>
  <c r="P2490" i="1"/>
  <c r="O2490" i="1"/>
  <c r="N2490" i="1"/>
  <c r="M2490" i="1"/>
  <c r="L2490" i="1"/>
  <c r="K2490" i="1"/>
  <c r="J2490" i="1"/>
  <c r="D2490" i="2" s="1"/>
  <c r="I2490" i="1"/>
  <c r="C2490" i="2" s="1"/>
  <c r="H2490" i="1"/>
  <c r="G2490" i="1"/>
  <c r="F2490" i="1"/>
  <c r="E2490" i="1"/>
  <c r="B2490" i="2" s="1"/>
  <c r="D2490" i="1"/>
  <c r="C2490" i="1"/>
  <c r="B2490" i="1"/>
  <c r="AA2489" i="1"/>
  <c r="Z2489" i="1"/>
  <c r="Y2489" i="1"/>
  <c r="X2489" i="1"/>
  <c r="W2489" i="1"/>
  <c r="V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D2489" i="2" s="1"/>
  <c r="I2489" i="1"/>
  <c r="H2489" i="1"/>
  <c r="G2489" i="1"/>
  <c r="F2489" i="1"/>
  <c r="E2489" i="1"/>
  <c r="D2489" i="1"/>
  <c r="C2489" i="1"/>
  <c r="B2489" i="1"/>
  <c r="AA2488" i="1"/>
  <c r="Z2488" i="1"/>
  <c r="Y2488" i="1"/>
  <c r="X2488" i="1"/>
  <c r="W2488" i="1"/>
  <c r="V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D2488" i="2" s="1"/>
  <c r="I2488" i="1"/>
  <c r="H2488" i="1"/>
  <c r="G2488" i="1"/>
  <c r="F2488" i="1"/>
  <c r="E2488" i="1"/>
  <c r="D2488" i="1"/>
  <c r="C2488" i="1"/>
  <c r="B2488" i="1"/>
  <c r="AA2487" i="1"/>
  <c r="Z2487" i="1"/>
  <c r="Y2487" i="1"/>
  <c r="X2487" i="1"/>
  <c r="W2487" i="1"/>
  <c r="V2487" i="1"/>
  <c r="U2487" i="1"/>
  <c r="T2487" i="1"/>
  <c r="S2487" i="1"/>
  <c r="R2487" i="1"/>
  <c r="Q2487" i="1"/>
  <c r="P2487" i="1"/>
  <c r="O2487" i="1"/>
  <c r="N2487" i="1"/>
  <c r="M2487" i="1"/>
  <c r="L2487" i="1"/>
  <c r="K2487" i="1"/>
  <c r="J2487" i="1"/>
  <c r="D2487" i="2" s="1"/>
  <c r="I2487" i="1"/>
  <c r="H2487" i="1"/>
  <c r="G2487" i="1"/>
  <c r="F2487" i="1"/>
  <c r="E2487" i="1"/>
  <c r="D2487" i="1"/>
  <c r="C2487" i="1"/>
  <c r="B2487" i="1"/>
  <c r="AA2486" i="1"/>
  <c r="Z2486" i="1"/>
  <c r="Y2486" i="1"/>
  <c r="X2486" i="1"/>
  <c r="W2486" i="1"/>
  <c r="V2486" i="1"/>
  <c r="U2486" i="1"/>
  <c r="E2486" i="2" s="1"/>
  <c r="T2486" i="1"/>
  <c r="S2486" i="1"/>
  <c r="R2486" i="1"/>
  <c r="Q2486" i="1"/>
  <c r="P2486" i="1"/>
  <c r="O2486" i="1"/>
  <c r="N2486" i="1"/>
  <c r="M2486" i="1"/>
  <c r="L2486" i="1"/>
  <c r="K2486" i="1"/>
  <c r="J2486" i="1"/>
  <c r="D2486" i="2" s="1"/>
  <c r="I2486" i="1"/>
  <c r="C2486" i="2" s="1"/>
  <c r="H2486" i="1"/>
  <c r="G2486" i="1"/>
  <c r="F2486" i="1"/>
  <c r="E2486" i="1"/>
  <c r="B2486" i="2" s="1"/>
  <c r="D2486" i="1"/>
  <c r="C2486" i="1"/>
  <c r="B2486" i="1"/>
  <c r="AA2485" i="1"/>
  <c r="Z2485" i="1"/>
  <c r="Y2485" i="1"/>
  <c r="X2485" i="1"/>
  <c r="W2485" i="1"/>
  <c r="V2485" i="1"/>
  <c r="U2485" i="1"/>
  <c r="T2485" i="1"/>
  <c r="S2485" i="1"/>
  <c r="R2485" i="1"/>
  <c r="Q2485" i="1"/>
  <c r="P2485" i="1"/>
  <c r="O2485" i="1"/>
  <c r="N2485" i="1"/>
  <c r="M2485" i="1"/>
  <c r="L2485" i="1"/>
  <c r="K2485" i="1"/>
  <c r="J2485" i="1"/>
  <c r="D2485" i="2" s="1"/>
  <c r="I2485" i="1"/>
  <c r="H2485" i="1"/>
  <c r="G2485" i="1"/>
  <c r="F2485" i="1"/>
  <c r="E2485" i="1"/>
  <c r="D2485" i="1"/>
  <c r="C2485" i="1"/>
  <c r="B2485" i="1"/>
  <c r="AA2484" i="1"/>
  <c r="Z2484" i="1"/>
  <c r="Y2484" i="1"/>
  <c r="X2484" i="1"/>
  <c r="W2484" i="1"/>
  <c r="V2484" i="1"/>
  <c r="U2484" i="1"/>
  <c r="T2484" i="1"/>
  <c r="S2484" i="1"/>
  <c r="R2484" i="1"/>
  <c r="Q2484" i="1"/>
  <c r="P2484" i="1"/>
  <c r="O2484" i="1"/>
  <c r="N2484" i="1"/>
  <c r="M2484" i="1"/>
  <c r="L2484" i="1"/>
  <c r="K2484" i="1"/>
  <c r="J2484" i="1"/>
  <c r="D2484" i="2" s="1"/>
  <c r="I2484" i="1"/>
  <c r="H2484" i="1"/>
  <c r="G2484" i="1"/>
  <c r="F2484" i="1"/>
  <c r="E2484" i="1"/>
  <c r="D2484" i="1"/>
  <c r="C2484" i="1"/>
  <c r="B2484" i="1"/>
  <c r="AA2483" i="1"/>
  <c r="Z2483" i="1"/>
  <c r="Y2483" i="1"/>
  <c r="X2483" i="1"/>
  <c r="W2483" i="1"/>
  <c r="V2483" i="1"/>
  <c r="U2483" i="1"/>
  <c r="T2483" i="1"/>
  <c r="S2483" i="1"/>
  <c r="R2483" i="1"/>
  <c r="Q2483" i="1"/>
  <c r="P2483" i="1"/>
  <c r="O2483" i="1"/>
  <c r="N2483" i="1"/>
  <c r="M2483" i="1"/>
  <c r="L2483" i="1"/>
  <c r="K2483" i="1"/>
  <c r="J2483" i="1"/>
  <c r="D2483" i="2" s="1"/>
  <c r="I2483" i="1"/>
  <c r="H2483" i="1"/>
  <c r="G2483" i="1"/>
  <c r="F2483" i="1"/>
  <c r="E2483" i="1"/>
  <c r="D2483" i="1"/>
  <c r="C2483" i="1"/>
  <c r="B2483" i="1"/>
  <c r="AA2482" i="1"/>
  <c r="Z2482" i="1"/>
  <c r="Y2482" i="1"/>
  <c r="X2482" i="1"/>
  <c r="W2482" i="1"/>
  <c r="V2482" i="1"/>
  <c r="U2482" i="1"/>
  <c r="E2482" i="2" s="1"/>
  <c r="T2482" i="1"/>
  <c r="S2482" i="1"/>
  <c r="R2482" i="1"/>
  <c r="Q2482" i="1"/>
  <c r="P2482" i="1"/>
  <c r="O2482" i="1"/>
  <c r="N2482" i="1"/>
  <c r="M2482" i="1"/>
  <c r="L2482" i="1"/>
  <c r="K2482" i="1"/>
  <c r="J2482" i="1"/>
  <c r="D2482" i="2" s="1"/>
  <c r="I2482" i="1"/>
  <c r="C2482" i="2" s="1"/>
  <c r="H2482" i="1"/>
  <c r="G2482" i="1"/>
  <c r="F2482" i="1"/>
  <c r="E2482" i="1"/>
  <c r="B2482" i="2" s="1"/>
  <c r="D2482" i="1"/>
  <c r="C2482" i="1"/>
  <c r="B2482" i="1"/>
  <c r="AA2481" i="1"/>
  <c r="Z2481" i="1"/>
  <c r="Y2481" i="1"/>
  <c r="X2481" i="1"/>
  <c r="W2481" i="1"/>
  <c r="V2481" i="1"/>
  <c r="U2481" i="1"/>
  <c r="T2481" i="1"/>
  <c r="S2481" i="1"/>
  <c r="R2481" i="1"/>
  <c r="Q2481" i="1"/>
  <c r="P2481" i="1"/>
  <c r="O2481" i="1"/>
  <c r="N2481" i="1"/>
  <c r="M2481" i="1"/>
  <c r="L2481" i="1"/>
  <c r="K2481" i="1"/>
  <c r="J2481" i="1"/>
  <c r="D2481" i="2" s="1"/>
  <c r="I2481" i="1"/>
  <c r="H2481" i="1"/>
  <c r="G2481" i="1"/>
  <c r="F2481" i="1"/>
  <c r="E2481" i="1"/>
  <c r="D2481" i="1"/>
  <c r="C2481" i="1"/>
  <c r="B2481" i="1"/>
  <c r="AA2480" i="1"/>
  <c r="Z2480" i="1"/>
  <c r="Y2480" i="1"/>
  <c r="X2480" i="1"/>
  <c r="W2480" i="1"/>
  <c r="V2480" i="1"/>
  <c r="U2480" i="1"/>
  <c r="T2480" i="1"/>
  <c r="S2480" i="1"/>
  <c r="R2480" i="1"/>
  <c r="Q2480" i="1"/>
  <c r="P2480" i="1"/>
  <c r="O2480" i="1"/>
  <c r="N2480" i="1"/>
  <c r="M2480" i="1"/>
  <c r="L2480" i="1"/>
  <c r="K2480" i="1"/>
  <c r="J2480" i="1"/>
  <c r="D2480" i="2" s="1"/>
  <c r="I2480" i="1"/>
  <c r="H2480" i="1"/>
  <c r="G2480" i="1"/>
  <c r="F2480" i="1"/>
  <c r="E2480" i="1"/>
  <c r="D2480" i="1"/>
  <c r="C2480" i="1"/>
  <c r="B2480" i="1"/>
  <c r="AA2479" i="1"/>
  <c r="Z2479" i="1"/>
  <c r="Y2479" i="1"/>
  <c r="X2479" i="1"/>
  <c r="W2479" i="1"/>
  <c r="V2479" i="1"/>
  <c r="U2479" i="1"/>
  <c r="T2479" i="1"/>
  <c r="S2479" i="1"/>
  <c r="R2479" i="1"/>
  <c r="Q2479" i="1"/>
  <c r="P2479" i="1"/>
  <c r="O2479" i="1"/>
  <c r="N2479" i="1"/>
  <c r="M2479" i="1"/>
  <c r="L2479" i="1"/>
  <c r="K2479" i="1"/>
  <c r="J2479" i="1"/>
  <c r="D2479" i="2" s="1"/>
  <c r="I2479" i="1"/>
  <c r="H2479" i="1"/>
  <c r="G2479" i="1"/>
  <c r="F2479" i="1"/>
  <c r="E2479" i="1"/>
  <c r="D2479" i="1"/>
  <c r="C2479" i="1"/>
  <c r="B2479" i="1"/>
  <c r="AA2478" i="1"/>
  <c r="Z2478" i="1"/>
  <c r="Y2478" i="1"/>
  <c r="X2478" i="1"/>
  <c r="W2478" i="1"/>
  <c r="V2478" i="1"/>
  <c r="U2478" i="1"/>
  <c r="E2478" i="2" s="1"/>
  <c r="T2478" i="1"/>
  <c r="S2478" i="1"/>
  <c r="R2478" i="1"/>
  <c r="Q2478" i="1"/>
  <c r="P2478" i="1"/>
  <c r="O2478" i="1"/>
  <c r="N2478" i="1"/>
  <c r="M2478" i="1"/>
  <c r="L2478" i="1"/>
  <c r="K2478" i="1"/>
  <c r="J2478" i="1"/>
  <c r="D2478" i="2" s="1"/>
  <c r="I2478" i="1"/>
  <c r="C2478" i="2" s="1"/>
  <c r="H2478" i="1"/>
  <c r="G2478" i="1"/>
  <c r="F2478" i="1"/>
  <c r="E2478" i="1"/>
  <c r="B2478" i="2" s="1"/>
  <c r="D2478" i="1"/>
  <c r="C2478" i="1"/>
  <c r="B2478" i="1"/>
  <c r="AA2477" i="1"/>
  <c r="Z2477" i="1"/>
  <c r="Y2477" i="1"/>
  <c r="X2477" i="1"/>
  <c r="W2477" i="1"/>
  <c r="V2477" i="1"/>
  <c r="U2477" i="1"/>
  <c r="T2477" i="1"/>
  <c r="S2477" i="1"/>
  <c r="R2477" i="1"/>
  <c r="Q2477" i="1"/>
  <c r="P2477" i="1"/>
  <c r="O2477" i="1"/>
  <c r="N2477" i="1"/>
  <c r="M2477" i="1"/>
  <c r="L2477" i="1"/>
  <c r="K2477" i="1"/>
  <c r="J2477" i="1"/>
  <c r="D2477" i="2" s="1"/>
  <c r="I2477" i="1"/>
  <c r="H2477" i="1"/>
  <c r="G2477" i="1"/>
  <c r="F2477" i="1"/>
  <c r="E2477" i="1"/>
  <c r="D2477" i="1"/>
  <c r="C2477" i="1"/>
  <c r="B2477" i="1"/>
  <c r="AA2476" i="1"/>
  <c r="Z2476" i="1"/>
  <c r="Y2476" i="1"/>
  <c r="X2476" i="1"/>
  <c r="W2476" i="1"/>
  <c r="V2476" i="1"/>
  <c r="U2476" i="1"/>
  <c r="T2476" i="1"/>
  <c r="S2476" i="1"/>
  <c r="R2476" i="1"/>
  <c r="Q2476" i="1"/>
  <c r="P2476" i="1"/>
  <c r="O2476" i="1"/>
  <c r="N2476" i="1"/>
  <c r="M2476" i="1"/>
  <c r="L2476" i="1"/>
  <c r="K2476" i="1"/>
  <c r="J2476" i="1"/>
  <c r="D2476" i="2" s="1"/>
  <c r="I2476" i="1"/>
  <c r="H2476" i="1"/>
  <c r="G2476" i="1"/>
  <c r="F2476" i="1"/>
  <c r="E2476" i="1"/>
  <c r="D2476" i="1"/>
  <c r="C2476" i="1"/>
  <c r="B2476" i="1"/>
  <c r="AA2475" i="1"/>
  <c r="Z2475" i="1"/>
  <c r="Y2475" i="1"/>
  <c r="X2475" i="1"/>
  <c r="W2475" i="1"/>
  <c r="V2475" i="1"/>
  <c r="U2475" i="1"/>
  <c r="T2475" i="1"/>
  <c r="S2475" i="1"/>
  <c r="R2475" i="1"/>
  <c r="Q2475" i="1"/>
  <c r="P2475" i="1"/>
  <c r="O2475" i="1"/>
  <c r="N2475" i="1"/>
  <c r="M2475" i="1"/>
  <c r="L2475" i="1"/>
  <c r="K2475" i="1"/>
  <c r="J2475" i="1"/>
  <c r="D2475" i="2" s="1"/>
  <c r="I2475" i="1"/>
  <c r="H2475" i="1"/>
  <c r="G2475" i="1"/>
  <c r="F2475" i="1"/>
  <c r="E2475" i="1"/>
  <c r="D2475" i="1"/>
  <c r="C2475" i="1"/>
  <c r="B2475" i="1"/>
  <c r="AA2474" i="1"/>
  <c r="Z2474" i="1"/>
  <c r="Y2474" i="1"/>
  <c r="X2474" i="1"/>
  <c r="W2474" i="1"/>
  <c r="V2474" i="1"/>
  <c r="U2474" i="1"/>
  <c r="E2474" i="2" s="1"/>
  <c r="T2474" i="1"/>
  <c r="S2474" i="1"/>
  <c r="R2474" i="1"/>
  <c r="Q2474" i="1"/>
  <c r="P2474" i="1"/>
  <c r="O2474" i="1"/>
  <c r="N2474" i="1"/>
  <c r="M2474" i="1"/>
  <c r="L2474" i="1"/>
  <c r="K2474" i="1"/>
  <c r="J2474" i="1"/>
  <c r="D2474" i="2" s="1"/>
  <c r="I2474" i="1"/>
  <c r="C2474" i="2" s="1"/>
  <c r="H2474" i="1"/>
  <c r="G2474" i="1"/>
  <c r="F2474" i="1"/>
  <c r="E2474" i="1"/>
  <c r="B2474" i="2" s="1"/>
  <c r="D2474" i="1"/>
  <c r="C2474" i="1"/>
  <c r="B2474" i="1"/>
  <c r="AA2473" i="1"/>
  <c r="Z2473" i="1"/>
  <c r="Y2473" i="1"/>
  <c r="X2473" i="1"/>
  <c r="W2473" i="1"/>
  <c r="V2473" i="1"/>
  <c r="U2473" i="1"/>
  <c r="T2473" i="1"/>
  <c r="S2473" i="1"/>
  <c r="R2473" i="1"/>
  <c r="Q2473" i="1"/>
  <c r="P2473" i="1"/>
  <c r="O2473" i="1"/>
  <c r="N2473" i="1"/>
  <c r="M2473" i="1"/>
  <c r="L2473" i="1"/>
  <c r="K2473" i="1"/>
  <c r="J2473" i="1"/>
  <c r="D2473" i="2" s="1"/>
  <c r="I2473" i="1"/>
  <c r="H2473" i="1"/>
  <c r="G2473" i="1"/>
  <c r="F2473" i="1"/>
  <c r="E2473" i="1"/>
  <c r="D2473" i="1"/>
  <c r="C2473" i="1"/>
  <c r="B2473" i="1"/>
  <c r="AA2472" i="1"/>
  <c r="Z2472" i="1"/>
  <c r="Y2472" i="1"/>
  <c r="X2472" i="1"/>
  <c r="W2472" i="1"/>
  <c r="V2472" i="1"/>
  <c r="U2472" i="1"/>
  <c r="T2472" i="1"/>
  <c r="S2472" i="1"/>
  <c r="R2472" i="1"/>
  <c r="Q2472" i="1"/>
  <c r="P2472" i="1"/>
  <c r="O2472" i="1"/>
  <c r="N2472" i="1"/>
  <c r="M2472" i="1"/>
  <c r="L2472" i="1"/>
  <c r="K2472" i="1"/>
  <c r="J2472" i="1"/>
  <c r="D2472" i="2" s="1"/>
  <c r="I2472" i="1"/>
  <c r="H2472" i="1"/>
  <c r="G2472" i="1"/>
  <c r="F2472" i="1"/>
  <c r="E2472" i="1"/>
  <c r="D2472" i="1"/>
  <c r="C2472" i="1"/>
  <c r="B2472" i="1"/>
  <c r="AA2471" i="1"/>
  <c r="Z2471" i="1"/>
  <c r="Y2471" i="1"/>
  <c r="X2471" i="1"/>
  <c r="W2471" i="1"/>
  <c r="V2471" i="1"/>
  <c r="U2471" i="1"/>
  <c r="T2471" i="1"/>
  <c r="S2471" i="1"/>
  <c r="R2471" i="1"/>
  <c r="Q2471" i="1"/>
  <c r="P2471" i="1"/>
  <c r="O2471" i="1"/>
  <c r="N2471" i="1"/>
  <c r="M2471" i="1"/>
  <c r="L2471" i="1"/>
  <c r="K2471" i="1"/>
  <c r="J2471" i="1"/>
  <c r="D2471" i="2" s="1"/>
  <c r="I2471" i="1"/>
  <c r="H2471" i="1"/>
  <c r="G2471" i="1"/>
  <c r="F2471" i="1"/>
  <c r="E2471" i="1"/>
  <c r="D2471" i="1"/>
  <c r="C2471" i="1"/>
  <c r="B2471" i="1"/>
  <c r="AA2470" i="1"/>
  <c r="Z2470" i="1"/>
  <c r="Y2470" i="1"/>
  <c r="X2470" i="1"/>
  <c r="W2470" i="1"/>
  <c r="V2470" i="1"/>
  <c r="U2470" i="1"/>
  <c r="E2470" i="2" s="1"/>
  <c r="T2470" i="1"/>
  <c r="S2470" i="1"/>
  <c r="R2470" i="1"/>
  <c r="Q2470" i="1"/>
  <c r="P2470" i="1"/>
  <c r="O2470" i="1"/>
  <c r="N2470" i="1"/>
  <c r="M2470" i="1"/>
  <c r="L2470" i="1"/>
  <c r="K2470" i="1"/>
  <c r="J2470" i="1"/>
  <c r="D2470" i="2" s="1"/>
  <c r="I2470" i="1"/>
  <c r="C2470" i="2" s="1"/>
  <c r="H2470" i="1"/>
  <c r="G2470" i="1"/>
  <c r="F2470" i="1"/>
  <c r="E2470" i="1"/>
  <c r="B2470" i="2" s="1"/>
  <c r="D2470" i="1"/>
  <c r="C2470" i="1"/>
  <c r="B2470" i="1"/>
  <c r="AA2469" i="1"/>
  <c r="Z2469" i="1"/>
  <c r="Y2469" i="1"/>
  <c r="X2469" i="1"/>
  <c r="W2469" i="1"/>
  <c r="V2469" i="1"/>
  <c r="U2469" i="1"/>
  <c r="T2469" i="1"/>
  <c r="S2469" i="1"/>
  <c r="R2469" i="1"/>
  <c r="Q2469" i="1"/>
  <c r="P2469" i="1"/>
  <c r="O2469" i="1"/>
  <c r="N2469" i="1"/>
  <c r="M2469" i="1"/>
  <c r="L2469" i="1"/>
  <c r="K2469" i="1"/>
  <c r="J2469" i="1"/>
  <c r="D2469" i="2" s="1"/>
  <c r="I2469" i="1"/>
  <c r="H2469" i="1"/>
  <c r="G2469" i="1"/>
  <c r="F2469" i="1"/>
  <c r="E2469" i="1"/>
  <c r="D2469" i="1"/>
  <c r="C2469" i="1"/>
  <c r="B2469" i="1"/>
  <c r="AA2468" i="1"/>
  <c r="Z2468" i="1"/>
  <c r="Y2468" i="1"/>
  <c r="X2468" i="1"/>
  <c r="W2468" i="1"/>
  <c r="V2468" i="1"/>
  <c r="U2468" i="1"/>
  <c r="T2468" i="1"/>
  <c r="S2468" i="1"/>
  <c r="R2468" i="1"/>
  <c r="Q2468" i="1"/>
  <c r="P2468" i="1"/>
  <c r="O2468" i="1"/>
  <c r="N2468" i="1"/>
  <c r="M2468" i="1"/>
  <c r="L2468" i="1"/>
  <c r="K2468" i="1"/>
  <c r="J2468" i="1"/>
  <c r="D2468" i="2" s="1"/>
  <c r="I2468" i="1"/>
  <c r="H2468" i="1"/>
  <c r="G2468" i="1"/>
  <c r="F2468" i="1"/>
  <c r="E2468" i="1"/>
  <c r="D2468" i="1"/>
  <c r="C2468" i="1"/>
  <c r="B2468" i="1"/>
  <c r="AA2467" i="1"/>
  <c r="Z2467" i="1"/>
  <c r="Y2467" i="1"/>
  <c r="X2467" i="1"/>
  <c r="W2467" i="1"/>
  <c r="V2467" i="1"/>
  <c r="U2467" i="1"/>
  <c r="T2467" i="1"/>
  <c r="S2467" i="1"/>
  <c r="R2467" i="1"/>
  <c r="Q2467" i="1"/>
  <c r="P2467" i="1"/>
  <c r="O2467" i="1"/>
  <c r="N2467" i="1"/>
  <c r="M2467" i="1"/>
  <c r="L2467" i="1"/>
  <c r="K2467" i="1"/>
  <c r="J2467" i="1"/>
  <c r="D2467" i="2" s="1"/>
  <c r="I2467" i="1"/>
  <c r="H2467" i="1"/>
  <c r="G2467" i="1"/>
  <c r="F2467" i="1"/>
  <c r="E2467" i="1"/>
  <c r="D2467" i="1"/>
  <c r="C2467" i="1"/>
  <c r="B2467" i="1"/>
  <c r="AA2466" i="1"/>
  <c r="Z2466" i="1"/>
  <c r="Y2466" i="1"/>
  <c r="X2466" i="1"/>
  <c r="W2466" i="1"/>
  <c r="V2466" i="1"/>
  <c r="U2466" i="1"/>
  <c r="E2466" i="2" s="1"/>
  <c r="T2466" i="1"/>
  <c r="S2466" i="1"/>
  <c r="R2466" i="1"/>
  <c r="Q2466" i="1"/>
  <c r="P2466" i="1"/>
  <c r="O2466" i="1"/>
  <c r="N2466" i="1"/>
  <c r="M2466" i="1"/>
  <c r="L2466" i="1"/>
  <c r="K2466" i="1"/>
  <c r="J2466" i="1"/>
  <c r="D2466" i="2" s="1"/>
  <c r="I2466" i="1"/>
  <c r="C2466" i="2" s="1"/>
  <c r="H2466" i="1"/>
  <c r="G2466" i="1"/>
  <c r="F2466" i="1"/>
  <c r="E2466" i="1"/>
  <c r="B2466" i="2" s="1"/>
  <c r="D2466" i="1"/>
  <c r="C2466" i="1"/>
  <c r="B2466" i="1"/>
  <c r="AA2465" i="1"/>
  <c r="Z2465" i="1"/>
  <c r="Y2465" i="1"/>
  <c r="X2465" i="1"/>
  <c r="W2465" i="1"/>
  <c r="V2465" i="1"/>
  <c r="U2465" i="1"/>
  <c r="T2465" i="1"/>
  <c r="S2465" i="1"/>
  <c r="R2465" i="1"/>
  <c r="Q2465" i="1"/>
  <c r="P2465" i="1"/>
  <c r="O2465" i="1"/>
  <c r="N2465" i="1"/>
  <c r="M2465" i="1"/>
  <c r="L2465" i="1"/>
  <c r="K2465" i="1"/>
  <c r="J2465" i="1"/>
  <c r="D2465" i="2" s="1"/>
  <c r="I2465" i="1"/>
  <c r="H2465" i="1"/>
  <c r="G2465" i="1"/>
  <c r="F2465" i="1"/>
  <c r="E2465" i="1"/>
  <c r="D2465" i="1"/>
  <c r="C2465" i="1"/>
  <c r="B2465" i="1"/>
  <c r="AA2464" i="1"/>
  <c r="Z2464" i="1"/>
  <c r="Y2464" i="1"/>
  <c r="X2464" i="1"/>
  <c r="W2464" i="1"/>
  <c r="V2464" i="1"/>
  <c r="U2464" i="1"/>
  <c r="T2464" i="1"/>
  <c r="S2464" i="1"/>
  <c r="R2464" i="1"/>
  <c r="Q2464" i="1"/>
  <c r="P2464" i="1"/>
  <c r="O2464" i="1"/>
  <c r="N2464" i="1"/>
  <c r="M2464" i="1"/>
  <c r="L2464" i="1"/>
  <c r="K2464" i="1"/>
  <c r="J2464" i="1"/>
  <c r="D2464" i="2" s="1"/>
  <c r="I2464" i="1"/>
  <c r="H2464" i="1"/>
  <c r="G2464" i="1"/>
  <c r="F2464" i="1"/>
  <c r="E2464" i="1"/>
  <c r="D2464" i="1"/>
  <c r="C2464" i="1"/>
  <c r="B2464" i="1"/>
  <c r="AA2463" i="1"/>
  <c r="Z2463" i="1"/>
  <c r="Y2463" i="1"/>
  <c r="X2463" i="1"/>
  <c r="W2463" i="1"/>
  <c r="V2463" i="1"/>
  <c r="U2463" i="1"/>
  <c r="T2463" i="1"/>
  <c r="S2463" i="1"/>
  <c r="R2463" i="1"/>
  <c r="Q2463" i="1"/>
  <c r="P2463" i="1"/>
  <c r="O2463" i="1"/>
  <c r="N2463" i="1"/>
  <c r="M2463" i="1"/>
  <c r="L2463" i="1"/>
  <c r="K2463" i="1"/>
  <c r="J2463" i="1"/>
  <c r="D2463" i="2" s="1"/>
  <c r="I2463" i="1"/>
  <c r="H2463" i="1"/>
  <c r="G2463" i="1"/>
  <c r="F2463" i="1"/>
  <c r="E2463" i="1"/>
  <c r="D2463" i="1"/>
  <c r="C2463" i="1"/>
  <c r="B2463" i="1"/>
  <c r="AA2462" i="1"/>
  <c r="Z2462" i="1"/>
  <c r="Y2462" i="1"/>
  <c r="X2462" i="1"/>
  <c r="W2462" i="1"/>
  <c r="V2462" i="1"/>
  <c r="U2462" i="1"/>
  <c r="E2462" i="2" s="1"/>
  <c r="T2462" i="1"/>
  <c r="S2462" i="1"/>
  <c r="R2462" i="1"/>
  <c r="Q2462" i="1"/>
  <c r="P2462" i="1"/>
  <c r="O2462" i="1"/>
  <c r="N2462" i="1"/>
  <c r="M2462" i="1"/>
  <c r="L2462" i="1"/>
  <c r="K2462" i="1"/>
  <c r="J2462" i="1"/>
  <c r="D2462" i="2" s="1"/>
  <c r="I2462" i="1"/>
  <c r="C2462" i="2" s="1"/>
  <c r="H2462" i="1"/>
  <c r="G2462" i="1"/>
  <c r="F2462" i="1"/>
  <c r="E2462" i="1"/>
  <c r="B2462" i="2" s="1"/>
  <c r="D2462" i="1"/>
  <c r="C2462" i="1"/>
  <c r="B2462" i="1"/>
  <c r="AA2461" i="1"/>
  <c r="Z2461" i="1"/>
  <c r="Y2461" i="1"/>
  <c r="X2461" i="1"/>
  <c r="W2461" i="1"/>
  <c r="V2461" i="1"/>
  <c r="U2461" i="1"/>
  <c r="T2461" i="1"/>
  <c r="S2461" i="1"/>
  <c r="R2461" i="1"/>
  <c r="Q2461" i="1"/>
  <c r="P2461" i="1"/>
  <c r="O2461" i="1"/>
  <c r="N2461" i="1"/>
  <c r="M2461" i="1"/>
  <c r="L2461" i="1"/>
  <c r="K2461" i="1"/>
  <c r="J2461" i="1"/>
  <c r="D2461" i="2" s="1"/>
  <c r="I2461" i="1"/>
  <c r="H2461" i="1"/>
  <c r="G2461" i="1"/>
  <c r="F2461" i="1"/>
  <c r="E2461" i="1"/>
  <c r="D2461" i="1"/>
  <c r="C2461" i="1"/>
  <c r="B2461" i="1"/>
  <c r="AA2460" i="1"/>
  <c r="Z2460" i="1"/>
  <c r="Y2460" i="1"/>
  <c r="X2460" i="1"/>
  <c r="W2460" i="1"/>
  <c r="V2460" i="1"/>
  <c r="U2460" i="1"/>
  <c r="T2460" i="1"/>
  <c r="S2460" i="1"/>
  <c r="R2460" i="1"/>
  <c r="Q2460" i="1"/>
  <c r="P2460" i="1"/>
  <c r="O2460" i="1"/>
  <c r="N2460" i="1"/>
  <c r="M2460" i="1"/>
  <c r="L2460" i="1"/>
  <c r="K2460" i="1"/>
  <c r="J2460" i="1"/>
  <c r="D2460" i="2" s="1"/>
  <c r="I2460" i="1"/>
  <c r="H2460" i="1"/>
  <c r="G2460" i="1"/>
  <c r="F2460" i="1"/>
  <c r="E2460" i="1"/>
  <c r="D2460" i="1"/>
  <c r="C2460" i="1"/>
  <c r="B2460" i="1"/>
  <c r="AA2459" i="1"/>
  <c r="Z2459" i="1"/>
  <c r="Y2459" i="1"/>
  <c r="X2459" i="1"/>
  <c r="W2459" i="1"/>
  <c r="V2459" i="1"/>
  <c r="U2459" i="1"/>
  <c r="T2459" i="1"/>
  <c r="S2459" i="1"/>
  <c r="R2459" i="1"/>
  <c r="Q2459" i="1"/>
  <c r="P2459" i="1"/>
  <c r="O2459" i="1"/>
  <c r="N2459" i="1"/>
  <c r="M2459" i="1"/>
  <c r="L2459" i="1"/>
  <c r="K2459" i="1"/>
  <c r="J2459" i="1"/>
  <c r="D2459" i="2" s="1"/>
  <c r="I2459" i="1"/>
  <c r="H2459" i="1"/>
  <c r="G2459" i="1"/>
  <c r="F2459" i="1"/>
  <c r="E2459" i="1"/>
  <c r="D2459" i="1"/>
  <c r="C2459" i="1"/>
  <c r="B2459" i="1"/>
  <c r="AA2458" i="1"/>
  <c r="Z2458" i="1"/>
  <c r="Y2458" i="1"/>
  <c r="X2458" i="1"/>
  <c r="W2458" i="1"/>
  <c r="V2458" i="1"/>
  <c r="U2458" i="1"/>
  <c r="E2458" i="2" s="1"/>
  <c r="T2458" i="1"/>
  <c r="S2458" i="1"/>
  <c r="R2458" i="1"/>
  <c r="Q2458" i="1"/>
  <c r="P2458" i="1"/>
  <c r="O2458" i="1"/>
  <c r="N2458" i="1"/>
  <c r="M2458" i="1"/>
  <c r="L2458" i="1"/>
  <c r="K2458" i="1"/>
  <c r="J2458" i="1"/>
  <c r="D2458" i="2" s="1"/>
  <c r="I2458" i="1"/>
  <c r="C2458" i="2" s="1"/>
  <c r="H2458" i="1"/>
  <c r="G2458" i="1"/>
  <c r="F2458" i="1"/>
  <c r="E2458" i="1"/>
  <c r="B2458" i="2" s="1"/>
  <c r="D2458" i="1"/>
  <c r="C2458" i="1"/>
  <c r="B2458" i="1"/>
  <c r="AA2457" i="1"/>
  <c r="Z2457" i="1"/>
  <c r="Y2457" i="1"/>
  <c r="X2457" i="1"/>
  <c r="W2457" i="1"/>
  <c r="V2457" i="1"/>
  <c r="U2457" i="1"/>
  <c r="T2457" i="1"/>
  <c r="S2457" i="1"/>
  <c r="R2457" i="1"/>
  <c r="Q2457" i="1"/>
  <c r="P2457" i="1"/>
  <c r="O2457" i="1"/>
  <c r="N2457" i="1"/>
  <c r="M2457" i="1"/>
  <c r="L2457" i="1"/>
  <c r="K2457" i="1"/>
  <c r="J2457" i="1"/>
  <c r="D2457" i="2" s="1"/>
  <c r="I2457" i="1"/>
  <c r="H2457" i="1"/>
  <c r="G2457" i="1"/>
  <c r="F2457" i="1"/>
  <c r="E2457" i="1"/>
  <c r="D2457" i="1"/>
  <c r="C2457" i="1"/>
  <c r="B2457" i="1"/>
  <c r="AA2456" i="1"/>
  <c r="Z2456" i="1"/>
  <c r="Y2456" i="1"/>
  <c r="X2456" i="1"/>
  <c r="W2456" i="1"/>
  <c r="V2456" i="1"/>
  <c r="U2456" i="1"/>
  <c r="T2456" i="1"/>
  <c r="S2456" i="1"/>
  <c r="R2456" i="1"/>
  <c r="Q2456" i="1"/>
  <c r="P2456" i="1"/>
  <c r="O2456" i="1"/>
  <c r="N2456" i="1"/>
  <c r="M2456" i="1"/>
  <c r="L2456" i="1"/>
  <c r="K2456" i="1"/>
  <c r="J2456" i="1"/>
  <c r="D2456" i="2" s="1"/>
  <c r="I2456" i="1"/>
  <c r="H2456" i="1"/>
  <c r="G2456" i="1"/>
  <c r="F2456" i="1"/>
  <c r="E2456" i="1"/>
  <c r="D2456" i="1"/>
  <c r="C2456" i="1"/>
  <c r="B2456" i="1"/>
  <c r="AA2455" i="1"/>
  <c r="Z2455" i="1"/>
  <c r="Y2455" i="1"/>
  <c r="X2455" i="1"/>
  <c r="W2455" i="1"/>
  <c r="V2455" i="1"/>
  <c r="U2455" i="1"/>
  <c r="T2455" i="1"/>
  <c r="S2455" i="1"/>
  <c r="R2455" i="1"/>
  <c r="Q2455" i="1"/>
  <c r="P2455" i="1"/>
  <c r="O2455" i="1"/>
  <c r="N2455" i="1"/>
  <c r="M2455" i="1"/>
  <c r="L2455" i="1"/>
  <c r="K2455" i="1"/>
  <c r="J2455" i="1"/>
  <c r="D2455" i="2" s="1"/>
  <c r="I2455" i="1"/>
  <c r="H2455" i="1"/>
  <c r="G2455" i="1"/>
  <c r="F2455" i="1"/>
  <c r="E2455" i="1"/>
  <c r="D2455" i="1"/>
  <c r="C2455" i="1"/>
  <c r="B2455" i="1"/>
  <c r="AA2454" i="1"/>
  <c r="Z2454" i="1"/>
  <c r="Y2454" i="1"/>
  <c r="X2454" i="1"/>
  <c r="W2454" i="1"/>
  <c r="V2454" i="1"/>
  <c r="U2454" i="1"/>
  <c r="E2454" i="2" s="1"/>
  <c r="T2454" i="1"/>
  <c r="S2454" i="1"/>
  <c r="R2454" i="1"/>
  <c r="Q2454" i="1"/>
  <c r="P2454" i="1"/>
  <c r="O2454" i="1"/>
  <c r="N2454" i="1"/>
  <c r="M2454" i="1"/>
  <c r="L2454" i="1"/>
  <c r="K2454" i="1"/>
  <c r="J2454" i="1"/>
  <c r="D2454" i="2" s="1"/>
  <c r="I2454" i="1"/>
  <c r="C2454" i="2" s="1"/>
  <c r="H2454" i="1"/>
  <c r="G2454" i="1"/>
  <c r="F2454" i="1"/>
  <c r="E2454" i="1"/>
  <c r="B2454" i="2" s="1"/>
  <c r="D2454" i="1"/>
  <c r="C2454" i="1"/>
  <c r="B2454" i="1"/>
  <c r="AA2453" i="1"/>
  <c r="Z2453" i="1"/>
  <c r="Y2453" i="1"/>
  <c r="X2453" i="1"/>
  <c r="W2453" i="1"/>
  <c r="V2453" i="1"/>
  <c r="U2453" i="1"/>
  <c r="T2453" i="1"/>
  <c r="S2453" i="1"/>
  <c r="R2453" i="1"/>
  <c r="Q2453" i="1"/>
  <c r="P2453" i="1"/>
  <c r="O2453" i="1"/>
  <c r="N2453" i="1"/>
  <c r="M2453" i="1"/>
  <c r="L2453" i="1"/>
  <c r="K2453" i="1"/>
  <c r="J2453" i="1"/>
  <c r="D2453" i="2" s="1"/>
  <c r="I2453" i="1"/>
  <c r="H2453" i="1"/>
  <c r="G2453" i="1"/>
  <c r="F2453" i="1"/>
  <c r="E2453" i="1"/>
  <c r="D2453" i="1"/>
  <c r="C2453" i="1"/>
  <c r="B2453" i="1"/>
  <c r="AA2452" i="1"/>
  <c r="Z2452" i="1"/>
  <c r="Y2452" i="1"/>
  <c r="X2452" i="1"/>
  <c r="W2452" i="1"/>
  <c r="V2452" i="1"/>
  <c r="U2452" i="1"/>
  <c r="T2452" i="1"/>
  <c r="S2452" i="1"/>
  <c r="R2452" i="1"/>
  <c r="Q2452" i="1"/>
  <c r="P2452" i="1"/>
  <c r="O2452" i="1"/>
  <c r="N2452" i="1"/>
  <c r="M2452" i="1"/>
  <c r="L2452" i="1"/>
  <c r="K2452" i="1"/>
  <c r="J2452" i="1"/>
  <c r="D2452" i="2" s="1"/>
  <c r="I2452" i="1"/>
  <c r="H2452" i="1"/>
  <c r="G2452" i="1"/>
  <c r="F2452" i="1"/>
  <c r="E2452" i="1"/>
  <c r="D2452" i="1"/>
  <c r="C2452" i="1"/>
  <c r="B2452" i="1"/>
  <c r="AA2451" i="1"/>
  <c r="Z2451" i="1"/>
  <c r="Y2451" i="1"/>
  <c r="X2451" i="1"/>
  <c r="W2451" i="1"/>
  <c r="V2451" i="1"/>
  <c r="U2451" i="1"/>
  <c r="T2451" i="1"/>
  <c r="S2451" i="1"/>
  <c r="R2451" i="1"/>
  <c r="Q2451" i="1"/>
  <c r="P2451" i="1"/>
  <c r="O2451" i="1"/>
  <c r="N2451" i="1"/>
  <c r="M2451" i="1"/>
  <c r="L2451" i="1"/>
  <c r="K2451" i="1"/>
  <c r="J2451" i="1"/>
  <c r="D2451" i="2" s="1"/>
  <c r="I2451" i="1"/>
  <c r="H2451" i="1"/>
  <c r="G2451" i="1"/>
  <c r="F2451" i="1"/>
  <c r="E2451" i="1"/>
  <c r="D2451" i="1"/>
  <c r="C2451" i="1"/>
  <c r="B2451" i="1"/>
  <c r="AA2450" i="1"/>
  <c r="Z2450" i="1"/>
  <c r="Y2450" i="1"/>
  <c r="X2450" i="1"/>
  <c r="W2450" i="1"/>
  <c r="V2450" i="1"/>
  <c r="U2450" i="1"/>
  <c r="E2450" i="2" s="1"/>
  <c r="T2450" i="1"/>
  <c r="S2450" i="1"/>
  <c r="R2450" i="1"/>
  <c r="Q2450" i="1"/>
  <c r="P2450" i="1"/>
  <c r="O2450" i="1"/>
  <c r="N2450" i="1"/>
  <c r="M2450" i="1"/>
  <c r="L2450" i="1"/>
  <c r="K2450" i="1"/>
  <c r="J2450" i="1"/>
  <c r="D2450" i="2" s="1"/>
  <c r="I2450" i="1"/>
  <c r="C2450" i="2" s="1"/>
  <c r="H2450" i="1"/>
  <c r="G2450" i="1"/>
  <c r="F2450" i="1"/>
  <c r="E2450" i="1"/>
  <c r="B2450" i="2" s="1"/>
  <c r="D2450" i="1"/>
  <c r="C2450" i="1"/>
  <c r="B2450" i="1"/>
  <c r="AA2449" i="1"/>
  <c r="Z2449" i="1"/>
  <c r="Y2449" i="1"/>
  <c r="X2449" i="1"/>
  <c r="W2449" i="1"/>
  <c r="V2449" i="1"/>
  <c r="U2449" i="1"/>
  <c r="T2449" i="1"/>
  <c r="S2449" i="1"/>
  <c r="R2449" i="1"/>
  <c r="Q2449" i="1"/>
  <c r="P2449" i="1"/>
  <c r="O2449" i="1"/>
  <c r="N2449" i="1"/>
  <c r="M2449" i="1"/>
  <c r="L2449" i="1"/>
  <c r="K2449" i="1"/>
  <c r="J2449" i="1"/>
  <c r="D2449" i="2" s="1"/>
  <c r="I2449" i="1"/>
  <c r="H2449" i="1"/>
  <c r="G2449" i="1"/>
  <c r="F2449" i="1"/>
  <c r="E2449" i="1"/>
  <c r="D2449" i="1"/>
  <c r="C2449" i="1"/>
  <c r="B2449" i="1"/>
  <c r="AA2448" i="1"/>
  <c r="Z2448" i="1"/>
  <c r="Y2448" i="1"/>
  <c r="X2448" i="1"/>
  <c r="W2448" i="1"/>
  <c r="V2448" i="1"/>
  <c r="U2448" i="1"/>
  <c r="T2448" i="1"/>
  <c r="S2448" i="1"/>
  <c r="R2448" i="1"/>
  <c r="Q2448" i="1"/>
  <c r="P2448" i="1"/>
  <c r="O2448" i="1"/>
  <c r="N2448" i="1"/>
  <c r="M2448" i="1"/>
  <c r="L2448" i="1"/>
  <c r="K2448" i="1"/>
  <c r="J2448" i="1"/>
  <c r="D2448" i="2" s="1"/>
  <c r="I2448" i="1"/>
  <c r="H2448" i="1"/>
  <c r="G2448" i="1"/>
  <c r="F2448" i="1"/>
  <c r="E2448" i="1"/>
  <c r="D2448" i="1"/>
  <c r="C2448" i="1"/>
  <c r="B2448" i="1"/>
  <c r="AA2447" i="1"/>
  <c r="Z2447" i="1"/>
  <c r="Y2447" i="1"/>
  <c r="X2447" i="1"/>
  <c r="W2447" i="1"/>
  <c r="V2447" i="1"/>
  <c r="U2447" i="1"/>
  <c r="T2447" i="1"/>
  <c r="S2447" i="1"/>
  <c r="R2447" i="1"/>
  <c r="Q2447" i="1"/>
  <c r="P2447" i="1"/>
  <c r="O2447" i="1"/>
  <c r="N2447" i="1"/>
  <c r="M2447" i="1"/>
  <c r="L2447" i="1"/>
  <c r="K2447" i="1"/>
  <c r="J2447" i="1"/>
  <c r="D2447" i="2" s="1"/>
  <c r="I2447" i="1"/>
  <c r="H2447" i="1"/>
  <c r="G2447" i="1"/>
  <c r="F2447" i="1"/>
  <c r="E2447" i="1"/>
  <c r="D2447" i="1"/>
  <c r="C2447" i="1"/>
  <c r="B2447" i="1"/>
  <c r="AA2446" i="1"/>
  <c r="Z2446" i="1"/>
  <c r="Y2446" i="1"/>
  <c r="X2446" i="1"/>
  <c r="W2446" i="1"/>
  <c r="V2446" i="1"/>
  <c r="U2446" i="1"/>
  <c r="E2446" i="2" s="1"/>
  <c r="T2446" i="1"/>
  <c r="S2446" i="1"/>
  <c r="R2446" i="1"/>
  <c r="Q2446" i="1"/>
  <c r="P2446" i="1"/>
  <c r="O2446" i="1"/>
  <c r="N2446" i="1"/>
  <c r="M2446" i="1"/>
  <c r="L2446" i="1"/>
  <c r="K2446" i="1"/>
  <c r="J2446" i="1"/>
  <c r="D2446" i="2" s="1"/>
  <c r="I2446" i="1"/>
  <c r="C2446" i="2" s="1"/>
  <c r="H2446" i="1"/>
  <c r="G2446" i="1"/>
  <c r="F2446" i="1"/>
  <c r="E2446" i="1"/>
  <c r="B2446" i="2" s="1"/>
  <c r="D2446" i="1"/>
  <c r="C2446" i="1"/>
  <c r="B2446" i="1"/>
  <c r="AA2445" i="1"/>
  <c r="Z2445" i="1"/>
  <c r="Y2445" i="1"/>
  <c r="X2445" i="1"/>
  <c r="W2445" i="1"/>
  <c r="V2445" i="1"/>
  <c r="U2445" i="1"/>
  <c r="T2445" i="1"/>
  <c r="S2445" i="1"/>
  <c r="R2445" i="1"/>
  <c r="Q2445" i="1"/>
  <c r="P2445" i="1"/>
  <c r="O2445" i="1"/>
  <c r="N2445" i="1"/>
  <c r="M2445" i="1"/>
  <c r="L2445" i="1"/>
  <c r="K2445" i="1"/>
  <c r="J2445" i="1"/>
  <c r="D2445" i="2" s="1"/>
  <c r="I2445" i="1"/>
  <c r="H2445" i="1"/>
  <c r="G2445" i="1"/>
  <c r="F2445" i="1"/>
  <c r="E2445" i="1"/>
  <c r="D2445" i="1"/>
  <c r="C2445" i="1"/>
  <c r="B2445" i="1"/>
  <c r="AA2444" i="1"/>
  <c r="Z2444" i="1"/>
  <c r="Y2444" i="1"/>
  <c r="X2444" i="1"/>
  <c r="W2444" i="1"/>
  <c r="V2444" i="1"/>
  <c r="U2444" i="1"/>
  <c r="T2444" i="1"/>
  <c r="S2444" i="1"/>
  <c r="R2444" i="1"/>
  <c r="Q2444" i="1"/>
  <c r="P2444" i="1"/>
  <c r="O2444" i="1"/>
  <c r="N2444" i="1"/>
  <c r="M2444" i="1"/>
  <c r="L2444" i="1"/>
  <c r="K2444" i="1"/>
  <c r="J2444" i="1"/>
  <c r="D2444" i="2" s="1"/>
  <c r="I2444" i="1"/>
  <c r="H2444" i="1"/>
  <c r="G2444" i="1"/>
  <c r="F2444" i="1"/>
  <c r="E2444" i="1"/>
  <c r="D2444" i="1"/>
  <c r="C2444" i="1"/>
  <c r="B2444" i="1"/>
  <c r="AA2443" i="1"/>
  <c r="Z2443" i="1"/>
  <c r="Y2443" i="1"/>
  <c r="X2443" i="1"/>
  <c r="W2443" i="1"/>
  <c r="V2443" i="1"/>
  <c r="U2443" i="1"/>
  <c r="T2443" i="1"/>
  <c r="S2443" i="1"/>
  <c r="R2443" i="1"/>
  <c r="Q2443" i="1"/>
  <c r="P2443" i="1"/>
  <c r="O2443" i="1"/>
  <c r="N2443" i="1"/>
  <c r="M2443" i="1"/>
  <c r="L2443" i="1"/>
  <c r="K2443" i="1"/>
  <c r="J2443" i="1"/>
  <c r="D2443" i="2" s="1"/>
  <c r="I2443" i="1"/>
  <c r="H2443" i="1"/>
  <c r="G2443" i="1"/>
  <c r="F2443" i="1"/>
  <c r="E2443" i="1"/>
  <c r="D2443" i="1"/>
  <c r="C2443" i="1"/>
  <c r="B2443" i="1"/>
  <c r="AA2442" i="1"/>
  <c r="Z2442" i="1"/>
  <c r="Y2442" i="1"/>
  <c r="X2442" i="1"/>
  <c r="W2442" i="1"/>
  <c r="V2442" i="1"/>
  <c r="U2442" i="1"/>
  <c r="E2442" i="2" s="1"/>
  <c r="T2442" i="1"/>
  <c r="S2442" i="1"/>
  <c r="R2442" i="1"/>
  <c r="Q2442" i="1"/>
  <c r="P2442" i="1"/>
  <c r="O2442" i="1"/>
  <c r="N2442" i="1"/>
  <c r="M2442" i="1"/>
  <c r="L2442" i="1"/>
  <c r="K2442" i="1"/>
  <c r="J2442" i="1"/>
  <c r="D2442" i="2" s="1"/>
  <c r="I2442" i="1"/>
  <c r="C2442" i="2" s="1"/>
  <c r="H2442" i="1"/>
  <c r="G2442" i="1"/>
  <c r="F2442" i="1"/>
  <c r="E2442" i="1"/>
  <c r="B2442" i="2" s="1"/>
  <c r="D2442" i="1"/>
  <c r="C2442" i="1"/>
  <c r="B2442" i="1"/>
  <c r="AA2441" i="1"/>
  <c r="Z2441" i="1"/>
  <c r="Y2441" i="1"/>
  <c r="X2441" i="1"/>
  <c r="W2441" i="1"/>
  <c r="V2441" i="1"/>
  <c r="U2441" i="1"/>
  <c r="T2441" i="1"/>
  <c r="S2441" i="1"/>
  <c r="R2441" i="1"/>
  <c r="Q2441" i="1"/>
  <c r="P2441" i="1"/>
  <c r="O2441" i="1"/>
  <c r="N2441" i="1"/>
  <c r="M2441" i="1"/>
  <c r="L2441" i="1"/>
  <c r="K2441" i="1"/>
  <c r="J2441" i="1"/>
  <c r="D2441" i="2" s="1"/>
  <c r="I2441" i="1"/>
  <c r="H2441" i="1"/>
  <c r="G2441" i="1"/>
  <c r="F2441" i="1"/>
  <c r="E2441" i="1"/>
  <c r="D2441" i="1"/>
  <c r="C2441" i="1"/>
  <c r="B2441" i="1"/>
  <c r="AA2440" i="1"/>
  <c r="Z2440" i="1"/>
  <c r="Y2440" i="1"/>
  <c r="X2440" i="1"/>
  <c r="W2440" i="1"/>
  <c r="V2440" i="1"/>
  <c r="U2440" i="1"/>
  <c r="T2440" i="1"/>
  <c r="S2440" i="1"/>
  <c r="R2440" i="1"/>
  <c r="Q2440" i="1"/>
  <c r="P2440" i="1"/>
  <c r="O2440" i="1"/>
  <c r="N2440" i="1"/>
  <c r="M2440" i="1"/>
  <c r="L2440" i="1"/>
  <c r="K2440" i="1"/>
  <c r="J2440" i="1"/>
  <c r="D2440" i="2" s="1"/>
  <c r="I2440" i="1"/>
  <c r="H2440" i="1"/>
  <c r="G2440" i="1"/>
  <c r="F2440" i="1"/>
  <c r="E2440" i="1"/>
  <c r="D2440" i="1"/>
  <c r="C2440" i="1"/>
  <c r="B2440" i="1"/>
  <c r="AA2439" i="1"/>
  <c r="Z2439" i="1"/>
  <c r="Y2439" i="1"/>
  <c r="X2439" i="1"/>
  <c r="W2439" i="1"/>
  <c r="V2439" i="1"/>
  <c r="U2439" i="1"/>
  <c r="T2439" i="1"/>
  <c r="S2439" i="1"/>
  <c r="R2439" i="1"/>
  <c r="Q2439" i="1"/>
  <c r="P2439" i="1"/>
  <c r="O2439" i="1"/>
  <c r="N2439" i="1"/>
  <c r="M2439" i="1"/>
  <c r="L2439" i="1"/>
  <c r="K2439" i="1"/>
  <c r="J2439" i="1"/>
  <c r="D2439" i="2" s="1"/>
  <c r="I2439" i="1"/>
  <c r="H2439" i="1"/>
  <c r="G2439" i="1"/>
  <c r="F2439" i="1"/>
  <c r="E2439" i="1"/>
  <c r="D2439" i="1"/>
  <c r="C2439" i="1"/>
  <c r="B2439" i="1"/>
  <c r="AA2438" i="1"/>
  <c r="Z2438" i="1"/>
  <c r="Y2438" i="1"/>
  <c r="X2438" i="1"/>
  <c r="W2438" i="1"/>
  <c r="V2438" i="1"/>
  <c r="U2438" i="1"/>
  <c r="E2438" i="2" s="1"/>
  <c r="T2438" i="1"/>
  <c r="S2438" i="1"/>
  <c r="R2438" i="1"/>
  <c r="Q2438" i="1"/>
  <c r="P2438" i="1"/>
  <c r="O2438" i="1"/>
  <c r="N2438" i="1"/>
  <c r="M2438" i="1"/>
  <c r="L2438" i="1"/>
  <c r="K2438" i="1"/>
  <c r="J2438" i="1"/>
  <c r="D2438" i="2" s="1"/>
  <c r="I2438" i="1"/>
  <c r="C2438" i="2" s="1"/>
  <c r="H2438" i="1"/>
  <c r="G2438" i="1"/>
  <c r="F2438" i="1"/>
  <c r="E2438" i="1"/>
  <c r="B2438" i="2" s="1"/>
  <c r="D2438" i="1"/>
  <c r="C2438" i="1"/>
  <c r="B2438" i="1"/>
  <c r="AA2437" i="1"/>
  <c r="Z2437" i="1"/>
  <c r="Y2437" i="1"/>
  <c r="X2437" i="1"/>
  <c r="W2437" i="1"/>
  <c r="V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D2437" i="2" s="1"/>
  <c r="I2437" i="1"/>
  <c r="H2437" i="1"/>
  <c r="G2437" i="1"/>
  <c r="F2437" i="1"/>
  <c r="E2437" i="1"/>
  <c r="D2437" i="1"/>
  <c r="C2437" i="1"/>
  <c r="B2437" i="1"/>
  <c r="AA2436" i="1"/>
  <c r="Z2436" i="1"/>
  <c r="Y2436" i="1"/>
  <c r="X2436" i="1"/>
  <c r="W2436" i="1"/>
  <c r="V2436" i="1"/>
  <c r="U2436" i="1"/>
  <c r="T2436" i="1"/>
  <c r="S2436" i="1"/>
  <c r="R2436" i="1"/>
  <c r="Q2436" i="1"/>
  <c r="P2436" i="1"/>
  <c r="O2436" i="1"/>
  <c r="N2436" i="1"/>
  <c r="M2436" i="1"/>
  <c r="L2436" i="1"/>
  <c r="K2436" i="1"/>
  <c r="J2436" i="1"/>
  <c r="D2436" i="2" s="1"/>
  <c r="I2436" i="1"/>
  <c r="H2436" i="1"/>
  <c r="G2436" i="1"/>
  <c r="F2436" i="1"/>
  <c r="E2436" i="1"/>
  <c r="D2436" i="1"/>
  <c r="C2436" i="1"/>
  <c r="B2436" i="1"/>
  <c r="AA2435" i="1"/>
  <c r="Z2435" i="1"/>
  <c r="Y2435" i="1"/>
  <c r="X2435" i="1"/>
  <c r="W2435" i="1"/>
  <c r="V2435" i="1"/>
  <c r="U2435" i="1"/>
  <c r="T2435" i="1"/>
  <c r="S2435" i="1"/>
  <c r="R2435" i="1"/>
  <c r="Q2435" i="1"/>
  <c r="P2435" i="1"/>
  <c r="O2435" i="1"/>
  <c r="N2435" i="1"/>
  <c r="M2435" i="1"/>
  <c r="L2435" i="1"/>
  <c r="K2435" i="1"/>
  <c r="J2435" i="1"/>
  <c r="D2435" i="2" s="1"/>
  <c r="I2435" i="1"/>
  <c r="H2435" i="1"/>
  <c r="G2435" i="1"/>
  <c r="F2435" i="1"/>
  <c r="E2435" i="1"/>
  <c r="D2435" i="1"/>
  <c r="C2435" i="1"/>
  <c r="B2435" i="1"/>
  <c r="AA2434" i="1"/>
  <c r="Z2434" i="1"/>
  <c r="Y2434" i="1"/>
  <c r="X2434" i="1"/>
  <c r="W2434" i="1"/>
  <c r="V2434" i="1"/>
  <c r="U2434" i="1"/>
  <c r="E2434" i="2" s="1"/>
  <c r="T2434" i="1"/>
  <c r="S2434" i="1"/>
  <c r="R2434" i="1"/>
  <c r="Q2434" i="1"/>
  <c r="P2434" i="1"/>
  <c r="O2434" i="1"/>
  <c r="N2434" i="1"/>
  <c r="M2434" i="1"/>
  <c r="L2434" i="1"/>
  <c r="K2434" i="1"/>
  <c r="J2434" i="1"/>
  <c r="D2434" i="2" s="1"/>
  <c r="I2434" i="1"/>
  <c r="C2434" i="2" s="1"/>
  <c r="H2434" i="1"/>
  <c r="G2434" i="1"/>
  <c r="F2434" i="1"/>
  <c r="E2434" i="1"/>
  <c r="B2434" i="2" s="1"/>
  <c r="D2434" i="1"/>
  <c r="C2434" i="1"/>
  <c r="B2434" i="1"/>
  <c r="AA2433" i="1"/>
  <c r="Z2433" i="1"/>
  <c r="Y2433" i="1"/>
  <c r="X2433" i="1"/>
  <c r="W2433" i="1"/>
  <c r="V2433" i="1"/>
  <c r="U2433" i="1"/>
  <c r="T2433" i="1"/>
  <c r="S2433" i="1"/>
  <c r="R2433" i="1"/>
  <c r="Q2433" i="1"/>
  <c r="P2433" i="1"/>
  <c r="O2433" i="1"/>
  <c r="N2433" i="1"/>
  <c r="M2433" i="1"/>
  <c r="L2433" i="1"/>
  <c r="K2433" i="1"/>
  <c r="J2433" i="1"/>
  <c r="D2433" i="2" s="1"/>
  <c r="I2433" i="1"/>
  <c r="H2433" i="1"/>
  <c r="G2433" i="1"/>
  <c r="F2433" i="1"/>
  <c r="E2433" i="1"/>
  <c r="D2433" i="1"/>
  <c r="C2433" i="1"/>
  <c r="B2433" i="1"/>
  <c r="AA2432" i="1"/>
  <c r="Z2432" i="1"/>
  <c r="Y2432" i="1"/>
  <c r="X2432" i="1"/>
  <c r="W2432" i="1"/>
  <c r="V2432" i="1"/>
  <c r="U2432" i="1"/>
  <c r="T2432" i="1"/>
  <c r="S2432" i="1"/>
  <c r="R2432" i="1"/>
  <c r="Q2432" i="1"/>
  <c r="P2432" i="1"/>
  <c r="O2432" i="1"/>
  <c r="N2432" i="1"/>
  <c r="M2432" i="1"/>
  <c r="L2432" i="1"/>
  <c r="K2432" i="1"/>
  <c r="J2432" i="1"/>
  <c r="D2432" i="2" s="1"/>
  <c r="I2432" i="1"/>
  <c r="H2432" i="1"/>
  <c r="G2432" i="1"/>
  <c r="F2432" i="1"/>
  <c r="E2432" i="1"/>
  <c r="D2432" i="1"/>
  <c r="C2432" i="1"/>
  <c r="B2432" i="1"/>
  <c r="AA2431" i="1"/>
  <c r="Z2431" i="1"/>
  <c r="Y2431" i="1"/>
  <c r="X2431" i="1"/>
  <c r="W2431" i="1"/>
  <c r="V2431" i="1"/>
  <c r="U2431" i="1"/>
  <c r="T2431" i="1"/>
  <c r="S2431" i="1"/>
  <c r="R2431" i="1"/>
  <c r="Q2431" i="1"/>
  <c r="P2431" i="1"/>
  <c r="O2431" i="1"/>
  <c r="N2431" i="1"/>
  <c r="M2431" i="1"/>
  <c r="L2431" i="1"/>
  <c r="K2431" i="1"/>
  <c r="J2431" i="1"/>
  <c r="D2431" i="2" s="1"/>
  <c r="I2431" i="1"/>
  <c r="H2431" i="1"/>
  <c r="G2431" i="1"/>
  <c r="F2431" i="1"/>
  <c r="E2431" i="1"/>
  <c r="D2431" i="1"/>
  <c r="C2431" i="1"/>
  <c r="B2431" i="1"/>
  <c r="AA2430" i="1"/>
  <c r="Z2430" i="1"/>
  <c r="Y2430" i="1"/>
  <c r="X2430" i="1"/>
  <c r="W2430" i="1"/>
  <c r="V2430" i="1"/>
  <c r="U2430" i="1"/>
  <c r="E2430" i="2" s="1"/>
  <c r="T2430" i="1"/>
  <c r="S2430" i="1"/>
  <c r="R2430" i="1"/>
  <c r="Q2430" i="1"/>
  <c r="P2430" i="1"/>
  <c r="O2430" i="1"/>
  <c r="N2430" i="1"/>
  <c r="M2430" i="1"/>
  <c r="L2430" i="1"/>
  <c r="K2430" i="1"/>
  <c r="J2430" i="1"/>
  <c r="D2430" i="2" s="1"/>
  <c r="I2430" i="1"/>
  <c r="C2430" i="2" s="1"/>
  <c r="H2430" i="1"/>
  <c r="G2430" i="1"/>
  <c r="F2430" i="1"/>
  <c r="E2430" i="1"/>
  <c r="B2430" i="2" s="1"/>
  <c r="D2430" i="1"/>
  <c r="C2430" i="1"/>
  <c r="B2430" i="1"/>
  <c r="AA2429" i="1"/>
  <c r="Z2429" i="1"/>
  <c r="Y2429" i="1"/>
  <c r="X2429" i="1"/>
  <c r="W2429" i="1"/>
  <c r="V2429" i="1"/>
  <c r="U2429" i="1"/>
  <c r="T2429" i="1"/>
  <c r="S2429" i="1"/>
  <c r="R2429" i="1"/>
  <c r="Q2429" i="1"/>
  <c r="P2429" i="1"/>
  <c r="O2429" i="1"/>
  <c r="N2429" i="1"/>
  <c r="M2429" i="1"/>
  <c r="L2429" i="1"/>
  <c r="K2429" i="1"/>
  <c r="J2429" i="1"/>
  <c r="D2429" i="2" s="1"/>
  <c r="I2429" i="1"/>
  <c r="H2429" i="1"/>
  <c r="G2429" i="1"/>
  <c r="F2429" i="1"/>
  <c r="E2429" i="1"/>
  <c r="D2429" i="1"/>
  <c r="C2429" i="1"/>
  <c r="B2429" i="1"/>
  <c r="AA2428" i="1"/>
  <c r="Z2428" i="1"/>
  <c r="Y2428" i="1"/>
  <c r="X2428" i="1"/>
  <c r="W2428" i="1"/>
  <c r="V2428" i="1"/>
  <c r="U2428" i="1"/>
  <c r="T2428" i="1"/>
  <c r="S2428" i="1"/>
  <c r="R2428" i="1"/>
  <c r="Q2428" i="1"/>
  <c r="P2428" i="1"/>
  <c r="O2428" i="1"/>
  <c r="N2428" i="1"/>
  <c r="M2428" i="1"/>
  <c r="L2428" i="1"/>
  <c r="K2428" i="1"/>
  <c r="J2428" i="1"/>
  <c r="D2428" i="2" s="1"/>
  <c r="I2428" i="1"/>
  <c r="H2428" i="1"/>
  <c r="G2428" i="1"/>
  <c r="F2428" i="1"/>
  <c r="E2428" i="1"/>
  <c r="D2428" i="1"/>
  <c r="C2428" i="1"/>
  <c r="B2428" i="1"/>
  <c r="AA2427" i="1"/>
  <c r="Z2427" i="1"/>
  <c r="Y2427" i="1"/>
  <c r="X2427" i="1"/>
  <c r="W2427" i="1"/>
  <c r="V2427" i="1"/>
  <c r="U2427" i="1"/>
  <c r="T2427" i="1"/>
  <c r="S2427" i="1"/>
  <c r="R2427" i="1"/>
  <c r="Q2427" i="1"/>
  <c r="P2427" i="1"/>
  <c r="O2427" i="1"/>
  <c r="N2427" i="1"/>
  <c r="M2427" i="1"/>
  <c r="L2427" i="1"/>
  <c r="K2427" i="1"/>
  <c r="J2427" i="1"/>
  <c r="D2427" i="2" s="1"/>
  <c r="I2427" i="1"/>
  <c r="H2427" i="1"/>
  <c r="G2427" i="1"/>
  <c r="F2427" i="1"/>
  <c r="E2427" i="1"/>
  <c r="D2427" i="1"/>
  <c r="C2427" i="1"/>
  <c r="B2427" i="1"/>
  <c r="AA2426" i="1"/>
  <c r="Z2426" i="1"/>
  <c r="Y2426" i="1"/>
  <c r="X2426" i="1"/>
  <c r="W2426" i="1"/>
  <c r="V2426" i="1"/>
  <c r="U2426" i="1"/>
  <c r="E2426" i="2" s="1"/>
  <c r="T2426" i="1"/>
  <c r="S2426" i="1"/>
  <c r="R2426" i="1"/>
  <c r="Q2426" i="1"/>
  <c r="P2426" i="1"/>
  <c r="O2426" i="1"/>
  <c r="N2426" i="1"/>
  <c r="M2426" i="1"/>
  <c r="L2426" i="1"/>
  <c r="K2426" i="1"/>
  <c r="J2426" i="1"/>
  <c r="D2426" i="2" s="1"/>
  <c r="I2426" i="1"/>
  <c r="C2426" i="2" s="1"/>
  <c r="H2426" i="1"/>
  <c r="G2426" i="1"/>
  <c r="F2426" i="1"/>
  <c r="E2426" i="1"/>
  <c r="B2426" i="2" s="1"/>
  <c r="D2426" i="1"/>
  <c r="C2426" i="1"/>
  <c r="B2426" i="1"/>
  <c r="AA2425" i="1"/>
  <c r="Z2425" i="1"/>
  <c r="Y2425" i="1"/>
  <c r="X2425" i="1"/>
  <c r="W2425" i="1"/>
  <c r="V2425" i="1"/>
  <c r="U2425" i="1"/>
  <c r="T2425" i="1"/>
  <c r="S2425" i="1"/>
  <c r="R2425" i="1"/>
  <c r="Q2425" i="1"/>
  <c r="P2425" i="1"/>
  <c r="O2425" i="1"/>
  <c r="N2425" i="1"/>
  <c r="M2425" i="1"/>
  <c r="L2425" i="1"/>
  <c r="K2425" i="1"/>
  <c r="J2425" i="1"/>
  <c r="D2425" i="2" s="1"/>
  <c r="I2425" i="1"/>
  <c r="H2425" i="1"/>
  <c r="G2425" i="1"/>
  <c r="F2425" i="1"/>
  <c r="E2425" i="1"/>
  <c r="D2425" i="1"/>
  <c r="C2425" i="1"/>
  <c r="B2425" i="1"/>
  <c r="AA2424" i="1"/>
  <c r="Z2424" i="1"/>
  <c r="Y2424" i="1"/>
  <c r="X2424" i="1"/>
  <c r="W2424" i="1"/>
  <c r="V2424" i="1"/>
  <c r="U2424" i="1"/>
  <c r="T2424" i="1"/>
  <c r="S2424" i="1"/>
  <c r="R2424" i="1"/>
  <c r="Q2424" i="1"/>
  <c r="P2424" i="1"/>
  <c r="O2424" i="1"/>
  <c r="N2424" i="1"/>
  <c r="M2424" i="1"/>
  <c r="L2424" i="1"/>
  <c r="K2424" i="1"/>
  <c r="J2424" i="1"/>
  <c r="D2424" i="2" s="1"/>
  <c r="I2424" i="1"/>
  <c r="H2424" i="1"/>
  <c r="G2424" i="1"/>
  <c r="F2424" i="1"/>
  <c r="E2424" i="1"/>
  <c r="D2424" i="1"/>
  <c r="C2424" i="1"/>
  <c r="B2424" i="1"/>
  <c r="AA2423" i="1"/>
  <c r="Z2423" i="1"/>
  <c r="Y2423" i="1"/>
  <c r="X2423" i="1"/>
  <c r="W2423" i="1"/>
  <c r="V2423" i="1"/>
  <c r="U2423" i="1"/>
  <c r="T2423" i="1"/>
  <c r="S2423" i="1"/>
  <c r="R2423" i="1"/>
  <c r="Q2423" i="1"/>
  <c r="P2423" i="1"/>
  <c r="O2423" i="1"/>
  <c r="N2423" i="1"/>
  <c r="M2423" i="1"/>
  <c r="L2423" i="1"/>
  <c r="K2423" i="1"/>
  <c r="J2423" i="1"/>
  <c r="D2423" i="2" s="1"/>
  <c r="I2423" i="1"/>
  <c r="H2423" i="1"/>
  <c r="G2423" i="1"/>
  <c r="F2423" i="1"/>
  <c r="E2423" i="1"/>
  <c r="D2423" i="1"/>
  <c r="C2423" i="1"/>
  <c r="B2423" i="1"/>
  <c r="AA2422" i="1"/>
  <c r="Z2422" i="1"/>
  <c r="Y2422" i="1"/>
  <c r="X2422" i="1"/>
  <c r="W2422" i="1"/>
  <c r="V2422" i="1"/>
  <c r="U2422" i="1"/>
  <c r="E2422" i="2" s="1"/>
  <c r="T2422" i="1"/>
  <c r="S2422" i="1"/>
  <c r="R2422" i="1"/>
  <c r="Q2422" i="1"/>
  <c r="P2422" i="1"/>
  <c r="O2422" i="1"/>
  <c r="N2422" i="1"/>
  <c r="M2422" i="1"/>
  <c r="L2422" i="1"/>
  <c r="K2422" i="1"/>
  <c r="J2422" i="1"/>
  <c r="D2422" i="2" s="1"/>
  <c r="I2422" i="1"/>
  <c r="C2422" i="2" s="1"/>
  <c r="H2422" i="1"/>
  <c r="G2422" i="1"/>
  <c r="F2422" i="1"/>
  <c r="E2422" i="1"/>
  <c r="B2422" i="2" s="1"/>
  <c r="D2422" i="1"/>
  <c r="C2422" i="1"/>
  <c r="B2422" i="1"/>
  <c r="AA2421" i="1"/>
  <c r="Z2421" i="1"/>
  <c r="Y2421" i="1"/>
  <c r="X2421" i="1"/>
  <c r="W2421" i="1"/>
  <c r="V2421" i="1"/>
  <c r="U2421" i="1"/>
  <c r="T2421" i="1"/>
  <c r="S2421" i="1"/>
  <c r="R2421" i="1"/>
  <c r="Q2421" i="1"/>
  <c r="P2421" i="1"/>
  <c r="O2421" i="1"/>
  <c r="N2421" i="1"/>
  <c r="M2421" i="1"/>
  <c r="L2421" i="1"/>
  <c r="K2421" i="1"/>
  <c r="J2421" i="1"/>
  <c r="D2421" i="2" s="1"/>
  <c r="I2421" i="1"/>
  <c r="H2421" i="1"/>
  <c r="G2421" i="1"/>
  <c r="F2421" i="1"/>
  <c r="E2421" i="1"/>
  <c r="D2421" i="1"/>
  <c r="C2421" i="1"/>
  <c r="B2421" i="1"/>
  <c r="AA2420" i="1"/>
  <c r="Z2420" i="1"/>
  <c r="Y2420" i="1"/>
  <c r="X2420" i="1"/>
  <c r="W2420" i="1"/>
  <c r="V2420" i="1"/>
  <c r="U2420" i="1"/>
  <c r="T2420" i="1"/>
  <c r="S2420" i="1"/>
  <c r="R2420" i="1"/>
  <c r="Q2420" i="1"/>
  <c r="P2420" i="1"/>
  <c r="O2420" i="1"/>
  <c r="N2420" i="1"/>
  <c r="M2420" i="1"/>
  <c r="L2420" i="1"/>
  <c r="K2420" i="1"/>
  <c r="J2420" i="1"/>
  <c r="D2420" i="2" s="1"/>
  <c r="I2420" i="1"/>
  <c r="H2420" i="1"/>
  <c r="G2420" i="1"/>
  <c r="F2420" i="1"/>
  <c r="E2420" i="1"/>
  <c r="D2420" i="1"/>
  <c r="C2420" i="1"/>
  <c r="B2420" i="1"/>
  <c r="AA2419" i="1"/>
  <c r="Z2419" i="1"/>
  <c r="Y2419" i="1"/>
  <c r="X2419" i="1"/>
  <c r="W2419" i="1"/>
  <c r="V2419" i="1"/>
  <c r="U2419" i="1"/>
  <c r="T2419" i="1"/>
  <c r="S2419" i="1"/>
  <c r="R2419" i="1"/>
  <c r="Q2419" i="1"/>
  <c r="P2419" i="1"/>
  <c r="O2419" i="1"/>
  <c r="N2419" i="1"/>
  <c r="M2419" i="1"/>
  <c r="L2419" i="1"/>
  <c r="K2419" i="1"/>
  <c r="J2419" i="1"/>
  <c r="D2419" i="2" s="1"/>
  <c r="I2419" i="1"/>
  <c r="H2419" i="1"/>
  <c r="G2419" i="1"/>
  <c r="F2419" i="1"/>
  <c r="E2419" i="1"/>
  <c r="D2419" i="1"/>
  <c r="C2419" i="1"/>
  <c r="B2419" i="1"/>
  <c r="AA2418" i="1"/>
  <c r="Z2418" i="1"/>
  <c r="Y2418" i="1"/>
  <c r="X2418" i="1"/>
  <c r="W2418" i="1"/>
  <c r="V2418" i="1"/>
  <c r="U2418" i="1"/>
  <c r="E2418" i="2" s="1"/>
  <c r="T2418" i="1"/>
  <c r="S2418" i="1"/>
  <c r="R2418" i="1"/>
  <c r="Q2418" i="1"/>
  <c r="P2418" i="1"/>
  <c r="O2418" i="1"/>
  <c r="N2418" i="1"/>
  <c r="M2418" i="1"/>
  <c r="L2418" i="1"/>
  <c r="K2418" i="1"/>
  <c r="J2418" i="1"/>
  <c r="D2418" i="2" s="1"/>
  <c r="I2418" i="1"/>
  <c r="C2418" i="2" s="1"/>
  <c r="H2418" i="1"/>
  <c r="G2418" i="1"/>
  <c r="F2418" i="1"/>
  <c r="E2418" i="1"/>
  <c r="B2418" i="2" s="1"/>
  <c r="D2418" i="1"/>
  <c r="C2418" i="1"/>
  <c r="B2418" i="1"/>
  <c r="AA2417" i="1"/>
  <c r="Z2417" i="1"/>
  <c r="Y2417" i="1"/>
  <c r="X2417" i="1"/>
  <c r="W2417" i="1"/>
  <c r="V2417" i="1"/>
  <c r="U2417" i="1"/>
  <c r="T2417" i="1"/>
  <c r="S2417" i="1"/>
  <c r="R2417" i="1"/>
  <c r="Q2417" i="1"/>
  <c r="P2417" i="1"/>
  <c r="O2417" i="1"/>
  <c r="N2417" i="1"/>
  <c r="M2417" i="1"/>
  <c r="L2417" i="1"/>
  <c r="K2417" i="1"/>
  <c r="J2417" i="1"/>
  <c r="D2417" i="2" s="1"/>
  <c r="I2417" i="1"/>
  <c r="H2417" i="1"/>
  <c r="G2417" i="1"/>
  <c r="F2417" i="1"/>
  <c r="E2417" i="1"/>
  <c r="D2417" i="1"/>
  <c r="C2417" i="1"/>
  <c r="B2417" i="1"/>
  <c r="AA2416" i="1"/>
  <c r="Z2416" i="1"/>
  <c r="Y2416" i="1"/>
  <c r="X2416" i="1"/>
  <c r="W2416" i="1"/>
  <c r="V2416" i="1"/>
  <c r="U2416" i="1"/>
  <c r="T2416" i="1"/>
  <c r="S2416" i="1"/>
  <c r="R2416" i="1"/>
  <c r="Q2416" i="1"/>
  <c r="P2416" i="1"/>
  <c r="O2416" i="1"/>
  <c r="N2416" i="1"/>
  <c r="M2416" i="1"/>
  <c r="L2416" i="1"/>
  <c r="K2416" i="1"/>
  <c r="J2416" i="1"/>
  <c r="D2416" i="2" s="1"/>
  <c r="I2416" i="1"/>
  <c r="H2416" i="1"/>
  <c r="G2416" i="1"/>
  <c r="F2416" i="1"/>
  <c r="E2416" i="1"/>
  <c r="D2416" i="1"/>
  <c r="C2416" i="1"/>
  <c r="B2416" i="1"/>
  <c r="AA2415" i="1"/>
  <c r="Z2415" i="1"/>
  <c r="Y2415" i="1"/>
  <c r="X2415" i="1"/>
  <c r="W2415" i="1"/>
  <c r="V2415" i="1"/>
  <c r="U2415" i="1"/>
  <c r="T2415" i="1"/>
  <c r="S2415" i="1"/>
  <c r="R2415" i="1"/>
  <c r="Q2415" i="1"/>
  <c r="P2415" i="1"/>
  <c r="O2415" i="1"/>
  <c r="N2415" i="1"/>
  <c r="M2415" i="1"/>
  <c r="L2415" i="1"/>
  <c r="K2415" i="1"/>
  <c r="J2415" i="1"/>
  <c r="D2415" i="2" s="1"/>
  <c r="I2415" i="1"/>
  <c r="H2415" i="1"/>
  <c r="G2415" i="1"/>
  <c r="F2415" i="1"/>
  <c r="E2415" i="1"/>
  <c r="D2415" i="1"/>
  <c r="C2415" i="1"/>
  <c r="B2415" i="1"/>
  <c r="AA2414" i="1"/>
  <c r="Z2414" i="1"/>
  <c r="Y2414" i="1"/>
  <c r="X2414" i="1"/>
  <c r="W2414" i="1"/>
  <c r="V2414" i="1"/>
  <c r="U2414" i="1"/>
  <c r="E2414" i="2" s="1"/>
  <c r="T2414" i="1"/>
  <c r="S2414" i="1"/>
  <c r="R2414" i="1"/>
  <c r="Q2414" i="1"/>
  <c r="P2414" i="1"/>
  <c r="O2414" i="1"/>
  <c r="N2414" i="1"/>
  <c r="M2414" i="1"/>
  <c r="L2414" i="1"/>
  <c r="K2414" i="1"/>
  <c r="J2414" i="1"/>
  <c r="D2414" i="2" s="1"/>
  <c r="I2414" i="1"/>
  <c r="C2414" i="2" s="1"/>
  <c r="H2414" i="1"/>
  <c r="G2414" i="1"/>
  <c r="F2414" i="1"/>
  <c r="E2414" i="1"/>
  <c r="B2414" i="2" s="1"/>
  <c r="D2414" i="1"/>
  <c r="C2414" i="1"/>
  <c r="B2414" i="1"/>
  <c r="AA2413" i="1"/>
  <c r="Z2413" i="1"/>
  <c r="Y2413" i="1"/>
  <c r="X2413" i="1"/>
  <c r="W2413" i="1"/>
  <c r="V2413" i="1"/>
  <c r="U2413" i="1"/>
  <c r="T2413" i="1"/>
  <c r="S2413" i="1"/>
  <c r="R2413" i="1"/>
  <c r="Q2413" i="1"/>
  <c r="P2413" i="1"/>
  <c r="O2413" i="1"/>
  <c r="N2413" i="1"/>
  <c r="M2413" i="1"/>
  <c r="L2413" i="1"/>
  <c r="K2413" i="1"/>
  <c r="J2413" i="1"/>
  <c r="D2413" i="2" s="1"/>
  <c r="I2413" i="1"/>
  <c r="H2413" i="1"/>
  <c r="G2413" i="1"/>
  <c r="F2413" i="1"/>
  <c r="E2413" i="1"/>
  <c r="D2413" i="1"/>
  <c r="C2413" i="1"/>
  <c r="B2413" i="1"/>
  <c r="AA2412" i="1"/>
  <c r="Z2412" i="1"/>
  <c r="Y2412" i="1"/>
  <c r="X2412" i="1"/>
  <c r="W2412" i="1"/>
  <c r="V2412" i="1"/>
  <c r="U2412" i="1"/>
  <c r="T2412" i="1"/>
  <c r="S2412" i="1"/>
  <c r="R2412" i="1"/>
  <c r="Q2412" i="1"/>
  <c r="P2412" i="1"/>
  <c r="O2412" i="1"/>
  <c r="N2412" i="1"/>
  <c r="M2412" i="1"/>
  <c r="L2412" i="1"/>
  <c r="K2412" i="1"/>
  <c r="J2412" i="1"/>
  <c r="D2412" i="2" s="1"/>
  <c r="I2412" i="1"/>
  <c r="H2412" i="1"/>
  <c r="G2412" i="1"/>
  <c r="F2412" i="1"/>
  <c r="E2412" i="1"/>
  <c r="D2412" i="1"/>
  <c r="C2412" i="1"/>
  <c r="B2412" i="1"/>
  <c r="AA2411" i="1"/>
  <c r="Z2411" i="1"/>
  <c r="Y2411" i="1"/>
  <c r="X2411" i="1"/>
  <c r="W2411" i="1"/>
  <c r="V2411" i="1"/>
  <c r="U2411" i="1"/>
  <c r="T2411" i="1"/>
  <c r="S2411" i="1"/>
  <c r="R2411" i="1"/>
  <c r="Q2411" i="1"/>
  <c r="P2411" i="1"/>
  <c r="O2411" i="1"/>
  <c r="N2411" i="1"/>
  <c r="M2411" i="1"/>
  <c r="L2411" i="1"/>
  <c r="K2411" i="1"/>
  <c r="J2411" i="1"/>
  <c r="D2411" i="2" s="1"/>
  <c r="I2411" i="1"/>
  <c r="H2411" i="1"/>
  <c r="G2411" i="1"/>
  <c r="F2411" i="1"/>
  <c r="E2411" i="1"/>
  <c r="D2411" i="1"/>
  <c r="C2411" i="1"/>
  <c r="B2411" i="1"/>
  <c r="AA2410" i="1"/>
  <c r="Z2410" i="1"/>
  <c r="Y2410" i="1"/>
  <c r="X2410" i="1"/>
  <c r="W2410" i="1"/>
  <c r="V2410" i="1"/>
  <c r="U2410" i="1"/>
  <c r="E2410" i="2" s="1"/>
  <c r="T2410" i="1"/>
  <c r="S2410" i="1"/>
  <c r="R2410" i="1"/>
  <c r="Q2410" i="1"/>
  <c r="P2410" i="1"/>
  <c r="O2410" i="1"/>
  <c r="N2410" i="1"/>
  <c r="M2410" i="1"/>
  <c r="L2410" i="1"/>
  <c r="K2410" i="1"/>
  <c r="J2410" i="1"/>
  <c r="D2410" i="2" s="1"/>
  <c r="I2410" i="1"/>
  <c r="C2410" i="2" s="1"/>
  <c r="H2410" i="1"/>
  <c r="G2410" i="1"/>
  <c r="F2410" i="1"/>
  <c r="E2410" i="1"/>
  <c r="B2410" i="2" s="1"/>
  <c r="D2410" i="1"/>
  <c r="C2410" i="1"/>
  <c r="B2410" i="1"/>
  <c r="AA2409" i="1"/>
  <c r="Z2409" i="1"/>
  <c r="Y2409" i="1"/>
  <c r="X2409" i="1"/>
  <c r="W2409" i="1"/>
  <c r="V2409" i="1"/>
  <c r="U2409" i="1"/>
  <c r="T2409" i="1"/>
  <c r="S2409" i="1"/>
  <c r="R2409" i="1"/>
  <c r="Q2409" i="1"/>
  <c r="P2409" i="1"/>
  <c r="O2409" i="1"/>
  <c r="N2409" i="1"/>
  <c r="M2409" i="1"/>
  <c r="L2409" i="1"/>
  <c r="K2409" i="1"/>
  <c r="J2409" i="1"/>
  <c r="D2409" i="2" s="1"/>
  <c r="I2409" i="1"/>
  <c r="H2409" i="1"/>
  <c r="G2409" i="1"/>
  <c r="F2409" i="1"/>
  <c r="E2409" i="1"/>
  <c r="D2409" i="1"/>
  <c r="C2409" i="1"/>
  <c r="B2409" i="1"/>
  <c r="AA2408" i="1"/>
  <c r="Z2408" i="1"/>
  <c r="Y2408" i="1"/>
  <c r="X2408" i="1"/>
  <c r="W2408" i="1"/>
  <c r="V2408" i="1"/>
  <c r="U2408" i="1"/>
  <c r="T2408" i="1"/>
  <c r="S2408" i="1"/>
  <c r="R2408" i="1"/>
  <c r="Q2408" i="1"/>
  <c r="P2408" i="1"/>
  <c r="O2408" i="1"/>
  <c r="N2408" i="1"/>
  <c r="M2408" i="1"/>
  <c r="L2408" i="1"/>
  <c r="K2408" i="1"/>
  <c r="J2408" i="1"/>
  <c r="D2408" i="2" s="1"/>
  <c r="I2408" i="1"/>
  <c r="H2408" i="1"/>
  <c r="G2408" i="1"/>
  <c r="F2408" i="1"/>
  <c r="E2408" i="1"/>
  <c r="D2408" i="1"/>
  <c r="C2408" i="1"/>
  <c r="B2408" i="1"/>
  <c r="AA2407" i="1"/>
  <c r="Z2407" i="1"/>
  <c r="Y2407" i="1"/>
  <c r="X2407" i="1"/>
  <c r="W2407" i="1"/>
  <c r="V2407" i="1"/>
  <c r="U2407" i="1"/>
  <c r="T2407" i="1"/>
  <c r="S2407" i="1"/>
  <c r="R2407" i="1"/>
  <c r="Q2407" i="1"/>
  <c r="P2407" i="1"/>
  <c r="O2407" i="1"/>
  <c r="N2407" i="1"/>
  <c r="M2407" i="1"/>
  <c r="L2407" i="1"/>
  <c r="K2407" i="1"/>
  <c r="J2407" i="1"/>
  <c r="D2407" i="2" s="1"/>
  <c r="I2407" i="1"/>
  <c r="H2407" i="1"/>
  <c r="G2407" i="1"/>
  <c r="F2407" i="1"/>
  <c r="E2407" i="1"/>
  <c r="D2407" i="1"/>
  <c r="C2407" i="1"/>
  <c r="B2407" i="1"/>
  <c r="AA2406" i="1"/>
  <c r="Z2406" i="1"/>
  <c r="Y2406" i="1"/>
  <c r="X2406" i="1"/>
  <c r="W2406" i="1"/>
  <c r="V2406" i="1"/>
  <c r="U2406" i="1"/>
  <c r="E2406" i="2" s="1"/>
  <c r="T2406" i="1"/>
  <c r="S2406" i="1"/>
  <c r="R2406" i="1"/>
  <c r="Q2406" i="1"/>
  <c r="P2406" i="1"/>
  <c r="O2406" i="1"/>
  <c r="N2406" i="1"/>
  <c r="M2406" i="1"/>
  <c r="L2406" i="1"/>
  <c r="K2406" i="1"/>
  <c r="J2406" i="1"/>
  <c r="D2406" i="2" s="1"/>
  <c r="I2406" i="1"/>
  <c r="C2406" i="2" s="1"/>
  <c r="H2406" i="1"/>
  <c r="G2406" i="1"/>
  <c r="F2406" i="1"/>
  <c r="E2406" i="1"/>
  <c r="B2406" i="2" s="1"/>
  <c r="D2406" i="1"/>
  <c r="C2406" i="1"/>
  <c r="B2406" i="1"/>
  <c r="AA2405" i="1"/>
  <c r="Z2405" i="1"/>
  <c r="Y2405" i="1"/>
  <c r="X2405" i="1"/>
  <c r="W2405" i="1"/>
  <c r="V2405" i="1"/>
  <c r="U2405" i="1"/>
  <c r="T2405" i="1"/>
  <c r="S2405" i="1"/>
  <c r="R2405" i="1"/>
  <c r="Q2405" i="1"/>
  <c r="P2405" i="1"/>
  <c r="O2405" i="1"/>
  <c r="N2405" i="1"/>
  <c r="M2405" i="1"/>
  <c r="L2405" i="1"/>
  <c r="K2405" i="1"/>
  <c r="J2405" i="1"/>
  <c r="D2405" i="2" s="1"/>
  <c r="I2405" i="1"/>
  <c r="H2405" i="1"/>
  <c r="G2405" i="1"/>
  <c r="F2405" i="1"/>
  <c r="E2405" i="1"/>
  <c r="D2405" i="1"/>
  <c r="C2405" i="1"/>
  <c r="B2405" i="1"/>
  <c r="AA2404" i="1"/>
  <c r="Z2404" i="1"/>
  <c r="Y2404" i="1"/>
  <c r="X2404" i="1"/>
  <c r="W2404" i="1"/>
  <c r="V2404" i="1"/>
  <c r="U2404" i="1"/>
  <c r="T2404" i="1"/>
  <c r="S2404" i="1"/>
  <c r="R2404" i="1"/>
  <c r="Q2404" i="1"/>
  <c r="P2404" i="1"/>
  <c r="O2404" i="1"/>
  <c r="N2404" i="1"/>
  <c r="M2404" i="1"/>
  <c r="L2404" i="1"/>
  <c r="K2404" i="1"/>
  <c r="J2404" i="1"/>
  <c r="D2404" i="2" s="1"/>
  <c r="I2404" i="1"/>
  <c r="H2404" i="1"/>
  <c r="G2404" i="1"/>
  <c r="F2404" i="1"/>
  <c r="E2404" i="1"/>
  <c r="D2404" i="1"/>
  <c r="C2404" i="1"/>
  <c r="B2404" i="1"/>
  <c r="AA2403" i="1"/>
  <c r="Z2403" i="1"/>
  <c r="Y2403" i="1"/>
  <c r="X2403" i="1"/>
  <c r="W2403" i="1"/>
  <c r="V2403" i="1"/>
  <c r="U2403" i="1"/>
  <c r="T2403" i="1"/>
  <c r="S2403" i="1"/>
  <c r="R2403" i="1"/>
  <c r="Q2403" i="1"/>
  <c r="P2403" i="1"/>
  <c r="O2403" i="1"/>
  <c r="N2403" i="1"/>
  <c r="M2403" i="1"/>
  <c r="L2403" i="1"/>
  <c r="K2403" i="1"/>
  <c r="J2403" i="1"/>
  <c r="D2403" i="2" s="1"/>
  <c r="I2403" i="1"/>
  <c r="H2403" i="1"/>
  <c r="G2403" i="1"/>
  <c r="F2403" i="1"/>
  <c r="E2403" i="1"/>
  <c r="D2403" i="1"/>
  <c r="C2403" i="1"/>
  <c r="B2403" i="1"/>
  <c r="AA2402" i="1"/>
  <c r="Z2402" i="1"/>
  <c r="Y2402" i="1"/>
  <c r="X2402" i="1"/>
  <c r="W2402" i="1"/>
  <c r="V2402" i="1"/>
  <c r="U2402" i="1"/>
  <c r="E2402" i="2" s="1"/>
  <c r="T2402" i="1"/>
  <c r="S2402" i="1"/>
  <c r="R2402" i="1"/>
  <c r="Q2402" i="1"/>
  <c r="P2402" i="1"/>
  <c r="O2402" i="1"/>
  <c r="N2402" i="1"/>
  <c r="M2402" i="1"/>
  <c r="L2402" i="1"/>
  <c r="K2402" i="1"/>
  <c r="J2402" i="1"/>
  <c r="D2402" i="2" s="1"/>
  <c r="I2402" i="1"/>
  <c r="C2402" i="2" s="1"/>
  <c r="H2402" i="1"/>
  <c r="G2402" i="1"/>
  <c r="F2402" i="1"/>
  <c r="E2402" i="1"/>
  <c r="B2402" i="2" s="1"/>
  <c r="D2402" i="1"/>
  <c r="C2402" i="1"/>
  <c r="B2402" i="1"/>
  <c r="AA2401" i="1"/>
  <c r="Z2401" i="1"/>
  <c r="Y2401" i="1"/>
  <c r="X2401" i="1"/>
  <c r="W2401" i="1"/>
  <c r="V2401" i="1"/>
  <c r="U2401" i="1"/>
  <c r="T2401" i="1"/>
  <c r="S2401" i="1"/>
  <c r="R2401" i="1"/>
  <c r="Q2401" i="1"/>
  <c r="P2401" i="1"/>
  <c r="O2401" i="1"/>
  <c r="N2401" i="1"/>
  <c r="M2401" i="1"/>
  <c r="L2401" i="1"/>
  <c r="K2401" i="1"/>
  <c r="J2401" i="1"/>
  <c r="D2401" i="2" s="1"/>
  <c r="I2401" i="1"/>
  <c r="H2401" i="1"/>
  <c r="G2401" i="1"/>
  <c r="F2401" i="1"/>
  <c r="E2401" i="1"/>
  <c r="D2401" i="1"/>
  <c r="C2401" i="1"/>
  <c r="B2401" i="1"/>
  <c r="AA2400" i="1"/>
  <c r="Z2400" i="1"/>
  <c r="Y2400" i="1"/>
  <c r="X2400" i="1"/>
  <c r="W2400" i="1"/>
  <c r="V2400" i="1"/>
  <c r="U2400" i="1"/>
  <c r="T2400" i="1"/>
  <c r="S2400" i="1"/>
  <c r="R2400" i="1"/>
  <c r="Q2400" i="1"/>
  <c r="P2400" i="1"/>
  <c r="O2400" i="1"/>
  <c r="N2400" i="1"/>
  <c r="M2400" i="1"/>
  <c r="L2400" i="1"/>
  <c r="K2400" i="1"/>
  <c r="J2400" i="1"/>
  <c r="D2400" i="2" s="1"/>
  <c r="I2400" i="1"/>
  <c r="H2400" i="1"/>
  <c r="G2400" i="1"/>
  <c r="F2400" i="1"/>
  <c r="E2400" i="1"/>
  <c r="D2400" i="1"/>
  <c r="C2400" i="1"/>
  <c r="B2400" i="1"/>
  <c r="AA2399" i="1"/>
  <c r="Z2399" i="1"/>
  <c r="Y2399" i="1"/>
  <c r="X2399" i="1"/>
  <c r="W2399" i="1"/>
  <c r="V2399" i="1"/>
  <c r="U2399" i="1"/>
  <c r="T2399" i="1"/>
  <c r="S2399" i="1"/>
  <c r="R2399" i="1"/>
  <c r="Q2399" i="1"/>
  <c r="P2399" i="1"/>
  <c r="O2399" i="1"/>
  <c r="N2399" i="1"/>
  <c r="M2399" i="1"/>
  <c r="L2399" i="1"/>
  <c r="K2399" i="1"/>
  <c r="J2399" i="1"/>
  <c r="D2399" i="2" s="1"/>
  <c r="I2399" i="1"/>
  <c r="H2399" i="1"/>
  <c r="G2399" i="1"/>
  <c r="F2399" i="1"/>
  <c r="E2399" i="1"/>
  <c r="D2399" i="1"/>
  <c r="C2399" i="1"/>
  <c r="B2399" i="1"/>
  <c r="AA2398" i="1"/>
  <c r="Z2398" i="1"/>
  <c r="Y2398" i="1"/>
  <c r="X2398" i="1"/>
  <c r="W2398" i="1"/>
  <c r="V2398" i="1"/>
  <c r="U2398" i="1"/>
  <c r="E2398" i="2" s="1"/>
  <c r="T2398" i="1"/>
  <c r="S2398" i="1"/>
  <c r="R2398" i="1"/>
  <c r="Q2398" i="1"/>
  <c r="P2398" i="1"/>
  <c r="O2398" i="1"/>
  <c r="N2398" i="1"/>
  <c r="M2398" i="1"/>
  <c r="L2398" i="1"/>
  <c r="K2398" i="1"/>
  <c r="J2398" i="1"/>
  <c r="D2398" i="2" s="1"/>
  <c r="I2398" i="1"/>
  <c r="C2398" i="2" s="1"/>
  <c r="H2398" i="1"/>
  <c r="G2398" i="1"/>
  <c r="F2398" i="1"/>
  <c r="E2398" i="1"/>
  <c r="B2398" i="2" s="1"/>
  <c r="D2398" i="1"/>
  <c r="C2398" i="1"/>
  <c r="B2398" i="1"/>
  <c r="AA2397" i="1"/>
  <c r="Z2397" i="1"/>
  <c r="Y2397" i="1"/>
  <c r="X2397" i="1"/>
  <c r="W2397" i="1"/>
  <c r="V2397" i="1"/>
  <c r="U2397" i="1"/>
  <c r="T2397" i="1"/>
  <c r="S2397" i="1"/>
  <c r="R2397" i="1"/>
  <c r="Q2397" i="1"/>
  <c r="P2397" i="1"/>
  <c r="O2397" i="1"/>
  <c r="N2397" i="1"/>
  <c r="M2397" i="1"/>
  <c r="L2397" i="1"/>
  <c r="K2397" i="1"/>
  <c r="J2397" i="1"/>
  <c r="D2397" i="2" s="1"/>
  <c r="I2397" i="1"/>
  <c r="H2397" i="1"/>
  <c r="G2397" i="1"/>
  <c r="F2397" i="1"/>
  <c r="E2397" i="1"/>
  <c r="D2397" i="1"/>
  <c r="C2397" i="1"/>
  <c r="B2397" i="1"/>
  <c r="AA2396" i="1"/>
  <c r="Z2396" i="1"/>
  <c r="Y2396" i="1"/>
  <c r="X2396" i="1"/>
  <c r="W2396" i="1"/>
  <c r="V2396" i="1"/>
  <c r="U2396" i="1"/>
  <c r="T2396" i="1"/>
  <c r="S2396" i="1"/>
  <c r="R2396" i="1"/>
  <c r="Q2396" i="1"/>
  <c r="P2396" i="1"/>
  <c r="O2396" i="1"/>
  <c r="N2396" i="1"/>
  <c r="M2396" i="1"/>
  <c r="L2396" i="1"/>
  <c r="K2396" i="1"/>
  <c r="J2396" i="1"/>
  <c r="D2396" i="2" s="1"/>
  <c r="I2396" i="1"/>
  <c r="H2396" i="1"/>
  <c r="G2396" i="1"/>
  <c r="F2396" i="1"/>
  <c r="E2396" i="1"/>
  <c r="D2396" i="1"/>
  <c r="C2396" i="1"/>
  <c r="B2396" i="1"/>
  <c r="AA2395" i="1"/>
  <c r="Z2395" i="1"/>
  <c r="Y2395" i="1"/>
  <c r="X2395" i="1"/>
  <c r="W2395" i="1"/>
  <c r="V2395" i="1"/>
  <c r="U2395" i="1"/>
  <c r="T2395" i="1"/>
  <c r="S2395" i="1"/>
  <c r="R2395" i="1"/>
  <c r="Q2395" i="1"/>
  <c r="P2395" i="1"/>
  <c r="O2395" i="1"/>
  <c r="N2395" i="1"/>
  <c r="M2395" i="1"/>
  <c r="L2395" i="1"/>
  <c r="K2395" i="1"/>
  <c r="J2395" i="1"/>
  <c r="D2395" i="2" s="1"/>
  <c r="I2395" i="1"/>
  <c r="H2395" i="1"/>
  <c r="G2395" i="1"/>
  <c r="F2395" i="1"/>
  <c r="E2395" i="1"/>
  <c r="D2395" i="1"/>
  <c r="C2395" i="1"/>
  <c r="B2395" i="1"/>
  <c r="AA2394" i="1"/>
  <c r="Z2394" i="1"/>
  <c r="Y2394" i="1"/>
  <c r="X2394" i="1"/>
  <c r="W2394" i="1"/>
  <c r="V2394" i="1"/>
  <c r="U2394" i="1"/>
  <c r="E2394" i="2" s="1"/>
  <c r="T2394" i="1"/>
  <c r="S2394" i="1"/>
  <c r="R2394" i="1"/>
  <c r="Q2394" i="1"/>
  <c r="P2394" i="1"/>
  <c r="O2394" i="1"/>
  <c r="N2394" i="1"/>
  <c r="M2394" i="1"/>
  <c r="L2394" i="1"/>
  <c r="K2394" i="1"/>
  <c r="J2394" i="1"/>
  <c r="D2394" i="2" s="1"/>
  <c r="I2394" i="1"/>
  <c r="C2394" i="2" s="1"/>
  <c r="H2394" i="1"/>
  <c r="G2394" i="1"/>
  <c r="F2394" i="1"/>
  <c r="E2394" i="1"/>
  <c r="B2394" i="2" s="1"/>
  <c r="D2394" i="1"/>
  <c r="C2394" i="1"/>
  <c r="B2394" i="1"/>
  <c r="AA2393" i="1"/>
  <c r="Z2393" i="1"/>
  <c r="Y2393" i="1"/>
  <c r="X2393" i="1"/>
  <c r="W2393" i="1"/>
  <c r="V2393" i="1"/>
  <c r="U2393" i="1"/>
  <c r="T2393" i="1"/>
  <c r="S2393" i="1"/>
  <c r="R2393" i="1"/>
  <c r="Q2393" i="1"/>
  <c r="P2393" i="1"/>
  <c r="O2393" i="1"/>
  <c r="N2393" i="1"/>
  <c r="M2393" i="1"/>
  <c r="L2393" i="1"/>
  <c r="K2393" i="1"/>
  <c r="J2393" i="1"/>
  <c r="D2393" i="2" s="1"/>
  <c r="I2393" i="1"/>
  <c r="H2393" i="1"/>
  <c r="G2393" i="1"/>
  <c r="F2393" i="1"/>
  <c r="E2393" i="1"/>
  <c r="D2393" i="1"/>
  <c r="C2393" i="1"/>
  <c r="B2393" i="1"/>
  <c r="AA2392" i="1"/>
  <c r="Z2392" i="1"/>
  <c r="Y2392" i="1"/>
  <c r="X2392" i="1"/>
  <c r="W2392" i="1"/>
  <c r="V2392" i="1"/>
  <c r="U2392" i="1"/>
  <c r="T2392" i="1"/>
  <c r="S2392" i="1"/>
  <c r="R2392" i="1"/>
  <c r="Q2392" i="1"/>
  <c r="P2392" i="1"/>
  <c r="O2392" i="1"/>
  <c r="N2392" i="1"/>
  <c r="M2392" i="1"/>
  <c r="L2392" i="1"/>
  <c r="K2392" i="1"/>
  <c r="J2392" i="1"/>
  <c r="D2392" i="2" s="1"/>
  <c r="I2392" i="1"/>
  <c r="H2392" i="1"/>
  <c r="G2392" i="1"/>
  <c r="F2392" i="1"/>
  <c r="E2392" i="1"/>
  <c r="D2392" i="1"/>
  <c r="C2392" i="1"/>
  <c r="B2392" i="1"/>
  <c r="AA2391" i="1"/>
  <c r="Z2391" i="1"/>
  <c r="Y2391" i="1"/>
  <c r="X2391" i="1"/>
  <c r="W2391" i="1"/>
  <c r="V2391" i="1"/>
  <c r="U2391" i="1"/>
  <c r="T2391" i="1"/>
  <c r="S2391" i="1"/>
  <c r="R2391" i="1"/>
  <c r="Q2391" i="1"/>
  <c r="P2391" i="1"/>
  <c r="O2391" i="1"/>
  <c r="N2391" i="1"/>
  <c r="M2391" i="1"/>
  <c r="L2391" i="1"/>
  <c r="K2391" i="1"/>
  <c r="J2391" i="1"/>
  <c r="D2391" i="2" s="1"/>
  <c r="I2391" i="1"/>
  <c r="H2391" i="1"/>
  <c r="G2391" i="1"/>
  <c r="F2391" i="1"/>
  <c r="E2391" i="1"/>
  <c r="D2391" i="1"/>
  <c r="C2391" i="1"/>
  <c r="B2391" i="1"/>
  <c r="AA2390" i="1"/>
  <c r="Z2390" i="1"/>
  <c r="Y2390" i="1"/>
  <c r="X2390" i="1"/>
  <c r="W2390" i="1"/>
  <c r="V2390" i="1"/>
  <c r="U2390" i="1"/>
  <c r="E2390" i="2" s="1"/>
  <c r="T2390" i="1"/>
  <c r="S2390" i="1"/>
  <c r="R2390" i="1"/>
  <c r="Q2390" i="1"/>
  <c r="P2390" i="1"/>
  <c r="O2390" i="1"/>
  <c r="N2390" i="1"/>
  <c r="M2390" i="1"/>
  <c r="L2390" i="1"/>
  <c r="K2390" i="1"/>
  <c r="J2390" i="1"/>
  <c r="D2390" i="2" s="1"/>
  <c r="I2390" i="1"/>
  <c r="C2390" i="2" s="1"/>
  <c r="H2390" i="1"/>
  <c r="G2390" i="1"/>
  <c r="F2390" i="1"/>
  <c r="E2390" i="1"/>
  <c r="B2390" i="2" s="1"/>
  <c r="D2390" i="1"/>
  <c r="C2390" i="1"/>
  <c r="B2390" i="1"/>
  <c r="AA2389" i="1"/>
  <c r="Z2389" i="1"/>
  <c r="Y2389" i="1"/>
  <c r="X2389" i="1"/>
  <c r="W2389" i="1"/>
  <c r="V2389" i="1"/>
  <c r="U2389" i="1"/>
  <c r="T2389" i="1"/>
  <c r="S2389" i="1"/>
  <c r="R2389" i="1"/>
  <c r="Q2389" i="1"/>
  <c r="P2389" i="1"/>
  <c r="O2389" i="1"/>
  <c r="N2389" i="1"/>
  <c r="M2389" i="1"/>
  <c r="L2389" i="1"/>
  <c r="K2389" i="1"/>
  <c r="J2389" i="1"/>
  <c r="D2389" i="2" s="1"/>
  <c r="I2389" i="1"/>
  <c r="H2389" i="1"/>
  <c r="G2389" i="1"/>
  <c r="F2389" i="1"/>
  <c r="E2389" i="1"/>
  <c r="D2389" i="1"/>
  <c r="C2389" i="1"/>
  <c r="B2389" i="1"/>
  <c r="AA2388" i="1"/>
  <c r="Z2388" i="1"/>
  <c r="Y2388" i="1"/>
  <c r="X2388" i="1"/>
  <c r="W2388" i="1"/>
  <c r="V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D2388" i="2" s="1"/>
  <c r="I2388" i="1"/>
  <c r="H2388" i="1"/>
  <c r="G2388" i="1"/>
  <c r="F2388" i="1"/>
  <c r="E2388" i="1"/>
  <c r="D2388" i="1"/>
  <c r="C2388" i="1"/>
  <c r="B2388" i="1"/>
  <c r="AA2387" i="1"/>
  <c r="Z2387" i="1"/>
  <c r="Y2387" i="1"/>
  <c r="X2387" i="1"/>
  <c r="W2387" i="1"/>
  <c r="V2387" i="1"/>
  <c r="U2387" i="1"/>
  <c r="T2387" i="1"/>
  <c r="S2387" i="1"/>
  <c r="R2387" i="1"/>
  <c r="Q2387" i="1"/>
  <c r="P2387" i="1"/>
  <c r="O2387" i="1"/>
  <c r="N2387" i="1"/>
  <c r="M2387" i="1"/>
  <c r="L2387" i="1"/>
  <c r="K2387" i="1"/>
  <c r="J2387" i="1"/>
  <c r="D2387" i="2" s="1"/>
  <c r="I2387" i="1"/>
  <c r="H2387" i="1"/>
  <c r="G2387" i="1"/>
  <c r="F2387" i="1"/>
  <c r="E2387" i="1"/>
  <c r="D2387" i="1"/>
  <c r="C2387" i="1"/>
  <c r="B2387" i="1"/>
  <c r="AA2386" i="1"/>
  <c r="Z2386" i="1"/>
  <c r="Y2386" i="1"/>
  <c r="X2386" i="1"/>
  <c r="W2386" i="1"/>
  <c r="V2386" i="1"/>
  <c r="U2386" i="1"/>
  <c r="E2386" i="2" s="1"/>
  <c r="T2386" i="1"/>
  <c r="S2386" i="1"/>
  <c r="R2386" i="1"/>
  <c r="Q2386" i="1"/>
  <c r="P2386" i="1"/>
  <c r="O2386" i="1"/>
  <c r="N2386" i="1"/>
  <c r="M2386" i="1"/>
  <c r="L2386" i="1"/>
  <c r="K2386" i="1"/>
  <c r="J2386" i="1"/>
  <c r="D2386" i="2" s="1"/>
  <c r="I2386" i="1"/>
  <c r="C2386" i="2" s="1"/>
  <c r="H2386" i="1"/>
  <c r="G2386" i="1"/>
  <c r="F2386" i="1"/>
  <c r="E2386" i="1"/>
  <c r="B2386" i="2" s="1"/>
  <c r="D2386" i="1"/>
  <c r="C2386" i="1"/>
  <c r="B2386" i="1"/>
  <c r="AA2385" i="1"/>
  <c r="Z2385" i="1"/>
  <c r="Y2385" i="1"/>
  <c r="X2385" i="1"/>
  <c r="W2385" i="1"/>
  <c r="V2385" i="1"/>
  <c r="U2385" i="1"/>
  <c r="T2385" i="1"/>
  <c r="S2385" i="1"/>
  <c r="R2385" i="1"/>
  <c r="Q2385" i="1"/>
  <c r="P2385" i="1"/>
  <c r="O2385" i="1"/>
  <c r="N2385" i="1"/>
  <c r="M2385" i="1"/>
  <c r="L2385" i="1"/>
  <c r="K2385" i="1"/>
  <c r="J2385" i="1"/>
  <c r="D2385" i="2" s="1"/>
  <c r="I2385" i="1"/>
  <c r="H2385" i="1"/>
  <c r="G2385" i="1"/>
  <c r="F2385" i="1"/>
  <c r="E2385" i="1"/>
  <c r="D2385" i="1"/>
  <c r="C2385" i="1"/>
  <c r="B2385" i="1"/>
  <c r="AA2384" i="1"/>
  <c r="Z2384" i="1"/>
  <c r="Y2384" i="1"/>
  <c r="X2384" i="1"/>
  <c r="W2384" i="1"/>
  <c r="V2384" i="1"/>
  <c r="U2384" i="1"/>
  <c r="T2384" i="1"/>
  <c r="S2384" i="1"/>
  <c r="R2384" i="1"/>
  <c r="Q2384" i="1"/>
  <c r="P2384" i="1"/>
  <c r="O2384" i="1"/>
  <c r="N2384" i="1"/>
  <c r="M2384" i="1"/>
  <c r="L2384" i="1"/>
  <c r="K2384" i="1"/>
  <c r="J2384" i="1"/>
  <c r="D2384" i="2" s="1"/>
  <c r="I2384" i="1"/>
  <c r="H2384" i="1"/>
  <c r="G2384" i="1"/>
  <c r="F2384" i="1"/>
  <c r="E2384" i="1"/>
  <c r="D2384" i="1"/>
  <c r="C2384" i="1"/>
  <c r="B2384" i="1"/>
  <c r="AA2383" i="1"/>
  <c r="Z2383" i="1"/>
  <c r="Y2383" i="1"/>
  <c r="X2383" i="1"/>
  <c r="W2383" i="1"/>
  <c r="V2383" i="1"/>
  <c r="U2383" i="1"/>
  <c r="T2383" i="1"/>
  <c r="S2383" i="1"/>
  <c r="R2383" i="1"/>
  <c r="Q2383" i="1"/>
  <c r="P2383" i="1"/>
  <c r="O2383" i="1"/>
  <c r="N2383" i="1"/>
  <c r="M2383" i="1"/>
  <c r="L2383" i="1"/>
  <c r="K2383" i="1"/>
  <c r="J2383" i="1"/>
  <c r="D2383" i="2" s="1"/>
  <c r="I2383" i="1"/>
  <c r="H2383" i="1"/>
  <c r="G2383" i="1"/>
  <c r="F2383" i="1"/>
  <c r="E2383" i="1"/>
  <c r="D2383" i="1"/>
  <c r="C2383" i="1"/>
  <c r="B2383" i="1"/>
  <c r="AA2382" i="1"/>
  <c r="Z2382" i="1"/>
  <c r="Y2382" i="1"/>
  <c r="X2382" i="1"/>
  <c r="W2382" i="1"/>
  <c r="V2382" i="1"/>
  <c r="U2382" i="1"/>
  <c r="E2382" i="2" s="1"/>
  <c r="T2382" i="1"/>
  <c r="S2382" i="1"/>
  <c r="R2382" i="1"/>
  <c r="Q2382" i="1"/>
  <c r="P2382" i="1"/>
  <c r="O2382" i="1"/>
  <c r="N2382" i="1"/>
  <c r="M2382" i="1"/>
  <c r="L2382" i="1"/>
  <c r="K2382" i="1"/>
  <c r="J2382" i="1"/>
  <c r="D2382" i="2" s="1"/>
  <c r="I2382" i="1"/>
  <c r="C2382" i="2" s="1"/>
  <c r="H2382" i="1"/>
  <c r="G2382" i="1"/>
  <c r="F2382" i="1"/>
  <c r="E2382" i="1"/>
  <c r="B2382" i="2" s="1"/>
  <c r="D2382" i="1"/>
  <c r="C2382" i="1"/>
  <c r="B2382" i="1"/>
  <c r="AA2381" i="1"/>
  <c r="Z2381" i="1"/>
  <c r="Y2381" i="1"/>
  <c r="X2381" i="1"/>
  <c r="W2381" i="1"/>
  <c r="V2381" i="1"/>
  <c r="U2381" i="1"/>
  <c r="T2381" i="1"/>
  <c r="S2381" i="1"/>
  <c r="R2381" i="1"/>
  <c r="Q2381" i="1"/>
  <c r="P2381" i="1"/>
  <c r="O2381" i="1"/>
  <c r="N2381" i="1"/>
  <c r="M2381" i="1"/>
  <c r="L2381" i="1"/>
  <c r="K2381" i="1"/>
  <c r="J2381" i="1"/>
  <c r="D2381" i="2" s="1"/>
  <c r="I2381" i="1"/>
  <c r="H2381" i="1"/>
  <c r="G2381" i="1"/>
  <c r="F2381" i="1"/>
  <c r="E2381" i="1"/>
  <c r="D2381" i="1"/>
  <c r="C2381" i="1"/>
  <c r="B2381" i="1"/>
  <c r="AA2380" i="1"/>
  <c r="Z2380" i="1"/>
  <c r="Y2380" i="1"/>
  <c r="X2380" i="1"/>
  <c r="W2380" i="1"/>
  <c r="V2380" i="1"/>
  <c r="U2380" i="1"/>
  <c r="T2380" i="1"/>
  <c r="S2380" i="1"/>
  <c r="R2380" i="1"/>
  <c r="Q2380" i="1"/>
  <c r="P2380" i="1"/>
  <c r="O2380" i="1"/>
  <c r="N2380" i="1"/>
  <c r="M2380" i="1"/>
  <c r="L2380" i="1"/>
  <c r="K2380" i="1"/>
  <c r="J2380" i="1"/>
  <c r="D2380" i="2" s="1"/>
  <c r="I2380" i="1"/>
  <c r="H2380" i="1"/>
  <c r="G2380" i="1"/>
  <c r="F2380" i="1"/>
  <c r="E2380" i="1"/>
  <c r="D2380" i="1"/>
  <c r="C2380" i="1"/>
  <c r="B2380" i="1"/>
  <c r="AA2379" i="1"/>
  <c r="Z2379" i="1"/>
  <c r="Y2379" i="1"/>
  <c r="X2379" i="1"/>
  <c r="W2379" i="1"/>
  <c r="V2379" i="1"/>
  <c r="U2379" i="1"/>
  <c r="T2379" i="1"/>
  <c r="S2379" i="1"/>
  <c r="R2379" i="1"/>
  <c r="Q2379" i="1"/>
  <c r="P2379" i="1"/>
  <c r="O2379" i="1"/>
  <c r="N2379" i="1"/>
  <c r="M2379" i="1"/>
  <c r="L2379" i="1"/>
  <c r="K2379" i="1"/>
  <c r="J2379" i="1"/>
  <c r="D2379" i="2" s="1"/>
  <c r="I2379" i="1"/>
  <c r="H2379" i="1"/>
  <c r="G2379" i="1"/>
  <c r="F2379" i="1"/>
  <c r="E2379" i="1"/>
  <c r="D2379" i="1"/>
  <c r="C2379" i="1"/>
  <c r="B2379" i="1"/>
  <c r="AA2378" i="1"/>
  <c r="Z2378" i="1"/>
  <c r="Y2378" i="1"/>
  <c r="X2378" i="1"/>
  <c r="W2378" i="1"/>
  <c r="V2378" i="1"/>
  <c r="U2378" i="1"/>
  <c r="E2378" i="2" s="1"/>
  <c r="T2378" i="1"/>
  <c r="S2378" i="1"/>
  <c r="R2378" i="1"/>
  <c r="Q2378" i="1"/>
  <c r="P2378" i="1"/>
  <c r="O2378" i="1"/>
  <c r="N2378" i="1"/>
  <c r="M2378" i="1"/>
  <c r="L2378" i="1"/>
  <c r="K2378" i="1"/>
  <c r="J2378" i="1"/>
  <c r="D2378" i="2" s="1"/>
  <c r="I2378" i="1"/>
  <c r="C2378" i="2" s="1"/>
  <c r="H2378" i="1"/>
  <c r="G2378" i="1"/>
  <c r="F2378" i="1"/>
  <c r="E2378" i="1"/>
  <c r="B2378" i="2" s="1"/>
  <c r="D2378" i="1"/>
  <c r="C2378" i="1"/>
  <c r="B2378" i="1"/>
  <c r="AA2377" i="1"/>
  <c r="Z2377" i="1"/>
  <c r="Y2377" i="1"/>
  <c r="X2377" i="1"/>
  <c r="W2377" i="1"/>
  <c r="V2377" i="1"/>
  <c r="U2377" i="1"/>
  <c r="T2377" i="1"/>
  <c r="S2377" i="1"/>
  <c r="R2377" i="1"/>
  <c r="Q2377" i="1"/>
  <c r="P2377" i="1"/>
  <c r="O2377" i="1"/>
  <c r="N2377" i="1"/>
  <c r="M2377" i="1"/>
  <c r="L2377" i="1"/>
  <c r="K2377" i="1"/>
  <c r="J2377" i="1"/>
  <c r="D2377" i="2" s="1"/>
  <c r="I2377" i="1"/>
  <c r="H2377" i="1"/>
  <c r="G2377" i="1"/>
  <c r="F2377" i="1"/>
  <c r="E2377" i="1"/>
  <c r="D2377" i="1"/>
  <c r="C2377" i="1"/>
  <c r="B2377" i="1"/>
  <c r="AA2376" i="1"/>
  <c r="Z2376" i="1"/>
  <c r="Y2376" i="1"/>
  <c r="X2376" i="1"/>
  <c r="W2376" i="1"/>
  <c r="V2376" i="1"/>
  <c r="U2376" i="1"/>
  <c r="T2376" i="1"/>
  <c r="S2376" i="1"/>
  <c r="R2376" i="1"/>
  <c r="Q2376" i="1"/>
  <c r="P2376" i="1"/>
  <c r="O2376" i="1"/>
  <c r="N2376" i="1"/>
  <c r="M2376" i="1"/>
  <c r="L2376" i="1"/>
  <c r="K2376" i="1"/>
  <c r="J2376" i="1"/>
  <c r="D2376" i="2" s="1"/>
  <c r="I2376" i="1"/>
  <c r="H2376" i="1"/>
  <c r="G2376" i="1"/>
  <c r="F2376" i="1"/>
  <c r="E2376" i="1"/>
  <c r="D2376" i="1"/>
  <c r="C2376" i="1"/>
  <c r="B2376" i="1"/>
  <c r="AA2375" i="1"/>
  <c r="Z2375" i="1"/>
  <c r="Y2375" i="1"/>
  <c r="X2375" i="1"/>
  <c r="W2375" i="1"/>
  <c r="V2375" i="1"/>
  <c r="U2375" i="1"/>
  <c r="T2375" i="1"/>
  <c r="S2375" i="1"/>
  <c r="R2375" i="1"/>
  <c r="Q2375" i="1"/>
  <c r="P2375" i="1"/>
  <c r="O2375" i="1"/>
  <c r="N2375" i="1"/>
  <c r="M2375" i="1"/>
  <c r="L2375" i="1"/>
  <c r="K2375" i="1"/>
  <c r="J2375" i="1"/>
  <c r="D2375" i="2" s="1"/>
  <c r="I2375" i="1"/>
  <c r="H2375" i="1"/>
  <c r="G2375" i="1"/>
  <c r="F2375" i="1"/>
  <c r="E2375" i="1"/>
  <c r="D2375" i="1"/>
  <c r="C2375" i="1"/>
  <c r="B2375" i="1"/>
  <c r="AA2374" i="1"/>
  <c r="Z2374" i="1"/>
  <c r="Y2374" i="1"/>
  <c r="X2374" i="1"/>
  <c r="W2374" i="1"/>
  <c r="V2374" i="1"/>
  <c r="U2374" i="1"/>
  <c r="E2374" i="2" s="1"/>
  <c r="T2374" i="1"/>
  <c r="S2374" i="1"/>
  <c r="R2374" i="1"/>
  <c r="Q2374" i="1"/>
  <c r="P2374" i="1"/>
  <c r="O2374" i="1"/>
  <c r="N2374" i="1"/>
  <c r="M2374" i="1"/>
  <c r="L2374" i="1"/>
  <c r="K2374" i="1"/>
  <c r="J2374" i="1"/>
  <c r="D2374" i="2" s="1"/>
  <c r="I2374" i="1"/>
  <c r="C2374" i="2" s="1"/>
  <c r="H2374" i="1"/>
  <c r="G2374" i="1"/>
  <c r="F2374" i="1"/>
  <c r="E2374" i="1"/>
  <c r="B2374" i="2" s="1"/>
  <c r="D2374" i="1"/>
  <c r="C2374" i="1"/>
  <c r="B2374" i="1"/>
  <c r="AA2373" i="1"/>
  <c r="Z2373" i="1"/>
  <c r="Y2373" i="1"/>
  <c r="X2373" i="1"/>
  <c r="W2373" i="1"/>
  <c r="V2373" i="1"/>
  <c r="U2373" i="1"/>
  <c r="T2373" i="1"/>
  <c r="S2373" i="1"/>
  <c r="R2373" i="1"/>
  <c r="Q2373" i="1"/>
  <c r="P2373" i="1"/>
  <c r="O2373" i="1"/>
  <c r="N2373" i="1"/>
  <c r="M2373" i="1"/>
  <c r="L2373" i="1"/>
  <c r="K2373" i="1"/>
  <c r="J2373" i="1"/>
  <c r="D2373" i="2" s="1"/>
  <c r="I2373" i="1"/>
  <c r="H2373" i="1"/>
  <c r="G2373" i="1"/>
  <c r="F2373" i="1"/>
  <c r="E2373" i="1"/>
  <c r="D2373" i="1"/>
  <c r="C2373" i="1"/>
  <c r="B2373" i="1"/>
  <c r="AA2372" i="1"/>
  <c r="Z2372" i="1"/>
  <c r="Y2372" i="1"/>
  <c r="X2372" i="1"/>
  <c r="W2372" i="1"/>
  <c r="V2372" i="1"/>
  <c r="U2372" i="1"/>
  <c r="T2372" i="1"/>
  <c r="S2372" i="1"/>
  <c r="R2372" i="1"/>
  <c r="Q2372" i="1"/>
  <c r="P2372" i="1"/>
  <c r="O2372" i="1"/>
  <c r="N2372" i="1"/>
  <c r="M2372" i="1"/>
  <c r="L2372" i="1"/>
  <c r="K2372" i="1"/>
  <c r="J2372" i="1"/>
  <c r="D2372" i="2" s="1"/>
  <c r="I2372" i="1"/>
  <c r="H2372" i="1"/>
  <c r="G2372" i="1"/>
  <c r="F2372" i="1"/>
  <c r="E2372" i="1"/>
  <c r="D2372" i="1"/>
  <c r="C2372" i="1"/>
  <c r="B2372" i="1"/>
  <c r="AA2371" i="1"/>
  <c r="Z2371" i="1"/>
  <c r="Y2371" i="1"/>
  <c r="X2371" i="1"/>
  <c r="W2371" i="1"/>
  <c r="V2371" i="1"/>
  <c r="U2371" i="1"/>
  <c r="T2371" i="1"/>
  <c r="S2371" i="1"/>
  <c r="R2371" i="1"/>
  <c r="Q2371" i="1"/>
  <c r="P2371" i="1"/>
  <c r="O2371" i="1"/>
  <c r="N2371" i="1"/>
  <c r="M2371" i="1"/>
  <c r="L2371" i="1"/>
  <c r="K2371" i="1"/>
  <c r="J2371" i="1"/>
  <c r="D2371" i="2" s="1"/>
  <c r="I2371" i="1"/>
  <c r="H2371" i="1"/>
  <c r="G2371" i="1"/>
  <c r="F2371" i="1"/>
  <c r="E2371" i="1"/>
  <c r="D2371" i="1"/>
  <c r="C2371" i="1"/>
  <c r="B2371" i="1"/>
  <c r="AA2370" i="1"/>
  <c r="Z2370" i="1"/>
  <c r="Y2370" i="1"/>
  <c r="X2370" i="1"/>
  <c r="W2370" i="1"/>
  <c r="V2370" i="1"/>
  <c r="U2370" i="1"/>
  <c r="E2370" i="2" s="1"/>
  <c r="T2370" i="1"/>
  <c r="S2370" i="1"/>
  <c r="R2370" i="1"/>
  <c r="Q2370" i="1"/>
  <c r="P2370" i="1"/>
  <c r="O2370" i="1"/>
  <c r="N2370" i="1"/>
  <c r="M2370" i="1"/>
  <c r="L2370" i="1"/>
  <c r="K2370" i="1"/>
  <c r="J2370" i="1"/>
  <c r="D2370" i="2" s="1"/>
  <c r="I2370" i="1"/>
  <c r="C2370" i="2" s="1"/>
  <c r="H2370" i="1"/>
  <c r="G2370" i="1"/>
  <c r="F2370" i="1"/>
  <c r="E2370" i="1"/>
  <c r="B2370" i="2" s="1"/>
  <c r="D2370" i="1"/>
  <c r="C2370" i="1"/>
  <c r="B2370" i="1"/>
  <c r="AA2369" i="1"/>
  <c r="Z2369" i="1"/>
  <c r="Y2369" i="1"/>
  <c r="X2369" i="1"/>
  <c r="W2369" i="1"/>
  <c r="V2369" i="1"/>
  <c r="U2369" i="1"/>
  <c r="T2369" i="1"/>
  <c r="S2369" i="1"/>
  <c r="R2369" i="1"/>
  <c r="Q2369" i="1"/>
  <c r="P2369" i="1"/>
  <c r="O2369" i="1"/>
  <c r="N2369" i="1"/>
  <c r="M2369" i="1"/>
  <c r="L2369" i="1"/>
  <c r="K2369" i="1"/>
  <c r="J2369" i="1"/>
  <c r="D2369" i="2" s="1"/>
  <c r="I2369" i="1"/>
  <c r="H2369" i="1"/>
  <c r="G2369" i="1"/>
  <c r="F2369" i="1"/>
  <c r="E2369" i="1"/>
  <c r="D2369" i="1"/>
  <c r="C2369" i="1"/>
  <c r="B2369" i="1"/>
  <c r="AA2368" i="1"/>
  <c r="Z2368" i="1"/>
  <c r="Y2368" i="1"/>
  <c r="X2368" i="1"/>
  <c r="W2368" i="1"/>
  <c r="V2368" i="1"/>
  <c r="U2368" i="1"/>
  <c r="T2368" i="1"/>
  <c r="S2368" i="1"/>
  <c r="R2368" i="1"/>
  <c r="Q2368" i="1"/>
  <c r="P2368" i="1"/>
  <c r="O2368" i="1"/>
  <c r="N2368" i="1"/>
  <c r="M2368" i="1"/>
  <c r="L2368" i="1"/>
  <c r="K2368" i="1"/>
  <c r="J2368" i="1"/>
  <c r="D2368" i="2" s="1"/>
  <c r="I2368" i="1"/>
  <c r="H2368" i="1"/>
  <c r="G2368" i="1"/>
  <c r="F2368" i="1"/>
  <c r="E2368" i="1"/>
  <c r="D2368" i="1"/>
  <c r="C2368" i="1"/>
  <c r="B2368" i="1"/>
  <c r="AA2367" i="1"/>
  <c r="Z2367" i="1"/>
  <c r="Y2367" i="1"/>
  <c r="X2367" i="1"/>
  <c r="W2367" i="1"/>
  <c r="V2367" i="1"/>
  <c r="U2367" i="1"/>
  <c r="T2367" i="1"/>
  <c r="S2367" i="1"/>
  <c r="R2367" i="1"/>
  <c r="Q2367" i="1"/>
  <c r="P2367" i="1"/>
  <c r="O2367" i="1"/>
  <c r="N2367" i="1"/>
  <c r="M2367" i="1"/>
  <c r="L2367" i="1"/>
  <c r="K2367" i="1"/>
  <c r="J2367" i="1"/>
  <c r="D2367" i="2" s="1"/>
  <c r="I2367" i="1"/>
  <c r="H2367" i="1"/>
  <c r="G2367" i="1"/>
  <c r="F2367" i="1"/>
  <c r="E2367" i="1"/>
  <c r="D2367" i="1"/>
  <c r="C2367" i="1"/>
  <c r="B2367" i="1"/>
  <c r="AA2366" i="1"/>
  <c r="Z2366" i="1"/>
  <c r="Y2366" i="1"/>
  <c r="X2366" i="1"/>
  <c r="W2366" i="1"/>
  <c r="V2366" i="1"/>
  <c r="U2366" i="1"/>
  <c r="E2366" i="2" s="1"/>
  <c r="T2366" i="1"/>
  <c r="S2366" i="1"/>
  <c r="R2366" i="1"/>
  <c r="Q2366" i="1"/>
  <c r="P2366" i="1"/>
  <c r="O2366" i="1"/>
  <c r="N2366" i="1"/>
  <c r="M2366" i="1"/>
  <c r="L2366" i="1"/>
  <c r="K2366" i="1"/>
  <c r="J2366" i="1"/>
  <c r="D2366" i="2" s="1"/>
  <c r="I2366" i="1"/>
  <c r="C2366" i="2" s="1"/>
  <c r="H2366" i="1"/>
  <c r="G2366" i="1"/>
  <c r="F2366" i="1"/>
  <c r="E2366" i="1"/>
  <c r="B2366" i="2" s="1"/>
  <c r="D2366" i="1"/>
  <c r="C2366" i="1"/>
  <c r="B2366" i="1"/>
  <c r="AA2365" i="1"/>
  <c r="Z2365" i="1"/>
  <c r="Y2365" i="1"/>
  <c r="X2365" i="1"/>
  <c r="W2365" i="1"/>
  <c r="V2365" i="1"/>
  <c r="U2365" i="1"/>
  <c r="T2365" i="1"/>
  <c r="S2365" i="1"/>
  <c r="R2365" i="1"/>
  <c r="Q2365" i="1"/>
  <c r="P2365" i="1"/>
  <c r="O2365" i="1"/>
  <c r="N2365" i="1"/>
  <c r="M2365" i="1"/>
  <c r="L2365" i="1"/>
  <c r="K2365" i="1"/>
  <c r="J2365" i="1"/>
  <c r="D2365" i="2" s="1"/>
  <c r="I2365" i="1"/>
  <c r="H2365" i="1"/>
  <c r="G2365" i="1"/>
  <c r="F2365" i="1"/>
  <c r="E2365" i="1"/>
  <c r="D2365" i="1"/>
  <c r="C2365" i="1"/>
  <c r="B2365" i="1"/>
  <c r="AA2364" i="1"/>
  <c r="Z2364" i="1"/>
  <c r="Y2364" i="1"/>
  <c r="X2364" i="1"/>
  <c r="W2364" i="1"/>
  <c r="V2364" i="1"/>
  <c r="U2364" i="1"/>
  <c r="T2364" i="1"/>
  <c r="S2364" i="1"/>
  <c r="R2364" i="1"/>
  <c r="Q2364" i="1"/>
  <c r="P2364" i="1"/>
  <c r="O2364" i="1"/>
  <c r="N2364" i="1"/>
  <c r="M2364" i="1"/>
  <c r="L2364" i="1"/>
  <c r="K2364" i="1"/>
  <c r="J2364" i="1"/>
  <c r="D2364" i="2" s="1"/>
  <c r="I2364" i="1"/>
  <c r="H2364" i="1"/>
  <c r="G2364" i="1"/>
  <c r="F2364" i="1"/>
  <c r="E2364" i="1"/>
  <c r="D2364" i="1"/>
  <c r="C2364" i="1"/>
  <c r="B2364" i="1"/>
  <c r="AA2363" i="1"/>
  <c r="Z2363" i="1"/>
  <c r="Y2363" i="1"/>
  <c r="X2363" i="1"/>
  <c r="W2363" i="1"/>
  <c r="V2363" i="1"/>
  <c r="U2363" i="1"/>
  <c r="T2363" i="1"/>
  <c r="S2363" i="1"/>
  <c r="R2363" i="1"/>
  <c r="Q2363" i="1"/>
  <c r="P2363" i="1"/>
  <c r="O2363" i="1"/>
  <c r="N2363" i="1"/>
  <c r="M2363" i="1"/>
  <c r="L2363" i="1"/>
  <c r="K2363" i="1"/>
  <c r="J2363" i="1"/>
  <c r="D2363" i="2" s="1"/>
  <c r="I2363" i="1"/>
  <c r="H2363" i="1"/>
  <c r="G2363" i="1"/>
  <c r="F2363" i="1"/>
  <c r="E2363" i="1"/>
  <c r="D2363" i="1"/>
  <c r="C2363" i="1"/>
  <c r="B2363" i="1"/>
  <c r="AA2362" i="1"/>
  <c r="Z2362" i="1"/>
  <c r="Y2362" i="1"/>
  <c r="X2362" i="1"/>
  <c r="W2362" i="1"/>
  <c r="V2362" i="1"/>
  <c r="U2362" i="1"/>
  <c r="E2362" i="2" s="1"/>
  <c r="T2362" i="1"/>
  <c r="S2362" i="1"/>
  <c r="R2362" i="1"/>
  <c r="Q2362" i="1"/>
  <c r="P2362" i="1"/>
  <c r="O2362" i="1"/>
  <c r="N2362" i="1"/>
  <c r="M2362" i="1"/>
  <c r="L2362" i="1"/>
  <c r="K2362" i="1"/>
  <c r="J2362" i="1"/>
  <c r="D2362" i="2" s="1"/>
  <c r="I2362" i="1"/>
  <c r="C2362" i="2" s="1"/>
  <c r="H2362" i="1"/>
  <c r="G2362" i="1"/>
  <c r="F2362" i="1"/>
  <c r="E2362" i="1"/>
  <c r="B2362" i="2" s="1"/>
  <c r="D2362" i="1"/>
  <c r="C2362" i="1"/>
  <c r="B2362" i="1"/>
  <c r="AA2361" i="1"/>
  <c r="Z2361" i="1"/>
  <c r="Y2361" i="1"/>
  <c r="X2361" i="1"/>
  <c r="W2361" i="1"/>
  <c r="V2361" i="1"/>
  <c r="U2361" i="1"/>
  <c r="T2361" i="1"/>
  <c r="S2361" i="1"/>
  <c r="R2361" i="1"/>
  <c r="Q2361" i="1"/>
  <c r="P2361" i="1"/>
  <c r="O2361" i="1"/>
  <c r="N2361" i="1"/>
  <c r="M2361" i="1"/>
  <c r="L2361" i="1"/>
  <c r="K2361" i="1"/>
  <c r="J2361" i="1"/>
  <c r="D2361" i="2" s="1"/>
  <c r="I2361" i="1"/>
  <c r="H2361" i="1"/>
  <c r="G2361" i="1"/>
  <c r="F2361" i="1"/>
  <c r="E2361" i="1"/>
  <c r="D2361" i="1"/>
  <c r="C2361" i="1"/>
  <c r="B2361" i="1"/>
  <c r="AA2360" i="1"/>
  <c r="Z2360" i="1"/>
  <c r="Y2360" i="1"/>
  <c r="X2360" i="1"/>
  <c r="W2360" i="1"/>
  <c r="V2360" i="1"/>
  <c r="U2360" i="1"/>
  <c r="T2360" i="1"/>
  <c r="S2360" i="1"/>
  <c r="R2360" i="1"/>
  <c r="Q2360" i="1"/>
  <c r="P2360" i="1"/>
  <c r="O2360" i="1"/>
  <c r="N2360" i="1"/>
  <c r="M2360" i="1"/>
  <c r="L2360" i="1"/>
  <c r="K2360" i="1"/>
  <c r="J2360" i="1"/>
  <c r="D2360" i="2" s="1"/>
  <c r="I2360" i="1"/>
  <c r="H2360" i="1"/>
  <c r="G2360" i="1"/>
  <c r="F2360" i="1"/>
  <c r="E2360" i="1"/>
  <c r="D2360" i="1"/>
  <c r="C2360" i="1"/>
  <c r="B2360" i="1"/>
  <c r="AA2359" i="1"/>
  <c r="Z2359" i="1"/>
  <c r="Y2359" i="1"/>
  <c r="X2359" i="1"/>
  <c r="W2359" i="1"/>
  <c r="V2359" i="1"/>
  <c r="U2359" i="1"/>
  <c r="T2359" i="1"/>
  <c r="S2359" i="1"/>
  <c r="R2359" i="1"/>
  <c r="Q2359" i="1"/>
  <c r="P2359" i="1"/>
  <c r="O2359" i="1"/>
  <c r="N2359" i="1"/>
  <c r="M2359" i="1"/>
  <c r="L2359" i="1"/>
  <c r="K2359" i="1"/>
  <c r="J2359" i="1"/>
  <c r="D2359" i="2" s="1"/>
  <c r="I2359" i="1"/>
  <c r="H2359" i="1"/>
  <c r="G2359" i="1"/>
  <c r="F2359" i="1"/>
  <c r="E2359" i="1"/>
  <c r="D2359" i="1"/>
  <c r="C2359" i="1"/>
  <c r="B2359" i="1"/>
  <c r="AA2358" i="1"/>
  <c r="Z2358" i="1"/>
  <c r="Y2358" i="1"/>
  <c r="X2358" i="1"/>
  <c r="W2358" i="1"/>
  <c r="V2358" i="1"/>
  <c r="U2358" i="1"/>
  <c r="E2358" i="2" s="1"/>
  <c r="T2358" i="1"/>
  <c r="S2358" i="1"/>
  <c r="R2358" i="1"/>
  <c r="Q2358" i="1"/>
  <c r="P2358" i="1"/>
  <c r="O2358" i="1"/>
  <c r="N2358" i="1"/>
  <c r="M2358" i="1"/>
  <c r="L2358" i="1"/>
  <c r="K2358" i="1"/>
  <c r="J2358" i="1"/>
  <c r="D2358" i="2" s="1"/>
  <c r="I2358" i="1"/>
  <c r="C2358" i="2" s="1"/>
  <c r="H2358" i="1"/>
  <c r="G2358" i="1"/>
  <c r="F2358" i="1"/>
  <c r="E2358" i="1"/>
  <c r="B2358" i="2" s="1"/>
  <c r="D2358" i="1"/>
  <c r="C2358" i="1"/>
  <c r="B2358" i="1"/>
  <c r="AA2357" i="1"/>
  <c r="Z2357" i="1"/>
  <c r="Y2357" i="1"/>
  <c r="X2357" i="1"/>
  <c r="W2357" i="1"/>
  <c r="V2357" i="1"/>
  <c r="U2357" i="1"/>
  <c r="T2357" i="1"/>
  <c r="S2357" i="1"/>
  <c r="R2357" i="1"/>
  <c r="Q2357" i="1"/>
  <c r="P2357" i="1"/>
  <c r="O2357" i="1"/>
  <c r="N2357" i="1"/>
  <c r="M2357" i="1"/>
  <c r="L2357" i="1"/>
  <c r="K2357" i="1"/>
  <c r="J2357" i="1"/>
  <c r="D2357" i="2" s="1"/>
  <c r="I2357" i="1"/>
  <c r="H2357" i="1"/>
  <c r="G2357" i="1"/>
  <c r="F2357" i="1"/>
  <c r="E2357" i="1"/>
  <c r="D2357" i="1"/>
  <c r="C2357" i="1"/>
  <c r="B2357" i="1"/>
  <c r="AA2356" i="1"/>
  <c r="Z2356" i="1"/>
  <c r="Y2356" i="1"/>
  <c r="X2356" i="1"/>
  <c r="W2356" i="1"/>
  <c r="V2356" i="1"/>
  <c r="U2356" i="1"/>
  <c r="T2356" i="1"/>
  <c r="S2356" i="1"/>
  <c r="R2356" i="1"/>
  <c r="Q2356" i="1"/>
  <c r="P2356" i="1"/>
  <c r="O2356" i="1"/>
  <c r="N2356" i="1"/>
  <c r="M2356" i="1"/>
  <c r="L2356" i="1"/>
  <c r="K2356" i="1"/>
  <c r="J2356" i="1"/>
  <c r="D2356" i="2" s="1"/>
  <c r="I2356" i="1"/>
  <c r="H2356" i="1"/>
  <c r="G2356" i="1"/>
  <c r="F2356" i="1"/>
  <c r="E2356" i="1"/>
  <c r="D2356" i="1"/>
  <c r="C2356" i="1"/>
  <c r="B2356" i="1"/>
  <c r="AA2355" i="1"/>
  <c r="Z2355" i="1"/>
  <c r="Y2355" i="1"/>
  <c r="X2355" i="1"/>
  <c r="W2355" i="1"/>
  <c r="V2355" i="1"/>
  <c r="U2355" i="1"/>
  <c r="T2355" i="1"/>
  <c r="S2355" i="1"/>
  <c r="R2355" i="1"/>
  <c r="Q2355" i="1"/>
  <c r="P2355" i="1"/>
  <c r="O2355" i="1"/>
  <c r="N2355" i="1"/>
  <c r="M2355" i="1"/>
  <c r="L2355" i="1"/>
  <c r="K2355" i="1"/>
  <c r="J2355" i="1"/>
  <c r="D2355" i="2" s="1"/>
  <c r="I2355" i="1"/>
  <c r="H2355" i="1"/>
  <c r="G2355" i="1"/>
  <c r="F2355" i="1"/>
  <c r="E2355" i="1"/>
  <c r="D2355" i="1"/>
  <c r="C2355" i="1"/>
  <c r="B2355" i="1"/>
  <c r="AA2354" i="1"/>
  <c r="Z2354" i="1"/>
  <c r="Y2354" i="1"/>
  <c r="X2354" i="1"/>
  <c r="W2354" i="1"/>
  <c r="V2354" i="1"/>
  <c r="U2354" i="1"/>
  <c r="E2354" i="2" s="1"/>
  <c r="T2354" i="1"/>
  <c r="S2354" i="1"/>
  <c r="R2354" i="1"/>
  <c r="Q2354" i="1"/>
  <c r="P2354" i="1"/>
  <c r="O2354" i="1"/>
  <c r="N2354" i="1"/>
  <c r="M2354" i="1"/>
  <c r="L2354" i="1"/>
  <c r="K2354" i="1"/>
  <c r="J2354" i="1"/>
  <c r="D2354" i="2" s="1"/>
  <c r="I2354" i="1"/>
  <c r="C2354" i="2" s="1"/>
  <c r="H2354" i="1"/>
  <c r="G2354" i="1"/>
  <c r="F2354" i="1"/>
  <c r="E2354" i="1"/>
  <c r="B2354" i="2" s="1"/>
  <c r="D2354" i="1"/>
  <c r="C2354" i="1"/>
  <c r="B2354" i="1"/>
  <c r="AA2353" i="1"/>
  <c r="Z2353" i="1"/>
  <c r="Y2353" i="1"/>
  <c r="X2353" i="1"/>
  <c r="W2353" i="1"/>
  <c r="V2353" i="1"/>
  <c r="U2353" i="1"/>
  <c r="T2353" i="1"/>
  <c r="S2353" i="1"/>
  <c r="R2353" i="1"/>
  <c r="Q2353" i="1"/>
  <c r="P2353" i="1"/>
  <c r="O2353" i="1"/>
  <c r="N2353" i="1"/>
  <c r="M2353" i="1"/>
  <c r="L2353" i="1"/>
  <c r="K2353" i="1"/>
  <c r="J2353" i="1"/>
  <c r="D2353" i="2" s="1"/>
  <c r="I2353" i="1"/>
  <c r="H2353" i="1"/>
  <c r="G2353" i="1"/>
  <c r="F2353" i="1"/>
  <c r="E2353" i="1"/>
  <c r="D2353" i="1"/>
  <c r="C2353" i="1"/>
  <c r="B2353" i="1"/>
  <c r="AA2352" i="1"/>
  <c r="Z2352" i="1"/>
  <c r="Y2352" i="1"/>
  <c r="X2352" i="1"/>
  <c r="W2352" i="1"/>
  <c r="V2352" i="1"/>
  <c r="U2352" i="1"/>
  <c r="T2352" i="1"/>
  <c r="S2352" i="1"/>
  <c r="R2352" i="1"/>
  <c r="Q2352" i="1"/>
  <c r="P2352" i="1"/>
  <c r="O2352" i="1"/>
  <c r="N2352" i="1"/>
  <c r="M2352" i="1"/>
  <c r="L2352" i="1"/>
  <c r="K2352" i="1"/>
  <c r="J2352" i="1"/>
  <c r="D2352" i="2" s="1"/>
  <c r="I2352" i="1"/>
  <c r="H2352" i="1"/>
  <c r="G2352" i="1"/>
  <c r="F2352" i="1"/>
  <c r="E2352" i="1"/>
  <c r="D2352" i="1"/>
  <c r="C2352" i="1"/>
  <c r="B2352" i="1"/>
  <c r="AA2351" i="1"/>
  <c r="Z2351" i="1"/>
  <c r="Y2351" i="1"/>
  <c r="X2351" i="1"/>
  <c r="W2351" i="1"/>
  <c r="V2351" i="1"/>
  <c r="U2351" i="1"/>
  <c r="T2351" i="1"/>
  <c r="S2351" i="1"/>
  <c r="R2351" i="1"/>
  <c r="Q2351" i="1"/>
  <c r="P2351" i="1"/>
  <c r="O2351" i="1"/>
  <c r="N2351" i="1"/>
  <c r="M2351" i="1"/>
  <c r="L2351" i="1"/>
  <c r="K2351" i="1"/>
  <c r="J2351" i="1"/>
  <c r="D2351" i="2" s="1"/>
  <c r="I2351" i="1"/>
  <c r="H2351" i="1"/>
  <c r="G2351" i="1"/>
  <c r="F2351" i="1"/>
  <c r="E2351" i="1"/>
  <c r="D2351" i="1"/>
  <c r="C2351" i="1"/>
  <c r="B2351" i="1"/>
  <c r="AA2350" i="1"/>
  <c r="Z2350" i="1"/>
  <c r="Y2350" i="1"/>
  <c r="X2350" i="1"/>
  <c r="W2350" i="1"/>
  <c r="V2350" i="1"/>
  <c r="U2350" i="1"/>
  <c r="E2350" i="2" s="1"/>
  <c r="T2350" i="1"/>
  <c r="S2350" i="1"/>
  <c r="R2350" i="1"/>
  <c r="Q2350" i="1"/>
  <c r="P2350" i="1"/>
  <c r="O2350" i="1"/>
  <c r="N2350" i="1"/>
  <c r="M2350" i="1"/>
  <c r="L2350" i="1"/>
  <c r="K2350" i="1"/>
  <c r="J2350" i="1"/>
  <c r="D2350" i="2" s="1"/>
  <c r="I2350" i="1"/>
  <c r="C2350" i="2" s="1"/>
  <c r="H2350" i="1"/>
  <c r="G2350" i="1"/>
  <c r="F2350" i="1"/>
  <c r="E2350" i="1"/>
  <c r="B2350" i="2" s="1"/>
  <c r="D2350" i="1"/>
  <c r="C2350" i="1"/>
  <c r="B2350" i="1"/>
  <c r="AA2349" i="1"/>
  <c r="Z2349" i="1"/>
  <c r="Y2349" i="1"/>
  <c r="X2349" i="1"/>
  <c r="W2349" i="1"/>
  <c r="V2349" i="1"/>
  <c r="U2349" i="1"/>
  <c r="T2349" i="1"/>
  <c r="S2349" i="1"/>
  <c r="R2349" i="1"/>
  <c r="Q2349" i="1"/>
  <c r="P2349" i="1"/>
  <c r="O2349" i="1"/>
  <c r="N2349" i="1"/>
  <c r="M2349" i="1"/>
  <c r="L2349" i="1"/>
  <c r="K2349" i="1"/>
  <c r="J2349" i="1"/>
  <c r="D2349" i="2" s="1"/>
  <c r="I2349" i="1"/>
  <c r="H2349" i="1"/>
  <c r="G2349" i="1"/>
  <c r="F2349" i="1"/>
  <c r="E2349" i="1"/>
  <c r="D2349" i="1"/>
  <c r="C2349" i="1"/>
  <c r="B2349" i="1"/>
  <c r="AA2348" i="1"/>
  <c r="Z2348" i="1"/>
  <c r="Y2348" i="1"/>
  <c r="X2348" i="1"/>
  <c r="W2348" i="1"/>
  <c r="V2348" i="1"/>
  <c r="U2348" i="1"/>
  <c r="T2348" i="1"/>
  <c r="S2348" i="1"/>
  <c r="R2348" i="1"/>
  <c r="Q2348" i="1"/>
  <c r="P2348" i="1"/>
  <c r="O2348" i="1"/>
  <c r="N2348" i="1"/>
  <c r="M2348" i="1"/>
  <c r="L2348" i="1"/>
  <c r="K2348" i="1"/>
  <c r="J2348" i="1"/>
  <c r="D2348" i="2" s="1"/>
  <c r="I2348" i="1"/>
  <c r="H2348" i="1"/>
  <c r="G2348" i="1"/>
  <c r="F2348" i="1"/>
  <c r="E2348" i="1"/>
  <c r="D2348" i="1"/>
  <c r="C2348" i="1"/>
  <c r="B2348" i="1"/>
  <c r="AA2347" i="1"/>
  <c r="Z2347" i="1"/>
  <c r="Y2347" i="1"/>
  <c r="X2347" i="1"/>
  <c r="W2347" i="1"/>
  <c r="V2347" i="1"/>
  <c r="U2347" i="1"/>
  <c r="T2347" i="1"/>
  <c r="S2347" i="1"/>
  <c r="R2347" i="1"/>
  <c r="Q2347" i="1"/>
  <c r="P2347" i="1"/>
  <c r="O2347" i="1"/>
  <c r="N2347" i="1"/>
  <c r="M2347" i="1"/>
  <c r="L2347" i="1"/>
  <c r="K2347" i="1"/>
  <c r="J2347" i="1"/>
  <c r="D2347" i="2" s="1"/>
  <c r="I2347" i="1"/>
  <c r="H2347" i="1"/>
  <c r="G2347" i="1"/>
  <c r="F2347" i="1"/>
  <c r="E2347" i="1"/>
  <c r="D2347" i="1"/>
  <c r="C2347" i="1"/>
  <c r="B2347" i="1"/>
  <c r="AA2346" i="1"/>
  <c r="Z2346" i="1"/>
  <c r="Y2346" i="1"/>
  <c r="X2346" i="1"/>
  <c r="W2346" i="1"/>
  <c r="V2346" i="1"/>
  <c r="U2346" i="1"/>
  <c r="E2346" i="2" s="1"/>
  <c r="T2346" i="1"/>
  <c r="S2346" i="1"/>
  <c r="R2346" i="1"/>
  <c r="Q2346" i="1"/>
  <c r="P2346" i="1"/>
  <c r="O2346" i="1"/>
  <c r="N2346" i="1"/>
  <c r="M2346" i="1"/>
  <c r="L2346" i="1"/>
  <c r="K2346" i="1"/>
  <c r="J2346" i="1"/>
  <c r="D2346" i="2" s="1"/>
  <c r="I2346" i="1"/>
  <c r="C2346" i="2" s="1"/>
  <c r="H2346" i="1"/>
  <c r="G2346" i="1"/>
  <c r="F2346" i="1"/>
  <c r="E2346" i="1"/>
  <c r="B2346" i="2" s="1"/>
  <c r="D2346" i="1"/>
  <c r="C2346" i="1"/>
  <c r="B2346" i="1"/>
  <c r="AA2345" i="1"/>
  <c r="Z2345" i="1"/>
  <c r="Y2345" i="1"/>
  <c r="X2345" i="1"/>
  <c r="W2345" i="1"/>
  <c r="V2345" i="1"/>
  <c r="U2345" i="1"/>
  <c r="T2345" i="1"/>
  <c r="S2345" i="1"/>
  <c r="R2345" i="1"/>
  <c r="Q2345" i="1"/>
  <c r="P2345" i="1"/>
  <c r="O2345" i="1"/>
  <c r="N2345" i="1"/>
  <c r="M2345" i="1"/>
  <c r="L2345" i="1"/>
  <c r="K2345" i="1"/>
  <c r="J2345" i="1"/>
  <c r="D2345" i="2" s="1"/>
  <c r="I2345" i="1"/>
  <c r="H2345" i="1"/>
  <c r="G2345" i="1"/>
  <c r="F2345" i="1"/>
  <c r="E2345" i="1"/>
  <c r="D2345" i="1"/>
  <c r="C2345" i="1"/>
  <c r="B2345" i="1"/>
  <c r="AA2344" i="1"/>
  <c r="Z2344" i="1"/>
  <c r="Y2344" i="1"/>
  <c r="X2344" i="1"/>
  <c r="W2344" i="1"/>
  <c r="V2344" i="1"/>
  <c r="U2344" i="1"/>
  <c r="T2344" i="1"/>
  <c r="S2344" i="1"/>
  <c r="R2344" i="1"/>
  <c r="Q2344" i="1"/>
  <c r="P2344" i="1"/>
  <c r="O2344" i="1"/>
  <c r="N2344" i="1"/>
  <c r="M2344" i="1"/>
  <c r="L2344" i="1"/>
  <c r="K2344" i="1"/>
  <c r="J2344" i="1"/>
  <c r="D2344" i="2" s="1"/>
  <c r="I2344" i="1"/>
  <c r="H2344" i="1"/>
  <c r="G2344" i="1"/>
  <c r="F2344" i="1"/>
  <c r="E2344" i="1"/>
  <c r="D2344" i="1"/>
  <c r="C2344" i="1"/>
  <c r="B2344" i="1"/>
  <c r="AA2343" i="1"/>
  <c r="Z2343" i="1"/>
  <c r="Y2343" i="1"/>
  <c r="X2343" i="1"/>
  <c r="W2343" i="1"/>
  <c r="V2343" i="1"/>
  <c r="U2343" i="1"/>
  <c r="T2343" i="1"/>
  <c r="S2343" i="1"/>
  <c r="R2343" i="1"/>
  <c r="Q2343" i="1"/>
  <c r="P2343" i="1"/>
  <c r="O2343" i="1"/>
  <c r="N2343" i="1"/>
  <c r="M2343" i="1"/>
  <c r="L2343" i="1"/>
  <c r="K2343" i="1"/>
  <c r="J2343" i="1"/>
  <c r="D2343" i="2" s="1"/>
  <c r="I2343" i="1"/>
  <c r="H2343" i="1"/>
  <c r="G2343" i="1"/>
  <c r="F2343" i="1"/>
  <c r="E2343" i="1"/>
  <c r="D2343" i="1"/>
  <c r="C2343" i="1"/>
  <c r="B2343" i="1"/>
  <c r="AA2342" i="1"/>
  <c r="Z2342" i="1"/>
  <c r="Y2342" i="1"/>
  <c r="X2342" i="1"/>
  <c r="W2342" i="1"/>
  <c r="V2342" i="1"/>
  <c r="U2342" i="1"/>
  <c r="E2342" i="2" s="1"/>
  <c r="T2342" i="1"/>
  <c r="S2342" i="1"/>
  <c r="R2342" i="1"/>
  <c r="Q2342" i="1"/>
  <c r="P2342" i="1"/>
  <c r="O2342" i="1"/>
  <c r="N2342" i="1"/>
  <c r="M2342" i="1"/>
  <c r="L2342" i="1"/>
  <c r="K2342" i="1"/>
  <c r="J2342" i="1"/>
  <c r="D2342" i="2" s="1"/>
  <c r="I2342" i="1"/>
  <c r="C2342" i="2" s="1"/>
  <c r="H2342" i="1"/>
  <c r="G2342" i="1"/>
  <c r="F2342" i="1"/>
  <c r="E2342" i="1"/>
  <c r="B2342" i="2" s="1"/>
  <c r="D2342" i="1"/>
  <c r="C2342" i="1"/>
  <c r="B2342" i="1"/>
  <c r="AA2341" i="1"/>
  <c r="Z2341" i="1"/>
  <c r="Y2341" i="1"/>
  <c r="X2341" i="1"/>
  <c r="W2341" i="1"/>
  <c r="V2341" i="1"/>
  <c r="U2341" i="1"/>
  <c r="T2341" i="1"/>
  <c r="S2341" i="1"/>
  <c r="R2341" i="1"/>
  <c r="Q2341" i="1"/>
  <c r="P2341" i="1"/>
  <c r="O2341" i="1"/>
  <c r="N2341" i="1"/>
  <c r="M2341" i="1"/>
  <c r="L2341" i="1"/>
  <c r="K2341" i="1"/>
  <c r="J2341" i="1"/>
  <c r="D2341" i="2" s="1"/>
  <c r="I2341" i="1"/>
  <c r="H2341" i="1"/>
  <c r="G2341" i="1"/>
  <c r="F2341" i="1"/>
  <c r="E2341" i="1"/>
  <c r="D2341" i="1"/>
  <c r="C2341" i="1"/>
  <c r="B2341" i="1"/>
  <c r="AA2340" i="1"/>
  <c r="Z2340" i="1"/>
  <c r="Y2340" i="1"/>
  <c r="X2340" i="1"/>
  <c r="W2340" i="1"/>
  <c r="V2340" i="1"/>
  <c r="U2340" i="1"/>
  <c r="T2340" i="1"/>
  <c r="S2340" i="1"/>
  <c r="R2340" i="1"/>
  <c r="Q2340" i="1"/>
  <c r="P2340" i="1"/>
  <c r="O2340" i="1"/>
  <c r="N2340" i="1"/>
  <c r="M2340" i="1"/>
  <c r="L2340" i="1"/>
  <c r="K2340" i="1"/>
  <c r="J2340" i="1"/>
  <c r="D2340" i="2" s="1"/>
  <c r="I2340" i="1"/>
  <c r="H2340" i="1"/>
  <c r="G2340" i="1"/>
  <c r="F2340" i="1"/>
  <c r="E2340" i="1"/>
  <c r="D2340" i="1"/>
  <c r="C2340" i="1"/>
  <c r="B2340" i="1"/>
  <c r="AA2339" i="1"/>
  <c r="Z2339" i="1"/>
  <c r="Y2339" i="1"/>
  <c r="X2339" i="1"/>
  <c r="W2339" i="1"/>
  <c r="V2339" i="1"/>
  <c r="U2339" i="1"/>
  <c r="T2339" i="1"/>
  <c r="S2339" i="1"/>
  <c r="R2339" i="1"/>
  <c r="Q2339" i="1"/>
  <c r="P2339" i="1"/>
  <c r="O2339" i="1"/>
  <c r="N2339" i="1"/>
  <c r="M2339" i="1"/>
  <c r="L2339" i="1"/>
  <c r="K2339" i="1"/>
  <c r="J2339" i="1"/>
  <c r="D2339" i="2" s="1"/>
  <c r="I2339" i="1"/>
  <c r="H2339" i="1"/>
  <c r="G2339" i="1"/>
  <c r="F2339" i="1"/>
  <c r="E2339" i="1"/>
  <c r="D2339" i="1"/>
  <c r="C2339" i="1"/>
  <c r="B2339" i="1"/>
  <c r="AA2338" i="1"/>
  <c r="Z2338" i="1"/>
  <c r="Y2338" i="1"/>
  <c r="X2338" i="1"/>
  <c r="W2338" i="1"/>
  <c r="V2338" i="1"/>
  <c r="U2338" i="1"/>
  <c r="E2338" i="2" s="1"/>
  <c r="T2338" i="1"/>
  <c r="S2338" i="1"/>
  <c r="R2338" i="1"/>
  <c r="Q2338" i="1"/>
  <c r="P2338" i="1"/>
  <c r="O2338" i="1"/>
  <c r="N2338" i="1"/>
  <c r="M2338" i="1"/>
  <c r="L2338" i="1"/>
  <c r="K2338" i="1"/>
  <c r="J2338" i="1"/>
  <c r="D2338" i="2" s="1"/>
  <c r="I2338" i="1"/>
  <c r="C2338" i="2" s="1"/>
  <c r="H2338" i="1"/>
  <c r="G2338" i="1"/>
  <c r="F2338" i="1"/>
  <c r="E2338" i="1"/>
  <c r="B2338" i="2" s="1"/>
  <c r="D2338" i="1"/>
  <c r="C2338" i="1"/>
  <c r="B2338" i="1"/>
  <c r="AA2337" i="1"/>
  <c r="Z2337" i="1"/>
  <c r="Y2337" i="1"/>
  <c r="X2337" i="1"/>
  <c r="W2337" i="1"/>
  <c r="V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D2337" i="2" s="1"/>
  <c r="I2337" i="1"/>
  <c r="H2337" i="1"/>
  <c r="G2337" i="1"/>
  <c r="F2337" i="1"/>
  <c r="E2337" i="1"/>
  <c r="D2337" i="1"/>
  <c r="C2337" i="1"/>
  <c r="B2337" i="1"/>
  <c r="AA2336" i="1"/>
  <c r="Z2336" i="1"/>
  <c r="Y2336" i="1"/>
  <c r="X2336" i="1"/>
  <c r="W2336" i="1"/>
  <c r="V2336" i="1"/>
  <c r="U2336" i="1"/>
  <c r="T2336" i="1"/>
  <c r="S2336" i="1"/>
  <c r="R2336" i="1"/>
  <c r="Q2336" i="1"/>
  <c r="P2336" i="1"/>
  <c r="O2336" i="1"/>
  <c r="N2336" i="1"/>
  <c r="M2336" i="1"/>
  <c r="L2336" i="1"/>
  <c r="K2336" i="1"/>
  <c r="J2336" i="1"/>
  <c r="D2336" i="2" s="1"/>
  <c r="I2336" i="1"/>
  <c r="H2336" i="1"/>
  <c r="G2336" i="1"/>
  <c r="F2336" i="1"/>
  <c r="E2336" i="1"/>
  <c r="D2336" i="1"/>
  <c r="C2336" i="1"/>
  <c r="B2336" i="1"/>
  <c r="AA2335" i="1"/>
  <c r="Z2335" i="1"/>
  <c r="Y2335" i="1"/>
  <c r="X2335" i="1"/>
  <c r="W2335" i="1"/>
  <c r="V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D2335" i="2" s="1"/>
  <c r="I2335" i="1"/>
  <c r="H2335" i="1"/>
  <c r="G2335" i="1"/>
  <c r="F2335" i="1"/>
  <c r="E2335" i="1"/>
  <c r="D2335" i="1"/>
  <c r="C2335" i="1"/>
  <c r="B2335" i="1"/>
  <c r="AA2334" i="1"/>
  <c r="Z2334" i="1"/>
  <c r="Y2334" i="1"/>
  <c r="X2334" i="1"/>
  <c r="W2334" i="1"/>
  <c r="V2334" i="1"/>
  <c r="U2334" i="1"/>
  <c r="E2334" i="2" s="1"/>
  <c r="T2334" i="1"/>
  <c r="S2334" i="1"/>
  <c r="R2334" i="1"/>
  <c r="Q2334" i="1"/>
  <c r="P2334" i="1"/>
  <c r="O2334" i="1"/>
  <c r="N2334" i="1"/>
  <c r="M2334" i="1"/>
  <c r="L2334" i="1"/>
  <c r="K2334" i="1"/>
  <c r="J2334" i="1"/>
  <c r="D2334" i="2" s="1"/>
  <c r="I2334" i="1"/>
  <c r="C2334" i="2" s="1"/>
  <c r="H2334" i="1"/>
  <c r="G2334" i="1"/>
  <c r="F2334" i="1"/>
  <c r="E2334" i="1"/>
  <c r="B2334" i="2" s="1"/>
  <c r="D2334" i="1"/>
  <c r="C2334" i="1"/>
  <c r="B2334" i="1"/>
  <c r="AA2333" i="1"/>
  <c r="Z2333" i="1"/>
  <c r="Y2333" i="1"/>
  <c r="X2333" i="1"/>
  <c r="W2333" i="1"/>
  <c r="V2333" i="1"/>
  <c r="U2333" i="1"/>
  <c r="T2333" i="1"/>
  <c r="S2333" i="1"/>
  <c r="R2333" i="1"/>
  <c r="Q2333" i="1"/>
  <c r="P2333" i="1"/>
  <c r="O2333" i="1"/>
  <c r="N2333" i="1"/>
  <c r="M2333" i="1"/>
  <c r="L2333" i="1"/>
  <c r="K2333" i="1"/>
  <c r="J2333" i="1"/>
  <c r="D2333" i="2" s="1"/>
  <c r="I2333" i="1"/>
  <c r="H2333" i="1"/>
  <c r="G2333" i="1"/>
  <c r="F2333" i="1"/>
  <c r="E2333" i="1"/>
  <c r="D2333" i="1"/>
  <c r="C2333" i="1"/>
  <c r="B2333" i="1"/>
  <c r="AA2332" i="1"/>
  <c r="Z2332" i="1"/>
  <c r="Y2332" i="1"/>
  <c r="X2332" i="1"/>
  <c r="W2332" i="1"/>
  <c r="V2332" i="1"/>
  <c r="U2332" i="1"/>
  <c r="T2332" i="1"/>
  <c r="S2332" i="1"/>
  <c r="R2332" i="1"/>
  <c r="Q2332" i="1"/>
  <c r="P2332" i="1"/>
  <c r="O2332" i="1"/>
  <c r="N2332" i="1"/>
  <c r="M2332" i="1"/>
  <c r="L2332" i="1"/>
  <c r="K2332" i="1"/>
  <c r="J2332" i="1"/>
  <c r="D2332" i="2" s="1"/>
  <c r="I2332" i="1"/>
  <c r="H2332" i="1"/>
  <c r="G2332" i="1"/>
  <c r="F2332" i="1"/>
  <c r="E2332" i="1"/>
  <c r="D2332" i="1"/>
  <c r="C2332" i="1"/>
  <c r="B2332" i="1"/>
  <c r="AA2331" i="1"/>
  <c r="Z2331" i="1"/>
  <c r="Y2331" i="1"/>
  <c r="X2331" i="1"/>
  <c r="W2331" i="1"/>
  <c r="V2331" i="1"/>
  <c r="U2331" i="1"/>
  <c r="T2331" i="1"/>
  <c r="S2331" i="1"/>
  <c r="R2331" i="1"/>
  <c r="Q2331" i="1"/>
  <c r="P2331" i="1"/>
  <c r="O2331" i="1"/>
  <c r="N2331" i="1"/>
  <c r="M2331" i="1"/>
  <c r="L2331" i="1"/>
  <c r="K2331" i="1"/>
  <c r="J2331" i="1"/>
  <c r="D2331" i="2" s="1"/>
  <c r="I2331" i="1"/>
  <c r="H2331" i="1"/>
  <c r="G2331" i="1"/>
  <c r="F2331" i="1"/>
  <c r="E2331" i="1"/>
  <c r="D2331" i="1"/>
  <c r="C2331" i="1"/>
  <c r="B2331" i="1"/>
  <c r="AA2330" i="1"/>
  <c r="Z2330" i="1"/>
  <c r="Y2330" i="1"/>
  <c r="X2330" i="1"/>
  <c r="W2330" i="1"/>
  <c r="V2330" i="1"/>
  <c r="U2330" i="1"/>
  <c r="E2330" i="2" s="1"/>
  <c r="T2330" i="1"/>
  <c r="S2330" i="1"/>
  <c r="R2330" i="1"/>
  <c r="Q2330" i="1"/>
  <c r="P2330" i="1"/>
  <c r="O2330" i="1"/>
  <c r="N2330" i="1"/>
  <c r="M2330" i="1"/>
  <c r="L2330" i="1"/>
  <c r="K2330" i="1"/>
  <c r="J2330" i="1"/>
  <c r="D2330" i="2" s="1"/>
  <c r="I2330" i="1"/>
  <c r="C2330" i="2" s="1"/>
  <c r="H2330" i="1"/>
  <c r="G2330" i="1"/>
  <c r="F2330" i="1"/>
  <c r="E2330" i="1"/>
  <c r="B2330" i="2" s="1"/>
  <c r="D2330" i="1"/>
  <c r="C2330" i="1"/>
  <c r="B2330" i="1"/>
  <c r="AA2329" i="1"/>
  <c r="Z2329" i="1"/>
  <c r="Y2329" i="1"/>
  <c r="X2329" i="1"/>
  <c r="W2329" i="1"/>
  <c r="V2329" i="1"/>
  <c r="U2329" i="1"/>
  <c r="T2329" i="1"/>
  <c r="S2329" i="1"/>
  <c r="R2329" i="1"/>
  <c r="Q2329" i="1"/>
  <c r="P2329" i="1"/>
  <c r="O2329" i="1"/>
  <c r="N2329" i="1"/>
  <c r="M2329" i="1"/>
  <c r="L2329" i="1"/>
  <c r="K2329" i="1"/>
  <c r="J2329" i="1"/>
  <c r="D2329" i="2" s="1"/>
  <c r="I2329" i="1"/>
  <c r="H2329" i="1"/>
  <c r="G2329" i="1"/>
  <c r="F2329" i="1"/>
  <c r="E2329" i="1"/>
  <c r="D2329" i="1"/>
  <c r="C2329" i="1"/>
  <c r="B2329" i="1"/>
  <c r="AA2328" i="1"/>
  <c r="Z2328" i="1"/>
  <c r="Y2328" i="1"/>
  <c r="X2328" i="1"/>
  <c r="W2328" i="1"/>
  <c r="V2328" i="1"/>
  <c r="U2328" i="1"/>
  <c r="T2328" i="1"/>
  <c r="S2328" i="1"/>
  <c r="R2328" i="1"/>
  <c r="Q2328" i="1"/>
  <c r="P2328" i="1"/>
  <c r="O2328" i="1"/>
  <c r="N2328" i="1"/>
  <c r="M2328" i="1"/>
  <c r="L2328" i="1"/>
  <c r="K2328" i="1"/>
  <c r="J2328" i="1"/>
  <c r="D2328" i="2" s="1"/>
  <c r="I2328" i="1"/>
  <c r="H2328" i="1"/>
  <c r="G2328" i="1"/>
  <c r="F2328" i="1"/>
  <c r="E2328" i="1"/>
  <c r="D2328" i="1"/>
  <c r="C2328" i="1"/>
  <c r="B2328" i="1"/>
  <c r="AA2327" i="1"/>
  <c r="Z2327" i="1"/>
  <c r="Y2327" i="1"/>
  <c r="X2327" i="1"/>
  <c r="W2327" i="1"/>
  <c r="V2327" i="1"/>
  <c r="U2327" i="1"/>
  <c r="T2327" i="1"/>
  <c r="S2327" i="1"/>
  <c r="R2327" i="1"/>
  <c r="Q2327" i="1"/>
  <c r="P2327" i="1"/>
  <c r="O2327" i="1"/>
  <c r="N2327" i="1"/>
  <c r="M2327" i="1"/>
  <c r="L2327" i="1"/>
  <c r="K2327" i="1"/>
  <c r="J2327" i="1"/>
  <c r="D2327" i="2" s="1"/>
  <c r="I2327" i="1"/>
  <c r="H2327" i="1"/>
  <c r="G2327" i="1"/>
  <c r="F2327" i="1"/>
  <c r="E2327" i="1"/>
  <c r="D2327" i="1"/>
  <c r="C2327" i="1"/>
  <c r="B2327" i="1"/>
  <c r="AA2326" i="1"/>
  <c r="Z2326" i="1"/>
  <c r="Y2326" i="1"/>
  <c r="X2326" i="1"/>
  <c r="W2326" i="1"/>
  <c r="V2326" i="1"/>
  <c r="U2326" i="1"/>
  <c r="E2326" i="2" s="1"/>
  <c r="T2326" i="1"/>
  <c r="S2326" i="1"/>
  <c r="R2326" i="1"/>
  <c r="Q2326" i="1"/>
  <c r="P2326" i="1"/>
  <c r="O2326" i="1"/>
  <c r="N2326" i="1"/>
  <c r="M2326" i="1"/>
  <c r="L2326" i="1"/>
  <c r="K2326" i="1"/>
  <c r="J2326" i="1"/>
  <c r="D2326" i="2" s="1"/>
  <c r="I2326" i="1"/>
  <c r="C2326" i="2" s="1"/>
  <c r="H2326" i="1"/>
  <c r="G2326" i="1"/>
  <c r="F2326" i="1"/>
  <c r="E2326" i="1"/>
  <c r="B2326" i="2" s="1"/>
  <c r="D2326" i="1"/>
  <c r="C2326" i="1"/>
  <c r="B2326" i="1"/>
  <c r="AA2325" i="1"/>
  <c r="Z2325" i="1"/>
  <c r="Y2325" i="1"/>
  <c r="X2325" i="1"/>
  <c r="W2325" i="1"/>
  <c r="V2325" i="1"/>
  <c r="U2325" i="1"/>
  <c r="T2325" i="1"/>
  <c r="S2325" i="1"/>
  <c r="R2325" i="1"/>
  <c r="Q2325" i="1"/>
  <c r="P2325" i="1"/>
  <c r="O2325" i="1"/>
  <c r="N2325" i="1"/>
  <c r="M2325" i="1"/>
  <c r="L2325" i="1"/>
  <c r="K2325" i="1"/>
  <c r="J2325" i="1"/>
  <c r="D2325" i="2" s="1"/>
  <c r="I2325" i="1"/>
  <c r="H2325" i="1"/>
  <c r="G2325" i="1"/>
  <c r="F2325" i="1"/>
  <c r="E2325" i="1"/>
  <c r="D2325" i="1"/>
  <c r="C2325" i="1"/>
  <c r="B2325" i="1"/>
  <c r="AA2324" i="1"/>
  <c r="Z2324" i="1"/>
  <c r="Y2324" i="1"/>
  <c r="X2324" i="1"/>
  <c r="W2324" i="1"/>
  <c r="V2324" i="1"/>
  <c r="U2324" i="1"/>
  <c r="T2324" i="1"/>
  <c r="S2324" i="1"/>
  <c r="R2324" i="1"/>
  <c r="Q2324" i="1"/>
  <c r="P2324" i="1"/>
  <c r="O2324" i="1"/>
  <c r="N2324" i="1"/>
  <c r="M2324" i="1"/>
  <c r="L2324" i="1"/>
  <c r="K2324" i="1"/>
  <c r="J2324" i="1"/>
  <c r="D2324" i="2" s="1"/>
  <c r="I2324" i="1"/>
  <c r="H2324" i="1"/>
  <c r="G2324" i="1"/>
  <c r="F2324" i="1"/>
  <c r="E2324" i="1"/>
  <c r="D2324" i="1"/>
  <c r="C2324" i="1"/>
  <c r="B2324" i="1"/>
  <c r="AA2323" i="1"/>
  <c r="Z2323" i="1"/>
  <c r="Y2323" i="1"/>
  <c r="X2323" i="1"/>
  <c r="W2323" i="1"/>
  <c r="V2323" i="1"/>
  <c r="U2323" i="1"/>
  <c r="T2323" i="1"/>
  <c r="S2323" i="1"/>
  <c r="R2323" i="1"/>
  <c r="Q2323" i="1"/>
  <c r="P2323" i="1"/>
  <c r="O2323" i="1"/>
  <c r="N2323" i="1"/>
  <c r="M2323" i="1"/>
  <c r="L2323" i="1"/>
  <c r="K2323" i="1"/>
  <c r="J2323" i="1"/>
  <c r="D2323" i="2" s="1"/>
  <c r="I2323" i="1"/>
  <c r="H2323" i="1"/>
  <c r="G2323" i="1"/>
  <c r="F2323" i="1"/>
  <c r="E2323" i="1"/>
  <c r="D2323" i="1"/>
  <c r="C2323" i="1"/>
  <c r="B2323" i="1"/>
  <c r="AA2322" i="1"/>
  <c r="Z2322" i="1"/>
  <c r="Y2322" i="1"/>
  <c r="X2322" i="1"/>
  <c r="W2322" i="1"/>
  <c r="V2322" i="1"/>
  <c r="U2322" i="1"/>
  <c r="E2322" i="2" s="1"/>
  <c r="T2322" i="1"/>
  <c r="S2322" i="1"/>
  <c r="R2322" i="1"/>
  <c r="Q2322" i="1"/>
  <c r="P2322" i="1"/>
  <c r="O2322" i="1"/>
  <c r="N2322" i="1"/>
  <c r="M2322" i="1"/>
  <c r="L2322" i="1"/>
  <c r="K2322" i="1"/>
  <c r="J2322" i="1"/>
  <c r="D2322" i="2" s="1"/>
  <c r="I2322" i="1"/>
  <c r="C2322" i="2" s="1"/>
  <c r="H2322" i="1"/>
  <c r="G2322" i="1"/>
  <c r="F2322" i="1"/>
  <c r="E2322" i="1"/>
  <c r="B2322" i="2" s="1"/>
  <c r="D2322" i="1"/>
  <c r="C2322" i="1"/>
  <c r="B2322" i="1"/>
  <c r="AA2321" i="1"/>
  <c r="Z2321" i="1"/>
  <c r="Y2321" i="1"/>
  <c r="X2321" i="1"/>
  <c r="W2321" i="1"/>
  <c r="V2321" i="1"/>
  <c r="U2321" i="1"/>
  <c r="T2321" i="1"/>
  <c r="S2321" i="1"/>
  <c r="R2321" i="1"/>
  <c r="Q2321" i="1"/>
  <c r="P2321" i="1"/>
  <c r="O2321" i="1"/>
  <c r="N2321" i="1"/>
  <c r="M2321" i="1"/>
  <c r="L2321" i="1"/>
  <c r="K2321" i="1"/>
  <c r="J2321" i="1"/>
  <c r="D2321" i="2" s="1"/>
  <c r="I2321" i="1"/>
  <c r="H2321" i="1"/>
  <c r="G2321" i="1"/>
  <c r="F2321" i="1"/>
  <c r="E2321" i="1"/>
  <c r="D2321" i="1"/>
  <c r="C2321" i="1"/>
  <c r="B2321" i="1"/>
  <c r="AA2320" i="1"/>
  <c r="Z2320" i="1"/>
  <c r="Y2320" i="1"/>
  <c r="X2320" i="1"/>
  <c r="W2320" i="1"/>
  <c r="V2320" i="1"/>
  <c r="U2320" i="1"/>
  <c r="T2320" i="1"/>
  <c r="S2320" i="1"/>
  <c r="R2320" i="1"/>
  <c r="Q2320" i="1"/>
  <c r="P2320" i="1"/>
  <c r="O2320" i="1"/>
  <c r="N2320" i="1"/>
  <c r="M2320" i="1"/>
  <c r="L2320" i="1"/>
  <c r="K2320" i="1"/>
  <c r="J2320" i="1"/>
  <c r="D2320" i="2" s="1"/>
  <c r="I2320" i="1"/>
  <c r="H2320" i="1"/>
  <c r="G2320" i="1"/>
  <c r="F2320" i="1"/>
  <c r="E2320" i="1"/>
  <c r="D2320" i="1"/>
  <c r="C2320" i="1"/>
  <c r="B2320" i="1"/>
  <c r="AA2319" i="1"/>
  <c r="Z2319" i="1"/>
  <c r="Y2319" i="1"/>
  <c r="X2319" i="1"/>
  <c r="W2319" i="1"/>
  <c r="V2319" i="1"/>
  <c r="U2319" i="1"/>
  <c r="T2319" i="1"/>
  <c r="S2319" i="1"/>
  <c r="R2319" i="1"/>
  <c r="Q2319" i="1"/>
  <c r="P2319" i="1"/>
  <c r="O2319" i="1"/>
  <c r="N2319" i="1"/>
  <c r="M2319" i="1"/>
  <c r="L2319" i="1"/>
  <c r="K2319" i="1"/>
  <c r="J2319" i="1"/>
  <c r="D2319" i="2" s="1"/>
  <c r="I2319" i="1"/>
  <c r="H2319" i="1"/>
  <c r="G2319" i="1"/>
  <c r="F2319" i="1"/>
  <c r="E2319" i="1"/>
  <c r="D2319" i="1"/>
  <c r="C2319" i="1"/>
  <c r="B2319" i="1"/>
  <c r="AA2318" i="1"/>
  <c r="Z2318" i="1"/>
  <c r="Y2318" i="1"/>
  <c r="X2318" i="1"/>
  <c r="W2318" i="1"/>
  <c r="V2318" i="1"/>
  <c r="U2318" i="1"/>
  <c r="E2318" i="2" s="1"/>
  <c r="T2318" i="1"/>
  <c r="S2318" i="1"/>
  <c r="R2318" i="1"/>
  <c r="Q2318" i="1"/>
  <c r="P2318" i="1"/>
  <c r="O2318" i="1"/>
  <c r="N2318" i="1"/>
  <c r="M2318" i="1"/>
  <c r="L2318" i="1"/>
  <c r="K2318" i="1"/>
  <c r="J2318" i="1"/>
  <c r="D2318" i="2" s="1"/>
  <c r="I2318" i="1"/>
  <c r="C2318" i="2" s="1"/>
  <c r="H2318" i="1"/>
  <c r="G2318" i="1"/>
  <c r="F2318" i="1"/>
  <c r="E2318" i="1"/>
  <c r="B2318" i="2" s="1"/>
  <c r="D2318" i="1"/>
  <c r="C2318" i="1"/>
  <c r="B2318" i="1"/>
  <c r="AA2317" i="1"/>
  <c r="Z2317" i="1"/>
  <c r="Y2317" i="1"/>
  <c r="X2317" i="1"/>
  <c r="W2317" i="1"/>
  <c r="V2317" i="1"/>
  <c r="U2317" i="1"/>
  <c r="T2317" i="1"/>
  <c r="S2317" i="1"/>
  <c r="R2317" i="1"/>
  <c r="Q2317" i="1"/>
  <c r="P2317" i="1"/>
  <c r="O2317" i="1"/>
  <c r="N2317" i="1"/>
  <c r="M2317" i="1"/>
  <c r="L2317" i="1"/>
  <c r="K2317" i="1"/>
  <c r="J2317" i="1"/>
  <c r="D2317" i="2" s="1"/>
  <c r="I2317" i="1"/>
  <c r="H2317" i="1"/>
  <c r="G2317" i="1"/>
  <c r="F2317" i="1"/>
  <c r="E2317" i="1"/>
  <c r="D2317" i="1"/>
  <c r="C2317" i="1"/>
  <c r="B2317" i="1"/>
  <c r="AA2316" i="1"/>
  <c r="Z2316" i="1"/>
  <c r="Y2316" i="1"/>
  <c r="X2316" i="1"/>
  <c r="W2316" i="1"/>
  <c r="V2316" i="1"/>
  <c r="U2316" i="1"/>
  <c r="T2316" i="1"/>
  <c r="S2316" i="1"/>
  <c r="R2316" i="1"/>
  <c r="Q2316" i="1"/>
  <c r="P2316" i="1"/>
  <c r="O2316" i="1"/>
  <c r="N2316" i="1"/>
  <c r="M2316" i="1"/>
  <c r="L2316" i="1"/>
  <c r="K2316" i="1"/>
  <c r="J2316" i="1"/>
  <c r="D2316" i="2" s="1"/>
  <c r="I2316" i="1"/>
  <c r="H2316" i="1"/>
  <c r="G2316" i="1"/>
  <c r="F2316" i="1"/>
  <c r="E2316" i="1"/>
  <c r="D2316" i="1"/>
  <c r="C2316" i="1"/>
  <c r="B2316" i="1"/>
  <c r="AA2315" i="1"/>
  <c r="Z2315" i="1"/>
  <c r="Y2315" i="1"/>
  <c r="X2315" i="1"/>
  <c r="W2315" i="1"/>
  <c r="V2315" i="1"/>
  <c r="U2315" i="1"/>
  <c r="T2315" i="1"/>
  <c r="S2315" i="1"/>
  <c r="R2315" i="1"/>
  <c r="Q2315" i="1"/>
  <c r="P2315" i="1"/>
  <c r="O2315" i="1"/>
  <c r="N2315" i="1"/>
  <c r="M2315" i="1"/>
  <c r="L2315" i="1"/>
  <c r="K2315" i="1"/>
  <c r="J2315" i="1"/>
  <c r="D2315" i="2" s="1"/>
  <c r="I2315" i="1"/>
  <c r="H2315" i="1"/>
  <c r="G2315" i="1"/>
  <c r="F2315" i="1"/>
  <c r="E2315" i="1"/>
  <c r="D2315" i="1"/>
  <c r="C2315" i="1"/>
  <c r="B2315" i="1"/>
  <c r="AA2314" i="1"/>
  <c r="Z2314" i="1"/>
  <c r="Y2314" i="1"/>
  <c r="X2314" i="1"/>
  <c r="W2314" i="1"/>
  <c r="V2314" i="1"/>
  <c r="U2314" i="1"/>
  <c r="E2314" i="2" s="1"/>
  <c r="T2314" i="1"/>
  <c r="S2314" i="1"/>
  <c r="R2314" i="1"/>
  <c r="Q2314" i="1"/>
  <c r="P2314" i="1"/>
  <c r="O2314" i="1"/>
  <c r="N2314" i="1"/>
  <c r="M2314" i="1"/>
  <c r="L2314" i="1"/>
  <c r="K2314" i="1"/>
  <c r="J2314" i="1"/>
  <c r="D2314" i="2" s="1"/>
  <c r="I2314" i="1"/>
  <c r="C2314" i="2" s="1"/>
  <c r="H2314" i="1"/>
  <c r="G2314" i="1"/>
  <c r="F2314" i="1"/>
  <c r="E2314" i="1"/>
  <c r="B2314" i="2" s="1"/>
  <c r="D2314" i="1"/>
  <c r="C2314" i="1"/>
  <c r="B2314" i="1"/>
  <c r="AA2313" i="1"/>
  <c r="Z2313" i="1"/>
  <c r="Y2313" i="1"/>
  <c r="X2313" i="1"/>
  <c r="W2313" i="1"/>
  <c r="V2313" i="1"/>
  <c r="U2313" i="1"/>
  <c r="T2313" i="1"/>
  <c r="S2313" i="1"/>
  <c r="R2313" i="1"/>
  <c r="Q2313" i="1"/>
  <c r="P2313" i="1"/>
  <c r="O2313" i="1"/>
  <c r="N2313" i="1"/>
  <c r="M2313" i="1"/>
  <c r="L2313" i="1"/>
  <c r="K2313" i="1"/>
  <c r="J2313" i="1"/>
  <c r="D2313" i="2" s="1"/>
  <c r="I2313" i="1"/>
  <c r="H2313" i="1"/>
  <c r="G2313" i="1"/>
  <c r="F2313" i="1"/>
  <c r="E2313" i="1"/>
  <c r="D2313" i="1"/>
  <c r="C2313" i="1"/>
  <c r="B2313" i="1"/>
  <c r="AA2312" i="1"/>
  <c r="Z2312" i="1"/>
  <c r="Y2312" i="1"/>
  <c r="X2312" i="1"/>
  <c r="W2312" i="1"/>
  <c r="V2312" i="1"/>
  <c r="U2312" i="1"/>
  <c r="T2312" i="1"/>
  <c r="S2312" i="1"/>
  <c r="R2312" i="1"/>
  <c r="Q2312" i="1"/>
  <c r="P2312" i="1"/>
  <c r="O2312" i="1"/>
  <c r="N2312" i="1"/>
  <c r="M2312" i="1"/>
  <c r="L2312" i="1"/>
  <c r="K2312" i="1"/>
  <c r="J2312" i="1"/>
  <c r="D2312" i="2" s="1"/>
  <c r="I2312" i="1"/>
  <c r="H2312" i="1"/>
  <c r="G2312" i="1"/>
  <c r="F2312" i="1"/>
  <c r="E2312" i="1"/>
  <c r="D2312" i="1"/>
  <c r="C2312" i="1"/>
  <c r="B2312" i="1"/>
  <c r="AA2311" i="1"/>
  <c r="Z2311" i="1"/>
  <c r="Y2311" i="1"/>
  <c r="X2311" i="1"/>
  <c r="W2311" i="1"/>
  <c r="V2311" i="1"/>
  <c r="U2311" i="1"/>
  <c r="T2311" i="1"/>
  <c r="S2311" i="1"/>
  <c r="R2311" i="1"/>
  <c r="Q2311" i="1"/>
  <c r="P2311" i="1"/>
  <c r="O2311" i="1"/>
  <c r="N2311" i="1"/>
  <c r="M2311" i="1"/>
  <c r="L2311" i="1"/>
  <c r="K2311" i="1"/>
  <c r="J2311" i="1"/>
  <c r="D2311" i="2" s="1"/>
  <c r="I2311" i="1"/>
  <c r="H2311" i="1"/>
  <c r="G2311" i="1"/>
  <c r="F2311" i="1"/>
  <c r="E2311" i="1"/>
  <c r="D2311" i="1"/>
  <c r="C2311" i="1"/>
  <c r="B2311" i="1"/>
  <c r="AA2310" i="1"/>
  <c r="Z2310" i="1"/>
  <c r="Y2310" i="1"/>
  <c r="X2310" i="1"/>
  <c r="W2310" i="1"/>
  <c r="V2310" i="1"/>
  <c r="U2310" i="1"/>
  <c r="E2310" i="2" s="1"/>
  <c r="T2310" i="1"/>
  <c r="S2310" i="1"/>
  <c r="R2310" i="1"/>
  <c r="Q2310" i="1"/>
  <c r="P2310" i="1"/>
  <c r="O2310" i="1"/>
  <c r="N2310" i="1"/>
  <c r="M2310" i="1"/>
  <c r="L2310" i="1"/>
  <c r="K2310" i="1"/>
  <c r="J2310" i="1"/>
  <c r="D2310" i="2" s="1"/>
  <c r="I2310" i="1"/>
  <c r="C2310" i="2" s="1"/>
  <c r="H2310" i="1"/>
  <c r="G2310" i="1"/>
  <c r="F2310" i="1"/>
  <c r="E2310" i="1"/>
  <c r="B2310" i="2" s="1"/>
  <c r="D2310" i="1"/>
  <c r="C2310" i="1"/>
  <c r="B2310" i="1"/>
  <c r="AA2309" i="1"/>
  <c r="Z2309" i="1"/>
  <c r="Y2309" i="1"/>
  <c r="X2309" i="1"/>
  <c r="W2309" i="1"/>
  <c r="V2309" i="1"/>
  <c r="U2309" i="1"/>
  <c r="T2309" i="1"/>
  <c r="S2309" i="1"/>
  <c r="R2309" i="1"/>
  <c r="Q2309" i="1"/>
  <c r="P2309" i="1"/>
  <c r="O2309" i="1"/>
  <c r="N2309" i="1"/>
  <c r="M2309" i="1"/>
  <c r="L2309" i="1"/>
  <c r="K2309" i="1"/>
  <c r="J2309" i="1"/>
  <c r="D2309" i="2" s="1"/>
  <c r="I2309" i="1"/>
  <c r="H2309" i="1"/>
  <c r="G2309" i="1"/>
  <c r="F2309" i="1"/>
  <c r="E2309" i="1"/>
  <c r="D2309" i="1"/>
  <c r="C2309" i="1"/>
  <c r="B2309" i="1"/>
  <c r="AA2308" i="1"/>
  <c r="Z2308" i="1"/>
  <c r="Y2308" i="1"/>
  <c r="X2308" i="1"/>
  <c r="W2308" i="1"/>
  <c r="V2308" i="1"/>
  <c r="U2308" i="1"/>
  <c r="T2308" i="1"/>
  <c r="S2308" i="1"/>
  <c r="R2308" i="1"/>
  <c r="Q2308" i="1"/>
  <c r="P2308" i="1"/>
  <c r="O2308" i="1"/>
  <c r="N2308" i="1"/>
  <c r="M2308" i="1"/>
  <c r="L2308" i="1"/>
  <c r="K2308" i="1"/>
  <c r="J2308" i="1"/>
  <c r="D2308" i="2" s="1"/>
  <c r="I2308" i="1"/>
  <c r="H2308" i="1"/>
  <c r="G2308" i="1"/>
  <c r="F2308" i="1"/>
  <c r="E2308" i="1"/>
  <c r="D2308" i="1"/>
  <c r="C2308" i="1"/>
  <c r="B2308" i="1"/>
  <c r="AA2307" i="1"/>
  <c r="Z2307" i="1"/>
  <c r="Y2307" i="1"/>
  <c r="X2307" i="1"/>
  <c r="W2307" i="1"/>
  <c r="V2307" i="1"/>
  <c r="U2307" i="1"/>
  <c r="T2307" i="1"/>
  <c r="S2307" i="1"/>
  <c r="R2307" i="1"/>
  <c r="Q2307" i="1"/>
  <c r="P2307" i="1"/>
  <c r="O2307" i="1"/>
  <c r="N2307" i="1"/>
  <c r="M2307" i="1"/>
  <c r="L2307" i="1"/>
  <c r="K2307" i="1"/>
  <c r="J2307" i="1"/>
  <c r="D2307" i="2" s="1"/>
  <c r="I2307" i="1"/>
  <c r="H2307" i="1"/>
  <c r="G2307" i="1"/>
  <c r="F2307" i="1"/>
  <c r="E2307" i="1"/>
  <c r="D2307" i="1"/>
  <c r="C2307" i="1"/>
  <c r="B2307" i="1"/>
  <c r="AA2306" i="1"/>
  <c r="Z2306" i="1"/>
  <c r="Y2306" i="1"/>
  <c r="X2306" i="1"/>
  <c r="W2306" i="1"/>
  <c r="V2306" i="1"/>
  <c r="U2306" i="1"/>
  <c r="E2306" i="2" s="1"/>
  <c r="T2306" i="1"/>
  <c r="S2306" i="1"/>
  <c r="R2306" i="1"/>
  <c r="Q2306" i="1"/>
  <c r="P2306" i="1"/>
  <c r="O2306" i="1"/>
  <c r="N2306" i="1"/>
  <c r="M2306" i="1"/>
  <c r="L2306" i="1"/>
  <c r="K2306" i="1"/>
  <c r="J2306" i="1"/>
  <c r="D2306" i="2" s="1"/>
  <c r="I2306" i="1"/>
  <c r="C2306" i="2" s="1"/>
  <c r="H2306" i="1"/>
  <c r="G2306" i="1"/>
  <c r="F2306" i="1"/>
  <c r="E2306" i="1"/>
  <c r="B2306" i="2" s="1"/>
  <c r="D2306" i="1"/>
  <c r="C2306" i="1"/>
  <c r="B2306" i="1"/>
  <c r="AA2305" i="1"/>
  <c r="Z2305" i="1"/>
  <c r="Y2305" i="1"/>
  <c r="X2305" i="1"/>
  <c r="W2305" i="1"/>
  <c r="V2305" i="1"/>
  <c r="U2305" i="1"/>
  <c r="T2305" i="1"/>
  <c r="S2305" i="1"/>
  <c r="R2305" i="1"/>
  <c r="Q2305" i="1"/>
  <c r="P2305" i="1"/>
  <c r="O2305" i="1"/>
  <c r="N2305" i="1"/>
  <c r="M2305" i="1"/>
  <c r="L2305" i="1"/>
  <c r="K2305" i="1"/>
  <c r="J2305" i="1"/>
  <c r="D2305" i="2" s="1"/>
  <c r="I2305" i="1"/>
  <c r="H2305" i="1"/>
  <c r="G2305" i="1"/>
  <c r="F2305" i="1"/>
  <c r="E2305" i="1"/>
  <c r="D2305" i="1"/>
  <c r="C2305" i="1"/>
  <c r="B2305" i="1"/>
  <c r="AA2304" i="1"/>
  <c r="Z2304" i="1"/>
  <c r="Y2304" i="1"/>
  <c r="X2304" i="1"/>
  <c r="W2304" i="1"/>
  <c r="V2304" i="1"/>
  <c r="U2304" i="1"/>
  <c r="T2304" i="1"/>
  <c r="S2304" i="1"/>
  <c r="R2304" i="1"/>
  <c r="Q2304" i="1"/>
  <c r="P2304" i="1"/>
  <c r="O2304" i="1"/>
  <c r="N2304" i="1"/>
  <c r="M2304" i="1"/>
  <c r="L2304" i="1"/>
  <c r="K2304" i="1"/>
  <c r="J2304" i="1"/>
  <c r="D2304" i="2" s="1"/>
  <c r="I2304" i="1"/>
  <c r="H2304" i="1"/>
  <c r="G2304" i="1"/>
  <c r="F2304" i="1"/>
  <c r="E2304" i="1"/>
  <c r="D2304" i="1"/>
  <c r="C2304" i="1"/>
  <c r="B2304" i="1"/>
  <c r="AA2303" i="1"/>
  <c r="Z2303" i="1"/>
  <c r="Y2303" i="1"/>
  <c r="X2303" i="1"/>
  <c r="W2303" i="1"/>
  <c r="V2303" i="1"/>
  <c r="U2303" i="1"/>
  <c r="T2303" i="1"/>
  <c r="S2303" i="1"/>
  <c r="R2303" i="1"/>
  <c r="Q2303" i="1"/>
  <c r="P2303" i="1"/>
  <c r="O2303" i="1"/>
  <c r="N2303" i="1"/>
  <c r="M2303" i="1"/>
  <c r="L2303" i="1"/>
  <c r="K2303" i="1"/>
  <c r="J2303" i="1"/>
  <c r="D2303" i="2" s="1"/>
  <c r="I2303" i="1"/>
  <c r="H2303" i="1"/>
  <c r="G2303" i="1"/>
  <c r="F2303" i="1"/>
  <c r="E2303" i="1"/>
  <c r="D2303" i="1"/>
  <c r="C2303" i="1"/>
  <c r="B2303" i="1"/>
  <c r="AA2302" i="1"/>
  <c r="Z2302" i="1"/>
  <c r="Y2302" i="1"/>
  <c r="X2302" i="1"/>
  <c r="W2302" i="1"/>
  <c r="V2302" i="1"/>
  <c r="U2302" i="1"/>
  <c r="E2302" i="2" s="1"/>
  <c r="T2302" i="1"/>
  <c r="S2302" i="1"/>
  <c r="R2302" i="1"/>
  <c r="Q2302" i="1"/>
  <c r="P2302" i="1"/>
  <c r="O2302" i="1"/>
  <c r="N2302" i="1"/>
  <c r="M2302" i="1"/>
  <c r="L2302" i="1"/>
  <c r="K2302" i="1"/>
  <c r="J2302" i="1"/>
  <c r="D2302" i="2" s="1"/>
  <c r="I2302" i="1"/>
  <c r="C2302" i="2" s="1"/>
  <c r="H2302" i="1"/>
  <c r="G2302" i="1"/>
  <c r="F2302" i="1"/>
  <c r="E2302" i="1"/>
  <c r="B2302" i="2" s="1"/>
  <c r="D2302" i="1"/>
  <c r="C2302" i="1"/>
  <c r="B2302" i="1"/>
  <c r="AA2301" i="1"/>
  <c r="Z2301" i="1"/>
  <c r="Y2301" i="1"/>
  <c r="X2301" i="1"/>
  <c r="W2301" i="1"/>
  <c r="V2301" i="1"/>
  <c r="U2301" i="1"/>
  <c r="T2301" i="1"/>
  <c r="S2301" i="1"/>
  <c r="R2301" i="1"/>
  <c r="Q2301" i="1"/>
  <c r="P2301" i="1"/>
  <c r="O2301" i="1"/>
  <c r="N2301" i="1"/>
  <c r="M2301" i="1"/>
  <c r="L2301" i="1"/>
  <c r="K2301" i="1"/>
  <c r="J2301" i="1"/>
  <c r="D2301" i="2" s="1"/>
  <c r="I2301" i="1"/>
  <c r="H2301" i="1"/>
  <c r="G2301" i="1"/>
  <c r="F2301" i="1"/>
  <c r="E2301" i="1"/>
  <c r="D2301" i="1"/>
  <c r="C2301" i="1"/>
  <c r="B2301" i="1"/>
  <c r="AA2300" i="1"/>
  <c r="Z2300" i="1"/>
  <c r="Y2300" i="1"/>
  <c r="X2300" i="1"/>
  <c r="W2300" i="1"/>
  <c r="V2300" i="1"/>
  <c r="U2300" i="1"/>
  <c r="T2300" i="1"/>
  <c r="S2300" i="1"/>
  <c r="R2300" i="1"/>
  <c r="Q2300" i="1"/>
  <c r="P2300" i="1"/>
  <c r="O2300" i="1"/>
  <c r="N2300" i="1"/>
  <c r="M2300" i="1"/>
  <c r="L2300" i="1"/>
  <c r="K2300" i="1"/>
  <c r="J2300" i="1"/>
  <c r="D2300" i="2" s="1"/>
  <c r="I2300" i="1"/>
  <c r="H2300" i="1"/>
  <c r="G2300" i="1"/>
  <c r="F2300" i="1"/>
  <c r="E2300" i="1"/>
  <c r="D2300" i="1"/>
  <c r="C2300" i="1"/>
  <c r="B2300" i="1"/>
  <c r="AA2299" i="1"/>
  <c r="Z2299" i="1"/>
  <c r="Y2299" i="1"/>
  <c r="X2299" i="1"/>
  <c r="W2299" i="1"/>
  <c r="V2299" i="1"/>
  <c r="U2299" i="1"/>
  <c r="T2299" i="1"/>
  <c r="S2299" i="1"/>
  <c r="R2299" i="1"/>
  <c r="Q2299" i="1"/>
  <c r="P2299" i="1"/>
  <c r="O2299" i="1"/>
  <c r="N2299" i="1"/>
  <c r="M2299" i="1"/>
  <c r="L2299" i="1"/>
  <c r="K2299" i="1"/>
  <c r="J2299" i="1"/>
  <c r="D2299" i="2" s="1"/>
  <c r="I2299" i="1"/>
  <c r="H2299" i="1"/>
  <c r="G2299" i="1"/>
  <c r="F2299" i="1"/>
  <c r="E2299" i="1"/>
  <c r="D2299" i="1"/>
  <c r="C2299" i="1"/>
  <c r="B2299" i="1"/>
  <c r="AA2298" i="1"/>
  <c r="Z2298" i="1"/>
  <c r="Y2298" i="1"/>
  <c r="X2298" i="1"/>
  <c r="W2298" i="1"/>
  <c r="V2298" i="1"/>
  <c r="U2298" i="1"/>
  <c r="E2298" i="2" s="1"/>
  <c r="T2298" i="1"/>
  <c r="S2298" i="1"/>
  <c r="R2298" i="1"/>
  <c r="Q2298" i="1"/>
  <c r="P2298" i="1"/>
  <c r="O2298" i="1"/>
  <c r="N2298" i="1"/>
  <c r="M2298" i="1"/>
  <c r="L2298" i="1"/>
  <c r="K2298" i="1"/>
  <c r="J2298" i="1"/>
  <c r="D2298" i="2" s="1"/>
  <c r="I2298" i="1"/>
  <c r="C2298" i="2" s="1"/>
  <c r="H2298" i="1"/>
  <c r="G2298" i="1"/>
  <c r="F2298" i="1"/>
  <c r="E2298" i="1"/>
  <c r="B2298" i="2" s="1"/>
  <c r="D2298" i="1"/>
  <c r="C2298" i="1"/>
  <c r="B2298" i="1"/>
  <c r="AA2297" i="1"/>
  <c r="Z2297" i="1"/>
  <c r="Y2297" i="1"/>
  <c r="X2297" i="1"/>
  <c r="W2297" i="1"/>
  <c r="V2297" i="1"/>
  <c r="U2297" i="1"/>
  <c r="T2297" i="1"/>
  <c r="S2297" i="1"/>
  <c r="R2297" i="1"/>
  <c r="Q2297" i="1"/>
  <c r="P2297" i="1"/>
  <c r="O2297" i="1"/>
  <c r="N2297" i="1"/>
  <c r="M2297" i="1"/>
  <c r="L2297" i="1"/>
  <c r="K2297" i="1"/>
  <c r="J2297" i="1"/>
  <c r="D2297" i="2" s="1"/>
  <c r="I2297" i="1"/>
  <c r="H2297" i="1"/>
  <c r="G2297" i="1"/>
  <c r="F2297" i="1"/>
  <c r="E2297" i="1"/>
  <c r="D2297" i="1"/>
  <c r="C2297" i="1"/>
  <c r="B2297" i="1"/>
  <c r="AA2296" i="1"/>
  <c r="Z2296" i="1"/>
  <c r="Y2296" i="1"/>
  <c r="X2296" i="1"/>
  <c r="W2296" i="1"/>
  <c r="V2296" i="1"/>
  <c r="U2296" i="1"/>
  <c r="T2296" i="1"/>
  <c r="S2296" i="1"/>
  <c r="R2296" i="1"/>
  <c r="Q2296" i="1"/>
  <c r="P2296" i="1"/>
  <c r="O2296" i="1"/>
  <c r="N2296" i="1"/>
  <c r="M2296" i="1"/>
  <c r="L2296" i="1"/>
  <c r="K2296" i="1"/>
  <c r="J2296" i="1"/>
  <c r="D2296" i="2" s="1"/>
  <c r="I2296" i="1"/>
  <c r="H2296" i="1"/>
  <c r="G2296" i="1"/>
  <c r="F2296" i="1"/>
  <c r="E2296" i="1"/>
  <c r="D2296" i="1"/>
  <c r="C2296" i="1"/>
  <c r="B2296" i="1"/>
  <c r="AA2295" i="1"/>
  <c r="Z2295" i="1"/>
  <c r="Y2295" i="1"/>
  <c r="X2295" i="1"/>
  <c r="W2295" i="1"/>
  <c r="V2295" i="1"/>
  <c r="U2295" i="1"/>
  <c r="T2295" i="1"/>
  <c r="S2295" i="1"/>
  <c r="R2295" i="1"/>
  <c r="Q2295" i="1"/>
  <c r="P2295" i="1"/>
  <c r="O2295" i="1"/>
  <c r="N2295" i="1"/>
  <c r="M2295" i="1"/>
  <c r="L2295" i="1"/>
  <c r="K2295" i="1"/>
  <c r="J2295" i="1"/>
  <c r="D2295" i="2" s="1"/>
  <c r="I2295" i="1"/>
  <c r="H2295" i="1"/>
  <c r="G2295" i="1"/>
  <c r="F2295" i="1"/>
  <c r="E2295" i="1"/>
  <c r="D2295" i="1"/>
  <c r="C2295" i="1"/>
  <c r="B2295" i="1"/>
  <c r="AA2294" i="1"/>
  <c r="Z2294" i="1"/>
  <c r="Y2294" i="1"/>
  <c r="X2294" i="1"/>
  <c r="W2294" i="1"/>
  <c r="V2294" i="1"/>
  <c r="U2294" i="1"/>
  <c r="E2294" i="2" s="1"/>
  <c r="T2294" i="1"/>
  <c r="S2294" i="1"/>
  <c r="R2294" i="1"/>
  <c r="Q2294" i="1"/>
  <c r="P2294" i="1"/>
  <c r="O2294" i="1"/>
  <c r="N2294" i="1"/>
  <c r="M2294" i="1"/>
  <c r="L2294" i="1"/>
  <c r="K2294" i="1"/>
  <c r="J2294" i="1"/>
  <c r="D2294" i="2" s="1"/>
  <c r="I2294" i="1"/>
  <c r="C2294" i="2" s="1"/>
  <c r="H2294" i="1"/>
  <c r="G2294" i="1"/>
  <c r="F2294" i="1"/>
  <c r="E2294" i="1"/>
  <c r="B2294" i="2" s="1"/>
  <c r="D2294" i="1"/>
  <c r="C2294" i="1"/>
  <c r="B2294" i="1"/>
  <c r="AA2293" i="1"/>
  <c r="Z2293" i="1"/>
  <c r="Y2293" i="1"/>
  <c r="X2293" i="1"/>
  <c r="W2293" i="1"/>
  <c r="V2293" i="1"/>
  <c r="U2293" i="1"/>
  <c r="T2293" i="1"/>
  <c r="S2293" i="1"/>
  <c r="R2293" i="1"/>
  <c r="Q2293" i="1"/>
  <c r="P2293" i="1"/>
  <c r="O2293" i="1"/>
  <c r="N2293" i="1"/>
  <c r="M2293" i="1"/>
  <c r="L2293" i="1"/>
  <c r="K2293" i="1"/>
  <c r="J2293" i="1"/>
  <c r="D2293" i="2" s="1"/>
  <c r="I2293" i="1"/>
  <c r="H2293" i="1"/>
  <c r="G2293" i="1"/>
  <c r="F2293" i="1"/>
  <c r="E2293" i="1"/>
  <c r="D2293" i="1"/>
  <c r="C2293" i="1"/>
  <c r="B2293" i="1"/>
  <c r="AA2292" i="1"/>
  <c r="Z2292" i="1"/>
  <c r="Y2292" i="1"/>
  <c r="X2292" i="1"/>
  <c r="W2292" i="1"/>
  <c r="V2292" i="1"/>
  <c r="U2292" i="1"/>
  <c r="T2292" i="1"/>
  <c r="S2292" i="1"/>
  <c r="R2292" i="1"/>
  <c r="Q2292" i="1"/>
  <c r="P2292" i="1"/>
  <c r="O2292" i="1"/>
  <c r="N2292" i="1"/>
  <c r="M2292" i="1"/>
  <c r="L2292" i="1"/>
  <c r="K2292" i="1"/>
  <c r="J2292" i="1"/>
  <c r="D2292" i="2" s="1"/>
  <c r="I2292" i="1"/>
  <c r="H2292" i="1"/>
  <c r="G2292" i="1"/>
  <c r="F2292" i="1"/>
  <c r="E2292" i="1"/>
  <c r="D2292" i="1"/>
  <c r="C2292" i="1"/>
  <c r="B2292" i="1"/>
  <c r="AA2291" i="1"/>
  <c r="Z2291" i="1"/>
  <c r="Y2291" i="1"/>
  <c r="X2291" i="1"/>
  <c r="W2291" i="1"/>
  <c r="V2291" i="1"/>
  <c r="U2291" i="1"/>
  <c r="T2291" i="1"/>
  <c r="S2291" i="1"/>
  <c r="R2291" i="1"/>
  <c r="Q2291" i="1"/>
  <c r="P2291" i="1"/>
  <c r="O2291" i="1"/>
  <c r="N2291" i="1"/>
  <c r="M2291" i="1"/>
  <c r="L2291" i="1"/>
  <c r="K2291" i="1"/>
  <c r="J2291" i="1"/>
  <c r="D2291" i="2" s="1"/>
  <c r="I2291" i="1"/>
  <c r="H2291" i="1"/>
  <c r="G2291" i="1"/>
  <c r="F2291" i="1"/>
  <c r="E2291" i="1"/>
  <c r="D2291" i="1"/>
  <c r="C2291" i="1"/>
  <c r="B2291" i="1"/>
  <c r="AA2290" i="1"/>
  <c r="Z2290" i="1"/>
  <c r="Y2290" i="1"/>
  <c r="X2290" i="1"/>
  <c r="W2290" i="1"/>
  <c r="V2290" i="1"/>
  <c r="U2290" i="1"/>
  <c r="E2290" i="2" s="1"/>
  <c r="T2290" i="1"/>
  <c r="S2290" i="1"/>
  <c r="R2290" i="1"/>
  <c r="Q2290" i="1"/>
  <c r="P2290" i="1"/>
  <c r="O2290" i="1"/>
  <c r="N2290" i="1"/>
  <c r="M2290" i="1"/>
  <c r="L2290" i="1"/>
  <c r="K2290" i="1"/>
  <c r="J2290" i="1"/>
  <c r="D2290" i="2" s="1"/>
  <c r="I2290" i="1"/>
  <c r="C2290" i="2" s="1"/>
  <c r="H2290" i="1"/>
  <c r="G2290" i="1"/>
  <c r="F2290" i="1"/>
  <c r="E2290" i="1"/>
  <c r="B2290" i="2" s="1"/>
  <c r="D2290" i="1"/>
  <c r="C2290" i="1"/>
  <c r="B2290" i="1"/>
  <c r="AA2289" i="1"/>
  <c r="Z2289" i="1"/>
  <c r="Y2289" i="1"/>
  <c r="X2289" i="1"/>
  <c r="W2289" i="1"/>
  <c r="V2289" i="1"/>
  <c r="U2289" i="1"/>
  <c r="T2289" i="1"/>
  <c r="S2289" i="1"/>
  <c r="R2289" i="1"/>
  <c r="Q2289" i="1"/>
  <c r="P2289" i="1"/>
  <c r="O2289" i="1"/>
  <c r="N2289" i="1"/>
  <c r="M2289" i="1"/>
  <c r="L2289" i="1"/>
  <c r="K2289" i="1"/>
  <c r="J2289" i="1"/>
  <c r="D2289" i="2" s="1"/>
  <c r="I2289" i="1"/>
  <c r="H2289" i="1"/>
  <c r="G2289" i="1"/>
  <c r="F2289" i="1"/>
  <c r="E2289" i="1"/>
  <c r="D2289" i="1"/>
  <c r="C2289" i="1"/>
  <c r="B2289" i="1"/>
  <c r="AA2288" i="1"/>
  <c r="Z2288" i="1"/>
  <c r="Y2288" i="1"/>
  <c r="X2288" i="1"/>
  <c r="W2288" i="1"/>
  <c r="V2288" i="1"/>
  <c r="U2288" i="1"/>
  <c r="T2288" i="1"/>
  <c r="S2288" i="1"/>
  <c r="R2288" i="1"/>
  <c r="Q2288" i="1"/>
  <c r="P2288" i="1"/>
  <c r="O2288" i="1"/>
  <c r="N2288" i="1"/>
  <c r="M2288" i="1"/>
  <c r="L2288" i="1"/>
  <c r="K2288" i="1"/>
  <c r="J2288" i="1"/>
  <c r="D2288" i="2" s="1"/>
  <c r="I2288" i="1"/>
  <c r="H2288" i="1"/>
  <c r="G2288" i="1"/>
  <c r="F2288" i="1"/>
  <c r="E2288" i="1"/>
  <c r="D2288" i="1"/>
  <c r="C2288" i="1"/>
  <c r="B2288" i="1"/>
  <c r="AA2287" i="1"/>
  <c r="Z2287" i="1"/>
  <c r="Y2287" i="1"/>
  <c r="X2287" i="1"/>
  <c r="W2287" i="1"/>
  <c r="V2287" i="1"/>
  <c r="U2287" i="1"/>
  <c r="T2287" i="1"/>
  <c r="S2287" i="1"/>
  <c r="R2287" i="1"/>
  <c r="Q2287" i="1"/>
  <c r="P2287" i="1"/>
  <c r="O2287" i="1"/>
  <c r="N2287" i="1"/>
  <c r="M2287" i="1"/>
  <c r="L2287" i="1"/>
  <c r="K2287" i="1"/>
  <c r="J2287" i="1"/>
  <c r="D2287" i="2" s="1"/>
  <c r="I2287" i="1"/>
  <c r="H2287" i="1"/>
  <c r="G2287" i="1"/>
  <c r="F2287" i="1"/>
  <c r="E2287" i="1"/>
  <c r="D2287" i="1"/>
  <c r="C2287" i="1"/>
  <c r="B2287" i="1"/>
  <c r="AA2286" i="1"/>
  <c r="Z2286" i="1"/>
  <c r="Y2286" i="1"/>
  <c r="X2286" i="1"/>
  <c r="W2286" i="1"/>
  <c r="V2286" i="1"/>
  <c r="U2286" i="1"/>
  <c r="E2286" i="2" s="1"/>
  <c r="T2286" i="1"/>
  <c r="S2286" i="1"/>
  <c r="R2286" i="1"/>
  <c r="Q2286" i="1"/>
  <c r="P2286" i="1"/>
  <c r="O2286" i="1"/>
  <c r="N2286" i="1"/>
  <c r="M2286" i="1"/>
  <c r="L2286" i="1"/>
  <c r="K2286" i="1"/>
  <c r="J2286" i="1"/>
  <c r="D2286" i="2" s="1"/>
  <c r="I2286" i="1"/>
  <c r="C2286" i="2" s="1"/>
  <c r="H2286" i="1"/>
  <c r="G2286" i="1"/>
  <c r="F2286" i="1"/>
  <c r="E2286" i="1"/>
  <c r="B2286" i="2" s="1"/>
  <c r="D2286" i="1"/>
  <c r="C2286" i="1"/>
  <c r="B2286" i="1"/>
  <c r="AA2285" i="1"/>
  <c r="Z2285" i="1"/>
  <c r="Y2285" i="1"/>
  <c r="X2285" i="1"/>
  <c r="W2285" i="1"/>
  <c r="V2285" i="1"/>
  <c r="U2285" i="1"/>
  <c r="T2285" i="1"/>
  <c r="S2285" i="1"/>
  <c r="R2285" i="1"/>
  <c r="Q2285" i="1"/>
  <c r="P2285" i="1"/>
  <c r="O2285" i="1"/>
  <c r="N2285" i="1"/>
  <c r="M2285" i="1"/>
  <c r="L2285" i="1"/>
  <c r="K2285" i="1"/>
  <c r="J2285" i="1"/>
  <c r="D2285" i="2" s="1"/>
  <c r="I2285" i="1"/>
  <c r="H2285" i="1"/>
  <c r="G2285" i="1"/>
  <c r="F2285" i="1"/>
  <c r="E2285" i="1"/>
  <c r="D2285" i="1"/>
  <c r="C2285" i="1"/>
  <c r="B2285" i="1"/>
  <c r="AA2284" i="1"/>
  <c r="Z2284" i="1"/>
  <c r="Y2284" i="1"/>
  <c r="X2284" i="1"/>
  <c r="W2284" i="1"/>
  <c r="V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D2284" i="2" s="1"/>
  <c r="I2284" i="1"/>
  <c r="H2284" i="1"/>
  <c r="G2284" i="1"/>
  <c r="F2284" i="1"/>
  <c r="E2284" i="1"/>
  <c r="D2284" i="1"/>
  <c r="C2284" i="1"/>
  <c r="B2284" i="1"/>
  <c r="AA2283" i="1"/>
  <c r="Z2283" i="1"/>
  <c r="Y2283" i="1"/>
  <c r="X2283" i="1"/>
  <c r="W2283" i="1"/>
  <c r="V2283" i="1"/>
  <c r="U2283" i="1"/>
  <c r="T2283" i="1"/>
  <c r="S2283" i="1"/>
  <c r="R2283" i="1"/>
  <c r="Q2283" i="1"/>
  <c r="P2283" i="1"/>
  <c r="O2283" i="1"/>
  <c r="N2283" i="1"/>
  <c r="M2283" i="1"/>
  <c r="L2283" i="1"/>
  <c r="K2283" i="1"/>
  <c r="J2283" i="1"/>
  <c r="D2283" i="2" s="1"/>
  <c r="I2283" i="1"/>
  <c r="H2283" i="1"/>
  <c r="G2283" i="1"/>
  <c r="F2283" i="1"/>
  <c r="E2283" i="1"/>
  <c r="D2283" i="1"/>
  <c r="C2283" i="1"/>
  <c r="B2283" i="1"/>
  <c r="AA2282" i="1"/>
  <c r="Z2282" i="1"/>
  <c r="Y2282" i="1"/>
  <c r="X2282" i="1"/>
  <c r="W2282" i="1"/>
  <c r="V2282" i="1"/>
  <c r="U2282" i="1"/>
  <c r="E2282" i="2" s="1"/>
  <c r="T2282" i="1"/>
  <c r="S2282" i="1"/>
  <c r="R2282" i="1"/>
  <c r="Q2282" i="1"/>
  <c r="P2282" i="1"/>
  <c r="O2282" i="1"/>
  <c r="N2282" i="1"/>
  <c r="M2282" i="1"/>
  <c r="L2282" i="1"/>
  <c r="K2282" i="1"/>
  <c r="J2282" i="1"/>
  <c r="D2282" i="2" s="1"/>
  <c r="I2282" i="1"/>
  <c r="C2282" i="2" s="1"/>
  <c r="H2282" i="1"/>
  <c r="G2282" i="1"/>
  <c r="F2282" i="1"/>
  <c r="E2282" i="1"/>
  <c r="B2282" i="2" s="1"/>
  <c r="D2282" i="1"/>
  <c r="C2282" i="1"/>
  <c r="B2282" i="1"/>
  <c r="AA2281" i="1"/>
  <c r="Z2281" i="1"/>
  <c r="Y2281" i="1"/>
  <c r="X2281" i="1"/>
  <c r="W2281" i="1"/>
  <c r="V2281" i="1"/>
  <c r="U2281" i="1"/>
  <c r="T2281" i="1"/>
  <c r="S2281" i="1"/>
  <c r="R2281" i="1"/>
  <c r="Q2281" i="1"/>
  <c r="P2281" i="1"/>
  <c r="O2281" i="1"/>
  <c r="N2281" i="1"/>
  <c r="M2281" i="1"/>
  <c r="L2281" i="1"/>
  <c r="K2281" i="1"/>
  <c r="J2281" i="1"/>
  <c r="D2281" i="2" s="1"/>
  <c r="I2281" i="1"/>
  <c r="H2281" i="1"/>
  <c r="G2281" i="1"/>
  <c r="F2281" i="1"/>
  <c r="E2281" i="1"/>
  <c r="D2281" i="1"/>
  <c r="C2281" i="1"/>
  <c r="B2281" i="1"/>
  <c r="AA2280" i="1"/>
  <c r="Z2280" i="1"/>
  <c r="Y2280" i="1"/>
  <c r="X2280" i="1"/>
  <c r="W2280" i="1"/>
  <c r="V2280" i="1"/>
  <c r="U2280" i="1"/>
  <c r="T2280" i="1"/>
  <c r="S2280" i="1"/>
  <c r="R2280" i="1"/>
  <c r="Q2280" i="1"/>
  <c r="P2280" i="1"/>
  <c r="O2280" i="1"/>
  <c r="N2280" i="1"/>
  <c r="M2280" i="1"/>
  <c r="L2280" i="1"/>
  <c r="K2280" i="1"/>
  <c r="J2280" i="1"/>
  <c r="D2280" i="2" s="1"/>
  <c r="I2280" i="1"/>
  <c r="H2280" i="1"/>
  <c r="G2280" i="1"/>
  <c r="F2280" i="1"/>
  <c r="E2280" i="1"/>
  <c r="D2280" i="1"/>
  <c r="C2280" i="1"/>
  <c r="B2280" i="1"/>
  <c r="AA2279" i="1"/>
  <c r="Z2279" i="1"/>
  <c r="Y2279" i="1"/>
  <c r="X2279" i="1"/>
  <c r="W2279" i="1"/>
  <c r="V2279" i="1"/>
  <c r="U2279" i="1"/>
  <c r="T2279" i="1"/>
  <c r="S2279" i="1"/>
  <c r="R2279" i="1"/>
  <c r="Q2279" i="1"/>
  <c r="P2279" i="1"/>
  <c r="O2279" i="1"/>
  <c r="N2279" i="1"/>
  <c r="M2279" i="1"/>
  <c r="L2279" i="1"/>
  <c r="K2279" i="1"/>
  <c r="J2279" i="1"/>
  <c r="D2279" i="2" s="1"/>
  <c r="I2279" i="1"/>
  <c r="H2279" i="1"/>
  <c r="G2279" i="1"/>
  <c r="F2279" i="1"/>
  <c r="E2279" i="1"/>
  <c r="D2279" i="1"/>
  <c r="C2279" i="1"/>
  <c r="B2279" i="1"/>
  <c r="AA2278" i="1"/>
  <c r="Z2278" i="1"/>
  <c r="Y2278" i="1"/>
  <c r="X2278" i="1"/>
  <c r="W2278" i="1"/>
  <c r="V2278" i="1"/>
  <c r="U2278" i="1"/>
  <c r="E2278" i="2" s="1"/>
  <c r="T2278" i="1"/>
  <c r="S2278" i="1"/>
  <c r="R2278" i="1"/>
  <c r="Q2278" i="1"/>
  <c r="P2278" i="1"/>
  <c r="O2278" i="1"/>
  <c r="N2278" i="1"/>
  <c r="M2278" i="1"/>
  <c r="L2278" i="1"/>
  <c r="K2278" i="1"/>
  <c r="J2278" i="1"/>
  <c r="D2278" i="2" s="1"/>
  <c r="I2278" i="1"/>
  <c r="C2278" i="2" s="1"/>
  <c r="H2278" i="1"/>
  <c r="G2278" i="1"/>
  <c r="F2278" i="1"/>
  <c r="E2278" i="1"/>
  <c r="B2278" i="2" s="1"/>
  <c r="D2278" i="1"/>
  <c r="C2278" i="1"/>
  <c r="B2278" i="1"/>
  <c r="AA2277" i="1"/>
  <c r="Z2277" i="1"/>
  <c r="Y2277" i="1"/>
  <c r="X2277" i="1"/>
  <c r="W2277" i="1"/>
  <c r="V2277" i="1"/>
  <c r="U2277" i="1"/>
  <c r="T2277" i="1"/>
  <c r="S2277" i="1"/>
  <c r="R2277" i="1"/>
  <c r="Q2277" i="1"/>
  <c r="P2277" i="1"/>
  <c r="O2277" i="1"/>
  <c r="N2277" i="1"/>
  <c r="M2277" i="1"/>
  <c r="L2277" i="1"/>
  <c r="K2277" i="1"/>
  <c r="J2277" i="1"/>
  <c r="D2277" i="2" s="1"/>
  <c r="I2277" i="1"/>
  <c r="H2277" i="1"/>
  <c r="G2277" i="1"/>
  <c r="F2277" i="1"/>
  <c r="E2277" i="1"/>
  <c r="D2277" i="1"/>
  <c r="C2277" i="1"/>
  <c r="B2277" i="1"/>
  <c r="AA2276" i="1"/>
  <c r="Z2276" i="1"/>
  <c r="Y2276" i="1"/>
  <c r="X2276" i="1"/>
  <c r="W2276" i="1"/>
  <c r="V2276" i="1"/>
  <c r="U2276" i="1"/>
  <c r="T2276" i="1"/>
  <c r="S2276" i="1"/>
  <c r="R2276" i="1"/>
  <c r="Q2276" i="1"/>
  <c r="P2276" i="1"/>
  <c r="O2276" i="1"/>
  <c r="N2276" i="1"/>
  <c r="M2276" i="1"/>
  <c r="L2276" i="1"/>
  <c r="K2276" i="1"/>
  <c r="J2276" i="1"/>
  <c r="D2276" i="2" s="1"/>
  <c r="I2276" i="1"/>
  <c r="H2276" i="1"/>
  <c r="G2276" i="1"/>
  <c r="F2276" i="1"/>
  <c r="E2276" i="1"/>
  <c r="D2276" i="1"/>
  <c r="C2276" i="1"/>
  <c r="B2276" i="1"/>
  <c r="AA2275" i="1"/>
  <c r="Z2275" i="1"/>
  <c r="Y2275" i="1"/>
  <c r="X2275" i="1"/>
  <c r="W2275" i="1"/>
  <c r="V2275" i="1"/>
  <c r="U2275" i="1"/>
  <c r="T2275" i="1"/>
  <c r="S2275" i="1"/>
  <c r="R2275" i="1"/>
  <c r="Q2275" i="1"/>
  <c r="P2275" i="1"/>
  <c r="O2275" i="1"/>
  <c r="N2275" i="1"/>
  <c r="M2275" i="1"/>
  <c r="L2275" i="1"/>
  <c r="K2275" i="1"/>
  <c r="J2275" i="1"/>
  <c r="D2275" i="2" s="1"/>
  <c r="I2275" i="1"/>
  <c r="H2275" i="1"/>
  <c r="G2275" i="1"/>
  <c r="F2275" i="1"/>
  <c r="E2275" i="1"/>
  <c r="D2275" i="1"/>
  <c r="C2275" i="1"/>
  <c r="B2275" i="1"/>
  <c r="AA2274" i="1"/>
  <c r="Z2274" i="1"/>
  <c r="Y2274" i="1"/>
  <c r="X2274" i="1"/>
  <c r="W2274" i="1"/>
  <c r="V2274" i="1"/>
  <c r="U2274" i="1"/>
  <c r="E2274" i="2" s="1"/>
  <c r="T2274" i="1"/>
  <c r="S2274" i="1"/>
  <c r="R2274" i="1"/>
  <c r="Q2274" i="1"/>
  <c r="P2274" i="1"/>
  <c r="O2274" i="1"/>
  <c r="N2274" i="1"/>
  <c r="M2274" i="1"/>
  <c r="L2274" i="1"/>
  <c r="K2274" i="1"/>
  <c r="J2274" i="1"/>
  <c r="D2274" i="2" s="1"/>
  <c r="I2274" i="1"/>
  <c r="C2274" i="2" s="1"/>
  <c r="H2274" i="1"/>
  <c r="G2274" i="1"/>
  <c r="F2274" i="1"/>
  <c r="E2274" i="1"/>
  <c r="B2274" i="2" s="1"/>
  <c r="D2274" i="1"/>
  <c r="C2274" i="1"/>
  <c r="B2274" i="1"/>
  <c r="AA2273" i="1"/>
  <c r="Z2273" i="1"/>
  <c r="Y2273" i="1"/>
  <c r="X2273" i="1"/>
  <c r="W2273" i="1"/>
  <c r="V2273" i="1"/>
  <c r="U2273" i="1"/>
  <c r="T2273" i="1"/>
  <c r="S2273" i="1"/>
  <c r="R2273" i="1"/>
  <c r="Q2273" i="1"/>
  <c r="P2273" i="1"/>
  <c r="O2273" i="1"/>
  <c r="N2273" i="1"/>
  <c r="M2273" i="1"/>
  <c r="L2273" i="1"/>
  <c r="K2273" i="1"/>
  <c r="J2273" i="1"/>
  <c r="D2273" i="2" s="1"/>
  <c r="I2273" i="1"/>
  <c r="H2273" i="1"/>
  <c r="G2273" i="1"/>
  <c r="F2273" i="1"/>
  <c r="E2273" i="1"/>
  <c r="D2273" i="1"/>
  <c r="C2273" i="1"/>
  <c r="B2273" i="1"/>
  <c r="AA2272" i="1"/>
  <c r="Z2272" i="1"/>
  <c r="Y2272" i="1"/>
  <c r="X2272" i="1"/>
  <c r="W2272" i="1"/>
  <c r="V2272" i="1"/>
  <c r="U2272" i="1"/>
  <c r="T2272" i="1"/>
  <c r="S2272" i="1"/>
  <c r="R2272" i="1"/>
  <c r="Q2272" i="1"/>
  <c r="P2272" i="1"/>
  <c r="O2272" i="1"/>
  <c r="N2272" i="1"/>
  <c r="M2272" i="1"/>
  <c r="L2272" i="1"/>
  <c r="K2272" i="1"/>
  <c r="J2272" i="1"/>
  <c r="D2272" i="2" s="1"/>
  <c r="I2272" i="1"/>
  <c r="H2272" i="1"/>
  <c r="G2272" i="1"/>
  <c r="F2272" i="1"/>
  <c r="E2272" i="1"/>
  <c r="D2272" i="1"/>
  <c r="C2272" i="1"/>
  <c r="B2272" i="1"/>
  <c r="AA2271" i="1"/>
  <c r="Z2271" i="1"/>
  <c r="Y2271" i="1"/>
  <c r="X2271" i="1"/>
  <c r="W2271" i="1"/>
  <c r="V2271" i="1"/>
  <c r="U2271" i="1"/>
  <c r="T2271" i="1"/>
  <c r="S2271" i="1"/>
  <c r="R2271" i="1"/>
  <c r="Q2271" i="1"/>
  <c r="P2271" i="1"/>
  <c r="O2271" i="1"/>
  <c r="N2271" i="1"/>
  <c r="M2271" i="1"/>
  <c r="L2271" i="1"/>
  <c r="K2271" i="1"/>
  <c r="J2271" i="1"/>
  <c r="D2271" i="2" s="1"/>
  <c r="I2271" i="1"/>
  <c r="H2271" i="1"/>
  <c r="G2271" i="1"/>
  <c r="F2271" i="1"/>
  <c r="E2271" i="1"/>
  <c r="D2271" i="1"/>
  <c r="C2271" i="1"/>
  <c r="B2271" i="1"/>
  <c r="AA2270" i="1"/>
  <c r="Z2270" i="1"/>
  <c r="Y2270" i="1"/>
  <c r="X2270" i="1"/>
  <c r="W2270" i="1"/>
  <c r="V2270" i="1"/>
  <c r="U2270" i="1"/>
  <c r="E2270" i="2" s="1"/>
  <c r="T2270" i="1"/>
  <c r="S2270" i="1"/>
  <c r="R2270" i="1"/>
  <c r="Q2270" i="1"/>
  <c r="P2270" i="1"/>
  <c r="O2270" i="1"/>
  <c r="N2270" i="1"/>
  <c r="M2270" i="1"/>
  <c r="L2270" i="1"/>
  <c r="K2270" i="1"/>
  <c r="J2270" i="1"/>
  <c r="D2270" i="2" s="1"/>
  <c r="I2270" i="1"/>
  <c r="C2270" i="2" s="1"/>
  <c r="H2270" i="1"/>
  <c r="G2270" i="1"/>
  <c r="F2270" i="1"/>
  <c r="E2270" i="1"/>
  <c r="B2270" i="2" s="1"/>
  <c r="D2270" i="1"/>
  <c r="C2270" i="1"/>
  <c r="B2270" i="1"/>
  <c r="AA2269" i="1"/>
  <c r="Z2269" i="1"/>
  <c r="Y2269" i="1"/>
  <c r="X2269" i="1"/>
  <c r="W2269" i="1"/>
  <c r="V2269" i="1"/>
  <c r="U2269" i="1"/>
  <c r="T2269" i="1"/>
  <c r="S2269" i="1"/>
  <c r="R2269" i="1"/>
  <c r="Q2269" i="1"/>
  <c r="P2269" i="1"/>
  <c r="O2269" i="1"/>
  <c r="N2269" i="1"/>
  <c r="M2269" i="1"/>
  <c r="L2269" i="1"/>
  <c r="K2269" i="1"/>
  <c r="J2269" i="1"/>
  <c r="D2269" i="2" s="1"/>
  <c r="I2269" i="1"/>
  <c r="H2269" i="1"/>
  <c r="G2269" i="1"/>
  <c r="F2269" i="1"/>
  <c r="E2269" i="1"/>
  <c r="D2269" i="1"/>
  <c r="C2269" i="1"/>
  <c r="B2269" i="1"/>
  <c r="AA2268" i="1"/>
  <c r="Z2268" i="1"/>
  <c r="Y2268" i="1"/>
  <c r="X2268" i="1"/>
  <c r="W2268" i="1"/>
  <c r="V2268" i="1"/>
  <c r="U2268" i="1"/>
  <c r="T2268" i="1"/>
  <c r="S2268" i="1"/>
  <c r="R2268" i="1"/>
  <c r="Q2268" i="1"/>
  <c r="P2268" i="1"/>
  <c r="O2268" i="1"/>
  <c r="N2268" i="1"/>
  <c r="M2268" i="1"/>
  <c r="L2268" i="1"/>
  <c r="K2268" i="1"/>
  <c r="J2268" i="1"/>
  <c r="D2268" i="2" s="1"/>
  <c r="I2268" i="1"/>
  <c r="H2268" i="1"/>
  <c r="G2268" i="1"/>
  <c r="F2268" i="1"/>
  <c r="E2268" i="1"/>
  <c r="D2268" i="1"/>
  <c r="C2268" i="1"/>
  <c r="B2268" i="1"/>
  <c r="AA2267" i="1"/>
  <c r="Z2267" i="1"/>
  <c r="Y2267" i="1"/>
  <c r="X2267" i="1"/>
  <c r="W2267" i="1"/>
  <c r="V2267" i="1"/>
  <c r="U2267" i="1"/>
  <c r="T2267" i="1"/>
  <c r="S2267" i="1"/>
  <c r="R2267" i="1"/>
  <c r="Q2267" i="1"/>
  <c r="P2267" i="1"/>
  <c r="O2267" i="1"/>
  <c r="N2267" i="1"/>
  <c r="M2267" i="1"/>
  <c r="L2267" i="1"/>
  <c r="K2267" i="1"/>
  <c r="J2267" i="1"/>
  <c r="D2267" i="2" s="1"/>
  <c r="I2267" i="1"/>
  <c r="H2267" i="1"/>
  <c r="G2267" i="1"/>
  <c r="F2267" i="1"/>
  <c r="E2267" i="1"/>
  <c r="D2267" i="1"/>
  <c r="C2267" i="1"/>
  <c r="B2267" i="1"/>
  <c r="AA2266" i="1"/>
  <c r="Z2266" i="1"/>
  <c r="Y2266" i="1"/>
  <c r="X2266" i="1"/>
  <c r="W2266" i="1"/>
  <c r="V2266" i="1"/>
  <c r="U2266" i="1"/>
  <c r="E2266" i="2" s="1"/>
  <c r="T2266" i="1"/>
  <c r="S2266" i="1"/>
  <c r="R2266" i="1"/>
  <c r="Q2266" i="1"/>
  <c r="P2266" i="1"/>
  <c r="O2266" i="1"/>
  <c r="N2266" i="1"/>
  <c r="M2266" i="1"/>
  <c r="L2266" i="1"/>
  <c r="K2266" i="1"/>
  <c r="J2266" i="1"/>
  <c r="D2266" i="2" s="1"/>
  <c r="I2266" i="1"/>
  <c r="C2266" i="2" s="1"/>
  <c r="H2266" i="1"/>
  <c r="G2266" i="1"/>
  <c r="F2266" i="1"/>
  <c r="E2266" i="1"/>
  <c r="B2266" i="2" s="1"/>
  <c r="D2266" i="1"/>
  <c r="C2266" i="1"/>
  <c r="B2266" i="1"/>
  <c r="AA2265" i="1"/>
  <c r="Z2265" i="1"/>
  <c r="Y2265" i="1"/>
  <c r="X2265" i="1"/>
  <c r="W2265" i="1"/>
  <c r="V2265" i="1"/>
  <c r="U2265" i="1"/>
  <c r="T2265" i="1"/>
  <c r="S2265" i="1"/>
  <c r="R2265" i="1"/>
  <c r="Q2265" i="1"/>
  <c r="P2265" i="1"/>
  <c r="O2265" i="1"/>
  <c r="N2265" i="1"/>
  <c r="M2265" i="1"/>
  <c r="L2265" i="1"/>
  <c r="K2265" i="1"/>
  <c r="J2265" i="1"/>
  <c r="D2265" i="2" s="1"/>
  <c r="I2265" i="1"/>
  <c r="H2265" i="1"/>
  <c r="G2265" i="1"/>
  <c r="F2265" i="1"/>
  <c r="E2265" i="1"/>
  <c r="D2265" i="1"/>
  <c r="C2265" i="1"/>
  <c r="B2265" i="1"/>
  <c r="AA2264" i="1"/>
  <c r="Z2264" i="1"/>
  <c r="Y2264" i="1"/>
  <c r="X2264" i="1"/>
  <c r="W2264" i="1"/>
  <c r="V2264" i="1"/>
  <c r="U2264" i="1"/>
  <c r="T2264" i="1"/>
  <c r="S2264" i="1"/>
  <c r="R2264" i="1"/>
  <c r="Q2264" i="1"/>
  <c r="P2264" i="1"/>
  <c r="O2264" i="1"/>
  <c r="N2264" i="1"/>
  <c r="M2264" i="1"/>
  <c r="L2264" i="1"/>
  <c r="K2264" i="1"/>
  <c r="J2264" i="1"/>
  <c r="D2264" i="2" s="1"/>
  <c r="I2264" i="1"/>
  <c r="H2264" i="1"/>
  <c r="G2264" i="1"/>
  <c r="F2264" i="1"/>
  <c r="E2264" i="1"/>
  <c r="D2264" i="1"/>
  <c r="C2264" i="1"/>
  <c r="B2264" i="1"/>
  <c r="AA2263" i="1"/>
  <c r="Z2263" i="1"/>
  <c r="Y2263" i="1"/>
  <c r="X2263" i="1"/>
  <c r="W2263" i="1"/>
  <c r="V2263" i="1"/>
  <c r="U2263" i="1"/>
  <c r="T2263" i="1"/>
  <c r="S2263" i="1"/>
  <c r="R2263" i="1"/>
  <c r="Q2263" i="1"/>
  <c r="P2263" i="1"/>
  <c r="O2263" i="1"/>
  <c r="N2263" i="1"/>
  <c r="M2263" i="1"/>
  <c r="L2263" i="1"/>
  <c r="K2263" i="1"/>
  <c r="J2263" i="1"/>
  <c r="D2263" i="2" s="1"/>
  <c r="I2263" i="1"/>
  <c r="H2263" i="1"/>
  <c r="G2263" i="1"/>
  <c r="F2263" i="1"/>
  <c r="E2263" i="1"/>
  <c r="D2263" i="1"/>
  <c r="C2263" i="1"/>
  <c r="B2263" i="1"/>
  <c r="AA2262" i="1"/>
  <c r="Z2262" i="1"/>
  <c r="Y2262" i="1"/>
  <c r="X2262" i="1"/>
  <c r="W2262" i="1"/>
  <c r="V2262" i="1"/>
  <c r="U2262" i="1"/>
  <c r="E2262" i="2" s="1"/>
  <c r="T2262" i="1"/>
  <c r="S2262" i="1"/>
  <c r="R2262" i="1"/>
  <c r="Q2262" i="1"/>
  <c r="P2262" i="1"/>
  <c r="O2262" i="1"/>
  <c r="N2262" i="1"/>
  <c r="M2262" i="1"/>
  <c r="L2262" i="1"/>
  <c r="K2262" i="1"/>
  <c r="J2262" i="1"/>
  <c r="D2262" i="2" s="1"/>
  <c r="I2262" i="1"/>
  <c r="C2262" i="2" s="1"/>
  <c r="H2262" i="1"/>
  <c r="G2262" i="1"/>
  <c r="F2262" i="1"/>
  <c r="E2262" i="1"/>
  <c r="B2262" i="2" s="1"/>
  <c r="D2262" i="1"/>
  <c r="C2262" i="1"/>
  <c r="B2262" i="1"/>
  <c r="AA2261" i="1"/>
  <c r="Z2261" i="1"/>
  <c r="Y2261" i="1"/>
  <c r="X2261" i="1"/>
  <c r="W2261" i="1"/>
  <c r="V2261" i="1"/>
  <c r="U2261" i="1"/>
  <c r="T2261" i="1"/>
  <c r="S2261" i="1"/>
  <c r="R2261" i="1"/>
  <c r="Q2261" i="1"/>
  <c r="P2261" i="1"/>
  <c r="O2261" i="1"/>
  <c r="N2261" i="1"/>
  <c r="M2261" i="1"/>
  <c r="L2261" i="1"/>
  <c r="K2261" i="1"/>
  <c r="J2261" i="1"/>
  <c r="D2261" i="2" s="1"/>
  <c r="I2261" i="1"/>
  <c r="H2261" i="1"/>
  <c r="G2261" i="1"/>
  <c r="F2261" i="1"/>
  <c r="E2261" i="1"/>
  <c r="D2261" i="1"/>
  <c r="C2261" i="1"/>
  <c r="B2261" i="1"/>
  <c r="AA2260" i="1"/>
  <c r="Z2260" i="1"/>
  <c r="Y2260" i="1"/>
  <c r="X2260" i="1"/>
  <c r="W2260" i="1"/>
  <c r="V2260" i="1"/>
  <c r="U2260" i="1"/>
  <c r="T2260" i="1"/>
  <c r="S2260" i="1"/>
  <c r="R2260" i="1"/>
  <c r="Q2260" i="1"/>
  <c r="P2260" i="1"/>
  <c r="O2260" i="1"/>
  <c r="N2260" i="1"/>
  <c r="M2260" i="1"/>
  <c r="L2260" i="1"/>
  <c r="K2260" i="1"/>
  <c r="J2260" i="1"/>
  <c r="D2260" i="2" s="1"/>
  <c r="I2260" i="1"/>
  <c r="H2260" i="1"/>
  <c r="G2260" i="1"/>
  <c r="F2260" i="1"/>
  <c r="E2260" i="1"/>
  <c r="D2260" i="1"/>
  <c r="C2260" i="1"/>
  <c r="B2260" i="1"/>
  <c r="AA2259" i="1"/>
  <c r="Z2259" i="1"/>
  <c r="Y2259" i="1"/>
  <c r="X2259" i="1"/>
  <c r="W2259" i="1"/>
  <c r="V2259" i="1"/>
  <c r="U2259" i="1"/>
  <c r="T2259" i="1"/>
  <c r="S2259" i="1"/>
  <c r="R2259" i="1"/>
  <c r="Q2259" i="1"/>
  <c r="P2259" i="1"/>
  <c r="O2259" i="1"/>
  <c r="N2259" i="1"/>
  <c r="M2259" i="1"/>
  <c r="L2259" i="1"/>
  <c r="K2259" i="1"/>
  <c r="J2259" i="1"/>
  <c r="D2259" i="2" s="1"/>
  <c r="I2259" i="1"/>
  <c r="H2259" i="1"/>
  <c r="G2259" i="1"/>
  <c r="F2259" i="1"/>
  <c r="E2259" i="1"/>
  <c r="D2259" i="1"/>
  <c r="C2259" i="1"/>
  <c r="B2259" i="1"/>
  <c r="AA2258" i="1"/>
  <c r="Z2258" i="1"/>
  <c r="Y2258" i="1"/>
  <c r="X2258" i="1"/>
  <c r="W2258" i="1"/>
  <c r="V2258" i="1"/>
  <c r="U2258" i="1"/>
  <c r="E2258" i="2" s="1"/>
  <c r="T2258" i="1"/>
  <c r="S2258" i="1"/>
  <c r="R2258" i="1"/>
  <c r="Q2258" i="1"/>
  <c r="P2258" i="1"/>
  <c r="O2258" i="1"/>
  <c r="N2258" i="1"/>
  <c r="M2258" i="1"/>
  <c r="L2258" i="1"/>
  <c r="K2258" i="1"/>
  <c r="J2258" i="1"/>
  <c r="D2258" i="2" s="1"/>
  <c r="I2258" i="1"/>
  <c r="C2258" i="2" s="1"/>
  <c r="H2258" i="1"/>
  <c r="G2258" i="1"/>
  <c r="F2258" i="1"/>
  <c r="E2258" i="1"/>
  <c r="B2258" i="2" s="1"/>
  <c r="D2258" i="1"/>
  <c r="C2258" i="1"/>
  <c r="B2258" i="1"/>
  <c r="AA2257" i="1"/>
  <c r="Z2257" i="1"/>
  <c r="Y2257" i="1"/>
  <c r="X2257" i="1"/>
  <c r="W2257" i="1"/>
  <c r="V2257" i="1"/>
  <c r="U2257" i="1"/>
  <c r="T2257" i="1"/>
  <c r="S2257" i="1"/>
  <c r="R2257" i="1"/>
  <c r="Q2257" i="1"/>
  <c r="P2257" i="1"/>
  <c r="O2257" i="1"/>
  <c r="N2257" i="1"/>
  <c r="M2257" i="1"/>
  <c r="L2257" i="1"/>
  <c r="K2257" i="1"/>
  <c r="J2257" i="1"/>
  <c r="D2257" i="2" s="1"/>
  <c r="I2257" i="1"/>
  <c r="H2257" i="1"/>
  <c r="G2257" i="1"/>
  <c r="F2257" i="1"/>
  <c r="E2257" i="1"/>
  <c r="D2257" i="1"/>
  <c r="C2257" i="1"/>
  <c r="B2257" i="1"/>
  <c r="AA2256" i="1"/>
  <c r="Z2256" i="1"/>
  <c r="Y2256" i="1"/>
  <c r="X2256" i="1"/>
  <c r="W2256" i="1"/>
  <c r="V2256" i="1"/>
  <c r="U2256" i="1"/>
  <c r="T2256" i="1"/>
  <c r="S2256" i="1"/>
  <c r="R2256" i="1"/>
  <c r="Q2256" i="1"/>
  <c r="P2256" i="1"/>
  <c r="O2256" i="1"/>
  <c r="N2256" i="1"/>
  <c r="M2256" i="1"/>
  <c r="L2256" i="1"/>
  <c r="K2256" i="1"/>
  <c r="J2256" i="1"/>
  <c r="D2256" i="2" s="1"/>
  <c r="I2256" i="1"/>
  <c r="H2256" i="1"/>
  <c r="G2256" i="1"/>
  <c r="F2256" i="1"/>
  <c r="E2256" i="1"/>
  <c r="D2256" i="1"/>
  <c r="C2256" i="1"/>
  <c r="B2256" i="1"/>
  <c r="AA2255" i="1"/>
  <c r="Z2255" i="1"/>
  <c r="Y2255" i="1"/>
  <c r="X2255" i="1"/>
  <c r="W2255" i="1"/>
  <c r="V2255" i="1"/>
  <c r="U2255" i="1"/>
  <c r="T2255" i="1"/>
  <c r="S2255" i="1"/>
  <c r="R2255" i="1"/>
  <c r="Q2255" i="1"/>
  <c r="P2255" i="1"/>
  <c r="O2255" i="1"/>
  <c r="N2255" i="1"/>
  <c r="M2255" i="1"/>
  <c r="L2255" i="1"/>
  <c r="K2255" i="1"/>
  <c r="J2255" i="1"/>
  <c r="D2255" i="2" s="1"/>
  <c r="I2255" i="1"/>
  <c r="H2255" i="1"/>
  <c r="G2255" i="1"/>
  <c r="F2255" i="1"/>
  <c r="E2255" i="1"/>
  <c r="D2255" i="1"/>
  <c r="C2255" i="1"/>
  <c r="B2255" i="1"/>
  <c r="AA2254" i="1"/>
  <c r="Z2254" i="1"/>
  <c r="Y2254" i="1"/>
  <c r="X2254" i="1"/>
  <c r="W2254" i="1"/>
  <c r="V2254" i="1"/>
  <c r="U2254" i="1"/>
  <c r="E2254" i="2" s="1"/>
  <c r="T2254" i="1"/>
  <c r="S2254" i="1"/>
  <c r="R2254" i="1"/>
  <c r="Q2254" i="1"/>
  <c r="P2254" i="1"/>
  <c r="O2254" i="1"/>
  <c r="N2254" i="1"/>
  <c r="M2254" i="1"/>
  <c r="L2254" i="1"/>
  <c r="K2254" i="1"/>
  <c r="J2254" i="1"/>
  <c r="D2254" i="2" s="1"/>
  <c r="I2254" i="1"/>
  <c r="C2254" i="2" s="1"/>
  <c r="H2254" i="1"/>
  <c r="G2254" i="1"/>
  <c r="F2254" i="1"/>
  <c r="E2254" i="1"/>
  <c r="B2254" i="2" s="1"/>
  <c r="D2254" i="1"/>
  <c r="C2254" i="1"/>
  <c r="B2254" i="1"/>
  <c r="AA2253" i="1"/>
  <c r="Z2253" i="1"/>
  <c r="Y2253" i="1"/>
  <c r="X2253" i="1"/>
  <c r="W2253" i="1"/>
  <c r="V2253" i="1"/>
  <c r="U2253" i="1"/>
  <c r="T2253" i="1"/>
  <c r="S2253" i="1"/>
  <c r="R2253" i="1"/>
  <c r="Q2253" i="1"/>
  <c r="P2253" i="1"/>
  <c r="O2253" i="1"/>
  <c r="N2253" i="1"/>
  <c r="M2253" i="1"/>
  <c r="L2253" i="1"/>
  <c r="K2253" i="1"/>
  <c r="J2253" i="1"/>
  <c r="D2253" i="2" s="1"/>
  <c r="I2253" i="1"/>
  <c r="H2253" i="1"/>
  <c r="G2253" i="1"/>
  <c r="F2253" i="1"/>
  <c r="E2253" i="1"/>
  <c r="D2253" i="1"/>
  <c r="C2253" i="1"/>
  <c r="B2253" i="1"/>
  <c r="AA2252" i="1"/>
  <c r="Z2252" i="1"/>
  <c r="Y2252" i="1"/>
  <c r="X2252" i="1"/>
  <c r="W2252" i="1"/>
  <c r="V2252" i="1"/>
  <c r="U2252" i="1"/>
  <c r="T2252" i="1"/>
  <c r="S2252" i="1"/>
  <c r="R2252" i="1"/>
  <c r="Q2252" i="1"/>
  <c r="P2252" i="1"/>
  <c r="O2252" i="1"/>
  <c r="N2252" i="1"/>
  <c r="M2252" i="1"/>
  <c r="L2252" i="1"/>
  <c r="K2252" i="1"/>
  <c r="J2252" i="1"/>
  <c r="D2252" i="2" s="1"/>
  <c r="I2252" i="1"/>
  <c r="H2252" i="1"/>
  <c r="G2252" i="1"/>
  <c r="F2252" i="1"/>
  <c r="E2252" i="1"/>
  <c r="D2252" i="1"/>
  <c r="C2252" i="1"/>
  <c r="B2252" i="1"/>
  <c r="AA2251" i="1"/>
  <c r="Z2251" i="1"/>
  <c r="Y2251" i="1"/>
  <c r="X2251" i="1"/>
  <c r="W2251" i="1"/>
  <c r="V2251" i="1"/>
  <c r="U2251" i="1"/>
  <c r="T2251" i="1"/>
  <c r="S2251" i="1"/>
  <c r="R2251" i="1"/>
  <c r="Q2251" i="1"/>
  <c r="P2251" i="1"/>
  <c r="O2251" i="1"/>
  <c r="N2251" i="1"/>
  <c r="M2251" i="1"/>
  <c r="L2251" i="1"/>
  <c r="K2251" i="1"/>
  <c r="J2251" i="1"/>
  <c r="D2251" i="2" s="1"/>
  <c r="I2251" i="1"/>
  <c r="H2251" i="1"/>
  <c r="G2251" i="1"/>
  <c r="F2251" i="1"/>
  <c r="E2251" i="1"/>
  <c r="D2251" i="1"/>
  <c r="C2251" i="1"/>
  <c r="B2251" i="1"/>
  <c r="AA2250" i="1"/>
  <c r="Z2250" i="1"/>
  <c r="Y2250" i="1"/>
  <c r="X2250" i="1"/>
  <c r="W2250" i="1"/>
  <c r="V2250" i="1"/>
  <c r="U2250" i="1"/>
  <c r="E2250" i="2" s="1"/>
  <c r="T2250" i="1"/>
  <c r="S2250" i="1"/>
  <c r="R2250" i="1"/>
  <c r="Q2250" i="1"/>
  <c r="P2250" i="1"/>
  <c r="O2250" i="1"/>
  <c r="N2250" i="1"/>
  <c r="M2250" i="1"/>
  <c r="L2250" i="1"/>
  <c r="K2250" i="1"/>
  <c r="J2250" i="1"/>
  <c r="D2250" i="2" s="1"/>
  <c r="I2250" i="1"/>
  <c r="C2250" i="2" s="1"/>
  <c r="H2250" i="1"/>
  <c r="G2250" i="1"/>
  <c r="F2250" i="1"/>
  <c r="E2250" i="1"/>
  <c r="B2250" i="2" s="1"/>
  <c r="D2250" i="1"/>
  <c r="C2250" i="1"/>
  <c r="B2250" i="1"/>
  <c r="AA2249" i="1"/>
  <c r="Z2249" i="1"/>
  <c r="Y2249" i="1"/>
  <c r="X2249" i="1"/>
  <c r="W2249" i="1"/>
  <c r="V2249" i="1"/>
  <c r="U2249" i="1"/>
  <c r="T2249" i="1"/>
  <c r="S2249" i="1"/>
  <c r="R2249" i="1"/>
  <c r="Q2249" i="1"/>
  <c r="P2249" i="1"/>
  <c r="O2249" i="1"/>
  <c r="N2249" i="1"/>
  <c r="M2249" i="1"/>
  <c r="L2249" i="1"/>
  <c r="K2249" i="1"/>
  <c r="J2249" i="1"/>
  <c r="D2249" i="2" s="1"/>
  <c r="I2249" i="1"/>
  <c r="H2249" i="1"/>
  <c r="G2249" i="1"/>
  <c r="F2249" i="1"/>
  <c r="E2249" i="1"/>
  <c r="D2249" i="1"/>
  <c r="C2249" i="1"/>
  <c r="B2249" i="1"/>
  <c r="AA2248" i="1"/>
  <c r="Z2248" i="1"/>
  <c r="Y2248" i="1"/>
  <c r="X2248" i="1"/>
  <c r="W2248" i="1"/>
  <c r="V2248" i="1"/>
  <c r="U2248" i="1"/>
  <c r="T2248" i="1"/>
  <c r="S2248" i="1"/>
  <c r="R2248" i="1"/>
  <c r="Q2248" i="1"/>
  <c r="P2248" i="1"/>
  <c r="O2248" i="1"/>
  <c r="N2248" i="1"/>
  <c r="M2248" i="1"/>
  <c r="L2248" i="1"/>
  <c r="K2248" i="1"/>
  <c r="J2248" i="1"/>
  <c r="D2248" i="2" s="1"/>
  <c r="I2248" i="1"/>
  <c r="H2248" i="1"/>
  <c r="G2248" i="1"/>
  <c r="F2248" i="1"/>
  <c r="E2248" i="1"/>
  <c r="D2248" i="1"/>
  <c r="C2248" i="1"/>
  <c r="B2248" i="1"/>
  <c r="AA2247" i="1"/>
  <c r="Z2247" i="1"/>
  <c r="Y2247" i="1"/>
  <c r="X2247" i="1"/>
  <c r="W2247" i="1"/>
  <c r="V2247" i="1"/>
  <c r="U2247" i="1"/>
  <c r="T2247" i="1"/>
  <c r="S2247" i="1"/>
  <c r="R2247" i="1"/>
  <c r="Q2247" i="1"/>
  <c r="P2247" i="1"/>
  <c r="O2247" i="1"/>
  <c r="N2247" i="1"/>
  <c r="M2247" i="1"/>
  <c r="L2247" i="1"/>
  <c r="K2247" i="1"/>
  <c r="J2247" i="1"/>
  <c r="D2247" i="2" s="1"/>
  <c r="I2247" i="1"/>
  <c r="H2247" i="1"/>
  <c r="G2247" i="1"/>
  <c r="F2247" i="1"/>
  <c r="E2247" i="1"/>
  <c r="D2247" i="1"/>
  <c r="C2247" i="1"/>
  <c r="B2247" i="1"/>
  <c r="AA2246" i="1"/>
  <c r="Z2246" i="1"/>
  <c r="Y2246" i="1"/>
  <c r="X2246" i="1"/>
  <c r="W2246" i="1"/>
  <c r="V2246" i="1"/>
  <c r="U2246" i="1"/>
  <c r="E2246" i="2" s="1"/>
  <c r="T2246" i="1"/>
  <c r="S2246" i="1"/>
  <c r="R2246" i="1"/>
  <c r="Q2246" i="1"/>
  <c r="P2246" i="1"/>
  <c r="O2246" i="1"/>
  <c r="N2246" i="1"/>
  <c r="M2246" i="1"/>
  <c r="L2246" i="1"/>
  <c r="K2246" i="1"/>
  <c r="J2246" i="1"/>
  <c r="D2246" i="2" s="1"/>
  <c r="I2246" i="1"/>
  <c r="C2246" i="2" s="1"/>
  <c r="H2246" i="1"/>
  <c r="G2246" i="1"/>
  <c r="F2246" i="1"/>
  <c r="E2246" i="1"/>
  <c r="B2246" i="2" s="1"/>
  <c r="D2246" i="1"/>
  <c r="C2246" i="1"/>
  <c r="B2246" i="1"/>
  <c r="AA2245" i="1"/>
  <c r="Z2245" i="1"/>
  <c r="Y2245" i="1"/>
  <c r="X2245" i="1"/>
  <c r="W2245" i="1"/>
  <c r="V2245" i="1"/>
  <c r="U2245" i="1"/>
  <c r="T2245" i="1"/>
  <c r="S2245" i="1"/>
  <c r="R2245" i="1"/>
  <c r="Q2245" i="1"/>
  <c r="P2245" i="1"/>
  <c r="O2245" i="1"/>
  <c r="N2245" i="1"/>
  <c r="M2245" i="1"/>
  <c r="L2245" i="1"/>
  <c r="K2245" i="1"/>
  <c r="J2245" i="1"/>
  <c r="D2245" i="2" s="1"/>
  <c r="I2245" i="1"/>
  <c r="H2245" i="1"/>
  <c r="G2245" i="1"/>
  <c r="F2245" i="1"/>
  <c r="E2245" i="1"/>
  <c r="D2245" i="1"/>
  <c r="C2245" i="1"/>
  <c r="B2245" i="1"/>
  <c r="AA2244" i="1"/>
  <c r="Z2244" i="1"/>
  <c r="Y2244" i="1"/>
  <c r="X2244" i="1"/>
  <c r="W2244" i="1"/>
  <c r="V2244" i="1"/>
  <c r="U2244" i="1"/>
  <c r="T2244" i="1"/>
  <c r="S2244" i="1"/>
  <c r="R2244" i="1"/>
  <c r="Q2244" i="1"/>
  <c r="P2244" i="1"/>
  <c r="O2244" i="1"/>
  <c r="N2244" i="1"/>
  <c r="M2244" i="1"/>
  <c r="L2244" i="1"/>
  <c r="K2244" i="1"/>
  <c r="J2244" i="1"/>
  <c r="D2244" i="2" s="1"/>
  <c r="I2244" i="1"/>
  <c r="H2244" i="1"/>
  <c r="G2244" i="1"/>
  <c r="F2244" i="1"/>
  <c r="E2244" i="1"/>
  <c r="D2244" i="1"/>
  <c r="C2244" i="1"/>
  <c r="B2244" i="1"/>
  <c r="AA2243" i="1"/>
  <c r="Z2243" i="1"/>
  <c r="Y2243" i="1"/>
  <c r="X2243" i="1"/>
  <c r="W2243" i="1"/>
  <c r="V2243" i="1"/>
  <c r="U2243" i="1"/>
  <c r="T2243" i="1"/>
  <c r="S2243" i="1"/>
  <c r="R2243" i="1"/>
  <c r="Q2243" i="1"/>
  <c r="P2243" i="1"/>
  <c r="O2243" i="1"/>
  <c r="N2243" i="1"/>
  <c r="M2243" i="1"/>
  <c r="L2243" i="1"/>
  <c r="K2243" i="1"/>
  <c r="J2243" i="1"/>
  <c r="D2243" i="2" s="1"/>
  <c r="I2243" i="1"/>
  <c r="H2243" i="1"/>
  <c r="G2243" i="1"/>
  <c r="F2243" i="1"/>
  <c r="E2243" i="1"/>
  <c r="D2243" i="1"/>
  <c r="C2243" i="1"/>
  <c r="B2243" i="1"/>
  <c r="AA2242" i="1"/>
  <c r="Z2242" i="1"/>
  <c r="Y2242" i="1"/>
  <c r="X2242" i="1"/>
  <c r="W2242" i="1"/>
  <c r="V2242" i="1"/>
  <c r="U2242" i="1"/>
  <c r="E2242" i="2" s="1"/>
  <c r="T2242" i="1"/>
  <c r="S2242" i="1"/>
  <c r="R2242" i="1"/>
  <c r="Q2242" i="1"/>
  <c r="P2242" i="1"/>
  <c r="O2242" i="1"/>
  <c r="N2242" i="1"/>
  <c r="M2242" i="1"/>
  <c r="L2242" i="1"/>
  <c r="K2242" i="1"/>
  <c r="J2242" i="1"/>
  <c r="D2242" i="2" s="1"/>
  <c r="I2242" i="1"/>
  <c r="C2242" i="2" s="1"/>
  <c r="H2242" i="1"/>
  <c r="G2242" i="1"/>
  <c r="F2242" i="1"/>
  <c r="E2242" i="1"/>
  <c r="B2242" i="2" s="1"/>
  <c r="D2242" i="1"/>
  <c r="C2242" i="1"/>
  <c r="B2242" i="1"/>
  <c r="AA2241" i="1"/>
  <c r="Z2241" i="1"/>
  <c r="Y2241" i="1"/>
  <c r="X2241" i="1"/>
  <c r="W2241" i="1"/>
  <c r="V2241" i="1"/>
  <c r="U2241" i="1"/>
  <c r="T2241" i="1"/>
  <c r="S2241" i="1"/>
  <c r="R2241" i="1"/>
  <c r="Q2241" i="1"/>
  <c r="P2241" i="1"/>
  <c r="O2241" i="1"/>
  <c r="N2241" i="1"/>
  <c r="M2241" i="1"/>
  <c r="L2241" i="1"/>
  <c r="K2241" i="1"/>
  <c r="J2241" i="1"/>
  <c r="D2241" i="2" s="1"/>
  <c r="I2241" i="1"/>
  <c r="H2241" i="1"/>
  <c r="G2241" i="1"/>
  <c r="F2241" i="1"/>
  <c r="E2241" i="1"/>
  <c r="D2241" i="1"/>
  <c r="C2241" i="1"/>
  <c r="B2241" i="1"/>
  <c r="AA2240" i="1"/>
  <c r="Z2240" i="1"/>
  <c r="Y2240" i="1"/>
  <c r="X2240" i="1"/>
  <c r="W2240" i="1"/>
  <c r="V2240" i="1"/>
  <c r="U2240" i="1"/>
  <c r="T2240" i="1"/>
  <c r="S2240" i="1"/>
  <c r="R2240" i="1"/>
  <c r="Q2240" i="1"/>
  <c r="P2240" i="1"/>
  <c r="O2240" i="1"/>
  <c r="N2240" i="1"/>
  <c r="M2240" i="1"/>
  <c r="L2240" i="1"/>
  <c r="K2240" i="1"/>
  <c r="J2240" i="1"/>
  <c r="D2240" i="2" s="1"/>
  <c r="I2240" i="1"/>
  <c r="H2240" i="1"/>
  <c r="G2240" i="1"/>
  <c r="F2240" i="1"/>
  <c r="E2240" i="1"/>
  <c r="D2240" i="1"/>
  <c r="C2240" i="1"/>
  <c r="B2240" i="1"/>
  <c r="AA2239" i="1"/>
  <c r="Z2239" i="1"/>
  <c r="Y2239" i="1"/>
  <c r="X2239" i="1"/>
  <c r="W2239" i="1"/>
  <c r="V2239" i="1"/>
  <c r="U2239" i="1"/>
  <c r="T2239" i="1"/>
  <c r="S2239" i="1"/>
  <c r="R2239" i="1"/>
  <c r="Q2239" i="1"/>
  <c r="P2239" i="1"/>
  <c r="O2239" i="1"/>
  <c r="N2239" i="1"/>
  <c r="M2239" i="1"/>
  <c r="L2239" i="1"/>
  <c r="K2239" i="1"/>
  <c r="J2239" i="1"/>
  <c r="D2239" i="2" s="1"/>
  <c r="I2239" i="1"/>
  <c r="H2239" i="1"/>
  <c r="G2239" i="1"/>
  <c r="F2239" i="1"/>
  <c r="E2239" i="1"/>
  <c r="D2239" i="1"/>
  <c r="C2239" i="1"/>
  <c r="B2239" i="1"/>
  <c r="AA2238" i="1"/>
  <c r="Z2238" i="1"/>
  <c r="Y2238" i="1"/>
  <c r="X2238" i="1"/>
  <c r="W2238" i="1"/>
  <c r="V2238" i="1"/>
  <c r="U2238" i="1"/>
  <c r="E2238" i="2" s="1"/>
  <c r="T2238" i="1"/>
  <c r="S2238" i="1"/>
  <c r="R2238" i="1"/>
  <c r="Q2238" i="1"/>
  <c r="P2238" i="1"/>
  <c r="O2238" i="1"/>
  <c r="N2238" i="1"/>
  <c r="M2238" i="1"/>
  <c r="L2238" i="1"/>
  <c r="K2238" i="1"/>
  <c r="J2238" i="1"/>
  <c r="D2238" i="2" s="1"/>
  <c r="I2238" i="1"/>
  <c r="C2238" i="2" s="1"/>
  <c r="H2238" i="1"/>
  <c r="G2238" i="1"/>
  <c r="F2238" i="1"/>
  <c r="E2238" i="1"/>
  <c r="B2238" i="2" s="1"/>
  <c r="D2238" i="1"/>
  <c r="C2238" i="1"/>
  <c r="B2238" i="1"/>
  <c r="AA2237" i="1"/>
  <c r="Z2237" i="1"/>
  <c r="Y2237" i="1"/>
  <c r="X2237" i="1"/>
  <c r="W2237" i="1"/>
  <c r="V2237" i="1"/>
  <c r="U2237" i="1"/>
  <c r="T2237" i="1"/>
  <c r="S2237" i="1"/>
  <c r="R2237" i="1"/>
  <c r="Q2237" i="1"/>
  <c r="P2237" i="1"/>
  <c r="O2237" i="1"/>
  <c r="N2237" i="1"/>
  <c r="M2237" i="1"/>
  <c r="L2237" i="1"/>
  <c r="K2237" i="1"/>
  <c r="J2237" i="1"/>
  <c r="D2237" i="2" s="1"/>
  <c r="I2237" i="1"/>
  <c r="H2237" i="1"/>
  <c r="G2237" i="1"/>
  <c r="F2237" i="1"/>
  <c r="E2237" i="1"/>
  <c r="D2237" i="1"/>
  <c r="C2237" i="1"/>
  <c r="B2237" i="1"/>
  <c r="AA2236" i="1"/>
  <c r="Z2236" i="1"/>
  <c r="Y2236" i="1"/>
  <c r="X2236" i="1"/>
  <c r="W2236" i="1"/>
  <c r="V2236" i="1"/>
  <c r="U2236" i="1"/>
  <c r="T2236" i="1"/>
  <c r="S2236" i="1"/>
  <c r="R2236" i="1"/>
  <c r="Q2236" i="1"/>
  <c r="P2236" i="1"/>
  <c r="O2236" i="1"/>
  <c r="N2236" i="1"/>
  <c r="M2236" i="1"/>
  <c r="L2236" i="1"/>
  <c r="K2236" i="1"/>
  <c r="J2236" i="1"/>
  <c r="D2236" i="2" s="1"/>
  <c r="I2236" i="1"/>
  <c r="H2236" i="1"/>
  <c r="G2236" i="1"/>
  <c r="F2236" i="1"/>
  <c r="E2236" i="1"/>
  <c r="D2236" i="1"/>
  <c r="C2236" i="1"/>
  <c r="B2236" i="1"/>
  <c r="AA2235" i="1"/>
  <c r="Z2235" i="1"/>
  <c r="Y2235" i="1"/>
  <c r="X2235" i="1"/>
  <c r="W2235" i="1"/>
  <c r="V2235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D2235" i="2" s="1"/>
  <c r="I2235" i="1"/>
  <c r="H2235" i="1"/>
  <c r="G2235" i="1"/>
  <c r="F2235" i="1"/>
  <c r="E2235" i="1"/>
  <c r="D2235" i="1"/>
  <c r="C2235" i="1"/>
  <c r="B2235" i="1"/>
  <c r="AA2234" i="1"/>
  <c r="Z2234" i="1"/>
  <c r="Y2234" i="1"/>
  <c r="X2234" i="1"/>
  <c r="W2234" i="1"/>
  <c r="V2234" i="1"/>
  <c r="U2234" i="1"/>
  <c r="E2234" i="2" s="1"/>
  <c r="T2234" i="1"/>
  <c r="S2234" i="1"/>
  <c r="R2234" i="1"/>
  <c r="Q2234" i="1"/>
  <c r="P2234" i="1"/>
  <c r="O2234" i="1"/>
  <c r="N2234" i="1"/>
  <c r="M2234" i="1"/>
  <c r="L2234" i="1"/>
  <c r="K2234" i="1"/>
  <c r="J2234" i="1"/>
  <c r="D2234" i="2" s="1"/>
  <c r="I2234" i="1"/>
  <c r="C2234" i="2" s="1"/>
  <c r="H2234" i="1"/>
  <c r="G2234" i="1"/>
  <c r="F2234" i="1"/>
  <c r="E2234" i="1"/>
  <c r="B2234" i="2" s="1"/>
  <c r="D2234" i="1"/>
  <c r="C2234" i="1"/>
  <c r="B2234" i="1"/>
  <c r="AA2233" i="1"/>
  <c r="Z2233" i="1"/>
  <c r="Y2233" i="1"/>
  <c r="X2233" i="1"/>
  <c r="W2233" i="1"/>
  <c r="V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D2233" i="2" s="1"/>
  <c r="I2233" i="1"/>
  <c r="H2233" i="1"/>
  <c r="G2233" i="1"/>
  <c r="F2233" i="1"/>
  <c r="E2233" i="1"/>
  <c r="D2233" i="1"/>
  <c r="C2233" i="1"/>
  <c r="B2233" i="1"/>
  <c r="AA2232" i="1"/>
  <c r="Z2232" i="1"/>
  <c r="Y2232" i="1"/>
  <c r="X2232" i="1"/>
  <c r="W2232" i="1"/>
  <c r="V2232" i="1"/>
  <c r="U2232" i="1"/>
  <c r="T2232" i="1"/>
  <c r="S2232" i="1"/>
  <c r="R2232" i="1"/>
  <c r="Q2232" i="1"/>
  <c r="P2232" i="1"/>
  <c r="O2232" i="1"/>
  <c r="N2232" i="1"/>
  <c r="M2232" i="1"/>
  <c r="L2232" i="1"/>
  <c r="K2232" i="1"/>
  <c r="J2232" i="1"/>
  <c r="D2232" i="2" s="1"/>
  <c r="I2232" i="1"/>
  <c r="H2232" i="1"/>
  <c r="G2232" i="1"/>
  <c r="F2232" i="1"/>
  <c r="E2232" i="1"/>
  <c r="D2232" i="1"/>
  <c r="C2232" i="1"/>
  <c r="B2232" i="1"/>
  <c r="AA2231" i="1"/>
  <c r="Z2231" i="1"/>
  <c r="Y2231" i="1"/>
  <c r="X2231" i="1"/>
  <c r="W2231" i="1"/>
  <c r="V2231" i="1"/>
  <c r="U2231" i="1"/>
  <c r="T2231" i="1"/>
  <c r="S2231" i="1"/>
  <c r="R2231" i="1"/>
  <c r="Q2231" i="1"/>
  <c r="P2231" i="1"/>
  <c r="O2231" i="1"/>
  <c r="N2231" i="1"/>
  <c r="M2231" i="1"/>
  <c r="L2231" i="1"/>
  <c r="K2231" i="1"/>
  <c r="J2231" i="1"/>
  <c r="D2231" i="2" s="1"/>
  <c r="I2231" i="1"/>
  <c r="H2231" i="1"/>
  <c r="G2231" i="1"/>
  <c r="F2231" i="1"/>
  <c r="E2231" i="1"/>
  <c r="D2231" i="1"/>
  <c r="C2231" i="1"/>
  <c r="B2231" i="1"/>
  <c r="AA2230" i="1"/>
  <c r="Z2230" i="1"/>
  <c r="Y2230" i="1"/>
  <c r="X2230" i="1"/>
  <c r="W2230" i="1"/>
  <c r="V2230" i="1"/>
  <c r="U2230" i="1"/>
  <c r="E2230" i="2" s="1"/>
  <c r="T2230" i="1"/>
  <c r="S2230" i="1"/>
  <c r="R2230" i="1"/>
  <c r="Q2230" i="1"/>
  <c r="P2230" i="1"/>
  <c r="O2230" i="1"/>
  <c r="N2230" i="1"/>
  <c r="M2230" i="1"/>
  <c r="L2230" i="1"/>
  <c r="K2230" i="1"/>
  <c r="J2230" i="1"/>
  <c r="D2230" i="2" s="1"/>
  <c r="I2230" i="1"/>
  <c r="C2230" i="2" s="1"/>
  <c r="H2230" i="1"/>
  <c r="G2230" i="1"/>
  <c r="F2230" i="1"/>
  <c r="E2230" i="1"/>
  <c r="B2230" i="2" s="1"/>
  <c r="D2230" i="1"/>
  <c r="C2230" i="1"/>
  <c r="B2230" i="1"/>
  <c r="AA2229" i="1"/>
  <c r="Z2229" i="1"/>
  <c r="Y2229" i="1"/>
  <c r="X2229" i="1"/>
  <c r="W2229" i="1"/>
  <c r="V2229" i="1"/>
  <c r="U2229" i="1"/>
  <c r="T2229" i="1"/>
  <c r="S2229" i="1"/>
  <c r="R2229" i="1"/>
  <c r="Q2229" i="1"/>
  <c r="P2229" i="1"/>
  <c r="O2229" i="1"/>
  <c r="N2229" i="1"/>
  <c r="M2229" i="1"/>
  <c r="L2229" i="1"/>
  <c r="K2229" i="1"/>
  <c r="J2229" i="1"/>
  <c r="D2229" i="2" s="1"/>
  <c r="I2229" i="1"/>
  <c r="H2229" i="1"/>
  <c r="G2229" i="1"/>
  <c r="F2229" i="1"/>
  <c r="E2229" i="1"/>
  <c r="D2229" i="1"/>
  <c r="C2229" i="1"/>
  <c r="B2229" i="1"/>
  <c r="AA2228" i="1"/>
  <c r="Z2228" i="1"/>
  <c r="Y2228" i="1"/>
  <c r="X2228" i="1"/>
  <c r="W2228" i="1"/>
  <c r="V2228" i="1"/>
  <c r="U2228" i="1"/>
  <c r="T2228" i="1"/>
  <c r="S2228" i="1"/>
  <c r="R2228" i="1"/>
  <c r="Q2228" i="1"/>
  <c r="P2228" i="1"/>
  <c r="O2228" i="1"/>
  <c r="N2228" i="1"/>
  <c r="M2228" i="1"/>
  <c r="L2228" i="1"/>
  <c r="K2228" i="1"/>
  <c r="J2228" i="1"/>
  <c r="D2228" i="2" s="1"/>
  <c r="I2228" i="1"/>
  <c r="H2228" i="1"/>
  <c r="G2228" i="1"/>
  <c r="F2228" i="1"/>
  <c r="E2228" i="1"/>
  <c r="D2228" i="1"/>
  <c r="C2228" i="1"/>
  <c r="B2228" i="1"/>
  <c r="AA2227" i="1"/>
  <c r="Z2227" i="1"/>
  <c r="Y2227" i="1"/>
  <c r="X2227" i="1"/>
  <c r="W2227" i="1"/>
  <c r="V2227" i="1"/>
  <c r="U2227" i="1"/>
  <c r="T2227" i="1"/>
  <c r="S2227" i="1"/>
  <c r="R2227" i="1"/>
  <c r="Q2227" i="1"/>
  <c r="P2227" i="1"/>
  <c r="O2227" i="1"/>
  <c r="N2227" i="1"/>
  <c r="M2227" i="1"/>
  <c r="L2227" i="1"/>
  <c r="K2227" i="1"/>
  <c r="J2227" i="1"/>
  <c r="D2227" i="2" s="1"/>
  <c r="I2227" i="1"/>
  <c r="H2227" i="1"/>
  <c r="G2227" i="1"/>
  <c r="F2227" i="1"/>
  <c r="E2227" i="1"/>
  <c r="D2227" i="1"/>
  <c r="C2227" i="1"/>
  <c r="B2227" i="1"/>
  <c r="AA2226" i="1"/>
  <c r="Z2226" i="1"/>
  <c r="Y2226" i="1"/>
  <c r="X2226" i="1"/>
  <c r="W2226" i="1"/>
  <c r="V2226" i="1"/>
  <c r="U2226" i="1"/>
  <c r="E2226" i="2" s="1"/>
  <c r="T2226" i="1"/>
  <c r="S2226" i="1"/>
  <c r="R2226" i="1"/>
  <c r="Q2226" i="1"/>
  <c r="P2226" i="1"/>
  <c r="O2226" i="1"/>
  <c r="N2226" i="1"/>
  <c r="M2226" i="1"/>
  <c r="L2226" i="1"/>
  <c r="K2226" i="1"/>
  <c r="J2226" i="1"/>
  <c r="D2226" i="2" s="1"/>
  <c r="I2226" i="1"/>
  <c r="C2226" i="2" s="1"/>
  <c r="H2226" i="1"/>
  <c r="G2226" i="1"/>
  <c r="F2226" i="1"/>
  <c r="E2226" i="1"/>
  <c r="B2226" i="2" s="1"/>
  <c r="D2226" i="1"/>
  <c r="C2226" i="1"/>
  <c r="B2226" i="1"/>
  <c r="AA2225" i="1"/>
  <c r="Z2225" i="1"/>
  <c r="Y2225" i="1"/>
  <c r="X2225" i="1"/>
  <c r="W2225" i="1"/>
  <c r="V2225" i="1"/>
  <c r="U2225" i="1"/>
  <c r="T2225" i="1"/>
  <c r="S2225" i="1"/>
  <c r="R2225" i="1"/>
  <c r="Q2225" i="1"/>
  <c r="P2225" i="1"/>
  <c r="O2225" i="1"/>
  <c r="N2225" i="1"/>
  <c r="M2225" i="1"/>
  <c r="L2225" i="1"/>
  <c r="K2225" i="1"/>
  <c r="J2225" i="1"/>
  <c r="D2225" i="2" s="1"/>
  <c r="I2225" i="1"/>
  <c r="H2225" i="1"/>
  <c r="G2225" i="1"/>
  <c r="F2225" i="1"/>
  <c r="E2225" i="1"/>
  <c r="D2225" i="1"/>
  <c r="C2225" i="1"/>
  <c r="B2225" i="1"/>
  <c r="AA2224" i="1"/>
  <c r="Z2224" i="1"/>
  <c r="Y2224" i="1"/>
  <c r="X2224" i="1"/>
  <c r="W2224" i="1"/>
  <c r="V2224" i="1"/>
  <c r="U2224" i="1"/>
  <c r="T2224" i="1"/>
  <c r="S2224" i="1"/>
  <c r="R2224" i="1"/>
  <c r="Q2224" i="1"/>
  <c r="P2224" i="1"/>
  <c r="O2224" i="1"/>
  <c r="N2224" i="1"/>
  <c r="M2224" i="1"/>
  <c r="L2224" i="1"/>
  <c r="K2224" i="1"/>
  <c r="J2224" i="1"/>
  <c r="D2224" i="2" s="1"/>
  <c r="I2224" i="1"/>
  <c r="H2224" i="1"/>
  <c r="G2224" i="1"/>
  <c r="F2224" i="1"/>
  <c r="E2224" i="1"/>
  <c r="D2224" i="1"/>
  <c r="C2224" i="1"/>
  <c r="B2224" i="1"/>
  <c r="AA2223" i="1"/>
  <c r="Z2223" i="1"/>
  <c r="Y2223" i="1"/>
  <c r="X2223" i="1"/>
  <c r="W2223" i="1"/>
  <c r="V2223" i="1"/>
  <c r="U2223" i="1"/>
  <c r="T2223" i="1"/>
  <c r="S2223" i="1"/>
  <c r="R2223" i="1"/>
  <c r="Q2223" i="1"/>
  <c r="P2223" i="1"/>
  <c r="O2223" i="1"/>
  <c r="N2223" i="1"/>
  <c r="M2223" i="1"/>
  <c r="L2223" i="1"/>
  <c r="K2223" i="1"/>
  <c r="J2223" i="1"/>
  <c r="D2223" i="2" s="1"/>
  <c r="I2223" i="1"/>
  <c r="H2223" i="1"/>
  <c r="G2223" i="1"/>
  <c r="F2223" i="1"/>
  <c r="E2223" i="1"/>
  <c r="D2223" i="1"/>
  <c r="C2223" i="1"/>
  <c r="B2223" i="1"/>
  <c r="AA2222" i="1"/>
  <c r="Z2222" i="1"/>
  <c r="Y2222" i="1"/>
  <c r="X2222" i="1"/>
  <c r="W2222" i="1"/>
  <c r="V2222" i="1"/>
  <c r="U2222" i="1"/>
  <c r="E2222" i="2" s="1"/>
  <c r="T2222" i="1"/>
  <c r="S2222" i="1"/>
  <c r="R2222" i="1"/>
  <c r="Q2222" i="1"/>
  <c r="P2222" i="1"/>
  <c r="O2222" i="1"/>
  <c r="N2222" i="1"/>
  <c r="M2222" i="1"/>
  <c r="L2222" i="1"/>
  <c r="K2222" i="1"/>
  <c r="J2222" i="1"/>
  <c r="D2222" i="2" s="1"/>
  <c r="I2222" i="1"/>
  <c r="C2222" i="2" s="1"/>
  <c r="H2222" i="1"/>
  <c r="G2222" i="1"/>
  <c r="F2222" i="1"/>
  <c r="E2222" i="1"/>
  <c r="B2222" i="2" s="1"/>
  <c r="D2222" i="1"/>
  <c r="C2222" i="1"/>
  <c r="B2222" i="1"/>
  <c r="AA2221" i="1"/>
  <c r="Z2221" i="1"/>
  <c r="Y2221" i="1"/>
  <c r="X2221" i="1"/>
  <c r="W2221" i="1"/>
  <c r="V2221" i="1"/>
  <c r="U2221" i="1"/>
  <c r="T2221" i="1"/>
  <c r="S2221" i="1"/>
  <c r="R2221" i="1"/>
  <c r="Q2221" i="1"/>
  <c r="P2221" i="1"/>
  <c r="O2221" i="1"/>
  <c r="N2221" i="1"/>
  <c r="M2221" i="1"/>
  <c r="L2221" i="1"/>
  <c r="K2221" i="1"/>
  <c r="J2221" i="1"/>
  <c r="D2221" i="2" s="1"/>
  <c r="I2221" i="1"/>
  <c r="H2221" i="1"/>
  <c r="G2221" i="1"/>
  <c r="F2221" i="1"/>
  <c r="E2221" i="1"/>
  <c r="D2221" i="1"/>
  <c r="C2221" i="1"/>
  <c r="B2221" i="1"/>
  <c r="AA2220" i="1"/>
  <c r="Z2220" i="1"/>
  <c r="Y2220" i="1"/>
  <c r="X2220" i="1"/>
  <c r="W2220" i="1"/>
  <c r="V2220" i="1"/>
  <c r="U2220" i="1"/>
  <c r="T2220" i="1"/>
  <c r="S2220" i="1"/>
  <c r="R2220" i="1"/>
  <c r="Q2220" i="1"/>
  <c r="P2220" i="1"/>
  <c r="O2220" i="1"/>
  <c r="N2220" i="1"/>
  <c r="M2220" i="1"/>
  <c r="L2220" i="1"/>
  <c r="K2220" i="1"/>
  <c r="J2220" i="1"/>
  <c r="D2220" i="2" s="1"/>
  <c r="I2220" i="1"/>
  <c r="H2220" i="1"/>
  <c r="G2220" i="1"/>
  <c r="F2220" i="1"/>
  <c r="E2220" i="1"/>
  <c r="D2220" i="1"/>
  <c r="C2220" i="1"/>
  <c r="B2220" i="1"/>
  <c r="AA2219" i="1"/>
  <c r="Z2219" i="1"/>
  <c r="Y2219" i="1"/>
  <c r="X2219" i="1"/>
  <c r="W2219" i="1"/>
  <c r="V2219" i="1"/>
  <c r="U2219" i="1"/>
  <c r="T2219" i="1"/>
  <c r="S2219" i="1"/>
  <c r="R2219" i="1"/>
  <c r="Q2219" i="1"/>
  <c r="P2219" i="1"/>
  <c r="O2219" i="1"/>
  <c r="N2219" i="1"/>
  <c r="M2219" i="1"/>
  <c r="L2219" i="1"/>
  <c r="K2219" i="1"/>
  <c r="J2219" i="1"/>
  <c r="D2219" i="2" s="1"/>
  <c r="I2219" i="1"/>
  <c r="H2219" i="1"/>
  <c r="G2219" i="1"/>
  <c r="F2219" i="1"/>
  <c r="E2219" i="1"/>
  <c r="D2219" i="1"/>
  <c r="C2219" i="1"/>
  <c r="B2219" i="1"/>
  <c r="AA2218" i="1"/>
  <c r="Z2218" i="1"/>
  <c r="Y2218" i="1"/>
  <c r="X2218" i="1"/>
  <c r="W2218" i="1"/>
  <c r="V2218" i="1"/>
  <c r="U2218" i="1"/>
  <c r="E2218" i="2" s="1"/>
  <c r="T2218" i="1"/>
  <c r="S2218" i="1"/>
  <c r="R2218" i="1"/>
  <c r="Q2218" i="1"/>
  <c r="P2218" i="1"/>
  <c r="O2218" i="1"/>
  <c r="N2218" i="1"/>
  <c r="M2218" i="1"/>
  <c r="L2218" i="1"/>
  <c r="K2218" i="1"/>
  <c r="J2218" i="1"/>
  <c r="D2218" i="2" s="1"/>
  <c r="I2218" i="1"/>
  <c r="C2218" i="2" s="1"/>
  <c r="H2218" i="1"/>
  <c r="G2218" i="1"/>
  <c r="F2218" i="1"/>
  <c r="E2218" i="1"/>
  <c r="B2218" i="2" s="1"/>
  <c r="D2218" i="1"/>
  <c r="C2218" i="1"/>
  <c r="B2218" i="1"/>
  <c r="AA2217" i="1"/>
  <c r="Z2217" i="1"/>
  <c r="Y2217" i="1"/>
  <c r="X2217" i="1"/>
  <c r="W2217" i="1"/>
  <c r="V2217" i="1"/>
  <c r="U2217" i="1"/>
  <c r="T2217" i="1"/>
  <c r="S2217" i="1"/>
  <c r="R2217" i="1"/>
  <c r="Q2217" i="1"/>
  <c r="P2217" i="1"/>
  <c r="O2217" i="1"/>
  <c r="N2217" i="1"/>
  <c r="M2217" i="1"/>
  <c r="L2217" i="1"/>
  <c r="K2217" i="1"/>
  <c r="J2217" i="1"/>
  <c r="D2217" i="2" s="1"/>
  <c r="I2217" i="1"/>
  <c r="H2217" i="1"/>
  <c r="G2217" i="1"/>
  <c r="F2217" i="1"/>
  <c r="E2217" i="1"/>
  <c r="D2217" i="1"/>
  <c r="C2217" i="1"/>
  <c r="B2217" i="1"/>
  <c r="AA2216" i="1"/>
  <c r="Z2216" i="1"/>
  <c r="Y2216" i="1"/>
  <c r="X2216" i="1"/>
  <c r="W2216" i="1"/>
  <c r="V2216" i="1"/>
  <c r="U2216" i="1"/>
  <c r="T2216" i="1"/>
  <c r="S2216" i="1"/>
  <c r="R2216" i="1"/>
  <c r="Q2216" i="1"/>
  <c r="P2216" i="1"/>
  <c r="O2216" i="1"/>
  <c r="N2216" i="1"/>
  <c r="M2216" i="1"/>
  <c r="L2216" i="1"/>
  <c r="K2216" i="1"/>
  <c r="J2216" i="1"/>
  <c r="D2216" i="2" s="1"/>
  <c r="I2216" i="1"/>
  <c r="H2216" i="1"/>
  <c r="G2216" i="1"/>
  <c r="F2216" i="1"/>
  <c r="E2216" i="1"/>
  <c r="D2216" i="1"/>
  <c r="C2216" i="1"/>
  <c r="B2216" i="1"/>
  <c r="AA2215" i="1"/>
  <c r="Z2215" i="1"/>
  <c r="Y2215" i="1"/>
  <c r="X2215" i="1"/>
  <c r="W2215" i="1"/>
  <c r="V2215" i="1"/>
  <c r="U2215" i="1"/>
  <c r="T2215" i="1"/>
  <c r="S2215" i="1"/>
  <c r="R2215" i="1"/>
  <c r="Q2215" i="1"/>
  <c r="P2215" i="1"/>
  <c r="O2215" i="1"/>
  <c r="N2215" i="1"/>
  <c r="M2215" i="1"/>
  <c r="L2215" i="1"/>
  <c r="K2215" i="1"/>
  <c r="J2215" i="1"/>
  <c r="D2215" i="2" s="1"/>
  <c r="I2215" i="1"/>
  <c r="H2215" i="1"/>
  <c r="G2215" i="1"/>
  <c r="F2215" i="1"/>
  <c r="E2215" i="1"/>
  <c r="D2215" i="1"/>
  <c r="C2215" i="1"/>
  <c r="B2215" i="1"/>
  <c r="AA2214" i="1"/>
  <c r="Z2214" i="1"/>
  <c r="Y2214" i="1"/>
  <c r="X2214" i="1"/>
  <c r="W2214" i="1"/>
  <c r="V2214" i="1"/>
  <c r="U2214" i="1"/>
  <c r="E2214" i="2" s="1"/>
  <c r="T2214" i="1"/>
  <c r="S2214" i="1"/>
  <c r="R2214" i="1"/>
  <c r="Q2214" i="1"/>
  <c r="P2214" i="1"/>
  <c r="O2214" i="1"/>
  <c r="N2214" i="1"/>
  <c r="M2214" i="1"/>
  <c r="L2214" i="1"/>
  <c r="K2214" i="1"/>
  <c r="J2214" i="1"/>
  <c r="D2214" i="2" s="1"/>
  <c r="I2214" i="1"/>
  <c r="C2214" i="2" s="1"/>
  <c r="H2214" i="1"/>
  <c r="G2214" i="1"/>
  <c r="F2214" i="1"/>
  <c r="E2214" i="1"/>
  <c r="B2214" i="2" s="1"/>
  <c r="D2214" i="1"/>
  <c r="C2214" i="1"/>
  <c r="B2214" i="1"/>
  <c r="AA2213" i="1"/>
  <c r="Z2213" i="1"/>
  <c r="Y2213" i="1"/>
  <c r="X2213" i="1"/>
  <c r="W2213" i="1"/>
  <c r="V2213" i="1"/>
  <c r="U2213" i="1"/>
  <c r="T2213" i="1"/>
  <c r="S2213" i="1"/>
  <c r="R2213" i="1"/>
  <c r="Q2213" i="1"/>
  <c r="P2213" i="1"/>
  <c r="O2213" i="1"/>
  <c r="N2213" i="1"/>
  <c r="M2213" i="1"/>
  <c r="L2213" i="1"/>
  <c r="K2213" i="1"/>
  <c r="J2213" i="1"/>
  <c r="D2213" i="2" s="1"/>
  <c r="I2213" i="1"/>
  <c r="H2213" i="1"/>
  <c r="G2213" i="1"/>
  <c r="F2213" i="1"/>
  <c r="E2213" i="1"/>
  <c r="D2213" i="1"/>
  <c r="C2213" i="1"/>
  <c r="B2213" i="1"/>
  <c r="AA2212" i="1"/>
  <c r="Z2212" i="1"/>
  <c r="Y2212" i="1"/>
  <c r="X2212" i="1"/>
  <c r="W2212" i="1"/>
  <c r="V2212" i="1"/>
  <c r="U2212" i="1"/>
  <c r="T2212" i="1"/>
  <c r="S2212" i="1"/>
  <c r="R2212" i="1"/>
  <c r="Q2212" i="1"/>
  <c r="P2212" i="1"/>
  <c r="O2212" i="1"/>
  <c r="N2212" i="1"/>
  <c r="M2212" i="1"/>
  <c r="L2212" i="1"/>
  <c r="K2212" i="1"/>
  <c r="J2212" i="1"/>
  <c r="D2212" i="2" s="1"/>
  <c r="I2212" i="1"/>
  <c r="H2212" i="1"/>
  <c r="G2212" i="1"/>
  <c r="F2212" i="1"/>
  <c r="E2212" i="1"/>
  <c r="D2212" i="1"/>
  <c r="C2212" i="1"/>
  <c r="B2212" i="1"/>
  <c r="AA2211" i="1"/>
  <c r="Z2211" i="1"/>
  <c r="Y2211" i="1"/>
  <c r="X2211" i="1"/>
  <c r="W2211" i="1"/>
  <c r="V2211" i="1"/>
  <c r="U2211" i="1"/>
  <c r="T2211" i="1"/>
  <c r="S2211" i="1"/>
  <c r="R2211" i="1"/>
  <c r="Q2211" i="1"/>
  <c r="P2211" i="1"/>
  <c r="O2211" i="1"/>
  <c r="N2211" i="1"/>
  <c r="M2211" i="1"/>
  <c r="L2211" i="1"/>
  <c r="K2211" i="1"/>
  <c r="J2211" i="1"/>
  <c r="D2211" i="2" s="1"/>
  <c r="I2211" i="1"/>
  <c r="H2211" i="1"/>
  <c r="G2211" i="1"/>
  <c r="F2211" i="1"/>
  <c r="E2211" i="1"/>
  <c r="D2211" i="1"/>
  <c r="C2211" i="1"/>
  <c r="B2211" i="1"/>
  <c r="AA2210" i="1"/>
  <c r="Z2210" i="1"/>
  <c r="Y2210" i="1"/>
  <c r="X2210" i="1"/>
  <c r="W2210" i="1"/>
  <c r="V2210" i="1"/>
  <c r="U2210" i="1"/>
  <c r="E2210" i="2" s="1"/>
  <c r="T2210" i="1"/>
  <c r="S2210" i="1"/>
  <c r="R2210" i="1"/>
  <c r="Q2210" i="1"/>
  <c r="P2210" i="1"/>
  <c r="O2210" i="1"/>
  <c r="N2210" i="1"/>
  <c r="M2210" i="1"/>
  <c r="L2210" i="1"/>
  <c r="K2210" i="1"/>
  <c r="J2210" i="1"/>
  <c r="D2210" i="2" s="1"/>
  <c r="I2210" i="1"/>
  <c r="C2210" i="2" s="1"/>
  <c r="H2210" i="1"/>
  <c r="G2210" i="1"/>
  <c r="F2210" i="1"/>
  <c r="E2210" i="1"/>
  <c r="B2210" i="2" s="1"/>
  <c r="D2210" i="1"/>
  <c r="C2210" i="1"/>
  <c r="B2210" i="1"/>
  <c r="AA2209" i="1"/>
  <c r="Z2209" i="1"/>
  <c r="Y2209" i="1"/>
  <c r="X2209" i="1"/>
  <c r="W2209" i="1"/>
  <c r="V2209" i="1"/>
  <c r="U2209" i="1"/>
  <c r="T2209" i="1"/>
  <c r="S2209" i="1"/>
  <c r="R2209" i="1"/>
  <c r="Q2209" i="1"/>
  <c r="P2209" i="1"/>
  <c r="O2209" i="1"/>
  <c r="N2209" i="1"/>
  <c r="M2209" i="1"/>
  <c r="L2209" i="1"/>
  <c r="K2209" i="1"/>
  <c r="J2209" i="1"/>
  <c r="D2209" i="2" s="1"/>
  <c r="I2209" i="1"/>
  <c r="H2209" i="1"/>
  <c r="G2209" i="1"/>
  <c r="F2209" i="1"/>
  <c r="E2209" i="1"/>
  <c r="D2209" i="1"/>
  <c r="C2209" i="1"/>
  <c r="B2209" i="1"/>
  <c r="AA2208" i="1"/>
  <c r="Z2208" i="1"/>
  <c r="Y2208" i="1"/>
  <c r="X2208" i="1"/>
  <c r="W2208" i="1"/>
  <c r="V2208" i="1"/>
  <c r="U2208" i="1"/>
  <c r="T2208" i="1"/>
  <c r="S2208" i="1"/>
  <c r="R2208" i="1"/>
  <c r="Q2208" i="1"/>
  <c r="P2208" i="1"/>
  <c r="O2208" i="1"/>
  <c r="N2208" i="1"/>
  <c r="M2208" i="1"/>
  <c r="L2208" i="1"/>
  <c r="K2208" i="1"/>
  <c r="J2208" i="1"/>
  <c r="D2208" i="2" s="1"/>
  <c r="I2208" i="1"/>
  <c r="H2208" i="1"/>
  <c r="G2208" i="1"/>
  <c r="F2208" i="1"/>
  <c r="E2208" i="1"/>
  <c r="D2208" i="1"/>
  <c r="C2208" i="1"/>
  <c r="B2208" i="1"/>
  <c r="AA2207" i="1"/>
  <c r="Z2207" i="1"/>
  <c r="Y2207" i="1"/>
  <c r="X2207" i="1"/>
  <c r="W2207" i="1"/>
  <c r="V2207" i="1"/>
  <c r="U2207" i="1"/>
  <c r="T2207" i="1"/>
  <c r="S2207" i="1"/>
  <c r="R2207" i="1"/>
  <c r="Q2207" i="1"/>
  <c r="P2207" i="1"/>
  <c r="O2207" i="1"/>
  <c r="N2207" i="1"/>
  <c r="M2207" i="1"/>
  <c r="L2207" i="1"/>
  <c r="K2207" i="1"/>
  <c r="J2207" i="1"/>
  <c r="D2207" i="2" s="1"/>
  <c r="I2207" i="1"/>
  <c r="H2207" i="1"/>
  <c r="G2207" i="1"/>
  <c r="F2207" i="1"/>
  <c r="E2207" i="1"/>
  <c r="D2207" i="1"/>
  <c r="C2207" i="1"/>
  <c r="B2207" i="1"/>
  <c r="AA2206" i="1"/>
  <c r="Z2206" i="1"/>
  <c r="Y2206" i="1"/>
  <c r="X2206" i="1"/>
  <c r="W2206" i="1"/>
  <c r="V2206" i="1"/>
  <c r="U2206" i="1"/>
  <c r="E2206" i="2" s="1"/>
  <c r="T2206" i="1"/>
  <c r="S2206" i="1"/>
  <c r="R2206" i="1"/>
  <c r="Q2206" i="1"/>
  <c r="P2206" i="1"/>
  <c r="O2206" i="1"/>
  <c r="N2206" i="1"/>
  <c r="M2206" i="1"/>
  <c r="L2206" i="1"/>
  <c r="K2206" i="1"/>
  <c r="J2206" i="1"/>
  <c r="D2206" i="2" s="1"/>
  <c r="I2206" i="1"/>
  <c r="C2206" i="2" s="1"/>
  <c r="H2206" i="1"/>
  <c r="G2206" i="1"/>
  <c r="F2206" i="1"/>
  <c r="E2206" i="1"/>
  <c r="B2206" i="2" s="1"/>
  <c r="D2206" i="1"/>
  <c r="C2206" i="1"/>
  <c r="B2206" i="1"/>
  <c r="AA2205" i="1"/>
  <c r="Z2205" i="1"/>
  <c r="Y2205" i="1"/>
  <c r="X2205" i="1"/>
  <c r="W2205" i="1"/>
  <c r="V2205" i="1"/>
  <c r="U2205" i="1"/>
  <c r="T2205" i="1"/>
  <c r="S2205" i="1"/>
  <c r="R2205" i="1"/>
  <c r="Q2205" i="1"/>
  <c r="P2205" i="1"/>
  <c r="O2205" i="1"/>
  <c r="N2205" i="1"/>
  <c r="M2205" i="1"/>
  <c r="L2205" i="1"/>
  <c r="K2205" i="1"/>
  <c r="J2205" i="1"/>
  <c r="D2205" i="2" s="1"/>
  <c r="I2205" i="1"/>
  <c r="H2205" i="1"/>
  <c r="G2205" i="1"/>
  <c r="F2205" i="1"/>
  <c r="E2205" i="1"/>
  <c r="D2205" i="1"/>
  <c r="C2205" i="1"/>
  <c r="B2205" i="1"/>
  <c r="AA2204" i="1"/>
  <c r="Z2204" i="1"/>
  <c r="Y2204" i="1"/>
  <c r="X2204" i="1"/>
  <c r="W2204" i="1"/>
  <c r="V2204" i="1"/>
  <c r="U2204" i="1"/>
  <c r="T2204" i="1"/>
  <c r="S2204" i="1"/>
  <c r="R2204" i="1"/>
  <c r="Q2204" i="1"/>
  <c r="P2204" i="1"/>
  <c r="O2204" i="1"/>
  <c r="N2204" i="1"/>
  <c r="M2204" i="1"/>
  <c r="L2204" i="1"/>
  <c r="K2204" i="1"/>
  <c r="J2204" i="1"/>
  <c r="D2204" i="2" s="1"/>
  <c r="I2204" i="1"/>
  <c r="H2204" i="1"/>
  <c r="G2204" i="1"/>
  <c r="F2204" i="1"/>
  <c r="E2204" i="1"/>
  <c r="D2204" i="1"/>
  <c r="C2204" i="1"/>
  <c r="B2204" i="1"/>
  <c r="AA2203" i="1"/>
  <c r="Z2203" i="1"/>
  <c r="Y2203" i="1"/>
  <c r="X2203" i="1"/>
  <c r="W2203" i="1"/>
  <c r="V2203" i="1"/>
  <c r="U2203" i="1"/>
  <c r="T2203" i="1"/>
  <c r="S2203" i="1"/>
  <c r="R2203" i="1"/>
  <c r="Q2203" i="1"/>
  <c r="P2203" i="1"/>
  <c r="O2203" i="1"/>
  <c r="N2203" i="1"/>
  <c r="M2203" i="1"/>
  <c r="L2203" i="1"/>
  <c r="K2203" i="1"/>
  <c r="J2203" i="1"/>
  <c r="D2203" i="2" s="1"/>
  <c r="I2203" i="1"/>
  <c r="H2203" i="1"/>
  <c r="G2203" i="1"/>
  <c r="F2203" i="1"/>
  <c r="E2203" i="1"/>
  <c r="D2203" i="1"/>
  <c r="C2203" i="1"/>
  <c r="B2203" i="1"/>
  <c r="AA2202" i="1"/>
  <c r="Z2202" i="1"/>
  <c r="Y2202" i="1"/>
  <c r="X2202" i="1"/>
  <c r="W2202" i="1"/>
  <c r="V2202" i="1"/>
  <c r="U2202" i="1"/>
  <c r="E2202" i="2" s="1"/>
  <c r="T2202" i="1"/>
  <c r="S2202" i="1"/>
  <c r="R2202" i="1"/>
  <c r="Q2202" i="1"/>
  <c r="P2202" i="1"/>
  <c r="O2202" i="1"/>
  <c r="N2202" i="1"/>
  <c r="M2202" i="1"/>
  <c r="L2202" i="1"/>
  <c r="K2202" i="1"/>
  <c r="J2202" i="1"/>
  <c r="D2202" i="2" s="1"/>
  <c r="I2202" i="1"/>
  <c r="C2202" i="2" s="1"/>
  <c r="H2202" i="1"/>
  <c r="G2202" i="1"/>
  <c r="F2202" i="1"/>
  <c r="E2202" i="1"/>
  <c r="B2202" i="2" s="1"/>
  <c r="D2202" i="1"/>
  <c r="C2202" i="1"/>
  <c r="B2202" i="1"/>
  <c r="AA2201" i="1"/>
  <c r="Z2201" i="1"/>
  <c r="Y2201" i="1"/>
  <c r="X2201" i="1"/>
  <c r="W2201" i="1"/>
  <c r="V2201" i="1"/>
  <c r="U2201" i="1"/>
  <c r="T2201" i="1"/>
  <c r="S2201" i="1"/>
  <c r="R2201" i="1"/>
  <c r="Q2201" i="1"/>
  <c r="P2201" i="1"/>
  <c r="O2201" i="1"/>
  <c r="N2201" i="1"/>
  <c r="M2201" i="1"/>
  <c r="L2201" i="1"/>
  <c r="K2201" i="1"/>
  <c r="J2201" i="1"/>
  <c r="D2201" i="2" s="1"/>
  <c r="I2201" i="1"/>
  <c r="H2201" i="1"/>
  <c r="G2201" i="1"/>
  <c r="F2201" i="1"/>
  <c r="E2201" i="1"/>
  <c r="D2201" i="1"/>
  <c r="C2201" i="1"/>
  <c r="B2201" i="1"/>
  <c r="AA2200" i="1"/>
  <c r="Z2200" i="1"/>
  <c r="Y2200" i="1"/>
  <c r="X2200" i="1"/>
  <c r="W2200" i="1"/>
  <c r="V2200" i="1"/>
  <c r="U2200" i="1"/>
  <c r="T2200" i="1"/>
  <c r="S2200" i="1"/>
  <c r="R2200" i="1"/>
  <c r="Q2200" i="1"/>
  <c r="P2200" i="1"/>
  <c r="O2200" i="1"/>
  <c r="N2200" i="1"/>
  <c r="M2200" i="1"/>
  <c r="L2200" i="1"/>
  <c r="K2200" i="1"/>
  <c r="J2200" i="1"/>
  <c r="D2200" i="2" s="1"/>
  <c r="I2200" i="1"/>
  <c r="H2200" i="1"/>
  <c r="G2200" i="1"/>
  <c r="F2200" i="1"/>
  <c r="E2200" i="1"/>
  <c r="D2200" i="1"/>
  <c r="C2200" i="1"/>
  <c r="B2200" i="1"/>
  <c r="AA2199" i="1"/>
  <c r="Z2199" i="1"/>
  <c r="Y2199" i="1"/>
  <c r="X2199" i="1"/>
  <c r="W2199" i="1"/>
  <c r="V2199" i="1"/>
  <c r="U2199" i="1"/>
  <c r="T2199" i="1"/>
  <c r="S2199" i="1"/>
  <c r="R2199" i="1"/>
  <c r="Q2199" i="1"/>
  <c r="P2199" i="1"/>
  <c r="O2199" i="1"/>
  <c r="N2199" i="1"/>
  <c r="M2199" i="1"/>
  <c r="L2199" i="1"/>
  <c r="K2199" i="1"/>
  <c r="J2199" i="1"/>
  <c r="D2199" i="2" s="1"/>
  <c r="I2199" i="1"/>
  <c r="H2199" i="1"/>
  <c r="G2199" i="1"/>
  <c r="F2199" i="1"/>
  <c r="E2199" i="1"/>
  <c r="D2199" i="1"/>
  <c r="C2199" i="1"/>
  <c r="B2199" i="1"/>
  <c r="AA2198" i="1"/>
  <c r="Z2198" i="1"/>
  <c r="Y2198" i="1"/>
  <c r="X2198" i="1"/>
  <c r="W2198" i="1"/>
  <c r="V2198" i="1"/>
  <c r="U2198" i="1"/>
  <c r="E2198" i="2" s="1"/>
  <c r="T2198" i="1"/>
  <c r="S2198" i="1"/>
  <c r="R2198" i="1"/>
  <c r="Q2198" i="1"/>
  <c r="P2198" i="1"/>
  <c r="O2198" i="1"/>
  <c r="N2198" i="1"/>
  <c r="M2198" i="1"/>
  <c r="L2198" i="1"/>
  <c r="K2198" i="1"/>
  <c r="J2198" i="1"/>
  <c r="D2198" i="2" s="1"/>
  <c r="I2198" i="1"/>
  <c r="C2198" i="2" s="1"/>
  <c r="H2198" i="1"/>
  <c r="G2198" i="1"/>
  <c r="F2198" i="1"/>
  <c r="E2198" i="1"/>
  <c r="B2198" i="2" s="1"/>
  <c r="D2198" i="1"/>
  <c r="C2198" i="1"/>
  <c r="B2198" i="1"/>
  <c r="AA2197" i="1"/>
  <c r="Z2197" i="1"/>
  <c r="Y2197" i="1"/>
  <c r="X2197" i="1"/>
  <c r="W2197" i="1"/>
  <c r="V2197" i="1"/>
  <c r="U2197" i="1"/>
  <c r="T2197" i="1"/>
  <c r="S2197" i="1"/>
  <c r="R2197" i="1"/>
  <c r="Q2197" i="1"/>
  <c r="P2197" i="1"/>
  <c r="O2197" i="1"/>
  <c r="N2197" i="1"/>
  <c r="M2197" i="1"/>
  <c r="L2197" i="1"/>
  <c r="K2197" i="1"/>
  <c r="J2197" i="1"/>
  <c r="D2197" i="2" s="1"/>
  <c r="I2197" i="1"/>
  <c r="H2197" i="1"/>
  <c r="G2197" i="1"/>
  <c r="F2197" i="1"/>
  <c r="E2197" i="1"/>
  <c r="D2197" i="1"/>
  <c r="C2197" i="1"/>
  <c r="B2197" i="1"/>
  <c r="AA2196" i="1"/>
  <c r="Z2196" i="1"/>
  <c r="Y2196" i="1"/>
  <c r="X2196" i="1"/>
  <c r="W2196" i="1"/>
  <c r="V2196" i="1"/>
  <c r="U2196" i="1"/>
  <c r="T2196" i="1"/>
  <c r="S2196" i="1"/>
  <c r="R2196" i="1"/>
  <c r="Q2196" i="1"/>
  <c r="P2196" i="1"/>
  <c r="O2196" i="1"/>
  <c r="N2196" i="1"/>
  <c r="M2196" i="1"/>
  <c r="L2196" i="1"/>
  <c r="K2196" i="1"/>
  <c r="J2196" i="1"/>
  <c r="D2196" i="2" s="1"/>
  <c r="I2196" i="1"/>
  <c r="H2196" i="1"/>
  <c r="G2196" i="1"/>
  <c r="F2196" i="1"/>
  <c r="E2196" i="1"/>
  <c r="D2196" i="1"/>
  <c r="C2196" i="1"/>
  <c r="B2196" i="1"/>
  <c r="AA2195" i="1"/>
  <c r="Z2195" i="1"/>
  <c r="Y2195" i="1"/>
  <c r="X2195" i="1"/>
  <c r="W2195" i="1"/>
  <c r="V2195" i="1"/>
  <c r="U2195" i="1"/>
  <c r="T2195" i="1"/>
  <c r="S2195" i="1"/>
  <c r="R2195" i="1"/>
  <c r="Q2195" i="1"/>
  <c r="P2195" i="1"/>
  <c r="O2195" i="1"/>
  <c r="N2195" i="1"/>
  <c r="M2195" i="1"/>
  <c r="L2195" i="1"/>
  <c r="K2195" i="1"/>
  <c r="J2195" i="1"/>
  <c r="D2195" i="2" s="1"/>
  <c r="I2195" i="1"/>
  <c r="H2195" i="1"/>
  <c r="G2195" i="1"/>
  <c r="F2195" i="1"/>
  <c r="E2195" i="1"/>
  <c r="D2195" i="1"/>
  <c r="C2195" i="1"/>
  <c r="B2195" i="1"/>
  <c r="AA2194" i="1"/>
  <c r="Z2194" i="1"/>
  <c r="Y2194" i="1"/>
  <c r="X2194" i="1"/>
  <c r="W2194" i="1"/>
  <c r="V2194" i="1"/>
  <c r="U2194" i="1"/>
  <c r="E2194" i="2" s="1"/>
  <c r="T2194" i="1"/>
  <c r="S2194" i="1"/>
  <c r="R2194" i="1"/>
  <c r="Q2194" i="1"/>
  <c r="P2194" i="1"/>
  <c r="O2194" i="1"/>
  <c r="N2194" i="1"/>
  <c r="M2194" i="1"/>
  <c r="L2194" i="1"/>
  <c r="K2194" i="1"/>
  <c r="J2194" i="1"/>
  <c r="D2194" i="2" s="1"/>
  <c r="I2194" i="1"/>
  <c r="C2194" i="2" s="1"/>
  <c r="H2194" i="1"/>
  <c r="G2194" i="1"/>
  <c r="F2194" i="1"/>
  <c r="E2194" i="1"/>
  <c r="B2194" i="2" s="1"/>
  <c r="D2194" i="1"/>
  <c r="C2194" i="1"/>
  <c r="B2194" i="1"/>
  <c r="AA2193" i="1"/>
  <c r="Z2193" i="1"/>
  <c r="Y2193" i="1"/>
  <c r="X2193" i="1"/>
  <c r="W2193" i="1"/>
  <c r="V2193" i="1"/>
  <c r="U2193" i="1"/>
  <c r="T2193" i="1"/>
  <c r="S2193" i="1"/>
  <c r="R2193" i="1"/>
  <c r="Q2193" i="1"/>
  <c r="P2193" i="1"/>
  <c r="O2193" i="1"/>
  <c r="N2193" i="1"/>
  <c r="M2193" i="1"/>
  <c r="L2193" i="1"/>
  <c r="K2193" i="1"/>
  <c r="J2193" i="1"/>
  <c r="D2193" i="2" s="1"/>
  <c r="I2193" i="1"/>
  <c r="H2193" i="1"/>
  <c r="G2193" i="1"/>
  <c r="F2193" i="1"/>
  <c r="E2193" i="1"/>
  <c r="D2193" i="1"/>
  <c r="C2193" i="1"/>
  <c r="B2193" i="1"/>
  <c r="AA2192" i="1"/>
  <c r="Z2192" i="1"/>
  <c r="Y2192" i="1"/>
  <c r="X2192" i="1"/>
  <c r="W2192" i="1"/>
  <c r="V2192" i="1"/>
  <c r="U2192" i="1"/>
  <c r="T2192" i="1"/>
  <c r="S2192" i="1"/>
  <c r="R2192" i="1"/>
  <c r="Q2192" i="1"/>
  <c r="P2192" i="1"/>
  <c r="O2192" i="1"/>
  <c r="N2192" i="1"/>
  <c r="M2192" i="1"/>
  <c r="L2192" i="1"/>
  <c r="K2192" i="1"/>
  <c r="J2192" i="1"/>
  <c r="D2192" i="2" s="1"/>
  <c r="I2192" i="1"/>
  <c r="H2192" i="1"/>
  <c r="G2192" i="1"/>
  <c r="F2192" i="1"/>
  <c r="E2192" i="1"/>
  <c r="D2192" i="1"/>
  <c r="C2192" i="1"/>
  <c r="B2192" i="1"/>
  <c r="AA2191" i="1"/>
  <c r="Z2191" i="1"/>
  <c r="Y2191" i="1"/>
  <c r="X2191" i="1"/>
  <c r="W2191" i="1"/>
  <c r="V2191" i="1"/>
  <c r="U2191" i="1"/>
  <c r="T2191" i="1"/>
  <c r="S2191" i="1"/>
  <c r="R2191" i="1"/>
  <c r="Q2191" i="1"/>
  <c r="P2191" i="1"/>
  <c r="O2191" i="1"/>
  <c r="N2191" i="1"/>
  <c r="M2191" i="1"/>
  <c r="L2191" i="1"/>
  <c r="K2191" i="1"/>
  <c r="J2191" i="1"/>
  <c r="D2191" i="2" s="1"/>
  <c r="I2191" i="1"/>
  <c r="H2191" i="1"/>
  <c r="G2191" i="1"/>
  <c r="F2191" i="1"/>
  <c r="E2191" i="1"/>
  <c r="D2191" i="1"/>
  <c r="C2191" i="1"/>
  <c r="B2191" i="1"/>
  <c r="AA2190" i="1"/>
  <c r="Z2190" i="1"/>
  <c r="Y2190" i="1"/>
  <c r="X2190" i="1"/>
  <c r="W2190" i="1"/>
  <c r="V2190" i="1"/>
  <c r="U2190" i="1"/>
  <c r="E2190" i="2" s="1"/>
  <c r="T2190" i="1"/>
  <c r="S2190" i="1"/>
  <c r="R2190" i="1"/>
  <c r="Q2190" i="1"/>
  <c r="P2190" i="1"/>
  <c r="O2190" i="1"/>
  <c r="N2190" i="1"/>
  <c r="M2190" i="1"/>
  <c r="L2190" i="1"/>
  <c r="K2190" i="1"/>
  <c r="J2190" i="1"/>
  <c r="D2190" i="2" s="1"/>
  <c r="I2190" i="1"/>
  <c r="C2190" i="2" s="1"/>
  <c r="H2190" i="1"/>
  <c r="G2190" i="1"/>
  <c r="F2190" i="1"/>
  <c r="E2190" i="1"/>
  <c r="B2190" i="2" s="1"/>
  <c r="D2190" i="1"/>
  <c r="C2190" i="1"/>
  <c r="B2190" i="1"/>
  <c r="AA2189" i="1"/>
  <c r="Z2189" i="1"/>
  <c r="Y2189" i="1"/>
  <c r="X2189" i="1"/>
  <c r="W2189" i="1"/>
  <c r="V2189" i="1"/>
  <c r="U2189" i="1"/>
  <c r="T2189" i="1"/>
  <c r="S2189" i="1"/>
  <c r="R2189" i="1"/>
  <c r="Q2189" i="1"/>
  <c r="P2189" i="1"/>
  <c r="O2189" i="1"/>
  <c r="N2189" i="1"/>
  <c r="M2189" i="1"/>
  <c r="L2189" i="1"/>
  <c r="K2189" i="1"/>
  <c r="J2189" i="1"/>
  <c r="D2189" i="2" s="1"/>
  <c r="I2189" i="1"/>
  <c r="H2189" i="1"/>
  <c r="G2189" i="1"/>
  <c r="F2189" i="1"/>
  <c r="E2189" i="1"/>
  <c r="D2189" i="1"/>
  <c r="C2189" i="1"/>
  <c r="B2189" i="1"/>
  <c r="AA2188" i="1"/>
  <c r="Z2188" i="1"/>
  <c r="Y2188" i="1"/>
  <c r="X2188" i="1"/>
  <c r="W2188" i="1"/>
  <c r="V2188" i="1"/>
  <c r="U2188" i="1"/>
  <c r="T2188" i="1"/>
  <c r="S2188" i="1"/>
  <c r="R2188" i="1"/>
  <c r="Q2188" i="1"/>
  <c r="P2188" i="1"/>
  <c r="O2188" i="1"/>
  <c r="N2188" i="1"/>
  <c r="M2188" i="1"/>
  <c r="L2188" i="1"/>
  <c r="K2188" i="1"/>
  <c r="J2188" i="1"/>
  <c r="D2188" i="2" s="1"/>
  <c r="I2188" i="1"/>
  <c r="H2188" i="1"/>
  <c r="G2188" i="1"/>
  <c r="F2188" i="1"/>
  <c r="E2188" i="1"/>
  <c r="D2188" i="1"/>
  <c r="C2188" i="1"/>
  <c r="B2188" i="1"/>
  <c r="AA2187" i="1"/>
  <c r="Z2187" i="1"/>
  <c r="Y2187" i="1"/>
  <c r="X2187" i="1"/>
  <c r="W2187" i="1"/>
  <c r="V2187" i="1"/>
  <c r="U2187" i="1"/>
  <c r="T2187" i="1"/>
  <c r="S2187" i="1"/>
  <c r="R2187" i="1"/>
  <c r="Q2187" i="1"/>
  <c r="P2187" i="1"/>
  <c r="O2187" i="1"/>
  <c r="N2187" i="1"/>
  <c r="M2187" i="1"/>
  <c r="L2187" i="1"/>
  <c r="K2187" i="1"/>
  <c r="J2187" i="1"/>
  <c r="D2187" i="2" s="1"/>
  <c r="I2187" i="1"/>
  <c r="H2187" i="1"/>
  <c r="G2187" i="1"/>
  <c r="F2187" i="1"/>
  <c r="E2187" i="1"/>
  <c r="D2187" i="1"/>
  <c r="C2187" i="1"/>
  <c r="B2187" i="1"/>
  <c r="AA2186" i="1"/>
  <c r="Z2186" i="1"/>
  <c r="Y2186" i="1"/>
  <c r="X2186" i="1"/>
  <c r="W2186" i="1"/>
  <c r="V2186" i="1"/>
  <c r="U2186" i="1"/>
  <c r="E2186" i="2" s="1"/>
  <c r="T2186" i="1"/>
  <c r="S2186" i="1"/>
  <c r="R2186" i="1"/>
  <c r="Q2186" i="1"/>
  <c r="P2186" i="1"/>
  <c r="O2186" i="1"/>
  <c r="N2186" i="1"/>
  <c r="M2186" i="1"/>
  <c r="L2186" i="1"/>
  <c r="K2186" i="1"/>
  <c r="J2186" i="1"/>
  <c r="D2186" i="2" s="1"/>
  <c r="I2186" i="1"/>
  <c r="C2186" i="2" s="1"/>
  <c r="H2186" i="1"/>
  <c r="G2186" i="1"/>
  <c r="F2186" i="1"/>
  <c r="E2186" i="1"/>
  <c r="B2186" i="2" s="1"/>
  <c r="D2186" i="1"/>
  <c r="C2186" i="1"/>
  <c r="B2186" i="1"/>
  <c r="AA2185" i="1"/>
  <c r="Z2185" i="1"/>
  <c r="Y2185" i="1"/>
  <c r="X2185" i="1"/>
  <c r="W2185" i="1"/>
  <c r="V2185" i="1"/>
  <c r="U2185" i="1"/>
  <c r="T2185" i="1"/>
  <c r="S2185" i="1"/>
  <c r="R2185" i="1"/>
  <c r="Q2185" i="1"/>
  <c r="P2185" i="1"/>
  <c r="O2185" i="1"/>
  <c r="N2185" i="1"/>
  <c r="M2185" i="1"/>
  <c r="L2185" i="1"/>
  <c r="K2185" i="1"/>
  <c r="J2185" i="1"/>
  <c r="D2185" i="2" s="1"/>
  <c r="I2185" i="1"/>
  <c r="H2185" i="1"/>
  <c r="G2185" i="1"/>
  <c r="F2185" i="1"/>
  <c r="E2185" i="1"/>
  <c r="D2185" i="1"/>
  <c r="C2185" i="1"/>
  <c r="B2185" i="1"/>
  <c r="AA2184" i="1"/>
  <c r="Z2184" i="1"/>
  <c r="Y2184" i="1"/>
  <c r="X2184" i="1"/>
  <c r="W2184" i="1"/>
  <c r="V2184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D2184" i="2" s="1"/>
  <c r="I2184" i="1"/>
  <c r="H2184" i="1"/>
  <c r="G2184" i="1"/>
  <c r="F2184" i="1"/>
  <c r="E2184" i="1"/>
  <c r="D2184" i="1"/>
  <c r="C2184" i="1"/>
  <c r="B2184" i="1"/>
  <c r="AA2183" i="1"/>
  <c r="Z2183" i="1"/>
  <c r="Y2183" i="1"/>
  <c r="X2183" i="1"/>
  <c r="W2183" i="1"/>
  <c r="V2183" i="1"/>
  <c r="U2183" i="1"/>
  <c r="T2183" i="1"/>
  <c r="S2183" i="1"/>
  <c r="R2183" i="1"/>
  <c r="Q2183" i="1"/>
  <c r="P2183" i="1"/>
  <c r="O2183" i="1"/>
  <c r="N2183" i="1"/>
  <c r="M2183" i="1"/>
  <c r="L2183" i="1"/>
  <c r="K2183" i="1"/>
  <c r="J2183" i="1"/>
  <c r="D2183" i="2" s="1"/>
  <c r="I2183" i="1"/>
  <c r="H2183" i="1"/>
  <c r="G2183" i="1"/>
  <c r="F2183" i="1"/>
  <c r="E2183" i="1"/>
  <c r="D2183" i="1"/>
  <c r="C2183" i="1"/>
  <c r="B2183" i="1"/>
  <c r="AA2182" i="1"/>
  <c r="Z2182" i="1"/>
  <c r="Y2182" i="1"/>
  <c r="X2182" i="1"/>
  <c r="W2182" i="1"/>
  <c r="V2182" i="1"/>
  <c r="U2182" i="1"/>
  <c r="E2182" i="2" s="1"/>
  <c r="T2182" i="1"/>
  <c r="S2182" i="1"/>
  <c r="R2182" i="1"/>
  <c r="Q2182" i="1"/>
  <c r="P2182" i="1"/>
  <c r="O2182" i="1"/>
  <c r="N2182" i="1"/>
  <c r="M2182" i="1"/>
  <c r="L2182" i="1"/>
  <c r="K2182" i="1"/>
  <c r="J2182" i="1"/>
  <c r="D2182" i="2" s="1"/>
  <c r="I2182" i="1"/>
  <c r="C2182" i="2" s="1"/>
  <c r="H2182" i="1"/>
  <c r="G2182" i="1"/>
  <c r="F2182" i="1"/>
  <c r="E2182" i="1"/>
  <c r="B2182" i="2" s="1"/>
  <c r="D2182" i="1"/>
  <c r="C2182" i="1"/>
  <c r="B2182" i="1"/>
  <c r="AA2181" i="1"/>
  <c r="Z2181" i="1"/>
  <c r="Y2181" i="1"/>
  <c r="X2181" i="1"/>
  <c r="W2181" i="1"/>
  <c r="V2181" i="1"/>
  <c r="U2181" i="1"/>
  <c r="T2181" i="1"/>
  <c r="S2181" i="1"/>
  <c r="R2181" i="1"/>
  <c r="Q2181" i="1"/>
  <c r="P2181" i="1"/>
  <c r="O2181" i="1"/>
  <c r="N2181" i="1"/>
  <c r="M2181" i="1"/>
  <c r="L2181" i="1"/>
  <c r="K2181" i="1"/>
  <c r="J2181" i="1"/>
  <c r="D2181" i="2" s="1"/>
  <c r="I2181" i="1"/>
  <c r="H2181" i="1"/>
  <c r="G2181" i="1"/>
  <c r="F2181" i="1"/>
  <c r="E2181" i="1"/>
  <c r="D2181" i="1"/>
  <c r="C2181" i="1"/>
  <c r="B2181" i="1"/>
  <c r="AA2180" i="1"/>
  <c r="Z2180" i="1"/>
  <c r="Y2180" i="1"/>
  <c r="X2180" i="1"/>
  <c r="W2180" i="1"/>
  <c r="V2180" i="1"/>
  <c r="U2180" i="1"/>
  <c r="T2180" i="1"/>
  <c r="S2180" i="1"/>
  <c r="R2180" i="1"/>
  <c r="Q2180" i="1"/>
  <c r="P2180" i="1"/>
  <c r="O2180" i="1"/>
  <c r="N2180" i="1"/>
  <c r="M2180" i="1"/>
  <c r="L2180" i="1"/>
  <c r="K2180" i="1"/>
  <c r="J2180" i="1"/>
  <c r="D2180" i="2" s="1"/>
  <c r="I2180" i="1"/>
  <c r="H2180" i="1"/>
  <c r="G2180" i="1"/>
  <c r="F2180" i="1"/>
  <c r="E2180" i="1"/>
  <c r="D2180" i="1"/>
  <c r="C2180" i="1"/>
  <c r="B2180" i="1"/>
  <c r="AA2179" i="1"/>
  <c r="Z2179" i="1"/>
  <c r="Y2179" i="1"/>
  <c r="X2179" i="1"/>
  <c r="W2179" i="1"/>
  <c r="V2179" i="1"/>
  <c r="U2179" i="1"/>
  <c r="T2179" i="1"/>
  <c r="S2179" i="1"/>
  <c r="R2179" i="1"/>
  <c r="Q2179" i="1"/>
  <c r="P2179" i="1"/>
  <c r="O2179" i="1"/>
  <c r="N2179" i="1"/>
  <c r="M2179" i="1"/>
  <c r="L2179" i="1"/>
  <c r="K2179" i="1"/>
  <c r="J2179" i="1"/>
  <c r="D2179" i="2" s="1"/>
  <c r="I2179" i="1"/>
  <c r="H2179" i="1"/>
  <c r="G2179" i="1"/>
  <c r="F2179" i="1"/>
  <c r="E2179" i="1"/>
  <c r="D2179" i="1"/>
  <c r="C2179" i="1"/>
  <c r="B2179" i="1"/>
  <c r="AA2178" i="1"/>
  <c r="Z2178" i="1"/>
  <c r="Y2178" i="1"/>
  <c r="X2178" i="1"/>
  <c r="W2178" i="1"/>
  <c r="V2178" i="1"/>
  <c r="U2178" i="1"/>
  <c r="E2178" i="2" s="1"/>
  <c r="T2178" i="1"/>
  <c r="S2178" i="1"/>
  <c r="R2178" i="1"/>
  <c r="Q2178" i="1"/>
  <c r="P2178" i="1"/>
  <c r="O2178" i="1"/>
  <c r="N2178" i="1"/>
  <c r="M2178" i="1"/>
  <c r="L2178" i="1"/>
  <c r="K2178" i="1"/>
  <c r="J2178" i="1"/>
  <c r="D2178" i="2" s="1"/>
  <c r="I2178" i="1"/>
  <c r="C2178" i="2" s="1"/>
  <c r="H2178" i="1"/>
  <c r="G2178" i="1"/>
  <c r="F2178" i="1"/>
  <c r="E2178" i="1"/>
  <c r="B2178" i="2" s="1"/>
  <c r="D2178" i="1"/>
  <c r="C2178" i="1"/>
  <c r="B2178" i="1"/>
  <c r="AA2177" i="1"/>
  <c r="Z2177" i="1"/>
  <c r="Y2177" i="1"/>
  <c r="X2177" i="1"/>
  <c r="W2177" i="1"/>
  <c r="V2177" i="1"/>
  <c r="U2177" i="1"/>
  <c r="T2177" i="1"/>
  <c r="S2177" i="1"/>
  <c r="R2177" i="1"/>
  <c r="Q2177" i="1"/>
  <c r="P2177" i="1"/>
  <c r="O2177" i="1"/>
  <c r="N2177" i="1"/>
  <c r="M2177" i="1"/>
  <c r="L2177" i="1"/>
  <c r="K2177" i="1"/>
  <c r="J2177" i="1"/>
  <c r="D2177" i="2" s="1"/>
  <c r="I2177" i="1"/>
  <c r="H2177" i="1"/>
  <c r="G2177" i="1"/>
  <c r="F2177" i="1"/>
  <c r="E2177" i="1"/>
  <c r="D2177" i="1"/>
  <c r="C2177" i="1"/>
  <c r="B2177" i="1"/>
  <c r="AA2176" i="1"/>
  <c r="Z2176" i="1"/>
  <c r="Y2176" i="1"/>
  <c r="X2176" i="1"/>
  <c r="W2176" i="1"/>
  <c r="V2176" i="1"/>
  <c r="U2176" i="1"/>
  <c r="T2176" i="1"/>
  <c r="S2176" i="1"/>
  <c r="R2176" i="1"/>
  <c r="Q2176" i="1"/>
  <c r="P2176" i="1"/>
  <c r="O2176" i="1"/>
  <c r="N2176" i="1"/>
  <c r="M2176" i="1"/>
  <c r="L2176" i="1"/>
  <c r="K2176" i="1"/>
  <c r="J2176" i="1"/>
  <c r="D2176" i="2" s="1"/>
  <c r="I2176" i="1"/>
  <c r="H2176" i="1"/>
  <c r="G2176" i="1"/>
  <c r="F2176" i="1"/>
  <c r="E2176" i="1"/>
  <c r="D2176" i="1"/>
  <c r="C2176" i="1"/>
  <c r="B2176" i="1"/>
  <c r="AA2175" i="1"/>
  <c r="Z2175" i="1"/>
  <c r="Y2175" i="1"/>
  <c r="X2175" i="1"/>
  <c r="W2175" i="1"/>
  <c r="V2175" i="1"/>
  <c r="U2175" i="1"/>
  <c r="T2175" i="1"/>
  <c r="S2175" i="1"/>
  <c r="R2175" i="1"/>
  <c r="Q2175" i="1"/>
  <c r="P2175" i="1"/>
  <c r="O2175" i="1"/>
  <c r="N2175" i="1"/>
  <c r="M2175" i="1"/>
  <c r="L2175" i="1"/>
  <c r="K2175" i="1"/>
  <c r="J2175" i="1"/>
  <c r="D2175" i="2" s="1"/>
  <c r="I2175" i="1"/>
  <c r="H2175" i="1"/>
  <c r="G2175" i="1"/>
  <c r="F2175" i="1"/>
  <c r="E2175" i="1"/>
  <c r="D2175" i="1"/>
  <c r="C2175" i="1"/>
  <c r="B2175" i="1"/>
  <c r="AA2174" i="1"/>
  <c r="Z2174" i="1"/>
  <c r="Y2174" i="1"/>
  <c r="X2174" i="1"/>
  <c r="W2174" i="1"/>
  <c r="V2174" i="1"/>
  <c r="U2174" i="1"/>
  <c r="E2174" i="2" s="1"/>
  <c r="T2174" i="1"/>
  <c r="S2174" i="1"/>
  <c r="R2174" i="1"/>
  <c r="Q2174" i="1"/>
  <c r="P2174" i="1"/>
  <c r="O2174" i="1"/>
  <c r="N2174" i="1"/>
  <c r="M2174" i="1"/>
  <c r="L2174" i="1"/>
  <c r="K2174" i="1"/>
  <c r="J2174" i="1"/>
  <c r="D2174" i="2" s="1"/>
  <c r="I2174" i="1"/>
  <c r="C2174" i="2" s="1"/>
  <c r="H2174" i="1"/>
  <c r="G2174" i="1"/>
  <c r="F2174" i="1"/>
  <c r="E2174" i="1"/>
  <c r="B2174" i="2" s="1"/>
  <c r="D2174" i="1"/>
  <c r="C2174" i="1"/>
  <c r="B2174" i="1"/>
  <c r="AA2173" i="1"/>
  <c r="Z2173" i="1"/>
  <c r="Y2173" i="1"/>
  <c r="X2173" i="1"/>
  <c r="W2173" i="1"/>
  <c r="V2173" i="1"/>
  <c r="U2173" i="1"/>
  <c r="T2173" i="1"/>
  <c r="S2173" i="1"/>
  <c r="R2173" i="1"/>
  <c r="Q2173" i="1"/>
  <c r="P2173" i="1"/>
  <c r="O2173" i="1"/>
  <c r="N2173" i="1"/>
  <c r="M2173" i="1"/>
  <c r="L2173" i="1"/>
  <c r="K2173" i="1"/>
  <c r="J2173" i="1"/>
  <c r="D2173" i="2" s="1"/>
  <c r="I2173" i="1"/>
  <c r="H2173" i="1"/>
  <c r="G2173" i="1"/>
  <c r="F2173" i="1"/>
  <c r="E2173" i="1"/>
  <c r="D2173" i="1"/>
  <c r="C2173" i="1"/>
  <c r="B2173" i="1"/>
  <c r="AA2172" i="1"/>
  <c r="Z2172" i="1"/>
  <c r="Y2172" i="1"/>
  <c r="X2172" i="1"/>
  <c r="W2172" i="1"/>
  <c r="V2172" i="1"/>
  <c r="U2172" i="1"/>
  <c r="T2172" i="1"/>
  <c r="S2172" i="1"/>
  <c r="R2172" i="1"/>
  <c r="Q2172" i="1"/>
  <c r="P2172" i="1"/>
  <c r="O2172" i="1"/>
  <c r="N2172" i="1"/>
  <c r="M2172" i="1"/>
  <c r="L2172" i="1"/>
  <c r="K2172" i="1"/>
  <c r="J2172" i="1"/>
  <c r="D2172" i="2" s="1"/>
  <c r="I2172" i="1"/>
  <c r="H2172" i="1"/>
  <c r="G2172" i="1"/>
  <c r="F2172" i="1"/>
  <c r="E2172" i="1"/>
  <c r="D2172" i="1"/>
  <c r="C2172" i="1"/>
  <c r="B2172" i="1"/>
  <c r="AA2171" i="1"/>
  <c r="Z2171" i="1"/>
  <c r="Y2171" i="1"/>
  <c r="X2171" i="1"/>
  <c r="W2171" i="1"/>
  <c r="V2171" i="1"/>
  <c r="U2171" i="1"/>
  <c r="T2171" i="1"/>
  <c r="S2171" i="1"/>
  <c r="R2171" i="1"/>
  <c r="Q2171" i="1"/>
  <c r="P2171" i="1"/>
  <c r="O2171" i="1"/>
  <c r="N2171" i="1"/>
  <c r="M2171" i="1"/>
  <c r="L2171" i="1"/>
  <c r="K2171" i="1"/>
  <c r="J2171" i="1"/>
  <c r="D2171" i="2" s="1"/>
  <c r="I2171" i="1"/>
  <c r="H2171" i="1"/>
  <c r="G2171" i="1"/>
  <c r="F2171" i="1"/>
  <c r="E2171" i="1"/>
  <c r="D2171" i="1"/>
  <c r="C2171" i="1"/>
  <c r="B2171" i="1"/>
  <c r="AA2170" i="1"/>
  <c r="Z2170" i="1"/>
  <c r="Y2170" i="1"/>
  <c r="X2170" i="1"/>
  <c r="W2170" i="1"/>
  <c r="V2170" i="1"/>
  <c r="U2170" i="1"/>
  <c r="E2170" i="2" s="1"/>
  <c r="T2170" i="1"/>
  <c r="S2170" i="1"/>
  <c r="R2170" i="1"/>
  <c r="Q2170" i="1"/>
  <c r="P2170" i="1"/>
  <c r="O2170" i="1"/>
  <c r="N2170" i="1"/>
  <c r="M2170" i="1"/>
  <c r="L2170" i="1"/>
  <c r="K2170" i="1"/>
  <c r="J2170" i="1"/>
  <c r="D2170" i="2" s="1"/>
  <c r="I2170" i="1"/>
  <c r="C2170" i="2" s="1"/>
  <c r="H2170" i="1"/>
  <c r="G2170" i="1"/>
  <c r="F2170" i="1"/>
  <c r="E2170" i="1"/>
  <c r="B2170" i="2" s="1"/>
  <c r="D2170" i="1"/>
  <c r="C2170" i="1"/>
  <c r="B2170" i="1"/>
  <c r="AA2169" i="1"/>
  <c r="Z2169" i="1"/>
  <c r="Y2169" i="1"/>
  <c r="X2169" i="1"/>
  <c r="W2169" i="1"/>
  <c r="V2169" i="1"/>
  <c r="U2169" i="1"/>
  <c r="T2169" i="1"/>
  <c r="S2169" i="1"/>
  <c r="R2169" i="1"/>
  <c r="Q2169" i="1"/>
  <c r="P2169" i="1"/>
  <c r="O2169" i="1"/>
  <c r="N2169" i="1"/>
  <c r="M2169" i="1"/>
  <c r="L2169" i="1"/>
  <c r="K2169" i="1"/>
  <c r="J2169" i="1"/>
  <c r="D2169" i="2" s="1"/>
  <c r="I2169" i="1"/>
  <c r="H2169" i="1"/>
  <c r="G2169" i="1"/>
  <c r="F2169" i="1"/>
  <c r="E2169" i="1"/>
  <c r="D2169" i="1"/>
  <c r="C2169" i="1"/>
  <c r="B2169" i="1"/>
  <c r="AA2168" i="1"/>
  <c r="Z2168" i="1"/>
  <c r="Y2168" i="1"/>
  <c r="X2168" i="1"/>
  <c r="W2168" i="1"/>
  <c r="V2168" i="1"/>
  <c r="U2168" i="1"/>
  <c r="T2168" i="1"/>
  <c r="S2168" i="1"/>
  <c r="R2168" i="1"/>
  <c r="Q2168" i="1"/>
  <c r="P2168" i="1"/>
  <c r="O2168" i="1"/>
  <c r="N2168" i="1"/>
  <c r="M2168" i="1"/>
  <c r="L2168" i="1"/>
  <c r="K2168" i="1"/>
  <c r="J2168" i="1"/>
  <c r="D2168" i="2" s="1"/>
  <c r="I2168" i="1"/>
  <c r="H2168" i="1"/>
  <c r="G2168" i="1"/>
  <c r="F2168" i="1"/>
  <c r="E2168" i="1"/>
  <c r="D2168" i="1"/>
  <c r="C2168" i="1"/>
  <c r="B2168" i="1"/>
  <c r="AA2167" i="1"/>
  <c r="Z2167" i="1"/>
  <c r="Y2167" i="1"/>
  <c r="X2167" i="1"/>
  <c r="W2167" i="1"/>
  <c r="V2167" i="1"/>
  <c r="U2167" i="1"/>
  <c r="T2167" i="1"/>
  <c r="S2167" i="1"/>
  <c r="R2167" i="1"/>
  <c r="Q2167" i="1"/>
  <c r="P2167" i="1"/>
  <c r="O2167" i="1"/>
  <c r="N2167" i="1"/>
  <c r="M2167" i="1"/>
  <c r="L2167" i="1"/>
  <c r="K2167" i="1"/>
  <c r="J2167" i="1"/>
  <c r="D2167" i="2" s="1"/>
  <c r="I2167" i="1"/>
  <c r="H2167" i="1"/>
  <c r="G2167" i="1"/>
  <c r="F2167" i="1"/>
  <c r="E2167" i="1"/>
  <c r="D2167" i="1"/>
  <c r="C2167" i="1"/>
  <c r="B2167" i="1"/>
  <c r="AA2166" i="1"/>
  <c r="Z2166" i="1"/>
  <c r="Y2166" i="1"/>
  <c r="X2166" i="1"/>
  <c r="W2166" i="1"/>
  <c r="V2166" i="1"/>
  <c r="U2166" i="1"/>
  <c r="E2166" i="2" s="1"/>
  <c r="T2166" i="1"/>
  <c r="S2166" i="1"/>
  <c r="R2166" i="1"/>
  <c r="Q2166" i="1"/>
  <c r="P2166" i="1"/>
  <c r="O2166" i="1"/>
  <c r="N2166" i="1"/>
  <c r="M2166" i="1"/>
  <c r="L2166" i="1"/>
  <c r="K2166" i="1"/>
  <c r="J2166" i="1"/>
  <c r="D2166" i="2" s="1"/>
  <c r="I2166" i="1"/>
  <c r="C2166" i="2" s="1"/>
  <c r="H2166" i="1"/>
  <c r="G2166" i="1"/>
  <c r="F2166" i="1"/>
  <c r="E2166" i="1"/>
  <c r="B2166" i="2" s="1"/>
  <c r="D2166" i="1"/>
  <c r="C2166" i="1"/>
  <c r="B2166" i="1"/>
  <c r="AA2165" i="1"/>
  <c r="Z2165" i="1"/>
  <c r="Y2165" i="1"/>
  <c r="X2165" i="1"/>
  <c r="W2165" i="1"/>
  <c r="V2165" i="1"/>
  <c r="U2165" i="1"/>
  <c r="T2165" i="1"/>
  <c r="S2165" i="1"/>
  <c r="R2165" i="1"/>
  <c r="Q2165" i="1"/>
  <c r="P2165" i="1"/>
  <c r="O2165" i="1"/>
  <c r="N2165" i="1"/>
  <c r="M2165" i="1"/>
  <c r="L2165" i="1"/>
  <c r="K2165" i="1"/>
  <c r="J2165" i="1"/>
  <c r="D2165" i="2" s="1"/>
  <c r="I2165" i="1"/>
  <c r="H2165" i="1"/>
  <c r="G2165" i="1"/>
  <c r="F2165" i="1"/>
  <c r="E2165" i="1"/>
  <c r="D2165" i="1"/>
  <c r="C2165" i="1"/>
  <c r="B2165" i="1"/>
  <c r="AA2164" i="1"/>
  <c r="Z2164" i="1"/>
  <c r="Y2164" i="1"/>
  <c r="X2164" i="1"/>
  <c r="W2164" i="1"/>
  <c r="V2164" i="1"/>
  <c r="U2164" i="1"/>
  <c r="T2164" i="1"/>
  <c r="S2164" i="1"/>
  <c r="R2164" i="1"/>
  <c r="Q2164" i="1"/>
  <c r="P2164" i="1"/>
  <c r="O2164" i="1"/>
  <c r="N2164" i="1"/>
  <c r="M2164" i="1"/>
  <c r="L2164" i="1"/>
  <c r="K2164" i="1"/>
  <c r="J2164" i="1"/>
  <c r="D2164" i="2" s="1"/>
  <c r="I2164" i="1"/>
  <c r="H2164" i="1"/>
  <c r="G2164" i="1"/>
  <c r="F2164" i="1"/>
  <c r="E2164" i="1"/>
  <c r="D2164" i="1"/>
  <c r="C2164" i="1"/>
  <c r="B2164" i="1"/>
  <c r="AA2163" i="1"/>
  <c r="Z2163" i="1"/>
  <c r="Y2163" i="1"/>
  <c r="X2163" i="1"/>
  <c r="W2163" i="1"/>
  <c r="V2163" i="1"/>
  <c r="U2163" i="1"/>
  <c r="T2163" i="1"/>
  <c r="S2163" i="1"/>
  <c r="R2163" i="1"/>
  <c r="Q2163" i="1"/>
  <c r="P2163" i="1"/>
  <c r="O2163" i="1"/>
  <c r="N2163" i="1"/>
  <c r="M2163" i="1"/>
  <c r="L2163" i="1"/>
  <c r="K2163" i="1"/>
  <c r="J2163" i="1"/>
  <c r="D2163" i="2" s="1"/>
  <c r="I2163" i="1"/>
  <c r="H2163" i="1"/>
  <c r="G2163" i="1"/>
  <c r="F2163" i="1"/>
  <c r="E2163" i="1"/>
  <c r="D2163" i="1"/>
  <c r="C2163" i="1"/>
  <c r="B2163" i="1"/>
  <c r="AA2162" i="1"/>
  <c r="Z2162" i="1"/>
  <c r="Y2162" i="1"/>
  <c r="X2162" i="1"/>
  <c r="W2162" i="1"/>
  <c r="V2162" i="1"/>
  <c r="U2162" i="1"/>
  <c r="E2162" i="2" s="1"/>
  <c r="T2162" i="1"/>
  <c r="S2162" i="1"/>
  <c r="R2162" i="1"/>
  <c r="Q2162" i="1"/>
  <c r="P2162" i="1"/>
  <c r="O2162" i="1"/>
  <c r="N2162" i="1"/>
  <c r="M2162" i="1"/>
  <c r="L2162" i="1"/>
  <c r="K2162" i="1"/>
  <c r="J2162" i="1"/>
  <c r="D2162" i="2" s="1"/>
  <c r="I2162" i="1"/>
  <c r="C2162" i="2" s="1"/>
  <c r="H2162" i="1"/>
  <c r="G2162" i="1"/>
  <c r="F2162" i="1"/>
  <c r="E2162" i="1"/>
  <c r="B2162" i="2" s="1"/>
  <c r="D2162" i="1"/>
  <c r="C2162" i="1"/>
  <c r="B2162" i="1"/>
  <c r="AA2161" i="1"/>
  <c r="Z2161" i="1"/>
  <c r="Y2161" i="1"/>
  <c r="X2161" i="1"/>
  <c r="W2161" i="1"/>
  <c r="V2161" i="1"/>
  <c r="U2161" i="1"/>
  <c r="T2161" i="1"/>
  <c r="S2161" i="1"/>
  <c r="R2161" i="1"/>
  <c r="Q2161" i="1"/>
  <c r="P2161" i="1"/>
  <c r="O2161" i="1"/>
  <c r="N2161" i="1"/>
  <c r="M2161" i="1"/>
  <c r="L2161" i="1"/>
  <c r="K2161" i="1"/>
  <c r="J2161" i="1"/>
  <c r="D2161" i="2" s="1"/>
  <c r="I2161" i="1"/>
  <c r="H2161" i="1"/>
  <c r="G2161" i="1"/>
  <c r="F2161" i="1"/>
  <c r="E2161" i="1"/>
  <c r="D2161" i="1"/>
  <c r="C2161" i="1"/>
  <c r="B2161" i="1"/>
  <c r="AA2160" i="1"/>
  <c r="Z2160" i="1"/>
  <c r="Y2160" i="1"/>
  <c r="X2160" i="1"/>
  <c r="W2160" i="1"/>
  <c r="V2160" i="1"/>
  <c r="U2160" i="1"/>
  <c r="T2160" i="1"/>
  <c r="S2160" i="1"/>
  <c r="R2160" i="1"/>
  <c r="Q2160" i="1"/>
  <c r="P2160" i="1"/>
  <c r="O2160" i="1"/>
  <c r="N2160" i="1"/>
  <c r="M2160" i="1"/>
  <c r="L2160" i="1"/>
  <c r="K2160" i="1"/>
  <c r="J2160" i="1"/>
  <c r="D2160" i="2" s="1"/>
  <c r="I2160" i="1"/>
  <c r="H2160" i="1"/>
  <c r="G2160" i="1"/>
  <c r="F2160" i="1"/>
  <c r="E2160" i="1"/>
  <c r="D2160" i="1"/>
  <c r="C2160" i="1"/>
  <c r="B2160" i="1"/>
  <c r="AA2159" i="1"/>
  <c r="Z2159" i="1"/>
  <c r="Y2159" i="1"/>
  <c r="X2159" i="1"/>
  <c r="W2159" i="1"/>
  <c r="V2159" i="1"/>
  <c r="U2159" i="1"/>
  <c r="T2159" i="1"/>
  <c r="S2159" i="1"/>
  <c r="R2159" i="1"/>
  <c r="Q2159" i="1"/>
  <c r="P2159" i="1"/>
  <c r="O2159" i="1"/>
  <c r="N2159" i="1"/>
  <c r="M2159" i="1"/>
  <c r="L2159" i="1"/>
  <c r="K2159" i="1"/>
  <c r="J2159" i="1"/>
  <c r="D2159" i="2" s="1"/>
  <c r="I2159" i="1"/>
  <c r="H2159" i="1"/>
  <c r="G2159" i="1"/>
  <c r="F2159" i="1"/>
  <c r="E2159" i="1"/>
  <c r="D2159" i="1"/>
  <c r="C2159" i="1"/>
  <c r="B2159" i="1"/>
  <c r="AA2158" i="1"/>
  <c r="Z2158" i="1"/>
  <c r="Y2158" i="1"/>
  <c r="X2158" i="1"/>
  <c r="W2158" i="1"/>
  <c r="V2158" i="1"/>
  <c r="U2158" i="1"/>
  <c r="E2158" i="2" s="1"/>
  <c r="T2158" i="1"/>
  <c r="S2158" i="1"/>
  <c r="R2158" i="1"/>
  <c r="Q2158" i="1"/>
  <c r="P2158" i="1"/>
  <c r="O2158" i="1"/>
  <c r="N2158" i="1"/>
  <c r="M2158" i="1"/>
  <c r="L2158" i="1"/>
  <c r="K2158" i="1"/>
  <c r="J2158" i="1"/>
  <c r="D2158" i="2" s="1"/>
  <c r="I2158" i="1"/>
  <c r="C2158" i="2" s="1"/>
  <c r="H2158" i="1"/>
  <c r="G2158" i="1"/>
  <c r="F2158" i="1"/>
  <c r="E2158" i="1"/>
  <c r="B2158" i="2" s="1"/>
  <c r="D2158" i="1"/>
  <c r="C2158" i="1"/>
  <c r="B2158" i="1"/>
  <c r="AA2157" i="1"/>
  <c r="Z2157" i="1"/>
  <c r="Y2157" i="1"/>
  <c r="X2157" i="1"/>
  <c r="W2157" i="1"/>
  <c r="V2157" i="1"/>
  <c r="U2157" i="1"/>
  <c r="T2157" i="1"/>
  <c r="S2157" i="1"/>
  <c r="R2157" i="1"/>
  <c r="Q2157" i="1"/>
  <c r="P2157" i="1"/>
  <c r="O2157" i="1"/>
  <c r="N2157" i="1"/>
  <c r="M2157" i="1"/>
  <c r="L2157" i="1"/>
  <c r="K2157" i="1"/>
  <c r="J2157" i="1"/>
  <c r="D2157" i="2" s="1"/>
  <c r="I2157" i="1"/>
  <c r="H2157" i="1"/>
  <c r="G2157" i="1"/>
  <c r="F2157" i="1"/>
  <c r="E2157" i="1"/>
  <c r="D2157" i="1"/>
  <c r="C2157" i="1"/>
  <c r="B2157" i="1"/>
  <c r="AA2156" i="1"/>
  <c r="Z2156" i="1"/>
  <c r="Y2156" i="1"/>
  <c r="X2156" i="1"/>
  <c r="W2156" i="1"/>
  <c r="V2156" i="1"/>
  <c r="U2156" i="1"/>
  <c r="T2156" i="1"/>
  <c r="S2156" i="1"/>
  <c r="R2156" i="1"/>
  <c r="Q2156" i="1"/>
  <c r="P2156" i="1"/>
  <c r="O2156" i="1"/>
  <c r="N2156" i="1"/>
  <c r="M2156" i="1"/>
  <c r="L2156" i="1"/>
  <c r="K2156" i="1"/>
  <c r="J2156" i="1"/>
  <c r="D2156" i="2" s="1"/>
  <c r="I2156" i="1"/>
  <c r="H2156" i="1"/>
  <c r="G2156" i="1"/>
  <c r="F2156" i="1"/>
  <c r="E2156" i="1"/>
  <c r="D2156" i="1"/>
  <c r="C2156" i="1"/>
  <c r="B2156" i="1"/>
  <c r="AA2155" i="1"/>
  <c r="Z2155" i="1"/>
  <c r="Y2155" i="1"/>
  <c r="X2155" i="1"/>
  <c r="W2155" i="1"/>
  <c r="V2155" i="1"/>
  <c r="U2155" i="1"/>
  <c r="T2155" i="1"/>
  <c r="S2155" i="1"/>
  <c r="R2155" i="1"/>
  <c r="Q2155" i="1"/>
  <c r="P2155" i="1"/>
  <c r="O2155" i="1"/>
  <c r="N2155" i="1"/>
  <c r="M2155" i="1"/>
  <c r="L2155" i="1"/>
  <c r="K2155" i="1"/>
  <c r="J2155" i="1"/>
  <c r="D2155" i="2" s="1"/>
  <c r="I2155" i="1"/>
  <c r="H2155" i="1"/>
  <c r="G2155" i="1"/>
  <c r="F2155" i="1"/>
  <c r="E2155" i="1"/>
  <c r="D2155" i="1"/>
  <c r="C2155" i="1"/>
  <c r="B2155" i="1"/>
  <c r="AA2154" i="1"/>
  <c r="Z2154" i="1"/>
  <c r="Y2154" i="1"/>
  <c r="X2154" i="1"/>
  <c r="W2154" i="1"/>
  <c r="V2154" i="1"/>
  <c r="U2154" i="1"/>
  <c r="E2154" i="2" s="1"/>
  <c r="T2154" i="1"/>
  <c r="S2154" i="1"/>
  <c r="R2154" i="1"/>
  <c r="Q2154" i="1"/>
  <c r="P2154" i="1"/>
  <c r="O2154" i="1"/>
  <c r="N2154" i="1"/>
  <c r="M2154" i="1"/>
  <c r="L2154" i="1"/>
  <c r="K2154" i="1"/>
  <c r="J2154" i="1"/>
  <c r="D2154" i="2" s="1"/>
  <c r="I2154" i="1"/>
  <c r="C2154" i="2" s="1"/>
  <c r="H2154" i="1"/>
  <c r="G2154" i="1"/>
  <c r="F2154" i="1"/>
  <c r="E2154" i="1"/>
  <c r="B2154" i="2" s="1"/>
  <c r="D2154" i="1"/>
  <c r="C2154" i="1"/>
  <c r="B2154" i="1"/>
  <c r="AA2153" i="1"/>
  <c r="Z2153" i="1"/>
  <c r="Y2153" i="1"/>
  <c r="X2153" i="1"/>
  <c r="W2153" i="1"/>
  <c r="V2153" i="1"/>
  <c r="U2153" i="1"/>
  <c r="T2153" i="1"/>
  <c r="S2153" i="1"/>
  <c r="R2153" i="1"/>
  <c r="Q2153" i="1"/>
  <c r="P2153" i="1"/>
  <c r="O2153" i="1"/>
  <c r="N2153" i="1"/>
  <c r="M2153" i="1"/>
  <c r="L2153" i="1"/>
  <c r="K2153" i="1"/>
  <c r="J2153" i="1"/>
  <c r="D2153" i="2" s="1"/>
  <c r="I2153" i="1"/>
  <c r="H2153" i="1"/>
  <c r="G2153" i="1"/>
  <c r="F2153" i="1"/>
  <c r="E2153" i="1"/>
  <c r="D2153" i="1"/>
  <c r="C2153" i="1"/>
  <c r="B2153" i="1"/>
  <c r="AA2152" i="1"/>
  <c r="Z2152" i="1"/>
  <c r="Y2152" i="1"/>
  <c r="X2152" i="1"/>
  <c r="W2152" i="1"/>
  <c r="V2152" i="1"/>
  <c r="U2152" i="1"/>
  <c r="T2152" i="1"/>
  <c r="S2152" i="1"/>
  <c r="R2152" i="1"/>
  <c r="Q2152" i="1"/>
  <c r="P2152" i="1"/>
  <c r="O2152" i="1"/>
  <c r="N2152" i="1"/>
  <c r="M2152" i="1"/>
  <c r="L2152" i="1"/>
  <c r="K2152" i="1"/>
  <c r="J2152" i="1"/>
  <c r="D2152" i="2" s="1"/>
  <c r="I2152" i="1"/>
  <c r="H2152" i="1"/>
  <c r="G2152" i="1"/>
  <c r="F2152" i="1"/>
  <c r="E2152" i="1"/>
  <c r="D2152" i="1"/>
  <c r="C2152" i="1"/>
  <c r="B2152" i="1"/>
  <c r="AA2151" i="1"/>
  <c r="Z2151" i="1"/>
  <c r="Y2151" i="1"/>
  <c r="X2151" i="1"/>
  <c r="W2151" i="1"/>
  <c r="V2151" i="1"/>
  <c r="U2151" i="1"/>
  <c r="T2151" i="1"/>
  <c r="S2151" i="1"/>
  <c r="R2151" i="1"/>
  <c r="Q2151" i="1"/>
  <c r="P2151" i="1"/>
  <c r="O2151" i="1"/>
  <c r="N2151" i="1"/>
  <c r="M2151" i="1"/>
  <c r="L2151" i="1"/>
  <c r="K2151" i="1"/>
  <c r="J2151" i="1"/>
  <c r="D2151" i="2" s="1"/>
  <c r="I2151" i="1"/>
  <c r="H2151" i="1"/>
  <c r="G2151" i="1"/>
  <c r="F2151" i="1"/>
  <c r="E2151" i="1"/>
  <c r="D2151" i="1"/>
  <c r="C2151" i="1"/>
  <c r="B2151" i="1"/>
  <c r="AA2150" i="1"/>
  <c r="Z2150" i="1"/>
  <c r="Y2150" i="1"/>
  <c r="X2150" i="1"/>
  <c r="W2150" i="1"/>
  <c r="V2150" i="1"/>
  <c r="U2150" i="1"/>
  <c r="E2150" i="2" s="1"/>
  <c r="T2150" i="1"/>
  <c r="S2150" i="1"/>
  <c r="R2150" i="1"/>
  <c r="Q2150" i="1"/>
  <c r="P2150" i="1"/>
  <c r="O2150" i="1"/>
  <c r="N2150" i="1"/>
  <c r="M2150" i="1"/>
  <c r="L2150" i="1"/>
  <c r="K2150" i="1"/>
  <c r="J2150" i="1"/>
  <c r="D2150" i="2" s="1"/>
  <c r="I2150" i="1"/>
  <c r="C2150" i="2" s="1"/>
  <c r="H2150" i="1"/>
  <c r="G2150" i="1"/>
  <c r="F2150" i="1"/>
  <c r="E2150" i="1"/>
  <c r="B2150" i="2" s="1"/>
  <c r="D2150" i="1"/>
  <c r="C2150" i="1"/>
  <c r="B2150" i="1"/>
  <c r="AA2149" i="1"/>
  <c r="Z2149" i="1"/>
  <c r="Y2149" i="1"/>
  <c r="X2149" i="1"/>
  <c r="W2149" i="1"/>
  <c r="V2149" i="1"/>
  <c r="U2149" i="1"/>
  <c r="T2149" i="1"/>
  <c r="S2149" i="1"/>
  <c r="R2149" i="1"/>
  <c r="Q2149" i="1"/>
  <c r="P2149" i="1"/>
  <c r="O2149" i="1"/>
  <c r="N2149" i="1"/>
  <c r="M2149" i="1"/>
  <c r="L2149" i="1"/>
  <c r="K2149" i="1"/>
  <c r="J2149" i="1"/>
  <c r="D2149" i="2" s="1"/>
  <c r="I2149" i="1"/>
  <c r="H2149" i="1"/>
  <c r="G2149" i="1"/>
  <c r="F2149" i="1"/>
  <c r="E2149" i="1"/>
  <c r="D2149" i="1"/>
  <c r="C2149" i="1"/>
  <c r="B2149" i="1"/>
  <c r="AA2148" i="1"/>
  <c r="Z2148" i="1"/>
  <c r="Y2148" i="1"/>
  <c r="X2148" i="1"/>
  <c r="W2148" i="1"/>
  <c r="V2148" i="1"/>
  <c r="U2148" i="1"/>
  <c r="T2148" i="1"/>
  <c r="S2148" i="1"/>
  <c r="R2148" i="1"/>
  <c r="Q2148" i="1"/>
  <c r="P2148" i="1"/>
  <c r="O2148" i="1"/>
  <c r="N2148" i="1"/>
  <c r="M2148" i="1"/>
  <c r="L2148" i="1"/>
  <c r="K2148" i="1"/>
  <c r="J2148" i="1"/>
  <c r="D2148" i="2" s="1"/>
  <c r="I2148" i="1"/>
  <c r="H2148" i="1"/>
  <c r="G2148" i="1"/>
  <c r="F2148" i="1"/>
  <c r="E2148" i="1"/>
  <c r="D2148" i="1"/>
  <c r="C2148" i="1"/>
  <c r="B2148" i="1"/>
  <c r="AA2147" i="1"/>
  <c r="Z2147" i="1"/>
  <c r="Y2147" i="1"/>
  <c r="X2147" i="1"/>
  <c r="W2147" i="1"/>
  <c r="V2147" i="1"/>
  <c r="U2147" i="1"/>
  <c r="T2147" i="1"/>
  <c r="S2147" i="1"/>
  <c r="R2147" i="1"/>
  <c r="Q2147" i="1"/>
  <c r="P2147" i="1"/>
  <c r="O2147" i="1"/>
  <c r="N2147" i="1"/>
  <c r="M2147" i="1"/>
  <c r="L2147" i="1"/>
  <c r="K2147" i="1"/>
  <c r="J2147" i="1"/>
  <c r="D2147" i="2" s="1"/>
  <c r="I2147" i="1"/>
  <c r="H2147" i="1"/>
  <c r="G2147" i="1"/>
  <c r="F2147" i="1"/>
  <c r="E2147" i="1"/>
  <c r="D2147" i="1"/>
  <c r="C2147" i="1"/>
  <c r="B2147" i="1"/>
  <c r="AA2146" i="1"/>
  <c r="Z2146" i="1"/>
  <c r="Y2146" i="1"/>
  <c r="X2146" i="1"/>
  <c r="W2146" i="1"/>
  <c r="V2146" i="1"/>
  <c r="U2146" i="1"/>
  <c r="E2146" i="2" s="1"/>
  <c r="T2146" i="1"/>
  <c r="S2146" i="1"/>
  <c r="R2146" i="1"/>
  <c r="Q2146" i="1"/>
  <c r="P2146" i="1"/>
  <c r="O2146" i="1"/>
  <c r="N2146" i="1"/>
  <c r="M2146" i="1"/>
  <c r="L2146" i="1"/>
  <c r="K2146" i="1"/>
  <c r="J2146" i="1"/>
  <c r="D2146" i="2" s="1"/>
  <c r="I2146" i="1"/>
  <c r="C2146" i="2" s="1"/>
  <c r="H2146" i="1"/>
  <c r="G2146" i="1"/>
  <c r="F2146" i="1"/>
  <c r="E2146" i="1"/>
  <c r="B2146" i="2" s="1"/>
  <c r="D2146" i="1"/>
  <c r="C2146" i="1"/>
  <c r="B2146" i="1"/>
  <c r="AA2145" i="1"/>
  <c r="Z2145" i="1"/>
  <c r="Y2145" i="1"/>
  <c r="X2145" i="1"/>
  <c r="W2145" i="1"/>
  <c r="V2145" i="1"/>
  <c r="U2145" i="1"/>
  <c r="T2145" i="1"/>
  <c r="S2145" i="1"/>
  <c r="R2145" i="1"/>
  <c r="Q2145" i="1"/>
  <c r="P2145" i="1"/>
  <c r="O2145" i="1"/>
  <c r="N2145" i="1"/>
  <c r="M2145" i="1"/>
  <c r="L2145" i="1"/>
  <c r="K2145" i="1"/>
  <c r="J2145" i="1"/>
  <c r="D2145" i="2" s="1"/>
  <c r="I2145" i="1"/>
  <c r="H2145" i="1"/>
  <c r="G2145" i="1"/>
  <c r="F2145" i="1"/>
  <c r="E2145" i="1"/>
  <c r="D2145" i="1"/>
  <c r="C2145" i="1"/>
  <c r="B2145" i="1"/>
  <c r="AA2144" i="1"/>
  <c r="Z2144" i="1"/>
  <c r="Y2144" i="1"/>
  <c r="X2144" i="1"/>
  <c r="W2144" i="1"/>
  <c r="V2144" i="1"/>
  <c r="U2144" i="1"/>
  <c r="T2144" i="1"/>
  <c r="S2144" i="1"/>
  <c r="R2144" i="1"/>
  <c r="Q2144" i="1"/>
  <c r="P2144" i="1"/>
  <c r="O2144" i="1"/>
  <c r="N2144" i="1"/>
  <c r="M2144" i="1"/>
  <c r="L2144" i="1"/>
  <c r="K2144" i="1"/>
  <c r="J2144" i="1"/>
  <c r="D2144" i="2" s="1"/>
  <c r="I2144" i="1"/>
  <c r="H2144" i="1"/>
  <c r="G2144" i="1"/>
  <c r="F2144" i="1"/>
  <c r="E2144" i="1"/>
  <c r="D2144" i="1"/>
  <c r="C2144" i="1"/>
  <c r="B2144" i="1"/>
  <c r="AA2143" i="1"/>
  <c r="Z2143" i="1"/>
  <c r="Y2143" i="1"/>
  <c r="X2143" i="1"/>
  <c r="W2143" i="1"/>
  <c r="V2143" i="1"/>
  <c r="U2143" i="1"/>
  <c r="T2143" i="1"/>
  <c r="S2143" i="1"/>
  <c r="R2143" i="1"/>
  <c r="Q2143" i="1"/>
  <c r="P2143" i="1"/>
  <c r="O2143" i="1"/>
  <c r="N2143" i="1"/>
  <c r="M2143" i="1"/>
  <c r="L2143" i="1"/>
  <c r="K2143" i="1"/>
  <c r="J2143" i="1"/>
  <c r="D2143" i="2" s="1"/>
  <c r="I2143" i="1"/>
  <c r="H2143" i="1"/>
  <c r="G2143" i="1"/>
  <c r="F2143" i="1"/>
  <c r="E2143" i="1"/>
  <c r="D2143" i="1"/>
  <c r="C2143" i="1"/>
  <c r="B2143" i="1"/>
  <c r="AA2142" i="1"/>
  <c r="Z2142" i="1"/>
  <c r="Y2142" i="1"/>
  <c r="X2142" i="1"/>
  <c r="W2142" i="1"/>
  <c r="V2142" i="1"/>
  <c r="U2142" i="1"/>
  <c r="E2142" i="2" s="1"/>
  <c r="T2142" i="1"/>
  <c r="S2142" i="1"/>
  <c r="R2142" i="1"/>
  <c r="Q2142" i="1"/>
  <c r="P2142" i="1"/>
  <c r="O2142" i="1"/>
  <c r="N2142" i="1"/>
  <c r="M2142" i="1"/>
  <c r="L2142" i="1"/>
  <c r="K2142" i="1"/>
  <c r="J2142" i="1"/>
  <c r="D2142" i="2" s="1"/>
  <c r="I2142" i="1"/>
  <c r="C2142" i="2" s="1"/>
  <c r="H2142" i="1"/>
  <c r="G2142" i="1"/>
  <c r="F2142" i="1"/>
  <c r="E2142" i="1"/>
  <c r="B2142" i="2" s="1"/>
  <c r="D2142" i="1"/>
  <c r="C2142" i="1"/>
  <c r="B2142" i="1"/>
  <c r="AA2141" i="1"/>
  <c r="Z2141" i="1"/>
  <c r="Y2141" i="1"/>
  <c r="X2141" i="1"/>
  <c r="W2141" i="1"/>
  <c r="V2141" i="1"/>
  <c r="U2141" i="1"/>
  <c r="T2141" i="1"/>
  <c r="S2141" i="1"/>
  <c r="R2141" i="1"/>
  <c r="Q2141" i="1"/>
  <c r="P2141" i="1"/>
  <c r="O2141" i="1"/>
  <c r="N2141" i="1"/>
  <c r="M2141" i="1"/>
  <c r="L2141" i="1"/>
  <c r="K2141" i="1"/>
  <c r="J2141" i="1"/>
  <c r="D2141" i="2" s="1"/>
  <c r="I2141" i="1"/>
  <c r="H2141" i="1"/>
  <c r="G2141" i="1"/>
  <c r="F2141" i="1"/>
  <c r="E2141" i="1"/>
  <c r="D2141" i="1"/>
  <c r="C2141" i="1"/>
  <c r="B2141" i="1"/>
  <c r="AA2140" i="1"/>
  <c r="Z2140" i="1"/>
  <c r="Y2140" i="1"/>
  <c r="X2140" i="1"/>
  <c r="W2140" i="1"/>
  <c r="V2140" i="1"/>
  <c r="U2140" i="1"/>
  <c r="T2140" i="1"/>
  <c r="S2140" i="1"/>
  <c r="R2140" i="1"/>
  <c r="Q2140" i="1"/>
  <c r="P2140" i="1"/>
  <c r="O2140" i="1"/>
  <c r="N2140" i="1"/>
  <c r="M2140" i="1"/>
  <c r="L2140" i="1"/>
  <c r="K2140" i="1"/>
  <c r="J2140" i="1"/>
  <c r="D2140" i="2" s="1"/>
  <c r="I2140" i="1"/>
  <c r="H2140" i="1"/>
  <c r="G2140" i="1"/>
  <c r="F2140" i="1"/>
  <c r="E2140" i="1"/>
  <c r="D2140" i="1"/>
  <c r="C2140" i="1"/>
  <c r="B2140" i="1"/>
  <c r="AA2139" i="1"/>
  <c r="Z2139" i="1"/>
  <c r="Y2139" i="1"/>
  <c r="X2139" i="1"/>
  <c r="W2139" i="1"/>
  <c r="V2139" i="1"/>
  <c r="U2139" i="1"/>
  <c r="T2139" i="1"/>
  <c r="S2139" i="1"/>
  <c r="R2139" i="1"/>
  <c r="Q2139" i="1"/>
  <c r="P2139" i="1"/>
  <c r="O2139" i="1"/>
  <c r="N2139" i="1"/>
  <c r="M2139" i="1"/>
  <c r="L2139" i="1"/>
  <c r="K2139" i="1"/>
  <c r="J2139" i="1"/>
  <c r="D2139" i="2" s="1"/>
  <c r="I2139" i="1"/>
  <c r="H2139" i="1"/>
  <c r="G2139" i="1"/>
  <c r="F2139" i="1"/>
  <c r="E2139" i="1"/>
  <c r="D2139" i="1"/>
  <c r="C2139" i="1"/>
  <c r="B2139" i="1"/>
  <c r="AA2138" i="1"/>
  <c r="Z2138" i="1"/>
  <c r="Y2138" i="1"/>
  <c r="X2138" i="1"/>
  <c r="W2138" i="1"/>
  <c r="V2138" i="1"/>
  <c r="U2138" i="1"/>
  <c r="E2138" i="2" s="1"/>
  <c r="T2138" i="1"/>
  <c r="S2138" i="1"/>
  <c r="R2138" i="1"/>
  <c r="Q2138" i="1"/>
  <c r="P2138" i="1"/>
  <c r="O2138" i="1"/>
  <c r="N2138" i="1"/>
  <c r="M2138" i="1"/>
  <c r="L2138" i="1"/>
  <c r="K2138" i="1"/>
  <c r="J2138" i="1"/>
  <c r="D2138" i="2" s="1"/>
  <c r="I2138" i="1"/>
  <c r="C2138" i="2" s="1"/>
  <c r="H2138" i="1"/>
  <c r="G2138" i="1"/>
  <c r="F2138" i="1"/>
  <c r="E2138" i="1"/>
  <c r="B2138" i="2" s="1"/>
  <c r="D2138" i="1"/>
  <c r="C2138" i="1"/>
  <c r="B2138" i="1"/>
  <c r="AA2137" i="1"/>
  <c r="Z2137" i="1"/>
  <c r="Y2137" i="1"/>
  <c r="X2137" i="1"/>
  <c r="W2137" i="1"/>
  <c r="V2137" i="1"/>
  <c r="U2137" i="1"/>
  <c r="T2137" i="1"/>
  <c r="S2137" i="1"/>
  <c r="R2137" i="1"/>
  <c r="Q2137" i="1"/>
  <c r="P2137" i="1"/>
  <c r="O2137" i="1"/>
  <c r="N2137" i="1"/>
  <c r="M2137" i="1"/>
  <c r="L2137" i="1"/>
  <c r="K2137" i="1"/>
  <c r="J2137" i="1"/>
  <c r="D2137" i="2" s="1"/>
  <c r="I2137" i="1"/>
  <c r="H2137" i="1"/>
  <c r="G2137" i="1"/>
  <c r="F2137" i="1"/>
  <c r="E2137" i="1"/>
  <c r="D2137" i="1"/>
  <c r="C2137" i="1"/>
  <c r="B2137" i="1"/>
  <c r="AA2136" i="1"/>
  <c r="Z2136" i="1"/>
  <c r="Y2136" i="1"/>
  <c r="X2136" i="1"/>
  <c r="W2136" i="1"/>
  <c r="V2136" i="1"/>
  <c r="U2136" i="1"/>
  <c r="T2136" i="1"/>
  <c r="S2136" i="1"/>
  <c r="R2136" i="1"/>
  <c r="Q2136" i="1"/>
  <c r="P2136" i="1"/>
  <c r="O2136" i="1"/>
  <c r="N2136" i="1"/>
  <c r="M2136" i="1"/>
  <c r="L2136" i="1"/>
  <c r="K2136" i="1"/>
  <c r="J2136" i="1"/>
  <c r="D2136" i="2" s="1"/>
  <c r="I2136" i="1"/>
  <c r="H2136" i="1"/>
  <c r="G2136" i="1"/>
  <c r="F2136" i="1"/>
  <c r="E2136" i="1"/>
  <c r="D2136" i="1"/>
  <c r="C2136" i="1"/>
  <c r="B2136" i="1"/>
  <c r="AA2135" i="1"/>
  <c r="Z2135" i="1"/>
  <c r="Y2135" i="1"/>
  <c r="X2135" i="1"/>
  <c r="W2135" i="1"/>
  <c r="V2135" i="1"/>
  <c r="U2135" i="1"/>
  <c r="T2135" i="1"/>
  <c r="S2135" i="1"/>
  <c r="R2135" i="1"/>
  <c r="Q2135" i="1"/>
  <c r="P2135" i="1"/>
  <c r="O2135" i="1"/>
  <c r="N2135" i="1"/>
  <c r="M2135" i="1"/>
  <c r="L2135" i="1"/>
  <c r="K2135" i="1"/>
  <c r="J2135" i="1"/>
  <c r="D2135" i="2" s="1"/>
  <c r="I2135" i="1"/>
  <c r="H2135" i="1"/>
  <c r="G2135" i="1"/>
  <c r="F2135" i="1"/>
  <c r="E2135" i="1"/>
  <c r="D2135" i="1"/>
  <c r="C2135" i="1"/>
  <c r="B2135" i="1"/>
  <c r="AA2134" i="1"/>
  <c r="Z2134" i="1"/>
  <c r="Y2134" i="1"/>
  <c r="X2134" i="1"/>
  <c r="W2134" i="1"/>
  <c r="V2134" i="1"/>
  <c r="U2134" i="1"/>
  <c r="E2134" i="2" s="1"/>
  <c r="T2134" i="1"/>
  <c r="S2134" i="1"/>
  <c r="R2134" i="1"/>
  <c r="Q2134" i="1"/>
  <c r="P2134" i="1"/>
  <c r="O2134" i="1"/>
  <c r="N2134" i="1"/>
  <c r="M2134" i="1"/>
  <c r="L2134" i="1"/>
  <c r="K2134" i="1"/>
  <c r="J2134" i="1"/>
  <c r="D2134" i="2" s="1"/>
  <c r="I2134" i="1"/>
  <c r="C2134" i="2" s="1"/>
  <c r="H2134" i="1"/>
  <c r="G2134" i="1"/>
  <c r="F2134" i="1"/>
  <c r="E2134" i="1"/>
  <c r="B2134" i="2" s="1"/>
  <c r="D2134" i="1"/>
  <c r="C2134" i="1"/>
  <c r="B2134" i="1"/>
  <c r="AA2133" i="1"/>
  <c r="Z2133" i="1"/>
  <c r="Y2133" i="1"/>
  <c r="X2133" i="1"/>
  <c r="W2133" i="1"/>
  <c r="V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D2133" i="2" s="1"/>
  <c r="I2133" i="1"/>
  <c r="H2133" i="1"/>
  <c r="G2133" i="1"/>
  <c r="F2133" i="1"/>
  <c r="E2133" i="1"/>
  <c r="D2133" i="1"/>
  <c r="C2133" i="1"/>
  <c r="B2133" i="1"/>
  <c r="AA2132" i="1"/>
  <c r="Z2132" i="1"/>
  <c r="Y2132" i="1"/>
  <c r="X2132" i="1"/>
  <c r="W2132" i="1"/>
  <c r="V2132" i="1"/>
  <c r="U2132" i="1"/>
  <c r="T2132" i="1"/>
  <c r="S2132" i="1"/>
  <c r="R2132" i="1"/>
  <c r="Q2132" i="1"/>
  <c r="P2132" i="1"/>
  <c r="O2132" i="1"/>
  <c r="N2132" i="1"/>
  <c r="M2132" i="1"/>
  <c r="L2132" i="1"/>
  <c r="K2132" i="1"/>
  <c r="J2132" i="1"/>
  <c r="D2132" i="2" s="1"/>
  <c r="I2132" i="1"/>
  <c r="H2132" i="1"/>
  <c r="G2132" i="1"/>
  <c r="F2132" i="1"/>
  <c r="E2132" i="1"/>
  <c r="D2132" i="1"/>
  <c r="C2132" i="1"/>
  <c r="B2132" i="1"/>
  <c r="AA2131" i="1"/>
  <c r="Z2131" i="1"/>
  <c r="Y2131" i="1"/>
  <c r="X2131" i="1"/>
  <c r="W2131" i="1"/>
  <c r="V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D2131" i="2" s="1"/>
  <c r="I2131" i="1"/>
  <c r="H2131" i="1"/>
  <c r="G2131" i="1"/>
  <c r="F2131" i="1"/>
  <c r="E2131" i="1"/>
  <c r="D2131" i="1"/>
  <c r="C2131" i="1"/>
  <c r="B2131" i="1"/>
  <c r="AA2130" i="1"/>
  <c r="Z2130" i="1"/>
  <c r="Y2130" i="1"/>
  <c r="X2130" i="1"/>
  <c r="W2130" i="1"/>
  <c r="V2130" i="1"/>
  <c r="U2130" i="1"/>
  <c r="E2130" i="2" s="1"/>
  <c r="T2130" i="1"/>
  <c r="S2130" i="1"/>
  <c r="R2130" i="1"/>
  <c r="Q2130" i="1"/>
  <c r="P2130" i="1"/>
  <c r="O2130" i="1"/>
  <c r="N2130" i="1"/>
  <c r="M2130" i="1"/>
  <c r="L2130" i="1"/>
  <c r="K2130" i="1"/>
  <c r="J2130" i="1"/>
  <c r="D2130" i="2" s="1"/>
  <c r="I2130" i="1"/>
  <c r="C2130" i="2" s="1"/>
  <c r="H2130" i="1"/>
  <c r="G2130" i="1"/>
  <c r="F2130" i="1"/>
  <c r="E2130" i="1"/>
  <c r="B2130" i="2" s="1"/>
  <c r="D2130" i="1"/>
  <c r="C2130" i="1"/>
  <c r="B2130" i="1"/>
  <c r="AA2129" i="1"/>
  <c r="Z2129" i="1"/>
  <c r="Y2129" i="1"/>
  <c r="X2129" i="1"/>
  <c r="W2129" i="1"/>
  <c r="V2129" i="1"/>
  <c r="U2129" i="1"/>
  <c r="T2129" i="1"/>
  <c r="S2129" i="1"/>
  <c r="R2129" i="1"/>
  <c r="Q2129" i="1"/>
  <c r="P2129" i="1"/>
  <c r="O2129" i="1"/>
  <c r="N2129" i="1"/>
  <c r="M2129" i="1"/>
  <c r="L2129" i="1"/>
  <c r="K2129" i="1"/>
  <c r="J2129" i="1"/>
  <c r="D2129" i="2" s="1"/>
  <c r="I2129" i="1"/>
  <c r="H2129" i="1"/>
  <c r="G2129" i="1"/>
  <c r="F2129" i="1"/>
  <c r="E2129" i="1"/>
  <c r="D2129" i="1"/>
  <c r="C2129" i="1"/>
  <c r="B2129" i="1"/>
  <c r="AA2128" i="1"/>
  <c r="Z2128" i="1"/>
  <c r="Y2128" i="1"/>
  <c r="X2128" i="1"/>
  <c r="W2128" i="1"/>
  <c r="V2128" i="1"/>
  <c r="U2128" i="1"/>
  <c r="T2128" i="1"/>
  <c r="S2128" i="1"/>
  <c r="R2128" i="1"/>
  <c r="Q2128" i="1"/>
  <c r="P2128" i="1"/>
  <c r="O2128" i="1"/>
  <c r="N2128" i="1"/>
  <c r="M2128" i="1"/>
  <c r="L2128" i="1"/>
  <c r="K2128" i="1"/>
  <c r="J2128" i="1"/>
  <c r="D2128" i="2" s="1"/>
  <c r="I2128" i="1"/>
  <c r="H2128" i="1"/>
  <c r="G2128" i="1"/>
  <c r="F2128" i="1"/>
  <c r="E2128" i="1"/>
  <c r="D2128" i="1"/>
  <c r="C2128" i="1"/>
  <c r="B2128" i="1"/>
  <c r="AA2127" i="1"/>
  <c r="Z2127" i="1"/>
  <c r="Y2127" i="1"/>
  <c r="X2127" i="1"/>
  <c r="W2127" i="1"/>
  <c r="V2127" i="1"/>
  <c r="U2127" i="1"/>
  <c r="T2127" i="1"/>
  <c r="S2127" i="1"/>
  <c r="R2127" i="1"/>
  <c r="Q2127" i="1"/>
  <c r="P2127" i="1"/>
  <c r="O2127" i="1"/>
  <c r="N2127" i="1"/>
  <c r="M2127" i="1"/>
  <c r="L2127" i="1"/>
  <c r="K2127" i="1"/>
  <c r="J2127" i="1"/>
  <c r="D2127" i="2" s="1"/>
  <c r="I2127" i="1"/>
  <c r="H2127" i="1"/>
  <c r="G2127" i="1"/>
  <c r="F2127" i="1"/>
  <c r="E2127" i="1"/>
  <c r="D2127" i="1"/>
  <c r="C2127" i="1"/>
  <c r="B2127" i="1"/>
  <c r="AA2126" i="1"/>
  <c r="Z2126" i="1"/>
  <c r="Y2126" i="1"/>
  <c r="X2126" i="1"/>
  <c r="W2126" i="1"/>
  <c r="V2126" i="1"/>
  <c r="U2126" i="1"/>
  <c r="E2126" i="2" s="1"/>
  <c r="T2126" i="1"/>
  <c r="S2126" i="1"/>
  <c r="R2126" i="1"/>
  <c r="Q2126" i="1"/>
  <c r="P2126" i="1"/>
  <c r="O2126" i="1"/>
  <c r="N2126" i="1"/>
  <c r="M2126" i="1"/>
  <c r="L2126" i="1"/>
  <c r="K2126" i="1"/>
  <c r="J2126" i="1"/>
  <c r="D2126" i="2" s="1"/>
  <c r="I2126" i="1"/>
  <c r="C2126" i="2" s="1"/>
  <c r="H2126" i="1"/>
  <c r="G2126" i="1"/>
  <c r="F2126" i="1"/>
  <c r="E2126" i="1"/>
  <c r="B2126" i="2" s="1"/>
  <c r="D2126" i="1"/>
  <c r="C2126" i="1"/>
  <c r="B2126" i="1"/>
  <c r="AA2125" i="1"/>
  <c r="Z2125" i="1"/>
  <c r="Y2125" i="1"/>
  <c r="X2125" i="1"/>
  <c r="W2125" i="1"/>
  <c r="V2125" i="1"/>
  <c r="U2125" i="1"/>
  <c r="T2125" i="1"/>
  <c r="S2125" i="1"/>
  <c r="R2125" i="1"/>
  <c r="Q2125" i="1"/>
  <c r="P2125" i="1"/>
  <c r="O2125" i="1"/>
  <c r="N2125" i="1"/>
  <c r="M2125" i="1"/>
  <c r="L2125" i="1"/>
  <c r="K2125" i="1"/>
  <c r="J2125" i="1"/>
  <c r="D2125" i="2" s="1"/>
  <c r="I2125" i="1"/>
  <c r="H2125" i="1"/>
  <c r="G2125" i="1"/>
  <c r="F2125" i="1"/>
  <c r="E2125" i="1"/>
  <c r="D2125" i="1"/>
  <c r="C2125" i="1"/>
  <c r="B2125" i="1"/>
  <c r="AA2124" i="1"/>
  <c r="Z2124" i="1"/>
  <c r="Y2124" i="1"/>
  <c r="X2124" i="1"/>
  <c r="W2124" i="1"/>
  <c r="V2124" i="1"/>
  <c r="U2124" i="1"/>
  <c r="T2124" i="1"/>
  <c r="S2124" i="1"/>
  <c r="R2124" i="1"/>
  <c r="Q2124" i="1"/>
  <c r="P2124" i="1"/>
  <c r="O2124" i="1"/>
  <c r="N2124" i="1"/>
  <c r="M2124" i="1"/>
  <c r="L2124" i="1"/>
  <c r="K2124" i="1"/>
  <c r="J2124" i="1"/>
  <c r="D2124" i="2" s="1"/>
  <c r="I2124" i="1"/>
  <c r="H2124" i="1"/>
  <c r="G2124" i="1"/>
  <c r="F2124" i="1"/>
  <c r="E2124" i="1"/>
  <c r="D2124" i="1"/>
  <c r="C2124" i="1"/>
  <c r="B2124" i="1"/>
  <c r="AA2123" i="1"/>
  <c r="Z2123" i="1"/>
  <c r="Y2123" i="1"/>
  <c r="X2123" i="1"/>
  <c r="W2123" i="1"/>
  <c r="V2123" i="1"/>
  <c r="U2123" i="1"/>
  <c r="T2123" i="1"/>
  <c r="S2123" i="1"/>
  <c r="R2123" i="1"/>
  <c r="Q2123" i="1"/>
  <c r="P2123" i="1"/>
  <c r="O2123" i="1"/>
  <c r="N2123" i="1"/>
  <c r="M2123" i="1"/>
  <c r="L2123" i="1"/>
  <c r="K2123" i="1"/>
  <c r="J2123" i="1"/>
  <c r="D2123" i="2" s="1"/>
  <c r="I2123" i="1"/>
  <c r="H2123" i="1"/>
  <c r="G2123" i="1"/>
  <c r="F2123" i="1"/>
  <c r="E2123" i="1"/>
  <c r="D2123" i="1"/>
  <c r="C2123" i="1"/>
  <c r="B2123" i="1"/>
  <c r="AA2122" i="1"/>
  <c r="Z2122" i="1"/>
  <c r="Y2122" i="1"/>
  <c r="X2122" i="1"/>
  <c r="W2122" i="1"/>
  <c r="V2122" i="1"/>
  <c r="U2122" i="1"/>
  <c r="E2122" i="2" s="1"/>
  <c r="T2122" i="1"/>
  <c r="S2122" i="1"/>
  <c r="R2122" i="1"/>
  <c r="Q2122" i="1"/>
  <c r="P2122" i="1"/>
  <c r="O2122" i="1"/>
  <c r="N2122" i="1"/>
  <c r="M2122" i="1"/>
  <c r="L2122" i="1"/>
  <c r="K2122" i="1"/>
  <c r="J2122" i="1"/>
  <c r="D2122" i="2" s="1"/>
  <c r="I2122" i="1"/>
  <c r="C2122" i="2" s="1"/>
  <c r="H2122" i="1"/>
  <c r="G2122" i="1"/>
  <c r="F2122" i="1"/>
  <c r="E2122" i="1"/>
  <c r="B2122" i="2" s="1"/>
  <c r="D2122" i="1"/>
  <c r="C2122" i="1"/>
  <c r="B2122" i="1"/>
  <c r="AA2121" i="1"/>
  <c r="Z2121" i="1"/>
  <c r="Y2121" i="1"/>
  <c r="X2121" i="1"/>
  <c r="W2121" i="1"/>
  <c r="V2121" i="1"/>
  <c r="U2121" i="1"/>
  <c r="T2121" i="1"/>
  <c r="S2121" i="1"/>
  <c r="R2121" i="1"/>
  <c r="Q2121" i="1"/>
  <c r="P2121" i="1"/>
  <c r="O2121" i="1"/>
  <c r="N2121" i="1"/>
  <c r="M2121" i="1"/>
  <c r="L2121" i="1"/>
  <c r="K2121" i="1"/>
  <c r="J2121" i="1"/>
  <c r="D2121" i="2" s="1"/>
  <c r="I2121" i="1"/>
  <c r="H2121" i="1"/>
  <c r="G2121" i="1"/>
  <c r="F2121" i="1"/>
  <c r="E2121" i="1"/>
  <c r="D2121" i="1"/>
  <c r="C2121" i="1"/>
  <c r="B2121" i="1"/>
  <c r="AA2120" i="1"/>
  <c r="Z2120" i="1"/>
  <c r="Y2120" i="1"/>
  <c r="X2120" i="1"/>
  <c r="W2120" i="1"/>
  <c r="V2120" i="1"/>
  <c r="U2120" i="1"/>
  <c r="T2120" i="1"/>
  <c r="S2120" i="1"/>
  <c r="R2120" i="1"/>
  <c r="Q2120" i="1"/>
  <c r="P2120" i="1"/>
  <c r="O2120" i="1"/>
  <c r="N2120" i="1"/>
  <c r="M2120" i="1"/>
  <c r="L2120" i="1"/>
  <c r="K2120" i="1"/>
  <c r="J2120" i="1"/>
  <c r="D2120" i="2" s="1"/>
  <c r="I2120" i="1"/>
  <c r="H2120" i="1"/>
  <c r="G2120" i="1"/>
  <c r="F2120" i="1"/>
  <c r="E2120" i="1"/>
  <c r="D2120" i="1"/>
  <c r="C2120" i="1"/>
  <c r="B2120" i="1"/>
  <c r="AA2119" i="1"/>
  <c r="Z2119" i="1"/>
  <c r="Y2119" i="1"/>
  <c r="X2119" i="1"/>
  <c r="W2119" i="1"/>
  <c r="V2119" i="1"/>
  <c r="U2119" i="1"/>
  <c r="T2119" i="1"/>
  <c r="S2119" i="1"/>
  <c r="R2119" i="1"/>
  <c r="Q2119" i="1"/>
  <c r="P2119" i="1"/>
  <c r="O2119" i="1"/>
  <c r="N2119" i="1"/>
  <c r="M2119" i="1"/>
  <c r="L2119" i="1"/>
  <c r="K2119" i="1"/>
  <c r="J2119" i="1"/>
  <c r="D2119" i="2" s="1"/>
  <c r="I2119" i="1"/>
  <c r="H2119" i="1"/>
  <c r="G2119" i="1"/>
  <c r="F2119" i="1"/>
  <c r="E2119" i="1"/>
  <c r="D2119" i="1"/>
  <c r="C2119" i="1"/>
  <c r="B2119" i="1"/>
  <c r="AA2118" i="1"/>
  <c r="Z2118" i="1"/>
  <c r="Y2118" i="1"/>
  <c r="X2118" i="1"/>
  <c r="W2118" i="1"/>
  <c r="V2118" i="1"/>
  <c r="U2118" i="1"/>
  <c r="E2118" i="2" s="1"/>
  <c r="T2118" i="1"/>
  <c r="S2118" i="1"/>
  <c r="R2118" i="1"/>
  <c r="Q2118" i="1"/>
  <c r="P2118" i="1"/>
  <c r="O2118" i="1"/>
  <c r="N2118" i="1"/>
  <c r="M2118" i="1"/>
  <c r="L2118" i="1"/>
  <c r="K2118" i="1"/>
  <c r="J2118" i="1"/>
  <c r="D2118" i="2" s="1"/>
  <c r="I2118" i="1"/>
  <c r="C2118" i="2" s="1"/>
  <c r="H2118" i="1"/>
  <c r="G2118" i="1"/>
  <c r="F2118" i="1"/>
  <c r="E2118" i="1"/>
  <c r="B2118" i="2" s="1"/>
  <c r="D2118" i="1"/>
  <c r="C2118" i="1"/>
  <c r="B2118" i="1"/>
  <c r="AA2117" i="1"/>
  <c r="Z2117" i="1"/>
  <c r="Y2117" i="1"/>
  <c r="X2117" i="1"/>
  <c r="W2117" i="1"/>
  <c r="V2117" i="1"/>
  <c r="U2117" i="1"/>
  <c r="T2117" i="1"/>
  <c r="S2117" i="1"/>
  <c r="R2117" i="1"/>
  <c r="Q2117" i="1"/>
  <c r="P2117" i="1"/>
  <c r="O2117" i="1"/>
  <c r="N2117" i="1"/>
  <c r="M2117" i="1"/>
  <c r="L2117" i="1"/>
  <c r="K2117" i="1"/>
  <c r="J2117" i="1"/>
  <c r="D2117" i="2" s="1"/>
  <c r="I2117" i="1"/>
  <c r="H2117" i="1"/>
  <c r="G2117" i="1"/>
  <c r="F2117" i="1"/>
  <c r="E2117" i="1"/>
  <c r="D2117" i="1"/>
  <c r="C2117" i="1"/>
  <c r="B2117" i="1"/>
  <c r="AA2116" i="1"/>
  <c r="Z2116" i="1"/>
  <c r="Y2116" i="1"/>
  <c r="X2116" i="1"/>
  <c r="W2116" i="1"/>
  <c r="V2116" i="1"/>
  <c r="U2116" i="1"/>
  <c r="T2116" i="1"/>
  <c r="S2116" i="1"/>
  <c r="R2116" i="1"/>
  <c r="Q2116" i="1"/>
  <c r="P2116" i="1"/>
  <c r="O2116" i="1"/>
  <c r="N2116" i="1"/>
  <c r="M2116" i="1"/>
  <c r="L2116" i="1"/>
  <c r="K2116" i="1"/>
  <c r="J2116" i="1"/>
  <c r="D2116" i="2" s="1"/>
  <c r="I2116" i="1"/>
  <c r="H2116" i="1"/>
  <c r="G2116" i="1"/>
  <c r="F2116" i="1"/>
  <c r="E2116" i="1"/>
  <c r="D2116" i="1"/>
  <c r="C2116" i="1"/>
  <c r="B2116" i="1"/>
  <c r="AA2115" i="1"/>
  <c r="Z2115" i="1"/>
  <c r="Y2115" i="1"/>
  <c r="X2115" i="1"/>
  <c r="W2115" i="1"/>
  <c r="V2115" i="1"/>
  <c r="U2115" i="1"/>
  <c r="T2115" i="1"/>
  <c r="S2115" i="1"/>
  <c r="R2115" i="1"/>
  <c r="Q2115" i="1"/>
  <c r="P2115" i="1"/>
  <c r="O2115" i="1"/>
  <c r="N2115" i="1"/>
  <c r="M2115" i="1"/>
  <c r="L2115" i="1"/>
  <c r="K2115" i="1"/>
  <c r="J2115" i="1"/>
  <c r="D2115" i="2" s="1"/>
  <c r="I2115" i="1"/>
  <c r="H2115" i="1"/>
  <c r="G2115" i="1"/>
  <c r="F2115" i="1"/>
  <c r="E2115" i="1"/>
  <c r="D2115" i="1"/>
  <c r="C2115" i="1"/>
  <c r="B2115" i="1"/>
  <c r="AA2114" i="1"/>
  <c r="Z2114" i="1"/>
  <c r="Y2114" i="1"/>
  <c r="X2114" i="1"/>
  <c r="W2114" i="1"/>
  <c r="V2114" i="1"/>
  <c r="U2114" i="1"/>
  <c r="E2114" i="2" s="1"/>
  <c r="T2114" i="1"/>
  <c r="S2114" i="1"/>
  <c r="R2114" i="1"/>
  <c r="Q2114" i="1"/>
  <c r="P2114" i="1"/>
  <c r="O2114" i="1"/>
  <c r="N2114" i="1"/>
  <c r="M2114" i="1"/>
  <c r="L2114" i="1"/>
  <c r="K2114" i="1"/>
  <c r="J2114" i="1"/>
  <c r="D2114" i="2" s="1"/>
  <c r="I2114" i="1"/>
  <c r="C2114" i="2" s="1"/>
  <c r="H2114" i="1"/>
  <c r="G2114" i="1"/>
  <c r="F2114" i="1"/>
  <c r="E2114" i="1"/>
  <c r="B2114" i="2" s="1"/>
  <c r="D2114" i="1"/>
  <c r="C2114" i="1"/>
  <c r="B2114" i="1"/>
  <c r="AA2113" i="1"/>
  <c r="Z2113" i="1"/>
  <c r="Y2113" i="1"/>
  <c r="X2113" i="1"/>
  <c r="W2113" i="1"/>
  <c r="V2113" i="1"/>
  <c r="U2113" i="1"/>
  <c r="T2113" i="1"/>
  <c r="S2113" i="1"/>
  <c r="R2113" i="1"/>
  <c r="Q2113" i="1"/>
  <c r="P2113" i="1"/>
  <c r="O2113" i="1"/>
  <c r="N2113" i="1"/>
  <c r="M2113" i="1"/>
  <c r="L2113" i="1"/>
  <c r="K2113" i="1"/>
  <c r="J2113" i="1"/>
  <c r="D2113" i="2" s="1"/>
  <c r="I2113" i="1"/>
  <c r="H2113" i="1"/>
  <c r="G2113" i="1"/>
  <c r="F2113" i="1"/>
  <c r="E2113" i="1"/>
  <c r="D2113" i="1"/>
  <c r="C2113" i="1"/>
  <c r="B2113" i="1"/>
  <c r="AA2112" i="1"/>
  <c r="Z2112" i="1"/>
  <c r="Y2112" i="1"/>
  <c r="X2112" i="1"/>
  <c r="W2112" i="1"/>
  <c r="V2112" i="1"/>
  <c r="U2112" i="1"/>
  <c r="E2112" i="2" s="1"/>
  <c r="T2112" i="1"/>
  <c r="S2112" i="1"/>
  <c r="R2112" i="1"/>
  <c r="Q2112" i="1"/>
  <c r="P2112" i="1"/>
  <c r="O2112" i="1"/>
  <c r="N2112" i="1"/>
  <c r="M2112" i="1"/>
  <c r="L2112" i="1"/>
  <c r="K2112" i="1"/>
  <c r="J2112" i="1"/>
  <c r="D2112" i="2" s="1"/>
  <c r="I2112" i="1"/>
  <c r="H2112" i="1"/>
  <c r="G2112" i="1"/>
  <c r="F2112" i="1"/>
  <c r="E2112" i="1"/>
  <c r="B2112" i="2" s="1"/>
  <c r="D2112" i="1"/>
  <c r="C2112" i="1"/>
  <c r="B2112" i="1"/>
  <c r="AA2111" i="1"/>
  <c r="Z2111" i="1"/>
  <c r="Y2111" i="1"/>
  <c r="X2111" i="1"/>
  <c r="W2111" i="1"/>
  <c r="V2111" i="1"/>
  <c r="U2111" i="1"/>
  <c r="T2111" i="1"/>
  <c r="S2111" i="1"/>
  <c r="R2111" i="1"/>
  <c r="Q2111" i="1"/>
  <c r="P2111" i="1"/>
  <c r="O2111" i="1"/>
  <c r="N2111" i="1"/>
  <c r="M2111" i="1"/>
  <c r="L2111" i="1"/>
  <c r="K2111" i="1"/>
  <c r="J2111" i="1"/>
  <c r="D2111" i="2" s="1"/>
  <c r="I2111" i="1"/>
  <c r="H2111" i="1"/>
  <c r="G2111" i="1"/>
  <c r="F2111" i="1"/>
  <c r="E2111" i="1"/>
  <c r="D2111" i="1"/>
  <c r="C2111" i="1"/>
  <c r="B2111" i="1"/>
  <c r="AA2110" i="1"/>
  <c r="Z2110" i="1"/>
  <c r="Y2110" i="1"/>
  <c r="X2110" i="1"/>
  <c r="W2110" i="1"/>
  <c r="V2110" i="1"/>
  <c r="U2110" i="1"/>
  <c r="E2110" i="2" s="1"/>
  <c r="T2110" i="1"/>
  <c r="S2110" i="1"/>
  <c r="R2110" i="1"/>
  <c r="Q2110" i="1"/>
  <c r="P2110" i="1"/>
  <c r="O2110" i="1"/>
  <c r="N2110" i="1"/>
  <c r="M2110" i="1"/>
  <c r="L2110" i="1"/>
  <c r="K2110" i="1"/>
  <c r="J2110" i="1"/>
  <c r="D2110" i="2" s="1"/>
  <c r="I2110" i="1"/>
  <c r="C2110" i="2" s="1"/>
  <c r="H2110" i="1"/>
  <c r="G2110" i="1"/>
  <c r="F2110" i="1"/>
  <c r="E2110" i="1"/>
  <c r="B2110" i="2" s="1"/>
  <c r="D2110" i="1"/>
  <c r="C2110" i="1"/>
  <c r="B2110" i="1"/>
  <c r="AA2109" i="1"/>
  <c r="Z2109" i="1"/>
  <c r="Y2109" i="1"/>
  <c r="X2109" i="1"/>
  <c r="W2109" i="1"/>
  <c r="V2109" i="1"/>
  <c r="U2109" i="1"/>
  <c r="T2109" i="1"/>
  <c r="S2109" i="1"/>
  <c r="R2109" i="1"/>
  <c r="Q2109" i="1"/>
  <c r="P2109" i="1"/>
  <c r="O2109" i="1"/>
  <c r="N2109" i="1"/>
  <c r="M2109" i="1"/>
  <c r="L2109" i="1"/>
  <c r="K2109" i="1"/>
  <c r="J2109" i="1"/>
  <c r="D2109" i="2" s="1"/>
  <c r="I2109" i="1"/>
  <c r="H2109" i="1"/>
  <c r="G2109" i="1"/>
  <c r="F2109" i="1"/>
  <c r="E2109" i="1"/>
  <c r="D2109" i="1"/>
  <c r="C2109" i="1"/>
  <c r="B2109" i="1"/>
  <c r="AA2108" i="1"/>
  <c r="Z2108" i="1"/>
  <c r="Y2108" i="1"/>
  <c r="X2108" i="1"/>
  <c r="W2108" i="1"/>
  <c r="V2108" i="1"/>
  <c r="U2108" i="1"/>
  <c r="E2108" i="2" s="1"/>
  <c r="T2108" i="1"/>
  <c r="S2108" i="1"/>
  <c r="R2108" i="1"/>
  <c r="Q2108" i="1"/>
  <c r="P2108" i="1"/>
  <c r="O2108" i="1"/>
  <c r="N2108" i="1"/>
  <c r="M2108" i="1"/>
  <c r="L2108" i="1"/>
  <c r="K2108" i="1"/>
  <c r="J2108" i="1"/>
  <c r="D2108" i="2" s="1"/>
  <c r="I2108" i="1"/>
  <c r="H2108" i="1"/>
  <c r="G2108" i="1"/>
  <c r="F2108" i="1"/>
  <c r="E2108" i="1"/>
  <c r="B2108" i="2" s="1"/>
  <c r="D2108" i="1"/>
  <c r="C2108" i="1"/>
  <c r="B2108" i="1"/>
  <c r="AA2107" i="1"/>
  <c r="Z2107" i="1"/>
  <c r="Y2107" i="1"/>
  <c r="X2107" i="1"/>
  <c r="W2107" i="1"/>
  <c r="V2107" i="1"/>
  <c r="U2107" i="1"/>
  <c r="T2107" i="1"/>
  <c r="S2107" i="1"/>
  <c r="R2107" i="1"/>
  <c r="Q2107" i="1"/>
  <c r="P2107" i="1"/>
  <c r="O2107" i="1"/>
  <c r="N2107" i="1"/>
  <c r="M2107" i="1"/>
  <c r="L2107" i="1"/>
  <c r="K2107" i="1"/>
  <c r="J2107" i="1"/>
  <c r="D2107" i="2" s="1"/>
  <c r="I2107" i="1"/>
  <c r="H2107" i="1"/>
  <c r="G2107" i="1"/>
  <c r="F2107" i="1"/>
  <c r="E2107" i="1"/>
  <c r="D2107" i="1"/>
  <c r="C2107" i="1"/>
  <c r="B2107" i="1"/>
  <c r="AA2106" i="1"/>
  <c r="Z2106" i="1"/>
  <c r="Y2106" i="1"/>
  <c r="X2106" i="1"/>
  <c r="W2106" i="1"/>
  <c r="V2106" i="1"/>
  <c r="U2106" i="1"/>
  <c r="E2106" i="2" s="1"/>
  <c r="T2106" i="1"/>
  <c r="S2106" i="1"/>
  <c r="R2106" i="1"/>
  <c r="Q2106" i="1"/>
  <c r="P2106" i="1"/>
  <c r="O2106" i="1"/>
  <c r="N2106" i="1"/>
  <c r="M2106" i="1"/>
  <c r="L2106" i="1"/>
  <c r="K2106" i="1"/>
  <c r="J2106" i="1"/>
  <c r="D2106" i="2" s="1"/>
  <c r="I2106" i="1"/>
  <c r="C2106" i="2" s="1"/>
  <c r="H2106" i="1"/>
  <c r="G2106" i="1"/>
  <c r="F2106" i="1"/>
  <c r="E2106" i="1"/>
  <c r="B2106" i="2" s="1"/>
  <c r="D2106" i="1"/>
  <c r="C2106" i="1"/>
  <c r="B2106" i="1"/>
  <c r="AA2105" i="1"/>
  <c r="Z2105" i="1"/>
  <c r="Y2105" i="1"/>
  <c r="X2105" i="1"/>
  <c r="W2105" i="1"/>
  <c r="V2105" i="1"/>
  <c r="U2105" i="1"/>
  <c r="T2105" i="1"/>
  <c r="S2105" i="1"/>
  <c r="R2105" i="1"/>
  <c r="Q2105" i="1"/>
  <c r="P2105" i="1"/>
  <c r="O2105" i="1"/>
  <c r="N2105" i="1"/>
  <c r="M2105" i="1"/>
  <c r="L2105" i="1"/>
  <c r="K2105" i="1"/>
  <c r="J2105" i="1"/>
  <c r="D2105" i="2" s="1"/>
  <c r="I2105" i="1"/>
  <c r="H2105" i="1"/>
  <c r="G2105" i="1"/>
  <c r="F2105" i="1"/>
  <c r="E2105" i="1"/>
  <c r="D2105" i="1"/>
  <c r="C2105" i="1"/>
  <c r="B2105" i="1"/>
  <c r="AA2104" i="1"/>
  <c r="Z2104" i="1"/>
  <c r="Y2104" i="1"/>
  <c r="X2104" i="1"/>
  <c r="W2104" i="1"/>
  <c r="V2104" i="1"/>
  <c r="U2104" i="1"/>
  <c r="E2104" i="2" s="1"/>
  <c r="T2104" i="1"/>
  <c r="S2104" i="1"/>
  <c r="R2104" i="1"/>
  <c r="Q2104" i="1"/>
  <c r="P2104" i="1"/>
  <c r="O2104" i="1"/>
  <c r="N2104" i="1"/>
  <c r="M2104" i="1"/>
  <c r="L2104" i="1"/>
  <c r="K2104" i="1"/>
  <c r="J2104" i="1"/>
  <c r="D2104" i="2" s="1"/>
  <c r="I2104" i="1"/>
  <c r="H2104" i="1"/>
  <c r="G2104" i="1"/>
  <c r="F2104" i="1"/>
  <c r="E2104" i="1"/>
  <c r="B2104" i="2" s="1"/>
  <c r="D2104" i="1"/>
  <c r="C2104" i="1"/>
  <c r="B2104" i="1"/>
  <c r="AA2103" i="1"/>
  <c r="Z2103" i="1"/>
  <c r="Y2103" i="1"/>
  <c r="X2103" i="1"/>
  <c r="W2103" i="1"/>
  <c r="V2103" i="1"/>
  <c r="U2103" i="1"/>
  <c r="T2103" i="1"/>
  <c r="S2103" i="1"/>
  <c r="R2103" i="1"/>
  <c r="Q2103" i="1"/>
  <c r="P2103" i="1"/>
  <c r="O2103" i="1"/>
  <c r="N2103" i="1"/>
  <c r="M2103" i="1"/>
  <c r="L2103" i="1"/>
  <c r="K2103" i="1"/>
  <c r="J2103" i="1"/>
  <c r="D2103" i="2" s="1"/>
  <c r="I2103" i="1"/>
  <c r="H2103" i="1"/>
  <c r="G2103" i="1"/>
  <c r="F2103" i="1"/>
  <c r="E2103" i="1"/>
  <c r="D2103" i="1"/>
  <c r="C2103" i="1"/>
  <c r="B2103" i="1"/>
  <c r="AA2102" i="1"/>
  <c r="Z2102" i="1"/>
  <c r="Y2102" i="1"/>
  <c r="X2102" i="1"/>
  <c r="W2102" i="1"/>
  <c r="V2102" i="1"/>
  <c r="U2102" i="1"/>
  <c r="E2102" i="2" s="1"/>
  <c r="T2102" i="1"/>
  <c r="S2102" i="1"/>
  <c r="R2102" i="1"/>
  <c r="Q2102" i="1"/>
  <c r="P2102" i="1"/>
  <c r="O2102" i="1"/>
  <c r="N2102" i="1"/>
  <c r="M2102" i="1"/>
  <c r="L2102" i="1"/>
  <c r="K2102" i="1"/>
  <c r="J2102" i="1"/>
  <c r="D2102" i="2" s="1"/>
  <c r="I2102" i="1"/>
  <c r="C2102" i="2" s="1"/>
  <c r="H2102" i="1"/>
  <c r="G2102" i="1"/>
  <c r="F2102" i="1"/>
  <c r="E2102" i="1"/>
  <c r="B2102" i="2" s="1"/>
  <c r="D2102" i="1"/>
  <c r="C2102" i="1"/>
  <c r="B2102" i="1"/>
  <c r="AA2101" i="1"/>
  <c r="Z2101" i="1"/>
  <c r="Y2101" i="1"/>
  <c r="X2101" i="1"/>
  <c r="W2101" i="1"/>
  <c r="V2101" i="1"/>
  <c r="U2101" i="1"/>
  <c r="T2101" i="1"/>
  <c r="S2101" i="1"/>
  <c r="R2101" i="1"/>
  <c r="Q2101" i="1"/>
  <c r="P2101" i="1"/>
  <c r="O2101" i="1"/>
  <c r="N2101" i="1"/>
  <c r="M2101" i="1"/>
  <c r="L2101" i="1"/>
  <c r="K2101" i="1"/>
  <c r="J2101" i="1"/>
  <c r="D2101" i="2" s="1"/>
  <c r="I2101" i="1"/>
  <c r="H2101" i="1"/>
  <c r="G2101" i="1"/>
  <c r="F2101" i="1"/>
  <c r="E2101" i="1"/>
  <c r="D2101" i="1"/>
  <c r="C2101" i="1"/>
  <c r="B2101" i="1"/>
  <c r="AA2100" i="1"/>
  <c r="Z2100" i="1"/>
  <c r="Y2100" i="1"/>
  <c r="X2100" i="1"/>
  <c r="W2100" i="1"/>
  <c r="V2100" i="1"/>
  <c r="U2100" i="1"/>
  <c r="E2100" i="2" s="1"/>
  <c r="T2100" i="1"/>
  <c r="S2100" i="1"/>
  <c r="R2100" i="1"/>
  <c r="Q2100" i="1"/>
  <c r="P2100" i="1"/>
  <c r="O2100" i="1"/>
  <c r="N2100" i="1"/>
  <c r="M2100" i="1"/>
  <c r="L2100" i="1"/>
  <c r="K2100" i="1"/>
  <c r="J2100" i="1"/>
  <c r="D2100" i="2" s="1"/>
  <c r="I2100" i="1"/>
  <c r="H2100" i="1"/>
  <c r="G2100" i="1"/>
  <c r="F2100" i="1"/>
  <c r="E2100" i="1"/>
  <c r="B2100" i="2" s="1"/>
  <c r="D2100" i="1"/>
  <c r="C2100" i="1"/>
  <c r="B2100" i="1"/>
  <c r="AA2099" i="1"/>
  <c r="Z2099" i="1"/>
  <c r="Y2099" i="1"/>
  <c r="X2099" i="1"/>
  <c r="W2099" i="1"/>
  <c r="V2099" i="1"/>
  <c r="U2099" i="1"/>
  <c r="T2099" i="1"/>
  <c r="S2099" i="1"/>
  <c r="R2099" i="1"/>
  <c r="Q2099" i="1"/>
  <c r="P2099" i="1"/>
  <c r="O2099" i="1"/>
  <c r="N2099" i="1"/>
  <c r="M2099" i="1"/>
  <c r="L2099" i="1"/>
  <c r="K2099" i="1"/>
  <c r="J2099" i="1"/>
  <c r="D2099" i="2" s="1"/>
  <c r="I2099" i="1"/>
  <c r="H2099" i="1"/>
  <c r="G2099" i="1"/>
  <c r="F2099" i="1"/>
  <c r="E2099" i="1"/>
  <c r="D2099" i="1"/>
  <c r="C2099" i="1"/>
  <c r="B2099" i="1"/>
  <c r="AA2098" i="1"/>
  <c r="Z2098" i="1"/>
  <c r="Y2098" i="1"/>
  <c r="X2098" i="1"/>
  <c r="W2098" i="1"/>
  <c r="V2098" i="1"/>
  <c r="U2098" i="1"/>
  <c r="E2098" i="2" s="1"/>
  <c r="T2098" i="1"/>
  <c r="S2098" i="1"/>
  <c r="R2098" i="1"/>
  <c r="Q2098" i="1"/>
  <c r="P2098" i="1"/>
  <c r="O2098" i="1"/>
  <c r="N2098" i="1"/>
  <c r="M2098" i="1"/>
  <c r="L2098" i="1"/>
  <c r="K2098" i="1"/>
  <c r="J2098" i="1"/>
  <c r="D2098" i="2" s="1"/>
  <c r="I2098" i="1"/>
  <c r="C2098" i="2" s="1"/>
  <c r="H2098" i="1"/>
  <c r="G2098" i="1"/>
  <c r="F2098" i="1"/>
  <c r="E2098" i="1"/>
  <c r="B2098" i="2" s="1"/>
  <c r="D2098" i="1"/>
  <c r="C2098" i="1"/>
  <c r="B2098" i="1"/>
  <c r="AA2097" i="1"/>
  <c r="Z2097" i="1"/>
  <c r="Y2097" i="1"/>
  <c r="X2097" i="1"/>
  <c r="W2097" i="1"/>
  <c r="V2097" i="1"/>
  <c r="U2097" i="1"/>
  <c r="T2097" i="1"/>
  <c r="S2097" i="1"/>
  <c r="R2097" i="1"/>
  <c r="Q2097" i="1"/>
  <c r="P2097" i="1"/>
  <c r="O2097" i="1"/>
  <c r="N2097" i="1"/>
  <c r="M2097" i="1"/>
  <c r="L2097" i="1"/>
  <c r="K2097" i="1"/>
  <c r="J2097" i="1"/>
  <c r="D2097" i="2" s="1"/>
  <c r="I2097" i="1"/>
  <c r="H2097" i="1"/>
  <c r="G2097" i="1"/>
  <c r="F2097" i="1"/>
  <c r="E2097" i="1"/>
  <c r="D2097" i="1"/>
  <c r="C2097" i="1"/>
  <c r="B2097" i="1"/>
  <c r="AA2096" i="1"/>
  <c r="Z2096" i="1"/>
  <c r="Y2096" i="1"/>
  <c r="X2096" i="1"/>
  <c r="W2096" i="1"/>
  <c r="V2096" i="1"/>
  <c r="U2096" i="1"/>
  <c r="E2096" i="2" s="1"/>
  <c r="T2096" i="1"/>
  <c r="S2096" i="1"/>
  <c r="R2096" i="1"/>
  <c r="Q2096" i="1"/>
  <c r="P2096" i="1"/>
  <c r="O2096" i="1"/>
  <c r="N2096" i="1"/>
  <c r="M2096" i="1"/>
  <c r="L2096" i="1"/>
  <c r="K2096" i="1"/>
  <c r="J2096" i="1"/>
  <c r="D2096" i="2" s="1"/>
  <c r="I2096" i="1"/>
  <c r="H2096" i="1"/>
  <c r="G2096" i="1"/>
  <c r="F2096" i="1"/>
  <c r="E2096" i="1"/>
  <c r="B2096" i="2" s="1"/>
  <c r="D2096" i="1"/>
  <c r="C2096" i="1"/>
  <c r="B2096" i="1"/>
  <c r="AA2095" i="1"/>
  <c r="Z2095" i="1"/>
  <c r="Y2095" i="1"/>
  <c r="X2095" i="1"/>
  <c r="W2095" i="1"/>
  <c r="V2095" i="1"/>
  <c r="U2095" i="1"/>
  <c r="T2095" i="1"/>
  <c r="S2095" i="1"/>
  <c r="R2095" i="1"/>
  <c r="Q2095" i="1"/>
  <c r="P2095" i="1"/>
  <c r="O2095" i="1"/>
  <c r="N2095" i="1"/>
  <c r="M2095" i="1"/>
  <c r="L2095" i="1"/>
  <c r="K2095" i="1"/>
  <c r="J2095" i="1"/>
  <c r="D2095" i="2" s="1"/>
  <c r="I2095" i="1"/>
  <c r="H2095" i="1"/>
  <c r="G2095" i="1"/>
  <c r="F2095" i="1"/>
  <c r="E2095" i="1"/>
  <c r="D2095" i="1"/>
  <c r="C2095" i="1"/>
  <c r="B2095" i="1"/>
  <c r="AA2094" i="1"/>
  <c r="Z2094" i="1"/>
  <c r="Y2094" i="1"/>
  <c r="X2094" i="1"/>
  <c r="W2094" i="1"/>
  <c r="V2094" i="1"/>
  <c r="U2094" i="1"/>
  <c r="E2094" i="2" s="1"/>
  <c r="T2094" i="1"/>
  <c r="S2094" i="1"/>
  <c r="R2094" i="1"/>
  <c r="Q2094" i="1"/>
  <c r="P2094" i="1"/>
  <c r="O2094" i="1"/>
  <c r="N2094" i="1"/>
  <c r="M2094" i="1"/>
  <c r="L2094" i="1"/>
  <c r="K2094" i="1"/>
  <c r="J2094" i="1"/>
  <c r="D2094" i="2" s="1"/>
  <c r="I2094" i="1"/>
  <c r="C2094" i="2" s="1"/>
  <c r="H2094" i="1"/>
  <c r="G2094" i="1"/>
  <c r="F2094" i="1"/>
  <c r="E2094" i="1"/>
  <c r="B2094" i="2" s="1"/>
  <c r="D2094" i="1"/>
  <c r="C2094" i="1"/>
  <c r="B2094" i="1"/>
  <c r="AA2093" i="1"/>
  <c r="Z2093" i="1"/>
  <c r="Y2093" i="1"/>
  <c r="X2093" i="1"/>
  <c r="W2093" i="1"/>
  <c r="V2093" i="1"/>
  <c r="U2093" i="1"/>
  <c r="T2093" i="1"/>
  <c r="S2093" i="1"/>
  <c r="R2093" i="1"/>
  <c r="Q2093" i="1"/>
  <c r="P2093" i="1"/>
  <c r="O2093" i="1"/>
  <c r="N2093" i="1"/>
  <c r="M2093" i="1"/>
  <c r="L2093" i="1"/>
  <c r="K2093" i="1"/>
  <c r="J2093" i="1"/>
  <c r="D2093" i="2" s="1"/>
  <c r="I2093" i="1"/>
  <c r="H2093" i="1"/>
  <c r="G2093" i="1"/>
  <c r="F2093" i="1"/>
  <c r="E2093" i="1"/>
  <c r="D2093" i="1"/>
  <c r="C2093" i="1"/>
  <c r="B2093" i="1"/>
  <c r="AA2092" i="1"/>
  <c r="Z2092" i="1"/>
  <c r="Y2092" i="1"/>
  <c r="X2092" i="1"/>
  <c r="W2092" i="1"/>
  <c r="V2092" i="1"/>
  <c r="U2092" i="1"/>
  <c r="E2092" i="2" s="1"/>
  <c r="T2092" i="1"/>
  <c r="S2092" i="1"/>
  <c r="R2092" i="1"/>
  <c r="Q2092" i="1"/>
  <c r="P2092" i="1"/>
  <c r="O2092" i="1"/>
  <c r="N2092" i="1"/>
  <c r="M2092" i="1"/>
  <c r="L2092" i="1"/>
  <c r="K2092" i="1"/>
  <c r="J2092" i="1"/>
  <c r="D2092" i="2" s="1"/>
  <c r="I2092" i="1"/>
  <c r="H2092" i="1"/>
  <c r="G2092" i="1"/>
  <c r="F2092" i="1"/>
  <c r="E2092" i="1"/>
  <c r="B2092" i="2" s="1"/>
  <c r="D2092" i="1"/>
  <c r="C2092" i="1"/>
  <c r="B2092" i="1"/>
  <c r="AA2091" i="1"/>
  <c r="Z2091" i="1"/>
  <c r="Y2091" i="1"/>
  <c r="X2091" i="1"/>
  <c r="W2091" i="1"/>
  <c r="V2091" i="1"/>
  <c r="U2091" i="1"/>
  <c r="T2091" i="1"/>
  <c r="S2091" i="1"/>
  <c r="R2091" i="1"/>
  <c r="Q2091" i="1"/>
  <c r="P2091" i="1"/>
  <c r="O2091" i="1"/>
  <c r="N2091" i="1"/>
  <c r="M2091" i="1"/>
  <c r="L2091" i="1"/>
  <c r="K2091" i="1"/>
  <c r="J2091" i="1"/>
  <c r="D2091" i="2" s="1"/>
  <c r="I2091" i="1"/>
  <c r="H2091" i="1"/>
  <c r="G2091" i="1"/>
  <c r="F2091" i="1"/>
  <c r="E2091" i="1"/>
  <c r="D2091" i="1"/>
  <c r="C2091" i="1"/>
  <c r="B2091" i="1"/>
  <c r="AA2090" i="1"/>
  <c r="Z2090" i="1"/>
  <c r="Y2090" i="1"/>
  <c r="X2090" i="1"/>
  <c r="W2090" i="1"/>
  <c r="V2090" i="1"/>
  <c r="U2090" i="1"/>
  <c r="E2090" i="2" s="1"/>
  <c r="T2090" i="1"/>
  <c r="S2090" i="1"/>
  <c r="R2090" i="1"/>
  <c r="Q2090" i="1"/>
  <c r="P2090" i="1"/>
  <c r="O2090" i="1"/>
  <c r="N2090" i="1"/>
  <c r="M2090" i="1"/>
  <c r="L2090" i="1"/>
  <c r="K2090" i="1"/>
  <c r="J2090" i="1"/>
  <c r="D2090" i="2" s="1"/>
  <c r="I2090" i="1"/>
  <c r="C2090" i="2" s="1"/>
  <c r="H2090" i="1"/>
  <c r="G2090" i="1"/>
  <c r="F2090" i="1"/>
  <c r="E2090" i="1"/>
  <c r="B2090" i="2" s="1"/>
  <c r="D2090" i="1"/>
  <c r="C2090" i="1"/>
  <c r="B2090" i="1"/>
  <c r="AA2089" i="1"/>
  <c r="Z2089" i="1"/>
  <c r="Y2089" i="1"/>
  <c r="X2089" i="1"/>
  <c r="W2089" i="1"/>
  <c r="V2089" i="1"/>
  <c r="U2089" i="1"/>
  <c r="T2089" i="1"/>
  <c r="S2089" i="1"/>
  <c r="R2089" i="1"/>
  <c r="Q2089" i="1"/>
  <c r="P2089" i="1"/>
  <c r="O2089" i="1"/>
  <c r="N2089" i="1"/>
  <c r="M2089" i="1"/>
  <c r="L2089" i="1"/>
  <c r="K2089" i="1"/>
  <c r="J2089" i="1"/>
  <c r="D2089" i="2" s="1"/>
  <c r="I2089" i="1"/>
  <c r="H2089" i="1"/>
  <c r="G2089" i="1"/>
  <c r="F2089" i="1"/>
  <c r="E2089" i="1"/>
  <c r="D2089" i="1"/>
  <c r="C2089" i="1"/>
  <c r="B2089" i="1"/>
  <c r="AA2088" i="1"/>
  <c r="Z2088" i="1"/>
  <c r="Y2088" i="1"/>
  <c r="X2088" i="1"/>
  <c r="W2088" i="1"/>
  <c r="V2088" i="1"/>
  <c r="U2088" i="1"/>
  <c r="E2088" i="2" s="1"/>
  <c r="T2088" i="1"/>
  <c r="S2088" i="1"/>
  <c r="R2088" i="1"/>
  <c r="Q2088" i="1"/>
  <c r="P2088" i="1"/>
  <c r="O2088" i="1"/>
  <c r="N2088" i="1"/>
  <c r="M2088" i="1"/>
  <c r="L2088" i="1"/>
  <c r="K2088" i="1"/>
  <c r="J2088" i="1"/>
  <c r="D2088" i="2" s="1"/>
  <c r="I2088" i="1"/>
  <c r="H2088" i="1"/>
  <c r="G2088" i="1"/>
  <c r="F2088" i="1"/>
  <c r="E2088" i="1"/>
  <c r="B2088" i="2" s="1"/>
  <c r="D2088" i="1"/>
  <c r="C2088" i="1"/>
  <c r="B2088" i="1"/>
  <c r="AA2087" i="1"/>
  <c r="Z2087" i="1"/>
  <c r="Y2087" i="1"/>
  <c r="X2087" i="1"/>
  <c r="W2087" i="1"/>
  <c r="V2087" i="1"/>
  <c r="U2087" i="1"/>
  <c r="T2087" i="1"/>
  <c r="S2087" i="1"/>
  <c r="R2087" i="1"/>
  <c r="Q2087" i="1"/>
  <c r="P2087" i="1"/>
  <c r="O2087" i="1"/>
  <c r="N2087" i="1"/>
  <c r="M2087" i="1"/>
  <c r="L2087" i="1"/>
  <c r="K2087" i="1"/>
  <c r="J2087" i="1"/>
  <c r="D2087" i="2" s="1"/>
  <c r="I2087" i="1"/>
  <c r="H2087" i="1"/>
  <c r="G2087" i="1"/>
  <c r="F2087" i="1"/>
  <c r="E2087" i="1"/>
  <c r="D2087" i="1"/>
  <c r="C2087" i="1"/>
  <c r="B2087" i="1"/>
  <c r="AA2086" i="1"/>
  <c r="Z2086" i="1"/>
  <c r="Y2086" i="1"/>
  <c r="X2086" i="1"/>
  <c r="W2086" i="1"/>
  <c r="V2086" i="1"/>
  <c r="U2086" i="1"/>
  <c r="E2086" i="2" s="1"/>
  <c r="T2086" i="1"/>
  <c r="S2086" i="1"/>
  <c r="R2086" i="1"/>
  <c r="Q2086" i="1"/>
  <c r="P2086" i="1"/>
  <c r="O2086" i="1"/>
  <c r="N2086" i="1"/>
  <c r="M2086" i="1"/>
  <c r="L2086" i="1"/>
  <c r="K2086" i="1"/>
  <c r="J2086" i="1"/>
  <c r="D2086" i="2" s="1"/>
  <c r="I2086" i="1"/>
  <c r="C2086" i="2" s="1"/>
  <c r="H2086" i="1"/>
  <c r="G2086" i="1"/>
  <c r="F2086" i="1"/>
  <c r="E2086" i="1"/>
  <c r="B2086" i="2" s="1"/>
  <c r="D2086" i="1"/>
  <c r="C2086" i="1"/>
  <c r="B2086" i="1"/>
  <c r="AA2085" i="1"/>
  <c r="Z2085" i="1"/>
  <c r="Y2085" i="1"/>
  <c r="X2085" i="1"/>
  <c r="W2085" i="1"/>
  <c r="V2085" i="1"/>
  <c r="U2085" i="1"/>
  <c r="T2085" i="1"/>
  <c r="S2085" i="1"/>
  <c r="R2085" i="1"/>
  <c r="Q2085" i="1"/>
  <c r="P2085" i="1"/>
  <c r="O2085" i="1"/>
  <c r="N2085" i="1"/>
  <c r="M2085" i="1"/>
  <c r="L2085" i="1"/>
  <c r="K2085" i="1"/>
  <c r="J2085" i="1"/>
  <c r="D2085" i="2" s="1"/>
  <c r="I2085" i="1"/>
  <c r="H2085" i="1"/>
  <c r="G2085" i="1"/>
  <c r="F2085" i="1"/>
  <c r="E2085" i="1"/>
  <c r="D2085" i="1"/>
  <c r="C2085" i="1"/>
  <c r="B2085" i="1"/>
  <c r="AA2084" i="1"/>
  <c r="Z2084" i="1"/>
  <c r="Y2084" i="1"/>
  <c r="X2084" i="1"/>
  <c r="W2084" i="1"/>
  <c r="V2084" i="1"/>
  <c r="U2084" i="1"/>
  <c r="E2084" i="2" s="1"/>
  <c r="T2084" i="1"/>
  <c r="S2084" i="1"/>
  <c r="R2084" i="1"/>
  <c r="Q2084" i="1"/>
  <c r="P2084" i="1"/>
  <c r="O2084" i="1"/>
  <c r="N2084" i="1"/>
  <c r="M2084" i="1"/>
  <c r="L2084" i="1"/>
  <c r="K2084" i="1"/>
  <c r="J2084" i="1"/>
  <c r="D2084" i="2" s="1"/>
  <c r="I2084" i="1"/>
  <c r="H2084" i="1"/>
  <c r="G2084" i="1"/>
  <c r="F2084" i="1"/>
  <c r="E2084" i="1"/>
  <c r="B2084" i="2" s="1"/>
  <c r="D2084" i="1"/>
  <c r="C2084" i="1"/>
  <c r="B2084" i="1"/>
  <c r="AA2083" i="1"/>
  <c r="Z2083" i="1"/>
  <c r="Y2083" i="1"/>
  <c r="X2083" i="1"/>
  <c r="W2083" i="1"/>
  <c r="V2083" i="1"/>
  <c r="U2083" i="1"/>
  <c r="T2083" i="1"/>
  <c r="S2083" i="1"/>
  <c r="R2083" i="1"/>
  <c r="Q2083" i="1"/>
  <c r="P2083" i="1"/>
  <c r="O2083" i="1"/>
  <c r="N2083" i="1"/>
  <c r="M2083" i="1"/>
  <c r="L2083" i="1"/>
  <c r="K2083" i="1"/>
  <c r="J2083" i="1"/>
  <c r="D2083" i="2" s="1"/>
  <c r="I2083" i="1"/>
  <c r="H2083" i="1"/>
  <c r="G2083" i="1"/>
  <c r="F2083" i="1"/>
  <c r="E2083" i="1"/>
  <c r="D2083" i="1"/>
  <c r="C2083" i="1"/>
  <c r="B2083" i="1"/>
  <c r="AA2082" i="1"/>
  <c r="Z2082" i="1"/>
  <c r="Y2082" i="1"/>
  <c r="X2082" i="1"/>
  <c r="W2082" i="1"/>
  <c r="V2082" i="1"/>
  <c r="U2082" i="1"/>
  <c r="E2082" i="2" s="1"/>
  <c r="T2082" i="1"/>
  <c r="S2082" i="1"/>
  <c r="R2082" i="1"/>
  <c r="Q2082" i="1"/>
  <c r="P2082" i="1"/>
  <c r="O2082" i="1"/>
  <c r="N2082" i="1"/>
  <c r="M2082" i="1"/>
  <c r="L2082" i="1"/>
  <c r="K2082" i="1"/>
  <c r="J2082" i="1"/>
  <c r="D2082" i="2" s="1"/>
  <c r="I2082" i="1"/>
  <c r="C2082" i="2" s="1"/>
  <c r="H2082" i="1"/>
  <c r="G2082" i="1"/>
  <c r="F2082" i="1"/>
  <c r="E2082" i="1"/>
  <c r="B2082" i="2" s="1"/>
  <c r="D2082" i="1"/>
  <c r="C2082" i="1"/>
  <c r="B2082" i="1"/>
  <c r="AA2081" i="1"/>
  <c r="Z2081" i="1"/>
  <c r="Y2081" i="1"/>
  <c r="X2081" i="1"/>
  <c r="W2081" i="1"/>
  <c r="V2081" i="1"/>
  <c r="U2081" i="1"/>
  <c r="T2081" i="1"/>
  <c r="S2081" i="1"/>
  <c r="R2081" i="1"/>
  <c r="Q2081" i="1"/>
  <c r="P2081" i="1"/>
  <c r="O2081" i="1"/>
  <c r="N2081" i="1"/>
  <c r="M2081" i="1"/>
  <c r="L2081" i="1"/>
  <c r="K2081" i="1"/>
  <c r="J2081" i="1"/>
  <c r="D2081" i="2" s="1"/>
  <c r="I2081" i="1"/>
  <c r="H2081" i="1"/>
  <c r="G2081" i="1"/>
  <c r="F2081" i="1"/>
  <c r="E2081" i="1"/>
  <c r="D2081" i="1"/>
  <c r="C2081" i="1"/>
  <c r="B2081" i="1"/>
  <c r="AA2080" i="1"/>
  <c r="Z2080" i="1"/>
  <c r="Y2080" i="1"/>
  <c r="X2080" i="1"/>
  <c r="W2080" i="1"/>
  <c r="V2080" i="1"/>
  <c r="U2080" i="1"/>
  <c r="E2080" i="2" s="1"/>
  <c r="T2080" i="1"/>
  <c r="S2080" i="1"/>
  <c r="R2080" i="1"/>
  <c r="Q2080" i="1"/>
  <c r="P2080" i="1"/>
  <c r="O2080" i="1"/>
  <c r="N2080" i="1"/>
  <c r="M2080" i="1"/>
  <c r="L2080" i="1"/>
  <c r="K2080" i="1"/>
  <c r="J2080" i="1"/>
  <c r="D2080" i="2" s="1"/>
  <c r="I2080" i="1"/>
  <c r="H2080" i="1"/>
  <c r="G2080" i="1"/>
  <c r="F2080" i="1"/>
  <c r="E2080" i="1"/>
  <c r="B2080" i="2" s="1"/>
  <c r="D2080" i="1"/>
  <c r="C2080" i="1"/>
  <c r="B2080" i="1"/>
  <c r="AA2079" i="1"/>
  <c r="Z2079" i="1"/>
  <c r="Y2079" i="1"/>
  <c r="X2079" i="1"/>
  <c r="W2079" i="1"/>
  <c r="V2079" i="1"/>
  <c r="U2079" i="1"/>
  <c r="T2079" i="1"/>
  <c r="S2079" i="1"/>
  <c r="R2079" i="1"/>
  <c r="Q2079" i="1"/>
  <c r="P2079" i="1"/>
  <c r="O2079" i="1"/>
  <c r="N2079" i="1"/>
  <c r="M2079" i="1"/>
  <c r="L2079" i="1"/>
  <c r="K2079" i="1"/>
  <c r="J2079" i="1"/>
  <c r="D2079" i="2" s="1"/>
  <c r="I2079" i="1"/>
  <c r="H2079" i="1"/>
  <c r="G2079" i="1"/>
  <c r="F2079" i="1"/>
  <c r="E2079" i="1"/>
  <c r="D2079" i="1"/>
  <c r="C2079" i="1"/>
  <c r="B2079" i="1"/>
  <c r="AA2078" i="1"/>
  <c r="Z2078" i="1"/>
  <c r="Y2078" i="1"/>
  <c r="X2078" i="1"/>
  <c r="W2078" i="1"/>
  <c r="V2078" i="1"/>
  <c r="U2078" i="1"/>
  <c r="E2078" i="2" s="1"/>
  <c r="T2078" i="1"/>
  <c r="S2078" i="1"/>
  <c r="R2078" i="1"/>
  <c r="Q2078" i="1"/>
  <c r="P2078" i="1"/>
  <c r="O2078" i="1"/>
  <c r="N2078" i="1"/>
  <c r="M2078" i="1"/>
  <c r="L2078" i="1"/>
  <c r="K2078" i="1"/>
  <c r="J2078" i="1"/>
  <c r="D2078" i="2" s="1"/>
  <c r="I2078" i="1"/>
  <c r="C2078" i="2" s="1"/>
  <c r="H2078" i="1"/>
  <c r="G2078" i="1"/>
  <c r="F2078" i="1"/>
  <c r="E2078" i="1"/>
  <c r="B2078" i="2" s="1"/>
  <c r="D2078" i="1"/>
  <c r="C2078" i="1"/>
  <c r="B2078" i="1"/>
  <c r="AA2077" i="1"/>
  <c r="Z2077" i="1"/>
  <c r="Y2077" i="1"/>
  <c r="X2077" i="1"/>
  <c r="W2077" i="1"/>
  <c r="V2077" i="1"/>
  <c r="U2077" i="1"/>
  <c r="T2077" i="1"/>
  <c r="S2077" i="1"/>
  <c r="R2077" i="1"/>
  <c r="Q2077" i="1"/>
  <c r="P2077" i="1"/>
  <c r="O2077" i="1"/>
  <c r="N2077" i="1"/>
  <c r="M2077" i="1"/>
  <c r="L2077" i="1"/>
  <c r="K2077" i="1"/>
  <c r="J2077" i="1"/>
  <c r="D2077" i="2" s="1"/>
  <c r="I2077" i="1"/>
  <c r="H2077" i="1"/>
  <c r="G2077" i="1"/>
  <c r="F2077" i="1"/>
  <c r="E2077" i="1"/>
  <c r="D2077" i="1"/>
  <c r="C2077" i="1"/>
  <c r="B2077" i="1"/>
  <c r="AA2076" i="1"/>
  <c r="Z2076" i="1"/>
  <c r="Y2076" i="1"/>
  <c r="X2076" i="1"/>
  <c r="W2076" i="1"/>
  <c r="V2076" i="1"/>
  <c r="U2076" i="1"/>
  <c r="E2076" i="2" s="1"/>
  <c r="T2076" i="1"/>
  <c r="S2076" i="1"/>
  <c r="R2076" i="1"/>
  <c r="Q2076" i="1"/>
  <c r="P2076" i="1"/>
  <c r="O2076" i="1"/>
  <c r="N2076" i="1"/>
  <c r="M2076" i="1"/>
  <c r="L2076" i="1"/>
  <c r="K2076" i="1"/>
  <c r="J2076" i="1"/>
  <c r="D2076" i="2" s="1"/>
  <c r="I2076" i="1"/>
  <c r="H2076" i="1"/>
  <c r="G2076" i="1"/>
  <c r="F2076" i="1"/>
  <c r="E2076" i="1"/>
  <c r="B2076" i="2" s="1"/>
  <c r="D2076" i="1"/>
  <c r="C2076" i="1"/>
  <c r="B2076" i="1"/>
  <c r="AA2075" i="1"/>
  <c r="Z2075" i="1"/>
  <c r="Y2075" i="1"/>
  <c r="X2075" i="1"/>
  <c r="W2075" i="1"/>
  <c r="V2075" i="1"/>
  <c r="U2075" i="1"/>
  <c r="T2075" i="1"/>
  <c r="S2075" i="1"/>
  <c r="R2075" i="1"/>
  <c r="Q2075" i="1"/>
  <c r="P2075" i="1"/>
  <c r="O2075" i="1"/>
  <c r="N2075" i="1"/>
  <c r="M2075" i="1"/>
  <c r="L2075" i="1"/>
  <c r="K2075" i="1"/>
  <c r="J2075" i="1"/>
  <c r="D2075" i="2" s="1"/>
  <c r="I2075" i="1"/>
  <c r="H2075" i="1"/>
  <c r="G2075" i="1"/>
  <c r="F2075" i="1"/>
  <c r="E2075" i="1"/>
  <c r="D2075" i="1"/>
  <c r="C2075" i="1"/>
  <c r="B2075" i="1"/>
  <c r="AA2074" i="1"/>
  <c r="Z2074" i="1"/>
  <c r="Y2074" i="1"/>
  <c r="X2074" i="1"/>
  <c r="W2074" i="1"/>
  <c r="V2074" i="1"/>
  <c r="U2074" i="1"/>
  <c r="E2074" i="2" s="1"/>
  <c r="T2074" i="1"/>
  <c r="S2074" i="1"/>
  <c r="R2074" i="1"/>
  <c r="Q2074" i="1"/>
  <c r="P2074" i="1"/>
  <c r="O2074" i="1"/>
  <c r="N2074" i="1"/>
  <c r="M2074" i="1"/>
  <c r="L2074" i="1"/>
  <c r="K2074" i="1"/>
  <c r="J2074" i="1"/>
  <c r="D2074" i="2" s="1"/>
  <c r="I2074" i="1"/>
  <c r="C2074" i="2" s="1"/>
  <c r="H2074" i="1"/>
  <c r="G2074" i="1"/>
  <c r="F2074" i="1"/>
  <c r="E2074" i="1"/>
  <c r="B2074" i="2" s="1"/>
  <c r="D2074" i="1"/>
  <c r="C2074" i="1"/>
  <c r="B2074" i="1"/>
  <c r="AA2073" i="1"/>
  <c r="Z2073" i="1"/>
  <c r="Y2073" i="1"/>
  <c r="X2073" i="1"/>
  <c r="W2073" i="1"/>
  <c r="V2073" i="1"/>
  <c r="U2073" i="1"/>
  <c r="T2073" i="1"/>
  <c r="S2073" i="1"/>
  <c r="R2073" i="1"/>
  <c r="Q2073" i="1"/>
  <c r="P2073" i="1"/>
  <c r="O2073" i="1"/>
  <c r="N2073" i="1"/>
  <c r="M2073" i="1"/>
  <c r="L2073" i="1"/>
  <c r="K2073" i="1"/>
  <c r="J2073" i="1"/>
  <c r="D2073" i="2" s="1"/>
  <c r="I2073" i="1"/>
  <c r="H2073" i="1"/>
  <c r="G2073" i="1"/>
  <c r="F2073" i="1"/>
  <c r="E2073" i="1"/>
  <c r="D2073" i="1"/>
  <c r="C2073" i="1"/>
  <c r="B2073" i="1"/>
  <c r="AA2072" i="1"/>
  <c r="Z2072" i="1"/>
  <c r="Y2072" i="1"/>
  <c r="X2072" i="1"/>
  <c r="W2072" i="1"/>
  <c r="V2072" i="1"/>
  <c r="U2072" i="1"/>
  <c r="E2072" i="2" s="1"/>
  <c r="T2072" i="1"/>
  <c r="S2072" i="1"/>
  <c r="R2072" i="1"/>
  <c r="Q2072" i="1"/>
  <c r="P2072" i="1"/>
  <c r="O2072" i="1"/>
  <c r="N2072" i="1"/>
  <c r="M2072" i="1"/>
  <c r="L2072" i="1"/>
  <c r="K2072" i="1"/>
  <c r="J2072" i="1"/>
  <c r="D2072" i="2" s="1"/>
  <c r="I2072" i="1"/>
  <c r="H2072" i="1"/>
  <c r="G2072" i="1"/>
  <c r="F2072" i="1"/>
  <c r="E2072" i="1"/>
  <c r="B2072" i="2" s="1"/>
  <c r="D2072" i="1"/>
  <c r="C2072" i="1"/>
  <c r="B2072" i="1"/>
  <c r="AA2071" i="1"/>
  <c r="Z2071" i="1"/>
  <c r="Y2071" i="1"/>
  <c r="X2071" i="1"/>
  <c r="W2071" i="1"/>
  <c r="V2071" i="1"/>
  <c r="U2071" i="1"/>
  <c r="T2071" i="1"/>
  <c r="S2071" i="1"/>
  <c r="R2071" i="1"/>
  <c r="Q2071" i="1"/>
  <c r="P2071" i="1"/>
  <c r="O2071" i="1"/>
  <c r="N2071" i="1"/>
  <c r="M2071" i="1"/>
  <c r="L2071" i="1"/>
  <c r="K2071" i="1"/>
  <c r="J2071" i="1"/>
  <c r="D2071" i="2" s="1"/>
  <c r="I2071" i="1"/>
  <c r="H2071" i="1"/>
  <c r="G2071" i="1"/>
  <c r="F2071" i="1"/>
  <c r="E2071" i="1"/>
  <c r="D2071" i="1"/>
  <c r="C2071" i="1"/>
  <c r="B2071" i="1"/>
  <c r="AA2070" i="1"/>
  <c r="Z2070" i="1"/>
  <c r="Y2070" i="1"/>
  <c r="X2070" i="1"/>
  <c r="W2070" i="1"/>
  <c r="V2070" i="1"/>
  <c r="U2070" i="1"/>
  <c r="E2070" i="2" s="1"/>
  <c r="T2070" i="1"/>
  <c r="S2070" i="1"/>
  <c r="R2070" i="1"/>
  <c r="Q2070" i="1"/>
  <c r="P2070" i="1"/>
  <c r="O2070" i="1"/>
  <c r="N2070" i="1"/>
  <c r="M2070" i="1"/>
  <c r="L2070" i="1"/>
  <c r="K2070" i="1"/>
  <c r="J2070" i="1"/>
  <c r="D2070" i="2" s="1"/>
  <c r="I2070" i="1"/>
  <c r="C2070" i="2" s="1"/>
  <c r="H2070" i="1"/>
  <c r="G2070" i="1"/>
  <c r="F2070" i="1"/>
  <c r="E2070" i="1"/>
  <c r="B2070" i="2" s="1"/>
  <c r="D2070" i="1"/>
  <c r="C2070" i="1"/>
  <c r="B2070" i="1"/>
  <c r="AA2069" i="1"/>
  <c r="Z2069" i="1"/>
  <c r="Y2069" i="1"/>
  <c r="X2069" i="1"/>
  <c r="W2069" i="1"/>
  <c r="V2069" i="1"/>
  <c r="U2069" i="1"/>
  <c r="T2069" i="1"/>
  <c r="S2069" i="1"/>
  <c r="R2069" i="1"/>
  <c r="Q2069" i="1"/>
  <c r="P2069" i="1"/>
  <c r="O2069" i="1"/>
  <c r="N2069" i="1"/>
  <c r="M2069" i="1"/>
  <c r="L2069" i="1"/>
  <c r="K2069" i="1"/>
  <c r="J2069" i="1"/>
  <c r="D2069" i="2" s="1"/>
  <c r="I2069" i="1"/>
  <c r="H2069" i="1"/>
  <c r="G2069" i="1"/>
  <c r="F2069" i="1"/>
  <c r="E2069" i="1"/>
  <c r="D2069" i="1"/>
  <c r="C2069" i="1"/>
  <c r="B2069" i="1"/>
  <c r="AA2068" i="1"/>
  <c r="Z2068" i="1"/>
  <c r="Y2068" i="1"/>
  <c r="X2068" i="1"/>
  <c r="W2068" i="1"/>
  <c r="V2068" i="1"/>
  <c r="U2068" i="1"/>
  <c r="E2068" i="2" s="1"/>
  <c r="T2068" i="1"/>
  <c r="S2068" i="1"/>
  <c r="R2068" i="1"/>
  <c r="Q2068" i="1"/>
  <c r="P2068" i="1"/>
  <c r="O2068" i="1"/>
  <c r="N2068" i="1"/>
  <c r="M2068" i="1"/>
  <c r="L2068" i="1"/>
  <c r="K2068" i="1"/>
  <c r="J2068" i="1"/>
  <c r="D2068" i="2" s="1"/>
  <c r="I2068" i="1"/>
  <c r="H2068" i="1"/>
  <c r="G2068" i="1"/>
  <c r="F2068" i="1"/>
  <c r="E2068" i="1"/>
  <c r="B2068" i="2" s="1"/>
  <c r="D2068" i="1"/>
  <c r="C2068" i="1"/>
  <c r="B2068" i="1"/>
  <c r="AA2067" i="1"/>
  <c r="Z2067" i="1"/>
  <c r="Y2067" i="1"/>
  <c r="X2067" i="1"/>
  <c r="W2067" i="1"/>
  <c r="V2067" i="1"/>
  <c r="U2067" i="1"/>
  <c r="T2067" i="1"/>
  <c r="S2067" i="1"/>
  <c r="R2067" i="1"/>
  <c r="Q2067" i="1"/>
  <c r="P2067" i="1"/>
  <c r="O2067" i="1"/>
  <c r="N2067" i="1"/>
  <c r="M2067" i="1"/>
  <c r="L2067" i="1"/>
  <c r="K2067" i="1"/>
  <c r="J2067" i="1"/>
  <c r="D2067" i="2" s="1"/>
  <c r="I2067" i="1"/>
  <c r="H2067" i="1"/>
  <c r="G2067" i="1"/>
  <c r="F2067" i="1"/>
  <c r="E2067" i="1"/>
  <c r="D2067" i="1"/>
  <c r="C2067" i="1"/>
  <c r="B2067" i="1"/>
  <c r="AA2066" i="1"/>
  <c r="Z2066" i="1"/>
  <c r="Y2066" i="1"/>
  <c r="X2066" i="1"/>
  <c r="W2066" i="1"/>
  <c r="V2066" i="1"/>
  <c r="U2066" i="1"/>
  <c r="E2066" i="2" s="1"/>
  <c r="T2066" i="1"/>
  <c r="S2066" i="1"/>
  <c r="R2066" i="1"/>
  <c r="Q2066" i="1"/>
  <c r="P2066" i="1"/>
  <c r="O2066" i="1"/>
  <c r="N2066" i="1"/>
  <c r="M2066" i="1"/>
  <c r="L2066" i="1"/>
  <c r="K2066" i="1"/>
  <c r="J2066" i="1"/>
  <c r="D2066" i="2" s="1"/>
  <c r="I2066" i="1"/>
  <c r="C2066" i="2" s="1"/>
  <c r="H2066" i="1"/>
  <c r="G2066" i="1"/>
  <c r="F2066" i="1"/>
  <c r="E2066" i="1"/>
  <c r="B2066" i="2" s="1"/>
  <c r="D2066" i="1"/>
  <c r="C2066" i="1"/>
  <c r="B2066" i="1"/>
  <c r="AA2065" i="1"/>
  <c r="Z2065" i="1"/>
  <c r="Y2065" i="1"/>
  <c r="X2065" i="1"/>
  <c r="W2065" i="1"/>
  <c r="V2065" i="1"/>
  <c r="U2065" i="1"/>
  <c r="T2065" i="1"/>
  <c r="S2065" i="1"/>
  <c r="R2065" i="1"/>
  <c r="Q2065" i="1"/>
  <c r="P2065" i="1"/>
  <c r="O2065" i="1"/>
  <c r="N2065" i="1"/>
  <c r="M2065" i="1"/>
  <c r="L2065" i="1"/>
  <c r="K2065" i="1"/>
  <c r="J2065" i="1"/>
  <c r="D2065" i="2" s="1"/>
  <c r="I2065" i="1"/>
  <c r="H2065" i="1"/>
  <c r="G2065" i="1"/>
  <c r="F2065" i="1"/>
  <c r="E2065" i="1"/>
  <c r="D2065" i="1"/>
  <c r="C2065" i="1"/>
  <c r="B2065" i="1"/>
  <c r="AA2064" i="1"/>
  <c r="Z2064" i="1"/>
  <c r="Y2064" i="1"/>
  <c r="X2064" i="1"/>
  <c r="W2064" i="1"/>
  <c r="V2064" i="1"/>
  <c r="U2064" i="1"/>
  <c r="E2064" i="2" s="1"/>
  <c r="T2064" i="1"/>
  <c r="S2064" i="1"/>
  <c r="R2064" i="1"/>
  <c r="Q2064" i="1"/>
  <c r="P2064" i="1"/>
  <c r="O2064" i="1"/>
  <c r="N2064" i="1"/>
  <c r="M2064" i="1"/>
  <c r="L2064" i="1"/>
  <c r="K2064" i="1"/>
  <c r="J2064" i="1"/>
  <c r="D2064" i="2" s="1"/>
  <c r="I2064" i="1"/>
  <c r="H2064" i="1"/>
  <c r="G2064" i="1"/>
  <c r="F2064" i="1"/>
  <c r="E2064" i="1"/>
  <c r="B2064" i="2" s="1"/>
  <c r="D2064" i="1"/>
  <c r="C2064" i="1"/>
  <c r="B2064" i="1"/>
  <c r="AA2063" i="1"/>
  <c r="Z2063" i="1"/>
  <c r="Y2063" i="1"/>
  <c r="X2063" i="1"/>
  <c r="W2063" i="1"/>
  <c r="V2063" i="1"/>
  <c r="U2063" i="1"/>
  <c r="T2063" i="1"/>
  <c r="S2063" i="1"/>
  <c r="R2063" i="1"/>
  <c r="Q2063" i="1"/>
  <c r="P2063" i="1"/>
  <c r="O2063" i="1"/>
  <c r="N2063" i="1"/>
  <c r="M2063" i="1"/>
  <c r="L2063" i="1"/>
  <c r="K2063" i="1"/>
  <c r="J2063" i="1"/>
  <c r="D2063" i="2" s="1"/>
  <c r="I2063" i="1"/>
  <c r="H2063" i="1"/>
  <c r="G2063" i="1"/>
  <c r="F2063" i="1"/>
  <c r="E2063" i="1"/>
  <c r="D2063" i="1"/>
  <c r="C2063" i="1"/>
  <c r="B2063" i="1"/>
  <c r="AA2062" i="1"/>
  <c r="Z2062" i="1"/>
  <c r="Y2062" i="1"/>
  <c r="X2062" i="1"/>
  <c r="W2062" i="1"/>
  <c r="V2062" i="1"/>
  <c r="U2062" i="1"/>
  <c r="E2062" i="2" s="1"/>
  <c r="T2062" i="1"/>
  <c r="S2062" i="1"/>
  <c r="R2062" i="1"/>
  <c r="Q2062" i="1"/>
  <c r="P2062" i="1"/>
  <c r="O2062" i="1"/>
  <c r="N2062" i="1"/>
  <c r="M2062" i="1"/>
  <c r="L2062" i="1"/>
  <c r="K2062" i="1"/>
  <c r="J2062" i="1"/>
  <c r="D2062" i="2" s="1"/>
  <c r="I2062" i="1"/>
  <c r="C2062" i="2" s="1"/>
  <c r="H2062" i="1"/>
  <c r="G2062" i="1"/>
  <c r="F2062" i="1"/>
  <c r="E2062" i="1"/>
  <c r="B2062" i="2" s="1"/>
  <c r="D2062" i="1"/>
  <c r="C2062" i="1"/>
  <c r="B2062" i="1"/>
  <c r="AA2061" i="1"/>
  <c r="Z2061" i="1"/>
  <c r="Y2061" i="1"/>
  <c r="X2061" i="1"/>
  <c r="W2061" i="1"/>
  <c r="V2061" i="1"/>
  <c r="U2061" i="1"/>
  <c r="T2061" i="1"/>
  <c r="S2061" i="1"/>
  <c r="R2061" i="1"/>
  <c r="Q2061" i="1"/>
  <c r="P2061" i="1"/>
  <c r="O2061" i="1"/>
  <c r="N2061" i="1"/>
  <c r="M2061" i="1"/>
  <c r="L2061" i="1"/>
  <c r="K2061" i="1"/>
  <c r="J2061" i="1"/>
  <c r="D2061" i="2" s="1"/>
  <c r="I2061" i="1"/>
  <c r="H2061" i="1"/>
  <c r="G2061" i="1"/>
  <c r="F2061" i="1"/>
  <c r="E2061" i="1"/>
  <c r="D2061" i="1"/>
  <c r="C2061" i="1"/>
  <c r="B2061" i="1"/>
  <c r="AA2060" i="1"/>
  <c r="Z2060" i="1"/>
  <c r="Y2060" i="1"/>
  <c r="X2060" i="1"/>
  <c r="W2060" i="1"/>
  <c r="V2060" i="1"/>
  <c r="U2060" i="1"/>
  <c r="E2060" i="2" s="1"/>
  <c r="T2060" i="1"/>
  <c r="S2060" i="1"/>
  <c r="R2060" i="1"/>
  <c r="Q2060" i="1"/>
  <c r="P2060" i="1"/>
  <c r="O2060" i="1"/>
  <c r="N2060" i="1"/>
  <c r="M2060" i="1"/>
  <c r="L2060" i="1"/>
  <c r="K2060" i="1"/>
  <c r="J2060" i="1"/>
  <c r="D2060" i="2" s="1"/>
  <c r="I2060" i="1"/>
  <c r="H2060" i="1"/>
  <c r="G2060" i="1"/>
  <c r="F2060" i="1"/>
  <c r="E2060" i="1"/>
  <c r="B2060" i="2" s="1"/>
  <c r="D2060" i="1"/>
  <c r="C2060" i="1"/>
  <c r="B2060" i="1"/>
  <c r="AA2059" i="1"/>
  <c r="Z2059" i="1"/>
  <c r="Y2059" i="1"/>
  <c r="X2059" i="1"/>
  <c r="W2059" i="1"/>
  <c r="V2059" i="1"/>
  <c r="U2059" i="1"/>
  <c r="T2059" i="1"/>
  <c r="S2059" i="1"/>
  <c r="R2059" i="1"/>
  <c r="Q2059" i="1"/>
  <c r="P2059" i="1"/>
  <c r="O2059" i="1"/>
  <c r="N2059" i="1"/>
  <c r="M2059" i="1"/>
  <c r="L2059" i="1"/>
  <c r="K2059" i="1"/>
  <c r="J2059" i="1"/>
  <c r="D2059" i="2" s="1"/>
  <c r="I2059" i="1"/>
  <c r="H2059" i="1"/>
  <c r="G2059" i="1"/>
  <c r="F2059" i="1"/>
  <c r="E2059" i="1"/>
  <c r="D2059" i="1"/>
  <c r="C2059" i="1"/>
  <c r="B2059" i="1"/>
  <c r="AA2058" i="1"/>
  <c r="Z2058" i="1"/>
  <c r="Y2058" i="1"/>
  <c r="X2058" i="1"/>
  <c r="W2058" i="1"/>
  <c r="V2058" i="1"/>
  <c r="U2058" i="1"/>
  <c r="E2058" i="2" s="1"/>
  <c r="T2058" i="1"/>
  <c r="S2058" i="1"/>
  <c r="R2058" i="1"/>
  <c r="Q2058" i="1"/>
  <c r="P2058" i="1"/>
  <c r="O2058" i="1"/>
  <c r="N2058" i="1"/>
  <c r="M2058" i="1"/>
  <c r="L2058" i="1"/>
  <c r="K2058" i="1"/>
  <c r="J2058" i="1"/>
  <c r="D2058" i="2" s="1"/>
  <c r="I2058" i="1"/>
  <c r="C2058" i="2" s="1"/>
  <c r="H2058" i="1"/>
  <c r="G2058" i="1"/>
  <c r="F2058" i="1"/>
  <c r="E2058" i="1"/>
  <c r="B2058" i="2" s="1"/>
  <c r="D2058" i="1"/>
  <c r="C2058" i="1"/>
  <c r="B2058" i="1"/>
  <c r="AA2057" i="1"/>
  <c r="Z2057" i="1"/>
  <c r="Y2057" i="1"/>
  <c r="X2057" i="1"/>
  <c r="W2057" i="1"/>
  <c r="V2057" i="1"/>
  <c r="U2057" i="1"/>
  <c r="T2057" i="1"/>
  <c r="S2057" i="1"/>
  <c r="R2057" i="1"/>
  <c r="Q2057" i="1"/>
  <c r="P2057" i="1"/>
  <c r="O2057" i="1"/>
  <c r="N2057" i="1"/>
  <c r="M2057" i="1"/>
  <c r="L2057" i="1"/>
  <c r="K2057" i="1"/>
  <c r="J2057" i="1"/>
  <c r="D2057" i="2" s="1"/>
  <c r="I2057" i="1"/>
  <c r="H2057" i="1"/>
  <c r="G2057" i="1"/>
  <c r="F2057" i="1"/>
  <c r="E2057" i="1"/>
  <c r="D2057" i="1"/>
  <c r="C2057" i="1"/>
  <c r="B2057" i="1"/>
  <c r="AA2056" i="1"/>
  <c r="Z2056" i="1"/>
  <c r="Y2056" i="1"/>
  <c r="X2056" i="1"/>
  <c r="W2056" i="1"/>
  <c r="V2056" i="1"/>
  <c r="U2056" i="1"/>
  <c r="E2056" i="2" s="1"/>
  <c r="T2056" i="1"/>
  <c r="S2056" i="1"/>
  <c r="R2056" i="1"/>
  <c r="Q2056" i="1"/>
  <c r="P2056" i="1"/>
  <c r="O2056" i="1"/>
  <c r="N2056" i="1"/>
  <c r="M2056" i="1"/>
  <c r="L2056" i="1"/>
  <c r="K2056" i="1"/>
  <c r="J2056" i="1"/>
  <c r="D2056" i="2" s="1"/>
  <c r="I2056" i="1"/>
  <c r="H2056" i="1"/>
  <c r="G2056" i="1"/>
  <c r="F2056" i="1"/>
  <c r="E2056" i="1"/>
  <c r="B2056" i="2" s="1"/>
  <c r="D2056" i="1"/>
  <c r="C2056" i="1"/>
  <c r="B2056" i="1"/>
  <c r="AA2055" i="1"/>
  <c r="Z2055" i="1"/>
  <c r="Y2055" i="1"/>
  <c r="X2055" i="1"/>
  <c r="W2055" i="1"/>
  <c r="V2055" i="1"/>
  <c r="U2055" i="1"/>
  <c r="T2055" i="1"/>
  <c r="S2055" i="1"/>
  <c r="R2055" i="1"/>
  <c r="Q2055" i="1"/>
  <c r="P2055" i="1"/>
  <c r="O2055" i="1"/>
  <c r="N2055" i="1"/>
  <c r="M2055" i="1"/>
  <c r="L2055" i="1"/>
  <c r="K2055" i="1"/>
  <c r="J2055" i="1"/>
  <c r="D2055" i="2" s="1"/>
  <c r="I2055" i="1"/>
  <c r="H2055" i="1"/>
  <c r="G2055" i="1"/>
  <c r="F2055" i="1"/>
  <c r="E2055" i="1"/>
  <c r="D2055" i="1"/>
  <c r="C2055" i="1"/>
  <c r="B2055" i="1"/>
  <c r="AA2054" i="1"/>
  <c r="Z2054" i="1"/>
  <c r="Y2054" i="1"/>
  <c r="X2054" i="1"/>
  <c r="W2054" i="1"/>
  <c r="V2054" i="1"/>
  <c r="U2054" i="1"/>
  <c r="E2054" i="2" s="1"/>
  <c r="T2054" i="1"/>
  <c r="S2054" i="1"/>
  <c r="R2054" i="1"/>
  <c r="Q2054" i="1"/>
  <c r="P2054" i="1"/>
  <c r="O2054" i="1"/>
  <c r="N2054" i="1"/>
  <c r="M2054" i="1"/>
  <c r="L2054" i="1"/>
  <c r="K2054" i="1"/>
  <c r="J2054" i="1"/>
  <c r="D2054" i="2" s="1"/>
  <c r="I2054" i="1"/>
  <c r="C2054" i="2" s="1"/>
  <c r="H2054" i="1"/>
  <c r="G2054" i="1"/>
  <c r="F2054" i="1"/>
  <c r="E2054" i="1"/>
  <c r="B2054" i="2" s="1"/>
  <c r="D2054" i="1"/>
  <c r="C2054" i="1"/>
  <c r="B2054" i="1"/>
  <c r="AA2053" i="1"/>
  <c r="Z2053" i="1"/>
  <c r="Y2053" i="1"/>
  <c r="X2053" i="1"/>
  <c r="W2053" i="1"/>
  <c r="V2053" i="1"/>
  <c r="U2053" i="1"/>
  <c r="T2053" i="1"/>
  <c r="S2053" i="1"/>
  <c r="R2053" i="1"/>
  <c r="Q2053" i="1"/>
  <c r="P2053" i="1"/>
  <c r="O2053" i="1"/>
  <c r="N2053" i="1"/>
  <c r="M2053" i="1"/>
  <c r="L2053" i="1"/>
  <c r="K2053" i="1"/>
  <c r="J2053" i="1"/>
  <c r="D2053" i="2" s="1"/>
  <c r="I2053" i="1"/>
  <c r="H2053" i="1"/>
  <c r="G2053" i="1"/>
  <c r="F2053" i="1"/>
  <c r="E2053" i="1"/>
  <c r="D2053" i="1"/>
  <c r="C2053" i="1"/>
  <c r="B2053" i="1"/>
  <c r="AA2052" i="1"/>
  <c r="Z2052" i="1"/>
  <c r="Y2052" i="1"/>
  <c r="X2052" i="1"/>
  <c r="W2052" i="1"/>
  <c r="V2052" i="1"/>
  <c r="U2052" i="1"/>
  <c r="E2052" i="2" s="1"/>
  <c r="T2052" i="1"/>
  <c r="S2052" i="1"/>
  <c r="R2052" i="1"/>
  <c r="Q2052" i="1"/>
  <c r="P2052" i="1"/>
  <c r="O2052" i="1"/>
  <c r="N2052" i="1"/>
  <c r="M2052" i="1"/>
  <c r="L2052" i="1"/>
  <c r="K2052" i="1"/>
  <c r="J2052" i="1"/>
  <c r="D2052" i="2" s="1"/>
  <c r="I2052" i="1"/>
  <c r="H2052" i="1"/>
  <c r="G2052" i="1"/>
  <c r="F2052" i="1"/>
  <c r="E2052" i="1"/>
  <c r="B2052" i="2" s="1"/>
  <c r="D2052" i="1"/>
  <c r="C2052" i="1"/>
  <c r="B2052" i="1"/>
  <c r="AA2051" i="1"/>
  <c r="Z2051" i="1"/>
  <c r="Y2051" i="1"/>
  <c r="X2051" i="1"/>
  <c r="W2051" i="1"/>
  <c r="V2051" i="1"/>
  <c r="U2051" i="1"/>
  <c r="T2051" i="1"/>
  <c r="S2051" i="1"/>
  <c r="R2051" i="1"/>
  <c r="Q2051" i="1"/>
  <c r="P2051" i="1"/>
  <c r="O2051" i="1"/>
  <c r="N2051" i="1"/>
  <c r="M2051" i="1"/>
  <c r="L2051" i="1"/>
  <c r="K2051" i="1"/>
  <c r="J2051" i="1"/>
  <c r="D2051" i="2" s="1"/>
  <c r="I2051" i="1"/>
  <c r="H2051" i="1"/>
  <c r="G2051" i="1"/>
  <c r="F2051" i="1"/>
  <c r="E2051" i="1"/>
  <c r="D2051" i="1"/>
  <c r="C2051" i="1"/>
  <c r="B2051" i="1"/>
  <c r="AA2050" i="1"/>
  <c r="Z2050" i="1"/>
  <c r="Y2050" i="1"/>
  <c r="X2050" i="1"/>
  <c r="W2050" i="1"/>
  <c r="V2050" i="1"/>
  <c r="U2050" i="1"/>
  <c r="E2050" i="2" s="1"/>
  <c r="T2050" i="1"/>
  <c r="S2050" i="1"/>
  <c r="R2050" i="1"/>
  <c r="Q2050" i="1"/>
  <c r="P2050" i="1"/>
  <c r="O2050" i="1"/>
  <c r="N2050" i="1"/>
  <c r="M2050" i="1"/>
  <c r="L2050" i="1"/>
  <c r="K2050" i="1"/>
  <c r="J2050" i="1"/>
  <c r="D2050" i="2" s="1"/>
  <c r="I2050" i="1"/>
  <c r="C2050" i="2" s="1"/>
  <c r="H2050" i="1"/>
  <c r="G2050" i="1"/>
  <c r="F2050" i="1"/>
  <c r="E2050" i="1"/>
  <c r="B2050" i="2" s="1"/>
  <c r="D2050" i="1"/>
  <c r="C2050" i="1"/>
  <c r="B2050" i="1"/>
  <c r="AA2049" i="1"/>
  <c r="Z2049" i="1"/>
  <c r="Y2049" i="1"/>
  <c r="X2049" i="1"/>
  <c r="W2049" i="1"/>
  <c r="V2049" i="1"/>
  <c r="U2049" i="1"/>
  <c r="T2049" i="1"/>
  <c r="S2049" i="1"/>
  <c r="R2049" i="1"/>
  <c r="Q2049" i="1"/>
  <c r="P2049" i="1"/>
  <c r="O2049" i="1"/>
  <c r="N2049" i="1"/>
  <c r="M2049" i="1"/>
  <c r="L2049" i="1"/>
  <c r="K2049" i="1"/>
  <c r="J2049" i="1"/>
  <c r="D2049" i="2" s="1"/>
  <c r="I2049" i="1"/>
  <c r="H2049" i="1"/>
  <c r="G2049" i="1"/>
  <c r="F2049" i="1"/>
  <c r="E2049" i="1"/>
  <c r="D2049" i="1"/>
  <c r="C2049" i="1"/>
  <c r="B2049" i="1"/>
  <c r="AA2048" i="1"/>
  <c r="Z2048" i="1"/>
  <c r="Y2048" i="1"/>
  <c r="X2048" i="1"/>
  <c r="W2048" i="1"/>
  <c r="V2048" i="1"/>
  <c r="U2048" i="1"/>
  <c r="E2048" i="2" s="1"/>
  <c r="T2048" i="1"/>
  <c r="S2048" i="1"/>
  <c r="R2048" i="1"/>
  <c r="Q2048" i="1"/>
  <c r="P2048" i="1"/>
  <c r="O2048" i="1"/>
  <c r="N2048" i="1"/>
  <c r="M2048" i="1"/>
  <c r="L2048" i="1"/>
  <c r="K2048" i="1"/>
  <c r="J2048" i="1"/>
  <c r="D2048" i="2" s="1"/>
  <c r="I2048" i="1"/>
  <c r="H2048" i="1"/>
  <c r="G2048" i="1"/>
  <c r="F2048" i="1"/>
  <c r="E2048" i="1"/>
  <c r="B2048" i="2" s="1"/>
  <c r="D2048" i="1"/>
  <c r="C2048" i="1"/>
  <c r="B2048" i="1"/>
  <c r="AA2047" i="1"/>
  <c r="Z2047" i="1"/>
  <c r="Y2047" i="1"/>
  <c r="X2047" i="1"/>
  <c r="W2047" i="1"/>
  <c r="V2047" i="1"/>
  <c r="U2047" i="1"/>
  <c r="T2047" i="1"/>
  <c r="S2047" i="1"/>
  <c r="R2047" i="1"/>
  <c r="Q2047" i="1"/>
  <c r="P2047" i="1"/>
  <c r="O2047" i="1"/>
  <c r="N2047" i="1"/>
  <c r="M2047" i="1"/>
  <c r="L2047" i="1"/>
  <c r="K2047" i="1"/>
  <c r="J2047" i="1"/>
  <c r="D2047" i="2" s="1"/>
  <c r="I2047" i="1"/>
  <c r="H2047" i="1"/>
  <c r="G2047" i="1"/>
  <c r="F2047" i="1"/>
  <c r="E2047" i="1"/>
  <c r="D2047" i="1"/>
  <c r="C2047" i="1"/>
  <c r="B2047" i="1"/>
  <c r="AA2046" i="1"/>
  <c r="Z2046" i="1"/>
  <c r="Y2046" i="1"/>
  <c r="X2046" i="1"/>
  <c r="W2046" i="1"/>
  <c r="V2046" i="1"/>
  <c r="U2046" i="1"/>
  <c r="E2046" i="2" s="1"/>
  <c r="T2046" i="1"/>
  <c r="S2046" i="1"/>
  <c r="R2046" i="1"/>
  <c r="Q2046" i="1"/>
  <c r="P2046" i="1"/>
  <c r="O2046" i="1"/>
  <c r="N2046" i="1"/>
  <c r="M2046" i="1"/>
  <c r="L2046" i="1"/>
  <c r="K2046" i="1"/>
  <c r="J2046" i="1"/>
  <c r="D2046" i="2" s="1"/>
  <c r="I2046" i="1"/>
  <c r="C2046" i="2" s="1"/>
  <c r="H2046" i="1"/>
  <c r="G2046" i="1"/>
  <c r="F2046" i="1"/>
  <c r="E2046" i="1"/>
  <c r="B2046" i="2" s="1"/>
  <c r="D2046" i="1"/>
  <c r="C2046" i="1"/>
  <c r="B2046" i="1"/>
  <c r="AA2045" i="1"/>
  <c r="Z2045" i="1"/>
  <c r="Y2045" i="1"/>
  <c r="X2045" i="1"/>
  <c r="W2045" i="1"/>
  <c r="V2045" i="1"/>
  <c r="U2045" i="1"/>
  <c r="T2045" i="1"/>
  <c r="S2045" i="1"/>
  <c r="R2045" i="1"/>
  <c r="Q2045" i="1"/>
  <c r="P2045" i="1"/>
  <c r="O2045" i="1"/>
  <c r="N2045" i="1"/>
  <c r="M2045" i="1"/>
  <c r="L2045" i="1"/>
  <c r="K2045" i="1"/>
  <c r="J2045" i="1"/>
  <c r="D2045" i="2" s="1"/>
  <c r="I2045" i="1"/>
  <c r="H2045" i="1"/>
  <c r="G2045" i="1"/>
  <c r="F2045" i="1"/>
  <c r="E2045" i="1"/>
  <c r="D2045" i="1"/>
  <c r="C2045" i="1"/>
  <c r="B2045" i="1"/>
  <c r="AA2044" i="1"/>
  <c r="Z2044" i="1"/>
  <c r="Y2044" i="1"/>
  <c r="X2044" i="1"/>
  <c r="W2044" i="1"/>
  <c r="V2044" i="1"/>
  <c r="U2044" i="1"/>
  <c r="E2044" i="2" s="1"/>
  <c r="T2044" i="1"/>
  <c r="S2044" i="1"/>
  <c r="R2044" i="1"/>
  <c r="Q2044" i="1"/>
  <c r="P2044" i="1"/>
  <c r="O2044" i="1"/>
  <c r="N2044" i="1"/>
  <c r="M2044" i="1"/>
  <c r="L2044" i="1"/>
  <c r="K2044" i="1"/>
  <c r="J2044" i="1"/>
  <c r="D2044" i="2" s="1"/>
  <c r="I2044" i="1"/>
  <c r="H2044" i="1"/>
  <c r="G2044" i="1"/>
  <c r="F2044" i="1"/>
  <c r="E2044" i="1"/>
  <c r="B2044" i="2" s="1"/>
  <c r="D2044" i="1"/>
  <c r="C2044" i="1"/>
  <c r="B2044" i="1"/>
  <c r="AA2043" i="1"/>
  <c r="Z2043" i="1"/>
  <c r="Y2043" i="1"/>
  <c r="X2043" i="1"/>
  <c r="W2043" i="1"/>
  <c r="V2043" i="1"/>
  <c r="U2043" i="1"/>
  <c r="T2043" i="1"/>
  <c r="S2043" i="1"/>
  <c r="R2043" i="1"/>
  <c r="Q2043" i="1"/>
  <c r="P2043" i="1"/>
  <c r="O2043" i="1"/>
  <c r="N2043" i="1"/>
  <c r="M2043" i="1"/>
  <c r="L2043" i="1"/>
  <c r="K2043" i="1"/>
  <c r="J2043" i="1"/>
  <c r="D2043" i="2" s="1"/>
  <c r="I2043" i="1"/>
  <c r="H2043" i="1"/>
  <c r="G2043" i="1"/>
  <c r="F2043" i="1"/>
  <c r="E2043" i="1"/>
  <c r="D2043" i="1"/>
  <c r="C2043" i="1"/>
  <c r="B2043" i="1"/>
  <c r="AA2042" i="1"/>
  <c r="Z2042" i="1"/>
  <c r="Y2042" i="1"/>
  <c r="X2042" i="1"/>
  <c r="W2042" i="1"/>
  <c r="V2042" i="1"/>
  <c r="U2042" i="1"/>
  <c r="E2042" i="2" s="1"/>
  <c r="T2042" i="1"/>
  <c r="S2042" i="1"/>
  <c r="R2042" i="1"/>
  <c r="Q2042" i="1"/>
  <c r="P2042" i="1"/>
  <c r="O2042" i="1"/>
  <c r="N2042" i="1"/>
  <c r="M2042" i="1"/>
  <c r="L2042" i="1"/>
  <c r="K2042" i="1"/>
  <c r="J2042" i="1"/>
  <c r="D2042" i="2" s="1"/>
  <c r="I2042" i="1"/>
  <c r="C2042" i="2" s="1"/>
  <c r="H2042" i="1"/>
  <c r="G2042" i="1"/>
  <c r="F2042" i="1"/>
  <c r="E2042" i="1"/>
  <c r="B2042" i="2" s="1"/>
  <c r="D2042" i="1"/>
  <c r="C2042" i="1"/>
  <c r="B2042" i="1"/>
  <c r="AA2041" i="1"/>
  <c r="Z2041" i="1"/>
  <c r="Y2041" i="1"/>
  <c r="X2041" i="1"/>
  <c r="W2041" i="1"/>
  <c r="V2041" i="1"/>
  <c r="U2041" i="1"/>
  <c r="T2041" i="1"/>
  <c r="S2041" i="1"/>
  <c r="R2041" i="1"/>
  <c r="Q2041" i="1"/>
  <c r="P2041" i="1"/>
  <c r="O2041" i="1"/>
  <c r="N2041" i="1"/>
  <c r="M2041" i="1"/>
  <c r="L2041" i="1"/>
  <c r="K2041" i="1"/>
  <c r="J2041" i="1"/>
  <c r="D2041" i="2" s="1"/>
  <c r="I2041" i="1"/>
  <c r="H2041" i="1"/>
  <c r="G2041" i="1"/>
  <c r="F2041" i="1"/>
  <c r="E2041" i="1"/>
  <c r="D2041" i="1"/>
  <c r="C2041" i="1"/>
  <c r="B2041" i="1"/>
  <c r="AA2040" i="1"/>
  <c r="Z2040" i="1"/>
  <c r="Y2040" i="1"/>
  <c r="X2040" i="1"/>
  <c r="W2040" i="1"/>
  <c r="V2040" i="1"/>
  <c r="U2040" i="1"/>
  <c r="E2040" i="2" s="1"/>
  <c r="T2040" i="1"/>
  <c r="S2040" i="1"/>
  <c r="R2040" i="1"/>
  <c r="Q2040" i="1"/>
  <c r="P2040" i="1"/>
  <c r="O2040" i="1"/>
  <c r="N2040" i="1"/>
  <c r="M2040" i="1"/>
  <c r="L2040" i="1"/>
  <c r="K2040" i="1"/>
  <c r="J2040" i="1"/>
  <c r="D2040" i="2" s="1"/>
  <c r="I2040" i="1"/>
  <c r="H2040" i="1"/>
  <c r="G2040" i="1"/>
  <c r="F2040" i="1"/>
  <c r="E2040" i="1"/>
  <c r="B2040" i="2" s="1"/>
  <c r="D2040" i="1"/>
  <c r="C2040" i="1"/>
  <c r="B2040" i="1"/>
  <c r="AA2039" i="1"/>
  <c r="Z2039" i="1"/>
  <c r="Y2039" i="1"/>
  <c r="X2039" i="1"/>
  <c r="W2039" i="1"/>
  <c r="V2039" i="1"/>
  <c r="U2039" i="1"/>
  <c r="T2039" i="1"/>
  <c r="S2039" i="1"/>
  <c r="R2039" i="1"/>
  <c r="Q2039" i="1"/>
  <c r="P2039" i="1"/>
  <c r="O2039" i="1"/>
  <c r="N2039" i="1"/>
  <c r="M2039" i="1"/>
  <c r="L2039" i="1"/>
  <c r="K2039" i="1"/>
  <c r="J2039" i="1"/>
  <c r="D2039" i="2" s="1"/>
  <c r="I2039" i="1"/>
  <c r="H2039" i="1"/>
  <c r="G2039" i="1"/>
  <c r="F2039" i="1"/>
  <c r="E2039" i="1"/>
  <c r="D2039" i="1"/>
  <c r="C2039" i="1"/>
  <c r="B2039" i="1"/>
  <c r="AA2038" i="1"/>
  <c r="Z2038" i="1"/>
  <c r="Y2038" i="1"/>
  <c r="X2038" i="1"/>
  <c r="W2038" i="1"/>
  <c r="V2038" i="1"/>
  <c r="U2038" i="1"/>
  <c r="E2038" i="2" s="1"/>
  <c r="T2038" i="1"/>
  <c r="S2038" i="1"/>
  <c r="R2038" i="1"/>
  <c r="Q2038" i="1"/>
  <c r="P2038" i="1"/>
  <c r="O2038" i="1"/>
  <c r="N2038" i="1"/>
  <c r="M2038" i="1"/>
  <c r="L2038" i="1"/>
  <c r="K2038" i="1"/>
  <c r="J2038" i="1"/>
  <c r="D2038" i="2" s="1"/>
  <c r="I2038" i="1"/>
  <c r="C2038" i="2" s="1"/>
  <c r="H2038" i="1"/>
  <c r="G2038" i="1"/>
  <c r="F2038" i="1"/>
  <c r="E2038" i="1"/>
  <c r="B2038" i="2" s="1"/>
  <c r="D2038" i="1"/>
  <c r="C2038" i="1"/>
  <c r="B2038" i="1"/>
  <c r="AA2037" i="1"/>
  <c r="Z2037" i="1"/>
  <c r="Y2037" i="1"/>
  <c r="X2037" i="1"/>
  <c r="W2037" i="1"/>
  <c r="V2037" i="1"/>
  <c r="U2037" i="1"/>
  <c r="T2037" i="1"/>
  <c r="S2037" i="1"/>
  <c r="R2037" i="1"/>
  <c r="Q2037" i="1"/>
  <c r="P2037" i="1"/>
  <c r="O2037" i="1"/>
  <c r="N2037" i="1"/>
  <c r="M2037" i="1"/>
  <c r="L2037" i="1"/>
  <c r="K2037" i="1"/>
  <c r="J2037" i="1"/>
  <c r="D2037" i="2" s="1"/>
  <c r="I2037" i="1"/>
  <c r="H2037" i="1"/>
  <c r="G2037" i="1"/>
  <c r="F2037" i="1"/>
  <c r="E2037" i="1"/>
  <c r="D2037" i="1"/>
  <c r="C2037" i="1"/>
  <c r="B2037" i="1"/>
  <c r="AA2036" i="1"/>
  <c r="Z2036" i="1"/>
  <c r="Y2036" i="1"/>
  <c r="X2036" i="1"/>
  <c r="W2036" i="1"/>
  <c r="V2036" i="1"/>
  <c r="U2036" i="1"/>
  <c r="E2036" i="2" s="1"/>
  <c r="T2036" i="1"/>
  <c r="S2036" i="1"/>
  <c r="R2036" i="1"/>
  <c r="Q2036" i="1"/>
  <c r="P2036" i="1"/>
  <c r="O2036" i="1"/>
  <c r="N2036" i="1"/>
  <c r="M2036" i="1"/>
  <c r="L2036" i="1"/>
  <c r="K2036" i="1"/>
  <c r="J2036" i="1"/>
  <c r="D2036" i="2" s="1"/>
  <c r="I2036" i="1"/>
  <c r="H2036" i="1"/>
  <c r="G2036" i="1"/>
  <c r="F2036" i="1"/>
  <c r="E2036" i="1"/>
  <c r="B2036" i="2" s="1"/>
  <c r="D2036" i="1"/>
  <c r="C2036" i="1"/>
  <c r="B2036" i="1"/>
  <c r="AA2035" i="1"/>
  <c r="Z2035" i="1"/>
  <c r="Y2035" i="1"/>
  <c r="X2035" i="1"/>
  <c r="W2035" i="1"/>
  <c r="V2035" i="1"/>
  <c r="U2035" i="1"/>
  <c r="T2035" i="1"/>
  <c r="S2035" i="1"/>
  <c r="R2035" i="1"/>
  <c r="Q2035" i="1"/>
  <c r="P2035" i="1"/>
  <c r="O2035" i="1"/>
  <c r="N2035" i="1"/>
  <c r="M2035" i="1"/>
  <c r="L2035" i="1"/>
  <c r="K2035" i="1"/>
  <c r="J2035" i="1"/>
  <c r="D2035" i="2" s="1"/>
  <c r="I2035" i="1"/>
  <c r="H2035" i="1"/>
  <c r="G2035" i="1"/>
  <c r="F2035" i="1"/>
  <c r="E2035" i="1"/>
  <c r="D2035" i="1"/>
  <c r="C2035" i="1"/>
  <c r="B2035" i="1"/>
  <c r="AA2034" i="1"/>
  <c r="Z2034" i="1"/>
  <c r="Y2034" i="1"/>
  <c r="X2034" i="1"/>
  <c r="W2034" i="1"/>
  <c r="V2034" i="1"/>
  <c r="U2034" i="1"/>
  <c r="E2034" i="2" s="1"/>
  <c r="T2034" i="1"/>
  <c r="S2034" i="1"/>
  <c r="R2034" i="1"/>
  <c r="Q2034" i="1"/>
  <c r="P2034" i="1"/>
  <c r="O2034" i="1"/>
  <c r="N2034" i="1"/>
  <c r="M2034" i="1"/>
  <c r="L2034" i="1"/>
  <c r="K2034" i="1"/>
  <c r="J2034" i="1"/>
  <c r="D2034" i="2" s="1"/>
  <c r="I2034" i="1"/>
  <c r="C2034" i="2" s="1"/>
  <c r="H2034" i="1"/>
  <c r="G2034" i="1"/>
  <c r="F2034" i="1"/>
  <c r="E2034" i="1"/>
  <c r="B2034" i="2" s="1"/>
  <c r="D2034" i="1"/>
  <c r="C2034" i="1"/>
  <c r="B2034" i="1"/>
  <c r="AA2033" i="1"/>
  <c r="Z2033" i="1"/>
  <c r="Y2033" i="1"/>
  <c r="X2033" i="1"/>
  <c r="W2033" i="1"/>
  <c r="V2033" i="1"/>
  <c r="U2033" i="1"/>
  <c r="T2033" i="1"/>
  <c r="S2033" i="1"/>
  <c r="R2033" i="1"/>
  <c r="Q2033" i="1"/>
  <c r="P2033" i="1"/>
  <c r="O2033" i="1"/>
  <c r="N2033" i="1"/>
  <c r="M2033" i="1"/>
  <c r="L2033" i="1"/>
  <c r="K2033" i="1"/>
  <c r="J2033" i="1"/>
  <c r="D2033" i="2" s="1"/>
  <c r="I2033" i="1"/>
  <c r="H2033" i="1"/>
  <c r="G2033" i="1"/>
  <c r="F2033" i="1"/>
  <c r="E2033" i="1"/>
  <c r="D2033" i="1"/>
  <c r="C2033" i="1"/>
  <c r="B2033" i="1"/>
  <c r="AA2032" i="1"/>
  <c r="Z2032" i="1"/>
  <c r="Y2032" i="1"/>
  <c r="X2032" i="1"/>
  <c r="W2032" i="1"/>
  <c r="V2032" i="1"/>
  <c r="U2032" i="1"/>
  <c r="E2032" i="2" s="1"/>
  <c r="T2032" i="1"/>
  <c r="S2032" i="1"/>
  <c r="R2032" i="1"/>
  <c r="Q2032" i="1"/>
  <c r="P2032" i="1"/>
  <c r="O2032" i="1"/>
  <c r="N2032" i="1"/>
  <c r="M2032" i="1"/>
  <c r="L2032" i="1"/>
  <c r="K2032" i="1"/>
  <c r="J2032" i="1"/>
  <c r="D2032" i="2" s="1"/>
  <c r="I2032" i="1"/>
  <c r="H2032" i="1"/>
  <c r="G2032" i="1"/>
  <c r="F2032" i="1"/>
  <c r="E2032" i="1"/>
  <c r="B2032" i="2" s="1"/>
  <c r="D2032" i="1"/>
  <c r="C2032" i="1"/>
  <c r="B2032" i="1"/>
  <c r="AA2031" i="1"/>
  <c r="Z2031" i="1"/>
  <c r="Y2031" i="1"/>
  <c r="X2031" i="1"/>
  <c r="W2031" i="1"/>
  <c r="V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D2031" i="2" s="1"/>
  <c r="I2031" i="1"/>
  <c r="H2031" i="1"/>
  <c r="G2031" i="1"/>
  <c r="F2031" i="1"/>
  <c r="E2031" i="1"/>
  <c r="D2031" i="1"/>
  <c r="C2031" i="1"/>
  <c r="B2031" i="1"/>
  <c r="AA2030" i="1"/>
  <c r="Z2030" i="1"/>
  <c r="Y2030" i="1"/>
  <c r="X2030" i="1"/>
  <c r="W2030" i="1"/>
  <c r="V2030" i="1"/>
  <c r="U2030" i="1"/>
  <c r="E2030" i="2" s="1"/>
  <c r="T2030" i="1"/>
  <c r="S2030" i="1"/>
  <c r="R2030" i="1"/>
  <c r="Q2030" i="1"/>
  <c r="P2030" i="1"/>
  <c r="O2030" i="1"/>
  <c r="N2030" i="1"/>
  <c r="M2030" i="1"/>
  <c r="L2030" i="1"/>
  <c r="K2030" i="1"/>
  <c r="J2030" i="1"/>
  <c r="D2030" i="2" s="1"/>
  <c r="I2030" i="1"/>
  <c r="C2030" i="2" s="1"/>
  <c r="H2030" i="1"/>
  <c r="G2030" i="1"/>
  <c r="F2030" i="1"/>
  <c r="E2030" i="1"/>
  <c r="B2030" i="2" s="1"/>
  <c r="D2030" i="1"/>
  <c r="C2030" i="1"/>
  <c r="B2030" i="1"/>
  <c r="AA2029" i="1"/>
  <c r="Z2029" i="1"/>
  <c r="Y2029" i="1"/>
  <c r="X2029" i="1"/>
  <c r="W2029" i="1"/>
  <c r="V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D2029" i="2" s="1"/>
  <c r="I2029" i="1"/>
  <c r="H2029" i="1"/>
  <c r="G2029" i="1"/>
  <c r="F2029" i="1"/>
  <c r="E2029" i="1"/>
  <c r="D2029" i="1"/>
  <c r="C2029" i="1"/>
  <c r="B2029" i="1"/>
  <c r="AA2028" i="1"/>
  <c r="Z2028" i="1"/>
  <c r="Y2028" i="1"/>
  <c r="X2028" i="1"/>
  <c r="W2028" i="1"/>
  <c r="V2028" i="1"/>
  <c r="U2028" i="1"/>
  <c r="E2028" i="2" s="1"/>
  <c r="T2028" i="1"/>
  <c r="S2028" i="1"/>
  <c r="R2028" i="1"/>
  <c r="Q2028" i="1"/>
  <c r="P2028" i="1"/>
  <c r="O2028" i="1"/>
  <c r="N2028" i="1"/>
  <c r="M2028" i="1"/>
  <c r="L2028" i="1"/>
  <c r="K2028" i="1"/>
  <c r="J2028" i="1"/>
  <c r="D2028" i="2" s="1"/>
  <c r="I2028" i="1"/>
  <c r="H2028" i="1"/>
  <c r="G2028" i="1"/>
  <c r="F2028" i="1"/>
  <c r="E2028" i="1"/>
  <c r="B2028" i="2" s="1"/>
  <c r="D2028" i="1"/>
  <c r="C2028" i="1"/>
  <c r="B2028" i="1"/>
  <c r="AA2027" i="1"/>
  <c r="Z2027" i="1"/>
  <c r="Y2027" i="1"/>
  <c r="X2027" i="1"/>
  <c r="W2027" i="1"/>
  <c r="V2027" i="1"/>
  <c r="U2027" i="1"/>
  <c r="T2027" i="1"/>
  <c r="S2027" i="1"/>
  <c r="R2027" i="1"/>
  <c r="Q2027" i="1"/>
  <c r="P2027" i="1"/>
  <c r="O2027" i="1"/>
  <c r="N2027" i="1"/>
  <c r="M2027" i="1"/>
  <c r="L2027" i="1"/>
  <c r="K2027" i="1"/>
  <c r="J2027" i="1"/>
  <c r="D2027" i="2" s="1"/>
  <c r="I2027" i="1"/>
  <c r="H2027" i="1"/>
  <c r="G2027" i="1"/>
  <c r="F2027" i="1"/>
  <c r="E2027" i="1"/>
  <c r="D2027" i="1"/>
  <c r="C2027" i="1"/>
  <c r="B2027" i="1"/>
  <c r="AA2026" i="1"/>
  <c r="Z2026" i="1"/>
  <c r="Y2026" i="1"/>
  <c r="X2026" i="1"/>
  <c r="W2026" i="1"/>
  <c r="V2026" i="1"/>
  <c r="U2026" i="1"/>
  <c r="E2026" i="2" s="1"/>
  <c r="T2026" i="1"/>
  <c r="S2026" i="1"/>
  <c r="R2026" i="1"/>
  <c r="Q2026" i="1"/>
  <c r="P2026" i="1"/>
  <c r="O2026" i="1"/>
  <c r="N2026" i="1"/>
  <c r="M2026" i="1"/>
  <c r="L2026" i="1"/>
  <c r="K2026" i="1"/>
  <c r="J2026" i="1"/>
  <c r="D2026" i="2" s="1"/>
  <c r="I2026" i="1"/>
  <c r="C2026" i="2" s="1"/>
  <c r="H2026" i="1"/>
  <c r="G2026" i="1"/>
  <c r="F2026" i="1"/>
  <c r="E2026" i="1"/>
  <c r="B2026" i="2" s="1"/>
  <c r="D2026" i="1"/>
  <c r="C2026" i="1"/>
  <c r="B2026" i="1"/>
  <c r="AA2025" i="1"/>
  <c r="Z2025" i="1"/>
  <c r="Y2025" i="1"/>
  <c r="X2025" i="1"/>
  <c r="W2025" i="1"/>
  <c r="V2025" i="1"/>
  <c r="U2025" i="1"/>
  <c r="T2025" i="1"/>
  <c r="S2025" i="1"/>
  <c r="R2025" i="1"/>
  <c r="Q2025" i="1"/>
  <c r="P2025" i="1"/>
  <c r="O2025" i="1"/>
  <c r="N2025" i="1"/>
  <c r="M2025" i="1"/>
  <c r="L2025" i="1"/>
  <c r="K2025" i="1"/>
  <c r="J2025" i="1"/>
  <c r="D2025" i="2" s="1"/>
  <c r="I2025" i="1"/>
  <c r="H2025" i="1"/>
  <c r="G2025" i="1"/>
  <c r="F2025" i="1"/>
  <c r="E2025" i="1"/>
  <c r="D2025" i="1"/>
  <c r="C2025" i="1"/>
  <c r="B2025" i="1"/>
  <c r="AA2024" i="1"/>
  <c r="Z2024" i="1"/>
  <c r="Y2024" i="1"/>
  <c r="X2024" i="1"/>
  <c r="W2024" i="1"/>
  <c r="V2024" i="1"/>
  <c r="U2024" i="1"/>
  <c r="E2024" i="2" s="1"/>
  <c r="T2024" i="1"/>
  <c r="S2024" i="1"/>
  <c r="R2024" i="1"/>
  <c r="Q2024" i="1"/>
  <c r="P2024" i="1"/>
  <c r="O2024" i="1"/>
  <c r="N2024" i="1"/>
  <c r="M2024" i="1"/>
  <c r="L2024" i="1"/>
  <c r="K2024" i="1"/>
  <c r="J2024" i="1"/>
  <c r="D2024" i="2" s="1"/>
  <c r="I2024" i="1"/>
  <c r="H2024" i="1"/>
  <c r="G2024" i="1"/>
  <c r="F2024" i="1"/>
  <c r="E2024" i="1"/>
  <c r="B2024" i="2" s="1"/>
  <c r="D2024" i="1"/>
  <c r="C2024" i="1"/>
  <c r="B2024" i="1"/>
  <c r="AA2023" i="1"/>
  <c r="Z2023" i="1"/>
  <c r="Y2023" i="1"/>
  <c r="X2023" i="1"/>
  <c r="W2023" i="1"/>
  <c r="V2023" i="1"/>
  <c r="U2023" i="1"/>
  <c r="T2023" i="1"/>
  <c r="S2023" i="1"/>
  <c r="R2023" i="1"/>
  <c r="Q2023" i="1"/>
  <c r="P2023" i="1"/>
  <c r="O2023" i="1"/>
  <c r="N2023" i="1"/>
  <c r="M2023" i="1"/>
  <c r="L2023" i="1"/>
  <c r="K2023" i="1"/>
  <c r="J2023" i="1"/>
  <c r="D2023" i="2" s="1"/>
  <c r="I2023" i="1"/>
  <c r="H2023" i="1"/>
  <c r="G2023" i="1"/>
  <c r="F2023" i="1"/>
  <c r="E2023" i="1"/>
  <c r="D2023" i="1"/>
  <c r="C2023" i="1"/>
  <c r="B2023" i="1"/>
  <c r="AA2022" i="1"/>
  <c r="Z2022" i="1"/>
  <c r="Y2022" i="1"/>
  <c r="X2022" i="1"/>
  <c r="W2022" i="1"/>
  <c r="V2022" i="1"/>
  <c r="U2022" i="1"/>
  <c r="E2022" i="2" s="1"/>
  <c r="T2022" i="1"/>
  <c r="S2022" i="1"/>
  <c r="R2022" i="1"/>
  <c r="Q2022" i="1"/>
  <c r="P2022" i="1"/>
  <c r="O2022" i="1"/>
  <c r="N2022" i="1"/>
  <c r="M2022" i="1"/>
  <c r="L2022" i="1"/>
  <c r="K2022" i="1"/>
  <c r="J2022" i="1"/>
  <c r="D2022" i="2" s="1"/>
  <c r="I2022" i="1"/>
  <c r="C2022" i="2" s="1"/>
  <c r="H2022" i="1"/>
  <c r="G2022" i="1"/>
  <c r="F2022" i="1"/>
  <c r="E2022" i="1"/>
  <c r="B2022" i="2" s="1"/>
  <c r="D2022" i="1"/>
  <c r="C2022" i="1"/>
  <c r="B2022" i="1"/>
  <c r="AA2021" i="1"/>
  <c r="Z2021" i="1"/>
  <c r="Y2021" i="1"/>
  <c r="X2021" i="1"/>
  <c r="W2021" i="1"/>
  <c r="V2021" i="1"/>
  <c r="U2021" i="1"/>
  <c r="T2021" i="1"/>
  <c r="S2021" i="1"/>
  <c r="R2021" i="1"/>
  <c r="Q2021" i="1"/>
  <c r="P2021" i="1"/>
  <c r="O2021" i="1"/>
  <c r="N2021" i="1"/>
  <c r="M2021" i="1"/>
  <c r="L2021" i="1"/>
  <c r="K2021" i="1"/>
  <c r="J2021" i="1"/>
  <c r="D2021" i="2" s="1"/>
  <c r="I2021" i="1"/>
  <c r="H2021" i="1"/>
  <c r="G2021" i="1"/>
  <c r="F2021" i="1"/>
  <c r="E2021" i="1"/>
  <c r="D2021" i="1"/>
  <c r="C2021" i="1"/>
  <c r="B2021" i="1"/>
  <c r="AA2020" i="1"/>
  <c r="Z2020" i="1"/>
  <c r="Y2020" i="1"/>
  <c r="X2020" i="1"/>
  <c r="W2020" i="1"/>
  <c r="V2020" i="1"/>
  <c r="U2020" i="1"/>
  <c r="E2020" i="2" s="1"/>
  <c r="T2020" i="1"/>
  <c r="S2020" i="1"/>
  <c r="R2020" i="1"/>
  <c r="Q2020" i="1"/>
  <c r="P2020" i="1"/>
  <c r="O2020" i="1"/>
  <c r="N2020" i="1"/>
  <c r="M2020" i="1"/>
  <c r="L2020" i="1"/>
  <c r="K2020" i="1"/>
  <c r="J2020" i="1"/>
  <c r="D2020" i="2" s="1"/>
  <c r="I2020" i="1"/>
  <c r="H2020" i="1"/>
  <c r="G2020" i="1"/>
  <c r="F2020" i="1"/>
  <c r="E2020" i="1"/>
  <c r="B2020" i="2" s="1"/>
  <c r="D2020" i="1"/>
  <c r="C2020" i="1"/>
  <c r="B2020" i="1"/>
  <c r="AA2019" i="1"/>
  <c r="Z2019" i="1"/>
  <c r="Y2019" i="1"/>
  <c r="X2019" i="1"/>
  <c r="W2019" i="1"/>
  <c r="V2019" i="1"/>
  <c r="U2019" i="1"/>
  <c r="E2019" i="2" s="1"/>
  <c r="T2019" i="1"/>
  <c r="S2019" i="1"/>
  <c r="R2019" i="1"/>
  <c r="Q2019" i="1"/>
  <c r="P2019" i="1"/>
  <c r="O2019" i="1"/>
  <c r="N2019" i="1"/>
  <c r="M2019" i="1"/>
  <c r="L2019" i="1"/>
  <c r="K2019" i="1"/>
  <c r="J2019" i="1"/>
  <c r="D2019" i="2" s="1"/>
  <c r="I2019" i="1"/>
  <c r="H2019" i="1"/>
  <c r="G2019" i="1"/>
  <c r="F2019" i="1"/>
  <c r="E2019" i="1"/>
  <c r="B2019" i="2" s="1"/>
  <c r="D2019" i="1"/>
  <c r="C2019" i="1"/>
  <c r="B2019" i="1"/>
  <c r="AA2018" i="1"/>
  <c r="Z2018" i="1"/>
  <c r="Y2018" i="1"/>
  <c r="X2018" i="1"/>
  <c r="W2018" i="1"/>
  <c r="V2018" i="1"/>
  <c r="U2018" i="1"/>
  <c r="E2018" i="2" s="1"/>
  <c r="T2018" i="1"/>
  <c r="S2018" i="1"/>
  <c r="R2018" i="1"/>
  <c r="Q2018" i="1"/>
  <c r="P2018" i="1"/>
  <c r="O2018" i="1"/>
  <c r="N2018" i="1"/>
  <c r="M2018" i="1"/>
  <c r="L2018" i="1"/>
  <c r="K2018" i="1"/>
  <c r="J2018" i="1"/>
  <c r="D2018" i="2" s="1"/>
  <c r="I2018" i="1"/>
  <c r="C2018" i="2" s="1"/>
  <c r="H2018" i="1"/>
  <c r="G2018" i="1"/>
  <c r="F2018" i="1"/>
  <c r="E2018" i="1"/>
  <c r="B2018" i="2" s="1"/>
  <c r="D2018" i="1"/>
  <c r="C2018" i="1"/>
  <c r="B2018" i="1"/>
  <c r="AA2017" i="1"/>
  <c r="Z2017" i="1"/>
  <c r="Y2017" i="1"/>
  <c r="X2017" i="1"/>
  <c r="W2017" i="1"/>
  <c r="V2017" i="1"/>
  <c r="U2017" i="1"/>
  <c r="T2017" i="1"/>
  <c r="S2017" i="1"/>
  <c r="R2017" i="1"/>
  <c r="Q2017" i="1"/>
  <c r="P2017" i="1"/>
  <c r="O2017" i="1"/>
  <c r="N2017" i="1"/>
  <c r="M2017" i="1"/>
  <c r="L2017" i="1"/>
  <c r="K2017" i="1"/>
  <c r="J2017" i="1"/>
  <c r="D2017" i="2" s="1"/>
  <c r="I2017" i="1"/>
  <c r="C2017" i="2" s="1"/>
  <c r="H2017" i="1"/>
  <c r="G2017" i="1"/>
  <c r="F2017" i="1"/>
  <c r="E2017" i="1"/>
  <c r="D2017" i="1"/>
  <c r="C2017" i="1"/>
  <c r="B2017" i="1"/>
  <c r="AA2016" i="1"/>
  <c r="Z2016" i="1"/>
  <c r="Y2016" i="1"/>
  <c r="X2016" i="1"/>
  <c r="W2016" i="1"/>
  <c r="V2016" i="1"/>
  <c r="U2016" i="1"/>
  <c r="E2016" i="2" s="1"/>
  <c r="T2016" i="1"/>
  <c r="S2016" i="1"/>
  <c r="R2016" i="1"/>
  <c r="Q2016" i="1"/>
  <c r="P2016" i="1"/>
  <c r="O2016" i="1"/>
  <c r="N2016" i="1"/>
  <c r="M2016" i="1"/>
  <c r="L2016" i="1"/>
  <c r="K2016" i="1"/>
  <c r="J2016" i="1"/>
  <c r="D2016" i="2" s="1"/>
  <c r="I2016" i="1"/>
  <c r="H2016" i="1"/>
  <c r="G2016" i="1"/>
  <c r="F2016" i="1"/>
  <c r="E2016" i="1"/>
  <c r="B2016" i="2" s="1"/>
  <c r="D2016" i="1"/>
  <c r="C2016" i="1"/>
  <c r="B2016" i="1"/>
  <c r="AA2015" i="1"/>
  <c r="Z2015" i="1"/>
  <c r="Y2015" i="1"/>
  <c r="X2015" i="1"/>
  <c r="W2015" i="1"/>
  <c r="V2015" i="1"/>
  <c r="U2015" i="1"/>
  <c r="E2015" i="2" s="1"/>
  <c r="T2015" i="1"/>
  <c r="S2015" i="1"/>
  <c r="R2015" i="1"/>
  <c r="Q2015" i="1"/>
  <c r="P2015" i="1"/>
  <c r="O2015" i="1"/>
  <c r="N2015" i="1"/>
  <c r="M2015" i="1"/>
  <c r="L2015" i="1"/>
  <c r="K2015" i="1"/>
  <c r="J2015" i="1"/>
  <c r="D2015" i="2" s="1"/>
  <c r="I2015" i="1"/>
  <c r="H2015" i="1"/>
  <c r="G2015" i="1"/>
  <c r="F2015" i="1"/>
  <c r="E2015" i="1"/>
  <c r="B2015" i="2" s="1"/>
  <c r="D2015" i="1"/>
  <c r="C2015" i="1"/>
  <c r="B2015" i="1"/>
  <c r="AA2014" i="1"/>
  <c r="Z2014" i="1"/>
  <c r="Y2014" i="1"/>
  <c r="X2014" i="1"/>
  <c r="W2014" i="1"/>
  <c r="V2014" i="1"/>
  <c r="U2014" i="1"/>
  <c r="E2014" i="2" s="1"/>
  <c r="T2014" i="1"/>
  <c r="S2014" i="1"/>
  <c r="R2014" i="1"/>
  <c r="Q2014" i="1"/>
  <c r="P2014" i="1"/>
  <c r="O2014" i="1"/>
  <c r="N2014" i="1"/>
  <c r="M2014" i="1"/>
  <c r="L2014" i="1"/>
  <c r="K2014" i="1"/>
  <c r="J2014" i="1"/>
  <c r="D2014" i="2" s="1"/>
  <c r="I2014" i="1"/>
  <c r="C2014" i="2" s="1"/>
  <c r="H2014" i="1"/>
  <c r="G2014" i="1"/>
  <c r="F2014" i="1"/>
  <c r="E2014" i="1"/>
  <c r="B2014" i="2" s="1"/>
  <c r="D2014" i="1"/>
  <c r="C2014" i="1"/>
  <c r="B2014" i="1"/>
  <c r="AA2013" i="1"/>
  <c r="Z2013" i="1"/>
  <c r="Y2013" i="1"/>
  <c r="X2013" i="1"/>
  <c r="W2013" i="1"/>
  <c r="V2013" i="1"/>
  <c r="U2013" i="1"/>
  <c r="T2013" i="1"/>
  <c r="S2013" i="1"/>
  <c r="R2013" i="1"/>
  <c r="Q2013" i="1"/>
  <c r="P2013" i="1"/>
  <c r="O2013" i="1"/>
  <c r="N2013" i="1"/>
  <c r="M2013" i="1"/>
  <c r="L2013" i="1"/>
  <c r="K2013" i="1"/>
  <c r="J2013" i="1"/>
  <c r="D2013" i="2" s="1"/>
  <c r="I2013" i="1"/>
  <c r="C2013" i="2" s="1"/>
  <c r="H2013" i="1"/>
  <c r="G2013" i="1"/>
  <c r="F2013" i="1"/>
  <c r="E2013" i="1"/>
  <c r="D2013" i="1"/>
  <c r="C2013" i="1"/>
  <c r="B2013" i="1"/>
  <c r="AA2012" i="1"/>
  <c r="Z2012" i="1"/>
  <c r="Y2012" i="1"/>
  <c r="X2012" i="1"/>
  <c r="W2012" i="1"/>
  <c r="V2012" i="1"/>
  <c r="U2012" i="1"/>
  <c r="E2012" i="2" s="1"/>
  <c r="T2012" i="1"/>
  <c r="S2012" i="1"/>
  <c r="R2012" i="1"/>
  <c r="Q2012" i="1"/>
  <c r="P2012" i="1"/>
  <c r="O2012" i="1"/>
  <c r="N2012" i="1"/>
  <c r="M2012" i="1"/>
  <c r="L2012" i="1"/>
  <c r="K2012" i="1"/>
  <c r="J2012" i="1"/>
  <c r="D2012" i="2" s="1"/>
  <c r="I2012" i="1"/>
  <c r="H2012" i="1"/>
  <c r="G2012" i="1"/>
  <c r="F2012" i="1"/>
  <c r="E2012" i="1"/>
  <c r="B2012" i="2" s="1"/>
  <c r="D2012" i="1"/>
  <c r="C2012" i="1"/>
  <c r="B2012" i="1"/>
  <c r="AA2011" i="1"/>
  <c r="Z2011" i="1"/>
  <c r="Y2011" i="1"/>
  <c r="X2011" i="1"/>
  <c r="W2011" i="1"/>
  <c r="V2011" i="1"/>
  <c r="U2011" i="1"/>
  <c r="E2011" i="2" s="1"/>
  <c r="T2011" i="1"/>
  <c r="S2011" i="1"/>
  <c r="R2011" i="1"/>
  <c r="Q2011" i="1"/>
  <c r="P2011" i="1"/>
  <c r="O2011" i="1"/>
  <c r="N2011" i="1"/>
  <c r="M2011" i="1"/>
  <c r="L2011" i="1"/>
  <c r="K2011" i="1"/>
  <c r="J2011" i="1"/>
  <c r="D2011" i="2" s="1"/>
  <c r="I2011" i="1"/>
  <c r="H2011" i="1"/>
  <c r="G2011" i="1"/>
  <c r="F2011" i="1"/>
  <c r="E2011" i="1"/>
  <c r="B2011" i="2" s="1"/>
  <c r="D2011" i="1"/>
  <c r="C2011" i="1"/>
  <c r="B2011" i="1"/>
  <c r="AA2010" i="1"/>
  <c r="Z2010" i="1"/>
  <c r="Y2010" i="1"/>
  <c r="X2010" i="1"/>
  <c r="W2010" i="1"/>
  <c r="V2010" i="1"/>
  <c r="U2010" i="1"/>
  <c r="E2010" i="2" s="1"/>
  <c r="T2010" i="1"/>
  <c r="S2010" i="1"/>
  <c r="R2010" i="1"/>
  <c r="Q2010" i="1"/>
  <c r="P2010" i="1"/>
  <c r="O2010" i="1"/>
  <c r="N2010" i="1"/>
  <c r="M2010" i="1"/>
  <c r="L2010" i="1"/>
  <c r="K2010" i="1"/>
  <c r="J2010" i="1"/>
  <c r="D2010" i="2" s="1"/>
  <c r="I2010" i="1"/>
  <c r="C2010" i="2" s="1"/>
  <c r="H2010" i="1"/>
  <c r="G2010" i="1"/>
  <c r="F2010" i="1"/>
  <c r="E2010" i="1"/>
  <c r="B2010" i="2" s="1"/>
  <c r="D2010" i="1"/>
  <c r="C2010" i="1"/>
  <c r="B2010" i="1"/>
  <c r="AA2009" i="1"/>
  <c r="Z2009" i="1"/>
  <c r="Y2009" i="1"/>
  <c r="X2009" i="1"/>
  <c r="W2009" i="1"/>
  <c r="V2009" i="1"/>
  <c r="U2009" i="1"/>
  <c r="T2009" i="1"/>
  <c r="S2009" i="1"/>
  <c r="R2009" i="1"/>
  <c r="Q2009" i="1"/>
  <c r="P2009" i="1"/>
  <c r="O2009" i="1"/>
  <c r="N2009" i="1"/>
  <c r="M2009" i="1"/>
  <c r="L2009" i="1"/>
  <c r="K2009" i="1"/>
  <c r="J2009" i="1"/>
  <c r="D2009" i="2" s="1"/>
  <c r="I2009" i="1"/>
  <c r="C2009" i="2" s="1"/>
  <c r="H2009" i="1"/>
  <c r="G2009" i="1"/>
  <c r="F2009" i="1"/>
  <c r="E2009" i="1"/>
  <c r="D2009" i="1"/>
  <c r="C2009" i="1"/>
  <c r="B2009" i="1"/>
  <c r="AA2008" i="1"/>
  <c r="Z2008" i="1"/>
  <c r="Y2008" i="1"/>
  <c r="X2008" i="1"/>
  <c r="W2008" i="1"/>
  <c r="V2008" i="1"/>
  <c r="U2008" i="1"/>
  <c r="E2008" i="2" s="1"/>
  <c r="T2008" i="1"/>
  <c r="S2008" i="1"/>
  <c r="R2008" i="1"/>
  <c r="Q2008" i="1"/>
  <c r="P2008" i="1"/>
  <c r="O2008" i="1"/>
  <c r="N2008" i="1"/>
  <c r="M2008" i="1"/>
  <c r="L2008" i="1"/>
  <c r="K2008" i="1"/>
  <c r="J2008" i="1"/>
  <c r="D2008" i="2" s="1"/>
  <c r="I2008" i="1"/>
  <c r="H2008" i="1"/>
  <c r="G2008" i="1"/>
  <c r="F2008" i="1"/>
  <c r="E2008" i="1"/>
  <c r="B2008" i="2" s="1"/>
  <c r="D2008" i="1"/>
  <c r="C2008" i="1"/>
  <c r="B2008" i="1"/>
  <c r="AA2007" i="1"/>
  <c r="Z2007" i="1"/>
  <c r="Y2007" i="1"/>
  <c r="X2007" i="1"/>
  <c r="W2007" i="1"/>
  <c r="V2007" i="1"/>
  <c r="U2007" i="1"/>
  <c r="E2007" i="2" s="1"/>
  <c r="T2007" i="1"/>
  <c r="S2007" i="1"/>
  <c r="R2007" i="1"/>
  <c r="Q2007" i="1"/>
  <c r="P2007" i="1"/>
  <c r="O2007" i="1"/>
  <c r="N2007" i="1"/>
  <c r="M2007" i="1"/>
  <c r="L2007" i="1"/>
  <c r="K2007" i="1"/>
  <c r="J2007" i="1"/>
  <c r="D2007" i="2" s="1"/>
  <c r="I2007" i="1"/>
  <c r="H2007" i="1"/>
  <c r="G2007" i="1"/>
  <c r="F2007" i="1"/>
  <c r="E2007" i="1"/>
  <c r="B2007" i="2" s="1"/>
  <c r="D2007" i="1"/>
  <c r="C2007" i="1"/>
  <c r="B2007" i="1"/>
  <c r="AA2006" i="1"/>
  <c r="Z2006" i="1"/>
  <c r="Y2006" i="1"/>
  <c r="X2006" i="1"/>
  <c r="W2006" i="1"/>
  <c r="V2006" i="1"/>
  <c r="U2006" i="1"/>
  <c r="E2006" i="2" s="1"/>
  <c r="T2006" i="1"/>
  <c r="S2006" i="1"/>
  <c r="R2006" i="1"/>
  <c r="Q2006" i="1"/>
  <c r="P2006" i="1"/>
  <c r="O2006" i="1"/>
  <c r="N2006" i="1"/>
  <c r="M2006" i="1"/>
  <c r="L2006" i="1"/>
  <c r="K2006" i="1"/>
  <c r="J2006" i="1"/>
  <c r="D2006" i="2" s="1"/>
  <c r="I2006" i="1"/>
  <c r="C2006" i="2" s="1"/>
  <c r="H2006" i="1"/>
  <c r="G2006" i="1"/>
  <c r="F2006" i="1"/>
  <c r="E2006" i="1"/>
  <c r="B2006" i="2" s="1"/>
  <c r="D2006" i="1"/>
  <c r="C2006" i="1"/>
  <c r="B2006" i="1"/>
  <c r="AA2005" i="1"/>
  <c r="Z2005" i="1"/>
  <c r="Y2005" i="1"/>
  <c r="X2005" i="1"/>
  <c r="W2005" i="1"/>
  <c r="V2005" i="1"/>
  <c r="U2005" i="1"/>
  <c r="T2005" i="1"/>
  <c r="S2005" i="1"/>
  <c r="R2005" i="1"/>
  <c r="Q2005" i="1"/>
  <c r="P2005" i="1"/>
  <c r="O2005" i="1"/>
  <c r="N2005" i="1"/>
  <c r="M2005" i="1"/>
  <c r="L2005" i="1"/>
  <c r="K2005" i="1"/>
  <c r="J2005" i="1"/>
  <c r="D2005" i="2" s="1"/>
  <c r="I2005" i="1"/>
  <c r="C2005" i="2" s="1"/>
  <c r="H2005" i="1"/>
  <c r="G2005" i="1"/>
  <c r="F2005" i="1"/>
  <c r="E2005" i="1"/>
  <c r="D2005" i="1"/>
  <c r="C2005" i="1"/>
  <c r="B2005" i="1"/>
  <c r="AA2004" i="1"/>
  <c r="Z2004" i="1"/>
  <c r="Y2004" i="1"/>
  <c r="X2004" i="1"/>
  <c r="W2004" i="1"/>
  <c r="V2004" i="1"/>
  <c r="U2004" i="1"/>
  <c r="E2004" i="2" s="1"/>
  <c r="T2004" i="1"/>
  <c r="S2004" i="1"/>
  <c r="R2004" i="1"/>
  <c r="Q2004" i="1"/>
  <c r="P2004" i="1"/>
  <c r="O2004" i="1"/>
  <c r="N2004" i="1"/>
  <c r="M2004" i="1"/>
  <c r="L2004" i="1"/>
  <c r="K2004" i="1"/>
  <c r="J2004" i="1"/>
  <c r="D2004" i="2" s="1"/>
  <c r="I2004" i="1"/>
  <c r="H2004" i="1"/>
  <c r="G2004" i="1"/>
  <c r="F2004" i="1"/>
  <c r="E2004" i="1"/>
  <c r="B2004" i="2" s="1"/>
  <c r="D2004" i="1"/>
  <c r="C2004" i="1"/>
  <c r="B2004" i="1"/>
  <c r="AA2003" i="1"/>
  <c r="Z2003" i="1"/>
  <c r="Y2003" i="1"/>
  <c r="X2003" i="1"/>
  <c r="W2003" i="1"/>
  <c r="V2003" i="1"/>
  <c r="U2003" i="1"/>
  <c r="E2003" i="2" s="1"/>
  <c r="T2003" i="1"/>
  <c r="S2003" i="1"/>
  <c r="R2003" i="1"/>
  <c r="Q2003" i="1"/>
  <c r="P2003" i="1"/>
  <c r="O2003" i="1"/>
  <c r="N2003" i="1"/>
  <c r="M2003" i="1"/>
  <c r="L2003" i="1"/>
  <c r="K2003" i="1"/>
  <c r="J2003" i="1"/>
  <c r="D2003" i="2" s="1"/>
  <c r="I2003" i="1"/>
  <c r="H2003" i="1"/>
  <c r="G2003" i="1"/>
  <c r="F2003" i="1"/>
  <c r="E2003" i="1"/>
  <c r="B2003" i="2" s="1"/>
  <c r="D2003" i="1"/>
  <c r="C2003" i="1"/>
  <c r="B2003" i="1"/>
  <c r="AA2002" i="1"/>
  <c r="Z2002" i="1"/>
  <c r="Y2002" i="1"/>
  <c r="X2002" i="1"/>
  <c r="W2002" i="1"/>
  <c r="V2002" i="1"/>
  <c r="U2002" i="1"/>
  <c r="E2002" i="2" s="1"/>
  <c r="T2002" i="1"/>
  <c r="S2002" i="1"/>
  <c r="R2002" i="1"/>
  <c r="Q2002" i="1"/>
  <c r="P2002" i="1"/>
  <c r="O2002" i="1"/>
  <c r="N2002" i="1"/>
  <c r="M2002" i="1"/>
  <c r="L2002" i="1"/>
  <c r="K2002" i="1"/>
  <c r="J2002" i="1"/>
  <c r="D2002" i="2" s="1"/>
  <c r="I2002" i="1"/>
  <c r="C2002" i="2" s="1"/>
  <c r="H2002" i="1"/>
  <c r="G2002" i="1"/>
  <c r="F2002" i="1"/>
  <c r="E2002" i="1"/>
  <c r="B2002" i="2" s="1"/>
  <c r="D2002" i="1"/>
  <c r="C2002" i="1"/>
  <c r="B2002" i="1"/>
  <c r="AA2001" i="1"/>
  <c r="Z2001" i="1"/>
  <c r="Y2001" i="1"/>
  <c r="X2001" i="1"/>
  <c r="W2001" i="1"/>
  <c r="V2001" i="1"/>
  <c r="U2001" i="1"/>
  <c r="T2001" i="1"/>
  <c r="S2001" i="1"/>
  <c r="R2001" i="1"/>
  <c r="Q2001" i="1"/>
  <c r="P2001" i="1"/>
  <c r="O2001" i="1"/>
  <c r="N2001" i="1"/>
  <c r="M2001" i="1"/>
  <c r="L2001" i="1"/>
  <c r="K2001" i="1"/>
  <c r="J2001" i="1"/>
  <c r="D2001" i="2" s="1"/>
  <c r="I2001" i="1"/>
  <c r="C2001" i="2" s="1"/>
  <c r="H2001" i="1"/>
  <c r="G2001" i="1"/>
  <c r="F2001" i="1"/>
  <c r="E2001" i="1"/>
  <c r="D2001" i="1"/>
  <c r="C2001" i="1"/>
  <c r="B2001" i="1"/>
  <c r="AA2000" i="1"/>
  <c r="Z2000" i="1"/>
  <c r="Y2000" i="1"/>
  <c r="X2000" i="1"/>
  <c r="W2000" i="1"/>
  <c r="V2000" i="1"/>
  <c r="U2000" i="1"/>
  <c r="E2000" i="2" s="1"/>
  <c r="T2000" i="1"/>
  <c r="S2000" i="1"/>
  <c r="R2000" i="1"/>
  <c r="Q2000" i="1"/>
  <c r="P2000" i="1"/>
  <c r="O2000" i="1"/>
  <c r="N2000" i="1"/>
  <c r="M2000" i="1"/>
  <c r="L2000" i="1"/>
  <c r="K2000" i="1"/>
  <c r="J2000" i="1"/>
  <c r="D2000" i="2" s="1"/>
  <c r="I2000" i="1"/>
  <c r="H2000" i="1"/>
  <c r="G2000" i="1"/>
  <c r="F2000" i="1"/>
  <c r="E2000" i="1"/>
  <c r="B2000" i="2" s="1"/>
  <c r="D2000" i="1"/>
  <c r="C2000" i="1"/>
  <c r="B2000" i="1"/>
  <c r="AA1999" i="1"/>
  <c r="Z1999" i="1"/>
  <c r="Y1999" i="1"/>
  <c r="X1999" i="1"/>
  <c r="W1999" i="1"/>
  <c r="V1999" i="1"/>
  <c r="U1999" i="1"/>
  <c r="E1999" i="2" s="1"/>
  <c r="T1999" i="1"/>
  <c r="S1999" i="1"/>
  <c r="R1999" i="1"/>
  <c r="Q1999" i="1"/>
  <c r="P1999" i="1"/>
  <c r="O1999" i="1"/>
  <c r="N1999" i="1"/>
  <c r="M1999" i="1"/>
  <c r="L1999" i="1"/>
  <c r="K1999" i="1"/>
  <c r="J1999" i="1"/>
  <c r="D1999" i="2" s="1"/>
  <c r="I1999" i="1"/>
  <c r="H1999" i="1"/>
  <c r="G1999" i="1"/>
  <c r="F1999" i="1"/>
  <c r="E1999" i="1"/>
  <c r="B1999" i="2" s="1"/>
  <c r="D1999" i="1"/>
  <c r="C1999" i="1"/>
  <c r="B1999" i="1"/>
  <c r="AA1998" i="1"/>
  <c r="Z1998" i="1"/>
  <c r="Y1998" i="1"/>
  <c r="X1998" i="1"/>
  <c r="W1998" i="1"/>
  <c r="V1998" i="1"/>
  <c r="U1998" i="1"/>
  <c r="E1998" i="2" s="1"/>
  <c r="T1998" i="1"/>
  <c r="S1998" i="1"/>
  <c r="R1998" i="1"/>
  <c r="Q1998" i="1"/>
  <c r="P1998" i="1"/>
  <c r="O1998" i="1"/>
  <c r="N1998" i="1"/>
  <c r="M1998" i="1"/>
  <c r="L1998" i="1"/>
  <c r="K1998" i="1"/>
  <c r="J1998" i="1"/>
  <c r="D1998" i="2" s="1"/>
  <c r="I1998" i="1"/>
  <c r="C1998" i="2" s="1"/>
  <c r="H1998" i="1"/>
  <c r="G1998" i="1"/>
  <c r="F1998" i="1"/>
  <c r="E1998" i="1"/>
  <c r="B1998" i="2" s="1"/>
  <c r="D1998" i="1"/>
  <c r="C1998" i="1"/>
  <c r="B1998" i="1"/>
  <c r="AA1997" i="1"/>
  <c r="Z1997" i="1"/>
  <c r="Y1997" i="1"/>
  <c r="X1997" i="1"/>
  <c r="W1997" i="1"/>
  <c r="V1997" i="1"/>
  <c r="U1997" i="1"/>
  <c r="T1997" i="1"/>
  <c r="S1997" i="1"/>
  <c r="R1997" i="1"/>
  <c r="Q1997" i="1"/>
  <c r="P1997" i="1"/>
  <c r="O1997" i="1"/>
  <c r="N1997" i="1"/>
  <c r="M1997" i="1"/>
  <c r="L1997" i="1"/>
  <c r="K1997" i="1"/>
  <c r="J1997" i="1"/>
  <c r="D1997" i="2" s="1"/>
  <c r="I1997" i="1"/>
  <c r="C1997" i="2" s="1"/>
  <c r="H1997" i="1"/>
  <c r="G1997" i="1"/>
  <c r="F1997" i="1"/>
  <c r="E1997" i="1"/>
  <c r="D1997" i="1"/>
  <c r="C1997" i="1"/>
  <c r="B1997" i="1"/>
  <c r="AA1996" i="1"/>
  <c r="Z1996" i="1"/>
  <c r="Y1996" i="1"/>
  <c r="X1996" i="1"/>
  <c r="W1996" i="1"/>
  <c r="V1996" i="1"/>
  <c r="U1996" i="1"/>
  <c r="E1996" i="2" s="1"/>
  <c r="T1996" i="1"/>
  <c r="S1996" i="1"/>
  <c r="R1996" i="1"/>
  <c r="Q1996" i="1"/>
  <c r="P1996" i="1"/>
  <c r="O1996" i="1"/>
  <c r="N1996" i="1"/>
  <c r="M1996" i="1"/>
  <c r="L1996" i="1"/>
  <c r="K1996" i="1"/>
  <c r="J1996" i="1"/>
  <c r="D1996" i="2" s="1"/>
  <c r="I1996" i="1"/>
  <c r="H1996" i="1"/>
  <c r="G1996" i="1"/>
  <c r="F1996" i="1"/>
  <c r="E1996" i="1"/>
  <c r="B1996" i="2" s="1"/>
  <c r="D1996" i="1"/>
  <c r="C1996" i="1"/>
  <c r="B1996" i="1"/>
  <c r="AA1995" i="1"/>
  <c r="Z1995" i="1"/>
  <c r="Y1995" i="1"/>
  <c r="X1995" i="1"/>
  <c r="W1995" i="1"/>
  <c r="V1995" i="1"/>
  <c r="U1995" i="1"/>
  <c r="E1995" i="2" s="1"/>
  <c r="T1995" i="1"/>
  <c r="S1995" i="1"/>
  <c r="R1995" i="1"/>
  <c r="Q1995" i="1"/>
  <c r="P1995" i="1"/>
  <c r="O1995" i="1"/>
  <c r="N1995" i="1"/>
  <c r="M1995" i="1"/>
  <c r="L1995" i="1"/>
  <c r="K1995" i="1"/>
  <c r="J1995" i="1"/>
  <c r="D1995" i="2" s="1"/>
  <c r="I1995" i="1"/>
  <c r="H1995" i="1"/>
  <c r="G1995" i="1"/>
  <c r="F1995" i="1"/>
  <c r="E1995" i="1"/>
  <c r="B1995" i="2" s="1"/>
  <c r="D1995" i="1"/>
  <c r="C1995" i="1"/>
  <c r="B1995" i="1"/>
  <c r="AA1994" i="1"/>
  <c r="Z1994" i="1"/>
  <c r="Y1994" i="1"/>
  <c r="X1994" i="1"/>
  <c r="W1994" i="1"/>
  <c r="V1994" i="1"/>
  <c r="U1994" i="1"/>
  <c r="E1994" i="2" s="1"/>
  <c r="T1994" i="1"/>
  <c r="S1994" i="1"/>
  <c r="R1994" i="1"/>
  <c r="Q1994" i="1"/>
  <c r="P1994" i="1"/>
  <c r="O1994" i="1"/>
  <c r="N1994" i="1"/>
  <c r="M1994" i="1"/>
  <c r="L1994" i="1"/>
  <c r="K1994" i="1"/>
  <c r="J1994" i="1"/>
  <c r="D1994" i="2" s="1"/>
  <c r="I1994" i="1"/>
  <c r="C1994" i="2" s="1"/>
  <c r="H1994" i="1"/>
  <c r="G1994" i="1"/>
  <c r="F1994" i="1"/>
  <c r="E1994" i="1"/>
  <c r="B1994" i="2" s="1"/>
  <c r="D1994" i="1"/>
  <c r="C1994" i="1"/>
  <c r="B1994" i="1"/>
  <c r="AA1993" i="1"/>
  <c r="Z1993" i="1"/>
  <c r="Y1993" i="1"/>
  <c r="X1993" i="1"/>
  <c r="W1993" i="1"/>
  <c r="V1993" i="1"/>
  <c r="U1993" i="1"/>
  <c r="T1993" i="1"/>
  <c r="S1993" i="1"/>
  <c r="R1993" i="1"/>
  <c r="Q1993" i="1"/>
  <c r="P1993" i="1"/>
  <c r="O1993" i="1"/>
  <c r="N1993" i="1"/>
  <c r="M1993" i="1"/>
  <c r="L1993" i="1"/>
  <c r="K1993" i="1"/>
  <c r="J1993" i="1"/>
  <c r="D1993" i="2" s="1"/>
  <c r="I1993" i="1"/>
  <c r="C1993" i="2" s="1"/>
  <c r="H1993" i="1"/>
  <c r="G1993" i="1"/>
  <c r="F1993" i="1"/>
  <c r="E1993" i="1"/>
  <c r="D1993" i="1"/>
  <c r="C1993" i="1"/>
  <c r="B1993" i="1"/>
  <c r="AA1992" i="1"/>
  <c r="Z1992" i="1"/>
  <c r="Y1992" i="1"/>
  <c r="X1992" i="1"/>
  <c r="W1992" i="1"/>
  <c r="V1992" i="1"/>
  <c r="U1992" i="1"/>
  <c r="E1992" i="2" s="1"/>
  <c r="T1992" i="1"/>
  <c r="S1992" i="1"/>
  <c r="R1992" i="1"/>
  <c r="Q1992" i="1"/>
  <c r="P1992" i="1"/>
  <c r="O1992" i="1"/>
  <c r="N1992" i="1"/>
  <c r="M1992" i="1"/>
  <c r="L1992" i="1"/>
  <c r="K1992" i="1"/>
  <c r="J1992" i="1"/>
  <c r="D1992" i="2" s="1"/>
  <c r="I1992" i="1"/>
  <c r="H1992" i="1"/>
  <c r="G1992" i="1"/>
  <c r="F1992" i="1"/>
  <c r="E1992" i="1"/>
  <c r="B1992" i="2" s="1"/>
  <c r="D1992" i="1"/>
  <c r="C1992" i="1"/>
  <c r="B1992" i="1"/>
  <c r="AA1991" i="1"/>
  <c r="Z1991" i="1"/>
  <c r="Y1991" i="1"/>
  <c r="X1991" i="1"/>
  <c r="W1991" i="1"/>
  <c r="V1991" i="1"/>
  <c r="U1991" i="1"/>
  <c r="E1991" i="2" s="1"/>
  <c r="T1991" i="1"/>
  <c r="S1991" i="1"/>
  <c r="R1991" i="1"/>
  <c r="Q1991" i="1"/>
  <c r="P1991" i="1"/>
  <c r="O1991" i="1"/>
  <c r="N1991" i="1"/>
  <c r="M1991" i="1"/>
  <c r="L1991" i="1"/>
  <c r="K1991" i="1"/>
  <c r="J1991" i="1"/>
  <c r="D1991" i="2" s="1"/>
  <c r="I1991" i="1"/>
  <c r="H1991" i="1"/>
  <c r="G1991" i="1"/>
  <c r="F1991" i="1"/>
  <c r="E1991" i="1"/>
  <c r="B1991" i="2" s="1"/>
  <c r="D1991" i="1"/>
  <c r="C1991" i="1"/>
  <c r="B1991" i="1"/>
  <c r="AA1990" i="1"/>
  <c r="Z1990" i="1"/>
  <c r="Y1990" i="1"/>
  <c r="X1990" i="1"/>
  <c r="W1990" i="1"/>
  <c r="V1990" i="1"/>
  <c r="U1990" i="1"/>
  <c r="E1990" i="2" s="1"/>
  <c r="T1990" i="1"/>
  <c r="S1990" i="1"/>
  <c r="R1990" i="1"/>
  <c r="Q1990" i="1"/>
  <c r="P1990" i="1"/>
  <c r="O1990" i="1"/>
  <c r="N1990" i="1"/>
  <c r="M1990" i="1"/>
  <c r="L1990" i="1"/>
  <c r="K1990" i="1"/>
  <c r="J1990" i="1"/>
  <c r="D1990" i="2" s="1"/>
  <c r="I1990" i="1"/>
  <c r="C1990" i="2" s="1"/>
  <c r="H1990" i="1"/>
  <c r="G1990" i="1"/>
  <c r="F1990" i="1"/>
  <c r="E1990" i="1"/>
  <c r="B1990" i="2" s="1"/>
  <c r="D1990" i="1"/>
  <c r="C1990" i="1"/>
  <c r="B1990" i="1"/>
  <c r="AA1989" i="1"/>
  <c r="Z1989" i="1"/>
  <c r="Y1989" i="1"/>
  <c r="X1989" i="1"/>
  <c r="W1989" i="1"/>
  <c r="V1989" i="1"/>
  <c r="U1989" i="1"/>
  <c r="T1989" i="1"/>
  <c r="S1989" i="1"/>
  <c r="R1989" i="1"/>
  <c r="Q1989" i="1"/>
  <c r="P1989" i="1"/>
  <c r="O1989" i="1"/>
  <c r="N1989" i="1"/>
  <c r="M1989" i="1"/>
  <c r="L1989" i="1"/>
  <c r="K1989" i="1"/>
  <c r="J1989" i="1"/>
  <c r="D1989" i="2" s="1"/>
  <c r="I1989" i="1"/>
  <c r="C1989" i="2" s="1"/>
  <c r="H1989" i="1"/>
  <c r="G1989" i="1"/>
  <c r="F1989" i="1"/>
  <c r="E1989" i="1"/>
  <c r="D1989" i="1"/>
  <c r="C1989" i="1"/>
  <c r="B1989" i="1"/>
  <c r="AA1988" i="1"/>
  <c r="Z1988" i="1"/>
  <c r="Y1988" i="1"/>
  <c r="X1988" i="1"/>
  <c r="W1988" i="1"/>
  <c r="V1988" i="1"/>
  <c r="U1988" i="1"/>
  <c r="E1988" i="2" s="1"/>
  <c r="T1988" i="1"/>
  <c r="S1988" i="1"/>
  <c r="R1988" i="1"/>
  <c r="Q1988" i="1"/>
  <c r="P1988" i="1"/>
  <c r="O1988" i="1"/>
  <c r="N1988" i="1"/>
  <c r="M1988" i="1"/>
  <c r="L1988" i="1"/>
  <c r="K1988" i="1"/>
  <c r="J1988" i="1"/>
  <c r="D1988" i="2" s="1"/>
  <c r="I1988" i="1"/>
  <c r="H1988" i="1"/>
  <c r="G1988" i="1"/>
  <c r="F1988" i="1"/>
  <c r="E1988" i="1"/>
  <c r="B1988" i="2" s="1"/>
  <c r="D1988" i="1"/>
  <c r="C1988" i="1"/>
  <c r="B1988" i="1"/>
  <c r="AA1987" i="1"/>
  <c r="Z1987" i="1"/>
  <c r="Y1987" i="1"/>
  <c r="X1987" i="1"/>
  <c r="W1987" i="1"/>
  <c r="V1987" i="1"/>
  <c r="U1987" i="1"/>
  <c r="E1987" i="2" s="1"/>
  <c r="T1987" i="1"/>
  <c r="S1987" i="1"/>
  <c r="R1987" i="1"/>
  <c r="Q1987" i="1"/>
  <c r="P1987" i="1"/>
  <c r="O1987" i="1"/>
  <c r="N1987" i="1"/>
  <c r="M1987" i="1"/>
  <c r="L1987" i="1"/>
  <c r="K1987" i="1"/>
  <c r="J1987" i="1"/>
  <c r="D1987" i="2" s="1"/>
  <c r="I1987" i="1"/>
  <c r="H1987" i="1"/>
  <c r="G1987" i="1"/>
  <c r="F1987" i="1"/>
  <c r="E1987" i="1"/>
  <c r="B1987" i="2" s="1"/>
  <c r="D1987" i="1"/>
  <c r="C1987" i="1"/>
  <c r="B1987" i="1"/>
  <c r="AA1986" i="1"/>
  <c r="Z1986" i="1"/>
  <c r="Y1986" i="1"/>
  <c r="X1986" i="1"/>
  <c r="W1986" i="1"/>
  <c r="V1986" i="1"/>
  <c r="U1986" i="1"/>
  <c r="E1986" i="2" s="1"/>
  <c r="T1986" i="1"/>
  <c r="S1986" i="1"/>
  <c r="R1986" i="1"/>
  <c r="Q1986" i="1"/>
  <c r="P1986" i="1"/>
  <c r="O1986" i="1"/>
  <c r="N1986" i="1"/>
  <c r="M1986" i="1"/>
  <c r="L1986" i="1"/>
  <c r="K1986" i="1"/>
  <c r="J1986" i="1"/>
  <c r="D1986" i="2" s="1"/>
  <c r="I1986" i="1"/>
  <c r="C1986" i="2" s="1"/>
  <c r="H1986" i="1"/>
  <c r="G1986" i="1"/>
  <c r="F1986" i="1"/>
  <c r="E1986" i="1"/>
  <c r="B1986" i="2" s="1"/>
  <c r="D1986" i="1"/>
  <c r="C1986" i="1"/>
  <c r="B1986" i="1"/>
  <c r="AA1985" i="1"/>
  <c r="Z1985" i="1"/>
  <c r="Y1985" i="1"/>
  <c r="X1985" i="1"/>
  <c r="W1985" i="1"/>
  <c r="V1985" i="1"/>
  <c r="U1985" i="1"/>
  <c r="T1985" i="1"/>
  <c r="S1985" i="1"/>
  <c r="R1985" i="1"/>
  <c r="Q1985" i="1"/>
  <c r="P1985" i="1"/>
  <c r="O1985" i="1"/>
  <c r="N1985" i="1"/>
  <c r="M1985" i="1"/>
  <c r="L1985" i="1"/>
  <c r="K1985" i="1"/>
  <c r="J1985" i="1"/>
  <c r="D1985" i="2" s="1"/>
  <c r="I1985" i="1"/>
  <c r="C1985" i="2" s="1"/>
  <c r="H1985" i="1"/>
  <c r="G1985" i="1"/>
  <c r="F1985" i="1"/>
  <c r="E1985" i="1"/>
  <c r="D1985" i="1"/>
  <c r="C1985" i="1"/>
  <c r="B1985" i="1"/>
  <c r="AA1984" i="1"/>
  <c r="Z1984" i="1"/>
  <c r="Y1984" i="1"/>
  <c r="X1984" i="1"/>
  <c r="W1984" i="1"/>
  <c r="V1984" i="1"/>
  <c r="U1984" i="1"/>
  <c r="E1984" i="2" s="1"/>
  <c r="T1984" i="1"/>
  <c r="S1984" i="1"/>
  <c r="R1984" i="1"/>
  <c r="Q1984" i="1"/>
  <c r="P1984" i="1"/>
  <c r="O1984" i="1"/>
  <c r="N1984" i="1"/>
  <c r="M1984" i="1"/>
  <c r="L1984" i="1"/>
  <c r="K1984" i="1"/>
  <c r="J1984" i="1"/>
  <c r="D1984" i="2" s="1"/>
  <c r="I1984" i="1"/>
  <c r="H1984" i="1"/>
  <c r="G1984" i="1"/>
  <c r="F1984" i="1"/>
  <c r="E1984" i="1"/>
  <c r="B1984" i="2" s="1"/>
  <c r="D1984" i="1"/>
  <c r="C1984" i="1"/>
  <c r="B1984" i="1"/>
  <c r="AA1983" i="1"/>
  <c r="Z1983" i="1"/>
  <c r="Y1983" i="1"/>
  <c r="X1983" i="1"/>
  <c r="W1983" i="1"/>
  <c r="V1983" i="1"/>
  <c r="U1983" i="1"/>
  <c r="E1983" i="2" s="1"/>
  <c r="T1983" i="1"/>
  <c r="S1983" i="1"/>
  <c r="R1983" i="1"/>
  <c r="Q1983" i="1"/>
  <c r="P1983" i="1"/>
  <c r="O1983" i="1"/>
  <c r="N1983" i="1"/>
  <c r="M1983" i="1"/>
  <c r="L1983" i="1"/>
  <c r="K1983" i="1"/>
  <c r="J1983" i="1"/>
  <c r="D1983" i="2" s="1"/>
  <c r="I1983" i="1"/>
  <c r="H1983" i="1"/>
  <c r="G1983" i="1"/>
  <c r="F1983" i="1"/>
  <c r="E1983" i="1"/>
  <c r="B1983" i="2" s="1"/>
  <c r="D1983" i="1"/>
  <c r="C1983" i="1"/>
  <c r="B1983" i="1"/>
  <c r="AA1982" i="1"/>
  <c r="Z1982" i="1"/>
  <c r="Y1982" i="1"/>
  <c r="X1982" i="1"/>
  <c r="W1982" i="1"/>
  <c r="V1982" i="1"/>
  <c r="U1982" i="1"/>
  <c r="E1982" i="2" s="1"/>
  <c r="T1982" i="1"/>
  <c r="S1982" i="1"/>
  <c r="R1982" i="1"/>
  <c r="Q1982" i="1"/>
  <c r="P1982" i="1"/>
  <c r="O1982" i="1"/>
  <c r="N1982" i="1"/>
  <c r="M1982" i="1"/>
  <c r="L1982" i="1"/>
  <c r="K1982" i="1"/>
  <c r="J1982" i="1"/>
  <c r="D1982" i="2" s="1"/>
  <c r="I1982" i="1"/>
  <c r="C1982" i="2" s="1"/>
  <c r="H1982" i="1"/>
  <c r="G1982" i="1"/>
  <c r="F1982" i="1"/>
  <c r="E1982" i="1"/>
  <c r="B1982" i="2" s="1"/>
  <c r="D1982" i="1"/>
  <c r="C1982" i="1"/>
  <c r="B1982" i="1"/>
  <c r="AA1981" i="1"/>
  <c r="Z1981" i="1"/>
  <c r="Y1981" i="1"/>
  <c r="X1981" i="1"/>
  <c r="W1981" i="1"/>
  <c r="V1981" i="1"/>
  <c r="U1981" i="1"/>
  <c r="T1981" i="1"/>
  <c r="S1981" i="1"/>
  <c r="R1981" i="1"/>
  <c r="Q1981" i="1"/>
  <c r="P1981" i="1"/>
  <c r="O1981" i="1"/>
  <c r="N1981" i="1"/>
  <c r="M1981" i="1"/>
  <c r="L1981" i="1"/>
  <c r="K1981" i="1"/>
  <c r="J1981" i="1"/>
  <c r="D1981" i="2" s="1"/>
  <c r="I1981" i="1"/>
  <c r="C1981" i="2" s="1"/>
  <c r="H1981" i="1"/>
  <c r="G1981" i="1"/>
  <c r="F1981" i="1"/>
  <c r="E1981" i="1"/>
  <c r="D1981" i="1"/>
  <c r="C1981" i="1"/>
  <c r="B1981" i="1"/>
  <c r="AA1980" i="1"/>
  <c r="Z1980" i="1"/>
  <c r="Y1980" i="1"/>
  <c r="X1980" i="1"/>
  <c r="W1980" i="1"/>
  <c r="V1980" i="1"/>
  <c r="U1980" i="1"/>
  <c r="E1980" i="2" s="1"/>
  <c r="T1980" i="1"/>
  <c r="S1980" i="1"/>
  <c r="R1980" i="1"/>
  <c r="Q1980" i="1"/>
  <c r="P1980" i="1"/>
  <c r="O1980" i="1"/>
  <c r="N1980" i="1"/>
  <c r="M1980" i="1"/>
  <c r="L1980" i="1"/>
  <c r="K1980" i="1"/>
  <c r="J1980" i="1"/>
  <c r="D1980" i="2" s="1"/>
  <c r="I1980" i="1"/>
  <c r="H1980" i="1"/>
  <c r="G1980" i="1"/>
  <c r="F1980" i="1"/>
  <c r="E1980" i="1"/>
  <c r="B1980" i="2" s="1"/>
  <c r="D1980" i="1"/>
  <c r="C1980" i="1"/>
  <c r="B1980" i="1"/>
  <c r="AA1979" i="1"/>
  <c r="Z1979" i="1"/>
  <c r="Y1979" i="1"/>
  <c r="X1979" i="1"/>
  <c r="W1979" i="1"/>
  <c r="V1979" i="1"/>
  <c r="U1979" i="1"/>
  <c r="E1979" i="2" s="1"/>
  <c r="T1979" i="1"/>
  <c r="S1979" i="1"/>
  <c r="R1979" i="1"/>
  <c r="Q1979" i="1"/>
  <c r="P1979" i="1"/>
  <c r="O1979" i="1"/>
  <c r="N1979" i="1"/>
  <c r="M1979" i="1"/>
  <c r="L1979" i="1"/>
  <c r="K1979" i="1"/>
  <c r="J1979" i="1"/>
  <c r="D1979" i="2" s="1"/>
  <c r="I1979" i="1"/>
  <c r="H1979" i="1"/>
  <c r="G1979" i="1"/>
  <c r="F1979" i="1"/>
  <c r="E1979" i="1"/>
  <c r="B1979" i="2" s="1"/>
  <c r="D1979" i="1"/>
  <c r="C1979" i="1"/>
  <c r="B1979" i="1"/>
  <c r="AA1978" i="1"/>
  <c r="Z1978" i="1"/>
  <c r="Y1978" i="1"/>
  <c r="X1978" i="1"/>
  <c r="W1978" i="1"/>
  <c r="V1978" i="1"/>
  <c r="U1978" i="1"/>
  <c r="E1978" i="2" s="1"/>
  <c r="T1978" i="1"/>
  <c r="S1978" i="1"/>
  <c r="R1978" i="1"/>
  <c r="Q1978" i="1"/>
  <c r="P1978" i="1"/>
  <c r="O1978" i="1"/>
  <c r="N1978" i="1"/>
  <c r="M1978" i="1"/>
  <c r="L1978" i="1"/>
  <c r="K1978" i="1"/>
  <c r="J1978" i="1"/>
  <c r="D1978" i="2" s="1"/>
  <c r="I1978" i="1"/>
  <c r="C1978" i="2" s="1"/>
  <c r="H1978" i="1"/>
  <c r="G1978" i="1"/>
  <c r="F1978" i="1"/>
  <c r="E1978" i="1"/>
  <c r="B1978" i="2" s="1"/>
  <c r="D1978" i="1"/>
  <c r="C1978" i="1"/>
  <c r="B1978" i="1"/>
  <c r="AA1977" i="1"/>
  <c r="Z1977" i="1"/>
  <c r="Y1977" i="1"/>
  <c r="X1977" i="1"/>
  <c r="W1977" i="1"/>
  <c r="V1977" i="1"/>
  <c r="U1977" i="1"/>
  <c r="T1977" i="1"/>
  <c r="S1977" i="1"/>
  <c r="R1977" i="1"/>
  <c r="Q1977" i="1"/>
  <c r="P1977" i="1"/>
  <c r="O1977" i="1"/>
  <c r="N1977" i="1"/>
  <c r="M1977" i="1"/>
  <c r="L1977" i="1"/>
  <c r="K1977" i="1"/>
  <c r="J1977" i="1"/>
  <c r="D1977" i="2" s="1"/>
  <c r="I1977" i="1"/>
  <c r="C1977" i="2" s="1"/>
  <c r="H1977" i="1"/>
  <c r="G1977" i="1"/>
  <c r="F1977" i="1"/>
  <c r="E1977" i="1"/>
  <c r="D1977" i="1"/>
  <c r="C1977" i="1"/>
  <c r="B1977" i="1"/>
  <c r="AA1976" i="1"/>
  <c r="Z1976" i="1"/>
  <c r="Y1976" i="1"/>
  <c r="X1976" i="1"/>
  <c r="W1976" i="1"/>
  <c r="V1976" i="1"/>
  <c r="U1976" i="1"/>
  <c r="E1976" i="2" s="1"/>
  <c r="T1976" i="1"/>
  <c r="S1976" i="1"/>
  <c r="R1976" i="1"/>
  <c r="Q1976" i="1"/>
  <c r="P1976" i="1"/>
  <c r="O1976" i="1"/>
  <c r="N1976" i="1"/>
  <c r="M1976" i="1"/>
  <c r="L1976" i="1"/>
  <c r="K1976" i="1"/>
  <c r="J1976" i="1"/>
  <c r="D1976" i="2" s="1"/>
  <c r="I1976" i="1"/>
  <c r="H1976" i="1"/>
  <c r="G1976" i="1"/>
  <c r="F1976" i="1"/>
  <c r="E1976" i="1"/>
  <c r="B1976" i="2" s="1"/>
  <c r="D1976" i="1"/>
  <c r="C1976" i="1"/>
  <c r="B1976" i="1"/>
  <c r="AA1975" i="1"/>
  <c r="Z1975" i="1"/>
  <c r="Y1975" i="1"/>
  <c r="X1975" i="1"/>
  <c r="W1975" i="1"/>
  <c r="V1975" i="1"/>
  <c r="U1975" i="1"/>
  <c r="E1975" i="2" s="1"/>
  <c r="T1975" i="1"/>
  <c r="S1975" i="1"/>
  <c r="R1975" i="1"/>
  <c r="Q1975" i="1"/>
  <c r="P1975" i="1"/>
  <c r="O1975" i="1"/>
  <c r="N1975" i="1"/>
  <c r="M1975" i="1"/>
  <c r="L1975" i="1"/>
  <c r="K1975" i="1"/>
  <c r="J1975" i="1"/>
  <c r="D1975" i="2" s="1"/>
  <c r="I1975" i="1"/>
  <c r="H1975" i="1"/>
  <c r="G1975" i="1"/>
  <c r="F1975" i="1"/>
  <c r="E1975" i="1"/>
  <c r="B1975" i="2" s="1"/>
  <c r="D1975" i="1"/>
  <c r="C1975" i="1"/>
  <c r="B1975" i="1"/>
  <c r="AA1974" i="1"/>
  <c r="Z1974" i="1"/>
  <c r="Y1974" i="1"/>
  <c r="X1974" i="1"/>
  <c r="W1974" i="1"/>
  <c r="V1974" i="1"/>
  <c r="U1974" i="1"/>
  <c r="E1974" i="2" s="1"/>
  <c r="T1974" i="1"/>
  <c r="S1974" i="1"/>
  <c r="R1974" i="1"/>
  <c r="Q1974" i="1"/>
  <c r="P1974" i="1"/>
  <c r="O1974" i="1"/>
  <c r="N1974" i="1"/>
  <c r="M1974" i="1"/>
  <c r="L1974" i="1"/>
  <c r="K1974" i="1"/>
  <c r="J1974" i="1"/>
  <c r="D1974" i="2" s="1"/>
  <c r="I1974" i="1"/>
  <c r="C1974" i="2" s="1"/>
  <c r="H1974" i="1"/>
  <c r="G1974" i="1"/>
  <c r="F1974" i="1"/>
  <c r="E1974" i="1"/>
  <c r="B1974" i="2" s="1"/>
  <c r="D1974" i="1"/>
  <c r="C1974" i="1"/>
  <c r="B1974" i="1"/>
  <c r="AA1973" i="1"/>
  <c r="Z1973" i="1"/>
  <c r="Y1973" i="1"/>
  <c r="X1973" i="1"/>
  <c r="W1973" i="1"/>
  <c r="V1973" i="1"/>
  <c r="U1973" i="1"/>
  <c r="T1973" i="1"/>
  <c r="S1973" i="1"/>
  <c r="R1973" i="1"/>
  <c r="Q1973" i="1"/>
  <c r="P1973" i="1"/>
  <c r="O1973" i="1"/>
  <c r="N1973" i="1"/>
  <c r="M1973" i="1"/>
  <c r="L1973" i="1"/>
  <c r="K1973" i="1"/>
  <c r="J1973" i="1"/>
  <c r="D1973" i="2" s="1"/>
  <c r="I1973" i="1"/>
  <c r="C1973" i="2" s="1"/>
  <c r="H1973" i="1"/>
  <c r="G1973" i="1"/>
  <c r="F1973" i="1"/>
  <c r="E1973" i="1"/>
  <c r="D1973" i="1"/>
  <c r="C1973" i="1"/>
  <c r="B1973" i="1"/>
  <c r="AA1972" i="1"/>
  <c r="Z1972" i="1"/>
  <c r="Y1972" i="1"/>
  <c r="X1972" i="1"/>
  <c r="W1972" i="1"/>
  <c r="V1972" i="1"/>
  <c r="U1972" i="1"/>
  <c r="E1972" i="2" s="1"/>
  <c r="T1972" i="1"/>
  <c r="S1972" i="1"/>
  <c r="R1972" i="1"/>
  <c r="Q1972" i="1"/>
  <c r="P1972" i="1"/>
  <c r="O1972" i="1"/>
  <c r="N1972" i="1"/>
  <c r="M1972" i="1"/>
  <c r="L1972" i="1"/>
  <c r="K1972" i="1"/>
  <c r="J1972" i="1"/>
  <c r="D1972" i="2" s="1"/>
  <c r="I1972" i="1"/>
  <c r="H1972" i="1"/>
  <c r="G1972" i="1"/>
  <c r="F1972" i="1"/>
  <c r="E1972" i="1"/>
  <c r="B1972" i="2" s="1"/>
  <c r="D1972" i="1"/>
  <c r="C1972" i="1"/>
  <c r="B1972" i="1"/>
  <c r="AA1971" i="1"/>
  <c r="Z1971" i="1"/>
  <c r="Y1971" i="1"/>
  <c r="X1971" i="1"/>
  <c r="W1971" i="1"/>
  <c r="V1971" i="1"/>
  <c r="U1971" i="1"/>
  <c r="E1971" i="2" s="1"/>
  <c r="T1971" i="1"/>
  <c r="S1971" i="1"/>
  <c r="R1971" i="1"/>
  <c r="Q1971" i="1"/>
  <c r="P1971" i="1"/>
  <c r="O1971" i="1"/>
  <c r="N1971" i="1"/>
  <c r="M1971" i="1"/>
  <c r="L1971" i="1"/>
  <c r="K1971" i="1"/>
  <c r="J1971" i="1"/>
  <c r="D1971" i="2" s="1"/>
  <c r="I1971" i="1"/>
  <c r="H1971" i="1"/>
  <c r="G1971" i="1"/>
  <c r="F1971" i="1"/>
  <c r="E1971" i="1"/>
  <c r="B1971" i="2" s="1"/>
  <c r="D1971" i="1"/>
  <c r="C1971" i="1"/>
  <c r="B1971" i="1"/>
  <c r="AA1970" i="1"/>
  <c r="Z1970" i="1"/>
  <c r="Y1970" i="1"/>
  <c r="X1970" i="1"/>
  <c r="W1970" i="1"/>
  <c r="V1970" i="1"/>
  <c r="U1970" i="1"/>
  <c r="E1970" i="2" s="1"/>
  <c r="T1970" i="1"/>
  <c r="S1970" i="1"/>
  <c r="R1970" i="1"/>
  <c r="Q1970" i="1"/>
  <c r="P1970" i="1"/>
  <c r="O1970" i="1"/>
  <c r="N1970" i="1"/>
  <c r="M1970" i="1"/>
  <c r="L1970" i="1"/>
  <c r="K1970" i="1"/>
  <c r="J1970" i="1"/>
  <c r="D1970" i="2" s="1"/>
  <c r="I1970" i="1"/>
  <c r="C1970" i="2" s="1"/>
  <c r="H1970" i="1"/>
  <c r="G1970" i="1"/>
  <c r="F1970" i="1"/>
  <c r="E1970" i="1"/>
  <c r="B1970" i="2" s="1"/>
  <c r="D1970" i="1"/>
  <c r="C1970" i="1"/>
  <c r="B1970" i="1"/>
  <c r="AA1969" i="1"/>
  <c r="Z1969" i="1"/>
  <c r="Y1969" i="1"/>
  <c r="X1969" i="1"/>
  <c r="W1969" i="1"/>
  <c r="V1969" i="1"/>
  <c r="U1969" i="1"/>
  <c r="T1969" i="1"/>
  <c r="S1969" i="1"/>
  <c r="R1969" i="1"/>
  <c r="Q1969" i="1"/>
  <c r="P1969" i="1"/>
  <c r="O1969" i="1"/>
  <c r="N1969" i="1"/>
  <c r="M1969" i="1"/>
  <c r="L1969" i="1"/>
  <c r="K1969" i="1"/>
  <c r="J1969" i="1"/>
  <c r="D1969" i="2" s="1"/>
  <c r="I1969" i="1"/>
  <c r="C1969" i="2" s="1"/>
  <c r="H1969" i="1"/>
  <c r="G1969" i="1"/>
  <c r="F1969" i="1"/>
  <c r="E1969" i="1"/>
  <c r="D1969" i="1"/>
  <c r="C1969" i="1"/>
  <c r="B1969" i="1"/>
  <c r="AA1968" i="1"/>
  <c r="Z1968" i="1"/>
  <c r="Y1968" i="1"/>
  <c r="X1968" i="1"/>
  <c r="W1968" i="1"/>
  <c r="V1968" i="1"/>
  <c r="U1968" i="1"/>
  <c r="E1968" i="2" s="1"/>
  <c r="T1968" i="1"/>
  <c r="S1968" i="1"/>
  <c r="R1968" i="1"/>
  <c r="Q1968" i="1"/>
  <c r="P1968" i="1"/>
  <c r="O1968" i="1"/>
  <c r="N1968" i="1"/>
  <c r="M1968" i="1"/>
  <c r="L1968" i="1"/>
  <c r="K1968" i="1"/>
  <c r="J1968" i="1"/>
  <c r="D1968" i="2" s="1"/>
  <c r="I1968" i="1"/>
  <c r="H1968" i="1"/>
  <c r="G1968" i="1"/>
  <c r="F1968" i="1"/>
  <c r="E1968" i="1"/>
  <c r="B1968" i="2" s="1"/>
  <c r="D1968" i="1"/>
  <c r="C1968" i="1"/>
  <c r="B1968" i="1"/>
  <c r="AA1967" i="1"/>
  <c r="Z1967" i="1"/>
  <c r="Y1967" i="1"/>
  <c r="X1967" i="1"/>
  <c r="W1967" i="1"/>
  <c r="V1967" i="1"/>
  <c r="U1967" i="1"/>
  <c r="E1967" i="2" s="1"/>
  <c r="T1967" i="1"/>
  <c r="S1967" i="1"/>
  <c r="R1967" i="1"/>
  <c r="Q1967" i="1"/>
  <c r="P1967" i="1"/>
  <c r="O1967" i="1"/>
  <c r="N1967" i="1"/>
  <c r="M1967" i="1"/>
  <c r="L1967" i="1"/>
  <c r="K1967" i="1"/>
  <c r="J1967" i="1"/>
  <c r="D1967" i="2" s="1"/>
  <c r="I1967" i="1"/>
  <c r="H1967" i="1"/>
  <c r="G1967" i="1"/>
  <c r="F1967" i="1"/>
  <c r="E1967" i="1"/>
  <c r="B1967" i="2" s="1"/>
  <c r="D1967" i="1"/>
  <c r="C1967" i="1"/>
  <c r="B1967" i="1"/>
  <c r="AA1966" i="1"/>
  <c r="Z1966" i="1"/>
  <c r="Y1966" i="1"/>
  <c r="X1966" i="1"/>
  <c r="W1966" i="1"/>
  <c r="V1966" i="1"/>
  <c r="U1966" i="1"/>
  <c r="E1966" i="2" s="1"/>
  <c r="T1966" i="1"/>
  <c r="S1966" i="1"/>
  <c r="R1966" i="1"/>
  <c r="Q1966" i="1"/>
  <c r="P1966" i="1"/>
  <c r="O1966" i="1"/>
  <c r="N1966" i="1"/>
  <c r="M1966" i="1"/>
  <c r="L1966" i="1"/>
  <c r="K1966" i="1"/>
  <c r="J1966" i="1"/>
  <c r="D1966" i="2" s="1"/>
  <c r="I1966" i="1"/>
  <c r="C1966" i="2" s="1"/>
  <c r="H1966" i="1"/>
  <c r="G1966" i="1"/>
  <c r="F1966" i="1"/>
  <c r="E1966" i="1"/>
  <c r="B1966" i="2" s="1"/>
  <c r="D1966" i="1"/>
  <c r="C1966" i="1"/>
  <c r="B1966" i="1"/>
  <c r="AA1965" i="1"/>
  <c r="Z1965" i="1"/>
  <c r="Y1965" i="1"/>
  <c r="X1965" i="1"/>
  <c r="W1965" i="1"/>
  <c r="V1965" i="1"/>
  <c r="U1965" i="1"/>
  <c r="T1965" i="1"/>
  <c r="S1965" i="1"/>
  <c r="R1965" i="1"/>
  <c r="Q1965" i="1"/>
  <c r="P1965" i="1"/>
  <c r="O1965" i="1"/>
  <c r="N1965" i="1"/>
  <c r="M1965" i="1"/>
  <c r="L1965" i="1"/>
  <c r="K1965" i="1"/>
  <c r="J1965" i="1"/>
  <c r="D1965" i="2" s="1"/>
  <c r="I1965" i="1"/>
  <c r="C1965" i="2" s="1"/>
  <c r="H1965" i="1"/>
  <c r="G1965" i="1"/>
  <c r="F1965" i="1"/>
  <c r="E1965" i="1"/>
  <c r="D1965" i="1"/>
  <c r="C1965" i="1"/>
  <c r="B1965" i="1"/>
  <c r="AA1964" i="1"/>
  <c r="Z1964" i="1"/>
  <c r="Y1964" i="1"/>
  <c r="X1964" i="1"/>
  <c r="W1964" i="1"/>
  <c r="V1964" i="1"/>
  <c r="U1964" i="1"/>
  <c r="E1964" i="2" s="1"/>
  <c r="T1964" i="1"/>
  <c r="S1964" i="1"/>
  <c r="R1964" i="1"/>
  <c r="Q1964" i="1"/>
  <c r="P1964" i="1"/>
  <c r="O1964" i="1"/>
  <c r="N1964" i="1"/>
  <c r="M1964" i="1"/>
  <c r="L1964" i="1"/>
  <c r="K1964" i="1"/>
  <c r="J1964" i="1"/>
  <c r="D1964" i="2" s="1"/>
  <c r="I1964" i="1"/>
  <c r="H1964" i="1"/>
  <c r="G1964" i="1"/>
  <c r="F1964" i="1"/>
  <c r="E1964" i="1"/>
  <c r="B1964" i="2" s="1"/>
  <c r="D1964" i="1"/>
  <c r="C1964" i="1"/>
  <c r="B1964" i="1"/>
  <c r="AA1963" i="1"/>
  <c r="Z1963" i="1"/>
  <c r="Y1963" i="1"/>
  <c r="X1963" i="1"/>
  <c r="W1963" i="1"/>
  <c r="V1963" i="1"/>
  <c r="U1963" i="1"/>
  <c r="E1963" i="2" s="1"/>
  <c r="T1963" i="1"/>
  <c r="S1963" i="1"/>
  <c r="R1963" i="1"/>
  <c r="Q1963" i="1"/>
  <c r="P1963" i="1"/>
  <c r="O1963" i="1"/>
  <c r="N1963" i="1"/>
  <c r="M1963" i="1"/>
  <c r="L1963" i="1"/>
  <c r="K1963" i="1"/>
  <c r="J1963" i="1"/>
  <c r="D1963" i="2" s="1"/>
  <c r="I1963" i="1"/>
  <c r="H1963" i="1"/>
  <c r="G1963" i="1"/>
  <c r="F1963" i="1"/>
  <c r="E1963" i="1"/>
  <c r="B1963" i="2" s="1"/>
  <c r="D1963" i="1"/>
  <c r="C1963" i="1"/>
  <c r="B1963" i="1"/>
  <c r="AA1962" i="1"/>
  <c r="Z1962" i="1"/>
  <c r="Y1962" i="1"/>
  <c r="X1962" i="1"/>
  <c r="W1962" i="1"/>
  <c r="V1962" i="1"/>
  <c r="U1962" i="1"/>
  <c r="E1962" i="2" s="1"/>
  <c r="T1962" i="1"/>
  <c r="S1962" i="1"/>
  <c r="R1962" i="1"/>
  <c r="Q1962" i="1"/>
  <c r="P1962" i="1"/>
  <c r="O1962" i="1"/>
  <c r="N1962" i="1"/>
  <c r="M1962" i="1"/>
  <c r="L1962" i="1"/>
  <c r="K1962" i="1"/>
  <c r="J1962" i="1"/>
  <c r="D1962" i="2" s="1"/>
  <c r="I1962" i="1"/>
  <c r="C1962" i="2" s="1"/>
  <c r="H1962" i="1"/>
  <c r="G1962" i="1"/>
  <c r="F1962" i="1"/>
  <c r="E1962" i="1"/>
  <c r="B1962" i="2" s="1"/>
  <c r="D1962" i="1"/>
  <c r="C1962" i="1"/>
  <c r="B1962" i="1"/>
  <c r="AA1961" i="1"/>
  <c r="Z1961" i="1"/>
  <c r="Y1961" i="1"/>
  <c r="X1961" i="1"/>
  <c r="W1961" i="1"/>
  <c r="V1961" i="1"/>
  <c r="U1961" i="1"/>
  <c r="T1961" i="1"/>
  <c r="S1961" i="1"/>
  <c r="R1961" i="1"/>
  <c r="Q1961" i="1"/>
  <c r="P1961" i="1"/>
  <c r="O1961" i="1"/>
  <c r="N1961" i="1"/>
  <c r="M1961" i="1"/>
  <c r="L1961" i="1"/>
  <c r="K1961" i="1"/>
  <c r="J1961" i="1"/>
  <c r="D1961" i="2" s="1"/>
  <c r="I1961" i="1"/>
  <c r="C1961" i="2" s="1"/>
  <c r="H1961" i="1"/>
  <c r="G1961" i="1"/>
  <c r="F1961" i="1"/>
  <c r="E1961" i="1"/>
  <c r="D1961" i="1"/>
  <c r="C1961" i="1"/>
  <c r="B1961" i="1"/>
  <c r="AA1960" i="1"/>
  <c r="Z1960" i="1"/>
  <c r="Y1960" i="1"/>
  <c r="X1960" i="1"/>
  <c r="W1960" i="1"/>
  <c r="V1960" i="1"/>
  <c r="U1960" i="1"/>
  <c r="E1960" i="2" s="1"/>
  <c r="T1960" i="1"/>
  <c r="S1960" i="1"/>
  <c r="R1960" i="1"/>
  <c r="Q1960" i="1"/>
  <c r="P1960" i="1"/>
  <c r="O1960" i="1"/>
  <c r="N1960" i="1"/>
  <c r="M1960" i="1"/>
  <c r="L1960" i="1"/>
  <c r="K1960" i="1"/>
  <c r="J1960" i="1"/>
  <c r="D1960" i="2" s="1"/>
  <c r="I1960" i="1"/>
  <c r="H1960" i="1"/>
  <c r="G1960" i="1"/>
  <c r="F1960" i="1"/>
  <c r="E1960" i="1"/>
  <c r="B1960" i="2" s="1"/>
  <c r="D1960" i="1"/>
  <c r="C1960" i="1"/>
  <c r="B1960" i="1"/>
  <c r="AA1959" i="1"/>
  <c r="Z1959" i="1"/>
  <c r="Y1959" i="1"/>
  <c r="X1959" i="1"/>
  <c r="W1959" i="1"/>
  <c r="V1959" i="1"/>
  <c r="U1959" i="1"/>
  <c r="E1959" i="2" s="1"/>
  <c r="T1959" i="1"/>
  <c r="S1959" i="1"/>
  <c r="R1959" i="1"/>
  <c r="Q1959" i="1"/>
  <c r="P1959" i="1"/>
  <c r="O1959" i="1"/>
  <c r="N1959" i="1"/>
  <c r="M1959" i="1"/>
  <c r="L1959" i="1"/>
  <c r="K1959" i="1"/>
  <c r="J1959" i="1"/>
  <c r="D1959" i="2" s="1"/>
  <c r="I1959" i="1"/>
  <c r="H1959" i="1"/>
  <c r="G1959" i="1"/>
  <c r="F1959" i="1"/>
  <c r="E1959" i="1"/>
  <c r="B1959" i="2" s="1"/>
  <c r="D1959" i="1"/>
  <c r="C1959" i="1"/>
  <c r="B1959" i="1"/>
  <c r="AA1958" i="1"/>
  <c r="Z1958" i="1"/>
  <c r="Y1958" i="1"/>
  <c r="X1958" i="1"/>
  <c r="W1958" i="1"/>
  <c r="V1958" i="1"/>
  <c r="U1958" i="1"/>
  <c r="E1958" i="2" s="1"/>
  <c r="T1958" i="1"/>
  <c r="S1958" i="1"/>
  <c r="R1958" i="1"/>
  <c r="Q1958" i="1"/>
  <c r="P1958" i="1"/>
  <c r="O1958" i="1"/>
  <c r="N1958" i="1"/>
  <c r="M1958" i="1"/>
  <c r="L1958" i="1"/>
  <c r="K1958" i="1"/>
  <c r="J1958" i="1"/>
  <c r="D1958" i="2" s="1"/>
  <c r="I1958" i="1"/>
  <c r="C1958" i="2" s="1"/>
  <c r="H1958" i="1"/>
  <c r="G1958" i="1"/>
  <c r="F1958" i="1"/>
  <c r="E1958" i="1"/>
  <c r="B1958" i="2" s="1"/>
  <c r="D1958" i="1"/>
  <c r="C1958" i="1"/>
  <c r="B1958" i="1"/>
  <c r="AA1957" i="1"/>
  <c r="Z1957" i="1"/>
  <c r="Y1957" i="1"/>
  <c r="X1957" i="1"/>
  <c r="W1957" i="1"/>
  <c r="V1957" i="1"/>
  <c r="U1957" i="1"/>
  <c r="T1957" i="1"/>
  <c r="S1957" i="1"/>
  <c r="R1957" i="1"/>
  <c r="Q1957" i="1"/>
  <c r="P1957" i="1"/>
  <c r="O1957" i="1"/>
  <c r="N1957" i="1"/>
  <c r="M1957" i="1"/>
  <c r="L1957" i="1"/>
  <c r="K1957" i="1"/>
  <c r="J1957" i="1"/>
  <c r="D1957" i="2" s="1"/>
  <c r="I1957" i="1"/>
  <c r="C1957" i="2" s="1"/>
  <c r="H1957" i="1"/>
  <c r="G1957" i="1"/>
  <c r="F1957" i="1"/>
  <c r="E1957" i="1"/>
  <c r="D1957" i="1"/>
  <c r="C1957" i="1"/>
  <c r="B1957" i="1"/>
  <c r="AA1956" i="1"/>
  <c r="Z1956" i="1"/>
  <c r="Y1956" i="1"/>
  <c r="X1956" i="1"/>
  <c r="W1956" i="1"/>
  <c r="V1956" i="1"/>
  <c r="U1956" i="1"/>
  <c r="E1956" i="2" s="1"/>
  <c r="T1956" i="1"/>
  <c r="S1956" i="1"/>
  <c r="R1956" i="1"/>
  <c r="Q1956" i="1"/>
  <c r="P1956" i="1"/>
  <c r="O1956" i="1"/>
  <c r="N1956" i="1"/>
  <c r="M1956" i="1"/>
  <c r="L1956" i="1"/>
  <c r="K1956" i="1"/>
  <c r="J1956" i="1"/>
  <c r="D1956" i="2" s="1"/>
  <c r="I1956" i="1"/>
  <c r="H1956" i="1"/>
  <c r="G1956" i="1"/>
  <c r="F1956" i="1"/>
  <c r="E1956" i="1"/>
  <c r="B1956" i="2" s="1"/>
  <c r="D1956" i="1"/>
  <c r="C1956" i="1"/>
  <c r="B1956" i="1"/>
  <c r="AA1955" i="1"/>
  <c r="Z1955" i="1"/>
  <c r="Y1955" i="1"/>
  <c r="X1955" i="1"/>
  <c r="W1955" i="1"/>
  <c r="V1955" i="1"/>
  <c r="U1955" i="1"/>
  <c r="E1955" i="2" s="1"/>
  <c r="T1955" i="1"/>
  <c r="S1955" i="1"/>
  <c r="R1955" i="1"/>
  <c r="Q1955" i="1"/>
  <c r="P1955" i="1"/>
  <c r="O1955" i="1"/>
  <c r="N1955" i="1"/>
  <c r="M1955" i="1"/>
  <c r="L1955" i="1"/>
  <c r="K1955" i="1"/>
  <c r="J1955" i="1"/>
  <c r="D1955" i="2" s="1"/>
  <c r="I1955" i="1"/>
  <c r="H1955" i="1"/>
  <c r="G1955" i="1"/>
  <c r="F1955" i="1"/>
  <c r="E1955" i="1"/>
  <c r="B1955" i="2" s="1"/>
  <c r="D1955" i="1"/>
  <c r="C1955" i="1"/>
  <c r="B1955" i="1"/>
  <c r="AA1954" i="1"/>
  <c r="Z1954" i="1"/>
  <c r="Y1954" i="1"/>
  <c r="X1954" i="1"/>
  <c r="W1954" i="1"/>
  <c r="V1954" i="1"/>
  <c r="U1954" i="1"/>
  <c r="E1954" i="2" s="1"/>
  <c r="T1954" i="1"/>
  <c r="S1954" i="1"/>
  <c r="R1954" i="1"/>
  <c r="Q1954" i="1"/>
  <c r="P1954" i="1"/>
  <c r="O1954" i="1"/>
  <c r="N1954" i="1"/>
  <c r="M1954" i="1"/>
  <c r="L1954" i="1"/>
  <c r="K1954" i="1"/>
  <c r="J1954" i="1"/>
  <c r="D1954" i="2" s="1"/>
  <c r="I1954" i="1"/>
  <c r="C1954" i="2" s="1"/>
  <c r="H1954" i="1"/>
  <c r="G1954" i="1"/>
  <c r="F1954" i="1"/>
  <c r="E1954" i="1"/>
  <c r="B1954" i="2" s="1"/>
  <c r="D1954" i="1"/>
  <c r="C1954" i="1"/>
  <c r="B1954" i="1"/>
  <c r="AA1953" i="1"/>
  <c r="Z1953" i="1"/>
  <c r="Y1953" i="1"/>
  <c r="X1953" i="1"/>
  <c r="W1953" i="1"/>
  <c r="V1953" i="1"/>
  <c r="U1953" i="1"/>
  <c r="T1953" i="1"/>
  <c r="S1953" i="1"/>
  <c r="R1953" i="1"/>
  <c r="Q1953" i="1"/>
  <c r="P1953" i="1"/>
  <c r="O1953" i="1"/>
  <c r="N1953" i="1"/>
  <c r="M1953" i="1"/>
  <c r="L1953" i="1"/>
  <c r="K1953" i="1"/>
  <c r="J1953" i="1"/>
  <c r="D1953" i="2" s="1"/>
  <c r="I1953" i="1"/>
  <c r="C1953" i="2" s="1"/>
  <c r="H1953" i="1"/>
  <c r="G1953" i="1"/>
  <c r="F1953" i="1"/>
  <c r="E1953" i="1"/>
  <c r="D1953" i="1"/>
  <c r="C1953" i="1"/>
  <c r="B1953" i="1"/>
  <c r="AA1952" i="1"/>
  <c r="Z1952" i="1"/>
  <c r="Y1952" i="1"/>
  <c r="X1952" i="1"/>
  <c r="W1952" i="1"/>
  <c r="V1952" i="1"/>
  <c r="U1952" i="1"/>
  <c r="E1952" i="2" s="1"/>
  <c r="T1952" i="1"/>
  <c r="S1952" i="1"/>
  <c r="R1952" i="1"/>
  <c r="Q1952" i="1"/>
  <c r="P1952" i="1"/>
  <c r="O1952" i="1"/>
  <c r="N1952" i="1"/>
  <c r="M1952" i="1"/>
  <c r="L1952" i="1"/>
  <c r="K1952" i="1"/>
  <c r="J1952" i="1"/>
  <c r="D1952" i="2" s="1"/>
  <c r="I1952" i="1"/>
  <c r="H1952" i="1"/>
  <c r="G1952" i="1"/>
  <c r="F1952" i="1"/>
  <c r="E1952" i="1"/>
  <c r="B1952" i="2" s="1"/>
  <c r="D1952" i="1"/>
  <c r="C1952" i="1"/>
  <c r="B1952" i="1"/>
  <c r="AA1951" i="1"/>
  <c r="Z1951" i="1"/>
  <c r="Y1951" i="1"/>
  <c r="X1951" i="1"/>
  <c r="W1951" i="1"/>
  <c r="V1951" i="1"/>
  <c r="U1951" i="1"/>
  <c r="E1951" i="2" s="1"/>
  <c r="T1951" i="1"/>
  <c r="S1951" i="1"/>
  <c r="R1951" i="1"/>
  <c r="Q1951" i="1"/>
  <c r="P1951" i="1"/>
  <c r="O1951" i="1"/>
  <c r="N1951" i="1"/>
  <c r="M1951" i="1"/>
  <c r="L1951" i="1"/>
  <c r="K1951" i="1"/>
  <c r="J1951" i="1"/>
  <c r="D1951" i="2" s="1"/>
  <c r="I1951" i="1"/>
  <c r="H1951" i="1"/>
  <c r="G1951" i="1"/>
  <c r="F1951" i="1"/>
  <c r="E1951" i="1"/>
  <c r="B1951" i="2" s="1"/>
  <c r="D1951" i="1"/>
  <c r="C1951" i="1"/>
  <c r="B1951" i="1"/>
  <c r="AA1950" i="1"/>
  <c r="Z1950" i="1"/>
  <c r="Y1950" i="1"/>
  <c r="X1950" i="1"/>
  <c r="W1950" i="1"/>
  <c r="V1950" i="1"/>
  <c r="U1950" i="1"/>
  <c r="E1950" i="2" s="1"/>
  <c r="T1950" i="1"/>
  <c r="S1950" i="1"/>
  <c r="R1950" i="1"/>
  <c r="Q1950" i="1"/>
  <c r="P1950" i="1"/>
  <c r="O1950" i="1"/>
  <c r="N1950" i="1"/>
  <c r="M1950" i="1"/>
  <c r="L1950" i="1"/>
  <c r="K1950" i="1"/>
  <c r="J1950" i="1"/>
  <c r="D1950" i="2" s="1"/>
  <c r="I1950" i="1"/>
  <c r="C1950" i="2" s="1"/>
  <c r="H1950" i="1"/>
  <c r="G1950" i="1"/>
  <c r="F1950" i="1"/>
  <c r="E1950" i="1"/>
  <c r="B1950" i="2" s="1"/>
  <c r="D1950" i="1"/>
  <c r="C1950" i="1"/>
  <c r="B1950" i="1"/>
  <c r="AA1949" i="1"/>
  <c r="Z1949" i="1"/>
  <c r="Y1949" i="1"/>
  <c r="X1949" i="1"/>
  <c r="W1949" i="1"/>
  <c r="V1949" i="1"/>
  <c r="U1949" i="1"/>
  <c r="T1949" i="1"/>
  <c r="S1949" i="1"/>
  <c r="R1949" i="1"/>
  <c r="Q1949" i="1"/>
  <c r="P1949" i="1"/>
  <c r="O1949" i="1"/>
  <c r="N1949" i="1"/>
  <c r="M1949" i="1"/>
  <c r="L1949" i="1"/>
  <c r="K1949" i="1"/>
  <c r="J1949" i="1"/>
  <c r="D1949" i="2" s="1"/>
  <c r="I1949" i="1"/>
  <c r="C1949" i="2" s="1"/>
  <c r="H1949" i="1"/>
  <c r="G1949" i="1"/>
  <c r="F1949" i="1"/>
  <c r="E1949" i="1"/>
  <c r="D1949" i="1"/>
  <c r="C1949" i="1"/>
  <c r="B1949" i="1"/>
  <c r="AA1948" i="1"/>
  <c r="Z1948" i="1"/>
  <c r="Y1948" i="1"/>
  <c r="X1948" i="1"/>
  <c r="W1948" i="1"/>
  <c r="V1948" i="1"/>
  <c r="U1948" i="1"/>
  <c r="E1948" i="2" s="1"/>
  <c r="T1948" i="1"/>
  <c r="S1948" i="1"/>
  <c r="R1948" i="1"/>
  <c r="Q1948" i="1"/>
  <c r="P1948" i="1"/>
  <c r="O1948" i="1"/>
  <c r="N1948" i="1"/>
  <c r="M1948" i="1"/>
  <c r="L1948" i="1"/>
  <c r="K1948" i="1"/>
  <c r="J1948" i="1"/>
  <c r="D1948" i="2" s="1"/>
  <c r="I1948" i="1"/>
  <c r="H1948" i="1"/>
  <c r="G1948" i="1"/>
  <c r="F1948" i="1"/>
  <c r="E1948" i="1"/>
  <c r="B1948" i="2" s="1"/>
  <c r="D1948" i="1"/>
  <c r="C1948" i="1"/>
  <c r="B1948" i="1"/>
  <c r="AA1947" i="1"/>
  <c r="Z1947" i="1"/>
  <c r="Y1947" i="1"/>
  <c r="X1947" i="1"/>
  <c r="W1947" i="1"/>
  <c r="V1947" i="1"/>
  <c r="U1947" i="1"/>
  <c r="E1947" i="2" s="1"/>
  <c r="T1947" i="1"/>
  <c r="S1947" i="1"/>
  <c r="R1947" i="1"/>
  <c r="Q1947" i="1"/>
  <c r="P1947" i="1"/>
  <c r="O1947" i="1"/>
  <c r="N1947" i="1"/>
  <c r="M1947" i="1"/>
  <c r="L1947" i="1"/>
  <c r="K1947" i="1"/>
  <c r="J1947" i="1"/>
  <c r="D1947" i="2" s="1"/>
  <c r="I1947" i="1"/>
  <c r="H1947" i="1"/>
  <c r="G1947" i="1"/>
  <c r="F1947" i="1"/>
  <c r="E1947" i="1"/>
  <c r="B1947" i="2" s="1"/>
  <c r="D1947" i="1"/>
  <c r="C1947" i="1"/>
  <c r="B1947" i="1"/>
  <c r="AA1946" i="1"/>
  <c r="Z1946" i="1"/>
  <c r="Y1946" i="1"/>
  <c r="X1946" i="1"/>
  <c r="W1946" i="1"/>
  <c r="V1946" i="1"/>
  <c r="U1946" i="1"/>
  <c r="E1946" i="2" s="1"/>
  <c r="T1946" i="1"/>
  <c r="S1946" i="1"/>
  <c r="R1946" i="1"/>
  <c r="Q1946" i="1"/>
  <c r="P1946" i="1"/>
  <c r="O1946" i="1"/>
  <c r="N1946" i="1"/>
  <c r="M1946" i="1"/>
  <c r="L1946" i="1"/>
  <c r="K1946" i="1"/>
  <c r="J1946" i="1"/>
  <c r="D1946" i="2" s="1"/>
  <c r="I1946" i="1"/>
  <c r="C1946" i="2" s="1"/>
  <c r="H1946" i="1"/>
  <c r="G1946" i="1"/>
  <c r="F1946" i="1"/>
  <c r="E1946" i="1"/>
  <c r="B1946" i="2" s="1"/>
  <c r="D1946" i="1"/>
  <c r="C1946" i="1"/>
  <c r="B1946" i="1"/>
  <c r="AA1945" i="1"/>
  <c r="Z1945" i="1"/>
  <c r="Y1945" i="1"/>
  <c r="X1945" i="1"/>
  <c r="W1945" i="1"/>
  <c r="V1945" i="1"/>
  <c r="U1945" i="1"/>
  <c r="T1945" i="1"/>
  <c r="S1945" i="1"/>
  <c r="R1945" i="1"/>
  <c r="Q1945" i="1"/>
  <c r="P1945" i="1"/>
  <c r="O1945" i="1"/>
  <c r="N1945" i="1"/>
  <c r="M1945" i="1"/>
  <c r="L1945" i="1"/>
  <c r="K1945" i="1"/>
  <c r="J1945" i="1"/>
  <c r="D1945" i="2" s="1"/>
  <c r="I1945" i="1"/>
  <c r="C1945" i="2" s="1"/>
  <c r="H1945" i="1"/>
  <c r="G1945" i="1"/>
  <c r="F1945" i="1"/>
  <c r="E1945" i="1"/>
  <c r="D1945" i="1"/>
  <c r="C1945" i="1"/>
  <c r="B1945" i="1"/>
  <c r="AA1944" i="1"/>
  <c r="Z1944" i="1"/>
  <c r="Y1944" i="1"/>
  <c r="X1944" i="1"/>
  <c r="W1944" i="1"/>
  <c r="V1944" i="1"/>
  <c r="U1944" i="1"/>
  <c r="E1944" i="2" s="1"/>
  <c r="T1944" i="1"/>
  <c r="S1944" i="1"/>
  <c r="R1944" i="1"/>
  <c r="Q1944" i="1"/>
  <c r="P1944" i="1"/>
  <c r="O1944" i="1"/>
  <c r="N1944" i="1"/>
  <c r="M1944" i="1"/>
  <c r="L1944" i="1"/>
  <c r="K1944" i="1"/>
  <c r="J1944" i="1"/>
  <c r="D1944" i="2" s="1"/>
  <c r="I1944" i="1"/>
  <c r="H1944" i="1"/>
  <c r="G1944" i="1"/>
  <c r="F1944" i="1"/>
  <c r="E1944" i="1"/>
  <c r="B1944" i="2" s="1"/>
  <c r="D1944" i="1"/>
  <c r="C1944" i="1"/>
  <c r="B1944" i="1"/>
  <c r="AA1943" i="1"/>
  <c r="Z1943" i="1"/>
  <c r="Y1943" i="1"/>
  <c r="X1943" i="1"/>
  <c r="W1943" i="1"/>
  <c r="V1943" i="1"/>
  <c r="U1943" i="1"/>
  <c r="E1943" i="2" s="1"/>
  <c r="T1943" i="1"/>
  <c r="S1943" i="1"/>
  <c r="R1943" i="1"/>
  <c r="Q1943" i="1"/>
  <c r="P1943" i="1"/>
  <c r="O1943" i="1"/>
  <c r="N1943" i="1"/>
  <c r="M1943" i="1"/>
  <c r="L1943" i="1"/>
  <c r="K1943" i="1"/>
  <c r="J1943" i="1"/>
  <c r="D1943" i="2" s="1"/>
  <c r="I1943" i="1"/>
  <c r="H1943" i="1"/>
  <c r="G1943" i="1"/>
  <c r="F1943" i="1"/>
  <c r="E1943" i="1"/>
  <c r="B1943" i="2" s="1"/>
  <c r="D1943" i="1"/>
  <c r="C1943" i="1"/>
  <c r="B1943" i="1"/>
  <c r="AA1942" i="1"/>
  <c r="Z1942" i="1"/>
  <c r="Y1942" i="1"/>
  <c r="X1942" i="1"/>
  <c r="W1942" i="1"/>
  <c r="V1942" i="1"/>
  <c r="U1942" i="1"/>
  <c r="E1942" i="2" s="1"/>
  <c r="T1942" i="1"/>
  <c r="S1942" i="1"/>
  <c r="R1942" i="1"/>
  <c r="Q1942" i="1"/>
  <c r="P1942" i="1"/>
  <c r="O1942" i="1"/>
  <c r="N1942" i="1"/>
  <c r="M1942" i="1"/>
  <c r="L1942" i="1"/>
  <c r="K1942" i="1"/>
  <c r="J1942" i="1"/>
  <c r="D1942" i="2" s="1"/>
  <c r="I1942" i="1"/>
  <c r="C1942" i="2" s="1"/>
  <c r="H1942" i="1"/>
  <c r="G1942" i="1"/>
  <c r="F1942" i="1"/>
  <c r="E1942" i="1"/>
  <c r="B1942" i="2" s="1"/>
  <c r="D1942" i="1"/>
  <c r="C1942" i="1"/>
  <c r="B1942" i="1"/>
  <c r="AA1941" i="1"/>
  <c r="Z1941" i="1"/>
  <c r="Y1941" i="1"/>
  <c r="X1941" i="1"/>
  <c r="W1941" i="1"/>
  <c r="V1941" i="1"/>
  <c r="U1941" i="1"/>
  <c r="T1941" i="1"/>
  <c r="S1941" i="1"/>
  <c r="R1941" i="1"/>
  <c r="Q1941" i="1"/>
  <c r="P1941" i="1"/>
  <c r="O1941" i="1"/>
  <c r="N1941" i="1"/>
  <c r="M1941" i="1"/>
  <c r="L1941" i="1"/>
  <c r="K1941" i="1"/>
  <c r="J1941" i="1"/>
  <c r="D1941" i="2" s="1"/>
  <c r="I1941" i="1"/>
  <c r="C1941" i="2" s="1"/>
  <c r="H1941" i="1"/>
  <c r="G1941" i="1"/>
  <c r="F1941" i="1"/>
  <c r="E1941" i="1"/>
  <c r="D1941" i="1"/>
  <c r="C1941" i="1"/>
  <c r="B1941" i="1"/>
  <c r="AA1940" i="1"/>
  <c r="Z1940" i="1"/>
  <c r="Y1940" i="1"/>
  <c r="X1940" i="1"/>
  <c r="W1940" i="1"/>
  <c r="V1940" i="1"/>
  <c r="U1940" i="1"/>
  <c r="E1940" i="2" s="1"/>
  <c r="T1940" i="1"/>
  <c r="S1940" i="1"/>
  <c r="R1940" i="1"/>
  <c r="Q1940" i="1"/>
  <c r="P1940" i="1"/>
  <c r="O1940" i="1"/>
  <c r="N1940" i="1"/>
  <c r="M1940" i="1"/>
  <c r="L1940" i="1"/>
  <c r="K1940" i="1"/>
  <c r="J1940" i="1"/>
  <c r="D1940" i="2" s="1"/>
  <c r="I1940" i="1"/>
  <c r="H1940" i="1"/>
  <c r="G1940" i="1"/>
  <c r="F1940" i="1"/>
  <c r="E1940" i="1"/>
  <c r="B1940" i="2" s="1"/>
  <c r="D1940" i="1"/>
  <c r="C1940" i="1"/>
  <c r="B1940" i="1"/>
  <c r="AA1939" i="1"/>
  <c r="Z1939" i="1"/>
  <c r="Y1939" i="1"/>
  <c r="X1939" i="1"/>
  <c r="W1939" i="1"/>
  <c r="V1939" i="1"/>
  <c r="U1939" i="1"/>
  <c r="E1939" i="2" s="1"/>
  <c r="T1939" i="1"/>
  <c r="S1939" i="1"/>
  <c r="R1939" i="1"/>
  <c r="Q1939" i="1"/>
  <c r="P1939" i="1"/>
  <c r="O1939" i="1"/>
  <c r="N1939" i="1"/>
  <c r="M1939" i="1"/>
  <c r="L1939" i="1"/>
  <c r="K1939" i="1"/>
  <c r="J1939" i="1"/>
  <c r="D1939" i="2" s="1"/>
  <c r="I1939" i="1"/>
  <c r="H1939" i="1"/>
  <c r="G1939" i="1"/>
  <c r="F1939" i="1"/>
  <c r="E1939" i="1"/>
  <c r="B1939" i="2" s="1"/>
  <c r="D1939" i="1"/>
  <c r="C1939" i="1"/>
  <c r="B1939" i="1"/>
  <c r="AA1938" i="1"/>
  <c r="Z1938" i="1"/>
  <c r="Y1938" i="1"/>
  <c r="X1938" i="1"/>
  <c r="W1938" i="1"/>
  <c r="V1938" i="1"/>
  <c r="U1938" i="1"/>
  <c r="E1938" i="2" s="1"/>
  <c r="T1938" i="1"/>
  <c r="S1938" i="1"/>
  <c r="R1938" i="1"/>
  <c r="Q1938" i="1"/>
  <c r="P1938" i="1"/>
  <c r="O1938" i="1"/>
  <c r="N1938" i="1"/>
  <c r="M1938" i="1"/>
  <c r="L1938" i="1"/>
  <c r="K1938" i="1"/>
  <c r="J1938" i="1"/>
  <c r="D1938" i="2" s="1"/>
  <c r="I1938" i="1"/>
  <c r="C1938" i="2" s="1"/>
  <c r="H1938" i="1"/>
  <c r="G1938" i="1"/>
  <c r="F1938" i="1"/>
  <c r="E1938" i="1"/>
  <c r="B1938" i="2" s="1"/>
  <c r="D1938" i="1"/>
  <c r="C1938" i="1"/>
  <c r="B1938" i="1"/>
  <c r="AA1937" i="1"/>
  <c r="Z1937" i="1"/>
  <c r="Y1937" i="1"/>
  <c r="X1937" i="1"/>
  <c r="W1937" i="1"/>
  <c r="V1937" i="1"/>
  <c r="U1937" i="1"/>
  <c r="T1937" i="1"/>
  <c r="S1937" i="1"/>
  <c r="R1937" i="1"/>
  <c r="Q1937" i="1"/>
  <c r="P1937" i="1"/>
  <c r="O1937" i="1"/>
  <c r="N1937" i="1"/>
  <c r="M1937" i="1"/>
  <c r="L1937" i="1"/>
  <c r="K1937" i="1"/>
  <c r="J1937" i="1"/>
  <c r="D1937" i="2" s="1"/>
  <c r="I1937" i="1"/>
  <c r="C1937" i="2" s="1"/>
  <c r="H1937" i="1"/>
  <c r="G1937" i="1"/>
  <c r="F1937" i="1"/>
  <c r="E1937" i="1"/>
  <c r="D1937" i="1"/>
  <c r="C1937" i="1"/>
  <c r="B1937" i="1"/>
  <c r="AA1936" i="1"/>
  <c r="Z1936" i="1"/>
  <c r="Y1936" i="1"/>
  <c r="X1936" i="1"/>
  <c r="W1936" i="1"/>
  <c r="V1936" i="1"/>
  <c r="U1936" i="1"/>
  <c r="E1936" i="2" s="1"/>
  <c r="T1936" i="1"/>
  <c r="S1936" i="1"/>
  <c r="R1936" i="1"/>
  <c r="Q1936" i="1"/>
  <c r="P1936" i="1"/>
  <c r="O1936" i="1"/>
  <c r="N1936" i="1"/>
  <c r="M1936" i="1"/>
  <c r="L1936" i="1"/>
  <c r="K1936" i="1"/>
  <c r="J1936" i="1"/>
  <c r="D1936" i="2" s="1"/>
  <c r="I1936" i="1"/>
  <c r="H1936" i="1"/>
  <c r="G1936" i="1"/>
  <c r="F1936" i="1"/>
  <c r="E1936" i="1"/>
  <c r="B1936" i="2" s="1"/>
  <c r="D1936" i="1"/>
  <c r="C1936" i="1"/>
  <c r="B1936" i="1"/>
  <c r="AA1935" i="1"/>
  <c r="Z1935" i="1"/>
  <c r="Y1935" i="1"/>
  <c r="X1935" i="1"/>
  <c r="W1935" i="1"/>
  <c r="V1935" i="1"/>
  <c r="U1935" i="1"/>
  <c r="E1935" i="2" s="1"/>
  <c r="T1935" i="1"/>
  <c r="S1935" i="1"/>
  <c r="R1935" i="1"/>
  <c r="Q1935" i="1"/>
  <c r="P1935" i="1"/>
  <c r="O1935" i="1"/>
  <c r="N1935" i="1"/>
  <c r="M1935" i="1"/>
  <c r="L1935" i="1"/>
  <c r="K1935" i="1"/>
  <c r="J1935" i="1"/>
  <c r="D1935" i="2" s="1"/>
  <c r="I1935" i="1"/>
  <c r="H1935" i="1"/>
  <c r="G1935" i="1"/>
  <c r="F1935" i="1"/>
  <c r="E1935" i="1"/>
  <c r="B1935" i="2" s="1"/>
  <c r="D1935" i="1"/>
  <c r="C1935" i="1"/>
  <c r="B1935" i="1"/>
  <c r="AA1934" i="1"/>
  <c r="Z1934" i="1"/>
  <c r="Y1934" i="1"/>
  <c r="X1934" i="1"/>
  <c r="W1934" i="1"/>
  <c r="V1934" i="1"/>
  <c r="U1934" i="1"/>
  <c r="E1934" i="2" s="1"/>
  <c r="T1934" i="1"/>
  <c r="S1934" i="1"/>
  <c r="R1934" i="1"/>
  <c r="Q1934" i="1"/>
  <c r="P1934" i="1"/>
  <c r="O1934" i="1"/>
  <c r="N1934" i="1"/>
  <c r="M1934" i="1"/>
  <c r="L1934" i="1"/>
  <c r="K1934" i="1"/>
  <c r="J1934" i="1"/>
  <c r="D1934" i="2" s="1"/>
  <c r="I1934" i="1"/>
  <c r="C1934" i="2" s="1"/>
  <c r="H1934" i="1"/>
  <c r="G1934" i="1"/>
  <c r="F1934" i="1"/>
  <c r="E1934" i="1"/>
  <c r="B1934" i="2" s="1"/>
  <c r="D1934" i="1"/>
  <c r="C1934" i="1"/>
  <c r="B1934" i="1"/>
  <c r="AA1933" i="1"/>
  <c r="Z1933" i="1"/>
  <c r="Y1933" i="1"/>
  <c r="X1933" i="1"/>
  <c r="W1933" i="1"/>
  <c r="V1933" i="1"/>
  <c r="U1933" i="1"/>
  <c r="T1933" i="1"/>
  <c r="S1933" i="1"/>
  <c r="R1933" i="1"/>
  <c r="Q1933" i="1"/>
  <c r="P1933" i="1"/>
  <c r="O1933" i="1"/>
  <c r="N1933" i="1"/>
  <c r="M1933" i="1"/>
  <c r="L1933" i="1"/>
  <c r="K1933" i="1"/>
  <c r="J1933" i="1"/>
  <c r="D1933" i="2" s="1"/>
  <c r="I1933" i="1"/>
  <c r="C1933" i="2" s="1"/>
  <c r="H1933" i="1"/>
  <c r="G1933" i="1"/>
  <c r="F1933" i="1"/>
  <c r="E1933" i="1"/>
  <c r="D1933" i="1"/>
  <c r="C1933" i="1"/>
  <c r="B1933" i="1"/>
  <c r="AA1932" i="1"/>
  <c r="Z1932" i="1"/>
  <c r="Y1932" i="1"/>
  <c r="X1932" i="1"/>
  <c r="W1932" i="1"/>
  <c r="V1932" i="1"/>
  <c r="U1932" i="1"/>
  <c r="E1932" i="2" s="1"/>
  <c r="T1932" i="1"/>
  <c r="S1932" i="1"/>
  <c r="R1932" i="1"/>
  <c r="Q1932" i="1"/>
  <c r="P1932" i="1"/>
  <c r="O1932" i="1"/>
  <c r="N1932" i="1"/>
  <c r="M1932" i="1"/>
  <c r="L1932" i="1"/>
  <c r="K1932" i="1"/>
  <c r="J1932" i="1"/>
  <c r="D1932" i="2" s="1"/>
  <c r="I1932" i="1"/>
  <c r="H1932" i="1"/>
  <c r="G1932" i="1"/>
  <c r="F1932" i="1"/>
  <c r="E1932" i="1"/>
  <c r="B1932" i="2" s="1"/>
  <c r="D1932" i="1"/>
  <c r="C1932" i="1"/>
  <c r="B1932" i="1"/>
  <c r="AA1931" i="1"/>
  <c r="Z1931" i="1"/>
  <c r="Y1931" i="1"/>
  <c r="X1931" i="1"/>
  <c r="W1931" i="1"/>
  <c r="V1931" i="1"/>
  <c r="U1931" i="1"/>
  <c r="E1931" i="2" s="1"/>
  <c r="T1931" i="1"/>
  <c r="S1931" i="1"/>
  <c r="R1931" i="1"/>
  <c r="Q1931" i="1"/>
  <c r="P1931" i="1"/>
  <c r="O1931" i="1"/>
  <c r="N1931" i="1"/>
  <c r="M1931" i="1"/>
  <c r="L1931" i="1"/>
  <c r="K1931" i="1"/>
  <c r="J1931" i="1"/>
  <c r="D1931" i="2" s="1"/>
  <c r="I1931" i="1"/>
  <c r="H1931" i="1"/>
  <c r="G1931" i="1"/>
  <c r="F1931" i="1"/>
  <c r="E1931" i="1"/>
  <c r="B1931" i="2" s="1"/>
  <c r="D1931" i="1"/>
  <c r="C1931" i="1"/>
  <c r="B1931" i="1"/>
  <c r="AA1930" i="1"/>
  <c r="Z1930" i="1"/>
  <c r="Y1930" i="1"/>
  <c r="X1930" i="1"/>
  <c r="W1930" i="1"/>
  <c r="V1930" i="1"/>
  <c r="U1930" i="1"/>
  <c r="E1930" i="2" s="1"/>
  <c r="T1930" i="1"/>
  <c r="S1930" i="1"/>
  <c r="R1930" i="1"/>
  <c r="Q1930" i="1"/>
  <c r="P1930" i="1"/>
  <c r="O1930" i="1"/>
  <c r="N1930" i="1"/>
  <c r="M1930" i="1"/>
  <c r="L1930" i="1"/>
  <c r="K1930" i="1"/>
  <c r="J1930" i="1"/>
  <c r="D1930" i="2" s="1"/>
  <c r="I1930" i="1"/>
  <c r="C1930" i="2" s="1"/>
  <c r="H1930" i="1"/>
  <c r="G1930" i="1"/>
  <c r="F1930" i="1"/>
  <c r="E1930" i="1"/>
  <c r="B1930" i="2" s="1"/>
  <c r="D1930" i="1"/>
  <c r="C1930" i="1"/>
  <c r="B1930" i="1"/>
  <c r="AA1929" i="1"/>
  <c r="Z1929" i="1"/>
  <c r="Y1929" i="1"/>
  <c r="X1929" i="1"/>
  <c r="W1929" i="1"/>
  <c r="V1929" i="1"/>
  <c r="U1929" i="1"/>
  <c r="T1929" i="1"/>
  <c r="S1929" i="1"/>
  <c r="R1929" i="1"/>
  <c r="Q1929" i="1"/>
  <c r="P1929" i="1"/>
  <c r="O1929" i="1"/>
  <c r="N1929" i="1"/>
  <c r="M1929" i="1"/>
  <c r="L1929" i="1"/>
  <c r="K1929" i="1"/>
  <c r="J1929" i="1"/>
  <c r="D1929" i="2" s="1"/>
  <c r="I1929" i="1"/>
  <c r="C1929" i="2" s="1"/>
  <c r="H1929" i="1"/>
  <c r="G1929" i="1"/>
  <c r="F1929" i="1"/>
  <c r="E1929" i="1"/>
  <c r="D1929" i="1"/>
  <c r="C1929" i="1"/>
  <c r="B1929" i="1"/>
  <c r="AA1928" i="1"/>
  <c r="Z1928" i="1"/>
  <c r="Y1928" i="1"/>
  <c r="X1928" i="1"/>
  <c r="W1928" i="1"/>
  <c r="V1928" i="1"/>
  <c r="U1928" i="1"/>
  <c r="E1928" i="2" s="1"/>
  <c r="T1928" i="1"/>
  <c r="S1928" i="1"/>
  <c r="R1928" i="1"/>
  <c r="Q1928" i="1"/>
  <c r="P1928" i="1"/>
  <c r="O1928" i="1"/>
  <c r="N1928" i="1"/>
  <c r="M1928" i="1"/>
  <c r="L1928" i="1"/>
  <c r="K1928" i="1"/>
  <c r="J1928" i="1"/>
  <c r="D1928" i="2" s="1"/>
  <c r="I1928" i="1"/>
  <c r="C1928" i="2" s="1"/>
  <c r="H1928" i="1"/>
  <c r="G1928" i="1"/>
  <c r="F1928" i="1"/>
  <c r="E1928" i="1"/>
  <c r="B1928" i="2" s="1"/>
  <c r="D1928" i="1"/>
  <c r="C1928" i="1"/>
  <c r="B1928" i="1"/>
  <c r="AA1927" i="1"/>
  <c r="Z1927" i="1"/>
  <c r="Y1927" i="1"/>
  <c r="X1927" i="1"/>
  <c r="W1927" i="1"/>
  <c r="V1927" i="1"/>
  <c r="U1927" i="1"/>
  <c r="E1927" i="2" s="1"/>
  <c r="T1927" i="1"/>
  <c r="S1927" i="1"/>
  <c r="R1927" i="1"/>
  <c r="Q1927" i="1"/>
  <c r="P1927" i="1"/>
  <c r="O1927" i="1"/>
  <c r="N1927" i="1"/>
  <c r="M1927" i="1"/>
  <c r="L1927" i="1"/>
  <c r="K1927" i="1"/>
  <c r="J1927" i="1"/>
  <c r="D1927" i="2" s="1"/>
  <c r="I1927" i="1"/>
  <c r="H1927" i="1"/>
  <c r="G1927" i="1"/>
  <c r="F1927" i="1"/>
  <c r="E1927" i="1"/>
  <c r="B1927" i="2" s="1"/>
  <c r="D1927" i="1"/>
  <c r="C1927" i="1"/>
  <c r="B1927" i="1"/>
  <c r="AA1926" i="1"/>
  <c r="Z1926" i="1"/>
  <c r="Y1926" i="1"/>
  <c r="X1926" i="1"/>
  <c r="W1926" i="1"/>
  <c r="V1926" i="1"/>
  <c r="U1926" i="1"/>
  <c r="E1926" i="2" s="1"/>
  <c r="T1926" i="1"/>
  <c r="S1926" i="1"/>
  <c r="R1926" i="1"/>
  <c r="Q1926" i="1"/>
  <c r="P1926" i="1"/>
  <c r="O1926" i="1"/>
  <c r="N1926" i="1"/>
  <c r="M1926" i="1"/>
  <c r="L1926" i="1"/>
  <c r="K1926" i="1"/>
  <c r="J1926" i="1"/>
  <c r="D1926" i="2" s="1"/>
  <c r="I1926" i="1"/>
  <c r="C1926" i="2" s="1"/>
  <c r="H1926" i="1"/>
  <c r="G1926" i="1"/>
  <c r="F1926" i="1"/>
  <c r="E1926" i="1"/>
  <c r="B1926" i="2" s="1"/>
  <c r="D1926" i="1"/>
  <c r="C1926" i="1"/>
  <c r="B1926" i="1"/>
  <c r="AA1925" i="1"/>
  <c r="Z1925" i="1"/>
  <c r="Y1925" i="1"/>
  <c r="X1925" i="1"/>
  <c r="W1925" i="1"/>
  <c r="V1925" i="1"/>
  <c r="U1925" i="1"/>
  <c r="T1925" i="1"/>
  <c r="S1925" i="1"/>
  <c r="R1925" i="1"/>
  <c r="Q1925" i="1"/>
  <c r="P1925" i="1"/>
  <c r="O1925" i="1"/>
  <c r="N1925" i="1"/>
  <c r="M1925" i="1"/>
  <c r="L1925" i="1"/>
  <c r="K1925" i="1"/>
  <c r="J1925" i="1"/>
  <c r="D1925" i="2" s="1"/>
  <c r="I1925" i="1"/>
  <c r="C1925" i="2" s="1"/>
  <c r="H1925" i="1"/>
  <c r="G1925" i="1"/>
  <c r="F1925" i="1"/>
  <c r="E1925" i="1"/>
  <c r="D1925" i="1"/>
  <c r="C1925" i="1"/>
  <c r="B1925" i="1"/>
  <c r="AA1924" i="1"/>
  <c r="Z1924" i="1"/>
  <c r="Y1924" i="1"/>
  <c r="X1924" i="1"/>
  <c r="W1924" i="1"/>
  <c r="V1924" i="1"/>
  <c r="U1924" i="1"/>
  <c r="E1924" i="2" s="1"/>
  <c r="T1924" i="1"/>
  <c r="S1924" i="1"/>
  <c r="R1924" i="1"/>
  <c r="Q1924" i="1"/>
  <c r="P1924" i="1"/>
  <c r="O1924" i="1"/>
  <c r="N1924" i="1"/>
  <c r="M1924" i="1"/>
  <c r="L1924" i="1"/>
  <c r="K1924" i="1"/>
  <c r="J1924" i="1"/>
  <c r="D1924" i="2" s="1"/>
  <c r="I1924" i="1"/>
  <c r="C1924" i="2" s="1"/>
  <c r="H1924" i="1"/>
  <c r="G1924" i="1"/>
  <c r="F1924" i="1"/>
  <c r="E1924" i="1"/>
  <c r="B1924" i="2" s="1"/>
  <c r="D1924" i="1"/>
  <c r="C1924" i="1"/>
  <c r="B1924" i="1"/>
  <c r="AA1923" i="1"/>
  <c r="Z1923" i="1"/>
  <c r="Y1923" i="1"/>
  <c r="X1923" i="1"/>
  <c r="W1923" i="1"/>
  <c r="V1923" i="1"/>
  <c r="U1923" i="1"/>
  <c r="E1923" i="2" s="1"/>
  <c r="T1923" i="1"/>
  <c r="S1923" i="1"/>
  <c r="R1923" i="1"/>
  <c r="Q1923" i="1"/>
  <c r="P1923" i="1"/>
  <c r="O1923" i="1"/>
  <c r="N1923" i="1"/>
  <c r="M1923" i="1"/>
  <c r="L1923" i="1"/>
  <c r="K1923" i="1"/>
  <c r="J1923" i="1"/>
  <c r="D1923" i="2" s="1"/>
  <c r="I1923" i="1"/>
  <c r="H1923" i="1"/>
  <c r="G1923" i="1"/>
  <c r="F1923" i="1"/>
  <c r="E1923" i="1"/>
  <c r="B1923" i="2" s="1"/>
  <c r="D1923" i="1"/>
  <c r="C1923" i="1"/>
  <c r="B1923" i="1"/>
  <c r="AA1922" i="1"/>
  <c r="Z1922" i="1"/>
  <c r="Y1922" i="1"/>
  <c r="X1922" i="1"/>
  <c r="W1922" i="1"/>
  <c r="V1922" i="1"/>
  <c r="U1922" i="1"/>
  <c r="E1922" i="2" s="1"/>
  <c r="T1922" i="1"/>
  <c r="S1922" i="1"/>
  <c r="R1922" i="1"/>
  <c r="Q1922" i="1"/>
  <c r="P1922" i="1"/>
  <c r="O1922" i="1"/>
  <c r="N1922" i="1"/>
  <c r="M1922" i="1"/>
  <c r="L1922" i="1"/>
  <c r="K1922" i="1"/>
  <c r="J1922" i="1"/>
  <c r="D1922" i="2" s="1"/>
  <c r="I1922" i="1"/>
  <c r="C1922" i="2" s="1"/>
  <c r="H1922" i="1"/>
  <c r="G1922" i="1"/>
  <c r="F1922" i="1"/>
  <c r="E1922" i="1"/>
  <c r="B1922" i="2" s="1"/>
  <c r="D1922" i="1"/>
  <c r="C1922" i="1"/>
  <c r="B1922" i="1"/>
  <c r="AA1921" i="1"/>
  <c r="Z1921" i="1"/>
  <c r="Y1921" i="1"/>
  <c r="X1921" i="1"/>
  <c r="W1921" i="1"/>
  <c r="V1921" i="1"/>
  <c r="U1921" i="1"/>
  <c r="T1921" i="1"/>
  <c r="S1921" i="1"/>
  <c r="R1921" i="1"/>
  <c r="Q1921" i="1"/>
  <c r="P1921" i="1"/>
  <c r="O1921" i="1"/>
  <c r="N1921" i="1"/>
  <c r="M1921" i="1"/>
  <c r="L1921" i="1"/>
  <c r="K1921" i="1"/>
  <c r="J1921" i="1"/>
  <c r="D1921" i="2" s="1"/>
  <c r="I1921" i="1"/>
  <c r="C1921" i="2" s="1"/>
  <c r="H1921" i="1"/>
  <c r="G1921" i="1"/>
  <c r="F1921" i="1"/>
  <c r="E1921" i="1"/>
  <c r="D1921" i="1"/>
  <c r="C1921" i="1"/>
  <c r="B1921" i="1"/>
  <c r="AA1920" i="1"/>
  <c r="Z1920" i="1"/>
  <c r="Y1920" i="1"/>
  <c r="X1920" i="1"/>
  <c r="W1920" i="1"/>
  <c r="V1920" i="1"/>
  <c r="U1920" i="1"/>
  <c r="E1920" i="2" s="1"/>
  <c r="T1920" i="1"/>
  <c r="S1920" i="1"/>
  <c r="R1920" i="1"/>
  <c r="Q1920" i="1"/>
  <c r="P1920" i="1"/>
  <c r="O1920" i="1"/>
  <c r="N1920" i="1"/>
  <c r="M1920" i="1"/>
  <c r="L1920" i="1"/>
  <c r="K1920" i="1"/>
  <c r="J1920" i="1"/>
  <c r="D1920" i="2" s="1"/>
  <c r="I1920" i="1"/>
  <c r="C1920" i="2" s="1"/>
  <c r="H1920" i="1"/>
  <c r="G1920" i="1"/>
  <c r="F1920" i="1"/>
  <c r="E1920" i="1"/>
  <c r="B1920" i="2" s="1"/>
  <c r="D1920" i="1"/>
  <c r="C1920" i="1"/>
  <c r="B1920" i="1"/>
  <c r="AA1919" i="1"/>
  <c r="Z1919" i="1"/>
  <c r="Y1919" i="1"/>
  <c r="X1919" i="1"/>
  <c r="W1919" i="1"/>
  <c r="V1919" i="1"/>
  <c r="U1919" i="1"/>
  <c r="E1919" i="2" s="1"/>
  <c r="T1919" i="1"/>
  <c r="S1919" i="1"/>
  <c r="R1919" i="1"/>
  <c r="Q1919" i="1"/>
  <c r="P1919" i="1"/>
  <c r="O1919" i="1"/>
  <c r="N1919" i="1"/>
  <c r="M1919" i="1"/>
  <c r="L1919" i="1"/>
  <c r="K1919" i="1"/>
  <c r="J1919" i="1"/>
  <c r="D1919" i="2" s="1"/>
  <c r="I1919" i="1"/>
  <c r="H1919" i="1"/>
  <c r="G1919" i="1"/>
  <c r="F1919" i="1"/>
  <c r="E1919" i="1"/>
  <c r="B1919" i="2" s="1"/>
  <c r="D1919" i="1"/>
  <c r="C1919" i="1"/>
  <c r="B1919" i="1"/>
  <c r="AA1918" i="1"/>
  <c r="Z1918" i="1"/>
  <c r="Y1918" i="1"/>
  <c r="X1918" i="1"/>
  <c r="W1918" i="1"/>
  <c r="V1918" i="1"/>
  <c r="U1918" i="1"/>
  <c r="E1918" i="2" s="1"/>
  <c r="T1918" i="1"/>
  <c r="S1918" i="1"/>
  <c r="R1918" i="1"/>
  <c r="Q1918" i="1"/>
  <c r="P1918" i="1"/>
  <c r="O1918" i="1"/>
  <c r="N1918" i="1"/>
  <c r="M1918" i="1"/>
  <c r="L1918" i="1"/>
  <c r="K1918" i="1"/>
  <c r="J1918" i="1"/>
  <c r="D1918" i="2" s="1"/>
  <c r="I1918" i="1"/>
  <c r="C1918" i="2" s="1"/>
  <c r="H1918" i="1"/>
  <c r="G1918" i="1"/>
  <c r="F1918" i="1"/>
  <c r="E1918" i="1"/>
  <c r="B1918" i="2" s="1"/>
  <c r="D1918" i="1"/>
  <c r="C1918" i="1"/>
  <c r="B1918" i="1"/>
  <c r="AA1917" i="1"/>
  <c r="Z1917" i="1"/>
  <c r="Y1917" i="1"/>
  <c r="X1917" i="1"/>
  <c r="W1917" i="1"/>
  <c r="V1917" i="1"/>
  <c r="U1917" i="1"/>
  <c r="T1917" i="1"/>
  <c r="S1917" i="1"/>
  <c r="R1917" i="1"/>
  <c r="Q1917" i="1"/>
  <c r="P1917" i="1"/>
  <c r="O1917" i="1"/>
  <c r="N1917" i="1"/>
  <c r="M1917" i="1"/>
  <c r="L1917" i="1"/>
  <c r="K1917" i="1"/>
  <c r="J1917" i="1"/>
  <c r="D1917" i="2" s="1"/>
  <c r="I1917" i="1"/>
  <c r="C1917" i="2" s="1"/>
  <c r="H1917" i="1"/>
  <c r="G1917" i="1"/>
  <c r="F1917" i="1"/>
  <c r="E1917" i="1"/>
  <c r="D1917" i="1"/>
  <c r="C1917" i="1"/>
  <c r="B1917" i="1"/>
  <c r="AA1916" i="1"/>
  <c r="Z1916" i="1"/>
  <c r="Y1916" i="1"/>
  <c r="X1916" i="1"/>
  <c r="W1916" i="1"/>
  <c r="V1916" i="1"/>
  <c r="U1916" i="1"/>
  <c r="E1916" i="2" s="1"/>
  <c r="T1916" i="1"/>
  <c r="S1916" i="1"/>
  <c r="R1916" i="1"/>
  <c r="Q1916" i="1"/>
  <c r="P1916" i="1"/>
  <c r="O1916" i="1"/>
  <c r="N1916" i="1"/>
  <c r="M1916" i="1"/>
  <c r="L1916" i="1"/>
  <c r="K1916" i="1"/>
  <c r="J1916" i="1"/>
  <c r="D1916" i="2" s="1"/>
  <c r="I1916" i="1"/>
  <c r="C1916" i="2" s="1"/>
  <c r="H1916" i="1"/>
  <c r="G1916" i="1"/>
  <c r="F1916" i="1"/>
  <c r="E1916" i="1"/>
  <c r="B1916" i="2" s="1"/>
  <c r="D1916" i="1"/>
  <c r="C1916" i="1"/>
  <c r="B1916" i="1"/>
  <c r="AA1915" i="1"/>
  <c r="Z1915" i="1"/>
  <c r="Y1915" i="1"/>
  <c r="X1915" i="1"/>
  <c r="W1915" i="1"/>
  <c r="V1915" i="1"/>
  <c r="U1915" i="1"/>
  <c r="E1915" i="2" s="1"/>
  <c r="T1915" i="1"/>
  <c r="S1915" i="1"/>
  <c r="R1915" i="1"/>
  <c r="Q1915" i="1"/>
  <c r="P1915" i="1"/>
  <c r="O1915" i="1"/>
  <c r="N1915" i="1"/>
  <c r="M1915" i="1"/>
  <c r="L1915" i="1"/>
  <c r="K1915" i="1"/>
  <c r="J1915" i="1"/>
  <c r="D1915" i="2" s="1"/>
  <c r="I1915" i="1"/>
  <c r="H1915" i="1"/>
  <c r="G1915" i="1"/>
  <c r="F1915" i="1"/>
  <c r="E1915" i="1"/>
  <c r="B1915" i="2" s="1"/>
  <c r="D1915" i="1"/>
  <c r="C1915" i="1"/>
  <c r="B1915" i="1"/>
  <c r="AA1914" i="1"/>
  <c r="Z1914" i="1"/>
  <c r="Y1914" i="1"/>
  <c r="X1914" i="1"/>
  <c r="W1914" i="1"/>
  <c r="V1914" i="1"/>
  <c r="U1914" i="1"/>
  <c r="E1914" i="2" s="1"/>
  <c r="T1914" i="1"/>
  <c r="S1914" i="1"/>
  <c r="R1914" i="1"/>
  <c r="Q1914" i="1"/>
  <c r="P1914" i="1"/>
  <c r="O1914" i="1"/>
  <c r="N1914" i="1"/>
  <c r="M1914" i="1"/>
  <c r="L1914" i="1"/>
  <c r="K1914" i="1"/>
  <c r="J1914" i="1"/>
  <c r="D1914" i="2" s="1"/>
  <c r="I1914" i="1"/>
  <c r="C1914" i="2" s="1"/>
  <c r="H1914" i="1"/>
  <c r="G1914" i="1"/>
  <c r="F1914" i="1"/>
  <c r="E1914" i="1"/>
  <c r="B1914" i="2" s="1"/>
  <c r="D1914" i="1"/>
  <c r="C1914" i="1"/>
  <c r="B1914" i="1"/>
  <c r="AA1913" i="1"/>
  <c r="Z1913" i="1"/>
  <c r="Y1913" i="1"/>
  <c r="X1913" i="1"/>
  <c r="W1913" i="1"/>
  <c r="V1913" i="1"/>
  <c r="U1913" i="1"/>
  <c r="T1913" i="1"/>
  <c r="S1913" i="1"/>
  <c r="R1913" i="1"/>
  <c r="Q1913" i="1"/>
  <c r="P1913" i="1"/>
  <c r="O1913" i="1"/>
  <c r="N1913" i="1"/>
  <c r="M1913" i="1"/>
  <c r="L1913" i="1"/>
  <c r="K1913" i="1"/>
  <c r="J1913" i="1"/>
  <c r="D1913" i="2" s="1"/>
  <c r="I1913" i="1"/>
  <c r="C1913" i="2" s="1"/>
  <c r="H1913" i="1"/>
  <c r="G1913" i="1"/>
  <c r="F1913" i="1"/>
  <c r="E1913" i="1"/>
  <c r="D1913" i="1"/>
  <c r="C1913" i="1"/>
  <c r="B1913" i="1"/>
  <c r="AA1912" i="1"/>
  <c r="Z1912" i="1"/>
  <c r="Y1912" i="1"/>
  <c r="X1912" i="1"/>
  <c r="W1912" i="1"/>
  <c r="V1912" i="1"/>
  <c r="U1912" i="1"/>
  <c r="E1912" i="2" s="1"/>
  <c r="T1912" i="1"/>
  <c r="S1912" i="1"/>
  <c r="R1912" i="1"/>
  <c r="Q1912" i="1"/>
  <c r="P1912" i="1"/>
  <c r="O1912" i="1"/>
  <c r="N1912" i="1"/>
  <c r="M1912" i="1"/>
  <c r="L1912" i="1"/>
  <c r="K1912" i="1"/>
  <c r="J1912" i="1"/>
  <c r="D1912" i="2" s="1"/>
  <c r="I1912" i="1"/>
  <c r="C1912" i="2" s="1"/>
  <c r="H1912" i="1"/>
  <c r="G1912" i="1"/>
  <c r="F1912" i="1"/>
  <c r="E1912" i="1"/>
  <c r="B1912" i="2" s="1"/>
  <c r="D1912" i="1"/>
  <c r="C1912" i="1"/>
  <c r="B1912" i="1"/>
  <c r="AA1911" i="1"/>
  <c r="Z1911" i="1"/>
  <c r="Y1911" i="1"/>
  <c r="X1911" i="1"/>
  <c r="W1911" i="1"/>
  <c r="V1911" i="1"/>
  <c r="U1911" i="1"/>
  <c r="E1911" i="2" s="1"/>
  <c r="T1911" i="1"/>
  <c r="S1911" i="1"/>
  <c r="R1911" i="1"/>
  <c r="Q1911" i="1"/>
  <c r="P1911" i="1"/>
  <c r="O1911" i="1"/>
  <c r="N1911" i="1"/>
  <c r="M1911" i="1"/>
  <c r="L1911" i="1"/>
  <c r="K1911" i="1"/>
  <c r="J1911" i="1"/>
  <c r="D1911" i="2" s="1"/>
  <c r="I1911" i="1"/>
  <c r="H1911" i="1"/>
  <c r="G1911" i="1"/>
  <c r="F1911" i="1"/>
  <c r="E1911" i="1"/>
  <c r="B1911" i="2" s="1"/>
  <c r="D1911" i="1"/>
  <c r="C1911" i="1"/>
  <c r="B1911" i="1"/>
  <c r="AA1910" i="1"/>
  <c r="Z1910" i="1"/>
  <c r="Y1910" i="1"/>
  <c r="X1910" i="1"/>
  <c r="W1910" i="1"/>
  <c r="V1910" i="1"/>
  <c r="U1910" i="1"/>
  <c r="E1910" i="2" s="1"/>
  <c r="T1910" i="1"/>
  <c r="S1910" i="1"/>
  <c r="R1910" i="1"/>
  <c r="Q1910" i="1"/>
  <c r="P1910" i="1"/>
  <c r="O1910" i="1"/>
  <c r="N1910" i="1"/>
  <c r="M1910" i="1"/>
  <c r="L1910" i="1"/>
  <c r="K1910" i="1"/>
  <c r="J1910" i="1"/>
  <c r="D1910" i="2" s="1"/>
  <c r="I1910" i="1"/>
  <c r="C1910" i="2" s="1"/>
  <c r="H1910" i="1"/>
  <c r="G1910" i="1"/>
  <c r="F1910" i="1"/>
  <c r="E1910" i="1"/>
  <c r="B1910" i="2" s="1"/>
  <c r="D1910" i="1"/>
  <c r="C1910" i="1"/>
  <c r="B1910" i="1"/>
  <c r="AA1909" i="1"/>
  <c r="Z1909" i="1"/>
  <c r="Y1909" i="1"/>
  <c r="X1909" i="1"/>
  <c r="W1909" i="1"/>
  <c r="V1909" i="1"/>
  <c r="U1909" i="1"/>
  <c r="T1909" i="1"/>
  <c r="S1909" i="1"/>
  <c r="R1909" i="1"/>
  <c r="Q1909" i="1"/>
  <c r="P1909" i="1"/>
  <c r="O1909" i="1"/>
  <c r="N1909" i="1"/>
  <c r="M1909" i="1"/>
  <c r="L1909" i="1"/>
  <c r="K1909" i="1"/>
  <c r="J1909" i="1"/>
  <c r="D1909" i="2" s="1"/>
  <c r="I1909" i="1"/>
  <c r="C1909" i="2" s="1"/>
  <c r="H1909" i="1"/>
  <c r="G1909" i="1"/>
  <c r="F1909" i="1"/>
  <c r="E1909" i="1"/>
  <c r="D1909" i="1"/>
  <c r="C1909" i="1"/>
  <c r="B1909" i="1"/>
  <c r="AA1908" i="1"/>
  <c r="Z1908" i="1"/>
  <c r="Y1908" i="1"/>
  <c r="X1908" i="1"/>
  <c r="W1908" i="1"/>
  <c r="V1908" i="1"/>
  <c r="U1908" i="1"/>
  <c r="E1908" i="2" s="1"/>
  <c r="T1908" i="1"/>
  <c r="S1908" i="1"/>
  <c r="R1908" i="1"/>
  <c r="Q1908" i="1"/>
  <c r="P1908" i="1"/>
  <c r="O1908" i="1"/>
  <c r="N1908" i="1"/>
  <c r="M1908" i="1"/>
  <c r="L1908" i="1"/>
  <c r="K1908" i="1"/>
  <c r="J1908" i="1"/>
  <c r="D1908" i="2" s="1"/>
  <c r="I1908" i="1"/>
  <c r="C1908" i="2" s="1"/>
  <c r="H1908" i="1"/>
  <c r="G1908" i="1"/>
  <c r="F1908" i="1"/>
  <c r="E1908" i="1"/>
  <c r="B1908" i="2" s="1"/>
  <c r="D1908" i="1"/>
  <c r="C1908" i="1"/>
  <c r="B1908" i="1"/>
  <c r="AA1907" i="1"/>
  <c r="Z1907" i="1"/>
  <c r="Y1907" i="1"/>
  <c r="X1907" i="1"/>
  <c r="W1907" i="1"/>
  <c r="V1907" i="1"/>
  <c r="U1907" i="1"/>
  <c r="E1907" i="2" s="1"/>
  <c r="T1907" i="1"/>
  <c r="S1907" i="1"/>
  <c r="R1907" i="1"/>
  <c r="Q1907" i="1"/>
  <c r="P1907" i="1"/>
  <c r="O1907" i="1"/>
  <c r="N1907" i="1"/>
  <c r="M1907" i="1"/>
  <c r="L1907" i="1"/>
  <c r="K1907" i="1"/>
  <c r="J1907" i="1"/>
  <c r="D1907" i="2" s="1"/>
  <c r="I1907" i="1"/>
  <c r="H1907" i="1"/>
  <c r="G1907" i="1"/>
  <c r="F1907" i="1"/>
  <c r="E1907" i="1"/>
  <c r="B1907" i="2" s="1"/>
  <c r="D1907" i="1"/>
  <c r="C1907" i="1"/>
  <c r="B1907" i="1"/>
  <c r="AA1906" i="1"/>
  <c r="Z1906" i="1"/>
  <c r="Y1906" i="1"/>
  <c r="X1906" i="1"/>
  <c r="W1906" i="1"/>
  <c r="V1906" i="1"/>
  <c r="U1906" i="1"/>
  <c r="E1906" i="2" s="1"/>
  <c r="T1906" i="1"/>
  <c r="S1906" i="1"/>
  <c r="R1906" i="1"/>
  <c r="Q1906" i="1"/>
  <c r="P1906" i="1"/>
  <c r="O1906" i="1"/>
  <c r="N1906" i="1"/>
  <c r="M1906" i="1"/>
  <c r="L1906" i="1"/>
  <c r="K1906" i="1"/>
  <c r="J1906" i="1"/>
  <c r="D1906" i="2" s="1"/>
  <c r="I1906" i="1"/>
  <c r="C1906" i="2" s="1"/>
  <c r="H1906" i="1"/>
  <c r="G1906" i="1"/>
  <c r="F1906" i="1"/>
  <c r="E1906" i="1"/>
  <c r="B1906" i="2" s="1"/>
  <c r="D1906" i="1"/>
  <c r="C1906" i="1"/>
  <c r="B1906" i="1"/>
  <c r="AA1905" i="1"/>
  <c r="Z1905" i="1"/>
  <c r="Y1905" i="1"/>
  <c r="X1905" i="1"/>
  <c r="W1905" i="1"/>
  <c r="V1905" i="1"/>
  <c r="U1905" i="1"/>
  <c r="T1905" i="1"/>
  <c r="S1905" i="1"/>
  <c r="R1905" i="1"/>
  <c r="Q1905" i="1"/>
  <c r="P1905" i="1"/>
  <c r="O1905" i="1"/>
  <c r="N1905" i="1"/>
  <c r="M1905" i="1"/>
  <c r="L1905" i="1"/>
  <c r="K1905" i="1"/>
  <c r="J1905" i="1"/>
  <c r="D1905" i="2" s="1"/>
  <c r="I1905" i="1"/>
  <c r="C1905" i="2" s="1"/>
  <c r="H1905" i="1"/>
  <c r="G1905" i="1"/>
  <c r="F1905" i="1"/>
  <c r="E1905" i="1"/>
  <c r="D1905" i="1"/>
  <c r="C1905" i="1"/>
  <c r="B1905" i="1"/>
  <c r="AA1904" i="1"/>
  <c r="Z1904" i="1"/>
  <c r="Y1904" i="1"/>
  <c r="X1904" i="1"/>
  <c r="W1904" i="1"/>
  <c r="V1904" i="1"/>
  <c r="U1904" i="1"/>
  <c r="E1904" i="2" s="1"/>
  <c r="T1904" i="1"/>
  <c r="S1904" i="1"/>
  <c r="R1904" i="1"/>
  <c r="Q1904" i="1"/>
  <c r="P1904" i="1"/>
  <c r="O1904" i="1"/>
  <c r="N1904" i="1"/>
  <c r="M1904" i="1"/>
  <c r="L1904" i="1"/>
  <c r="K1904" i="1"/>
  <c r="J1904" i="1"/>
  <c r="D1904" i="2" s="1"/>
  <c r="I1904" i="1"/>
  <c r="C1904" i="2" s="1"/>
  <c r="H1904" i="1"/>
  <c r="G1904" i="1"/>
  <c r="F1904" i="1"/>
  <c r="E1904" i="1"/>
  <c r="B1904" i="2" s="1"/>
  <c r="D1904" i="1"/>
  <c r="C1904" i="1"/>
  <c r="B1904" i="1"/>
  <c r="AA1903" i="1"/>
  <c r="Z1903" i="1"/>
  <c r="Y1903" i="1"/>
  <c r="X1903" i="1"/>
  <c r="W1903" i="1"/>
  <c r="V1903" i="1"/>
  <c r="U1903" i="1"/>
  <c r="E1903" i="2" s="1"/>
  <c r="T1903" i="1"/>
  <c r="S1903" i="1"/>
  <c r="R1903" i="1"/>
  <c r="Q1903" i="1"/>
  <c r="P1903" i="1"/>
  <c r="O1903" i="1"/>
  <c r="N1903" i="1"/>
  <c r="M1903" i="1"/>
  <c r="L1903" i="1"/>
  <c r="K1903" i="1"/>
  <c r="J1903" i="1"/>
  <c r="D1903" i="2" s="1"/>
  <c r="I1903" i="1"/>
  <c r="H1903" i="1"/>
  <c r="G1903" i="1"/>
  <c r="F1903" i="1"/>
  <c r="E1903" i="1"/>
  <c r="B1903" i="2" s="1"/>
  <c r="D1903" i="1"/>
  <c r="C1903" i="1"/>
  <c r="B1903" i="1"/>
  <c r="AA1902" i="1"/>
  <c r="Z1902" i="1"/>
  <c r="Y1902" i="1"/>
  <c r="X1902" i="1"/>
  <c r="W1902" i="1"/>
  <c r="V1902" i="1"/>
  <c r="U1902" i="1"/>
  <c r="E1902" i="2" s="1"/>
  <c r="T1902" i="1"/>
  <c r="S1902" i="1"/>
  <c r="R1902" i="1"/>
  <c r="Q1902" i="1"/>
  <c r="P1902" i="1"/>
  <c r="O1902" i="1"/>
  <c r="N1902" i="1"/>
  <c r="M1902" i="1"/>
  <c r="L1902" i="1"/>
  <c r="K1902" i="1"/>
  <c r="J1902" i="1"/>
  <c r="D1902" i="2" s="1"/>
  <c r="I1902" i="1"/>
  <c r="C1902" i="2" s="1"/>
  <c r="H1902" i="1"/>
  <c r="G1902" i="1"/>
  <c r="F1902" i="1"/>
  <c r="E1902" i="1"/>
  <c r="B1902" i="2" s="1"/>
  <c r="D1902" i="1"/>
  <c r="C1902" i="1"/>
  <c r="B1902" i="1"/>
  <c r="AA1901" i="1"/>
  <c r="Z1901" i="1"/>
  <c r="Y1901" i="1"/>
  <c r="X1901" i="1"/>
  <c r="W1901" i="1"/>
  <c r="V1901" i="1"/>
  <c r="U1901" i="1"/>
  <c r="T1901" i="1"/>
  <c r="S1901" i="1"/>
  <c r="R1901" i="1"/>
  <c r="Q1901" i="1"/>
  <c r="P1901" i="1"/>
  <c r="O1901" i="1"/>
  <c r="N1901" i="1"/>
  <c r="M1901" i="1"/>
  <c r="L1901" i="1"/>
  <c r="K1901" i="1"/>
  <c r="J1901" i="1"/>
  <c r="D1901" i="2" s="1"/>
  <c r="I1901" i="1"/>
  <c r="C1901" i="2" s="1"/>
  <c r="H1901" i="1"/>
  <c r="G1901" i="1"/>
  <c r="F1901" i="1"/>
  <c r="E1901" i="1"/>
  <c r="D1901" i="1"/>
  <c r="C1901" i="1"/>
  <c r="B1901" i="1"/>
  <c r="AA1900" i="1"/>
  <c r="Z1900" i="1"/>
  <c r="Y1900" i="1"/>
  <c r="X1900" i="1"/>
  <c r="W1900" i="1"/>
  <c r="V1900" i="1"/>
  <c r="U1900" i="1"/>
  <c r="E1900" i="2" s="1"/>
  <c r="T1900" i="1"/>
  <c r="S1900" i="1"/>
  <c r="R1900" i="1"/>
  <c r="Q1900" i="1"/>
  <c r="P1900" i="1"/>
  <c r="O1900" i="1"/>
  <c r="N1900" i="1"/>
  <c r="M1900" i="1"/>
  <c r="L1900" i="1"/>
  <c r="K1900" i="1"/>
  <c r="J1900" i="1"/>
  <c r="D1900" i="2" s="1"/>
  <c r="I1900" i="1"/>
  <c r="H1900" i="1"/>
  <c r="G1900" i="1"/>
  <c r="F1900" i="1"/>
  <c r="E1900" i="1"/>
  <c r="B1900" i="2" s="1"/>
  <c r="D1900" i="1"/>
  <c r="C1900" i="1"/>
  <c r="B1900" i="1"/>
  <c r="AA1899" i="1"/>
  <c r="Z1899" i="1"/>
  <c r="Y1899" i="1"/>
  <c r="X1899" i="1"/>
  <c r="W1899" i="1"/>
  <c r="V1899" i="1"/>
  <c r="U1899" i="1"/>
  <c r="E1899" i="2" s="1"/>
  <c r="T1899" i="1"/>
  <c r="S1899" i="1"/>
  <c r="R1899" i="1"/>
  <c r="Q1899" i="1"/>
  <c r="P1899" i="1"/>
  <c r="O1899" i="1"/>
  <c r="N1899" i="1"/>
  <c r="M1899" i="1"/>
  <c r="L1899" i="1"/>
  <c r="K1899" i="1"/>
  <c r="J1899" i="1"/>
  <c r="D1899" i="2" s="1"/>
  <c r="I1899" i="1"/>
  <c r="H1899" i="1"/>
  <c r="G1899" i="1"/>
  <c r="F1899" i="1"/>
  <c r="E1899" i="1"/>
  <c r="B1899" i="2" s="1"/>
  <c r="D1899" i="1"/>
  <c r="C1899" i="1"/>
  <c r="B1899" i="1"/>
  <c r="AA1898" i="1"/>
  <c r="Z1898" i="1"/>
  <c r="Y1898" i="1"/>
  <c r="X1898" i="1"/>
  <c r="W1898" i="1"/>
  <c r="V1898" i="1"/>
  <c r="U1898" i="1"/>
  <c r="E1898" i="2" s="1"/>
  <c r="T1898" i="1"/>
  <c r="S1898" i="1"/>
  <c r="R1898" i="1"/>
  <c r="Q1898" i="1"/>
  <c r="P1898" i="1"/>
  <c r="O1898" i="1"/>
  <c r="N1898" i="1"/>
  <c r="M1898" i="1"/>
  <c r="L1898" i="1"/>
  <c r="K1898" i="1"/>
  <c r="J1898" i="1"/>
  <c r="D1898" i="2" s="1"/>
  <c r="I1898" i="1"/>
  <c r="C1898" i="2" s="1"/>
  <c r="H1898" i="1"/>
  <c r="G1898" i="1"/>
  <c r="F1898" i="1"/>
  <c r="E1898" i="1"/>
  <c r="B1898" i="2" s="1"/>
  <c r="D1898" i="1"/>
  <c r="C1898" i="1"/>
  <c r="B1898" i="1"/>
  <c r="AA1897" i="1"/>
  <c r="Z1897" i="1"/>
  <c r="Y1897" i="1"/>
  <c r="X1897" i="1"/>
  <c r="W1897" i="1"/>
  <c r="V1897" i="1"/>
  <c r="U1897" i="1"/>
  <c r="T1897" i="1"/>
  <c r="S1897" i="1"/>
  <c r="R1897" i="1"/>
  <c r="Q1897" i="1"/>
  <c r="P1897" i="1"/>
  <c r="O1897" i="1"/>
  <c r="N1897" i="1"/>
  <c r="M1897" i="1"/>
  <c r="L1897" i="1"/>
  <c r="K1897" i="1"/>
  <c r="J1897" i="1"/>
  <c r="D1897" i="2" s="1"/>
  <c r="I1897" i="1"/>
  <c r="C1897" i="2" s="1"/>
  <c r="H1897" i="1"/>
  <c r="G1897" i="1"/>
  <c r="F1897" i="1"/>
  <c r="E1897" i="1"/>
  <c r="D1897" i="1"/>
  <c r="C1897" i="1"/>
  <c r="B1897" i="1"/>
  <c r="AA1896" i="1"/>
  <c r="Z1896" i="1"/>
  <c r="Y1896" i="1"/>
  <c r="X1896" i="1"/>
  <c r="W1896" i="1"/>
  <c r="V1896" i="1"/>
  <c r="U1896" i="1"/>
  <c r="E1896" i="2" s="1"/>
  <c r="T1896" i="1"/>
  <c r="S1896" i="1"/>
  <c r="R1896" i="1"/>
  <c r="Q1896" i="1"/>
  <c r="P1896" i="1"/>
  <c r="O1896" i="1"/>
  <c r="N1896" i="1"/>
  <c r="M1896" i="1"/>
  <c r="L1896" i="1"/>
  <c r="K1896" i="1"/>
  <c r="J1896" i="1"/>
  <c r="D1896" i="2" s="1"/>
  <c r="I1896" i="1"/>
  <c r="H1896" i="1"/>
  <c r="G1896" i="1"/>
  <c r="F1896" i="1"/>
  <c r="E1896" i="1"/>
  <c r="B1896" i="2" s="1"/>
  <c r="D1896" i="1"/>
  <c r="C1896" i="1"/>
  <c r="B1896" i="1"/>
  <c r="AA1895" i="1"/>
  <c r="Z1895" i="1"/>
  <c r="Y1895" i="1"/>
  <c r="X1895" i="1"/>
  <c r="W1895" i="1"/>
  <c r="V1895" i="1"/>
  <c r="U1895" i="1"/>
  <c r="E1895" i="2" s="1"/>
  <c r="T1895" i="1"/>
  <c r="S1895" i="1"/>
  <c r="R1895" i="1"/>
  <c r="Q1895" i="1"/>
  <c r="P1895" i="1"/>
  <c r="O1895" i="1"/>
  <c r="N1895" i="1"/>
  <c r="M1895" i="1"/>
  <c r="L1895" i="1"/>
  <c r="K1895" i="1"/>
  <c r="J1895" i="1"/>
  <c r="D1895" i="2" s="1"/>
  <c r="I1895" i="1"/>
  <c r="H1895" i="1"/>
  <c r="G1895" i="1"/>
  <c r="F1895" i="1"/>
  <c r="E1895" i="1"/>
  <c r="B1895" i="2" s="1"/>
  <c r="D1895" i="1"/>
  <c r="C1895" i="1"/>
  <c r="B1895" i="1"/>
  <c r="AA1894" i="1"/>
  <c r="Z1894" i="1"/>
  <c r="Y1894" i="1"/>
  <c r="X1894" i="1"/>
  <c r="W1894" i="1"/>
  <c r="V1894" i="1"/>
  <c r="U1894" i="1"/>
  <c r="E1894" i="2" s="1"/>
  <c r="T1894" i="1"/>
  <c r="S1894" i="1"/>
  <c r="R1894" i="1"/>
  <c r="Q1894" i="1"/>
  <c r="P1894" i="1"/>
  <c r="O1894" i="1"/>
  <c r="N1894" i="1"/>
  <c r="M1894" i="1"/>
  <c r="L1894" i="1"/>
  <c r="K1894" i="1"/>
  <c r="J1894" i="1"/>
  <c r="D1894" i="2" s="1"/>
  <c r="I1894" i="1"/>
  <c r="C1894" i="2" s="1"/>
  <c r="H1894" i="1"/>
  <c r="G1894" i="1"/>
  <c r="F1894" i="1"/>
  <c r="E1894" i="1"/>
  <c r="B1894" i="2" s="1"/>
  <c r="D1894" i="1"/>
  <c r="C1894" i="1"/>
  <c r="B1894" i="1"/>
  <c r="AA1893" i="1"/>
  <c r="Z1893" i="1"/>
  <c r="Y1893" i="1"/>
  <c r="X1893" i="1"/>
  <c r="W1893" i="1"/>
  <c r="V1893" i="1"/>
  <c r="U1893" i="1"/>
  <c r="T1893" i="1"/>
  <c r="S1893" i="1"/>
  <c r="R1893" i="1"/>
  <c r="Q1893" i="1"/>
  <c r="P1893" i="1"/>
  <c r="O1893" i="1"/>
  <c r="N1893" i="1"/>
  <c r="M1893" i="1"/>
  <c r="L1893" i="1"/>
  <c r="K1893" i="1"/>
  <c r="J1893" i="1"/>
  <c r="D1893" i="2" s="1"/>
  <c r="I1893" i="1"/>
  <c r="C1893" i="2" s="1"/>
  <c r="H1893" i="1"/>
  <c r="G1893" i="1"/>
  <c r="F1893" i="1"/>
  <c r="E1893" i="1"/>
  <c r="D1893" i="1"/>
  <c r="C1893" i="1"/>
  <c r="B1893" i="1"/>
  <c r="AA1892" i="1"/>
  <c r="Z1892" i="1"/>
  <c r="Y1892" i="1"/>
  <c r="X1892" i="1"/>
  <c r="W1892" i="1"/>
  <c r="V1892" i="1"/>
  <c r="U1892" i="1"/>
  <c r="E1892" i="2" s="1"/>
  <c r="T1892" i="1"/>
  <c r="S1892" i="1"/>
  <c r="R1892" i="1"/>
  <c r="Q1892" i="1"/>
  <c r="P1892" i="1"/>
  <c r="O1892" i="1"/>
  <c r="N1892" i="1"/>
  <c r="M1892" i="1"/>
  <c r="L1892" i="1"/>
  <c r="K1892" i="1"/>
  <c r="J1892" i="1"/>
  <c r="D1892" i="2" s="1"/>
  <c r="I1892" i="1"/>
  <c r="H1892" i="1"/>
  <c r="G1892" i="1"/>
  <c r="F1892" i="1"/>
  <c r="E1892" i="1"/>
  <c r="B1892" i="2" s="1"/>
  <c r="D1892" i="1"/>
  <c r="C1892" i="1"/>
  <c r="B1892" i="1"/>
  <c r="AA1891" i="1"/>
  <c r="Z1891" i="1"/>
  <c r="Y1891" i="1"/>
  <c r="X1891" i="1"/>
  <c r="W1891" i="1"/>
  <c r="V1891" i="1"/>
  <c r="U1891" i="1"/>
  <c r="E1891" i="2" s="1"/>
  <c r="T1891" i="1"/>
  <c r="S1891" i="1"/>
  <c r="R1891" i="1"/>
  <c r="Q1891" i="1"/>
  <c r="P1891" i="1"/>
  <c r="O1891" i="1"/>
  <c r="N1891" i="1"/>
  <c r="M1891" i="1"/>
  <c r="L1891" i="1"/>
  <c r="K1891" i="1"/>
  <c r="J1891" i="1"/>
  <c r="D1891" i="2" s="1"/>
  <c r="I1891" i="1"/>
  <c r="H1891" i="1"/>
  <c r="G1891" i="1"/>
  <c r="F1891" i="1"/>
  <c r="E1891" i="1"/>
  <c r="B1891" i="2" s="1"/>
  <c r="D1891" i="1"/>
  <c r="C1891" i="1"/>
  <c r="B1891" i="1"/>
  <c r="AA1890" i="1"/>
  <c r="Z1890" i="1"/>
  <c r="Y1890" i="1"/>
  <c r="X1890" i="1"/>
  <c r="W1890" i="1"/>
  <c r="V1890" i="1"/>
  <c r="U1890" i="1"/>
  <c r="E1890" i="2" s="1"/>
  <c r="T1890" i="1"/>
  <c r="S1890" i="1"/>
  <c r="R1890" i="1"/>
  <c r="Q1890" i="1"/>
  <c r="P1890" i="1"/>
  <c r="O1890" i="1"/>
  <c r="N1890" i="1"/>
  <c r="M1890" i="1"/>
  <c r="L1890" i="1"/>
  <c r="K1890" i="1"/>
  <c r="J1890" i="1"/>
  <c r="D1890" i="2" s="1"/>
  <c r="I1890" i="1"/>
  <c r="C1890" i="2" s="1"/>
  <c r="H1890" i="1"/>
  <c r="G1890" i="1"/>
  <c r="F1890" i="1"/>
  <c r="E1890" i="1"/>
  <c r="B1890" i="2" s="1"/>
  <c r="D1890" i="1"/>
  <c r="C1890" i="1"/>
  <c r="B1890" i="1"/>
  <c r="AA1889" i="1"/>
  <c r="Z1889" i="1"/>
  <c r="Y1889" i="1"/>
  <c r="X1889" i="1"/>
  <c r="W1889" i="1"/>
  <c r="V1889" i="1"/>
  <c r="U1889" i="1"/>
  <c r="T1889" i="1"/>
  <c r="S1889" i="1"/>
  <c r="R1889" i="1"/>
  <c r="Q1889" i="1"/>
  <c r="P1889" i="1"/>
  <c r="O1889" i="1"/>
  <c r="N1889" i="1"/>
  <c r="M1889" i="1"/>
  <c r="L1889" i="1"/>
  <c r="K1889" i="1"/>
  <c r="J1889" i="1"/>
  <c r="D1889" i="2" s="1"/>
  <c r="I1889" i="1"/>
  <c r="C1889" i="2" s="1"/>
  <c r="H1889" i="1"/>
  <c r="G1889" i="1"/>
  <c r="F1889" i="1"/>
  <c r="E1889" i="1"/>
  <c r="D1889" i="1"/>
  <c r="C1889" i="1"/>
  <c r="B1889" i="1"/>
  <c r="AA1888" i="1"/>
  <c r="Z1888" i="1"/>
  <c r="Y1888" i="1"/>
  <c r="X1888" i="1"/>
  <c r="W1888" i="1"/>
  <c r="V1888" i="1"/>
  <c r="U1888" i="1"/>
  <c r="E1888" i="2" s="1"/>
  <c r="T1888" i="1"/>
  <c r="S1888" i="1"/>
  <c r="R1888" i="1"/>
  <c r="Q1888" i="1"/>
  <c r="P1888" i="1"/>
  <c r="O1888" i="1"/>
  <c r="N1888" i="1"/>
  <c r="M1888" i="1"/>
  <c r="L1888" i="1"/>
  <c r="K1888" i="1"/>
  <c r="J1888" i="1"/>
  <c r="D1888" i="2" s="1"/>
  <c r="I1888" i="1"/>
  <c r="H1888" i="1"/>
  <c r="G1888" i="1"/>
  <c r="F1888" i="1"/>
  <c r="E1888" i="1"/>
  <c r="B1888" i="2" s="1"/>
  <c r="D1888" i="1"/>
  <c r="C1888" i="1"/>
  <c r="B1888" i="1"/>
  <c r="AA1887" i="1"/>
  <c r="Z1887" i="1"/>
  <c r="Y1887" i="1"/>
  <c r="X1887" i="1"/>
  <c r="W1887" i="1"/>
  <c r="V1887" i="1"/>
  <c r="U1887" i="1"/>
  <c r="E1887" i="2" s="1"/>
  <c r="T1887" i="1"/>
  <c r="S1887" i="1"/>
  <c r="R1887" i="1"/>
  <c r="Q1887" i="1"/>
  <c r="P1887" i="1"/>
  <c r="O1887" i="1"/>
  <c r="N1887" i="1"/>
  <c r="M1887" i="1"/>
  <c r="L1887" i="1"/>
  <c r="K1887" i="1"/>
  <c r="J1887" i="1"/>
  <c r="D1887" i="2" s="1"/>
  <c r="I1887" i="1"/>
  <c r="H1887" i="1"/>
  <c r="G1887" i="1"/>
  <c r="F1887" i="1"/>
  <c r="E1887" i="1"/>
  <c r="B1887" i="2" s="1"/>
  <c r="D1887" i="1"/>
  <c r="C1887" i="1"/>
  <c r="B1887" i="1"/>
  <c r="AA1886" i="1"/>
  <c r="Z1886" i="1"/>
  <c r="Y1886" i="1"/>
  <c r="X1886" i="1"/>
  <c r="W1886" i="1"/>
  <c r="V1886" i="1"/>
  <c r="U1886" i="1"/>
  <c r="E1886" i="2" s="1"/>
  <c r="T1886" i="1"/>
  <c r="S1886" i="1"/>
  <c r="R1886" i="1"/>
  <c r="Q1886" i="1"/>
  <c r="P1886" i="1"/>
  <c r="O1886" i="1"/>
  <c r="N1886" i="1"/>
  <c r="M1886" i="1"/>
  <c r="L1886" i="1"/>
  <c r="K1886" i="1"/>
  <c r="J1886" i="1"/>
  <c r="D1886" i="2" s="1"/>
  <c r="I1886" i="1"/>
  <c r="C1886" i="2" s="1"/>
  <c r="H1886" i="1"/>
  <c r="G1886" i="1"/>
  <c r="F1886" i="1"/>
  <c r="E1886" i="1"/>
  <c r="B1886" i="2" s="1"/>
  <c r="D1886" i="1"/>
  <c r="C1886" i="1"/>
  <c r="B1886" i="1"/>
  <c r="AA1885" i="1"/>
  <c r="Z1885" i="1"/>
  <c r="Y1885" i="1"/>
  <c r="X1885" i="1"/>
  <c r="W1885" i="1"/>
  <c r="V1885" i="1"/>
  <c r="U1885" i="1"/>
  <c r="T1885" i="1"/>
  <c r="S1885" i="1"/>
  <c r="R1885" i="1"/>
  <c r="Q1885" i="1"/>
  <c r="P1885" i="1"/>
  <c r="O1885" i="1"/>
  <c r="N1885" i="1"/>
  <c r="M1885" i="1"/>
  <c r="L1885" i="1"/>
  <c r="K1885" i="1"/>
  <c r="J1885" i="1"/>
  <c r="D1885" i="2" s="1"/>
  <c r="I1885" i="1"/>
  <c r="C1885" i="2" s="1"/>
  <c r="H1885" i="1"/>
  <c r="G1885" i="1"/>
  <c r="F1885" i="1"/>
  <c r="E1885" i="1"/>
  <c r="D1885" i="1"/>
  <c r="C1885" i="1"/>
  <c r="B1885" i="1"/>
  <c r="AA1884" i="1"/>
  <c r="Z1884" i="1"/>
  <c r="Y1884" i="1"/>
  <c r="X1884" i="1"/>
  <c r="W1884" i="1"/>
  <c r="V1884" i="1"/>
  <c r="U1884" i="1"/>
  <c r="E1884" i="2" s="1"/>
  <c r="T1884" i="1"/>
  <c r="S1884" i="1"/>
  <c r="R1884" i="1"/>
  <c r="Q1884" i="1"/>
  <c r="P1884" i="1"/>
  <c r="O1884" i="1"/>
  <c r="N1884" i="1"/>
  <c r="M1884" i="1"/>
  <c r="L1884" i="1"/>
  <c r="K1884" i="1"/>
  <c r="J1884" i="1"/>
  <c r="D1884" i="2" s="1"/>
  <c r="I1884" i="1"/>
  <c r="H1884" i="1"/>
  <c r="G1884" i="1"/>
  <c r="F1884" i="1"/>
  <c r="E1884" i="1"/>
  <c r="B1884" i="2" s="1"/>
  <c r="D1884" i="1"/>
  <c r="C1884" i="1"/>
  <c r="B1884" i="1"/>
  <c r="AA1883" i="1"/>
  <c r="Z1883" i="1"/>
  <c r="Y1883" i="1"/>
  <c r="X1883" i="1"/>
  <c r="W1883" i="1"/>
  <c r="V1883" i="1"/>
  <c r="U1883" i="1"/>
  <c r="E1883" i="2" s="1"/>
  <c r="T1883" i="1"/>
  <c r="S1883" i="1"/>
  <c r="R1883" i="1"/>
  <c r="Q1883" i="1"/>
  <c r="P1883" i="1"/>
  <c r="O1883" i="1"/>
  <c r="N1883" i="1"/>
  <c r="M1883" i="1"/>
  <c r="L1883" i="1"/>
  <c r="K1883" i="1"/>
  <c r="J1883" i="1"/>
  <c r="D1883" i="2" s="1"/>
  <c r="I1883" i="1"/>
  <c r="H1883" i="1"/>
  <c r="G1883" i="1"/>
  <c r="F1883" i="1"/>
  <c r="E1883" i="1"/>
  <c r="B1883" i="2" s="1"/>
  <c r="D1883" i="1"/>
  <c r="C1883" i="1"/>
  <c r="B1883" i="1"/>
  <c r="AA1882" i="1"/>
  <c r="Z1882" i="1"/>
  <c r="Y1882" i="1"/>
  <c r="X1882" i="1"/>
  <c r="W1882" i="1"/>
  <c r="V1882" i="1"/>
  <c r="U1882" i="1"/>
  <c r="E1882" i="2" s="1"/>
  <c r="T1882" i="1"/>
  <c r="S1882" i="1"/>
  <c r="R1882" i="1"/>
  <c r="Q1882" i="1"/>
  <c r="P1882" i="1"/>
  <c r="O1882" i="1"/>
  <c r="N1882" i="1"/>
  <c r="M1882" i="1"/>
  <c r="L1882" i="1"/>
  <c r="K1882" i="1"/>
  <c r="J1882" i="1"/>
  <c r="D1882" i="2" s="1"/>
  <c r="I1882" i="1"/>
  <c r="C1882" i="2" s="1"/>
  <c r="H1882" i="1"/>
  <c r="G1882" i="1"/>
  <c r="F1882" i="1"/>
  <c r="E1882" i="1"/>
  <c r="B1882" i="2" s="1"/>
  <c r="D1882" i="1"/>
  <c r="C1882" i="1"/>
  <c r="B1882" i="1"/>
  <c r="AA1881" i="1"/>
  <c r="Z1881" i="1"/>
  <c r="Y1881" i="1"/>
  <c r="X1881" i="1"/>
  <c r="W1881" i="1"/>
  <c r="V1881" i="1"/>
  <c r="U1881" i="1"/>
  <c r="T1881" i="1"/>
  <c r="S1881" i="1"/>
  <c r="R1881" i="1"/>
  <c r="Q1881" i="1"/>
  <c r="P1881" i="1"/>
  <c r="O1881" i="1"/>
  <c r="N1881" i="1"/>
  <c r="M1881" i="1"/>
  <c r="L1881" i="1"/>
  <c r="K1881" i="1"/>
  <c r="J1881" i="1"/>
  <c r="D1881" i="2" s="1"/>
  <c r="I1881" i="1"/>
  <c r="C1881" i="2" s="1"/>
  <c r="H1881" i="1"/>
  <c r="G1881" i="1"/>
  <c r="F1881" i="1"/>
  <c r="E1881" i="1"/>
  <c r="D1881" i="1"/>
  <c r="C1881" i="1"/>
  <c r="B1881" i="1"/>
  <c r="AA1880" i="1"/>
  <c r="Z1880" i="1"/>
  <c r="Y1880" i="1"/>
  <c r="X1880" i="1"/>
  <c r="W1880" i="1"/>
  <c r="V1880" i="1"/>
  <c r="U1880" i="1"/>
  <c r="E1880" i="2" s="1"/>
  <c r="T1880" i="1"/>
  <c r="S1880" i="1"/>
  <c r="R1880" i="1"/>
  <c r="Q1880" i="1"/>
  <c r="P1880" i="1"/>
  <c r="O1880" i="1"/>
  <c r="N1880" i="1"/>
  <c r="M1880" i="1"/>
  <c r="L1880" i="1"/>
  <c r="K1880" i="1"/>
  <c r="J1880" i="1"/>
  <c r="D1880" i="2" s="1"/>
  <c r="I1880" i="1"/>
  <c r="H1880" i="1"/>
  <c r="G1880" i="1"/>
  <c r="F1880" i="1"/>
  <c r="E1880" i="1"/>
  <c r="B1880" i="2" s="1"/>
  <c r="D1880" i="1"/>
  <c r="C1880" i="1"/>
  <c r="B1880" i="1"/>
  <c r="AA1879" i="1"/>
  <c r="Z1879" i="1"/>
  <c r="Y1879" i="1"/>
  <c r="X1879" i="1"/>
  <c r="W1879" i="1"/>
  <c r="V1879" i="1"/>
  <c r="U1879" i="1"/>
  <c r="E1879" i="2" s="1"/>
  <c r="T1879" i="1"/>
  <c r="S1879" i="1"/>
  <c r="R1879" i="1"/>
  <c r="Q1879" i="1"/>
  <c r="P1879" i="1"/>
  <c r="O1879" i="1"/>
  <c r="N1879" i="1"/>
  <c r="M1879" i="1"/>
  <c r="L1879" i="1"/>
  <c r="K1879" i="1"/>
  <c r="J1879" i="1"/>
  <c r="D1879" i="2" s="1"/>
  <c r="I1879" i="1"/>
  <c r="H1879" i="1"/>
  <c r="G1879" i="1"/>
  <c r="F1879" i="1"/>
  <c r="E1879" i="1"/>
  <c r="B1879" i="2" s="1"/>
  <c r="D1879" i="1"/>
  <c r="C1879" i="1"/>
  <c r="B1879" i="1"/>
  <c r="AA1878" i="1"/>
  <c r="Z1878" i="1"/>
  <c r="Y1878" i="1"/>
  <c r="X1878" i="1"/>
  <c r="W1878" i="1"/>
  <c r="V1878" i="1"/>
  <c r="U1878" i="1"/>
  <c r="E1878" i="2" s="1"/>
  <c r="T1878" i="1"/>
  <c r="S1878" i="1"/>
  <c r="R1878" i="1"/>
  <c r="Q1878" i="1"/>
  <c r="P1878" i="1"/>
  <c r="O1878" i="1"/>
  <c r="N1878" i="1"/>
  <c r="M1878" i="1"/>
  <c r="L1878" i="1"/>
  <c r="K1878" i="1"/>
  <c r="J1878" i="1"/>
  <c r="D1878" i="2" s="1"/>
  <c r="I1878" i="1"/>
  <c r="C1878" i="2" s="1"/>
  <c r="H1878" i="1"/>
  <c r="G1878" i="1"/>
  <c r="F1878" i="1"/>
  <c r="E1878" i="1"/>
  <c r="B1878" i="2" s="1"/>
  <c r="D1878" i="1"/>
  <c r="C1878" i="1"/>
  <c r="B1878" i="1"/>
  <c r="AA1877" i="1"/>
  <c r="Z1877" i="1"/>
  <c r="Y1877" i="1"/>
  <c r="X1877" i="1"/>
  <c r="W1877" i="1"/>
  <c r="V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D1877" i="2" s="1"/>
  <c r="I1877" i="1"/>
  <c r="C1877" i="2" s="1"/>
  <c r="H1877" i="1"/>
  <c r="G1877" i="1"/>
  <c r="F1877" i="1"/>
  <c r="E1877" i="1"/>
  <c r="D1877" i="1"/>
  <c r="C1877" i="1"/>
  <c r="B1877" i="1"/>
  <c r="AA1876" i="1"/>
  <c r="Z1876" i="1"/>
  <c r="Y1876" i="1"/>
  <c r="X1876" i="1"/>
  <c r="W1876" i="1"/>
  <c r="V1876" i="1"/>
  <c r="U1876" i="1"/>
  <c r="E1876" i="2" s="1"/>
  <c r="T1876" i="1"/>
  <c r="S1876" i="1"/>
  <c r="R1876" i="1"/>
  <c r="Q1876" i="1"/>
  <c r="P1876" i="1"/>
  <c r="O1876" i="1"/>
  <c r="N1876" i="1"/>
  <c r="M1876" i="1"/>
  <c r="L1876" i="1"/>
  <c r="K1876" i="1"/>
  <c r="J1876" i="1"/>
  <c r="D1876" i="2" s="1"/>
  <c r="I1876" i="1"/>
  <c r="H1876" i="1"/>
  <c r="G1876" i="1"/>
  <c r="F1876" i="1"/>
  <c r="E1876" i="1"/>
  <c r="B1876" i="2" s="1"/>
  <c r="D1876" i="1"/>
  <c r="C1876" i="1"/>
  <c r="B1876" i="1"/>
  <c r="AA1875" i="1"/>
  <c r="Z1875" i="1"/>
  <c r="Y1875" i="1"/>
  <c r="X1875" i="1"/>
  <c r="W1875" i="1"/>
  <c r="V1875" i="1"/>
  <c r="U1875" i="1"/>
  <c r="E1875" i="2" s="1"/>
  <c r="T1875" i="1"/>
  <c r="S1875" i="1"/>
  <c r="R1875" i="1"/>
  <c r="Q1875" i="1"/>
  <c r="P1875" i="1"/>
  <c r="O1875" i="1"/>
  <c r="N1875" i="1"/>
  <c r="M1875" i="1"/>
  <c r="L1875" i="1"/>
  <c r="K1875" i="1"/>
  <c r="J1875" i="1"/>
  <c r="D1875" i="2" s="1"/>
  <c r="I1875" i="1"/>
  <c r="H1875" i="1"/>
  <c r="G1875" i="1"/>
  <c r="F1875" i="1"/>
  <c r="E1875" i="1"/>
  <c r="B1875" i="2" s="1"/>
  <c r="D1875" i="1"/>
  <c r="C1875" i="1"/>
  <c r="B1875" i="1"/>
  <c r="AA1874" i="1"/>
  <c r="Z1874" i="1"/>
  <c r="Y1874" i="1"/>
  <c r="X1874" i="1"/>
  <c r="W1874" i="1"/>
  <c r="V1874" i="1"/>
  <c r="U1874" i="1"/>
  <c r="E1874" i="2" s="1"/>
  <c r="T1874" i="1"/>
  <c r="S1874" i="1"/>
  <c r="R1874" i="1"/>
  <c r="Q1874" i="1"/>
  <c r="P1874" i="1"/>
  <c r="O1874" i="1"/>
  <c r="N1874" i="1"/>
  <c r="M1874" i="1"/>
  <c r="L1874" i="1"/>
  <c r="K1874" i="1"/>
  <c r="J1874" i="1"/>
  <c r="D1874" i="2" s="1"/>
  <c r="I1874" i="1"/>
  <c r="C1874" i="2" s="1"/>
  <c r="H1874" i="1"/>
  <c r="G1874" i="1"/>
  <c r="F1874" i="1"/>
  <c r="E1874" i="1"/>
  <c r="B1874" i="2" s="1"/>
  <c r="D1874" i="1"/>
  <c r="C1874" i="1"/>
  <c r="B1874" i="1"/>
  <c r="AA1873" i="1"/>
  <c r="Z1873" i="1"/>
  <c r="Y1873" i="1"/>
  <c r="X1873" i="1"/>
  <c r="W1873" i="1"/>
  <c r="V1873" i="1"/>
  <c r="U1873" i="1"/>
  <c r="T1873" i="1"/>
  <c r="S1873" i="1"/>
  <c r="R1873" i="1"/>
  <c r="Q1873" i="1"/>
  <c r="P1873" i="1"/>
  <c r="O1873" i="1"/>
  <c r="N1873" i="1"/>
  <c r="M1873" i="1"/>
  <c r="L1873" i="1"/>
  <c r="K1873" i="1"/>
  <c r="J1873" i="1"/>
  <c r="D1873" i="2" s="1"/>
  <c r="I1873" i="1"/>
  <c r="C1873" i="2" s="1"/>
  <c r="H1873" i="1"/>
  <c r="G1873" i="1"/>
  <c r="F1873" i="1"/>
  <c r="E1873" i="1"/>
  <c r="D1873" i="1"/>
  <c r="C1873" i="1"/>
  <c r="B1873" i="1"/>
  <c r="AA1872" i="1"/>
  <c r="Z1872" i="1"/>
  <c r="Y1872" i="1"/>
  <c r="X1872" i="1"/>
  <c r="W1872" i="1"/>
  <c r="V1872" i="1"/>
  <c r="U1872" i="1"/>
  <c r="E1872" i="2" s="1"/>
  <c r="T1872" i="1"/>
  <c r="S1872" i="1"/>
  <c r="R1872" i="1"/>
  <c r="Q1872" i="1"/>
  <c r="P1872" i="1"/>
  <c r="O1872" i="1"/>
  <c r="N1872" i="1"/>
  <c r="M1872" i="1"/>
  <c r="L1872" i="1"/>
  <c r="K1872" i="1"/>
  <c r="J1872" i="1"/>
  <c r="D1872" i="2" s="1"/>
  <c r="I1872" i="1"/>
  <c r="H1872" i="1"/>
  <c r="G1872" i="1"/>
  <c r="F1872" i="1"/>
  <c r="E1872" i="1"/>
  <c r="B1872" i="2" s="1"/>
  <c r="D1872" i="1"/>
  <c r="C1872" i="1"/>
  <c r="B1872" i="1"/>
  <c r="AA1871" i="1"/>
  <c r="Z1871" i="1"/>
  <c r="Y1871" i="1"/>
  <c r="X1871" i="1"/>
  <c r="W1871" i="1"/>
  <c r="V1871" i="1"/>
  <c r="U1871" i="1"/>
  <c r="E1871" i="2" s="1"/>
  <c r="T1871" i="1"/>
  <c r="S1871" i="1"/>
  <c r="R1871" i="1"/>
  <c r="Q1871" i="1"/>
  <c r="P1871" i="1"/>
  <c r="O1871" i="1"/>
  <c r="N1871" i="1"/>
  <c r="M1871" i="1"/>
  <c r="L1871" i="1"/>
  <c r="K1871" i="1"/>
  <c r="J1871" i="1"/>
  <c r="D1871" i="2" s="1"/>
  <c r="I1871" i="1"/>
  <c r="H1871" i="1"/>
  <c r="G1871" i="1"/>
  <c r="F1871" i="1"/>
  <c r="E1871" i="1"/>
  <c r="B1871" i="2" s="1"/>
  <c r="D1871" i="1"/>
  <c r="C1871" i="1"/>
  <c r="B1871" i="1"/>
  <c r="AA1870" i="1"/>
  <c r="Z1870" i="1"/>
  <c r="Y1870" i="1"/>
  <c r="X1870" i="1"/>
  <c r="W1870" i="1"/>
  <c r="V1870" i="1"/>
  <c r="U1870" i="1"/>
  <c r="E1870" i="2" s="1"/>
  <c r="T1870" i="1"/>
  <c r="S1870" i="1"/>
  <c r="R1870" i="1"/>
  <c r="Q1870" i="1"/>
  <c r="P1870" i="1"/>
  <c r="O1870" i="1"/>
  <c r="N1870" i="1"/>
  <c r="M1870" i="1"/>
  <c r="L1870" i="1"/>
  <c r="K1870" i="1"/>
  <c r="J1870" i="1"/>
  <c r="D1870" i="2" s="1"/>
  <c r="I1870" i="1"/>
  <c r="C1870" i="2" s="1"/>
  <c r="H1870" i="1"/>
  <c r="G1870" i="1"/>
  <c r="F1870" i="1"/>
  <c r="E1870" i="1"/>
  <c r="B1870" i="2" s="1"/>
  <c r="D1870" i="1"/>
  <c r="C1870" i="1"/>
  <c r="B1870" i="1"/>
  <c r="AA1869" i="1"/>
  <c r="Z1869" i="1"/>
  <c r="Y1869" i="1"/>
  <c r="X1869" i="1"/>
  <c r="W1869" i="1"/>
  <c r="V1869" i="1"/>
  <c r="U1869" i="1"/>
  <c r="T1869" i="1"/>
  <c r="S1869" i="1"/>
  <c r="R1869" i="1"/>
  <c r="Q1869" i="1"/>
  <c r="P1869" i="1"/>
  <c r="O1869" i="1"/>
  <c r="N1869" i="1"/>
  <c r="M1869" i="1"/>
  <c r="L1869" i="1"/>
  <c r="K1869" i="1"/>
  <c r="J1869" i="1"/>
  <c r="D1869" i="2" s="1"/>
  <c r="I1869" i="1"/>
  <c r="C1869" i="2" s="1"/>
  <c r="H1869" i="1"/>
  <c r="G1869" i="1"/>
  <c r="F1869" i="1"/>
  <c r="E1869" i="1"/>
  <c r="D1869" i="1"/>
  <c r="C1869" i="1"/>
  <c r="B1869" i="1"/>
  <c r="AA1868" i="1"/>
  <c r="Z1868" i="1"/>
  <c r="Y1868" i="1"/>
  <c r="X1868" i="1"/>
  <c r="W1868" i="1"/>
  <c r="V1868" i="1"/>
  <c r="U1868" i="1"/>
  <c r="E1868" i="2" s="1"/>
  <c r="T1868" i="1"/>
  <c r="S1868" i="1"/>
  <c r="R1868" i="1"/>
  <c r="Q1868" i="1"/>
  <c r="P1868" i="1"/>
  <c r="O1868" i="1"/>
  <c r="N1868" i="1"/>
  <c r="M1868" i="1"/>
  <c r="L1868" i="1"/>
  <c r="K1868" i="1"/>
  <c r="J1868" i="1"/>
  <c r="D1868" i="2" s="1"/>
  <c r="I1868" i="1"/>
  <c r="H1868" i="1"/>
  <c r="G1868" i="1"/>
  <c r="F1868" i="1"/>
  <c r="E1868" i="1"/>
  <c r="B1868" i="2" s="1"/>
  <c r="D1868" i="1"/>
  <c r="C1868" i="1"/>
  <c r="B1868" i="1"/>
  <c r="AA1867" i="1"/>
  <c r="Z1867" i="1"/>
  <c r="Y1867" i="1"/>
  <c r="X1867" i="1"/>
  <c r="W1867" i="1"/>
  <c r="V1867" i="1"/>
  <c r="U1867" i="1"/>
  <c r="E1867" i="2" s="1"/>
  <c r="T1867" i="1"/>
  <c r="S1867" i="1"/>
  <c r="R1867" i="1"/>
  <c r="Q1867" i="1"/>
  <c r="P1867" i="1"/>
  <c r="O1867" i="1"/>
  <c r="N1867" i="1"/>
  <c r="M1867" i="1"/>
  <c r="L1867" i="1"/>
  <c r="K1867" i="1"/>
  <c r="J1867" i="1"/>
  <c r="D1867" i="2" s="1"/>
  <c r="I1867" i="1"/>
  <c r="H1867" i="1"/>
  <c r="G1867" i="1"/>
  <c r="F1867" i="1"/>
  <c r="E1867" i="1"/>
  <c r="B1867" i="2" s="1"/>
  <c r="D1867" i="1"/>
  <c r="C1867" i="1"/>
  <c r="B1867" i="1"/>
  <c r="AA1866" i="1"/>
  <c r="Z1866" i="1"/>
  <c r="Y1866" i="1"/>
  <c r="X1866" i="1"/>
  <c r="W1866" i="1"/>
  <c r="V1866" i="1"/>
  <c r="U1866" i="1"/>
  <c r="E1866" i="2" s="1"/>
  <c r="T1866" i="1"/>
  <c r="S1866" i="1"/>
  <c r="R1866" i="1"/>
  <c r="Q1866" i="1"/>
  <c r="P1866" i="1"/>
  <c r="O1866" i="1"/>
  <c r="N1866" i="1"/>
  <c r="M1866" i="1"/>
  <c r="L1866" i="1"/>
  <c r="K1866" i="1"/>
  <c r="J1866" i="1"/>
  <c r="D1866" i="2" s="1"/>
  <c r="I1866" i="1"/>
  <c r="C1866" i="2" s="1"/>
  <c r="H1866" i="1"/>
  <c r="G1866" i="1"/>
  <c r="F1866" i="1"/>
  <c r="E1866" i="1"/>
  <c r="B1866" i="2" s="1"/>
  <c r="D1866" i="1"/>
  <c r="C1866" i="1"/>
  <c r="B1866" i="1"/>
  <c r="AA1865" i="1"/>
  <c r="Z1865" i="1"/>
  <c r="Y1865" i="1"/>
  <c r="X1865" i="1"/>
  <c r="W1865" i="1"/>
  <c r="V1865" i="1"/>
  <c r="U1865" i="1"/>
  <c r="T1865" i="1"/>
  <c r="S1865" i="1"/>
  <c r="R1865" i="1"/>
  <c r="Q1865" i="1"/>
  <c r="P1865" i="1"/>
  <c r="O1865" i="1"/>
  <c r="N1865" i="1"/>
  <c r="M1865" i="1"/>
  <c r="L1865" i="1"/>
  <c r="K1865" i="1"/>
  <c r="J1865" i="1"/>
  <c r="D1865" i="2" s="1"/>
  <c r="I1865" i="1"/>
  <c r="C1865" i="2" s="1"/>
  <c r="H1865" i="1"/>
  <c r="G1865" i="1"/>
  <c r="F1865" i="1"/>
  <c r="E1865" i="1"/>
  <c r="D1865" i="1"/>
  <c r="C1865" i="1"/>
  <c r="B1865" i="1"/>
  <c r="AA1864" i="1"/>
  <c r="Z1864" i="1"/>
  <c r="Y1864" i="1"/>
  <c r="X1864" i="1"/>
  <c r="W1864" i="1"/>
  <c r="V1864" i="1"/>
  <c r="U1864" i="1"/>
  <c r="E1864" i="2" s="1"/>
  <c r="T1864" i="1"/>
  <c r="S1864" i="1"/>
  <c r="R1864" i="1"/>
  <c r="Q1864" i="1"/>
  <c r="P1864" i="1"/>
  <c r="O1864" i="1"/>
  <c r="N1864" i="1"/>
  <c r="M1864" i="1"/>
  <c r="L1864" i="1"/>
  <c r="K1864" i="1"/>
  <c r="J1864" i="1"/>
  <c r="D1864" i="2" s="1"/>
  <c r="I1864" i="1"/>
  <c r="H1864" i="1"/>
  <c r="G1864" i="1"/>
  <c r="F1864" i="1"/>
  <c r="E1864" i="1"/>
  <c r="B1864" i="2" s="1"/>
  <c r="D1864" i="1"/>
  <c r="C1864" i="1"/>
  <c r="B1864" i="1"/>
  <c r="AA1863" i="1"/>
  <c r="Z1863" i="1"/>
  <c r="Y1863" i="1"/>
  <c r="X1863" i="1"/>
  <c r="W1863" i="1"/>
  <c r="V1863" i="1"/>
  <c r="U1863" i="1"/>
  <c r="E1863" i="2" s="1"/>
  <c r="T1863" i="1"/>
  <c r="S1863" i="1"/>
  <c r="R1863" i="1"/>
  <c r="Q1863" i="1"/>
  <c r="P1863" i="1"/>
  <c r="O1863" i="1"/>
  <c r="N1863" i="1"/>
  <c r="M1863" i="1"/>
  <c r="L1863" i="1"/>
  <c r="K1863" i="1"/>
  <c r="J1863" i="1"/>
  <c r="D1863" i="2" s="1"/>
  <c r="I1863" i="1"/>
  <c r="H1863" i="1"/>
  <c r="G1863" i="1"/>
  <c r="F1863" i="1"/>
  <c r="E1863" i="1"/>
  <c r="B1863" i="2" s="1"/>
  <c r="D1863" i="1"/>
  <c r="C1863" i="1"/>
  <c r="B1863" i="1"/>
  <c r="AA1862" i="1"/>
  <c r="Z1862" i="1"/>
  <c r="Y1862" i="1"/>
  <c r="X1862" i="1"/>
  <c r="W1862" i="1"/>
  <c r="V1862" i="1"/>
  <c r="U1862" i="1"/>
  <c r="E1862" i="2" s="1"/>
  <c r="T1862" i="1"/>
  <c r="S1862" i="1"/>
  <c r="R1862" i="1"/>
  <c r="Q1862" i="1"/>
  <c r="P1862" i="1"/>
  <c r="O1862" i="1"/>
  <c r="N1862" i="1"/>
  <c r="M1862" i="1"/>
  <c r="L1862" i="1"/>
  <c r="K1862" i="1"/>
  <c r="J1862" i="1"/>
  <c r="D1862" i="2" s="1"/>
  <c r="I1862" i="1"/>
  <c r="C1862" i="2" s="1"/>
  <c r="H1862" i="1"/>
  <c r="G1862" i="1"/>
  <c r="F1862" i="1"/>
  <c r="E1862" i="1"/>
  <c r="B1862" i="2" s="1"/>
  <c r="D1862" i="1"/>
  <c r="C1862" i="1"/>
  <c r="B1862" i="1"/>
  <c r="AA1861" i="1"/>
  <c r="Z1861" i="1"/>
  <c r="Y1861" i="1"/>
  <c r="X1861" i="1"/>
  <c r="W1861" i="1"/>
  <c r="V1861" i="1"/>
  <c r="U1861" i="1"/>
  <c r="T1861" i="1"/>
  <c r="S1861" i="1"/>
  <c r="R1861" i="1"/>
  <c r="Q1861" i="1"/>
  <c r="P1861" i="1"/>
  <c r="O1861" i="1"/>
  <c r="N1861" i="1"/>
  <c r="M1861" i="1"/>
  <c r="L1861" i="1"/>
  <c r="K1861" i="1"/>
  <c r="J1861" i="1"/>
  <c r="D1861" i="2" s="1"/>
  <c r="I1861" i="1"/>
  <c r="C1861" i="2" s="1"/>
  <c r="H1861" i="1"/>
  <c r="G1861" i="1"/>
  <c r="F1861" i="1"/>
  <c r="E1861" i="1"/>
  <c r="D1861" i="1"/>
  <c r="C1861" i="1"/>
  <c r="B1861" i="1"/>
  <c r="AA1860" i="1"/>
  <c r="Z1860" i="1"/>
  <c r="Y1860" i="1"/>
  <c r="X1860" i="1"/>
  <c r="W1860" i="1"/>
  <c r="V1860" i="1"/>
  <c r="U1860" i="1"/>
  <c r="E1860" i="2" s="1"/>
  <c r="T1860" i="1"/>
  <c r="S1860" i="1"/>
  <c r="R1860" i="1"/>
  <c r="Q1860" i="1"/>
  <c r="P1860" i="1"/>
  <c r="O1860" i="1"/>
  <c r="N1860" i="1"/>
  <c r="M1860" i="1"/>
  <c r="L1860" i="1"/>
  <c r="K1860" i="1"/>
  <c r="J1860" i="1"/>
  <c r="D1860" i="2" s="1"/>
  <c r="I1860" i="1"/>
  <c r="H1860" i="1"/>
  <c r="G1860" i="1"/>
  <c r="F1860" i="1"/>
  <c r="E1860" i="1"/>
  <c r="B1860" i="2" s="1"/>
  <c r="D1860" i="1"/>
  <c r="C1860" i="1"/>
  <c r="B1860" i="1"/>
  <c r="AA1859" i="1"/>
  <c r="Z1859" i="1"/>
  <c r="Y1859" i="1"/>
  <c r="X1859" i="1"/>
  <c r="W1859" i="1"/>
  <c r="V1859" i="1"/>
  <c r="U1859" i="1"/>
  <c r="E1859" i="2" s="1"/>
  <c r="T1859" i="1"/>
  <c r="S1859" i="1"/>
  <c r="R1859" i="1"/>
  <c r="Q1859" i="1"/>
  <c r="P1859" i="1"/>
  <c r="O1859" i="1"/>
  <c r="N1859" i="1"/>
  <c r="M1859" i="1"/>
  <c r="L1859" i="1"/>
  <c r="K1859" i="1"/>
  <c r="J1859" i="1"/>
  <c r="D1859" i="2" s="1"/>
  <c r="I1859" i="1"/>
  <c r="H1859" i="1"/>
  <c r="G1859" i="1"/>
  <c r="F1859" i="1"/>
  <c r="E1859" i="1"/>
  <c r="B1859" i="2" s="1"/>
  <c r="D1859" i="1"/>
  <c r="C1859" i="1"/>
  <c r="B1859" i="1"/>
  <c r="AA1858" i="1"/>
  <c r="Z1858" i="1"/>
  <c r="Y1858" i="1"/>
  <c r="X1858" i="1"/>
  <c r="W1858" i="1"/>
  <c r="V1858" i="1"/>
  <c r="U1858" i="1"/>
  <c r="E1858" i="2" s="1"/>
  <c r="T1858" i="1"/>
  <c r="S1858" i="1"/>
  <c r="R1858" i="1"/>
  <c r="Q1858" i="1"/>
  <c r="P1858" i="1"/>
  <c r="O1858" i="1"/>
  <c r="N1858" i="1"/>
  <c r="M1858" i="1"/>
  <c r="L1858" i="1"/>
  <c r="K1858" i="1"/>
  <c r="J1858" i="1"/>
  <c r="D1858" i="2" s="1"/>
  <c r="I1858" i="1"/>
  <c r="C1858" i="2" s="1"/>
  <c r="H1858" i="1"/>
  <c r="G1858" i="1"/>
  <c r="F1858" i="1"/>
  <c r="E1858" i="1"/>
  <c r="B1858" i="2" s="1"/>
  <c r="D1858" i="1"/>
  <c r="C1858" i="1"/>
  <c r="B1858" i="1"/>
  <c r="AA1857" i="1"/>
  <c r="Z1857" i="1"/>
  <c r="Y1857" i="1"/>
  <c r="X1857" i="1"/>
  <c r="W1857" i="1"/>
  <c r="V1857" i="1"/>
  <c r="U1857" i="1"/>
  <c r="T1857" i="1"/>
  <c r="S1857" i="1"/>
  <c r="R1857" i="1"/>
  <c r="Q1857" i="1"/>
  <c r="P1857" i="1"/>
  <c r="O1857" i="1"/>
  <c r="N1857" i="1"/>
  <c r="M1857" i="1"/>
  <c r="L1857" i="1"/>
  <c r="K1857" i="1"/>
  <c r="J1857" i="1"/>
  <c r="D1857" i="2" s="1"/>
  <c r="I1857" i="1"/>
  <c r="C1857" i="2" s="1"/>
  <c r="H1857" i="1"/>
  <c r="G1857" i="1"/>
  <c r="F1857" i="1"/>
  <c r="E1857" i="1"/>
  <c r="D1857" i="1"/>
  <c r="C1857" i="1"/>
  <c r="B1857" i="1"/>
  <c r="AA1856" i="1"/>
  <c r="Z1856" i="1"/>
  <c r="Y1856" i="1"/>
  <c r="X1856" i="1"/>
  <c r="W1856" i="1"/>
  <c r="V1856" i="1"/>
  <c r="U1856" i="1"/>
  <c r="E1856" i="2" s="1"/>
  <c r="T1856" i="1"/>
  <c r="S1856" i="1"/>
  <c r="R1856" i="1"/>
  <c r="Q1856" i="1"/>
  <c r="P1856" i="1"/>
  <c r="O1856" i="1"/>
  <c r="N1856" i="1"/>
  <c r="M1856" i="1"/>
  <c r="L1856" i="1"/>
  <c r="K1856" i="1"/>
  <c r="J1856" i="1"/>
  <c r="D1856" i="2" s="1"/>
  <c r="I1856" i="1"/>
  <c r="H1856" i="1"/>
  <c r="G1856" i="1"/>
  <c r="F1856" i="1"/>
  <c r="E1856" i="1"/>
  <c r="B1856" i="2" s="1"/>
  <c r="D1856" i="1"/>
  <c r="C1856" i="1"/>
  <c r="B1856" i="1"/>
  <c r="AA1855" i="1"/>
  <c r="Z1855" i="1"/>
  <c r="Y1855" i="1"/>
  <c r="X1855" i="1"/>
  <c r="W1855" i="1"/>
  <c r="V1855" i="1"/>
  <c r="U1855" i="1"/>
  <c r="E1855" i="2" s="1"/>
  <c r="T1855" i="1"/>
  <c r="S1855" i="1"/>
  <c r="R1855" i="1"/>
  <c r="Q1855" i="1"/>
  <c r="P1855" i="1"/>
  <c r="O1855" i="1"/>
  <c r="N1855" i="1"/>
  <c r="M1855" i="1"/>
  <c r="L1855" i="1"/>
  <c r="K1855" i="1"/>
  <c r="J1855" i="1"/>
  <c r="D1855" i="2" s="1"/>
  <c r="I1855" i="1"/>
  <c r="H1855" i="1"/>
  <c r="G1855" i="1"/>
  <c r="F1855" i="1"/>
  <c r="E1855" i="1"/>
  <c r="B1855" i="2" s="1"/>
  <c r="D1855" i="1"/>
  <c r="C1855" i="1"/>
  <c r="B1855" i="1"/>
  <c r="AA1854" i="1"/>
  <c r="Z1854" i="1"/>
  <c r="Y1854" i="1"/>
  <c r="X1854" i="1"/>
  <c r="W1854" i="1"/>
  <c r="V1854" i="1"/>
  <c r="U1854" i="1"/>
  <c r="E1854" i="2" s="1"/>
  <c r="T1854" i="1"/>
  <c r="S1854" i="1"/>
  <c r="R1854" i="1"/>
  <c r="Q1854" i="1"/>
  <c r="P1854" i="1"/>
  <c r="O1854" i="1"/>
  <c r="N1854" i="1"/>
  <c r="M1854" i="1"/>
  <c r="L1854" i="1"/>
  <c r="K1854" i="1"/>
  <c r="J1854" i="1"/>
  <c r="D1854" i="2" s="1"/>
  <c r="I1854" i="1"/>
  <c r="C1854" i="2" s="1"/>
  <c r="H1854" i="1"/>
  <c r="G1854" i="1"/>
  <c r="F1854" i="1"/>
  <c r="E1854" i="1"/>
  <c r="B1854" i="2" s="1"/>
  <c r="D1854" i="1"/>
  <c r="C1854" i="1"/>
  <c r="B1854" i="1"/>
  <c r="AA1853" i="1"/>
  <c r="Z1853" i="1"/>
  <c r="Y1853" i="1"/>
  <c r="X1853" i="1"/>
  <c r="W1853" i="1"/>
  <c r="V1853" i="1"/>
  <c r="U1853" i="1"/>
  <c r="T1853" i="1"/>
  <c r="S1853" i="1"/>
  <c r="R1853" i="1"/>
  <c r="Q1853" i="1"/>
  <c r="P1853" i="1"/>
  <c r="O1853" i="1"/>
  <c r="N1853" i="1"/>
  <c r="M1853" i="1"/>
  <c r="L1853" i="1"/>
  <c r="K1853" i="1"/>
  <c r="J1853" i="1"/>
  <c r="D1853" i="2" s="1"/>
  <c r="I1853" i="1"/>
  <c r="C1853" i="2" s="1"/>
  <c r="H1853" i="1"/>
  <c r="G1853" i="1"/>
  <c r="F1853" i="1"/>
  <c r="E1853" i="1"/>
  <c r="D1853" i="1"/>
  <c r="C1853" i="1"/>
  <c r="B1853" i="1"/>
  <c r="AA1852" i="1"/>
  <c r="Z1852" i="1"/>
  <c r="Y1852" i="1"/>
  <c r="X1852" i="1"/>
  <c r="W1852" i="1"/>
  <c r="V1852" i="1"/>
  <c r="U1852" i="1"/>
  <c r="E1852" i="2" s="1"/>
  <c r="T1852" i="1"/>
  <c r="S1852" i="1"/>
  <c r="R1852" i="1"/>
  <c r="Q1852" i="1"/>
  <c r="P1852" i="1"/>
  <c r="O1852" i="1"/>
  <c r="N1852" i="1"/>
  <c r="M1852" i="1"/>
  <c r="L1852" i="1"/>
  <c r="K1852" i="1"/>
  <c r="J1852" i="1"/>
  <c r="D1852" i="2" s="1"/>
  <c r="I1852" i="1"/>
  <c r="H1852" i="1"/>
  <c r="G1852" i="1"/>
  <c r="F1852" i="1"/>
  <c r="E1852" i="1"/>
  <c r="B1852" i="2" s="1"/>
  <c r="D1852" i="1"/>
  <c r="C1852" i="1"/>
  <c r="B1852" i="1"/>
  <c r="AA1851" i="1"/>
  <c r="Z1851" i="1"/>
  <c r="Y1851" i="1"/>
  <c r="X1851" i="1"/>
  <c r="W1851" i="1"/>
  <c r="V1851" i="1"/>
  <c r="U1851" i="1"/>
  <c r="E1851" i="2" s="1"/>
  <c r="T1851" i="1"/>
  <c r="S1851" i="1"/>
  <c r="R1851" i="1"/>
  <c r="Q1851" i="1"/>
  <c r="P1851" i="1"/>
  <c r="O1851" i="1"/>
  <c r="N1851" i="1"/>
  <c r="M1851" i="1"/>
  <c r="L1851" i="1"/>
  <c r="K1851" i="1"/>
  <c r="J1851" i="1"/>
  <c r="D1851" i="2" s="1"/>
  <c r="I1851" i="1"/>
  <c r="H1851" i="1"/>
  <c r="G1851" i="1"/>
  <c r="F1851" i="1"/>
  <c r="E1851" i="1"/>
  <c r="B1851" i="2" s="1"/>
  <c r="D1851" i="1"/>
  <c r="C1851" i="1"/>
  <c r="B1851" i="1"/>
  <c r="AA1850" i="1"/>
  <c r="Z1850" i="1"/>
  <c r="Y1850" i="1"/>
  <c r="X1850" i="1"/>
  <c r="W1850" i="1"/>
  <c r="V1850" i="1"/>
  <c r="U1850" i="1"/>
  <c r="E1850" i="2" s="1"/>
  <c r="T1850" i="1"/>
  <c r="S1850" i="1"/>
  <c r="R1850" i="1"/>
  <c r="Q1850" i="1"/>
  <c r="P1850" i="1"/>
  <c r="O1850" i="1"/>
  <c r="N1850" i="1"/>
  <c r="M1850" i="1"/>
  <c r="L1850" i="1"/>
  <c r="K1850" i="1"/>
  <c r="J1850" i="1"/>
  <c r="D1850" i="2" s="1"/>
  <c r="I1850" i="1"/>
  <c r="C1850" i="2" s="1"/>
  <c r="H1850" i="1"/>
  <c r="G1850" i="1"/>
  <c r="F1850" i="1"/>
  <c r="E1850" i="1"/>
  <c r="B1850" i="2" s="1"/>
  <c r="D1850" i="1"/>
  <c r="C1850" i="1"/>
  <c r="B1850" i="1"/>
  <c r="AA1849" i="1"/>
  <c r="Z1849" i="1"/>
  <c r="Y1849" i="1"/>
  <c r="X1849" i="1"/>
  <c r="W1849" i="1"/>
  <c r="V1849" i="1"/>
  <c r="U1849" i="1"/>
  <c r="T1849" i="1"/>
  <c r="S1849" i="1"/>
  <c r="R1849" i="1"/>
  <c r="Q1849" i="1"/>
  <c r="P1849" i="1"/>
  <c r="O1849" i="1"/>
  <c r="N1849" i="1"/>
  <c r="M1849" i="1"/>
  <c r="L1849" i="1"/>
  <c r="K1849" i="1"/>
  <c r="J1849" i="1"/>
  <c r="D1849" i="2" s="1"/>
  <c r="I1849" i="1"/>
  <c r="C1849" i="2" s="1"/>
  <c r="H1849" i="1"/>
  <c r="G1849" i="1"/>
  <c r="F1849" i="1"/>
  <c r="E1849" i="1"/>
  <c r="D1849" i="1"/>
  <c r="C1849" i="1"/>
  <c r="B1849" i="1"/>
  <c r="AA1848" i="1"/>
  <c r="Z1848" i="1"/>
  <c r="Y1848" i="1"/>
  <c r="X1848" i="1"/>
  <c r="W1848" i="1"/>
  <c r="V1848" i="1"/>
  <c r="U1848" i="1"/>
  <c r="E1848" i="2" s="1"/>
  <c r="T1848" i="1"/>
  <c r="S1848" i="1"/>
  <c r="R1848" i="1"/>
  <c r="Q1848" i="1"/>
  <c r="P1848" i="1"/>
  <c r="O1848" i="1"/>
  <c r="N1848" i="1"/>
  <c r="M1848" i="1"/>
  <c r="L1848" i="1"/>
  <c r="K1848" i="1"/>
  <c r="J1848" i="1"/>
  <c r="D1848" i="2" s="1"/>
  <c r="I1848" i="1"/>
  <c r="H1848" i="1"/>
  <c r="G1848" i="1"/>
  <c r="F1848" i="1"/>
  <c r="E1848" i="1"/>
  <c r="B1848" i="2" s="1"/>
  <c r="D1848" i="1"/>
  <c r="C1848" i="1"/>
  <c r="B1848" i="1"/>
  <c r="AA1847" i="1"/>
  <c r="Z1847" i="1"/>
  <c r="Y1847" i="1"/>
  <c r="X1847" i="1"/>
  <c r="W1847" i="1"/>
  <c r="V1847" i="1"/>
  <c r="U1847" i="1"/>
  <c r="E1847" i="2" s="1"/>
  <c r="T1847" i="1"/>
  <c r="S1847" i="1"/>
  <c r="R1847" i="1"/>
  <c r="Q1847" i="1"/>
  <c r="P1847" i="1"/>
  <c r="O1847" i="1"/>
  <c r="N1847" i="1"/>
  <c r="M1847" i="1"/>
  <c r="L1847" i="1"/>
  <c r="K1847" i="1"/>
  <c r="J1847" i="1"/>
  <c r="D1847" i="2" s="1"/>
  <c r="I1847" i="1"/>
  <c r="H1847" i="1"/>
  <c r="G1847" i="1"/>
  <c r="F1847" i="1"/>
  <c r="E1847" i="1"/>
  <c r="B1847" i="2" s="1"/>
  <c r="D1847" i="1"/>
  <c r="C1847" i="1"/>
  <c r="B1847" i="1"/>
  <c r="AA1846" i="1"/>
  <c r="Z1846" i="1"/>
  <c r="Y1846" i="1"/>
  <c r="X1846" i="1"/>
  <c r="W1846" i="1"/>
  <c r="V1846" i="1"/>
  <c r="U1846" i="1"/>
  <c r="E1846" i="2" s="1"/>
  <c r="T1846" i="1"/>
  <c r="S1846" i="1"/>
  <c r="R1846" i="1"/>
  <c r="Q1846" i="1"/>
  <c r="P1846" i="1"/>
  <c r="O1846" i="1"/>
  <c r="N1846" i="1"/>
  <c r="M1846" i="1"/>
  <c r="L1846" i="1"/>
  <c r="K1846" i="1"/>
  <c r="J1846" i="1"/>
  <c r="D1846" i="2" s="1"/>
  <c r="I1846" i="1"/>
  <c r="C1846" i="2" s="1"/>
  <c r="H1846" i="1"/>
  <c r="G1846" i="1"/>
  <c r="F1846" i="1"/>
  <c r="E1846" i="1"/>
  <c r="B1846" i="2" s="1"/>
  <c r="D1846" i="1"/>
  <c r="C1846" i="1"/>
  <c r="B1846" i="1"/>
  <c r="AA1845" i="1"/>
  <c r="Z1845" i="1"/>
  <c r="Y1845" i="1"/>
  <c r="X1845" i="1"/>
  <c r="W1845" i="1"/>
  <c r="V1845" i="1"/>
  <c r="U1845" i="1"/>
  <c r="T1845" i="1"/>
  <c r="S1845" i="1"/>
  <c r="R1845" i="1"/>
  <c r="Q1845" i="1"/>
  <c r="P1845" i="1"/>
  <c r="O1845" i="1"/>
  <c r="N1845" i="1"/>
  <c r="M1845" i="1"/>
  <c r="L1845" i="1"/>
  <c r="K1845" i="1"/>
  <c r="J1845" i="1"/>
  <c r="D1845" i="2" s="1"/>
  <c r="I1845" i="1"/>
  <c r="C1845" i="2" s="1"/>
  <c r="H1845" i="1"/>
  <c r="G1845" i="1"/>
  <c r="F1845" i="1"/>
  <c r="E1845" i="1"/>
  <c r="D1845" i="1"/>
  <c r="C1845" i="1"/>
  <c r="B1845" i="1"/>
  <c r="AA1844" i="1"/>
  <c r="Z1844" i="1"/>
  <c r="Y1844" i="1"/>
  <c r="X1844" i="1"/>
  <c r="W1844" i="1"/>
  <c r="V1844" i="1"/>
  <c r="U1844" i="1"/>
  <c r="E1844" i="2" s="1"/>
  <c r="T1844" i="1"/>
  <c r="S1844" i="1"/>
  <c r="R1844" i="1"/>
  <c r="Q1844" i="1"/>
  <c r="P1844" i="1"/>
  <c r="O1844" i="1"/>
  <c r="N1844" i="1"/>
  <c r="M1844" i="1"/>
  <c r="L1844" i="1"/>
  <c r="K1844" i="1"/>
  <c r="J1844" i="1"/>
  <c r="D1844" i="2" s="1"/>
  <c r="I1844" i="1"/>
  <c r="H1844" i="1"/>
  <c r="G1844" i="1"/>
  <c r="F1844" i="1"/>
  <c r="E1844" i="1"/>
  <c r="B1844" i="2" s="1"/>
  <c r="D1844" i="1"/>
  <c r="C1844" i="1"/>
  <c r="B1844" i="1"/>
  <c r="AA1843" i="1"/>
  <c r="Z1843" i="1"/>
  <c r="Y1843" i="1"/>
  <c r="X1843" i="1"/>
  <c r="W1843" i="1"/>
  <c r="V1843" i="1"/>
  <c r="U1843" i="1"/>
  <c r="E1843" i="2" s="1"/>
  <c r="T1843" i="1"/>
  <c r="S1843" i="1"/>
  <c r="R1843" i="1"/>
  <c r="Q1843" i="1"/>
  <c r="P1843" i="1"/>
  <c r="O1843" i="1"/>
  <c r="N1843" i="1"/>
  <c r="M1843" i="1"/>
  <c r="L1843" i="1"/>
  <c r="K1843" i="1"/>
  <c r="J1843" i="1"/>
  <c r="D1843" i="2" s="1"/>
  <c r="I1843" i="1"/>
  <c r="H1843" i="1"/>
  <c r="G1843" i="1"/>
  <c r="F1843" i="1"/>
  <c r="E1843" i="1"/>
  <c r="B1843" i="2" s="1"/>
  <c r="D1843" i="1"/>
  <c r="C1843" i="1"/>
  <c r="B1843" i="1"/>
  <c r="AA1842" i="1"/>
  <c r="Z1842" i="1"/>
  <c r="Y1842" i="1"/>
  <c r="X1842" i="1"/>
  <c r="W1842" i="1"/>
  <c r="V1842" i="1"/>
  <c r="U1842" i="1"/>
  <c r="E1842" i="2" s="1"/>
  <c r="T1842" i="1"/>
  <c r="S1842" i="1"/>
  <c r="R1842" i="1"/>
  <c r="Q1842" i="1"/>
  <c r="P1842" i="1"/>
  <c r="O1842" i="1"/>
  <c r="N1842" i="1"/>
  <c r="M1842" i="1"/>
  <c r="L1842" i="1"/>
  <c r="K1842" i="1"/>
  <c r="J1842" i="1"/>
  <c r="D1842" i="2" s="1"/>
  <c r="I1842" i="1"/>
  <c r="C1842" i="2" s="1"/>
  <c r="H1842" i="1"/>
  <c r="G1842" i="1"/>
  <c r="F1842" i="1"/>
  <c r="E1842" i="1"/>
  <c r="B1842" i="2" s="1"/>
  <c r="D1842" i="1"/>
  <c r="C1842" i="1"/>
  <c r="B1842" i="1"/>
  <c r="AA1841" i="1"/>
  <c r="Z1841" i="1"/>
  <c r="Y1841" i="1"/>
  <c r="X1841" i="1"/>
  <c r="W1841" i="1"/>
  <c r="V1841" i="1"/>
  <c r="U1841" i="1"/>
  <c r="T1841" i="1"/>
  <c r="S1841" i="1"/>
  <c r="R1841" i="1"/>
  <c r="Q1841" i="1"/>
  <c r="P1841" i="1"/>
  <c r="O1841" i="1"/>
  <c r="N1841" i="1"/>
  <c r="M1841" i="1"/>
  <c r="L1841" i="1"/>
  <c r="K1841" i="1"/>
  <c r="J1841" i="1"/>
  <c r="D1841" i="2" s="1"/>
  <c r="I1841" i="1"/>
  <c r="C1841" i="2" s="1"/>
  <c r="H1841" i="1"/>
  <c r="G1841" i="1"/>
  <c r="F1841" i="1"/>
  <c r="E1841" i="1"/>
  <c r="D1841" i="1"/>
  <c r="C1841" i="1"/>
  <c r="B1841" i="1"/>
  <c r="AA1840" i="1"/>
  <c r="Z1840" i="1"/>
  <c r="Y1840" i="1"/>
  <c r="X1840" i="1"/>
  <c r="W1840" i="1"/>
  <c r="V1840" i="1"/>
  <c r="U1840" i="1"/>
  <c r="E1840" i="2" s="1"/>
  <c r="T1840" i="1"/>
  <c r="S1840" i="1"/>
  <c r="R1840" i="1"/>
  <c r="Q1840" i="1"/>
  <c r="P1840" i="1"/>
  <c r="O1840" i="1"/>
  <c r="N1840" i="1"/>
  <c r="M1840" i="1"/>
  <c r="L1840" i="1"/>
  <c r="K1840" i="1"/>
  <c r="J1840" i="1"/>
  <c r="D1840" i="2" s="1"/>
  <c r="I1840" i="1"/>
  <c r="H1840" i="1"/>
  <c r="G1840" i="1"/>
  <c r="F1840" i="1"/>
  <c r="E1840" i="1"/>
  <c r="B1840" i="2" s="1"/>
  <c r="D1840" i="1"/>
  <c r="C1840" i="1"/>
  <c r="B1840" i="1"/>
  <c r="AA1839" i="1"/>
  <c r="Z1839" i="1"/>
  <c r="Y1839" i="1"/>
  <c r="X1839" i="1"/>
  <c r="W1839" i="1"/>
  <c r="V1839" i="1"/>
  <c r="U1839" i="1"/>
  <c r="E1839" i="2" s="1"/>
  <c r="T1839" i="1"/>
  <c r="S1839" i="1"/>
  <c r="R1839" i="1"/>
  <c r="Q1839" i="1"/>
  <c r="P1839" i="1"/>
  <c r="O1839" i="1"/>
  <c r="N1839" i="1"/>
  <c r="M1839" i="1"/>
  <c r="L1839" i="1"/>
  <c r="K1839" i="1"/>
  <c r="J1839" i="1"/>
  <c r="D1839" i="2" s="1"/>
  <c r="I1839" i="1"/>
  <c r="H1839" i="1"/>
  <c r="G1839" i="1"/>
  <c r="F1839" i="1"/>
  <c r="E1839" i="1"/>
  <c r="B1839" i="2" s="1"/>
  <c r="D1839" i="1"/>
  <c r="C1839" i="1"/>
  <c r="B1839" i="1"/>
  <c r="AA1838" i="1"/>
  <c r="Z1838" i="1"/>
  <c r="Y1838" i="1"/>
  <c r="X1838" i="1"/>
  <c r="W1838" i="1"/>
  <c r="V1838" i="1"/>
  <c r="U1838" i="1"/>
  <c r="E1838" i="2" s="1"/>
  <c r="T1838" i="1"/>
  <c r="S1838" i="1"/>
  <c r="R1838" i="1"/>
  <c r="Q1838" i="1"/>
  <c r="P1838" i="1"/>
  <c r="O1838" i="1"/>
  <c r="N1838" i="1"/>
  <c r="M1838" i="1"/>
  <c r="L1838" i="1"/>
  <c r="K1838" i="1"/>
  <c r="J1838" i="1"/>
  <c r="D1838" i="2" s="1"/>
  <c r="I1838" i="1"/>
  <c r="C1838" i="2" s="1"/>
  <c r="H1838" i="1"/>
  <c r="G1838" i="1"/>
  <c r="F1838" i="1"/>
  <c r="E1838" i="1"/>
  <c r="B1838" i="2" s="1"/>
  <c r="D1838" i="1"/>
  <c r="C1838" i="1"/>
  <c r="B1838" i="1"/>
  <c r="AA1837" i="1"/>
  <c r="Z1837" i="1"/>
  <c r="Y1837" i="1"/>
  <c r="X1837" i="1"/>
  <c r="W1837" i="1"/>
  <c r="V1837" i="1"/>
  <c r="U1837" i="1"/>
  <c r="T1837" i="1"/>
  <c r="S1837" i="1"/>
  <c r="R1837" i="1"/>
  <c r="Q1837" i="1"/>
  <c r="P1837" i="1"/>
  <c r="O1837" i="1"/>
  <c r="N1837" i="1"/>
  <c r="M1837" i="1"/>
  <c r="L1837" i="1"/>
  <c r="K1837" i="1"/>
  <c r="J1837" i="1"/>
  <c r="D1837" i="2" s="1"/>
  <c r="I1837" i="1"/>
  <c r="C1837" i="2" s="1"/>
  <c r="H1837" i="1"/>
  <c r="G1837" i="1"/>
  <c r="F1837" i="1"/>
  <c r="E1837" i="1"/>
  <c r="D1837" i="1"/>
  <c r="C1837" i="1"/>
  <c r="B1837" i="1"/>
  <c r="AA1836" i="1"/>
  <c r="Z1836" i="1"/>
  <c r="Y1836" i="1"/>
  <c r="X1836" i="1"/>
  <c r="W1836" i="1"/>
  <c r="V1836" i="1"/>
  <c r="U1836" i="1"/>
  <c r="E1836" i="2" s="1"/>
  <c r="T1836" i="1"/>
  <c r="S1836" i="1"/>
  <c r="R1836" i="1"/>
  <c r="Q1836" i="1"/>
  <c r="P1836" i="1"/>
  <c r="O1836" i="1"/>
  <c r="N1836" i="1"/>
  <c r="M1836" i="1"/>
  <c r="L1836" i="1"/>
  <c r="K1836" i="1"/>
  <c r="J1836" i="1"/>
  <c r="D1836" i="2" s="1"/>
  <c r="I1836" i="1"/>
  <c r="H1836" i="1"/>
  <c r="G1836" i="1"/>
  <c r="F1836" i="1"/>
  <c r="E1836" i="1"/>
  <c r="B1836" i="2" s="1"/>
  <c r="D1836" i="1"/>
  <c r="C1836" i="1"/>
  <c r="B1836" i="1"/>
  <c r="AA1835" i="1"/>
  <c r="Z1835" i="1"/>
  <c r="Y1835" i="1"/>
  <c r="X1835" i="1"/>
  <c r="W1835" i="1"/>
  <c r="V1835" i="1"/>
  <c r="U1835" i="1"/>
  <c r="E1835" i="2" s="1"/>
  <c r="T1835" i="1"/>
  <c r="S1835" i="1"/>
  <c r="R1835" i="1"/>
  <c r="Q1835" i="1"/>
  <c r="P1835" i="1"/>
  <c r="O1835" i="1"/>
  <c r="N1835" i="1"/>
  <c r="M1835" i="1"/>
  <c r="L1835" i="1"/>
  <c r="K1835" i="1"/>
  <c r="J1835" i="1"/>
  <c r="D1835" i="2" s="1"/>
  <c r="I1835" i="1"/>
  <c r="H1835" i="1"/>
  <c r="G1835" i="1"/>
  <c r="F1835" i="1"/>
  <c r="E1835" i="1"/>
  <c r="B1835" i="2" s="1"/>
  <c r="D1835" i="1"/>
  <c r="C1835" i="1"/>
  <c r="B1835" i="1"/>
  <c r="AA1834" i="1"/>
  <c r="Z1834" i="1"/>
  <c r="Y1834" i="1"/>
  <c r="X1834" i="1"/>
  <c r="W1834" i="1"/>
  <c r="V1834" i="1"/>
  <c r="U1834" i="1"/>
  <c r="E1834" i="2" s="1"/>
  <c r="T1834" i="1"/>
  <c r="S1834" i="1"/>
  <c r="R1834" i="1"/>
  <c r="Q1834" i="1"/>
  <c r="P1834" i="1"/>
  <c r="O1834" i="1"/>
  <c r="N1834" i="1"/>
  <c r="M1834" i="1"/>
  <c r="L1834" i="1"/>
  <c r="K1834" i="1"/>
  <c r="J1834" i="1"/>
  <c r="D1834" i="2" s="1"/>
  <c r="I1834" i="1"/>
  <c r="C1834" i="2" s="1"/>
  <c r="H1834" i="1"/>
  <c r="G1834" i="1"/>
  <c r="F1834" i="1"/>
  <c r="E1834" i="1"/>
  <c r="B1834" i="2" s="1"/>
  <c r="D1834" i="1"/>
  <c r="C1834" i="1"/>
  <c r="B1834" i="1"/>
  <c r="AA1833" i="1"/>
  <c r="Z1833" i="1"/>
  <c r="Y1833" i="1"/>
  <c r="X1833" i="1"/>
  <c r="W1833" i="1"/>
  <c r="V1833" i="1"/>
  <c r="U1833" i="1"/>
  <c r="T1833" i="1"/>
  <c r="S1833" i="1"/>
  <c r="R1833" i="1"/>
  <c r="Q1833" i="1"/>
  <c r="P1833" i="1"/>
  <c r="O1833" i="1"/>
  <c r="N1833" i="1"/>
  <c r="M1833" i="1"/>
  <c r="L1833" i="1"/>
  <c r="K1833" i="1"/>
  <c r="J1833" i="1"/>
  <c r="D1833" i="2" s="1"/>
  <c r="I1833" i="1"/>
  <c r="C1833" i="2" s="1"/>
  <c r="H1833" i="1"/>
  <c r="G1833" i="1"/>
  <c r="F1833" i="1"/>
  <c r="E1833" i="1"/>
  <c r="D1833" i="1"/>
  <c r="C1833" i="1"/>
  <c r="B1833" i="1"/>
  <c r="AA1832" i="1"/>
  <c r="Z1832" i="1"/>
  <c r="Y1832" i="1"/>
  <c r="X1832" i="1"/>
  <c r="W1832" i="1"/>
  <c r="V1832" i="1"/>
  <c r="U1832" i="1"/>
  <c r="E1832" i="2" s="1"/>
  <c r="T1832" i="1"/>
  <c r="S1832" i="1"/>
  <c r="R1832" i="1"/>
  <c r="Q1832" i="1"/>
  <c r="P1832" i="1"/>
  <c r="O1832" i="1"/>
  <c r="N1832" i="1"/>
  <c r="M1832" i="1"/>
  <c r="L1832" i="1"/>
  <c r="K1832" i="1"/>
  <c r="J1832" i="1"/>
  <c r="D1832" i="2" s="1"/>
  <c r="I1832" i="1"/>
  <c r="H1832" i="1"/>
  <c r="G1832" i="1"/>
  <c r="F1832" i="1"/>
  <c r="E1832" i="1"/>
  <c r="B1832" i="2" s="1"/>
  <c r="D1832" i="1"/>
  <c r="C1832" i="1"/>
  <c r="B1832" i="1"/>
  <c r="AA1831" i="1"/>
  <c r="Z1831" i="1"/>
  <c r="Y1831" i="1"/>
  <c r="X1831" i="1"/>
  <c r="W1831" i="1"/>
  <c r="V1831" i="1"/>
  <c r="U1831" i="1"/>
  <c r="E1831" i="2" s="1"/>
  <c r="T1831" i="1"/>
  <c r="S1831" i="1"/>
  <c r="R1831" i="1"/>
  <c r="Q1831" i="1"/>
  <c r="P1831" i="1"/>
  <c r="O1831" i="1"/>
  <c r="N1831" i="1"/>
  <c r="M1831" i="1"/>
  <c r="L1831" i="1"/>
  <c r="K1831" i="1"/>
  <c r="J1831" i="1"/>
  <c r="D1831" i="2" s="1"/>
  <c r="I1831" i="1"/>
  <c r="H1831" i="1"/>
  <c r="G1831" i="1"/>
  <c r="F1831" i="1"/>
  <c r="E1831" i="1"/>
  <c r="B1831" i="2" s="1"/>
  <c r="D1831" i="1"/>
  <c r="C1831" i="1"/>
  <c r="B1831" i="1"/>
  <c r="AA1830" i="1"/>
  <c r="Z1830" i="1"/>
  <c r="Y1830" i="1"/>
  <c r="X1830" i="1"/>
  <c r="W1830" i="1"/>
  <c r="V1830" i="1"/>
  <c r="U1830" i="1"/>
  <c r="E1830" i="2" s="1"/>
  <c r="T1830" i="1"/>
  <c r="S1830" i="1"/>
  <c r="R1830" i="1"/>
  <c r="Q1830" i="1"/>
  <c r="P1830" i="1"/>
  <c r="O1830" i="1"/>
  <c r="N1830" i="1"/>
  <c r="M1830" i="1"/>
  <c r="L1830" i="1"/>
  <c r="K1830" i="1"/>
  <c r="J1830" i="1"/>
  <c r="D1830" i="2" s="1"/>
  <c r="I1830" i="1"/>
  <c r="C1830" i="2" s="1"/>
  <c r="H1830" i="1"/>
  <c r="G1830" i="1"/>
  <c r="F1830" i="1"/>
  <c r="E1830" i="1"/>
  <c r="B1830" i="2" s="1"/>
  <c r="D1830" i="1"/>
  <c r="C1830" i="1"/>
  <c r="B1830" i="1"/>
  <c r="AA1829" i="1"/>
  <c r="Z1829" i="1"/>
  <c r="Y1829" i="1"/>
  <c r="X1829" i="1"/>
  <c r="W1829" i="1"/>
  <c r="V1829" i="1"/>
  <c r="U1829" i="1"/>
  <c r="T1829" i="1"/>
  <c r="S1829" i="1"/>
  <c r="R1829" i="1"/>
  <c r="Q1829" i="1"/>
  <c r="P1829" i="1"/>
  <c r="O1829" i="1"/>
  <c r="N1829" i="1"/>
  <c r="M1829" i="1"/>
  <c r="L1829" i="1"/>
  <c r="K1829" i="1"/>
  <c r="J1829" i="1"/>
  <c r="D1829" i="2" s="1"/>
  <c r="I1829" i="1"/>
  <c r="C1829" i="2" s="1"/>
  <c r="H1829" i="1"/>
  <c r="G1829" i="1"/>
  <c r="F1829" i="1"/>
  <c r="E1829" i="1"/>
  <c r="D1829" i="1"/>
  <c r="C1829" i="1"/>
  <c r="B1829" i="1"/>
  <c r="AA1828" i="1"/>
  <c r="Z1828" i="1"/>
  <c r="Y1828" i="1"/>
  <c r="X1828" i="1"/>
  <c r="W1828" i="1"/>
  <c r="V1828" i="1"/>
  <c r="U1828" i="1"/>
  <c r="E1828" i="2" s="1"/>
  <c r="T1828" i="1"/>
  <c r="S1828" i="1"/>
  <c r="R1828" i="1"/>
  <c r="Q1828" i="1"/>
  <c r="P1828" i="1"/>
  <c r="O1828" i="1"/>
  <c r="N1828" i="1"/>
  <c r="M1828" i="1"/>
  <c r="L1828" i="1"/>
  <c r="K1828" i="1"/>
  <c r="J1828" i="1"/>
  <c r="D1828" i="2" s="1"/>
  <c r="I1828" i="1"/>
  <c r="H1828" i="1"/>
  <c r="G1828" i="1"/>
  <c r="F1828" i="1"/>
  <c r="E1828" i="1"/>
  <c r="B1828" i="2" s="1"/>
  <c r="D1828" i="1"/>
  <c r="C1828" i="1"/>
  <c r="B1828" i="1"/>
  <c r="AA1827" i="1"/>
  <c r="Z1827" i="1"/>
  <c r="Y1827" i="1"/>
  <c r="X1827" i="1"/>
  <c r="W1827" i="1"/>
  <c r="V1827" i="1"/>
  <c r="U1827" i="1"/>
  <c r="E1827" i="2" s="1"/>
  <c r="T1827" i="1"/>
  <c r="S1827" i="1"/>
  <c r="R1827" i="1"/>
  <c r="Q1827" i="1"/>
  <c r="P1827" i="1"/>
  <c r="O1827" i="1"/>
  <c r="N1827" i="1"/>
  <c r="M1827" i="1"/>
  <c r="L1827" i="1"/>
  <c r="K1827" i="1"/>
  <c r="J1827" i="1"/>
  <c r="D1827" i="2" s="1"/>
  <c r="I1827" i="1"/>
  <c r="H1827" i="1"/>
  <c r="G1827" i="1"/>
  <c r="F1827" i="1"/>
  <c r="E1827" i="1"/>
  <c r="B1827" i="2" s="1"/>
  <c r="D1827" i="1"/>
  <c r="C1827" i="1"/>
  <c r="B1827" i="1"/>
  <c r="AA1826" i="1"/>
  <c r="Z1826" i="1"/>
  <c r="Y1826" i="1"/>
  <c r="X1826" i="1"/>
  <c r="W1826" i="1"/>
  <c r="V1826" i="1"/>
  <c r="U1826" i="1"/>
  <c r="E1826" i="2" s="1"/>
  <c r="T1826" i="1"/>
  <c r="S1826" i="1"/>
  <c r="R1826" i="1"/>
  <c r="Q1826" i="1"/>
  <c r="P1826" i="1"/>
  <c r="O1826" i="1"/>
  <c r="N1826" i="1"/>
  <c r="M1826" i="1"/>
  <c r="L1826" i="1"/>
  <c r="K1826" i="1"/>
  <c r="J1826" i="1"/>
  <c r="D1826" i="2" s="1"/>
  <c r="I1826" i="1"/>
  <c r="C1826" i="2" s="1"/>
  <c r="H1826" i="1"/>
  <c r="G1826" i="1"/>
  <c r="F1826" i="1"/>
  <c r="E1826" i="1"/>
  <c r="B1826" i="2" s="1"/>
  <c r="D1826" i="1"/>
  <c r="C1826" i="1"/>
  <c r="B1826" i="1"/>
  <c r="AA1825" i="1"/>
  <c r="Z1825" i="1"/>
  <c r="Y1825" i="1"/>
  <c r="X1825" i="1"/>
  <c r="W1825" i="1"/>
  <c r="V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D1825" i="2" s="1"/>
  <c r="I1825" i="1"/>
  <c r="C1825" i="2" s="1"/>
  <c r="H1825" i="1"/>
  <c r="G1825" i="1"/>
  <c r="F1825" i="1"/>
  <c r="E1825" i="1"/>
  <c r="D1825" i="1"/>
  <c r="C1825" i="1"/>
  <c r="B1825" i="1"/>
  <c r="AA1824" i="1"/>
  <c r="Z1824" i="1"/>
  <c r="Y1824" i="1"/>
  <c r="X1824" i="1"/>
  <c r="W1824" i="1"/>
  <c r="V1824" i="1"/>
  <c r="U1824" i="1"/>
  <c r="E1824" i="2" s="1"/>
  <c r="T1824" i="1"/>
  <c r="S1824" i="1"/>
  <c r="R1824" i="1"/>
  <c r="Q1824" i="1"/>
  <c r="P1824" i="1"/>
  <c r="O1824" i="1"/>
  <c r="N1824" i="1"/>
  <c r="M1824" i="1"/>
  <c r="L1824" i="1"/>
  <c r="K1824" i="1"/>
  <c r="J1824" i="1"/>
  <c r="D1824" i="2" s="1"/>
  <c r="I1824" i="1"/>
  <c r="H1824" i="1"/>
  <c r="G1824" i="1"/>
  <c r="F1824" i="1"/>
  <c r="E1824" i="1"/>
  <c r="B1824" i="2" s="1"/>
  <c r="D1824" i="1"/>
  <c r="C1824" i="1"/>
  <c r="B1824" i="1"/>
  <c r="AA1823" i="1"/>
  <c r="Z1823" i="1"/>
  <c r="Y1823" i="1"/>
  <c r="X1823" i="1"/>
  <c r="W1823" i="1"/>
  <c r="V1823" i="1"/>
  <c r="U1823" i="1"/>
  <c r="E1823" i="2" s="1"/>
  <c r="T1823" i="1"/>
  <c r="S1823" i="1"/>
  <c r="R1823" i="1"/>
  <c r="Q1823" i="1"/>
  <c r="P1823" i="1"/>
  <c r="O1823" i="1"/>
  <c r="N1823" i="1"/>
  <c r="M1823" i="1"/>
  <c r="L1823" i="1"/>
  <c r="K1823" i="1"/>
  <c r="J1823" i="1"/>
  <c r="D1823" i="2" s="1"/>
  <c r="I1823" i="1"/>
  <c r="H1823" i="1"/>
  <c r="G1823" i="1"/>
  <c r="F1823" i="1"/>
  <c r="E1823" i="1"/>
  <c r="B1823" i="2" s="1"/>
  <c r="D1823" i="1"/>
  <c r="C1823" i="1"/>
  <c r="B1823" i="1"/>
  <c r="AA1822" i="1"/>
  <c r="Z1822" i="1"/>
  <c r="Y1822" i="1"/>
  <c r="X1822" i="1"/>
  <c r="W1822" i="1"/>
  <c r="V1822" i="1"/>
  <c r="U1822" i="1"/>
  <c r="E1822" i="2" s="1"/>
  <c r="T1822" i="1"/>
  <c r="S1822" i="1"/>
  <c r="R1822" i="1"/>
  <c r="Q1822" i="1"/>
  <c r="P1822" i="1"/>
  <c r="O1822" i="1"/>
  <c r="N1822" i="1"/>
  <c r="M1822" i="1"/>
  <c r="L1822" i="1"/>
  <c r="K1822" i="1"/>
  <c r="J1822" i="1"/>
  <c r="D1822" i="2" s="1"/>
  <c r="I1822" i="1"/>
  <c r="C1822" i="2" s="1"/>
  <c r="H1822" i="1"/>
  <c r="G1822" i="1"/>
  <c r="F1822" i="1"/>
  <c r="E1822" i="1"/>
  <c r="B1822" i="2" s="1"/>
  <c r="D1822" i="1"/>
  <c r="C1822" i="1"/>
  <c r="B1822" i="1"/>
  <c r="AA1821" i="1"/>
  <c r="Z1821" i="1"/>
  <c r="Y1821" i="1"/>
  <c r="X1821" i="1"/>
  <c r="W1821" i="1"/>
  <c r="V1821" i="1"/>
  <c r="U1821" i="1"/>
  <c r="T1821" i="1"/>
  <c r="S1821" i="1"/>
  <c r="R1821" i="1"/>
  <c r="Q1821" i="1"/>
  <c r="P1821" i="1"/>
  <c r="O1821" i="1"/>
  <c r="N1821" i="1"/>
  <c r="M1821" i="1"/>
  <c r="L1821" i="1"/>
  <c r="K1821" i="1"/>
  <c r="J1821" i="1"/>
  <c r="D1821" i="2" s="1"/>
  <c r="I1821" i="1"/>
  <c r="C1821" i="2" s="1"/>
  <c r="H1821" i="1"/>
  <c r="G1821" i="1"/>
  <c r="F1821" i="1"/>
  <c r="E1821" i="1"/>
  <c r="D1821" i="1"/>
  <c r="C1821" i="1"/>
  <c r="B1821" i="1"/>
  <c r="AA1820" i="1"/>
  <c r="Z1820" i="1"/>
  <c r="Y1820" i="1"/>
  <c r="X1820" i="1"/>
  <c r="W1820" i="1"/>
  <c r="V1820" i="1"/>
  <c r="U1820" i="1"/>
  <c r="E1820" i="2" s="1"/>
  <c r="T1820" i="1"/>
  <c r="S1820" i="1"/>
  <c r="R1820" i="1"/>
  <c r="Q1820" i="1"/>
  <c r="P1820" i="1"/>
  <c r="O1820" i="1"/>
  <c r="N1820" i="1"/>
  <c r="M1820" i="1"/>
  <c r="L1820" i="1"/>
  <c r="K1820" i="1"/>
  <c r="J1820" i="1"/>
  <c r="D1820" i="2" s="1"/>
  <c r="I1820" i="1"/>
  <c r="H1820" i="1"/>
  <c r="G1820" i="1"/>
  <c r="F1820" i="1"/>
  <c r="E1820" i="1"/>
  <c r="B1820" i="2" s="1"/>
  <c r="D1820" i="1"/>
  <c r="C1820" i="1"/>
  <c r="B1820" i="1"/>
  <c r="AA1819" i="1"/>
  <c r="Z1819" i="1"/>
  <c r="Y1819" i="1"/>
  <c r="X1819" i="1"/>
  <c r="W1819" i="1"/>
  <c r="V1819" i="1"/>
  <c r="U1819" i="1"/>
  <c r="E1819" i="2" s="1"/>
  <c r="T1819" i="1"/>
  <c r="S1819" i="1"/>
  <c r="R1819" i="1"/>
  <c r="Q1819" i="1"/>
  <c r="P1819" i="1"/>
  <c r="O1819" i="1"/>
  <c r="N1819" i="1"/>
  <c r="M1819" i="1"/>
  <c r="L1819" i="1"/>
  <c r="K1819" i="1"/>
  <c r="J1819" i="1"/>
  <c r="D1819" i="2" s="1"/>
  <c r="I1819" i="1"/>
  <c r="H1819" i="1"/>
  <c r="G1819" i="1"/>
  <c r="F1819" i="1"/>
  <c r="E1819" i="1"/>
  <c r="B1819" i="2" s="1"/>
  <c r="D1819" i="1"/>
  <c r="C1819" i="1"/>
  <c r="B1819" i="1"/>
  <c r="AA1818" i="1"/>
  <c r="Z1818" i="1"/>
  <c r="Y1818" i="1"/>
  <c r="X1818" i="1"/>
  <c r="W1818" i="1"/>
  <c r="V1818" i="1"/>
  <c r="U1818" i="1"/>
  <c r="E1818" i="2" s="1"/>
  <c r="T1818" i="1"/>
  <c r="S1818" i="1"/>
  <c r="R1818" i="1"/>
  <c r="Q1818" i="1"/>
  <c r="P1818" i="1"/>
  <c r="O1818" i="1"/>
  <c r="N1818" i="1"/>
  <c r="M1818" i="1"/>
  <c r="L1818" i="1"/>
  <c r="K1818" i="1"/>
  <c r="J1818" i="1"/>
  <c r="D1818" i="2" s="1"/>
  <c r="I1818" i="1"/>
  <c r="C1818" i="2" s="1"/>
  <c r="H1818" i="1"/>
  <c r="G1818" i="1"/>
  <c r="F1818" i="1"/>
  <c r="E1818" i="1"/>
  <c r="B1818" i="2" s="1"/>
  <c r="D1818" i="1"/>
  <c r="C1818" i="1"/>
  <c r="B1818" i="1"/>
  <c r="AA1817" i="1"/>
  <c r="Z1817" i="1"/>
  <c r="Y1817" i="1"/>
  <c r="X1817" i="1"/>
  <c r="W1817" i="1"/>
  <c r="V1817" i="1"/>
  <c r="U1817" i="1"/>
  <c r="T1817" i="1"/>
  <c r="S1817" i="1"/>
  <c r="R1817" i="1"/>
  <c r="Q1817" i="1"/>
  <c r="P1817" i="1"/>
  <c r="O1817" i="1"/>
  <c r="N1817" i="1"/>
  <c r="M1817" i="1"/>
  <c r="L1817" i="1"/>
  <c r="K1817" i="1"/>
  <c r="J1817" i="1"/>
  <c r="D1817" i="2" s="1"/>
  <c r="I1817" i="1"/>
  <c r="C1817" i="2" s="1"/>
  <c r="H1817" i="1"/>
  <c r="G1817" i="1"/>
  <c r="F1817" i="1"/>
  <c r="E1817" i="1"/>
  <c r="D1817" i="1"/>
  <c r="C1817" i="1"/>
  <c r="B1817" i="1"/>
  <c r="AA1816" i="1"/>
  <c r="Z1816" i="1"/>
  <c r="Y1816" i="1"/>
  <c r="X1816" i="1"/>
  <c r="W1816" i="1"/>
  <c r="V1816" i="1"/>
  <c r="U1816" i="1"/>
  <c r="E1816" i="2" s="1"/>
  <c r="T1816" i="1"/>
  <c r="S1816" i="1"/>
  <c r="R1816" i="1"/>
  <c r="Q1816" i="1"/>
  <c r="P1816" i="1"/>
  <c r="O1816" i="1"/>
  <c r="N1816" i="1"/>
  <c r="M1816" i="1"/>
  <c r="L1816" i="1"/>
  <c r="K1816" i="1"/>
  <c r="J1816" i="1"/>
  <c r="D1816" i="2" s="1"/>
  <c r="I1816" i="1"/>
  <c r="H1816" i="1"/>
  <c r="G1816" i="1"/>
  <c r="F1816" i="1"/>
  <c r="E1816" i="1"/>
  <c r="B1816" i="2" s="1"/>
  <c r="D1816" i="1"/>
  <c r="C1816" i="1"/>
  <c r="B1816" i="1"/>
  <c r="AA1815" i="1"/>
  <c r="Z1815" i="1"/>
  <c r="Y1815" i="1"/>
  <c r="X1815" i="1"/>
  <c r="W1815" i="1"/>
  <c r="V1815" i="1"/>
  <c r="U1815" i="1"/>
  <c r="E1815" i="2" s="1"/>
  <c r="T1815" i="1"/>
  <c r="S1815" i="1"/>
  <c r="R1815" i="1"/>
  <c r="Q1815" i="1"/>
  <c r="P1815" i="1"/>
  <c r="O1815" i="1"/>
  <c r="N1815" i="1"/>
  <c r="M1815" i="1"/>
  <c r="L1815" i="1"/>
  <c r="K1815" i="1"/>
  <c r="J1815" i="1"/>
  <c r="D1815" i="2" s="1"/>
  <c r="I1815" i="1"/>
  <c r="H1815" i="1"/>
  <c r="G1815" i="1"/>
  <c r="F1815" i="1"/>
  <c r="E1815" i="1"/>
  <c r="B1815" i="2" s="1"/>
  <c r="D1815" i="1"/>
  <c r="C1815" i="1"/>
  <c r="B1815" i="1"/>
  <c r="AA1814" i="1"/>
  <c r="Z1814" i="1"/>
  <c r="Y1814" i="1"/>
  <c r="X1814" i="1"/>
  <c r="W1814" i="1"/>
  <c r="V1814" i="1"/>
  <c r="U1814" i="1"/>
  <c r="E1814" i="2" s="1"/>
  <c r="T1814" i="1"/>
  <c r="S1814" i="1"/>
  <c r="R1814" i="1"/>
  <c r="Q1814" i="1"/>
  <c r="P1814" i="1"/>
  <c r="O1814" i="1"/>
  <c r="N1814" i="1"/>
  <c r="M1814" i="1"/>
  <c r="L1814" i="1"/>
  <c r="K1814" i="1"/>
  <c r="J1814" i="1"/>
  <c r="D1814" i="2" s="1"/>
  <c r="I1814" i="1"/>
  <c r="C1814" i="2" s="1"/>
  <c r="H1814" i="1"/>
  <c r="G1814" i="1"/>
  <c r="F1814" i="1"/>
  <c r="E1814" i="1"/>
  <c r="B1814" i="2" s="1"/>
  <c r="D1814" i="1"/>
  <c r="C1814" i="1"/>
  <c r="B1814" i="1"/>
  <c r="AA1813" i="1"/>
  <c r="Z1813" i="1"/>
  <c r="Y1813" i="1"/>
  <c r="X1813" i="1"/>
  <c r="W1813" i="1"/>
  <c r="V1813" i="1"/>
  <c r="U1813" i="1"/>
  <c r="T1813" i="1"/>
  <c r="S1813" i="1"/>
  <c r="R1813" i="1"/>
  <c r="Q1813" i="1"/>
  <c r="P1813" i="1"/>
  <c r="O1813" i="1"/>
  <c r="N1813" i="1"/>
  <c r="M1813" i="1"/>
  <c r="L1813" i="1"/>
  <c r="K1813" i="1"/>
  <c r="J1813" i="1"/>
  <c r="D1813" i="2" s="1"/>
  <c r="I1813" i="1"/>
  <c r="C1813" i="2" s="1"/>
  <c r="H1813" i="1"/>
  <c r="G1813" i="1"/>
  <c r="F1813" i="1"/>
  <c r="E1813" i="1"/>
  <c r="D1813" i="1"/>
  <c r="C1813" i="1"/>
  <c r="B1813" i="1"/>
  <c r="AA1812" i="1"/>
  <c r="Z1812" i="1"/>
  <c r="Y1812" i="1"/>
  <c r="X1812" i="1"/>
  <c r="W1812" i="1"/>
  <c r="V1812" i="1"/>
  <c r="U1812" i="1"/>
  <c r="E1812" i="2" s="1"/>
  <c r="T1812" i="1"/>
  <c r="S1812" i="1"/>
  <c r="R1812" i="1"/>
  <c r="Q1812" i="1"/>
  <c r="P1812" i="1"/>
  <c r="O1812" i="1"/>
  <c r="N1812" i="1"/>
  <c r="M1812" i="1"/>
  <c r="L1812" i="1"/>
  <c r="K1812" i="1"/>
  <c r="J1812" i="1"/>
  <c r="D1812" i="2" s="1"/>
  <c r="I1812" i="1"/>
  <c r="H1812" i="1"/>
  <c r="G1812" i="1"/>
  <c r="F1812" i="1"/>
  <c r="E1812" i="1"/>
  <c r="B1812" i="2" s="1"/>
  <c r="D1812" i="1"/>
  <c r="C1812" i="1"/>
  <c r="B1812" i="1"/>
  <c r="AA1811" i="1"/>
  <c r="Z1811" i="1"/>
  <c r="Y1811" i="1"/>
  <c r="X1811" i="1"/>
  <c r="W1811" i="1"/>
  <c r="V1811" i="1"/>
  <c r="U1811" i="1"/>
  <c r="E1811" i="2" s="1"/>
  <c r="T1811" i="1"/>
  <c r="S1811" i="1"/>
  <c r="R1811" i="1"/>
  <c r="Q1811" i="1"/>
  <c r="P1811" i="1"/>
  <c r="O1811" i="1"/>
  <c r="N1811" i="1"/>
  <c r="M1811" i="1"/>
  <c r="L1811" i="1"/>
  <c r="K1811" i="1"/>
  <c r="J1811" i="1"/>
  <c r="D1811" i="2" s="1"/>
  <c r="I1811" i="1"/>
  <c r="H1811" i="1"/>
  <c r="G1811" i="1"/>
  <c r="F1811" i="1"/>
  <c r="E1811" i="1"/>
  <c r="B1811" i="2" s="1"/>
  <c r="D1811" i="1"/>
  <c r="C1811" i="1"/>
  <c r="B1811" i="1"/>
  <c r="AA1810" i="1"/>
  <c r="Z1810" i="1"/>
  <c r="Y1810" i="1"/>
  <c r="X1810" i="1"/>
  <c r="W1810" i="1"/>
  <c r="V1810" i="1"/>
  <c r="U1810" i="1"/>
  <c r="E1810" i="2" s="1"/>
  <c r="T1810" i="1"/>
  <c r="S1810" i="1"/>
  <c r="R1810" i="1"/>
  <c r="Q1810" i="1"/>
  <c r="P1810" i="1"/>
  <c r="O1810" i="1"/>
  <c r="N1810" i="1"/>
  <c r="M1810" i="1"/>
  <c r="L1810" i="1"/>
  <c r="K1810" i="1"/>
  <c r="J1810" i="1"/>
  <c r="D1810" i="2" s="1"/>
  <c r="I1810" i="1"/>
  <c r="C1810" i="2" s="1"/>
  <c r="H1810" i="1"/>
  <c r="G1810" i="1"/>
  <c r="F1810" i="1"/>
  <c r="E1810" i="1"/>
  <c r="B1810" i="2" s="1"/>
  <c r="D1810" i="1"/>
  <c r="C1810" i="1"/>
  <c r="B1810" i="1"/>
  <c r="AA1809" i="1"/>
  <c r="Z1809" i="1"/>
  <c r="Y1809" i="1"/>
  <c r="X1809" i="1"/>
  <c r="W1809" i="1"/>
  <c r="V1809" i="1"/>
  <c r="U1809" i="1"/>
  <c r="T1809" i="1"/>
  <c r="S1809" i="1"/>
  <c r="R1809" i="1"/>
  <c r="Q1809" i="1"/>
  <c r="P1809" i="1"/>
  <c r="O1809" i="1"/>
  <c r="N1809" i="1"/>
  <c r="M1809" i="1"/>
  <c r="L1809" i="1"/>
  <c r="K1809" i="1"/>
  <c r="J1809" i="1"/>
  <c r="D1809" i="2" s="1"/>
  <c r="I1809" i="1"/>
  <c r="C1809" i="2" s="1"/>
  <c r="H1809" i="1"/>
  <c r="G1809" i="1"/>
  <c r="F1809" i="1"/>
  <c r="E1809" i="1"/>
  <c r="D1809" i="1"/>
  <c r="C1809" i="1"/>
  <c r="B1809" i="1"/>
  <c r="AA1808" i="1"/>
  <c r="Z1808" i="1"/>
  <c r="Y1808" i="1"/>
  <c r="X1808" i="1"/>
  <c r="W1808" i="1"/>
  <c r="V1808" i="1"/>
  <c r="U1808" i="1"/>
  <c r="E1808" i="2" s="1"/>
  <c r="T1808" i="1"/>
  <c r="S1808" i="1"/>
  <c r="R1808" i="1"/>
  <c r="Q1808" i="1"/>
  <c r="P1808" i="1"/>
  <c r="O1808" i="1"/>
  <c r="N1808" i="1"/>
  <c r="M1808" i="1"/>
  <c r="L1808" i="1"/>
  <c r="K1808" i="1"/>
  <c r="J1808" i="1"/>
  <c r="D1808" i="2" s="1"/>
  <c r="I1808" i="1"/>
  <c r="H1808" i="1"/>
  <c r="G1808" i="1"/>
  <c r="F1808" i="1"/>
  <c r="E1808" i="1"/>
  <c r="B1808" i="2" s="1"/>
  <c r="D1808" i="1"/>
  <c r="C1808" i="1"/>
  <c r="B1808" i="1"/>
  <c r="AA1807" i="1"/>
  <c r="Z1807" i="1"/>
  <c r="Y1807" i="1"/>
  <c r="X1807" i="1"/>
  <c r="W1807" i="1"/>
  <c r="V1807" i="1"/>
  <c r="U1807" i="1"/>
  <c r="E1807" i="2" s="1"/>
  <c r="T1807" i="1"/>
  <c r="S1807" i="1"/>
  <c r="R1807" i="1"/>
  <c r="Q1807" i="1"/>
  <c r="P1807" i="1"/>
  <c r="O1807" i="1"/>
  <c r="N1807" i="1"/>
  <c r="M1807" i="1"/>
  <c r="L1807" i="1"/>
  <c r="K1807" i="1"/>
  <c r="J1807" i="1"/>
  <c r="D1807" i="2" s="1"/>
  <c r="I1807" i="1"/>
  <c r="H1807" i="1"/>
  <c r="G1807" i="1"/>
  <c r="F1807" i="1"/>
  <c r="E1807" i="1"/>
  <c r="B1807" i="2" s="1"/>
  <c r="D1807" i="1"/>
  <c r="C1807" i="1"/>
  <c r="B1807" i="1"/>
  <c r="AA1806" i="1"/>
  <c r="Z1806" i="1"/>
  <c r="Y1806" i="1"/>
  <c r="X1806" i="1"/>
  <c r="W1806" i="1"/>
  <c r="V1806" i="1"/>
  <c r="U1806" i="1"/>
  <c r="E1806" i="2" s="1"/>
  <c r="T1806" i="1"/>
  <c r="S1806" i="1"/>
  <c r="R1806" i="1"/>
  <c r="Q1806" i="1"/>
  <c r="P1806" i="1"/>
  <c r="O1806" i="1"/>
  <c r="N1806" i="1"/>
  <c r="M1806" i="1"/>
  <c r="L1806" i="1"/>
  <c r="K1806" i="1"/>
  <c r="J1806" i="1"/>
  <c r="D1806" i="2" s="1"/>
  <c r="I1806" i="1"/>
  <c r="C1806" i="2" s="1"/>
  <c r="H1806" i="1"/>
  <c r="G1806" i="1"/>
  <c r="F1806" i="1"/>
  <c r="E1806" i="1"/>
  <c r="B1806" i="2" s="1"/>
  <c r="D1806" i="1"/>
  <c r="C1806" i="1"/>
  <c r="B1806" i="1"/>
  <c r="AA1805" i="1"/>
  <c r="Z1805" i="1"/>
  <c r="Y1805" i="1"/>
  <c r="X1805" i="1"/>
  <c r="W1805" i="1"/>
  <c r="V1805" i="1"/>
  <c r="U1805" i="1"/>
  <c r="T1805" i="1"/>
  <c r="S1805" i="1"/>
  <c r="R1805" i="1"/>
  <c r="Q1805" i="1"/>
  <c r="P1805" i="1"/>
  <c r="O1805" i="1"/>
  <c r="N1805" i="1"/>
  <c r="M1805" i="1"/>
  <c r="L1805" i="1"/>
  <c r="K1805" i="1"/>
  <c r="J1805" i="1"/>
  <c r="D1805" i="2" s="1"/>
  <c r="I1805" i="1"/>
  <c r="C1805" i="2" s="1"/>
  <c r="H1805" i="1"/>
  <c r="G1805" i="1"/>
  <c r="F1805" i="1"/>
  <c r="E1805" i="1"/>
  <c r="D1805" i="1"/>
  <c r="C1805" i="1"/>
  <c r="B1805" i="1"/>
  <c r="AA1804" i="1"/>
  <c r="Z1804" i="1"/>
  <c r="Y1804" i="1"/>
  <c r="X1804" i="1"/>
  <c r="W1804" i="1"/>
  <c r="V1804" i="1"/>
  <c r="U1804" i="1"/>
  <c r="E1804" i="2" s="1"/>
  <c r="T1804" i="1"/>
  <c r="S1804" i="1"/>
  <c r="R1804" i="1"/>
  <c r="Q1804" i="1"/>
  <c r="P1804" i="1"/>
  <c r="O1804" i="1"/>
  <c r="N1804" i="1"/>
  <c r="M1804" i="1"/>
  <c r="L1804" i="1"/>
  <c r="K1804" i="1"/>
  <c r="J1804" i="1"/>
  <c r="D1804" i="2" s="1"/>
  <c r="I1804" i="1"/>
  <c r="H1804" i="1"/>
  <c r="G1804" i="1"/>
  <c r="F1804" i="1"/>
  <c r="E1804" i="1"/>
  <c r="B1804" i="2" s="1"/>
  <c r="D1804" i="1"/>
  <c r="C1804" i="1"/>
  <c r="B1804" i="1"/>
  <c r="AA1803" i="1"/>
  <c r="Z1803" i="1"/>
  <c r="Y1803" i="1"/>
  <c r="X1803" i="1"/>
  <c r="W1803" i="1"/>
  <c r="V1803" i="1"/>
  <c r="U1803" i="1"/>
  <c r="E1803" i="2" s="1"/>
  <c r="T1803" i="1"/>
  <c r="S1803" i="1"/>
  <c r="R1803" i="1"/>
  <c r="Q1803" i="1"/>
  <c r="P1803" i="1"/>
  <c r="O1803" i="1"/>
  <c r="N1803" i="1"/>
  <c r="M1803" i="1"/>
  <c r="L1803" i="1"/>
  <c r="K1803" i="1"/>
  <c r="J1803" i="1"/>
  <c r="D1803" i="2" s="1"/>
  <c r="I1803" i="1"/>
  <c r="H1803" i="1"/>
  <c r="G1803" i="1"/>
  <c r="F1803" i="1"/>
  <c r="E1803" i="1"/>
  <c r="B1803" i="2" s="1"/>
  <c r="D1803" i="1"/>
  <c r="C1803" i="1"/>
  <c r="B1803" i="1"/>
  <c r="AA1802" i="1"/>
  <c r="Z1802" i="1"/>
  <c r="Y1802" i="1"/>
  <c r="X1802" i="1"/>
  <c r="W1802" i="1"/>
  <c r="V1802" i="1"/>
  <c r="U1802" i="1"/>
  <c r="E1802" i="2" s="1"/>
  <c r="T1802" i="1"/>
  <c r="S1802" i="1"/>
  <c r="R1802" i="1"/>
  <c r="Q1802" i="1"/>
  <c r="P1802" i="1"/>
  <c r="O1802" i="1"/>
  <c r="N1802" i="1"/>
  <c r="M1802" i="1"/>
  <c r="L1802" i="1"/>
  <c r="K1802" i="1"/>
  <c r="J1802" i="1"/>
  <c r="D1802" i="2" s="1"/>
  <c r="I1802" i="1"/>
  <c r="C1802" i="2" s="1"/>
  <c r="H1802" i="1"/>
  <c r="G1802" i="1"/>
  <c r="F1802" i="1"/>
  <c r="E1802" i="1"/>
  <c r="B1802" i="2" s="1"/>
  <c r="D1802" i="1"/>
  <c r="C1802" i="1"/>
  <c r="B1802" i="1"/>
  <c r="AA1801" i="1"/>
  <c r="Z1801" i="1"/>
  <c r="Y1801" i="1"/>
  <c r="X1801" i="1"/>
  <c r="W1801" i="1"/>
  <c r="V1801" i="1"/>
  <c r="U1801" i="1"/>
  <c r="T1801" i="1"/>
  <c r="S1801" i="1"/>
  <c r="R1801" i="1"/>
  <c r="Q1801" i="1"/>
  <c r="P1801" i="1"/>
  <c r="O1801" i="1"/>
  <c r="N1801" i="1"/>
  <c r="M1801" i="1"/>
  <c r="L1801" i="1"/>
  <c r="K1801" i="1"/>
  <c r="J1801" i="1"/>
  <c r="D1801" i="2" s="1"/>
  <c r="I1801" i="1"/>
  <c r="C1801" i="2" s="1"/>
  <c r="H1801" i="1"/>
  <c r="G1801" i="1"/>
  <c r="F1801" i="1"/>
  <c r="E1801" i="1"/>
  <c r="D1801" i="1"/>
  <c r="C1801" i="1"/>
  <c r="B1801" i="1"/>
  <c r="AA1800" i="1"/>
  <c r="Z1800" i="1"/>
  <c r="Y1800" i="1"/>
  <c r="X1800" i="1"/>
  <c r="W1800" i="1"/>
  <c r="V1800" i="1"/>
  <c r="U1800" i="1"/>
  <c r="E1800" i="2" s="1"/>
  <c r="T1800" i="1"/>
  <c r="S1800" i="1"/>
  <c r="R1800" i="1"/>
  <c r="Q1800" i="1"/>
  <c r="P1800" i="1"/>
  <c r="O1800" i="1"/>
  <c r="N1800" i="1"/>
  <c r="M1800" i="1"/>
  <c r="L1800" i="1"/>
  <c r="K1800" i="1"/>
  <c r="J1800" i="1"/>
  <c r="D1800" i="2" s="1"/>
  <c r="I1800" i="1"/>
  <c r="H1800" i="1"/>
  <c r="G1800" i="1"/>
  <c r="F1800" i="1"/>
  <c r="E1800" i="1"/>
  <c r="B1800" i="2" s="1"/>
  <c r="D1800" i="1"/>
  <c r="C1800" i="1"/>
  <c r="B1800" i="1"/>
  <c r="AA1799" i="1"/>
  <c r="Z1799" i="1"/>
  <c r="Y1799" i="1"/>
  <c r="X1799" i="1"/>
  <c r="W1799" i="1"/>
  <c r="V1799" i="1"/>
  <c r="U1799" i="1"/>
  <c r="E1799" i="2" s="1"/>
  <c r="T1799" i="1"/>
  <c r="S1799" i="1"/>
  <c r="R1799" i="1"/>
  <c r="Q1799" i="1"/>
  <c r="P1799" i="1"/>
  <c r="O1799" i="1"/>
  <c r="N1799" i="1"/>
  <c r="M1799" i="1"/>
  <c r="L1799" i="1"/>
  <c r="K1799" i="1"/>
  <c r="J1799" i="1"/>
  <c r="D1799" i="2" s="1"/>
  <c r="I1799" i="1"/>
  <c r="H1799" i="1"/>
  <c r="G1799" i="1"/>
  <c r="F1799" i="1"/>
  <c r="E1799" i="1"/>
  <c r="B1799" i="2" s="1"/>
  <c r="D1799" i="1"/>
  <c r="C1799" i="1"/>
  <c r="B1799" i="1"/>
  <c r="AA1798" i="1"/>
  <c r="Z1798" i="1"/>
  <c r="Y1798" i="1"/>
  <c r="X1798" i="1"/>
  <c r="W1798" i="1"/>
  <c r="V1798" i="1"/>
  <c r="U1798" i="1"/>
  <c r="E1798" i="2" s="1"/>
  <c r="T1798" i="1"/>
  <c r="S1798" i="1"/>
  <c r="R1798" i="1"/>
  <c r="Q1798" i="1"/>
  <c r="P1798" i="1"/>
  <c r="O1798" i="1"/>
  <c r="N1798" i="1"/>
  <c r="M1798" i="1"/>
  <c r="L1798" i="1"/>
  <c r="K1798" i="1"/>
  <c r="J1798" i="1"/>
  <c r="D1798" i="2" s="1"/>
  <c r="I1798" i="1"/>
  <c r="C1798" i="2" s="1"/>
  <c r="H1798" i="1"/>
  <c r="G1798" i="1"/>
  <c r="F1798" i="1"/>
  <c r="E1798" i="1"/>
  <c r="B1798" i="2" s="1"/>
  <c r="D1798" i="1"/>
  <c r="C1798" i="1"/>
  <c r="B1798" i="1"/>
  <c r="AA1797" i="1"/>
  <c r="Z1797" i="1"/>
  <c r="Y1797" i="1"/>
  <c r="X1797" i="1"/>
  <c r="W1797" i="1"/>
  <c r="V1797" i="1"/>
  <c r="U1797" i="1"/>
  <c r="T1797" i="1"/>
  <c r="S1797" i="1"/>
  <c r="R1797" i="1"/>
  <c r="Q1797" i="1"/>
  <c r="P1797" i="1"/>
  <c r="O1797" i="1"/>
  <c r="N1797" i="1"/>
  <c r="M1797" i="1"/>
  <c r="L1797" i="1"/>
  <c r="K1797" i="1"/>
  <c r="J1797" i="1"/>
  <c r="D1797" i="2" s="1"/>
  <c r="I1797" i="1"/>
  <c r="C1797" i="2" s="1"/>
  <c r="H1797" i="1"/>
  <c r="G1797" i="1"/>
  <c r="F1797" i="1"/>
  <c r="E1797" i="1"/>
  <c r="D1797" i="1"/>
  <c r="C1797" i="1"/>
  <c r="B1797" i="1"/>
  <c r="AA1796" i="1"/>
  <c r="Z1796" i="1"/>
  <c r="Y1796" i="1"/>
  <c r="X1796" i="1"/>
  <c r="W1796" i="1"/>
  <c r="V1796" i="1"/>
  <c r="U1796" i="1"/>
  <c r="E1796" i="2" s="1"/>
  <c r="T1796" i="1"/>
  <c r="S1796" i="1"/>
  <c r="R1796" i="1"/>
  <c r="Q1796" i="1"/>
  <c r="P1796" i="1"/>
  <c r="O1796" i="1"/>
  <c r="N1796" i="1"/>
  <c r="M1796" i="1"/>
  <c r="L1796" i="1"/>
  <c r="K1796" i="1"/>
  <c r="J1796" i="1"/>
  <c r="D1796" i="2" s="1"/>
  <c r="I1796" i="1"/>
  <c r="H1796" i="1"/>
  <c r="G1796" i="1"/>
  <c r="F1796" i="1"/>
  <c r="E1796" i="1"/>
  <c r="B1796" i="2" s="1"/>
  <c r="D1796" i="1"/>
  <c r="C1796" i="1"/>
  <c r="B1796" i="1"/>
  <c r="AA1795" i="1"/>
  <c r="Z1795" i="1"/>
  <c r="Y1795" i="1"/>
  <c r="X1795" i="1"/>
  <c r="W1795" i="1"/>
  <c r="V1795" i="1"/>
  <c r="U1795" i="1"/>
  <c r="E1795" i="2" s="1"/>
  <c r="T1795" i="1"/>
  <c r="S1795" i="1"/>
  <c r="R1795" i="1"/>
  <c r="Q1795" i="1"/>
  <c r="P1795" i="1"/>
  <c r="O1795" i="1"/>
  <c r="N1795" i="1"/>
  <c r="M1795" i="1"/>
  <c r="L1795" i="1"/>
  <c r="K1795" i="1"/>
  <c r="J1795" i="1"/>
  <c r="D1795" i="2" s="1"/>
  <c r="I1795" i="1"/>
  <c r="H1795" i="1"/>
  <c r="G1795" i="1"/>
  <c r="F1795" i="1"/>
  <c r="E1795" i="1"/>
  <c r="B1795" i="2" s="1"/>
  <c r="D1795" i="1"/>
  <c r="C1795" i="1"/>
  <c r="B1795" i="1"/>
  <c r="AA1794" i="1"/>
  <c r="Z1794" i="1"/>
  <c r="Y1794" i="1"/>
  <c r="X1794" i="1"/>
  <c r="W1794" i="1"/>
  <c r="V1794" i="1"/>
  <c r="U1794" i="1"/>
  <c r="E1794" i="2" s="1"/>
  <c r="T1794" i="1"/>
  <c r="S1794" i="1"/>
  <c r="R1794" i="1"/>
  <c r="Q1794" i="1"/>
  <c r="P1794" i="1"/>
  <c r="O1794" i="1"/>
  <c r="N1794" i="1"/>
  <c r="M1794" i="1"/>
  <c r="L1794" i="1"/>
  <c r="K1794" i="1"/>
  <c r="J1794" i="1"/>
  <c r="D1794" i="2" s="1"/>
  <c r="I1794" i="1"/>
  <c r="C1794" i="2" s="1"/>
  <c r="H1794" i="1"/>
  <c r="G1794" i="1"/>
  <c r="F1794" i="1"/>
  <c r="E1794" i="1"/>
  <c r="B1794" i="2" s="1"/>
  <c r="D1794" i="1"/>
  <c r="C1794" i="1"/>
  <c r="B1794" i="1"/>
  <c r="AA1793" i="1"/>
  <c r="Z1793" i="1"/>
  <c r="Y1793" i="1"/>
  <c r="X1793" i="1"/>
  <c r="W1793" i="1"/>
  <c r="V1793" i="1"/>
  <c r="U1793" i="1"/>
  <c r="T1793" i="1"/>
  <c r="S1793" i="1"/>
  <c r="R1793" i="1"/>
  <c r="Q1793" i="1"/>
  <c r="P1793" i="1"/>
  <c r="O1793" i="1"/>
  <c r="N1793" i="1"/>
  <c r="M1793" i="1"/>
  <c r="L1793" i="1"/>
  <c r="K1793" i="1"/>
  <c r="J1793" i="1"/>
  <c r="D1793" i="2" s="1"/>
  <c r="I1793" i="1"/>
  <c r="C1793" i="2" s="1"/>
  <c r="H1793" i="1"/>
  <c r="G1793" i="1"/>
  <c r="F1793" i="1"/>
  <c r="E1793" i="1"/>
  <c r="D1793" i="1"/>
  <c r="C1793" i="1"/>
  <c r="B1793" i="1"/>
  <c r="AA1792" i="1"/>
  <c r="Z1792" i="1"/>
  <c r="Y1792" i="1"/>
  <c r="X1792" i="1"/>
  <c r="W1792" i="1"/>
  <c r="V1792" i="1"/>
  <c r="U1792" i="1"/>
  <c r="E1792" i="2" s="1"/>
  <c r="T1792" i="1"/>
  <c r="S1792" i="1"/>
  <c r="R1792" i="1"/>
  <c r="Q1792" i="1"/>
  <c r="P1792" i="1"/>
  <c r="O1792" i="1"/>
  <c r="N1792" i="1"/>
  <c r="M1792" i="1"/>
  <c r="L1792" i="1"/>
  <c r="K1792" i="1"/>
  <c r="J1792" i="1"/>
  <c r="D1792" i="2" s="1"/>
  <c r="I1792" i="1"/>
  <c r="H1792" i="1"/>
  <c r="G1792" i="1"/>
  <c r="F1792" i="1"/>
  <c r="E1792" i="1"/>
  <c r="B1792" i="2" s="1"/>
  <c r="D1792" i="1"/>
  <c r="C1792" i="1"/>
  <c r="B1792" i="1"/>
  <c r="AA1791" i="1"/>
  <c r="Z1791" i="1"/>
  <c r="Y1791" i="1"/>
  <c r="X1791" i="1"/>
  <c r="W1791" i="1"/>
  <c r="V1791" i="1"/>
  <c r="U1791" i="1"/>
  <c r="E1791" i="2" s="1"/>
  <c r="T1791" i="1"/>
  <c r="S1791" i="1"/>
  <c r="R1791" i="1"/>
  <c r="Q1791" i="1"/>
  <c r="P1791" i="1"/>
  <c r="O1791" i="1"/>
  <c r="N1791" i="1"/>
  <c r="M1791" i="1"/>
  <c r="L1791" i="1"/>
  <c r="K1791" i="1"/>
  <c r="J1791" i="1"/>
  <c r="D1791" i="2" s="1"/>
  <c r="I1791" i="1"/>
  <c r="H1791" i="1"/>
  <c r="G1791" i="1"/>
  <c r="F1791" i="1"/>
  <c r="E1791" i="1"/>
  <c r="B1791" i="2" s="1"/>
  <c r="D1791" i="1"/>
  <c r="C1791" i="1"/>
  <c r="B1791" i="1"/>
  <c r="AA1790" i="1"/>
  <c r="Z1790" i="1"/>
  <c r="Y1790" i="1"/>
  <c r="X1790" i="1"/>
  <c r="W1790" i="1"/>
  <c r="V1790" i="1"/>
  <c r="U1790" i="1"/>
  <c r="E1790" i="2" s="1"/>
  <c r="T1790" i="1"/>
  <c r="S1790" i="1"/>
  <c r="R1790" i="1"/>
  <c r="Q1790" i="1"/>
  <c r="P1790" i="1"/>
  <c r="O1790" i="1"/>
  <c r="N1790" i="1"/>
  <c r="M1790" i="1"/>
  <c r="L1790" i="1"/>
  <c r="K1790" i="1"/>
  <c r="J1790" i="1"/>
  <c r="D1790" i="2" s="1"/>
  <c r="I1790" i="1"/>
  <c r="C1790" i="2" s="1"/>
  <c r="H1790" i="1"/>
  <c r="G1790" i="1"/>
  <c r="F1790" i="1"/>
  <c r="E1790" i="1"/>
  <c r="B1790" i="2" s="1"/>
  <c r="D1790" i="1"/>
  <c r="C1790" i="1"/>
  <c r="B1790" i="1"/>
  <c r="AA1789" i="1"/>
  <c r="Z1789" i="1"/>
  <c r="Y1789" i="1"/>
  <c r="X1789" i="1"/>
  <c r="W1789" i="1"/>
  <c r="V1789" i="1"/>
  <c r="U1789" i="1"/>
  <c r="T1789" i="1"/>
  <c r="S1789" i="1"/>
  <c r="R1789" i="1"/>
  <c r="Q1789" i="1"/>
  <c r="P1789" i="1"/>
  <c r="O1789" i="1"/>
  <c r="N1789" i="1"/>
  <c r="M1789" i="1"/>
  <c r="L1789" i="1"/>
  <c r="K1789" i="1"/>
  <c r="J1789" i="1"/>
  <c r="D1789" i="2" s="1"/>
  <c r="I1789" i="1"/>
  <c r="C1789" i="2" s="1"/>
  <c r="H1789" i="1"/>
  <c r="G1789" i="1"/>
  <c r="F1789" i="1"/>
  <c r="E1789" i="1"/>
  <c r="D1789" i="1"/>
  <c r="C1789" i="1"/>
  <c r="B1789" i="1"/>
  <c r="AA1788" i="1"/>
  <c r="Z1788" i="1"/>
  <c r="Y1788" i="1"/>
  <c r="X1788" i="1"/>
  <c r="W1788" i="1"/>
  <c r="V1788" i="1"/>
  <c r="U1788" i="1"/>
  <c r="E1788" i="2" s="1"/>
  <c r="T1788" i="1"/>
  <c r="S1788" i="1"/>
  <c r="R1788" i="1"/>
  <c r="Q1788" i="1"/>
  <c r="P1788" i="1"/>
  <c r="O1788" i="1"/>
  <c r="N1788" i="1"/>
  <c r="M1788" i="1"/>
  <c r="L1788" i="1"/>
  <c r="K1788" i="1"/>
  <c r="J1788" i="1"/>
  <c r="D1788" i="2" s="1"/>
  <c r="I1788" i="1"/>
  <c r="H1788" i="1"/>
  <c r="G1788" i="1"/>
  <c r="F1788" i="1"/>
  <c r="E1788" i="1"/>
  <c r="B1788" i="2" s="1"/>
  <c r="D1788" i="1"/>
  <c r="C1788" i="1"/>
  <c r="B1788" i="1"/>
  <c r="AA1787" i="1"/>
  <c r="Z1787" i="1"/>
  <c r="Y1787" i="1"/>
  <c r="X1787" i="1"/>
  <c r="W1787" i="1"/>
  <c r="V1787" i="1"/>
  <c r="U1787" i="1"/>
  <c r="E1787" i="2" s="1"/>
  <c r="T1787" i="1"/>
  <c r="S1787" i="1"/>
  <c r="R1787" i="1"/>
  <c r="Q1787" i="1"/>
  <c r="P1787" i="1"/>
  <c r="O1787" i="1"/>
  <c r="N1787" i="1"/>
  <c r="M1787" i="1"/>
  <c r="L1787" i="1"/>
  <c r="K1787" i="1"/>
  <c r="J1787" i="1"/>
  <c r="D1787" i="2" s="1"/>
  <c r="I1787" i="1"/>
  <c r="H1787" i="1"/>
  <c r="G1787" i="1"/>
  <c r="F1787" i="1"/>
  <c r="E1787" i="1"/>
  <c r="B1787" i="2" s="1"/>
  <c r="D1787" i="1"/>
  <c r="C1787" i="1"/>
  <c r="B1787" i="1"/>
  <c r="AA1786" i="1"/>
  <c r="Z1786" i="1"/>
  <c r="Y1786" i="1"/>
  <c r="X1786" i="1"/>
  <c r="W1786" i="1"/>
  <c r="V1786" i="1"/>
  <c r="U1786" i="1"/>
  <c r="E1786" i="2" s="1"/>
  <c r="T1786" i="1"/>
  <c r="S1786" i="1"/>
  <c r="R1786" i="1"/>
  <c r="Q1786" i="1"/>
  <c r="P1786" i="1"/>
  <c r="O1786" i="1"/>
  <c r="N1786" i="1"/>
  <c r="M1786" i="1"/>
  <c r="L1786" i="1"/>
  <c r="K1786" i="1"/>
  <c r="J1786" i="1"/>
  <c r="D1786" i="2" s="1"/>
  <c r="I1786" i="1"/>
  <c r="C1786" i="2" s="1"/>
  <c r="H1786" i="1"/>
  <c r="G1786" i="1"/>
  <c r="F1786" i="1"/>
  <c r="E1786" i="1"/>
  <c r="B1786" i="2" s="1"/>
  <c r="D1786" i="1"/>
  <c r="C1786" i="1"/>
  <c r="B1786" i="1"/>
  <c r="AA1785" i="1"/>
  <c r="Z1785" i="1"/>
  <c r="Y1785" i="1"/>
  <c r="X1785" i="1"/>
  <c r="W1785" i="1"/>
  <c r="V1785" i="1"/>
  <c r="U1785" i="1"/>
  <c r="T1785" i="1"/>
  <c r="S1785" i="1"/>
  <c r="R1785" i="1"/>
  <c r="Q1785" i="1"/>
  <c r="P1785" i="1"/>
  <c r="O1785" i="1"/>
  <c r="N1785" i="1"/>
  <c r="M1785" i="1"/>
  <c r="L1785" i="1"/>
  <c r="K1785" i="1"/>
  <c r="J1785" i="1"/>
  <c r="D1785" i="2" s="1"/>
  <c r="I1785" i="1"/>
  <c r="C1785" i="2" s="1"/>
  <c r="H1785" i="1"/>
  <c r="G1785" i="1"/>
  <c r="F1785" i="1"/>
  <c r="E1785" i="1"/>
  <c r="D1785" i="1"/>
  <c r="C1785" i="1"/>
  <c r="B1785" i="1"/>
  <c r="AA1784" i="1"/>
  <c r="Z1784" i="1"/>
  <c r="Y1784" i="1"/>
  <c r="X1784" i="1"/>
  <c r="W1784" i="1"/>
  <c r="V1784" i="1"/>
  <c r="U1784" i="1"/>
  <c r="E1784" i="2" s="1"/>
  <c r="T1784" i="1"/>
  <c r="S1784" i="1"/>
  <c r="R1784" i="1"/>
  <c r="Q1784" i="1"/>
  <c r="P1784" i="1"/>
  <c r="O1784" i="1"/>
  <c r="N1784" i="1"/>
  <c r="M1784" i="1"/>
  <c r="L1784" i="1"/>
  <c r="K1784" i="1"/>
  <c r="J1784" i="1"/>
  <c r="D1784" i="2" s="1"/>
  <c r="I1784" i="1"/>
  <c r="H1784" i="1"/>
  <c r="G1784" i="1"/>
  <c r="F1784" i="1"/>
  <c r="E1784" i="1"/>
  <c r="B1784" i="2" s="1"/>
  <c r="D1784" i="1"/>
  <c r="C1784" i="1"/>
  <c r="B1784" i="1"/>
  <c r="AA1783" i="1"/>
  <c r="Z1783" i="1"/>
  <c r="Y1783" i="1"/>
  <c r="X1783" i="1"/>
  <c r="W1783" i="1"/>
  <c r="V1783" i="1"/>
  <c r="U1783" i="1"/>
  <c r="E1783" i="2" s="1"/>
  <c r="T1783" i="1"/>
  <c r="S1783" i="1"/>
  <c r="R1783" i="1"/>
  <c r="Q1783" i="1"/>
  <c r="P1783" i="1"/>
  <c r="O1783" i="1"/>
  <c r="N1783" i="1"/>
  <c r="M1783" i="1"/>
  <c r="L1783" i="1"/>
  <c r="K1783" i="1"/>
  <c r="J1783" i="1"/>
  <c r="D1783" i="2" s="1"/>
  <c r="I1783" i="1"/>
  <c r="H1783" i="1"/>
  <c r="G1783" i="1"/>
  <c r="F1783" i="1"/>
  <c r="E1783" i="1"/>
  <c r="B1783" i="2" s="1"/>
  <c r="D1783" i="1"/>
  <c r="C1783" i="1"/>
  <c r="B1783" i="1"/>
  <c r="AA1782" i="1"/>
  <c r="Z1782" i="1"/>
  <c r="Y1782" i="1"/>
  <c r="X1782" i="1"/>
  <c r="W1782" i="1"/>
  <c r="V1782" i="1"/>
  <c r="U1782" i="1"/>
  <c r="E1782" i="2" s="1"/>
  <c r="T1782" i="1"/>
  <c r="S1782" i="1"/>
  <c r="R1782" i="1"/>
  <c r="Q1782" i="1"/>
  <c r="P1782" i="1"/>
  <c r="O1782" i="1"/>
  <c r="N1782" i="1"/>
  <c r="M1782" i="1"/>
  <c r="L1782" i="1"/>
  <c r="K1782" i="1"/>
  <c r="J1782" i="1"/>
  <c r="D1782" i="2" s="1"/>
  <c r="I1782" i="1"/>
  <c r="C1782" i="2" s="1"/>
  <c r="H1782" i="1"/>
  <c r="G1782" i="1"/>
  <c r="F1782" i="1"/>
  <c r="E1782" i="1"/>
  <c r="B1782" i="2" s="1"/>
  <c r="D1782" i="1"/>
  <c r="C1782" i="1"/>
  <c r="B1782" i="1"/>
  <c r="AA1781" i="1"/>
  <c r="Z1781" i="1"/>
  <c r="Y1781" i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D1781" i="2" s="1"/>
  <c r="I1781" i="1"/>
  <c r="C1781" i="2" s="1"/>
  <c r="H1781" i="1"/>
  <c r="G1781" i="1"/>
  <c r="F1781" i="1"/>
  <c r="E1781" i="1"/>
  <c r="D1781" i="1"/>
  <c r="C1781" i="1"/>
  <c r="B1781" i="1"/>
  <c r="AA1780" i="1"/>
  <c r="Z1780" i="1"/>
  <c r="Y1780" i="1"/>
  <c r="X1780" i="1"/>
  <c r="W1780" i="1"/>
  <c r="V1780" i="1"/>
  <c r="U1780" i="1"/>
  <c r="E1780" i="2" s="1"/>
  <c r="T1780" i="1"/>
  <c r="S1780" i="1"/>
  <c r="R1780" i="1"/>
  <c r="Q1780" i="1"/>
  <c r="P1780" i="1"/>
  <c r="O1780" i="1"/>
  <c r="N1780" i="1"/>
  <c r="M1780" i="1"/>
  <c r="L1780" i="1"/>
  <c r="K1780" i="1"/>
  <c r="J1780" i="1"/>
  <c r="D1780" i="2" s="1"/>
  <c r="I1780" i="1"/>
  <c r="H1780" i="1"/>
  <c r="G1780" i="1"/>
  <c r="F1780" i="1"/>
  <c r="E1780" i="1"/>
  <c r="B1780" i="2" s="1"/>
  <c r="D1780" i="1"/>
  <c r="C1780" i="1"/>
  <c r="B1780" i="1"/>
  <c r="AA1779" i="1"/>
  <c r="Z1779" i="1"/>
  <c r="Y1779" i="1"/>
  <c r="X1779" i="1"/>
  <c r="W1779" i="1"/>
  <c r="V1779" i="1"/>
  <c r="U1779" i="1"/>
  <c r="E1779" i="2" s="1"/>
  <c r="T1779" i="1"/>
  <c r="S1779" i="1"/>
  <c r="R1779" i="1"/>
  <c r="Q1779" i="1"/>
  <c r="P1779" i="1"/>
  <c r="O1779" i="1"/>
  <c r="N1779" i="1"/>
  <c r="M1779" i="1"/>
  <c r="L1779" i="1"/>
  <c r="K1779" i="1"/>
  <c r="J1779" i="1"/>
  <c r="D1779" i="2" s="1"/>
  <c r="I1779" i="1"/>
  <c r="H1779" i="1"/>
  <c r="G1779" i="1"/>
  <c r="F1779" i="1"/>
  <c r="E1779" i="1"/>
  <c r="B1779" i="2" s="1"/>
  <c r="D1779" i="1"/>
  <c r="C1779" i="1"/>
  <c r="B1779" i="1"/>
  <c r="AA1778" i="1"/>
  <c r="Z1778" i="1"/>
  <c r="Y1778" i="1"/>
  <c r="X1778" i="1"/>
  <c r="W1778" i="1"/>
  <c r="V1778" i="1"/>
  <c r="U1778" i="1"/>
  <c r="E1778" i="2" s="1"/>
  <c r="T1778" i="1"/>
  <c r="S1778" i="1"/>
  <c r="R1778" i="1"/>
  <c r="Q1778" i="1"/>
  <c r="P1778" i="1"/>
  <c r="O1778" i="1"/>
  <c r="N1778" i="1"/>
  <c r="M1778" i="1"/>
  <c r="L1778" i="1"/>
  <c r="K1778" i="1"/>
  <c r="J1778" i="1"/>
  <c r="D1778" i="2" s="1"/>
  <c r="I1778" i="1"/>
  <c r="C1778" i="2" s="1"/>
  <c r="H1778" i="1"/>
  <c r="G1778" i="1"/>
  <c r="F1778" i="1"/>
  <c r="E1778" i="1"/>
  <c r="B1778" i="2" s="1"/>
  <c r="D1778" i="1"/>
  <c r="C1778" i="1"/>
  <c r="B1778" i="1"/>
  <c r="AA1777" i="1"/>
  <c r="Z1777" i="1"/>
  <c r="Y1777" i="1"/>
  <c r="X1777" i="1"/>
  <c r="W1777" i="1"/>
  <c r="V1777" i="1"/>
  <c r="U1777" i="1"/>
  <c r="T1777" i="1"/>
  <c r="S1777" i="1"/>
  <c r="R1777" i="1"/>
  <c r="Q1777" i="1"/>
  <c r="P1777" i="1"/>
  <c r="O1777" i="1"/>
  <c r="N1777" i="1"/>
  <c r="M1777" i="1"/>
  <c r="L1777" i="1"/>
  <c r="K1777" i="1"/>
  <c r="J1777" i="1"/>
  <c r="D1777" i="2" s="1"/>
  <c r="I1777" i="1"/>
  <c r="C1777" i="2" s="1"/>
  <c r="H1777" i="1"/>
  <c r="G1777" i="1"/>
  <c r="F1777" i="1"/>
  <c r="E1777" i="1"/>
  <c r="D1777" i="1"/>
  <c r="C1777" i="1"/>
  <c r="B1777" i="1"/>
  <c r="AA1776" i="1"/>
  <c r="Z1776" i="1"/>
  <c r="Y1776" i="1"/>
  <c r="X1776" i="1"/>
  <c r="W1776" i="1"/>
  <c r="V1776" i="1"/>
  <c r="U1776" i="1"/>
  <c r="E1776" i="2" s="1"/>
  <c r="T1776" i="1"/>
  <c r="S1776" i="1"/>
  <c r="R1776" i="1"/>
  <c r="Q1776" i="1"/>
  <c r="P1776" i="1"/>
  <c r="O1776" i="1"/>
  <c r="N1776" i="1"/>
  <c r="M1776" i="1"/>
  <c r="L1776" i="1"/>
  <c r="K1776" i="1"/>
  <c r="J1776" i="1"/>
  <c r="D1776" i="2" s="1"/>
  <c r="I1776" i="1"/>
  <c r="H1776" i="1"/>
  <c r="G1776" i="1"/>
  <c r="F1776" i="1"/>
  <c r="E1776" i="1"/>
  <c r="B1776" i="2" s="1"/>
  <c r="D1776" i="1"/>
  <c r="C1776" i="1"/>
  <c r="B1776" i="1"/>
  <c r="AA1775" i="1"/>
  <c r="Z1775" i="1"/>
  <c r="Y1775" i="1"/>
  <c r="X1775" i="1"/>
  <c r="W1775" i="1"/>
  <c r="V1775" i="1"/>
  <c r="U1775" i="1"/>
  <c r="E1775" i="2" s="1"/>
  <c r="T1775" i="1"/>
  <c r="S1775" i="1"/>
  <c r="R1775" i="1"/>
  <c r="Q1775" i="1"/>
  <c r="P1775" i="1"/>
  <c r="O1775" i="1"/>
  <c r="N1775" i="1"/>
  <c r="M1775" i="1"/>
  <c r="L1775" i="1"/>
  <c r="K1775" i="1"/>
  <c r="J1775" i="1"/>
  <c r="D1775" i="2" s="1"/>
  <c r="I1775" i="1"/>
  <c r="H1775" i="1"/>
  <c r="G1775" i="1"/>
  <c r="F1775" i="1"/>
  <c r="E1775" i="1"/>
  <c r="B1775" i="2" s="1"/>
  <c r="D1775" i="1"/>
  <c r="C1775" i="1"/>
  <c r="B1775" i="1"/>
  <c r="AA1774" i="1"/>
  <c r="Z1774" i="1"/>
  <c r="Y1774" i="1"/>
  <c r="X1774" i="1"/>
  <c r="W1774" i="1"/>
  <c r="V1774" i="1"/>
  <c r="U1774" i="1"/>
  <c r="E1774" i="2" s="1"/>
  <c r="T1774" i="1"/>
  <c r="S1774" i="1"/>
  <c r="R1774" i="1"/>
  <c r="Q1774" i="1"/>
  <c r="P1774" i="1"/>
  <c r="O1774" i="1"/>
  <c r="N1774" i="1"/>
  <c r="M1774" i="1"/>
  <c r="L1774" i="1"/>
  <c r="K1774" i="1"/>
  <c r="J1774" i="1"/>
  <c r="D1774" i="2" s="1"/>
  <c r="I1774" i="1"/>
  <c r="C1774" i="2" s="1"/>
  <c r="H1774" i="1"/>
  <c r="G1774" i="1"/>
  <c r="F1774" i="1"/>
  <c r="E1774" i="1"/>
  <c r="B1774" i="2" s="1"/>
  <c r="D1774" i="1"/>
  <c r="C1774" i="1"/>
  <c r="B1774" i="1"/>
  <c r="AA1773" i="1"/>
  <c r="Z1773" i="1"/>
  <c r="Y1773" i="1"/>
  <c r="X1773" i="1"/>
  <c r="W1773" i="1"/>
  <c r="V1773" i="1"/>
  <c r="U1773" i="1"/>
  <c r="T1773" i="1"/>
  <c r="S1773" i="1"/>
  <c r="R1773" i="1"/>
  <c r="Q1773" i="1"/>
  <c r="P1773" i="1"/>
  <c r="O1773" i="1"/>
  <c r="N1773" i="1"/>
  <c r="M1773" i="1"/>
  <c r="L1773" i="1"/>
  <c r="K1773" i="1"/>
  <c r="J1773" i="1"/>
  <c r="D1773" i="2" s="1"/>
  <c r="I1773" i="1"/>
  <c r="C1773" i="2" s="1"/>
  <c r="H1773" i="1"/>
  <c r="G1773" i="1"/>
  <c r="F1773" i="1"/>
  <c r="E1773" i="1"/>
  <c r="D1773" i="1"/>
  <c r="C1773" i="1"/>
  <c r="B1773" i="1"/>
  <c r="AA1772" i="1"/>
  <c r="Z1772" i="1"/>
  <c r="Y1772" i="1"/>
  <c r="X1772" i="1"/>
  <c r="W1772" i="1"/>
  <c r="V1772" i="1"/>
  <c r="U1772" i="1"/>
  <c r="E1772" i="2" s="1"/>
  <c r="T1772" i="1"/>
  <c r="S1772" i="1"/>
  <c r="R1772" i="1"/>
  <c r="Q1772" i="1"/>
  <c r="P1772" i="1"/>
  <c r="O1772" i="1"/>
  <c r="N1772" i="1"/>
  <c r="M1772" i="1"/>
  <c r="L1772" i="1"/>
  <c r="K1772" i="1"/>
  <c r="J1772" i="1"/>
  <c r="D1772" i="2" s="1"/>
  <c r="I1772" i="1"/>
  <c r="H1772" i="1"/>
  <c r="G1772" i="1"/>
  <c r="F1772" i="1"/>
  <c r="E1772" i="1"/>
  <c r="B1772" i="2" s="1"/>
  <c r="D1772" i="1"/>
  <c r="C1772" i="1"/>
  <c r="B1772" i="1"/>
  <c r="AA1771" i="1"/>
  <c r="Z1771" i="1"/>
  <c r="Y1771" i="1"/>
  <c r="X1771" i="1"/>
  <c r="W1771" i="1"/>
  <c r="V1771" i="1"/>
  <c r="U1771" i="1"/>
  <c r="E1771" i="2" s="1"/>
  <c r="T1771" i="1"/>
  <c r="S1771" i="1"/>
  <c r="R1771" i="1"/>
  <c r="Q1771" i="1"/>
  <c r="P1771" i="1"/>
  <c r="O1771" i="1"/>
  <c r="N1771" i="1"/>
  <c r="M1771" i="1"/>
  <c r="L1771" i="1"/>
  <c r="K1771" i="1"/>
  <c r="J1771" i="1"/>
  <c r="D1771" i="2" s="1"/>
  <c r="I1771" i="1"/>
  <c r="H1771" i="1"/>
  <c r="G1771" i="1"/>
  <c r="F1771" i="1"/>
  <c r="E1771" i="1"/>
  <c r="B1771" i="2" s="1"/>
  <c r="D1771" i="1"/>
  <c r="C1771" i="1"/>
  <c r="B1771" i="1"/>
  <c r="AA1770" i="1"/>
  <c r="Z1770" i="1"/>
  <c r="Y1770" i="1"/>
  <c r="X1770" i="1"/>
  <c r="W1770" i="1"/>
  <c r="V1770" i="1"/>
  <c r="U1770" i="1"/>
  <c r="E1770" i="2" s="1"/>
  <c r="T1770" i="1"/>
  <c r="S1770" i="1"/>
  <c r="R1770" i="1"/>
  <c r="Q1770" i="1"/>
  <c r="P1770" i="1"/>
  <c r="O1770" i="1"/>
  <c r="N1770" i="1"/>
  <c r="M1770" i="1"/>
  <c r="L1770" i="1"/>
  <c r="K1770" i="1"/>
  <c r="J1770" i="1"/>
  <c r="D1770" i="2" s="1"/>
  <c r="I1770" i="1"/>
  <c r="C1770" i="2" s="1"/>
  <c r="H1770" i="1"/>
  <c r="G1770" i="1"/>
  <c r="F1770" i="1"/>
  <c r="E1770" i="1"/>
  <c r="B1770" i="2" s="1"/>
  <c r="D1770" i="1"/>
  <c r="C1770" i="1"/>
  <c r="B1770" i="1"/>
  <c r="AA1769" i="1"/>
  <c r="Z1769" i="1"/>
  <c r="Y1769" i="1"/>
  <c r="X1769" i="1"/>
  <c r="W1769" i="1"/>
  <c r="V1769" i="1"/>
  <c r="U1769" i="1"/>
  <c r="T1769" i="1"/>
  <c r="S1769" i="1"/>
  <c r="R1769" i="1"/>
  <c r="Q1769" i="1"/>
  <c r="P1769" i="1"/>
  <c r="O1769" i="1"/>
  <c r="N1769" i="1"/>
  <c r="M1769" i="1"/>
  <c r="L1769" i="1"/>
  <c r="K1769" i="1"/>
  <c r="J1769" i="1"/>
  <c r="D1769" i="2" s="1"/>
  <c r="I1769" i="1"/>
  <c r="C1769" i="2" s="1"/>
  <c r="H1769" i="1"/>
  <c r="G1769" i="1"/>
  <c r="F1769" i="1"/>
  <c r="E1769" i="1"/>
  <c r="D1769" i="1"/>
  <c r="C1769" i="1"/>
  <c r="B1769" i="1"/>
  <c r="AA1768" i="1"/>
  <c r="Z1768" i="1"/>
  <c r="Y1768" i="1"/>
  <c r="X1768" i="1"/>
  <c r="W1768" i="1"/>
  <c r="V1768" i="1"/>
  <c r="U1768" i="1"/>
  <c r="E1768" i="2" s="1"/>
  <c r="T1768" i="1"/>
  <c r="S1768" i="1"/>
  <c r="R1768" i="1"/>
  <c r="Q1768" i="1"/>
  <c r="P1768" i="1"/>
  <c r="O1768" i="1"/>
  <c r="N1768" i="1"/>
  <c r="M1768" i="1"/>
  <c r="L1768" i="1"/>
  <c r="K1768" i="1"/>
  <c r="J1768" i="1"/>
  <c r="D1768" i="2" s="1"/>
  <c r="I1768" i="1"/>
  <c r="H1768" i="1"/>
  <c r="G1768" i="1"/>
  <c r="F1768" i="1"/>
  <c r="E1768" i="1"/>
  <c r="B1768" i="2" s="1"/>
  <c r="D1768" i="1"/>
  <c r="C1768" i="1"/>
  <c r="B1768" i="1"/>
  <c r="AA1767" i="1"/>
  <c r="Z1767" i="1"/>
  <c r="Y1767" i="1"/>
  <c r="X1767" i="1"/>
  <c r="W1767" i="1"/>
  <c r="V1767" i="1"/>
  <c r="U1767" i="1"/>
  <c r="E1767" i="2" s="1"/>
  <c r="T1767" i="1"/>
  <c r="S1767" i="1"/>
  <c r="R1767" i="1"/>
  <c r="Q1767" i="1"/>
  <c r="P1767" i="1"/>
  <c r="O1767" i="1"/>
  <c r="N1767" i="1"/>
  <c r="M1767" i="1"/>
  <c r="L1767" i="1"/>
  <c r="K1767" i="1"/>
  <c r="J1767" i="1"/>
  <c r="D1767" i="2" s="1"/>
  <c r="I1767" i="1"/>
  <c r="H1767" i="1"/>
  <c r="G1767" i="1"/>
  <c r="F1767" i="1"/>
  <c r="E1767" i="1"/>
  <c r="B1767" i="2" s="1"/>
  <c r="D1767" i="1"/>
  <c r="C1767" i="1"/>
  <c r="B1767" i="1"/>
  <c r="AA1766" i="1"/>
  <c r="Z1766" i="1"/>
  <c r="Y1766" i="1"/>
  <c r="X1766" i="1"/>
  <c r="W1766" i="1"/>
  <c r="V1766" i="1"/>
  <c r="U1766" i="1"/>
  <c r="E1766" i="2" s="1"/>
  <c r="T1766" i="1"/>
  <c r="S1766" i="1"/>
  <c r="R1766" i="1"/>
  <c r="Q1766" i="1"/>
  <c r="P1766" i="1"/>
  <c r="O1766" i="1"/>
  <c r="N1766" i="1"/>
  <c r="M1766" i="1"/>
  <c r="L1766" i="1"/>
  <c r="K1766" i="1"/>
  <c r="J1766" i="1"/>
  <c r="D1766" i="2" s="1"/>
  <c r="I1766" i="1"/>
  <c r="C1766" i="2" s="1"/>
  <c r="H1766" i="1"/>
  <c r="G1766" i="1"/>
  <c r="F1766" i="1"/>
  <c r="E1766" i="1"/>
  <c r="B1766" i="2" s="1"/>
  <c r="D1766" i="1"/>
  <c r="C1766" i="1"/>
  <c r="B1766" i="1"/>
  <c r="AA1765" i="1"/>
  <c r="Z1765" i="1"/>
  <c r="Y1765" i="1"/>
  <c r="X1765" i="1"/>
  <c r="W1765" i="1"/>
  <c r="V1765" i="1"/>
  <c r="U1765" i="1"/>
  <c r="T1765" i="1"/>
  <c r="S1765" i="1"/>
  <c r="R1765" i="1"/>
  <c r="Q1765" i="1"/>
  <c r="P1765" i="1"/>
  <c r="O1765" i="1"/>
  <c r="N1765" i="1"/>
  <c r="M1765" i="1"/>
  <c r="L1765" i="1"/>
  <c r="K1765" i="1"/>
  <c r="J1765" i="1"/>
  <c r="D1765" i="2" s="1"/>
  <c r="I1765" i="1"/>
  <c r="C1765" i="2" s="1"/>
  <c r="H1765" i="1"/>
  <c r="G1765" i="1"/>
  <c r="F1765" i="1"/>
  <c r="E1765" i="1"/>
  <c r="D1765" i="1"/>
  <c r="C1765" i="1"/>
  <c r="B1765" i="1"/>
  <c r="AA1764" i="1"/>
  <c r="Z1764" i="1"/>
  <c r="Y1764" i="1"/>
  <c r="X1764" i="1"/>
  <c r="W1764" i="1"/>
  <c r="V1764" i="1"/>
  <c r="U1764" i="1"/>
  <c r="E1764" i="2" s="1"/>
  <c r="T1764" i="1"/>
  <c r="S1764" i="1"/>
  <c r="R1764" i="1"/>
  <c r="Q1764" i="1"/>
  <c r="P1764" i="1"/>
  <c r="O1764" i="1"/>
  <c r="N1764" i="1"/>
  <c r="M1764" i="1"/>
  <c r="L1764" i="1"/>
  <c r="K1764" i="1"/>
  <c r="J1764" i="1"/>
  <c r="D1764" i="2" s="1"/>
  <c r="I1764" i="1"/>
  <c r="H1764" i="1"/>
  <c r="G1764" i="1"/>
  <c r="F1764" i="1"/>
  <c r="E1764" i="1"/>
  <c r="B1764" i="2" s="1"/>
  <c r="D1764" i="1"/>
  <c r="C1764" i="1"/>
  <c r="B1764" i="1"/>
  <c r="AA1763" i="1"/>
  <c r="Z1763" i="1"/>
  <c r="Y1763" i="1"/>
  <c r="X1763" i="1"/>
  <c r="W1763" i="1"/>
  <c r="V1763" i="1"/>
  <c r="U1763" i="1"/>
  <c r="E1763" i="2" s="1"/>
  <c r="T1763" i="1"/>
  <c r="S1763" i="1"/>
  <c r="R1763" i="1"/>
  <c r="Q1763" i="1"/>
  <c r="P1763" i="1"/>
  <c r="O1763" i="1"/>
  <c r="N1763" i="1"/>
  <c r="M1763" i="1"/>
  <c r="L1763" i="1"/>
  <c r="K1763" i="1"/>
  <c r="J1763" i="1"/>
  <c r="D1763" i="2" s="1"/>
  <c r="I1763" i="1"/>
  <c r="H1763" i="1"/>
  <c r="G1763" i="1"/>
  <c r="F1763" i="1"/>
  <c r="E1763" i="1"/>
  <c r="B1763" i="2" s="1"/>
  <c r="D1763" i="1"/>
  <c r="C1763" i="1"/>
  <c r="B1763" i="1"/>
  <c r="AA1762" i="1"/>
  <c r="Z1762" i="1"/>
  <c r="Y1762" i="1"/>
  <c r="X1762" i="1"/>
  <c r="W1762" i="1"/>
  <c r="V1762" i="1"/>
  <c r="U1762" i="1"/>
  <c r="E1762" i="2" s="1"/>
  <c r="T1762" i="1"/>
  <c r="S1762" i="1"/>
  <c r="R1762" i="1"/>
  <c r="Q1762" i="1"/>
  <c r="P1762" i="1"/>
  <c r="O1762" i="1"/>
  <c r="N1762" i="1"/>
  <c r="M1762" i="1"/>
  <c r="L1762" i="1"/>
  <c r="K1762" i="1"/>
  <c r="J1762" i="1"/>
  <c r="D1762" i="2" s="1"/>
  <c r="I1762" i="1"/>
  <c r="C1762" i="2" s="1"/>
  <c r="H1762" i="1"/>
  <c r="G1762" i="1"/>
  <c r="F1762" i="1"/>
  <c r="E1762" i="1"/>
  <c r="B1762" i="2" s="1"/>
  <c r="D1762" i="1"/>
  <c r="C1762" i="1"/>
  <c r="B1762" i="1"/>
  <c r="AA1761" i="1"/>
  <c r="Z1761" i="1"/>
  <c r="Y1761" i="1"/>
  <c r="X1761" i="1"/>
  <c r="W1761" i="1"/>
  <c r="V1761" i="1"/>
  <c r="U1761" i="1"/>
  <c r="T1761" i="1"/>
  <c r="S1761" i="1"/>
  <c r="R1761" i="1"/>
  <c r="Q1761" i="1"/>
  <c r="P1761" i="1"/>
  <c r="O1761" i="1"/>
  <c r="N1761" i="1"/>
  <c r="M1761" i="1"/>
  <c r="L1761" i="1"/>
  <c r="K1761" i="1"/>
  <c r="J1761" i="1"/>
  <c r="D1761" i="2" s="1"/>
  <c r="I1761" i="1"/>
  <c r="C1761" i="2" s="1"/>
  <c r="H1761" i="1"/>
  <c r="G1761" i="1"/>
  <c r="F1761" i="1"/>
  <c r="E1761" i="1"/>
  <c r="D1761" i="1"/>
  <c r="C1761" i="1"/>
  <c r="B1761" i="1"/>
  <c r="AA1760" i="1"/>
  <c r="Z1760" i="1"/>
  <c r="Y1760" i="1"/>
  <c r="X1760" i="1"/>
  <c r="W1760" i="1"/>
  <c r="V1760" i="1"/>
  <c r="U1760" i="1"/>
  <c r="E1760" i="2" s="1"/>
  <c r="T1760" i="1"/>
  <c r="S1760" i="1"/>
  <c r="R1760" i="1"/>
  <c r="Q1760" i="1"/>
  <c r="P1760" i="1"/>
  <c r="O1760" i="1"/>
  <c r="N1760" i="1"/>
  <c r="M1760" i="1"/>
  <c r="L1760" i="1"/>
  <c r="K1760" i="1"/>
  <c r="J1760" i="1"/>
  <c r="D1760" i="2" s="1"/>
  <c r="I1760" i="1"/>
  <c r="H1760" i="1"/>
  <c r="G1760" i="1"/>
  <c r="F1760" i="1"/>
  <c r="E1760" i="1"/>
  <c r="B1760" i="2" s="1"/>
  <c r="D1760" i="1"/>
  <c r="C1760" i="1"/>
  <c r="B1760" i="1"/>
  <c r="AA1759" i="1"/>
  <c r="Z1759" i="1"/>
  <c r="Y1759" i="1"/>
  <c r="X1759" i="1"/>
  <c r="W1759" i="1"/>
  <c r="V1759" i="1"/>
  <c r="U1759" i="1"/>
  <c r="E1759" i="2" s="1"/>
  <c r="T1759" i="1"/>
  <c r="S1759" i="1"/>
  <c r="R1759" i="1"/>
  <c r="Q1759" i="1"/>
  <c r="P1759" i="1"/>
  <c r="O1759" i="1"/>
  <c r="N1759" i="1"/>
  <c r="M1759" i="1"/>
  <c r="L1759" i="1"/>
  <c r="K1759" i="1"/>
  <c r="J1759" i="1"/>
  <c r="D1759" i="2" s="1"/>
  <c r="I1759" i="1"/>
  <c r="H1759" i="1"/>
  <c r="G1759" i="1"/>
  <c r="F1759" i="1"/>
  <c r="E1759" i="1"/>
  <c r="B1759" i="2" s="1"/>
  <c r="D1759" i="1"/>
  <c r="C1759" i="1"/>
  <c r="B1759" i="1"/>
  <c r="AA1758" i="1"/>
  <c r="Z1758" i="1"/>
  <c r="Y1758" i="1"/>
  <c r="X1758" i="1"/>
  <c r="W1758" i="1"/>
  <c r="V1758" i="1"/>
  <c r="U1758" i="1"/>
  <c r="E1758" i="2" s="1"/>
  <c r="T1758" i="1"/>
  <c r="S1758" i="1"/>
  <c r="R1758" i="1"/>
  <c r="Q1758" i="1"/>
  <c r="P1758" i="1"/>
  <c r="O1758" i="1"/>
  <c r="N1758" i="1"/>
  <c r="M1758" i="1"/>
  <c r="L1758" i="1"/>
  <c r="K1758" i="1"/>
  <c r="J1758" i="1"/>
  <c r="D1758" i="2" s="1"/>
  <c r="I1758" i="1"/>
  <c r="C1758" i="2" s="1"/>
  <c r="H1758" i="1"/>
  <c r="G1758" i="1"/>
  <c r="F1758" i="1"/>
  <c r="E1758" i="1"/>
  <c r="B1758" i="2" s="1"/>
  <c r="D1758" i="1"/>
  <c r="C1758" i="1"/>
  <c r="B1758" i="1"/>
  <c r="AA1757" i="1"/>
  <c r="Z1757" i="1"/>
  <c r="Y1757" i="1"/>
  <c r="X1757" i="1"/>
  <c r="W1757" i="1"/>
  <c r="V1757" i="1"/>
  <c r="U1757" i="1"/>
  <c r="T1757" i="1"/>
  <c r="S1757" i="1"/>
  <c r="R1757" i="1"/>
  <c r="Q1757" i="1"/>
  <c r="P1757" i="1"/>
  <c r="O1757" i="1"/>
  <c r="N1757" i="1"/>
  <c r="M1757" i="1"/>
  <c r="L1757" i="1"/>
  <c r="K1757" i="1"/>
  <c r="J1757" i="1"/>
  <c r="D1757" i="2" s="1"/>
  <c r="I1757" i="1"/>
  <c r="C1757" i="2" s="1"/>
  <c r="H1757" i="1"/>
  <c r="G1757" i="1"/>
  <c r="F1757" i="1"/>
  <c r="E1757" i="1"/>
  <c r="D1757" i="1"/>
  <c r="C1757" i="1"/>
  <c r="B1757" i="1"/>
  <c r="AA1756" i="1"/>
  <c r="Z1756" i="1"/>
  <c r="Y1756" i="1"/>
  <c r="X1756" i="1"/>
  <c r="W1756" i="1"/>
  <c r="V1756" i="1"/>
  <c r="U1756" i="1"/>
  <c r="E1756" i="2" s="1"/>
  <c r="T1756" i="1"/>
  <c r="S1756" i="1"/>
  <c r="R1756" i="1"/>
  <c r="Q1756" i="1"/>
  <c r="P1756" i="1"/>
  <c r="O1756" i="1"/>
  <c r="N1756" i="1"/>
  <c r="M1756" i="1"/>
  <c r="L1756" i="1"/>
  <c r="K1756" i="1"/>
  <c r="J1756" i="1"/>
  <c r="D1756" i="2" s="1"/>
  <c r="I1756" i="1"/>
  <c r="H1756" i="1"/>
  <c r="G1756" i="1"/>
  <c r="F1756" i="1"/>
  <c r="E1756" i="1"/>
  <c r="B1756" i="2" s="1"/>
  <c r="D1756" i="1"/>
  <c r="C1756" i="1"/>
  <c r="B1756" i="1"/>
  <c r="AA1755" i="1"/>
  <c r="Z1755" i="1"/>
  <c r="Y1755" i="1"/>
  <c r="X1755" i="1"/>
  <c r="W1755" i="1"/>
  <c r="V1755" i="1"/>
  <c r="U1755" i="1"/>
  <c r="E1755" i="2" s="1"/>
  <c r="T1755" i="1"/>
  <c r="S1755" i="1"/>
  <c r="R1755" i="1"/>
  <c r="Q1755" i="1"/>
  <c r="P1755" i="1"/>
  <c r="O1755" i="1"/>
  <c r="N1755" i="1"/>
  <c r="M1755" i="1"/>
  <c r="L1755" i="1"/>
  <c r="K1755" i="1"/>
  <c r="J1755" i="1"/>
  <c r="D1755" i="2" s="1"/>
  <c r="I1755" i="1"/>
  <c r="H1755" i="1"/>
  <c r="G1755" i="1"/>
  <c r="F1755" i="1"/>
  <c r="E1755" i="1"/>
  <c r="B1755" i="2" s="1"/>
  <c r="D1755" i="1"/>
  <c r="C1755" i="1"/>
  <c r="B1755" i="1"/>
  <c r="AA1754" i="1"/>
  <c r="Z1754" i="1"/>
  <c r="Y1754" i="1"/>
  <c r="X1754" i="1"/>
  <c r="W1754" i="1"/>
  <c r="V1754" i="1"/>
  <c r="U1754" i="1"/>
  <c r="E1754" i="2" s="1"/>
  <c r="T1754" i="1"/>
  <c r="S1754" i="1"/>
  <c r="R1754" i="1"/>
  <c r="Q1754" i="1"/>
  <c r="P1754" i="1"/>
  <c r="O1754" i="1"/>
  <c r="N1754" i="1"/>
  <c r="M1754" i="1"/>
  <c r="L1754" i="1"/>
  <c r="K1754" i="1"/>
  <c r="J1754" i="1"/>
  <c r="D1754" i="2" s="1"/>
  <c r="I1754" i="1"/>
  <c r="C1754" i="2" s="1"/>
  <c r="H1754" i="1"/>
  <c r="G1754" i="1"/>
  <c r="F1754" i="1"/>
  <c r="E1754" i="1"/>
  <c r="B1754" i="2" s="1"/>
  <c r="D1754" i="1"/>
  <c r="C1754" i="1"/>
  <c r="B1754" i="1"/>
  <c r="AA1753" i="1"/>
  <c r="Z1753" i="1"/>
  <c r="Y1753" i="1"/>
  <c r="X1753" i="1"/>
  <c r="W1753" i="1"/>
  <c r="V1753" i="1"/>
  <c r="U1753" i="1"/>
  <c r="T1753" i="1"/>
  <c r="S1753" i="1"/>
  <c r="R1753" i="1"/>
  <c r="Q1753" i="1"/>
  <c r="P1753" i="1"/>
  <c r="O1753" i="1"/>
  <c r="N1753" i="1"/>
  <c r="M1753" i="1"/>
  <c r="L1753" i="1"/>
  <c r="K1753" i="1"/>
  <c r="J1753" i="1"/>
  <c r="D1753" i="2" s="1"/>
  <c r="I1753" i="1"/>
  <c r="C1753" i="2" s="1"/>
  <c r="H1753" i="1"/>
  <c r="G1753" i="1"/>
  <c r="F1753" i="1"/>
  <c r="E1753" i="1"/>
  <c r="D1753" i="1"/>
  <c r="C1753" i="1"/>
  <c r="B1753" i="1"/>
  <c r="AA1752" i="1"/>
  <c r="Z1752" i="1"/>
  <c r="Y1752" i="1"/>
  <c r="X1752" i="1"/>
  <c r="W1752" i="1"/>
  <c r="V1752" i="1"/>
  <c r="U1752" i="1"/>
  <c r="E1752" i="2" s="1"/>
  <c r="T1752" i="1"/>
  <c r="S1752" i="1"/>
  <c r="R1752" i="1"/>
  <c r="Q1752" i="1"/>
  <c r="P1752" i="1"/>
  <c r="O1752" i="1"/>
  <c r="N1752" i="1"/>
  <c r="M1752" i="1"/>
  <c r="L1752" i="1"/>
  <c r="K1752" i="1"/>
  <c r="J1752" i="1"/>
  <c r="D1752" i="2" s="1"/>
  <c r="I1752" i="1"/>
  <c r="H1752" i="1"/>
  <c r="G1752" i="1"/>
  <c r="F1752" i="1"/>
  <c r="E1752" i="1"/>
  <c r="B1752" i="2" s="1"/>
  <c r="D1752" i="1"/>
  <c r="C1752" i="1"/>
  <c r="B1752" i="1"/>
  <c r="AA1751" i="1"/>
  <c r="Z1751" i="1"/>
  <c r="Y1751" i="1"/>
  <c r="X1751" i="1"/>
  <c r="W1751" i="1"/>
  <c r="V1751" i="1"/>
  <c r="U1751" i="1"/>
  <c r="E1751" i="2" s="1"/>
  <c r="T1751" i="1"/>
  <c r="S1751" i="1"/>
  <c r="R1751" i="1"/>
  <c r="Q1751" i="1"/>
  <c r="P1751" i="1"/>
  <c r="O1751" i="1"/>
  <c r="N1751" i="1"/>
  <c r="M1751" i="1"/>
  <c r="L1751" i="1"/>
  <c r="K1751" i="1"/>
  <c r="J1751" i="1"/>
  <c r="D1751" i="2" s="1"/>
  <c r="I1751" i="1"/>
  <c r="H1751" i="1"/>
  <c r="G1751" i="1"/>
  <c r="F1751" i="1"/>
  <c r="E1751" i="1"/>
  <c r="B1751" i="2" s="1"/>
  <c r="D1751" i="1"/>
  <c r="C1751" i="1"/>
  <c r="B1751" i="1"/>
  <c r="AA1750" i="1"/>
  <c r="Z1750" i="1"/>
  <c r="Y1750" i="1"/>
  <c r="X1750" i="1"/>
  <c r="W1750" i="1"/>
  <c r="V1750" i="1"/>
  <c r="U1750" i="1"/>
  <c r="E1750" i="2" s="1"/>
  <c r="T1750" i="1"/>
  <c r="S1750" i="1"/>
  <c r="R1750" i="1"/>
  <c r="Q1750" i="1"/>
  <c r="P1750" i="1"/>
  <c r="O1750" i="1"/>
  <c r="N1750" i="1"/>
  <c r="M1750" i="1"/>
  <c r="L1750" i="1"/>
  <c r="K1750" i="1"/>
  <c r="J1750" i="1"/>
  <c r="D1750" i="2" s="1"/>
  <c r="I1750" i="1"/>
  <c r="C1750" i="2" s="1"/>
  <c r="H1750" i="1"/>
  <c r="G1750" i="1"/>
  <c r="F1750" i="1"/>
  <c r="E1750" i="1"/>
  <c r="B1750" i="2" s="1"/>
  <c r="D1750" i="1"/>
  <c r="C1750" i="1"/>
  <c r="B1750" i="1"/>
  <c r="AA1749" i="1"/>
  <c r="Z1749" i="1"/>
  <c r="Y1749" i="1"/>
  <c r="X1749" i="1"/>
  <c r="W1749" i="1"/>
  <c r="V1749" i="1"/>
  <c r="U1749" i="1"/>
  <c r="T1749" i="1"/>
  <c r="S1749" i="1"/>
  <c r="R1749" i="1"/>
  <c r="Q1749" i="1"/>
  <c r="P1749" i="1"/>
  <c r="O1749" i="1"/>
  <c r="N1749" i="1"/>
  <c r="M1749" i="1"/>
  <c r="L1749" i="1"/>
  <c r="K1749" i="1"/>
  <c r="J1749" i="1"/>
  <c r="D1749" i="2" s="1"/>
  <c r="I1749" i="1"/>
  <c r="C1749" i="2" s="1"/>
  <c r="H1749" i="1"/>
  <c r="G1749" i="1"/>
  <c r="F1749" i="1"/>
  <c r="E1749" i="1"/>
  <c r="D1749" i="1"/>
  <c r="C1749" i="1"/>
  <c r="B1749" i="1"/>
  <c r="AA1748" i="1"/>
  <c r="Z1748" i="1"/>
  <c r="Y1748" i="1"/>
  <c r="X1748" i="1"/>
  <c r="W1748" i="1"/>
  <c r="V1748" i="1"/>
  <c r="U1748" i="1"/>
  <c r="E1748" i="2" s="1"/>
  <c r="T1748" i="1"/>
  <c r="S1748" i="1"/>
  <c r="R1748" i="1"/>
  <c r="Q1748" i="1"/>
  <c r="P1748" i="1"/>
  <c r="O1748" i="1"/>
  <c r="N1748" i="1"/>
  <c r="M1748" i="1"/>
  <c r="L1748" i="1"/>
  <c r="K1748" i="1"/>
  <c r="J1748" i="1"/>
  <c r="D1748" i="2" s="1"/>
  <c r="I1748" i="1"/>
  <c r="H1748" i="1"/>
  <c r="G1748" i="1"/>
  <c r="F1748" i="1"/>
  <c r="E1748" i="1"/>
  <c r="B1748" i="2" s="1"/>
  <c r="D1748" i="1"/>
  <c r="C1748" i="1"/>
  <c r="B1748" i="1"/>
  <c r="AA1747" i="1"/>
  <c r="Z1747" i="1"/>
  <c r="Y1747" i="1"/>
  <c r="X1747" i="1"/>
  <c r="W1747" i="1"/>
  <c r="V1747" i="1"/>
  <c r="U1747" i="1"/>
  <c r="E1747" i="2" s="1"/>
  <c r="T1747" i="1"/>
  <c r="S1747" i="1"/>
  <c r="R1747" i="1"/>
  <c r="Q1747" i="1"/>
  <c r="P1747" i="1"/>
  <c r="O1747" i="1"/>
  <c r="N1747" i="1"/>
  <c r="M1747" i="1"/>
  <c r="L1747" i="1"/>
  <c r="K1747" i="1"/>
  <c r="J1747" i="1"/>
  <c r="D1747" i="2" s="1"/>
  <c r="I1747" i="1"/>
  <c r="H1747" i="1"/>
  <c r="G1747" i="1"/>
  <c r="F1747" i="1"/>
  <c r="E1747" i="1"/>
  <c r="B1747" i="2" s="1"/>
  <c r="D1747" i="1"/>
  <c r="C1747" i="1"/>
  <c r="B1747" i="1"/>
  <c r="AA1746" i="1"/>
  <c r="Z1746" i="1"/>
  <c r="Y1746" i="1"/>
  <c r="X1746" i="1"/>
  <c r="W1746" i="1"/>
  <c r="V1746" i="1"/>
  <c r="U1746" i="1"/>
  <c r="E1746" i="2" s="1"/>
  <c r="T1746" i="1"/>
  <c r="S1746" i="1"/>
  <c r="R1746" i="1"/>
  <c r="Q1746" i="1"/>
  <c r="P1746" i="1"/>
  <c r="O1746" i="1"/>
  <c r="N1746" i="1"/>
  <c r="M1746" i="1"/>
  <c r="L1746" i="1"/>
  <c r="K1746" i="1"/>
  <c r="J1746" i="1"/>
  <c r="D1746" i="2" s="1"/>
  <c r="I1746" i="1"/>
  <c r="C1746" i="2" s="1"/>
  <c r="H1746" i="1"/>
  <c r="G1746" i="1"/>
  <c r="F1746" i="1"/>
  <c r="E1746" i="1"/>
  <c r="B1746" i="2" s="1"/>
  <c r="D1746" i="1"/>
  <c r="C1746" i="1"/>
  <c r="B1746" i="1"/>
  <c r="AA1745" i="1"/>
  <c r="Z1745" i="1"/>
  <c r="Y1745" i="1"/>
  <c r="X1745" i="1"/>
  <c r="W1745" i="1"/>
  <c r="V1745" i="1"/>
  <c r="U1745" i="1"/>
  <c r="T1745" i="1"/>
  <c r="S1745" i="1"/>
  <c r="R1745" i="1"/>
  <c r="Q1745" i="1"/>
  <c r="P1745" i="1"/>
  <c r="O1745" i="1"/>
  <c r="N1745" i="1"/>
  <c r="M1745" i="1"/>
  <c r="L1745" i="1"/>
  <c r="K1745" i="1"/>
  <c r="J1745" i="1"/>
  <c r="D1745" i="2" s="1"/>
  <c r="I1745" i="1"/>
  <c r="C1745" i="2" s="1"/>
  <c r="H1745" i="1"/>
  <c r="G1745" i="1"/>
  <c r="F1745" i="1"/>
  <c r="E1745" i="1"/>
  <c r="D1745" i="1"/>
  <c r="C1745" i="1"/>
  <c r="B1745" i="1"/>
  <c r="AA1744" i="1"/>
  <c r="Z1744" i="1"/>
  <c r="Y1744" i="1"/>
  <c r="X1744" i="1"/>
  <c r="W1744" i="1"/>
  <c r="V1744" i="1"/>
  <c r="U1744" i="1"/>
  <c r="E1744" i="2" s="1"/>
  <c r="T1744" i="1"/>
  <c r="S1744" i="1"/>
  <c r="R1744" i="1"/>
  <c r="Q1744" i="1"/>
  <c r="P1744" i="1"/>
  <c r="O1744" i="1"/>
  <c r="N1744" i="1"/>
  <c r="M1744" i="1"/>
  <c r="L1744" i="1"/>
  <c r="K1744" i="1"/>
  <c r="J1744" i="1"/>
  <c r="D1744" i="2" s="1"/>
  <c r="I1744" i="1"/>
  <c r="H1744" i="1"/>
  <c r="G1744" i="1"/>
  <c r="F1744" i="1"/>
  <c r="E1744" i="1"/>
  <c r="B1744" i="2" s="1"/>
  <c r="D1744" i="1"/>
  <c r="C1744" i="1"/>
  <c r="B1744" i="1"/>
  <c r="AA1743" i="1"/>
  <c r="Z1743" i="1"/>
  <c r="Y1743" i="1"/>
  <c r="X1743" i="1"/>
  <c r="W1743" i="1"/>
  <c r="V1743" i="1"/>
  <c r="U1743" i="1"/>
  <c r="E1743" i="2" s="1"/>
  <c r="T1743" i="1"/>
  <c r="S1743" i="1"/>
  <c r="R1743" i="1"/>
  <c r="Q1743" i="1"/>
  <c r="P1743" i="1"/>
  <c r="O1743" i="1"/>
  <c r="N1743" i="1"/>
  <c r="M1743" i="1"/>
  <c r="L1743" i="1"/>
  <c r="K1743" i="1"/>
  <c r="J1743" i="1"/>
  <c r="D1743" i="2" s="1"/>
  <c r="I1743" i="1"/>
  <c r="H1743" i="1"/>
  <c r="G1743" i="1"/>
  <c r="F1743" i="1"/>
  <c r="E1743" i="1"/>
  <c r="B1743" i="2" s="1"/>
  <c r="D1743" i="1"/>
  <c r="C1743" i="1"/>
  <c r="B1743" i="1"/>
  <c r="AA1742" i="1"/>
  <c r="Z1742" i="1"/>
  <c r="Y1742" i="1"/>
  <c r="X1742" i="1"/>
  <c r="W1742" i="1"/>
  <c r="V1742" i="1"/>
  <c r="U1742" i="1"/>
  <c r="E1742" i="2" s="1"/>
  <c r="T1742" i="1"/>
  <c r="S1742" i="1"/>
  <c r="R1742" i="1"/>
  <c r="Q1742" i="1"/>
  <c r="P1742" i="1"/>
  <c r="O1742" i="1"/>
  <c r="N1742" i="1"/>
  <c r="M1742" i="1"/>
  <c r="L1742" i="1"/>
  <c r="K1742" i="1"/>
  <c r="J1742" i="1"/>
  <c r="D1742" i="2" s="1"/>
  <c r="I1742" i="1"/>
  <c r="C1742" i="2" s="1"/>
  <c r="H1742" i="1"/>
  <c r="G1742" i="1"/>
  <c r="F1742" i="1"/>
  <c r="E1742" i="1"/>
  <c r="B1742" i="2" s="1"/>
  <c r="D1742" i="1"/>
  <c r="C1742" i="1"/>
  <c r="B1742" i="1"/>
  <c r="AA1741" i="1"/>
  <c r="Z1741" i="1"/>
  <c r="Y1741" i="1"/>
  <c r="X1741" i="1"/>
  <c r="W1741" i="1"/>
  <c r="V1741" i="1"/>
  <c r="U1741" i="1"/>
  <c r="T1741" i="1"/>
  <c r="S1741" i="1"/>
  <c r="R1741" i="1"/>
  <c r="Q1741" i="1"/>
  <c r="P1741" i="1"/>
  <c r="O1741" i="1"/>
  <c r="N1741" i="1"/>
  <c r="M1741" i="1"/>
  <c r="L1741" i="1"/>
  <c r="K1741" i="1"/>
  <c r="J1741" i="1"/>
  <c r="D1741" i="2" s="1"/>
  <c r="I1741" i="1"/>
  <c r="C1741" i="2" s="1"/>
  <c r="H1741" i="1"/>
  <c r="G1741" i="1"/>
  <c r="F1741" i="1"/>
  <c r="E1741" i="1"/>
  <c r="D1741" i="1"/>
  <c r="C1741" i="1"/>
  <c r="B1741" i="1"/>
  <c r="AA1740" i="1"/>
  <c r="Z1740" i="1"/>
  <c r="Y1740" i="1"/>
  <c r="X1740" i="1"/>
  <c r="W1740" i="1"/>
  <c r="V1740" i="1"/>
  <c r="U1740" i="1"/>
  <c r="E1740" i="2" s="1"/>
  <c r="T1740" i="1"/>
  <c r="S1740" i="1"/>
  <c r="R1740" i="1"/>
  <c r="Q1740" i="1"/>
  <c r="P1740" i="1"/>
  <c r="O1740" i="1"/>
  <c r="N1740" i="1"/>
  <c r="M1740" i="1"/>
  <c r="L1740" i="1"/>
  <c r="K1740" i="1"/>
  <c r="J1740" i="1"/>
  <c r="D1740" i="2" s="1"/>
  <c r="I1740" i="1"/>
  <c r="H1740" i="1"/>
  <c r="G1740" i="1"/>
  <c r="F1740" i="1"/>
  <c r="E1740" i="1"/>
  <c r="B1740" i="2" s="1"/>
  <c r="D1740" i="1"/>
  <c r="C1740" i="1"/>
  <c r="B1740" i="1"/>
  <c r="AA1739" i="1"/>
  <c r="Z1739" i="1"/>
  <c r="Y1739" i="1"/>
  <c r="X1739" i="1"/>
  <c r="W1739" i="1"/>
  <c r="V1739" i="1"/>
  <c r="U1739" i="1"/>
  <c r="E1739" i="2" s="1"/>
  <c r="T1739" i="1"/>
  <c r="S1739" i="1"/>
  <c r="R1739" i="1"/>
  <c r="Q1739" i="1"/>
  <c r="P1739" i="1"/>
  <c r="O1739" i="1"/>
  <c r="N1739" i="1"/>
  <c r="M1739" i="1"/>
  <c r="L1739" i="1"/>
  <c r="K1739" i="1"/>
  <c r="J1739" i="1"/>
  <c r="D1739" i="2" s="1"/>
  <c r="I1739" i="1"/>
  <c r="H1739" i="1"/>
  <c r="G1739" i="1"/>
  <c r="F1739" i="1"/>
  <c r="E1739" i="1"/>
  <c r="B1739" i="2" s="1"/>
  <c r="D1739" i="1"/>
  <c r="C1739" i="1"/>
  <c r="B1739" i="1"/>
  <c r="AA1738" i="1"/>
  <c r="Z1738" i="1"/>
  <c r="Y1738" i="1"/>
  <c r="X1738" i="1"/>
  <c r="W1738" i="1"/>
  <c r="V1738" i="1"/>
  <c r="U1738" i="1"/>
  <c r="E1738" i="2" s="1"/>
  <c r="T1738" i="1"/>
  <c r="S1738" i="1"/>
  <c r="R1738" i="1"/>
  <c r="Q1738" i="1"/>
  <c r="P1738" i="1"/>
  <c r="O1738" i="1"/>
  <c r="N1738" i="1"/>
  <c r="M1738" i="1"/>
  <c r="L1738" i="1"/>
  <c r="K1738" i="1"/>
  <c r="J1738" i="1"/>
  <c r="D1738" i="2" s="1"/>
  <c r="I1738" i="1"/>
  <c r="C1738" i="2" s="1"/>
  <c r="H1738" i="1"/>
  <c r="G1738" i="1"/>
  <c r="F1738" i="1"/>
  <c r="E1738" i="1"/>
  <c r="B1738" i="2" s="1"/>
  <c r="D1738" i="1"/>
  <c r="C1738" i="1"/>
  <c r="B1738" i="1"/>
  <c r="AA1737" i="1"/>
  <c r="Z1737" i="1"/>
  <c r="Y1737" i="1"/>
  <c r="X1737" i="1"/>
  <c r="W1737" i="1"/>
  <c r="V1737" i="1"/>
  <c r="U1737" i="1"/>
  <c r="T1737" i="1"/>
  <c r="S1737" i="1"/>
  <c r="R1737" i="1"/>
  <c r="Q1737" i="1"/>
  <c r="P1737" i="1"/>
  <c r="O1737" i="1"/>
  <c r="N1737" i="1"/>
  <c r="M1737" i="1"/>
  <c r="L1737" i="1"/>
  <c r="K1737" i="1"/>
  <c r="J1737" i="1"/>
  <c r="D1737" i="2" s="1"/>
  <c r="I1737" i="1"/>
  <c r="C1737" i="2" s="1"/>
  <c r="H1737" i="1"/>
  <c r="G1737" i="1"/>
  <c r="F1737" i="1"/>
  <c r="E1737" i="1"/>
  <c r="D1737" i="1"/>
  <c r="C1737" i="1"/>
  <c r="B1737" i="1"/>
  <c r="AA1736" i="1"/>
  <c r="Z1736" i="1"/>
  <c r="Y1736" i="1"/>
  <c r="X1736" i="1"/>
  <c r="W1736" i="1"/>
  <c r="V1736" i="1"/>
  <c r="U1736" i="1"/>
  <c r="E1736" i="2" s="1"/>
  <c r="T1736" i="1"/>
  <c r="S1736" i="1"/>
  <c r="R1736" i="1"/>
  <c r="Q1736" i="1"/>
  <c r="P1736" i="1"/>
  <c r="O1736" i="1"/>
  <c r="N1736" i="1"/>
  <c r="M1736" i="1"/>
  <c r="L1736" i="1"/>
  <c r="K1736" i="1"/>
  <c r="J1736" i="1"/>
  <c r="D1736" i="2" s="1"/>
  <c r="I1736" i="1"/>
  <c r="C1736" i="2" s="1"/>
  <c r="H1736" i="1"/>
  <c r="G1736" i="1"/>
  <c r="F1736" i="1"/>
  <c r="E1736" i="1"/>
  <c r="B1736" i="2" s="1"/>
  <c r="D1736" i="1"/>
  <c r="C1736" i="1"/>
  <c r="B1736" i="1"/>
  <c r="AA1735" i="1"/>
  <c r="Z1735" i="1"/>
  <c r="Y1735" i="1"/>
  <c r="X1735" i="1"/>
  <c r="W1735" i="1"/>
  <c r="V1735" i="1"/>
  <c r="U1735" i="1"/>
  <c r="E1735" i="2" s="1"/>
  <c r="T1735" i="1"/>
  <c r="S1735" i="1"/>
  <c r="R1735" i="1"/>
  <c r="Q1735" i="1"/>
  <c r="P1735" i="1"/>
  <c r="O1735" i="1"/>
  <c r="N1735" i="1"/>
  <c r="M1735" i="1"/>
  <c r="L1735" i="1"/>
  <c r="K1735" i="1"/>
  <c r="J1735" i="1"/>
  <c r="D1735" i="2" s="1"/>
  <c r="I1735" i="1"/>
  <c r="H1735" i="1"/>
  <c r="G1735" i="1"/>
  <c r="F1735" i="1"/>
  <c r="E1735" i="1"/>
  <c r="B1735" i="2" s="1"/>
  <c r="D1735" i="1"/>
  <c r="C1735" i="1"/>
  <c r="B1735" i="1"/>
  <c r="AA1734" i="1"/>
  <c r="Z1734" i="1"/>
  <c r="Y1734" i="1"/>
  <c r="X1734" i="1"/>
  <c r="W1734" i="1"/>
  <c r="V1734" i="1"/>
  <c r="U1734" i="1"/>
  <c r="E1734" i="2" s="1"/>
  <c r="T1734" i="1"/>
  <c r="S1734" i="1"/>
  <c r="R1734" i="1"/>
  <c r="Q1734" i="1"/>
  <c r="P1734" i="1"/>
  <c r="O1734" i="1"/>
  <c r="N1734" i="1"/>
  <c r="M1734" i="1"/>
  <c r="L1734" i="1"/>
  <c r="K1734" i="1"/>
  <c r="J1734" i="1"/>
  <c r="D1734" i="2" s="1"/>
  <c r="I1734" i="1"/>
  <c r="C1734" i="2" s="1"/>
  <c r="H1734" i="1"/>
  <c r="G1734" i="1"/>
  <c r="F1734" i="1"/>
  <c r="E1734" i="1"/>
  <c r="B1734" i="2" s="1"/>
  <c r="D1734" i="1"/>
  <c r="C1734" i="1"/>
  <c r="B1734" i="1"/>
  <c r="AA1733" i="1"/>
  <c r="Z1733" i="1"/>
  <c r="Y1733" i="1"/>
  <c r="X1733" i="1"/>
  <c r="W1733" i="1"/>
  <c r="V1733" i="1"/>
  <c r="U1733" i="1"/>
  <c r="T1733" i="1"/>
  <c r="S1733" i="1"/>
  <c r="R1733" i="1"/>
  <c r="Q1733" i="1"/>
  <c r="P1733" i="1"/>
  <c r="O1733" i="1"/>
  <c r="N1733" i="1"/>
  <c r="M1733" i="1"/>
  <c r="L1733" i="1"/>
  <c r="K1733" i="1"/>
  <c r="J1733" i="1"/>
  <c r="D1733" i="2" s="1"/>
  <c r="I1733" i="1"/>
  <c r="C1733" i="2" s="1"/>
  <c r="H1733" i="1"/>
  <c r="G1733" i="1"/>
  <c r="F1733" i="1"/>
  <c r="E1733" i="1"/>
  <c r="D1733" i="1"/>
  <c r="C1733" i="1"/>
  <c r="B1733" i="1"/>
  <c r="AA1732" i="1"/>
  <c r="Z1732" i="1"/>
  <c r="Y1732" i="1"/>
  <c r="X1732" i="1"/>
  <c r="W1732" i="1"/>
  <c r="V1732" i="1"/>
  <c r="U1732" i="1"/>
  <c r="E1732" i="2" s="1"/>
  <c r="T1732" i="1"/>
  <c r="S1732" i="1"/>
  <c r="R1732" i="1"/>
  <c r="Q1732" i="1"/>
  <c r="P1732" i="1"/>
  <c r="O1732" i="1"/>
  <c r="N1732" i="1"/>
  <c r="M1732" i="1"/>
  <c r="L1732" i="1"/>
  <c r="K1732" i="1"/>
  <c r="J1732" i="1"/>
  <c r="D1732" i="2" s="1"/>
  <c r="I1732" i="1"/>
  <c r="C1732" i="2" s="1"/>
  <c r="H1732" i="1"/>
  <c r="G1732" i="1"/>
  <c r="F1732" i="1"/>
  <c r="E1732" i="1"/>
  <c r="B1732" i="2" s="1"/>
  <c r="D1732" i="1"/>
  <c r="C1732" i="1"/>
  <c r="B1732" i="1"/>
  <c r="AA1731" i="1"/>
  <c r="Z1731" i="1"/>
  <c r="Y1731" i="1"/>
  <c r="X1731" i="1"/>
  <c r="W1731" i="1"/>
  <c r="V1731" i="1"/>
  <c r="U1731" i="1"/>
  <c r="E1731" i="2" s="1"/>
  <c r="T1731" i="1"/>
  <c r="S1731" i="1"/>
  <c r="R1731" i="1"/>
  <c r="Q1731" i="1"/>
  <c r="P1731" i="1"/>
  <c r="O1731" i="1"/>
  <c r="N1731" i="1"/>
  <c r="M1731" i="1"/>
  <c r="L1731" i="1"/>
  <c r="K1731" i="1"/>
  <c r="J1731" i="1"/>
  <c r="D1731" i="2" s="1"/>
  <c r="I1731" i="1"/>
  <c r="H1731" i="1"/>
  <c r="G1731" i="1"/>
  <c r="F1731" i="1"/>
  <c r="E1731" i="1"/>
  <c r="B1731" i="2" s="1"/>
  <c r="D1731" i="1"/>
  <c r="C1731" i="1"/>
  <c r="B1731" i="1"/>
  <c r="AA1730" i="1"/>
  <c r="Z1730" i="1"/>
  <c r="Y1730" i="1"/>
  <c r="X1730" i="1"/>
  <c r="W1730" i="1"/>
  <c r="V1730" i="1"/>
  <c r="U1730" i="1"/>
  <c r="E1730" i="2" s="1"/>
  <c r="T1730" i="1"/>
  <c r="S1730" i="1"/>
  <c r="R1730" i="1"/>
  <c r="Q1730" i="1"/>
  <c r="P1730" i="1"/>
  <c r="O1730" i="1"/>
  <c r="N1730" i="1"/>
  <c r="M1730" i="1"/>
  <c r="L1730" i="1"/>
  <c r="K1730" i="1"/>
  <c r="J1730" i="1"/>
  <c r="D1730" i="2" s="1"/>
  <c r="I1730" i="1"/>
  <c r="C1730" i="2" s="1"/>
  <c r="H1730" i="1"/>
  <c r="G1730" i="1"/>
  <c r="F1730" i="1"/>
  <c r="E1730" i="1"/>
  <c r="B1730" i="2" s="1"/>
  <c r="D1730" i="1"/>
  <c r="C1730" i="1"/>
  <c r="B1730" i="1"/>
  <c r="AA1729" i="1"/>
  <c r="Z1729" i="1"/>
  <c r="Y1729" i="1"/>
  <c r="X1729" i="1"/>
  <c r="W1729" i="1"/>
  <c r="V1729" i="1"/>
  <c r="U1729" i="1"/>
  <c r="T1729" i="1"/>
  <c r="S1729" i="1"/>
  <c r="R1729" i="1"/>
  <c r="Q1729" i="1"/>
  <c r="P1729" i="1"/>
  <c r="O1729" i="1"/>
  <c r="N1729" i="1"/>
  <c r="M1729" i="1"/>
  <c r="L1729" i="1"/>
  <c r="K1729" i="1"/>
  <c r="J1729" i="1"/>
  <c r="D1729" i="2" s="1"/>
  <c r="I1729" i="1"/>
  <c r="C1729" i="2" s="1"/>
  <c r="H1729" i="1"/>
  <c r="G1729" i="1"/>
  <c r="F1729" i="1"/>
  <c r="E1729" i="1"/>
  <c r="D1729" i="1"/>
  <c r="C1729" i="1"/>
  <c r="B1729" i="1"/>
  <c r="AA1728" i="1"/>
  <c r="Z1728" i="1"/>
  <c r="Y1728" i="1"/>
  <c r="X1728" i="1"/>
  <c r="W1728" i="1"/>
  <c r="V1728" i="1"/>
  <c r="U1728" i="1"/>
  <c r="E1728" i="2" s="1"/>
  <c r="T1728" i="1"/>
  <c r="S1728" i="1"/>
  <c r="R1728" i="1"/>
  <c r="Q1728" i="1"/>
  <c r="P1728" i="1"/>
  <c r="O1728" i="1"/>
  <c r="N1728" i="1"/>
  <c r="M1728" i="1"/>
  <c r="L1728" i="1"/>
  <c r="K1728" i="1"/>
  <c r="J1728" i="1"/>
  <c r="D1728" i="2" s="1"/>
  <c r="I1728" i="1"/>
  <c r="H1728" i="1"/>
  <c r="G1728" i="1"/>
  <c r="F1728" i="1"/>
  <c r="E1728" i="1"/>
  <c r="B1728" i="2" s="1"/>
  <c r="D1728" i="1"/>
  <c r="C1728" i="1"/>
  <c r="B1728" i="1"/>
  <c r="AA1727" i="1"/>
  <c r="Z1727" i="1"/>
  <c r="Y1727" i="1"/>
  <c r="X1727" i="1"/>
  <c r="W1727" i="1"/>
  <c r="V1727" i="1"/>
  <c r="U1727" i="1"/>
  <c r="E1727" i="2" s="1"/>
  <c r="T1727" i="1"/>
  <c r="S1727" i="1"/>
  <c r="R1727" i="1"/>
  <c r="Q1727" i="1"/>
  <c r="P1727" i="1"/>
  <c r="O1727" i="1"/>
  <c r="N1727" i="1"/>
  <c r="M1727" i="1"/>
  <c r="L1727" i="1"/>
  <c r="K1727" i="1"/>
  <c r="J1727" i="1"/>
  <c r="D1727" i="2" s="1"/>
  <c r="I1727" i="1"/>
  <c r="H1727" i="1"/>
  <c r="G1727" i="1"/>
  <c r="F1727" i="1"/>
  <c r="E1727" i="1"/>
  <c r="B1727" i="2" s="1"/>
  <c r="D1727" i="1"/>
  <c r="C1727" i="1"/>
  <c r="B1727" i="1"/>
  <c r="AA1726" i="1"/>
  <c r="Z1726" i="1"/>
  <c r="Y1726" i="1"/>
  <c r="X1726" i="1"/>
  <c r="W1726" i="1"/>
  <c r="V1726" i="1"/>
  <c r="U1726" i="1"/>
  <c r="E1726" i="2" s="1"/>
  <c r="T1726" i="1"/>
  <c r="S1726" i="1"/>
  <c r="R1726" i="1"/>
  <c r="Q1726" i="1"/>
  <c r="P1726" i="1"/>
  <c r="O1726" i="1"/>
  <c r="N1726" i="1"/>
  <c r="M1726" i="1"/>
  <c r="L1726" i="1"/>
  <c r="K1726" i="1"/>
  <c r="J1726" i="1"/>
  <c r="D1726" i="2" s="1"/>
  <c r="I1726" i="1"/>
  <c r="C1726" i="2" s="1"/>
  <c r="H1726" i="1"/>
  <c r="G1726" i="1"/>
  <c r="F1726" i="1"/>
  <c r="E1726" i="1"/>
  <c r="B1726" i="2" s="1"/>
  <c r="D1726" i="1"/>
  <c r="C1726" i="1"/>
  <c r="B1726" i="1"/>
  <c r="AA1725" i="1"/>
  <c r="Z1725" i="1"/>
  <c r="Y1725" i="1"/>
  <c r="X1725" i="1"/>
  <c r="W1725" i="1"/>
  <c r="V1725" i="1"/>
  <c r="U1725" i="1"/>
  <c r="T1725" i="1"/>
  <c r="S1725" i="1"/>
  <c r="R1725" i="1"/>
  <c r="Q1725" i="1"/>
  <c r="P1725" i="1"/>
  <c r="O1725" i="1"/>
  <c r="N1725" i="1"/>
  <c r="M1725" i="1"/>
  <c r="L1725" i="1"/>
  <c r="K1725" i="1"/>
  <c r="J1725" i="1"/>
  <c r="D1725" i="2" s="1"/>
  <c r="I1725" i="1"/>
  <c r="C1725" i="2" s="1"/>
  <c r="H1725" i="1"/>
  <c r="G1725" i="1"/>
  <c r="F1725" i="1"/>
  <c r="E1725" i="1"/>
  <c r="D1725" i="1"/>
  <c r="C1725" i="1"/>
  <c r="B1725" i="1"/>
  <c r="AA1724" i="1"/>
  <c r="Z1724" i="1"/>
  <c r="Y1724" i="1"/>
  <c r="X1724" i="1"/>
  <c r="W1724" i="1"/>
  <c r="V1724" i="1"/>
  <c r="U1724" i="1"/>
  <c r="E1724" i="2" s="1"/>
  <c r="T1724" i="1"/>
  <c r="S1724" i="1"/>
  <c r="R1724" i="1"/>
  <c r="Q1724" i="1"/>
  <c r="P1724" i="1"/>
  <c r="O1724" i="1"/>
  <c r="N1724" i="1"/>
  <c r="M1724" i="1"/>
  <c r="L1724" i="1"/>
  <c r="K1724" i="1"/>
  <c r="J1724" i="1"/>
  <c r="D1724" i="2" s="1"/>
  <c r="I1724" i="1"/>
  <c r="H1724" i="1"/>
  <c r="G1724" i="1"/>
  <c r="F1724" i="1"/>
  <c r="E1724" i="1"/>
  <c r="B1724" i="2" s="1"/>
  <c r="D1724" i="1"/>
  <c r="C1724" i="1"/>
  <c r="B1724" i="1"/>
  <c r="AA1723" i="1"/>
  <c r="Z1723" i="1"/>
  <c r="Y1723" i="1"/>
  <c r="X1723" i="1"/>
  <c r="W1723" i="1"/>
  <c r="V1723" i="1"/>
  <c r="U1723" i="1"/>
  <c r="E1723" i="2" s="1"/>
  <c r="T1723" i="1"/>
  <c r="S1723" i="1"/>
  <c r="R1723" i="1"/>
  <c r="Q1723" i="1"/>
  <c r="P1723" i="1"/>
  <c r="O1723" i="1"/>
  <c r="N1723" i="1"/>
  <c r="M1723" i="1"/>
  <c r="L1723" i="1"/>
  <c r="K1723" i="1"/>
  <c r="J1723" i="1"/>
  <c r="D1723" i="2" s="1"/>
  <c r="I1723" i="1"/>
  <c r="H1723" i="1"/>
  <c r="G1723" i="1"/>
  <c r="F1723" i="1"/>
  <c r="E1723" i="1"/>
  <c r="B1723" i="2" s="1"/>
  <c r="D1723" i="1"/>
  <c r="C1723" i="1"/>
  <c r="B1723" i="1"/>
  <c r="AA1722" i="1"/>
  <c r="Z1722" i="1"/>
  <c r="Y1722" i="1"/>
  <c r="X1722" i="1"/>
  <c r="W1722" i="1"/>
  <c r="V1722" i="1"/>
  <c r="U1722" i="1"/>
  <c r="E1722" i="2" s="1"/>
  <c r="T1722" i="1"/>
  <c r="S1722" i="1"/>
  <c r="R1722" i="1"/>
  <c r="Q1722" i="1"/>
  <c r="P1722" i="1"/>
  <c r="O1722" i="1"/>
  <c r="N1722" i="1"/>
  <c r="M1722" i="1"/>
  <c r="L1722" i="1"/>
  <c r="K1722" i="1"/>
  <c r="J1722" i="1"/>
  <c r="D1722" i="2" s="1"/>
  <c r="I1722" i="1"/>
  <c r="C1722" i="2" s="1"/>
  <c r="H1722" i="1"/>
  <c r="G1722" i="1"/>
  <c r="F1722" i="1"/>
  <c r="E1722" i="1"/>
  <c r="B1722" i="2" s="1"/>
  <c r="D1722" i="1"/>
  <c r="C1722" i="1"/>
  <c r="B1722" i="1"/>
  <c r="AA1721" i="1"/>
  <c r="Z1721" i="1"/>
  <c r="Y1721" i="1"/>
  <c r="X1721" i="1"/>
  <c r="W1721" i="1"/>
  <c r="V1721" i="1"/>
  <c r="U1721" i="1"/>
  <c r="T1721" i="1"/>
  <c r="S1721" i="1"/>
  <c r="R1721" i="1"/>
  <c r="Q1721" i="1"/>
  <c r="P1721" i="1"/>
  <c r="O1721" i="1"/>
  <c r="N1721" i="1"/>
  <c r="M1721" i="1"/>
  <c r="L1721" i="1"/>
  <c r="K1721" i="1"/>
  <c r="J1721" i="1"/>
  <c r="D1721" i="2" s="1"/>
  <c r="I1721" i="1"/>
  <c r="C1721" i="2" s="1"/>
  <c r="H1721" i="1"/>
  <c r="G1721" i="1"/>
  <c r="F1721" i="1"/>
  <c r="E1721" i="1"/>
  <c r="D1721" i="1"/>
  <c r="C1721" i="1"/>
  <c r="B1721" i="1"/>
  <c r="AA1720" i="1"/>
  <c r="Z1720" i="1"/>
  <c r="Y1720" i="1"/>
  <c r="X1720" i="1"/>
  <c r="W1720" i="1"/>
  <c r="V1720" i="1"/>
  <c r="U1720" i="1"/>
  <c r="E1720" i="2" s="1"/>
  <c r="T1720" i="1"/>
  <c r="S1720" i="1"/>
  <c r="R1720" i="1"/>
  <c r="Q1720" i="1"/>
  <c r="P1720" i="1"/>
  <c r="O1720" i="1"/>
  <c r="N1720" i="1"/>
  <c r="M1720" i="1"/>
  <c r="L1720" i="1"/>
  <c r="K1720" i="1"/>
  <c r="J1720" i="1"/>
  <c r="D1720" i="2" s="1"/>
  <c r="I1720" i="1"/>
  <c r="H1720" i="1"/>
  <c r="G1720" i="1"/>
  <c r="F1720" i="1"/>
  <c r="E1720" i="1"/>
  <c r="B1720" i="2" s="1"/>
  <c r="D1720" i="1"/>
  <c r="C1720" i="1"/>
  <c r="B1720" i="1"/>
  <c r="AA1719" i="1"/>
  <c r="Z1719" i="1"/>
  <c r="Y1719" i="1"/>
  <c r="X1719" i="1"/>
  <c r="W1719" i="1"/>
  <c r="V1719" i="1"/>
  <c r="U1719" i="1"/>
  <c r="E1719" i="2" s="1"/>
  <c r="T1719" i="1"/>
  <c r="S1719" i="1"/>
  <c r="R1719" i="1"/>
  <c r="Q1719" i="1"/>
  <c r="P1719" i="1"/>
  <c r="O1719" i="1"/>
  <c r="N1719" i="1"/>
  <c r="M1719" i="1"/>
  <c r="L1719" i="1"/>
  <c r="K1719" i="1"/>
  <c r="J1719" i="1"/>
  <c r="D1719" i="2" s="1"/>
  <c r="I1719" i="1"/>
  <c r="H1719" i="1"/>
  <c r="G1719" i="1"/>
  <c r="F1719" i="1"/>
  <c r="E1719" i="1"/>
  <c r="B1719" i="2" s="1"/>
  <c r="D1719" i="1"/>
  <c r="C1719" i="1"/>
  <c r="B1719" i="1"/>
  <c r="AA1718" i="1"/>
  <c r="Z1718" i="1"/>
  <c r="Y1718" i="1"/>
  <c r="X1718" i="1"/>
  <c r="W1718" i="1"/>
  <c r="V1718" i="1"/>
  <c r="U1718" i="1"/>
  <c r="E1718" i="2" s="1"/>
  <c r="T1718" i="1"/>
  <c r="S1718" i="1"/>
  <c r="R1718" i="1"/>
  <c r="Q1718" i="1"/>
  <c r="P1718" i="1"/>
  <c r="O1718" i="1"/>
  <c r="N1718" i="1"/>
  <c r="M1718" i="1"/>
  <c r="L1718" i="1"/>
  <c r="K1718" i="1"/>
  <c r="J1718" i="1"/>
  <c r="D1718" i="2" s="1"/>
  <c r="I1718" i="1"/>
  <c r="C1718" i="2" s="1"/>
  <c r="H1718" i="1"/>
  <c r="G1718" i="1"/>
  <c r="F1718" i="1"/>
  <c r="E1718" i="1"/>
  <c r="B1718" i="2" s="1"/>
  <c r="D1718" i="1"/>
  <c r="C1718" i="1"/>
  <c r="B1718" i="1"/>
  <c r="AA1717" i="1"/>
  <c r="Z1717" i="1"/>
  <c r="Y1717" i="1"/>
  <c r="X1717" i="1"/>
  <c r="W1717" i="1"/>
  <c r="V1717" i="1"/>
  <c r="U1717" i="1"/>
  <c r="T1717" i="1"/>
  <c r="S1717" i="1"/>
  <c r="R1717" i="1"/>
  <c r="Q1717" i="1"/>
  <c r="P1717" i="1"/>
  <c r="O1717" i="1"/>
  <c r="N1717" i="1"/>
  <c r="M1717" i="1"/>
  <c r="L1717" i="1"/>
  <c r="K1717" i="1"/>
  <c r="J1717" i="1"/>
  <c r="D1717" i="2" s="1"/>
  <c r="I1717" i="1"/>
  <c r="C1717" i="2" s="1"/>
  <c r="H1717" i="1"/>
  <c r="G1717" i="1"/>
  <c r="F1717" i="1"/>
  <c r="E1717" i="1"/>
  <c r="D1717" i="1"/>
  <c r="C1717" i="1"/>
  <c r="B1717" i="1"/>
  <c r="AA1716" i="1"/>
  <c r="Z1716" i="1"/>
  <c r="Y1716" i="1"/>
  <c r="X1716" i="1"/>
  <c r="W1716" i="1"/>
  <c r="V1716" i="1"/>
  <c r="U1716" i="1"/>
  <c r="E1716" i="2" s="1"/>
  <c r="T1716" i="1"/>
  <c r="S1716" i="1"/>
  <c r="R1716" i="1"/>
  <c r="Q1716" i="1"/>
  <c r="P1716" i="1"/>
  <c r="O1716" i="1"/>
  <c r="N1716" i="1"/>
  <c r="M1716" i="1"/>
  <c r="L1716" i="1"/>
  <c r="K1716" i="1"/>
  <c r="J1716" i="1"/>
  <c r="D1716" i="2" s="1"/>
  <c r="I1716" i="1"/>
  <c r="H1716" i="1"/>
  <c r="G1716" i="1"/>
  <c r="F1716" i="1"/>
  <c r="E1716" i="1"/>
  <c r="B1716" i="2" s="1"/>
  <c r="D1716" i="1"/>
  <c r="C1716" i="1"/>
  <c r="B1716" i="1"/>
  <c r="AA1715" i="1"/>
  <c r="Z1715" i="1"/>
  <c r="Y1715" i="1"/>
  <c r="X1715" i="1"/>
  <c r="W1715" i="1"/>
  <c r="V1715" i="1"/>
  <c r="U1715" i="1"/>
  <c r="E1715" i="2" s="1"/>
  <c r="T1715" i="1"/>
  <c r="S1715" i="1"/>
  <c r="R1715" i="1"/>
  <c r="Q1715" i="1"/>
  <c r="P1715" i="1"/>
  <c r="O1715" i="1"/>
  <c r="N1715" i="1"/>
  <c r="M1715" i="1"/>
  <c r="L1715" i="1"/>
  <c r="K1715" i="1"/>
  <c r="J1715" i="1"/>
  <c r="D1715" i="2" s="1"/>
  <c r="I1715" i="1"/>
  <c r="H1715" i="1"/>
  <c r="G1715" i="1"/>
  <c r="F1715" i="1"/>
  <c r="E1715" i="1"/>
  <c r="B1715" i="2" s="1"/>
  <c r="D1715" i="1"/>
  <c r="C1715" i="1"/>
  <c r="B1715" i="1"/>
  <c r="AA1714" i="1"/>
  <c r="Z1714" i="1"/>
  <c r="Y1714" i="1"/>
  <c r="X1714" i="1"/>
  <c r="W1714" i="1"/>
  <c r="V1714" i="1"/>
  <c r="U1714" i="1"/>
  <c r="E1714" i="2" s="1"/>
  <c r="T1714" i="1"/>
  <c r="S1714" i="1"/>
  <c r="R1714" i="1"/>
  <c r="Q1714" i="1"/>
  <c r="P1714" i="1"/>
  <c r="O1714" i="1"/>
  <c r="N1714" i="1"/>
  <c r="M1714" i="1"/>
  <c r="L1714" i="1"/>
  <c r="K1714" i="1"/>
  <c r="J1714" i="1"/>
  <c r="D1714" i="2" s="1"/>
  <c r="I1714" i="1"/>
  <c r="C1714" i="2" s="1"/>
  <c r="H1714" i="1"/>
  <c r="G1714" i="1"/>
  <c r="F1714" i="1"/>
  <c r="E1714" i="1"/>
  <c r="B1714" i="2" s="1"/>
  <c r="D1714" i="1"/>
  <c r="C1714" i="1"/>
  <c r="B1714" i="1"/>
  <c r="AA1713" i="1"/>
  <c r="Z1713" i="1"/>
  <c r="Y1713" i="1"/>
  <c r="X1713" i="1"/>
  <c r="W1713" i="1"/>
  <c r="V1713" i="1"/>
  <c r="U1713" i="1"/>
  <c r="T1713" i="1"/>
  <c r="S1713" i="1"/>
  <c r="R1713" i="1"/>
  <c r="Q1713" i="1"/>
  <c r="P1713" i="1"/>
  <c r="O1713" i="1"/>
  <c r="N1713" i="1"/>
  <c r="M1713" i="1"/>
  <c r="L1713" i="1"/>
  <c r="K1713" i="1"/>
  <c r="J1713" i="1"/>
  <c r="D1713" i="2" s="1"/>
  <c r="I1713" i="1"/>
  <c r="C1713" i="2" s="1"/>
  <c r="H1713" i="1"/>
  <c r="G1713" i="1"/>
  <c r="F1713" i="1"/>
  <c r="E1713" i="1"/>
  <c r="D1713" i="1"/>
  <c r="C1713" i="1"/>
  <c r="B1713" i="1"/>
  <c r="AA1712" i="1"/>
  <c r="Z1712" i="1"/>
  <c r="Y1712" i="1"/>
  <c r="X1712" i="1"/>
  <c r="W1712" i="1"/>
  <c r="V1712" i="1"/>
  <c r="U1712" i="1"/>
  <c r="E1712" i="2" s="1"/>
  <c r="T1712" i="1"/>
  <c r="S1712" i="1"/>
  <c r="R1712" i="1"/>
  <c r="Q1712" i="1"/>
  <c r="P1712" i="1"/>
  <c r="O1712" i="1"/>
  <c r="N1712" i="1"/>
  <c r="M1712" i="1"/>
  <c r="L1712" i="1"/>
  <c r="K1712" i="1"/>
  <c r="J1712" i="1"/>
  <c r="D1712" i="2" s="1"/>
  <c r="I1712" i="1"/>
  <c r="H1712" i="1"/>
  <c r="G1712" i="1"/>
  <c r="F1712" i="1"/>
  <c r="E1712" i="1"/>
  <c r="B1712" i="2" s="1"/>
  <c r="D1712" i="1"/>
  <c r="C1712" i="1"/>
  <c r="B1712" i="1"/>
  <c r="AA1711" i="1"/>
  <c r="Z1711" i="1"/>
  <c r="Y1711" i="1"/>
  <c r="X1711" i="1"/>
  <c r="W1711" i="1"/>
  <c r="V1711" i="1"/>
  <c r="U1711" i="1"/>
  <c r="E1711" i="2" s="1"/>
  <c r="T1711" i="1"/>
  <c r="S1711" i="1"/>
  <c r="R1711" i="1"/>
  <c r="Q1711" i="1"/>
  <c r="P1711" i="1"/>
  <c r="O1711" i="1"/>
  <c r="N1711" i="1"/>
  <c r="M1711" i="1"/>
  <c r="L1711" i="1"/>
  <c r="K1711" i="1"/>
  <c r="J1711" i="1"/>
  <c r="D1711" i="2" s="1"/>
  <c r="I1711" i="1"/>
  <c r="H1711" i="1"/>
  <c r="G1711" i="1"/>
  <c r="F1711" i="1"/>
  <c r="E1711" i="1"/>
  <c r="B1711" i="2" s="1"/>
  <c r="D1711" i="1"/>
  <c r="C1711" i="1"/>
  <c r="B1711" i="1"/>
  <c r="AA1710" i="1"/>
  <c r="Z1710" i="1"/>
  <c r="Y1710" i="1"/>
  <c r="X1710" i="1"/>
  <c r="W1710" i="1"/>
  <c r="V1710" i="1"/>
  <c r="U1710" i="1"/>
  <c r="E1710" i="2" s="1"/>
  <c r="T1710" i="1"/>
  <c r="S1710" i="1"/>
  <c r="R1710" i="1"/>
  <c r="Q1710" i="1"/>
  <c r="P1710" i="1"/>
  <c r="O1710" i="1"/>
  <c r="N1710" i="1"/>
  <c r="M1710" i="1"/>
  <c r="L1710" i="1"/>
  <c r="K1710" i="1"/>
  <c r="J1710" i="1"/>
  <c r="D1710" i="2" s="1"/>
  <c r="I1710" i="1"/>
  <c r="C1710" i="2" s="1"/>
  <c r="H1710" i="1"/>
  <c r="G1710" i="1"/>
  <c r="F1710" i="1"/>
  <c r="E1710" i="1"/>
  <c r="B1710" i="2" s="1"/>
  <c r="D1710" i="1"/>
  <c r="C1710" i="1"/>
  <c r="B1710" i="1"/>
  <c r="AA1709" i="1"/>
  <c r="Z1709" i="1"/>
  <c r="Y1709" i="1"/>
  <c r="X1709" i="1"/>
  <c r="W1709" i="1"/>
  <c r="V1709" i="1"/>
  <c r="U1709" i="1"/>
  <c r="T1709" i="1"/>
  <c r="S1709" i="1"/>
  <c r="R1709" i="1"/>
  <c r="Q1709" i="1"/>
  <c r="P1709" i="1"/>
  <c r="O1709" i="1"/>
  <c r="N1709" i="1"/>
  <c r="M1709" i="1"/>
  <c r="L1709" i="1"/>
  <c r="K1709" i="1"/>
  <c r="J1709" i="1"/>
  <c r="D1709" i="2" s="1"/>
  <c r="I1709" i="1"/>
  <c r="C1709" i="2" s="1"/>
  <c r="H1709" i="1"/>
  <c r="G1709" i="1"/>
  <c r="F1709" i="1"/>
  <c r="E1709" i="1"/>
  <c r="D1709" i="1"/>
  <c r="C1709" i="1"/>
  <c r="B1709" i="1"/>
  <c r="AA1708" i="1"/>
  <c r="Z1708" i="1"/>
  <c r="Y1708" i="1"/>
  <c r="X1708" i="1"/>
  <c r="W1708" i="1"/>
  <c r="V1708" i="1"/>
  <c r="U1708" i="1"/>
  <c r="E1708" i="2" s="1"/>
  <c r="T1708" i="1"/>
  <c r="S1708" i="1"/>
  <c r="R1708" i="1"/>
  <c r="Q1708" i="1"/>
  <c r="P1708" i="1"/>
  <c r="O1708" i="1"/>
  <c r="N1708" i="1"/>
  <c r="M1708" i="1"/>
  <c r="L1708" i="1"/>
  <c r="K1708" i="1"/>
  <c r="J1708" i="1"/>
  <c r="D1708" i="2" s="1"/>
  <c r="I1708" i="1"/>
  <c r="H1708" i="1"/>
  <c r="G1708" i="1"/>
  <c r="F1708" i="1"/>
  <c r="E1708" i="1"/>
  <c r="B1708" i="2" s="1"/>
  <c r="D1708" i="1"/>
  <c r="C1708" i="1"/>
  <c r="B1708" i="1"/>
  <c r="AA1707" i="1"/>
  <c r="Z1707" i="1"/>
  <c r="Y1707" i="1"/>
  <c r="X1707" i="1"/>
  <c r="W1707" i="1"/>
  <c r="V1707" i="1"/>
  <c r="U1707" i="1"/>
  <c r="E1707" i="2" s="1"/>
  <c r="T1707" i="1"/>
  <c r="S1707" i="1"/>
  <c r="R1707" i="1"/>
  <c r="Q1707" i="1"/>
  <c r="P1707" i="1"/>
  <c r="O1707" i="1"/>
  <c r="N1707" i="1"/>
  <c r="M1707" i="1"/>
  <c r="L1707" i="1"/>
  <c r="K1707" i="1"/>
  <c r="J1707" i="1"/>
  <c r="D1707" i="2" s="1"/>
  <c r="I1707" i="1"/>
  <c r="H1707" i="1"/>
  <c r="G1707" i="1"/>
  <c r="F1707" i="1"/>
  <c r="E1707" i="1"/>
  <c r="B1707" i="2" s="1"/>
  <c r="D1707" i="1"/>
  <c r="C1707" i="1"/>
  <c r="B1707" i="1"/>
  <c r="AA1706" i="1"/>
  <c r="Z1706" i="1"/>
  <c r="Y1706" i="1"/>
  <c r="X1706" i="1"/>
  <c r="W1706" i="1"/>
  <c r="V1706" i="1"/>
  <c r="U1706" i="1"/>
  <c r="E1706" i="2" s="1"/>
  <c r="T1706" i="1"/>
  <c r="S1706" i="1"/>
  <c r="R1706" i="1"/>
  <c r="Q1706" i="1"/>
  <c r="P1706" i="1"/>
  <c r="O1706" i="1"/>
  <c r="N1706" i="1"/>
  <c r="M1706" i="1"/>
  <c r="L1706" i="1"/>
  <c r="K1706" i="1"/>
  <c r="J1706" i="1"/>
  <c r="D1706" i="2" s="1"/>
  <c r="I1706" i="1"/>
  <c r="C1706" i="2" s="1"/>
  <c r="H1706" i="1"/>
  <c r="G1706" i="1"/>
  <c r="F1706" i="1"/>
  <c r="E1706" i="1"/>
  <c r="B1706" i="2" s="1"/>
  <c r="D1706" i="1"/>
  <c r="C1706" i="1"/>
  <c r="B1706" i="1"/>
  <c r="AA1705" i="1"/>
  <c r="Z1705" i="1"/>
  <c r="Y1705" i="1"/>
  <c r="X1705" i="1"/>
  <c r="W1705" i="1"/>
  <c r="V1705" i="1"/>
  <c r="U1705" i="1"/>
  <c r="T1705" i="1"/>
  <c r="S1705" i="1"/>
  <c r="R1705" i="1"/>
  <c r="Q1705" i="1"/>
  <c r="P1705" i="1"/>
  <c r="O1705" i="1"/>
  <c r="N1705" i="1"/>
  <c r="M1705" i="1"/>
  <c r="L1705" i="1"/>
  <c r="K1705" i="1"/>
  <c r="J1705" i="1"/>
  <c r="D1705" i="2" s="1"/>
  <c r="I1705" i="1"/>
  <c r="C1705" i="2" s="1"/>
  <c r="H1705" i="1"/>
  <c r="G1705" i="1"/>
  <c r="F1705" i="1"/>
  <c r="E1705" i="1"/>
  <c r="D1705" i="1"/>
  <c r="C1705" i="1"/>
  <c r="B1705" i="1"/>
  <c r="AA1704" i="1"/>
  <c r="Z1704" i="1"/>
  <c r="Y1704" i="1"/>
  <c r="X1704" i="1"/>
  <c r="W1704" i="1"/>
  <c r="V1704" i="1"/>
  <c r="U1704" i="1"/>
  <c r="E1704" i="2" s="1"/>
  <c r="T1704" i="1"/>
  <c r="S1704" i="1"/>
  <c r="R1704" i="1"/>
  <c r="Q1704" i="1"/>
  <c r="P1704" i="1"/>
  <c r="O1704" i="1"/>
  <c r="N1704" i="1"/>
  <c r="M1704" i="1"/>
  <c r="L1704" i="1"/>
  <c r="K1704" i="1"/>
  <c r="J1704" i="1"/>
  <c r="D1704" i="2" s="1"/>
  <c r="I1704" i="1"/>
  <c r="H1704" i="1"/>
  <c r="G1704" i="1"/>
  <c r="F1704" i="1"/>
  <c r="E1704" i="1"/>
  <c r="B1704" i="2" s="1"/>
  <c r="D1704" i="1"/>
  <c r="C1704" i="1"/>
  <c r="B1704" i="1"/>
  <c r="AA1703" i="1"/>
  <c r="Z1703" i="1"/>
  <c r="Y1703" i="1"/>
  <c r="X1703" i="1"/>
  <c r="W1703" i="1"/>
  <c r="V1703" i="1"/>
  <c r="U1703" i="1"/>
  <c r="E1703" i="2" s="1"/>
  <c r="T1703" i="1"/>
  <c r="S1703" i="1"/>
  <c r="R1703" i="1"/>
  <c r="Q1703" i="1"/>
  <c r="P1703" i="1"/>
  <c r="O1703" i="1"/>
  <c r="N1703" i="1"/>
  <c r="M1703" i="1"/>
  <c r="L1703" i="1"/>
  <c r="K1703" i="1"/>
  <c r="J1703" i="1"/>
  <c r="D1703" i="2" s="1"/>
  <c r="I1703" i="1"/>
  <c r="H1703" i="1"/>
  <c r="G1703" i="1"/>
  <c r="F1703" i="1"/>
  <c r="E1703" i="1"/>
  <c r="B1703" i="2" s="1"/>
  <c r="D1703" i="1"/>
  <c r="C1703" i="1"/>
  <c r="B1703" i="1"/>
  <c r="AA1702" i="1"/>
  <c r="Z1702" i="1"/>
  <c r="Y1702" i="1"/>
  <c r="X1702" i="1"/>
  <c r="W1702" i="1"/>
  <c r="V1702" i="1"/>
  <c r="U1702" i="1"/>
  <c r="E1702" i="2" s="1"/>
  <c r="T1702" i="1"/>
  <c r="S1702" i="1"/>
  <c r="R1702" i="1"/>
  <c r="Q1702" i="1"/>
  <c r="P1702" i="1"/>
  <c r="O1702" i="1"/>
  <c r="N1702" i="1"/>
  <c r="M1702" i="1"/>
  <c r="L1702" i="1"/>
  <c r="K1702" i="1"/>
  <c r="J1702" i="1"/>
  <c r="D1702" i="2" s="1"/>
  <c r="I1702" i="1"/>
  <c r="C1702" i="2" s="1"/>
  <c r="H1702" i="1"/>
  <c r="G1702" i="1"/>
  <c r="F1702" i="1"/>
  <c r="E1702" i="1"/>
  <c r="B1702" i="2" s="1"/>
  <c r="D1702" i="1"/>
  <c r="C1702" i="1"/>
  <c r="B1702" i="1"/>
  <c r="AA1701" i="1"/>
  <c r="Z1701" i="1"/>
  <c r="Y1701" i="1"/>
  <c r="X1701" i="1"/>
  <c r="W1701" i="1"/>
  <c r="V1701" i="1"/>
  <c r="U1701" i="1"/>
  <c r="T1701" i="1"/>
  <c r="S1701" i="1"/>
  <c r="R1701" i="1"/>
  <c r="Q1701" i="1"/>
  <c r="P1701" i="1"/>
  <c r="O1701" i="1"/>
  <c r="N1701" i="1"/>
  <c r="M1701" i="1"/>
  <c r="L1701" i="1"/>
  <c r="K1701" i="1"/>
  <c r="J1701" i="1"/>
  <c r="D1701" i="2" s="1"/>
  <c r="I1701" i="1"/>
  <c r="C1701" i="2" s="1"/>
  <c r="H1701" i="1"/>
  <c r="G1701" i="1"/>
  <c r="F1701" i="1"/>
  <c r="E1701" i="1"/>
  <c r="D1701" i="1"/>
  <c r="C1701" i="1"/>
  <c r="B1701" i="1"/>
  <c r="AA1700" i="1"/>
  <c r="Z1700" i="1"/>
  <c r="Y1700" i="1"/>
  <c r="X1700" i="1"/>
  <c r="W1700" i="1"/>
  <c r="V1700" i="1"/>
  <c r="U1700" i="1"/>
  <c r="E1700" i="2" s="1"/>
  <c r="T1700" i="1"/>
  <c r="S1700" i="1"/>
  <c r="R1700" i="1"/>
  <c r="Q1700" i="1"/>
  <c r="P1700" i="1"/>
  <c r="O1700" i="1"/>
  <c r="N1700" i="1"/>
  <c r="M1700" i="1"/>
  <c r="L1700" i="1"/>
  <c r="K1700" i="1"/>
  <c r="J1700" i="1"/>
  <c r="D1700" i="2" s="1"/>
  <c r="I1700" i="1"/>
  <c r="H1700" i="1"/>
  <c r="G1700" i="1"/>
  <c r="F1700" i="1"/>
  <c r="E1700" i="1"/>
  <c r="B1700" i="2" s="1"/>
  <c r="D1700" i="1"/>
  <c r="C1700" i="1"/>
  <c r="B1700" i="1"/>
  <c r="AA1699" i="1"/>
  <c r="Z1699" i="1"/>
  <c r="Y1699" i="1"/>
  <c r="X1699" i="1"/>
  <c r="W1699" i="1"/>
  <c r="V1699" i="1"/>
  <c r="U1699" i="1"/>
  <c r="E1699" i="2" s="1"/>
  <c r="T1699" i="1"/>
  <c r="S1699" i="1"/>
  <c r="R1699" i="1"/>
  <c r="Q1699" i="1"/>
  <c r="P1699" i="1"/>
  <c r="O1699" i="1"/>
  <c r="N1699" i="1"/>
  <c r="M1699" i="1"/>
  <c r="L1699" i="1"/>
  <c r="K1699" i="1"/>
  <c r="J1699" i="1"/>
  <c r="D1699" i="2" s="1"/>
  <c r="I1699" i="1"/>
  <c r="H1699" i="1"/>
  <c r="G1699" i="1"/>
  <c r="F1699" i="1"/>
  <c r="E1699" i="1"/>
  <c r="B1699" i="2" s="1"/>
  <c r="D1699" i="1"/>
  <c r="C1699" i="1"/>
  <c r="B1699" i="1"/>
  <c r="AA1698" i="1"/>
  <c r="Z1698" i="1"/>
  <c r="Y1698" i="1"/>
  <c r="X1698" i="1"/>
  <c r="W1698" i="1"/>
  <c r="V1698" i="1"/>
  <c r="U1698" i="1"/>
  <c r="E1698" i="2" s="1"/>
  <c r="T1698" i="1"/>
  <c r="S1698" i="1"/>
  <c r="R1698" i="1"/>
  <c r="Q1698" i="1"/>
  <c r="P1698" i="1"/>
  <c r="O1698" i="1"/>
  <c r="N1698" i="1"/>
  <c r="M1698" i="1"/>
  <c r="L1698" i="1"/>
  <c r="K1698" i="1"/>
  <c r="J1698" i="1"/>
  <c r="D1698" i="2" s="1"/>
  <c r="I1698" i="1"/>
  <c r="C1698" i="2" s="1"/>
  <c r="H1698" i="1"/>
  <c r="G1698" i="1"/>
  <c r="F1698" i="1"/>
  <c r="E1698" i="1"/>
  <c r="B1698" i="2" s="1"/>
  <c r="D1698" i="1"/>
  <c r="C1698" i="1"/>
  <c r="B1698" i="1"/>
  <c r="AA1697" i="1"/>
  <c r="Z1697" i="1"/>
  <c r="Y1697" i="1"/>
  <c r="X1697" i="1"/>
  <c r="W1697" i="1"/>
  <c r="V1697" i="1"/>
  <c r="U1697" i="1"/>
  <c r="T1697" i="1"/>
  <c r="S1697" i="1"/>
  <c r="R1697" i="1"/>
  <c r="Q1697" i="1"/>
  <c r="P1697" i="1"/>
  <c r="O1697" i="1"/>
  <c r="N1697" i="1"/>
  <c r="M1697" i="1"/>
  <c r="L1697" i="1"/>
  <c r="K1697" i="1"/>
  <c r="J1697" i="1"/>
  <c r="D1697" i="2" s="1"/>
  <c r="I1697" i="1"/>
  <c r="C1697" i="2" s="1"/>
  <c r="H1697" i="1"/>
  <c r="G1697" i="1"/>
  <c r="F1697" i="1"/>
  <c r="E1697" i="1"/>
  <c r="D1697" i="1"/>
  <c r="C1697" i="1"/>
  <c r="B1697" i="1"/>
  <c r="AA1696" i="1"/>
  <c r="Z1696" i="1"/>
  <c r="Y1696" i="1"/>
  <c r="X1696" i="1"/>
  <c r="W1696" i="1"/>
  <c r="V1696" i="1"/>
  <c r="U1696" i="1"/>
  <c r="E1696" i="2" s="1"/>
  <c r="T1696" i="1"/>
  <c r="S1696" i="1"/>
  <c r="R1696" i="1"/>
  <c r="Q1696" i="1"/>
  <c r="P1696" i="1"/>
  <c r="O1696" i="1"/>
  <c r="N1696" i="1"/>
  <c r="M1696" i="1"/>
  <c r="L1696" i="1"/>
  <c r="K1696" i="1"/>
  <c r="J1696" i="1"/>
  <c r="D1696" i="2" s="1"/>
  <c r="I1696" i="1"/>
  <c r="H1696" i="1"/>
  <c r="G1696" i="1"/>
  <c r="F1696" i="1"/>
  <c r="E1696" i="1"/>
  <c r="B1696" i="2" s="1"/>
  <c r="D1696" i="1"/>
  <c r="C1696" i="1"/>
  <c r="B1696" i="1"/>
  <c r="AA1695" i="1"/>
  <c r="Z1695" i="1"/>
  <c r="Y1695" i="1"/>
  <c r="X1695" i="1"/>
  <c r="W1695" i="1"/>
  <c r="V1695" i="1"/>
  <c r="U1695" i="1"/>
  <c r="E1695" i="2" s="1"/>
  <c r="T1695" i="1"/>
  <c r="S1695" i="1"/>
  <c r="R1695" i="1"/>
  <c r="Q1695" i="1"/>
  <c r="P1695" i="1"/>
  <c r="O1695" i="1"/>
  <c r="N1695" i="1"/>
  <c r="M1695" i="1"/>
  <c r="L1695" i="1"/>
  <c r="K1695" i="1"/>
  <c r="J1695" i="1"/>
  <c r="D1695" i="2" s="1"/>
  <c r="I1695" i="1"/>
  <c r="H1695" i="1"/>
  <c r="G1695" i="1"/>
  <c r="F1695" i="1"/>
  <c r="E1695" i="1"/>
  <c r="B1695" i="2" s="1"/>
  <c r="D1695" i="1"/>
  <c r="C1695" i="1"/>
  <c r="B1695" i="1"/>
  <c r="AA1694" i="1"/>
  <c r="Z1694" i="1"/>
  <c r="Y1694" i="1"/>
  <c r="X1694" i="1"/>
  <c r="W1694" i="1"/>
  <c r="V1694" i="1"/>
  <c r="U1694" i="1"/>
  <c r="E1694" i="2" s="1"/>
  <c r="T1694" i="1"/>
  <c r="S1694" i="1"/>
  <c r="R1694" i="1"/>
  <c r="Q1694" i="1"/>
  <c r="P1694" i="1"/>
  <c r="O1694" i="1"/>
  <c r="N1694" i="1"/>
  <c r="M1694" i="1"/>
  <c r="L1694" i="1"/>
  <c r="K1694" i="1"/>
  <c r="J1694" i="1"/>
  <c r="D1694" i="2" s="1"/>
  <c r="I1694" i="1"/>
  <c r="C1694" i="2" s="1"/>
  <c r="H1694" i="1"/>
  <c r="G1694" i="1"/>
  <c r="F1694" i="1"/>
  <c r="E1694" i="1"/>
  <c r="B1694" i="2" s="1"/>
  <c r="D1694" i="1"/>
  <c r="C1694" i="1"/>
  <c r="B1694" i="1"/>
  <c r="AA1693" i="1"/>
  <c r="Z1693" i="1"/>
  <c r="Y1693" i="1"/>
  <c r="X1693" i="1"/>
  <c r="W1693" i="1"/>
  <c r="V1693" i="1"/>
  <c r="U1693" i="1"/>
  <c r="T1693" i="1"/>
  <c r="S1693" i="1"/>
  <c r="R1693" i="1"/>
  <c r="Q1693" i="1"/>
  <c r="P1693" i="1"/>
  <c r="O1693" i="1"/>
  <c r="N1693" i="1"/>
  <c r="M1693" i="1"/>
  <c r="L1693" i="1"/>
  <c r="K1693" i="1"/>
  <c r="J1693" i="1"/>
  <c r="D1693" i="2" s="1"/>
  <c r="I1693" i="1"/>
  <c r="C1693" i="2" s="1"/>
  <c r="H1693" i="1"/>
  <c r="G1693" i="1"/>
  <c r="F1693" i="1"/>
  <c r="E1693" i="1"/>
  <c r="D1693" i="1"/>
  <c r="C1693" i="1"/>
  <c r="B1693" i="1"/>
  <c r="AA1692" i="1"/>
  <c r="Z1692" i="1"/>
  <c r="Y1692" i="1"/>
  <c r="X1692" i="1"/>
  <c r="W1692" i="1"/>
  <c r="V1692" i="1"/>
  <c r="U1692" i="1"/>
  <c r="E1692" i="2" s="1"/>
  <c r="T1692" i="1"/>
  <c r="S1692" i="1"/>
  <c r="R1692" i="1"/>
  <c r="Q1692" i="1"/>
  <c r="P1692" i="1"/>
  <c r="O1692" i="1"/>
  <c r="N1692" i="1"/>
  <c r="M1692" i="1"/>
  <c r="L1692" i="1"/>
  <c r="K1692" i="1"/>
  <c r="J1692" i="1"/>
  <c r="D1692" i="2" s="1"/>
  <c r="I1692" i="1"/>
  <c r="H1692" i="1"/>
  <c r="G1692" i="1"/>
  <c r="F1692" i="1"/>
  <c r="E1692" i="1"/>
  <c r="B1692" i="2" s="1"/>
  <c r="D1692" i="1"/>
  <c r="C1692" i="1"/>
  <c r="B1692" i="1"/>
  <c r="AA1691" i="1"/>
  <c r="Z1691" i="1"/>
  <c r="Y1691" i="1"/>
  <c r="X1691" i="1"/>
  <c r="W1691" i="1"/>
  <c r="V1691" i="1"/>
  <c r="U1691" i="1"/>
  <c r="E1691" i="2" s="1"/>
  <c r="T1691" i="1"/>
  <c r="S1691" i="1"/>
  <c r="R1691" i="1"/>
  <c r="Q1691" i="1"/>
  <c r="P1691" i="1"/>
  <c r="O1691" i="1"/>
  <c r="N1691" i="1"/>
  <c r="M1691" i="1"/>
  <c r="L1691" i="1"/>
  <c r="K1691" i="1"/>
  <c r="J1691" i="1"/>
  <c r="D1691" i="2" s="1"/>
  <c r="I1691" i="1"/>
  <c r="H1691" i="1"/>
  <c r="G1691" i="1"/>
  <c r="F1691" i="1"/>
  <c r="E1691" i="1"/>
  <c r="B1691" i="2" s="1"/>
  <c r="D1691" i="1"/>
  <c r="C1691" i="1"/>
  <c r="B1691" i="1"/>
  <c r="AA1690" i="1"/>
  <c r="Z1690" i="1"/>
  <c r="Y1690" i="1"/>
  <c r="X1690" i="1"/>
  <c r="W1690" i="1"/>
  <c r="V1690" i="1"/>
  <c r="U1690" i="1"/>
  <c r="E1690" i="2" s="1"/>
  <c r="T1690" i="1"/>
  <c r="S1690" i="1"/>
  <c r="R1690" i="1"/>
  <c r="Q1690" i="1"/>
  <c r="P1690" i="1"/>
  <c r="O1690" i="1"/>
  <c r="N1690" i="1"/>
  <c r="M1690" i="1"/>
  <c r="L1690" i="1"/>
  <c r="K1690" i="1"/>
  <c r="J1690" i="1"/>
  <c r="D1690" i="2" s="1"/>
  <c r="I1690" i="1"/>
  <c r="C1690" i="2" s="1"/>
  <c r="H1690" i="1"/>
  <c r="G1690" i="1"/>
  <c r="F1690" i="1"/>
  <c r="E1690" i="1"/>
  <c r="B1690" i="2" s="1"/>
  <c r="D1690" i="1"/>
  <c r="C1690" i="1"/>
  <c r="B1690" i="1"/>
  <c r="AA1689" i="1"/>
  <c r="Z1689" i="1"/>
  <c r="Y1689" i="1"/>
  <c r="X1689" i="1"/>
  <c r="W1689" i="1"/>
  <c r="V1689" i="1"/>
  <c r="U1689" i="1"/>
  <c r="T1689" i="1"/>
  <c r="S1689" i="1"/>
  <c r="R1689" i="1"/>
  <c r="Q1689" i="1"/>
  <c r="P1689" i="1"/>
  <c r="O1689" i="1"/>
  <c r="N1689" i="1"/>
  <c r="M1689" i="1"/>
  <c r="L1689" i="1"/>
  <c r="K1689" i="1"/>
  <c r="J1689" i="1"/>
  <c r="D1689" i="2" s="1"/>
  <c r="I1689" i="1"/>
  <c r="C1689" i="2" s="1"/>
  <c r="H1689" i="1"/>
  <c r="G1689" i="1"/>
  <c r="F1689" i="1"/>
  <c r="E1689" i="1"/>
  <c r="D1689" i="1"/>
  <c r="C1689" i="1"/>
  <c r="B1689" i="1"/>
  <c r="AA1688" i="1"/>
  <c r="Z1688" i="1"/>
  <c r="Y1688" i="1"/>
  <c r="X1688" i="1"/>
  <c r="W1688" i="1"/>
  <c r="V1688" i="1"/>
  <c r="U1688" i="1"/>
  <c r="E1688" i="2" s="1"/>
  <c r="T1688" i="1"/>
  <c r="S1688" i="1"/>
  <c r="R1688" i="1"/>
  <c r="Q1688" i="1"/>
  <c r="P1688" i="1"/>
  <c r="O1688" i="1"/>
  <c r="N1688" i="1"/>
  <c r="M1688" i="1"/>
  <c r="L1688" i="1"/>
  <c r="K1688" i="1"/>
  <c r="J1688" i="1"/>
  <c r="D1688" i="2" s="1"/>
  <c r="I1688" i="1"/>
  <c r="H1688" i="1"/>
  <c r="G1688" i="1"/>
  <c r="F1688" i="1"/>
  <c r="E1688" i="1"/>
  <c r="B1688" i="2" s="1"/>
  <c r="D1688" i="1"/>
  <c r="C1688" i="1"/>
  <c r="B1688" i="1"/>
  <c r="AA1687" i="1"/>
  <c r="Z1687" i="1"/>
  <c r="Y1687" i="1"/>
  <c r="X1687" i="1"/>
  <c r="W1687" i="1"/>
  <c r="V1687" i="1"/>
  <c r="U1687" i="1"/>
  <c r="E1687" i="2" s="1"/>
  <c r="T1687" i="1"/>
  <c r="S1687" i="1"/>
  <c r="R1687" i="1"/>
  <c r="Q1687" i="1"/>
  <c r="P1687" i="1"/>
  <c r="O1687" i="1"/>
  <c r="N1687" i="1"/>
  <c r="M1687" i="1"/>
  <c r="L1687" i="1"/>
  <c r="K1687" i="1"/>
  <c r="J1687" i="1"/>
  <c r="D1687" i="2" s="1"/>
  <c r="I1687" i="1"/>
  <c r="H1687" i="1"/>
  <c r="G1687" i="1"/>
  <c r="F1687" i="1"/>
  <c r="E1687" i="1"/>
  <c r="B1687" i="2" s="1"/>
  <c r="D1687" i="1"/>
  <c r="C1687" i="1"/>
  <c r="B1687" i="1"/>
  <c r="AA1686" i="1"/>
  <c r="Z1686" i="1"/>
  <c r="Y1686" i="1"/>
  <c r="X1686" i="1"/>
  <c r="W1686" i="1"/>
  <c r="V1686" i="1"/>
  <c r="U1686" i="1"/>
  <c r="E1686" i="2" s="1"/>
  <c r="T1686" i="1"/>
  <c r="S1686" i="1"/>
  <c r="R1686" i="1"/>
  <c r="Q1686" i="1"/>
  <c r="P1686" i="1"/>
  <c r="O1686" i="1"/>
  <c r="N1686" i="1"/>
  <c r="M1686" i="1"/>
  <c r="L1686" i="1"/>
  <c r="K1686" i="1"/>
  <c r="J1686" i="1"/>
  <c r="D1686" i="2" s="1"/>
  <c r="I1686" i="1"/>
  <c r="C1686" i="2" s="1"/>
  <c r="H1686" i="1"/>
  <c r="G1686" i="1"/>
  <c r="F1686" i="1"/>
  <c r="E1686" i="1"/>
  <c r="B1686" i="2" s="1"/>
  <c r="D1686" i="1"/>
  <c r="C1686" i="1"/>
  <c r="B1686" i="1"/>
  <c r="AA1685" i="1"/>
  <c r="Z1685" i="1"/>
  <c r="Y1685" i="1"/>
  <c r="X1685" i="1"/>
  <c r="W1685" i="1"/>
  <c r="V1685" i="1"/>
  <c r="U1685" i="1"/>
  <c r="T1685" i="1"/>
  <c r="S1685" i="1"/>
  <c r="R1685" i="1"/>
  <c r="Q1685" i="1"/>
  <c r="P1685" i="1"/>
  <c r="O1685" i="1"/>
  <c r="N1685" i="1"/>
  <c r="M1685" i="1"/>
  <c r="L1685" i="1"/>
  <c r="K1685" i="1"/>
  <c r="J1685" i="1"/>
  <c r="D1685" i="2" s="1"/>
  <c r="I1685" i="1"/>
  <c r="C1685" i="2" s="1"/>
  <c r="H1685" i="1"/>
  <c r="G1685" i="1"/>
  <c r="F1685" i="1"/>
  <c r="E1685" i="1"/>
  <c r="D1685" i="1"/>
  <c r="C1685" i="1"/>
  <c r="B1685" i="1"/>
  <c r="AA1684" i="1"/>
  <c r="Z1684" i="1"/>
  <c r="Y1684" i="1"/>
  <c r="X1684" i="1"/>
  <c r="W1684" i="1"/>
  <c r="V1684" i="1"/>
  <c r="U1684" i="1"/>
  <c r="E1684" i="2" s="1"/>
  <c r="T1684" i="1"/>
  <c r="S1684" i="1"/>
  <c r="R1684" i="1"/>
  <c r="Q1684" i="1"/>
  <c r="P1684" i="1"/>
  <c r="O1684" i="1"/>
  <c r="N1684" i="1"/>
  <c r="M1684" i="1"/>
  <c r="L1684" i="1"/>
  <c r="K1684" i="1"/>
  <c r="J1684" i="1"/>
  <c r="D1684" i="2" s="1"/>
  <c r="I1684" i="1"/>
  <c r="H1684" i="1"/>
  <c r="G1684" i="1"/>
  <c r="F1684" i="1"/>
  <c r="E1684" i="1"/>
  <c r="B1684" i="2" s="1"/>
  <c r="D1684" i="1"/>
  <c r="C1684" i="1"/>
  <c r="B1684" i="1"/>
  <c r="AA1683" i="1"/>
  <c r="Z1683" i="1"/>
  <c r="Y1683" i="1"/>
  <c r="X1683" i="1"/>
  <c r="W1683" i="1"/>
  <c r="V1683" i="1"/>
  <c r="U1683" i="1"/>
  <c r="E1683" i="2" s="1"/>
  <c r="T1683" i="1"/>
  <c r="S1683" i="1"/>
  <c r="R1683" i="1"/>
  <c r="Q1683" i="1"/>
  <c r="P1683" i="1"/>
  <c r="O1683" i="1"/>
  <c r="N1683" i="1"/>
  <c r="M1683" i="1"/>
  <c r="L1683" i="1"/>
  <c r="K1683" i="1"/>
  <c r="J1683" i="1"/>
  <c r="D1683" i="2" s="1"/>
  <c r="I1683" i="1"/>
  <c r="H1683" i="1"/>
  <c r="G1683" i="1"/>
  <c r="F1683" i="1"/>
  <c r="E1683" i="1"/>
  <c r="B1683" i="2" s="1"/>
  <c r="D1683" i="1"/>
  <c r="C1683" i="1"/>
  <c r="B1683" i="1"/>
  <c r="AA1682" i="1"/>
  <c r="Z1682" i="1"/>
  <c r="Y1682" i="1"/>
  <c r="X1682" i="1"/>
  <c r="W1682" i="1"/>
  <c r="V1682" i="1"/>
  <c r="U1682" i="1"/>
  <c r="E1682" i="2" s="1"/>
  <c r="T1682" i="1"/>
  <c r="S1682" i="1"/>
  <c r="R1682" i="1"/>
  <c r="Q1682" i="1"/>
  <c r="P1682" i="1"/>
  <c r="O1682" i="1"/>
  <c r="N1682" i="1"/>
  <c r="M1682" i="1"/>
  <c r="L1682" i="1"/>
  <c r="K1682" i="1"/>
  <c r="J1682" i="1"/>
  <c r="D1682" i="2" s="1"/>
  <c r="I1682" i="1"/>
  <c r="C1682" i="2" s="1"/>
  <c r="H1682" i="1"/>
  <c r="G1682" i="1"/>
  <c r="F1682" i="1"/>
  <c r="E1682" i="1"/>
  <c r="B1682" i="2" s="1"/>
  <c r="D1682" i="1"/>
  <c r="C1682" i="1"/>
  <c r="B1682" i="1"/>
  <c r="AA1681" i="1"/>
  <c r="Z1681" i="1"/>
  <c r="Y1681" i="1"/>
  <c r="X1681" i="1"/>
  <c r="W1681" i="1"/>
  <c r="V1681" i="1"/>
  <c r="U1681" i="1"/>
  <c r="T1681" i="1"/>
  <c r="S1681" i="1"/>
  <c r="R1681" i="1"/>
  <c r="Q1681" i="1"/>
  <c r="P1681" i="1"/>
  <c r="O1681" i="1"/>
  <c r="N1681" i="1"/>
  <c r="M1681" i="1"/>
  <c r="L1681" i="1"/>
  <c r="K1681" i="1"/>
  <c r="J1681" i="1"/>
  <c r="D1681" i="2" s="1"/>
  <c r="I1681" i="1"/>
  <c r="C1681" i="2" s="1"/>
  <c r="H1681" i="1"/>
  <c r="G1681" i="1"/>
  <c r="F1681" i="1"/>
  <c r="E1681" i="1"/>
  <c r="D1681" i="1"/>
  <c r="C1681" i="1"/>
  <c r="B1681" i="1"/>
  <c r="AA1680" i="1"/>
  <c r="Z1680" i="1"/>
  <c r="Y1680" i="1"/>
  <c r="X1680" i="1"/>
  <c r="W1680" i="1"/>
  <c r="V1680" i="1"/>
  <c r="U1680" i="1"/>
  <c r="E1680" i="2" s="1"/>
  <c r="T1680" i="1"/>
  <c r="S1680" i="1"/>
  <c r="R1680" i="1"/>
  <c r="Q1680" i="1"/>
  <c r="P1680" i="1"/>
  <c r="O1680" i="1"/>
  <c r="N1680" i="1"/>
  <c r="M1680" i="1"/>
  <c r="L1680" i="1"/>
  <c r="K1680" i="1"/>
  <c r="J1680" i="1"/>
  <c r="D1680" i="2" s="1"/>
  <c r="I1680" i="1"/>
  <c r="C1680" i="2" s="1"/>
  <c r="H1680" i="1"/>
  <c r="G1680" i="1"/>
  <c r="F1680" i="1"/>
  <c r="E1680" i="1"/>
  <c r="B1680" i="2" s="1"/>
  <c r="D1680" i="1"/>
  <c r="C1680" i="1"/>
  <c r="B1680" i="1"/>
  <c r="AA1679" i="1"/>
  <c r="Z1679" i="1"/>
  <c r="Y1679" i="1"/>
  <c r="X1679" i="1"/>
  <c r="W1679" i="1"/>
  <c r="V1679" i="1"/>
  <c r="U1679" i="1"/>
  <c r="E1679" i="2" s="1"/>
  <c r="T1679" i="1"/>
  <c r="S1679" i="1"/>
  <c r="R1679" i="1"/>
  <c r="Q1679" i="1"/>
  <c r="P1679" i="1"/>
  <c r="O1679" i="1"/>
  <c r="N1679" i="1"/>
  <c r="M1679" i="1"/>
  <c r="L1679" i="1"/>
  <c r="K1679" i="1"/>
  <c r="J1679" i="1"/>
  <c r="D1679" i="2" s="1"/>
  <c r="I1679" i="1"/>
  <c r="H1679" i="1"/>
  <c r="G1679" i="1"/>
  <c r="F1679" i="1"/>
  <c r="E1679" i="1"/>
  <c r="B1679" i="2" s="1"/>
  <c r="D1679" i="1"/>
  <c r="C1679" i="1"/>
  <c r="B1679" i="1"/>
  <c r="AA1678" i="1"/>
  <c r="Z1678" i="1"/>
  <c r="Y1678" i="1"/>
  <c r="X1678" i="1"/>
  <c r="W1678" i="1"/>
  <c r="V1678" i="1"/>
  <c r="U1678" i="1"/>
  <c r="E1678" i="2" s="1"/>
  <c r="T1678" i="1"/>
  <c r="S1678" i="1"/>
  <c r="R1678" i="1"/>
  <c r="Q1678" i="1"/>
  <c r="P1678" i="1"/>
  <c r="O1678" i="1"/>
  <c r="N1678" i="1"/>
  <c r="M1678" i="1"/>
  <c r="L1678" i="1"/>
  <c r="K1678" i="1"/>
  <c r="J1678" i="1"/>
  <c r="D1678" i="2" s="1"/>
  <c r="I1678" i="1"/>
  <c r="C1678" i="2" s="1"/>
  <c r="H1678" i="1"/>
  <c r="G1678" i="1"/>
  <c r="F1678" i="1"/>
  <c r="E1678" i="1"/>
  <c r="B1678" i="2" s="1"/>
  <c r="D1678" i="1"/>
  <c r="C1678" i="1"/>
  <c r="B1678" i="1"/>
  <c r="AA1677" i="1"/>
  <c r="Z1677" i="1"/>
  <c r="Y1677" i="1"/>
  <c r="X1677" i="1"/>
  <c r="W1677" i="1"/>
  <c r="V1677" i="1"/>
  <c r="U1677" i="1"/>
  <c r="T1677" i="1"/>
  <c r="S1677" i="1"/>
  <c r="R1677" i="1"/>
  <c r="Q1677" i="1"/>
  <c r="P1677" i="1"/>
  <c r="O1677" i="1"/>
  <c r="N1677" i="1"/>
  <c r="M1677" i="1"/>
  <c r="L1677" i="1"/>
  <c r="K1677" i="1"/>
  <c r="J1677" i="1"/>
  <c r="D1677" i="2" s="1"/>
  <c r="I1677" i="1"/>
  <c r="C1677" i="2" s="1"/>
  <c r="H1677" i="1"/>
  <c r="G1677" i="1"/>
  <c r="F1677" i="1"/>
  <c r="E1677" i="1"/>
  <c r="D1677" i="1"/>
  <c r="C1677" i="1"/>
  <c r="B1677" i="1"/>
  <c r="AA1676" i="1"/>
  <c r="Z1676" i="1"/>
  <c r="Y1676" i="1"/>
  <c r="X1676" i="1"/>
  <c r="W1676" i="1"/>
  <c r="V1676" i="1"/>
  <c r="U1676" i="1"/>
  <c r="E1676" i="2" s="1"/>
  <c r="T1676" i="1"/>
  <c r="S1676" i="1"/>
  <c r="R1676" i="1"/>
  <c r="Q1676" i="1"/>
  <c r="P1676" i="1"/>
  <c r="O1676" i="1"/>
  <c r="N1676" i="1"/>
  <c r="M1676" i="1"/>
  <c r="L1676" i="1"/>
  <c r="K1676" i="1"/>
  <c r="J1676" i="1"/>
  <c r="D1676" i="2" s="1"/>
  <c r="I1676" i="1"/>
  <c r="C1676" i="2" s="1"/>
  <c r="H1676" i="1"/>
  <c r="G1676" i="1"/>
  <c r="F1676" i="1"/>
  <c r="E1676" i="1"/>
  <c r="B1676" i="2" s="1"/>
  <c r="D1676" i="1"/>
  <c r="C1676" i="1"/>
  <c r="B1676" i="1"/>
  <c r="AA1675" i="1"/>
  <c r="Z1675" i="1"/>
  <c r="Y1675" i="1"/>
  <c r="X1675" i="1"/>
  <c r="W1675" i="1"/>
  <c r="V1675" i="1"/>
  <c r="U1675" i="1"/>
  <c r="E1675" i="2" s="1"/>
  <c r="T1675" i="1"/>
  <c r="S1675" i="1"/>
  <c r="R1675" i="1"/>
  <c r="Q1675" i="1"/>
  <c r="P1675" i="1"/>
  <c r="O1675" i="1"/>
  <c r="N1675" i="1"/>
  <c r="M1675" i="1"/>
  <c r="L1675" i="1"/>
  <c r="K1675" i="1"/>
  <c r="J1675" i="1"/>
  <c r="D1675" i="2" s="1"/>
  <c r="I1675" i="1"/>
  <c r="H1675" i="1"/>
  <c r="G1675" i="1"/>
  <c r="F1675" i="1"/>
  <c r="E1675" i="1"/>
  <c r="B1675" i="2" s="1"/>
  <c r="D1675" i="1"/>
  <c r="C1675" i="1"/>
  <c r="B1675" i="1"/>
  <c r="AA1674" i="1"/>
  <c r="Z1674" i="1"/>
  <c r="Y1674" i="1"/>
  <c r="X1674" i="1"/>
  <c r="W1674" i="1"/>
  <c r="V1674" i="1"/>
  <c r="U1674" i="1"/>
  <c r="E1674" i="2" s="1"/>
  <c r="T1674" i="1"/>
  <c r="S1674" i="1"/>
  <c r="R1674" i="1"/>
  <c r="Q1674" i="1"/>
  <c r="P1674" i="1"/>
  <c r="O1674" i="1"/>
  <c r="N1674" i="1"/>
  <c r="M1674" i="1"/>
  <c r="L1674" i="1"/>
  <c r="K1674" i="1"/>
  <c r="J1674" i="1"/>
  <c r="D1674" i="2" s="1"/>
  <c r="I1674" i="1"/>
  <c r="C1674" i="2" s="1"/>
  <c r="H1674" i="1"/>
  <c r="G1674" i="1"/>
  <c r="F1674" i="1"/>
  <c r="E1674" i="1"/>
  <c r="B1674" i="2" s="1"/>
  <c r="D1674" i="1"/>
  <c r="C1674" i="1"/>
  <c r="B1674" i="1"/>
  <c r="AA1673" i="1"/>
  <c r="Z1673" i="1"/>
  <c r="Y1673" i="1"/>
  <c r="X1673" i="1"/>
  <c r="W1673" i="1"/>
  <c r="V1673" i="1"/>
  <c r="U1673" i="1"/>
  <c r="T1673" i="1"/>
  <c r="S1673" i="1"/>
  <c r="R1673" i="1"/>
  <c r="Q1673" i="1"/>
  <c r="P1673" i="1"/>
  <c r="O1673" i="1"/>
  <c r="N1673" i="1"/>
  <c r="M1673" i="1"/>
  <c r="L1673" i="1"/>
  <c r="K1673" i="1"/>
  <c r="J1673" i="1"/>
  <c r="D1673" i="2" s="1"/>
  <c r="I1673" i="1"/>
  <c r="C1673" i="2" s="1"/>
  <c r="H1673" i="1"/>
  <c r="G1673" i="1"/>
  <c r="F1673" i="1"/>
  <c r="E1673" i="1"/>
  <c r="B1673" i="2" s="1"/>
  <c r="D1673" i="1"/>
  <c r="C1673" i="1"/>
  <c r="B1673" i="1"/>
  <c r="AA1672" i="1"/>
  <c r="Z1672" i="1"/>
  <c r="Y1672" i="1"/>
  <c r="X1672" i="1"/>
  <c r="W1672" i="1"/>
  <c r="V1672" i="1"/>
  <c r="U1672" i="1"/>
  <c r="E1672" i="2" s="1"/>
  <c r="T1672" i="1"/>
  <c r="S1672" i="1"/>
  <c r="R1672" i="1"/>
  <c r="Q1672" i="1"/>
  <c r="P1672" i="1"/>
  <c r="O1672" i="1"/>
  <c r="N1672" i="1"/>
  <c r="M1672" i="1"/>
  <c r="L1672" i="1"/>
  <c r="K1672" i="1"/>
  <c r="J1672" i="1"/>
  <c r="D1672" i="2" s="1"/>
  <c r="I1672" i="1"/>
  <c r="C1672" i="2" s="1"/>
  <c r="H1672" i="1"/>
  <c r="G1672" i="1"/>
  <c r="F1672" i="1"/>
  <c r="E1672" i="1"/>
  <c r="B1672" i="2" s="1"/>
  <c r="D1672" i="1"/>
  <c r="C1672" i="1"/>
  <c r="B1672" i="1"/>
  <c r="AA1671" i="1"/>
  <c r="Z1671" i="1"/>
  <c r="Y1671" i="1"/>
  <c r="X1671" i="1"/>
  <c r="W1671" i="1"/>
  <c r="V1671" i="1"/>
  <c r="U1671" i="1"/>
  <c r="E1671" i="2" s="1"/>
  <c r="T1671" i="1"/>
  <c r="S1671" i="1"/>
  <c r="R1671" i="1"/>
  <c r="Q1671" i="1"/>
  <c r="P1671" i="1"/>
  <c r="O1671" i="1"/>
  <c r="N1671" i="1"/>
  <c r="M1671" i="1"/>
  <c r="L1671" i="1"/>
  <c r="K1671" i="1"/>
  <c r="J1671" i="1"/>
  <c r="D1671" i="2" s="1"/>
  <c r="I1671" i="1"/>
  <c r="H1671" i="1"/>
  <c r="G1671" i="1"/>
  <c r="F1671" i="1"/>
  <c r="E1671" i="1"/>
  <c r="B1671" i="2" s="1"/>
  <c r="D1671" i="1"/>
  <c r="C1671" i="1"/>
  <c r="B1671" i="1"/>
  <c r="AA1670" i="1"/>
  <c r="Z1670" i="1"/>
  <c r="Y1670" i="1"/>
  <c r="X1670" i="1"/>
  <c r="W1670" i="1"/>
  <c r="V1670" i="1"/>
  <c r="U1670" i="1"/>
  <c r="E1670" i="2" s="1"/>
  <c r="T1670" i="1"/>
  <c r="S1670" i="1"/>
  <c r="R1670" i="1"/>
  <c r="Q1670" i="1"/>
  <c r="P1670" i="1"/>
  <c r="O1670" i="1"/>
  <c r="N1670" i="1"/>
  <c r="M1670" i="1"/>
  <c r="L1670" i="1"/>
  <c r="K1670" i="1"/>
  <c r="J1670" i="1"/>
  <c r="D1670" i="2" s="1"/>
  <c r="I1670" i="1"/>
  <c r="C1670" i="2" s="1"/>
  <c r="H1670" i="1"/>
  <c r="G1670" i="1"/>
  <c r="F1670" i="1"/>
  <c r="E1670" i="1"/>
  <c r="B1670" i="2" s="1"/>
  <c r="D1670" i="1"/>
  <c r="C1670" i="1"/>
  <c r="B1670" i="1"/>
  <c r="AA1669" i="1"/>
  <c r="Z1669" i="1"/>
  <c r="Y1669" i="1"/>
  <c r="X1669" i="1"/>
  <c r="W1669" i="1"/>
  <c r="V1669" i="1"/>
  <c r="U1669" i="1"/>
  <c r="E1669" i="2" s="1"/>
  <c r="T1669" i="1"/>
  <c r="S1669" i="1"/>
  <c r="R1669" i="1"/>
  <c r="Q1669" i="1"/>
  <c r="P1669" i="1"/>
  <c r="O1669" i="1"/>
  <c r="N1669" i="1"/>
  <c r="M1669" i="1"/>
  <c r="L1669" i="1"/>
  <c r="K1669" i="1"/>
  <c r="J1669" i="1"/>
  <c r="D1669" i="2" s="1"/>
  <c r="I1669" i="1"/>
  <c r="C1669" i="2" s="1"/>
  <c r="H1669" i="1"/>
  <c r="G1669" i="1"/>
  <c r="F1669" i="1"/>
  <c r="E1669" i="1"/>
  <c r="B1669" i="2" s="1"/>
  <c r="D1669" i="1"/>
  <c r="C1669" i="1"/>
  <c r="B1669" i="1"/>
  <c r="AA1668" i="1"/>
  <c r="Z1668" i="1"/>
  <c r="Y1668" i="1"/>
  <c r="X1668" i="1"/>
  <c r="W1668" i="1"/>
  <c r="V1668" i="1"/>
  <c r="U1668" i="1"/>
  <c r="E1668" i="2" s="1"/>
  <c r="T1668" i="1"/>
  <c r="S1668" i="1"/>
  <c r="R1668" i="1"/>
  <c r="Q1668" i="1"/>
  <c r="P1668" i="1"/>
  <c r="O1668" i="1"/>
  <c r="N1668" i="1"/>
  <c r="M1668" i="1"/>
  <c r="L1668" i="1"/>
  <c r="K1668" i="1"/>
  <c r="J1668" i="1"/>
  <c r="D1668" i="2" s="1"/>
  <c r="I1668" i="1"/>
  <c r="C1668" i="2" s="1"/>
  <c r="H1668" i="1"/>
  <c r="G1668" i="1"/>
  <c r="F1668" i="1"/>
  <c r="E1668" i="1"/>
  <c r="B1668" i="2" s="1"/>
  <c r="D1668" i="1"/>
  <c r="C1668" i="1"/>
  <c r="B1668" i="1"/>
  <c r="AA1667" i="1"/>
  <c r="Z1667" i="1"/>
  <c r="Y1667" i="1"/>
  <c r="X1667" i="1"/>
  <c r="W1667" i="1"/>
  <c r="V1667" i="1"/>
  <c r="U1667" i="1"/>
  <c r="E1667" i="2" s="1"/>
  <c r="T1667" i="1"/>
  <c r="S1667" i="1"/>
  <c r="R1667" i="1"/>
  <c r="Q1667" i="1"/>
  <c r="P1667" i="1"/>
  <c r="O1667" i="1"/>
  <c r="N1667" i="1"/>
  <c r="M1667" i="1"/>
  <c r="L1667" i="1"/>
  <c r="K1667" i="1"/>
  <c r="J1667" i="1"/>
  <c r="D1667" i="2" s="1"/>
  <c r="I1667" i="1"/>
  <c r="H1667" i="1"/>
  <c r="G1667" i="1"/>
  <c r="F1667" i="1"/>
  <c r="E1667" i="1"/>
  <c r="B1667" i="2" s="1"/>
  <c r="D1667" i="1"/>
  <c r="C1667" i="1"/>
  <c r="B1667" i="1"/>
  <c r="AA1666" i="1"/>
  <c r="Z1666" i="1"/>
  <c r="Y1666" i="1"/>
  <c r="X1666" i="1"/>
  <c r="W1666" i="1"/>
  <c r="V1666" i="1"/>
  <c r="U1666" i="1"/>
  <c r="E1666" i="2" s="1"/>
  <c r="T1666" i="1"/>
  <c r="S1666" i="1"/>
  <c r="R1666" i="1"/>
  <c r="Q1666" i="1"/>
  <c r="P1666" i="1"/>
  <c r="O1666" i="1"/>
  <c r="N1666" i="1"/>
  <c r="M1666" i="1"/>
  <c r="L1666" i="1"/>
  <c r="K1666" i="1"/>
  <c r="J1666" i="1"/>
  <c r="D1666" i="2" s="1"/>
  <c r="I1666" i="1"/>
  <c r="C1666" i="2" s="1"/>
  <c r="H1666" i="1"/>
  <c r="G1666" i="1"/>
  <c r="F1666" i="1"/>
  <c r="E1666" i="1"/>
  <c r="B1666" i="2" s="1"/>
  <c r="D1666" i="1"/>
  <c r="C1666" i="1"/>
  <c r="B1666" i="1"/>
  <c r="AA1665" i="1"/>
  <c r="Z1665" i="1"/>
  <c r="Y1665" i="1"/>
  <c r="X1665" i="1"/>
  <c r="W1665" i="1"/>
  <c r="V1665" i="1"/>
  <c r="U1665" i="1"/>
  <c r="E1665" i="2" s="1"/>
  <c r="T1665" i="1"/>
  <c r="S1665" i="1"/>
  <c r="R1665" i="1"/>
  <c r="Q1665" i="1"/>
  <c r="P1665" i="1"/>
  <c r="O1665" i="1"/>
  <c r="N1665" i="1"/>
  <c r="M1665" i="1"/>
  <c r="L1665" i="1"/>
  <c r="K1665" i="1"/>
  <c r="J1665" i="1"/>
  <c r="D1665" i="2" s="1"/>
  <c r="I1665" i="1"/>
  <c r="C1665" i="2" s="1"/>
  <c r="H1665" i="1"/>
  <c r="G1665" i="1"/>
  <c r="F1665" i="1"/>
  <c r="E1665" i="1"/>
  <c r="B1665" i="2" s="1"/>
  <c r="D1665" i="1"/>
  <c r="C1665" i="1"/>
  <c r="B1665" i="1"/>
  <c r="AA1664" i="1"/>
  <c r="Z1664" i="1"/>
  <c r="Y1664" i="1"/>
  <c r="X1664" i="1"/>
  <c r="W1664" i="1"/>
  <c r="V1664" i="1"/>
  <c r="U1664" i="1"/>
  <c r="E1664" i="2" s="1"/>
  <c r="T1664" i="1"/>
  <c r="S1664" i="1"/>
  <c r="R1664" i="1"/>
  <c r="Q1664" i="1"/>
  <c r="P1664" i="1"/>
  <c r="O1664" i="1"/>
  <c r="N1664" i="1"/>
  <c r="M1664" i="1"/>
  <c r="L1664" i="1"/>
  <c r="K1664" i="1"/>
  <c r="J1664" i="1"/>
  <c r="D1664" i="2" s="1"/>
  <c r="I1664" i="1"/>
  <c r="C1664" i="2" s="1"/>
  <c r="H1664" i="1"/>
  <c r="G1664" i="1"/>
  <c r="F1664" i="1"/>
  <c r="E1664" i="1"/>
  <c r="B1664" i="2" s="1"/>
  <c r="D1664" i="1"/>
  <c r="C1664" i="1"/>
  <c r="B1664" i="1"/>
  <c r="AA1663" i="1"/>
  <c r="Z1663" i="1"/>
  <c r="Y1663" i="1"/>
  <c r="X1663" i="1"/>
  <c r="W1663" i="1"/>
  <c r="V1663" i="1"/>
  <c r="U1663" i="1"/>
  <c r="E1663" i="2" s="1"/>
  <c r="T1663" i="1"/>
  <c r="S1663" i="1"/>
  <c r="R1663" i="1"/>
  <c r="Q1663" i="1"/>
  <c r="P1663" i="1"/>
  <c r="O1663" i="1"/>
  <c r="N1663" i="1"/>
  <c r="M1663" i="1"/>
  <c r="L1663" i="1"/>
  <c r="K1663" i="1"/>
  <c r="J1663" i="1"/>
  <c r="D1663" i="2" s="1"/>
  <c r="I1663" i="1"/>
  <c r="H1663" i="1"/>
  <c r="G1663" i="1"/>
  <c r="F1663" i="1"/>
  <c r="E1663" i="1"/>
  <c r="B1663" i="2" s="1"/>
  <c r="D1663" i="1"/>
  <c r="C1663" i="1"/>
  <c r="B1663" i="1"/>
  <c r="AA1662" i="1"/>
  <c r="Z1662" i="1"/>
  <c r="Y1662" i="1"/>
  <c r="X1662" i="1"/>
  <c r="W1662" i="1"/>
  <c r="V1662" i="1"/>
  <c r="U1662" i="1"/>
  <c r="E1662" i="2" s="1"/>
  <c r="T1662" i="1"/>
  <c r="S1662" i="1"/>
  <c r="R1662" i="1"/>
  <c r="Q1662" i="1"/>
  <c r="P1662" i="1"/>
  <c r="O1662" i="1"/>
  <c r="N1662" i="1"/>
  <c r="M1662" i="1"/>
  <c r="L1662" i="1"/>
  <c r="K1662" i="1"/>
  <c r="J1662" i="1"/>
  <c r="D1662" i="2" s="1"/>
  <c r="I1662" i="1"/>
  <c r="C1662" i="2" s="1"/>
  <c r="H1662" i="1"/>
  <c r="G1662" i="1"/>
  <c r="F1662" i="1"/>
  <c r="E1662" i="1"/>
  <c r="B1662" i="2" s="1"/>
  <c r="D1662" i="1"/>
  <c r="C1662" i="1"/>
  <c r="B1662" i="1"/>
  <c r="AA1661" i="1"/>
  <c r="Z1661" i="1"/>
  <c r="Y1661" i="1"/>
  <c r="X1661" i="1"/>
  <c r="W1661" i="1"/>
  <c r="V1661" i="1"/>
  <c r="U1661" i="1"/>
  <c r="E1661" i="2" s="1"/>
  <c r="T1661" i="1"/>
  <c r="S1661" i="1"/>
  <c r="R1661" i="1"/>
  <c r="Q1661" i="1"/>
  <c r="P1661" i="1"/>
  <c r="O1661" i="1"/>
  <c r="N1661" i="1"/>
  <c r="M1661" i="1"/>
  <c r="L1661" i="1"/>
  <c r="K1661" i="1"/>
  <c r="J1661" i="1"/>
  <c r="D1661" i="2" s="1"/>
  <c r="I1661" i="1"/>
  <c r="C1661" i="2" s="1"/>
  <c r="H1661" i="1"/>
  <c r="G1661" i="1"/>
  <c r="F1661" i="1"/>
  <c r="E1661" i="1"/>
  <c r="B1661" i="2" s="1"/>
  <c r="D1661" i="1"/>
  <c r="C1661" i="1"/>
  <c r="B1661" i="1"/>
  <c r="AA1660" i="1"/>
  <c r="Z1660" i="1"/>
  <c r="Y1660" i="1"/>
  <c r="X1660" i="1"/>
  <c r="W1660" i="1"/>
  <c r="V1660" i="1"/>
  <c r="U1660" i="1"/>
  <c r="E1660" i="2" s="1"/>
  <c r="T1660" i="1"/>
  <c r="S1660" i="1"/>
  <c r="R1660" i="1"/>
  <c r="Q1660" i="1"/>
  <c r="P1660" i="1"/>
  <c r="O1660" i="1"/>
  <c r="N1660" i="1"/>
  <c r="M1660" i="1"/>
  <c r="L1660" i="1"/>
  <c r="K1660" i="1"/>
  <c r="J1660" i="1"/>
  <c r="D1660" i="2" s="1"/>
  <c r="I1660" i="1"/>
  <c r="C1660" i="2" s="1"/>
  <c r="H1660" i="1"/>
  <c r="G1660" i="1"/>
  <c r="F1660" i="1"/>
  <c r="E1660" i="1"/>
  <c r="B1660" i="2" s="1"/>
  <c r="D1660" i="1"/>
  <c r="C1660" i="1"/>
  <c r="B1660" i="1"/>
  <c r="AA1659" i="1"/>
  <c r="Z1659" i="1"/>
  <c r="Y1659" i="1"/>
  <c r="X1659" i="1"/>
  <c r="W1659" i="1"/>
  <c r="V1659" i="1"/>
  <c r="U1659" i="1"/>
  <c r="E1659" i="2" s="1"/>
  <c r="T1659" i="1"/>
  <c r="S1659" i="1"/>
  <c r="R1659" i="1"/>
  <c r="Q1659" i="1"/>
  <c r="P1659" i="1"/>
  <c r="O1659" i="1"/>
  <c r="N1659" i="1"/>
  <c r="M1659" i="1"/>
  <c r="L1659" i="1"/>
  <c r="K1659" i="1"/>
  <c r="J1659" i="1"/>
  <c r="D1659" i="2" s="1"/>
  <c r="I1659" i="1"/>
  <c r="H1659" i="1"/>
  <c r="G1659" i="1"/>
  <c r="F1659" i="1"/>
  <c r="E1659" i="1"/>
  <c r="B1659" i="2" s="1"/>
  <c r="D1659" i="1"/>
  <c r="C1659" i="1"/>
  <c r="B1659" i="1"/>
  <c r="AA1658" i="1"/>
  <c r="Z1658" i="1"/>
  <c r="Y1658" i="1"/>
  <c r="X1658" i="1"/>
  <c r="W1658" i="1"/>
  <c r="V1658" i="1"/>
  <c r="U1658" i="1"/>
  <c r="E1658" i="2" s="1"/>
  <c r="T1658" i="1"/>
  <c r="S1658" i="1"/>
  <c r="R1658" i="1"/>
  <c r="Q1658" i="1"/>
  <c r="P1658" i="1"/>
  <c r="O1658" i="1"/>
  <c r="N1658" i="1"/>
  <c r="M1658" i="1"/>
  <c r="L1658" i="1"/>
  <c r="K1658" i="1"/>
  <c r="J1658" i="1"/>
  <c r="D1658" i="2" s="1"/>
  <c r="I1658" i="1"/>
  <c r="C1658" i="2" s="1"/>
  <c r="H1658" i="1"/>
  <c r="G1658" i="1"/>
  <c r="F1658" i="1"/>
  <c r="E1658" i="1"/>
  <c r="B1658" i="2" s="1"/>
  <c r="D1658" i="1"/>
  <c r="C1658" i="1"/>
  <c r="B1658" i="1"/>
  <c r="AA1657" i="1"/>
  <c r="Z1657" i="1"/>
  <c r="Y1657" i="1"/>
  <c r="X1657" i="1"/>
  <c r="W1657" i="1"/>
  <c r="V1657" i="1"/>
  <c r="U1657" i="1"/>
  <c r="E1657" i="2" s="1"/>
  <c r="T1657" i="1"/>
  <c r="S1657" i="1"/>
  <c r="R1657" i="1"/>
  <c r="Q1657" i="1"/>
  <c r="P1657" i="1"/>
  <c r="O1657" i="1"/>
  <c r="N1657" i="1"/>
  <c r="M1657" i="1"/>
  <c r="L1657" i="1"/>
  <c r="K1657" i="1"/>
  <c r="J1657" i="1"/>
  <c r="D1657" i="2" s="1"/>
  <c r="I1657" i="1"/>
  <c r="C1657" i="2" s="1"/>
  <c r="H1657" i="1"/>
  <c r="G1657" i="1"/>
  <c r="F1657" i="1"/>
  <c r="E1657" i="1"/>
  <c r="B1657" i="2" s="1"/>
  <c r="D1657" i="1"/>
  <c r="C1657" i="1"/>
  <c r="B1657" i="1"/>
  <c r="AA1656" i="1"/>
  <c r="Z1656" i="1"/>
  <c r="Y1656" i="1"/>
  <c r="X1656" i="1"/>
  <c r="W1656" i="1"/>
  <c r="V1656" i="1"/>
  <c r="U1656" i="1"/>
  <c r="E1656" i="2" s="1"/>
  <c r="T1656" i="1"/>
  <c r="S1656" i="1"/>
  <c r="R1656" i="1"/>
  <c r="Q1656" i="1"/>
  <c r="P1656" i="1"/>
  <c r="O1656" i="1"/>
  <c r="N1656" i="1"/>
  <c r="M1656" i="1"/>
  <c r="L1656" i="1"/>
  <c r="K1656" i="1"/>
  <c r="J1656" i="1"/>
  <c r="D1656" i="2" s="1"/>
  <c r="I1656" i="1"/>
  <c r="C1656" i="2" s="1"/>
  <c r="H1656" i="1"/>
  <c r="G1656" i="1"/>
  <c r="F1656" i="1"/>
  <c r="E1656" i="1"/>
  <c r="B1656" i="2" s="1"/>
  <c r="D1656" i="1"/>
  <c r="C1656" i="1"/>
  <c r="B1656" i="1"/>
  <c r="AA1655" i="1"/>
  <c r="Z1655" i="1"/>
  <c r="Y1655" i="1"/>
  <c r="X1655" i="1"/>
  <c r="W1655" i="1"/>
  <c r="V1655" i="1"/>
  <c r="U1655" i="1"/>
  <c r="E1655" i="2" s="1"/>
  <c r="T1655" i="1"/>
  <c r="S1655" i="1"/>
  <c r="R1655" i="1"/>
  <c r="Q1655" i="1"/>
  <c r="P1655" i="1"/>
  <c r="O1655" i="1"/>
  <c r="N1655" i="1"/>
  <c r="M1655" i="1"/>
  <c r="L1655" i="1"/>
  <c r="K1655" i="1"/>
  <c r="J1655" i="1"/>
  <c r="D1655" i="2" s="1"/>
  <c r="I1655" i="1"/>
  <c r="H1655" i="1"/>
  <c r="G1655" i="1"/>
  <c r="F1655" i="1"/>
  <c r="E1655" i="1"/>
  <c r="B1655" i="2" s="1"/>
  <c r="D1655" i="1"/>
  <c r="C1655" i="1"/>
  <c r="B1655" i="1"/>
  <c r="AA1654" i="1"/>
  <c r="Z1654" i="1"/>
  <c r="Y1654" i="1"/>
  <c r="X1654" i="1"/>
  <c r="W1654" i="1"/>
  <c r="V1654" i="1"/>
  <c r="U1654" i="1"/>
  <c r="E1654" i="2" s="1"/>
  <c r="T1654" i="1"/>
  <c r="S1654" i="1"/>
  <c r="R1654" i="1"/>
  <c r="Q1654" i="1"/>
  <c r="P1654" i="1"/>
  <c r="O1654" i="1"/>
  <c r="N1654" i="1"/>
  <c r="M1654" i="1"/>
  <c r="L1654" i="1"/>
  <c r="K1654" i="1"/>
  <c r="J1654" i="1"/>
  <c r="D1654" i="2" s="1"/>
  <c r="I1654" i="1"/>
  <c r="C1654" i="2" s="1"/>
  <c r="H1654" i="1"/>
  <c r="G1654" i="1"/>
  <c r="F1654" i="1"/>
  <c r="E1654" i="1"/>
  <c r="B1654" i="2" s="1"/>
  <c r="D1654" i="1"/>
  <c r="C1654" i="1"/>
  <c r="B1654" i="1"/>
  <c r="AA1653" i="1"/>
  <c r="Z1653" i="1"/>
  <c r="Y1653" i="1"/>
  <c r="X1653" i="1"/>
  <c r="W1653" i="1"/>
  <c r="V1653" i="1"/>
  <c r="U1653" i="1"/>
  <c r="E1653" i="2" s="1"/>
  <c r="T1653" i="1"/>
  <c r="S1653" i="1"/>
  <c r="R1653" i="1"/>
  <c r="Q1653" i="1"/>
  <c r="P1653" i="1"/>
  <c r="O1653" i="1"/>
  <c r="N1653" i="1"/>
  <c r="M1653" i="1"/>
  <c r="L1653" i="1"/>
  <c r="K1653" i="1"/>
  <c r="J1653" i="1"/>
  <c r="D1653" i="2" s="1"/>
  <c r="I1653" i="1"/>
  <c r="C1653" i="2" s="1"/>
  <c r="H1653" i="1"/>
  <c r="G1653" i="1"/>
  <c r="F1653" i="1"/>
  <c r="E1653" i="1"/>
  <c r="B1653" i="2" s="1"/>
  <c r="D1653" i="1"/>
  <c r="C1653" i="1"/>
  <c r="B1653" i="1"/>
  <c r="AA1652" i="1"/>
  <c r="Z1652" i="1"/>
  <c r="Y1652" i="1"/>
  <c r="X1652" i="1"/>
  <c r="W1652" i="1"/>
  <c r="V1652" i="1"/>
  <c r="U1652" i="1"/>
  <c r="E1652" i="2" s="1"/>
  <c r="T1652" i="1"/>
  <c r="S1652" i="1"/>
  <c r="R1652" i="1"/>
  <c r="Q1652" i="1"/>
  <c r="P1652" i="1"/>
  <c r="O1652" i="1"/>
  <c r="N1652" i="1"/>
  <c r="M1652" i="1"/>
  <c r="L1652" i="1"/>
  <c r="K1652" i="1"/>
  <c r="J1652" i="1"/>
  <c r="D1652" i="2" s="1"/>
  <c r="I1652" i="1"/>
  <c r="C1652" i="2" s="1"/>
  <c r="H1652" i="1"/>
  <c r="G1652" i="1"/>
  <c r="F1652" i="1"/>
  <c r="E1652" i="1"/>
  <c r="B1652" i="2" s="1"/>
  <c r="D1652" i="1"/>
  <c r="C1652" i="1"/>
  <c r="B1652" i="1"/>
  <c r="AA1651" i="1"/>
  <c r="Z1651" i="1"/>
  <c r="Y1651" i="1"/>
  <c r="X1651" i="1"/>
  <c r="W1651" i="1"/>
  <c r="V1651" i="1"/>
  <c r="U1651" i="1"/>
  <c r="E1651" i="2" s="1"/>
  <c r="T1651" i="1"/>
  <c r="S1651" i="1"/>
  <c r="R1651" i="1"/>
  <c r="Q1651" i="1"/>
  <c r="P1651" i="1"/>
  <c r="O1651" i="1"/>
  <c r="N1651" i="1"/>
  <c r="M1651" i="1"/>
  <c r="L1651" i="1"/>
  <c r="K1651" i="1"/>
  <c r="J1651" i="1"/>
  <c r="D1651" i="2" s="1"/>
  <c r="I1651" i="1"/>
  <c r="H1651" i="1"/>
  <c r="G1651" i="1"/>
  <c r="F1651" i="1"/>
  <c r="E1651" i="1"/>
  <c r="B1651" i="2" s="1"/>
  <c r="D1651" i="1"/>
  <c r="C1651" i="1"/>
  <c r="B1651" i="1"/>
  <c r="AA1650" i="1"/>
  <c r="Z1650" i="1"/>
  <c r="Y1650" i="1"/>
  <c r="X1650" i="1"/>
  <c r="W1650" i="1"/>
  <c r="V1650" i="1"/>
  <c r="U1650" i="1"/>
  <c r="E1650" i="2" s="1"/>
  <c r="T1650" i="1"/>
  <c r="S1650" i="1"/>
  <c r="R1650" i="1"/>
  <c r="Q1650" i="1"/>
  <c r="P1650" i="1"/>
  <c r="O1650" i="1"/>
  <c r="N1650" i="1"/>
  <c r="M1650" i="1"/>
  <c r="L1650" i="1"/>
  <c r="K1650" i="1"/>
  <c r="J1650" i="1"/>
  <c r="D1650" i="2" s="1"/>
  <c r="I1650" i="1"/>
  <c r="C1650" i="2" s="1"/>
  <c r="H1650" i="1"/>
  <c r="G1650" i="1"/>
  <c r="F1650" i="1"/>
  <c r="E1650" i="1"/>
  <c r="B1650" i="2" s="1"/>
  <c r="D1650" i="1"/>
  <c r="C1650" i="1"/>
  <c r="B1650" i="1"/>
  <c r="AA1649" i="1"/>
  <c r="Z1649" i="1"/>
  <c r="Y1649" i="1"/>
  <c r="X1649" i="1"/>
  <c r="W1649" i="1"/>
  <c r="V1649" i="1"/>
  <c r="U1649" i="1"/>
  <c r="E1649" i="2" s="1"/>
  <c r="T1649" i="1"/>
  <c r="S1649" i="1"/>
  <c r="R1649" i="1"/>
  <c r="Q1649" i="1"/>
  <c r="P1649" i="1"/>
  <c r="O1649" i="1"/>
  <c r="N1649" i="1"/>
  <c r="M1649" i="1"/>
  <c r="L1649" i="1"/>
  <c r="K1649" i="1"/>
  <c r="J1649" i="1"/>
  <c r="D1649" i="2" s="1"/>
  <c r="I1649" i="1"/>
  <c r="C1649" i="2" s="1"/>
  <c r="H1649" i="1"/>
  <c r="G1649" i="1"/>
  <c r="F1649" i="1"/>
  <c r="E1649" i="1"/>
  <c r="B1649" i="2" s="1"/>
  <c r="D1649" i="1"/>
  <c r="C1649" i="1"/>
  <c r="B1649" i="1"/>
  <c r="AA1648" i="1"/>
  <c r="Z1648" i="1"/>
  <c r="Y1648" i="1"/>
  <c r="X1648" i="1"/>
  <c r="W1648" i="1"/>
  <c r="V1648" i="1"/>
  <c r="U1648" i="1"/>
  <c r="E1648" i="2" s="1"/>
  <c r="T1648" i="1"/>
  <c r="S1648" i="1"/>
  <c r="R1648" i="1"/>
  <c r="Q1648" i="1"/>
  <c r="P1648" i="1"/>
  <c r="O1648" i="1"/>
  <c r="N1648" i="1"/>
  <c r="M1648" i="1"/>
  <c r="L1648" i="1"/>
  <c r="K1648" i="1"/>
  <c r="J1648" i="1"/>
  <c r="D1648" i="2" s="1"/>
  <c r="I1648" i="1"/>
  <c r="C1648" i="2" s="1"/>
  <c r="H1648" i="1"/>
  <c r="G1648" i="1"/>
  <c r="F1648" i="1"/>
  <c r="E1648" i="1"/>
  <c r="B1648" i="2" s="1"/>
  <c r="D1648" i="1"/>
  <c r="C1648" i="1"/>
  <c r="B1648" i="1"/>
  <c r="AA1647" i="1"/>
  <c r="Z1647" i="1"/>
  <c r="Y1647" i="1"/>
  <c r="X1647" i="1"/>
  <c r="W1647" i="1"/>
  <c r="V1647" i="1"/>
  <c r="U1647" i="1"/>
  <c r="E1647" i="2" s="1"/>
  <c r="T1647" i="1"/>
  <c r="S1647" i="1"/>
  <c r="R1647" i="1"/>
  <c r="Q1647" i="1"/>
  <c r="P1647" i="1"/>
  <c r="O1647" i="1"/>
  <c r="N1647" i="1"/>
  <c r="M1647" i="1"/>
  <c r="L1647" i="1"/>
  <c r="K1647" i="1"/>
  <c r="J1647" i="1"/>
  <c r="D1647" i="2" s="1"/>
  <c r="I1647" i="1"/>
  <c r="H1647" i="1"/>
  <c r="G1647" i="1"/>
  <c r="F1647" i="1"/>
  <c r="E1647" i="1"/>
  <c r="B1647" i="2" s="1"/>
  <c r="D1647" i="1"/>
  <c r="C1647" i="1"/>
  <c r="B1647" i="1"/>
  <c r="AA1646" i="1"/>
  <c r="Z1646" i="1"/>
  <c r="Y1646" i="1"/>
  <c r="X1646" i="1"/>
  <c r="W1646" i="1"/>
  <c r="V1646" i="1"/>
  <c r="U1646" i="1"/>
  <c r="E1646" i="2" s="1"/>
  <c r="T1646" i="1"/>
  <c r="S1646" i="1"/>
  <c r="R1646" i="1"/>
  <c r="Q1646" i="1"/>
  <c r="P1646" i="1"/>
  <c r="O1646" i="1"/>
  <c r="N1646" i="1"/>
  <c r="M1646" i="1"/>
  <c r="L1646" i="1"/>
  <c r="K1646" i="1"/>
  <c r="J1646" i="1"/>
  <c r="D1646" i="2" s="1"/>
  <c r="I1646" i="1"/>
  <c r="C1646" i="2" s="1"/>
  <c r="H1646" i="1"/>
  <c r="G1646" i="1"/>
  <c r="F1646" i="1"/>
  <c r="E1646" i="1"/>
  <c r="B1646" i="2" s="1"/>
  <c r="D1646" i="1"/>
  <c r="C1646" i="1"/>
  <c r="B1646" i="1"/>
  <c r="AA1645" i="1"/>
  <c r="Z1645" i="1"/>
  <c r="Y1645" i="1"/>
  <c r="X1645" i="1"/>
  <c r="W1645" i="1"/>
  <c r="V1645" i="1"/>
  <c r="U1645" i="1"/>
  <c r="E1645" i="2" s="1"/>
  <c r="T1645" i="1"/>
  <c r="S1645" i="1"/>
  <c r="R1645" i="1"/>
  <c r="Q1645" i="1"/>
  <c r="P1645" i="1"/>
  <c r="O1645" i="1"/>
  <c r="N1645" i="1"/>
  <c r="M1645" i="1"/>
  <c r="L1645" i="1"/>
  <c r="K1645" i="1"/>
  <c r="J1645" i="1"/>
  <c r="D1645" i="2" s="1"/>
  <c r="I1645" i="1"/>
  <c r="C1645" i="2" s="1"/>
  <c r="H1645" i="1"/>
  <c r="G1645" i="1"/>
  <c r="F1645" i="1"/>
  <c r="E1645" i="1"/>
  <c r="B1645" i="2" s="1"/>
  <c r="D1645" i="1"/>
  <c r="C1645" i="1"/>
  <c r="B1645" i="1"/>
  <c r="AA1644" i="1"/>
  <c r="Z1644" i="1"/>
  <c r="Y1644" i="1"/>
  <c r="X1644" i="1"/>
  <c r="W1644" i="1"/>
  <c r="V1644" i="1"/>
  <c r="U1644" i="1"/>
  <c r="E1644" i="2" s="1"/>
  <c r="T1644" i="1"/>
  <c r="S1644" i="1"/>
  <c r="R1644" i="1"/>
  <c r="Q1644" i="1"/>
  <c r="P1644" i="1"/>
  <c r="O1644" i="1"/>
  <c r="N1644" i="1"/>
  <c r="M1644" i="1"/>
  <c r="L1644" i="1"/>
  <c r="K1644" i="1"/>
  <c r="J1644" i="1"/>
  <c r="D1644" i="2" s="1"/>
  <c r="I1644" i="1"/>
  <c r="C1644" i="2" s="1"/>
  <c r="H1644" i="1"/>
  <c r="G1644" i="1"/>
  <c r="F1644" i="1"/>
  <c r="E1644" i="1"/>
  <c r="B1644" i="2" s="1"/>
  <c r="D1644" i="1"/>
  <c r="C1644" i="1"/>
  <c r="B1644" i="1"/>
  <c r="AA1643" i="1"/>
  <c r="Z1643" i="1"/>
  <c r="Y1643" i="1"/>
  <c r="X1643" i="1"/>
  <c r="W1643" i="1"/>
  <c r="V1643" i="1"/>
  <c r="U1643" i="1"/>
  <c r="E1643" i="2" s="1"/>
  <c r="T1643" i="1"/>
  <c r="S1643" i="1"/>
  <c r="R1643" i="1"/>
  <c r="Q1643" i="1"/>
  <c r="P1643" i="1"/>
  <c r="O1643" i="1"/>
  <c r="N1643" i="1"/>
  <c r="M1643" i="1"/>
  <c r="L1643" i="1"/>
  <c r="K1643" i="1"/>
  <c r="J1643" i="1"/>
  <c r="D1643" i="2" s="1"/>
  <c r="I1643" i="1"/>
  <c r="H1643" i="1"/>
  <c r="G1643" i="1"/>
  <c r="F1643" i="1"/>
  <c r="E1643" i="1"/>
  <c r="B1643" i="2" s="1"/>
  <c r="D1643" i="1"/>
  <c r="C1643" i="1"/>
  <c r="B1643" i="1"/>
  <c r="AA1642" i="1"/>
  <c r="Z1642" i="1"/>
  <c r="Y1642" i="1"/>
  <c r="X1642" i="1"/>
  <c r="W1642" i="1"/>
  <c r="V1642" i="1"/>
  <c r="U1642" i="1"/>
  <c r="E1642" i="2" s="1"/>
  <c r="T1642" i="1"/>
  <c r="S1642" i="1"/>
  <c r="R1642" i="1"/>
  <c r="Q1642" i="1"/>
  <c r="P1642" i="1"/>
  <c r="O1642" i="1"/>
  <c r="N1642" i="1"/>
  <c r="M1642" i="1"/>
  <c r="L1642" i="1"/>
  <c r="K1642" i="1"/>
  <c r="J1642" i="1"/>
  <c r="D1642" i="2" s="1"/>
  <c r="I1642" i="1"/>
  <c r="C1642" i="2" s="1"/>
  <c r="H1642" i="1"/>
  <c r="G1642" i="1"/>
  <c r="F1642" i="1"/>
  <c r="E1642" i="1"/>
  <c r="B1642" i="2" s="1"/>
  <c r="D1642" i="1"/>
  <c r="C1642" i="1"/>
  <c r="B1642" i="1"/>
  <c r="AA1641" i="1"/>
  <c r="Z1641" i="1"/>
  <c r="Y1641" i="1"/>
  <c r="X1641" i="1"/>
  <c r="W1641" i="1"/>
  <c r="V1641" i="1"/>
  <c r="U1641" i="1"/>
  <c r="E1641" i="2" s="1"/>
  <c r="T1641" i="1"/>
  <c r="S1641" i="1"/>
  <c r="R1641" i="1"/>
  <c r="Q1641" i="1"/>
  <c r="P1641" i="1"/>
  <c r="O1641" i="1"/>
  <c r="N1641" i="1"/>
  <c r="M1641" i="1"/>
  <c r="L1641" i="1"/>
  <c r="K1641" i="1"/>
  <c r="J1641" i="1"/>
  <c r="D1641" i="2" s="1"/>
  <c r="I1641" i="1"/>
  <c r="C1641" i="2" s="1"/>
  <c r="H1641" i="1"/>
  <c r="G1641" i="1"/>
  <c r="F1641" i="1"/>
  <c r="E1641" i="1"/>
  <c r="B1641" i="2" s="1"/>
  <c r="D1641" i="1"/>
  <c r="C1641" i="1"/>
  <c r="B1641" i="1"/>
  <c r="AA1640" i="1"/>
  <c r="Z1640" i="1"/>
  <c r="Y1640" i="1"/>
  <c r="X1640" i="1"/>
  <c r="W1640" i="1"/>
  <c r="V1640" i="1"/>
  <c r="U1640" i="1"/>
  <c r="E1640" i="2" s="1"/>
  <c r="T1640" i="1"/>
  <c r="S1640" i="1"/>
  <c r="R1640" i="1"/>
  <c r="Q1640" i="1"/>
  <c r="P1640" i="1"/>
  <c r="O1640" i="1"/>
  <c r="N1640" i="1"/>
  <c r="M1640" i="1"/>
  <c r="L1640" i="1"/>
  <c r="K1640" i="1"/>
  <c r="J1640" i="1"/>
  <c r="D1640" i="2" s="1"/>
  <c r="I1640" i="1"/>
  <c r="C1640" i="2" s="1"/>
  <c r="H1640" i="1"/>
  <c r="G1640" i="1"/>
  <c r="F1640" i="1"/>
  <c r="E1640" i="1"/>
  <c r="B1640" i="2" s="1"/>
  <c r="D1640" i="1"/>
  <c r="C1640" i="1"/>
  <c r="B1640" i="1"/>
  <c r="AA1639" i="1"/>
  <c r="Z1639" i="1"/>
  <c r="Y1639" i="1"/>
  <c r="X1639" i="1"/>
  <c r="W1639" i="1"/>
  <c r="V1639" i="1"/>
  <c r="U1639" i="1"/>
  <c r="E1639" i="2" s="1"/>
  <c r="T1639" i="1"/>
  <c r="S1639" i="1"/>
  <c r="R1639" i="1"/>
  <c r="Q1639" i="1"/>
  <c r="P1639" i="1"/>
  <c r="O1639" i="1"/>
  <c r="N1639" i="1"/>
  <c r="M1639" i="1"/>
  <c r="L1639" i="1"/>
  <c r="K1639" i="1"/>
  <c r="J1639" i="1"/>
  <c r="D1639" i="2" s="1"/>
  <c r="I1639" i="1"/>
  <c r="H1639" i="1"/>
  <c r="G1639" i="1"/>
  <c r="F1639" i="1"/>
  <c r="E1639" i="1"/>
  <c r="B1639" i="2" s="1"/>
  <c r="D1639" i="1"/>
  <c r="C1639" i="1"/>
  <c r="B1639" i="1"/>
  <c r="AA1638" i="1"/>
  <c r="Z1638" i="1"/>
  <c r="Y1638" i="1"/>
  <c r="X1638" i="1"/>
  <c r="W1638" i="1"/>
  <c r="V1638" i="1"/>
  <c r="U1638" i="1"/>
  <c r="E1638" i="2" s="1"/>
  <c r="T1638" i="1"/>
  <c r="S1638" i="1"/>
  <c r="R1638" i="1"/>
  <c r="Q1638" i="1"/>
  <c r="P1638" i="1"/>
  <c r="O1638" i="1"/>
  <c r="N1638" i="1"/>
  <c r="M1638" i="1"/>
  <c r="L1638" i="1"/>
  <c r="K1638" i="1"/>
  <c r="J1638" i="1"/>
  <c r="D1638" i="2" s="1"/>
  <c r="I1638" i="1"/>
  <c r="C1638" i="2" s="1"/>
  <c r="H1638" i="1"/>
  <c r="G1638" i="1"/>
  <c r="F1638" i="1"/>
  <c r="E1638" i="1"/>
  <c r="B1638" i="2" s="1"/>
  <c r="D1638" i="1"/>
  <c r="C1638" i="1"/>
  <c r="B1638" i="1"/>
  <c r="AA1637" i="1"/>
  <c r="Z1637" i="1"/>
  <c r="Y1637" i="1"/>
  <c r="X1637" i="1"/>
  <c r="W1637" i="1"/>
  <c r="V1637" i="1"/>
  <c r="U1637" i="1"/>
  <c r="E1637" i="2" s="1"/>
  <c r="T1637" i="1"/>
  <c r="S1637" i="1"/>
  <c r="R1637" i="1"/>
  <c r="Q1637" i="1"/>
  <c r="P1637" i="1"/>
  <c r="O1637" i="1"/>
  <c r="N1637" i="1"/>
  <c r="M1637" i="1"/>
  <c r="L1637" i="1"/>
  <c r="K1637" i="1"/>
  <c r="J1637" i="1"/>
  <c r="D1637" i="2" s="1"/>
  <c r="I1637" i="1"/>
  <c r="C1637" i="2" s="1"/>
  <c r="H1637" i="1"/>
  <c r="G1637" i="1"/>
  <c r="F1637" i="1"/>
  <c r="E1637" i="1"/>
  <c r="B1637" i="2" s="1"/>
  <c r="D1637" i="1"/>
  <c r="C1637" i="1"/>
  <c r="B1637" i="1"/>
  <c r="AA1636" i="1"/>
  <c r="Z1636" i="1"/>
  <c r="Y1636" i="1"/>
  <c r="X1636" i="1"/>
  <c r="W1636" i="1"/>
  <c r="V1636" i="1"/>
  <c r="U1636" i="1"/>
  <c r="E1636" i="2" s="1"/>
  <c r="T1636" i="1"/>
  <c r="S1636" i="1"/>
  <c r="R1636" i="1"/>
  <c r="Q1636" i="1"/>
  <c r="P1636" i="1"/>
  <c r="O1636" i="1"/>
  <c r="N1636" i="1"/>
  <c r="M1636" i="1"/>
  <c r="L1636" i="1"/>
  <c r="K1636" i="1"/>
  <c r="J1636" i="1"/>
  <c r="D1636" i="2" s="1"/>
  <c r="I1636" i="1"/>
  <c r="C1636" i="2" s="1"/>
  <c r="H1636" i="1"/>
  <c r="G1636" i="1"/>
  <c r="F1636" i="1"/>
  <c r="E1636" i="1"/>
  <c r="B1636" i="2" s="1"/>
  <c r="D1636" i="1"/>
  <c r="C1636" i="1"/>
  <c r="B1636" i="1"/>
  <c r="AA1635" i="1"/>
  <c r="Z1635" i="1"/>
  <c r="Y1635" i="1"/>
  <c r="X1635" i="1"/>
  <c r="W1635" i="1"/>
  <c r="V1635" i="1"/>
  <c r="U1635" i="1"/>
  <c r="E1635" i="2" s="1"/>
  <c r="T1635" i="1"/>
  <c r="S1635" i="1"/>
  <c r="R1635" i="1"/>
  <c r="Q1635" i="1"/>
  <c r="P1635" i="1"/>
  <c r="O1635" i="1"/>
  <c r="N1635" i="1"/>
  <c r="M1635" i="1"/>
  <c r="L1635" i="1"/>
  <c r="K1635" i="1"/>
  <c r="J1635" i="1"/>
  <c r="D1635" i="2" s="1"/>
  <c r="I1635" i="1"/>
  <c r="H1635" i="1"/>
  <c r="G1635" i="1"/>
  <c r="F1635" i="1"/>
  <c r="E1635" i="1"/>
  <c r="B1635" i="2" s="1"/>
  <c r="D1635" i="1"/>
  <c r="C1635" i="1"/>
  <c r="B1635" i="1"/>
  <c r="AA1634" i="1"/>
  <c r="Z1634" i="1"/>
  <c r="Y1634" i="1"/>
  <c r="X1634" i="1"/>
  <c r="W1634" i="1"/>
  <c r="V1634" i="1"/>
  <c r="U1634" i="1"/>
  <c r="E1634" i="2" s="1"/>
  <c r="T1634" i="1"/>
  <c r="S1634" i="1"/>
  <c r="R1634" i="1"/>
  <c r="Q1634" i="1"/>
  <c r="P1634" i="1"/>
  <c r="O1634" i="1"/>
  <c r="N1634" i="1"/>
  <c r="M1634" i="1"/>
  <c r="L1634" i="1"/>
  <c r="K1634" i="1"/>
  <c r="J1634" i="1"/>
  <c r="D1634" i="2" s="1"/>
  <c r="I1634" i="1"/>
  <c r="C1634" i="2" s="1"/>
  <c r="H1634" i="1"/>
  <c r="G1634" i="1"/>
  <c r="F1634" i="1"/>
  <c r="E1634" i="1"/>
  <c r="B1634" i="2" s="1"/>
  <c r="D1634" i="1"/>
  <c r="C1634" i="1"/>
  <c r="B1634" i="1"/>
  <c r="AA1633" i="1"/>
  <c r="Z1633" i="1"/>
  <c r="Y1633" i="1"/>
  <c r="X1633" i="1"/>
  <c r="W1633" i="1"/>
  <c r="V1633" i="1"/>
  <c r="U1633" i="1"/>
  <c r="E1633" i="2" s="1"/>
  <c r="T1633" i="1"/>
  <c r="S1633" i="1"/>
  <c r="R1633" i="1"/>
  <c r="Q1633" i="1"/>
  <c r="P1633" i="1"/>
  <c r="O1633" i="1"/>
  <c r="N1633" i="1"/>
  <c r="M1633" i="1"/>
  <c r="L1633" i="1"/>
  <c r="K1633" i="1"/>
  <c r="J1633" i="1"/>
  <c r="D1633" i="2" s="1"/>
  <c r="I1633" i="1"/>
  <c r="C1633" i="2" s="1"/>
  <c r="H1633" i="1"/>
  <c r="G1633" i="1"/>
  <c r="F1633" i="1"/>
  <c r="E1633" i="1"/>
  <c r="B1633" i="2" s="1"/>
  <c r="D1633" i="1"/>
  <c r="C1633" i="1"/>
  <c r="B1633" i="1"/>
  <c r="AA1632" i="1"/>
  <c r="Z1632" i="1"/>
  <c r="Y1632" i="1"/>
  <c r="X1632" i="1"/>
  <c r="W1632" i="1"/>
  <c r="V1632" i="1"/>
  <c r="U1632" i="1"/>
  <c r="E1632" i="2" s="1"/>
  <c r="T1632" i="1"/>
  <c r="S1632" i="1"/>
  <c r="R1632" i="1"/>
  <c r="Q1632" i="1"/>
  <c r="P1632" i="1"/>
  <c r="O1632" i="1"/>
  <c r="N1632" i="1"/>
  <c r="M1632" i="1"/>
  <c r="L1632" i="1"/>
  <c r="K1632" i="1"/>
  <c r="J1632" i="1"/>
  <c r="D1632" i="2" s="1"/>
  <c r="I1632" i="1"/>
  <c r="C1632" i="2" s="1"/>
  <c r="H1632" i="1"/>
  <c r="G1632" i="1"/>
  <c r="F1632" i="1"/>
  <c r="E1632" i="1"/>
  <c r="B1632" i="2" s="1"/>
  <c r="D1632" i="1"/>
  <c r="C1632" i="1"/>
  <c r="B1632" i="1"/>
  <c r="AA1631" i="1"/>
  <c r="Z1631" i="1"/>
  <c r="Y1631" i="1"/>
  <c r="X1631" i="1"/>
  <c r="W1631" i="1"/>
  <c r="V1631" i="1"/>
  <c r="U1631" i="1"/>
  <c r="E1631" i="2" s="1"/>
  <c r="T1631" i="1"/>
  <c r="S1631" i="1"/>
  <c r="R1631" i="1"/>
  <c r="Q1631" i="1"/>
  <c r="P1631" i="1"/>
  <c r="O1631" i="1"/>
  <c r="N1631" i="1"/>
  <c r="M1631" i="1"/>
  <c r="L1631" i="1"/>
  <c r="K1631" i="1"/>
  <c r="J1631" i="1"/>
  <c r="D1631" i="2" s="1"/>
  <c r="I1631" i="1"/>
  <c r="H1631" i="1"/>
  <c r="G1631" i="1"/>
  <c r="F1631" i="1"/>
  <c r="E1631" i="1"/>
  <c r="B1631" i="2" s="1"/>
  <c r="D1631" i="1"/>
  <c r="C1631" i="1"/>
  <c r="B1631" i="1"/>
  <c r="AA1630" i="1"/>
  <c r="Z1630" i="1"/>
  <c r="Y1630" i="1"/>
  <c r="X1630" i="1"/>
  <c r="W1630" i="1"/>
  <c r="V1630" i="1"/>
  <c r="U1630" i="1"/>
  <c r="E1630" i="2" s="1"/>
  <c r="T1630" i="1"/>
  <c r="S1630" i="1"/>
  <c r="R1630" i="1"/>
  <c r="Q1630" i="1"/>
  <c r="P1630" i="1"/>
  <c r="O1630" i="1"/>
  <c r="N1630" i="1"/>
  <c r="M1630" i="1"/>
  <c r="L1630" i="1"/>
  <c r="K1630" i="1"/>
  <c r="J1630" i="1"/>
  <c r="D1630" i="2" s="1"/>
  <c r="I1630" i="1"/>
  <c r="C1630" i="2" s="1"/>
  <c r="H1630" i="1"/>
  <c r="G1630" i="1"/>
  <c r="F1630" i="1"/>
  <c r="E1630" i="1"/>
  <c r="B1630" i="2" s="1"/>
  <c r="D1630" i="1"/>
  <c r="C1630" i="1"/>
  <c r="B1630" i="1"/>
  <c r="AA1629" i="1"/>
  <c r="Z1629" i="1"/>
  <c r="Y1629" i="1"/>
  <c r="X1629" i="1"/>
  <c r="W1629" i="1"/>
  <c r="V1629" i="1"/>
  <c r="U1629" i="1"/>
  <c r="E1629" i="2" s="1"/>
  <c r="T1629" i="1"/>
  <c r="S1629" i="1"/>
  <c r="R1629" i="1"/>
  <c r="Q1629" i="1"/>
  <c r="P1629" i="1"/>
  <c r="O1629" i="1"/>
  <c r="N1629" i="1"/>
  <c r="M1629" i="1"/>
  <c r="L1629" i="1"/>
  <c r="K1629" i="1"/>
  <c r="J1629" i="1"/>
  <c r="D1629" i="2" s="1"/>
  <c r="I1629" i="1"/>
  <c r="C1629" i="2" s="1"/>
  <c r="H1629" i="1"/>
  <c r="G1629" i="1"/>
  <c r="F1629" i="1"/>
  <c r="E1629" i="1"/>
  <c r="B1629" i="2" s="1"/>
  <c r="D1629" i="1"/>
  <c r="C1629" i="1"/>
  <c r="B1629" i="1"/>
  <c r="AA1628" i="1"/>
  <c r="Z1628" i="1"/>
  <c r="Y1628" i="1"/>
  <c r="X1628" i="1"/>
  <c r="W1628" i="1"/>
  <c r="V1628" i="1"/>
  <c r="U1628" i="1"/>
  <c r="E1628" i="2" s="1"/>
  <c r="T1628" i="1"/>
  <c r="S1628" i="1"/>
  <c r="R1628" i="1"/>
  <c r="Q1628" i="1"/>
  <c r="P1628" i="1"/>
  <c r="O1628" i="1"/>
  <c r="N1628" i="1"/>
  <c r="M1628" i="1"/>
  <c r="L1628" i="1"/>
  <c r="K1628" i="1"/>
  <c r="J1628" i="1"/>
  <c r="D1628" i="2" s="1"/>
  <c r="I1628" i="1"/>
  <c r="C1628" i="2" s="1"/>
  <c r="H1628" i="1"/>
  <c r="G1628" i="1"/>
  <c r="F1628" i="1"/>
  <c r="E1628" i="1"/>
  <c r="B1628" i="2" s="1"/>
  <c r="D1628" i="1"/>
  <c r="C1628" i="1"/>
  <c r="B1628" i="1"/>
  <c r="AA1627" i="1"/>
  <c r="Z1627" i="1"/>
  <c r="Y1627" i="1"/>
  <c r="X1627" i="1"/>
  <c r="W1627" i="1"/>
  <c r="V1627" i="1"/>
  <c r="U1627" i="1"/>
  <c r="E1627" i="2" s="1"/>
  <c r="T1627" i="1"/>
  <c r="S1627" i="1"/>
  <c r="R1627" i="1"/>
  <c r="Q1627" i="1"/>
  <c r="P1627" i="1"/>
  <c r="O1627" i="1"/>
  <c r="N1627" i="1"/>
  <c r="M1627" i="1"/>
  <c r="L1627" i="1"/>
  <c r="K1627" i="1"/>
  <c r="J1627" i="1"/>
  <c r="D1627" i="2" s="1"/>
  <c r="I1627" i="1"/>
  <c r="H1627" i="1"/>
  <c r="G1627" i="1"/>
  <c r="F1627" i="1"/>
  <c r="E1627" i="1"/>
  <c r="B1627" i="2" s="1"/>
  <c r="D1627" i="1"/>
  <c r="C1627" i="1"/>
  <c r="B1627" i="1"/>
  <c r="AA1626" i="1"/>
  <c r="Z1626" i="1"/>
  <c r="Y1626" i="1"/>
  <c r="X1626" i="1"/>
  <c r="W1626" i="1"/>
  <c r="V1626" i="1"/>
  <c r="U1626" i="1"/>
  <c r="E1626" i="2" s="1"/>
  <c r="T1626" i="1"/>
  <c r="S1626" i="1"/>
  <c r="R1626" i="1"/>
  <c r="Q1626" i="1"/>
  <c r="P1626" i="1"/>
  <c r="O1626" i="1"/>
  <c r="N1626" i="1"/>
  <c r="M1626" i="1"/>
  <c r="L1626" i="1"/>
  <c r="K1626" i="1"/>
  <c r="J1626" i="1"/>
  <c r="D1626" i="2" s="1"/>
  <c r="I1626" i="1"/>
  <c r="C1626" i="2" s="1"/>
  <c r="H1626" i="1"/>
  <c r="G1626" i="1"/>
  <c r="F1626" i="1"/>
  <c r="E1626" i="1"/>
  <c r="B1626" i="2" s="1"/>
  <c r="D1626" i="1"/>
  <c r="C1626" i="1"/>
  <c r="B1626" i="1"/>
  <c r="AA1625" i="1"/>
  <c r="Z1625" i="1"/>
  <c r="Y1625" i="1"/>
  <c r="X1625" i="1"/>
  <c r="W1625" i="1"/>
  <c r="V1625" i="1"/>
  <c r="U1625" i="1"/>
  <c r="E1625" i="2" s="1"/>
  <c r="T1625" i="1"/>
  <c r="S1625" i="1"/>
  <c r="R1625" i="1"/>
  <c r="Q1625" i="1"/>
  <c r="P1625" i="1"/>
  <c r="O1625" i="1"/>
  <c r="N1625" i="1"/>
  <c r="M1625" i="1"/>
  <c r="L1625" i="1"/>
  <c r="K1625" i="1"/>
  <c r="J1625" i="1"/>
  <c r="D1625" i="2" s="1"/>
  <c r="I1625" i="1"/>
  <c r="C1625" i="2" s="1"/>
  <c r="H1625" i="1"/>
  <c r="G1625" i="1"/>
  <c r="F1625" i="1"/>
  <c r="E1625" i="1"/>
  <c r="B1625" i="2" s="1"/>
  <c r="D1625" i="1"/>
  <c r="C1625" i="1"/>
  <c r="B1625" i="1"/>
  <c r="AA1624" i="1"/>
  <c r="Z1624" i="1"/>
  <c r="Y1624" i="1"/>
  <c r="X1624" i="1"/>
  <c r="W1624" i="1"/>
  <c r="V1624" i="1"/>
  <c r="U1624" i="1"/>
  <c r="E1624" i="2" s="1"/>
  <c r="T1624" i="1"/>
  <c r="S1624" i="1"/>
  <c r="R1624" i="1"/>
  <c r="Q1624" i="1"/>
  <c r="P1624" i="1"/>
  <c r="O1624" i="1"/>
  <c r="N1624" i="1"/>
  <c r="M1624" i="1"/>
  <c r="L1624" i="1"/>
  <c r="K1624" i="1"/>
  <c r="J1624" i="1"/>
  <c r="D1624" i="2" s="1"/>
  <c r="I1624" i="1"/>
  <c r="C1624" i="2" s="1"/>
  <c r="H1624" i="1"/>
  <c r="G1624" i="1"/>
  <c r="F1624" i="1"/>
  <c r="E1624" i="1"/>
  <c r="B1624" i="2" s="1"/>
  <c r="D1624" i="1"/>
  <c r="C1624" i="1"/>
  <c r="B1624" i="1"/>
  <c r="AA1623" i="1"/>
  <c r="Z1623" i="1"/>
  <c r="Y1623" i="1"/>
  <c r="X1623" i="1"/>
  <c r="W1623" i="1"/>
  <c r="V1623" i="1"/>
  <c r="U1623" i="1"/>
  <c r="E1623" i="2" s="1"/>
  <c r="T1623" i="1"/>
  <c r="S1623" i="1"/>
  <c r="R1623" i="1"/>
  <c r="Q1623" i="1"/>
  <c r="P1623" i="1"/>
  <c r="O1623" i="1"/>
  <c r="N1623" i="1"/>
  <c r="M1623" i="1"/>
  <c r="L1623" i="1"/>
  <c r="K1623" i="1"/>
  <c r="J1623" i="1"/>
  <c r="D1623" i="2" s="1"/>
  <c r="I1623" i="1"/>
  <c r="H1623" i="1"/>
  <c r="G1623" i="1"/>
  <c r="F1623" i="1"/>
  <c r="E1623" i="1"/>
  <c r="B1623" i="2" s="1"/>
  <c r="D1623" i="1"/>
  <c r="C1623" i="1"/>
  <c r="B1623" i="1"/>
  <c r="AA1622" i="1"/>
  <c r="Z1622" i="1"/>
  <c r="Y1622" i="1"/>
  <c r="X1622" i="1"/>
  <c r="W1622" i="1"/>
  <c r="V1622" i="1"/>
  <c r="U1622" i="1"/>
  <c r="E1622" i="2" s="1"/>
  <c r="T1622" i="1"/>
  <c r="S1622" i="1"/>
  <c r="R1622" i="1"/>
  <c r="Q1622" i="1"/>
  <c r="P1622" i="1"/>
  <c r="O1622" i="1"/>
  <c r="N1622" i="1"/>
  <c r="M1622" i="1"/>
  <c r="L1622" i="1"/>
  <c r="K1622" i="1"/>
  <c r="J1622" i="1"/>
  <c r="D1622" i="2" s="1"/>
  <c r="I1622" i="1"/>
  <c r="C1622" i="2" s="1"/>
  <c r="H1622" i="1"/>
  <c r="G1622" i="1"/>
  <c r="F1622" i="1"/>
  <c r="E1622" i="1"/>
  <c r="B1622" i="2" s="1"/>
  <c r="D1622" i="1"/>
  <c r="C1622" i="1"/>
  <c r="B1622" i="1"/>
  <c r="AA1621" i="1"/>
  <c r="Z1621" i="1"/>
  <c r="Y1621" i="1"/>
  <c r="X1621" i="1"/>
  <c r="W1621" i="1"/>
  <c r="V1621" i="1"/>
  <c r="U1621" i="1"/>
  <c r="E1621" i="2" s="1"/>
  <c r="T1621" i="1"/>
  <c r="S1621" i="1"/>
  <c r="R1621" i="1"/>
  <c r="Q1621" i="1"/>
  <c r="P1621" i="1"/>
  <c r="O1621" i="1"/>
  <c r="N1621" i="1"/>
  <c r="M1621" i="1"/>
  <c r="L1621" i="1"/>
  <c r="K1621" i="1"/>
  <c r="J1621" i="1"/>
  <c r="D1621" i="2" s="1"/>
  <c r="I1621" i="1"/>
  <c r="C1621" i="2" s="1"/>
  <c r="H1621" i="1"/>
  <c r="G1621" i="1"/>
  <c r="F1621" i="1"/>
  <c r="E1621" i="1"/>
  <c r="B1621" i="2" s="1"/>
  <c r="D1621" i="1"/>
  <c r="C1621" i="1"/>
  <c r="B1621" i="1"/>
  <c r="AA1620" i="1"/>
  <c r="Z1620" i="1"/>
  <c r="Y1620" i="1"/>
  <c r="X1620" i="1"/>
  <c r="W1620" i="1"/>
  <c r="V1620" i="1"/>
  <c r="U1620" i="1"/>
  <c r="E1620" i="2" s="1"/>
  <c r="T1620" i="1"/>
  <c r="S1620" i="1"/>
  <c r="R1620" i="1"/>
  <c r="Q1620" i="1"/>
  <c r="P1620" i="1"/>
  <c r="O1620" i="1"/>
  <c r="N1620" i="1"/>
  <c r="M1620" i="1"/>
  <c r="L1620" i="1"/>
  <c r="K1620" i="1"/>
  <c r="J1620" i="1"/>
  <c r="D1620" i="2" s="1"/>
  <c r="I1620" i="1"/>
  <c r="C1620" i="2" s="1"/>
  <c r="H1620" i="1"/>
  <c r="G1620" i="1"/>
  <c r="F1620" i="1"/>
  <c r="E1620" i="1"/>
  <c r="B1620" i="2" s="1"/>
  <c r="D1620" i="1"/>
  <c r="C1620" i="1"/>
  <c r="B1620" i="1"/>
  <c r="AA1619" i="1"/>
  <c r="Z1619" i="1"/>
  <c r="Y1619" i="1"/>
  <c r="X1619" i="1"/>
  <c r="W1619" i="1"/>
  <c r="V1619" i="1"/>
  <c r="U1619" i="1"/>
  <c r="E1619" i="2" s="1"/>
  <c r="T1619" i="1"/>
  <c r="S1619" i="1"/>
  <c r="R1619" i="1"/>
  <c r="Q1619" i="1"/>
  <c r="P1619" i="1"/>
  <c r="O1619" i="1"/>
  <c r="N1619" i="1"/>
  <c r="M1619" i="1"/>
  <c r="L1619" i="1"/>
  <c r="K1619" i="1"/>
  <c r="J1619" i="1"/>
  <c r="D1619" i="2" s="1"/>
  <c r="I1619" i="1"/>
  <c r="H1619" i="1"/>
  <c r="G1619" i="1"/>
  <c r="F1619" i="1"/>
  <c r="E1619" i="1"/>
  <c r="B1619" i="2" s="1"/>
  <c r="D1619" i="1"/>
  <c r="C1619" i="1"/>
  <c r="B1619" i="1"/>
  <c r="AA1618" i="1"/>
  <c r="Z1618" i="1"/>
  <c r="Y1618" i="1"/>
  <c r="X1618" i="1"/>
  <c r="W1618" i="1"/>
  <c r="V1618" i="1"/>
  <c r="U1618" i="1"/>
  <c r="E1618" i="2" s="1"/>
  <c r="T1618" i="1"/>
  <c r="S1618" i="1"/>
  <c r="R1618" i="1"/>
  <c r="Q1618" i="1"/>
  <c r="P1618" i="1"/>
  <c r="O1618" i="1"/>
  <c r="N1618" i="1"/>
  <c r="M1618" i="1"/>
  <c r="L1618" i="1"/>
  <c r="K1618" i="1"/>
  <c r="J1618" i="1"/>
  <c r="D1618" i="2" s="1"/>
  <c r="I1618" i="1"/>
  <c r="C1618" i="2" s="1"/>
  <c r="H1618" i="1"/>
  <c r="G1618" i="1"/>
  <c r="F1618" i="1"/>
  <c r="E1618" i="1"/>
  <c r="B1618" i="2" s="1"/>
  <c r="D1618" i="1"/>
  <c r="C1618" i="1"/>
  <c r="B1618" i="1"/>
  <c r="AA1617" i="1"/>
  <c r="Z1617" i="1"/>
  <c r="Y1617" i="1"/>
  <c r="X1617" i="1"/>
  <c r="W1617" i="1"/>
  <c r="V1617" i="1"/>
  <c r="U1617" i="1"/>
  <c r="E1617" i="2" s="1"/>
  <c r="T1617" i="1"/>
  <c r="S1617" i="1"/>
  <c r="R1617" i="1"/>
  <c r="Q1617" i="1"/>
  <c r="P1617" i="1"/>
  <c r="O1617" i="1"/>
  <c r="N1617" i="1"/>
  <c r="M1617" i="1"/>
  <c r="L1617" i="1"/>
  <c r="K1617" i="1"/>
  <c r="J1617" i="1"/>
  <c r="D1617" i="2" s="1"/>
  <c r="I1617" i="1"/>
  <c r="C1617" i="2" s="1"/>
  <c r="H1617" i="1"/>
  <c r="G1617" i="1"/>
  <c r="F1617" i="1"/>
  <c r="E1617" i="1"/>
  <c r="B1617" i="2" s="1"/>
  <c r="D1617" i="1"/>
  <c r="C1617" i="1"/>
  <c r="B1617" i="1"/>
  <c r="AA1616" i="1"/>
  <c r="Z1616" i="1"/>
  <c r="Y1616" i="1"/>
  <c r="X1616" i="1"/>
  <c r="W1616" i="1"/>
  <c r="V1616" i="1"/>
  <c r="U1616" i="1"/>
  <c r="E1616" i="2" s="1"/>
  <c r="T1616" i="1"/>
  <c r="S1616" i="1"/>
  <c r="R1616" i="1"/>
  <c r="Q1616" i="1"/>
  <c r="P1616" i="1"/>
  <c r="O1616" i="1"/>
  <c r="N1616" i="1"/>
  <c r="M1616" i="1"/>
  <c r="L1616" i="1"/>
  <c r="K1616" i="1"/>
  <c r="J1616" i="1"/>
  <c r="D1616" i="2" s="1"/>
  <c r="I1616" i="1"/>
  <c r="C1616" i="2" s="1"/>
  <c r="H1616" i="1"/>
  <c r="G1616" i="1"/>
  <c r="F1616" i="1"/>
  <c r="E1616" i="1"/>
  <c r="B1616" i="2" s="1"/>
  <c r="D1616" i="1"/>
  <c r="C1616" i="1"/>
  <c r="B1616" i="1"/>
  <c r="AA1615" i="1"/>
  <c r="Z1615" i="1"/>
  <c r="Y1615" i="1"/>
  <c r="X1615" i="1"/>
  <c r="W1615" i="1"/>
  <c r="V1615" i="1"/>
  <c r="U1615" i="1"/>
  <c r="E1615" i="2" s="1"/>
  <c r="T1615" i="1"/>
  <c r="S1615" i="1"/>
  <c r="R1615" i="1"/>
  <c r="Q1615" i="1"/>
  <c r="P1615" i="1"/>
  <c r="O1615" i="1"/>
  <c r="N1615" i="1"/>
  <c r="M1615" i="1"/>
  <c r="L1615" i="1"/>
  <c r="K1615" i="1"/>
  <c r="J1615" i="1"/>
  <c r="D1615" i="2" s="1"/>
  <c r="I1615" i="1"/>
  <c r="H1615" i="1"/>
  <c r="G1615" i="1"/>
  <c r="F1615" i="1"/>
  <c r="E1615" i="1"/>
  <c r="B1615" i="2" s="1"/>
  <c r="D1615" i="1"/>
  <c r="C1615" i="1"/>
  <c r="B1615" i="1"/>
  <c r="AA1614" i="1"/>
  <c r="Z1614" i="1"/>
  <c r="Y1614" i="1"/>
  <c r="X1614" i="1"/>
  <c r="W1614" i="1"/>
  <c r="V1614" i="1"/>
  <c r="U1614" i="1"/>
  <c r="E1614" i="2" s="1"/>
  <c r="T1614" i="1"/>
  <c r="S1614" i="1"/>
  <c r="R1614" i="1"/>
  <c r="Q1614" i="1"/>
  <c r="P1614" i="1"/>
  <c r="O1614" i="1"/>
  <c r="N1614" i="1"/>
  <c r="M1614" i="1"/>
  <c r="L1614" i="1"/>
  <c r="K1614" i="1"/>
  <c r="J1614" i="1"/>
  <c r="D1614" i="2" s="1"/>
  <c r="I1614" i="1"/>
  <c r="C1614" i="2" s="1"/>
  <c r="H1614" i="1"/>
  <c r="G1614" i="1"/>
  <c r="F1614" i="1"/>
  <c r="E1614" i="1"/>
  <c r="B1614" i="2" s="1"/>
  <c r="D1614" i="1"/>
  <c r="C1614" i="1"/>
  <c r="B1614" i="1"/>
  <c r="AA1613" i="1"/>
  <c r="Z1613" i="1"/>
  <c r="Y1613" i="1"/>
  <c r="X1613" i="1"/>
  <c r="W1613" i="1"/>
  <c r="V1613" i="1"/>
  <c r="U1613" i="1"/>
  <c r="E1613" i="2" s="1"/>
  <c r="T1613" i="1"/>
  <c r="S1613" i="1"/>
  <c r="R1613" i="1"/>
  <c r="Q1613" i="1"/>
  <c r="P1613" i="1"/>
  <c r="O1613" i="1"/>
  <c r="N1613" i="1"/>
  <c r="M1613" i="1"/>
  <c r="L1613" i="1"/>
  <c r="K1613" i="1"/>
  <c r="J1613" i="1"/>
  <c r="D1613" i="2" s="1"/>
  <c r="I1613" i="1"/>
  <c r="C1613" i="2" s="1"/>
  <c r="H1613" i="1"/>
  <c r="G1613" i="1"/>
  <c r="F1613" i="1"/>
  <c r="E1613" i="1"/>
  <c r="B1613" i="2" s="1"/>
  <c r="D1613" i="1"/>
  <c r="C1613" i="1"/>
  <c r="B1613" i="1"/>
  <c r="AA1612" i="1"/>
  <c r="Z1612" i="1"/>
  <c r="Y1612" i="1"/>
  <c r="X1612" i="1"/>
  <c r="W1612" i="1"/>
  <c r="V1612" i="1"/>
  <c r="U1612" i="1"/>
  <c r="E1612" i="2" s="1"/>
  <c r="T1612" i="1"/>
  <c r="S1612" i="1"/>
  <c r="R1612" i="1"/>
  <c r="Q1612" i="1"/>
  <c r="P1612" i="1"/>
  <c r="O1612" i="1"/>
  <c r="N1612" i="1"/>
  <c r="M1612" i="1"/>
  <c r="L1612" i="1"/>
  <c r="K1612" i="1"/>
  <c r="J1612" i="1"/>
  <c r="D1612" i="2" s="1"/>
  <c r="I1612" i="1"/>
  <c r="C1612" i="2" s="1"/>
  <c r="H1612" i="1"/>
  <c r="G1612" i="1"/>
  <c r="F1612" i="1"/>
  <c r="E1612" i="1"/>
  <c r="B1612" i="2" s="1"/>
  <c r="D1612" i="1"/>
  <c r="C1612" i="1"/>
  <c r="B1612" i="1"/>
  <c r="AA1611" i="1"/>
  <c r="Z1611" i="1"/>
  <c r="Y1611" i="1"/>
  <c r="X1611" i="1"/>
  <c r="W1611" i="1"/>
  <c r="V1611" i="1"/>
  <c r="U1611" i="1"/>
  <c r="E1611" i="2" s="1"/>
  <c r="T1611" i="1"/>
  <c r="S1611" i="1"/>
  <c r="R1611" i="1"/>
  <c r="Q1611" i="1"/>
  <c r="P1611" i="1"/>
  <c r="O1611" i="1"/>
  <c r="N1611" i="1"/>
  <c r="M1611" i="1"/>
  <c r="L1611" i="1"/>
  <c r="K1611" i="1"/>
  <c r="J1611" i="1"/>
  <c r="D1611" i="2" s="1"/>
  <c r="I1611" i="1"/>
  <c r="H1611" i="1"/>
  <c r="G1611" i="1"/>
  <c r="F1611" i="1"/>
  <c r="E1611" i="1"/>
  <c r="B1611" i="2" s="1"/>
  <c r="D1611" i="1"/>
  <c r="C1611" i="1"/>
  <c r="B1611" i="1"/>
  <c r="AA1610" i="1"/>
  <c r="Z1610" i="1"/>
  <c r="Y1610" i="1"/>
  <c r="X1610" i="1"/>
  <c r="W1610" i="1"/>
  <c r="V1610" i="1"/>
  <c r="U1610" i="1"/>
  <c r="E1610" i="2" s="1"/>
  <c r="T1610" i="1"/>
  <c r="S1610" i="1"/>
  <c r="R1610" i="1"/>
  <c r="Q1610" i="1"/>
  <c r="P1610" i="1"/>
  <c r="O1610" i="1"/>
  <c r="N1610" i="1"/>
  <c r="M1610" i="1"/>
  <c r="L1610" i="1"/>
  <c r="K1610" i="1"/>
  <c r="J1610" i="1"/>
  <c r="D1610" i="2" s="1"/>
  <c r="I1610" i="1"/>
  <c r="C1610" i="2" s="1"/>
  <c r="H1610" i="1"/>
  <c r="G1610" i="1"/>
  <c r="F1610" i="1"/>
  <c r="E1610" i="1"/>
  <c r="B1610" i="2" s="1"/>
  <c r="D1610" i="1"/>
  <c r="C1610" i="1"/>
  <c r="B1610" i="1"/>
  <c r="AA1609" i="1"/>
  <c r="Z1609" i="1"/>
  <c r="Y1609" i="1"/>
  <c r="X1609" i="1"/>
  <c r="W1609" i="1"/>
  <c r="V1609" i="1"/>
  <c r="U1609" i="1"/>
  <c r="E1609" i="2" s="1"/>
  <c r="T1609" i="1"/>
  <c r="S1609" i="1"/>
  <c r="R1609" i="1"/>
  <c r="Q1609" i="1"/>
  <c r="P1609" i="1"/>
  <c r="O1609" i="1"/>
  <c r="N1609" i="1"/>
  <c r="M1609" i="1"/>
  <c r="L1609" i="1"/>
  <c r="K1609" i="1"/>
  <c r="J1609" i="1"/>
  <c r="D1609" i="2" s="1"/>
  <c r="I1609" i="1"/>
  <c r="C1609" i="2" s="1"/>
  <c r="H1609" i="1"/>
  <c r="G1609" i="1"/>
  <c r="F1609" i="1"/>
  <c r="E1609" i="1"/>
  <c r="B1609" i="2" s="1"/>
  <c r="D1609" i="1"/>
  <c r="C1609" i="1"/>
  <c r="B1609" i="1"/>
  <c r="AA1608" i="1"/>
  <c r="Z1608" i="1"/>
  <c r="Y1608" i="1"/>
  <c r="X1608" i="1"/>
  <c r="W1608" i="1"/>
  <c r="V1608" i="1"/>
  <c r="U1608" i="1"/>
  <c r="E1608" i="2" s="1"/>
  <c r="T1608" i="1"/>
  <c r="S1608" i="1"/>
  <c r="R1608" i="1"/>
  <c r="Q1608" i="1"/>
  <c r="P1608" i="1"/>
  <c r="O1608" i="1"/>
  <c r="N1608" i="1"/>
  <c r="M1608" i="1"/>
  <c r="L1608" i="1"/>
  <c r="K1608" i="1"/>
  <c r="J1608" i="1"/>
  <c r="D1608" i="2" s="1"/>
  <c r="I1608" i="1"/>
  <c r="C1608" i="2" s="1"/>
  <c r="H1608" i="1"/>
  <c r="G1608" i="1"/>
  <c r="F1608" i="1"/>
  <c r="E1608" i="1"/>
  <c r="B1608" i="2" s="1"/>
  <c r="D1608" i="1"/>
  <c r="C1608" i="1"/>
  <c r="B1608" i="1"/>
  <c r="AA1607" i="1"/>
  <c r="Z1607" i="1"/>
  <c r="Y1607" i="1"/>
  <c r="X1607" i="1"/>
  <c r="W1607" i="1"/>
  <c r="V1607" i="1"/>
  <c r="U1607" i="1"/>
  <c r="E1607" i="2" s="1"/>
  <c r="T1607" i="1"/>
  <c r="S1607" i="1"/>
  <c r="R1607" i="1"/>
  <c r="Q1607" i="1"/>
  <c r="P1607" i="1"/>
  <c r="O1607" i="1"/>
  <c r="N1607" i="1"/>
  <c r="M1607" i="1"/>
  <c r="L1607" i="1"/>
  <c r="K1607" i="1"/>
  <c r="J1607" i="1"/>
  <c r="D1607" i="2" s="1"/>
  <c r="I1607" i="1"/>
  <c r="H1607" i="1"/>
  <c r="G1607" i="1"/>
  <c r="F1607" i="1"/>
  <c r="E1607" i="1"/>
  <c r="B1607" i="2" s="1"/>
  <c r="D1607" i="1"/>
  <c r="C1607" i="1"/>
  <c r="B1607" i="1"/>
  <c r="AA1606" i="1"/>
  <c r="Z1606" i="1"/>
  <c r="Y1606" i="1"/>
  <c r="X1606" i="1"/>
  <c r="W1606" i="1"/>
  <c r="V1606" i="1"/>
  <c r="U1606" i="1"/>
  <c r="E1606" i="2" s="1"/>
  <c r="T1606" i="1"/>
  <c r="S1606" i="1"/>
  <c r="R1606" i="1"/>
  <c r="Q1606" i="1"/>
  <c r="P1606" i="1"/>
  <c r="O1606" i="1"/>
  <c r="N1606" i="1"/>
  <c r="M1606" i="1"/>
  <c r="L1606" i="1"/>
  <c r="K1606" i="1"/>
  <c r="J1606" i="1"/>
  <c r="D1606" i="2" s="1"/>
  <c r="I1606" i="1"/>
  <c r="C1606" i="2" s="1"/>
  <c r="H1606" i="1"/>
  <c r="G1606" i="1"/>
  <c r="F1606" i="1"/>
  <c r="E1606" i="1"/>
  <c r="B1606" i="2" s="1"/>
  <c r="D1606" i="1"/>
  <c r="C1606" i="1"/>
  <c r="B1606" i="1"/>
  <c r="AA1605" i="1"/>
  <c r="Z1605" i="1"/>
  <c r="Y1605" i="1"/>
  <c r="X1605" i="1"/>
  <c r="W1605" i="1"/>
  <c r="V1605" i="1"/>
  <c r="U1605" i="1"/>
  <c r="E1605" i="2" s="1"/>
  <c r="T1605" i="1"/>
  <c r="S1605" i="1"/>
  <c r="R1605" i="1"/>
  <c r="Q1605" i="1"/>
  <c r="P1605" i="1"/>
  <c r="O1605" i="1"/>
  <c r="N1605" i="1"/>
  <c r="M1605" i="1"/>
  <c r="L1605" i="1"/>
  <c r="K1605" i="1"/>
  <c r="J1605" i="1"/>
  <c r="D1605" i="2" s="1"/>
  <c r="I1605" i="1"/>
  <c r="C1605" i="2" s="1"/>
  <c r="H1605" i="1"/>
  <c r="G1605" i="1"/>
  <c r="F1605" i="1"/>
  <c r="E1605" i="1"/>
  <c r="B1605" i="2" s="1"/>
  <c r="D1605" i="1"/>
  <c r="C1605" i="1"/>
  <c r="B1605" i="1"/>
  <c r="AA1604" i="1"/>
  <c r="Z1604" i="1"/>
  <c r="Y1604" i="1"/>
  <c r="X1604" i="1"/>
  <c r="W1604" i="1"/>
  <c r="V1604" i="1"/>
  <c r="U1604" i="1"/>
  <c r="E1604" i="2" s="1"/>
  <c r="T1604" i="1"/>
  <c r="S1604" i="1"/>
  <c r="R1604" i="1"/>
  <c r="Q1604" i="1"/>
  <c r="P1604" i="1"/>
  <c r="O1604" i="1"/>
  <c r="N1604" i="1"/>
  <c r="M1604" i="1"/>
  <c r="L1604" i="1"/>
  <c r="K1604" i="1"/>
  <c r="J1604" i="1"/>
  <c r="D1604" i="2" s="1"/>
  <c r="I1604" i="1"/>
  <c r="C1604" i="2" s="1"/>
  <c r="H1604" i="1"/>
  <c r="G1604" i="1"/>
  <c r="F1604" i="1"/>
  <c r="E1604" i="1"/>
  <c r="B1604" i="2" s="1"/>
  <c r="D1604" i="1"/>
  <c r="C1604" i="1"/>
  <c r="B1604" i="1"/>
  <c r="AA1603" i="1"/>
  <c r="Z1603" i="1"/>
  <c r="Y1603" i="1"/>
  <c r="X1603" i="1"/>
  <c r="W1603" i="1"/>
  <c r="V1603" i="1"/>
  <c r="U1603" i="1"/>
  <c r="E1603" i="2" s="1"/>
  <c r="T1603" i="1"/>
  <c r="S1603" i="1"/>
  <c r="R1603" i="1"/>
  <c r="Q1603" i="1"/>
  <c r="P1603" i="1"/>
  <c r="O1603" i="1"/>
  <c r="N1603" i="1"/>
  <c r="M1603" i="1"/>
  <c r="L1603" i="1"/>
  <c r="K1603" i="1"/>
  <c r="J1603" i="1"/>
  <c r="D1603" i="2" s="1"/>
  <c r="I1603" i="1"/>
  <c r="H1603" i="1"/>
  <c r="G1603" i="1"/>
  <c r="F1603" i="1"/>
  <c r="E1603" i="1"/>
  <c r="B1603" i="2" s="1"/>
  <c r="D1603" i="1"/>
  <c r="C1603" i="1"/>
  <c r="B1603" i="1"/>
  <c r="AA1602" i="1"/>
  <c r="Z1602" i="1"/>
  <c r="Y1602" i="1"/>
  <c r="X1602" i="1"/>
  <c r="W1602" i="1"/>
  <c r="V1602" i="1"/>
  <c r="U1602" i="1"/>
  <c r="E1602" i="2" s="1"/>
  <c r="T1602" i="1"/>
  <c r="S1602" i="1"/>
  <c r="R1602" i="1"/>
  <c r="Q1602" i="1"/>
  <c r="P1602" i="1"/>
  <c r="O1602" i="1"/>
  <c r="N1602" i="1"/>
  <c r="M1602" i="1"/>
  <c r="L1602" i="1"/>
  <c r="K1602" i="1"/>
  <c r="J1602" i="1"/>
  <c r="D1602" i="2" s="1"/>
  <c r="I1602" i="1"/>
  <c r="C1602" i="2" s="1"/>
  <c r="H1602" i="1"/>
  <c r="G1602" i="1"/>
  <c r="F1602" i="1"/>
  <c r="E1602" i="1"/>
  <c r="B1602" i="2" s="1"/>
  <c r="D1602" i="1"/>
  <c r="C1602" i="1"/>
  <c r="B1602" i="1"/>
  <c r="AA1601" i="1"/>
  <c r="Z1601" i="1"/>
  <c r="Y1601" i="1"/>
  <c r="X1601" i="1"/>
  <c r="W1601" i="1"/>
  <c r="V1601" i="1"/>
  <c r="U1601" i="1"/>
  <c r="E1601" i="2" s="1"/>
  <c r="T1601" i="1"/>
  <c r="S1601" i="1"/>
  <c r="R1601" i="1"/>
  <c r="Q1601" i="1"/>
  <c r="P1601" i="1"/>
  <c r="O1601" i="1"/>
  <c r="N1601" i="1"/>
  <c r="M1601" i="1"/>
  <c r="L1601" i="1"/>
  <c r="K1601" i="1"/>
  <c r="J1601" i="1"/>
  <c r="D1601" i="2" s="1"/>
  <c r="I1601" i="1"/>
  <c r="C1601" i="2" s="1"/>
  <c r="H1601" i="1"/>
  <c r="G1601" i="1"/>
  <c r="F1601" i="1"/>
  <c r="E1601" i="1"/>
  <c r="B1601" i="2" s="1"/>
  <c r="D1601" i="1"/>
  <c r="C1601" i="1"/>
  <c r="B1601" i="1"/>
  <c r="AA1600" i="1"/>
  <c r="Z1600" i="1"/>
  <c r="Y1600" i="1"/>
  <c r="X1600" i="1"/>
  <c r="W1600" i="1"/>
  <c r="V1600" i="1"/>
  <c r="U1600" i="1"/>
  <c r="E1600" i="2" s="1"/>
  <c r="T1600" i="1"/>
  <c r="S1600" i="1"/>
  <c r="R1600" i="1"/>
  <c r="Q1600" i="1"/>
  <c r="P1600" i="1"/>
  <c r="O1600" i="1"/>
  <c r="N1600" i="1"/>
  <c r="M1600" i="1"/>
  <c r="L1600" i="1"/>
  <c r="K1600" i="1"/>
  <c r="J1600" i="1"/>
  <c r="D1600" i="2" s="1"/>
  <c r="I1600" i="1"/>
  <c r="C1600" i="2" s="1"/>
  <c r="H1600" i="1"/>
  <c r="G1600" i="1"/>
  <c r="F1600" i="1"/>
  <c r="E1600" i="1"/>
  <c r="B1600" i="2" s="1"/>
  <c r="D1600" i="1"/>
  <c r="C1600" i="1"/>
  <c r="B1600" i="1"/>
  <c r="AA1599" i="1"/>
  <c r="Z1599" i="1"/>
  <c r="Y1599" i="1"/>
  <c r="X1599" i="1"/>
  <c r="W1599" i="1"/>
  <c r="V1599" i="1"/>
  <c r="U1599" i="1"/>
  <c r="E1599" i="2" s="1"/>
  <c r="T1599" i="1"/>
  <c r="S1599" i="1"/>
  <c r="R1599" i="1"/>
  <c r="Q1599" i="1"/>
  <c r="P1599" i="1"/>
  <c r="O1599" i="1"/>
  <c r="N1599" i="1"/>
  <c r="M1599" i="1"/>
  <c r="L1599" i="1"/>
  <c r="K1599" i="1"/>
  <c r="J1599" i="1"/>
  <c r="D1599" i="2" s="1"/>
  <c r="I1599" i="1"/>
  <c r="H1599" i="1"/>
  <c r="G1599" i="1"/>
  <c r="F1599" i="1"/>
  <c r="E1599" i="1"/>
  <c r="B1599" i="2" s="1"/>
  <c r="D1599" i="1"/>
  <c r="C1599" i="1"/>
  <c r="B1599" i="1"/>
  <c r="AA1598" i="1"/>
  <c r="Z1598" i="1"/>
  <c r="Y1598" i="1"/>
  <c r="X1598" i="1"/>
  <c r="W1598" i="1"/>
  <c r="V1598" i="1"/>
  <c r="U1598" i="1"/>
  <c r="E1598" i="2" s="1"/>
  <c r="T1598" i="1"/>
  <c r="S1598" i="1"/>
  <c r="R1598" i="1"/>
  <c r="Q1598" i="1"/>
  <c r="P1598" i="1"/>
  <c r="O1598" i="1"/>
  <c r="N1598" i="1"/>
  <c r="M1598" i="1"/>
  <c r="L1598" i="1"/>
  <c r="K1598" i="1"/>
  <c r="J1598" i="1"/>
  <c r="D1598" i="2" s="1"/>
  <c r="I1598" i="1"/>
  <c r="C1598" i="2" s="1"/>
  <c r="H1598" i="1"/>
  <c r="G1598" i="1"/>
  <c r="F1598" i="1"/>
  <c r="E1598" i="1"/>
  <c r="B1598" i="2" s="1"/>
  <c r="D1598" i="1"/>
  <c r="C1598" i="1"/>
  <c r="B1598" i="1"/>
  <c r="AA1597" i="1"/>
  <c r="Z1597" i="1"/>
  <c r="Y1597" i="1"/>
  <c r="X1597" i="1"/>
  <c r="W1597" i="1"/>
  <c r="V1597" i="1"/>
  <c r="U1597" i="1"/>
  <c r="E1597" i="2" s="1"/>
  <c r="T1597" i="1"/>
  <c r="S1597" i="1"/>
  <c r="R1597" i="1"/>
  <c r="Q1597" i="1"/>
  <c r="P1597" i="1"/>
  <c r="O1597" i="1"/>
  <c r="N1597" i="1"/>
  <c r="M1597" i="1"/>
  <c r="L1597" i="1"/>
  <c r="K1597" i="1"/>
  <c r="J1597" i="1"/>
  <c r="D1597" i="2" s="1"/>
  <c r="I1597" i="1"/>
  <c r="C1597" i="2" s="1"/>
  <c r="H1597" i="1"/>
  <c r="G1597" i="1"/>
  <c r="F1597" i="1"/>
  <c r="E1597" i="1"/>
  <c r="B1597" i="2" s="1"/>
  <c r="D1597" i="1"/>
  <c r="C1597" i="1"/>
  <c r="B1597" i="1"/>
  <c r="AA1596" i="1"/>
  <c r="Z1596" i="1"/>
  <c r="Y1596" i="1"/>
  <c r="X1596" i="1"/>
  <c r="W1596" i="1"/>
  <c r="V1596" i="1"/>
  <c r="U1596" i="1"/>
  <c r="E1596" i="2" s="1"/>
  <c r="T1596" i="1"/>
  <c r="S1596" i="1"/>
  <c r="R1596" i="1"/>
  <c r="Q1596" i="1"/>
  <c r="P1596" i="1"/>
  <c r="O1596" i="1"/>
  <c r="N1596" i="1"/>
  <c r="M1596" i="1"/>
  <c r="L1596" i="1"/>
  <c r="K1596" i="1"/>
  <c r="J1596" i="1"/>
  <c r="D1596" i="2" s="1"/>
  <c r="I1596" i="1"/>
  <c r="C1596" i="2" s="1"/>
  <c r="H1596" i="1"/>
  <c r="G1596" i="1"/>
  <c r="F1596" i="1"/>
  <c r="E1596" i="1"/>
  <c r="B1596" i="2" s="1"/>
  <c r="D1596" i="1"/>
  <c r="C1596" i="1"/>
  <c r="B1596" i="1"/>
  <c r="AA1595" i="1"/>
  <c r="Z1595" i="1"/>
  <c r="Y1595" i="1"/>
  <c r="X1595" i="1"/>
  <c r="W1595" i="1"/>
  <c r="V1595" i="1"/>
  <c r="U1595" i="1"/>
  <c r="E1595" i="2" s="1"/>
  <c r="T1595" i="1"/>
  <c r="S1595" i="1"/>
  <c r="R1595" i="1"/>
  <c r="Q1595" i="1"/>
  <c r="P1595" i="1"/>
  <c r="O1595" i="1"/>
  <c r="N1595" i="1"/>
  <c r="M1595" i="1"/>
  <c r="L1595" i="1"/>
  <c r="K1595" i="1"/>
  <c r="J1595" i="1"/>
  <c r="D1595" i="2" s="1"/>
  <c r="I1595" i="1"/>
  <c r="H1595" i="1"/>
  <c r="G1595" i="1"/>
  <c r="F1595" i="1"/>
  <c r="E1595" i="1"/>
  <c r="B1595" i="2" s="1"/>
  <c r="D1595" i="1"/>
  <c r="C1595" i="1"/>
  <c r="B1595" i="1"/>
  <c r="AA1594" i="1"/>
  <c r="Z1594" i="1"/>
  <c r="Y1594" i="1"/>
  <c r="X1594" i="1"/>
  <c r="W1594" i="1"/>
  <c r="V1594" i="1"/>
  <c r="U1594" i="1"/>
  <c r="E1594" i="2" s="1"/>
  <c r="T1594" i="1"/>
  <c r="S1594" i="1"/>
  <c r="R1594" i="1"/>
  <c r="Q1594" i="1"/>
  <c r="P1594" i="1"/>
  <c r="O1594" i="1"/>
  <c r="N1594" i="1"/>
  <c r="M1594" i="1"/>
  <c r="L1594" i="1"/>
  <c r="K1594" i="1"/>
  <c r="J1594" i="1"/>
  <c r="D1594" i="2" s="1"/>
  <c r="I1594" i="1"/>
  <c r="C1594" i="2" s="1"/>
  <c r="H1594" i="1"/>
  <c r="G1594" i="1"/>
  <c r="F1594" i="1"/>
  <c r="E1594" i="1"/>
  <c r="B1594" i="2" s="1"/>
  <c r="D1594" i="1"/>
  <c r="C1594" i="1"/>
  <c r="B1594" i="1"/>
  <c r="AA1593" i="1"/>
  <c r="Z1593" i="1"/>
  <c r="Y1593" i="1"/>
  <c r="X1593" i="1"/>
  <c r="W1593" i="1"/>
  <c r="V1593" i="1"/>
  <c r="U1593" i="1"/>
  <c r="E1593" i="2" s="1"/>
  <c r="T1593" i="1"/>
  <c r="S1593" i="1"/>
  <c r="R1593" i="1"/>
  <c r="Q1593" i="1"/>
  <c r="P1593" i="1"/>
  <c r="O1593" i="1"/>
  <c r="N1593" i="1"/>
  <c r="M1593" i="1"/>
  <c r="L1593" i="1"/>
  <c r="K1593" i="1"/>
  <c r="J1593" i="1"/>
  <c r="D1593" i="2" s="1"/>
  <c r="I1593" i="1"/>
  <c r="C1593" i="2" s="1"/>
  <c r="H1593" i="1"/>
  <c r="G1593" i="1"/>
  <c r="F1593" i="1"/>
  <c r="E1593" i="1"/>
  <c r="B1593" i="2" s="1"/>
  <c r="D1593" i="1"/>
  <c r="C1593" i="1"/>
  <c r="B1593" i="1"/>
  <c r="AA1592" i="1"/>
  <c r="Z1592" i="1"/>
  <c r="Y1592" i="1"/>
  <c r="X1592" i="1"/>
  <c r="W1592" i="1"/>
  <c r="V1592" i="1"/>
  <c r="U1592" i="1"/>
  <c r="E1592" i="2" s="1"/>
  <c r="T1592" i="1"/>
  <c r="S1592" i="1"/>
  <c r="R1592" i="1"/>
  <c r="Q1592" i="1"/>
  <c r="P1592" i="1"/>
  <c r="O1592" i="1"/>
  <c r="N1592" i="1"/>
  <c r="M1592" i="1"/>
  <c r="L1592" i="1"/>
  <c r="K1592" i="1"/>
  <c r="J1592" i="1"/>
  <c r="D1592" i="2" s="1"/>
  <c r="I1592" i="1"/>
  <c r="C1592" i="2" s="1"/>
  <c r="H1592" i="1"/>
  <c r="G1592" i="1"/>
  <c r="F1592" i="1"/>
  <c r="E1592" i="1"/>
  <c r="B1592" i="2" s="1"/>
  <c r="D1592" i="1"/>
  <c r="C1592" i="1"/>
  <c r="B1592" i="1"/>
  <c r="AA1591" i="1"/>
  <c r="Z1591" i="1"/>
  <c r="Y1591" i="1"/>
  <c r="X1591" i="1"/>
  <c r="W1591" i="1"/>
  <c r="V1591" i="1"/>
  <c r="U1591" i="1"/>
  <c r="E1591" i="2" s="1"/>
  <c r="T1591" i="1"/>
  <c r="S1591" i="1"/>
  <c r="R1591" i="1"/>
  <c r="Q1591" i="1"/>
  <c r="P1591" i="1"/>
  <c r="O1591" i="1"/>
  <c r="N1591" i="1"/>
  <c r="M1591" i="1"/>
  <c r="L1591" i="1"/>
  <c r="K1591" i="1"/>
  <c r="J1591" i="1"/>
  <c r="D1591" i="2" s="1"/>
  <c r="I1591" i="1"/>
  <c r="H1591" i="1"/>
  <c r="G1591" i="1"/>
  <c r="F1591" i="1"/>
  <c r="E1591" i="1"/>
  <c r="B1591" i="2" s="1"/>
  <c r="D1591" i="1"/>
  <c r="C1591" i="1"/>
  <c r="B1591" i="1"/>
  <c r="AA1590" i="1"/>
  <c r="Z1590" i="1"/>
  <c r="Y1590" i="1"/>
  <c r="X1590" i="1"/>
  <c r="W1590" i="1"/>
  <c r="V1590" i="1"/>
  <c r="U1590" i="1"/>
  <c r="E1590" i="2" s="1"/>
  <c r="T1590" i="1"/>
  <c r="S1590" i="1"/>
  <c r="R1590" i="1"/>
  <c r="Q1590" i="1"/>
  <c r="P1590" i="1"/>
  <c r="O1590" i="1"/>
  <c r="N1590" i="1"/>
  <c r="M1590" i="1"/>
  <c r="L1590" i="1"/>
  <c r="K1590" i="1"/>
  <c r="J1590" i="1"/>
  <c r="D1590" i="2" s="1"/>
  <c r="I1590" i="1"/>
  <c r="C1590" i="2" s="1"/>
  <c r="H1590" i="1"/>
  <c r="G1590" i="1"/>
  <c r="F1590" i="1"/>
  <c r="E1590" i="1"/>
  <c r="B1590" i="2" s="1"/>
  <c r="D1590" i="1"/>
  <c r="C1590" i="1"/>
  <c r="B1590" i="1"/>
  <c r="AA1589" i="1"/>
  <c r="Z1589" i="1"/>
  <c r="Y1589" i="1"/>
  <c r="X1589" i="1"/>
  <c r="W1589" i="1"/>
  <c r="V1589" i="1"/>
  <c r="U1589" i="1"/>
  <c r="E1589" i="2" s="1"/>
  <c r="T1589" i="1"/>
  <c r="S1589" i="1"/>
  <c r="R1589" i="1"/>
  <c r="Q1589" i="1"/>
  <c r="P1589" i="1"/>
  <c r="O1589" i="1"/>
  <c r="N1589" i="1"/>
  <c r="M1589" i="1"/>
  <c r="L1589" i="1"/>
  <c r="K1589" i="1"/>
  <c r="J1589" i="1"/>
  <c r="D1589" i="2" s="1"/>
  <c r="I1589" i="1"/>
  <c r="C1589" i="2" s="1"/>
  <c r="H1589" i="1"/>
  <c r="G1589" i="1"/>
  <c r="F1589" i="1"/>
  <c r="E1589" i="1"/>
  <c r="B1589" i="2" s="1"/>
  <c r="D1589" i="1"/>
  <c r="C1589" i="1"/>
  <c r="B1589" i="1"/>
  <c r="AA1588" i="1"/>
  <c r="Z1588" i="1"/>
  <c r="Y1588" i="1"/>
  <c r="X1588" i="1"/>
  <c r="W1588" i="1"/>
  <c r="V1588" i="1"/>
  <c r="U1588" i="1"/>
  <c r="E1588" i="2" s="1"/>
  <c r="T1588" i="1"/>
  <c r="S1588" i="1"/>
  <c r="R1588" i="1"/>
  <c r="Q1588" i="1"/>
  <c r="P1588" i="1"/>
  <c r="O1588" i="1"/>
  <c r="N1588" i="1"/>
  <c r="M1588" i="1"/>
  <c r="L1588" i="1"/>
  <c r="K1588" i="1"/>
  <c r="J1588" i="1"/>
  <c r="D1588" i="2" s="1"/>
  <c r="I1588" i="1"/>
  <c r="C1588" i="2" s="1"/>
  <c r="H1588" i="1"/>
  <c r="G1588" i="1"/>
  <c r="F1588" i="1"/>
  <c r="E1588" i="1"/>
  <c r="B1588" i="2" s="1"/>
  <c r="D1588" i="1"/>
  <c r="C1588" i="1"/>
  <c r="B1588" i="1"/>
  <c r="AA1587" i="1"/>
  <c r="Z1587" i="1"/>
  <c r="Y1587" i="1"/>
  <c r="X1587" i="1"/>
  <c r="W1587" i="1"/>
  <c r="V1587" i="1"/>
  <c r="U1587" i="1"/>
  <c r="E1587" i="2" s="1"/>
  <c r="T1587" i="1"/>
  <c r="S1587" i="1"/>
  <c r="R1587" i="1"/>
  <c r="Q1587" i="1"/>
  <c r="P1587" i="1"/>
  <c r="O1587" i="1"/>
  <c r="N1587" i="1"/>
  <c r="M1587" i="1"/>
  <c r="L1587" i="1"/>
  <c r="K1587" i="1"/>
  <c r="J1587" i="1"/>
  <c r="D1587" i="2" s="1"/>
  <c r="I1587" i="1"/>
  <c r="H1587" i="1"/>
  <c r="G1587" i="1"/>
  <c r="F1587" i="1"/>
  <c r="E1587" i="1"/>
  <c r="B1587" i="2" s="1"/>
  <c r="D1587" i="1"/>
  <c r="C1587" i="1"/>
  <c r="B1587" i="1"/>
  <c r="AA1586" i="1"/>
  <c r="Z1586" i="1"/>
  <c r="Y1586" i="1"/>
  <c r="X1586" i="1"/>
  <c r="W1586" i="1"/>
  <c r="V1586" i="1"/>
  <c r="U1586" i="1"/>
  <c r="E1586" i="2" s="1"/>
  <c r="T1586" i="1"/>
  <c r="S1586" i="1"/>
  <c r="R1586" i="1"/>
  <c r="Q1586" i="1"/>
  <c r="P1586" i="1"/>
  <c r="O1586" i="1"/>
  <c r="N1586" i="1"/>
  <c r="M1586" i="1"/>
  <c r="L1586" i="1"/>
  <c r="K1586" i="1"/>
  <c r="J1586" i="1"/>
  <c r="D1586" i="2" s="1"/>
  <c r="I1586" i="1"/>
  <c r="C1586" i="2" s="1"/>
  <c r="H1586" i="1"/>
  <c r="G1586" i="1"/>
  <c r="F1586" i="1"/>
  <c r="E1586" i="1"/>
  <c r="B1586" i="2" s="1"/>
  <c r="D1586" i="1"/>
  <c r="C1586" i="1"/>
  <c r="B1586" i="1"/>
  <c r="AA1585" i="1"/>
  <c r="Z1585" i="1"/>
  <c r="Y1585" i="1"/>
  <c r="X1585" i="1"/>
  <c r="W1585" i="1"/>
  <c r="V1585" i="1"/>
  <c r="U1585" i="1"/>
  <c r="E1585" i="2" s="1"/>
  <c r="T1585" i="1"/>
  <c r="S1585" i="1"/>
  <c r="R1585" i="1"/>
  <c r="Q1585" i="1"/>
  <c r="P1585" i="1"/>
  <c r="O1585" i="1"/>
  <c r="N1585" i="1"/>
  <c r="M1585" i="1"/>
  <c r="L1585" i="1"/>
  <c r="K1585" i="1"/>
  <c r="J1585" i="1"/>
  <c r="D1585" i="2" s="1"/>
  <c r="I1585" i="1"/>
  <c r="C1585" i="2" s="1"/>
  <c r="H1585" i="1"/>
  <c r="G1585" i="1"/>
  <c r="F1585" i="1"/>
  <c r="E1585" i="1"/>
  <c r="B1585" i="2" s="1"/>
  <c r="D1585" i="1"/>
  <c r="C1585" i="1"/>
  <c r="B1585" i="1"/>
  <c r="AA1584" i="1"/>
  <c r="Z1584" i="1"/>
  <c r="Y1584" i="1"/>
  <c r="X1584" i="1"/>
  <c r="W1584" i="1"/>
  <c r="V1584" i="1"/>
  <c r="U1584" i="1"/>
  <c r="E1584" i="2" s="1"/>
  <c r="T1584" i="1"/>
  <c r="S1584" i="1"/>
  <c r="R1584" i="1"/>
  <c r="Q1584" i="1"/>
  <c r="P1584" i="1"/>
  <c r="O1584" i="1"/>
  <c r="N1584" i="1"/>
  <c r="M1584" i="1"/>
  <c r="L1584" i="1"/>
  <c r="K1584" i="1"/>
  <c r="J1584" i="1"/>
  <c r="D1584" i="2" s="1"/>
  <c r="I1584" i="1"/>
  <c r="C1584" i="2" s="1"/>
  <c r="H1584" i="1"/>
  <c r="G1584" i="1"/>
  <c r="F1584" i="1"/>
  <c r="E1584" i="1"/>
  <c r="B1584" i="2" s="1"/>
  <c r="D1584" i="1"/>
  <c r="C1584" i="1"/>
  <c r="B1584" i="1"/>
  <c r="AA1583" i="1"/>
  <c r="Z1583" i="1"/>
  <c r="Y1583" i="1"/>
  <c r="X1583" i="1"/>
  <c r="W1583" i="1"/>
  <c r="V1583" i="1"/>
  <c r="U1583" i="1"/>
  <c r="E1583" i="2" s="1"/>
  <c r="T1583" i="1"/>
  <c r="S1583" i="1"/>
  <c r="R1583" i="1"/>
  <c r="Q1583" i="1"/>
  <c r="P1583" i="1"/>
  <c r="O1583" i="1"/>
  <c r="N1583" i="1"/>
  <c r="M1583" i="1"/>
  <c r="L1583" i="1"/>
  <c r="K1583" i="1"/>
  <c r="J1583" i="1"/>
  <c r="D1583" i="2" s="1"/>
  <c r="I1583" i="1"/>
  <c r="H1583" i="1"/>
  <c r="G1583" i="1"/>
  <c r="F1583" i="1"/>
  <c r="E1583" i="1"/>
  <c r="B1583" i="2" s="1"/>
  <c r="D1583" i="1"/>
  <c r="C1583" i="1"/>
  <c r="B1583" i="1"/>
  <c r="AA1582" i="1"/>
  <c r="Z1582" i="1"/>
  <c r="Y1582" i="1"/>
  <c r="X1582" i="1"/>
  <c r="W1582" i="1"/>
  <c r="V1582" i="1"/>
  <c r="U1582" i="1"/>
  <c r="E1582" i="2" s="1"/>
  <c r="T1582" i="1"/>
  <c r="S1582" i="1"/>
  <c r="R1582" i="1"/>
  <c r="Q1582" i="1"/>
  <c r="P1582" i="1"/>
  <c r="O1582" i="1"/>
  <c r="N1582" i="1"/>
  <c r="M1582" i="1"/>
  <c r="L1582" i="1"/>
  <c r="K1582" i="1"/>
  <c r="J1582" i="1"/>
  <c r="D1582" i="2" s="1"/>
  <c r="I1582" i="1"/>
  <c r="C1582" i="2" s="1"/>
  <c r="H1582" i="1"/>
  <c r="G1582" i="1"/>
  <c r="F1582" i="1"/>
  <c r="E1582" i="1"/>
  <c r="B1582" i="2" s="1"/>
  <c r="D1582" i="1"/>
  <c r="C1582" i="1"/>
  <c r="B1582" i="1"/>
  <c r="AA1581" i="1"/>
  <c r="Z1581" i="1"/>
  <c r="Y1581" i="1"/>
  <c r="X1581" i="1"/>
  <c r="W1581" i="1"/>
  <c r="V1581" i="1"/>
  <c r="U1581" i="1"/>
  <c r="E1581" i="2" s="1"/>
  <c r="T1581" i="1"/>
  <c r="S1581" i="1"/>
  <c r="R1581" i="1"/>
  <c r="Q1581" i="1"/>
  <c r="P1581" i="1"/>
  <c r="O1581" i="1"/>
  <c r="N1581" i="1"/>
  <c r="M1581" i="1"/>
  <c r="L1581" i="1"/>
  <c r="K1581" i="1"/>
  <c r="J1581" i="1"/>
  <c r="D1581" i="2" s="1"/>
  <c r="I1581" i="1"/>
  <c r="C1581" i="2" s="1"/>
  <c r="H1581" i="1"/>
  <c r="G1581" i="1"/>
  <c r="F1581" i="1"/>
  <c r="E1581" i="1"/>
  <c r="B1581" i="2" s="1"/>
  <c r="D1581" i="1"/>
  <c r="C1581" i="1"/>
  <c r="B1581" i="1"/>
  <c r="AA1580" i="1"/>
  <c r="Z1580" i="1"/>
  <c r="Y1580" i="1"/>
  <c r="X1580" i="1"/>
  <c r="W1580" i="1"/>
  <c r="V1580" i="1"/>
  <c r="U1580" i="1"/>
  <c r="E1580" i="2" s="1"/>
  <c r="T1580" i="1"/>
  <c r="S1580" i="1"/>
  <c r="R1580" i="1"/>
  <c r="Q1580" i="1"/>
  <c r="P1580" i="1"/>
  <c r="O1580" i="1"/>
  <c r="N1580" i="1"/>
  <c r="M1580" i="1"/>
  <c r="L1580" i="1"/>
  <c r="K1580" i="1"/>
  <c r="J1580" i="1"/>
  <c r="D1580" i="2" s="1"/>
  <c r="I1580" i="1"/>
  <c r="C1580" i="2" s="1"/>
  <c r="H1580" i="1"/>
  <c r="G1580" i="1"/>
  <c r="F1580" i="1"/>
  <c r="E1580" i="1"/>
  <c r="B1580" i="2" s="1"/>
  <c r="D1580" i="1"/>
  <c r="C1580" i="1"/>
  <c r="B1580" i="1"/>
  <c r="AA1579" i="1"/>
  <c r="Z1579" i="1"/>
  <c r="Y1579" i="1"/>
  <c r="X1579" i="1"/>
  <c r="W1579" i="1"/>
  <c r="V1579" i="1"/>
  <c r="U1579" i="1"/>
  <c r="E1579" i="2" s="1"/>
  <c r="T1579" i="1"/>
  <c r="S1579" i="1"/>
  <c r="R1579" i="1"/>
  <c r="Q1579" i="1"/>
  <c r="P1579" i="1"/>
  <c r="O1579" i="1"/>
  <c r="N1579" i="1"/>
  <c r="M1579" i="1"/>
  <c r="L1579" i="1"/>
  <c r="K1579" i="1"/>
  <c r="J1579" i="1"/>
  <c r="D1579" i="2" s="1"/>
  <c r="I1579" i="1"/>
  <c r="H1579" i="1"/>
  <c r="G1579" i="1"/>
  <c r="F1579" i="1"/>
  <c r="E1579" i="1"/>
  <c r="B1579" i="2" s="1"/>
  <c r="D1579" i="1"/>
  <c r="C1579" i="1"/>
  <c r="B1579" i="1"/>
  <c r="AA1578" i="1"/>
  <c r="Z1578" i="1"/>
  <c r="Y1578" i="1"/>
  <c r="X1578" i="1"/>
  <c r="W1578" i="1"/>
  <c r="V1578" i="1"/>
  <c r="U1578" i="1"/>
  <c r="E1578" i="2" s="1"/>
  <c r="T1578" i="1"/>
  <c r="S1578" i="1"/>
  <c r="R1578" i="1"/>
  <c r="Q1578" i="1"/>
  <c r="P1578" i="1"/>
  <c r="O1578" i="1"/>
  <c r="N1578" i="1"/>
  <c r="M1578" i="1"/>
  <c r="L1578" i="1"/>
  <c r="K1578" i="1"/>
  <c r="J1578" i="1"/>
  <c r="D1578" i="2" s="1"/>
  <c r="I1578" i="1"/>
  <c r="C1578" i="2" s="1"/>
  <c r="H1578" i="1"/>
  <c r="G1578" i="1"/>
  <c r="F1578" i="1"/>
  <c r="E1578" i="1"/>
  <c r="B1578" i="2" s="1"/>
  <c r="D1578" i="1"/>
  <c r="C1578" i="1"/>
  <c r="B1578" i="1"/>
  <c r="AA1577" i="1"/>
  <c r="Z1577" i="1"/>
  <c r="Y1577" i="1"/>
  <c r="X1577" i="1"/>
  <c r="W1577" i="1"/>
  <c r="V1577" i="1"/>
  <c r="U1577" i="1"/>
  <c r="E1577" i="2" s="1"/>
  <c r="T1577" i="1"/>
  <c r="S1577" i="1"/>
  <c r="R1577" i="1"/>
  <c r="Q1577" i="1"/>
  <c r="P1577" i="1"/>
  <c r="O1577" i="1"/>
  <c r="N1577" i="1"/>
  <c r="M1577" i="1"/>
  <c r="L1577" i="1"/>
  <c r="K1577" i="1"/>
  <c r="J1577" i="1"/>
  <c r="D1577" i="2" s="1"/>
  <c r="I1577" i="1"/>
  <c r="C1577" i="2" s="1"/>
  <c r="H1577" i="1"/>
  <c r="G1577" i="1"/>
  <c r="F1577" i="1"/>
  <c r="E1577" i="1"/>
  <c r="B1577" i="2" s="1"/>
  <c r="D1577" i="1"/>
  <c r="C1577" i="1"/>
  <c r="B1577" i="1"/>
  <c r="AA1576" i="1"/>
  <c r="Z1576" i="1"/>
  <c r="Y1576" i="1"/>
  <c r="X1576" i="1"/>
  <c r="W1576" i="1"/>
  <c r="V1576" i="1"/>
  <c r="U1576" i="1"/>
  <c r="E1576" i="2" s="1"/>
  <c r="T1576" i="1"/>
  <c r="S1576" i="1"/>
  <c r="R1576" i="1"/>
  <c r="Q1576" i="1"/>
  <c r="P1576" i="1"/>
  <c r="O1576" i="1"/>
  <c r="N1576" i="1"/>
  <c r="M1576" i="1"/>
  <c r="L1576" i="1"/>
  <c r="K1576" i="1"/>
  <c r="J1576" i="1"/>
  <c r="D1576" i="2" s="1"/>
  <c r="I1576" i="1"/>
  <c r="C1576" i="2" s="1"/>
  <c r="H1576" i="1"/>
  <c r="G1576" i="1"/>
  <c r="F1576" i="1"/>
  <c r="E1576" i="1"/>
  <c r="B1576" i="2" s="1"/>
  <c r="D1576" i="1"/>
  <c r="C1576" i="1"/>
  <c r="B1576" i="1"/>
  <c r="AA1575" i="1"/>
  <c r="Z1575" i="1"/>
  <c r="Y1575" i="1"/>
  <c r="X1575" i="1"/>
  <c r="W1575" i="1"/>
  <c r="V1575" i="1"/>
  <c r="U1575" i="1"/>
  <c r="E1575" i="2" s="1"/>
  <c r="T1575" i="1"/>
  <c r="S1575" i="1"/>
  <c r="R1575" i="1"/>
  <c r="Q1575" i="1"/>
  <c r="P1575" i="1"/>
  <c r="O1575" i="1"/>
  <c r="N1575" i="1"/>
  <c r="M1575" i="1"/>
  <c r="L1575" i="1"/>
  <c r="K1575" i="1"/>
  <c r="J1575" i="1"/>
  <c r="D1575" i="2" s="1"/>
  <c r="I1575" i="1"/>
  <c r="H1575" i="1"/>
  <c r="G1575" i="1"/>
  <c r="F1575" i="1"/>
  <c r="E1575" i="1"/>
  <c r="B1575" i="2" s="1"/>
  <c r="D1575" i="1"/>
  <c r="C1575" i="1"/>
  <c r="B1575" i="1"/>
  <c r="AA1574" i="1"/>
  <c r="Z1574" i="1"/>
  <c r="Y1574" i="1"/>
  <c r="X1574" i="1"/>
  <c r="W1574" i="1"/>
  <c r="V1574" i="1"/>
  <c r="U1574" i="1"/>
  <c r="E1574" i="2" s="1"/>
  <c r="T1574" i="1"/>
  <c r="S1574" i="1"/>
  <c r="R1574" i="1"/>
  <c r="Q1574" i="1"/>
  <c r="P1574" i="1"/>
  <c r="O1574" i="1"/>
  <c r="N1574" i="1"/>
  <c r="M1574" i="1"/>
  <c r="L1574" i="1"/>
  <c r="K1574" i="1"/>
  <c r="J1574" i="1"/>
  <c r="D1574" i="2" s="1"/>
  <c r="I1574" i="1"/>
  <c r="C1574" i="2" s="1"/>
  <c r="H1574" i="1"/>
  <c r="G1574" i="1"/>
  <c r="F1574" i="1"/>
  <c r="E1574" i="1"/>
  <c r="B1574" i="2" s="1"/>
  <c r="D1574" i="1"/>
  <c r="C1574" i="1"/>
  <c r="B1574" i="1"/>
  <c r="AA1573" i="1"/>
  <c r="Z1573" i="1"/>
  <c r="Y1573" i="1"/>
  <c r="X1573" i="1"/>
  <c r="W1573" i="1"/>
  <c r="V1573" i="1"/>
  <c r="U1573" i="1"/>
  <c r="E1573" i="2" s="1"/>
  <c r="T1573" i="1"/>
  <c r="S1573" i="1"/>
  <c r="R1573" i="1"/>
  <c r="Q1573" i="1"/>
  <c r="P1573" i="1"/>
  <c r="O1573" i="1"/>
  <c r="N1573" i="1"/>
  <c r="M1573" i="1"/>
  <c r="L1573" i="1"/>
  <c r="K1573" i="1"/>
  <c r="J1573" i="1"/>
  <c r="D1573" i="2" s="1"/>
  <c r="I1573" i="1"/>
  <c r="C1573" i="2" s="1"/>
  <c r="H1573" i="1"/>
  <c r="G1573" i="1"/>
  <c r="F1573" i="1"/>
  <c r="E1573" i="1"/>
  <c r="B1573" i="2" s="1"/>
  <c r="D1573" i="1"/>
  <c r="C1573" i="1"/>
  <c r="B1573" i="1"/>
  <c r="AA1572" i="1"/>
  <c r="Z1572" i="1"/>
  <c r="Y1572" i="1"/>
  <c r="X1572" i="1"/>
  <c r="W1572" i="1"/>
  <c r="V1572" i="1"/>
  <c r="U1572" i="1"/>
  <c r="E1572" i="2" s="1"/>
  <c r="T1572" i="1"/>
  <c r="S1572" i="1"/>
  <c r="R1572" i="1"/>
  <c r="Q1572" i="1"/>
  <c r="P1572" i="1"/>
  <c r="O1572" i="1"/>
  <c r="N1572" i="1"/>
  <c r="M1572" i="1"/>
  <c r="L1572" i="1"/>
  <c r="K1572" i="1"/>
  <c r="J1572" i="1"/>
  <c r="D1572" i="2" s="1"/>
  <c r="I1572" i="1"/>
  <c r="C1572" i="2" s="1"/>
  <c r="H1572" i="1"/>
  <c r="G1572" i="1"/>
  <c r="F1572" i="1"/>
  <c r="E1572" i="1"/>
  <c r="B1572" i="2" s="1"/>
  <c r="D1572" i="1"/>
  <c r="C1572" i="1"/>
  <c r="B1572" i="1"/>
  <c r="AA1571" i="1"/>
  <c r="Z1571" i="1"/>
  <c r="Y1571" i="1"/>
  <c r="X1571" i="1"/>
  <c r="W1571" i="1"/>
  <c r="V1571" i="1"/>
  <c r="U1571" i="1"/>
  <c r="E1571" i="2" s="1"/>
  <c r="T1571" i="1"/>
  <c r="S1571" i="1"/>
  <c r="R1571" i="1"/>
  <c r="Q1571" i="1"/>
  <c r="P1571" i="1"/>
  <c r="O1571" i="1"/>
  <c r="N1571" i="1"/>
  <c r="M1571" i="1"/>
  <c r="L1571" i="1"/>
  <c r="K1571" i="1"/>
  <c r="J1571" i="1"/>
  <c r="D1571" i="2" s="1"/>
  <c r="I1571" i="1"/>
  <c r="H1571" i="1"/>
  <c r="G1571" i="1"/>
  <c r="F1571" i="1"/>
  <c r="E1571" i="1"/>
  <c r="B1571" i="2" s="1"/>
  <c r="D1571" i="1"/>
  <c r="C1571" i="1"/>
  <c r="B1571" i="1"/>
  <c r="AA1570" i="1"/>
  <c r="Z1570" i="1"/>
  <c r="Y1570" i="1"/>
  <c r="X1570" i="1"/>
  <c r="W1570" i="1"/>
  <c r="V1570" i="1"/>
  <c r="U1570" i="1"/>
  <c r="E1570" i="2" s="1"/>
  <c r="T1570" i="1"/>
  <c r="S1570" i="1"/>
  <c r="R1570" i="1"/>
  <c r="Q1570" i="1"/>
  <c r="P1570" i="1"/>
  <c r="O1570" i="1"/>
  <c r="N1570" i="1"/>
  <c r="M1570" i="1"/>
  <c r="L1570" i="1"/>
  <c r="K1570" i="1"/>
  <c r="J1570" i="1"/>
  <c r="D1570" i="2" s="1"/>
  <c r="I1570" i="1"/>
  <c r="C1570" i="2" s="1"/>
  <c r="H1570" i="1"/>
  <c r="G1570" i="1"/>
  <c r="F1570" i="1"/>
  <c r="E1570" i="1"/>
  <c r="B1570" i="2" s="1"/>
  <c r="D1570" i="1"/>
  <c r="C1570" i="1"/>
  <c r="B1570" i="1"/>
  <c r="AA1569" i="1"/>
  <c r="Z1569" i="1"/>
  <c r="Y1569" i="1"/>
  <c r="X1569" i="1"/>
  <c r="W1569" i="1"/>
  <c r="V1569" i="1"/>
  <c r="U1569" i="1"/>
  <c r="E1569" i="2" s="1"/>
  <c r="T1569" i="1"/>
  <c r="S1569" i="1"/>
  <c r="R1569" i="1"/>
  <c r="Q1569" i="1"/>
  <c r="P1569" i="1"/>
  <c r="O1569" i="1"/>
  <c r="N1569" i="1"/>
  <c r="M1569" i="1"/>
  <c r="L1569" i="1"/>
  <c r="K1569" i="1"/>
  <c r="J1569" i="1"/>
  <c r="D1569" i="2" s="1"/>
  <c r="I1569" i="1"/>
  <c r="C1569" i="2" s="1"/>
  <c r="H1569" i="1"/>
  <c r="G1569" i="1"/>
  <c r="F1569" i="1"/>
  <c r="E1569" i="1"/>
  <c r="B1569" i="2" s="1"/>
  <c r="D1569" i="1"/>
  <c r="C1569" i="1"/>
  <c r="B1569" i="1"/>
  <c r="AA1568" i="1"/>
  <c r="Z1568" i="1"/>
  <c r="Y1568" i="1"/>
  <c r="X1568" i="1"/>
  <c r="W1568" i="1"/>
  <c r="V1568" i="1"/>
  <c r="U1568" i="1"/>
  <c r="E1568" i="2" s="1"/>
  <c r="T1568" i="1"/>
  <c r="S1568" i="1"/>
  <c r="R1568" i="1"/>
  <c r="Q1568" i="1"/>
  <c r="P1568" i="1"/>
  <c r="O1568" i="1"/>
  <c r="N1568" i="1"/>
  <c r="M1568" i="1"/>
  <c r="L1568" i="1"/>
  <c r="K1568" i="1"/>
  <c r="J1568" i="1"/>
  <c r="D1568" i="2" s="1"/>
  <c r="I1568" i="1"/>
  <c r="C1568" i="2" s="1"/>
  <c r="H1568" i="1"/>
  <c r="G1568" i="1"/>
  <c r="F1568" i="1"/>
  <c r="E1568" i="1"/>
  <c r="B1568" i="2" s="1"/>
  <c r="D1568" i="1"/>
  <c r="C1568" i="1"/>
  <c r="B1568" i="1"/>
  <c r="AA1567" i="1"/>
  <c r="Z1567" i="1"/>
  <c r="Y1567" i="1"/>
  <c r="X1567" i="1"/>
  <c r="W1567" i="1"/>
  <c r="V1567" i="1"/>
  <c r="U1567" i="1"/>
  <c r="E1567" i="2" s="1"/>
  <c r="T1567" i="1"/>
  <c r="S1567" i="1"/>
  <c r="R1567" i="1"/>
  <c r="Q1567" i="1"/>
  <c r="P1567" i="1"/>
  <c r="O1567" i="1"/>
  <c r="N1567" i="1"/>
  <c r="M1567" i="1"/>
  <c r="L1567" i="1"/>
  <c r="K1567" i="1"/>
  <c r="J1567" i="1"/>
  <c r="D1567" i="2" s="1"/>
  <c r="I1567" i="1"/>
  <c r="H1567" i="1"/>
  <c r="G1567" i="1"/>
  <c r="F1567" i="1"/>
  <c r="E1567" i="1"/>
  <c r="B1567" i="2" s="1"/>
  <c r="D1567" i="1"/>
  <c r="C1567" i="1"/>
  <c r="B1567" i="1"/>
  <c r="AA1566" i="1"/>
  <c r="Z1566" i="1"/>
  <c r="Y1566" i="1"/>
  <c r="X1566" i="1"/>
  <c r="W1566" i="1"/>
  <c r="V1566" i="1"/>
  <c r="U1566" i="1"/>
  <c r="E1566" i="2" s="1"/>
  <c r="T1566" i="1"/>
  <c r="S1566" i="1"/>
  <c r="R1566" i="1"/>
  <c r="Q1566" i="1"/>
  <c r="P1566" i="1"/>
  <c r="O1566" i="1"/>
  <c r="N1566" i="1"/>
  <c r="M1566" i="1"/>
  <c r="L1566" i="1"/>
  <c r="K1566" i="1"/>
  <c r="J1566" i="1"/>
  <c r="D1566" i="2" s="1"/>
  <c r="I1566" i="1"/>
  <c r="C1566" i="2" s="1"/>
  <c r="H1566" i="1"/>
  <c r="G1566" i="1"/>
  <c r="F1566" i="1"/>
  <c r="E1566" i="1"/>
  <c r="B1566" i="2" s="1"/>
  <c r="D1566" i="1"/>
  <c r="C1566" i="1"/>
  <c r="B1566" i="1"/>
  <c r="AA1565" i="1"/>
  <c r="Z1565" i="1"/>
  <c r="Y1565" i="1"/>
  <c r="X1565" i="1"/>
  <c r="W1565" i="1"/>
  <c r="V1565" i="1"/>
  <c r="U1565" i="1"/>
  <c r="E1565" i="2" s="1"/>
  <c r="T1565" i="1"/>
  <c r="S1565" i="1"/>
  <c r="R1565" i="1"/>
  <c r="Q1565" i="1"/>
  <c r="P1565" i="1"/>
  <c r="O1565" i="1"/>
  <c r="N1565" i="1"/>
  <c r="M1565" i="1"/>
  <c r="L1565" i="1"/>
  <c r="K1565" i="1"/>
  <c r="J1565" i="1"/>
  <c r="D1565" i="2" s="1"/>
  <c r="I1565" i="1"/>
  <c r="C1565" i="2" s="1"/>
  <c r="H1565" i="1"/>
  <c r="G1565" i="1"/>
  <c r="F1565" i="1"/>
  <c r="E1565" i="1"/>
  <c r="B1565" i="2" s="1"/>
  <c r="D1565" i="1"/>
  <c r="C1565" i="1"/>
  <c r="B1565" i="1"/>
  <c r="AA1564" i="1"/>
  <c r="Z1564" i="1"/>
  <c r="Y1564" i="1"/>
  <c r="X1564" i="1"/>
  <c r="W1564" i="1"/>
  <c r="V1564" i="1"/>
  <c r="U1564" i="1"/>
  <c r="E1564" i="2" s="1"/>
  <c r="T1564" i="1"/>
  <c r="S1564" i="1"/>
  <c r="R1564" i="1"/>
  <c r="Q1564" i="1"/>
  <c r="P1564" i="1"/>
  <c r="O1564" i="1"/>
  <c r="N1564" i="1"/>
  <c r="M1564" i="1"/>
  <c r="L1564" i="1"/>
  <c r="K1564" i="1"/>
  <c r="J1564" i="1"/>
  <c r="D1564" i="2" s="1"/>
  <c r="I1564" i="1"/>
  <c r="C1564" i="2" s="1"/>
  <c r="H1564" i="1"/>
  <c r="G1564" i="1"/>
  <c r="F1564" i="1"/>
  <c r="E1564" i="1"/>
  <c r="B1564" i="2" s="1"/>
  <c r="D1564" i="1"/>
  <c r="C1564" i="1"/>
  <c r="B1564" i="1"/>
  <c r="AA1563" i="1"/>
  <c r="Z1563" i="1"/>
  <c r="Y1563" i="1"/>
  <c r="X1563" i="1"/>
  <c r="W1563" i="1"/>
  <c r="V1563" i="1"/>
  <c r="U1563" i="1"/>
  <c r="E1563" i="2" s="1"/>
  <c r="T1563" i="1"/>
  <c r="S1563" i="1"/>
  <c r="R1563" i="1"/>
  <c r="Q1563" i="1"/>
  <c r="P1563" i="1"/>
  <c r="O1563" i="1"/>
  <c r="N1563" i="1"/>
  <c r="M1563" i="1"/>
  <c r="L1563" i="1"/>
  <c r="K1563" i="1"/>
  <c r="J1563" i="1"/>
  <c r="D1563" i="2" s="1"/>
  <c r="I1563" i="1"/>
  <c r="H1563" i="1"/>
  <c r="G1563" i="1"/>
  <c r="F1563" i="1"/>
  <c r="E1563" i="1"/>
  <c r="B1563" i="2" s="1"/>
  <c r="D1563" i="1"/>
  <c r="C1563" i="1"/>
  <c r="B1563" i="1"/>
  <c r="AA1562" i="1"/>
  <c r="Z1562" i="1"/>
  <c r="Y1562" i="1"/>
  <c r="X1562" i="1"/>
  <c r="W1562" i="1"/>
  <c r="V1562" i="1"/>
  <c r="U1562" i="1"/>
  <c r="E1562" i="2" s="1"/>
  <c r="T1562" i="1"/>
  <c r="S1562" i="1"/>
  <c r="R1562" i="1"/>
  <c r="Q1562" i="1"/>
  <c r="P1562" i="1"/>
  <c r="O1562" i="1"/>
  <c r="N1562" i="1"/>
  <c r="M1562" i="1"/>
  <c r="L1562" i="1"/>
  <c r="K1562" i="1"/>
  <c r="J1562" i="1"/>
  <c r="D1562" i="2" s="1"/>
  <c r="I1562" i="1"/>
  <c r="C1562" i="2" s="1"/>
  <c r="H1562" i="1"/>
  <c r="G1562" i="1"/>
  <c r="F1562" i="1"/>
  <c r="E1562" i="1"/>
  <c r="B1562" i="2" s="1"/>
  <c r="D1562" i="1"/>
  <c r="C1562" i="1"/>
  <c r="B1562" i="1"/>
  <c r="AA1561" i="1"/>
  <c r="Z1561" i="1"/>
  <c r="Y1561" i="1"/>
  <c r="X1561" i="1"/>
  <c r="W1561" i="1"/>
  <c r="V1561" i="1"/>
  <c r="U1561" i="1"/>
  <c r="E1561" i="2" s="1"/>
  <c r="T1561" i="1"/>
  <c r="S1561" i="1"/>
  <c r="R1561" i="1"/>
  <c r="Q1561" i="1"/>
  <c r="P1561" i="1"/>
  <c r="O1561" i="1"/>
  <c r="N1561" i="1"/>
  <c r="M1561" i="1"/>
  <c r="L1561" i="1"/>
  <c r="K1561" i="1"/>
  <c r="J1561" i="1"/>
  <c r="D1561" i="2" s="1"/>
  <c r="I1561" i="1"/>
  <c r="C1561" i="2" s="1"/>
  <c r="H1561" i="1"/>
  <c r="G1561" i="1"/>
  <c r="F1561" i="1"/>
  <c r="E1561" i="1"/>
  <c r="B1561" i="2" s="1"/>
  <c r="D1561" i="1"/>
  <c r="C1561" i="1"/>
  <c r="B1561" i="1"/>
  <c r="AA1560" i="1"/>
  <c r="Z1560" i="1"/>
  <c r="Y1560" i="1"/>
  <c r="X1560" i="1"/>
  <c r="W1560" i="1"/>
  <c r="V1560" i="1"/>
  <c r="U1560" i="1"/>
  <c r="E1560" i="2" s="1"/>
  <c r="T1560" i="1"/>
  <c r="S1560" i="1"/>
  <c r="R1560" i="1"/>
  <c r="Q1560" i="1"/>
  <c r="P1560" i="1"/>
  <c r="O1560" i="1"/>
  <c r="N1560" i="1"/>
  <c r="M1560" i="1"/>
  <c r="L1560" i="1"/>
  <c r="K1560" i="1"/>
  <c r="J1560" i="1"/>
  <c r="D1560" i="2" s="1"/>
  <c r="I1560" i="1"/>
  <c r="C1560" i="2" s="1"/>
  <c r="H1560" i="1"/>
  <c r="G1560" i="1"/>
  <c r="F1560" i="1"/>
  <c r="E1560" i="1"/>
  <c r="B1560" i="2" s="1"/>
  <c r="D1560" i="1"/>
  <c r="C1560" i="1"/>
  <c r="B1560" i="1"/>
  <c r="AA1559" i="1"/>
  <c r="Z1559" i="1"/>
  <c r="Y1559" i="1"/>
  <c r="X1559" i="1"/>
  <c r="W1559" i="1"/>
  <c r="V1559" i="1"/>
  <c r="U1559" i="1"/>
  <c r="E1559" i="2" s="1"/>
  <c r="T1559" i="1"/>
  <c r="S1559" i="1"/>
  <c r="R1559" i="1"/>
  <c r="Q1559" i="1"/>
  <c r="P1559" i="1"/>
  <c r="O1559" i="1"/>
  <c r="N1559" i="1"/>
  <c r="M1559" i="1"/>
  <c r="L1559" i="1"/>
  <c r="K1559" i="1"/>
  <c r="J1559" i="1"/>
  <c r="D1559" i="2" s="1"/>
  <c r="I1559" i="1"/>
  <c r="H1559" i="1"/>
  <c r="G1559" i="1"/>
  <c r="F1559" i="1"/>
  <c r="E1559" i="1"/>
  <c r="B1559" i="2" s="1"/>
  <c r="D1559" i="1"/>
  <c r="C1559" i="1"/>
  <c r="B1559" i="1"/>
  <c r="AA1558" i="1"/>
  <c r="Z1558" i="1"/>
  <c r="Y1558" i="1"/>
  <c r="X1558" i="1"/>
  <c r="W1558" i="1"/>
  <c r="V1558" i="1"/>
  <c r="U1558" i="1"/>
  <c r="E1558" i="2" s="1"/>
  <c r="T1558" i="1"/>
  <c r="S1558" i="1"/>
  <c r="R1558" i="1"/>
  <c r="Q1558" i="1"/>
  <c r="P1558" i="1"/>
  <c r="O1558" i="1"/>
  <c r="N1558" i="1"/>
  <c r="M1558" i="1"/>
  <c r="L1558" i="1"/>
  <c r="K1558" i="1"/>
  <c r="J1558" i="1"/>
  <c r="D1558" i="2" s="1"/>
  <c r="I1558" i="1"/>
  <c r="C1558" i="2" s="1"/>
  <c r="H1558" i="1"/>
  <c r="G1558" i="1"/>
  <c r="F1558" i="1"/>
  <c r="E1558" i="1"/>
  <c r="B1558" i="2" s="1"/>
  <c r="D1558" i="1"/>
  <c r="C1558" i="1"/>
  <c r="B1558" i="1"/>
  <c r="AA1557" i="1"/>
  <c r="Z1557" i="1"/>
  <c r="Y1557" i="1"/>
  <c r="X1557" i="1"/>
  <c r="W1557" i="1"/>
  <c r="V1557" i="1"/>
  <c r="U1557" i="1"/>
  <c r="E1557" i="2" s="1"/>
  <c r="T1557" i="1"/>
  <c r="S1557" i="1"/>
  <c r="R1557" i="1"/>
  <c r="Q1557" i="1"/>
  <c r="P1557" i="1"/>
  <c r="O1557" i="1"/>
  <c r="N1557" i="1"/>
  <c r="M1557" i="1"/>
  <c r="L1557" i="1"/>
  <c r="K1557" i="1"/>
  <c r="J1557" i="1"/>
  <c r="D1557" i="2" s="1"/>
  <c r="I1557" i="1"/>
  <c r="C1557" i="2" s="1"/>
  <c r="H1557" i="1"/>
  <c r="G1557" i="1"/>
  <c r="F1557" i="1"/>
  <c r="E1557" i="1"/>
  <c r="B1557" i="2" s="1"/>
  <c r="D1557" i="1"/>
  <c r="C1557" i="1"/>
  <c r="B1557" i="1"/>
  <c r="AA1556" i="1"/>
  <c r="Z1556" i="1"/>
  <c r="Y1556" i="1"/>
  <c r="X1556" i="1"/>
  <c r="W1556" i="1"/>
  <c r="V1556" i="1"/>
  <c r="U1556" i="1"/>
  <c r="E1556" i="2" s="1"/>
  <c r="T1556" i="1"/>
  <c r="S1556" i="1"/>
  <c r="R1556" i="1"/>
  <c r="Q1556" i="1"/>
  <c r="P1556" i="1"/>
  <c r="O1556" i="1"/>
  <c r="N1556" i="1"/>
  <c r="M1556" i="1"/>
  <c r="L1556" i="1"/>
  <c r="K1556" i="1"/>
  <c r="J1556" i="1"/>
  <c r="D1556" i="2" s="1"/>
  <c r="I1556" i="1"/>
  <c r="C1556" i="2" s="1"/>
  <c r="H1556" i="1"/>
  <c r="G1556" i="1"/>
  <c r="F1556" i="1"/>
  <c r="E1556" i="1"/>
  <c r="B1556" i="2" s="1"/>
  <c r="D1556" i="1"/>
  <c r="C1556" i="1"/>
  <c r="B1556" i="1"/>
  <c r="AA1555" i="1"/>
  <c r="Z1555" i="1"/>
  <c r="Y1555" i="1"/>
  <c r="X1555" i="1"/>
  <c r="W1555" i="1"/>
  <c r="V1555" i="1"/>
  <c r="U1555" i="1"/>
  <c r="E1555" i="2" s="1"/>
  <c r="T1555" i="1"/>
  <c r="S1555" i="1"/>
  <c r="R1555" i="1"/>
  <c r="Q1555" i="1"/>
  <c r="P1555" i="1"/>
  <c r="O1555" i="1"/>
  <c r="N1555" i="1"/>
  <c r="M1555" i="1"/>
  <c r="L1555" i="1"/>
  <c r="K1555" i="1"/>
  <c r="J1555" i="1"/>
  <c r="D1555" i="2" s="1"/>
  <c r="I1555" i="1"/>
  <c r="H1555" i="1"/>
  <c r="G1555" i="1"/>
  <c r="F1555" i="1"/>
  <c r="E1555" i="1"/>
  <c r="B1555" i="2" s="1"/>
  <c r="D1555" i="1"/>
  <c r="C1555" i="1"/>
  <c r="B1555" i="1"/>
  <c r="AA1554" i="1"/>
  <c r="Z1554" i="1"/>
  <c r="Y1554" i="1"/>
  <c r="X1554" i="1"/>
  <c r="W1554" i="1"/>
  <c r="V1554" i="1"/>
  <c r="U1554" i="1"/>
  <c r="E1554" i="2" s="1"/>
  <c r="T1554" i="1"/>
  <c r="S1554" i="1"/>
  <c r="R1554" i="1"/>
  <c r="Q1554" i="1"/>
  <c r="P1554" i="1"/>
  <c r="O1554" i="1"/>
  <c r="N1554" i="1"/>
  <c r="M1554" i="1"/>
  <c r="L1554" i="1"/>
  <c r="K1554" i="1"/>
  <c r="J1554" i="1"/>
  <c r="D1554" i="2" s="1"/>
  <c r="I1554" i="1"/>
  <c r="C1554" i="2" s="1"/>
  <c r="H1554" i="1"/>
  <c r="G1554" i="1"/>
  <c r="F1554" i="1"/>
  <c r="E1554" i="1"/>
  <c r="B1554" i="2" s="1"/>
  <c r="D1554" i="1"/>
  <c r="C1554" i="1"/>
  <c r="B1554" i="1"/>
  <c r="AA1553" i="1"/>
  <c r="Z1553" i="1"/>
  <c r="Y1553" i="1"/>
  <c r="X1553" i="1"/>
  <c r="W1553" i="1"/>
  <c r="V1553" i="1"/>
  <c r="U1553" i="1"/>
  <c r="E1553" i="2" s="1"/>
  <c r="T1553" i="1"/>
  <c r="S1553" i="1"/>
  <c r="R1553" i="1"/>
  <c r="Q1553" i="1"/>
  <c r="P1553" i="1"/>
  <c r="O1553" i="1"/>
  <c r="N1553" i="1"/>
  <c r="M1553" i="1"/>
  <c r="L1553" i="1"/>
  <c r="K1553" i="1"/>
  <c r="J1553" i="1"/>
  <c r="D1553" i="2" s="1"/>
  <c r="I1553" i="1"/>
  <c r="C1553" i="2" s="1"/>
  <c r="H1553" i="1"/>
  <c r="G1553" i="1"/>
  <c r="F1553" i="1"/>
  <c r="E1553" i="1"/>
  <c r="B1553" i="2" s="1"/>
  <c r="D1553" i="1"/>
  <c r="C1553" i="1"/>
  <c r="B1553" i="1"/>
  <c r="AA1552" i="1"/>
  <c r="Z1552" i="1"/>
  <c r="Y1552" i="1"/>
  <c r="X1552" i="1"/>
  <c r="W1552" i="1"/>
  <c r="V1552" i="1"/>
  <c r="U1552" i="1"/>
  <c r="E1552" i="2" s="1"/>
  <c r="T1552" i="1"/>
  <c r="S1552" i="1"/>
  <c r="R1552" i="1"/>
  <c r="Q1552" i="1"/>
  <c r="P1552" i="1"/>
  <c r="O1552" i="1"/>
  <c r="N1552" i="1"/>
  <c r="M1552" i="1"/>
  <c r="L1552" i="1"/>
  <c r="K1552" i="1"/>
  <c r="J1552" i="1"/>
  <c r="D1552" i="2" s="1"/>
  <c r="I1552" i="1"/>
  <c r="C1552" i="2" s="1"/>
  <c r="H1552" i="1"/>
  <c r="G1552" i="1"/>
  <c r="F1552" i="1"/>
  <c r="E1552" i="1"/>
  <c r="B1552" i="2" s="1"/>
  <c r="D1552" i="1"/>
  <c r="C1552" i="1"/>
  <c r="B1552" i="1"/>
  <c r="AA1551" i="1"/>
  <c r="Z1551" i="1"/>
  <c r="Y1551" i="1"/>
  <c r="X1551" i="1"/>
  <c r="W1551" i="1"/>
  <c r="V1551" i="1"/>
  <c r="U1551" i="1"/>
  <c r="E1551" i="2" s="1"/>
  <c r="T1551" i="1"/>
  <c r="S1551" i="1"/>
  <c r="R1551" i="1"/>
  <c r="Q1551" i="1"/>
  <c r="P1551" i="1"/>
  <c r="O1551" i="1"/>
  <c r="N1551" i="1"/>
  <c r="M1551" i="1"/>
  <c r="L1551" i="1"/>
  <c r="K1551" i="1"/>
  <c r="J1551" i="1"/>
  <c r="D1551" i="2" s="1"/>
  <c r="I1551" i="1"/>
  <c r="H1551" i="1"/>
  <c r="G1551" i="1"/>
  <c r="F1551" i="1"/>
  <c r="E1551" i="1"/>
  <c r="B1551" i="2" s="1"/>
  <c r="D1551" i="1"/>
  <c r="C1551" i="1"/>
  <c r="B1551" i="1"/>
  <c r="AA1550" i="1"/>
  <c r="Z1550" i="1"/>
  <c r="Y1550" i="1"/>
  <c r="X1550" i="1"/>
  <c r="W1550" i="1"/>
  <c r="V1550" i="1"/>
  <c r="U1550" i="1"/>
  <c r="E1550" i="2" s="1"/>
  <c r="T1550" i="1"/>
  <c r="S1550" i="1"/>
  <c r="R1550" i="1"/>
  <c r="Q1550" i="1"/>
  <c r="P1550" i="1"/>
  <c r="O1550" i="1"/>
  <c r="N1550" i="1"/>
  <c r="M1550" i="1"/>
  <c r="L1550" i="1"/>
  <c r="K1550" i="1"/>
  <c r="J1550" i="1"/>
  <c r="D1550" i="2" s="1"/>
  <c r="I1550" i="1"/>
  <c r="C1550" i="2" s="1"/>
  <c r="H1550" i="1"/>
  <c r="G1550" i="1"/>
  <c r="F1550" i="1"/>
  <c r="E1550" i="1"/>
  <c r="B1550" i="2" s="1"/>
  <c r="D1550" i="1"/>
  <c r="C1550" i="1"/>
  <c r="B1550" i="1"/>
  <c r="AA1549" i="1"/>
  <c r="Z1549" i="1"/>
  <c r="Y1549" i="1"/>
  <c r="X1549" i="1"/>
  <c r="W1549" i="1"/>
  <c r="V1549" i="1"/>
  <c r="U1549" i="1"/>
  <c r="E1549" i="2" s="1"/>
  <c r="T1549" i="1"/>
  <c r="S1549" i="1"/>
  <c r="R1549" i="1"/>
  <c r="Q1549" i="1"/>
  <c r="P1549" i="1"/>
  <c r="O1549" i="1"/>
  <c r="N1549" i="1"/>
  <c r="M1549" i="1"/>
  <c r="L1549" i="1"/>
  <c r="K1549" i="1"/>
  <c r="J1549" i="1"/>
  <c r="D1549" i="2" s="1"/>
  <c r="I1549" i="1"/>
  <c r="C1549" i="2" s="1"/>
  <c r="H1549" i="1"/>
  <c r="G1549" i="1"/>
  <c r="F1549" i="1"/>
  <c r="E1549" i="1"/>
  <c r="B1549" i="2" s="1"/>
  <c r="D1549" i="1"/>
  <c r="C1549" i="1"/>
  <c r="B1549" i="1"/>
  <c r="AA1548" i="1"/>
  <c r="Z1548" i="1"/>
  <c r="Y1548" i="1"/>
  <c r="X1548" i="1"/>
  <c r="W1548" i="1"/>
  <c r="V1548" i="1"/>
  <c r="U1548" i="1"/>
  <c r="E1548" i="2" s="1"/>
  <c r="T1548" i="1"/>
  <c r="S1548" i="1"/>
  <c r="R1548" i="1"/>
  <c r="Q1548" i="1"/>
  <c r="P1548" i="1"/>
  <c r="O1548" i="1"/>
  <c r="N1548" i="1"/>
  <c r="M1548" i="1"/>
  <c r="L1548" i="1"/>
  <c r="K1548" i="1"/>
  <c r="J1548" i="1"/>
  <c r="D1548" i="2" s="1"/>
  <c r="I1548" i="1"/>
  <c r="C1548" i="2" s="1"/>
  <c r="H1548" i="1"/>
  <c r="G1548" i="1"/>
  <c r="F1548" i="1"/>
  <c r="E1548" i="1"/>
  <c r="B1548" i="2" s="1"/>
  <c r="D1548" i="1"/>
  <c r="C1548" i="1"/>
  <c r="B1548" i="1"/>
  <c r="AA1547" i="1"/>
  <c r="Z1547" i="1"/>
  <c r="Y1547" i="1"/>
  <c r="X1547" i="1"/>
  <c r="W1547" i="1"/>
  <c r="V1547" i="1"/>
  <c r="U1547" i="1"/>
  <c r="E1547" i="2" s="1"/>
  <c r="T1547" i="1"/>
  <c r="S1547" i="1"/>
  <c r="R1547" i="1"/>
  <c r="Q1547" i="1"/>
  <c r="P1547" i="1"/>
  <c r="O1547" i="1"/>
  <c r="N1547" i="1"/>
  <c r="M1547" i="1"/>
  <c r="L1547" i="1"/>
  <c r="K1547" i="1"/>
  <c r="J1547" i="1"/>
  <c r="D1547" i="2" s="1"/>
  <c r="I1547" i="1"/>
  <c r="H1547" i="1"/>
  <c r="G1547" i="1"/>
  <c r="F1547" i="1"/>
  <c r="E1547" i="1"/>
  <c r="B1547" i="2" s="1"/>
  <c r="D1547" i="1"/>
  <c r="C1547" i="1"/>
  <c r="B1547" i="1"/>
  <c r="AA1546" i="1"/>
  <c r="Z1546" i="1"/>
  <c r="Y1546" i="1"/>
  <c r="X1546" i="1"/>
  <c r="W1546" i="1"/>
  <c r="V1546" i="1"/>
  <c r="U1546" i="1"/>
  <c r="E1546" i="2" s="1"/>
  <c r="T1546" i="1"/>
  <c r="S1546" i="1"/>
  <c r="R1546" i="1"/>
  <c r="Q1546" i="1"/>
  <c r="P1546" i="1"/>
  <c r="O1546" i="1"/>
  <c r="N1546" i="1"/>
  <c r="M1546" i="1"/>
  <c r="L1546" i="1"/>
  <c r="K1546" i="1"/>
  <c r="J1546" i="1"/>
  <c r="D1546" i="2" s="1"/>
  <c r="I1546" i="1"/>
  <c r="C1546" i="2" s="1"/>
  <c r="H1546" i="1"/>
  <c r="G1546" i="1"/>
  <c r="F1546" i="1"/>
  <c r="E1546" i="1"/>
  <c r="B1546" i="2" s="1"/>
  <c r="D1546" i="1"/>
  <c r="C1546" i="1"/>
  <c r="B1546" i="1"/>
  <c r="AA1545" i="1"/>
  <c r="Z1545" i="1"/>
  <c r="Y1545" i="1"/>
  <c r="X1545" i="1"/>
  <c r="W1545" i="1"/>
  <c r="V1545" i="1"/>
  <c r="U1545" i="1"/>
  <c r="E1545" i="2" s="1"/>
  <c r="T1545" i="1"/>
  <c r="S1545" i="1"/>
  <c r="R1545" i="1"/>
  <c r="Q1545" i="1"/>
  <c r="P1545" i="1"/>
  <c r="O1545" i="1"/>
  <c r="N1545" i="1"/>
  <c r="M1545" i="1"/>
  <c r="L1545" i="1"/>
  <c r="K1545" i="1"/>
  <c r="J1545" i="1"/>
  <c r="D1545" i="2" s="1"/>
  <c r="I1545" i="1"/>
  <c r="C1545" i="2" s="1"/>
  <c r="H1545" i="1"/>
  <c r="G1545" i="1"/>
  <c r="F1545" i="1"/>
  <c r="E1545" i="1"/>
  <c r="B1545" i="2" s="1"/>
  <c r="D1545" i="1"/>
  <c r="C1545" i="1"/>
  <c r="B1545" i="1"/>
  <c r="AA1544" i="1"/>
  <c r="Z1544" i="1"/>
  <c r="Y1544" i="1"/>
  <c r="X1544" i="1"/>
  <c r="W1544" i="1"/>
  <c r="V1544" i="1"/>
  <c r="U1544" i="1"/>
  <c r="E1544" i="2" s="1"/>
  <c r="T1544" i="1"/>
  <c r="S1544" i="1"/>
  <c r="R1544" i="1"/>
  <c r="Q1544" i="1"/>
  <c r="P1544" i="1"/>
  <c r="O1544" i="1"/>
  <c r="N1544" i="1"/>
  <c r="M1544" i="1"/>
  <c r="L1544" i="1"/>
  <c r="K1544" i="1"/>
  <c r="J1544" i="1"/>
  <c r="D1544" i="2" s="1"/>
  <c r="I1544" i="1"/>
  <c r="C1544" i="2" s="1"/>
  <c r="H1544" i="1"/>
  <c r="G1544" i="1"/>
  <c r="F1544" i="1"/>
  <c r="E1544" i="1"/>
  <c r="B1544" i="2" s="1"/>
  <c r="D1544" i="1"/>
  <c r="C1544" i="1"/>
  <c r="B1544" i="1"/>
  <c r="AA1543" i="1"/>
  <c r="Z1543" i="1"/>
  <c r="Y1543" i="1"/>
  <c r="X1543" i="1"/>
  <c r="W1543" i="1"/>
  <c r="V1543" i="1"/>
  <c r="U1543" i="1"/>
  <c r="E1543" i="2" s="1"/>
  <c r="T1543" i="1"/>
  <c r="S1543" i="1"/>
  <c r="R1543" i="1"/>
  <c r="Q1543" i="1"/>
  <c r="P1543" i="1"/>
  <c r="O1543" i="1"/>
  <c r="N1543" i="1"/>
  <c r="M1543" i="1"/>
  <c r="L1543" i="1"/>
  <c r="K1543" i="1"/>
  <c r="J1543" i="1"/>
  <c r="D1543" i="2" s="1"/>
  <c r="I1543" i="1"/>
  <c r="H1543" i="1"/>
  <c r="G1543" i="1"/>
  <c r="F1543" i="1"/>
  <c r="E1543" i="1"/>
  <c r="B1543" i="2" s="1"/>
  <c r="D1543" i="1"/>
  <c r="C1543" i="1"/>
  <c r="B1543" i="1"/>
  <c r="AA1542" i="1"/>
  <c r="Z1542" i="1"/>
  <c r="Y1542" i="1"/>
  <c r="X1542" i="1"/>
  <c r="W1542" i="1"/>
  <c r="V1542" i="1"/>
  <c r="U1542" i="1"/>
  <c r="E1542" i="2" s="1"/>
  <c r="T1542" i="1"/>
  <c r="S1542" i="1"/>
  <c r="R1542" i="1"/>
  <c r="Q1542" i="1"/>
  <c r="P1542" i="1"/>
  <c r="O1542" i="1"/>
  <c r="N1542" i="1"/>
  <c r="M1542" i="1"/>
  <c r="L1542" i="1"/>
  <c r="K1542" i="1"/>
  <c r="J1542" i="1"/>
  <c r="D1542" i="2" s="1"/>
  <c r="I1542" i="1"/>
  <c r="C1542" i="2" s="1"/>
  <c r="H1542" i="1"/>
  <c r="G1542" i="1"/>
  <c r="F1542" i="1"/>
  <c r="E1542" i="1"/>
  <c r="B1542" i="2" s="1"/>
  <c r="D1542" i="1"/>
  <c r="C1542" i="1"/>
  <c r="B1542" i="1"/>
  <c r="AA1541" i="1"/>
  <c r="Z1541" i="1"/>
  <c r="Y1541" i="1"/>
  <c r="X1541" i="1"/>
  <c r="W1541" i="1"/>
  <c r="V1541" i="1"/>
  <c r="U1541" i="1"/>
  <c r="E1541" i="2" s="1"/>
  <c r="T1541" i="1"/>
  <c r="S1541" i="1"/>
  <c r="R1541" i="1"/>
  <c r="Q1541" i="1"/>
  <c r="P1541" i="1"/>
  <c r="O1541" i="1"/>
  <c r="N1541" i="1"/>
  <c r="M1541" i="1"/>
  <c r="L1541" i="1"/>
  <c r="K1541" i="1"/>
  <c r="J1541" i="1"/>
  <c r="D1541" i="2" s="1"/>
  <c r="I1541" i="1"/>
  <c r="C1541" i="2" s="1"/>
  <c r="H1541" i="1"/>
  <c r="G1541" i="1"/>
  <c r="F1541" i="1"/>
  <c r="E1541" i="1"/>
  <c r="B1541" i="2" s="1"/>
  <c r="D1541" i="1"/>
  <c r="C1541" i="1"/>
  <c r="B1541" i="1"/>
  <c r="AA1540" i="1"/>
  <c r="Z1540" i="1"/>
  <c r="Y1540" i="1"/>
  <c r="X1540" i="1"/>
  <c r="W1540" i="1"/>
  <c r="V1540" i="1"/>
  <c r="U1540" i="1"/>
  <c r="E1540" i="2" s="1"/>
  <c r="T1540" i="1"/>
  <c r="S1540" i="1"/>
  <c r="R1540" i="1"/>
  <c r="Q1540" i="1"/>
  <c r="P1540" i="1"/>
  <c r="O1540" i="1"/>
  <c r="N1540" i="1"/>
  <c r="M1540" i="1"/>
  <c r="L1540" i="1"/>
  <c r="K1540" i="1"/>
  <c r="J1540" i="1"/>
  <c r="D1540" i="2" s="1"/>
  <c r="I1540" i="1"/>
  <c r="C1540" i="2" s="1"/>
  <c r="H1540" i="1"/>
  <c r="G1540" i="1"/>
  <c r="F1540" i="1"/>
  <c r="E1540" i="1"/>
  <c r="B1540" i="2" s="1"/>
  <c r="D1540" i="1"/>
  <c r="C1540" i="1"/>
  <c r="B1540" i="1"/>
  <c r="AA1539" i="1"/>
  <c r="Z1539" i="1"/>
  <c r="Y1539" i="1"/>
  <c r="X1539" i="1"/>
  <c r="W1539" i="1"/>
  <c r="V1539" i="1"/>
  <c r="U1539" i="1"/>
  <c r="E1539" i="2" s="1"/>
  <c r="T1539" i="1"/>
  <c r="S1539" i="1"/>
  <c r="R1539" i="1"/>
  <c r="Q1539" i="1"/>
  <c r="P1539" i="1"/>
  <c r="O1539" i="1"/>
  <c r="N1539" i="1"/>
  <c r="M1539" i="1"/>
  <c r="L1539" i="1"/>
  <c r="K1539" i="1"/>
  <c r="J1539" i="1"/>
  <c r="D1539" i="2" s="1"/>
  <c r="I1539" i="1"/>
  <c r="H1539" i="1"/>
  <c r="G1539" i="1"/>
  <c r="F1539" i="1"/>
  <c r="E1539" i="1"/>
  <c r="B1539" i="2" s="1"/>
  <c r="D1539" i="1"/>
  <c r="C1539" i="1"/>
  <c r="B1539" i="1"/>
  <c r="AA1538" i="1"/>
  <c r="Z1538" i="1"/>
  <c r="Y1538" i="1"/>
  <c r="X1538" i="1"/>
  <c r="W1538" i="1"/>
  <c r="V1538" i="1"/>
  <c r="U1538" i="1"/>
  <c r="E1538" i="2" s="1"/>
  <c r="T1538" i="1"/>
  <c r="S1538" i="1"/>
  <c r="R1538" i="1"/>
  <c r="Q1538" i="1"/>
  <c r="P1538" i="1"/>
  <c r="O1538" i="1"/>
  <c r="N1538" i="1"/>
  <c r="M1538" i="1"/>
  <c r="L1538" i="1"/>
  <c r="K1538" i="1"/>
  <c r="J1538" i="1"/>
  <c r="D1538" i="2" s="1"/>
  <c r="I1538" i="1"/>
  <c r="C1538" i="2" s="1"/>
  <c r="H1538" i="1"/>
  <c r="G1538" i="1"/>
  <c r="F1538" i="1"/>
  <c r="E1538" i="1"/>
  <c r="B1538" i="2" s="1"/>
  <c r="D1538" i="1"/>
  <c r="C1538" i="1"/>
  <c r="B1538" i="1"/>
  <c r="AA1537" i="1"/>
  <c r="Z1537" i="1"/>
  <c r="Y1537" i="1"/>
  <c r="X1537" i="1"/>
  <c r="W1537" i="1"/>
  <c r="V1537" i="1"/>
  <c r="U1537" i="1"/>
  <c r="E1537" i="2" s="1"/>
  <c r="T1537" i="1"/>
  <c r="S1537" i="1"/>
  <c r="R1537" i="1"/>
  <c r="Q1537" i="1"/>
  <c r="P1537" i="1"/>
  <c r="O1537" i="1"/>
  <c r="N1537" i="1"/>
  <c r="M1537" i="1"/>
  <c r="L1537" i="1"/>
  <c r="K1537" i="1"/>
  <c r="J1537" i="1"/>
  <c r="D1537" i="2" s="1"/>
  <c r="I1537" i="1"/>
  <c r="C1537" i="2" s="1"/>
  <c r="H1537" i="1"/>
  <c r="G1537" i="1"/>
  <c r="F1537" i="1"/>
  <c r="E1537" i="1"/>
  <c r="B1537" i="2" s="1"/>
  <c r="D1537" i="1"/>
  <c r="C1537" i="1"/>
  <c r="B1537" i="1"/>
  <c r="AA1536" i="1"/>
  <c r="Z1536" i="1"/>
  <c r="Y1536" i="1"/>
  <c r="X1536" i="1"/>
  <c r="W1536" i="1"/>
  <c r="V1536" i="1"/>
  <c r="U1536" i="1"/>
  <c r="E1536" i="2" s="1"/>
  <c r="T1536" i="1"/>
  <c r="S1536" i="1"/>
  <c r="R1536" i="1"/>
  <c r="Q1536" i="1"/>
  <c r="P1536" i="1"/>
  <c r="O1536" i="1"/>
  <c r="N1536" i="1"/>
  <c r="M1536" i="1"/>
  <c r="L1536" i="1"/>
  <c r="K1536" i="1"/>
  <c r="J1536" i="1"/>
  <c r="D1536" i="2" s="1"/>
  <c r="I1536" i="1"/>
  <c r="C1536" i="2" s="1"/>
  <c r="H1536" i="1"/>
  <c r="G1536" i="1"/>
  <c r="F1536" i="1"/>
  <c r="E1536" i="1"/>
  <c r="B1536" i="2" s="1"/>
  <c r="D1536" i="1"/>
  <c r="C1536" i="1"/>
  <c r="B1536" i="1"/>
  <c r="AA1535" i="1"/>
  <c r="Z1535" i="1"/>
  <c r="Y1535" i="1"/>
  <c r="X1535" i="1"/>
  <c r="W1535" i="1"/>
  <c r="V1535" i="1"/>
  <c r="U1535" i="1"/>
  <c r="E1535" i="2" s="1"/>
  <c r="T1535" i="1"/>
  <c r="S1535" i="1"/>
  <c r="R1535" i="1"/>
  <c r="Q1535" i="1"/>
  <c r="P1535" i="1"/>
  <c r="O1535" i="1"/>
  <c r="N1535" i="1"/>
  <c r="M1535" i="1"/>
  <c r="L1535" i="1"/>
  <c r="K1535" i="1"/>
  <c r="J1535" i="1"/>
  <c r="D1535" i="2" s="1"/>
  <c r="I1535" i="1"/>
  <c r="H1535" i="1"/>
  <c r="G1535" i="1"/>
  <c r="F1535" i="1"/>
  <c r="E1535" i="1"/>
  <c r="B1535" i="2" s="1"/>
  <c r="D1535" i="1"/>
  <c r="C1535" i="1"/>
  <c r="B1535" i="1"/>
  <c r="AA1534" i="1"/>
  <c r="Z1534" i="1"/>
  <c r="Y1534" i="1"/>
  <c r="X1534" i="1"/>
  <c r="W1534" i="1"/>
  <c r="V1534" i="1"/>
  <c r="U1534" i="1"/>
  <c r="E1534" i="2" s="1"/>
  <c r="T1534" i="1"/>
  <c r="S1534" i="1"/>
  <c r="R1534" i="1"/>
  <c r="Q1534" i="1"/>
  <c r="P1534" i="1"/>
  <c r="O1534" i="1"/>
  <c r="N1534" i="1"/>
  <c r="M1534" i="1"/>
  <c r="L1534" i="1"/>
  <c r="K1534" i="1"/>
  <c r="J1534" i="1"/>
  <c r="D1534" i="2" s="1"/>
  <c r="I1534" i="1"/>
  <c r="C1534" i="2" s="1"/>
  <c r="H1534" i="1"/>
  <c r="G1534" i="1"/>
  <c r="F1534" i="1"/>
  <c r="E1534" i="1"/>
  <c r="B1534" i="2" s="1"/>
  <c r="D1534" i="1"/>
  <c r="C1534" i="1"/>
  <c r="B1534" i="1"/>
  <c r="AA1533" i="1"/>
  <c r="Z1533" i="1"/>
  <c r="Y1533" i="1"/>
  <c r="X1533" i="1"/>
  <c r="W1533" i="1"/>
  <c r="V1533" i="1"/>
  <c r="U1533" i="1"/>
  <c r="E1533" i="2" s="1"/>
  <c r="T1533" i="1"/>
  <c r="S1533" i="1"/>
  <c r="R1533" i="1"/>
  <c r="Q1533" i="1"/>
  <c r="P1533" i="1"/>
  <c r="O1533" i="1"/>
  <c r="N1533" i="1"/>
  <c r="M1533" i="1"/>
  <c r="L1533" i="1"/>
  <c r="K1533" i="1"/>
  <c r="J1533" i="1"/>
  <c r="D1533" i="2" s="1"/>
  <c r="I1533" i="1"/>
  <c r="C1533" i="2" s="1"/>
  <c r="H1533" i="1"/>
  <c r="G1533" i="1"/>
  <c r="F1533" i="1"/>
  <c r="E1533" i="1"/>
  <c r="B1533" i="2" s="1"/>
  <c r="D1533" i="1"/>
  <c r="C1533" i="1"/>
  <c r="B1533" i="1"/>
  <c r="AA1532" i="1"/>
  <c r="Z1532" i="1"/>
  <c r="Y1532" i="1"/>
  <c r="X1532" i="1"/>
  <c r="W1532" i="1"/>
  <c r="V1532" i="1"/>
  <c r="U1532" i="1"/>
  <c r="E1532" i="2" s="1"/>
  <c r="T1532" i="1"/>
  <c r="S1532" i="1"/>
  <c r="R1532" i="1"/>
  <c r="Q1532" i="1"/>
  <c r="P1532" i="1"/>
  <c r="O1532" i="1"/>
  <c r="N1532" i="1"/>
  <c r="M1532" i="1"/>
  <c r="L1532" i="1"/>
  <c r="K1532" i="1"/>
  <c r="J1532" i="1"/>
  <c r="D1532" i="2" s="1"/>
  <c r="I1532" i="1"/>
  <c r="C1532" i="2" s="1"/>
  <c r="H1532" i="1"/>
  <c r="G1532" i="1"/>
  <c r="F1532" i="1"/>
  <c r="E1532" i="1"/>
  <c r="B1532" i="2" s="1"/>
  <c r="D1532" i="1"/>
  <c r="C1532" i="1"/>
  <c r="B1532" i="1"/>
  <c r="AA1531" i="1"/>
  <c r="Z1531" i="1"/>
  <c r="Y1531" i="1"/>
  <c r="X1531" i="1"/>
  <c r="W1531" i="1"/>
  <c r="V1531" i="1"/>
  <c r="U1531" i="1"/>
  <c r="E1531" i="2" s="1"/>
  <c r="T1531" i="1"/>
  <c r="S1531" i="1"/>
  <c r="R1531" i="1"/>
  <c r="Q1531" i="1"/>
  <c r="P1531" i="1"/>
  <c r="O1531" i="1"/>
  <c r="N1531" i="1"/>
  <c r="M1531" i="1"/>
  <c r="L1531" i="1"/>
  <c r="K1531" i="1"/>
  <c r="J1531" i="1"/>
  <c r="D1531" i="2" s="1"/>
  <c r="I1531" i="1"/>
  <c r="H1531" i="1"/>
  <c r="G1531" i="1"/>
  <c r="F1531" i="1"/>
  <c r="E1531" i="1"/>
  <c r="B1531" i="2" s="1"/>
  <c r="D1531" i="1"/>
  <c r="C1531" i="1"/>
  <c r="B1531" i="1"/>
  <c r="AA1530" i="1"/>
  <c r="Z1530" i="1"/>
  <c r="Y1530" i="1"/>
  <c r="X1530" i="1"/>
  <c r="W1530" i="1"/>
  <c r="V1530" i="1"/>
  <c r="U1530" i="1"/>
  <c r="E1530" i="2" s="1"/>
  <c r="T1530" i="1"/>
  <c r="S1530" i="1"/>
  <c r="R1530" i="1"/>
  <c r="Q1530" i="1"/>
  <c r="P1530" i="1"/>
  <c r="O1530" i="1"/>
  <c r="N1530" i="1"/>
  <c r="M1530" i="1"/>
  <c r="L1530" i="1"/>
  <c r="K1530" i="1"/>
  <c r="J1530" i="1"/>
  <c r="D1530" i="2" s="1"/>
  <c r="I1530" i="1"/>
  <c r="C1530" i="2" s="1"/>
  <c r="H1530" i="1"/>
  <c r="G1530" i="1"/>
  <c r="F1530" i="1"/>
  <c r="E1530" i="1"/>
  <c r="B1530" i="2" s="1"/>
  <c r="D1530" i="1"/>
  <c r="C1530" i="1"/>
  <c r="B1530" i="1"/>
  <c r="AA1529" i="1"/>
  <c r="Z1529" i="1"/>
  <c r="Y1529" i="1"/>
  <c r="X1529" i="1"/>
  <c r="W1529" i="1"/>
  <c r="V1529" i="1"/>
  <c r="U1529" i="1"/>
  <c r="E1529" i="2" s="1"/>
  <c r="T1529" i="1"/>
  <c r="S1529" i="1"/>
  <c r="R1529" i="1"/>
  <c r="Q1529" i="1"/>
  <c r="P1529" i="1"/>
  <c r="O1529" i="1"/>
  <c r="N1529" i="1"/>
  <c r="M1529" i="1"/>
  <c r="L1529" i="1"/>
  <c r="K1529" i="1"/>
  <c r="J1529" i="1"/>
  <c r="D1529" i="2" s="1"/>
  <c r="I1529" i="1"/>
  <c r="C1529" i="2" s="1"/>
  <c r="H1529" i="1"/>
  <c r="G1529" i="1"/>
  <c r="F1529" i="1"/>
  <c r="E1529" i="1"/>
  <c r="B1529" i="2" s="1"/>
  <c r="D1529" i="1"/>
  <c r="C1529" i="1"/>
  <c r="B1529" i="1"/>
  <c r="AA1528" i="1"/>
  <c r="Z1528" i="1"/>
  <c r="Y1528" i="1"/>
  <c r="X1528" i="1"/>
  <c r="W1528" i="1"/>
  <c r="V1528" i="1"/>
  <c r="U1528" i="1"/>
  <c r="E1528" i="2" s="1"/>
  <c r="T1528" i="1"/>
  <c r="S1528" i="1"/>
  <c r="R1528" i="1"/>
  <c r="Q1528" i="1"/>
  <c r="P1528" i="1"/>
  <c r="O1528" i="1"/>
  <c r="N1528" i="1"/>
  <c r="M1528" i="1"/>
  <c r="L1528" i="1"/>
  <c r="K1528" i="1"/>
  <c r="J1528" i="1"/>
  <c r="D1528" i="2" s="1"/>
  <c r="I1528" i="1"/>
  <c r="C1528" i="2" s="1"/>
  <c r="H1528" i="1"/>
  <c r="G1528" i="1"/>
  <c r="F1528" i="1"/>
  <c r="E1528" i="1"/>
  <c r="B1528" i="2" s="1"/>
  <c r="D1528" i="1"/>
  <c r="C1528" i="1"/>
  <c r="B1528" i="1"/>
  <c r="AA1527" i="1"/>
  <c r="Z1527" i="1"/>
  <c r="Y1527" i="1"/>
  <c r="X1527" i="1"/>
  <c r="W1527" i="1"/>
  <c r="V1527" i="1"/>
  <c r="U1527" i="1"/>
  <c r="E1527" i="2" s="1"/>
  <c r="T1527" i="1"/>
  <c r="S1527" i="1"/>
  <c r="R1527" i="1"/>
  <c r="Q1527" i="1"/>
  <c r="P1527" i="1"/>
  <c r="O1527" i="1"/>
  <c r="N1527" i="1"/>
  <c r="M1527" i="1"/>
  <c r="L1527" i="1"/>
  <c r="K1527" i="1"/>
  <c r="J1527" i="1"/>
  <c r="D1527" i="2" s="1"/>
  <c r="I1527" i="1"/>
  <c r="H1527" i="1"/>
  <c r="G1527" i="1"/>
  <c r="F1527" i="1"/>
  <c r="E1527" i="1"/>
  <c r="B1527" i="2" s="1"/>
  <c r="D1527" i="1"/>
  <c r="C1527" i="1"/>
  <c r="B1527" i="1"/>
  <c r="AA1526" i="1"/>
  <c r="Z1526" i="1"/>
  <c r="Y1526" i="1"/>
  <c r="X1526" i="1"/>
  <c r="W1526" i="1"/>
  <c r="V1526" i="1"/>
  <c r="U1526" i="1"/>
  <c r="E1526" i="2" s="1"/>
  <c r="T1526" i="1"/>
  <c r="S1526" i="1"/>
  <c r="R1526" i="1"/>
  <c r="Q1526" i="1"/>
  <c r="P1526" i="1"/>
  <c r="O1526" i="1"/>
  <c r="N1526" i="1"/>
  <c r="M1526" i="1"/>
  <c r="L1526" i="1"/>
  <c r="K1526" i="1"/>
  <c r="J1526" i="1"/>
  <c r="D1526" i="2" s="1"/>
  <c r="I1526" i="1"/>
  <c r="C1526" i="2" s="1"/>
  <c r="H1526" i="1"/>
  <c r="G1526" i="1"/>
  <c r="F1526" i="1"/>
  <c r="E1526" i="1"/>
  <c r="B1526" i="2" s="1"/>
  <c r="D1526" i="1"/>
  <c r="C1526" i="1"/>
  <c r="B1526" i="1"/>
  <c r="AA1525" i="1"/>
  <c r="Z1525" i="1"/>
  <c r="Y1525" i="1"/>
  <c r="X1525" i="1"/>
  <c r="W1525" i="1"/>
  <c r="V1525" i="1"/>
  <c r="U1525" i="1"/>
  <c r="E1525" i="2" s="1"/>
  <c r="T1525" i="1"/>
  <c r="S1525" i="1"/>
  <c r="R1525" i="1"/>
  <c r="Q1525" i="1"/>
  <c r="P1525" i="1"/>
  <c r="O1525" i="1"/>
  <c r="N1525" i="1"/>
  <c r="M1525" i="1"/>
  <c r="L1525" i="1"/>
  <c r="K1525" i="1"/>
  <c r="J1525" i="1"/>
  <c r="D1525" i="2" s="1"/>
  <c r="I1525" i="1"/>
  <c r="C1525" i="2" s="1"/>
  <c r="H1525" i="1"/>
  <c r="G1525" i="1"/>
  <c r="F1525" i="1"/>
  <c r="E1525" i="1"/>
  <c r="B1525" i="2" s="1"/>
  <c r="D1525" i="1"/>
  <c r="C1525" i="1"/>
  <c r="B1525" i="1"/>
  <c r="AA1524" i="1"/>
  <c r="Z1524" i="1"/>
  <c r="Y1524" i="1"/>
  <c r="X1524" i="1"/>
  <c r="W1524" i="1"/>
  <c r="V1524" i="1"/>
  <c r="U1524" i="1"/>
  <c r="E1524" i="2" s="1"/>
  <c r="T1524" i="1"/>
  <c r="S1524" i="1"/>
  <c r="R1524" i="1"/>
  <c r="Q1524" i="1"/>
  <c r="P1524" i="1"/>
  <c r="O1524" i="1"/>
  <c r="N1524" i="1"/>
  <c r="M1524" i="1"/>
  <c r="L1524" i="1"/>
  <c r="K1524" i="1"/>
  <c r="J1524" i="1"/>
  <c r="D1524" i="2" s="1"/>
  <c r="I1524" i="1"/>
  <c r="C1524" i="2" s="1"/>
  <c r="H1524" i="1"/>
  <c r="G1524" i="1"/>
  <c r="F1524" i="1"/>
  <c r="E1524" i="1"/>
  <c r="B1524" i="2" s="1"/>
  <c r="D1524" i="1"/>
  <c r="C1524" i="1"/>
  <c r="B1524" i="1"/>
  <c r="AA1523" i="1"/>
  <c r="Z1523" i="1"/>
  <c r="Y1523" i="1"/>
  <c r="X1523" i="1"/>
  <c r="W1523" i="1"/>
  <c r="V1523" i="1"/>
  <c r="U1523" i="1"/>
  <c r="E1523" i="2" s="1"/>
  <c r="T1523" i="1"/>
  <c r="S1523" i="1"/>
  <c r="R1523" i="1"/>
  <c r="Q1523" i="1"/>
  <c r="P1523" i="1"/>
  <c r="O1523" i="1"/>
  <c r="N1523" i="1"/>
  <c r="M1523" i="1"/>
  <c r="L1523" i="1"/>
  <c r="K1523" i="1"/>
  <c r="J1523" i="1"/>
  <c r="D1523" i="2" s="1"/>
  <c r="I1523" i="1"/>
  <c r="H1523" i="1"/>
  <c r="G1523" i="1"/>
  <c r="F1523" i="1"/>
  <c r="E1523" i="1"/>
  <c r="B1523" i="2" s="1"/>
  <c r="D1523" i="1"/>
  <c r="C1523" i="1"/>
  <c r="B1523" i="1"/>
  <c r="AA1522" i="1"/>
  <c r="Z1522" i="1"/>
  <c r="Y1522" i="1"/>
  <c r="X1522" i="1"/>
  <c r="W1522" i="1"/>
  <c r="V1522" i="1"/>
  <c r="U1522" i="1"/>
  <c r="E1522" i="2" s="1"/>
  <c r="T1522" i="1"/>
  <c r="S1522" i="1"/>
  <c r="R1522" i="1"/>
  <c r="Q1522" i="1"/>
  <c r="P1522" i="1"/>
  <c r="O1522" i="1"/>
  <c r="N1522" i="1"/>
  <c r="M1522" i="1"/>
  <c r="L1522" i="1"/>
  <c r="K1522" i="1"/>
  <c r="J1522" i="1"/>
  <c r="D1522" i="2" s="1"/>
  <c r="I1522" i="1"/>
  <c r="C1522" i="2" s="1"/>
  <c r="H1522" i="1"/>
  <c r="G1522" i="1"/>
  <c r="F1522" i="1"/>
  <c r="E1522" i="1"/>
  <c r="B1522" i="2" s="1"/>
  <c r="D1522" i="1"/>
  <c r="C1522" i="1"/>
  <c r="B1522" i="1"/>
  <c r="AA1521" i="1"/>
  <c r="Z1521" i="1"/>
  <c r="Y1521" i="1"/>
  <c r="X1521" i="1"/>
  <c r="W1521" i="1"/>
  <c r="V1521" i="1"/>
  <c r="U1521" i="1"/>
  <c r="E1521" i="2" s="1"/>
  <c r="T1521" i="1"/>
  <c r="S1521" i="1"/>
  <c r="R1521" i="1"/>
  <c r="Q1521" i="1"/>
  <c r="P1521" i="1"/>
  <c r="O1521" i="1"/>
  <c r="N1521" i="1"/>
  <c r="M1521" i="1"/>
  <c r="L1521" i="1"/>
  <c r="K1521" i="1"/>
  <c r="J1521" i="1"/>
  <c r="D1521" i="2" s="1"/>
  <c r="I1521" i="1"/>
  <c r="C1521" i="2" s="1"/>
  <c r="H1521" i="1"/>
  <c r="G1521" i="1"/>
  <c r="F1521" i="1"/>
  <c r="E1521" i="1"/>
  <c r="B1521" i="2" s="1"/>
  <c r="D1521" i="1"/>
  <c r="C1521" i="1"/>
  <c r="B1521" i="1"/>
  <c r="AA1520" i="1"/>
  <c r="Z1520" i="1"/>
  <c r="Y1520" i="1"/>
  <c r="X1520" i="1"/>
  <c r="W1520" i="1"/>
  <c r="V1520" i="1"/>
  <c r="U1520" i="1"/>
  <c r="E1520" i="2" s="1"/>
  <c r="T1520" i="1"/>
  <c r="S1520" i="1"/>
  <c r="R1520" i="1"/>
  <c r="Q1520" i="1"/>
  <c r="P1520" i="1"/>
  <c r="O1520" i="1"/>
  <c r="N1520" i="1"/>
  <c r="M1520" i="1"/>
  <c r="L1520" i="1"/>
  <c r="K1520" i="1"/>
  <c r="J1520" i="1"/>
  <c r="D1520" i="2" s="1"/>
  <c r="I1520" i="1"/>
  <c r="C1520" i="2" s="1"/>
  <c r="H1520" i="1"/>
  <c r="G1520" i="1"/>
  <c r="F1520" i="1"/>
  <c r="E1520" i="1"/>
  <c r="B1520" i="2" s="1"/>
  <c r="D1520" i="1"/>
  <c r="C1520" i="1"/>
  <c r="B1520" i="1"/>
  <c r="AA1519" i="1"/>
  <c r="Z1519" i="1"/>
  <c r="Y1519" i="1"/>
  <c r="X1519" i="1"/>
  <c r="W1519" i="1"/>
  <c r="V1519" i="1"/>
  <c r="U1519" i="1"/>
  <c r="E1519" i="2" s="1"/>
  <c r="T1519" i="1"/>
  <c r="S1519" i="1"/>
  <c r="R1519" i="1"/>
  <c r="Q1519" i="1"/>
  <c r="P1519" i="1"/>
  <c r="O1519" i="1"/>
  <c r="N1519" i="1"/>
  <c r="M1519" i="1"/>
  <c r="L1519" i="1"/>
  <c r="K1519" i="1"/>
  <c r="J1519" i="1"/>
  <c r="D1519" i="2" s="1"/>
  <c r="I1519" i="1"/>
  <c r="H1519" i="1"/>
  <c r="G1519" i="1"/>
  <c r="F1519" i="1"/>
  <c r="E1519" i="1"/>
  <c r="B1519" i="2" s="1"/>
  <c r="D1519" i="1"/>
  <c r="C1519" i="1"/>
  <c r="B1519" i="1"/>
  <c r="AA1518" i="1"/>
  <c r="Z1518" i="1"/>
  <c r="Y1518" i="1"/>
  <c r="X1518" i="1"/>
  <c r="W1518" i="1"/>
  <c r="V1518" i="1"/>
  <c r="U1518" i="1"/>
  <c r="E1518" i="2" s="1"/>
  <c r="T1518" i="1"/>
  <c r="S1518" i="1"/>
  <c r="R1518" i="1"/>
  <c r="Q1518" i="1"/>
  <c r="P1518" i="1"/>
  <c r="O1518" i="1"/>
  <c r="N1518" i="1"/>
  <c r="M1518" i="1"/>
  <c r="L1518" i="1"/>
  <c r="K1518" i="1"/>
  <c r="J1518" i="1"/>
  <c r="D1518" i="2" s="1"/>
  <c r="I1518" i="1"/>
  <c r="C1518" i="2" s="1"/>
  <c r="H1518" i="1"/>
  <c r="G1518" i="1"/>
  <c r="F1518" i="1"/>
  <c r="E1518" i="1"/>
  <c r="B1518" i="2" s="1"/>
  <c r="D1518" i="1"/>
  <c r="C1518" i="1"/>
  <c r="B1518" i="1"/>
  <c r="AA1517" i="1"/>
  <c r="Z1517" i="1"/>
  <c r="Y1517" i="1"/>
  <c r="X1517" i="1"/>
  <c r="W1517" i="1"/>
  <c r="V1517" i="1"/>
  <c r="U1517" i="1"/>
  <c r="E1517" i="2" s="1"/>
  <c r="T1517" i="1"/>
  <c r="S1517" i="1"/>
  <c r="R1517" i="1"/>
  <c r="Q1517" i="1"/>
  <c r="P1517" i="1"/>
  <c r="O1517" i="1"/>
  <c r="N1517" i="1"/>
  <c r="M1517" i="1"/>
  <c r="L1517" i="1"/>
  <c r="K1517" i="1"/>
  <c r="J1517" i="1"/>
  <c r="D1517" i="2" s="1"/>
  <c r="I1517" i="1"/>
  <c r="C1517" i="2" s="1"/>
  <c r="H1517" i="1"/>
  <c r="G1517" i="1"/>
  <c r="F1517" i="1"/>
  <c r="E1517" i="1"/>
  <c r="B1517" i="2" s="1"/>
  <c r="D1517" i="1"/>
  <c r="C1517" i="1"/>
  <c r="B1517" i="1"/>
  <c r="AA1516" i="1"/>
  <c r="Z1516" i="1"/>
  <c r="Y1516" i="1"/>
  <c r="X1516" i="1"/>
  <c r="W1516" i="1"/>
  <c r="V1516" i="1"/>
  <c r="U1516" i="1"/>
  <c r="E1516" i="2" s="1"/>
  <c r="T1516" i="1"/>
  <c r="S1516" i="1"/>
  <c r="R1516" i="1"/>
  <c r="Q1516" i="1"/>
  <c r="P1516" i="1"/>
  <c r="O1516" i="1"/>
  <c r="N1516" i="1"/>
  <c r="M1516" i="1"/>
  <c r="L1516" i="1"/>
  <c r="K1516" i="1"/>
  <c r="J1516" i="1"/>
  <c r="D1516" i="2" s="1"/>
  <c r="I1516" i="1"/>
  <c r="C1516" i="2" s="1"/>
  <c r="H1516" i="1"/>
  <c r="G1516" i="1"/>
  <c r="F1516" i="1"/>
  <c r="E1516" i="1"/>
  <c r="B1516" i="2" s="1"/>
  <c r="D1516" i="1"/>
  <c r="C1516" i="1"/>
  <c r="B1516" i="1"/>
  <c r="AA1515" i="1"/>
  <c r="Z1515" i="1"/>
  <c r="Y1515" i="1"/>
  <c r="X1515" i="1"/>
  <c r="W1515" i="1"/>
  <c r="V1515" i="1"/>
  <c r="U1515" i="1"/>
  <c r="E1515" i="2" s="1"/>
  <c r="T1515" i="1"/>
  <c r="S1515" i="1"/>
  <c r="R1515" i="1"/>
  <c r="Q1515" i="1"/>
  <c r="P1515" i="1"/>
  <c r="O1515" i="1"/>
  <c r="N1515" i="1"/>
  <c r="M1515" i="1"/>
  <c r="L1515" i="1"/>
  <c r="K1515" i="1"/>
  <c r="J1515" i="1"/>
  <c r="D1515" i="2" s="1"/>
  <c r="I1515" i="1"/>
  <c r="H1515" i="1"/>
  <c r="G1515" i="1"/>
  <c r="F1515" i="1"/>
  <c r="E1515" i="1"/>
  <c r="B1515" i="2" s="1"/>
  <c r="D1515" i="1"/>
  <c r="C1515" i="1"/>
  <c r="B1515" i="1"/>
  <c r="AA1514" i="1"/>
  <c r="Z1514" i="1"/>
  <c r="Y1514" i="1"/>
  <c r="X1514" i="1"/>
  <c r="W1514" i="1"/>
  <c r="V1514" i="1"/>
  <c r="U1514" i="1"/>
  <c r="E1514" i="2" s="1"/>
  <c r="T1514" i="1"/>
  <c r="S1514" i="1"/>
  <c r="R1514" i="1"/>
  <c r="Q1514" i="1"/>
  <c r="P1514" i="1"/>
  <c r="O1514" i="1"/>
  <c r="N1514" i="1"/>
  <c r="M1514" i="1"/>
  <c r="L1514" i="1"/>
  <c r="K1514" i="1"/>
  <c r="J1514" i="1"/>
  <c r="D1514" i="2" s="1"/>
  <c r="I1514" i="1"/>
  <c r="C1514" i="2" s="1"/>
  <c r="H1514" i="1"/>
  <c r="G1514" i="1"/>
  <c r="F1514" i="1"/>
  <c r="E1514" i="1"/>
  <c r="B1514" i="2" s="1"/>
  <c r="D1514" i="1"/>
  <c r="C1514" i="1"/>
  <c r="B1514" i="1"/>
  <c r="AA1513" i="1"/>
  <c r="Z1513" i="1"/>
  <c r="Y1513" i="1"/>
  <c r="X1513" i="1"/>
  <c r="W1513" i="1"/>
  <c r="V1513" i="1"/>
  <c r="U1513" i="1"/>
  <c r="E1513" i="2" s="1"/>
  <c r="T1513" i="1"/>
  <c r="S1513" i="1"/>
  <c r="R1513" i="1"/>
  <c r="Q1513" i="1"/>
  <c r="P1513" i="1"/>
  <c r="O1513" i="1"/>
  <c r="N1513" i="1"/>
  <c r="M1513" i="1"/>
  <c r="L1513" i="1"/>
  <c r="K1513" i="1"/>
  <c r="J1513" i="1"/>
  <c r="D1513" i="2" s="1"/>
  <c r="I1513" i="1"/>
  <c r="C1513" i="2" s="1"/>
  <c r="H1513" i="1"/>
  <c r="G1513" i="1"/>
  <c r="F1513" i="1"/>
  <c r="E1513" i="1"/>
  <c r="B1513" i="2" s="1"/>
  <c r="D1513" i="1"/>
  <c r="C1513" i="1"/>
  <c r="B1513" i="1"/>
  <c r="AA1512" i="1"/>
  <c r="Z1512" i="1"/>
  <c r="Y1512" i="1"/>
  <c r="X1512" i="1"/>
  <c r="W1512" i="1"/>
  <c r="V1512" i="1"/>
  <c r="U1512" i="1"/>
  <c r="E1512" i="2" s="1"/>
  <c r="T1512" i="1"/>
  <c r="S1512" i="1"/>
  <c r="R1512" i="1"/>
  <c r="Q1512" i="1"/>
  <c r="P1512" i="1"/>
  <c r="O1512" i="1"/>
  <c r="N1512" i="1"/>
  <c r="M1512" i="1"/>
  <c r="L1512" i="1"/>
  <c r="K1512" i="1"/>
  <c r="J1512" i="1"/>
  <c r="D1512" i="2" s="1"/>
  <c r="I1512" i="1"/>
  <c r="C1512" i="2" s="1"/>
  <c r="H1512" i="1"/>
  <c r="G1512" i="1"/>
  <c r="F1512" i="1"/>
  <c r="E1512" i="1"/>
  <c r="B1512" i="2" s="1"/>
  <c r="D1512" i="1"/>
  <c r="C1512" i="1"/>
  <c r="B1512" i="1"/>
  <c r="AA1511" i="1"/>
  <c r="Z1511" i="1"/>
  <c r="Y1511" i="1"/>
  <c r="X1511" i="1"/>
  <c r="W1511" i="1"/>
  <c r="V1511" i="1"/>
  <c r="U1511" i="1"/>
  <c r="E1511" i="2" s="1"/>
  <c r="T1511" i="1"/>
  <c r="S1511" i="1"/>
  <c r="R1511" i="1"/>
  <c r="Q1511" i="1"/>
  <c r="P1511" i="1"/>
  <c r="O1511" i="1"/>
  <c r="N1511" i="1"/>
  <c r="M1511" i="1"/>
  <c r="L1511" i="1"/>
  <c r="K1511" i="1"/>
  <c r="J1511" i="1"/>
  <c r="D1511" i="2" s="1"/>
  <c r="I1511" i="1"/>
  <c r="H1511" i="1"/>
  <c r="G1511" i="1"/>
  <c r="F1511" i="1"/>
  <c r="E1511" i="1"/>
  <c r="B1511" i="2" s="1"/>
  <c r="D1511" i="1"/>
  <c r="C1511" i="1"/>
  <c r="B1511" i="1"/>
  <c r="AA1510" i="1"/>
  <c r="Z1510" i="1"/>
  <c r="Y1510" i="1"/>
  <c r="X1510" i="1"/>
  <c r="W1510" i="1"/>
  <c r="V1510" i="1"/>
  <c r="U1510" i="1"/>
  <c r="E1510" i="2" s="1"/>
  <c r="T1510" i="1"/>
  <c r="S1510" i="1"/>
  <c r="R1510" i="1"/>
  <c r="Q1510" i="1"/>
  <c r="P1510" i="1"/>
  <c r="O1510" i="1"/>
  <c r="N1510" i="1"/>
  <c r="M1510" i="1"/>
  <c r="L1510" i="1"/>
  <c r="K1510" i="1"/>
  <c r="J1510" i="1"/>
  <c r="D1510" i="2" s="1"/>
  <c r="I1510" i="1"/>
  <c r="C1510" i="2" s="1"/>
  <c r="H1510" i="1"/>
  <c r="G1510" i="1"/>
  <c r="F1510" i="1"/>
  <c r="E1510" i="1"/>
  <c r="B1510" i="2" s="1"/>
  <c r="D1510" i="1"/>
  <c r="C1510" i="1"/>
  <c r="B1510" i="1"/>
  <c r="AA1509" i="1"/>
  <c r="Z1509" i="1"/>
  <c r="Y1509" i="1"/>
  <c r="X1509" i="1"/>
  <c r="W1509" i="1"/>
  <c r="V1509" i="1"/>
  <c r="U1509" i="1"/>
  <c r="E1509" i="2" s="1"/>
  <c r="T1509" i="1"/>
  <c r="S1509" i="1"/>
  <c r="R1509" i="1"/>
  <c r="Q1509" i="1"/>
  <c r="P1509" i="1"/>
  <c r="O1509" i="1"/>
  <c r="N1509" i="1"/>
  <c r="M1509" i="1"/>
  <c r="L1509" i="1"/>
  <c r="K1509" i="1"/>
  <c r="J1509" i="1"/>
  <c r="D1509" i="2" s="1"/>
  <c r="I1509" i="1"/>
  <c r="C1509" i="2" s="1"/>
  <c r="H1509" i="1"/>
  <c r="G1509" i="1"/>
  <c r="F1509" i="1"/>
  <c r="E1509" i="1"/>
  <c r="B1509" i="2" s="1"/>
  <c r="D1509" i="1"/>
  <c r="C1509" i="1"/>
  <c r="B1509" i="1"/>
  <c r="AA1508" i="1"/>
  <c r="Z1508" i="1"/>
  <c r="Y1508" i="1"/>
  <c r="X1508" i="1"/>
  <c r="W1508" i="1"/>
  <c r="V1508" i="1"/>
  <c r="U1508" i="1"/>
  <c r="E1508" i="2" s="1"/>
  <c r="T1508" i="1"/>
  <c r="S1508" i="1"/>
  <c r="R1508" i="1"/>
  <c r="Q1508" i="1"/>
  <c r="P1508" i="1"/>
  <c r="O1508" i="1"/>
  <c r="N1508" i="1"/>
  <c r="M1508" i="1"/>
  <c r="L1508" i="1"/>
  <c r="K1508" i="1"/>
  <c r="J1508" i="1"/>
  <c r="D1508" i="2" s="1"/>
  <c r="I1508" i="1"/>
  <c r="C1508" i="2" s="1"/>
  <c r="H1508" i="1"/>
  <c r="G1508" i="1"/>
  <c r="F1508" i="1"/>
  <c r="E1508" i="1"/>
  <c r="B1508" i="2" s="1"/>
  <c r="D1508" i="1"/>
  <c r="C1508" i="1"/>
  <c r="B1508" i="1"/>
  <c r="AA1507" i="1"/>
  <c r="Z1507" i="1"/>
  <c r="Y1507" i="1"/>
  <c r="X1507" i="1"/>
  <c r="W1507" i="1"/>
  <c r="V1507" i="1"/>
  <c r="U1507" i="1"/>
  <c r="E1507" i="2" s="1"/>
  <c r="T1507" i="1"/>
  <c r="S1507" i="1"/>
  <c r="R1507" i="1"/>
  <c r="Q1507" i="1"/>
  <c r="P1507" i="1"/>
  <c r="O1507" i="1"/>
  <c r="N1507" i="1"/>
  <c r="M1507" i="1"/>
  <c r="L1507" i="1"/>
  <c r="K1507" i="1"/>
  <c r="J1507" i="1"/>
  <c r="D1507" i="2" s="1"/>
  <c r="I1507" i="1"/>
  <c r="H1507" i="1"/>
  <c r="G1507" i="1"/>
  <c r="F1507" i="1"/>
  <c r="E1507" i="1"/>
  <c r="B1507" i="2" s="1"/>
  <c r="D1507" i="1"/>
  <c r="C1507" i="1"/>
  <c r="B1507" i="1"/>
  <c r="AA1506" i="1"/>
  <c r="Z1506" i="1"/>
  <c r="Y1506" i="1"/>
  <c r="X1506" i="1"/>
  <c r="W1506" i="1"/>
  <c r="V1506" i="1"/>
  <c r="U1506" i="1"/>
  <c r="E1506" i="2" s="1"/>
  <c r="T1506" i="1"/>
  <c r="S1506" i="1"/>
  <c r="R1506" i="1"/>
  <c r="Q1506" i="1"/>
  <c r="P1506" i="1"/>
  <c r="O1506" i="1"/>
  <c r="N1506" i="1"/>
  <c r="M1506" i="1"/>
  <c r="L1506" i="1"/>
  <c r="K1506" i="1"/>
  <c r="J1506" i="1"/>
  <c r="D1506" i="2" s="1"/>
  <c r="I1506" i="1"/>
  <c r="C1506" i="2" s="1"/>
  <c r="H1506" i="1"/>
  <c r="G1506" i="1"/>
  <c r="F1506" i="1"/>
  <c r="E1506" i="1"/>
  <c r="B1506" i="2" s="1"/>
  <c r="D1506" i="1"/>
  <c r="C1506" i="1"/>
  <c r="B1506" i="1"/>
  <c r="AA1505" i="1"/>
  <c r="Z1505" i="1"/>
  <c r="Y1505" i="1"/>
  <c r="X1505" i="1"/>
  <c r="W1505" i="1"/>
  <c r="V1505" i="1"/>
  <c r="U1505" i="1"/>
  <c r="E1505" i="2" s="1"/>
  <c r="T1505" i="1"/>
  <c r="S1505" i="1"/>
  <c r="R1505" i="1"/>
  <c r="Q1505" i="1"/>
  <c r="P1505" i="1"/>
  <c r="O1505" i="1"/>
  <c r="N1505" i="1"/>
  <c r="M1505" i="1"/>
  <c r="L1505" i="1"/>
  <c r="K1505" i="1"/>
  <c r="J1505" i="1"/>
  <c r="D1505" i="2" s="1"/>
  <c r="I1505" i="1"/>
  <c r="C1505" i="2" s="1"/>
  <c r="H1505" i="1"/>
  <c r="G1505" i="1"/>
  <c r="F1505" i="1"/>
  <c r="E1505" i="1"/>
  <c r="B1505" i="2" s="1"/>
  <c r="D1505" i="1"/>
  <c r="C1505" i="1"/>
  <c r="B1505" i="1"/>
  <c r="AA1504" i="1"/>
  <c r="Z1504" i="1"/>
  <c r="Y1504" i="1"/>
  <c r="X1504" i="1"/>
  <c r="W1504" i="1"/>
  <c r="V1504" i="1"/>
  <c r="U1504" i="1"/>
  <c r="E1504" i="2" s="1"/>
  <c r="T1504" i="1"/>
  <c r="S1504" i="1"/>
  <c r="R1504" i="1"/>
  <c r="Q1504" i="1"/>
  <c r="P1504" i="1"/>
  <c r="O1504" i="1"/>
  <c r="N1504" i="1"/>
  <c r="M1504" i="1"/>
  <c r="L1504" i="1"/>
  <c r="K1504" i="1"/>
  <c r="J1504" i="1"/>
  <c r="D1504" i="2" s="1"/>
  <c r="I1504" i="1"/>
  <c r="C1504" i="2" s="1"/>
  <c r="H1504" i="1"/>
  <c r="G1504" i="1"/>
  <c r="F1504" i="1"/>
  <c r="E1504" i="1"/>
  <c r="B1504" i="2" s="1"/>
  <c r="D1504" i="1"/>
  <c r="C1504" i="1"/>
  <c r="B1504" i="1"/>
  <c r="AA1503" i="1"/>
  <c r="Z1503" i="1"/>
  <c r="Y1503" i="1"/>
  <c r="X1503" i="1"/>
  <c r="W1503" i="1"/>
  <c r="V1503" i="1"/>
  <c r="U1503" i="1"/>
  <c r="E1503" i="2" s="1"/>
  <c r="T1503" i="1"/>
  <c r="S1503" i="1"/>
  <c r="R1503" i="1"/>
  <c r="Q1503" i="1"/>
  <c r="P1503" i="1"/>
  <c r="O1503" i="1"/>
  <c r="N1503" i="1"/>
  <c r="M1503" i="1"/>
  <c r="L1503" i="1"/>
  <c r="K1503" i="1"/>
  <c r="J1503" i="1"/>
  <c r="D1503" i="2" s="1"/>
  <c r="I1503" i="1"/>
  <c r="H1503" i="1"/>
  <c r="G1503" i="1"/>
  <c r="F1503" i="1"/>
  <c r="E1503" i="1"/>
  <c r="B1503" i="2" s="1"/>
  <c r="D1503" i="1"/>
  <c r="C1503" i="1"/>
  <c r="B1503" i="1"/>
  <c r="AA1502" i="1"/>
  <c r="Z1502" i="1"/>
  <c r="Y1502" i="1"/>
  <c r="X1502" i="1"/>
  <c r="W1502" i="1"/>
  <c r="V1502" i="1"/>
  <c r="U1502" i="1"/>
  <c r="E1502" i="2" s="1"/>
  <c r="T1502" i="1"/>
  <c r="S1502" i="1"/>
  <c r="R1502" i="1"/>
  <c r="Q1502" i="1"/>
  <c r="P1502" i="1"/>
  <c r="O1502" i="1"/>
  <c r="N1502" i="1"/>
  <c r="M1502" i="1"/>
  <c r="L1502" i="1"/>
  <c r="K1502" i="1"/>
  <c r="J1502" i="1"/>
  <c r="D1502" i="2" s="1"/>
  <c r="I1502" i="1"/>
  <c r="C1502" i="2" s="1"/>
  <c r="H1502" i="1"/>
  <c r="G1502" i="1"/>
  <c r="F1502" i="1"/>
  <c r="E1502" i="1"/>
  <c r="B1502" i="2" s="1"/>
  <c r="D1502" i="1"/>
  <c r="C1502" i="1"/>
  <c r="B1502" i="1"/>
  <c r="AA1501" i="1"/>
  <c r="Z1501" i="1"/>
  <c r="Y1501" i="1"/>
  <c r="X1501" i="1"/>
  <c r="W1501" i="1"/>
  <c r="V1501" i="1"/>
  <c r="U1501" i="1"/>
  <c r="E1501" i="2" s="1"/>
  <c r="T1501" i="1"/>
  <c r="S1501" i="1"/>
  <c r="R1501" i="1"/>
  <c r="Q1501" i="1"/>
  <c r="P1501" i="1"/>
  <c r="O1501" i="1"/>
  <c r="N1501" i="1"/>
  <c r="M1501" i="1"/>
  <c r="L1501" i="1"/>
  <c r="K1501" i="1"/>
  <c r="J1501" i="1"/>
  <c r="D1501" i="2" s="1"/>
  <c r="I1501" i="1"/>
  <c r="C1501" i="2" s="1"/>
  <c r="H1501" i="1"/>
  <c r="G1501" i="1"/>
  <c r="F1501" i="1"/>
  <c r="E1501" i="1"/>
  <c r="B1501" i="2" s="1"/>
  <c r="D1501" i="1"/>
  <c r="C1501" i="1"/>
  <c r="B1501" i="1"/>
  <c r="AA1500" i="1"/>
  <c r="Z1500" i="1"/>
  <c r="Y1500" i="1"/>
  <c r="X1500" i="1"/>
  <c r="W1500" i="1"/>
  <c r="V1500" i="1"/>
  <c r="U1500" i="1"/>
  <c r="E1500" i="2" s="1"/>
  <c r="T1500" i="1"/>
  <c r="S1500" i="1"/>
  <c r="R1500" i="1"/>
  <c r="Q1500" i="1"/>
  <c r="P1500" i="1"/>
  <c r="O1500" i="1"/>
  <c r="N1500" i="1"/>
  <c r="M1500" i="1"/>
  <c r="L1500" i="1"/>
  <c r="K1500" i="1"/>
  <c r="J1500" i="1"/>
  <c r="D1500" i="2" s="1"/>
  <c r="I1500" i="1"/>
  <c r="C1500" i="2" s="1"/>
  <c r="H1500" i="1"/>
  <c r="G1500" i="1"/>
  <c r="F1500" i="1"/>
  <c r="E1500" i="1"/>
  <c r="B1500" i="2" s="1"/>
  <c r="D1500" i="1"/>
  <c r="C1500" i="1"/>
  <c r="B1500" i="1"/>
  <c r="AA1499" i="1"/>
  <c r="Z1499" i="1"/>
  <c r="Y1499" i="1"/>
  <c r="X1499" i="1"/>
  <c r="W1499" i="1"/>
  <c r="V1499" i="1"/>
  <c r="U1499" i="1"/>
  <c r="E1499" i="2" s="1"/>
  <c r="T1499" i="1"/>
  <c r="S1499" i="1"/>
  <c r="R1499" i="1"/>
  <c r="Q1499" i="1"/>
  <c r="P1499" i="1"/>
  <c r="O1499" i="1"/>
  <c r="N1499" i="1"/>
  <c r="M1499" i="1"/>
  <c r="L1499" i="1"/>
  <c r="K1499" i="1"/>
  <c r="J1499" i="1"/>
  <c r="D1499" i="2" s="1"/>
  <c r="I1499" i="1"/>
  <c r="H1499" i="1"/>
  <c r="G1499" i="1"/>
  <c r="F1499" i="1"/>
  <c r="E1499" i="1"/>
  <c r="B1499" i="2" s="1"/>
  <c r="D1499" i="1"/>
  <c r="C1499" i="1"/>
  <c r="B1499" i="1"/>
  <c r="AA1498" i="1"/>
  <c r="Z1498" i="1"/>
  <c r="Y1498" i="1"/>
  <c r="X1498" i="1"/>
  <c r="W1498" i="1"/>
  <c r="V1498" i="1"/>
  <c r="U1498" i="1"/>
  <c r="E1498" i="2" s="1"/>
  <c r="T1498" i="1"/>
  <c r="S1498" i="1"/>
  <c r="R1498" i="1"/>
  <c r="Q1498" i="1"/>
  <c r="P1498" i="1"/>
  <c r="O1498" i="1"/>
  <c r="N1498" i="1"/>
  <c r="M1498" i="1"/>
  <c r="L1498" i="1"/>
  <c r="K1498" i="1"/>
  <c r="J1498" i="1"/>
  <c r="D1498" i="2" s="1"/>
  <c r="I1498" i="1"/>
  <c r="C1498" i="2" s="1"/>
  <c r="H1498" i="1"/>
  <c r="G1498" i="1"/>
  <c r="F1498" i="1"/>
  <c r="E1498" i="1"/>
  <c r="B1498" i="2" s="1"/>
  <c r="D1498" i="1"/>
  <c r="C1498" i="1"/>
  <c r="B1498" i="1"/>
  <c r="AA1497" i="1"/>
  <c r="Z1497" i="1"/>
  <c r="Y1497" i="1"/>
  <c r="X1497" i="1"/>
  <c r="W1497" i="1"/>
  <c r="V1497" i="1"/>
  <c r="U1497" i="1"/>
  <c r="E1497" i="2" s="1"/>
  <c r="T1497" i="1"/>
  <c r="S1497" i="1"/>
  <c r="R1497" i="1"/>
  <c r="Q1497" i="1"/>
  <c r="P1497" i="1"/>
  <c r="O1497" i="1"/>
  <c r="N1497" i="1"/>
  <c r="M1497" i="1"/>
  <c r="L1497" i="1"/>
  <c r="K1497" i="1"/>
  <c r="J1497" i="1"/>
  <c r="D1497" i="2" s="1"/>
  <c r="I1497" i="1"/>
  <c r="C1497" i="2" s="1"/>
  <c r="H1497" i="1"/>
  <c r="G1497" i="1"/>
  <c r="F1497" i="1"/>
  <c r="E1497" i="1"/>
  <c r="B1497" i="2" s="1"/>
  <c r="D1497" i="1"/>
  <c r="C1497" i="1"/>
  <c r="B1497" i="1"/>
  <c r="AA1496" i="1"/>
  <c r="Z1496" i="1"/>
  <c r="Y1496" i="1"/>
  <c r="X1496" i="1"/>
  <c r="W1496" i="1"/>
  <c r="V1496" i="1"/>
  <c r="U1496" i="1"/>
  <c r="E1496" i="2" s="1"/>
  <c r="T1496" i="1"/>
  <c r="S1496" i="1"/>
  <c r="R1496" i="1"/>
  <c r="Q1496" i="1"/>
  <c r="P1496" i="1"/>
  <c r="O1496" i="1"/>
  <c r="N1496" i="1"/>
  <c r="M1496" i="1"/>
  <c r="L1496" i="1"/>
  <c r="K1496" i="1"/>
  <c r="J1496" i="1"/>
  <c r="D1496" i="2" s="1"/>
  <c r="I1496" i="1"/>
  <c r="C1496" i="2" s="1"/>
  <c r="H1496" i="1"/>
  <c r="G1496" i="1"/>
  <c r="F1496" i="1"/>
  <c r="E1496" i="1"/>
  <c r="B1496" i="2" s="1"/>
  <c r="D1496" i="1"/>
  <c r="C1496" i="1"/>
  <c r="B1496" i="1"/>
  <c r="AA1495" i="1"/>
  <c r="Z1495" i="1"/>
  <c r="Y1495" i="1"/>
  <c r="X1495" i="1"/>
  <c r="W1495" i="1"/>
  <c r="V1495" i="1"/>
  <c r="U1495" i="1"/>
  <c r="E1495" i="2" s="1"/>
  <c r="T1495" i="1"/>
  <c r="S1495" i="1"/>
  <c r="R1495" i="1"/>
  <c r="Q1495" i="1"/>
  <c r="P1495" i="1"/>
  <c r="O1495" i="1"/>
  <c r="N1495" i="1"/>
  <c r="M1495" i="1"/>
  <c r="L1495" i="1"/>
  <c r="K1495" i="1"/>
  <c r="J1495" i="1"/>
  <c r="D1495" i="2" s="1"/>
  <c r="I1495" i="1"/>
  <c r="H1495" i="1"/>
  <c r="G1495" i="1"/>
  <c r="F1495" i="1"/>
  <c r="E1495" i="1"/>
  <c r="B1495" i="2" s="1"/>
  <c r="D1495" i="1"/>
  <c r="C1495" i="1"/>
  <c r="B1495" i="1"/>
  <c r="AA1494" i="1"/>
  <c r="Z1494" i="1"/>
  <c r="Y1494" i="1"/>
  <c r="X1494" i="1"/>
  <c r="W1494" i="1"/>
  <c r="V1494" i="1"/>
  <c r="U1494" i="1"/>
  <c r="E1494" i="2" s="1"/>
  <c r="T1494" i="1"/>
  <c r="S1494" i="1"/>
  <c r="R1494" i="1"/>
  <c r="Q1494" i="1"/>
  <c r="P1494" i="1"/>
  <c r="O1494" i="1"/>
  <c r="N1494" i="1"/>
  <c r="M1494" i="1"/>
  <c r="L1494" i="1"/>
  <c r="K1494" i="1"/>
  <c r="J1494" i="1"/>
  <c r="D1494" i="2" s="1"/>
  <c r="I1494" i="1"/>
  <c r="C1494" i="2" s="1"/>
  <c r="H1494" i="1"/>
  <c r="G1494" i="1"/>
  <c r="F1494" i="1"/>
  <c r="E1494" i="1"/>
  <c r="B1494" i="2" s="1"/>
  <c r="D1494" i="1"/>
  <c r="C1494" i="1"/>
  <c r="B1494" i="1"/>
  <c r="AA1493" i="1"/>
  <c r="Z1493" i="1"/>
  <c r="Y1493" i="1"/>
  <c r="X1493" i="1"/>
  <c r="W1493" i="1"/>
  <c r="V1493" i="1"/>
  <c r="U1493" i="1"/>
  <c r="E1493" i="2" s="1"/>
  <c r="T1493" i="1"/>
  <c r="S1493" i="1"/>
  <c r="R1493" i="1"/>
  <c r="Q1493" i="1"/>
  <c r="P1493" i="1"/>
  <c r="O1493" i="1"/>
  <c r="N1493" i="1"/>
  <c r="M1493" i="1"/>
  <c r="L1493" i="1"/>
  <c r="K1493" i="1"/>
  <c r="J1493" i="1"/>
  <c r="D1493" i="2" s="1"/>
  <c r="I1493" i="1"/>
  <c r="C1493" i="2" s="1"/>
  <c r="H1493" i="1"/>
  <c r="G1493" i="1"/>
  <c r="F1493" i="1"/>
  <c r="E1493" i="1"/>
  <c r="B1493" i="2" s="1"/>
  <c r="D1493" i="1"/>
  <c r="C1493" i="1"/>
  <c r="B1493" i="1"/>
  <c r="AA1492" i="1"/>
  <c r="Z1492" i="1"/>
  <c r="Y1492" i="1"/>
  <c r="X1492" i="1"/>
  <c r="W1492" i="1"/>
  <c r="V1492" i="1"/>
  <c r="U1492" i="1"/>
  <c r="E1492" i="2" s="1"/>
  <c r="T1492" i="1"/>
  <c r="S1492" i="1"/>
  <c r="R1492" i="1"/>
  <c r="Q1492" i="1"/>
  <c r="P1492" i="1"/>
  <c r="O1492" i="1"/>
  <c r="N1492" i="1"/>
  <c r="M1492" i="1"/>
  <c r="L1492" i="1"/>
  <c r="K1492" i="1"/>
  <c r="J1492" i="1"/>
  <c r="D1492" i="2" s="1"/>
  <c r="I1492" i="1"/>
  <c r="C1492" i="2" s="1"/>
  <c r="H1492" i="1"/>
  <c r="G1492" i="1"/>
  <c r="F1492" i="1"/>
  <c r="E1492" i="1"/>
  <c r="B1492" i="2" s="1"/>
  <c r="D1492" i="1"/>
  <c r="C1492" i="1"/>
  <c r="B1492" i="1"/>
  <c r="AA1491" i="1"/>
  <c r="Z1491" i="1"/>
  <c r="Y1491" i="1"/>
  <c r="X1491" i="1"/>
  <c r="W1491" i="1"/>
  <c r="V1491" i="1"/>
  <c r="U1491" i="1"/>
  <c r="E1491" i="2" s="1"/>
  <c r="T1491" i="1"/>
  <c r="S1491" i="1"/>
  <c r="R1491" i="1"/>
  <c r="Q1491" i="1"/>
  <c r="P1491" i="1"/>
  <c r="O1491" i="1"/>
  <c r="N1491" i="1"/>
  <c r="M1491" i="1"/>
  <c r="L1491" i="1"/>
  <c r="K1491" i="1"/>
  <c r="J1491" i="1"/>
  <c r="D1491" i="2" s="1"/>
  <c r="I1491" i="1"/>
  <c r="H1491" i="1"/>
  <c r="G1491" i="1"/>
  <c r="F1491" i="1"/>
  <c r="E1491" i="1"/>
  <c r="B1491" i="2" s="1"/>
  <c r="D1491" i="1"/>
  <c r="C1491" i="1"/>
  <c r="B1491" i="1"/>
  <c r="AA1490" i="1"/>
  <c r="Z1490" i="1"/>
  <c r="Y1490" i="1"/>
  <c r="X1490" i="1"/>
  <c r="W1490" i="1"/>
  <c r="V1490" i="1"/>
  <c r="U1490" i="1"/>
  <c r="E1490" i="2" s="1"/>
  <c r="T1490" i="1"/>
  <c r="S1490" i="1"/>
  <c r="R1490" i="1"/>
  <c r="Q1490" i="1"/>
  <c r="P1490" i="1"/>
  <c r="O1490" i="1"/>
  <c r="N1490" i="1"/>
  <c r="M1490" i="1"/>
  <c r="L1490" i="1"/>
  <c r="K1490" i="1"/>
  <c r="J1490" i="1"/>
  <c r="D1490" i="2" s="1"/>
  <c r="I1490" i="1"/>
  <c r="C1490" i="2" s="1"/>
  <c r="H1490" i="1"/>
  <c r="G1490" i="1"/>
  <c r="F1490" i="1"/>
  <c r="E1490" i="1"/>
  <c r="B1490" i="2" s="1"/>
  <c r="D1490" i="1"/>
  <c r="C1490" i="1"/>
  <c r="B1490" i="1"/>
  <c r="AA1489" i="1"/>
  <c r="Z1489" i="1"/>
  <c r="Y1489" i="1"/>
  <c r="X1489" i="1"/>
  <c r="W1489" i="1"/>
  <c r="V1489" i="1"/>
  <c r="U1489" i="1"/>
  <c r="E1489" i="2" s="1"/>
  <c r="T1489" i="1"/>
  <c r="S1489" i="1"/>
  <c r="R1489" i="1"/>
  <c r="Q1489" i="1"/>
  <c r="P1489" i="1"/>
  <c r="O1489" i="1"/>
  <c r="N1489" i="1"/>
  <c r="M1489" i="1"/>
  <c r="L1489" i="1"/>
  <c r="K1489" i="1"/>
  <c r="J1489" i="1"/>
  <c r="D1489" i="2" s="1"/>
  <c r="I1489" i="1"/>
  <c r="C1489" i="2" s="1"/>
  <c r="H1489" i="1"/>
  <c r="G1489" i="1"/>
  <c r="F1489" i="1"/>
  <c r="E1489" i="1"/>
  <c r="B1489" i="2" s="1"/>
  <c r="D1489" i="1"/>
  <c r="C1489" i="1"/>
  <c r="B1489" i="1"/>
  <c r="AA1488" i="1"/>
  <c r="Z1488" i="1"/>
  <c r="Y1488" i="1"/>
  <c r="X1488" i="1"/>
  <c r="W1488" i="1"/>
  <c r="V1488" i="1"/>
  <c r="U1488" i="1"/>
  <c r="E1488" i="2" s="1"/>
  <c r="T1488" i="1"/>
  <c r="S1488" i="1"/>
  <c r="R1488" i="1"/>
  <c r="Q1488" i="1"/>
  <c r="P1488" i="1"/>
  <c r="O1488" i="1"/>
  <c r="N1488" i="1"/>
  <c r="M1488" i="1"/>
  <c r="L1488" i="1"/>
  <c r="K1488" i="1"/>
  <c r="J1488" i="1"/>
  <c r="D1488" i="2" s="1"/>
  <c r="I1488" i="1"/>
  <c r="C1488" i="2" s="1"/>
  <c r="H1488" i="1"/>
  <c r="G1488" i="1"/>
  <c r="F1488" i="1"/>
  <c r="E1488" i="1"/>
  <c r="B1488" i="2" s="1"/>
  <c r="D1488" i="1"/>
  <c r="C1488" i="1"/>
  <c r="B1488" i="1"/>
  <c r="AA1487" i="1"/>
  <c r="Z1487" i="1"/>
  <c r="Y1487" i="1"/>
  <c r="X1487" i="1"/>
  <c r="W1487" i="1"/>
  <c r="V1487" i="1"/>
  <c r="U1487" i="1"/>
  <c r="E1487" i="2" s="1"/>
  <c r="T1487" i="1"/>
  <c r="S1487" i="1"/>
  <c r="R1487" i="1"/>
  <c r="Q1487" i="1"/>
  <c r="P1487" i="1"/>
  <c r="O1487" i="1"/>
  <c r="N1487" i="1"/>
  <c r="M1487" i="1"/>
  <c r="L1487" i="1"/>
  <c r="K1487" i="1"/>
  <c r="J1487" i="1"/>
  <c r="D1487" i="2" s="1"/>
  <c r="I1487" i="1"/>
  <c r="H1487" i="1"/>
  <c r="G1487" i="1"/>
  <c r="F1487" i="1"/>
  <c r="E1487" i="1"/>
  <c r="B1487" i="2" s="1"/>
  <c r="D1487" i="1"/>
  <c r="C1487" i="1"/>
  <c r="B1487" i="1"/>
  <c r="AA1486" i="1"/>
  <c r="Z1486" i="1"/>
  <c r="Y1486" i="1"/>
  <c r="X1486" i="1"/>
  <c r="W1486" i="1"/>
  <c r="V1486" i="1"/>
  <c r="U1486" i="1"/>
  <c r="E1486" i="2" s="1"/>
  <c r="T1486" i="1"/>
  <c r="S1486" i="1"/>
  <c r="R1486" i="1"/>
  <c r="Q1486" i="1"/>
  <c r="P1486" i="1"/>
  <c r="O1486" i="1"/>
  <c r="N1486" i="1"/>
  <c r="M1486" i="1"/>
  <c r="L1486" i="1"/>
  <c r="K1486" i="1"/>
  <c r="J1486" i="1"/>
  <c r="D1486" i="2" s="1"/>
  <c r="I1486" i="1"/>
  <c r="C1486" i="2" s="1"/>
  <c r="H1486" i="1"/>
  <c r="G1486" i="1"/>
  <c r="F1486" i="1"/>
  <c r="E1486" i="1"/>
  <c r="B1486" i="2" s="1"/>
  <c r="D1486" i="1"/>
  <c r="C1486" i="1"/>
  <c r="B1486" i="1"/>
  <c r="AA1485" i="1"/>
  <c r="Z1485" i="1"/>
  <c r="Y1485" i="1"/>
  <c r="X1485" i="1"/>
  <c r="W1485" i="1"/>
  <c r="V1485" i="1"/>
  <c r="U1485" i="1"/>
  <c r="E1485" i="2" s="1"/>
  <c r="T1485" i="1"/>
  <c r="S1485" i="1"/>
  <c r="R1485" i="1"/>
  <c r="Q1485" i="1"/>
  <c r="P1485" i="1"/>
  <c r="O1485" i="1"/>
  <c r="N1485" i="1"/>
  <c r="M1485" i="1"/>
  <c r="L1485" i="1"/>
  <c r="K1485" i="1"/>
  <c r="J1485" i="1"/>
  <c r="D1485" i="2" s="1"/>
  <c r="I1485" i="1"/>
  <c r="C1485" i="2" s="1"/>
  <c r="H1485" i="1"/>
  <c r="G1485" i="1"/>
  <c r="F1485" i="1"/>
  <c r="E1485" i="1"/>
  <c r="B1485" i="2" s="1"/>
  <c r="D1485" i="1"/>
  <c r="C1485" i="1"/>
  <c r="B1485" i="1"/>
  <c r="AA1484" i="1"/>
  <c r="Z1484" i="1"/>
  <c r="Y1484" i="1"/>
  <c r="X1484" i="1"/>
  <c r="W1484" i="1"/>
  <c r="V1484" i="1"/>
  <c r="U1484" i="1"/>
  <c r="E1484" i="2" s="1"/>
  <c r="T1484" i="1"/>
  <c r="S1484" i="1"/>
  <c r="R1484" i="1"/>
  <c r="Q1484" i="1"/>
  <c r="P1484" i="1"/>
  <c r="O1484" i="1"/>
  <c r="N1484" i="1"/>
  <c r="M1484" i="1"/>
  <c r="L1484" i="1"/>
  <c r="K1484" i="1"/>
  <c r="J1484" i="1"/>
  <c r="D1484" i="2" s="1"/>
  <c r="I1484" i="1"/>
  <c r="C1484" i="2" s="1"/>
  <c r="H1484" i="1"/>
  <c r="G1484" i="1"/>
  <c r="F1484" i="1"/>
  <c r="E1484" i="1"/>
  <c r="B1484" i="2" s="1"/>
  <c r="D1484" i="1"/>
  <c r="C1484" i="1"/>
  <c r="B1484" i="1"/>
  <c r="AA1483" i="1"/>
  <c r="Z1483" i="1"/>
  <c r="Y1483" i="1"/>
  <c r="X1483" i="1"/>
  <c r="W1483" i="1"/>
  <c r="V1483" i="1"/>
  <c r="U1483" i="1"/>
  <c r="E1483" i="2" s="1"/>
  <c r="T1483" i="1"/>
  <c r="S1483" i="1"/>
  <c r="R1483" i="1"/>
  <c r="Q1483" i="1"/>
  <c r="P1483" i="1"/>
  <c r="O1483" i="1"/>
  <c r="N1483" i="1"/>
  <c r="M1483" i="1"/>
  <c r="L1483" i="1"/>
  <c r="K1483" i="1"/>
  <c r="J1483" i="1"/>
  <c r="D1483" i="2" s="1"/>
  <c r="I1483" i="1"/>
  <c r="H1483" i="1"/>
  <c r="G1483" i="1"/>
  <c r="F1483" i="1"/>
  <c r="E1483" i="1"/>
  <c r="B1483" i="2" s="1"/>
  <c r="D1483" i="1"/>
  <c r="C1483" i="1"/>
  <c r="B1483" i="1"/>
  <c r="AA1482" i="1"/>
  <c r="Z1482" i="1"/>
  <c r="Y1482" i="1"/>
  <c r="X1482" i="1"/>
  <c r="W1482" i="1"/>
  <c r="V1482" i="1"/>
  <c r="U1482" i="1"/>
  <c r="E1482" i="2" s="1"/>
  <c r="T1482" i="1"/>
  <c r="S1482" i="1"/>
  <c r="R1482" i="1"/>
  <c r="Q1482" i="1"/>
  <c r="P1482" i="1"/>
  <c r="O1482" i="1"/>
  <c r="N1482" i="1"/>
  <c r="M1482" i="1"/>
  <c r="L1482" i="1"/>
  <c r="K1482" i="1"/>
  <c r="J1482" i="1"/>
  <c r="D1482" i="2" s="1"/>
  <c r="I1482" i="1"/>
  <c r="C1482" i="2" s="1"/>
  <c r="H1482" i="1"/>
  <c r="G1482" i="1"/>
  <c r="F1482" i="1"/>
  <c r="E1482" i="1"/>
  <c r="B1482" i="2" s="1"/>
  <c r="D1482" i="1"/>
  <c r="C1482" i="1"/>
  <c r="B1482" i="1"/>
  <c r="AA1481" i="1"/>
  <c r="Z1481" i="1"/>
  <c r="Y1481" i="1"/>
  <c r="X1481" i="1"/>
  <c r="W1481" i="1"/>
  <c r="V1481" i="1"/>
  <c r="U1481" i="1"/>
  <c r="E1481" i="2" s="1"/>
  <c r="T1481" i="1"/>
  <c r="S1481" i="1"/>
  <c r="R1481" i="1"/>
  <c r="Q1481" i="1"/>
  <c r="P1481" i="1"/>
  <c r="O1481" i="1"/>
  <c r="N1481" i="1"/>
  <c r="M1481" i="1"/>
  <c r="L1481" i="1"/>
  <c r="K1481" i="1"/>
  <c r="J1481" i="1"/>
  <c r="D1481" i="2" s="1"/>
  <c r="I1481" i="1"/>
  <c r="C1481" i="2" s="1"/>
  <c r="H1481" i="1"/>
  <c r="G1481" i="1"/>
  <c r="F1481" i="1"/>
  <c r="E1481" i="1"/>
  <c r="B1481" i="2" s="1"/>
  <c r="D1481" i="1"/>
  <c r="C1481" i="1"/>
  <c r="B1481" i="1"/>
  <c r="AA1480" i="1"/>
  <c r="Z1480" i="1"/>
  <c r="Y1480" i="1"/>
  <c r="X1480" i="1"/>
  <c r="W1480" i="1"/>
  <c r="V1480" i="1"/>
  <c r="U1480" i="1"/>
  <c r="E1480" i="2" s="1"/>
  <c r="T1480" i="1"/>
  <c r="S1480" i="1"/>
  <c r="R1480" i="1"/>
  <c r="Q1480" i="1"/>
  <c r="P1480" i="1"/>
  <c r="O1480" i="1"/>
  <c r="N1480" i="1"/>
  <c r="M1480" i="1"/>
  <c r="L1480" i="1"/>
  <c r="K1480" i="1"/>
  <c r="J1480" i="1"/>
  <c r="D1480" i="2" s="1"/>
  <c r="I1480" i="1"/>
  <c r="C1480" i="2" s="1"/>
  <c r="H1480" i="1"/>
  <c r="G1480" i="1"/>
  <c r="F1480" i="1"/>
  <c r="E1480" i="1"/>
  <c r="B1480" i="2" s="1"/>
  <c r="D1480" i="1"/>
  <c r="C1480" i="1"/>
  <c r="B1480" i="1"/>
  <c r="AA1479" i="1"/>
  <c r="Z1479" i="1"/>
  <c r="Y1479" i="1"/>
  <c r="X1479" i="1"/>
  <c r="W1479" i="1"/>
  <c r="V1479" i="1"/>
  <c r="U1479" i="1"/>
  <c r="E1479" i="2" s="1"/>
  <c r="T1479" i="1"/>
  <c r="S1479" i="1"/>
  <c r="R1479" i="1"/>
  <c r="Q1479" i="1"/>
  <c r="P1479" i="1"/>
  <c r="O1479" i="1"/>
  <c r="N1479" i="1"/>
  <c r="M1479" i="1"/>
  <c r="L1479" i="1"/>
  <c r="K1479" i="1"/>
  <c r="J1479" i="1"/>
  <c r="D1479" i="2" s="1"/>
  <c r="I1479" i="1"/>
  <c r="H1479" i="1"/>
  <c r="G1479" i="1"/>
  <c r="F1479" i="1"/>
  <c r="E1479" i="1"/>
  <c r="B1479" i="2" s="1"/>
  <c r="D1479" i="1"/>
  <c r="C1479" i="1"/>
  <c r="B1479" i="1"/>
  <c r="AA1478" i="1"/>
  <c r="Z1478" i="1"/>
  <c r="Y1478" i="1"/>
  <c r="X1478" i="1"/>
  <c r="W1478" i="1"/>
  <c r="V1478" i="1"/>
  <c r="U1478" i="1"/>
  <c r="E1478" i="2" s="1"/>
  <c r="T1478" i="1"/>
  <c r="S1478" i="1"/>
  <c r="R1478" i="1"/>
  <c r="Q1478" i="1"/>
  <c r="P1478" i="1"/>
  <c r="O1478" i="1"/>
  <c r="N1478" i="1"/>
  <c r="M1478" i="1"/>
  <c r="L1478" i="1"/>
  <c r="K1478" i="1"/>
  <c r="J1478" i="1"/>
  <c r="D1478" i="2" s="1"/>
  <c r="I1478" i="1"/>
  <c r="C1478" i="2" s="1"/>
  <c r="H1478" i="1"/>
  <c r="G1478" i="1"/>
  <c r="F1478" i="1"/>
  <c r="E1478" i="1"/>
  <c r="B1478" i="2" s="1"/>
  <c r="D1478" i="1"/>
  <c r="C1478" i="1"/>
  <c r="B1478" i="1"/>
  <c r="AA1477" i="1"/>
  <c r="Z1477" i="1"/>
  <c r="Y1477" i="1"/>
  <c r="X1477" i="1"/>
  <c r="W1477" i="1"/>
  <c r="V1477" i="1"/>
  <c r="U1477" i="1"/>
  <c r="E1477" i="2" s="1"/>
  <c r="T1477" i="1"/>
  <c r="S1477" i="1"/>
  <c r="R1477" i="1"/>
  <c r="Q1477" i="1"/>
  <c r="P1477" i="1"/>
  <c r="O1477" i="1"/>
  <c r="N1477" i="1"/>
  <c r="M1477" i="1"/>
  <c r="L1477" i="1"/>
  <c r="K1477" i="1"/>
  <c r="J1477" i="1"/>
  <c r="D1477" i="2" s="1"/>
  <c r="I1477" i="1"/>
  <c r="C1477" i="2" s="1"/>
  <c r="H1477" i="1"/>
  <c r="G1477" i="1"/>
  <c r="F1477" i="1"/>
  <c r="E1477" i="1"/>
  <c r="B1477" i="2" s="1"/>
  <c r="D1477" i="1"/>
  <c r="C1477" i="1"/>
  <c r="B1477" i="1"/>
  <c r="AA1476" i="1"/>
  <c r="Z1476" i="1"/>
  <c r="Y1476" i="1"/>
  <c r="X1476" i="1"/>
  <c r="W1476" i="1"/>
  <c r="V1476" i="1"/>
  <c r="U1476" i="1"/>
  <c r="E1476" i="2" s="1"/>
  <c r="T1476" i="1"/>
  <c r="S1476" i="1"/>
  <c r="R1476" i="1"/>
  <c r="Q1476" i="1"/>
  <c r="P1476" i="1"/>
  <c r="O1476" i="1"/>
  <c r="N1476" i="1"/>
  <c r="M1476" i="1"/>
  <c r="L1476" i="1"/>
  <c r="K1476" i="1"/>
  <c r="J1476" i="1"/>
  <c r="D1476" i="2" s="1"/>
  <c r="I1476" i="1"/>
  <c r="C1476" i="2" s="1"/>
  <c r="H1476" i="1"/>
  <c r="G1476" i="1"/>
  <c r="F1476" i="1"/>
  <c r="E1476" i="1"/>
  <c r="B1476" i="2" s="1"/>
  <c r="D1476" i="1"/>
  <c r="C1476" i="1"/>
  <c r="B1476" i="1"/>
  <c r="AA1475" i="1"/>
  <c r="Z1475" i="1"/>
  <c r="Y1475" i="1"/>
  <c r="X1475" i="1"/>
  <c r="W1475" i="1"/>
  <c r="V1475" i="1"/>
  <c r="U1475" i="1"/>
  <c r="E1475" i="2" s="1"/>
  <c r="T1475" i="1"/>
  <c r="S1475" i="1"/>
  <c r="R1475" i="1"/>
  <c r="Q1475" i="1"/>
  <c r="P1475" i="1"/>
  <c r="O1475" i="1"/>
  <c r="N1475" i="1"/>
  <c r="M1475" i="1"/>
  <c r="L1475" i="1"/>
  <c r="K1475" i="1"/>
  <c r="J1475" i="1"/>
  <c r="D1475" i="2" s="1"/>
  <c r="I1475" i="1"/>
  <c r="H1475" i="1"/>
  <c r="G1475" i="1"/>
  <c r="F1475" i="1"/>
  <c r="E1475" i="1"/>
  <c r="B1475" i="2" s="1"/>
  <c r="D1475" i="1"/>
  <c r="C1475" i="1"/>
  <c r="B1475" i="1"/>
  <c r="AA1474" i="1"/>
  <c r="Z1474" i="1"/>
  <c r="Y1474" i="1"/>
  <c r="X1474" i="1"/>
  <c r="W1474" i="1"/>
  <c r="V1474" i="1"/>
  <c r="U1474" i="1"/>
  <c r="E1474" i="2" s="1"/>
  <c r="T1474" i="1"/>
  <c r="S1474" i="1"/>
  <c r="R1474" i="1"/>
  <c r="Q1474" i="1"/>
  <c r="P1474" i="1"/>
  <c r="O1474" i="1"/>
  <c r="N1474" i="1"/>
  <c r="M1474" i="1"/>
  <c r="L1474" i="1"/>
  <c r="K1474" i="1"/>
  <c r="J1474" i="1"/>
  <c r="D1474" i="2" s="1"/>
  <c r="I1474" i="1"/>
  <c r="C1474" i="2" s="1"/>
  <c r="H1474" i="1"/>
  <c r="G1474" i="1"/>
  <c r="F1474" i="1"/>
  <c r="E1474" i="1"/>
  <c r="B1474" i="2" s="1"/>
  <c r="D1474" i="1"/>
  <c r="C1474" i="1"/>
  <c r="B1474" i="1"/>
  <c r="AA1473" i="1"/>
  <c r="Z1473" i="1"/>
  <c r="Y1473" i="1"/>
  <c r="X1473" i="1"/>
  <c r="W1473" i="1"/>
  <c r="V1473" i="1"/>
  <c r="U1473" i="1"/>
  <c r="E1473" i="2" s="1"/>
  <c r="T1473" i="1"/>
  <c r="S1473" i="1"/>
  <c r="R1473" i="1"/>
  <c r="Q1473" i="1"/>
  <c r="P1473" i="1"/>
  <c r="O1473" i="1"/>
  <c r="N1473" i="1"/>
  <c r="M1473" i="1"/>
  <c r="L1473" i="1"/>
  <c r="K1473" i="1"/>
  <c r="J1473" i="1"/>
  <c r="D1473" i="2" s="1"/>
  <c r="I1473" i="1"/>
  <c r="C1473" i="2" s="1"/>
  <c r="H1473" i="1"/>
  <c r="G1473" i="1"/>
  <c r="F1473" i="1"/>
  <c r="E1473" i="1"/>
  <c r="B1473" i="2" s="1"/>
  <c r="D1473" i="1"/>
  <c r="C1473" i="1"/>
  <c r="B1473" i="1"/>
  <c r="AA1472" i="1"/>
  <c r="Z1472" i="1"/>
  <c r="Y1472" i="1"/>
  <c r="X1472" i="1"/>
  <c r="W1472" i="1"/>
  <c r="V1472" i="1"/>
  <c r="U1472" i="1"/>
  <c r="E1472" i="2" s="1"/>
  <c r="T1472" i="1"/>
  <c r="S1472" i="1"/>
  <c r="R1472" i="1"/>
  <c r="Q1472" i="1"/>
  <c r="P1472" i="1"/>
  <c r="O1472" i="1"/>
  <c r="N1472" i="1"/>
  <c r="M1472" i="1"/>
  <c r="L1472" i="1"/>
  <c r="K1472" i="1"/>
  <c r="J1472" i="1"/>
  <c r="D1472" i="2" s="1"/>
  <c r="I1472" i="1"/>
  <c r="C1472" i="2" s="1"/>
  <c r="H1472" i="1"/>
  <c r="G1472" i="1"/>
  <c r="F1472" i="1"/>
  <c r="E1472" i="1"/>
  <c r="B1472" i="2" s="1"/>
  <c r="D1472" i="1"/>
  <c r="C1472" i="1"/>
  <c r="B1472" i="1"/>
  <c r="AA1471" i="1"/>
  <c r="Z1471" i="1"/>
  <c r="Y1471" i="1"/>
  <c r="X1471" i="1"/>
  <c r="W1471" i="1"/>
  <c r="V1471" i="1"/>
  <c r="U1471" i="1"/>
  <c r="E1471" i="2" s="1"/>
  <c r="T1471" i="1"/>
  <c r="S1471" i="1"/>
  <c r="R1471" i="1"/>
  <c r="Q1471" i="1"/>
  <c r="P1471" i="1"/>
  <c r="O1471" i="1"/>
  <c r="N1471" i="1"/>
  <c r="M1471" i="1"/>
  <c r="L1471" i="1"/>
  <c r="K1471" i="1"/>
  <c r="J1471" i="1"/>
  <c r="D1471" i="2" s="1"/>
  <c r="I1471" i="1"/>
  <c r="H1471" i="1"/>
  <c r="G1471" i="1"/>
  <c r="F1471" i="1"/>
  <c r="E1471" i="1"/>
  <c r="B1471" i="2" s="1"/>
  <c r="D1471" i="1"/>
  <c r="C1471" i="1"/>
  <c r="B1471" i="1"/>
  <c r="AA1470" i="1"/>
  <c r="Z1470" i="1"/>
  <c r="Y1470" i="1"/>
  <c r="X1470" i="1"/>
  <c r="W1470" i="1"/>
  <c r="V1470" i="1"/>
  <c r="U1470" i="1"/>
  <c r="E1470" i="2" s="1"/>
  <c r="T1470" i="1"/>
  <c r="S1470" i="1"/>
  <c r="R1470" i="1"/>
  <c r="Q1470" i="1"/>
  <c r="P1470" i="1"/>
  <c r="O1470" i="1"/>
  <c r="N1470" i="1"/>
  <c r="M1470" i="1"/>
  <c r="L1470" i="1"/>
  <c r="K1470" i="1"/>
  <c r="J1470" i="1"/>
  <c r="D1470" i="2" s="1"/>
  <c r="I1470" i="1"/>
  <c r="C1470" i="2" s="1"/>
  <c r="H1470" i="1"/>
  <c r="G1470" i="1"/>
  <c r="F1470" i="1"/>
  <c r="E1470" i="1"/>
  <c r="B1470" i="2" s="1"/>
  <c r="D1470" i="1"/>
  <c r="C1470" i="1"/>
  <c r="B1470" i="1"/>
  <c r="AA1469" i="1"/>
  <c r="Z1469" i="1"/>
  <c r="Y1469" i="1"/>
  <c r="X1469" i="1"/>
  <c r="W1469" i="1"/>
  <c r="V1469" i="1"/>
  <c r="U1469" i="1"/>
  <c r="E1469" i="2" s="1"/>
  <c r="T1469" i="1"/>
  <c r="S1469" i="1"/>
  <c r="R1469" i="1"/>
  <c r="Q1469" i="1"/>
  <c r="P1469" i="1"/>
  <c r="O1469" i="1"/>
  <c r="N1469" i="1"/>
  <c r="M1469" i="1"/>
  <c r="L1469" i="1"/>
  <c r="K1469" i="1"/>
  <c r="J1469" i="1"/>
  <c r="D1469" i="2" s="1"/>
  <c r="I1469" i="1"/>
  <c r="C1469" i="2" s="1"/>
  <c r="H1469" i="1"/>
  <c r="G1469" i="1"/>
  <c r="F1469" i="1"/>
  <c r="E1469" i="1"/>
  <c r="B1469" i="2" s="1"/>
  <c r="D1469" i="1"/>
  <c r="C1469" i="1"/>
  <c r="B1469" i="1"/>
  <c r="AA1468" i="1"/>
  <c r="Z1468" i="1"/>
  <c r="Y1468" i="1"/>
  <c r="X1468" i="1"/>
  <c r="W1468" i="1"/>
  <c r="V1468" i="1"/>
  <c r="U1468" i="1"/>
  <c r="E1468" i="2" s="1"/>
  <c r="T1468" i="1"/>
  <c r="S1468" i="1"/>
  <c r="R1468" i="1"/>
  <c r="Q1468" i="1"/>
  <c r="P1468" i="1"/>
  <c r="O1468" i="1"/>
  <c r="N1468" i="1"/>
  <c r="M1468" i="1"/>
  <c r="L1468" i="1"/>
  <c r="K1468" i="1"/>
  <c r="J1468" i="1"/>
  <c r="D1468" i="2" s="1"/>
  <c r="I1468" i="1"/>
  <c r="C1468" i="2" s="1"/>
  <c r="H1468" i="1"/>
  <c r="G1468" i="1"/>
  <c r="F1468" i="1"/>
  <c r="E1468" i="1"/>
  <c r="B1468" i="2" s="1"/>
  <c r="D1468" i="1"/>
  <c r="C1468" i="1"/>
  <c r="B1468" i="1"/>
  <c r="AA1467" i="1"/>
  <c r="Z1467" i="1"/>
  <c r="Y1467" i="1"/>
  <c r="X1467" i="1"/>
  <c r="W1467" i="1"/>
  <c r="V1467" i="1"/>
  <c r="U1467" i="1"/>
  <c r="E1467" i="2" s="1"/>
  <c r="T1467" i="1"/>
  <c r="S1467" i="1"/>
  <c r="R1467" i="1"/>
  <c r="Q1467" i="1"/>
  <c r="P1467" i="1"/>
  <c r="O1467" i="1"/>
  <c r="N1467" i="1"/>
  <c r="M1467" i="1"/>
  <c r="L1467" i="1"/>
  <c r="K1467" i="1"/>
  <c r="J1467" i="1"/>
  <c r="D1467" i="2" s="1"/>
  <c r="I1467" i="1"/>
  <c r="H1467" i="1"/>
  <c r="G1467" i="1"/>
  <c r="F1467" i="1"/>
  <c r="E1467" i="1"/>
  <c r="B1467" i="2" s="1"/>
  <c r="D1467" i="1"/>
  <c r="C1467" i="1"/>
  <c r="B1467" i="1"/>
  <c r="AA1466" i="1"/>
  <c r="Z1466" i="1"/>
  <c r="Y1466" i="1"/>
  <c r="X1466" i="1"/>
  <c r="W1466" i="1"/>
  <c r="V1466" i="1"/>
  <c r="U1466" i="1"/>
  <c r="E1466" i="2" s="1"/>
  <c r="T1466" i="1"/>
  <c r="S1466" i="1"/>
  <c r="R1466" i="1"/>
  <c r="Q1466" i="1"/>
  <c r="P1466" i="1"/>
  <c r="O1466" i="1"/>
  <c r="N1466" i="1"/>
  <c r="M1466" i="1"/>
  <c r="L1466" i="1"/>
  <c r="K1466" i="1"/>
  <c r="J1466" i="1"/>
  <c r="D1466" i="2" s="1"/>
  <c r="I1466" i="1"/>
  <c r="C1466" i="2" s="1"/>
  <c r="H1466" i="1"/>
  <c r="G1466" i="1"/>
  <c r="F1466" i="1"/>
  <c r="E1466" i="1"/>
  <c r="B1466" i="2" s="1"/>
  <c r="D1466" i="1"/>
  <c r="C1466" i="1"/>
  <c r="B1466" i="1"/>
  <c r="AA1465" i="1"/>
  <c r="Z1465" i="1"/>
  <c r="Y1465" i="1"/>
  <c r="X1465" i="1"/>
  <c r="W1465" i="1"/>
  <c r="V1465" i="1"/>
  <c r="U1465" i="1"/>
  <c r="E1465" i="2" s="1"/>
  <c r="T1465" i="1"/>
  <c r="S1465" i="1"/>
  <c r="R1465" i="1"/>
  <c r="Q1465" i="1"/>
  <c r="P1465" i="1"/>
  <c r="O1465" i="1"/>
  <c r="N1465" i="1"/>
  <c r="M1465" i="1"/>
  <c r="L1465" i="1"/>
  <c r="K1465" i="1"/>
  <c r="J1465" i="1"/>
  <c r="D1465" i="2" s="1"/>
  <c r="I1465" i="1"/>
  <c r="C1465" i="2" s="1"/>
  <c r="H1465" i="1"/>
  <c r="G1465" i="1"/>
  <c r="F1465" i="1"/>
  <c r="E1465" i="1"/>
  <c r="B1465" i="2" s="1"/>
  <c r="D1465" i="1"/>
  <c r="C1465" i="1"/>
  <c r="B1465" i="1"/>
  <c r="AA1464" i="1"/>
  <c r="Z1464" i="1"/>
  <c r="Y1464" i="1"/>
  <c r="X1464" i="1"/>
  <c r="W1464" i="1"/>
  <c r="V1464" i="1"/>
  <c r="U1464" i="1"/>
  <c r="E1464" i="2" s="1"/>
  <c r="T1464" i="1"/>
  <c r="S1464" i="1"/>
  <c r="R1464" i="1"/>
  <c r="Q1464" i="1"/>
  <c r="P1464" i="1"/>
  <c r="O1464" i="1"/>
  <c r="N1464" i="1"/>
  <c r="M1464" i="1"/>
  <c r="L1464" i="1"/>
  <c r="K1464" i="1"/>
  <c r="J1464" i="1"/>
  <c r="D1464" i="2" s="1"/>
  <c r="I1464" i="1"/>
  <c r="C1464" i="2" s="1"/>
  <c r="H1464" i="1"/>
  <c r="G1464" i="1"/>
  <c r="F1464" i="1"/>
  <c r="E1464" i="1"/>
  <c r="B1464" i="2" s="1"/>
  <c r="D1464" i="1"/>
  <c r="C1464" i="1"/>
  <c r="B1464" i="1"/>
  <c r="AA1463" i="1"/>
  <c r="Z1463" i="1"/>
  <c r="Y1463" i="1"/>
  <c r="X1463" i="1"/>
  <c r="W1463" i="1"/>
  <c r="V1463" i="1"/>
  <c r="U1463" i="1"/>
  <c r="E1463" i="2" s="1"/>
  <c r="T1463" i="1"/>
  <c r="S1463" i="1"/>
  <c r="R1463" i="1"/>
  <c r="Q1463" i="1"/>
  <c r="P1463" i="1"/>
  <c r="O1463" i="1"/>
  <c r="N1463" i="1"/>
  <c r="M1463" i="1"/>
  <c r="L1463" i="1"/>
  <c r="K1463" i="1"/>
  <c r="J1463" i="1"/>
  <c r="D1463" i="2" s="1"/>
  <c r="I1463" i="1"/>
  <c r="H1463" i="1"/>
  <c r="G1463" i="1"/>
  <c r="F1463" i="1"/>
  <c r="E1463" i="1"/>
  <c r="B1463" i="2" s="1"/>
  <c r="D1463" i="1"/>
  <c r="C1463" i="1"/>
  <c r="B1463" i="1"/>
  <c r="AA1462" i="1"/>
  <c r="Z1462" i="1"/>
  <c r="Y1462" i="1"/>
  <c r="X1462" i="1"/>
  <c r="W1462" i="1"/>
  <c r="V1462" i="1"/>
  <c r="U1462" i="1"/>
  <c r="E1462" i="2" s="1"/>
  <c r="T1462" i="1"/>
  <c r="S1462" i="1"/>
  <c r="R1462" i="1"/>
  <c r="Q1462" i="1"/>
  <c r="P1462" i="1"/>
  <c r="O1462" i="1"/>
  <c r="N1462" i="1"/>
  <c r="M1462" i="1"/>
  <c r="L1462" i="1"/>
  <c r="K1462" i="1"/>
  <c r="J1462" i="1"/>
  <c r="D1462" i="2" s="1"/>
  <c r="I1462" i="1"/>
  <c r="C1462" i="2" s="1"/>
  <c r="H1462" i="1"/>
  <c r="G1462" i="1"/>
  <c r="F1462" i="1"/>
  <c r="E1462" i="1"/>
  <c r="B1462" i="2" s="1"/>
  <c r="D1462" i="1"/>
  <c r="C1462" i="1"/>
  <c r="B1462" i="1"/>
  <c r="AA1461" i="1"/>
  <c r="Z1461" i="1"/>
  <c r="Y1461" i="1"/>
  <c r="X1461" i="1"/>
  <c r="W1461" i="1"/>
  <c r="V1461" i="1"/>
  <c r="U1461" i="1"/>
  <c r="E1461" i="2" s="1"/>
  <c r="T1461" i="1"/>
  <c r="S1461" i="1"/>
  <c r="R1461" i="1"/>
  <c r="Q1461" i="1"/>
  <c r="P1461" i="1"/>
  <c r="O1461" i="1"/>
  <c r="N1461" i="1"/>
  <c r="M1461" i="1"/>
  <c r="L1461" i="1"/>
  <c r="K1461" i="1"/>
  <c r="J1461" i="1"/>
  <c r="D1461" i="2" s="1"/>
  <c r="I1461" i="1"/>
  <c r="C1461" i="2" s="1"/>
  <c r="H1461" i="1"/>
  <c r="G1461" i="1"/>
  <c r="F1461" i="1"/>
  <c r="E1461" i="1"/>
  <c r="B1461" i="2" s="1"/>
  <c r="D1461" i="1"/>
  <c r="C1461" i="1"/>
  <c r="B1461" i="1"/>
  <c r="AA1460" i="1"/>
  <c r="Z1460" i="1"/>
  <c r="Y1460" i="1"/>
  <c r="X1460" i="1"/>
  <c r="W1460" i="1"/>
  <c r="V1460" i="1"/>
  <c r="U1460" i="1"/>
  <c r="E1460" i="2" s="1"/>
  <c r="T1460" i="1"/>
  <c r="S1460" i="1"/>
  <c r="R1460" i="1"/>
  <c r="Q1460" i="1"/>
  <c r="P1460" i="1"/>
  <c r="O1460" i="1"/>
  <c r="N1460" i="1"/>
  <c r="M1460" i="1"/>
  <c r="L1460" i="1"/>
  <c r="K1460" i="1"/>
  <c r="J1460" i="1"/>
  <c r="D1460" i="2" s="1"/>
  <c r="I1460" i="1"/>
  <c r="C1460" i="2" s="1"/>
  <c r="H1460" i="1"/>
  <c r="G1460" i="1"/>
  <c r="F1460" i="1"/>
  <c r="E1460" i="1"/>
  <c r="B1460" i="2" s="1"/>
  <c r="D1460" i="1"/>
  <c r="C1460" i="1"/>
  <c r="B1460" i="1"/>
  <c r="AA1459" i="1"/>
  <c r="Z1459" i="1"/>
  <c r="Y1459" i="1"/>
  <c r="X1459" i="1"/>
  <c r="W1459" i="1"/>
  <c r="V1459" i="1"/>
  <c r="U1459" i="1"/>
  <c r="E1459" i="2" s="1"/>
  <c r="T1459" i="1"/>
  <c r="S1459" i="1"/>
  <c r="R1459" i="1"/>
  <c r="Q1459" i="1"/>
  <c r="P1459" i="1"/>
  <c r="O1459" i="1"/>
  <c r="N1459" i="1"/>
  <c r="M1459" i="1"/>
  <c r="L1459" i="1"/>
  <c r="K1459" i="1"/>
  <c r="J1459" i="1"/>
  <c r="D1459" i="2" s="1"/>
  <c r="I1459" i="1"/>
  <c r="H1459" i="1"/>
  <c r="G1459" i="1"/>
  <c r="F1459" i="1"/>
  <c r="E1459" i="1"/>
  <c r="B1459" i="2" s="1"/>
  <c r="D1459" i="1"/>
  <c r="C1459" i="1"/>
  <c r="B1459" i="1"/>
  <c r="AA1458" i="1"/>
  <c r="Z1458" i="1"/>
  <c r="Y1458" i="1"/>
  <c r="X1458" i="1"/>
  <c r="W1458" i="1"/>
  <c r="V1458" i="1"/>
  <c r="U1458" i="1"/>
  <c r="E1458" i="2" s="1"/>
  <c r="T1458" i="1"/>
  <c r="S1458" i="1"/>
  <c r="R1458" i="1"/>
  <c r="Q1458" i="1"/>
  <c r="P1458" i="1"/>
  <c r="O1458" i="1"/>
  <c r="N1458" i="1"/>
  <c r="M1458" i="1"/>
  <c r="L1458" i="1"/>
  <c r="K1458" i="1"/>
  <c r="J1458" i="1"/>
  <c r="D1458" i="2" s="1"/>
  <c r="I1458" i="1"/>
  <c r="C1458" i="2" s="1"/>
  <c r="H1458" i="1"/>
  <c r="G1458" i="1"/>
  <c r="F1458" i="1"/>
  <c r="E1458" i="1"/>
  <c r="B1458" i="2" s="1"/>
  <c r="D1458" i="1"/>
  <c r="C1458" i="1"/>
  <c r="B1458" i="1"/>
  <c r="AA1457" i="1"/>
  <c r="Z1457" i="1"/>
  <c r="Y1457" i="1"/>
  <c r="X1457" i="1"/>
  <c r="W1457" i="1"/>
  <c r="V1457" i="1"/>
  <c r="U1457" i="1"/>
  <c r="E1457" i="2" s="1"/>
  <c r="T1457" i="1"/>
  <c r="S1457" i="1"/>
  <c r="R1457" i="1"/>
  <c r="Q1457" i="1"/>
  <c r="P1457" i="1"/>
  <c r="O1457" i="1"/>
  <c r="N1457" i="1"/>
  <c r="M1457" i="1"/>
  <c r="L1457" i="1"/>
  <c r="K1457" i="1"/>
  <c r="J1457" i="1"/>
  <c r="D1457" i="2" s="1"/>
  <c r="I1457" i="1"/>
  <c r="C1457" i="2" s="1"/>
  <c r="H1457" i="1"/>
  <c r="G1457" i="1"/>
  <c r="F1457" i="1"/>
  <c r="E1457" i="1"/>
  <c r="B1457" i="2" s="1"/>
  <c r="D1457" i="1"/>
  <c r="C1457" i="1"/>
  <c r="B1457" i="1"/>
  <c r="AA1456" i="1"/>
  <c r="Z1456" i="1"/>
  <c r="Y1456" i="1"/>
  <c r="X1456" i="1"/>
  <c r="W1456" i="1"/>
  <c r="V1456" i="1"/>
  <c r="U1456" i="1"/>
  <c r="E1456" i="2" s="1"/>
  <c r="T1456" i="1"/>
  <c r="S1456" i="1"/>
  <c r="R1456" i="1"/>
  <c r="Q1456" i="1"/>
  <c r="P1456" i="1"/>
  <c r="O1456" i="1"/>
  <c r="N1456" i="1"/>
  <c r="M1456" i="1"/>
  <c r="L1456" i="1"/>
  <c r="K1456" i="1"/>
  <c r="J1456" i="1"/>
  <c r="D1456" i="2" s="1"/>
  <c r="I1456" i="1"/>
  <c r="C1456" i="2" s="1"/>
  <c r="H1456" i="1"/>
  <c r="G1456" i="1"/>
  <c r="F1456" i="1"/>
  <c r="E1456" i="1"/>
  <c r="B1456" i="2" s="1"/>
  <c r="D1456" i="1"/>
  <c r="C1456" i="1"/>
  <c r="B1456" i="1"/>
  <c r="AA1455" i="1"/>
  <c r="Z1455" i="1"/>
  <c r="Y1455" i="1"/>
  <c r="X1455" i="1"/>
  <c r="W1455" i="1"/>
  <c r="V1455" i="1"/>
  <c r="U1455" i="1"/>
  <c r="E1455" i="2" s="1"/>
  <c r="T1455" i="1"/>
  <c r="S1455" i="1"/>
  <c r="R1455" i="1"/>
  <c r="Q1455" i="1"/>
  <c r="P1455" i="1"/>
  <c r="O1455" i="1"/>
  <c r="N1455" i="1"/>
  <c r="M1455" i="1"/>
  <c r="L1455" i="1"/>
  <c r="K1455" i="1"/>
  <c r="J1455" i="1"/>
  <c r="D1455" i="2" s="1"/>
  <c r="I1455" i="1"/>
  <c r="H1455" i="1"/>
  <c r="G1455" i="1"/>
  <c r="F1455" i="1"/>
  <c r="E1455" i="1"/>
  <c r="B1455" i="2" s="1"/>
  <c r="D1455" i="1"/>
  <c r="C1455" i="1"/>
  <c r="B1455" i="1"/>
  <c r="AA1454" i="1"/>
  <c r="Z1454" i="1"/>
  <c r="Y1454" i="1"/>
  <c r="X1454" i="1"/>
  <c r="W1454" i="1"/>
  <c r="V1454" i="1"/>
  <c r="U1454" i="1"/>
  <c r="E1454" i="2" s="1"/>
  <c r="T1454" i="1"/>
  <c r="S1454" i="1"/>
  <c r="R1454" i="1"/>
  <c r="Q1454" i="1"/>
  <c r="P1454" i="1"/>
  <c r="O1454" i="1"/>
  <c r="N1454" i="1"/>
  <c r="M1454" i="1"/>
  <c r="L1454" i="1"/>
  <c r="K1454" i="1"/>
  <c r="J1454" i="1"/>
  <c r="D1454" i="2" s="1"/>
  <c r="I1454" i="1"/>
  <c r="C1454" i="2" s="1"/>
  <c r="H1454" i="1"/>
  <c r="G1454" i="1"/>
  <c r="F1454" i="1"/>
  <c r="E1454" i="1"/>
  <c r="B1454" i="2" s="1"/>
  <c r="D1454" i="1"/>
  <c r="C1454" i="1"/>
  <c r="B1454" i="1"/>
  <c r="AA1453" i="1"/>
  <c r="Z1453" i="1"/>
  <c r="Y1453" i="1"/>
  <c r="X1453" i="1"/>
  <c r="W1453" i="1"/>
  <c r="V1453" i="1"/>
  <c r="U1453" i="1"/>
  <c r="E1453" i="2" s="1"/>
  <c r="T1453" i="1"/>
  <c r="S1453" i="1"/>
  <c r="R1453" i="1"/>
  <c r="Q1453" i="1"/>
  <c r="P1453" i="1"/>
  <c r="O1453" i="1"/>
  <c r="N1453" i="1"/>
  <c r="M1453" i="1"/>
  <c r="L1453" i="1"/>
  <c r="K1453" i="1"/>
  <c r="J1453" i="1"/>
  <c r="D1453" i="2" s="1"/>
  <c r="I1453" i="1"/>
  <c r="C1453" i="2" s="1"/>
  <c r="H1453" i="1"/>
  <c r="G1453" i="1"/>
  <c r="F1453" i="1"/>
  <c r="E1453" i="1"/>
  <c r="B1453" i="2" s="1"/>
  <c r="D1453" i="1"/>
  <c r="C1453" i="1"/>
  <c r="B1453" i="1"/>
  <c r="AA1452" i="1"/>
  <c r="Z1452" i="1"/>
  <c r="Y1452" i="1"/>
  <c r="X1452" i="1"/>
  <c r="W1452" i="1"/>
  <c r="V1452" i="1"/>
  <c r="U1452" i="1"/>
  <c r="E1452" i="2" s="1"/>
  <c r="T1452" i="1"/>
  <c r="S1452" i="1"/>
  <c r="R1452" i="1"/>
  <c r="Q1452" i="1"/>
  <c r="P1452" i="1"/>
  <c r="O1452" i="1"/>
  <c r="N1452" i="1"/>
  <c r="M1452" i="1"/>
  <c r="L1452" i="1"/>
  <c r="K1452" i="1"/>
  <c r="J1452" i="1"/>
  <c r="D1452" i="2" s="1"/>
  <c r="I1452" i="1"/>
  <c r="C1452" i="2" s="1"/>
  <c r="H1452" i="1"/>
  <c r="G1452" i="1"/>
  <c r="F1452" i="1"/>
  <c r="E1452" i="1"/>
  <c r="B1452" i="2" s="1"/>
  <c r="D1452" i="1"/>
  <c r="C1452" i="1"/>
  <c r="B1452" i="1"/>
  <c r="AA1451" i="1"/>
  <c r="Z1451" i="1"/>
  <c r="Y1451" i="1"/>
  <c r="X1451" i="1"/>
  <c r="W1451" i="1"/>
  <c r="V1451" i="1"/>
  <c r="U1451" i="1"/>
  <c r="E1451" i="2" s="1"/>
  <c r="T1451" i="1"/>
  <c r="S1451" i="1"/>
  <c r="R1451" i="1"/>
  <c r="Q1451" i="1"/>
  <c r="P1451" i="1"/>
  <c r="O1451" i="1"/>
  <c r="N1451" i="1"/>
  <c r="M1451" i="1"/>
  <c r="L1451" i="1"/>
  <c r="K1451" i="1"/>
  <c r="J1451" i="1"/>
  <c r="D1451" i="2" s="1"/>
  <c r="I1451" i="1"/>
  <c r="H1451" i="1"/>
  <c r="G1451" i="1"/>
  <c r="F1451" i="1"/>
  <c r="E1451" i="1"/>
  <c r="B1451" i="2" s="1"/>
  <c r="D1451" i="1"/>
  <c r="C1451" i="1"/>
  <c r="B1451" i="1"/>
  <c r="AA1450" i="1"/>
  <c r="Z1450" i="1"/>
  <c r="Y1450" i="1"/>
  <c r="X1450" i="1"/>
  <c r="W1450" i="1"/>
  <c r="V1450" i="1"/>
  <c r="U1450" i="1"/>
  <c r="E1450" i="2" s="1"/>
  <c r="T1450" i="1"/>
  <c r="S1450" i="1"/>
  <c r="R1450" i="1"/>
  <c r="Q1450" i="1"/>
  <c r="P1450" i="1"/>
  <c r="O1450" i="1"/>
  <c r="N1450" i="1"/>
  <c r="M1450" i="1"/>
  <c r="L1450" i="1"/>
  <c r="K1450" i="1"/>
  <c r="J1450" i="1"/>
  <c r="D1450" i="2" s="1"/>
  <c r="I1450" i="1"/>
  <c r="C1450" i="2" s="1"/>
  <c r="H1450" i="1"/>
  <c r="G1450" i="1"/>
  <c r="F1450" i="1"/>
  <c r="E1450" i="1"/>
  <c r="B1450" i="2" s="1"/>
  <c r="D1450" i="1"/>
  <c r="C1450" i="1"/>
  <c r="B1450" i="1"/>
  <c r="AA1449" i="1"/>
  <c r="Z1449" i="1"/>
  <c r="Y1449" i="1"/>
  <c r="X1449" i="1"/>
  <c r="W1449" i="1"/>
  <c r="V1449" i="1"/>
  <c r="U1449" i="1"/>
  <c r="E1449" i="2" s="1"/>
  <c r="T1449" i="1"/>
  <c r="S1449" i="1"/>
  <c r="R1449" i="1"/>
  <c r="Q1449" i="1"/>
  <c r="P1449" i="1"/>
  <c r="O1449" i="1"/>
  <c r="N1449" i="1"/>
  <c r="M1449" i="1"/>
  <c r="L1449" i="1"/>
  <c r="K1449" i="1"/>
  <c r="J1449" i="1"/>
  <c r="D1449" i="2" s="1"/>
  <c r="I1449" i="1"/>
  <c r="C1449" i="2" s="1"/>
  <c r="H1449" i="1"/>
  <c r="G1449" i="1"/>
  <c r="F1449" i="1"/>
  <c r="E1449" i="1"/>
  <c r="B1449" i="2" s="1"/>
  <c r="D1449" i="1"/>
  <c r="C1449" i="1"/>
  <c r="B1449" i="1"/>
  <c r="AA1448" i="1"/>
  <c r="Z1448" i="1"/>
  <c r="Y1448" i="1"/>
  <c r="X1448" i="1"/>
  <c r="W1448" i="1"/>
  <c r="V1448" i="1"/>
  <c r="U1448" i="1"/>
  <c r="E1448" i="2" s="1"/>
  <c r="T1448" i="1"/>
  <c r="S1448" i="1"/>
  <c r="R1448" i="1"/>
  <c r="Q1448" i="1"/>
  <c r="P1448" i="1"/>
  <c r="O1448" i="1"/>
  <c r="N1448" i="1"/>
  <c r="M1448" i="1"/>
  <c r="L1448" i="1"/>
  <c r="K1448" i="1"/>
  <c r="J1448" i="1"/>
  <c r="D1448" i="2" s="1"/>
  <c r="I1448" i="1"/>
  <c r="C1448" i="2" s="1"/>
  <c r="H1448" i="1"/>
  <c r="G1448" i="1"/>
  <c r="F1448" i="1"/>
  <c r="E1448" i="1"/>
  <c r="B1448" i="2" s="1"/>
  <c r="D1448" i="1"/>
  <c r="C1448" i="1"/>
  <c r="B1448" i="1"/>
  <c r="AA1447" i="1"/>
  <c r="Z1447" i="1"/>
  <c r="Y1447" i="1"/>
  <c r="X1447" i="1"/>
  <c r="W1447" i="1"/>
  <c r="V1447" i="1"/>
  <c r="U1447" i="1"/>
  <c r="E1447" i="2" s="1"/>
  <c r="T1447" i="1"/>
  <c r="S1447" i="1"/>
  <c r="R1447" i="1"/>
  <c r="Q1447" i="1"/>
  <c r="P1447" i="1"/>
  <c r="O1447" i="1"/>
  <c r="N1447" i="1"/>
  <c r="M1447" i="1"/>
  <c r="L1447" i="1"/>
  <c r="K1447" i="1"/>
  <c r="J1447" i="1"/>
  <c r="D1447" i="2" s="1"/>
  <c r="I1447" i="1"/>
  <c r="H1447" i="1"/>
  <c r="G1447" i="1"/>
  <c r="F1447" i="1"/>
  <c r="E1447" i="1"/>
  <c r="B1447" i="2" s="1"/>
  <c r="D1447" i="1"/>
  <c r="C1447" i="1"/>
  <c r="B1447" i="1"/>
  <c r="AA1446" i="1"/>
  <c r="Z1446" i="1"/>
  <c r="Y1446" i="1"/>
  <c r="X1446" i="1"/>
  <c r="W1446" i="1"/>
  <c r="V1446" i="1"/>
  <c r="U1446" i="1"/>
  <c r="E1446" i="2" s="1"/>
  <c r="T1446" i="1"/>
  <c r="S1446" i="1"/>
  <c r="R1446" i="1"/>
  <c r="Q1446" i="1"/>
  <c r="P1446" i="1"/>
  <c r="O1446" i="1"/>
  <c r="N1446" i="1"/>
  <c r="M1446" i="1"/>
  <c r="L1446" i="1"/>
  <c r="K1446" i="1"/>
  <c r="J1446" i="1"/>
  <c r="D1446" i="2" s="1"/>
  <c r="I1446" i="1"/>
  <c r="C1446" i="2" s="1"/>
  <c r="H1446" i="1"/>
  <c r="G1446" i="1"/>
  <c r="F1446" i="1"/>
  <c r="E1446" i="1"/>
  <c r="B1446" i="2" s="1"/>
  <c r="D1446" i="1"/>
  <c r="C1446" i="1"/>
  <c r="B1446" i="1"/>
  <c r="AA1445" i="1"/>
  <c r="Z1445" i="1"/>
  <c r="Y1445" i="1"/>
  <c r="X1445" i="1"/>
  <c r="W1445" i="1"/>
  <c r="V1445" i="1"/>
  <c r="U1445" i="1"/>
  <c r="E1445" i="2" s="1"/>
  <c r="T1445" i="1"/>
  <c r="S1445" i="1"/>
  <c r="R1445" i="1"/>
  <c r="Q1445" i="1"/>
  <c r="P1445" i="1"/>
  <c r="O1445" i="1"/>
  <c r="N1445" i="1"/>
  <c r="M1445" i="1"/>
  <c r="L1445" i="1"/>
  <c r="K1445" i="1"/>
  <c r="J1445" i="1"/>
  <c r="D1445" i="2" s="1"/>
  <c r="I1445" i="1"/>
  <c r="C1445" i="2" s="1"/>
  <c r="H1445" i="1"/>
  <c r="G1445" i="1"/>
  <c r="F1445" i="1"/>
  <c r="E1445" i="1"/>
  <c r="B1445" i="2" s="1"/>
  <c r="D1445" i="1"/>
  <c r="C1445" i="1"/>
  <c r="B1445" i="1"/>
  <c r="AA1444" i="1"/>
  <c r="Z1444" i="1"/>
  <c r="Y1444" i="1"/>
  <c r="X1444" i="1"/>
  <c r="W1444" i="1"/>
  <c r="V1444" i="1"/>
  <c r="U1444" i="1"/>
  <c r="E1444" i="2" s="1"/>
  <c r="T1444" i="1"/>
  <c r="S1444" i="1"/>
  <c r="R1444" i="1"/>
  <c r="Q1444" i="1"/>
  <c r="P1444" i="1"/>
  <c r="O1444" i="1"/>
  <c r="N1444" i="1"/>
  <c r="M1444" i="1"/>
  <c r="L1444" i="1"/>
  <c r="K1444" i="1"/>
  <c r="J1444" i="1"/>
  <c r="D1444" i="2" s="1"/>
  <c r="I1444" i="1"/>
  <c r="C1444" i="2" s="1"/>
  <c r="H1444" i="1"/>
  <c r="G1444" i="1"/>
  <c r="F1444" i="1"/>
  <c r="E1444" i="1"/>
  <c r="B1444" i="2" s="1"/>
  <c r="D1444" i="1"/>
  <c r="C1444" i="1"/>
  <c r="B1444" i="1"/>
  <c r="AA1443" i="1"/>
  <c r="Z1443" i="1"/>
  <c r="Y1443" i="1"/>
  <c r="X1443" i="1"/>
  <c r="W1443" i="1"/>
  <c r="V1443" i="1"/>
  <c r="U1443" i="1"/>
  <c r="E1443" i="2" s="1"/>
  <c r="T1443" i="1"/>
  <c r="S1443" i="1"/>
  <c r="R1443" i="1"/>
  <c r="Q1443" i="1"/>
  <c r="P1443" i="1"/>
  <c r="O1443" i="1"/>
  <c r="N1443" i="1"/>
  <c r="M1443" i="1"/>
  <c r="L1443" i="1"/>
  <c r="K1443" i="1"/>
  <c r="J1443" i="1"/>
  <c r="D1443" i="2" s="1"/>
  <c r="I1443" i="1"/>
  <c r="H1443" i="1"/>
  <c r="G1443" i="1"/>
  <c r="F1443" i="1"/>
  <c r="E1443" i="1"/>
  <c r="B1443" i="2" s="1"/>
  <c r="D1443" i="1"/>
  <c r="C1443" i="1"/>
  <c r="B1443" i="1"/>
  <c r="AA1442" i="1"/>
  <c r="Z1442" i="1"/>
  <c r="Y1442" i="1"/>
  <c r="X1442" i="1"/>
  <c r="W1442" i="1"/>
  <c r="V1442" i="1"/>
  <c r="U1442" i="1"/>
  <c r="E1442" i="2" s="1"/>
  <c r="T1442" i="1"/>
  <c r="S1442" i="1"/>
  <c r="R1442" i="1"/>
  <c r="Q1442" i="1"/>
  <c r="P1442" i="1"/>
  <c r="O1442" i="1"/>
  <c r="N1442" i="1"/>
  <c r="M1442" i="1"/>
  <c r="L1442" i="1"/>
  <c r="K1442" i="1"/>
  <c r="J1442" i="1"/>
  <c r="D1442" i="2" s="1"/>
  <c r="I1442" i="1"/>
  <c r="C1442" i="2" s="1"/>
  <c r="H1442" i="1"/>
  <c r="G1442" i="1"/>
  <c r="F1442" i="1"/>
  <c r="E1442" i="1"/>
  <c r="B1442" i="2" s="1"/>
  <c r="D1442" i="1"/>
  <c r="C1442" i="1"/>
  <c r="B1442" i="1"/>
  <c r="AA1441" i="1"/>
  <c r="Z1441" i="1"/>
  <c r="Y1441" i="1"/>
  <c r="X1441" i="1"/>
  <c r="W1441" i="1"/>
  <c r="V1441" i="1"/>
  <c r="U1441" i="1"/>
  <c r="E1441" i="2" s="1"/>
  <c r="T1441" i="1"/>
  <c r="S1441" i="1"/>
  <c r="R1441" i="1"/>
  <c r="Q1441" i="1"/>
  <c r="P1441" i="1"/>
  <c r="O1441" i="1"/>
  <c r="N1441" i="1"/>
  <c r="M1441" i="1"/>
  <c r="L1441" i="1"/>
  <c r="K1441" i="1"/>
  <c r="J1441" i="1"/>
  <c r="D1441" i="2" s="1"/>
  <c r="I1441" i="1"/>
  <c r="C1441" i="2" s="1"/>
  <c r="H1441" i="1"/>
  <c r="G1441" i="1"/>
  <c r="F1441" i="1"/>
  <c r="E1441" i="1"/>
  <c r="B1441" i="2" s="1"/>
  <c r="D1441" i="1"/>
  <c r="C1441" i="1"/>
  <c r="B1441" i="1"/>
  <c r="AA1440" i="1"/>
  <c r="Z1440" i="1"/>
  <c r="Y1440" i="1"/>
  <c r="X1440" i="1"/>
  <c r="W1440" i="1"/>
  <c r="V1440" i="1"/>
  <c r="U1440" i="1"/>
  <c r="E1440" i="2" s="1"/>
  <c r="T1440" i="1"/>
  <c r="S1440" i="1"/>
  <c r="R1440" i="1"/>
  <c r="Q1440" i="1"/>
  <c r="P1440" i="1"/>
  <c r="O1440" i="1"/>
  <c r="N1440" i="1"/>
  <c r="M1440" i="1"/>
  <c r="L1440" i="1"/>
  <c r="K1440" i="1"/>
  <c r="J1440" i="1"/>
  <c r="D1440" i="2" s="1"/>
  <c r="I1440" i="1"/>
  <c r="C1440" i="2" s="1"/>
  <c r="H1440" i="1"/>
  <c r="G1440" i="1"/>
  <c r="F1440" i="1"/>
  <c r="E1440" i="1"/>
  <c r="B1440" i="2" s="1"/>
  <c r="D1440" i="1"/>
  <c r="C1440" i="1"/>
  <c r="B1440" i="1"/>
  <c r="AA1439" i="1"/>
  <c r="Z1439" i="1"/>
  <c r="Y1439" i="1"/>
  <c r="X1439" i="1"/>
  <c r="W1439" i="1"/>
  <c r="V1439" i="1"/>
  <c r="U1439" i="1"/>
  <c r="E1439" i="2" s="1"/>
  <c r="T1439" i="1"/>
  <c r="S1439" i="1"/>
  <c r="R1439" i="1"/>
  <c r="Q1439" i="1"/>
  <c r="P1439" i="1"/>
  <c r="O1439" i="1"/>
  <c r="N1439" i="1"/>
  <c r="M1439" i="1"/>
  <c r="L1439" i="1"/>
  <c r="K1439" i="1"/>
  <c r="J1439" i="1"/>
  <c r="D1439" i="2" s="1"/>
  <c r="I1439" i="1"/>
  <c r="H1439" i="1"/>
  <c r="G1439" i="1"/>
  <c r="F1439" i="1"/>
  <c r="E1439" i="1"/>
  <c r="B1439" i="2" s="1"/>
  <c r="D1439" i="1"/>
  <c r="C1439" i="1"/>
  <c r="B1439" i="1"/>
  <c r="AA1438" i="1"/>
  <c r="Z1438" i="1"/>
  <c r="Y1438" i="1"/>
  <c r="X1438" i="1"/>
  <c r="W1438" i="1"/>
  <c r="V1438" i="1"/>
  <c r="U1438" i="1"/>
  <c r="E1438" i="2" s="1"/>
  <c r="T1438" i="1"/>
  <c r="S1438" i="1"/>
  <c r="R1438" i="1"/>
  <c r="Q1438" i="1"/>
  <c r="P1438" i="1"/>
  <c r="O1438" i="1"/>
  <c r="N1438" i="1"/>
  <c r="M1438" i="1"/>
  <c r="L1438" i="1"/>
  <c r="K1438" i="1"/>
  <c r="J1438" i="1"/>
  <c r="D1438" i="2" s="1"/>
  <c r="I1438" i="1"/>
  <c r="C1438" i="2" s="1"/>
  <c r="H1438" i="1"/>
  <c r="G1438" i="1"/>
  <c r="F1438" i="1"/>
  <c r="E1438" i="1"/>
  <c r="B1438" i="2" s="1"/>
  <c r="D1438" i="1"/>
  <c r="C1438" i="1"/>
  <c r="B1438" i="1"/>
  <c r="AA1437" i="1"/>
  <c r="Z1437" i="1"/>
  <c r="Y1437" i="1"/>
  <c r="X1437" i="1"/>
  <c r="W1437" i="1"/>
  <c r="V1437" i="1"/>
  <c r="U1437" i="1"/>
  <c r="E1437" i="2" s="1"/>
  <c r="T1437" i="1"/>
  <c r="S1437" i="1"/>
  <c r="R1437" i="1"/>
  <c r="Q1437" i="1"/>
  <c r="P1437" i="1"/>
  <c r="O1437" i="1"/>
  <c r="N1437" i="1"/>
  <c r="M1437" i="1"/>
  <c r="L1437" i="1"/>
  <c r="K1437" i="1"/>
  <c r="J1437" i="1"/>
  <c r="D1437" i="2" s="1"/>
  <c r="I1437" i="1"/>
  <c r="C1437" i="2" s="1"/>
  <c r="H1437" i="1"/>
  <c r="G1437" i="1"/>
  <c r="F1437" i="1"/>
  <c r="E1437" i="1"/>
  <c r="B1437" i="2" s="1"/>
  <c r="D1437" i="1"/>
  <c r="C1437" i="1"/>
  <c r="B1437" i="1"/>
  <c r="AA1436" i="1"/>
  <c r="Z1436" i="1"/>
  <c r="Y1436" i="1"/>
  <c r="X1436" i="1"/>
  <c r="W1436" i="1"/>
  <c r="V1436" i="1"/>
  <c r="U1436" i="1"/>
  <c r="E1436" i="2" s="1"/>
  <c r="T1436" i="1"/>
  <c r="S1436" i="1"/>
  <c r="R1436" i="1"/>
  <c r="Q1436" i="1"/>
  <c r="P1436" i="1"/>
  <c r="O1436" i="1"/>
  <c r="N1436" i="1"/>
  <c r="M1436" i="1"/>
  <c r="L1436" i="1"/>
  <c r="K1436" i="1"/>
  <c r="J1436" i="1"/>
  <c r="D1436" i="2" s="1"/>
  <c r="I1436" i="1"/>
  <c r="C1436" i="2" s="1"/>
  <c r="H1436" i="1"/>
  <c r="G1436" i="1"/>
  <c r="F1436" i="1"/>
  <c r="E1436" i="1"/>
  <c r="B1436" i="2" s="1"/>
  <c r="D1436" i="1"/>
  <c r="C1436" i="1"/>
  <c r="B1436" i="1"/>
  <c r="AA1435" i="1"/>
  <c r="Z1435" i="1"/>
  <c r="Y1435" i="1"/>
  <c r="X1435" i="1"/>
  <c r="W1435" i="1"/>
  <c r="V1435" i="1"/>
  <c r="U1435" i="1"/>
  <c r="E1435" i="2" s="1"/>
  <c r="T1435" i="1"/>
  <c r="S1435" i="1"/>
  <c r="R1435" i="1"/>
  <c r="Q1435" i="1"/>
  <c r="P1435" i="1"/>
  <c r="O1435" i="1"/>
  <c r="N1435" i="1"/>
  <c r="M1435" i="1"/>
  <c r="L1435" i="1"/>
  <c r="K1435" i="1"/>
  <c r="J1435" i="1"/>
  <c r="D1435" i="2" s="1"/>
  <c r="I1435" i="1"/>
  <c r="H1435" i="1"/>
  <c r="G1435" i="1"/>
  <c r="F1435" i="1"/>
  <c r="E1435" i="1"/>
  <c r="B1435" i="2" s="1"/>
  <c r="D1435" i="1"/>
  <c r="C1435" i="1"/>
  <c r="B1435" i="1"/>
  <c r="AA1434" i="1"/>
  <c r="Z1434" i="1"/>
  <c r="Y1434" i="1"/>
  <c r="X1434" i="1"/>
  <c r="W1434" i="1"/>
  <c r="V1434" i="1"/>
  <c r="U1434" i="1"/>
  <c r="E1434" i="2" s="1"/>
  <c r="T1434" i="1"/>
  <c r="S1434" i="1"/>
  <c r="R1434" i="1"/>
  <c r="Q1434" i="1"/>
  <c r="P1434" i="1"/>
  <c r="O1434" i="1"/>
  <c r="N1434" i="1"/>
  <c r="M1434" i="1"/>
  <c r="L1434" i="1"/>
  <c r="K1434" i="1"/>
  <c r="J1434" i="1"/>
  <c r="D1434" i="2" s="1"/>
  <c r="I1434" i="1"/>
  <c r="C1434" i="2" s="1"/>
  <c r="H1434" i="1"/>
  <c r="G1434" i="1"/>
  <c r="F1434" i="1"/>
  <c r="E1434" i="1"/>
  <c r="B1434" i="2" s="1"/>
  <c r="D1434" i="1"/>
  <c r="C1434" i="1"/>
  <c r="B1434" i="1"/>
  <c r="AA1433" i="1"/>
  <c r="Z1433" i="1"/>
  <c r="Y1433" i="1"/>
  <c r="X1433" i="1"/>
  <c r="W1433" i="1"/>
  <c r="V1433" i="1"/>
  <c r="U1433" i="1"/>
  <c r="E1433" i="2" s="1"/>
  <c r="T1433" i="1"/>
  <c r="S1433" i="1"/>
  <c r="R1433" i="1"/>
  <c r="Q1433" i="1"/>
  <c r="P1433" i="1"/>
  <c r="O1433" i="1"/>
  <c r="N1433" i="1"/>
  <c r="M1433" i="1"/>
  <c r="L1433" i="1"/>
  <c r="K1433" i="1"/>
  <c r="J1433" i="1"/>
  <c r="D1433" i="2" s="1"/>
  <c r="I1433" i="1"/>
  <c r="C1433" i="2" s="1"/>
  <c r="H1433" i="1"/>
  <c r="G1433" i="1"/>
  <c r="F1433" i="1"/>
  <c r="E1433" i="1"/>
  <c r="B1433" i="2" s="1"/>
  <c r="D1433" i="1"/>
  <c r="C1433" i="1"/>
  <c r="B1433" i="1"/>
  <c r="AA1432" i="1"/>
  <c r="Z1432" i="1"/>
  <c r="Y1432" i="1"/>
  <c r="X1432" i="1"/>
  <c r="W1432" i="1"/>
  <c r="V1432" i="1"/>
  <c r="U1432" i="1"/>
  <c r="E1432" i="2" s="1"/>
  <c r="T1432" i="1"/>
  <c r="S1432" i="1"/>
  <c r="R1432" i="1"/>
  <c r="Q1432" i="1"/>
  <c r="P1432" i="1"/>
  <c r="O1432" i="1"/>
  <c r="N1432" i="1"/>
  <c r="M1432" i="1"/>
  <c r="L1432" i="1"/>
  <c r="K1432" i="1"/>
  <c r="J1432" i="1"/>
  <c r="D1432" i="2" s="1"/>
  <c r="I1432" i="1"/>
  <c r="C1432" i="2" s="1"/>
  <c r="H1432" i="1"/>
  <c r="G1432" i="1"/>
  <c r="F1432" i="1"/>
  <c r="E1432" i="1"/>
  <c r="B1432" i="2" s="1"/>
  <c r="D1432" i="1"/>
  <c r="C1432" i="1"/>
  <c r="B1432" i="1"/>
  <c r="AA1431" i="1"/>
  <c r="Z1431" i="1"/>
  <c r="Y1431" i="1"/>
  <c r="X1431" i="1"/>
  <c r="W1431" i="1"/>
  <c r="V1431" i="1"/>
  <c r="U1431" i="1"/>
  <c r="E1431" i="2" s="1"/>
  <c r="T1431" i="1"/>
  <c r="S1431" i="1"/>
  <c r="R1431" i="1"/>
  <c r="Q1431" i="1"/>
  <c r="P1431" i="1"/>
  <c r="O1431" i="1"/>
  <c r="N1431" i="1"/>
  <c r="M1431" i="1"/>
  <c r="L1431" i="1"/>
  <c r="K1431" i="1"/>
  <c r="J1431" i="1"/>
  <c r="D1431" i="2" s="1"/>
  <c r="I1431" i="1"/>
  <c r="H1431" i="1"/>
  <c r="G1431" i="1"/>
  <c r="F1431" i="1"/>
  <c r="E1431" i="1"/>
  <c r="B1431" i="2" s="1"/>
  <c r="D1431" i="1"/>
  <c r="C1431" i="1"/>
  <c r="B1431" i="1"/>
  <c r="AA1430" i="1"/>
  <c r="Z1430" i="1"/>
  <c r="Y1430" i="1"/>
  <c r="X1430" i="1"/>
  <c r="W1430" i="1"/>
  <c r="V1430" i="1"/>
  <c r="U1430" i="1"/>
  <c r="E1430" i="2" s="1"/>
  <c r="T1430" i="1"/>
  <c r="S1430" i="1"/>
  <c r="R1430" i="1"/>
  <c r="Q1430" i="1"/>
  <c r="P1430" i="1"/>
  <c r="O1430" i="1"/>
  <c r="N1430" i="1"/>
  <c r="M1430" i="1"/>
  <c r="L1430" i="1"/>
  <c r="K1430" i="1"/>
  <c r="J1430" i="1"/>
  <c r="D1430" i="2" s="1"/>
  <c r="I1430" i="1"/>
  <c r="C1430" i="2" s="1"/>
  <c r="H1430" i="1"/>
  <c r="G1430" i="1"/>
  <c r="F1430" i="1"/>
  <c r="E1430" i="1"/>
  <c r="B1430" i="2" s="1"/>
  <c r="D1430" i="1"/>
  <c r="C1430" i="1"/>
  <c r="B1430" i="1"/>
  <c r="AA1429" i="1"/>
  <c r="Z1429" i="1"/>
  <c r="Y1429" i="1"/>
  <c r="X1429" i="1"/>
  <c r="W1429" i="1"/>
  <c r="V1429" i="1"/>
  <c r="U1429" i="1"/>
  <c r="E1429" i="2" s="1"/>
  <c r="T1429" i="1"/>
  <c r="S1429" i="1"/>
  <c r="R1429" i="1"/>
  <c r="Q1429" i="1"/>
  <c r="P1429" i="1"/>
  <c r="O1429" i="1"/>
  <c r="N1429" i="1"/>
  <c r="M1429" i="1"/>
  <c r="L1429" i="1"/>
  <c r="K1429" i="1"/>
  <c r="J1429" i="1"/>
  <c r="D1429" i="2" s="1"/>
  <c r="I1429" i="1"/>
  <c r="C1429" i="2" s="1"/>
  <c r="H1429" i="1"/>
  <c r="G1429" i="1"/>
  <c r="F1429" i="1"/>
  <c r="E1429" i="1"/>
  <c r="B1429" i="2" s="1"/>
  <c r="D1429" i="1"/>
  <c r="C1429" i="1"/>
  <c r="B1429" i="1"/>
  <c r="AA1428" i="1"/>
  <c r="Z1428" i="1"/>
  <c r="Y1428" i="1"/>
  <c r="X1428" i="1"/>
  <c r="W1428" i="1"/>
  <c r="V1428" i="1"/>
  <c r="U1428" i="1"/>
  <c r="E1428" i="2" s="1"/>
  <c r="T1428" i="1"/>
  <c r="S1428" i="1"/>
  <c r="R1428" i="1"/>
  <c r="Q1428" i="1"/>
  <c r="P1428" i="1"/>
  <c r="O1428" i="1"/>
  <c r="N1428" i="1"/>
  <c r="M1428" i="1"/>
  <c r="L1428" i="1"/>
  <c r="K1428" i="1"/>
  <c r="J1428" i="1"/>
  <c r="D1428" i="2" s="1"/>
  <c r="I1428" i="1"/>
  <c r="C1428" i="2" s="1"/>
  <c r="H1428" i="1"/>
  <c r="G1428" i="1"/>
  <c r="F1428" i="1"/>
  <c r="E1428" i="1"/>
  <c r="B1428" i="2" s="1"/>
  <c r="D1428" i="1"/>
  <c r="C1428" i="1"/>
  <c r="B1428" i="1"/>
  <c r="AA1427" i="1"/>
  <c r="Z1427" i="1"/>
  <c r="Y1427" i="1"/>
  <c r="X1427" i="1"/>
  <c r="W1427" i="1"/>
  <c r="V1427" i="1"/>
  <c r="U1427" i="1"/>
  <c r="E1427" i="2" s="1"/>
  <c r="T1427" i="1"/>
  <c r="S1427" i="1"/>
  <c r="R1427" i="1"/>
  <c r="Q1427" i="1"/>
  <c r="P1427" i="1"/>
  <c r="O1427" i="1"/>
  <c r="N1427" i="1"/>
  <c r="M1427" i="1"/>
  <c r="L1427" i="1"/>
  <c r="K1427" i="1"/>
  <c r="J1427" i="1"/>
  <c r="D1427" i="2" s="1"/>
  <c r="I1427" i="1"/>
  <c r="H1427" i="1"/>
  <c r="G1427" i="1"/>
  <c r="F1427" i="1"/>
  <c r="E1427" i="1"/>
  <c r="B1427" i="2" s="1"/>
  <c r="D1427" i="1"/>
  <c r="C1427" i="1"/>
  <c r="B1427" i="1"/>
  <c r="AA1426" i="1"/>
  <c r="Z1426" i="1"/>
  <c r="Y1426" i="1"/>
  <c r="X1426" i="1"/>
  <c r="W1426" i="1"/>
  <c r="V1426" i="1"/>
  <c r="U1426" i="1"/>
  <c r="E1426" i="2" s="1"/>
  <c r="T1426" i="1"/>
  <c r="S1426" i="1"/>
  <c r="R1426" i="1"/>
  <c r="Q1426" i="1"/>
  <c r="P1426" i="1"/>
  <c r="O1426" i="1"/>
  <c r="N1426" i="1"/>
  <c r="M1426" i="1"/>
  <c r="L1426" i="1"/>
  <c r="K1426" i="1"/>
  <c r="J1426" i="1"/>
  <c r="D1426" i="2" s="1"/>
  <c r="I1426" i="1"/>
  <c r="C1426" i="2" s="1"/>
  <c r="H1426" i="1"/>
  <c r="G1426" i="1"/>
  <c r="F1426" i="1"/>
  <c r="E1426" i="1"/>
  <c r="B1426" i="2" s="1"/>
  <c r="D1426" i="1"/>
  <c r="C1426" i="1"/>
  <c r="B1426" i="1"/>
  <c r="AA1425" i="1"/>
  <c r="Z1425" i="1"/>
  <c r="Y1425" i="1"/>
  <c r="X1425" i="1"/>
  <c r="W1425" i="1"/>
  <c r="V1425" i="1"/>
  <c r="U1425" i="1"/>
  <c r="E1425" i="2" s="1"/>
  <c r="T1425" i="1"/>
  <c r="S1425" i="1"/>
  <c r="R1425" i="1"/>
  <c r="Q1425" i="1"/>
  <c r="P1425" i="1"/>
  <c r="O1425" i="1"/>
  <c r="N1425" i="1"/>
  <c r="M1425" i="1"/>
  <c r="L1425" i="1"/>
  <c r="K1425" i="1"/>
  <c r="J1425" i="1"/>
  <c r="D1425" i="2" s="1"/>
  <c r="I1425" i="1"/>
  <c r="C1425" i="2" s="1"/>
  <c r="H1425" i="1"/>
  <c r="G1425" i="1"/>
  <c r="F1425" i="1"/>
  <c r="E1425" i="1"/>
  <c r="B1425" i="2" s="1"/>
  <c r="D1425" i="1"/>
  <c r="C1425" i="1"/>
  <c r="B1425" i="1"/>
  <c r="AA1424" i="1"/>
  <c r="Z1424" i="1"/>
  <c r="Y1424" i="1"/>
  <c r="X1424" i="1"/>
  <c r="W1424" i="1"/>
  <c r="V1424" i="1"/>
  <c r="U1424" i="1"/>
  <c r="E1424" i="2" s="1"/>
  <c r="T1424" i="1"/>
  <c r="S1424" i="1"/>
  <c r="R1424" i="1"/>
  <c r="Q1424" i="1"/>
  <c r="P1424" i="1"/>
  <c r="O1424" i="1"/>
  <c r="N1424" i="1"/>
  <c r="M1424" i="1"/>
  <c r="L1424" i="1"/>
  <c r="K1424" i="1"/>
  <c r="J1424" i="1"/>
  <c r="D1424" i="2" s="1"/>
  <c r="I1424" i="1"/>
  <c r="C1424" i="2" s="1"/>
  <c r="H1424" i="1"/>
  <c r="G1424" i="1"/>
  <c r="F1424" i="1"/>
  <c r="E1424" i="1"/>
  <c r="B1424" i="2" s="1"/>
  <c r="D1424" i="1"/>
  <c r="C1424" i="1"/>
  <c r="B1424" i="1"/>
  <c r="AA1423" i="1"/>
  <c r="Z1423" i="1"/>
  <c r="Y1423" i="1"/>
  <c r="X1423" i="1"/>
  <c r="W1423" i="1"/>
  <c r="V1423" i="1"/>
  <c r="U1423" i="1"/>
  <c r="E1423" i="2" s="1"/>
  <c r="T1423" i="1"/>
  <c r="S1423" i="1"/>
  <c r="R1423" i="1"/>
  <c r="Q1423" i="1"/>
  <c r="P1423" i="1"/>
  <c r="O1423" i="1"/>
  <c r="N1423" i="1"/>
  <c r="M1423" i="1"/>
  <c r="L1423" i="1"/>
  <c r="K1423" i="1"/>
  <c r="J1423" i="1"/>
  <c r="D1423" i="2" s="1"/>
  <c r="I1423" i="1"/>
  <c r="H1423" i="1"/>
  <c r="G1423" i="1"/>
  <c r="F1423" i="1"/>
  <c r="E1423" i="1"/>
  <c r="B1423" i="2" s="1"/>
  <c r="D1423" i="1"/>
  <c r="C1423" i="1"/>
  <c r="B1423" i="1"/>
  <c r="AA1422" i="1"/>
  <c r="Z1422" i="1"/>
  <c r="Y1422" i="1"/>
  <c r="X1422" i="1"/>
  <c r="W1422" i="1"/>
  <c r="V1422" i="1"/>
  <c r="U1422" i="1"/>
  <c r="E1422" i="2" s="1"/>
  <c r="T1422" i="1"/>
  <c r="S1422" i="1"/>
  <c r="R1422" i="1"/>
  <c r="Q1422" i="1"/>
  <c r="P1422" i="1"/>
  <c r="O1422" i="1"/>
  <c r="N1422" i="1"/>
  <c r="M1422" i="1"/>
  <c r="L1422" i="1"/>
  <c r="K1422" i="1"/>
  <c r="J1422" i="1"/>
  <c r="D1422" i="2" s="1"/>
  <c r="I1422" i="1"/>
  <c r="C1422" i="2" s="1"/>
  <c r="H1422" i="1"/>
  <c r="G1422" i="1"/>
  <c r="F1422" i="1"/>
  <c r="E1422" i="1"/>
  <c r="B1422" i="2" s="1"/>
  <c r="D1422" i="1"/>
  <c r="C1422" i="1"/>
  <c r="B1422" i="1"/>
  <c r="AA1421" i="1"/>
  <c r="Z1421" i="1"/>
  <c r="Y1421" i="1"/>
  <c r="X1421" i="1"/>
  <c r="W1421" i="1"/>
  <c r="V1421" i="1"/>
  <c r="U1421" i="1"/>
  <c r="E1421" i="2" s="1"/>
  <c r="T1421" i="1"/>
  <c r="S1421" i="1"/>
  <c r="R1421" i="1"/>
  <c r="Q1421" i="1"/>
  <c r="P1421" i="1"/>
  <c r="O1421" i="1"/>
  <c r="N1421" i="1"/>
  <c r="M1421" i="1"/>
  <c r="L1421" i="1"/>
  <c r="K1421" i="1"/>
  <c r="J1421" i="1"/>
  <c r="D1421" i="2" s="1"/>
  <c r="I1421" i="1"/>
  <c r="C1421" i="2" s="1"/>
  <c r="H1421" i="1"/>
  <c r="G1421" i="1"/>
  <c r="F1421" i="1"/>
  <c r="E1421" i="1"/>
  <c r="B1421" i="2" s="1"/>
  <c r="D1421" i="1"/>
  <c r="C1421" i="1"/>
  <c r="B1421" i="1"/>
  <c r="AA1420" i="1"/>
  <c r="Z1420" i="1"/>
  <c r="Y1420" i="1"/>
  <c r="X1420" i="1"/>
  <c r="W1420" i="1"/>
  <c r="V1420" i="1"/>
  <c r="U1420" i="1"/>
  <c r="E1420" i="2" s="1"/>
  <c r="T1420" i="1"/>
  <c r="S1420" i="1"/>
  <c r="R1420" i="1"/>
  <c r="Q1420" i="1"/>
  <c r="P1420" i="1"/>
  <c r="O1420" i="1"/>
  <c r="N1420" i="1"/>
  <c r="M1420" i="1"/>
  <c r="L1420" i="1"/>
  <c r="K1420" i="1"/>
  <c r="J1420" i="1"/>
  <c r="D1420" i="2" s="1"/>
  <c r="I1420" i="1"/>
  <c r="C1420" i="2" s="1"/>
  <c r="H1420" i="1"/>
  <c r="G1420" i="1"/>
  <c r="F1420" i="1"/>
  <c r="E1420" i="1"/>
  <c r="B1420" i="2" s="1"/>
  <c r="D1420" i="1"/>
  <c r="C1420" i="1"/>
  <c r="B1420" i="1"/>
  <c r="AA1419" i="1"/>
  <c r="Z1419" i="1"/>
  <c r="Y1419" i="1"/>
  <c r="X1419" i="1"/>
  <c r="W1419" i="1"/>
  <c r="V1419" i="1"/>
  <c r="U1419" i="1"/>
  <c r="E1419" i="2" s="1"/>
  <c r="T1419" i="1"/>
  <c r="S1419" i="1"/>
  <c r="R1419" i="1"/>
  <c r="Q1419" i="1"/>
  <c r="P1419" i="1"/>
  <c r="O1419" i="1"/>
  <c r="N1419" i="1"/>
  <c r="M1419" i="1"/>
  <c r="L1419" i="1"/>
  <c r="K1419" i="1"/>
  <c r="J1419" i="1"/>
  <c r="D1419" i="2" s="1"/>
  <c r="I1419" i="1"/>
  <c r="H1419" i="1"/>
  <c r="G1419" i="1"/>
  <c r="F1419" i="1"/>
  <c r="E1419" i="1"/>
  <c r="B1419" i="2" s="1"/>
  <c r="D1419" i="1"/>
  <c r="C1419" i="1"/>
  <c r="B1419" i="1"/>
  <c r="AA1418" i="1"/>
  <c r="Z1418" i="1"/>
  <c r="Y1418" i="1"/>
  <c r="X1418" i="1"/>
  <c r="W1418" i="1"/>
  <c r="V1418" i="1"/>
  <c r="U1418" i="1"/>
  <c r="E1418" i="2" s="1"/>
  <c r="T1418" i="1"/>
  <c r="S1418" i="1"/>
  <c r="R1418" i="1"/>
  <c r="Q1418" i="1"/>
  <c r="P1418" i="1"/>
  <c r="O1418" i="1"/>
  <c r="N1418" i="1"/>
  <c r="M1418" i="1"/>
  <c r="L1418" i="1"/>
  <c r="K1418" i="1"/>
  <c r="J1418" i="1"/>
  <c r="D1418" i="2" s="1"/>
  <c r="I1418" i="1"/>
  <c r="C1418" i="2" s="1"/>
  <c r="H1418" i="1"/>
  <c r="G1418" i="1"/>
  <c r="F1418" i="1"/>
  <c r="E1418" i="1"/>
  <c r="B1418" i="2" s="1"/>
  <c r="D1418" i="1"/>
  <c r="C1418" i="1"/>
  <c r="B1418" i="1"/>
  <c r="AA1417" i="1"/>
  <c r="Z1417" i="1"/>
  <c r="Y1417" i="1"/>
  <c r="X1417" i="1"/>
  <c r="W1417" i="1"/>
  <c r="V1417" i="1"/>
  <c r="U1417" i="1"/>
  <c r="E1417" i="2" s="1"/>
  <c r="T1417" i="1"/>
  <c r="S1417" i="1"/>
  <c r="R1417" i="1"/>
  <c r="Q1417" i="1"/>
  <c r="P1417" i="1"/>
  <c r="O1417" i="1"/>
  <c r="N1417" i="1"/>
  <c r="M1417" i="1"/>
  <c r="L1417" i="1"/>
  <c r="K1417" i="1"/>
  <c r="J1417" i="1"/>
  <c r="D1417" i="2" s="1"/>
  <c r="I1417" i="1"/>
  <c r="C1417" i="2" s="1"/>
  <c r="H1417" i="1"/>
  <c r="G1417" i="1"/>
  <c r="F1417" i="1"/>
  <c r="E1417" i="1"/>
  <c r="B1417" i="2" s="1"/>
  <c r="D1417" i="1"/>
  <c r="C1417" i="1"/>
  <c r="B1417" i="1"/>
  <c r="AA1416" i="1"/>
  <c r="Z1416" i="1"/>
  <c r="Y1416" i="1"/>
  <c r="X1416" i="1"/>
  <c r="W1416" i="1"/>
  <c r="V1416" i="1"/>
  <c r="U1416" i="1"/>
  <c r="E1416" i="2" s="1"/>
  <c r="T1416" i="1"/>
  <c r="S1416" i="1"/>
  <c r="R1416" i="1"/>
  <c r="Q1416" i="1"/>
  <c r="P1416" i="1"/>
  <c r="O1416" i="1"/>
  <c r="N1416" i="1"/>
  <c r="M1416" i="1"/>
  <c r="L1416" i="1"/>
  <c r="K1416" i="1"/>
  <c r="J1416" i="1"/>
  <c r="D1416" i="2" s="1"/>
  <c r="I1416" i="1"/>
  <c r="C1416" i="2" s="1"/>
  <c r="H1416" i="1"/>
  <c r="G1416" i="1"/>
  <c r="F1416" i="1"/>
  <c r="E1416" i="1"/>
  <c r="B1416" i="2" s="1"/>
  <c r="D1416" i="1"/>
  <c r="C1416" i="1"/>
  <c r="B1416" i="1"/>
  <c r="AA1415" i="1"/>
  <c r="Z1415" i="1"/>
  <c r="Y1415" i="1"/>
  <c r="X1415" i="1"/>
  <c r="W1415" i="1"/>
  <c r="V1415" i="1"/>
  <c r="U1415" i="1"/>
  <c r="E1415" i="2" s="1"/>
  <c r="T1415" i="1"/>
  <c r="S1415" i="1"/>
  <c r="R1415" i="1"/>
  <c r="Q1415" i="1"/>
  <c r="P1415" i="1"/>
  <c r="O1415" i="1"/>
  <c r="N1415" i="1"/>
  <c r="M1415" i="1"/>
  <c r="L1415" i="1"/>
  <c r="K1415" i="1"/>
  <c r="J1415" i="1"/>
  <c r="D1415" i="2" s="1"/>
  <c r="I1415" i="1"/>
  <c r="H1415" i="1"/>
  <c r="G1415" i="1"/>
  <c r="F1415" i="1"/>
  <c r="E1415" i="1"/>
  <c r="B1415" i="2" s="1"/>
  <c r="D1415" i="1"/>
  <c r="C1415" i="1"/>
  <c r="B1415" i="1"/>
  <c r="AA1414" i="1"/>
  <c r="Z1414" i="1"/>
  <c r="Y1414" i="1"/>
  <c r="X1414" i="1"/>
  <c r="W1414" i="1"/>
  <c r="V1414" i="1"/>
  <c r="U1414" i="1"/>
  <c r="E1414" i="2" s="1"/>
  <c r="T1414" i="1"/>
  <c r="S1414" i="1"/>
  <c r="R1414" i="1"/>
  <c r="Q1414" i="1"/>
  <c r="P1414" i="1"/>
  <c r="O1414" i="1"/>
  <c r="N1414" i="1"/>
  <c r="M1414" i="1"/>
  <c r="L1414" i="1"/>
  <c r="K1414" i="1"/>
  <c r="J1414" i="1"/>
  <c r="D1414" i="2" s="1"/>
  <c r="I1414" i="1"/>
  <c r="C1414" i="2" s="1"/>
  <c r="H1414" i="1"/>
  <c r="G1414" i="1"/>
  <c r="F1414" i="1"/>
  <c r="E1414" i="1"/>
  <c r="B1414" i="2" s="1"/>
  <c r="D1414" i="1"/>
  <c r="C1414" i="1"/>
  <c r="B1414" i="1"/>
  <c r="AA1413" i="1"/>
  <c r="Z1413" i="1"/>
  <c r="Y1413" i="1"/>
  <c r="X1413" i="1"/>
  <c r="W1413" i="1"/>
  <c r="V1413" i="1"/>
  <c r="U1413" i="1"/>
  <c r="E1413" i="2" s="1"/>
  <c r="T1413" i="1"/>
  <c r="S1413" i="1"/>
  <c r="R1413" i="1"/>
  <c r="Q1413" i="1"/>
  <c r="P1413" i="1"/>
  <c r="O1413" i="1"/>
  <c r="N1413" i="1"/>
  <c r="M1413" i="1"/>
  <c r="L1413" i="1"/>
  <c r="K1413" i="1"/>
  <c r="J1413" i="1"/>
  <c r="D1413" i="2" s="1"/>
  <c r="I1413" i="1"/>
  <c r="C1413" i="2" s="1"/>
  <c r="H1413" i="1"/>
  <c r="G1413" i="1"/>
  <c r="F1413" i="1"/>
  <c r="E1413" i="1"/>
  <c r="B1413" i="2" s="1"/>
  <c r="D1413" i="1"/>
  <c r="C1413" i="1"/>
  <c r="B1413" i="1"/>
  <c r="AA1412" i="1"/>
  <c r="Z1412" i="1"/>
  <c r="Y1412" i="1"/>
  <c r="X1412" i="1"/>
  <c r="W1412" i="1"/>
  <c r="V1412" i="1"/>
  <c r="U1412" i="1"/>
  <c r="E1412" i="2" s="1"/>
  <c r="T1412" i="1"/>
  <c r="S1412" i="1"/>
  <c r="R1412" i="1"/>
  <c r="Q1412" i="1"/>
  <c r="P1412" i="1"/>
  <c r="O1412" i="1"/>
  <c r="N1412" i="1"/>
  <c r="M1412" i="1"/>
  <c r="L1412" i="1"/>
  <c r="K1412" i="1"/>
  <c r="J1412" i="1"/>
  <c r="D1412" i="2" s="1"/>
  <c r="I1412" i="1"/>
  <c r="C1412" i="2" s="1"/>
  <c r="H1412" i="1"/>
  <c r="G1412" i="1"/>
  <c r="F1412" i="1"/>
  <c r="E1412" i="1"/>
  <c r="B1412" i="2" s="1"/>
  <c r="D1412" i="1"/>
  <c r="C1412" i="1"/>
  <c r="B1412" i="1"/>
  <c r="AA1411" i="1"/>
  <c r="Z1411" i="1"/>
  <c r="Y1411" i="1"/>
  <c r="X1411" i="1"/>
  <c r="W1411" i="1"/>
  <c r="V1411" i="1"/>
  <c r="U1411" i="1"/>
  <c r="E1411" i="2" s="1"/>
  <c r="T1411" i="1"/>
  <c r="S1411" i="1"/>
  <c r="R1411" i="1"/>
  <c r="Q1411" i="1"/>
  <c r="P1411" i="1"/>
  <c r="O1411" i="1"/>
  <c r="N1411" i="1"/>
  <c r="M1411" i="1"/>
  <c r="L1411" i="1"/>
  <c r="K1411" i="1"/>
  <c r="J1411" i="1"/>
  <c r="D1411" i="2" s="1"/>
  <c r="I1411" i="1"/>
  <c r="H1411" i="1"/>
  <c r="G1411" i="1"/>
  <c r="F1411" i="1"/>
  <c r="E1411" i="1"/>
  <c r="B1411" i="2" s="1"/>
  <c r="D1411" i="1"/>
  <c r="C1411" i="1"/>
  <c r="B1411" i="1"/>
  <c r="AA1410" i="1"/>
  <c r="Z1410" i="1"/>
  <c r="Y1410" i="1"/>
  <c r="X1410" i="1"/>
  <c r="W1410" i="1"/>
  <c r="V1410" i="1"/>
  <c r="U1410" i="1"/>
  <c r="E1410" i="2" s="1"/>
  <c r="T1410" i="1"/>
  <c r="S1410" i="1"/>
  <c r="R1410" i="1"/>
  <c r="Q1410" i="1"/>
  <c r="P1410" i="1"/>
  <c r="O1410" i="1"/>
  <c r="N1410" i="1"/>
  <c r="M1410" i="1"/>
  <c r="L1410" i="1"/>
  <c r="K1410" i="1"/>
  <c r="J1410" i="1"/>
  <c r="D1410" i="2" s="1"/>
  <c r="I1410" i="1"/>
  <c r="C1410" i="2" s="1"/>
  <c r="H1410" i="1"/>
  <c r="G1410" i="1"/>
  <c r="F1410" i="1"/>
  <c r="E1410" i="1"/>
  <c r="B1410" i="2" s="1"/>
  <c r="D1410" i="1"/>
  <c r="C1410" i="1"/>
  <c r="B1410" i="1"/>
  <c r="AA1409" i="1"/>
  <c r="Z1409" i="1"/>
  <c r="Y1409" i="1"/>
  <c r="X1409" i="1"/>
  <c r="W1409" i="1"/>
  <c r="V1409" i="1"/>
  <c r="U1409" i="1"/>
  <c r="E1409" i="2" s="1"/>
  <c r="T1409" i="1"/>
  <c r="S1409" i="1"/>
  <c r="R1409" i="1"/>
  <c r="Q1409" i="1"/>
  <c r="P1409" i="1"/>
  <c r="O1409" i="1"/>
  <c r="N1409" i="1"/>
  <c r="M1409" i="1"/>
  <c r="L1409" i="1"/>
  <c r="K1409" i="1"/>
  <c r="J1409" i="1"/>
  <c r="D1409" i="2" s="1"/>
  <c r="I1409" i="1"/>
  <c r="C1409" i="2" s="1"/>
  <c r="H1409" i="1"/>
  <c r="G1409" i="1"/>
  <c r="F1409" i="1"/>
  <c r="E1409" i="1"/>
  <c r="B1409" i="2" s="1"/>
  <c r="D1409" i="1"/>
  <c r="C1409" i="1"/>
  <c r="B1409" i="1"/>
  <c r="AA1408" i="1"/>
  <c r="Z1408" i="1"/>
  <c r="Y1408" i="1"/>
  <c r="X1408" i="1"/>
  <c r="W1408" i="1"/>
  <c r="V1408" i="1"/>
  <c r="U1408" i="1"/>
  <c r="E1408" i="2" s="1"/>
  <c r="T1408" i="1"/>
  <c r="S1408" i="1"/>
  <c r="R1408" i="1"/>
  <c r="Q1408" i="1"/>
  <c r="P1408" i="1"/>
  <c r="O1408" i="1"/>
  <c r="N1408" i="1"/>
  <c r="M1408" i="1"/>
  <c r="L1408" i="1"/>
  <c r="K1408" i="1"/>
  <c r="J1408" i="1"/>
  <c r="D1408" i="2" s="1"/>
  <c r="I1408" i="1"/>
  <c r="C1408" i="2" s="1"/>
  <c r="H1408" i="1"/>
  <c r="G1408" i="1"/>
  <c r="F1408" i="1"/>
  <c r="E1408" i="1"/>
  <c r="B1408" i="2" s="1"/>
  <c r="D1408" i="1"/>
  <c r="C1408" i="1"/>
  <c r="B1408" i="1"/>
  <c r="AA1407" i="1"/>
  <c r="Z1407" i="1"/>
  <c r="Y1407" i="1"/>
  <c r="X1407" i="1"/>
  <c r="W1407" i="1"/>
  <c r="V1407" i="1"/>
  <c r="U1407" i="1"/>
  <c r="E1407" i="2" s="1"/>
  <c r="T1407" i="1"/>
  <c r="S1407" i="1"/>
  <c r="R1407" i="1"/>
  <c r="Q1407" i="1"/>
  <c r="P1407" i="1"/>
  <c r="O1407" i="1"/>
  <c r="N1407" i="1"/>
  <c r="M1407" i="1"/>
  <c r="L1407" i="1"/>
  <c r="K1407" i="1"/>
  <c r="J1407" i="1"/>
  <c r="D1407" i="2" s="1"/>
  <c r="I1407" i="1"/>
  <c r="H1407" i="1"/>
  <c r="G1407" i="1"/>
  <c r="F1407" i="1"/>
  <c r="E1407" i="1"/>
  <c r="B1407" i="2" s="1"/>
  <c r="D1407" i="1"/>
  <c r="C1407" i="1"/>
  <c r="B1407" i="1"/>
  <c r="AA1406" i="1"/>
  <c r="Z1406" i="1"/>
  <c r="Y1406" i="1"/>
  <c r="X1406" i="1"/>
  <c r="W1406" i="1"/>
  <c r="V1406" i="1"/>
  <c r="U1406" i="1"/>
  <c r="E1406" i="2" s="1"/>
  <c r="T1406" i="1"/>
  <c r="S1406" i="1"/>
  <c r="R1406" i="1"/>
  <c r="Q1406" i="1"/>
  <c r="P1406" i="1"/>
  <c r="O1406" i="1"/>
  <c r="N1406" i="1"/>
  <c r="M1406" i="1"/>
  <c r="L1406" i="1"/>
  <c r="K1406" i="1"/>
  <c r="J1406" i="1"/>
  <c r="D1406" i="2" s="1"/>
  <c r="I1406" i="1"/>
  <c r="C1406" i="2" s="1"/>
  <c r="H1406" i="1"/>
  <c r="G1406" i="1"/>
  <c r="F1406" i="1"/>
  <c r="E1406" i="1"/>
  <c r="B1406" i="2" s="1"/>
  <c r="D1406" i="1"/>
  <c r="C1406" i="1"/>
  <c r="B1406" i="1"/>
  <c r="AA1405" i="1"/>
  <c r="Z1405" i="1"/>
  <c r="Y1405" i="1"/>
  <c r="X1405" i="1"/>
  <c r="W1405" i="1"/>
  <c r="V1405" i="1"/>
  <c r="U1405" i="1"/>
  <c r="E1405" i="2" s="1"/>
  <c r="T1405" i="1"/>
  <c r="S1405" i="1"/>
  <c r="R1405" i="1"/>
  <c r="Q1405" i="1"/>
  <c r="P1405" i="1"/>
  <c r="O1405" i="1"/>
  <c r="N1405" i="1"/>
  <c r="M1405" i="1"/>
  <c r="L1405" i="1"/>
  <c r="K1405" i="1"/>
  <c r="J1405" i="1"/>
  <c r="D1405" i="2" s="1"/>
  <c r="I1405" i="1"/>
  <c r="C1405" i="2" s="1"/>
  <c r="H1405" i="1"/>
  <c r="G1405" i="1"/>
  <c r="F1405" i="1"/>
  <c r="E1405" i="1"/>
  <c r="B1405" i="2" s="1"/>
  <c r="D1405" i="1"/>
  <c r="C1405" i="1"/>
  <c r="B1405" i="1"/>
  <c r="AA1404" i="1"/>
  <c r="Z1404" i="1"/>
  <c r="Y1404" i="1"/>
  <c r="X1404" i="1"/>
  <c r="W1404" i="1"/>
  <c r="V1404" i="1"/>
  <c r="U1404" i="1"/>
  <c r="E1404" i="2" s="1"/>
  <c r="T1404" i="1"/>
  <c r="S1404" i="1"/>
  <c r="R1404" i="1"/>
  <c r="Q1404" i="1"/>
  <c r="P1404" i="1"/>
  <c r="O1404" i="1"/>
  <c r="N1404" i="1"/>
  <c r="M1404" i="1"/>
  <c r="L1404" i="1"/>
  <c r="K1404" i="1"/>
  <c r="J1404" i="1"/>
  <c r="D1404" i="2" s="1"/>
  <c r="I1404" i="1"/>
  <c r="C1404" i="2" s="1"/>
  <c r="H1404" i="1"/>
  <c r="G1404" i="1"/>
  <c r="F1404" i="1"/>
  <c r="E1404" i="1"/>
  <c r="B1404" i="2" s="1"/>
  <c r="D1404" i="1"/>
  <c r="C1404" i="1"/>
  <c r="B1404" i="1"/>
  <c r="AA1403" i="1"/>
  <c r="Z1403" i="1"/>
  <c r="Y1403" i="1"/>
  <c r="X1403" i="1"/>
  <c r="W1403" i="1"/>
  <c r="V1403" i="1"/>
  <c r="U1403" i="1"/>
  <c r="E1403" i="2" s="1"/>
  <c r="T1403" i="1"/>
  <c r="S1403" i="1"/>
  <c r="R1403" i="1"/>
  <c r="Q1403" i="1"/>
  <c r="P1403" i="1"/>
  <c r="O1403" i="1"/>
  <c r="N1403" i="1"/>
  <c r="M1403" i="1"/>
  <c r="L1403" i="1"/>
  <c r="K1403" i="1"/>
  <c r="J1403" i="1"/>
  <c r="D1403" i="2" s="1"/>
  <c r="I1403" i="1"/>
  <c r="H1403" i="1"/>
  <c r="G1403" i="1"/>
  <c r="F1403" i="1"/>
  <c r="E1403" i="1"/>
  <c r="B1403" i="2" s="1"/>
  <c r="D1403" i="1"/>
  <c r="C1403" i="1"/>
  <c r="B1403" i="1"/>
  <c r="AA1402" i="1"/>
  <c r="Z1402" i="1"/>
  <c r="Y1402" i="1"/>
  <c r="X1402" i="1"/>
  <c r="W1402" i="1"/>
  <c r="V1402" i="1"/>
  <c r="U1402" i="1"/>
  <c r="E1402" i="2" s="1"/>
  <c r="T1402" i="1"/>
  <c r="S1402" i="1"/>
  <c r="R1402" i="1"/>
  <c r="Q1402" i="1"/>
  <c r="P1402" i="1"/>
  <c r="O1402" i="1"/>
  <c r="N1402" i="1"/>
  <c r="M1402" i="1"/>
  <c r="L1402" i="1"/>
  <c r="K1402" i="1"/>
  <c r="J1402" i="1"/>
  <c r="D1402" i="2" s="1"/>
  <c r="I1402" i="1"/>
  <c r="C1402" i="2" s="1"/>
  <c r="H1402" i="1"/>
  <c r="G1402" i="1"/>
  <c r="F1402" i="1"/>
  <c r="E1402" i="1"/>
  <c r="B1402" i="2" s="1"/>
  <c r="D1402" i="1"/>
  <c r="C1402" i="1"/>
  <c r="B1402" i="1"/>
  <c r="AA1401" i="1"/>
  <c r="Z1401" i="1"/>
  <c r="Y1401" i="1"/>
  <c r="X1401" i="1"/>
  <c r="W1401" i="1"/>
  <c r="V1401" i="1"/>
  <c r="U1401" i="1"/>
  <c r="E1401" i="2" s="1"/>
  <c r="T1401" i="1"/>
  <c r="S1401" i="1"/>
  <c r="R1401" i="1"/>
  <c r="Q1401" i="1"/>
  <c r="P1401" i="1"/>
  <c r="O1401" i="1"/>
  <c r="N1401" i="1"/>
  <c r="M1401" i="1"/>
  <c r="L1401" i="1"/>
  <c r="K1401" i="1"/>
  <c r="J1401" i="1"/>
  <c r="D1401" i="2" s="1"/>
  <c r="I1401" i="1"/>
  <c r="C1401" i="2" s="1"/>
  <c r="H1401" i="1"/>
  <c r="G1401" i="1"/>
  <c r="F1401" i="1"/>
  <c r="E1401" i="1"/>
  <c r="B1401" i="2" s="1"/>
  <c r="D1401" i="1"/>
  <c r="C1401" i="1"/>
  <c r="B1401" i="1"/>
  <c r="AA1400" i="1"/>
  <c r="Z1400" i="1"/>
  <c r="Y1400" i="1"/>
  <c r="X1400" i="1"/>
  <c r="W1400" i="1"/>
  <c r="V1400" i="1"/>
  <c r="U1400" i="1"/>
  <c r="E1400" i="2" s="1"/>
  <c r="T1400" i="1"/>
  <c r="S1400" i="1"/>
  <c r="R1400" i="1"/>
  <c r="Q1400" i="1"/>
  <c r="P1400" i="1"/>
  <c r="O1400" i="1"/>
  <c r="N1400" i="1"/>
  <c r="M1400" i="1"/>
  <c r="L1400" i="1"/>
  <c r="K1400" i="1"/>
  <c r="J1400" i="1"/>
  <c r="D1400" i="2" s="1"/>
  <c r="I1400" i="1"/>
  <c r="C1400" i="2" s="1"/>
  <c r="H1400" i="1"/>
  <c r="G1400" i="1"/>
  <c r="F1400" i="1"/>
  <c r="E1400" i="1"/>
  <c r="B1400" i="2" s="1"/>
  <c r="D1400" i="1"/>
  <c r="C1400" i="1"/>
  <c r="B1400" i="1"/>
  <c r="AA1399" i="1"/>
  <c r="Z1399" i="1"/>
  <c r="Y1399" i="1"/>
  <c r="X1399" i="1"/>
  <c r="W1399" i="1"/>
  <c r="V1399" i="1"/>
  <c r="U1399" i="1"/>
  <c r="E1399" i="2" s="1"/>
  <c r="T1399" i="1"/>
  <c r="S1399" i="1"/>
  <c r="R1399" i="1"/>
  <c r="Q1399" i="1"/>
  <c r="P1399" i="1"/>
  <c r="O1399" i="1"/>
  <c r="N1399" i="1"/>
  <c r="M1399" i="1"/>
  <c r="L1399" i="1"/>
  <c r="K1399" i="1"/>
  <c r="J1399" i="1"/>
  <c r="D1399" i="2" s="1"/>
  <c r="I1399" i="1"/>
  <c r="H1399" i="1"/>
  <c r="G1399" i="1"/>
  <c r="F1399" i="1"/>
  <c r="E1399" i="1"/>
  <c r="B1399" i="2" s="1"/>
  <c r="D1399" i="1"/>
  <c r="C1399" i="1"/>
  <c r="B1399" i="1"/>
  <c r="AA1398" i="1"/>
  <c r="Z1398" i="1"/>
  <c r="Y1398" i="1"/>
  <c r="X1398" i="1"/>
  <c r="W1398" i="1"/>
  <c r="V1398" i="1"/>
  <c r="U1398" i="1"/>
  <c r="E1398" i="2" s="1"/>
  <c r="T1398" i="1"/>
  <c r="S1398" i="1"/>
  <c r="R1398" i="1"/>
  <c r="Q1398" i="1"/>
  <c r="P1398" i="1"/>
  <c r="O1398" i="1"/>
  <c r="N1398" i="1"/>
  <c r="M1398" i="1"/>
  <c r="L1398" i="1"/>
  <c r="K1398" i="1"/>
  <c r="J1398" i="1"/>
  <c r="D1398" i="2" s="1"/>
  <c r="I1398" i="1"/>
  <c r="C1398" i="2" s="1"/>
  <c r="H1398" i="1"/>
  <c r="G1398" i="1"/>
  <c r="F1398" i="1"/>
  <c r="E1398" i="1"/>
  <c r="B1398" i="2" s="1"/>
  <c r="D1398" i="1"/>
  <c r="C1398" i="1"/>
  <c r="B1398" i="1"/>
  <c r="AA1397" i="1"/>
  <c r="Z1397" i="1"/>
  <c r="Y1397" i="1"/>
  <c r="X1397" i="1"/>
  <c r="W1397" i="1"/>
  <c r="V1397" i="1"/>
  <c r="U1397" i="1"/>
  <c r="E1397" i="2" s="1"/>
  <c r="T1397" i="1"/>
  <c r="S1397" i="1"/>
  <c r="R1397" i="1"/>
  <c r="Q1397" i="1"/>
  <c r="P1397" i="1"/>
  <c r="O1397" i="1"/>
  <c r="N1397" i="1"/>
  <c r="M1397" i="1"/>
  <c r="L1397" i="1"/>
  <c r="K1397" i="1"/>
  <c r="J1397" i="1"/>
  <c r="D1397" i="2" s="1"/>
  <c r="I1397" i="1"/>
  <c r="C1397" i="2" s="1"/>
  <c r="H1397" i="1"/>
  <c r="G1397" i="1"/>
  <c r="F1397" i="1"/>
  <c r="E1397" i="1"/>
  <c r="B1397" i="2" s="1"/>
  <c r="D1397" i="1"/>
  <c r="C1397" i="1"/>
  <c r="B1397" i="1"/>
  <c r="AA1396" i="1"/>
  <c r="Z1396" i="1"/>
  <c r="Y1396" i="1"/>
  <c r="X1396" i="1"/>
  <c r="W1396" i="1"/>
  <c r="V1396" i="1"/>
  <c r="U1396" i="1"/>
  <c r="E1396" i="2" s="1"/>
  <c r="T1396" i="1"/>
  <c r="S1396" i="1"/>
  <c r="R1396" i="1"/>
  <c r="Q1396" i="1"/>
  <c r="P1396" i="1"/>
  <c r="O1396" i="1"/>
  <c r="N1396" i="1"/>
  <c r="M1396" i="1"/>
  <c r="L1396" i="1"/>
  <c r="K1396" i="1"/>
  <c r="J1396" i="1"/>
  <c r="D1396" i="2" s="1"/>
  <c r="I1396" i="1"/>
  <c r="C1396" i="2" s="1"/>
  <c r="H1396" i="1"/>
  <c r="G1396" i="1"/>
  <c r="F1396" i="1"/>
  <c r="E1396" i="1"/>
  <c r="B1396" i="2" s="1"/>
  <c r="D1396" i="1"/>
  <c r="C1396" i="1"/>
  <c r="B1396" i="1"/>
  <c r="AA1395" i="1"/>
  <c r="Z1395" i="1"/>
  <c r="Y1395" i="1"/>
  <c r="X1395" i="1"/>
  <c r="W1395" i="1"/>
  <c r="V1395" i="1"/>
  <c r="U1395" i="1"/>
  <c r="E1395" i="2" s="1"/>
  <c r="T1395" i="1"/>
  <c r="S1395" i="1"/>
  <c r="R1395" i="1"/>
  <c r="Q1395" i="1"/>
  <c r="P1395" i="1"/>
  <c r="O1395" i="1"/>
  <c r="N1395" i="1"/>
  <c r="M1395" i="1"/>
  <c r="L1395" i="1"/>
  <c r="K1395" i="1"/>
  <c r="J1395" i="1"/>
  <c r="D1395" i="2" s="1"/>
  <c r="I1395" i="1"/>
  <c r="H1395" i="1"/>
  <c r="G1395" i="1"/>
  <c r="F1395" i="1"/>
  <c r="E1395" i="1"/>
  <c r="B1395" i="2" s="1"/>
  <c r="D1395" i="1"/>
  <c r="C1395" i="1"/>
  <c r="B1395" i="1"/>
  <c r="AA1394" i="1"/>
  <c r="Z1394" i="1"/>
  <c r="Y1394" i="1"/>
  <c r="X1394" i="1"/>
  <c r="W1394" i="1"/>
  <c r="V1394" i="1"/>
  <c r="U1394" i="1"/>
  <c r="E1394" i="2" s="1"/>
  <c r="T1394" i="1"/>
  <c r="S1394" i="1"/>
  <c r="R1394" i="1"/>
  <c r="Q1394" i="1"/>
  <c r="P1394" i="1"/>
  <c r="O1394" i="1"/>
  <c r="N1394" i="1"/>
  <c r="M1394" i="1"/>
  <c r="L1394" i="1"/>
  <c r="K1394" i="1"/>
  <c r="J1394" i="1"/>
  <c r="D1394" i="2" s="1"/>
  <c r="I1394" i="1"/>
  <c r="C1394" i="2" s="1"/>
  <c r="H1394" i="1"/>
  <c r="G1394" i="1"/>
  <c r="F1394" i="1"/>
  <c r="E1394" i="1"/>
  <c r="B1394" i="2" s="1"/>
  <c r="D1394" i="1"/>
  <c r="C1394" i="1"/>
  <c r="B1394" i="1"/>
  <c r="AA1393" i="1"/>
  <c r="Z1393" i="1"/>
  <c r="Y1393" i="1"/>
  <c r="X1393" i="1"/>
  <c r="W1393" i="1"/>
  <c r="V1393" i="1"/>
  <c r="U1393" i="1"/>
  <c r="E1393" i="2" s="1"/>
  <c r="T1393" i="1"/>
  <c r="S1393" i="1"/>
  <c r="R1393" i="1"/>
  <c r="Q1393" i="1"/>
  <c r="P1393" i="1"/>
  <c r="O1393" i="1"/>
  <c r="N1393" i="1"/>
  <c r="M1393" i="1"/>
  <c r="L1393" i="1"/>
  <c r="K1393" i="1"/>
  <c r="J1393" i="1"/>
  <c r="D1393" i="2" s="1"/>
  <c r="I1393" i="1"/>
  <c r="C1393" i="2" s="1"/>
  <c r="H1393" i="1"/>
  <c r="G1393" i="1"/>
  <c r="F1393" i="1"/>
  <c r="E1393" i="1"/>
  <c r="B1393" i="2" s="1"/>
  <c r="D1393" i="1"/>
  <c r="C1393" i="1"/>
  <c r="B1393" i="1"/>
  <c r="AA1392" i="1"/>
  <c r="Z1392" i="1"/>
  <c r="Y1392" i="1"/>
  <c r="X1392" i="1"/>
  <c r="W1392" i="1"/>
  <c r="V1392" i="1"/>
  <c r="U1392" i="1"/>
  <c r="E1392" i="2" s="1"/>
  <c r="T1392" i="1"/>
  <c r="S1392" i="1"/>
  <c r="R1392" i="1"/>
  <c r="Q1392" i="1"/>
  <c r="P1392" i="1"/>
  <c r="O1392" i="1"/>
  <c r="N1392" i="1"/>
  <c r="M1392" i="1"/>
  <c r="L1392" i="1"/>
  <c r="K1392" i="1"/>
  <c r="J1392" i="1"/>
  <c r="D1392" i="2" s="1"/>
  <c r="I1392" i="1"/>
  <c r="C1392" i="2" s="1"/>
  <c r="H1392" i="1"/>
  <c r="G1392" i="1"/>
  <c r="F1392" i="1"/>
  <c r="E1392" i="1"/>
  <c r="B1392" i="2" s="1"/>
  <c r="D1392" i="1"/>
  <c r="C1392" i="1"/>
  <c r="B1392" i="1"/>
  <c r="AA1391" i="1"/>
  <c r="Z1391" i="1"/>
  <c r="Y1391" i="1"/>
  <c r="X1391" i="1"/>
  <c r="W1391" i="1"/>
  <c r="V1391" i="1"/>
  <c r="U1391" i="1"/>
  <c r="E1391" i="2" s="1"/>
  <c r="T1391" i="1"/>
  <c r="S1391" i="1"/>
  <c r="R1391" i="1"/>
  <c r="Q1391" i="1"/>
  <c r="P1391" i="1"/>
  <c r="O1391" i="1"/>
  <c r="N1391" i="1"/>
  <c r="M1391" i="1"/>
  <c r="L1391" i="1"/>
  <c r="K1391" i="1"/>
  <c r="J1391" i="1"/>
  <c r="D1391" i="2" s="1"/>
  <c r="I1391" i="1"/>
  <c r="H1391" i="1"/>
  <c r="G1391" i="1"/>
  <c r="F1391" i="1"/>
  <c r="E1391" i="1"/>
  <c r="B1391" i="2" s="1"/>
  <c r="D1391" i="1"/>
  <c r="C1391" i="1"/>
  <c r="B1391" i="1"/>
  <c r="AA1390" i="1"/>
  <c r="Z1390" i="1"/>
  <c r="Y1390" i="1"/>
  <c r="X1390" i="1"/>
  <c r="W1390" i="1"/>
  <c r="V1390" i="1"/>
  <c r="U1390" i="1"/>
  <c r="E1390" i="2" s="1"/>
  <c r="T1390" i="1"/>
  <c r="S1390" i="1"/>
  <c r="R1390" i="1"/>
  <c r="Q1390" i="1"/>
  <c r="P1390" i="1"/>
  <c r="O1390" i="1"/>
  <c r="N1390" i="1"/>
  <c r="M1390" i="1"/>
  <c r="L1390" i="1"/>
  <c r="K1390" i="1"/>
  <c r="J1390" i="1"/>
  <c r="D1390" i="2" s="1"/>
  <c r="I1390" i="1"/>
  <c r="C1390" i="2" s="1"/>
  <c r="H1390" i="1"/>
  <c r="G1390" i="1"/>
  <c r="F1390" i="1"/>
  <c r="E1390" i="1"/>
  <c r="B1390" i="2" s="1"/>
  <c r="D1390" i="1"/>
  <c r="C1390" i="1"/>
  <c r="B1390" i="1"/>
  <c r="AA1389" i="1"/>
  <c r="Z1389" i="1"/>
  <c r="Y1389" i="1"/>
  <c r="X1389" i="1"/>
  <c r="W1389" i="1"/>
  <c r="V1389" i="1"/>
  <c r="U1389" i="1"/>
  <c r="E1389" i="2" s="1"/>
  <c r="T1389" i="1"/>
  <c r="S1389" i="1"/>
  <c r="R1389" i="1"/>
  <c r="Q1389" i="1"/>
  <c r="P1389" i="1"/>
  <c r="O1389" i="1"/>
  <c r="N1389" i="1"/>
  <c r="M1389" i="1"/>
  <c r="L1389" i="1"/>
  <c r="K1389" i="1"/>
  <c r="J1389" i="1"/>
  <c r="D1389" i="2" s="1"/>
  <c r="I1389" i="1"/>
  <c r="C1389" i="2" s="1"/>
  <c r="H1389" i="1"/>
  <c r="G1389" i="1"/>
  <c r="F1389" i="1"/>
  <c r="E1389" i="1"/>
  <c r="B1389" i="2" s="1"/>
  <c r="D1389" i="1"/>
  <c r="C1389" i="1"/>
  <c r="B1389" i="1"/>
  <c r="AA1388" i="1"/>
  <c r="Z1388" i="1"/>
  <c r="Y1388" i="1"/>
  <c r="X1388" i="1"/>
  <c r="W1388" i="1"/>
  <c r="V1388" i="1"/>
  <c r="U1388" i="1"/>
  <c r="E1388" i="2" s="1"/>
  <c r="T1388" i="1"/>
  <c r="S1388" i="1"/>
  <c r="R1388" i="1"/>
  <c r="Q1388" i="1"/>
  <c r="P1388" i="1"/>
  <c r="O1388" i="1"/>
  <c r="N1388" i="1"/>
  <c r="M1388" i="1"/>
  <c r="L1388" i="1"/>
  <c r="K1388" i="1"/>
  <c r="J1388" i="1"/>
  <c r="D1388" i="2" s="1"/>
  <c r="I1388" i="1"/>
  <c r="C1388" i="2" s="1"/>
  <c r="H1388" i="1"/>
  <c r="G1388" i="1"/>
  <c r="F1388" i="1"/>
  <c r="E1388" i="1"/>
  <c r="B1388" i="2" s="1"/>
  <c r="D1388" i="1"/>
  <c r="C1388" i="1"/>
  <c r="B1388" i="1"/>
  <c r="AA1387" i="1"/>
  <c r="Z1387" i="1"/>
  <c r="Y1387" i="1"/>
  <c r="X1387" i="1"/>
  <c r="W1387" i="1"/>
  <c r="V1387" i="1"/>
  <c r="U1387" i="1"/>
  <c r="E1387" i="2" s="1"/>
  <c r="T1387" i="1"/>
  <c r="S1387" i="1"/>
  <c r="R1387" i="1"/>
  <c r="Q1387" i="1"/>
  <c r="P1387" i="1"/>
  <c r="O1387" i="1"/>
  <c r="N1387" i="1"/>
  <c r="M1387" i="1"/>
  <c r="L1387" i="1"/>
  <c r="K1387" i="1"/>
  <c r="J1387" i="1"/>
  <c r="D1387" i="2" s="1"/>
  <c r="I1387" i="1"/>
  <c r="H1387" i="1"/>
  <c r="G1387" i="1"/>
  <c r="F1387" i="1"/>
  <c r="E1387" i="1"/>
  <c r="B1387" i="2" s="1"/>
  <c r="D1387" i="1"/>
  <c r="C1387" i="1"/>
  <c r="B1387" i="1"/>
  <c r="AA1386" i="1"/>
  <c r="Z1386" i="1"/>
  <c r="Y1386" i="1"/>
  <c r="X1386" i="1"/>
  <c r="W1386" i="1"/>
  <c r="V1386" i="1"/>
  <c r="U1386" i="1"/>
  <c r="E1386" i="2" s="1"/>
  <c r="T1386" i="1"/>
  <c r="S1386" i="1"/>
  <c r="R1386" i="1"/>
  <c r="Q1386" i="1"/>
  <c r="P1386" i="1"/>
  <c r="O1386" i="1"/>
  <c r="N1386" i="1"/>
  <c r="M1386" i="1"/>
  <c r="L1386" i="1"/>
  <c r="K1386" i="1"/>
  <c r="J1386" i="1"/>
  <c r="D1386" i="2" s="1"/>
  <c r="I1386" i="1"/>
  <c r="C1386" i="2" s="1"/>
  <c r="H1386" i="1"/>
  <c r="G1386" i="1"/>
  <c r="F1386" i="1"/>
  <c r="E1386" i="1"/>
  <c r="B1386" i="2" s="1"/>
  <c r="D1386" i="1"/>
  <c r="C1386" i="1"/>
  <c r="B1386" i="1"/>
  <c r="AA1385" i="1"/>
  <c r="Z1385" i="1"/>
  <c r="Y1385" i="1"/>
  <c r="X1385" i="1"/>
  <c r="W1385" i="1"/>
  <c r="V1385" i="1"/>
  <c r="U1385" i="1"/>
  <c r="E1385" i="2" s="1"/>
  <c r="T1385" i="1"/>
  <c r="S1385" i="1"/>
  <c r="R1385" i="1"/>
  <c r="Q1385" i="1"/>
  <c r="P1385" i="1"/>
  <c r="O1385" i="1"/>
  <c r="N1385" i="1"/>
  <c r="M1385" i="1"/>
  <c r="L1385" i="1"/>
  <c r="K1385" i="1"/>
  <c r="J1385" i="1"/>
  <c r="D1385" i="2" s="1"/>
  <c r="I1385" i="1"/>
  <c r="C1385" i="2" s="1"/>
  <c r="H1385" i="1"/>
  <c r="G1385" i="1"/>
  <c r="F1385" i="1"/>
  <c r="E1385" i="1"/>
  <c r="B1385" i="2" s="1"/>
  <c r="D1385" i="1"/>
  <c r="C1385" i="1"/>
  <c r="B1385" i="1"/>
  <c r="AA1384" i="1"/>
  <c r="Z1384" i="1"/>
  <c r="Y1384" i="1"/>
  <c r="X1384" i="1"/>
  <c r="W1384" i="1"/>
  <c r="V1384" i="1"/>
  <c r="U1384" i="1"/>
  <c r="E1384" i="2" s="1"/>
  <c r="T1384" i="1"/>
  <c r="S1384" i="1"/>
  <c r="R1384" i="1"/>
  <c r="Q1384" i="1"/>
  <c r="P1384" i="1"/>
  <c r="O1384" i="1"/>
  <c r="N1384" i="1"/>
  <c r="M1384" i="1"/>
  <c r="L1384" i="1"/>
  <c r="K1384" i="1"/>
  <c r="J1384" i="1"/>
  <c r="D1384" i="2" s="1"/>
  <c r="I1384" i="1"/>
  <c r="C1384" i="2" s="1"/>
  <c r="H1384" i="1"/>
  <c r="G1384" i="1"/>
  <c r="F1384" i="1"/>
  <c r="E1384" i="1"/>
  <c r="B1384" i="2" s="1"/>
  <c r="D1384" i="1"/>
  <c r="C1384" i="1"/>
  <c r="B1384" i="1"/>
  <c r="AA1383" i="1"/>
  <c r="Z1383" i="1"/>
  <c r="Y1383" i="1"/>
  <c r="X1383" i="1"/>
  <c r="W1383" i="1"/>
  <c r="V1383" i="1"/>
  <c r="U1383" i="1"/>
  <c r="E1383" i="2" s="1"/>
  <c r="T1383" i="1"/>
  <c r="S1383" i="1"/>
  <c r="R1383" i="1"/>
  <c r="Q1383" i="1"/>
  <c r="P1383" i="1"/>
  <c r="O1383" i="1"/>
  <c r="N1383" i="1"/>
  <c r="M1383" i="1"/>
  <c r="L1383" i="1"/>
  <c r="K1383" i="1"/>
  <c r="J1383" i="1"/>
  <c r="D1383" i="2" s="1"/>
  <c r="I1383" i="1"/>
  <c r="H1383" i="1"/>
  <c r="G1383" i="1"/>
  <c r="F1383" i="1"/>
  <c r="E1383" i="1"/>
  <c r="B1383" i="2" s="1"/>
  <c r="D1383" i="1"/>
  <c r="C1383" i="1"/>
  <c r="B1383" i="1"/>
  <c r="AA1382" i="1"/>
  <c r="Z1382" i="1"/>
  <c r="Y1382" i="1"/>
  <c r="X1382" i="1"/>
  <c r="W1382" i="1"/>
  <c r="V1382" i="1"/>
  <c r="U1382" i="1"/>
  <c r="E1382" i="2" s="1"/>
  <c r="T1382" i="1"/>
  <c r="S1382" i="1"/>
  <c r="R1382" i="1"/>
  <c r="Q1382" i="1"/>
  <c r="P1382" i="1"/>
  <c r="O1382" i="1"/>
  <c r="N1382" i="1"/>
  <c r="M1382" i="1"/>
  <c r="L1382" i="1"/>
  <c r="K1382" i="1"/>
  <c r="J1382" i="1"/>
  <c r="D1382" i="2" s="1"/>
  <c r="I1382" i="1"/>
  <c r="C1382" i="2" s="1"/>
  <c r="H1382" i="1"/>
  <c r="G1382" i="1"/>
  <c r="F1382" i="1"/>
  <c r="E1382" i="1"/>
  <c r="B1382" i="2" s="1"/>
  <c r="D1382" i="1"/>
  <c r="C1382" i="1"/>
  <c r="B1382" i="1"/>
  <c r="AA1381" i="1"/>
  <c r="Z1381" i="1"/>
  <c r="Y1381" i="1"/>
  <c r="X1381" i="1"/>
  <c r="W1381" i="1"/>
  <c r="V1381" i="1"/>
  <c r="U1381" i="1"/>
  <c r="E1381" i="2" s="1"/>
  <c r="T1381" i="1"/>
  <c r="S1381" i="1"/>
  <c r="R1381" i="1"/>
  <c r="Q1381" i="1"/>
  <c r="P1381" i="1"/>
  <c r="O1381" i="1"/>
  <c r="N1381" i="1"/>
  <c r="M1381" i="1"/>
  <c r="L1381" i="1"/>
  <c r="K1381" i="1"/>
  <c r="J1381" i="1"/>
  <c r="D1381" i="2" s="1"/>
  <c r="I1381" i="1"/>
  <c r="C1381" i="2" s="1"/>
  <c r="H1381" i="1"/>
  <c r="G1381" i="1"/>
  <c r="F1381" i="1"/>
  <c r="E1381" i="1"/>
  <c r="B1381" i="2" s="1"/>
  <c r="D1381" i="1"/>
  <c r="C1381" i="1"/>
  <c r="B1381" i="1"/>
  <c r="AA1380" i="1"/>
  <c r="Z1380" i="1"/>
  <c r="Y1380" i="1"/>
  <c r="X1380" i="1"/>
  <c r="W1380" i="1"/>
  <c r="V1380" i="1"/>
  <c r="U1380" i="1"/>
  <c r="E1380" i="2" s="1"/>
  <c r="T1380" i="1"/>
  <c r="S1380" i="1"/>
  <c r="R1380" i="1"/>
  <c r="Q1380" i="1"/>
  <c r="P1380" i="1"/>
  <c r="O1380" i="1"/>
  <c r="N1380" i="1"/>
  <c r="M1380" i="1"/>
  <c r="L1380" i="1"/>
  <c r="K1380" i="1"/>
  <c r="J1380" i="1"/>
  <c r="D1380" i="2" s="1"/>
  <c r="I1380" i="1"/>
  <c r="C1380" i="2" s="1"/>
  <c r="H1380" i="1"/>
  <c r="G1380" i="1"/>
  <c r="F1380" i="1"/>
  <c r="E1380" i="1"/>
  <c r="B1380" i="2" s="1"/>
  <c r="D1380" i="1"/>
  <c r="C1380" i="1"/>
  <c r="B1380" i="1"/>
  <c r="AA1379" i="1"/>
  <c r="Z1379" i="1"/>
  <c r="Y1379" i="1"/>
  <c r="X1379" i="1"/>
  <c r="W1379" i="1"/>
  <c r="V1379" i="1"/>
  <c r="U1379" i="1"/>
  <c r="E1379" i="2" s="1"/>
  <c r="T1379" i="1"/>
  <c r="S1379" i="1"/>
  <c r="R1379" i="1"/>
  <c r="Q1379" i="1"/>
  <c r="P1379" i="1"/>
  <c r="O1379" i="1"/>
  <c r="N1379" i="1"/>
  <c r="M1379" i="1"/>
  <c r="L1379" i="1"/>
  <c r="K1379" i="1"/>
  <c r="J1379" i="1"/>
  <c r="D1379" i="2" s="1"/>
  <c r="I1379" i="1"/>
  <c r="H1379" i="1"/>
  <c r="G1379" i="1"/>
  <c r="F1379" i="1"/>
  <c r="E1379" i="1"/>
  <c r="B1379" i="2" s="1"/>
  <c r="D1379" i="1"/>
  <c r="C1379" i="1"/>
  <c r="B1379" i="1"/>
  <c r="AA1378" i="1"/>
  <c r="Z1378" i="1"/>
  <c r="Y1378" i="1"/>
  <c r="X1378" i="1"/>
  <c r="W1378" i="1"/>
  <c r="V1378" i="1"/>
  <c r="U1378" i="1"/>
  <c r="E1378" i="2" s="1"/>
  <c r="T1378" i="1"/>
  <c r="S1378" i="1"/>
  <c r="R1378" i="1"/>
  <c r="Q1378" i="1"/>
  <c r="P1378" i="1"/>
  <c r="O1378" i="1"/>
  <c r="N1378" i="1"/>
  <c r="M1378" i="1"/>
  <c r="L1378" i="1"/>
  <c r="K1378" i="1"/>
  <c r="J1378" i="1"/>
  <c r="D1378" i="2" s="1"/>
  <c r="I1378" i="1"/>
  <c r="C1378" i="2" s="1"/>
  <c r="H1378" i="1"/>
  <c r="G1378" i="1"/>
  <c r="F1378" i="1"/>
  <c r="E1378" i="1"/>
  <c r="B1378" i="2" s="1"/>
  <c r="D1378" i="1"/>
  <c r="C1378" i="1"/>
  <c r="B1378" i="1"/>
  <c r="AA1377" i="1"/>
  <c r="Z1377" i="1"/>
  <c r="Y1377" i="1"/>
  <c r="X1377" i="1"/>
  <c r="W1377" i="1"/>
  <c r="V1377" i="1"/>
  <c r="U1377" i="1"/>
  <c r="E1377" i="2" s="1"/>
  <c r="T1377" i="1"/>
  <c r="S1377" i="1"/>
  <c r="R1377" i="1"/>
  <c r="Q1377" i="1"/>
  <c r="P1377" i="1"/>
  <c r="O1377" i="1"/>
  <c r="N1377" i="1"/>
  <c r="M1377" i="1"/>
  <c r="L1377" i="1"/>
  <c r="K1377" i="1"/>
  <c r="J1377" i="1"/>
  <c r="D1377" i="2" s="1"/>
  <c r="I1377" i="1"/>
  <c r="C1377" i="2" s="1"/>
  <c r="H1377" i="1"/>
  <c r="G1377" i="1"/>
  <c r="F1377" i="1"/>
  <c r="E1377" i="1"/>
  <c r="B1377" i="2" s="1"/>
  <c r="D1377" i="1"/>
  <c r="C1377" i="1"/>
  <c r="B1377" i="1"/>
  <c r="AA1376" i="1"/>
  <c r="Z1376" i="1"/>
  <c r="Y1376" i="1"/>
  <c r="X1376" i="1"/>
  <c r="W1376" i="1"/>
  <c r="V1376" i="1"/>
  <c r="U1376" i="1"/>
  <c r="E1376" i="2" s="1"/>
  <c r="T1376" i="1"/>
  <c r="S1376" i="1"/>
  <c r="R1376" i="1"/>
  <c r="Q1376" i="1"/>
  <c r="P1376" i="1"/>
  <c r="O1376" i="1"/>
  <c r="N1376" i="1"/>
  <c r="M1376" i="1"/>
  <c r="L1376" i="1"/>
  <c r="K1376" i="1"/>
  <c r="J1376" i="1"/>
  <c r="D1376" i="2" s="1"/>
  <c r="I1376" i="1"/>
  <c r="C1376" i="2" s="1"/>
  <c r="H1376" i="1"/>
  <c r="G1376" i="1"/>
  <c r="F1376" i="1"/>
  <c r="E1376" i="1"/>
  <c r="B1376" i="2" s="1"/>
  <c r="D1376" i="1"/>
  <c r="C1376" i="1"/>
  <c r="B1376" i="1"/>
  <c r="AA1375" i="1"/>
  <c r="Z1375" i="1"/>
  <c r="Y1375" i="1"/>
  <c r="X1375" i="1"/>
  <c r="W1375" i="1"/>
  <c r="V1375" i="1"/>
  <c r="U1375" i="1"/>
  <c r="E1375" i="2" s="1"/>
  <c r="T1375" i="1"/>
  <c r="S1375" i="1"/>
  <c r="R1375" i="1"/>
  <c r="Q1375" i="1"/>
  <c r="P1375" i="1"/>
  <c r="O1375" i="1"/>
  <c r="N1375" i="1"/>
  <c r="M1375" i="1"/>
  <c r="L1375" i="1"/>
  <c r="K1375" i="1"/>
  <c r="J1375" i="1"/>
  <c r="D1375" i="2" s="1"/>
  <c r="I1375" i="1"/>
  <c r="H1375" i="1"/>
  <c r="G1375" i="1"/>
  <c r="F1375" i="1"/>
  <c r="E1375" i="1"/>
  <c r="B1375" i="2" s="1"/>
  <c r="D1375" i="1"/>
  <c r="C1375" i="1"/>
  <c r="B1375" i="1"/>
  <c r="AA1374" i="1"/>
  <c r="Z1374" i="1"/>
  <c r="Y1374" i="1"/>
  <c r="X1374" i="1"/>
  <c r="W1374" i="1"/>
  <c r="V1374" i="1"/>
  <c r="U1374" i="1"/>
  <c r="E1374" i="2" s="1"/>
  <c r="T1374" i="1"/>
  <c r="S1374" i="1"/>
  <c r="R1374" i="1"/>
  <c r="Q1374" i="1"/>
  <c r="P1374" i="1"/>
  <c r="O1374" i="1"/>
  <c r="N1374" i="1"/>
  <c r="M1374" i="1"/>
  <c r="L1374" i="1"/>
  <c r="K1374" i="1"/>
  <c r="J1374" i="1"/>
  <c r="D1374" i="2" s="1"/>
  <c r="I1374" i="1"/>
  <c r="C1374" i="2" s="1"/>
  <c r="H1374" i="1"/>
  <c r="G1374" i="1"/>
  <c r="F1374" i="1"/>
  <c r="E1374" i="1"/>
  <c r="B1374" i="2" s="1"/>
  <c r="D1374" i="1"/>
  <c r="C1374" i="1"/>
  <c r="B1374" i="1"/>
  <c r="AA1373" i="1"/>
  <c r="Z1373" i="1"/>
  <c r="Y1373" i="1"/>
  <c r="X1373" i="1"/>
  <c r="W1373" i="1"/>
  <c r="V1373" i="1"/>
  <c r="U1373" i="1"/>
  <c r="E1373" i="2" s="1"/>
  <c r="T1373" i="1"/>
  <c r="S1373" i="1"/>
  <c r="R1373" i="1"/>
  <c r="Q1373" i="1"/>
  <c r="P1373" i="1"/>
  <c r="O1373" i="1"/>
  <c r="N1373" i="1"/>
  <c r="M1373" i="1"/>
  <c r="L1373" i="1"/>
  <c r="K1373" i="1"/>
  <c r="J1373" i="1"/>
  <c r="D1373" i="2" s="1"/>
  <c r="I1373" i="1"/>
  <c r="C1373" i="2" s="1"/>
  <c r="H1373" i="1"/>
  <c r="G1373" i="1"/>
  <c r="F1373" i="1"/>
  <c r="E1373" i="1"/>
  <c r="B1373" i="2" s="1"/>
  <c r="D1373" i="1"/>
  <c r="C1373" i="1"/>
  <c r="B1373" i="1"/>
  <c r="AA1372" i="1"/>
  <c r="Z1372" i="1"/>
  <c r="Y1372" i="1"/>
  <c r="X1372" i="1"/>
  <c r="W1372" i="1"/>
  <c r="V1372" i="1"/>
  <c r="U1372" i="1"/>
  <c r="E1372" i="2" s="1"/>
  <c r="T1372" i="1"/>
  <c r="S1372" i="1"/>
  <c r="R1372" i="1"/>
  <c r="Q1372" i="1"/>
  <c r="P1372" i="1"/>
  <c r="O1372" i="1"/>
  <c r="N1372" i="1"/>
  <c r="M1372" i="1"/>
  <c r="L1372" i="1"/>
  <c r="K1372" i="1"/>
  <c r="J1372" i="1"/>
  <c r="D1372" i="2" s="1"/>
  <c r="I1372" i="1"/>
  <c r="C1372" i="2" s="1"/>
  <c r="H1372" i="1"/>
  <c r="G1372" i="1"/>
  <c r="F1372" i="1"/>
  <c r="E1372" i="1"/>
  <c r="B1372" i="2" s="1"/>
  <c r="D1372" i="1"/>
  <c r="C1372" i="1"/>
  <c r="B1372" i="1"/>
  <c r="AA1371" i="1"/>
  <c r="Z1371" i="1"/>
  <c r="Y1371" i="1"/>
  <c r="X1371" i="1"/>
  <c r="W1371" i="1"/>
  <c r="V1371" i="1"/>
  <c r="U1371" i="1"/>
  <c r="E1371" i="2" s="1"/>
  <c r="T1371" i="1"/>
  <c r="S1371" i="1"/>
  <c r="R1371" i="1"/>
  <c r="Q1371" i="1"/>
  <c r="P1371" i="1"/>
  <c r="O1371" i="1"/>
  <c r="N1371" i="1"/>
  <c r="M1371" i="1"/>
  <c r="L1371" i="1"/>
  <c r="K1371" i="1"/>
  <c r="J1371" i="1"/>
  <c r="D1371" i="2" s="1"/>
  <c r="I1371" i="1"/>
  <c r="H1371" i="1"/>
  <c r="G1371" i="1"/>
  <c r="F1371" i="1"/>
  <c r="E1371" i="1"/>
  <c r="B1371" i="2" s="1"/>
  <c r="D1371" i="1"/>
  <c r="C1371" i="1"/>
  <c r="B1371" i="1"/>
  <c r="AA1370" i="1"/>
  <c r="Z1370" i="1"/>
  <c r="Y1370" i="1"/>
  <c r="X1370" i="1"/>
  <c r="W1370" i="1"/>
  <c r="V1370" i="1"/>
  <c r="U1370" i="1"/>
  <c r="E1370" i="2" s="1"/>
  <c r="T1370" i="1"/>
  <c r="S1370" i="1"/>
  <c r="R1370" i="1"/>
  <c r="Q1370" i="1"/>
  <c r="P1370" i="1"/>
  <c r="O1370" i="1"/>
  <c r="N1370" i="1"/>
  <c r="M1370" i="1"/>
  <c r="L1370" i="1"/>
  <c r="K1370" i="1"/>
  <c r="J1370" i="1"/>
  <c r="D1370" i="2" s="1"/>
  <c r="I1370" i="1"/>
  <c r="C1370" i="2" s="1"/>
  <c r="H1370" i="1"/>
  <c r="G1370" i="1"/>
  <c r="F1370" i="1"/>
  <c r="E1370" i="1"/>
  <c r="B1370" i="2" s="1"/>
  <c r="D1370" i="1"/>
  <c r="C1370" i="1"/>
  <c r="B1370" i="1"/>
  <c r="AA1369" i="1"/>
  <c r="Z1369" i="1"/>
  <c r="Y1369" i="1"/>
  <c r="X1369" i="1"/>
  <c r="W1369" i="1"/>
  <c r="V1369" i="1"/>
  <c r="U1369" i="1"/>
  <c r="E1369" i="2" s="1"/>
  <c r="T1369" i="1"/>
  <c r="S1369" i="1"/>
  <c r="R1369" i="1"/>
  <c r="Q1369" i="1"/>
  <c r="P1369" i="1"/>
  <c r="O1369" i="1"/>
  <c r="N1369" i="1"/>
  <c r="M1369" i="1"/>
  <c r="L1369" i="1"/>
  <c r="K1369" i="1"/>
  <c r="J1369" i="1"/>
  <c r="D1369" i="2" s="1"/>
  <c r="I1369" i="1"/>
  <c r="C1369" i="2" s="1"/>
  <c r="H1369" i="1"/>
  <c r="G1369" i="1"/>
  <c r="F1369" i="1"/>
  <c r="E1369" i="1"/>
  <c r="B1369" i="2" s="1"/>
  <c r="D1369" i="1"/>
  <c r="C1369" i="1"/>
  <c r="B1369" i="1"/>
  <c r="AA1368" i="1"/>
  <c r="Z1368" i="1"/>
  <c r="Y1368" i="1"/>
  <c r="X1368" i="1"/>
  <c r="W1368" i="1"/>
  <c r="V1368" i="1"/>
  <c r="U1368" i="1"/>
  <c r="E1368" i="2" s="1"/>
  <c r="T1368" i="1"/>
  <c r="S1368" i="1"/>
  <c r="R1368" i="1"/>
  <c r="Q1368" i="1"/>
  <c r="P1368" i="1"/>
  <c r="O1368" i="1"/>
  <c r="N1368" i="1"/>
  <c r="M1368" i="1"/>
  <c r="L1368" i="1"/>
  <c r="K1368" i="1"/>
  <c r="J1368" i="1"/>
  <c r="D1368" i="2" s="1"/>
  <c r="I1368" i="1"/>
  <c r="C1368" i="2" s="1"/>
  <c r="H1368" i="1"/>
  <c r="G1368" i="1"/>
  <c r="F1368" i="1"/>
  <c r="E1368" i="1"/>
  <c r="B1368" i="2" s="1"/>
  <c r="D1368" i="1"/>
  <c r="C1368" i="1"/>
  <c r="B1368" i="1"/>
  <c r="AA1367" i="1"/>
  <c r="Z1367" i="1"/>
  <c r="Y1367" i="1"/>
  <c r="X1367" i="1"/>
  <c r="W1367" i="1"/>
  <c r="V1367" i="1"/>
  <c r="U1367" i="1"/>
  <c r="E1367" i="2" s="1"/>
  <c r="T1367" i="1"/>
  <c r="S1367" i="1"/>
  <c r="R1367" i="1"/>
  <c r="Q1367" i="1"/>
  <c r="P1367" i="1"/>
  <c r="O1367" i="1"/>
  <c r="N1367" i="1"/>
  <c r="M1367" i="1"/>
  <c r="L1367" i="1"/>
  <c r="K1367" i="1"/>
  <c r="J1367" i="1"/>
  <c r="D1367" i="2" s="1"/>
  <c r="I1367" i="1"/>
  <c r="H1367" i="1"/>
  <c r="G1367" i="1"/>
  <c r="F1367" i="1"/>
  <c r="E1367" i="1"/>
  <c r="B1367" i="2" s="1"/>
  <c r="D1367" i="1"/>
  <c r="C1367" i="1"/>
  <c r="B1367" i="1"/>
  <c r="AA1366" i="1"/>
  <c r="Z1366" i="1"/>
  <c r="Y1366" i="1"/>
  <c r="X1366" i="1"/>
  <c r="W1366" i="1"/>
  <c r="V1366" i="1"/>
  <c r="U1366" i="1"/>
  <c r="E1366" i="2" s="1"/>
  <c r="T1366" i="1"/>
  <c r="S1366" i="1"/>
  <c r="R1366" i="1"/>
  <c r="Q1366" i="1"/>
  <c r="P1366" i="1"/>
  <c r="O1366" i="1"/>
  <c r="N1366" i="1"/>
  <c r="M1366" i="1"/>
  <c r="L1366" i="1"/>
  <c r="K1366" i="1"/>
  <c r="J1366" i="1"/>
  <c r="D1366" i="2" s="1"/>
  <c r="I1366" i="1"/>
  <c r="C1366" i="2" s="1"/>
  <c r="H1366" i="1"/>
  <c r="G1366" i="1"/>
  <c r="F1366" i="1"/>
  <c r="E1366" i="1"/>
  <c r="B1366" i="2" s="1"/>
  <c r="D1366" i="1"/>
  <c r="C1366" i="1"/>
  <c r="B1366" i="1"/>
  <c r="AA1365" i="1"/>
  <c r="Z1365" i="1"/>
  <c r="Y1365" i="1"/>
  <c r="X1365" i="1"/>
  <c r="W1365" i="1"/>
  <c r="V1365" i="1"/>
  <c r="U1365" i="1"/>
  <c r="E1365" i="2" s="1"/>
  <c r="T1365" i="1"/>
  <c r="S1365" i="1"/>
  <c r="R1365" i="1"/>
  <c r="Q1365" i="1"/>
  <c r="P1365" i="1"/>
  <c r="O1365" i="1"/>
  <c r="N1365" i="1"/>
  <c r="M1365" i="1"/>
  <c r="L1365" i="1"/>
  <c r="K1365" i="1"/>
  <c r="J1365" i="1"/>
  <c r="D1365" i="2" s="1"/>
  <c r="I1365" i="1"/>
  <c r="C1365" i="2" s="1"/>
  <c r="H1365" i="1"/>
  <c r="G1365" i="1"/>
  <c r="F1365" i="1"/>
  <c r="E1365" i="1"/>
  <c r="B1365" i="2" s="1"/>
  <c r="D1365" i="1"/>
  <c r="C1365" i="1"/>
  <c r="B1365" i="1"/>
  <c r="AA1364" i="1"/>
  <c r="Z1364" i="1"/>
  <c r="Y1364" i="1"/>
  <c r="X1364" i="1"/>
  <c r="W1364" i="1"/>
  <c r="V1364" i="1"/>
  <c r="U1364" i="1"/>
  <c r="E1364" i="2" s="1"/>
  <c r="T1364" i="1"/>
  <c r="S1364" i="1"/>
  <c r="R1364" i="1"/>
  <c r="Q1364" i="1"/>
  <c r="P1364" i="1"/>
  <c r="O1364" i="1"/>
  <c r="N1364" i="1"/>
  <c r="M1364" i="1"/>
  <c r="L1364" i="1"/>
  <c r="K1364" i="1"/>
  <c r="J1364" i="1"/>
  <c r="D1364" i="2" s="1"/>
  <c r="I1364" i="1"/>
  <c r="C1364" i="2" s="1"/>
  <c r="H1364" i="1"/>
  <c r="G1364" i="1"/>
  <c r="F1364" i="1"/>
  <c r="E1364" i="1"/>
  <c r="B1364" i="2" s="1"/>
  <c r="D1364" i="1"/>
  <c r="C1364" i="1"/>
  <c r="B1364" i="1"/>
  <c r="AA1363" i="1"/>
  <c r="Z1363" i="1"/>
  <c r="Y1363" i="1"/>
  <c r="X1363" i="1"/>
  <c r="W1363" i="1"/>
  <c r="V1363" i="1"/>
  <c r="U1363" i="1"/>
  <c r="E1363" i="2" s="1"/>
  <c r="T1363" i="1"/>
  <c r="S1363" i="1"/>
  <c r="R1363" i="1"/>
  <c r="Q1363" i="1"/>
  <c r="P1363" i="1"/>
  <c r="O1363" i="1"/>
  <c r="N1363" i="1"/>
  <c r="M1363" i="1"/>
  <c r="L1363" i="1"/>
  <c r="K1363" i="1"/>
  <c r="J1363" i="1"/>
  <c r="D1363" i="2" s="1"/>
  <c r="I1363" i="1"/>
  <c r="H1363" i="1"/>
  <c r="G1363" i="1"/>
  <c r="F1363" i="1"/>
  <c r="E1363" i="1"/>
  <c r="B1363" i="2" s="1"/>
  <c r="D1363" i="1"/>
  <c r="C1363" i="1"/>
  <c r="B1363" i="1"/>
  <c r="AA1362" i="1"/>
  <c r="Z1362" i="1"/>
  <c r="Y1362" i="1"/>
  <c r="X1362" i="1"/>
  <c r="W1362" i="1"/>
  <c r="V1362" i="1"/>
  <c r="U1362" i="1"/>
  <c r="E1362" i="2" s="1"/>
  <c r="T1362" i="1"/>
  <c r="S1362" i="1"/>
  <c r="R1362" i="1"/>
  <c r="Q1362" i="1"/>
  <c r="P1362" i="1"/>
  <c r="O1362" i="1"/>
  <c r="N1362" i="1"/>
  <c r="M1362" i="1"/>
  <c r="L1362" i="1"/>
  <c r="K1362" i="1"/>
  <c r="J1362" i="1"/>
  <c r="D1362" i="2" s="1"/>
  <c r="I1362" i="1"/>
  <c r="C1362" i="2" s="1"/>
  <c r="H1362" i="1"/>
  <c r="G1362" i="1"/>
  <c r="F1362" i="1"/>
  <c r="E1362" i="1"/>
  <c r="B1362" i="2" s="1"/>
  <c r="D1362" i="1"/>
  <c r="C1362" i="1"/>
  <c r="B1362" i="1"/>
  <c r="AA1361" i="1"/>
  <c r="Z1361" i="1"/>
  <c r="Y1361" i="1"/>
  <c r="X1361" i="1"/>
  <c r="W1361" i="1"/>
  <c r="V1361" i="1"/>
  <c r="U1361" i="1"/>
  <c r="E1361" i="2" s="1"/>
  <c r="T1361" i="1"/>
  <c r="S1361" i="1"/>
  <c r="R1361" i="1"/>
  <c r="Q1361" i="1"/>
  <c r="P1361" i="1"/>
  <c r="O1361" i="1"/>
  <c r="N1361" i="1"/>
  <c r="M1361" i="1"/>
  <c r="L1361" i="1"/>
  <c r="K1361" i="1"/>
  <c r="J1361" i="1"/>
  <c r="D1361" i="2" s="1"/>
  <c r="I1361" i="1"/>
  <c r="C1361" i="2" s="1"/>
  <c r="H1361" i="1"/>
  <c r="G1361" i="1"/>
  <c r="F1361" i="1"/>
  <c r="E1361" i="1"/>
  <c r="B1361" i="2" s="1"/>
  <c r="D1361" i="1"/>
  <c r="C1361" i="1"/>
  <c r="B1361" i="1"/>
  <c r="AA1360" i="1"/>
  <c r="Z1360" i="1"/>
  <c r="Y1360" i="1"/>
  <c r="X1360" i="1"/>
  <c r="W1360" i="1"/>
  <c r="V1360" i="1"/>
  <c r="U1360" i="1"/>
  <c r="E1360" i="2" s="1"/>
  <c r="T1360" i="1"/>
  <c r="S1360" i="1"/>
  <c r="R1360" i="1"/>
  <c r="Q1360" i="1"/>
  <c r="P1360" i="1"/>
  <c r="O1360" i="1"/>
  <c r="N1360" i="1"/>
  <c r="M1360" i="1"/>
  <c r="L1360" i="1"/>
  <c r="K1360" i="1"/>
  <c r="J1360" i="1"/>
  <c r="D1360" i="2" s="1"/>
  <c r="I1360" i="1"/>
  <c r="C1360" i="2" s="1"/>
  <c r="H1360" i="1"/>
  <c r="G1360" i="1"/>
  <c r="F1360" i="1"/>
  <c r="E1360" i="1"/>
  <c r="B1360" i="2" s="1"/>
  <c r="D1360" i="1"/>
  <c r="C1360" i="1"/>
  <c r="B1360" i="1"/>
  <c r="AA1359" i="1"/>
  <c r="Z1359" i="1"/>
  <c r="Y1359" i="1"/>
  <c r="X1359" i="1"/>
  <c r="W1359" i="1"/>
  <c r="V1359" i="1"/>
  <c r="U1359" i="1"/>
  <c r="E1359" i="2" s="1"/>
  <c r="T1359" i="1"/>
  <c r="S1359" i="1"/>
  <c r="R1359" i="1"/>
  <c r="Q1359" i="1"/>
  <c r="P1359" i="1"/>
  <c r="O1359" i="1"/>
  <c r="N1359" i="1"/>
  <c r="M1359" i="1"/>
  <c r="L1359" i="1"/>
  <c r="K1359" i="1"/>
  <c r="J1359" i="1"/>
  <c r="D1359" i="2" s="1"/>
  <c r="I1359" i="1"/>
  <c r="H1359" i="1"/>
  <c r="G1359" i="1"/>
  <c r="F1359" i="1"/>
  <c r="E1359" i="1"/>
  <c r="B1359" i="2" s="1"/>
  <c r="D1359" i="1"/>
  <c r="C1359" i="1"/>
  <c r="B1359" i="1"/>
  <c r="AA1358" i="1"/>
  <c r="Z1358" i="1"/>
  <c r="Y1358" i="1"/>
  <c r="X1358" i="1"/>
  <c r="W1358" i="1"/>
  <c r="V1358" i="1"/>
  <c r="U1358" i="1"/>
  <c r="E1358" i="2" s="1"/>
  <c r="T1358" i="1"/>
  <c r="S1358" i="1"/>
  <c r="R1358" i="1"/>
  <c r="Q1358" i="1"/>
  <c r="P1358" i="1"/>
  <c r="O1358" i="1"/>
  <c r="N1358" i="1"/>
  <c r="M1358" i="1"/>
  <c r="L1358" i="1"/>
  <c r="K1358" i="1"/>
  <c r="J1358" i="1"/>
  <c r="D1358" i="2" s="1"/>
  <c r="I1358" i="1"/>
  <c r="C1358" i="2" s="1"/>
  <c r="H1358" i="1"/>
  <c r="G1358" i="1"/>
  <c r="F1358" i="1"/>
  <c r="E1358" i="1"/>
  <c r="B1358" i="2" s="1"/>
  <c r="D1358" i="1"/>
  <c r="C1358" i="1"/>
  <c r="B1358" i="1"/>
  <c r="AA1357" i="1"/>
  <c r="Z1357" i="1"/>
  <c r="Y1357" i="1"/>
  <c r="X1357" i="1"/>
  <c r="W1357" i="1"/>
  <c r="V1357" i="1"/>
  <c r="U1357" i="1"/>
  <c r="E1357" i="2" s="1"/>
  <c r="T1357" i="1"/>
  <c r="S1357" i="1"/>
  <c r="R1357" i="1"/>
  <c r="Q1357" i="1"/>
  <c r="P1357" i="1"/>
  <c r="O1357" i="1"/>
  <c r="N1357" i="1"/>
  <c r="M1357" i="1"/>
  <c r="L1357" i="1"/>
  <c r="K1357" i="1"/>
  <c r="J1357" i="1"/>
  <c r="D1357" i="2" s="1"/>
  <c r="I1357" i="1"/>
  <c r="C1357" i="2" s="1"/>
  <c r="H1357" i="1"/>
  <c r="G1357" i="1"/>
  <c r="F1357" i="1"/>
  <c r="E1357" i="1"/>
  <c r="B1357" i="2" s="1"/>
  <c r="D1357" i="1"/>
  <c r="C1357" i="1"/>
  <c r="B1357" i="1"/>
  <c r="AA1356" i="1"/>
  <c r="Z1356" i="1"/>
  <c r="Y1356" i="1"/>
  <c r="X1356" i="1"/>
  <c r="W1356" i="1"/>
  <c r="V1356" i="1"/>
  <c r="U1356" i="1"/>
  <c r="E1356" i="2" s="1"/>
  <c r="T1356" i="1"/>
  <c r="S1356" i="1"/>
  <c r="R1356" i="1"/>
  <c r="Q1356" i="1"/>
  <c r="P1356" i="1"/>
  <c r="O1356" i="1"/>
  <c r="N1356" i="1"/>
  <c r="M1356" i="1"/>
  <c r="L1356" i="1"/>
  <c r="K1356" i="1"/>
  <c r="J1356" i="1"/>
  <c r="D1356" i="2" s="1"/>
  <c r="I1356" i="1"/>
  <c r="C1356" i="2" s="1"/>
  <c r="H1356" i="1"/>
  <c r="G1356" i="1"/>
  <c r="F1356" i="1"/>
  <c r="E1356" i="1"/>
  <c r="B1356" i="2" s="1"/>
  <c r="D1356" i="1"/>
  <c r="C1356" i="1"/>
  <c r="B1356" i="1"/>
  <c r="AA1355" i="1"/>
  <c r="Z1355" i="1"/>
  <c r="Y1355" i="1"/>
  <c r="X1355" i="1"/>
  <c r="W1355" i="1"/>
  <c r="V1355" i="1"/>
  <c r="U1355" i="1"/>
  <c r="E1355" i="2" s="1"/>
  <c r="T1355" i="1"/>
  <c r="S1355" i="1"/>
  <c r="R1355" i="1"/>
  <c r="Q1355" i="1"/>
  <c r="P1355" i="1"/>
  <c r="O1355" i="1"/>
  <c r="N1355" i="1"/>
  <c r="M1355" i="1"/>
  <c r="L1355" i="1"/>
  <c r="K1355" i="1"/>
  <c r="J1355" i="1"/>
  <c r="D1355" i="2" s="1"/>
  <c r="I1355" i="1"/>
  <c r="H1355" i="1"/>
  <c r="G1355" i="1"/>
  <c r="F1355" i="1"/>
  <c r="E1355" i="1"/>
  <c r="B1355" i="2" s="1"/>
  <c r="D1355" i="1"/>
  <c r="C1355" i="1"/>
  <c r="B1355" i="1"/>
  <c r="AA1354" i="1"/>
  <c r="Z1354" i="1"/>
  <c r="Y1354" i="1"/>
  <c r="X1354" i="1"/>
  <c r="W1354" i="1"/>
  <c r="V1354" i="1"/>
  <c r="U1354" i="1"/>
  <c r="E1354" i="2" s="1"/>
  <c r="T1354" i="1"/>
  <c r="S1354" i="1"/>
  <c r="R1354" i="1"/>
  <c r="Q1354" i="1"/>
  <c r="P1354" i="1"/>
  <c r="O1354" i="1"/>
  <c r="N1354" i="1"/>
  <c r="M1354" i="1"/>
  <c r="L1354" i="1"/>
  <c r="K1354" i="1"/>
  <c r="J1354" i="1"/>
  <c r="D1354" i="2" s="1"/>
  <c r="I1354" i="1"/>
  <c r="C1354" i="2" s="1"/>
  <c r="H1354" i="1"/>
  <c r="G1354" i="1"/>
  <c r="F1354" i="1"/>
  <c r="E1354" i="1"/>
  <c r="B1354" i="2" s="1"/>
  <c r="D1354" i="1"/>
  <c r="C1354" i="1"/>
  <c r="B1354" i="1"/>
  <c r="AA1353" i="1"/>
  <c r="Z1353" i="1"/>
  <c r="Y1353" i="1"/>
  <c r="X1353" i="1"/>
  <c r="W1353" i="1"/>
  <c r="V1353" i="1"/>
  <c r="U1353" i="1"/>
  <c r="E1353" i="2" s="1"/>
  <c r="T1353" i="1"/>
  <c r="S1353" i="1"/>
  <c r="R1353" i="1"/>
  <c r="Q1353" i="1"/>
  <c r="P1353" i="1"/>
  <c r="O1353" i="1"/>
  <c r="N1353" i="1"/>
  <c r="M1353" i="1"/>
  <c r="L1353" i="1"/>
  <c r="K1353" i="1"/>
  <c r="J1353" i="1"/>
  <c r="D1353" i="2" s="1"/>
  <c r="I1353" i="1"/>
  <c r="C1353" i="2" s="1"/>
  <c r="H1353" i="1"/>
  <c r="G1353" i="1"/>
  <c r="F1353" i="1"/>
  <c r="E1353" i="1"/>
  <c r="B1353" i="2" s="1"/>
  <c r="D1353" i="1"/>
  <c r="C1353" i="1"/>
  <c r="B1353" i="1"/>
  <c r="AA1352" i="1"/>
  <c r="Z1352" i="1"/>
  <c r="Y1352" i="1"/>
  <c r="X1352" i="1"/>
  <c r="W1352" i="1"/>
  <c r="V1352" i="1"/>
  <c r="U1352" i="1"/>
  <c r="E1352" i="2" s="1"/>
  <c r="T1352" i="1"/>
  <c r="S1352" i="1"/>
  <c r="R1352" i="1"/>
  <c r="Q1352" i="1"/>
  <c r="P1352" i="1"/>
  <c r="O1352" i="1"/>
  <c r="N1352" i="1"/>
  <c r="M1352" i="1"/>
  <c r="L1352" i="1"/>
  <c r="K1352" i="1"/>
  <c r="J1352" i="1"/>
  <c r="D1352" i="2" s="1"/>
  <c r="I1352" i="1"/>
  <c r="C1352" i="2" s="1"/>
  <c r="H1352" i="1"/>
  <c r="G1352" i="1"/>
  <c r="F1352" i="1"/>
  <c r="E1352" i="1"/>
  <c r="B1352" i="2" s="1"/>
  <c r="D1352" i="1"/>
  <c r="C1352" i="1"/>
  <c r="B1352" i="1"/>
  <c r="AA1351" i="1"/>
  <c r="Z1351" i="1"/>
  <c r="Y1351" i="1"/>
  <c r="X1351" i="1"/>
  <c r="W1351" i="1"/>
  <c r="V1351" i="1"/>
  <c r="U1351" i="1"/>
  <c r="E1351" i="2" s="1"/>
  <c r="T1351" i="1"/>
  <c r="S1351" i="1"/>
  <c r="R1351" i="1"/>
  <c r="Q1351" i="1"/>
  <c r="P1351" i="1"/>
  <c r="O1351" i="1"/>
  <c r="N1351" i="1"/>
  <c r="M1351" i="1"/>
  <c r="L1351" i="1"/>
  <c r="K1351" i="1"/>
  <c r="J1351" i="1"/>
  <c r="D1351" i="2" s="1"/>
  <c r="I1351" i="1"/>
  <c r="H1351" i="1"/>
  <c r="G1351" i="1"/>
  <c r="F1351" i="1"/>
  <c r="E1351" i="1"/>
  <c r="B1351" i="2" s="1"/>
  <c r="D1351" i="1"/>
  <c r="C1351" i="1"/>
  <c r="B1351" i="1"/>
  <c r="AA1350" i="1"/>
  <c r="Z1350" i="1"/>
  <c r="Y1350" i="1"/>
  <c r="X1350" i="1"/>
  <c r="W1350" i="1"/>
  <c r="V1350" i="1"/>
  <c r="U1350" i="1"/>
  <c r="E1350" i="2" s="1"/>
  <c r="T1350" i="1"/>
  <c r="S1350" i="1"/>
  <c r="R1350" i="1"/>
  <c r="Q1350" i="1"/>
  <c r="P1350" i="1"/>
  <c r="O1350" i="1"/>
  <c r="N1350" i="1"/>
  <c r="M1350" i="1"/>
  <c r="L1350" i="1"/>
  <c r="K1350" i="1"/>
  <c r="J1350" i="1"/>
  <c r="D1350" i="2" s="1"/>
  <c r="I1350" i="1"/>
  <c r="C1350" i="2" s="1"/>
  <c r="H1350" i="1"/>
  <c r="G1350" i="1"/>
  <c r="F1350" i="1"/>
  <c r="E1350" i="1"/>
  <c r="B1350" i="2" s="1"/>
  <c r="D1350" i="1"/>
  <c r="C1350" i="1"/>
  <c r="B1350" i="1"/>
  <c r="AA1349" i="1"/>
  <c r="Z1349" i="1"/>
  <c r="Y1349" i="1"/>
  <c r="X1349" i="1"/>
  <c r="W1349" i="1"/>
  <c r="V1349" i="1"/>
  <c r="U1349" i="1"/>
  <c r="E1349" i="2" s="1"/>
  <c r="T1349" i="1"/>
  <c r="S1349" i="1"/>
  <c r="R1349" i="1"/>
  <c r="Q1349" i="1"/>
  <c r="P1349" i="1"/>
  <c r="O1349" i="1"/>
  <c r="N1349" i="1"/>
  <c r="M1349" i="1"/>
  <c r="L1349" i="1"/>
  <c r="K1349" i="1"/>
  <c r="J1349" i="1"/>
  <c r="D1349" i="2" s="1"/>
  <c r="I1349" i="1"/>
  <c r="C1349" i="2" s="1"/>
  <c r="H1349" i="1"/>
  <c r="G1349" i="1"/>
  <c r="F1349" i="1"/>
  <c r="E1349" i="1"/>
  <c r="B1349" i="2" s="1"/>
  <c r="D1349" i="1"/>
  <c r="C1349" i="1"/>
  <c r="B1349" i="1"/>
  <c r="AA1348" i="1"/>
  <c r="Z1348" i="1"/>
  <c r="Y1348" i="1"/>
  <c r="X1348" i="1"/>
  <c r="W1348" i="1"/>
  <c r="V1348" i="1"/>
  <c r="U1348" i="1"/>
  <c r="E1348" i="2" s="1"/>
  <c r="T1348" i="1"/>
  <c r="S1348" i="1"/>
  <c r="R1348" i="1"/>
  <c r="Q1348" i="1"/>
  <c r="P1348" i="1"/>
  <c r="O1348" i="1"/>
  <c r="N1348" i="1"/>
  <c r="M1348" i="1"/>
  <c r="L1348" i="1"/>
  <c r="K1348" i="1"/>
  <c r="J1348" i="1"/>
  <c r="D1348" i="2" s="1"/>
  <c r="I1348" i="1"/>
  <c r="C1348" i="2" s="1"/>
  <c r="H1348" i="1"/>
  <c r="G1348" i="1"/>
  <c r="F1348" i="1"/>
  <c r="E1348" i="1"/>
  <c r="B1348" i="2" s="1"/>
  <c r="D1348" i="1"/>
  <c r="C1348" i="1"/>
  <c r="B1348" i="1"/>
  <c r="AA1347" i="1"/>
  <c r="Z1347" i="1"/>
  <c r="Y1347" i="1"/>
  <c r="X1347" i="1"/>
  <c r="W1347" i="1"/>
  <c r="V1347" i="1"/>
  <c r="U1347" i="1"/>
  <c r="E1347" i="2" s="1"/>
  <c r="T1347" i="1"/>
  <c r="S1347" i="1"/>
  <c r="R1347" i="1"/>
  <c r="Q1347" i="1"/>
  <c r="P1347" i="1"/>
  <c r="O1347" i="1"/>
  <c r="N1347" i="1"/>
  <c r="M1347" i="1"/>
  <c r="L1347" i="1"/>
  <c r="K1347" i="1"/>
  <c r="J1347" i="1"/>
  <c r="D1347" i="2" s="1"/>
  <c r="I1347" i="1"/>
  <c r="H1347" i="1"/>
  <c r="G1347" i="1"/>
  <c r="F1347" i="1"/>
  <c r="E1347" i="1"/>
  <c r="B1347" i="2" s="1"/>
  <c r="D1347" i="1"/>
  <c r="C1347" i="1"/>
  <c r="B1347" i="1"/>
  <c r="AA1346" i="1"/>
  <c r="Z1346" i="1"/>
  <c r="Y1346" i="1"/>
  <c r="X1346" i="1"/>
  <c r="W1346" i="1"/>
  <c r="V1346" i="1"/>
  <c r="U1346" i="1"/>
  <c r="E1346" i="2" s="1"/>
  <c r="T1346" i="1"/>
  <c r="S1346" i="1"/>
  <c r="R1346" i="1"/>
  <c r="Q1346" i="1"/>
  <c r="P1346" i="1"/>
  <c r="O1346" i="1"/>
  <c r="N1346" i="1"/>
  <c r="M1346" i="1"/>
  <c r="L1346" i="1"/>
  <c r="K1346" i="1"/>
  <c r="J1346" i="1"/>
  <c r="D1346" i="2" s="1"/>
  <c r="I1346" i="1"/>
  <c r="C1346" i="2" s="1"/>
  <c r="H1346" i="1"/>
  <c r="G1346" i="1"/>
  <c r="F1346" i="1"/>
  <c r="E1346" i="1"/>
  <c r="B1346" i="2" s="1"/>
  <c r="D1346" i="1"/>
  <c r="C1346" i="1"/>
  <c r="B1346" i="1"/>
  <c r="AA1345" i="1"/>
  <c r="Z1345" i="1"/>
  <c r="Y1345" i="1"/>
  <c r="X1345" i="1"/>
  <c r="W1345" i="1"/>
  <c r="V1345" i="1"/>
  <c r="U1345" i="1"/>
  <c r="E1345" i="2" s="1"/>
  <c r="T1345" i="1"/>
  <c r="S1345" i="1"/>
  <c r="R1345" i="1"/>
  <c r="Q1345" i="1"/>
  <c r="P1345" i="1"/>
  <c r="O1345" i="1"/>
  <c r="N1345" i="1"/>
  <c r="M1345" i="1"/>
  <c r="L1345" i="1"/>
  <c r="K1345" i="1"/>
  <c r="J1345" i="1"/>
  <c r="D1345" i="2" s="1"/>
  <c r="I1345" i="1"/>
  <c r="C1345" i="2" s="1"/>
  <c r="H1345" i="1"/>
  <c r="G1345" i="1"/>
  <c r="F1345" i="1"/>
  <c r="E1345" i="1"/>
  <c r="B1345" i="2" s="1"/>
  <c r="D1345" i="1"/>
  <c r="C1345" i="1"/>
  <c r="B1345" i="1"/>
  <c r="AA1344" i="1"/>
  <c r="Z1344" i="1"/>
  <c r="Y1344" i="1"/>
  <c r="X1344" i="1"/>
  <c r="W1344" i="1"/>
  <c r="V1344" i="1"/>
  <c r="U1344" i="1"/>
  <c r="E1344" i="2" s="1"/>
  <c r="T1344" i="1"/>
  <c r="S1344" i="1"/>
  <c r="R1344" i="1"/>
  <c r="Q1344" i="1"/>
  <c r="P1344" i="1"/>
  <c r="O1344" i="1"/>
  <c r="N1344" i="1"/>
  <c r="M1344" i="1"/>
  <c r="L1344" i="1"/>
  <c r="K1344" i="1"/>
  <c r="J1344" i="1"/>
  <c r="D1344" i="2" s="1"/>
  <c r="I1344" i="1"/>
  <c r="C1344" i="2" s="1"/>
  <c r="H1344" i="1"/>
  <c r="G1344" i="1"/>
  <c r="F1344" i="1"/>
  <c r="E1344" i="1"/>
  <c r="B1344" i="2" s="1"/>
  <c r="D1344" i="1"/>
  <c r="C1344" i="1"/>
  <c r="B1344" i="1"/>
  <c r="AA1343" i="1"/>
  <c r="Z1343" i="1"/>
  <c r="Y1343" i="1"/>
  <c r="X1343" i="1"/>
  <c r="W1343" i="1"/>
  <c r="V1343" i="1"/>
  <c r="U1343" i="1"/>
  <c r="E1343" i="2" s="1"/>
  <c r="T1343" i="1"/>
  <c r="S1343" i="1"/>
  <c r="R1343" i="1"/>
  <c r="Q1343" i="1"/>
  <c r="P1343" i="1"/>
  <c r="O1343" i="1"/>
  <c r="N1343" i="1"/>
  <c r="M1343" i="1"/>
  <c r="L1343" i="1"/>
  <c r="K1343" i="1"/>
  <c r="J1343" i="1"/>
  <c r="D1343" i="2" s="1"/>
  <c r="I1343" i="1"/>
  <c r="H1343" i="1"/>
  <c r="G1343" i="1"/>
  <c r="F1343" i="1"/>
  <c r="E1343" i="1"/>
  <c r="B1343" i="2" s="1"/>
  <c r="D1343" i="1"/>
  <c r="C1343" i="1"/>
  <c r="B1343" i="1"/>
  <c r="AA1342" i="1"/>
  <c r="Z1342" i="1"/>
  <c r="Y1342" i="1"/>
  <c r="X1342" i="1"/>
  <c r="W1342" i="1"/>
  <c r="V1342" i="1"/>
  <c r="U1342" i="1"/>
  <c r="E1342" i="2" s="1"/>
  <c r="T1342" i="1"/>
  <c r="S1342" i="1"/>
  <c r="R1342" i="1"/>
  <c r="Q1342" i="1"/>
  <c r="P1342" i="1"/>
  <c r="O1342" i="1"/>
  <c r="N1342" i="1"/>
  <c r="M1342" i="1"/>
  <c r="L1342" i="1"/>
  <c r="K1342" i="1"/>
  <c r="J1342" i="1"/>
  <c r="D1342" i="2" s="1"/>
  <c r="I1342" i="1"/>
  <c r="C1342" i="2" s="1"/>
  <c r="H1342" i="1"/>
  <c r="G1342" i="1"/>
  <c r="F1342" i="1"/>
  <c r="E1342" i="1"/>
  <c r="B1342" i="2" s="1"/>
  <c r="D1342" i="1"/>
  <c r="C1342" i="1"/>
  <c r="B1342" i="1"/>
  <c r="AA1341" i="1"/>
  <c r="Z1341" i="1"/>
  <c r="Y1341" i="1"/>
  <c r="X1341" i="1"/>
  <c r="W1341" i="1"/>
  <c r="V1341" i="1"/>
  <c r="U1341" i="1"/>
  <c r="E1341" i="2" s="1"/>
  <c r="T1341" i="1"/>
  <c r="S1341" i="1"/>
  <c r="R1341" i="1"/>
  <c r="Q1341" i="1"/>
  <c r="P1341" i="1"/>
  <c r="O1341" i="1"/>
  <c r="N1341" i="1"/>
  <c r="M1341" i="1"/>
  <c r="L1341" i="1"/>
  <c r="K1341" i="1"/>
  <c r="J1341" i="1"/>
  <c r="D1341" i="2" s="1"/>
  <c r="I1341" i="1"/>
  <c r="C1341" i="2" s="1"/>
  <c r="H1341" i="1"/>
  <c r="G1341" i="1"/>
  <c r="F1341" i="1"/>
  <c r="E1341" i="1"/>
  <c r="B1341" i="2" s="1"/>
  <c r="D1341" i="1"/>
  <c r="C1341" i="1"/>
  <c r="B1341" i="1"/>
  <c r="AA1340" i="1"/>
  <c r="Z1340" i="1"/>
  <c r="Y1340" i="1"/>
  <c r="X1340" i="1"/>
  <c r="W1340" i="1"/>
  <c r="V1340" i="1"/>
  <c r="U1340" i="1"/>
  <c r="E1340" i="2" s="1"/>
  <c r="T1340" i="1"/>
  <c r="S1340" i="1"/>
  <c r="R1340" i="1"/>
  <c r="Q1340" i="1"/>
  <c r="P1340" i="1"/>
  <c r="O1340" i="1"/>
  <c r="N1340" i="1"/>
  <c r="M1340" i="1"/>
  <c r="L1340" i="1"/>
  <c r="K1340" i="1"/>
  <c r="J1340" i="1"/>
  <c r="D1340" i="2" s="1"/>
  <c r="I1340" i="1"/>
  <c r="C1340" i="2" s="1"/>
  <c r="H1340" i="1"/>
  <c r="G1340" i="1"/>
  <c r="F1340" i="1"/>
  <c r="E1340" i="1"/>
  <c r="B1340" i="2" s="1"/>
  <c r="D1340" i="1"/>
  <c r="C1340" i="1"/>
  <c r="B1340" i="1"/>
  <c r="AA1339" i="1"/>
  <c r="Z1339" i="1"/>
  <c r="Y1339" i="1"/>
  <c r="X1339" i="1"/>
  <c r="W1339" i="1"/>
  <c r="V1339" i="1"/>
  <c r="U1339" i="1"/>
  <c r="E1339" i="2" s="1"/>
  <c r="T1339" i="1"/>
  <c r="S1339" i="1"/>
  <c r="R1339" i="1"/>
  <c r="Q1339" i="1"/>
  <c r="P1339" i="1"/>
  <c r="O1339" i="1"/>
  <c r="N1339" i="1"/>
  <c r="M1339" i="1"/>
  <c r="L1339" i="1"/>
  <c r="K1339" i="1"/>
  <c r="J1339" i="1"/>
  <c r="D1339" i="2" s="1"/>
  <c r="I1339" i="1"/>
  <c r="H1339" i="1"/>
  <c r="G1339" i="1"/>
  <c r="F1339" i="1"/>
  <c r="E1339" i="1"/>
  <c r="B1339" i="2" s="1"/>
  <c r="D1339" i="1"/>
  <c r="C1339" i="1"/>
  <c r="B1339" i="1"/>
  <c r="AA1338" i="1"/>
  <c r="Z1338" i="1"/>
  <c r="Y1338" i="1"/>
  <c r="X1338" i="1"/>
  <c r="W1338" i="1"/>
  <c r="V1338" i="1"/>
  <c r="U1338" i="1"/>
  <c r="E1338" i="2" s="1"/>
  <c r="T1338" i="1"/>
  <c r="S1338" i="1"/>
  <c r="R1338" i="1"/>
  <c r="Q1338" i="1"/>
  <c r="P1338" i="1"/>
  <c r="O1338" i="1"/>
  <c r="N1338" i="1"/>
  <c r="M1338" i="1"/>
  <c r="L1338" i="1"/>
  <c r="K1338" i="1"/>
  <c r="J1338" i="1"/>
  <c r="D1338" i="2" s="1"/>
  <c r="I1338" i="1"/>
  <c r="C1338" i="2" s="1"/>
  <c r="H1338" i="1"/>
  <c r="G1338" i="1"/>
  <c r="F1338" i="1"/>
  <c r="E1338" i="1"/>
  <c r="B1338" i="2" s="1"/>
  <c r="D1338" i="1"/>
  <c r="C1338" i="1"/>
  <c r="B1338" i="1"/>
  <c r="AA1337" i="1"/>
  <c r="Z1337" i="1"/>
  <c r="Y1337" i="1"/>
  <c r="X1337" i="1"/>
  <c r="W1337" i="1"/>
  <c r="V1337" i="1"/>
  <c r="U1337" i="1"/>
  <c r="E1337" i="2" s="1"/>
  <c r="T1337" i="1"/>
  <c r="S1337" i="1"/>
  <c r="R1337" i="1"/>
  <c r="Q1337" i="1"/>
  <c r="P1337" i="1"/>
  <c r="O1337" i="1"/>
  <c r="N1337" i="1"/>
  <c r="M1337" i="1"/>
  <c r="L1337" i="1"/>
  <c r="K1337" i="1"/>
  <c r="J1337" i="1"/>
  <c r="D1337" i="2" s="1"/>
  <c r="I1337" i="1"/>
  <c r="C1337" i="2" s="1"/>
  <c r="H1337" i="1"/>
  <c r="G1337" i="1"/>
  <c r="F1337" i="1"/>
  <c r="E1337" i="1"/>
  <c r="B1337" i="2" s="1"/>
  <c r="D1337" i="1"/>
  <c r="C1337" i="1"/>
  <c r="B1337" i="1"/>
  <c r="AA1336" i="1"/>
  <c r="Z1336" i="1"/>
  <c r="Y1336" i="1"/>
  <c r="X1336" i="1"/>
  <c r="W1336" i="1"/>
  <c r="V1336" i="1"/>
  <c r="U1336" i="1"/>
  <c r="E1336" i="2" s="1"/>
  <c r="T1336" i="1"/>
  <c r="S1336" i="1"/>
  <c r="R1336" i="1"/>
  <c r="Q1336" i="1"/>
  <c r="P1336" i="1"/>
  <c r="O1336" i="1"/>
  <c r="N1336" i="1"/>
  <c r="M1336" i="1"/>
  <c r="L1336" i="1"/>
  <c r="K1336" i="1"/>
  <c r="J1336" i="1"/>
  <c r="D1336" i="2" s="1"/>
  <c r="I1336" i="1"/>
  <c r="C1336" i="2" s="1"/>
  <c r="H1336" i="1"/>
  <c r="G1336" i="1"/>
  <c r="F1336" i="1"/>
  <c r="E1336" i="1"/>
  <c r="B1336" i="2" s="1"/>
  <c r="D1336" i="1"/>
  <c r="C1336" i="1"/>
  <c r="B1336" i="1"/>
  <c r="AA1335" i="1"/>
  <c r="Z1335" i="1"/>
  <c r="Y1335" i="1"/>
  <c r="X1335" i="1"/>
  <c r="W1335" i="1"/>
  <c r="V1335" i="1"/>
  <c r="U1335" i="1"/>
  <c r="E1335" i="2" s="1"/>
  <c r="T1335" i="1"/>
  <c r="S1335" i="1"/>
  <c r="R1335" i="1"/>
  <c r="Q1335" i="1"/>
  <c r="P1335" i="1"/>
  <c r="O1335" i="1"/>
  <c r="N1335" i="1"/>
  <c r="M1335" i="1"/>
  <c r="L1335" i="1"/>
  <c r="K1335" i="1"/>
  <c r="J1335" i="1"/>
  <c r="D1335" i="2" s="1"/>
  <c r="I1335" i="1"/>
  <c r="H1335" i="1"/>
  <c r="G1335" i="1"/>
  <c r="F1335" i="1"/>
  <c r="E1335" i="1"/>
  <c r="B1335" i="2" s="1"/>
  <c r="D1335" i="1"/>
  <c r="C1335" i="1"/>
  <c r="B1335" i="1"/>
  <c r="AA1334" i="1"/>
  <c r="Z1334" i="1"/>
  <c r="Y1334" i="1"/>
  <c r="X1334" i="1"/>
  <c r="W1334" i="1"/>
  <c r="V1334" i="1"/>
  <c r="U1334" i="1"/>
  <c r="E1334" i="2" s="1"/>
  <c r="T1334" i="1"/>
  <c r="S1334" i="1"/>
  <c r="R1334" i="1"/>
  <c r="Q1334" i="1"/>
  <c r="P1334" i="1"/>
  <c r="O1334" i="1"/>
  <c r="N1334" i="1"/>
  <c r="M1334" i="1"/>
  <c r="L1334" i="1"/>
  <c r="K1334" i="1"/>
  <c r="J1334" i="1"/>
  <c r="D1334" i="2" s="1"/>
  <c r="I1334" i="1"/>
  <c r="C1334" i="2" s="1"/>
  <c r="H1334" i="1"/>
  <c r="G1334" i="1"/>
  <c r="F1334" i="1"/>
  <c r="E1334" i="1"/>
  <c r="B1334" i="2" s="1"/>
  <c r="D1334" i="1"/>
  <c r="C1334" i="1"/>
  <c r="B1334" i="1"/>
  <c r="AA1333" i="1"/>
  <c r="Z1333" i="1"/>
  <c r="Y1333" i="1"/>
  <c r="X1333" i="1"/>
  <c r="W1333" i="1"/>
  <c r="V1333" i="1"/>
  <c r="U1333" i="1"/>
  <c r="E1333" i="2" s="1"/>
  <c r="T1333" i="1"/>
  <c r="S1333" i="1"/>
  <c r="R1333" i="1"/>
  <c r="Q1333" i="1"/>
  <c r="P1333" i="1"/>
  <c r="O1333" i="1"/>
  <c r="N1333" i="1"/>
  <c r="M1333" i="1"/>
  <c r="L1333" i="1"/>
  <c r="K1333" i="1"/>
  <c r="J1333" i="1"/>
  <c r="D1333" i="2" s="1"/>
  <c r="I1333" i="1"/>
  <c r="C1333" i="2" s="1"/>
  <c r="H1333" i="1"/>
  <c r="G1333" i="1"/>
  <c r="F1333" i="1"/>
  <c r="E1333" i="1"/>
  <c r="B1333" i="2" s="1"/>
  <c r="D1333" i="1"/>
  <c r="C1333" i="1"/>
  <c r="B1333" i="1"/>
  <c r="AA1332" i="1"/>
  <c r="Z1332" i="1"/>
  <c r="Y1332" i="1"/>
  <c r="X1332" i="1"/>
  <c r="W1332" i="1"/>
  <c r="V1332" i="1"/>
  <c r="U1332" i="1"/>
  <c r="E1332" i="2" s="1"/>
  <c r="T1332" i="1"/>
  <c r="S1332" i="1"/>
  <c r="R1332" i="1"/>
  <c r="Q1332" i="1"/>
  <c r="P1332" i="1"/>
  <c r="O1332" i="1"/>
  <c r="N1332" i="1"/>
  <c r="M1332" i="1"/>
  <c r="L1332" i="1"/>
  <c r="K1332" i="1"/>
  <c r="J1332" i="1"/>
  <c r="D1332" i="2" s="1"/>
  <c r="I1332" i="1"/>
  <c r="C1332" i="2" s="1"/>
  <c r="H1332" i="1"/>
  <c r="G1332" i="1"/>
  <c r="F1332" i="1"/>
  <c r="E1332" i="1"/>
  <c r="B1332" i="2" s="1"/>
  <c r="D1332" i="1"/>
  <c r="C1332" i="1"/>
  <c r="B1332" i="1"/>
  <c r="AA1331" i="1"/>
  <c r="Z1331" i="1"/>
  <c r="Y1331" i="1"/>
  <c r="X1331" i="1"/>
  <c r="W1331" i="1"/>
  <c r="V1331" i="1"/>
  <c r="U1331" i="1"/>
  <c r="E1331" i="2" s="1"/>
  <c r="T1331" i="1"/>
  <c r="S1331" i="1"/>
  <c r="R1331" i="1"/>
  <c r="Q1331" i="1"/>
  <c r="P1331" i="1"/>
  <c r="O1331" i="1"/>
  <c r="N1331" i="1"/>
  <c r="M1331" i="1"/>
  <c r="L1331" i="1"/>
  <c r="K1331" i="1"/>
  <c r="J1331" i="1"/>
  <c r="D1331" i="2" s="1"/>
  <c r="I1331" i="1"/>
  <c r="H1331" i="1"/>
  <c r="G1331" i="1"/>
  <c r="F1331" i="1"/>
  <c r="E1331" i="1"/>
  <c r="B1331" i="2" s="1"/>
  <c r="D1331" i="1"/>
  <c r="C1331" i="1"/>
  <c r="B1331" i="1"/>
  <c r="AA1330" i="1"/>
  <c r="Z1330" i="1"/>
  <c r="Y1330" i="1"/>
  <c r="X1330" i="1"/>
  <c r="W1330" i="1"/>
  <c r="V1330" i="1"/>
  <c r="U1330" i="1"/>
  <c r="E1330" i="2" s="1"/>
  <c r="T1330" i="1"/>
  <c r="S1330" i="1"/>
  <c r="R1330" i="1"/>
  <c r="Q1330" i="1"/>
  <c r="P1330" i="1"/>
  <c r="O1330" i="1"/>
  <c r="N1330" i="1"/>
  <c r="M1330" i="1"/>
  <c r="L1330" i="1"/>
  <c r="K1330" i="1"/>
  <c r="J1330" i="1"/>
  <c r="D1330" i="2" s="1"/>
  <c r="I1330" i="1"/>
  <c r="C1330" i="2" s="1"/>
  <c r="H1330" i="1"/>
  <c r="G1330" i="1"/>
  <c r="F1330" i="1"/>
  <c r="E1330" i="1"/>
  <c r="B1330" i="2" s="1"/>
  <c r="D1330" i="1"/>
  <c r="C1330" i="1"/>
  <c r="B1330" i="1"/>
  <c r="AA1329" i="1"/>
  <c r="Z1329" i="1"/>
  <c r="Y1329" i="1"/>
  <c r="X1329" i="1"/>
  <c r="W1329" i="1"/>
  <c r="V1329" i="1"/>
  <c r="U1329" i="1"/>
  <c r="E1329" i="2" s="1"/>
  <c r="T1329" i="1"/>
  <c r="S1329" i="1"/>
  <c r="R1329" i="1"/>
  <c r="Q1329" i="1"/>
  <c r="P1329" i="1"/>
  <c r="O1329" i="1"/>
  <c r="N1329" i="1"/>
  <c r="M1329" i="1"/>
  <c r="L1329" i="1"/>
  <c r="K1329" i="1"/>
  <c r="J1329" i="1"/>
  <c r="D1329" i="2" s="1"/>
  <c r="I1329" i="1"/>
  <c r="C1329" i="2" s="1"/>
  <c r="H1329" i="1"/>
  <c r="G1329" i="1"/>
  <c r="F1329" i="1"/>
  <c r="E1329" i="1"/>
  <c r="B1329" i="2" s="1"/>
  <c r="D1329" i="1"/>
  <c r="C1329" i="1"/>
  <c r="B1329" i="1"/>
  <c r="AA1328" i="1"/>
  <c r="Z1328" i="1"/>
  <c r="Y1328" i="1"/>
  <c r="X1328" i="1"/>
  <c r="W1328" i="1"/>
  <c r="V1328" i="1"/>
  <c r="U1328" i="1"/>
  <c r="E1328" i="2" s="1"/>
  <c r="T1328" i="1"/>
  <c r="S1328" i="1"/>
  <c r="R1328" i="1"/>
  <c r="Q1328" i="1"/>
  <c r="P1328" i="1"/>
  <c r="O1328" i="1"/>
  <c r="N1328" i="1"/>
  <c r="M1328" i="1"/>
  <c r="L1328" i="1"/>
  <c r="K1328" i="1"/>
  <c r="J1328" i="1"/>
  <c r="D1328" i="2" s="1"/>
  <c r="I1328" i="1"/>
  <c r="C1328" i="2" s="1"/>
  <c r="H1328" i="1"/>
  <c r="G1328" i="1"/>
  <c r="F1328" i="1"/>
  <c r="E1328" i="1"/>
  <c r="B1328" i="2" s="1"/>
  <c r="D1328" i="1"/>
  <c r="C1328" i="1"/>
  <c r="B1328" i="1"/>
  <c r="AA1327" i="1"/>
  <c r="Z1327" i="1"/>
  <c r="Y1327" i="1"/>
  <c r="X1327" i="1"/>
  <c r="W1327" i="1"/>
  <c r="V1327" i="1"/>
  <c r="U1327" i="1"/>
  <c r="E1327" i="2" s="1"/>
  <c r="T1327" i="1"/>
  <c r="S1327" i="1"/>
  <c r="R1327" i="1"/>
  <c r="Q1327" i="1"/>
  <c r="P1327" i="1"/>
  <c r="O1327" i="1"/>
  <c r="N1327" i="1"/>
  <c r="M1327" i="1"/>
  <c r="L1327" i="1"/>
  <c r="K1327" i="1"/>
  <c r="J1327" i="1"/>
  <c r="D1327" i="2" s="1"/>
  <c r="I1327" i="1"/>
  <c r="H1327" i="1"/>
  <c r="G1327" i="1"/>
  <c r="F1327" i="1"/>
  <c r="E1327" i="1"/>
  <c r="B1327" i="2" s="1"/>
  <c r="D1327" i="1"/>
  <c r="C1327" i="1"/>
  <c r="B1327" i="1"/>
  <c r="AA1326" i="1"/>
  <c r="Z1326" i="1"/>
  <c r="Y1326" i="1"/>
  <c r="X1326" i="1"/>
  <c r="W1326" i="1"/>
  <c r="V1326" i="1"/>
  <c r="U1326" i="1"/>
  <c r="E1326" i="2" s="1"/>
  <c r="T1326" i="1"/>
  <c r="S1326" i="1"/>
  <c r="R1326" i="1"/>
  <c r="Q1326" i="1"/>
  <c r="P1326" i="1"/>
  <c r="O1326" i="1"/>
  <c r="N1326" i="1"/>
  <c r="M1326" i="1"/>
  <c r="L1326" i="1"/>
  <c r="K1326" i="1"/>
  <c r="J1326" i="1"/>
  <c r="D1326" i="2" s="1"/>
  <c r="I1326" i="1"/>
  <c r="C1326" i="2" s="1"/>
  <c r="H1326" i="1"/>
  <c r="G1326" i="1"/>
  <c r="F1326" i="1"/>
  <c r="E1326" i="1"/>
  <c r="B1326" i="2" s="1"/>
  <c r="D1326" i="1"/>
  <c r="C1326" i="1"/>
  <c r="B1326" i="1"/>
  <c r="AA1325" i="1"/>
  <c r="Z1325" i="1"/>
  <c r="Y1325" i="1"/>
  <c r="X1325" i="1"/>
  <c r="W1325" i="1"/>
  <c r="V1325" i="1"/>
  <c r="U1325" i="1"/>
  <c r="E1325" i="2" s="1"/>
  <c r="T1325" i="1"/>
  <c r="S1325" i="1"/>
  <c r="R1325" i="1"/>
  <c r="Q1325" i="1"/>
  <c r="P1325" i="1"/>
  <c r="O1325" i="1"/>
  <c r="N1325" i="1"/>
  <c r="M1325" i="1"/>
  <c r="L1325" i="1"/>
  <c r="K1325" i="1"/>
  <c r="J1325" i="1"/>
  <c r="D1325" i="2" s="1"/>
  <c r="I1325" i="1"/>
  <c r="C1325" i="2" s="1"/>
  <c r="H1325" i="1"/>
  <c r="G1325" i="1"/>
  <c r="F1325" i="1"/>
  <c r="E1325" i="1"/>
  <c r="B1325" i="2" s="1"/>
  <c r="D1325" i="1"/>
  <c r="C1325" i="1"/>
  <c r="B1325" i="1"/>
  <c r="AA1324" i="1"/>
  <c r="Z1324" i="1"/>
  <c r="Y1324" i="1"/>
  <c r="X1324" i="1"/>
  <c r="W1324" i="1"/>
  <c r="V1324" i="1"/>
  <c r="U1324" i="1"/>
  <c r="E1324" i="2" s="1"/>
  <c r="T1324" i="1"/>
  <c r="S1324" i="1"/>
  <c r="R1324" i="1"/>
  <c r="Q1324" i="1"/>
  <c r="P1324" i="1"/>
  <c r="O1324" i="1"/>
  <c r="N1324" i="1"/>
  <c r="M1324" i="1"/>
  <c r="L1324" i="1"/>
  <c r="K1324" i="1"/>
  <c r="J1324" i="1"/>
  <c r="D1324" i="2" s="1"/>
  <c r="I1324" i="1"/>
  <c r="C1324" i="2" s="1"/>
  <c r="H1324" i="1"/>
  <c r="G1324" i="1"/>
  <c r="F1324" i="1"/>
  <c r="E1324" i="1"/>
  <c r="B1324" i="2" s="1"/>
  <c r="D1324" i="1"/>
  <c r="C1324" i="1"/>
  <c r="B1324" i="1"/>
  <c r="AA1323" i="1"/>
  <c r="Z1323" i="1"/>
  <c r="Y1323" i="1"/>
  <c r="X1323" i="1"/>
  <c r="W1323" i="1"/>
  <c r="V1323" i="1"/>
  <c r="U1323" i="1"/>
  <c r="E1323" i="2" s="1"/>
  <c r="T1323" i="1"/>
  <c r="S1323" i="1"/>
  <c r="R1323" i="1"/>
  <c r="Q1323" i="1"/>
  <c r="P1323" i="1"/>
  <c r="O1323" i="1"/>
  <c r="N1323" i="1"/>
  <c r="M1323" i="1"/>
  <c r="L1323" i="1"/>
  <c r="K1323" i="1"/>
  <c r="J1323" i="1"/>
  <c r="D1323" i="2" s="1"/>
  <c r="I1323" i="1"/>
  <c r="H1323" i="1"/>
  <c r="G1323" i="1"/>
  <c r="F1323" i="1"/>
  <c r="E1323" i="1"/>
  <c r="B1323" i="2" s="1"/>
  <c r="D1323" i="1"/>
  <c r="C1323" i="1"/>
  <c r="B1323" i="1"/>
  <c r="AA1322" i="1"/>
  <c r="Z1322" i="1"/>
  <c r="Y1322" i="1"/>
  <c r="X1322" i="1"/>
  <c r="W1322" i="1"/>
  <c r="V1322" i="1"/>
  <c r="U1322" i="1"/>
  <c r="E1322" i="2" s="1"/>
  <c r="T1322" i="1"/>
  <c r="S1322" i="1"/>
  <c r="R1322" i="1"/>
  <c r="Q1322" i="1"/>
  <c r="P1322" i="1"/>
  <c r="O1322" i="1"/>
  <c r="N1322" i="1"/>
  <c r="M1322" i="1"/>
  <c r="L1322" i="1"/>
  <c r="K1322" i="1"/>
  <c r="J1322" i="1"/>
  <c r="D1322" i="2" s="1"/>
  <c r="I1322" i="1"/>
  <c r="C1322" i="2" s="1"/>
  <c r="H1322" i="1"/>
  <c r="G1322" i="1"/>
  <c r="F1322" i="1"/>
  <c r="E1322" i="1"/>
  <c r="B1322" i="2" s="1"/>
  <c r="D1322" i="1"/>
  <c r="C1322" i="1"/>
  <c r="B1322" i="1"/>
  <c r="AA1321" i="1"/>
  <c r="Z1321" i="1"/>
  <c r="Y1321" i="1"/>
  <c r="X1321" i="1"/>
  <c r="W1321" i="1"/>
  <c r="V1321" i="1"/>
  <c r="U1321" i="1"/>
  <c r="E1321" i="2" s="1"/>
  <c r="T1321" i="1"/>
  <c r="S1321" i="1"/>
  <c r="R1321" i="1"/>
  <c r="Q1321" i="1"/>
  <c r="P1321" i="1"/>
  <c r="O1321" i="1"/>
  <c r="N1321" i="1"/>
  <c r="M1321" i="1"/>
  <c r="L1321" i="1"/>
  <c r="K1321" i="1"/>
  <c r="J1321" i="1"/>
  <c r="D1321" i="2" s="1"/>
  <c r="I1321" i="1"/>
  <c r="C1321" i="2" s="1"/>
  <c r="H1321" i="1"/>
  <c r="G1321" i="1"/>
  <c r="F1321" i="1"/>
  <c r="E1321" i="1"/>
  <c r="B1321" i="2" s="1"/>
  <c r="D1321" i="1"/>
  <c r="C1321" i="1"/>
  <c r="B1321" i="1"/>
  <c r="AA1320" i="1"/>
  <c r="Z1320" i="1"/>
  <c r="Y1320" i="1"/>
  <c r="X1320" i="1"/>
  <c r="W1320" i="1"/>
  <c r="V1320" i="1"/>
  <c r="U1320" i="1"/>
  <c r="E1320" i="2" s="1"/>
  <c r="T1320" i="1"/>
  <c r="S1320" i="1"/>
  <c r="R1320" i="1"/>
  <c r="Q1320" i="1"/>
  <c r="P1320" i="1"/>
  <c r="O1320" i="1"/>
  <c r="N1320" i="1"/>
  <c r="M1320" i="1"/>
  <c r="L1320" i="1"/>
  <c r="K1320" i="1"/>
  <c r="J1320" i="1"/>
  <c r="D1320" i="2" s="1"/>
  <c r="I1320" i="1"/>
  <c r="C1320" i="2" s="1"/>
  <c r="H1320" i="1"/>
  <c r="G1320" i="1"/>
  <c r="F1320" i="1"/>
  <c r="E1320" i="1"/>
  <c r="B1320" i="2" s="1"/>
  <c r="D1320" i="1"/>
  <c r="C1320" i="1"/>
  <c r="B1320" i="1"/>
  <c r="AA1319" i="1"/>
  <c r="Z1319" i="1"/>
  <c r="Y1319" i="1"/>
  <c r="X1319" i="1"/>
  <c r="W1319" i="1"/>
  <c r="V1319" i="1"/>
  <c r="U1319" i="1"/>
  <c r="E1319" i="2" s="1"/>
  <c r="T1319" i="1"/>
  <c r="S1319" i="1"/>
  <c r="R1319" i="1"/>
  <c r="Q1319" i="1"/>
  <c r="P1319" i="1"/>
  <c r="O1319" i="1"/>
  <c r="N1319" i="1"/>
  <c r="M1319" i="1"/>
  <c r="L1319" i="1"/>
  <c r="K1319" i="1"/>
  <c r="J1319" i="1"/>
  <c r="D1319" i="2" s="1"/>
  <c r="I1319" i="1"/>
  <c r="H1319" i="1"/>
  <c r="G1319" i="1"/>
  <c r="F1319" i="1"/>
  <c r="E1319" i="1"/>
  <c r="B1319" i="2" s="1"/>
  <c r="D1319" i="1"/>
  <c r="C1319" i="1"/>
  <c r="B1319" i="1"/>
  <c r="AA1318" i="1"/>
  <c r="Z1318" i="1"/>
  <c r="Y1318" i="1"/>
  <c r="X1318" i="1"/>
  <c r="W1318" i="1"/>
  <c r="V1318" i="1"/>
  <c r="U1318" i="1"/>
  <c r="E1318" i="2" s="1"/>
  <c r="T1318" i="1"/>
  <c r="S1318" i="1"/>
  <c r="R1318" i="1"/>
  <c r="Q1318" i="1"/>
  <c r="P1318" i="1"/>
  <c r="O1318" i="1"/>
  <c r="N1318" i="1"/>
  <c r="M1318" i="1"/>
  <c r="L1318" i="1"/>
  <c r="K1318" i="1"/>
  <c r="J1318" i="1"/>
  <c r="D1318" i="2" s="1"/>
  <c r="I1318" i="1"/>
  <c r="C1318" i="2" s="1"/>
  <c r="H1318" i="1"/>
  <c r="G1318" i="1"/>
  <c r="F1318" i="1"/>
  <c r="E1318" i="1"/>
  <c r="B1318" i="2" s="1"/>
  <c r="D1318" i="1"/>
  <c r="C1318" i="1"/>
  <c r="B1318" i="1"/>
  <c r="AA1317" i="1"/>
  <c r="Z1317" i="1"/>
  <c r="Y1317" i="1"/>
  <c r="X1317" i="1"/>
  <c r="W1317" i="1"/>
  <c r="V1317" i="1"/>
  <c r="U1317" i="1"/>
  <c r="E1317" i="2" s="1"/>
  <c r="T1317" i="1"/>
  <c r="S1317" i="1"/>
  <c r="R1317" i="1"/>
  <c r="Q1317" i="1"/>
  <c r="P1317" i="1"/>
  <c r="O1317" i="1"/>
  <c r="N1317" i="1"/>
  <c r="M1317" i="1"/>
  <c r="L1317" i="1"/>
  <c r="K1317" i="1"/>
  <c r="J1317" i="1"/>
  <c r="D1317" i="2" s="1"/>
  <c r="I1317" i="1"/>
  <c r="C1317" i="2" s="1"/>
  <c r="H1317" i="1"/>
  <c r="G1317" i="1"/>
  <c r="F1317" i="1"/>
  <c r="E1317" i="1"/>
  <c r="B1317" i="2" s="1"/>
  <c r="D1317" i="1"/>
  <c r="C1317" i="1"/>
  <c r="B1317" i="1"/>
  <c r="AA1316" i="1"/>
  <c r="Z1316" i="1"/>
  <c r="Y1316" i="1"/>
  <c r="X1316" i="1"/>
  <c r="W1316" i="1"/>
  <c r="V1316" i="1"/>
  <c r="U1316" i="1"/>
  <c r="E1316" i="2" s="1"/>
  <c r="T1316" i="1"/>
  <c r="S1316" i="1"/>
  <c r="R1316" i="1"/>
  <c r="Q1316" i="1"/>
  <c r="P1316" i="1"/>
  <c r="O1316" i="1"/>
  <c r="N1316" i="1"/>
  <c r="M1316" i="1"/>
  <c r="L1316" i="1"/>
  <c r="K1316" i="1"/>
  <c r="J1316" i="1"/>
  <c r="D1316" i="2" s="1"/>
  <c r="I1316" i="1"/>
  <c r="C1316" i="2" s="1"/>
  <c r="H1316" i="1"/>
  <c r="G1316" i="1"/>
  <c r="F1316" i="1"/>
  <c r="E1316" i="1"/>
  <c r="B1316" i="2" s="1"/>
  <c r="D1316" i="1"/>
  <c r="C1316" i="1"/>
  <c r="B1316" i="1"/>
  <c r="AA1315" i="1"/>
  <c r="Z1315" i="1"/>
  <c r="Y1315" i="1"/>
  <c r="X1315" i="1"/>
  <c r="W1315" i="1"/>
  <c r="V1315" i="1"/>
  <c r="U1315" i="1"/>
  <c r="E1315" i="2" s="1"/>
  <c r="T1315" i="1"/>
  <c r="S1315" i="1"/>
  <c r="R1315" i="1"/>
  <c r="Q1315" i="1"/>
  <c r="P1315" i="1"/>
  <c r="O1315" i="1"/>
  <c r="N1315" i="1"/>
  <c r="M1315" i="1"/>
  <c r="L1315" i="1"/>
  <c r="K1315" i="1"/>
  <c r="J1315" i="1"/>
  <c r="D1315" i="2" s="1"/>
  <c r="I1315" i="1"/>
  <c r="H1315" i="1"/>
  <c r="G1315" i="1"/>
  <c r="F1315" i="1"/>
  <c r="E1315" i="1"/>
  <c r="B1315" i="2" s="1"/>
  <c r="D1315" i="1"/>
  <c r="C1315" i="1"/>
  <c r="B1315" i="1"/>
  <c r="AA1314" i="1"/>
  <c r="Z1314" i="1"/>
  <c r="Y1314" i="1"/>
  <c r="X1314" i="1"/>
  <c r="W1314" i="1"/>
  <c r="V1314" i="1"/>
  <c r="U1314" i="1"/>
  <c r="E1314" i="2" s="1"/>
  <c r="T1314" i="1"/>
  <c r="S1314" i="1"/>
  <c r="R1314" i="1"/>
  <c r="Q1314" i="1"/>
  <c r="P1314" i="1"/>
  <c r="O1314" i="1"/>
  <c r="N1314" i="1"/>
  <c r="M1314" i="1"/>
  <c r="L1314" i="1"/>
  <c r="K1314" i="1"/>
  <c r="J1314" i="1"/>
  <c r="D1314" i="2" s="1"/>
  <c r="I1314" i="1"/>
  <c r="C1314" i="2" s="1"/>
  <c r="H1314" i="1"/>
  <c r="G1314" i="1"/>
  <c r="F1314" i="1"/>
  <c r="E1314" i="1"/>
  <c r="B1314" i="2" s="1"/>
  <c r="D1314" i="1"/>
  <c r="C1314" i="1"/>
  <c r="B1314" i="1"/>
  <c r="AA1313" i="1"/>
  <c r="Z1313" i="1"/>
  <c r="Y1313" i="1"/>
  <c r="X1313" i="1"/>
  <c r="W1313" i="1"/>
  <c r="V1313" i="1"/>
  <c r="U1313" i="1"/>
  <c r="E1313" i="2" s="1"/>
  <c r="T1313" i="1"/>
  <c r="S1313" i="1"/>
  <c r="R1313" i="1"/>
  <c r="Q1313" i="1"/>
  <c r="P1313" i="1"/>
  <c r="O1313" i="1"/>
  <c r="N1313" i="1"/>
  <c r="M1313" i="1"/>
  <c r="L1313" i="1"/>
  <c r="K1313" i="1"/>
  <c r="J1313" i="1"/>
  <c r="D1313" i="2" s="1"/>
  <c r="I1313" i="1"/>
  <c r="C1313" i="2" s="1"/>
  <c r="H1313" i="1"/>
  <c r="G1313" i="1"/>
  <c r="F1313" i="1"/>
  <c r="E1313" i="1"/>
  <c r="B1313" i="2" s="1"/>
  <c r="D1313" i="1"/>
  <c r="C1313" i="1"/>
  <c r="B1313" i="1"/>
  <c r="AA1312" i="1"/>
  <c r="Z1312" i="1"/>
  <c r="Y1312" i="1"/>
  <c r="X1312" i="1"/>
  <c r="W1312" i="1"/>
  <c r="V1312" i="1"/>
  <c r="U1312" i="1"/>
  <c r="E1312" i="2" s="1"/>
  <c r="T1312" i="1"/>
  <c r="S1312" i="1"/>
  <c r="R1312" i="1"/>
  <c r="Q1312" i="1"/>
  <c r="P1312" i="1"/>
  <c r="O1312" i="1"/>
  <c r="N1312" i="1"/>
  <c r="M1312" i="1"/>
  <c r="L1312" i="1"/>
  <c r="K1312" i="1"/>
  <c r="J1312" i="1"/>
  <c r="D1312" i="2" s="1"/>
  <c r="I1312" i="1"/>
  <c r="C1312" i="2" s="1"/>
  <c r="H1312" i="1"/>
  <c r="G1312" i="1"/>
  <c r="F1312" i="1"/>
  <c r="E1312" i="1"/>
  <c r="B1312" i="2" s="1"/>
  <c r="D1312" i="1"/>
  <c r="C1312" i="1"/>
  <c r="B1312" i="1"/>
  <c r="AA1311" i="1"/>
  <c r="Z1311" i="1"/>
  <c r="Y1311" i="1"/>
  <c r="X1311" i="1"/>
  <c r="W1311" i="1"/>
  <c r="V1311" i="1"/>
  <c r="U1311" i="1"/>
  <c r="E1311" i="2" s="1"/>
  <c r="T1311" i="1"/>
  <c r="S1311" i="1"/>
  <c r="R1311" i="1"/>
  <c r="Q1311" i="1"/>
  <c r="P1311" i="1"/>
  <c r="O1311" i="1"/>
  <c r="N1311" i="1"/>
  <c r="M1311" i="1"/>
  <c r="L1311" i="1"/>
  <c r="K1311" i="1"/>
  <c r="J1311" i="1"/>
  <c r="D1311" i="2" s="1"/>
  <c r="I1311" i="1"/>
  <c r="H1311" i="1"/>
  <c r="G1311" i="1"/>
  <c r="F1311" i="1"/>
  <c r="E1311" i="1"/>
  <c r="B1311" i="2" s="1"/>
  <c r="D1311" i="1"/>
  <c r="C1311" i="1"/>
  <c r="B1311" i="1"/>
  <c r="AA1310" i="1"/>
  <c r="Z1310" i="1"/>
  <c r="Y1310" i="1"/>
  <c r="X1310" i="1"/>
  <c r="W1310" i="1"/>
  <c r="V1310" i="1"/>
  <c r="U1310" i="1"/>
  <c r="E1310" i="2" s="1"/>
  <c r="T1310" i="1"/>
  <c r="S1310" i="1"/>
  <c r="R1310" i="1"/>
  <c r="Q1310" i="1"/>
  <c r="P1310" i="1"/>
  <c r="O1310" i="1"/>
  <c r="N1310" i="1"/>
  <c r="M1310" i="1"/>
  <c r="L1310" i="1"/>
  <c r="K1310" i="1"/>
  <c r="J1310" i="1"/>
  <c r="D1310" i="2" s="1"/>
  <c r="I1310" i="1"/>
  <c r="C1310" i="2" s="1"/>
  <c r="H1310" i="1"/>
  <c r="G1310" i="1"/>
  <c r="F1310" i="1"/>
  <c r="E1310" i="1"/>
  <c r="B1310" i="2" s="1"/>
  <c r="D1310" i="1"/>
  <c r="C1310" i="1"/>
  <c r="B1310" i="1"/>
  <c r="AA1309" i="1"/>
  <c r="Z1309" i="1"/>
  <c r="Y1309" i="1"/>
  <c r="X1309" i="1"/>
  <c r="W1309" i="1"/>
  <c r="V1309" i="1"/>
  <c r="U1309" i="1"/>
  <c r="E1309" i="2" s="1"/>
  <c r="T1309" i="1"/>
  <c r="S1309" i="1"/>
  <c r="R1309" i="1"/>
  <c r="Q1309" i="1"/>
  <c r="P1309" i="1"/>
  <c r="O1309" i="1"/>
  <c r="N1309" i="1"/>
  <c r="M1309" i="1"/>
  <c r="L1309" i="1"/>
  <c r="K1309" i="1"/>
  <c r="J1309" i="1"/>
  <c r="D1309" i="2" s="1"/>
  <c r="I1309" i="1"/>
  <c r="C1309" i="2" s="1"/>
  <c r="H1309" i="1"/>
  <c r="G1309" i="1"/>
  <c r="F1309" i="1"/>
  <c r="E1309" i="1"/>
  <c r="B1309" i="2" s="1"/>
  <c r="D1309" i="1"/>
  <c r="C1309" i="1"/>
  <c r="B1309" i="1"/>
  <c r="AA1308" i="1"/>
  <c r="Z1308" i="1"/>
  <c r="Y1308" i="1"/>
  <c r="X1308" i="1"/>
  <c r="W1308" i="1"/>
  <c r="V1308" i="1"/>
  <c r="U1308" i="1"/>
  <c r="E1308" i="2" s="1"/>
  <c r="T1308" i="1"/>
  <c r="S1308" i="1"/>
  <c r="R1308" i="1"/>
  <c r="Q1308" i="1"/>
  <c r="P1308" i="1"/>
  <c r="O1308" i="1"/>
  <c r="N1308" i="1"/>
  <c r="M1308" i="1"/>
  <c r="L1308" i="1"/>
  <c r="K1308" i="1"/>
  <c r="J1308" i="1"/>
  <c r="D1308" i="2" s="1"/>
  <c r="I1308" i="1"/>
  <c r="C1308" i="2" s="1"/>
  <c r="H1308" i="1"/>
  <c r="G1308" i="1"/>
  <c r="F1308" i="1"/>
  <c r="E1308" i="1"/>
  <c r="B1308" i="2" s="1"/>
  <c r="D1308" i="1"/>
  <c r="C1308" i="1"/>
  <c r="B1308" i="1"/>
  <c r="AA1307" i="1"/>
  <c r="Z1307" i="1"/>
  <c r="Y1307" i="1"/>
  <c r="X1307" i="1"/>
  <c r="W1307" i="1"/>
  <c r="V1307" i="1"/>
  <c r="U1307" i="1"/>
  <c r="E1307" i="2" s="1"/>
  <c r="T1307" i="1"/>
  <c r="S1307" i="1"/>
  <c r="R1307" i="1"/>
  <c r="Q1307" i="1"/>
  <c r="P1307" i="1"/>
  <c r="O1307" i="1"/>
  <c r="N1307" i="1"/>
  <c r="M1307" i="1"/>
  <c r="L1307" i="1"/>
  <c r="K1307" i="1"/>
  <c r="J1307" i="1"/>
  <c r="D1307" i="2" s="1"/>
  <c r="I1307" i="1"/>
  <c r="H1307" i="1"/>
  <c r="G1307" i="1"/>
  <c r="F1307" i="1"/>
  <c r="E1307" i="1"/>
  <c r="B1307" i="2" s="1"/>
  <c r="D1307" i="1"/>
  <c r="C1307" i="1"/>
  <c r="B1307" i="1"/>
  <c r="AA1306" i="1"/>
  <c r="Z1306" i="1"/>
  <c r="Y1306" i="1"/>
  <c r="X1306" i="1"/>
  <c r="W1306" i="1"/>
  <c r="V1306" i="1"/>
  <c r="U1306" i="1"/>
  <c r="E1306" i="2" s="1"/>
  <c r="T1306" i="1"/>
  <c r="S1306" i="1"/>
  <c r="R1306" i="1"/>
  <c r="Q1306" i="1"/>
  <c r="P1306" i="1"/>
  <c r="O1306" i="1"/>
  <c r="N1306" i="1"/>
  <c r="M1306" i="1"/>
  <c r="L1306" i="1"/>
  <c r="K1306" i="1"/>
  <c r="J1306" i="1"/>
  <c r="D1306" i="2" s="1"/>
  <c r="I1306" i="1"/>
  <c r="C1306" i="2" s="1"/>
  <c r="H1306" i="1"/>
  <c r="G1306" i="1"/>
  <c r="F1306" i="1"/>
  <c r="E1306" i="1"/>
  <c r="B1306" i="2" s="1"/>
  <c r="D1306" i="1"/>
  <c r="C1306" i="1"/>
  <c r="B1306" i="1"/>
  <c r="AA1305" i="1"/>
  <c r="Z1305" i="1"/>
  <c r="Y1305" i="1"/>
  <c r="X1305" i="1"/>
  <c r="W1305" i="1"/>
  <c r="V1305" i="1"/>
  <c r="U1305" i="1"/>
  <c r="E1305" i="2" s="1"/>
  <c r="T1305" i="1"/>
  <c r="S1305" i="1"/>
  <c r="R1305" i="1"/>
  <c r="Q1305" i="1"/>
  <c r="P1305" i="1"/>
  <c r="O1305" i="1"/>
  <c r="N1305" i="1"/>
  <c r="M1305" i="1"/>
  <c r="L1305" i="1"/>
  <c r="K1305" i="1"/>
  <c r="J1305" i="1"/>
  <c r="D1305" i="2" s="1"/>
  <c r="I1305" i="1"/>
  <c r="C1305" i="2" s="1"/>
  <c r="H1305" i="1"/>
  <c r="G1305" i="1"/>
  <c r="F1305" i="1"/>
  <c r="E1305" i="1"/>
  <c r="B1305" i="2" s="1"/>
  <c r="D1305" i="1"/>
  <c r="C1305" i="1"/>
  <c r="B1305" i="1"/>
  <c r="AA1304" i="1"/>
  <c r="Z1304" i="1"/>
  <c r="Y1304" i="1"/>
  <c r="X1304" i="1"/>
  <c r="W1304" i="1"/>
  <c r="V1304" i="1"/>
  <c r="U1304" i="1"/>
  <c r="E1304" i="2" s="1"/>
  <c r="T1304" i="1"/>
  <c r="S1304" i="1"/>
  <c r="R1304" i="1"/>
  <c r="Q1304" i="1"/>
  <c r="P1304" i="1"/>
  <c r="O1304" i="1"/>
  <c r="N1304" i="1"/>
  <c r="M1304" i="1"/>
  <c r="L1304" i="1"/>
  <c r="K1304" i="1"/>
  <c r="J1304" i="1"/>
  <c r="D1304" i="2" s="1"/>
  <c r="I1304" i="1"/>
  <c r="C1304" i="2" s="1"/>
  <c r="H1304" i="1"/>
  <c r="G1304" i="1"/>
  <c r="F1304" i="1"/>
  <c r="E1304" i="1"/>
  <c r="B1304" i="2" s="1"/>
  <c r="D1304" i="1"/>
  <c r="C1304" i="1"/>
  <c r="B1304" i="1"/>
  <c r="AA1303" i="1"/>
  <c r="Z1303" i="1"/>
  <c r="Y1303" i="1"/>
  <c r="X1303" i="1"/>
  <c r="W1303" i="1"/>
  <c r="V1303" i="1"/>
  <c r="U1303" i="1"/>
  <c r="E1303" i="2" s="1"/>
  <c r="T1303" i="1"/>
  <c r="S1303" i="1"/>
  <c r="R1303" i="1"/>
  <c r="Q1303" i="1"/>
  <c r="P1303" i="1"/>
  <c r="O1303" i="1"/>
  <c r="N1303" i="1"/>
  <c r="M1303" i="1"/>
  <c r="L1303" i="1"/>
  <c r="K1303" i="1"/>
  <c r="J1303" i="1"/>
  <c r="D1303" i="2" s="1"/>
  <c r="I1303" i="1"/>
  <c r="H1303" i="1"/>
  <c r="G1303" i="1"/>
  <c r="F1303" i="1"/>
  <c r="E1303" i="1"/>
  <c r="B1303" i="2" s="1"/>
  <c r="D1303" i="1"/>
  <c r="C1303" i="1"/>
  <c r="B1303" i="1"/>
  <c r="AA1302" i="1"/>
  <c r="Z1302" i="1"/>
  <c r="Y1302" i="1"/>
  <c r="X1302" i="1"/>
  <c r="W1302" i="1"/>
  <c r="V1302" i="1"/>
  <c r="U1302" i="1"/>
  <c r="E1302" i="2" s="1"/>
  <c r="T1302" i="1"/>
  <c r="S1302" i="1"/>
  <c r="R1302" i="1"/>
  <c r="Q1302" i="1"/>
  <c r="P1302" i="1"/>
  <c r="O1302" i="1"/>
  <c r="N1302" i="1"/>
  <c r="M1302" i="1"/>
  <c r="L1302" i="1"/>
  <c r="K1302" i="1"/>
  <c r="J1302" i="1"/>
  <c r="D1302" i="2" s="1"/>
  <c r="I1302" i="1"/>
  <c r="C1302" i="2" s="1"/>
  <c r="H1302" i="1"/>
  <c r="G1302" i="1"/>
  <c r="F1302" i="1"/>
  <c r="E1302" i="1"/>
  <c r="B1302" i="2" s="1"/>
  <c r="D1302" i="1"/>
  <c r="C1302" i="1"/>
  <c r="B1302" i="1"/>
  <c r="AA1301" i="1"/>
  <c r="Z1301" i="1"/>
  <c r="Y1301" i="1"/>
  <c r="X1301" i="1"/>
  <c r="W1301" i="1"/>
  <c r="V1301" i="1"/>
  <c r="U1301" i="1"/>
  <c r="E1301" i="2" s="1"/>
  <c r="T1301" i="1"/>
  <c r="S1301" i="1"/>
  <c r="R1301" i="1"/>
  <c r="Q1301" i="1"/>
  <c r="P1301" i="1"/>
  <c r="O1301" i="1"/>
  <c r="N1301" i="1"/>
  <c r="M1301" i="1"/>
  <c r="L1301" i="1"/>
  <c r="K1301" i="1"/>
  <c r="J1301" i="1"/>
  <c r="D1301" i="2" s="1"/>
  <c r="I1301" i="1"/>
  <c r="C1301" i="2" s="1"/>
  <c r="H1301" i="1"/>
  <c r="G1301" i="1"/>
  <c r="F1301" i="1"/>
  <c r="E1301" i="1"/>
  <c r="B1301" i="2" s="1"/>
  <c r="D1301" i="1"/>
  <c r="C1301" i="1"/>
  <c r="B1301" i="1"/>
  <c r="AA1300" i="1"/>
  <c r="Z1300" i="1"/>
  <c r="Y1300" i="1"/>
  <c r="X1300" i="1"/>
  <c r="W1300" i="1"/>
  <c r="V1300" i="1"/>
  <c r="U1300" i="1"/>
  <c r="E1300" i="2" s="1"/>
  <c r="T1300" i="1"/>
  <c r="S1300" i="1"/>
  <c r="R1300" i="1"/>
  <c r="Q1300" i="1"/>
  <c r="P1300" i="1"/>
  <c r="O1300" i="1"/>
  <c r="N1300" i="1"/>
  <c r="M1300" i="1"/>
  <c r="L1300" i="1"/>
  <c r="K1300" i="1"/>
  <c r="J1300" i="1"/>
  <c r="D1300" i="2" s="1"/>
  <c r="I1300" i="1"/>
  <c r="C1300" i="2" s="1"/>
  <c r="H1300" i="1"/>
  <c r="G1300" i="1"/>
  <c r="F1300" i="1"/>
  <c r="E1300" i="1"/>
  <c r="B1300" i="2" s="1"/>
  <c r="D1300" i="1"/>
  <c r="C1300" i="1"/>
  <c r="B1300" i="1"/>
  <c r="AA1299" i="1"/>
  <c r="Z1299" i="1"/>
  <c r="Y1299" i="1"/>
  <c r="X1299" i="1"/>
  <c r="W1299" i="1"/>
  <c r="V1299" i="1"/>
  <c r="U1299" i="1"/>
  <c r="E1299" i="2" s="1"/>
  <c r="T1299" i="1"/>
  <c r="S1299" i="1"/>
  <c r="R1299" i="1"/>
  <c r="Q1299" i="1"/>
  <c r="P1299" i="1"/>
  <c r="O1299" i="1"/>
  <c r="N1299" i="1"/>
  <c r="M1299" i="1"/>
  <c r="L1299" i="1"/>
  <c r="K1299" i="1"/>
  <c r="J1299" i="1"/>
  <c r="D1299" i="2" s="1"/>
  <c r="I1299" i="1"/>
  <c r="H1299" i="1"/>
  <c r="G1299" i="1"/>
  <c r="F1299" i="1"/>
  <c r="E1299" i="1"/>
  <c r="B1299" i="2" s="1"/>
  <c r="D1299" i="1"/>
  <c r="C1299" i="1"/>
  <c r="B1299" i="1"/>
  <c r="AA1298" i="1"/>
  <c r="Z1298" i="1"/>
  <c r="Y1298" i="1"/>
  <c r="X1298" i="1"/>
  <c r="W1298" i="1"/>
  <c r="V1298" i="1"/>
  <c r="U1298" i="1"/>
  <c r="E1298" i="2" s="1"/>
  <c r="T1298" i="1"/>
  <c r="S1298" i="1"/>
  <c r="R1298" i="1"/>
  <c r="Q1298" i="1"/>
  <c r="P1298" i="1"/>
  <c r="O1298" i="1"/>
  <c r="N1298" i="1"/>
  <c r="M1298" i="1"/>
  <c r="L1298" i="1"/>
  <c r="K1298" i="1"/>
  <c r="J1298" i="1"/>
  <c r="D1298" i="2" s="1"/>
  <c r="I1298" i="1"/>
  <c r="C1298" i="2" s="1"/>
  <c r="H1298" i="1"/>
  <c r="G1298" i="1"/>
  <c r="F1298" i="1"/>
  <c r="E1298" i="1"/>
  <c r="B1298" i="2" s="1"/>
  <c r="D1298" i="1"/>
  <c r="C1298" i="1"/>
  <c r="B1298" i="1"/>
  <c r="AA1297" i="1"/>
  <c r="Z1297" i="1"/>
  <c r="Y1297" i="1"/>
  <c r="X1297" i="1"/>
  <c r="W1297" i="1"/>
  <c r="V1297" i="1"/>
  <c r="U1297" i="1"/>
  <c r="E1297" i="2" s="1"/>
  <c r="T1297" i="1"/>
  <c r="S1297" i="1"/>
  <c r="R1297" i="1"/>
  <c r="Q1297" i="1"/>
  <c r="P1297" i="1"/>
  <c r="O1297" i="1"/>
  <c r="N1297" i="1"/>
  <c r="M1297" i="1"/>
  <c r="L1297" i="1"/>
  <c r="K1297" i="1"/>
  <c r="J1297" i="1"/>
  <c r="D1297" i="2" s="1"/>
  <c r="I1297" i="1"/>
  <c r="C1297" i="2" s="1"/>
  <c r="H1297" i="1"/>
  <c r="G1297" i="1"/>
  <c r="F1297" i="1"/>
  <c r="E1297" i="1"/>
  <c r="B1297" i="2" s="1"/>
  <c r="D1297" i="1"/>
  <c r="C1297" i="1"/>
  <c r="B1297" i="1"/>
  <c r="AA1296" i="1"/>
  <c r="Z1296" i="1"/>
  <c r="Y1296" i="1"/>
  <c r="X1296" i="1"/>
  <c r="W1296" i="1"/>
  <c r="V1296" i="1"/>
  <c r="U1296" i="1"/>
  <c r="E1296" i="2" s="1"/>
  <c r="T1296" i="1"/>
  <c r="S1296" i="1"/>
  <c r="R1296" i="1"/>
  <c r="Q1296" i="1"/>
  <c r="P1296" i="1"/>
  <c r="O1296" i="1"/>
  <c r="N1296" i="1"/>
  <c r="M1296" i="1"/>
  <c r="L1296" i="1"/>
  <c r="K1296" i="1"/>
  <c r="J1296" i="1"/>
  <c r="D1296" i="2" s="1"/>
  <c r="I1296" i="1"/>
  <c r="C1296" i="2" s="1"/>
  <c r="H1296" i="1"/>
  <c r="G1296" i="1"/>
  <c r="F1296" i="1"/>
  <c r="E1296" i="1"/>
  <c r="B1296" i="2" s="1"/>
  <c r="D1296" i="1"/>
  <c r="C1296" i="1"/>
  <c r="B1296" i="1"/>
  <c r="AA1295" i="1"/>
  <c r="Z1295" i="1"/>
  <c r="Y1295" i="1"/>
  <c r="X1295" i="1"/>
  <c r="W1295" i="1"/>
  <c r="V1295" i="1"/>
  <c r="U1295" i="1"/>
  <c r="E1295" i="2" s="1"/>
  <c r="T1295" i="1"/>
  <c r="S1295" i="1"/>
  <c r="R1295" i="1"/>
  <c r="Q1295" i="1"/>
  <c r="P1295" i="1"/>
  <c r="O1295" i="1"/>
  <c r="N1295" i="1"/>
  <c r="M1295" i="1"/>
  <c r="L1295" i="1"/>
  <c r="K1295" i="1"/>
  <c r="J1295" i="1"/>
  <c r="D1295" i="2" s="1"/>
  <c r="I1295" i="1"/>
  <c r="H1295" i="1"/>
  <c r="G1295" i="1"/>
  <c r="F1295" i="1"/>
  <c r="E1295" i="1"/>
  <c r="B1295" i="2" s="1"/>
  <c r="D1295" i="1"/>
  <c r="C1295" i="1"/>
  <c r="B1295" i="1"/>
  <c r="AA1294" i="1"/>
  <c r="Z1294" i="1"/>
  <c r="Y1294" i="1"/>
  <c r="X1294" i="1"/>
  <c r="W1294" i="1"/>
  <c r="V1294" i="1"/>
  <c r="U1294" i="1"/>
  <c r="E1294" i="2" s="1"/>
  <c r="T1294" i="1"/>
  <c r="S1294" i="1"/>
  <c r="R1294" i="1"/>
  <c r="Q1294" i="1"/>
  <c r="P1294" i="1"/>
  <c r="O1294" i="1"/>
  <c r="N1294" i="1"/>
  <c r="M1294" i="1"/>
  <c r="L1294" i="1"/>
  <c r="K1294" i="1"/>
  <c r="J1294" i="1"/>
  <c r="D1294" i="2" s="1"/>
  <c r="I1294" i="1"/>
  <c r="C1294" i="2" s="1"/>
  <c r="H1294" i="1"/>
  <c r="G1294" i="1"/>
  <c r="F1294" i="1"/>
  <c r="E1294" i="1"/>
  <c r="B1294" i="2" s="1"/>
  <c r="D1294" i="1"/>
  <c r="C1294" i="1"/>
  <c r="B1294" i="1"/>
  <c r="AA1293" i="1"/>
  <c r="Z1293" i="1"/>
  <c r="Y1293" i="1"/>
  <c r="X1293" i="1"/>
  <c r="W1293" i="1"/>
  <c r="V1293" i="1"/>
  <c r="U1293" i="1"/>
  <c r="E1293" i="2" s="1"/>
  <c r="T1293" i="1"/>
  <c r="S1293" i="1"/>
  <c r="R1293" i="1"/>
  <c r="Q1293" i="1"/>
  <c r="P1293" i="1"/>
  <c r="O1293" i="1"/>
  <c r="N1293" i="1"/>
  <c r="M1293" i="1"/>
  <c r="L1293" i="1"/>
  <c r="K1293" i="1"/>
  <c r="J1293" i="1"/>
  <c r="D1293" i="2" s="1"/>
  <c r="I1293" i="1"/>
  <c r="C1293" i="2" s="1"/>
  <c r="H1293" i="1"/>
  <c r="G1293" i="1"/>
  <c r="F1293" i="1"/>
  <c r="E1293" i="1"/>
  <c r="B1293" i="2" s="1"/>
  <c r="D1293" i="1"/>
  <c r="C1293" i="1"/>
  <c r="B1293" i="1"/>
  <c r="AA1292" i="1"/>
  <c r="Z1292" i="1"/>
  <c r="Y1292" i="1"/>
  <c r="X1292" i="1"/>
  <c r="W1292" i="1"/>
  <c r="V1292" i="1"/>
  <c r="U1292" i="1"/>
  <c r="E1292" i="2" s="1"/>
  <c r="T1292" i="1"/>
  <c r="S1292" i="1"/>
  <c r="R1292" i="1"/>
  <c r="Q1292" i="1"/>
  <c r="P1292" i="1"/>
  <c r="O1292" i="1"/>
  <c r="N1292" i="1"/>
  <c r="M1292" i="1"/>
  <c r="L1292" i="1"/>
  <c r="K1292" i="1"/>
  <c r="J1292" i="1"/>
  <c r="D1292" i="2" s="1"/>
  <c r="I1292" i="1"/>
  <c r="C1292" i="2" s="1"/>
  <c r="H1292" i="1"/>
  <c r="G1292" i="1"/>
  <c r="F1292" i="1"/>
  <c r="E1292" i="1"/>
  <c r="B1292" i="2" s="1"/>
  <c r="D1292" i="1"/>
  <c r="C1292" i="1"/>
  <c r="B1292" i="1"/>
  <c r="AA1291" i="1"/>
  <c r="Z1291" i="1"/>
  <c r="Y1291" i="1"/>
  <c r="X1291" i="1"/>
  <c r="W1291" i="1"/>
  <c r="V1291" i="1"/>
  <c r="U1291" i="1"/>
  <c r="E1291" i="2" s="1"/>
  <c r="T1291" i="1"/>
  <c r="S1291" i="1"/>
  <c r="R1291" i="1"/>
  <c r="Q1291" i="1"/>
  <c r="P1291" i="1"/>
  <c r="O1291" i="1"/>
  <c r="N1291" i="1"/>
  <c r="M1291" i="1"/>
  <c r="L1291" i="1"/>
  <c r="K1291" i="1"/>
  <c r="J1291" i="1"/>
  <c r="D1291" i="2" s="1"/>
  <c r="I1291" i="1"/>
  <c r="H1291" i="1"/>
  <c r="G1291" i="1"/>
  <c r="F1291" i="1"/>
  <c r="E1291" i="1"/>
  <c r="B1291" i="2" s="1"/>
  <c r="D1291" i="1"/>
  <c r="C1291" i="1"/>
  <c r="B1291" i="1"/>
  <c r="AA1290" i="1"/>
  <c r="Z1290" i="1"/>
  <c r="Y1290" i="1"/>
  <c r="X1290" i="1"/>
  <c r="W1290" i="1"/>
  <c r="V1290" i="1"/>
  <c r="U1290" i="1"/>
  <c r="E1290" i="2" s="1"/>
  <c r="T1290" i="1"/>
  <c r="S1290" i="1"/>
  <c r="R1290" i="1"/>
  <c r="Q1290" i="1"/>
  <c r="P1290" i="1"/>
  <c r="O1290" i="1"/>
  <c r="N1290" i="1"/>
  <c r="M1290" i="1"/>
  <c r="L1290" i="1"/>
  <c r="K1290" i="1"/>
  <c r="J1290" i="1"/>
  <c r="D1290" i="2" s="1"/>
  <c r="I1290" i="1"/>
  <c r="C1290" i="2" s="1"/>
  <c r="H1290" i="1"/>
  <c r="G1290" i="1"/>
  <c r="F1290" i="1"/>
  <c r="E1290" i="1"/>
  <c r="B1290" i="2" s="1"/>
  <c r="D1290" i="1"/>
  <c r="C1290" i="1"/>
  <c r="B1290" i="1"/>
  <c r="AA1289" i="1"/>
  <c r="Z1289" i="1"/>
  <c r="Y1289" i="1"/>
  <c r="X1289" i="1"/>
  <c r="W1289" i="1"/>
  <c r="V1289" i="1"/>
  <c r="U1289" i="1"/>
  <c r="E1289" i="2" s="1"/>
  <c r="T1289" i="1"/>
  <c r="S1289" i="1"/>
  <c r="R1289" i="1"/>
  <c r="Q1289" i="1"/>
  <c r="P1289" i="1"/>
  <c r="O1289" i="1"/>
  <c r="N1289" i="1"/>
  <c r="M1289" i="1"/>
  <c r="L1289" i="1"/>
  <c r="K1289" i="1"/>
  <c r="J1289" i="1"/>
  <c r="D1289" i="2" s="1"/>
  <c r="I1289" i="1"/>
  <c r="C1289" i="2" s="1"/>
  <c r="H1289" i="1"/>
  <c r="G1289" i="1"/>
  <c r="F1289" i="1"/>
  <c r="E1289" i="1"/>
  <c r="B1289" i="2" s="1"/>
  <c r="D1289" i="1"/>
  <c r="C1289" i="1"/>
  <c r="B1289" i="1"/>
  <c r="AA1288" i="1"/>
  <c r="Z1288" i="1"/>
  <c r="Y1288" i="1"/>
  <c r="X1288" i="1"/>
  <c r="W1288" i="1"/>
  <c r="V1288" i="1"/>
  <c r="U1288" i="1"/>
  <c r="E1288" i="2" s="1"/>
  <c r="T1288" i="1"/>
  <c r="S1288" i="1"/>
  <c r="R1288" i="1"/>
  <c r="Q1288" i="1"/>
  <c r="P1288" i="1"/>
  <c r="O1288" i="1"/>
  <c r="N1288" i="1"/>
  <c r="M1288" i="1"/>
  <c r="L1288" i="1"/>
  <c r="K1288" i="1"/>
  <c r="J1288" i="1"/>
  <c r="D1288" i="2" s="1"/>
  <c r="I1288" i="1"/>
  <c r="C1288" i="2" s="1"/>
  <c r="H1288" i="1"/>
  <c r="G1288" i="1"/>
  <c r="F1288" i="1"/>
  <c r="E1288" i="1"/>
  <c r="B1288" i="2" s="1"/>
  <c r="D1288" i="1"/>
  <c r="C1288" i="1"/>
  <c r="B1288" i="1"/>
  <c r="AA1287" i="1"/>
  <c r="Z1287" i="1"/>
  <c r="Y1287" i="1"/>
  <c r="X1287" i="1"/>
  <c r="W1287" i="1"/>
  <c r="V1287" i="1"/>
  <c r="U1287" i="1"/>
  <c r="E1287" i="2" s="1"/>
  <c r="T1287" i="1"/>
  <c r="S1287" i="1"/>
  <c r="R1287" i="1"/>
  <c r="Q1287" i="1"/>
  <c r="P1287" i="1"/>
  <c r="O1287" i="1"/>
  <c r="N1287" i="1"/>
  <c r="M1287" i="1"/>
  <c r="L1287" i="1"/>
  <c r="K1287" i="1"/>
  <c r="J1287" i="1"/>
  <c r="D1287" i="2" s="1"/>
  <c r="I1287" i="1"/>
  <c r="H1287" i="1"/>
  <c r="G1287" i="1"/>
  <c r="F1287" i="1"/>
  <c r="E1287" i="1"/>
  <c r="B1287" i="2" s="1"/>
  <c r="D1287" i="1"/>
  <c r="C1287" i="1"/>
  <c r="B1287" i="1"/>
  <c r="AA1286" i="1"/>
  <c r="Z1286" i="1"/>
  <c r="Y1286" i="1"/>
  <c r="X1286" i="1"/>
  <c r="W1286" i="1"/>
  <c r="V1286" i="1"/>
  <c r="U1286" i="1"/>
  <c r="E1286" i="2" s="1"/>
  <c r="T1286" i="1"/>
  <c r="S1286" i="1"/>
  <c r="R1286" i="1"/>
  <c r="Q1286" i="1"/>
  <c r="P1286" i="1"/>
  <c r="O1286" i="1"/>
  <c r="N1286" i="1"/>
  <c r="M1286" i="1"/>
  <c r="L1286" i="1"/>
  <c r="K1286" i="1"/>
  <c r="J1286" i="1"/>
  <c r="D1286" i="2" s="1"/>
  <c r="I1286" i="1"/>
  <c r="C1286" i="2" s="1"/>
  <c r="H1286" i="1"/>
  <c r="G1286" i="1"/>
  <c r="F1286" i="1"/>
  <c r="E1286" i="1"/>
  <c r="B1286" i="2" s="1"/>
  <c r="D1286" i="1"/>
  <c r="C1286" i="1"/>
  <c r="B1286" i="1"/>
  <c r="AA1285" i="1"/>
  <c r="Z1285" i="1"/>
  <c r="Y1285" i="1"/>
  <c r="X1285" i="1"/>
  <c r="W1285" i="1"/>
  <c r="V1285" i="1"/>
  <c r="U1285" i="1"/>
  <c r="E1285" i="2" s="1"/>
  <c r="T1285" i="1"/>
  <c r="S1285" i="1"/>
  <c r="R1285" i="1"/>
  <c r="Q1285" i="1"/>
  <c r="P1285" i="1"/>
  <c r="O1285" i="1"/>
  <c r="N1285" i="1"/>
  <c r="M1285" i="1"/>
  <c r="L1285" i="1"/>
  <c r="K1285" i="1"/>
  <c r="J1285" i="1"/>
  <c r="D1285" i="2" s="1"/>
  <c r="I1285" i="1"/>
  <c r="C1285" i="2" s="1"/>
  <c r="H1285" i="1"/>
  <c r="G1285" i="1"/>
  <c r="F1285" i="1"/>
  <c r="E1285" i="1"/>
  <c r="B1285" i="2" s="1"/>
  <c r="D1285" i="1"/>
  <c r="C1285" i="1"/>
  <c r="B1285" i="1"/>
  <c r="AA1284" i="1"/>
  <c r="Z1284" i="1"/>
  <c r="Y1284" i="1"/>
  <c r="X1284" i="1"/>
  <c r="W1284" i="1"/>
  <c r="V1284" i="1"/>
  <c r="U1284" i="1"/>
  <c r="E1284" i="2" s="1"/>
  <c r="T1284" i="1"/>
  <c r="S1284" i="1"/>
  <c r="R1284" i="1"/>
  <c r="Q1284" i="1"/>
  <c r="P1284" i="1"/>
  <c r="O1284" i="1"/>
  <c r="N1284" i="1"/>
  <c r="M1284" i="1"/>
  <c r="L1284" i="1"/>
  <c r="K1284" i="1"/>
  <c r="J1284" i="1"/>
  <c r="D1284" i="2" s="1"/>
  <c r="I1284" i="1"/>
  <c r="C1284" i="2" s="1"/>
  <c r="H1284" i="1"/>
  <c r="G1284" i="1"/>
  <c r="F1284" i="1"/>
  <c r="E1284" i="1"/>
  <c r="B1284" i="2" s="1"/>
  <c r="D1284" i="1"/>
  <c r="C1284" i="1"/>
  <c r="B1284" i="1"/>
  <c r="AA1283" i="1"/>
  <c r="Z1283" i="1"/>
  <c r="Y1283" i="1"/>
  <c r="X1283" i="1"/>
  <c r="W1283" i="1"/>
  <c r="V1283" i="1"/>
  <c r="U1283" i="1"/>
  <c r="E1283" i="2" s="1"/>
  <c r="T1283" i="1"/>
  <c r="S1283" i="1"/>
  <c r="R1283" i="1"/>
  <c r="Q1283" i="1"/>
  <c r="P1283" i="1"/>
  <c r="O1283" i="1"/>
  <c r="N1283" i="1"/>
  <c r="M1283" i="1"/>
  <c r="L1283" i="1"/>
  <c r="K1283" i="1"/>
  <c r="J1283" i="1"/>
  <c r="D1283" i="2" s="1"/>
  <c r="I1283" i="1"/>
  <c r="H1283" i="1"/>
  <c r="G1283" i="1"/>
  <c r="F1283" i="1"/>
  <c r="E1283" i="1"/>
  <c r="B1283" i="2" s="1"/>
  <c r="D1283" i="1"/>
  <c r="C1283" i="1"/>
  <c r="B1283" i="1"/>
  <c r="AA1282" i="1"/>
  <c r="Z1282" i="1"/>
  <c r="Y1282" i="1"/>
  <c r="X1282" i="1"/>
  <c r="W1282" i="1"/>
  <c r="V1282" i="1"/>
  <c r="U1282" i="1"/>
  <c r="E1282" i="2" s="1"/>
  <c r="T1282" i="1"/>
  <c r="S1282" i="1"/>
  <c r="R1282" i="1"/>
  <c r="Q1282" i="1"/>
  <c r="P1282" i="1"/>
  <c r="O1282" i="1"/>
  <c r="N1282" i="1"/>
  <c r="M1282" i="1"/>
  <c r="L1282" i="1"/>
  <c r="K1282" i="1"/>
  <c r="J1282" i="1"/>
  <c r="D1282" i="2" s="1"/>
  <c r="I1282" i="1"/>
  <c r="C1282" i="2" s="1"/>
  <c r="H1282" i="1"/>
  <c r="G1282" i="1"/>
  <c r="F1282" i="1"/>
  <c r="E1282" i="1"/>
  <c r="B1282" i="2" s="1"/>
  <c r="D1282" i="1"/>
  <c r="C1282" i="1"/>
  <c r="B1282" i="1"/>
  <c r="AA1281" i="1"/>
  <c r="Z1281" i="1"/>
  <c r="Y1281" i="1"/>
  <c r="X1281" i="1"/>
  <c r="W1281" i="1"/>
  <c r="V1281" i="1"/>
  <c r="U1281" i="1"/>
  <c r="E1281" i="2" s="1"/>
  <c r="T1281" i="1"/>
  <c r="S1281" i="1"/>
  <c r="R1281" i="1"/>
  <c r="Q1281" i="1"/>
  <c r="P1281" i="1"/>
  <c r="O1281" i="1"/>
  <c r="N1281" i="1"/>
  <c r="M1281" i="1"/>
  <c r="L1281" i="1"/>
  <c r="K1281" i="1"/>
  <c r="J1281" i="1"/>
  <c r="D1281" i="2" s="1"/>
  <c r="I1281" i="1"/>
  <c r="C1281" i="2" s="1"/>
  <c r="H1281" i="1"/>
  <c r="G1281" i="1"/>
  <c r="F1281" i="1"/>
  <c r="E1281" i="1"/>
  <c r="B1281" i="2" s="1"/>
  <c r="D1281" i="1"/>
  <c r="C1281" i="1"/>
  <c r="B1281" i="1"/>
  <c r="AA1280" i="1"/>
  <c r="Z1280" i="1"/>
  <c r="Y1280" i="1"/>
  <c r="X1280" i="1"/>
  <c r="W1280" i="1"/>
  <c r="V1280" i="1"/>
  <c r="U1280" i="1"/>
  <c r="E1280" i="2" s="1"/>
  <c r="T1280" i="1"/>
  <c r="S1280" i="1"/>
  <c r="R1280" i="1"/>
  <c r="Q1280" i="1"/>
  <c r="P1280" i="1"/>
  <c r="O1280" i="1"/>
  <c r="N1280" i="1"/>
  <c r="M1280" i="1"/>
  <c r="L1280" i="1"/>
  <c r="K1280" i="1"/>
  <c r="J1280" i="1"/>
  <c r="D1280" i="2" s="1"/>
  <c r="I1280" i="1"/>
  <c r="C1280" i="2" s="1"/>
  <c r="H1280" i="1"/>
  <c r="G1280" i="1"/>
  <c r="F1280" i="1"/>
  <c r="E1280" i="1"/>
  <c r="B1280" i="2" s="1"/>
  <c r="D1280" i="1"/>
  <c r="C1280" i="1"/>
  <c r="B1280" i="1"/>
  <c r="AA1279" i="1"/>
  <c r="Z1279" i="1"/>
  <c r="Y1279" i="1"/>
  <c r="X1279" i="1"/>
  <c r="W1279" i="1"/>
  <c r="V1279" i="1"/>
  <c r="U1279" i="1"/>
  <c r="E1279" i="2" s="1"/>
  <c r="T1279" i="1"/>
  <c r="S1279" i="1"/>
  <c r="R1279" i="1"/>
  <c r="Q1279" i="1"/>
  <c r="P1279" i="1"/>
  <c r="O1279" i="1"/>
  <c r="N1279" i="1"/>
  <c r="M1279" i="1"/>
  <c r="L1279" i="1"/>
  <c r="K1279" i="1"/>
  <c r="J1279" i="1"/>
  <c r="D1279" i="2" s="1"/>
  <c r="I1279" i="1"/>
  <c r="H1279" i="1"/>
  <c r="G1279" i="1"/>
  <c r="F1279" i="1"/>
  <c r="E1279" i="1"/>
  <c r="B1279" i="2" s="1"/>
  <c r="D1279" i="1"/>
  <c r="C1279" i="1"/>
  <c r="B1279" i="1"/>
  <c r="AA1278" i="1"/>
  <c r="Z1278" i="1"/>
  <c r="Y1278" i="1"/>
  <c r="X1278" i="1"/>
  <c r="W1278" i="1"/>
  <c r="V1278" i="1"/>
  <c r="U1278" i="1"/>
  <c r="E1278" i="2" s="1"/>
  <c r="T1278" i="1"/>
  <c r="S1278" i="1"/>
  <c r="R1278" i="1"/>
  <c r="Q1278" i="1"/>
  <c r="P1278" i="1"/>
  <c r="O1278" i="1"/>
  <c r="N1278" i="1"/>
  <c r="M1278" i="1"/>
  <c r="L1278" i="1"/>
  <c r="K1278" i="1"/>
  <c r="J1278" i="1"/>
  <c r="D1278" i="2" s="1"/>
  <c r="I1278" i="1"/>
  <c r="C1278" i="2" s="1"/>
  <c r="H1278" i="1"/>
  <c r="G1278" i="1"/>
  <c r="F1278" i="1"/>
  <c r="E1278" i="1"/>
  <c r="B1278" i="2" s="1"/>
  <c r="D1278" i="1"/>
  <c r="C1278" i="1"/>
  <c r="B1278" i="1"/>
  <c r="AA1277" i="1"/>
  <c r="Z1277" i="1"/>
  <c r="Y1277" i="1"/>
  <c r="X1277" i="1"/>
  <c r="W1277" i="1"/>
  <c r="V1277" i="1"/>
  <c r="U1277" i="1"/>
  <c r="E1277" i="2" s="1"/>
  <c r="T1277" i="1"/>
  <c r="S1277" i="1"/>
  <c r="R1277" i="1"/>
  <c r="Q1277" i="1"/>
  <c r="P1277" i="1"/>
  <c r="O1277" i="1"/>
  <c r="N1277" i="1"/>
  <c r="M1277" i="1"/>
  <c r="L1277" i="1"/>
  <c r="K1277" i="1"/>
  <c r="J1277" i="1"/>
  <c r="D1277" i="2" s="1"/>
  <c r="I1277" i="1"/>
  <c r="C1277" i="2" s="1"/>
  <c r="H1277" i="1"/>
  <c r="G1277" i="1"/>
  <c r="F1277" i="1"/>
  <c r="E1277" i="1"/>
  <c r="B1277" i="2" s="1"/>
  <c r="D1277" i="1"/>
  <c r="C1277" i="1"/>
  <c r="B1277" i="1"/>
  <c r="AA1276" i="1"/>
  <c r="Z1276" i="1"/>
  <c r="Y1276" i="1"/>
  <c r="X1276" i="1"/>
  <c r="W1276" i="1"/>
  <c r="V1276" i="1"/>
  <c r="U1276" i="1"/>
  <c r="E1276" i="2" s="1"/>
  <c r="T1276" i="1"/>
  <c r="S1276" i="1"/>
  <c r="R1276" i="1"/>
  <c r="Q1276" i="1"/>
  <c r="P1276" i="1"/>
  <c r="O1276" i="1"/>
  <c r="N1276" i="1"/>
  <c r="M1276" i="1"/>
  <c r="L1276" i="1"/>
  <c r="K1276" i="1"/>
  <c r="J1276" i="1"/>
  <c r="D1276" i="2" s="1"/>
  <c r="I1276" i="1"/>
  <c r="C1276" i="2" s="1"/>
  <c r="H1276" i="1"/>
  <c r="G1276" i="1"/>
  <c r="F1276" i="1"/>
  <c r="E1276" i="1"/>
  <c r="B1276" i="2" s="1"/>
  <c r="D1276" i="1"/>
  <c r="C1276" i="1"/>
  <c r="B1276" i="1"/>
  <c r="AA1275" i="1"/>
  <c r="Z1275" i="1"/>
  <c r="Y1275" i="1"/>
  <c r="X1275" i="1"/>
  <c r="W1275" i="1"/>
  <c r="V1275" i="1"/>
  <c r="U1275" i="1"/>
  <c r="E1275" i="2" s="1"/>
  <c r="T1275" i="1"/>
  <c r="S1275" i="1"/>
  <c r="R1275" i="1"/>
  <c r="Q1275" i="1"/>
  <c r="P1275" i="1"/>
  <c r="O1275" i="1"/>
  <c r="N1275" i="1"/>
  <c r="M1275" i="1"/>
  <c r="L1275" i="1"/>
  <c r="K1275" i="1"/>
  <c r="J1275" i="1"/>
  <c r="D1275" i="2" s="1"/>
  <c r="I1275" i="1"/>
  <c r="H1275" i="1"/>
  <c r="G1275" i="1"/>
  <c r="F1275" i="1"/>
  <c r="E1275" i="1"/>
  <c r="B1275" i="2" s="1"/>
  <c r="D1275" i="1"/>
  <c r="C1275" i="1"/>
  <c r="B1275" i="1"/>
  <c r="AA1274" i="1"/>
  <c r="Z1274" i="1"/>
  <c r="Y1274" i="1"/>
  <c r="X1274" i="1"/>
  <c r="W1274" i="1"/>
  <c r="V1274" i="1"/>
  <c r="U1274" i="1"/>
  <c r="E1274" i="2" s="1"/>
  <c r="T1274" i="1"/>
  <c r="S1274" i="1"/>
  <c r="R1274" i="1"/>
  <c r="Q1274" i="1"/>
  <c r="P1274" i="1"/>
  <c r="O1274" i="1"/>
  <c r="N1274" i="1"/>
  <c r="M1274" i="1"/>
  <c r="L1274" i="1"/>
  <c r="K1274" i="1"/>
  <c r="J1274" i="1"/>
  <c r="D1274" i="2" s="1"/>
  <c r="I1274" i="1"/>
  <c r="C1274" i="2" s="1"/>
  <c r="H1274" i="1"/>
  <c r="G1274" i="1"/>
  <c r="F1274" i="1"/>
  <c r="E1274" i="1"/>
  <c r="B1274" i="2" s="1"/>
  <c r="D1274" i="1"/>
  <c r="C1274" i="1"/>
  <c r="B1274" i="1"/>
  <c r="AA1273" i="1"/>
  <c r="Z1273" i="1"/>
  <c r="Y1273" i="1"/>
  <c r="X1273" i="1"/>
  <c r="W1273" i="1"/>
  <c r="V1273" i="1"/>
  <c r="U1273" i="1"/>
  <c r="E1273" i="2" s="1"/>
  <c r="T1273" i="1"/>
  <c r="S1273" i="1"/>
  <c r="R1273" i="1"/>
  <c r="Q1273" i="1"/>
  <c r="P1273" i="1"/>
  <c r="O1273" i="1"/>
  <c r="N1273" i="1"/>
  <c r="M1273" i="1"/>
  <c r="L1273" i="1"/>
  <c r="K1273" i="1"/>
  <c r="J1273" i="1"/>
  <c r="D1273" i="2" s="1"/>
  <c r="I1273" i="1"/>
  <c r="C1273" i="2" s="1"/>
  <c r="H1273" i="1"/>
  <c r="G1273" i="1"/>
  <c r="F1273" i="1"/>
  <c r="E1273" i="1"/>
  <c r="B1273" i="2" s="1"/>
  <c r="D1273" i="1"/>
  <c r="C1273" i="1"/>
  <c r="B1273" i="1"/>
  <c r="AA1272" i="1"/>
  <c r="Z1272" i="1"/>
  <c r="Y1272" i="1"/>
  <c r="X1272" i="1"/>
  <c r="W1272" i="1"/>
  <c r="V1272" i="1"/>
  <c r="U1272" i="1"/>
  <c r="E1272" i="2" s="1"/>
  <c r="T1272" i="1"/>
  <c r="S1272" i="1"/>
  <c r="R1272" i="1"/>
  <c r="Q1272" i="1"/>
  <c r="P1272" i="1"/>
  <c r="O1272" i="1"/>
  <c r="N1272" i="1"/>
  <c r="M1272" i="1"/>
  <c r="L1272" i="1"/>
  <c r="K1272" i="1"/>
  <c r="J1272" i="1"/>
  <c r="D1272" i="2" s="1"/>
  <c r="I1272" i="1"/>
  <c r="C1272" i="2" s="1"/>
  <c r="H1272" i="1"/>
  <c r="G1272" i="1"/>
  <c r="F1272" i="1"/>
  <c r="E1272" i="1"/>
  <c r="B1272" i="2" s="1"/>
  <c r="D1272" i="1"/>
  <c r="C1272" i="1"/>
  <c r="B1272" i="1"/>
  <c r="AA1271" i="1"/>
  <c r="Z1271" i="1"/>
  <c r="Y1271" i="1"/>
  <c r="X1271" i="1"/>
  <c r="W1271" i="1"/>
  <c r="V1271" i="1"/>
  <c r="U1271" i="1"/>
  <c r="E1271" i="2" s="1"/>
  <c r="T1271" i="1"/>
  <c r="S1271" i="1"/>
  <c r="R1271" i="1"/>
  <c r="Q1271" i="1"/>
  <c r="P1271" i="1"/>
  <c r="O1271" i="1"/>
  <c r="N1271" i="1"/>
  <c r="M1271" i="1"/>
  <c r="L1271" i="1"/>
  <c r="K1271" i="1"/>
  <c r="J1271" i="1"/>
  <c r="D1271" i="2" s="1"/>
  <c r="I1271" i="1"/>
  <c r="H1271" i="1"/>
  <c r="G1271" i="1"/>
  <c r="F1271" i="1"/>
  <c r="E1271" i="1"/>
  <c r="B1271" i="2" s="1"/>
  <c r="D1271" i="1"/>
  <c r="C1271" i="1"/>
  <c r="B1271" i="1"/>
  <c r="AA1270" i="1"/>
  <c r="Z1270" i="1"/>
  <c r="Y1270" i="1"/>
  <c r="X1270" i="1"/>
  <c r="W1270" i="1"/>
  <c r="V1270" i="1"/>
  <c r="U1270" i="1"/>
  <c r="E1270" i="2" s="1"/>
  <c r="T1270" i="1"/>
  <c r="S1270" i="1"/>
  <c r="R1270" i="1"/>
  <c r="Q1270" i="1"/>
  <c r="P1270" i="1"/>
  <c r="O1270" i="1"/>
  <c r="N1270" i="1"/>
  <c r="M1270" i="1"/>
  <c r="L1270" i="1"/>
  <c r="K1270" i="1"/>
  <c r="J1270" i="1"/>
  <c r="D1270" i="2" s="1"/>
  <c r="I1270" i="1"/>
  <c r="C1270" i="2" s="1"/>
  <c r="H1270" i="1"/>
  <c r="G1270" i="1"/>
  <c r="F1270" i="1"/>
  <c r="E1270" i="1"/>
  <c r="B1270" i="2" s="1"/>
  <c r="D1270" i="1"/>
  <c r="C1270" i="1"/>
  <c r="B1270" i="1"/>
  <c r="AA1269" i="1"/>
  <c r="Z1269" i="1"/>
  <c r="Y1269" i="1"/>
  <c r="X1269" i="1"/>
  <c r="W1269" i="1"/>
  <c r="V1269" i="1"/>
  <c r="U1269" i="1"/>
  <c r="E1269" i="2" s="1"/>
  <c r="T1269" i="1"/>
  <c r="S1269" i="1"/>
  <c r="R1269" i="1"/>
  <c r="Q1269" i="1"/>
  <c r="P1269" i="1"/>
  <c r="O1269" i="1"/>
  <c r="N1269" i="1"/>
  <c r="M1269" i="1"/>
  <c r="L1269" i="1"/>
  <c r="K1269" i="1"/>
  <c r="J1269" i="1"/>
  <c r="D1269" i="2" s="1"/>
  <c r="I1269" i="1"/>
  <c r="C1269" i="2" s="1"/>
  <c r="H1269" i="1"/>
  <c r="G1269" i="1"/>
  <c r="F1269" i="1"/>
  <c r="E1269" i="1"/>
  <c r="B1269" i="2" s="1"/>
  <c r="D1269" i="1"/>
  <c r="C1269" i="1"/>
  <c r="B1269" i="1"/>
  <c r="AA1268" i="1"/>
  <c r="Z1268" i="1"/>
  <c r="Y1268" i="1"/>
  <c r="X1268" i="1"/>
  <c r="W1268" i="1"/>
  <c r="V1268" i="1"/>
  <c r="U1268" i="1"/>
  <c r="E1268" i="2" s="1"/>
  <c r="T1268" i="1"/>
  <c r="S1268" i="1"/>
  <c r="R1268" i="1"/>
  <c r="Q1268" i="1"/>
  <c r="P1268" i="1"/>
  <c r="O1268" i="1"/>
  <c r="N1268" i="1"/>
  <c r="M1268" i="1"/>
  <c r="L1268" i="1"/>
  <c r="K1268" i="1"/>
  <c r="J1268" i="1"/>
  <c r="D1268" i="2" s="1"/>
  <c r="I1268" i="1"/>
  <c r="C1268" i="2" s="1"/>
  <c r="H1268" i="1"/>
  <c r="G1268" i="1"/>
  <c r="F1268" i="1"/>
  <c r="E1268" i="1"/>
  <c r="B1268" i="2" s="1"/>
  <c r="D1268" i="1"/>
  <c r="C1268" i="1"/>
  <c r="B1268" i="1"/>
  <c r="AA1267" i="1"/>
  <c r="Z1267" i="1"/>
  <c r="Y1267" i="1"/>
  <c r="X1267" i="1"/>
  <c r="W1267" i="1"/>
  <c r="V1267" i="1"/>
  <c r="U1267" i="1"/>
  <c r="E1267" i="2" s="1"/>
  <c r="T1267" i="1"/>
  <c r="S1267" i="1"/>
  <c r="R1267" i="1"/>
  <c r="Q1267" i="1"/>
  <c r="P1267" i="1"/>
  <c r="O1267" i="1"/>
  <c r="N1267" i="1"/>
  <c r="M1267" i="1"/>
  <c r="L1267" i="1"/>
  <c r="K1267" i="1"/>
  <c r="J1267" i="1"/>
  <c r="D1267" i="2" s="1"/>
  <c r="I1267" i="1"/>
  <c r="H1267" i="1"/>
  <c r="G1267" i="1"/>
  <c r="F1267" i="1"/>
  <c r="E1267" i="1"/>
  <c r="B1267" i="2" s="1"/>
  <c r="D1267" i="1"/>
  <c r="C1267" i="1"/>
  <c r="B1267" i="1"/>
  <c r="AA1266" i="1"/>
  <c r="Z1266" i="1"/>
  <c r="Y1266" i="1"/>
  <c r="X1266" i="1"/>
  <c r="W1266" i="1"/>
  <c r="V1266" i="1"/>
  <c r="U1266" i="1"/>
  <c r="E1266" i="2" s="1"/>
  <c r="T1266" i="1"/>
  <c r="S1266" i="1"/>
  <c r="R1266" i="1"/>
  <c r="Q1266" i="1"/>
  <c r="P1266" i="1"/>
  <c r="O1266" i="1"/>
  <c r="N1266" i="1"/>
  <c r="M1266" i="1"/>
  <c r="L1266" i="1"/>
  <c r="K1266" i="1"/>
  <c r="J1266" i="1"/>
  <c r="D1266" i="2" s="1"/>
  <c r="I1266" i="1"/>
  <c r="C1266" i="2" s="1"/>
  <c r="H1266" i="1"/>
  <c r="G1266" i="1"/>
  <c r="F1266" i="1"/>
  <c r="E1266" i="1"/>
  <c r="B1266" i="2" s="1"/>
  <c r="D1266" i="1"/>
  <c r="C1266" i="1"/>
  <c r="B1266" i="1"/>
  <c r="AA1265" i="1"/>
  <c r="Z1265" i="1"/>
  <c r="Y1265" i="1"/>
  <c r="X1265" i="1"/>
  <c r="W1265" i="1"/>
  <c r="V1265" i="1"/>
  <c r="U1265" i="1"/>
  <c r="E1265" i="2" s="1"/>
  <c r="T1265" i="1"/>
  <c r="S1265" i="1"/>
  <c r="R1265" i="1"/>
  <c r="Q1265" i="1"/>
  <c r="P1265" i="1"/>
  <c r="O1265" i="1"/>
  <c r="N1265" i="1"/>
  <c r="M1265" i="1"/>
  <c r="L1265" i="1"/>
  <c r="K1265" i="1"/>
  <c r="J1265" i="1"/>
  <c r="D1265" i="2" s="1"/>
  <c r="I1265" i="1"/>
  <c r="C1265" i="2" s="1"/>
  <c r="H1265" i="1"/>
  <c r="G1265" i="1"/>
  <c r="F1265" i="1"/>
  <c r="E1265" i="1"/>
  <c r="B1265" i="2" s="1"/>
  <c r="D1265" i="1"/>
  <c r="C1265" i="1"/>
  <c r="B1265" i="1"/>
  <c r="AA1264" i="1"/>
  <c r="Z1264" i="1"/>
  <c r="Y1264" i="1"/>
  <c r="X1264" i="1"/>
  <c r="W1264" i="1"/>
  <c r="V1264" i="1"/>
  <c r="U1264" i="1"/>
  <c r="E1264" i="2" s="1"/>
  <c r="T1264" i="1"/>
  <c r="S1264" i="1"/>
  <c r="R1264" i="1"/>
  <c r="Q1264" i="1"/>
  <c r="P1264" i="1"/>
  <c r="O1264" i="1"/>
  <c r="N1264" i="1"/>
  <c r="M1264" i="1"/>
  <c r="L1264" i="1"/>
  <c r="K1264" i="1"/>
  <c r="J1264" i="1"/>
  <c r="D1264" i="2" s="1"/>
  <c r="I1264" i="1"/>
  <c r="C1264" i="2" s="1"/>
  <c r="H1264" i="1"/>
  <c r="G1264" i="1"/>
  <c r="F1264" i="1"/>
  <c r="E1264" i="1"/>
  <c r="B1264" i="2" s="1"/>
  <c r="D1264" i="1"/>
  <c r="C1264" i="1"/>
  <c r="B1264" i="1"/>
  <c r="AA1263" i="1"/>
  <c r="Z1263" i="1"/>
  <c r="Y1263" i="1"/>
  <c r="X1263" i="1"/>
  <c r="W1263" i="1"/>
  <c r="V1263" i="1"/>
  <c r="U1263" i="1"/>
  <c r="E1263" i="2" s="1"/>
  <c r="T1263" i="1"/>
  <c r="S1263" i="1"/>
  <c r="R1263" i="1"/>
  <c r="Q1263" i="1"/>
  <c r="P1263" i="1"/>
  <c r="O1263" i="1"/>
  <c r="N1263" i="1"/>
  <c r="M1263" i="1"/>
  <c r="L1263" i="1"/>
  <c r="K1263" i="1"/>
  <c r="J1263" i="1"/>
  <c r="D1263" i="2" s="1"/>
  <c r="I1263" i="1"/>
  <c r="H1263" i="1"/>
  <c r="G1263" i="1"/>
  <c r="F1263" i="1"/>
  <c r="E1263" i="1"/>
  <c r="B1263" i="2" s="1"/>
  <c r="D1263" i="1"/>
  <c r="C1263" i="1"/>
  <c r="B1263" i="1"/>
  <c r="AA1262" i="1"/>
  <c r="Z1262" i="1"/>
  <c r="Y1262" i="1"/>
  <c r="X1262" i="1"/>
  <c r="W1262" i="1"/>
  <c r="V1262" i="1"/>
  <c r="U1262" i="1"/>
  <c r="E1262" i="2" s="1"/>
  <c r="T1262" i="1"/>
  <c r="S1262" i="1"/>
  <c r="R1262" i="1"/>
  <c r="Q1262" i="1"/>
  <c r="P1262" i="1"/>
  <c r="O1262" i="1"/>
  <c r="N1262" i="1"/>
  <c r="M1262" i="1"/>
  <c r="L1262" i="1"/>
  <c r="K1262" i="1"/>
  <c r="J1262" i="1"/>
  <c r="D1262" i="2" s="1"/>
  <c r="I1262" i="1"/>
  <c r="C1262" i="2" s="1"/>
  <c r="H1262" i="1"/>
  <c r="G1262" i="1"/>
  <c r="F1262" i="1"/>
  <c r="E1262" i="1"/>
  <c r="B1262" i="2" s="1"/>
  <c r="D1262" i="1"/>
  <c r="C1262" i="1"/>
  <c r="B1262" i="1"/>
  <c r="AA1261" i="1"/>
  <c r="Z1261" i="1"/>
  <c r="Y1261" i="1"/>
  <c r="X1261" i="1"/>
  <c r="W1261" i="1"/>
  <c r="V1261" i="1"/>
  <c r="U1261" i="1"/>
  <c r="E1261" i="2" s="1"/>
  <c r="T1261" i="1"/>
  <c r="S1261" i="1"/>
  <c r="R1261" i="1"/>
  <c r="Q1261" i="1"/>
  <c r="P1261" i="1"/>
  <c r="O1261" i="1"/>
  <c r="N1261" i="1"/>
  <c r="M1261" i="1"/>
  <c r="L1261" i="1"/>
  <c r="K1261" i="1"/>
  <c r="J1261" i="1"/>
  <c r="D1261" i="2" s="1"/>
  <c r="I1261" i="1"/>
  <c r="C1261" i="2" s="1"/>
  <c r="H1261" i="1"/>
  <c r="G1261" i="1"/>
  <c r="F1261" i="1"/>
  <c r="E1261" i="1"/>
  <c r="B1261" i="2" s="1"/>
  <c r="D1261" i="1"/>
  <c r="C1261" i="1"/>
  <c r="B1261" i="1"/>
  <c r="AA1260" i="1"/>
  <c r="Z1260" i="1"/>
  <c r="Y1260" i="1"/>
  <c r="X1260" i="1"/>
  <c r="W1260" i="1"/>
  <c r="V1260" i="1"/>
  <c r="U1260" i="1"/>
  <c r="E1260" i="2" s="1"/>
  <c r="T1260" i="1"/>
  <c r="S1260" i="1"/>
  <c r="R1260" i="1"/>
  <c r="Q1260" i="1"/>
  <c r="P1260" i="1"/>
  <c r="O1260" i="1"/>
  <c r="N1260" i="1"/>
  <c r="M1260" i="1"/>
  <c r="L1260" i="1"/>
  <c r="K1260" i="1"/>
  <c r="J1260" i="1"/>
  <c r="D1260" i="2" s="1"/>
  <c r="I1260" i="1"/>
  <c r="C1260" i="2" s="1"/>
  <c r="H1260" i="1"/>
  <c r="G1260" i="1"/>
  <c r="F1260" i="1"/>
  <c r="E1260" i="1"/>
  <c r="B1260" i="2" s="1"/>
  <c r="D1260" i="1"/>
  <c r="C1260" i="1"/>
  <c r="B1260" i="1"/>
  <c r="AA1259" i="1"/>
  <c r="Z1259" i="1"/>
  <c r="Y1259" i="1"/>
  <c r="X1259" i="1"/>
  <c r="W1259" i="1"/>
  <c r="V1259" i="1"/>
  <c r="U1259" i="1"/>
  <c r="E1259" i="2" s="1"/>
  <c r="T1259" i="1"/>
  <c r="S1259" i="1"/>
  <c r="R1259" i="1"/>
  <c r="Q1259" i="1"/>
  <c r="P1259" i="1"/>
  <c r="O1259" i="1"/>
  <c r="N1259" i="1"/>
  <c r="M1259" i="1"/>
  <c r="L1259" i="1"/>
  <c r="K1259" i="1"/>
  <c r="J1259" i="1"/>
  <c r="D1259" i="2" s="1"/>
  <c r="I1259" i="1"/>
  <c r="H1259" i="1"/>
  <c r="G1259" i="1"/>
  <c r="F1259" i="1"/>
  <c r="E1259" i="1"/>
  <c r="B1259" i="2" s="1"/>
  <c r="D1259" i="1"/>
  <c r="C1259" i="1"/>
  <c r="B1259" i="1"/>
  <c r="AA1258" i="1"/>
  <c r="Z1258" i="1"/>
  <c r="Y1258" i="1"/>
  <c r="X1258" i="1"/>
  <c r="W1258" i="1"/>
  <c r="V1258" i="1"/>
  <c r="U1258" i="1"/>
  <c r="E1258" i="2" s="1"/>
  <c r="T1258" i="1"/>
  <c r="S1258" i="1"/>
  <c r="R1258" i="1"/>
  <c r="Q1258" i="1"/>
  <c r="P1258" i="1"/>
  <c r="O1258" i="1"/>
  <c r="N1258" i="1"/>
  <c r="M1258" i="1"/>
  <c r="L1258" i="1"/>
  <c r="K1258" i="1"/>
  <c r="J1258" i="1"/>
  <c r="D1258" i="2" s="1"/>
  <c r="I1258" i="1"/>
  <c r="C1258" i="2" s="1"/>
  <c r="H1258" i="1"/>
  <c r="G1258" i="1"/>
  <c r="F1258" i="1"/>
  <c r="E1258" i="1"/>
  <c r="B1258" i="2" s="1"/>
  <c r="D1258" i="1"/>
  <c r="C1258" i="1"/>
  <c r="B1258" i="1"/>
  <c r="AA1257" i="1"/>
  <c r="Z1257" i="1"/>
  <c r="Y1257" i="1"/>
  <c r="X1257" i="1"/>
  <c r="W1257" i="1"/>
  <c r="V1257" i="1"/>
  <c r="U1257" i="1"/>
  <c r="E1257" i="2" s="1"/>
  <c r="T1257" i="1"/>
  <c r="S1257" i="1"/>
  <c r="R1257" i="1"/>
  <c r="Q1257" i="1"/>
  <c r="P1257" i="1"/>
  <c r="O1257" i="1"/>
  <c r="N1257" i="1"/>
  <c r="M1257" i="1"/>
  <c r="L1257" i="1"/>
  <c r="K1257" i="1"/>
  <c r="J1257" i="1"/>
  <c r="D1257" i="2" s="1"/>
  <c r="I1257" i="1"/>
  <c r="C1257" i="2" s="1"/>
  <c r="H1257" i="1"/>
  <c r="G1257" i="1"/>
  <c r="F1257" i="1"/>
  <c r="E1257" i="1"/>
  <c r="B1257" i="2" s="1"/>
  <c r="D1257" i="1"/>
  <c r="C1257" i="1"/>
  <c r="B1257" i="1"/>
  <c r="AA1256" i="1"/>
  <c r="Z1256" i="1"/>
  <c r="Y1256" i="1"/>
  <c r="X1256" i="1"/>
  <c r="W1256" i="1"/>
  <c r="V1256" i="1"/>
  <c r="U1256" i="1"/>
  <c r="E1256" i="2" s="1"/>
  <c r="T1256" i="1"/>
  <c r="S1256" i="1"/>
  <c r="R1256" i="1"/>
  <c r="Q1256" i="1"/>
  <c r="P1256" i="1"/>
  <c r="O1256" i="1"/>
  <c r="N1256" i="1"/>
  <c r="M1256" i="1"/>
  <c r="L1256" i="1"/>
  <c r="K1256" i="1"/>
  <c r="J1256" i="1"/>
  <c r="D1256" i="2" s="1"/>
  <c r="I1256" i="1"/>
  <c r="C1256" i="2" s="1"/>
  <c r="H1256" i="1"/>
  <c r="G1256" i="1"/>
  <c r="F1256" i="1"/>
  <c r="E1256" i="1"/>
  <c r="B1256" i="2" s="1"/>
  <c r="D1256" i="1"/>
  <c r="C1256" i="1"/>
  <c r="B1256" i="1"/>
  <c r="AA1255" i="1"/>
  <c r="Z1255" i="1"/>
  <c r="Y1255" i="1"/>
  <c r="X1255" i="1"/>
  <c r="W1255" i="1"/>
  <c r="V1255" i="1"/>
  <c r="U1255" i="1"/>
  <c r="E1255" i="2" s="1"/>
  <c r="T1255" i="1"/>
  <c r="S1255" i="1"/>
  <c r="R1255" i="1"/>
  <c r="Q1255" i="1"/>
  <c r="P1255" i="1"/>
  <c r="O1255" i="1"/>
  <c r="N1255" i="1"/>
  <c r="M1255" i="1"/>
  <c r="L1255" i="1"/>
  <c r="K1255" i="1"/>
  <c r="J1255" i="1"/>
  <c r="D1255" i="2" s="1"/>
  <c r="I1255" i="1"/>
  <c r="H1255" i="1"/>
  <c r="G1255" i="1"/>
  <c r="F1255" i="1"/>
  <c r="E1255" i="1"/>
  <c r="B1255" i="2" s="1"/>
  <c r="D1255" i="1"/>
  <c r="C1255" i="1"/>
  <c r="B1255" i="1"/>
  <c r="AA1254" i="1"/>
  <c r="Z1254" i="1"/>
  <c r="Y1254" i="1"/>
  <c r="X1254" i="1"/>
  <c r="W1254" i="1"/>
  <c r="V1254" i="1"/>
  <c r="U1254" i="1"/>
  <c r="E1254" i="2" s="1"/>
  <c r="T1254" i="1"/>
  <c r="S1254" i="1"/>
  <c r="R1254" i="1"/>
  <c r="Q1254" i="1"/>
  <c r="P1254" i="1"/>
  <c r="O1254" i="1"/>
  <c r="N1254" i="1"/>
  <c r="M1254" i="1"/>
  <c r="L1254" i="1"/>
  <c r="K1254" i="1"/>
  <c r="J1254" i="1"/>
  <c r="D1254" i="2" s="1"/>
  <c r="I1254" i="1"/>
  <c r="C1254" i="2" s="1"/>
  <c r="H1254" i="1"/>
  <c r="G1254" i="1"/>
  <c r="F1254" i="1"/>
  <c r="E1254" i="1"/>
  <c r="B1254" i="2" s="1"/>
  <c r="D1254" i="1"/>
  <c r="C1254" i="1"/>
  <c r="B1254" i="1"/>
  <c r="AA1253" i="1"/>
  <c r="Z1253" i="1"/>
  <c r="Y1253" i="1"/>
  <c r="X1253" i="1"/>
  <c r="W1253" i="1"/>
  <c r="V1253" i="1"/>
  <c r="U1253" i="1"/>
  <c r="E1253" i="2" s="1"/>
  <c r="T1253" i="1"/>
  <c r="S1253" i="1"/>
  <c r="R1253" i="1"/>
  <c r="Q1253" i="1"/>
  <c r="P1253" i="1"/>
  <c r="O1253" i="1"/>
  <c r="N1253" i="1"/>
  <c r="M1253" i="1"/>
  <c r="L1253" i="1"/>
  <c r="K1253" i="1"/>
  <c r="J1253" i="1"/>
  <c r="D1253" i="2" s="1"/>
  <c r="I1253" i="1"/>
  <c r="C1253" i="2" s="1"/>
  <c r="H1253" i="1"/>
  <c r="G1253" i="1"/>
  <c r="F1253" i="1"/>
  <c r="E1253" i="1"/>
  <c r="B1253" i="2" s="1"/>
  <c r="D1253" i="1"/>
  <c r="C1253" i="1"/>
  <c r="B1253" i="1"/>
  <c r="AA1252" i="1"/>
  <c r="Z1252" i="1"/>
  <c r="Y1252" i="1"/>
  <c r="X1252" i="1"/>
  <c r="W1252" i="1"/>
  <c r="V1252" i="1"/>
  <c r="U1252" i="1"/>
  <c r="E1252" i="2" s="1"/>
  <c r="T1252" i="1"/>
  <c r="S1252" i="1"/>
  <c r="R1252" i="1"/>
  <c r="Q1252" i="1"/>
  <c r="P1252" i="1"/>
  <c r="O1252" i="1"/>
  <c r="N1252" i="1"/>
  <c r="M1252" i="1"/>
  <c r="L1252" i="1"/>
  <c r="K1252" i="1"/>
  <c r="J1252" i="1"/>
  <c r="D1252" i="2" s="1"/>
  <c r="I1252" i="1"/>
  <c r="C1252" i="2" s="1"/>
  <c r="H1252" i="1"/>
  <c r="G1252" i="1"/>
  <c r="F1252" i="1"/>
  <c r="E1252" i="1"/>
  <c r="B1252" i="2" s="1"/>
  <c r="D1252" i="1"/>
  <c r="C1252" i="1"/>
  <c r="B1252" i="1"/>
  <c r="AA1251" i="1"/>
  <c r="Z1251" i="1"/>
  <c r="Y1251" i="1"/>
  <c r="X1251" i="1"/>
  <c r="W1251" i="1"/>
  <c r="V1251" i="1"/>
  <c r="U1251" i="1"/>
  <c r="E1251" i="2" s="1"/>
  <c r="T1251" i="1"/>
  <c r="S1251" i="1"/>
  <c r="R1251" i="1"/>
  <c r="Q1251" i="1"/>
  <c r="P1251" i="1"/>
  <c r="O1251" i="1"/>
  <c r="N1251" i="1"/>
  <c r="M1251" i="1"/>
  <c r="L1251" i="1"/>
  <c r="K1251" i="1"/>
  <c r="J1251" i="1"/>
  <c r="D1251" i="2" s="1"/>
  <c r="I1251" i="1"/>
  <c r="H1251" i="1"/>
  <c r="G1251" i="1"/>
  <c r="F1251" i="1"/>
  <c r="E1251" i="1"/>
  <c r="B1251" i="2" s="1"/>
  <c r="D1251" i="1"/>
  <c r="C1251" i="1"/>
  <c r="B1251" i="1"/>
  <c r="AA1250" i="1"/>
  <c r="Z1250" i="1"/>
  <c r="Y1250" i="1"/>
  <c r="X1250" i="1"/>
  <c r="W1250" i="1"/>
  <c r="V1250" i="1"/>
  <c r="U1250" i="1"/>
  <c r="E1250" i="2" s="1"/>
  <c r="T1250" i="1"/>
  <c r="S1250" i="1"/>
  <c r="R1250" i="1"/>
  <c r="Q1250" i="1"/>
  <c r="P1250" i="1"/>
  <c r="O1250" i="1"/>
  <c r="N1250" i="1"/>
  <c r="M1250" i="1"/>
  <c r="L1250" i="1"/>
  <c r="K1250" i="1"/>
  <c r="J1250" i="1"/>
  <c r="D1250" i="2" s="1"/>
  <c r="I1250" i="1"/>
  <c r="C1250" i="2" s="1"/>
  <c r="H1250" i="1"/>
  <c r="G1250" i="1"/>
  <c r="F1250" i="1"/>
  <c r="E1250" i="1"/>
  <c r="B1250" i="2" s="1"/>
  <c r="D1250" i="1"/>
  <c r="C1250" i="1"/>
  <c r="B1250" i="1"/>
  <c r="AA1249" i="1"/>
  <c r="Z1249" i="1"/>
  <c r="Y1249" i="1"/>
  <c r="X1249" i="1"/>
  <c r="W1249" i="1"/>
  <c r="V1249" i="1"/>
  <c r="U1249" i="1"/>
  <c r="E1249" i="2" s="1"/>
  <c r="T1249" i="1"/>
  <c r="S1249" i="1"/>
  <c r="R1249" i="1"/>
  <c r="Q1249" i="1"/>
  <c r="P1249" i="1"/>
  <c r="O1249" i="1"/>
  <c r="N1249" i="1"/>
  <c r="M1249" i="1"/>
  <c r="L1249" i="1"/>
  <c r="K1249" i="1"/>
  <c r="J1249" i="1"/>
  <c r="D1249" i="2" s="1"/>
  <c r="I1249" i="1"/>
  <c r="C1249" i="2" s="1"/>
  <c r="H1249" i="1"/>
  <c r="G1249" i="1"/>
  <c r="F1249" i="1"/>
  <c r="E1249" i="1"/>
  <c r="B1249" i="2" s="1"/>
  <c r="D1249" i="1"/>
  <c r="C1249" i="1"/>
  <c r="B1249" i="1"/>
  <c r="AA1248" i="1"/>
  <c r="Z1248" i="1"/>
  <c r="Y1248" i="1"/>
  <c r="X1248" i="1"/>
  <c r="W1248" i="1"/>
  <c r="V1248" i="1"/>
  <c r="U1248" i="1"/>
  <c r="E1248" i="2" s="1"/>
  <c r="T1248" i="1"/>
  <c r="S1248" i="1"/>
  <c r="R1248" i="1"/>
  <c r="Q1248" i="1"/>
  <c r="P1248" i="1"/>
  <c r="O1248" i="1"/>
  <c r="N1248" i="1"/>
  <c r="M1248" i="1"/>
  <c r="L1248" i="1"/>
  <c r="K1248" i="1"/>
  <c r="J1248" i="1"/>
  <c r="D1248" i="2" s="1"/>
  <c r="I1248" i="1"/>
  <c r="C1248" i="2" s="1"/>
  <c r="H1248" i="1"/>
  <c r="G1248" i="1"/>
  <c r="F1248" i="1"/>
  <c r="E1248" i="1"/>
  <c r="B1248" i="2" s="1"/>
  <c r="D1248" i="1"/>
  <c r="C1248" i="1"/>
  <c r="B1248" i="1"/>
  <c r="AA1247" i="1"/>
  <c r="Z1247" i="1"/>
  <c r="Y1247" i="1"/>
  <c r="X1247" i="1"/>
  <c r="W1247" i="1"/>
  <c r="V1247" i="1"/>
  <c r="U1247" i="1"/>
  <c r="E1247" i="2" s="1"/>
  <c r="T1247" i="1"/>
  <c r="S1247" i="1"/>
  <c r="R1247" i="1"/>
  <c r="Q1247" i="1"/>
  <c r="P1247" i="1"/>
  <c r="O1247" i="1"/>
  <c r="N1247" i="1"/>
  <c r="M1247" i="1"/>
  <c r="L1247" i="1"/>
  <c r="K1247" i="1"/>
  <c r="J1247" i="1"/>
  <c r="D1247" i="2" s="1"/>
  <c r="I1247" i="1"/>
  <c r="H1247" i="1"/>
  <c r="G1247" i="1"/>
  <c r="F1247" i="1"/>
  <c r="E1247" i="1"/>
  <c r="B1247" i="2" s="1"/>
  <c r="D1247" i="1"/>
  <c r="C1247" i="1"/>
  <c r="B1247" i="1"/>
  <c r="AA1246" i="1"/>
  <c r="Z1246" i="1"/>
  <c r="Y1246" i="1"/>
  <c r="X1246" i="1"/>
  <c r="W1246" i="1"/>
  <c r="V1246" i="1"/>
  <c r="U1246" i="1"/>
  <c r="E1246" i="2" s="1"/>
  <c r="T1246" i="1"/>
  <c r="S1246" i="1"/>
  <c r="R1246" i="1"/>
  <c r="Q1246" i="1"/>
  <c r="P1246" i="1"/>
  <c r="O1246" i="1"/>
  <c r="N1246" i="1"/>
  <c r="M1246" i="1"/>
  <c r="L1246" i="1"/>
  <c r="K1246" i="1"/>
  <c r="J1246" i="1"/>
  <c r="D1246" i="2" s="1"/>
  <c r="I1246" i="1"/>
  <c r="C1246" i="2" s="1"/>
  <c r="H1246" i="1"/>
  <c r="G1246" i="1"/>
  <c r="F1246" i="1"/>
  <c r="E1246" i="1"/>
  <c r="B1246" i="2" s="1"/>
  <c r="D1246" i="1"/>
  <c r="C1246" i="1"/>
  <c r="B1246" i="1"/>
  <c r="AA1245" i="1"/>
  <c r="Z1245" i="1"/>
  <c r="Y1245" i="1"/>
  <c r="X1245" i="1"/>
  <c r="W1245" i="1"/>
  <c r="V1245" i="1"/>
  <c r="U1245" i="1"/>
  <c r="E1245" i="2" s="1"/>
  <c r="T1245" i="1"/>
  <c r="S1245" i="1"/>
  <c r="R1245" i="1"/>
  <c r="Q1245" i="1"/>
  <c r="P1245" i="1"/>
  <c r="O1245" i="1"/>
  <c r="N1245" i="1"/>
  <c r="M1245" i="1"/>
  <c r="L1245" i="1"/>
  <c r="K1245" i="1"/>
  <c r="J1245" i="1"/>
  <c r="D1245" i="2" s="1"/>
  <c r="I1245" i="1"/>
  <c r="C1245" i="2" s="1"/>
  <c r="H1245" i="1"/>
  <c r="G1245" i="1"/>
  <c r="F1245" i="1"/>
  <c r="E1245" i="1"/>
  <c r="B1245" i="2" s="1"/>
  <c r="D1245" i="1"/>
  <c r="C1245" i="1"/>
  <c r="B1245" i="1"/>
  <c r="AA1244" i="1"/>
  <c r="Z1244" i="1"/>
  <c r="Y1244" i="1"/>
  <c r="X1244" i="1"/>
  <c r="W1244" i="1"/>
  <c r="V1244" i="1"/>
  <c r="U1244" i="1"/>
  <c r="E1244" i="2" s="1"/>
  <c r="T1244" i="1"/>
  <c r="S1244" i="1"/>
  <c r="R1244" i="1"/>
  <c r="Q1244" i="1"/>
  <c r="P1244" i="1"/>
  <c r="O1244" i="1"/>
  <c r="N1244" i="1"/>
  <c r="M1244" i="1"/>
  <c r="L1244" i="1"/>
  <c r="K1244" i="1"/>
  <c r="J1244" i="1"/>
  <c r="D1244" i="2" s="1"/>
  <c r="I1244" i="1"/>
  <c r="C1244" i="2" s="1"/>
  <c r="H1244" i="1"/>
  <c r="G1244" i="1"/>
  <c r="F1244" i="1"/>
  <c r="E1244" i="1"/>
  <c r="B1244" i="2" s="1"/>
  <c r="D1244" i="1"/>
  <c r="C1244" i="1"/>
  <c r="B1244" i="1"/>
  <c r="AA1243" i="1"/>
  <c r="Z1243" i="1"/>
  <c r="Y1243" i="1"/>
  <c r="X1243" i="1"/>
  <c r="W1243" i="1"/>
  <c r="V1243" i="1"/>
  <c r="U1243" i="1"/>
  <c r="E1243" i="2" s="1"/>
  <c r="T1243" i="1"/>
  <c r="S1243" i="1"/>
  <c r="R1243" i="1"/>
  <c r="Q1243" i="1"/>
  <c r="P1243" i="1"/>
  <c r="O1243" i="1"/>
  <c r="N1243" i="1"/>
  <c r="M1243" i="1"/>
  <c r="L1243" i="1"/>
  <c r="K1243" i="1"/>
  <c r="J1243" i="1"/>
  <c r="D1243" i="2" s="1"/>
  <c r="I1243" i="1"/>
  <c r="H1243" i="1"/>
  <c r="G1243" i="1"/>
  <c r="F1243" i="1"/>
  <c r="E1243" i="1"/>
  <c r="B1243" i="2" s="1"/>
  <c r="D1243" i="1"/>
  <c r="C1243" i="1"/>
  <c r="B1243" i="1"/>
  <c r="AA1242" i="1"/>
  <c r="Z1242" i="1"/>
  <c r="Y1242" i="1"/>
  <c r="X1242" i="1"/>
  <c r="W1242" i="1"/>
  <c r="V1242" i="1"/>
  <c r="U1242" i="1"/>
  <c r="E1242" i="2" s="1"/>
  <c r="T1242" i="1"/>
  <c r="S1242" i="1"/>
  <c r="R1242" i="1"/>
  <c r="Q1242" i="1"/>
  <c r="P1242" i="1"/>
  <c r="O1242" i="1"/>
  <c r="N1242" i="1"/>
  <c r="M1242" i="1"/>
  <c r="L1242" i="1"/>
  <c r="K1242" i="1"/>
  <c r="J1242" i="1"/>
  <c r="D1242" i="2" s="1"/>
  <c r="I1242" i="1"/>
  <c r="C1242" i="2" s="1"/>
  <c r="H1242" i="1"/>
  <c r="G1242" i="1"/>
  <c r="F1242" i="1"/>
  <c r="E1242" i="1"/>
  <c r="B1242" i="2" s="1"/>
  <c r="D1242" i="1"/>
  <c r="C1242" i="1"/>
  <c r="B1242" i="1"/>
  <c r="AA1241" i="1"/>
  <c r="Z1241" i="1"/>
  <c r="Y1241" i="1"/>
  <c r="X1241" i="1"/>
  <c r="W1241" i="1"/>
  <c r="V1241" i="1"/>
  <c r="U1241" i="1"/>
  <c r="E1241" i="2" s="1"/>
  <c r="T1241" i="1"/>
  <c r="S1241" i="1"/>
  <c r="R1241" i="1"/>
  <c r="Q1241" i="1"/>
  <c r="P1241" i="1"/>
  <c r="O1241" i="1"/>
  <c r="N1241" i="1"/>
  <c r="M1241" i="1"/>
  <c r="L1241" i="1"/>
  <c r="K1241" i="1"/>
  <c r="J1241" i="1"/>
  <c r="D1241" i="2" s="1"/>
  <c r="I1241" i="1"/>
  <c r="C1241" i="2" s="1"/>
  <c r="H1241" i="1"/>
  <c r="G1241" i="1"/>
  <c r="F1241" i="1"/>
  <c r="E1241" i="1"/>
  <c r="B1241" i="2" s="1"/>
  <c r="D1241" i="1"/>
  <c r="C1241" i="1"/>
  <c r="B1241" i="1"/>
  <c r="AA1240" i="1"/>
  <c r="Z1240" i="1"/>
  <c r="Y1240" i="1"/>
  <c r="X1240" i="1"/>
  <c r="W1240" i="1"/>
  <c r="V1240" i="1"/>
  <c r="U1240" i="1"/>
  <c r="E1240" i="2" s="1"/>
  <c r="T1240" i="1"/>
  <c r="S1240" i="1"/>
  <c r="R1240" i="1"/>
  <c r="Q1240" i="1"/>
  <c r="P1240" i="1"/>
  <c r="O1240" i="1"/>
  <c r="N1240" i="1"/>
  <c r="M1240" i="1"/>
  <c r="L1240" i="1"/>
  <c r="K1240" i="1"/>
  <c r="J1240" i="1"/>
  <c r="D1240" i="2" s="1"/>
  <c r="I1240" i="1"/>
  <c r="C1240" i="2" s="1"/>
  <c r="H1240" i="1"/>
  <c r="G1240" i="1"/>
  <c r="F1240" i="1"/>
  <c r="E1240" i="1"/>
  <c r="B1240" i="2" s="1"/>
  <c r="D1240" i="1"/>
  <c r="C1240" i="1"/>
  <c r="B1240" i="1"/>
  <c r="AA1239" i="1"/>
  <c r="Z1239" i="1"/>
  <c r="Y1239" i="1"/>
  <c r="X1239" i="1"/>
  <c r="W1239" i="1"/>
  <c r="V1239" i="1"/>
  <c r="U1239" i="1"/>
  <c r="E1239" i="2" s="1"/>
  <c r="T1239" i="1"/>
  <c r="S1239" i="1"/>
  <c r="R1239" i="1"/>
  <c r="Q1239" i="1"/>
  <c r="P1239" i="1"/>
  <c r="O1239" i="1"/>
  <c r="N1239" i="1"/>
  <c r="M1239" i="1"/>
  <c r="L1239" i="1"/>
  <c r="K1239" i="1"/>
  <c r="J1239" i="1"/>
  <c r="D1239" i="2" s="1"/>
  <c r="I1239" i="1"/>
  <c r="H1239" i="1"/>
  <c r="G1239" i="1"/>
  <c r="F1239" i="1"/>
  <c r="E1239" i="1"/>
  <c r="B1239" i="2" s="1"/>
  <c r="D1239" i="1"/>
  <c r="C1239" i="1"/>
  <c r="B1239" i="1"/>
  <c r="AA1238" i="1"/>
  <c r="Z1238" i="1"/>
  <c r="Y1238" i="1"/>
  <c r="X1238" i="1"/>
  <c r="W1238" i="1"/>
  <c r="V1238" i="1"/>
  <c r="U1238" i="1"/>
  <c r="E1238" i="2" s="1"/>
  <c r="T1238" i="1"/>
  <c r="S1238" i="1"/>
  <c r="R1238" i="1"/>
  <c r="Q1238" i="1"/>
  <c r="P1238" i="1"/>
  <c r="O1238" i="1"/>
  <c r="N1238" i="1"/>
  <c r="M1238" i="1"/>
  <c r="L1238" i="1"/>
  <c r="K1238" i="1"/>
  <c r="J1238" i="1"/>
  <c r="D1238" i="2" s="1"/>
  <c r="I1238" i="1"/>
  <c r="C1238" i="2" s="1"/>
  <c r="H1238" i="1"/>
  <c r="G1238" i="1"/>
  <c r="F1238" i="1"/>
  <c r="E1238" i="1"/>
  <c r="B1238" i="2" s="1"/>
  <c r="D1238" i="1"/>
  <c r="C1238" i="1"/>
  <c r="B1238" i="1"/>
  <c r="AA1237" i="1"/>
  <c r="Z1237" i="1"/>
  <c r="Y1237" i="1"/>
  <c r="X1237" i="1"/>
  <c r="W1237" i="1"/>
  <c r="V1237" i="1"/>
  <c r="U1237" i="1"/>
  <c r="E1237" i="2" s="1"/>
  <c r="T1237" i="1"/>
  <c r="S1237" i="1"/>
  <c r="R1237" i="1"/>
  <c r="Q1237" i="1"/>
  <c r="P1237" i="1"/>
  <c r="O1237" i="1"/>
  <c r="N1237" i="1"/>
  <c r="M1237" i="1"/>
  <c r="L1237" i="1"/>
  <c r="K1237" i="1"/>
  <c r="J1237" i="1"/>
  <c r="D1237" i="2" s="1"/>
  <c r="I1237" i="1"/>
  <c r="C1237" i="2" s="1"/>
  <c r="H1237" i="1"/>
  <c r="G1237" i="1"/>
  <c r="F1237" i="1"/>
  <c r="E1237" i="1"/>
  <c r="B1237" i="2" s="1"/>
  <c r="D1237" i="1"/>
  <c r="C1237" i="1"/>
  <c r="B1237" i="1"/>
  <c r="AA1236" i="1"/>
  <c r="Z1236" i="1"/>
  <c r="Y1236" i="1"/>
  <c r="X1236" i="1"/>
  <c r="W1236" i="1"/>
  <c r="V1236" i="1"/>
  <c r="U1236" i="1"/>
  <c r="E1236" i="2" s="1"/>
  <c r="T1236" i="1"/>
  <c r="S1236" i="1"/>
  <c r="R1236" i="1"/>
  <c r="Q1236" i="1"/>
  <c r="P1236" i="1"/>
  <c r="O1236" i="1"/>
  <c r="N1236" i="1"/>
  <c r="M1236" i="1"/>
  <c r="L1236" i="1"/>
  <c r="K1236" i="1"/>
  <c r="J1236" i="1"/>
  <c r="D1236" i="2" s="1"/>
  <c r="I1236" i="1"/>
  <c r="C1236" i="2" s="1"/>
  <c r="H1236" i="1"/>
  <c r="G1236" i="1"/>
  <c r="F1236" i="1"/>
  <c r="E1236" i="1"/>
  <c r="B1236" i="2" s="1"/>
  <c r="D1236" i="1"/>
  <c r="C1236" i="1"/>
  <c r="B1236" i="1"/>
  <c r="AA1235" i="1"/>
  <c r="Z1235" i="1"/>
  <c r="Y1235" i="1"/>
  <c r="X1235" i="1"/>
  <c r="W1235" i="1"/>
  <c r="V1235" i="1"/>
  <c r="U1235" i="1"/>
  <c r="E1235" i="2" s="1"/>
  <c r="T1235" i="1"/>
  <c r="S1235" i="1"/>
  <c r="R1235" i="1"/>
  <c r="Q1235" i="1"/>
  <c r="P1235" i="1"/>
  <c r="O1235" i="1"/>
  <c r="N1235" i="1"/>
  <c r="M1235" i="1"/>
  <c r="L1235" i="1"/>
  <c r="K1235" i="1"/>
  <c r="J1235" i="1"/>
  <c r="D1235" i="2" s="1"/>
  <c r="I1235" i="1"/>
  <c r="H1235" i="1"/>
  <c r="G1235" i="1"/>
  <c r="F1235" i="1"/>
  <c r="E1235" i="1"/>
  <c r="B1235" i="2" s="1"/>
  <c r="D1235" i="1"/>
  <c r="C1235" i="1"/>
  <c r="B1235" i="1"/>
  <c r="AA1234" i="1"/>
  <c r="Z1234" i="1"/>
  <c r="Y1234" i="1"/>
  <c r="X1234" i="1"/>
  <c r="W1234" i="1"/>
  <c r="V1234" i="1"/>
  <c r="U1234" i="1"/>
  <c r="E1234" i="2" s="1"/>
  <c r="T1234" i="1"/>
  <c r="S1234" i="1"/>
  <c r="R1234" i="1"/>
  <c r="Q1234" i="1"/>
  <c r="P1234" i="1"/>
  <c r="O1234" i="1"/>
  <c r="N1234" i="1"/>
  <c r="M1234" i="1"/>
  <c r="L1234" i="1"/>
  <c r="K1234" i="1"/>
  <c r="J1234" i="1"/>
  <c r="D1234" i="2" s="1"/>
  <c r="I1234" i="1"/>
  <c r="C1234" i="2" s="1"/>
  <c r="H1234" i="1"/>
  <c r="G1234" i="1"/>
  <c r="F1234" i="1"/>
  <c r="E1234" i="1"/>
  <c r="B1234" i="2" s="1"/>
  <c r="D1234" i="1"/>
  <c r="C1234" i="1"/>
  <c r="B1234" i="1"/>
  <c r="AA1233" i="1"/>
  <c r="Z1233" i="1"/>
  <c r="Y1233" i="1"/>
  <c r="X1233" i="1"/>
  <c r="W1233" i="1"/>
  <c r="V1233" i="1"/>
  <c r="U1233" i="1"/>
  <c r="E1233" i="2" s="1"/>
  <c r="T1233" i="1"/>
  <c r="S1233" i="1"/>
  <c r="R1233" i="1"/>
  <c r="Q1233" i="1"/>
  <c r="P1233" i="1"/>
  <c r="O1233" i="1"/>
  <c r="N1233" i="1"/>
  <c r="M1233" i="1"/>
  <c r="L1233" i="1"/>
  <c r="K1233" i="1"/>
  <c r="J1233" i="1"/>
  <c r="D1233" i="2" s="1"/>
  <c r="I1233" i="1"/>
  <c r="C1233" i="2" s="1"/>
  <c r="H1233" i="1"/>
  <c r="G1233" i="1"/>
  <c r="F1233" i="1"/>
  <c r="E1233" i="1"/>
  <c r="B1233" i="2" s="1"/>
  <c r="D1233" i="1"/>
  <c r="C1233" i="1"/>
  <c r="B1233" i="1"/>
  <c r="AA1232" i="1"/>
  <c r="Z1232" i="1"/>
  <c r="Y1232" i="1"/>
  <c r="X1232" i="1"/>
  <c r="W1232" i="1"/>
  <c r="V1232" i="1"/>
  <c r="U1232" i="1"/>
  <c r="E1232" i="2" s="1"/>
  <c r="T1232" i="1"/>
  <c r="S1232" i="1"/>
  <c r="R1232" i="1"/>
  <c r="Q1232" i="1"/>
  <c r="P1232" i="1"/>
  <c r="O1232" i="1"/>
  <c r="N1232" i="1"/>
  <c r="M1232" i="1"/>
  <c r="L1232" i="1"/>
  <c r="K1232" i="1"/>
  <c r="J1232" i="1"/>
  <c r="D1232" i="2" s="1"/>
  <c r="I1232" i="1"/>
  <c r="C1232" i="2" s="1"/>
  <c r="H1232" i="1"/>
  <c r="G1232" i="1"/>
  <c r="F1232" i="1"/>
  <c r="E1232" i="1"/>
  <c r="B1232" i="2" s="1"/>
  <c r="D1232" i="1"/>
  <c r="C1232" i="1"/>
  <c r="B1232" i="1"/>
  <c r="AA1231" i="1"/>
  <c r="Z1231" i="1"/>
  <c r="Y1231" i="1"/>
  <c r="X1231" i="1"/>
  <c r="W1231" i="1"/>
  <c r="V1231" i="1"/>
  <c r="U1231" i="1"/>
  <c r="E1231" i="2" s="1"/>
  <c r="T1231" i="1"/>
  <c r="S1231" i="1"/>
  <c r="R1231" i="1"/>
  <c r="Q1231" i="1"/>
  <c r="P1231" i="1"/>
  <c r="O1231" i="1"/>
  <c r="N1231" i="1"/>
  <c r="M1231" i="1"/>
  <c r="L1231" i="1"/>
  <c r="K1231" i="1"/>
  <c r="J1231" i="1"/>
  <c r="D1231" i="2" s="1"/>
  <c r="I1231" i="1"/>
  <c r="H1231" i="1"/>
  <c r="G1231" i="1"/>
  <c r="F1231" i="1"/>
  <c r="E1231" i="1"/>
  <c r="B1231" i="2" s="1"/>
  <c r="D1231" i="1"/>
  <c r="C1231" i="1"/>
  <c r="B1231" i="1"/>
  <c r="AA1230" i="1"/>
  <c r="Z1230" i="1"/>
  <c r="Y1230" i="1"/>
  <c r="X1230" i="1"/>
  <c r="W1230" i="1"/>
  <c r="V1230" i="1"/>
  <c r="U1230" i="1"/>
  <c r="E1230" i="2" s="1"/>
  <c r="T1230" i="1"/>
  <c r="S1230" i="1"/>
  <c r="R1230" i="1"/>
  <c r="Q1230" i="1"/>
  <c r="P1230" i="1"/>
  <c r="O1230" i="1"/>
  <c r="N1230" i="1"/>
  <c r="M1230" i="1"/>
  <c r="L1230" i="1"/>
  <c r="K1230" i="1"/>
  <c r="J1230" i="1"/>
  <c r="D1230" i="2" s="1"/>
  <c r="I1230" i="1"/>
  <c r="C1230" i="2" s="1"/>
  <c r="H1230" i="1"/>
  <c r="G1230" i="1"/>
  <c r="F1230" i="1"/>
  <c r="E1230" i="1"/>
  <c r="B1230" i="2" s="1"/>
  <c r="D1230" i="1"/>
  <c r="C1230" i="1"/>
  <c r="B1230" i="1"/>
  <c r="AA1229" i="1"/>
  <c r="Z1229" i="1"/>
  <c r="Y1229" i="1"/>
  <c r="X1229" i="1"/>
  <c r="W1229" i="1"/>
  <c r="V1229" i="1"/>
  <c r="U1229" i="1"/>
  <c r="E1229" i="2" s="1"/>
  <c r="T1229" i="1"/>
  <c r="S1229" i="1"/>
  <c r="R1229" i="1"/>
  <c r="Q1229" i="1"/>
  <c r="P1229" i="1"/>
  <c r="O1229" i="1"/>
  <c r="N1229" i="1"/>
  <c r="M1229" i="1"/>
  <c r="L1229" i="1"/>
  <c r="K1229" i="1"/>
  <c r="J1229" i="1"/>
  <c r="D1229" i="2" s="1"/>
  <c r="I1229" i="1"/>
  <c r="C1229" i="2" s="1"/>
  <c r="H1229" i="1"/>
  <c r="G1229" i="1"/>
  <c r="F1229" i="1"/>
  <c r="E1229" i="1"/>
  <c r="B1229" i="2" s="1"/>
  <c r="D1229" i="1"/>
  <c r="C1229" i="1"/>
  <c r="B1229" i="1"/>
  <c r="AA1228" i="1"/>
  <c r="Z1228" i="1"/>
  <c r="Y1228" i="1"/>
  <c r="X1228" i="1"/>
  <c r="W1228" i="1"/>
  <c r="V1228" i="1"/>
  <c r="U1228" i="1"/>
  <c r="E1228" i="2" s="1"/>
  <c r="T1228" i="1"/>
  <c r="S1228" i="1"/>
  <c r="R1228" i="1"/>
  <c r="Q1228" i="1"/>
  <c r="P1228" i="1"/>
  <c r="O1228" i="1"/>
  <c r="N1228" i="1"/>
  <c r="M1228" i="1"/>
  <c r="L1228" i="1"/>
  <c r="K1228" i="1"/>
  <c r="J1228" i="1"/>
  <c r="D1228" i="2" s="1"/>
  <c r="I1228" i="1"/>
  <c r="C1228" i="2" s="1"/>
  <c r="H1228" i="1"/>
  <c r="G1228" i="1"/>
  <c r="F1228" i="1"/>
  <c r="E1228" i="1"/>
  <c r="B1228" i="2" s="1"/>
  <c r="D1228" i="1"/>
  <c r="C1228" i="1"/>
  <c r="B1228" i="1"/>
  <c r="AA1227" i="1"/>
  <c r="Z1227" i="1"/>
  <c r="Y1227" i="1"/>
  <c r="X1227" i="1"/>
  <c r="W1227" i="1"/>
  <c r="V1227" i="1"/>
  <c r="U1227" i="1"/>
  <c r="E1227" i="2" s="1"/>
  <c r="T1227" i="1"/>
  <c r="S1227" i="1"/>
  <c r="R1227" i="1"/>
  <c r="Q1227" i="1"/>
  <c r="P1227" i="1"/>
  <c r="O1227" i="1"/>
  <c r="N1227" i="1"/>
  <c r="M1227" i="1"/>
  <c r="L1227" i="1"/>
  <c r="K1227" i="1"/>
  <c r="J1227" i="1"/>
  <c r="D1227" i="2" s="1"/>
  <c r="I1227" i="1"/>
  <c r="H1227" i="1"/>
  <c r="G1227" i="1"/>
  <c r="F1227" i="1"/>
  <c r="E1227" i="1"/>
  <c r="B1227" i="2" s="1"/>
  <c r="D1227" i="1"/>
  <c r="C1227" i="1"/>
  <c r="B1227" i="1"/>
  <c r="AA1226" i="1"/>
  <c r="Z1226" i="1"/>
  <c r="Y1226" i="1"/>
  <c r="X1226" i="1"/>
  <c r="W1226" i="1"/>
  <c r="V1226" i="1"/>
  <c r="U1226" i="1"/>
  <c r="E1226" i="2" s="1"/>
  <c r="T1226" i="1"/>
  <c r="S1226" i="1"/>
  <c r="R1226" i="1"/>
  <c r="Q1226" i="1"/>
  <c r="P1226" i="1"/>
  <c r="O1226" i="1"/>
  <c r="N1226" i="1"/>
  <c r="M1226" i="1"/>
  <c r="L1226" i="1"/>
  <c r="K1226" i="1"/>
  <c r="J1226" i="1"/>
  <c r="D1226" i="2" s="1"/>
  <c r="I1226" i="1"/>
  <c r="C1226" i="2" s="1"/>
  <c r="H1226" i="1"/>
  <c r="G1226" i="1"/>
  <c r="F1226" i="1"/>
  <c r="E1226" i="1"/>
  <c r="B1226" i="2" s="1"/>
  <c r="D1226" i="1"/>
  <c r="C1226" i="1"/>
  <c r="B1226" i="1"/>
  <c r="AA1225" i="1"/>
  <c r="Z1225" i="1"/>
  <c r="Y1225" i="1"/>
  <c r="X1225" i="1"/>
  <c r="W1225" i="1"/>
  <c r="V1225" i="1"/>
  <c r="U1225" i="1"/>
  <c r="E1225" i="2" s="1"/>
  <c r="T1225" i="1"/>
  <c r="S1225" i="1"/>
  <c r="R1225" i="1"/>
  <c r="Q1225" i="1"/>
  <c r="P1225" i="1"/>
  <c r="O1225" i="1"/>
  <c r="N1225" i="1"/>
  <c r="M1225" i="1"/>
  <c r="L1225" i="1"/>
  <c r="K1225" i="1"/>
  <c r="J1225" i="1"/>
  <c r="D1225" i="2" s="1"/>
  <c r="I1225" i="1"/>
  <c r="C1225" i="2" s="1"/>
  <c r="H1225" i="1"/>
  <c r="G1225" i="1"/>
  <c r="F1225" i="1"/>
  <c r="E1225" i="1"/>
  <c r="B1225" i="2" s="1"/>
  <c r="D1225" i="1"/>
  <c r="C1225" i="1"/>
  <c r="B1225" i="1"/>
  <c r="AA1224" i="1"/>
  <c r="Z1224" i="1"/>
  <c r="Y1224" i="1"/>
  <c r="X1224" i="1"/>
  <c r="W1224" i="1"/>
  <c r="V1224" i="1"/>
  <c r="U1224" i="1"/>
  <c r="E1224" i="2" s="1"/>
  <c r="T1224" i="1"/>
  <c r="S1224" i="1"/>
  <c r="R1224" i="1"/>
  <c r="Q1224" i="1"/>
  <c r="P1224" i="1"/>
  <c r="O1224" i="1"/>
  <c r="N1224" i="1"/>
  <c r="M1224" i="1"/>
  <c r="L1224" i="1"/>
  <c r="K1224" i="1"/>
  <c r="J1224" i="1"/>
  <c r="D1224" i="2" s="1"/>
  <c r="I1224" i="1"/>
  <c r="C1224" i="2" s="1"/>
  <c r="H1224" i="1"/>
  <c r="G1224" i="1"/>
  <c r="F1224" i="1"/>
  <c r="E1224" i="1"/>
  <c r="B1224" i="2" s="1"/>
  <c r="D1224" i="1"/>
  <c r="C1224" i="1"/>
  <c r="B1224" i="1"/>
  <c r="AA1223" i="1"/>
  <c r="Z1223" i="1"/>
  <c r="Y1223" i="1"/>
  <c r="X1223" i="1"/>
  <c r="W1223" i="1"/>
  <c r="V1223" i="1"/>
  <c r="U1223" i="1"/>
  <c r="E1223" i="2" s="1"/>
  <c r="T1223" i="1"/>
  <c r="S1223" i="1"/>
  <c r="R1223" i="1"/>
  <c r="Q1223" i="1"/>
  <c r="P1223" i="1"/>
  <c r="O1223" i="1"/>
  <c r="N1223" i="1"/>
  <c r="M1223" i="1"/>
  <c r="L1223" i="1"/>
  <c r="K1223" i="1"/>
  <c r="J1223" i="1"/>
  <c r="D1223" i="2" s="1"/>
  <c r="I1223" i="1"/>
  <c r="H1223" i="1"/>
  <c r="G1223" i="1"/>
  <c r="F1223" i="1"/>
  <c r="E1223" i="1"/>
  <c r="B1223" i="2" s="1"/>
  <c r="D1223" i="1"/>
  <c r="C1223" i="1"/>
  <c r="B1223" i="1"/>
  <c r="AA1222" i="1"/>
  <c r="Z1222" i="1"/>
  <c r="Y1222" i="1"/>
  <c r="X1222" i="1"/>
  <c r="W1222" i="1"/>
  <c r="V1222" i="1"/>
  <c r="U1222" i="1"/>
  <c r="E1222" i="2" s="1"/>
  <c r="T1222" i="1"/>
  <c r="S1222" i="1"/>
  <c r="R1222" i="1"/>
  <c r="Q1222" i="1"/>
  <c r="P1222" i="1"/>
  <c r="O1222" i="1"/>
  <c r="N1222" i="1"/>
  <c r="M1222" i="1"/>
  <c r="L1222" i="1"/>
  <c r="K1222" i="1"/>
  <c r="J1222" i="1"/>
  <c r="D1222" i="2" s="1"/>
  <c r="I1222" i="1"/>
  <c r="C1222" i="2" s="1"/>
  <c r="H1222" i="1"/>
  <c r="G1222" i="1"/>
  <c r="F1222" i="1"/>
  <c r="E1222" i="1"/>
  <c r="B1222" i="2" s="1"/>
  <c r="D1222" i="1"/>
  <c r="C1222" i="1"/>
  <c r="B1222" i="1"/>
  <c r="AA1221" i="1"/>
  <c r="Z1221" i="1"/>
  <c r="Y1221" i="1"/>
  <c r="X1221" i="1"/>
  <c r="W1221" i="1"/>
  <c r="V1221" i="1"/>
  <c r="U1221" i="1"/>
  <c r="E1221" i="2" s="1"/>
  <c r="T1221" i="1"/>
  <c r="S1221" i="1"/>
  <c r="R1221" i="1"/>
  <c r="Q1221" i="1"/>
  <c r="P1221" i="1"/>
  <c r="O1221" i="1"/>
  <c r="N1221" i="1"/>
  <c r="M1221" i="1"/>
  <c r="L1221" i="1"/>
  <c r="K1221" i="1"/>
  <c r="J1221" i="1"/>
  <c r="D1221" i="2" s="1"/>
  <c r="I1221" i="1"/>
  <c r="C1221" i="2" s="1"/>
  <c r="H1221" i="1"/>
  <c r="G1221" i="1"/>
  <c r="F1221" i="1"/>
  <c r="E1221" i="1"/>
  <c r="B1221" i="2" s="1"/>
  <c r="D1221" i="1"/>
  <c r="C1221" i="1"/>
  <c r="B1221" i="1"/>
  <c r="AA1220" i="1"/>
  <c r="Z1220" i="1"/>
  <c r="Y1220" i="1"/>
  <c r="X1220" i="1"/>
  <c r="W1220" i="1"/>
  <c r="V1220" i="1"/>
  <c r="U1220" i="1"/>
  <c r="E1220" i="2" s="1"/>
  <c r="T1220" i="1"/>
  <c r="S1220" i="1"/>
  <c r="R1220" i="1"/>
  <c r="Q1220" i="1"/>
  <c r="P1220" i="1"/>
  <c r="O1220" i="1"/>
  <c r="N1220" i="1"/>
  <c r="M1220" i="1"/>
  <c r="L1220" i="1"/>
  <c r="K1220" i="1"/>
  <c r="J1220" i="1"/>
  <c r="D1220" i="2" s="1"/>
  <c r="I1220" i="1"/>
  <c r="C1220" i="2" s="1"/>
  <c r="H1220" i="1"/>
  <c r="G1220" i="1"/>
  <c r="F1220" i="1"/>
  <c r="E1220" i="1"/>
  <c r="B1220" i="2" s="1"/>
  <c r="D1220" i="1"/>
  <c r="C1220" i="1"/>
  <c r="B1220" i="1"/>
  <c r="AA1219" i="1"/>
  <c r="Z1219" i="1"/>
  <c r="Y1219" i="1"/>
  <c r="X1219" i="1"/>
  <c r="W1219" i="1"/>
  <c r="V1219" i="1"/>
  <c r="U1219" i="1"/>
  <c r="E1219" i="2" s="1"/>
  <c r="T1219" i="1"/>
  <c r="S1219" i="1"/>
  <c r="R1219" i="1"/>
  <c r="Q1219" i="1"/>
  <c r="P1219" i="1"/>
  <c r="O1219" i="1"/>
  <c r="N1219" i="1"/>
  <c r="M1219" i="1"/>
  <c r="L1219" i="1"/>
  <c r="K1219" i="1"/>
  <c r="J1219" i="1"/>
  <c r="D1219" i="2" s="1"/>
  <c r="I1219" i="1"/>
  <c r="H1219" i="1"/>
  <c r="G1219" i="1"/>
  <c r="F1219" i="1"/>
  <c r="E1219" i="1"/>
  <c r="B1219" i="2" s="1"/>
  <c r="D1219" i="1"/>
  <c r="C1219" i="1"/>
  <c r="B1219" i="1"/>
  <c r="AA1218" i="1"/>
  <c r="Z1218" i="1"/>
  <c r="Y1218" i="1"/>
  <c r="X1218" i="1"/>
  <c r="W1218" i="1"/>
  <c r="V1218" i="1"/>
  <c r="U1218" i="1"/>
  <c r="E1218" i="2" s="1"/>
  <c r="T1218" i="1"/>
  <c r="S1218" i="1"/>
  <c r="R1218" i="1"/>
  <c r="Q1218" i="1"/>
  <c r="P1218" i="1"/>
  <c r="O1218" i="1"/>
  <c r="N1218" i="1"/>
  <c r="M1218" i="1"/>
  <c r="L1218" i="1"/>
  <c r="K1218" i="1"/>
  <c r="J1218" i="1"/>
  <c r="D1218" i="2" s="1"/>
  <c r="I1218" i="1"/>
  <c r="C1218" i="2" s="1"/>
  <c r="H1218" i="1"/>
  <c r="G1218" i="1"/>
  <c r="F1218" i="1"/>
  <c r="E1218" i="1"/>
  <c r="B1218" i="2" s="1"/>
  <c r="D1218" i="1"/>
  <c r="C1218" i="1"/>
  <c r="B1218" i="1"/>
  <c r="AA1217" i="1"/>
  <c r="Z1217" i="1"/>
  <c r="Y1217" i="1"/>
  <c r="X1217" i="1"/>
  <c r="W1217" i="1"/>
  <c r="V1217" i="1"/>
  <c r="U1217" i="1"/>
  <c r="E1217" i="2" s="1"/>
  <c r="T1217" i="1"/>
  <c r="S1217" i="1"/>
  <c r="R1217" i="1"/>
  <c r="Q1217" i="1"/>
  <c r="P1217" i="1"/>
  <c r="O1217" i="1"/>
  <c r="N1217" i="1"/>
  <c r="M1217" i="1"/>
  <c r="L1217" i="1"/>
  <c r="K1217" i="1"/>
  <c r="J1217" i="1"/>
  <c r="D1217" i="2" s="1"/>
  <c r="I1217" i="1"/>
  <c r="C1217" i="2" s="1"/>
  <c r="H1217" i="1"/>
  <c r="G1217" i="1"/>
  <c r="F1217" i="1"/>
  <c r="E1217" i="1"/>
  <c r="B1217" i="2" s="1"/>
  <c r="D1217" i="1"/>
  <c r="C1217" i="1"/>
  <c r="B1217" i="1"/>
  <c r="AA1216" i="1"/>
  <c r="Z1216" i="1"/>
  <c r="Y1216" i="1"/>
  <c r="X1216" i="1"/>
  <c r="W1216" i="1"/>
  <c r="V1216" i="1"/>
  <c r="U1216" i="1"/>
  <c r="E1216" i="2" s="1"/>
  <c r="T1216" i="1"/>
  <c r="S1216" i="1"/>
  <c r="R1216" i="1"/>
  <c r="Q1216" i="1"/>
  <c r="P1216" i="1"/>
  <c r="O1216" i="1"/>
  <c r="N1216" i="1"/>
  <c r="M1216" i="1"/>
  <c r="L1216" i="1"/>
  <c r="K1216" i="1"/>
  <c r="J1216" i="1"/>
  <c r="D1216" i="2" s="1"/>
  <c r="I1216" i="1"/>
  <c r="C1216" i="2" s="1"/>
  <c r="H1216" i="1"/>
  <c r="G1216" i="1"/>
  <c r="F1216" i="1"/>
  <c r="E1216" i="1"/>
  <c r="B1216" i="2" s="1"/>
  <c r="D1216" i="1"/>
  <c r="C1216" i="1"/>
  <c r="B1216" i="1"/>
  <c r="AA1215" i="1"/>
  <c r="Z1215" i="1"/>
  <c r="Y1215" i="1"/>
  <c r="X1215" i="1"/>
  <c r="W1215" i="1"/>
  <c r="V1215" i="1"/>
  <c r="U1215" i="1"/>
  <c r="E1215" i="2" s="1"/>
  <c r="T1215" i="1"/>
  <c r="S1215" i="1"/>
  <c r="R1215" i="1"/>
  <c r="Q1215" i="1"/>
  <c r="P1215" i="1"/>
  <c r="O1215" i="1"/>
  <c r="N1215" i="1"/>
  <c r="M1215" i="1"/>
  <c r="L1215" i="1"/>
  <c r="K1215" i="1"/>
  <c r="J1215" i="1"/>
  <c r="D1215" i="2" s="1"/>
  <c r="I1215" i="1"/>
  <c r="H1215" i="1"/>
  <c r="G1215" i="1"/>
  <c r="F1215" i="1"/>
  <c r="E1215" i="1"/>
  <c r="B1215" i="2" s="1"/>
  <c r="D1215" i="1"/>
  <c r="C1215" i="1"/>
  <c r="B1215" i="1"/>
  <c r="AA1214" i="1"/>
  <c r="Z1214" i="1"/>
  <c r="Y1214" i="1"/>
  <c r="X1214" i="1"/>
  <c r="W1214" i="1"/>
  <c r="V1214" i="1"/>
  <c r="U1214" i="1"/>
  <c r="E1214" i="2" s="1"/>
  <c r="T1214" i="1"/>
  <c r="S1214" i="1"/>
  <c r="R1214" i="1"/>
  <c r="Q1214" i="1"/>
  <c r="P1214" i="1"/>
  <c r="O1214" i="1"/>
  <c r="N1214" i="1"/>
  <c r="M1214" i="1"/>
  <c r="L1214" i="1"/>
  <c r="K1214" i="1"/>
  <c r="J1214" i="1"/>
  <c r="D1214" i="2" s="1"/>
  <c r="I1214" i="1"/>
  <c r="C1214" i="2" s="1"/>
  <c r="H1214" i="1"/>
  <c r="G1214" i="1"/>
  <c r="F1214" i="1"/>
  <c r="E1214" i="1"/>
  <c r="B1214" i="2" s="1"/>
  <c r="D1214" i="1"/>
  <c r="C1214" i="1"/>
  <c r="B1214" i="1"/>
  <c r="AA1213" i="1"/>
  <c r="Z1213" i="1"/>
  <c r="Y1213" i="1"/>
  <c r="X1213" i="1"/>
  <c r="W1213" i="1"/>
  <c r="V1213" i="1"/>
  <c r="U1213" i="1"/>
  <c r="E1213" i="2" s="1"/>
  <c r="T1213" i="1"/>
  <c r="S1213" i="1"/>
  <c r="R1213" i="1"/>
  <c r="Q1213" i="1"/>
  <c r="P1213" i="1"/>
  <c r="O1213" i="1"/>
  <c r="N1213" i="1"/>
  <c r="M1213" i="1"/>
  <c r="L1213" i="1"/>
  <c r="K1213" i="1"/>
  <c r="J1213" i="1"/>
  <c r="D1213" i="2" s="1"/>
  <c r="I1213" i="1"/>
  <c r="C1213" i="2" s="1"/>
  <c r="H1213" i="1"/>
  <c r="G1213" i="1"/>
  <c r="F1213" i="1"/>
  <c r="E1213" i="1"/>
  <c r="B1213" i="2" s="1"/>
  <c r="D1213" i="1"/>
  <c r="C1213" i="1"/>
  <c r="B1213" i="1"/>
  <c r="AA1212" i="1"/>
  <c r="Z1212" i="1"/>
  <c r="Y1212" i="1"/>
  <c r="X1212" i="1"/>
  <c r="W1212" i="1"/>
  <c r="V1212" i="1"/>
  <c r="U1212" i="1"/>
  <c r="E1212" i="2" s="1"/>
  <c r="T1212" i="1"/>
  <c r="S1212" i="1"/>
  <c r="R1212" i="1"/>
  <c r="Q1212" i="1"/>
  <c r="P1212" i="1"/>
  <c r="O1212" i="1"/>
  <c r="N1212" i="1"/>
  <c r="M1212" i="1"/>
  <c r="L1212" i="1"/>
  <c r="K1212" i="1"/>
  <c r="J1212" i="1"/>
  <c r="D1212" i="2" s="1"/>
  <c r="I1212" i="1"/>
  <c r="C1212" i="2" s="1"/>
  <c r="H1212" i="1"/>
  <c r="G1212" i="1"/>
  <c r="F1212" i="1"/>
  <c r="E1212" i="1"/>
  <c r="B1212" i="2" s="1"/>
  <c r="D1212" i="1"/>
  <c r="C1212" i="1"/>
  <c r="B1212" i="1"/>
  <c r="AA1211" i="1"/>
  <c r="Z1211" i="1"/>
  <c r="Y1211" i="1"/>
  <c r="X1211" i="1"/>
  <c r="W1211" i="1"/>
  <c r="V1211" i="1"/>
  <c r="U1211" i="1"/>
  <c r="E1211" i="2" s="1"/>
  <c r="T1211" i="1"/>
  <c r="S1211" i="1"/>
  <c r="R1211" i="1"/>
  <c r="Q1211" i="1"/>
  <c r="P1211" i="1"/>
  <c r="O1211" i="1"/>
  <c r="N1211" i="1"/>
  <c r="M1211" i="1"/>
  <c r="L1211" i="1"/>
  <c r="K1211" i="1"/>
  <c r="J1211" i="1"/>
  <c r="D1211" i="2" s="1"/>
  <c r="I1211" i="1"/>
  <c r="H1211" i="1"/>
  <c r="G1211" i="1"/>
  <c r="F1211" i="1"/>
  <c r="E1211" i="1"/>
  <c r="B1211" i="2" s="1"/>
  <c r="D1211" i="1"/>
  <c r="C1211" i="1"/>
  <c r="B1211" i="1"/>
  <c r="AA1210" i="1"/>
  <c r="Z1210" i="1"/>
  <c r="Y1210" i="1"/>
  <c r="X1210" i="1"/>
  <c r="W1210" i="1"/>
  <c r="V1210" i="1"/>
  <c r="U1210" i="1"/>
  <c r="E1210" i="2" s="1"/>
  <c r="T1210" i="1"/>
  <c r="S1210" i="1"/>
  <c r="R1210" i="1"/>
  <c r="Q1210" i="1"/>
  <c r="P1210" i="1"/>
  <c r="O1210" i="1"/>
  <c r="N1210" i="1"/>
  <c r="M1210" i="1"/>
  <c r="L1210" i="1"/>
  <c r="K1210" i="1"/>
  <c r="J1210" i="1"/>
  <c r="D1210" i="2" s="1"/>
  <c r="I1210" i="1"/>
  <c r="C1210" i="2" s="1"/>
  <c r="H1210" i="1"/>
  <c r="G1210" i="1"/>
  <c r="F1210" i="1"/>
  <c r="E1210" i="1"/>
  <c r="B1210" i="2" s="1"/>
  <c r="D1210" i="1"/>
  <c r="C1210" i="1"/>
  <c r="B1210" i="1"/>
  <c r="AA1209" i="1"/>
  <c r="Z1209" i="1"/>
  <c r="Y1209" i="1"/>
  <c r="X1209" i="1"/>
  <c r="W1209" i="1"/>
  <c r="V1209" i="1"/>
  <c r="U1209" i="1"/>
  <c r="E1209" i="2" s="1"/>
  <c r="T1209" i="1"/>
  <c r="S1209" i="1"/>
  <c r="R1209" i="1"/>
  <c r="Q1209" i="1"/>
  <c r="P1209" i="1"/>
  <c r="O1209" i="1"/>
  <c r="N1209" i="1"/>
  <c r="M1209" i="1"/>
  <c r="L1209" i="1"/>
  <c r="K1209" i="1"/>
  <c r="J1209" i="1"/>
  <c r="D1209" i="2" s="1"/>
  <c r="I1209" i="1"/>
  <c r="C1209" i="2" s="1"/>
  <c r="H1209" i="1"/>
  <c r="G1209" i="1"/>
  <c r="F1209" i="1"/>
  <c r="E1209" i="1"/>
  <c r="B1209" i="2" s="1"/>
  <c r="D1209" i="1"/>
  <c r="C1209" i="1"/>
  <c r="B1209" i="1"/>
  <c r="AA1208" i="1"/>
  <c r="Z1208" i="1"/>
  <c r="Y1208" i="1"/>
  <c r="X1208" i="1"/>
  <c r="W1208" i="1"/>
  <c r="V1208" i="1"/>
  <c r="U1208" i="1"/>
  <c r="E1208" i="2" s="1"/>
  <c r="T1208" i="1"/>
  <c r="S1208" i="1"/>
  <c r="R1208" i="1"/>
  <c r="Q1208" i="1"/>
  <c r="P1208" i="1"/>
  <c r="O1208" i="1"/>
  <c r="N1208" i="1"/>
  <c r="M1208" i="1"/>
  <c r="L1208" i="1"/>
  <c r="K1208" i="1"/>
  <c r="J1208" i="1"/>
  <c r="D1208" i="2" s="1"/>
  <c r="I1208" i="1"/>
  <c r="C1208" i="2" s="1"/>
  <c r="H1208" i="1"/>
  <c r="G1208" i="1"/>
  <c r="F1208" i="1"/>
  <c r="E1208" i="1"/>
  <c r="B1208" i="2" s="1"/>
  <c r="D1208" i="1"/>
  <c r="C1208" i="1"/>
  <c r="B1208" i="1"/>
  <c r="AA1207" i="1"/>
  <c r="Z1207" i="1"/>
  <c r="Y1207" i="1"/>
  <c r="X1207" i="1"/>
  <c r="W1207" i="1"/>
  <c r="V1207" i="1"/>
  <c r="U1207" i="1"/>
  <c r="E1207" i="2" s="1"/>
  <c r="T1207" i="1"/>
  <c r="S1207" i="1"/>
  <c r="R1207" i="1"/>
  <c r="Q1207" i="1"/>
  <c r="P1207" i="1"/>
  <c r="O1207" i="1"/>
  <c r="N1207" i="1"/>
  <c r="M1207" i="1"/>
  <c r="L1207" i="1"/>
  <c r="K1207" i="1"/>
  <c r="J1207" i="1"/>
  <c r="D1207" i="2" s="1"/>
  <c r="I1207" i="1"/>
  <c r="H1207" i="1"/>
  <c r="G1207" i="1"/>
  <c r="F1207" i="1"/>
  <c r="E1207" i="1"/>
  <c r="B1207" i="2" s="1"/>
  <c r="D1207" i="1"/>
  <c r="C1207" i="1"/>
  <c r="B1207" i="1"/>
  <c r="AA1206" i="1"/>
  <c r="Z1206" i="1"/>
  <c r="Y1206" i="1"/>
  <c r="X1206" i="1"/>
  <c r="W1206" i="1"/>
  <c r="V1206" i="1"/>
  <c r="U1206" i="1"/>
  <c r="E1206" i="2" s="1"/>
  <c r="T1206" i="1"/>
  <c r="S1206" i="1"/>
  <c r="R1206" i="1"/>
  <c r="Q1206" i="1"/>
  <c r="P1206" i="1"/>
  <c r="O1206" i="1"/>
  <c r="N1206" i="1"/>
  <c r="M1206" i="1"/>
  <c r="L1206" i="1"/>
  <c r="K1206" i="1"/>
  <c r="J1206" i="1"/>
  <c r="D1206" i="2" s="1"/>
  <c r="I1206" i="1"/>
  <c r="C1206" i="2" s="1"/>
  <c r="H1206" i="1"/>
  <c r="G1206" i="1"/>
  <c r="F1206" i="1"/>
  <c r="E1206" i="1"/>
  <c r="B1206" i="2" s="1"/>
  <c r="D1206" i="1"/>
  <c r="C1206" i="1"/>
  <c r="B1206" i="1"/>
  <c r="AA1205" i="1"/>
  <c r="Z1205" i="1"/>
  <c r="Y1205" i="1"/>
  <c r="X1205" i="1"/>
  <c r="W1205" i="1"/>
  <c r="V1205" i="1"/>
  <c r="U1205" i="1"/>
  <c r="E1205" i="2" s="1"/>
  <c r="T1205" i="1"/>
  <c r="S1205" i="1"/>
  <c r="R1205" i="1"/>
  <c r="Q1205" i="1"/>
  <c r="P1205" i="1"/>
  <c r="O1205" i="1"/>
  <c r="N1205" i="1"/>
  <c r="M1205" i="1"/>
  <c r="L1205" i="1"/>
  <c r="K1205" i="1"/>
  <c r="J1205" i="1"/>
  <c r="D1205" i="2" s="1"/>
  <c r="I1205" i="1"/>
  <c r="C1205" i="2" s="1"/>
  <c r="H1205" i="1"/>
  <c r="G1205" i="1"/>
  <c r="F1205" i="1"/>
  <c r="E1205" i="1"/>
  <c r="B1205" i="2" s="1"/>
  <c r="D1205" i="1"/>
  <c r="C1205" i="1"/>
  <c r="B1205" i="1"/>
  <c r="AA1204" i="1"/>
  <c r="Z1204" i="1"/>
  <c r="Y1204" i="1"/>
  <c r="X1204" i="1"/>
  <c r="W1204" i="1"/>
  <c r="V1204" i="1"/>
  <c r="U1204" i="1"/>
  <c r="E1204" i="2" s="1"/>
  <c r="T1204" i="1"/>
  <c r="S1204" i="1"/>
  <c r="R1204" i="1"/>
  <c r="Q1204" i="1"/>
  <c r="P1204" i="1"/>
  <c r="O1204" i="1"/>
  <c r="N1204" i="1"/>
  <c r="M1204" i="1"/>
  <c r="L1204" i="1"/>
  <c r="K1204" i="1"/>
  <c r="J1204" i="1"/>
  <c r="D1204" i="2" s="1"/>
  <c r="I1204" i="1"/>
  <c r="C1204" i="2" s="1"/>
  <c r="H1204" i="1"/>
  <c r="G1204" i="1"/>
  <c r="F1204" i="1"/>
  <c r="E1204" i="1"/>
  <c r="B1204" i="2" s="1"/>
  <c r="D1204" i="1"/>
  <c r="C1204" i="1"/>
  <c r="B1204" i="1"/>
  <c r="AA1203" i="1"/>
  <c r="Z1203" i="1"/>
  <c r="Y1203" i="1"/>
  <c r="X1203" i="1"/>
  <c r="W1203" i="1"/>
  <c r="V1203" i="1"/>
  <c r="U1203" i="1"/>
  <c r="E1203" i="2" s="1"/>
  <c r="T1203" i="1"/>
  <c r="S1203" i="1"/>
  <c r="R1203" i="1"/>
  <c r="Q1203" i="1"/>
  <c r="P1203" i="1"/>
  <c r="O1203" i="1"/>
  <c r="N1203" i="1"/>
  <c r="M1203" i="1"/>
  <c r="L1203" i="1"/>
  <c r="K1203" i="1"/>
  <c r="J1203" i="1"/>
  <c r="D1203" i="2" s="1"/>
  <c r="I1203" i="1"/>
  <c r="H1203" i="1"/>
  <c r="G1203" i="1"/>
  <c r="F1203" i="1"/>
  <c r="E1203" i="1"/>
  <c r="B1203" i="2" s="1"/>
  <c r="D1203" i="1"/>
  <c r="C1203" i="1"/>
  <c r="B1203" i="1"/>
  <c r="AA1202" i="1"/>
  <c r="Z1202" i="1"/>
  <c r="Y1202" i="1"/>
  <c r="X1202" i="1"/>
  <c r="W1202" i="1"/>
  <c r="V1202" i="1"/>
  <c r="U1202" i="1"/>
  <c r="E1202" i="2" s="1"/>
  <c r="T1202" i="1"/>
  <c r="S1202" i="1"/>
  <c r="R1202" i="1"/>
  <c r="Q1202" i="1"/>
  <c r="P1202" i="1"/>
  <c r="O1202" i="1"/>
  <c r="N1202" i="1"/>
  <c r="M1202" i="1"/>
  <c r="L1202" i="1"/>
  <c r="K1202" i="1"/>
  <c r="J1202" i="1"/>
  <c r="D1202" i="2" s="1"/>
  <c r="I1202" i="1"/>
  <c r="C1202" i="2" s="1"/>
  <c r="H1202" i="1"/>
  <c r="G1202" i="1"/>
  <c r="F1202" i="1"/>
  <c r="E1202" i="1"/>
  <c r="B1202" i="2" s="1"/>
  <c r="D1202" i="1"/>
  <c r="C1202" i="1"/>
  <c r="B1202" i="1"/>
  <c r="AA1201" i="1"/>
  <c r="Z1201" i="1"/>
  <c r="Y1201" i="1"/>
  <c r="X1201" i="1"/>
  <c r="W1201" i="1"/>
  <c r="V1201" i="1"/>
  <c r="U1201" i="1"/>
  <c r="E1201" i="2" s="1"/>
  <c r="T1201" i="1"/>
  <c r="S1201" i="1"/>
  <c r="R1201" i="1"/>
  <c r="Q1201" i="1"/>
  <c r="P1201" i="1"/>
  <c r="O1201" i="1"/>
  <c r="N1201" i="1"/>
  <c r="M1201" i="1"/>
  <c r="L1201" i="1"/>
  <c r="K1201" i="1"/>
  <c r="J1201" i="1"/>
  <c r="D1201" i="2" s="1"/>
  <c r="I1201" i="1"/>
  <c r="C1201" i="2" s="1"/>
  <c r="H1201" i="1"/>
  <c r="G1201" i="1"/>
  <c r="F1201" i="1"/>
  <c r="E1201" i="1"/>
  <c r="B1201" i="2" s="1"/>
  <c r="D1201" i="1"/>
  <c r="C1201" i="1"/>
  <c r="B1201" i="1"/>
  <c r="AA1200" i="1"/>
  <c r="Z1200" i="1"/>
  <c r="Y1200" i="1"/>
  <c r="X1200" i="1"/>
  <c r="W1200" i="1"/>
  <c r="V1200" i="1"/>
  <c r="U1200" i="1"/>
  <c r="E1200" i="2" s="1"/>
  <c r="T1200" i="1"/>
  <c r="S1200" i="1"/>
  <c r="R1200" i="1"/>
  <c r="Q1200" i="1"/>
  <c r="P1200" i="1"/>
  <c r="O1200" i="1"/>
  <c r="N1200" i="1"/>
  <c r="M1200" i="1"/>
  <c r="L1200" i="1"/>
  <c r="K1200" i="1"/>
  <c r="J1200" i="1"/>
  <c r="D1200" i="2" s="1"/>
  <c r="I1200" i="1"/>
  <c r="C1200" i="2" s="1"/>
  <c r="H1200" i="1"/>
  <c r="G1200" i="1"/>
  <c r="F1200" i="1"/>
  <c r="E1200" i="1"/>
  <c r="B1200" i="2" s="1"/>
  <c r="D1200" i="1"/>
  <c r="C1200" i="1"/>
  <c r="B1200" i="1"/>
  <c r="AA1199" i="1"/>
  <c r="Z1199" i="1"/>
  <c r="Y1199" i="1"/>
  <c r="X1199" i="1"/>
  <c r="W1199" i="1"/>
  <c r="V1199" i="1"/>
  <c r="U1199" i="1"/>
  <c r="E1199" i="2" s="1"/>
  <c r="T1199" i="1"/>
  <c r="S1199" i="1"/>
  <c r="R1199" i="1"/>
  <c r="Q1199" i="1"/>
  <c r="P1199" i="1"/>
  <c r="O1199" i="1"/>
  <c r="N1199" i="1"/>
  <c r="M1199" i="1"/>
  <c r="L1199" i="1"/>
  <c r="K1199" i="1"/>
  <c r="J1199" i="1"/>
  <c r="D1199" i="2" s="1"/>
  <c r="I1199" i="1"/>
  <c r="H1199" i="1"/>
  <c r="G1199" i="1"/>
  <c r="F1199" i="1"/>
  <c r="E1199" i="1"/>
  <c r="B1199" i="2" s="1"/>
  <c r="D1199" i="1"/>
  <c r="C1199" i="1"/>
  <c r="B1199" i="1"/>
  <c r="AA1198" i="1"/>
  <c r="Z1198" i="1"/>
  <c r="Y1198" i="1"/>
  <c r="X1198" i="1"/>
  <c r="W1198" i="1"/>
  <c r="V1198" i="1"/>
  <c r="U1198" i="1"/>
  <c r="E1198" i="2" s="1"/>
  <c r="T1198" i="1"/>
  <c r="S1198" i="1"/>
  <c r="R1198" i="1"/>
  <c r="Q1198" i="1"/>
  <c r="P1198" i="1"/>
  <c r="O1198" i="1"/>
  <c r="N1198" i="1"/>
  <c r="M1198" i="1"/>
  <c r="L1198" i="1"/>
  <c r="K1198" i="1"/>
  <c r="J1198" i="1"/>
  <c r="D1198" i="2" s="1"/>
  <c r="I1198" i="1"/>
  <c r="C1198" i="2" s="1"/>
  <c r="H1198" i="1"/>
  <c r="G1198" i="1"/>
  <c r="F1198" i="1"/>
  <c r="E1198" i="1"/>
  <c r="B1198" i="2" s="1"/>
  <c r="D1198" i="1"/>
  <c r="C1198" i="1"/>
  <c r="B1198" i="1"/>
  <c r="AA1197" i="1"/>
  <c r="Z1197" i="1"/>
  <c r="Y1197" i="1"/>
  <c r="X1197" i="1"/>
  <c r="W1197" i="1"/>
  <c r="V1197" i="1"/>
  <c r="U1197" i="1"/>
  <c r="E1197" i="2" s="1"/>
  <c r="T1197" i="1"/>
  <c r="S1197" i="1"/>
  <c r="R1197" i="1"/>
  <c r="Q1197" i="1"/>
  <c r="P1197" i="1"/>
  <c r="O1197" i="1"/>
  <c r="N1197" i="1"/>
  <c r="M1197" i="1"/>
  <c r="L1197" i="1"/>
  <c r="K1197" i="1"/>
  <c r="J1197" i="1"/>
  <c r="D1197" i="2" s="1"/>
  <c r="I1197" i="1"/>
  <c r="C1197" i="2" s="1"/>
  <c r="H1197" i="1"/>
  <c r="G1197" i="1"/>
  <c r="F1197" i="1"/>
  <c r="E1197" i="1"/>
  <c r="B1197" i="2" s="1"/>
  <c r="D1197" i="1"/>
  <c r="C1197" i="1"/>
  <c r="B1197" i="1"/>
  <c r="AA1196" i="1"/>
  <c r="Z1196" i="1"/>
  <c r="Y1196" i="1"/>
  <c r="X1196" i="1"/>
  <c r="W1196" i="1"/>
  <c r="V1196" i="1"/>
  <c r="U1196" i="1"/>
  <c r="E1196" i="2" s="1"/>
  <c r="T1196" i="1"/>
  <c r="S1196" i="1"/>
  <c r="R1196" i="1"/>
  <c r="Q1196" i="1"/>
  <c r="P1196" i="1"/>
  <c r="O1196" i="1"/>
  <c r="N1196" i="1"/>
  <c r="M1196" i="1"/>
  <c r="L1196" i="1"/>
  <c r="K1196" i="1"/>
  <c r="J1196" i="1"/>
  <c r="D1196" i="2" s="1"/>
  <c r="I1196" i="1"/>
  <c r="C1196" i="2" s="1"/>
  <c r="H1196" i="1"/>
  <c r="G1196" i="1"/>
  <c r="F1196" i="1"/>
  <c r="E1196" i="1"/>
  <c r="B1196" i="2" s="1"/>
  <c r="D1196" i="1"/>
  <c r="C1196" i="1"/>
  <c r="B1196" i="1"/>
  <c r="AA1195" i="1"/>
  <c r="Z1195" i="1"/>
  <c r="Y1195" i="1"/>
  <c r="X1195" i="1"/>
  <c r="W1195" i="1"/>
  <c r="V1195" i="1"/>
  <c r="U1195" i="1"/>
  <c r="E1195" i="2" s="1"/>
  <c r="T1195" i="1"/>
  <c r="S1195" i="1"/>
  <c r="R1195" i="1"/>
  <c r="Q1195" i="1"/>
  <c r="P1195" i="1"/>
  <c r="O1195" i="1"/>
  <c r="N1195" i="1"/>
  <c r="M1195" i="1"/>
  <c r="L1195" i="1"/>
  <c r="K1195" i="1"/>
  <c r="J1195" i="1"/>
  <c r="D1195" i="2" s="1"/>
  <c r="I1195" i="1"/>
  <c r="H1195" i="1"/>
  <c r="G1195" i="1"/>
  <c r="F1195" i="1"/>
  <c r="E1195" i="1"/>
  <c r="B1195" i="2" s="1"/>
  <c r="D1195" i="1"/>
  <c r="C1195" i="1"/>
  <c r="B1195" i="1"/>
  <c r="AA1194" i="1"/>
  <c r="Z1194" i="1"/>
  <c r="Y1194" i="1"/>
  <c r="X1194" i="1"/>
  <c r="W1194" i="1"/>
  <c r="V1194" i="1"/>
  <c r="U1194" i="1"/>
  <c r="E1194" i="2" s="1"/>
  <c r="T1194" i="1"/>
  <c r="S1194" i="1"/>
  <c r="R1194" i="1"/>
  <c r="Q1194" i="1"/>
  <c r="P1194" i="1"/>
  <c r="O1194" i="1"/>
  <c r="N1194" i="1"/>
  <c r="M1194" i="1"/>
  <c r="L1194" i="1"/>
  <c r="K1194" i="1"/>
  <c r="J1194" i="1"/>
  <c r="D1194" i="2" s="1"/>
  <c r="I1194" i="1"/>
  <c r="C1194" i="2" s="1"/>
  <c r="H1194" i="1"/>
  <c r="G1194" i="1"/>
  <c r="F1194" i="1"/>
  <c r="E1194" i="1"/>
  <c r="B1194" i="2" s="1"/>
  <c r="D1194" i="1"/>
  <c r="C1194" i="1"/>
  <c r="B1194" i="1"/>
  <c r="AA1193" i="1"/>
  <c r="Z1193" i="1"/>
  <c r="Y1193" i="1"/>
  <c r="X1193" i="1"/>
  <c r="W1193" i="1"/>
  <c r="V1193" i="1"/>
  <c r="U1193" i="1"/>
  <c r="E1193" i="2" s="1"/>
  <c r="T1193" i="1"/>
  <c r="S1193" i="1"/>
  <c r="R1193" i="1"/>
  <c r="Q1193" i="1"/>
  <c r="P1193" i="1"/>
  <c r="O1193" i="1"/>
  <c r="N1193" i="1"/>
  <c r="M1193" i="1"/>
  <c r="L1193" i="1"/>
  <c r="K1193" i="1"/>
  <c r="J1193" i="1"/>
  <c r="D1193" i="2" s="1"/>
  <c r="I1193" i="1"/>
  <c r="C1193" i="2" s="1"/>
  <c r="H1193" i="1"/>
  <c r="G1193" i="1"/>
  <c r="F1193" i="1"/>
  <c r="E1193" i="1"/>
  <c r="B1193" i="2" s="1"/>
  <c r="D1193" i="1"/>
  <c r="C1193" i="1"/>
  <c r="B1193" i="1"/>
  <c r="AA1192" i="1"/>
  <c r="Z1192" i="1"/>
  <c r="Y1192" i="1"/>
  <c r="X1192" i="1"/>
  <c r="W1192" i="1"/>
  <c r="V1192" i="1"/>
  <c r="U1192" i="1"/>
  <c r="E1192" i="2" s="1"/>
  <c r="T1192" i="1"/>
  <c r="S1192" i="1"/>
  <c r="R1192" i="1"/>
  <c r="Q1192" i="1"/>
  <c r="P1192" i="1"/>
  <c r="O1192" i="1"/>
  <c r="N1192" i="1"/>
  <c r="M1192" i="1"/>
  <c r="L1192" i="1"/>
  <c r="K1192" i="1"/>
  <c r="J1192" i="1"/>
  <c r="D1192" i="2" s="1"/>
  <c r="I1192" i="1"/>
  <c r="C1192" i="2" s="1"/>
  <c r="H1192" i="1"/>
  <c r="G1192" i="1"/>
  <c r="F1192" i="1"/>
  <c r="E1192" i="1"/>
  <c r="B1192" i="2" s="1"/>
  <c r="D1192" i="1"/>
  <c r="C1192" i="1"/>
  <c r="B1192" i="1"/>
  <c r="AA1191" i="1"/>
  <c r="Z1191" i="1"/>
  <c r="Y1191" i="1"/>
  <c r="X1191" i="1"/>
  <c r="W1191" i="1"/>
  <c r="V1191" i="1"/>
  <c r="U1191" i="1"/>
  <c r="E1191" i="2" s="1"/>
  <c r="T1191" i="1"/>
  <c r="S1191" i="1"/>
  <c r="R1191" i="1"/>
  <c r="Q1191" i="1"/>
  <c r="P1191" i="1"/>
  <c r="O1191" i="1"/>
  <c r="N1191" i="1"/>
  <c r="M1191" i="1"/>
  <c r="L1191" i="1"/>
  <c r="K1191" i="1"/>
  <c r="J1191" i="1"/>
  <c r="D1191" i="2" s="1"/>
  <c r="I1191" i="1"/>
  <c r="H1191" i="1"/>
  <c r="G1191" i="1"/>
  <c r="F1191" i="1"/>
  <c r="E1191" i="1"/>
  <c r="B1191" i="2" s="1"/>
  <c r="D1191" i="1"/>
  <c r="C1191" i="1"/>
  <c r="B1191" i="1"/>
  <c r="AA1190" i="1"/>
  <c r="Z1190" i="1"/>
  <c r="Y1190" i="1"/>
  <c r="X1190" i="1"/>
  <c r="W1190" i="1"/>
  <c r="V1190" i="1"/>
  <c r="U1190" i="1"/>
  <c r="E1190" i="2" s="1"/>
  <c r="T1190" i="1"/>
  <c r="S1190" i="1"/>
  <c r="R1190" i="1"/>
  <c r="Q1190" i="1"/>
  <c r="P1190" i="1"/>
  <c r="O1190" i="1"/>
  <c r="N1190" i="1"/>
  <c r="M1190" i="1"/>
  <c r="L1190" i="1"/>
  <c r="K1190" i="1"/>
  <c r="J1190" i="1"/>
  <c r="D1190" i="2" s="1"/>
  <c r="I1190" i="1"/>
  <c r="C1190" i="2" s="1"/>
  <c r="H1190" i="1"/>
  <c r="G1190" i="1"/>
  <c r="F1190" i="1"/>
  <c r="E1190" i="1"/>
  <c r="B1190" i="2" s="1"/>
  <c r="D1190" i="1"/>
  <c r="C1190" i="1"/>
  <c r="B1190" i="1"/>
  <c r="AA1189" i="1"/>
  <c r="Z1189" i="1"/>
  <c r="Y1189" i="1"/>
  <c r="X1189" i="1"/>
  <c r="W1189" i="1"/>
  <c r="V1189" i="1"/>
  <c r="U1189" i="1"/>
  <c r="E1189" i="2" s="1"/>
  <c r="T1189" i="1"/>
  <c r="S1189" i="1"/>
  <c r="R1189" i="1"/>
  <c r="Q1189" i="1"/>
  <c r="P1189" i="1"/>
  <c r="O1189" i="1"/>
  <c r="N1189" i="1"/>
  <c r="M1189" i="1"/>
  <c r="L1189" i="1"/>
  <c r="K1189" i="1"/>
  <c r="J1189" i="1"/>
  <c r="D1189" i="2" s="1"/>
  <c r="I1189" i="1"/>
  <c r="C1189" i="2" s="1"/>
  <c r="H1189" i="1"/>
  <c r="G1189" i="1"/>
  <c r="F1189" i="1"/>
  <c r="E1189" i="1"/>
  <c r="B1189" i="2" s="1"/>
  <c r="D1189" i="1"/>
  <c r="C1189" i="1"/>
  <c r="B1189" i="1"/>
  <c r="AA1188" i="1"/>
  <c r="Z1188" i="1"/>
  <c r="Y1188" i="1"/>
  <c r="X1188" i="1"/>
  <c r="W1188" i="1"/>
  <c r="V1188" i="1"/>
  <c r="U1188" i="1"/>
  <c r="E1188" i="2" s="1"/>
  <c r="T1188" i="1"/>
  <c r="S1188" i="1"/>
  <c r="R1188" i="1"/>
  <c r="Q1188" i="1"/>
  <c r="P1188" i="1"/>
  <c r="O1188" i="1"/>
  <c r="N1188" i="1"/>
  <c r="M1188" i="1"/>
  <c r="L1188" i="1"/>
  <c r="K1188" i="1"/>
  <c r="J1188" i="1"/>
  <c r="D1188" i="2" s="1"/>
  <c r="I1188" i="1"/>
  <c r="C1188" i="2" s="1"/>
  <c r="H1188" i="1"/>
  <c r="G1188" i="1"/>
  <c r="F1188" i="1"/>
  <c r="E1188" i="1"/>
  <c r="B1188" i="2" s="1"/>
  <c r="D1188" i="1"/>
  <c r="C1188" i="1"/>
  <c r="B1188" i="1"/>
  <c r="AA1187" i="1"/>
  <c r="Z1187" i="1"/>
  <c r="Y1187" i="1"/>
  <c r="X1187" i="1"/>
  <c r="W1187" i="1"/>
  <c r="V1187" i="1"/>
  <c r="U1187" i="1"/>
  <c r="E1187" i="2" s="1"/>
  <c r="T1187" i="1"/>
  <c r="S1187" i="1"/>
  <c r="R1187" i="1"/>
  <c r="Q1187" i="1"/>
  <c r="P1187" i="1"/>
  <c r="O1187" i="1"/>
  <c r="N1187" i="1"/>
  <c r="M1187" i="1"/>
  <c r="L1187" i="1"/>
  <c r="K1187" i="1"/>
  <c r="J1187" i="1"/>
  <c r="D1187" i="2" s="1"/>
  <c r="I1187" i="1"/>
  <c r="H1187" i="1"/>
  <c r="G1187" i="1"/>
  <c r="F1187" i="1"/>
  <c r="E1187" i="1"/>
  <c r="B1187" i="2" s="1"/>
  <c r="D1187" i="1"/>
  <c r="C1187" i="1"/>
  <c r="B1187" i="1"/>
  <c r="AA1186" i="1"/>
  <c r="Z1186" i="1"/>
  <c r="Y1186" i="1"/>
  <c r="X1186" i="1"/>
  <c r="W1186" i="1"/>
  <c r="V1186" i="1"/>
  <c r="U1186" i="1"/>
  <c r="E1186" i="2" s="1"/>
  <c r="T1186" i="1"/>
  <c r="S1186" i="1"/>
  <c r="R1186" i="1"/>
  <c r="Q1186" i="1"/>
  <c r="P1186" i="1"/>
  <c r="O1186" i="1"/>
  <c r="N1186" i="1"/>
  <c r="M1186" i="1"/>
  <c r="L1186" i="1"/>
  <c r="K1186" i="1"/>
  <c r="J1186" i="1"/>
  <c r="D1186" i="2" s="1"/>
  <c r="I1186" i="1"/>
  <c r="C1186" i="2" s="1"/>
  <c r="H1186" i="1"/>
  <c r="G1186" i="1"/>
  <c r="F1186" i="1"/>
  <c r="E1186" i="1"/>
  <c r="B1186" i="2" s="1"/>
  <c r="D1186" i="1"/>
  <c r="C1186" i="1"/>
  <c r="B1186" i="1"/>
  <c r="AA1185" i="1"/>
  <c r="Z1185" i="1"/>
  <c r="Y1185" i="1"/>
  <c r="X1185" i="1"/>
  <c r="W1185" i="1"/>
  <c r="V1185" i="1"/>
  <c r="U1185" i="1"/>
  <c r="E1185" i="2" s="1"/>
  <c r="T1185" i="1"/>
  <c r="S1185" i="1"/>
  <c r="R1185" i="1"/>
  <c r="Q1185" i="1"/>
  <c r="P1185" i="1"/>
  <c r="O1185" i="1"/>
  <c r="N1185" i="1"/>
  <c r="M1185" i="1"/>
  <c r="L1185" i="1"/>
  <c r="K1185" i="1"/>
  <c r="J1185" i="1"/>
  <c r="D1185" i="2" s="1"/>
  <c r="I1185" i="1"/>
  <c r="C1185" i="2" s="1"/>
  <c r="H1185" i="1"/>
  <c r="G1185" i="1"/>
  <c r="F1185" i="1"/>
  <c r="E1185" i="1"/>
  <c r="B1185" i="2" s="1"/>
  <c r="D1185" i="1"/>
  <c r="C1185" i="1"/>
  <c r="B1185" i="1"/>
  <c r="AA1184" i="1"/>
  <c r="Z1184" i="1"/>
  <c r="Y1184" i="1"/>
  <c r="X1184" i="1"/>
  <c r="W1184" i="1"/>
  <c r="V1184" i="1"/>
  <c r="U1184" i="1"/>
  <c r="E1184" i="2" s="1"/>
  <c r="T1184" i="1"/>
  <c r="S1184" i="1"/>
  <c r="R1184" i="1"/>
  <c r="Q1184" i="1"/>
  <c r="P1184" i="1"/>
  <c r="O1184" i="1"/>
  <c r="N1184" i="1"/>
  <c r="M1184" i="1"/>
  <c r="L1184" i="1"/>
  <c r="K1184" i="1"/>
  <c r="J1184" i="1"/>
  <c r="D1184" i="2" s="1"/>
  <c r="I1184" i="1"/>
  <c r="C1184" i="2" s="1"/>
  <c r="H1184" i="1"/>
  <c r="G1184" i="1"/>
  <c r="F1184" i="1"/>
  <c r="E1184" i="1"/>
  <c r="B1184" i="2" s="1"/>
  <c r="D1184" i="1"/>
  <c r="C1184" i="1"/>
  <c r="B1184" i="1"/>
  <c r="AA1183" i="1"/>
  <c r="Z1183" i="1"/>
  <c r="Y1183" i="1"/>
  <c r="X1183" i="1"/>
  <c r="W1183" i="1"/>
  <c r="V1183" i="1"/>
  <c r="U1183" i="1"/>
  <c r="E1183" i="2" s="1"/>
  <c r="T1183" i="1"/>
  <c r="S1183" i="1"/>
  <c r="R1183" i="1"/>
  <c r="Q1183" i="1"/>
  <c r="P1183" i="1"/>
  <c r="O1183" i="1"/>
  <c r="N1183" i="1"/>
  <c r="M1183" i="1"/>
  <c r="L1183" i="1"/>
  <c r="K1183" i="1"/>
  <c r="J1183" i="1"/>
  <c r="D1183" i="2" s="1"/>
  <c r="I1183" i="1"/>
  <c r="H1183" i="1"/>
  <c r="G1183" i="1"/>
  <c r="F1183" i="1"/>
  <c r="E1183" i="1"/>
  <c r="B1183" i="2" s="1"/>
  <c r="D1183" i="1"/>
  <c r="C1183" i="1"/>
  <c r="B1183" i="1"/>
  <c r="AA1182" i="1"/>
  <c r="Z1182" i="1"/>
  <c r="Y1182" i="1"/>
  <c r="X1182" i="1"/>
  <c r="W1182" i="1"/>
  <c r="V1182" i="1"/>
  <c r="U1182" i="1"/>
  <c r="E1182" i="2" s="1"/>
  <c r="T1182" i="1"/>
  <c r="S1182" i="1"/>
  <c r="R1182" i="1"/>
  <c r="Q1182" i="1"/>
  <c r="P1182" i="1"/>
  <c r="O1182" i="1"/>
  <c r="N1182" i="1"/>
  <c r="M1182" i="1"/>
  <c r="L1182" i="1"/>
  <c r="K1182" i="1"/>
  <c r="J1182" i="1"/>
  <c r="D1182" i="2" s="1"/>
  <c r="I1182" i="1"/>
  <c r="C1182" i="2" s="1"/>
  <c r="H1182" i="1"/>
  <c r="G1182" i="1"/>
  <c r="F1182" i="1"/>
  <c r="E1182" i="1"/>
  <c r="B1182" i="2" s="1"/>
  <c r="D1182" i="1"/>
  <c r="C1182" i="1"/>
  <c r="B1182" i="1"/>
  <c r="AA1181" i="1"/>
  <c r="Z1181" i="1"/>
  <c r="Y1181" i="1"/>
  <c r="X1181" i="1"/>
  <c r="W1181" i="1"/>
  <c r="V1181" i="1"/>
  <c r="U1181" i="1"/>
  <c r="E1181" i="2" s="1"/>
  <c r="T1181" i="1"/>
  <c r="S1181" i="1"/>
  <c r="R1181" i="1"/>
  <c r="Q1181" i="1"/>
  <c r="P1181" i="1"/>
  <c r="O1181" i="1"/>
  <c r="N1181" i="1"/>
  <c r="M1181" i="1"/>
  <c r="L1181" i="1"/>
  <c r="K1181" i="1"/>
  <c r="J1181" i="1"/>
  <c r="D1181" i="2" s="1"/>
  <c r="I1181" i="1"/>
  <c r="C1181" i="2" s="1"/>
  <c r="H1181" i="1"/>
  <c r="G1181" i="1"/>
  <c r="F1181" i="1"/>
  <c r="E1181" i="1"/>
  <c r="B1181" i="2" s="1"/>
  <c r="D1181" i="1"/>
  <c r="C1181" i="1"/>
  <c r="B1181" i="1"/>
  <c r="AA1180" i="1"/>
  <c r="Z1180" i="1"/>
  <c r="Y1180" i="1"/>
  <c r="X1180" i="1"/>
  <c r="W1180" i="1"/>
  <c r="V1180" i="1"/>
  <c r="U1180" i="1"/>
  <c r="E1180" i="2" s="1"/>
  <c r="T1180" i="1"/>
  <c r="S1180" i="1"/>
  <c r="R1180" i="1"/>
  <c r="Q1180" i="1"/>
  <c r="P1180" i="1"/>
  <c r="O1180" i="1"/>
  <c r="N1180" i="1"/>
  <c r="M1180" i="1"/>
  <c r="L1180" i="1"/>
  <c r="K1180" i="1"/>
  <c r="J1180" i="1"/>
  <c r="D1180" i="2" s="1"/>
  <c r="I1180" i="1"/>
  <c r="C1180" i="2" s="1"/>
  <c r="H1180" i="1"/>
  <c r="G1180" i="1"/>
  <c r="F1180" i="1"/>
  <c r="E1180" i="1"/>
  <c r="B1180" i="2" s="1"/>
  <c r="D1180" i="1"/>
  <c r="C1180" i="1"/>
  <c r="B1180" i="1"/>
  <c r="AA1179" i="1"/>
  <c r="Z1179" i="1"/>
  <c r="Y1179" i="1"/>
  <c r="X1179" i="1"/>
  <c r="W1179" i="1"/>
  <c r="V1179" i="1"/>
  <c r="U1179" i="1"/>
  <c r="E1179" i="2" s="1"/>
  <c r="T1179" i="1"/>
  <c r="S1179" i="1"/>
  <c r="R1179" i="1"/>
  <c r="Q1179" i="1"/>
  <c r="P1179" i="1"/>
  <c r="O1179" i="1"/>
  <c r="N1179" i="1"/>
  <c r="M1179" i="1"/>
  <c r="L1179" i="1"/>
  <c r="K1179" i="1"/>
  <c r="J1179" i="1"/>
  <c r="D1179" i="2" s="1"/>
  <c r="I1179" i="1"/>
  <c r="H1179" i="1"/>
  <c r="G1179" i="1"/>
  <c r="F1179" i="1"/>
  <c r="E1179" i="1"/>
  <c r="B1179" i="2" s="1"/>
  <c r="D1179" i="1"/>
  <c r="C1179" i="1"/>
  <c r="B1179" i="1"/>
  <c r="AA1178" i="1"/>
  <c r="Z1178" i="1"/>
  <c r="Y1178" i="1"/>
  <c r="X1178" i="1"/>
  <c r="W1178" i="1"/>
  <c r="V1178" i="1"/>
  <c r="U1178" i="1"/>
  <c r="E1178" i="2" s="1"/>
  <c r="T1178" i="1"/>
  <c r="S1178" i="1"/>
  <c r="R1178" i="1"/>
  <c r="Q1178" i="1"/>
  <c r="P1178" i="1"/>
  <c r="O1178" i="1"/>
  <c r="N1178" i="1"/>
  <c r="M1178" i="1"/>
  <c r="L1178" i="1"/>
  <c r="K1178" i="1"/>
  <c r="J1178" i="1"/>
  <c r="D1178" i="2" s="1"/>
  <c r="I1178" i="1"/>
  <c r="C1178" i="2" s="1"/>
  <c r="H1178" i="1"/>
  <c r="G1178" i="1"/>
  <c r="F1178" i="1"/>
  <c r="E1178" i="1"/>
  <c r="B1178" i="2" s="1"/>
  <c r="D1178" i="1"/>
  <c r="C1178" i="1"/>
  <c r="B1178" i="1"/>
  <c r="AA1177" i="1"/>
  <c r="Z1177" i="1"/>
  <c r="Y1177" i="1"/>
  <c r="X1177" i="1"/>
  <c r="W1177" i="1"/>
  <c r="V1177" i="1"/>
  <c r="U1177" i="1"/>
  <c r="E1177" i="2" s="1"/>
  <c r="T1177" i="1"/>
  <c r="S1177" i="1"/>
  <c r="R1177" i="1"/>
  <c r="Q1177" i="1"/>
  <c r="P1177" i="1"/>
  <c r="O1177" i="1"/>
  <c r="N1177" i="1"/>
  <c r="M1177" i="1"/>
  <c r="L1177" i="1"/>
  <c r="K1177" i="1"/>
  <c r="J1177" i="1"/>
  <c r="D1177" i="2" s="1"/>
  <c r="I1177" i="1"/>
  <c r="C1177" i="2" s="1"/>
  <c r="H1177" i="1"/>
  <c r="G1177" i="1"/>
  <c r="F1177" i="1"/>
  <c r="E1177" i="1"/>
  <c r="B1177" i="2" s="1"/>
  <c r="D1177" i="1"/>
  <c r="C1177" i="1"/>
  <c r="B1177" i="1"/>
  <c r="AA1176" i="1"/>
  <c r="Z1176" i="1"/>
  <c r="Y1176" i="1"/>
  <c r="X1176" i="1"/>
  <c r="W1176" i="1"/>
  <c r="V1176" i="1"/>
  <c r="U1176" i="1"/>
  <c r="E1176" i="2" s="1"/>
  <c r="T1176" i="1"/>
  <c r="S1176" i="1"/>
  <c r="R1176" i="1"/>
  <c r="Q1176" i="1"/>
  <c r="P1176" i="1"/>
  <c r="O1176" i="1"/>
  <c r="N1176" i="1"/>
  <c r="M1176" i="1"/>
  <c r="L1176" i="1"/>
  <c r="K1176" i="1"/>
  <c r="J1176" i="1"/>
  <c r="D1176" i="2" s="1"/>
  <c r="I1176" i="1"/>
  <c r="C1176" i="2" s="1"/>
  <c r="H1176" i="1"/>
  <c r="G1176" i="1"/>
  <c r="F1176" i="1"/>
  <c r="E1176" i="1"/>
  <c r="B1176" i="2" s="1"/>
  <c r="D1176" i="1"/>
  <c r="C1176" i="1"/>
  <c r="B1176" i="1"/>
  <c r="AA1175" i="1"/>
  <c r="Z1175" i="1"/>
  <c r="Y1175" i="1"/>
  <c r="X1175" i="1"/>
  <c r="W1175" i="1"/>
  <c r="V1175" i="1"/>
  <c r="U1175" i="1"/>
  <c r="E1175" i="2" s="1"/>
  <c r="T1175" i="1"/>
  <c r="S1175" i="1"/>
  <c r="R1175" i="1"/>
  <c r="Q1175" i="1"/>
  <c r="P1175" i="1"/>
  <c r="O1175" i="1"/>
  <c r="N1175" i="1"/>
  <c r="M1175" i="1"/>
  <c r="L1175" i="1"/>
  <c r="K1175" i="1"/>
  <c r="J1175" i="1"/>
  <c r="D1175" i="2" s="1"/>
  <c r="I1175" i="1"/>
  <c r="H1175" i="1"/>
  <c r="G1175" i="1"/>
  <c r="F1175" i="1"/>
  <c r="E1175" i="1"/>
  <c r="B1175" i="2" s="1"/>
  <c r="D1175" i="1"/>
  <c r="C1175" i="1"/>
  <c r="B1175" i="1"/>
  <c r="AA1174" i="1"/>
  <c r="Z1174" i="1"/>
  <c r="Y1174" i="1"/>
  <c r="X1174" i="1"/>
  <c r="W1174" i="1"/>
  <c r="V1174" i="1"/>
  <c r="U1174" i="1"/>
  <c r="E1174" i="2" s="1"/>
  <c r="T1174" i="1"/>
  <c r="S1174" i="1"/>
  <c r="R1174" i="1"/>
  <c r="Q1174" i="1"/>
  <c r="P1174" i="1"/>
  <c r="O1174" i="1"/>
  <c r="N1174" i="1"/>
  <c r="M1174" i="1"/>
  <c r="L1174" i="1"/>
  <c r="K1174" i="1"/>
  <c r="J1174" i="1"/>
  <c r="D1174" i="2" s="1"/>
  <c r="I1174" i="1"/>
  <c r="C1174" i="2" s="1"/>
  <c r="H1174" i="1"/>
  <c r="G1174" i="1"/>
  <c r="F1174" i="1"/>
  <c r="E1174" i="1"/>
  <c r="B1174" i="2" s="1"/>
  <c r="D1174" i="1"/>
  <c r="C1174" i="1"/>
  <c r="B1174" i="1"/>
  <c r="AA1173" i="1"/>
  <c r="Z1173" i="1"/>
  <c r="Y1173" i="1"/>
  <c r="X1173" i="1"/>
  <c r="W1173" i="1"/>
  <c r="V1173" i="1"/>
  <c r="U1173" i="1"/>
  <c r="E1173" i="2" s="1"/>
  <c r="T1173" i="1"/>
  <c r="S1173" i="1"/>
  <c r="R1173" i="1"/>
  <c r="Q1173" i="1"/>
  <c r="P1173" i="1"/>
  <c r="O1173" i="1"/>
  <c r="N1173" i="1"/>
  <c r="M1173" i="1"/>
  <c r="L1173" i="1"/>
  <c r="K1173" i="1"/>
  <c r="J1173" i="1"/>
  <c r="D1173" i="2" s="1"/>
  <c r="I1173" i="1"/>
  <c r="C1173" i="2" s="1"/>
  <c r="H1173" i="1"/>
  <c r="G1173" i="1"/>
  <c r="F1173" i="1"/>
  <c r="E1173" i="1"/>
  <c r="B1173" i="2" s="1"/>
  <c r="D1173" i="1"/>
  <c r="C1173" i="1"/>
  <c r="B1173" i="1"/>
  <c r="AA1172" i="1"/>
  <c r="Z1172" i="1"/>
  <c r="Y1172" i="1"/>
  <c r="X1172" i="1"/>
  <c r="W1172" i="1"/>
  <c r="V1172" i="1"/>
  <c r="U1172" i="1"/>
  <c r="E1172" i="2" s="1"/>
  <c r="T1172" i="1"/>
  <c r="S1172" i="1"/>
  <c r="R1172" i="1"/>
  <c r="Q1172" i="1"/>
  <c r="P1172" i="1"/>
  <c r="O1172" i="1"/>
  <c r="N1172" i="1"/>
  <c r="M1172" i="1"/>
  <c r="L1172" i="1"/>
  <c r="K1172" i="1"/>
  <c r="J1172" i="1"/>
  <c r="D1172" i="2" s="1"/>
  <c r="I1172" i="1"/>
  <c r="C1172" i="2" s="1"/>
  <c r="H1172" i="1"/>
  <c r="G1172" i="1"/>
  <c r="F1172" i="1"/>
  <c r="E1172" i="1"/>
  <c r="B1172" i="2" s="1"/>
  <c r="D1172" i="1"/>
  <c r="C1172" i="1"/>
  <c r="B1172" i="1"/>
  <c r="AA1171" i="1"/>
  <c r="Z1171" i="1"/>
  <c r="Y1171" i="1"/>
  <c r="X1171" i="1"/>
  <c r="W1171" i="1"/>
  <c r="V1171" i="1"/>
  <c r="U1171" i="1"/>
  <c r="E1171" i="2" s="1"/>
  <c r="T1171" i="1"/>
  <c r="S1171" i="1"/>
  <c r="R1171" i="1"/>
  <c r="Q1171" i="1"/>
  <c r="P1171" i="1"/>
  <c r="O1171" i="1"/>
  <c r="N1171" i="1"/>
  <c r="M1171" i="1"/>
  <c r="L1171" i="1"/>
  <c r="K1171" i="1"/>
  <c r="J1171" i="1"/>
  <c r="D1171" i="2" s="1"/>
  <c r="I1171" i="1"/>
  <c r="H1171" i="1"/>
  <c r="G1171" i="1"/>
  <c r="F1171" i="1"/>
  <c r="E1171" i="1"/>
  <c r="B1171" i="2" s="1"/>
  <c r="D1171" i="1"/>
  <c r="C1171" i="1"/>
  <c r="B1171" i="1"/>
  <c r="AA1170" i="1"/>
  <c r="Z1170" i="1"/>
  <c r="Y1170" i="1"/>
  <c r="X1170" i="1"/>
  <c r="W1170" i="1"/>
  <c r="V1170" i="1"/>
  <c r="U1170" i="1"/>
  <c r="E1170" i="2" s="1"/>
  <c r="T1170" i="1"/>
  <c r="S1170" i="1"/>
  <c r="R1170" i="1"/>
  <c r="Q1170" i="1"/>
  <c r="P1170" i="1"/>
  <c r="O1170" i="1"/>
  <c r="N1170" i="1"/>
  <c r="M1170" i="1"/>
  <c r="L1170" i="1"/>
  <c r="K1170" i="1"/>
  <c r="J1170" i="1"/>
  <c r="D1170" i="2" s="1"/>
  <c r="I1170" i="1"/>
  <c r="C1170" i="2" s="1"/>
  <c r="H1170" i="1"/>
  <c r="G1170" i="1"/>
  <c r="F1170" i="1"/>
  <c r="E1170" i="1"/>
  <c r="B1170" i="2" s="1"/>
  <c r="D1170" i="1"/>
  <c r="C1170" i="1"/>
  <c r="B1170" i="1"/>
  <c r="AA1169" i="1"/>
  <c r="Z1169" i="1"/>
  <c r="Y1169" i="1"/>
  <c r="X1169" i="1"/>
  <c r="W1169" i="1"/>
  <c r="V1169" i="1"/>
  <c r="U1169" i="1"/>
  <c r="E1169" i="2" s="1"/>
  <c r="T1169" i="1"/>
  <c r="S1169" i="1"/>
  <c r="R1169" i="1"/>
  <c r="Q1169" i="1"/>
  <c r="P1169" i="1"/>
  <c r="O1169" i="1"/>
  <c r="N1169" i="1"/>
  <c r="M1169" i="1"/>
  <c r="L1169" i="1"/>
  <c r="K1169" i="1"/>
  <c r="J1169" i="1"/>
  <c r="D1169" i="2" s="1"/>
  <c r="I1169" i="1"/>
  <c r="C1169" i="2" s="1"/>
  <c r="H1169" i="1"/>
  <c r="G1169" i="1"/>
  <c r="F1169" i="1"/>
  <c r="E1169" i="1"/>
  <c r="B1169" i="2" s="1"/>
  <c r="D1169" i="1"/>
  <c r="C1169" i="1"/>
  <c r="B1169" i="1"/>
  <c r="AA1168" i="1"/>
  <c r="Z1168" i="1"/>
  <c r="Y1168" i="1"/>
  <c r="X1168" i="1"/>
  <c r="W1168" i="1"/>
  <c r="V1168" i="1"/>
  <c r="U1168" i="1"/>
  <c r="E1168" i="2" s="1"/>
  <c r="T1168" i="1"/>
  <c r="S1168" i="1"/>
  <c r="R1168" i="1"/>
  <c r="Q1168" i="1"/>
  <c r="P1168" i="1"/>
  <c r="O1168" i="1"/>
  <c r="N1168" i="1"/>
  <c r="M1168" i="1"/>
  <c r="L1168" i="1"/>
  <c r="K1168" i="1"/>
  <c r="J1168" i="1"/>
  <c r="D1168" i="2" s="1"/>
  <c r="I1168" i="1"/>
  <c r="C1168" i="2" s="1"/>
  <c r="H1168" i="1"/>
  <c r="G1168" i="1"/>
  <c r="F1168" i="1"/>
  <c r="E1168" i="1"/>
  <c r="B1168" i="2" s="1"/>
  <c r="D1168" i="1"/>
  <c r="C1168" i="1"/>
  <c r="B1168" i="1"/>
  <c r="AA1167" i="1"/>
  <c r="Z1167" i="1"/>
  <c r="Y1167" i="1"/>
  <c r="X1167" i="1"/>
  <c r="W1167" i="1"/>
  <c r="V1167" i="1"/>
  <c r="U1167" i="1"/>
  <c r="E1167" i="2" s="1"/>
  <c r="T1167" i="1"/>
  <c r="S1167" i="1"/>
  <c r="R1167" i="1"/>
  <c r="Q1167" i="1"/>
  <c r="P1167" i="1"/>
  <c r="O1167" i="1"/>
  <c r="N1167" i="1"/>
  <c r="M1167" i="1"/>
  <c r="L1167" i="1"/>
  <c r="K1167" i="1"/>
  <c r="J1167" i="1"/>
  <c r="D1167" i="2" s="1"/>
  <c r="I1167" i="1"/>
  <c r="H1167" i="1"/>
  <c r="G1167" i="1"/>
  <c r="F1167" i="1"/>
  <c r="E1167" i="1"/>
  <c r="B1167" i="2" s="1"/>
  <c r="D1167" i="1"/>
  <c r="C1167" i="1"/>
  <c r="B1167" i="1"/>
  <c r="AA1166" i="1"/>
  <c r="Z1166" i="1"/>
  <c r="Y1166" i="1"/>
  <c r="X1166" i="1"/>
  <c r="W1166" i="1"/>
  <c r="V1166" i="1"/>
  <c r="U1166" i="1"/>
  <c r="E1166" i="2" s="1"/>
  <c r="T1166" i="1"/>
  <c r="S1166" i="1"/>
  <c r="R1166" i="1"/>
  <c r="Q1166" i="1"/>
  <c r="P1166" i="1"/>
  <c r="O1166" i="1"/>
  <c r="N1166" i="1"/>
  <c r="M1166" i="1"/>
  <c r="L1166" i="1"/>
  <c r="K1166" i="1"/>
  <c r="J1166" i="1"/>
  <c r="D1166" i="2" s="1"/>
  <c r="I1166" i="1"/>
  <c r="C1166" i="2" s="1"/>
  <c r="H1166" i="1"/>
  <c r="G1166" i="1"/>
  <c r="F1166" i="1"/>
  <c r="E1166" i="1"/>
  <c r="B1166" i="2" s="1"/>
  <c r="D1166" i="1"/>
  <c r="C1166" i="1"/>
  <c r="B1166" i="1"/>
  <c r="AA1165" i="1"/>
  <c r="Z1165" i="1"/>
  <c r="Y1165" i="1"/>
  <c r="X1165" i="1"/>
  <c r="W1165" i="1"/>
  <c r="V1165" i="1"/>
  <c r="U1165" i="1"/>
  <c r="E1165" i="2" s="1"/>
  <c r="T1165" i="1"/>
  <c r="S1165" i="1"/>
  <c r="R1165" i="1"/>
  <c r="Q1165" i="1"/>
  <c r="P1165" i="1"/>
  <c r="O1165" i="1"/>
  <c r="N1165" i="1"/>
  <c r="M1165" i="1"/>
  <c r="L1165" i="1"/>
  <c r="K1165" i="1"/>
  <c r="J1165" i="1"/>
  <c r="D1165" i="2" s="1"/>
  <c r="I1165" i="1"/>
  <c r="C1165" i="2" s="1"/>
  <c r="H1165" i="1"/>
  <c r="G1165" i="1"/>
  <c r="F1165" i="1"/>
  <c r="E1165" i="1"/>
  <c r="B1165" i="2" s="1"/>
  <c r="D1165" i="1"/>
  <c r="C1165" i="1"/>
  <c r="B1165" i="1"/>
  <c r="AA1164" i="1"/>
  <c r="Z1164" i="1"/>
  <c r="Y1164" i="1"/>
  <c r="X1164" i="1"/>
  <c r="W1164" i="1"/>
  <c r="V1164" i="1"/>
  <c r="U1164" i="1"/>
  <c r="E1164" i="2" s="1"/>
  <c r="T1164" i="1"/>
  <c r="S1164" i="1"/>
  <c r="R1164" i="1"/>
  <c r="Q1164" i="1"/>
  <c r="P1164" i="1"/>
  <c r="O1164" i="1"/>
  <c r="N1164" i="1"/>
  <c r="M1164" i="1"/>
  <c r="L1164" i="1"/>
  <c r="K1164" i="1"/>
  <c r="J1164" i="1"/>
  <c r="D1164" i="2" s="1"/>
  <c r="I1164" i="1"/>
  <c r="C1164" i="2" s="1"/>
  <c r="H1164" i="1"/>
  <c r="G1164" i="1"/>
  <c r="F1164" i="1"/>
  <c r="E1164" i="1"/>
  <c r="B1164" i="2" s="1"/>
  <c r="D1164" i="1"/>
  <c r="C1164" i="1"/>
  <c r="B1164" i="1"/>
  <c r="AA1163" i="1"/>
  <c r="Z1163" i="1"/>
  <c r="Y1163" i="1"/>
  <c r="X1163" i="1"/>
  <c r="W1163" i="1"/>
  <c r="V1163" i="1"/>
  <c r="U1163" i="1"/>
  <c r="E1163" i="2" s="1"/>
  <c r="T1163" i="1"/>
  <c r="S1163" i="1"/>
  <c r="R1163" i="1"/>
  <c r="Q1163" i="1"/>
  <c r="P1163" i="1"/>
  <c r="O1163" i="1"/>
  <c r="N1163" i="1"/>
  <c r="M1163" i="1"/>
  <c r="L1163" i="1"/>
  <c r="K1163" i="1"/>
  <c r="J1163" i="1"/>
  <c r="D1163" i="2" s="1"/>
  <c r="I1163" i="1"/>
  <c r="H1163" i="1"/>
  <c r="G1163" i="1"/>
  <c r="F1163" i="1"/>
  <c r="E1163" i="1"/>
  <c r="B1163" i="2" s="1"/>
  <c r="D1163" i="1"/>
  <c r="C1163" i="1"/>
  <c r="B1163" i="1"/>
  <c r="AA1162" i="1"/>
  <c r="Z1162" i="1"/>
  <c r="Y1162" i="1"/>
  <c r="X1162" i="1"/>
  <c r="W1162" i="1"/>
  <c r="V1162" i="1"/>
  <c r="U1162" i="1"/>
  <c r="E1162" i="2" s="1"/>
  <c r="T1162" i="1"/>
  <c r="S1162" i="1"/>
  <c r="R1162" i="1"/>
  <c r="Q1162" i="1"/>
  <c r="P1162" i="1"/>
  <c r="O1162" i="1"/>
  <c r="N1162" i="1"/>
  <c r="M1162" i="1"/>
  <c r="L1162" i="1"/>
  <c r="K1162" i="1"/>
  <c r="J1162" i="1"/>
  <c r="D1162" i="2" s="1"/>
  <c r="I1162" i="1"/>
  <c r="C1162" i="2" s="1"/>
  <c r="H1162" i="1"/>
  <c r="G1162" i="1"/>
  <c r="F1162" i="1"/>
  <c r="E1162" i="1"/>
  <c r="B1162" i="2" s="1"/>
  <c r="D1162" i="1"/>
  <c r="C1162" i="1"/>
  <c r="B1162" i="1"/>
  <c r="AA1161" i="1"/>
  <c r="Z1161" i="1"/>
  <c r="Y1161" i="1"/>
  <c r="X1161" i="1"/>
  <c r="W1161" i="1"/>
  <c r="V1161" i="1"/>
  <c r="U1161" i="1"/>
  <c r="E1161" i="2" s="1"/>
  <c r="T1161" i="1"/>
  <c r="S1161" i="1"/>
  <c r="R1161" i="1"/>
  <c r="Q1161" i="1"/>
  <c r="P1161" i="1"/>
  <c r="O1161" i="1"/>
  <c r="N1161" i="1"/>
  <c r="M1161" i="1"/>
  <c r="L1161" i="1"/>
  <c r="K1161" i="1"/>
  <c r="J1161" i="1"/>
  <c r="D1161" i="2" s="1"/>
  <c r="I1161" i="1"/>
  <c r="C1161" i="2" s="1"/>
  <c r="H1161" i="1"/>
  <c r="G1161" i="1"/>
  <c r="F1161" i="1"/>
  <c r="E1161" i="1"/>
  <c r="B1161" i="2" s="1"/>
  <c r="D1161" i="1"/>
  <c r="C1161" i="1"/>
  <c r="B1161" i="1"/>
  <c r="AA1160" i="1"/>
  <c r="Z1160" i="1"/>
  <c r="Y1160" i="1"/>
  <c r="X1160" i="1"/>
  <c r="W1160" i="1"/>
  <c r="V1160" i="1"/>
  <c r="U1160" i="1"/>
  <c r="E1160" i="2" s="1"/>
  <c r="T1160" i="1"/>
  <c r="S1160" i="1"/>
  <c r="R1160" i="1"/>
  <c r="Q1160" i="1"/>
  <c r="P1160" i="1"/>
  <c r="O1160" i="1"/>
  <c r="N1160" i="1"/>
  <c r="M1160" i="1"/>
  <c r="L1160" i="1"/>
  <c r="K1160" i="1"/>
  <c r="J1160" i="1"/>
  <c r="D1160" i="2" s="1"/>
  <c r="I1160" i="1"/>
  <c r="C1160" i="2" s="1"/>
  <c r="H1160" i="1"/>
  <c r="G1160" i="1"/>
  <c r="F1160" i="1"/>
  <c r="E1160" i="1"/>
  <c r="B1160" i="2" s="1"/>
  <c r="D1160" i="1"/>
  <c r="C1160" i="1"/>
  <c r="B1160" i="1"/>
  <c r="AA1159" i="1"/>
  <c r="Z1159" i="1"/>
  <c r="Y1159" i="1"/>
  <c r="X1159" i="1"/>
  <c r="W1159" i="1"/>
  <c r="V1159" i="1"/>
  <c r="U1159" i="1"/>
  <c r="E1159" i="2" s="1"/>
  <c r="T1159" i="1"/>
  <c r="S1159" i="1"/>
  <c r="R1159" i="1"/>
  <c r="Q1159" i="1"/>
  <c r="P1159" i="1"/>
  <c r="O1159" i="1"/>
  <c r="N1159" i="1"/>
  <c r="M1159" i="1"/>
  <c r="L1159" i="1"/>
  <c r="K1159" i="1"/>
  <c r="J1159" i="1"/>
  <c r="D1159" i="2" s="1"/>
  <c r="I1159" i="1"/>
  <c r="H1159" i="1"/>
  <c r="G1159" i="1"/>
  <c r="F1159" i="1"/>
  <c r="E1159" i="1"/>
  <c r="B1159" i="2" s="1"/>
  <c r="D1159" i="1"/>
  <c r="C1159" i="1"/>
  <c r="B1159" i="1"/>
  <c r="AA1158" i="1"/>
  <c r="Z1158" i="1"/>
  <c r="Y1158" i="1"/>
  <c r="X1158" i="1"/>
  <c r="W1158" i="1"/>
  <c r="V1158" i="1"/>
  <c r="U1158" i="1"/>
  <c r="E1158" i="2" s="1"/>
  <c r="T1158" i="1"/>
  <c r="S1158" i="1"/>
  <c r="R1158" i="1"/>
  <c r="Q1158" i="1"/>
  <c r="P1158" i="1"/>
  <c r="O1158" i="1"/>
  <c r="N1158" i="1"/>
  <c r="M1158" i="1"/>
  <c r="L1158" i="1"/>
  <c r="K1158" i="1"/>
  <c r="J1158" i="1"/>
  <c r="D1158" i="2" s="1"/>
  <c r="I1158" i="1"/>
  <c r="C1158" i="2" s="1"/>
  <c r="H1158" i="1"/>
  <c r="G1158" i="1"/>
  <c r="F1158" i="1"/>
  <c r="E1158" i="1"/>
  <c r="B1158" i="2" s="1"/>
  <c r="D1158" i="1"/>
  <c r="C1158" i="1"/>
  <c r="B1158" i="1"/>
  <c r="AA1157" i="1"/>
  <c r="Z1157" i="1"/>
  <c r="Y1157" i="1"/>
  <c r="X1157" i="1"/>
  <c r="W1157" i="1"/>
  <c r="V1157" i="1"/>
  <c r="U1157" i="1"/>
  <c r="E1157" i="2" s="1"/>
  <c r="T1157" i="1"/>
  <c r="S1157" i="1"/>
  <c r="R1157" i="1"/>
  <c r="Q1157" i="1"/>
  <c r="P1157" i="1"/>
  <c r="O1157" i="1"/>
  <c r="N1157" i="1"/>
  <c r="M1157" i="1"/>
  <c r="L1157" i="1"/>
  <c r="K1157" i="1"/>
  <c r="J1157" i="1"/>
  <c r="D1157" i="2" s="1"/>
  <c r="I1157" i="1"/>
  <c r="C1157" i="2" s="1"/>
  <c r="H1157" i="1"/>
  <c r="G1157" i="1"/>
  <c r="F1157" i="1"/>
  <c r="E1157" i="1"/>
  <c r="B1157" i="2" s="1"/>
  <c r="D1157" i="1"/>
  <c r="C1157" i="1"/>
  <c r="B1157" i="1"/>
  <c r="AA1156" i="1"/>
  <c r="Z1156" i="1"/>
  <c r="Y1156" i="1"/>
  <c r="X1156" i="1"/>
  <c r="W1156" i="1"/>
  <c r="V1156" i="1"/>
  <c r="U1156" i="1"/>
  <c r="E1156" i="2" s="1"/>
  <c r="T1156" i="1"/>
  <c r="S1156" i="1"/>
  <c r="R1156" i="1"/>
  <c r="Q1156" i="1"/>
  <c r="P1156" i="1"/>
  <c r="O1156" i="1"/>
  <c r="N1156" i="1"/>
  <c r="M1156" i="1"/>
  <c r="L1156" i="1"/>
  <c r="K1156" i="1"/>
  <c r="J1156" i="1"/>
  <c r="D1156" i="2" s="1"/>
  <c r="I1156" i="1"/>
  <c r="C1156" i="2" s="1"/>
  <c r="H1156" i="1"/>
  <c r="G1156" i="1"/>
  <c r="F1156" i="1"/>
  <c r="E1156" i="1"/>
  <c r="B1156" i="2" s="1"/>
  <c r="D1156" i="1"/>
  <c r="C1156" i="1"/>
  <c r="B1156" i="1"/>
  <c r="AA1155" i="1"/>
  <c r="Z1155" i="1"/>
  <c r="Y1155" i="1"/>
  <c r="X1155" i="1"/>
  <c r="W1155" i="1"/>
  <c r="V1155" i="1"/>
  <c r="U1155" i="1"/>
  <c r="E1155" i="2" s="1"/>
  <c r="T1155" i="1"/>
  <c r="S1155" i="1"/>
  <c r="R1155" i="1"/>
  <c r="Q1155" i="1"/>
  <c r="P1155" i="1"/>
  <c r="O1155" i="1"/>
  <c r="N1155" i="1"/>
  <c r="M1155" i="1"/>
  <c r="L1155" i="1"/>
  <c r="K1155" i="1"/>
  <c r="J1155" i="1"/>
  <c r="D1155" i="2" s="1"/>
  <c r="I1155" i="1"/>
  <c r="H1155" i="1"/>
  <c r="G1155" i="1"/>
  <c r="F1155" i="1"/>
  <c r="E1155" i="1"/>
  <c r="B1155" i="2" s="1"/>
  <c r="D1155" i="1"/>
  <c r="C1155" i="1"/>
  <c r="B1155" i="1"/>
  <c r="AA1154" i="1"/>
  <c r="Z1154" i="1"/>
  <c r="Y1154" i="1"/>
  <c r="X1154" i="1"/>
  <c r="W1154" i="1"/>
  <c r="V1154" i="1"/>
  <c r="U1154" i="1"/>
  <c r="E1154" i="2" s="1"/>
  <c r="T1154" i="1"/>
  <c r="S1154" i="1"/>
  <c r="R1154" i="1"/>
  <c r="Q1154" i="1"/>
  <c r="P1154" i="1"/>
  <c r="O1154" i="1"/>
  <c r="N1154" i="1"/>
  <c r="M1154" i="1"/>
  <c r="L1154" i="1"/>
  <c r="K1154" i="1"/>
  <c r="J1154" i="1"/>
  <c r="D1154" i="2" s="1"/>
  <c r="I1154" i="1"/>
  <c r="C1154" i="2" s="1"/>
  <c r="H1154" i="1"/>
  <c r="G1154" i="1"/>
  <c r="F1154" i="1"/>
  <c r="E1154" i="1"/>
  <c r="B1154" i="2" s="1"/>
  <c r="D1154" i="1"/>
  <c r="C1154" i="1"/>
  <c r="B1154" i="1"/>
  <c r="AA1153" i="1"/>
  <c r="Z1153" i="1"/>
  <c r="Y1153" i="1"/>
  <c r="X1153" i="1"/>
  <c r="W1153" i="1"/>
  <c r="V1153" i="1"/>
  <c r="U1153" i="1"/>
  <c r="E1153" i="2" s="1"/>
  <c r="T1153" i="1"/>
  <c r="S1153" i="1"/>
  <c r="R1153" i="1"/>
  <c r="Q1153" i="1"/>
  <c r="P1153" i="1"/>
  <c r="O1153" i="1"/>
  <c r="N1153" i="1"/>
  <c r="M1153" i="1"/>
  <c r="L1153" i="1"/>
  <c r="K1153" i="1"/>
  <c r="J1153" i="1"/>
  <c r="D1153" i="2" s="1"/>
  <c r="I1153" i="1"/>
  <c r="C1153" i="2" s="1"/>
  <c r="H1153" i="1"/>
  <c r="G1153" i="1"/>
  <c r="F1153" i="1"/>
  <c r="E1153" i="1"/>
  <c r="B1153" i="2" s="1"/>
  <c r="D1153" i="1"/>
  <c r="C1153" i="1"/>
  <c r="B1153" i="1"/>
  <c r="AA1152" i="1"/>
  <c r="Z1152" i="1"/>
  <c r="Y1152" i="1"/>
  <c r="X1152" i="1"/>
  <c r="W1152" i="1"/>
  <c r="V1152" i="1"/>
  <c r="U1152" i="1"/>
  <c r="E1152" i="2" s="1"/>
  <c r="T1152" i="1"/>
  <c r="S1152" i="1"/>
  <c r="R1152" i="1"/>
  <c r="Q1152" i="1"/>
  <c r="P1152" i="1"/>
  <c r="O1152" i="1"/>
  <c r="N1152" i="1"/>
  <c r="M1152" i="1"/>
  <c r="L1152" i="1"/>
  <c r="K1152" i="1"/>
  <c r="J1152" i="1"/>
  <c r="D1152" i="2" s="1"/>
  <c r="I1152" i="1"/>
  <c r="C1152" i="2" s="1"/>
  <c r="H1152" i="1"/>
  <c r="G1152" i="1"/>
  <c r="F1152" i="1"/>
  <c r="E1152" i="1"/>
  <c r="B1152" i="2" s="1"/>
  <c r="D1152" i="1"/>
  <c r="C1152" i="1"/>
  <c r="B1152" i="1"/>
  <c r="AA1151" i="1"/>
  <c r="Z1151" i="1"/>
  <c r="Y1151" i="1"/>
  <c r="X1151" i="1"/>
  <c r="W1151" i="1"/>
  <c r="V1151" i="1"/>
  <c r="U1151" i="1"/>
  <c r="E1151" i="2" s="1"/>
  <c r="T1151" i="1"/>
  <c r="S1151" i="1"/>
  <c r="R1151" i="1"/>
  <c r="Q1151" i="1"/>
  <c r="P1151" i="1"/>
  <c r="O1151" i="1"/>
  <c r="N1151" i="1"/>
  <c r="M1151" i="1"/>
  <c r="L1151" i="1"/>
  <c r="K1151" i="1"/>
  <c r="J1151" i="1"/>
  <c r="D1151" i="2" s="1"/>
  <c r="I1151" i="1"/>
  <c r="H1151" i="1"/>
  <c r="G1151" i="1"/>
  <c r="F1151" i="1"/>
  <c r="E1151" i="1"/>
  <c r="B1151" i="2" s="1"/>
  <c r="D1151" i="1"/>
  <c r="C1151" i="1"/>
  <c r="B1151" i="1"/>
  <c r="AA1150" i="1"/>
  <c r="Z1150" i="1"/>
  <c r="Y1150" i="1"/>
  <c r="X1150" i="1"/>
  <c r="W1150" i="1"/>
  <c r="V1150" i="1"/>
  <c r="U1150" i="1"/>
  <c r="E1150" i="2" s="1"/>
  <c r="T1150" i="1"/>
  <c r="S1150" i="1"/>
  <c r="R1150" i="1"/>
  <c r="Q1150" i="1"/>
  <c r="P1150" i="1"/>
  <c r="O1150" i="1"/>
  <c r="N1150" i="1"/>
  <c r="M1150" i="1"/>
  <c r="L1150" i="1"/>
  <c r="K1150" i="1"/>
  <c r="J1150" i="1"/>
  <c r="D1150" i="2" s="1"/>
  <c r="I1150" i="1"/>
  <c r="C1150" i="2" s="1"/>
  <c r="H1150" i="1"/>
  <c r="G1150" i="1"/>
  <c r="F1150" i="1"/>
  <c r="E1150" i="1"/>
  <c r="B1150" i="2" s="1"/>
  <c r="D1150" i="1"/>
  <c r="C1150" i="1"/>
  <c r="B1150" i="1"/>
  <c r="AA1149" i="1"/>
  <c r="Z1149" i="1"/>
  <c r="Y1149" i="1"/>
  <c r="X1149" i="1"/>
  <c r="W1149" i="1"/>
  <c r="V1149" i="1"/>
  <c r="U1149" i="1"/>
  <c r="E1149" i="2" s="1"/>
  <c r="T1149" i="1"/>
  <c r="S1149" i="1"/>
  <c r="R1149" i="1"/>
  <c r="Q1149" i="1"/>
  <c r="P1149" i="1"/>
  <c r="O1149" i="1"/>
  <c r="N1149" i="1"/>
  <c r="M1149" i="1"/>
  <c r="L1149" i="1"/>
  <c r="K1149" i="1"/>
  <c r="J1149" i="1"/>
  <c r="D1149" i="2" s="1"/>
  <c r="I1149" i="1"/>
  <c r="C1149" i="2" s="1"/>
  <c r="H1149" i="1"/>
  <c r="G1149" i="1"/>
  <c r="F1149" i="1"/>
  <c r="E1149" i="1"/>
  <c r="B1149" i="2" s="1"/>
  <c r="D1149" i="1"/>
  <c r="C1149" i="1"/>
  <c r="B1149" i="1"/>
  <c r="AA1148" i="1"/>
  <c r="Z1148" i="1"/>
  <c r="Y1148" i="1"/>
  <c r="X1148" i="1"/>
  <c r="W1148" i="1"/>
  <c r="V1148" i="1"/>
  <c r="U1148" i="1"/>
  <c r="E1148" i="2" s="1"/>
  <c r="T1148" i="1"/>
  <c r="S1148" i="1"/>
  <c r="R1148" i="1"/>
  <c r="Q1148" i="1"/>
  <c r="P1148" i="1"/>
  <c r="O1148" i="1"/>
  <c r="N1148" i="1"/>
  <c r="M1148" i="1"/>
  <c r="L1148" i="1"/>
  <c r="K1148" i="1"/>
  <c r="J1148" i="1"/>
  <c r="D1148" i="2" s="1"/>
  <c r="I1148" i="1"/>
  <c r="C1148" i="2" s="1"/>
  <c r="H1148" i="1"/>
  <c r="G1148" i="1"/>
  <c r="F1148" i="1"/>
  <c r="E1148" i="1"/>
  <c r="B1148" i="2" s="1"/>
  <c r="D1148" i="1"/>
  <c r="C1148" i="1"/>
  <c r="B1148" i="1"/>
  <c r="AA1147" i="1"/>
  <c r="Z1147" i="1"/>
  <c r="Y1147" i="1"/>
  <c r="X1147" i="1"/>
  <c r="W1147" i="1"/>
  <c r="V1147" i="1"/>
  <c r="U1147" i="1"/>
  <c r="E1147" i="2" s="1"/>
  <c r="T1147" i="1"/>
  <c r="S1147" i="1"/>
  <c r="R1147" i="1"/>
  <c r="Q1147" i="1"/>
  <c r="P1147" i="1"/>
  <c r="O1147" i="1"/>
  <c r="N1147" i="1"/>
  <c r="M1147" i="1"/>
  <c r="L1147" i="1"/>
  <c r="K1147" i="1"/>
  <c r="J1147" i="1"/>
  <c r="D1147" i="2" s="1"/>
  <c r="I1147" i="1"/>
  <c r="H1147" i="1"/>
  <c r="G1147" i="1"/>
  <c r="F1147" i="1"/>
  <c r="E1147" i="1"/>
  <c r="B1147" i="2" s="1"/>
  <c r="D1147" i="1"/>
  <c r="C1147" i="1"/>
  <c r="B1147" i="1"/>
  <c r="AA1146" i="1"/>
  <c r="Z1146" i="1"/>
  <c r="Y1146" i="1"/>
  <c r="X1146" i="1"/>
  <c r="W1146" i="1"/>
  <c r="V1146" i="1"/>
  <c r="U1146" i="1"/>
  <c r="E1146" i="2" s="1"/>
  <c r="T1146" i="1"/>
  <c r="S1146" i="1"/>
  <c r="R1146" i="1"/>
  <c r="Q1146" i="1"/>
  <c r="P1146" i="1"/>
  <c r="O1146" i="1"/>
  <c r="N1146" i="1"/>
  <c r="M1146" i="1"/>
  <c r="L1146" i="1"/>
  <c r="K1146" i="1"/>
  <c r="J1146" i="1"/>
  <c r="D1146" i="2" s="1"/>
  <c r="I1146" i="1"/>
  <c r="C1146" i="2" s="1"/>
  <c r="H1146" i="1"/>
  <c r="G1146" i="1"/>
  <c r="F1146" i="1"/>
  <c r="E1146" i="1"/>
  <c r="B1146" i="2" s="1"/>
  <c r="D1146" i="1"/>
  <c r="C1146" i="1"/>
  <c r="B1146" i="1"/>
  <c r="AA1145" i="1"/>
  <c r="Z1145" i="1"/>
  <c r="Y1145" i="1"/>
  <c r="X1145" i="1"/>
  <c r="W1145" i="1"/>
  <c r="V1145" i="1"/>
  <c r="U1145" i="1"/>
  <c r="E1145" i="2" s="1"/>
  <c r="T1145" i="1"/>
  <c r="S1145" i="1"/>
  <c r="R1145" i="1"/>
  <c r="Q1145" i="1"/>
  <c r="P1145" i="1"/>
  <c r="O1145" i="1"/>
  <c r="N1145" i="1"/>
  <c r="M1145" i="1"/>
  <c r="L1145" i="1"/>
  <c r="K1145" i="1"/>
  <c r="J1145" i="1"/>
  <c r="D1145" i="2" s="1"/>
  <c r="I1145" i="1"/>
  <c r="C1145" i="2" s="1"/>
  <c r="H1145" i="1"/>
  <c r="G1145" i="1"/>
  <c r="F1145" i="1"/>
  <c r="E1145" i="1"/>
  <c r="B1145" i="2" s="1"/>
  <c r="D1145" i="1"/>
  <c r="C1145" i="1"/>
  <c r="B1145" i="1"/>
  <c r="AA1144" i="1"/>
  <c r="Z1144" i="1"/>
  <c r="Y1144" i="1"/>
  <c r="X1144" i="1"/>
  <c r="W1144" i="1"/>
  <c r="V1144" i="1"/>
  <c r="U1144" i="1"/>
  <c r="E1144" i="2" s="1"/>
  <c r="T1144" i="1"/>
  <c r="S1144" i="1"/>
  <c r="R1144" i="1"/>
  <c r="Q1144" i="1"/>
  <c r="P1144" i="1"/>
  <c r="O1144" i="1"/>
  <c r="N1144" i="1"/>
  <c r="M1144" i="1"/>
  <c r="L1144" i="1"/>
  <c r="K1144" i="1"/>
  <c r="J1144" i="1"/>
  <c r="D1144" i="2" s="1"/>
  <c r="I1144" i="1"/>
  <c r="C1144" i="2" s="1"/>
  <c r="H1144" i="1"/>
  <c r="G1144" i="1"/>
  <c r="F1144" i="1"/>
  <c r="E1144" i="1"/>
  <c r="B1144" i="2" s="1"/>
  <c r="D1144" i="1"/>
  <c r="C1144" i="1"/>
  <c r="B1144" i="1"/>
  <c r="AA1143" i="1"/>
  <c r="Z1143" i="1"/>
  <c r="Y1143" i="1"/>
  <c r="X1143" i="1"/>
  <c r="W1143" i="1"/>
  <c r="V1143" i="1"/>
  <c r="U1143" i="1"/>
  <c r="E1143" i="2" s="1"/>
  <c r="T1143" i="1"/>
  <c r="S1143" i="1"/>
  <c r="R1143" i="1"/>
  <c r="Q1143" i="1"/>
  <c r="P1143" i="1"/>
  <c r="O1143" i="1"/>
  <c r="N1143" i="1"/>
  <c r="M1143" i="1"/>
  <c r="L1143" i="1"/>
  <c r="K1143" i="1"/>
  <c r="J1143" i="1"/>
  <c r="D1143" i="2" s="1"/>
  <c r="I1143" i="1"/>
  <c r="H1143" i="1"/>
  <c r="G1143" i="1"/>
  <c r="F1143" i="1"/>
  <c r="E1143" i="1"/>
  <c r="B1143" i="2" s="1"/>
  <c r="D1143" i="1"/>
  <c r="C1143" i="1"/>
  <c r="B1143" i="1"/>
  <c r="AA1142" i="1"/>
  <c r="Z1142" i="1"/>
  <c r="Y1142" i="1"/>
  <c r="X1142" i="1"/>
  <c r="W1142" i="1"/>
  <c r="V1142" i="1"/>
  <c r="U1142" i="1"/>
  <c r="E1142" i="2" s="1"/>
  <c r="T1142" i="1"/>
  <c r="S1142" i="1"/>
  <c r="R1142" i="1"/>
  <c r="Q1142" i="1"/>
  <c r="P1142" i="1"/>
  <c r="O1142" i="1"/>
  <c r="N1142" i="1"/>
  <c r="M1142" i="1"/>
  <c r="L1142" i="1"/>
  <c r="K1142" i="1"/>
  <c r="J1142" i="1"/>
  <c r="D1142" i="2" s="1"/>
  <c r="I1142" i="1"/>
  <c r="C1142" i="2" s="1"/>
  <c r="H1142" i="1"/>
  <c r="G1142" i="1"/>
  <c r="F1142" i="1"/>
  <c r="E1142" i="1"/>
  <c r="B1142" i="2" s="1"/>
  <c r="D1142" i="1"/>
  <c r="C1142" i="1"/>
  <c r="B1142" i="1"/>
  <c r="AA1141" i="1"/>
  <c r="Z1141" i="1"/>
  <c r="Y1141" i="1"/>
  <c r="X1141" i="1"/>
  <c r="W1141" i="1"/>
  <c r="V1141" i="1"/>
  <c r="U1141" i="1"/>
  <c r="E1141" i="2" s="1"/>
  <c r="T1141" i="1"/>
  <c r="S1141" i="1"/>
  <c r="R1141" i="1"/>
  <c r="Q1141" i="1"/>
  <c r="P1141" i="1"/>
  <c r="O1141" i="1"/>
  <c r="N1141" i="1"/>
  <c r="M1141" i="1"/>
  <c r="L1141" i="1"/>
  <c r="K1141" i="1"/>
  <c r="J1141" i="1"/>
  <c r="D1141" i="2" s="1"/>
  <c r="I1141" i="1"/>
  <c r="C1141" i="2" s="1"/>
  <c r="H1141" i="1"/>
  <c r="G1141" i="1"/>
  <c r="F1141" i="1"/>
  <c r="E1141" i="1"/>
  <c r="B1141" i="2" s="1"/>
  <c r="D1141" i="1"/>
  <c r="C1141" i="1"/>
  <c r="B1141" i="1"/>
  <c r="AA1140" i="1"/>
  <c r="Z1140" i="1"/>
  <c r="Y1140" i="1"/>
  <c r="X1140" i="1"/>
  <c r="W1140" i="1"/>
  <c r="V1140" i="1"/>
  <c r="U1140" i="1"/>
  <c r="E1140" i="2" s="1"/>
  <c r="T1140" i="1"/>
  <c r="S1140" i="1"/>
  <c r="R1140" i="1"/>
  <c r="Q1140" i="1"/>
  <c r="P1140" i="1"/>
  <c r="O1140" i="1"/>
  <c r="N1140" i="1"/>
  <c r="M1140" i="1"/>
  <c r="L1140" i="1"/>
  <c r="K1140" i="1"/>
  <c r="J1140" i="1"/>
  <c r="D1140" i="2" s="1"/>
  <c r="I1140" i="1"/>
  <c r="C1140" i="2" s="1"/>
  <c r="H1140" i="1"/>
  <c r="G1140" i="1"/>
  <c r="F1140" i="1"/>
  <c r="E1140" i="1"/>
  <c r="B1140" i="2" s="1"/>
  <c r="D1140" i="1"/>
  <c r="C1140" i="1"/>
  <c r="B1140" i="1"/>
  <c r="AA1139" i="1"/>
  <c r="Z1139" i="1"/>
  <c r="Y1139" i="1"/>
  <c r="X1139" i="1"/>
  <c r="W1139" i="1"/>
  <c r="V1139" i="1"/>
  <c r="U1139" i="1"/>
  <c r="E1139" i="2" s="1"/>
  <c r="T1139" i="1"/>
  <c r="S1139" i="1"/>
  <c r="R1139" i="1"/>
  <c r="Q1139" i="1"/>
  <c r="P1139" i="1"/>
  <c r="O1139" i="1"/>
  <c r="N1139" i="1"/>
  <c r="M1139" i="1"/>
  <c r="L1139" i="1"/>
  <c r="K1139" i="1"/>
  <c r="J1139" i="1"/>
  <c r="D1139" i="2" s="1"/>
  <c r="I1139" i="1"/>
  <c r="H1139" i="1"/>
  <c r="G1139" i="1"/>
  <c r="F1139" i="1"/>
  <c r="E1139" i="1"/>
  <c r="B1139" i="2" s="1"/>
  <c r="D1139" i="1"/>
  <c r="C1139" i="1"/>
  <c r="B1139" i="1"/>
  <c r="AA1138" i="1"/>
  <c r="Z1138" i="1"/>
  <c r="Y1138" i="1"/>
  <c r="X1138" i="1"/>
  <c r="W1138" i="1"/>
  <c r="V1138" i="1"/>
  <c r="U1138" i="1"/>
  <c r="E1138" i="2" s="1"/>
  <c r="T1138" i="1"/>
  <c r="S1138" i="1"/>
  <c r="R1138" i="1"/>
  <c r="Q1138" i="1"/>
  <c r="P1138" i="1"/>
  <c r="O1138" i="1"/>
  <c r="N1138" i="1"/>
  <c r="M1138" i="1"/>
  <c r="L1138" i="1"/>
  <c r="K1138" i="1"/>
  <c r="J1138" i="1"/>
  <c r="D1138" i="2" s="1"/>
  <c r="I1138" i="1"/>
  <c r="C1138" i="2" s="1"/>
  <c r="H1138" i="1"/>
  <c r="G1138" i="1"/>
  <c r="F1138" i="1"/>
  <c r="E1138" i="1"/>
  <c r="B1138" i="2" s="1"/>
  <c r="D1138" i="1"/>
  <c r="C1138" i="1"/>
  <c r="B1138" i="1"/>
  <c r="AA1137" i="1"/>
  <c r="Z1137" i="1"/>
  <c r="Y1137" i="1"/>
  <c r="X1137" i="1"/>
  <c r="W1137" i="1"/>
  <c r="V1137" i="1"/>
  <c r="U1137" i="1"/>
  <c r="E1137" i="2" s="1"/>
  <c r="T1137" i="1"/>
  <c r="S1137" i="1"/>
  <c r="R1137" i="1"/>
  <c r="Q1137" i="1"/>
  <c r="P1137" i="1"/>
  <c r="O1137" i="1"/>
  <c r="N1137" i="1"/>
  <c r="M1137" i="1"/>
  <c r="L1137" i="1"/>
  <c r="K1137" i="1"/>
  <c r="J1137" i="1"/>
  <c r="D1137" i="2" s="1"/>
  <c r="I1137" i="1"/>
  <c r="C1137" i="2" s="1"/>
  <c r="H1137" i="1"/>
  <c r="G1137" i="1"/>
  <c r="F1137" i="1"/>
  <c r="E1137" i="1"/>
  <c r="B1137" i="2" s="1"/>
  <c r="D1137" i="1"/>
  <c r="C1137" i="1"/>
  <c r="B1137" i="1"/>
  <c r="AA1136" i="1"/>
  <c r="Z1136" i="1"/>
  <c r="Y1136" i="1"/>
  <c r="X1136" i="1"/>
  <c r="W1136" i="1"/>
  <c r="V1136" i="1"/>
  <c r="U1136" i="1"/>
  <c r="E1136" i="2" s="1"/>
  <c r="T1136" i="1"/>
  <c r="S1136" i="1"/>
  <c r="R1136" i="1"/>
  <c r="Q1136" i="1"/>
  <c r="P1136" i="1"/>
  <c r="O1136" i="1"/>
  <c r="N1136" i="1"/>
  <c r="M1136" i="1"/>
  <c r="L1136" i="1"/>
  <c r="K1136" i="1"/>
  <c r="J1136" i="1"/>
  <c r="D1136" i="2" s="1"/>
  <c r="I1136" i="1"/>
  <c r="C1136" i="2" s="1"/>
  <c r="H1136" i="1"/>
  <c r="G1136" i="1"/>
  <c r="F1136" i="1"/>
  <c r="E1136" i="1"/>
  <c r="B1136" i="2" s="1"/>
  <c r="D1136" i="1"/>
  <c r="C1136" i="1"/>
  <c r="B1136" i="1"/>
  <c r="AA1135" i="1"/>
  <c r="Z1135" i="1"/>
  <c r="Y1135" i="1"/>
  <c r="X1135" i="1"/>
  <c r="W1135" i="1"/>
  <c r="V1135" i="1"/>
  <c r="U1135" i="1"/>
  <c r="E1135" i="2" s="1"/>
  <c r="T1135" i="1"/>
  <c r="S1135" i="1"/>
  <c r="R1135" i="1"/>
  <c r="Q1135" i="1"/>
  <c r="P1135" i="1"/>
  <c r="O1135" i="1"/>
  <c r="N1135" i="1"/>
  <c r="M1135" i="1"/>
  <c r="L1135" i="1"/>
  <c r="K1135" i="1"/>
  <c r="J1135" i="1"/>
  <c r="D1135" i="2" s="1"/>
  <c r="I1135" i="1"/>
  <c r="H1135" i="1"/>
  <c r="G1135" i="1"/>
  <c r="F1135" i="1"/>
  <c r="E1135" i="1"/>
  <c r="B1135" i="2" s="1"/>
  <c r="D1135" i="1"/>
  <c r="C1135" i="1"/>
  <c r="B1135" i="1"/>
  <c r="AA1134" i="1"/>
  <c r="Z1134" i="1"/>
  <c r="Y1134" i="1"/>
  <c r="X1134" i="1"/>
  <c r="W1134" i="1"/>
  <c r="V1134" i="1"/>
  <c r="U1134" i="1"/>
  <c r="E1134" i="2" s="1"/>
  <c r="T1134" i="1"/>
  <c r="S1134" i="1"/>
  <c r="R1134" i="1"/>
  <c r="Q1134" i="1"/>
  <c r="P1134" i="1"/>
  <c r="O1134" i="1"/>
  <c r="N1134" i="1"/>
  <c r="M1134" i="1"/>
  <c r="L1134" i="1"/>
  <c r="K1134" i="1"/>
  <c r="J1134" i="1"/>
  <c r="D1134" i="2" s="1"/>
  <c r="I1134" i="1"/>
  <c r="C1134" i="2" s="1"/>
  <c r="H1134" i="1"/>
  <c r="G1134" i="1"/>
  <c r="F1134" i="1"/>
  <c r="E1134" i="1"/>
  <c r="B1134" i="2" s="1"/>
  <c r="D1134" i="1"/>
  <c r="C1134" i="1"/>
  <c r="B1134" i="1"/>
  <c r="AA1133" i="1"/>
  <c r="Z1133" i="1"/>
  <c r="Y1133" i="1"/>
  <c r="X1133" i="1"/>
  <c r="W1133" i="1"/>
  <c r="V1133" i="1"/>
  <c r="U1133" i="1"/>
  <c r="E1133" i="2" s="1"/>
  <c r="T1133" i="1"/>
  <c r="S1133" i="1"/>
  <c r="R1133" i="1"/>
  <c r="Q1133" i="1"/>
  <c r="P1133" i="1"/>
  <c r="O1133" i="1"/>
  <c r="N1133" i="1"/>
  <c r="M1133" i="1"/>
  <c r="L1133" i="1"/>
  <c r="K1133" i="1"/>
  <c r="J1133" i="1"/>
  <c r="D1133" i="2" s="1"/>
  <c r="I1133" i="1"/>
  <c r="C1133" i="2" s="1"/>
  <c r="H1133" i="1"/>
  <c r="G1133" i="1"/>
  <c r="F1133" i="1"/>
  <c r="E1133" i="1"/>
  <c r="B1133" i="2" s="1"/>
  <c r="D1133" i="1"/>
  <c r="C1133" i="1"/>
  <c r="B1133" i="1"/>
  <c r="AA1132" i="1"/>
  <c r="Z1132" i="1"/>
  <c r="Y1132" i="1"/>
  <c r="X1132" i="1"/>
  <c r="W1132" i="1"/>
  <c r="V1132" i="1"/>
  <c r="U1132" i="1"/>
  <c r="E1132" i="2" s="1"/>
  <c r="T1132" i="1"/>
  <c r="S1132" i="1"/>
  <c r="R1132" i="1"/>
  <c r="Q1132" i="1"/>
  <c r="P1132" i="1"/>
  <c r="O1132" i="1"/>
  <c r="N1132" i="1"/>
  <c r="M1132" i="1"/>
  <c r="L1132" i="1"/>
  <c r="K1132" i="1"/>
  <c r="J1132" i="1"/>
  <c r="D1132" i="2" s="1"/>
  <c r="I1132" i="1"/>
  <c r="C1132" i="2" s="1"/>
  <c r="H1132" i="1"/>
  <c r="G1132" i="1"/>
  <c r="F1132" i="1"/>
  <c r="E1132" i="1"/>
  <c r="B1132" i="2" s="1"/>
  <c r="D1132" i="1"/>
  <c r="C1132" i="1"/>
  <c r="B1132" i="1"/>
  <c r="AA1131" i="1"/>
  <c r="Z1131" i="1"/>
  <c r="Y1131" i="1"/>
  <c r="X1131" i="1"/>
  <c r="W1131" i="1"/>
  <c r="V1131" i="1"/>
  <c r="U1131" i="1"/>
  <c r="E1131" i="2" s="1"/>
  <c r="T1131" i="1"/>
  <c r="S1131" i="1"/>
  <c r="R1131" i="1"/>
  <c r="Q1131" i="1"/>
  <c r="P1131" i="1"/>
  <c r="O1131" i="1"/>
  <c r="N1131" i="1"/>
  <c r="M1131" i="1"/>
  <c r="L1131" i="1"/>
  <c r="K1131" i="1"/>
  <c r="J1131" i="1"/>
  <c r="D1131" i="2" s="1"/>
  <c r="I1131" i="1"/>
  <c r="H1131" i="1"/>
  <c r="G1131" i="1"/>
  <c r="F1131" i="1"/>
  <c r="E1131" i="1"/>
  <c r="B1131" i="2" s="1"/>
  <c r="D1131" i="1"/>
  <c r="C1131" i="1"/>
  <c r="B1131" i="1"/>
  <c r="AA1130" i="1"/>
  <c r="Z1130" i="1"/>
  <c r="Y1130" i="1"/>
  <c r="X1130" i="1"/>
  <c r="W1130" i="1"/>
  <c r="V1130" i="1"/>
  <c r="U1130" i="1"/>
  <c r="E1130" i="2" s="1"/>
  <c r="T1130" i="1"/>
  <c r="S1130" i="1"/>
  <c r="R1130" i="1"/>
  <c r="Q1130" i="1"/>
  <c r="P1130" i="1"/>
  <c r="O1130" i="1"/>
  <c r="N1130" i="1"/>
  <c r="M1130" i="1"/>
  <c r="L1130" i="1"/>
  <c r="K1130" i="1"/>
  <c r="J1130" i="1"/>
  <c r="D1130" i="2" s="1"/>
  <c r="I1130" i="1"/>
  <c r="C1130" i="2" s="1"/>
  <c r="H1130" i="1"/>
  <c r="G1130" i="1"/>
  <c r="F1130" i="1"/>
  <c r="E1130" i="1"/>
  <c r="B1130" i="2" s="1"/>
  <c r="D1130" i="1"/>
  <c r="C1130" i="1"/>
  <c r="B1130" i="1"/>
  <c r="AA1129" i="1"/>
  <c r="Z1129" i="1"/>
  <c r="Y1129" i="1"/>
  <c r="X1129" i="1"/>
  <c r="W1129" i="1"/>
  <c r="V1129" i="1"/>
  <c r="U1129" i="1"/>
  <c r="E1129" i="2" s="1"/>
  <c r="T1129" i="1"/>
  <c r="S1129" i="1"/>
  <c r="R1129" i="1"/>
  <c r="Q1129" i="1"/>
  <c r="P1129" i="1"/>
  <c r="O1129" i="1"/>
  <c r="N1129" i="1"/>
  <c r="M1129" i="1"/>
  <c r="L1129" i="1"/>
  <c r="K1129" i="1"/>
  <c r="J1129" i="1"/>
  <c r="D1129" i="2" s="1"/>
  <c r="I1129" i="1"/>
  <c r="C1129" i="2" s="1"/>
  <c r="H1129" i="1"/>
  <c r="G1129" i="1"/>
  <c r="F1129" i="1"/>
  <c r="E1129" i="1"/>
  <c r="B1129" i="2" s="1"/>
  <c r="D1129" i="1"/>
  <c r="C1129" i="1"/>
  <c r="B1129" i="1"/>
  <c r="AA1128" i="1"/>
  <c r="Z1128" i="1"/>
  <c r="Y1128" i="1"/>
  <c r="X1128" i="1"/>
  <c r="W1128" i="1"/>
  <c r="V1128" i="1"/>
  <c r="U1128" i="1"/>
  <c r="E1128" i="2" s="1"/>
  <c r="T1128" i="1"/>
  <c r="S1128" i="1"/>
  <c r="R1128" i="1"/>
  <c r="Q1128" i="1"/>
  <c r="P1128" i="1"/>
  <c r="O1128" i="1"/>
  <c r="N1128" i="1"/>
  <c r="M1128" i="1"/>
  <c r="L1128" i="1"/>
  <c r="K1128" i="1"/>
  <c r="J1128" i="1"/>
  <c r="D1128" i="2" s="1"/>
  <c r="I1128" i="1"/>
  <c r="C1128" i="2" s="1"/>
  <c r="H1128" i="1"/>
  <c r="G1128" i="1"/>
  <c r="F1128" i="1"/>
  <c r="E1128" i="1"/>
  <c r="B1128" i="2" s="1"/>
  <c r="D1128" i="1"/>
  <c r="C1128" i="1"/>
  <c r="B1128" i="1"/>
  <c r="AA1127" i="1"/>
  <c r="Z1127" i="1"/>
  <c r="Y1127" i="1"/>
  <c r="X1127" i="1"/>
  <c r="W1127" i="1"/>
  <c r="V1127" i="1"/>
  <c r="U1127" i="1"/>
  <c r="E1127" i="2" s="1"/>
  <c r="T1127" i="1"/>
  <c r="S1127" i="1"/>
  <c r="R1127" i="1"/>
  <c r="Q1127" i="1"/>
  <c r="P1127" i="1"/>
  <c r="O1127" i="1"/>
  <c r="N1127" i="1"/>
  <c r="M1127" i="1"/>
  <c r="L1127" i="1"/>
  <c r="K1127" i="1"/>
  <c r="J1127" i="1"/>
  <c r="D1127" i="2" s="1"/>
  <c r="I1127" i="1"/>
  <c r="H1127" i="1"/>
  <c r="G1127" i="1"/>
  <c r="F1127" i="1"/>
  <c r="E1127" i="1"/>
  <c r="B1127" i="2" s="1"/>
  <c r="D1127" i="1"/>
  <c r="C1127" i="1"/>
  <c r="B1127" i="1"/>
  <c r="AA1126" i="1"/>
  <c r="Z1126" i="1"/>
  <c r="Y1126" i="1"/>
  <c r="X1126" i="1"/>
  <c r="W1126" i="1"/>
  <c r="V1126" i="1"/>
  <c r="U1126" i="1"/>
  <c r="E1126" i="2" s="1"/>
  <c r="T1126" i="1"/>
  <c r="S1126" i="1"/>
  <c r="R1126" i="1"/>
  <c r="Q1126" i="1"/>
  <c r="P1126" i="1"/>
  <c r="O1126" i="1"/>
  <c r="N1126" i="1"/>
  <c r="M1126" i="1"/>
  <c r="L1126" i="1"/>
  <c r="K1126" i="1"/>
  <c r="J1126" i="1"/>
  <c r="D1126" i="2" s="1"/>
  <c r="I1126" i="1"/>
  <c r="C1126" i="2" s="1"/>
  <c r="H1126" i="1"/>
  <c r="G1126" i="1"/>
  <c r="F1126" i="1"/>
  <c r="E1126" i="1"/>
  <c r="B1126" i="2" s="1"/>
  <c r="D1126" i="1"/>
  <c r="C1126" i="1"/>
  <c r="B1126" i="1"/>
  <c r="AA1125" i="1"/>
  <c r="Z1125" i="1"/>
  <c r="Y1125" i="1"/>
  <c r="X1125" i="1"/>
  <c r="W1125" i="1"/>
  <c r="V1125" i="1"/>
  <c r="U1125" i="1"/>
  <c r="E1125" i="2" s="1"/>
  <c r="T1125" i="1"/>
  <c r="S1125" i="1"/>
  <c r="R1125" i="1"/>
  <c r="Q1125" i="1"/>
  <c r="P1125" i="1"/>
  <c r="O1125" i="1"/>
  <c r="N1125" i="1"/>
  <c r="M1125" i="1"/>
  <c r="L1125" i="1"/>
  <c r="K1125" i="1"/>
  <c r="J1125" i="1"/>
  <c r="D1125" i="2" s="1"/>
  <c r="I1125" i="1"/>
  <c r="C1125" i="2" s="1"/>
  <c r="H1125" i="1"/>
  <c r="G1125" i="1"/>
  <c r="F1125" i="1"/>
  <c r="E1125" i="1"/>
  <c r="B1125" i="2" s="1"/>
  <c r="D1125" i="1"/>
  <c r="C1125" i="1"/>
  <c r="B1125" i="1"/>
  <c r="AA1124" i="1"/>
  <c r="Z1124" i="1"/>
  <c r="Y1124" i="1"/>
  <c r="X1124" i="1"/>
  <c r="W1124" i="1"/>
  <c r="V1124" i="1"/>
  <c r="U1124" i="1"/>
  <c r="E1124" i="2" s="1"/>
  <c r="T1124" i="1"/>
  <c r="S1124" i="1"/>
  <c r="R1124" i="1"/>
  <c r="Q1124" i="1"/>
  <c r="P1124" i="1"/>
  <c r="O1124" i="1"/>
  <c r="N1124" i="1"/>
  <c r="M1124" i="1"/>
  <c r="L1124" i="1"/>
  <c r="K1124" i="1"/>
  <c r="J1124" i="1"/>
  <c r="D1124" i="2" s="1"/>
  <c r="I1124" i="1"/>
  <c r="C1124" i="2" s="1"/>
  <c r="H1124" i="1"/>
  <c r="G1124" i="1"/>
  <c r="F1124" i="1"/>
  <c r="E1124" i="1"/>
  <c r="B1124" i="2" s="1"/>
  <c r="D1124" i="1"/>
  <c r="C1124" i="1"/>
  <c r="B1124" i="1"/>
  <c r="AA1123" i="1"/>
  <c r="Z1123" i="1"/>
  <c r="Y1123" i="1"/>
  <c r="X1123" i="1"/>
  <c r="W1123" i="1"/>
  <c r="V1123" i="1"/>
  <c r="U1123" i="1"/>
  <c r="E1123" i="2" s="1"/>
  <c r="T1123" i="1"/>
  <c r="S1123" i="1"/>
  <c r="R1123" i="1"/>
  <c r="Q1123" i="1"/>
  <c r="P1123" i="1"/>
  <c r="O1123" i="1"/>
  <c r="N1123" i="1"/>
  <c r="M1123" i="1"/>
  <c r="L1123" i="1"/>
  <c r="K1123" i="1"/>
  <c r="J1123" i="1"/>
  <c r="D1123" i="2" s="1"/>
  <c r="I1123" i="1"/>
  <c r="H1123" i="1"/>
  <c r="G1123" i="1"/>
  <c r="F1123" i="1"/>
  <c r="E1123" i="1"/>
  <c r="B1123" i="2" s="1"/>
  <c r="D1123" i="1"/>
  <c r="C1123" i="1"/>
  <c r="B1123" i="1"/>
  <c r="AA1122" i="1"/>
  <c r="Z1122" i="1"/>
  <c r="Y1122" i="1"/>
  <c r="X1122" i="1"/>
  <c r="W1122" i="1"/>
  <c r="V1122" i="1"/>
  <c r="U1122" i="1"/>
  <c r="E1122" i="2" s="1"/>
  <c r="T1122" i="1"/>
  <c r="S1122" i="1"/>
  <c r="R1122" i="1"/>
  <c r="Q1122" i="1"/>
  <c r="P1122" i="1"/>
  <c r="O1122" i="1"/>
  <c r="N1122" i="1"/>
  <c r="M1122" i="1"/>
  <c r="L1122" i="1"/>
  <c r="K1122" i="1"/>
  <c r="J1122" i="1"/>
  <c r="D1122" i="2" s="1"/>
  <c r="I1122" i="1"/>
  <c r="C1122" i="2" s="1"/>
  <c r="H1122" i="1"/>
  <c r="G1122" i="1"/>
  <c r="F1122" i="1"/>
  <c r="E1122" i="1"/>
  <c r="B1122" i="2" s="1"/>
  <c r="D1122" i="1"/>
  <c r="C1122" i="1"/>
  <c r="B1122" i="1"/>
  <c r="AA1121" i="1"/>
  <c r="Z1121" i="1"/>
  <c r="Y1121" i="1"/>
  <c r="X1121" i="1"/>
  <c r="W1121" i="1"/>
  <c r="V1121" i="1"/>
  <c r="U1121" i="1"/>
  <c r="E1121" i="2" s="1"/>
  <c r="T1121" i="1"/>
  <c r="S1121" i="1"/>
  <c r="R1121" i="1"/>
  <c r="Q1121" i="1"/>
  <c r="P1121" i="1"/>
  <c r="O1121" i="1"/>
  <c r="N1121" i="1"/>
  <c r="M1121" i="1"/>
  <c r="L1121" i="1"/>
  <c r="K1121" i="1"/>
  <c r="J1121" i="1"/>
  <c r="D1121" i="2" s="1"/>
  <c r="I1121" i="1"/>
  <c r="C1121" i="2" s="1"/>
  <c r="H1121" i="1"/>
  <c r="G1121" i="1"/>
  <c r="F1121" i="1"/>
  <c r="E1121" i="1"/>
  <c r="B1121" i="2" s="1"/>
  <c r="D1121" i="1"/>
  <c r="C1121" i="1"/>
  <c r="B1121" i="1"/>
  <c r="AA1120" i="1"/>
  <c r="Z1120" i="1"/>
  <c r="Y1120" i="1"/>
  <c r="X1120" i="1"/>
  <c r="W1120" i="1"/>
  <c r="V1120" i="1"/>
  <c r="U1120" i="1"/>
  <c r="E1120" i="2" s="1"/>
  <c r="T1120" i="1"/>
  <c r="S1120" i="1"/>
  <c r="R1120" i="1"/>
  <c r="Q1120" i="1"/>
  <c r="P1120" i="1"/>
  <c r="O1120" i="1"/>
  <c r="N1120" i="1"/>
  <c r="M1120" i="1"/>
  <c r="L1120" i="1"/>
  <c r="K1120" i="1"/>
  <c r="J1120" i="1"/>
  <c r="D1120" i="2" s="1"/>
  <c r="I1120" i="1"/>
  <c r="C1120" i="2" s="1"/>
  <c r="H1120" i="1"/>
  <c r="G1120" i="1"/>
  <c r="F1120" i="1"/>
  <c r="E1120" i="1"/>
  <c r="B1120" i="2" s="1"/>
  <c r="D1120" i="1"/>
  <c r="C1120" i="1"/>
  <c r="B1120" i="1"/>
  <c r="AA1119" i="1"/>
  <c r="Z1119" i="1"/>
  <c r="Y1119" i="1"/>
  <c r="X1119" i="1"/>
  <c r="W1119" i="1"/>
  <c r="V1119" i="1"/>
  <c r="U1119" i="1"/>
  <c r="E1119" i="2" s="1"/>
  <c r="T1119" i="1"/>
  <c r="S1119" i="1"/>
  <c r="R1119" i="1"/>
  <c r="Q1119" i="1"/>
  <c r="P1119" i="1"/>
  <c r="O1119" i="1"/>
  <c r="N1119" i="1"/>
  <c r="M1119" i="1"/>
  <c r="L1119" i="1"/>
  <c r="K1119" i="1"/>
  <c r="J1119" i="1"/>
  <c r="D1119" i="2" s="1"/>
  <c r="I1119" i="1"/>
  <c r="H1119" i="1"/>
  <c r="G1119" i="1"/>
  <c r="F1119" i="1"/>
  <c r="E1119" i="1"/>
  <c r="B1119" i="2" s="1"/>
  <c r="D1119" i="1"/>
  <c r="C1119" i="1"/>
  <c r="B1119" i="1"/>
  <c r="AA1118" i="1"/>
  <c r="Z1118" i="1"/>
  <c r="Y1118" i="1"/>
  <c r="X1118" i="1"/>
  <c r="W1118" i="1"/>
  <c r="V1118" i="1"/>
  <c r="U1118" i="1"/>
  <c r="E1118" i="2" s="1"/>
  <c r="T1118" i="1"/>
  <c r="S1118" i="1"/>
  <c r="R1118" i="1"/>
  <c r="Q1118" i="1"/>
  <c r="P1118" i="1"/>
  <c r="O1118" i="1"/>
  <c r="N1118" i="1"/>
  <c r="M1118" i="1"/>
  <c r="L1118" i="1"/>
  <c r="K1118" i="1"/>
  <c r="J1118" i="1"/>
  <c r="D1118" i="2" s="1"/>
  <c r="I1118" i="1"/>
  <c r="C1118" i="2" s="1"/>
  <c r="H1118" i="1"/>
  <c r="G1118" i="1"/>
  <c r="F1118" i="1"/>
  <c r="E1118" i="1"/>
  <c r="B1118" i="2" s="1"/>
  <c r="D1118" i="1"/>
  <c r="C1118" i="1"/>
  <c r="B1118" i="1"/>
  <c r="AA1117" i="1"/>
  <c r="Z1117" i="1"/>
  <c r="Y1117" i="1"/>
  <c r="X1117" i="1"/>
  <c r="W1117" i="1"/>
  <c r="V1117" i="1"/>
  <c r="U1117" i="1"/>
  <c r="E1117" i="2" s="1"/>
  <c r="T1117" i="1"/>
  <c r="S1117" i="1"/>
  <c r="R1117" i="1"/>
  <c r="Q1117" i="1"/>
  <c r="P1117" i="1"/>
  <c r="O1117" i="1"/>
  <c r="N1117" i="1"/>
  <c r="M1117" i="1"/>
  <c r="L1117" i="1"/>
  <c r="K1117" i="1"/>
  <c r="J1117" i="1"/>
  <c r="D1117" i="2" s="1"/>
  <c r="I1117" i="1"/>
  <c r="C1117" i="2" s="1"/>
  <c r="H1117" i="1"/>
  <c r="G1117" i="1"/>
  <c r="F1117" i="1"/>
  <c r="E1117" i="1"/>
  <c r="B1117" i="2" s="1"/>
  <c r="D1117" i="1"/>
  <c r="C1117" i="1"/>
  <c r="B1117" i="1"/>
  <c r="AA1116" i="1"/>
  <c r="Z1116" i="1"/>
  <c r="Y1116" i="1"/>
  <c r="X1116" i="1"/>
  <c r="W1116" i="1"/>
  <c r="V1116" i="1"/>
  <c r="U1116" i="1"/>
  <c r="E1116" i="2" s="1"/>
  <c r="T1116" i="1"/>
  <c r="S1116" i="1"/>
  <c r="R1116" i="1"/>
  <c r="Q1116" i="1"/>
  <c r="P1116" i="1"/>
  <c r="O1116" i="1"/>
  <c r="N1116" i="1"/>
  <c r="M1116" i="1"/>
  <c r="L1116" i="1"/>
  <c r="K1116" i="1"/>
  <c r="J1116" i="1"/>
  <c r="D1116" i="2" s="1"/>
  <c r="I1116" i="1"/>
  <c r="C1116" i="2" s="1"/>
  <c r="H1116" i="1"/>
  <c r="G1116" i="1"/>
  <c r="F1116" i="1"/>
  <c r="E1116" i="1"/>
  <c r="B1116" i="2" s="1"/>
  <c r="D1116" i="1"/>
  <c r="C1116" i="1"/>
  <c r="B1116" i="1"/>
  <c r="AA1115" i="1"/>
  <c r="Z1115" i="1"/>
  <c r="Y1115" i="1"/>
  <c r="X1115" i="1"/>
  <c r="W1115" i="1"/>
  <c r="V1115" i="1"/>
  <c r="U1115" i="1"/>
  <c r="E1115" i="2" s="1"/>
  <c r="T1115" i="1"/>
  <c r="S1115" i="1"/>
  <c r="R1115" i="1"/>
  <c r="Q1115" i="1"/>
  <c r="P1115" i="1"/>
  <c r="O1115" i="1"/>
  <c r="N1115" i="1"/>
  <c r="M1115" i="1"/>
  <c r="L1115" i="1"/>
  <c r="K1115" i="1"/>
  <c r="J1115" i="1"/>
  <c r="D1115" i="2" s="1"/>
  <c r="I1115" i="1"/>
  <c r="H1115" i="1"/>
  <c r="G1115" i="1"/>
  <c r="F1115" i="1"/>
  <c r="E1115" i="1"/>
  <c r="B1115" i="2" s="1"/>
  <c r="D1115" i="1"/>
  <c r="C1115" i="1"/>
  <c r="B1115" i="1"/>
  <c r="AA1114" i="1"/>
  <c r="Z1114" i="1"/>
  <c r="Y1114" i="1"/>
  <c r="X1114" i="1"/>
  <c r="W1114" i="1"/>
  <c r="V1114" i="1"/>
  <c r="U1114" i="1"/>
  <c r="E1114" i="2" s="1"/>
  <c r="T1114" i="1"/>
  <c r="S1114" i="1"/>
  <c r="R1114" i="1"/>
  <c r="Q1114" i="1"/>
  <c r="P1114" i="1"/>
  <c r="O1114" i="1"/>
  <c r="N1114" i="1"/>
  <c r="M1114" i="1"/>
  <c r="L1114" i="1"/>
  <c r="K1114" i="1"/>
  <c r="J1114" i="1"/>
  <c r="D1114" i="2" s="1"/>
  <c r="I1114" i="1"/>
  <c r="C1114" i="2" s="1"/>
  <c r="H1114" i="1"/>
  <c r="G1114" i="1"/>
  <c r="F1114" i="1"/>
  <c r="E1114" i="1"/>
  <c r="B1114" i="2" s="1"/>
  <c r="D1114" i="1"/>
  <c r="C1114" i="1"/>
  <c r="B1114" i="1"/>
  <c r="AA1113" i="1"/>
  <c r="Z1113" i="1"/>
  <c r="Y1113" i="1"/>
  <c r="X1113" i="1"/>
  <c r="W1113" i="1"/>
  <c r="V1113" i="1"/>
  <c r="U1113" i="1"/>
  <c r="E1113" i="2" s="1"/>
  <c r="T1113" i="1"/>
  <c r="S1113" i="1"/>
  <c r="R1113" i="1"/>
  <c r="Q1113" i="1"/>
  <c r="P1113" i="1"/>
  <c r="O1113" i="1"/>
  <c r="N1113" i="1"/>
  <c r="M1113" i="1"/>
  <c r="L1113" i="1"/>
  <c r="K1113" i="1"/>
  <c r="J1113" i="1"/>
  <c r="D1113" i="2" s="1"/>
  <c r="I1113" i="1"/>
  <c r="C1113" i="2" s="1"/>
  <c r="H1113" i="1"/>
  <c r="G1113" i="1"/>
  <c r="F1113" i="1"/>
  <c r="E1113" i="1"/>
  <c r="B1113" i="2" s="1"/>
  <c r="D1113" i="1"/>
  <c r="C1113" i="1"/>
  <c r="B1113" i="1"/>
  <c r="AA1112" i="1"/>
  <c r="Z1112" i="1"/>
  <c r="Y1112" i="1"/>
  <c r="X1112" i="1"/>
  <c r="W1112" i="1"/>
  <c r="V1112" i="1"/>
  <c r="U1112" i="1"/>
  <c r="E1112" i="2" s="1"/>
  <c r="T1112" i="1"/>
  <c r="S1112" i="1"/>
  <c r="R1112" i="1"/>
  <c r="Q1112" i="1"/>
  <c r="P1112" i="1"/>
  <c r="O1112" i="1"/>
  <c r="N1112" i="1"/>
  <c r="M1112" i="1"/>
  <c r="L1112" i="1"/>
  <c r="K1112" i="1"/>
  <c r="J1112" i="1"/>
  <c r="D1112" i="2" s="1"/>
  <c r="I1112" i="1"/>
  <c r="C1112" i="2" s="1"/>
  <c r="H1112" i="1"/>
  <c r="G1112" i="1"/>
  <c r="F1112" i="1"/>
  <c r="E1112" i="1"/>
  <c r="B1112" i="2" s="1"/>
  <c r="D1112" i="1"/>
  <c r="C1112" i="1"/>
  <c r="B1112" i="1"/>
  <c r="AA1111" i="1"/>
  <c r="Z1111" i="1"/>
  <c r="Y1111" i="1"/>
  <c r="X1111" i="1"/>
  <c r="W1111" i="1"/>
  <c r="V1111" i="1"/>
  <c r="U1111" i="1"/>
  <c r="E1111" i="2" s="1"/>
  <c r="T1111" i="1"/>
  <c r="S1111" i="1"/>
  <c r="R1111" i="1"/>
  <c r="Q1111" i="1"/>
  <c r="P1111" i="1"/>
  <c r="O1111" i="1"/>
  <c r="N1111" i="1"/>
  <c r="M1111" i="1"/>
  <c r="L1111" i="1"/>
  <c r="K1111" i="1"/>
  <c r="J1111" i="1"/>
  <c r="D1111" i="2" s="1"/>
  <c r="I1111" i="1"/>
  <c r="H1111" i="1"/>
  <c r="G1111" i="1"/>
  <c r="F1111" i="1"/>
  <c r="E1111" i="1"/>
  <c r="B1111" i="2" s="1"/>
  <c r="D1111" i="1"/>
  <c r="C1111" i="1"/>
  <c r="B1111" i="1"/>
  <c r="AA1110" i="1"/>
  <c r="Z1110" i="1"/>
  <c r="Y1110" i="1"/>
  <c r="X1110" i="1"/>
  <c r="W1110" i="1"/>
  <c r="V1110" i="1"/>
  <c r="U1110" i="1"/>
  <c r="E1110" i="2" s="1"/>
  <c r="T1110" i="1"/>
  <c r="S1110" i="1"/>
  <c r="R1110" i="1"/>
  <c r="Q1110" i="1"/>
  <c r="P1110" i="1"/>
  <c r="O1110" i="1"/>
  <c r="N1110" i="1"/>
  <c r="M1110" i="1"/>
  <c r="L1110" i="1"/>
  <c r="K1110" i="1"/>
  <c r="J1110" i="1"/>
  <c r="D1110" i="2" s="1"/>
  <c r="I1110" i="1"/>
  <c r="C1110" i="2" s="1"/>
  <c r="H1110" i="1"/>
  <c r="G1110" i="1"/>
  <c r="F1110" i="1"/>
  <c r="E1110" i="1"/>
  <c r="B1110" i="2" s="1"/>
  <c r="D1110" i="1"/>
  <c r="C1110" i="1"/>
  <c r="B1110" i="1"/>
  <c r="AA1109" i="1"/>
  <c r="Z1109" i="1"/>
  <c r="Y1109" i="1"/>
  <c r="X1109" i="1"/>
  <c r="W1109" i="1"/>
  <c r="V1109" i="1"/>
  <c r="U1109" i="1"/>
  <c r="E1109" i="2" s="1"/>
  <c r="T1109" i="1"/>
  <c r="S1109" i="1"/>
  <c r="R1109" i="1"/>
  <c r="Q1109" i="1"/>
  <c r="P1109" i="1"/>
  <c r="O1109" i="1"/>
  <c r="N1109" i="1"/>
  <c r="M1109" i="1"/>
  <c r="L1109" i="1"/>
  <c r="K1109" i="1"/>
  <c r="J1109" i="1"/>
  <c r="D1109" i="2" s="1"/>
  <c r="I1109" i="1"/>
  <c r="C1109" i="2" s="1"/>
  <c r="H1109" i="1"/>
  <c r="G1109" i="1"/>
  <c r="F1109" i="1"/>
  <c r="E1109" i="1"/>
  <c r="B1109" i="2" s="1"/>
  <c r="D1109" i="1"/>
  <c r="C1109" i="1"/>
  <c r="B1109" i="1"/>
  <c r="AA1108" i="1"/>
  <c r="Z1108" i="1"/>
  <c r="Y1108" i="1"/>
  <c r="X1108" i="1"/>
  <c r="W1108" i="1"/>
  <c r="V1108" i="1"/>
  <c r="U1108" i="1"/>
  <c r="E1108" i="2" s="1"/>
  <c r="T1108" i="1"/>
  <c r="S1108" i="1"/>
  <c r="R1108" i="1"/>
  <c r="Q1108" i="1"/>
  <c r="P1108" i="1"/>
  <c r="O1108" i="1"/>
  <c r="N1108" i="1"/>
  <c r="M1108" i="1"/>
  <c r="L1108" i="1"/>
  <c r="K1108" i="1"/>
  <c r="J1108" i="1"/>
  <c r="D1108" i="2" s="1"/>
  <c r="I1108" i="1"/>
  <c r="C1108" i="2" s="1"/>
  <c r="H1108" i="1"/>
  <c r="G1108" i="1"/>
  <c r="F1108" i="1"/>
  <c r="E1108" i="1"/>
  <c r="B1108" i="2" s="1"/>
  <c r="D1108" i="1"/>
  <c r="C1108" i="1"/>
  <c r="B1108" i="1"/>
  <c r="AA1107" i="1"/>
  <c r="Z1107" i="1"/>
  <c r="Y1107" i="1"/>
  <c r="X1107" i="1"/>
  <c r="W1107" i="1"/>
  <c r="V1107" i="1"/>
  <c r="U1107" i="1"/>
  <c r="E1107" i="2" s="1"/>
  <c r="T1107" i="1"/>
  <c r="S1107" i="1"/>
  <c r="R1107" i="1"/>
  <c r="Q1107" i="1"/>
  <c r="P1107" i="1"/>
  <c r="O1107" i="1"/>
  <c r="N1107" i="1"/>
  <c r="M1107" i="1"/>
  <c r="L1107" i="1"/>
  <c r="K1107" i="1"/>
  <c r="J1107" i="1"/>
  <c r="D1107" i="2" s="1"/>
  <c r="I1107" i="1"/>
  <c r="H1107" i="1"/>
  <c r="G1107" i="1"/>
  <c r="F1107" i="1"/>
  <c r="E1107" i="1"/>
  <c r="B1107" i="2" s="1"/>
  <c r="D1107" i="1"/>
  <c r="C1107" i="1"/>
  <c r="B1107" i="1"/>
  <c r="AA1106" i="1"/>
  <c r="Z1106" i="1"/>
  <c r="Y1106" i="1"/>
  <c r="X1106" i="1"/>
  <c r="W1106" i="1"/>
  <c r="V1106" i="1"/>
  <c r="U1106" i="1"/>
  <c r="E1106" i="2" s="1"/>
  <c r="T1106" i="1"/>
  <c r="S1106" i="1"/>
  <c r="R1106" i="1"/>
  <c r="Q1106" i="1"/>
  <c r="P1106" i="1"/>
  <c r="O1106" i="1"/>
  <c r="N1106" i="1"/>
  <c r="M1106" i="1"/>
  <c r="L1106" i="1"/>
  <c r="K1106" i="1"/>
  <c r="J1106" i="1"/>
  <c r="D1106" i="2" s="1"/>
  <c r="I1106" i="1"/>
  <c r="C1106" i="2" s="1"/>
  <c r="H1106" i="1"/>
  <c r="G1106" i="1"/>
  <c r="F1106" i="1"/>
  <c r="E1106" i="1"/>
  <c r="B1106" i="2" s="1"/>
  <c r="D1106" i="1"/>
  <c r="C1106" i="1"/>
  <c r="B1106" i="1"/>
  <c r="AA1105" i="1"/>
  <c r="Z1105" i="1"/>
  <c r="Y1105" i="1"/>
  <c r="X1105" i="1"/>
  <c r="W1105" i="1"/>
  <c r="V1105" i="1"/>
  <c r="U1105" i="1"/>
  <c r="E1105" i="2" s="1"/>
  <c r="T1105" i="1"/>
  <c r="S1105" i="1"/>
  <c r="R1105" i="1"/>
  <c r="Q1105" i="1"/>
  <c r="P1105" i="1"/>
  <c r="O1105" i="1"/>
  <c r="N1105" i="1"/>
  <c r="M1105" i="1"/>
  <c r="L1105" i="1"/>
  <c r="K1105" i="1"/>
  <c r="J1105" i="1"/>
  <c r="D1105" i="2" s="1"/>
  <c r="I1105" i="1"/>
  <c r="C1105" i="2" s="1"/>
  <c r="H1105" i="1"/>
  <c r="G1105" i="1"/>
  <c r="F1105" i="1"/>
  <c r="E1105" i="1"/>
  <c r="B1105" i="2" s="1"/>
  <c r="D1105" i="1"/>
  <c r="C1105" i="1"/>
  <c r="B1105" i="1"/>
  <c r="AA1104" i="1"/>
  <c r="Z1104" i="1"/>
  <c r="Y1104" i="1"/>
  <c r="X1104" i="1"/>
  <c r="W1104" i="1"/>
  <c r="V1104" i="1"/>
  <c r="U1104" i="1"/>
  <c r="E1104" i="2" s="1"/>
  <c r="T1104" i="1"/>
  <c r="S1104" i="1"/>
  <c r="R1104" i="1"/>
  <c r="Q1104" i="1"/>
  <c r="P1104" i="1"/>
  <c r="O1104" i="1"/>
  <c r="N1104" i="1"/>
  <c r="M1104" i="1"/>
  <c r="L1104" i="1"/>
  <c r="K1104" i="1"/>
  <c r="J1104" i="1"/>
  <c r="D1104" i="2" s="1"/>
  <c r="I1104" i="1"/>
  <c r="C1104" i="2" s="1"/>
  <c r="H1104" i="1"/>
  <c r="G1104" i="1"/>
  <c r="F1104" i="1"/>
  <c r="E1104" i="1"/>
  <c r="B1104" i="2" s="1"/>
  <c r="D1104" i="1"/>
  <c r="C1104" i="1"/>
  <c r="B1104" i="1"/>
  <c r="AA1103" i="1"/>
  <c r="Z1103" i="1"/>
  <c r="Y1103" i="1"/>
  <c r="X1103" i="1"/>
  <c r="W1103" i="1"/>
  <c r="V1103" i="1"/>
  <c r="U1103" i="1"/>
  <c r="E1103" i="2" s="1"/>
  <c r="T1103" i="1"/>
  <c r="S1103" i="1"/>
  <c r="R1103" i="1"/>
  <c r="Q1103" i="1"/>
  <c r="P1103" i="1"/>
  <c r="O1103" i="1"/>
  <c r="N1103" i="1"/>
  <c r="M1103" i="1"/>
  <c r="L1103" i="1"/>
  <c r="K1103" i="1"/>
  <c r="J1103" i="1"/>
  <c r="D1103" i="2" s="1"/>
  <c r="I1103" i="1"/>
  <c r="H1103" i="1"/>
  <c r="G1103" i="1"/>
  <c r="F1103" i="1"/>
  <c r="E1103" i="1"/>
  <c r="B1103" i="2" s="1"/>
  <c r="D1103" i="1"/>
  <c r="C1103" i="1"/>
  <c r="B1103" i="1"/>
  <c r="AA1102" i="1"/>
  <c r="Z1102" i="1"/>
  <c r="Y1102" i="1"/>
  <c r="X1102" i="1"/>
  <c r="W1102" i="1"/>
  <c r="V1102" i="1"/>
  <c r="U1102" i="1"/>
  <c r="E1102" i="2" s="1"/>
  <c r="T1102" i="1"/>
  <c r="S1102" i="1"/>
  <c r="R1102" i="1"/>
  <c r="Q1102" i="1"/>
  <c r="P1102" i="1"/>
  <c r="O1102" i="1"/>
  <c r="N1102" i="1"/>
  <c r="M1102" i="1"/>
  <c r="L1102" i="1"/>
  <c r="K1102" i="1"/>
  <c r="J1102" i="1"/>
  <c r="D1102" i="2" s="1"/>
  <c r="I1102" i="1"/>
  <c r="C1102" i="2" s="1"/>
  <c r="H1102" i="1"/>
  <c r="G1102" i="1"/>
  <c r="F1102" i="1"/>
  <c r="E1102" i="1"/>
  <c r="B1102" i="2" s="1"/>
  <c r="D1102" i="1"/>
  <c r="C1102" i="1"/>
  <c r="B1102" i="1"/>
  <c r="AA1101" i="1"/>
  <c r="Z1101" i="1"/>
  <c r="Y1101" i="1"/>
  <c r="X1101" i="1"/>
  <c r="W1101" i="1"/>
  <c r="V1101" i="1"/>
  <c r="U1101" i="1"/>
  <c r="E1101" i="2" s="1"/>
  <c r="T1101" i="1"/>
  <c r="S1101" i="1"/>
  <c r="R1101" i="1"/>
  <c r="Q1101" i="1"/>
  <c r="P1101" i="1"/>
  <c r="O1101" i="1"/>
  <c r="N1101" i="1"/>
  <c r="M1101" i="1"/>
  <c r="L1101" i="1"/>
  <c r="K1101" i="1"/>
  <c r="J1101" i="1"/>
  <c r="D1101" i="2" s="1"/>
  <c r="I1101" i="1"/>
  <c r="C1101" i="2" s="1"/>
  <c r="H1101" i="1"/>
  <c r="G1101" i="1"/>
  <c r="F1101" i="1"/>
  <c r="E1101" i="1"/>
  <c r="B1101" i="2" s="1"/>
  <c r="D1101" i="1"/>
  <c r="C1101" i="1"/>
  <c r="B1101" i="1"/>
  <c r="AA1100" i="1"/>
  <c r="Z1100" i="1"/>
  <c r="Y1100" i="1"/>
  <c r="X1100" i="1"/>
  <c r="W1100" i="1"/>
  <c r="V1100" i="1"/>
  <c r="U1100" i="1"/>
  <c r="E1100" i="2" s="1"/>
  <c r="T1100" i="1"/>
  <c r="S1100" i="1"/>
  <c r="R1100" i="1"/>
  <c r="Q1100" i="1"/>
  <c r="P1100" i="1"/>
  <c r="O1100" i="1"/>
  <c r="N1100" i="1"/>
  <c r="M1100" i="1"/>
  <c r="L1100" i="1"/>
  <c r="K1100" i="1"/>
  <c r="J1100" i="1"/>
  <c r="D1100" i="2" s="1"/>
  <c r="I1100" i="1"/>
  <c r="C1100" i="2" s="1"/>
  <c r="H1100" i="1"/>
  <c r="G1100" i="1"/>
  <c r="F1100" i="1"/>
  <c r="E1100" i="1"/>
  <c r="B1100" i="2" s="1"/>
  <c r="D1100" i="1"/>
  <c r="C1100" i="1"/>
  <c r="B1100" i="1"/>
  <c r="AA1099" i="1"/>
  <c r="Z1099" i="1"/>
  <c r="Y1099" i="1"/>
  <c r="X1099" i="1"/>
  <c r="W1099" i="1"/>
  <c r="V1099" i="1"/>
  <c r="U1099" i="1"/>
  <c r="E1099" i="2" s="1"/>
  <c r="T1099" i="1"/>
  <c r="S1099" i="1"/>
  <c r="R1099" i="1"/>
  <c r="Q1099" i="1"/>
  <c r="P1099" i="1"/>
  <c r="O1099" i="1"/>
  <c r="N1099" i="1"/>
  <c r="M1099" i="1"/>
  <c r="L1099" i="1"/>
  <c r="K1099" i="1"/>
  <c r="J1099" i="1"/>
  <c r="D1099" i="2" s="1"/>
  <c r="I1099" i="1"/>
  <c r="H1099" i="1"/>
  <c r="G1099" i="1"/>
  <c r="F1099" i="1"/>
  <c r="E1099" i="1"/>
  <c r="B1099" i="2" s="1"/>
  <c r="D1099" i="1"/>
  <c r="C1099" i="1"/>
  <c r="B1099" i="1"/>
  <c r="AA1098" i="1"/>
  <c r="Z1098" i="1"/>
  <c r="Y1098" i="1"/>
  <c r="X1098" i="1"/>
  <c r="W1098" i="1"/>
  <c r="V1098" i="1"/>
  <c r="U1098" i="1"/>
  <c r="E1098" i="2" s="1"/>
  <c r="T1098" i="1"/>
  <c r="S1098" i="1"/>
  <c r="R1098" i="1"/>
  <c r="Q1098" i="1"/>
  <c r="P1098" i="1"/>
  <c r="O1098" i="1"/>
  <c r="N1098" i="1"/>
  <c r="M1098" i="1"/>
  <c r="L1098" i="1"/>
  <c r="K1098" i="1"/>
  <c r="J1098" i="1"/>
  <c r="D1098" i="2" s="1"/>
  <c r="I1098" i="1"/>
  <c r="C1098" i="2" s="1"/>
  <c r="H1098" i="1"/>
  <c r="G1098" i="1"/>
  <c r="F1098" i="1"/>
  <c r="E1098" i="1"/>
  <c r="B1098" i="2" s="1"/>
  <c r="D1098" i="1"/>
  <c r="C1098" i="1"/>
  <c r="B1098" i="1"/>
  <c r="AA1097" i="1"/>
  <c r="Z1097" i="1"/>
  <c r="Y1097" i="1"/>
  <c r="X1097" i="1"/>
  <c r="W1097" i="1"/>
  <c r="V1097" i="1"/>
  <c r="U1097" i="1"/>
  <c r="E1097" i="2" s="1"/>
  <c r="T1097" i="1"/>
  <c r="S1097" i="1"/>
  <c r="R1097" i="1"/>
  <c r="Q1097" i="1"/>
  <c r="P1097" i="1"/>
  <c r="O1097" i="1"/>
  <c r="N1097" i="1"/>
  <c r="M1097" i="1"/>
  <c r="L1097" i="1"/>
  <c r="K1097" i="1"/>
  <c r="J1097" i="1"/>
  <c r="D1097" i="2" s="1"/>
  <c r="I1097" i="1"/>
  <c r="C1097" i="2" s="1"/>
  <c r="H1097" i="1"/>
  <c r="G1097" i="1"/>
  <c r="F1097" i="1"/>
  <c r="E1097" i="1"/>
  <c r="B1097" i="2" s="1"/>
  <c r="D1097" i="1"/>
  <c r="C1097" i="1"/>
  <c r="B1097" i="1"/>
  <c r="AA1096" i="1"/>
  <c r="Z1096" i="1"/>
  <c r="Y1096" i="1"/>
  <c r="X1096" i="1"/>
  <c r="W1096" i="1"/>
  <c r="V1096" i="1"/>
  <c r="U1096" i="1"/>
  <c r="E1096" i="2" s="1"/>
  <c r="T1096" i="1"/>
  <c r="S1096" i="1"/>
  <c r="R1096" i="1"/>
  <c r="Q1096" i="1"/>
  <c r="P1096" i="1"/>
  <c r="O1096" i="1"/>
  <c r="N1096" i="1"/>
  <c r="M1096" i="1"/>
  <c r="L1096" i="1"/>
  <c r="K1096" i="1"/>
  <c r="J1096" i="1"/>
  <c r="D1096" i="2" s="1"/>
  <c r="I1096" i="1"/>
  <c r="C1096" i="2" s="1"/>
  <c r="H1096" i="1"/>
  <c r="G1096" i="1"/>
  <c r="F1096" i="1"/>
  <c r="E1096" i="1"/>
  <c r="B1096" i="2" s="1"/>
  <c r="D1096" i="1"/>
  <c r="C1096" i="1"/>
  <c r="B1096" i="1"/>
  <c r="AA1095" i="1"/>
  <c r="Z1095" i="1"/>
  <c r="Y1095" i="1"/>
  <c r="X1095" i="1"/>
  <c r="W1095" i="1"/>
  <c r="V1095" i="1"/>
  <c r="U1095" i="1"/>
  <c r="E1095" i="2" s="1"/>
  <c r="T1095" i="1"/>
  <c r="S1095" i="1"/>
  <c r="R1095" i="1"/>
  <c r="Q1095" i="1"/>
  <c r="P1095" i="1"/>
  <c r="O1095" i="1"/>
  <c r="N1095" i="1"/>
  <c r="M1095" i="1"/>
  <c r="L1095" i="1"/>
  <c r="K1095" i="1"/>
  <c r="J1095" i="1"/>
  <c r="D1095" i="2" s="1"/>
  <c r="I1095" i="1"/>
  <c r="H1095" i="1"/>
  <c r="G1095" i="1"/>
  <c r="F1095" i="1"/>
  <c r="E1095" i="1"/>
  <c r="B1095" i="2" s="1"/>
  <c r="D1095" i="1"/>
  <c r="C1095" i="1"/>
  <c r="B1095" i="1"/>
  <c r="AA1094" i="1"/>
  <c r="Z1094" i="1"/>
  <c r="Y1094" i="1"/>
  <c r="X1094" i="1"/>
  <c r="W1094" i="1"/>
  <c r="V1094" i="1"/>
  <c r="U1094" i="1"/>
  <c r="E1094" i="2" s="1"/>
  <c r="T1094" i="1"/>
  <c r="S1094" i="1"/>
  <c r="R1094" i="1"/>
  <c r="Q1094" i="1"/>
  <c r="P1094" i="1"/>
  <c r="O1094" i="1"/>
  <c r="N1094" i="1"/>
  <c r="M1094" i="1"/>
  <c r="L1094" i="1"/>
  <c r="K1094" i="1"/>
  <c r="J1094" i="1"/>
  <c r="D1094" i="2" s="1"/>
  <c r="I1094" i="1"/>
  <c r="C1094" i="2" s="1"/>
  <c r="H1094" i="1"/>
  <c r="G1094" i="1"/>
  <c r="F1094" i="1"/>
  <c r="E1094" i="1"/>
  <c r="B1094" i="2" s="1"/>
  <c r="D1094" i="1"/>
  <c r="C1094" i="1"/>
  <c r="B1094" i="1"/>
  <c r="AA1093" i="1"/>
  <c r="Z1093" i="1"/>
  <c r="Y1093" i="1"/>
  <c r="X1093" i="1"/>
  <c r="W1093" i="1"/>
  <c r="V1093" i="1"/>
  <c r="U1093" i="1"/>
  <c r="E1093" i="2" s="1"/>
  <c r="T1093" i="1"/>
  <c r="S1093" i="1"/>
  <c r="R1093" i="1"/>
  <c r="Q1093" i="1"/>
  <c r="P1093" i="1"/>
  <c r="O1093" i="1"/>
  <c r="N1093" i="1"/>
  <c r="M1093" i="1"/>
  <c r="L1093" i="1"/>
  <c r="K1093" i="1"/>
  <c r="J1093" i="1"/>
  <c r="D1093" i="2" s="1"/>
  <c r="I1093" i="1"/>
  <c r="C1093" i="2" s="1"/>
  <c r="H1093" i="1"/>
  <c r="G1093" i="1"/>
  <c r="F1093" i="1"/>
  <c r="E1093" i="1"/>
  <c r="B1093" i="2" s="1"/>
  <c r="D1093" i="1"/>
  <c r="C1093" i="1"/>
  <c r="B1093" i="1"/>
  <c r="AA1092" i="1"/>
  <c r="Z1092" i="1"/>
  <c r="Y1092" i="1"/>
  <c r="X1092" i="1"/>
  <c r="W1092" i="1"/>
  <c r="V1092" i="1"/>
  <c r="U1092" i="1"/>
  <c r="E1092" i="2" s="1"/>
  <c r="T1092" i="1"/>
  <c r="S1092" i="1"/>
  <c r="R1092" i="1"/>
  <c r="Q1092" i="1"/>
  <c r="P1092" i="1"/>
  <c r="O1092" i="1"/>
  <c r="N1092" i="1"/>
  <c r="M1092" i="1"/>
  <c r="L1092" i="1"/>
  <c r="K1092" i="1"/>
  <c r="J1092" i="1"/>
  <c r="D1092" i="2" s="1"/>
  <c r="I1092" i="1"/>
  <c r="C1092" i="2" s="1"/>
  <c r="H1092" i="1"/>
  <c r="G1092" i="1"/>
  <c r="F1092" i="1"/>
  <c r="E1092" i="1"/>
  <c r="B1092" i="2" s="1"/>
  <c r="D1092" i="1"/>
  <c r="C1092" i="1"/>
  <c r="B1092" i="1"/>
  <c r="AA1091" i="1"/>
  <c r="Z1091" i="1"/>
  <c r="Y1091" i="1"/>
  <c r="X1091" i="1"/>
  <c r="W1091" i="1"/>
  <c r="V1091" i="1"/>
  <c r="U1091" i="1"/>
  <c r="E1091" i="2" s="1"/>
  <c r="T1091" i="1"/>
  <c r="S1091" i="1"/>
  <c r="R1091" i="1"/>
  <c r="Q1091" i="1"/>
  <c r="P1091" i="1"/>
  <c r="O1091" i="1"/>
  <c r="N1091" i="1"/>
  <c r="M1091" i="1"/>
  <c r="L1091" i="1"/>
  <c r="K1091" i="1"/>
  <c r="J1091" i="1"/>
  <c r="D1091" i="2" s="1"/>
  <c r="I1091" i="1"/>
  <c r="H1091" i="1"/>
  <c r="G1091" i="1"/>
  <c r="F1091" i="1"/>
  <c r="E1091" i="1"/>
  <c r="B1091" i="2" s="1"/>
  <c r="D1091" i="1"/>
  <c r="C1091" i="1"/>
  <c r="B1091" i="1"/>
  <c r="AA1090" i="1"/>
  <c r="Z1090" i="1"/>
  <c r="Y1090" i="1"/>
  <c r="X1090" i="1"/>
  <c r="W1090" i="1"/>
  <c r="V1090" i="1"/>
  <c r="U1090" i="1"/>
  <c r="E1090" i="2" s="1"/>
  <c r="T1090" i="1"/>
  <c r="S1090" i="1"/>
  <c r="R1090" i="1"/>
  <c r="Q1090" i="1"/>
  <c r="P1090" i="1"/>
  <c r="O1090" i="1"/>
  <c r="N1090" i="1"/>
  <c r="M1090" i="1"/>
  <c r="L1090" i="1"/>
  <c r="K1090" i="1"/>
  <c r="J1090" i="1"/>
  <c r="D1090" i="2" s="1"/>
  <c r="I1090" i="1"/>
  <c r="C1090" i="2" s="1"/>
  <c r="H1090" i="1"/>
  <c r="G1090" i="1"/>
  <c r="F1090" i="1"/>
  <c r="E1090" i="1"/>
  <c r="B1090" i="2" s="1"/>
  <c r="D1090" i="1"/>
  <c r="C1090" i="1"/>
  <c r="B1090" i="1"/>
  <c r="AA1089" i="1"/>
  <c r="Z1089" i="1"/>
  <c r="Y1089" i="1"/>
  <c r="X1089" i="1"/>
  <c r="W1089" i="1"/>
  <c r="V1089" i="1"/>
  <c r="U1089" i="1"/>
  <c r="E1089" i="2" s="1"/>
  <c r="T1089" i="1"/>
  <c r="S1089" i="1"/>
  <c r="R1089" i="1"/>
  <c r="Q1089" i="1"/>
  <c r="P1089" i="1"/>
  <c r="O1089" i="1"/>
  <c r="N1089" i="1"/>
  <c r="M1089" i="1"/>
  <c r="L1089" i="1"/>
  <c r="K1089" i="1"/>
  <c r="J1089" i="1"/>
  <c r="D1089" i="2" s="1"/>
  <c r="I1089" i="1"/>
  <c r="C1089" i="2" s="1"/>
  <c r="H1089" i="1"/>
  <c r="G1089" i="1"/>
  <c r="F1089" i="1"/>
  <c r="E1089" i="1"/>
  <c r="B1089" i="2" s="1"/>
  <c r="D1089" i="1"/>
  <c r="C1089" i="1"/>
  <c r="B1089" i="1"/>
  <c r="AA1088" i="1"/>
  <c r="Z1088" i="1"/>
  <c r="Y1088" i="1"/>
  <c r="X1088" i="1"/>
  <c r="W1088" i="1"/>
  <c r="V1088" i="1"/>
  <c r="U1088" i="1"/>
  <c r="E1088" i="2" s="1"/>
  <c r="T1088" i="1"/>
  <c r="S1088" i="1"/>
  <c r="R1088" i="1"/>
  <c r="Q1088" i="1"/>
  <c r="P1088" i="1"/>
  <c r="O1088" i="1"/>
  <c r="N1088" i="1"/>
  <c r="M1088" i="1"/>
  <c r="L1088" i="1"/>
  <c r="K1088" i="1"/>
  <c r="J1088" i="1"/>
  <c r="D1088" i="2" s="1"/>
  <c r="I1088" i="1"/>
  <c r="C1088" i="2" s="1"/>
  <c r="H1088" i="1"/>
  <c r="G1088" i="1"/>
  <c r="F1088" i="1"/>
  <c r="E1088" i="1"/>
  <c r="B1088" i="2" s="1"/>
  <c r="D1088" i="1"/>
  <c r="C1088" i="1"/>
  <c r="B1088" i="1"/>
  <c r="AA1087" i="1"/>
  <c r="Z1087" i="1"/>
  <c r="Y1087" i="1"/>
  <c r="X1087" i="1"/>
  <c r="W1087" i="1"/>
  <c r="V1087" i="1"/>
  <c r="U1087" i="1"/>
  <c r="E1087" i="2" s="1"/>
  <c r="T1087" i="1"/>
  <c r="S1087" i="1"/>
  <c r="R1087" i="1"/>
  <c r="Q1087" i="1"/>
  <c r="P1087" i="1"/>
  <c r="O1087" i="1"/>
  <c r="N1087" i="1"/>
  <c r="M1087" i="1"/>
  <c r="L1087" i="1"/>
  <c r="K1087" i="1"/>
  <c r="J1087" i="1"/>
  <c r="D1087" i="2" s="1"/>
  <c r="I1087" i="1"/>
  <c r="H1087" i="1"/>
  <c r="G1087" i="1"/>
  <c r="F1087" i="1"/>
  <c r="E1087" i="1"/>
  <c r="B1087" i="2" s="1"/>
  <c r="D1087" i="1"/>
  <c r="C1087" i="1"/>
  <c r="B1087" i="1"/>
  <c r="AA1086" i="1"/>
  <c r="Z1086" i="1"/>
  <c r="Y1086" i="1"/>
  <c r="X1086" i="1"/>
  <c r="W1086" i="1"/>
  <c r="V1086" i="1"/>
  <c r="U1086" i="1"/>
  <c r="E1086" i="2" s="1"/>
  <c r="T1086" i="1"/>
  <c r="S1086" i="1"/>
  <c r="R1086" i="1"/>
  <c r="Q1086" i="1"/>
  <c r="P1086" i="1"/>
  <c r="O1086" i="1"/>
  <c r="N1086" i="1"/>
  <c r="M1086" i="1"/>
  <c r="L1086" i="1"/>
  <c r="K1086" i="1"/>
  <c r="J1086" i="1"/>
  <c r="D1086" i="2" s="1"/>
  <c r="I1086" i="1"/>
  <c r="C1086" i="2" s="1"/>
  <c r="H1086" i="1"/>
  <c r="G1086" i="1"/>
  <c r="F1086" i="1"/>
  <c r="E1086" i="1"/>
  <c r="B1086" i="2" s="1"/>
  <c r="D1086" i="1"/>
  <c r="C1086" i="1"/>
  <c r="B1086" i="1"/>
  <c r="AA1085" i="1"/>
  <c r="Z1085" i="1"/>
  <c r="Y1085" i="1"/>
  <c r="X1085" i="1"/>
  <c r="W1085" i="1"/>
  <c r="V1085" i="1"/>
  <c r="U1085" i="1"/>
  <c r="E1085" i="2" s="1"/>
  <c r="T1085" i="1"/>
  <c r="S1085" i="1"/>
  <c r="R1085" i="1"/>
  <c r="Q1085" i="1"/>
  <c r="P1085" i="1"/>
  <c r="O1085" i="1"/>
  <c r="N1085" i="1"/>
  <c r="M1085" i="1"/>
  <c r="L1085" i="1"/>
  <c r="K1085" i="1"/>
  <c r="J1085" i="1"/>
  <c r="D1085" i="2" s="1"/>
  <c r="I1085" i="1"/>
  <c r="C1085" i="2" s="1"/>
  <c r="H1085" i="1"/>
  <c r="G1085" i="1"/>
  <c r="F1085" i="1"/>
  <c r="E1085" i="1"/>
  <c r="B1085" i="2" s="1"/>
  <c r="D1085" i="1"/>
  <c r="C1085" i="1"/>
  <c r="B1085" i="1"/>
  <c r="AA1084" i="1"/>
  <c r="Z1084" i="1"/>
  <c r="Y1084" i="1"/>
  <c r="X1084" i="1"/>
  <c r="W1084" i="1"/>
  <c r="V1084" i="1"/>
  <c r="U1084" i="1"/>
  <c r="E1084" i="2" s="1"/>
  <c r="T1084" i="1"/>
  <c r="S1084" i="1"/>
  <c r="R1084" i="1"/>
  <c r="Q1084" i="1"/>
  <c r="P1084" i="1"/>
  <c r="O1084" i="1"/>
  <c r="N1084" i="1"/>
  <c r="M1084" i="1"/>
  <c r="L1084" i="1"/>
  <c r="K1084" i="1"/>
  <c r="J1084" i="1"/>
  <c r="D1084" i="2" s="1"/>
  <c r="I1084" i="1"/>
  <c r="C1084" i="2" s="1"/>
  <c r="H1084" i="1"/>
  <c r="G1084" i="1"/>
  <c r="F1084" i="1"/>
  <c r="E1084" i="1"/>
  <c r="B1084" i="2" s="1"/>
  <c r="D1084" i="1"/>
  <c r="C1084" i="1"/>
  <c r="B1084" i="1"/>
  <c r="AA1083" i="1"/>
  <c r="Z1083" i="1"/>
  <c r="Y1083" i="1"/>
  <c r="X1083" i="1"/>
  <c r="W1083" i="1"/>
  <c r="V1083" i="1"/>
  <c r="U1083" i="1"/>
  <c r="E1083" i="2" s="1"/>
  <c r="T1083" i="1"/>
  <c r="S1083" i="1"/>
  <c r="R1083" i="1"/>
  <c r="Q1083" i="1"/>
  <c r="P1083" i="1"/>
  <c r="O1083" i="1"/>
  <c r="N1083" i="1"/>
  <c r="M1083" i="1"/>
  <c r="L1083" i="1"/>
  <c r="K1083" i="1"/>
  <c r="J1083" i="1"/>
  <c r="D1083" i="2" s="1"/>
  <c r="I1083" i="1"/>
  <c r="H1083" i="1"/>
  <c r="G1083" i="1"/>
  <c r="F1083" i="1"/>
  <c r="E1083" i="1"/>
  <c r="B1083" i="2" s="1"/>
  <c r="D1083" i="1"/>
  <c r="C1083" i="1"/>
  <c r="B1083" i="1"/>
  <c r="AA1082" i="1"/>
  <c r="Z1082" i="1"/>
  <c r="Y1082" i="1"/>
  <c r="X1082" i="1"/>
  <c r="W1082" i="1"/>
  <c r="V1082" i="1"/>
  <c r="U1082" i="1"/>
  <c r="E1082" i="2" s="1"/>
  <c r="T1082" i="1"/>
  <c r="S1082" i="1"/>
  <c r="R1082" i="1"/>
  <c r="Q1082" i="1"/>
  <c r="P1082" i="1"/>
  <c r="O1082" i="1"/>
  <c r="N1082" i="1"/>
  <c r="M1082" i="1"/>
  <c r="L1082" i="1"/>
  <c r="K1082" i="1"/>
  <c r="J1082" i="1"/>
  <c r="D1082" i="2" s="1"/>
  <c r="I1082" i="1"/>
  <c r="C1082" i="2" s="1"/>
  <c r="H1082" i="1"/>
  <c r="G1082" i="1"/>
  <c r="F1082" i="1"/>
  <c r="E1082" i="1"/>
  <c r="B1082" i="2" s="1"/>
  <c r="D1082" i="1"/>
  <c r="C1082" i="1"/>
  <c r="B1082" i="1"/>
  <c r="AA1081" i="1"/>
  <c r="Z1081" i="1"/>
  <c r="Y1081" i="1"/>
  <c r="X1081" i="1"/>
  <c r="W1081" i="1"/>
  <c r="V1081" i="1"/>
  <c r="U1081" i="1"/>
  <c r="E1081" i="2" s="1"/>
  <c r="T1081" i="1"/>
  <c r="S1081" i="1"/>
  <c r="R1081" i="1"/>
  <c r="Q1081" i="1"/>
  <c r="P1081" i="1"/>
  <c r="O1081" i="1"/>
  <c r="N1081" i="1"/>
  <c r="M1081" i="1"/>
  <c r="L1081" i="1"/>
  <c r="K1081" i="1"/>
  <c r="J1081" i="1"/>
  <c r="D1081" i="2" s="1"/>
  <c r="I1081" i="1"/>
  <c r="C1081" i="2" s="1"/>
  <c r="H1081" i="1"/>
  <c r="G1081" i="1"/>
  <c r="F1081" i="1"/>
  <c r="E1081" i="1"/>
  <c r="B1081" i="2" s="1"/>
  <c r="D1081" i="1"/>
  <c r="C1081" i="1"/>
  <c r="B1081" i="1"/>
  <c r="AA1080" i="1"/>
  <c r="Z1080" i="1"/>
  <c r="Y1080" i="1"/>
  <c r="X1080" i="1"/>
  <c r="W1080" i="1"/>
  <c r="V1080" i="1"/>
  <c r="U1080" i="1"/>
  <c r="E1080" i="2" s="1"/>
  <c r="T1080" i="1"/>
  <c r="S1080" i="1"/>
  <c r="R1080" i="1"/>
  <c r="Q1080" i="1"/>
  <c r="P1080" i="1"/>
  <c r="O1080" i="1"/>
  <c r="N1080" i="1"/>
  <c r="M1080" i="1"/>
  <c r="L1080" i="1"/>
  <c r="K1080" i="1"/>
  <c r="J1080" i="1"/>
  <c r="D1080" i="2" s="1"/>
  <c r="I1080" i="1"/>
  <c r="C1080" i="2" s="1"/>
  <c r="H1080" i="1"/>
  <c r="G1080" i="1"/>
  <c r="F1080" i="1"/>
  <c r="E1080" i="1"/>
  <c r="B1080" i="2" s="1"/>
  <c r="D1080" i="1"/>
  <c r="C1080" i="1"/>
  <c r="B1080" i="1"/>
  <c r="AA1079" i="1"/>
  <c r="Z1079" i="1"/>
  <c r="Y1079" i="1"/>
  <c r="X1079" i="1"/>
  <c r="W1079" i="1"/>
  <c r="V1079" i="1"/>
  <c r="U1079" i="1"/>
  <c r="E1079" i="2" s="1"/>
  <c r="T1079" i="1"/>
  <c r="S1079" i="1"/>
  <c r="R1079" i="1"/>
  <c r="Q1079" i="1"/>
  <c r="P1079" i="1"/>
  <c r="O1079" i="1"/>
  <c r="N1079" i="1"/>
  <c r="M1079" i="1"/>
  <c r="L1079" i="1"/>
  <c r="K1079" i="1"/>
  <c r="J1079" i="1"/>
  <c r="D1079" i="2" s="1"/>
  <c r="I1079" i="1"/>
  <c r="H1079" i="1"/>
  <c r="G1079" i="1"/>
  <c r="F1079" i="1"/>
  <c r="E1079" i="1"/>
  <c r="B1079" i="2" s="1"/>
  <c r="D1079" i="1"/>
  <c r="C1079" i="1"/>
  <c r="B1079" i="1"/>
  <c r="AA1078" i="1"/>
  <c r="Z1078" i="1"/>
  <c r="Y1078" i="1"/>
  <c r="X1078" i="1"/>
  <c r="W1078" i="1"/>
  <c r="V1078" i="1"/>
  <c r="U1078" i="1"/>
  <c r="E1078" i="2" s="1"/>
  <c r="T1078" i="1"/>
  <c r="S1078" i="1"/>
  <c r="R1078" i="1"/>
  <c r="Q1078" i="1"/>
  <c r="P1078" i="1"/>
  <c r="O1078" i="1"/>
  <c r="N1078" i="1"/>
  <c r="M1078" i="1"/>
  <c r="L1078" i="1"/>
  <c r="K1078" i="1"/>
  <c r="J1078" i="1"/>
  <c r="D1078" i="2" s="1"/>
  <c r="I1078" i="1"/>
  <c r="C1078" i="2" s="1"/>
  <c r="H1078" i="1"/>
  <c r="G1078" i="1"/>
  <c r="F1078" i="1"/>
  <c r="E1078" i="1"/>
  <c r="B1078" i="2" s="1"/>
  <c r="D1078" i="1"/>
  <c r="C1078" i="1"/>
  <c r="B1078" i="1"/>
  <c r="AA1077" i="1"/>
  <c r="Z1077" i="1"/>
  <c r="Y1077" i="1"/>
  <c r="X1077" i="1"/>
  <c r="W1077" i="1"/>
  <c r="V1077" i="1"/>
  <c r="U1077" i="1"/>
  <c r="E1077" i="2" s="1"/>
  <c r="T1077" i="1"/>
  <c r="S1077" i="1"/>
  <c r="R1077" i="1"/>
  <c r="Q1077" i="1"/>
  <c r="P1077" i="1"/>
  <c r="O1077" i="1"/>
  <c r="N1077" i="1"/>
  <c r="M1077" i="1"/>
  <c r="L1077" i="1"/>
  <c r="K1077" i="1"/>
  <c r="J1077" i="1"/>
  <c r="D1077" i="2" s="1"/>
  <c r="I1077" i="1"/>
  <c r="C1077" i="2" s="1"/>
  <c r="H1077" i="1"/>
  <c r="G1077" i="1"/>
  <c r="F1077" i="1"/>
  <c r="E1077" i="1"/>
  <c r="B1077" i="2" s="1"/>
  <c r="D1077" i="1"/>
  <c r="C1077" i="1"/>
  <c r="B1077" i="1"/>
  <c r="AA1076" i="1"/>
  <c r="Z1076" i="1"/>
  <c r="Y1076" i="1"/>
  <c r="X1076" i="1"/>
  <c r="W1076" i="1"/>
  <c r="V1076" i="1"/>
  <c r="U1076" i="1"/>
  <c r="E1076" i="2" s="1"/>
  <c r="T1076" i="1"/>
  <c r="S1076" i="1"/>
  <c r="R1076" i="1"/>
  <c r="Q1076" i="1"/>
  <c r="P1076" i="1"/>
  <c r="O1076" i="1"/>
  <c r="N1076" i="1"/>
  <c r="M1076" i="1"/>
  <c r="L1076" i="1"/>
  <c r="K1076" i="1"/>
  <c r="J1076" i="1"/>
  <c r="D1076" i="2" s="1"/>
  <c r="I1076" i="1"/>
  <c r="C1076" i="2" s="1"/>
  <c r="H1076" i="1"/>
  <c r="G1076" i="1"/>
  <c r="F1076" i="1"/>
  <c r="E1076" i="1"/>
  <c r="B1076" i="2" s="1"/>
  <c r="D1076" i="1"/>
  <c r="C1076" i="1"/>
  <c r="B1076" i="1"/>
  <c r="AA1075" i="1"/>
  <c r="Z1075" i="1"/>
  <c r="Y1075" i="1"/>
  <c r="X1075" i="1"/>
  <c r="W1075" i="1"/>
  <c r="V1075" i="1"/>
  <c r="U1075" i="1"/>
  <c r="E1075" i="2" s="1"/>
  <c r="T1075" i="1"/>
  <c r="S1075" i="1"/>
  <c r="R1075" i="1"/>
  <c r="Q1075" i="1"/>
  <c r="P1075" i="1"/>
  <c r="O1075" i="1"/>
  <c r="N1075" i="1"/>
  <c r="M1075" i="1"/>
  <c r="L1075" i="1"/>
  <c r="K1075" i="1"/>
  <c r="J1075" i="1"/>
  <c r="D1075" i="2" s="1"/>
  <c r="I1075" i="1"/>
  <c r="H1075" i="1"/>
  <c r="G1075" i="1"/>
  <c r="F1075" i="1"/>
  <c r="E1075" i="1"/>
  <c r="B1075" i="2" s="1"/>
  <c r="D1075" i="1"/>
  <c r="C1075" i="1"/>
  <c r="B1075" i="1"/>
  <c r="AA1074" i="1"/>
  <c r="Z1074" i="1"/>
  <c r="Y1074" i="1"/>
  <c r="X1074" i="1"/>
  <c r="W1074" i="1"/>
  <c r="V1074" i="1"/>
  <c r="U1074" i="1"/>
  <c r="E1074" i="2" s="1"/>
  <c r="T1074" i="1"/>
  <c r="S1074" i="1"/>
  <c r="R1074" i="1"/>
  <c r="Q1074" i="1"/>
  <c r="P1074" i="1"/>
  <c r="O1074" i="1"/>
  <c r="N1074" i="1"/>
  <c r="M1074" i="1"/>
  <c r="L1074" i="1"/>
  <c r="K1074" i="1"/>
  <c r="J1074" i="1"/>
  <c r="D1074" i="2" s="1"/>
  <c r="I1074" i="1"/>
  <c r="C1074" i="2" s="1"/>
  <c r="H1074" i="1"/>
  <c r="G1074" i="1"/>
  <c r="F1074" i="1"/>
  <c r="E1074" i="1"/>
  <c r="B1074" i="2" s="1"/>
  <c r="D1074" i="1"/>
  <c r="C1074" i="1"/>
  <c r="B1074" i="1"/>
  <c r="AA1073" i="1"/>
  <c r="Z1073" i="1"/>
  <c r="Y1073" i="1"/>
  <c r="X1073" i="1"/>
  <c r="W1073" i="1"/>
  <c r="V1073" i="1"/>
  <c r="U1073" i="1"/>
  <c r="E1073" i="2" s="1"/>
  <c r="T1073" i="1"/>
  <c r="S1073" i="1"/>
  <c r="R1073" i="1"/>
  <c r="Q1073" i="1"/>
  <c r="P1073" i="1"/>
  <c r="O1073" i="1"/>
  <c r="N1073" i="1"/>
  <c r="M1073" i="1"/>
  <c r="L1073" i="1"/>
  <c r="K1073" i="1"/>
  <c r="J1073" i="1"/>
  <c r="D1073" i="2" s="1"/>
  <c r="I1073" i="1"/>
  <c r="C1073" i="2" s="1"/>
  <c r="H1073" i="1"/>
  <c r="G1073" i="1"/>
  <c r="F1073" i="1"/>
  <c r="E1073" i="1"/>
  <c r="B1073" i="2" s="1"/>
  <c r="D1073" i="1"/>
  <c r="C1073" i="1"/>
  <c r="B1073" i="1"/>
  <c r="AA1072" i="1"/>
  <c r="Z1072" i="1"/>
  <c r="Y1072" i="1"/>
  <c r="X1072" i="1"/>
  <c r="W1072" i="1"/>
  <c r="V1072" i="1"/>
  <c r="U1072" i="1"/>
  <c r="E1072" i="2" s="1"/>
  <c r="T1072" i="1"/>
  <c r="S1072" i="1"/>
  <c r="R1072" i="1"/>
  <c r="Q1072" i="1"/>
  <c r="P1072" i="1"/>
  <c r="O1072" i="1"/>
  <c r="N1072" i="1"/>
  <c r="M1072" i="1"/>
  <c r="L1072" i="1"/>
  <c r="K1072" i="1"/>
  <c r="J1072" i="1"/>
  <c r="D1072" i="2" s="1"/>
  <c r="I1072" i="1"/>
  <c r="C1072" i="2" s="1"/>
  <c r="H1072" i="1"/>
  <c r="G1072" i="1"/>
  <c r="F1072" i="1"/>
  <c r="E1072" i="1"/>
  <c r="B1072" i="2" s="1"/>
  <c r="D1072" i="1"/>
  <c r="C1072" i="1"/>
  <c r="B1072" i="1"/>
  <c r="AA1071" i="1"/>
  <c r="Z1071" i="1"/>
  <c r="Y1071" i="1"/>
  <c r="X1071" i="1"/>
  <c r="W1071" i="1"/>
  <c r="V1071" i="1"/>
  <c r="U1071" i="1"/>
  <c r="E1071" i="2" s="1"/>
  <c r="T1071" i="1"/>
  <c r="S1071" i="1"/>
  <c r="R1071" i="1"/>
  <c r="Q1071" i="1"/>
  <c r="P1071" i="1"/>
  <c r="O1071" i="1"/>
  <c r="N1071" i="1"/>
  <c r="M1071" i="1"/>
  <c r="L1071" i="1"/>
  <c r="K1071" i="1"/>
  <c r="J1071" i="1"/>
  <c r="D1071" i="2" s="1"/>
  <c r="I1071" i="1"/>
  <c r="H1071" i="1"/>
  <c r="G1071" i="1"/>
  <c r="F1071" i="1"/>
  <c r="E1071" i="1"/>
  <c r="B1071" i="2" s="1"/>
  <c r="D1071" i="1"/>
  <c r="C1071" i="1"/>
  <c r="B1071" i="1"/>
  <c r="AA1070" i="1"/>
  <c r="Z1070" i="1"/>
  <c r="Y1070" i="1"/>
  <c r="X1070" i="1"/>
  <c r="W1070" i="1"/>
  <c r="V1070" i="1"/>
  <c r="U1070" i="1"/>
  <c r="E1070" i="2" s="1"/>
  <c r="T1070" i="1"/>
  <c r="S1070" i="1"/>
  <c r="R1070" i="1"/>
  <c r="Q1070" i="1"/>
  <c r="P1070" i="1"/>
  <c r="O1070" i="1"/>
  <c r="N1070" i="1"/>
  <c r="M1070" i="1"/>
  <c r="L1070" i="1"/>
  <c r="K1070" i="1"/>
  <c r="J1070" i="1"/>
  <c r="D1070" i="2" s="1"/>
  <c r="I1070" i="1"/>
  <c r="C1070" i="2" s="1"/>
  <c r="H1070" i="1"/>
  <c r="G1070" i="1"/>
  <c r="F1070" i="1"/>
  <c r="E1070" i="1"/>
  <c r="B1070" i="2" s="1"/>
  <c r="D1070" i="1"/>
  <c r="C1070" i="1"/>
  <c r="B1070" i="1"/>
  <c r="AA1069" i="1"/>
  <c r="Z1069" i="1"/>
  <c r="Y1069" i="1"/>
  <c r="X1069" i="1"/>
  <c r="W1069" i="1"/>
  <c r="V1069" i="1"/>
  <c r="U1069" i="1"/>
  <c r="E1069" i="2" s="1"/>
  <c r="T1069" i="1"/>
  <c r="S1069" i="1"/>
  <c r="R1069" i="1"/>
  <c r="Q1069" i="1"/>
  <c r="P1069" i="1"/>
  <c r="O1069" i="1"/>
  <c r="N1069" i="1"/>
  <c r="M1069" i="1"/>
  <c r="L1069" i="1"/>
  <c r="K1069" i="1"/>
  <c r="J1069" i="1"/>
  <c r="D1069" i="2" s="1"/>
  <c r="I1069" i="1"/>
  <c r="C1069" i="2" s="1"/>
  <c r="H1069" i="1"/>
  <c r="G1069" i="1"/>
  <c r="F1069" i="1"/>
  <c r="E1069" i="1"/>
  <c r="B1069" i="2" s="1"/>
  <c r="D1069" i="1"/>
  <c r="C1069" i="1"/>
  <c r="B1069" i="1"/>
  <c r="AA1068" i="1"/>
  <c r="Z1068" i="1"/>
  <c r="Y1068" i="1"/>
  <c r="X1068" i="1"/>
  <c r="W1068" i="1"/>
  <c r="V1068" i="1"/>
  <c r="U1068" i="1"/>
  <c r="E1068" i="2" s="1"/>
  <c r="T1068" i="1"/>
  <c r="S1068" i="1"/>
  <c r="R1068" i="1"/>
  <c r="Q1068" i="1"/>
  <c r="P1068" i="1"/>
  <c r="O1068" i="1"/>
  <c r="N1068" i="1"/>
  <c r="M1068" i="1"/>
  <c r="L1068" i="1"/>
  <c r="K1068" i="1"/>
  <c r="J1068" i="1"/>
  <c r="D1068" i="2" s="1"/>
  <c r="I1068" i="1"/>
  <c r="C1068" i="2" s="1"/>
  <c r="H1068" i="1"/>
  <c r="G1068" i="1"/>
  <c r="F1068" i="1"/>
  <c r="E1068" i="1"/>
  <c r="B1068" i="2" s="1"/>
  <c r="D1068" i="1"/>
  <c r="C1068" i="1"/>
  <c r="B1068" i="1"/>
  <c r="AA1067" i="1"/>
  <c r="Z1067" i="1"/>
  <c r="Y1067" i="1"/>
  <c r="X1067" i="1"/>
  <c r="W1067" i="1"/>
  <c r="V1067" i="1"/>
  <c r="U1067" i="1"/>
  <c r="E1067" i="2" s="1"/>
  <c r="T1067" i="1"/>
  <c r="S1067" i="1"/>
  <c r="R1067" i="1"/>
  <c r="Q1067" i="1"/>
  <c r="P1067" i="1"/>
  <c r="O1067" i="1"/>
  <c r="N1067" i="1"/>
  <c r="M1067" i="1"/>
  <c r="L1067" i="1"/>
  <c r="K1067" i="1"/>
  <c r="J1067" i="1"/>
  <c r="D1067" i="2" s="1"/>
  <c r="I1067" i="1"/>
  <c r="H1067" i="1"/>
  <c r="G1067" i="1"/>
  <c r="F1067" i="1"/>
  <c r="E1067" i="1"/>
  <c r="B1067" i="2" s="1"/>
  <c r="D1067" i="1"/>
  <c r="C1067" i="1"/>
  <c r="B1067" i="1"/>
  <c r="AA1066" i="1"/>
  <c r="Z1066" i="1"/>
  <c r="Y1066" i="1"/>
  <c r="X1066" i="1"/>
  <c r="W1066" i="1"/>
  <c r="V1066" i="1"/>
  <c r="U1066" i="1"/>
  <c r="E1066" i="2" s="1"/>
  <c r="T1066" i="1"/>
  <c r="S1066" i="1"/>
  <c r="R1066" i="1"/>
  <c r="Q1066" i="1"/>
  <c r="P1066" i="1"/>
  <c r="O1066" i="1"/>
  <c r="N1066" i="1"/>
  <c r="M1066" i="1"/>
  <c r="L1066" i="1"/>
  <c r="K1066" i="1"/>
  <c r="J1066" i="1"/>
  <c r="D1066" i="2" s="1"/>
  <c r="I1066" i="1"/>
  <c r="C1066" i="2" s="1"/>
  <c r="H1066" i="1"/>
  <c r="G1066" i="1"/>
  <c r="F1066" i="1"/>
  <c r="E1066" i="1"/>
  <c r="B1066" i="2" s="1"/>
  <c r="D1066" i="1"/>
  <c r="C1066" i="1"/>
  <c r="B1066" i="1"/>
  <c r="AA1065" i="1"/>
  <c r="Z1065" i="1"/>
  <c r="Y1065" i="1"/>
  <c r="X1065" i="1"/>
  <c r="W1065" i="1"/>
  <c r="V1065" i="1"/>
  <c r="U1065" i="1"/>
  <c r="E1065" i="2" s="1"/>
  <c r="T1065" i="1"/>
  <c r="S1065" i="1"/>
  <c r="R1065" i="1"/>
  <c r="Q1065" i="1"/>
  <c r="P1065" i="1"/>
  <c r="O1065" i="1"/>
  <c r="N1065" i="1"/>
  <c r="M1065" i="1"/>
  <c r="L1065" i="1"/>
  <c r="K1065" i="1"/>
  <c r="J1065" i="1"/>
  <c r="D1065" i="2" s="1"/>
  <c r="I1065" i="1"/>
  <c r="C1065" i="2" s="1"/>
  <c r="H1065" i="1"/>
  <c r="G1065" i="1"/>
  <c r="F1065" i="1"/>
  <c r="E1065" i="1"/>
  <c r="B1065" i="2" s="1"/>
  <c r="D1065" i="1"/>
  <c r="C1065" i="1"/>
  <c r="B1065" i="1"/>
  <c r="AA1064" i="1"/>
  <c r="Z1064" i="1"/>
  <c r="Y1064" i="1"/>
  <c r="X1064" i="1"/>
  <c r="W1064" i="1"/>
  <c r="V1064" i="1"/>
  <c r="U1064" i="1"/>
  <c r="E1064" i="2" s="1"/>
  <c r="T1064" i="1"/>
  <c r="S1064" i="1"/>
  <c r="R1064" i="1"/>
  <c r="Q1064" i="1"/>
  <c r="P1064" i="1"/>
  <c r="O1064" i="1"/>
  <c r="N1064" i="1"/>
  <c r="M1064" i="1"/>
  <c r="L1064" i="1"/>
  <c r="K1064" i="1"/>
  <c r="J1064" i="1"/>
  <c r="D1064" i="2" s="1"/>
  <c r="I1064" i="1"/>
  <c r="C1064" i="2" s="1"/>
  <c r="H1064" i="1"/>
  <c r="G1064" i="1"/>
  <c r="F1064" i="1"/>
  <c r="E1064" i="1"/>
  <c r="B1064" i="2" s="1"/>
  <c r="D1064" i="1"/>
  <c r="C1064" i="1"/>
  <c r="B1064" i="1"/>
  <c r="AA1063" i="1"/>
  <c r="Z1063" i="1"/>
  <c r="Y1063" i="1"/>
  <c r="X1063" i="1"/>
  <c r="W1063" i="1"/>
  <c r="V1063" i="1"/>
  <c r="U1063" i="1"/>
  <c r="E1063" i="2" s="1"/>
  <c r="T1063" i="1"/>
  <c r="S1063" i="1"/>
  <c r="R1063" i="1"/>
  <c r="Q1063" i="1"/>
  <c r="P1063" i="1"/>
  <c r="O1063" i="1"/>
  <c r="N1063" i="1"/>
  <c r="M1063" i="1"/>
  <c r="L1063" i="1"/>
  <c r="K1063" i="1"/>
  <c r="J1063" i="1"/>
  <c r="D1063" i="2" s="1"/>
  <c r="I1063" i="1"/>
  <c r="H1063" i="1"/>
  <c r="G1063" i="1"/>
  <c r="F1063" i="1"/>
  <c r="E1063" i="1"/>
  <c r="B1063" i="2" s="1"/>
  <c r="D1063" i="1"/>
  <c r="C1063" i="1"/>
  <c r="B1063" i="1"/>
  <c r="AA1062" i="1"/>
  <c r="Z1062" i="1"/>
  <c r="Y1062" i="1"/>
  <c r="X1062" i="1"/>
  <c r="W1062" i="1"/>
  <c r="V1062" i="1"/>
  <c r="U1062" i="1"/>
  <c r="E1062" i="2" s="1"/>
  <c r="T1062" i="1"/>
  <c r="S1062" i="1"/>
  <c r="R1062" i="1"/>
  <c r="Q1062" i="1"/>
  <c r="P1062" i="1"/>
  <c r="O1062" i="1"/>
  <c r="N1062" i="1"/>
  <c r="M1062" i="1"/>
  <c r="L1062" i="1"/>
  <c r="K1062" i="1"/>
  <c r="J1062" i="1"/>
  <c r="D1062" i="2" s="1"/>
  <c r="I1062" i="1"/>
  <c r="C1062" i="2" s="1"/>
  <c r="H1062" i="1"/>
  <c r="G1062" i="1"/>
  <c r="F1062" i="1"/>
  <c r="E1062" i="1"/>
  <c r="B1062" i="2" s="1"/>
  <c r="D1062" i="1"/>
  <c r="C1062" i="1"/>
  <c r="B1062" i="1"/>
  <c r="AA1061" i="1"/>
  <c r="Z1061" i="1"/>
  <c r="Y1061" i="1"/>
  <c r="X1061" i="1"/>
  <c r="W1061" i="1"/>
  <c r="V1061" i="1"/>
  <c r="U1061" i="1"/>
  <c r="E1061" i="2" s="1"/>
  <c r="T1061" i="1"/>
  <c r="S1061" i="1"/>
  <c r="R1061" i="1"/>
  <c r="Q1061" i="1"/>
  <c r="P1061" i="1"/>
  <c r="O1061" i="1"/>
  <c r="N1061" i="1"/>
  <c r="M1061" i="1"/>
  <c r="L1061" i="1"/>
  <c r="K1061" i="1"/>
  <c r="J1061" i="1"/>
  <c r="D1061" i="2" s="1"/>
  <c r="I1061" i="1"/>
  <c r="C1061" i="2" s="1"/>
  <c r="H1061" i="1"/>
  <c r="G1061" i="1"/>
  <c r="F1061" i="1"/>
  <c r="E1061" i="1"/>
  <c r="B1061" i="2" s="1"/>
  <c r="D1061" i="1"/>
  <c r="C1061" i="1"/>
  <c r="B1061" i="1"/>
  <c r="AA1060" i="1"/>
  <c r="Z1060" i="1"/>
  <c r="Y1060" i="1"/>
  <c r="X1060" i="1"/>
  <c r="W1060" i="1"/>
  <c r="V1060" i="1"/>
  <c r="U1060" i="1"/>
  <c r="E1060" i="2" s="1"/>
  <c r="T1060" i="1"/>
  <c r="S1060" i="1"/>
  <c r="R1060" i="1"/>
  <c r="Q1060" i="1"/>
  <c r="P1060" i="1"/>
  <c r="O1060" i="1"/>
  <c r="N1060" i="1"/>
  <c r="M1060" i="1"/>
  <c r="L1060" i="1"/>
  <c r="K1060" i="1"/>
  <c r="J1060" i="1"/>
  <c r="D1060" i="2" s="1"/>
  <c r="I1060" i="1"/>
  <c r="C1060" i="2" s="1"/>
  <c r="H1060" i="1"/>
  <c r="G1060" i="1"/>
  <c r="F1060" i="1"/>
  <c r="E1060" i="1"/>
  <c r="B1060" i="2" s="1"/>
  <c r="D1060" i="1"/>
  <c r="C1060" i="1"/>
  <c r="B1060" i="1"/>
  <c r="AA1059" i="1"/>
  <c r="Z1059" i="1"/>
  <c r="Y1059" i="1"/>
  <c r="X1059" i="1"/>
  <c r="W1059" i="1"/>
  <c r="V1059" i="1"/>
  <c r="U1059" i="1"/>
  <c r="E1059" i="2" s="1"/>
  <c r="T1059" i="1"/>
  <c r="S1059" i="1"/>
  <c r="R1059" i="1"/>
  <c r="Q1059" i="1"/>
  <c r="P1059" i="1"/>
  <c r="O1059" i="1"/>
  <c r="N1059" i="1"/>
  <c r="M1059" i="1"/>
  <c r="L1059" i="1"/>
  <c r="K1059" i="1"/>
  <c r="J1059" i="1"/>
  <c r="D1059" i="2" s="1"/>
  <c r="I1059" i="1"/>
  <c r="H1059" i="1"/>
  <c r="G1059" i="1"/>
  <c r="F1059" i="1"/>
  <c r="E1059" i="1"/>
  <c r="B1059" i="2" s="1"/>
  <c r="D1059" i="1"/>
  <c r="C1059" i="1"/>
  <c r="B1059" i="1"/>
  <c r="AA1058" i="1"/>
  <c r="Z1058" i="1"/>
  <c r="Y1058" i="1"/>
  <c r="X1058" i="1"/>
  <c r="W1058" i="1"/>
  <c r="V1058" i="1"/>
  <c r="U1058" i="1"/>
  <c r="E1058" i="2" s="1"/>
  <c r="T1058" i="1"/>
  <c r="S1058" i="1"/>
  <c r="R1058" i="1"/>
  <c r="Q1058" i="1"/>
  <c r="P1058" i="1"/>
  <c r="O1058" i="1"/>
  <c r="N1058" i="1"/>
  <c r="M1058" i="1"/>
  <c r="L1058" i="1"/>
  <c r="K1058" i="1"/>
  <c r="J1058" i="1"/>
  <c r="D1058" i="2" s="1"/>
  <c r="I1058" i="1"/>
  <c r="C1058" i="2" s="1"/>
  <c r="H1058" i="1"/>
  <c r="G1058" i="1"/>
  <c r="F1058" i="1"/>
  <c r="E1058" i="1"/>
  <c r="B1058" i="2" s="1"/>
  <c r="D1058" i="1"/>
  <c r="C1058" i="1"/>
  <c r="B1058" i="1"/>
  <c r="AA1057" i="1"/>
  <c r="Z1057" i="1"/>
  <c r="Y1057" i="1"/>
  <c r="X1057" i="1"/>
  <c r="W1057" i="1"/>
  <c r="V1057" i="1"/>
  <c r="U1057" i="1"/>
  <c r="E1057" i="2" s="1"/>
  <c r="T1057" i="1"/>
  <c r="S1057" i="1"/>
  <c r="R1057" i="1"/>
  <c r="Q1057" i="1"/>
  <c r="P1057" i="1"/>
  <c r="O1057" i="1"/>
  <c r="N1057" i="1"/>
  <c r="M1057" i="1"/>
  <c r="L1057" i="1"/>
  <c r="K1057" i="1"/>
  <c r="J1057" i="1"/>
  <c r="D1057" i="2" s="1"/>
  <c r="I1057" i="1"/>
  <c r="C1057" i="2" s="1"/>
  <c r="H1057" i="1"/>
  <c r="G1057" i="1"/>
  <c r="F1057" i="1"/>
  <c r="E1057" i="1"/>
  <c r="B1057" i="2" s="1"/>
  <c r="D1057" i="1"/>
  <c r="C1057" i="1"/>
  <c r="B1057" i="1"/>
  <c r="AA1056" i="1"/>
  <c r="Z1056" i="1"/>
  <c r="Y1056" i="1"/>
  <c r="X1056" i="1"/>
  <c r="W1056" i="1"/>
  <c r="V1056" i="1"/>
  <c r="U1056" i="1"/>
  <c r="E1056" i="2" s="1"/>
  <c r="T1056" i="1"/>
  <c r="S1056" i="1"/>
  <c r="R1056" i="1"/>
  <c r="Q1056" i="1"/>
  <c r="P1056" i="1"/>
  <c r="O1056" i="1"/>
  <c r="N1056" i="1"/>
  <c r="M1056" i="1"/>
  <c r="L1056" i="1"/>
  <c r="K1056" i="1"/>
  <c r="J1056" i="1"/>
  <c r="D1056" i="2" s="1"/>
  <c r="I1056" i="1"/>
  <c r="C1056" i="2" s="1"/>
  <c r="H1056" i="1"/>
  <c r="G1056" i="1"/>
  <c r="F1056" i="1"/>
  <c r="E1056" i="1"/>
  <c r="B1056" i="2" s="1"/>
  <c r="D1056" i="1"/>
  <c r="C1056" i="1"/>
  <c r="B1056" i="1"/>
  <c r="AA1055" i="1"/>
  <c r="Z1055" i="1"/>
  <c r="Y1055" i="1"/>
  <c r="X1055" i="1"/>
  <c r="W1055" i="1"/>
  <c r="V1055" i="1"/>
  <c r="U1055" i="1"/>
  <c r="E1055" i="2" s="1"/>
  <c r="T1055" i="1"/>
  <c r="S1055" i="1"/>
  <c r="R1055" i="1"/>
  <c r="Q1055" i="1"/>
  <c r="P1055" i="1"/>
  <c r="O1055" i="1"/>
  <c r="N1055" i="1"/>
  <c r="M1055" i="1"/>
  <c r="L1055" i="1"/>
  <c r="K1055" i="1"/>
  <c r="J1055" i="1"/>
  <c r="D1055" i="2" s="1"/>
  <c r="I1055" i="1"/>
  <c r="H1055" i="1"/>
  <c r="G1055" i="1"/>
  <c r="F1055" i="1"/>
  <c r="E1055" i="1"/>
  <c r="B1055" i="2" s="1"/>
  <c r="D1055" i="1"/>
  <c r="C1055" i="1"/>
  <c r="B1055" i="1"/>
  <c r="AA1054" i="1"/>
  <c r="Z1054" i="1"/>
  <c r="Y1054" i="1"/>
  <c r="X1054" i="1"/>
  <c r="W1054" i="1"/>
  <c r="V1054" i="1"/>
  <c r="U1054" i="1"/>
  <c r="E1054" i="2" s="1"/>
  <c r="T1054" i="1"/>
  <c r="S1054" i="1"/>
  <c r="R1054" i="1"/>
  <c r="Q1054" i="1"/>
  <c r="P1054" i="1"/>
  <c r="O1054" i="1"/>
  <c r="N1054" i="1"/>
  <c r="M1054" i="1"/>
  <c r="L1054" i="1"/>
  <c r="K1054" i="1"/>
  <c r="J1054" i="1"/>
  <c r="D1054" i="2" s="1"/>
  <c r="I1054" i="1"/>
  <c r="C1054" i="2" s="1"/>
  <c r="H1054" i="1"/>
  <c r="G1054" i="1"/>
  <c r="F1054" i="1"/>
  <c r="E1054" i="1"/>
  <c r="B1054" i="2" s="1"/>
  <c r="D1054" i="1"/>
  <c r="C1054" i="1"/>
  <c r="B1054" i="1"/>
  <c r="AA1053" i="1"/>
  <c r="Z1053" i="1"/>
  <c r="Y1053" i="1"/>
  <c r="X1053" i="1"/>
  <c r="W1053" i="1"/>
  <c r="V1053" i="1"/>
  <c r="U1053" i="1"/>
  <c r="E1053" i="2" s="1"/>
  <c r="T1053" i="1"/>
  <c r="S1053" i="1"/>
  <c r="R1053" i="1"/>
  <c r="Q1053" i="1"/>
  <c r="P1053" i="1"/>
  <c r="O1053" i="1"/>
  <c r="N1053" i="1"/>
  <c r="M1053" i="1"/>
  <c r="L1053" i="1"/>
  <c r="K1053" i="1"/>
  <c r="J1053" i="1"/>
  <c r="D1053" i="2" s="1"/>
  <c r="I1053" i="1"/>
  <c r="C1053" i="2" s="1"/>
  <c r="H1053" i="1"/>
  <c r="G1053" i="1"/>
  <c r="F1053" i="1"/>
  <c r="E1053" i="1"/>
  <c r="B1053" i="2" s="1"/>
  <c r="D1053" i="1"/>
  <c r="C1053" i="1"/>
  <c r="B1053" i="1"/>
  <c r="AA1052" i="1"/>
  <c r="Z1052" i="1"/>
  <c r="Y1052" i="1"/>
  <c r="X1052" i="1"/>
  <c r="W1052" i="1"/>
  <c r="V1052" i="1"/>
  <c r="U1052" i="1"/>
  <c r="E1052" i="2" s="1"/>
  <c r="T1052" i="1"/>
  <c r="S1052" i="1"/>
  <c r="R1052" i="1"/>
  <c r="Q1052" i="1"/>
  <c r="P1052" i="1"/>
  <c r="O1052" i="1"/>
  <c r="N1052" i="1"/>
  <c r="M1052" i="1"/>
  <c r="L1052" i="1"/>
  <c r="K1052" i="1"/>
  <c r="J1052" i="1"/>
  <c r="D1052" i="2" s="1"/>
  <c r="I1052" i="1"/>
  <c r="C1052" i="2" s="1"/>
  <c r="H1052" i="1"/>
  <c r="G1052" i="1"/>
  <c r="F1052" i="1"/>
  <c r="E1052" i="1"/>
  <c r="B1052" i="2" s="1"/>
  <c r="D1052" i="1"/>
  <c r="C1052" i="1"/>
  <c r="B1052" i="1"/>
  <c r="AA1051" i="1"/>
  <c r="Z1051" i="1"/>
  <c r="Y1051" i="1"/>
  <c r="X1051" i="1"/>
  <c r="W1051" i="1"/>
  <c r="V1051" i="1"/>
  <c r="U1051" i="1"/>
  <c r="E1051" i="2" s="1"/>
  <c r="T1051" i="1"/>
  <c r="S1051" i="1"/>
  <c r="R1051" i="1"/>
  <c r="Q1051" i="1"/>
  <c r="P1051" i="1"/>
  <c r="O1051" i="1"/>
  <c r="N1051" i="1"/>
  <c r="M1051" i="1"/>
  <c r="L1051" i="1"/>
  <c r="K1051" i="1"/>
  <c r="J1051" i="1"/>
  <c r="D1051" i="2" s="1"/>
  <c r="I1051" i="1"/>
  <c r="H1051" i="1"/>
  <c r="G1051" i="1"/>
  <c r="F1051" i="1"/>
  <c r="E1051" i="1"/>
  <c r="B1051" i="2" s="1"/>
  <c r="D1051" i="1"/>
  <c r="C1051" i="1"/>
  <c r="B1051" i="1"/>
  <c r="AA1050" i="1"/>
  <c r="Z1050" i="1"/>
  <c r="Y1050" i="1"/>
  <c r="X1050" i="1"/>
  <c r="W1050" i="1"/>
  <c r="V1050" i="1"/>
  <c r="U1050" i="1"/>
  <c r="E1050" i="2" s="1"/>
  <c r="T1050" i="1"/>
  <c r="S1050" i="1"/>
  <c r="R1050" i="1"/>
  <c r="Q1050" i="1"/>
  <c r="P1050" i="1"/>
  <c r="O1050" i="1"/>
  <c r="N1050" i="1"/>
  <c r="M1050" i="1"/>
  <c r="L1050" i="1"/>
  <c r="K1050" i="1"/>
  <c r="J1050" i="1"/>
  <c r="D1050" i="2" s="1"/>
  <c r="I1050" i="1"/>
  <c r="C1050" i="2" s="1"/>
  <c r="H1050" i="1"/>
  <c r="G1050" i="1"/>
  <c r="F1050" i="1"/>
  <c r="E1050" i="1"/>
  <c r="B1050" i="2" s="1"/>
  <c r="D1050" i="1"/>
  <c r="C1050" i="1"/>
  <c r="B1050" i="1"/>
  <c r="AA1049" i="1"/>
  <c r="Z1049" i="1"/>
  <c r="Y1049" i="1"/>
  <c r="X1049" i="1"/>
  <c r="W1049" i="1"/>
  <c r="V1049" i="1"/>
  <c r="U1049" i="1"/>
  <c r="E1049" i="2" s="1"/>
  <c r="T1049" i="1"/>
  <c r="S1049" i="1"/>
  <c r="R1049" i="1"/>
  <c r="Q1049" i="1"/>
  <c r="P1049" i="1"/>
  <c r="O1049" i="1"/>
  <c r="N1049" i="1"/>
  <c r="M1049" i="1"/>
  <c r="L1049" i="1"/>
  <c r="K1049" i="1"/>
  <c r="J1049" i="1"/>
  <c r="D1049" i="2" s="1"/>
  <c r="I1049" i="1"/>
  <c r="C1049" i="2" s="1"/>
  <c r="H1049" i="1"/>
  <c r="G1049" i="1"/>
  <c r="F1049" i="1"/>
  <c r="E1049" i="1"/>
  <c r="B1049" i="2" s="1"/>
  <c r="D1049" i="1"/>
  <c r="C1049" i="1"/>
  <c r="B1049" i="1"/>
  <c r="AA1048" i="1"/>
  <c r="Z1048" i="1"/>
  <c r="Y1048" i="1"/>
  <c r="X1048" i="1"/>
  <c r="W1048" i="1"/>
  <c r="V1048" i="1"/>
  <c r="U1048" i="1"/>
  <c r="E1048" i="2" s="1"/>
  <c r="T1048" i="1"/>
  <c r="S1048" i="1"/>
  <c r="R1048" i="1"/>
  <c r="Q1048" i="1"/>
  <c r="P1048" i="1"/>
  <c r="O1048" i="1"/>
  <c r="N1048" i="1"/>
  <c r="M1048" i="1"/>
  <c r="L1048" i="1"/>
  <c r="K1048" i="1"/>
  <c r="J1048" i="1"/>
  <c r="D1048" i="2" s="1"/>
  <c r="I1048" i="1"/>
  <c r="C1048" i="2" s="1"/>
  <c r="H1048" i="1"/>
  <c r="G1048" i="1"/>
  <c r="F1048" i="1"/>
  <c r="E1048" i="1"/>
  <c r="B1048" i="2" s="1"/>
  <c r="D1048" i="1"/>
  <c r="C1048" i="1"/>
  <c r="B1048" i="1"/>
  <c r="AA1047" i="1"/>
  <c r="Z1047" i="1"/>
  <c r="Y1047" i="1"/>
  <c r="X1047" i="1"/>
  <c r="W1047" i="1"/>
  <c r="V1047" i="1"/>
  <c r="U1047" i="1"/>
  <c r="E1047" i="2" s="1"/>
  <c r="T1047" i="1"/>
  <c r="S1047" i="1"/>
  <c r="R1047" i="1"/>
  <c r="Q1047" i="1"/>
  <c r="P1047" i="1"/>
  <c r="O1047" i="1"/>
  <c r="N1047" i="1"/>
  <c r="M1047" i="1"/>
  <c r="L1047" i="1"/>
  <c r="K1047" i="1"/>
  <c r="J1047" i="1"/>
  <c r="D1047" i="2" s="1"/>
  <c r="I1047" i="1"/>
  <c r="H1047" i="1"/>
  <c r="G1047" i="1"/>
  <c r="F1047" i="1"/>
  <c r="E1047" i="1"/>
  <c r="B1047" i="2" s="1"/>
  <c r="D1047" i="1"/>
  <c r="C1047" i="1"/>
  <c r="B1047" i="1"/>
  <c r="AA1046" i="1"/>
  <c r="Z1046" i="1"/>
  <c r="Y1046" i="1"/>
  <c r="X1046" i="1"/>
  <c r="W1046" i="1"/>
  <c r="V1046" i="1"/>
  <c r="U1046" i="1"/>
  <c r="E1046" i="2" s="1"/>
  <c r="T1046" i="1"/>
  <c r="S1046" i="1"/>
  <c r="R1046" i="1"/>
  <c r="Q1046" i="1"/>
  <c r="P1046" i="1"/>
  <c r="O1046" i="1"/>
  <c r="N1046" i="1"/>
  <c r="M1046" i="1"/>
  <c r="L1046" i="1"/>
  <c r="K1046" i="1"/>
  <c r="J1046" i="1"/>
  <c r="D1046" i="2" s="1"/>
  <c r="I1046" i="1"/>
  <c r="C1046" i="2" s="1"/>
  <c r="H1046" i="1"/>
  <c r="G1046" i="1"/>
  <c r="F1046" i="1"/>
  <c r="E1046" i="1"/>
  <c r="B1046" i="2" s="1"/>
  <c r="D1046" i="1"/>
  <c r="C1046" i="1"/>
  <c r="B1046" i="1"/>
  <c r="AA1045" i="1"/>
  <c r="Z1045" i="1"/>
  <c r="Y1045" i="1"/>
  <c r="X1045" i="1"/>
  <c r="W1045" i="1"/>
  <c r="V1045" i="1"/>
  <c r="U1045" i="1"/>
  <c r="E1045" i="2" s="1"/>
  <c r="T1045" i="1"/>
  <c r="S1045" i="1"/>
  <c r="R1045" i="1"/>
  <c r="Q1045" i="1"/>
  <c r="P1045" i="1"/>
  <c r="O1045" i="1"/>
  <c r="N1045" i="1"/>
  <c r="M1045" i="1"/>
  <c r="L1045" i="1"/>
  <c r="K1045" i="1"/>
  <c r="J1045" i="1"/>
  <c r="D1045" i="2" s="1"/>
  <c r="I1045" i="1"/>
  <c r="C1045" i="2" s="1"/>
  <c r="H1045" i="1"/>
  <c r="G1045" i="1"/>
  <c r="F1045" i="1"/>
  <c r="E1045" i="1"/>
  <c r="B1045" i="2" s="1"/>
  <c r="D1045" i="1"/>
  <c r="C1045" i="1"/>
  <c r="B1045" i="1"/>
  <c r="AA1044" i="1"/>
  <c r="Z1044" i="1"/>
  <c r="Y1044" i="1"/>
  <c r="X1044" i="1"/>
  <c r="W1044" i="1"/>
  <c r="V1044" i="1"/>
  <c r="U1044" i="1"/>
  <c r="E1044" i="2" s="1"/>
  <c r="T1044" i="1"/>
  <c r="S1044" i="1"/>
  <c r="R1044" i="1"/>
  <c r="Q1044" i="1"/>
  <c r="P1044" i="1"/>
  <c r="O1044" i="1"/>
  <c r="N1044" i="1"/>
  <c r="M1044" i="1"/>
  <c r="L1044" i="1"/>
  <c r="K1044" i="1"/>
  <c r="J1044" i="1"/>
  <c r="D1044" i="2" s="1"/>
  <c r="I1044" i="1"/>
  <c r="C1044" i="2" s="1"/>
  <c r="H1044" i="1"/>
  <c r="G1044" i="1"/>
  <c r="F1044" i="1"/>
  <c r="E1044" i="1"/>
  <c r="B1044" i="2" s="1"/>
  <c r="D1044" i="1"/>
  <c r="C1044" i="1"/>
  <c r="B1044" i="1"/>
  <c r="AA1043" i="1"/>
  <c r="Z1043" i="1"/>
  <c r="Y1043" i="1"/>
  <c r="X1043" i="1"/>
  <c r="W1043" i="1"/>
  <c r="V1043" i="1"/>
  <c r="U1043" i="1"/>
  <c r="E1043" i="2" s="1"/>
  <c r="T1043" i="1"/>
  <c r="S1043" i="1"/>
  <c r="R1043" i="1"/>
  <c r="Q1043" i="1"/>
  <c r="P1043" i="1"/>
  <c r="O1043" i="1"/>
  <c r="N1043" i="1"/>
  <c r="M1043" i="1"/>
  <c r="L1043" i="1"/>
  <c r="K1043" i="1"/>
  <c r="J1043" i="1"/>
  <c r="D1043" i="2" s="1"/>
  <c r="I1043" i="1"/>
  <c r="H1043" i="1"/>
  <c r="G1043" i="1"/>
  <c r="F1043" i="1"/>
  <c r="E1043" i="1"/>
  <c r="B1043" i="2" s="1"/>
  <c r="D1043" i="1"/>
  <c r="C1043" i="1"/>
  <c r="B1043" i="1"/>
  <c r="AA1042" i="1"/>
  <c r="Z1042" i="1"/>
  <c r="Y1042" i="1"/>
  <c r="X1042" i="1"/>
  <c r="W1042" i="1"/>
  <c r="V1042" i="1"/>
  <c r="U1042" i="1"/>
  <c r="E1042" i="2" s="1"/>
  <c r="T1042" i="1"/>
  <c r="S1042" i="1"/>
  <c r="R1042" i="1"/>
  <c r="Q1042" i="1"/>
  <c r="P1042" i="1"/>
  <c r="O1042" i="1"/>
  <c r="N1042" i="1"/>
  <c r="M1042" i="1"/>
  <c r="L1042" i="1"/>
  <c r="K1042" i="1"/>
  <c r="J1042" i="1"/>
  <c r="D1042" i="2" s="1"/>
  <c r="I1042" i="1"/>
  <c r="C1042" i="2" s="1"/>
  <c r="H1042" i="1"/>
  <c r="G1042" i="1"/>
  <c r="F1042" i="1"/>
  <c r="E1042" i="1"/>
  <c r="B1042" i="2" s="1"/>
  <c r="D1042" i="1"/>
  <c r="C1042" i="1"/>
  <c r="B1042" i="1"/>
  <c r="AA1041" i="1"/>
  <c r="Z1041" i="1"/>
  <c r="Y1041" i="1"/>
  <c r="X1041" i="1"/>
  <c r="W1041" i="1"/>
  <c r="V1041" i="1"/>
  <c r="U1041" i="1"/>
  <c r="E1041" i="2" s="1"/>
  <c r="T1041" i="1"/>
  <c r="S1041" i="1"/>
  <c r="R1041" i="1"/>
  <c r="Q1041" i="1"/>
  <c r="P1041" i="1"/>
  <c r="O1041" i="1"/>
  <c r="N1041" i="1"/>
  <c r="M1041" i="1"/>
  <c r="L1041" i="1"/>
  <c r="K1041" i="1"/>
  <c r="J1041" i="1"/>
  <c r="D1041" i="2" s="1"/>
  <c r="I1041" i="1"/>
  <c r="C1041" i="2" s="1"/>
  <c r="H1041" i="1"/>
  <c r="G1041" i="1"/>
  <c r="F1041" i="1"/>
  <c r="E1041" i="1"/>
  <c r="B1041" i="2" s="1"/>
  <c r="D1041" i="1"/>
  <c r="C1041" i="1"/>
  <c r="B1041" i="1"/>
  <c r="AA1040" i="1"/>
  <c r="Z1040" i="1"/>
  <c r="Y1040" i="1"/>
  <c r="X1040" i="1"/>
  <c r="W1040" i="1"/>
  <c r="V1040" i="1"/>
  <c r="U1040" i="1"/>
  <c r="E1040" i="2" s="1"/>
  <c r="T1040" i="1"/>
  <c r="S1040" i="1"/>
  <c r="R1040" i="1"/>
  <c r="Q1040" i="1"/>
  <c r="P1040" i="1"/>
  <c r="O1040" i="1"/>
  <c r="N1040" i="1"/>
  <c r="M1040" i="1"/>
  <c r="L1040" i="1"/>
  <c r="K1040" i="1"/>
  <c r="J1040" i="1"/>
  <c r="D1040" i="2" s="1"/>
  <c r="I1040" i="1"/>
  <c r="C1040" i="2" s="1"/>
  <c r="H1040" i="1"/>
  <c r="G1040" i="1"/>
  <c r="F1040" i="1"/>
  <c r="E1040" i="1"/>
  <c r="B1040" i="2" s="1"/>
  <c r="D1040" i="1"/>
  <c r="C1040" i="1"/>
  <c r="B1040" i="1"/>
  <c r="AA1039" i="1"/>
  <c r="Z1039" i="1"/>
  <c r="Y1039" i="1"/>
  <c r="X1039" i="1"/>
  <c r="W1039" i="1"/>
  <c r="V1039" i="1"/>
  <c r="U1039" i="1"/>
  <c r="E1039" i="2" s="1"/>
  <c r="T1039" i="1"/>
  <c r="S1039" i="1"/>
  <c r="R1039" i="1"/>
  <c r="Q1039" i="1"/>
  <c r="P1039" i="1"/>
  <c r="O1039" i="1"/>
  <c r="N1039" i="1"/>
  <c r="M1039" i="1"/>
  <c r="L1039" i="1"/>
  <c r="K1039" i="1"/>
  <c r="J1039" i="1"/>
  <c r="D1039" i="2" s="1"/>
  <c r="I1039" i="1"/>
  <c r="H1039" i="1"/>
  <c r="G1039" i="1"/>
  <c r="F1039" i="1"/>
  <c r="E1039" i="1"/>
  <c r="B1039" i="2" s="1"/>
  <c r="D1039" i="1"/>
  <c r="C1039" i="1"/>
  <c r="B1039" i="1"/>
  <c r="AA1038" i="1"/>
  <c r="Z1038" i="1"/>
  <c r="Y1038" i="1"/>
  <c r="X1038" i="1"/>
  <c r="W1038" i="1"/>
  <c r="V1038" i="1"/>
  <c r="U1038" i="1"/>
  <c r="E1038" i="2" s="1"/>
  <c r="T1038" i="1"/>
  <c r="S1038" i="1"/>
  <c r="R1038" i="1"/>
  <c r="Q1038" i="1"/>
  <c r="P1038" i="1"/>
  <c r="O1038" i="1"/>
  <c r="N1038" i="1"/>
  <c r="M1038" i="1"/>
  <c r="L1038" i="1"/>
  <c r="K1038" i="1"/>
  <c r="J1038" i="1"/>
  <c r="D1038" i="2" s="1"/>
  <c r="I1038" i="1"/>
  <c r="C1038" i="2" s="1"/>
  <c r="H1038" i="1"/>
  <c r="G1038" i="1"/>
  <c r="F1038" i="1"/>
  <c r="E1038" i="1"/>
  <c r="B1038" i="2" s="1"/>
  <c r="D1038" i="1"/>
  <c r="C1038" i="1"/>
  <c r="B1038" i="1"/>
  <c r="AA1037" i="1"/>
  <c r="Z1037" i="1"/>
  <c r="Y1037" i="1"/>
  <c r="X1037" i="1"/>
  <c r="W1037" i="1"/>
  <c r="V1037" i="1"/>
  <c r="U1037" i="1"/>
  <c r="E1037" i="2" s="1"/>
  <c r="T1037" i="1"/>
  <c r="S1037" i="1"/>
  <c r="R1037" i="1"/>
  <c r="Q1037" i="1"/>
  <c r="P1037" i="1"/>
  <c r="O1037" i="1"/>
  <c r="N1037" i="1"/>
  <c r="M1037" i="1"/>
  <c r="L1037" i="1"/>
  <c r="K1037" i="1"/>
  <c r="J1037" i="1"/>
  <c r="D1037" i="2" s="1"/>
  <c r="I1037" i="1"/>
  <c r="C1037" i="2" s="1"/>
  <c r="H1037" i="1"/>
  <c r="G1037" i="1"/>
  <c r="F1037" i="1"/>
  <c r="E1037" i="1"/>
  <c r="B1037" i="2" s="1"/>
  <c r="D1037" i="1"/>
  <c r="C1037" i="1"/>
  <c r="B1037" i="1"/>
  <c r="AA1036" i="1"/>
  <c r="Z1036" i="1"/>
  <c r="Y1036" i="1"/>
  <c r="X1036" i="1"/>
  <c r="W1036" i="1"/>
  <c r="V1036" i="1"/>
  <c r="U1036" i="1"/>
  <c r="E1036" i="2" s="1"/>
  <c r="T1036" i="1"/>
  <c r="S1036" i="1"/>
  <c r="R1036" i="1"/>
  <c r="Q1036" i="1"/>
  <c r="P1036" i="1"/>
  <c r="O1036" i="1"/>
  <c r="N1036" i="1"/>
  <c r="M1036" i="1"/>
  <c r="L1036" i="1"/>
  <c r="K1036" i="1"/>
  <c r="J1036" i="1"/>
  <c r="D1036" i="2" s="1"/>
  <c r="I1036" i="1"/>
  <c r="C1036" i="2" s="1"/>
  <c r="H1036" i="1"/>
  <c r="G1036" i="1"/>
  <c r="F1036" i="1"/>
  <c r="E1036" i="1"/>
  <c r="B1036" i="2" s="1"/>
  <c r="D1036" i="1"/>
  <c r="C1036" i="1"/>
  <c r="B1036" i="1"/>
  <c r="AA1035" i="1"/>
  <c r="Z1035" i="1"/>
  <c r="Y1035" i="1"/>
  <c r="X1035" i="1"/>
  <c r="W1035" i="1"/>
  <c r="V1035" i="1"/>
  <c r="U1035" i="1"/>
  <c r="E1035" i="2" s="1"/>
  <c r="T1035" i="1"/>
  <c r="S1035" i="1"/>
  <c r="R1035" i="1"/>
  <c r="Q1035" i="1"/>
  <c r="P1035" i="1"/>
  <c r="O1035" i="1"/>
  <c r="N1035" i="1"/>
  <c r="M1035" i="1"/>
  <c r="L1035" i="1"/>
  <c r="K1035" i="1"/>
  <c r="J1035" i="1"/>
  <c r="D1035" i="2" s="1"/>
  <c r="I1035" i="1"/>
  <c r="H1035" i="1"/>
  <c r="G1035" i="1"/>
  <c r="F1035" i="1"/>
  <c r="E1035" i="1"/>
  <c r="B1035" i="2" s="1"/>
  <c r="D1035" i="1"/>
  <c r="C1035" i="1"/>
  <c r="B1035" i="1"/>
  <c r="AA1034" i="1"/>
  <c r="Z1034" i="1"/>
  <c r="Y1034" i="1"/>
  <c r="X1034" i="1"/>
  <c r="W1034" i="1"/>
  <c r="V1034" i="1"/>
  <c r="U1034" i="1"/>
  <c r="E1034" i="2" s="1"/>
  <c r="T1034" i="1"/>
  <c r="S1034" i="1"/>
  <c r="R1034" i="1"/>
  <c r="Q1034" i="1"/>
  <c r="P1034" i="1"/>
  <c r="O1034" i="1"/>
  <c r="N1034" i="1"/>
  <c r="M1034" i="1"/>
  <c r="L1034" i="1"/>
  <c r="K1034" i="1"/>
  <c r="J1034" i="1"/>
  <c r="D1034" i="2" s="1"/>
  <c r="I1034" i="1"/>
  <c r="C1034" i="2" s="1"/>
  <c r="H1034" i="1"/>
  <c r="G1034" i="1"/>
  <c r="F1034" i="1"/>
  <c r="E1034" i="1"/>
  <c r="B1034" i="2" s="1"/>
  <c r="D1034" i="1"/>
  <c r="C1034" i="1"/>
  <c r="B1034" i="1"/>
  <c r="AA1033" i="1"/>
  <c r="Z1033" i="1"/>
  <c r="Y1033" i="1"/>
  <c r="X1033" i="1"/>
  <c r="W1033" i="1"/>
  <c r="V1033" i="1"/>
  <c r="U1033" i="1"/>
  <c r="E1033" i="2" s="1"/>
  <c r="T1033" i="1"/>
  <c r="S1033" i="1"/>
  <c r="R1033" i="1"/>
  <c r="Q1033" i="1"/>
  <c r="P1033" i="1"/>
  <c r="O1033" i="1"/>
  <c r="N1033" i="1"/>
  <c r="M1033" i="1"/>
  <c r="L1033" i="1"/>
  <c r="K1033" i="1"/>
  <c r="J1033" i="1"/>
  <c r="D1033" i="2" s="1"/>
  <c r="I1033" i="1"/>
  <c r="C1033" i="2" s="1"/>
  <c r="H1033" i="1"/>
  <c r="G1033" i="1"/>
  <c r="F1033" i="1"/>
  <c r="E1033" i="1"/>
  <c r="B1033" i="2" s="1"/>
  <c r="D1033" i="1"/>
  <c r="C1033" i="1"/>
  <c r="B1033" i="1"/>
  <c r="AA1032" i="1"/>
  <c r="Z1032" i="1"/>
  <c r="Y1032" i="1"/>
  <c r="X1032" i="1"/>
  <c r="W1032" i="1"/>
  <c r="V1032" i="1"/>
  <c r="U1032" i="1"/>
  <c r="E1032" i="2" s="1"/>
  <c r="T1032" i="1"/>
  <c r="S1032" i="1"/>
  <c r="R1032" i="1"/>
  <c r="Q1032" i="1"/>
  <c r="P1032" i="1"/>
  <c r="O1032" i="1"/>
  <c r="N1032" i="1"/>
  <c r="M1032" i="1"/>
  <c r="L1032" i="1"/>
  <c r="K1032" i="1"/>
  <c r="J1032" i="1"/>
  <c r="D1032" i="2" s="1"/>
  <c r="I1032" i="1"/>
  <c r="C1032" i="2" s="1"/>
  <c r="H1032" i="1"/>
  <c r="G1032" i="1"/>
  <c r="F1032" i="1"/>
  <c r="E1032" i="1"/>
  <c r="B1032" i="2" s="1"/>
  <c r="D1032" i="1"/>
  <c r="C1032" i="1"/>
  <c r="B1032" i="1"/>
  <c r="AA1031" i="1"/>
  <c r="Z1031" i="1"/>
  <c r="Y1031" i="1"/>
  <c r="X1031" i="1"/>
  <c r="W1031" i="1"/>
  <c r="V1031" i="1"/>
  <c r="U1031" i="1"/>
  <c r="E1031" i="2" s="1"/>
  <c r="T1031" i="1"/>
  <c r="S1031" i="1"/>
  <c r="R1031" i="1"/>
  <c r="Q1031" i="1"/>
  <c r="P1031" i="1"/>
  <c r="O1031" i="1"/>
  <c r="N1031" i="1"/>
  <c r="M1031" i="1"/>
  <c r="L1031" i="1"/>
  <c r="K1031" i="1"/>
  <c r="J1031" i="1"/>
  <c r="D1031" i="2" s="1"/>
  <c r="I1031" i="1"/>
  <c r="H1031" i="1"/>
  <c r="G1031" i="1"/>
  <c r="F1031" i="1"/>
  <c r="E1031" i="1"/>
  <c r="B1031" i="2" s="1"/>
  <c r="D1031" i="1"/>
  <c r="C1031" i="1"/>
  <c r="B1031" i="1"/>
  <c r="AA1030" i="1"/>
  <c r="Z1030" i="1"/>
  <c r="Y1030" i="1"/>
  <c r="X1030" i="1"/>
  <c r="W1030" i="1"/>
  <c r="V1030" i="1"/>
  <c r="U1030" i="1"/>
  <c r="E1030" i="2" s="1"/>
  <c r="T1030" i="1"/>
  <c r="S1030" i="1"/>
  <c r="R1030" i="1"/>
  <c r="Q1030" i="1"/>
  <c r="P1030" i="1"/>
  <c r="O1030" i="1"/>
  <c r="N1030" i="1"/>
  <c r="M1030" i="1"/>
  <c r="L1030" i="1"/>
  <c r="K1030" i="1"/>
  <c r="J1030" i="1"/>
  <c r="D1030" i="2" s="1"/>
  <c r="I1030" i="1"/>
  <c r="C1030" i="2" s="1"/>
  <c r="H1030" i="1"/>
  <c r="G1030" i="1"/>
  <c r="F1030" i="1"/>
  <c r="E1030" i="1"/>
  <c r="B1030" i="2" s="1"/>
  <c r="D1030" i="1"/>
  <c r="C1030" i="1"/>
  <c r="B1030" i="1"/>
  <c r="AA1029" i="1"/>
  <c r="Z1029" i="1"/>
  <c r="Y1029" i="1"/>
  <c r="X1029" i="1"/>
  <c r="W1029" i="1"/>
  <c r="V1029" i="1"/>
  <c r="U1029" i="1"/>
  <c r="E1029" i="2" s="1"/>
  <c r="T1029" i="1"/>
  <c r="S1029" i="1"/>
  <c r="R1029" i="1"/>
  <c r="Q1029" i="1"/>
  <c r="P1029" i="1"/>
  <c r="O1029" i="1"/>
  <c r="N1029" i="1"/>
  <c r="M1029" i="1"/>
  <c r="L1029" i="1"/>
  <c r="K1029" i="1"/>
  <c r="J1029" i="1"/>
  <c r="D1029" i="2" s="1"/>
  <c r="I1029" i="1"/>
  <c r="C1029" i="2" s="1"/>
  <c r="H1029" i="1"/>
  <c r="G1029" i="1"/>
  <c r="F1029" i="1"/>
  <c r="E1029" i="1"/>
  <c r="B1029" i="2" s="1"/>
  <c r="D1029" i="1"/>
  <c r="C1029" i="1"/>
  <c r="B1029" i="1"/>
  <c r="AA1028" i="1"/>
  <c r="Z1028" i="1"/>
  <c r="Y1028" i="1"/>
  <c r="X1028" i="1"/>
  <c r="W1028" i="1"/>
  <c r="V1028" i="1"/>
  <c r="U1028" i="1"/>
  <c r="E1028" i="2" s="1"/>
  <c r="T1028" i="1"/>
  <c r="S1028" i="1"/>
  <c r="R1028" i="1"/>
  <c r="Q1028" i="1"/>
  <c r="P1028" i="1"/>
  <c r="O1028" i="1"/>
  <c r="N1028" i="1"/>
  <c r="M1028" i="1"/>
  <c r="L1028" i="1"/>
  <c r="K1028" i="1"/>
  <c r="J1028" i="1"/>
  <c r="D1028" i="2" s="1"/>
  <c r="I1028" i="1"/>
  <c r="C1028" i="2" s="1"/>
  <c r="H1028" i="1"/>
  <c r="G1028" i="1"/>
  <c r="F1028" i="1"/>
  <c r="E1028" i="1"/>
  <c r="B1028" i="2" s="1"/>
  <c r="D1028" i="1"/>
  <c r="C1028" i="1"/>
  <c r="B1028" i="1"/>
  <c r="AA1027" i="1"/>
  <c r="Z1027" i="1"/>
  <c r="Y1027" i="1"/>
  <c r="X1027" i="1"/>
  <c r="W1027" i="1"/>
  <c r="V1027" i="1"/>
  <c r="U1027" i="1"/>
  <c r="E1027" i="2" s="1"/>
  <c r="T1027" i="1"/>
  <c r="S1027" i="1"/>
  <c r="R1027" i="1"/>
  <c r="Q1027" i="1"/>
  <c r="P1027" i="1"/>
  <c r="O1027" i="1"/>
  <c r="N1027" i="1"/>
  <c r="M1027" i="1"/>
  <c r="L1027" i="1"/>
  <c r="K1027" i="1"/>
  <c r="J1027" i="1"/>
  <c r="D1027" i="2" s="1"/>
  <c r="I1027" i="1"/>
  <c r="H1027" i="1"/>
  <c r="G1027" i="1"/>
  <c r="F1027" i="1"/>
  <c r="E1027" i="1"/>
  <c r="B1027" i="2" s="1"/>
  <c r="D1027" i="1"/>
  <c r="C1027" i="1"/>
  <c r="B1027" i="1"/>
  <c r="AA1026" i="1"/>
  <c r="Z1026" i="1"/>
  <c r="Y1026" i="1"/>
  <c r="X1026" i="1"/>
  <c r="W1026" i="1"/>
  <c r="V1026" i="1"/>
  <c r="U1026" i="1"/>
  <c r="E1026" i="2" s="1"/>
  <c r="T1026" i="1"/>
  <c r="S1026" i="1"/>
  <c r="R1026" i="1"/>
  <c r="Q1026" i="1"/>
  <c r="P1026" i="1"/>
  <c r="O1026" i="1"/>
  <c r="N1026" i="1"/>
  <c r="M1026" i="1"/>
  <c r="L1026" i="1"/>
  <c r="K1026" i="1"/>
  <c r="J1026" i="1"/>
  <c r="D1026" i="2" s="1"/>
  <c r="I1026" i="1"/>
  <c r="C1026" i="2" s="1"/>
  <c r="H1026" i="1"/>
  <c r="G1026" i="1"/>
  <c r="F1026" i="1"/>
  <c r="E1026" i="1"/>
  <c r="B1026" i="2" s="1"/>
  <c r="D1026" i="1"/>
  <c r="C1026" i="1"/>
  <c r="B1026" i="1"/>
  <c r="AA1025" i="1"/>
  <c r="Z1025" i="1"/>
  <c r="Y1025" i="1"/>
  <c r="X1025" i="1"/>
  <c r="W1025" i="1"/>
  <c r="V1025" i="1"/>
  <c r="U1025" i="1"/>
  <c r="E1025" i="2" s="1"/>
  <c r="T1025" i="1"/>
  <c r="S1025" i="1"/>
  <c r="R1025" i="1"/>
  <c r="Q1025" i="1"/>
  <c r="P1025" i="1"/>
  <c r="O1025" i="1"/>
  <c r="N1025" i="1"/>
  <c r="M1025" i="1"/>
  <c r="L1025" i="1"/>
  <c r="K1025" i="1"/>
  <c r="J1025" i="1"/>
  <c r="D1025" i="2" s="1"/>
  <c r="I1025" i="1"/>
  <c r="C1025" i="2" s="1"/>
  <c r="H1025" i="1"/>
  <c r="G1025" i="1"/>
  <c r="F1025" i="1"/>
  <c r="E1025" i="1"/>
  <c r="B1025" i="2" s="1"/>
  <c r="D1025" i="1"/>
  <c r="C1025" i="1"/>
  <c r="B1025" i="1"/>
  <c r="AA1024" i="1"/>
  <c r="Z1024" i="1"/>
  <c r="Y1024" i="1"/>
  <c r="X1024" i="1"/>
  <c r="W1024" i="1"/>
  <c r="V1024" i="1"/>
  <c r="U1024" i="1"/>
  <c r="E1024" i="2" s="1"/>
  <c r="T1024" i="1"/>
  <c r="S1024" i="1"/>
  <c r="R1024" i="1"/>
  <c r="Q1024" i="1"/>
  <c r="P1024" i="1"/>
  <c r="O1024" i="1"/>
  <c r="N1024" i="1"/>
  <c r="M1024" i="1"/>
  <c r="L1024" i="1"/>
  <c r="K1024" i="1"/>
  <c r="J1024" i="1"/>
  <c r="D1024" i="2" s="1"/>
  <c r="I1024" i="1"/>
  <c r="C1024" i="2" s="1"/>
  <c r="H1024" i="1"/>
  <c r="G1024" i="1"/>
  <c r="F1024" i="1"/>
  <c r="E1024" i="1"/>
  <c r="B1024" i="2" s="1"/>
  <c r="D1024" i="1"/>
  <c r="C1024" i="1"/>
  <c r="B1024" i="1"/>
  <c r="AA1023" i="1"/>
  <c r="Z1023" i="1"/>
  <c r="Y1023" i="1"/>
  <c r="X1023" i="1"/>
  <c r="W1023" i="1"/>
  <c r="V1023" i="1"/>
  <c r="U1023" i="1"/>
  <c r="E1023" i="2" s="1"/>
  <c r="T1023" i="1"/>
  <c r="S1023" i="1"/>
  <c r="R1023" i="1"/>
  <c r="Q1023" i="1"/>
  <c r="P1023" i="1"/>
  <c r="O1023" i="1"/>
  <c r="N1023" i="1"/>
  <c r="M1023" i="1"/>
  <c r="L1023" i="1"/>
  <c r="K1023" i="1"/>
  <c r="J1023" i="1"/>
  <c r="D1023" i="2" s="1"/>
  <c r="I1023" i="1"/>
  <c r="H1023" i="1"/>
  <c r="G1023" i="1"/>
  <c r="F1023" i="1"/>
  <c r="E1023" i="1"/>
  <c r="B1023" i="2" s="1"/>
  <c r="D1023" i="1"/>
  <c r="C1023" i="1"/>
  <c r="B1023" i="1"/>
  <c r="AA1022" i="1"/>
  <c r="Z1022" i="1"/>
  <c r="Y1022" i="1"/>
  <c r="X1022" i="1"/>
  <c r="W1022" i="1"/>
  <c r="V1022" i="1"/>
  <c r="U1022" i="1"/>
  <c r="E1022" i="2" s="1"/>
  <c r="T1022" i="1"/>
  <c r="S1022" i="1"/>
  <c r="R1022" i="1"/>
  <c r="Q1022" i="1"/>
  <c r="P1022" i="1"/>
  <c r="O1022" i="1"/>
  <c r="N1022" i="1"/>
  <c r="M1022" i="1"/>
  <c r="L1022" i="1"/>
  <c r="K1022" i="1"/>
  <c r="J1022" i="1"/>
  <c r="D1022" i="2" s="1"/>
  <c r="I1022" i="1"/>
  <c r="C1022" i="2" s="1"/>
  <c r="H1022" i="1"/>
  <c r="G1022" i="1"/>
  <c r="F1022" i="1"/>
  <c r="E1022" i="1"/>
  <c r="B1022" i="2" s="1"/>
  <c r="D1022" i="1"/>
  <c r="C1022" i="1"/>
  <c r="B1022" i="1"/>
  <c r="AA1021" i="1"/>
  <c r="Z1021" i="1"/>
  <c r="Y1021" i="1"/>
  <c r="X1021" i="1"/>
  <c r="W1021" i="1"/>
  <c r="V1021" i="1"/>
  <c r="U1021" i="1"/>
  <c r="E1021" i="2" s="1"/>
  <c r="T1021" i="1"/>
  <c r="S1021" i="1"/>
  <c r="R1021" i="1"/>
  <c r="Q1021" i="1"/>
  <c r="P1021" i="1"/>
  <c r="O1021" i="1"/>
  <c r="N1021" i="1"/>
  <c r="M1021" i="1"/>
  <c r="L1021" i="1"/>
  <c r="K1021" i="1"/>
  <c r="J1021" i="1"/>
  <c r="D1021" i="2" s="1"/>
  <c r="I1021" i="1"/>
  <c r="C1021" i="2" s="1"/>
  <c r="H1021" i="1"/>
  <c r="G1021" i="1"/>
  <c r="F1021" i="1"/>
  <c r="E1021" i="1"/>
  <c r="B1021" i="2" s="1"/>
  <c r="D1021" i="1"/>
  <c r="C1021" i="1"/>
  <c r="B1021" i="1"/>
  <c r="AA1020" i="1"/>
  <c r="Z1020" i="1"/>
  <c r="Y1020" i="1"/>
  <c r="X1020" i="1"/>
  <c r="W1020" i="1"/>
  <c r="V1020" i="1"/>
  <c r="U1020" i="1"/>
  <c r="E1020" i="2" s="1"/>
  <c r="T1020" i="1"/>
  <c r="S1020" i="1"/>
  <c r="R1020" i="1"/>
  <c r="Q1020" i="1"/>
  <c r="P1020" i="1"/>
  <c r="O1020" i="1"/>
  <c r="N1020" i="1"/>
  <c r="M1020" i="1"/>
  <c r="L1020" i="1"/>
  <c r="K1020" i="1"/>
  <c r="J1020" i="1"/>
  <c r="D1020" i="2" s="1"/>
  <c r="I1020" i="1"/>
  <c r="C1020" i="2" s="1"/>
  <c r="H1020" i="1"/>
  <c r="G1020" i="1"/>
  <c r="F1020" i="1"/>
  <c r="E1020" i="1"/>
  <c r="B1020" i="2" s="1"/>
  <c r="D1020" i="1"/>
  <c r="C1020" i="1"/>
  <c r="B1020" i="1"/>
  <c r="AA1019" i="1"/>
  <c r="Z1019" i="1"/>
  <c r="Y1019" i="1"/>
  <c r="X1019" i="1"/>
  <c r="W1019" i="1"/>
  <c r="V1019" i="1"/>
  <c r="U1019" i="1"/>
  <c r="E1019" i="2" s="1"/>
  <c r="T1019" i="1"/>
  <c r="S1019" i="1"/>
  <c r="R1019" i="1"/>
  <c r="Q1019" i="1"/>
  <c r="P1019" i="1"/>
  <c r="O1019" i="1"/>
  <c r="N1019" i="1"/>
  <c r="M1019" i="1"/>
  <c r="L1019" i="1"/>
  <c r="K1019" i="1"/>
  <c r="J1019" i="1"/>
  <c r="D1019" i="2" s="1"/>
  <c r="I1019" i="1"/>
  <c r="H1019" i="1"/>
  <c r="G1019" i="1"/>
  <c r="F1019" i="1"/>
  <c r="E1019" i="1"/>
  <c r="B1019" i="2" s="1"/>
  <c r="D1019" i="1"/>
  <c r="C1019" i="1"/>
  <c r="B1019" i="1"/>
  <c r="AA1018" i="1"/>
  <c r="Z1018" i="1"/>
  <c r="Y1018" i="1"/>
  <c r="X1018" i="1"/>
  <c r="W1018" i="1"/>
  <c r="V1018" i="1"/>
  <c r="U1018" i="1"/>
  <c r="E1018" i="2" s="1"/>
  <c r="T1018" i="1"/>
  <c r="S1018" i="1"/>
  <c r="R1018" i="1"/>
  <c r="Q1018" i="1"/>
  <c r="P1018" i="1"/>
  <c r="O1018" i="1"/>
  <c r="N1018" i="1"/>
  <c r="M1018" i="1"/>
  <c r="L1018" i="1"/>
  <c r="K1018" i="1"/>
  <c r="J1018" i="1"/>
  <c r="D1018" i="2" s="1"/>
  <c r="I1018" i="1"/>
  <c r="C1018" i="2" s="1"/>
  <c r="H1018" i="1"/>
  <c r="G1018" i="1"/>
  <c r="F1018" i="1"/>
  <c r="E1018" i="1"/>
  <c r="B1018" i="2" s="1"/>
  <c r="D1018" i="1"/>
  <c r="C1018" i="1"/>
  <c r="B1018" i="1"/>
  <c r="AA1017" i="1"/>
  <c r="Z1017" i="1"/>
  <c r="Y1017" i="1"/>
  <c r="X1017" i="1"/>
  <c r="W1017" i="1"/>
  <c r="V1017" i="1"/>
  <c r="U1017" i="1"/>
  <c r="E1017" i="2" s="1"/>
  <c r="T1017" i="1"/>
  <c r="S1017" i="1"/>
  <c r="R1017" i="1"/>
  <c r="Q1017" i="1"/>
  <c r="P1017" i="1"/>
  <c r="O1017" i="1"/>
  <c r="N1017" i="1"/>
  <c r="M1017" i="1"/>
  <c r="L1017" i="1"/>
  <c r="K1017" i="1"/>
  <c r="J1017" i="1"/>
  <c r="D1017" i="2" s="1"/>
  <c r="I1017" i="1"/>
  <c r="C1017" i="2" s="1"/>
  <c r="H1017" i="1"/>
  <c r="G1017" i="1"/>
  <c r="F1017" i="1"/>
  <c r="E1017" i="1"/>
  <c r="B1017" i="2" s="1"/>
  <c r="D1017" i="1"/>
  <c r="C1017" i="1"/>
  <c r="B1017" i="1"/>
  <c r="AA1016" i="1"/>
  <c r="Z1016" i="1"/>
  <c r="Y1016" i="1"/>
  <c r="X1016" i="1"/>
  <c r="W1016" i="1"/>
  <c r="V1016" i="1"/>
  <c r="U1016" i="1"/>
  <c r="E1016" i="2" s="1"/>
  <c r="T1016" i="1"/>
  <c r="S1016" i="1"/>
  <c r="R1016" i="1"/>
  <c r="Q1016" i="1"/>
  <c r="P1016" i="1"/>
  <c r="O1016" i="1"/>
  <c r="N1016" i="1"/>
  <c r="M1016" i="1"/>
  <c r="L1016" i="1"/>
  <c r="K1016" i="1"/>
  <c r="J1016" i="1"/>
  <c r="D1016" i="2" s="1"/>
  <c r="I1016" i="1"/>
  <c r="C1016" i="2" s="1"/>
  <c r="H1016" i="1"/>
  <c r="G1016" i="1"/>
  <c r="F1016" i="1"/>
  <c r="E1016" i="1"/>
  <c r="B1016" i="2" s="1"/>
  <c r="D1016" i="1"/>
  <c r="C1016" i="1"/>
  <c r="B1016" i="1"/>
  <c r="AA1015" i="1"/>
  <c r="Z1015" i="1"/>
  <c r="Y1015" i="1"/>
  <c r="X1015" i="1"/>
  <c r="W1015" i="1"/>
  <c r="V1015" i="1"/>
  <c r="U1015" i="1"/>
  <c r="E1015" i="2" s="1"/>
  <c r="T1015" i="1"/>
  <c r="S1015" i="1"/>
  <c r="R1015" i="1"/>
  <c r="Q1015" i="1"/>
  <c r="P1015" i="1"/>
  <c r="O1015" i="1"/>
  <c r="N1015" i="1"/>
  <c r="M1015" i="1"/>
  <c r="L1015" i="1"/>
  <c r="K1015" i="1"/>
  <c r="J1015" i="1"/>
  <c r="D1015" i="2" s="1"/>
  <c r="I1015" i="1"/>
  <c r="H1015" i="1"/>
  <c r="G1015" i="1"/>
  <c r="F1015" i="1"/>
  <c r="E1015" i="1"/>
  <c r="B1015" i="2" s="1"/>
  <c r="D1015" i="1"/>
  <c r="C1015" i="1"/>
  <c r="B1015" i="1"/>
  <c r="AA1014" i="1"/>
  <c r="Z1014" i="1"/>
  <c r="Y1014" i="1"/>
  <c r="X1014" i="1"/>
  <c r="W1014" i="1"/>
  <c r="V1014" i="1"/>
  <c r="U1014" i="1"/>
  <c r="E1014" i="2" s="1"/>
  <c r="T1014" i="1"/>
  <c r="S1014" i="1"/>
  <c r="R1014" i="1"/>
  <c r="Q1014" i="1"/>
  <c r="P1014" i="1"/>
  <c r="O1014" i="1"/>
  <c r="N1014" i="1"/>
  <c r="M1014" i="1"/>
  <c r="L1014" i="1"/>
  <c r="K1014" i="1"/>
  <c r="J1014" i="1"/>
  <c r="D1014" i="2" s="1"/>
  <c r="I1014" i="1"/>
  <c r="C1014" i="2" s="1"/>
  <c r="H1014" i="1"/>
  <c r="G1014" i="1"/>
  <c r="F1014" i="1"/>
  <c r="E1014" i="1"/>
  <c r="B1014" i="2" s="1"/>
  <c r="D1014" i="1"/>
  <c r="C1014" i="1"/>
  <c r="B1014" i="1"/>
  <c r="AA1013" i="1"/>
  <c r="Z1013" i="1"/>
  <c r="Y1013" i="1"/>
  <c r="X1013" i="1"/>
  <c r="W1013" i="1"/>
  <c r="V1013" i="1"/>
  <c r="U1013" i="1"/>
  <c r="E1013" i="2" s="1"/>
  <c r="T1013" i="1"/>
  <c r="S1013" i="1"/>
  <c r="R1013" i="1"/>
  <c r="Q1013" i="1"/>
  <c r="P1013" i="1"/>
  <c r="O1013" i="1"/>
  <c r="N1013" i="1"/>
  <c r="M1013" i="1"/>
  <c r="L1013" i="1"/>
  <c r="K1013" i="1"/>
  <c r="J1013" i="1"/>
  <c r="D1013" i="2" s="1"/>
  <c r="I1013" i="1"/>
  <c r="C1013" i="2" s="1"/>
  <c r="H1013" i="1"/>
  <c r="G1013" i="1"/>
  <c r="F1013" i="1"/>
  <c r="E1013" i="1"/>
  <c r="B1013" i="2" s="1"/>
  <c r="D1013" i="1"/>
  <c r="C1013" i="1"/>
  <c r="B1013" i="1"/>
  <c r="AA1012" i="1"/>
  <c r="Z1012" i="1"/>
  <c r="Y1012" i="1"/>
  <c r="X1012" i="1"/>
  <c r="W1012" i="1"/>
  <c r="V1012" i="1"/>
  <c r="U1012" i="1"/>
  <c r="E1012" i="2" s="1"/>
  <c r="T1012" i="1"/>
  <c r="S1012" i="1"/>
  <c r="R1012" i="1"/>
  <c r="Q1012" i="1"/>
  <c r="P1012" i="1"/>
  <c r="O1012" i="1"/>
  <c r="N1012" i="1"/>
  <c r="M1012" i="1"/>
  <c r="L1012" i="1"/>
  <c r="K1012" i="1"/>
  <c r="J1012" i="1"/>
  <c r="D1012" i="2" s="1"/>
  <c r="I1012" i="1"/>
  <c r="C1012" i="2" s="1"/>
  <c r="H1012" i="1"/>
  <c r="G1012" i="1"/>
  <c r="F1012" i="1"/>
  <c r="E1012" i="1"/>
  <c r="B1012" i="2" s="1"/>
  <c r="D1012" i="1"/>
  <c r="C1012" i="1"/>
  <c r="B1012" i="1"/>
  <c r="AA1011" i="1"/>
  <c r="Z1011" i="1"/>
  <c r="Y1011" i="1"/>
  <c r="X1011" i="1"/>
  <c r="W1011" i="1"/>
  <c r="V1011" i="1"/>
  <c r="U1011" i="1"/>
  <c r="E1011" i="2" s="1"/>
  <c r="T1011" i="1"/>
  <c r="S1011" i="1"/>
  <c r="R1011" i="1"/>
  <c r="Q1011" i="1"/>
  <c r="P1011" i="1"/>
  <c r="O1011" i="1"/>
  <c r="N1011" i="1"/>
  <c r="M1011" i="1"/>
  <c r="L1011" i="1"/>
  <c r="K1011" i="1"/>
  <c r="J1011" i="1"/>
  <c r="D1011" i="2" s="1"/>
  <c r="I1011" i="1"/>
  <c r="H1011" i="1"/>
  <c r="G1011" i="1"/>
  <c r="F1011" i="1"/>
  <c r="E1011" i="1"/>
  <c r="B1011" i="2" s="1"/>
  <c r="D1011" i="1"/>
  <c r="C1011" i="1"/>
  <c r="B1011" i="1"/>
  <c r="AA1010" i="1"/>
  <c r="Z1010" i="1"/>
  <c r="Y1010" i="1"/>
  <c r="X1010" i="1"/>
  <c r="W1010" i="1"/>
  <c r="V1010" i="1"/>
  <c r="U1010" i="1"/>
  <c r="E1010" i="2" s="1"/>
  <c r="T1010" i="1"/>
  <c r="S1010" i="1"/>
  <c r="R1010" i="1"/>
  <c r="Q1010" i="1"/>
  <c r="P1010" i="1"/>
  <c r="O1010" i="1"/>
  <c r="N1010" i="1"/>
  <c r="M1010" i="1"/>
  <c r="L1010" i="1"/>
  <c r="K1010" i="1"/>
  <c r="J1010" i="1"/>
  <c r="D1010" i="2" s="1"/>
  <c r="I1010" i="1"/>
  <c r="C1010" i="2" s="1"/>
  <c r="H1010" i="1"/>
  <c r="G1010" i="1"/>
  <c r="F1010" i="1"/>
  <c r="E1010" i="1"/>
  <c r="B1010" i="2" s="1"/>
  <c r="D1010" i="1"/>
  <c r="C1010" i="1"/>
  <c r="B1010" i="1"/>
  <c r="AA1009" i="1"/>
  <c r="Z1009" i="1"/>
  <c r="Y1009" i="1"/>
  <c r="X1009" i="1"/>
  <c r="W1009" i="1"/>
  <c r="V1009" i="1"/>
  <c r="U1009" i="1"/>
  <c r="E1009" i="2" s="1"/>
  <c r="T1009" i="1"/>
  <c r="S1009" i="1"/>
  <c r="R1009" i="1"/>
  <c r="Q1009" i="1"/>
  <c r="P1009" i="1"/>
  <c r="O1009" i="1"/>
  <c r="N1009" i="1"/>
  <c r="M1009" i="1"/>
  <c r="L1009" i="1"/>
  <c r="K1009" i="1"/>
  <c r="J1009" i="1"/>
  <c r="D1009" i="2" s="1"/>
  <c r="I1009" i="1"/>
  <c r="C1009" i="2" s="1"/>
  <c r="H1009" i="1"/>
  <c r="G1009" i="1"/>
  <c r="F1009" i="1"/>
  <c r="E1009" i="1"/>
  <c r="B1009" i="2" s="1"/>
  <c r="D1009" i="1"/>
  <c r="C1009" i="1"/>
  <c r="B1009" i="1"/>
  <c r="AA1008" i="1"/>
  <c r="Z1008" i="1"/>
  <c r="Y1008" i="1"/>
  <c r="X1008" i="1"/>
  <c r="W1008" i="1"/>
  <c r="V1008" i="1"/>
  <c r="U1008" i="1"/>
  <c r="E1008" i="2" s="1"/>
  <c r="T1008" i="1"/>
  <c r="S1008" i="1"/>
  <c r="R1008" i="1"/>
  <c r="Q1008" i="1"/>
  <c r="P1008" i="1"/>
  <c r="O1008" i="1"/>
  <c r="N1008" i="1"/>
  <c r="M1008" i="1"/>
  <c r="L1008" i="1"/>
  <c r="K1008" i="1"/>
  <c r="J1008" i="1"/>
  <c r="D1008" i="2" s="1"/>
  <c r="I1008" i="1"/>
  <c r="C1008" i="2" s="1"/>
  <c r="H1008" i="1"/>
  <c r="G1008" i="1"/>
  <c r="F1008" i="1"/>
  <c r="E1008" i="1"/>
  <c r="B1008" i="2" s="1"/>
  <c r="D1008" i="1"/>
  <c r="C1008" i="1"/>
  <c r="B1008" i="1"/>
  <c r="AA1007" i="1"/>
  <c r="Z1007" i="1"/>
  <c r="Y1007" i="1"/>
  <c r="X1007" i="1"/>
  <c r="W1007" i="1"/>
  <c r="V1007" i="1"/>
  <c r="U1007" i="1"/>
  <c r="E1007" i="2" s="1"/>
  <c r="T1007" i="1"/>
  <c r="S1007" i="1"/>
  <c r="R1007" i="1"/>
  <c r="Q1007" i="1"/>
  <c r="P1007" i="1"/>
  <c r="O1007" i="1"/>
  <c r="N1007" i="1"/>
  <c r="M1007" i="1"/>
  <c r="L1007" i="1"/>
  <c r="K1007" i="1"/>
  <c r="J1007" i="1"/>
  <c r="D1007" i="2" s="1"/>
  <c r="I1007" i="1"/>
  <c r="H1007" i="1"/>
  <c r="G1007" i="1"/>
  <c r="F1007" i="1"/>
  <c r="E1007" i="1"/>
  <c r="B1007" i="2" s="1"/>
  <c r="D1007" i="1"/>
  <c r="C1007" i="1"/>
  <c r="B1007" i="1"/>
  <c r="AA1006" i="1"/>
  <c r="Z1006" i="1"/>
  <c r="Y1006" i="1"/>
  <c r="X1006" i="1"/>
  <c r="W1006" i="1"/>
  <c r="V1006" i="1"/>
  <c r="U1006" i="1"/>
  <c r="E1006" i="2" s="1"/>
  <c r="T1006" i="1"/>
  <c r="S1006" i="1"/>
  <c r="R1006" i="1"/>
  <c r="Q1006" i="1"/>
  <c r="P1006" i="1"/>
  <c r="O1006" i="1"/>
  <c r="N1006" i="1"/>
  <c r="M1006" i="1"/>
  <c r="L1006" i="1"/>
  <c r="K1006" i="1"/>
  <c r="J1006" i="1"/>
  <c r="D1006" i="2" s="1"/>
  <c r="I1006" i="1"/>
  <c r="C1006" i="2" s="1"/>
  <c r="H1006" i="1"/>
  <c r="G1006" i="1"/>
  <c r="F1006" i="1"/>
  <c r="E1006" i="1"/>
  <c r="B1006" i="2" s="1"/>
  <c r="D1006" i="1"/>
  <c r="C1006" i="1"/>
  <c r="B1006" i="1"/>
  <c r="AA1005" i="1"/>
  <c r="Z1005" i="1"/>
  <c r="Y1005" i="1"/>
  <c r="X1005" i="1"/>
  <c r="W1005" i="1"/>
  <c r="V1005" i="1"/>
  <c r="U1005" i="1"/>
  <c r="E1005" i="2" s="1"/>
  <c r="T1005" i="1"/>
  <c r="S1005" i="1"/>
  <c r="R1005" i="1"/>
  <c r="Q1005" i="1"/>
  <c r="P1005" i="1"/>
  <c r="O1005" i="1"/>
  <c r="N1005" i="1"/>
  <c r="M1005" i="1"/>
  <c r="L1005" i="1"/>
  <c r="K1005" i="1"/>
  <c r="J1005" i="1"/>
  <c r="D1005" i="2" s="1"/>
  <c r="I1005" i="1"/>
  <c r="C1005" i="2" s="1"/>
  <c r="H1005" i="1"/>
  <c r="G1005" i="1"/>
  <c r="F1005" i="1"/>
  <c r="E1005" i="1"/>
  <c r="B1005" i="2" s="1"/>
  <c r="D1005" i="1"/>
  <c r="C1005" i="1"/>
  <c r="B1005" i="1"/>
  <c r="AA1004" i="1"/>
  <c r="Z1004" i="1"/>
  <c r="Y1004" i="1"/>
  <c r="X1004" i="1"/>
  <c r="W1004" i="1"/>
  <c r="V1004" i="1"/>
  <c r="U1004" i="1"/>
  <c r="E1004" i="2" s="1"/>
  <c r="T1004" i="1"/>
  <c r="S1004" i="1"/>
  <c r="R1004" i="1"/>
  <c r="Q1004" i="1"/>
  <c r="P1004" i="1"/>
  <c r="O1004" i="1"/>
  <c r="N1004" i="1"/>
  <c r="M1004" i="1"/>
  <c r="L1004" i="1"/>
  <c r="K1004" i="1"/>
  <c r="J1004" i="1"/>
  <c r="D1004" i="2" s="1"/>
  <c r="I1004" i="1"/>
  <c r="C1004" i="2" s="1"/>
  <c r="H1004" i="1"/>
  <c r="G1004" i="1"/>
  <c r="F1004" i="1"/>
  <c r="E1004" i="1"/>
  <c r="B1004" i="2" s="1"/>
  <c r="D1004" i="1"/>
  <c r="C1004" i="1"/>
  <c r="B1004" i="1"/>
  <c r="AA1003" i="1"/>
  <c r="Z1003" i="1"/>
  <c r="Y1003" i="1"/>
  <c r="X1003" i="1"/>
  <c r="W1003" i="1"/>
  <c r="V1003" i="1"/>
  <c r="U1003" i="1"/>
  <c r="E1003" i="2" s="1"/>
  <c r="T1003" i="1"/>
  <c r="S1003" i="1"/>
  <c r="R1003" i="1"/>
  <c r="Q1003" i="1"/>
  <c r="P1003" i="1"/>
  <c r="O1003" i="1"/>
  <c r="N1003" i="1"/>
  <c r="M1003" i="1"/>
  <c r="L1003" i="1"/>
  <c r="K1003" i="1"/>
  <c r="J1003" i="1"/>
  <c r="D1003" i="2" s="1"/>
  <c r="I1003" i="1"/>
  <c r="H1003" i="1"/>
  <c r="G1003" i="1"/>
  <c r="F1003" i="1"/>
  <c r="E1003" i="1"/>
  <c r="B1003" i="2" s="1"/>
  <c r="D1003" i="1"/>
  <c r="C1003" i="1"/>
  <c r="B1003" i="1"/>
  <c r="AA1002" i="1"/>
  <c r="Z1002" i="1"/>
  <c r="Y1002" i="1"/>
  <c r="X1002" i="1"/>
  <c r="W1002" i="1"/>
  <c r="V1002" i="1"/>
  <c r="U1002" i="1"/>
  <c r="E1002" i="2" s="1"/>
  <c r="T1002" i="1"/>
  <c r="S1002" i="1"/>
  <c r="R1002" i="1"/>
  <c r="Q1002" i="1"/>
  <c r="P1002" i="1"/>
  <c r="O1002" i="1"/>
  <c r="N1002" i="1"/>
  <c r="M1002" i="1"/>
  <c r="L1002" i="1"/>
  <c r="K1002" i="1"/>
  <c r="J1002" i="1"/>
  <c r="D1002" i="2" s="1"/>
  <c r="I1002" i="1"/>
  <c r="C1002" i="2" s="1"/>
  <c r="H1002" i="1"/>
  <c r="G1002" i="1"/>
  <c r="F1002" i="1"/>
  <c r="E1002" i="1"/>
  <c r="B1002" i="2" s="1"/>
  <c r="D1002" i="1"/>
  <c r="C1002" i="1"/>
  <c r="B1002" i="1"/>
  <c r="AA1001" i="1"/>
  <c r="Z1001" i="1"/>
  <c r="Y1001" i="1"/>
  <c r="X1001" i="1"/>
  <c r="W1001" i="1"/>
  <c r="V1001" i="1"/>
  <c r="U1001" i="1"/>
  <c r="E1001" i="2" s="1"/>
  <c r="T1001" i="1"/>
  <c r="S1001" i="1"/>
  <c r="R1001" i="1"/>
  <c r="Q1001" i="1"/>
  <c r="P1001" i="1"/>
  <c r="O1001" i="1"/>
  <c r="N1001" i="1"/>
  <c r="M1001" i="1"/>
  <c r="L1001" i="1"/>
  <c r="K1001" i="1"/>
  <c r="J1001" i="1"/>
  <c r="D1001" i="2" s="1"/>
  <c r="I1001" i="1"/>
  <c r="C1001" i="2" s="1"/>
  <c r="H1001" i="1"/>
  <c r="G1001" i="1"/>
  <c r="F1001" i="1"/>
  <c r="E1001" i="1"/>
  <c r="B1001" i="2" s="1"/>
  <c r="D1001" i="1"/>
  <c r="C1001" i="1"/>
  <c r="B1001" i="1"/>
  <c r="AA1000" i="1"/>
  <c r="Z1000" i="1"/>
  <c r="Y1000" i="1"/>
  <c r="X1000" i="1"/>
  <c r="W1000" i="1"/>
  <c r="V1000" i="1"/>
  <c r="U1000" i="1"/>
  <c r="E1000" i="2" s="1"/>
  <c r="T1000" i="1"/>
  <c r="S1000" i="1"/>
  <c r="R1000" i="1"/>
  <c r="Q1000" i="1"/>
  <c r="P1000" i="1"/>
  <c r="O1000" i="1"/>
  <c r="N1000" i="1"/>
  <c r="M1000" i="1"/>
  <c r="L1000" i="1"/>
  <c r="K1000" i="1"/>
  <c r="J1000" i="1"/>
  <c r="D1000" i="2" s="1"/>
  <c r="I1000" i="1"/>
  <c r="C1000" i="2" s="1"/>
  <c r="H1000" i="1"/>
  <c r="G1000" i="1"/>
  <c r="F1000" i="1"/>
  <c r="E1000" i="1"/>
  <c r="B1000" i="2" s="1"/>
  <c r="D1000" i="1"/>
  <c r="C1000" i="1"/>
  <c r="B1000" i="1"/>
  <c r="AA999" i="1"/>
  <c r="Z999" i="1"/>
  <c r="Y999" i="1"/>
  <c r="X999" i="1"/>
  <c r="W999" i="1"/>
  <c r="V999" i="1"/>
  <c r="U999" i="1"/>
  <c r="E999" i="2" s="1"/>
  <c r="T999" i="1"/>
  <c r="S999" i="1"/>
  <c r="R999" i="1"/>
  <c r="Q999" i="1"/>
  <c r="P999" i="1"/>
  <c r="O999" i="1"/>
  <c r="N999" i="1"/>
  <c r="M999" i="1"/>
  <c r="L999" i="1"/>
  <c r="K999" i="1"/>
  <c r="J999" i="1"/>
  <c r="D999" i="2" s="1"/>
  <c r="I999" i="1"/>
  <c r="H999" i="1"/>
  <c r="G999" i="1"/>
  <c r="F999" i="1"/>
  <c r="E999" i="1"/>
  <c r="B999" i="2" s="1"/>
  <c r="D999" i="1"/>
  <c r="C999" i="1"/>
  <c r="B999" i="1"/>
  <c r="AA998" i="1"/>
  <c r="Z998" i="1"/>
  <c r="Y998" i="1"/>
  <c r="X998" i="1"/>
  <c r="W998" i="1"/>
  <c r="V998" i="1"/>
  <c r="U998" i="1"/>
  <c r="E998" i="2" s="1"/>
  <c r="T998" i="1"/>
  <c r="S998" i="1"/>
  <c r="R998" i="1"/>
  <c r="Q998" i="1"/>
  <c r="P998" i="1"/>
  <c r="O998" i="1"/>
  <c r="N998" i="1"/>
  <c r="M998" i="1"/>
  <c r="L998" i="1"/>
  <c r="K998" i="1"/>
  <c r="J998" i="1"/>
  <c r="D998" i="2" s="1"/>
  <c r="I998" i="1"/>
  <c r="C998" i="2" s="1"/>
  <c r="H998" i="1"/>
  <c r="G998" i="1"/>
  <c r="F998" i="1"/>
  <c r="E998" i="1"/>
  <c r="B998" i="2" s="1"/>
  <c r="D998" i="1"/>
  <c r="C998" i="1"/>
  <c r="B998" i="1"/>
  <c r="AA997" i="1"/>
  <c r="Z997" i="1"/>
  <c r="Y997" i="1"/>
  <c r="X997" i="1"/>
  <c r="W997" i="1"/>
  <c r="V997" i="1"/>
  <c r="U997" i="1"/>
  <c r="E997" i="2" s="1"/>
  <c r="T997" i="1"/>
  <c r="S997" i="1"/>
  <c r="R997" i="1"/>
  <c r="Q997" i="1"/>
  <c r="P997" i="1"/>
  <c r="O997" i="1"/>
  <c r="N997" i="1"/>
  <c r="M997" i="1"/>
  <c r="L997" i="1"/>
  <c r="K997" i="1"/>
  <c r="J997" i="1"/>
  <c r="D997" i="2" s="1"/>
  <c r="I997" i="1"/>
  <c r="C997" i="2" s="1"/>
  <c r="H997" i="1"/>
  <c r="G997" i="1"/>
  <c r="F997" i="1"/>
  <c r="E997" i="1"/>
  <c r="B997" i="2" s="1"/>
  <c r="D997" i="1"/>
  <c r="C997" i="1"/>
  <c r="B997" i="1"/>
  <c r="AA996" i="1"/>
  <c r="Z996" i="1"/>
  <c r="Y996" i="1"/>
  <c r="X996" i="1"/>
  <c r="W996" i="1"/>
  <c r="V996" i="1"/>
  <c r="U996" i="1"/>
  <c r="E996" i="2" s="1"/>
  <c r="T996" i="1"/>
  <c r="S996" i="1"/>
  <c r="R996" i="1"/>
  <c r="Q996" i="1"/>
  <c r="P996" i="1"/>
  <c r="O996" i="1"/>
  <c r="N996" i="1"/>
  <c r="M996" i="1"/>
  <c r="L996" i="1"/>
  <c r="K996" i="1"/>
  <c r="J996" i="1"/>
  <c r="D996" i="2" s="1"/>
  <c r="I996" i="1"/>
  <c r="C996" i="2" s="1"/>
  <c r="H996" i="1"/>
  <c r="G996" i="1"/>
  <c r="F996" i="1"/>
  <c r="E996" i="1"/>
  <c r="B996" i="2" s="1"/>
  <c r="D996" i="1"/>
  <c r="C996" i="1"/>
  <c r="B996" i="1"/>
  <c r="AA995" i="1"/>
  <c r="Z995" i="1"/>
  <c r="Y995" i="1"/>
  <c r="X995" i="1"/>
  <c r="W995" i="1"/>
  <c r="V995" i="1"/>
  <c r="U995" i="1"/>
  <c r="E995" i="2" s="1"/>
  <c r="T995" i="1"/>
  <c r="S995" i="1"/>
  <c r="R995" i="1"/>
  <c r="Q995" i="1"/>
  <c r="P995" i="1"/>
  <c r="O995" i="1"/>
  <c r="N995" i="1"/>
  <c r="M995" i="1"/>
  <c r="L995" i="1"/>
  <c r="K995" i="1"/>
  <c r="J995" i="1"/>
  <c r="D995" i="2" s="1"/>
  <c r="I995" i="1"/>
  <c r="H995" i="1"/>
  <c r="G995" i="1"/>
  <c r="F995" i="1"/>
  <c r="E995" i="1"/>
  <c r="B995" i="2" s="1"/>
  <c r="D995" i="1"/>
  <c r="C995" i="1"/>
  <c r="B995" i="1"/>
  <c r="AA994" i="1"/>
  <c r="Z994" i="1"/>
  <c r="Y994" i="1"/>
  <c r="X994" i="1"/>
  <c r="W994" i="1"/>
  <c r="V994" i="1"/>
  <c r="U994" i="1"/>
  <c r="E994" i="2" s="1"/>
  <c r="T994" i="1"/>
  <c r="S994" i="1"/>
  <c r="R994" i="1"/>
  <c r="Q994" i="1"/>
  <c r="P994" i="1"/>
  <c r="O994" i="1"/>
  <c r="N994" i="1"/>
  <c r="M994" i="1"/>
  <c r="L994" i="1"/>
  <c r="K994" i="1"/>
  <c r="J994" i="1"/>
  <c r="D994" i="2" s="1"/>
  <c r="I994" i="1"/>
  <c r="C994" i="2" s="1"/>
  <c r="H994" i="1"/>
  <c r="G994" i="1"/>
  <c r="F994" i="1"/>
  <c r="E994" i="1"/>
  <c r="B994" i="2" s="1"/>
  <c r="D994" i="1"/>
  <c r="C994" i="1"/>
  <c r="B994" i="1"/>
  <c r="AA993" i="1"/>
  <c r="Z993" i="1"/>
  <c r="Y993" i="1"/>
  <c r="X993" i="1"/>
  <c r="W993" i="1"/>
  <c r="V993" i="1"/>
  <c r="U993" i="1"/>
  <c r="E993" i="2" s="1"/>
  <c r="T993" i="1"/>
  <c r="S993" i="1"/>
  <c r="R993" i="1"/>
  <c r="Q993" i="1"/>
  <c r="P993" i="1"/>
  <c r="O993" i="1"/>
  <c r="N993" i="1"/>
  <c r="M993" i="1"/>
  <c r="L993" i="1"/>
  <c r="K993" i="1"/>
  <c r="J993" i="1"/>
  <c r="D993" i="2" s="1"/>
  <c r="I993" i="1"/>
  <c r="C993" i="2" s="1"/>
  <c r="H993" i="1"/>
  <c r="G993" i="1"/>
  <c r="F993" i="1"/>
  <c r="E993" i="1"/>
  <c r="B993" i="2" s="1"/>
  <c r="D993" i="1"/>
  <c r="C993" i="1"/>
  <c r="B993" i="1"/>
  <c r="AA992" i="1"/>
  <c r="Z992" i="1"/>
  <c r="Y992" i="1"/>
  <c r="X992" i="1"/>
  <c r="W992" i="1"/>
  <c r="V992" i="1"/>
  <c r="U992" i="1"/>
  <c r="E992" i="2" s="1"/>
  <c r="T992" i="1"/>
  <c r="S992" i="1"/>
  <c r="R992" i="1"/>
  <c r="Q992" i="1"/>
  <c r="P992" i="1"/>
  <c r="O992" i="1"/>
  <c r="N992" i="1"/>
  <c r="M992" i="1"/>
  <c r="L992" i="1"/>
  <c r="K992" i="1"/>
  <c r="J992" i="1"/>
  <c r="D992" i="2" s="1"/>
  <c r="I992" i="1"/>
  <c r="C992" i="2" s="1"/>
  <c r="H992" i="1"/>
  <c r="G992" i="1"/>
  <c r="F992" i="1"/>
  <c r="E992" i="1"/>
  <c r="B992" i="2" s="1"/>
  <c r="D992" i="1"/>
  <c r="C992" i="1"/>
  <c r="B992" i="1"/>
  <c r="AA991" i="1"/>
  <c r="Z991" i="1"/>
  <c r="Y991" i="1"/>
  <c r="X991" i="1"/>
  <c r="W991" i="1"/>
  <c r="V991" i="1"/>
  <c r="U991" i="1"/>
  <c r="E991" i="2" s="1"/>
  <c r="T991" i="1"/>
  <c r="S991" i="1"/>
  <c r="R991" i="1"/>
  <c r="Q991" i="1"/>
  <c r="P991" i="1"/>
  <c r="O991" i="1"/>
  <c r="N991" i="1"/>
  <c r="M991" i="1"/>
  <c r="L991" i="1"/>
  <c r="K991" i="1"/>
  <c r="J991" i="1"/>
  <c r="D991" i="2" s="1"/>
  <c r="I991" i="1"/>
  <c r="H991" i="1"/>
  <c r="G991" i="1"/>
  <c r="F991" i="1"/>
  <c r="E991" i="1"/>
  <c r="B991" i="2" s="1"/>
  <c r="D991" i="1"/>
  <c r="C991" i="1"/>
  <c r="B991" i="1"/>
  <c r="AA990" i="1"/>
  <c r="Z990" i="1"/>
  <c r="Y990" i="1"/>
  <c r="X990" i="1"/>
  <c r="W990" i="1"/>
  <c r="V990" i="1"/>
  <c r="U990" i="1"/>
  <c r="E990" i="2" s="1"/>
  <c r="T990" i="1"/>
  <c r="S990" i="1"/>
  <c r="R990" i="1"/>
  <c r="Q990" i="1"/>
  <c r="P990" i="1"/>
  <c r="O990" i="1"/>
  <c r="N990" i="1"/>
  <c r="M990" i="1"/>
  <c r="L990" i="1"/>
  <c r="K990" i="1"/>
  <c r="J990" i="1"/>
  <c r="D990" i="2" s="1"/>
  <c r="I990" i="1"/>
  <c r="C990" i="2" s="1"/>
  <c r="H990" i="1"/>
  <c r="G990" i="1"/>
  <c r="F990" i="1"/>
  <c r="E990" i="1"/>
  <c r="B990" i="2" s="1"/>
  <c r="D990" i="1"/>
  <c r="C990" i="1"/>
  <c r="B990" i="1"/>
  <c r="AA989" i="1"/>
  <c r="Z989" i="1"/>
  <c r="Y989" i="1"/>
  <c r="X989" i="1"/>
  <c r="W989" i="1"/>
  <c r="V989" i="1"/>
  <c r="U989" i="1"/>
  <c r="E989" i="2" s="1"/>
  <c r="T989" i="1"/>
  <c r="S989" i="1"/>
  <c r="R989" i="1"/>
  <c r="Q989" i="1"/>
  <c r="P989" i="1"/>
  <c r="O989" i="1"/>
  <c r="N989" i="1"/>
  <c r="M989" i="1"/>
  <c r="L989" i="1"/>
  <c r="K989" i="1"/>
  <c r="J989" i="1"/>
  <c r="D989" i="2" s="1"/>
  <c r="I989" i="1"/>
  <c r="C989" i="2" s="1"/>
  <c r="H989" i="1"/>
  <c r="G989" i="1"/>
  <c r="F989" i="1"/>
  <c r="E989" i="1"/>
  <c r="B989" i="2" s="1"/>
  <c r="D989" i="1"/>
  <c r="C989" i="1"/>
  <c r="B989" i="1"/>
  <c r="AA988" i="1"/>
  <c r="Z988" i="1"/>
  <c r="Y988" i="1"/>
  <c r="X988" i="1"/>
  <c r="W988" i="1"/>
  <c r="V988" i="1"/>
  <c r="U988" i="1"/>
  <c r="E988" i="2" s="1"/>
  <c r="T988" i="1"/>
  <c r="S988" i="1"/>
  <c r="R988" i="1"/>
  <c r="Q988" i="1"/>
  <c r="P988" i="1"/>
  <c r="O988" i="1"/>
  <c r="N988" i="1"/>
  <c r="M988" i="1"/>
  <c r="L988" i="1"/>
  <c r="K988" i="1"/>
  <c r="J988" i="1"/>
  <c r="D988" i="2" s="1"/>
  <c r="I988" i="1"/>
  <c r="C988" i="2" s="1"/>
  <c r="H988" i="1"/>
  <c r="G988" i="1"/>
  <c r="F988" i="1"/>
  <c r="E988" i="1"/>
  <c r="B988" i="2" s="1"/>
  <c r="D988" i="1"/>
  <c r="C988" i="1"/>
  <c r="B988" i="1"/>
  <c r="AA987" i="1"/>
  <c r="Z987" i="1"/>
  <c r="Y987" i="1"/>
  <c r="X987" i="1"/>
  <c r="W987" i="1"/>
  <c r="V987" i="1"/>
  <c r="U987" i="1"/>
  <c r="E987" i="2" s="1"/>
  <c r="T987" i="1"/>
  <c r="S987" i="1"/>
  <c r="R987" i="1"/>
  <c r="Q987" i="1"/>
  <c r="P987" i="1"/>
  <c r="O987" i="1"/>
  <c r="N987" i="1"/>
  <c r="M987" i="1"/>
  <c r="L987" i="1"/>
  <c r="K987" i="1"/>
  <c r="J987" i="1"/>
  <c r="D987" i="2" s="1"/>
  <c r="I987" i="1"/>
  <c r="H987" i="1"/>
  <c r="G987" i="1"/>
  <c r="F987" i="1"/>
  <c r="E987" i="1"/>
  <c r="B987" i="2" s="1"/>
  <c r="D987" i="1"/>
  <c r="C987" i="1"/>
  <c r="B987" i="1"/>
  <c r="AA986" i="1"/>
  <c r="Z986" i="1"/>
  <c r="Y986" i="1"/>
  <c r="X986" i="1"/>
  <c r="W986" i="1"/>
  <c r="V986" i="1"/>
  <c r="U986" i="1"/>
  <c r="E986" i="2" s="1"/>
  <c r="T986" i="1"/>
  <c r="S986" i="1"/>
  <c r="R986" i="1"/>
  <c r="Q986" i="1"/>
  <c r="P986" i="1"/>
  <c r="O986" i="1"/>
  <c r="N986" i="1"/>
  <c r="M986" i="1"/>
  <c r="L986" i="1"/>
  <c r="K986" i="1"/>
  <c r="J986" i="1"/>
  <c r="D986" i="2" s="1"/>
  <c r="I986" i="1"/>
  <c r="C986" i="2" s="1"/>
  <c r="H986" i="1"/>
  <c r="G986" i="1"/>
  <c r="F986" i="1"/>
  <c r="E986" i="1"/>
  <c r="B986" i="2" s="1"/>
  <c r="D986" i="1"/>
  <c r="C986" i="1"/>
  <c r="B986" i="1"/>
  <c r="AA985" i="1"/>
  <c r="Z985" i="1"/>
  <c r="Y985" i="1"/>
  <c r="X985" i="1"/>
  <c r="W985" i="1"/>
  <c r="V985" i="1"/>
  <c r="U985" i="1"/>
  <c r="E985" i="2" s="1"/>
  <c r="T985" i="1"/>
  <c r="S985" i="1"/>
  <c r="R985" i="1"/>
  <c r="Q985" i="1"/>
  <c r="P985" i="1"/>
  <c r="O985" i="1"/>
  <c r="N985" i="1"/>
  <c r="M985" i="1"/>
  <c r="L985" i="1"/>
  <c r="K985" i="1"/>
  <c r="J985" i="1"/>
  <c r="D985" i="2" s="1"/>
  <c r="I985" i="1"/>
  <c r="C985" i="2" s="1"/>
  <c r="H985" i="1"/>
  <c r="G985" i="1"/>
  <c r="F985" i="1"/>
  <c r="E985" i="1"/>
  <c r="B985" i="2" s="1"/>
  <c r="D985" i="1"/>
  <c r="C985" i="1"/>
  <c r="B985" i="1"/>
  <c r="AA984" i="1"/>
  <c r="Z984" i="1"/>
  <c r="Y984" i="1"/>
  <c r="X984" i="1"/>
  <c r="W984" i="1"/>
  <c r="V984" i="1"/>
  <c r="U984" i="1"/>
  <c r="E984" i="2" s="1"/>
  <c r="T984" i="1"/>
  <c r="S984" i="1"/>
  <c r="R984" i="1"/>
  <c r="Q984" i="1"/>
  <c r="P984" i="1"/>
  <c r="O984" i="1"/>
  <c r="N984" i="1"/>
  <c r="M984" i="1"/>
  <c r="L984" i="1"/>
  <c r="K984" i="1"/>
  <c r="J984" i="1"/>
  <c r="D984" i="2" s="1"/>
  <c r="I984" i="1"/>
  <c r="C984" i="2" s="1"/>
  <c r="H984" i="1"/>
  <c r="G984" i="1"/>
  <c r="F984" i="1"/>
  <c r="E984" i="1"/>
  <c r="B984" i="2" s="1"/>
  <c r="D984" i="1"/>
  <c r="C984" i="1"/>
  <c r="B984" i="1"/>
  <c r="AA983" i="1"/>
  <c r="Z983" i="1"/>
  <c r="Y983" i="1"/>
  <c r="X983" i="1"/>
  <c r="W983" i="1"/>
  <c r="V983" i="1"/>
  <c r="U983" i="1"/>
  <c r="E983" i="2" s="1"/>
  <c r="T983" i="1"/>
  <c r="S983" i="1"/>
  <c r="R983" i="1"/>
  <c r="Q983" i="1"/>
  <c r="P983" i="1"/>
  <c r="O983" i="1"/>
  <c r="N983" i="1"/>
  <c r="M983" i="1"/>
  <c r="L983" i="1"/>
  <c r="K983" i="1"/>
  <c r="J983" i="1"/>
  <c r="D983" i="2" s="1"/>
  <c r="I983" i="1"/>
  <c r="H983" i="1"/>
  <c r="G983" i="1"/>
  <c r="F983" i="1"/>
  <c r="E983" i="1"/>
  <c r="B983" i="2" s="1"/>
  <c r="D983" i="1"/>
  <c r="C983" i="1"/>
  <c r="B983" i="1"/>
  <c r="AA982" i="1"/>
  <c r="Z982" i="1"/>
  <c r="Y982" i="1"/>
  <c r="X982" i="1"/>
  <c r="W982" i="1"/>
  <c r="V982" i="1"/>
  <c r="U982" i="1"/>
  <c r="E982" i="2" s="1"/>
  <c r="T982" i="1"/>
  <c r="S982" i="1"/>
  <c r="R982" i="1"/>
  <c r="Q982" i="1"/>
  <c r="P982" i="1"/>
  <c r="O982" i="1"/>
  <c r="N982" i="1"/>
  <c r="M982" i="1"/>
  <c r="L982" i="1"/>
  <c r="K982" i="1"/>
  <c r="J982" i="1"/>
  <c r="D982" i="2" s="1"/>
  <c r="I982" i="1"/>
  <c r="C982" i="2" s="1"/>
  <c r="H982" i="1"/>
  <c r="G982" i="1"/>
  <c r="F982" i="1"/>
  <c r="E982" i="1"/>
  <c r="B982" i="2" s="1"/>
  <c r="D982" i="1"/>
  <c r="C982" i="1"/>
  <c r="B982" i="1"/>
  <c r="AA981" i="1"/>
  <c r="Z981" i="1"/>
  <c r="Y981" i="1"/>
  <c r="X981" i="1"/>
  <c r="W981" i="1"/>
  <c r="V981" i="1"/>
  <c r="U981" i="1"/>
  <c r="E981" i="2" s="1"/>
  <c r="T981" i="1"/>
  <c r="S981" i="1"/>
  <c r="R981" i="1"/>
  <c r="Q981" i="1"/>
  <c r="P981" i="1"/>
  <c r="O981" i="1"/>
  <c r="N981" i="1"/>
  <c r="M981" i="1"/>
  <c r="L981" i="1"/>
  <c r="K981" i="1"/>
  <c r="J981" i="1"/>
  <c r="D981" i="2" s="1"/>
  <c r="I981" i="1"/>
  <c r="C981" i="2" s="1"/>
  <c r="H981" i="1"/>
  <c r="G981" i="1"/>
  <c r="F981" i="1"/>
  <c r="E981" i="1"/>
  <c r="B981" i="2" s="1"/>
  <c r="D981" i="1"/>
  <c r="C981" i="1"/>
  <c r="B981" i="1"/>
  <c r="AA980" i="1"/>
  <c r="Z980" i="1"/>
  <c r="Y980" i="1"/>
  <c r="X980" i="1"/>
  <c r="W980" i="1"/>
  <c r="V980" i="1"/>
  <c r="U980" i="1"/>
  <c r="E980" i="2" s="1"/>
  <c r="T980" i="1"/>
  <c r="S980" i="1"/>
  <c r="R980" i="1"/>
  <c r="Q980" i="1"/>
  <c r="P980" i="1"/>
  <c r="O980" i="1"/>
  <c r="N980" i="1"/>
  <c r="M980" i="1"/>
  <c r="L980" i="1"/>
  <c r="K980" i="1"/>
  <c r="J980" i="1"/>
  <c r="D980" i="2" s="1"/>
  <c r="I980" i="1"/>
  <c r="C980" i="2" s="1"/>
  <c r="H980" i="1"/>
  <c r="G980" i="1"/>
  <c r="F980" i="1"/>
  <c r="E980" i="1"/>
  <c r="B980" i="2" s="1"/>
  <c r="D980" i="1"/>
  <c r="C980" i="1"/>
  <c r="B980" i="1"/>
  <c r="AA979" i="1"/>
  <c r="Z979" i="1"/>
  <c r="Y979" i="1"/>
  <c r="X979" i="1"/>
  <c r="W979" i="1"/>
  <c r="V979" i="1"/>
  <c r="U979" i="1"/>
  <c r="E979" i="2" s="1"/>
  <c r="T979" i="1"/>
  <c r="S979" i="1"/>
  <c r="R979" i="1"/>
  <c r="Q979" i="1"/>
  <c r="P979" i="1"/>
  <c r="O979" i="1"/>
  <c r="N979" i="1"/>
  <c r="M979" i="1"/>
  <c r="L979" i="1"/>
  <c r="K979" i="1"/>
  <c r="J979" i="1"/>
  <c r="D979" i="2" s="1"/>
  <c r="I979" i="1"/>
  <c r="H979" i="1"/>
  <c r="G979" i="1"/>
  <c r="F979" i="1"/>
  <c r="E979" i="1"/>
  <c r="B979" i="2" s="1"/>
  <c r="D979" i="1"/>
  <c r="C979" i="1"/>
  <c r="B979" i="1"/>
  <c r="AA978" i="1"/>
  <c r="Z978" i="1"/>
  <c r="Y978" i="1"/>
  <c r="X978" i="1"/>
  <c r="W978" i="1"/>
  <c r="V978" i="1"/>
  <c r="U978" i="1"/>
  <c r="E978" i="2" s="1"/>
  <c r="T978" i="1"/>
  <c r="S978" i="1"/>
  <c r="R978" i="1"/>
  <c r="Q978" i="1"/>
  <c r="P978" i="1"/>
  <c r="O978" i="1"/>
  <c r="N978" i="1"/>
  <c r="M978" i="1"/>
  <c r="L978" i="1"/>
  <c r="K978" i="1"/>
  <c r="J978" i="1"/>
  <c r="D978" i="2" s="1"/>
  <c r="I978" i="1"/>
  <c r="C978" i="2" s="1"/>
  <c r="H978" i="1"/>
  <c r="G978" i="1"/>
  <c r="F978" i="1"/>
  <c r="E978" i="1"/>
  <c r="B978" i="2" s="1"/>
  <c r="D978" i="1"/>
  <c r="C978" i="1"/>
  <c r="B978" i="1"/>
  <c r="AA977" i="1"/>
  <c r="Z977" i="1"/>
  <c r="Y977" i="1"/>
  <c r="X977" i="1"/>
  <c r="W977" i="1"/>
  <c r="V977" i="1"/>
  <c r="U977" i="1"/>
  <c r="E977" i="2" s="1"/>
  <c r="T977" i="1"/>
  <c r="S977" i="1"/>
  <c r="R977" i="1"/>
  <c r="Q977" i="1"/>
  <c r="P977" i="1"/>
  <c r="O977" i="1"/>
  <c r="N977" i="1"/>
  <c r="M977" i="1"/>
  <c r="L977" i="1"/>
  <c r="K977" i="1"/>
  <c r="J977" i="1"/>
  <c r="D977" i="2" s="1"/>
  <c r="I977" i="1"/>
  <c r="C977" i="2" s="1"/>
  <c r="H977" i="1"/>
  <c r="G977" i="1"/>
  <c r="F977" i="1"/>
  <c r="E977" i="1"/>
  <c r="B977" i="2" s="1"/>
  <c r="D977" i="1"/>
  <c r="C977" i="1"/>
  <c r="B977" i="1"/>
  <c r="AA976" i="1"/>
  <c r="Z976" i="1"/>
  <c r="Y976" i="1"/>
  <c r="X976" i="1"/>
  <c r="W976" i="1"/>
  <c r="V976" i="1"/>
  <c r="U976" i="1"/>
  <c r="E976" i="2" s="1"/>
  <c r="T976" i="1"/>
  <c r="S976" i="1"/>
  <c r="R976" i="1"/>
  <c r="Q976" i="1"/>
  <c r="P976" i="1"/>
  <c r="O976" i="1"/>
  <c r="N976" i="1"/>
  <c r="M976" i="1"/>
  <c r="L976" i="1"/>
  <c r="K976" i="1"/>
  <c r="J976" i="1"/>
  <c r="D976" i="2" s="1"/>
  <c r="I976" i="1"/>
  <c r="C976" i="2" s="1"/>
  <c r="H976" i="1"/>
  <c r="G976" i="1"/>
  <c r="F976" i="1"/>
  <c r="E976" i="1"/>
  <c r="B976" i="2" s="1"/>
  <c r="D976" i="1"/>
  <c r="C976" i="1"/>
  <c r="B976" i="1"/>
  <c r="AA975" i="1"/>
  <c r="Z975" i="1"/>
  <c r="Y975" i="1"/>
  <c r="X975" i="1"/>
  <c r="W975" i="1"/>
  <c r="V975" i="1"/>
  <c r="U975" i="1"/>
  <c r="E975" i="2" s="1"/>
  <c r="T975" i="1"/>
  <c r="S975" i="1"/>
  <c r="R975" i="1"/>
  <c r="Q975" i="1"/>
  <c r="P975" i="1"/>
  <c r="O975" i="1"/>
  <c r="N975" i="1"/>
  <c r="M975" i="1"/>
  <c r="L975" i="1"/>
  <c r="K975" i="1"/>
  <c r="J975" i="1"/>
  <c r="D975" i="2" s="1"/>
  <c r="I975" i="1"/>
  <c r="H975" i="1"/>
  <c r="G975" i="1"/>
  <c r="F975" i="1"/>
  <c r="E975" i="1"/>
  <c r="B975" i="2" s="1"/>
  <c r="D975" i="1"/>
  <c r="C975" i="1"/>
  <c r="B975" i="1"/>
  <c r="AA974" i="1"/>
  <c r="Z974" i="1"/>
  <c r="Y974" i="1"/>
  <c r="X974" i="1"/>
  <c r="W974" i="1"/>
  <c r="V974" i="1"/>
  <c r="U974" i="1"/>
  <c r="E974" i="2" s="1"/>
  <c r="T974" i="1"/>
  <c r="S974" i="1"/>
  <c r="R974" i="1"/>
  <c r="Q974" i="1"/>
  <c r="P974" i="1"/>
  <c r="O974" i="1"/>
  <c r="N974" i="1"/>
  <c r="M974" i="1"/>
  <c r="L974" i="1"/>
  <c r="K974" i="1"/>
  <c r="J974" i="1"/>
  <c r="D974" i="2" s="1"/>
  <c r="I974" i="1"/>
  <c r="C974" i="2" s="1"/>
  <c r="H974" i="1"/>
  <c r="G974" i="1"/>
  <c r="F974" i="1"/>
  <c r="E974" i="1"/>
  <c r="B974" i="2" s="1"/>
  <c r="D974" i="1"/>
  <c r="C974" i="1"/>
  <c r="B974" i="1"/>
  <c r="AA973" i="1"/>
  <c r="Z973" i="1"/>
  <c r="Y973" i="1"/>
  <c r="X973" i="1"/>
  <c r="W973" i="1"/>
  <c r="V973" i="1"/>
  <c r="U973" i="1"/>
  <c r="E973" i="2" s="1"/>
  <c r="T973" i="1"/>
  <c r="S973" i="1"/>
  <c r="R973" i="1"/>
  <c r="Q973" i="1"/>
  <c r="P973" i="1"/>
  <c r="O973" i="1"/>
  <c r="N973" i="1"/>
  <c r="M973" i="1"/>
  <c r="L973" i="1"/>
  <c r="K973" i="1"/>
  <c r="J973" i="1"/>
  <c r="D973" i="2" s="1"/>
  <c r="I973" i="1"/>
  <c r="C973" i="2" s="1"/>
  <c r="H973" i="1"/>
  <c r="G973" i="1"/>
  <c r="F973" i="1"/>
  <c r="E973" i="1"/>
  <c r="B973" i="2" s="1"/>
  <c r="D973" i="1"/>
  <c r="C973" i="1"/>
  <c r="B973" i="1"/>
  <c r="AA972" i="1"/>
  <c r="Z972" i="1"/>
  <c r="Y972" i="1"/>
  <c r="X972" i="1"/>
  <c r="W972" i="1"/>
  <c r="V972" i="1"/>
  <c r="U972" i="1"/>
  <c r="E972" i="2" s="1"/>
  <c r="T972" i="1"/>
  <c r="S972" i="1"/>
  <c r="R972" i="1"/>
  <c r="Q972" i="1"/>
  <c r="P972" i="1"/>
  <c r="O972" i="1"/>
  <c r="N972" i="1"/>
  <c r="M972" i="1"/>
  <c r="L972" i="1"/>
  <c r="K972" i="1"/>
  <c r="J972" i="1"/>
  <c r="D972" i="2" s="1"/>
  <c r="I972" i="1"/>
  <c r="C972" i="2" s="1"/>
  <c r="H972" i="1"/>
  <c r="G972" i="1"/>
  <c r="F972" i="1"/>
  <c r="E972" i="1"/>
  <c r="B972" i="2" s="1"/>
  <c r="D972" i="1"/>
  <c r="C972" i="1"/>
  <c r="B972" i="1"/>
  <c r="AA971" i="1"/>
  <c r="Z971" i="1"/>
  <c r="Y971" i="1"/>
  <c r="X971" i="1"/>
  <c r="W971" i="1"/>
  <c r="V971" i="1"/>
  <c r="U971" i="1"/>
  <c r="E971" i="2" s="1"/>
  <c r="T971" i="1"/>
  <c r="S971" i="1"/>
  <c r="R971" i="1"/>
  <c r="Q971" i="1"/>
  <c r="P971" i="1"/>
  <c r="O971" i="1"/>
  <c r="N971" i="1"/>
  <c r="M971" i="1"/>
  <c r="L971" i="1"/>
  <c r="K971" i="1"/>
  <c r="J971" i="1"/>
  <c r="D971" i="2" s="1"/>
  <c r="I971" i="1"/>
  <c r="H971" i="1"/>
  <c r="G971" i="1"/>
  <c r="F971" i="1"/>
  <c r="E971" i="1"/>
  <c r="B971" i="2" s="1"/>
  <c r="D971" i="1"/>
  <c r="C971" i="1"/>
  <c r="B971" i="1"/>
  <c r="AA970" i="1"/>
  <c r="Z970" i="1"/>
  <c r="Y970" i="1"/>
  <c r="X970" i="1"/>
  <c r="W970" i="1"/>
  <c r="V970" i="1"/>
  <c r="U970" i="1"/>
  <c r="E970" i="2" s="1"/>
  <c r="T970" i="1"/>
  <c r="S970" i="1"/>
  <c r="R970" i="1"/>
  <c r="Q970" i="1"/>
  <c r="P970" i="1"/>
  <c r="O970" i="1"/>
  <c r="N970" i="1"/>
  <c r="M970" i="1"/>
  <c r="L970" i="1"/>
  <c r="K970" i="1"/>
  <c r="J970" i="1"/>
  <c r="D970" i="2" s="1"/>
  <c r="I970" i="1"/>
  <c r="C970" i="2" s="1"/>
  <c r="H970" i="1"/>
  <c r="G970" i="1"/>
  <c r="F970" i="1"/>
  <c r="E970" i="1"/>
  <c r="B970" i="2" s="1"/>
  <c r="D970" i="1"/>
  <c r="C970" i="1"/>
  <c r="B970" i="1"/>
  <c r="AA969" i="1"/>
  <c r="Z969" i="1"/>
  <c r="Y969" i="1"/>
  <c r="X969" i="1"/>
  <c r="W969" i="1"/>
  <c r="V969" i="1"/>
  <c r="U969" i="1"/>
  <c r="E969" i="2" s="1"/>
  <c r="T969" i="1"/>
  <c r="S969" i="1"/>
  <c r="R969" i="1"/>
  <c r="Q969" i="1"/>
  <c r="P969" i="1"/>
  <c r="O969" i="1"/>
  <c r="N969" i="1"/>
  <c r="M969" i="1"/>
  <c r="L969" i="1"/>
  <c r="K969" i="1"/>
  <c r="J969" i="1"/>
  <c r="D969" i="2" s="1"/>
  <c r="I969" i="1"/>
  <c r="C969" i="2" s="1"/>
  <c r="H969" i="1"/>
  <c r="G969" i="1"/>
  <c r="F969" i="1"/>
  <c r="E969" i="1"/>
  <c r="B969" i="2" s="1"/>
  <c r="D969" i="1"/>
  <c r="C969" i="1"/>
  <c r="B969" i="1"/>
  <c r="AA968" i="1"/>
  <c r="Z968" i="1"/>
  <c r="Y968" i="1"/>
  <c r="X968" i="1"/>
  <c r="W968" i="1"/>
  <c r="V968" i="1"/>
  <c r="U968" i="1"/>
  <c r="E968" i="2" s="1"/>
  <c r="T968" i="1"/>
  <c r="S968" i="1"/>
  <c r="R968" i="1"/>
  <c r="Q968" i="1"/>
  <c r="P968" i="1"/>
  <c r="O968" i="1"/>
  <c r="N968" i="1"/>
  <c r="M968" i="1"/>
  <c r="L968" i="1"/>
  <c r="K968" i="1"/>
  <c r="J968" i="1"/>
  <c r="D968" i="2" s="1"/>
  <c r="I968" i="1"/>
  <c r="C968" i="2" s="1"/>
  <c r="H968" i="1"/>
  <c r="G968" i="1"/>
  <c r="F968" i="1"/>
  <c r="E968" i="1"/>
  <c r="B968" i="2" s="1"/>
  <c r="D968" i="1"/>
  <c r="C968" i="1"/>
  <c r="B968" i="1"/>
  <c r="AA967" i="1"/>
  <c r="Z967" i="1"/>
  <c r="Y967" i="1"/>
  <c r="X967" i="1"/>
  <c r="W967" i="1"/>
  <c r="V967" i="1"/>
  <c r="U967" i="1"/>
  <c r="E967" i="2" s="1"/>
  <c r="T967" i="1"/>
  <c r="S967" i="1"/>
  <c r="R967" i="1"/>
  <c r="Q967" i="1"/>
  <c r="P967" i="1"/>
  <c r="O967" i="1"/>
  <c r="N967" i="1"/>
  <c r="M967" i="1"/>
  <c r="L967" i="1"/>
  <c r="K967" i="1"/>
  <c r="J967" i="1"/>
  <c r="D967" i="2" s="1"/>
  <c r="I967" i="1"/>
  <c r="H967" i="1"/>
  <c r="G967" i="1"/>
  <c r="F967" i="1"/>
  <c r="E967" i="1"/>
  <c r="B967" i="2" s="1"/>
  <c r="D967" i="1"/>
  <c r="C967" i="1"/>
  <c r="B967" i="1"/>
  <c r="AA966" i="1"/>
  <c r="Z966" i="1"/>
  <c r="Y966" i="1"/>
  <c r="X966" i="1"/>
  <c r="W966" i="1"/>
  <c r="V966" i="1"/>
  <c r="U966" i="1"/>
  <c r="E966" i="2" s="1"/>
  <c r="T966" i="1"/>
  <c r="S966" i="1"/>
  <c r="R966" i="1"/>
  <c r="Q966" i="1"/>
  <c r="P966" i="1"/>
  <c r="O966" i="1"/>
  <c r="N966" i="1"/>
  <c r="M966" i="1"/>
  <c r="L966" i="1"/>
  <c r="K966" i="1"/>
  <c r="J966" i="1"/>
  <c r="D966" i="2" s="1"/>
  <c r="I966" i="1"/>
  <c r="C966" i="2" s="1"/>
  <c r="H966" i="1"/>
  <c r="G966" i="1"/>
  <c r="F966" i="1"/>
  <c r="E966" i="1"/>
  <c r="B966" i="2" s="1"/>
  <c r="D966" i="1"/>
  <c r="C966" i="1"/>
  <c r="B966" i="1"/>
  <c r="AA965" i="1"/>
  <c r="Z965" i="1"/>
  <c r="Y965" i="1"/>
  <c r="X965" i="1"/>
  <c r="W965" i="1"/>
  <c r="V965" i="1"/>
  <c r="U965" i="1"/>
  <c r="E965" i="2" s="1"/>
  <c r="T965" i="1"/>
  <c r="S965" i="1"/>
  <c r="R965" i="1"/>
  <c r="Q965" i="1"/>
  <c r="P965" i="1"/>
  <c r="O965" i="1"/>
  <c r="N965" i="1"/>
  <c r="M965" i="1"/>
  <c r="L965" i="1"/>
  <c r="K965" i="1"/>
  <c r="J965" i="1"/>
  <c r="D965" i="2" s="1"/>
  <c r="I965" i="1"/>
  <c r="C965" i="2" s="1"/>
  <c r="H965" i="1"/>
  <c r="G965" i="1"/>
  <c r="F965" i="1"/>
  <c r="E965" i="1"/>
  <c r="B965" i="2" s="1"/>
  <c r="D965" i="1"/>
  <c r="C965" i="1"/>
  <c r="B965" i="1"/>
  <c r="AA964" i="1"/>
  <c r="Z964" i="1"/>
  <c r="Y964" i="1"/>
  <c r="X964" i="1"/>
  <c r="W964" i="1"/>
  <c r="V964" i="1"/>
  <c r="U964" i="1"/>
  <c r="E964" i="2" s="1"/>
  <c r="T964" i="1"/>
  <c r="S964" i="1"/>
  <c r="R964" i="1"/>
  <c r="Q964" i="1"/>
  <c r="P964" i="1"/>
  <c r="O964" i="1"/>
  <c r="N964" i="1"/>
  <c r="M964" i="1"/>
  <c r="L964" i="1"/>
  <c r="K964" i="1"/>
  <c r="J964" i="1"/>
  <c r="D964" i="2" s="1"/>
  <c r="I964" i="1"/>
  <c r="C964" i="2" s="1"/>
  <c r="H964" i="1"/>
  <c r="G964" i="1"/>
  <c r="F964" i="1"/>
  <c r="E964" i="1"/>
  <c r="B964" i="2" s="1"/>
  <c r="D964" i="1"/>
  <c r="C964" i="1"/>
  <c r="B964" i="1"/>
  <c r="AA963" i="1"/>
  <c r="Z963" i="1"/>
  <c r="Y963" i="1"/>
  <c r="X963" i="1"/>
  <c r="W963" i="1"/>
  <c r="V963" i="1"/>
  <c r="U963" i="1"/>
  <c r="E963" i="2" s="1"/>
  <c r="T963" i="1"/>
  <c r="S963" i="1"/>
  <c r="R963" i="1"/>
  <c r="Q963" i="1"/>
  <c r="P963" i="1"/>
  <c r="O963" i="1"/>
  <c r="N963" i="1"/>
  <c r="M963" i="1"/>
  <c r="L963" i="1"/>
  <c r="K963" i="1"/>
  <c r="J963" i="1"/>
  <c r="D963" i="2" s="1"/>
  <c r="I963" i="1"/>
  <c r="H963" i="1"/>
  <c r="G963" i="1"/>
  <c r="F963" i="1"/>
  <c r="E963" i="1"/>
  <c r="B963" i="2" s="1"/>
  <c r="D963" i="1"/>
  <c r="C963" i="1"/>
  <c r="B963" i="1"/>
  <c r="AA962" i="1"/>
  <c r="Z962" i="1"/>
  <c r="Y962" i="1"/>
  <c r="X962" i="1"/>
  <c r="W962" i="1"/>
  <c r="V962" i="1"/>
  <c r="U962" i="1"/>
  <c r="E962" i="2" s="1"/>
  <c r="T962" i="1"/>
  <c r="S962" i="1"/>
  <c r="R962" i="1"/>
  <c r="Q962" i="1"/>
  <c r="P962" i="1"/>
  <c r="O962" i="1"/>
  <c r="N962" i="1"/>
  <c r="M962" i="1"/>
  <c r="L962" i="1"/>
  <c r="K962" i="1"/>
  <c r="J962" i="1"/>
  <c r="D962" i="2" s="1"/>
  <c r="I962" i="1"/>
  <c r="C962" i="2" s="1"/>
  <c r="H962" i="1"/>
  <c r="G962" i="1"/>
  <c r="F962" i="1"/>
  <c r="E962" i="1"/>
  <c r="B962" i="2" s="1"/>
  <c r="D962" i="1"/>
  <c r="C962" i="1"/>
  <c r="B962" i="1"/>
  <c r="AA961" i="1"/>
  <c r="Z961" i="1"/>
  <c r="Y961" i="1"/>
  <c r="X961" i="1"/>
  <c r="W961" i="1"/>
  <c r="V961" i="1"/>
  <c r="U961" i="1"/>
  <c r="E961" i="2" s="1"/>
  <c r="T961" i="1"/>
  <c r="S961" i="1"/>
  <c r="R961" i="1"/>
  <c r="Q961" i="1"/>
  <c r="P961" i="1"/>
  <c r="O961" i="1"/>
  <c r="N961" i="1"/>
  <c r="M961" i="1"/>
  <c r="L961" i="1"/>
  <c r="K961" i="1"/>
  <c r="J961" i="1"/>
  <c r="D961" i="2" s="1"/>
  <c r="I961" i="1"/>
  <c r="C961" i="2" s="1"/>
  <c r="H961" i="1"/>
  <c r="G961" i="1"/>
  <c r="F961" i="1"/>
  <c r="E961" i="1"/>
  <c r="B961" i="2" s="1"/>
  <c r="D961" i="1"/>
  <c r="C961" i="1"/>
  <c r="B961" i="1"/>
  <c r="AA960" i="1"/>
  <c r="Z960" i="1"/>
  <c r="Y960" i="1"/>
  <c r="X960" i="1"/>
  <c r="W960" i="1"/>
  <c r="V960" i="1"/>
  <c r="U960" i="1"/>
  <c r="E960" i="2" s="1"/>
  <c r="T960" i="1"/>
  <c r="S960" i="1"/>
  <c r="R960" i="1"/>
  <c r="Q960" i="1"/>
  <c r="P960" i="1"/>
  <c r="O960" i="1"/>
  <c r="N960" i="1"/>
  <c r="M960" i="1"/>
  <c r="L960" i="1"/>
  <c r="K960" i="1"/>
  <c r="J960" i="1"/>
  <c r="D960" i="2" s="1"/>
  <c r="I960" i="1"/>
  <c r="C960" i="2" s="1"/>
  <c r="H960" i="1"/>
  <c r="G960" i="1"/>
  <c r="F960" i="1"/>
  <c r="E960" i="1"/>
  <c r="B960" i="2" s="1"/>
  <c r="D960" i="1"/>
  <c r="C960" i="1"/>
  <c r="B960" i="1"/>
  <c r="AA959" i="1"/>
  <c r="Z959" i="1"/>
  <c r="Y959" i="1"/>
  <c r="X959" i="1"/>
  <c r="W959" i="1"/>
  <c r="V959" i="1"/>
  <c r="U959" i="1"/>
  <c r="E959" i="2" s="1"/>
  <c r="T959" i="1"/>
  <c r="S959" i="1"/>
  <c r="R959" i="1"/>
  <c r="Q959" i="1"/>
  <c r="P959" i="1"/>
  <c r="O959" i="1"/>
  <c r="N959" i="1"/>
  <c r="M959" i="1"/>
  <c r="L959" i="1"/>
  <c r="K959" i="1"/>
  <c r="J959" i="1"/>
  <c r="D959" i="2" s="1"/>
  <c r="I959" i="1"/>
  <c r="H959" i="1"/>
  <c r="G959" i="1"/>
  <c r="F959" i="1"/>
  <c r="E959" i="1"/>
  <c r="B959" i="2" s="1"/>
  <c r="D959" i="1"/>
  <c r="C959" i="1"/>
  <c r="B959" i="1"/>
  <c r="AA958" i="1"/>
  <c r="Z958" i="1"/>
  <c r="Y958" i="1"/>
  <c r="X958" i="1"/>
  <c r="W958" i="1"/>
  <c r="V958" i="1"/>
  <c r="U958" i="1"/>
  <c r="E958" i="2" s="1"/>
  <c r="T958" i="1"/>
  <c r="S958" i="1"/>
  <c r="R958" i="1"/>
  <c r="Q958" i="1"/>
  <c r="P958" i="1"/>
  <c r="O958" i="1"/>
  <c r="N958" i="1"/>
  <c r="M958" i="1"/>
  <c r="L958" i="1"/>
  <c r="K958" i="1"/>
  <c r="J958" i="1"/>
  <c r="D958" i="2" s="1"/>
  <c r="I958" i="1"/>
  <c r="C958" i="2" s="1"/>
  <c r="H958" i="1"/>
  <c r="G958" i="1"/>
  <c r="F958" i="1"/>
  <c r="E958" i="1"/>
  <c r="B958" i="2" s="1"/>
  <c r="D958" i="1"/>
  <c r="C958" i="1"/>
  <c r="B958" i="1"/>
  <c r="AA957" i="1"/>
  <c r="Z957" i="1"/>
  <c r="Y957" i="1"/>
  <c r="X957" i="1"/>
  <c r="W957" i="1"/>
  <c r="V957" i="1"/>
  <c r="U957" i="1"/>
  <c r="E957" i="2" s="1"/>
  <c r="T957" i="1"/>
  <c r="S957" i="1"/>
  <c r="R957" i="1"/>
  <c r="Q957" i="1"/>
  <c r="P957" i="1"/>
  <c r="O957" i="1"/>
  <c r="N957" i="1"/>
  <c r="M957" i="1"/>
  <c r="L957" i="1"/>
  <c r="K957" i="1"/>
  <c r="J957" i="1"/>
  <c r="D957" i="2" s="1"/>
  <c r="I957" i="1"/>
  <c r="C957" i="2" s="1"/>
  <c r="H957" i="1"/>
  <c r="G957" i="1"/>
  <c r="F957" i="1"/>
  <c r="E957" i="1"/>
  <c r="B957" i="2" s="1"/>
  <c r="D957" i="1"/>
  <c r="C957" i="1"/>
  <c r="B957" i="1"/>
  <c r="AA956" i="1"/>
  <c r="Z956" i="1"/>
  <c r="Y956" i="1"/>
  <c r="X956" i="1"/>
  <c r="W956" i="1"/>
  <c r="V956" i="1"/>
  <c r="U956" i="1"/>
  <c r="E956" i="2" s="1"/>
  <c r="T956" i="1"/>
  <c r="S956" i="1"/>
  <c r="R956" i="1"/>
  <c r="Q956" i="1"/>
  <c r="P956" i="1"/>
  <c r="O956" i="1"/>
  <c r="N956" i="1"/>
  <c r="M956" i="1"/>
  <c r="L956" i="1"/>
  <c r="K956" i="1"/>
  <c r="J956" i="1"/>
  <c r="D956" i="2" s="1"/>
  <c r="I956" i="1"/>
  <c r="C956" i="2" s="1"/>
  <c r="H956" i="1"/>
  <c r="G956" i="1"/>
  <c r="F956" i="1"/>
  <c r="E956" i="1"/>
  <c r="B956" i="2" s="1"/>
  <c r="D956" i="1"/>
  <c r="C956" i="1"/>
  <c r="B956" i="1"/>
  <c r="AA955" i="1"/>
  <c r="Z955" i="1"/>
  <c r="Y955" i="1"/>
  <c r="X955" i="1"/>
  <c r="W955" i="1"/>
  <c r="V955" i="1"/>
  <c r="U955" i="1"/>
  <c r="E955" i="2" s="1"/>
  <c r="T955" i="1"/>
  <c r="S955" i="1"/>
  <c r="R955" i="1"/>
  <c r="Q955" i="1"/>
  <c r="P955" i="1"/>
  <c r="O955" i="1"/>
  <c r="N955" i="1"/>
  <c r="M955" i="1"/>
  <c r="L955" i="1"/>
  <c r="K955" i="1"/>
  <c r="J955" i="1"/>
  <c r="D955" i="2" s="1"/>
  <c r="I955" i="1"/>
  <c r="H955" i="1"/>
  <c r="G955" i="1"/>
  <c r="F955" i="1"/>
  <c r="E955" i="1"/>
  <c r="B955" i="2" s="1"/>
  <c r="D955" i="1"/>
  <c r="C955" i="1"/>
  <c r="B955" i="1"/>
  <c r="AA954" i="1"/>
  <c r="Z954" i="1"/>
  <c r="Y954" i="1"/>
  <c r="X954" i="1"/>
  <c r="W954" i="1"/>
  <c r="V954" i="1"/>
  <c r="U954" i="1"/>
  <c r="E954" i="2" s="1"/>
  <c r="T954" i="1"/>
  <c r="S954" i="1"/>
  <c r="R954" i="1"/>
  <c r="Q954" i="1"/>
  <c r="P954" i="1"/>
  <c r="O954" i="1"/>
  <c r="N954" i="1"/>
  <c r="M954" i="1"/>
  <c r="L954" i="1"/>
  <c r="K954" i="1"/>
  <c r="J954" i="1"/>
  <c r="D954" i="2" s="1"/>
  <c r="I954" i="1"/>
  <c r="C954" i="2" s="1"/>
  <c r="H954" i="1"/>
  <c r="G954" i="1"/>
  <c r="F954" i="1"/>
  <c r="E954" i="1"/>
  <c r="B954" i="2" s="1"/>
  <c r="D954" i="1"/>
  <c r="C954" i="1"/>
  <c r="B954" i="1"/>
  <c r="AA953" i="1"/>
  <c r="Z953" i="1"/>
  <c r="Y953" i="1"/>
  <c r="X953" i="1"/>
  <c r="W953" i="1"/>
  <c r="V953" i="1"/>
  <c r="U953" i="1"/>
  <c r="E953" i="2" s="1"/>
  <c r="T953" i="1"/>
  <c r="S953" i="1"/>
  <c r="R953" i="1"/>
  <c r="Q953" i="1"/>
  <c r="P953" i="1"/>
  <c r="O953" i="1"/>
  <c r="N953" i="1"/>
  <c r="M953" i="1"/>
  <c r="L953" i="1"/>
  <c r="K953" i="1"/>
  <c r="J953" i="1"/>
  <c r="D953" i="2" s="1"/>
  <c r="I953" i="1"/>
  <c r="C953" i="2" s="1"/>
  <c r="H953" i="1"/>
  <c r="G953" i="1"/>
  <c r="F953" i="1"/>
  <c r="E953" i="1"/>
  <c r="B953" i="2" s="1"/>
  <c r="D953" i="1"/>
  <c r="C953" i="1"/>
  <c r="B953" i="1"/>
  <c r="AA952" i="1"/>
  <c r="Z952" i="1"/>
  <c r="Y952" i="1"/>
  <c r="X952" i="1"/>
  <c r="W952" i="1"/>
  <c r="V952" i="1"/>
  <c r="U952" i="1"/>
  <c r="E952" i="2" s="1"/>
  <c r="T952" i="1"/>
  <c r="S952" i="1"/>
  <c r="R952" i="1"/>
  <c r="Q952" i="1"/>
  <c r="P952" i="1"/>
  <c r="O952" i="1"/>
  <c r="N952" i="1"/>
  <c r="M952" i="1"/>
  <c r="L952" i="1"/>
  <c r="K952" i="1"/>
  <c r="J952" i="1"/>
  <c r="D952" i="2" s="1"/>
  <c r="I952" i="1"/>
  <c r="C952" i="2" s="1"/>
  <c r="H952" i="1"/>
  <c r="G952" i="1"/>
  <c r="F952" i="1"/>
  <c r="E952" i="1"/>
  <c r="B952" i="2" s="1"/>
  <c r="D952" i="1"/>
  <c r="C952" i="1"/>
  <c r="B952" i="1"/>
  <c r="AA951" i="1"/>
  <c r="Z951" i="1"/>
  <c r="Y951" i="1"/>
  <c r="X951" i="1"/>
  <c r="W951" i="1"/>
  <c r="V951" i="1"/>
  <c r="U951" i="1"/>
  <c r="E951" i="2" s="1"/>
  <c r="T951" i="1"/>
  <c r="S951" i="1"/>
  <c r="R951" i="1"/>
  <c r="Q951" i="1"/>
  <c r="P951" i="1"/>
  <c r="O951" i="1"/>
  <c r="N951" i="1"/>
  <c r="M951" i="1"/>
  <c r="L951" i="1"/>
  <c r="K951" i="1"/>
  <c r="J951" i="1"/>
  <c r="D951" i="2" s="1"/>
  <c r="I951" i="1"/>
  <c r="H951" i="1"/>
  <c r="G951" i="1"/>
  <c r="F951" i="1"/>
  <c r="E951" i="1"/>
  <c r="B951" i="2" s="1"/>
  <c r="D951" i="1"/>
  <c r="C951" i="1"/>
  <c r="B951" i="1"/>
  <c r="AA950" i="1"/>
  <c r="Z950" i="1"/>
  <c r="Y950" i="1"/>
  <c r="X950" i="1"/>
  <c r="W950" i="1"/>
  <c r="V950" i="1"/>
  <c r="U950" i="1"/>
  <c r="E950" i="2" s="1"/>
  <c r="T950" i="1"/>
  <c r="S950" i="1"/>
  <c r="R950" i="1"/>
  <c r="Q950" i="1"/>
  <c r="P950" i="1"/>
  <c r="O950" i="1"/>
  <c r="N950" i="1"/>
  <c r="M950" i="1"/>
  <c r="L950" i="1"/>
  <c r="K950" i="1"/>
  <c r="J950" i="1"/>
  <c r="D950" i="2" s="1"/>
  <c r="I950" i="1"/>
  <c r="C950" i="2" s="1"/>
  <c r="H950" i="1"/>
  <c r="G950" i="1"/>
  <c r="F950" i="1"/>
  <c r="E950" i="1"/>
  <c r="B950" i="2" s="1"/>
  <c r="D950" i="1"/>
  <c r="C950" i="1"/>
  <c r="B950" i="1"/>
  <c r="AA949" i="1"/>
  <c r="Z949" i="1"/>
  <c r="Y949" i="1"/>
  <c r="X949" i="1"/>
  <c r="W949" i="1"/>
  <c r="V949" i="1"/>
  <c r="U949" i="1"/>
  <c r="E949" i="2" s="1"/>
  <c r="T949" i="1"/>
  <c r="S949" i="1"/>
  <c r="R949" i="1"/>
  <c r="Q949" i="1"/>
  <c r="P949" i="1"/>
  <c r="O949" i="1"/>
  <c r="N949" i="1"/>
  <c r="M949" i="1"/>
  <c r="L949" i="1"/>
  <c r="K949" i="1"/>
  <c r="J949" i="1"/>
  <c r="D949" i="2" s="1"/>
  <c r="I949" i="1"/>
  <c r="C949" i="2" s="1"/>
  <c r="H949" i="1"/>
  <c r="G949" i="1"/>
  <c r="F949" i="1"/>
  <c r="E949" i="1"/>
  <c r="B949" i="2" s="1"/>
  <c r="D949" i="1"/>
  <c r="C949" i="1"/>
  <c r="B949" i="1"/>
  <c r="AA948" i="1"/>
  <c r="Z948" i="1"/>
  <c r="Y948" i="1"/>
  <c r="X948" i="1"/>
  <c r="W948" i="1"/>
  <c r="V948" i="1"/>
  <c r="U948" i="1"/>
  <c r="E948" i="2" s="1"/>
  <c r="T948" i="1"/>
  <c r="S948" i="1"/>
  <c r="R948" i="1"/>
  <c r="Q948" i="1"/>
  <c r="P948" i="1"/>
  <c r="O948" i="1"/>
  <c r="N948" i="1"/>
  <c r="M948" i="1"/>
  <c r="L948" i="1"/>
  <c r="K948" i="1"/>
  <c r="J948" i="1"/>
  <c r="D948" i="2" s="1"/>
  <c r="I948" i="1"/>
  <c r="C948" i="2" s="1"/>
  <c r="H948" i="1"/>
  <c r="G948" i="1"/>
  <c r="F948" i="1"/>
  <c r="E948" i="1"/>
  <c r="B948" i="2" s="1"/>
  <c r="D948" i="1"/>
  <c r="C948" i="1"/>
  <c r="B948" i="1"/>
  <c r="AA947" i="1"/>
  <c r="Z947" i="1"/>
  <c r="Y947" i="1"/>
  <c r="X947" i="1"/>
  <c r="W947" i="1"/>
  <c r="V947" i="1"/>
  <c r="U947" i="1"/>
  <c r="E947" i="2" s="1"/>
  <c r="T947" i="1"/>
  <c r="S947" i="1"/>
  <c r="R947" i="1"/>
  <c r="Q947" i="1"/>
  <c r="P947" i="1"/>
  <c r="O947" i="1"/>
  <c r="N947" i="1"/>
  <c r="M947" i="1"/>
  <c r="L947" i="1"/>
  <c r="K947" i="1"/>
  <c r="J947" i="1"/>
  <c r="D947" i="2" s="1"/>
  <c r="I947" i="1"/>
  <c r="H947" i="1"/>
  <c r="G947" i="1"/>
  <c r="F947" i="1"/>
  <c r="E947" i="1"/>
  <c r="B947" i="2" s="1"/>
  <c r="D947" i="1"/>
  <c r="C947" i="1"/>
  <c r="B947" i="1"/>
  <c r="AA946" i="1"/>
  <c r="Z946" i="1"/>
  <c r="Y946" i="1"/>
  <c r="X946" i="1"/>
  <c r="W946" i="1"/>
  <c r="V946" i="1"/>
  <c r="U946" i="1"/>
  <c r="E946" i="2" s="1"/>
  <c r="T946" i="1"/>
  <c r="S946" i="1"/>
  <c r="R946" i="1"/>
  <c r="Q946" i="1"/>
  <c r="P946" i="1"/>
  <c r="O946" i="1"/>
  <c r="N946" i="1"/>
  <c r="M946" i="1"/>
  <c r="L946" i="1"/>
  <c r="K946" i="1"/>
  <c r="J946" i="1"/>
  <c r="D946" i="2" s="1"/>
  <c r="I946" i="1"/>
  <c r="C946" i="2" s="1"/>
  <c r="H946" i="1"/>
  <c r="G946" i="1"/>
  <c r="F946" i="1"/>
  <c r="E946" i="1"/>
  <c r="B946" i="2" s="1"/>
  <c r="D946" i="1"/>
  <c r="C946" i="1"/>
  <c r="B946" i="1"/>
  <c r="AA945" i="1"/>
  <c r="Z945" i="1"/>
  <c r="Y945" i="1"/>
  <c r="X945" i="1"/>
  <c r="W945" i="1"/>
  <c r="V945" i="1"/>
  <c r="U945" i="1"/>
  <c r="E945" i="2" s="1"/>
  <c r="T945" i="1"/>
  <c r="S945" i="1"/>
  <c r="R945" i="1"/>
  <c r="Q945" i="1"/>
  <c r="P945" i="1"/>
  <c r="O945" i="1"/>
  <c r="N945" i="1"/>
  <c r="M945" i="1"/>
  <c r="L945" i="1"/>
  <c r="K945" i="1"/>
  <c r="J945" i="1"/>
  <c r="D945" i="2" s="1"/>
  <c r="I945" i="1"/>
  <c r="C945" i="2" s="1"/>
  <c r="H945" i="1"/>
  <c r="G945" i="1"/>
  <c r="F945" i="1"/>
  <c r="E945" i="1"/>
  <c r="B945" i="2" s="1"/>
  <c r="D945" i="1"/>
  <c r="C945" i="1"/>
  <c r="B945" i="1"/>
  <c r="AA944" i="1"/>
  <c r="Z944" i="1"/>
  <c r="Y944" i="1"/>
  <c r="X944" i="1"/>
  <c r="W944" i="1"/>
  <c r="V944" i="1"/>
  <c r="U944" i="1"/>
  <c r="E944" i="2" s="1"/>
  <c r="T944" i="1"/>
  <c r="S944" i="1"/>
  <c r="R944" i="1"/>
  <c r="Q944" i="1"/>
  <c r="P944" i="1"/>
  <c r="O944" i="1"/>
  <c r="N944" i="1"/>
  <c r="M944" i="1"/>
  <c r="L944" i="1"/>
  <c r="K944" i="1"/>
  <c r="J944" i="1"/>
  <c r="D944" i="2" s="1"/>
  <c r="I944" i="1"/>
  <c r="C944" i="2" s="1"/>
  <c r="H944" i="1"/>
  <c r="G944" i="1"/>
  <c r="F944" i="1"/>
  <c r="E944" i="1"/>
  <c r="B944" i="2" s="1"/>
  <c r="D944" i="1"/>
  <c r="C944" i="1"/>
  <c r="B944" i="1"/>
  <c r="AA943" i="1"/>
  <c r="Z943" i="1"/>
  <c r="Y943" i="1"/>
  <c r="X943" i="1"/>
  <c r="W943" i="1"/>
  <c r="V943" i="1"/>
  <c r="U943" i="1"/>
  <c r="E943" i="2" s="1"/>
  <c r="T943" i="1"/>
  <c r="S943" i="1"/>
  <c r="R943" i="1"/>
  <c r="Q943" i="1"/>
  <c r="P943" i="1"/>
  <c r="O943" i="1"/>
  <c r="N943" i="1"/>
  <c r="M943" i="1"/>
  <c r="L943" i="1"/>
  <c r="K943" i="1"/>
  <c r="J943" i="1"/>
  <c r="D943" i="2" s="1"/>
  <c r="I943" i="1"/>
  <c r="H943" i="1"/>
  <c r="G943" i="1"/>
  <c r="F943" i="1"/>
  <c r="E943" i="1"/>
  <c r="B943" i="2" s="1"/>
  <c r="D943" i="1"/>
  <c r="C943" i="1"/>
  <c r="B943" i="1"/>
  <c r="AA942" i="1"/>
  <c r="Z942" i="1"/>
  <c r="Y942" i="1"/>
  <c r="X942" i="1"/>
  <c r="W942" i="1"/>
  <c r="V942" i="1"/>
  <c r="U942" i="1"/>
  <c r="E942" i="2" s="1"/>
  <c r="T942" i="1"/>
  <c r="S942" i="1"/>
  <c r="R942" i="1"/>
  <c r="Q942" i="1"/>
  <c r="P942" i="1"/>
  <c r="O942" i="1"/>
  <c r="N942" i="1"/>
  <c r="M942" i="1"/>
  <c r="L942" i="1"/>
  <c r="K942" i="1"/>
  <c r="J942" i="1"/>
  <c r="D942" i="2" s="1"/>
  <c r="I942" i="1"/>
  <c r="C942" i="2" s="1"/>
  <c r="H942" i="1"/>
  <c r="G942" i="1"/>
  <c r="F942" i="1"/>
  <c r="E942" i="1"/>
  <c r="B942" i="2" s="1"/>
  <c r="D942" i="1"/>
  <c r="C942" i="1"/>
  <c r="B942" i="1"/>
  <c r="AA941" i="1"/>
  <c r="Z941" i="1"/>
  <c r="Y941" i="1"/>
  <c r="X941" i="1"/>
  <c r="W941" i="1"/>
  <c r="V941" i="1"/>
  <c r="U941" i="1"/>
  <c r="E941" i="2" s="1"/>
  <c r="T941" i="1"/>
  <c r="S941" i="1"/>
  <c r="R941" i="1"/>
  <c r="Q941" i="1"/>
  <c r="P941" i="1"/>
  <c r="O941" i="1"/>
  <c r="N941" i="1"/>
  <c r="M941" i="1"/>
  <c r="L941" i="1"/>
  <c r="K941" i="1"/>
  <c r="J941" i="1"/>
  <c r="D941" i="2" s="1"/>
  <c r="I941" i="1"/>
  <c r="C941" i="2" s="1"/>
  <c r="H941" i="1"/>
  <c r="G941" i="1"/>
  <c r="F941" i="1"/>
  <c r="E941" i="1"/>
  <c r="B941" i="2" s="1"/>
  <c r="D941" i="1"/>
  <c r="C941" i="1"/>
  <c r="B941" i="1"/>
  <c r="AA940" i="1"/>
  <c r="Z940" i="1"/>
  <c r="Y940" i="1"/>
  <c r="X940" i="1"/>
  <c r="W940" i="1"/>
  <c r="V940" i="1"/>
  <c r="U940" i="1"/>
  <c r="E940" i="2" s="1"/>
  <c r="T940" i="1"/>
  <c r="S940" i="1"/>
  <c r="R940" i="1"/>
  <c r="Q940" i="1"/>
  <c r="P940" i="1"/>
  <c r="O940" i="1"/>
  <c r="N940" i="1"/>
  <c r="M940" i="1"/>
  <c r="L940" i="1"/>
  <c r="K940" i="1"/>
  <c r="J940" i="1"/>
  <c r="D940" i="2" s="1"/>
  <c r="I940" i="1"/>
  <c r="C940" i="2" s="1"/>
  <c r="H940" i="1"/>
  <c r="G940" i="1"/>
  <c r="F940" i="1"/>
  <c r="E940" i="1"/>
  <c r="B940" i="2" s="1"/>
  <c r="D940" i="1"/>
  <c r="C940" i="1"/>
  <c r="B940" i="1"/>
  <c r="AA939" i="1"/>
  <c r="Z939" i="1"/>
  <c r="Y939" i="1"/>
  <c r="X939" i="1"/>
  <c r="W939" i="1"/>
  <c r="V939" i="1"/>
  <c r="U939" i="1"/>
  <c r="E939" i="2" s="1"/>
  <c r="T939" i="1"/>
  <c r="S939" i="1"/>
  <c r="R939" i="1"/>
  <c r="Q939" i="1"/>
  <c r="P939" i="1"/>
  <c r="O939" i="1"/>
  <c r="N939" i="1"/>
  <c r="M939" i="1"/>
  <c r="L939" i="1"/>
  <c r="K939" i="1"/>
  <c r="J939" i="1"/>
  <c r="D939" i="2" s="1"/>
  <c r="I939" i="1"/>
  <c r="H939" i="1"/>
  <c r="G939" i="1"/>
  <c r="F939" i="1"/>
  <c r="E939" i="1"/>
  <c r="B939" i="2" s="1"/>
  <c r="D939" i="1"/>
  <c r="C939" i="1"/>
  <c r="B939" i="1"/>
  <c r="AA938" i="1"/>
  <c r="Z938" i="1"/>
  <c r="Y938" i="1"/>
  <c r="X938" i="1"/>
  <c r="W938" i="1"/>
  <c r="V938" i="1"/>
  <c r="U938" i="1"/>
  <c r="E938" i="2" s="1"/>
  <c r="T938" i="1"/>
  <c r="S938" i="1"/>
  <c r="R938" i="1"/>
  <c r="Q938" i="1"/>
  <c r="P938" i="1"/>
  <c r="O938" i="1"/>
  <c r="N938" i="1"/>
  <c r="M938" i="1"/>
  <c r="L938" i="1"/>
  <c r="K938" i="1"/>
  <c r="J938" i="1"/>
  <c r="D938" i="2" s="1"/>
  <c r="I938" i="1"/>
  <c r="C938" i="2" s="1"/>
  <c r="H938" i="1"/>
  <c r="G938" i="1"/>
  <c r="F938" i="1"/>
  <c r="E938" i="1"/>
  <c r="B938" i="2" s="1"/>
  <c r="D938" i="1"/>
  <c r="C938" i="1"/>
  <c r="B938" i="1"/>
  <c r="AA937" i="1"/>
  <c r="Z937" i="1"/>
  <c r="Y937" i="1"/>
  <c r="X937" i="1"/>
  <c r="W937" i="1"/>
  <c r="V937" i="1"/>
  <c r="U937" i="1"/>
  <c r="E937" i="2" s="1"/>
  <c r="T937" i="1"/>
  <c r="S937" i="1"/>
  <c r="R937" i="1"/>
  <c r="Q937" i="1"/>
  <c r="P937" i="1"/>
  <c r="O937" i="1"/>
  <c r="N937" i="1"/>
  <c r="M937" i="1"/>
  <c r="L937" i="1"/>
  <c r="K937" i="1"/>
  <c r="J937" i="1"/>
  <c r="D937" i="2" s="1"/>
  <c r="I937" i="1"/>
  <c r="C937" i="2" s="1"/>
  <c r="H937" i="1"/>
  <c r="G937" i="1"/>
  <c r="F937" i="1"/>
  <c r="E937" i="1"/>
  <c r="B937" i="2" s="1"/>
  <c r="D937" i="1"/>
  <c r="C937" i="1"/>
  <c r="B937" i="1"/>
  <c r="AA936" i="1"/>
  <c r="Z936" i="1"/>
  <c r="Y936" i="1"/>
  <c r="X936" i="1"/>
  <c r="W936" i="1"/>
  <c r="V936" i="1"/>
  <c r="U936" i="1"/>
  <c r="E936" i="2" s="1"/>
  <c r="T936" i="1"/>
  <c r="S936" i="1"/>
  <c r="R936" i="1"/>
  <c r="Q936" i="1"/>
  <c r="P936" i="1"/>
  <c r="O936" i="1"/>
  <c r="N936" i="1"/>
  <c r="M936" i="1"/>
  <c r="L936" i="1"/>
  <c r="K936" i="1"/>
  <c r="J936" i="1"/>
  <c r="D936" i="2" s="1"/>
  <c r="I936" i="1"/>
  <c r="C936" i="2" s="1"/>
  <c r="H936" i="1"/>
  <c r="G936" i="1"/>
  <c r="F936" i="1"/>
  <c r="E936" i="1"/>
  <c r="B936" i="2" s="1"/>
  <c r="D936" i="1"/>
  <c r="C936" i="1"/>
  <c r="B936" i="1"/>
  <c r="AA935" i="1"/>
  <c r="Z935" i="1"/>
  <c r="Y935" i="1"/>
  <c r="X935" i="1"/>
  <c r="W935" i="1"/>
  <c r="V935" i="1"/>
  <c r="U935" i="1"/>
  <c r="E935" i="2" s="1"/>
  <c r="T935" i="1"/>
  <c r="S935" i="1"/>
  <c r="R935" i="1"/>
  <c r="Q935" i="1"/>
  <c r="P935" i="1"/>
  <c r="O935" i="1"/>
  <c r="N935" i="1"/>
  <c r="M935" i="1"/>
  <c r="L935" i="1"/>
  <c r="K935" i="1"/>
  <c r="J935" i="1"/>
  <c r="D935" i="2" s="1"/>
  <c r="I935" i="1"/>
  <c r="H935" i="1"/>
  <c r="G935" i="1"/>
  <c r="F935" i="1"/>
  <c r="E935" i="1"/>
  <c r="B935" i="2" s="1"/>
  <c r="D935" i="1"/>
  <c r="C935" i="1"/>
  <c r="B935" i="1"/>
  <c r="AA934" i="1"/>
  <c r="Z934" i="1"/>
  <c r="Y934" i="1"/>
  <c r="X934" i="1"/>
  <c r="W934" i="1"/>
  <c r="V934" i="1"/>
  <c r="U934" i="1"/>
  <c r="E934" i="2" s="1"/>
  <c r="T934" i="1"/>
  <c r="S934" i="1"/>
  <c r="R934" i="1"/>
  <c r="Q934" i="1"/>
  <c r="P934" i="1"/>
  <c r="O934" i="1"/>
  <c r="N934" i="1"/>
  <c r="M934" i="1"/>
  <c r="L934" i="1"/>
  <c r="K934" i="1"/>
  <c r="J934" i="1"/>
  <c r="D934" i="2" s="1"/>
  <c r="I934" i="1"/>
  <c r="C934" i="2" s="1"/>
  <c r="H934" i="1"/>
  <c r="G934" i="1"/>
  <c r="F934" i="1"/>
  <c r="E934" i="1"/>
  <c r="B934" i="2" s="1"/>
  <c r="D934" i="1"/>
  <c r="C934" i="1"/>
  <c r="B934" i="1"/>
  <c r="AA933" i="1"/>
  <c r="Z933" i="1"/>
  <c r="Y933" i="1"/>
  <c r="X933" i="1"/>
  <c r="W933" i="1"/>
  <c r="V933" i="1"/>
  <c r="U933" i="1"/>
  <c r="E933" i="2" s="1"/>
  <c r="T933" i="1"/>
  <c r="S933" i="1"/>
  <c r="R933" i="1"/>
  <c r="Q933" i="1"/>
  <c r="P933" i="1"/>
  <c r="O933" i="1"/>
  <c r="N933" i="1"/>
  <c r="M933" i="1"/>
  <c r="L933" i="1"/>
  <c r="K933" i="1"/>
  <c r="J933" i="1"/>
  <c r="D933" i="2" s="1"/>
  <c r="I933" i="1"/>
  <c r="C933" i="2" s="1"/>
  <c r="H933" i="1"/>
  <c r="G933" i="1"/>
  <c r="F933" i="1"/>
  <c r="E933" i="1"/>
  <c r="B933" i="2" s="1"/>
  <c r="D933" i="1"/>
  <c r="C933" i="1"/>
  <c r="B933" i="1"/>
  <c r="AA932" i="1"/>
  <c r="Z932" i="1"/>
  <c r="Y932" i="1"/>
  <c r="X932" i="1"/>
  <c r="W932" i="1"/>
  <c r="V932" i="1"/>
  <c r="U932" i="1"/>
  <c r="E932" i="2" s="1"/>
  <c r="T932" i="1"/>
  <c r="S932" i="1"/>
  <c r="R932" i="1"/>
  <c r="Q932" i="1"/>
  <c r="P932" i="1"/>
  <c r="O932" i="1"/>
  <c r="N932" i="1"/>
  <c r="M932" i="1"/>
  <c r="L932" i="1"/>
  <c r="K932" i="1"/>
  <c r="J932" i="1"/>
  <c r="D932" i="2" s="1"/>
  <c r="I932" i="1"/>
  <c r="C932" i="2" s="1"/>
  <c r="H932" i="1"/>
  <c r="G932" i="1"/>
  <c r="F932" i="1"/>
  <c r="E932" i="1"/>
  <c r="B932" i="2" s="1"/>
  <c r="D932" i="1"/>
  <c r="C932" i="1"/>
  <c r="B932" i="1"/>
  <c r="AA931" i="1"/>
  <c r="Z931" i="1"/>
  <c r="Y931" i="1"/>
  <c r="X931" i="1"/>
  <c r="W931" i="1"/>
  <c r="V931" i="1"/>
  <c r="U931" i="1"/>
  <c r="E931" i="2" s="1"/>
  <c r="T931" i="1"/>
  <c r="S931" i="1"/>
  <c r="R931" i="1"/>
  <c r="Q931" i="1"/>
  <c r="P931" i="1"/>
  <c r="O931" i="1"/>
  <c r="N931" i="1"/>
  <c r="M931" i="1"/>
  <c r="L931" i="1"/>
  <c r="K931" i="1"/>
  <c r="J931" i="1"/>
  <c r="D931" i="2" s="1"/>
  <c r="I931" i="1"/>
  <c r="H931" i="1"/>
  <c r="G931" i="1"/>
  <c r="F931" i="1"/>
  <c r="E931" i="1"/>
  <c r="B931" i="2" s="1"/>
  <c r="D931" i="1"/>
  <c r="C931" i="1"/>
  <c r="B931" i="1"/>
  <c r="AA930" i="1"/>
  <c r="Z930" i="1"/>
  <c r="Y930" i="1"/>
  <c r="X930" i="1"/>
  <c r="W930" i="1"/>
  <c r="V930" i="1"/>
  <c r="U930" i="1"/>
  <c r="E930" i="2" s="1"/>
  <c r="T930" i="1"/>
  <c r="S930" i="1"/>
  <c r="R930" i="1"/>
  <c r="Q930" i="1"/>
  <c r="P930" i="1"/>
  <c r="O930" i="1"/>
  <c r="N930" i="1"/>
  <c r="M930" i="1"/>
  <c r="L930" i="1"/>
  <c r="K930" i="1"/>
  <c r="J930" i="1"/>
  <c r="D930" i="2" s="1"/>
  <c r="I930" i="1"/>
  <c r="C930" i="2" s="1"/>
  <c r="H930" i="1"/>
  <c r="G930" i="1"/>
  <c r="F930" i="1"/>
  <c r="E930" i="1"/>
  <c r="B930" i="2" s="1"/>
  <c r="D930" i="1"/>
  <c r="C930" i="1"/>
  <c r="B930" i="1"/>
  <c r="AA929" i="1"/>
  <c r="Z929" i="1"/>
  <c r="Y929" i="1"/>
  <c r="X929" i="1"/>
  <c r="W929" i="1"/>
  <c r="V929" i="1"/>
  <c r="U929" i="1"/>
  <c r="E929" i="2" s="1"/>
  <c r="T929" i="1"/>
  <c r="S929" i="1"/>
  <c r="R929" i="1"/>
  <c r="Q929" i="1"/>
  <c r="P929" i="1"/>
  <c r="O929" i="1"/>
  <c r="N929" i="1"/>
  <c r="M929" i="1"/>
  <c r="L929" i="1"/>
  <c r="K929" i="1"/>
  <c r="J929" i="1"/>
  <c r="D929" i="2" s="1"/>
  <c r="I929" i="1"/>
  <c r="C929" i="2" s="1"/>
  <c r="H929" i="1"/>
  <c r="G929" i="1"/>
  <c r="F929" i="1"/>
  <c r="E929" i="1"/>
  <c r="B929" i="2" s="1"/>
  <c r="D929" i="1"/>
  <c r="C929" i="1"/>
  <c r="B929" i="1"/>
  <c r="AA928" i="1"/>
  <c r="Z928" i="1"/>
  <c r="Y928" i="1"/>
  <c r="X928" i="1"/>
  <c r="W928" i="1"/>
  <c r="V928" i="1"/>
  <c r="U928" i="1"/>
  <c r="E928" i="2" s="1"/>
  <c r="T928" i="1"/>
  <c r="S928" i="1"/>
  <c r="R928" i="1"/>
  <c r="Q928" i="1"/>
  <c r="P928" i="1"/>
  <c r="O928" i="1"/>
  <c r="N928" i="1"/>
  <c r="M928" i="1"/>
  <c r="L928" i="1"/>
  <c r="K928" i="1"/>
  <c r="J928" i="1"/>
  <c r="D928" i="2" s="1"/>
  <c r="I928" i="1"/>
  <c r="C928" i="2" s="1"/>
  <c r="H928" i="1"/>
  <c r="G928" i="1"/>
  <c r="F928" i="1"/>
  <c r="E928" i="1"/>
  <c r="B928" i="2" s="1"/>
  <c r="D928" i="1"/>
  <c r="C928" i="1"/>
  <c r="B928" i="1"/>
  <c r="AA927" i="1"/>
  <c r="Z927" i="1"/>
  <c r="Y927" i="1"/>
  <c r="X927" i="1"/>
  <c r="W927" i="1"/>
  <c r="V927" i="1"/>
  <c r="U927" i="1"/>
  <c r="E927" i="2" s="1"/>
  <c r="T927" i="1"/>
  <c r="S927" i="1"/>
  <c r="R927" i="1"/>
  <c r="Q927" i="1"/>
  <c r="P927" i="1"/>
  <c r="O927" i="1"/>
  <c r="N927" i="1"/>
  <c r="M927" i="1"/>
  <c r="L927" i="1"/>
  <c r="K927" i="1"/>
  <c r="J927" i="1"/>
  <c r="D927" i="2" s="1"/>
  <c r="I927" i="1"/>
  <c r="H927" i="1"/>
  <c r="G927" i="1"/>
  <c r="F927" i="1"/>
  <c r="E927" i="1"/>
  <c r="B927" i="2" s="1"/>
  <c r="D927" i="1"/>
  <c r="C927" i="1"/>
  <c r="B927" i="1"/>
  <c r="AA926" i="1"/>
  <c r="Z926" i="1"/>
  <c r="Y926" i="1"/>
  <c r="X926" i="1"/>
  <c r="W926" i="1"/>
  <c r="V926" i="1"/>
  <c r="U926" i="1"/>
  <c r="E926" i="2" s="1"/>
  <c r="T926" i="1"/>
  <c r="S926" i="1"/>
  <c r="R926" i="1"/>
  <c r="Q926" i="1"/>
  <c r="P926" i="1"/>
  <c r="O926" i="1"/>
  <c r="N926" i="1"/>
  <c r="M926" i="1"/>
  <c r="L926" i="1"/>
  <c r="K926" i="1"/>
  <c r="J926" i="1"/>
  <c r="D926" i="2" s="1"/>
  <c r="I926" i="1"/>
  <c r="C926" i="2" s="1"/>
  <c r="H926" i="1"/>
  <c r="G926" i="1"/>
  <c r="F926" i="1"/>
  <c r="E926" i="1"/>
  <c r="B926" i="2" s="1"/>
  <c r="D926" i="1"/>
  <c r="C926" i="1"/>
  <c r="B926" i="1"/>
  <c r="AA925" i="1"/>
  <c r="Z925" i="1"/>
  <c r="Y925" i="1"/>
  <c r="X925" i="1"/>
  <c r="W925" i="1"/>
  <c r="V925" i="1"/>
  <c r="U925" i="1"/>
  <c r="E925" i="2" s="1"/>
  <c r="T925" i="1"/>
  <c r="S925" i="1"/>
  <c r="R925" i="1"/>
  <c r="Q925" i="1"/>
  <c r="P925" i="1"/>
  <c r="O925" i="1"/>
  <c r="N925" i="1"/>
  <c r="M925" i="1"/>
  <c r="L925" i="1"/>
  <c r="K925" i="1"/>
  <c r="J925" i="1"/>
  <c r="D925" i="2" s="1"/>
  <c r="I925" i="1"/>
  <c r="C925" i="2" s="1"/>
  <c r="H925" i="1"/>
  <c r="G925" i="1"/>
  <c r="F925" i="1"/>
  <c r="E925" i="1"/>
  <c r="B925" i="2" s="1"/>
  <c r="D925" i="1"/>
  <c r="C925" i="1"/>
  <c r="B925" i="1"/>
  <c r="AA924" i="1"/>
  <c r="Z924" i="1"/>
  <c r="Y924" i="1"/>
  <c r="X924" i="1"/>
  <c r="W924" i="1"/>
  <c r="V924" i="1"/>
  <c r="U924" i="1"/>
  <c r="E924" i="2" s="1"/>
  <c r="T924" i="1"/>
  <c r="S924" i="1"/>
  <c r="R924" i="1"/>
  <c r="Q924" i="1"/>
  <c r="P924" i="1"/>
  <c r="O924" i="1"/>
  <c r="N924" i="1"/>
  <c r="M924" i="1"/>
  <c r="L924" i="1"/>
  <c r="K924" i="1"/>
  <c r="J924" i="1"/>
  <c r="D924" i="2" s="1"/>
  <c r="I924" i="1"/>
  <c r="C924" i="2" s="1"/>
  <c r="H924" i="1"/>
  <c r="G924" i="1"/>
  <c r="F924" i="1"/>
  <c r="E924" i="1"/>
  <c r="B924" i="2" s="1"/>
  <c r="D924" i="1"/>
  <c r="C924" i="1"/>
  <c r="B924" i="1"/>
  <c r="AA923" i="1"/>
  <c r="Z923" i="1"/>
  <c r="Y923" i="1"/>
  <c r="X923" i="1"/>
  <c r="W923" i="1"/>
  <c r="V923" i="1"/>
  <c r="U923" i="1"/>
  <c r="E923" i="2" s="1"/>
  <c r="T923" i="1"/>
  <c r="S923" i="1"/>
  <c r="R923" i="1"/>
  <c r="Q923" i="1"/>
  <c r="P923" i="1"/>
  <c r="O923" i="1"/>
  <c r="N923" i="1"/>
  <c r="M923" i="1"/>
  <c r="L923" i="1"/>
  <c r="K923" i="1"/>
  <c r="J923" i="1"/>
  <c r="D923" i="2" s="1"/>
  <c r="I923" i="1"/>
  <c r="H923" i="1"/>
  <c r="G923" i="1"/>
  <c r="F923" i="1"/>
  <c r="E923" i="1"/>
  <c r="B923" i="2" s="1"/>
  <c r="D923" i="1"/>
  <c r="C923" i="1"/>
  <c r="B923" i="1"/>
  <c r="AA922" i="1"/>
  <c r="Z922" i="1"/>
  <c r="Y922" i="1"/>
  <c r="X922" i="1"/>
  <c r="W922" i="1"/>
  <c r="V922" i="1"/>
  <c r="U922" i="1"/>
  <c r="E922" i="2" s="1"/>
  <c r="T922" i="1"/>
  <c r="S922" i="1"/>
  <c r="R922" i="1"/>
  <c r="Q922" i="1"/>
  <c r="P922" i="1"/>
  <c r="O922" i="1"/>
  <c r="N922" i="1"/>
  <c r="M922" i="1"/>
  <c r="L922" i="1"/>
  <c r="K922" i="1"/>
  <c r="J922" i="1"/>
  <c r="D922" i="2" s="1"/>
  <c r="I922" i="1"/>
  <c r="C922" i="2" s="1"/>
  <c r="H922" i="1"/>
  <c r="G922" i="1"/>
  <c r="F922" i="1"/>
  <c r="E922" i="1"/>
  <c r="B922" i="2" s="1"/>
  <c r="D922" i="1"/>
  <c r="C922" i="1"/>
  <c r="B922" i="1"/>
  <c r="AA921" i="1"/>
  <c r="Z921" i="1"/>
  <c r="Y921" i="1"/>
  <c r="X921" i="1"/>
  <c r="W921" i="1"/>
  <c r="V921" i="1"/>
  <c r="U921" i="1"/>
  <c r="E921" i="2" s="1"/>
  <c r="T921" i="1"/>
  <c r="S921" i="1"/>
  <c r="R921" i="1"/>
  <c r="Q921" i="1"/>
  <c r="P921" i="1"/>
  <c r="O921" i="1"/>
  <c r="N921" i="1"/>
  <c r="M921" i="1"/>
  <c r="L921" i="1"/>
  <c r="K921" i="1"/>
  <c r="J921" i="1"/>
  <c r="D921" i="2" s="1"/>
  <c r="I921" i="1"/>
  <c r="C921" i="2" s="1"/>
  <c r="H921" i="1"/>
  <c r="G921" i="1"/>
  <c r="F921" i="1"/>
  <c r="E921" i="1"/>
  <c r="B921" i="2" s="1"/>
  <c r="D921" i="1"/>
  <c r="C921" i="1"/>
  <c r="B921" i="1"/>
  <c r="AA920" i="1"/>
  <c r="Z920" i="1"/>
  <c r="Y920" i="1"/>
  <c r="X920" i="1"/>
  <c r="W920" i="1"/>
  <c r="V920" i="1"/>
  <c r="U920" i="1"/>
  <c r="E920" i="2" s="1"/>
  <c r="T920" i="1"/>
  <c r="S920" i="1"/>
  <c r="R920" i="1"/>
  <c r="Q920" i="1"/>
  <c r="P920" i="1"/>
  <c r="O920" i="1"/>
  <c r="N920" i="1"/>
  <c r="M920" i="1"/>
  <c r="L920" i="1"/>
  <c r="K920" i="1"/>
  <c r="J920" i="1"/>
  <c r="D920" i="2" s="1"/>
  <c r="I920" i="1"/>
  <c r="C920" i="2" s="1"/>
  <c r="H920" i="1"/>
  <c r="G920" i="1"/>
  <c r="F920" i="1"/>
  <c r="E920" i="1"/>
  <c r="B920" i="2" s="1"/>
  <c r="D920" i="1"/>
  <c r="C920" i="1"/>
  <c r="B920" i="1"/>
  <c r="AA919" i="1"/>
  <c r="Z919" i="1"/>
  <c r="Y919" i="1"/>
  <c r="X919" i="1"/>
  <c r="W919" i="1"/>
  <c r="V919" i="1"/>
  <c r="U919" i="1"/>
  <c r="E919" i="2" s="1"/>
  <c r="T919" i="1"/>
  <c r="S919" i="1"/>
  <c r="R919" i="1"/>
  <c r="Q919" i="1"/>
  <c r="P919" i="1"/>
  <c r="O919" i="1"/>
  <c r="N919" i="1"/>
  <c r="M919" i="1"/>
  <c r="L919" i="1"/>
  <c r="K919" i="1"/>
  <c r="J919" i="1"/>
  <c r="D919" i="2" s="1"/>
  <c r="I919" i="1"/>
  <c r="H919" i="1"/>
  <c r="G919" i="1"/>
  <c r="F919" i="1"/>
  <c r="E919" i="1"/>
  <c r="B919" i="2" s="1"/>
  <c r="D919" i="1"/>
  <c r="C919" i="1"/>
  <c r="B919" i="1"/>
  <c r="AA918" i="1"/>
  <c r="Z918" i="1"/>
  <c r="Y918" i="1"/>
  <c r="X918" i="1"/>
  <c r="W918" i="1"/>
  <c r="V918" i="1"/>
  <c r="U918" i="1"/>
  <c r="E918" i="2" s="1"/>
  <c r="T918" i="1"/>
  <c r="S918" i="1"/>
  <c r="R918" i="1"/>
  <c r="Q918" i="1"/>
  <c r="P918" i="1"/>
  <c r="O918" i="1"/>
  <c r="N918" i="1"/>
  <c r="M918" i="1"/>
  <c r="L918" i="1"/>
  <c r="K918" i="1"/>
  <c r="J918" i="1"/>
  <c r="D918" i="2" s="1"/>
  <c r="I918" i="1"/>
  <c r="C918" i="2" s="1"/>
  <c r="H918" i="1"/>
  <c r="G918" i="1"/>
  <c r="F918" i="1"/>
  <c r="E918" i="1"/>
  <c r="B918" i="2" s="1"/>
  <c r="D918" i="1"/>
  <c r="C918" i="1"/>
  <c r="B918" i="1"/>
  <c r="AA917" i="1"/>
  <c r="Z917" i="1"/>
  <c r="Y917" i="1"/>
  <c r="X917" i="1"/>
  <c r="W917" i="1"/>
  <c r="V917" i="1"/>
  <c r="U917" i="1"/>
  <c r="E917" i="2" s="1"/>
  <c r="T917" i="1"/>
  <c r="S917" i="1"/>
  <c r="R917" i="1"/>
  <c r="Q917" i="1"/>
  <c r="P917" i="1"/>
  <c r="O917" i="1"/>
  <c r="N917" i="1"/>
  <c r="M917" i="1"/>
  <c r="L917" i="1"/>
  <c r="K917" i="1"/>
  <c r="J917" i="1"/>
  <c r="D917" i="2" s="1"/>
  <c r="I917" i="1"/>
  <c r="C917" i="2" s="1"/>
  <c r="H917" i="1"/>
  <c r="G917" i="1"/>
  <c r="F917" i="1"/>
  <c r="E917" i="1"/>
  <c r="B917" i="2" s="1"/>
  <c r="D917" i="1"/>
  <c r="C917" i="1"/>
  <c r="B917" i="1"/>
  <c r="AA916" i="1"/>
  <c r="Z916" i="1"/>
  <c r="Y916" i="1"/>
  <c r="X916" i="1"/>
  <c r="W916" i="1"/>
  <c r="V916" i="1"/>
  <c r="U916" i="1"/>
  <c r="E916" i="2" s="1"/>
  <c r="T916" i="1"/>
  <c r="S916" i="1"/>
  <c r="R916" i="1"/>
  <c r="Q916" i="1"/>
  <c r="P916" i="1"/>
  <c r="O916" i="1"/>
  <c r="N916" i="1"/>
  <c r="M916" i="1"/>
  <c r="L916" i="1"/>
  <c r="K916" i="1"/>
  <c r="J916" i="1"/>
  <c r="D916" i="2" s="1"/>
  <c r="I916" i="1"/>
  <c r="C916" i="2" s="1"/>
  <c r="H916" i="1"/>
  <c r="G916" i="1"/>
  <c r="F916" i="1"/>
  <c r="E916" i="1"/>
  <c r="B916" i="2" s="1"/>
  <c r="D916" i="1"/>
  <c r="C916" i="1"/>
  <c r="B916" i="1"/>
  <c r="AA915" i="1"/>
  <c r="Z915" i="1"/>
  <c r="Y915" i="1"/>
  <c r="X915" i="1"/>
  <c r="W915" i="1"/>
  <c r="V915" i="1"/>
  <c r="U915" i="1"/>
  <c r="E915" i="2" s="1"/>
  <c r="T915" i="1"/>
  <c r="S915" i="1"/>
  <c r="R915" i="1"/>
  <c r="Q915" i="1"/>
  <c r="P915" i="1"/>
  <c r="O915" i="1"/>
  <c r="N915" i="1"/>
  <c r="M915" i="1"/>
  <c r="L915" i="1"/>
  <c r="K915" i="1"/>
  <c r="J915" i="1"/>
  <c r="D915" i="2" s="1"/>
  <c r="I915" i="1"/>
  <c r="H915" i="1"/>
  <c r="G915" i="1"/>
  <c r="F915" i="1"/>
  <c r="E915" i="1"/>
  <c r="B915" i="2" s="1"/>
  <c r="D915" i="1"/>
  <c r="C915" i="1"/>
  <c r="B915" i="1"/>
  <c r="AA914" i="1"/>
  <c r="Z914" i="1"/>
  <c r="Y914" i="1"/>
  <c r="X914" i="1"/>
  <c r="W914" i="1"/>
  <c r="V914" i="1"/>
  <c r="U914" i="1"/>
  <c r="E914" i="2" s="1"/>
  <c r="T914" i="1"/>
  <c r="S914" i="1"/>
  <c r="R914" i="1"/>
  <c r="Q914" i="1"/>
  <c r="P914" i="1"/>
  <c r="O914" i="1"/>
  <c r="N914" i="1"/>
  <c r="M914" i="1"/>
  <c r="L914" i="1"/>
  <c r="K914" i="1"/>
  <c r="J914" i="1"/>
  <c r="D914" i="2" s="1"/>
  <c r="I914" i="1"/>
  <c r="C914" i="2" s="1"/>
  <c r="H914" i="1"/>
  <c r="G914" i="1"/>
  <c r="F914" i="1"/>
  <c r="E914" i="1"/>
  <c r="B914" i="2" s="1"/>
  <c r="D914" i="1"/>
  <c r="C914" i="1"/>
  <c r="B914" i="1"/>
  <c r="AA913" i="1"/>
  <c r="Z913" i="1"/>
  <c r="Y913" i="1"/>
  <c r="X913" i="1"/>
  <c r="W913" i="1"/>
  <c r="V913" i="1"/>
  <c r="U913" i="1"/>
  <c r="E913" i="2" s="1"/>
  <c r="T913" i="1"/>
  <c r="S913" i="1"/>
  <c r="R913" i="1"/>
  <c r="Q913" i="1"/>
  <c r="P913" i="1"/>
  <c r="O913" i="1"/>
  <c r="N913" i="1"/>
  <c r="M913" i="1"/>
  <c r="L913" i="1"/>
  <c r="K913" i="1"/>
  <c r="J913" i="1"/>
  <c r="D913" i="2" s="1"/>
  <c r="I913" i="1"/>
  <c r="C913" i="2" s="1"/>
  <c r="H913" i="1"/>
  <c r="G913" i="1"/>
  <c r="F913" i="1"/>
  <c r="E913" i="1"/>
  <c r="B913" i="2" s="1"/>
  <c r="D913" i="1"/>
  <c r="C913" i="1"/>
  <c r="B913" i="1"/>
  <c r="AA912" i="1"/>
  <c r="Z912" i="1"/>
  <c r="Y912" i="1"/>
  <c r="X912" i="1"/>
  <c r="W912" i="1"/>
  <c r="V912" i="1"/>
  <c r="U912" i="1"/>
  <c r="E912" i="2" s="1"/>
  <c r="T912" i="1"/>
  <c r="S912" i="1"/>
  <c r="R912" i="1"/>
  <c r="Q912" i="1"/>
  <c r="P912" i="1"/>
  <c r="O912" i="1"/>
  <c r="N912" i="1"/>
  <c r="M912" i="1"/>
  <c r="L912" i="1"/>
  <c r="K912" i="1"/>
  <c r="J912" i="1"/>
  <c r="D912" i="2" s="1"/>
  <c r="I912" i="1"/>
  <c r="C912" i="2" s="1"/>
  <c r="H912" i="1"/>
  <c r="G912" i="1"/>
  <c r="F912" i="1"/>
  <c r="E912" i="1"/>
  <c r="B912" i="2" s="1"/>
  <c r="D912" i="1"/>
  <c r="C912" i="1"/>
  <c r="B912" i="1"/>
  <c r="AA911" i="1"/>
  <c r="Z911" i="1"/>
  <c r="Y911" i="1"/>
  <c r="X911" i="1"/>
  <c r="W911" i="1"/>
  <c r="V911" i="1"/>
  <c r="U911" i="1"/>
  <c r="E911" i="2" s="1"/>
  <c r="T911" i="1"/>
  <c r="S911" i="1"/>
  <c r="R911" i="1"/>
  <c r="Q911" i="1"/>
  <c r="P911" i="1"/>
  <c r="O911" i="1"/>
  <c r="N911" i="1"/>
  <c r="M911" i="1"/>
  <c r="L911" i="1"/>
  <c r="K911" i="1"/>
  <c r="J911" i="1"/>
  <c r="D911" i="2" s="1"/>
  <c r="I911" i="1"/>
  <c r="H911" i="1"/>
  <c r="G911" i="1"/>
  <c r="F911" i="1"/>
  <c r="E911" i="1"/>
  <c r="B911" i="2" s="1"/>
  <c r="D911" i="1"/>
  <c r="C911" i="1"/>
  <c r="B911" i="1"/>
  <c r="AA910" i="1"/>
  <c r="Z910" i="1"/>
  <c r="Y910" i="1"/>
  <c r="X910" i="1"/>
  <c r="W910" i="1"/>
  <c r="V910" i="1"/>
  <c r="U910" i="1"/>
  <c r="E910" i="2" s="1"/>
  <c r="T910" i="1"/>
  <c r="S910" i="1"/>
  <c r="R910" i="1"/>
  <c r="Q910" i="1"/>
  <c r="P910" i="1"/>
  <c r="O910" i="1"/>
  <c r="N910" i="1"/>
  <c r="M910" i="1"/>
  <c r="L910" i="1"/>
  <c r="K910" i="1"/>
  <c r="J910" i="1"/>
  <c r="D910" i="2" s="1"/>
  <c r="I910" i="1"/>
  <c r="C910" i="2" s="1"/>
  <c r="H910" i="1"/>
  <c r="G910" i="1"/>
  <c r="F910" i="1"/>
  <c r="E910" i="1"/>
  <c r="B910" i="2" s="1"/>
  <c r="D910" i="1"/>
  <c r="C910" i="1"/>
  <c r="B910" i="1"/>
  <c r="AA909" i="1"/>
  <c r="Z909" i="1"/>
  <c r="Y909" i="1"/>
  <c r="X909" i="1"/>
  <c r="W909" i="1"/>
  <c r="V909" i="1"/>
  <c r="U909" i="1"/>
  <c r="E909" i="2" s="1"/>
  <c r="T909" i="1"/>
  <c r="S909" i="1"/>
  <c r="R909" i="1"/>
  <c r="Q909" i="1"/>
  <c r="P909" i="1"/>
  <c r="O909" i="1"/>
  <c r="N909" i="1"/>
  <c r="M909" i="1"/>
  <c r="L909" i="1"/>
  <c r="K909" i="1"/>
  <c r="J909" i="1"/>
  <c r="D909" i="2" s="1"/>
  <c r="I909" i="1"/>
  <c r="C909" i="2" s="1"/>
  <c r="H909" i="1"/>
  <c r="G909" i="1"/>
  <c r="F909" i="1"/>
  <c r="E909" i="1"/>
  <c r="B909" i="2" s="1"/>
  <c r="D909" i="1"/>
  <c r="C909" i="1"/>
  <c r="B909" i="1"/>
  <c r="AA908" i="1"/>
  <c r="Z908" i="1"/>
  <c r="Y908" i="1"/>
  <c r="X908" i="1"/>
  <c r="W908" i="1"/>
  <c r="V908" i="1"/>
  <c r="U908" i="1"/>
  <c r="E908" i="2" s="1"/>
  <c r="T908" i="1"/>
  <c r="S908" i="1"/>
  <c r="R908" i="1"/>
  <c r="Q908" i="1"/>
  <c r="P908" i="1"/>
  <c r="O908" i="1"/>
  <c r="N908" i="1"/>
  <c r="M908" i="1"/>
  <c r="L908" i="1"/>
  <c r="K908" i="1"/>
  <c r="J908" i="1"/>
  <c r="D908" i="2" s="1"/>
  <c r="I908" i="1"/>
  <c r="C908" i="2" s="1"/>
  <c r="H908" i="1"/>
  <c r="G908" i="1"/>
  <c r="F908" i="1"/>
  <c r="E908" i="1"/>
  <c r="B908" i="2" s="1"/>
  <c r="D908" i="1"/>
  <c r="C908" i="1"/>
  <c r="B908" i="1"/>
  <c r="AA907" i="1"/>
  <c r="Z907" i="1"/>
  <c r="Y907" i="1"/>
  <c r="X907" i="1"/>
  <c r="W907" i="1"/>
  <c r="V907" i="1"/>
  <c r="U907" i="1"/>
  <c r="E907" i="2" s="1"/>
  <c r="T907" i="1"/>
  <c r="S907" i="1"/>
  <c r="R907" i="1"/>
  <c r="Q907" i="1"/>
  <c r="P907" i="1"/>
  <c r="O907" i="1"/>
  <c r="N907" i="1"/>
  <c r="M907" i="1"/>
  <c r="L907" i="1"/>
  <c r="K907" i="1"/>
  <c r="J907" i="1"/>
  <c r="D907" i="2" s="1"/>
  <c r="I907" i="1"/>
  <c r="H907" i="1"/>
  <c r="G907" i="1"/>
  <c r="F907" i="1"/>
  <c r="E907" i="1"/>
  <c r="B907" i="2" s="1"/>
  <c r="D907" i="1"/>
  <c r="C907" i="1"/>
  <c r="B907" i="1"/>
  <c r="AA906" i="1"/>
  <c r="Z906" i="1"/>
  <c r="Y906" i="1"/>
  <c r="X906" i="1"/>
  <c r="W906" i="1"/>
  <c r="V906" i="1"/>
  <c r="U906" i="1"/>
  <c r="E906" i="2" s="1"/>
  <c r="T906" i="1"/>
  <c r="S906" i="1"/>
  <c r="R906" i="1"/>
  <c r="Q906" i="1"/>
  <c r="P906" i="1"/>
  <c r="O906" i="1"/>
  <c r="N906" i="1"/>
  <c r="M906" i="1"/>
  <c r="L906" i="1"/>
  <c r="K906" i="1"/>
  <c r="J906" i="1"/>
  <c r="D906" i="2" s="1"/>
  <c r="I906" i="1"/>
  <c r="C906" i="2" s="1"/>
  <c r="H906" i="1"/>
  <c r="G906" i="1"/>
  <c r="F906" i="1"/>
  <c r="E906" i="1"/>
  <c r="B906" i="2" s="1"/>
  <c r="D906" i="1"/>
  <c r="C906" i="1"/>
  <c r="B906" i="1"/>
  <c r="AA905" i="1"/>
  <c r="Z905" i="1"/>
  <c r="Y905" i="1"/>
  <c r="X905" i="1"/>
  <c r="W905" i="1"/>
  <c r="V905" i="1"/>
  <c r="U905" i="1"/>
  <c r="E905" i="2" s="1"/>
  <c r="T905" i="1"/>
  <c r="S905" i="1"/>
  <c r="R905" i="1"/>
  <c r="Q905" i="1"/>
  <c r="P905" i="1"/>
  <c r="O905" i="1"/>
  <c r="N905" i="1"/>
  <c r="M905" i="1"/>
  <c r="L905" i="1"/>
  <c r="K905" i="1"/>
  <c r="J905" i="1"/>
  <c r="D905" i="2" s="1"/>
  <c r="I905" i="1"/>
  <c r="C905" i="2" s="1"/>
  <c r="H905" i="1"/>
  <c r="G905" i="1"/>
  <c r="F905" i="1"/>
  <c r="E905" i="1"/>
  <c r="B905" i="2" s="1"/>
  <c r="D905" i="1"/>
  <c r="C905" i="1"/>
  <c r="B905" i="1"/>
  <c r="AA904" i="1"/>
  <c r="Z904" i="1"/>
  <c r="Y904" i="1"/>
  <c r="X904" i="1"/>
  <c r="W904" i="1"/>
  <c r="V904" i="1"/>
  <c r="U904" i="1"/>
  <c r="E904" i="2" s="1"/>
  <c r="T904" i="1"/>
  <c r="S904" i="1"/>
  <c r="R904" i="1"/>
  <c r="Q904" i="1"/>
  <c r="P904" i="1"/>
  <c r="O904" i="1"/>
  <c r="N904" i="1"/>
  <c r="M904" i="1"/>
  <c r="L904" i="1"/>
  <c r="K904" i="1"/>
  <c r="J904" i="1"/>
  <c r="D904" i="2" s="1"/>
  <c r="I904" i="1"/>
  <c r="C904" i="2" s="1"/>
  <c r="H904" i="1"/>
  <c r="G904" i="1"/>
  <c r="F904" i="1"/>
  <c r="E904" i="1"/>
  <c r="B904" i="2" s="1"/>
  <c r="D904" i="1"/>
  <c r="C904" i="1"/>
  <c r="B904" i="1"/>
  <c r="AA903" i="1"/>
  <c r="Z903" i="1"/>
  <c r="Y903" i="1"/>
  <c r="X903" i="1"/>
  <c r="W903" i="1"/>
  <c r="V903" i="1"/>
  <c r="U903" i="1"/>
  <c r="E903" i="2" s="1"/>
  <c r="T903" i="1"/>
  <c r="S903" i="1"/>
  <c r="R903" i="1"/>
  <c r="Q903" i="1"/>
  <c r="P903" i="1"/>
  <c r="O903" i="1"/>
  <c r="N903" i="1"/>
  <c r="M903" i="1"/>
  <c r="L903" i="1"/>
  <c r="K903" i="1"/>
  <c r="J903" i="1"/>
  <c r="D903" i="2" s="1"/>
  <c r="I903" i="1"/>
  <c r="H903" i="1"/>
  <c r="G903" i="1"/>
  <c r="F903" i="1"/>
  <c r="E903" i="1"/>
  <c r="B903" i="2" s="1"/>
  <c r="D903" i="1"/>
  <c r="C903" i="1"/>
  <c r="B903" i="1"/>
  <c r="AA902" i="1"/>
  <c r="Z902" i="1"/>
  <c r="Y902" i="1"/>
  <c r="X902" i="1"/>
  <c r="W902" i="1"/>
  <c r="V902" i="1"/>
  <c r="U902" i="1"/>
  <c r="E902" i="2" s="1"/>
  <c r="T902" i="1"/>
  <c r="S902" i="1"/>
  <c r="R902" i="1"/>
  <c r="Q902" i="1"/>
  <c r="P902" i="1"/>
  <c r="O902" i="1"/>
  <c r="N902" i="1"/>
  <c r="M902" i="1"/>
  <c r="L902" i="1"/>
  <c r="K902" i="1"/>
  <c r="J902" i="1"/>
  <c r="D902" i="2" s="1"/>
  <c r="I902" i="1"/>
  <c r="C902" i="2" s="1"/>
  <c r="H902" i="1"/>
  <c r="G902" i="1"/>
  <c r="F902" i="1"/>
  <c r="E902" i="1"/>
  <c r="B902" i="2" s="1"/>
  <c r="D902" i="1"/>
  <c r="C902" i="1"/>
  <c r="B902" i="1"/>
  <c r="AA901" i="1"/>
  <c r="Z901" i="1"/>
  <c r="Y901" i="1"/>
  <c r="X901" i="1"/>
  <c r="W901" i="1"/>
  <c r="V901" i="1"/>
  <c r="U901" i="1"/>
  <c r="E901" i="2" s="1"/>
  <c r="T901" i="1"/>
  <c r="S901" i="1"/>
  <c r="R901" i="1"/>
  <c r="Q901" i="1"/>
  <c r="P901" i="1"/>
  <c r="O901" i="1"/>
  <c r="N901" i="1"/>
  <c r="M901" i="1"/>
  <c r="L901" i="1"/>
  <c r="K901" i="1"/>
  <c r="J901" i="1"/>
  <c r="D901" i="2" s="1"/>
  <c r="I901" i="1"/>
  <c r="C901" i="2" s="1"/>
  <c r="H901" i="1"/>
  <c r="G901" i="1"/>
  <c r="F901" i="1"/>
  <c r="E901" i="1"/>
  <c r="B901" i="2" s="1"/>
  <c r="D901" i="1"/>
  <c r="C901" i="1"/>
  <c r="B901" i="1"/>
  <c r="AA900" i="1"/>
  <c r="Z900" i="1"/>
  <c r="Y900" i="1"/>
  <c r="X900" i="1"/>
  <c r="W900" i="1"/>
  <c r="V900" i="1"/>
  <c r="U900" i="1"/>
  <c r="E900" i="2" s="1"/>
  <c r="T900" i="1"/>
  <c r="S900" i="1"/>
  <c r="R900" i="1"/>
  <c r="Q900" i="1"/>
  <c r="P900" i="1"/>
  <c r="O900" i="1"/>
  <c r="N900" i="1"/>
  <c r="M900" i="1"/>
  <c r="L900" i="1"/>
  <c r="K900" i="1"/>
  <c r="J900" i="1"/>
  <c r="D900" i="2" s="1"/>
  <c r="I900" i="1"/>
  <c r="C900" i="2" s="1"/>
  <c r="H900" i="1"/>
  <c r="G900" i="1"/>
  <c r="F900" i="1"/>
  <c r="E900" i="1"/>
  <c r="B900" i="2" s="1"/>
  <c r="D900" i="1"/>
  <c r="C900" i="1"/>
  <c r="B900" i="1"/>
  <c r="AA899" i="1"/>
  <c r="Z899" i="1"/>
  <c r="Y899" i="1"/>
  <c r="X899" i="1"/>
  <c r="W899" i="1"/>
  <c r="V899" i="1"/>
  <c r="U899" i="1"/>
  <c r="E899" i="2" s="1"/>
  <c r="T899" i="1"/>
  <c r="S899" i="1"/>
  <c r="R899" i="1"/>
  <c r="Q899" i="1"/>
  <c r="P899" i="1"/>
  <c r="O899" i="1"/>
  <c r="N899" i="1"/>
  <c r="M899" i="1"/>
  <c r="L899" i="1"/>
  <c r="K899" i="1"/>
  <c r="J899" i="1"/>
  <c r="D899" i="2" s="1"/>
  <c r="I899" i="1"/>
  <c r="H899" i="1"/>
  <c r="G899" i="1"/>
  <c r="F899" i="1"/>
  <c r="E899" i="1"/>
  <c r="B899" i="2" s="1"/>
  <c r="D899" i="1"/>
  <c r="C899" i="1"/>
  <c r="B899" i="1"/>
  <c r="AA898" i="1"/>
  <c r="Z898" i="1"/>
  <c r="Y898" i="1"/>
  <c r="X898" i="1"/>
  <c r="W898" i="1"/>
  <c r="V898" i="1"/>
  <c r="U898" i="1"/>
  <c r="E898" i="2" s="1"/>
  <c r="T898" i="1"/>
  <c r="S898" i="1"/>
  <c r="R898" i="1"/>
  <c r="Q898" i="1"/>
  <c r="P898" i="1"/>
  <c r="O898" i="1"/>
  <c r="N898" i="1"/>
  <c r="M898" i="1"/>
  <c r="L898" i="1"/>
  <c r="K898" i="1"/>
  <c r="J898" i="1"/>
  <c r="D898" i="2" s="1"/>
  <c r="I898" i="1"/>
  <c r="C898" i="2" s="1"/>
  <c r="H898" i="1"/>
  <c r="G898" i="1"/>
  <c r="F898" i="1"/>
  <c r="E898" i="1"/>
  <c r="B898" i="2" s="1"/>
  <c r="D898" i="1"/>
  <c r="C898" i="1"/>
  <c r="B898" i="1"/>
  <c r="AA897" i="1"/>
  <c r="Z897" i="1"/>
  <c r="Y897" i="1"/>
  <c r="X897" i="1"/>
  <c r="W897" i="1"/>
  <c r="V897" i="1"/>
  <c r="U897" i="1"/>
  <c r="E897" i="2" s="1"/>
  <c r="T897" i="1"/>
  <c r="S897" i="1"/>
  <c r="R897" i="1"/>
  <c r="Q897" i="1"/>
  <c r="P897" i="1"/>
  <c r="O897" i="1"/>
  <c r="N897" i="1"/>
  <c r="M897" i="1"/>
  <c r="L897" i="1"/>
  <c r="K897" i="1"/>
  <c r="J897" i="1"/>
  <c r="D897" i="2" s="1"/>
  <c r="I897" i="1"/>
  <c r="C897" i="2" s="1"/>
  <c r="H897" i="1"/>
  <c r="G897" i="1"/>
  <c r="F897" i="1"/>
  <c r="E897" i="1"/>
  <c r="B897" i="2" s="1"/>
  <c r="D897" i="1"/>
  <c r="C897" i="1"/>
  <c r="B897" i="1"/>
  <c r="AA896" i="1"/>
  <c r="Z896" i="1"/>
  <c r="Y896" i="1"/>
  <c r="X896" i="1"/>
  <c r="W896" i="1"/>
  <c r="V896" i="1"/>
  <c r="U896" i="1"/>
  <c r="E896" i="2" s="1"/>
  <c r="T896" i="1"/>
  <c r="S896" i="1"/>
  <c r="R896" i="1"/>
  <c r="Q896" i="1"/>
  <c r="P896" i="1"/>
  <c r="O896" i="1"/>
  <c r="N896" i="1"/>
  <c r="M896" i="1"/>
  <c r="L896" i="1"/>
  <c r="K896" i="1"/>
  <c r="J896" i="1"/>
  <c r="D896" i="2" s="1"/>
  <c r="I896" i="1"/>
  <c r="C896" i="2" s="1"/>
  <c r="H896" i="1"/>
  <c r="G896" i="1"/>
  <c r="F896" i="1"/>
  <c r="E896" i="1"/>
  <c r="B896" i="2" s="1"/>
  <c r="D896" i="1"/>
  <c r="C896" i="1"/>
  <c r="B896" i="1"/>
  <c r="AA895" i="1"/>
  <c r="Z895" i="1"/>
  <c r="Y895" i="1"/>
  <c r="X895" i="1"/>
  <c r="W895" i="1"/>
  <c r="V895" i="1"/>
  <c r="U895" i="1"/>
  <c r="E895" i="2" s="1"/>
  <c r="T895" i="1"/>
  <c r="S895" i="1"/>
  <c r="R895" i="1"/>
  <c r="Q895" i="1"/>
  <c r="P895" i="1"/>
  <c r="O895" i="1"/>
  <c r="N895" i="1"/>
  <c r="M895" i="1"/>
  <c r="L895" i="1"/>
  <c r="K895" i="1"/>
  <c r="J895" i="1"/>
  <c r="D895" i="2" s="1"/>
  <c r="I895" i="1"/>
  <c r="H895" i="1"/>
  <c r="G895" i="1"/>
  <c r="F895" i="1"/>
  <c r="E895" i="1"/>
  <c r="B895" i="2" s="1"/>
  <c r="D895" i="1"/>
  <c r="C895" i="1"/>
  <c r="B895" i="1"/>
  <c r="AA894" i="1"/>
  <c r="Z894" i="1"/>
  <c r="Y894" i="1"/>
  <c r="X894" i="1"/>
  <c r="W894" i="1"/>
  <c r="V894" i="1"/>
  <c r="U894" i="1"/>
  <c r="E894" i="2" s="1"/>
  <c r="T894" i="1"/>
  <c r="S894" i="1"/>
  <c r="R894" i="1"/>
  <c r="Q894" i="1"/>
  <c r="P894" i="1"/>
  <c r="O894" i="1"/>
  <c r="N894" i="1"/>
  <c r="M894" i="1"/>
  <c r="L894" i="1"/>
  <c r="K894" i="1"/>
  <c r="J894" i="1"/>
  <c r="D894" i="2" s="1"/>
  <c r="I894" i="1"/>
  <c r="C894" i="2" s="1"/>
  <c r="H894" i="1"/>
  <c r="G894" i="1"/>
  <c r="F894" i="1"/>
  <c r="E894" i="1"/>
  <c r="B894" i="2" s="1"/>
  <c r="D894" i="1"/>
  <c r="C894" i="1"/>
  <c r="B894" i="1"/>
  <c r="AA893" i="1"/>
  <c r="Z893" i="1"/>
  <c r="Y893" i="1"/>
  <c r="X893" i="1"/>
  <c r="W893" i="1"/>
  <c r="V893" i="1"/>
  <c r="U893" i="1"/>
  <c r="E893" i="2" s="1"/>
  <c r="T893" i="1"/>
  <c r="S893" i="1"/>
  <c r="R893" i="1"/>
  <c r="Q893" i="1"/>
  <c r="P893" i="1"/>
  <c r="O893" i="1"/>
  <c r="N893" i="1"/>
  <c r="M893" i="1"/>
  <c r="L893" i="1"/>
  <c r="K893" i="1"/>
  <c r="J893" i="1"/>
  <c r="D893" i="2" s="1"/>
  <c r="I893" i="1"/>
  <c r="C893" i="2" s="1"/>
  <c r="H893" i="1"/>
  <c r="G893" i="1"/>
  <c r="F893" i="1"/>
  <c r="E893" i="1"/>
  <c r="B893" i="2" s="1"/>
  <c r="D893" i="1"/>
  <c r="C893" i="1"/>
  <c r="B893" i="1"/>
  <c r="AA892" i="1"/>
  <c r="Z892" i="1"/>
  <c r="Y892" i="1"/>
  <c r="X892" i="1"/>
  <c r="W892" i="1"/>
  <c r="V892" i="1"/>
  <c r="U892" i="1"/>
  <c r="E892" i="2" s="1"/>
  <c r="T892" i="1"/>
  <c r="S892" i="1"/>
  <c r="R892" i="1"/>
  <c r="Q892" i="1"/>
  <c r="P892" i="1"/>
  <c r="O892" i="1"/>
  <c r="N892" i="1"/>
  <c r="M892" i="1"/>
  <c r="L892" i="1"/>
  <c r="K892" i="1"/>
  <c r="J892" i="1"/>
  <c r="D892" i="2" s="1"/>
  <c r="I892" i="1"/>
  <c r="C892" i="2" s="1"/>
  <c r="H892" i="1"/>
  <c r="G892" i="1"/>
  <c r="F892" i="1"/>
  <c r="E892" i="1"/>
  <c r="B892" i="2" s="1"/>
  <c r="D892" i="1"/>
  <c r="C892" i="1"/>
  <c r="B892" i="1"/>
  <c r="AA891" i="1"/>
  <c r="Z891" i="1"/>
  <c r="Y891" i="1"/>
  <c r="X891" i="1"/>
  <c r="W891" i="1"/>
  <c r="V891" i="1"/>
  <c r="U891" i="1"/>
  <c r="E891" i="2" s="1"/>
  <c r="T891" i="1"/>
  <c r="S891" i="1"/>
  <c r="R891" i="1"/>
  <c r="Q891" i="1"/>
  <c r="P891" i="1"/>
  <c r="O891" i="1"/>
  <c r="N891" i="1"/>
  <c r="M891" i="1"/>
  <c r="L891" i="1"/>
  <c r="K891" i="1"/>
  <c r="J891" i="1"/>
  <c r="D891" i="2" s="1"/>
  <c r="I891" i="1"/>
  <c r="H891" i="1"/>
  <c r="G891" i="1"/>
  <c r="F891" i="1"/>
  <c r="E891" i="1"/>
  <c r="B891" i="2" s="1"/>
  <c r="D891" i="1"/>
  <c r="C891" i="1"/>
  <c r="B891" i="1"/>
  <c r="AA890" i="1"/>
  <c r="Z890" i="1"/>
  <c r="Y890" i="1"/>
  <c r="X890" i="1"/>
  <c r="W890" i="1"/>
  <c r="V890" i="1"/>
  <c r="U890" i="1"/>
  <c r="E890" i="2" s="1"/>
  <c r="T890" i="1"/>
  <c r="S890" i="1"/>
  <c r="R890" i="1"/>
  <c r="Q890" i="1"/>
  <c r="P890" i="1"/>
  <c r="O890" i="1"/>
  <c r="N890" i="1"/>
  <c r="M890" i="1"/>
  <c r="L890" i="1"/>
  <c r="K890" i="1"/>
  <c r="J890" i="1"/>
  <c r="D890" i="2" s="1"/>
  <c r="I890" i="1"/>
  <c r="C890" i="2" s="1"/>
  <c r="H890" i="1"/>
  <c r="G890" i="1"/>
  <c r="F890" i="1"/>
  <c r="E890" i="1"/>
  <c r="B890" i="2" s="1"/>
  <c r="D890" i="1"/>
  <c r="C890" i="1"/>
  <c r="B890" i="1"/>
  <c r="AA889" i="1"/>
  <c r="Z889" i="1"/>
  <c r="Y889" i="1"/>
  <c r="X889" i="1"/>
  <c r="W889" i="1"/>
  <c r="V889" i="1"/>
  <c r="U889" i="1"/>
  <c r="E889" i="2" s="1"/>
  <c r="T889" i="1"/>
  <c r="S889" i="1"/>
  <c r="R889" i="1"/>
  <c r="Q889" i="1"/>
  <c r="P889" i="1"/>
  <c r="O889" i="1"/>
  <c r="N889" i="1"/>
  <c r="M889" i="1"/>
  <c r="L889" i="1"/>
  <c r="K889" i="1"/>
  <c r="J889" i="1"/>
  <c r="D889" i="2" s="1"/>
  <c r="I889" i="1"/>
  <c r="C889" i="2" s="1"/>
  <c r="H889" i="1"/>
  <c r="G889" i="1"/>
  <c r="F889" i="1"/>
  <c r="E889" i="1"/>
  <c r="B889" i="2" s="1"/>
  <c r="D889" i="1"/>
  <c r="C889" i="1"/>
  <c r="B889" i="1"/>
  <c r="AA888" i="1"/>
  <c r="Z888" i="1"/>
  <c r="Y888" i="1"/>
  <c r="X888" i="1"/>
  <c r="W888" i="1"/>
  <c r="V888" i="1"/>
  <c r="U888" i="1"/>
  <c r="E888" i="2" s="1"/>
  <c r="T888" i="1"/>
  <c r="S888" i="1"/>
  <c r="R888" i="1"/>
  <c r="Q888" i="1"/>
  <c r="P888" i="1"/>
  <c r="O888" i="1"/>
  <c r="N888" i="1"/>
  <c r="M888" i="1"/>
  <c r="L888" i="1"/>
  <c r="K888" i="1"/>
  <c r="J888" i="1"/>
  <c r="D888" i="2" s="1"/>
  <c r="I888" i="1"/>
  <c r="C888" i="2" s="1"/>
  <c r="H888" i="1"/>
  <c r="G888" i="1"/>
  <c r="F888" i="1"/>
  <c r="E888" i="1"/>
  <c r="B888" i="2" s="1"/>
  <c r="D888" i="1"/>
  <c r="C888" i="1"/>
  <c r="B888" i="1"/>
  <c r="AA887" i="1"/>
  <c r="Z887" i="1"/>
  <c r="Y887" i="1"/>
  <c r="X887" i="1"/>
  <c r="W887" i="1"/>
  <c r="V887" i="1"/>
  <c r="U887" i="1"/>
  <c r="E887" i="2" s="1"/>
  <c r="T887" i="1"/>
  <c r="S887" i="1"/>
  <c r="R887" i="1"/>
  <c r="Q887" i="1"/>
  <c r="P887" i="1"/>
  <c r="O887" i="1"/>
  <c r="N887" i="1"/>
  <c r="M887" i="1"/>
  <c r="L887" i="1"/>
  <c r="K887" i="1"/>
  <c r="J887" i="1"/>
  <c r="D887" i="2" s="1"/>
  <c r="I887" i="1"/>
  <c r="H887" i="1"/>
  <c r="G887" i="1"/>
  <c r="F887" i="1"/>
  <c r="E887" i="1"/>
  <c r="B887" i="2" s="1"/>
  <c r="D887" i="1"/>
  <c r="C887" i="1"/>
  <c r="B887" i="1"/>
  <c r="AA886" i="1"/>
  <c r="Z886" i="1"/>
  <c r="Y886" i="1"/>
  <c r="X886" i="1"/>
  <c r="W886" i="1"/>
  <c r="V886" i="1"/>
  <c r="U886" i="1"/>
  <c r="E886" i="2" s="1"/>
  <c r="T886" i="1"/>
  <c r="S886" i="1"/>
  <c r="R886" i="1"/>
  <c r="Q886" i="1"/>
  <c r="P886" i="1"/>
  <c r="O886" i="1"/>
  <c r="N886" i="1"/>
  <c r="M886" i="1"/>
  <c r="L886" i="1"/>
  <c r="K886" i="1"/>
  <c r="J886" i="1"/>
  <c r="D886" i="2" s="1"/>
  <c r="I886" i="1"/>
  <c r="C886" i="2" s="1"/>
  <c r="H886" i="1"/>
  <c r="G886" i="1"/>
  <c r="F886" i="1"/>
  <c r="E886" i="1"/>
  <c r="B886" i="2" s="1"/>
  <c r="D886" i="1"/>
  <c r="C886" i="1"/>
  <c r="B886" i="1"/>
  <c r="AA885" i="1"/>
  <c r="Z885" i="1"/>
  <c r="Y885" i="1"/>
  <c r="X885" i="1"/>
  <c r="W885" i="1"/>
  <c r="V885" i="1"/>
  <c r="U885" i="1"/>
  <c r="E885" i="2" s="1"/>
  <c r="T885" i="1"/>
  <c r="S885" i="1"/>
  <c r="R885" i="1"/>
  <c r="Q885" i="1"/>
  <c r="P885" i="1"/>
  <c r="O885" i="1"/>
  <c r="N885" i="1"/>
  <c r="M885" i="1"/>
  <c r="L885" i="1"/>
  <c r="K885" i="1"/>
  <c r="J885" i="1"/>
  <c r="D885" i="2" s="1"/>
  <c r="I885" i="1"/>
  <c r="C885" i="2" s="1"/>
  <c r="H885" i="1"/>
  <c r="G885" i="1"/>
  <c r="F885" i="1"/>
  <c r="E885" i="1"/>
  <c r="B885" i="2" s="1"/>
  <c r="D885" i="1"/>
  <c r="C885" i="1"/>
  <c r="B885" i="1"/>
  <c r="AA884" i="1"/>
  <c r="Z884" i="1"/>
  <c r="Y884" i="1"/>
  <c r="X884" i="1"/>
  <c r="W884" i="1"/>
  <c r="V884" i="1"/>
  <c r="U884" i="1"/>
  <c r="E884" i="2" s="1"/>
  <c r="T884" i="1"/>
  <c r="S884" i="1"/>
  <c r="R884" i="1"/>
  <c r="Q884" i="1"/>
  <c r="P884" i="1"/>
  <c r="O884" i="1"/>
  <c r="N884" i="1"/>
  <c r="M884" i="1"/>
  <c r="L884" i="1"/>
  <c r="K884" i="1"/>
  <c r="J884" i="1"/>
  <c r="D884" i="2" s="1"/>
  <c r="I884" i="1"/>
  <c r="C884" i="2" s="1"/>
  <c r="H884" i="1"/>
  <c r="G884" i="1"/>
  <c r="F884" i="1"/>
  <c r="E884" i="1"/>
  <c r="B884" i="2" s="1"/>
  <c r="D884" i="1"/>
  <c r="C884" i="1"/>
  <c r="B884" i="1"/>
  <c r="AA883" i="1"/>
  <c r="Z883" i="1"/>
  <c r="Y883" i="1"/>
  <c r="X883" i="1"/>
  <c r="W883" i="1"/>
  <c r="V883" i="1"/>
  <c r="U883" i="1"/>
  <c r="E883" i="2" s="1"/>
  <c r="T883" i="1"/>
  <c r="S883" i="1"/>
  <c r="R883" i="1"/>
  <c r="Q883" i="1"/>
  <c r="P883" i="1"/>
  <c r="O883" i="1"/>
  <c r="N883" i="1"/>
  <c r="M883" i="1"/>
  <c r="L883" i="1"/>
  <c r="K883" i="1"/>
  <c r="J883" i="1"/>
  <c r="D883" i="2" s="1"/>
  <c r="I883" i="1"/>
  <c r="H883" i="1"/>
  <c r="G883" i="1"/>
  <c r="F883" i="1"/>
  <c r="E883" i="1"/>
  <c r="B883" i="2" s="1"/>
  <c r="D883" i="1"/>
  <c r="C883" i="1"/>
  <c r="B883" i="1"/>
  <c r="AA882" i="1"/>
  <c r="Z882" i="1"/>
  <c r="Y882" i="1"/>
  <c r="X882" i="1"/>
  <c r="W882" i="1"/>
  <c r="V882" i="1"/>
  <c r="U882" i="1"/>
  <c r="E882" i="2" s="1"/>
  <c r="T882" i="1"/>
  <c r="S882" i="1"/>
  <c r="R882" i="1"/>
  <c r="Q882" i="1"/>
  <c r="P882" i="1"/>
  <c r="O882" i="1"/>
  <c r="N882" i="1"/>
  <c r="M882" i="1"/>
  <c r="L882" i="1"/>
  <c r="K882" i="1"/>
  <c r="J882" i="1"/>
  <c r="D882" i="2" s="1"/>
  <c r="I882" i="1"/>
  <c r="C882" i="2" s="1"/>
  <c r="H882" i="1"/>
  <c r="G882" i="1"/>
  <c r="F882" i="1"/>
  <c r="E882" i="1"/>
  <c r="B882" i="2" s="1"/>
  <c r="D882" i="1"/>
  <c r="C882" i="1"/>
  <c r="B882" i="1"/>
  <c r="AA881" i="1"/>
  <c r="Z881" i="1"/>
  <c r="Y881" i="1"/>
  <c r="X881" i="1"/>
  <c r="W881" i="1"/>
  <c r="V881" i="1"/>
  <c r="U881" i="1"/>
  <c r="E881" i="2" s="1"/>
  <c r="T881" i="1"/>
  <c r="S881" i="1"/>
  <c r="R881" i="1"/>
  <c r="Q881" i="1"/>
  <c r="P881" i="1"/>
  <c r="O881" i="1"/>
  <c r="N881" i="1"/>
  <c r="M881" i="1"/>
  <c r="L881" i="1"/>
  <c r="K881" i="1"/>
  <c r="J881" i="1"/>
  <c r="D881" i="2" s="1"/>
  <c r="I881" i="1"/>
  <c r="C881" i="2" s="1"/>
  <c r="H881" i="1"/>
  <c r="G881" i="1"/>
  <c r="F881" i="1"/>
  <c r="E881" i="1"/>
  <c r="B881" i="2" s="1"/>
  <c r="D881" i="1"/>
  <c r="C881" i="1"/>
  <c r="B881" i="1"/>
  <c r="AA880" i="1"/>
  <c r="Z880" i="1"/>
  <c r="Y880" i="1"/>
  <c r="X880" i="1"/>
  <c r="W880" i="1"/>
  <c r="V880" i="1"/>
  <c r="U880" i="1"/>
  <c r="E880" i="2" s="1"/>
  <c r="T880" i="1"/>
  <c r="S880" i="1"/>
  <c r="R880" i="1"/>
  <c r="Q880" i="1"/>
  <c r="P880" i="1"/>
  <c r="O880" i="1"/>
  <c r="N880" i="1"/>
  <c r="M880" i="1"/>
  <c r="L880" i="1"/>
  <c r="K880" i="1"/>
  <c r="J880" i="1"/>
  <c r="D880" i="2" s="1"/>
  <c r="I880" i="1"/>
  <c r="C880" i="2" s="1"/>
  <c r="H880" i="1"/>
  <c r="G880" i="1"/>
  <c r="F880" i="1"/>
  <c r="E880" i="1"/>
  <c r="B880" i="2" s="1"/>
  <c r="D880" i="1"/>
  <c r="C880" i="1"/>
  <c r="B880" i="1"/>
  <c r="AA879" i="1"/>
  <c r="Z879" i="1"/>
  <c r="Y879" i="1"/>
  <c r="X879" i="1"/>
  <c r="W879" i="1"/>
  <c r="V879" i="1"/>
  <c r="U879" i="1"/>
  <c r="E879" i="2" s="1"/>
  <c r="T879" i="1"/>
  <c r="S879" i="1"/>
  <c r="R879" i="1"/>
  <c r="Q879" i="1"/>
  <c r="P879" i="1"/>
  <c r="O879" i="1"/>
  <c r="N879" i="1"/>
  <c r="M879" i="1"/>
  <c r="L879" i="1"/>
  <c r="K879" i="1"/>
  <c r="J879" i="1"/>
  <c r="D879" i="2" s="1"/>
  <c r="I879" i="1"/>
  <c r="H879" i="1"/>
  <c r="G879" i="1"/>
  <c r="F879" i="1"/>
  <c r="E879" i="1"/>
  <c r="B879" i="2" s="1"/>
  <c r="D879" i="1"/>
  <c r="C879" i="1"/>
  <c r="B879" i="1"/>
  <c r="AA878" i="1"/>
  <c r="Z878" i="1"/>
  <c r="Y878" i="1"/>
  <c r="X878" i="1"/>
  <c r="W878" i="1"/>
  <c r="V878" i="1"/>
  <c r="U878" i="1"/>
  <c r="E878" i="2" s="1"/>
  <c r="T878" i="1"/>
  <c r="S878" i="1"/>
  <c r="R878" i="1"/>
  <c r="Q878" i="1"/>
  <c r="P878" i="1"/>
  <c r="O878" i="1"/>
  <c r="N878" i="1"/>
  <c r="M878" i="1"/>
  <c r="L878" i="1"/>
  <c r="K878" i="1"/>
  <c r="J878" i="1"/>
  <c r="D878" i="2" s="1"/>
  <c r="I878" i="1"/>
  <c r="C878" i="2" s="1"/>
  <c r="H878" i="1"/>
  <c r="G878" i="1"/>
  <c r="F878" i="1"/>
  <c r="E878" i="1"/>
  <c r="B878" i="2" s="1"/>
  <c r="D878" i="1"/>
  <c r="C878" i="1"/>
  <c r="B878" i="1"/>
  <c r="AA877" i="1"/>
  <c r="Z877" i="1"/>
  <c r="Y877" i="1"/>
  <c r="X877" i="1"/>
  <c r="W877" i="1"/>
  <c r="V877" i="1"/>
  <c r="U877" i="1"/>
  <c r="E877" i="2" s="1"/>
  <c r="T877" i="1"/>
  <c r="S877" i="1"/>
  <c r="R877" i="1"/>
  <c r="Q877" i="1"/>
  <c r="P877" i="1"/>
  <c r="O877" i="1"/>
  <c r="N877" i="1"/>
  <c r="M877" i="1"/>
  <c r="L877" i="1"/>
  <c r="K877" i="1"/>
  <c r="J877" i="1"/>
  <c r="D877" i="2" s="1"/>
  <c r="I877" i="1"/>
  <c r="C877" i="2" s="1"/>
  <c r="H877" i="1"/>
  <c r="G877" i="1"/>
  <c r="F877" i="1"/>
  <c r="E877" i="1"/>
  <c r="B877" i="2" s="1"/>
  <c r="D877" i="1"/>
  <c r="C877" i="1"/>
  <c r="B877" i="1"/>
  <c r="AA876" i="1"/>
  <c r="Z876" i="1"/>
  <c r="Y876" i="1"/>
  <c r="X876" i="1"/>
  <c r="W876" i="1"/>
  <c r="V876" i="1"/>
  <c r="U876" i="1"/>
  <c r="E876" i="2" s="1"/>
  <c r="T876" i="1"/>
  <c r="S876" i="1"/>
  <c r="R876" i="1"/>
  <c r="Q876" i="1"/>
  <c r="P876" i="1"/>
  <c r="O876" i="1"/>
  <c r="N876" i="1"/>
  <c r="M876" i="1"/>
  <c r="L876" i="1"/>
  <c r="K876" i="1"/>
  <c r="J876" i="1"/>
  <c r="D876" i="2" s="1"/>
  <c r="I876" i="1"/>
  <c r="C876" i="2" s="1"/>
  <c r="H876" i="1"/>
  <c r="G876" i="1"/>
  <c r="F876" i="1"/>
  <c r="E876" i="1"/>
  <c r="B876" i="2" s="1"/>
  <c r="D876" i="1"/>
  <c r="C876" i="1"/>
  <c r="B876" i="1"/>
  <c r="AA875" i="1"/>
  <c r="Z875" i="1"/>
  <c r="Y875" i="1"/>
  <c r="X875" i="1"/>
  <c r="W875" i="1"/>
  <c r="V875" i="1"/>
  <c r="U875" i="1"/>
  <c r="E875" i="2" s="1"/>
  <c r="T875" i="1"/>
  <c r="S875" i="1"/>
  <c r="R875" i="1"/>
  <c r="Q875" i="1"/>
  <c r="P875" i="1"/>
  <c r="O875" i="1"/>
  <c r="N875" i="1"/>
  <c r="M875" i="1"/>
  <c r="L875" i="1"/>
  <c r="K875" i="1"/>
  <c r="J875" i="1"/>
  <c r="D875" i="2" s="1"/>
  <c r="I875" i="1"/>
  <c r="H875" i="1"/>
  <c r="G875" i="1"/>
  <c r="F875" i="1"/>
  <c r="E875" i="1"/>
  <c r="B875" i="2" s="1"/>
  <c r="D875" i="1"/>
  <c r="C875" i="1"/>
  <c r="B875" i="1"/>
  <c r="AA874" i="1"/>
  <c r="Z874" i="1"/>
  <c r="Y874" i="1"/>
  <c r="X874" i="1"/>
  <c r="W874" i="1"/>
  <c r="V874" i="1"/>
  <c r="U874" i="1"/>
  <c r="E874" i="2" s="1"/>
  <c r="T874" i="1"/>
  <c r="S874" i="1"/>
  <c r="R874" i="1"/>
  <c r="Q874" i="1"/>
  <c r="P874" i="1"/>
  <c r="O874" i="1"/>
  <c r="N874" i="1"/>
  <c r="M874" i="1"/>
  <c r="L874" i="1"/>
  <c r="K874" i="1"/>
  <c r="J874" i="1"/>
  <c r="D874" i="2" s="1"/>
  <c r="I874" i="1"/>
  <c r="C874" i="2" s="1"/>
  <c r="H874" i="1"/>
  <c r="G874" i="1"/>
  <c r="F874" i="1"/>
  <c r="E874" i="1"/>
  <c r="B874" i="2" s="1"/>
  <c r="D874" i="1"/>
  <c r="C874" i="1"/>
  <c r="B874" i="1"/>
  <c r="AA873" i="1"/>
  <c r="Z873" i="1"/>
  <c r="Y873" i="1"/>
  <c r="X873" i="1"/>
  <c r="W873" i="1"/>
  <c r="V873" i="1"/>
  <c r="U873" i="1"/>
  <c r="E873" i="2" s="1"/>
  <c r="T873" i="1"/>
  <c r="S873" i="1"/>
  <c r="R873" i="1"/>
  <c r="Q873" i="1"/>
  <c r="P873" i="1"/>
  <c r="O873" i="1"/>
  <c r="N873" i="1"/>
  <c r="M873" i="1"/>
  <c r="L873" i="1"/>
  <c r="K873" i="1"/>
  <c r="J873" i="1"/>
  <c r="D873" i="2" s="1"/>
  <c r="I873" i="1"/>
  <c r="C873" i="2" s="1"/>
  <c r="H873" i="1"/>
  <c r="G873" i="1"/>
  <c r="F873" i="1"/>
  <c r="E873" i="1"/>
  <c r="B873" i="2" s="1"/>
  <c r="D873" i="1"/>
  <c r="C873" i="1"/>
  <c r="B873" i="1"/>
  <c r="AA872" i="1"/>
  <c r="Z872" i="1"/>
  <c r="Y872" i="1"/>
  <c r="X872" i="1"/>
  <c r="W872" i="1"/>
  <c r="V872" i="1"/>
  <c r="U872" i="1"/>
  <c r="E872" i="2" s="1"/>
  <c r="T872" i="1"/>
  <c r="S872" i="1"/>
  <c r="R872" i="1"/>
  <c r="Q872" i="1"/>
  <c r="P872" i="1"/>
  <c r="O872" i="1"/>
  <c r="N872" i="1"/>
  <c r="M872" i="1"/>
  <c r="L872" i="1"/>
  <c r="K872" i="1"/>
  <c r="J872" i="1"/>
  <c r="D872" i="2" s="1"/>
  <c r="I872" i="1"/>
  <c r="C872" i="2" s="1"/>
  <c r="H872" i="1"/>
  <c r="G872" i="1"/>
  <c r="F872" i="1"/>
  <c r="E872" i="1"/>
  <c r="B872" i="2" s="1"/>
  <c r="D872" i="1"/>
  <c r="C872" i="1"/>
  <c r="B872" i="1"/>
  <c r="AA871" i="1"/>
  <c r="Z871" i="1"/>
  <c r="Y871" i="1"/>
  <c r="X871" i="1"/>
  <c r="W871" i="1"/>
  <c r="V871" i="1"/>
  <c r="U871" i="1"/>
  <c r="E871" i="2" s="1"/>
  <c r="T871" i="1"/>
  <c r="S871" i="1"/>
  <c r="R871" i="1"/>
  <c r="Q871" i="1"/>
  <c r="P871" i="1"/>
  <c r="O871" i="1"/>
  <c r="N871" i="1"/>
  <c r="M871" i="1"/>
  <c r="L871" i="1"/>
  <c r="K871" i="1"/>
  <c r="J871" i="1"/>
  <c r="D871" i="2" s="1"/>
  <c r="I871" i="1"/>
  <c r="H871" i="1"/>
  <c r="G871" i="1"/>
  <c r="F871" i="1"/>
  <c r="E871" i="1"/>
  <c r="B871" i="2" s="1"/>
  <c r="D871" i="1"/>
  <c r="C871" i="1"/>
  <c r="B871" i="1"/>
  <c r="AA870" i="1"/>
  <c r="Z870" i="1"/>
  <c r="Y870" i="1"/>
  <c r="X870" i="1"/>
  <c r="W870" i="1"/>
  <c r="V870" i="1"/>
  <c r="U870" i="1"/>
  <c r="E870" i="2" s="1"/>
  <c r="T870" i="1"/>
  <c r="S870" i="1"/>
  <c r="R870" i="1"/>
  <c r="Q870" i="1"/>
  <c r="P870" i="1"/>
  <c r="O870" i="1"/>
  <c r="N870" i="1"/>
  <c r="M870" i="1"/>
  <c r="L870" i="1"/>
  <c r="K870" i="1"/>
  <c r="J870" i="1"/>
  <c r="D870" i="2" s="1"/>
  <c r="I870" i="1"/>
  <c r="C870" i="2" s="1"/>
  <c r="H870" i="1"/>
  <c r="G870" i="1"/>
  <c r="F870" i="1"/>
  <c r="E870" i="1"/>
  <c r="B870" i="2" s="1"/>
  <c r="D870" i="1"/>
  <c r="C870" i="1"/>
  <c r="B870" i="1"/>
  <c r="AA869" i="1"/>
  <c r="Z869" i="1"/>
  <c r="Y869" i="1"/>
  <c r="X869" i="1"/>
  <c r="W869" i="1"/>
  <c r="V869" i="1"/>
  <c r="U869" i="1"/>
  <c r="E869" i="2" s="1"/>
  <c r="T869" i="1"/>
  <c r="S869" i="1"/>
  <c r="R869" i="1"/>
  <c r="Q869" i="1"/>
  <c r="P869" i="1"/>
  <c r="O869" i="1"/>
  <c r="N869" i="1"/>
  <c r="M869" i="1"/>
  <c r="L869" i="1"/>
  <c r="K869" i="1"/>
  <c r="J869" i="1"/>
  <c r="D869" i="2" s="1"/>
  <c r="I869" i="1"/>
  <c r="C869" i="2" s="1"/>
  <c r="H869" i="1"/>
  <c r="G869" i="1"/>
  <c r="F869" i="1"/>
  <c r="E869" i="1"/>
  <c r="B869" i="2" s="1"/>
  <c r="D869" i="1"/>
  <c r="C869" i="1"/>
  <c r="B869" i="1"/>
  <c r="AA868" i="1"/>
  <c r="Z868" i="1"/>
  <c r="Y868" i="1"/>
  <c r="X868" i="1"/>
  <c r="W868" i="1"/>
  <c r="V868" i="1"/>
  <c r="U868" i="1"/>
  <c r="E868" i="2" s="1"/>
  <c r="T868" i="1"/>
  <c r="S868" i="1"/>
  <c r="R868" i="1"/>
  <c r="Q868" i="1"/>
  <c r="P868" i="1"/>
  <c r="O868" i="1"/>
  <c r="N868" i="1"/>
  <c r="M868" i="1"/>
  <c r="L868" i="1"/>
  <c r="K868" i="1"/>
  <c r="J868" i="1"/>
  <c r="D868" i="2" s="1"/>
  <c r="I868" i="1"/>
  <c r="C868" i="2" s="1"/>
  <c r="H868" i="1"/>
  <c r="G868" i="1"/>
  <c r="F868" i="1"/>
  <c r="E868" i="1"/>
  <c r="B868" i="2" s="1"/>
  <c r="D868" i="1"/>
  <c r="C868" i="1"/>
  <c r="B868" i="1"/>
  <c r="AA867" i="1"/>
  <c r="Z867" i="1"/>
  <c r="Y867" i="1"/>
  <c r="X867" i="1"/>
  <c r="W867" i="1"/>
  <c r="V867" i="1"/>
  <c r="U867" i="1"/>
  <c r="E867" i="2" s="1"/>
  <c r="T867" i="1"/>
  <c r="S867" i="1"/>
  <c r="R867" i="1"/>
  <c r="Q867" i="1"/>
  <c r="P867" i="1"/>
  <c r="O867" i="1"/>
  <c r="N867" i="1"/>
  <c r="M867" i="1"/>
  <c r="L867" i="1"/>
  <c r="K867" i="1"/>
  <c r="J867" i="1"/>
  <c r="D867" i="2" s="1"/>
  <c r="I867" i="1"/>
  <c r="H867" i="1"/>
  <c r="G867" i="1"/>
  <c r="F867" i="1"/>
  <c r="E867" i="1"/>
  <c r="B867" i="2" s="1"/>
  <c r="D867" i="1"/>
  <c r="C867" i="1"/>
  <c r="B867" i="1"/>
  <c r="AA866" i="1"/>
  <c r="Z866" i="1"/>
  <c r="Y866" i="1"/>
  <c r="X866" i="1"/>
  <c r="W866" i="1"/>
  <c r="V866" i="1"/>
  <c r="U866" i="1"/>
  <c r="E866" i="2" s="1"/>
  <c r="T866" i="1"/>
  <c r="S866" i="1"/>
  <c r="R866" i="1"/>
  <c r="Q866" i="1"/>
  <c r="P866" i="1"/>
  <c r="O866" i="1"/>
  <c r="N866" i="1"/>
  <c r="M866" i="1"/>
  <c r="L866" i="1"/>
  <c r="K866" i="1"/>
  <c r="J866" i="1"/>
  <c r="D866" i="2" s="1"/>
  <c r="I866" i="1"/>
  <c r="C866" i="2" s="1"/>
  <c r="H866" i="1"/>
  <c r="G866" i="1"/>
  <c r="F866" i="1"/>
  <c r="E866" i="1"/>
  <c r="B866" i="2" s="1"/>
  <c r="D866" i="1"/>
  <c r="C866" i="1"/>
  <c r="B866" i="1"/>
  <c r="AA865" i="1"/>
  <c r="Z865" i="1"/>
  <c r="Y865" i="1"/>
  <c r="X865" i="1"/>
  <c r="W865" i="1"/>
  <c r="V865" i="1"/>
  <c r="U865" i="1"/>
  <c r="E865" i="2" s="1"/>
  <c r="T865" i="1"/>
  <c r="S865" i="1"/>
  <c r="R865" i="1"/>
  <c r="Q865" i="1"/>
  <c r="P865" i="1"/>
  <c r="O865" i="1"/>
  <c r="N865" i="1"/>
  <c r="M865" i="1"/>
  <c r="L865" i="1"/>
  <c r="K865" i="1"/>
  <c r="J865" i="1"/>
  <c r="D865" i="2" s="1"/>
  <c r="I865" i="1"/>
  <c r="C865" i="2" s="1"/>
  <c r="H865" i="1"/>
  <c r="G865" i="1"/>
  <c r="F865" i="1"/>
  <c r="E865" i="1"/>
  <c r="B865" i="2" s="1"/>
  <c r="D865" i="1"/>
  <c r="C865" i="1"/>
  <c r="B865" i="1"/>
  <c r="AA864" i="1"/>
  <c r="Z864" i="1"/>
  <c r="Y864" i="1"/>
  <c r="X864" i="1"/>
  <c r="W864" i="1"/>
  <c r="V864" i="1"/>
  <c r="U864" i="1"/>
  <c r="E864" i="2" s="1"/>
  <c r="T864" i="1"/>
  <c r="S864" i="1"/>
  <c r="R864" i="1"/>
  <c r="Q864" i="1"/>
  <c r="P864" i="1"/>
  <c r="O864" i="1"/>
  <c r="N864" i="1"/>
  <c r="M864" i="1"/>
  <c r="L864" i="1"/>
  <c r="K864" i="1"/>
  <c r="J864" i="1"/>
  <c r="D864" i="2" s="1"/>
  <c r="I864" i="1"/>
  <c r="C864" i="2" s="1"/>
  <c r="H864" i="1"/>
  <c r="G864" i="1"/>
  <c r="F864" i="1"/>
  <c r="E864" i="1"/>
  <c r="B864" i="2" s="1"/>
  <c r="D864" i="1"/>
  <c r="C864" i="1"/>
  <c r="B864" i="1"/>
  <c r="AA863" i="1"/>
  <c r="Z863" i="1"/>
  <c r="Y863" i="1"/>
  <c r="X863" i="1"/>
  <c r="W863" i="1"/>
  <c r="V863" i="1"/>
  <c r="U863" i="1"/>
  <c r="E863" i="2" s="1"/>
  <c r="T863" i="1"/>
  <c r="S863" i="1"/>
  <c r="R863" i="1"/>
  <c r="Q863" i="1"/>
  <c r="P863" i="1"/>
  <c r="O863" i="1"/>
  <c r="N863" i="1"/>
  <c r="M863" i="1"/>
  <c r="L863" i="1"/>
  <c r="K863" i="1"/>
  <c r="J863" i="1"/>
  <c r="D863" i="2" s="1"/>
  <c r="I863" i="1"/>
  <c r="H863" i="1"/>
  <c r="G863" i="1"/>
  <c r="F863" i="1"/>
  <c r="E863" i="1"/>
  <c r="B863" i="2" s="1"/>
  <c r="D863" i="1"/>
  <c r="C863" i="1"/>
  <c r="B863" i="1"/>
  <c r="AA862" i="1"/>
  <c r="Z862" i="1"/>
  <c r="Y862" i="1"/>
  <c r="X862" i="1"/>
  <c r="W862" i="1"/>
  <c r="V862" i="1"/>
  <c r="U862" i="1"/>
  <c r="E862" i="2" s="1"/>
  <c r="T862" i="1"/>
  <c r="S862" i="1"/>
  <c r="R862" i="1"/>
  <c r="Q862" i="1"/>
  <c r="P862" i="1"/>
  <c r="O862" i="1"/>
  <c r="N862" i="1"/>
  <c r="M862" i="1"/>
  <c r="L862" i="1"/>
  <c r="K862" i="1"/>
  <c r="J862" i="1"/>
  <c r="D862" i="2" s="1"/>
  <c r="I862" i="1"/>
  <c r="C862" i="2" s="1"/>
  <c r="H862" i="1"/>
  <c r="G862" i="1"/>
  <c r="F862" i="1"/>
  <c r="E862" i="1"/>
  <c r="B862" i="2" s="1"/>
  <c r="D862" i="1"/>
  <c r="C862" i="1"/>
  <c r="B862" i="1"/>
  <c r="AA861" i="1"/>
  <c r="Z861" i="1"/>
  <c r="Y861" i="1"/>
  <c r="X861" i="1"/>
  <c r="W861" i="1"/>
  <c r="V861" i="1"/>
  <c r="U861" i="1"/>
  <c r="E861" i="2" s="1"/>
  <c r="T861" i="1"/>
  <c r="S861" i="1"/>
  <c r="R861" i="1"/>
  <c r="Q861" i="1"/>
  <c r="P861" i="1"/>
  <c r="O861" i="1"/>
  <c r="N861" i="1"/>
  <c r="M861" i="1"/>
  <c r="L861" i="1"/>
  <c r="K861" i="1"/>
  <c r="J861" i="1"/>
  <c r="D861" i="2" s="1"/>
  <c r="I861" i="1"/>
  <c r="C861" i="2" s="1"/>
  <c r="H861" i="1"/>
  <c r="G861" i="1"/>
  <c r="F861" i="1"/>
  <c r="E861" i="1"/>
  <c r="B861" i="2" s="1"/>
  <c r="D861" i="1"/>
  <c r="C861" i="1"/>
  <c r="B861" i="1"/>
  <c r="AA860" i="1"/>
  <c r="Z860" i="1"/>
  <c r="Y860" i="1"/>
  <c r="X860" i="1"/>
  <c r="W860" i="1"/>
  <c r="V860" i="1"/>
  <c r="U860" i="1"/>
  <c r="E860" i="2" s="1"/>
  <c r="T860" i="1"/>
  <c r="S860" i="1"/>
  <c r="R860" i="1"/>
  <c r="Q860" i="1"/>
  <c r="P860" i="1"/>
  <c r="O860" i="1"/>
  <c r="N860" i="1"/>
  <c r="M860" i="1"/>
  <c r="L860" i="1"/>
  <c r="K860" i="1"/>
  <c r="J860" i="1"/>
  <c r="D860" i="2" s="1"/>
  <c r="I860" i="1"/>
  <c r="C860" i="2" s="1"/>
  <c r="H860" i="1"/>
  <c r="G860" i="1"/>
  <c r="F860" i="1"/>
  <c r="E860" i="1"/>
  <c r="B860" i="2" s="1"/>
  <c r="D860" i="1"/>
  <c r="C860" i="1"/>
  <c r="B860" i="1"/>
  <c r="AA859" i="1"/>
  <c r="Z859" i="1"/>
  <c r="Y859" i="1"/>
  <c r="X859" i="1"/>
  <c r="W859" i="1"/>
  <c r="V859" i="1"/>
  <c r="U859" i="1"/>
  <c r="E859" i="2" s="1"/>
  <c r="T859" i="1"/>
  <c r="S859" i="1"/>
  <c r="R859" i="1"/>
  <c r="Q859" i="1"/>
  <c r="P859" i="1"/>
  <c r="O859" i="1"/>
  <c r="N859" i="1"/>
  <c r="M859" i="1"/>
  <c r="L859" i="1"/>
  <c r="K859" i="1"/>
  <c r="J859" i="1"/>
  <c r="D859" i="2" s="1"/>
  <c r="I859" i="1"/>
  <c r="H859" i="1"/>
  <c r="G859" i="1"/>
  <c r="F859" i="1"/>
  <c r="E859" i="1"/>
  <c r="B859" i="2" s="1"/>
  <c r="D859" i="1"/>
  <c r="C859" i="1"/>
  <c r="B859" i="1"/>
  <c r="AA858" i="1"/>
  <c r="Z858" i="1"/>
  <c r="Y858" i="1"/>
  <c r="X858" i="1"/>
  <c r="W858" i="1"/>
  <c r="V858" i="1"/>
  <c r="U858" i="1"/>
  <c r="E858" i="2" s="1"/>
  <c r="T858" i="1"/>
  <c r="S858" i="1"/>
  <c r="R858" i="1"/>
  <c r="Q858" i="1"/>
  <c r="P858" i="1"/>
  <c r="O858" i="1"/>
  <c r="N858" i="1"/>
  <c r="M858" i="1"/>
  <c r="L858" i="1"/>
  <c r="K858" i="1"/>
  <c r="J858" i="1"/>
  <c r="D858" i="2" s="1"/>
  <c r="I858" i="1"/>
  <c r="C858" i="2" s="1"/>
  <c r="H858" i="1"/>
  <c r="G858" i="1"/>
  <c r="F858" i="1"/>
  <c r="E858" i="1"/>
  <c r="B858" i="2" s="1"/>
  <c r="D858" i="1"/>
  <c r="C858" i="1"/>
  <c r="B858" i="1"/>
  <c r="AA857" i="1"/>
  <c r="Z857" i="1"/>
  <c r="Y857" i="1"/>
  <c r="X857" i="1"/>
  <c r="W857" i="1"/>
  <c r="V857" i="1"/>
  <c r="U857" i="1"/>
  <c r="E857" i="2" s="1"/>
  <c r="T857" i="1"/>
  <c r="S857" i="1"/>
  <c r="R857" i="1"/>
  <c r="Q857" i="1"/>
  <c r="P857" i="1"/>
  <c r="O857" i="1"/>
  <c r="N857" i="1"/>
  <c r="M857" i="1"/>
  <c r="L857" i="1"/>
  <c r="K857" i="1"/>
  <c r="J857" i="1"/>
  <c r="D857" i="2" s="1"/>
  <c r="I857" i="1"/>
  <c r="C857" i="2" s="1"/>
  <c r="H857" i="1"/>
  <c r="G857" i="1"/>
  <c r="F857" i="1"/>
  <c r="E857" i="1"/>
  <c r="B857" i="2" s="1"/>
  <c r="D857" i="1"/>
  <c r="C857" i="1"/>
  <c r="B857" i="1"/>
  <c r="AA856" i="1"/>
  <c r="Z856" i="1"/>
  <c r="Y856" i="1"/>
  <c r="X856" i="1"/>
  <c r="W856" i="1"/>
  <c r="V856" i="1"/>
  <c r="U856" i="1"/>
  <c r="E856" i="2" s="1"/>
  <c r="T856" i="1"/>
  <c r="S856" i="1"/>
  <c r="R856" i="1"/>
  <c r="Q856" i="1"/>
  <c r="P856" i="1"/>
  <c r="O856" i="1"/>
  <c r="N856" i="1"/>
  <c r="M856" i="1"/>
  <c r="L856" i="1"/>
  <c r="K856" i="1"/>
  <c r="J856" i="1"/>
  <c r="D856" i="2" s="1"/>
  <c r="I856" i="1"/>
  <c r="C856" i="2" s="1"/>
  <c r="H856" i="1"/>
  <c r="G856" i="1"/>
  <c r="F856" i="1"/>
  <c r="E856" i="1"/>
  <c r="B856" i="2" s="1"/>
  <c r="D856" i="1"/>
  <c r="C856" i="1"/>
  <c r="B856" i="1"/>
  <c r="AA855" i="1"/>
  <c r="Z855" i="1"/>
  <c r="Y855" i="1"/>
  <c r="X855" i="1"/>
  <c r="W855" i="1"/>
  <c r="V855" i="1"/>
  <c r="U855" i="1"/>
  <c r="E855" i="2" s="1"/>
  <c r="T855" i="1"/>
  <c r="S855" i="1"/>
  <c r="R855" i="1"/>
  <c r="Q855" i="1"/>
  <c r="P855" i="1"/>
  <c r="O855" i="1"/>
  <c r="N855" i="1"/>
  <c r="M855" i="1"/>
  <c r="L855" i="1"/>
  <c r="K855" i="1"/>
  <c r="J855" i="1"/>
  <c r="D855" i="2" s="1"/>
  <c r="I855" i="1"/>
  <c r="H855" i="1"/>
  <c r="G855" i="1"/>
  <c r="F855" i="1"/>
  <c r="E855" i="1"/>
  <c r="B855" i="2" s="1"/>
  <c r="D855" i="1"/>
  <c r="C855" i="1"/>
  <c r="B855" i="1"/>
  <c r="AA854" i="1"/>
  <c r="Z854" i="1"/>
  <c r="Y854" i="1"/>
  <c r="X854" i="1"/>
  <c r="W854" i="1"/>
  <c r="V854" i="1"/>
  <c r="U854" i="1"/>
  <c r="E854" i="2" s="1"/>
  <c r="T854" i="1"/>
  <c r="S854" i="1"/>
  <c r="R854" i="1"/>
  <c r="Q854" i="1"/>
  <c r="P854" i="1"/>
  <c r="O854" i="1"/>
  <c r="N854" i="1"/>
  <c r="M854" i="1"/>
  <c r="L854" i="1"/>
  <c r="K854" i="1"/>
  <c r="J854" i="1"/>
  <c r="D854" i="2" s="1"/>
  <c r="I854" i="1"/>
  <c r="C854" i="2" s="1"/>
  <c r="H854" i="1"/>
  <c r="G854" i="1"/>
  <c r="F854" i="1"/>
  <c r="E854" i="1"/>
  <c r="B854" i="2" s="1"/>
  <c r="D854" i="1"/>
  <c r="C854" i="1"/>
  <c r="B854" i="1"/>
  <c r="AA853" i="1"/>
  <c r="Z853" i="1"/>
  <c r="Y853" i="1"/>
  <c r="X853" i="1"/>
  <c r="W853" i="1"/>
  <c r="V853" i="1"/>
  <c r="U853" i="1"/>
  <c r="E853" i="2" s="1"/>
  <c r="T853" i="1"/>
  <c r="S853" i="1"/>
  <c r="R853" i="1"/>
  <c r="Q853" i="1"/>
  <c r="P853" i="1"/>
  <c r="O853" i="1"/>
  <c r="N853" i="1"/>
  <c r="M853" i="1"/>
  <c r="L853" i="1"/>
  <c r="K853" i="1"/>
  <c r="J853" i="1"/>
  <c r="D853" i="2" s="1"/>
  <c r="I853" i="1"/>
  <c r="C853" i="2" s="1"/>
  <c r="H853" i="1"/>
  <c r="G853" i="1"/>
  <c r="F853" i="1"/>
  <c r="E853" i="1"/>
  <c r="B853" i="2" s="1"/>
  <c r="D853" i="1"/>
  <c r="C853" i="1"/>
  <c r="B853" i="1"/>
  <c r="AA852" i="1"/>
  <c r="Z852" i="1"/>
  <c r="Y852" i="1"/>
  <c r="X852" i="1"/>
  <c r="W852" i="1"/>
  <c r="V852" i="1"/>
  <c r="U852" i="1"/>
  <c r="E852" i="2" s="1"/>
  <c r="T852" i="1"/>
  <c r="S852" i="1"/>
  <c r="R852" i="1"/>
  <c r="Q852" i="1"/>
  <c r="P852" i="1"/>
  <c r="O852" i="1"/>
  <c r="N852" i="1"/>
  <c r="M852" i="1"/>
  <c r="L852" i="1"/>
  <c r="K852" i="1"/>
  <c r="J852" i="1"/>
  <c r="D852" i="2" s="1"/>
  <c r="I852" i="1"/>
  <c r="C852" i="2" s="1"/>
  <c r="H852" i="1"/>
  <c r="G852" i="1"/>
  <c r="F852" i="1"/>
  <c r="E852" i="1"/>
  <c r="B852" i="2" s="1"/>
  <c r="D852" i="1"/>
  <c r="C852" i="1"/>
  <c r="B852" i="1"/>
  <c r="AA851" i="1"/>
  <c r="Z851" i="1"/>
  <c r="Y851" i="1"/>
  <c r="X851" i="1"/>
  <c r="W851" i="1"/>
  <c r="V851" i="1"/>
  <c r="U851" i="1"/>
  <c r="E851" i="2" s="1"/>
  <c r="T851" i="1"/>
  <c r="S851" i="1"/>
  <c r="R851" i="1"/>
  <c r="Q851" i="1"/>
  <c r="P851" i="1"/>
  <c r="O851" i="1"/>
  <c r="N851" i="1"/>
  <c r="M851" i="1"/>
  <c r="L851" i="1"/>
  <c r="K851" i="1"/>
  <c r="J851" i="1"/>
  <c r="D851" i="2" s="1"/>
  <c r="I851" i="1"/>
  <c r="H851" i="1"/>
  <c r="G851" i="1"/>
  <c r="F851" i="1"/>
  <c r="E851" i="1"/>
  <c r="B851" i="2" s="1"/>
  <c r="D851" i="1"/>
  <c r="C851" i="1"/>
  <c r="B851" i="1"/>
  <c r="AA850" i="1"/>
  <c r="Z850" i="1"/>
  <c r="Y850" i="1"/>
  <c r="X850" i="1"/>
  <c r="W850" i="1"/>
  <c r="V850" i="1"/>
  <c r="U850" i="1"/>
  <c r="E850" i="2" s="1"/>
  <c r="T850" i="1"/>
  <c r="S850" i="1"/>
  <c r="R850" i="1"/>
  <c r="Q850" i="1"/>
  <c r="P850" i="1"/>
  <c r="O850" i="1"/>
  <c r="N850" i="1"/>
  <c r="M850" i="1"/>
  <c r="L850" i="1"/>
  <c r="K850" i="1"/>
  <c r="J850" i="1"/>
  <c r="D850" i="2" s="1"/>
  <c r="I850" i="1"/>
  <c r="C850" i="2" s="1"/>
  <c r="H850" i="1"/>
  <c r="G850" i="1"/>
  <c r="F850" i="1"/>
  <c r="E850" i="1"/>
  <c r="B850" i="2" s="1"/>
  <c r="D850" i="1"/>
  <c r="C850" i="1"/>
  <c r="B850" i="1"/>
  <c r="AA849" i="1"/>
  <c r="Z849" i="1"/>
  <c r="Y849" i="1"/>
  <c r="X849" i="1"/>
  <c r="W849" i="1"/>
  <c r="V849" i="1"/>
  <c r="U849" i="1"/>
  <c r="E849" i="2" s="1"/>
  <c r="T849" i="1"/>
  <c r="S849" i="1"/>
  <c r="R849" i="1"/>
  <c r="Q849" i="1"/>
  <c r="P849" i="1"/>
  <c r="O849" i="1"/>
  <c r="N849" i="1"/>
  <c r="M849" i="1"/>
  <c r="L849" i="1"/>
  <c r="K849" i="1"/>
  <c r="J849" i="1"/>
  <c r="D849" i="2" s="1"/>
  <c r="I849" i="1"/>
  <c r="C849" i="2" s="1"/>
  <c r="H849" i="1"/>
  <c r="G849" i="1"/>
  <c r="F849" i="1"/>
  <c r="E849" i="1"/>
  <c r="B849" i="2" s="1"/>
  <c r="D849" i="1"/>
  <c r="C849" i="1"/>
  <c r="B849" i="1"/>
  <c r="AA848" i="1"/>
  <c r="Z848" i="1"/>
  <c r="Y848" i="1"/>
  <c r="X848" i="1"/>
  <c r="W848" i="1"/>
  <c r="V848" i="1"/>
  <c r="U848" i="1"/>
  <c r="E848" i="2" s="1"/>
  <c r="T848" i="1"/>
  <c r="S848" i="1"/>
  <c r="R848" i="1"/>
  <c r="Q848" i="1"/>
  <c r="P848" i="1"/>
  <c r="O848" i="1"/>
  <c r="N848" i="1"/>
  <c r="M848" i="1"/>
  <c r="L848" i="1"/>
  <c r="K848" i="1"/>
  <c r="J848" i="1"/>
  <c r="D848" i="2" s="1"/>
  <c r="I848" i="1"/>
  <c r="C848" i="2" s="1"/>
  <c r="H848" i="1"/>
  <c r="G848" i="1"/>
  <c r="F848" i="1"/>
  <c r="E848" i="1"/>
  <c r="B848" i="2" s="1"/>
  <c r="D848" i="1"/>
  <c r="C848" i="1"/>
  <c r="B848" i="1"/>
  <c r="AA847" i="1"/>
  <c r="Z847" i="1"/>
  <c r="Y847" i="1"/>
  <c r="X847" i="1"/>
  <c r="W847" i="1"/>
  <c r="V847" i="1"/>
  <c r="U847" i="1"/>
  <c r="E847" i="2" s="1"/>
  <c r="T847" i="1"/>
  <c r="S847" i="1"/>
  <c r="R847" i="1"/>
  <c r="Q847" i="1"/>
  <c r="P847" i="1"/>
  <c r="O847" i="1"/>
  <c r="N847" i="1"/>
  <c r="M847" i="1"/>
  <c r="L847" i="1"/>
  <c r="K847" i="1"/>
  <c r="J847" i="1"/>
  <c r="D847" i="2" s="1"/>
  <c r="I847" i="1"/>
  <c r="H847" i="1"/>
  <c r="G847" i="1"/>
  <c r="F847" i="1"/>
  <c r="E847" i="1"/>
  <c r="B847" i="2" s="1"/>
  <c r="D847" i="1"/>
  <c r="C847" i="1"/>
  <c r="B847" i="1"/>
  <c r="AA846" i="1"/>
  <c r="Z846" i="1"/>
  <c r="Y846" i="1"/>
  <c r="X846" i="1"/>
  <c r="W846" i="1"/>
  <c r="V846" i="1"/>
  <c r="U846" i="1"/>
  <c r="E846" i="2" s="1"/>
  <c r="T846" i="1"/>
  <c r="S846" i="1"/>
  <c r="R846" i="1"/>
  <c r="Q846" i="1"/>
  <c r="P846" i="1"/>
  <c r="O846" i="1"/>
  <c r="N846" i="1"/>
  <c r="M846" i="1"/>
  <c r="L846" i="1"/>
  <c r="K846" i="1"/>
  <c r="J846" i="1"/>
  <c r="D846" i="2" s="1"/>
  <c r="I846" i="1"/>
  <c r="C846" i="2" s="1"/>
  <c r="H846" i="1"/>
  <c r="G846" i="1"/>
  <c r="F846" i="1"/>
  <c r="E846" i="1"/>
  <c r="B846" i="2" s="1"/>
  <c r="D846" i="1"/>
  <c r="C846" i="1"/>
  <c r="B846" i="1"/>
  <c r="AA845" i="1"/>
  <c r="Z845" i="1"/>
  <c r="Y845" i="1"/>
  <c r="X845" i="1"/>
  <c r="W845" i="1"/>
  <c r="V845" i="1"/>
  <c r="U845" i="1"/>
  <c r="E845" i="2" s="1"/>
  <c r="T845" i="1"/>
  <c r="S845" i="1"/>
  <c r="R845" i="1"/>
  <c r="Q845" i="1"/>
  <c r="P845" i="1"/>
  <c r="O845" i="1"/>
  <c r="N845" i="1"/>
  <c r="M845" i="1"/>
  <c r="L845" i="1"/>
  <c r="K845" i="1"/>
  <c r="J845" i="1"/>
  <c r="D845" i="2" s="1"/>
  <c r="I845" i="1"/>
  <c r="C845" i="2" s="1"/>
  <c r="H845" i="1"/>
  <c r="G845" i="1"/>
  <c r="F845" i="1"/>
  <c r="E845" i="1"/>
  <c r="B845" i="2" s="1"/>
  <c r="D845" i="1"/>
  <c r="C845" i="1"/>
  <c r="B845" i="1"/>
  <c r="AA844" i="1"/>
  <c r="Z844" i="1"/>
  <c r="Y844" i="1"/>
  <c r="X844" i="1"/>
  <c r="W844" i="1"/>
  <c r="V844" i="1"/>
  <c r="U844" i="1"/>
  <c r="E844" i="2" s="1"/>
  <c r="T844" i="1"/>
  <c r="S844" i="1"/>
  <c r="R844" i="1"/>
  <c r="Q844" i="1"/>
  <c r="P844" i="1"/>
  <c r="O844" i="1"/>
  <c r="N844" i="1"/>
  <c r="M844" i="1"/>
  <c r="L844" i="1"/>
  <c r="K844" i="1"/>
  <c r="J844" i="1"/>
  <c r="D844" i="2" s="1"/>
  <c r="I844" i="1"/>
  <c r="C844" i="2" s="1"/>
  <c r="H844" i="1"/>
  <c r="G844" i="1"/>
  <c r="F844" i="1"/>
  <c r="E844" i="1"/>
  <c r="B844" i="2" s="1"/>
  <c r="D844" i="1"/>
  <c r="C844" i="1"/>
  <c r="B844" i="1"/>
  <c r="AA843" i="1"/>
  <c r="Z843" i="1"/>
  <c r="Y843" i="1"/>
  <c r="X843" i="1"/>
  <c r="W843" i="1"/>
  <c r="V843" i="1"/>
  <c r="U843" i="1"/>
  <c r="E843" i="2" s="1"/>
  <c r="T843" i="1"/>
  <c r="S843" i="1"/>
  <c r="R843" i="1"/>
  <c r="Q843" i="1"/>
  <c r="P843" i="1"/>
  <c r="O843" i="1"/>
  <c r="N843" i="1"/>
  <c r="M843" i="1"/>
  <c r="L843" i="1"/>
  <c r="K843" i="1"/>
  <c r="J843" i="1"/>
  <c r="D843" i="2" s="1"/>
  <c r="I843" i="1"/>
  <c r="H843" i="1"/>
  <c r="G843" i="1"/>
  <c r="F843" i="1"/>
  <c r="E843" i="1"/>
  <c r="B843" i="2" s="1"/>
  <c r="D843" i="1"/>
  <c r="C843" i="1"/>
  <c r="B843" i="1"/>
  <c r="AA842" i="1"/>
  <c r="Z842" i="1"/>
  <c r="Y842" i="1"/>
  <c r="X842" i="1"/>
  <c r="W842" i="1"/>
  <c r="V842" i="1"/>
  <c r="U842" i="1"/>
  <c r="E842" i="2" s="1"/>
  <c r="T842" i="1"/>
  <c r="S842" i="1"/>
  <c r="R842" i="1"/>
  <c r="Q842" i="1"/>
  <c r="P842" i="1"/>
  <c r="O842" i="1"/>
  <c r="N842" i="1"/>
  <c r="M842" i="1"/>
  <c r="L842" i="1"/>
  <c r="K842" i="1"/>
  <c r="J842" i="1"/>
  <c r="D842" i="2" s="1"/>
  <c r="I842" i="1"/>
  <c r="C842" i="2" s="1"/>
  <c r="H842" i="1"/>
  <c r="G842" i="1"/>
  <c r="F842" i="1"/>
  <c r="E842" i="1"/>
  <c r="B842" i="2" s="1"/>
  <c r="D842" i="1"/>
  <c r="C842" i="1"/>
  <c r="B842" i="1"/>
  <c r="AA841" i="1"/>
  <c r="Z841" i="1"/>
  <c r="Y841" i="1"/>
  <c r="X841" i="1"/>
  <c r="W841" i="1"/>
  <c r="V841" i="1"/>
  <c r="U841" i="1"/>
  <c r="E841" i="2" s="1"/>
  <c r="T841" i="1"/>
  <c r="S841" i="1"/>
  <c r="R841" i="1"/>
  <c r="Q841" i="1"/>
  <c r="P841" i="1"/>
  <c r="O841" i="1"/>
  <c r="N841" i="1"/>
  <c r="M841" i="1"/>
  <c r="L841" i="1"/>
  <c r="K841" i="1"/>
  <c r="J841" i="1"/>
  <c r="D841" i="2" s="1"/>
  <c r="I841" i="1"/>
  <c r="C841" i="2" s="1"/>
  <c r="H841" i="1"/>
  <c r="G841" i="1"/>
  <c r="F841" i="1"/>
  <c r="E841" i="1"/>
  <c r="B841" i="2" s="1"/>
  <c r="D841" i="1"/>
  <c r="C841" i="1"/>
  <c r="B841" i="1"/>
  <c r="AA840" i="1"/>
  <c r="Z840" i="1"/>
  <c r="Y840" i="1"/>
  <c r="X840" i="1"/>
  <c r="W840" i="1"/>
  <c r="V840" i="1"/>
  <c r="U840" i="1"/>
  <c r="E840" i="2" s="1"/>
  <c r="T840" i="1"/>
  <c r="S840" i="1"/>
  <c r="R840" i="1"/>
  <c r="Q840" i="1"/>
  <c r="P840" i="1"/>
  <c r="O840" i="1"/>
  <c r="N840" i="1"/>
  <c r="M840" i="1"/>
  <c r="L840" i="1"/>
  <c r="K840" i="1"/>
  <c r="J840" i="1"/>
  <c r="D840" i="2" s="1"/>
  <c r="I840" i="1"/>
  <c r="C840" i="2" s="1"/>
  <c r="H840" i="1"/>
  <c r="G840" i="1"/>
  <c r="F840" i="1"/>
  <c r="E840" i="1"/>
  <c r="B840" i="2" s="1"/>
  <c r="D840" i="1"/>
  <c r="C840" i="1"/>
  <c r="B840" i="1"/>
  <c r="AA839" i="1"/>
  <c r="Z839" i="1"/>
  <c r="Y839" i="1"/>
  <c r="X839" i="1"/>
  <c r="W839" i="1"/>
  <c r="V839" i="1"/>
  <c r="U839" i="1"/>
  <c r="E839" i="2" s="1"/>
  <c r="T839" i="1"/>
  <c r="S839" i="1"/>
  <c r="R839" i="1"/>
  <c r="Q839" i="1"/>
  <c r="P839" i="1"/>
  <c r="O839" i="1"/>
  <c r="N839" i="1"/>
  <c r="M839" i="1"/>
  <c r="L839" i="1"/>
  <c r="K839" i="1"/>
  <c r="J839" i="1"/>
  <c r="D839" i="2" s="1"/>
  <c r="I839" i="1"/>
  <c r="H839" i="1"/>
  <c r="G839" i="1"/>
  <c r="F839" i="1"/>
  <c r="E839" i="1"/>
  <c r="B839" i="2" s="1"/>
  <c r="D839" i="1"/>
  <c r="C839" i="1"/>
  <c r="B839" i="1"/>
  <c r="AA838" i="1"/>
  <c r="Z838" i="1"/>
  <c r="Y838" i="1"/>
  <c r="X838" i="1"/>
  <c r="W838" i="1"/>
  <c r="V838" i="1"/>
  <c r="U838" i="1"/>
  <c r="E838" i="2" s="1"/>
  <c r="T838" i="1"/>
  <c r="S838" i="1"/>
  <c r="R838" i="1"/>
  <c r="Q838" i="1"/>
  <c r="P838" i="1"/>
  <c r="O838" i="1"/>
  <c r="N838" i="1"/>
  <c r="M838" i="1"/>
  <c r="L838" i="1"/>
  <c r="K838" i="1"/>
  <c r="J838" i="1"/>
  <c r="D838" i="2" s="1"/>
  <c r="I838" i="1"/>
  <c r="C838" i="2" s="1"/>
  <c r="H838" i="1"/>
  <c r="G838" i="1"/>
  <c r="F838" i="1"/>
  <c r="E838" i="1"/>
  <c r="B838" i="2" s="1"/>
  <c r="D838" i="1"/>
  <c r="C838" i="1"/>
  <c r="B838" i="1"/>
  <c r="AA837" i="1"/>
  <c r="Z837" i="1"/>
  <c r="Y837" i="1"/>
  <c r="X837" i="1"/>
  <c r="W837" i="1"/>
  <c r="V837" i="1"/>
  <c r="U837" i="1"/>
  <c r="E837" i="2" s="1"/>
  <c r="T837" i="1"/>
  <c r="S837" i="1"/>
  <c r="R837" i="1"/>
  <c r="Q837" i="1"/>
  <c r="P837" i="1"/>
  <c r="O837" i="1"/>
  <c r="N837" i="1"/>
  <c r="M837" i="1"/>
  <c r="L837" i="1"/>
  <c r="K837" i="1"/>
  <c r="J837" i="1"/>
  <c r="D837" i="2" s="1"/>
  <c r="I837" i="1"/>
  <c r="C837" i="2" s="1"/>
  <c r="H837" i="1"/>
  <c r="G837" i="1"/>
  <c r="F837" i="1"/>
  <c r="E837" i="1"/>
  <c r="B837" i="2" s="1"/>
  <c r="D837" i="1"/>
  <c r="C837" i="1"/>
  <c r="B837" i="1"/>
  <c r="AA836" i="1"/>
  <c r="Z836" i="1"/>
  <c r="Y836" i="1"/>
  <c r="X836" i="1"/>
  <c r="W836" i="1"/>
  <c r="V836" i="1"/>
  <c r="U836" i="1"/>
  <c r="E836" i="2" s="1"/>
  <c r="T836" i="1"/>
  <c r="S836" i="1"/>
  <c r="R836" i="1"/>
  <c r="Q836" i="1"/>
  <c r="P836" i="1"/>
  <c r="O836" i="1"/>
  <c r="N836" i="1"/>
  <c r="M836" i="1"/>
  <c r="L836" i="1"/>
  <c r="K836" i="1"/>
  <c r="J836" i="1"/>
  <c r="D836" i="2" s="1"/>
  <c r="I836" i="1"/>
  <c r="C836" i="2" s="1"/>
  <c r="H836" i="1"/>
  <c r="G836" i="1"/>
  <c r="F836" i="1"/>
  <c r="E836" i="1"/>
  <c r="B836" i="2" s="1"/>
  <c r="D836" i="1"/>
  <c r="C836" i="1"/>
  <c r="B836" i="1"/>
  <c r="AA835" i="1"/>
  <c r="Z835" i="1"/>
  <c r="Y835" i="1"/>
  <c r="X835" i="1"/>
  <c r="W835" i="1"/>
  <c r="V835" i="1"/>
  <c r="U835" i="1"/>
  <c r="E835" i="2" s="1"/>
  <c r="T835" i="1"/>
  <c r="S835" i="1"/>
  <c r="R835" i="1"/>
  <c r="Q835" i="1"/>
  <c r="P835" i="1"/>
  <c r="O835" i="1"/>
  <c r="N835" i="1"/>
  <c r="M835" i="1"/>
  <c r="L835" i="1"/>
  <c r="K835" i="1"/>
  <c r="J835" i="1"/>
  <c r="D835" i="2" s="1"/>
  <c r="I835" i="1"/>
  <c r="H835" i="1"/>
  <c r="G835" i="1"/>
  <c r="F835" i="1"/>
  <c r="E835" i="1"/>
  <c r="B835" i="2" s="1"/>
  <c r="D835" i="1"/>
  <c r="C835" i="1"/>
  <c r="B835" i="1"/>
  <c r="AA834" i="1"/>
  <c r="Z834" i="1"/>
  <c r="Y834" i="1"/>
  <c r="X834" i="1"/>
  <c r="W834" i="1"/>
  <c r="V834" i="1"/>
  <c r="U834" i="1"/>
  <c r="E834" i="2" s="1"/>
  <c r="T834" i="1"/>
  <c r="S834" i="1"/>
  <c r="R834" i="1"/>
  <c r="Q834" i="1"/>
  <c r="P834" i="1"/>
  <c r="O834" i="1"/>
  <c r="N834" i="1"/>
  <c r="M834" i="1"/>
  <c r="L834" i="1"/>
  <c r="K834" i="1"/>
  <c r="J834" i="1"/>
  <c r="D834" i="2" s="1"/>
  <c r="I834" i="1"/>
  <c r="C834" i="2" s="1"/>
  <c r="H834" i="1"/>
  <c r="G834" i="1"/>
  <c r="F834" i="1"/>
  <c r="E834" i="1"/>
  <c r="B834" i="2" s="1"/>
  <c r="D834" i="1"/>
  <c r="C834" i="1"/>
  <c r="B834" i="1"/>
  <c r="AA833" i="1"/>
  <c r="Z833" i="1"/>
  <c r="Y833" i="1"/>
  <c r="X833" i="1"/>
  <c r="W833" i="1"/>
  <c r="V833" i="1"/>
  <c r="U833" i="1"/>
  <c r="E833" i="2" s="1"/>
  <c r="T833" i="1"/>
  <c r="S833" i="1"/>
  <c r="R833" i="1"/>
  <c r="Q833" i="1"/>
  <c r="P833" i="1"/>
  <c r="O833" i="1"/>
  <c r="N833" i="1"/>
  <c r="M833" i="1"/>
  <c r="L833" i="1"/>
  <c r="K833" i="1"/>
  <c r="J833" i="1"/>
  <c r="D833" i="2" s="1"/>
  <c r="I833" i="1"/>
  <c r="C833" i="2" s="1"/>
  <c r="H833" i="1"/>
  <c r="G833" i="1"/>
  <c r="F833" i="1"/>
  <c r="E833" i="1"/>
  <c r="B833" i="2" s="1"/>
  <c r="D833" i="1"/>
  <c r="C833" i="1"/>
  <c r="B833" i="1"/>
  <c r="AA832" i="1"/>
  <c r="Z832" i="1"/>
  <c r="Y832" i="1"/>
  <c r="X832" i="1"/>
  <c r="W832" i="1"/>
  <c r="V832" i="1"/>
  <c r="U832" i="1"/>
  <c r="E832" i="2" s="1"/>
  <c r="T832" i="1"/>
  <c r="S832" i="1"/>
  <c r="R832" i="1"/>
  <c r="Q832" i="1"/>
  <c r="P832" i="1"/>
  <c r="O832" i="1"/>
  <c r="N832" i="1"/>
  <c r="M832" i="1"/>
  <c r="L832" i="1"/>
  <c r="K832" i="1"/>
  <c r="J832" i="1"/>
  <c r="D832" i="2" s="1"/>
  <c r="I832" i="1"/>
  <c r="C832" i="2" s="1"/>
  <c r="H832" i="1"/>
  <c r="G832" i="1"/>
  <c r="F832" i="1"/>
  <c r="E832" i="1"/>
  <c r="B832" i="2" s="1"/>
  <c r="D832" i="1"/>
  <c r="C832" i="1"/>
  <c r="B832" i="1"/>
  <c r="AA831" i="1"/>
  <c r="Z831" i="1"/>
  <c r="Y831" i="1"/>
  <c r="X831" i="1"/>
  <c r="W831" i="1"/>
  <c r="V831" i="1"/>
  <c r="U831" i="1"/>
  <c r="E831" i="2" s="1"/>
  <c r="T831" i="1"/>
  <c r="S831" i="1"/>
  <c r="R831" i="1"/>
  <c r="Q831" i="1"/>
  <c r="P831" i="1"/>
  <c r="O831" i="1"/>
  <c r="N831" i="1"/>
  <c r="M831" i="1"/>
  <c r="L831" i="1"/>
  <c r="K831" i="1"/>
  <c r="J831" i="1"/>
  <c r="D831" i="2" s="1"/>
  <c r="I831" i="1"/>
  <c r="H831" i="1"/>
  <c r="G831" i="1"/>
  <c r="F831" i="1"/>
  <c r="E831" i="1"/>
  <c r="B831" i="2" s="1"/>
  <c r="D831" i="1"/>
  <c r="C831" i="1"/>
  <c r="B831" i="1"/>
  <c r="AA830" i="1"/>
  <c r="Z830" i="1"/>
  <c r="Y830" i="1"/>
  <c r="X830" i="1"/>
  <c r="W830" i="1"/>
  <c r="V830" i="1"/>
  <c r="U830" i="1"/>
  <c r="E830" i="2" s="1"/>
  <c r="T830" i="1"/>
  <c r="S830" i="1"/>
  <c r="R830" i="1"/>
  <c r="Q830" i="1"/>
  <c r="P830" i="1"/>
  <c r="O830" i="1"/>
  <c r="N830" i="1"/>
  <c r="M830" i="1"/>
  <c r="L830" i="1"/>
  <c r="K830" i="1"/>
  <c r="J830" i="1"/>
  <c r="D830" i="2" s="1"/>
  <c r="I830" i="1"/>
  <c r="C830" i="2" s="1"/>
  <c r="H830" i="1"/>
  <c r="G830" i="1"/>
  <c r="F830" i="1"/>
  <c r="E830" i="1"/>
  <c r="B830" i="2" s="1"/>
  <c r="D830" i="1"/>
  <c r="C830" i="1"/>
  <c r="B830" i="1"/>
  <c r="AA829" i="1"/>
  <c r="Z829" i="1"/>
  <c r="Y829" i="1"/>
  <c r="X829" i="1"/>
  <c r="W829" i="1"/>
  <c r="V829" i="1"/>
  <c r="U829" i="1"/>
  <c r="E829" i="2" s="1"/>
  <c r="T829" i="1"/>
  <c r="S829" i="1"/>
  <c r="R829" i="1"/>
  <c r="Q829" i="1"/>
  <c r="P829" i="1"/>
  <c r="O829" i="1"/>
  <c r="N829" i="1"/>
  <c r="M829" i="1"/>
  <c r="L829" i="1"/>
  <c r="K829" i="1"/>
  <c r="J829" i="1"/>
  <c r="D829" i="2" s="1"/>
  <c r="I829" i="1"/>
  <c r="C829" i="2" s="1"/>
  <c r="H829" i="1"/>
  <c r="G829" i="1"/>
  <c r="F829" i="1"/>
  <c r="E829" i="1"/>
  <c r="B829" i="2" s="1"/>
  <c r="D829" i="1"/>
  <c r="C829" i="1"/>
  <c r="B829" i="1"/>
  <c r="AA828" i="1"/>
  <c r="Z828" i="1"/>
  <c r="Y828" i="1"/>
  <c r="X828" i="1"/>
  <c r="W828" i="1"/>
  <c r="V828" i="1"/>
  <c r="U828" i="1"/>
  <c r="E828" i="2" s="1"/>
  <c r="T828" i="1"/>
  <c r="S828" i="1"/>
  <c r="R828" i="1"/>
  <c r="Q828" i="1"/>
  <c r="P828" i="1"/>
  <c r="O828" i="1"/>
  <c r="N828" i="1"/>
  <c r="M828" i="1"/>
  <c r="L828" i="1"/>
  <c r="K828" i="1"/>
  <c r="J828" i="1"/>
  <c r="D828" i="2" s="1"/>
  <c r="I828" i="1"/>
  <c r="C828" i="2" s="1"/>
  <c r="H828" i="1"/>
  <c r="G828" i="1"/>
  <c r="F828" i="1"/>
  <c r="E828" i="1"/>
  <c r="B828" i="2" s="1"/>
  <c r="D828" i="1"/>
  <c r="C828" i="1"/>
  <c r="B828" i="1"/>
  <c r="AA827" i="1"/>
  <c r="Z827" i="1"/>
  <c r="Y827" i="1"/>
  <c r="X827" i="1"/>
  <c r="W827" i="1"/>
  <c r="V827" i="1"/>
  <c r="U827" i="1"/>
  <c r="E827" i="2" s="1"/>
  <c r="T827" i="1"/>
  <c r="S827" i="1"/>
  <c r="R827" i="1"/>
  <c r="Q827" i="1"/>
  <c r="P827" i="1"/>
  <c r="O827" i="1"/>
  <c r="N827" i="1"/>
  <c r="M827" i="1"/>
  <c r="L827" i="1"/>
  <c r="K827" i="1"/>
  <c r="J827" i="1"/>
  <c r="D827" i="2" s="1"/>
  <c r="I827" i="1"/>
  <c r="H827" i="1"/>
  <c r="G827" i="1"/>
  <c r="F827" i="1"/>
  <c r="E827" i="1"/>
  <c r="B827" i="2" s="1"/>
  <c r="D827" i="1"/>
  <c r="C827" i="1"/>
  <c r="B827" i="1"/>
  <c r="AA826" i="1"/>
  <c r="Z826" i="1"/>
  <c r="Y826" i="1"/>
  <c r="X826" i="1"/>
  <c r="W826" i="1"/>
  <c r="V826" i="1"/>
  <c r="U826" i="1"/>
  <c r="E826" i="2" s="1"/>
  <c r="T826" i="1"/>
  <c r="S826" i="1"/>
  <c r="R826" i="1"/>
  <c r="Q826" i="1"/>
  <c r="P826" i="1"/>
  <c r="O826" i="1"/>
  <c r="N826" i="1"/>
  <c r="M826" i="1"/>
  <c r="L826" i="1"/>
  <c r="K826" i="1"/>
  <c r="J826" i="1"/>
  <c r="D826" i="2" s="1"/>
  <c r="I826" i="1"/>
  <c r="C826" i="2" s="1"/>
  <c r="H826" i="1"/>
  <c r="G826" i="1"/>
  <c r="F826" i="1"/>
  <c r="E826" i="1"/>
  <c r="B826" i="2" s="1"/>
  <c r="D826" i="1"/>
  <c r="C826" i="1"/>
  <c r="B826" i="1"/>
  <c r="AA825" i="1"/>
  <c r="Z825" i="1"/>
  <c r="Y825" i="1"/>
  <c r="X825" i="1"/>
  <c r="W825" i="1"/>
  <c r="V825" i="1"/>
  <c r="U825" i="1"/>
  <c r="E825" i="2" s="1"/>
  <c r="T825" i="1"/>
  <c r="S825" i="1"/>
  <c r="R825" i="1"/>
  <c r="Q825" i="1"/>
  <c r="P825" i="1"/>
  <c r="O825" i="1"/>
  <c r="N825" i="1"/>
  <c r="M825" i="1"/>
  <c r="L825" i="1"/>
  <c r="K825" i="1"/>
  <c r="J825" i="1"/>
  <c r="D825" i="2" s="1"/>
  <c r="I825" i="1"/>
  <c r="C825" i="2" s="1"/>
  <c r="H825" i="1"/>
  <c r="G825" i="1"/>
  <c r="F825" i="1"/>
  <c r="E825" i="1"/>
  <c r="B825" i="2" s="1"/>
  <c r="D825" i="1"/>
  <c r="C825" i="1"/>
  <c r="B825" i="1"/>
  <c r="AA824" i="1"/>
  <c r="Z824" i="1"/>
  <c r="Y824" i="1"/>
  <c r="X824" i="1"/>
  <c r="W824" i="1"/>
  <c r="V824" i="1"/>
  <c r="U824" i="1"/>
  <c r="E824" i="2" s="1"/>
  <c r="T824" i="1"/>
  <c r="S824" i="1"/>
  <c r="R824" i="1"/>
  <c r="Q824" i="1"/>
  <c r="P824" i="1"/>
  <c r="O824" i="1"/>
  <c r="N824" i="1"/>
  <c r="M824" i="1"/>
  <c r="L824" i="1"/>
  <c r="K824" i="1"/>
  <c r="J824" i="1"/>
  <c r="D824" i="2" s="1"/>
  <c r="I824" i="1"/>
  <c r="C824" i="2" s="1"/>
  <c r="H824" i="1"/>
  <c r="G824" i="1"/>
  <c r="F824" i="1"/>
  <c r="E824" i="1"/>
  <c r="B824" i="2" s="1"/>
  <c r="D824" i="1"/>
  <c r="C824" i="1"/>
  <c r="B824" i="1"/>
  <c r="AA823" i="1"/>
  <c r="Z823" i="1"/>
  <c r="Y823" i="1"/>
  <c r="X823" i="1"/>
  <c r="W823" i="1"/>
  <c r="V823" i="1"/>
  <c r="U823" i="1"/>
  <c r="E823" i="2" s="1"/>
  <c r="T823" i="1"/>
  <c r="S823" i="1"/>
  <c r="R823" i="1"/>
  <c r="Q823" i="1"/>
  <c r="P823" i="1"/>
  <c r="O823" i="1"/>
  <c r="N823" i="1"/>
  <c r="M823" i="1"/>
  <c r="L823" i="1"/>
  <c r="K823" i="1"/>
  <c r="J823" i="1"/>
  <c r="D823" i="2" s="1"/>
  <c r="I823" i="1"/>
  <c r="H823" i="1"/>
  <c r="G823" i="1"/>
  <c r="F823" i="1"/>
  <c r="E823" i="1"/>
  <c r="B823" i="2" s="1"/>
  <c r="D823" i="1"/>
  <c r="C823" i="1"/>
  <c r="B823" i="1"/>
  <c r="AA822" i="1"/>
  <c r="Z822" i="1"/>
  <c r="Y822" i="1"/>
  <c r="X822" i="1"/>
  <c r="W822" i="1"/>
  <c r="V822" i="1"/>
  <c r="U822" i="1"/>
  <c r="E822" i="2" s="1"/>
  <c r="T822" i="1"/>
  <c r="S822" i="1"/>
  <c r="R822" i="1"/>
  <c r="Q822" i="1"/>
  <c r="P822" i="1"/>
  <c r="O822" i="1"/>
  <c r="N822" i="1"/>
  <c r="M822" i="1"/>
  <c r="L822" i="1"/>
  <c r="K822" i="1"/>
  <c r="J822" i="1"/>
  <c r="D822" i="2" s="1"/>
  <c r="I822" i="1"/>
  <c r="C822" i="2" s="1"/>
  <c r="H822" i="1"/>
  <c r="G822" i="1"/>
  <c r="F822" i="1"/>
  <c r="E822" i="1"/>
  <c r="B822" i="2" s="1"/>
  <c r="D822" i="1"/>
  <c r="C822" i="1"/>
  <c r="B822" i="1"/>
  <c r="AA821" i="1"/>
  <c r="Z821" i="1"/>
  <c r="Y821" i="1"/>
  <c r="X821" i="1"/>
  <c r="W821" i="1"/>
  <c r="V821" i="1"/>
  <c r="U821" i="1"/>
  <c r="E821" i="2" s="1"/>
  <c r="T821" i="1"/>
  <c r="S821" i="1"/>
  <c r="R821" i="1"/>
  <c r="Q821" i="1"/>
  <c r="P821" i="1"/>
  <c r="O821" i="1"/>
  <c r="N821" i="1"/>
  <c r="M821" i="1"/>
  <c r="L821" i="1"/>
  <c r="K821" i="1"/>
  <c r="J821" i="1"/>
  <c r="D821" i="2" s="1"/>
  <c r="I821" i="1"/>
  <c r="C821" i="2" s="1"/>
  <c r="H821" i="1"/>
  <c r="G821" i="1"/>
  <c r="F821" i="1"/>
  <c r="E821" i="1"/>
  <c r="B821" i="2" s="1"/>
  <c r="D821" i="1"/>
  <c r="C821" i="1"/>
  <c r="B821" i="1"/>
  <c r="AA820" i="1"/>
  <c r="Z820" i="1"/>
  <c r="Y820" i="1"/>
  <c r="X820" i="1"/>
  <c r="W820" i="1"/>
  <c r="V820" i="1"/>
  <c r="U820" i="1"/>
  <c r="E820" i="2" s="1"/>
  <c r="T820" i="1"/>
  <c r="S820" i="1"/>
  <c r="R820" i="1"/>
  <c r="Q820" i="1"/>
  <c r="P820" i="1"/>
  <c r="O820" i="1"/>
  <c r="N820" i="1"/>
  <c r="M820" i="1"/>
  <c r="L820" i="1"/>
  <c r="K820" i="1"/>
  <c r="J820" i="1"/>
  <c r="D820" i="2" s="1"/>
  <c r="I820" i="1"/>
  <c r="C820" i="2" s="1"/>
  <c r="H820" i="1"/>
  <c r="G820" i="1"/>
  <c r="F820" i="1"/>
  <c r="E820" i="1"/>
  <c r="B820" i="2" s="1"/>
  <c r="D820" i="1"/>
  <c r="C820" i="1"/>
  <c r="B820" i="1"/>
  <c r="AA819" i="1"/>
  <c r="Z819" i="1"/>
  <c r="Y819" i="1"/>
  <c r="X819" i="1"/>
  <c r="W819" i="1"/>
  <c r="V819" i="1"/>
  <c r="U819" i="1"/>
  <c r="E819" i="2" s="1"/>
  <c r="T819" i="1"/>
  <c r="S819" i="1"/>
  <c r="R819" i="1"/>
  <c r="Q819" i="1"/>
  <c r="P819" i="1"/>
  <c r="O819" i="1"/>
  <c r="N819" i="1"/>
  <c r="M819" i="1"/>
  <c r="L819" i="1"/>
  <c r="K819" i="1"/>
  <c r="J819" i="1"/>
  <c r="D819" i="2" s="1"/>
  <c r="I819" i="1"/>
  <c r="H819" i="1"/>
  <c r="G819" i="1"/>
  <c r="F819" i="1"/>
  <c r="E819" i="1"/>
  <c r="B819" i="2" s="1"/>
  <c r="D819" i="1"/>
  <c r="C819" i="1"/>
  <c r="B819" i="1"/>
  <c r="AA818" i="1"/>
  <c r="Z818" i="1"/>
  <c r="Y818" i="1"/>
  <c r="X818" i="1"/>
  <c r="W818" i="1"/>
  <c r="V818" i="1"/>
  <c r="U818" i="1"/>
  <c r="E818" i="2" s="1"/>
  <c r="T818" i="1"/>
  <c r="S818" i="1"/>
  <c r="R818" i="1"/>
  <c r="Q818" i="1"/>
  <c r="P818" i="1"/>
  <c r="O818" i="1"/>
  <c r="N818" i="1"/>
  <c r="M818" i="1"/>
  <c r="L818" i="1"/>
  <c r="K818" i="1"/>
  <c r="J818" i="1"/>
  <c r="D818" i="2" s="1"/>
  <c r="I818" i="1"/>
  <c r="C818" i="2" s="1"/>
  <c r="H818" i="1"/>
  <c r="G818" i="1"/>
  <c r="F818" i="1"/>
  <c r="E818" i="1"/>
  <c r="B818" i="2" s="1"/>
  <c r="D818" i="1"/>
  <c r="C818" i="1"/>
  <c r="B818" i="1"/>
  <c r="AA817" i="1"/>
  <c r="Z817" i="1"/>
  <c r="Y817" i="1"/>
  <c r="X817" i="1"/>
  <c r="W817" i="1"/>
  <c r="V817" i="1"/>
  <c r="U817" i="1"/>
  <c r="E817" i="2" s="1"/>
  <c r="T817" i="1"/>
  <c r="S817" i="1"/>
  <c r="R817" i="1"/>
  <c r="Q817" i="1"/>
  <c r="P817" i="1"/>
  <c r="O817" i="1"/>
  <c r="N817" i="1"/>
  <c r="M817" i="1"/>
  <c r="L817" i="1"/>
  <c r="K817" i="1"/>
  <c r="J817" i="1"/>
  <c r="D817" i="2" s="1"/>
  <c r="I817" i="1"/>
  <c r="C817" i="2" s="1"/>
  <c r="H817" i="1"/>
  <c r="G817" i="1"/>
  <c r="F817" i="1"/>
  <c r="E817" i="1"/>
  <c r="B817" i="2" s="1"/>
  <c r="D817" i="1"/>
  <c r="C817" i="1"/>
  <c r="B817" i="1"/>
  <c r="AA816" i="1"/>
  <c r="Z816" i="1"/>
  <c r="Y816" i="1"/>
  <c r="X816" i="1"/>
  <c r="W816" i="1"/>
  <c r="V816" i="1"/>
  <c r="U816" i="1"/>
  <c r="E816" i="2" s="1"/>
  <c r="T816" i="1"/>
  <c r="S816" i="1"/>
  <c r="R816" i="1"/>
  <c r="Q816" i="1"/>
  <c r="P816" i="1"/>
  <c r="O816" i="1"/>
  <c r="N816" i="1"/>
  <c r="M816" i="1"/>
  <c r="L816" i="1"/>
  <c r="K816" i="1"/>
  <c r="J816" i="1"/>
  <c r="D816" i="2" s="1"/>
  <c r="I816" i="1"/>
  <c r="C816" i="2" s="1"/>
  <c r="H816" i="1"/>
  <c r="G816" i="1"/>
  <c r="F816" i="1"/>
  <c r="E816" i="1"/>
  <c r="B816" i="2" s="1"/>
  <c r="D816" i="1"/>
  <c r="C816" i="1"/>
  <c r="B816" i="1"/>
  <c r="AA815" i="1"/>
  <c r="Z815" i="1"/>
  <c r="Y815" i="1"/>
  <c r="X815" i="1"/>
  <c r="W815" i="1"/>
  <c r="V815" i="1"/>
  <c r="U815" i="1"/>
  <c r="E815" i="2" s="1"/>
  <c r="T815" i="1"/>
  <c r="S815" i="1"/>
  <c r="R815" i="1"/>
  <c r="Q815" i="1"/>
  <c r="P815" i="1"/>
  <c r="O815" i="1"/>
  <c r="N815" i="1"/>
  <c r="M815" i="1"/>
  <c r="L815" i="1"/>
  <c r="K815" i="1"/>
  <c r="J815" i="1"/>
  <c r="D815" i="2" s="1"/>
  <c r="I815" i="1"/>
  <c r="H815" i="1"/>
  <c r="G815" i="1"/>
  <c r="F815" i="1"/>
  <c r="E815" i="1"/>
  <c r="B815" i="2" s="1"/>
  <c r="D815" i="1"/>
  <c r="C815" i="1"/>
  <c r="B815" i="1"/>
  <c r="AA814" i="1"/>
  <c r="Z814" i="1"/>
  <c r="Y814" i="1"/>
  <c r="X814" i="1"/>
  <c r="W814" i="1"/>
  <c r="V814" i="1"/>
  <c r="U814" i="1"/>
  <c r="E814" i="2" s="1"/>
  <c r="T814" i="1"/>
  <c r="S814" i="1"/>
  <c r="R814" i="1"/>
  <c r="Q814" i="1"/>
  <c r="P814" i="1"/>
  <c r="O814" i="1"/>
  <c r="N814" i="1"/>
  <c r="M814" i="1"/>
  <c r="L814" i="1"/>
  <c r="K814" i="1"/>
  <c r="J814" i="1"/>
  <c r="D814" i="2" s="1"/>
  <c r="I814" i="1"/>
  <c r="C814" i="2" s="1"/>
  <c r="H814" i="1"/>
  <c r="G814" i="1"/>
  <c r="F814" i="1"/>
  <c r="E814" i="1"/>
  <c r="B814" i="2" s="1"/>
  <c r="D814" i="1"/>
  <c r="C814" i="1"/>
  <c r="B814" i="1"/>
  <c r="AA813" i="1"/>
  <c r="Z813" i="1"/>
  <c r="Y813" i="1"/>
  <c r="X813" i="1"/>
  <c r="W813" i="1"/>
  <c r="V813" i="1"/>
  <c r="U813" i="1"/>
  <c r="E813" i="2" s="1"/>
  <c r="T813" i="1"/>
  <c r="S813" i="1"/>
  <c r="R813" i="1"/>
  <c r="Q813" i="1"/>
  <c r="P813" i="1"/>
  <c r="O813" i="1"/>
  <c r="N813" i="1"/>
  <c r="M813" i="1"/>
  <c r="L813" i="1"/>
  <c r="K813" i="1"/>
  <c r="J813" i="1"/>
  <c r="D813" i="2" s="1"/>
  <c r="I813" i="1"/>
  <c r="C813" i="2" s="1"/>
  <c r="H813" i="1"/>
  <c r="G813" i="1"/>
  <c r="F813" i="1"/>
  <c r="E813" i="1"/>
  <c r="B813" i="2" s="1"/>
  <c r="D813" i="1"/>
  <c r="C813" i="1"/>
  <c r="B813" i="1"/>
  <c r="AA812" i="1"/>
  <c r="Z812" i="1"/>
  <c r="Y812" i="1"/>
  <c r="X812" i="1"/>
  <c r="W812" i="1"/>
  <c r="V812" i="1"/>
  <c r="U812" i="1"/>
  <c r="E812" i="2" s="1"/>
  <c r="T812" i="1"/>
  <c r="S812" i="1"/>
  <c r="R812" i="1"/>
  <c r="Q812" i="1"/>
  <c r="P812" i="1"/>
  <c r="O812" i="1"/>
  <c r="N812" i="1"/>
  <c r="M812" i="1"/>
  <c r="L812" i="1"/>
  <c r="K812" i="1"/>
  <c r="J812" i="1"/>
  <c r="D812" i="2" s="1"/>
  <c r="I812" i="1"/>
  <c r="C812" i="2" s="1"/>
  <c r="H812" i="1"/>
  <c r="G812" i="1"/>
  <c r="F812" i="1"/>
  <c r="E812" i="1"/>
  <c r="B812" i="2" s="1"/>
  <c r="D812" i="1"/>
  <c r="C812" i="1"/>
  <c r="B812" i="1"/>
  <c r="AA811" i="1"/>
  <c r="Z811" i="1"/>
  <c r="Y811" i="1"/>
  <c r="X811" i="1"/>
  <c r="W811" i="1"/>
  <c r="V811" i="1"/>
  <c r="U811" i="1"/>
  <c r="E811" i="2" s="1"/>
  <c r="T811" i="1"/>
  <c r="S811" i="1"/>
  <c r="R811" i="1"/>
  <c r="Q811" i="1"/>
  <c r="P811" i="1"/>
  <c r="O811" i="1"/>
  <c r="N811" i="1"/>
  <c r="M811" i="1"/>
  <c r="L811" i="1"/>
  <c r="K811" i="1"/>
  <c r="J811" i="1"/>
  <c r="D811" i="2" s="1"/>
  <c r="I811" i="1"/>
  <c r="H811" i="1"/>
  <c r="G811" i="1"/>
  <c r="F811" i="1"/>
  <c r="E811" i="1"/>
  <c r="B811" i="2" s="1"/>
  <c r="D811" i="1"/>
  <c r="C811" i="1"/>
  <c r="B811" i="1"/>
  <c r="AA810" i="1"/>
  <c r="Z810" i="1"/>
  <c r="Y810" i="1"/>
  <c r="X810" i="1"/>
  <c r="W810" i="1"/>
  <c r="V810" i="1"/>
  <c r="U810" i="1"/>
  <c r="E810" i="2" s="1"/>
  <c r="T810" i="1"/>
  <c r="S810" i="1"/>
  <c r="R810" i="1"/>
  <c r="Q810" i="1"/>
  <c r="P810" i="1"/>
  <c r="O810" i="1"/>
  <c r="N810" i="1"/>
  <c r="M810" i="1"/>
  <c r="L810" i="1"/>
  <c r="K810" i="1"/>
  <c r="J810" i="1"/>
  <c r="D810" i="2" s="1"/>
  <c r="I810" i="1"/>
  <c r="C810" i="2" s="1"/>
  <c r="H810" i="1"/>
  <c r="G810" i="1"/>
  <c r="F810" i="1"/>
  <c r="E810" i="1"/>
  <c r="B810" i="2" s="1"/>
  <c r="D810" i="1"/>
  <c r="C810" i="1"/>
  <c r="B810" i="1"/>
  <c r="AA809" i="1"/>
  <c r="Z809" i="1"/>
  <c r="Y809" i="1"/>
  <c r="X809" i="1"/>
  <c r="W809" i="1"/>
  <c r="V809" i="1"/>
  <c r="U809" i="1"/>
  <c r="E809" i="2" s="1"/>
  <c r="T809" i="1"/>
  <c r="S809" i="1"/>
  <c r="R809" i="1"/>
  <c r="Q809" i="1"/>
  <c r="P809" i="1"/>
  <c r="O809" i="1"/>
  <c r="N809" i="1"/>
  <c r="M809" i="1"/>
  <c r="L809" i="1"/>
  <c r="K809" i="1"/>
  <c r="J809" i="1"/>
  <c r="D809" i="2" s="1"/>
  <c r="I809" i="1"/>
  <c r="C809" i="2" s="1"/>
  <c r="H809" i="1"/>
  <c r="G809" i="1"/>
  <c r="F809" i="1"/>
  <c r="E809" i="1"/>
  <c r="B809" i="2" s="1"/>
  <c r="D809" i="1"/>
  <c r="C809" i="1"/>
  <c r="B809" i="1"/>
  <c r="AA808" i="1"/>
  <c r="Z808" i="1"/>
  <c r="Y808" i="1"/>
  <c r="X808" i="1"/>
  <c r="W808" i="1"/>
  <c r="V808" i="1"/>
  <c r="U808" i="1"/>
  <c r="E808" i="2" s="1"/>
  <c r="T808" i="1"/>
  <c r="S808" i="1"/>
  <c r="R808" i="1"/>
  <c r="Q808" i="1"/>
  <c r="P808" i="1"/>
  <c r="O808" i="1"/>
  <c r="N808" i="1"/>
  <c r="M808" i="1"/>
  <c r="L808" i="1"/>
  <c r="K808" i="1"/>
  <c r="J808" i="1"/>
  <c r="D808" i="2" s="1"/>
  <c r="I808" i="1"/>
  <c r="C808" i="2" s="1"/>
  <c r="H808" i="1"/>
  <c r="G808" i="1"/>
  <c r="F808" i="1"/>
  <c r="E808" i="1"/>
  <c r="B808" i="2" s="1"/>
  <c r="D808" i="1"/>
  <c r="C808" i="1"/>
  <c r="B808" i="1"/>
  <c r="AA807" i="1"/>
  <c r="Z807" i="1"/>
  <c r="Y807" i="1"/>
  <c r="X807" i="1"/>
  <c r="W807" i="1"/>
  <c r="V807" i="1"/>
  <c r="U807" i="1"/>
  <c r="E807" i="2" s="1"/>
  <c r="T807" i="1"/>
  <c r="S807" i="1"/>
  <c r="R807" i="1"/>
  <c r="Q807" i="1"/>
  <c r="P807" i="1"/>
  <c r="O807" i="1"/>
  <c r="N807" i="1"/>
  <c r="M807" i="1"/>
  <c r="L807" i="1"/>
  <c r="K807" i="1"/>
  <c r="J807" i="1"/>
  <c r="D807" i="2" s="1"/>
  <c r="I807" i="1"/>
  <c r="H807" i="1"/>
  <c r="G807" i="1"/>
  <c r="F807" i="1"/>
  <c r="E807" i="1"/>
  <c r="B807" i="2" s="1"/>
  <c r="D807" i="1"/>
  <c r="C807" i="1"/>
  <c r="B807" i="1"/>
  <c r="AA806" i="1"/>
  <c r="Z806" i="1"/>
  <c r="Y806" i="1"/>
  <c r="X806" i="1"/>
  <c r="W806" i="1"/>
  <c r="V806" i="1"/>
  <c r="U806" i="1"/>
  <c r="E806" i="2" s="1"/>
  <c r="T806" i="1"/>
  <c r="S806" i="1"/>
  <c r="R806" i="1"/>
  <c r="Q806" i="1"/>
  <c r="P806" i="1"/>
  <c r="O806" i="1"/>
  <c r="N806" i="1"/>
  <c r="M806" i="1"/>
  <c r="L806" i="1"/>
  <c r="K806" i="1"/>
  <c r="J806" i="1"/>
  <c r="D806" i="2" s="1"/>
  <c r="I806" i="1"/>
  <c r="C806" i="2" s="1"/>
  <c r="H806" i="1"/>
  <c r="G806" i="1"/>
  <c r="F806" i="1"/>
  <c r="E806" i="1"/>
  <c r="B806" i="2" s="1"/>
  <c r="D806" i="1"/>
  <c r="C806" i="1"/>
  <c r="B806" i="1"/>
  <c r="AA805" i="1"/>
  <c r="Z805" i="1"/>
  <c r="Y805" i="1"/>
  <c r="X805" i="1"/>
  <c r="W805" i="1"/>
  <c r="V805" i="1"/>
  <c r="U805" i="1"/>
  <c r="E805" i="2" s="1"/>
  <c r="T805" i="1"/>
  <c r="S805" i="1"/>
  <c r="R805" i="1"/>
  <c r="Q805" i="1"/>
  <c r="P805" i="1"/>
  <c r="O805" i="1"/>
  <c r="N805" i="1"/>
  <c r="M805" i="1"/>
  <c r="L805" i="1"/>
  <c r="K805" i="1"/>
  <c r="J805" i="1"/>
  <c r="D805" i="2" s="1"/>
  <c r="I805" i="1"/>
  <c r="C805" i="2" s="1"/>
  <c r="H805" i="1"/>
  <c r="G805" i="1"/>
  <c r="F805" i="1"/>
  <c r="E805" i="1"/>
  <c r="B805" i="2" s="1"/>
  <c r="D805" i="1"/>
  <c r="C805" i="1"/>
  <c r="B805" i="1"/>
  <c r="AA804" i="1"/>
  <c r="Z804" i="1"/>
  <c r="Y804" i="1"/>
  <c r="X804" i="1"/>
  <c r="W804" i="1"/>
  <c r="V804" i="1"/>
  <c r="U804" i="1"/>
  <c r="E804" i="2" s="1"/>
  <c r="T804" i="1"/>
  <c r="S804" i="1"/>
  <c r="R804" i="1"/>
  <c r="Q804" i="1"/>
  <c r="P804" i="1"/>
  <c r="O804" i="1"/>
  <c r="N804" i="1"/>
  <c r="M804" i="1"/>
  <c r="L804" i="1"/>
  <c r="K804" i="1"/>
  <c r="J804" i="1"/>
  <c r="D804" i="2" s="1"/>
  <c r="I804" i="1"/>
  <c r="C804" i="2" s="1"/>
  <c r="H804" i="1"/>
  <c r="G804" i="1"/>
  <c r="F804" i="1"/>
  <c r="E804" i="1"/>
  <c r="B804" i="2" s="1"/>
  <c r="D804" i="1"/>
  <c r="C804" i="1"/>
  <c r="B804" i="1"/>
  <c r="AA803" i="1"/>
  <c r="Z803" i="1"/>
  <c r="Y803" i="1"/>
  <c r="X803" i="1"/>
  <c r="W803" i="1"/>
  <c r="V803" i="1"/>
  <c r="U803" i="1"/>
  <c r="E803" i="2" s="1"/>
  <c r="T803" i="1"/>
  <c r="S803" i="1"/>
  <c r="R803" i="1"/>
  <c r="Q803" i="1"/>
  <c r="P803" i="1"/>
  <c r="O803" i="1"/>
  <c r="N803" i="1"/>
  <c r="M803" i="1"/>
  <c r="L803" i="1"/>
  <c r="K803" i="1"/>
  <c r="J803" i="1"/>
  <c r="D803" i="2" s="1"/>
  <c r="I803" i="1"/>
  <c r="H803" i="1"/>
  <c r="G803" i="1"/>
  <c r="F803" i="1"/>
  <c r="E803" i="1"/>
  <c r="B803" i="2" s="1"/>
  <c r="D803" i="1"/>
  <c r="C803" i="1"/>
  <c r="B803" i="1"/>
  <c r="AA802" i="1"/>
  <c r="Z802" i="1"/>
  <c r="Y802" i="1"/>
  <c r="X802" i="1"/>
  <c r="W802" i="1"/>
  <c r="V802" i="1"/>
  <c r="U802" i="1"/>
  <c r="E802" i="2" s="1"/>
  <c r="T802" i="1"/>
  <c r="S802" i="1"/>
  <c r="R802" i="1"/>
  <c r="Q802" i="1"/>
  <c r="P802" i="1"/>
  <c r="O802" i="1"/>
  <c r="N802" i="1"/>
  <c r="M802" i="1"/>
  <c r="L802" i="1"/>
  <c r="K802" i="1"/>
  <c r="J802" i="1"/>
  <c r="D802" i="2" s="1"/>
  <c r="I802" i="1"/>
  <c r="C802" i="2" s="1"/>
  <c r="H802" i="1"/>
  <c r="G802" i="1"/>
  <c r="F802" i="1"/>
  <c r="E802" i="1"/>
  <c r="B802" i="2" s="1"/>
  <c r="D802" i="1"/>
  <c r="C802" i="1"/>
  <c r="B802" i="1"/>
  <c r="AA801" i="1"/>
  <c r="Z801" i="1"/>
  <c r="Y801" i="1"/>
  <c r="X801" i="1"/>
  <c r="W801" i="1"/>
  <c r="V801" i="1"/>
  <c r="U801" i="1"/>
  <c r="E801" i="2" s="1"/>
  <c r="T801" i="1"/>
  <c r="S801" i="1"/>
  <c r="R801" i="1"/>
  <c r="Q801" i="1"/>
  <c r="P801" i="1"/>
  <c r="O801" i="1"/>
  <c r="N801" i="1"/>
  <c r="M801" i="1"/>
  <c r="L801" i="1"/>
  <c r="K801" i="1"/>
  <c r="J801" i="1"/>
  <c r="D801" i="2" s="1"/>
  <c r="I801" i="1"/>
  <c r="C801" i="2" s="1"/>
  <c r="H801" i="1"/>
  <c r="G801" i="1"/>
  <c r="F801" i="1"/>
  <c r="E801" i="1"/>
  <c r="B801" i="2" s="1"/>
  <c r="D801" i="1"/>
  <c r="C801" i="1"/>
  <c r="B801" i="1"/>
  <c r="AA800" i="1"/>
  <c r="Z800" i="1"/>
  <c r="Y800" i="1"/>
  <c r="X800" i="1"/>
  <c r="W800" i="1"/>
  <c r="V800" i="1"/>
  <c r="U800" i="1"/>
  <c r="E800" i="2" s="1"/>
  <c r="T800" i="1"/>
  <c r="S800" i="1"/>
  <c r="R800" i="1"/>
  <c r="Q800" i="1"/>
  <c r="P800" i="1"/>
  <c r="O800" i="1"/>
  <c r="N800" i="1"/>
  <c r="M800" i="1"/>
  <c r="L800" i="1"/>
  <c r="K800" i="1"/>
  <c r="J800" i="1"/>
  <c r="D800" i="2" s="1"/>
  <c r="I800" i="1"/>
  <c r="C800" i="2" s="1"/>
  <c r="H800" i="1"/>
  <c r="G800" i="1"/>
  <c r="F800" i="1"/>
  <c r="E800" i="1"/>
  <c r="B800" i="2" s="1"/>
  <c r="D800" i="1"/>
  <c r="C800" i="1"/>
  <c r="B800" i="1"/>
  <c r="AA799" i="1"/>
  <c r="Z799" i="1"/>
  <c r="Y799" i="1"/>
  <c r="X799" i="1"/>
  <c r="W799" i="1"/>
  <c r="V799" i="1"/>
  <c r="U799" i="1"/>
  <c r="E799" i="2" s="1"/>
  <c r="T799" i="1"/>
  <c r="S799" i="1"/>
  <c r="R799" i="1"/>
  <c r="Q799" i="1"/>
  <c r="P799" i="1"/>
  <c r="O799" i="1"/>
  <c r="N799" i="1"/>
  <c r="M799" i="1"/>
  <c r="L799" i="1"/>
  <c r="K799" i="1"/>
  <c r="J799" i="1"/>
  <c r="D799" i="2" s="1"/>
  <c r="I799" i="1"/>
  <c r="H799" i="1"/>
  <c r="G799" i="1"/>
  <c r="F799" i="1"/>
  <c r="E799" i="1"/>
  <c r="B799" i="2" s="1"/>
  <c r="D799" i="1"/>
  <c r="C799" i="1"/>
  <c r="B799" i="1"/>
  <c r="AA798" i="1"/>
  <c r="Z798" i="1"/>
  <c r="Y798" i="1"/>
  <c r="X798" i="1"/>
  <c r="W798" i="1"/>
  <c r="V798" i="1"/>
  <c r="U798" i="1"/>
  <c r="E798" i="2" s="1"/>
  <c r="T798" i="1"/>
  <c r="S798" i="1"/>
  <c r="R798" i="1"/>
  <c r="Q798" i="1"/>
  <c r="P798" i="1"/>
  <c r="O798" i="1"/>
  <c r="N798" i="1"/>
  <c r="M798" i="1"/>
  <c r="L798" i="1"/>
  <c r="K798" i="1"/>
  <c r="J798" i="1"/>
  <c r="D798" i="2" s="1"/>
  <c r="I798" i="1"/>
  <c r="C798" i="2" s="1"/>
  <c r="H798" i="1"/>
  <c r="G798" i="1"/>
  <c r="F798" i="1"/>
  <c r="E798" i="1"/>
  <c r="B798" i="2" s="1"/>
  <c r="D798" i="1"/>
  <c r="C798" i="1"/>
  <c r="B798" i="1"/>
  <c r="AA797" i="1"/>
  <c r="Z797" i="1"/>
  <c r="Y797" i="1"/>
  <c r="X797" i="1"/>
  <c r="W797" i="1"/>
  <c r="V797" i="1"/>
  <c r="U797" i="1"/>
  <c r="E797" i="2" s="1"/>
  <c r="T797" i="1"/>
  <c r="S797" i="1"/>
  <c r="R797" i="1"/>
  <c r="Q797" i="1"/>
  <c r="P797" i="1"/>
  <c r="O797" i="1"/>
  <c r="N797" i="1"/>
  <c r="M797" i="1"/>
  <c r="L797" i="1"/>
  <c r="K797" i="1"/>
  <c r="J797" i="1"/>
  <c r="D797" i="2" s="1"/>
  <c r="I797" i="1"/>
  <c r="C797" i="2" s="1"/>
  <c r="H797" i="1"/>
  <c r="G797" i="1"/>
  <c r="F797" i="1"/>
  <c r="E797" i="1"/>
  <c r="B797" i="2" s="1"/>
  <c r="D797" i="1"/>
  <c r="C797" i="1"/>
  <c r="B797" i="1"/>
  <c r="AA796" i="1"/>
  <c r="Z796" i="1"/>
  <c r="Y796" i="1"/>
  <c r="X796" i="1"/>
  <c r="W796" i="1"/>
  <c r="V796" i="1"/>
  <c r="U796" i="1"/>
  <c r="E796" i="2" s="1"/>
  <c r="T796" i="1"/>
  <c r="S796" i="1"/>
  <c r="R796" i="1"/>
  <c r="Q796" i="1"/>
  <c r="P796" i="1"/>
  <c r="O796" i="1"/>
  <c r="N796" i="1"/>
  <c r="M796" i="1"/>
  <c r="L796" i="1"/>
  <c r="K796" i="1"/>
  <c r="J796" i="1"/>
  <c r="D796" i="2" s="1"/>
  <c r="I796" i="1"/>
  <c r="C796" i="2" s="1"/>
  <c r="H796" i="1"/>
  <c r="G796" i="1"/>
  <c r="F796" i="1"/>
  <c r="E796" i="1"/>
  <c r="B796" i="2" s="1"/>
  <c r="D796" i="1"/>
  <c r="C796" i="1"/>
  <c r="B796" i="1"/>
  <c r="AA795" i="1"/>
  <c r="Z795" i="1"/>
  <c r="Y795" i="1"/>
  <c r="X795" i="1"/>
  <c r="W795" i="1"/>
  <c r="V795" i="1"/>
  <c r="U795" i="1"/>
  <c r="E795" i="2" s="1"/>
  <c r="T795" i="1"/>
  <c r="S795" i="1"/>
  <c r="R795" i="1"/>
  <c r="Q795" i="1"/>
  <c r="P795" i="1"/>
  <c r="O795" i="1"/>
  <c r="N795" i="1"/>
  <c r="M795" i="1"/>
  <c r="L795" i="1"/>
  <c r="K795" i="1"/>
  <c r="J795" i="1"/>
  <c r="D795" i="2" s="1"/>
  <c r="I795" i="1"/>
  <c r="H795" i="1"/>
  <c r="G795" i="1"/>
  <c r="F795" i="1"/>
  <c r="E795" i="1"/>
  <c r="B795" i="2" s="1"/>
  <c r="D795" i="1"/>
  <c r="C795" i="1"/>
  <c r="B795" i="1"/>
  <c r="AA794" i="1"/>
  <c r="Z794" i="1"/>
  <c r="Y794" i="1"/>
  <c r="X794" i="1"/>
  <c r="W794" i="1"/>
  <c r="V794" i="1"/>
  <c r="U794" i="1"/>
  <c r="E794" i="2" s="1"/>
  <c r="T794" i="1"/>
  <c r="S794" i="1"/>
  <c r="R794" i="1"/>
  <c r="Q794" i="1"/>
  <c r="P794" i="1"/>
  <c r="O794" i="1"/>
  <c r="N794" i="1"/>
  <c r="M794" i="1"/>
  <c r="L794" i="1"/>
  <c r="K794" i="1"/>
  <c r="J794" i="1"/>
  <c r="D794" i="2" s="1"/>
  <c r="I794" i="1"/>
  <c r="C794" i="2" s="1"/>
  <c r="H794" i="1"/>
  <c r="G794" i="1"/>
  <c r="F794" i="1"/>
  <c r="E794" i="1"/>
  <c r="B794" i="2" s="1"/>
  <c r="D794" i="1"/>
  <c r="C794" i="1"/>
  <c r="B794" i="1"/>
  <c r="AA793" i="1"/>
  <c r="Z793" i="1"/>
  <c r="Y793" i="1"/>
  <c r="X793" i="1"/>
  <c r="W793" i="1"/>
  <c r="V793" i="1"/>
  <c r="U793" i="1"/>
  <c r="E793" i="2" s="1"/>
  <c r="T793" i="1"/>
  <c r="S793" i="1"/>
  <c r="R793" i="1"/>
  <c r="Q793" i="1"/>
  <c r="P793" i="1"/>
  <c r="O793" i="1"/>
  <c r="N793" i="1"/>
  <c r="M793" i="1"/>
  <c r="L793" i="1"/>
  <c r="K793" i="1"/>
  <c r="J793" i="1"/>
  <c r="D793" i="2" s="1"/>
  <c r="I793" i="1"/>
  <c r="C793" i="2" s="1"/>
  <c r="H793" i="1"/>
  <c r="G793" i="1"/>
  <c r="F793" i="1"/>
  <c r="E793" i="1"/>
  <c r="B793" i="2" s="1"/>
  <c r="D793" i="1"/>
  <c r="C793" i="1"/>
  <c r="B793" i="1"/>
  <c r="AA792" i="1"/>
  <c r="Z792" i="1"/>
  <c r="Y792" i="1"/>
  <c r="X792" i="1"/>
  <c r="W792" i="1"/>
  <c r="V792" i="1"/>
  <c r="U792" i="1"/>
  <c r="E792" i="2" s="1"/>
  <c r="T792" i="1"/>
  <c r="S792" i="1"/>
  <c r="R792" i="1"/>
  <c r="Q792" i="1"/>
  <c r="P792" i="1"/>
  <c r="O792" i="1"/>
  <c r="N792" i="1"/>
  <c r="M792" i="1"/>
  <c r="L792" i="1"/>
  <c r="K792" i="1"/>
  <c r="J792" i="1"/>
  <c r="D792" i="2" s="1"/>
  <c r="I792" i="1"/>
  <c r="C792" i="2" s="1"/>
  <c r="H792" i="1"/>
  <c r="G792" i="1"/>
  <c r="F792" i="1"/>
  <c r="E792" i="1"/>
  <c r="B792" i="2" s="1"/>
  <c r="D792" i="1"/>
  <c r="C792" i="1"/>
  <c r="B792" i="1"/>
  <c r="AA791" i="1"/>
  <c r="Z791" i="1"/>
  <c r="Y791" i="1"/>
  <c r="X791" i="1"/>
  <c r="W791" i="1"/>
  <c r="V791" i="1"/>
  <c r="U791" i="1"/>
  <c r="E791" i="2" s="1"/>
  <c r="T791" i="1"/>
  <c r="S791" i="1"/>
  <c r="R791" i="1"/>
  <c r="Q791" i="1"/>
  <c r="P791" i="1"/>
  <c r="O791" i="1"/>
  <c r="N791" i="1"/>
  <c r="M791" i="1"/>
  <c r="L791" i="1"/>
  <c r="K791" i="1"/>
  <c r="J791" i="1"/>
  <c r="D791" i="2" s="1"/>
  <c r="I791" i="1"/>
  <c r="H791" i="1"/>
  <c r="G791" i="1"/>
  <c r="F791" i="1"/>
  <c r="E791" i="1"/>
  <c r="B791" i="2" s="1"/>
  <c r="D791" i="1"/>
  <c r="C791" i="1"/>
  <c r="B791" i="1"/>
  <c r="AA790" i="1"/>
  <c r="Z790" i="1"/>
  <c r="Y790" i="1"/>
  <c r="X790" i="1"/>
  <c r="W790" i="1"/>
  <c r="V790" i="1"/>
  <c r="U790" i="1"/>
  <c r="E790" i="2" s="1"/>
  <c r="T790" i="1"/>
  <c r="S790" i="1"/>
  <c r="R790" i="1"/>
  <c r="Q790" i="1"/>
  <c r="P790" i="1"/>
  <c r="O790" i="1"/>
  <c r="N790" i="1"/>
  <c r="M790" i="1"/>
  <c r="L790" i="1"/>
  <c r="K790" i="1"/>
  <c r="J790" i="1"/>
  <c r="D790" i="2" s="1"/>
  <c r="I790" i="1"/>
  <c r="C790" i="2" s="1"/>
  <c r="H790" i="1"/>
  <c r="G790" i="1"/>
  <c r="F790" i="1"/>
  <c r="E790" i="1"/>
  <c r="B790" i="2" s="1"/>
  <c r="D790" i="1"/>
  <c r="C790" i="1"/>
  <c r="B790" i="1"/>
  <c r="AA789" i="1"/>
  <c r="Z789" i="1"/>
  <c r="Y789" i="1"/>
  <c r="X789" i="1"/>
  <c r="W789" i="1"/>
  <c r="V789" i="1"/>
  <c r="U789" i="1"/>
  <c r="E789" i="2" s="1"/>
  <c r="T789" i="1"/>
  <c r="S789" i="1"/>
  <c r="R789" i="1"/>
  <c r="Q789" i="1"/>
  <c r="P789" i="1"/>
  <c r="O789" i="1"/>
  <c r="N789" i="1"/>
  <c r="M789" i="1"/>
  <c r="L789" i="1"/>
  <c r="K789" i="1"/>
  <c r="J789" i="1"/>
  <c r="D789" i="2" s="1"/>
  <c r="I789" i="1"/>
  <c r="C789" i="2" s="1"/>
  <c r="H789" i="1"/>
  <c r="G789" i="1"/>
  <c r="F789" i="1"/>
  <c r="E789" i="1"/>
  <c r="B789" i="2" s="1"/>
  <c r="D789" i="1"/>
  <c r="C789" i="1"/>
  <c r="B789" i="1"/>
  <c r="AA788" i="1"/>
  <c r="Z788" i="1"/>
  <c r="Y788" i="1"/>
  <c r="X788" i="1"/>
  <c r="W788" i="1"/>
  <c r="V788" i="1"/>
  <c r="U788" i="1"/>
  <c r="E788" i="2" s="1"/>
  <c r="T788" i="1"/>
  <c r="S788" i="1"/>
  <c r="R788" i="1"/>
  <c r="Q788" i="1"/>
  <c r="P788" i="1"/>
  <c r="O788" i="1"/>
  <c r="N788" i="1"/>
  <c r="M788" i="1"/>
  <c r="L788" i="1"/>
  <c r="K788" i="1"/>
  <c r="J788" i="1"/>
  <c r="D788" i="2" s="1"/>
  <c r="I788" i="1"/>
  <c r="C788" i="2" s="1"/>
  <c r="H788" i="1"/>
  <c r="G788" i="1"/>
  <c r="F788" i="1"/>
  <c r="E788" i="1"/>
  <c r="B788" i="2" s="1"/>
  <c r="D788" i="1"/>
  <c r="C788" i="1"/>
  <c r="B788" i="1"/>
  <c r="AA787" i="1"/>
  <c r="Z787" i="1"/>
  <c r="Y787" i="1"/>
  <c r="X787" i="1"/>
  <c r="W787" i="1"/>
  <c r="V787" i="1"/>
  <c r="U787" i="1"/>
  <c r="E787" i="2" s="1"/>
  <c r="T787" i="1"/>
  <c r="S787" i="1"/>
  <c r="R787" i="1"/>
  <c r="Q787" i="1"/>
  <c r="P787" i="1"/>
  <c r="O787" i="1"/>
  <c r="N787" i="1"/>
  <c r="M787" i="1"/>
  <c r="L787" i="1"/>
  <c r="K787" i="1"/>
  <c r="J787" i="1"/>
  <c r="D787" i="2" s="1"/>
  <c r="I787" i="1"/>
  <c r="H787" i="1"/>
  <c r="G787" i="1"/>
  <c r="F787" i="1"/>
  <c r="E787" i="1"/>
  <c r="B787" i="2" s="1"/>
  <c r="D787" i="1"/>
  <c r="C787" i="1"/>
  <c r="B787" i="1"/>
  <c r="AA786" i="1"/>
  <c r="Z786" i="1"/>
  <c r="Y786" i="1"/>
  <c r="X786" i="1"/>
  <c r="W786" i="1"/>
  <c r="V786" i="1"/>
  <c r="U786" i="1"/>
  <c r="E786" i="2" s="1"/>
  <c r="T786" i="1"/>
  <c r="S786" i="1"/>
  <c r="R786" i="1"/>
  <c r="Q786" i="1"/>
  <c r="P786" i="1"/>
  <c r="O786" i="1"/>
  <c r="N786" i="1"/>
  <c r="M786" i="1"/>
  <c r="L786" i="1"/>
  <c r="K786" i="1"/>
  <c r="J786" i="1"/>
  <c r="D786" i="2" s="1"/>
  <c r="I786" i="1"/>
  <c r="C786" i="2" s="1"/>
  <c r="H786" i="1"/>
  <c r="G786" i="1"/>
  <c r="F786" i="1"/>
  <c r="E786" i="1"/>
  <c r="B786" i="2" s="1"/>
  <c r="D786" i="1"/>
  <c r="C786" i="1"/>
  <c r="B786" i="1"/>
  <c r="AA785" i="1"/>
  <c r="Z785" i="1"/>
  <c r="Y785" i="1"/>
  <c r="X785" i="1"/>
  <c r="W785" i="1"/>
  <c r="V785" i="1"/>
  <c r="U785" i="1"/>
  <c r="E785" i="2" s="1"/>
  <c r="T785" i="1"/>
  <c r="S785" i="1"/>
  <c r="R785" i="1"/>
  <c r="Q785" i="1"/>
  <c r="P785" i="1"/>
  <c r="O785" i="1"/>
  <c r="N785" i="1"/>
  <c r="M785" i="1"/>
  <c r="L785" i="1"/>
  <c r="K785" i="1"/>
  <c r="J785" i="1"/>
  <c r="D785" i="2" s="1"/>
  <c r="I785" i="1"/>
  <c r="C785" i="2" s="1"/>
  <c r="H785" i="1"/>
  <c r="G785" i="1"/>
  <c r="F785" i="1"/>
  <c r="E785" i="1"/>
  <c r="B785" i="2" s="1"/>
  <c r="D785" i="1"/>
  <c r="C785" i="1"/>
  <c r="B785" i="1"/>
  <c r="AA784" i="1"/>
  <c r="Z784" i="1"/>
  <c r="Y784" i="1"/>
  <c r="X784" i="1"/>
  <c r="W784" i="1"/>
  <c r="V784" i="1"/>
  <c r="U784" i="1"/>
  <c r="E784" i="2" s="1"/>
  <c r="T784" i="1"/>
  <c r="S784" i="1"/>
  <c r="R784" i="1"/>
  <c r="Q784" i="1"/>
  <c r="P784" i="1"/>
  <c r="O784" i="1"/>
  <c r="N784" i="1"/>
  <c r="M784" i="1"/>
  <c r="L784" i="1"/>
  <c r="K784" i="1"/>
  <c r="J784" i="1"/>
  <c r="D784" i="2" s="1"/>
  <c r="I784" i="1"/>
  <c r="C784" i="2" s="1"/>
  <c r="H784" i="1"/>
  <c r="G784" i="1"/>
  <c r="F784" i="1"/>
  <c r="E784" i="1"/>
  <c r="B784" i="2" s="1"/>
  <c r="D784" i="1"/>
  <c r="C784" i="1"/>
  <c r="B784" i="1"/>
  <c r="AA783" i="1"/>
  <c r="Z783" i="1"/>
  <c r="Y783" i="1"/>
  <c r="X783" i="1"/>
  <c r="W783" i="1"/>
  <c r="V783" i="1"/>
  <c r="U783" i="1"/>
  <c r="E783" i="2" s="1"/>
  <c r="T783" i="1"/>
  <c r="S783" i="1"/>
  <c r="R783" i="1"/>
  <c r="Q783" i="1"/>
  <c r="P783" i="1"/>
  <c r="O783" i="1"/>
  <c r="N783" i="1"/>
  <c r="M783" i="1"/>
  <c r="L783" i="1"/>
  <c r="K783" i="1"/>
  <c r="J783" i="1"/>
  <c r="D783" i="2" s="1"/>
  <c r="I783" i="1"/>
  <c r="H783" i="1"/>
  <c r="G783" i="1"/>
  <c r="F783" i="1"/>
  <c r="E783" i="1"/>
  <c r="B783" i="2" s="1"/>
  <c r="D783" i="1"/>
  <c r="C783" i="1"/>
  <c r="B783" i="1"/>
  <c r="AA782" i="1"/>
  <c r="Z782" i="1"/>
  <c r="Y782" i="1"/>
  <c r="X782" i="1"/>
  <c r="W782" i="1"/>
  <c r="V782" i="1"/>
  <c r="U782" i="1"/>
  <c r="E782" i="2" s="1"/>
  <c r="T782" i="1"/>
  <c r="S782" i="1"/>
  <c r="R782" i="1"/>
  <c r="Q782" i="1"/>
  <c r="P782" i="1"/>
  <c r="O782" i="1"/>
  <c r="N782" i="1"/>
  <c r="M782" i="1"/>
  <c r="L782" i="1"/>
  <c r="K782" i="1"/>
  <c r="J782" i="1"/>
  <c r="D782" i="2" s="1"/>
  <c r="I782" i="1"/>
  <c r="C782" i="2" s="1"/>
  <c r="H782" i="1"/>
  <c r="G782" i="1"/>
  <c r="F782" i="1"/>
  <c r="E782" i="1"/>
  <c r="B782" i="2" s="1"/>
  <c r="D782" i="1"/>
  <c r="C782" i="1"/>
  <c r="B782" i="1"/>
  <c r="AA781" i="1"/>
  <c r="Z781" i="1"/>
  <c r="Y781" i="1"/>
  <c r="X781" i="1"/>
  <c r="W781" i="1"/>
  <c r="V781" i="1"/>
  <c r="U781" i="1"/>
  <c r="E781" i="2" s="1"/>
  <c r="T781" i="1"/>
  <c r="S781" i="1"/>
  <c r="R781" i="1"/>
  <c r="Q781" i="1"/>
  <c r="P781" i="1"/>
  <c r="O781" i="1"/>
  <c r="N781" i="1"/>
  <c r="M781" i="1"/>
  <c r="L781" i="1"/>
  <c r="K781" i="1"/>
  <c r="J781" i="1"/>
  <c r="D781" i="2" s="1"/>
  <c r="I781" i="1"/>
  <c r="C781" i="2" s="1"/>
  <c r="H781" i="1"/>
  <c r="G781" i="1"/>
  <c r="F781" i="1"/>
  <c r="E781" i="1"/>
  <c r="B781" i="2" s="1"/>
  <c r="D781" i="1"/>
  <c r="C781" i="1"/>
  <c r="B781" i="1"/>
  <c r="AA780" i="1"/>
  <c r="Z780" i="1"/>
  <c r="Y780" i="1"/>
  <c r="X780" i="1"/>
  <c r="W780" i="1"/>
  <c r="V780" i="1"/>
  <c r="U780" i="1"/>
  <c r="E780" i="2" s="1"/>
  <c r="T780" i="1"/>
  <c r="S780" i="1"/>
  <c r="R780" i="1"/>
  <c r="Q780" i="1"/>
  <c r="P780" i="1"/>
  <c r="O780" i="1"/>
  <c r="N780" i="1"/>
  <c r="M780" i="1"/>
  <c r="L780" i="1"/>
  <c r="K780" i="1"/>
  <c r="J780" i="1"/>
  <c r="D780" i="2" s="1"/>
  <c r="I780" i="1"/>
  <c r="C780" i="2" s="1"/>
  <c r="H780" i="1"/>
  <c r="G780" i="1"/>
  <c r="F780" i="1"/>
  <c r="E780" i="1"/>
  <c r="B780" i="2" s="1"/>
  <c r="D780" i="1"/>
  <c r="C780" i="1"/>
  <c r="B780" i="1"/>
  <c r="AA779" i="1"/>
  <c r="Z779" i="1"/>
  <c r="Y779" i="1"/>
  <c r="X779" i="1"/>
  <c r="W779" i="1"/>
  <c r="V779" i="1"/>
  <c r="U779" i="1"/>
  <c r="E779" i="2" s="1"/>
  <c r="T779" i="1"/>
  <c r="S779" i="1"/>
  <c r="R779" i="1"/>
  <c r="Q779" i="1"/>
  <c r="P779" i="1"/>
  <c r="O779" i="1"/>
  <c r="N779" i="1"/>
  <c r="M779" i="1"/>
  <c r="L779" i="1"/>
  <c r="K779" i="1"/>
  <c r="J779" i="1"/>
  <c r="D779" i="2" s="1"/>
  <c r="I779" i="1"/>
  <c r="H779" i="1"/>
  <c r="G779" i="1"/>
  <c r="F779" i="1"/>
  <c r="E779" i="1"/>
  <c r="B779" i="2" s="1"/>
  <c r="D779" i="1"/>
  <c r="C779" i="1"/>
  <c r="B779" i="1"/>
  <c r="AA778" i="1"/>
  <c r="Z778" i="1"/>
  <c r="Y778" i="1"/>
  <c r="X778" i="1"/>
  <c r="W778" i="1"/>
  <c r="V778" i="1"/>
  <c r="U778" i="1"/>
  <c r="E778" i="2" s="1"/>
  <c r="T778" i="1"/>
  <c r="S778" i="1"/>
  <c r="R778" i="1"/>
  <c r="Q778" i="1"/>
  <c r="P778" i="1"/>
  <c r="O778" i="1"/>
  <c r="N778" i="1"/>
  <c r="M778" i="1"/>
  <c r="L778" i="1"/>
  <c r="K778" i="1"/>
  <c r="J778" i="1"/>
  <c r="D778" i="2" s="1"/>
  <c r="I778" i="1"/>
  <c r="C778" i="2" s="1"/>
  <c r="H778" i="1"/>
  <c r="G778" i="1"/>
  <c r="F778" i="1"/>
  <c r="E778" i="1"/>
  <c r="B778" i="2" s="1"/>
  <c r="D778" i="1"/>
  <c r="C778" i="1"/>
  <c r="B778" i="1"/>
  <c r="AA777" i="1"/>
  <c r="Z777" i="1"/>
  <c r="Y777" i="1"/>
  <c r="X777" i="1"/>
  <c r="W777" i="1"/>
  <c r="V777" i="1"/>
  <c r="U777" i="1"/>
  <c r="E777" i="2" s="1"/>
  <c r="T777" i="1"/>
  <c r="S777" i="1"/>
  <c r="R777" i="1"/>
  <c r="Q777" i="1"/>
  <c r="P777" i="1"/>
  <c r="O777" i="1"/>
  <c r="N777" i="1"/>
  <c r="M777" i="1"/>
  <c r="L777" i="1"/>
  <c r="K777" i="1"/>
  <c r="J777" i="1"/>
  <c r="D777" i="2" s="1"/>
  <c r="I777" i="1"/>
  <c r="C777" i="2" s="1"/>
  <c r="H777" i="1"/>
  <c r="G777" i="1"/>
  <c r="F777" i="1"/>
  <c r="E777" i="1"/>
  <c r="B777" i="2" s="1"/>
  <c r="D777" i="1"/>
  <c r="C777" i="1"/>
  <c r="B777" i="1"/>
  <c r="AA776" i="1"/>
  <c r="Z776" i="1"/>
  <c r="Y776" i="1"/>
  <c r="X776" i="1"/>
  <c r="W776" i="1"/>
  <c r="V776" i="1"/>
  <c r="U776" i="1"/>
  <c r="E776" i="2" s="1"/>
  <c r="T776" i="1"/>
  <c r="S776" i="1"/>
  <c r="R776" i="1"/>
  <c r="Q776" i="1"/>
  <c r="P776" i="1"/>
  <c r="O776" i="1"/>
  <c r="N776" i="1"/>
  <c r="M776" i="1"/>
  <c r="L776" i="1"/>
  <c r="K776" i="1"/>
  <c r="J776" i="1"/>
  <c r="D776" i="2" s="1"/>
  <c r="I776" i="1"/>
  <c r="C776" i="2" s="1"/>
  <c r="H776" i="1"/>
  <c r="G776" i="1"/>
  <c r="F776" i="1"/>
  <c r="E776" i="1"/>
  <c r="B776" i="2" s="1"/>
  <c r="D776" i="1"/>
  <c r="C776" i="1"/>
  <c r="B776" i="1"/>
  <c r="AA775" i="1"/>
  <c r="Z775" i="1"/>
  <c r="Y775" i="1"/>
  <c r="X775" i="1"/>
  <c r="W775" i="1"/>
  <c r="V775" i="1"/>
  <c r="U775" i="1"/>
  <c r="E775" i="2" s="1"/>
  <c r="T775" i="1"/>
  <c r="S775" i="1"/>
  <c r="R775" i="1"/>
  <c r="Q775" i="1"/>
  <c r="P775" i="1"/>
  <c r="O775" i="1"/>
  <c r="N775" i="1"/>
  <c r="M775" i="1"/>
  <c r="L775" i="1"/>
  <c r="K775" i="1"/>
  <c r="J775" i="1"/>
  <c r="D775" i="2" s="1"/>
  <c r="I775" i="1"/>
  <c r="H775" i="1"/>
  <c r="G775" i="1"/>
  <c r="F775" i="1"/>
  <c r="E775" i="1"/>
  <c r="B775" i="2" s="1"/>
  <c r="D775" i="1"/>
  <c r="C775" i="1"/>
  <c r="B775" i="1"/>
  <c r="AA774" i="1"/>
  <c r="Z774" i="1"/>
  <c r="Y774" i="1"/>
  <c r="X774" i="1"/>
  <c r="W774" i="1"/>
  <c r="V774" i="1"/>
  <c r="U774" i="1"/>
  <c r="E774" i="2" s="1"/>
  <c r="T774" i="1"/>
  <c r="S774" i="1"/>
  <c r="R774" i="1"/>
  <c r="Q774" i="1"/>
  <c r="P774" i="1"/>
  <c r="O774" i="1"/>
  <c r="N774" i="1"/>
  <c r="M774" i="1"/>
  <c r="L774" i="1"/>
  <c r="K774" i="1"/>
  <c r="J774" i="1"/>
  <c r="D774" i="2" s="1"/>
  <c r="I774" i="1"/>
  <c r="C774" i="2" s="1"/>
  <c r="H774" i="1"/>
  <c r="G774" i="1"/>
  <c r="F774" i="1"/>
  <c r="E774" i="1"/>
  <c r="B774" i="2" s="1"/>
  <c r="D774" i="1"/>
  <c r="C774" i="1"/>
  <c r="B774" i="1"/>
  <c r="AA773" i="1"/>
  <c r="Z773" i="1"/>
  <c r="Y773" i="1"/>
  <c r="X773" i="1"/>
  <c r="W773" i="1"/>
  <c r="V773" i="1"/>
  <c r="U773" i="1"/>
  <c r="E773" i="2" s="1"/>
  <c r="T773" i="1"/>
  <c r="S773" i="1"/>
  <c r="R773" i="1"/>
  <c r="Q773" i="1"/>
  <c r="P773" i="1"/>
  <c r="O773" i="1"/>
  <c r="N773" i="1"/>
  <c r="M773" i="1"/>
  <c r="L773" i="1"/>
  <c r="K773" i="1"/>
  <c r="J773" i="1"/>
  <c r="D773" i="2" s="1"/>
  <c r="I773" i="1"/>
  <c r="C773" i="2" s="1"/>
  <c r="H773" i="1"/>
  <c r="G773" i="1"/>
  <c r="F773" i="1"/>
  <c r="E773" i="1"/>
  <c r="B773" i="2" s="1"/>
  <c r="D773" i="1"/>
  <c r="C773" i="1"/>
  <c r="B773" i="1"/>
  <c r="AA772" i="1"/>
  <c r="Z772" i="1"/>
  <c r="Y772" i="1"/>
  <c r="X772" i="1"/>
  <c r="W772" i="1"/>
  <c r="V772" i="1"/>
  <c r="U772" i="1"/>
  <c r="E772" i="2" s="1"/>
  <c r="T772" i="1"/>
  <c r="S772" i="1"/>
  <c r="R772" i="1"/>
  <c r="Q772" i="1"/>
  <c r="P772" i="1"/>
  <c r="O772" i="1"/>
  <c r="N772" i="1"/>
  <c r="M772" i="1"/>
  <c r="L772" i="1"/>
  <c r="K772" i="1"/>
  <c r="J772" i="1"/>
  <c r="D772" i="2" s="1"/>
  <c r="I772" i="1"/>
  <c r="C772" i="2" s="1"/>
  <c r="H772" i="1"/>
  <c r="G772" i="1"/>
  <c r="F772" i="1"/>
  <c r="E772" i="1"/>
  <c r="B772" i="2" s="1"/>
  <c r="D772" i="1"/>
  <c r="C772" i="1"/>
  <c r="B772" i="1"/>
  <c r="AA771" i="1"/>
  <c r="Z771" i="1"/>
  <c r="Y771" i="1"/>
  <c r="X771" i="1"/>
  <c r="W771" i="1"/>
  <c r="V771" i="1"/>
  <c r="U771" i="1"/>
  <c r="E771" i="2" s="1"/>
  <c r="T771" i="1"/>
  <c r="S771" i="1"/>
  <c r="R771" i="1"/>
  <c r="Q771" i="1"/>
  <c r="P771" i="1"/>
  <c r="O771" i="1"/>
  <c r="N771" i="1"/>
  <c r="M771" i="1"/>
  <c r="L771" i="1"/>
  <c r="K771" i="1"/>
  <c r="J771" i="1"/>
  <c r="D771" i="2" s="1"/>
  <c r="I771" i="1"/>
  <c r="H771" i="1"/>
  <c r="G771" i="1"/>
  <c r="F771" i="1"/>
  <c r="E771" i="1"/>
  <c r="B771" i="2" s="1"/>
  <c r="D771" i="1"/>
  <c r="C771" i="1"/>
  <c r="B771" i="1"/>
  <c r="AA770" i="1"/>
  <c r="Z770" i="1"/>
  <c r="Y770" i="1"/>
  <c r="X770" i="1"/>
  <c r="W770" i="1"/>
  <c r="V770" i="1"/>
  <c r="U770" i="1"/>
  <c r="E770" i="2" s="1"/>
  <c r="T770" i="1"/>
  <c r="S770" i="1"/>
  <c r="R770" i="1"/>
  <c r="Q770" i="1"/>
  <c r="P770" i="1"/>
  <c r="O770" i="1"/>
  <c r="N770" i="1"/>
  <c r="M770" i="1"/>
  <c r="L770" i="1"/>
  <c r="K770" i="1"/>
  <c r="J770" i="1"/>
  <c r="D770" i="2" s="1"/>
  <c r="I770" i="1"/>
  <c r="C770" i="2" s="1"/>
  <c r="H770" i="1"/>
  <c r="G770" i="1"/>
  <c r="F770" i="1"/>
  <c r="E770" i="1"/>
  <c r="B770" i="2" s="1"/>
  <c r="D770" i="1"/>
  <c r="C770" i="1"/>
  <c r="B770" i="1"/>
  <c r="AA769" i="1"/>
  <c r="Z769" i="1"/>
  <c r="Y769" i="1"/>
  <c r="X769" i="1"/>
  <c r="W769" i="1"/>
  <c r="V769" i="1"/>
  <c r="U769" i="1"/>
  <c r="E769" i="2" s="1"/>
  <c r="T769" i="1"/>
  <c r="S769" i="1"/>
  <c r="R769" i="1"/>
  <c r="Q769" i="1"/>
  <c r="P769" i="1"/>
  <c r="O769" i="1"/>
  <c r="N769" i="1"/>
  <c r="M769" i="1"/>
  <c r="L769" i="1"/>
  <c r="K769" i="1"/>
  <c r="J769" i="1"/>
  <c r="D769" i="2" s="1"/>
  <c r="I769" i="1"/>
  <c r="C769" i="2" s="1"/>
  <c r="H769" i="1"/>
  <c r="G769" i="1"/>
  <c r="F769" i="1"/>
  <c r="E769" i="1"/>
  <c r="B769" i="2" s="1"/>
  <c r="D769" i="1"/>
  <c r="C769" i="1"/>
  <c r="B769" i="1"/>
  <c r="AA768" i="1"/>
  <c r="Z768" i="1"/>
  <c r="Y768" i="1"/>
  <c r="X768" i="1"/>
  <c r="W768" i="1"/>
  <c r="V768" i="1"/>
  <c r="U768" i="1"/>
  <c r="E768" i="2" s="1"/>
  <c r="T768" i="1"/>
  <c r="S768" i="1"/>
  <c r="R768" i="1"/>
  <c r="Q768" i="1"/>
  <c r="P768" i="1"/>
  <c r="O768" i="1"/>
  <c r="N768" i="1"/>
  <c r="M768" i="1"/>
  <c r="L768" i="1"/>
  <c r="K768" i="1"/>
  <c r="J768" i="1"/>
  <c r="D768" i="2" s="1"/>
  <c r="I768" i="1"/>
  <c r="C768" i="2" s="1"/>
  <c r="H768" i="1"/>
  <c r="G768" i="1"/>
  <c r="F768" i="1"/>
  <c r="E768" i="1"/>
  <c r="B768" i="2" s="1"/>
  <c r="D768" i="1"/>
  <c r="C768" i="1"/>
  <c r="B768" i="1"/>
  <c r="AA767" i="1"/>
  <c r="Z767" i="1"/>
  <c r="Y767" i="1"/>
  <c r="X767" i="1"/>
  <c r="W767" i="1"/>
  <c r="V767" i="1"/>
  <c r="U767" i="1"/>
  <c r="E767" i="2" s="1"/>
  <c r="T767" i="1"/>
  <c r="S767" i="1"/>
  <c r="R767" i="1"/>
  <c r="Q767" i="1"/>
  <c r="P767" i="1"/>
  <c r="O767" i="1"/>
  <c r="N767" i="1"/>
  <c r="M767" i="1"/>
  <c r="L767" i="1"/>
  <c r="K767" i="1"/>
  <c r="J767" i="1"/>
  <c r="D767" i="2" s="1"/>
  <c r="I767" i="1"/>
  <c r="H767" i="1"/>
  <c r="G767" i="1"/>
  <c r="F767" i="1"/>
  <c r="E767" i="1"/>
  <c r="B767" i="2" s="1"/>
  <c r="D767" i="1"/>
  <c r="C767" i="1"/>
  <c r="B767" i="1"/>
  <c r="AA766" i="1"/>
  <c r="Z766" i="1"/>
  <c r="Y766" i="1"/>
  <c r="X766" i="1"/>
  <c r="W766" i="1"/>
  <c r="V766" i="1"/>
  <c r="U766" i="1"/>
  <c r="E766" i="2" s="1"/>
  <c r="T766" i="1"/>
  <c r="S766" i="1"/>
  <c r="R766" i="1"/>
  <c r="Q766" i="1"/>
  <c r="P766" i="1"/>
  <c r="O766" i="1"/>
  <c r="N766" i="1"/>
  <c r="M766" i="1"/>
  <c r="L766" i="1"/>
  <c r="K766" i="1"/>
  <c r="J766" i="1"/>
  <c r="D766" i="2" s="1"/>
  <c r="I766" i="1"/>
  <c r="C766" i="2" s="1"/>
  <c r="H766" i="1"/>
  <c r="G766" i="1"/>
  <c r="F766" i="1"/>
  <c r="E766" i="1"/>
  <c r="B766" i="2" s="1"/>
  <c r="D766" i="1"/>
  <c r="C766" i="1"/>
  <c r="B766" i="1"/>
  <c r="AA765" i="1"/>
  <c r="Z765" i="1"/>
  <c r="Y765" i="1"/>
  <c r="X765" i="1"/>
  <c r="W765" i="1"/>
  <c r="V765" i="1"/>
  <c r="U765" i="1"/>
  <c r="E765" i="2" s="1"/>
  <c r="T765" i="1"/>
  <c r="S765" i="1"/>
  <c r="R765" i="1"/>
  <c r="Q765" i="1"/>
  <c r="P765" i="1"/>
  <c r="O765" i="1"/>
  <c r="N765" i="1"/>
  <c r="M765" i="1"/>
  <c r="L765" i="1"/>
  <c r="K765" i="1"/>
  <c r="J765" i="1"/>
  <c r="D765" i="2" s="1"/>
  <c r="I765" i="1"/>
  <c r="C765" i="2" s="1"/>
  <c r="H765" i="1"/>
  <c r="G765" i="1"/>
  <c r="F765" i="1"/>
  <c r="E765" i="1"/>
  <c r="B765" i="2" s="1"/>
  <c r="D765" i="1"/>
  <c r="C765" i="1"/>
  <c r="B765" i="1"/>
  <c r="AA764" i="1"/>
  <c r="Z764" i="1"/>
  <c r="Y764" i="1"/>
  <c r="X764" i="1"/>
  <c r="W764" i="1"/>
  <c r="V764" i="1"/>
  <c r="U764" i="1"/>
  <c r="E764" i="2" s="1"/>
  <c r="T764" i="1"/>
  <c r="S764" i="1"/>
  <c r="R764" i="1"/>
  <c r="Q764" i="1"/>
  <c r="P764" i="1"/>
  <c r="O764" i="1"/>
  <c r="N764" i="1"/>
  <c r="M764" i="1"/>
  <c r="L764" i="1"/>
  <c r="K764" i="1"/>
  <c r="J764" i="1"/>
  <c r="D764" i="2" s="1"/>
  <c r="I764" i="1"/>
  <c r="C764" i="2" s="1"/>
  <c r="H764" i="1"/>
  <c r="G764" i="1"/>
  <c r="F764" i="1"/>
  <c r="E764" i="1"/>
  <c r="B764" i="2" s="1"/>
  <c r="D764" i="1"/>
  <c r="C764" i="1"/>
  <c r="B764" i="1"/>
  <c r="AA763" i="1"/>
  <c r="Z763" i="1"/>
  <c r="Y763" i="1"/>
  <c r="X763" i="1"/>
  <c r="W763" i="1"/>
  <c r="V763" i="1"/>
  <c r="U763" i="1"/>
  <c r="E763" i="2" s="1"/>
  <c r="T763" i="1"/>
  <c r="S763" i="1"/>
  <c r="R763" i="1"/>
  <c r="Q763" i="1"/>
  <c r="P763" i="1"/>
  <c r="O763" i="1"/>
  <c r="N763" i="1"/>
  <c r="M763" i="1"/>
  <c r="L763" i="1"/>
  <c r="K763" i="1"/>
  <c r="J763" i="1"/>
  <c r="D763" i="2" s="1"/>
  <c r="I763" i="1"/>
  <c r="H763" i="1"/>
  <c r="G763" i="1"/>
  <c r="F763" i="1"/>
  <c r="E763" i="1"/>
  <c r="B763" i="2" s="1"/>
  <c r="D763" i="1"/>
  <c r="C763" i="1"/>
  <c r="B763" i="1"/>
  <c r="AA762" i="1"/>
  <c r="Z762" i="1"/>
  <c r="Y762" i="1"/>
  <c r="X762" i="1"/>
  <c r="W762" i="1"/>
  <c r="V762" i="1"/>
  <c r="U762" i="1"/>
  <c r="E762" i="2" s="1"/>
  <c r="T762" i="1"/>
  <c r="S762" i="1"/>
  <c r="R762" i="1"/>
  <c r="Q762" i="1"/>
  <c r="P762" i="1"/>
  <c r="O762" i="1"/>
  <c r="N762" i="1"/>
  <c r="M762" i="1"/>
  <c r="L762" i="1"/>
  <c r="K762" i="1"/>
  <c r="J762" i="1"/>
  <c r="D762" i="2" s="1"/>
  <c r="I762" i="1"/>
  <c r="C762" i="2" s="1"/>
  <c r="H762" i="1"/>
  <c r="G762" i="1"/>
  <c r="F762" i="1"/>
  <c r="E762" i="1"/>
  <c r="B762" i="2" s="1"/>
  <c r="D762" i="1"/>
  <c r="C762" i="1"/>
  <c r="B762" i="1"/>
  <c r="AA761" i="1"/>
  <c r="Z761" i="1"/>
  <c r="Y761" i="1"/>
  <c r="X761" i="1"/>
  <c r="W761" i="1"/>
  <c r="V761" i="1"/>
  <c r="U761" i="1"/>
  <c r="E761" i="2" s="1"/>
  <c r="T761" i="1"/>
  <c r="S761" i="1"/>
  <c r="R761" i="1"/>
  <c r="Q761" i="1"/>
  <c r="P761" i="1"/>
  <c r="O761" i="1"/>
  <c r="N761" i="1"/>
  <c r="M761" i="1"/>
  <c r="L761" i="1"/>
  <c r="K761" i="1"/>
  <c r="J761" i="1"/>
  <c r="D761" i="2" s="1"/>
  <c r="I761" i="1"/>
  <c r="C761" i="2" s="1"/>
  <c r="H761" i="1"/>
  <c r="G761" i="1"/>
  <c r="F761" i="1"/>
  <c r="E761" i="1"/>
  <c r="B761" i="2" s="1"/>
  <c r="D761" i="1"/>
  <c r="C761" i="1"/>
  <c r="B761" i="1"/>
  <c r="AA760" i="1"/>
  <c r="Z760" i="1"/>
  <c r="Y760" i="1"/>
  <c r="X760" i="1"/>
  <c r="W760" i="1"/>
  <c r="V760" i="1"/>
  <c r="U760" i="1"/>
  <c r="E760" i="2" s="1"/>
  <c r="T760" i="1"/>
  <c r="S760" i="1"/>
  <c r="R760" i="1"/>
  <c r="Q760" i="1"/>
  <c r="P760" i="1"/>
  <c r="O760" i="1"/>
  <c r="N760" i="1"/>
  <c r="M760" i="1"/>
  <c r="L760" i="1"/>
  <c r="K760" i="1"/>
  <c r="J760" i="1"/>
  <c r="D760" i="2" s="1"/>
  <c r="I760" i="1"/>
  <c r="C760" i="2" s="1"/>
  <c r="H760" i="1"/>
  <c r="G760" i="1"/>
  <c r="F760" i="1"/>
  <c r="E760" i="1"/>
  <c r="B760" i="2" s="1"/>
  <c r="D760" i="1"/>
  <c r="C760" i="1"/>
  <c r="B760" i="1"/>
  <c r="AA759" i="1"/>
  <c r="Z759" i="1"/>
  <c r="Y759" i="1"/>
  <c r="X759" i="1"/>
  <c r="W759" i="1"/>
  <c r="V759" i="1"/>
  <c r="U759" i="1"/>
  <c r="E759" i="2" s="1"/>
  <c r="T759" i="1"/>
  <c r="S759" i="1"/>
  <c r="R759" i="1"/>
  <c r="Q759" i="1"/>
  <c r="P759" i="1"/>
  <c r="O759" i="1"/>
  <c r="N759" i="1"/>
  <c r="M759" i="1"/>
  <c r="L759" i="1"/>
  <c r="K759" i="1"/>
  <c r="J759" i="1"/>
  <c r="D759" i="2" s="1"/>
  <c r="I759" i="1"/>
  <c r="H759" i="1"/>
  <c r="G759" i="1"/>
  <c r="F759" i="1"/>
  <c r="E759" i="1"/>
  <c r="B759" i="2" s="1"/>
  <c r="D759" i="1"/>
  <c r="C759" i="1"/>
  <c r="B759" i="1"/>
  <c r="AA758" i="1"/>
  <c r="Z758" i="1"/>
  <c r="Y758" i="1"/>
  <c r="X758" i="1"/>
  <c r="W758" i="1"/>
  <c r="V758" i="1"/>
  <c r="U758" i="1"/>
  <c r="E758" i="2" s="1"/>
  <c r="T758" i="1"/>
  <c r="S758" i="1"/>
  <c r="R758" i="1"/>
  <c r="Q758" i="1"/>
  <c r="P758" i="1"/>
  <c r="O758" i="1"/>
  <c r="N758" i="1"/>
  <c r="M758" i="1"/>
  <c r="L758" i="1"/>
  <c r="K758" i="1"/>
  <c r="J758" i="1"/>
  <c r="D758" i="2" s="1"/>
  <c r="I758" i="1"/>
  <c r="C758" i="2" s="1"/>
  <c r="H758" i="1"/>
  <c r="G758" i="1"/>
  <c r="F758" i="1"/>
  <c r="E758" i="1"/>
  <c r="B758" i="2" s="1"/>
  <c r="D758" i="1"/>
  <c r="C758" i="1"/>
  <c r="B758" i="1"/>
  <c r="AA757" i="1"/>
  <c r="Z757" i="1"/>
  <c r="Y757" i="1"/>
  <c r="X757" i="1"/>
  <c r="W757" i="1"/>
  <c r="V757" i="1"/>
  <c r="U757" i="1"/>
  <c r="E757" i="2" s="1"/>
  <c r="T757" i="1"/>
  <c r="S757" i="1"/>
  <c r="R757" i="1"/>
  <c r="Q757" i="1"/>
  <c r="P757" i="1"/>
  <c r="O757" i="1"/>
  <c r="N757" i="1"/>
  <c r="M757" i="1"/>
  <c r="L757" i="1"/>
  <c r="K757" i="1"/>
  <c r="J757" i="1"/>
  <c r="D757" i="2" s="1"/>
  <c r="I757" i="1"/>
  <c r="C757" i="2" s="1"/>
  <c r="H757" i="1"/>
  <c r="G757" i="1"/>
  <c r="F757" i="1"/>
  <c r="E757" i="1"/>
  <c r="B757" i="2" s="1"/>
  <c r="D757" i="1"/>
  <c r="C757" i="1"/>
  <c r="B757" i="1"/>
  <c r="AA756" i="1"/>
  <c r="Z756" i="1"/>
  <c r="Y756" i="1"/>
  <c r="X756" i="1"/>
  <c r="W756" i="1"/>
  <c r="V756" i="1"/>
  <c r="U756" i="1"/>
  <c r="E756" i="2" s="1"/>
  <c r="T756" i="1"/>
  <c r="S756" i="1"/>
  <c r="R756" i="1"/>
  <c r="Q756" i="1"/>
  <c r="P756" i="1"/>
  <c r="O756" i="1"/>
  <c r="N756" i="1"/>
  <c r="M756" i="1"/>
  <c r="L756" i="1"/>
  <c r="K756" i="1"/>
  <c r="J756" i="1"/>
  <c r="D756" i="2" s="1"/>
  <c r="I756" i="1"/>
  <c r="C756" i="2" s="1"/>
  <c r="H756" i="1"/>
  <c r="G756" i="1"/>
  <c r="F756" i="1"/>
  <c r="E756" i="1"/>
  <c r="B756" i="2" s="1"/>
  <c r="D756" i="1"/>
  <c r="C756" i="1"/>
  <c r="B756" i="1"/>
  <c r="AA755" i="1"/>
  <c r="Z755" i="1"/>
  <c r="Y755" i="1"/>
  <c r="X755" i="1"/>
  <c r="W755" i="1"/>
  <c r="V755" i="1"/>
  <c r="U755" i="1"/>
  <c r="E755" i="2" s="1"/>
  <c r="T755" i="1"/>
  <c r="S755" i="1"/>
  <c r="R755" i="1"/>
  <c r="Q755" i="1"/>
  <c r="P755" i="1"/>
  <c r="O755" i="1"/>
  <c r="N755" i="1"/>
  <c r="M755" i="1"/>
  <c r="L755" i="1"/>
  <c r="K755" i="1"/>
  <c r="J755" i="1"/>
  <c r="D755" i="2" s="1"/>
  <c r="I755" i="1"/>
  <c r="H755" i="1"/>
  <c r="G755" i="1"/>
  <c r="F755" i="1"/>
  <c r="E755" i="1"/>
  <c r="B755" i="2" s="1"/>
  <c r="D755" i="1"/>
  <c r="C755" i="1"/>
  <c r="B755" i="1"/>
  <c r="AA754" i="1"/>
  <c r="Z754" i="1"/>
  <c r="Y754" i="1"/>
  <c r="X754" i="1"/>
  <c r="W754" i="1"/>
  <c r="V754" i="1"/>
  <c r="U754" i="1"/>
  <c r="E754" i="2" s="1"/>
  <c r="T754" i="1"/>
  <c r="S754" i="1"/>
  <c r="R754" i="1"/>
  <c r="Q754" i="1"/>
  <c r="P754" i="1"/>
  <c r="O754" i="1"/>
  <c r="N754" i="1"/>
  <c r="M754" i="1"/>
  <c r="L754" i="1"/>
  <c r="K754" i="1"/>
  <c r="J754" i="1"/>
  <c r="D754" i="2" s="1"/>
  <c r="I754" i="1"/>
  <c r="C754" i="2" s="1"/>
  <c r="H754" i="1"/>
  <c r="G754" i="1"/>
  <c r="F754" i="1"/>
  <c r="E754" i="1"/>
  <c r="B754" i="2" s="1"/>
  <c r="D754" i="1"/>
  <c r="C754" i="1"/>
  <c r="B754" i="1"/>
  <c r="AA753" i="1"/>
  <c r="Z753" i="1"/>
  <c r="Y753" i="1"/>
  <c r="X753" i="1"/>
  <c r="W753" i="1"/>
  <c r="V753" i="1"/>
  <c r="U753" i="1"/>
  <c r="E753" i="2" s="1"/>
  <c r="T753" i="1"/>
  <c r="S753" i="1"/>
  <c r="R753" i="1"/>
  <c r="Q753" i="1"/>
  <c r="P753" i="1"/>
  <c r="O753" i="1"/>
  <c r="N753" i="1"/>
  <c r="M753" i="1"/>
  <c r="L753" i="1"/>
  <c r="K753" i="1"/>
  <c r="J753" i="1"/>
  <c r="D753" i="2" s="1"/>
  <c r="I753" i="1"/>
  <c r="C753" i="2" s="1"/>
  <c r="H753" i="1"/>
  <c r="G753" i="1"/>
  <c r="F753" i="1"/>
  <c r="E753" i="1"/>
  <c r="B753" i="2" s="1"/>
  <c r="D753" i="1"/>
  <c r="C753" i="1"/>
  <c r="B753" i="1"/>
  <c r="AA752" i="1"/>
  <c r="Z752" i="1"/>
  <c r="Y752" i="1"/>
  <c r="X752" i="1"/>
  <c r="W752" i="1"/>
  <c r="V752" i="1"/>
  <c r="U752" i="1"/>
  <c r="E752" i="2" s="1"/>
  <c r="T752" i="1"/>
  <c r="S752" i="1"/>
  <c r="R752" i="1"/>
  <c r="Q752" i="1"/>
  <c r="P752" i="1"/>
  <c r="O752" i="1"/>
  <c r="N752" i="1"/>
  <c r="M752" i="1"/>
  <c r="L752" i="1"/>
  <c r="K752" i="1"/>
  <c r="J752" i="1"/>
  <c r="D752" i="2" s="1"/>
  <c r="I752" i="1"/>
  <c r="C752" i="2" s="1"/>
  <c r="H752" i="1"/>
  <c r="G752" i="1"/>
  <c r="F752" i="1"/>
  <c r="E752" i="1"/>
  <c r="B752" i="2" s="1"/>
  <c r="D752" i="1"/>
  <c r="C752" i="1"/>
  <c r="B752" i="1"/>
  <c r="AA751" i="1"/>
  <c r="Z751" i="1"/>
  <c r="Y751" i="1"/>
  <c r="X751" i="1"/>
  <c r="W751" i="1"/>
  <c r="V751" i="1"/>
  <c r="U751" i="1"/>
  <c r="E751" i="2" s="1"/>
  <c r="T751" i="1"/>
  <c r="S751" i="1"/>
  <c r="R751" i="1"/>
  <c r="Q751" i="1"/>
  <c r="P751" i="1"/>
  <c r="O751" i="1"/>
  <c r="N751" i="1"/>
  <c r="M751" i="1"/>
  <c r="L751" i="1"/>
  <c r="K751" i="1"/>
  <c r="J751" i="1"/>
  <c r="D751" i="2" s="1"/>
  <c r="I751" i="1"/>
  <c r="H751" i="1"/>
  <c r="G751" i="1"/>
  <c r="F751" i="1"/>
  <c r="E751" i="1"/>
  <c r="B751" i="2" s="1"/>
  <c r="D751" i="1"/>
  <c r="C751" i="1"/>
  <c r="B751" i="1"/>
  <c r="AA750" i="1"/>
  <c r="Z750" i="1"/>
  <c r="Y750" i="1"/>
  <c r="X750" i="1"/>
  <c r="W750" i="1"/>
  <c r="V750" i="1"/>
  <c r="U750" i="1"/>
  <c r="E750" i="2" s="1"/>
  <c r="T750" i="1"/>
  <c r="S750" i="1"/>
  <c r="R750" i="1"/>
  <c r="Q750" i="1"/>
  <c r="P750" i="1"/>
  <c r="O750" i="1"/>
  <c r="N750" i="1"/>
  <c r="M750" i="1"/>
  <c r="L750" i="1"/>
  <c r="K750" i="1"/>
  <c r="J750" i="1"/>
  <c r="D750" i="2" s="1"/>
  <c r="I750" i="1"/>
  <c r="C750" i="2" s="1"/>
  <c r="H750" i="1"/>
  <c r="G750" i="1"/>
  <c r="F750" i="1"/>
  <c r="E750" i="1"/>
  <c r="B750" i="2" s="1"/>
  <c r="D750" i="1"/>
  <c r="C750" i="1"/>
  <c r="B750" i="1"/>
  <c r="AA749" i="1"/>
  <c r="Z749" i="1"/>
  <c r="Y749" i="1"/>
  <c r="X749" i="1"/>
  <c r="W749" i="1"/>
  <c r="V749" i="1"/>
  <c r="U749" i="1"/>
  <c r="E749" i="2" s="1"/>
  <c r="T749" i="1"/>
  <c r="S749" i="1"/>
  <c r="R749" i="1"/>
  <c r="Q749" i="1"/>
  <c r="P749" i="1"/>
  <c r="O749" i="1"/>
  <c r="N749" i="1"/>
  <c r="M749" i="1"/>
  <c r="L749" i="1"/>
  <c r="K749" i="1"/>
  <c r="J749" i="1"/>
  <c r="D749" i="2" s="1"/>
  <c r="I749" i="1"/>
  <c r="C749" i="2" s="1"/>
  <c r="H749" i="1"/>
  <c r="G749" i="1"/>
  <c r="F749" i="1"/>
  <c r="E749" i="1"/>
  <c r="B749" i="2" s="1"/>
  <c r="D749" i="1"/>
  <c r="C749" i="1"/>
  <c r="B749" i="1"/>
  <c r="AA748" i="1"/>
  <c r="Z748" i="1"/>
  <c r="Y748" i="1"/>
  <c r="X748" i="1"/>
  <c r="W748" i="1"/>
  <c r="V748" i="1"/>
  <c r="U748" i="1"/>
  <c r="E748" i="2" s="1"/>
  <c r="T748" i="1"/>
  <c r="S748" i="1"/>
  <c r="R748" i="1"/>
  <c r="Q748" i="1"/>
  <c r="P748" i="1"/>
  <c r="O748" i="1"/>
  <c r="N748" i="1"/>
  <c r="M748" i="1"/>
  <c r="L748" i="1"/>
  <c r="K748" i="1"/>
  <c r="J748" i="1"/>
  <c r="D748" i="2" s="1"/>
  <c r="I748" i="1"/>
  <c r="C748" i="2" s="1"/>
  <c r="H748" i="1"/>
  <c r="G748" i="1"/>
  <c r="F748" i="1"/>
  <c r="E748" i="1"/>
  <c r="B748" i="2" s="1"/>
  <c r="D748" i="1"/>
  <c r="C748" i="1"/>
  <c r="B748" i="1"/>
  <c r="AA747" i="1"/>
  <c r="Z747" i="1"/>
  <c r="Y747" i="1"/>
  <c r="X747" i="1"/>
  <c r="W747" i="1"/>
  <c r="V747" i="1"/>
  <c r="U747" i="1"/>
  <c r="E747" i="2" s="1"/>
  <c r="T747" i="1"/>
  <c r="S747" i="1"/>
  <c r="R747" i="1"/>
  <c r="Q747" i="1"/>
  <c r="P747" i="1"/>
  <c r="O747" i="1"/>
  <c r="N747" i="1"/>
  <c r="M747" i="1"/>
  <c r="L747" i="1"/>
  <c r="K747" i="1"/>
  <c r="J747" i="1"/>
  <c r="D747" i="2" s="1"/>
  <c r="I747" i="1"/>
  <c r="H747" i="1"/>
  <c r="G747" i="1"/>
  <c r="F747" i="1"/>
  <c r="E747" i="1"/>
  <c r="B747" i="2" s="1"/>
  <c r="D747" i="1"/>
  <c r="C747" i="1"/>
  <c r="B747" i="1"/>
  <c r="AA746" i="1"/>
  <c r="Z746" i="1"/>
  <c r="Y746" i="1"/>
  <c r="X746" i="1"/>
  <c r="W746" i="1"/>
  <c r="V746" i="1"/>
  <c r="U746" i="1"/>
  <c r="E746" i="2" s="1"/>
  <c r="T746" i="1"/>
  <c r="S746" i="1"/>
  <c r="R746" i="1"/>
  <c r="Q746" i="1"/>
  <c r="P746" i="1"/>
  <c r="O746" i="1"/>
  <c r="N746" i="1"/>
  <c r="M746" i="1"/>
  <c r="L746" i="1"/>
  <c r="K746" i="1"/>
  <c r="J746" i="1"/>
  <c r="D746" i="2" s="1"/>
  <c r="I746" i="1"/>
  <c r="C746" i="2" s="1"/>
  <c r="H746" i="1"/>
  <c r="G746" i="1"/>
  <c r="F746" i="1"/>
  <c r="E746" i="1"/>
  <c r="B746" i="2" s="1"/>
  <c r="D746" i="1"/>
  <c r="C746" i="1"/>
  <c r="B746" i="1"/>
  <c r="AA745" i="1"/>
  <c r="Z745" i="1"/>
  <c r="Y745" i="1"/>
  <c r="X745" i="1"/>
  <c r="W745" i="1"/>
  <c r="V745" i="1"/>
  <c r="U745" i="1"/>
  <c r="E745" i="2" s="1"/>
  <c r="T745" i="1"/>
  <c r="S745" i="1"/>
  <c r="R745" i="1"/>
  <c r="Q745" i="1"/>
  <c r="P745" i="1"/>
  <c r="O745" i="1"/>
  <c r="N745" i="1"/>
  <c r="M745" i="1"/>
  <c r="L745" i="1"/>
  <c r="K745" i="1"/>
  <c r="J745" i="1"/>
  <c r="D745" i="2" s="1"/>
  <c r="I745" i="1"/>
  <c r="C745" i="2" s="1"/>
  <c r="H745" i="1"/>
  <c r="G745" i="1"/>
  <c r="F745" i="1"/>
  <c r="E745" i="1"/>
  <c r="B745" i="2" s="1"/>
  <c r="D745" i="1"/>
  <c r="C745" i="1"/>
  <c r="B745" i="1"/>
  <c r="AA744" i="1"/>
  <c r="Z744" i="1"/>
  <c r="Y744" i="1"/>
  <c r="X744" i="1"/>
  <c r="W744" i="1"/>
  <c r="V744" i="1"/>
  <c r="U744" i="1"/>
  <c r="E744" i="2" s="1"/>
  <c r="T744" i="1"/>
  <c r="S744" i="1"/>
  <c r="R744" i="1"/>
  <c r="Q744" i="1"/>
  <c r="P744" i="1"/>
  <c r="O744" i="1"/>
  <c r="N744" i="1"/>
  <c r="M744" i="1"/>
  <c r="L744" i="1"/>
  <c r="K744" i="1"/>
  <c r="J744" i="1"/>
  <c r="D744" i="2" s="1"/>
  <c r="I744" i="1"/>
  <c r="C744" i="2" s="1"/>
  <c r="H744" i="1"/>
  <c r="G744" i="1"/>
  <c r="F744" i="1"/>
  <c r="E744" i="1"/>
  <c r="B744" i="2" s="1"/>
  <c r="D744" i="1"/>
  <c r="C744" i="1"/>
  <c r="B744" i="1"/>
  <c r="AA743" i="1"/>
  <c r="Z743" i="1"/>
  <c r="Y743" i="1"/>
  <c r="X743" i="1"/>
  <c r="W743" i="1"/>
  <c r="V743" i="1"/>
  <c r="U743" i="1"/>
  <c r="E743" i="2" s="1"/>
  <c r="T743" i="1"/>
  <c r="S743" i="1"/>
  <c r="R743" i="1"/>
  <c r="Q743" i="1"/>
  <c r="P743" i="1"/>
  <c r="O743" i="1"/>
  <c r="N743" i="1"/>
  <c r="M743" i="1"/>
  <c r="L743" i="1"/>
  <c r="K743" i="1"/>
  <c r="J743" i="1"/>
  <c r="D743" i="2" s="1"/>
  <c r="I743" i="1"/>
  <c r="H743" i="1"/>
  <c r="G743" i="1"/>
  <c r="F743" i="1"/>
  <c r="E743" i="1"/>
  <c r="B743" i="2" s="1"/>
  <c r="D743" i="1"/>
  <c r="C743" i="1"/>
  <c r="B743" i="1"/>
  <c r="AA742" i="1"/>
  <c r="Z742" i="1"/>
  <c r="Y742" i="1"/>
  <c r="X742" i="1"/>
  <c r="W742" i="1"/>
  <c r="V742" i="1"/>
  <c r="U742" i="1"/>
  <c r="E742" i="2" s="1"/>
  <c r="T742" i="1"/>
  <c r="S742" i="1"/>
  <c r="R742" i="1"/>
  <c r="Q742" i="1"/>
  <c r="P742" i="1"/>
  <c r="O742" i="1"/>
  <c r="N742" i="1"/>
  <c r="M742" i="1"/>
  <c r="L742" i="1"/>
  <c r="K742" i="1"/>
  <c r="J742" i="1"/>
  <c r="D742" i="2" s="1"/>
  <c r="I742" i="1"/>
  <c r="C742" i="2" s="1"/>
  <c r="H742" i="1"/>
  <c r="G742" i="1"/>
  <c r="F742" i="1"/>
  <c r="E742" i="1"/>
  <c r="B742" i="2" s="1"/>
  <c r="D742" i="1"/>
  <c r="C742" i="1"/>
  <c r="B742" i="1"/>
  <c r="AA741" i="1"/>
  <c r="Z741" i="1"/>
  <c r="Y741" i="1"/>
  <c r="X741" i="1"/>
  <c r="W741" i="1"/>
  <c r="V741" i="1"/>
  <c r="U741" i="1"/>
  <c r="E741" i="2" s="1"/>
  <c r="T741" i="1"/>
  <c r="S741" i="1"/>
  <c r="R741" i="1"/>
  <c r="Q741" i="1"/>
  <c r="P741" i="1"/>
  <c r="O741" i="1"/>
  <c r="N741" i="1"/>
  <c r="M741" i="1"/>
  <c r="L741" i="1"/>
  <c r="K741" i="1"/>
  <c r="J741" i="1"/>
  <c r="D741" i="2" s="1"/>
  <c r="I741" i="1"/>
  <c r="C741" i="2" s="1"/>
  <c r="H741" i="1"/>
  <c r="G741" i="1"/>
  <c r="F741" i="1"/>
  <c r="E741" i="1"/>
  <c r="B741" i="2" s="1"/>
  <c r="D741" i="1"/>
  <c r="C741" i="1"/>
  <c r="B741" i="1"/>
  <c r="AA740" i="1"/>
  <c r="Z740" i="1"/>
  <c r="Y740" i="1"/>
  <c r="X740" i="1"/>
  <c r="W740" i="1"/>
  <c r="V740" i="1"/>
  <c r="U740" i="1"/>
  <c r="E740" i="2" s="1"/>
  <c r="T740" i="1"/>
  <c r="S740" i="1"/>
  <c r="R740" i="1"/>
  <c r="Q740" i="1"/>
  <c r="P740" i="1"/>
  <c r="O740" i="1"/>
  <c r="N740" i="1"/>
  <c r="M740" i="1"/>
  <c r="L740" i="1"/>
  <c r="K740" i="1"/>
  <c r="J740" i="1"/>
  <c r="D740" i="2" s="1"/>
  <c r="I740" i="1"/>
  <c r="C740" i="2" s="1"/>
  <c r="H740" i="1"/>
  <c r="G740" i="1"/>
  <c r="F740" i="1"/>
  <c r="E740" i="1"/>
  <c r="B740" i="2" s="1"/>
  <c r="D740" i="1"/>
  <c r="C740" i="1"/>
  <c r="B740" i="1"/>
  <c r="AA739" i="1"/>
  <c r="Z739" i="1"/>
  <c r="Y739" i="1"/>
  <c r="X739" i="1"/>
  <c r="W739" i="1"/>
  <c r="V739" i="1"/>
  <c r="U739" i="1"/>
  <c r="E739" i="2" s="1"/>
  <c r="T739" i="1"/>
  <c r="S739" i="1"/>
  <c r="R739" i="1"/>
  <c r="Q739" i="1"/>
  <c r="P739" i="1"/>
  <c r="O739" i="1"/>
  <c r="N739" i="1"/>
  <c r="M739" i="1"/>
  <c r="L739" i="1"/>
  <c r="K739" i="1"/>
  <c r="J739" i="1"/>
  <c r="D739" i="2" s="1"/>
  <c r="I739" i="1"/>
  <c r="H739" i="1"/>
  <c r="G739" i="1"/>
  <c r="F739" i="1"/>
  <c r="E739" i="1"/>
  <c r="B739" i="2" s="1"/>
  <c r="D739" i="1"/>
  <c r="C739" i="1"/>
  <c r="B739" i="1"/>
  <c r="AA738" i="1"/>
  <c r="Z738" i="1"/>
  <c r="Y738" i="1"/>
  <c r="X738" i="1"/>
  <c r="W738" i="1"/>
  <c r="V738" i="1"/>
  <c r="U738" i="1"/>
  <c r="E738" i="2" s="1"/>
  <c r="T738" i="1"/>
  <c r="S738" i="1"/>
  <c r="R738" i="1"/>
  <c r="Q738" i="1"/>
  <c r="P738" i="1"/>
  <c r="O738" i="1"/>
  <c r="N738" i="1"/>
  <c r="M738" i="1"/>
  <c r="L738" i="1"/>
  <c r="K738" i="1"/>
  <c r="J738" i="1"/>
  <c r="D738" i="2" s="1"/>
  <c r="I738" i="1"/>
  <c r="C738" i="2" s="1"/>
  <c r="H738" i="1"/>
  <c r="G738" i="1"/>
  <c r="F738" i="1"/>
  <c r="E738" i="1"/>
  <c r="B738" i="2" s="1"/>
  <c r="D738" i="1"/>
  <c r="C738" i="1"/>
  <c r="B738" i="1"/>
  <c r="AA737" i="1"/>
  <c r="Z737" i="1"/>
  <c r="Y737" i="1"/>
  <c r="X737" i="1"/>
  <c r="W737" i="1"/>
  <c r="V737" i="1"/>
  <c r="U737" i="1"/>
  <c r="E737" i="2" s="1"/>
  <c r="T737" i="1"/>
  <c r="S737" i="1"/>
  <c r="R737" i="1"/>
  <c r="Q737" i="1"/>
  <c r="P737" i="1"/>
  <c r="O737" i="1"/>
  <c r="N737" i="1"/>
  <c r="M737" i="1"/>
  <c r="L737" i="1"/>
  <c r="K737" i="1"/>
  <c r="J737" i="1"/>
  <c r="D737" i="2" s="1"/>
  <c r="I737" i="1"/>
  <c r="C737" i="2" s="1"/>
  <c r="H737" i="1"/>
  <c r="G737" i="1"/>
  <c r="F737" i="1"/>
  <c r="E737" i="1"/>
  <c r="B737" i="2" s="1"/>
  <c r="D737" i="1"/>
  <c r="C737" i="1"/>
  <c r="B737" i="1"/>
  <c r="AA736" i="1"/>
  <c r="Z736" i="1"/>
  <c r="Y736" i="1"/>
  <c r="X736" i="1"/>
  <c r="W736" i="1"/>
  <c r="V736" i="1"/>
  <c r="U736" i="1"/>
  <c r="E736" i="2" s="1"/>
  <c r="T736" i="1"/>
  <c r="S736" i="1"/>
  <c r="R736" i="1"/>
  <c r="Q736" i="1"/>
  <c r="P736" i="1"/>
  <c r="O736" i="1"/>
  <c r="N736" i="1"/>
  <c r="M736" i="1"/>
  <c r="L736" i="1"/>
  <c r="K736" i="1"/>
  <c r="J736" i="1"/>
  <c r="D736" i="2" s="1"/>
  <c r="I736" i="1"/>
  <c r="C736" i="2" s="1"/>
  <c r="H736" i="1"/>
  <c r="G736" i="1"/>
  <c r="F736" i="1"/>
  <c r="E736" i="1"/>
  <c r="B736" i="2" s="1"/>
  <c r="D736" i="1"/>
  <c r="C736" i="1"/>
  <c r="B736" i="1"/>
  <c r="AA735" i="1"/>
  <c r="Z735" i="1"/>
  <c r="Y735" i="1"/>
  <c r="X735" i="1"/>
  <c r="W735" i="1"/>
  <c r="V735" i="1"/>
  <c r="U735" i="1"/>
  <c r="E735" i="2" s="1"/>
  <c r="T735" i="1"/>
  <c r="S735" i="1"/>
  <c r="R735" i="1"/>
  <c r="Q735" i="1"/>
  <c r="P735" i="1"/>
  <c r="O735" i="1"/>
  <c r="N735" i="1"/>
  <c r="M735" i="1"/>
  <c r="L735" i="1"/>
  <c r="K735" i="1"/>
  <c r="J735" i="1"/>
  <c r="D735" i="2" s="1"/>
  <c r="I735" i="1"/>
  <c r="H735" i="1"/>
  <c r="G735" i="1"/>
  <c r="F735" i="1"/>
  <c r="E735" i="1"/>
  <c r="B735" i="2" s="1"/>
  <c r="D735" i="1"/>
  <c r="C735" i="1"/>
  <c r="B735" i="1"/>
  <c r="AA734" i="1"/>
  <c r="Z734" i="1"/>
  <c r="Y734" i="1"/>
  <c r="X734" i="1"/>
  <c r="W734" i="1"/>
  <c r="V734" i="1"/>
  <c r="U734" i="1"/>
  <c r="E734" i="2" s="1"/>
  <c r="T734" i="1"/>
  <c r="S734" i="1"/>
  <c r="R734" i="1"/>
  <c r="Q734" i="1"/>
  <c r="P734" i="1"/>
  <c r="O734" i="1"/>
  <c r="N734" i="1"/>
  <c r="M734" i="1"/>
  <c r="L734" i="1"/>
  <c r="K734" i="1"/>
  <c r="J734" i="1"/>
  <c r="D734" i="2" s="1"/>
  <c r="I734" i="1"/>
  <c r="C734" i="2" s="1"/>
  <c r="H734" i="1"/>
  <c r="G734" i="1"/>
  <c r="F734" i="1"/>
  <c r="E734" i="1"/>
  <c r="B734" i="2" s="1"/>
  <c r="D734" i="1"/>
  <c r="C734" i="1"/>
  <c r="B734" i="1"/>
  <c r="AA733" i="1"/>
  <c r="Z733" i="1"/>
  <c r="Y733" i="1"/>
  <c r="X733" i="1"/>
  <c r="W733" i="1"/>
  <c r="V733" i="1"/>
  <c r="U733" i="1"/>
  <c r="E733" i="2" s="1"/>
  <c r="T733" i="1"/>
  <c r="S733" i="1"/>
  <c r="R733" i="1"/>
  <c r="Q733" i="1"/>
  <c r="P733" i="1"/>
  <c r="O733" i="1"/>
  <c r="N733" i="1"/>
  <c r="M733" i="1"/>
  <c r="L733" i="1"/>
  <c r="K733" i="1"/>
  <c r="J733" i="1"/>
  <c r="D733" i="2" s="1"/>
  <c r="I733" i="1"/>
  <c r="C733" i="2" s="1"/>
  <c r="H733" i="1"/>
  <c r="G733" i="1"/>
  <c r="F733" i="1"/>
  <c r="E733" i="1"/>
  <c r="B733" i="2" s="1"/>
  <c r="D733" i="1"/>
  <c r="C733" i="1"/>
  <c r="B733" i="1"/>
  <c r="AA732" i="1"/>
  <c r="Z732" i="1"/>
  <c r="Y732" i="1"/>
  <c r="X732" i="1"/>
  <c r="W732" i="1"/>
  <c r="V732" i="1"/>
  <c r="U732" i="1"/>
  <c r="E732" i="2" s="1"/>
  <c r="T732" i="1"/>
  <c r="S732" i="1"/>
  <c r="R732" i="1"/>
  <c r="Q732" i="1"/>
  <c r="P732" i="1"/>
  <c r="O732" i="1"/>
  <c r="N732" i="1"/>
  <c r="M732" i="1"/>
  <c r="L732" i="1"/>
  <c r="K732" i="1"/>
  <c r="J732" i="1"/>
  <c r="D732" i="2" s="1"/>
  <c r="I732" i="1"/>
  <c r="C732" i="2" s="1"/>
  <c r="H732" i="1"/>
  <c r="G732" i="1"/>
  <c r="F732" i="1"/>
  <c r="E732" i="1"/>
  <c r="B732" i="2" s="1"/>
  <c r="D732" i="1"/>
  <c r="C732" i="1"/>
  <c r="B732" i="1"/>
  <c r="AA731" i="1"/>
  <c r="Z731" i="1"/>
  <c r="Y731" i="1"/>
  <c r="X731" i="1"/>
  <c r="W731" i="1"/>
  <c r="V731" i="1"/>
  <c r="U731" i="1"/>
  <c r="E731" i="2" s="1"/>
  <c r="T731" i="1"/>
  <c r="S731" i="1"/>
  <c r="R731" i="1"/>
  <c r="Q731" i="1"/>
  <c r="P731" i="1"/>
  <c r="O731" i="1"/>
  <c r="N731" i="1"/>
  <c r="M731" i="1"/>
  <c r="L731" i="1"/>
  <c r="K731" i="1"/>
  <c r="J731" i="1"/>
  <c r="D731" i="2" s="1"/>
  <c r="I731" i="1"/>
  <c r="H731" i="1"/>
  <c r="G731" i="1"/>
  <c r="F731" i="1"/>
  <c r="E731" i="1"/>
  <c r="B731" i="2" s="1"/>
  <c r="D731" i="1"/>
  <c r="C731" i="1"/>
  <c r="B731" i="1"/>
  <c r="AA730" i="1"/>
  <c r="Z730" i="1"/>
  <c r="Y730" i="1"/>
  <c r="X730" i="1"/>
  <c r="W730" i="1"/>
  <c r="V730" i="1"/>
  <c r="U730" i="1"/>
  <c r="E730" i="2" s="1"/>
  <c r="T730" i="1"/>
  <c r="S730" i="1"/>
  <c r="R730" i="1"/>
  <c r="Q730" i="1"/>
  <c r="P730" i="1"/>
  <c r="O730" i="1"/>
  <c r="N730" i="1"/>
  <c r="M730" i="1"/>
  <c r="L730" i="1"/>
  <c r="K730" i="1"/>
  <c r="J730" i="1"/>
  <c r="D730" i="2" s="1"/>
  <c r="I730" i="1"/>
  <c r="C730" i="2" s="1"/>
  <c r="H730" i="1"/>
  <c r="G730" i="1"/>
  <c r="F730" i="1"/>
  <c r="E730" i="1"/>
  <c r="B730" i="2" s="1"/>
  <c r="D730" i="1"/>
  <c r="C730" i="1"/>
  <c r="B730" i="1"/>
  <c r="AA729" i="1"/>
  <c r="Z729" i="1"/>
  <c r="Y729" i="1"/>
  <c r="X729" i="1"/>
  <c r="W729" i="1"/>
  <c r="V729" i="1"/>
  <c r="U729" i="1"/>
  <c r="E729" i="2" s="1"/>
  <c r="T729" i="1"/>
  <c r="S729" i="1"/>
  <c r="R729" i="1"/>
  <c r="Q729" i="1"/>
  <c r="P729" i="1"/>
  <c r="O729" i="1"/>
  <c r="N729" i="1"/>
  <c r="M729" i="1"/>
  <c r="L729" i="1"/>
  <c r="K729" i="1"/>
  <c r="J729" i="1"/>
  <c r="D729" i="2" s="1"/>
  <c r="I729" i="1"/>
  <c r="C729" i="2" s="1"/>
  <c r="H729" i="1"/>
  <c r="G729" i="1"/>
  <c r="F729" i="1"/>
  <c r="E729" i="1"/>
  <c r="B729" i="2" s="1"/>
  <c r="D729" i="1"/>
  <c r="C729" i="1"/>
  <c r="B729" i="1"/>
  <c r="AA728" i="1"/>
  <c r="Z728" i="1"/>
  <c r="Y728" i="1"/>
  <c r="X728" i="1"/>
  <c r="W728" i="1"/>
  <c r="V728" i="1"/>
  <c r="U728" i="1"/>
  <c r="E728" i="2" s="1"/>
  <c r="T728" i="1"/>
  <c r="S728" i="1"/>
  <c r="R728" i="1"/>
  <c r="Q728" i="1"/>
  <c r="P728" i="1"/>
  <c r="O728" i="1"/>
  <c r="N728" i="1"/>
  <c r="M728" i="1"/>
  <c r="L728" i="1"/>
  <c r="K728" i="1"/>
  <c r="J728" i="1"/>
  <c r="D728" i="2" s="1"/>
  <c r="I728" i="1"/>
  <c r="C728" i="2" s="1"/>
  <c r="H728" i="1"/>
  <c r="G728" i="1"/>
  <c r="F728" i="1"/>
  <c r="E728" i="1"/>
  <c r="B728" i="2" s="1"/>
  <c r="D728" i="1"/>
  <c r="C728" i="1"/>
  <c r="B728" i="1"/>
  <c r="AA727" i="1"/>
  <c r="Z727" i="1"/>
  <c r="Y727" i="1"/>
  <c r="X727" i="1"/>
  <c r="W727" i="1"/>
  <c r="V727" i="1"/>
  <c r="U727" i="1"/>
  <c r="E727" i="2" s="1"/>
  <c r="T727" i="1"/>
  <c r="S727" i="1"/>
  <c r="R727" i="1"/>
  <c r="Q727" i="1"/>
  <c r="P727" i="1"/>
  <c r="O727" i="1"/>
  <c r="N727" i="1"/>
  <c r="M727" i="1"/>
  <c r="L727" i="1"/>
  <c r="K727" i="1"/>
  <c r="J727" i="1"/>
  <c r="D727" i="2" s="1"/>
  <c r="I727" i="1"/>
  <c r="H727" i="1"/>
  <c r="G727" i="1"/>
  <c r="F727" i="1"/>
  <c r="E727" i="1"/>
  <c r="B727" i="2" s="1"/>
  <c r="D727" i="1"/>
  <c r="C727" i="1"/>
  <c r="B727" i="1"/>
  <c r="AA726" i="1"/>
  <c r="Z726" i="1"/>
  <c r="Y726" i="1"/>
  <c r="X726" i="1"/>
  <c r="W726" i="1"/>
  <c r="V726" i="1"/>
  <c r="U726" i="1"/>
  <c r="E726" i="2" s="1"/>
  <c r="T726" i="1"/>
  <c r="S726" i="1"/>
  <c r="R726" i="1"/>
  <c r="Q726" i="1"/>
  <c r="P726" i="1"/>
  <c r="O726" i="1"/>
  <c r="N726" i="1"/>
  <c r="M726" i="1"/>
  <c r="L726" i="1"/>
  <c r="K726" i="1"/>
  <c r="J726" i="1"/>
  <c r="D726" i="2" s="1"/>
  <c r="I726" i="1"/>
  <c r="C726" i="2" s="1"/>
  <c r="H726" i="1"/>
  <c r="G726" i="1"/>
  <c r="F726" i="1"/>
  <c r="E726" i="1"/>
  <c r="B726" i="2" s="1"/>
  <c r="D726" i="1"/>
  <c r="C726" i="1"/>
  <c r="B726" i="1"/>
  <c r="AA725" i="1"/>
  <c r="Z725" i="1"/>
  <c r="Y725" i="1"/>
  <c r="X725" i="1"/>
  <c r="W725" i="1"/>
  <c r="V725" i="1"/>
  <c r="U725" i="1"/>
  <c r="E725" i="2" s="1"/>
  <c r="T725" i="1"/>
  <c r="S725" i="1"/>
  <c r="R725" i="1"/>
  <c r="Q725" i="1"/>
  <c r="P725" i="1"/>
  <c r="O725" i="1"/>
  <c r="N725" i="1"/>
  <c r="M725" i="1"/>
  <c r="L725" i="1"/>
  <c r="K725" i="1"/>
  <c r="J725" i="1"/>
  <c r="D725" i="2" s="1"/>
  <c r="I725" i="1"/>
  <c r="C725" i="2" s="1"/>
  <c r="H725" i="1"/>
  <c r="G725" i="1"/>
  <c r="F725" i="1"/>
  <c r="E725" i="1"/>
  <c r="B725" i="2" s="1"/>
  <c r="D725" i="1"/>
  <c r="C725" i="1"/>
  <c r="B725" i="1"/>
  <c r="AA724" i="1"/>
  <c r="Z724" i="1"/>
  <c r="Y724" i="1"/>
  <c r="X724" i="1"/>
  <c r="W724" i="1"/>
  <c r="V724" i="1"/>
  <c r="U724" i="1"/>
  <c r="E724" i="2" s="1"/>
  <c r="T724" i="1"/>
  <c r="S724" i="1"/>
  <c r="R724" i="1"/>
  <c r="Q724" i="1"/>
  <c r="P724" i="1"/>
  <c r="O724" i="1"/>
  <c r="N724" i="1"/>
  <c r="M724" i="1"/>
  <c r="L724" i="1"/>
  <c r="K724" i="1"/>
  <c r="J724" i="1"/>
  <c r="D724" i="2" s="1"/>
  <c r="I724" i="1"/>
  <c r="C724" i="2" s="1"/>
  <c r="H724" i="1"/>
  <c r="G724" i="1"/>
  <c r="F724" i="1"/>
  <c r="E724" i="1"/>
  <c r="B724" i="2" s="1"/>
  <c r="D724" i="1"/>
  <c r="C724" i="1"/>
  <c r="B724" i="1"/>
  <c r="AA723" i="1"/>
  <c r="Z723" i="1"/>
  <c r="Y723" i="1"/>
  <c r="X723" i="1"/>
  <c r="W723" i="1"/>
  <c r="V723" i="1"/>
  <c r="U723" i="1"/>
  <c r="E723" i="2" s="1"/>
  <c r="T723" i="1"/>
  <c r="S723" i="1"/>
  <c r="R723" i="1"/>
  <c r="Q723" i="1"/>
  <c r="P723" i="1"/>
  <c r="O723" i="1"/>
  <c r="N723" i="1"/>
  <c r="M723" i="1"/>
  <c r="L723" i="1"/>
  <c r="K723" i="1"/>
  <c r="J723" i="1"/>
  <c r="D723" i="2" s="1"/>
  <c r="I723" i="1"/>
  <c r="H723" i="1"/>
  <c r="G723" i="1"/>
  <c r="F723" i="1"/>
  <c r="E723" i="1"/>
  <c r="B723" i="2" s="1"/>
  <c r="D723" i="1"/>
  <c r="C723" i="1"/>
  <c r="B723" i="1"/>
  <c r="AA722" i="1"/>
  <c r="Z722" i="1"/>
  <c r="Y722" i="1"/>
  <c r="X722" i="1"/>
  <c r="W722" i="1"/>
  <c r="V722" i="1"/>
  <c r="U722" i="1"/>
  <c r="E722" i="2" s="1"/>
  <c r="T722" i="1"/>
  <c r="S722" i="1"/>
  <c r="R722" i="1"/>
  <c r="Q722" i="1"/>
  <c r="P722" i="1"/>
  <c r="O722" i="1"/>
  <c r="N722" i="1"/>
  <c r="M722" i="1"/>
  <c r="L722" i="1"/>
  <c r="K722" i="1"/>
  <c r="J722" i="1"/>
  <c r="D722" i="2" s="1"/>
  <c r="I722" i="1"/>
  <c r="C722" i="2" s="1"/>
  <c r="H722" i="1"/>
  <c r="G722" i="1"/>
  <c r="F722" i="1"/>
  <c r="E722" i="1"/>
  <c r="B722" i="2" s="1"/>
  <c r="D722" i="1"/>
  <c r="C722" i="1"/>
  <c r="B722" i="1"/>
  <c r="AA721" i="1"/>
  <c r="Z721" i="1"/>
  <c r="Y721" i="1"/>
  <c r="X721" i="1"/>
  <c r="W721" i="1"/>
  <c r="V721" i="1"/>
  <c r="U721" i="1"/>
  <c r="E721" i="2" s="1"/>
  <c r="T721" i="1"/>
  <c r="S721" i="1"/>
  <c r="R721" i="1"/>
  <c r="Q721" i="1"/>
  <c r="P721" i="1"/>
  <c r="O721" i="1"/>
  <c r="N721" i="1"/>
  <c r="M721" i="1"/>
  <c r="L721" i="1"/>
  <c r="K721" i="1"/>
  <c r="J721" i="1"/>
  <c r="D721" i="2" s="1"/>
  <c r="I721" i="1"/>
  <c r="C721" i="2" s="1"/>
  <c r="H721" i="1"/>
  <c r="G721" i="1"/>
  <c r="F721" i="1"/>
  <c r="E721" i="1"/>
  <c r="B721" i="2" s="1"/>
  <c r="D721" i="1"/>
  <c r="C721" i="1"/>
  <c r="B721" i="1"/>
  <c r="AA720" i="1"/>
  <c r="Z720" i="1"/>
  <c r="Y720" i="1"/>
  <c r="X720" i="1"/>
  <c r="W720" i="1"/>
  <c r="V720" i="1"/>
  <c r="U720" i="1"/>
  <c r="E720" i="2" s="1"/>
  <c r="T720" i="1"/>
  <c r="S720" i="1"/>
  <c r="R720" i="1"/>
  <c r="Q720" i="1"/>
  <c r="P720" i="1"/>
  <c r="O720" i="1"/>
  <c r="N720" i="1"/>
  <c r="M720" i="1"/>
  <c r="L720" i="1"/>
  <c r="K720" i="1"/>
  <c r="J720" i="1"/>
  <c r="D720" i="2" s="1"/>
  <c r="I720" i="1"/>
  <c r="C720" i="2" s="1"/>
  <c r="H720" i="1"/>
  <c r="G720" i="1"/>
  <c r="F720" i="1"/>
  <c r="E720" i="1"/>
  <c r="B720" i="2" s="1"/>
  <c r="D720" i="1"/>
  <c r="C720" i="1"/>
  <c r="B720" i="1"/>
  <c r="AA719" i="1"/>
  <c r="Z719" i="1"/>
  <c r="Y719" i="1"/>
  <c r="X719" i="1"/>
  <c r="W719" i="1"/>
  <c r="V719" i="1"/>
  <c r="U719" i="1"/>
  <c r="E719" i="2" s="1"/>
  <c r="T719" i="1"/>
  <c r="S719" i="1"/>
  <c r="R719" i="1"/>
  <c r="Q719" i="1"/>
  <c r="P719" i="1"/>
  <c r="O719" i="1"/>
  <c r="N719" i="1"/>
  <c r="M719" i="1"/>
  <c r="L719" i="1"/>
  <c r="K719" i="1"/>
  <c r="J719" i="1"/>
  <c r="D719" i="2" s="1"/>
  <c r="I719" i="1"/>
  <c r="H719" i="1"/>
  <c r="G719" i="1"/>
  <c r="F719" i="1"/>
  <c r="E719" i="1"/>
  <c r="B719" i="2" s="1"/>
  <c r="D719" i="1"/>
  <c r="C719" i="1"/>
  <c r="B719" i="1"/>
  <c r="AA718" i="1"/>
  <c r="Z718" i="1"/>
  <c r="Y718" i="1"/>
  <c r="X718" i="1"/>
  <c r="W718" i="1"/>
  <c r="V718" i="1"/>
  <c r="U718" i="1"/>
  <c r="E718" i="2" s="1"/>
  <c r="T718" i="1"/>
  <c r="S718" i="1"/>
  <c r="R718" i="1"/>
  <c r="Q718" i="1"/>
  <c r="P718" i="1"/>
  <c r="O718" i="1"/>
  <c r="N718" i="1"/>
  <c r="M718" i="1"/>
  <c r="L718" i="1"/>
  <c r="K718" i="1"/>
  <c r="J718" i="1"/>
  <c r="D718" i="2" s="1"/>
  <c r="I718" i="1"/>
  <c r="C718" i="2" s="1"/>
  <c r="H718" i="1"/>
  <c r="G718" i="1"/>
  <c r="F718" i="1"/>
  <c r="E718" i="1"/>
  <c r="B718" i="2" s="1"/>
  <c r="D718" i="1"/>
  <c r="C718" i="1"/>
  <c r="B718" i="1"/>
  <c r="AA717" i="1"/>
  <c r="Z717" i="1"/>
  <c r="Y717" i="1"/>
  <c r="X717" i="1"/>
  <c r="W717" i="1"/>
  <c r="V717" i="1"/>
  <c r="U717" i="1"/>
  <c r="E717" i="2" s="1"/>
  <c r="T717" i="1"/>
  <c r="S717" i="1"/>
  <c r="R717" i="1"/>
  <c r="Q717" i="1"/>
  <c r="P717" i="1"/>
  <c r="O717" i="1"/>
  <c r="N717" i="1"/>
  <c r="M717" i="1"/>
  <c r="L717" i="1"/>
  <c r="K717" i="1"/>
  <c r="J717" i="1"/>
  <c r="D717" i="2" s="1"/>
  <c r="I717" i="1"/>
  <c r="C717" i="2" s="1"/>
  <c r="H717" i="1"/>
  <c r="G717" i="1"/>
  <c r="F717" i="1"/>
  <c r="E717" i="1"/>
  <c r="B717" i="2" s="1"/>
  <c r="D717" i="1"/>
  <c r="C717" i="1"/>
  <c r="B717" i="1"/>
  <c r="AA716" i="1"/>
  <c r="Z716" i="1"/>
  <c r="Y716" i="1"/>
  <c r="X716" i="1"/>
  <c r="W716" i="1"/>
  <c r="V716" i="1"/>
  <c r="U716" i="1"/>
  <c r="E716" i="2" s="1"/>
  <c r="T716" i="1"/>
  <c r="S716" i="1"/>
  <c r="R716" i="1"/>
  <c r="Q716" i="1"/>
  <c r="P716" i="1"/>
  <c r="O716" i="1"/>
  <c r="N716" i="1"/>
  <c r="M716" i="1"/>
  <c r="L716" i="1"/>
  <c r="K716" i="1"/>
  <c r="J716" i="1"/>
  <c r="D716" i="2" s="1"/>
  <c r="I716" i="1"/>
  <c r="C716" i="2" s="1"/>
  <c r="H716" i="1"/>
  <c r="G716" i="1"/>
  <c r="F716" i="1"/>
  <c r="E716" i="1"/>
  <c r="B716" i="2" s="1"/>
  <c r="D716" i="1"/>
  <c r="C716" i="1"/>
  <c r="B716" i="1"/>
  <c r="AA715" i="1"/>
  <c r="Z715" i="1"/>
  <c r="Y715" i="1"/>
  <c r="X715" i="1"/>
  <c r="W715" i="1"/>
  <c r="V715" i="1"/>
  <c r="U715" i="1"/>
  <c r="E715" i="2" s="1"/>
  <c r="T715" i="1"/>
  <c r="S715" i="1"/>
  <c r="R715" i="1"/>
  <c r="Q715" i="1"/>
  <c r="P715" i="1"/>
  <c r="O715" i="1"/>
  <c r="N715" i="1"/>
  <c r="M715" i="1"/>
  <c r="L715" i="1"/>
  <c r="K715" i="1"/>
  <c r="J715" i="1"/>
  <c r="D715" i="2" s="1"/>
  <c r="I715" i="1"/>
  <c r="H715" i="1"/>
  <c r="G715" i="1"/>
  <c r="F715" i="1"/>
  <c r="E715" i="1"/>
  <c r="B715" i="2" s="1"/>
  <c r="D715" i="1"/>
  <c r="C715" i="1"/>
  <c r="B715" i="1"/>
  <c r="AA714" i="1"/>
  <c r="Z714" i="1"/>
  <c r="Y714" i="1"/>
  <c r="X714" i="1"/>
  <c r="W714" i="1"/>
  <c r="V714" i="1"/>
  <c r="U714" i="1"/>
  <c r="E714" i="2" s="1"/>
  <c r="T714" i="1"/>
  <c r="S714" i="1"/>
  <c r="R714" i="1"/>
  <c r="Q714" i="1"/>
  <c r="P714" i="1"/>
  <c r="O714" i="1"/>
  <c r="N714" i="1"/>
  <c r="M714" i="1"/>
  <c r="L714" i="1"/>
  <c r="K714" i="1"/>
  <c r="J714" i="1"/>
  <c r="D714" i="2" s="1"/>
  <c r="I714" i="1"/>
  <c r="C714" i="2" s="1"/>
  <c r="H714" i="1"/>
  <c r="G714" i="1"/>
  <c r="F714" i="1"/>
  <c r="E714" i="1"/>
  <c r="B714" i="2" s="1"/>
  <c r="D714" i="1"/>
  <c r="C714" i="1"/>
  <c r="B714" i="1"/>
  <c r="AA713" i="1"/>
  <c r="Z713" i="1"/>
  <c r="Y713" i="1"/>
  <c r="X713" i="1"/>
  <c r="W713" i="1"/>
  <c r="V713" i="1"/>
  <c r="U713" i="1"/>
  <c r="E713" i="2" s="1"/>
  <c r="T713" i="1"/>
  <c r="S713" i="1"/>
  <c r="R713" i="1"/>
  <c r="Q713" i="1"/>
  <c r="P713" i="1"/>
  <c r="O713" i="1"/>
  <c r="N713" i="1"/>
  <c r="M713" i="1"/>
  <c r="L713" i="1"/>
  <c r="K713" i="1"/>
  <c r="J713" i="1"/>
  <c r="D713" i="2" s="1"/>
  <c r="I713" i="1"/>
  <c r="C713" i="2" s="1"/>
  <c r="H713" i="1"/>
  <c r="G713" i="1"/>
  <c r="F713" i="1"/>
  <c r="E713" i="1"/>
  <c r="B713" i="2" s="1"/>
  <c r="D713" i="1"/>
  <c r="C713" i="1"/>
  <c r="B713" i="1"/>
  <c r="AA712" i="1"/>
  <c r="Z712" i="1"/>
  <c r="Y712" i="1"/>
  <c r="X712" i="1"/>
  <c r="W712" i="1"/>
  <c r="V712" i="1"/>
  <c r="U712" i="1"/>
  <c r="E712" i="2" s="1"/>
  <c r="T712" i="1"/>
  <c r="S712" i="1"/>
  <c r="R712" i="1"/>
  <c r="Q712" i="1"/>
  <c r="P712" i="1"/>
  <c r="O712" i="1"/>
  <c r="N712" i="1"/>
  <c r="M712" i="1"/>
  <c r="L712" i="1"/>
  <c r="K712" i="1"/>
  <c r="J712" i="1"/>
  <c r="D712" i="2" s="1"/>
  <c r="I712" i="1"/>
  <c r="C712" i="2" s="1"/>
  <c r="H712" i="1"/>
  <c r="G712" i="1"/>
  <c r="F712" i="1"/>
  <c r="E712" i="1"/>
  <c r="B712" i="2" s="1"/>
  <c r="D712" i="1"/>
  <c r="C712" i="1"/>
  <c r="B712" i="1"/>
  <c r="AA711" i="1"/>
  <c r="Z711" i="1"/>
  <c r="Y711" i="1"/>
  <c r="X711" i="1"/>
  <c r="W711" i="1"/>
  <c r="V711" i="1"/>
  <c r="U711" i="1"/>
  <c r="E711" i="2" s="1"/>
  <c r="T711" i="1"/>
  <c r="S711" i="1"/>
  <c r="R711" i="1"/>
  <c r="Q711" i="1"/>
  <c r="P711" i="1"/>
  <c r="O711" i="1"/>
  <c r="N711" i="1"/>
  <c r="M711" i="1"/>
  <c r="L711" i="1"/>
  <c r="K711" i="1"/>
  <c r="J711" i="1"/>
  <c r="D711" i="2" s="1"/>
  <c r="I711" i="1"/>
  <c r="H711" i="1"/>
  <c r="G711" i="1"/>
  <c r="F711" i="1"/>
  <c r="E711" i="1"/>
  <c r="B711" i="2" s="1"/>
  <c r="D711" i="1"/>
  <c r="C711" i="1"/>
  <c r="B711" i="1"/>
  <c r="AA710" i="1"/>
  <c r="Z710" i="1"/>
  <c r="Y710" i="1"/>
  <c r="X710" i="1"/>
  <c r="W710" i="1"/>
  <c r="V710" i="1"/>
  <c r="U710" i="1"/>
  <c r="E710" i="2" s="1"/>
  <c r="T710" i="1"/>
  <c r="S710" i="1"/>
  <c r="R710" i="1"/>
  <c r="Q710" i="1"/>
  <c r="P710" i="1"/>
  <c r="O710" i="1"/>
  <c r="N710" i="1"/>
  <c r="M710" i="1"/>
  <c r="L710" i="1"/>
  <c r="K710" i="1"/>
  <c r="J710" i="1"/>
  <c r="D710" i="2" s="1"/>
  <c r="I710" i="1"/>
  <c r="C710" i="2" s="1"/>
  <c r="H710" i="1"/>
  <c r="G710" i="1"/>
  <c r="F710" i="1"/>
  <c r="E710" i="1"/>
  <c r="B710" i="2" s="1"/>
  <c r="D710" i="1"/>
  <c r="C710" i="1"/>
  <c r="B710" i="1"/>
  <c r="AA709" i="1"/>
  <c r="Z709" i="1"/>
  <c r="Y709" i="1"/>
  <c r="X709" i="1"/>
  <c r="W709" i="1"/>
  <c r="V709" i="1"/>
  <c r="U709" i="1"/>
  <c r="E709" i="2" s="1"/>
  <c r="T709" i="1"/>
  <c r="S709" i="1"/>
  <c r="R709" i="1"/>
  <c r="Q709" i="1"/>
  <c r="P709" i="1"/>
  <c r="O709" i="1"/>
  <c r="N709" i="1"/>
  <c r="M709" i="1"/>
  <c r="L709" i="1"/>
  <c r="K709" i="1"/>
  <c r="J709" i="1"/>
  <c r="D709" i="2" s="1"/>
  <c r="I709" i="1"/>
  <c r="C709" i="2" s="1"/>
  <c r="H709" i="1"/>
  <c r="G709" i="1"/>
  <c r="F709" i="1"/>
  <c r="E709" i="1"/>
  <c r="B709" i="2" s="1"/>
  <c r="D709" i="1"/>
  <c r="C709" i="1"/>
  <c r="B709" i="1"/>
  <c r="AA708" i="1"/>
  <c r="Z708" i="1"/>
  <c r="Y708" i="1"/>
  <c r="X708" i="1"/>
  <c r="W708" i="1"/>
  <c r="V708" i="1"/>
  <c r="U708" i="1"/>
  <c r="E708" i="2" s="1"/>
  <c r="T708" i="1"/>
  <c r="S708" i="1"/>
  <c r="R708" i="1"/>
  <c r="Q708" i="1"/>
  <c r="P708" i="1"/>
  <c r="O708" i="1"/>
  <c r="N708" i="1"/>
  <c r="M708" i="1"/>
  <c r="L708" i="1"/>
  <c r="K708" i="1"/>
  <c r="J708" i="1"/>
  <c r="D708" i="2" s="1"/>
  <c r="I708" i="1"/>
  <c r="C708" i="2" s="1"/>
  <c r="H708" i="1"/>
  <c r="G708" i="1"/>
  <c r="F708" i="1"/>
  <c r="E708" i="1"/>
  <c r="B708" i="2" s="1"/>
  <c r="D708" i="1"/>
  <c r="C708" i="1"/>
  <c r="B708" i="1"/>
  <c r="AA707" i="1"/>
  <c r="Z707" i="1"/>
  <c r="Y707" i="1"/>
  <c r="X707" i="1"/>
  <c r="W707" i="1"/>
  <c r="V707" i="1"/>
  <c r="U707" i="1"/>
  <c r="E707" i="2" s="1"/>
  <c r="T707" i="1"/>
  <c r="S707" i="1"/>
  <c r="R707" i="1"/>
  <c r="Q707" i="1"/>
  <c r="P707" i="1"/>
  <c r="O707" i="1"/>
  <c r="N707" i="1"/>
  <c r="M707" i="1"/>
  <c r="L707" i="1"/>
  <c r="K707" i="1"/>
  <c r="J707" i="1"/>
  <c r="D707" i="2" s="1"/>
  <c r="I707" i="1"/>
  <c r="H707" i="1"/>
  <c r="G707" i="1"/>
  <c r="F707" i="1"/>
  <c r="E707" i="1"/>
  <c r="B707" i="2" s="1"/>
  <c r="D707" i="1"/>
  <c r="C707" i="1"/>
  <c r="B707" i="1"/>
  <c r="AA706" i="1"/>
  <c r="Z706" i="1"/>
  <c r="Y706" i="1"/>
  <c r="X706" i="1"/>
  <c r="W706" i="1"/>
  <c r="V706" i="1"/>
  <c r="U706" i="1"/>
  <c r="E706" i="2" s="1"/>
  <c r="T706" i="1"/>
  <c r="S706" i="1"/>
  <c r="R706" i="1"/>
  <c r="Q706" i="1"/>
  <c r="P706" i="1"/>
  <c r="O706" i="1"/>
  <c r="N706" i="1"/>
  <c r="M706" i="1"/>
  <c r="L706" i="1"/>
  <c r="K706" i="1"/>
  <c r="J706" i="1"/>
  <c r="D706" i="2" s="1"/>
  <c r="I706" i="1"/>
  <c r="C706" i="2" s="1"/>
  <c r="H706" i="1"/>
  <c r="G706" i="1"/>
  <c r="F706" i="1"/>
  <c r="E706" i="1"/>
  <c r="B706" i="2" s="1"/>
  <c r="D706" i="1"/>
  <c r="C706" i="1"/>
  <c r="B706" i="1"/>
  <c r="AA705" i="1"/>
  <c r="Z705" i="1"/>
  <c r="Y705" i="1"/>
  <c r="X705" i="1"/>
  <c r="W705" i="1"/>
  <c r="V705" i="1"/>
  <c r="U705" i="1"/>
  <c r="E705" i="2" s="1"/>
  <c r="T705" i="1"/>
  <c r="S705" i="1"/>
  <c r="R705" i="1"/>
  <c r="Q705" i="1"/>
  <c r="P705" i="1"/>
  <c r="O705" i="1"/>
  <c r="N705" i="1"/>
  <c r="M705" i="1"/>
  <c r="L705" i="1"/>
  <c r="K705" i="1"/>
  <c r="J705" i="1"/>
  <c r="D705" i="2" s="1"/>
  <c r="I705" i="1"/>
  <c r="C705" i="2" s="1"/>
  <c r="H705" i="1"/>
  <c r="G705" i="1"/>
  <c r="F705" i="1"/>
  <c r="E705" i="1"/>
  <c r="B705" i="2" s="1"/>
  <c r="D705" i="1"/>
  <c r="C705" i="1"/>
  <c r="B705" i="1"/>
  <c r="AA704" i="1"/>
  <c r="Z704" i="1"/>
  <c r="Y704" i="1"/>
  <c r="X704" i="1"/>
  <c r="W704" i="1"/>
  <c r="V704" i="1"/>
  <c r="U704" i="1"/>
  <c r="E704" i="2" s="1"/>
  <c r="T704" i="1"/>
  <c r="S704" i="1"/>
  <c r="R704" i="1"/>
  <c r="Q704" i="1"/>
  <c r="P704" i="1"/>
  <c r="O704" i="1"/>
  <c r="N704" i="1"/>
  <c r="M704" i="1"/>
  <c r="L704" i="1"/>
  <c r="K704" i="1"/>
  <c r="J704" i="1"/>
  <c r="D704" i="2" s="1"/>
  <c r="I704" i="1"/>
  <c r="C704" i="2" s="1"/>
  <c r="H704" i="1"/>
  <c r="G704" i="1"/>
  <c r="F704" i="1"/>
  <c r="E704" i="1"/>
  <c r="B704" i="2" s="1"/>
  <c r="D704" i="1"/>
  <c r="C704" i="1"/>
  <c r="B704" i="1"/>
  <c r="AA703" i="1"/>
  <c r="Z703" i="1"/>
  <c r="Y703" i="1"/>
  <c r="X703" i="1"/>
  <c r="W703" i="1"/>
  <c r="V703" i="1"/>
  <c r="U703" i="1"/>
  <c r="E703" i="2" s="1"/>
  <c r="T703" i="1"/>
  <c r="S703" i="1"/>
  <c r="R703" i="1"/>
  <c r="Q703" i="1"/>
  <c r="P703" i="1"/>
  <c r="O703" i="1"/>
  <c r="N703" i="1"/>
  <c r="M703" i="1"/>
  <c r="L703" i="1"/>
  <c r="K703" i="1"/>
  <c r="J703" i="1"/>
  <c r="D703" i="2" s="1"/>
  <c r="I703" i="1"/>
  <c r="H703" i="1"/>
  <c r="G703" i="1"/>
  <c r="F703" i="1"/>
  <c r="E703" i="1"/>
  <c r="B703" i="2" s="1"/>
  <c r="D703" i="1"/>
  <c r="C703" i="1"/>
  <c r="B703" i="1"/>
  <c r="AA702" i="1"/>
  <c r="Z702" i="1"/>
  <c r="Y702" i="1"/>
  <c r="X702" i="1"/>
  <c r="W702" i="1"/>
  <c r="V702" i="1"/>
  <c r="U702" i="1"/>
  <c r="E702" i="2" s="1"/>
  <c r="T702" i="1"/>
  <c r="S702" i="1"/>
  <c r="R702" i="1"/>
  <c r="Q702" i="1"/>
  <c r="P702" i="1"/>
  <c r="O702" i="1"/>
  <c r="N702" i="1"/>
  <c r="M702" i="1"/>
  <c r="L702" i="1"/>
  <c r="K702" i="1"/>
  <c r="J702" i="1"/>
  <c r="D702" i="2" s="1"/>
  <c r="I702" i="1"/>
  <c r="C702" i="2" s="1"/>
  <c r="H702" i="1"/>
  <c r="G702" i="1"/>
  <c r="F702" i="1"/>
  <c r="E702" i="1"/>
  <c r="B702" i="2" s="1"/>
  <c r="D702" i="1"/>
  <c r="C702" i="1"/>
  <c r="B702" i="1"/>
  <c r="AA701" i="1"/>
  <c r="Z701" i="1"/>
  <c r="Y701" i="1"/>
  <c r="X701" i="1"/>
  <c r="W701" i="1"/>
  <c r="V701" i="1"/>
  <c r="U701" i="1"/>
  <c r="E701" i="2" s="1"/>
  <c r="T701" i="1"/>
  <c r="S701" i="1"/>
  <c r="R701" i="1"/>
  <c r="Q701" i="1"/>
  <c r="P701" i="1"/>
  <c r="O701" i="1"/>
  <c r="N701" i="1"/>
  <c r="M701" i="1"/>
  <c r="L701" i="1"/>
  <c r="K701" i="1"/>
  <c r="J701" i="1"/>
  <c r="D701" i="2" s="1"/>
  <c r="I701" i="1"/>
  <c r="C701" i="2" s="1"/>
  <c r="H701" i="1"/>
  <c r="G701" i="1"/>
  <c r="F701" i="1"/>
  <c r="E701" i="1"/>
  <c r="B701" i="2" s="1"/>
  <c r="D701" i="1"/>
  <c r="C701" i="1"/>
  <c r="B701" i="1"/>
  <c r="AA700" i="1"/>
  <c r="Z700" i="1"/>
  <c r="Y700" i="1"/>
  <c r="X700" i="1"/>
  <c r="W700" i="1"/>
  <c r="V700" i="1"/>
  <c r="U700" i="1"/>
  <c r="E700" i="2" s="1"/>
  <c r="T700" i="1"/>
  <c r="S700" i="1"/>
  <c r="R700" i="1"/>
  <c r="Q700" i="1"/>
  <c r="P700" i="1"/>
  <c r="O700" i="1"/>
  <c r="N700" i="1"/>
  <c r="M700" i="1"/>
  <c r="L700" i="1"/>
  <c r="K700" i="1"/>
  <c r="J700" i="1"/>
  <c r="D700" i="2" s="1"/>
  <c r="I700" i="1"/>
  <c r="C700" i="2" s="1"/>
  <c r="H700" i="1"/>
  <c r="G700" i="1"/>
  <c r="F700" i="1"/>
  <c r="E700" i="1"/>
  <c r="B700" i="2" s="1"/>
  <c r="D700" i="1"/>
  <c r="C700" i="1"/>
  <c r="B700" i="1"/>
  <c r="AA699" i="1"/>
  <c r="Z699" i="1"/>
  <c r="Y699" i="1"/>
  <c r="X699" i="1"/>
  <c r="W699" i="1"/>
  <c r="V699" i="1"/>
  <c r="U699" i="1"/>
  <c r="E699" i="2" s="1"/>
  <c r="T699" i="1"/>
  <c r="S699" i="1"/>
  <c r="R699" i="1"/>
  <c r="Q699" i="1"/>
  <c r="P699" i="1"/>
  <c r="O699" i="1"/>
  <c r="N699" i="1"/>
  <c r="M699" i="1"/>
  <c r="L699" i="1"/>
  <c r="K699" i="1"/>
  <c r="J699" i="1"/>
  <c r="D699" i="2" s="1"/>
  <c r="I699" i="1"/>
  <c r="H699" i="1"/>
  <c r="G699" i="1"/>
  <c r="F699" i="1"/>
  <c r="E699" i="1"/>
  <c r="B699" i="2" s="1"/>
  <c r="D699" i="1"/>
  <c r="C699" i="1"/>
  <c r="B699" i="1"/>
  <c r="AA698" i="1"/>
  <c r="Z698" i="1"/>
  <c r="Y698" i="1"/>
  <c r="X698" i="1"/>
  <c r="W698" i="1"/>
  <c r="V698" i="1"/>
  <c r="U698" i="1"/>
  <c r="E698" i="2" s="1"/>
  <c r="T698" i="1"/>
  <c r="S698" i="1"/>
  <c r="R698" i="1"/>
  <c r="Q698" i="1"/>
  <c r="P698" i="1"/>
  <c r="O698" i="1"/>
  <c r="N698" i="1"/>
  <c r="M698" i="1"/>
  <c r="L698" i="1"/>
  <c r="K698" i="1"/>
  <c r="J698" i="1"/>
  <c r="D698" i="2" s="1"/>
  <c r="I698" i="1"/>
  <c r="C698" i="2" s="1"/>
  <c r="H698" i="1"/>
  <c r="G698" i="1"/>
  <c r="F698" i="1"/>
  <c r="E698" i="1"/>
  <c r="B698" i="2" s="1"/>
  <c r="D698" i="1"/>
  <c r="C698" i="1"/>
  <c r="B698" i="1"/>
  <c r="AA697" i="1"/>
  <c r="Z697" i="1"/>
  <c r="Y697" i="1"/>
  <c r="X697" i="1"/>
  <c r="W697" i="1"/>
  <c r="V697" i="1"/>
  <c r="U697" i="1"/>
  <c r="E697" i="2" s="1"/>
  <c r="T697" i="1"/>
  <c r="S697" i="1"/>
  <c r="R697" i="1"/>
  <c r="Q697" i="1"/>
  <c r="P697" i="1"/>
  <c r="O697" i="1"/>
  <c r="N697" i="1"/>
  <c r="M697" i="1"/>
  <c r="L697" i="1"/>
  <c r="K697" i="1"/>
  <c r="J697" i="1"/>
  <c r="D697" i="2" s="1"/>
  <c r="I697" i="1"/>
  <c r="C697" i="2" s="1"/>
  <c r="H697" i="1"/>
  <c r="G697" i="1"/>
  <c r="F697" i="1"/>
  <c r="E697" i="1"/>
  <c r="B697" i="2" s="1"/>
  <c r="D697" i="1"/>
  <c r="C697" i="1"/>
  <c r="B697" i="1"/>
  <c r="AA696" i="1"/>
  <c r="Z696" i="1"/>
  <c r="Y696" i="1"/>
  <c r="X696" i="1"/>
  <c r="W696" i="1"/>
  <c r="V696" i="1"/>
  <c r="U696" i="1"/>
  <c r="E696" i="2" s="1"/>
  <c r="T696" i="1"/>
  <c r="S696" i="1"/>
  <c r="R696" i="1"/>
  <c r="Q696" i="1"/>
  <c r="P696" i="1"/>
  <c r="O696" i="1"/>
  <c r="N696" i="1"/>
  <c r="M696" i="1"/>
  <c r="L696" i="1"/>
  <c r="K696" i="1"/>
  <c r="J696" i="1"/>
  <c r="D696" i="2" s="1"/>
  <c r="I696" i="1"/>
  <c r="C696" i="2" s="1"/>
  <c r="H696" i="1"/>
  <c r="G696" i="1"/>
  <c r="F696" i="1"/>
  <c r="E696" i="1"/>
  <c r="B696" i="2" s="1"/>
  <c r="D696" i="1"/>
  <c r="C696" i="1"/>
  <c r="B696" i="1"/>
  <c r="AA695" i="1"/>
  <c r="Z695" i="1"/>
  <c r="Y695" i="1"/>
  <c r="X695" i="1"/>
  <c r="W695" i="1"/>
  <c r="V695" i="1"/>
  <c r="U695" i="1"/>
  <c r="E695" i="2" s="1"/>
  <c r="T695" i="1"/>
  <c r="S695" i="1"/>
  <c r="R695" i="1"/>
  <c r="Q695" i="1"/>
  <c r="P695" i="1"/>
  <c r="O695" i="1"/>
  <c r="N695" i="1"/>
  <c r="M695" i="1"/>
  <c r="L695" i="1"/>
  <c r="K695" i="1"/>
  <c r="J695" i="1"/>
  <c r="D695" i="2" s="1"/>
  <c r="I695" i="1"/>
  <c r="H695" i="1"/>
  <c r="G695" i="1"/>
  <c r="F695" i="1"/>
  <c r="E695" i="1"/>
  <c r="B695" i="2" s="1"/>
  <c r="D695" i="1"/>
  <c r="C695" i="1"/>
  <c r="B695" i="1"/>
  <c r="AA694" i="1"/>
  <c r="Z694" i="1"/>
  <c r="Y694" i="1"/>
  <c r="X694" i="1"/>
  <c r="W694" i="1"/>
  <c r="V694" i="1"/>
  <c r="U694" i="1"/>
  <c r="E694" i="2" s="1"/>
  <c r="T694" i="1"/>
  <c r="S694" i="1"/>
  <c r="R694" i="1"/>
  <c r="Q694" i="1"/>
  <c r="P694" i="1"/>
  <c r="O694" i="1"/>
  <c r="N694" i="1"/>
  <c r="M694" i="1"/>
  <c r="L694" i="1"/>
  <c r="K694" i="1"/>
  <c r="J694" i="1"/>
  <c r="D694" i="2" s="1"/>
  <c r="I694" i="1"/>
  <c r="C694" i="2" s="1"/>
  <c r="H694" i="1"/>
  <c r="G694" i="1"/>
  <c r="F694" i="1"/>
  <c r="E694" i="1"/>
  <c r="B694" i="2" s="1"/>
  <c r="D694" i="1"/>
  <c r="C694" i="1"/>
  <c r="B694" i="1"/>
  <c r="AA693" i="1"/>
  <c r="Z693" i="1"/>
  <c r="Y693" i="1"/>
  <c r="X693" i="1"/>
  <c r="W693" i="1"/>
  <c r="V693" i="1"/>
  <c r="U693" i="1"/>
  <c r="E693" i="2" s="1"/>
  <c r="T693" i="1"/>
  <c r="S693" i="1"/>
  <c r="R693" i="1"/>
  <c r="Q693" i="1"/>
  <c r="P693" i="1"/>
  <c r="O693" i="1"/>
  <c r="N693" i="1"/>
  <c r="M693" i="1"/>
  <c r="L693" i="1"/>
  <c r="K693" i="1"/>
  <c r="J693" i="1"/>
  <c r="D693" i="2" s="1"/>
  <c r="I693" i="1"/>
  <c r="C693" i="2" s="1"/>
  <c r="H693" i="1"/>
  <c r="G693" i="1"/>
  <c r="F693" i="1"/>
  <c r="E693" i="1"/>
  <c r="B693" i="2" s="1"/>
  <c r="D693" i="1"/>
  <c r="C693" i="1"/>
  <c r="B693" i="1"/>
  <c r="AA692" i="1"/>
  <c r="Z692" i="1"/>
  <c r="Y692" i="1"/>
  <c r="X692" i="1"/>
  <c r="W692" i="1"/>
  <c r="V692" i="1"/>
  <c r="U692" i="1"/>
  <c r="E692" i="2" s="1"/>
  <c r="T692" i="1"/>
  <c r="S692" i="1"/>
  <c r="R692" i="1"/>
  <c r="Q692" i="1"/>
  <c r="P692" i="1"/>
  <c r="O692" i="1"/>
  <c r="N692" i="1"/>
  <c r="M692" i="1"/>
  <c r="L692" i="1"/>
  <c r="K692" i="1"/>
  <c r="J692" i="1"/>
  <c r="D692" i="2" s="1"/>
  <c r="I692" i="1"/>
  <c r="C692" i="2" s="1"/>
  <c r="H692" i="1"/>
  <c r="G692" i="1"/>
  <c r="F692" i="1"/>
  <c r="E692" i="1"/>
  <c r="B692" i="2" s="1"/>
  <c r="D692" i="1"/>
  <c r="C692" i="1"/>
  <c r="B692" i="1"/>
  <c r="AA691" i="1"/>
  <c r="Z691" i="1"/>
  <c r="Y691" i="1"/>
  <c r="X691" i="1"/>
  <c r="W691" i="1"/>
  <c r="V691" i="1"/>
  <c r="U691" i="1"/>
  <c r="E691" i="2" s="1"/>
  <c r="T691" i="1"/>
  <c r="S691" i="1"/>
  <c r="R691" i="1"/>
  <c r="Q691" i="1"/>
  <c r="P691" i="1"/>
  <c r="O691" i="1"/>
  <c r="N691" i="1"/>
  <c r="M691" i="1"/>
  <c r="L691" i="1"/>
  <c r="K691" i="1"/>
  <c r="J691" i="1"/>
  <c r="D691" i="2" s="1"/>
  <c r="I691" i="1"/>
  <c r="H691" i="1"/>
  <c r="G691" i="1"/>
  <c r="F691" i="1"/>
  <c r="E691" i="1"/>
  <c r="B691" i="2" s="1"/>
  <c r="D691" i="1"/>
  <c r="C691" i="1"/>
  <c r="B691" i="1"/>
  <c r="AA690" i="1"/>
  <c r="Z690" i="1"/>
  <c r="Y690" i="1"/>
  <c r="X690" i="1"/>
  <c r="W690" i="1"/>
  <c r="V690" i="1"/>
  <c r="U690" i="1"/>
  <c r="E690" i="2" s="1"/>
  <c r="T690" i="1"/>
  <c r="S690" i="1"/>
  <c r="R690" i="1"/>
  <c r="Q690" i="1"/>
  <c r="P690" i="1"/>
  <c r="O690" i="1"/>
  <c r="N690" i="1"/>
  <c r="M690" i="1"/>
  <c r="L690" i="1"/>
  <c r="K690" i="1"/>
  <c r="J690" i="1"/>
  <c r="D690" i="2" s="1"/>
  <c r="I690" i="1"/>
  <c r="C690" i="2" s="1"/>
  <c r="H690" i="1"/>
  <c r="G690" i="1"/>
  <c r="F690" i="1"/>
  <c r="E690" i="1"/>
  <c r="B690" i="2" s="1"/>
  <c r="D690" i="1"/>
  <c r="C690" i="1"/>
  <c r="B690" i="1"/>
  <c r="AA689" i="1"/>
  <c r="Z689" i="1"/>
  <c r="Y689" i="1"/>
  <c r="X689" i="1"/>
  <c r="W689" i="1"/>
  <c r="V689" i="1"/>
  <c r="U689" i="1"/>
  <c r="E689" i="2" s="1"/>
  <c r="T689" i="1"/>
  <c r="S689" i="1"/>
  <c r="R689" i="1"/>
  <c r="Q689" i="1"/>
  <c r="P689" i="1"/>
  <c r="O689" i="1"/>
  <c r="N689" i="1"/>
  <c r="M689" i="1"/>
  <c r="L689" i="1"/>
  <c r="K689" i="1"/>
  <c r="J689" i="1"/>
  <c r="D689" i="2" s="1"/>
  <c r="I689" i="1"/>
  <c r="C689" i="2" s="1"/>
  <c r="H689" i="1"/>
  <c r="G689" i="1"/>
  <c r="F689" i="1"/>
  <c r="E689" i="1"/>
  <c r="B689" i="2" s="1"/>
  <c r="D689" i="1"/>
  <c r="C689" i="1"/>
  <c r="B689" i="1"/>
  <c r="AA688" i="1"/>
  <c r="Z688" i="1"/>
  <c r="Y688" i="1"/>
  <c r="X688" i="1"/>
  <c r="W688" i="1"/>
  <c r="V688" i="1"/>
  <c r="U688" i="1"/>
  <c r="E688" i="2" s="1"/>
  <c r="T688" i="1"/>
  <c r="S688" i="1"/>
  <c r="R688" i="1"/>
  <c r="Q688" i="1"/>
  <c r="P688" i="1"/>
  <c r="O688" i="1"/>
  <c r="N688" i="1"/>
  <c r="M688" i="1"/>
  <c r="L688" i="1"/>
  <c r="K688" i="1"/>
  <c r="J688" i="1"/>
  <c r="D688" i="2" s="1"/>
  <c r="I688" i="1"/>
  <c r="C688" i="2" s="1"/>
  <c r="H688" i="1"/>
  <c r="G688" i="1"/>
  <c r="F688" i="1"/>
  <c r="E688" i="1"/>
  <c r="B688" i="2" s="1"/>
  <c r="D688" i="1"/>
  <c r="C688" i="1"/>
  <c r="B688" i="1"/>
  <c r="AA687" i="1"/>
  <c r="Z687" i="1"/>
  <c r="Y687" i="1"/>
  <c r="X687" i="1"/>
  <c r="W687" i="1"/>
  <c r="V687" i="1"/>
  <c r="U687" i="1"/>
  <c r="E687" i="2" s="1"/>
  <c r="T687" i="1"/>
  <c r="S687" i="1"/>
  <c r="R687" i="1"/>
  <c r="Q687" i="1"/>
  <c r="P687" i="1"/>
  <c r="O687" i="1"/>
  <c r="N687" i="1"/>
  <c r="M687" i="1"/>
  <c r="L687" i="1"/>
  <c r="K687" i="1"/>
  <c r="J687" i="1"/>
  <c r="D687" i="2" s="1"/>
  <c r="I687" i="1"/>
  <c r="H687" i="1"/>
  <c r="G687" i="1"/>
  <c r="F687" i="1"/>
  <c r="E687" i="1"/>
  <c r="B687" i="2" s="1"/>
  <c r="D687" i="1"/>
  <c r="C687" i="1"/>
  <c r="B687" i="1"/>
  <c r="AA686" i="1"/>
  <c r="Z686" i="1"/>
  <c r="Y686" i="1"/>
  <c r="X686" i="1"/>
  <c r="W686" i="1"/>
  <c r="V686" i="1"/>
  <c r="U686" i="1"/>
  <c r="E686" i="2" s="1"/>
  <c r="T686" i="1"/>
  <c r="S686" i="1"/>
  <c r="R686" i="1"/>
  <c r="Q686" i="1"/>
  <c r="P686" i="1"/>
  <c r="O686" i="1"/>
  <c r="N686" i="1"/>
  <c r="M686" i="1"/>
  <c r="L686" i="1"/>
  <c r="K686" i="1"/>
  <c r="J686" i="1"/>
  <c r="D686" i="2" s="1"/>
  <c r="I686" i="1"/>
  <c r="C686" i="2" s="1"/>
  <c r="H686" i="1"/>
  <c r="G686" i="1"/>
  <c r="F686" i="1"/>
  <c r="E686" i="1"/>
  <c r="B686" i="2" s="1"/>
  <c r="D686" i="1"/>
  <c r="C686" i="1"/>
  <c r="B686" i="1"/>
  <c r="AA685" i="1"/>
  <c r="Z685" i="1"/>
  <c r="Y685" i="1"/>
  <c r="X685" i="1"/>
  <c r="W685" i="1"/>
  <c r="V685" i="1"/>
  <c r="U685" i="1"/>
  <c r="E685" i="2" s="1"/>
  <c r="T685" i="1"/>
  <c r="S685" i="1"/>
  <c r="R685" i="1"/>
  <c r="Q685" i="1"/>
  <c r="P685" i="1"/>
  <c r="O685" i="1"/>
  <c r="N685" i="1"/>
  <c r="M685" i="1"/>
  <c r="L685" i="1"/>
  <c r="K685" i="1"/>
  <c r="J685" i="1"/>
  <c r="D685" i="2" s="1"/>
  <c r="I685" i="1"/>
  <c r="C685" i="2" s="1"/>
  <c r="H685" i="1"/>
  <c r="G685" i="1"/>
  <c r="F685" i="1"/>
  <c r="E685" i="1"/>
  <c r="B685" i="2" s="1"/>
  <c r="D685" i="1"/>
  <c r="C685" i="1"/>
  <c r="B685" i="1"/>
  <c r="AA684" i="1"/>
  <c r="Z684" i="1"/>
  <c r="Y684" i="1"/>
  <c r="X684" i="1"/>
  <c r="W684" i="1"/>
  <c r="V684" i="1"/>
  <c r="U684" i="1"/>
  <c r="E684" i="2" s="1"/>
  <c r="T684" i="1"/>
  <c r="S684" i="1"/>
  <c r="R684" i="1"/>
  <c r="Q684" i="1"/>
  <c r="P684" i="1"/>
  <c r="O684" i="1"/>
  <c r="N684" i="1"/>
  <c r="M684" i="1"/>
  <c r="L684" i="1"/>
  <c r="K684" i="1"/>
  <c r="J684" i="1"/>
  <c r="D684" i="2" s="1"/>
  <c r="I684" i="1"/>
  <c r="C684" i="2" s="1"/>
  <c r="H684" i="1"/>
  <c r="G684" i="1"/>
  <c r="F684" i="1"/>
  <c r="E684" i="1"/>
  <c r="B684" i="2" s="1"/>
  <c r="D684" i="1"/>
  <c r="C684" i="1"/>
  <c r="B684" i="1"/>
  <c r="AA683" i="1"/>
  <c r="Z683" i="1"/>
  <c r="Y683" i="1"/>
  <c r="X683" i="1"/>
  <c r="W683" i="1"/>
  <c r="V683" i="1"/>
  <c r="U683" i="1"/>
  <c r="E683" i="2" s="1"/>
  <c r="T683" i="1"/>
  <c r="S683" i="1"/>
  <c r="R683" i="1"/>
  <c r="Q683" i="1"/>
  <c r="P683" i="1"/>
  <c r="O683" i="1"/>
  <c r="N683" i="1"/>
  <c r="M683" i="1"/>
  <c r="L683" i="1"/>
  <c r="K683" i="1"/>
  <c r="J683" i="1"/>
  <c r="D683" i="2" s="1"/>
  <c r="I683" i="1"/>
  <c r="H683" i="1"/>
  <c r="G683" i="1"/>
  <c r="F683" i="1"/>
  <c r="E683" i="1"/>
  <c r="B683" i="2" s="1"/>
  <c r="D683" i="1"/>
  <c r="C683" i="1"/>
  <c r="B683" i="1"/>
  <c r="AA682" i="1"/>
  <c r="Z682" i="1"/>
  <c r="Y682" i="1"/>
  <c r="X682" i="1"/>
  <c r="W682" i="1"/>
  <c r="V682" i="1"/>
  <c r="U682" i="1"/>
  <c r="E682" i="2" s="1"/>
  <c r="T682" i="1"/>
  <c r="S682" i="1"/>
  <c r="R682" i="1"/>
  <c r="Q682" i="1"/>
  <c r="P682" i="1"/>
  <c r="O682" i="1"/>
  <c r="N682" i="1"/>
  <c r="M682" i="1"/>
  <c r="L682" i="1"/>
  <c r="K682" i="1"/>
  <c r="J682" i="1"/>
  <c r="D682" i="2" s="1"/>
  <c r="I682" i="1"/>
  <c r="C682" i="2" s="1"/>
  <c r="H682" i="1"/>
  <c r="G682" i="1"/>
  <c r="F682" i="1"/>
  <c r="E682" i="1"/>
  <c r="B682" i="2" s="1"/>
  <c r="D682" i="1"/>
  <c r="C682" i="1"/>
  <c r="B682" i="1"/>
  <c r="AA681" i="1"/>
  <c r="Z681" i="1"/>
  <c r="Y681" i="1"/>
  <c r="X681" i="1"/>
  <c r="W681" i="1"/>
  <c r="V681" i="1"/>
  <c r="U681" i="1"/>
  <c r="E681" i="2" s="1"/>
  <c r="T681" i="1"/>
  <c r="S681" i="1"/>
  <c r="R681" i="1"/>
  <c r="Q681" i="1"/>
  <c r="P681" i="1"/>
  <c r="O681" i="1"/>
  <c r="N681" i="1"/>
  <c r="M681" i="1"/>
  <c r="L681" i="1"/>
  <c r="K681" i="1"/>
  <c r="J681" i="1"/>
  <c r="D681" i="2" s="1"/>
  <c r="I681" i="1"/>
  <c r="C681" i="2" s="1"/>
  <c r="H681" i="1"/>
  <c r="G681" i="1"/>
  <c r="F681" i="1"/>
  <c r="E681" i="1"/>
  <c r="B681" i="2" s="1"/>
  <c r="D681" i="1"/>
  <c r="C681" i="1"/>
  <c r="B681" i="1"/>
  <c r="AA680" i="1"/>
  <c r="Z680" i="1"/>
  <c r="Y680" i="1"/>
  <c r="X680" i="1"/>
  <c r="W680" i="1"/>
  <c r="V680" i="1"/>
  <c r="U680" i="1"/>
  <c r="E680" i="2" s="1"/>
  <c r="T680" i="1"/>
  <c r="S680" i="1"/>
  <c r="R680" i="1"/>
  <c r="Q680" i="1"/>
  <c r="P680" i="1"/>
  <c r="O680" i="1"/>
  <c r="N680" i="1"/>
  <c r="M680" i="1"/>
  <c r="L680" i="1"/>
  <c r="K680" i="1"/>
  <c r="J680" i="1"/>
  <c r="D680" i="2" s="1"/>
  <c r="I680" i="1"/>
  <c r="C680" i="2" s="1"/>
  <c r="H680" i="1"/>
  <c r="G680" i="1"/>
  <c r="F680" i="1"/>
  <c r="E680" i="1"/>
  <c r="B680" i="2" s="1"/>
  <c r="D680" i="1"/>
  <c r="C680" i="1"/>
  <c r="B680" i="1"/>
  <c r="AA679" i="1"/>
  <c r="Z679" i="1"/>
  <c r="Y679" i="1"/>
  <c r="X679" i="1"/>
  <c r="W679" i="1"/>
  <c r="V679" i="1"/>
  <c r="U679" i="1"/>
  <c r="E679" i="2" s="1"/>
  <c r="T679" i="1"/>
  <c r="S679" i="1"/>
  <c r="R679" i="1"/>
  <c r="Q679" i="1"/>
  <c r="P679" i="1"/>
  <c r="O679" i="1"/>
  <c r="N679" i="1"/>
  <c r="M679" i="1"/>
  <c r="L679" i="1"/>
  <c r="K679" i="1"/>
  <c r="J679" i="1"/>
  <c r="D679" i="2" s="1"/>
  <c r="I679" i="1"/>
  <c r="H679" i="1"/>
  <c r="G679" i="1"/>
  <c r="F679" i="1"/>
  <c r="E679" i="1"/>
  <c r="B679" i="2" s="1"/>
  <c r="D679" i="1"/>
  <c r="C679" i="1"/>
  <c r="B679" i="1"/>
  <c r="AA678" i="1"/>
  <c r="Z678" i="1"/>
  <c r="Y678" i="1"/>
  <c r="X678" i="1"/>
  <c r="W678" i="1"/>
  <c r="V678" i="1"/>
  <c r="U678" i="1"/>
  <c r="E678" i="2" s="1"/>
  <c r="T678" i="1"/>
  <c r="S678" i="1"/>
  <c r="R678" i="1"/>
  <c r="Q678" i="1"/>
  <c r="P678" i="1"/>
  <c r="O678" i="1"/>
  <c r="N678" i="1"/>
  <c r="M678" i="1"/>
  <c r="L678" i="1"/>
  <c r="K678" i="1"/>
  <c r="J678" i="1"/>
  <c r="D678" i="2" s="1"/>
  <c r="I678" i="1"/>
  <c r="C678" i="2" s="1"/>
  <c r="H678" i="1"/>
  <c r="G678" i="1"/>
  <c r="F678" i="1"/>
  <c r="E678" i="1"/>
  <c r="B678" i="2" s="1"/>
  <c r="D678" i="1"/>
  <c r="C678" i="1"/>
  <c r="B678" i="1"/>
  <c r="AA677" i="1"/>
  <c r="Z677" i="1"/>
  <c r="Y677" i="1"/>
  <c r="X677" i="1"/>
  <c r="W677" i="1"/>
  <c r="V677" i="1"/>
  <c r="U677" i="1"/>
  <c r="E677" i="2" s="1"/>
  <c r="T677" i="1"/>
  <c r="S677" i="1"/>
  <c r="R677" i="1"/>
  <c r="Q677" i="1"/>
  <c r="P677" i="1"/>
  <c r="O677" i="1"/>
  <c r="N677" i="1"/>
  <c r="M677" i="1"/>
  <c r="L677" i="1"/>
  <c r="K677" i="1"/>
  <c r="J677" i="1"/>
  <c r="D677" i="2" s="1"/>
  <c r="I677" i="1"/>
  <c r="C677" i="2" s="1"/>
  <c r="H677" i="1"/>
  <c r="G677" i="1"/>
  <c r="F677" i="1"/>
  <c r="E677" i="1"/>
  <c r="B677" i="2" s="1"/>
  <c r="D677" i="1"/>
  <c r="C677" i="1"/>
  <c r="B677" i="1"/>
  <c r="AA676" i="1"/>
  <c r="Z676" i="1"/>
  <c r="Y676" i="1"/>
  <c r="X676" i="1"/>
  <c r="W676" i="1"/>
  <c r="V676" i="1"/>
  <c r="U676" i="1"/>
  <c r="E676" i="2" s="1"/>
  <c r="T676" i="1"/>
  <c r="S676" i="1"/>
  <c r="R676" i="1"/>
  <c r="Q676" i="1"/>
  <c r="P676" i="1"/>
  <c r="O676" i="1"/>
  <c r="N676" i="1"/>
  <c r="M676" i="1"/>
  <c r="L676" i="1"/>
  <c r="K676" i="1"/>
  <c r="J676" i="1"/>
  <c r="D676" i="2" s="1"/>
  <c r="I676" i="1"/>
  <c r="C676" i="2" s="1"/>
  <c r="H676" i="1"/>
  <c r="G676" i="1"/>
  <c r="F676" i="1"/>
  <c r="E676" i="1"/>
  <c r="B676" i="2" s="1"/>
  <c r="D676" i="1"/>
  <c r="C676" i="1"/>
  <c r="B676" i="1"/>
  <c r="AA675" i="1"/>
  <c r="Z675" i="1"/>
  <c r="Y675" i="1"/>
  <c r="X675" i="1"/>
  <c r="W675" i="1"/>
  <c r="V675" i="1"/>
  <c r="U675" i="1"/>
  <c r="E675" i="2" s="1"/>
  <c r="T675" i="1"/>
  <c r="S675" i="1"/>
  <c r="R675" i="1"/>
  <c r="Q675" i="1"/>
  <c r="P675" i="1"/>
  <c r="O675" i="1"/>
  <c r="N675" i="1"/>
  <c r="M675" i="1"/>
  <c r="L675" i="1"/>
  <c r="K675" i="1"/>
  <c r="J675" i="1"/>
  <c r="D675" i="2" s="1"/>
  <c r="I675" i="1"/>
  <c r="H675" i="1"/>
  <c r="G675" i="1"/>
  <c r="F675" i="1"/>
  <c r="E675" i="1"/>
  <c r="B675" i="2" s="1"/>
  <c r="D675" i="1"/>
  <c r="C675" i="1"/>
  <c r="B675" i="1"/>
  <c r="AA674" i="1"/>
  <c r="Z674" i="1"/>
  <c r="Y674" i="1"/>
  <c r="X674" i="1"/>
  <c r="W674" i="1"/>
  <c r="V674" i="1"/>
  <c r="U674" i="1"/>
  <c r="E674" i="2" s="1"/>
  <c r="T674" i="1"/>
  <c r="S674" i="1"/>
  <c r="R674" i="1"/>
  <c r="Q674" i="1"/>
  <c r="P674" i="1"/>
  <c r="O674" i="1"/>
  <c r="N674" i="1"/>
  <c r="M674" i="1"/>
  <c r="L674" i="1"/>
  <c r="K674" i="1"/>
  <c r="J674" i="1"/>
  <c r="D674" i="2" s="1"/>
  <c r="I674" i="1"/>
  <c r="C674" i="2" s="1"/>
  <c r="H674" i="1"/>
  <c r="G674" i="1"/>
  <c r="F674" i="1"/>
  <c r="E674" i="1"/>
  <c r="B674" i="2" s="1"/>
  <c r="D674" i="1"/>
  <c r="C674" i="1"/>
  <c r="B674" i="1"/>
  <c r="AA673" i="1"/>
  <c r="Z673" i="1"/>
  <c r="Y673" i="1"/>
  <c r="X673" i="1"/>
  <c r="W673" i="1"/>
  <c r="V673" i="1"/>
  <c r="U673" i="1"/>
  <c r="E673" i="2" s="1"/>
  <c r="T673" i="1"/>
  <c r="S673" i="1"/>
  <c r="R673" i="1"/>
  <c r="Q673" i="1"/>
  <c r="P673" i="1"/>
  <c r="O673" i="1"/>
  <c r="N673" i="1"/>
  <c r="M673" i="1"/>
  <c r="L673" i="1"/>
  <c r="K673" i="1"/>
  <c r="J673" i="1"/>
  <c r="D673" i="2" s="1"/>
  <c r="I673" i="1"/>
  <c r="C673" i="2" s="1"/>
  <c r="H673" i="1"/>
  <c r="G673" i="1"/>
  <c r="F673" i="1"/>
  <c r="E673" i="1"/>
  <c r="B673" i="2" s="1"/>
  <c r="D673" i="1"/>
  <c r="C673" i="1"/>
  <c r="B673" i="1"/>
  <c r="AA672" i="1"/>
  <c r="Z672" i="1"/>
  <c r="Y672" i="1"/>
  <c r="X672" i="1"/>
  <c r="W672" i="1"/>
  <c r="V672" i="1"/>
  <c r="U672" i="1"/>
  <c r="E672" i="2" s="1"/>
  <c r="T672" i="1"/>
  <c r="S672" i="1"/>
  <c r="R672" i="1"/>
  <c r="Q672" i="1"/>
  <c r="P672" i="1"/>
  <c r="O672" i="1"/>
  <c r="N672" i="1"/>
  <c r="M672" i="1"/>
  <c r="L672" i="1"/>
  <c r="K672" i="1"/>
  <c r="J672" i="1"/>
  <c r="D672" i="2" s="1"/>
  <c r="I672" i="1"/>
  <c r="C672" i="2" s="1"/>
  <c r="H672" i="1"/>
  <c r="G672" i="1"/>
  <c r="F672" i="1"/>
  <c r="E672" i="1"/>
  <c r="B672" i="2" s="1"/>
  <c r="D672" i="1"/>
  <c r="C672" i="1"/>
  <c r="B672" i="1"/>
  <c r="AA671" i="1"/>
  <c r="Z671" i="1"/>
  <c r="Y671" i="1"/>
  <c r="X671" i="1"/>
  <c r="W671" i="1"/>
  <c r="V671" i="1"/>
  <c r="U671" i="1"/>
  <c r="E671" i="2" s="1"/>
  <c r="T671" i="1"/>
  <c r="S671" i="1"/>
  <c r="R671" i="1"/>
  <c r="Q671" i="1"/>
  <c r="P671" i="1"/>
  <c r="O671" i="1"/>
  <c r="N671" i="1"/>
  <c r="M671" i="1"/>
  <c r="L671" i="1"/>
  <c r="K671" i="1"/>
  <c r="J671" i="1"/>
  <c r="D671" i="2" s="1"/>
  <c r="I671" i="1"/>
  <c r="H671" i="1"/>
  <c r="G671" i="1"/>
  <c r="F671" i="1"/>
  <c r="E671" i="1"/>
  <c r="B671" i="2" s="1"/>
  <c r="D671" i="1"/>
  <c r="C671" i="1"/>
  <c r="B671" i="1"/>
  <c r="AA670" i="1"/>
  <c r="Z670" i="1"/>
  <c r="Y670" i="1"/>
  <c r="X670" i="1"/>
  <c r="W670" i="1"/>
  <c r="V670" i="1"/>
  <c r="U670" i="1"/>
  <c r="E670" i="2" s="1"/>
  <c r="T670" i="1"/>
  <c r="S670" i="1"/>
  <c r="R670" i="1"/>
  <c r="Q670" i="1"/>
  <c r="P670" i="1"/>
  <c r="O670" i="1"/>
  <c r="N670" i="1"/>
  <c r="M670" i="1"/>
  <c r="L670" i="1"/>
  <c r="K670" i="1"/>
  <c r="J670" i="1"/>
  <c r="D670" i="2" s="1"/>
  <c r="I670" i="1"/>
  <c r="C670" i="2" s="1"/>
  <c r="H670" i="1"/>
  <c r="G670" i="1"/>
  <c r="F670" i="1"/>
  <c r="E670" i="1"/>
  <c r="B670" i="2" s="1"/>
  <c r="D670" i="1"/>
  <c r="C670" i="1"/>
  <c r="B670" i="1"/>
  <c r="AA669" i="1"/>
  <c r="Z669" i="1"/>
  <c r="Y669" i="1"/>
  <c r="X669" i="1"/>
  <c r="W669" i="1"/>
  <c r="V669" i="1"/>
  <c r="U669" i="1"/>
  <c r="E669" i="2" s="1"/>
  <c r="T669" i="1"/>
  <c r="S669" i="1"/>
  <c r="R669" i="1"/>
  <c r="Q669" i="1"/>
  <c r="P669" i="1"/>
  <c r="O669" i="1"/>
  <c r="N669" i="1"/>
  <c r="M669" i="1"/>
  <c r="L669" i="1"/>
  <c r="K669" i="1"/>
  <c r="J669" i="1"/>
  <c r="D669" i="2" s="1"/>
  <c r="I669" i="1"/>
  <c r="C669" i="2" s="1"/>
  <c r="H669" i="1"/>
  <c r="G669" i="1"/>
  <c r="F669" i="1"/>
  <c r="E669" i="1"/>
  <c r="B669" i="2" s="1"/>
  <c r="D669" i="1"/>
  <c r="C669" i="1"/>
  <c r="B669" i="1"/>
  <c r="AA668" i="1"/>
  <c r="Z668" i="1"/>
  <c r="Y668" i="1"/>
  <c r="X668" i="1"/>
  <c r="W668" i="1"/>
  <c r="V668" i="1"/>
  <c r="U668" i="1"/>
  <c r="E668" i="2" s="1"/>
  <c r="T668" i="1"/>
  <c r="S668" i="1"/>
  <c r="R668" i="1"/>
  <c r="Q668" i="1"/>
  <c r="P668" i="1"/>
  <c r="O668" i="1"/>
  <c r="N668" i="1"/>
  <c r="M668" i="1"/>
  <c r="L668" i="1"/>
  <c r="K668" i="1"/>
  <c r="J668" i="1"/>
  <c r="D668" i="2" s="1"/>
  <c r="I668" i="1"/>
  <c r="C668" i="2" s="1"/>
  <c r="H668" i="1"/>
  <c r="G668" i="1"/>
  <c r="F668" i="1"/>
  <c r="E668" i="1"/>
  <c r="B668" i="2" s="1"/>
  <c r="D668" i="1"/>
  <c r="C668" i="1"/>
  <c r="B668" i="1"/>
  <c r="AA667" i="1"/>
  <c r="Z667" i="1"/>
  <c r="Y667" i="1"/>
  <c r="X667" i="1"/>
  <c r="W667" i="1"/>
  <c r="V667" i="1"/>
  <c r="U667" i="1"/>
  <c r="E667" i="2" s="1"/>
  <c r="T667" i="1"/>
  <c r="S667" i="1"/>
  <c r="R667" i="1"/>
  <c r="Q667" i="1"/>
  <c r="P667" i="1"/>
  <c r="O667" i="1"/>
  <c r="N667" i="1"/>
  <c r="M667" i="1"/>
  <c r="L667" i="1"/>
  <c r="K667" i="1"/>
  <c r="J667" i="1"/>
  <c r="D667" i="2" s="1"/>
  <c r="I667" i="1"/>
  <c r="H667" i="1"/>
  <c r="G667" i="1"/>
  <c r="F667" i="1"/>
  <c r="E667" i="1"/>
  <c r="B667" i="2" s="1"/>
  <c r="D667" i="1"/>
  <c r="C667" i="1"/>
  <c r="B667" i="1"/>
  <c r="AA666" i="1"/>
  <c r="Z666" i="1"/>
  <c r="Y666" i="1"/>
  <c r="X666" i="1"/>
  <c r="W666" i="1"/>
  <c r="V666" i="1"/>
  <c r="U666" i="1"/>
  <c r="E666" i="2" s="1"/>
  <c r="T666" i="1"/>
  <c r="S666" i="1"/>
  <c r="R666" i="1"/>
  <c r="Q666" i="1"/>
  <c r="P666" i="1"/>
  <c r="O666" i="1"/>
  <c r="N666" i="1"/>
  <c r="M666" i="1"/>
  <c r="L666" i="1"/>
  <c r="K666" i="1"/>
  <c r="J666" i="1"/>
  <c r="D666" i="2" s="1"/>
  <c r="I666" i="1"/>
  <c r="C666" i="2" s="1"/>
  <c r="H666" i="1"/>
  <c r="G666" i="1"/>
  <c r="F666" i="1"/>
  <c r="E666" i="1"/>
  <c r="B666" i="2" s="1"/>
  <c r="D666" i="1"/>
  <c r="C666" i="1"/>
  <c r="B666" i="1"/>
  <c r="AA665" i="1"/>
  <c r="Z665" i="1"/>
  <c r="Y665" i="1"/>
  <c r="X665" i="1"/>
  <c r="W665" i="1"/>
  <c r="V665" i="1"/>
  <c r="U665" i="1"/>
  <c r="E665" i="2" s="1"/>
  <c r="T665" i="1"/>
  <c r="S665" i="1"/>
  <c r="R665" i="1"/>
  <c r="Q665" i="1"/>
  <c r="P665" i="1"/>
  <c r="O665" i="1"/>
  <c r="N665" i="1"/>
  <c r="M665" i="1"/>
  <c r="L665" i="1"/>
  <c r="K665" i="1"/>
  <c r="J665" i="1"/>
  <c r="D665" i="2" s="1"/>
  <c r="I665" i="1"/>
  <c r="C665" i="2" s="1"/>
  <c r="H665" i="1"/>
  <c r="G665" i="1"/>
  <c r="F665" i="1"/>
  <c r="E665" i="1"/>
  <c r="B665" i="2" s="1"/>
  <c r="D665" i="1"/>
  <c r="C665" i="1"/>
  <c r="B665" i="1"/>
  <c r="AA664" i="1"/>
  <c r="Z664" i="1"/>
  <c r="Y664" i="1"/>
  <c r="X664" i="1"/>
  <c r="W664" i="1"/>
  <c r="V664" i="1"/>
  <c r="U664" i="1"/>
  <c r="E664" i="2" s="1"/>
  <c r="T664" i="1"/>
  <c r="S664" i="1"/>
  <c r="R664" i="1"/>
  <c r="Q664" i="1"/>
  <c r="P664" i="1"/>
  <c r="O664" i="1"/>
  <c r="N664" i="1"/>
  <c r="M664" i="1"/>
  <c r="L664" i="1"/>
  <c r="K664" i="1"/>
  <c r="J664" i="1"/>
  <c r="D664" i="2" s="1"/>
  <c r="I664" i="1"/>
  <c r="C664" i="2" s="1"/>
  <c r="H664" i="1"/>
  <c r="G664" i="1"/>
  <c r="F664" i="1"/>
  <c r="E664" i="1"/>
  <c r="B664" i="2" s="1"/>
  <c r="D664" i="1"/>
  <c r="C664" i="1"/>
  <c r="B664" i="1"/>
  <c r="AA663" i="1"/>
  <c r="Z663" i="1"/>
  <c r="Y663" i="1"/>
  <c r="X663" i="1"/>
  <c r="W663" i="1"/>
  <c r="V663" i="1"/>
  <c r="U663" i="1"/>
  <c r="E663" i="2" s="1"/>
  <c r="T663" i="1"/>
  <c r="S663" i="1"/>
  <c r="R663" i="1"/>
  <c r="Q663" i="1"/>
  <c r="P663" i="1"/>
  <c r="O663" i="1"/>
  <c r="N663" i="1"/>
  <c r="M663" i="1"/>
  <c r="L663" i="1"/>
  <c r="K663" i="1"/>
  <c r="J663" i="1"/>
  <c r="D663" i="2" s="1"/>
  <c r="I663" i="1"/>
  <c r="H663" i="1"/>
  <c r="G663" i="1"/>
  <c r="F663" i="1"/>
  <c r="E663" i="1"/>
  <c r="B663" i="2" s="1"/>
  <c r="D663" i="1"/>
  <c r="C663" i="1"/>
  <c r="B663" i="1"/>
  <c r="AA662" i="1"/>
  <c r="Z662" i="1"/>
  <c r="Y662" i="1"/>
  <c r="X662" i="1"/>
  <c r="W662" i="1"/>
  <c r="V662" i="1"/>
  <c r="U662" i="1"/>
  <c r="E662" i="2" s="1"/>
  <c r="T662" i="1"/>
  <c r="S662" i="1"/>
  <c r="R662" i="1"/>
  <c r="Q662" i="1"/>
  <c r="P662" i="1"/>
  <c r="O662" i="1"/>
  <c r="N662" i="1"/>
  <c r="M662" i="1"/>
  <c r="L662" i="1"/>
  <c r="K662" i="1"/>
  <c r="J662" i="1"/>
  <c r="D662" i="2" s="1"/>
  <c r="I662" i="1"/>
  <c r="C662" i="2" s="1"/>
  <c r="H662" i="1"/>
  <c r="G662" i="1"/>
  <c r="F662" i="1"/>
  <c r="E662" i="1"/>
  <c r="B662" i="2" s="1"/>
  <c r="D662" i="1"/>
  <c r="C662" i="1"/>
  <c r="B662" i="1"/>
  <c r="AA661" i="1"/>
  <c r="Z661" i="1"/>
  <c r="Y661" i="1"/>
  <c r="X661" i="1"/>
  <c r="W661" i="1"/>
  <c r="V661" i="1"/>
  <c r="U661" i="1"/>
  <c r="E661" i="2" s="1"/>
  <c r="T661" i="1"/>
  <c r="S661" i="1"/>
  <c r="R661" i="1"/>
  <c r="Q661" i="1"/>
  <c r="P661" i="1"/>
  <c r="O661" i="1"/>
  <c r="N661" i="1"/>
  <c r="M661" i="1"/>
  <c r="L661" i="1"/>
  <c r="K661" i="1"/>
  <c r="J661" i="1"/>
  <c r="D661" i="2" s="1"/>
  <c r="I661" i="1"/>
  <c r="C661" i="2" s="1"/>
  <c r="H661" i="1"/>
  <c r="G661" i="1"/>
  <c r="F661" i="1"/>
  <c r="E661" i="1"/>
  <c r="B661" i="2" s="1"/>
  <c r="D661" i="1"/>
  <c r="C661" i="1"/>
  <c r="B661" i="1"/>
  <c r="AA660" i="1"/>
  <c r="Z660" i="1"/>
  <c r="Y660" i="1"/>
  <c r="X660" i="1"/>
  <c r="W660" i="1"/>
  <c r="V660" i="1"/>
  <c r="U660" i="1"/>
  <c r="E660" i="2" s="1"/>
  <c r="T660" i="1"/>
  <c r="S660" i="1"/>
  <c r="R660" i="1"/>
  <c r="Q660" i="1"/>
  <c r="P660" i="1"/>
  <c r="O660" i="1"/>
  <c r="N660" i="1"/>
  <c r="M660" i="1"/>
  <c r="L660" i="1"/>
  <c r="K660" i="1"/>
  <c r="J660" i="1"/>
  <c r="D660" i="2" s="1"/>
  <c r="I660" i="1"/>
  <c r="C660" i="2" s="1"/>
  <c r="H660" i="1"/>
  <c r="G660" i="1"/>
  <c r="F660" i="1"/>
  <c r="E660" i="1"/>
  <c r="B660" i="2" s="1"/>
  <c r="D660" i="1"/>
  <c r="C660" i="1"/>
  <c r="B660" i="1"/>
  <c r="AA659" i="1"/>
  <c r="Z659" i="1"/>
  <c r="Y659" i="1"/>
  <c r="X659" i="1"/>
  <c r="W659" i="1"/>
  <c r="V659" i="1"/>
  <c r="U659" i="1"/>
  <c r="E659" i="2" s="1"/>
  <c r="T659" i="1"/>
  <c r="S659" i="1"/>
  <c r="R659" i="1"/>
  <c r="Q659" i="1"/>
  <c r="P659" i="1"/>
  <c r="O659" i="1"/>
  <c r="N659" i="1"/>
  <c r="M659" i="1"/>
  <c r="L659" i="1"/>
  <c r="K659" i="1"/>
  <c r="J659" i="1"/>
  <c r="D659" i="2" s="1"/>
  <c r="I659" i="1"/>
  <c r="H659" i="1"/>
  <c r="G659" i="1"/>
  <c r="F659" i="1"/>
  <c r="E659" i="1"/>
  <c r="B659" i="2" s="1"/>
  <c r="D659" i="1"/>
  <c r="C659" i="1"/>
  <c r="B659" i="1"/>
  <c r="AA658" i="1"/>
  <c r="Z658" i="1"/>
  <c r="Y658" i="1"/>
  <c r="X658" i="1"/>
  <c r="W658" i="1"/>
  <c r="V658" i="1"/>
  <c r="U658" i="1"/>
  <c r="E658" i="2" s="1"/>
  <c r="T658" i="1"/>
  <c r="S658" i="1"/>
  <c r="R658" i="1"/>
  <c r="Q658" i="1"/>
  <c r="P658" i="1"/>
  <c r="O658" i="1"/>
  <c r="N658" i="1"/>
  <c r="M658" i="1"/>
  <c r="L658" i="1"/>
  <c r="K658" i="1"/>
  <c r="J658" i="1"/>
  <c r="D658" i="2" s="1"/>
  <c r="I658" i="1"/>
  <c r="C658" i="2" s="1"/>
  <c r="H658" i="1"/>
  <c r="G658" i="1"/>
  <c r="F658" i="1"/>
  <c r="E658" i="1"/>
  <c r="B658" i="2" s="1"/>
  <c r="D658" i="1"/>
  <c r="C658" i="1"/>
  <c r="B658" i="1"/>
  <c r="AA657" i="1"/>
  <c r="Z657" i="1"/>
  <c r="Y657" i="1"/>
  <c r="X657" i="1"/>
  <c r="W657" i="1"/>
  <c r="V657" i="1"/>
  <c r="U657" i="1"/>
  <c r="E657" i="2" s="1"/>
  <c r="T657" i="1"/>
  <c r="S657" i="1"/>
  <c r="R657" i="1"/>
  <c r="Q657" i="1"/>
  <c r="P657" i="1"/>
  <c r="O657" i="1"/>
  <c r="N657" i="1"/>
  <c r="M657" i="1"/>
  <c r="L657" i="1"/>
  <c r="K657" i="1"/>
  <c r="J657" i="1"/>
  <c r="D657" i="2" s="1"/>
  <c r="I657" i="1"/>
  <c r="C657" i="2" s="1"/>
  <c r="H657" i="1"/>
  <c r="G657" i="1"/>
  <c r="F657" i="1"/>
  <c r="E657" i="1"/>
  <c r="B657" i="2" s="1"/>
  <c r="D657" i="1"/>
  <c r="C657" i="1"/>
  <c r="B657" i="1"/>
  <c r="AA656" i="1"/>
  <c r="Z656" i="1"/>
  <c r="Y656" i="1"/>
  <c r="X656" i="1"/>
  <c r="W656" i="1"/>
  <c r="V656" i="1"/>
  <c r="U656" i="1"/>
  <c r="E656" i="2" s="1"/>
  <c r="T656" i="1"/>
  <c r="S656" i="1"/>
  <c r="R656" i="1"/>
  <c r="Q656" i="1"/>
  <c r="P656" i="1"/>
  <c r="O656" i="1"/>
  <c r="N656" i="1"/>
  <c r="M656" i="1"/>
  <c r="L656" i="1"/>
  <c r="K656" i="1"/>
  <c r="J656" i="1"/>
  <c r="D656" i="2" s="1"/>
  <c r="I656" i="1"/>
  <c r="C656" i="2" s="1"/>
  <c r="H656" i="1"/>
  <c r="G656" i="1"/>
  <c r="F656" i="1"/>
  <c r="E656" i="1"/>
  <c r="B656" i="2" s="1"/>
  <c r="D656" i="1"/>
  <c r="C656" i="1"/>
  <c r="B656" i="1"/>
  <c r="AA655" i="1"/>
  <c r="Z655" i="1"/>
  <c r="Y655" i="1"/>
  <c r="X655" i="1"/>
  <c r="W655" i="1"/>
  <c r="V655" i="1"/>
  <c r="U655" i="1"/>
  <c r="E655" i="2" s="1"/>
  <c r="T655" i="1"/>
  <c r="S655" i="1"/>
  <c r="R655" i="1"/>
  <c r="Q655" i="1"/>
  <c r="P655" i="1"/>
  <c r="O655" i="1"/>
  <c r="N655" i="1"/>
  <c r="M655" i="1"/>
  <c r="L655" i="1"/>
  <c r="K655" i="1"/>
  <c r="J655" i="1"/>
  <c r="D655" i="2" s="1"/>
  <c r="I655" i="1"/>
  <c r="H655" i="1"/>
  <c r="G655" i="1"/>
  <c r="F655" i="1"/>
  <c r="E655" i="1"/>
  <c r="B655" i="2" s="1"/>
  <c r="D655" i="1"/>
  <c r="C655" i="1"/>
  <c r="B655" i="1"/>
  <c r="AA654" i="1"/>
  <c r="Z654" i="1"/>
  <c r="Y654" i="1"/>
  <c r="X654" i="1"/>
  <c r="W654" i="1"/>
  <c r="V654" i="1"/>
  <c r="U654" i="1"/>
  <c r="E654" i="2" s="1"/>
  <c r="T654" i="1"/>
  <c r="S654" i="1"/>
  <c r="R654" i="1"/>
  <c r="Q654" i="1"/>
  <c r="P654" i="1"/>
  <c r="O654" i="1"/>
  <c r="N654" i="1"/>
  <c r="M654" i="1"/>
  <c r="L654" i="1"/>
  <c r="K654" i="1"/>
  <c r="J654" i="1"/>
  <c r="D654" i="2" s="1"/>
  <c r="I654" i="1"/>
  <c r="C654" i="2" s="1"/>
  <c r="H654" i="1"/>
  <c r="G654" i="1"/>
  <c r="F654" i="1"/>
  <c r="E654" i="1"/>
  <c r="B654" i="2" s="1"/>
  <c r="D654" i="1"/>
  <c r="C654" i="1"/>
  <c r="B654" i="1"/>
  <c r="AA653" i="1"/>
  <c r="Z653" i="1"/>
  <c r="Y653" i="1"/>
  <c r="X653" i="1"/>
  <c r="W653" i="1"/>
  <c r="V653" i="1"/>
  <c r="U653" i="1"/>
  <c r="E653" i="2" s="1"/>
  <c r="T653" i="1"/>
  <c r="S653" i="1"/>
  <c r="R653" i="1"/>
  <c r="Q653" i="1"/>
  <c r="P653" i="1"/>
  <c r="O653" i="1"/>
  <c r="N653" i="1"/>
  <c r="M653" i="1"/>
  <c r="L653" i="1"/>
  <c r="K653" i="1"/>
  <c r="J653" i="1"/>
  <c r="D653" i="2" s="1"/>
  <c r="I653" i="1"/>
  <c r="C653" i="2" s="1"/>
  <c r="H653" i="1"/>
  <c r="G653" i="1"/>
  <c r="F653" i="1"/>
  <c r="E653" i="1"/>
  <c r="B653" i="2" s="1"/>
  <c r="D653" i="1"/>
  <c r="C653" i="1"/>
  <c r="B653" i="1"/>
  <c r="AA652" i="1"/>
  <c r="Z652" i="1"/>
  <c r="Y652" i="1"/>
  <c r="X652" i="1"/>
  <c r="W652" i="1"/>
  <c r="V652" i="1"/>
  <c r="U652" i="1"/>
  <c r="E652" i="2" s="1"/>
  <c r="T652" i="1"/>
  <c r="S652" i="1"/>
  <c r="R652" i="1"/>
  <c r="Q652" i="1"/>
  <c r="P652" i="1"/>
  <c r="O652" i="1"/>
  <c r="N652" i="1"/>
  <c r="M652" i="1"/>
  <c r="L652" i="1"/>
  <c r="K652" i="1"/>
  <c r="J652" i="1"/>
  <c r="D652" i="2" s="1"/>
  <c r="I652" i="1"/>
  <c r="C652" i="2" s="1"/>
  <c r="H652" i="1"/>
  <c r="G652" i="1"/>
  <c r="F652" i="1"/>
  <c r="E652" i="1"/>
  <c r="B652" i="2" s="1"/>
  <c r="D652" i="1"/>
  <c r="C652" i="1"/>
  <c r="B652" i="1"/>
  <c r="AA651" i="1"/>
  <c r="Z651" i="1"/>
  <c r="Y651" i="1"/>
  <c r="X651" i="1"/>
  <c r="W651" i="1"/>
  <c r="V651" i="1"/>
  <c r="U651" i="1"/>
  <c r="E651" i="2" s="1"/>
  <c r="T651" i="1"/>
  <c r="S651" i="1"/>
  <c r="R651" i="1"/>
  <c r="Q651" i="1"/>
  <c r="P651" i="1"/>
  <c r="O651" i="1"/>
  <c r="N651" i="1"/>
  <c r="M651" i="1"/>
  <c r="L651" i="1"/>
  <c r="K651" i="1"/>
  <c r="J651" i="1"/>
  <c r="D651" i="2" s="1"/>
  <c r="I651" i="1"/>
  <c r="H651" i="1"/>
  <c r="G651" i="1"/>
  <c r="F651" i="1"/>
  <c r="E651" i="1"/>
  <c r="B651" i="2" s="1"/>
  <c r="D651" i="1"/>
  <c r="C651" i="1"/>
  <c r="B651" i="1"/>
  <c r="AA650" i="1"/>
  <c r="Z650" i="1"/>
  <c r="Y650" i="1"/>
  <c r="X650" i="1"/>
  <c r="W650" i="1"/>
  <c r="V650" i="1"/>
  <c r="U650" i="1"/>
  <c r="E650" i="2" s="1"/>
  <c r="T650" i="1"/>
  <c r="S650" i="1"/>
  <c r="R650" i="1"/>
  <c r="Q650" i="1"/>
  <c r="P650" i="1"/>
  <c r="O650" i="1"/>
  <c r="N650" i="1"/>
  <c r="M650" i="1"/>
  <c r="L650" i="1"/>
  <c r="K650" i="1"/>
  <c r="J650" i="1"/>
  <c r="D650" i="2" s="1"/>
  <c r="I650" i="1"/>
  <c r="C650" i="2" s="1"/>
  <c r="H650" i="1"/>
  <c r="G650" i="1"/>
  <c r="F650" i="1"/>
  <c r="E650" i="1"/>
  <c r="B650" i="2" s="1"/>
  <c r="D650" i="1"/>
  <c r="C650" i="1"/>
  <c r="B650" i="1"/>
  <c r="AA649" i="1"/>
  <c r="Z649" i="1"/>
  <c r="Y649" i="1"/>
  <c r="X649" i="1"/>
  <c r="W649" i="1"/>
  <c r="V649" i="1"/>
  <c r="U649" i="1"/>
  <c r="E649" i="2" s="1"/>
  <c r="T649" i="1"/>
  <c r="S649" i="1"/>
  <c r="R649" i="1"/>
  <c r="Q649" i="1"/>
  <c r="P649" i="1"/>
  <c r="O649" i="1"/>
  <c r="N649" i="1"/>
  <c r="M649" i="1"/>
  <c r="L649" i="1"/>
  <c r="K649" i="1"/>
  <c r="J649" i="1"/>
  <c r="D649" i="2" s="1"/>
  <c r="I649" i="1"/>
  <c r="C649" i="2" s="1"/>
  <c r="H649" i="1"/>
  <c r="G649" i="1"/>
  <c r="F649" i="1"/>
  <c r="E649" i="1"/>
  <c r="B649" i="2" s="1"/>
  <c r="D649" i="1"/>
  <c r="C649" i="1"/>
  <c r="B649" i="1"/>
  <c r="AA648" i="1"/>
  <c r="Z648" i="1"/>
  <c r="Y648" i="1"/>
  <c r="X648" i="1"/>
  <c r="W648" i="1"/>
  <c r="V648" i="1"/>
  <c r="U648" i="1"/>
  <c r="E648" i="2" s="1"/>
  <c r="T648" i="1"/>
  <c r="S648" i="1"/>
  <c r="R648" i="1"/>
  <c r="Q648" i="1"/>
  <c r="P648" i="1"/>
  <c r="O648" i="1"/>
  <c r="N648" i="1"/>
  <c r="M648" i="1"/>
  <c r="L648" i="1"/>
  <c r="K648" i="1"/>
  <c r="J648" i="1"/>
  <c r="D648" i="2" s="1"/>
  <c r="I648" i="1"/>
  <c r="C648" i="2" s="1"/>
  <c r="H648" i="1"/>
  <c r="G648" i="1"/>
  <c r="F648" i="1"/>
  <c r="E648" i="1"/>
  <c r="B648" i="2" s="1"/>
  <c r="D648" i="1"/>
  <c r="C648" i="1"/>
  <c r="B648" i="1"/>
  <c r="AA647" i="1"/>
  <c r="Z647" i="1"/>
  <c r="Y647" i="1"/>
  <c r="X647" i="1"/>
  <c r="W647" i="1"/>
  <c r="V647" i="1"/>
  <c r="U647" i="1"/>
  <c r="E647" i="2" s="1"/>
  <c r="T647" i="1"/>
  <c r="S647" i="1"/>
  <c r="R647" i="1"/>
  <c r="Q647" i="1"/>
  <c r="P647" i="1"/>
  <c r="O647" i="1"/>
  <c r="N647" i="1"/>
  <c r="M647" i="1"/>
  <c r="L647" i="1"/>
  <c r="K647" i="1"/>
  <c r="J647" i="1"/>
  <c r="D647" i="2" s="1"/>
  <c r="I647" i="1"/>
  <c r="H647" i="1"/>
  <c r="G647" i="1"/>
  <c r="F647" i="1"/>
  <c r="E647" i="1"/>
  <c r="B647" i="2" s="1"/>
  <c r="D647" i="1"/>
  <c r="C647" i="1"/>
  <c r="B647" i="1"/>
  <c r="AA646" i="1"/>
  <c r="Z646" i="1"/>
  <c r="Y646" i="1"/>
  <c r="X646" i="1"/>
  <c r="W646" i="1"/>
  <c r="V646" i="1"/>
  <c r="U646" i="1"/>
  <c r="E646" i="2" s="1"/>
  <c r="T646" i="1"/>
  <c r="S646" i="1"/>
  <c r="R646" i="1"/>
  <c r="Q646" i="1"/>
  <c r="P646" i="1"/>
  <c r="O646" i="1"/>
  <c r="N646" i="1"/>
  <c r="M646" i="1"/>
  <c r="L646" i="1"/>
  <c r="K646" i="1"/>
  <c r="J646" i="1"/>
  <c r="D646" i="2" s="1"/>
  <c r="I646" i="1"/>
  <c r="C646" i="2" s="1"/>
  <c r="H646" i="1"/>
  <c r="G646" i="1"/>
  <c r="F646" i="1"/>
  <c r="E646" i="1"/>
  <c r="B646" i="2" s="1"/>
  <c r="D646" i="1"/>
  <c r="C646" i="1"/>
  <c r="B646" i="1"/>
  <c r="AA645" i="1"/>
  <c r="Z645" i="1"/>
  <c r="Y645" i="1"/>
  <c r="X645" i="1"/>
  <c r="W645" i="1"/>
  <c r="V645" i="1"/>
  <c r="U645" i="1"/>
  <c r="E645" i="2" s="1"/>
  <c r="T645" i="1"/>
  <c r="S645" i="1"/>
  <c r="R645" i="1"/>
  <c r="Q645" i="1"/>
  <c r="P645" i="1"/>
  <c r="O645" i="1"/>
  <c r="N645" i="1"/>
  <c r="M645" i="1"/>
  <c r="L645" i="1"/>
  <c r="K645" i="1"/>
  <c r="J645" i="1"/>
  <c r="D645" i="2" s="1"/>
  <c r="I645" i="1"/>
  <c r="C645" i="2" s="1"/>
  <c r="H645" i="1"/>
  <c r="G645" i="1"/>
  <c r="F645" i="1"/>
  <c r="E645" i="1"/>
  <c r="B645" i="2" s="1"/>
  <c r="D645" i="1"/>
  <c r="C645" i="1"/>
  <c r="B645" i="1"/>
  <c r="AA644" i="1"/>
  <c r="Z644" i="1"/>
  <c r="Y644" i="1"/>
  <c r="X644" i="1"/>
  <c r="W644" i="1"/>
  <c r="V644" i="1"/>
  <c r="U644" i="1"/>
  <c r="E644" i="2" s="1"/>
  <c r="T644" i="1"/>
  <c r="S644" i="1"/>
  <c r="R644" i="1"/>
  <c r="Q644" i="1"/>
  <c r="P644" i="1"/>
  <c r="O644" i="1"/>
  <c r="N644" i="1"/>
  <c r="M644" i="1"/>
  <c r="L644" i="1"/>
  <c r="K644" i="1"/>
  <c r="J644" i="1"/>
  <c r="D644" i="2" s="1"/>
  <c r="I644" i="1"/>
  <c r="C644" i="2" s="1"/>
  <c r="H644" i="1"/>
  <c r="G644" i="1"/>
  <c r="F644" i="1"/>
  <c r="E644" i="1"/>
  <c r="B644" i="2" s="1"/>
  <c r="D644" i="1"/>
  <c r="C644" i="1"/>
  <c r="B644" i="1"/>
  <c r="AA643" i="1"/>
  <c r="Z643" i="1"/>
  <c r="Y643" i="1"/>
  <c r="X643" i="1"/>
  <c r="W643" i="1"/>
  <c r="V643" i="1"/>
  <c r="U643" i="1"/>
  <c r="E643" i="2" s="1"/>
  <c r="T643" i="1"/>
  <c r="S643" i="1"/>
  <c r="R643" i="1"/>
  <c r="Q643" i="1"/>
  <c r="P643" i="1"/>
  <c r="O643" i="1"/>
  <c r="N643" i="1"/>
  <c r="M643" i="1"/>
  <c r="L643" i="1"/>
  <c r="K643" i="1"/>
  <c r="J643" i="1"/>
  <c r="D643" i="2" s="1"/>
  <c r="I643" i="1"/>
  <c r="H643" i="1"/>
  <c r="G643" i="1"/>
  <c r="F643" i="1"/>
  <c r="E643" i="1"/>
  <c r="B643" i="2" s="1"/>
  <c r="D643" i="1"/>
  <c r="C643" i="1"/>
  <c r="B643" i="1"/>
  <c r="AA642" i="1"/>
  <c r="Z642" i="1"/>
  <c r="Y642" i="1"/>
  <c r="X642" i="1"/>
  <c r="W642" i="1"/>
  <c r="V642" i="1"/>
  <c r="U642" i="1"/>
  <c r="E642" i="2" s="1"/>
  <c r="T642" i="1"/>
  <c r="S642" i="1"/>
  <c r="R642" i="1"/>
  <c r="Q642" i="1"/>
  <c r="P642" i="1"/>
  <c r="O642" i="1"/>
  <c r="N642" i="1"/>
  <c r="M642" i="1"/>
  <c r="L642" i="1"/>
  <c r="K642" i="1"/>
  <c r="J642" i="1"/>
  <c r="D642" i="2" s="1"/>
  <c r="I642" i="1"/>
  <c r="C642" i="2" s="1"/>
  <c r="H642" i="1"/>
  <c r="G642" i="1"/>
  <c r="F642" i="1"/>
  <c r="E642" i="1"/>
  <c r="B642" i="2" s="1"/>
  <c r="D642" i="1"/>
  <c r="C642" i="1"/>
  <c r="B642" i="1"/>
  <c r="AA641" i="1"/>
  <c r="Z641" i="1"/>
  <c r="Y641" i="1"/>
  <c r="X641" i="1"/>
  <c r="W641" i="1"/>
  <c r="V641" i="1"/>
  <c r="U641" i="1"/>
  <c r="E641" i="2" s="1"/>
  <c r="T641" i="1"/>
  <c r="S641" i="1"/>
  <c r="R641" i="1"/>
  <c r="Q641" i="1"/>
  <c r="P641" i="1"/>
  <c r="O641" i="1"/>
  <c r="N641" i="1"/>
  <c r="M641" i="1"/>
  <c r="L641" i="1"/>
  <c r="K641" i="1"/>
  <c r="J641" i="1"/>
  <c r="D641" i="2" s="1"/>
  <c r="I641" i="1"/>
  <c r="C641" i="2" s="1"/>
  <c r="H641" i="1"/>
  <c r="G641" i="1"/>
  <c r="F641" i="1"/>
  <c r="E641" i="1"/>
  <c r="B641" i="2" s="1"/>
  <c r="D641" i="1"/>
  <c r="C641" i="1"/>
  <c r="B641" i="1"/>
  <c r="AA640" i="1"/>
  <c r="Z640" i="1"/>
  <c r="Y640" i="1"/>
  <c r="X640" i="1"/>
  <c r="W640" i="1"/>
  <c r="V640" i="1"/>
  <c r="U640" i="1"/>
  <c r="E640" i="2" s="1"/>
  <c r="T640" i="1"/>
  <c r="S640" i="1"/>
  <c r="R640" i="1"/>
  <c r="Q640" i="1"/>
  <c r="P640" i="1"/>
  <c r="O640" i="1"/>
  <c r="N640" i="1"/>
  <c r="M640" i="1"/>
  <c r="L640" i="1"/>
  <c r="K640" i="1"/>
  <c r="J640" i="1"/>
  <c r="D640" i="2" s="1"/>
  <c r="I640" i="1"/>
  <c r="C640" i="2" s="1"/>
  <c r="H640" i="1"/>
  <c r="G640" i="1"/>
  <c r="F640" i="1"/>
  <c r="E640" i="1"/>
  <c r="B640" i="2" s="1"/>
  <c r="D640" i="1"/>
  <c r="C640" i="1"/>
  <c r="B640" i="1"/>
  <c r="AA639" i="1"/>
  <c r="Z639" i="1"/>
  <c r="Y639" i="1"/>
  <c r="X639" i="1"/>
  <c r="W639" i="1"/>
  <c r="V639" i="1"/>
  <c r="U639" i="1"/>
  <c r="E639" i="2" s="1"/>
  <c r="T639" i="1"/>
  <c r="S639" i="1"/>
  <c r="R639" i="1"/>
  <c r="Q639" i="1"/>
  <c r="P639" i="1"/>
  <c r="O639" i="1"/>
  <c r="N639" i="1"/>
  <c r="M639" i="1"/>
  <c r="L639" i="1"/>
  <c r="K639" i="1"/>
  <c r="J639" i="1"/>
  <c r="D639" i="2" s="1"/>
  <c r="I639" i="1"/>
  <c r="H639" i="1"/>
  <c r="G639" i="1"/>
  <c r="F639" i="1"/>
  <c r="E639" i="1"/>
  <c r="B639" i="2" s="1"/>
  <c r="D639" i="1"/>
  <c r="C639" i="1"/>
  <c r="B639" i="1"/>
  <c r="AA638" i="1"/>
  <c r="Z638" i="1"/>
  <c r="Y638" i="1"/>
  <c r="X638" i="1"/>
  <c r="W638" i="1"/>
  <c r="V638" i="1"/>
  <c r="U638" i="1"/>
  <c r="E638" i="2" s="1"/>
  <c r="T638" i="1"/>
  <c r="S638" i="1"/>
  <c r="R638" i="1"/>
  <c r="Q638" i="1"/>
  <c r="P638" i="1"/>
  <c r="O638" i="1"/>
  <c r="N638" i="1"/>
  <c r="M638" i="1"/>
  <c r="L638" i="1"/>
  <c r="K638" i="1"/>
  <c r="J638" i="1"/>
  <c r="D638" i="2" s="1"/>
  <c r="I638" i="1"/>
  <c r="C638" i="2" s="1"/>
  <c r="H638" i="1"/>
  <c r="G638" i="1"/>
  <c r="F638" i="1"/>
  <c r="E638" i="1"/>
  <c r="B638" i="2" s="1"/>
  <c r="D638" i="1"/>
  <c r="C638" i="1"/>
  <c r="B638" i="1"/>
  <c r="AA637" i="1"/>
  <c r="Z637" i="1"/>
  <c r="Y637" i="1"/>
  <c r="X637" i="1"/>
  <c r="W637" i="1"/>
  <c r="V637" i="1"/>
  <c r="U637" i="1"/>
  <c r="E637" i="2" s="1"/>
  <c r="T637" i="1"/>
  <c r="S637" i="1"/>
  <c r="R637" i="1"/>
  <c r="Q637" i="1"/>
  <c r="P637" i="1"/>
  <c r="O637" i="1"/>
  <c r="N637" i="1"/>
  <c r="M637" i="1"/>
  <c r="L637" i="1"/>
  <c r="K637" i="1"/>
  <c r="J637" i="1"/>
  <c r="D637" i="2" s="1"/>
  <c r="I637" i="1"/>
  <c r="C637" i="2" s="1"/>
  <c r="H637" i="1"/>
  <c r="G637" i="1"/>
  <c r="F637" i="1"/>
  <c r="E637" i="1"/>
  <c r="B637" i="2" s="1"/>
  <c r="D637" i="1"/>
  <c r="C637" i="1"/>
  <c r="B637" i="1"/>
  <c r="AA636" i="1"/>
  <c r="Z636" i="1"/>
  <c r="Y636" i="1"/>
  <c r="X636" i="1"/>
  <c r="W636" i="1"/>
  <c r="V636" i="1"/>
  <c r="U636" i="1"/>
  <c r="E636" i="2" s="1"/>
  <c r="T636" i="1"/>
  <c r="S636" i="1"/>
  <c r="R636" i="1"/>
  <c r="Q636" i="1"/>
  <c r="P636" i="1"/>
  <c r="O636" i="1"/>
  <c r="N636" i="1"/>
  <c r="M636" i="1"/>
  <c r="L636" i="1"/>
  <c r="K636" i="1"/>
  <c r="J636" i="1"/>
  <c r="D636" i="2" s="1"/>
  <c r="I636" i="1"/>
  <c r="C636" i="2" s="1"/>
  <c r="H636" i="1"/>
  <c r="G636" i="1"/>
  <c r="F636" i="1"/>
  <c r="E636" i="1"/>
  <c r="B636" i="2" s="1"/>
  <c r="D636" i="1"/>
  <c r="C636" i="1"/>
  <c r="B636" i="1"/>
  <c r="AA635" i="1"/>
  <c r="Z635" i="1"/>
  <c r="Y635" i="1"/>
  <c r="X635" i="1"/>
  <c r="W635" i="1"/>
  <c r="V635" i="1"/>
  <c r="U635" i="1"/>
  <c r="E635" i="2" s="1"/>
  <c r="T635" i="1"/>
  <c r="S635" i="1"/>
  <c r="R635" i="1"/>
  <c r="Q635" i="1"/>
  <c r="P635" i="1"/>
  <c r="O635" i="1"/>
  <c r="N635" i="1"/>
  <c r="M635" i="1"/>
  <c r="L635" i="1"/>
  <c r="K635" i="1"/>
  <c r="J635" i="1"/>
  <c r="D635" i="2" s="1"/>
  <c r="I635" i="1"/>
  <c r="H635" i="1"/>
  <c r="G635" i="1"/>
  <c r="F635" i="1"/>
  <c r="E635" i="1"/>
  <c r="B635" i="2" s="1"/>
  <c r="D635" i="1"/>
  <c r="C635" i="1"/>
  <c r="B635" i="1"/>
  <c r="AA634" i="1"/>
  <c r="Z634" i="1"/>
  <c r="Y634" i="1"/>
  <c r="X634" i="1"/>
  <c r="W634" i="1"/>
  <c r="V634" i="1"/>
  <c r="U634" i="1"/>
  <c r="E634" i="2" s="1"/>
  <c r="T634" i="1"/>
  <c r="S634" i="1"/>
  <c r="R634" i="1"/>
  <c r="Q634" i="1"/>
  <c r="P634" i="1"/>
  <c r="O634" i="1"/>
  <c r="N634" i="1"/>
  <c r="M634" i="1"/>
  <c r="L634" i="1"/>
  <c r="K634" i="1"/>
  <c r="J634" i="1"/>
  <c r="D634" i="2" s="1"/>
  <c r="I634" i="1"/>
  <c r="C634" i="2" s="1"/>
  <c r="H634" i="1"/>
  <c r="G634" i="1"/>
  <c r="F634" i="1"/>
  <c r="E634" i="1"/>
  <c r="B634" i="2" s="1"/>
  <c r="D634" i="1"/>
  <c r="C634" i="1"/>
  <c r="B634" i="1"/>
  <c r="AA633" i="1"/>
  <c r="Z633" i="1"/>
  <c r="Y633" i="1"/>
  <c r="X633" i="1"/>
  <c r="W633" i="1"/>
  <c r="V633" i="1"/>
  <c r="U633" i="1"/>
  <c r="E633" i="2" s="1"/>
  <c r="T633" i="1"/>
  <c r="S633" i="1"/>
  <c r="R633" i="1"/>
  <c r="Q633" i="1"/>
  <c r="P633" i="1"/>
  <c r="O633" i="1"/>
  <c r="N633" i="1"/>
  <c r="M633" i="1"/>
  <c r="L633" i="1"/>
  <c r="K633" i="1"/>
  <c r="J633" i="1"/>
  <c r="D633" i="2" s="1"/>
  <c r="I633" i="1"/>
  <c r="C633" i="2" s="1"/>
  <c r="H633" i="1"/>
  <c r="G633" i="1"/>
  <c r="F633" i="1"/>
  <c r="E633" i="1"/>
  <c r="B633" i="2" s="1"/>
  <c r="D633" i="1"/>
  <c r="C633" i="1"/>
  <c r="B633" i="1"/>
  <c r="AA632" i="1"/>
  <c r="Z632" i="1"/>
  <c r="Y632" i="1"/>
  <c r="X632" i="1"/>
  <c r="W632" i="1"/>
  <c r="V632" i="1"/>
  <c r="U632" i="1"/>
  <c r="E632" i="2" s="1"/>
  <c r="T632" i="1"/>
  <c r="S632" i="1"/>
  <c r="R632" i="1"/>
  <c r="Q632" i="1"/>
  <c r="P632" i="1"/>
  <c r="O632" i="1"/>
  <c r="N632" i="1"/>
  <c r="M632" i="1"/>
  <c r="L632" i="1"/>
  <c r="K632" i="1"/>
  <c r="J632" i="1"/>
  <c r="D632" i="2" s="1"/>
  <c r="I632" i="1"/>
  <c r="C632" i="2" s="1"/>
  <c r="H632" i="1"/>
  <c r="G632" i="1"/>
  <c r="F632" i="1"/>
  <c r="E632" i="1"/>
  <c r="B632" i="2" s="1"/>
  <c r="D632" i="1"/>
  <c r="C632" i="1"/>
  <c r="B632" i="1"/>
  <c r="AA631" i="1"/>
  <c r="Z631" i="1"/>
  <c r="Y631" i="1"/>
  <c r="X631" i="1"/>
  <c r="W631" i="1"/>
  <c r="V631" i="1"/>
  <c r="U631" i="1"/>
  <c r="E631" i="2" s="1"/>
  <c r="T631" i="1"/>
  <c r="S631" i="1"/>
  <c r="R631" i="1"/>
  <c r="Q631" i="1"/>
  <c r="P631" i="1"/>
  <c r="O631" i="1"/>
  <c r="N631" i="1"/>
  <c r="M631" i="1"/>
  <c r="L631" i="1"/>
  <c r="K631" i="1"/>
  <c r="J631" i="1"/>
  <c r="D631" i="2" s="1"/>
  <c r="I631" i="1"/>
  <c r="H631" i="1"/>
  <c r="G631" i="1"/>
  <c r="F631" i="1"/>
  <c r="E631" i="1"/>
  <c r="B631" i="2" s="1"/>
  <c r="D631" i="1"/>
  <c r="C631" i="1"/>
  <c r="B631" i="1"/>
  <c r="AA630" i="1"/>
  <c r="Z630" i="1"/>
  <c r="Y630" i="1"/>
  <c r="X630" i="1"/>
  <c r="W630" i="1"/>
  <c r="V630" i="1"/>
  <c r="U630" i="1"/>
  <c r="E630" i="2" s="1"/>
  <c r="T630" i="1"/>
  <c r="S630" i="1"/>
  <c r="R630" i="1"/>
  <c r="Q630" i="1"/>
  <c r="P630" i="1"/>
  <c r="O630" i="1"/>
  <c r="N630" i="1"/>
  <c r="M630" i="1"/>
  <c r="L630" i="1"/>
  <c r="K630" i="1"/>
  <c r="J630" i="1"/>
  <c r="D630" i="2" s="1"/>
  <c r="I630" i="1"/>
  <c r="C630" i="2" s="1"/>
  <c r="H630" i="1"/>
  <c r="G630" i="1"/>
  <c r="F630" i="1"/>
  <c r="E630" i="1"/>
  <c r="B630" i="2" s="1"/>
  <c r="D630" i="1"/>
  <c r="C630" i="1"/>
  <c r="B630" i="1"/>
  <c r="AA629" i="1"/>
  <c r="Z629" i="1"/>
  <c r="Y629" i="1"/>
  <c r="X629" i="1"/>
  <c r="W629" i="1"/>
  <c r="V629" i="1"/>
  <c r="U629" i="1"/>
  <c r="E629" i="2" s="1"/>
  <c r="T629" i="1"/>
  <c r="S629" i="1"/>
  <c r="R629" i="1"/>
  <c r="Q629" i="1"/>
  <c r="P629" i="1"/>
  <c r="O629" i="1"/>
  <c r="N629" i="1"/>
  <c r="M629" i="1"/>
  <c r="L629" i="1"/>
  <c r="K629" i="1"/>
  <c r="J629" i="1"/>
  <c r="D629" i="2" s="1"/>
  <c r="I629" i="1"/>
  <c r="C629" i="2" s="1"/>
  <c r="H629" i="1"/>
  <c r="G629" i="1"/>
  <c r="F629" i="1"/>
  <c r="E629" i="1"/>
  <c r="B629" i="2" s="1"/>
  <c r="D629" i="1"/>
  <c r="C629" i="1"/>
  <c r="B629" i="1"/>
  <c r="AA628" i="1"/>
  <c r="Z628" i="1"/>
  <c r="Y628" i="1"/>
  <c r="X628" i="1"/>
  <c r="W628" i="1"/>
  <c r="V628" i="1"/>
  <c r="U628" i="1"/>
  <c r="E628" i="2" s="1"/>
  <c r="T628" i="1"/>
  <c r="S628" i="1"/>
  <c r="R628" i="1"/>
  <c r="Q628" i="1"/>
  <c r="P628" i="1"/>
  <c r="O628" i="1"/>
  <c r="N628" i="1"/>
  <c r="M628" i="1"/>
  <c r="L628" i="1"/>
  <c r="K628" i="1"/>
  <c r="J628" i="1"/>
  <c r="D628" i="2" s="1"/>
  <c r="I628" i="1"/>
  <c r="C628" i="2" s="1"/>
  <c r="H628" i="1"/>
  <c r="G628" i="1"/>
  <c r="F628" i="1"/>
  <c r="E628" i="1"/>
  <c r="B628" i="2" s="1"/>
  <c r="D628" i="1"/>
  <c r="C628" i="1"/>
  <c r="B628" i="1"/>
  <c r="AA627" i="1"/>
  <c r="Z627" i="1"/>
  <c r="Y627" i="1"/>
  <c r="X627" i="1"/>
  <c r="W627" i="1"/>
  <c r="V627" i="1"/>
  <c r="U627" i="1"/>
  <c r="E627" i="2" s="1"/>
  <c r="T627" i="1"/>
  <c r="S627" i="1"/>
  <c r="R627" i="1"/>
  <c r="Q627" i="1"/>
  <c r="P627" i="1"/>
  <c r="O627" i="1"/>
  <c r="N627" i="1"/>
  <c r="M627" i="1"/>
  <c r="L627" i="1"/>
  <c r="K627" i="1"/>
  <c r="J627" i="1"/>
  <c r="D627" i="2" s="1"/>
  <c r="I627" i="1"/>
  <c r="H627" i="1"/>
  <c r="G627" i="1"/>
  <c r="F627" i="1"/>
  <c r="E627" i="1"/>
  <c r="B627" i="2" s="1"/>
  <c r="D627" i="1"/>
  <c r="C627" i="1"/>
  <c r="B627" i="1"/>
  <c r="AA626" i="1"/>
  <c r="Z626" i="1"/>
  <c r="Y626" i="1"/>
  <c r="X626" i="1"/>
  <c r="W626" i="1"/>
  <c r="V626" i="1"/>
  <c r="U626" i="1"/>
  <c r="E626" i="2" s="1"/>
  <c r="T626" i="1"/>
  <c r="S626" i="1"/>
  <c r="R626" i="1"/>
  <c r="Q626" i="1"/>
  <c r="P626" i="1"/>
  <c r="O626" i="1"/>
  <c r="N626" i="1"/>
  <c r="M626" i="1"/>
  <c r="L626" i="1"/>
  <c r="K626" i="1"/>
  <c r="J626" i="1"/>
  <c r="D626" i="2" s="1"/>
  <c r="I626" i="1"/>
  <c r="C626" i="2" s="1"/>
  <c r="H626" i="1"/>
  <c r="G626" i="1"/>
  <c r="F626" i="1"/>
  <c r="E626" i="1"/>
  <c r="B626" i="2" s="1"/>
  <c r="D626" i="1"/>
  <c r="C626" i="1"/>
  <c r="B626" i="1"/>
  <c r="AA625" i="1"/>
  <c r="Z625" i="1"/>
  <c r="Y625" i="1"/>
  <c r="X625" i="1"/>
  <c r="W625" i="1"/>
  <c r="V625" i="1"/>
  <c r="U625" i="1"/>
  <c r="E625" i="2" s="1"/>
  <c r="T625" i="1"/>
  <c r="S625" i="1"/>
  <c r="R625" i="1"/>
  <c r="Q625" i="1"/>
  <c r="P625" i="1"/>
  <c r="O625" i="1"/>
  <c r="N625" i="1"/>
  <c r="M625" i="1"/>
  <c r="L625" i="1"/>
  <c r="K625" i="1"/>
  <c r="J625" i="1"/>
  <c r="D625" i="2" s="1"/>
  <c r="I625" i="1"/>
  <c r="C625" i="2" s="1"/>
  <c r="H625" i="1"/>
  <c r="G625" i="1"/>
  <c r="F625" i="1"/>
  <c r="E625" i="1"/>
  <c r="B625" i="2" s="1"/>
  <c r="D625" i="1"/>
  <c r="C625" i="1"/>
  <c r="B625" i="1"/>
  <c r="AA624" i="1"/>
  <c r="Z624" i="1"/>
  <c r="Y624" i="1"/>
  <c r="X624" i="1"/>
  <c r="W624" i="1"/>
  <c r="V624" i="1"/>
  <c r="U624" i="1"/>
  <c r="E624" i="2" s="1"/>
  <c r="T624" i="1"/>
  <c r="S624" i="1"/>
  <c r="R624" i="1"/>
  <c r="Q624" i="1"/>
  <c r="P624" i="1"/>
  <c r="O624" i="1"/>
  <c r="N624" i="1"/>
  <c r="M624" i="1"/>
  <c r="L624" i="1"/>
  <c r="K624" i="1"/>
  <c r="J624" i="1"/>
  <c r="D624" i="2" s="1"/>
  <c r="I624" i="1"/>
  <c r="C624" i="2" s="1"/>
  <c r="H624" i="1"/>
  <c r="G624" i="1"/>
  <c r="F624" i="1"/>
  <c r="E624" i="1"/>
  <c r="B624" i="2" s="1"/>
  <c r="D624" i="1"/>
  <c r="C624" i="1"/>
  <c r="B624" i="1"/>
  <c r="AA623" i="1"/>
  <c r="Z623" i="1"/>
  <c r="Y623" i="1"/>
  <c r="X623" i="1"/>
  <c r="W623" i="1"/>
  <c r="V623" i="1"/>
  <c r="U623" i="1"/>
  <c r="E623" i="2" s="1"/>
  <c r="T623" i="1"/>
  <c r="S623" i="1"/>
  <c r="R623" i="1"/>
  <c r="Q623" i="1"/>
  <c r="P623" i="1"/>
  <c r="O623" i="1"/>
  <c r="N623" i="1"/>
  <c r="M623" i="1"/>
  <c r="L623" i="1"/>
  <c r="K623" i="1"/>
  <c r="J623" i="1"/>
  <c r="D623" i="2" s="1"/>
  <c r="I623" i="1"/>
  <c r="H623" i="1"/>
  <c r="G623" i="1"/>
  <c r="F623" i="1"/>
  <c r="E623" i="1"/>
  <c r="B623" i="2" s="1"/>
  <c r="D623" i="1"/>
  <c r="C623" i="1"/>
  <c r="B623" i="1"/>
  <c r="AA622" i="1"/>
  <c r="Z622" i="1"/>
  <c r="Y622" i="1"/>
  <c r="X622" i="1"/>
  <c r="W622" i="1"/>
  <c r="V622" i="1"/>
  <c r="U622" i="1"/>
  <c r="E622" i="2" s="1"/>
  <c r="T622" i="1"/>
  <c r="S622" i="1"/>
  <c r="R622" i="1"/>
  <c r="Q622" i="1"/>
  <c r="P622" i="1"/>
  <c r="O622" i="1"/>
  <c r="N622" i="1"/>
  <c r="M622" i="1"/>
  <c r="L622" i="1"/>
  <c r="K622" i="1"/>
  <c r="J622" i="1"/>
  <c r="D622" i="2" s="1"/>
  <c r="I622" i="1"/>
  <c r="C622" i="2" s="1"/>
  <c r="H622" i="1"/>
  <c r="G622" i="1"/>
  <c r="F622" i="1"/>
  <c r="E622" i="1"/>
  <c r="B622" i="2" s="1"/>
  <c r="D622" i="1"/>
  <c r="C622" i="1"/>
  <c r="B622" i="1"/>
  <c r="AA621" i="1"/>
  <c r="Z621" i="1"/>
  <c r="Y621" i="1"/>
  <c r="X621" i="1"/>
  <c r="W621" i="1"/>
  <c r="V621" i="1"/>
  <c r="U621" i="1"/>
  <c r="E621" i="2" s="1"/>
  <c r="T621" i="1"/>
  <c r="S621" i="1"/>
  <c r="R621" i="1"/>
  <c r="Q621" i="1"/>
  <c r="P621" i="1"/>
  <c r="O621" i="1"/>
  <c r="N621" i="1"/>
  <c r="M621" i="1"/>
  <c r="L621" i="1"/>
  <c r="K621" i="1"/>
  <c r="J621" i="1"/>
  <c r="D621" i="2" s="1"/>
  <c r="I621" i="1"/>
  <c r="C621" i="2" s="1"/>
  <c r="H621" i="1"/>
  <c r="G621" i="1"/>
  <c r="F621" i="1"/>
  <c r="E621" i="1"/>
  <c r="B621" i="2" s="1"/>
  <c r="D621" i="1"/>
  <c r="C621" i="1"/>
  <c r="B621" i="1"/>
  <c r="AA620" i="1"/>
  <c r="Z620" i="1"/>
  <c r="Y620" i="1"/>
  <c r="X620" i="1"/>
  <c r="W620" i="1"/>
  <c r="V620" i="1"/>
  <c r="U620" i="1"/>
  <c r="E620" i="2" s="1"/>
  <c r="T620" i="1"/>
  <c r="S620" i="1"/>
  <c r="R620" i="1"/>
  <c r="Q620" i="1"/>
  <c r="P620" i="1"/>
  <c r="O620" i="1"/>
  <c r="N620" i="1"/>
  <c r="M620" i="1"/>
  <c r="L620" i="1"/>
  <c r="K620" i="1"/>
  <c r="J620" i="1"/>
  <c r="D620" i="2" s="1"/>
  <c r="I620" i="1"/>
  <c r="C620" i="2" s="1"/>
  <c r="H620" i="1"/>
  <c r="G620" i="1"/>
  <c r="F620" i="1"/>
  <c r="E620" i="1"/>
  <c r="B620" i="2" s="1"/>
  <c r="D620" i="1"/>
  <c r="C620" i="1"/>
  <c r="B620" i="1"/>
  <c r="AA619" i="1"/>
  <c r="Z619" i="1"/>
  <c r="Y619" i="1"/>
  <c r="X619" i="1"/>
  <c r="W619" i="1"/>
  <c r="V619" i="1"/>
  <c r="U619" i="1"/>
  <c r="E619" i="2" s="1"/>
  <c r="T619" i="1"/>
  <c r="S619" i="1"/>
  <c r="R619" i="1"/>
  <c r="Q619" i="1"/>
  <c r="P619" i="1"/>
  <c r="O619" i="1"/>
  <c r="N619" i="1"/>
  <c r="M619" i="1"/>
  <c r="L619" i="1"/>
  <c r="K619" i="1"/>
  <c r="J619" i="1"/>
  <c r="D619" i="2" s="1"/>
  <c r="I619" i="1"/>
  <c r="H619" i="1"/>
  <c r="G619" i="1"/>
  <c r="F619" i="1"/>
  <c r="E619" i="1"/>
  <c r="B619" i="2" s="1"/>
  <c r="D619" i="1"/>
  <c r="C619" i="1"/>
  <c r="B619" i="1"/>
  <c r="AA618" i="1"/>
  <c r="Z618" i="1"/>
  <c r="Y618" i="1"/>
  <c r="X618" i="1"/>
  <c r="W618" i="1"/>
  <c r="V618" i="1"/>
  <c r="U618" i="1"/>
  <c r="E618" i="2" s="1"/>
  <c r="T618" i="1"/>
  <c r="S618" i="1"/>
  <c r="R618" i="1"/>
  <c r="Q618" i="1"/>
  <c r="P618" i="1"/>
  <c r="O618" i="1"/>
  <c r="N618" i="1"/>
  <c r="M618" i="1"/>
  <c r="L618" i="1"/>
  <c r="K618" i="1"/>
  <c r="J618" i="1"/>
  <c r="D618" i="2" s="1"/>
  <c r="I618" i="1"/>
  <c r="C618" i="2" s="1"/>
  <c r="H618" i="1"/>
  <c r="G618" i="1"/>
  <c r="F618" i="1"/>
  <c r="E618" i="1"/>
  <c r="B618" i="2" s="1"/>
  <c r="D618" i="1"/>
  <c r="C618" i="1"/>
  <c r="B618" i="1"/>
  <c r="AA617" i="1"/>
  <c r="Z617" i="1"/>
  <c r="Y617" i="1"/>
  <c r="X617" i="1"/>
  <c r="W617" i="1"/>
  <c r="V617" i="1"/>
  <c r="U617" i="1"/>
  <c r="E617" i="2" s="1"/>
  <c r="T617" i="1"/>
  <c r="S617" i="1"/>
  <c r="R617" i="1"/>
  <c r="Q617" i="1"/>
  <c r="P617" i="1"/>
  <c r="O617" i="1"/>
  <c r="N617" i="1"/>
  <c r="M617" i="1"/>
  <c r="L617" i="1"/>
  <c r="K617" i="1"/>
  <c r="J617" i="1"/>
  <c r="D617" i="2" s="1"/>
  <c r="I617" i="1"/>
  <c r="C617" i="2" s="1"/>
  <c r="H617" i="1"/>
  <c r="G617" i="1"/>
  <c r="F617" i="1"/>
  <c r="E617" i="1"/>
  <c r="B617" i="2" s="1"/>
  <c r="D617" i="1"/>
  <c r="C617" i="1"/>
  <c r="B617" i="1"/>
  <c r="AA616" i="1"/>
  <c r="Z616" i="1"/>
  <c r="Y616" i="1"/>
  <c r="X616" i="1"/>
  <c r="W616" i="1"/>
  <c r="V616" i="1"/>
  <c r="U616" i="1"/>
  <c r="E616" i="2" s="1"/>
  <c r="T616" i="1"/>
  <c r="S616" i="1"/>
  <c r="R616" i="1"/>
  <c r="Q616" i="1"/>
  <c r="P616" i="1"/>
  <c r="O616" i="1"/>
  <c r="N616" i="1"/>
  <c r="M616" i="1"/>
  <c r="L616" i="1"/>
  <c r="K616" i="1"/>
  <c r="J616" i="1"/>
  <c r="D616" i="2" s="1"/>
  <c r="I616" i="1"/>
  <c r="C616" i="2" s="1"/>
  <c r="H616" i="1"/>
  <c r="G616" i="1"/>
  <c r="F616" i="1"/>
  <c r="E616" i="1"/>
  <c r="B616" i="2" s="1"/>
  <c r="D616" i="1"/>
  <c r="C616" i="1"/>
  <c r="B616" i="1"/>
  <c r="AA615" i="1"/>
  <c r="Z615" i="1"/>
  <c r="Y615" i="1"/>
  <c r="X615" i="1"/>
  <c r="W615" i="1"/>
  <c r="V615" i="1"/>
  <c r="U615" i="1"/>
  <c r="E615" i="2" s="1"/>
  <c r="T615" i="1"/>
  <c r="S615" i="1"/>
  <c r="R615" i="1"/>
  <c r="Q615" i="1"/>
  <c r="P615" i="1"/>
  <c r="O615" i="1"/>
  <c r="N615" i="1"/>
  <c r="M615" i="1"/>
  <c r="L615" i="1"/>
  <c r="K615" i="1"/>
  <c r="J615" i="1"/>
  <c r="D615" i="2" s="1"/>
  <c r="I615" i="1"/>
  <c r="H615" i="1"/>
  <c r="G615" i="1"/>
  <c r="F615" i="1"/>
  <c r="E615" i="1"/>
  <c r="B615" i="2" s="1"/>
  <c r="D615" i="1"/>
  <c r="C615" i="1"/>
  <c r="B615" i="1"/>
  <c r="AA614" i="1"/>
  <c r="Z614" i="1"/>
  <c r="Y614" i="1"/>
  <c r="X614" i="1"/>
  <c r="W614" i="1"/>
  <c r="V614" i="1"/>
  <c r="U614" i="1"/>
  <c r="E614" i="2" s="1"/>
  <c r="T614" i="1"/>
  <c r="S614" i="1"/>
  <c r="R614" i="1"/>
  <c r="Q614" i="1"/>
  <c r="P614" i="1"/>
  <c r="O614" i="1"/>
  <c r="N614" i="1"/>
  <c r="M614" i="1"/>
  <c r="L614" i="1"/>
  <c r="K614" i="1"/>
  <c r="J614" i="1"/>
  <c r="D614" i="2" s="1"/>
  <c r="I614" i="1"/>
  <c r="C614" i="2" s="1"/>
  <c r="H614" i="1"/>
  <c r="G614" i="1"/>
  <c r="F614" i="1"/>
  <c r="E614" i="1"/>
  <c r="B614" i="2" s="1"/>
  <c r="D614" i="1"/>
  <c r="C614" i="1"/>
  <c r="B614" i="1"/>
  <c r="AA613" i="1"/>
  <c r="Z613" i="1"/>
  <c r="Y613" i="1"/>
  <c r="X613" i="1"/>
  <c r="W613" i="1"/>
  <c r="V613" i="1"/>
  <c r="U613" i="1"/>
  <c r="E613" i="2" s="1"/>
  <c r="T613" i="1"/>
  <c r="S613" i="1"/>
  <c r="R613" i="1"/>
  <c r="Q613" i="1"/>
  <c r="P613" i="1"/>
  <c r="O613" i="1"/>
  <c r="N613" i="1"/>
  <c r="M613" i="1"/>
  <c r="L613" i="1"/>
  <c r="K613" i="1"/>
  <c r="J613" i="1"/>
  <c r="D613" i="2" s="1"/>
  <c r="I613" i="1"/>
  <c r="C613" i="2" s="1"/>
  <c r="H613" i="1"/>
  <c r="G613" i="1"/>
  <c r="F613" i="1"/>
  <c r="E613" i="1"/>
  <c r="B613" i="2" s="1"/>
  <c r="D613" i="1"/>
  <c r="C613" i="1"/>
  <c r="B613" i="1"/>
  <c r="AA612" i="1"/>
  <c r="Z612" i="1"/>
  <c r="Y612" i="1"/>
  <c r="X612" i="1"/>
  <c r="W612" i="1"/>
  <c r="V612" i="1"/>
  <c r="U612" i="1"/>
  <c r="E612" i="2" s="1"/>
  <c r="T612" i="1"/>
  <c r="S612" i="1"/>
  <c r="R612" i="1"/>
  <c r="Q612" i="1"/>
  <c r="P612" i="1"/>
  <c r="O612" i="1"/>
  <c r="N612" i="1"/>
  <c r="M612" i="1"/>
  <c r="L612" i="1"/>
  <c r="K612" i="1"/>
  <c r="J612" i="1"/>
  <c r="D612" i="2" s="1"/>
  <c r="I612" i="1"/>
  <c r="C612" i="2" s="1"/>
  <c r="H612" i="1"/>
  <c r="G612" i="1"/>
  <c r="F612" i="1"/>
  <c r="E612" i="1"/>
  <c r="B612" i="2" s="1"/>
  <c r="D612" i="1"/>
  <c r="C612" i="1"/>
  <c r="B612" i="1"/>
  <c r="AA611" i="1"/>
  <c r="Z611" i="1"/>
  <c r="Y611" i="1"/>
  <c r="X611" i="1"/>
  <c r="W611" i="1"/>
  <c r="V611" i="1"/>
  <c r="U611" i="1"/>
  <c r="E611" i="2" s="1"/>
  <c r="T611" i="1"/>
  <c r="S611" i="1"/>
  <c r="R611" i="1"/>
  <c r="Q611" i="1"/>
  <c r="P611" i="1"/>
  <c r="O611" i="1"/>
  <c r="N611" i="1"/>
  <c r="M611" i="1"/>
  <c r="L611" i="1"/>
  <c r="K611" i="1"/>
  <c r="J611" i="1"/>
  <c r="D611" i="2" s="1"/>
  <c r="I611" i="1"/>
  <c r="H611" i="1"/>
  <c r="G611" i="1"/>
  <c r="F611" i="1"/>
  <c r="E611" i="1"/>
  <c r="B611" i="2" s="1"/>
  <c r="D611" i="1"/>
  <c r="C611" i="1"/>
  <c r="B611" i="1"/>
  <c r="AA610" i="1"/>
  <c r="Z610" i="1"/>
  <c r="Y610" i="1"/>
  <c r="X610" i="1"/>
  <c r="W610" i="1"/>
  <c r="V610" i="1"/>
  <c r="U610" i="1"/>
  <c r="E610" i="2" s="1"/>
  <c r="T610" i="1"/>
  <c r="S610" i="1"/>
  <c r="R610" i="1"/>
  <c r="Q610" i="1"/>
  <c r="P610" i="1"/>
  <c r="O610" i="1"/>
  <c r="N610" i="1"/>
  <c r="M610" i="1"/>
  <c r="L610" i="1"/>
  <c r="K610" i="1"/>
  <c r="J610" i="1"/>
  <c r="D610" i="2" s="1"/>
  <c r="I610" i="1"/>
  <c r="C610" i="2" s="1"/>
  <c r="H610" i="1"/>
  <c r="G610" i="1"/>
  <c r="F610" i="1"/>
  <c r="E610" i="1"/>
  <c r="B610" i="2" s="1"/>
  <c r="D610" i="1"/>
  <c r="C610" i="1"/>
  <c r="B610" i="1"/>
  <c r="AA609" i="1"/>
  <c r="Z609" i="1"/>
  <c r="Y609" i="1"/>
  <c r="X609" i="1"/>
  <c r="W609" i="1"/>
  <c r="V609" i="1"/>
  <c r="U609" i="1"/>
  <c r="E609" i="2" s="1"/>
  <c r="T609" i="1"/>
  <c r="S609" i="1"/>
  <c r="R609" i="1"/>
  <c r="Q609" i="1"/>
  <c r="P609" i="1"/>
  <c r="O609" i="1"/>
  <c r="N609" i="1"/>
  <c r="M609" i="1"/>
  <c r="L609" i="1"/>
  <c r="K609" i="1"/>
  <c r="J609" i="1"/>
  <c r="D609" i="2" s="1"/>
  <c r="I609" i="1"/>
  <c r="C609" i="2" s="1"/>
  <c r="H609" i="1"/>
  <c r="G609" i="1"/>
  <c r="F609" i="1"/>
  <c r="E609" i="1"/>
  <c r="B609" i="2" s="1"/>
  <c r="D609" i="1"/>
  <c r="C609" i="1"/>
  <c r="B609" i="1"/>
  <c r="AA608" i="1"/>
  <c r="Z608" i="1"/>
  <c r="Y608" i="1"/>
  <c r="X608" i="1"/>
  <c r="W608" i="1"/>
  <c r="V608" i="1"/>
  <c r="U608" i="1"/>
  <c r="E608" i="2" s="1"/>
  <c r="T608" i="1"/>
  <c r="S608" i="1"/>
  <c r="R608" i="1"/>
  <c r="Q608" i="1"/>
  <c r="P608" i="1"/>
  <c r="O608" i="1"/>
  <c r="N608" i="1"/>
  <c r="M608" i="1"/>
  <c r="L608" i="1"/>
  <c r="K608" i="1"/>
  <c r="J608" i="1"/>
  <c r="D608" i="2" s="1"/>
  <c r="I608" i="1"/>
  <c r="C608" i="2" s="1"/>
  <c r="H608" i="1"/>
  <c r="G608" i="1"/>
  <c r="F608" i="1"/>
  <c r="E608" i="1"/>
  <c r="B608" i="2" s="1"/>
  <c r="D608" i="1"/>
  <c r="C608" i="1"/>
  <c r="B608" i="1"/>
  <c r="AA607" i="1"/>
  <c r="Z607" i="1"/>
  <c r="Y607" i="1"/>
  <c r="X607" i="1"/>
  <c r="W607" i="1"/>
  <c r="V607" i="1"/>
  <c r="U607" i="1"/>
  <c r="E607" i="2" s="1"/>
  <c r="T607" i="1"/>
  <c r="S607" i="1"/>
  <c r="R607" i="1"/>
  <c r="Q607" i="1"/>
  <c r="P607" i="1"/>
  <c r="O607" i="1"/>
  <c r="N607" i="1"/>
  <c r="M607" i="1"/>
  <c r="L607" i="1"/>
  <c r="K607" i="1"/>
  <c r="J607" i="1"/>
  <c r="D607" i="2" s="1"/>
  <c r="I607" i="1"/>
  <c r="H607" i="1"/>
  <c r="G607" i="1"/>
  <c r="F607" i="1"/>
  <c r="E607" i="1"/>
  <c r="B607" i="2" s="1"/>
  <c r="D607" i="1"/>
  <c r="C607" i="1"/>
  <c r="B607" i="1"/>
  <c r="AA606" i="1"/>
  <c r="Z606" i="1"/>
  <c r="Y606" i="1"/>
  <c r="X606" i="1"/>
  <c r="W606" i="1"/>
  <c r="V606" i="1"/>
  <c r="U606" i="1"/>
  <c r="E606" i="2" s="1"/>
  <c r="T606" i="1"/>
  <c r="S606" i="1"/>
  <c r="R606" i="1"/>
  <c r="Q606" i="1"/>
  <c r="P606" i="1"/>
  <c r="O606" i="1"/>
  <c r="N606" i="1"/>
  <c r="M606" i="1"/>
  <c r="L606" i="1"/>
  <c r="K606" i="1"/>
  <c r="J606" i="1"/>
  <c r="D606" i="2" s="1"/>
  <c r="I606" i="1"/>
  <c r="C606" i="2" s="1"/>
  <c r="H606" i="1"/>
  <c r="G606" i="1"/>
  <c r="F606" i="1"/>
  <c r="E606" i="1"/>
  <c r="B606" i="2" s="1"/>
  <c r="D606" i="1"/>
  <c r="C606" i="1"/>
  <c r="B606" i="1"/>
  <c r="AA605" i="1"/>
  <c r="Z605" i="1"/>
  <c r="Y605" i="1"/>
  <c r="X605" i="1"/>
  <c r="W605" i="1"/>
  <c r="V605" i="1"/>
  <c r="U605" i="1"/>
  <c r="E605" i="2" s="1"/>
  <c r="T605" i="1"/>
  <c r="S605" i="1"/>
  <c r="R605" i="1"/>
  <c r="Q605" i="1"/>
  <c r="P605" i="1"/>
  <c r="O605" i="1"/>
  <c r="N605" i="1"/>
  <c r="M605" i="1"/>
  <c r="L605" i="1"/>
  <c r="K605" i="1"/>
  <c r="J605" i="1"/>
  <c r="D605" i="2" s="1"/>
  <c r="I605" i="1"/>
  <c r="C605" i="2" s="1"/>
  <c r="H605" i="1"/>
  <c r="G605" i="1"/>
  <c r="F605" i="1"/>
  <c r="E605" i="1"/>
  <c r="B605" i="2" s="1"/>
  <c r="D605" i="1"/>
  <c r="C605" i="1"/>
  <c r="B605" i="1"/>
  <c r="AA604" i="1"/>
  <c r="Z604" i="1"/>
  <c r="Y604" i="1"/>
  <c r="X604" i="1"/>
  <c r="W604" i="1"/>
  <c r="V604" i="1"/>
  <c r="U604" i="1"/>
  <c r="E604" i="2" s="1"/>
  <c r="T604" i="1"/>
  <c r="S604" i="1"/>
  <c r="R604" i="1"/>
  <c r="Q604" i="1"/>
  <c r="P604" i="1"/>
  <c r="O604" i="1"/>
  <c r="N604" i="1"/>
  <c r="M604" i="1"/>
  <c r="L604" i="1"/>
  <c r="K604" i="1"/>
  <c r="J604" i="1"/>
  <c r="D604" i="2" s="1"/>
  <c r="I604" i="1"/>
  <c r="C604" i="2" s="1"/>
  <c r="H604" i="1"/>
  <c r="G604" i="1"/>
  <c r="F604" i="1"/>
  <c r="E604" i="1"/>
  <c r="B604" i="2" s="1"/>
  <c r="D604" i="1"/>
  <c r="C604" i="1"/>
  <c r="B604" i="1"/>
  <c r="AA603" i="1"/>
  <c r="Z603" i="1"/>
  <c r="Y603" i="1"/>
  <c r="X603" i="1"/>
  <c r="W603" i="1"/>
  <c r="V603" i="1"/>
  <c r="U603" i="1"/>
  <c r="E603" i="2" s="1"/>
  <c r="T603" i="1"/>
  <c r="S603" i="1"/>
  <c r="R603" i="1"/>
  <c r="Q603" i="1"/>
  <c r="P603" i="1"/>
  <c r="O603" i="1"/>
  <c r="N603" i="1"/>
  <c r="M603" i="1"/>
  <c r="L603" i="1"/>
  <c r="K603" i="1"/>
  <c r="J603" i="1"/>
  <c r="D603" i="2" s="1"/>
  <c r="I603" i="1"/>
  <c r="H603" i="1"/>
  <c r="G603" i="1"/>
  <c r="F603" i="1"/>
  <c r="E603" i="1"/>
  <c r="B603" i="2" s="1"/>
  <c r="D603" i="1"/>
  <c r="C603" i="1"/>
  <c r="B603" i="1"/>
  <c r="AA602" i="1"/>
  <c r="Z602" i="1"/>
  <c r="Y602" i="1"/>
  <c r="X602" i="1"/>
  <c r="W602" i="1"/>
  <c r="V602" i="1"/>
  <c r="U602" i="1"/>
  <c r="E602" i="2" s="1"/>
  <c r="T602" i="1"/>
  <c r="S602" i="1"/>
  <c r="R602" i="1"/>
  <c r="Q602" i="1"/>
  <c r="P602" i="1"/>
  <c r="O602" i="1"/>
  <c r="N602" i="1"/>
  <c r="M602" i="1"/>
  <c r="L602" i="1"/>
  <c r="K602" i="1"/>
  <c r="J602" i="1"/>
  <c r="D602" i="2" s="1"/>
  <c r="I602" i="1"/>
  <c r="C602" i="2" s="1"/>
  <c r="H602" i="1"/>
  <c r="G602" i="1"/>
  <c r="F602" i="1"/>
  <c r="E602" i="1"/>
  <c r="B602" i="2" s="1"/>
  <c r="D602" i="1"/>
  <c r="C602" i="1"/>
  <c r="B602" i="1"/>
  <c r="AA601" i="1"/>
  <c r="Z601" i="1"/>
  <c r="Y601" i="1"/>
  <c r="X601" i="1"/>
  <c r="W601" i="1"/>
  <c r="V601" i="1"/>
  <c r="U601" i="1"/>
  <c r="E601" i="2" s="1"/>
  <c r="T601" i="1"/>
  <c r="S601" i="1"/>
  <c r="R601" i="1"/>
  <c r="Q601" i="1"/>
  <c r="P601" i="1"/>
  <c r="O601" i="1"/>
  <c r="N601" i="1"/>
  <c r="M601" i="1"/>
  <c r="L601" i="1"/>
  <c r="K601" i="1"/>
  <c r="J601" i="1"/>
  <c r="D601" i="2" s="1"/>
  <c r="I601" i="1"/>
  <c r="C601" i="2" s="1"/>
  <c r="H601" i="1"/>
  <c r="G601" i="1"/>
  <c r="F601" i="1"/>
  <c r="E601" i="1"/>
  <c r="B601" i="2" s="1"/>
  <c r="D601" i="1"/>
  <c r="C601" i="1"/>
  <c r="B601" i="1"/>
  <c r="AA600" i="1"/>
  <c r="Z600" i="1"/>
  <c r="Y600" i="1"/>
  <c r="X600" i="1"/>
  <c r="W600" i="1"/>
  <c r="V600" i="1"/>
  <c r="U600" i="1"/>
  <c r="E600" i="2" s="1"/>
  <c r="T600" i="1"/>
  <c r="S600" i="1"/>
  <c r="R600" i="1"/>
  <c r="Q600" i="1"/>
  <c r="P600" i="1"/>
  <c r="O600" i="1"/>
  <c r="N600" i="1"/>
  <c r="M600" i="1"/>
  <c r="L600" i="1"/>
  <c r="K600" i="1"/>
  <c r="J600" i="1"/>
  <c r="D600" i="2" s="1"/>
  <c r="I600" i="1"/>
  <c r="C600" i="2" s="1"/>
  <c r="H600" i="1"/>
  <c r="G600" i="1"/>
  <c r="F600" i="1"/>
  <c r="E600" i="1"/>
  <c r="B600" i="2" s="1"/>
  <c r="D600" i="1"/>
  <c r="C600" i="1"/>
  <c r="B600" i="1"/>
  <c r="AA599" i="1"/>
  <c r="Z599" i="1"/>
  <c r="Y599" i="1"/>
  <c r="X599" i="1"/>
  <c r="W599" i="1"/>
  <c r="V599" i="1"/>
  <c r="U599" i="1"/>
  <c r="E599" i="2" s="1"/>
  <c r="T599" i="1"/>
  <c r="S599" i="1"/>
  <c r="R599" i="1"/>
  <c r="Q599" i="1"/>
  <c r="P599" i="1"/>
  <c r="O599" i="1"/>
  <c r="N599" i="1"/>
  <c r="M599" i="1"/>
  <c r="L599" i="1"/>
  <c r="K599" i="1"/>
  <c r="J599" i="1"/>
  <c r="D599" i="2" s="1"/>
  <c r="I599" i="1"/>
  <c r="H599" i="1"/>
  <c r="G599" i="1"/>
  <c r="F599" i="1"/>
  <c r="E599" i="1"/>
  <c r="B599" i="2" s="1"/>
  <c r="D599" i="1"/>
  <c r="C599" i="1"/>
  <c r="B599" i="1"/>
  <c r="AA598" i="1"/>
  <c r="Z598" i="1"/>
  <c r="Y598" i="1"/>
  <c r="X598" i="1"/>
  <c r="W598" i="1"/>
  <c r="V598" i="1"/>
  <c r="U598" i="1"/>
  <c r="E598" i="2" s="1"/>
  <c r="T598" i="1"/>
  <c r="S598" i="1"/>
  <c r="R598" i="1"/>
  <c r="Q598" i="1"/>
  <c r="P598" i="1"/>
  <c r="O598" i="1"/>
  <c r="N598" i="1"/>
  <c r="M598" i="1"/>
  <c r="L598" i="1"/>
  <c r="K598" i="1"/>
  <c r="J598" i="1"/>
  <c r="D598" i="2" s="1"/>
  <c r="I598" i="1"/>
  <c r="C598" i="2" s="1"/>
  <c r="H598" i="1"/>
  <c r="G598" i="1"/>
  <c r="F598" i="1"/>
  <c r="E598" i="1"/>
  <c r="B598" i="2" s="1"/>
  <c r="D598" i="1"/>
  <c r="C598" i="1"/>
  <c r="B598" i="1"/>
  <c r="AA597" i="1"/>
  <c r="Z597" i="1"/>
  <c r="Y597" i="1"/>
  <c r="X597" i="1"/>
  <c r="W597" i="1"/>
  <c r="V597" i="1"/>
  <c r="U597" i="1"/>
  <c r="E597" i="2" s="1"/>
  <c r="T597" i="1"/>
  <c r="S597" i="1"/>
  <c r="R597" i="1"/>
  <c r="Q597" i="1"/>
  <c r="P597" i="1"/>
  <c r="O597" i="1"/>
  <c r="N597" i="1"/>
  <c r="M597" i="1"/>
  <c r="L597" i="1"/>
  <c r="K597" i="1"/>
  <c r="J597" i="1"/>
  <c r="D597" i="2" s="1"/>
  <c r="I597" i="1"/>
  <c r="C597" i="2" s="1"/>
  <c r="H597" i="1"/>
  <c r="G597" i="1"/>
  <c r="F597" i="1"/>
  <c r="E597" i="1"/>
  <c r="B597" i="2" s="1"/>
  <c r="D597" i="1"/>
  <c r="C597" i="1"/>
  <c r="B597" i="1"/>
  <c r="AA596" i="1"/>
  <c r="Z596" i="1"/>
  <c r="Y596" i="1"/>
  <c r="X596" i="1"/>
  <c r="W596" i="1"/>
  <c r="V596" i="1"/>
  <c r="U596" i="1"/>
  <c r="E596" i="2" s="1"/>
  <c r="T596" i="1"/>
  <c r="S596" i="1"/>
  <c r="R596" i="1"/>
  <c r="Q596" i="1"/>
  <c r="P596" i="1"/>
  <c r="O596" i="1"/>
  <c r="N596" i="1"/>
  <c r="M596" i="1"/>
  <c r="L596" i="1"/>
  <c r="K596" i="1"/>
  <c r="J596" i="1"/>
  <c r="D596" i="2" s="1"/>
  <c r="I596" i="1"/>
  <c r="C596" i="2" s="1"/>
  <c r="H596" i="1"/>
  <c r="G596" i="1"/>
  <c r="F596" i="1"/>
  <c r="E596" i="1"/>
  <c r="B596" i="2" s="1"/>
  <c r="D596" i="1"/>
  <c r="C596" i="1"/>
  <c r="B596" i="1"/>
  <c r="AA595" i="1"/>
  <c r="Z595" i="1"/>
  <c r="Y595" i="1"/>
  <c r="X595" i="1"/>
  <c r="W595" i="1"/>
  <c r="V595" i="1"/>
  <c r="U595" i="1"/>
  <c r="E595" i="2" s="1"/>
  <c r="T595" i="1"/>
  <c r="S595" i="1"/>
  <c r="R595" i="1"/>
  <c r="Q595" i="1"/>
  <c r="P595" i="1"/>
  <c r="O595" i="1"/>
  <c r="N595" i="1"/>
  <c r="M595" i="1"/>
  <c r="L595" i="1"/>
  <c r="K595" i="1"/>
  <c r="J595" i="1"/>
  <c r="D595" i="2" s="1"/>
  <c r="I595" i="1"/>
  <c r="H595" i="1"/>
  <c r="G595" i="1"/>
  <c r="F595" i="1"/>
  <c r="E595" i="1"/>
  <c r="B595" i="2" s="1"/>
  <c r="D595" i="1"/>
  <c r="C595" i="1"/>
  <c r="B595" i="1"/>
  <c r="AA594" i="1"/>
  <c r="Z594" i="1"/>
  <c r="Y594" i="1"/>
  <c r="X594" i="1"/>
  <c r="W594" i="1"/>
  <c r="V594" i="1"/>
  <c r="U594" i="1"/>
  <c r="E594" i="2" s="1"/>
  <c r="T594" i="1"/>
  <c r="S594" i="1"/>
  <c r="R594" i="1"/>
  <c r="Q594" i="1"/>
  <c r="P594" i="1"/>
  <c r="O594" i="1"/>
  <c r="N594" i="1"/>
  <c r="M594" i="1"/>
  <c r="L594" i="1"/>
  <c r="K594" i="1"/>
  <c r="J594" i="1"/>
  <c r="D594" i="2" s="1"/>
  <c r="I594" i="1"/>
  <c r="C594" i="2" s="1"/>
  <c r="H594" i="1"/>
  <c r="G594" i="1"/>
  <c r="F594" i="1"/>
  <c r="E594" i="1"/>
  <c r="B594" i="2" s="1"/>
  <c r="D594" i="1"/>
  <c r="C594" i="1"/>
  <c r="B594" i="1"/>
  <c r="AA593" i="1"/>
  <c r="Z593" i="1"/>
  <c r="Y593" i="1"/>
  <c r="X593" i="1"/>
  <c r="W593" i="1"/>
  <c r="V593" i="1"/>
  <c r="U593" i="1"/>
  <c r="E593" i="2" s="1"/>
  <c r="T593" i="1"/>
  <c r="S593" i="1"/>
  <c r="R593" i="1"/>
  <c r="Q593" i="1"/>
  <c r="P593" i="1"/>
  <c r="O593" i="1"/>
  <c r="N593" i="1"/>
  <c r="M593" i="1"/>
  <c r="L593" i="1"/>
  <c r="K593" i="1"/>
  <c r="J593" i="1"/>
  <c r="D593" i="2" s="1"/>
  <c r="I593" i="1"/>
  <c r="C593" i="2" s="1"/>
  <c r="H593" i="1"/>
  <c r="G593" i="1"/>
  <c r="F593" i="1"/>
  <c r="E593" i="1"/>
  <c r="B593" i="2" s="1"/>
  <c r="D593" i="1"/>
  <c r="C593" i="1"/>
  <c r="B593" i="1"/>
  <c r="AA592" i="1"/>
  <c r="Z592" i="1"/>
  <c r="Y592" i="1"/>
  <c r="X592" i="1"/>
  <c r="W592" i="1"/>
  <c r="V592" i="1"/>
  <c r="U592" i="1"/>
  <c r="E592" i="2" s="1"/>
  <c r="T592" i="1"/>
  <c r="S592" i="1"/>
  <c r="R592" i="1"/>
  <c r="Q592" i="1"/>
  <c r="P592" i="1"/>
  <c r="O592" i="1"/>
  <c r="N592" i="1"/>
  <c r="M592" i="1"/>
  <c r="L592" i="1"/>
  <c r="K592" i="1"/>
  <c r="J592" i="1"/>
  <c r="D592" i="2" s="1"/>
  <c r="I592" i="1"/>
  <c r="C592" i="2" s="1"/>
  <c r="H592" i="1"/>
  <c r="G592" i="1"/>
  <c r="F592" i="1"/>
  <c r="E592" i="1"/>
  <c r="B592" i="2" s="1"/>
  <c r="D592" i="1"/>
  <c r="C592" i="1"/>
  <c r="B592" i="1"/>
  <c r="AA591" i="1"/>
  <c r="Z591" i="1"/>
  <c r="Y591" i="1"/>
  <c r="X591" i="1"/>
  <c r="W591" i="1"/>
  <c r="V591" i="1"/>
  <c r="U591" i="1"/>
  <c r="E591" i="2" s="1"/>
  <c r="T591" i="1"/>
  <c r="S591" i="1"/>
  <c r="R591" i="1"/>
  <c r="Q591" i="1"/>
  <c r="P591" i="1"/>
  <c r="O591" i="1"/>
  <c r="N591" i="1"/>
  <c r="M591" i="1"/>
  <c r="L591" i="1"/>
  <c r="K591" i="1"/>
  <c r="J591" i="1"/>
  <c r="D591" i="2" s="1"/>
  <c r="I591" i="1"/>
  <c r="H591" i="1"/>
  <c r="G591" i="1"/>
  <c r="F591" i="1"/>
  <c r="E591" i="1"/>
  <c r="B591" i="2" s="1"/>
  <c r="D591" i="1"/>
  <c r="C591" i="1"/>
  <c r="B591" i="1"/>
  <c r="AA590" i="1"/>
  <c r="Z590" i="1"/>
  <c r="Y590" i="1"/>
  <c r="X590" i="1"/>
  <c r="W590" i="1"/>
  <c r="V590" i="1"/>
  <c r="U590" i="1"/>
  <c r="E590" i="2" s="1"/>
  <c r="T590" i="1"/>
  <c r="S590" i="1"/>
  <c r="R590" i="1"/>
  <c r="Q590" i="1"/>
  <c r="P590" i="1"/>
  <c r="O590" i="1"/>
  <c r="N590" i="1"/>
  <c r="M590" i="1"/>
  <c r="L590" i="1"/>
  <c r="K590" i="1"/>
  <c r="J590" i="1"/>
  <c r="D590" i="2" s="1"/>
  <c r="I590" i="1"/>
  <c r="C590" i="2" s="1"/>
  <c r="H590" i="1"/>
  <c r="G590" i="1"/>
  <c r="F590" i="1"/>
  <c r="E590" i="1"/>
  <c r="B590" i="2" s="1"/>
  <c r="D590" i="1"/>
  <c r="C590" i="1"/>
  <c r="B590" i="1"/>
  <c r="AA589" i="1"/>
  <c r="Z589" i="1"/>
  <c r="Y589" i="1"/>
  <c r="X589" i="1"/>
  <c r="W589" i="1"/>
  <c r="V589" i="1"/>
  <c r="U589" i="1"/>
  <c r="E589" i="2" s="1"/>
  <c r="T589" i="1"/>
  <c r="S589" i="1"/>
  <c r="R589" i="1"/>
  <c r="Q589" i="1"/>
  <c r="P589" i="1"/>
  <c r="O589" i="1"/>
  <c r="N589" i="1"/>
  <c r="M589" i="1"/>
  <c r="L589" i="1"/>
  <c r="K589" i="1"/>
  <c r="J589" i="1"/>
  <c r="D589" i="2" s="1"/>
  <c r="I589" i="1"/>
  <c r="C589" i="2" s="1"/>
  <c r="H589" i="1"/>
  <c r="G589" i="1"/>
  <c r="F589" i="1"/>
  <c r="E589" i="1"/>
  <c r="B589" i="2" s="1"/>
  <c r="D589" i="1"/>
  <c r="C589" i="1"/>
  <c r="B589" i="1"/>
  <c r="AA588" i="1"/>
  <c r="Z588" i="1"/>
  <c r="Y588" i="1"/>
  <c r="X588" i="1"/>
  <c r="W588" i="1"/>
  <c r="V588" i="1"/>
  <c r="U588" i="1"/>
  <c r="E588" i="2" s="1"/>
  <c r="T588" i="1"/>
  <c r="S588" i="1"/>
  <c r="R588" i="1"/>
  <c r="Q588" i="1"/>
  <c r="P588" i="1"/>
  <c r="O588" i="1"/>
  <c r="N588" i="1"/>
  <c r="M588" i="1"/>
  <c r="L588" i="1"/>
  <c r="K588" i="1"/>
  <c r="J588" i="1"/>
  <c r="D588" i="2" s="1"/>
  <c r="I588" i="1"/>
  <c r="C588" i="2" s="1"/>
  <c r="H588" i="1"/>
  <c r="G588" i="1"/>
  <c r="F588" i="1"/>
  <c r="E588" i="1"/>
  <c r="B588" i="2" s="1"/>
  <c r="D588" i="1"/>
  <c r="C588" i="1"/>
  <c r="B588" i="1"/>
  <c r="AA587" i="1"/>
  <c r="Z587" i="1"/>
  <c r="Y587" i="1"/>
  <c r="X587" i="1"/>
  <c r="W587" i="1"/>
  <c r="V587" i="1"/>
  <c r="U587" i="1"/>
  <c r="E587" i="2" s="1"/>
  <c r="T587" i="1"/>
  <c r="S587" i="1"/>
  <c r="R587" i="1"/>
  <c r="Q587" i="1"/>
  <c r="P587" i="1"/>
  <c r="O587" i="1"/>
  <c r="N587" i="1"/>
  <c r="M587" i="1"/>
  <c r="L587" i="1"/>
  <c r="K587" i="1"/>
  <c r="J587" i="1"/>
  <c r="D587" i="2" s="1"/>
  <c r="I587" i="1"/>
  <c r="H587" i="1"/>
  <c r="G587" i="1"/>
  <c r="F587" i="1"/>
  <c r="E587" i="1"/>
  <c r="B587" i="2" s="1"/>
  <c r="D587" i="1"/>
  <c r="C587" i="1"/>
  <c r="B587" i="1"/>
  <c r="AA586" i="1"/>
  <c r="Z586" i="1"/>
  <c r="Y586" i="1"/>
  <c r="X586" i="1"/>
  <c r="W586" i="1"/>
  <c r="V586" i="1"/>
  <c r="U586" i="1"/>
  <c r="E586" i="2" s="1"/>
  <c r="T586" i="1"/>
  <c r="S586" i="1"/>
  <c r="R586" i="1"/>
  <c r="Q586" i="1"/>
  <c r="P586" i="1"/>
  <c r="O586" i="1"/>
  <c r="N586" i="1"/>
  <c r="M586" i="1"/>
  <c r="L586" i="1"/>
  <c r="K586" i="1"/>
  <c r="J586" i="1"/>
  <c r="D586" i="2" s="1"/>
  <c r="I586" i="1"/>
  <c r="C586" i="2" s="1"/>
  <c r="H586" i="1"/>
  <c r="G586" i="1"/>
  <c r="F586" i="1"/>
  <c r="E586" i="1"/>
  <c r="B586" i="2" s="1"/>
  <c r="D586" i="1"/>
  <c r="C586" i="1"/>
  <c r="B586" i="1"/>
  <c r="AA585" i="1"/>
  <c r="Z585" i="1"/>
  <c r="Y585" i="1"/>
  <c r="X585" i="1"/>
  <c r="W585" i="1"/>
  <c r="V585" i="1"/>
  <c r="U585" i="1"/>
  <c r="E585" i="2" s="1"/>
  <c r="T585" i="1"/>
  <c r="S585" i="1"/>
  <c r="R585" i="1"/>
  <c r="Q585" i="1"/>
  <c r="P585" i="1"/>
  <c r="O585" i="1"/>
  <c r="N585" i="1"/>
  <c r="M585" i="1"/>
  <c r="L585" i="1"/>
  <c r="K585" i="1"/>
  <c r="J585" i="1"/>
  <c r="D585" i="2" s="1"/>
  <c r="I585" i="1"/>
  <c r="C585" i="2" s="1"/>
  <c r="H585" i="1"/>
  <c r="G585" i="1"/>
  <c r="F585" i="1"/>
  <c r="E585" i="1"/>
  <c r="B585" i="2" s="1"/>
  <c r="D585" i="1"/>
  <c r="C585" i="1"/>
  <c r="B585" i="1"/>
  <c r="AA584" i="1"/>
  <c r="Z584" i="1"/>
  <c r="Y584" i="1"/>
  <c r="X584" i="1"/>
  <c r="W584" i="1"/>
  <c r="V584" i="1"/>
  <c r="U584" i="1"/>
  <c r="E584" i="2" s="1"/>
  <c r="T584" i="1"/>
  <c r="S584" i="1"/>
  <c r="R584" i="1"/>
  <c r="Q584" i="1"/>
  <c r="P584" i="1"/>
  <c r="O584" i="1"/>
  <c r="N584" i="1"/>
  <c r="M584" i="1"/>
  <c r="L584" i="1"/>
  <c r="K584" i="1"/>
  <c r="J584" i="1"/>
  <c r="D584" i="2" s="1"/>
  <c r="I584" i="1"/>
  <c r="C584" i="2" s="1"/>
  <c r="H584" i="1"/>
  <c r="G584" i="1"/>
  <c r="F584" i="1"/>
  <c r="E584" i="1"/>
  <c r="B584" i="2" s="1"/>
  <c r="D584" i="1"/>
  <c r="C584" i="1"/>
  <c r="B584" i="1"/>
  <c r="AA583" i="1"/>
  <c r="Z583" i="1"/>
  <c r="Y583" i="1"/>
  <c r="X583" i="1"/>
  <c r="W583" i="1"/>
  <c r="V583" i="1"/>
  <c r="U583" i="1"/>
  <c r="E583" i="2" s="1"/>
  <c r="T583" i="1"/>
  <c r="S583" i="1"/>
  <c r="R583" i="1"/>
  <c r="Q583" i="1"/>
  <c r="P583" i="1"/>
  <c r="O583" i="1"/>
  <c r="N583" i="1"/>
  <c r="M583" i="1"/>
  <c r="L583" i="1"/>
  <c r="K583" i="1"/>
  <c r="J583" i="1"/>
  <c r="D583" i="2" s="1"/>
  <c r="I583" i="1"/>
  <c r="H583" i="1"/>
  <c r="G583" i="1"/>
  <c r="F583" i="1"/>
  <c r="E583" i="1"/>
  <c r="B583" i="2" s="1"/>
  <c r="D583" i="1"/>
  <c r="C583" i="1"/>
  <c r="B583" i="1"/>
  <c r="AA582" i="1"/>
  <c r="Z582" i="1"/>
  <c r="Y582" i="1"/>
  <c r="X582" i="1"/>
  <c r="W582" i="1"/>
  <c r="V582" i="1"/>
  <c r="U582" i="1"/>
  <c r="E582" i="2" s="1"/>
  <c r="T582" i="1"/>
  <c r="S582" i="1"/>
  <c r="R582" i="1"/>
  <c r="Q582" i="1"/>
  <c r="P582" i="1"/>
  <c r="O582" i="1"/>
  <c r="N582" i="1"/>
  <c r="M582" i="1"/>
  <c r="L582" i="1"/>
  <c r="K582" i="1"/>
  <c r="J582" i="1"/>
  <c r="D582" i="2" s="1"/>
  <c r="I582" i="1"/>
  <c r="C582" i="2" s="1"/>
  <c r="H582" i="1"/>
  <c r="G582" i="1"/>
  <c r="F582" i="1"/>
  <c r="E582" i="1"/>
  <c r="B582" i="2" s="1"/>
  <c r="D582" i="1"/>
  <c r="C582" i="1"/>
  <c r="B582" i="1"/>
  <c r="AA581" i="1"/>
  <c r="Z581" i="1"/>
  <c r="Y581" i="1"/>
  <c r="X581" i="1"/>
  <c r="W581" i="1"/>
  <c r="V581" i="1"/>
  <c r="U581" i="1"/>
  <c r="E581" i="2" s="1"/>
  <c r="T581" i="1"/>
  <c r="S581" i="1"/>
  <c r="R581" i="1"/>
  <c r="Q581" i="1"/>
  <c r="P581" i="1"/>
  <c r="O581" i="1"/>
  <c r="N581" i="1"/>
  <c r="M581" i="1"/>
  <c r="L581" i="1"/>
  <c r="K581" i="1"/>
  <c r="J581" i="1"/>
  <c r="D581" i="2" s="1"/>
  <c r="I581" i="1"/>
  <c r="C581" i="2" s="1"/>
  <c r="H581" i="1"/>
  <c r="G581" i="1"/>
  <c r="F581" i="1"/>
  <c r="E581" i="1"/>
  <c r="B581" i="2" s="1"/>
  <c r="D581" i="1"/>
  <c r="C581" i="1"/>
  <c r="B581" i="1"/>
  <c r="AA580" i="1"/>
  <c r="Z580" i="1"/>
  <c r="Y580" i="1"/>
  <c r="X580" i="1"/>
  <c r="W580" i="1"/>
  <c r="V580" i="1"/>
  <c r="U580" i="1"/>
  <c r="E580" i="2" s="1"/>
  <c r="T580" i="1"/>
  <c r="S580" i="1"/>
  <c r="R580" i="1"/>
  <c r="Q580" i="1"/>
  <c r="P580" i="1"/>
  <c r="O580" i="1"/>
  <c r="N580" i="1"/>
  <c r="M580" i="1"/>
  <c r="L580" i="1"/>
  <c r="K580" i="1"/>
  <c r="J580" i="1"/>
  <c r="D580" i="2" s="1"/>
  <c r="I580" i="1"/>
  <c r="C580" i="2" s="1"/>
  <c r="H580" i="1"/>
  <c r="G580" i="1"/>
  <c r="F580" i="1"/>
  <c r="E580" i="1"/>
  <c r="B580" i="2" s="1"/>
  <c r="D580" i="1"/>
  <c r="C580" i="1"/>
  <c r="B580" i="1"/>
  <c r="AA579" i="1"/>
  <c r="Z579" i="1"/>
  <c r="Y579" i="1"/>
  <c r="X579" i="1"/>
  <c r="W579" i="1"/>
  <c r="V579" i="1"/>
  <c r="U579" i="1"/>
  <c r="E579" i="2" s="1"/>
  <c r="T579" i="1"/>
  <c r="S579" i="1"/>
  <c r="R579" i="1"/>
  <c r="Q579" i="1"/>
  <c r="P579" i="1"/>
  <c r="O579" i="1"/>
  <c r="N579" i="1"/>
  <c r="M579" i="1"/>
  <c r="L579" i="1"/>
  <c r="K579" i="1"/>
  <c r="J579" i="1"/>
  <c r="D579" i="2" s="1"/>
  <c r="I579" i="1"/>
  <c r="H579" i="1"/>
  <c r="G579" i="1"/>
  <c r="F579" i="1"/>
  <c r="E579" i="1"/>
  <c r="B579" i="2" s="1"/>
  <c r="D579" i="1"/>
  <c r="C579" i="1"/>
  <c r="B579" i="1"/>
  <c r="AA578" i="1"/>
  <c r="Z578" i="1"/>
  <c r="Y578" i="1"/>
  <c r="X578" i="1"/>
  <c r="W578" i="1"/>
  <c r="V578" i="1"/>
  <c r="U578" i="1"/>
  <c r="E578" i="2" s="1"/>
  <c r="T578" i="1"/>
  <c r="S578" i="1"/>
  <c r="R578" i="1"/>
  <c r="Q578" i="1"/>
  <c r="P578" i="1"/>
  <c r="O578" i="1"/>
  <c r="N578" i="1"/>
  <c r="M578" i="1"/>
  <c r="L578" i="1"/>
  <c r="K578" i="1"/>
  <c r="J578" i="1"/>
  <c r="D578" i="2" s="1"/>
  <c r="I578" i="1"/>
  <c r="C578" i="2" s="1"/>
  <c r="H578" i="1"/>
  <c r="G578" i="1"/>
  <c r="F578" i="1"/>
  <c r="E578" i="1"/>
  <c r="B578" i="2" s="1"/>
  <c r="D578" i="1"/>
  <c r="C578" i="1"/>
  <c r="B578" i="1"/>
  <c r="AA577" i="1"/>
  <c r="Z577" i="1"/>
  <c r="Y577" i="1"/>
  <c r="X577" i="1"/>
  <c r="W577" i="1"/>
  <c r="V577" i="1"/>
  <c r="U577" i="1"/>
  <c r="E577" i="2" s="1"/>
  <c r="T577" i="1"/>
  <c r="S577" i="1"/>
  <c r="R577" i="1"/>
  <c r="Q577" i="1"/>
  <c r="P577" i="1"/>
  <c r="O577" i="1"/>
  <c r="N577" i="1"/>
  <c r="M577" i="1"/>
  <c r="L577" i="1"/>
  <c r="K577" i="1"/>
  <c r="J577" i="1"/>
  <c r="D577" i="2" s="1"/>
  <c r="I577" i="1"/>
  <c r="C577" i="2" s="1"/>
  <c r="H577" i="1"/>
  <c r="G577" i="1"/>
  <c r="F577" i="1"/>
  <c r="E577" i="1"/>
  <c r="B577" i="2" s="1"/>
  <c r="D577" i="1"/>
  <c r="C577" i="1"/>
  <c r="B577" i="1"/>
  <c r="AA576" i="1"/>
  <c r="Z576" i="1"/>
  <c r="Y576" i="1"/>
  <c r="X576" i="1"/>
  <c r="W576" i="1"/>
  <c r="V576" i="1"/>
  <c r="U576" i="1"/>
  <c r="E576" i="2" s="1"/>
  <c r="T576" i="1"/>
  <c r="S576" i="1"/>
  <c r="R576" i="1"/>
  <c r="Q576" i="1"/>
  <c r="P576" i="1"/>
  <c r="O576" i="1"/>
  <c r="N576" i="1"/>
  <c r="M576" i="1"/>
  <c r="L576" i="1"/>
  <c r="K576" i="1"/>
  <c r="J576" i="1"/>
  <c r="D576" i="2" s="1"/>
  <c r="I576" i="1"/>
  <c r="C576" i="2" s="1"/>
  <c r="H576" i="1"/>
  <c r="G576" i="1"/>
  <c r="F576" i="1"/>
  <c r="E576" i="1"/>
  <c r="B576" i="2" s="1"/>
  <c r="D576" i="1"/>
  <c r="C576" i="1"/>
  <c r="B576" i="1"/>
  <c r="AA575" i="1"/>
  <c r="Z575" i="1"/>
  <c r="Y575" i="1"/>
  <c r="X575" i="1"/>
  <c r="W575" i="1"/>
  <c r="V575" i="1"/>
  <c r="U575" i="1"/>
  <c r="E575" i="2" s="1"/>
  <c r="T575" i="1"/>
  <c r="S575" i="1"/>
  <c r="R575" i="1"/>
  <c r="Q575" i="1"/>
  <c r="P575" i="1"/>
  <c r="O575" i="1"/>
  <c r="N575" i="1"/>
  <c r="M575" i="1"/>
  <c r="L575" i="1"/>
  <c r="K575" i="1"/>
  <c r="J575" i="1"/>
  <c r="D575" i="2" s="1"/>
  <c r="I575" i="1"/>
  <c r="H575" i="1"/>
  <c r="G575" i="1"/>
  <c r="F575" i="1"/>
  <c r="E575" i="1"/>
  <c r="B575" i="2" s="1"/>
  <c r="D575" i="1"/>
  <c r="C575" i="1"/>
  <c r="B575" i="1"/>
  <c r="AA574" i="1"/>
  <c r="Z574" i="1"/>
  <c r="Y574" i="1"/>
  <c r="X574" i="1"/>
  <c r="W574" i="1"/>
  <c r="V574" i="1"/>
  <c r="U574" i="1"/>
  <c r="E574" i="2" s="1"/>
  <c r="T574" i="1"/>
  <c r="S574" i="1"/>
  <c r="R574" i="1"/>
  <c r="Q574" i="1"/>
  <c r="P574" i="1"/>
  <c r="O574" i="1"/>
  <c r="N574" i="1"/>
  <c r="M574" i="1"/>
  <c r="L574" i="1"/>
  <c r="K574" i="1"/>
  <c r="J574" i="1"/>
  <c r="D574" i="2" s="1"/>
  <c r="I574" i="1"/>
  <c r="C574" i="2" s="1"/>
  <c r="H574" i="1"/>
  <c r="G574" i="1"/>
  <c r="F574" i="1"/>
  <c r="E574" i="1"/>
  <c r="B574" i="2" s="1"/>
  <c r="D574" i="1"/>
  <c r="C574" i="1"/>
  <c r="B574" i="1"/>
  <c r="AA573" i="1"/>
  <c r="Z573" i="1"/>
  <c r="Y573" i="1"/>
  <c r="X573" i="1"/>
  <c r="W573" i="1"/>
  <c r="V573" i="1"/>
  <c r="U573" i="1"/>
  <c r="E573" i="2" s="1"/>
  <c r="T573" i="1"/>
  <c r="S573" i="1"/>
  <c r="R573" i="1"/>
  <c r="Q573" i="1"/>
  <c r="P573" i="1"/>
  <c r="O573" i="1"/>
  <c r="N573" i="1"/>
  <c r="M573" i="1"/>
  <c r="L573" i="1"/>
  <c r="K573" i="1"/>
  <c r="J573" i="1"/>
  <c r="D573" i="2" s="1"/>
  <c r="I573" i="1"/>
  <c r="C573" i="2" s="1"/>
  <c r="H573" i="1"/>
  <c r="G573" i="1"/>
  <c r="F573" i="1"/>
  <c r="E573" i="1"/>
  <c r="B573" i="2" s="1"/>
  <c r="D573" i="1"/>
  <c r="C573" i="1"/>
  <c r="B573" i="1"/>
  <c r="AA572" i="1"/>
  <c r="Z572" i="1"/>
  <c r="Y572" i="1"/>
  <c r="X572" i="1"/>
  <c r="W572" i="1"/>
  <c r="V572" i="1"/>
  <c r="U572" i="1"/>
  <c r="E572" i="2" s="1"/>
  <c r="T572" i="1"/>
  <c r="S572" i="1"/>
  <c r="R572" i="1"/>
  <c r="Q572" i="1"/>
  <c r="P572" i="1"/>
  <c r="O572" i="1"/>
  <c r="N572" i="1"/>
  <c r="M572" i="1"/>
  <c r="L572" i="1"/>
  <c r="K572" i="1"/>
  <c r="J572" i="1"/>
  <c r="D572" i="2" s="1"/>
  <c r="I572" i="1"/>
  <c r="C572" i="2" s="1"/>
  <c r="H572" i="1"/>
  <c r="G572" i="1"/>
  <c r="F572" i="1"/>
  <c r="E572" i="1"/>
  <c r="B572" i="2" s="1"/>
  <c r="D572" i="1"/>
  <c r="C572" i="1"/>
  <c r="B572" i="1"/>
  <c r="AA571" i="1"/>
  <c r="Z571" i="1"/>
  <c r="Y571" i="1"/>
  <c r="X571" i="1"/>
  <c r="W571" i="1"/>
  <c r="V571" i="1"/>
  <c r="U571" i="1"/>
  <c r="E571" i="2" s="1"/>
  <c r="T571" i="1"/>
  <c r="S571" i="1"/>
  <c r="R571" i="1"/>
  <c r="Q571" i="1"/>
  <c r="P571" i="1"/>
  <c r="O571" i="1"/>
  <c r="N571" i="1"/>
  <c r="M571" i="1"/>
  <c r="L571" i="1"/>
  <c r="K571" i="1"/>
  <c r="J571" i="1"/>
  <c r="D571" i="2" s="1"/>
  <c r="I571" i="1"/>
  <c r="H571" i="1"/>
  <c r="G571" i="1"/>
  <c r="F571" i="1"/>
  <c r="E571" i="1"/>
  <c r="B571" i="2" s="1"/>
  <c r="D571" i="1"/>
  <c r="C571" i="1"/>
  <c r="B571" i="1"/>
  <c r="AA570" i="1"/>
  <c r="Z570" i="1"/>
  <c r="Y570" i="1"/>
  <c r="X570" i="1"/>
  <c r="W570" i="1"/>
  <c r="V570" i="1"/>
  <c r="U570" i="1"/>
  <c r="E570" i="2" s="1"/>
  <c r="T570" i="1"/>
  <c r="S570" i="1"/>
  <c r="R570" i="1"/>
  <c r="Q570" i="1"/>
  <c r="P570" i="1"/>
  <c r="O570" i="1"/>
  <c r="N570" i="1"/>
  <c r="M570" i="1"/>
  <c r="L570" i="1"/>
  <c r="K570" i="1"/>
  <c r="J570" i="1"/>
  <c r="D570" i="2" s="1"/>
  <c r="I570" i="1"/>
  <c r="C570" i="2" s="1"/>
  <c r="H570" i="1"/>
  <c r="G570" i="1"/>
  <c r="F570" i="1"/>
  <c r="E570" i="1"/>
  <c r="B570" i="2" s="1"/>
  <c r="D570" i="1"/>
  <c r="C570" i="1"/>
  <c r="B570" i="1"/>
  <c r="AA569" i="1"/>
  <c r="Z569" i="1"/>
  <c r="Y569" i="1"/>
  <c r="X569" i="1"/>
  <c r="W569" i="1"/>
  <c r="V569" i="1"/>
  <c r="U569" i="1"/>
  <c r="E569" i="2" s="1"/>
  <c r="T569" i="1"/>
  <c r="S569" i="1"/>
  <c r="R569" i="1"/>
  <c r="Q569" i="1"/>
  <c r="P569" i="1"/>
  <c r="O569" i="1"/>
  <c r="N569" i="1"/>
  <c r="M569" i="1"/>
  <c r="L569" i="1"/>
  <c r="K569" i="1"/>
  <c r="J569" i="1"/>
  <c r="D569" i="2" s="1"/>
  <c r="I569" i="1"/>
  <c r="C569" i="2" s="1"/>
  <c r="H569" i="1"/>
  <c r="G569" i="1"/>
  <c r="F569" i="1"/>
  <c r="E569" i="1"/>
  <c r="B569" i="2" s="1"/>
  <c r="D569" i="1"/>
  <c r="C569" i="1"/>
  <c r="B569" i="1"/>
  <c r="AA568" i="1"/>
  <c r="Z568" i="1"/>
  <c r="Y568" i="1"/>
  <c r="X568" i="1"/>
  <c r="W568" i="1"/>
  <c r="V568" i="1"/>
  <c r="U568" i="1"/>
  <c r="E568" i="2" s="1"/>
  <c r="T568" i="1"/>
  <c r="S568" i="1"/>
  <c r="R568" i="1"/>
  <c r="Q568" i="1"/>
  <c r="P568" i="1"/>
  <c r="O568" i="1"/>
  <c r="N568" i="1"/>
  <c r="M568" i="1"/>
  <c r="L568" i="1"/>
  <c r="K568" i="1"/>
  <c r="J568" i="1"/>
  <c r="D568" i="2" s="1"/>
  <c r="I568" i="1"/>
  <c r="C568" i="2" s="1"/>
  <c r="H568" i="1"/>
  <c r="G568" i="1"/>
  <c r="F568" i="1"/>
  <c r="E568" i="1"/>
  <c r="B568" i="2" s="1"/>
  <c r="D568" i="1"/>
  <c r="C568" i="1"/>
  <c r="B568" i="1"/>
  <c r="AA567" i="1"/>
  <c r="Z567" i="1"/>
  <c r="Y567" i="1"/>
  <c r="X567" i="1"/>
  <c r="W567" i="1"/>
  <c r="V567" i="1"/>
  <c r="U567" i="1"/>
  <c r="E567" i="2" s="1"/>
  <c r="T567" i="1"/>
  <c r="S567" i="1"/>
  <c r="R567" i="1"/>
  <c r="Q567" i="1"/>
  <c r="P567" i="1"/>
  <c r="O567" i="1"/>
  <c r="N567" i="1"/>
  <c r="M567" i="1"/>
  <c r="L567" i="1"/>
  <c r="K567" i="1"/>
  <c r="J567" i="1"/>
  <c r="D567" i="2" s="1"/>
  <c r="I567" i="1"/>
  <c r="H567" i="1"/>
  <c r="G567" i="1"/>
  <c r="F567" i="1"/>
  <c r="E567" i="1"/>
  <c r="B567" i="2" s="1"/>
  <c r="D567" i="1"/>
  <c r="C567" i="1"/>
  <c r="B567" i="1"/>
  <c r="AA566" i="1"/>
  <c r="Z566" i="1"/>
  <c r="Y566" i="1"/>
  <c r="X566" i="1"/>
  <c r="W566" i="1"/>
  <c r="V566" i="1"/>
  <c r="U566" i="1"/>
  <c r="E566" i="2" s="1"/>
  <c r="T566" i="1"/>
  <c r="S566" i="1"/>
  <c r="R566" i="1"/>
  <c r="Q566" i="1"/>
  <c r="P566" i="1"/>
  <c r="O566" i="1"/>
  <c r="N566" i="1"/>
  <c r="M566" i="1"/>
  <c r="L566" i="1"/>
  <c r="K566" i="1"/>
  <c r="J566" i="1"/>
  <c r="D566" i="2" s="1"/>
  <c r="I566" i="1"/>
  <c r="C566" i="2" s="1"/>
  <c r="H566" i="1"/>
  <c r="G566" i="1"/>
  <c r="F566" i="1"/>
  <c r="E566" i="1"/>
  <c r="B566" i="2" s="1"/>
  <c r="D566" i="1"/>
  <c r="C566" i="1"/>
  <c r="B566" i="1"/>
  <c r="AA565" i="1"/>
  <c r="Z565" i="1"/>
  <c r="Y565" i="1"/>
  <c r="X565" i="1"/>
  <c r="W565" i="1"/>
  <c r="V565" i="1"/>
  <c r="U565" i="1"/>
  <c r="E565" i="2" s="1"/>
  <c r="T565" i="1"/>
  <c r="S565" i="1"/>
  <c r="R565" i="1"/>
  <c r="Q565" i="1"/>
  <c r="P565" i="1"/>
  <c r="O565" i="1"/>
  <c r="N565" i="1"/>
  <c r="M565" i="1"/>
  <c r="L565" i="1"/>
  <c r="K565" i="1"/>
  <c r="J565" i="1"/>
  <c r="D565" i="2" s="1"/>
  <c r="I565" i="1"/>
  <c r="C565" i="2" s="1"/>
  <c r="H565" i="1"/>
  <c r="G565" i="1"/>
  <c r="F565" i="1"/>
  <c r="E565" i="1"/>
  <c r="B565" i="2" s="1"/>
  <c r="D565" i="1"/>
  <c r="C565" i="1"/>
  <c r="B565" i="1"/>
  <c r="AA564" i="1"/>
  <c r="Z564" i="1"/>
  <c r="Y564" i="1"/>
  <c r="X564" i="1"/>
  <c r="W564" i="1"/>
  <c r="V564" i="1"/>
  <c r="U564" i="1"/>
  <c r="E564" i="2" s="1"/>
  <c r="T564" i="1"/>
  <c r="S564" i="1"/>
  <c r="R564" i="1"/>
  <c r="Q564" i="1"/>
  <c r="P564" i="1"/>
  <c r="O564" i="1"/>
  <c r="N564" i="1"/>
  <c r="M564" i="1"/>
  <c r="L564" i="1"/>
  <c r="K564" i="1"/>
  <c r="J564" i="1"/>
  <c r="D564" i="2" s="1"/>
  <c r="I564" i="1"/>
  <c r="C564" i="2" s="1"/>
  <c r="H564" i="1"/>
  <c r="G564" i="1"/>
  <c r="F564" i="1"/>
  <c r="E564" i="1"/>
  <c r="B564" i="2" s="1"/>
  <c r="D564" i="1"/>
  <c r="C564" i="1"/>
  <c r="B564" i="1"/>
  <c r="AA563" i="1"/>
  <c r="Z563" i="1"/>
  <c r="Y563" i="1"/>
  <c r="X563" i="1"/>
  <c r="W563" i="1"/>
  <c r="V563" i="1"/>
  <c r="U563" i="1"/>
  <c r="E563" i="2" s="1"/>
  <c r="T563" i="1"/>
  <c r="S563" i="1"/>
  <c r="R563" i="1"/>
  <c r="Q563" i="1"/>
  <c r="P563" i="1"/>
  <c r="O563" i="1"/>
  <c r="N563" i="1"/>
  <c r="M563" i="1"/>
  <c r="L563" i="1"/>
  <c r="K563" i="1"/>
  <c r="J563" i="1"/>
  <c r="D563" i="2" s="1"/>
  <c r="I563" i="1"/>
  <c r="H563" i="1"/>
  <c r="G563" i="1"/>
  <c r="F563" i="1"/>
  <c r="E563" i="1"/>
  <c r="B563" i="2" s="1"/>
  <c r="D563" i="1"/>
  <c r="C563" i="1"/>
  <c r="B563" i="1"/>
  <c r="AA562" i="1"/>
  <c r="Z562" i="1"/>
  <c r="Y562" i="1"/>
  <c r="X562" i="1"/>
  <c r="W562" i="1"/>
  <c r="V562" i="1"/>
  <c r="U562" i="1"/>
  <c r="E562" i="2" s="1"/>
  <c r="T562" i="1"/>
  <c r="S562" i="1"/>
  <c r="R562" i="1"/>
  <c r="Q562" i="1"/>
  <c r="P562" i="1"/>
  <c r="O562" i="1"/>
  <c r="N562" i="1"/>
  <c r="M562" i="1"/>
  <c r="L562" i="1"/>
  <c r="K562" i="1"/>
  <c r="J562" i="1"/>
  <c r="D562" i="2" s="1"/>
  <c r="I562" i="1"/>
  <c r="C562" i="2" s="1"/>
  <c r="H562" i="1"/>
  <c r="G562" i="1"/>
  <c r="F562" i="1"/>
  <c r="E562" i="1"/>
  <c r="B562" i="2" s="1"/>
  <c r="D562" i="1"/>
  <c r="C562" i="1"/>
  <c r="B562" i="1"/>
  <c r="AA561" i="1"/>
  <c r="Z561" i="1"/>
  <c r="Y561" i="1"/>
  <c r="X561" i="1"/>
  <c r="W561" i="1"/>
  <c r="V561" i="1"/>
  <c r="U561" i="1"/>
  <c r="E561" i="2" s="1"/>
  <c r="T561" i="1"/>
  <c r="S561" i="1"/>
  <c r="R561" i="1"/>
  <c r="Q561" i="1"/>
  <c r="P561" i="1"/>
  <c r="O561" i="1"/>
  <c r="N561" i="1"/>
  <c r="M561" i="1"/>
  <c r="L561" i="1"/>
  <c r="K561" i="1"/>
  <c r="J561" i="1"/>
  <c r="D561" i="2" s="1"/>
  <c r="I561" i="1"/>
  <c r="C561" i="2" s="1"/>
  <c r="H561" i="1"/>
  <c r="G561" i="1"/>
  <c r="F561" i="1"/>
  <c r="E561" i="1"/>
  <c r="B561" i="2" s="1"/>
  <c r="D561" i="1"/>
  <c r="C561" i="1"/>
  <c r="B561" i="1"/>
  <c r="AA560" i="1"/>
  <c r="Z560" i="1"/>
  <c r="Y560" i="1"/>
  <c r="X560" i="1"/>
  <c r="W560" i="1"/>
  <c r="V560" i="1"/>
  <c r="U560" i="1"/>
  <c r="E560" i="2" s="1"/>
  <c r="T560" i="1"/>
  <c r="S560" i="1"/>
  <c r="R560" i="1"/>
  <c r="Q560" i="1"/>
  <c r="P560" i="1"/>
  <c r="O560" i="1"/>
  <c r="N560" i="1"/>
  <c r="M560" i="1"/>
  <c r="L560" i="1"/>
  <c r="K560" i="1"/>
  <c r="J560" i="1"/>
  <c r="D560" i="2" s="1"/>
  <c r="I560" i="1"/>
  <c r="C560" i="2" s="1"/>
  <c r="H560" i="1"/>
  <c r="G560" i="1"/>
  <c r="F560" i="1"/>
  <c r="E560" i="1"/>
  <c r="B560" i="2" s="1"/>
  <c r="D560" i="1"/>
  <c r="C560" i="1"/>
  <c r="B560" i="1"/>
  <c r="AA559" i="1"/>
  <c r="Z559" i="1"/>
  <c r="Y559" i="1"/>
  <c r="X559" i="1"/>
  <c r="W559" i="1"/>
  <c r="V559" i="1"/>
  <c r="U559" i="1"/>
  <c r="E559" i="2" s="1"/>
  <c r="T559" i="1"/>
  <c r="S559" i="1"/>
  <c r="R559" i="1"/>
  <c r="Q559" i="1"/>
  <c r="P559" i="1"/>
  <c r="O559" i="1"/>
  <c r="N559" i="1"/>
  <c r="M559" i="1"/>
  <c r="L559" i="1"/>
  <c r="K559" i="1"/>
  <c r="J559" i="1"/>
  <c r="D559" i="2" s="1"/>
  <c r="I559" i="1"/>
  <c r="H559" i="1"/>
  <c r="G559" i="1"/>
  <c r="F559" i="1"/>
  <c r="E559" i="1"/>
  <c r="B559" i="2" s="1"/>
  <c r="D559" i="1"/>
  <c r="C559" i="1"/>
  <c r="B559" i="1"/>
  <c r="AA558" i="1"/>
  <c r="Z558" i="1"/>
  <c r="Y558" i="1"/>
  <c r="X558" i="1"/>
  <c r="W558" i="1"/>
  <c r="V558" i="1"/>
  <c r="U558" i="1"/>
  <c r="E558" i="2" s="1"/>
  <c r="T558" i="1"/>
  <c r="S558" i="1"/>
  <c r="R558" i="1"/>
  <c r="Q558" i="1"/>
  <c r="P558" i="1"/>
  <c r="O558" i="1"/>
  <c r="N558" i="1"/>
  <c r="M558" i="1"/>
  <c r="L558" i="1"/>
  <c r="K558" i="1"/>
  <c r="J558" i="1"/>
  <c r="D558" i="2" s="1"/>
  <c r="I558" i="1"/>
  <c r="C558" i="2" s="1"/>
  <c r="H558" i="1"/>
  <c r="G558" i="1"/>
  <c r="F558" i="1"/>
  <c r="E558" i="1"/>
  <c r="B558" i="2" s="1"/>
  <c r="D558" i="1"/>
  <c r="C558" i="1"/>
  <c r="B558" i="1"/>
  <c r="AA557" i="1"/>
  <c r="Z557" i="1"/>
  <c r="Y557" i="1"/>
  <c r="X557" i="1"/>
  <c r="W557" i="1"/>
  <c r="V557" i="1"/>
  <c r="U557" i="1"/>
  <c r="E557" i="2" s="1"/>
  <c r="T557" i="1"/>
  <c r="S557" i="1"/>
  <c r="R557" i="1"/>
  <c r="Q557" i="1"/>
  <c r="P557" i="1"/>
  <c r="O557" i="1"/>
  <c r="N557" i="1"/>
  <c r="M557" i="1"/>
  <c r="L557" i="1"/>
  <c r="K557" i="1"/>
  <c r="J557" i="1"/>
  <c r="D557" i="2" s="1"/>
  <c r="I557" i="1"/>
  <c r="C557" i="2" s="1"/>
  <c r="H557" i="1"/>
  <c r="G557" i="1"/>
  <c r="F557" i="1"/>
  <c r="E557" i="1"/>
  <c r="B557" i="2" s="1"/>
  <c r="D557" i="1"/>
  <c r="C557" i="1"/>
  <c r="B557" i="1"/>
  <c r="AA556" i="1"/>
  <c r="Z556" i="1"/>
  <c r="Y556" i="1"/>
  <c r="X556" i="1"/>
  <c r="W556" i="1"/>
  <c r="V556" i="1"/>
  <c r="U556" i="1"/>
  <c r="E556" i="2" s="1"/>
  <c r="T556" i="1"/>
  <c r="S556" i="1"/>
  <c r="R556" i="1"/>
  <c r="Q556" i="1"/>
  <c r="P556" i="1"/>
  <c r="O556" i="1"/>
  <c r="N556" i="1"/>
  <c r="M556" i="1"/>
  <c r="L556" i="1"/>
  <c r="K556" i="1"/>
  <c r="J556" i="1"/>
  <c r="D556" i="2" s="1"/>
  <c r="I556" i="1"/>
  <c r="C556" i="2" s="1"/>
  <c r="H556" i="1"/>
  <c r="G556" i="1"/>
  <c r="F556" i="1"/>
  <c r="E556" i="1"/>
  <c r="B556" i="2" s="1"/>
  <c r="D556" i="1"/>
  <c r="C556" i="1"/>
  <c r="B556" i="1"/>
  <c r="AA555" i="1"/>
  <c r="Z555" i="1"/>
  <c r="Y555" i="1"/>
  <c r="X555" i="1"/>
  <c r="W555" i="1"/>
  <c r="V555" i="1"/>
  <c r="U555" i="1"/>
  <c r="E555" i="2" s="1"/>
  <c r="T555" i="1"/>
  <c r="S555" i="1"/>
  <c r="R555" i="1"/>
  <c r="Q555" i="1"/>
  <c r="P555" i="1"/>
  <c r="O555" i="1"/>
  <c r="N555" i="1"/>
  <c r="M555" i="1"/>
  <c r="L555" i="1"/>
  <c r="K555" i="1"/>
  <c r="J555" i="1"/>
  <c r="D555" i="2" s="1"/>
  <c r="I555" i="1"/>
  <c r="H555" i="1"/>
  <c r="G555" i="1"/>
  <c r="F555" i="1"/>
  <c r="E555" i="1"/>
  <c r="B555" i="2" s="1"/>
  <c r="D555" i="1"/>
  <c r="C555" i="1"/>
  <c r="B555" i="1"/>
  <c r="AA554" i="1"/>
  <c r="Z554" i="1"/>
  <c r="Y554" i="1"/>
  <c r="X554" i="1"/>
  <c r="W554" i="1"/>
  <c r="V554" i="1"/>
  <c r="U554" i="1"/>
  <c r="E554" i="2" s="1"/>
  <c r="T554" i="1"/>
  <c r="S554" i="1"/>
  <c r="R554" i="1"/>
  <c r="Q554" i="1"/>
  <c r="P554" i="1"/>
  <c r="O554" i="1"/>
  <c r="N554" i="1"/>
  <c r="M554" i="1"/>
  <c r="L554" i="1"/>
  <c r="K554" i="1"/>
  <c r="J554" i="1"/>
  <c r="D554" i="2" s="1"/>
  <c r="I554" i="1"/>
  <c r="C554" i="2" s="1"/>
  <c r="H554" i="1"/>
  <c r="G554" i="1"/>
  <c r="F554" i="1"/>
  <c r="E554" i="1"/>
  <c r="B554" i="2" s="1"/>
  <c r="D554" i="1"/>
  <c r="C554" i="1"/>
  <c r="B554" i="1"/>
  <c r="AA553" i="1"/>
  <c r="Z553" i="1"/>
  <c r="Y553" i="1"/>
  <c r="X553" i="1"/>
  <c r="W553" i="1"/>
  <c r="V553" i="1"/>
  <c r="U553" i="1"/>
  <c r="E553" i="2" s="1"/>
  <c r="T553" i="1"/>
  <c r="S553" i="1"/>
  <c r="R553" i="1"/>
  <c r="Q553" i="1"/>
  <c r="P553" i="1"/>
  <c r="O553" i="1"/>
  <c r="N553" i="1"/>
  <c r="M553" i="1"/>
  <c r="L553" i="1"/>
  <c r="K553" i="1"/>
  <c r="J553" i="1"/>
  <c r="D553" i="2" s="1"/>
  <c r="I553" i="1"/>
  <c r="C553" i="2" s="1"/>
  <c r="H553" i="1"/>
  <c r="G553" i="1"/>
  <c r="F553" i="1"/>
  <c r="E553" i="1"/>
  <c r="B553" i="2" s="1"/>
  <c r="D553" i="1"/>
  <c r="C553" i="1"/>
  <c r="B553" i="1"/>
  <c r="AA552" i="1"/>
  <c r="Z552" i="1"/>
  <c r="Y552" i="1"/>
  <c r="X552" i="1"/>
  <c r="W552" i="1"/>
  <c r="V552" i="1"/>
  <c r="U552" i="1"/>
  <c r="E552" i="2" s="1"/>
  <c r="T552" i="1"/>
  <c r="S552" i="1"/>
  <c r="R552" i="1"/>
  <c r="Q552" i="1"/>
  <c r="P552" i="1"/>
  <c r="O552" i="1"/>
  <c r="N552" i="1"/>
  <c r="M552" i="1"/>
  <c r="L552" i="1"/>
  <c r="K552" i="1"/>
  <c r="J552" i="1"/>
  <c r="D552" i="2" s="1"/>
  <c r="I552" i="1"/>
  <c r="C552" i="2" s="1"/>
  <c r="H552" i="1"/>
  <c r="G552" i="1"/>
  <c r="F552" i="1"/>
  <c r="E552" i="1"/>
  <c r="B552" i="2" s="1"/>
  <c r="D552" i="1"/>
  <c r="C552" i="1"/>
  <c r="B552" i="1"/>
  <c r="AA551" i="1"/>
  <c r="Z551" i="1"/>
  <c r="Y551" i="1"/>
  <c r="X551" i="1"/>
  <c r="W551" i="1"/>
  <c r="V551" i="1"/>
  <c r="U551" i="1"/>
  <c r="E551" i="2" s="1"/>
  <c r="T551" i="1"/>
  <c r="S551" i="1"/>
  <c r="R551" i="1"/>
  <c r="Q551" i="1"/>
  <c r="P551" i="1"/>
  <c r="O551" i="1"/>
  <c r="N551" i="1"/>
  <c r="M551" i="1"/>
  <c r="L551" i="1"/>
  <c r="K551" i="1"/>
  <c r="J551" i="1"/>
  <c r="D551" i="2" s="1"/>
  <c r="I551" i="1"/>
  <c r="H551" i="1"/>
  <c r="G551" i="1"/>
  <c r="F551" i="1"/>
  <c r="E551" i="1"/>
  <c r="B551" i="2" s="1"/>
  <c r="D551" i="1"/>
  <c r="C551" i="1"/>
  <c r="B551" i="1"/>
  <c r="AA550" i="1"/>
  <c r="Z550" i="1"/>
  <c r="Y550" i="1"/>
  <c r="X550" i="1"/>
  <c r="W550" i="1"/>
  <c r="V550" i="1"/>
  <c r="U550" i="1"/>
  <c r="E550" i="2" s="1"/>
  <c r="T550" i="1"/>
  <c r="S550" i="1"/>
  <c r="R550" i="1"/>
  <c r="Q550" i="1"/>
  <c r="P550" i="1"/>
  <c r="O550" i="1"/>
  <c r="N550" i="1"/>
  <c r="M550" i="1"/>
  <c r="L550" i="1"/>
  <c r="K550" i="1"/>
  <c r="J550" i="1"/>
  <c r="D550" i="2" s="1"/>
  <c r="I550" i="1"/>
  <c r="C550" i="2" s="1"/>
  <c r="H550" i="1"/>
  <c r="G550" i="1"/>
  <c r="F550" i="1"/>
  <c r="E550" i="1"/>
  <c r="B550" i="2" s="1"/>
  <c r="D550" i="1"/>
  <c r="C550" i="1"/>
  <c r="B550" i="1"/>
  <c r="AA549" i="1"/>
  <c r="Z549" i="1"/>
  <c r="Y549" i="1"/>
  <c r="X549" i="1"/>
  <c r="W549" i="1"/>
  <c r="V549" i="1"/>
  <c r="U549" i="1"/>
  <c r="E549" i="2" s="1"/>
  <c r="T549" i="1"/>
  <c r="S549" i="1"/>
  <c r="R549" i="1"/>
  <c r="Q549" i="1"/>
  <c r="P549" i="1"/>
  <c r="O549" i="1"/>
  <c r="N549" i="1"/>
  <c r="M549" i="1"/>
  <c r="L549" i="1"/>
  <c r="K549" i="1"/>
  <c r="J549" i="1"/>
  <c r="D549" i="2" s="1"/>
  <c r="I549" i="1"/>
  <c r="C549" i="2" s="1"/>
  <c r="H549" i="1"/>
  <c r="G549" i="1"/>
  <c r="F549" i="1"/>
  <c r="E549" i="1"/>
  <c r="B549" i="2" s="1"/>
  <c r="D549" i="1"/>
  <c r="C549" i="1"/>
  <c r="B549" i="1"/>
  <c r="AA548" i="1"/>
  <c r="Z548" i="1"/>
  <c r="Y548" i="1"/>
  <c r="X548" i="1"/>
  <c r="W548" i="1"/>
  <c r="V548" i="1"/>
  <c r="U548" i="1"/>
  <c r="E548" i="2" s="1"/>
  <c r="T548" i="1"/>
  <c r="S548" i="1"/>
  <c r="R548" i="1"/>
  <c r="Q548" i="1"/>
  <c r="P548" i="1"/>
  <c r="O548" i="1"/>
  <c r="N548" i="1"/>
  <c r="M548" i="1"/>
  <c r="L548" i="1"/>
  <c r="K548" i="1"/>
  <c r="J548" i="1"/>
  <c r="D548" i="2" s="1"/>
  <c r="I548" i="1"/>
  <c r="C548" i="2" s="1"/>
  <c r="H548" i="1"/>
  <c r="G548" i="1"/>
  <c r="F548" i="1"/>
  <c r="E548" i="1"/>
  <c r="B548" i="2" s="1"/>
  <c r="D548" i="1"/>
  <c r="C548" i="1"/>
  <c r="B548" i="1"/>
  <c r="AA547" i="1"/>
  <c r="Z547" i="1"/>
  <c r="Y547" i="1"/>
  <c r="X547" i="1"/>
  <c r="W547" i="1"/>
  <c r="V547" i="1"/>
  <c r="U547" i="1"/>
  <c r="E547" i="2" s="1"/>
  <c r="T547" i="1"/>
  <c r="S547" i="1"/>
  <c r="R547" i="1"/>
  <c r="Q547" i="1"/>
  <c r="P547" i="1"/>
  <c r="O547" i="1"/>
  <c r="N547" i="1"/>
  <c r="M547" i="1"/>
  <c r="L547" i="1"/>
  <c r="K547" i="1"/>
  <c r="J547" i="1"/>
  <c r="D547" i="2" s="1"/>
  <c r="I547" i="1"/>
  <c r="H547" i="1"/>
  <c r="G547" i="1"/>
  <c r="F547" i="1"/>
  <c r="E547" i="1"/>
  <c r="B547" i="2" s="1"/>
  <c r="D547" i="1"/>
  <c r="C547" i="1"/>
  <c r="B547" i="1"/>
  <c r="AA546" i="1"/>
  <c r="Z546" i="1"/>
  <c r="Y546" i="1"/>
  <c r="X546" i="1"/>
  <c r="W546" i="1"/>
  <c r="V546" i="1"/>
  <c r="U546" i="1"/>
  <c r="E546" i="2" s="1"/>
  <c r="T546" i="1"/>
  <c r="S546" i="1"/>
  <c r="R546" i="1"/>
  <c r="Q546" i="1"/>
  <c r="P546" i="1"/>
  <c r="O546" i="1"/>
  <c r="N546" i="1"/>
  <c r="M546" i="1"/>
  <c r="L546" i="1"/>
  <c r="K546" i="1"/>
  <c r="J546" i="1"/>
  <c r="D546" i="2" s="1"/>
  <c r="I546" i="1"/>
  <c r="C546" i="2" s="1"/>
  <c r="H546" i="1"/>
  <c r="G546" i="1"/>
  <c r="F546" i="1"/>
  <c r="E546" i="1"/>
  <c r="B546" i="2" s="1"/>
  <c r="D546" i="1"/>
  <c r="C546" i="1"/>
  <c r="B546" i="1"/>
  <c r="AA545" i="1"/>
  <c r="Z545" i="1"/>
  <c r="Y545" i="1"/>
  <c r="X545" i="1"/>
  <c r="W545" i="1"/>
  <c r="V545" i="1"/>
  <c r="U545" i="1"/>
  <c r="E545" i="2" s="1"/>
  <c r="T545" i="1"/>
  <c r="S545" i="1"/>
  <c r="R545" i="1"/>
  <c r="Q545" i="1"/>
  <c r="P545" i="1"/>
  <c r="O545" i="1"/>
  <c r="N545" i="1"/>
  <c r="M545" i="1"/>
  <c r="L545" i="1"/>
  <c r="K545" i="1"/>
  <c r="J545" i="1"/>
  <c r="D545" i="2" s="1"/>
  <c r="I545" i="1"/>
  <c r="C545" i="2" s="1"/>
  <c r="H545" i="1"/>
  <c r="G545" i="1"/>
  <c r="F545" i="1"/>
  <c r="E545" i="1"/>
  <c r="B545" i="2" s="1"/>
  <c r="D545" i="1"/>
  <c r="C545" i="1"/>
  <c r="B545" i="1"/>
  <c r="AA544" i="1"/>
  <c r="Z544" i="1"/>
  <c r="Y544" i="1"/>
  <c r="X544" i="1"/>
  <c r="W544" i="1"/>
  <c r="V544" i="1"/>
  <c r="U544" i="1"/>
  <c r="E544" i="2" s="1"/>
  <c r="T544" i="1"/>
  <c r="S544" i="1"/>
  <c r="R544" i="1"/>
  <c r="Q544" i="1"/>
  <c r="P544" i="1"/>
  <c r="O544" i="1"/>
  <c r="N544" i="1"/>
  <c r="M544" i="1"/>
  <c r="L544" i="1"/>
  <c r="K544" i="1"/>
  <c r="J544" i="1"/>
  <c r="D544" i="2" s="1"/>
  <c r="I544" i="1"/>
  <c r="C544" i="2" s="1"/>
  <c r="H544" i="1"/>
  <c r="G544" i="1"/>
  <c r="F544" i="1"/>
  <c r="E544" i="1"/>
  <c r="B544" i="2" s="1"/>
  <c r="D544" i="1"/>
  <c r="C544" i="1"/>
  <c r="B544" i="1"/>
  <c r="AA543" i="1"/>
  <c r="Z543" i="1"/>
  <c r="Y543" i="1"/>
  <c r="X543" i="1"/>
  <c r="W543" i="1"/>
  <c r="V543" i="1"/>
  <c r="U543" i="1"/>
  <c r="E543" i="2" s="1"/>
  <c r="T543" i="1"/>
  <c r="S543" i="1"/>
  <c r="R543" i="1"/>
  <c r="Q543" i="1"/>
  <c r="P543" i="1"/>
  <c r="O543" i="1"/>
  <c r="N543" i="1"/>
  <c r="M543" i="1"/>
  <c r="L543" i="1"/>
  <c r="K543" i="1"/>
  <c r="J543" i="1"/>
  <c r="D543" i="2" s="1"/>
  <c r="I543" i="1"/>
  <c r="H543" i="1"/>
  <c r="G543" i="1"/>
  <c r="F543" i="1"/>
  <c r="E543" i="1"/>
  <c r="B543" i="2" s="1"/>
  <c r="D543" i="1"/>
  <c r="C543" i="1"/>
  <c r="B543" i="1"/>
  <c r="AA542" i="1"/>
  <c r="Z542" i="1"/>
  <c r="Y542" i="1"/>
  <c r="X542" i="1"/>
  <c r="W542" i="1"/>
  <c r="V542" i="1"/>
  <c r="U542" i="1"/>
  <c r="E542" i="2" s="1"/>
  <c r="T542" i="1"/>
  <c r="S542" i="1"/>
  <c r="R542" i="1"/>
  <c r="Q542" i="1"/>
  <c r="P542" i="1"/>
  <c r="O542" i="1"/>
  <c r="N542" i="1"/>
  <c r="M542" i="1"/>
  <c r="L542" i="1"/>
  <c r="K542" i="1"/>
  <c r="J542" i="1"/>
  <c r="D542" i="2" s="1"/>
  <c r="I542" i="1"/>
  <c r="C542" i="2" s="1"/>
  <c r="H542" i="1"/>
  <c r="G542" i="1"/>
  <c r="F542" i="1"/>
  <c r="E542" i="1"/>
  <c r="B542" i="2" s="1"/>
  <c r="D542" i="1"/>
  <c r="C542" i="1"/>
  <c r="B542" i="1"/>
  <c r="AA541" i="1"/>
  <c r="Z541" i="1"/>
  <c r="Y541" i="1"/>
  <c r="X541" i="1"/>
  <c r="W541" i="1"/>
  <c r="V541" i="1"/>
  <c r="U541" i="1"/>
  <c r="E541" i="2" s="1"/>
  <c r="T541" i="1"/>
  <c r="S541" i="1"/>
  <c r="R541" i="1"/>
  <c r="Q541" i="1"/>
  <c r="P541" i="1"/>
  <c r="O541" i="1"/>
  <c r="N541" i="1"/>
  <c r="M541" i="1"/>
  <c r="L541" i="1"/>
  <c r="K541" i="1"/>
  <c r="J541" i="1"/>
  <c r="D541" i="2" s="1"/>
  <c r="I541" i="1"/>
  <c r="C541" i="2" s="1"/>
  <c r="H541" i="1"/>
  <c r="G541" i="1"/>
  <c r="F541" i="1"/>
  <c r="E541" i="1"/>
  <c r="B541" i="2" s="1"/>
  <c r="D541" i="1"/>
  <c r="C541" i="1"/>
  <c r="B541" i="1"/>
  <c r="AA540" i="1"/>
  <c r="Z540" i="1"/>
  <c r="Y540" i="1"/>
  <c r="X540" i="1"/>
  <c r="W540" i="1"/>
  <c r="V540" i="1"/>
  <c r="U540" i="1"/>
  <c r="E540" i="2" s="1"/>
  <c r="T540" i="1"/>
  <c r="S540" i="1"/>
  <c r="R540" i="1"/>
  <c r="Q540" i="1"/>
  <c r="P540" i="1"/>
  <c r="O540" i="1"/>
  <c r="N540" i="1"/>
  <c r="M540" i="1"/>
  <c r="L540" i="1"/>
  <c r="K540" i="1"/>
  <c r="J540" i="1"/>
  <c r="D540" i="2" s="1"/>
  <c r="I540" i="1"/>
  <c r="C540" i="2" s="1"/>
  <c r="H540" i="1"/>
  <c r="G540" i="1"/>
  <c r="F540" i="1"/>
  <c r="E540" i="1"/>
  <c r="B540" i="2" s="1"/>
  <c r="D540" i="1"/>
  <c r="C540" i="1"/>
  <c r="B540" i="1"/>
  <c r="AA539" i="1"/>
  <c r="Z539" i="1"/>
  <c r="Y539" i="1"/>
  <c r="X539" i="1"/>
  <c r="W539" i="1"/>
  <c r="V539" i="1"/>
  <c r="U539" i="1"/>
  <c r="E539" i="2" s="1"/>
  <c r="T539" i="1"/>
  <c r="S539" i="1"/>
  <c r="R539" i="1"/>
  <c r="Q539" i="1"/>
  <c r="P539" i="1"/>
  <c r="O539" i="1"/>
  <c r="N539" i="1"/>
  <c r="M539" i="1"/>
  <c r="L539" i="1"/>
  <c r="K539" i="1"/>
  <c r="J539" i="1"/>
  <c r="D539" i="2" s="1"/>
  <c r="I539" i="1"/>
  <c r="H539" i="1"/>
  <c r="G539" i="1"/>
  <c r="F539" i="1"/>
  <c r="E539" i="1"/>
  <c r="B539" i="2" s="1"/>
  <c r="D539" i="1"/>
  <c r="C539" i="1"/>
  <c r="B539" i="1"/>
  <c r="AA538" i="1"/>
  <c r="Z538" i="1"/>
  <c r="Y538" i="1"/>
  <c r="X538" i="1"/>
  <c r="W538" i="1"/>
  <c r="V538" i="1"/>
  <c r="U538" i="1"/>
  <c r="E538" i="2" s="1"/>
  <c r="T538" i="1"/>
  <c r="S538" i="1"/>
  <c r="R538" i="1"/>
  <c r="Q538" i="1"/>
  <c r="P538" i="1"/>
  <c r="O538" i="1"/>
  <c r="N538" i="1"/>
  <c r="M538" i="1"/>
  <c r="L538" i="1"/>
  <c r="K538" i="1"/>
  <c r="J538" i="1"/>
  <c r="D538" i="2" s="1"/>
  <c r="I538" i="1"/>
  <c r="C538" i="2" s="1"/>
  <c r="H538" i="1"/>
  <c r="G538" i="1"/>
  <c r="F538" i="1"/>
  <c r="E538" i="1"/>
  <c r="B538" i="2" s="1"/>
  <c r="D538" i="1"/>
  <c r="C538" i="1"/>
  <c r="B538" i="1"/>
  <c r="AA537" i="1"/>
  <c r="Z537" i="1"/>
  <c r="Y537" i="1"/>
  <c r="X537" i="1"/>
  <c r="W537" i="1"/>
  <c r="V537" i="1"/>
  <c r="U537" i="1"/>
  <c r="E537" i="2" s="1"/>
  <c r="T537" i="1"/>
  <c r="S537" i="1"/>
  <c r="R537" i="1"/>
  <c r="Q537" i="1"/>
  <c r="P537" i="1"/>
  <c r="O537" i="1"/>
  <c r="N537" i="1"/>
  <c r="M537" i="1"/>
  <c r="L537" i="1"/>
  <c r="K537" i="1"/>
  <c r="J537" i="1"/>
  <c r="D537" i="2" s="1"/>
  <c r="I537" i="1"/>
  <c r="C537" i="2" s="1"/>
  <c r="H537" i="1"/>
  <c r="G537" i="1"/>
  <c r="F537" i="1"/>
  <c r="E537" i="1"/>
  <c r="B537" i="2" s="1"/>
  <c r="D537" i="1"/>
  <c r="C537" i="1"/>
  <c r="B537" i="1"/>
  <c r="AA536" i="1"/>
  <c r="Z536" i="1"/>
  <c r="Y536" i="1"/>
  <c r="X536" i="1"/>
  <c r="W536" i="1"/>
  <c r="V536" i="1"/>
  <c r="U536" i="1"/>
  <c r="E536" i="2" s="1"/>
  <c r="T536" i="1"/>
  <c r="S536" i="1"/>
  <c r="R536" i="1"/>
  <c r="Q536" i="1"/>
  <c r="P536" i="1"/>
  <c r="O536" i="1"/>
  <c r="N536" i="1"/>
  <c r="M536" i="1"/>
  <c r="L536" i="1"/>
  <c r="K536" i="1"/>
  <c r="J536" i="1"/>
  <c r="D536" i="2" s="1"/>
  <c r="I536" i="1"/>
  <c r="C536" i="2" s="1"/>
  <c r="H536" i="1"/>
  <c r="G536" i="1"/>
  <c r="F536" i="1"/>
  <c r="E536" i="1"/>
  <c r="B536" i="2" s="1"/>
  <c r="D536" i="1"/>
  <c r="C536" i="1"/>
  <c r="B536" i="1"/>
  <c r="AA535" i="1"/>
  <c r="Z535" i="1"/>
  <c r="Y535" i="1"/>
  <c r="X535" i="1"/>
  <c r="W535" i="1"/>
  <c r="V535" i="1"/>
  <c r="U535" i="1"/>
  <c r="E535" i="2" s="1"/>
  <c r="T535" i="1"/>
  <c r="S535" i="1"/>
  <c r="R535" i="1"/>
  <c r="Q535" i="1"/>
  <c r="P535" i="1"/>
  <c r="O535" i="1"/>
  <c r="N535" i="1"/>
  <c r="M535" i="1"/>
  <c r="L535" i="1"/>
  <c r="K535" i="1"/>
  <c r="J535" i="1"/>
  <c r="D535" i="2" s="1"/>
  <c r="I535" i="1"/>
  <c r="H535" i="1"/>
  <c r="G535" i="1"/>
  <c r="F535" i="1"/>
  <c r="E535" i="1"/>
  <c r="B535" i="2" s="1"/>
  <c r="D535" i="1"/>
  <c r="C535" i="1"/>
  <c r="B535" i="1"/>
  <c r="AA534" i="1"/>
  <c r="Z534" i="1"/>
  <c r="Y534" i="1"/>
  <c r="X534" i="1"/>
  <c r="W534" i="1"/>
  <c r="V534" i="1"/>
  <c r="U534" i="1"/>
  <c r="E534" i="2" s="1"/>
  <c r="T534" i="1"/>
  <c r="S534" i="1"/>
  <c r="R534" i="1"/>
  <c r="Q534" i="1"/>
  <c r="P534" i="1"/>
  <c r="O534" i="1"/>
  <c r="N534" i="1"/>
  <c r="M534" i="1"/>
  <c r="L534" i="1"/>
  <c r="K534" i="1"/>
  <c r="J534" i="1"/>
  <c r="D534" i="2" s="1"/>
  <c r="I534" i="1"/>
  <c r="C534" i="2" s="1"/>
  <c r="H534" i="1"/>
  <c r="G534" i="1"/>
  <c r="F534" i="1"/>
  <c r="E534" i="1"/>
  <c r="B534" i="2" s="1"/>
  <c r="D534" i="1"/>
  <c r="C534" i="1"/>
  <c r="B534" i="1"/>
  <c r="AA533" i="1"/>
  <c r="Z533" i="1"/>
  <c r="Y533" i="1"/>
  <c r="X533" i="1"/>
  <c r="W533" i="1"/>
  <c r="V533" i="1"/>
  <c r="U533" i="1"/>
  <c r="E533" i="2" s="1"/>
  <c r="T533" i="1"/>
  <c r="S533" i="1"/>
  <c r="R533" i="1"/>
  <c r="Q533" i="1"/>
  <c r="P533" i="1"/>
  <c r="O533" i="1"/>
  <c r="N533" i="1"/>
  <c r="M533" i="1"/>
  <c r="L533" i="1"/>
  <c r="K533" i="1"/>
  <c r="J533" i="1"/>
  <c r="D533" i="2" s="1"/>
  <c r="I533" i="1"/>
  <c r="C533" i="2" s="1"/>
  <c r="H533" i="1"/>
  <c r="G533" i="1"/>
  <c r="F533" i="1"/>
  <c r="E533" i="1"/>
  <c r="B533" i="2" s="1"/>
  <c r="D533" i="1"/>
  <c r="C533" i="1"/>
  <c r="B533" i="1"/>
  <c r="AA532" i="1"/>
  <c r="Z532" i="1"/>
  <c r="Y532" i="1"/>
  <c r="X532" i="1"/>
  <c r="W532" i="1"/>
  <c r="V532" i="1"/>
  <c r="U532" i="1"/>
  <c r="E532" i="2" s="1"/>
  <c r="T532" i="1"/>
  <c r="S532" i="1"/>
  <c r="R532" i="1"/>
  <c r="Q532" i="1"/>
  <c r="P532" i="1"/>
  <c r="O532" i="1"/>
  <c r="N532" i="1"/>
  <c r="M532" i="1"/>
  <c r="L532" i="1"/>
  <c r="K532" i="1"/>
  <c r="J532" i="1"/>
  <c r="D532" i="2" s="1"/>
  <c r="I532" i="1"/>
  <c r="C532" i="2" s="1"/>
  <c r="H532" i="1"/>
  <c r="G532" i="1"/>
  <c r="F532" i="1"/>
  <c r="E532" i="1"/>
  <c r="B532" i="2" s="1"/>
  <c r="D532" i="1"/>
  <c r="C532" i="1"/>
  <c r="B532" i="1"/>
  <c r="AA531" i="1"/>
  <c r="Z531" i="1"/>
  <c r="Y531" i="1"/>
  <c r="X531" i="1"/>
  <c r="W531" i="1"/>
  <c r="V531" i="1"/>
  <c r="U531" i="1"/>
  <c r="E531" i="2" s="1"/>
  <c r="T531" i="1"/>
  <c r="S531" i="1"/>
  <c r="R531" i="1"/>
  <c r="Q531" i="1"/>
  <c r="P531" i="1"/>
  <c r="O531" i="1"/>
  <c r="N531" i="1"/>
  <c r="M531" i="1"/>
  <c r="L531" i="1"/>
  <c r="K531" i="1"/>
  <c r="J531" i="1"/>
  <c r="D531" i="2" s="1"/>
  <c r="I531" i="1"/>
  <c r="H531" i="1"/>
  <c r="G531" i="1"/>
  <c r="F531" i="1"/>
  <c r="E531" i="1"/>
  <c r="B531" i="2" s="1"/>
  <c r="D531" i="1"/>
  <c r="C531" i="1"/>
  <c r="B531" i="1"/>
  <c r="AA530" i="1"/>
  <c r="Z530" i="1"/>
  <c r="Y530" i="1"/>
  <c r="X530" i="1"/>
  <c r="W530" i="1"/>
  <c r="V530" i="1"/>
  <c r="U530" i="1"/>
  <c r="E530" i="2" s="1"/>
  <c r="T530" i="1"/>
  <c r="S530" i="1"/>
  <c r="R530" i="1"/>
  <c r="Q530" i="1"/>
  <c r="P530" i="1"/>
  <c r="O530" i="1"/>
  <c r="N530" i="1"/>
  <c r="M530" i="1"/>
  <c r="L530" i="1"/>
  <c r="K530" i="1"/>
  <c r="J530" i="1"/>
  <c r="D530" i="2" s="1"/>
  <c r="I530" i="1"/>
  <c r="C530" i="2" s="1"/>
  <c r="H530" i="1"/>
  <c r="G530" i="1"/>
  <c r="F530" i="1"/>
  <c r="E530" i="1"/>
  <c r="B530" i="2" s="1"/>
  <c r="D530" i="1"/>
  <c r="C530" i="1"/>
  <c r="B530" i="1"/>
  <c r="AA529" i="1"/>
  <c r="Z529" i="1"/>
  <c r="Y529" i="1"/>
  <c r="X529" i="1"/>
  <c r="W529" i="1"/>
  <c r="V529" i="1"/>
  <c r="U529" i="1"/>
  <c r="E529" i="2" s="1"/>
  <c r="T529" i="1"/>
  <c r="S529" i="1"/>
  <c r="R529" i="1"/>
  <c r="Q529" i="1"/>
  <c r="P529" i="1"/>
  <c r="O529" i="1"/>
  <c r="N529" i="1"/>
  <c r="M529" i="1"/>
  <c r="L529" i="1"/>
  <c r="K529" i="1"/>
  <c r="J529" i="1"/>
  <c r="D529" i="2" s="1"/>
  <c r="I529" i="1"/>
  <c r="C529" i="2" s="1"/>
  <c r="H529" i="1"/>
  <c r="G529" i="1"/>
  <c r="F529" i="1"/>
  <c r="E529" i="1"/>
  <c r="B529" i="2" s="1"/>
  <c r="D529" i="1"/>
  <c r="C529" i="1"/>
  <c r="B529" i="1"/>
  <c r="AA528" i="1"/>
  <c r="Z528" i="1"/>
  <c r="Y528" i="1"/>
  <c r="X528" i="1"/>
  <c r="W528" i="1"/>
  <c r="V528" i="1"/>
  <c r="U528" i="1"/>
  <c r="E528" i="2" s="1"/>
  <c r="T528" i="1"/>
  <c r="S528" i="1"/>
  <c r="R528" i="1"/>
  <c r="Q528" i="1"/>
  <c r="P528" i="1"/>
  <c r="O528" i="1"/>
  <c r="N528" i="1"/>
  <c r="M528" i="1"/>
  <c r="L528" i="1"/>
  <c r="K528" i="1"/>
  <c r="J528" i="1"/>
  <c r="D528" i="2" s="1"/>
  <c r="I528" i="1"/>
  <c r="C528" i="2" s="1"/>
  <c r="H528" i="1"/>
  <c r="G528" i="1"/>
  <c r="F528" i="1"/>
  <c r="E528" i="1"/>
  <c r="B528" i="2" s="1"/>
  <c r="D528" i="1"/>
  <c r="C528" i="1"/>
  <c r="B528" i="1"/>
  <c r="AA527" i="1"/>
  <c r="Z527" i="1"/>
  <c r="Y527" i="1"/>
  <c r="X527" i="1"/>
  <c r="W527" i="1"/>
  <c r="V527" i="1"/>
  <c r="U527" i="1"/>
  <c r="E527" i="2" s="1"/>
  <c r="T527" i="1"/>
  <c r="S527" i="1"/>
  <c r="R527" i="1"/>
  <c r="Q527" i="1"/>
  <c r="P527" i="1"/>
  <c r="O527" i="1"/>
  <c r="N527" i="1"/>
  <c r="M527" i="1"/>
  <c r="L527" i="1"/>
  <c r="K527" i="1"/>
  <c r="J527" i="1"/>
  <c r="D527" i="2" s="1"/>
  <c r="I527" i="1"/>
  <c r="H527" i="1"/>
  <c r="G527" i="1"/>
  <c r="F527" i="1"/>
  <c r="E527" i="1"/>
  <c r="B527" i="2" s="1"/>
  <c r="D527" i="1"/>
  <c r="C527" i="1"/>
  <c r="B527" i="1"/>
  <c r="AA526" i="1"/>
  <c r="Z526" i="1"/>
  <c r="Y526" i="1"/>
  <c r="X526" i="1"/>
  <c r="W526" i="1"/>
  <c r="V526" i="1"/>
  <c r="U526" i="1"/>
  <c r="E526" i="2" s="1"/>
  <c r="T526" i="1"/>
  <c r="S526" i="1"/>
  <c r="R526" i="1"/>
  <c r="Q526" i="1"/>
  <c r="P526" i="1"/>
  <c r="O526" i="1"/>
  <c r="N526" i="1"/>
  <c r="M526" i="1"/>
  <c r="L526" i="1"/>
  <c r="K526" i="1"/>
  <c r="J526" i="1"/>
  <c r="D526" i="2" s="1"/>
  <c r="I526" i="1"/>
  <c r="C526" i="2" s="1"/>
  <c r="H526" i="1"/>
  <c r="G526" i="1"/>
  <c r="F526" i="1"/>
  <c r="E526" i="1"/>
  <c r="B526" i="2" s="1"/>
  <c r="D526" i="1"/>
  <c r="C526" i="1"/>
  <c r="B526" i="1"/>
  <c r="AA525" i="1"/>
  <c r="Z525" i="1"/>
  <c r="Y525" i="1"/>
  <c r="X525" i="1"/>
  <c r="W525" i="1"/>
  <c r="V525" i="1"/>
  <c r="U525" i="1"/>
  <c r="E525" i="2" s="1"/>
  <c r="T525" i="1"/>
  <c r="S525" i="1"/>
  <c r="R525" i="1"/>
  <c r="Q525" i="1"/>
  <c r="P525" i="1"/>
  <c r="O525" i="1"/>
  <c r="N525" i="1"/>
  <c r="M525" i="1"/>
  <c r="L525" i="1"/>
  <c r="K525" i="1"/>
  <c r="J525" i="1"/>
  <c r="D525" i="2" s="1"/>
  <c r="I525" i="1"/>
  <c r="C525" i="2" s="1"/>
  <c r="H525" i="1"/>
  <c r="G525" i="1"/>
  <c r="F525" i="1"/>
  <c r="E525" i="1"/>
  <c r="B525" i="2" s="1"/>
  <c r="D525" i="1"/>
  <c r="C525" i="1"/>
  <c r="B525" i="1"/>
  <c r="AA524" i="1"/>
  <c r="Z524" i="1"/>
  <c r="Y524" i="1"/>
  <c r="X524" i="1"/>
  <c r="W524" i="1"/>
  <c r="V524" i="1"/>
  <c r="U524" i="1"/>
  <c r="E524" i="2" s="1"/>
  <c r="T524" i="1"/>
  <c r="S524" i="1"/>
  <c r="R524" i="1"/>
  <c r="Q524" i="1"/>
  <c r="P524" i="1"/>
  <c r="O524" i="1"/>
  <c r="N524" i="1"/>
  <c r="M524" i="1"/>
  <c r="L524" i="1"/>
  <c r="K524" i="1"/>
  <c r="J524" i="1"/>
  <c r="D524" i="2" s="1"/>
  <c r="I524" i="1"/>
  <c r="C524" i="2" s="1"/>
  <c r="H524" i="1"/>
  <c r="G524" i="1"/>
  <c r="F524" i="1"/>
  <c r="E524" i="1"/>
  <c r="B524" i="2" s="1"/>
  <c r="D524" i="1"/>
  <c r="C524" i="1"/>
  <c r="B524" i="1"/>
  <c r="AA523" i="1"/>
  <c r="Z523" i="1"/>
  <c r="Y523" i="1"/>
  <c r="X523" i="1"/>
  <c r="W523" i="1"/>
  <c r="V523" i="1"/>
  <c r="U523" i="1"/>
  <c r="E523" i="2" s="1"/>
  <c r="T523" i="1"/>
  <c r="S523" i="1"/>
  <c r="R523" i="1"/>
  <c r="Q523" i="1"/>
  <c r="P523" i="1"/>
  <c r="O523" i="1"/>
  <c r="N523" i="1"/>
  <c r="M523" i="1"/>
  <c r="L523" i="1"/>
  <c r="K523" i="1"/>
  <c r="J523" i="1"/>
  <c r="D523" i="2" s="1"/>
  <c r="I523" i="1"/>
  <c r="H523" i="1"/>
  <c r="G523" i="1"/>
  <c r="F523" i="1"/>
  <c r="E523" i="1"/>
  <c r="B523" i="2" s="1"/>
  <c r="D523" i="1"/>
  <c r="C523" i="1"/>
  <c r="B523" i="1"/>
  <c r="AA522" i="1"/>
  <c r="Z522" i="1"/>
  <c r="Y522" i="1"/>
  <c r="X522" i="1"/>
  <c r="W522" i="1"/>
  <c r="V522" i="1"/>
  <c r="U522" i="1"/>
  <c r="E522" i="2" s="1"/>
  <c r="T522" i="1"/>
  <c r="S522" i="1"/>
  <c r="R522" i="1"/>
  <c r="Q522" i="1"/>
  <c r="P522" i="1"/>
  <c r="O522" i="1"/>
  <c r="N522" i="1"/>
  <c r="M522" i="1"/>
  <c r="L522" i="1"/>
  <c r="K522" i="1"/>
  <c r="J522" i="1"/>
  <c r="D522" i="2" s="1"/>
  <c r="I522" i="1"/>
  <c r="C522" i="2" s="1"/>
  <c r="H522" i="1"/>
  <c r="G522" i="1"/>
  <c r="F522" i="1"/>
  <c r="E522" i="1"/>
  <c r="B522" i="2" s="1"/>
  <c r="D522" i="1"/>
  <c r="C522" i="1"/>
  <c r="B522" i="1"/>
  <c r="AA521" i="1"/>
  <c r="Z521" i="1"/>
  <c r="Y521" i="1"/>
  <c r="X521" i="1"/>
  <c r="W521" i="1"/>
  <c r="V521" i="1"/>
  <c r="U521" i="1"/>
  <c r="E521" i="2" s="1"/>
  <c r="T521" i="1"/>
  <c r="S521" i="1"/>
  <c r="R521" i="1"/>
  <c r="Q521" i="1"/>
  <c r="P521" i="1"/>
  <c r="O521" i="1"/>
  <c r="N521" i="1"/>
  <c r="M521" i="1"/>
  <c r="L521" i="1"/>
  <c r="K521" i="1"/>
  <c r="J521" i="1"/>
  <c r="D521" i="2" s="1"/>
  <c r="I521" i="1"/>
  <c r="C521" i="2" s="1"/>
  <c r="H521" i="1"/>
  <c r="G521" i="1"/>
  <c r="F521" i="1"/>
  <c r="E521" i="1"/>
  <c r="B521" i="2" s="1"/>
  <c r="D521" i="1"/>
  <c r="C521" i="1"/>
  <c r="B521" i="1"/>
  <c r="AA520" i="1"/>
  <c r="Z520" i="1"/>
  <c r="Y520" i="1"/>
  <c r="X520" i="1"/>
  <c r="W520" i="1"/>
  <c r="V520" i="1"/>
  <c r="U520" i="1"/>
  <c r="E520" i="2" s="1"/>
  <c r="T520" i="1"/>
  <c r="S520" i="1"/>
  <c r="R520" i="1"/>
  <c r="Q520" i="1"/>
  <c r="P520" i="1"/>
  <c r="O520" i="1"/>
  <c r="N520" i="1"/>
  <c r="M520" i="1"/>
  <c r="L520" i="1"/>
  <c r="K520" i="1"/>
  <c r="J520" i="1"/>
  <c r="D520" i="2" s="1"/>
  <c r="I520" i="1"/>
  <c r="C520" i="2" s="1"/>
  <c r="H520" i="1"/>
  <c r="G520" i="1"/>
  <c r="F520" i="1"/>
  <c r="E520" i="1"/>
  <c r="B520" i="2" s="1"/>
  <c r="D520" i="1"/>
  <c r="C520" i="1"/>
  <c r="B520" i="1"/>
  <c r="AA519" i="1"/>
  <c r="Z519" i="1"/>
  <c r="Y519" i="1"/>
  <c r="X519" i="1"/>
  <c r="W519" i="1"/>
  <c r="V519" i="1"/>
  <c r="U519" i="1"/>
  <c r="E519" i="2" s="1"/>
  <c r="T519" i="1"/>
  <c r="S519" i="1"/>
  <c r="R519" i="1"/>
  <c r="Q519" i="1"/>
  <c r="P519" i="1"/>
  <c r="O519" i="1"/>
  <c r="N519" i="1"/>
  <c r="M519" i="1"/>
  <c r="L519" i="1"/>
  <c r="K519" i="1"/>
  <c r="J519" i="1"/>
  <c r="D519" i="2" s="1"/>
  <c r="I519" i="1"/>
  <c r="H519" i="1"/>
  <c r="G519" i="1"/>
  <c r="F519" i="1"/>
  <c r="E519" i="1"/>
  <c r="B519" i="2" s="1"/>
  <c r="D519" i="1"/>
  <c r="C519" i="1"/>
  <c r="B519" i="1"/>
  <c r="AA518" i="1"/>
  <c r="Z518" i="1"/>
  <c r="Y518" i="1"/>
  <c r="X518" i="1"/>
  <c r="W518" i="1"/>
  <c r="V518" i="1"/>
  <c r="U518" i="1"/>
  <c r="E518" i="2" s="1"/>
  <c r="T518" i="1"/>
  <c r="S518" i="1"/>
  <c r="R518" i="1"/>
  <c r="Q518" i="1"/>
  <c r="P518" i="1"/>
  <c r="O518" i="1"/>
  <c r="N518" i="1"/>
  <c r="M518" i="1"/>
  <c r="L518" i="1"/>
  <c r="K518" i="1"/>
  <c r="J518" i="1"/>
  <c r="D518" i="2" s="1"/>
  <c r="I518" i="1"/>
  <c r="C518" i="2" s="1"/>
  <c r="H518" i="1"/>
  <c r="G518" i="1"/>
  <c r="F518" i="1"/>
  <c r="E518" i="1"/>
  <c r="B518" i="2" s="1"/>
  <c r="D518" i="1"/>
  <c r="C518" i="1"/>
  <c r="B518" i="1"/>
  <c r="AA517" i="1"/>
  <c r="Z517" i="1"/>
  <c r="Y517" i="1"/>
  <c r="X517" i="1"/>
  <c r="W517" i="1"/>
  <c r="V517" i="1"/>
  <c r="U517" i="1"/>
  <c r="E517" i="2" s="1"/>
  <c r="T517" i="1"/>
  <c r="S517" i="1"/>
  <c r="R517" i="1"/>
  <c r="Q517" i="1"/>
  <c r="P517" i="1"/>
  <c r="O517" i="1"/>
  <c r="N517" i="1"/>
  <c r="M517" i="1"/>
  <c r="L517" i="1"/>
  <c r="K517" i="1"/>
  <c r="J517" i="1"/>
  <c r="D517" i="2" s="1"/>
  <c r="I517" i="1"/>
  <c r="C517" i="2" s="1"/>
  <c r="H517" i="1"/>
  <c r="G517" i="1"/>
  <c r="F517" i="1"/>
  <c r="E517" i="1"/>
  <c r="B517" i="2" s="1"/>
  <c r="D517" i="1"/>
  <c r="C517" i="1"/>
  <c r="B517" i="1"/>
  <c r="AA516" i="1"/>
  <c r="Z516" i="1"/>
  <c r="Y516" i="1"/>
  <c r="X516" i="1"/>
  <c r="W516" i="1"/>
  <c r="V516" i="1"/>
  <c r="U516" i="1"/>
  <c r="E516" i="2" s="1"/>
  <c r="T516" i="1"/>
  <c r="S516" i="1"/>
  <c r="R516" i="1"/>
  <c r="Q516" i="1"/>
  <c r="P516" i="1"/>
  <c r="O516" i="1"/>
  <c r="N516" i="1"/>
  <c r="M516" i="1"/>
  <c r="L516" i="1"/>
  <c r="K516" i="1"/>
  <c r="J516" i="1"/>
  <c r="D516" i="2" s="1"/>
  <c r="I516" i="1"/>
  <c r="C516" i="2" s="1"/>
  <c r="H516" i="1"/>
  <c r="G516" i="1"/>
  <c r="F516" i="1"/>
  <c r="E516" i="1"/>
  <c r="B516" i="2" s="1"/>
  <c r="D516" i="1"/>
  <c r="C516" i="1"/>
  <c r="B516" i="1"/>
  <c r="AA515" i="1"/>
  <c r="Z515" i="1"/>
  <c r="Y515" i="1"/>
  <c r="X515" i="1"/>
  <c r="W515" i="1"/>
  <c r="V515" i="1"/>
  <c r="U515" i="1"/>
  <c r="E515" i="2" s="1"/>
  <c r="T515" i="1"/>
  <c r="S515" i="1"/>
  <c r="R515" i="1"/>
  <c r="Q515" i="1"/>
  <c r="P515" i="1"/>
  <c r="O515" i="1"/>
  <c r="N515" i="1"/>
  <c r="M515" i="1"/>
  <c r="L515" i="1"/>
  <c r="K515" i="1"/>
  <c r="J515" i="1"/>
  <c r="D515" i="2" s="1"/>
  <c r="I515" i="1"/>
  <c r="H515" i="1"/>
  <c r="G515" i="1"/>
  <c r="F515" i="1"/>
  <c r="E515" i="1"/>
  <c r="B515" i="2" s="1"/>
  <c r="D515" i="1"/>
  <c r="C515" i="1"/>
  <c r="B515" i="1"/>
  <c r="AA514" i="1"/>
  <c r="Z514" i="1"/>
  <c r="Y514" i="1"/>
  <c r="X514" i="1"/>
  <c r="W514" i="1"/>
  <c r="V514" i="1"/>
  <c r="U514" i="1"/>
  <c r="E514" i="2" s="1"/>
  <c r="T514" i="1"/>
  <c r="S514" i="1"/>
  <c r="R514" i="1"/>
  <c r="Q514" i="1"/>
  <c r="P514" i="1"/>
  <c r="O514" i="1"/>
  <c r="N514" i="1"/>
  <c r="M514" i="1"/>
  <c r="L514" i="1"/>
  <c r="K514" i="1"/>
  <c r="J514" i="1"/>
  <c r="D514" i="2" s="1"/>
  <c r="I514" i="1"/>
  <c r="C514" i="2" s="1"/>
  <c r="H514" i="1"/>
  <c r="G514" i="1"/>
  <c r="F514" i="1"/>
  <c r="E514" i="1"/>
  <c r="B514" i="2" s="1"/>
  <c r="D514" i="1"/>
  <c r="C514" i="1"/>
  <c r="B514" i="1"/>
  <c r="AA513" i="1"/>
  <c r="Z513" i="1"/>
  <c r="Y513" i="1"/>
  <c r="X513" i="1"/>
  <c r="W513" i="1"/>
  <c r="V513" i="1"/>
  <c r="U513" i="1"/>
  <c r="E513" i="2" s="1"/>
  <c r="T513" i="1"/>
  <c r="S513" i="1"/>
  <c r="R513" i="1"/>
  <c r="Q513" i="1"/>
  <c r="P513" i="1"/>
  <c r="O513" i="1"/>
  <c r="N513" i="1"/>
  <c r="M513" i="1"/>
  <c r="L513" i="1"/>
  <c r="K513" i="1"/>
  <c r="J513" i="1"/>
  <c r="D513" i="2" s="1"/>
  <c r="I513" i="1"/>
  <c r="C513" i="2" s="1"/>
  <c r="H513" i="1"/>
  <c r="G513" i="1"/>
  <c r="F513" i="1"/>
  <c r="E513" i="1"/>
  <c r="B513" i="2" s="1"/>
  <c r="D513" i="1"/>
  <c r="C513" i="1"/>
  <c r="B513" i="1"/>
  <c r="AA512" i="1"/>
  <c r="Z512" i="1"/>
  <c r="Y512" i="1"/>
  <c r="X512" i="1"/>
  <c r="W512" i="1"/>
  <c r="V512" i="1"/>
  <c r="U512" i="1"/>
  <c r="E512" i="2" s="1"/>
  <c r="T512" i="1"/>
  <c r="S512" i="1"/>
  <c r="R512" i="1"/>
  <c r="Q512" i="1"/>
  <c r="P512" i="1"/>
  <c r="O512" i="1"/>
  <c r="N512" i="1"/>
  <c r="M512" i="1"/>
  <c r="L512" i="1"/>
  <c r="K512" i="1"/>
  <c r="J512" i="1"/>
  <c r="D512" i="2" s="1"/>
  <c r="I512" i="1"/>
  <c r="C512" i="2" s="1"/>
  <c r="H512" i="1"/>
  <c r="G512" i="1"/>
  <c r="F512" i="1"/>
  <c r="E512" i="1"/>
  <c r="B512" i="2" s="1"/>
  <c r="D512" i="1"/>
  <c r="C512" i="1"/>
  <c r="B512" i="1"/>
  <c r="AA511" i="1"/>
  <c r="Z511" i="1"/>
  <c r="Y511" i="1"/>
  <c r="X511" i="1"/>
  <c r="W511" i="1"/>
  <c r="V511" i="1"/>
  <c r="U511" i="1"/>
  <c r="E511" i="2" s="1"/>
  <c r="T511" i="1"/>
  <c r="S511" i="1"/>
  <c r="R511" i="1"/>
  <c r="Q511" i="1"/>
  <c r="P511" i="1"/>
  <c r="O511" i="1"/>
  <c r="N511" i="1"/>
  <c r="M511" i="1"/>
  <c r="L511" i="1"/>
  <c r="K511" i="1"/>
  <c r="J511" i="1"/>
  <c r="D511" i="2" s="1"/>
  <c r="I511" i="1"/>
  <c r="H511" i="1"/>
  <c r="G511" i="1"/>
  <c r="F511" i="1"/>
  <c r="E511" i="1"/>
  <c r="B511" i="2" s="1"/>
  <c r="D511" i="1"/>
  <c r="C511" i="1"/>
  <c r="B511" i="1"/>
  <c r="AA510" i="1"/>
  <c r="Z510" i="1"/>
  <c r="Y510" i="1"/>
  <c r="X510" i="1"/>
  <c r="W510" i="1"/>
  <c r="V510" i="1"/>
  <c r="U510" i="1"/>
  <c r="E510" i="2" s="1"/>
  <c r="T510" i="1"/>
  <c r="S510" i="1"/>
  <c r="R510" i="1"/>
  <c r="Q510" i="1"/>
  <c r="P510" i="1"/>
  <c r="O510" i="1"/>
  <c r="N510" i="1"/>
  <c r="M510" i="1"/>
  <c r="L510" i="1"/>
  <c r="K510" i="1"/>
  <c r="J510" i="1"/>
  <c r="D510" i="2" s="1"/>
  <c r="I510" i="1"/>
  <c r="C510" i="2" s="1"/>
  <c r="H510" i="1"/>
  <c r="G510" i="1"/>
  <c r="F510" i="1"/>
  <c r="E510" i="1"/>
  <c r="B510" i="2" s="1"/>
  <c r="D510" i="1"/>
  <c r="C510" i="1"/>
  <c r="B510" i="1"/>
  <c r="AA509" i="1"/>
  <c r="Z509" i="1"/>
  <c r="Y509" i="1"/>
  <c r="X509" i="1"/>
  <c r="W509" i="1"/>
  <c r="V509" i="1"/>
  <c r="U509" i="1"/>
  <c r="E509" i="2" s="1"/>
  <c r="T509" i="1"/>
  <c r="S509" i="1"/>
  <c r="R509" i="1"/>
  <c r="Q509" i="1"/>
  <c r="P509" i="1"/>
  <c r="O509" i="1"/>
  <c r="N509" i="1"/>
  <c r="M509" i="1"/>
  <c r="L509" i="1"/>
  <c r="K509" i="1"/>
  <c r="J509" i="1"/>
  <c r="D509" i="2" s="1"/>
  <c r="I509" i="1"/>
  <c r="C509" i="2" s="1"/>
  <c r="H509" i="1"/>
  <c r="G509" i="1"/>
  <c r="F509" i="1"/>
  <c r="E509" i="1"/>
  <c r="B509" i="2" s="1"/>
  <c r="D509" i="1"/>
  <c r="C509" i="1"/>
  <c r="B509" i="1"/>
  <c r="AA508" i="1"/>
  <c r="Z508" i="1"/>
  <c r="Y508" i="1"/>
  <c r="X508" i="1"/>
  <c r="W508" i="1"/>
  <c r="V508" i="1"/>
  <c r="U508" i="1"/>
  <c r="E508" i="2" s="1"/>
  <c r="T508" i="1"/>
  <c r="S508" i="1"/>
  <c r="R508" i="1"/>
  <c r="Q508" i="1"/>
  <c r="P508" i="1"/>
  <c r="O508" i="1"/>
  <c r="N508" i="1"/>
  <c r="M508" i="1"/>
  <c r="L508" i="1"/>
  <c r="K508" i="1"/>
  <c r="J508" i="1"/>
  <c r="D508" i="2" s="1"/>
  <c r="I508" i="1"/>
  <c r="C508" i="2" s="1"/>
  <c r="H508" i="1"/>
  <c r="G508" i="1"/>
  <c r="F508" i="1"/>
  <c r="E508" i="1"/>
  <c r="B508" i="2" s="1"/>
  <c r="D508" i="1"/>
  <c r="C508" i="1"/>
  <c r="B508" i="1"/>
  <c r="AA507" i="1"/>
  <c r="Z507" i="1"/>
  <c r="Y507" i="1"/>
  <c r="X507" i="1"/>
  <c r="W507" i="1"/>
  <c r="V507" i="1"/>
  <c r="U507" i="1"/>
  <c r="E507" i="2" s="1"/>
  <c r="T507" i="1"/>
  <c r="S507" i="1"/>
  <c r="R507" i="1"/>
  <c r="Q507" i="1"/>
  <c r="P507" i="1"/>
  <c r="O507" i="1"/>
  <c r="N507" i="1"/>
  <c r="M507" i="1"/>
  <c r="L507" i="1"/>
  <c r="K507" i="1"/>
  <c r="J507" i="1"/>
  <c r="D507" i="2" s="1"/>
  <c r="I507" i="1"/>
  <c r="H507" i="1"/>
  <c r="G507" i="1"/>
  <c r="F507" i="1"/>
  <c r="E507" i="1"/>
  <c r="B507" i="2" s="1"/>
  <c r="D507" i="1"/>
  <c r="C507" i="1"/>
  <c r="B507" i="1"/>
  <c r="AA506" i="1"/>
  <c r="Z506" i="1"/>
  <c r="Y506" i="1"/>
  <c r="X506" i="1"/>
  <c r="W506" i="1"/>
  <c r="V506" i="1"/>
  <c r="U506" i="1"/>
  <c r="E506" i="2" s="1"/>
  <c r="T506" i="1"/>
  <c r="S506" i="1"/>
  <c r="R506" i="1"/>
  <c r="Q506" i="1"/>
  <c r="P506" i="1"/>
  <c r="O506" i="1"/>
  <c r="N506" i="1"/>
  <c r="M506" i="1"/>
  <c r="L506" i="1"/>
  <c r="K506" i="1"/>
  <c r="J506" i="1"/>
  <c r="D506" i="2" s="1"/>
  <c r="I506" i="1"/>
  <c r="C506" i="2" s="1"/>
  <c r="H506" i="1"/>
  <c r="G506" i="1"/>
  <c r="F506" i="1"/>
  <c r="E506" i="1"/>
  <c r="B506" i="2" s="1"/>
  <c r="D506" i="1"/>
  <c r="C506" i="1"/>
  <c r="B506" i="1"/>
  <c r="AA505" i="1"/>
  <c r="Z505" i="1"/>
  <c r="Y505" i="1"/>
  <c r="X505" i="1"/>
  <c r="W505" i="1"/>
  <c r="V505" i="1"/>
  <c r="U505" i="1"/>
  <c r="E505" i="2" s="1"/>
  <c r="T505" i="1"/>
  <c r="S505" i="1"/>
  <c r="R505" i="1"/>
  <c r="Q505" i="1"/>
  <c r="P505" i="1"/>
  <c r="O505" i="1"/>
  <c r="N505" i="1"/>
  <c r="M505" i="1"/>
  <c r="L505" i="1"/>
  <c r="K505" i="1"/>
  <c r="J505" i="1"/>
  <c r="D505" i="2" s="1"/>
  <c r="I505" i="1"/>
  <c r="C505" i="2" s="1"/>
  <c r="H505" i="1"/>
  <c r="G505" i="1"/>
  <c r="F505" i="1"/>
  <c r="E505" i="1"/>
  <c r="B505" i="2" s="1"/>
  <c r="D505" i="1"/>
  <c r="C505" i="1"/>
  <c r="B505" i="1"/>
  <c r="AA504" i="1"/>
  <c r="Z504" i="1"/>
  <c r="Y504" i="1"/>
  <c r="X504" i="1"/>
  <c r="W504" i="1"/>
  <c r="V504" i="1"/>
  <c r="U504" i="1"/>
  <c r="E504" i="2" s="1"/>
  <c r="T504" i="1"/>
  <c r="S504" i="1"/>
  <c r="R504" i="1"/>
  <c r="Q504" i="1"/>
  <c r="P504" i="1"/>
  <c r="O504" i="1"/>
  <c r="N504" i="1"/>
  <c r="M504" i="1"/>
  <c r="L504" i="1"/>
  <c r="K504" i="1"/>
  <c r="J504" i="1"/>
  <c r="D504" i="2" s="1"/>
  <c r="I504" i="1"/>
  <c r="C504" i="2" s="1"/>
  <c r="H504" i="1"/>
  <c r="G504" i="1"/>
  <c r="F504" i="1"/>
  <c r="E504" i="1"/>
  <c r="B504" i="2" s="1"/>
  <c r="D504" i="1"/>
  <c r="C504" i="1"/>
  <c r="B504" i="1"/>
  <c r="AA503" i="1"/>
  <c r="Z503" i="1"/>
  <c r="Y503" i="1"/>
  <c r="X503" i="1"/>
  <c r="W503" i="1"/>
  <c r="V503" i="1"/>
  <c r="U503" i="1"/>
  <c r="E503" i="2" s="1"/>
  <c r="T503" i="1"/>
  <c r="S503" i="1"/>
  <c r="R503" i="1"/>
  <c r="Q503" i="1"/>
  <c r="P503" i="1"/>
  <c r="O503" i="1"/>
  <c r="N503" i="1"/>
  <c r="M503" i="1"/>
  <c r="L503" i="1"/>
  <c r="K503" i="1"/>
  <c r="J503" i="1"/>
  <c r="D503" i="2" s="1"/>
  <c r="I503" i="1"/>
  <c r="H503" i="1"/>
  <c r="G503" i="1"/>
  <c r="F503" i="1"/>
  <c r="E503" i="1"/>
  <c r="B503" i="2" s="1"/>
  <c r="D503" i="1"/>
  <c r="C503" i="1"/>
  <c r="B503" i="1"/>
  <c r="AA502" i="1"/>
  <c r="Z502" i="1"/>
  <c r="Y502" i="1"/>
  <c r="X502" i="1"/>
  <c r="W502" i="1"/>
  <c r="V502" i="1"/>
  <c r="U502" i="1"/>
  <c r="E502" i="2" s="1"/>
  <c r="T502" i="1"/>
  <c r="S502" i="1"/>
  <c r="R502" i="1"/>
  <c r="Q502" i="1"/>
  <c r="P502" i="1"/>
  <c r="O502" i="1"/>
  <c r="N502" i="1"/>
  <c r="M502" i="1"/>
  <c r="L502" i="1"/>
  <c r="K502" i="1"/>
  <c r="J502" i="1"/>
  <c r="D502" i="2" s="1"/>
  <c r="I502" i="1"/>
  <c r="C502" i="2" s="1"/>
  <c r="H502" i="1"/>
  <c r="G502" i="1"/>
  <c r="F502" i="1"/>
  <c r="E502" i="1"/>
  <c r="B502" i="2" s="1"/>
  <c r="D502" i="1"/>
  <c r="C502" i="1"/>
  <c r="B502" i="1"/>
  <c r="AA501" i="1"/>
  <c r="Z501" i="1"/>
  <c r="Y501" i="1"/>
  <c r="X501" i="1"/>
  <c r="W501" i="1"/>
  <c r="V501" i="1"/>
  <c r="U501" i="1"/>
  <c r="E501" i="2" s="1"/>
  <c r="T501" i="1"/>
  <c r="S501" i="1"/>
  <c r="R501" i="1"/>
  <c r="Q501" i="1"/>
  <c r="P501" i="1"/>
  <c r="O501" i="1"/>
  <c r="N501" i="1"/>
  <c r="M501" i="1"/>
  <c r="L501" i="1"/>
  <c r="K501" i="1"/>
  <c r="J501" i="1"/>
  <c r="D501" i="2" s="1"/>
  <c r="I501" i="1"/>
  <c r="C501" i="2" s="1"/>
  <c r="H501" i="1"/>
  <c r="G501" i="1"/>
  <c r="F501" i="1"/>
  <c r="E501" i="1"/>
  <c r="B501" i="2" s="1"/>
  <c r="D501" i="1"/>
  <c r="C501" i="1"/>
  <c r="B501" i="1"/>
  <c r="AA500" i="1"/>
  <c r="Z500" i="1"/>
  <c r="Y500" i="1"/>
  <c r="X500" i="1"/>
  <c r="W500" i="1"/>
  <c r="V500" i="1"/>
  <c r="U500" i="1"/>
  <c r="E500" i="2" s="1"/>
  <c r="T500" i="1"/>
  <c r="S500" i="1"/>
  <c r="R500" i="1"/>
  <c r="Q500" i="1"/>
  <c r="P500" i="1"/>
  <c r="O500" i="1"/>
  <c r="N500" i="1"/>
  <c r="M500" i="1"/>
  <c r="L500" i="1"/>
  <c r="K500" i="1"/>
  <c r="J500" i="1"/>
  <c r="D500" i="2" s="1"/>
  <c r="I500" i="1"/>
  <c r="C500" i="2" s="1"/>
  <c r="H500" i="1"/>
  <c r="G500" i="1"/>
  <c r="F500" i="1"/>
  <c r="E500" i="1"/>
  <c r="B500" i="2" s="1"/>
  <c r="D500" i="1"/>
  <c r="C500" i="1"/>
  <c r="B500" i="1"/>
  <c r="AA499" i="1"/>
  <c r="Z499" i="1"/>
  <c r="Y499" i="1"/>
  <c r="X499" i="1"/>
  <c r="W499" i="1"/>
  <c r="V499" i="1"/>
  <c r="U499" i="1"/>
  <c r="E499" i="2" s="1"/>
  <c r="T499" i="1"/>
  <c r="S499" i="1"/>
  <c r="R499" i="1"/>
  <c r="Q499" i="1"/>
  <c r="P499" i="1"/>
  <c r="O499" i="1"/>
  <c r="N499" i="1"/>
  <c r="M499" i="1"/>
  <c r="L499" i="1"/>
  <c r="K499" i="1"/>
  <c r="J499" i="1"/>
  <c r="D499" i="2" s="1"/>
  <c r="I499" i="1"/>
  <c r="H499" i="1"/>
  <c r="G499" i="1"/>
  <c r="F499" i="1"/>
  <c r="E499" i="1"/>
  <c r="B499" i="2" s="1"/>
  <c r="D499" i="1"/>
  <c r="C499" i="1"/>
  <c r="B499" i="1"/>
  <c r="AA498" i="1"/>
  <c r="Z498" i="1"/>
  <c r="Y498" i="1"/>
  <c r="X498" i="1"/>
  <c r="W498" i="1"/>
  <c r="V498" i="1"/>
  <c r="U498" i="1"/>
  <c r="E498" i="2" s="1"/>
  <c r="T498" i="1"/>
  <c r="S498" i="1"/>
  <c r="R498" i="1"/>
  <c r="Q498" i="1"/>
  <c r="P498" i="1"/>
  <c r="O498" i="1"/>
  <c r="N498" i="1"/>
  <c r="M498" i="1"/>
  <c r="L498" i="1"/>
  <c r="K498" i="1"/>
  <c r="J498" i="1"/>
  <c r="D498" i="2" s="1"/>
  <c r="I498" i="1"/>
  <c r="C498" i="2" s="1"/>
  <c r="H498" i="1"/>
  <c r="G498" i="1"/>
  <c r="F498" i="1"/>
  <c r="E498" i="1"/>
  <c r="B498" i="2" s="1"/>
  <c r="D498" i="1"/>
  <c r="C498" i="1"/>
  <c r="B498" i="1"/>
  <c r="AA497" i="1"/>
  <c r="Z497" i="1"/>
  <c r="Y497" i="1"/>
  <c r="X497" i="1"/>
  <c r="W497" i="1"/>
  <c r="V497" i="1"/>
  <c r="U497" i="1"/>
  <c r="E497" i="2" s="1"/>
  <c r="T497" i="1"/>
  <c r="S497" i="1"/>
  <c r="R497" i="1"/>
  <c r="Q497" i="1"/>
  <c r="P497" i="1"/>
  <c r="O497" i="1"/>
  <c r="N497" i="1"/>
  <c r="M497" i="1"/>
  <c r="L497" i="1"/>
  <c r="K497" i="1"/>
  <c r="J497" i="1"/>
  <c r="D497" i="2" s="1"/>
  <c r="I497" i="1"/>
  <c r="C497" i="2" s="1"/>
  <c r="H497" i="1"/>
  <c r="G497" i="1"/>
  <c r="F497" i="1"/>
  <c r="E497" i="1"/>
  <c r="B497" i="2" s="1"/>
  <c r="D497" i="1"/>
  <c r="C497" i="1"/>
  <c r="B497" i="1"/>
  <c r="AA496" i="1"/>
  <c r="Z496" i="1"/>
  <c r="Y496" i="1"/>
  <c r="X496" i="1"/>
  <c r="W496" i="1"/>
  <c r="V496" i="1"/>
  <c r="U496" i="1"/>
  <c r="E496" i="2" s="1"/>
  <c r="T496" i="1"/>
  <c r="S496" i="1"/>
  <c r="R496" i="1"/>
  <c r="Q496" i="1"/>
  <c r="P496" i="1"/>
  <c r="O496" i="1"/>
  <c r="N496" i="1"/>
  <c r="M496" i="1"/>
  <c r="L496" i="1"/>
  <c r="K496" i="1"/>
  <c r="J496" i="1"/>
  <c r="D496" i="2" s="1"/>
  <c r="I496" i="1"/>
  <c r="C496" i="2" s="1"/>
  <c r="H496" i="1"/>
  <c r="G496" i="1"/>
  <c r="F496" i="1"/>
  <c r="E496" i="1"/>
  <c r="B496" i="2" s="1"/>
  <c r="D496" i="1"/>
  <c r="C496" i="1"/>
  <c r="B496" i="1"/>
  <c r="AA495" i="1"/>
  <c r="Z495" i="1"/>
  <c r="Y495" i="1"/>
  <c r="X495" i="1"/>
  <c r="W495" i="1"/>
  <c r="V495" i="1"/>
  <c r="U495" i="1"/>
  <c r="E495" i="2" s="1"/>
  <c r="T495" i="1"/>
  <c r="S495" i="1"/>
  <c r="R495" i="1"/>
  <c r="Q495" i="1"/>
  <c r="P495" i="1"/>
  <c r="O495" i="1"/>
  <c r="N495" i="1"/>
  <c r="M495" i="1"/>
  <c r="L495" i="1"/>
  <c r="K495" i="1"/>
  <c r="J495" i="1"/>
  <c r="D495" i="2" s="1"/>
  <c r="I495" i="1"/>
  <c r="H495" i="1"/>
  <c r="G495" i="1"/>
  <c r="F495" i="1"/>
  <c r="E495" i="1"/>
  <c r="B495" i="2" s="1"/>
  <c r="D495" i="1"/>
  <c r="C495" i="1"/>
  <c r="B495" i="1"/>
  <c r="AA494" i="1"/>
  <c r="Z494" i="1"/>
  <c r="Y494" i="1"/>
  <c r="X494" i="1"/>
  <c r="W494" i="1"/>
  <c r="V494" i="1"/>
  <c r="U494" i="1"/>
  <c r="E494" i="2" s="1"/>
  <c r="T494" i="1"/>
  <c r="S494" i="1"/>
  <c r="R494" i="1"/>
  <c r="Q494" i="1"/>
  <c r="P494" i="1"/>
  <c r="O494" i="1"/>
  <c r="N494" i="1"/>
  <c r="M494" i="1"/>
  <c r="L494" i="1"/>
  <c r="K494" i="1"/>
  <c r="J494" i="1"/>
  <c r="D494" i="2" s="1"/>
  <c r="I494" i="1"/>
  <c r="C494" i="2" s="1"/>
  <c r="H494" i="1"/>
  <c r="G494" i="1"/>
  <c r="F494" i="1"/>
  <c r="E494" i="1"/>
  <c r="B494" i="2" s="1"/>
  <c r="D494" i="1"/>
  <c r="C494" i="1"/>
  <c r="B494" i="1"/>
  <c r="AA493" i="1"/>
  <c r="Z493" i="1"/>
  <c r="Y493" i="1"/>
  <c r="X493" i="1"/>
  <c r="W493" i="1"/>
  <c r="V493" i="1"/>
  <c r="U493" i="1"/>
  <c r="E493" i="2" s="1"/>
  <c r="T493" i="1"/>
  <c r="S493" i="1"/>
  <c r="R493" i="1"/>
  <c r="Q493" i="1"/>
  <c r="P493" i="1"/>
  <c r="O493" i="1"/>
  <c r="N493" i="1"/>
  <c r="M493" i="1"/>
  <c r="L493" i="1"/>
  <c r="K493" i="1"/>
  <c r="J493" i="1"/>
  <c r="D493" i="2" s="1"/>
  <c r="I493" i="1"/>
  <c r="C493" i="2" s="1"/>
  <c r="H493" i="1"/>
  <c r="G493" i="1"/>
  <c r="F493" i="1"/>
  <c r="E493" i="1"/>
  <c r="B493" i="2" s="1"/>
  <c r="D493" i="1"/>
  <c r="C493" i="1"/>
  <c r="B493" i="1"/>
  <c r="AA492" i="1"/>
  <c r="Z492" i="1"/>
  <c r="Y492" i="1"/>
  <c r="X492" i="1"/>
  <c r="W492" i="1"/>
  <c r="V492" i="1"/>
  <c r="U492" i="1"/>
  <c r="E492" i="2" s="1"/>
  <c r="T492" i="1"/>
  <c r="S492" i="1"/>
  <c r="R492" i="1"/>
  <c r="Q492" i="1"/>
  <c r="P492" i="1"/>
  <c r="O492" i="1"/>
  <c r="N492" i="1"/>
  <c r="M492" i="1"/>
  <c r="L492" i="1"/>
  <c r="K492" i="1"/>
  <c r="J492" i="1"/>
  <c r="D492" i="2" s="1"/>
  <c r="I492" i="1"/>
  <c r="C492" i="2" s="1"/>
  <c r="H492" i="1"/>
  <c r="G492" i="1"/>
  <c r="F492" i="1"/>
  <c r="E492" i="1"/>
  <c r="B492" i="2" s="1"/>
  <c r="D492" i="1"/>
  <c r="C492" i="1"/>
  <c r="B492" i="1"/>
  <c r="AA491" i="1"/>
  <c r="Z491" i="1"/>
  <c r="Y491" i="1"/>
  <c r="X491" i="1"/>
  <c r="W491" i="1"/>
  <c r="V491" i="1"/>
  <c r="U491" i="1"/>
  <c r="E491" i="2" s="1"/>
  <c r="T491" i="1"/>
  <c r="S491" i="1"/>
  <c r="R491" i="1"/>
  <c r="Q491" i="1"/>
  <c r="P491" i="1"/>
  <c r="O491" i="1"/>
  <c r="N491" i="1"/>
  <c r="M491" i="1"/>
  <c r="L491" i="1"/>
  <c r="K491" i="1"/>
  <c r="J491" i="1"/>
  <c r="D491" i="2" s="1"/>
  <c r="I491" i="1"/>
  <c r="H491" i="1"/>
  <c r="G491" i="1"/>
  <c r="F491" i="1"/>
  <c r="E491" i="1"/>
  <c r="B491" i="2" s="1"/>
  <c r="D491" i="1"/>
  <c r="C491" i="1"/>
  <c r="B491" i="1"/>
  <c r="AA490" i="1"/>
  <c r="Z490" i="1"/>
  <c r="Y490" i="1"/>
  <c r="X490" i="1"/>
  <c r="W490" i="1"/>
  <c r="V490" i="1"/>
  <c r="U490" i="1"/>
  <c r="E490" i="2" s="1"/>
  <c r="T490" i="1"/>
  <c r="S490" i="1"/>
  <c r="R490" i="1"/>
  <c r="Q490" i="1"/>
  <c r="P490" i="1"/>
  <c r="O490" i="1"/>
  <c r="N490" i="1"/>
  <c r="M490" i="1"/>
  <c r="L490" i="1"/>
  <c r="K490" i="1"/>
  <c r="J490" i="1"/>
  <c r="D490" i="2" s="1"/>
  <c r="I490" i="1"/>
  <c r="C490" i="2" s="1"/>
  <c r="H490" i="1"/>
  <c r="G490" i="1"/>
  <c r="F490" i="1"/>
  <c r="E490" i="1"/>
  <c r="B490" i="2" s="1"/>
  <c r="D490" i="1"/>
  <c r="C490" i="1"/>
  <c r="B490" i="1"/>
  <c r="AA489" i="1"/>
  <c r="Z489" i="1"/>
  <c r="Y489" i="1"/>
  <c r="X489" i="1"/>
  <c r="W489" i="1"/>
  <c r="V489" i="1"/>
  <c r="U489" i="1"/>
  <c r="E489" i="2" s="1"/>
  <c r="T489" i="1"/>
  <c r="S489" i="1"/>
  <c r="R489" i="1"/>
  <c r="Q489" i="1"/>
  <c r="P489" i="1"/>
  <c r="O489" i="1"/>
  <c r="N489" i="1"/>
  <c r="M489" i="1"/>
  <c r="L489" i="1"/>
  <c r="K489" i="1"/>
  <c r="J489" i="1"/>
  <c r="D489" i="2" s="1"/>
  <c r="I489" i="1"/>
  <c r="C489" i="2" s="1"/>
  <c r="H489" i="1"/>
  <c r="G489" i="1"/>
  <c r="F489" i="1"/>
  <c r="E489" i="1"/>
  <c r="B489" i="2" s="1"/>
  <c r="D489" i="1"/>
  <c r="C489" i="1"/>
  <c r="B489" i="1"/>
  <c r="AA488" i="1"/>
  <c r="Z488" i="1"/>
  <c r="Y488" i="1"/>
  <c r="X488" i="1"/>
  <c r="W488" i="1"/>
  <c r="V488" i="1"/>
  <c r="U488" i="1"/>
  <c r="E488" i="2" s="1"/>
  <c r="T488" i="1"/>
  <c r="S488" i="1"/>
  <c r="R488" i="1"/>
  <c r="Q488" i="1"/>
  <c r="P488" i="1"/>
  <c r="O488" i="1"/>
  <c r="N488" i="1"/>
  <c r="M488" i="1"/>
  <c r="L488" i="1"/>
  <c r="K488" i="1"/>
  <c r="J488" i="1"/>
  <c r="D488" i="2" s="1"/>
  <c r="I488" i="1"/>
  <c r="C488" i="2" s="1"/>
  <c r="H488" i="1"/>
  <c r="G488" i="1"/>
  <c r="F488" i="1"/>
  <c r="E488" i="1"/>
  <c r="B488" i="2" s="1"/>
  <c r="D488" i="1"/>
  <c r="C488" i="1"/>
  <c r="B488" i="1"/>
  <c r="AA487" i="1"/>
  <c r="Z487" i="1"/>
  <c r="Y487" i="1"/>
  <c r="X487" i="1"/>
  <c r="W487" i="1"/>
  <c r="V487" i="1"/>
  <c r="U487" i="1"/>
  <c r="E487" i="2" s="1"/>
  <c r="T487" i="1"/>
  <c r="S487" i="1"/>
  <c r="R487" i="1"/>
  <c r="Q487" i="1"/>
  <c r="P487" i="1"/>
  <c r="O487" i="1"/>
  <c r="N487" i="1"/>
  <c r="M487" i="1"/>
  <c r="L487" i="1"/>
  <c r="K487" i="1"/>
  <c r="J487" i="1"/>
  <c r="D487" i="2" s="1"/>
  <c r="I487" i="1"/>
  <c r="H487" i="1"/>
  <c r="G487" i="1"/>
  <c r="F487" i="1"/>
  <c r="E487" i="1"/>
  <c r="B487" i="2" s="1"/>
  <c r="D487" i="1"/>
  <c r="C487" i="1"/>
  <c r="B487" i="1"/>
  <c r="AA486" i="1"/>
  <c r="Z486" i="1"/>
  <c r="Y486" i="1"/>
  <c r="X486" i="1"/>
  <c r="W486" i="1"/>
  <c r="V486" i="1"/>
  <c r="U486" i="1"/>
  <c r="E486" i="2" s="1"/>
  <c r="T486" i="1"/>
  <c r="S486" i="1"/>
  <c r="R486" i="1"/>
  <c r="Q486" i="1"/>
  <c r="P486" i="1"/>
  <c r="O486" i="1"/>
  <c r="N486" i="1"/>
  <c r="M486" i="1"/>
  <c r="L486" i="1"/>
  <c r="K486" i="1"/>
  <c r="J486" i="1"/>
  <c r="D486" i="2" s="1"/>
  <c r="I486" i="1"/>
  <c r="C486" i="2" s="1"/>
  <c r="H486" i="1"/>
  <c r="G486" i="1"/>
  <c r="F486" i="1"/>
  <c r="E486" i="1"/>
  <c r="B486" i="2" s="1"/>
  <c r="D486" i="1"/>
  <c r="C486" i="1"/>
  <c r="B486" i="1"/>
  <c r="AA485" i="1"/>
  <c r="Z485" i="1"/>
  <c r="Y485" i="1"/>
  <c r="X485" i="1"/>
  <c r="W485" i="1"/>
  <c r="V485" i="1"/>
  <c r="U485" i="1"/>
  <c r="E485" i="2" s="1"/>
  <c r="T485" i="1"/>
  <c r="S485" i="1"/>
  <c r="R485" i="1"/>
  <c r="Q485" i="1"/>
  <c r="P485" i="1"/>
  <c r="O485" i="1"/>
  <c r="N485" i="1"/>
  <c r="M485" i="1"/>
  <c r="L485" i="1"/>
  <c r="K485" i="1"/>
  <c r="J485" i="1"/>
  <c r="D485" i="2" s="1"/>
  <c r="I485" i="1"/>
  <c r="C485" i="2" s="1"/>
  <c r="H485" i="1"/>
  <c r="G485" i="1"/>
  <c r="F485" i="1"/>
  <c r="E485" i="1"/>
  <c r="B485" i="2" s="1"/>
  <c r="D485" i="1"/>
  <c r="C485" i="1"/>
  <c r="B485" i="1"/>
  <c r="AA484" i="1"/>
  <c r="Z484" i="1"/>
  <c r="Y484" i="1"/>
  <c r="X484" i="1"/>
  <c r="W484" i="1"/>
  <c r="V484" i="1"/>
  <c r="U484" i="1"/>
  <c r="E484" i="2" s="1"/>
  <c r="T484" i="1"/>
  <c r="S484" i="1"/>
  <c r="R484" i="1"/>
  <c r="Q484" i="1"/>
  <c r="P484" i="1"/>
  <c r="O484" i="1"/>
  <c r="N484" i="1"/>
  <c r="M484" i="1"/>
  <c r="L484" i="1"/>
  <c r="K484" i="1"/>
  <c r="J484" i="1"/>
  <c r="D484" i="2" s="1"/>
  <c r="I484" i="1"/>
  <c r="C484" i="2" s="1"/>
  <c r="H484" i="1"/>
  <c r="G484" i="1"/>
  <c r="F484" i="1"/>
  <c r="E484" i="1"/>
  <c r="B484" i="2" s="1"/>
  <c r="D484" i="1"/>
  <c r="C484" i="1"/>
  <c r="B484" i="1"/>
  <c r="AA483" i="1"/>
  <c r="Z483" i="1"/>
  <c r="Y483" i="1"/>
  <c r="X483" i="1"/>
  <c r="W483" i="1"/>
  <c r="V483" i="1"/>
  <c r="U483" i="1"/>
  <c r="E483" i="2" s="1"/>
  <c r="T483" i="1"/>
  <c r="S483" i="1"/>
  <c r="R483" i="1"/>
  <c r="Q483" i="1"/>
  <c r="P483" i="1"/>
  <c r="O483" i="1"/>
  <c r="N483" i="1"/>
  <c r="M483" i="1"/>
  <c r="L483" i="1"/>
  <c r="K483" i="1"/>
  <c r="J483" i="1"/>
  <c r="D483" i="2" s="1"/>
  <c r="I483" i="1"/>
  <c r="H483" i="1"/>
  <c r="G483" i="1"/>
  <c r="F483" i="1"/>
  <c r="E483" i="1"/>
  <c r="B483" i="2" s="1"/>
  <c r="D483" i="1"/>
  <c r="C483" i="1"/>
  <c r="B483" i="1"/>
  <c r="AA482" i="1"/>
  <c r="Z482" i="1"/>
  <c r="Y482" i="1"/>
  <c r="X482" i="1"/>
  <c r="W482" i="1"/>
  <c r="V482" i="1"/>
  <c r="U482" i="1"/>
  <c r="E482" i="2" s="1"/>
  <c r="T482" i="1"/>
  <c r="S482" i="1"/>
  <c r="R482" i="1"/>
  <c r="Q482" i="1"/>
  <c r="P482" i="1"/>
  <c r="O482" i="1"/>
  <c r="N482" i="1"/>
  <c r="M482" i="1"/>
  <c r="L482" i="1"/>
  <c r="K482" i="1"/>
  <c r="J482" i="1"/>
  <c r="D482" i="2" s="1"/>
  <c r="I482" i="1"/>
  <c r="C482" i="2" s="1"/>
  <c r="H482" i="1"/>
  <c r="G482" i="1"/>
  <c r="F482" i="1"/>
  <c r="E482" i="1"/>
  <c r="B482" i="2" s="1"/>
  <c r="D482" i="1"/>
  <c r="C482" i="1"/>
  <c r="B482" i="1"/>
  <c r="AA481" i="1"/>
  <c r="Z481" i="1"/>
  <c r="Y481" i="1"/>
  <c r="X481" i="1"/>
  <c r="W481" i="1"/>
  <c r="V481" i="1"/>
  <c r="U481" i="1"/>
  <c r="E481" i="2" s="1"/>
  <c r="T481" i="1"/>
  <c r="S481" i="1"/>
  <c r="R481" i="1"/>
  <c r="Q481" i="1"/>
  <c r="P481" i="1"/>
  <c r="O481" i="1"/>
  <c r="N481" i="1"/>
  <c r="M481" i="1"/>
  <c r="L481" i="1"/>
  <c r="K481" i="1"/>
  <c r="J481" i="1"/>
  <c r="D481" i="2" s="1"/>
  <c r="I481" i="1"/>
  <c r="C481" i="2" s="1"/>
  <c r="H481" i="1"/>
  <c r="G481" i="1"/>
  <c r="F481" i="1"/>
  <c r="E481" i="1"/>
  <c r="B481" i="2" s="1"/>
  <c r="D481" i="1"/>
  <c r="C481" i="1"/>
  <c r="B481" i="1"/>
  <c r="AA480" i="1"/>
  <c r="Z480" i="1"/>
  <c r="Y480" i="1"/>
  <c r="X480" i="1"/>
  <c r="W480" i="1"/>
  <c r="V480" i="1"/>
  <c r="U480" i="1"/>
  <c r="E480" i="2" s="1"/>
  <c r="T480" i="1"/>
  <c r="S480" i="1"/>
  <c r="R480" i="1"/>
  <c r="Q480" i="1"/>
  <c r="P480" i="1"/>
  <c r="O480" i="1"/>
  <c r="N480" i="1"/>
  <c r="M480" i="1"/>
  <c r="L480" i="1"/>
  <c r="K480" i="1"/>
  <c r="J480" i="1"/>
  <c r="D480" i="2" s="1"/>
  <c r="I480" i="1"/>
  <c r="C480" i="2" s="1"/>
  <c r="H480" i="1"/>
  <c r="G480" i="1"/>
  <c r="F480" i="1"/>
  <c r="E480" i="1"/>
  <c r="B480" i="2" s="1"/>
  <c r="D480" i="1"/>
  <c r="C480" i="1"/>
  <c r="B480" i="1"/>
  <c r="AA479" i="1"/>
  <c r="Z479" i="1"/>
  <c r="Y479" i="1"/>
  <c r="X479" i="1"/>
  <c r="W479" i="1"/>
  <c r="V479" i="1"/>
  <c r="U479" i="1"/>
  <c r="E479" i="2" s="1"/>
  <c r="T479" i="1"/>
  <c r="S479" i="1"/>
  <c r="R479" i="1"/>
  <c r="Q479" i="1"/>
  <c r="P479" i="1"/>
  <c r="O479" i="1"/>
  <c r="N479" i="1"/>
  <c r="M479" i="1"/>
  <c r="L479" i="1"/>
  <c r="K479" i="1"/>
  <c r="J479" i="1"/>
  <c r="D479" i="2" s="1"/>
  <c r="I479" i="1"/>
  <c r="H479" i="1"/>
  <c r="G479" i="1"/>
  <c r="F479" i="1"/>
  <c r="E479" i="1"/>
  <c r="B479" i="2" s="1"/>
  <c r="D479" i="1"/>
  <c r="C479" i="1"/>
  <c r="B479" i="1"/>
  <c r="AA478" i="1"/>
  <c r="Z478" i="1"/>
  <c r="Y478" i="1"/>
  <c r="X478" i="1"/>
  <c r="W478" i="1"/>
  <c r="V478" i="1"/>
  <c r="U478" i="1"/>
  <c r="E478" i="2" s="1"/>
  <c r="T478" i="1"/>
  <c r="S478" i="1"/>
  <c r="R478" i="1"/>
  <c r="Q478" i="1"/>
  <c r="P478" i="1"/>
  <c r="O478" i="1"/>
  <c r="N478" i="1"/>
  <c r="M478" i="1"/>
  <c r="L478" i="1"/>
  <c r="K478" i="1"/>
  <c r="J478" i="1"/>
  <c r="D478" i="2" s="1"/>
  <c r="I478" i="1"/>
  <c r="C478" i="2" s="1"/>
  <c r="H478" i="1"/>
  <c r="G478" i="1"/>
  <c r="F478" i="1"/>
  <c r="E478" i="1"/>
  <c r="B478" i="2" s="1"/>
  <c r="D478" i="1"/>
  <c r="C478" i="1"/>
  <c r="B478" i="1"/>
  <c r="AA477" i="1"/>
  <c r="Z477" i="1"/>
  <c r="Y477" i="1"/>
  <c r="X477" i="1"/>
  <c r="W477" i="1"/>
  <c r="V477" i="1"/>
  <c r="U477" i="1"/>
  <c r="E477" i="2" s="1"/>
  <c r="T477" i="1"/>
  <c r="S477" i="1"/>
  <c r="R477" i="1"/>
  <c r="Q477" i="1"/>
  <c r="P477" i="1"/>
  <c r="O477" i="1"/>
  <c r="N477" i="1"/>
  <c r="M477" i="1"/>
  <c r="L477" i="1"/>
  <c r="K477" i="1"/>
  <c r="J477" i="1"/>
  <c r="D477" i="2" s="1"/>
  <c r="I477" i="1"/>
  <c r="C477" i="2" s="1"/>
  <c r="H477" i="1"/>
  <c r="G477" i="1"/>
  <c r="F477" i="1"/>
  <c r="E477" i="1"/>
  <c r="B477" i="2" s="1"/>
  <c r="D477" i="1"/>
  <c r="C477" i="1"/>
  <c r="B477" i="1"/>
  <c r="AA476" i="1"/>
  <c r="Z476" i="1"/>
  <c r="Y476" i="1"/>
  <c r="X476" i="1"/>
  <c r="W476" i="1"/>
  <c r="V476" i="1"/>
  <c r="U476" i="1"/>
  <c r="E476" i="2" s="1"/>
  <c r="T476" i="1"/>
  <c r="S476" i="1"/>
  <c r="R476" i="1"/>
  <c r="Q476" i="1"/>
  <c r="P476" i="1"/>
  <c r="O476" i="1"/>
  <c r="N476" i="1"/>
  <c r="M476" i="1"/>
  <c r="L476" i="1"/>
  <c r="K476" i="1"/>
  <c r="J476" i="1"/>
  <c r="D476" i="2" s="1"/>
  <c r="I476" i="1"/>
  <c r="C476" i="2" s="1"/>
  <c r="H476" i="1"/>
  <c r="G476" i="1"/>
  <c r="F476" i="1"/>
  <c r="E476" i="1"/>
  <c r="B476" i="2" s="1"/>
  <c r="D476" i="1"/>
  <c r="C476" i="1"/>
  <c r="B476" i="1"/>
  <c r="AA475" i="1"/>
  <c r="Z475" i="1"/>
  <c r="Y475" i="1"/>
  <c r="X475" i="1"/>
  <c r="W475" i="1"/>
  <c r="V475" i="1"/>
  <c r="U475" i="1"/>
  <c r="E475" i="2" s="1"/>
  <c r="T475" i="1"/>
  <c r="S475" i="1"/>
  <c r="R475" i="1"/>
  <c r="Q475" i="1"/>
  <c r="P475" i="1"/>
  <c r="O475" i="1"/>
  <c r="N475" i="1"/>
  <c r="M475" i="1"/>
  <c r="L475" i="1"/>
  <c r="K475" i="1"/>
  <c r="J475" i="1"/>
  <c r="D475" i="2" s="1"/>
  <c r="I475" i="1"/>
  <c r="H475" i="1"/>
  <c r="G475" i="1"/>
  <c r="F475" i="1"/>
  <c r="E475" i="1"/>
  <c r="B475" i="2" s="1"/>
  <c r="D475" i="1"/>
  <c r="C475" i="1"/>
  <c r="B475" i="1"/>
  <c r="AA474" i="1"/>
  <c r="Z474" i="1"/>
  <c r="Y474" i="1"/>
  <c r="X474" i="1"/>
  <c r="W474" i="1"/>
  <c r="V474" i="1"/>
  <c r="U474" i="1"/>
  <c r="E474" i="2" s="1"/>
  <c r="T474" i="1"/>
  <c r="S474" i="1"/>
  <c r="R474" i="1"/>
  <c r="Q474" i="1"/>
  <c r="P474" i="1"/>
  <c r="O474" i="1"/>
  <c r="N474" i="1"/>
  <c r="M474" i="1"/>
  <c r="L474" i="1"/>
  <c r="K474" i="1"/>
  <c r="J474" i="1"/>
  <c r="D474" i="2" s="1"/>
  <c r="I474" i="1"/>
  <c r="C474" i="2" s="1"/>
  <c r="H474" i="1"/>
  <c r="G474" i="1"/>
  <c r="F474" i="1"/>
  <c r="E474" i="1"/>
  <c r="B474" i="2" s="1"/>
  <c r="D474" i="1"/>
  <c r="C474" i="1"/>
  <c r="B474" i="1"/>
  <c r="AA473" i="1"/>
  <c r="Z473" i="1"/>
  <c r="Y473" i="1"/>
  <c r="X473" i="1"/>
  <c r="W473" i="1"/>
  <c r="V473" i="1"/>
  <c r="U473" i="1"/>
  <c r="E473" i="2" s="1"/>
  <c r="T473" i="1"/>
  <c r="S473" i="1"/>
  <c r="R473" i="1"/>
  <c r="Q473" i="1"/>
  <c r="P473" i="1"/>
  <c r="O473" i="1"/>
  <c r="N473" i="1"/>
  <c r="M473" i="1"/>
  <c r="L473" i="1"/>
  <c r="K473" i="1"/>
  <c r="J473" i="1"/>
  <c r="D473" i="2" s="1"/>
  <c r="I473" i="1"/>
  <c r="C473" i="2" s="1"/>
  <c r="H473" i="1"/>
  <c r="G473" i="1"/>
  <c r="F473" i="1"/>
  <c r="E473" i="1"/>
  <c r="B473" i="2" s="1"/>
  <c r="D473" i="1"/>
  <c r="C473" i="1"/>
  <c r="B473" i="1"/>
  <c r="AA472" i="1"/>
  <c r="Z472" i="1"/>
  <c r="Y472" i="1"/>
  <c r="X472" i="1"/>
  <c r="W472" i="1"/>
  <c r="V472" i="1"/>
  <c r="U472" i="1"/>
  <c r="E472" i="2" s="1"/>
  <c r="T472" i="1"/>
  <c r="S472" i="1"/>
  <c r="R472" i="1"/>
  <c r="Q472" i="1"/>
  <c r="P472" i="1"/>
  <c r="O472" i="1"/>
  <c r="N472" i="1"/>
  <c r="M472" i="1"/>
  <c r="L472" i="1"/>
  <c r="K472" i="1"/>
  <c r="J472" i="1"/>
  <c r="D472" i="2" s="1"/>
  <c r="I472" i="1"/>
  <c r="C472" i="2" s="1"/>
  <c r="H472" i="1"/>
  <c r="G472" i="1"/>
  <c r="F472" i="1"/>
  <c r="E472" i="1"/>
  <c r="B472" i="2" s="1"/>
  <c r="D472" i="1"/>
  <c r="C472" i="1"/>
  <c r="B472" i="1"/>
  <c r="AA471" i="1"/>
  <c r="Z471" i="1"/>
  <c r="Y471" i="1"/>
  <c r="X471" i="1"/>
  <c r="W471" i="1"/>
  <c r="V471" i="1"/>
  <c r="U471" i="1"/>
  <c r="E471" i="2" s="1"/>
  <c r="T471" i="1"/>
  <c r="S471" i="1"/>
  <c r="R471" i="1"/>
  <c r="Q471" i="1"/>
  <c r="P471" i="1"/>
  <c r="O471" i="1"/>
  <c r="N471" i="1"/>
  <c r="M471" i="1"/>
  <c r="L471" i="1"/>
  <c r="K471" i="1"/>
  <c r="J471" i="1"/>
  <c r="D471" i="2" s="1"/>
  <c r="I471" i="1"/>
  <c r="H471" i="1"/>
  <c r="G471" i="1"/>
  <c r="F471" i="1"/>
  <c r="E471" i="1"/>
  <c r="B471" i="2" s="1"/>
  <c r="D471" i="1"/>
  <c r="C471" i="1"/>
  <c r="B471" i="1"/>
  <c r="AA470" i="1"/>
  <c r="Z470" i="1"/>
  <c r="Y470" i="1"/>
  <c r="X470" i="1"/>
  <c r="W470" i="1"/>
  <c r="V470" i="1"/>
  <c r="U470" i="1"/>
  <c r="E470" i="2" s="1"/>
  <c r="T470" i="1"/>
  <c r="S470" i="1"/>
  <c r="R470" i="1"/>
  <c r="Q470" i="1"/>
  <c r="P470" i="1"/>
  <c r="O470" i="1"/>
  <c r="N470" i="1"/>
  <c r="M470" i="1"/>
  <c r="L470" i="1"/>
  <c r="K470" i="1"/>
  <c r="J470" i="1"/>
  <c r="D470" i="2" s="1"/>
  <c r="I470" i="1"/>
  <c r="C470" i="2" s="1"/>
  <c r="H470" i="1"/>
  <c r="G470" i="1"/>
  <c r="F470" i="1"/>
  <c r="E470" i="1"/>
  <c r="B470" i="2" s="1"/>
  <c r="D470" i="1"/>
  <c r="C470" i="1"/>
  <c r="B470" i="1"/>
  <c r="AA469" i="1"/>
  <c r="Z469" i="1"/>
  <c r="Y469" i="1"/>
  <c r="X469" i="1"/>
  <c r="W469" i="1"/>
  <c r="V469" i="1"/>
  <c r="U469" i="1"/>
  <c r="E469" i="2" s="1"/>
  <c r="T469" i="1"/>
  <c r="S469" i="1"/>
  <c r="R469" i="1"/>
  <c r="Q469" i="1"/>
  <c r="P469" i="1"/>
  <c r="O469" i="1"/>
  <c r="N469" i="1"/>
  <c r="M469" i="1"/>
  <c r="L469" i="1"/>
  <c r="K469" i="1"/>
  <c r="J469" i="1"/>
  <c r="D469" i="2" s="1"/>
  <c r="I469" i="1"/>
  <c r="C469" i="2" s="1"/>
  <c r="H469" i="1"/>
  <c r="G469" i="1"/>
  <c r="F469" i="1"/>
  <c r="E469" i="1"/>
  <c r="B469" i="2" s="1"/>
  <c r="D469" i="1"/>
  <c r="C469" i="1"/>
  <c r="B469" i="1"/>
  <c r="AA468" i="1"/>
  <c r="Z468" i="1"/>
  <c r="Y468" i="1"/>
  <c r="X468" i="1"/>
  <c r="W468" i="1"/>
  <c r="V468" i="1"/>
  <c r="U468" i="1"/>
  <c r="E468" i="2" s="1"/>
  <c r="T468" i="1"/>
  <c r="S468" i="1"/>
  <c r="R468" i="1"/>
  <c r="Q468" i="1"/>
  <c r="P468" i="1"/>
  <c r="O468" i="1"/>
  <c r="N468" i="1"/>
  <c r="M468" i="1"/>
  <c r="L468" i="1"/>
  <c r="K468" i="1"/>
  <c r="J468" i="1"/>
  <c r="D468" i="2" s="1"/>
  <c r="I468" i="1"/>
  <c r="C468" i="2" s="1"/>
  <c r="H468" i="1"/>
  <c r="G468" i="1"/>
  <c r="F468" i="1"/>
  <c r="E468" i="1"/>
  <c r="B468" i="2" s="1"/>
  <c r="D468" i="1"/>
  <c r="C468" i="1"/>
  <c r="B468" i="1"/>
  <c r="AA467" i="1"/>
  <c r="Z467" i="1"/>
  <c r="Y467" i="1"/>
  <c r="X467" i="1"/>
  <c r="W467" i="1"/>
  <c r="V467" i="1"/>
  <c r="U467" i="1"/>
  <c r="E467" i="2" s="1"/>
  <c r="T467" i="1"/>
  <c r="S467" i="1"/>
  <c r="R467" i="1"/>
  <c r="Q467" i="1"/>
  <c r="P467" i="1"/>
  <c r="O467" i="1"/>
  <c r="N467" i="1"/>
  <c r="M467" i="1"/>
  <c r="L467" i="1"/>
  <c r="K467" i="1"/>
  <c r="J467" i="1"/>
  <c r="D467" i="2" s="1"/>
  <c r="I467" i="1"/>
  <c r="H467" i="1"/>
  <c r="G467" i="1"/>
  <c r="F467" i="1"/>
  <c r="E467" i="1"/>
  <c r="B467" i="2" s="1"/>
  <c r="D467" i="1"/>
  <c r="C467" i="1"/>
  <c r="B467" i="1"/>
  <c r="AA466" i="1"/>
  <c r="Z466" i="1"/>
  <c r="Y466" i="1"/>
  <c r="X466" i="1"/>
  <c r="W466" i="1"/>
  <c r="V466" i="1"/>
  <c r="U466" i="1"/>
  <c r="E466" i="2" s="1"/>
  <c r="T466" i="1"/>
  <c r="S466" i="1"/>
  <c r="R466" i="1"/>
  <c r="Q466" i="1"/>
  <c r="P466" i="1"/>
  <c r="O466" i="1"/>
  <c r="N466" i="1"/>
  <c r="M466" i="1"/>
  <c r="L466" i="1"/>
  <c r="K466" i="1"/>
  <c r="J466" i="1"/>
  <c r="D466" i="2" s="1"/>
  <c r="I466" i="1"/>
  <c r="C466" i="2" s="1"/>
  <c r="H466" i="1"/>
  <c r="G466" i="1"/>
  <c r="F466" i="1"/>
  <c r="E466" i="1"/>
  <c r="B466" i="2" s="1"/>
  <c r="D466" i="1"/>
  <c r="C466" i="1"/>
  <c r="B466" i="1"/>
  <c r="AA465" i="1"/>
  <c r="Z465" i="1"/>
  <c r="Y465" i="1"/>
  <c r="X465" i="1"/>
  <c r="W465" i="1"/>
  <c r="V465" i="1"/>
  <c r="U465" i="1"/>
  <c r="E465" i="2" s="1"/>
  <c r="T465" i="1"/>
  <c r="S465" i="1"/>
  <c r="R465" i="1"/>
  <c r="Q465" i="1"/>
  <c r="P465" i="1"/>
  <c r="O465" i="1"/>
  <c r="N465" i="1"/>
  <c r="M465" i="1"/>
  <c r="L465" i="1"/>
  <c r="K465" i="1"/>
  <c r="J465" i="1"/>
  <c r="D465" i="2" s="1"/>
  <c r="I465" i="1"/>
  <c r="C465" i="2" s="1"/>
  <c r="H465" i="1"/>
  <c r="G465" i="1"/>
  <c r="F465" i="1"/>
  <c r="E465" i="1"/>
  <c r="B465" i="2" s="1"/>
  <c r="D465" i="1"/>
  <c r="C465" i="1"/>
  <c r="B465" i="1"/>
  <c r="AA464" i="1"/>
  <c r="Z464" i="1"/>
  <c r="Y464" i="1"/>
  <c r="X464" i="1"/>
  <c r="W464" i="1"/>
  <c r="V464" i="1"/>
  <c r="U464" i="1"/>
  <c r="E464" i="2" s="1"/>
  <c r="T464" i="1"/>
  <c r="S464" i="1"/>
  <c r="R464" i="1"/>
  <c r="Q464" i="1"/>
  <c r="P464" i="1"/>
  <c r="O464" i="1"/>
  <c r="N464" i="1"/>
  <c r="M464" i="1"/>
  <c r="L464" i="1"/>
  <c r="K464" i="1"/>
  <c r="J464" i="1"/>
  <c r="D464" i="2" s="1"/>
  <c r="I464" i="1"/>
  <c r="C464" i="2" s="1"/>
  <c r="H464" i="1"/>
  <c r="G464" i="1"/>
  <c r="F464" i="1"/>
  <c r="E464" i="1"/>
  <c r="B464" i="2" s="1"/>
  <c r="D464" i="1"/>
  <c r="C464" i="1"/>
  <c r="B464" i="1"/>
  <c r="AA463" i="1"/>
  <c r="Z463" i="1"/>
  <c r="Y463" i="1"/>
  <c r="X463" i="1"/>
  <c r="W463" i="1"/>
  <c r="V463" i="1"/>
  <c r="U463" i="1"/>
  <c r="E463" i="2" s="1"/>
  <c r="T463" i="1"/>
  <c r="S463" i="1"/>
  <c r="R463" i="1"/>
  <c r="Q463" i="1"/>
  <c r="P463" i="1"/>
  <c r="O463" i="1"/>
  <c r="N463" i="1"/>
  <c r="M463" i="1"/>
  <c r="L463" i="1"/>
  <c r="K463" i="1"/>
  <c r="J463" i="1"/>
  <c r="D463" i="2" s="1"/>
  <c r="I463" i="1"/>
  <c r="H463" i="1"/>
  <c r="G463" i="1"/>
  <c r="F463" i="1"/>
  <c r="E463" i="1"/>
  <c r="B463" i="2" s="1"/>
  <c r="D463" i="1"/>
  <c r="C463" i="1"/>
  <c r="B463" i="1"/>
  <c r="AA462" i="1"/>
  <c r="Z462" i="1"/>
  <c r="Y462" i="1"/>
  <c r="X462" i="1"/>
  <c r="W462" i="1"/>
  <c r="V462" i="1"/>
  <c r="U462" i="1"/>
  <c r="E462" i="2" s="1"/>
  <c r="T462" i="1"/>
  <c r="S462" i="1"/>
  <c r="R462" i="1"/>
  <c r="Q462" i="1"/>
  <c r="P462" i="1"/>
  <c r="O462" i="1"/>
  <c r="N462" i="1"/>
  <c r="M462" i="1"/>
  <c r="L462" i="1"/>
  <c r="K462" i="1"/>
  <c r="J462" i="1"/>
  <c r="D462" i="2" s="1"/>
  <c r="I462" i="1"/>
  <c r="C462" i="2" s="1"/>
  <c r="H462" i="1"/>
  <c r="G462" i="1"/>
  <c r="F462" i="1"/>
  <c r="E462" i="1"/>
  <c r="B462" i="2" s="1"/>
  <c r="D462" i="1"/>
  <c r="C462" i="1"/>
  <c r="B462" i="1"/>
  <c r="AA461" i="1"/>
  <c r="Z461" i="1"/>
  <c r="Y461" i="1"/>
  <c r="X461" i="1"/>
  <c r="W461" i="1"/>
  <c r="V461" i="1"/>
  <c r="U461" i="1"/>
  <c r="E461" i="2" s="1"/>
  <c r="T461" i="1"/>
  <c r="S461" i="1"/>
  <c r="R461" i="1"/>
  <c r="Q461" i="1"/>
  <c r="P461" i="1"/>
  <c r="O461" i="1"/>
  <c r="N461" i="1"/>
  <c r="M461" i="1"/>
  <c r="L461" i="1"/>
  <c r="K461" i="1"/>
  <c r="J461" i="1"/>
  <c r="D461" i="2" s="1"/>
  <c r="I461" i="1"/>
  <c r="C461" i="2" s="1"/>
  <c r="H461" i="1"/>
  <c r="G461" i="1"/>
  <c r="F461" i="1"/>
  <c r="E461" i="1"/>
  <c r="B461" i="2" s="1"/>
  <c r="D461" i="1"/>
  <c r="C461" i="1"/>
  <c r="B461" i="1"/>
  <c r="AA460" i="1"/>
  <c r="Z460" i="1"/>
  <c r="Y460" i="1"/>
  <c r="X460" i="1"/>
  <c r="W460" i="1"/>
  <c r="V460" i="1"/>
  <c r="U460" i="1"/>
  <c r="E460" i="2" s="1"/>
  <c r="T460" i="1"/>
  <c r="S460" i="1"/>
  <c r="R460" i="1"/>
  <c r="Q460" i="1"/>
  <c r="P460" i="1"/>
  <c r="O460" i="1"/>
  <c r="N460" i="1"/>
  <c r="M460" i="1"/>
  <c r="L460" i="1"/>
  <c r="K460" i="1"/>
  <c r="J460" i="1"/>
  <c r="D460" i="2" s="1"/>
  <c r="I460" i="1"/>
  <c r="C460" i="2" s="1"/>
  <c r="H460" i="1"/>
  <c r="G460" i="1"/>
  <c r="F460" i="1"/>
  <c r="E460" i="1"/>
  <c r="B460" i="2" s="1"/>
  <c r="D460" i="1"/>
  <c r="C460" i="1"/>
  <c r="B460" i="1"/>
  <c r="AA459" i="1"/>
  <c r="Z459" i="1"/>
  <c r="Y459" i="1"/>
  <c r="X459" i="1"/>
  <c r="W459" i="1"/>
  <c r="V459" i="1"/>
  <c r="U459" i="1"/>
  <c r="E459" i="2" s="1"/>
  <c r="T459" i="1"/>
  <c r="S459" i="1"/>
  <c r="R459" i="1"/>
  <c r="Q459" i="1"/>
  <c r="P459" i="1"/>
  <c r="O459" i="1"/>
  <c r="N459" i="1"/>
  <c r="M459" i="1"/>
  <c r="L459" i="1"/>
  <c r="K459" i="1"/>
  <c r="J459" i="1"/>
  <c r="D459" i="2" s="1"/>
  <c r="I459" i="1"/>
  <c r="H459" i="1"/>
  <c r="G459" i="1"/>
  <c r="F459" i="1"/>
  <c r="E459" i="1"/>
  <c r="B459" i="2" s="1"/>
  <c r="D459" i="1"/>
  <c r="C459" i="1"/>
  <c r="B459" i="1"/>
  <c r="AA458" i="1"/>
  <c r="Z458" i="1"/>
  <c r="Y458" i="1"/>
  <c r="X458" i="1"/>
  <c r="W458" i="1"/>
  <c r="V458" i="1"/>
  <c r="U458" i="1"/>
  <c r="E458" i="2" s="1"/>
  <c r="T458" i="1"/>
  <c r="S458" i="1"/>
  <c r="R458" i="1"/>
  <c r="Q458" i="1"/>
  <c r="P458" i="1"/>
  <c r="O458" i="1"/>
  <c r="N458" i="1"/>
  <c r="M458" i="1"/>
  <c r="L458" i="1"/>
  <c r="K458" i="1"/>
  <c r="J458" i="1"/>
  <c r="D458" i="2" s="1"/>
  <c r="I458" i="1"/>
  <c r="C458" i="2" s="1"/>
  <c r="H458" i="1"/>
  <c r="G458" i="1"/>
  <c r="F458" i="1"/>
  <c r="E458" i="1"/>
  <c r="B458" i="2" s="1"/>
  <c r="D458" i="1"/>
  <c r="C458" i="1"/>
  <c r="B458" i="1"/>
  <c r="AA457" i="1"/>
  <c r="Z457" i="1"/>
  <c r="Y457" i="1"/>
  <c r="X457" i="1"/>
  <c r="W457" i="1"/>
  <c r="V457" i="1"/>
  <c r="U457" i="1"/>
  <c r="E457" i="2" s="1"/>
  <c r="T457" i="1"/>
  <c r="S457" i="1"/>
  <c r="R457" i="1"/>
  <c r="Q457" i="1"/>
  <c r="P457" i="1"/>
  <c r="O457" i="1"/>
  <c r="N457" i="1"/>
  <c r="M457" i="1"/>
  <c r="L457" i="1"/>
  <c r="K457" i="1"/>
  <c r="J457" i="1"/>
  <c r="D457" i="2" s="1"/>
  <c r="I457" i="1"/>
  <c r="C457" i="2" s="1"/>
  <c r="H457" i="1"/>
  <c r="G457" i="1"/>
  <c r="F457" i="1"/>
  <c r="E457" i="1"/>
  <c r="B457" i="2" s="1"/>
  <c r="D457" i="1"/>
  <c r="C457" i="1"/>
  <c r="B457" i="1"/>
  <c r="AA456" i="1"/>
  <c r="Z456" i="1"/>
  <c r="Y456" i="1"/>
  <c r="X456" i="1"/>
  <c r="W456" i="1"/>
  <c r="V456" i="1"/>
  <c r="U456" i="1"/>
  <c r="E456" i="2" s="1"/>
  <c r="T456" i="1"/>
  <c r="S456" i="1"/>
  <c r="R456" i="1"/>
  <c r="Q456" i="1"/>
  <c r="P456" i="1"/>
  <c r="O456" i="1"/>
  <c r="N456" i="1"/>
  <c r="M456" i="1"/>
  <c r="L456" i="1"/>
  <c r="K456" i="1"/>
  <c r="J456" i="1"/>
  <c r="D456" i="2" s="1"/>
  <c r="I456" i="1"/>
  <c r="C456" i="2" s="1"/>
  <c r="H456" i="1"/>
  <c r="G456" i="1"/>
  <c r="F456" i="1"/>
  <c r="E456" i="1"/>
  <c r="B456" i="2" s="1"/>
  <c r="D456" i="1"/>
  <c r="C456" i="1"/>
  <c r="B456" i="1"/>
  <c r="AA455" i="1"/>
  <c r="Z455" i="1"/>
  <c r="Y455" i="1"/>
  <c r="X455" i="1"/>
  <c r="W455" i="1"/>
  <c r="V455" i="1"/>
  <c r="U455" i="1"/>
  <c r="E455" i="2" s="1"/>
  <c r="T455" i="1"/>
  <c r="S455" i="1"/>
  <c r="R455" i="1"/>
  <c r="Q455" i="1"/>
  <c r="P455" i="1"/>
  <c r="O455" i="1"/>
  <c r="N455" i="1"/>
  <c r="M455" i="1"/>
  <c r="L455" i="1"/>
  <c r="K455" i="1"/>
  <c r="J455" i="1"/>
  <c r="D455" i="2" s="1"/>
  <c r="I455" i="1"/>
  <c r="H455" i="1"/>
  <c r="G455" i="1"/>
  <c r="F455" i="1"/>
  <c r="E455" i="1"/>
  <c r="B455" i="2" s="1"/>
  <c r="D455" i="1"/>
  <c r="C455" i="1"/>
  <c r="B455" i="1"/>
  <c r="AA454" i="1"/>
  <c r="Z454" i="1"/>
  <c r="Y454" i="1"/>
  <c r="X454" i="1"/>
  <c r="W454" i="1"/>
  <c r="V454" i="1"/>
  <c r="U454" i="1"/>
  <c r="E454" i="2" s="1"/>
  <c r="T454" i="1"/>
  <c r="S454" i="1"/>
  <c r="R454" i="1"/>
  <c r="Q454" i="1"/>
  <c r="P454" i="1"/>
  <c r="O454" i="1"/>
  <c r="N454" i="1"/>
  <c r="M454" i="1"/>
  <c r="L454" i="1"/>
  <c r="K454" i="1"/>
  <c r="J454" i="1"/>
  <c r="D454" i="2" s="1"/>
  <c r="I454" i="1"/>
  <c r="C454" i="2" s="1"/>
  <c r="H454" i="1"/>
  <c r="G454" i="1"/>
  <c r="F454" i="1"/>
  <c r="E454" i="1"/>
  <c r="B454" i="2" s="1"/>
  <c r="D454" i="1"/>
  <c r="C454" i="1"/>
  <c r="B454" i="1"/>
  <c r="AA453" i="1"/>
  <c r="Z453" i="1"/>
  <c r="Y453" i="1"/>
  <c r="X453" i="1"/>
  <c r="W453" i="1"/>
  <c r="V453" i="1"/>
  <c r="U453" i="1"/>
  <c r="E453" i="2" s="1"/>
  <c r="T453" i="1"/>
  <c r="S453" i="1"/>
  <c r="R453" i="1"/>
  <c r="Q453" i="1"/>
  <c r="P453" i="1"/>
  <c r="O453" i="1"/>
  <c r="N453" i="1"/>
  <c r="M453" i="1"/>
  <c r="L453" i="1"/>
  <c r="K453" i="1"/>
  <c r="J453" i="1"/>
  <c r="D453" i="2" s="1"/>
  <c r="I453" i="1"/>
  <c r="C453" i="2" s="1"/>
  <c r="H453" i="1"/>
  <c r="G453" i="1"/>
  <c r="F453" i="1"/>
  <c r="E453" i="1"/>
  <c r="B453" i="2" s="1"/>
  <c r="D453" i="1"/>
  <c r="C453" i="1"/>
  <c r="B453" i="1"/>
  <c r="AA452" i="1"/>
  <c r="Z452" i="1"/>
  <c r="Y452" i="1"/>
  <c r="X452" i="1"/>
  <c r="W452" i="1"/>
  <c r="V452" i="1"/>
  <c r="U452" i="1"/>
  <c r="E452" i="2" s="1"/>
  <c r="T452" i="1"/>
  <c r="S452" i="1"/>
  <c r="R452" i="1"/>
  <c r="Q452" i="1"/>
  <c r="P452" i="1"/>
  <c r="O452" i="1"/>
  <c r="N452" i="1"/>
  <c r="M452" i="1"/>
  <c r="L452" i="1"/>
  <c r="K452" i="1"/>
  <c r="J452" i="1"/>
  <c r="D452" i="2" s="1"/>
  <c r="I452" i="1"/>
  <c r="C452" i="2" s="1"/>
  <c r="H452" i="1"/>
  <c r="G452" i="1"/>
  <c r="F452" i="1"/>
  <c r="E452" i="1"/>
  <c r="B452" i="2" s="1"/>
  <c r="D452" i="1"/>
  <c r="C452" i="1"/>
  <c r="B452" i="1"/>
  <c r="AA451" i="1"/>
  <c r="Z451" i="1"/>
  <c r="Y451" i="1"/>
  <c r="X451" i="1"/>
  <c r="W451" i="1"/>
  <c r="V451" i="1"/>
  <c r="U451" i="1"/>
  <c r="E451" i="2" s="1"/>
  <c r="T451" i="1"/>
  <c r="S451" i="1"/>
  <c r="R451" i="1"/>
  <c r="Q451" i="1"/>
  <c r="P451" i="1"/>
  <c r="O451" i="1"/>
  <c r="N451" i="1"/>
  <c r="M451" i="1"/>
  <c r="L451" i="1"/>
  <c r="K451" i="1"/>
  <c r="J451" i="1"/>
  <c r="D451" i="2" s="1"/>
  <c r="I451" i="1"/>
  <c r="H451" i="1"/>
  <c r="G451" i="1"/>
  <c r="F451" i="1"/>
  <c r="E451" i="1"/>
  <c r="B451" i="2" s="1"/>
  <c r="D451" i="1"/>
  <c r="C451" i="1"/>
  <c r="B451" i="1"/>
  <c r="AA450" i="1"/>
  <c r="Z450" i="1"/>
  <c r="Y450" i="1"/>
  <c r="X450" i="1"/>
  <c r="W450" i="1"/>
  <c r="V450" i="1"/>
  <c r="U450" i="1"/>
  <c r="E450" i="2" s="1"/>
  <c r="T450" i="1"/>
  <c r="S450" i="1"/>
  <c r="R450" i="1"/>
  <c r="Q450" i="1"/>
  <c r="P450" i="1"/>
  <c r="O450" i="1"/>
  <c r="N450" i="1"/>
  <c r="M450" i="1"/>
  <c r="L450" i="1"/>
  <c r="K450" i="1"/>
  <c r="J450" i="1"/>
  <c r="D450" i="2" s="1"/>
  <c r="I450" i="1"/>
  <c r="C450" i="2" s="1"/>
  <c r="H450" i="1"/>
  <c r="G450" i="1"/>
  <c r="F450" i="1"/>
  <c r="E450" i="1"/>
  <c r="B450" i="2" s="1"/>
  <c r="D450" i="1"/>
  <c r="C450" i="1"/>
  <c r="B450" i="1"/>
  <c r="AA449" i="1"/>
  <c r="Z449" i="1"/>
  <c r="Y449" i="1"/>
  <c r="X449" i="1"/>
  <c r="W449" i="1"/>
  <c r="V449" i="1"/>
  <c r="U449" i="1"/>
  <c r="E449" i="2" s="1"/>
  <c r="T449" i="1"/>
  <c r="S449" i="1"/>
  <c r="R449" i="1"/>
  <c r="Q449" i="1"/>
  <c r="P449" i="1"/>
  <c r="O449" i="1"/>
  <c r="N449" i="1"/>
  <c r="M449" i="1"/>
  <c r="L449" i="1"/>
  <c r="K449" i="1"/>
  <c r="J449" i="1"/>
  <c r="D449" i="2" s="1"/>
  <c r="I449" i="1"/>
  <c r="C449" i="2" s="1"/>
  <c r="H449" i="1"/>
  <c r="G449" i="1"/>
  <c r="F449" i="1"/>
  <c r="E449" i="1"/>
  <c r="B449" i="2" s="1"/>
  <c r="D449" i="1"/>
  <c r="C449" i="1"/>
  <c r="B449" i="1"/>
  <c r="AA448" i="1"/>
  <c r="Z448" i="1"/>
  <c r="Y448" i="1"/>
  <c r="X448" i="1"/>
  <c r="W448" i="1"/>
  <c r="V448" i="1"/>
  <c r="U448" i="1"/>
  <c r="E448" i="2" s="1"/>
  <c r="T448" i="1"/>
  <c r="S448" i="1"/>
  <c r="R448" i="1"/>
  <c r="Q448" i="1"/>
  <c r="P448" i="1"/>
  <c r="O448" i="1"/>
  <c r="N448" i="1"/>
  <c r="M448" i="1"/>
  <c r="L448" i="1"/>
  <c r="K448" i="1"/>
  <c r="J448" i="1"/>
  <c r="D448" i="2" s="1"/>
  <c r="I448" i="1"/>
  <c r="C448" i="2" s="1"/>
  <c r="H448" i="1"/>
  <c r="G448" i="1"/>
  <c r="F448" i="1"/>
  <c r="E448" i="1"/>
  <c r="B448" i="2" s="1"/>
  <c r="D448" i="1"/>
  <c r="C448" i="1"/>
  <c r="B448" i="1"/>
  <c r="AA447" i="1"/>
  <c r="Z447" i="1"/>
  <c r="Y447" i="1"/>
  <c r="X447" i="1"/>
  <c r="W447" i="1"/>
  <c r="V447" i="1"/>
  <c r="U447" i="1"/>
  <c r="E447" i="2" s="1"/>
  <c r="T447" i="1"/>
  <c r="S447" i="1"/>
  <c r="R447" i="1"/>
  <c r="Q447" i="1"/>
  <c r="P447" i="1"/>
  <c r="O447" i="1"/>
  <c r="N447" i="1"/>
  <c r="M447" i="1"/>
  <c r="L447" i="1"/>
  <c r="K447" i="1"/>
  <c r="J447" i="1"/>
  <c r="D447" i="2" s="1"/>
  <c r="I447" i="1"/>
  <c r="H447" i="1"/>
  <c r="G447" i="1"/>
  <c r="F447" i="1"/>
  <c r="E447" i="1"/>
  <c r="B447" i="2" s="1"/>
  <c r="D447" i="1"/>
  <c r="C447" i="1"/>
  <c r="B447" i="1"/>
  <c r="AA446" i="1"/>
  <c r="Z446" i="1"/>
  <c r="Y446" i="1"/>
  <c r="X446" i="1"/>
  <c r="W446" i="1"/>
  <c r="V446" i="1"/>
  <c r="U446" i="1"/>
  <c r="E446" i="2" s="1"/>
  <c r="T446" i="1"/>
  <c r="S446" i="1"/>
  <c r="R446" i="1"/>
  <c r="Q446" i="1"/>
  <c r="P446" i="1"/>
  <c r="O446" i="1"/>
  <c r="N446" i="1"/>
  <c r="M446" i="1"/>
  <c r="L446" i="1"/>
  <c r="K446" i="1"/>
  <c r="J446" i="1"/>
  <c r="D446" i="2" s="1"/>
  <c r="I446" i="1"/>
  <c r="C446" i="2" s="1"/>
  <c r="H446" i="1"/>
  <c r="G446" i="1"/>
  <c r="F446" i="1"/>
  <c r="E446" i="1"/>
  <c r="B446" i="2" s="1"/>
  <c r="D446" i="1"/>
  <c r="C446" i="1"/>
  <c r="B446" i="1"/>
  <c r="AA445" i="1"/>
  <c r="Z445" i="1"/>
  <c r="Y445" i="1"/>
  <c r="X445" i="1"/>
  <c r="W445" i="1"/>
  <c r="V445" i="1"/>
  <c r="U445" i="1"/>
  <c r="E445" i="2" s="1"/>
  <c r="T445" i="1"/>
  <c r="S445" i="1"/>
  <c r="R445" i="1"/>
  <c r="Q445" i="1"/>
  <c r="P445" i="1"/>
  <c r="O445" i="1"/>
  <c r="N445" i="1"/>
  <c r="M445" i="1"/>
  <c r="L445" i="1"/>
  <c r="K445" i="1"/>
  <c r="J445" i="1"/>
  <c r="D445" i="2" s="1"/>
  <c r="I445" i="1"/>
  <c r="C445" i="2" s="1"/>
  <c r="H445" i="1"/>
  <c r="G445" i="1"/>
  <c r="F445" i="1"/>
  <c r="E445" i="1"/>
  <c r="B445" i="2" s="1"/>
  <c r="D445" i="1"/>
  <c r="C445" i="1"/>
  <c r="B445" i="1"/>
  <c r="AA444" i="1"/>
  <c r="Z444" i="1"/>
  <c r="Y444" i="1"/>
  <c r="X444" i="1"/>
  <c r="W444" i="1"/>
  <c r="V444" i="1"/>
  <c r="U444" i="1"/>
  <c r="E444" i="2" s="1"/>
  <c r="T444" i="1"/>
  <c r="S444" i="1"/>
  <c r="R444" i="1"/>
  <c r="Q444" i="1"/>
  <c r="P444" i="1"/>
  <c r="O444" i="1"/>
  <c r="N444" i="1"/>
  <c r="M444" i="1"/>
  <c r="L444" i="1"/>
  <c r="K444" i="1"/>
  <c r="J444" i="1"/>
  <c r="D444" i="2" s="1"/>
  <c r="I444" i="1"/>
  <c r="C444" i="2" s="1"/>
  <c r="H444" i="1"/>
  <c r="G444" i="1"/>
  <c r="F444" i="1"/>
  <c r="E444" i="1"/>
  <c r="B444" i="2" s="1"/>
  <c r="D444" i="1"/>
  <c r="C444" i="1"/>
  <c r="B444" i="1"/>
  <c r="AA443" i="1"/>
  <c r="Z443" i="1"/>
  <c r="Y443" i="1"/>
  <c r="X443" i="1"/>
  <c r="W443" i="1"/>
  <c r="V443" i="1"/>
  <c r="U443" i="1"/>
  <c r="E443" i="2" s="1"/>
  <c r="T443" i="1"/>
  <c r="S443" i="1"/>
  <c r="R443" i="1"/>
  <c r="Q443" i="1"/>
  <c r="P443" i="1"/>
  <c r="O443" i="1"/>
  <c r="N443" i="1"/>
  <c r="M443" i="1"/>
  <c r="L443" i="1"/>
  <c r="K443" i="1"/>
  <c r="J443" i="1"/>
  <c r="D443" i="2" s="1"/>
  <c r="I443" i="1"/>
  <c r="H443" i="1"/>
  <c r="G443" i="1"/>
  <c r="F443" i="1"/>
  <c r="E443" i="1"/>
  <c r="B443" i="2" s="1"/>
  <c r="D443" i="1"/>
  <c r="C443" i="1"/>
  <c r="B443" i="1"/>
  <c r="AA442" i="1"/>
  <c r="Z442" i="1"/>
  <c r="Y442" i="1"/>
  <c r="X442" i="1"/>
  <c r="W442" i="1"/>
  <c r="V442" i="1"/>
  <c r="U442" i="1"/>
  <c r="E442" i="2" s="1"/>
  <c r="T442" i="1"/>
  <c r="S442" i="1"/>
  <c r="R442" i="1"/>
  <c r="Q442" i="1"/>
  <c r="P442" i="1"/>
  <c r="O442" i="1"/>
  <c r="N442" i="1"/>
  <c r="M442" i="1"/>
  <c r="L442" i="1"/>
  <c r="K442" i="1"/>
  <c r="J442" i="1"/>
  <c r="D442" i="2" s="1"/>
  <c r="I442" i="1"/>
  <c r="C442" i="2" s="1"/>
  <c r="H442" i="1"/>
  <c r="G442" i="1"/>
  <c r="F442" i="1"/>
  <c r="E442" i="1"/>
  <c r="B442" i="2" s="1"/>
  <c r="D442" i="1"/>
  <c r="C442" i="1"/>
  <c r="B442" i="1"/>
  <c r="AA441" i="1"/>
  <c r="Z441" i="1"/>
  <c r="Y441" i="1"/>
  <c r="X441" i="1"/>
  <c r="W441" i="1"/>
  <c r="V441" i="1"/>
  <c r="U441" i="1"/>
  <c r="E441" i="2" s="1"/>
  <c r="T441" i="1"/>
  <c r="S441" i="1"/>
  <c r="R441" i="1"/>
  <c r="Q441" i="1"/>
  <c r="P441" i="1"/>
  <c r="O441" i="1"/>
  <c r="N441" i="1"/>
  <c r="M441" i="1"/>
  <c r="L441" i="1"/>
  <c r="K441" i="1"/>
  <c r="J441" i="1"/>
  <c r="D441" i="2" s="1"/>
  <c r="I441" i="1"/>
  <c r="C441" i="2" s="1"/>
  <c r="H441" i="1"/>
  <c r="G441" i="1"/>
  <c r="F441" i="1"/>
  <c r="E441" i="1"/>
  <c r="B441" i="2" s="1"/>
  <c r="D441" i="1"/>
  <c r="C441" i="1"/>
  <c r="B441" i="1"/>
  <c r="AA440" i="1"/>
  <c r="Z440" i="1"/>
  <c r="Y440" i="1"/>
  <c r="X440" i="1"/>
  <c r="W440" i="1"/>
  <c r="V440" i="1"/>
  <c r="U440" i="1"/>
  <c r="E440" i="2" s="1"/>
  <c r="T440" i="1"/>
  <c r="S440" i="1"/>
  <c r="R440" i="1"/>
  <c r="Q440" i="1"/>
  <c r="P440" i="1"/>
  <c r="O440" i="1"/>
  <c r="N440" i="1"/>
  <c r="M440" i="1"/>
  <c r="L440" i="1"/>
  <c r="K440" i="1"/>
  <c r="J440" i="1"/>
  <c r="D440" i="2" s="1"/>
  <c r="I440" i="1"/>
  <c r="C440" i="2" s="1"/>
  <c r="H440" i="1"/>
  <c r="G440" i="1"/>
  <c r="F440" i="1"/>
  <c r="E440" i="1"/>
  <c r="B440" i="2" s="1"/>
  <c r="D440" i="1"/>
  <c r="C440" i="1"/>
  <c r="B440" i="1"/>
  <c r="AA439" i="1"/>
  <c r="Z439" i="1"/>
  <c r="Y439" i="1"/>
  <c r="X439" i="1"/>
  <c r="W439" i="1"/>
  <c r="V439" i="1"/>
  <c r="U439" i="1"/>
  <c r="E439" i="2" s="1"/>
  <c r="T439" i="1"/>
  <c r="S439" i="1"/>
  <c r="R439" i="1"/>
  <c r="Q439" i="1"/>
  <c r="P439" i="1"/>
  <c r="O439" i="1"/>
  <c r="N439" i="1"/>
  <c r="M439" i="1"/>
  <c r="L439" i="1"/>
  <c r="K439" i="1"/>
  <c r="J439" i="1"/>
  <c r="D439" i="2" s="1"/>
  <c r="I439" i="1"/>
  <c r="H439" i="1"/>
  <c r="G439" i="1"/>
  <c r="F439" i="1"/>
  <c r="E439" i="1"/>
  <c r="B439" i="2" s="1"/>
  <c r="D439" i="1"/>
  <c r="C439" i="1"/>
  <c r="B439" i="1"/>
  <c r="AA438" i="1"/>
  <c r="Z438" i="1"/>
  <c r="Y438" i="1"/>
  <c r="X438" i="1"/>
  <c r="W438" i="1"/>
  <c r="V438" i="1"/>
  <c r="U438" i="1"/>
  <c r="E438" i="2" s="1"/>
  <c r="T438" i="1"/>
  <c r="S438" i="1"/>
  <c r="R438" i="1"/>
  <c r="Q438" i="1"/>
  <c r="P438" i="1"/>
  <c r="O438" i="1"/>
  <c r="N438" i="1"/>
  <c r="M438" i="1"/>
  <c r="L438" i="1"/>
  <c r="K438" i="1"/>
  <c r="J438" i="1"/>
  <c r="D438" i="2" s="1"/>
  <c r="I438" i="1"/>
  <c r="C438" i="2" s="1"/>
  <c r="H438" i="1"/>
  <c r="G438" i="1"/>
  <c r="F438" i="1"/>
  <c r="E438" i="1"/>
  <c r="B438" i="2" s="1"/>
  <c r="D438" i="1"/>
  <c r="C438" i="1"/>
  <c r="B438" i="1"/>
  <c r="AA437" i="1"/>
  <c r="Z437" i="1"/>
  <c r="Y437" i="1"/>
  <c r="X437" i="1"/>
  <c r="W437" i="1"/>
  <c r="V437" i="1"/>
  <c r="U437" i="1"/>
  <c r="E437" i="2" s="1"/>
  <c r="T437" i="1"/>
  <c r="S437" i="1"/>
  <c r="R437" i="1"/>
  <c r="Q437" i="1"/>
  <c r="P437" i="1"/>
  <c r="O437" i="1"/>
  <c r="N437" i="1"/>
  <c r="M437" i="1"/>
  <c r="L437" i="1"/>
  <c r="K437" i="1"/>
  <c r="J437" i="1"/>
  <c r="D437" i="2" s="1"/>
  <c r="I437" i="1"/>
  <c r="C437" i="2" s="1"/>
  <c r="H437" i="1"/>
  <c r="G437" i="1"/>
  <c r="F437" i="1"/>
  <c r="E437" i="1"/>
  <c r="B437" i="2" s="1"/>
  <c r="D437" i="1"/>
  <c r="C437" i="1"/>
  <c r="B437" i="1"/>
  <c r="AA436" i="1"/>
  <c r="Z436" i="1"/>
  <c r="Y436" i="1"/>
  <c r="X436" i="1"/>
  <c r="W436" i="1"/>
  <c r="V436" i="1"/>
  <c r="U436" i="1"/>
  <c r="E436" i="2" s="1"/>
  <c r="T436" i="1"/>
  <c r="S436" i="1"/>
  <c r="R436" i="1"/>
  <c r="Q436" i="1"/>
  <c r="P436" i="1"/>
  <c r="O436" i="1"/>
  <c r="N436" i="1"/>
  <c r="M436" i="1"/>
  <c r="L436" i="1"/>
  <c r="K436" i="1"/>
  <c r="J436" i="1"/>
  <c r="D436" i="2" s="1"/>
  <c r="I436" i="1"/>
  <c r="C436" i="2" s="1"/>
  <c r="H436" i="1"/>
  <c r="G436" i="1"/>
  <c r="F436" i="1"/>
  <c r="E436" i="1"/>
  <c r="B436" i="2" s="1"/>
  <c r="D436" i="1"/>
  <c r="C436" i="1"/>
  <c r="B436" i="1"/>
  <c r="AA435" i="1"/>
  <c r="Z435" i="1"/>
  <c r="Y435" i="1"/>
  <c r="X435" i="1"/>
  <c r="W435" i="1"/>
  <c r="V435" i="1"/>
  <c r="U435" i="1"/>
  <c r="E435" i="2" s="1"/>
  <c r="T435" i="1"/>
  <c r="S435" i="1"/>
  <c r="R435" i="1"/>
  <c r="Q435" i="1"/>
  <c r="P435" i="1"/>
  <c r="O435" i="1"/>
  <c r="N435" i="1"/>
  <c r="M435" i="1"/>
  <c r="L435" i="1"/>
  <c r="K435" i="1"/>
  <c r="J435" i="1"/>
  <c r="D435" i="2" s="1"/>
  <c r="I435" i="1"/>
  <c r="H435" i="1"/>
  <c r="G435" i="1"/>
  <c r="F435" i="1"/>
  <c r="E435" i="1"/>
  <c r="B435" i="2" s="1"/>
  <c r="D435" i="1"/>
  <c r="C435" i="1"/>
  <c r="B435" i="1"/>
  <c r="AA434" i="1"/>
  <c r="Z434" i="1"/>
  <c r="Y434" i="1"/>
  <c r="X434" i="1"/>
  <c r="W434" i="1"/>
  <c r="V434" i="1"/>
  <c r="U434" i="1"/>
  <c r="E434" i="2" s="1"/>
  <c r="T434" i="1"/>
  <c r="S434" i="1"/>
  <c r="R434" i="1"/>
  <c r="Q434" i="1"/>
  <c r="P434" i="1"/>
  <c r="O434" i="1"/>
  <c r="N434" i="1"/>
  <c r="M434" i="1"/>
  <c r="L434" i="1"/>
  <c r="K434" i="1"/>
  <c r="J434" i="1"/>
  <c r="D434" i="2" s="1"/>
  <c r="I434" i="1"/>
  <c r="C434" i="2" s="1"/>
  <c r="H434" i="1"/>
  <c r="G434" i="1"/>
  <c r="F434" i="1"/>
  <c r="E434" i="1"/>
  <c r="B434" i="2" s="1"/>
  <c r="D434" i="1"/>
  <c r="C434" i="1"/>
  <c r="B434" i="1"/>
  <c r="AA433" i="1"/>
  <c r="Z433" i="1"/>
  <c r="Y433" i="1"/>
  <c r="X433" i="1"/>
  <c r="W433" i="1"/>
  <c r="V433" i="1"/>
  <c r="U433" i="1"/>
  <c r="E433" i="2" s="1"/>
  <c r="T433" i="1"/>
  <c r="S433" i="1"/>
  <c r="R433" i="1"/>
  <c r="Q433" i="1"/>
  <c r="P433" i="1"/>
  <c r="O433" i="1"/>
  <c r="N433" i="1"/>
  <c r="M433" i="1"/>
  <c r="L433" i="1"/>
  <c r="K433" i="1"/>
  <c r="J433" i="1"/>
  <c r="D433" i="2" s="1"/>
  <c r="I433" i="1"/>
  <c r="C433" i="2" s="1"/>
  <c r="H433" i="1"/>
  <c r="G433" i="1"/>
  <c r="F433" i="1"/>
  <c r="E433" i="1"/>
  <c r="B433" i="2" s="1"/>
  <c r="D433" i="1"/>
  <c r="C433" i="1"/>
  <c r="B433" i="1"/>
  <c r="AA432" i="1"/>
  <c r="Z432" i="1"/>
  <c r="Y432" i="1"/>
  <c r="X432" i="1"/>
  <c r="W432" i="1"/>
  <c r="V432" i="1"/>
  <c r="U432" i="1"/>
  <c r="E432" i="2" s="1"/>
  <c r="T432" i="1"/>
  <c r="S432" i="1"/>
  <c r="R432" i="1"/>
  <c r="Q432" i="1"/>
  <c r="P432" i="1"/>
  <c r="O432" i="1"/>
  <c r="N432" i="1"/>
  <c r="M432" i="1"/>
  <c r="L432" i="1"/>
  <c r="K432" i="1"/>
  <c r="J432" i="1"/>
  <c r="D432" i="2" s="1"/>
  <c r="I432" i="1"/>
  <c r="C432" i="2" s="1"/>
  <c r="H432" i="1"/>
  <c r="G432" i="1"/>
  <c r="F432" i="1"/>
  <c r="E432" i="1"/>
  <c r="B432" i="2" s="1"/>
  <c r="D432" i="1"/>
  <c r="C432" i="1"/>
  <c r="B432" i="1"/>
  <c r="AA431" i="1"/>
  <c r="Z431" i="1"/>
  <c r="Y431" i="1"/>
  <c r="X431" i="1"/>
  <c r="W431" i="1"/>
  <c r="V431" i="1"/>
  <c r="U431" i="1"/>
  <c r="E431" i="2" s="1"/>
  <c r="T431" i="1"/>
  <c r="S431" i="1"/>
  <c r="R431" i="1"/>
  <c r="Q431" i="1"/>
  <c r="P431" i="1"/>
  <c r="O431" i="1"/>
  <c r="N431" i="1"/>
  <c r="M431" i="1"/>
  <c r="L431" i="1"/>
  <c r="K431" i="1"/>
  <c r="J431" i="1"/>
  <c r="D431" i="2" s="1"/>
  <c r="I431" i="1"/>
  <c r="H431" i="1"/>
  <c r="G431" i="1"/>
  <c r="F431" i="1"/>
  <c r="E431" i="1"/>
  <c r="B431" i="2" s="1"/>
  <c r="D431" i="1"/>
  <c r="C431" i="1"/>
  <c r="B431" i="1"/>
  <c r="AA430" i="1"/>
  <c r="Z430" i="1"/>
  <c r="Y430" i="1"/>
  <c r="X430" i="1"/>
  <c r="W430" i="1"/>
  <c r="V430" i="1"/>
  <c r="U430" i="1"/>
  <c r="E430" i="2" s="1"/>
  <c r="T430" i="1"/>
  <c r="S430" i="1"/>
  <c r="R430" i="1"/>
  <c r="Q430" i="1"/>
  <c r="P430" i="1"/>
  <c r="O430" i="1"/>
  <c r="N430" i="1"/>
  <c r="M430" i="1"/>
  <c r="L430" i="1"/>
  <c r="K430" i="1"/>
  <c r="J430" i="1"/>
  <c r="D430" i="2" s="1"/>
  <c r="I430" i="1"/>
  <c r="C430" i="2" s="1"/>
  <c r="H430" i="1"/>
  <c r="G430" i="1"/>
  <c r="F430" i="1"/>
  <c r="E430" i="1"/>
  <c r="B430" i="2" s="1"/>
  <c r="D430" i="1"/>
  <c r="C430" i="1"/>
  <c r="B430" i="1"/>
  <c r="AA429" i="1"/>
  <c r="Z429" i="1"/>
  <c r="Y429" i="1"/>
  <c r="X429" i="1"/>
  <c r="W429" i="1"/>
  <c r="V429" i="1"/>
  <c r="U429" i="1"/>
  <c r="E429" i="2" s="1"/>
  <c r="T429" i="1"/>
  <c r="S429" i="1"/>
  <c r="R429" i="1"/>
  <c r="Q429" i="1"/>
  <c r="P429" i="1"/>
  <c r="O429" i="1"/>
  <c r="N429" i="1"/>
  <c r="M429" i="1"/>
  <c r="L429" i="1"/>
  <c r="K429" i="1"/>
  <c r="J429" i="1"/>
  <c r="D429" i="2" s="1"/>
  <c r="I429" i="1"/>
  <c r="C429" i="2" s="1"/>
  <c r="H429" i="1"/>
  <c r="G429" i="1"/>
  <c r="F429" i="1"/>
  <c r="E429" i="1"/>
  <c r="B429" i="2" s="1"/>
  <c r="D429" i="1"/>
  <c r="C429" i="1"/>
  <c r="B429" i="1"/>
  <c r="AA428" i="1"/>
  <c r="Z428" i="1"/>
  <c r="Y428" i="1"/>
  <c r="X428" i="1"/>
  <c r="W428" i="1"/>
  <c r="V428" i="1"/>
  <c r="U428" i="1"/>
  <c r="E428" i="2" s="1"/>
  <c r="T428" i="1"/>
  <c r="S428" i="1"/>
  <c r="R428" i="1"/>
  <c r="Q428" i="1"/>
  <c r="P428" i="1"/>
  <c r="O428" i="1"/>
  <c r="N428" i="1"/>
  <c r="M428" i="1"/>
  <c r="L428" i="1"/>
  <c r="K428" i="1"/>
  <c r="J428" i="1"/>
  <c r="D428" i="2" s="1"/>
  <c r="I428" i="1"/>
  <c r="C428" i="2" s="1"/>
  <c r="H428" i="1"/>
  <c r="G428" i="1"/>
  <c r="F428" i="1"/>
  <c r="E428" i="1"/>
  <c r="B428" i="2" s="1"/>
  <c r="D428" i="1"/>
  <c r="C428" i="1"/>
  <c r="B428" i="1"/>
  <c r="AA427" i="1"/>
  <c r="Z427" i="1"/>
  <c r="Y427" i="1"/>
  <c r="X427" i="1"/>
  <c r="W427" i="1"/>
  <c r="V427" i="1"/>
  <c r="U427" i="1"/>
  <c r="E427" i="2" s="1"/>
  <c r="T427" i="1"/>
  <c r="S427" i="1"/>
  <c r="R427" i="1"/>
  <c r="Q427" i="1"/>
  <c r="P427" i="1"/>
  <c r="O427" i="1"/>
  <c r="N427" i="1"/>
  <c r="M427" i="1"/>
  <c r="L427" i="1"/>
  <c r="K427" i="1"/>
  <c r="J427" i="1"/>
  <c r="D427" i="2" s="1"/>
  <c r="I427" i="1"/>
  <c r="H427" i="1"/>
  <c r="G427" i="1"/>
  <c r="F427" i="1"/>
  <c r="E427" i="1"/>
  <c r="B427" i="2" s="1"/>
  <c r="D427" i="1"/>
  <c r="C427" i="1"/>
  <c r="B427" i="1"/>
  <c r="AA426" i="1"/>
  <c r="Z426" i="1"/>
  <c r="Y426" i="1"/>
  <c r="X426" i="1"/>
  <c r="W426" i="1"/>
  <c r="V426" i="1"/>
  <c r="U426" i="1"/>
  <c r="E426" i="2" s="1"/>
  <c r="T426" i="1"/>
  <c r="S426" i="1"/>
  <c r="R426" i="1"/>
  <c r="Q426" i="1"/>
  <c r="P426" i="1"/>
  <c r="O426" i="1"/>
  <c r="N426" i="1"/>
  <c r="M426" i="1"/>
  <c r="L426" i="1"/>
  <c r="K426" i="1"/>
  <c r="J426" i="1"/>
  <c r="D426" i="2" s="1"/>
  <c r="I426" i="1"/>
  <c r="C426" i="2" s="1"/>
  <c r="H426" i="1"/>
  <c r="G426" i="1"/>
  <c r="F426" i="1"/>
  <c r="E426" i="1"/>
  <c r="B426" i="2" s="1"/>
  <c r="D426" i="1"/>
  <c r="C426" i="1"/>
  <c r="B426" i="1"/>
  <c r="AA425" i="1"/>
  <c r="Z425" i="1"/>
  <c r="Y425" i="1"/>
  <c r="X425" i="1"/>
  <c r="W425" i="1"/>
  <c r="V425" i="1"/>
  <c r="U425" i="1"/>
  <c r="E425" i="2" s="1"/>
  <c r="T425" i="1"/>
  <c r="S425" i="1"/>
  <c r="R425" i="1"/>
  <c r="Q425" i="1"/>
  <c r="P425" i="1"/>
  <c r="O425" i="1"/>
  <c r="N425" i="1"/>
  <c r="M425" i="1"/>
  <c r="L425" i="1"/>
  <c r="K425" i="1"/>
  <c r="J425" i="1"/>
  <c r="D425" i="2" s="1"/>
  <c r="I425" i="1"/>
  <c r="C425" i="2" s="1"/>
  <c r="H425" i="1"/>
  <c r="G425" i="1"/>
  <c r="F425" i="1"/>
  <c r="E425" i="1"/>
  <c r="B425" i="2" s="1"/>
  <c r="D425" i="1"/>
  <c r="C425" i="1"/>
  <c r="B425" i="1"/>
  <c r="AA424" i="1"/>
  <c r="Z424" i="1"/>
  <c r="Y424" i="1"/>
  <c r="X424" i="1"/>
  <c r="W424" i="1"/>
  <c r="V424" i="1"/>
  <c r="U424" i="1"/>
  <c r="E424" i="2" s="1"/>
  <c r="T424" i="1"/>
  <c r="S424" i="1"/>
  <c r="R424" i="1"/>
  <c r="Q424" i="1"/>
  <c r="P424" i="1"/>
  <c r="O424" i="1"/>
  <c r="N424" i="1"/>
  <c r="M424" i="1"/>
  <c r="L424" i="1"/>
  <c r="K424" i="1"/>
  <c r="J424" i="1"/>
  <c r="D424" i="2" s="1"/>
  <c r="I424" i="1"/>
  <c r="C424" i="2" s="1"/>
  <c r="H424" i="1"/>
  <c r="G424" i="1"/>
  <c r="F424" i="1"/>
  <c r="E424" i="1"/>
  <c r="B424" i="2" s="1"/>
  <c r="D424" i="1"/>
  <c r="C424" i="1"/>
  <c r="B424" i="1"/>
  <c r="AA423" i="1"/>
  <c r="Z423" i="1"/>
  <c r="Y423" i="1"/>
  <c r="X423" i="1"/>
  <c r="W423" i="1"/>
  <c r="V423" i="1"/>
  <c r="U423" i="1"/>
  <c r="E423" i="2" s="1"/>
  <c r="T423" i="1"/>
  <c r="S423" i="1"/>
  <c r="R423" i="1"/>
  <c r="Q423" i="1"/>
  <c r="P423" i="1"/>
  <c r="O423" i="1"/>
  <c r="N423" i="1"/>
  <c r="M423" i="1"/>
  <c r="L423" i="1"/>
  <c r="K423" i="1"/>
  <c r="J423" i="1"/>
  <c r="D423" i="2" s="1"/>
  <c r="I423" i="1"/>
  <c r="H423" i="1"/>
  <c r="G423" i="1"/>
  <c r="F423" i="1"/>
  <c r="E423" i="1"/>
  <c r="B423" i="2" s="1"/>
  <c r="D423" i="1"/>
  <c r="C423" i="1"/>
  <c r="B423" i="1"/>
  <c r="AA422" i="1"/>
  <c r="Z422" i="1"/>
  <c r="Y422" i="1"/>
  <c r="X422" i="1"/>
  <c r="W422" i="1"/>
  <c r="V422" i="1"/>
  <c r="U422" i="1"/>
  <c r="E422" i="2" s="1"/>
  <c r="T422" i="1"/>
  <c r="S422" i="1"/>
  <c r="R422" i="1"/>
  <c r="Q422" i="1"/>
  <c r="P422" i="1"/>
  <c r="O422" i="1"/>
  <c r="N422" i="1"/>
  <c r="M422" i="1"/>
  <c r="L422" i="1"/>
  <c r="K422" i="1"/>
  <c r="J422" i="1"/>
  <c r="D422" i="2" s="1"/>
  <c r="I422" i="1"/>
  <c r="C422" i="2" s="1"/>
  <c r="H422" i="1"/>
  <c r="G422" i="1"/>
  <c r="F422" i="1"/>
  <c r="E422" i="1"/>
  <c r="B422" i="2" s="1"/>
  <c r="D422" i="1"/>
  <c r="C422" i="1"/>
  <c r="B422" i="1"/>
  <c r="AA421" i="1"/>
  <c r="Z421" i="1"/>
  <c r="Y421" i="1"/>
  <c r="X421" i="1"/>
  <c r="W421" i="1"/>
  <c r="V421" i="1"/>
  <c r="U421" i="1"/>
  <c r="E421" i="2" s="1"/>
  <c r="T421" i="1"/>
  <c r="S421" i="1"/>
  <c r="R421" i="1"/>
  <c r="Q421" i="1"/>
  <c r="P421" i="1"/>
  <c r="O421" i="1"/>
  <c r="N421" i="1"/>
  <c r="M421" i="1"/>
  <c r="L421" i="1"/>
  <c r="K421" i="1"/>
  <c r="J421" i="1"/>
  <c r="D421" i="2" s="1"/>
  <c r="I421" i="1"/>
  <c r="C421" i="2" s="1"/>
  <c r="H421" i="1"/>
  <c r="G421" i="1"/>
  <c r="F421" i="1"/>
  <c r="E421" i="1"/>
  <c r="B421" i="2" s="1"/>
  <c r="D421" i="1"/>
  <c r="C421" i="1"/>
  <c r="B421" i="1"/>
  <c r="AA420" i="1"/>
  <c r="Z420" i="1"/>
  <c r="Y420" i="1"/>
  <c r="X420" i="1"/>
  <c r="W420" i="1"/>
  <c r="V420" i="1"/>
  <c r="U420" i="1"/>
  <c r="E420" i="2" s="1"/>
  <c r="T420" i="1"/>
  <c r="S420" i="1"/>
  <c r="R420" i="1"/>
  <c r="Q420" i="1"/>
  <c r="P420" i="1"/>
  <c r="O420" i="1"/>
  <c r="N420" i="1"/>
  <c r="M420" i="1"/>
  <c r="L420" i="1"/>
  <c r="K420" i="1"/>
  <c r="J420" i="1"/>
  <c r="D420" i="2" s="1"/>
  <c r="I420" i="1"/>
  <c r="C420" i="2" s="1"/>
  <c r="H420" i="1"/>
  <c r="G420" i="1"/>
  <c r="F420" i="1"/>
  <c r="E420" i="1"/>
  <c r="B420" i="2" s="1"/>
  <c r="D420" i="1"/>
  <c r="C420" i="1"/>
  <c r="B420" i="1"/>
  <c r="AA419" i="1"/>
  <c r="Z419" i="1"/>
  <c r="Y419" i="1"/>
  <c r="X419" i="1"/>
  <c r="W419" i="1"/>
  <c r="V419" i="1"/>
  <c r="U419" i="1"/>
  <c r="E419" i="2" s="1"/>
  <c r="T419" i="1"/>
  <c r="S419" i="1"/>
  <c r="R419" i="1"/>
  <c r="Q419" i="1"/>
  <c r="P419" i="1"/>
  <c r="O419" i="1"/>
  <c r="N419" i="1"/>
  <c r="M419" i="1"/>
  <c r="L419" i="1"/>
  <c r="K419" i="1"/>
  <c r="J419" i="1"/>
  <c r="D419" i="2" s="1"/>
  <c r="I419" i="1"/>
  <c r="H419" i="1"/>
  <c r="G419" i="1"/>
  <c r="F419" i="1"/>
  <c r="E419" i="1"/>
  <c r="B419" i="2" s="1"/>
  <c r="D419" i="1"/>
  <c r="C419" i="1"/>
  <c r="B419" i="1"/>
  <c r="AA418" i="1"/>
  <c r="Z418" i="1"/>
  <c r="Y418" i="1"/>
  <c r="X418" i="1"/>
  <c r="W418" i="1"/>
  <c r="V418" i="1"/>
  <c r="U418" i="1"/>
  <c r="E418" i="2" s="1"/>
  <c r="T418" i="1"/>
  <c r="S418" i="1"/>
  <c r="R418" i="1"/>
  <c r="Q418" i="1"/>
  <c r="P418" i="1"/>
  <c r="O418" i="1"/>
  <c r="N418" i="1"/>
  <c r="M418" i="1"/>
  <c r="L418" i="1"/>
  <c r="K418" i="1"/>
  <c r="J418" i="1"/>
  <c r="D418" i="2" s="1"/>
  <c r="I418" i="1"/>
  <c r="C418" i="2" s="1"/>
  <c r="H418" i="1"/>
  <c r="G418" i="1"/>
  <c r="F418" i="1"/>
  <c r="E418" i="1"/>
  <c r="B418" i="2" s="1"/>
  <c r="D418" i="1"/>
  <c r="C418" i="1"/>
  <c r="B418" i="1"/>
  <c r="AA417" i="1"/>
  <c r="Z417" i="1"/>
  <c r="Y417" i="1"/>
  <c r="X417" i="1"/>
  <c r="W417" i="1"/>
  <c r="V417" i="1"/>
  <c r="U417" i="1"/>
  <c r="E417" i="2" s="1"/>
  <c r="T417" i="1"/>
  <c r="S417" i="1"/>
  <c r="R417" i="1"/>
  <c r="Q417" i="1"/>
  <c r="P417" i="1"/>
  <c r="O417" i="1"/>
  <c r="N417" i="1"/>
  <c r="M417" i="1"/>
  <c r="L417" i="1"/>
  <c r="K417" i="1"/>
  <c r="J417" i="1"/>
  <c r="D417" i="2" s="1"/>
  <c r="I417" i="1"/>
  <c r="C417" i="2" s="1"/>
  <c r="H417" i="1"/>
  <c r="G417" i="1"/>
  <c r="F417" i="1"/>
  <c r="E417" i="1"/>
  <c r="B417" i="2" s="1"/>
  <c r="D417" i="1"/>
  <c r="C417" i="1"/>
  <c r="B417" i="1"/>
  <c r="AA416" i="1"/>
  <c r="Z416" i="1"/>
  <c r="Y416" i="1"/>
  <c r="X416" i="1"/>
  <c r="W416" i="1"/>
  <c r="V416" i="1"/>
  <c r="U416" i="1"/>
  <c r="E416" i="2" s="1"/>
  <c r="T416" i="1"/>
  <c r="S416" i="1"/>
  <c r="R416" i="1"/>
  <c r="Q416" i="1"/>
  <c r="P416" i="1"/>
  <c r="O416" i="1"/>
  <c r="N416" i="1"/>
  <c r="M416" i="1"/>
  <c r="L416" i="1"/>
  <c r="K416" i="1"/>
  <c r="J416" i="1"/>
  <c r="D416" i="2" s="1"/>
  <c r="I416" i="1"/>
  <c r="C416" i="2" s="1"/>
  <c r="H416" i="1"/>
  <c r="G416" i="1"/>
  <c r="F416" i="1"/>
  <c r="E416" i="1"/>
  <c r="B416" i="2" s="1"/>
  <c r="D416" i="1"/>
  <c r="C416" i="1"/>
  <c r="B416" i="1"/>
  <c r="AA415" i="1"/>
  <c r="Z415" i="1"/>
  <c r="Y415" i="1"/>
  <c r="X415" i="1"/>
  <c r="W415" i="1"/>
  <c r="V415" i="1"/>
  <c r="U415" i="1"/>
  <c r="E415" i="2" s="1"/>
  <c r="T415" i="1"/>
  <c r="S415" i="1"/>
  <c r="R415" i="1"/>
  <c r="Q415" i="1"/>
  <c r="P415" i="1"/>
  <c r="O415" i="1"/>
  <c r="N415" i="1"/>
  <c r="M415" i="1"/>
  <c r="L415" i="1"/>
  <c r="K415" i="1"/>
  <c r="J415" i="1"/>
  <c r="D415" i="2" s="1"/>
  <c r="I415" i="1"/>
  <c r="H415" i="1"/>
  <c r="G415" i="1"/>
  <c r="F415" i="1"/>
  <c r="E415" i="1"/>
  <c r="B415" i="2" s="1"/>
  <c r="D415" i="1"/>
  <c r="C415" i="1"/>
  <c r="B415" i="1"/>
  <c r="AA414" i="1"/>
  <c r="Z414" i="1"/>
  <c r="Y414" i="1"/>
  <c r="X414" i="1"/>
  <c r="W414" i="1"/>
  <c r="V414" i="1"/>
  <c r="U414" i="1"/>
  <c r="E414" i="2" s="1"/>
  <c r="T414" i="1"/>
  <c r="S414" i="1"/>
  <c r="R414" i="1"/>
  <c r="Q414" i="1"/>
  <c r="P414" i="1"/>
  <c r="O414" i="1"/>
  <c r="N414" i="1"/>
  <c r="M414" i="1"/>
  <c r="L414" i="1"/>
  <c r="K414" i="1"/>
  <c r="J414" i="1"/>
  <c r="D414" i="2" s="1"/>
  <c r="I414" i="1"/>
  <c r="C414" i="2" s="1"/>
  <c r="H414" i="1"/>
  <c r="G414" i="1"/>
  <c r="F414" i="1"/>
  <c r="E414" i="1"/>
  <c r="B414" i="2" s="1"/>
  <c r="D414" i="1"/>
  <c r="C414" i="1"/>
  <c r="B414" i="1"/>
  <c r="AA413" i="1"/>
  <c r="Z413" i="1"/>
  <c r="Y413" i="1"/>
  <c r="X413" i="1"/>
  <c r="W413" i="1"/>
  <c r="V413" i="1"/>
  <c r="U413" i="1"/>
  <c r="E413" i="2" s="1"/>
  <c r="T413" i="1"/>
  <c r="S413" i="1"/>
  <c r="R413" i="1"/>
  <c r="Q413" i="1"/>
  <c r="P413" i="1"/>
  <c r="O413" i="1"/>
  <c r="N413" i="1"/>
  <c r="M413" i="1"/>
  <c r="L413" i="1"/>
  <c r="K413" i="1"/>
  <c r="J413" i="1"/>
  <c r="D413" i="2" s="1"/>
  <c r="I413" i="1"/>
  <c r="C413" i="2" s="1"/>
  <c r="H413" i="1"/>
  <c r="G413" i="1"/>
  <c r="F413" i="1"/>
  <c r="E413" i="1"/>
  <c r="B413" i="2" s="1"/>
  <c r="D413" i="1"/>
  <c r="C413" i="1"/>
  <c r="B413" i="1"/>
  <c r="AA412" i="1"/>
  <c r="Z412" i="1"/>
  <c r="Y412" i="1"/>
  <c r="X412" i="1"/>
  <c r="W412" i="1"/>
  <c r="V412" i="1"/>
  <c r="U412" i="1"/>
  <c r="E412" i="2" s="1"/>
  <c r="T412" i="1"/>
  <c r="S412" i="1"/>
  <c r="R412" i="1"/>
  <c r="Q412" i="1"/>
  <c r="P412" i="1"/>
  <c r="O412" i="1"/>
  <c r="N412" i="1"/>
  <c r="M412" i="1"/>
  <c r="L412" i="1"/>
  <c r="K412" i="1"/>
  <c r="J412" i="1"/>
  <c r="D412" i="2" s="1"/>
  <c r="I412" i="1"/>
  <c r="C412" i="2" s="1"/>
  <c r="H412" i="1"/>
  <c r="G412" i="1"/>
  <c r="F412" i="1"/>
  <c r="E412" i="1"/>
  <c r="B412" i="2" s="1"/>
  <c r="D412" i="1"/>
  <c r="C412" i="1"/>
  <c r="B412" i="1"/>
  <c r="AA411" i="1"/>
  <c r="Z411" i="1"/>
  <c r="Y411" i="1"/>
  <c r="X411" i="1"/>
  <c r="W411" i="1"/>
  <c r="V411" i="1"/>
  <c r="U411" i="1"/>
  <c r="E411" i="2" s="1"/>
  <c r="T411" i="1"/>
  <c r="S411" i="1"/>
  <c r="R411" i="1"/>
  <c r="Q411" i="1"/>
  <c r="P411" i="1"/>
  <c r="O411" i="1"/>
  <c r="N411" i="1"/>
  <c r="M411" i="1"/>
  <c r="L411" i="1"/>
  <c r="K411" i="1"/>
  <c r="J411" i="1"/>
  <c r="D411" i="2" s="1"/>
  <c r="I411" i="1"/>
  <c r="H411" i="1"/>
  <c r="G411" i="1"/>
  <c r="F411" i="1"/>
  <c r="E411" i="1"/>
  <c r="B411" i="2" s="1"/>
  <c r="D411" i="1"/>
  <c r="C411" i="1"/>
  <c r="B411" i="1"/>
  <c r="AA410" i="1"/>
  <c r="Z410" i="1"/>
  <c r="Y410" i="1"/>
  <c r="X410" i="1"/>
  <c r="W410" i="1"/>
  <c r="V410" i="1"/>
  <c r="U410" i="1"/>
  <c r="E410" i="2" s="1"/>
  <c r="T410" i="1"/>
  <c r="S410" i="1"/>
  <c r="R410" i="1"/>
  <c r="Q410" i="1"/>
  <c r="P410" i="1"/>
  <c r="O410" i="1"/>
  <c r="N410" i="1"/>
  <c r="M410" i="1"/>
  <c r="L410" i="1"/>
  <c r="K410" i="1"/>
  <c r="J410" i="1"/>
  <c r="D410" i="2" s="1"/>
  <c r="I410" i="1"/>
  <c r="C410" i="2" s="1"/>
  <c r="H410" i="1"/>
  <c r="G410" i="1"/>
  <c r="F410" i="1"/>
  <c r="E410" i="1"/>
  <c r="B410" i="2" s="1"/>
  <c r="D410" i="1"/>
  <c r="C410" i="1"/>
  <c r="B410" i="1"/>
  <c r="AA409" i="1"/>
  <c r="Z409" i="1"/>
  <c r="Y409" i="1"/>
  <c r="X409" i="1"/>
  <c r="W409" i="1"/>
  <c r="V409" i="1"/>
  <c r="U409" i="1"/>
  <c r="E409" i="2" s="1"/>
  <c r="T409" i="1"/>
  <c r="S409" i="1"/>
  <c r="R409" i="1"/>
  <c r="Q409" i="1"/>
  <c r="P409" i="1"/>
  <c r="O409" i="1"/>
  <c r="N409" i="1"/>
  <c r="M409" i="1"/>
  <c r="L409" i="1"/>
  <c r="K409" i="1"/>
  <c r="J409" i="1"/>
  <c r="D409" i="2" s="1"/>
  <c r="I409" i="1"/>
  <c r="C409" i="2" s="1"/>
  <c r="H409" i="1"/>
  <c r="G409" i="1"/>
  <c r="F409" i="1"/>
  <c r="E409" i="1"/>
  <c r="B409" i="2" s="1"/>
  <c r="D409" i="1"/>
  <c r="C409" i="1"/>
  <c r="B409" i="1"/>
  <c r="AA408" i="1"/>
  <c r="Z408" i="1"/>
  <c r="Y408" i="1"/>
  <c r="X408" i="1"/>
  <c r="W408" i="1"/>
  <c r="V408" i="1"/>
  <c r="U408" i="1"/>
  <c r="E408" i="2" s="1"/>
  <c r="T408" i="1"/>
  <c r="S408" i="1"/>
  <c r="R408" i="1"/>
  <c r="Q408" i="1"/>
  <c r="P408" i="1"/>
  <c r="O408" i="1"/>
  <c r="N408" i="1"/>
  <c r="M408" i="1"/>
  <c r="L408" i="1"/>
  <c r="K408" i="1"/>
  <c r="J408" i="1"/>
  <c r="D408" i="2" s="1"/>
  <c r="I408" i="1"/>
  <c r="C408" i="2" s="1"/>
  <c r="H408" i="1"/>
  <c r="G408" i="1"/>
  <c r="F408" i="1"/>
  <c r="E408" i="1"/>
  <c r="B408" i="2" s="1"/>
  <c r="D408" i="1"/>
  <c r="C408" i="1"/>
  <c r="B408" i="1"/>
  <c r="AA407" i="1"/>
  <c r="Z407" i="1"/>
  <c r="Y407" i="1"/>
  <c r="X407" i="1"/>
  <c r="W407" i="1"/>
  <c r="V407" i="1"/>
  <c r="U407" i="1"/>
  <c r="E407" i="2" s="1"/>
  <c r="T407" i="1"/>
  <c r="S407" i="1"/>
  <c r="R407" i="1"/>
  <c r="Q407" i="1"/>
  <c r="P407" i="1"/>
  <c r="O407" i="1"/>
  <c r="N407" i="1"/>
  <c r="M407" i="1"/>
  <c r="L407" i="1"/>
  <c r="K407" i="1"/>
  <c r="J407" i="1"/>
  <c r="D407" i="2" s="1"/>
  <c r="I407" i="1"/>
  <c r="H407" i="1"/>
  <c r="G407" i="1"/>
  <c r="F407" i="1"/>
  <c r="E407" i="1"/>
  <c r="B407" i="2" s="1"/>
  <c r="D407" i="1"/>
  <c r="C407" i="1"/>
  <c r="B407" i="1"/>
  <c r="AA406" i="1"/>
  <c r="Z406" i="1"/>
  <c r="Y406" i="1"/>
  <c r="X406" i="1"/>
  <c r="W406" i="1"/>
  <c r="V406" i="1"/>
  <c r="U406" i="1"/>
  <c r="E406" i="2" s="1"/>
  <c r="T406" i="1"/>
  <c r="S406" i="1"/>
  <c r="R406" i="1"/>
  <c r="Q406" i="1"/>
  <c r="P406" i="1"/>
  <c r="O406" i="1"/>
  <c r="N406" i="1"/>
  <c r="M406" i="1"/>
  <c r="L406" i="1"/>
  <c r="K406" i="1"/>
  <c r="J406" i="1"/>
  <c r="D406" i="2" s="1"/>
  <c r="I406" i="1"/>
  <c r="C406" i="2" s="1"/>
  <c r="H406" i="1"/>
  <c r="G406" i="1"/>
  <c r="F406" i="1"/>
  <c r="E406" i="1"/>
  <c r="B406" i="2" s="1"/>
  <c r="D406" i="1"/>
  <c r="C406" i="1"/>
  <c r="B406" i="1"/>
  <c r="AA405" i="1"/>
  <c r="Z405" i="1"/>
  <c r="Y405" i="1"/>
  <c r="X405" i="1"/>
  <c r="W405" i="1"/>
  <c r="V405" i="1"/>
  <c r="U405" i="1"/>
  <c r="E405" i="2" s="1"/>
  <c r="T405" i="1"/>
  <c r="S405" i="1"/>
  <c r="R405" i="1"/>
  <c r="Q405" i="1"/>
  <c r="P405" i="1"/>
  <c r="O405" i="1"/>
  <c r="N405" i="1"/>
  <c r="M405" i="1"/>
  <c r="L405" i="1"/>
  <c r="K405" i="1"/>
  <c r="J405" i="1"/>
  <c r="D405" i="2" s="1"/>
  <c r="I405" i="1"/>
  <c r="C405" i="2" s="1"/>
  <c r="H405" i="1"/>
  <c r="G405" i="1"/>
  <c r="F405" i="1"/>
  <c r="E405" i="1"/>
  <c r="B405" i="2" s="1"/>
  <c r="D405" i="1"/>
  <c r="C405" i="1"/>
  <c r="B405" i="1"/>
  <c r="AA404" i="1"/>
  <c r="Z404" i="1"/>
  <c r="Y404" i="1"/>
  <c r="X404" i="1"/>
  <c r="W404" i="1"/>
  <c r="V404" i="1"/>
  <c r="U404" i="1"/>
  <c r="E404" i="2" s="1"/>
  <c r="T404" i="1"/>
  <c r="S404" i="1"/>
  <c r="R404" i="1"/>
  <c r="Q404" i="1"/>
  <c r="P404" i="1"/>
  <c r="O404" i="1"/>
  <c r="N404" i="1"/>
  <c r="M404" i="1"/>
  <c r="L404" i="1"/>
  <c r="K404" i="1"/>
  <c r="J404" i="1"/>
  <c r="D404" i="2" s="1"/>
  <c r="I404" i="1"/>
  <c r="C404" i="2" s="1"/>
  <c r="H404" i="1"/>
  <c r="G404" i="1"/>
  <c r="F404" i="1"/>
  <c r="E404" i="1"/>
  <c r="B404" i="2" s="1"/>
  <c r="D404" i="1"/>
  <c r="C404" i="1"/>
  <c r="B404" i="1"/>
  <c r="AA403" i="1"/>
  <c r="Z403" i="1"/>
  <c r="Y403" i="1"/>
  <c r="X403" i="1"/>
  <c r="W403" i="1"/>
  <c r="V403" i="1"/>
  <c r="U403" i="1"/>
  <c r="E403" i="2" s="1"/>
  <c r="T403" i="1"/>
  <c r="S403" i="1"/>
  <c r="R403" i="1"/>
  <c r="Q403" i="1"/>
  <c r="P403" i="1"/>
  <c r="O403" i="1"/>
  <c r="N403" i="1"/>
  <c r="M403" i="1"/>
  <c r="L403" i="1"/>
  <c r="K403" i="1"/>
  <c r="J403" i="1"/>
  <c r="D403" i="2" s="1"/>
  <c r="I403" i="1"/>
  <c r="H403" i="1"/>
  <c r="G403" i="1"/>
  <c r="F403" i="1"/>
  <c r="E403" i="1"/>
  <c r="B403" i="2" s="1"/>
  <c r="D403" i="1"/>
  <c r="C403" i="1"/>
  <c r="B403" i="1"/>
  <c r="AA402" i="1"/>
  <c r="Z402" i="1"/>
  <c r="Y402" i="1"/>
  <c r="X402" i="1"/>
  <c r="W402" i="1"/>
  <c r="V402" i="1"/>
  <c r="U402" i="1"/>
  <c r="E402" i="2" s="1"/>
  <c r="T402" i="1"/>
  <c r="S402" i="1"/>
  <c r="R402" i="1"/>
  <c r="Q402" i="1"/>
  <c r="P402" i="1"/>
  <c r="O402" i="1"/>
  <c r="N402" i="1"/>
  <c r="M402" i="1"/>
  <c r="L402" i="1"/>
  <c r="K402" i="1"/>
  <c r="J402" i="1"/>
  <c r="D402" i="2" s="1"/>
  <c r="I402" i="1"/>
  <c r="C402" i="2" s="1"/>
  <c r="H402" i="1"/>
  <c r="G402" i="1"/>
  <c r="F402" i="1"/>
  <c r="E402" i="1"/>
  <c r="B402" i="2" s="1"/>
  <c r="D402" i="1"/>
  <c r="C402" i="1"/>
  <c r="B402" i="1"/>
  <c r="AA401" i="1"/>
  <c r="Z401" i="1"/>
  <c r="Y401" i="1"/>
  <c r="X401" i="1"/>
  <c r="W401" i="1"/>
  <c r="V401" i="1"/>
  <c r="U401" i="1"/>
  <c r="E401" i="2" s="1"/>
  <c r="T401" i="1"/>
  <c r="S401" i="1"/>
  <c r="R401" i="1"/>
  <c r="Q401" i="1"/>
  <c r="P401" i="1"/>
  <c r="O401" i="1"/>
  <c r="N401" i="1"/>
  <c r="M401" i="1"/>
  <c r="L401" i="1"/>
  <c r="K401" i="1"/>
  <c r="J401" i="1"/>
  <c r="D401" i="2" s="1"/>
  <c r="I401" i="1"/>
  <c r="C401" i="2" s="1"/>
  <c r="H401" i="1"/>
  <c r="G401" i="1"/>
  <c r="F401" i="1"/>
  <c r="E401" i="1"/>
  <c r="B401" i="2" s="1"/>
  <c r="D401" i="1"/>
  <c r="C401" i="1"/>
  <c r="B401" i="1"/>
  <c r="AA400" i="1"/>
  <c r="Z400" i="1"/>
  <c r="Y400" i="1"/>
  <c r="X400" i="1"/>
  <c r="W400" i="1"/>
  <c r="V400" i="1"/>
  <c r="U400" i="1"/>
  <c r="E400" i="2" s="1"/>
  <c r="T400" i="1"/>
  <c r="S400" i="1"/>
  <c r="R400" i="1"/>
  <c r="Q400" i="1"/>
  <c r="P400" i="1"/>
  <c r="O400" i="1"/>
  <c r="N400" i="1"/>
  <c r="M400" i="1"/>
  <c r="L400" i="1"/>
  <c r="K400" i="1"/>
  <c r="J400" i="1"/>
  <c r="D400" i="2" s="1"/>
  <c r="I400" i="1"/>
  <c r="C400" i="2" s="1"/>
  <c r="H400" i="1"/>
  <c r="G400" i="1"/>
  <c r="F400" i="1"/>
  <c r="E400" i="1"/>
  <c r="B400" i="2" s="1"/>
  <c r="D400" i="1"/>
  <c r="C400" i="1"/>
  <c r="B400" i="1"/>
  <c r="AA399" i="1"/>
  <c r="Z399" i="1"/>
  <c r="Y399" i="1"/>
  <c r="X399" i="1"/>
  <c r="W399" i="1"/>
  <c r="V399" i="1"/>
  <c r="U399" i="1"/>
  <c r="E399" i="2" s="1"/>
  <c r="T399" i="1"/>
  <c r="S399" i="1"/>
  <c r="R399" i="1"/>
  <c r="Q399" i="1"/>
  <c r="P399" i="1"/>
  <c r="O399" i="1"/>
  <c r="N399" i="1"/>
  <c r="M399" i="1"/>
  <c r="L399" i="1"/>
  <c r="K399" i="1"/>
  <c r="J399" i="1"/>
  <c r="D399" i="2" s="1"/>
  <c r="I399" i="1"/>
  <c r="H399" i="1"/>
  <c r="G399" i="1"/>
  <c r="F399" i="1"/>
  <c r="E399" i="1"/>
  <c r="B399" i="2" s="1"/>
  <c r="D399" i="1"/>
  <c r="C399" i="1"/>
  <c r="B399" i="1"/>
  <c r="AA398" i="1"/>
  <c r="Z398" i="1"/>
  <c r="Y398" i="1"/>
  <c r="X398" i="1"/>
  <c r="W398" i="1"/>
  <c r="V398" i="1"/>
  <c r="U398" i="1"/>
  <c r="E398" i="2" s="1"/>
  <c r="T398" i="1"/>
  <c r="S398" i="1"/>
  <c r="R398" i="1"/>
  <c r="Q398" i="1"/>
  <c r="P398" i="1"/>
  <c r="O398" i="1"/>
  <c r="N398" i="1"/>
  <c r="M398" i="1"/>
  <c r="L398" i="1"/>
  <c r="K398" i="1"/>
  <c r="J398" i="1"/>
  <c r="D398" i="2" s="1"/>
  <c r="I398" i="1"/>
  <c r="C398" i="2" s="1"/>
  <c r="H398" i="1"/>
  <c r="G398" i="1"/>
  <c r="F398" i="1"/>
  <c r="E398" i="1"/>
  <c r="B398" i="2" s="1"/>
  <c r="D398" i="1"/>
  <c r="C398" i="1"/>
  <c r="B398" i="1"/>
  <c r="AA397" i="1"/>
  <c r="Z397" i="1"/>
  <c r="Y397" i="1"/>
  <c r="X397" i="1"/>
  <c r="W397" i="1"/>
  <c r="V397" i="1"/>
  <c r="U397" i="1"/>
  <c r="E397" i="2" s="1"/>
  <c r="T397" i="1"/>
  <c r="S397" i="1"/>
  <c r="R397" i="1"/>
  <c r="Q397" i="1"/>
  <c r="P397" i="1"/>
  <c r="O397" i="1"/>
  <c r="N397" i="1"/>
  <c r="M397" i="1"/>
  <c r="L397" i="1"/>
  <c r="K397" i="1"/>
  <c r="J397" i="1"/>
  <c r="D397" i="2" s="1"/>
  <c r="I397" i="1"/>
  <c r="C397" i="2" s="1"/>
  <c r="H397" i="1"/>
  <c r="G397" i="1"/>
  <c r="F397" i="1"/>
  <c r="E397" i="1"/>
  <c r="B397" i="2" s="1"/>
  <c r="D397" i="1"/>
  <c r="C397" i="1"/>
  <c r="B397" i="1"/>
  <c r="AA396" i="1"/>
  <c r="Z396" i="1"/>
  <c r="Y396" i="1"/>
  <c r="X396" i="1"/>
  <c r="W396" i="1"/>
  <c r="V396" i="1"/>
  <c r="U396" i="1"/>
  <c r="E396" i="2" s="1"/>
  <c r="T396" i="1"/>
  <c r="S396" i="1"/>
  <c r="R396" i="1"/>
  <c r="Q396" i="1"/>
  <c r="P396" i="1"/>
  <c r="O396" i="1"/>
  <c r="N396" i="1"/>
  <c r="M396" i="1"/>
  <c r="L396" i="1"/>
  <c r="K396" i="1"/>
  <c r="J396" i="1"/>
  <c r="D396" i="2" s="1"/>
  <c r="I396" i="1"/>
  <c r="C396" i="2" s="1"/>
  <c r="H396" i="1"/>
  <c r="G396" i="1"/>
  <c r="F396" i="1"/>
  <c r="E396" i="1"/>
  <c r="B396" i="2" s="1"/>
  <c r="D396" i="1"/>
  <c r="C396" i="1"/>
  <c r="B396" i="1"/>
  <c r="AA395" i="1"/>
  <c r="Z395" i="1"/>
  <c r="Y395" i="1"/>
  <c r="X395" i="1"/>
  <c r="W395" i="1"/>
  <c r="V395" i="1"/>
  <c r="U395" i="1"/>
  <c r="E395" i="2" s="1"/>
  <c r="T395" i="1"/>
  <c r="S395" i="1"/>
  <c r="R395" i="1"/>
  <c r="Q395" i="1"/>
  <c r="P395" i="1"/>
  <c r="O395" i="1"/>
  <c r="N395" i="1"/>
  <c r="M395" i="1"/>
  <c r="L395" i="1"/>
  <c r="K395" i="1"/>
  <c r="J395" i="1"/>
  <c r="D395" i="2" s="1"/>
  <c r="I395" i="1"/>
  <c r="H395" i="1"/>
  <c r="G395" i="1"/>
  <c r="F395" i="1"/>
  <c r="E395" i="1"/>
  <c r="B395" i="2" s="1"/>
  <c r="D395" i="1"/>
  <c r="C395" i="1"/>
  <c r="B395" i="1"/>
  <c r="AA394" i="1"/>
  <c r="Z394" i="1"/>
  <c r="Y394" i="1"/>
  <c r="X394" i="1"/>
  <c r="W394" i="1"/>
  <c r="V394" i="1"/>
  <c r="U394" i="1"/>
  <c r="E394" i="2" s="1"/>
  <c r="T394" i="1"/>
  <c r="S394" i="1"/>
  <c r="R394" i="1"/>
  <c r="Q394" i="1"/>
  <c r="P394" i="1"/>
  <c r="O394" i="1"/>
  <c r="N394" i="1"/>
  <c r="M394" i="1"/>
  <c r="L394" i="1"/>
  <c r="K394" i="1"/>
  <c r="J394" i="1"/>
  <c r="D394" i="2" s="1"/>
  <c r="I394" i="1"/>
  <c r="C394" i="2" s="1"/>
  <c r="H394" i="1"/>
  <c r="G394" i="1"/>
  <c r="F394" i="1"/>
  <c r="E394" i="1"/>
  <c r="B394" i="2" s="1"/>
  <c r="D394" i="1"/>
  <c r="C394" i="1"/>
  <c r="B394" i="1"/>
  <c r="AA393" i="1"/>
  <c r="Z393" i="1"/>
  <c r="Y393" i="1"/>
  <c r="X393" i="1"/>
  <c r="W393" i="1"/>
  <c r="V393" i="1"/>
  <c r="U393" i="1"/>
  <c r="E393" i="2" s="1"/>
  <c r="T393" i="1"/>
  <c r="S393" i="1"/>
  <c r="R393" i="1"/>
  <c r="Q393" i="1"/>
  <c r="P393" i="1"/>
  <c r="O393" i="1"/>
  <c r="N393" i="1"/>
  <c r="M393" i="1"/>
  <c r="L393" i="1"/>
  <c r="K393" i="1"/>
  <c r="J393" i="1"/>
  <c r="D393" i="2" s="1"/>
  <c r="I393" i="1"/>
  <c r="C393" i="2" s="1"/>
  <c r="H393" i="1"/>
  <c r="G393" i="1"/>
  <c r="F393" i="1"/>
  <c r="E393" i="1"/>
  <c r="B393" i="2" s="1"/>
  <c r="D393" i="1"/>
  <c r="C393" i="1"/>
  <c r="B393" i="1"/>
  <c r="AA392" i="1"/>
  <c r="Z392" i="1"/>
  <c r="Y392" i="1"/>
  <c r="X392" i="1"/>
  <c r="W392" i="1"/>
  <c r="V392" i="1"/>
  <c r="U392" i="1"/>
  <c r="E392" i="2" s="1"/>
  <c r="T392" i="1"/>
  <c r="S392" i="1"/>
  <c r="R392" i="1"/>
  <c r="Q392" i="1"/>
  <c r="P392" i="1"/>
  <c r="O392" i="1"/>
  <c r="N392" i="1"/>
  <c r="M392" i="1"/>
  <c r="L392" i="1"/>
  <c r="K392" i="1"/>
  <c r="J392" i="1"/>
  <c r="D392" i="2" s="1"/>
  <c r="I392" i="1"/>
  <c r="C392" i="2" s="1"/>
  <c r="H392" i="1"/>
  <c r="G392" i="1"/>
  <c r="F392" i="1"/>
  <c r="E392" i="1"/>
  <c r="B392" i="2" s="1"/>
  <c r="D392" i="1"/>
  <c r="C392" i="1"/>
  <c r="B392" i="1"/>
  <c r="AA391" i="1"/>
  <c r="Z391" i="1"/>
  <c r="Y391" i="1"/>
  <c r="X391" i="1"/>
  <c r="W391" i="1"/>
  <c r="V391" i="1"/>
  <c r="U391" i="1"/>
  <c r="E391" i="2" s="1"/>
  <c r="T391" i="1"/>
  <c r="S391" i="1"/>
  <c r="R391" i="1"/>
  <c r="Q391" i="1"/>
  <c r="P391" i="1"/>
  <c r="O391" i="1"/>
  <c r="N391" i="1"/>
  <c r="M391" i="1"/>
  <c r="L391" i="1"/>
  <c r="K391" i="1"/>
  <c r="J391" i="1"/>
  <c r="D391" i="2" s="1"/>
  <c r="I391" i="1"/>
  <c r="H391" i="1"/>
  <c r="G391" i="1"/>
  <c r="F391" i="1"/>
  <c r="E391" i="1"/>
  <c r="B391" i="2" s="1"/>
  <c r="D391" i="1"/>
  <c r="C391" i="1"/>
  <c r="B391" i="1"/>
  <c r="AA390" i="1"/>
  <c r="Z390" i="1"/>
  <c r="Y390" i="1"/>
  <c r="X390" i="1"/>
  <c r="W390" i="1"/>
  <c r="V390" i="1"/>
  <c r="U390" i="1"/>
  <c r="E390" i="2" s="1"/>
  <c r="T390" i="1"/>
  <c r="S390" i="1"/>
  <c r="R390" i="1"/>
  <c r="Q390" i="1"/>
  <c r="P390" i="1"/>
  <c r="O390" i="1"/>
  <c r="N390" i="1"/>
  <c r="M390" i="1"/>
  <c r="L390" i="1"/>
  <c r="K390" i="1"/>
  <c r="J390" i="1"/>
  <c r="D390" i="2" s="1"/>
  <c r="I390" i="1"/>
  <c r="C390" i="2" s="1"/>
  <c r="H390" i="1"/>
  <c r="G390" i="1"/>
  <c r="F390" i="1"/>
  <c r="E390" i="1"/>
  <c r="B390" i="2" s="1"/>
  <c r="D390" i="1"/>
  <c r="C390" i="1"/>
  <c r="B390" i="1"/>
  <c r="AA389" i="1"/>
  <c r="Z389" i="1"/>
  <c r="Y389" i="1"/>
  <c r="X389" i="1"/>
  <c r="W389" i="1"/>
  <c r="V389" i="1"/>
  <c r="U389" i="1"/>
  <c r="E389" i="2" s="1"/>
  <c r="T389" i="1"/>
  <c r="S389" i="1"/>
  <c r="R389" i="1"/>
  <c r="Q389" i="1"/>
  <c r="P389" i="1"/>
  <c r="O389" i="1"/>
  <c r="N389" i="1"/>
  <c r="M389" i="1"/>
  <c r="L389" i="1"/>
  <c r="K389" i="1"/>
  <c r="J389" i="1"/>
  <c r="D389" i="2" s="1"/>
  <c r="I389" i="1"/>
  <c r="C389" i="2" s="1"/>
  <c r="H389" i="1"/>
  <c r="G389" i="1"/>
  <c r="F389" i="1"/>
  <c r="E389" i="1"/>
  <c r="B389" i="2" s="1"/>
  <c r="D389" i="1"/>
  <c r="C389" i="1"/>
  <c r="B389" i="1"/>
  <c r="AA388" i="1"/>
  <c r="Z388" i="1"/>
  <c r="Y388" i="1"/>
  <c r="X388" i="1"/>
  <c r="W388" i="1"/>
  <c r="V388" i="1"/>
  <c r="U388" i="1"/>
  <c r="E388" i="2" s="1"/>
  <c r="T388" i="1"/>
  <c r="S388" i="1"/>
  <c r="R388" i="1"/>
  <c r="Q388" i="1"/>
  <c r="P388" i="1"/>
  <c r="O388" i="1"/>
  <c r="N388" i="1"/>
  <c r="M388" i="1"/>
  <c r="L388" i="1"/>
  <c r="K388" i="1"/>
  <c r="J388" i="1"/>
  <c r="D388" i="2" s="1"/>
  <c r="I388" i="1"/>
  <c r="C388" i="2" s="1"/>
  <c r="H388" i="1"/>
  <c r="G388" i="1"/>
  <c r="F388" i="1"/>
  <c r="E388" i="1"/>
  <c r="B388" i="2" s="1"/>
  <c r="D388" i="1"/>
  <c r="C388" i="1"/>
  <c r="B388" i="1"/>
  <c r="AA387" i="1"/>
  <c r="Z387" i="1"/>
  <c r="Y387" i="1"/>
  <c r="X387" i="1"/>
  <c r="W387" i="1"/>
  <c r="V387" i="1"/>
  <c r="U387" i="1"/>
  <c r="E387" i="2" s="1"/>
  <c r="T387" i="1"/>
  <c r="S387" i="1"/>
  <c r="R387" i="1"/>
  <c r="Q387" i="1"/>
  <c r="P387" i="1"/>
  <c r="O387" i="1"/>
  <c r="N387" i="1"/>
  <c r="M387" i="1"/>
  <c r="L387" i="1"/>
  <c r="K387" i="1"/>
  <c r="J387" i="1"/>
  <c r="D387" i="2" s="1"/>
  <c r="I387" i="1"/>
  <c r="H387" i="1"/>
  <c r="G387" i="1"/>
  <c r="F387" i="1"/>
  <c r="E387" i="1"/>
  <c r="B387" i="2" s="1"/>
  <c r="D387" i="1"/>
  <c r="C387" i="1"/>
  <c r="B387" i="1"/>
  <c r="AA386" i="1"/>
  <c r="Z386" i="1"/>
  <c r="Y386" i="1"/>
  <c r="X386" i="1"/>
  <c r="W386" i="1"/>
  <c r="V386" i="1"/>
  <c r="U386" i="1"/>
  <c r="E386" i="2" s="1"/>
  <c r="T386" i="1"/>
  <c r="S386" i="1"/>
  <c r="R386" i="1"/>
  <c r="Q386" i="1"/>
  <c r="P386" i="1"/>
  <c r="O386" i="1"/>
  <c r="N386" i="1"/>
  <c r="M386" i="1"/>
  <c r="L386" i="1"/>
  <c r="K386" i="1"/>
  <c r="J386" i="1"/>
  <c r="D386" i="2" s="1"/>
  <c r="I386" i="1"/>
  <c r="C386" i="2" s="1"/>
  <c r="H386" i="1"/>
  <c r="G386" i="1"/>
  <c r="F386" i="1"/>
  <c r="E386" i="1"/>
  <c r="B386" i="2" s="1"/>
  <c r="D386" i="1"/>
  <c r="C386" i="1"/>
  <c r="B386" i="1"/>
  <c r="AA385" i="1"/>
  <c r="Z385" i="1"/>
  <c r="Y385" i="1"/>
  <c r="X385" i="1"/>
  <c r="W385" i="1"/>
  <c r="V385" i="1"/>
  <c r="U385" i="1"/>
  <c r="E385" i="2" s="1"/>
  <c r="T385" i="1"/>
  <c r="S385" i="1"/>
  <c r="R385" i="1"/>
  <c r="Q385" i="1"/>
  <c r="P385" i="1"/>
  <c r="O385" i="1"/>
  <c r="N385" i="1"/>
  <c r="M385" i="1"/>
  <c r="L385" i="1"/>
  <c r="K385" i="1"/>
  <c r="J385" i="1"/>
  <c r="D385" i="2" s="1"/>
  <c r="I385" i="1"/>
  <c r="C385" i="2" s="1"/>
  <c r="H385" i="1"/>
  <c r="G385" i="1"/>
  <c r="F385" i="1"/>
  <c r="E385" i="1"/>
  <c r="B385" i="2" s="1"/>
  <c r="D385" i="1"/>
  <c r="C385" i="1"/>
  <c r="B385" i="1"/>
  <c r="AA384" i="1"/>
  <c r="Z384" i="1"/>
  <c r="Y384" i="1"/>
  <c r="X384" i="1"/>
  <c r="W384" i="1"/>
  <c r="V384" i="1"/>
  <c r="U384" i="1"/>
  <c r="E384" i="2" s="1"/>
  <c r="T384" i="1"/>
  <c r="S384" i="1"/>
  <c r="R384" i="1"/>
  <c r="Q384" i="1"/>
  <c r="P384" i="1"/>
  <c r="O384" i="1"/>
  <c r="N384" i="1"/>
  <c r="M384" i="1"/>
  <c r="L384" i="1"/>
  <c r="K384" i="1"/>
  <c r="J384" i="1"/>
  <c r="D384" i="2" s="1"/>
  <c r="I384" i="1"/>
  <c r="C384" i="2" s="1"/>
  <c r="H384" i="1"/>
  <c r="G384" i="1"/>
  <c r="F384" i="1"/>
  <c r="E384" i="1"/>
  <c r="B384" i="2" s="1"/>
  <c r="D384" i="1"/>
  <c r="C384" i="1"/>
  <c r="B384" i="1"/>
  <c r="AA383" i="1"/>
  <c r="Z383" i="1"/>
  <c r="Y383" i="1"/>
  <c r="X383" i="1"/>
  <c r="W383" i="1"/>
  <c r="V383" i="1"/>
  <c r="U383" i="1"/>
  <c r="E383" i="2" s="1"/>
  <c r="T383" i="1"/>
  <c r="S383" i="1"/>
  <c r="R383" i="1"/>
  <c r="Q383" i="1"/>
  <c r="P383" i="1"/>
  <c r="O383" i="1"/>
  <c r="N383" i="1"/>
  <c r="M383" i="1"/>
  <c r="L383" i="1"/>
  <c r="K383" i="1"/>
  <c r="J383" i="1"/>
  <c r="D383" i="2" s="1"/>
  <c r="I383" i="1"/>
  <c r="H383" i="1"/>
  <c r="G383" i="1"/>
  <c r="F383" i="1"/>
  <c r="E383" i="1"/>
  <c r="B383" i="2" s="1"/>
  <c r="D383" i="1"/>
  <c r="C383" i="1"/>
  <c r="B383" i="1"/>
  <c r="AA382" i="1"/>
  <c r="Z382" i="1"/>
  <c r="Y382" i="1"/>
  <c r="X382" i="1"/>
  <c r="W382" i="1"/>
  <c r="V382" i="1"/>
  <c r="U382" i="1"/>
  <c r="E382" i="2" s="1"/>
  <c r="T382" i="1"/>
  <c r="S382" i="1"/>
  <c r="R382" i="1"/>
  <c r="Q382" i="1"/>
  <c r="P382" i="1"/>
  <c r="O382" i="1"/>
  <c r="N382" i="1"/>
  <c r="M382" i="1"/>
  <c r="L382" i="1"/>
  <c r="K382" i="1"/>
  <c r="J382" i="1"/>
  <c r="D382" i="2" s="1"/>
  <c r="I382" i="1"/>
  <c r="C382" i="2" s="1"/>
  <c r="H382" i="1"/>
  <c r="G382" i="1"/>
  <c r="F382" i="1"/>
  <c r="E382" i="1"/>
  <c r="B382" i="2" s="1"/>
  <c r="D382" i="1"/>
  <c r="C382" i="1"/>
  <c r="B382" i="1"/>
  <c r="AA381" i="1"/>
  <c r="Z381" i="1"/>
  <c r="Y381" i="1"/>
  <c r="X381" i="1"/>
  <c r="W381" i="1"/>
  <c r="V381" i="1"/>
  <c r="U381" i="1"/>
  <c r="E381" i="2" s="1"/>
  <c r="T381" i="1"/>
  <c r="S381" i="1"/>
  <c r="R381" i="1"/>
  <c r="Q381" i="1"/>
  <c r="P381" i="1"/>
  <c r="O381" i="1"/>
  <c r="N381" i="1"/>
  <c r="M381" i="1"/>
  <c r="L381" i="1"/>
  <c r="K381" i="1"/>
  <c r="J381" i="1"/>
  <c r="D381" i="2" s="1"/>
  <c r="I381" i="1"/>
  <c r="C381" i="2" s="1"/>
  <c r="H381" i="1"/>
  <c r="G381" i="1"/>
  <c r="F381" i="1"/>
  <c r="E381" i="1"/>
  <c r="B381" i="2" s="1"/>
  <c r="D381" i="1"/>
  <c r="C381" i="1"/>
  <c r="B381" i="1"/>
  <c r="AA380" i="1"/>
  <c r="Z380" i="1"/>
  <c r="Y380" i="1"/>
  <c r="X380" i="1"/>
  <c r="W380" i="1"/>
  <c r="V380" i="1"/>
  <c r="U380" i="1"/>
  <c r="E380" i="2" s="1"/>
  <c r="T380" i="1"/>
  <c r="S380" i="1"/>
  <c r="R380" i="1"/>
  <c r="Q380" i="1"/>
  <c r="P380" i="1"/>
  <c r="O380" i="1"/>
  <c r="N380" i="1"/>
  <c r="M380" i="1"/>
  <c r="L380" i="1"/>
  <c r="K380" i="1"/>
  <c r="J380" i="1"/>
  <c r="D380" i="2" s="1"/>
  <c r="I380" i="1"/>
  <c r="C380" i="2" s="1"/>
  <c r="H380" i="1"/>
  <c r="G380" i="1"/>
  <c r="F380" i="1"/>
  <c r="E380" i="1"/>
  <c r="B380" i="2" s="1"/>
  <c r="D380" i="1"/>
  <c r="C380" i="1"/>
  <c r="B380" i="1"/>
  <c r="AA379" i="1"/>
  <c r="Z379" i="1"/>
  <c r="Y379" i="1"/>
  <c r="X379" i="1"/>
  <c r="W379" i="1"/>
  <c r="V379" i="1"/>
  <c r="U379" i="1"/>
  <c r="E379" i="2" s="1"/>
  <c r="T379" i="1"/>
  <c r="S379" i="1"/>
  <c r="R379" i="1"/>
  <c r="Q379" i="1"/>
  <c r="P379" i="1"/>
  <c r="O379" i="1"/>
  <c r="N379" i="1"/>
  <c r="M379" i="1"/>
  <c r="L379" i="1"/>
  <c r="K379" i="1"/>
  <c r="J379" i="1"/>
  <c r="D379" i="2" s="1"/>
  <c r="I379" i="1"/>
  <c r="H379" i="1"/>
  <c r="G379" i="1"/>
  <c r="F379" i="1"/>
  <c r="E379" i="1"/>
  <c r="B379" i="2" s="1"/>
  <c r="D379" i="1"/>
  <c r="C379" i="1"/>
  <c r="B379" i="1"/>
  <c r="AA378" i="1"/>
  <c r="Z378" i="1"/>
  <c r="Y378" i="1"/>
  <c r="X378" i="1"/>
  <c r="W378" i="1"/>
  <c r="V378" i="1"/>
  <c r="U378" i="1"/>
  <c r="E378" i="2" s="1"/>
  <c r="T378" i="1"/>
  <c r="S378" i="1"/>
  <c r="R378" i="1"/>
  <c r="Q378" i="1"/>
  <c r="P378" i="1"/>
  <c r="O378" i="1"/>
  <c r="N378" i="1"/>
  <c r="M378" i="1"/>
  <c r="L378" i="1"/>
  <c r="K378" i="1"/>
  <c r="J378" i="1"/>
  <c r="D378" i="2" s="1"/>
  <c r="I378" i="1"/>
  <c r="C378" i="2" s="1"/>
  <c r="H378" i="1"/>
  <c r="G378" i="1"/>
  <c r="F378" i="1"/>
  <c r="E378" i="1"/>
  <c r="B378" i="2" s="1"/>
  <c r="D378" i="1"/>
  <c r="C378" i="1"/>
  <c r="B378" i="1"/>
  <c r="AA377" i="1"/>
  <c r="Z377" i="1"/>
  <c r="Y377" i="1"/>
  <c r="X377" i="1"/>
  <c r="W377" i="1"/>
  <c r="V377" i="1"/>
  <c r="U377" i="1"/>
  <c r="E377" i="2" s="1"/>
  <c r="T377" i="1"/>
  <c r="S377" i="1"/>
  <c r="R377" i="1"/>
  <c r="Q377" i="1"/>
  <c r="P377" i="1"/>
  <c r="O377" i="1"/>
  <c r="N377" i="1"/>
  <c r="M377" i="1"/>
  <c r="L377" i="1"/>
  <c r="K377" i="1"/>
  <c r="J377" i="1"/>
  <c r="D377" i="2" s="1"/>
  <c r="I377" i="1"/>
  <c r="C377" i="2" s="1"/>
  <c r="H377" i="1"/>
  <c r="G377" i="1"/>
  <c r="F377" i="1"/>
  <c r="E377" i="1"/>
  <c r="B377" i="2" s="1"/>
  <c r="D377" i="1"/>
  <c r="C377" i="1"/>
  <c r="B377" i="1"/>
  <c r="AA376" i="1"/>
  <c r="Z376" i="1"/>
  <c r="Y376" i="1"/>
  <c r="X376" i="1"/>
  <c r="W376" i="1"/>
  <c r="V376" i="1"/>
  <c r="U376" i="1"/>
  <c r="E376" i="2" s="1"/>
  <c r="T376" i="1"/>
  <c r="S376" i="1"/>
  <c r="R376" i="1"/>
  <c r="Q376" i="1"/>
  <c r="P376" i="1"/>
  <c r="O376" i="1"/>
  <c r="N376" i="1"/>
  <c r="M376" i="1"/>
  <c r="L376" i="1"/>
  <c r="K376" i="1"/>
  <c r="J376" i="1"/>
  <c r="D376" i="2" s="1"/>
  <c r="I376" i="1"/>
  <c r="C376" i="2" s="1"/>
  <c r="H376" i="1"/>
  <c r="G376" i="1"/>
  <c r="F376" i="1"/>
  <c r="E376" i="1"/>
  <c r="B376" i="2" s="1"/>
  <c r="D376" i="1"/>
  <c r="C376" i="1"/>
  <c r="B376" i="1"/>
  <c r="AA375" i="1"/>
  <c r="Z375" i="1"/>
  <c r="Y375" i="1"/>
  <c r="X375" i="1"/>
  <c r="W375" i="1"/>
  <c r="V375" i="1"/>
  <c r="U375" i="1"/>
  <c r="E375" i="2" s="1"/>
  <c r="T375" i="1"/>
  <c r="S375" i="1"/>
  <c r="R375" i="1"/>
  <c r="Q375" i="1"/>
  <c r="P375" i="1"/>
  <c r="O375" i="1"/>
  <c r="N375" i="1"/>
  <c r="M375" i="1"/>
  <c r="L375" i="1"/>
  <c r="K375" i="1"/>
  <c r="J375" i="1"/>
  <c r="D375" i="2" s="1"/>
  <c r="I375" i="1"/>
  <c r="H375" i="1"/>
  <c r="G375" i="1"/>
  <c r="F375" i="1"/>
  <c r="E375" i="1"/>
  <c r="B375" i="2" s="1"/>
  <c r="D375" i="1"/>
  <c r="C375" i="1"/>
  <c r="B375" i="1"/>
  <c r="AA374" i="1"/>
  <c r="Z374" i="1"/>
  <c r="Y374" i="1"/>
  <c r="X374" i="1"/>
  <c r="W374" i="1"/>
  <c r="V374" i="1"/>
  <c r="U374" i="1"/>
  <c r="E374" i="2" s="1"/>
  <c r="T374" i="1"/>
  <c r="S374" i="1"/>
  <c r="R374" i="1"/>
  <c r="Q374" i="1"/>
  <c r="P374" i="1"/>
  <c r="O374" i="1"/>
  <c r="N374" i="1"/>
  <c r="M374" i="1"/>
  <c r="L374" i="1"/>
  <c r="K374" i="1"/>
  <c r="J374" i="1"/>
  <c r="D374" i="2" s="1"/>
  <c r="I374" i="1"/>
  <c r="C374" i="2" s="1"/>
  <c r="H374" i="1"/>
  <c r="G374" i="1"/>
  <c r="F374" i="1"/>
  <c r="E374" i="1"/>
  <c r="B374" i="2" s="1"/>
  <c r="D374" i="1"/>
  <c r="C374" i="1"/>
  <c r="B374" i="1"/>
  <c r="AA373" i="1"/>
  <c r="Z373" i="1"/>
  <c r="Y373" i="1"/>
  <c r="X373" i="1"/>
  <c r="W373" i="1"/>
  <c r="V373" i="1"/>
  <c r="U373" i="1"/>
  <c r="E373" i="2" s="1"/>
  <c r="T373" i="1"/>
  <c r="S373" i="1"/>
  <c r="R373" i="1"/>
  <c r="Q373" i="1"/>
  <c r="P373" i="1"/>
  <c r="O373" i="1"/>
  <c r="N373" i="1"/>
  <c r="M373" i="1"/>
  <c r="L373" i="1"/>
  <c r="K373" i="1"/>
  <c r="J373" i="1"/>
  <c r="D373" i="2" s="1"/>
  <c r="I373" i="1"/>
  <c r="C373" i="2" s="1"/>
  <c r="H373" i="1"/>
  <c r="G373" i="1"/>
  <c r="F373" i="1"/>
  <c r="E373" i="1"/>
  <c r="B373" i="2" s="1"/>
  <c r="D373" i="1"/>
  <c r="C373" i="1"/>
  <c r="B373" i="1"/>
  <c r="AA372" i="1"/>
  <c r="Z372" i="1"/>
  <c r="Y372" i="1"/>
  <c r="X372" i="1"/>
  <c r="W372" i="1"/>
  <c r="V372" i="1"/>
  <c r="U372" i="1"/>
  <c r="E372" i="2" s="1"/>
  <c r="T372" i="1"/>
  <c r="S372" i="1"/>
  <c r="R372" i="1"/>
  <c r="Q372" i="1"/>
  <c r="P372" i="1"/>
  <c r="O372" i="1"/>
  <c r="N372" i="1"/>
  <c r="M372" i="1"/>
  <c r="L372" i="1"/>
  <c r="K372" i="1"/>
  <c r="J372" i="1"/>
  <c r="D372" i="2" s="1"/>
  <c r="I372" i="1"/>
  <c r="C372" i="2" s="1"/>
  <c r="H372" i="1"/>
  <c r="G372" i="1"/>
  <c r="F372" i="1"/>
  <c r="E372" i="1"/>
  <c r="B372" i="2" s="1"/>
  <c r="D372" i="1"/>
  <c r="C372" i="1"/>
  <c r="B372" i="1"/>
  <c r="AA371" i="1"/>
  <c r="Z371" i="1"/>
  <c r="Y371" i="1"/>
  <c r="X371" i="1"/>
  <c r="W371" i="1"/>
  <c r="V371" i="1"/>
  <c r="U371" i="1"/>
  <c r="E371" i="2" s="1"/>
  <c r="T371" i="1"/>
  <c r="S371" i="1"/>
  <c r="R371" i="1"/>
  <c r="Q371" i="1"/>
  <c r="P371" i="1"/>
  <c r="O371" i="1"/>
  <c r="N371" i="1"/>
  <c r="M371" i="1"/>
  <c r="L371" i="1"/>
  <c r="K371" i="1"/>
  <c r="J371" i="1"/>
  <c r="D371" i="2" s="1"/>
  <c r="I371" i="1"/>
  <c r="H371" i="1"/>
  <c r="G371" i="1"/>
  <c r="F371" i="1"/>
  <c r="E371" i="1"/>
  <c r="B371" i="2" s="1"/>
  <c r="D371" i="1"/>
  <c r="C371" i="1"/>
  <c r="B371" i="1"/>
  <c r="AA370" i="1"/>
  <c r="Z370" i="1"/>
  <c r="Y370" i="1"/>
  <c r="X370" i="1"/>
  <c r="W370" i="1"/>
  <c r="V370" i="1"/>
  <c r="U370" i="1"/>
  <c r="E370" i="2" s="1"/>
  <c r="T370" i="1"/>
  <c r="S370" i="1"/>
  <c r="R370" i="1"/>
  <c r="Q370" i="1"/>
  <c r="P370" i="1"/>
  <c r="O370" i="1"/>
  <c r="N370" i="1"/>
  <c r="M370" i="1"/>
  <c r="L370" i="1"/>
  <c r="K370" i="1"/>
  <c r="J370" i="1"/>
  <c r="D370" i="2" s="1"/>
  <c r="I370" i="1"/>
  <c r="C370" i="2" s="1"/>
  <c r="H370" i="1"/>
  <c r="G370" i="1"/>
  <c r="F370" i="1"/>
  <c r="E370" i="1"/>
  <c r="B370" i="2" s="1"/>
  <c r="D370" i="1"/>
  <c r="C370" i="1"/>
  <c r="B370" i="1"/>
  <c r="AA369" i="1"/>
  <c r="Z369" i="1"/>
  <c r="Y369" i="1"/>
  <c r="X369" i="1"/>
  <c r="W369" i="1"/>
  <c r="V369" i="1"/>
  <c r="U369" i="1"/>
  <c r="E369" i="2" s="1"/>
  <c r="T369" i="1"/>
  <c r="S369" i="1"/>
  <c r="R369" i="1"/>
  <c r="Q369" i="1"/>
  <c r="P369" i="1"/>
  <c r="O369" i="1"/>
  <c r="N369" i="1"/>
  <c r="M369" i="1"/>
  <c r="L369" i="1"/>
  <c r="K369" i="1"/>
  <c r="J369" i="1"/>
  <c r="D369" i="2" s="1"/>
  <c r="I369" i="1"/>
  <c r="C369" i="2" s="1"/>
  <c r="H369" i="1"/>
  <c r="G369" i="1"/>
  <c r="F369" i="1"/>
  <c r="E369" i="1"/>
  <c r="B369" i="2" s="1"/>
  <c r="D369" i="1"/>
  <c r="C369" i="1"/>
  <c r="B369" i="1"/>
  <c r="AA368" i="1"/>
  <c r="Z368" i="1"/>
  <c r="Y368" i="1"/>
  <c r="X368" i="1"/>
  <c r="W368" i="1"/>
  <c r="V368" i="1"/>
  <c r="U368" i="1"/>
  <c r="E368" i="2" s="1"/>
  <c r="T368" i="1"/>
  <c r="S368" i="1"/>
  <c r="R368" i="1"/>
  <c r="Q368" i="1"/>
  <c r="P368" i="1"/>
  <c r="O368" i="1"/>
  <c r="N368" i="1"/>
  <c r="M368" i="1"/>
  <c r="L368" i="1"/>
  <c r="K368" i="1"/>
  <c r="J368" i="1"/>
  <c r="D368" i="2" s="1"/>
  <c r="I368" i="1"/>
  <c r="C368" i="2" s="1"/>
  <c r="H368" i="1"/>
  <c r="G368" i="1"/>
  <c r="F368" i="1"/>
  <c r="E368" i="1"/>
  <c r="B368" i="2" s="1"/>
  <c r="D368" i="1"/>
  <c r="C368" i="1"/>
  <c r="B368" i="1"/>
  <c r="AA367" i="1"/>
  <c r="Z367" i="1"/>
  <c r="Y367" i="1"/>
  <c r="X367" i="1"/>
  <c r="W367" i="1"/>
  <c r="V367" i="1"/>
  <c r="U367" i="1"/>
  <c r="E367" i="2" s="1"/>
  <c r="T367" i="1"/>
  <c r="S367" i="1"/>
  <c r="R367" i="1"/>
  <c r="Q367" i="1"/>
  <c r="P367" i="1"/>
  <c r="O367" i="1"/>
  <c r="N367" i="1"/>
  <c r="M367" i="1"/>
  <c r="L367" i="1"/>
  <c r="K367" i="1"/>
  <c r="J367" i="1"/>
  <c r="D367" i="2" s="1"/>
  <c r="I367" i="1"/>
  <c r="H367" i="1"/>
  <c r="G367" i="1"/>
  <c r="F367" i="1"/>
  <c r="E367" i="1"/>
  <c r="B367" i="2" s="1"/>
  <c r="D367" i="1"/>
  <c r="C367" i="1"/>
  <c r="B367" i="1"/>
  <c r="AA366" i="1"/>
  <c r="Z366" i="1"/>
  <c r="Y366" i="1"/>
  <c r="X366" i="1"/>
  <c r="W366" i="1"/>
  <c r="V366" i="1"/>
  <c r="U366" i="1"/>
  <c r="E366" i="2" s="1"/>
  <c r="T366" i="1"/>
  <c r="S366" i="1"/>
  <c r="R366" i="1"/>
  <c r="Q366" i="1"/>
  <c r="P366" i="1"/>
  <c r="O366" i="1"/>
  <c r="N366" i="1"/>
  <c r="M366" i="1"/>
  <c r="L366" i="1"/>
  <c r="K366" i="1"/>
  <c r="J366" i="1"/>
  <c r="D366" i="2" s="1"/>
  <c r="I366" i="1"/>
  <c r="C366" i="2" s="1"/>
  <c r="H366" i="1"/>
  <c r="G366" i="1"/>
  <c r="F366" i="1"/>
  <c r="E366" i="1"/>
  <c r="B366" i="2" s="1"/>
  <c r="D366" i="1"/>
  <c r="C366" i="1"/>
  <c r="B366" i="1"/>
  <c r="AA365" i="1"/>
  <c r="Z365" i="1"/>
  <c r="Y365" i="1"/>
  <c r="X365" i="1"/>
  <c r="W365" i="1"/>
  <c r="V365" i="1"/>
  <c r="U365" i="1"/>
  <c r="E365" i="2" s="1"/>
  <c r="T365" i="1"/>
  <c r="S365" i="1"/>
  <c r="R365" i="1"/>
  <c r="Q365" i="1"/>
  <c r="P365" i="1"/>
  <c r="O365" i="1"/>
  <c r="N365" i="1"/>
  <c r="M365" i="1"/>
  <c r="L365" i="1"/>
  <c r="K365" i="1"/>
  <c r="J365" i="1"/>
  <c r="D365" i="2" s="1"/>
  <c r="I365" i="1"/>
  <c r="C365" i="2" s="1"/>
  <c r="H365" i="1"/>
  <c r="G365" i="1"/>
  <c r="F365" i="1"/>
  <c r="E365" i="1"/>
  <c r="B365" i="2" s="1"/>
  <c r="D365" i="1"/>
  <c r="C365" i="1"/>
  <c r="B365" i="1"/>
  <c r="AA364" i="1"/>
  <c r="Z364" i="1"/>
  <c r="Y364" i="1"/>
  <c r="X364" i="1"/>
  <c r="W364" i="1"/>
  <c r="V364" i="1"/>
  <c r="U364" i="1"/>
  <c r="E364" i="2" s="1"/>
  <c r="T364" i="1"/>
  <c r="S364" i="1"/>
  <c r="R364" i="1"/>
  <c r="Q364" i="1"/>
  <c r="P364" i="1"/>
  <c r="O364" i="1"/>
  <c r="N364" i="1"/>
  <c r="M364" i="1"/>
  <c r="L364" i="1"/>
  <c r="K364" i="1"/>
  <c r="J364" i="1"/>
  <c r="D364" i="2" s="1"/>
  <c r="I364" i="1"/>
  <c r="C364" i="2" s="1"/>
  <c r="H364" i="1"/>
  <c r="G364" i="1"/>
  <c r="F364" i="1"/>
  <c r="E364" i="1"/>
  <c r="B364" i="2" s="1"/>
  <c r="D364" i="1"/>
  <c r="C364" i="1"/>
  <c r="B364" i="1"/>
  <c r="AA363" i="1"/>
  <c r="Z363" i="1"/>
  <c r="Y363" i="1"/>
  <c r="X363" i="1"/>
  <c r="W363" i="1"/>
  <c r="V363" i="1"/>
  <c r="U363" i="1"/>
  <c r="E363" i="2" s="1"/>
  <c r="T363" i="1"/>
  <c r="S363" i="1"/>
  <c r="R363" i="1"/>
  <c r="Q363" i="1"/>
  <c r="P363" i="1"/>
  <c r="O363" i="1"/>
  <c r="N363" i="1"/>
  <c r="M363" i="1"/>
  <c r="L363" i="1"/>
  <c r="K363" i="1"/>
  <c r="J363" i="1"/>
  <c r="D363" i="2" s="1"/>
  <c r="I363" i="1"/>
  <c r="H363" i="1"/>
  <c r="G363" i="1"/>
  <c r="F363" i="1"/>
  <c r="E363" i="1"/>
  <c r="B363" i="2" s="1"/>
  <c r="D363" i="1"/>
  <c r="C363" i="1"/>
  <c r="B363" i="1"/>
  <c r="AA362" i="1"/>
  <c r="Z362" i="1"/>
  <c r="Y362" i="1"/>
  <c r="X362" i="1"/>
  <c r="W362" i="1"/>
  <c r="V362" i="1"/>
  <c r="U362" i="1"/>
  <c r="E362" i="2" s="1"/>
  <c r="T362" i="1"/>
  <c r="S362" i="1"/>
  <c r="R362" i="1"/>
  <c r="Q362" i="1"/>
  <c r="P362" i="1"/>
  <c r="O362" i="1"/>
  <c r="N362" i="1"/>
  <c r="M362" i="1"/>
  <c r="L362" i="1"/>
  <c r="K362" i="1"/>
  <c r="J362" i="1"/>
  <c r="D362" i="2" s="1"/>
  <c r="I362" i="1"/>
  <c r="C362" i="2" s="1"/>
  <c r="H362" i="1"/>
  <c r="G362" i="1"/>
  <c r="F362" i="1"/>
  <c r="E362" i="1"/>
  <c r="B362" i="2" s="1"/>
  <c r="D362" i="1"/>
  <c r="C362" i="1"/>
  <c r="B362" i="1"/>
  <c r="AA361" i="1"/>
  <c r="Z361" i="1"/>
  <c r="Y361" i="1"/>
  <c r="X361" i="1"/>
  <c r="W361" i="1"/>
  <c r="V361" i="1"/>
  <c r="U361" i="1"/>
  <c r="E361" i="2" s="1"/>
  <c r="T361" i="1"/>
  <c r="S361" i="1"/>
  <c r="R361" i="1"/>
  <c r="Q361" i="1"/>
  <c r="P361" i="1"/>
  <c r="O361" i="1"/>
  <c r="N361" i="1"/>
  <c r="M361" i="1"/>
  <c r="L361" i="1"/>
  <c r="K361" i="1"/>
  <c r="J361" i="1"/>
  <c r="D361" i="2" s="1"/>
  <c r="I361" i="1"/>
  <c r="C361" i="2" s="1"/>
  <c r="H361" i="1"/>
  <c r="G361" i="1"/>
  <c r="F361" i="1"/>
  <c r="E361" i="1"/>
  <c r="B361" i="2" s="1"/>
  <c r="D361" i="1"/>
  <c r="C361" i="1"/>
  <c r="B361" i="1"/>
  <c r="AA360" i="1"/>
  <c r="Z360" i="1"/>
  <c r="Y360" i="1"/>
  <c r="X360" i="1"/>
  <c r="W360" i="1"/>
  <c r="V360" i="1"/>
  <c r="U360" i="1"/>
  <c r="E360" i="2" s="1"/>
  <c r="T360" i="1"/>
  <c r="S360" i="1"/>
  <c r="R360" i="1"/>
  <c r="Q360" i="1"/>
  <c r="P360" i="1"/>
  <c r="O360" i="1"/>
  <c r="N360" i="1"/>
  <c r="M360" i="1"/>
  <c r="L360" i="1"/>
  <c r="K360" i="1"/>
  <c r="J360" i="1"/>
  <c r="D360" i="2" s="1"/>
  <c r="I360" i="1"/>
  <c r="C360" i="2" s="1"/>
  <c r="H360" i="1"/>
  <c r="G360" i="1"/>
  <c r="F360" i="1"/>
  <c r="E360" i="1"/>
  <c r="B360" i="2" s="1"/>
  <c r="D360" i="1"/>
  <c r="C360" i="1"/>
  <c r="B360" i="1"/>
  <c r="AA359" i="1"/>
  <c r="Z359" i="1"/>
  <c r="Y359" i="1"/>
  <c r="X359" i="1"/>
  <c r="W359" i="1"/>
  <c r="V359" i="1"/>
  <c r="U359" i="1"/>
  <c r="E359" i="2" s="1"/>
  <c r="T359" i="1"/>
  <c r="S359" i="1"/>
  <c r="R359" i="1"/>
  <c r="Q359" i="1"/>
  <c r="P359" i="1"/>
  <c r="O359" i="1"/>
  <c r="N359" i="1"/>
  <c r="M359" i="1"/>
  <c r="L359" i="1"/>
  <c r="K359" i="1"/>
  <c r="J359" i="1"/>
  <c r="D359" i="2" s="1"/>
  <c r="I359" i="1"/>
  <c r="H359" i="1"/>
  <c r="G359" i="1"/>
  <c r="F359" i="1"/>
  <c r="E359" i="1"/>
  <c r="B359" i="2" s="1"/>
  <c r="D359" i="1"/>
  <c r="C359" i="1"/>
  <c r="B359" i="1"/>
  <c r="AA358" i="1"/>
  <c r="Z358" i="1"/>
  <c r="Y358" i="1"/>
  <c r="X358" i="1"/>
  <c r="W358" i="1"/>
  <c r="V358" i="1"/>
  <c r="U358" i="1"/>
  <c r="E358" i="2" s="1"/>
  <c r="T358" i="1"/>
  <c r="S358" i="1"/>
  <c r="R358" i="1"/>
  <c r="Q358" i="1"/>
  <c r="P358" i="1"/>
  <c r="O358" i="1"/>
  <c r="N358" i="1"/>
  <c r="M358" i="1"/>
  <c r="L358" i="1"/>
  <c r="K358" i="1"/>
  <c r="J358" i="1"/>
  <c r="D358" i="2" s="1"/>
  <c r="I358" i="1"/>
  <c r="C358" i="2" s="1"/>
  <c r="H358" i="1"/>
  <c r="G358" i="1"/>
  <c r="F358" i="1"/>
  <c r="E358" i="1"/>
  <c r="B358" i="2" s="1"/>
  <c r="D358" i="1"/>
  <c r="C358" i="1"/>
  <c r="B358" i="1"/>
  <c r="AA357" i="1"/>
  <c r="Z357" i="1"/>
  <c r="Y357" i="1"/>
  <c r="X357" i="1"/>
  <c r="W357" i="1"/>
  <c r="V357" i="1"/>
  <c r="U357" i="1"/>
  <c r="E357" i="2" s="1"/>
  <c r="T357" i="1"/>
  <c r="S357" i="1"/>
  <c r="R357" i="1"/>
  <c r="Q357" i="1"/>
  <c r="P357" i="1"/>
  <c r="O357" i="1"/>
  <c r="N357" i="1"/>
  <c r="M357" i="1"/>
  <c r="L357" i="1"/>
  <c r="K357" i="1"/>
  <c r="J357" i="1"/>
  <c r="D357" i="2" s="1"/>
  <c r="I357" i="1"/>
  <c r="C357" i="2" s="1"/>
  <c r="H357" i="1"/>
  <c r="G357" i="1"/>
  <c r="F357" i="1"/>
  <c r="E357" i="1"/>
  <c r="B357" i="2" s="1"/>
  <c r="D357" i="1"/>
  <c r="C357" i="1"/>
  <c r="B357" i="1"/>
  <c r="AA356" i="1"/>
  <c r="Z356" i="1"/>
  <c r="Y356" i="1"/>
  <c r="X356" i="1"/>
  <c r="W356" i="1"/>
  <c r="V356" i="1"/>
  <c r="U356" i="1"/>
  <c r="E356" i="2" s="1"/>
  <c r="T356" i="1"/>
  <c r="S356" i="1"/>
  <c r="R356" i="1"/>
  <c r="Q356" i="1"/>
  <c r="P356" i="1"/>
  <c r="O356" i="1"/>
  <c r="N356" i="1"/>
  <c r="M356" i="1"/>
  <c r="L356" i="1"/>
  <c r="K356" i="1"/>
  <c r="J356" i="1"/>
  <c r="D356" i="2" s="1"/>
  <c r="I356" i="1"/>
  <c r="C356" i="2" s="1"/>
  <c r="H356" i="1"/>
  <c r="G356" i="1"/>
  <c r="F356" i="1"/>
  <c r="E356" i="1"/>
  <c r="B356" i="2" s="1"/>
  <c r="D356" i="1"/>
  <c r="C356" i="1"/>
  <c r="B356" i="1"/>
  <c r="AA355" i="1"/>
  <c r="Z355" i="1"/>
  <c r="Y355" i="1"/>
  <c r="X355" i="1"/>
  <c r="W355" i="1"/>
  <c r="V355" i="1"/>
  <c r="U355" i="1"/>
  <c r="E355" i="2" s="1"/>
  <c r="T355" i="1"/>
  <c r="S355" i="1"/>
  <c r="R355" i="1"/>
  <c r="Q355" i="1"/>
  <c r="P355" i="1"/>
  <c r="O355" i="1"/>
  <c r="N355" i="1"/>
  <c r="M355" i="1"/>
  <c r="L355" i="1"/>
  <c r="K355" i="1"/>
  <c r="J355" i="1"/>
  <c r="D355" i="2" s="1"/>
  <c r="I355" i="1"/>
  <c r="H355" i="1"/>
  <c r="G355" i="1"/>
  <c r="F355" i="1"/>
  <c r="E355" i="1"/>
  <c r="B355" i="2" s="1"/>
  <c r="D355" i="1"/>
  <c r="C355" i="1"/>
  <c r="B355" i="1"/>
  <c r="AA354" i="1"/>
  <c r="Z354" i="1"/>
  <c r="Y354" i="1"/>
  <c r="X354" i="1"/>
  <c r="W354" i="1"/>
  <c r="V354" i="1"/>
  <c r="U354" i="1"/>
  <c r="E354" i="2" s="1"/>
  <c r="T354" i="1"/>
  <c r="S354" i="1"/>
  <c r="R354" i="1"/>
  <c r="Q354" i="1"/>
  <c r="P354" i="1"/>
  <c r="O354" i="1"/>
  <c r="N354" i="1"/>
  <c r="M354" i="1"/>
  <c r="L354" i="1"/>
  <c r="K354" i="1"/>
  <c r="J354" i="1"/>
  <c r="D354" i="2" s="1"/>
  <c r="I354" i="1"/>
  <c r="C354" i="2" s="1"/>
  <c r="H354" i="1"/>
  <c r="G354" i="1"/>
  <c r="F354" i="1"/>
  <c r="E354" i="1"/>
  <c r="B354" i="2" s="1"/>
  <c r="D354" i="1"/>
  <c r="C354" i="1"/>
  <c r="B354" i="1"/>
  <c r="AA353" i="1"/>
  <c r="Z353" i="1"/>
  <c r="Y353" i="1"/>
  <c r="X353" i="1"/>
  <c r="W353" i="1"/>
  <c r="V353" i="1"/>
  <c r="U353" i="1"/>
  <c r="E353" i="2" s="1"/>
  <c r="T353" i="1"/>
  <c r="S353" i="1"/>
  <c r="R353" i="1"/>
  <c r="Q353" i="1"/>
  <c r="P353" i="1"/>
  <c r="O353" i="1"/>
  <c r="N353" i="1"/>
  <c r="M353" i="1"/>
  <c r="L353" i="1"/>
  <c r="K353" i="1"/>
  <c r="J353" i="1"/>
  <c r="D353" i="2" s="1"/>
  <c r="I353" i="1"/>
  <c r="C353" i="2" s="1"/>
  <c r="H353" i="1"/>
  <c r="G353" i="1"/>
  <c r="F353" i="1"/>
  <c r="E353" i="1"/>
  <c r="B353" i="2" s="1"/>
  <c r="D353" i="1"/>
  <c r="C353" i="1"/>
  <c r="B353" i="1"/>
  <c r="AA352" i="1"/>
  <c r="Z352" i="1"/>
  <c r="Y352" i="1"/>
  <c r="X352" i="1"/>
  <c r="W352" i="1"/>
  <c r="V352" i="1"/>
  <c r="U352" i="1"/>
  <c r="E352" i="2" s="1"/>
  <c r="T352" i="1"/>
  <c r="S352" i="1"/>
  <c r="R352" i="1"/>
  <c r="Q352" i="1"/>
  <c r="P352" i="1"/>
  <c r="O352" i="1"/>
  <c r="N352" i="1"/>
  <c r="M352" i="1"/>
  <c r="L352" i="1"/>
  <c r="K352" i="1"/>
  <c r="J352" i="1"/>
  <c r="D352" i="2" s="1"/>
  <c r="I352" i="1"/>
  <c r="C352" i="2" s="1"/>
  <c r="H352" i="1"/>
  <c r="G352" i="1"/>
  <c r="F352" i="1"/>
  <c r="E352" i="1"/>
  <c r="B352" i="2" s="1"/>
  <c r="D352" i="1"/>
  <c r="C352" i="1"/>
  <c r="B352" i="1"/>
  <c r="AA351" i="1"/>
  <c r="Z351" i="1"/>
  <c r="Y351" i="1"/>
  <c r="X351" i="1"/>
  <c r="W351" i="1"/>
  <c r="V351" i="1"/>
  <c r="U351" i="1"/>
  <c r="E351" i="2" s="1"/>
  <c r="T351" i="1"/>
  <c r="S351" i="1"/>
  <c r="R351" i="1"/>
  <c r="Q351" i="1"/>
  <c r="P351" i="1"/>
  <c r="O351" i="1"/>
  <c r="N351" i="1"/>
  <c r="M351" i="1"/>
  <c r="L351" i="1"/>
  <c r="K351" i="1"/>
  <c r="J351" i="1"/>
  <c r="D351" i="2" s="1"/>
  <c r="I351" i="1"/>
  <c r="H351" i="1"/>
  <c r="G351" i="1"/>
  <c r="F351" i="1"/>
  <c r="E351" i="1"/>
  <c r="B351" i="2" s="1"/>
  <c r="D351" i="1"/>
  <c r="C351" i="1"/>
  <c r="B351" i="1"/>
  <c r="AA350" i="1"/>
  <c r="Z350" i="1"/>
  <c r="Y350" i="1"/>
  <c r="X350" i="1"/>
  <c r="W350" i="1"/>
  <c r="V350" i="1"/>
  <c r="U350" i="1"/>
  <c r="E350" i="2" s="1"/>
  <c r="T350" i="1"/>
  <c r="S350" i="1"/>
  <c r="R350" i="1"/>
  <c r="Q350" i="1"/>
  <c r="P350" i="1"/>
  <c r="O350" i="1"/>
  <c r="N350" i="1"/>
  <c r="M350" i="1"/>
  <c r="L350" i="1"/>
  <c r="K350" i="1"/>
  <c r="J350" i="1"/>
  <c r="D350" i="2" s="1"/>
  <c r="I350" i="1"/>
  <c r="C350" i="2" s="1"/>
  <c r="H350" i="1"/>
  <c r="G350" i="1"/>
  <c r="F350" i="1"/>
  <c r="E350" i="1"/>
  <c r="B350" i="2" s="1"/>
  <c r="D350" i="1"/>
  <c r="C350" i="1"/>
  <c r="B350" i="1"/>
  <c r="AA349" i="1"/>
  <c r="Z349" i="1"/>
  <c r="Y349" i="1"/>
  <c r="X349" i="1"/>
  <c r="W349" i="1"/>
  <c r="V349" i="1"/>
  <c r="U349" i="1"/>
  <c r="E349" i="2" s="1"/>
  <c r="T349" i="1"/>
  <c r="S349" i="1"/>
  <c r="R349" i="1"/>
  <c r="Q349" i="1"/>
  <c r="P349" i="1"/>
  <c r="O349" i="1"/>
  <c r="N349" i="1"/>
  <c r="M349" i="1"/>
  <c r="L349" i="1"/>
  <c r="K349" i="1"/>
  <c r="J349" i="1"/>
  <c r="D349" i="2" s="1"/>
  <c r="I349" i="1"/>
  <c r="C349" i="2" s="1"/>
  <c r="H349" i="1"/>
  <c r="G349" i="1"/>
  <c r="F349" i="1"/>
  <c r="E349" i="1"/>
  <c r="B349" i="2" s="1"/>
  <c r="D349" i="1"/>
  <c r="C349" i="1"/>
  <c r="B349" i="1"/>
  <c r="AA348" i="1"/>
  <c r="Z348" i="1"/>
  <c r="Y348" i="1"/>
  <c r="X348" i="1"/>
  <c r="W348" i="1"/>
  <c r="V348" i="1"/>
  <c r="U348" i="1"/>
  <c r="E348" i="2" s="1"/>
  <c r="T348" i="1"/>
  <c r="S348" i="1"/>
  <c r="R348" i="1"/>
  <c r="Q348" i="1"/>
  <c r="P348" i="1"/>
  <c r="O348" i="1"/>
  <c r="N348" i="1"/>
  <c r="M348" i="1"/>
  <c r="L348" i="1"/>
  <c r="K348" i="1"/>
  <c r="J348" i="1"/>
  <c r="D348" i="2" s="1"/>
  <c r="I348" i="1"/>
  <c r="C348" i="2" s="1"/>
  <c r="H348" i="1"/>
  <c r="G348" i="1"/>
  <c r="F348" i="1"/>
  <c r="E348" i="1"/>
  <c r="B348" i="2" s="1"/>
  <c r="D348" i="1"/>
  <c r="C348" i="1"/>
  <c r="B348" i="1"/>
  <c r="AA347" i="1"/>
  <c r="Z347" i="1"/>
  <c r="Y347" i="1"/>
  <c r="X347" i="1"/>
  <c r="W347" i="1"/>
  <c r="V347" i="1"/>
  <c r="U347" i="1"/>
  <c r="E347" i="2" s="1"/>
  <c r="T347" i="1"/>
  <c r="S347" i="1"/>
  <c r="R347" i="1"/>
  <c r="Q347" i="1"/>
  <c r="P347" i="1"/>
  <c r="O347" i="1"/>
  <c r="N347" i="1"/>
  <c r="M347" i="1"/>
  <c r="L347" i="1"/>
  <c r="K347" i="1"/>
  <c r="J347" i="1"/>
  <c r="D347" i="2" s="1"/>
  <c r="I347" i="1"/>
  <c r="H347" i="1"/>
  <c r="G347" i="1"/>
  <c r="F347" i="1"/>
  <c r="E347" i="1"/>
  <c r="B347" i="2" s="1"/>
  <c r="D347" i="1"/>
  <c r="C347" i="1"/>
  <c r="B347" i="1"/>
  <c r="AA346" i="1"/>
  <c r="Z346" i="1"/>
  <c r="Y346" i="1"/>
  <c r="X346" i="1"/>
  <c r="W346" i="1"/>
  <c r="V346" i="1"/>
  <c r="U346" i="1"/>
  <c r="E346" i="2" s="1"/>
  <c r="T346" i="1"/>
  <c r="S346" i="1"/>
  <c r="R346" i="1"/>
  <c r="Q346" i="1"/>
  <c r="P346" i="1"/>
  <c r="O346" i="1"/>
  <c r="N346" i="1"/>
  <c r="M346" i="1"/>
  <c r="L346" i="1"/>
  <c r="K346" i="1"/>
  <c r="J346" i="1"/>
  <c r="D346" i="2" s="1"/>
  <c r="I346" i="1"/>
  <c r="C346" i="2" s="1"/>
  <c r="H346" i="1"/>
  <c r="G346" i="1"/>
  <c r="F346" i="1"/>
  <c r="E346" i="1"/>
  <c r="B346" i="2" s="1"/>
  <c r="D346" i="1"/>
  <c r="C346" i="1"/>
  <c r="B346" i="1"/>
  <c r="AA345" i="1"/>
  <c r="Z345" i="1"/>
  <c r="Y345" i="1"/>
  <c r="X345" i="1"/>
  <c r="W345" i="1"/>
  <c r="V345" i="1"/>
  <c r="U345" i="1"/>
  <c r="E345" i="2" s="1"/>
  <c r="T345" i="1"/>
  <c r="S345" i="1"/>
  <c r="R345" i="1"/>
  <c r="Q345" i="1"/>
  <c r="P345" i="1"/>
  <c r="O345" i="1"/>
  <c r="N345" i="1"/>
  <c r="M345" i="1"/>
  <c r="L345" i="1"/>
  <c r="K345" i="1"/>
  <c r="J345" i="1"/>
  <c r="D345" i="2" s="1"/>
  <c r="I345" i="1"/>
  <c r="C345" i="2" s="1"/>
  <c r="H345" i="1"/>
  <c r="G345" i="1"/>
  <c r="F345" i="1"/>
  <c r="E345" i="1"/>
  <c r="B345" i="2" s="1"/>
  <c r="D345" i="1"/>
  <c r="C345" i="1"/>
  <c r="B345" i="1"/>
  <c r="AA344" i="1"/>
  <c r="Z344" i="1"/>
  <c r="Y344" i="1"/>
  <c r="X344" i="1"/>
  <c r="W344" i="1"/>
  <c r="V344" i="1"/>
  <c r="U344" i="1"/>
  <c r="E344" i="2" s="1"/>
  <c r="T344" i="1"/>
  <c r="S344" i="1"/>
  <c r="R344" i="1"/>
  <c r="Q344" i="1"/>
  <c r="P344" i="1"/>
  <c r="O344" i="1"/>
  <c r="N344" i="1"/>
  <c r="M344" i="1"/>
  <c r="L344" i="1"/>
  <c r="K344" i="1"/>
  <c r="J344" i="1"/>
  <c r="D344" i="2" s="1"/>
  <c r="I344" i="1"/>
  <c r="C344" i="2" s="1"/>
  <c r="H344" i="1"/>
  <c r="G344" i="1"/>
  <c r="F344" i="1"/>
  <c r="E344" i="1"/>
  <c r="B344" i="2" s="1"/>
  <c r="D344" i="1"/>
  <c r="C344" i="1"/>
  <c r="B344" i="1"/>
  <c r="AA343" i="1"/>
  <c r="Z343" i="1"/>
  <c r="Y343" i="1"/>
  <c r="X343" i="1"/>
  <c r="W343" i="1"/>
  <c r="V343" i="1"/>
  <c r="U343" i="1"/>
  <c r="E343" i="2" s="1"/>
  <c r="T343" i="1"/>
  <c r="S343" i="1"/>
  <c r="R343" i="1"/>
  <c r="Q343" i="1"/>
  <c r="P343" i="1"/>
  <c r="O343" i="1"/>
  <c r="N343" i="1"/>
  <c r="M343" i="1"/>
  <c r="L343" i="1"/>
  <c r="K343" i="1"/>
  <c r="J343" i="1"/>
  <c r="D343" i="2" s="1"/>
  <c r="I343" i="1"/>
  <c r="H343" i="1"/>
  <c r="G343" i="1"/>
  <c r="F343" i="1"/>
  <c r="E343" i="1"/>
  <c r="B343" i="2" s="1"/>
  <c r="D343" i="1"/>
  <c r="C343" i="1"/>
  <c r="B343" i="1"/>
  <c r="AA342" i="1"/>
  <c r="Z342" i="1"/>
  <c r="Y342" i="1"/>
  <c r="X342" i="1"/>
  <c r="W342" i="1"/>
  <c r="V342" i="1"/>
  <c r="U342" i="1"/>
  <c r="E342" i="2" s="1"/>
  <c r="T342" i="1"/>
  <c r="S342" i="1"/>
  <c r="R342" i="1"/>
  <c r="Q342" i="1"/>
  <c r="P342" i="1"/>
  <c r="O342" i="1"/>
  <c r="N342" i="1"/>
  <c r="M342" i="1"/>
  <c r="L342" i="1"/>
  <c r="K342" i="1"/>
  <c r="J342" i="1"/>
  <c r="D342" i="2" s="1"/>
  <c r="I342" i="1"/>
  <c r="C342" i="2" s="1"/>
  <c r="H342" i="1"/>
  <c r="G342" i="1"/>
  <c r="F342" i="1"/>
  <c r="E342" i="1"/>
  <c r="B342" i="2" s="1"/>
  <c r="D342" i="1"/>
  <c r="C342" i="1"/>
  <c r="B342" i="1"/>
  <c r="AA341" i="1"/>
  <c r="Z341" i="1"/>
  <c r="Y341" i="1"/>
  <c r="X341" i="1"/>
  <c r="W341" i="1"/>
  <c r="V341" i="1"/>
  <c r="U341" i="1"/>
  <c r="E341" i="2" s="1"/>
  <c r="T341" i="1"/>
  <c r="S341" i="1"/>
  <c r="R341" i="1"/>
  <c r="Q341" i="1"/>
  <c r="P341" i="1"/>
  <c r="O341" i="1"/>
  <c r="N341" i="1"/>
  <c r="M341" i="1"/>
  <c r="L341" i="1"/>
  <c r="K341" i="1"/>
  <c r="J341" i="1"/>
  <c r="D341" i="2" s="1"/>
  <c r="I341" i="1"/>
  <c r="C341" i="2" s="1"/>
  <c r="H341" i="1"/>
  <c r="G341" i="1"/>
  <c r="F341" i="1"/>
  <c r="E341" i="1"/>
  <c r="B341" i="2" s="1"/>
  <c r="D341" i="1"/>
  <c r="C341" i="1"/>
  <c r="B341" i="1"/>
  <c r="AA340" i="1"/>
  <c r="Z340" i="1"/>
  <c r="Y340" i="1"/>
  <c r="X340" i="1"/>
  <c r="W340" i="1"/>
  <c r="V340" i="1"/>
  <c r="U340" i="1"/>
  <c r="E340" i="2" s="1"/>
  <c r="T340" i="1"/>
  <c r="S340" i="1"/>
  <c r="R340" i="1"/>
  <c r="Q340" i="1"/>
  <c r="P340" i="1"/>
  <c r="O340" i="1"/>
  <c r="N340" i="1"/>
  <c r="M340" i="1"/>
  <c r="L340" i="1"/>
  <c r="K340" i="1"/>
  <c r="J340" i="1"/>
  <c r="D340" i="2" s="1"/>
  <c r="I340" i="1"/>
  <c r="C340" i="2" s="1"/>
  <c r="H340" i="1"/>
  <c r="G340" i="1"/>
  <c r="F340" i="1"/>
  <c r="E340" i="1"/>
  <c r="B340" i="2" s="1"/>
  <c r="D340" i="1"/>
  <c r="C340" i="1"/>
  <c r="B340" i="1"/>
  <c r="AA339" i="1"/>
  <c r="Z339" i="1"/>
  <c r="Y339" i="1"/>
  <c r="X339" i="1"/>
  <c r="W339" i="1"/>
  <c r="V339" i="1"/>
  <c r="U339" i="1"/>
  <c r="E339" i="2" s="1"/>
  <c r="T339" i="1"/>
  <c r="S339" i="1"/>
  <c r="R339" i="1"/>
  <c r="Q339" i="1"/>
  <c r="P339" i="1"/>
  <c r="O339" i="1"/>
  <c r="N339" i="1"/>
  <c r="M339" i="1"/>
  <c r="L339" i="1"/>
  <c r="K339" i="1"/>
  <c r="J339" i="1"/>
  <c r="D339" i="2" s="1"/>
  <c r="I339" i="1"/>
  <c r="H339" i="1"/>
  <c r="G339" i="1"/>
  <c r="F339" i="1"/>
  <c r="E339" i="1"/>
  <c r="B339" i="2" s="1"/>
  <c r="D339" i="1"/>
  <c r="C339" i="1"/>
  <c r="B339" i="1"/>
  <c r="AA338" i="1"/>
  <c r="Z338" i="1"/>
  <c r="Y338" i="1"/>
  <c r="X338" i="1"/>
  <c r="W338" i="1"/>
  <c r="V338" i="1"/>
  <c r="U338" i="1"/>
  <c r="E338" i="2" s="1"/>
  <c r="T338" i="1"/>
  <c r="S338" i="1"/>
  <c r="R338" i="1"/>
  <c r="Q338" i="1"/>
  <c r="P338" i="1"/>
  <c r="O338" i="1"/>
  <c r="N338" i="1"/>
  <c r="M338" i="1"/>
  <c r="L338" i="1"/>
  <c r="K338" i="1"/>
  <c r="J338" i="1"/>
  <c r="D338" i="2" s="1"/>
  <c r="I338" i="1"/>
  <c r="C338" i="2" s="1"/>
  <c r="H338" i="1"/>
  <c r="G338" i="1"/>
  <c r="F338" i="1"/>
  <c r="E338" i="1"/>
  <c r="B338" i="2" s="1"/>
  <c r="D338" i="1"/>
  <c r="C338" i="1"/>
  <c r="B338" i="1"/>
  <c r="AA337" i="1"/>
  <c r="Z337" i="1"/>
  <c r="Y337" i="1"/>
  <c r="X337" i="1"/>
  <c r="W337" i="1"/>
  <c r="V337" i="1"/>
  <c r="U337" i="1"/>
  <c r="E337" i="2" s="1"/>
  <c r="T337" i="1"/>
  <c r="S337" i="1"/>
  <c r="R337" i="1"/>
  <c r="Q337" i="1"/>
  <c r="P337" i="1"/>
  <c r="O337" i="1"/>
  <c r="N337" i="1"/>
  <c r="M337" i="1"/>
  <c r="L337" i="1"/>
  <c r="K337" i="1"/>
  <c r="J337" i="1"/>
  <c r="D337" i="2" s="1"/>
  <c r="I337" i="1"/>
  <c r="C337" i="2" s="1"/>
  <c r="H337" i="1"/>
  <c r="G337" i="1"/>
  <c r="F337" i="1"/>
  <c r="E337" i="1"/>
  <c r="B337" i="2" s="1"/>
  <c r="D337" i="1"/>
  <c r="C337" i="1"/>
  <c r="B337" i="1"/>
  <c r="AA336" i="1"/>
  <c r="Z336" i="1"/>
  <c r="Y336" i="1"/>
  <c r="X336" i="1"/>
  <c r="W336" i="1"/>
  <c r="V336" i="1"/>
  <c r="U336" i="1"/>
  <c r="E336" i="2" s="1"/>
  <c r="T336" i="1"/>
  <c r="S336" i="1"/>
  <c r="R336" i="1"/>
  <c r="Q336" i="1"/>
  <c r="P336" i="1"/>
  <c r="O336" i="1"/>
  <c r="N336" i="1"/>
  <c r="M336" i="1"/>
  <c r="L336" i="1"/>
  <c r="K336" i="1"/>
  <c r="J336" i="1"/>
  <c r="D336" i="2" s="1"/>
  <c r="I336" i="1"/>
  <c r="C336" i="2" s="1"/>
  <c r="H336" i="1"/>
  <c r="G336" i="1"/>
  <c r="F336" i="1"/>
  <c r="E336" i="1"/>
  <c r="B336" i="2" s="1"/>
  <c r="D336" i="1"/>
  <c r="C336" i="1"/>
  <c r="B336" i="1"/>
  <c r="AA335" i="1"/>
  <c r="Z335" i="1"/>
  <c r="Y335" i="1"/>
  <c r="X335" i="1"/>
  <c r="W335" i="1"/>
  <c r="V335" i="1"/>
  <c r="U335" i="1"/>
  <c r="E335" i="2" s="1"/>
  <c r="T335" i="1"/>
  <c r="S335" i="1"/>
  <c r="R335" i="1"/>
  <c r="Q335" i="1"/>
  <c r="P335" i="1"/>
  <c r="O335" i="1"/>
  <c r="N335" i="1"/>
  <c r="M335" i="1"/>
  <c r="L335" i="1"/>
  <c r="K335" i="1"/>
  <c r="J335" i="1"/>
  <c r="D335" i="2" s="1"/>
  <c r="I335" i="1"/>
  <c r="H335" i="1"/>
  <c r="G335" i="1"/>
  <c r="F335" i="1"/>
  <c r="E335" i="1"/>
  <c r="B335" i="2" s="1"/>
  <c r="D335" i="1"/>
  <c r="C335" i="1"/>
  <c r="B335" i="1"/>
  <c r="AA334" i="1"/>
  <c r="Z334" i="1"/>
  <c r="Y334" i="1"/>
  <c r="X334" i="1"/>
  <c r="W334" i="1"/>
  <c r="V334" i="1"/>
  <c r="U334" i="1"/>
  <c r="E334" i="2" s="1"/>
  <c r="T334" i="1"/>
  <c r="S334" i="1"/>
  <c r="R334" i="1"/>
  <c r="Q334" i="1"/>
  <c r="P334" i="1"/>
  <c r="O334" i="1"/>
  <c r="N334" i="1"/>
  <c r="M334" i="1"/>
  <c r="L334" i="1"/>
  <c r="K334" i="1"/>
  <c r="J334" i="1"/>
  <c r="D334" i="2" s="1"/>
  <c r="I334" i="1"/>
  <c r="C334" i="2" s="1"/>
  <c r="H334" i="1"/>
  <c r="G334" i="1"/>
  <c r="F334" i="1"/>
  <c r="E334" i="1"/>
  <c r="B334" i="2" s="1"/>
  <c r="D334" i="1"/>
  <c r="C334" i="1"/>
  <c r="B334" i="1"/>
  <c r="AA333" i="1"/>
  <c r="Z333" i="1"/>
  <c r="Y333" i="1"/>
  <c r="X333" i="1"/>
  <c r="W333" i="1"/>
  <c r="V333" i="1"/>
  <c r="U333" i="1"/>
  <c r="E333" i="2" s="1"/>
  <c r="T333" i="1"/>
  <c r="S333" i="1"/>
  <c r="R333" i="1"/>
  <c r="Q333" i="1"/>
  <c r="P333" i="1"/>
  <c r="O333" i="1"/>
  <c r="N333" i="1"/>
  <c r="M333" i="1"/>
  <c r="L333" i="1"/>
  <c r="K333" i="1"/>
  <c r="J333" i="1"/>
  <c r="D333" i="2" s="1"/>
  <c r="I333" i="1"/>
  <c r="C333" i="2" s="1"/>
  <c r="H333" i="1"/>
  <c r="G333" i="1"/>
  <c r="F333" i="1"/>
  <c r="E333" i="1"/>
  <c r="B333" i="2" s="1"/>
  <c r="D333" i="1"/>
  <c r="C333" i="1"/>
  <c r="B333" i="1"/>
  <c r="AA332" i="1"/>
  <c r="Z332" i="1"/>
  <c r="Y332" i="1"/>
  <c r="X332" i="1"/>
  <c r="W332" i="1"/>
  <c r="V332" i="1"/>
  <c r="U332" i="1"/>
  <c r="E332" i="2" s="1"/>
  <c r="T332" i="1"/>
  <c r="S332" i="1"/>
  <c r="R332" i="1"/>
  <c r="Q332" i="1"/>
  <c r="P332" i="1"/>
  <c r="O332" i="1"/>
  <c r="N332" i="1"/>
  <c r="M332" i="1"/>
  <c r="L332" i="1"/>
  <c r="K332" i="1"/>
  <c r="J332" i="1"/>
  <c r="D332" i="2" s="1"/>
  <c r="I332" i="1"/>
  <c r="C332" i="2" s="1"/>
  <c r="H332" i="1"/>
  <c r="G332" i="1"/>
  <c r="F332" i="1"/>
  <c r="E332" i="1"/>
  <c r="B332" i="2" s="1"/>
  <c r="D332" i="1"/>
  <c r="C332" i="1"/>
  <c r="B332" i="1"/>
  <c r="AA331" i="1"/>
  <c r="Z331" i="1"/>
  <c r="Y331" i="1"/>
  <c r="X331" i="1"/>
  <c r="W331" i="1"/>
  <c r="V331" i="1"/>
  <c r="U331" i="1"/>
  <c r="E331" i="2" s="1"/>
  <c r="T331" i="1"/>
  <c r="S331" i="1"/>
  <c r="R331" i="1"/>
  <c r="Q331" i="1"/>
  <c r="P331" i="1"/>
  <c r="O331" i="1"/>
  <c r="N331" i="1"/>
  <c r="M331" i="1"/>
  <c r="L331" i="1"/>
  <c r="K331" i="1"/>
  <c r="J331" i="1"/>
  <c r="D331" i="2" s="1"/>
  <c r="I331" i="1"/>
  <c r="H331" i="1"/>
  <c r="G331" i="1"/>
  <c r="F331" i="1"/>
  <c r="E331" i="1"/>
  <c r="B331" i="2" s="1"/>
  <c r="D331" i="1"/>
  <c r="C331" i="1"/>
  <c r="B331" i="1"/>
  <c r="AA330" i="1"/>
  <c r="Z330" i="1"/>
  <c r="Y330" i="1"/>
  <c r="X330" i="1"/>
  <c r="W330" i="1"/>
  <c r="V330" i="1"/>
  <c r="U330" i="1"/>
  <c r="E330" i="2" s="1"/>
  <c r="T330" i="1"/>
  <c r="S330" i="1"/>
  <c r="R330" i="1"/>
  <c r="Q330" i="1"/>
  <c r="P330" i="1"/>
  <c r="O330" i="1"/>
  <c r="N330" i="1"/>
  <c r="M330" i="1"/>
  <c r="L330" i="1"/>
  <c r="K330" i="1"/>
  <c r="J330" i="1"/>
  <c r="D330" i="2" s="1"/>
  <c r="I330" i="1"/>
  <c r="C330" i="2" s="1"/>
  <c r="H330" i="1"/>
  <c r="G330" i="1"/>
  <c r="F330" i="1"/>
  <c r="E330" i="1"/>
  <c r="B330" i="2" s="1"/>
  <c r="D330" i="1"/>
  <c r="C330" i="1"/>
  <c r="B330" i="1"/>
  <c r="AA329" i="1"/>
  <c r="Z329" i="1"/>
  <c r="Y329" i="1"/>
  <c r="X329" i="1"/>
  <c r="W329" i="1"/>
  <c r="V329" i="1"/>
  <c r="U329" i="1"/>
  <c r="E329" i="2" s="1"/>
  <c r="T329" i="1"/>
  <c r="S329" i="1"/>
  <c r="R329" i="1"/>
  <c r="Q329" i="1"/>
  <c r="P329" i="1"/>
  <c r="O329" i="1"/>
  <c r="N329" i="1"/>
  <c r="M329" i="1"/>
  <c r="L329" i="1"/>
  <c r="K329" i="1"/>
  <c r="J329" i="1"/>
  <c r="D329" i="2" s="1"/>
  <c r="I329" i="1"/>
  <c r="C329" i="2" s="1"/>
  <c r="H329" i="1"/>
  <c r="G329" i="1"/>
  <c r="F329" i="1"/>
  <c r="E329" i="1"/>
  <c r="B329" i="2" s="1"/>
  <c r="D329" i="1"/>
  <c r="C329" i="1"/>
  <c r="B329" i="1"/>
  <c r="AA328" i="1"/>
  <c r="Z328" i="1"/>
  <c r="Y328" i="1"/>
  <c r="X328" i="1"/>
  <c r="W328" i="1"/>
  <c r="V328" i="1"/>
  <c r="U328" i="1"/>
  <c r="E328" i="2" s="1"/>
  <c r="T328" i="1"/>
  <c r="S328" i="1"/>
  <c r="R328" i="1"/>
  <c r="Q328" i="1"/>
  <c r="P328" i="1"/>
  <c r="O328" i="1"/>
  <c r="N328" i="1"/>
  <c r="M328" i="1"/>
  <c r="L328" i="1"/>
  <c r="K328" i="1"/>
  <c r="J328" i="1"/>
  <c r="D328" i="2" s="1"/>
  <c r="I328" i="1"/>
  <c r="C328" i="2" s="1"/>
  <c r="H328" i="1"/>
  <c r="G328" i="1"/>
  <c r="F328" i="1"/>
  <c r="E328" i="1"/>
  <c r="B328" i="2" s="1"/>
  <c r="D328" i="1"/>
  <c r="C328" i="1"/>
  <c r="B328" i="1"/>
  <c r="AA327" i="1"/>
  <c r="Z327" i="1"/>
  <c r="Y327" i="1"/>
  <c r="X327" i="1"/>
  <c r="W327" i="1"/>
  <c r="V327" i="1"/>
  <c r="U327" i="1"/>
  <c r="E327" i="2" s="1"/>
  <c r="T327" i="1"/>
  <c r="S327" i="1"/>
  <c r="R327" i="1"/>
  <c r="Q327" i="1"/>
  <c r="P327" i="1"/>
  <c r="O327" i="1"/>
  <c r="N327" i="1"/>
  <c r="M327" i="1"/>
  <c r="L327" i="1"/>
  <c r="K327" i="1"/>
  <c r="J327" i="1"/>
  <c r="D327" i="2" s="1"/>
  <c r="I327" i="1"/>
  <c r="H327" i="1"/>
  <c r="G327" i="1"/>
  <c r="F327" i="1"/>
  <c r="E327" i="1"/>
  <c r="B327" i="2" s="1"/>
  <c r="D327" i="1"/>
  <c r="C327" i="1"/>
  <c r="B327" i="1"/>
  <c r="AA326" i="1"/>
  <c r="Z326" i="1"/>
  <c r="Y326" i="1"/>
  <c r="X326" i="1"/>
  <c r="W326" i="1"/>
  <c r="V326" i="1"/>
  <c r="U326" i="1"/>
  <c r="E326" i="2" s="1"/>
  <c r="T326" i="1"/>
  <c r="S326" i="1"/>
  <c r="R326" i="1"/>
  <c r="Q326" i="1"/>
  <c r="P326" i="1"/>
  <c r="O326" i="1"/>
  <c r="N326" i="1"/>
  <c r="M326" i="1"/>
  <c r="L326" i="1"/>
  <c r="K326" i="1"/>
  <c r="J326" i="1"/>
  <c r="D326" i="2" s="1"/>
  <c r="I326" i="1"/>
  <c r="C326" i="2" s="1"/>
  <c r="H326" i="1"/>
  <c r="G326" i="1"/>
  <c r="F326" i="1"/>
  <c r="E326" i="1"/>
  <c r="B326" i="2" s="1"/>
  <c r="D326" i="1"/>
  <c r="C326" i="1"/>
  <c r="B326" i="1"/>
  <c r="AA325" i="1"/>
  <c r="Z325" i="1"/>
  <c r="Y325" i="1"/>
  <c r="X325" i="1"/>
  <c r="W325" i="1"/>
  <c r="V325" i="1"/>
  <c r="U325" i="1"/>
  <c r="E325" i="2" s="1"/>
  <c r="T325" i="1"/>
  <c r="S325" i="1"/>
  <c r="R325" i="1"/>
  <c r="Q325" i="1"/>
  <c r="P325" i="1"/>
  <c r="O325" i="1"/>
  <c r="N325" i="1"/>
  <c r="M325" i="1"/>
  <c r="L325" i="1"/>
  <c r="K325" i="1"/>
  <c r="J325" i="1"/>
  <c r="D325" i="2" s="1"/>
  <c r="I325" i="1"/>
  <c r="C325" i="2" s="1"/>
  <c r="H325" i="1"/>
  <c r="G325" i="1"/>
  <c r="F325" i="1"/>
  <c r="E325" i="1"/>
  <c r="B325" i="2" s="1"/>
  <c r="D325" i="1"/>
  <c r="C325" i="1"/>
  <c r="B325" i="1"/>
  <c r="AA324" i="1"/>
  <c r="Z324" i="1"/>
  <c r="Y324" i="1"/>
  <c r="X324" i="1"/>
  <c r="W324" i="1"/>
  <c r="V324" i="1"/>
  <c r="U324" i="1"/>
  <c r="E324" i="2" s="1"/>
  <c r="T324" i="1"/>
  <c r="S324" i="1"/>
  <c r="R324" i="1"/>
  <c r="Q324" i="1"/>
  <c r="P324" i="1"/>
  <c r="O324" i="1"/>
  <c r="N324" i="1"/>
  <c r="M324" i="1"/>
  <c r="L324" i="1"/>
  <c r="K324" i="1"/>
  <c r="J324" i="1"/>
  <c r="D324" i="2" s="1"/>
  <c r="I324" i="1"/>
  <c r="C324" i="2" s="1"/>
  <c r="H324" i="1"/>
  <c r="G324" i="1"/>
  <c r="F324" i="1"/>
  <c r="E324" i="1"/>
  <c r="B324" i="2" s="1"/>
  <c r="D324" i="1"/>
  <c r="C324" i="1"/>
  <c r="B324" i="1"/>
  <c r="AA323" i="1"/>
  <c r="Z323" i="1"/>
  <c r="Y323" i="1"/>
  <c r="X323" i="1"/>
  <c r="W323" i="1"/>
  <c r="V323" i="1"/>
  <c r="U323" i="1"/>
  <c r="E323" i="2" s="1"/>
  <c r="T323" i="1"/>
  <c r="S323" i="1"/>
  <c r="R323" i="1"/>
  <c r="Q323" i="1"/>
  <c r="P323" i="1"/>
  <c r="O323" i="1"/>
  <c r="N323" i="1"/>
  <c r="M323" i="1"/>
  <c r="L323" i="1"/>
  <c r="K323" i="1"/>
  <c r="J323" i="1"/>
  <c r="D323" i="2" s="1"/>
  <c r="I323" i="1"/>
  <c r="H323" i="1"/>
  <c r="G323" i="1"/>
  <c r="F323" i="1"/>
  <c r="E323" i="1"/>
  <c r="B323" i="2" s="1"/>
  <c r="D323" i="1"/>
  <c r="C323" i="1"/>
  <c r="B323" i="1"/>
  <c r="AA322" i="1"/>
  <c r="Z322" i="1"/>
  <c r="Y322" i="1"/>
  <c r="X322" i="1"/>
  <c r="W322" i="1"/>
  <c r="V322" i="1"/>
  <c r="U322" i="1"/>
  <c r="E322" i="2" s="1"/>
  <c r="T322" i="1"/>
  <c r="S322" i="1"/>
  <c r="R322" i="1"/>
  <c r="Q322" i="1"/>
  <c r="P322" i="1"/>
  <c r="O322" i="1"/>
  <c r="N322" i="1"/>
  <c r="M322" i="1"/>
  <c r="L322" i="1"/>
  <c r="K322" i="1"/>
  <c r="J322" i="1"/>
  <c r="D322" i="2" s="1"/>
  <c r="I322" i="1"/>
  <c r="C322" i="2" s="1"/>
  <c r="H322" i="1"/>
  <c r="G322" i="1"/>
  <c r="F322" i="1"/>
  <c r="E322" i="1"/>
  <c r="B322" i="2" s="1"/>
  <c r="D322" i="1"/>
  <c r="C322" i="1"/>
  <c r="B322" i="1"/>
  <c r="AA321" i="1"/>
  <c r="Z321" i="1"/>
  <c r="Y321" i="1"/>
  <c r="X321" i="1"/>
  <c r="W321" i="1"/>
  <c r="V321" i="1"/>
  <c r="U321" i="1"/>
  <c r="E321" i="2" s="1"/>
  <c r="T321" i="1"/>
  <c r="S321" i="1"/>
  <c r="R321" i="1"/>
  <c r="Q321" i="1"/>
  <c r="P321" i="1"/>
  <c r="O321" i="1"/>
  <c r="N321" i="1"/>
  <c r="M321" i="1"/>
  <c r="L321" i="1"/>
  <c r="K321" i="1"/>
  <c r="J321" i="1"/>
  <c r="D321" i="2" s="1"/>
  <c r="I321" i="1"/>
  <c r="C321" i="2" s="1"/>
  <c r="H321" i="1"/>
  <c r="G321" i="1"/>
  <c r="F321" i="1"/>
  <c r="E321" i="1"/>
  <c r="B321" i="2" s="1"/>
  <c r="D321" i="1"/>
  <c r="C321" i="1"/>
  <c r="B321" i="1"/>
  <c r="AA320" i="1"/>
  <c r="Z320" i="1"/>
  <c r="Y320" i="1"/>
  <c r="X320" i="1"/>
  <c r="W320" i="1"/>
  <c r="V320" i="1"/>
  <c r="U320" i="1"/>
  <c r="E320" i="2" s="1"/>
  <c r="T320" i="1"/>
  <c r="S320" i="1"/>
  <c r="R320" i="1"/>
  <c r="Q320" i="1"/>
  <c r="P320" i="1"/>
  <c r="O320" i="1"/>
  <c r="N320" i="1"/>
  <c r="M320" i="1"/>
  <c r="L320" i="1"/>
  <c r="K320" i="1"/>
  <c r="J320" i="1"/>
  <c r="D320" i="2" s="1"/>
  <c r="I320" i="1"/>
  <c r="C320" i="2" s="1"/>
  <c r="H320" i="1"/>
  <c r="G320" i="1"/>
  <c r="F320" i="1"/>
  <c r="E320" i="1"/>
  <c r="B320" i="2" s="1"/>
  <c r="D320" i="1"/>
  <c r="C320" i="1"/>
  <c r="B320" i="1"/>
  <c r="AA319" i="1"/>
  <c r="Z319" i="1"/>
  <c r="Y319" i="1"/>
  <c r="X319" i="1"/>
  <c r="W319" i="1"/>
  <c r="V319" i="1"/>
  <c r="U319" i="1"/>
  <c r="E319" i="2" s="1"/>
  <c r="T319" i="1"/>
  <c r="S319" i="1"/>
  <c r="R319" i="1"/>
  <c r="Q319" i="1"/>
  <c r="P319" i="1"/>
  <c r="O319" i="1"/>
  <c r="N319" i="1"/>
  <c r="M319" i="1"/>
  <c r="L319" i="1"/>
  <c r="K319" i="1"/>
  <c r="J319" i="1"/>
  <c r="D319" i="2" s="1"/>
  <c r="I319" i="1"/>
  <c r="H319" i="1"/>
  <c r="G319" i="1"/>
  <c r="F319" i="1"/>
  <c r="E319" i="1"/>
  <c r="B319" i="2" s="1"/>
  <c r="D319" i="1"/>
  <c r="C319" i="1"/>
  <c r="B319" i="1"/>
  <c r="AA318" i="1"/>
  <c r="Z318" i="1"/>
  <c r="Y318" i="1"/>
  <c r="X318" i="1"/>
  <c r="W318" i="1"/>
  <c r="V318" i="1"/>
  <c r="U318" i="1"/>
  <c r="E318" i="2" s="1"/>
  <c r="T318" i="1"/>
  <c r="S318" i="1"/>
  <c r="R318" i="1"/>
  <c r="Q318" i="1"/>
  <c r="P318" i="1"/>
  <c r="O318" i="1"/>
  <c r="N318" i="1"/>
  <c r="M318" i="1"/>
  <c r="L318" i="1"/>
  <c r="K318" i="1"/>
  <c r="J318" i="1"/>
  <c r="D318" i="2" s="1"/>
  <c r="I318" i="1"/>
  <c r="C318" i="2" s="1"/>
  <c r="H318" i="1"/>
  <c r="G318" i="1"/>
  <c r="F318" i="1"/>
  <c r="E318" i="1"/>
  <c r="B318" i="2" s="1"/>
  <c r="D318" i="1"/>
  <c r="C318" i="1"/>
  <c r="B318" i="1"/>
  <c r="AA317" i="1"/>
  <c r="Z317" i="1"/>
  <c r="Y317" i="1"/>
  <c r="X317" i="1"/>
  <c r="W317" i="1"/>
  <c r="V317" i="1"/>
  <c r="U317" i="1"/>
  <c r="E317" i="2" s="1"/>
  <c r="T317" i="1"/>
  <c r="S317" i="1"/>
  <c r="R317" i="1"/>
  <c r="Q317" i="1"/>
  <c r="P317" i="1"/>
  <c r="O317" i="1"/>
  <c r="N317" i="1"/>
  <c r="M317" i="1"/>
  <c r="L317" i="1"/>
  <c r="K317" i="1"/>
  <c r="J317" i="1"/>
  <c r="D317" i="2" s="1"/>
  <c r="I317" i="1"/>
  <c r="C317" i="2" s="1"/>
  <c r="H317" i="1"/>
  <c r="G317" i="1"/>
  <c r="F317" i="1"/>
  <c r="E317" i="1"/>
  <c r="B317" i="2" s="1"/>
  <c r="D317" i="1"/>
  <c r="C317" i="1"/>
  <c r="B317" i="1"/>
  <c r="AA316" i="1"/>
  <c r="Z316" i="1"/>
  <c r="Y316" i="1"/>
  <c r="X316" i="1"/>
  <c r="W316" i="1"/>
  <c r="V316" i="1"/>
  <c r="U316" i="1"/>
  <c r="E316" i="2" s="1"/>
  <c r="T316" i="1"/>
  <c r="S316" i="1"/>
  <c r="R316" i="1"/>
  <c r="Q316" i="1"/>
  <c r="P316" i="1"/>
  <c r="O316" i="1"/>
  <c r="N316" i="1"/>
  <c r="M316" i="1"/>
  <c r="L316" i="1"/>
  <c r="K316" i="1"/>
  <c r="J316" i="1"/>
  <c r="D316" i="2" s="1"/>
  <c r="I316" i="1"/>
  <c r="C316" i="2" s="1"/>
  <c r="H316" i="1"/>
  <c r="G316" i="1"/>
  <c r="F316" i="1"/>
  <c r="E316" i="1"/>
  <c r="B316" i="2" s="1"/>
  <c r="D316" i="1"/>
  <c r="C316" i="1"/>
  <c r="B316" i="1"/>
  <c r="AA315" i="1"/>
  <c r="Z315" i="1"/>
  <c r="Y315" i="1"/>
  <c r="X315" i="1"/>
  <c r="W315" i="1"/>
  <c r="V315" i="1"/>
  <c r="U315" i="1"/>
  <c r="E315" i="2" s="1"/>
  <c r="T315" i="1"/>
  <c r="S315" i="1"/>
  <c r="R315" i="1"/>
  <c r="Q315" i="1"/>
  <c r="P315" i="1"/>
  <c r="O315" i="1"/>
  <c r="N315" i="1"/>
  <c r="M315" i="1"/>
  <c r="L315" i="1"/>
  <c r="K315" i="1"/>
  <c r="J315" i="1"/>
  <c r="D315" i="2" s="1"/>
  <c r="I315" i="1"/>
  <c r="H315" i="1"/>
  <c r="G315" i="1"/>
  <c r="F315" i="1"/>
  <c r="E315" i="1"/>
  <c r="B315" i="2" s="1"/>
  <c r="D315" i="1"/>
  <c r="C315" i="1"/>
  <c r="B315" i="1"/>
  <c r="AA314" i="1"/>
  <c r="Z314" i="1"/>
  <c r="Y314" i="1"/>
  <c r="X314" i="1"/>
  <c r="W314" i="1"/>
  <c r="V314" i="1"/>
  <c r="U314" i="1"/>
  <c r="E314" i="2" s="1"/>
  <c r="T314" i="1"/>
  <c r="S314" i="1"/>
  <c r="R314" i="1"/>
  <c r="Q314" i="1"/>
  <c r="P314" i="1"/>
  <c r="O314" i="1"/>
  <c r="N314" i="1"/>
  <c r="M314" i="1"/>
  <c r="L314" i="1"/>
  <c r="K314" i="1"/>
  <c r="J314" i="1"/>
  <c r="D314" i="2" s="1"/>
  <c r="I314" i="1"/>
  <c r="C314" i="2" s="1"/>
  <c r="H314" i="1"/>
  <c r="G314" i="1"/>
  <c r="F314" i="1"/>
  <c r="E314" i="1"/>
  <c r="B314" i="2" s="1"/>
  <c r="D314" i="1"/>
  <c r="C314" i="1"/>
  <c r="B314" i="1"/>
  <c r="AA313" i="1"/>
  <c r="Z313" i="1"/>
  <c r="Y313" i="1"/>
  <c r="X313" i="1"/>
  <c r="W313" i="1"/>
  <c r="V313" i="1"/>
  <c r="U313" i="1"/>
  <c r="E313" i="2" s="1"/>
  <c r="T313" i="1"/>
  <c r="S313" i="1"/>
  <c r="R313" i="1"/>
  <c r="Q313" i="1"/>
  <c r="P313" i="1"/>
  <c r="O313" i="1"/>
  <c r="N313" i="1"/>
  <c r="M313" i="1"/>
  <c r="L313" i="1"/>
  <c r="K313" i="1"/>
  <c r="J313" i="1"/>
  <c r="D313" i="2" s="1"/>
  <c r="I313" i="1"/>
  <c r="C313" i="2" s="1"/>
  <c r="H313" i="1"/>
  <c r="G313" i="1"/>
  <c r="F313" i="1"/>
  <c r="E313" i="1"/>
  <c r="B313" i="2" s="1"/>
  <c r="D313" i="1"/>
  <c r="C313" i="1"/>
  <c r="B313" i="1"/>
  <c r="AA312" i="1"/>
  <c r="Z312" i="1"/>
  <c r="Y312" i="1"/>
  <c r="X312" i="1"/>
  <c r="W312" i="1"/>
  <c r="V312" i="1"/>
  <c r="U312" i="1"/>
  <c r="E312" i="2" s="1"/>
  <c r="T312" i="1"/>
  <c r="S312" i="1"/>
  <c r="R312" i="1"/>
  <c r="Q312" i="1"/>
  <c r="P312" i="1"/>
  <c r="O312" i="1"/>
  <c r="N312" i="1"/>
  <c r="M312" i="1"/>
  <c r="L312" i="1"/>
  <c r="K312" i="1"/>
  <c r="J312" i="1"/>
  <c r="D312" i="2" s="1"/>
  <c r="I312" i="1"/>
  <c r="C312" i="2" s="1"/>
  <c r="H312" i="1"/>
  <c r="G312" i="1"/>
  <c r="F312" i="1"/>
  <c r="E312" i="1"/>
  <c r="B312" i="2" s="1"/>
  <c r="D312" i="1"/>
  <c r="C312" i="1"/>
  <c r="B312" i="1"/>
  <c r="AA311" i="1"/>
  <c r="Z311" i="1"/>
  <c r="Y311" i="1"/>
  <c r="X311" i="1"/>
  <c r="W311" i="1"/>
  <c r="V311" i="1"/>
  <c r="U311" i="1"/>
  <c r="E311" i="2" s="1"/>
  <c r="T311" i="1"/>
  <c r="S311" i="1"/>
  <c r="R311" i="1"/>
  <c r="Q311" i="1"/>
  <c r="P311" i="1"/>
  <c r="O311" i="1"/>
  <c r="N311" i="1"/>
  <c r="M311" i="1"/>
  <c r="L311" i="1"/>
  <c r="K311" i="1"/>
  <c r="J311" i="1"/>
  <c r="D311" i="2" s="1"/>
  <c r="I311" i="1"/>
  <c r="H311" i="1"/>
  <c r="G311" i="1"/>
  <c r="F311" i="1"/>
  <c r="E311" i="1"/>
  <c r="B311" i="2" s="1"/>
  <c r="D311" i="1"/>
  <c r="C311" i="1"/>
  <c r="B311" i="1"/>
  <c r="AA310" i="1"/>
  <c r="Z310" i="1"/>
  <c r="Y310" i="1"/>
  <c r="X310" i="1"/>
  <c r="W310" i="1"/>
  <c r="V310" i="1"/>
  <c r="U310" i="1"/>
  <c r="E310" i="2" s="1"/>
  <c r="T310" i="1"/>
  <c r="S310" i="1"/>
  <c r="R310" i="1"/>
  <c r="Q310" i="1"/>
  <c r="P310" i="1"/>
  <c r="O310" i="1"/>
  <c r="N310" i="1"/>
  <c r="M310" i="1"/>
  <c r="L310" i="1"/>
  <c r="K310" i="1"/>
  <c r="J310" i="1"/>
  <c r="D310" i="2" s="1"/>
  <c r="I310" i="1"/>
  <c r="C310" i="2" s="1"/>
  <c r="H310" i="1"/>
  <c r="G310" i="1"/>
  <c r="F310" i="1"/>
  <c r="E310" i="1"/>
  <c r="B310" i="2" s="1"/>
  <c r="D310" i="1"/>
  <c r="C310" i="1"/>
  <c r="B310" i="1"/>
  <c r="AA309" i="1"/>
  <c r="Z309" i="1"/>
  <c r="Y309" i="1"/>
  <c r="X309" i="1"/>
  <c r="W309" i="1"/>
  <c r="V309" i="1"/>
  <c r="U309" i="1"/>
  <c r="E309" i="2" s="1"/>
  <c r="T309" i="1"/>
  <c r="S309" i="1"/>
  <c r="R309" i="1"/>
  <c r="Q309" i="1"/>
  <c r="P309" i="1"/>
  <c r="O309" i="1"/>
  <c r="N309" i="1"/>
  <c r="M309" i="1"/>
  <c r="L309" i="1"/>
  <c r="K309" i="1"/>
  <c r="J309" i="1"/>
  <c r="D309" i="2" s="1"/>
  <c r="I309" i="1"/>
  <c r="C309" i="2" s="1"/>
  <c r="H309" i="1"/>
  <c r="G309" i="1"/>
  <c r="F309" i="1"/>
  <c r="E309" i="1"/>
  <c r="B309" i="2" s="1"/>
  <c r="D309" i="1"/>
  <c r="C309" i="1"/>
  <c r="B309" i="1"/>
  <c r="AA308" i="1"/>
  <c r="Z308" i="1"/>
  <c r="Y308" i="1"/>
  <c r="X308" i="1"/>
  <c r="W308" i="1"/>
  <c r="V308" i="1"/>
  <c r="U308" i="1"/>
  <c r="E308" i="2" s="1"/>
  <c r="T308" i="1"/>
  <c r="S308" i="1"/>
  <c r="R308" i="1"/>
  <c r="Q308" i="1"/>
  <c r="P308" i="1"/>
  <c r="O308" i="1"/>
  <c r="N308" i="1"/>
  <c r="M308" i="1"/>
  <c r="L308" i="1"/>
  <c r="K308" i="1"/>
  <c r="J308" i="1"/>
  <c r="D308" i="2" s="1"/>
  <c r="I308" i="1"/>
  <c r="C308" i="2" s="1"/>
  <c r="H308" i="1"/>
  <c r="G308" i="1"/>
  <c r="F308" i="1"/>
  <c r="E308" i="1"/>
  <c r="B308" i="2" s="1"/>
  <c r="D308" i="1"/>
  <c r="C308" i="1"/>
  <c r="B308" i="1"/>
  <c r="AA307" i="1"/>
  <c r="Z307" i="1"/>
  <c r="Y307" i="1"/>
  <c r="X307" i="1"/>
  <c r="W307" i="1"/>
  <c r="V307" i="1"/>
  <c r="U307" i="1"/>
  <c r="E307" i="2" s="1"/>
  <c r="T307" i="1"/>
  <c r="S307" i="1"/>
  <c r="R307" i="1"/>
  <c r="Q307" i="1"/>
  <c r="P307" i="1"/>
  <c r="O307" i="1"/>
  <c r="N307" i="1"/>
  <c r="M307" i="1"/>
  <c r="L307" i="1"/>
  <c r="K307" i="1"/>
  <c r="J307" i="1"/>
  <c r="D307" i="2" s="1"/>
  <c r="I307" i="1"/>
  <c r="H307" i="1"/>
  <c r="G307" i="1"/>
  <c r="F307" i="1"/>
  <c r="E307" i="1"/>
  <c r="B307" i="2" s="1"/>
  <c r="D307" i="1"/>
  <c r="C307" i="1"/>
  <c r="B307" i="1"/>
  <c r="AA306" i="1"/>
  <c r="Z306" i="1"/>
  <c r="Y306" i="1"/>
  <c r="X306" i="1"/>
  <c r="W306" i="1"/>
  <c r="V306" i="1"/>
  <c r="U306" i="1"/>
  <c r="E306" i="2" s="1"/>
  <c r="T306" i="1"/>
  <c r="S306" i="1"/>
  <c r="R306" i="1"/>
  <c r="Q306" i="1"/>
  <c r="P306" i="1"/>
  <c r="O306" i="1"/>
  <c r="N306" i="1"/>
  <c r="M306" i="1"/>
  <c r="L306" i="1"/>
  <c r="K306" i="1"/>
  <c r="J306" i="1"/>
  <c r="D306" i="2" s="1"/>
  <c r="I306" i="1"/>
  <c r="C306" i="2" s="1"/>
  <c r="H306" i="1"/>
  <c r="G306" i="1"/>
  <c r="F306" i="1"/>
  <c r="E306" i="1"/>
  <c r="B306" i="2" s="1"/>
  <c r="D306" i="1"/>
  <c r="C306" i="1"/>
  <c r="B306" i="1"/>
  <c r="AA305" i="1"/>
  <c r="Z305" i="1"/>
  <c r="Y305" i="1"/>
  <c r="X305" i="1"/>
  <c r="W305" i="1"/>
  <c r="V305" i="1"/>
  <c r="U305" i="1"/>
  <c r="E305" i="2" s="1"/>
  <c r="T305" i="1"/>
  <c r="S305" i="1"/>
  <c r="R305" i="1"/>
  <c r="Q305" i="1"/>
  <c r="P305" i="1"/>
  <c r="O305" i="1"/>
  <c r="N305" i="1"/>
  <c r="M305" i="1"/>
  <c r="L305" i="1"/>
  <c r="K305" i="1"/>
  <c r="J305" i="1"/>
  <c r="D305" i="2" s="1"/>
  <c r="I305" i="1"/>
  <c r="C305" i="2" s="1"/>
  <c r="H305" i="1"/>
  <c r="G305" i="1"/>
  <c r="F305" i="1"/>
  <c r="E305" i="1"/>
  <c r="B305" i="2" s="1"/>
  <c r="D305" i="1"/>
  <c r="C305" i="1"/>
  <c r="B305" i="1"/>
  <c r="AA304" i="1"/>
  <c r="Z304" i="1"/>
  <c r="Y304" i="1"/>
  <c r="X304" i="1"/>
  <c r="W304" i="1"/>
  <c r="V304" i="1"/>
  <c r="U304" i="1"/>
  <c r="E304" i="2" s="1"/>
  <c r="T304" i="1"/>
  <c r="S304" i="1"/>
  <c r="R304" i="1"/>
  <c r="Q304" i="1"/>
  <c r="P304" i="1"/>
  <c r="O304" i="1"/>
  <c r="N304" i="1"/>
  <c r="M304" i="1"/>
  <c r="L304" i="1"/>
  <c r="K304" i="1"/>
  <c r="J304" i="1"/>
  <c r="D304" i="2" s="1"/>
  <c r="I304" i="1"/>
  <c r="C304" i="2" s="1"/>
  <c r="H304" i="1"/>
  <c r="G304" i="1"/>
  <c r="F304" i="1"/>
  <c r="E304" i="1"/>
  <c r="B304" i="2" s="1"/>
  <c r="D304" i="1"/>
  <c r="C304" i="1"/>
  <c r="B304" i="1"/>
  <c r="AA303" i="1"/>
  <c r="Z303" i="1"/>
  <c r="Y303" i="1"/>
  <c r="X303" i="1"/>
  <c r="W303" i="1"/>
  <c r="V303" i="1"/>
  <c r="U303" i="1"/>
  <c r="E303" i="2" s="1"/>
  <c r="T303" i="1"/>
  <c r="S303" i="1"/>
  <c r="R303" i="1"/>
  <c r="Q303" i="1"/>
  <c r="P303" i="1"/>
  <c r="O303" i="1"/>
  <c r="N303" i="1"/>
  <c r="M303" i="1"/>
  <c r="L303" i="1"/>
  <c r="K303" i="1"/>
  <c r="J303" i="1"/>
  <c r="D303" i="2" s="1"/>
  <c r="I303" i="1"/>
  <c r="H303" i="1"/>
  <c r="G303" i="1"/>
  <c r="F303" i="1"/>
  <c r="E303" i="1"/>
  <c r="B303" i="2" s="1"/>
  <c r="D303" i="1"/>
  <c r="C303" i="1"/>
  <c r="B303" i="1"/>
  <c r="AA302" i="1"/>
  <c r="Z302" i="1"/>
  <c r="Y302" i="1"/>
  <c r="X302" i="1"/>
  <c r="W302" i="1"/>
  <c r="V302" i="1"/>
  <c r="U302" i="1"/>
  <c r="E302" i="2" s="1"/>
  <c r="T302" i="1"/>
  <c r="S302" i="1"/>
  <c r="R302" i="1"/>
  <c r="Q302" i="1"/>
  <c r="P302" i="1"/>
  <c r="O302" i="1"/>
  <c r="N302" i="1"/>
  <c r="M302" i="1"/>
  <c r="L302" i="1"/>
  <c r="K302" i="1"/>
  <c r="J302" i="1"/>
  <c r="D302" i="2" s="1"/>
  <c r="I302" i="1"/>
  <c r="C302" i="2" s="1"/>
  <c r="H302" i="1"/>
  <c r="G302" i="1"/>
  <c r="F302" i="1"/>
  <c r="E302" i="1"/>
  <c r="B302" i="2" s="1"/>
  <c r="D302" i="1"/>
  <c r="C302" i="1"/>
  <c r="B302" i="1"/>
  <c r="AA301" i="1"/>
  <c r="Z301" i="1"/>
  <c r="Y301" i="1"/>
  <c r="X301" i="1"/>
  <c r="W301" i="1"/>
  <c r="V301" i="1"/>
  <c r="U301" i="1"/>
  <c r="E301" i="2" s="1"/>
  <c r="T301" i="1"/>
  <c r="S301" i="1"/>
  <c r="R301" i="1"/>
  <c r="Q301" i="1"/>
  <c r="P301" i="1"/>
  <c r="O301" i="1"/>
  <c r="N301" i="1"/>
  <c r="M301" i="1"/>
  <c r="L301" i="1"/>
  <c r="K301" i="1"/>
  <c r="J301" i="1"/>
  <c r="D301" i="2" s="1"/>
  <c r="I301" i="1"/>
  <c r="C301" i="2" s="1"/>
  <c r="H301" i="1"/>
  <c r="G301" i="1"/>
  <c r="F301" i="1"/>
  <c r="E301" i="1"/>
  <c r="B301" i="2" s="1"/>
  <c r="D301" i="1"/>
  <c r="C301" i="1"/>
  <c r="B301" i="1"/>
  <c r="AA300" i="1"/>
  <c r="Z300" i="1"/>
  <c r="Y300" i="1"/>
  <c r="X300" i="1"/>
  <c r="W300" i="1"/>
  <c r="V300" i="1"/>
  <c r="U300" i="1"/>
  <c r="E300" i="2" s="1"/>
  <c r="T300" i="1"/>
  <c r="S300" i="1"/>
  <c r="R300" i="1"/>
  <c r="Q300" i="1"/>
  <c r="P300" i="1"/>
  <c r="O300" i="1"/>
  <c r="N300" i="1"/>
  <c r="M300" i="1"/>
  <c r="L300" i="1"/>
  <c r="K300" i="1"/>
  <c r="J300" i="1"/>
  <c r="D300" i="2" s="1"/>
  <c r="I300" i="1"/>
  <c r="C300" i="2" s="1"/>
  <c r="H300" i="1"/>
  <c r="G300" i="1"/>
  <c r="F300" i="1"/>
  <c r="E300" i="1"/>
  <c r="B300" i="2" s="1"/>
  <c r="D300" i="1"/>
  <c r="C300" i="1"/>
  <c r="B300" i="1"/>
  <c r="AA299" i="1"/>
  <c r="Z299" i="1"/>
  <c r="Y299" i="1"/>
  <c r="X299" i="1"/>
  <c r="W299" i="1"/>
  <c r="V299" i="1"/>
  <c r="U299" i="1"/>
  <c r="E299" i="2" s="1"/>
  <c r="T299" i="1"/>
  <c r="S299" i="1"/>
  <c r="R299" i="1"/>
  <c r="Q299" i="1"/>
  <c r="P299" i="1"/>
  <c r="O299" i="1"/>
  <c r="N299" i="1"/>
  <c r="M299" i="1"/>
  <c r="L299" i="1"/>
  <c r="K299" i="1"/>
  <c r="J299" i="1"/>
  <c r="D299" i="2" s="1"/>
  <c r="I299" i="1"/>
  <c r="H299" i="1"/>
  <c r="G299" i="1"/>
  <c r="F299" i="1"/>
  <c r="E299" i="1"/>
  <c r="B299" i="2" s="1"/>
  <c r="D299" i="1"/>
  <c r="C299" i="1"/>
  <c r="B299" i="1"/>
  <c r="AA298" i="1"/>
  <c r="Z298" i="1"/>
  <c r="Y298" i="1"/>
  <c r="X298" i="1"/>
  <c r="W298" i="1"/>
  <c r="V298" i="1"/>
  <c r="U298" i="1"/>
  <c r="E298" i="2" s="1"/>
  <c r="T298" i="1"/>
  <c r="S298" i="1"/>
  <c r="R298" i="1"/>
  <c r="Q298" i="1"/>
  <c r="P298" i="1"/>
  <c r="O298" i="1"/>
  <c r="N298" i="1"/>
  <c r="M298" i="1"/>
  <c r="L298" i="1"/>
  <c r="K298" i="1"/>
  <c r="J298" i="1"/>
  <c r="D298" i="2" s="1"/>
  <c r="I298" i="1"/>
  <c r="C298" i="2" s="1"/>
  <c r="H298" i="1"/>
  <c r="G298" i="1"/>
  <c r="F298" i="1"/>
  <c r="E298" i="1"/>
  <c r="B298" i="2" s="1"/>
  <c r="D298" i="1"/>
  <c r="C298" i="1"/>
  <c r="B298" i="1"/>
  <c r="AA297" i="1"/>
  <c r="Z297" i="1"/>
  <c r="Y297" i="1"/>
  <c r="X297" i="1"/>
  <c r="W297" i="1"/>
  <c r="V297" i="1"/>
  <c r="U297" i="1"/>
  <c r="E297" i="2" s="1"/>
  <c r="T297" i="1"/>
  <c r="S297" i="1"/>
  <c r="R297" i="1"/>
  <c r="Q297" i="1"/>
  <c r="P297" i="1"/>
  <c r="O297" i="1"/>
  <c r="N297" i="1"/>
  <c r="M297" i="1"/>
  <c r="L297" i="1"/>
  <c r="K297" i="1"/>
  <c r="J297" i="1"/>
  <c r="D297" i="2" s="1"/>
  <c r="I297" i="1"/>
  <c r="C297" i="2" s="1"/>
  <c r="H297" i="1"/>
  <c r="G297" i="1"/>
  <c r="F297" i="1"/>
  <c r="E297" i="1"/>
  <c r="B297" i="2" s="1"/>
  <c r="D297" i="1"/>
  <c r="C297" i="1"/>
  <c r="B297" i="1"/>
  <c r="AA296" i="1"/>
  <c r="Z296" i="1"/>
  <c r="Y296" i="1"/>
  <c r="X296" i="1"/>
  <c r="W296" i="1"/>
  <c r="V296" i="1"/>
  <c r="U296" i="1"/>
  <c r="E296" i="2" s="1"/>
  <c r="T296" i="1"/>
  <c r="S296" i="1"/>
  <c r="R296" i="1"/>
  <c r="Q296" i="1"/>
  <c r="P296" i="1"/>
  <c r="O296" i="1"/>
  <c r="N296" i="1"/>
  <c r="M296" i="1"/>
  <c r="L296" i="1"/>
  <c r="K296" i="1"/>
  <c r="J296" i="1"/>
  <c r="D296" i="2" s="1"/>
  <c r="I296" i="1"/>
  <c r="C296" i="2" s="1"/>
  <c r="H296" i="1"/>
  <c r="G296" i="1"/>
  <c r="F296" i="1"/>
  <c r="E296" i="1"/>
  <c r="B296" i="2" s="1"/>
  <c r="D296" i="1"/>
  <c r="C296" i="1"/>
  <c r="B296" i="1"/>
  <c r="AA295" i="1"/>
  <c r="Z295" i="1"/>
  <c r="Y295" i="1"/>
  <c r="X295" i="1"/>
  <c r="W295" i="1"/>
  <c r="V295" i="1"/>
  <c r="U295" i="1"/>
  <c r="E295" i="2" s="1"/>
  <c r="T295" i="1"/>
  <c r="S295" i="1"/>
  <c r="R295" i="1"/>
  <c r="Q295" i="1"/>
  <c r="P295" i="1"/>
  <c r="O295" i="1"/>
  <c r="N295" i="1"/>
  <c r="M295" i="1"/>
  <c r="L295" i="1"/>
  <c r="K295" i="1"/>
  <c r="J295" i="1"/>
  <c r="D295" i="2" s="1"/>
  <c r="I295" i="1"/>
  <c r="H295" i="1"/>
  <c r="G295" i="1"/>
  <c r="F295" i="1"/>
  <c r="E295" i="1"/>
  <c r="B295" i="2" s="1"/>
  <c r="D295" i="1"/>
  <c r="C295" i="1"/>
  <c r="B295" i="1"/>
  <c r="AA294" i="1"/>
  <c r="Z294" i="1"/>
  <c r="Y294" i="1"/>
  <c r="X294" i="1"/>
  <c r="W294" i="1"/>
  <c r="V294" i="1"/>
  <c r="U294" i="1"/>
  <c r="E294" i="2" s="1"/>
  <c r="T294" i="1"/>
  <c r="S294" i="1"/>
  <c r="R294" i="1"/>
  <c r="Q294" i="1"/>
  <c r="P294" i="1"/>
  <c r="O294" i="1"/>
  <c r="N294" i="1"/>
  <c r="M294" i="1"/>
  <c r="L294" i="1"/>
  <c r="K294" i="1"/>
  <c r="J294" i="1"/>
  <c r="D294" i="2" s="1"/>
  <c r="I294" i="1"/>
  <c r="C294" i="2" s="1"/>
  <c r="H294" i="1"/>
  <c r="G294" i="1"/>
  <c r="F294" i="1"/>
  <c r="E294" i="1"/>
  <c r="B294" i="2" s="1"/>
  <c r="D294" i="1"/>
  <c r="C294" i="1"/>
  <c r="B294" i="1"/>
  <c r="AA293" i="1"/>
  <c r="Z293" i="1"/>
  <c r="Y293" i="1"/>
  <c r="X293" i="1"/>
  <c r="W293" i="1"/>
  <c r="V293" i="1"/>
  <c r="U293" i="1"/>
  <c r="E293" i="2" s="1"/>
  <c r="T293" i="1"/>
  <c r="S293" i="1"/>
  <c r="R293" i="1"/>
  <c r="Q293" i="1"/>
  <c r="P293" i="1"/>
  <c r="O293" i="1"/>
  <c r="N293" i="1"/>
  <c r="M293" i="1"/>
  <c r="L293" i="1"/>
  <c r="K293" i="1"/>
  <c r="J293" i="1"/>
  <c r="D293" i="2" s="1"/>
  <c r="I293" i="1"/>
  <c r="C293" i="2" s="1"/>
  <c r="H293" i="1"/>
  <c r="G293" i="1"/>
  <c r="F293" i="1"/>
  <c r="E293" i="1"/>
  <c r="B293" i="2" s="1"/>
  <c r="D293" i="1"/>
  <c r="C293" i="1"/>
  <c r="B293" i="1"/>
  <c r="AA292" i="1"/>
  <c r="Z292" i="1"/>
  <c r="Y292" i="1"/>
  <c r="X292" i="1"/>
  <c r="W292" i="1"/>
  <c r="V292" i="1"/>
  <c r="U292" i="1"/>
  <c r="E292" i="2" s="1"/>
  <c r="T292" i="1"/>
  <c r="S292" i="1"/>
  <c r="R292" i="1"/>
  <c r="Q292" i="1"/>
  <c r="P292" i="1"/>
  <c r="O292" i="1"/>
  <c r="N292" i="1"/>
  <c r="M292" i="1"/>
  <c r="L292" i="1"/>
  <c r="K292" i="1"/>
  <c r="J292" i="1"/>
  <c r="D292" i="2" s="1"/>
  <c r="I292" i="1"/>
  <c r="C292" i="2" s="1"/>
  <c r="H292" i="1"/>
  <c r="G292" i="1"/>
  <c r="F292" i="1"/>
  <c r="E292" i="1"/>
  <c r="B292" i="2" s="1"/>
  <c r="D292" i="1"/>
  <c r="C292" i="1"/>
  <c r="B292" i="1"/>
  <c r="AA291" i="1"/>
  <c r="Z291" i="1"/>
  <c r="Y291" i="1"/>
  <c r="X291" i="1"/>
  <c r="W291" i="1"/>
  <c r="V291" i="1"/>
  <c r="U291" i="1"/>
  <c r="E291" i="2" s="1"/>
  <c r="T291" i="1"/>
  <c r="S291" i="1"/>
  <c r="R291" i="1"/>
  <c r="Q291" i="1"/>
  <c r="P291" i="1"/>
  <c r="O291" i="1"/>
  <c r="N291" i="1"/>
  <c r="M291" i="1"/>
  <c r="L291" i="1"/>
  <c r="K291" i="1"/>
  <c r="J291" i="1"/>
  <c r="D291" i="2" s="1"/>
  <c r="I291" i="1"/>
  <c r="H291" i="1"/>
  <c r="G291" i="1"/>
  <c r="F291" i="1"/>
  <c r="E291" i="1"/>
  <c r="B291" i="2" s="1"/>
  <c r="D291" i="1"/>
  <c r="C291" i="1"/>
  <c r="B291" i="1"/>
  <c r="AA290" i="1"/>
  <c r="Z290" i="1"/>
  <c r="Y290" i="1"/>
  <c r="X290" i="1"/>
  <c r="W290" i="1"/>
  <c r="V290" i="1"/>
  <c r="U290" i="1"/>
  <c r="E290" i="2" s="1"/>
  <c r="T290" i="1"/>
  <c r="S290" i="1"/>
  <c r="R290" i="1"/>
  <c r="Q290" i="1"/>
  <c r="P290" i="1"/>
  <c r="O290" i="1"/>
  <c r="N290" i="1"/>
  <c r="M290" i="1"/>
  <c r="L290" i="1"/>
  <c r="K290" i="1"/>
  <c r="J290" i="1"/>
  <c r="D290" i="2" s="1"/>
  <c r="I290" i="1"/>
  <c r="C290" i="2" s="1"/>
  <c r="H290" i="1"/>
  <c r="G290" i="1"/>
  <c r="F290" i="1"/>
  <c r="E290" i="1"/>
  <c r="B290" i="2" s="1"/>
  <c r="D290" i="1"/>
  <c r="C290" i="1"/>
  <c r="B290" i="1"/>
  <c r="AA289" i="1"/>
  <c r="Z289" i="1"/>
  <c r="Y289" i="1"/>
  <c r="X289" i="1"/>
  <c r="W289" i="1"/>
  <c r="V289" i="1"/>
  <c r="U289" i="1"/>
  <c r="E289" i="2" s="1"/>
  <c r="T289" i="1"/>
  <c r="S289" i="1"/>
  <c r="R289" i="1"/>
  <c r="Q289" i="1"/>
  <c r="P289" i="1"/>
  <c r="O289" i="1"/>
  <c r="N289" i="1"/>
  <c r="M289" i="1"/>
  <c r="L289" i="1"/>
  <c r="K289" i="1"/>
  <c r="J289" i="1"/>
  <c r="D289" i="2" s="1"/>
  <c r="I289" i="1"/>
  <c r="C289" i="2" s="1"/>
  <c r="H289" i="1"/>
  <c r="G289" i="1"/>
  <c r="F289" i="1"/>
  <c r="E289" i="1"/>
  <c r="B289" i="2" s="1"/>
  <c r="D289" i="1"/>
  <c r="C289" i="1"/>
  <c r="B289" i="1"/>
  <c r="AA288" i="1"/>
  <c r="Z288" i="1"/>
  <c r="Y288" i="1"/>
  <c r="X288" i="1"/>
  <c r="W288" i="1"/>
  <c r="V288" i="1"/>
  <c r="U288" i="1"/>
  <c r="E288" i="2" s="1"/>
  <c r="T288" i="1"/>
  <c r="S288" i="1"/>
  <c r="R288" i="1"/>
  <c r="Q288" i="1"/>
  <c r="P288" i="1"/>
  <c r="O288" i="1"/>
  <c r="N288" i="1"/>
  <c r="M288" i="1"/>
  <c r="L288" i="1"/>
  <c r="K288" i="1"/>
  <c r="J288" i="1"/>
  <c r="D288" i="2" s="1"/>
  <c r="I288" i="1"/>
  <c r="C288" i="2" s="1"/>
  <c r="H288" i="1"/>
  <c r="G288" i="1"/>
  <c r="F288" i="1"/>
  <c r="E288" i="1"/>
  <c r="B288" i="2" s="1"/>
  <c r="D288" i="1"/>
  <c r="C288" i="1"/>
  <c r="B288" i="1"/>
  <c r="AA287" i="1"/>
  <c r="Z287" i="1"/>
  <c r="Y287" i="1"/>
  <c r="X287" i="1"/>
  <c r="W287" i="1"/>
  <c r="V287" i="1"/>
  <c r="U287" i="1"/>
  <c r="E287" i="2" s="1"/>
  <c r="T287" i="1"/>
  <c r="S287" i="1"/>
  <c r="R287" i="1"/>
  <c r="Q287" i="1"/>
  <c r="P287" i="1"/>
  <c r="O287" i="1"/>
  <c r="N287" i="1"/>
  <c r="M287" i="1"/>
  <c r="L287" i="1"/>
  <c r="K287" i="1"/>
  <c r="J287" i="1"/>
  <c r="D287" i="2" s="1"/>
  <c r="I287" i="1"/>
  <c r="H287" i="1"/>
  <c r="G287" i="1"/>
  <c r="F287" i="1"/>
  <c r="E287" i="1"/>
  <c r="B287" i="2" s="1"/>
  <c r="D287" i="1"/>
  <c r="C287" i="1"/>
  <c r="B287" i="1"/>
  <c r="AA286" i="1"/>
  <c r="Z286" i="1"/>
  <c r="Y286" i="1"/>
  <c r="X286" i="1"/>
  <c r="W286" i="1"/>
  <c r="V286" i="1"/>
  <c r="U286" i="1"/>
  <c r="E286" i="2" s="1"/>
  <c r="T286" i="1"/>
  <c r="S286" i="1"/>
  <c r="R286" i="1"/>
  <c r="Q286" i="1"/>
  <c r="P286" i="1"/>
  <c r="O286" i="1"/>
  <c r="N286" i="1"/>
  <c r="M286" i="1"/>
  <c r="L286" i="1"/>
  <c r="K286" i="1"/>
  <c r="J286" i="1"/>
  <c r="D286" i="2" s="1"/>
  <c r="I286" i="1"/>
  <c r="C286" i="2" s="1"/>
  <c r="H286" i="1"/>
  <c r="G286" i="1"/>
  <c r="F286" i="1"/>
  <c r="E286" i="1"/>
  <c r="B286" i="2" s="1"/>
  <c r="D286" i="1"/>
  <c r="C286" i="1"/>
  <c r="B286" i="1"/>
  <c r="AA285" i="1"/>
  <c r="Z285" i="1"/>
  <c r="Y285" i="1"/>
  <c r="X285" i="1"/>
  <c r="W285" i="1"/>
  <c r="V285" i="1"/>
  <c r="U285" i="1"/>
  <c r="E285" i="2" s="1"/>
  <c r="T285" i="1"/>
  <c r="S285" i="1"/>
  <c r="R285" i="1"/>
  <c r="Q285" i="1"/>
  <c r="P285" i="1"/>
  <c r="O285" i="1"/>
  <c r="N285" i="1"/>
  <c r="M285" i="1"/>
  <c r="L285" i="1"/>
  <c r="K285" i="1"/>
  <c r="J285" i="1"/>
  <c r="D285" i="2" s="1"/>
  <c r="I285" i="1"/>
  <c r="C285" i="2" s="1"/>
  <c r="H285" i="1"/>
  <c r="G285" i="1"/>
  <c r="F285" i="1"/>
  <c r="E285" i="1"/>
  <c r="B285" i="2" s="1"/>
  <c r="D285" i="1"/>
  <c r="C285" i="1"/>
  <c r="B285" i="1"/>
  <c r="AA284" i="1"/>
  <c r="Z284" i="1"/>
  <c r="Y284" i="1"/>
  <c r="X284" i="1"/>
  <c r="W284" i="1"/>
  <c r="V284" i="1"/>
  <c r="U284" i="1"/>
  <c r="E284" i="2" s="1"/>
  <c r="T284" i="1"/>
  <c r="S284" i="1"/>
  <c r="R284" i="1"/>
  <c r="Q284" i="1"/>
  <c r="P284" i="1"/>
  <c r="O284" i="1"/>
  <c r="N284" i="1"/>
  <c r="M284" i="1"/>
  <c r="L284" i="1"/>
  <c r="K284" i="1"/>
  <c r="J284" i="1"/>
  <c r="D284" i="2" s="1"/>
  <c r="I284" i="1"/>
  <c r="C284" i="2" s="1"/>
  <c r="H284" i="1"/>
  <c r="G284" i="1"/>
  <c r="F284" i="1"/>
  <c r="E284" i="1"/>
  <c r="B284" i="2" s="1"/>
  <c r="D284" i="1"/>
  <c r="C284" i="1"/>
  <c r="B284" i="1"/>
  <c r="AA283" i="1"/>
  <c r="Z283" i="1"/>
  <c r="Y283" i="1"/>
  <c r="X283" i="1"/>
  <c r="W283" i="1"/>
  <c r="V283" i="1"/>
  <c r="U283" i="1"/>
  <c r="E283" i="2" s="1"/>
  <c r="T283" i="1"/>
  <c r="S283" i="1"/>
  <c r="R283" i="1"/>
  <c r="Q283" i="1"/>
  <c r="P283" i="1"/>
  <c r="O283" i="1"/>
  <c r="N283" i="1"/>
  <c r="M283" i="1"/>
  <c r="L283" i="1"/>
  <c r="K283" i="1"/>
  <c r="J283" i="1"/>
  <c r="D283" i="2" s="1"/>
  <c r="I283" i="1"/>
  <c r="H283" i="1"/>
  <c r="G283" i="1"/>
  <c r="F283" i="1"/>
  <c r="E283" i="1"/>
  <c r="B283" i="2" s="1"/>
  <c r="D283" i="1"/>
  <c r="C283" i="1"/>
  <c r="B283" i="1"/>
  <c r="AA282" i="1"/>
  <c r="Z282" i="1"/>
  <c r="Y282" i="1"/>
  <c r="X282" i="1"/>
  <c r="W282" i="1"/>
  <c r="V282" i="1"/>
  <c r="U282" i="1"/>
  <c r="E282" i="2" s="1"/>
  <c r="T282" i="1"/>
  <c r="S282" i="1"/>
  <c r="R282" i="1"/>
  <c r="Q282" i="1"/>
  <c r="P282" i="1"/>
  <c r="O282" i="1"/>
  <c r="N282" i="1"/>
  <c r="M282" i="1"/>
  <c r="L282" i="1"/>
  <c r="K282" i="1"/>
  <c r="J282" i="1"/>
  <c r="D282" i="2" s="1"/>
  <c r="I282" i="1"/>
  <c r="C282" i="2" s="1"/>
  <c r="H282" i="1"/>
  <c r="G282" i="1"/>
  <c r="F282" i="1"/>
  <c r="E282" i="1"/>
  <c r="B282" i="2" s="1"/>
  <c r="D282" i="1"/>
  <c r="C282" i="1"/>
  <c r="B282" i="1"/>
  <c r="AA281" i="1"/>
  <c r="Z281" i="1"/>
  <c r="Y281" i="1"/>
  <c r="X281" i="1"/>
  <c r="W281" i="1"/>
  <c r="V281" i="1"/>
  <c r="U281" i="1"/>
  <c r="E281" i="2" s="1"/>
  <c r="T281" i="1"/>
  <c r="S281" i="1"/>
  <c r="R281" i="1"/>
  <c r="Q281" i="1"/>
  <c r="P281" i="1"/>
  <c r="O281" i="1"/>
  <c r="N281" i="1"/>
  <c r="M281" i="1"/>
  <c r="L281" i="1"/>
  <c r="K281" i="1"/>
  <c r="J281" i="1"/>
  <c r="D281" i="2" s="1"/>
  <c r="I281" i="1"/>
  <c r="C281" i="2" s="1"/>
  <c r="H281" i="1"/>
  <c r="G281" i="1"/>
  <c r="F281" i="1"/>
  <c r="E281" i="1"/>
  <c r="B281" i="2" s="1"/>
  <c r="D281" i="1"/>
  <c r="C281" i="1"/>
  <c r="B281" i="1"/>
  <c r="AA280" i="1"/>
  <c r="Z280" i="1"/>
  <c r="Y280" i="1"/>
  <c r="X280" i="1"/>
  <c r="W280" i="1"/>
  <c r="V280" i="1"/>
  <c r="U280" i="1"/>
  <c r="E280" i="2" s="1"/>
  <c r="T280" i="1"/>
  <c r="S280" i="1"/>
  <c r="R280" i="1"/>
  <c r="Q280" i="1"/>
  <c r="P280" i="1"/>
  <c r="O280" i="1"/>
  <c r="N280" i="1"/>
  <c r="M280" i="1"/>
  <c r="L280" i="1"/>
  <c r="K280" i="1"/>
  <c r="J280" i="1"/>
  <c r="D280" i="2" s="1"/>
  <c r="I280" i="1"/>
  <c r="C280" i="2" s="1"/>
  <c r="H280" i="1"/>
  <c r="G280" i="1"/>
  <c r="F280" i="1"/>
  <c r="E280" i="1"/>
  <c r="B280" i="2" s="1"/>
  <c r="D280" i="1"/>
  <c r="C280" i="1"/>
  <c r="B280" i="1"/>
  <c r="AA279" i="1"/>
  <c r="Z279" i="1"/>
  <c r="Y279" i="1"/>
  <c r="X279" i="1"/>
  <c r="W279" i="1"/>
  <c r="V279" i="1"/>
  <c r="U279" i="1"/>
  <c r="E279" i="2" s="1"/>
  <c r="T279" i="1"/>
  <c r="S279" i="1"/>
  <c r="R279" i="1"/>
  <c r="Q279" i="1"/>
  <c r="P279" i="1"/>
  <c r="O279" i="1"/>
  <c r="N279" i="1"/>
  <c r="M279" i="1"/>
  <c r="L279" i="1"/>
  <c r="K279" i="1"/>
  <c r="J279" i="1"/>
  <c r="D279" i="2" s="1"/>
  <c r="I279" i="1"/>
  <c r="H279" i="1"/>
  <c r="G279" i="1"/>
  <c r="F279" i="1"/>
  <c r="E279" i="1"/>
  <c r="B279" i="2" s="1"/>
  <c r="D279" i="1"/>
  <c r="C279" i="1"/>
  <c r="B279" i="1"/>
  <c r="AA278" i="1"/>
  <c r="Z278" i="1"/>
  <c r="Y278" i="1"/>
  <c r="X278" i="1"/>
  <c r="W278" i="1"/>
  <c r="V278" i="1"/>
  <c r="U278" i="1"/>
  <c r="E278" i="2" s="1"/>
  <c r="T278" i="1"/>
  <c r="S278" i="1"/>
  <c r="R278" i="1"/>
  <c r="Q278" i="1"/>
  <c r="P278" i="1"/>
  <c r="O278" i="1"/>
  <c r="N278" i="1"/>
  <c r="M278" i="1"/>
  <c r="L278" i="1"/>
  <c r="K278" i="1"/>
  <c r="J278" i="1"/>
  <c r="D278" i="2" s="1"/>
  <c r="I278" i="1"/>
  <c r="C278" i="2" s="1"/>
  <c r="H278" i="1"/>
  <c r="G278" i="1"/>
  <c r="F278" i="1"/>
  <c r="E278" i="1"/>
  <c r="B278" i="2" s="1"/>
  <c r="D278" i="1"/>
  <c r="C278" i="1"/>
  <c r="B278" i="1"/>
  <c r="AA277" i="1"/>
  <c r="Z277" i="1"/>
  <c r="Y277" i="1"/>
  <c r="X277" i="1"/>
  <c r="W277" i="1"/>
  <c r="V277" i="1"/>
  <c r="U277" i="1"/>
  <c r="E277" i="2" s="1"/>
  <c r="T277" i="1"/>
  <c r="S277" i="1"/>
  <c r="R277" i="1"/>
  <c r="Q277" i="1"/>
  <c r="P277" i="1"/>
  <c r="O277" i="1"/>
  <c r="N277" i="1"/>
  <c r="M277" i="1"/>
  <c r="L277" i="1"/>
  <c r="K277" i="1"/>
  <c r="J277" i="1"/>
  <c r="D277" i="2" s="1"/>
  <c r="I277" i="1"/>
  <c r="C277" i="2" s="1"/>
  <c r="H277" i="1"/>
  <c r="G277" i="1"/>
  <c r="F277" i="1"/>
  <c r="E277" i="1"/>
  <c r="B277" i="2" s="1"/>
  <c r="D277" i="1"/>
  <c r="C277" i="1"/>
  <c r="B277" i="1"/>
  <c r="AA276" i="1"/>
  <c r="Z276" i="1"/>
  <c r="Y276" i="1"/>
  <c r="X276" i="1"/>
  <c r="W276" i="1"/>
  <c r="V276" i="1"/>
  <c r="U276" i="1"/>
  <c r="E276" i="2" s="1"/>
  <c r="T276" i="1"/>
  <c r="S276" i="1"/>
  <c r="R276" i="1"/>
  <c r="Q276" i="1"/>
  <c r="P276" i="1"/>
  <c r="O276" i="1"/>
  <c r="N276" i="1"/>
  <c r="M276" i="1"/>
  <c r="L276" i="1"/>
  <c r="K276" i="1"/>
  <c r="J276" i="1"/>
  <c r="D276" i="2" s="1"/>
  <c r="I276" i="1"/>
  <c r="C276" i="2" s="1"/>
  <c r="H276" i="1"/>
  <c r="G276" i="1"/>
  <c r="F276" i="1"/>
  <c r="E276" i="1"/>
  <c r="B276" i="2" s="1"/>
  <c r="D276" i="1"/>
  <c r="C276" i="1"/>
  <c r="B276" i="1"/>
  <c r="AA275" i="1"/>
  <c r="Z275" i="1"/>
  <c r="Y275" i="1"/>
  <c r="X275" i="1"/>
  <c r="W275" i="1"/>
  <c r="V275" i="1"/>
  <c r="U275" i="1"/>
  <c r="E275" i="2" s="1"/>
  <c r="T275" i="1"/>
  <c r="S275" i="1"/>
  <c r="R275" i="1"/>
  <c r="Q275" i="1"/>
  <c r="P275" i="1"/>
  <c r="O275" i="1"/>
  <c r="N275" i="1"/>
  <c r="M275" i="1"/>
  <c r="L275" i="1"/>
  <c r="K275" i="1"/>
  <c r="J275" i="1"/>
  <c r="D275" i="2" s="1"/>
  <c r="I275" i="1"/>
  <c r="H275" i="1"/>
  <c r="G275" i="1"/>
  <c r="F275" i="1"/>
  <c r="E275" i="1"/>
  <c r="B275" i="2" s="1"/>
  <c r="D275" i="1"/>
  <c r="C275" i="1"/>
  <c r="B275" i="1"/>
  <c r="AA274" i="1"/>
  <c r="Z274" i="1"/>
  <c r="Y274" i="1"/>
  <c r="X274" i="1"/>
  <c r="W274" i="1"/>
  <c r="V274" i="1"/>
  <c r="U274" i="1"/>
  <c r="E274" i="2" s="1"/>
  <c r="T274" i="1"/>
  <c r="S274" i="1"/>
  <c r="R274" i="1"/>
  <c r="Q274" i="1"/>
  <c r="P274" i="1"/>
  <c r="O274" i="1"/>
  <c r="N274" i="1"/>
  <c r="M274" i="1"/>
  <c r="L274" i="1"/>
  <c r="K274" i="1"/>
  <c r="J274" i="1"/>
  <c r="D274" i="2" s="1"/>
  <c r="I274" i="1"/>
  <c r="C274" i="2" s="1"/>
  <c r="H274" i="1"/>
  <c r="G274" i="1"/>
  <c r="F274" i="1"/>
  <c r="E274" i="1"/>
  <c r="B274" i="2" s="1"/>
  <c r="D274" i="1"/>
  <c r="C274" i="1"/>
  <c r="B274" i="1"/>
  <c r="AA273" i="1"/>
  <c r="Z273" i="1"/>
  <c r="Y273" i="1"/>
  <c r="X273" i="1"/>
  <c r="W273" i="1"/>
  <c r="V273" i="1"/>
  <c r="U273" i="1"/>
  <c r="E273" i="2" s="1"/>
  <c r="T273" i="1"/>
  <c r="S273" i="1"/>
  <c r="R273" i="1"/>
  <c r="Q273" i="1"/>
  <c r="P273" i="1"/>
  <c r="O273" i="1"/>
  <c r="N273" i="1"/>
  <c r="M273" i="1"/>
  <c r="L273" i="1"/>
  <c r="K273" i="1"/>
  <c r="J273" i="1"/>
  <c r="D273" i="2" s="1"/>
  <c r="I273" i="1"/>
  <c r="C273" i="2" s="1"/>
  <c r="H273" i="1"/>
  <c r="G273" i="1"/>
  <c r="F273" i="1"/>
  <c r="E273" i="1"/>
  <c r="B273" i="2" s="1"/>
  <c r="D273" i="1"/>
  <c r="C273" i="1"/>
  <c r="B273" i="1"/>
  <c r="AA272" i="1"/>
  <c r="Z272" i="1"/>
  <c r="Y272" i="1"/>
  <c r="X272" i="1"/>
  <c r="W272" i="1"/>
  <c r="V272" i="1"/>
  <c r="U272" i="1"/>
  <c r="E272" i="2" s="1"/>
  <c r="T272" i="1"/>
  <c r="S272" i="1"/>
  <c r="R272" i="1"/>
  <c r="Q272" i="1"/>
  <c r="P272" i="1"/>
  <c r="O272" i="1"/>
  <c r="N272" i="1"/>
  <c r="M272" i="1"/>
  <c r="L272" i="1"/>
  <c r="K272" i="1"/>
  <c r="J272" i="1"/>
  <c r="D272" i="2" s="1"/>
  <c r="I272" i="1"/>
  <c r="C272" i="2" s="1"/>
  <c r="H272" i="1"/>
  <c r="G272" i="1"/>
  <c r="F272" i="1"/>
  <c r="E272" i="1"/>
  <c r="B272" i="2" s="1"/>
  <c r="D272" i="1"/>
  <c r="C272" i="1"/>
  <c r="B272" i="1"/>
  <c r="AA271" i="1"/>
  <c r="Z271" i="1"/>
  <c r="Y271" i="1"/>
  <c r="X271" i="1"/>
  <c r="W271" i="1"/>
  <c r="V271" i="1"/>
  <c r="U271" i="1"/>
  <c r="E271" i="2" s="1"/>
  <c r="T271" i="1"/>
  <c r="S271" i="1"/>
  <c r="R271" i="1"/>
  <c r="Q271" i="1"/>
  <c r="P271" i="1"/>
  <c r="O271" i="1"/>
  <c r="N271" i="1"/>
  <c r="M271" i="1"/>
  <c r="L271" i="1"/>
  <c r="K271" i="1"/>
  <c r="J271" i="1"/>
  <c r="D271" i="2" s="1"/>
  <c r="I271" i="1"/>
  <c r="H271" i="1"/>
  <c r="G271" i="1"/>
  <c r="F271" i="1"/>
  <c r="E271" i="1"/>
  <c r="B271" i="2" s="1"/>
  <c r="D271" i="1"/>
  <c r="C271" i="1"/>
  <c r="B271" i="1"/>
  <c r="AA270" i="1"/>
  <c r="Z270" i="1"/>
  <c r="Y270" i="1"/>
  <c r="X270" i="1"/>
  <c r="W270" i="1"/>
  <c r="V270" i="1"/>
  <c r="U270" i="1"/>
  <c r="E270" i="2" s="1"/>
  <c r="T270" i="1"/>
  <c r="S270" i="1"/>
  <c r="R270" i="1"/>
  <c r="Q270" i="1"/>
  <c r="P270" i="1"/>
  <c r="O270" i="1"/>
  <c r="N270" i="1"/>
  <c r="M270" i="1"/>
  <c r="L270" i="1"/>
  <c r="K270" i="1"/>
  <c r="J270" i="1"/>
  <c r="D270" i="2" s="1"/>
  <c r="I270" i="1"/>
  <c r="C270" i="2" s="1"/>
  <c r="H270" i="1"/>
  <c r="G270" i="1"/>
  <c r="F270" i="1"/>
  <c r="E270" i="1"/>
  <c r="B270" i="2" s="1"/>
  <c r="D270" i="1"/>
  <c r="C270" i="1"/>
  <c r="B270" i="1"/>
  <c r="AA269" i="1"/>
  <c r="Z269" i="1"/>
  <c r="Y269" i="1"/>
  <c r="X269" i="1"/>
  <c r="W269" i="1"/>
  <c r="V269" i="1"/>
  <c r="U269" i="1"/>
  <c r="E269" i="2" s="1"/>
  <c r="T269" i="1"/>
  <c r="S269" i="1"/>
  <c r="R269" i="1"/>
  <c r="Q269" i="1"/>
  <c r="P269" i="1"/>
  <c r="O269" i="1"/>
  <c r="N269" i="1"/>
  <c r="M269" i="1"/>
  <c r="L269" i="1"/>
  <c r="K269" i="1"/>
  <c r="J269" i="1"/>
  <c r="D269" i="2" s="1"/>
  <c r="I269" i="1"/>
  <c r="C269" i="2" s="1"/>
  <c r="H269" i="1"/>
  <c r="G269" i="1"/>
  <c r="F269" i="1"/>
  <c r="E269" i="1"/>
  <c r="B269" i="2" s="1"/>
  <c r="D269" i="1"/>
  <c r="C269" i="1"/>
  <c r="B269" i="1"/>
  <c r="AA268" i="1"/>
  <c r="Z268" i="1"/>
  <c r="Y268" i="1"/>
  <c r="X268" i="1"/>
  <c r="W268" i="1"/>
  <c r="V268" i="1"/>
  <c r="U268" i="1"/>
  <c r="E268" i="2" s="1"/>
  <c r="T268" i="1"/>
  <c r="S268" i="1"/>
  <c r="R268" i="1"/>
  <c r="Q268" i="1"/>
  <c r="P268" i="1"/>
  <c r="O268" i="1"/>
  <c r="N268" i="1"/>
  <c r="M268" i="1"/>
  <c r="L268" i="1"/>
  <c r="K268" i="1"/>
  <c r="J268" i="1"/>
  <c r="D268" i="2" s="1"/>
  <c r="I268" i="1"/>
  <c r="C268" i="2" s="1"/>
  <c r="H268" i="1"/>
  <c r="G268" i="1"/>
  <c r="F268" i="1"/>
  <c r="E268" i="1"/>
  <c r="B268" i="2" s="1"/>
  <c r="D268" i="1"/>
  <c r="C268" i="1"/>
  <c r="B268" i="1"/>
  <c r="AA267" i="1"/>
  <c r="Z267" i="1"/>
  <c r="Y267" i="1"/>
  <c r="X267" i="1"/>
  <c r="W267" i="1"/>
  <c r="V267" i="1"/>
  <c r="U267" i="1"/>
  <c r="E267" i="2" s="1"/>
  <c r="T267" i="1"/>
  <c r="S267" i="1"/>
  <c r="R267" i="1"/>
  <c r="Q267" i="1"/>
  <c r="P267" i="1"/>
  <c r="O267" i="1"/>
  <c r="N267" i="1"/>
  <c r="M267" i="1"/>
  <c r="L267" i="1"/>
  <c r="K267" i="1"/>
  <c r="J267" i="1"/>
  <c r="D267" i="2" s="1"/>
  <c r="I267" i="1"/>
  <c r="H267" i="1"/>
  <c r="G267" i="1"/>
  <c r="F267" i="1"/>
  <c r="E267" i="1"/>
  <c r="B267" i="2" s="1"/>
  <c r="D267" i="1"/>
  <c r="C267" i="1"/>
  <c r="B267" i="1"/>
  <c r="AA266" i="1"/>
  <c r="Z266" i="1"/>
  <c r="Y266" i="1"/>
  <c r="X266" i="1"/>
  <c r="W266" i="1"/>
  <c r="V266" i="1"/>
  <c r="U266" i="1"/>
  <c r="E266" i="2" s="1"/>
  <c r="T266" i="1"/>
  <c r="S266" i="1"/>
  <c r="R266" i="1"/>
  <c r="Q266" i="1"/>
  <c r="P266" i="1"/>
  <c r="O266" i="1"/>
  <c r="N266" i="1"/>
  <c r="M266" i="1"/>
  <c r="L266" i="1"/>
  <c r="K266" i="1"/>
  <c r="J266" i="1"/>
  <c r="D266" i="2" s="1"/>
  <c r="I266" i="1"/>
  <c r="C266" i="2" s="1"/>
  <c r="H266" i="1"/>
  <c r="G266" i="1"/>
  <c r="F266" i="1"/>
  <c r="E266" i="1"/>
  <c r="B266" i="2" s="1"/>
  <c r="D266" i="1"/>
  <c r="C266" i="1"/>
  <c r="B266" i="1"/>
  <c r="AA265" i="1"/>
  <c r="Z265" i="1"/>
  <c r="Y265" i="1"/>
  <c r="X265" i="1"/>
  <c r="W265" i="1"/>
  <c r="V265" i="1"/>
  <c r="U265" i="1"/>
  <c r="E265" i="2" s="1"/>
  <c r="T265" i="1"/>
  <c r="S265" i="1"/>
  <c r="R265" i="1"/>
  <c r="Q265" i="1"/>
  <c r="P265" i="1"/>
  <c r="O265" i="1"/>
  <c r="N265" i="1"/>
  <c r="M265" i="1"/>
  <c r="L265" i="1"/>
  <c r="K265" i="1"/>
  <c r="J265" i="1"/>
  <c r="D265" i="2" s="1"/>
  <c r="I265" i="1"/>
  <c r="C265" i="2" s="1"/>
  <c r="H265" i="1"/>
  <c r="G265" i="1"/>
  <c r="F265" i="1"/>
  <c r="E265" i="1"/>
  <c r="B265" i="2" s="1"/>
  <c r="D265" i="1"/>
  <c r="C265" i="1"/>
  <c r="B265" i="1"/>
  <c r="AA264" i="1"/>
  <c r="Z264" i="1"/>
  <c r="Y264" i="1"/>
  <c r="X264" i="1"/>
  <c r="W264" i="1"/>
  <c r="V264" i="1"/>
  <c r="U264" i="1"/>
  <c r="E264" i="2" s="1"/>
  <c r="T264" i="1"/>
  <c r="S264" i="1"/>
  <c r="R264" i="1"/>
  <c r="Q264" i="1"/>
  <c r="P264" i="1"/>
  <c r="O264" i="1"/>
  <c r="N264" i="1"/>
  <c r="M264" i="1"/>
  <c r="L264" i="1"/>
  <c r="K264" i="1"/>
  <c r="J264" i="1"/>
  <c r="D264" i="2" s="1"/>
  <c r="I264" i="1"/>
  <c r="C264" i="2" s="1"/>
  <c r="H264" i="1"/>
  <c r="G264" i="1"/>
  <c r="F264" i="1"/>
  <c r="E264" i="1"/>
  <c r="B264" i="2" s="1"/>
  <c r="D264" i="1"/>
  <c r="C264" i="1"/>
  <c r="B264" i="1"/>
  <c r="AA263" i="1"/>
  <c r="Z263" i="1"/>
  <c r="Y263" i="1"/>
  <c r="X263" i="1"/>
  <c r="W263" i="1"/>
  <c r="V263" i="1"/>
  <c r="U263" i="1"/>
  <c r="E263" i="2" s="1"/>
  <c r="T263" i="1"/>
  <c r="S263" i="1"/>
  <c r="R263" i="1"/>
  <c r="Q263" i="1"/>
  <c r="P263" i="1"/>
  <c r="O263" i="1"/>
  <c r="N263" i="1"/>
  <c r="M263" i="1"/>
  <c r="L263" i="1"/>
  <c r="K263" i="1"/>
  <c r="J263" i="1"/>
  <c r="D263" i="2" s="1"/>
  <c r="I263" i="1"/>
  <c r="H263" i="1"/>
  <c r="G263" i="1"/>
  <c r="F263" i="1"/>
  <c r="E263" i="1"/>
  <c r="B263" i="2" s="1"/>
  <c r="D263" i="1"/>
  <c r="C263" i="1"/>
  <c r="B263" i="1"/>
  <c r="AA262" i="1"/>
  <c r="Z262" i="1"/>
  <c r="Y262" i="1"/>
  <c r="X262" i="1"/>
  <c r="W262" i="1"/>
  <c r="V262" i="1"/>
  <c r="U262" i="1"/>
  <c r="E262" i="2" s="1"/>
  <c r="T262" i="1"/>
  <c r="S262" i="1"/>
  <c r="R262" i="1"/>
  <c r="Q262" i="1"/>
  <c r="P262" i="1"/>
  <c r="O262" i="1"/>
  <c r="N262" i="1"/>
  <c r="M262" i="1"/>
  <c r="L262" i="1"/>
  <c r="K262" i="1"/>
  <c r="J262" i="1"/>
  <c r="D262" i="2" s="1"/>
  <c r="I262" i="1"/>
  <c r="C262" i="2" s="1"/>
  <c r="H262" i="1"/>
  <c r="G262" i="1"/>
  <c r="F262" i="1"/>
  <c r="E262" i="1"/>
  <c r="B262" i="2" s="1"/>
  <c r="D262" i="1"/>
  <c r="C262" i="1"/>
  <c r="B262" i="1"/>
  <c r="AA261" i="1"/>
  <c r="Z261" i="1"/>
  <c r="Y261" i="1"/>
  <c r="X261" i="1"/>
  <c r="W261" i="1"/>
  <c r="V261" i="1"/>
  <c r="U261" i="1"/>
  <c r="E261" i="2" s="1"/>
  <c r="T261" i="1"/>
  <c r="S261" i="1"/>
  <c r="R261" i="1"/>
  <c r="Q261" i="1"/>
  <c r="P261" i="1"/>
  <c r="O261" i="1"/>
  <c r="N261" i="1"/>
  <c r="M261" i="1"/>
  <c r="L261" i="1"/>
  <c r="K261" i="1"/>
  <c r="J261" i="1"/>
  <c r="D261" i="2" s="1"/>
  <c r="I261" i="1"/>
  <c r="C261" i="2" s="1"/>
  <c r="H261" i="1"/>
  <c r="G261" i="1"/>
  <c r="F261" i="1"/>
  <c r="E261" i="1"/>
  <c r="B261" i="2" s="1"/>
  <c r="D261" i="1"/>
  <c r="C261" i="1"/>
  <c r="B261" i="1"/>
  <c r="AA260" i="1"/>
  <c r="Z260" i="1"/>
  <c r="Y260" i="1"/>
  <c r="X260" i="1"/>
  <c r="W260" i="1"/>
  <c r="V260" i="1"/>
  <c r="U260" i="1"/>
  <c r="E260" i="2" s="1"/>
  <c r="T260" i="1"/>
  <c r="S260" i="1"/>
  <c r="R260" i="1"/>
  <c r="Q260" i="1"/>
  <c r="P260" i="1"/>
  <c r="O260" i="1"/>
  <c r="N260" i="1"/>
  <c r="M260" i="1"/>
  <c r="L260" i="1"/>
  <c r="K260" i="1"/>
  <c r="J260" i="1"/>
  <c r="D260" i="2" s="1"/>
  <c r="I260" i="1"/>
  <c r="C260" i="2" s="1"/>
  <c r="H260" i="1"/>
  <c r="G260" i="1"/>
  <c r="F260" i="1"/>
  <c r="E260" i="1"/>
  <c r="B260" i="2" s="1"/>
  <c r="D260" i="1"/>
  <c r="C260" i="1"/>
  <c r="B260" i="1"/>
  <c r="AA259" i="1"/>
  <c r="Z259" i="1"/>
  <c r="Y259" i="1"/>
  <c r="X259" i="1"/>
  <c r="W259" i="1"/>
  <c r="V259" i="1"/>
  <c r="U259" i="1"/>
  <c r="E259" i="2" s="1"/>
  <c r="T259" i="1"/>
  <c r="S259" i="1"/>
  <c r="R259" i="1"/>
  <c r="Q259" i="1"/>
  <c r="P259" i="1"/>
  <c r="O259" i="1"/>
  <c r="N259" i="1"/>
  <c r="M259" i="1"/>
  <c r="L259" i="1"/>
  <c r="K259" i="1"/>
  <c r="J259" i="1"/>
  <c r="D259" i="2" s="1"/>
  <c r="I259" i="1"/>
  <c r="H259" i="1"/>
  <c r="G259" i="1"/>
  <c r="F259" i="1"/>
  <c r="E259" i="1"/>
  <c r="B259" i="2" s="1"/>
  <c r="D259" i="1"/>
  <c r="C259" i="1"/>
  <c r="B259" i="1"/>
  <c r="AA258" i="1"/>
  <c r="Z258" i="1"/>
  <c r="Y258" i="1"/>
  <c r="X258" i="1"/>
  <c r="W258" i="1"/>
  <c r="V258" i="1"/>
  <c r="U258" i="1"/>
  <c r="E258" i="2" s="1"/>
  <c r="T258" i="1"/>
  <c r="S258" i="1"/>
  <c r="R258" i="1"/>
  <c r="Q258" i="1"/>
  <c r="P258" i="1"/>
  <c r="O258" i="1"/>
  <c r="N258" i="1"/>
  <c r="M258" i="1"/>
  <c r="L258" i="1"/>
  <c r="K258" i="1"/>
  <c r="J258" i="1"/>
  <c r="D258" i="2" s="1"/>
  <c r="I258" i="1"/>
  <c r="C258" i="2" s="1"/>
  <c r="H258" i="1"/>
  <c r="G258" i="1"/>
  <c r="F258" i="1"/>
  <c r="E258" i="1"/>
  <c r="B258" i="2" s="1"/>
  <c r="D258" i="1"/>
  <c r="C258" i="1"/>
  <c r="B258" i="1"/>
  <c r="AA257" i="1"/>
  <c r="Z257" i="1"/>
  <c r="Y257" i="1"/>
  <c r="X257" i="1"/>
  <c r="W257" i="1"/>
  <c r="V257" i="1"/>
  <c r="U257" i="1"/>
  <c r="E257" i="2" s="1"/>
  <c r="T257" i="1"/>
  <c r="S257" i="1"/>
  <c r="R257" i="1"/>
  <c r="Q257" i="1"/>
  <c r="P257" i="1"/>
  <c r="O257" i="1"/>
  <c r="N257" i="1"/>
  <c r="M257" i="1"/>
  <c r="L257" i="1"/>
  <c r="K257" i="1"/>
  <c r="J257" i="1"/>
  <c r="D257" i="2" s="1"/>
  <c r="I257" i="1"/>
  <c r="C257" i="2" s="1"/>
  <c r="H257" i="1"/>
  <c r="G257" i="1"/>
  <c r="F257" i="1"/>
  <c r="E257" i="1"/>
  <c r="B257" i="2" s="1"/>
  <c r="D257" i="1"/>
  <c r="C257" i="1"/>
  <c r="B257" i="1"/>
  <c r="AA256" i="1"/>
  <c r="Z256" i="1"/>
  <c r="Y256" i="1"/>
  <c r="X256" i="1"/>
  <c r="W256" i="1"/>
  <c r="V256" i="1"/>
  <c r="U256" i="1"/>
  <c r="E256" i="2" s="1"/>
  <c r="T256" i="1"/>
  <c r="S256" i="1"/>
  <c r="R256" i="1"/>
  <c r="Q256" i="1"/>
  <c r="P256" i="1"/>
  <c r="O256" i="1"/>
  <c r="N256" i="1"/>
  <c r="M256" i="1"/>
  <c r="L256" i="1"/>
  <c r="K256" i="1"/>
  <c r="J256" i="1"/>
  <c r="D256" i="2" s="1"/>
  <c r="I256" i="1"/>
  <c r="C256" i="2" s="1"/>
  <c r="H256" i="1"/>
  <c r="G256" i="1"/>
  <c r="F256" i="1"/>
  <c r="E256" i="1"/>
  <c r="B256" i="2" s="1"/>
  <c r="D256" i="1"/>
  <c r="C256" i="1"/>
  <c r="B256" i="1"/>
  <c r="AA255" i="1"/>
  <c r="Z255" i="1"/>
  <c r="Y255" i="1"/>
  <c r="X255" i="1"/>
  <c r="W255" i="1"/>
  <c r="V255" i="1"/>
  <c r="U255" i="1"/>
  <c r="E255" i="2" s="1"/>
  <c r="T255" i="1"/>
  <c r="S255" i="1"/>
  <c r="R255" i="1"/>
  <c r="Q255" i="1"/>
  <c r="P255" i="1"/>
  <c r="O255" i="1"/>
  <c r="N255" i="1"/>
  <c r="M255" i="1"/>
  <c r="L255" i="1"/>
  <c r="K255" i="1"/>
  <c r="J255" i="1"/>
  <c r="D255" i="2" s="1"/>
  <c r="I255" i="1"/>
  <c r="H255" i="1"/>
  <c r="G255" i="1"/>
  <c r="F255" i="1"/>
  <c r="E255" i="1"/>
  <c r="B255" i="2" s="1"/>
  <c r="D255" i="1"/>
  <c r="C255" i="1"/>
  <c r="B255" i="1"/>
  <c r="AA254" i="1"/>
  <c r="Z254" i="1"/>
  <c r="Y254" i="1"/>
  <c r="X254" i="1"/>
  <c r="W254" i="1"/>
  <c r="V254" i="1"/>
  <c r="U254" i="1"/>
  <c r="E254" i="2" s="1"/>
  <c r="T254" i="1"/>
  <c r="S254" i="1"/>
  <c r="R254" i="1"/>
  <c r="Q254" i="1"/>
  <c r="P254" i="1"/>
  <c r="O254" i="1"/>
  <c r="N254" i="1"/>
  <c r="M254" i="1"/>
  <c r="L254" i="1"/>
  <c r="K254" i="1"/>
  <c r="J254" i="1"/>
  <c r="D254" i="2" s="1"/>
  <c r="I254" i="1"/>
  <c r="C254" i="2" s="1"/>
  <c r="H254" i="1"/>
  <c r="G254" i="1"/>
  <c r="F254" i="1"/>
  <c r="E254" i="1"/>
  <c r="B254" i="2" s="1"/>
  <c r="D254" i="1"/>
  <c r="C254" i="1"/>
  <c r="B254" i="1"/>
  <c r="AA253" i="1"/>
  <c r="Z253" i="1"/>
  <c r="Y253" i="1"/>
  <c r="X253" i="1"/>
  <c r="W253" i="1"/>
  <c r="V253" i="1"/>
  <c r="U253" i="1"/>
  <c r="E253" i="2" s="1"/>
  <c r="T253" i="1"/>
  <c r="S253" i="1"/>
  <c r="R253" i="1"/>
  <c r="Q253" i="1"/>
  <c r="P253" i="1"/>
  <c r="O253" i="1"/>
  <c r="N253" i="1"/>
  <c r="M253" i="1"/>
  <c r="L253" i="1"/>
  <c r="K253" i="1"/>
  <c r="J253" i="1"/>
  <c r="D253" i="2" s="1"/>
  <c r="I253" i="1"/>
  <c r="C253" i="2" s="1"/>
  <c r="H253" i="1"/>
  <c r="G253" i="1"/>
  <c r="F253" i="1"/>
  <c r="E253" i="1"/>
  <c r="B253" i="2" s="1"/>
  <c r="D253" i="1"/>
  <c r="C253" i="1"/>
  <c r="B253" i="1"/>
  <c r="AA252" i="1"/>
  <c r="Z252" i="1"/>
  <c r="Y252" i="1"/>
  <c r="X252" i="1"/>
  <c r="W252" i="1"/>
  <c r="V252" i="1"/>
  <c r="U252" i="1"/>
  <c r="E252" i="2" s="1"/>
  <c r="T252" i="1"/>
  <c r="S252" i="1"/>
  <c r="R252" i="1"/>
  <c r="Q252" i="1"/>
  <c r="P252" i="1"/>
  <c r="O252" i="1"/>
  <c r="N252" i="1"/>
  <c r="M252" i="1"/>
  <c r="L252" i="1"/>
  <c r="K252" i="1"/>
  <c r="J252" i="1"/>
  <c r="D252" i="2" s="1"/>
  <c r="I252" i="1"/>
  <c r="C252" i="2" s="1"/>
  <c r="H252" i="1"/>
  <c r="G252" i="1"/>
  <c r="F252" i="1"/>
  <c r="E252" i="1"/>
  <c r="B252" i="2" s="1"/>
  <c r="D252" i="1"/>
  <c r="C252" i="1"/>
  <c r="B252" i="1"/>
  <c r="AA251" i="1"/>
  <c r="Z251" i="1"/>
  <c r="Y251" i="1"/>
  <c r="X251" i="1"/>
  <c r="W251" i="1"/>
  <c r="V251" i="1"/>
  <c r="U251" i="1"/>
  <c r="E251" i="2" s="1"/>
  <c r="T251" i="1"/>
  <c r="S251" i="1"/>
  <c r="R251" i="1"/>
  <c r="Q251" i="1"/>
  <c r="P251" i="1"/>
  <c r="O251" i="1"/>
  <c r="N251" i="1"/>
  <c r="M251" i="1"/>
  <c r="L251" i="1"/>
  <c r="K251" i="1"/>
  <c r="J251" i="1"/>
  <c r="D251" i="2" s="1"/>
  <c r="I251" i="1"/>
  <c r="H251" i="1"/>
  <c r="G251" i="1"/>
  <c r="F251" i="1"/>
  <c r="E251" i="1"/>
  <c r="B251" i="2" s="1"/>
  <c r="D251" i="1"/>
  <c r="C251" i="1"/>
  <c r="B251" i="1"/>
  <c r="AA250" i="1"/>
  <c r="Z250" i="1"/>
  <c r="Y250" i="1"/>
  <c r="X250" i="1"/>
  <c r="W250" i="1"/>
  <c r="V250" i="1"/>
  <c r="U250" i="1"/>
  <c r="E250" i="2" s="1"/>
  <c r="T250" i="1"/>
  <c r="S250" i="1"/>
  <c r="R250" i="1"/>
  <c r="Q250" i="1"/>
  <c r="P250" i="1"/>
  <c r="O250" i="1"/>
  <c r="N250" i="1"/>
  <c r="M250" i="1"/>
  <c r="L250" i="1"/>
  <c r="K250" i="1"/>
  <c r="J250" i="1"/>
  <c r="D250" i="2" s="1"/>
  <c r="I250" i="1"/>
  <c r="C250" i="2" s="1"/>
  <c r="H250" i="1"/>
  <c r="G250" i="1"/>
  <c r="F250" i="1"/>
  <c r="E250" i="1"/>
  <c r="B250" i="2" s="1"/>
  <c r="D250" i="1"/>
  <c r="C250" i="1"/>
  <c r="B250" i="1"/>
  <c r="AA249" i="1"/>
  <c r="Z249" i="1"/>
  <c r="Y249" i="1"/>
  <c r="X249" i="1"/>
  <c r="W249" i="1"/>
  <c r="V249" i="1"/>
  <c r="U249" i="1"/>
  <c r="E249" i="2" s="1"/>
  <c r="T249" i="1"/>
  <c r="S249" i="1"/>
  <c r="R249" i="1"/>
  <c r="Q249" i="1"/>
  <c r="P249" i="1"/>
  <c r="O249" i="1"/>
  <c r="N249" i="1"/>
  <c r="M249" i="1"/>
  <c r="L249" i="1"/>
  <c r="K249" i="1"/>
  <c r="J249" i="1"/>
  <c r="D249" i="2" s="1"/>
  <c r="I249" i="1"/>
  <c r="C249" i="2" s="1"/>
  <c r="H249" i="1"/>
  <c r="G249" i="1"/>
  <c r="F249" i="1"/>
  <c r="E249" i="1"/>
  <c r="B249" i="2" s="1"/>
  <c r="D249" i="1"/>
  <c r="C249" i="1"/>
  <c r="B249" i="1"/>
  <c r="AA248" i="1"/>
  <c r="Z248" i="1"/>
  <c r="Y248" i="1"/>
  <c r="X248" i="1"/>
  <c r="W248" i="1"/>
  <c r="V248" i="1"/>
  <c r="U248" i="1"/>
  <c r="E248" i="2" s="1"/>
  <c r="T248" i="1"/>
  <c r="S248" i="1"/>
  <c r="R248" i="1"/>
  <c r="Q248" i="1"/>
  <c r="P248" i="1"/>
  <c r="O248" i="1"/>
  <c r="N248" i="1"/>
  <c r="M248" i="1"/>
  <c r="L248" i="1"/>
  <c r="K248" i="1"/>
  <c r="J248" i="1"/>
  <c r="D248" i="2" s="1"/>
  <c r="I248" i="1"/>
  <c r="C248" i="2" s="1"/>
  <c r="H248" i="1"/>
  <c r="G248" i="1"/>
  <c r="F248" i="1"/>
  <c r="E248" i="1"/>
  <c r="B248" i="2" s="1"/>
  <c r="D248" i="1"/>
  <c r="C248" i="1"/>
  <c r="B248" i="1"/>
  <c r="AA247" i="1"/>
  <c r="Z247" i="1"/>
  <c r="Y247" i="1"/>
  <c r="X247" i="1"/>
  <c r="W247" i="1"/>
  <c r="V247" i="1"/>
  <c r="U247" i="1"/>
  <c r="E247" i="2" s="1"/>
  <c r="T247" i="1"/>
  <c r="S247" i="1"/>
  <c r="R247" i="1"/>
  <c r="Q247" i="1"/>
  <c r="P247" i="1"/>
  <c r="O247" i="1"/>
  <c r="N247" i="1"/>
  <c r="M247" i="1"/>
  <c r="L247" i="1"/>
  <c r="K247" i="1"/>
  <c r="J247" i="1"/>
  <c r="D247" i="2" s="1"/>
  <c r="I247" i="1"/>
  <c r="H247" i="1"/>
  <c r="G247" i="1"/>
  <c r="F247" i="1"/>
  <c r="E247" i="1"/>
  <c r="B247" i="2" s="1"/>
  <c r="D247" i="1"/>
  <c r="C247" i="1"/>
  <c r="B247" i="1"/>
  <c r="AA246" i="1"/>
  <c r="Z246" i="1"/>
  <c r="Y246" i="1"/>
  <c r="X246" i="1"/>
  <c r="W246" i="1"/>
  <c r="V246" i="1"/>
  <c r="U246" i="1"/>
  <c r="E246" i="2" s="1"/>
  <c r="T246" i="1"/>
  <c r="S246" i="1"/>
  <c r="R246" i="1"/>
  <c r="Q246" i="1"/>
  <c r="P246" i="1"/>
  <c r="O246" i="1"/>
  <c r="N246" i="1"/>
  <c r="M246" i="1"/>
  <c r="L246" i="1"/>
  <c r="K246" i="1"/>
  <c r="J246" i="1"/>
  <c r="D246" i="2" s="1"/>
  <c r="I246" i="1"/>
  <c r="C246" i="2" s="1"/>
  <c r="H246" i="1"/>
  <c r="G246" i="1"/>
  <c r="F246" i="1"/>
  <c r="E246" i="1"/>
  <c r="B246" i="2" s="1"/>
  <c r="D246" i="1"/>
  <c r="C246" i="1"/>
  <c r="B246" i="1"/>
  <c r="AA245" i="1"/>
  <c r="Z245" i="1"/>
  <c r="Y245" i="1"/>
  <c r="X245" i="1"/>
  <c r="W245" i="1"/>
  <c r="V245" i="1"/>
  <c r="U245" i="1"/>
  <c r="E245" i="2" s="1"/>
  <c r="T245" i="1"/>
  <c r="S245" i="1"/>
  <c r="R245" i="1"/>
  <c r="Q245" i="1"/>
  <c r="P245" i="1"/>
  <c r="O245" i="1"/>
  <c r="N245" i="1"/>
  <c r="M245" i="1"/>
  <c r="L245" i="1"/>
  <c r="K245" i="1"/>
  <c r="J245" i="1"/>
  <c r="D245" i="2" s="1"/>
  <c r="I245" i="1"/>
  <c r="C245" i="2" s="1"/>
  <c r="H245" i="1"/>
  <c r="G245" i="1"/>
  <c r="F245" i="1"/>
  <c r="E245" i="1"/>
  <c r="B245" i="2" s="1"/>
  <c r="D245" i="1"/>
  <c r="C245" i="1"/>
  <c r="B245" i="1"/>
  <c r="AA244" i="1"/>
  <c r="Z244" i="1"/>
  <c r="Y244" i="1"/>
  <c r="X244" i="1"/>
  <c r="W244" i="1"/>
  <c r="V244" i="1"/>
  <c r="U244" i="1"/>
  <c r="E244" i="2" s="1"/>
  <c r="T244" i="1"/>
  <c r="S244" i="1"/>
  <c r="R244" i="1"/>
  <c r="Q244" i="1"/>
  <c r="P244" i="1"/>
  <c r="O244" i="1"/>
  <c r="N244" i="1"/>
  <c r="M244" i="1"/>
  <c r="L244" i="1"/>
  <c r="K244" i="1"/>
  <c r="J244" i="1"/>
  <c r="D244" i="2" s="1"/>
  <c r="I244" i="1"/>
  <c r="C244" i="2" s="1"/>
  <c r="H244" i="1"/>
  <c r="G244" i="1"/>
  <c r="F244" i="1"/>
  <c r="E244" i="1"/>
  <c r="B244" i="2" s="1"/>
  <c r="D244" i="1"/>
  <c r="C244" i="1"/>
  <c r="B244" i="1"/>
  <c r="AA243" i="1"/>
  <c r="Z243" i="1"/>
  <c r="Y243" i="1"/>
  <c r="X243" i="1"/>
  <c r="W243" i="1"/>
  <c r="V243" i="1"/>
  <c r="U243" i="1"/>
  <c r="E243" i="2" s="1"/>
  <c r="T243" i="1"/>
  <c r="S243" i="1"/>
  <c r="R243" i="1"/>
  <c r="Q243" i="1"/>
  <c r="P243" i="1"/>
  <c r="O243" i="1"/>
  <c r="N243" i="1"/>
  <c r="M243" i="1"/>
  <c r="L243" i="1"/>
  <c r="K243" i="1"/>
  <c r="J243" i="1"/>
  <c r="D243" i="2" s="1"/>
  <c r="I243" i="1"/>
  <c r="H243" i="1"/>
  <c r="G243" i="1"/>
  <c r="F243" i="1"/>
  <c r="E243" i="1"/>
  <c r="B243" i="2" s="1"/>
  <c r="D243" i="1"/>
  <c r="C243" i="1"/>
  <c r="B243" i="1"/>
  <c r="AA242" i="1"/>
  <c r="Z242" i="1"/>
  <c r="Y242" i="1"/>
  <c r="X242" i="1"/>
  <c r="W242" i="1"/>
  <c r="V242" i="1"/>
  <c r="U242" i="1"/>
  <c r="E242" i="2" s="1"/>
  <c r="T242" i="1"/>
  <c r="S242" i="1"/>
  <c r="R242" i="1"/>
  <c r="Q242" i="1"/>
  <c r="P242" i="1"/>
  <c r="O242" i="1"/>
  <c r="N242" i="1"/>
  <c r="M242" i="1"/>
  <c r="L242" i="1"/>
  <c r="K242" i="1"/>
  <c r="J242" i="1"/>
  <c r="D242" i="2" s="1"/>
  <c r="I242" i="1"/>
  <c r="C242" i="2" s="1"/>
  <c r="H242" i="1"/>
  <c r="G242" i="1"/>
  <c r="F242" i="1"/>
  <c r="E242" i="1"/>
  <c r="B242" i="2" s="1"/>
  <c r="D242" i="1"/>
  <c r="C242" i="1"/>
  <c r="B242" i="1"/>
  <c r="AA241" i="1"/>
  <c r="Z241" i="1"/>
  <c r="Y241" i="1"/>
  <c r="X241" i="1"/>
  <c r="W241" i="1"/>
  <c r="V241" i="1"/>
  <c r="U241" i="1"/>
  <c r="E241" i="2" s="1"/>
  <c r="T241" i="1"/>
  <c r="S241" i="1"/>
  <c r="R241" i="1"/>
  <c r="Q241" i="1"/>
  <c r="P241" i="1"/>
  <c r="O241" i="1"/>
  <c r="N241" i="1"/>
  <c r="M241" i="1"/>
  <c r="L241" i="1"/>
  <c r="K241" i="1"/>
  <c r="J241" i="1"/>
  <c r="D241" i="2" s="1"/>
  <c r="I241" i="1"/>
  <c r="C241" i="2" s="1"/>
  <c r="H241" i="1"/>
  <c r="G241" i="1"/>
  <c r="F241" i="1"/>
  <c r="E241" i="1"/>
  <c r="B241" i="2" s="1"/>
  <c r="D241" i="1"/>
  <c r="C241" i="1"/>
  <c r="B241" i="1"/>
  <c r="AA240" i="1"/>
  <c r="Z240" i="1"/>
  <c r="Y240" i="1"/>
  <c r="X240" i="1"/>
  <c r="W240" i="1"/>
  <c r="V240" i="1"/>
  <c r="U240" i="1"/>
  <c r="E240" i="2" s="1"/>
  <c r="T240" i="1"/>
  <c r="S240" i="1"/>
  <c r="R240" i="1"/>
  <c r="Q240" i="1"/>
  <c r="P240" i="1"/>
  <c r="O240" i="1"/>
  <c r="N240" i="1"/>
  <c r="M240" i="1"/>
  <c r="L240" i="1"/>
  <c r="K240" i="1"/>
  <c r="J240" i="1"/>
  <c r="D240" i="2" s="1"/>
  <c r="I240" i="1"/>
  <c r="C240" i="2" s="1"/>
  <c r="H240" i="1"/>
  <c r="G240" i="1"/>
  <c r="F240" i="1"/>
  <c r="E240" i="1"/>
  <c r="B240" i="2" s="1"/>
  <c r="D240" i="1"/>
  <c r="C240" i="1"/>
  <c r="B240" i="1"/>
  <c r="AA239" i="1"/>
  <c r="Z239" i="1"/>
  <c r="Y239" i="1"/>
  <c r="X239" i="1"/>
  <c r="W239" i="1"/>
  <c r="V239" i="1"/>
  <c r="U239" i="1"/>
  <c r="E239" i="2" s="1"/>
  <c r="T239" i="1"/>
  <c r="S239" i="1"/>
  <c r="R239" i="1"/>
  <c r="Q239" i="1"/>
  <c r="P239" i="1"/>
  <c r="O239" i="1"/>
  <c r="N239" i="1"/>
  <c r="M239" i="1"/>
  <c r="L239" i="1"/>
  <c r="K239" i="1"/>
  <c r="J239" i="1"/>
  <c r="D239" i="2" s="1"/>
  <c r="I239" i="1"/>
  <c r="H239" i="1"/>
  <c r="G239" i="1"/>
  <c r="F239" i="1"/>
  <c r="E239" i="1"/>
  <c r="B239" i="2" s="1"/>
  <c r="D239" i="1"/>
  <c r="C239" i="1"/>
  <c r="B239" i="1"/>
  <c r="AA238" i="1"/>
  <c r="Z238" i="1"/>
  <c r="Y238" i="1"/>
  <c r="X238" i="1"/>
  <c r="W238" i="1"/>
  <c r="V238" i="1"/>
  <c r="U238" i="1"/>
  <c r="E238" i="2" s="1"/>
  <c r="T238" i="1"/>
  <c r="S238" i="1"/>
  <c r="R238" i="1"/>
  <c r="Q238" i="1"/>
  <c r="P238" i="1"/>
  <c r="O238" i="1"/>
  <c r="N238" i="1"/>
  <c r="M238" i="1"/>
  <c r="L238" i="1"/>
  <c r="K238" i="1"/>
  <c r="J238" i="1"/>
  <c r="D238" i="2" s="1"/>
  <c r="I238" i="1"/>
  <c r="C238" i="2" s="1"/>
  <c r="H238" i="1"/>
  <c r="G238" i="1"/>
  <c r="F238" i="1"/>
  <c r="E238" i="1"/>
  <c r="B238" i="2" s="1"/>
  <c r="D238" i="1"/>
  <c r="C238" i="1"/>
  <c r="B238" i="1"/>
  <c r="AA237" i="1"/>
  <c r="Z237" i="1"/>
  <c r="Y237" i="1"/>
  <c r="X237" i="1"/>
  <c r="W237" i="1"/>
  <c r="V237" i="1"/>
  <c r="U237" i="1"/>
  <c r="E237" i="2" s="1"/>
  <c r="T237" i="1"/>
  <c r="S237" i="1"/>
  <c r="R237" i="1"/>
  <c r="Q237" i="1"/>
  <c r="P237" i="1"/>
  <c r="O237" i="1"/>
  <c r="N237" i="1"/>
  <c r="M237" i="1"/>
  <c r="L237" i="1"/>
  <c r="K237" i="1"/>
  <c r="J237" i="1"/>
  <c r="D237" i="2" s="1"/>
  <c r="I237" i="1"/>
  <c r="C237" i="2" s="1"/>
  <c r="H237" i="1"/>
  <c r="G237" i="1"/>
  <c r="F237" i="1"/>
  <c r="E237" i="1"/>
  <c r="B237" i="2" s="1"/>
  <c r="D237" i="1"/>
  <c r="C237" i="1"/>
  <c r="B237" i="1"/>
  <c r="AA236" i="1"/>
  <c r="Z236" i="1"/>
  <c r="Y236" i="1"/>
  <c r="X236" i="1"/>
  <c r="W236" i="1"/>
  <c r="V236" i="1"/>
  <c r="U236" i="1"/>
  <c r="E236" i="2" s="1"/>
  <c r="T236" i="1"/>
  <c r="S236" i="1"/>
  <c r="R236" i="1"/>
  <c r="Q236" i="1"/>
  <c r="P236" i="1"/>
  <c r="O236" i="1"/>
  <c r="N236" i="1"/>
  <c r="M236" i="1"/>
  <c r="L236" i="1"/>
  <c r="K236" i="1"/>
  <c r="J236" i="1"/>
  <c r="D236" i="2" s="1"/>
  <c r="I236" i="1"/>
  <c r="C236" i="2" s="1"/>
  <c r="H236" i="1"/>
  <c r="G236" i="1"/>
  <c r="F236" i="1"/>
  <c r="E236" i="1"/>
  <c r="B236" i="2" s="1"/>
  <c r="D236" i="1"/>
  <c r="C236" i="1"/>
  <c r="B236" i="1"/>
  <c r="AA235" i="1"/>
  <c r="Z235" i="1"/>
  <c r="Y235" i="1"/>
  <c r="X235" i="1"/>
  <c r="W235" i="1"/>
  <c r="V235" i="1"/>
  <c r="U235" i="1"/>
  <c r="E235" i="2" s="1"/>
  <c r="T235" i="1"/>
  <c r="S235" i="1"/>
  <c r="R235" i="1"/>
  <c r="Q235" i="1"/>
  <c r="P235" i="1"/>
  <c r="O235" i="1"/>
  <c r="N235" i="1"/>
  <c r="M235" i="1"/>
  <c r="L235" i="1"/>
  <c r="K235" i="1"/>
  <c r="J235" i="1"/>
  <c r="D235" i="2" s="1"/>
  <c r="I235" i="1"/>
  <c r="H235" i="1"/>
  <c r="G235" i="1"/>
  <c r="F235" i="1"/>
  <c r="E235" i="1"/>
  <c r="B235" i="2" s="1"/>
  <c r="D235" i="1"/>
  <c r="C235" i="1"/>
  <c r="B235" i="1"/>
  <c r="AA234" i="1"/>
  <c r="Z234" i="1"/>
  <c r="Y234" i="1"/>
  <c r="X234" i="1"/>
  <c r="W234" i="1"/>
  <c r="V234" i="1"/>
  <c r="U234" i="1"/>
  <c r="E234" i="2" s="1"/>
  <c r="T234" i="1"/>
  <c r="S234" i="1"/>
  <c r="R234" i="1"/>
  <c r="Q234" i="1"/>
  <c r="P234" i="1"/>
  <c r="O234" i="1"/>
  <c r="N234" i="1"/>
  <c r="M234" i="1"/>
  <c r="L234" i="1"/>
  <c r="K234" i="1"/>
  <c r="J234" i="1"/>
  <c r="D234" i="2" s="1"/>
  <c r="I234" i="1"/>
  <c r="C234" i="2" s="1"/>
  <c r="H234" i="1"/>
  <c r="G234" i="1"/>
  <c r="F234" i="1"/>
  <c r="E234" i="1"/>
  <c r="B234" i="2" s="1"/>
  <c r="D234" i="1"/>
  <c r="C234" i="1"/>
  <c r="B234" i="1"/>
  <c r="AA233" i="1"/>
  <c r="Z233" i="1"/>
  <c r="Y233" i="1"/>
  <c r="X233" i="1"/>
  <c r="W233" i="1"/>
  <c r="V233" i="1"/>
  <c r="U233" i="1"/>
  <c r="E233" i="2" s="1"/>
  <c r="T233" i="1"/>
  <c r="S233" i="1"/>
  <c r="R233" i="1"/>
  <c r="Q233" i="1"/>
  <c r="P233" i="1"/>
  <c r="O233" i="1"/>
  <c r="N233" i="1"/>
  <c r="M233" i="1"/>
  <c r="L233" i="1"/>
  <c r="K233" i="1"/>
  <c r="J233" i="1"/>
  <c r="D233" i="2" s="1"/>
  <c r="I233" i="1"/>
  <c r="C233" i="2" s="1"/>
  <c r="H233" i="1"/>
  <c r="G233" i="1"/>
  <c r="F233" i="1"/>
  <c r="E233" i="1"/>
  <c r="B233" i="2" s="1"/>
  <c r="D233" i="1"/>
  <c r="C233" i="1"/>
  <c r="B233" i="1"/>
  <c r="AA232" i="1"/>
  <c r="Z232" i="1"/>
  <c r="Y232" i="1"/>
  <c r="X232" i="1"/>
  <c r="W232" i="1"/>
  <c r="V232" i="1"/>
  <c r="U232" i="1"/>
  <c r="E232" i="2" s="1"/>
  <c r="T232" i="1"/>
  <c r="S232" i="1"/>
  <c r="R232" i="1"/>
  <c r="Q232" i="1"/>
  <c r="P232" i="1"/>
  <c r="O232" i="1"/>
  <c r="N232" i="1"/>
  <c r="M232" i="1"/>
  <c r="L232" i="1"/>
  <c r="K232" i="1"/>
  <c r="J232" i="1"/>
  <c r="D232" i="2" s="1"/>
  <c r="I232" i="1"/>
  <c r="C232" i="2" s="1"/>
  <c r="H232" i="1"/>
  <c r="G232" i="1"/>
  <c r="F232" i="1"/>
  <c r="E232" i="1"/>
  <c r="B232" i="2" s="1"/>
  <c r="D232" i="1"/>
  <c r="C232" i="1"/>
  <c r="B232" i="1"/>
  <c r="AA231" i="1"/>
  <c r="Z231" i="1"/>
  <c r="Y231" i="1"/>
  <c r="X231" i="1"/>
  <c r="W231" i="1"/>
  <c r="V231" i="1"/>
  <c r="U231" i="1"/>
  <c r="E231" i="2" s="1"/>
  <c r="T231" i="1"/>
  <c r="S231" i="1"/>
  <c r="R231" i="1"/>
  <c r="Q231" i="1"/>
  <c r="P231" i="1"/>
  <c r="O231" i="1"/>
  <c r="N231" i="1"/>
  <c r="M231" i="1"/>
  <c r="L231" i="1"/>
  <c r="K231" i="1"/>
  <c r="J231" i="1"/>
  <c r="D231" i="2" s="1"/>
  <c r="I231" i="1"/>
  <c r="H231" i="1"/>
  <c r="G231" i="1"/>
  <c r="F231" i="1"/>
  <c r="E231" i="1"/>
  <c r="B231" i="2" s="1"/>
  <c r="D231" i="1"/>
  <c r="C231" i="1"/>
  <c r="B231" i="1"/>
  <c r="AA230" i="1"/>
  <c r="Z230" i="1"/>
  <c r="Y230" i="1"/>
  <c r="X230" i="1"/>
  <c r="W230" i="1"/>
  <c r="V230" i="1"/>
  <c r="U230" i="1"/>
  <c r="E230" i="2" s="1"/>
  <c r="T230" i="1"/>
  <c r="S230" i="1"/>
  <c r="R230" i="1"/>
  <c r="Q230" i="1"/>
  <c r="P230" i="1"/>
  <c r="O230" i="1"/>
  <c r="N230" i="1"/>
  <c r="M230" i="1"/>
  <c r="L230" i="1"/>
  <c r="K230" i="1"/>
  <c r="J230" i="1"/>
  <c r="D230" i="2" s="1"/>
  <c r="I230" i="1"/>
  <c r="C230" i="2" s="1"/>
  <c r="H230" i="1"/>
  <c r="G230" i="1"/>
  <c r="F230" i="1"/>
  <c r="E230" i="1"/>
  <c r="B230" i="2" s="1"/>
  <c r="D230" i="1"/>
  <c r="C230" i="1"/>
  <c r="B230" i="1"/>
  <c r="AA229" i="1"/>
  <c r="Z229" i="1"/>
  <c r="Y229" i="1"/>
  <c r="X229" i="1"/>
  <c r="W229" i="1"/>
  <c r="V229" i="1"/>
  <c r="U229" i="1"/>
  <c r="E229" i="2" s="1"/>
  <c r="T229" i="1"/>
  <c r="S229" i="1"/>
  <c r="R229" i="1"/>
  <c r="Q229" i="1"/>
  <c r="P229" i="1"/>
  <c r="O229" i="1"/>
  <c r="N229" i="1"/>
  <c r="M229" i="1"/>
  <c r="L229" i="1"/>
  <c r="K229" i="1"/>
  <c r="J229" i="1"/>
  <c r="D229" i="2" s="1"/>
  <c r="I229" i="1"/>
  <c r="C229" i="2" s="1"/>
  <c r="H229" i="1"/>
  <c r="G229" i="1"/>
  <c r="F229" i="1"/>
  <c r="E229" i="1"/>
  <c r="B229" i="2" s="1"/>
  <c r="D229" i="1"/>
  <c r="C229" i="1"/>
  <c r="B229" i="1"/>
  <c r="AA228" i="1"/>
  <c r="Z228" i="1"/>
  <c r="Y228" i="1"/>
  <c r="X228" i="1"/>
  <c r="W228" i="1"/>
  <c r="V228" i="1"/>
  <c r="U228" i="1"/>
  <c r="E228" i="2" s="1"/>
  <c r="T228" i="1"/>
  <c r="S228" i="1"/>
  <c r="R228" i="1"/>
  <c r="Q228" i="1"/>
  <c r="P228" i="1"/>
  <c r="O228" i="1"/>
  <c r="N228" i="1"/>
  <c r="M228" i="1"/>
  <c r="L228" i="1"/>
  <c r="K228" i="1"/>
  <c r="J228" i="1"/>
  <c r="D228" i="2" s="1"/>
  <c r="I228" i="1"/>
  <c r="C228" i="2" s="1"/>
  <c r="H228" i="1"/>
  <c r="G228" i="1"/>
  <c r="F228" i="1"/>
  <c r="E228" i="1"/>
  <c r="B228" i="2" s="1"/>
  <c r="D228" i="1"/>
  <c r="C228" i="1"/>
  <c r="B228" i="1"/>
  <c r="AA227" i="1"/>
  <c r="Z227" i="1"/>
  <c r="Y227" i="1"/>
  <c r="X227" i="1"/>
  <c r="W227" i="1"/>
  <c r="V227" i="1"/>
  <c r="U227" i="1"/>
  <c r="E227" i="2" s="1"/>
  <c r="T227" i="1"/>
  <c r="S227" i="1"/>
  <c r="R227" i="1"/>
  <c r="Q227" i="1"/>
  <c r="P227" i="1"/>
  <c r="O227" i="1"/>
  <c r="N227" i="1"/>
  <c r="M227" i="1"/>
  <c r="L227" i="1"/>
  <c r="K227" i="1"/>
  <c r="J227" i="1"/>
  <c r="D227" i="2" s="1"/>
  <c r="I227" i="1"/>
  <c r="H227" i="1"/>
  <c r="G227" i="1"/>
  <c r="F227" i="1"/>
  <c r="E227" i="1"/>
  <c r="B227" i="2" s="1"/>
  <c r="D227" i="1"/>
  <c r="C227" i="1"/>
  <c r="B227" i="1"/>
  <c r="AA226" i="1"/>
  <c r="Z226" i="1"/>
  <c r="Y226" i="1"/>
  <c r="X226" i="1"/>
  <c r="W226" i="1"/>
  <c r="V226" i="1"/>
  <c r="U226" i="1"/>
  <c r="E226" i="2" s="1"/>
  <c r="T226" i="1"/>
  <c r="S226" i="1"/>
  <c r="R226" i="1"/>
  <c r="Q226" i="1"/>
  <c r="P226" i="1"/>
  <c r="O226" i="1"/>
  <c r="N226" i="1"/>
  <c r="M226" i="1"/>
  <c r="L226" i="1"/>
  <c r="K226" i="1"/>
  <c r="J226" i="1"/>
  <c r="D226" i="2" s="1"/>
  <c r="I226" i="1"/>
  <c r="C226" i="2" s="1"/>
  <c r="H226" i="1"/>
  <c r="G226" i="1"/>
  <c r="F226" i="1"/>
  <c r="E226" i="1"/>
  <c r="B226" i="2" s="1"/>
  <c r="D226" i="1"/>
  <c r="C226" i="1"/>
  <c r="B226" i="1"/>
  <c r="AA225" i="1"/>
  <c r="Z225" i="1"/>
  <c r="Y225" i="1"/>
  <c r="X225" i="1"/>
  <c r="W225" i="1"/>
  <c r="V225" i="1"/>
  <c r="U225" i="1"/>
  <c r="E225" i="2" s="1"/>
  <c r="T225" i="1"/>
  <c r="S225" i="1"/>
  <c r="R225" i="1"/>
  <c r="Q225" i="1"/>
  <c r="P225" i="1"/>
  <c r="O225" i="1"/>
  <c r="N225" i="1"/>
  <c r="M225" i="1"/>
  <c r="L225" i="1"/>
  <c r="K225" i="1"/>
  <c r="J225" i="1"/>
  <c r="D225" i="2" s="1"/>
  <c r="I225" i="1"/>
  <c r="C225" i="2" s="1"/>
  <c r="H225" i="1"/>
  <c r="G225" i="1"/>
  <c r="F225" i="1"/>
  <c r="E225" i="1"/>
  <c r="B225" i="2" s="1"/>
  <c r="D225" i="1"/>
  <c r="C225" i="1"/>
  <c r="B225" i="1"/>
  <c r="AA224" i="1"/>
  <c r="Z224" i="1"/>
  <c r="Y224" i="1"/>
  <c r="X224" i="1"/>
  <c r="W224" i="1"/>
  <c r="V224" i="1"/>
  <c r="U224" i="1"/>
  <c r="E224" i="2" s="1"/>
  <c r="T224" i="1"/>
  <c r="S224" i="1"/>
  <c r="R224" i="1"/>
  <c r="Q224" i="1"/>
  <c r="P224" i="1"/>
  <c r="O224" i="1"/>
  <c r="N224" i="1"/>
  <c r="M224" i="1"/>
  <c r="L224" i="1"/>
  <c r="K224" i="1"/>
  <c r="J224" i="1"/>
  <c r="D224" i="2" s="1"/>
  <c r="I224" i="1"/>
  <c r="C224" i="2" s="1"/>
  <c r="H224" i="1"/>
  <c r="G224" i="1"/>
  <c r="F224" i="1"/>
  <c r="E224" i="1"/>
  <c r="B224" i="2" s="1"/>
  <c r="D224" i="1"/>
  <c r="C224" i="1"/>
  <c r="B224" i="1"/>
  <c r="AA223" i="1"/>
  <c r="Z223" i="1"/>
  <c r="Y223" i="1"/>
  <c r="X223" i="1"/>
  <c r="W223" i="1"/>
  <c r="V223" i="1"/>
  <c r="U223" i="1"/>
  <c r="E223" i="2" s="1"/>
  <c r="T223" i="1"/>
  <c r="S223" i="1"/>
  <c r="R223" i="1"/>
  <c r="Q223" i="1"/>
  <c r="P223" i="1"/>
  <c r="O223" i="1"/>
  <c r="N223" i="1"/>
  <c r="M223" i="1"/>
  <c r="L223" i="1"/>
  <c r="K223" i="1"/>
  <c r="J223" i="1"/>
  <c r="D223" i="2" s="1"/>
  <c r="I223" i="1"/>
  <c r="H223" i="1"/>
  <c r="G223" i="1"/>
  <c r="F223" i="1"/>
  <c r="E223" i="1"/>
  <c r="B223" i="2" s="1"/>
  <c r="D223" i="1"/>
  <c r="C223" i="1"/>
  <c r="B223" i="1"/>
  <c r="AA222" i="1"/>
  <c r="Z222" i="1"/>
  <c r="Y222" i="1"/>
  <c r="X222" i="1"/>
  <c r="W222" i="1"/>
  <c r="V222" i="1"/>
  <c r="U222" i="1"/>
  <c r="E222" i="2" s="1"/>
  <c r="T222" i="1"/>
  <c r="S222" i="1"/>
  <c r="R222" i="1"/>
  <c r="Q222" i="1"/>
  <c r="P222" i="1"/>
  <c r="O222" i="1"/>
  <c r="N222" i="1"/>
  <c r="M222" i="1"/>
  <c r="L222" i="1"/>
  <c r="K222" i="1"/>
  <c r="J222" i="1"/>
  <c r="D222" i="2" s="1"/>
  <c r="I222" i="1"/>
  <c r="C222" i="2" s="1"/>
  <c r="H222" i="1"/>
  <c r="G222" i="1"/>
  <c r="F222" i="1"/>
  <c r="E222" i="1"/>
  <c r="B222" i="2" s="1"/>
  <c r="D222" i="1"/>
  <c r="C222" i="1"/>
  <c r="B222" i="1"/>
  <c r="AA221" i="1"/>
  <c r="Z221" i="1"/>
  <c r="Y221" i="1"/>
  <c r="X221" i="1"/>
  <c r="W221" i="1"/>
  <c r="V221" i="1"/>
  <c r="U221" i="1"/>
  <c r="E221" i="2" s="1"/>
  <c r="T221" i="1"/>
  <c r="S221" i="1"/>
  <c r="R221" i="1"/>
  <c r="Q221" i="1"/>
  <c r="P221" i="1"/>
  <c r="O221" i="1"/>
  <c r="N221" i="1"/>
  <c r="M221" i="1"/>
  <c r="L221" i="1"/>
  <c r="K221" i="1"/>
  <c r="J221" i="1"/>
  <c r="D221" i="2" s="1"/>
  <c r="I221" i="1"/>
  <c r="C221" i="2" s="1"/>
  <c r="H221" i="1"/>
  <c r="G221" i="1"/>
  <c r="F221" i="1"/>
  <c r="E221" i="1"/>
  <c r="B221" i="2" s="1"/>
  <c r="D221" i="1"/>
  <c r="C221" i="1"/>
  <c r="B221" i="1"/>
  <c r="AA220" i="1"/>
  <c r="Z220" i="1"/>
  <c r="Y220" i="1"/>
  <c r="X220" i="1"/>
  <c r="W220" i="1"/>
  <c r="V220" i="1"/>
  <c r="U220" i="1"/>
  <c r="E220" i="2" s="1"/>
  <c r="T220" i="1"/>
  <c r="S220" i="1"/>
  <c r="R220" i="1"/>
  <c r="Q220" i="1"/>
  <c r="P220" i="1"/>
  <c r="O220" i="1"/>
  <c r="N220" i="1"/>
  <c r="M220" i="1"/>
  <c r="L220" i="1"/>
  <c r="K220" i="1"/>
  <c r="J220" i="1"/>
  <c r="D220" i="2" s="1"/>
  <c r="I220" i="1"/>
  <c r="C220" i="2" s="1"/>
  <c r="H220" i="1"/>
  <c r="G220" i="1"/>
  <c r="F220" i="1"/>
  <c r="E220" i="1"/>
  <c r="B220" i="2" s="1"/>
  <c r="D220" i="1"/>
  <c r="C220" i="1"/>
  <c r="B220" i="1"/>
  <c r="AA219" i="1"/>
  <c r="Z219" i="1"/>
  <c r="Y219" i="1"/>
  <c r="X219" i="1"/>
  <c r="W219" i="1"/>
  <c r="V219" i="1"/>
  <c r="U219" i="1"/>
  <c r="E219" i="2" s="1"/>
  <c r="T219" i="1"/>
  <c r="S219" i="1"/>
  <c r="R219" i="1"/>
  <c r="Q219" i="1"/>
  <c r="P219" i="1"/>
  <c r="O219" i="1"/>
  <c r="N219" i="1"/>
  <c r="M219" i="1"/>
  <c r="L219" i="1"/>
  <c r="K219" i="1"/>
  <c r="J219" i="1"/>
  <c r="D219" i="2" s="1"/>
  <c r="I219" i="1"/>
  <c r="H219" i="1"/>
  <c r="G219" i="1"/>
  <c r="F219" i="1"/>
  <c r="E219" i="1"/>
  <c r="B219" i="2" s="1"/>
  <c r="D219" i="1"/>
  <c r="C219" i="1"/>
  <c r="B219" i="1"/>
  <c r="AA218" i="1"/>
  <c r="Z218" i="1"/>
  <c r="Y218" i="1"/>
  <c r="X218" i="1"/>
  <c r="W218" i="1"/>
  <c r="V218" i="1"/>
  <c r="U218" i="1"/>
  <c r="E218" i="2" s="1"/>
  <c r="T218" i="1"/>
  <c r="S218" i="1"/>
  <c r="R218" i="1"/>
  <c r="Q218" i="1"/>
  <c r="P218" i="1"/>
  <c r="O218" i="1"/>
  <c r="N218" i="1"/>
  <c r="M218" i="1"/>
  <c r="L218" i="1"/>
  <c r="K218" i="1"/>
  <c r="J218" i="1"/>
  <c r="D218" i="2" s="1"/>
  <c r="I218" i="1"/>
  <c r="C218" i="2" s="1"/>
  <c r="H218" i="1"/>
  <c r="G218" i="1"/>
  <c r="F218" i="1"/>
  <c r="E218" i="1"/>
  <c r="B218" i="2" s="1"/>
  <c r="D218" i="1"/>
  <c r="C218" i="1"/>
  <c r="B218" i="1"/>
  <c r="AA217" i="1"/>
  <c r="Z217" i="1"/>
  <c r="Y217" i="1"/>
  <c r="X217" i="1"/>
  <c r="W217" i="1"/>
  <c r="V217" i="1"/>
  <c r="U217" i="1"/>
  <c r="E217" i="2" s="1"/>
  <c r="T217" i="1"/>
  <c r="S217" i="1"/>
  <c r="R217" i="1"/>
  <c r="Q217" i="1"/>
  <c r="P217" i="1"/>
  <c r="O217" i="1"/>
  <c r="N217" i="1"/>
  <c r="M217" i="1"/>
  <c r="L217" i="1"/>
  <c r="K217" i="1"/>
  <c r="J217" i="1"/>
  <c r="D217" i="2" s="1"/>
  <c r="I217" i="1"/>
  <c r="C217" i="2" s="1"/>
  <c r="H217" i="1"/>
  <c r="G217" i="1"/>
  <c r="F217" i="1"/>
  <c r="E217" i="1"/>
  <c r="B217" i="2" s="1"/>
  <c r="D217" i="1"/>
  <c r="C217" i="1"/>
  <c r="B217" i="1"/>
  <c r="AA216" i="1"/>
  <c r="Z216" i="1"/>
  <c r="Y216" i="1"/>
  <c r="X216" i="1"/>
  <c r="W216" i="1"/>
  <c r="V216" i="1"/>
  <c r="U216" i="1"/>
  <c r="E216" i="2" s="1"/>
  <c r="T216" i="1"/>
  <c r="S216" i="1"/>
  <c r="R216" i="1"/>
  <c r="Q216" i="1"/>
  <c r="P216" i="1"/>
  <c r="O216" i="1"/>
  <c r="N216" i="1"/>
  <c r="M216" i="1"/>
  <c r="L216" i="1"/>
  <c r="K216" i="1"/>
  <c r="J216" i="1"/>
  <c r="D216" i="2" s="1"/>
  <c r="I216" i="1"/>
  <c r="C216" i="2" s="1"/>
  <c r="H216" i="1"/>
  <c r="G216" i="1"/>
  <c r="F216" i="1"/>
  <c r="E216" i="1"/>
  <c r="B216" i="2" s="1"/>
  <c r="D216" i="1"/>
  <c r="C216" i="1"/>
  <c r="B216" i="1"/>
  <c r="AA215" i="1"/>
  <c r="Z215" i="1"/>
  <c r="Y215" i="1"/>
  <c r="X215" i="1"/>
  <c r="W215" i="1"/>
  <c r="V215" i="1"/>
  <c r="U215" i="1"/>
  <c r="E215" i="2" s="1"/>
  <c r="T215" i="1"/>
  <c r="S215" i="1"/>
  <c r="R215" i="1"/>
  <c r="Q215" i="1"/>
  <c r="P215" i="1"/>
  <c r="O215" i="1"/>
  <c r="N215" i="1"/>
  <c r="M215" i="1"/>
  <c r="L215" i="1"/>
  <c r="K215" i="1"/>
  <c r="J215" i="1"/>
  <c r="D215" i="2" s="1"/>
  <c r="I215" i="1"/>
  <c r="H215" i="1"/>
  <c r="G215" i="1"/>
  <c r="F215" i="1"/>
  <c r="E215" i="1"/>
  <c r="B215" i="2" s="1"/>
  <c r="D215" i="1"/>
  <c r="C215" i="1"/>
  <c r="B215" i="1"/>
  <c r="AA214" i="1"/>
  <c r="Z214" i="1"/>
  <c r="Y214" i="1"/>
  <c r="X214" i="1"/>
  <c r="W214" i="1"/>
  <c r="V214" i="1"/>
  <c r="U214" i="1"/>
  <c r="E214" i="2" s="1"/>
  <c r="T214" i="1"/>
  <c r="S214" i="1"/>
  <c r="R214" i="1"/>
  <c r="Q214" i="1"/>
  <c r="P214" i="1"/>
  <c r="O214" i="1"/>
  <c r="N214" i="1"/>
  <c r="M214" i="1"/>
  <c r="L214" i="1"/>
  <c r="K214" i="1"/>
  <c r="J214" i="1"/>
  <c r="D214" i="2" s="1"/>
  <c r="I214" i="1"/>
  <c r="C214" i="2" s="1"/>
  <c r="H214" i="1"/>
  <c r="G214" i="1"/>
  <c r="F214" i="1"/>
  <c r="E214" i="1"/>
  <c r="B214" i="2" s="1"/>
  <c r="D214" i="1"/>
  <c r="C214" i="1"/>
  <c r="B214" i="1"/>
  <c r="AA213" i="1"/>
  <c r="Z213" i="1"/>
  <c r="Y213" i="1"/>
  <c r="X213" i="1"/>
  <c r="W213" i="1"/>
  <c r="V213" i="1"/>
  <c r="U213" i="1"/>
  <c r="E213" i="2" s="1"/>
  <c r="T213" i="1"/>
  <c r="S213" i="1"/>
  <c r="R213" i="1"/>
  <c r="Q213" i="1"/>
  <c r="P213" i="1"/>
  <c r="O213" i="1"/>
  <c r="N213" i="1"/>
  <c r="M213" i="1"/>
  <c r="L213" i="1"/>
  <c r="K213" i="1"/>
  <c r="J213" i="1"/>
  <c r="D213" i="2" s="1"/>
  <c r="I213" i="1"/>
  <c r="C213" i="2" s="1"/>
  <c r="H213" i="1"/>
  <c r="G213" i="1"/>
  <c r="F213" i="1"/>
  <c r="E213" i="1"/>
  <c r="B213" i="2" s="1"/>
  <c r="D213" i="1"/>
  <c r="C213" i="1"/>
  <c r="B213" i="1"/>
  <c r="AA212" i="1"/>
  <c r="Z212" i="1"/>
  <c r="Y212" i="1"/>
  <c r="X212" i="1"/>
  <c r="W212" i="1"/>
  <c r="V212" i="1"/>
  <c r="U212" i="1"/>
  <c r="E212" i="2" s="1"/>
  <c r="T212" i="1"/>
  <c r="S212" i="1"/>
  <c r="R212" i="1"/>
  <c r="Q212" i="1"/>
  <c r="P212" i="1"/>
  <c r="O212" i="1"/>
  <c r="N212" i="1"/>
  <c r="M212" i="1"/>
  <c r="L212" i="1"/>
  <c r="K212" i="1"/>
  <c r="J212" i="1"/>
  <c r="D212" i="2" s="1"/>
  <c r="I212" i="1"/>
  <c r="C212" i="2" s="1"/>
  <c r="H212" i="1"/>
  <c r="G212" i="1"/>
  <c r="F212" i="1"/>
  <c r="E212" i="1"/>
  <c r="B212" i="2" s="1"/>
  <c r="D212" i="1"/>
  <c r="C212" i="1"/>
  <c r="B212" i="1"/>
  <c r="AA211" i="1"/>
  <c r="Z211" i="1"/>
  <c r="Y211" i="1"/>
  <c r="X211" i="1"/>
  <c r="W211" i="1"/>
  <c r="V211" i="1"/>
  <c r="U211" i="1"/>
  <c r="E211" i="2" s="1"/>
  <c r="T211" i="1"/>
  <c r="S211" i="1"/>
  <c r="R211" i="1"/>
  <c r="Q211" i="1"/>
  <c r="P211" i="1"/>
  <c r="O211" i="1"/>
  <c r="N211" i="1"/>
  <c r="M211" i="1"/>
  <c r="L211" i="1"/>
  <c r="K211" i="1"/>
  <c r="J211" i="1"/>
  <c r="D211" i="2" s="1"/>
  <c r="I211" i="1"/>
  <c r="H211" i="1"/>
  <c r="G211" i="1"/>
  <c r="F211" i="1"/>
  <c r="E211" i="1"/>
  <c r="B211" i="2" s="1"/>
  <c r="D211" i="1"/>
  <c r="C211" i="1"/>
  <c r="B211" i="1"/>
  <c r="AA210" i="1"/>
  <c r="Z210" i="1"/>
  <c r="Y210" i="1"/>
  <c r="X210" i="1"/>
  <c r="W210" i="1"/>
  <c r="V210" i="1"/>
  <c r="U210" i="1"/>
  <c r="E210" i="2" s="1"/>
  <c r="T210" i="1"/>
  <c r="S210" i="1"/>
  <c r="R210" i="1"/>
  <c r="Q210" i="1"/>
  <c r="P210" i="1"/>
  <c r="O210" i="1"/>
  <c r="N210" i="1"/>
  <c r="M210" i="1"/>
  <c r="L210" i="1"/>
  <c r="K210" i="1"/>
  <c r="J210" i="1"/>
  <c r="D210" i="2" s="1"/>
  <c r="I210" i="1"/>
  <c r="C210" i="2" s="1"/>
  <c r="H210" i="1"/>
  <c r="G210" i="1"/>
  <c r="F210" i="1"/>
  <c r="E210" i="1"/>
  <c r="B210" i="2" s="1"/>
  <c r="D210" i="1"/>
  <c r="C210" i="1"/>
  <c r="B210" i="1"/>
  <c r="AA209" i="1"/>
  <c r="Z209" i="1"/>
  <c r="Y209" i="1"/>
  <c r="X209" i="1"/>
  <c r="W209" i="1"/>
  <c r="V209" i="1"/>
  <c r="U209" i="1"/>
  <c r="E209" i="2" s="1"/>
  <c r="T209" i="1"/>
  <c r="S209" i="1"/>
  <c r="R209" i="1"/>
  <c r="Q209" i="1"/>
  <c r="P209" i="1"/>
  <c r="O209" i="1"/>
  <c r="N209" i="1"/>
  <c r="M209" i="1"/>
  <c r="L209" i="1"/>
  <c r="K209" i="1"/>
  <c r="J209" i="1"/>
  <c r="D209" i="2" s="1"/>
  <c r="I209" i="1"/>
  <c r="C209" i="2" s="1"/>
  <c r="H209" i="1"/>
  <c r="G209" i="1"/>
  <c r="F209" i="1"/>
  <c r="E209" i="1"/>
  <c r="B209" i="2" s="1"/>
  <c r="D209" i="1"/>
  <c r="C209" i="1"/>
  <c r="B209" i="1"/>
  <c r="AA208" i="1"/>
  <c r="Z208" i="1"/>
  <c r="Y208" i="1"/>
  <c r="X208" i="1"/>
  <c r="W208" i="1"/>
  <c r="V208" i="1"/>
  <c r="U208" i="1"/>
  <c r="E208" i="2" s="1"/>
  <c r="T208" i="1"/>
  <c r="S208" i="1"/>
  <c r="R208" i="1"/>
  <c r="Q208" i="1"/>
  <c r="P208" i="1"/>
  <c r="O208" i="1"/>
  <c r="N208" i="1"/>
  <c r="M208" i="1"/>
  <c r="L208" i="1"/>
  <c r="K208" i="1"/>
  <c r="J208" i="1"/>
  <c r="D208" i="2" s="1"/>
  <c r="I208" i="1"/>
  <c r="C208" i="2" s="1"/>
  <c r="H208" i="1"/>
  <c r="G208" i="1"/>
  <c r="F208" i="1"/>
  <c r="E208" i="1"/>
  <c r="B208" i="2" s="1"/>
  <c r="D208" i="1"/>
  <c r="C208" i="1"/>
  <c r="B208" i="1"/>
  <c r="AA207" i="1"/>
  <c r="Z207" i="1"/>
  <c r="Y207" i="1"/>
  <c r="X207" i="1"/>
  <c r="W207" i="1"/>
  <c r="V207" i="1"/>
  <c r="U207" i="1"/>
  <c r="E207" i="2" s="1"/>
  <c r="T207" i="1"/>
  <c r="S207" i="1"/>
  <c r="R207" i="1"/>
  <c r="Q207" i="1"/>
  <c r="P207" i="1"/>
  <c r="O207" i="1"/>
  <c r="N207" i="1"/>
  <c r="M207" i="1"/>
  <c r="L207" i="1"/>
  <c r="K207" i="1"/>
  <c r="J207" i="1"/>
  <c r="D207" i="2" s="1"/>
  <c r="I207" i="1"/>
  <c r="H207" i="1"/>
  <c r="G207" i="1"/>
  <c r="F207" i="1"/>
  <c r="E207" i="1"/>
  <c r="B207" i="2" s="1"/>
  <c r="D207" i="1"/>
  <c r="C207" i="1"/>
  <c r="B207" i="1"/>
  <c r="AA206" i="1"/>
  <c r="Z206" i="1"/>
  <c r="Y206" i="1"/>
  <c r="X206" i="1"/>
  <c r="W206" i="1"/>
  <c r="V206" i="1"/>
  <c r="U206" i="1"/>
  <c r="E206" i="2" s="1"/>
  <c r="T206" i="1"/>
  <c r="S206" i="1"/>
  <c r="R206" i="1"/>
  <c r="Q206" i="1"/>
  <c r="P206" i="1"/>
  <c r="O206" i="1"/>
  <c r="N206" i="1"/>
  <c r="M206" i="1"/>
  <c r="L206" i="1"/>
  <c r="K206" i="1"/>
  <c r="J206" i="1"/>
  <c r="D206" i="2" s="1"/>
  <c r="I206" i="1"/>
  <c r="C206" i="2" s="1"/>
  <c r="H206" i="1"/>
  <c r="G206" i="1"/>
  <c r="F206" i="1"/>
  <c r="E206" i="1"/>
  <c r="B206" i="2" s="1"/>
  <c r="D206" i="1"/>
  <c r="C206" i="1"/>
  <c r="B206" i="1"/>
  <c r="AA205" i="1"/>
  <c r="Z205" i="1"/>
  <c r="Y205" i="1"/>
  <c r="X205" i="1"/>
  <c r="W205" i="1"/>
  <c r="V205" i="1"/>
  <c r="U205" i="1"/>
  <c r="E205" i="2" s="1"/>
  <c r="T205" i="1"/>
  <c r="S205" i="1"/>
  <c r="R205" i="1"/>
  <c r="Q205" i="1"/>
  <c r="P205" i="1"/>
  <c r="O205" i="1"/>
  <c r="N205" i="1"/>
  <c r="M205" i="1"/>
  <c r="L205" i="1"/>
  <c r="K205" i="1"/>
  <c r="J205" i="1"/>
  <c r="D205" i="2" s="1"/>
  <c r="I205" i="1"/>
  <c r="C205" i="2" s="1"/>
  <c r="H205" i="1"/>
  <c r="G205" i="1"/>
  <c r="F205" i="1"/>
  <c r="E205" i="1"/>
  <c r="B205" i="2" s="1"/>
  <c r="D205" i="1"/>
  <c r="C205" i="1"/>
  <c r="B205" i="1"/>
  <c r="AA204" i="1"/>
  <c r="Z204" i="1"/>
  <c r="Y204" i="1"/>
  <c r="X204" i="1"/>
  <c r="W204" i="1"/>
  <c r="V204" i="1"/>
  <c r="U204" i="1"/>
  <c r="E204" i="2" s="1"/>
  <c r="T204" i="1"/>
  <c r="S204" i="1"/>
  <c r="R204" i="1"/>
  <c r="Q204" i="1"/>
  <c r="P204" i="1"/>
  <c r="O204" i="1"/>
  <c r="N204" i="1"/>
  <c r="M204" i="1"/>
  <c r="L204" i="1"/>
  <c r="K204" i="1"/>
  <c r="J204" i="1"/>
  <c r="D204" i="2" s="1"/>
  <c r="I204" i="1"/>
  <c r="C204" i="2" s="1"/>
  <c r="H204" i="1"/>
  <c r="G204" i="1"/>
  <c r="F204" i="1"/>
  <c r="E204" i="1"/>
  <c r="B204" i="2" s="1"/>
  <c r="D204" i="1"/>
  <c r="C204" i="1"/>
  <c r="B204" i="1"/>
  <c r="AA203" i="1"/>
  <c r="Z203" i="1"/>
  <c r="Y203" i="1"/>
  <c r="X203" i="1"/>
  <c r="W203" i="1"/>
  <c r="V203" i="1"/>
  <c r="U203" i="1"/>
  <c r="E203" i="2" s="1"/>
  <c r="T203" i="1"/>
  <c r="S203" i="1"/>
  <c r="R203" i="1"/>
  <c r="Q203" i="1"/>
  <c r="P203" i="1"/>
  <c r="O203" i="1"/>
  <c r="N203" i="1"/>
  <c r="M203" i="1"/>
  <c r="L203" i="1"/>
  <c r="K203" i="1"/>
  <c r="J203" i="1"/>
  <c r="D203" i="2" s="1"/>
  <c r="I203" i="1"/>
  <c r="H203" i="1"/>
  <c r="G203" i="1"/>
  <c r="F203" i="1"/>
  <c r="E203" i="1"/>
  <c r="B203" i="2" s="1"/>
  <c r="D203" i="1"/>
  <c r="C203" i="1"/>
  <c r="B203" i="1"/>
  <c r="AA202" i="1"/>
  <c r="Z202" i="1"/>
  <c r="Y202" i="1"/>
  <c r="X202" i="1"/>
  <c r="W202" i="1"/>
  <c r="V202" i="1"/>
  <c r="U202" i="1"/>
  <c r="E202" i="2" s="1"/>
  <c r="T202" i="1"/>
  <c r="S202" i="1"/>
  <c r="R202" i="1"/>
  <c r="Q202" i="1"/>
  <c r="P202" i="1"/>
  <c r="O202" i="1"/>
  <c r="N202" i="1"/>
  <c r="M202" i="1"/>
  <c r="L202" i="1"/>
  <c r="K202" i="1"/>
  <c r="J202" i="1"/>
  <c r="D202" i="2" s="1"/>
  <c r="I202" i="1"/>
  <c r="C202" i="2" s="1"/>
  <c r="H202" i="1"/>
  <c r="G202" i="1"/>
  <c r="F202" i="1"/>
  <c r="E202" i="1"/>
  <c r="B202" i="2" s="1"/>
  <c r="D202" i="1"/>
  <c r="C202" i="1"/>
  <c r="B202" i="1"/>
  <c r="AA201" i="1"/>
  <c r="Z201" i="1"/>
  <c r="Y201" i="1"/>
  <c r="X201" i="1"/>
  <c r="W201" i="1"/>
  <c r="V201" i="1"/>
  <c r="U201" i="1"/>
  <c r="E201" i="2" s="1"/>
  <c r="T201" i="1"/>
  <c r="S201" i="1"/>
  <c r="R201" i="1"/>
  <c r="Q201" i="1"/>
  <c r="P201" i="1"/>
  <c r="O201" i="1"/>
  <c r="N201" i="1"/>
  <c r="M201" i="1"/>
  <c r="L201" i="1"/>
  <c r="K201" i="1"/>
  <c r="J201" i="1"/>
  <c r="D201" i="2" s="1"/>
  <c r="I201" i="1"/>
  <c r="C201" i="2" s="1"/>
  <c r="H201" i="1"/>
  <c r="G201" i="1"/>
  <c r="F201" i="1"/>
  <c r="E201" i="1"/>
  <c r="B201" i="2" s="1"/>
  <c r="D201" i="1"/>
  <c r="C201" i="1"/>
  <c r="B201" i="1"/>
  <c r="AA200" i="1"/>
  <c r="Z200" i="1"/>
  <c r="Y200" i="1"/>
  <c r="X200" i="1"/>
  <c r="W200" i="1"/>
  <c r="V200" i="1"/>
  <c r="U200" i="1"/>
  <c r="E200" i="2" s="1"/>
  <c r="T200" i="1"/>
  <c r="S200" i="1"/>
  <c r="R200" i="1"/>
  <c r="Q200" i="1"/>
  <c r="P200" i="1"/>
  <c r="O200" i="1"/>
  <c r="N200" i="1"/>
  <c r="M200" i="1"/>
  <c r="L200" i="1"/>
  <c r="K200" i="1"/>
  <c r="J200" i="1"/>
  <c r="D200" i="2" s="1"/>
  <c r="I200" i="1"/>
  <c r="C200" i="2" s="1"/>
  <c r="H200" i="1"/>
  <c r="G200" i="1"/>
  <c r="F200" i="1"/>
  <c r="E200" i="1"/>
  <c r="B200" i="2" s="1"/>
  <c r="D200" i="1"/>
  <c r="C200" i="1"/>
  <c r="B200" i="1"/>
  <c r="AA199" i="1"/>
  <c r="Z199" i="1"/>
  <c r="Y199" i="1"/>
  <c r="X199" i="1"/>
  <c r="W199" i="1"/>
  <c r="V199" i="1"/>
  <c r="U199" i="1"/>
  <c r="E199" i="2" s="1"/>
  <c r="T199" i="1"/>
  <c r="S199" i="1"/>
  <c r="R199" i="1"/>
  <c r="Q199" i="1"/>
  <c r="P199" i="1"/>
  <c r="O199" i="1"/>
  <c r="N199" i="1"/>
  <c r="M199" i="1"/>
  <c r="L199" i="1"/>
  <c r="K199" i="1"/>
  <c r="J199" i="1"/>
  <c r="D199" i="2" s="1"/>
  <c r="I199" i="1"/>
  <c r="H199" i="1"/>
  <c r="G199" i="1"/>
  <c r="F199" i="1"/>
  <c r="E199" i="1"/>
  <c r="B199" i="2" s="1"/>
  <c r="D199" i="1"/>
  <c r="C199" i="1"/>
  <c r="B199" i="1"/>
  <c r="AA198" i="1"/>
  <c r="Z198" i="1"/>
  <c r="Y198" i="1"/>
  <c r="X198" i="1"/>
  <c r="W198" i="1"/>
  <c r="V198" i="1"/>
  <c r="U198" i="1"/>
  <c r="E198" i="2" s="1"/>
  <c r="T198" i="1"/>
  <c r="S198" i="1"/>
  <c r="R198" i="1"/>
  <c r="Q198" i="1"/>
  <c r="P198" i="1"/>
  <c r="O198" i="1"/>
  <c r="N198" i="1"/>
  <c r="M198" i="1"/>
  <c r="L198" i="1"/>
  <c r="K198" i="1"/>
  <c r="J198" i="1"/>
  <c r="D198" i="2" s="1"/>
  <c r="I198" i="1"/>
  <c r="C198" i="2" s="1"/>
  <c r="H198" i="1"/>
  <c r="G198" i="1"/>
  <c r="F198" i="1"/>
  <c r="E198" i="1"/>
  <c r="B198" i="2" s="1"/>
  <c r="D198" i="1"/>
  <c r="C198" i="1"/>
  <c r="B198" i="1"/>
  <c r="AA197" i="1"/>
  <c r="Z197" i="1"/>
  <c r="Y197" i="1"/>
  <c r="X197" i="1"/>
  <c r="W197" i="1"/>
  <c r="V197" i="1"/>
  <c r="U197" i="1"/>
  <c r="E197" i="2" s="1"/>
  <c r="T197" i="1"/>
  <c r="S197" i="1"/>
  <c r="R197" i="1"/>
  <c r="Q197" i="1"/>
  <c r="P197" i="1"/>
  <c r="O197" i="1"/>
  <c r="N197" i="1"/>
  <c r="M197" i="1"/>
  <c r="L197" i="1"/>
  <c r="K197" i="1"/>
  <c r="J197" i="1"/>
  <c r="D197" i="2" s="1"/>
  <c r="I197" i="1"/>
  <c r="C197" i="2" s="1"/>
  <c r="H197" i="1"/>
  <c r="G197" i="1"/>
  <c r="F197" i="1"/>
  <c r="E197" i="1"/>
  <c r="B197" i="2" s="1"/>
  <c r="D197" i="1"/>
  <c r="C197" i="1"/>
  <c r="B197" i="1"/>
  <c r="AA196" i="1"/>
  <c r="Z196" i="1"/>
  <c r="Y196" i="1"/>
  <c r="X196" i="1"/>
  <c r="W196" i="1"/>
  <c r="V196" i="1"/>
  <c r="U196" i="1"/>
  <c r="E196" i="2" s="1"/>
  <c r="T196" i="1"/>
  <c r="S196" i="1"/>
  <c r="R196" i="1"/>
  <c r="Q196" i="1"/>
  <c r="P196" i="1"/>
  <c r="O196" i="1"/>
  <c r="N196" i="1"/>
  <c r="M196" i="1"/>
  <c r="L196" i="1"/>
  <c r="K196" i="1"/>
  <c r="J196" i="1"/>
  <c r="D196" i="2" s="1"/>
  <c r="I196" i="1"/>
  <c r="C196" i="2" s="1"/>
  <c r="H196" i="1"/>
  <c r="G196" i="1"/>
  <c r="F196" i="1"/>
  <c r="E196" i="1"/>
  <c r="B196" i="2" s="1"/>
  <c r="D196" i="1"/>
  <c r="C196" i="1"/>
  <c r="B196" i="1"/>
  <c r="AA195" i="1"/>
  <c r="Z195" i="1"/>
  <c r="Y195" i="1"/>
  <c r="X195" i="1"/>
  <c r="W195" i="1"/>
  <c r="V195" i="1"/>
  <c r="U195" i="1"/>
  <c r="E195" i="2" s="1"/>
  <c r="T195" i="1"/>
  <c r="S195" i="1"/>
  <c r="R195" i="1"/>
  <c r="Q195" i="1"/>
  <c r="P195" i="1"/>
  <c r="O195" i="1"/>
  <c r="N195" i="1"/>
  <c r="M195" i="1"/>
  <c r="L195" i="1"/>
  <c r="K195" i="1"/>
  <c r="J195" i="1"/>
  <c r="D195" i="2" s="1"/>
  <c r="I195" i="1"/>
  <c r="H195" i="1"/>
  <c r="G195" i="1"/>
  <c r="F195" i="1"/>
  <c r="E195" i="1"/>
  <c r="B195" i="2" s="1"/>
  <c r="D195" i="1"/>
  <c r="C195" i="1"/>
  <c r="B195" i="1"/>
  <c r="AA194" i="1"/>
  <c r="Z194" i="1"/>
  <c r="Y194" i="1"/>
  <c r="X194" i="1"/>
  <c r="W194" i="1"/>
  <c r="V194" i="1"/>
  <c r="U194" i="1"/>
  <c r="E194" i="2" s="1"/>
  <c r="T194" i="1"/>
  <c r="S194" i="1"/>
  <c r="R194" i="1"/>
  <c r="Q194" i="1"/>
  <c r="P194" i="1"/>
  <c r="O194" i="1"/>
  <c r="N194" i="1"/>
  <c r="M194" i="1"/>
  <c r="L194" i="1"/>
  <c r="K194" i="1"/>
  <c r="J194" i="1"/>
  <c r="D194" i="2" s="1"/>
  <c r="I194" i="1"/>
  <c r="C194" i="2" s="1"/>
  <c r="H194" i="1"/>
  <c r="G194" i="1"/>
  <c r="F194" i="1"/>
  <c r="E194" i="1"/>
  <c r="B194" i="2" s="1"/>
  <c r="D194" i="1"/>
  <c r="C194" i="1"/>
  <c r="B194" i="1"/>
  <c r="AA193" i="1"/>
  <c r="Z193" i="1"/>
  <c r="Y193" i="1"/>
  <c r="X193" i="1"/>
  <c r="W193" i="1"/>
  <c r="V193" i="1"/>
  <c r="U193" i="1"/>
  <c r="E193" i="2" s="1"/>
  <c r="T193" i="1"/>
  <c r="S193" i="1"/>
  <c r="R193" i="1"/>
  <c r="Q193" i="1"/>
  <c r="P193" i="1"/>
  <c r="O193" i="1"/>
  <c r="N193" i="1"/>
  <c r="M193" i="1"/>
  <c r="L193" i="1"/>
  <c r="K193" i="1"/>
  <c r="J193" i="1"/>
  <c r="D193" i="2" s="1"/>
  <c r="I193" i="1"/>
  <c r="C193" i="2" s="1"/>
  <c r="H193" i="1"/>
  <c r="G193" i="1"/>
  <c r="F193" i="1"/>
  <c r="E193" i="1"/>
  <c r="B193" i="2" s="1"/>
  <c r="D193" i="1"/>
  <c r="C193" i="1"/>
  <c r="B193" i="1"/>
  <c r="AA192" i="1"/>
  <c r="Z192" i="1"/>
  <c r="Y192" i="1"/>
  <c r="X192" i="1"/>
  <c r="W192" i="1"/>
  <c r="V192" i="1"/>
  <c r="U192" i="1"/>
  <c r="E192" i="2" s="1"/>
  <c r="T192" i="1"/>
  <c r="S192" i="1"/>
  <c r="R192" i="1"/>
  <c r="Q192" i="1"/>
  <c r="P192" i="1"/>
  <c r="O192" i="1"/>
  <c r="N192" i="1"/>
  <c r="M192" i="1"/>
  <c r="L192" i="1"/>
  <c r="K192" i="1"/>
  <c r="J192" i="1"/>
  <c r="D192" i="2" s="1"/>
  <c r="I192" i="1"/>
  <c r="C192" i="2" s="1"/>
  <c r="H192" i="1"/>
  <c r="G192" i="1"/>
  <c r="F192" i="1"/>
  <c r="E192" i="1"/>
  <c r="B192" i="2" s="1"/>
  <c r="D192" i="1"/>
  <c r="C192" i="1"/>
  <c r="B192" i="1"/>
  <c r="AA191" i="1"/>
  <c r="Z191" i="1"/>
  <c r="Y191" i="1"/>
  <c r="X191" i="1"/>
  <c r="W191" i="1"/>
  <c r="V191" i="1"/>
  <c r="U191" i="1"/>
  <c r="E191" i="2" s="1"/>
  <c r="T191" i="1"/>
  <c r="S191" i="1"/>
  <c r="R191" i="1"/>
  <c r="Q191" i="1"/>
  <c r="P191" i="1"/>
  <c r="O191" i="1"/>
  <c r="N191" i="1"/>
  <c r="M191" i="1"/>
  <c r="L191" i="1"/>
  <c r="K191" i="1"/>
  <c r="J191" i="1"/>
  <c r="D191" i="2" s="1"/>
  <c r="I191" i="1"/>
  <c r="H191" i="1"/>
  <c r="G191" i="1"/>
  <c r="F191" i="1"/>
  <c r="E191" i="1"/>
  <c r="B191" i="2" s="1"/>
  <c r="D191" i="1"/>
  <c r="C191" i="1"/>
  <c r="B191" i="1"/>
  <c r="AA190" i="1"/>
  <c r="Z190" i="1"/>
  <c r="Y190" i="1"/>
  <c r="X190" i="1"/>
  <c r="W190" i="1"/>
  <c r="V190" i="1"/>
  <c r="U190" i="1"/>
  <c r="E190" i="2" s="1"/>
  <c r="T190" i="1"/>
  <c r="S190" i="1"/>
  <c r="R190" i="1"/>
  <c r="Q190" i="1"/>
  <c r="P190" i="1"/>
  <c r="O190" i="1"/>
  <c r="N190" i="1"/>
  <c r="M190" i="1"/>
  <c r="L190" i="1"/>
  <c r="K190" i="1"/>
  <c r="J190" i="1"/>
  <c r="D190" i="2" s="1"/>
  <c r="I190" i="1"/>
  <c r="C190" i="2" s="1"/>
  <c r="H190" i="1"/>
  <c r="G190" i="1"/>
  <c r="F190" i="1"/>
  <c r="E190" i="1"/>
  <c r="B190" i="2" s="1"/>
  <c r="D190" i="1"/>
  <c r="C190" i="1"/>
  <c r="B190" i="1"/>
  <c r="AA189" i="1"/>
  <c r="Z189" i="1"/>
  <c r="Y189" i="1"/>
  <c r="X189" i="1"/>
  <c r="W189" i="1"/>
  <c r="V189" i="1"/>
  <c r="U189" i="1"/>
  <c r="E189" i="2" s="1"/>
  <c r="T189" i="1"/>
  <c r="S189" i="1"/>
  <c r="R189" i="1"/>
  <c r="Q189" i="1"/>
  <c r="P189" i="1"/>
  <c r="O189" i="1"/>
  <c r="N189" i="1"/>
  <c r="M189" i="1"/>
  <c r="L189" i="1"/>
  <c r="K189" i="1"/>
  <c r="J189" i="1"/>
  <c r="D189" i="2" s="1"/>
  <c r="I189" i="1"/>
  <c r="C189" i="2" s="1"/>
  <c r="H189" i="1"/>
  <c r="G189" i="1"/>
  <c r="F189" i="1"/>
  <c r="E189" i="1"/>
  <c r="B189" i="2" s="1"/>
  <c r="D189" i="1"/>
  <c r="C189" i="1"/>
  <c r="B189" i="1"/>
  <c r="AA188" i="1"/>
  <c r="Z188" i="1"/>
  <c r="Y188" i="1"/>
  <c r="X188" i="1"/>
  <c r="W188" i="1"/>
  <c r="V188" i="1"/>
  <c r="U188" i="1"/>
  <c r="E188" i="2" s="1"/>
  <c r="T188" i="1"/>
  <c r="S188" i="1"/>
  <c r="R188" i="1"/>
  <c r="Q188" i="1"/>
  <c r="P188" i="1"/>
  <c r="O188" i="1"/>
  <c r="N188" i="1"/>
  <c r="M188" i="1"/>
  <c r="L188" i="1"/>
  <c r="K188" i="1"/>
  <c r="J188" i="1"/>
  <c r="D188" i="2" s="1"/>
  <c r="I188" i="1"/>
  <c r="C188" i="2" s="1"/>
  <c r="H188" i="1"/>
  <c r="G188" i="1"/>
  <c r="F188" i="1"/>
  <c r="E188" i="1"/>
  <c r="B188" i="2" s="1"/>
  <c r="D188" i="1"/>
  <c r="C188" i="1"/>
  <c r="B188" i="1"/>
  <c r="AA187" i="1"/>
  <c r="Z187" i="1"/>
  <c r="Y187" i="1"/>
  <c r="X187" i="1"/>
  <c r="W187" i="1"/>
  <c r="V187" i="1"/>
  <c r="U187" i="1"/>
  <c r="E187" i="2" s="1"/>
  <c r="T187" i="1"/>
  <c r="S187" i="1"/>
  <c r="R187" i="1"/>
  <c r="Q187" i="1"/>
  <c r="P187" i="1"/>
  <c r="O187" i="1"/>
  <c r="N187" i="1"/>
  <c r="M187" i="1"/>
  <c r="L187" i="1"/>
  <c r="K187" i="1"/>
  <c r="J187" i="1"/>
  <c r="D187" i="2" s="1"/>
  <c r="I187" i="1"/>
  <c r="H187" i="1"/>
  <c r="G187" i="1"/>
  <c r="F187" i="1"/>
  <c r="E187" i="1"/>
  <c r="B187" i="2" s="1"/>
  <c r="D187" i="1"/>
  <c r="C187" i="1"/>
  <c r="B187" i="1"/>
  <c r="AA186" i="1"/>
  <c r="Z186" i="1"/>
  <c r="Y186" i="1"/>
  <c r="X186" i="1"/>
  <c r="W186" i="1"/>
  <c r="V186" i="1"/>
  <c r="U186" i="1"/>
  <c r="E186" i="2" s="1"/>
  <c r="T186" i="1"/>
  <c r="S186" i="1"/>
  <c r="R186" i="1"/>
  <c r="Q186" i="1"/>
  <c r="P186" i="1"/>
  <c r="O186" i="1"/>
  <c r="N186" i="1"/>
  <c r="M186" i="1"/>
  <c r="L186" i="1"/>
  <c r="K186" i="1"/>
  <c r="J186" i="1"/>
  <c r="D186" i="2" s="1"/>
  <c r="I186" i="1"/>
  <c r="C186" i="2" s="1"/>
  <c r="H186" i="1"/>
  <c r="G186" i="1"/>
  <c r="F186" i="1"/>
  <c r="E186" i="1"/>
  <c r="B186" i="2" s="1"/>
  <c r="D186" i="1"/>
  <c r="C186" i="1"/>
  <c r="B186" i="1"/>
  <c r="AA185" i="1"/>
  <c r="Z185" i="1"/>
  <c r="Y185" i="1"/>
  <c r="X185" i="1"/>
  <c r="W185" i="1"/>
  <c r="V185" i="1"/>
  <c r="U185" i="1"/>
  <c r="E185" i="2" s="1"/>
  <c r="T185" i="1"/>
  <c r="S185" i="1"/>
  <c r="R185" i="1"/>
  <c r="Q185" i="1"/>
  <c r="P185" i="1"/>
  <c r="O185" i="1"/>
  <c r="N185" i="1"/>
  <c r="M185" i="1"/>
  <c r="L185" i="1"/>
  <c r="K185" i="1"/>
  <c r="J185" i="1"/>
  <c r="D185" i="2" s="1"/>
  <c r="I185" i="1"/>
  <c r="C185" i="2" s="1"/>
  <c r="H185" i="1"/>
  <c r="G185" i="1"/>
  <c r="F185" i="1"/>
  <c r="E185" i="1"/>
  <c r="B185" i="2" s="1"/>
  <c r="D185" i="1"/>
  <c r="C185" i="1"/>
  <c r="B185" i="1"/>
  <c r="AA184" i="1"/>
  <c r="Z184" i="1"/>
  <c r="Y184" i="1"/>
  <c r="X184" i="1"/>
  <c r="W184" i="1"/>
  <c r="V184" i="1"/>
  <c r="U184" i="1"/>
  <c r="E184" i="2" s="1"/>
  <c r="T184" i="1"/>
  <c r="S184" i="1"/>
  <c r="R184" i="1"/>
  <c r="Q184" i="1"/>
  <c r="P184" i="1"/>
  <c r="O184" i="1"/>
  <c r="N184" i="1"/>
  <c r="M184" i="1"/>
  <c r="L184" i="1"/>
  <c r="K184" i="1"/>
  <c r="J184" i="1"/>
  <c r="D184" i="2" s="1"/>
  <c r="I184" i="1"/>
  <c r="C184" i="2" s="1"/>
  <c r="H184" i="1"/>
  <c r="G184" i="1"/>
  <c r="F184" i="1"/>
  <c r="E184" i="1"/>
  <c r="B184" i="2" s="1"/>
  <c r="D184" i="1"/>
  <c r="C184" i="1"/>
  <c r="B184" i="1"/>
  <c r="AA183" i="1"/>
  <c r="Z183" i="1"/>
  <c r="Y183" i="1"/>
  <c r="X183" i="1"/>
  <c r="W183" i="1"/>
  <c r="V183" i="1"/>
  <c r="U183" i="1"/>
  <c r="E183" i="2" s="1"/>
  <c r="T183" i="1"/>
  <c r="S183" i="1"/>
  <c r="R183" i="1"/>
  <c r="Q183" i="1"/>
  <c r="P183" i="1"/>
  <c r="O183" i="1"/>
  <c r="N183" i="1"/>
  <c r="M183" i="1"/>
  <c r="L183" i="1"/>
  <c r="K183" i="1"/>
  <c r="J183" i="1"/>
  <c r="D183" i="2" s="1"/>
  <c r="I183" i="1"/>
  <c r="H183" i="1"/>
  <c r="G183" i="1"/>
  <c r="F183" i="1"/>
  <c r="E183" i="1"/>
  <c r="B183" i="2" s="1"/>
  <c r="D183" i="1"/>
  <c r="C183" i="1"/>
  <c r="B183" i="1"/>
  <c r="AA182" i="1"/>
  <c r="Z182" i="1"/>
  <c r="Y182" i="1"/>
  <c r="X182" i="1"/>
  <c r="W182" i="1"/>
  <c r="V182" i="1"/>
  <c r="U182" i="1"/>
  <c r="E182" i="2" s="1"/>
  <c r="T182" i="1"/>
  <c r="S182" i="1"/>
  <c r="R182" i="1"/>
  <c r="Q182" i="1"/>
  <c r="P182" i="1"/>
  <c r="O182" i="1"/>
  <c r="N182" i="1"/>
  <c r="M182" i="1"/>
  <c r="L182" i="1"/>
  <c r="K182" i="1"/>
  <c r="J182" i="1"/>
  <c r="D182" i="2" s="1"/>
  <c r="I182" i="1"/>
  <c r="C182" i="2" s="1"/>
  <c r="H182" i="1"/>
  <c r="G182" i="1"/>
  <c r="F182" i="1"/>
  <c r="E182" i="1"/>
  <c r="B182" i="2" s="1"/>
  <c r="D182" i="1"/>
  <c r="C182" i="1"/>
  <c r="B182" i="1"/>
  <c r="AA181" i="1"/>
  <c r="Z181" i="1"/>
  <c r="Y181" i="1"/>
  <c r="X181" i="1"/>
  <c r="W181" i="1"/>
  <c r="V181" i="1"/>
  <c r="U181" i="1"/>
  <c r="E181" i="2" s="1"/>
  <c r="T181" i="1"/>
  <c r="S181" i="1"/>
  <c r="R181" i="1"/>
  <c r="Q181" i="1"/>
  <c r="P181" i="1"/>
  <c r="O181" i="1"/>
  <c r="N181" i="1"/>
  <c r="M181" i="1"/>
  <c r="L181" i="1"/>
  <c r="K181" i="1"/>
  <c r="J181" i="1"/>
  <c r="D181" i="2" s="1"/>
  <c r="I181" i="1"/>
  <c r="C181" i="2" s="1"/>
  <c r="H181" i="1"/>
  <c r="G181" i="1"/>
  <c r="F181" i="1"/>
  <c r="E181" i="1"/>
  <c r="B181" i="2" s="1"/>
  <c r="D181" i="1"/>
  <c r="C181" i="1"/>
  <c r="B181" i="1"/>
  <c r="AA180" i="1"/>
  <c r="Z180" i="1"/>
  <c r="Y180" i="1"/>
  <c r="X180" i="1"/>
  <c r="W180" i="1"/>
  <c r="V180" i="1"/>
  <c r="U180" i="1"/>
  <c r="E180" i="2" s="1"/>
  <c r="T180" i="1"/>
  <c r="S180" i="1"/>
  <c r="R180" i="1"/>
  <c r="Q180" i="1"/>
  <c r="P180" i="1"/>
  <c r="O180" i="1"/>
  <c r="N180" i="1"/>
  <c r="M180" i="1"/>
  <c r="L180" i="1"/>
  <c r="K180" i="1"/>
  <c r="J180" i="1"/>
  <c r="D180" i="2" s="1"/>
  <c r="I180" i="1"/>
  <c r="C180" i="2" s="1"/>
  <c r="H180" i="1"/>
  <c r="G180" i="1"/>
  <c r="F180" i="1"/>
  <c r="E180" i="1"/>
  <c r="B180" i="2" s="1"/>
  <c r="D180" i="1"/>
  <c r="C180" i="1"/>
  <c r="B180" i="1"/>
  <c r="AA179" i="1"/>
  <c r="Z179" i="1"/>
  <c r="Y179" i="1"/>
  <c r="X179" i="1"/>
  <c r="W179" i="1"/>
  <c r="V179" i="1"/>
  <c r="U179" i="1"/>
  <c r="E179" i="2" s="1"/>
  <c r="T179" i="1"/>
  <c r="S179" i="1"/>
  <c r="R179" i="1"/>
  <c r="Q179" i="1"/>
  <c r="P179" i="1"/>
  <c r="O179" i="1"/>
  <c r="N179" i="1"/>
  <c r="M179" i="1"/>
  <c r="L179" i="1"/>
  <c r="K179" i="1"/>
  <c r="J179" i="1"/>
  <c r="D179" i="2" s="1"/>
  <c r="I179" i="1"/>
  <c r="H179" i="1"/>
  <c r="G179" i="1"/>
  <c r="F179" i="1"/>
  <c r="E179" i="1"/>
  <c r="B179" i="2" s="1"/>
  <c r="D179" i="1"/>
  <c r="C179" i="1"/>
  <c r="B179" i="1"/>
  <c r="AA178" i="1"/>
  <c r="Z178" i="1"/>
  <c r="Y178" i="1"/>
  <c r="X178" i="1"/>
  <c r="W178" i="1"/>
  <c r="V178" i="1"/>
  <c r="U178" i="1"/>
  <c r="E178" i="2" s="1"/>
  <c r="T178" i="1"/>
  <c r="S178" i="1"/>
  <c r="R178" i="1"/>
  <c r="Q178" i="1"/>
  <c r="P178" i="1"/>
  <c r="O178" i="1"/>
  <c r="N178" i="1"/>
  <c r="M178" i="1"/>
  <c r="L178" i="1"/>
  <c r="K178" i="1"/>
  <c r="J178" i="1"/>
  <c r="D178" i="2" s="1"/>
  <c r="I178" i="1"/>
  <c r="C178" i="2" s="1"/>
  <c r="H178" i="1"/>
  <c r="G178" i="1"/>
  <c r="F178" i="1"/>
  <c r="E178" i="1"/>
  <c r="B178" i="2" s="1"/>
  <c r="D178" i="1"/>
  <c r="C178" i="1"/>
  <c r="B178" i="1"/>
  <c r="AA177" i="1"/>
  <c r="Z177" i="1"/>
  <c r="Y177" i="1"/>
  <c r="X177" i="1"/>
  <c r="W177" i="1"/>
  <c r="V177" i="1"/>
  <c r="U177" i="1"/>
  <c r="E177" i="2" s="1"/>
  <c r="T177" i="1"/>
  <c r="S177" i="1"/>
  <c r="R177" i="1"/>
  <c r="Q177" i="1"/>
  <c r="P177" i="1"/>
  <c r="O177" i="1"/>
  <c r="N177" i="1"/>
  <c r="M177" i="1"/>
  <c r="L177" i="1"/>
  <c r="K177" i="1"/>
  <c r="J177" i="1"/>
  <c r="D177" i="2" s="1"/>
  <c r="I177" i="1"/>
  <c r="C177" i="2" s="1"/>
  <c r="H177" i="1"/>
  <c r="G177" i="1"/>
  <c r="F177" i="1"/>
  <c r="E177" i="1"/>
  <c r="B177" i="2" s="1"/>
  <c r="D177" i="1"/>
  <c r="C177" i="1"/>
  <c r="B177" i="1"/>
  <c r="AA176" i="1"/>
  <c r="Z176" i="1"/>
  <c r="Y176" i="1"/>
  <c r="X176" i="1"/>
  <c r="W176" i="1"/>
  <c r="V176" i="1"/>
  <c r="U176" i="1"/>
  <c r="E176" i="2" s="1"/>
  <c r="T176" i="1"/>
  <c r="S176" i="1"/>
  <c r="R176" i="1"/>
  <c r="Q176" i="1"/>
  <c r="P176" i="1"/>
  <c r="O176" i="1"/>
  <c r="N176" i="1"/>
  <c r="M176" i="1"/>
  <c r="L176" i="1"/>
  <c r="K176" i="1"/>
  <c r="J176" i="1"/>
  <c r="D176" i="2" s="1"/>
  <c r="I176" i="1"/>
  <c r="C176" i="2" s="1"/>
  <c r="H176" i="1"/>
  <c r="G176" i="1"/>
  <c r="F176" i="1"/>
  <c r="E176" i="1"/>
  <c r="B176" i="2" s="1"/>
  <c r="D176" i="1"/>
  <c r="C176" i="1"/>
  <c r="B176" i="1"/>
  <c r="AA175" i="1"/>
  <c r="Z175" i="1"/>
  <c r="Y175" i="1"/>
  <c r="X175" i="1"/>
  <c r="W175" i="1"/>
  <c r="V175" i="1"/>
  <c r="U175" i="1"/>
  <c r="E175" i="2" s="1"/>
  <c r="T175" i="1"/>
  <c r="S175" i="1"/>
  <c r="R175" i="1"/>
  <c r="Q175" i="1"/>
  <c r="P175" i="1"/>
  <c r="O175" i="1"/>
  <c r="N175" i="1"/>
  <c r="M175" i="1"/>
  <c r="L175" i="1"/>
  <c r="K175" i="1"/>
  <c r="J175" i="1"/>
  <c r="D175" i="2" s="1"/>
  <c r="I175" i="1"/>
  <c r="H175" i="1"/>
  <c r="G175" i="1"/>
  <c r="F175" i="1"/>
  <c r="E175" i="1"/>
  <c r="B175" i="2" s="1"/>
  <c r="D175" i="1"/>
  <c r="C175" i="1"/>
  <c r="B175" i="1"/>
  <c r="AA174" i="1"/>
  <c r="Z174" i="1"/>
  <c r="Y174" i="1"/>
  <c r="X174" i="1"/>
  <c r="W174" i="1"/>
  <c r="V174" i="1"/>
  <c r="U174" i="1"/>
  <c r="E174" i="2" s="1"/>
  <c r="T174" i="1"/>
  <c r="S174" i="1"/>
  <c r="R174" i="1"/>
  <c r="Q174" i="1"/>
  <c r="P174" i="1"/>
  <c r="O174" i="1"/>
  <c r="N174" i="1"/>
  <c r="M174" i="1"/>
  <c r="L174" i="1"/>
  <c r="K174" i="1"/>
  <c r="J174" i="1"/>
  <c r="D174" i="2" s="1"/>
  <c r="I174" i="1"/>
  <c r="C174" i="2" s="1"/>
  <c r="H174" i="1"/>
  <c r="G174" i="1"/>
  <c r="F174" i="1"/>
  <c r="E174" i="1"/>
  <c r="B174" i="2" s="1"/>
  <c r="D174" i="1"/>
  <c r="C174" i="1"/>
  <c r="B174" i="1"/>
  <c r="AA173" i="1"/>
  <c r="Z173" i="1"/>
  <c r="Y173" i="1"/>
  <c r="X173" i="1"/>
  <c r="W173" i="1"/>
  <c r="V173" i="1"/>
  <c r="U173" i="1"/>
  <c r="E173" i="2" s="1"/>
  <c r="T173" i="1"/>
  <c r="S173" i="1"/>
  <c r="R173" i="1"/>
  <c r="Q173" i="1"/>
  <c r="P173" i="1"/>
  <c r="O173" i="1"/>
  <c r="N173" i="1"/>
  <c r="M173" i="1"/>
  <c r="L173" i="1"/>
  <c r="K173" i="1"/>
  <c r="J173" i="1"/>
  <c r="D173" i="2" s="1"/>
  <c r="I173" i="1"/>
  <c r="C173" i="2" s="1"/>
  <c r="H173" i="1"/>
  <c r="G173" i="1"/>
  <c r="F173" i="1"/>
  <c r="E173" i="1"/>
  <c r="B173" i="2" s="1"/>
  <c r="D173" i="1"/>
  <c r="C173" i="1"/>
  <c r="B173" i="1"/>
  <c r="AA172" i="1"/>
  <c r="Z172" i="1"/>
  <c r="Y172" i="1"/>
  <c r="X172" i="1"/>
  <c r="W172" i="1"/>
  <c r="V172" i="1"/>
  <c r="U172" i="1"/>
  <c r="E172" i="2" s="1"/>
  <c r="T172" i="1"/>
  <c r="S172" i="1"/>
  <c r="R172" i="1"/>
  <c r="Q172" i="1"/>
  <c r="P172" i="1"/>
  <c r="O172" i="1"/>
  <c r="N172" i="1"/>
  <c r="M172" i="1"/>
  <c r="L172" i="1"/>
  <c r="K172" i="1"/>
  <c r="J172" i="1"/>
  <c r="D172" i="2" s="1"/>
  <c r="I172" i="1"/>
  <c r="C172" i="2" s="1"/>
  <c r="H172" i="1"/>
  <c r="G172" i="1"/>
  <c r="F172" i="1"/>
  <c r="E172" i="1"/>
  <c r="B172" i="2" s="1"/>
  <c r="D172" i="1"/>
  <c r="C172" i="1"/>
  <c r="B172" i="1"/>
  <c r="AA171" i="1"/>
  <c r="Z171" i="1"/>
  <c r="Y171" i="1"/>
  <c r="X171" i="1"/>
  <c r="W171" i="1"/>
  <c r="V171" i="1"/>
  <c r="U171" i="1"/>
  <c r="E171" i="2" s="1"/>
  <c r="T171" i="1"/>
  <c r="S171" i="1"/>
  <c r="R171" i="1"/>
  <c r="Q171" i="1"/>
  <c r="P171" i="1"/>
  <c r="O171" i="1"/>
  <c r="N171" i="1"/>
  <c r="M171" i="1"/>
  <c r="L171" i="1"/>
  <c r="K171" i="1"/>
  <c r="J171" i="1"/>
  <c r="D171" i="2" s="1"/>
  <c r="I171" i="1"/>
  <c r="H171" i="1"/>
  <c r="G171" i="1"/>
  <c r="F171" i="1"/>
  <c r="E171" i="1"/>
  <c r="B171" i="2" s="1"/>
  <c r="D171" i="1"/>
  <c r="C171" i="1"/>
  <c r="B171" i="1"/>
  <c r="AA170" i="1"/>
  <c r="Z170" i="1"/>
  <c r="Y170" i="1"/>
  <c r="X170" i="1"/>
  <c r="W170" i="1"/>
  <c r="V170" i="1"/>
  <c r="U170" i="1"/>
  <c r="E170" i="2" s="1"/>
  <c r="T170" i="1"/>
  <c r="S170" i="1"/>
  <c r="R170" i="1"/>
  <c r="Q170" i="1"/>
  <c r="P170" i="1"/>
  <c r="O170" i="1"/>
  <c r="N170" i="1"/>
  <c r="M170" i="1"/>
  <c r="L170" i="1"/>
  <c r="K170" i="1"/>
  <c r="J170" i="1"/>
  <c r="D170" i="2" s="1"/>
  <c r="I170" i="1"/>
  <c r="C170" i="2" s="1"/>
  <c r="H170" i="1"/>
  <c r="G170" i="1"/>
  <c r="F170" i="1"/>
  <c r="E170" i="1"/>
  <c r="B170" i="2" s="1"/>
  <c r="D170" i="1"/>
  <c r="C170" i="1"/>
  <c r="B170" i="1"/>
  <c r="AA169" i="1"/>
  <c r="Z169" i="1"/>
  <c r="Y169" i="1"/>
  <c r="X169" i="1"/>
  <c r="W169" i="1"/>
  <c r="V169" i="1"/>
  <c r="U169" i="1"/>
  <c r="E169" i="2" s="1"/>
  <c r="T169" i="1"/>
  <c r="S169" i="1"/>
  <c r="R169" i="1"/>
  <c r="Q169" i="1"/>
  <c r="P169" i="1"/>
  <c r="O169" i="1"/>
  <c r="N169" i="1"/>
  <c r="M169" i="1"/>
  <c r="L169" i="1"/>
  <c r="K169" i="1"/>
  <c r="J169" i="1"/>
  <c r="D169" i="2" s="1"/>
  <c r="I169" i="1"/>
  <c r="C169" i="2" s="1"/>
  <c r="H169" i="1"/>
  <c r="G169" i="1"/>
  <c r="F169" i="1"/>
  <c r="E169" i="1"/>
  <c r="B169" i="2" s="1"/>
  <c r="D169" i="1"/>
  <c r="C169" i="1"/>
  <c r="B169" i="1"/>
  <c r="AA168" i="1"/>
  <c r="Z168" i="1"/>
  <c r="Y168" i="1"/>
  <c r="X168" i="1"/>
  <c r="W168" i="1"/>
  <c r="V168" i="1"/>
  <c r="U168" i="1"/>
  <c r="E168" i="2" s="1"/>
  <c r="T168" i="1"/>
  <c r="S168" i="1"/>
  <c r="R168" i="1"/>
  <c r="Q168" i="1"/>
  <c r="P168" i="1"/>
  <c r="O168" i="1"/>
  <c r="N168" i="1"/>
  <c r="M168" i="1"/>
  <c r="L168" i="1"/>
  <c r="K168" i="1"/>
  <c r="J168" i="1"/>
  <c r="D168" i="2" s="1"/>
  <c r="I168" i="1"/>
  <c r="C168" i="2" s="1"/>
  <c r="H168" i="1"/>
  <c r="G168" i="1"/>
  <c r="F168" i="1"/>
  <c r="E168" i="1"/>
  <c r="B168" i="2" s="1"/>
  <c r="D168" i="1"/>
  <c r="C168" i="1"/>
  <c r="B168" i="1"/>
  <c r="AA167" i="1"/>
  <c r="Z167" i="1"/>
  <c r="Y167" i="1"/>
  <c r="X167" i="1"/>
  <c r="W167" i="1"/>
  <c r="V167" i="1"/>
  <c r="U167" i="1"/>
  <c r="E167" i="2" s="1"/>
  <c r="T167" i="1"/>
  <c r="S167" i="1"/>
  <c r="R167" i="1"/>
  <c r="Q167" i="1"/>
  <c r="P167" i="1"/>
  <c r="O167" i="1"/>
  <c r="N167" i="1"/>
  <c r="M167" i="1"/>
  <c r="L167" i="1"/>
  <c r="K167" i="1"/>
  <c r="J167" i="1"/>
  <c r="D167" i="2" s="1"/>
  <c r="I167" i="1"/>
  <c r="H167" i="1"/>
  <c r="G167" i="1"/>
  <c r="F167" i="1"/>
  <c r="E167" i="1"/>
  <c r="B167" i="2" s="1"/>
  <c r="D167" i="1"/>
  <c r="C167" i="1"/>
  <c r="B167" i="1"/>
  <c r="AA166" i="1"/>
  <c r="Z166" i="1"/>
  <c r="Y166" i="1"/>
  <c r="X166" i="1"/>
  <c r="W166" i="1"/>
  <c r="V166" i="1"/>
  <c r="U166" i="1"/>
  <c r="E166" i="2" s="1"/>
  <c r="T166" i="1"/>
  <c r="S166" i="1"/>
  <c r="R166" i="1"/>
  <c r="Q166" i="1"/>
  <c r="P166" i="1"/>
  <c r="O166" i="1"/>
  <c r="N166" i="1"/>
  <c r="M166" i="1"/>
  <c r="L166" i="1"/>
  <c r="K166" i="1"/>
  <c r="J166" i="1"/>
  <c r="D166" i="2" s="1"/>
  <c r="I166" i="1"/>
  <c r="C166" i="2" s="1"/>
  <c r="H166" i="1"/>
  <c r="G166" i="1"/>
  <c r="F166" i="1"/>
  <c r="E166" i="1"/>
  <c r="B166" i="2" s="1"/>
  <c r="D166" i="1"/>
  <c r="C166" i="1"/>
  <c r="B166" i="1"/>
  <c r="AA165" i="1"/>
  <c r="Z165" i="1"/>
  <c r="Y165" i="1"/>
  <c r="X165" i="1"/>
  <c r="W165" i="1"/>
  <c r="V165" i="1"/>
  <c r="U165" i="1"/>
  <c r="E165" i="2" s="1"/>
  <c r="T165" i="1"/>
  <c r="S165" i="1"/>
  <c r="R165" i="1"/>
  <c r="Q165" i="1"/>
  <c r="P165" i="1"/>
  <c r="O165" i="1"/>
  <c r="N165" i="1"/>
  <c r="M165" i="1"/>
  <c r="L165" i="1"/>
  <c r="K165" i="1"/>
  <c r="J165" i="1"/>
  <c r="D165" i="2" s="1"/>
  <c r="I165" i="1"/>
  <c r="C165" i="2" s="1"/>
  <c r="H165" i="1"/>
  <c r="G165" i="1"/>
  <c r="F165" i="1"/>
  <c r="E165" i="1"/>
  <c r="B165" i="2" s="1"/>
  <c r="D165" i="1"/>
  <c r="C165" i="1"/>
  <c r="B165" i="1"/>
  <c r="AA164" i="1"/>
  <c r="Z164" i="1"/>
  <c r="Y164" i="1"/>
  <c r="X164" i="1"/>
  <c r="W164" i="1"/>
  <c r="V164" i="1"/>
  <c r="U164" i="1"/>
  <c r="E164" i="2" s="1"/>
  <c r="T164" i="1"/>
  <c r="S164" i="1"/>
  <c r="R164" i="1"/>
  <c r="Q164" i="1"/>
  <c r="P164" i="1"/>
  <c r="O164" i="1"/>
  <c r="N164" i="1"/>
  <c r="M164" i="1"/>
  <c r="L164" i="1"/>
  <c r="K164" i="1"/>
  <c r="J164" i="1"/>
  <c r="D164" i="2" s="1"/>
  <c r="I164" i="1"/>
  <c r="C164" i="2" s="1"/>
  <c r="H164" i="1"/>
  <c r="G164" i="1"/>
  <c r="F164" i="1"/>
  <c r="E164" i="1"/>
  <c r="B164" i="2" s="1"/>
  <c r="D164" i="1"/>
  <c r="C164" i="1"/>
  <c r="B164" i="1"/>
  <c r="AA163" i="1"/>
  <c r="Z163" i="1"/>
  <c r="Y163" i="1"/>
  <c r="X163" i="1"/>
  <c r="W163" i="1"/>
  <c r="V163" i="1"/>
  <c r="U163" i="1"/>
  <c r="E163" i="2" s="1"/>
  <c r="T163" i="1"/>
  <c r="S163" i="1"/>
  <c r="R163" i="1"/>
  <c r="Q163" i="1"/>
  <c r="P163" i="1"/>
  <c r="O163" i="1"/>
  <c r="N163" i="1"/>
  <c r="M163" i="1"/>
  <c r="L163" i="1"/>
  <c r="K163" i="1"/>
  <c r="J163" i="1"/>
  <c r="D163" i="2" s="1"/>
  <c r="I163" i="1"/>
  <c r="H163" i="1"/>
  <c r="G163" i="1"/>
  <c r="F163" i="1"/>
  <c r="E163" i="1"/>
  <c r="B163" i="2" s="1"/>
  <c r="D163" i="1"/>
  <c r="C163" i="1"/>
  <c r="B163" i="1"/>
  <c r="AA162" i="1"/>
  <c r="Z162" i="1"/>
  <c r="Y162" i="1"/>
  <c r="X162" i="1"/>
  <c r="W162" i="1"/>
  <c r="V162" i="1"/>
  <c r="U162" i="1"/>
  <c r="E162" i="2" s="1"/>
  <c r="T162" i="1"/>
  <c r="S162" i="1"/>
  <c r="R162" i="1"/>
  <c r="Q162" i="1"/>
  <c r="P162" i="1"/>
  <c r="O162" i="1"/>
  <c r="N162" i="1"/>
  <c r="M162" i="1"/>
  <c r="L162" i="1"/>
  <c r="K162" i="1"/>
  <c r="J162" i="1"/>
  <c r="D162" i="2" s="1"/>
  <c r="I162" i="1"/>
  <c r="C162" i="2" s="1"/>
  <c r="H162" i="1"/>
  <c r="G162" i="1"/>
  <c r="F162" i="1"/>
  <c r="E162" i="1"/>
  <c r="B162" i="2" s="1"/>
  <c r="D162" i="1"/>
  <c r="C162" i="1"/>
  <c r="B162" i="1"/>
  <c r="AA161" i="1"/>
  <c r="Z161" i="1"/>
  <c r="Y161" i="1"/>
  <c r="X161" i="1"/>
  <c r="W161" i="1"/>
  <c r="V161" i="1"/>
  <c r="U161" i="1"/>
  <c r="E161" i="2" s="1"/>
  <c r="T161" i="1"/>
  <c r="S161" i="1"/>
  <c r="R161" i="1"/>
  <c r="Q161" i="1"/>
  <c r="P161" i="1"/>
  <c r="O161" i="1"/>
  <c r="N161" i="1"/>
  <c r="M161" i="1"/>
  <c r="L161" i="1"/>
  <c r="K161" i="1"/>
  <c r="J161" i="1"/>
  <c r="D161" i="2" s="1"/>
  <c r="I161" i="1"/>
  <c r="C161" i="2" s="1"/>
  <c r="H161" i="1"/>
  <c r="G161" i="1"/>
  <c r="F161" i="1"/>
  <c r="E161" i="1"/>
  <c r="B161" i="2" s="1"/>
  <c r="D161" i="1"/>
  <c r="C161" i="1"/>
  <c r="B161" i="1"/>
  <c r="AA160" i="1"/>
  <c r="Z160" i="1"/>
  <c r="Y160" i="1"/>
  <c r="X160" i="1"/>
  <c r="W160" i="1"/>
  <c r="V160" i="1"/>
  <c r="U160" i="1"/>
  <c r="E160" i="2" s="1"/>
  <c r="T160" i="1"/>
  <c r="S160" i="1"/>
  <c r="R160" i="1"/>
  <c r="Q160" i="1"/>
  <c r="P160" i="1"/>
  <c r="O160" i="1"/>
  <c r="N160" i="1"/>
  <c r="M160" i="1"/>
  <c r="L160" i="1"/>
  <c r="K160" i="1"/>
  <c r="J160" i="1"/>
  <c r="D160" i="2" s="1"/>
  <c r="I160" i="1"/>
  <c r="C160" i="2" s="1"/>
  <c r="H160" i="1"/>
  <c r="G160" i="1"/>
  <c r="F160" i="1"/>
  <c r="E160" i="1"/>
  <c r="B160" i="2" s="1"/>
  <c r="D160" i="1"/>
  <c r="C160" i="1"/>
  <c r="B160" i="1"/>
  <c r="AA159" i="1"/>
  <c r="Z159" i="1"/>
  <c r="Y159" i="1"/>
  <c r="X159" i="1"/>
  <c r="W159" i="1"/>
  <c r="V159" i="1"/>
  <c r="U159" i="1"/>
  <c r="E159" i="2" s="1"/>
  <c r="T159" i="1"/>
  <c r="S159" i="1"/>
  <c r="R159" i="1"/>
  <c r="Q159" i="1"/>
  <c r="P159" i="1"/>
  <c r="O159" i="1"/>
  <c r="N159" i="1"/>
  <c r="M159" i="1"/>
  <c r="L159" i="1"/>
  <c r="K159" i="1"/>
  <c r="J159" i="1"/>
  <c r="D159" i="2" s="1"/>
  <c r="I159" i="1"/>
  <c r="H159" i="1"/>
  <c r="G159" i="1"/>
  <c r="F159" i="1"/>
  <c r="E159" i="1"/>
  <c r="B159" i="2" s="1"/>
  <c r="D159" i="1"/>
  <c r="C159" i="1"/>
  <c r="B159" i="1"/>
  <c r="AA158" i="1"/>
  <c r="Z158" i="1"/>
  <c r="Y158" i="1"/>
  <c r="X158" i="1"/>
  <c r="W158" i="1"/>
  <c r="V158" i="1"/>
  <c r="U158" i="1"/>
  <c r="E158" i="2" s="1"/>
  <c r="T158" i="1"/>
  <c r="S158" i="1"/>
  <c r="R158" i="1"/>
  <c r="Q158" i="1"/>
  <c r="P158" i="1"/>
  <c r="O158" i="1"/>
  <c r="N158" i="1"/>
  <c r="M158" i="1"/>
  <c r="L158" i="1"/>
  <c r="K158" i="1"/>
  <c r="J158" i="1"/>
  <c r="D158" i="2" s="1"/>
  <c r="I158" i="1"/>
  <c r="C158" i="2" s="1"/>
  <c r="H158" i="1"/>
  <c r="G158" i="1"/>
  <c r="F158" i="1"/>
  <c r="E158" i="1"/>
  <c r="B158" i="2" s="1"/>
  <c r="D158" i="1"/>
  <c r="C158" i="1"/>
  <c r="B158" i="1"/>
  <c r="AA157" i="1"/>
  <c r="Z157" i="1"/>
  <c r="Y157" i="1"/>
  <c r="X157" i="1"/>
  <c r="W157" i="1"/>
  <c r="V157" i="1"/>
  <c r="U157" i="1"/>
  <c r="E157" i="2" s="1"/>
  <c r="T157" i="1"/>
  <c r="S157" i="1"/>
  <c r="R157" i="1"/>
  <c r="Q157" i="1"/>
  <c r="P157" i="1"/>
  <c r="O157" i="1"/>
  <c r="N157" i="1"/>
  <c r="M157" i="1"/>
  <c r="L157" i="1"/>
  <c r="K157" i="1"/>
  <c r="J157" i="1"/>
  <c r="D157" i="2" s="1"/>
  <c r="I157" i="1"/>
  <c r="C157" i="2" s="1"/>
  <c r="H157" i="1"/>
  <c r="G157" i="1"/>
  <c r="F157" i="1"/>
  <c r="E157" i="1"/>
  <c r="B157" i="2" s="1"/>
  <c r="D157" i="1"/>
  <c r="C157" i="1"/>
  <c r="B157" i="1"/>
  <c r="AA156" i="1"/>
  <c r="Z156" i="1"/>
  <c r="Y156" i="1"/>
  <c r="X156" i="1"/>
  <c r="W156" i="1"/>
  <c r="V156" i="1"/>
  <c r="U156" i="1"/>
  <c r="E156" i="2" s="1"/>
  <c r="T156" i="1"/>
  <c r="S156" i="1"/>
  <c r="R156" i="1"/>
  <c r="Q156" i="1"/>
  <c r="P156" i="1"/>
  <c r="O156" i="1"/>
  <c r="N156" i="1"/>
  <c r="M156" i="1"/>
  <c r="L156" i="1"/>
  <c r="K156" i="1"/>
  <c r="J156" i="1"/>
  <c r="D156" i="2" s="1"/>
  <c r="I156" i="1"/>
  <c r="C156" i="2" s="1"/>
  <c r="H156" i="1"/>
  <c r="G156" i="1"/>
  <c r="F156" i="1"/>
  <c r="E156" i="1"/>
  <c r="B156" i="2" s="1"/>
  <c r="D156" i="1"/>
  <c r="C156" i="1"/>
  <c r="B156" i="1"/>
  <c r="AA155" i="1"/>
  <c r="Z155" i="1"/>
  <c r="Y155" i="1"/>
  <c r="X155" i="1"/>
  <c r="W155" i="1"/>
  <c r="V155" i="1"/>
  <c r="U155" i="1"/>
  <c r="E155" i="2" s="1"/>
  <c r="T155" i="1"/>
  <c r="S155" i="1"/>
  <c r="R155" i="1"/>
  <c r="Q155" i="1"/>
  <c r="P155" i="1"/>
  <c r="O155" i="1"/>
  <c r="N155" i="1"/>
  <c r="M155" i="1"/>
  <c r="L155" i="1"/>
  <c r="K155" i="1"/>
  <c r="J155" i="1"/>
  <c r="D155" i="2" s="1"/>
  <c r="I155" i="1"/>
  <c r="H155" i="1"/>
  <c r="G155" i="1"/>
  <c r="F155" i="1"/>
  <c r="E155" i="1"/>
  <c r="B155" i="2" s="1"/>
  <c r="D155" i="1"/>
  <c r="C155" i="1"/>
  <c r="B155" i="1"/>
  <c r="AA154" i="1"/>
  <c r="Z154" i="1"/>
  <c r="Y154" i="1"/>
  <c r="X154" i="1"/>
  <c r="W154" i="1"/>
  <c r="V154" i="1"/>
  <c r="U154" i="1"/>
  <c r="E154" i="2" s="1"/>
  <c r="T154" i="1"/>
  <c r="S154" i="1"/>
  <c r="R154" i="1"/>
  <c r="Q154" i="1"/>
  <c r="P154" i="1"/>
  <c r="O154" i="1"/>
  <c r="N154" i="1"/>
  <c r="M154" i="1"/>
  <c r="L154" i="1"/>
  <c r="K154" i="1"/>
  <c r="J154" i="1"/>
  <c r="D154" i="2" s="1"/>
  <c r="I154" i="1"/>
  <c r="C154" i="2" s="1"/>
  <c r="H154" i="1"/>
  <c r="G154" i="1"/>
  <c r="F154" i="1"/>
  <c r="E154" i="1"/>
  <c r="B154" i="2" s="1"/>
  <c r="D154" i="1"/>
  <c r="C154" i="1"/>
  <c r="B154" i="1"/>
  <c r="AA153" i="1"/>
  <c r="Z153" i="1"/>
  <c r="Y153" i="1"/>
  <c r="X153" i="1"/>
  <c r="W153" i="1"/>
  <c r="V153" i="1"/>
  <c r="U153" i="1"/>
  <c r="E153" i="2" s="1"/>
  <c r="T153" i="1"/>
  <c r="S153" i="1"/>
  <c r="R153" i="1"/>
  <c r="Q153" i="1"/>
  <c r="P153" i="1"/>
  <c r="O153" i="1"/>
  <c r="N153" i="1"/>
  <c r="M153" i="1"/>
  <c r="L153" i="1"/>
  <c r="K153" i="1"/>
  <c r="J153" i="1"/>
  <c r="D153" i="2" s="1"/>
  <c r="I153" i="1"/>
  <c r="C153" i="2" s="1"/>
  <c r="H153" i="1"/>
  <c r="G153" i="1"/>
  <c r="F153" i="1"/>
  <c r="E153" i="1"/>
  <c r="B153" i="2" s="1"/>
  <c r="D153" i="1"/>
  <c r="C153" i="1"/>
  <c r="B153" i="1"/>
  <c r="AA152" i="1"/>
  <c r="Z152" i="1"/>
  <c r="Y152" i="1"/>
  <c r="X152" i="1"/>
  <c r="W152" i="1"/>
  <c r="V152" i="1"/>
  <c r="U152" i="1"/>
  <c r="E152" i="2" s="1"/>
  <c r="T152" i="1"/>
  <c r="S152" i="1"/>
  <c r="R152" i="1"/>
  <c r="Q152" i="1"/>
  <c r="P152" i="1"/>
  <c r="O152" i="1"/>
  <c r="N152" i="1"/>
  <c r="M152" i="1"/>
  <c r="L152" i="1"/>
  <c r="K152" i="1"/>
  <c r="J152" i="1"/>
  <c r="D152" i="2" s="1"/>
  <c r="I152" i="1"/>
  <c r="C152" i="2" s="1"/>
  <c r="H152" i="1"/>
  <c r="G152" i="1"/>
  <c r="F152" i="1"/>
  <c r="E152" i="1"/>
  <c r="B152" i="2" s="1"/>
  <c r="D152" i="1"/>
  <c r="C152" i="1"/>
  <c r="B152" i="1"/>
  <c r="AA151" i="1"/>
  <c r="Z151" i="1"/>
  <c r="Y151" i="1"/>
  <c r="X151" i="1"/>
  <c r="W151" i="1"/>
  <c r="V151" i="1"/>
  <c r="U151" i="1"/>
  <c r="E151" i="2" s="1"/>
  <c r="T151" i="1"/>
  <c r="S151" i="1"/>
  <c r="R151" i="1"/>
  <c r="Q151" i="1"/>
  <c r="P151" i="1"/>
  <c r="O151" i="1"/>
  <c r="N151" i="1"/>
  <c r="M151" i="1"/>
  <c r="L151" i="1"/>
  <c r="K151" i="1"/>
  <c r="J151" i="1"/>
  <c r="D151" i="2" s="1"/>
  <c r="I151" i="1"/>
  <c r="H151" i="1"/>
  <c r="G151" i="1"/>
  <c r="F151" i="1"/>
  <c r="E151" i="1"/>
  <c r="B151" i="2" s="1"/>
  <c r="D151" i="1"/>
  <c r="C151" i="1"/>
  <c r="B151" i="1"/>
  <c r="AA150" i="1"/>
  <c r="Z150" i="1"/>
  <c r="Y150" i="1"/>
  <c r="X150" i="1"/>
  <c r="W150" i="1"/>
  <c r="V150" i="1"/>
  <c r="U150" i="1"/>
  <c r="E150" i="2" s="1"/>
  <c r="T150" i="1"/>
  <c r="S150" i="1"/>
  <c r="R150" i="1"/>
  <c r="Q150" i="1"/>
  <c r="P150" i="1"/>
  <c r="O150" i="1"/>
  <c r="N150" i="1"/>
  <c r="M150" i="1"/>
  <c r="L150" i="1"/>
  <c r="K150" i="1"/>
  <c r="J150" i="1"/>
  <c r="D150" i="2" s="1"/>
  <c r="I150" i="1"/>
  <c r="C150" i="2" s="1"/>
  <c r="H150" i="1"/>
  <c r="G150" i="1"/>
  <c r="F150" i="1"/>
  <c r="E150" i="1"/>
  <c r="B150" i="2" s="1"/>
  <c r="D150" i="1"/>
  <c r="C150" i="1"/>
  <c r="B150" i="1"/>
  <c r="AA149" i="1"/>
  <c r="Z149" i="1"/>
  <c r="Y149" i="1"/>
  <c r="X149" i="1"/>
  <c r="W149" i="1"/>
  <c r="V149" i="1"/>
  <c r="U149" i="1"/>
  <c r="E149" i="2" s="1"/>
  <c r="T149" i="1"/>
  <c r="S149" i="1"/>
  <c r="R149" i="1"/>
  <c r="Q149" i="1"/>
  <c r="P149" i="1"/>
  <c r="O149" i="1"/>
  <c r="N149" i="1"/>
  <c r="M149" i="1"/>
  <c r="L149" i="1"/>
  <c r="K149" i="1"/>
  <c r="J149" i="1"/>
  <c r="D149" i="2" s="1"/>
  <c r="I149" i="1"/>
  <c r="C149" i="2" s="1"/>
  <c r="H149" i="1"/>
  <c r="G149" i="1"/>
  <c r="F149" i="1"/>
  <c r="E149" i="1"/>
  <c r="B149" i="2" s="1"/>
  <c r="D149" i="1"/>
  <c r="C149" i="1"/>
  <c r="B149" i="1"/>
  <c r="AA148" i="1"/>
  <c r="Z148" i="1"/>
  <c r="Y148" i="1"/>
  <c r="X148" i="1"/>
  <c r="W148" i="1"/>
  <c r="V148" i="1"/>
  <c r="U148" i="1"/>
  <c r="E148" i="2" s="1"/>
  <c r="T148" i="1"/>
  <c r="S148" i="1"/>
  <c r="R148" i="1"/>
  <c r="Q148" i="1"/>
  <c r="P148" i="1"/>
  <c r="O148" i="1"/>
  <c r="N148" i="1"/>
  <c r="M148" i="1"/>
  <c r="L148" i="1"/>
  <c r="K148" i="1"/>
  <c r="J148" i="1"/>
  <c r="D148" i="2" s="1"/>
  <c r="I148" i="1"/>
  <c r="C148" i="2" s="1"/>
  <c r="H148" i="1"/>
  <c r="G148" i="1"/>
  <c r="F148" i="1"/>
  <c r="E148" i="1"/>
  <c r="B148" i="2" s="1"/>
  <c r="D148" i="1"/>
  <c r="C148" i="1"/>
  <c r="B148" i="1"/>
  <c r="AA147" i="1"/>
  <c r="Z147" i="1"/>
  <c r="Y147" i="1"/>
  <c r="X147" i="1"/>
  <c r="W147" i="1"/>
  <c r="V147" i="1"/>
  <c r="U147" i="1"/>
  <c r="E147" i="2" s="1"/>
  <c r="T147" i="1"/>
  <c r="S147" i="1"/>
  <c r="R147" i="1"/>
  <c r="Q147" i="1"/>
  <c r="P147" i="1"/>
  <c r="O147" i="1"/>
  <c r="N147" i="1"/>
  <c r="M147" i="1"/>
  <c r="L147" i="1"/>
  <c r="K147" i="1"/>
  <c r="J147" i="1"/>
  <c r="D147" i="2" s="1"/>
  <c r="I147" i="1"/>
  <c r="H147" i="1"/>
  <c r="G147" i="1"/>
  <c r="F147" i="1"/>
  <c r="E147" i="1"/>
  <c r="B147" i="2" s="1"/>
  <c r="D147" i="1"/>
  <c r="C147" i="1"/>
  <c r="B147" i="1"/>
  <c r="AA146" i="1"/>
  <c r="Z146" i="1"/>
  <c r="Y146" i="1"/>
  <c r="X146" i="1"/>
  <c r="W146" i="1"/>
  <c r="V146" i="1"/>
  <c r="U146" i="1"/>
  <c r="E146" i="2" s="1"/>
  <c r="T146" i="1"/>
  <c r="S146" i="1"/>
  <c r="R146" i="1"/>
  <c r="Q146" i="1"/>
  <c r="P146" i="1"/>
  <c r="O146" i="1"/>
  <c r="N146" i="1"/>
  <c r="M146" i="1"/>
  <c r="L146" i="1"/>
  <c r="K146" i="1"/>
  <c r="J146" i="1"/>
  <c r="D146" i="2" s="1"/>
  <c r="I146" i="1"/>
  <c r="C146" i="2" s="1"/>
  <c r="H146" i="1"/>
  <c r="G146" i="1"/>
  <c r="F146" i="1"/>
  <c r="E146" i="1"/>
  <c r="B146" i="2" s="1"/>
  <c r="D146" i="1"/>
  <c r="C146" i="1"/>
  <c r="B146" i="1"/>
  <c r="AA145" i="1"/>
  <c r="Z145" i="1"/>
  <c r="Y145" i="1"/>
  <c r="X145" i="1"/>
  <c r="W145" i="1"/>
  <c r="V145" i="1"/>
  <c r="U145" i="1"/>
  <c r="E145" i="2" s="1"/>
  <c r="T145" i="1"/>
  <c r="S145" i="1"/>
  <c r="R145" i="1"/>
  <c r="Q145" i="1"/>
  <c r="P145" i="1"/>
  <c r="O145" i="1"/>
  <c r="N145" i="1"/>
  <c r="M145" i="1"/>
  <c r="L145" i="1"/>
  <c r="K145" i="1"/>
  <c r="J145" i="1"/>
  <c r="D145" i="2" s="1"/>
  <c r="I145" i="1"/>
  <c r="C145" i="2" s="1"/>
  <c r="H145" i="1"/>
  <c r="G145" i="1"/>
  <c r="F145" i="1"/>
  <c r="E145" i="1"/>
  <c r="B145" i="2" s="1"/>
  <c r="D145" i="1"/>
  <c r="C145" i="1"/>
  <c r="B145" i="1"/>
  <c r="AA144" i="1"/>
  <c r="Z144" i="1"/>
  <c r="Y144" i="1"/>
  <c r="X144" i="1"/>
  <c r="W144" i="1"/>
  <c r="V144" i="1"/>
  <c r="U144" i="1"/>
  <c r="E144" i="2" s="1"/>
  <c r="T144" i="1"/>
  <c r="S144" i="1"/>
  <c r="R144" i="1"/>
  <c r="Q144" i="1"/>
  <c r="P144" i="1"/>
  <c r="O144" i="1"/>
  <c r="N144" i="1"/>
  <c r="M144" i="1"/>
  <c r="L144" i="1"/>
  <c r="K144" i="1"/>
  <c r="J144" i="1"/>
  <c r="D144" i="2" s="1"/>
  <c r="I144" i="1"/>
  <c r="C144" i="2" s="1"/>
  <c r="H144" i="1"/>
  <c r="G144" i="1"/>
  <c r="F144" i="1"/>
  <c r="E144" i="1"/>
  <c r="B144" i="2" s="1"/>
  <c r="D144" i="1"/>
  <c r="C144" i="1"/>
  <c r="B144" i="1"/>
  <c r="AA143" i="1"/>
  <c r="Z143" i="1"/>
  <c r="Y143" i="1"/>
  <c r="X143" i="1"/>
  <c r="W143" i="1"/>
  <c r="V143" i="1"/>
  <c r="U143" i="1"/>
  <c r="E143" i="2" s="1"/>
  <c r="T143" i="1"/>
  <c r="S143" i="1"/>
  <c r="R143" i="1"/>
  <c r="Q143" i="1"/>
  <c r="P143" i="1"/>
  <c r="O143" i="1"/>
  <c r="N143" i="1"/>
  <c r="M143" i="1"/>
  <c r="L143" i="1"/>
  <c r="K143" i="1"/>
  <c r="J143" i="1"/>
  <c r="D143" i="2" s="1"/>
  <c r="I143" i="1"/>
  <c r="H143" i="1"/>
  <c r="G143" i="1"/>
  <c r="F143" i="1"/>
  <c r="E143" i="1"/>
  <c r="B143" i="2" s="1"/>
  <c r="D143" i="1"/>
  <c r="C143" i="1"/>
  <c r="B143" i="1"/>
  <c r="AA142" i="1"/>
  <c r="Z142" i="1"/>
  <c r="Y142" i="1"/>
  <c r="X142" i="1"/>
  <c r="W142" i="1"/>
  <c r="V142" i="1"/>
  <c r="U142" i="1"/>
  <c r="E142" i="2" s="1"/>
  <c r="T142" i="1"/>
  <c r="S142" i="1"/>
  <c r="R142" i="1"/>
  <c r="Q142" i="1"/>
  <c r="P142" i="1"/>
  <c r="O142" i="1"/>
  <c r="N142" i="1"/>
  <c r="M142" i="1"/>
  <c r="L142" i="1"/>
  <c r="K142" i="1"/>
  <c r="J142" i="1"/>
  <c r="D142" i="2" s="1"/>
  <c r="I142" i="1"/>
  <c r="C142" i="2" s="1"/>
  <c r="H142" i="1"/>
  <c r="G142" i="1"/>
  <c r="F142" i="1"/>
  <c r="E142" i="1"/>
  <c r="B142" i="2" s="1"/>
  <c r="D142" i="1"/>
  <c r="C142" i="1"/>
  <c r="B142" i="1"/>
  <c r="AA141" i="1"/>
  <c r="Z141" i="1"/>
  <c r="Y141" i="1"/>
  <c r="X141" i="1"/>
  <c r="W141" i="1"/>
  <c r="V141" i="1"/>
  <c r="U141" i="1"/>
  <c r="E141" i="2" s="1"/>
  <c r="T141" i="1"/>
  <c r="S141" i="1"/>
  <c r="R141" i="1"/>
  <c r="Q141" i="1"/>
  <c r="P141" i="1"/>
  <c r="O141" i="1"/>
  <c r="N141" i="1"/>
  <c r="M141" i="1"/>
  <c r="L141" i="1"/>
  <c r="K141" i="1"/>
  <c r="J141" i="1"/>
  <c r="D141" i="2" s="1"/>
  <c r="I141" i="1"/>
  <c r="C141" i="2" s="1"/>
  <c r="H141" i="1"/>
  <c r="G141" i="1"/>
  <c r="F141" i="1"/>
  <c r="E141" i="1"/>
  <c r="B141" i="2" s="1"/>
  <c r="D141" i="1"/>
  <c r="C141" i="1"/>
  <c r="B141" i="1"/>
  <c r="AA140" i="1"/>
  <c r="Z140" i="1"/>
  <c r="Y140" i="1"/>
  <c r="X140" i="1"/>
  <c r="W140" i="1"/>
  <c r="V140" i="1"/>
  <c r="U140" i="1"/>
  <c r="E140" i="2" s="1"/>
  <c r="T140" i="1"/>
  <c r="S140" i="1"/>
  <c r="R140" i="1"/>
  <c r="Q140" i="1"/>
  <c r="P140" i="1"/>
  <c r="O140" i="1"/>
  <c r="N140" i="1"/>
  <c r="M140" i="1"/>
  <c r="L140" i="1"/>
  <c r="K140" i="1"/>
  <c r="J140" i="1"/>
  <c r="D140" i="2" s="1"/>
  <c r="I140" i="1"/>
  <c r="C140" i="2" s="1"/>
  <c r="H140" i="1"/>
  <c r="G140" i="1"/>
  <c r="F140" i="1"/>
  <c r="E140" i="1"/>
  <c r="B140" i="2" s="1"/>
  <c r="D140" i="1"/>
  <c r="C140" i="1"/>
  <c r="B140" i="1"/>
  <c r="AA139" i="1"/>
  <c r="Z139" i="1"/>
  <c r="Y139" i="1"/>
  <c r="X139" i="1"/>
  <c r="W139" i="1"/>
  <c r="V139" i="1"/>
  <c r="U139" i="1"/>
  <c r="E139" i="2" s="1"/>
  <c r="T139" i="1"/>
  <c r="S139" i="1"/>
  <c r="R139" i="1"/>
  <c r="Q139" i="1"/>
  <c r="P139" i="1"/>
  <c r="O139" i="1"/>
  <c r="N139" i="1"/>
  <c r="M139" i="1"/>
  <c r="L139" i="1"/>
  <c r="K139" i="1"/>
  <c r="J139" i="1"/>
  <c r="D139" i="2" s="1"/>
  <c r="I139" i="1"/>
  <c r="H139" i="1"/>
  <c r="G139" i="1"/>
  <c r="F139" i="1"/>
  <c r="E139" i="1"/>
  <c r="B139" i="2" s="1"/>
  <c r="D139" i="1"/>
  <c r="C139" i="1"/>
  <c r="B139" i="1"/>
  <c r="AA138" i="1"/>
  <c r="Z138" i="1"/>
  <c r="Y138" i="1"/>
  <c r="X138" i="1"/>
  <c r="W138" i="1"/>
  <c r="V138" i="1"/>
  <c r="U138" i="1"/>
  <c r="E138" i="2" s="1"/>
  <c r="T138" i="1"/>
  <c r="S138" i="1"/>
  <c r="R138" i="1"/>
  <c r="Q138" i="1"/>
  <c r="P138" i="1"/>
  <c r="O138" i="1"/>
  <c r="N138" i="1"/>
  <c r="M138" i="1"/>
  <c r="L138" i="1"/>
  <c r="K138" i="1"/>
  <c r="J138" i="1"/>
  <c r="D138" i="2" s="1"/>
  <c r="I138" i="1"/>
  <c r="C138" i="2" s="1"/>
  <c r="H138" i="1"/>
  <c r="G138" i="1"/>
  <c r="F138" i="1"/>
  <c r="E138" i="1"/>
  <c r="B138" i="2" s="1"/>
  <c r="D138" i="1"/>
  <c r="C138" i="1"/>
  <c r="B138" i="1"/>
  <c r="AA137" i="1"/>
  <c r="Z137" i="1"/>
  <c r="Y137" i="1"/>
  <c r="X137" i="1"/>
  <c r="W137" i="1"/>
  <c r="V137" i="1"/>
  <c r="U137" i="1"/>
  <c r="E137" i="2" s="1"/>
  <c r="T137" i="1"/>
  <c r="S137" i="1"/>
  <c r="R137" i="1"/>
  <c r="Q137" i="1"/>
  <c r="P137" i="1"/>
  <c r="O137" i="1"/>
  <c r="N137" i="1"/>
  <c r="M137" i="1"/>
  <c r="L137" i="1"/>
  <c r="K137" i="1"/>
  <c r="J137" i="1"/>
  <c r="D137" i="2" s="1"/>
  <c r="I137" i="1"/>
  <c r="C137" i="2" s="1"/>
  <c r="H137" i="1"/>
  <c r="G137" i="1"/>
  <c r="F137" i="1"/>
  <c r="E137" i="1"/>
  <c r="B137" i="2" s="1"/>
  <c r="D137" i="1"/>
  <c r="C137" i="1"/>
  <c r="B137" i="1"/>
  <c r="AA136" i="1"/>
  <c r="Z136" i="1"/>
  <c r="Y136" i="1"/>
  <c r="X136" i="1"/>
  <c r="W136" i="1"/>
  <c r="V136" i="1"/>
  <c r="U136" i="1"/>
  <c r="E136" i="2" s="1"/>
  <c r="T136" i="1"/>
  <c r="S136" i="1"/>
  <c r="R136" i="1"/>
  <c r="Q136" i="1"/>
  <c r="P136" i="1"/>
  <c r="O136" i="1"/>
  <c r="N136" i="1"/>
  <c r="M136" i="1"/>
  <c r="L136" i="1"/>
  <c r="K136" i="1"/>
  <c r="J136" i="1"/>
  <c r="D136" i="2" s="1"/>
  <c r="I136" i="1"/>
  <c r="C136" i="2" s="1"/>
  <c r="H136" i="1"/>
  <c r="G136" i="1"/>
  <c r="F136" i="1"/>
  <c r="E136" i="1"/>
  <c r="B136" i="2" s="1"/>
  <c r="D136" i="1"/>
  <c r="C136" i="1"/>
  <c r="B136" i="1"/>
  <c r="AA135" i="1"/>
  <c r="Z135" i="1"/>
  <c r="Y135" i="1"/>
  <c r="X135" i="1"/>
  <c r="W135" i="1"/>
  <c r="V135" i="1"/>
  <c r="U135" i="1"/>
  <c r="E135" i="2" s="1"/>
  <c r="T135" i="1"/>
  <c r="S135" i="1"/>
  <c r="R135" i="1"/>
  <c r="Q135" i="1"/>
  <c r="P135" i="1"/>
  <c r="O135" i="1"/>
  <c r="N135" i="1"/>
  <c r="M135" i="1"/>
  <c r="L135" i="1"/>
  <c r="K135" i="1"/>
  <c r="J135" i="1"/>
  <c r="D135" i="2" s="1"/>
  <c r="I135" i="1"/>
  <c r="H135" i="1"/>
  <c r="G135" i="1"/>
  <c r="F135" i="1"/>
  <c r="E135" i="1"/>
  <c r="B135" i="2" s="1"/>
  <c r="D135" i="1"/>
  <c r="C135" i="1"/>
  <c r="B135" i="1"/>
  <c r="AA134" i="1"/>
  <c r="Z134" i="1"/>
  <c r="Y134" i="1"/>
  <c r="X134" i="1"/>
  <c r="W134" i="1"/>
  <c r="V134" i="1"/>
  <c r="U134" i="1"/>
  <c r="E134" i="2" s="1"/>
  <c r="T134" i="1"/>
  <c r="S134" i="1"/>
  <c r="R134" i="1"/>
  <c r="Q134" i="1"/>
  <c r="P134" i="1"/>
  <c r="O134" i="1"/>
  <c r="N134" i="1"/>
  <c r="M134" i="1"/>
  <c r="L134" i="1"/>
  <c r="K134" i="1"/>
  <c r="J134" i="1"/>
  <c r="D134" i="2" s="1"/>
  <c r="I134" i="1"/>
  <c r="C134" i="2" s="1"/>
  <c r="H134" i="1"/>
  <c r="G134" i="1"/>
  <c r="F134" i="1"/>
  <c r="E134" i="1"/>
  <c r="B134" i="2" s="1"/>
  <c r="D134" i="1"/>
  <c r="C134" i="1"/>
  <c r="B134" i="1"/>
  <c r="AA133" i="1"/>
  <c r="Z133" i="1"/>
  <c r="Y133" i="1"/>
  <c r="X133" i="1"/>
  <c r="W133" i="1"/>
  <c r="V133" i="1"/>
  <c r="U133" i="1"/>
  <c r="E133" i="2" s="1"/>
  <c r="T133" i="1"/>
  <c r="S133" i="1"/>
  <c r="R133" i="1"/>
  <c r="Q133" i="1"/>
  <c r="P133" i="1"/>
  <c r="O133" i="1"/>
  <c r="N133" i="1"/>
  <c r="M133" i="1"/>
  <c r="L133" i="1"/>
  <c r="K133" i="1"/>
  <c r="J133" i="1"/>
  <c r="D133" i="2" s="1"/>
  <c r="I133" i="1"/>
  <c r="C133" i="2" s="1"/>
  <c r="H133" i="1"/>
  <c r="G133" i="1"/>
  <c r="F133" i="1"/>
  <c r="E133" i="1"/>
  <c r="B133" i="2" s="1"/>
  <c r="D133" i="1"/>
  <c r="C133" i="1"/>
  <c r="B133" i="1"/>
  <c r="AA132" i="1"/>
  <c r="Z132" i="1"/>
  <c r="Y132" i="1"/>
  <c r="X132" i="1"/>
  <c r="W132" i="1"/>
  <c r="V132" i="1"/>
  <c r="U132" i="1"/>
  <c r="E132" i="2" s="1"/>
  <c r="T132" i="1"/>
  <c r="S132" i="1"/>
  <c r="R132" i="1"/>
  <c r="Q132" i="1"/>
  <c r="P132" i="1"/>
  <c r="O132" i="1"/>
  <c r="N132" i="1"/>
  <c r="M132" i="1"/>
  <c r="L132" i="1"/>
  <c r="K132" i="1"/>
  <c r="J132" i="1"/>
  <c r="D132" i="2" s="1"/>
  <c r="I132" i="1"/>
  <c r="C132" i="2" s="1"/>
  <c r="H132" i="1"/>
  <c r="G132" i="1"/>
  <c r="F132" i="1"/>
  <c r="E132" i="1"/>
  <c r="B132" i="2" s="1"/>
  <c r="D132" i="1"/>
  <c r="C132" i="1"/>
  <c r="B132" i="1"/>
  <c r="AA131" i="1"/>
  <c r="Z131" i="1"/>
  <c r="Y131" i="1"/>
  <c r="X131" i="1"/>
  <c r="W131" i="1"/>
  <c r="V131" i="1"/>
  <c r="U131" i="1"/>
  <c r="E131" i="2" s="1"/>
  <c r="T131" i="1"/>
  <c r="S131" i="1"/>
  <c r="R131" i="1"/>
  <c r="Q131" i="1"/>
  <c r="P131" i="1"/>
  <c r="O131" i="1"/>
  <c r="N131" i="1"/>
  <c r="M131" i="1"/>
  <c r="L131" i="1"/>
  <c r="K131" i="1"/>
  <c r="J131" i="1"/>
  <c r="D131" i="2" s="1"/>
  <c r="I131" i="1"/>
  <c r="H131" i="1"/>
  <c r="G131" i="1"/>
  <c r="F131" i="1"/>
  <c r="E131" i="1"/>
  <c r="B131" i="2" s="1"/>
  <c r="D131" i="1"/>
  <c r="C131" i="1"/>
  <c r="B131" i="1"/>
  <c r="AA130" i="1"/>
  <c r="Z130" i="1"/>
  <c r="Y130" i="1"/>
  <c r="X130" i="1"/>
  <c r="W130" i="1"/>
  <c r="V130" i="1"/>
  <c r="U130" i="1"/>
  <c r="E130" i="2" s="1"/>
  <c r="T130" i="1"/>
  <c r="S130" i="1"/>
  <c r="R130" i="1"/>
  <c r="Q130" i="1"/>
  <c r="P130" i="1"/>
  <c r="O130" i="1"/>
  <c r="N130" i="1"/>
  <c r="M130" i="1"/>
  <c r="L130" i="1"/>
  <c r="K130" i="1"/>
  <c r="J130" i="1"/>
  <c r="D130" i="2" s="1"/>
  <c r="I130" i="1"/>
  <c r="C130" i="2" s="1"/>
  <c r="H130" i="1"/>
  <c r="G130" i="1"/>
  <c r="F130" i="1"/>
  <c r="E130" i="1"/>
  <c r="B130" i="2" s="1"/>
  <c r="D130" i="1"/>
  <c r="C130" i="1"/>
  <c r="B130" i="1"/>
  <c r="AA129" i="1"/>
  <c r="Z129" i="1"/>
  <c r="Y129" i="1"/>
  <c r="X129" i="1"/>
  <c r="W129" i="1"/>
  <c r="V129" i="1"/>
  <c r="U129" i="1"/>
  <c r="E129" i="2" s="1"/>
  <c r="T129" i="1"/>
  <c r="S129" i="1"/>
  <c r="R129" i="1"/>
  <c r="Q129" i="1"/>
  <c r="P129" i="1"/>
  <c r="O129" i="1"/>
  <c r="N129" i="1"/>
  <c r="M129" i="1"/>
  <c r="L129" i="1"/>
  <c r="K129" i="1"/>
  <c r="J129" i="1"/>
  <c r="D129" i="2" s="1"/>
  <c r="I129" i="1"/>
  <c r="C129" i="2" s="1"/>
  <c r="H129" i="1"/>
  <c r="G129" i="1"/>
  <c r="F129" i="1"/>
  <c r="E129" i="1"/>
  <c r="B129" i="2" s="1"/>
  <c r="D129" i="1"/>
  <c r="C129" i="1"/>
  <c r="B129" i="1"/>
  <c r="AA128" i="1"/>
  <c r="Z128" i="1"/>
  <c r="Y128" i="1"/>
  <c r="X128" i="1"/>
  <c r="W128" i="1"/>
  <c r="V128" i="1"/>
  <c r="U128" i="1"/>
  <c r="E128" i="2" s="1"/>
  <c r="T128" i="1"/>
  <c r="S128" i="1"/>
  <c r="R128" i="1"/>
  <c r="Q128" i="1"/>
  <c r="P128" i="1"/>
  <c r="O128" i="1"/>
  <c r="N128" i="1"/>
  <c r="M128" i="1"/>
  <c r="L128" i="1"/>
  <c r="K128" i="1"/>
  <c r="J128" i="1"/>
  <c r="D128" i="2" s="1"/>
  <c r="I128" i="1"/>
  <c r="C128" i="2" s="1"/>
  <c r="H128" i="1"/>
  <c r="G128" i="1"/>
  <c r="F128" i="1"/>
  <c r="E128" i="1"/>
  <c r="B128" i="2" s="1"/>
  <c r="D128" i="1"/>
  <c r="C128" i="1"/>
  <c r="B128" i="1"/>
  <c r="AA127" i="1"/>
  <c r="Z127" i="1"/>
  <c r="Y127" i="1"/>
  <c r="X127" i="1"/>
  <c r="W127" i="1"/>
  <c r="V127" i="1"/>
  <c r="U127" i="1"/>
  <c r="E127" i="2" s="1"/>
  <c r="T127" i="1"/>
  <c r="S127" i="1"/>
  <c r="R127" i="1"/>
  <c r="Q127" i="1"/>
  <c r="P127" i="1"/>
  <c r="O127" i="1"/>
  <c r="N127" i="1"/>
  <c r="M127" i="1"/>
  <c r="L127" i="1"/>
  <c r="K127" i="1"/>
  <c r="J127" i="1"/>
  <c r="D127" i="2" s="1"/>
  <c r="I127" i="1"/>
  <c r="H127" i="1"/>
  <c r="G127" i="1"/>
  <c r="F127" i="1"/>
  <c r="E127" i="1"/>
  <c r="B127" i="2" s="1"/>
  <c r="D127" i="1"/>
  <c r="C127" i="1"/>
  <c r="B127" i="1"/>
  <c r="AA126" i="1"/>
  <c r="Z126" i="1"/>
  <c r="Y126" i="1"/>
  <c r="X126" i="1"/>
  <c r="W126" i="1"/>
  <c r="V126" i="1"/>
  <c r="U126" i="1"/>
  <c r="E126" i="2" s="1"/>
  <c r="T126" i="1"/>
  <c r="S126" i="1"/>
  <c r="R126" i="1"/>
  <c r="Q126" i="1"/>
  <c r="P126" i="1"/>
  <c r="O126" i="1"/>
  <c r="N126" i="1"/>
  <c r="M126" i="1"/>
  <c r="L126" i="1"/>
  <c r="K126" i="1"/>
  <c r="J126" i="1"/>
  <c r="D126" i="2" s="1"/>
  <c r="I126" i="1"/>
  <c r="C126" i="2" s="1"/>
  <c r="H126" i="1"/>
  <c r="G126" i="1"/>
  <c r="F126" i="1"/>
  <c r="E126" i="1"/>
  <c r="B126" i="2" s="1"/>
  <c r="D126" i="1"/>
  <c r="C126" i="1"/>
  <c r="B126" i="1"/>
  <c r="AA125" i="1"/>
  <c r="Z125" i="1"/>
  <c r="Y125" i="1"/>
  <c r="X125" i="1"/>
  <c r="W125" i="1"/>
  <c r="V125" i="1"/>
  <c r="U125" i="1"/>
  <c r="E125" i="2" s="1"/>
  <c r="T125" i="1"/>
  <c r="S125" i="1"/>
  <c r="R125" i="1"/>
  <c r="Q125" i="1"/>
  <c r="P125" i="1"/>
  <c r="O125" i="1"/>
  <c r="N125" i="1"/>
  <c r="M125" i="1"/>
  <c r="L125" i="1"/>
  <c r="K125" i="1"/>
  <c r="J125" i="1"/>
  <c r="D125" i="2" s="1"/>
  <c r="I125" i="1"/>
  <c r="C125" i="2" s="1"/>
  <c r="H125" i="1"/>
  <c r="G125" i="1"/>
  <c r="F125" i="1"/>
  <c r="E125" i="1"/>
  <c r="B125" i="2" s="1"/>
  <c r="D125" i="1"/>
  <c r="C125" i="1"/>
  <c r="B125" i="1"/>
  <c r="AA124" i="1"/>
  <c r="Z124" i="1"/>
  <c r="Y124" i="1"/>
  <c r="X124" i="1"/>
  <c r="W124" i="1"/>
  <c r="V124" i="1"/>
  <c r="U124" i="1"/>
  <c r="E124" i="2" s="1"/>
  <c r="T124" i="1"/>
  <c r="S124" i="1"/>
  <c r="R124" i="1"/>
  <c r="Q124" i="1"/>
  <c r="P124" i="1"/>
  <c r="O124" i="1"/>
  <c r="N124" i="1"/>
  <c r="M124" i="1"/>
  <c r="L124" i="1"/>
  <c r="K124" i="1"/>
  <c r="J124" i="1"/>
  <c r="D124" i="2" s="1"/>
  <c r="I124" i="1"/>
  <c r="C124" i="2" s="1"/>
  <c r="H124" i="1"/>
  <c r="G124" i="1"/>
  <c r="F124" i="1"/>
  <c r="E124" i="1"/>
  <c r="B124" i="2" s="1"/>
  <c r="D124" i="1"/>
  <c r="C124" i="1"/>
  <c r="B124" i="1"/>
  <c r="AA123" i="1"/>
  <c r="Z123" i="1"/>
  <c r="Y123" i="1"/>
  <c r="X123" i="1"/>
  <c r="W123" i="1"/>
  <c r="V123" i="1"/>
  <c r="U123" i="1"/>
  <c r="E123" i="2" s="1"/>
  <c r="T123" i="1"/>
  <c r="S123" i="1"/>
  <c r="R123" i="1"/>
  <c r="Q123" i="1"/>
  <c r="P123" i="1"/>
  <c r="O123" i="1"/>
  <c r="N123" i="1"/>
  <c r="M123" i="1"/>
  <c r="L123" i="1"/>
  <c r="K123" i="1"/>
  <c r="J123" i="1"/>
  <c r="D123" i="2" s="1"/>
  <c r="I123" i="1"/>
  <c r="H123" i="1"/>
  <c r="G123" i="1"/>
  <c r="F123" i="1"/>
  <c r="E123" i="1"/>
  <c r="B123" i="2" s="1"/>
  <c r="D123" i="1"/>
  <c r="C123" i="1"/>
  <c r="B123" i="1"/>
  <c r="AA122" i="1"/>
  <c r="Z122" i="1"/>
  <c r="Y122" i="1"/>
  <c r="X122" i="1"/>
  <c r="W122" i="1"/>
  <c r="V122" i="1"/>
  <c r="U122" i="1"/>
  <c r="E122" i="2" s="1"/>
  <c r="T122" i="1"/>
  <c r="S122" i="1"/>
  <c r="R122" i="1"/>
  <c r="Q122" i="1"/>
  <c r="P122" i="1"/>
  <c r="O122" i="1"/>
  <c r="N122" i="1"/>
  <c r="M122" i="1"/>
  <c r="L122" i="1"/>
  <c r="K122" i="1"/>
  <c r="J122" i="1"/>
  <c r="D122" i="2" s="1"/>
  <c r="I122" i="1"/>
  <c r="C122" i="2" s="1"/>
  <c r="H122" i="1"/>
  <c r="G122" i="1"/>
  <c r="F122" i="1"/>
  <c r="E122" i="1"/>
  <c r="B122" i="2" s="1"/>
  <c r="D122" i="1"/>
  <c r="C122" i="1"/>
  <c r="B122" i="1"/>
  <c r="AA121" i="1"/>
  <c r="Z121" i="1"/>
  <c r="Y121" i="1"/>
  <c r="X121" i="1"/>
  <c r="W121" i="1"/>
  <c r="V121" i="1"/>
  <c r="U121" i="1"/>
  <c r="E121" i="2" s="1"/>
  <c r="T121" i="1"/>
  <c r="S121" i="1"/>
  <c r="R121" i="1"/>
  <c r="Q121" i="1"/>
  <c r="P121" i="1"/>
  <c r="O121" i="1"/>
  <c r="N121" i="1"/>
  <c r="M121" i="1"/>
  <c r="L121" i="1"/>
  <c r="K121" i="1"/>
  <c r="J121" i="1"/>
  <c r="D121" i="2" s="1"/>
  <c r="I121" i="1"/>
  <c r="C121" i="2" s="1"/>
  <c r="H121" i="1"/>
  <c r="G121" i="1"/>
  <c r="F121" i="1"/>
  <c r="E121" i="1"/>
  <c r="B121" i="2" s="1"/>
  <c r="D121" i="1"/>
  <c r="C121" i="1"/>
  <c r="B121" i="1"/>
  <c r="AA120" i="1"/>
  <c r="Z120" i="1"/>
  <c r="Y120" i="1"/>
  <c r="X120" i="1"/>
  <c r="W120" i="1"/>
  <c r="V120" i="1"/>
  <c r="U120" i="1"/>
  <c r="E120" i="2" s="1"/>
  <c r="T120" i="1"/>
  <c r="S120" i="1"/>
  <c r="R120" i="1"/>
  <c r="Q120" i="1"/>
  <c r="P120" i="1"/>
  <c r="O120" i="1"/>
  <c r="N120" i="1"/>
  <c r="M120" i="1"/>
  <c r="L120" i="1"/>
  <c r="K120" i="1"/>
  <c r="J120" i="1"/>
  <c r="D120" i="2" s="1"/>
  <c r="I120" i="1"/>
  <c r="C120" i="2" s="1"/>
  <c r="H120" i="1"/>
  <c r="G120" i="1"/>
  <c r="F120" i="1"/>
  <c r="E120" i="1"/>
  <c r="B120" i="2" s="1"/>
  <c r="D120" i="1"/>
  <c r="C120" i="1"/>
  <c r="B120" i="1"/>
  <c r="AA119" i="1"/>
  <c r="Z119" i="1"/>
  <c r="Y119" i="1"/>
  <c r="X119" i="1"/>
  <c r="W119" i="1"/>
  <c r="V119" i="1"/>
  <c r="U119" i="1"/>
  <c r="E119" i="2" s="1"/>
  <c r="T119" i="1"/>
  <c r="S119" i="1"/>
  <c r="R119" i="1"/>
  <c r="Q119" i="1"/>
  <c r="P119" i="1"/>
  <c r="O119" i="1"/>
  <c r="N119" i="1"/>
  <c r="M119" i="1"/>
  <c r="L119" i="1"/>
  <c r="K119" i="1"/>
  <c r="J119" i="1"/>
  <c r="D119" i="2" s="1"/>
  <c r="I119" i="1"/>
  <c r="H119" i="1"/>
  <c r="G119" i="1"/>
  <c r="F119" i="1"/>
  <c r="E119" i="1"/>
  <c r="B119" i="2" s="1"/>
  <c r="D119" i="1"/>
  <c r="C119" i="1"/>
  <c r="B119" i="1"/>
  <c r="AA118" i="1"/>
  <c r="Z118" i="1"/>
  <c r="Y118" i="1"/>
  <c r="X118" i="1"/>
  <c r="W118" i="1"/>
  <c r="V118" i="1"/>
  <c r="U118" i="1"/>
  <c r="E118" i="2" s="1"/>
  <c r="T118" i="1"/>
  <c r="S118" i="1"/>
  <c r="R118" i="1"/>
  <c r="Q118" i="1"/>
  <c r="P118" i="1"/>
  <c r="O118" i="1"/>
  <c r="N118" i="1"/>
  <c r="M118" i="1"/>
  <c r="L118" i="1"/>
  <c r="K118" i="1"/>
  <c r="J118" i="1"/>
  <c r="D118" i="2" s="1"/>
  <c r="I118" i="1"/>
  <c r="C118" i="2" s="1"/>
  <c r="H118" i="1"/>
  <c r="G118" i="1"/>
  <c r="F118" i="1"/>
  <c r="E118" i="1"/>
  <c r="B118" i="2" s="1"/>
  <c r="D118" i="1"/>
  <c r="C118" i="1"/>
  <c r="B118" i="1"/>
  <c r="AA117" i="1"/>
  <c r="Z117" i="1"/>
  <c r="Y117" i="1"/>
  <c r="X117" i="1"/>
  <c r="W117" i="1"/>
  <c r="V117" i="1"/>
  <c r="U117" i="1"/>
  <c r="E117" i="2" s="1"/>
  <c r="T117" i="1"/>
  <c r="S117" i="1"/>
  <c r="R117" i="1"/>
  <c r="Q117" i="1"/>
  <c r="P117" i="1"/>
  <c r="O117" i="1"/>
  <c r="N117" i="1"/>
  <c r="M117" i="1"/>
  <c r="L117" i="1"/>
  <c r="K117" i="1"/>
  <c r="J117" i="1"/>
  <c r="D117" i="2" s="1"/>
  <c r="I117" i="1"/>
  <c r="C117" i="2" s="1"/>
  <c r="H117" i="1"/>
  <c r="G117" i="1"/>
  <c r="F117" i="1"/>
  <c r="E117" i="1"/>
  <c r="B117" i="2" s="1"/>
  <c r="D117" i="1"/>
  <c r="C117" i="1"/>
  <c r="B117" i="1"/>
  <c r="AA116" i="1"/>
  <c r="Z116" i="1"/>
  <c r="Y116" i="1"/>
  <c r="X116" i="1"/>
  <c r="W116" i="1"/>
  <c r="V116" i="1"/>
  <c r="U116" i="1"/>
  <c r="E116" i="2" s="1"/>
  <c r="T116" i="1"/>
  <c r="S116" i="1"/>
  <c r="R116" i="1"/>
  <c r="Q116" i="1"/>
  <c r="P116" i="1"/>
  <c r="O116" i="1"/>
  <c r="N116" i="1"/>
  <c r="M116" i="1"/>
  <c r="L116" i="1"/>
  <c r="K116" i="1"/>
  <c r="J116" i="1"/>
  <c r="D116" i="2" s="1"/>
  <c r="I116" i="1"/>
  <c r="C116" i="2" s="1"/>
  <c r="H116" i="1"/>
  <c r="G116" i="1"/>
  <c r="F116" i="1"/>
  <c r="E116" i="1"/>
  <c r="B116" i="2" s="1"/>
  <c r="D116" i="1"/>
  <c r="C116" i="1"/>
  <c r="B116" i="1"/>
  <c r="AA115" i="1"/>
  <c r="Z115" i="1"/>
  <c r="Y115" i="1"/>
  <c r="X115" i="1"/>
  <c r="W115" i="1"/>
  <c r="V115" i="1"/>
  <c r="U115" i="1"/>
  <c r="E115" i="2" s="1"/>
  <c r="T115" i="1"/>
  <c r="S115" i="1"/>
  <c r="R115" i="1"/>
  <c r="Q115" i="1"/>
  <c r="P115" i="1"/>
  <c r="O115" i="1"/>
  <c r="N115" i="1"/>
  <c r="M115" i="1"/>
  <c r="L115" i="1"/>
  <c r="K115" i="1"/>
  <c r="J115" i="1"/>
  <c r="D115" i="2" s="1"/>
  <c r="I115" i="1"/>
  <c r="H115" i="1"/>
  <c r="G115" i="1"/>
  <c r="F115" i="1"/>
  <c r="E115" i="1"/>
  <c r="B115" i="2" s="1"/>
  <c r="D115" i="1"/>
  <c r="C115" i="1"/>
  <c r="B115" i="1"/>
  <c r="AA114" i="1"/>
  <c r="Z114" i="1"/>
  <c r="Y114" i="1"/>
  <c r="X114" i="1"/>
  <c r="W114" i="1"/>
  <c r="V114" i="1"/>
  <c r="U114" i="1"/>
  <c r="E114" i="2" s="1"/>
  <c r="T114" i="1"/>
  <c r="S114" i="1"/>
  <c r="R114" i="1"/>
  <c r="Q114" i="1"/>
  <c r="P114" i="1"/>
  <c r="O114" i="1"/>
  <c r="N114" i="1"/>
  <c r="M114" i="1"/>
  <c r="L114" i="1"/>
  <c r="K114" i="1"/>
  <c r="J114" i="1"/>
  <c r="D114" i="2" s="1"/>
  <c r="I114" i="1"/>
  <c r="C114" i="2" s="1"/>
  <c r="H114" i="1"/>
  <c r="G114" i="1"/>
  <c r="F114" i="1"/>
  <c r="E114" i="1"/>
  <c r="B114" i="2" s="1"/>
  <c r="D114" i="1"/>
  <c r="C114" i="1"/>
  <c r="B114" i="1"/>
  <c r="AA113" i="1"/>
  <c r="Z113" i="1"/>
  <c r="Y113" i="1"/>
  <c r="X113" i="1"/>
  <c r="W113" i="1"/>
  <c r="V113" i="1"/>
  <c r="U113" i="1"/>
  <c r="E113" i="2" s="1"/>
  <c r="T113" i="1"/>
  <c r="S113" i="1"/>
  <c r="R113" i="1"/>
  <c r="Q113" i="1"/>
  <c r="P113" i="1"/>
  <c r="O113" i="1"/>
  <c r="N113" i="1"/>
  <c r="M113" i="1"/>
  <c r="L113" i="1"/>
  <c r="K113" i="1"/>
  <c r="J113" i="1"/>
  <c r="D113" i="2" s="1"/>
  <c r="I113" i="1"/>
  <c r="C113" i="2" s="1"/>
  <c r="H113" i="1"/>
  <c r="G113" i="1"/>
  <c r="F113" i="1"/>
  <c r="E113" i="1"/>
  <c r="B113" i="2" s="1"/>
  <c r="D113" i="1"/>
  <c r="C113" i="1"/>
  <c r="B113" i="1"/>
  <c r="AA112" i="1"/>
  <c r="Z112" i="1"/>
  <c r="Y112" i="1"/>
  <c r="X112" i="1"/>
  <c r="W112" i="1"/>
  <c r="V112" i="1"/>
  <c r="U112" i="1"/>
  <c r="E112" i="2" s="1"/>
  <c r="T112" i="1"/>
  <c r="S112" i="1"/>
  <c r="R112" i="1"/>
  <c r="Q112" i="1"/>
  <c r="P112" i="1"/>
  <c r="O112" i="1"/>
  <c r="N112" i="1"/>
  <c r="M112" i="1"/>
  <c r="L112" i="1"/>
  <c r="K112" i="1"/>
  <c r="J112" i="1"/>
  <c r="D112" i="2" s="1"/>
  <c r="I112" i="1"/>
  <c r="C112" i="2" s="1"/>
  <c r="H112" i="1"/>
  <c r="G112" i="1"/>
  <c r="F112" i="1"/>
  <c r="E112" i="1"/>
  <c r="B112" i="2" s="1"/>
  <c r="D112" i="1"/>
  <c r="C112" i="1"/>
  <c r="B112" i="1"/>
  <c r="AA111" i="1"/>
  <c r="Z111" i="1"/>
  <c r="Y111" i="1"/>
  <c r="X111" i="1"/>
  <c r="W111" i="1"/>
  <c r="V111" i="1"/>
  <c r="U111" i="1"/>
  <c r="E111" i="2" s="1"/>
  <c r="T111" i="1"/>
  <c r="S111" i="1"/>
  <c r="R111" i="1"/>
  <c r="Q111" i="1"/>
  <c r="P111" i="1"/>
  <c r="O111" i="1"/>
  <c r="N111" i="1"/>
  <c r="M111" i="1"/>
  <c r="L111" i="1"/>
  <c r="K111" i="1"/>
  <c r="J111" i="1"/>
  <c r="D111" i="2" s="1"/>
  <c r="I111" i="1"/>
  <c r="H111" i="1"/>
  <c r="G111" i="1"/>
  <c r="F111" i="1"/>
  <c r="E111" i="1"/>
  <c r="B111" i="2" s="1"/>
  <c r="D111" i="1"/>
  <c r="C111" i="1"/>
  <c r="B111" i="1"/>
  <c r="AA110" i="1"/>
  <c r="Z110" i="1"/>
  <c r="Y110" i="1"/>
  <c r="X110" i="1"/>
  <c r="W110" i="1"/>
  <c r="V110" i="1"/>
  <c r="U110" i="1"/>
  <c r="E110" i="2" s="1"/>
  <c r="T110" i="1"/>
  <c r="S110" i="1"/>
  <c r="R110" i="1"/>
  <c r="Q110" i="1"/>
  <c r="P110" i="1"/>
  <c r="O110" i="1"/>
  <c r="N110" i="1"/>
  <c r="M110" i="1"/>
  <c r="L110" i="1"/>
  <c r="K110" i="1"/>
  <c r="J110" i="1"/>
  <c r="D110" i="2" s="1"/>
  <c r="I110" i="1"/>
  <c r="C110" i="2" s="1"/>
  <c r="H110" i="1"/>
  <c r="G110" i="1"/>
  <c r="F110" i="1"/>
  <c r="E110" i="1"/>
  <c r="B110" i="2" s="1"/>
  <c r="D110" i="1"/>
  <c r="C110" i="1"/>
  <c r="B110" i="1"/>
  <c r="AA109" i="1"/>
  <c r="Z109" i="1"/>
  <c r="Y109" i="1"/>
  <c r="X109" i="1"/>
  <c r="W109" i="1"/>
  <c r="V109" i="1"/>
  <c r="U109" i="1"/>
  <c r="E109" i="2" s="1"/>
  <c r="T109" i="1"/>
  <c r="S109" i="1"/>
  <c r="R109" i="1"/>
  <c r="Q109" i="1"/>
  <c r="P109" i="1"/>
  <c r="O109" i="1"/>
  <c r="N109" i="1"/>
  <c r="M109" i="1"/>
  <c r="L109" i="1"/>
  <c r="K109" i="1"/>
  <c r="J109" i="1"/>
  <c r="D109" i="2" s="1"/>
  <c r="I109" i="1"/>
  <c r="C109" i="2" s="1"/>
  <c r="H109" i="1"/>
  <c r="G109" i="1"/>
  <c r="F109" i="1"/>
  <c r="E109" i="1"/>
  <c r="B109" i="2" s="1"/>
  <c r="D109" i="1"/>
  <c r="C109" i="1"/>
  <c r="B109" i="1"/>
  <c r="AA108" i="1"/>
  <c r="Z108" i="1"/>
  <c r="Y108" i="1"/>
  <c r="X108" i="1"/>
  <c r="W108" i="1"/>
  <c r="V108" i="1"/>
  <c r="U108" i="1"/>
  <c r="E108" i="2" s="1"/>
  <c r="T108" i="1"/>
  <c r="S108" i="1"/>
  <c r="R108" i="1"/>
  <c r="Q108" i="1"/>
  <c r="P108" i="1"/>
  <c r="O108" i="1"/>
  <c r="N108" i="1"/>
  <c r="M108" i="1"/>
  <c r="L108" i="1"/>
  <c r="K108" i="1"/>
  <c r="J108" i="1"/>
  <c r="D108" i="2" s="1"/>
  <c r="I108" i="1"/>
  <c r="C108" i="2" s="1"/>
  <c r="H108" i="1"/>
  <c r="G108" i="1"/>
  <c r="F108" i="1"/>
  <c r="E108" i="1"/>
  <c r="B108" i="2" s="1"/>
  <c r="D108" i="1"/>
  <c r="C108" i="1"/>
  <c r="B108" i="1"/>
  <c r="AA107" i="1"/>
  <c r="Z107" i="1"/>
  <c r="Y107" i="1"/>
  <c r="X107" i="1"/>
  <c r="W107" i="1"/>
  <c r="V107" i="1"/>
  <c r="U107" i="1"/>
  <c r="E107" i="2" s="1"/>
  <c r="T107" i="1"/>
  <c r="S107" i="1"/>
  <c r="R107" i="1"/>
  <c r="Q107" i="1"/>
  <c r="P107" i="1"/>
  <c r="O107" i="1"/>
  <c r="N107" i="1"/>
  <c r="M107" i="1"/>
  <c r="L107" i="1"/>
  <c r="K107" i="1"/>
  <c r="J107" i="1"/>
  <c r="D107" i="2" s="1"/>
  <c r="I107" i="1"/>
  <c r="H107" i="1"/>
  <c r="G107" i="1"/>
  <c r="F107" i="1"/>
  <c r="E107" i="1"/>
  <c r="B107" i="2" s="1"/>
  <c r="D107" i="1"/>
  <c r="C107" i="1"/>
  <c r="B107" i="1"/>
  <c r="AA106" i="1"/>
  <c r="Z106" i="1"/>
  <c r="Y106" i="1"/>
  <c r="X106" i="1"/>
  <c r="W106" i="1"/>
  <c r="V106" i="1"/>
  <c r="U106" i="1"/>
  <c r="E106" i="2" s="1"/>
  <c r="T106" i="1"/>
  <c r="S106" i="1"/>
  <c r="R106" i="1"/>
  <c r="Q106" i="1"/>
  <c r="P106" i="1"/>
  <c r="O106" i="1"/>
  <c r="N106" i="1"/>
  <c r="M106" i="1"/>
  <c r="L106" i="1"/>
  <c r="K106" i="1"/>
  <c r="J106" i="1"/>
  <c r="D106" i="2" s="1"/>
  <c r="I106" i="1"/>
  <c r="C106" i="2" s="1"/>
  <c r="H106" i="1"/>
  <c r="G106" i="1"/>
  <c r="F106" i="1"/>
  <c r="E106" i="1"/>
  <c r="B106" i="2" s="1"/>
  <c r="D106" i="1"/>
  <c r="C106" i="1"/>
  <c r="B106" i="1"/>
  <c r="AA105" i="1"/>
  <c r="Z105" i="1"/>
  <c r="Y105" i="1"/>
  <c r="X105" i="1"/>
  <c r="W105" i="1"/>
  <c r="V105" i="1"/>
  <c r="U105" i="1"/>
  <c r="E105" i="2" s="1"/>
  <c r="T105" i="1"/>
  <c r="S105" i="1"/>
  <c r="R105" i="1"/>
  <c r="Q105" i="1"/>
  <c r="P105" i="1"/>
  <c r="O105" i="1"/>
  <c r="N105" i="1"/>
  <c r="M105" i="1"/>
  <c r="L105" i="1"/>
  <c r="K105" i="1"/>
  <c r="J105" i="1"/>
  <c r="D105" i="2" s="1"/>
  <c r="I105" i="1"/>
  <c r="C105" i="2" s="1"/>
  <c r="H105" i="1"/>
  <c r="G105" i="1"/>
  <c r="F105" i="1"/>
  <c r="E105" i="1"/>
  <c r="B105" i="2" s="1"/>
  <c r="D105" i="1"/>
  <c r="C105" i="1"/>
  <c r="B105" i="1"/>
  <c r="AA104" i="1"/>
  <c r="Z104" i="1"/>
  <c r="Y104" i="1"/>
  <c r="X104" i="1"/>
  <c r="W104" i="1"/>
  <c r="V104" i="1"/>
  <c r="U104" i="1"/>
  <c r="E104" i="2" s="1"/>
  <c r="T104" i="1"/>
  <c r="S104" i="1"/>
  <c r="R104" i="1"/>
  <c r="Q104" i="1"/>
  <c r="P104" i="1"/>
  <c r="O104" i="1"/>
  <c r="N104" i="1"/>
  <c r="M104" i="1"/>
  <c r="L104" i="1"/>
  <c r="K104" i="1"/>
  <c r="J104" i="1"/>
  <c r="D104" i="2" s="1"/>
  <c r="I104" i="1"/>
  <c r="C104" i="2" s="1"/>
  <c r="H104" i="1"/>
  <c r="G104" i="1"/>
  <c r="F104" i="1"/>
  <c r="E104" i="1"/>
  <c r="B104" i="2" s="1"/>
  <c r="D104" i="1"/>
  <c r="C104" i="1"/>
  <c r="B104" i="1"/>
  <c r="AA103" i="1"/>
  <c r="Z103" i="1"/>
  <c r="Y103" i="1"/>
  <c r="X103" i="1"/>
  <c r="W103" i="1"/>
  <c r="V103" i="1"/>
  <c r="U103" i="1"/>
  <c r="E103" i="2" s="1"/>
  <c r="T103" i="1"/>
  <c r="S103" i="1"/>
  <c r="R103" i="1"/>
  <c r="Q103" i="1"/>
  <c r="P103" i="1"/>
  <c r="O103" i="1"/>
  <c r="N103" i="1"/>
  <c r="M103" i="1"/>
  <c r="L103" i="1"/>
  <c r="K103" i="1"/>
  <c r="J103" i="1"/>
  <c r="D103" i="2" s="1"/>
  <c r="I103" i="1"/>
  <c r="H103" i="1"/>
  <c r="G103" i="1"/>
  <c r="F103" i="1"/>
  <c r="E103" i="1"/>
  <c r="B103" i="2" s="1"/>
  <c r="D103" i="1"/>
  <c r="C103" i="1"/>
  <c r="B103" i="1"/>
  <c r="AA102" i="1"/>
  <c r="Z102" i="1"/>
  <c r="Y102" i="1"/>
  <c r="X102" i="1"/>
  <c r="W102" i="1"/>
  <c r="V102" i="1"/>
  <c r="U102" i="1"/>
  <c r="E102" i="2" s="1"/>
  <c r="T102" i="1"/>
  <c r="S102" i="1"/>
  <c r="R102" i="1"/>
  <c r="Q102" i="1"/>
  <c r="P102" i="1"/>
  <c r="O102" i="1"/>
  <c r="N102" i="1"/>
  <c r="M102" i="1"/>
  <c r="L102" i="1"/>
  <c r="K102" i="1"/>
  <c r="J102" i="1"/>
  <c r="D102" i="2" s="1"/>
  <c r="I102" i="1"/>
  <c r="C102" i="2" s="1"/>
  <c r="H102" i="1"/>
  <c r="G102" i="1"/>
  <c r="F102" i="1"/>
  <c r="E102" i="1"/>
  <c r="B102" i="2" s="1"/>
  <c r="D102" i="1"/>
  <c r="C102" i="1"/>
  <c r="B102" i="1"/>
  <c r="AA101" i="1"/>
  <c r="Z101" i="1"/>
  <c r="Y101" i="1"/>
  <c r="X101" i="1"/>
  <c r="W101" i="1"/>
  <c r="V101" i="1"/>
  <c r="U101" i="1"/>
  <c r="E101" i="2" s="1"/>
  <c r="T101" i="1"/>
  <c r="S101" i="1"/>
  <c r="R101" i="1"/>
  <c r="Q101" i="1"/>
  <c r="P101" i="1"/>
  <c r="O101" i="1"/>
  <c r="N101" i="1"/>
  <c r="M101" i="1"/>
  <c r="L101" i="1"/>
  <c r="K101" i="1"/>
  <c r="J101" i="1"/>
  <c r="D101" i="2" s="1"/>
  <c r="I101" i="1"/>
  <c r="C101" i="2" s="1"/>
  <c r="H101" i="1"/>
  <c r="G101" i="1"/>
  <c r="F101" i="1"/>
  <c r="E101" i="1"/>
  <c r="B101" i="2" s="1"/>
  <c r="D101" i="1"/>
  <c r="C101" i="1"/>
  <c r="B101" i="1"/>
  <c r="AA100" i="1"/>
  <c r="Z100" i="1"/>
  <c r="Y100" i="1"/>
  <c r="X100" i="1"/>
  <c r="W100" i="1"/>
  <c r="V100" i="1"/>
  <c r="U100" i="1"/>
  <c r="E100" i="2" s="1"/>
  <c r="T100" i="1"/>
  <c r="S100" i="1"/>
  <c r="R100" i="1"/>
  <c r="Q100" i="1"/>
  <c r="P100" i="1"/>
  <c r="O100" i="1"/>
  <c r="N100" i="1"/>
  <c r="M100" i="1"/>
  <c r="L100" i="1"/>
  <c r="K100" i="1"/>
  <c r="J100" i="1"/>
  <c r="D100" i="2" s="1"/>
  <c r="I100" i="1"/>
  <c r="C100" i="2" s="1"/>
  <c r="H100" i="1"/>
  <c r="G100" i="1"/>
  <c r="F100" i="1"/>
  <c r="E100" i="1"/>
  <c r="B100" i="2" s="1"/>
  <c r="D100" i="1"/>
  <c r="C100" i="1"/>
  <c r="B100" i="1"/>
  <c r="AA99" i="1"/>
  <c r="Z99" i="1"/>
  <c r="Y99" i="1"/>
  <c r="X99" i="1"/>
  <c r="W99" i="1"/>
  <c r="V99" i="1"/>
  <c r="U99" i="1"/>
  <c r="E99" i="2" s="1"/>
  <c r="T99" i="1"/>
  <c r="S99" i="1"/>
  <c r="R99" i="1"/>
  <c r="Q99" i="1"/>
  <c r="P99" i="1"/>
  <c r="O99" i="1"/>
  <c r="N99" i="1"/>
  <c r="M99" i="1"/>
  <c r="L99" i="1"/>
  <c r="K99" i="1"/>
  <c r="J99" i="1"/>
  <c r="D99" i="2" s="1"/>
  <c r="I99" i="1"/>
  <c r="H99" i="1"/>
  <c r="G99" i="1"/>
  <c r="F99" i="1"/>
  <c r="E99" i="1"/>
  <c r="B99" i="2" s="1"/>
  <c r="D99" i="1"/>
  <c r="C99" i="1"/>
  <c r="B99" i="1"/>
  <c r="AA98" i="1"/>
  <c r="Z98" i="1"/>
  <c r="Y98" i="1"/>
  <c r="X98" i="1"/>
  <c r="W98" i="1"/>
  <c r="V98" i="1"/>
  <c r="U98" i="1"/>
  <c r="E98" i="2" s="1"/>
  <c r="T98" i="1"/>
  <c r="S98" i="1"/>
  <c r="R98" i="1"/>
  <c r="Q98" i="1"/>
  <c r="P98" i="1"/>
  <c r="O98" i="1"/>
  <c r="N98" i="1"/>
  <c r="M98" i="1"/>
  <c r="L98" i="1"/>
  <c r="K98" i="1"/>
  <c r="J98" i="1"/>
  <c r="D98" i="2" s="1"/>
  <c r="I98" i="1"/>
  <c r="C98" i="2" s="1"/>
  <c r="H98" i="1"/>
  <c r="G98" i="1"/>
  <c r="F98" i="1"/>
  <c r="E98" i="1"/>
  <c r="B98" i="2" s="1"/>
  <c r="D98" i="1"/>
  <c r="C98" i="1"/>
  <c r="B98" i="1"/>
  <c r="AA97" i="1"/>
  <c r="Z97" i="1"/>
  <c r="Y97" i="1"/>
  <c r="X97" i="1"/>
  <c r="W97" i="1"/>
  <c r="V97" i="1"/>
  <c r="U97" i="1"/>
  <c r="E97" i="2" s="1"/>
  <c r="T97" i="1"/>
  <c r="S97" i="1"/>
  <c r="R97" i="1"/>
  <c r="Q97" i="1"/>
  <c r="P97" i="1"/>
  <c r="O97" i="1"/>
  <c r="N97" i="1"/>
  <c r="M97" i="1"/>
  <c r="L97" i="1"/>
  <c r="K97" i="1"/>
  <c r="J97" i="1"/>
  <c r="D97" i="2" s="1"/>
  <c r="I97" i="1"/>
  <c r="C97" i="2" s="1"/>
  <c r="H97" i="1"/>
  <c r="G97" i="1"/>
  <c r="F97" i="1"/>
  <c r="E97" i="1"/>
  <c r="B97" i="2" s="1"/>
  <c r="D97" i="1"/>
  <c r="C97" i="1"/>
  <c r="B97" i="1"/>
  <c r="AA96" i="1"/>
  <c r="Z96" i="1"/>
  <c r="Y96" i="1"/>
  <c r="X96" i="1"/>
  <c r="W96" i="1"/>
  <c r="V96" i="1"/>
  <c r="U96" i="1"/>
  <c r="E96" i="2" s="1"/>
  <c r="T96" i="1"/>
  <c r="S96" i="1"/>
  <c r="R96" i="1"/>
  <c r="Q96" i="1"/>
  <c r="P96" i="1"/>
  <c r="O96" i="1"/>
  <c r="N96" i="1"/>
  <c r="M96" i="1"/>
  <c r="L96" i="1"/>
  <c r="K96" i="1"/>
  <c r="J96" i="1"/>
  <c r="D96" i="2" s="1"/>
  <c r="I96" i="1"/>
  <c r="C96" i="2" s="1"/>
  <c r="H96" i="1"/>
  <c r="G96" i="1"/>
  <c r="F96" i="1"/>
  <c r="E96" i="1"/>
  <c r="B96" i="2" s="1"/>
  <c r="D96" i="1"/>
  <c r="C96" i="1"/>
  <c r="B96" i="1"/>
  <c r="AA95" i="1"/>
  <c r="Z95" i="1"/>
  <c r="Y95" i="1"/>
  <c r="X95" i="1"/>
  <c r="W95" i="1"/>
  <c r="V95" i="1"/>
  <c r="U95" i="1"/>
  <c r="E95" i="2" s="1"/>
  <c r="T95" i="1"/>
  <c r="S95" i="1"/>
  <c r="R95" i="1"/>
  <c r="Q95" i="1"/>
  <c r="P95" i="1"/>
  <c r="O95" i="1"/>
  <c r="N95" i="1"/>
  <c r="M95" i="1"/>
  <c r="L95" i="1"/>
  <c r="K95" i="1"/>
  <c r="J95" i="1"/>
  <c r="D95" i="2" s="1"/>
  <c r="I95" i="1"/>
  <c r="H95" i="1"/>
  <c r="G95" i="1"/>
  <c r="F95" i="1"/>
  <c r="E95" i="1"/>
  <c r="B95" i="2" s="1"/>
  <c r="D95" i="1"/>
  <c r="C95" i="1"/>
  <c r="B95" i="1"/>
  <c r="AA94" i="1"/>
  <c r="Z94" i="1"/>
  <c r="Y94" i="1"/>
  <c r="X94" i="1"/>
  <c r="W94" i="1"/>
  <c r="V94" i="1"/>
  <c r="U94" i="1"/>
  <c r="E94" i="2" s="1"/>
  <c r="T94" i="1"/>
  <c r="S94" i="1"/>
  <c r="R94" i="1"/>
  <c r="Q94" i="1"/>
  <c r="P94" i="1"/>
  <c r="O94" i="1"/>
  <c r="N94" i="1"/>
  <c r="M94" i="1"/>
  <c r="L94" i="1"/>
  <c r="K94" i="1"/>
  <c r="J94" i="1"/>
  <c r="D94" i="2" s="1"/>
  <c r="I94" i="1"/>
  <c r="C94" i="2" s="1"/>
  <c r="H94" i="1"/>
  <c r="G94" i="1"/>
  <c r="F94" i="1"/>
  <c r="E94" i="1"/>
  <c r="B94" i="2" s="1"/>
  <c r="D94" i="1"/>
  <c r="C94" i="1"/>
  <c r="B94" i="1"/>
  <c r="AA93" i="1"/>
  <c r="Z93" i="1"/>
  <c r="Y93" i="1"/>
  <c r="X93" i="1"/>
  <c r="W93" i="1"/>
  <c r="V93" i="1"/>
  <c r="U93" i="1"/>
  <c r="E93" i="2" s="1"/>
  <c r="T93" i="1"/>
  <c r="S93" i="1"/>
  <c r="R93" i="1"/>
  <c r="Q93" i="1"/>
  <c r="P93" i="1"/>
  <c r="O93" i="1"/>
  <c r="N93" i="1"/>
  <c r="M93" i="1"/>
  <c r="L93" i="1"/>
  <c r="K93" i="1"/>
  <c r="J93" i="1"/>
  <c r="D93" i="2" s="1"/>
  <c r="I93" i="1"/>
  <c r="C93" i="2" s="1"/>
  <c r="H93" i="1"/>
  <c r="G93" i="1"/>
  <c r="F93" i="1"/>
  <c r="E93" i="1"/>
  <c r="B93" i="2" s="1"/>
  <c r="D93" i="1"/>
  <c r="C93" i="1"/>
  <c r="B93" i="1"/>
  <c r="AA92" i="1"/>
  <c r="Z92" i="1"/>
  <c r="Y92" i="1"/>
  <c r="X92" i="1"/>
  <c r="W92" i="1"/>
  <c r="V92" i="1"/>
  <c r="U92" i="1"/>
  <c r="E92" i="2" s="1"/>
  <c r="T92" i="1"/>
  <c r="S92" i="1"/>
  <c r="R92" i="1"/>
  <c r="Q92" i="1"/>
  <c r="P92" i="1"/>
  <c r="O92" i="1"/>
  <c r="N92" i="1"/>
  <c r="M92" i="1"/>
  <c r="L92" i="1"/>
  <c r="K92" i="1"/>
  <c r="J92" i="1"/>
  <c r="D92" i="2" s="1"/>
  <c r="I92" i="1"/>
  <c r="C92" i="2" s="1"/>
  <c r="H92" i="1"/>
  <c r="G92" i="1"/>
  <c r="F92" i="1"/>
  <c r="E92" i="1"/>
  <c r="B92" i="2" s="1"/>
  <c r="D92" i="1"/>
  <c r="C92" i="1"/>
  <c r="B92" i="1"/>
  <c r="AA91" i="1"/>
  <c r="Z91" i="1"/>
  <c r="Y91" i="1"/>
  <c r="X91" i="1"/>
  <c r="W91" i="1"/>
  <c r="V91" i="1"/>
  <c r="U91" i="1"/>
  <c r="E91" i="2" s="1"/>
  <c r="T91" i="1"/>
  <c r="S91" i="1"/>
  <c r="R91" i="1"/>
  <c r="Q91" i="1"/>
  <c r="P91" i="1"/>
  <c r="O91" i="1"/>
  <c r="N91" i="1"/>
  <c r="M91" i="1"/>
  <c r="L91" i="1"/>
  <c r="K91" i="1"/>
  <c r="J91" i="1"/>
  <c r="D91" i="2" s="1"/>
  <c r="I91" i="1"/>
  <c r="H91" i="1"/>
  <c r="G91" i="1"/>
  <c r="F91" i="1"/>
  <c r="E91" i="1"/>
  <c r="B91" i="2" s="1"/>
  <c r="D91" i="1"/>
  <c r="C91" i="1"/>
  <c r="B91" i="1"/>
  <c r="AA90" i="1"/>
  <c r="Z90" i="1"/>
  <c r="Y90" i="1"/>
  <c r="X90" i="1"/>
  <c r="W90" i="1"/>
  <c r="V90" i="1"/>
  <c r="U90" i="1"/>
  <c r="E90" i="2" s="1"/>
  <c r="T90" i="1"/>
  <c r="S90" i="1"/>
  <c r="R90" i="1"/>
  <c r="Q90" i="1"/>
  <c r="P90" i="1"/>
  <c r="O90" i="1"/>
  <c r="N90" i="1"/>
  <c r="M90" i="1"/>
  <c r="L90" i="1"/>
  <c r="K90" i="1"/>
  <c r="J90" i="1"/>
  <c r="D90" i="2" s="1"/>
  <c r="I90" i="1"/>
  <c r="C90" i="2" s="1"/>
  <c r="H90" i="1"/>
  <c r="G90" i="1"/>
  <c r="F90" i="1"/>
  <c r="E90" i="1"/>
  <c r="B90" i="2" s="1"/>
  <c r="D90" i="1"/>
  <c r="C90" i="1"/>
  <c r="B90" i="1"/>
  <c r="AA89" i="1"/>
  <c r="Z89" i="1"/>
  <c r="Y89" i="1"/>
  <c r="X89" i="1"/>
  <c r="W89" i="1"/>
  <c r="V89" i="1"/>
  <c r="U89" i="1"/>
  <c r="E89" i="2" s="1"/>
  <c r="T89" i="1"/>
  <c r="S89" i="1"/>
  <c r="R89" i="1"/>
  <c r="Q89" i="1"/>
  <c r="P89" i="1"/>
  <c r="O89" i="1"/>
  <c r="N89" i="1"/>
  <c r="M89" i="1"/>
  <c r="L89" i="1"/>
  <c r="K89" i="1"/>
  <c r="J89" i="1"/>
  <c r="D89" i="2" s="1"/>
  <c r="I89" i="1"/>
  <c r="C89" i="2" s="1"/>
  <c r="H89" i="1"/>
  <c r="G89" i="1"/>
  <c r="F89" i="1"/>
  <c r="E89" i="1"/>
  <c r="B89" i="2" s="1"/>
  <c r="D89" i="1"/>
  <c r="C89" i="1"/>
  <c r="B89" i="1"/>
  <c r="AA88" i="1"/>
  <c r="Z88" i="1"/>
  <c r="Y88" i="1"/>
  <c r="X88" i="1"/>
  <c r="W88" i="1"/>
  <c r="V88" i="1"/>
  <c r="U88" i="1"/>
  <c r="E88" i="2" s="1"/>
  <c r="T88" i="1"/>
  <c r="S88" i="1"/>
  <c r="R88" i="1"/>
  <c r="Q88" i="1"/>
  <c r="P88" i="1"/>
  <c r="O88" i="1"/>
  <c r="N88" i="1"/>
  <c r="M88" i="1"/>
  <c r="L88" i="1"/>
  <c r="K88" i="1"/>
  <c r="J88" i="1"/>
  <c r="D88" i="2" s="1"/>
  <c r="I88" i="1"/>
  <c r="C88" i="2" s="1"/>
  <c r="H88" i="1"/>
  <c r="G88" i="1"/>
  <c r="F88" i="1"/>
  <c r="E88" i="1"/>
  <c r="B88" i="2" s="1"/>
  <c r="D88" i="1"/>
  <c r="C88" i="1"/>
  <c r="B88" i="1"/>
  <c r="AA87" i="1"/>
  <c r="Z87" i="1"/>
  <c r="Y87" i="1"/>
  <c r="X87" i="1"/>
  <c r="W87" i="1"/>
  <c r="V87" i="1"/>
  <c r="U87" i="1"/>
  <c r="E87" i="2" s="1"/>
  <c r="T87" i="1"/>
  <c r="S87" i="1"/>
  <c r="R87" i="1"/>
  <c r="Q87" i="1"/>
  <c r="P87" i="1"/>
  <c r="O87" i="1"/>
  <c r="N87" i="1"/>
  <c r="M87" i="1"/>
  <c r="L87" i="1"/>
  <c r="K87" i="1"/>
  <c r="J87" i="1"/>
  <c r="D87" i="2" s="1"/>
  <c r="I87" i="1"/>
  <c r="H87" i="1"/>
  <c r="G87" i="1"/>
  <c r="F87" i="1"/>
  <c r="E87" i="1"/>
  <c r="B87" i="2" s="1"/>
  <c r="D87" i="1"/>
  <c r="C87" i="1"/>
  <c r="B87" i="1"/>
  <c r="AA86" i="1"/>
  <c r="Z86" i="1"/>
  <c r="Y86" i="1"/>
  <c r="X86" i="1"/>
  <c r="W86" i="1"/>
  <c r="V86" i="1"/>
  <c r="U86" i="1"/>
  <c r="E86" i="2" s="1"/>
  <c r="T86" i="1"/>
  <c r="S86" i="1"/>
  <c r="R86" i="1"/>
  <c r="Q86" i="1"/>
  <c r="P86" i="1"/>
  <c r="O86" i="1"/>
  <c r="N86" i="1"/>
  <c r="M86" i="1"/>
  <c r="L86" i="1"/>
  <c r="K86" i="1"/>
  <c r="J86" i="1"/>
  <c r="D86" i="2" s="1"/>
  <c r="I86" i="1"/>
  <c r="C86" i="2" s="1"/>
  <c r="H86" i="1"/>
  <c r="G86" i="1"/>
  <c r="F86" i="1"/>
  <c r="E86" i="1"/>
  <c r="B86" i="2" s="1"/>
  <c r="D86" i="1"/>
  <c r="C86" i="1"/>
  <c r="B86" i="1"/>
  <c r="AA85" i="1"/>
  <c r="Z85" i="1"/>
  <c r="Y85" i="1"/>
  <c r="X85" i="1"/>
  <c r="W85" i="1"/>
  <c r="V85" i="1"/>
  <c r="U85" i="1"/>
  <c r="E85" i="2" s="1"/>
  <c r="T85" i="1"/>
  <c r="S85" i="1"/>
  <c r="R85" i="1"/>
  <c r="Q85" i="1"/>
  <c r="P85" i="1"/>
  <c r="O85" i="1"/>
  <c r="N85" i="1"/>
  <c r="M85" i="1"/>
  <c r="L85" i="1"/>
  <c r="K85" i="1"/>
  <c r="J85" i="1"/>
  <c r="D85" i="2" s="1"/>
  <c r="I85" i="1"/>
  <c r="C85" i="2" s="1"/>
  <c r="H85" i="1"/>
  <c r="G85" i="1"/>
  <c r="F85" i="1"/>
  <c r="E85" i="1"/>
  <c r="B85" i="2" s="1"/>
  <c r="D85" i="1"/>
  <c r="C85" i="1"/>
  <c r="B85" i="1"/>
  <c r="AA84" i="1"/>
  <c r="Z84" i="1"/>
  <c r="Y84" i="1"/>
  <c r="X84" i="1"/>
  <c r="W84" i="1"/>
  <c r="V84" i="1"/>
  <c r="U84" i="1"/>
  <c r="E84" i="2" s="1"/>
  <c r="T84" i="1"/>
  <c r="S84" i="1"/>
  <c r="R84" i="1"/>
  <c r="Q84" i="1"/>
  <c r="P84" i="1"/>
  <c r="O84" i="1"/>
  <c r="N84" i="1"/>
  <c r="M84" i="1"/>
  <c r="L84" i="1"/>
  <c r="K84" i="1"/>
  <c r="J84" i="1"/>
  <c r="D84" i="2" s="1"/>
  <c r="I84" i="1"/>
  <c r="C84" i="2" s="1"/>
  <c r="H84" i="1"/>
  <c r="G84" i="1"/>
  <c r="F84" i="1"/>
  <c r="E84" i="1"/>
  <c r="B84" i="2" s="1"/>
  <c r="D84" i="1"/>
  <c r="C84" i="1"/>
  <c r="B84" i="1"/>
  <c r="AA83" i="1"/>
  <c r="Z83" i="1"/>
  <c r="Y83" i="1"/>
  <c r="X83" i="1"/>
  <c r="W83" i="1"/>
  <c r="V83" i="1"/>
  <c r="U83" i="1"/>
  <c r="E83" i="2" s="1"/>
  <c r="T83" i="1"/>
  <c r="S83" i="1"/>
  <c r="R83" i="1"/>
  <c r="Q83" i="1"/>
  <c r="P83" i="1"/>
  <c r="O83" i="1"/>
  <c r="N83" i="1"/>
  <c r="M83" i="1"/>
  <c r="L83" i="1"/>
  <c r="K83" i="1"/>
  <c r="J83" i="1"/>
  <c r="D83" i="2" s="1"/>
  <c r="I83" i="1"/>
  <c r="H83" i="1"/>
  <c r="G83" i="1"/>
  <c r="F83" i="1"/>
  <c r="E83" i="1"/>
  <c r="B83" i="2" s="1"/>
  <c r="D83" i="1"/>
  <c r="C83" i="1"/>
  <c r="B83" i="1"/>
  <c r="AA82" i="1"/>
  <c r="Z82" i="1"/>
  <c r="Y82" i="1"/>
  <c r="X82" i="1"/>
  <c r="W82" i="1"/>
  <c r="V82" i="1"/>
  <c r="U82" i="1"/>
  <c r="E82" i="2" s="1"/>
  <c r="T82" i="1"/>
  <c r="S82" i="1"/>
  <c r="R82" i="1"/>
  <c r="Q82" i="1"/>
  <c r="P82" i="1"/>
  <c r="O82" i="1"/>
  <c r="N82" i="1"/>
  <c r="M82" i="1"/>
  <c r="L82" i="1"/>
  <c r="K82" i="1"/>
  <c r="J82" i="1"/>
  <c r="D82" i="2" s="1"/>
  <c r="I82" i="1"/>
  <c r="C82" i="2" s="1"/>
  <c r="H82" i="1"/>
  <c r="G82" i="1"/>
  <c r="F82" i="1"/>
  <c r="E82" i="1"/>
  <c r="B82" i="2" s="1"/>
  <c r="D82" i="1"/>
  <c r="C82" i="1"/>
  <c r="B82" i="1"/>
  <c r="AA81" i="1"/>
  <c r="Z81" i="1"/>
  <c r="Y81" i="1"/>
  <c r="X81" i="1"/>
  <c r="W81" i="1"/>
  <c r="V81" i="1"/>
  <c r="U81" i="1"/>
  <c r="E81" i="2" s="1"/>
  <c r="T81" i="1"/>
  <c r="S81" i="1"/>
  <c r="R81" i="1"/>
  <c r="Q81" i="1"/>
  <c r="P81" i="1"/>
  <c r="O81" i="1"/>
  <c r="N81" i="1"/>
  <c r="M81" i="1"/>
  <c r="L81" i="1"/>
  <c r="K81" i="1"/>
  <c r="J81" i="1"/>
  <c r="D81" i="2" s="1"/>
  <c r="I81" i="1"/>
  <c r="C81" i="2" s="1"/>
  <c r="H81" i="1"/>
  <c r="G81" i="1"/>
  <c r="F81" i="1"/>
  <c r="E81" i="1"/>
  <c r="B81" i="2" s="1"/>
  <c r="D81" i="1"/>
  <c r="C81" i="1"/>
  <c r="B81" i="1"/>
  <c r="AA80" i="1"/>
  <c r="Z80" i="1"/>
  <c r="Y80" i="1"/>
  <c r="X80" i="1"/>
  <c r="W80" i="1"/>
  <c r="V80" i="1"/>
  <c r="U80" i="1"/>
  <c r="E80" i="2" s="1"/>
  <c r="T80" i="1"/>
  <c r="S80" i="1"/>
  <c r="R80" i="1"/>
  <c r="Q80" i="1"/>
  <c r="P80" i="1"/>
  <c r="O80" i="1"/>
  <c r="N80" i="1"/>
  <c r="M80" i="1"/>
  <c r="L80" i="1"/>
  <c r="K80" i="1"/>
  <c r="J80" i="1"/>
  <c r="D80" i="2" s="1"/>
  <c r="I80" i="1"/>
  <c r="C80" i="2" s="1"/>
  <c r="H80" i="1"/>
  <c r="G80" i="1"/>
  <c r="F80" i="1"/>
  <c r="E80" i="1"/>
  <c r="B80" i="2" s="1"/>
  <c r="D80" i="1"/>
  <c r="C80" i="1"/>
  <c r="B80" i="1"/>
  <c r="AA79" i="1"/>
  <c r="Z79" i="1"/>
  <c r="Y79" i="1"/>
  <c r="X79" i="1"/>
  <c r="W79" i="1"/>
  <c r="V79" i="1"/>
  <c r="U79" i="1"/>
  <c r="E79" i="2" s="1"/>
  <c r="T79" i="1"/>
  <c r="S79" i="1"/>
  <c r="R79" i="1"/>
  <c r="Q79" i="1"/>
  <c r="P79" i="1"/>
  <c r="O79" i="1"/>
  <c r="N79" i="1"/>
  <c r="M79" i="1"/>
  <c r="L79" i="1"/>
  <c r="K79" i="1"/>
  <c r="J79" i="1"/>
  <c r="D79" i="2" s="1"/>
  <c r="I79" i="1"/>
  <c r="H79" i="1"/>
  <c r="G79" i="1"/>
  <c r="F79" i="1"/>
  <c r="E79" i="1"/>
  <c r="B79" i="2" s="1"/>
  <c r="D79" i="1"/>
  <c r="C79" i="1"/>
  <c r="B79" i="1"/>
  <c r="AA78" i="1"/>
  <c r="Z78" i="1"/>
  <c r="Y78" i="1"/>
  <c r="X78" i="1"/>
  <c r="W78" i="1"/>
  <c r="V78" i="1"/>
  <c r="U78" i="1"/>
  <c r="E78" i="2" s="1"/>
  <c r="T78" i="1"/>
  <c r="S78" i="1"/>
  <c r="R78" i="1"/>
  <c r="Q78" i="1"/>
  <c r="P78" i="1"/>
  <c r="O78" i="1"/>
  <c r="N78" i="1"/>
  <c r="M78" i="1"/>
  <c r="L78" i="1"/>
  <c r="K78" i="1"/>
  <c r="J78" i="1"/>
  <c r="D78" i="2" s="1"/>
  <c r="I78" i="1"/>
  <c r="C78" i="2" s="1"/>
  <c r="H78" i="1"/>
  <c r="G78" i="1"/>
  <c r="F78" i="1"/>
  <c r="E78" i="1"/>
  <c r="B78" i="2" s="1"/>
  <c r="D78" i="1"/>
  <c r="C78" i="1"/>
  <c r="B78" i="1"/>
  <c r="AA77" i="1"/>
  <c r="Z77" i="1"/>
  <c r="Y77" i="1"/>
  <c r="X77" i="1"/>
  <c r="W77" i="1"/>
  <c r="V77" i="1"/>
  <c r="U77" i="1"/>
  <c r="E77" i="2" s="1"/>
  <c r="T77" i="1"/>
  <c r="S77" i="1"/>
  <c r="R77" i="1"/>
  <c r="Q77" i="1"/>
  <c r="P77" i="1"/>
  <c r="O77" i="1"/>
  <c r="N77" i="1"/>
  <c r="M77" i="1"/>
  <c r="L77" i="1"/>
  <c r="K77" i="1"/>
  <c r="J77" i="1"/>
  <c r="D77" i="2" s="1"/>
  <c r="I77" i="1"/>
  <c r="C77" i="2" s="1"/>
  <c r="H77" i="1"/>
  <c r="G77" i="1"/>
  <c r="F77" i="1"/>
  <c r="E77" i="1"/>
  <c r="B77" i="2" s="1"/>
  <c r="D77" i="1"/>
  <c r="C77" i="1"/>
  <c r="B77" i="1"/>
  <c r="AA76" i="1"/>
  <c r="Z76" i="1"/>
  <c r="Y76" i="1"/>
  <c r="X76" i="1"/>
  <c r="W76" i="1"/>
  <c r="V76" i="1"/>
  <c r="U76" i="1"/>
  <c r="E76" i="2" s="1"/>
  <c r="T76" i="1"/>
  <c r="S76" i="1"/>
  <c r="R76" i="1"/>
  <c r="Q76" i="1"/>
  <c r="P76" i="1"/>
  <c r="O76" i="1"/>
  <c r="N76" i="1"/>
  <c r="M76" i="1"/>
  <c r="L76" i="1"/>
  <c r="K76" i="1"/>
  <c r="J76" i="1"/>
  <c r="D76" i="2" s="1"/>
  <c r="I76" i="1"/>
  <c r="C76" i="2" s="1"/>
  <c r="H76" i="1"/>
  <c r="G76" i="1"/>
  <c r="F76" i="1"/>
  <c r="E76" i="1"/>
  <c r="B76" i="2" s="1"/>
  <c r="D76" i="1"/>
  <c r="C76" i="1"/>
  <c r="B76" i="1"/>
  <c r="AA75" i="1"/>
  <c r="Z75" i="1"/>
  <c r="Y75" i="1"/>
  <c r="X75" i="1"/>
  <c r="W75" i="1"/>
  <c r="V75" i="1"/>
  <c r="U75" i="1"/>
  <c r="E75" i="2" s="1"/>
  <c r="T75" i="1"/>
  <c r="S75" i="1"/>
  <c r="R75" i="1"/>
  <c r="Q75" i="1"/>
  <c r="P75" i="1"/>
  <c r="O75" i="1"/>
  <c r="N75" i="1"/>
  <c r="M75" i="1"/>
  <c r="L75" i="1"/>
  <c r="K75" i="1"/>
  <c r="J75" i="1"/>
  <c r="D75" i="2" s="1"/>
  <c r="I75" i="1"/>
  <c r="H75" i="1"/>
  <c r="G75" i="1"/>
  <c r="F75" i="1"/>
  <c r="E75" i="1"/>
  <c r="B75" i="2" s="1"/>
  <c r="D75" i="1"/>
  <c r="C75" i="1"/>
  <c r="B75" i="1"/>
  <c r="AA74" i="1"/>
  <c r="Z74" i="1"/>
  <c r="Y74" i="1"/>
  <c r="X74" i="1"/>
  <c r="W74" i="1"/>
  <c r="V74" i="1"/>
  <c r="U74" i="1"/>
  <c r="E74" i="2" s="1"/>
  <c r="T74" i="1"/>
  <c r="S74" i="1"/>
  <c r="R74" i="1"/>
  <c r="Q74" i="1"/>
  <c r="P74" i="1"/>
  <c r="O74" i="1"/>
  <c r="N74" i="1"/>
  <c r="M74" i="1"/>
  <c r="L74" i="1"/>
  <c r="K74" i="1"/>
  <c r="J74" i="1"/>
  <c r="D74" i="2" s="1"/>
  <c r="I74" i="1"/>
  <c r="C74" i="2" s="1"/>
  <c r="H74" i="1"/>
  <c r="G74" i="1"/>
  <c r="F74" i="1"/>
  <c r="E74" i="1"/>
  <c r="B74" i="2" s="1"/>
  <c r="D74" i="1"/>
  <c r="C74" i="1"/>
  <c r="B74" i="1"/>
  <c r="AA73" i="1"/>
  <c r="Z73" i="1"/>
  <c r="Y73" i="1"/>
  <c r="X73" i="1"/>
  <c r="W73" i="1"/>
  <c r="V73" i="1"/>
  <c r="U73" i="1"/>
  <c r="E73" i="2" s="1"/>
  <c r="T73" i="1"/>
  <c r="S73" i="1"/>
  <c r="R73" i="1"/>
  <c r="Q73" i="1"/>
  <c r="P73" i="1"/>
  <c r="O73" i="1"/>
  <c r="N73" i="1"/>
  <c r="M73" i="1"/>
  <c r="L73" i="1"/>
  <c r="K73" i="1"/>
  <c r="J73" i="1"/>
  <c r="D73" i="2" s="1"/>
  <c r="I73" i="1"/>
  <c r="C73" i="2" s="1"/>
  <c r="H73" i="1"/>
  <c r="G73" i="1"/>
  <c r="F73" i="1"/>
  <c r="E73" i="1"/>
  <c r="B73" i="2" s="1"/>
  <c r="D73" i="1"/>
  <c r="C73" i="1"/>
  <c r="B73" i="1"/>
  <c r="AA72" i="1"/>
  <c r="Z72" i="1"/>
  <c r="Y72" i="1"/>
  <c r="X72" i="1"/>
  <c r="W72" i="1"/>
  <c r="V72" i="1"/>
  <c r="U72" i="1"/>
  <c r="E72" i="2" s="1"/>
  <c r="T72" i="1"/>
  <c r="S72" i="1"/>
  <c r="R72" i="1"/>
  <c r="Q72" i="1"/>
  <c r="P72" i="1"/>
  <c r="O72" i="1"/>
  <c r="N72" i="1"/>
  <c r="M72" i="1"/>
  <c r="L72" i="1"/>
  <c r="K72" i="1"/>
  <c r="J72" i="1"/>
  <c r="D72" i="2" s="1"/>
  <c r="I72" i="1"/>
  <c r="C72" i="2" s="1"/>
  <c r="H72" i="1"/>
  <c r="G72" i="1"/>
  <c r="F72" i="1"/>
  <c r="E72" i="1"/>
  <c r="B72" i="2" s="1"/>
  <c r="D72" i="1"/>
  <c r="C72" i="1"/>
  <c r="B72" i="1"/>
  <c r="AA71" i="1"/>
  <c r="Z71" i="1"/>
  <c r="Y71" i="1"/>
  <c r="X71" i="1"/>
  <c r="W71" i="1"/>
  <c r="V71" i="1"/>
  <c r="U71" i="1"/>
  <c r="E71" i="2" s="1"/>
  <c r="T71" i="1"/>
  <c r="S71" i="1"/>
  <c r="R71" i="1"/>
  <c r="Q71" i="1"/>
  <c r="P71" i="1"/>
  <c r="O71" i="1"/>
  <c r="N71" i="1"/>
  <c r="M71" i="1"/>
  <c r="L71" i="1"/>
  <c r="K71" i="1"/>
  <c r="J71" i="1"/>
  <c r="D71" i="2" s="1"/>
  <c r="I71" i="1"/>
  <c r="H71" i="1"/>
  <c r="G71" i="1"/>
  <c r="F71" i="1"/>
  <c r="E71" i="1"/>
  <c r="B71" i="2" s="1"/>
  <c r="D71" i="1"/>
  <c r="C71" i="1"/>
  <c r="B71" i="1"/>
  <c r="AA70" i="1"/>
  <c r="Z70" i="1"/>
  <c r="Y70" i="1"/>
  <c r="X70" i="1"/>
  <c r="W70" i="1"/>
  <c r="V70" i="1"/>
  <c r="U70" i="1"/>
  <c r="E70" i="2" s="1"/>
  <c r="T70" i="1"/>
  <c r="S70" i="1"/>
  <c r="R70" i="1"/>
  <c r="Q70" i="1"/>
  <c r="P70" i="1"/>
  <c r="O70" i="1"/>
  <c r="N70" i="1"/>
  <c r="M70" i="1"/>
  <c r="L70" i="1"/>
  <c r="K70" i="1"/>
  <c r="J70" i="1"/>
  <c r="D70" i="2" s="1"/>
  <c r="I70" i="1"/>
  <c r="C70" i="2" s="1"/>
  <c r="H70" i="1"/>
  <c r="G70" i="1"/>
  <c r="F70" i="1"/>
  <c r="E70" i="1"/>
  <c r="B70" i="2" s="1"/>
  <c r="D70" i="1"/>
  <c r="C70" i="1"/>
  <c r="B70" i="1"/>
  <c r="AA69" i="1"/>
  <c r="Z69" i="1"/>
  <c r="Y69" i="1"/>
  <c r="X69" i="1"/>
  <c r="W69" i="1"/>
  <c r="V69" i="1"/>
  <c r="U69" i="1"/>
  <c r="E69" i="2" s="1"/>
  <c r="T69" i="1"/>
  <c r="S69" i="1"/>
  <c r="R69" i="1"/>
  <c r="Q69" i="1"/>
  <c r="P69" i="1"/>
  <c r="O69" i="1"/>
  <c r="N69" i="1"/>
  <c r="M69" i="1"/>
  <c r="L69" i="1"/>
  <c r="K69" i="1"/>
  <c r="J69" i="1"/>
  <c r="D69" i="2" s="1"/>
  <c r="I69" i="1"/>
  <c r="C69" i="2" s="1"/>
  <c r="H69" i="1"/>
  <c r="G69" i="1"/>
  <c r="F69" i="1"/>
  <c r="E69" i="1"/>
  <c r="B69" i="2" s="1"/>
  <c r="D69" i="1"/>
  <c r="C69" i="1"/>
  <c r="B69" i="1"/>
  <c r="AA68" i="1"/>
  <c r="Z68" i="1"/>
  <c r="Y68" i="1"/>
  <c r="X68" i="1"/>
  <c r="W68" i="1"/>
  <c r="V68" i="1"/>
  <c r="U68" i="1"/>
  <c r="E68" i="2" s="1"/>
  <c r="T68" i="1"/>
  <c r="S68" i="1"/>
  <c r="R68" i="1"/>
  <c r="Q68" i="1"/>
  <c r="P68" i="1"/>
  <c r="O68" i="1"/>
  <c r="N68" i="1"/>
  <c r="M68" i="1"/>
  <c r="L68" i="1"/>
  <c r="K68" i="1"/>
  <c r="J68" i="1"/>
  <c r="D68" i="2" s="1"/>
  <c r="I68" i="1"/>
  <c r="C68" i="2" s="1"/>
  <c r="H68" i="1"/>
  <c r="G68" i="1"/>
  <c r="F68" i="1"/>
  <c r="E68" i="1"/>
  <c r="B68" i="2" s="1"/>
  <c r="D68" i="1"/>
  <c r="C68" i="1"/>
  <c r="B68" i="1"/>
  <c r="AA67" i="1"/>
  <c r="Z67" i="1"/>
  <c r="Y67" i="1"/>
  <c r="X67" i="1"/>
  <c r="W67" i="1"/>
  <c r="V67" i="1"/>
  <c r="U67" i="1"/>
  <c r="E67" i="2" s="1"/>
  <c r="T67" i="1"/>
  <c r="S67" i="1"/>
  <c r="R67" i="1"/>
  <c r="Q67" i="1"/>
  <c r="P67" i="1"/>
  <c r="O67" i="1"/>
  <c r="N67" i="1"/>
  <c r="M67" i="1"/>
  <c r="L67" i="1"/>
  <c r="K67" i="1"/>
  <c r="J67" i="1"/>
  <c r="D67" i="2" s="1"/>
  <c r="I67" i="1"/>
  <c r="H67" i="1"/>
  <c r="G67" i="1"/>
  <c r="F67" i="1"/>
  <c r="E67" i="1"/>
  <c r="B67" i="2" s="1"/>
  <c r="D67" i="1"/>
  <c r="C67" i="1"/>
  <c r="B67" i="1"/>
  <c r="AA66" i="1"/>
  <c r="Z66" i="1"/>
  <c r="Y66" i="1"/>
  <c r="X66" i="1"/>
  <c r="W66" i="1"/>
  <c r="V66" i="1"/>
  <c r="U66" i="1"/>
  <c r="E66" i="2" s="1"/>
  <c r="T66" i="1"/>
  <c r="S66" i="1"/>
  <c r="R66" i="1"/>
  <c r="Q66" i="1"/>
  <c r="P66" i="1"/>
  <c r="O66" i="1"/>
  <c r="N66" i="1"/>
  <c r="M66" i="1"/>
  <c r="L66" i="1"/>
  <c r="K66" i="1"/>
  <c r="J66" i="1"/>
  <c r="D66" i="2" s="1"/>
  <c r="I66" i="1"/>
  <c r="C66" i="2" s="1"/>
  <c r="H66" i="1"/>
  <c r="G66" i="1"/>
  <c r="F66" i="1"/>
  <c r="E66" i="1"/>
  <c r="B66" i="2" s="1"/>
  <c r="D66" i="1"/>
  <c r="C66" i="1"/>
  <c r="B66" i="1"/>
  <c r="AA65" i="1"/>
  <c r="Z65" i="1"/>
  <c r="Y65" i="1"/>
  <c r="X65" i="1"/>
  <c r="W65" i="1"/>
  <c r="V65" i="1"/>
  <c r="U65" i="1"/>
  <c r="E65" i="2" s="1"/>
  <c r="T65" i="1"/>
  <c r="S65" i="1"/>
  <c r="R65" i="1"/>
  <c r="Q65" i="1"/>
  <c r="P65" i="1"/>
  <c r="O65" i="1"/>
  <c r="N65" i="1"/>
  <c r="M65" i="1"/>
  <c r="L65" i="1"/>
  <c r="K65" i="1"/>
  <c r="J65" i="1"/>
  <c r="D65" i="2" s="1"/>
  <c r="I65" i="1"/>
  <c r="C65" i="2" s="1"/>
  <c r="H65" i="1"/>
  <c r="G65" i="1"/>
  <c r="F65" i="1"/>
  <c r="E65" i="1"/>
  <c r="B65" i="2" s="1"/>
  <c r="D65" i="1"/>
  <c r="C65" i="1"/>
  <c r="B65" i="1"/>
  <c r="AA64" i="1"/>
  <c r="Z64" i="1"/>
  <c r="Y64" i="1"/>
  <c r="X64" i="1"/>
  <c r="W64" i="1"/>
  <c r="V64" i="1"/>
  <c r="U64" i="1"/>
  <c r="E64" i="2" s="1"/>
  <c r="T64" i="1"/>
  <c r="S64" i="1"/>
  <c r="R64" i="1"/>
  <c r="Q64" i="1"/>
  <c r="P64" i="1"/>
  <c r="O64" i="1"/>
  <c r="N64" i="1"/>
  <c r="M64" i="1"/>
  <c r="L64" i="1"/>
  <c r="K64" i="1"/>
  <c r="J64" i="1"/>
  <c r="D64" i="2" s="1"/>
  <c r="I64" i="1"/>
  <c r="C64" i="2" s="1"/>
  <c r="H64" i="1"/>
  <c r="G64" i="1"/>
  <c r="F64" i="1"/>
  <c r="E64" i="1"/>
  <c r="B64" i="2" s="1"/>
  <c r="D64" i="1"/>
  <c r="C64" i="1"/>
  <c r="B64" i="1"/>
  <c r="AA63" i="1"/>
  <c r="Z63" i="1"/>
  <c r="Y63" i="1"/>
  <c r="X63" i="1"/>
  <c r="W63" i="1"/>
  <c r="V63" i="1"/>
  <c r="U63" i="1"/>
  <c r="E63" i="2" s="1"/>
  <c r="T63" i="1"/>
  <c r="S63" i="1"/>
  <c r="R63" i="1"/>
  <c r="Q63" i="1"/>
  <c r="P63" i="1"/>
  <c r="O63" i="1"/>
  <c r="N63" i="1"/>
  <c r="M63" i="1"/>
  <c r="L63" i="1"/>
  <c r="K63" i="1"/>
  <c r="J63" i="1"/>
  <c r="D63" i="2" s="1"/>
  <c r="I63" i="1"/>
  <c r="H63" i="1"/>
  <c r="G63" i="1"/>
  <c r="F63" i="1"/>
  <c r="E63" i="1"/>
  <c r="B63" i="2" s="1"/>
  <c r="D63" i="1"/>
  <c r="C63" i="1"/>
  <c r="B63" i="1"/>
  <c r="AA62" i="1"/>
  <c r="Z62" i="1"/>
  <c r="Y62" i="1"/>
  <c r="X62" i="1"/>
  <c r="W62" i="1"/>
  <c r="V62" i="1"/>
  <c r="U62" i="1"/>
  <c r="E62" i="2" s="1"/>
  <c r="T62" i="1"/>
  <c r="S62" i="1"/>
  <c r="R62" i="1"/>
  <c r="Q62" i="1"/>
  <c r="P62" i="1"/>
  <c r="O62" i="1"/>
  <c r="N62" i="1"/>
  <c r="M62" i="1"/>
  <c r="L62" i="1"/>
  <c r="K62" i="1"/>
  <c r="J62" i="1"/>
  <c r="D62" i="2" s="1"/>
  <c r="I62" i="1"/>
  <c r="C62" i="2" s="1"/>
  <c r="H62" i="1"/>
  <c r="G62" i="1"/>
  <c r="F62" i="1"/>
  <c r="E62" i="1"/>
  <c r="B62" i="2" s="1"/>
  <c r="D62" i="1"/>
  <c r="C62" i="1"/>
  <c r="B62" i="1"/>
  <c r="AA61" i="1"/>
  <c r="Z61" i="1"/>
  <c r="Y61" i="1"/>
  <c r="X61" i="1"/>
  <c r="W61" i="1"/>
  <c r="V61" i="1"/>
  <c r="U61" i="1"/>
  <c r="E61" i="2" s="1"/>
  <c r="T61" i="1"/>
  <c r="S61" i="1"/>
  <c r="R61" i="1"/>
  <c r="Q61" i="1"/>
  <c r="P61" i="1"/>
  <c r="O61" i="1"/>
  <c r="N61" i="1"/>
  <c r="M61" i="1"/>
  <c r="L61" i="1"/>
  <c r="K61" i="1"/>
  <c r="J61" i="1"/>
  <c r="D61" i="2" s="1"/>
  <c r="I61" i="1"/>
  <c r="C61" i="2" s="1"/>
  <c r="H61" i="1"/>
  <c r="G61" i="1"/>
  <c r="F61" i="1"/>
  <c r="E61" i="1"/>
  <c r="B61" i="2" s="1"/>
  <c r="D61" i="1"/>
  <c r="C61" i="1"/>
  <c r="B61" i="1"/>
  <c r="AA60" i="1"/>
  <c r="Z60" i="1"/>
  <c r="Y60" i="1"/>
  <c r="X60" i="1"/>
  <c r="W60" i="1"/>
  <c r="V60" i="1"/>
  <c r="U60" i="1"/>
  <c r="E60" i="2" s="1"/>
  <c r="T60" i="1"/>
  <c r="S60" i="1"/>
  <c r="R60" i="1"/>
  <c r="Q60" i="1"/>
  <c r="P60" i="1"/>
  <c r="O60" i="1"/>
  <c r="N60" i="1"/>
  <c r="M60" i="1"/>
  <c r="L60" i="1"/>
  <c r="K60" i="1"/>
  <c r="J60" i="1"/>
  <c r="D60" i="2" s="1"/>
  <c r="I60" i="1"/>
  <c r="C60" i="2" s="1"/>
  <c r="H60" i="1"/>
  <c r="G60" i="1"/>
  <c r="F60" i="1"/>
  <c r="E60" i="1"/>
  <c r="B60" i="2" s="1"/>
  <c r="D60" i="1"/>
  <c r="C60" i="1"/>
  <c r="B60" i="1"/>
  <c r="AA59" i="1"/>
  <c r="Z59" i="1"/>
  <c r="Y59" i="1"/>
  <c r="X59" i="1"/>
  <c r="W59" i="1"/>
  <c r="V59" i="1"/>
  <c r="U59" i="1"/>
  <c r="E59" i="2" s="1"/>
  <c r="T59" i="1"/>
  <c r="S59" i="1"/>
  <c r="R59" i="1"/>
  <c r="Q59" i="1"/>
  <c r="P59" i="1"/>
  <c r="O59" i="1"/>
  <c r="N59" i="1"/>
  <c r="M59" i="1"/>
  <c r="L59" i="1"/>
  <c r="K59" i="1"/>
  <c r="J59" i="1"/>
  <c r="D59" i="2" s="1"/>
  <c r="I59" i="1"/>
  <c r="H59" i="1"/>
  <c r="G59" i="1"/>
  <c r="F59" i="1"/>
  <c r="E59" i="1"/>
  <c r="B59" i="2" s="1"/>
  <c r="D59" i="1"/>
  <c r="C59" i="1"/>
  <c r="B59" i="1"/>
  <c r="AA58" i="1"/>
  <c r="Z58" i="1"/>
  <c r="Y58" i="1"/>
  <c r="X58" i="1"/>
  <c r="W58" i="1"/>
  <c r="V58" i="1"/>
  <c r="U58" i="1"/>
  <c r="E58" i="2" s="1"/>
  <c r="T58" i="1"/>
  <c r="S58" i="1"/>
  <c r="R58" i="1"/>
  <c r="Q58" i="1"/>
  <c r="P58" i="1"/>
  <c r="O58" i="1"/>
  <c r="N58" i="1"/>
  <c r="M58" i="1"/>
  <c r="L58" i="1"/>
  <c r="K58" i="1"/>
  <c r="J58" i="1"/>
  <c r="D58" i="2" s="1"/>
  <c r="I58" i="1"/>
  <c r="C58" i="2" s="1"/>
  <c r="H58" i="1"/>
  <c r="G58" i="1"/>
  <c r="F58" i="1"/>
  <c r="E58" i="1"/>
  <c r="B58" i="2" s="1"/>
  <c r="D58" i="1"/>
  <c r="C58" i="1"/>
  <c r="B58" i="1"/>
  <c r="AA57" i="1"/>
  <c r="Z57" i="1"/>
  <c r="Y57" i="1"/>
  <c r="X57" i="1"/>
  <c r="W57" i="1"/>
  <c r="V57" i="1"/>
  <c r="U57" i="1"/>
  <c r="E57" i="2" s="1"/>
  <c r="T57" i="1"/>
  <c r="S57" i="1"/>
  <c r="R57" i="1"/>
  <c r="Q57" i="1"/>
  <c r="P57" i="1"/>
  <c r="O57" i="1"/>
  <c r="N57" i="1"/>
  <c r="M57" i="1"/>
  <c r="L57" i="1"/>
  <c r="K57" i="1"/>
  <c r="J57" i="1"/>
  <c r="D57" i="2" s="1"/>
  <c r="I57" i="1"/>
  <c r="C57" i="2" s="1"/>
  <c r="H57" i="1"/>
  <c r="G57" i="1"/>
  <c r="F57" i="1"/>
  <c r="E57" i="1"/>
  <c r="B57" i="2" s="1"/>
  <c r="D57" i="1"/>
  <c r="C57" i="1"/>
  <c r="B57" i="1"/>
  <c r="AA56" i="1"/>
  <c r="Z56" i="1"/>
  <c r="Y56" i="1"/>
  <c r="X56" i="1"/>
  <c r="W56" i="1"/>
  <c r="V56" i="1"/>
  <c r="U56" i="1"/>
  <c r="E56" i="2" s="1"/>
  <c r="T56" i="1"/>
  <c r="S56" i="1"/>
  <c r="R56" i="1"/>
  <c r="Q56" i="1"/>
  <c r="P56" i="1"/>
  <c r="O56" i="1"/>
  <c r="N56" i="1"/>
  <c r="M56" i="1"/>
  <c r="L56" i="1"/>
  <c r="K56" i="1"/>
  <c r="J56" i="1"/>
  <c r="D56" i="2" s="1"/>
  <c r="I56" i="1"/>
  <c r="C56" i="2" s="1"/>
  <c r="H56" i="1"/>
  <c r="G56" i="1"/>
  <c r="F56" i="1"/>
  <c r="E56" i="1"/>
  <c r="B56" i="2" s="1"/>
  <c r="D56" i="1"/>
  <c r="C56" i="1"/>
  <c r="B56" i="1"/>
  <c r="AA55" i="1"/>
  <c r="Z55" i="1"/>
  <c r="Y55" i="1"/>
  <c r="X55" i="1"/>
  <c r="W55" i="1"/>
  <c r="V55" i="1"/>
  <c r="U55" i="1"/>
  <c r="E55" i="2" s="1"/>
  <c r="T55" i="1"/>
  <c r="S55" i="1"/>
  <c r="R55" i="1"/>
  <c r="Q55" i="1"/>
  <c r="P55" i="1"/>
  <c r="O55" i="1"/>
  <c r="N55" i="1"/>
  <c r="M55" i="1"/>
  <c r="L55" i="1"/>
  <c r="K55" i="1"/>
  <c r="J55" i="1"/>
  <c r="D55" i="2" s="1"/>
  <c r="I55" i="1"/>
  <c r="H55" i="1"/>
  <c r="G55" i="1"/>
  <c r="F55" i="1"/>
  <c r="E55" i="1"/>
  <c r="B55" i="2" s="1"/>
  <c r="D55" i="1"/>
  <c r="C55" i="1"/>
  <c r="B55" i="1"/>
  <c r="AA54" i="1"/>
  <c r="Z54" i="1"/>
  <c r="Y54" i="1"/>
  <c r="X54" i="1"/>
  <c r="W54" i="1"/>
  <c r="V54" i="1"/>
  <c r="U54" i="1"/>
  <c r="E54" i="2" s="1"/>
  <c r="T54" i="1"/>
  <c r="S54" i="1"/>
  <c r="R54" i="1"/>
  <c r="Q54" i="1"/>
  <c r="P54" i="1"/>
  <c r="O54" i="1"/>
  <c r="N54" i="1"/>
  <c r="M54" i="1"/>
  <c r="L54" i="1"/>
  <c r="K54" i="1"/>
  <c r="J54" i="1"/>
  <c r="D54" i="2" s="1"/>
  <c r="I54" i="1"/>
  <c r="C54" i="2" s="1"/>
  <c r="H54" i="1"/>
  <c r="G54" i="1"/>
  <c r="F54" i="1"/>
  <c r="E54" i="1"/>
  <c r="B54" i="2" s="1"/>
  <c r="D54" i="1"/>
  <c r="C54" i="1"/>
  <c r="B54" i="1"/>
  <c r="AA53" i="1"/>
  <c r="Z53" i="1"/>
  <c r="Y53" i="1"/>
  <c r="X53" i="1"/>
  <c r="W53" i="1"/>
  <c r="V53" i="1"/>
  <c r="U53" i="1"/>
  <c r="E53" i="2" s="1"/>
  <c r="T53" i="1"/>
  <c r="S53" i="1"/>
  <c r="R53" i="1"/>
  <c r="Q53" i="1"/>
  <c r="P53" i="1"/>
  <c r="O53" i="1"/>
  <c r="N53" i="1"/>
  <c r="M53" i="1"/>
  <c r="L53" i="1"/>
  <c r="K53" i="1"/>
  <c r="J53" i="1"/>
  <c r="D53" i="2" s="1"/>
  <c r="I53" i="1"/>
  <c r="C53" i="2" s="1"/>
  <c r="H53" i="1"/>
  <c r="G53" i="1"/>
  <c r="F53" i="1"/>
  <c r="E53" i="1"/>
  <c r="B53" i="2" s="1"/>
  <c r="D53" i="1"/>
  <c r="C53" i="1"/>
  <c r="B53" i="1"/>
  <c r="AA52" i="1"/>
  <c r="Z52" i="1"/>
  <c r="Y52" i="1"/>
  <c r="X52" i="1"/>
  <c r="W52" i="1"/>
  <c r="V52" i="1"/>
  <c r="U52" i="1"/>
  <c r="E52" i="2" s="1"/>
  <c r="T52" i="1"/>
  <c r="S52" i="1"/>
  <c r="R52" i="1"/>
  <c r="Q52" i="1"/>
  <c r="P52" i="1"/>
  <c r="O52" i="1"/>
  <c r="N52" i="1"/>
  <c r="M52" i="1"/>
  <c r="L52" i="1"/>
  <c r="K52" i="1"/>
  <c r="J52" i="1"/>
  <c r="D52" i="2" s="1"/>
  <c r="I52" i="1"/>
  <c r="C52" i="2" s="1"/>
  <c r="H52" i="1"/>
  <c r="G52" i="1"/>
  <c r="F52" i="1"/>
  <c r="E52" i="1"/>
  <c r="B52" i="2" s="1"/>
  <c r="D52" i="1"/>
  <c r="C52" i="1"/>
  <c r="B52" i="1"/>
  <c r="AA51" i="1"/>
  <c r="Z51" i="1"/>
  <c r="Y51" i="1"/>
  <c r="X51" i="1"/>
  <c r="W51" i="1"/>
  <c r="V51" i="1"/>
  <c r="U51" i="1"/>
  <c r="E51" i="2" s="1"/>
  <c r="T51" i="1"/>
  <c r="S51" i="1"/>
  <c r="R51" i="1"/>
  <c r="Q51" i="1"/>
  <c r="P51" i="1"/>
  <c r="O51" i="1"/>
  <c r="N51" i="1"/>
  <c r="M51" i="1"/>
  <c r="L51" i="1"/>
  <c r="K51" i="1"/>
  <c r="J51" i="1"/>
  <c r="D51" i="2" s="1"/>
  <c r="I51" i="1"/>
  <c r="H51" i="1"/>
  <c r="G51" i="1"/>
  <c r="F51" i="1"/>
  <c r="E51" i="1"/>
  <c r="B51" i="2" s="1"/>
  <c r="D51" i="1"/>
  <c r="C51" i="1"/>
  <c r="B51" i="1"/>
  <c r="AA50" i="1"/>
  <c r="Z50" i="1"/>
  <c r="Y50" i="1"/>
  <c r="X50" i="1"/>
  <c r="W50" i="1"/>
  <c r="V50" i="1"/>
  <c r="U50" i="1"/>
  <c r="E50" i="2" s="1"/>
  <c r="T50" i="1"/>
  <c r="S50" i="1"/>
  <c r="R50" i="1"/>
  <c r="Q50" i="1"/>
  <c r="P50" i="1"/>
  <c r="O50" i="1"/>
  <c r="N50" i="1"/>
  <c r="M50" i="1"/>
  <c r="L50" i="1"/>
  <c r="K50" i="1"/>
  <c r="J50" i="1"/>
  <c r="D50" i="2" s="1"/>
  <c r="I50" i="1"/>
  <c r="C50" i="2" s="1"/>
  <c r="H50" i="1"/>
  <c r="G50" i="1"/>
  <c r="F50" i="1"/>
  <c r="E50" i="1"/>
  <c r="B50" i="2" s="1"/>
  <c r="D50" i="1"/>
  <c r="C50" i="1"/>
  <c r="B50" i="1"/>
  <c r="AA49" i="1"/>
  <c r="Z49" i="1"/>
  <c r="Y49" i="1"/>
  <c r="X49" i="1"/>
  <c r="W49" i="1"/>
  <c r="V49" i="1"/>
  <c r="U49" i="1"/>
  <c r="E49" i="2" s="1"/>
  <c r="T49" i="1"/>
  <c r="S49" i="1"/>
  <c r="R49" i="1"/>
  <c r="Q49" i="1"/>
  <c r="P49" i="1"/>
  <c r="O49" i="1"/>
  <c r="N49" i="1"/>
  <c r="M49" i="1"/>
  <c r="L49" i="1"/>
  <c r="K49" i="1"/>
  <c r="J49" i="1"/>
  <c r="D49" i="2" s="1"/>
  <c r="I49" i="1"/>
  <c r="C49" i="2" s="1"/>
  <c r="H49" i="1"/>
  <c r="G49" i="1"/>
  <c r="F49" i="1"/>
  <c r="E49" i="1"/>
  <c r="B49" i="2" s="1"/>
  <c r="D49" i="1"/>
  <c r="C49" i="1"/>
  <c r="B49" i="1"/>
  <c r="AA48" i="1"/>
  <c r="Z48" i="1"/>
  <c r="Y48" i="1"/>
  <c r="X48" i="1"/>
  <c r="W48" i="1"/>
  <c r="V48" i="1"/>
  <c r="U48" i="1"/>
  <c r="E48" i="2" s="1"/>
  <c r="T48" i="1"/>
  <c r="S48" i="1"/>
  <c r="R48" i="1"/>
  <c r="Q48" i="1"/>
  <c r="P48" i="1"/>
  <c r="O48" i="1"/>
  <c r="N48" i="1"/>
  <c r="M48" i="1"/>
  <c r="L48" i="1"/>
  <c r="K48" i="1"/>
  <c r="J48" i="1"/>
  <c r="D48" i="2" s="1"/>
  <c r="I48" i="1"/>
  <c r="C48" i="2" s="1"/>
  <c r="H48" i="1"/>
  <c r="G48" i="1"/>
  <c r="F48" i="1"/>
  <c r="E48" i="1"/>
  <c r="B48" i="2" s="1"/>
  <c r="D48" i="1"/>
  <c r="C48" i="1"/>
  <c r="B48" i="1"/>
  <c r="AA47" i="1"/>
  <c r="Z47" i="1"/>
  <c r="Y47" i="1"/>
  <c r="X47" i="1"/>
  <c r="W47" i="1"/>
  <c r="V47" i="1"/>
  <c r="U47" i="1"/>
  <c r="E47" i="2" s="1"/>
  <c r="T47" i="1"/>
  <c r="S47" i="1"/>
  <c r="R47" i="1"/>
  <c r="Q47" i="1"/>
  <c r="P47" i="1"/>
  <c r="O47" i="1"/>
  <c r="N47" i="1"/>
  <c r="M47" i="1"/>
  <c r="L47" i="1"/>
  <c r="K47" i="1"/>
  <c r="J47" i="1"/>
  <c r="D47" i="2" s="1"/>
  <c r="I47" i="1"/>
  <c r="H47" i="1"/>
  <c r="G47" i="1"/>
  <c r="F47" i="1"/>
  <c r="E47" i="1"/>
  <c r="B47" i="2" s="1"/>
  <c r="D47" i="1"/>
  <c r="C47" i="1"/>
  <c r="B47" i="1"/>
  <c r="AA46" i="1"/>
  <c r="Z46" i="1"/>
  <c r="Y46" i="1"/>
  <c r="X46" i="1"/>
  <c r="W46" i="1"/>
  <c r="V46" i="1"/>
  <c r="U46" i="1"/>
  <c r="E46" i="2" s="1"/>
  <c r="T46" i="1"/>
  <c r="S46" i="1"/>
  <c r="R46" i="1"/>
  <c r="Q46" i="1"/>
  <c r="P46" i="1"/>
  <c r="O46" i="1"/>
  <c r="N46" i="1"/>
  <c r="M46" i="1"/>
  <c r="L46" i="1"/>
  <c r="K46" i="1"/>
  <c r="J46" i="1"/>
  <c r="D46" i="2" s="1"/>
  <c r="I46" i="1"/>
  <c r="C46" i="2" s="1"/>
  <c r="H46" i="1"/>
  <c r="G46" i="1"/>
  <c r="F46" i="1"/>
  <c r="E46" i="1"/>
  <c r="B46" i="2" s="1"/>
  <c r="D46" i="1"/>
  <c r="C46" i="1"/>
  <c r="B46" i="1"/>
  <c r="AA45" i="1"/>
  <c r="Z45" i="1"/>
  <c r="Y45" i="1"/>
  <c r="X45" i="1"/>
  <c r="W45" i="1"/>
  <c r="V45" i="1"/>
  <c r="U45" i="1"/>
  <c r="E45" i="2" s="1"/>
  <c r="T45" i="1"/>
  <c r="S45" i="1"/>
  <c r="R45" i="1"/>
  <c r="Q45" i="1"/>
  <c r="P45" i="1"/>
  <c r="O45" i="1"/>
  <c r="N45" i="1"/>
  <c r="M45" i="1"/>
  <c r="L45" i="1"/>
  <c r="K45" i="1"/>
  <c r="J45" i="1"/>
  <c r="D45" i="2" s="1"/>
  <c r="I45" i="1"/>
  <c r="C45" i="2" s="1"/>
  <c r="H45" i="1"/>
  <c r="G45" i="1"/>
  <c r="F45" i="1"/>
  <c r="E45" i="1"/>
  <c r="B45" i="2" s="1"/>
  <c r="D45" i="1"/>
  <c r="C45" i="1"/>
  <c r="B45" i="1"/>
  <c r="AA44" i="1"/>
  <c r="Z44" i="1"/>
  <c r="Y44" i="1"/>
  <c r="X44" i="1"/>
  <c r="W44" i="1"/>
  <c r="V44" i="1"/>
  <c r="U44" i="1"/>
  <c r="E44" i="2" s="1"/>
  <c r="T44" i="1"/>
  <c r="S44" i="1"/>
  <c r="R44" i="1"/>
  <c r="Q44" i="1"/>
  <c r="P44" i="1"/>
  <c r="O44" i="1"/>
  <c r="N44" i="1"/>
  <c r="M44" i="1"/>
  <c r="L44" i="1"/>
  <c r="K44" i="1"/>
  <c r="J44" i="1"/>
  <c r="D44" i="2" s="1"/>
  <c r="I44" i="1"/>
  <c r="C44" i="2" s="1"/>
  <c r="H44" i="1"/>
  <c r="G44" i="1"/>
  <c r="F44" i="1"/>
  <c r="E44" i="1"/>
  <c r="B44" i="2" s="1"/>
  <c r="D44" i="1"/>
  <c r="C44" i="1"/>
  <c r="B44" i="1"/>
  <c r="AA43" i="1"/>
  <c r="Z43" i="1"/>
  <c r="Y43" i="1"/>
  <c r="X43" i="1"/>
  <c r="W43" i="1"/>
  <c r="V43" i="1"/>
  <c r="U43" i="1"/>
  <c r="E43" i="2" s="1"/>
  <c r="T43" i="1"/>
  <c r="S43" i="1"/>
  <c r="R43" i="1"/>
  <c r="Q43" i="1"/>
  <c r="P43" i="1"/>
  <c r="O43" i="1"/>
  <c r="N43" i="1"/>
  <c r="M43" i="1"/>
  <c r="L43" i="1"/>
  <c r="K43" i="1"/>
  <c r="J43" i="1"/>
  <c r="D43" i="2" s="1"/>
  <c r="I43" i="1"/>
  <c r="H43" i="1"/>
  <c r="G43" i="1"/>
  <c r="F43" i="1"/>
  <c r="E43" i="1"/>
  <c r="B43" i="2" s="1"/>
  <c r="D43" i="1"/>
  <c r="C43" i="1"/>
  <c r="B43" i="1"/>
  <c r="AA42" i="1"/>
  <c r="Z42" i="1"/>
  <c r="Y42" i="1"/>
  <c r="X42" i="1"/>
  <c r="W42" i="1"/>
  <c r="V42" i="1"/>
  <c r="U42" i="1"/>
  <c r="E42" i="2" s="1"/>
  <c r="T42" i="1"/>
  <c r="S42" i="1"/>
  <c r="R42" i="1"/>
  <c r="Q42" i="1"/>
  <c r="P42" i="1"/>
  <c r="O42" i="1"/>
  <c r="N42" i="1"/>
  <c r="M42" i="1"/>
  <c r="L42" i="1"/>
  <c r="K42" i="1"/>
  <c r="J42" i="1"/>
  <c r="D42" i="2" s="1"/>
  <c r="I42" i="1"/>
  <c r="C42" i="2" s="1"/>
  <c r="H42" i="1"/>
  <c r="G42" i="1"/>
  <c r="F42" i="1"/>
  <c r="E42" i="1"/>
  <c r="B42" i="2" s="1"/>
  <c r="D42" i="1"/>
  <c r="C42" i="1"/>
  <c r="B42" i="1"/>
  <c r="AA41" i="1"/>
  <c r="Z41" i="1"/>
  <c r="Y41" i="1"/>
  <c r="X41" i="1"/>
  <c r="W41" i="1"/>
  <c r="V41" i="1"/>
  <c r="U41" i="1"/>
  <c r="E41" i="2" s="1"/>
  <c r="T41" i="1"/>
  <c r="S41" i="1"/>
  <c r="R41" i="1"/>
  <c r="Q41" i="1"/>
  <c r="P41" i="1"/>
  <c r="O41" i="1"/>
  <c r="N41" i="1"/>
  <c r="M41" i="1"/>
  <c r="L41" i="1"/>
  <c r="K41" i="1"/>
  <c r="J41" i="1"/>
  <c r="D41" i="2" s="1"/>
  <c r="I41" i="1"/>
  <c r="C41" i="2" s="1"/>
  <c r="H41" i="1"/>
  <c r="G41" i="1"/>
  <c r="F41" i="1"/>
  <c r="E41" i="1"/>
  <c r="B41" i="2" s="1"/>
  <c r="D41" i="1"/>
  <c r="C41" i="1"/>
  <c r="B41" i="1"/>
  <c r="AA40" i="1"/>
  <c r="Z40" i="1"/>
  <c r="Y40" i="1"/>
  <c r="X40" i="1"/>
  <c r="W40" i="1"/>
  <c r="V40" i="1"/>
  <c r="U40" i="1"/>
  <c r="E40" i="2" s="1"/>
  <c r="T40" i="1"/>
  <c r="S40" i="1"/>
  <c r="R40" i="1"/>
  <c r="Q40" i="1"/>
  <c r="P40" i="1"/>
  <c r="O40" i="1"/>
  <c r="N40" i="1"/>
  <c r="M40" i="1"/>
  <c r="L40" i="1"/>
  <c r="K40" i="1"/>
  <c r="J40" i="1"/>
  <c r="D40" i="2" s="1"/>
  <c r="I40" i="1"/>
  <c r="C40" i="2" s="1"/>
  <c r="H40" i="1"/>
  <c r="G40" i="1"/>
  <c r="F40" i="1"/>
  <c r="E40" i="1"/>
  <c r="B40" i="2" s="1"/>
  <c r="D40" i="1"/>
  <c r="C40" i="1"/>
  <c r="B40" i="1"/>
  <c r="AA39" i="1"/>
  <c r="Z39" i="1"/>
  <c r="Y39" i="1"/>
  <c r="X39" i="1"/>
  <c r="W39" i="1"/>
  <c r="V39" i="1"/>
  <c r="U39" i="1"/>
  <c r="E39" i="2" s="1"/>
  <c r="T39" i="1"/>
  <c r="S39" i="1"/>
  <c r="R39" i="1"/>
  <c r="Q39" i="1"/>
  <c r="P39" i="1"/>
  <c r="O39" i="1"/>
  <c r="N39" i="1"/>
  <c r="M39" i="1"/>
  <c r="L39" i="1"/>
  <c r="K39" i="1"/>
  <c r="J39" i="1"/>
  <c r="D39" i="2" s="1"/>
  <c r="I39" i="1"/>
  <c r="H39" i="1"/>
  <c r="G39" i="1"/>
  <c r="F39" i="1"/>
  <c r="E39" i="1"/>
  <c r="B39" i="2" s="1"/>
  <c r="D39" i="1"/>
  <c r="C39" i="1"/>
  <c r="B39" i="1"/>
  <c r="AA38" i="1"/>
  <c r="Z38" i="1"/>
  <c r="Y38" i="1"/>
  <c r="X38" i="1"/>
  <c r="W38" i="1"/>
  <c r="V38" i="1"/>
  <c r="U38" i="1"/>
  <c r="E38" i="2" s="1"/>
  <c r="T38" i="1"/>
  <c r="S38" i="1"/>
  <c r="R38" i="1"/>
  <c r="Q38" i="1"/>
  <c r="P38" i="1"/>
  <c r="O38" i="1"/>
  <c r="N38" i="1"/>
  <c r="M38" i="1"/>
  <c r="L38" i="1"/>
  <c r="K38" i="1"/>
  <c r="J38" i="1"/>
  <c r="D38" i="2" s="1"/>
  <c r="I38" i="1"/>
  <c r="C38" i="2" s="1"/>
  <c r="H38" i="1"/>
  <c r="G38" i="1"/>
  <c r="F38" i="1"/>
  <c r="E38" i="1"/>
  <c r="B38" i="2" s="1"/>
  <c r="D38" i="1"/>
  <c r="C38" i="1"/>
  <c r="B38" i="1"/>
  <c r="AA37" i="1"/>
  <c r="Z37" i="1"/>
  <c r="Y37" i="1"/>
  <c r="X37" i="1"/>
  <c r="W37" i="1"/>
  <c r="V37" i="1"/>
  <c r="U37" i="1"/>
  <c r="E37" i="2" s="1"/>
  <c r="T37" i="1"/>
  <c r="S37" i="1"/>
  <c r="R37" i="1"/>
  <c r="Q37" i="1"/>
  <c r="P37" i="1"/>
  <c r="O37" i="1"/>
  <c r="N37" i="1"/>
  <c r="M37" i="1"/>
  <c r="L37" i="1"/>
  <c r="K37" i="1"/>
  <c r="J37" i="1"/>
  <c r="D37" i="2" s="1"/>
  <c r="I37" i="1"/>
  <c r="C37" i="2" s="1"/>
  <c r="H37" i="1"/>
  <c r="G37" i="1"/>
  <c r="F37" i="1"/>
  <c r="E37" i="1"/>
  <c r="B37" i="2" s="1"/>
  <c r="D37" i="1"/>
  <c r="C37" i="1"/>
  <c r="B37" i="1"/>
  <c r="AA36" i="1"/>
  <c r="Z36" i="1"/>
  <c r="Y36" i="1"/>
  <c r="X36" i="1"/>
  <c r="W36" i="1"/>
  <c r="V36" i="1"/>
  <c r="U36" i="1"/>
  <c r="E36" i="2" s="1"/>
  <c r="T36" i="1"/>
  <c r="S36" i="1"/>
  <c r="R36" i="1"/>
  <c r="Q36" i="1"/>
  <c r="P36" i="1"/>
  <c r="O36" i="1"/>
  <c r="N36" i="1"/>
  <c r="M36" i="1"/>
  <c r="L36" i="1"/>
  <c r="K36" i="1"/>
  <c r="J36" i="1"/>
  <c r="D36" i="2" s="1"/>
  <c r="I36" i="1"/>
  <c r="C36" i="2" s="1"/>
  <c r="H36" i="1"/>
  <c r="G36" i="1"/>
  <c r="F36" i="1"/>
  <c r="E36" i="1"/>
  <c r="B36" i="2" s="1"/>
  <c r="D36" i="1"/>
  <c r="C36" i="1"/>
  <c r="B36" i="1"/>
  <c r="AA35" i="1"/>
  <c r="Z35" i="1"/>
  <c r="Y35" i="1"/>
  <c r="X35" i="1"/>
  <c r="W35" i="1"/>
  <c r="V35" i="1"/>
  <c r="U35" i="1"/>
  <c r="E35" i="2" s="1"/>
  <c r="T35" i="1"/>
  <c r="S35" i="1"/>
  <c r="R35" i="1"/>
  <c r="Q35" i="1"/>
  <c r="P35" i="1"/>
  <c r="O35" i="1"/>
  <c r="N35" i="1"/>
  <c r="M35" i="1"/>
  <c r="L35" i="1"/>
  <c r="K35" i="1"/>
  <c r="J35" i="1"/>
  <c r="D35" i="2" s="1"/>
  <c r="I35" i="1"/>
  <c r="H35" i="1"/>
  <c r="G35" i="1"/>
  <c r="F35" i="1"/>
  <c r="E35" i="1"/>
  <c r="B35" i="2" s="1"/>
  <c r="D35" i="1"/>
  <c r="C35" i="1"/>
  <c r="B35" i="1"/>
  <c r="AA34" i="1"/>
  <c r="Z34" i="1"/>
  <c r="Y34" i="1"/>
  <c r="X34" i="1"/>
  <c r="W34" i="1"/>
  <c r="V34" i="1"/>
  <c r="U34" i="1"/>
  <c r="E34" i="2" s="1"/>
  <c r="T34" i="1"/>
  <c r="S34" i="1"/>
  <c r="R34" i="1"/>
  <c r="Q34" i="1"/>
  <c r="P34" i="1"/>
  <c r="O34" i="1"/>
  <c r="N34" i="1"/>
  <c r="M34" i="1"/>
  <c r="L34" i="1"/>
  <c r="K34" i="1"/>
  <c r="J34" i="1"/>
  <c r="D34" i="2" s="1"/>
  <c r="I34" i="1"/>
  <c r="C34" i="2" s="1"/>
  <c r="H34" i="1"/>
  <c r="G34" i="1"/>
  <c r="F34" i="1"/>
  <c r="E34" i="1"/>
  <c r="B34" i="2" s="1"/>
  <c r="D34" i="1"/>
  <c r="C34" i="1"/>
  <c r="B34" i="1"/>
  <c r="AA33" i="1"/>
  <c r="Z33" i="1"/>
  <c r="Y33" i="1"/>
  <c r="X33" i="1"/>
  <c r="W33" i="1"/>
  <c r="V33" i="1"/>
  <c r="U33" i="1"/>
  <c r="E33" i="2" s="1"/>
  <c r="T33" i="1"/>
  <c r="S33" i="1"/>
  <c r="R33" i="1"/>
  <c r="Q33" i="1"/>
  <c r="P33" i="1"/>
  <c r="O33" i="1"/>
  <c r="N33" i="1"/>
  <c r="M33" i="1"/>
  <c r="L33" i="1"/>
  <c r="K33" i="1"/>
  <c r="J33" i="1"/>
  <c r="D33" i="2" s="1"/>
  <c r="I33" i="1"/>
  <c r="C33" i="2" s="1"/>
  <c r="H33" i="1"/>
  <c r="G33" i="1"/>
  <c r="F33" i="1"/>
  <c r="E33" i="1"/>
  <c r="B33" i="2" s="1"/>
  <c r="D33" i="1"/>
  <c r="C33" i="1"/>
  <c r="B33" i="1"/>
  <c r="AA32" i="1"/>
  <c r="Z32" i="1"/>
  <c r="Y32" i="1"/>
  <c r="X32" i="1"/>
  <c r="W32" i="1"/>
  <c r="V32" i="1"/>
  <c r="U32" i="1"/>
  <c r="E32" i="2" s="1"/>
  <c r="T32" i="1"/>
  <c r="S32" i="1"/>
  <c r="R32" i="1"/>
  <c r="Q32" i="1"/>
  <c r="P32" i="1"/>
  <c r="O32" i="1"/>
  <c r="N32" i="1"/>
  <c r="M32" i="1"/>
  <c r="L32" i="1"/>
  <c r="K32" i="1"/>
  <c r="J32" i="1"/>
  <c r="D32" i="2" s="1"/>
  <c r="I32" i="1"/>
  <c r="C32" i="2" s="1"/>
  <c r="H32" i="1"/>
  <c r="G32" i="1"/>
  <c r="F32" i="1"/>
  <c r="E32" i="1"/>
  <c r="B32" i="2" s="1"/>
  <c r="D32" i="1"/>
  <c r="C32" i="1"/>
  <c r="B32" i="1"/>
  <c r="AA31" i="1"/>
  <c r="Z31" i="1"/>
  <c r="Y31" i="1"/>
  <c r="X31" i="1"/>
  <c r="W31" i="1"/>
  <c r="V31" i="1"/>
  <c r="U31" i="1"/>
  <c r="E31" i="2" s="1"/>
  <c r="T31" i="1"/>
  <c r="S31" i="1"/>
  <c r="R31" i="1"/>
  <c r="Q31" i="1"/>
  <c r="P31" i="1"/>
  <c r="O31" i="1"/>
  <c r="N31" i="1"/>
  <c r="M31" i="1"/>
  <c r="L31" i="1"/>
  <c r="K31" i="1"/>
  <c r="J31" i="1"/>
  <c r="D31" i="2" s="1"/>
  <c r="I31" i="1"/>
  <c r="H31" i="1"/>
  <c r="G31" i="1"/>
  <c r="F31" i="1"/>
  <c r="E31" i="1"/>
  <c r="B31" i="2" s="1"/>
  <c r="D31" i="1"/>
  <c r="C31" i="1"/>
  <c r="B31" i="1"/>
  <c r="AA30" i="1"/>
  <c r="Z30" i="1"/>
  <c r="Y30" i="1"/>
  <c r="X30" i="1"/>
  <c r="W30" i="1"/>
  <c r="V30" i="1"/>
  <c r="U30" i="1"/>
  <c r="E30" i="2" s="1"/>
  <c r="T30" i="1"/>
  <c r="S30" i="1"/>
  <c r="R30" i="1"/>
  <c r="Q30" i="1"/>
  <c r="P30" i="1"/>
  <c r="O30" i="1"/>
  <c r="N30" i="1"/>
  <c r="M30" i="1"/>
  <c r="L30" i="1"/>
  <c r="K30" i="1"/>
  <c r="J30" i="1"/>
  <c r="D30" i="2" s="1"/>
  <c r="I30" i="1"/>
  <c r="C30" i="2" s="1"/>
  <c r="H30" i="1"/>
  <c r="G30" i="1"/>
  <c r="F30" i="1"/>
  <c r="E30" i="1"/>
  <c r="B30" i="2" s="1"/>
  <c r="D30" i="1"/>
  <c r="C30" i="1"/>
  <c r="B30" i="1"/>
  <c r="AA29" i="1"/>
  <c r="Z29" i="1"/>
  <c r="Y29" i="1"/>
  <c r="X29" i="1"/>
  <c r="W29" i="1"/>
  <c r="V29" i="1"/>
  <c r="U29" i="1"/>
  <c r="E29" i="2" s="1"/>
  <c r="T29" i="1"/>
  <c r="S29" i="1"/>
  <c r="R29" i="1"/>
  <c r="Q29" i="1"/>
  <c r="P29" i="1"/>
  <c r="O29" i="1"/>
  <c r="N29" i="1"/>
  <c r="M29" i="1"/>
  <c r="L29" i="1"/>
  <c r="K29" i="1"/>
  <c r="J29" i="1"/>
  <c r="D29" i="2" s="1"/>
  <c r="I29" i="1"/>
  <c r="C29" i="2" s="1"/>
  <c r="H29" i="1"/>
  <c r="G29" i="1"/>
  <c r="F29" i="1"/>
  <c r="E29" i="1"/>
  <c r="B29" i="2" s="1"/>
  <c r="D29" i="1"/>
  <c r="C29" i="1"/>
  <c r="B29" i="1"/>
  <c r="AA28" i="1"/>
  <c r="Z28" i="1"/>
  <c r="Y28" i="1"/>
  <c r="X28" i="1"/>
  <c r="W28" i="1"/>
  <c r="V28" i="1"/>
  <c r="U28" i="1"/>
  <c r="E28" i="2" s="1"/>
  <c r="T28" i="1"/>
  <c r="S28" i="1"/>
  <c r="R28" i="1"/>
  <c r="Q28" i="1"/>
  <c r="P28" i="1"/>
  <c r="O28" i="1"/>
  <c r="N28" i="1"/>
  <c r="M28" i="1"/>
  <c r="L28" i="1"/>
  <c r="K28" i="1"/>
  <c r="J28" i="1"/>
  <c r="D28" i="2" s="1"/>
  <c r="I28" i="1"/>
  <c r="C28" i="2" s="1"/>
  <c r="H28" i="1"/>
  <c r="G28" i="1"/>
  <c r="F28" i="1"/>
  <c r="E28" i="1"/>
  <c r="B28" i="2" s="1"/>
  <c r="D28" i="1"/>
  <c r="C28" i="1"/>
  <c r="B28" i="1"/>
  <c r="AA27" i="1"/>
  <c r="Z27" i="1"/>
  <c r="Y27" i="1"/>
  <c r="X27" i="1"/>
  <c r="W27" i="1"/>
  <c r="V27" i="1"/>
  <c r="U27" i="1"/>
  <c r="E27" i="2" s="1"/>
  <c r="T27" i="1"/>
  <c r="S27" i="1"/>
  <c r="R27" i="1"/>
  <c r="Q27" i="1"/>
  <c r="P27" i="1"/>
  <c r="O27" i="1"/>
  <c r="N27" i="1"/>
  <c r="M27" i="1"/>
  <c r="L27" i="1"/>
  <c r="K27" i="1"/>
  <c r="J27" i="1"/>
  <c r="D27" i="2" s="1"/>
  <c r="I27" i="1"/>
  <c r="H27" i="1"/>
  <c r="G27" i="1"/>
  <c r="F27" i="1"/>
  <c r="E27" i="1"/>
  <c r="B27" i="2" s="1"/>
  <c r="D27" i="1"/>
  <c r="C27" i="1"/>
  <c r="B27" i="1"/>
  <c r="AA26" i="1"/>
  <c r="Z26" i="1"/>
  <c r="Y26" i="1"/>
  <c r="X26" i="1"/>
  <c r="W26" i="1"/>
  <c r="V26" i="1"/>
  <c r="U26" i="1"/>
  <c r="E26" i="2" s="1"/>
  <c r="T26" i="1"/>
  <c r="S26" i="1"/>
  <c r="R26" i="1"/>
  <c r="Q26" i="1"/>
  <c r="P26" i="1"/>
  <c r="O26" i="1"/>
  <c r="N26" i="1"/>
  <c r="M26" i="1"/>
  <c r="L26" i="1"/>
  <c r="K26" i="1"/>
  <c r="J26" i="1"/>
  <c r="D26" i="2" s="1"/>
  <c r="I26" i="1"/>
  <c r="C26" i="2" s="1"/>
  <c r="H26" i="1"/>
  <c r="G26" i="1"/>
  <c r="F26" i="1"/>
  <c r="E26" i="1"/>
  <c r="B26" i="2" s="1"/>
  <c r="D26" i="1"/>
  <c r="C26" i="1"/>
  <c r="B26" i="1"/>
  <c r="AA25" i="1"/>
  <c r="Z25" i="1"/>
  <c r="Y25" i="1"/>
  <c r="X25" i="1"/>
  <c r="W25" i="1"/>
  <c r="V25" i="1"/>
  <c r="U25" i="1"/>
  <c r="E25" i="2" s="1"/>
  <c r="T25" i="1"/>
  <c r="S25" i="1"/>
  <c r="R25" i="1"/>
  <c r="Q25" i="1"/>
  <c r="P25" i="1"/>
  <c r="O25" i="1"/>
  <c r="N25" i="1"/>
  <c r="M25" i="1"/>
  <c r="L25" i="1"/>
  <c r="K25" i="1"/>
  <c r="J25" i="1"/>
  <c r="D25" i="2" s="1"/>
  <c r="I25" i="1"/>
  <c r="C25" i="2" s="1"/>
  <c r="H25" i="1"/>
  <c r="G25" i="1"/>
  <c r="F25" i="1"/>
  <c r="E25" i="1"/>
  <c r="B25" i="2" s="1"/>
  <c r="D25" i="1"/>
  <c r="C25" i="1"/>
  <c r="B25" i="1"/>
  <c r="AA24" i="1"/>
  <c r="Z24" i="1"/>
  <c r="Y24" i="1"/>
  <c r="X24" i="1"/>
  <c r="W24" i="1"/>
  <c r="V24" i="1"/>
  <c r="U24" i="1"/>
  <c r="E24" i="2" s="1"/>
  <c r="T24" i="1"/>
  <c r="S24" i="1"/>
  <c r="R24" i="1"/>
  <c r="Q24" i="1"/>
  <c r="P24" i="1"/>
  <c r="O24" i="1"/>
  <c r="N24" i="1"/>
  <c r="M24" i="1"/>
  <c r="L24" i="1"/>
  <c r="K24" i="1"/>
  <c r="J24" i="1"/>
  <c r="D24" i="2" s="1"/>
  <c r="I24" i="1"/>
  <c r="C24" i="2" s="1"/>
  <c r="H24" i="1"/>
  <c r="G24" i="1"/>
  <c r="F24" i="1"/>
  <c r="E24" i="1"/>
  <c r="B24" i="2" s="1"/>
  <c r="D24" i="1"/>
  <c r="C24" i="1"/>
  <c r="B24" i="1"/>
  <c r="AA23" i="1"/>
  <c r="Z23" i="1"/>
  <c r="Y23" i="1"/>
  <c r="X23" i="1"/>
  <c r="W23" i="1"/>
  <c r="V23" i="1"/>
  <c r="U23" i="1"/>
  <c r="E23" i="2" s="1"/>
  <c r="T23" i="1"/>
  <c r="S23" i="1"/>
  <c r="R23" i="1"/>
  <c r="Q23" i="1"/>
  <c r="P23" i="1"/>
  <c r="O23" i="1"/>
  <c r="N23" i="1"/>
  <c r="M23" i="1"/>
  <c r="L23" i="1"/>
  <c r="K23" i="1"/>
  <c r="J23" i="1"/>
  <c r="D23" i="2" s="1"/>
  <c r="I23" i="1"/>
  <c r="H23" i="1"/>
  <c r="G23" i="1"/>
  <c r="F23" i="1"/>
  <c r="E23" i="1"/>
  <c r="B23" i="2" s="1"/>
  <c r="D23" i="1"/>
  <c r="C23" i="1"/>
  <c r="B23" i="1"/>
  <c r="AA22" i="1"/>
  <c r="Z22" i="1"/>
  <c r="Y22" i="1"/>
  <c r="X22" i="1"/>
  <c r="W22" i="1"/>
  <c r="V22" i="1"/>
  <c r="U22" i="1"/>
  <c r="E22" i="2" s="1"/>
  <c r="T22" i="1"/>
  <c r="S22" i="1"/>
  <c r="R22" i="1"/>
  <c r="Q22" i="1"/>
  <c r="P22" i="1"/>
  <c r="O22" i="1"/>
  <c r="N22" i="1"/>
  <c r="M22" i="1"/>
  <c r="L22" i="1"/>
  <c r="K22" i="1"/>
  <c r="J22" i="1"/>
  <c r="D22" i="2" s="1"/>
  <c r="I22" i="1"/>
  <c r="C22" i="2" s="1"/>
  <c r="H22" i="1"/>
  <c r="G22" i="1"/>
  <c r="F22" i="1"/>
  <c r="E22" i="1"/>
  <c r="B22" i="2" s="1"/>
  <c r="D22" i="1"/>
  <c r="C22" i="1"/>
  <c r="B22" i="1"/>
  <c r="AA21" i="1"/>
  <c r="Z21" i="1"/>
  <c r="Y21" i="1"/>
  <c r="X21" i="1"/>
  <c r="W21" i="1"/>
  <c r="V21" i="1"/>
  <c r="U21" i="1"/>
  <c r="E21" i="2" s="1"/>
  <c r="T21" i="1"/>
  <c r="S21" i="1"/>
  <c r="R21" i="1"/>
  <c r="Q21" i="1"/>
  <c r="P21" i="1"/>
  <c r="O21" i="1"/>
  <c r="N21" i="1"/>
  <c r="M21" i="1"/>
  <c r="L21" i="1"/>
  <c r="K21" i="1"/>
  <c r="J21" i="1"/>
  <c r="D21" i="2" s="1"/>
  <c r="I21" i="1"/>
  <c r="C21" i="2" s="1"/>
  <c r="H21" i="1"/>
  <c r="G21" i="1"/>
  <c r="F21" i="1"/>
  <c r="E21" i="1"/>
  <c r="B21" i="2" s="1"/>
  <c r="D21" i="1"/>
  <c r="C21" i="1"/>
  <c r="B21" i="1"/>
  <c r="AA20" i="1"/>
  <c r="Z20" i="1"/>
  <c r="Y20" i="1"/>
  <c r="X20" i="1"/>
  <c r="W20" i="1"/>
  <c r="V20" i="1"/>
  <c r="U20" i="1"/>
  <c r="E20" i="2" s="1"/>
  <c r="T20" i="1"/>
  <c r="S20" i="1"/>
  <c r="R20" i="1"/>
  <c r="Q20" i="1"/>
  <c r="P20" i="1"/>
  <c r="O20" i="1"/>
  <c r="N20" i="1"/>
  <c r="M20" i="1"/>
  <c r="L20" i="1"/>
  <c r="K20" i="1"/>
  <c r="J20" i="1"/>
  <c r="D20" i="2" s="1"/>
  <c r="I20" i="1"/>
  <c r="C20" i="2" s="1"/>
  <c r="H20" i="1"/>
  <c r="G20" i="1"/>
  <c r="F20" i="1"/>
  <c r="E20" i="1"/>
  <c r="B20" i="2" s="1"/>
  <c r="D20" i="1"/>
  <c r="C20" i="1"/>
  <c r="B20" i="1"/>
  <c r="AA19" i="1"/>
  <c r="Z19" i="1"/>
  <c r="Y19" i="1"/>
  <c r="X19" i="1"/>
  <c r="W19" i="1"/>
  <c r="V19" i="1"/>
  <c r="U19" i="1"/>
  <c r="E19" i="2" s="1"/>
  <c r="T19" i="1"/>
  <c r="S19" i="1"/>
  <c r="R19" i="1"/>
  <c r="Q19" i="1"/>
  <c r="P19" i="1"/>
  <c r="O19" i="1"/>
  <c r="N19" i="1"/>
  <c r="M19" i="1"/>
  <c r="L19" i="1"/>
  <c r="K19" i="1"/>
  <c r="J19" i="1"/>
  <c r="D19" i="2" s="1"/>
  <c r="I19" i="1"/>
  <c r="H19" i="1"/>
  <c r="G19" i="1"/>
  <c r="F19" i="1"/>
  <c r="E19" i="1"/>
  <c r="B19" i="2" s="1"/>
  <c r="D19" i="1"/>
  <c r="C19" i="1"/>
  <c r="B19" i="1"/>
  <c r="AA18" i="1"/>
  <c r="Z18" i="1"/>
  <c r="Y18" i="1"/>
  <c r="X18" i="1"/>
  <c r="W18" i="1"/>
  <c r="V18" i="1"/>
  <c r="U18" i="1"/>
  <c r="E18" i="2" s="1"/>
  <c r="T18" i="1"/>
  <c r="S18" i="1"/>
  <c r="R18" i="1"/>
  <c r="Q18" i="1"/>
  <c r="P18" i="1"/>
  <c r="O18" i="1"/>
  <c r="N18" i="1"/>
  <c r="M18" i="1"/>
  <c r="L18" i="1"/>
  <c r="K18" i="1"/>
  <c r="J18" i="1"/>
  <c r="D18" i="2" s="1"/>
  <c r="I18" i="1"/>
  <c r="C18" i="2" s="1"/>
  <c r="H18" i="1"/>
  <c r="G18" i="1"/>
  <c r="F18" i="1"/>
  <c r="E18" i="1"/>
  <c r="B18" i="2" s="1"/>
  <c r="D18" i="1"/>
  <c r="C18" i="1"/>
  <c r="B18" i="1"/>
  <c r="AA17" i="1"/>
  <c r="Z17" i="1"/>
  <c r="Y17" i="1"/>
  <c r="X17" i="1"/>
  <c r="W17" i="1"/>
  <c r="V17" i="1"/>
  <c r="U17" i="1"/>
  <c r="E17" i="2" s="1"/>
  <c r="T17" i="1"/>
  <c r="S17" i="1"/>
  <c r="R17" i="1"/>
  <c r="Q17" i="1"/>
  <c r="P17" i="1"/>
  <c r="O17" i="1"/>
  <c r="N17" i="1"/>
  <c r="M17" i="1"/>
  <c r="L17" i="1"/>
  <c r="K17" i="1"/>
  <c r="J17" i="1"/>
  <c r="D17" i="2" s="1"/>
  <c r="I17" i="1"/>
  <c r="C17" i="2" s="1"/>
  <c r="H17" i="1"/>
  <c r="G17" i="1"/>
  <c r="F17" i="1"/>
  <c r="E17" i="1"/>
  <c r="B17" i="2" s="1"/>
  <c r="D17" i="1"/>
  <c r="C17" i="1"/>
  <c r="B17" i="1"/>
  <c r="AA16" i="1"/>
  <c r="Z16" i="1"/>
  <c r="Y16" i="1"/>
  <c r="X16" i="1"/>
  <c r="W16" i="1"/>
  <c r="V16" i="1"/>
  <c r="U16" i="1"/>
  <c r="E16" i="2" s="1"/>
  <c r="T16" i="1"/>
  <c r="S16" i="1"/>
  <c r="R16" i="1"/>
  <c r="Q16" i="1"/>
  <c r="P16" i="1"/>
  <c r="O16" i="1"/>
  <c r="N16" i="1"/>
  <c r="M16" i="1"/>
  <c r="L16" i="1"/>
  <c r="K16" i="1"/>
  <c r="J16" i="1"/>
  <c r="D16" i="2" s="1"/>
  <c r="I16" i="1"/>
  <c r="C16" i="2" s="1"/>
  <c r="H16" i="1"/>
  <c r="G16" i="1"/>
  <c r="F16" i="1"/>
  <c r="E16" i="1"/>
  <c r="B16" i="2" s="1"/>
  <c r="D16" i="1"/>
  <c r="C16" i="1"/>
  <c r="B16" i="1"/>
  <c r="AA15" i="1"/>
  <c r="Z15" i="1"/>
  <c r="Y15" i="1"/>
  <c r="X15" i="1"/>
  <c r="W15" i="1"/>
  <c r="V15" i="1"/>
  <c r="U15" i="1"/>
  <c r="E15" i="2" s="1"/>
  <c r="T15" i="1"/>
  <c r="S15" i="1"/>
  <c r="R15" i="1"/>
  <c r="Q15" i="1"/>
  <c r="P15" i="1"/>
  <c r="O15" i="1"/>
  <c r="N15" i="1"/>
  <c r="M15" i="1"/>
  <c r="L15" i="1"/>
  <c r="K15" i="1"/>
  <c r="J15" i="1"/>
  <c r="D15" i="2" s="1"/>
  <c r="I15" i="1"/>
  <c r="H15" i="1"/>
  <c r="G15" i="1"/>
  <c r="F15" i="1"/>
  <c r="E15" i="1"/>
  <c r="B15" i="2" s="1"/>
  <c r="D15" i="1"/>
  <c r="C15" i="1"/>
  <c r="B15" i="1"/>
  <c r="AA14" i="1"/>
  <c r="Z14" i="1"/>
  <c r="Y14" i="1"/>
  <c r="X14" i="1"/>
  <c r="W14" i="1"/>
  <c r="V14" i="1"/>
  <c r="U14" i="1"/>
  <c r="E14" i="2" s="1"/>
  <c r="T14" i="1"/>
  <c r="S14" i="1"/>
  <c r="R14" i="1"/>
  <c r="Q14" i="1"/>
  <c r="P14" i="1"/>
  <c r="O14" i="1"/>
  <c r="N14" i="1"/>
  <c r="M14" i="1"/>
  <c r="L14" i="1"/>
  <c r="K14" i="1"/>
  <c r="J14" i="1"/>
  <c r="D14" i="2" s="1"/>
  <c r="I14" i="1"/>
  <c r="C14" i="2" s="1"/>
  <c r="H14" i="1"/>
  <c r="G14" i="1"/>
  <c r="F14" i="1"/>
  <c r="E14" i="1"/>
  <c r="B14" i="2" s="1"/>
  <c r="D14" i="1"/>
  <c r="C14" i="1"/>
  <c r="B14" i="1"/>
  <c r="AA13" i="1"/>
  <c r="Z13" i="1"/>
  <c r="Y13" i="1"/>
  <c r="X13" i="1"/>
  <c r="W13" i="1"/>
  <c r="V13" i="1"/>
  <c r="U13" i="1"/>
  <c r="E13" i="2" s="1"/>
  <c r="T13" i="1"/>
  <c r="S13" i="1"/>
  <c r="R13" i="1"/>
  <c r="Q13" i="1"/>
  <c r="P13" i="1"/>
  <c r="O13" i="1"/>
  <c r="N13" i="1"/>
  <c r="M13" i="1"/>
  <c r="L13" i="1"/>
  <c r="K13" i="1"/>
  <c r="J13" i="1"/>
  <c r="D13" i="2" s="1"/>
  <c r="I13" i="1"/>
  <c r="C13" i="2" s="1"/>
  <c r="H13" i="1"/>
  <c r="G13" i="1"/>
  <c r="F13" i="1"/>
  <c r="E13" i="1"/>
  <c r="B13" i="2" s="1"/>
  <c r="D13" i="1"/>
  <c r="C13" i="1"/>
  <c r="B13" i="1"/>
  <c r="AA12" i="1"/>
  <c r="Z12" i="1"/>
  <c r="Y12" i="1"/>
  <c r="X12" i="1"/>
  <c r="W12" i="1"/>
  <c r="V12" i="1"/>
  <c r="U12" i="1"/>
  <c r="E12" i="2" s="1"/>
  <c r="T12" i="1"/>
  <c r="S12" i="1"/>
  <c r="R12" i="1"/>
  <c r="Q12" i="1"/>
  <c r="P12" i="1"/>
  <c r="O12" i="1"/>
  <c r="N12" i="1"/>
  <c r="M12" i="1"/>
  <c r="L12" i="1"/>
  <c r="K12" i="1"/>
  <c r="J12" i="1"/>
  <c r="D12" i="2" s="1"/>
  <c r="I12" i="1"/>
  <c r="C12" i="2" s="1"/>
  <c r="H12" i="1"/>
  <c r="G12" i="1"/>
  <c r="F12" i="1"/>
  <c r="E12" i="1"/>
  <c r="B12" i="2" s="1"/>
  <c r="D12" i="1"/>
  <c r="C12" i="1"/>
  <c r="B12" i="1"/>
  <c r="AA11" i="1"/>
  <c r="Z11" i="1"/>
  <c r="Y11" i="1"/>
  <c r="X11" i="1"/>
  <c r="W11" i="1"/>
  <c r="V11" i="1"/>
  <c r="U11" i="1"/>
  <c r="E11" i="2" s="1"/>
  <c r="T11" i="1"/>
  <c r="S11" i="1"/>
  <c r="R11" i="1"/>
  <c r="Q11" i="1"/>
  <c r="P11" i="1"/>
  <c r="O11" i="1"/>
  <c r="N11" i="1"/>
  <c r="M11" i="1"/>
  <c r="L11" i="1"/>
  <c r="K11" i="1"/>
  <c r="J11" i="1"/>
  <c r="D11" i="2" s="1"/>
  <c r="I11" i="1"/>
  <c r="H11" i="1"/>
  <c r="G11" i="1"/>
  <c r="F11" i="1"/>
  <c r="E11" i="1"/>
  <c r="B11" i="2" s="1"/>
  <c r="D11" i="1"/>
  <c r="C11" i="1"/>
  <c r="B11" i="1"/>
  <c r="AA10" i="1"/>
  <c r="Z10" i="1"/>
  <c r="Y10" i="1"/>
  <c r="X10" i="1"/>
  <c r="W10" i="1"/>
  <c r="V10" i="1"/>
  <c r="U10" i="1"/>
  <c r="E10" i="2" s="1"/>
  <c r="T10" i="1"/>
  <c r="S10" i="1"/>
  <c r="R10" i="1"/>
  <c r="Q10" i="1"/>
  <c r="P10" i="1"/>
  <c r="O10" i="1"/>
  <c r="N10" i="1"/>
  <c r="M10" i="1"/>
  <c r="L10" i="1"/>
  <c r="K10" i="1"/>
  <c r="J10" i="1"/>
  <c r="D10" i="2" s="1"/>
  <c r="I10" i="1"/>
  <c r="C10" i="2" s="1"/>
  <c r="H10" i="1"/>
  <c r="G10" i="1"/>
  <c r="F10" i="1"/>
  <c r="E10" i="1"/>
  <c r="B10" i="2" s="1"/>
  <c r="D10" i="1"/>
  <c r="C10" i="1"/>
  <c r="B10" i="1"/>
  <c r="AA9" i="1"/>
  <c r="Z9" i="1"/>
  <c r="Y9" i="1"/>
  <c r="X9" i="1"/>
  <c r="W9" i="1"/>
  <c r="V9" i="1"/>
  <c r="U9" i="1"/>
  <c r="E9" i="2" s="1"/>
  <c r="T9" i="1"/>
  <c r="S9" i="1"/>
  <c r="R9" i="1"/>
  <c r="Q9" i="1"/>
  <c r="P9" i="1"/>
  <c r="O9" i="1"/>
  <c r="N9" i="1"/>
  <c r="M9" i="1"/>
  <c r="L9" i="1"/>
  <c r="K9" i="1"/>
  <c r="J9" i="1"/>
  <c r="D9" i="2" s="1"/>
  <c r="I9" i="1"/>
  <c r="C9" i="2" s="1"/>
  <c r="H9" i="1"/>
  <c r="G9" i="1"/>
  <c r="F9" i="1"/>
  <c r="E9" i="1"/>
  <c r="B9" i="2" s="1"/>
  <c r="D9" i="1"/>
  <c r="C9" i="1"/>
  <c r="B9" i="1"/>
  <c r="AA8" i="1"/>
  <c r="Z8" i="1"/>
  <c r="Y8" i="1"/>
  <c r="X8" i="1"/>
  <c r="W8" i="1"/>
  <c r="V8" i="1"/>
  <c r="U8" i="1"/>
  <c r="E8" i="2" s="1"/>
  <c r="T8" i="1"/>
  <c r="S8" i="1"/>
  <c r="R8" i="1"/>
  <c r="Q8" i="1"/>
  <c r="P8" i="1"/>
  <c r="O8" i="1"/>
  <c r="N8" i="1"/>
  <c r="M8" i="1"/>
  <c r="L8" i="1"/>
  <c r="K8" i="1"/>
  <c r="J8" i="1"/>
  <c r="D8" i="2" s="1"/>
  <c r="I8" i="1"/>
  <c r="C8" i="2" s="1"/>
  <c r="H8" i="1"/>
  <c r="G8" i="1"/>
  <c r="F8" i="1"/>
  <c r="E8" i="1"/>
  <c r="B8" i="2" s="1"/>
  <c r="D8" i="1"/>
  <c r="C8" i="1"/>
  <c r="B8" i="1"/>
  <c r="AA7" i="1"/>
  <c r="Z7" i="1"/>
  <c r="Y7" i="1"/>
  <c r="X7" i="1"/>
  <c r="W7" i="1"/>
  <c r="V7" i="1"/>
  <c r="U7" i="1"/>
  <c r="E7" i="2" s="1"/>
  <c r="T7" i="1"/>
  <c r="S7" i="1"/>
  <c r="R7" i="1"/>
  <c r="Q7" i="1"/>
  <c r="P7" i="1"/>
  <c r="O7" i="1"/>
  <c r="N7" i="1"/>
  <c r="M7" i="1"/>
  <c r="L7" i="1"/>
  <c r="K7" i="1"/>
  <c r="J7" i="1"/>
  <c r="D7" i="2" s="1"/>
  <c r="I7" i="1"/>
  <c r="H7" i="1"/>
  <c r="G7" i="1"/>
  <c r="F7" i="1"/>
  <c r="E7" i="1"/>
  <c r="B7" i="2" s="1"/>
  <c r="D7" i="1"/>
  <c r="C7" i="1"/>
  <c r="B7" i="1"/>
  <c r="AA6" i="1"/>
  <c r="Z6" i="1"/>
  <c r="Y6" i="1"/>
  <c r="X6" i="1"/>
  <c r="W6" i="1"/>
  <c r="V6" i="1"/>
  <c r="U6" i="1"/>
  <c r="E6" i="2" s="1"/>
  <c r="T6" i="1"/>
  <c r="S6" i="1"/>
  <c r="R6" i="1"/>
  <c r="Q6" i="1"/>
  <c r="P6" i="1"/>
  <c r="O6" i="1"/>
  <c r="N6" i="1"/>
  <c r="M6" i="1"/>
  <c r="L6" i="1"/>
  <c r="K6" i="1"/>
  <c r="J6" i="1"/>
  <c r="D6" i="2" s="1"/>
  <c r="I6" i="1"/>
  <c r="C6" i="2" s="1"/>
  <c r="H6" i="1"/>
  <c r="G6" i="1"/>
  <c r="F6" i="1"/>
  <c r="E6" i="1"/>
  <c r="B6" i="2" s="1"/>
  <c r="D6" i="1"/>
  <c r="C6" i="1"/>
  <c r="B6" i="1"/>
  <c r="AA5" i="1"/>
  <c r="Z5" i="1"/>
  <c r="Y5" i="1"/>
  <c r="X5" i="1"/>
  <c r="W5" i="1"/>
  <c r="V5" i="1"/>
  <c r="U5" i="1"/>
  <c r="E5" i="2" s="1"/>
  <c r="T5" i="1"/>
  <c r="S5" i="1"/>
  <c r="R5" i="1"/>
  <c r="Q5" i="1"/>
  <c r="P5" i="1"/>
  <c r="O5" i="1"/>
  <c r="N5" i="1"/>
  <c r="M5" i="1"/>
  <c r="L5" i="1"/>
  <c r="K5" i="1"/>
  <c r="J5" i="1"/>
  <c r="D5" i="2" s="1"/>
  <c r="I5" i="1"/>
  <c r="C5" i="2" s="1"/>
  <c r="H5" i="1"/>
  <c r="G5" i="1"/>
  <c r="F5" i="1"/>
  <c r="E5" i="1"/>
  <c r="B5" i="2" s="1"/>
  <c r="D5" i="1"/>
  <c r="C5" i="1"/>
  <c r="B5" i="1"/>
  <c r="AA4" i="1"/>
  <c r="Z4" i="1"/>
  <c r="Y4" i="1"/>
  <c r="X4" i="1"/>
  <c r="W4" i="1"/>
  <c r="V4" i="1"/>
  <c r="U4" i="1"/>
  <c r="E4" i="2" s="1"/>
  <c r="T4" i="1"/>
  <c r="S4" i="1"/>
  <c r="R4" i="1"/>
  <c r="H4" i="2" s="1"/>
  <c r="Q4" i="1"/>
  <c r="P4" i="1"/>
  <c r="O4" i="1"/>
  <c r="N4" i="1"/>
  <c r="M4" i="1"/>
  <c r="L4" i="1"/>
  <c r="K4" i="1"/>
  <c r="J4" i="1"/>
  <c r="D4" i="2" s="1"/>
  <c r="I4" i="1"/>
  <c r="C4" i="2" s="1"/>
  <c r="H4" i="1"/>
  <c r="G4" i="1"/>
  <c r="F4" i="1"/>
  <c r="E4" i="1"/>
  <c r="B4" i="2" s="1"/>
  <c r="D4" i="1"/>
  <c r="C4" i="1"/>
  <c r="B4" i="1"/>
  <c r="AA3" i="1"/>
  <c r="Z3" i="1"/>
  <c r="Y3" i="1"/>
  <c r="X3" i="1"/>
  <c r="W3" i="1"/>
  <c r="V3" i="1"/>
  <c r="U3" i="1"/>
  <c r="E3" i="2" s="1"/>
  <c r="T3" i="1"/>
  <c r="S3" i="1"/>
  <c r="R3" i="1"/>
  <c r="Q3" i="1"/>
  <c r="P3" i="1"/>
  <c r="O3" i="1"/>
  <c r="N3" i="1"/>
  <c r="M3" i="1"/>
  <c r="L3" i="1"/>
  <c r="K3" i="1"/>
  <c r="J3" i="1"/>
  <c r="D3" i="2" s="1"/>
  <c r="I3" i="1"/>
  <c r="H3" i="1"/>
  <c r="G3" i="1"/>
  <c r="F3" i="1"/>
  <c r="E3" i="1"/>
  <c r="D3" i="1"/>
  <c r="C3" i="1"/>
  <c r="B3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D2" i="2" s="1"/>
  <c r="I2" i="1"/>
  <c r="C2" i="2" s="1"/>
  <c r="H2" i="1"/>
  <c r="G2" i="1"/>
  <c r="F2" i="1"/>
  <c r="B2" i="2"/>
  <c r="H2" i="2" s="1"/>
  <c r="H3" i="2" l="1"/>
  <c r="B3" i="2"/>
  <c r="C3" i="2"/>
  <c r="C7" i="2"/>
  <c r="C11" i="2"/>
  <c r="C15" i="2"/>
  <c r="H19" i="2"/>
  <c r="C19" i="2"/>
  <c r="C23" i="2"/>
  <c r="C27" i="2"/>
  <c r="C31" i="2"/>
  <c r="C35" i="2"/>
  <c r="C39" i="2"/>
  <c r="C43" i="2"/>
  <c r="C47" i="2"/>
  <c r="C51" i="2"/>
  <c r="C55" i="2"/>
  <c r="C59" i="2"/>
  <c r="C63" i="2"/>
  <c r="C67" i="2"/>
  <c r="C71" i="2"/>
  <c r="C75" i="2"/>
  <c r="C79" i="2"/>
  <c r="H8" i="2"/>
  <c r="H11" i="2"/>
  <c r="H9" i="2"/>
  <c r="E2" i="2"/>
  <c r="B2116" i="2"/>
  <c r="E2116" i="2"/>
  <c r="C83" i="2"/>
  <c r="C87" i="2"/>
  <c r="C91" i="2"/>
  <c r="C95" i="2"/>
  <c r="C99" i="2"/>
  <c r="C103" i="2"/>
  <c r="C107" i="2"/>
  <c r="C111" i="2"/>
  <c r="C115" i="2"/>
  <c r="C119" i="2"/>
  <c r="C123" i="2"/>
  <c r="C127" i="2"/>
  <c r="C131" i="2"/>
  <c r="C135" i="2"/>
  <c r="C139" i="2"/>
  <c r="C143" i="2"/>
  <c r="C147" i="2"/>
  <c r="C151" i="2"/>
  <c r="C155" i="2"/>
  <c r="C159" i="2"/>
  <c r="C163" i="2"/>
  <c r="C167" i="2"/>
  <c r="C171" i="2"/>
  <c r="C175" i="2"/>
  <c r="C179" i="2"/>
  <c r="C183" i="2"/>
  <c r="C187" i="2"/>
  <c r="C191" i="2"/>
  <c r="C195" i="2"/>
  <c r="C199" i="2"/>
  <c r="C203" i="2"/>
  <c r="C207" i="2"/>
  <c r="C211" i="2"/>
  <c r="C215" i="2"/>
  <c r="C219" i="2"/>
  <c r="C223" i="2"/>
  <c r="C227" i="2"/>
  <c r="C231" i="2"/>
  <c r="C235" i="2"/>
  <c r="C239" i="2"/>
  <c r="C243" i="2"/>
  <c r="C247" i="2"/>
  <c r="C251" i="2"/>
  <c r="C255" i="2"/>
  <c r="C259" i="2"/>
  <c r="C263" i="2"/>
  <c r="C267" i="2"/>
  <c r="C271" i="2"/>
  <c r="C275" i="2"/>
  <c r="C279" i="2"/>
  <c r="C283" i="2"/>
  <c r="C287" i="2"/>
  <c r="C291" i="2"/>
  <c r="C295" i="2"/>
  <c r="C299" i="2"/>
  <c r="C303" i="2"/>
  <c r="C307" i="2"/>
  <c r="C311" i="2"/>
  <c r="C315" i="2"/>
  <c r="C319" i="2"/>
  <c r="C323" i="2"/>
  <c r="C327" i="2"/>
  <c r="C331" i="2"/>
  <c r="C335" i="2"/>
  <c r="C339" i="2"/>
  <c r="C343" i="2"/>
  <c r="C347" i="2"/>
  <c r="C351" i="2"/>
  <c r="C355" i="2"/>
  <c r="C359" i="2"/>
  <c r="C363" i="2"/>
  <c r="C367" i="2"/>
  <c r="C371" i="2"/>
  <c r="C375" i="2"/>
  <c r="C379" i="2"/>
  <c r="C383" i="2"/>
  <c r="C387" i="2"/>
  <c r="C391" i="2"/>
  <c r="C395" i="2"/>
  <c r="C399" i="2"/>
  <c r="C403" i="2"/>
  <c r="C407" i="2"/>
  <c r="C411" i="2"/>
  <c r="C415" i="2"/>
  <c r="C419" i="2"/>
  <c r="C423" i="2"/>
  <c r="C427" i="2"/>
  <c r="C431" i="2"/>
  <c r="C435" i="2"/>
  <c r="C439" i="2"/>
  <c r="C443" i="2"/>
  <c r="C447" i="2"/>
  <c r="C451" i="2"/>
  <c r="C455" i="2"/>
  <c r="C459" i="2"/>
  <c r="C463" i="2"/>
  <c r="C467" i="2"/>
  <c r="C471" i="2"/>
  <c r="C475" i="2"/>
  <c r="C479" i="2"/>
  <c r="C483" i="2"/>
  <c r="C487" i="2"/>
  <c r="C491" i="2"/>
  <c r="C495" i="2"/>
  <c r="C499" i="2"/>
  <c r="C503" i="2"/>
  <c r="C507" i="2"/>
  <c r="C511" i="2"/>
  <c r="C515" i="2"/>
  <c r="C519" i="2"/>
  <c r="C523" i="2"/>
  <c r="C527" i="2"/>
  <c r="C531" i="2"/>
  <c r="C535" i="2"/>
  <c r="C539" i="2"/>
  <c r="C543" i="2"/>
  <c r="C547" i="2"/>
  <c r="C551" i="2"/>
  <c r="C555" i="2"/>
  <c r="C559" i="2"/>
  <c r="C563" i="2"/>
  <c r="C567" i="2"/>
  <c r="C571" i="2"/>
  <c r="C575" i="2"/>
  <c r="C579" i="2"/>
  <c r="C583" i="2"/>
  <c r="C587" i="2"/>
  <c r="C591" i="2"/>
  <c r="C595" i="2"/>
  <c r="C599" i="2"/>
  <c r="C603" i="2"/>
  <c r="C607" i="2"/>
  <c r="C611" i="2"/>
  <c r="C615" i="2"/>
  <c r="C619" i="2"/>
  <c r="C623" i="2"/>
  <c r="C627" i="2"/>
  <c r="C631" i="2"/>
  <c r="C635" i="2"/>
  <c r="C639" i="2"/>
  <c r="C643" i="2"/>
  <c r="C647" i="2"/>
  <c r="C651" i="2"/>
  <c r="C655" i="2"/>
  <c r="C659" i="2"/>
  <c r="C663" i="2"/>
  <c r="C667" i="2"/>
  <c r="C671" i="2"/>
  <c r="C675" i="2"/>
  <c r="C679" i="2"/>
  <c r="C683" i="2"/>
  <c r="C687" i="2"/>
  <c r="C691" i="2"/>
  <c r="C695" i="2"/>
  <c r="C699" i="2"/>
  <c r="C703" i="2"/>
  <c r="C707" i="2"/>
  <c r="C711" i="2"/>
  <c r="C715" i="2"/>
  <c r="C719" i="2"/>
  <c r="C723" i="2"/>
  <c r="C727" i="2"/>
  <c r="C731" i="2"/>
  <c r="C735" i="2"/>
  <c r="C739" i="2"/>
  <c r="C743" i="2"/>
  <c r="C747" i="2"/>
  <c r="C751" i="2"/>
  <c r="C755" i="2"/>
  <c r="C759" i="2"/>
  <c r="C763" i="2"/>
  <c r="C767" i="2"/>
  <c r="C771" i="2"/>
  <c r="C775" i="2"/>
  <c r="C779" i="2"/>
  <c r="C783" i="2"/>
  <c r="C787" i="2"/>
  <c r="C791" i="2"/>
  <c r="C795" i="2"/>
  <c r="C799" i="2"/>
  <c r="C803" i="2"/>
  <c r="C807" i="2"/>
  <c r="C811" i="2"/>
  <c r="C815" i="2"/>
  <c r="C819" i="2"/>
  <c r="C823" i="2"/>
  <c r="C827" i="2"/>
  <c r="C831" i="2"/>
  <c r="C835" i="2"/>
  <c r="C839" i="2"/>
  <c r="C843" i="2"/>
  <c r="C847" i="2"/>
  <c r="C851" i="2"/>
  <c r="C855" i="2"/>
  <c r="C859" i="2"/>
  <c r="C863" i="2"/>
  <c r="C867" i="2"/>
  <c r="C871" i="2"/>
  <c r="C875" i="2"/>
  <c r="C879" i="2"/>
  <c r="C883" i="2"/>
  <c r="C887" i="2"/>
  <c r="C891" i="2"/>
  <c r="C895" i="2"/>
  <c r="C899" i="2"/>
  <c r="C903" i="2"/>
  <c r="C907" i="2"/>
  <c r="C911" i="2"/>
  <c r="C915" i="2"/>
  <c r="C919" i="2"/>
  <c r="C923" i="2"/>
  <c r="C927" i="2"/>
  <c r="C931" i="2"/>
  <c r="C935" i="2"/>
  <c r="C939" i="2"/>
  <c r="C943" i="2"/>
  <c r="C947" i="2"/>
  <c r="C951" i="2"/>
  <c r="C955" i="2"/>
  <c r="C959" i="2"/>
  <c r="C963" i="2"/>
  <c r="C967" i="2"/>
  <c r="C971" i="2"/>
  <c r="C975" i="2"/>
  <c r="C979" i="2"/>
  <c r="C983" i="2"/>
  <c r="C987" i="2"/>
  <c r="C991" i="2"/>
  <c r="C995" i="2"/>
  <c r="C999" i="2"/>
  <c r="C1003" i="2"/>
  <c r="C1007" i="2"/>
  <c r="C1011" i="2"/>
  <c r="C1015" i="2"/>
  <c r="C1019" i="2"/>
  <c r="C1023" i="2"/>
  <c r="C1027" i="2"/>
  <c r="C1031" i="2"/>
  <c r="C1035" i="2"/>
  <c r="C1039" i="2"/>
  <c r="C1043" i="2"/>
  <c r="C1047" i="2"/>
  <c r="C1051" i="2"/>
  <c r="C1055" i="2"/>
  <c r="C1059" i="2"/>
  <c r="C1063" i="2"/>
  <c r="C1067" i="2"/>
  <c r="C1071" i="2"/>
  <c r="C1075" i="2"/>
  <c r="C1079" i="2"/>
  <c r="C1083" i="2"/>
  <c r="C1087" i="2"/>
  <c r="C1091" i="2"/>
  <c r="C1095" i="2"/>
  <c r="C1099" i="2"/>
  <c r="C1103" i="2"/>
  <c r="C1107" i="2"/>
  <c r="C1111" i="2"/>
  <c r="C1115" i="2"/>
  <c r="C1119" i="2"/>
  <c r="C1123" i="2"/>
  <c r="C1127" i="2"/>
  <c r="C1131" i="2"/>
  <c r="C1135" i="2"/>
  <c r="C1139" i="2"/>
  <c r="C1143" i="2"/>
  <c r="C1147" i="2"/>
  <c r="C1151" i="2"/>
  <c r="C1155" i="2"/>
  <c r="C1159" i="2"/>
  <c r="C1163" i="2"/>
  <c r="C1167" i="2"/>
  <c r="C1171" i="2"/>
  <c r="C1175" i="2"/>
  <c r="C1179" i="2"/>
  <c r="C1183" i="2"/>
  <c r="C1187" i="2"/>
  <c r="C1191" i="2"/>
  <c r="C1195" i="2"/>
  <c r="C1199" i="2"/>
  <c r="C1203" i="2"/>
  <c r="C1207" i="2"/>
  <c r="C1211" i="2"/>
  <c r="C1215" i="2"/>
  <c r="C1219" i="2"/>
  <c r="C1223" i="2"/>
  <c r="C1227" i="2"/>
  <c r="C1231" i="2"/>
  <c r="C1235" i="2"/>
  <c r="C1239" i="2"/>
  <c r="C1243" i="2"/>
  <c r="C1247" i="2"/>
  <c r="C1251" i="2"/>
  <c r="C1255" i="2"/>
  <c r="C1259" i="2"/>
  <c r="C1263" i="2"/>
  <c r="C1267" i="2"/>
  <c r="C1271" i="2"/>
  <c r="C1275" i="2"/>
  <c r="C1279" i="2"/>
  <c r="C1283" i="2"/>
  <c r="C1287" i="2"/>
  <c r="C1291" i="2"/>
  <c r="C1295" i="2"/>
  <c r="C1299" i="2"/>
  <c r="C1303" i="2"/>
  <c r="C1307" i="2"/>
  <c r="C1311" i="2"/>
  <c r="C1315" i="2"/>
  <c r="C1319" i="2"/>
  <c r="C1323" i="2"/>
  <c r="C1327" i="2"/>
  <c r="C1331" i="2"/>
  <c r="C1335" i="2"/>
  <c r="C1339" i="2"/>
  <c r="C1343" i="2"/>
  <c r="C1347" i="2"/>
  <c r="C1351" i="2"/>
  <c r="C1355" i="2"/>
  <c r="C1359" i="2"/>
  <c r="C1363" i="2"/>
  <c r="C1367" i="2"/>
  <c r="C1371" i="2"/>
  <c r="C1375" i="2"/>
  <c r="C1379" i="2"/>
  <c r="C1383" i="2"/>
  <c r="C1387" i="2"/>
  <c r="C1391" i="2"/>
  <c r="C1395" i="2"/>
  <c r="C1399" i="2"/>
  <c r="C1403" i="2"/>
  <c r="C1407" i="2"/>
  <c r="C1411" i="2"/>
  <c r="C1415" i="2"/>
  <c r="C1419" i="2"/>
  <c r="C1423" i="2"/>
  <c r="C1427" i="2"/>
  <c r="C1431" i="2"/>
  <c r="C1435" i="2"/>
  <c r="C1439" i="2"/>
  <c r="C1443" i="2"/>
  <c r="C1447" i="2"/>
  <c r="C1451" i="2"/>
  <c r="C1455" i="2"/>
  <c r="C1459" i="2"/>
  <c r="C1463" i="2"/>
  <c r="C1467" i="2"/>
  <c r="C1471" i="2"/>
  <c r="C1475" i="2"/>
  <c r="C1479" i="2"/>
  <c r="C1483" i="2"/>
  <c r="C1487" i="2"/>
  <c r="C1491" i="2"/>
  <c r="C1495" i="2"/>
  <c r="C1499" i="2"/>
  <c r="C1503" i="2"/>
  <c r="C1507" i="2"/>
  <c r="C1511" i="2"/>
  <c r="C1515" i="2"/>
  <c r="C1519" i="2"/>
  <c r="C1523" i="2"/>
  <c r="C1527" i="2"/>
  <c r="C1531" i="2"/>
  <c r="C1535" i="2"/>
  <c r="C1539" i="2"/>
  <c r="C1543" i="2"/>
  <c r="C1547" i="2"/>
  <c r="C1551" i="2"/>
  <c r="C1555" i="2"/>
  <c r="C1559" i="2"/>
  <c r="C1563" i="2"/>
  <c r="C1567" i="2"/>
  <c r="C1571" i="2"/>
  <c r="C1575" i="2"/>
  <c r="C1579" i="2"/>
  <c r="C1583" i="2"/>
  <c r="C1587" i="2"/>
  <c r="C1591" i="2"/>
  <c r="C1595" i="2"/>
  <c r="C1599" i="2"/>
  <c r="C1603" i="2"/>
  <c r="C1607" i="2"/>
  <c r="C1611" i="2"/>
  <c r="C1615" i="2"/>
  <c r="C1619" i="2"/>
  <c r="C1623" i="2"/>
  <c r="C1627" i="2"/>
  <c r="C1631" i="2"/>
  <c r="C1635" i="2"/>
  <c r="C1639" i="2"/>
  <c r="C1643" i="2"/>
  <c r="C1647" i="2"/>
  <c r="C1651" i="2"/>
  <c r="C1655" i="2"/>
  <c r="C1659" i="2"/>
  <c r="C1663" i="2"/>
  <c r="C1667" i="2"/>
  <c r="C1671" i="2"/>
  <c r="E1673" i="2"/>
  <c r="C1675" i="2"/>
  <c r="B1677" i="2"/>
  <c r="E1677" i="2"/>
  <c r="C1679" i="2"/>
  <c r="B1681" i="2"/>
  <c r="E1681" i="2"/>
  <c r="C1683" i="2"/>
  <c r="B1685" i="2"/>
  <c r="E1685" i="2"/>
  <c r="C1687" i="2"/>
  <c r="B1689" i="2"/>
  <c r="E1689" i="2"/>
  <c r="C1691" i="2"/>
  <c r="B1693" i="2"/>
  <c r="E1693" i="2"/>
  <c r="C1695" i="2"/>
  <c r="B1697" i="2"/>
  <c r="E1697" i="2"/>
  <c r="C1699" i="2"/>
  <c r="B1701" i="2"/>
  <c r="E1701" i="2"/>
  <c r="C1703" i="2"/>
  <c r="B1705" i="2"/>
  <c r="E1705" i="2"/>
  <c r="C1707" i="2"/>
  <c r="B1709" i="2"/>
  <c r="E1709" i="2"/>
  <c r="C1711" i="2"/>
  <c r="B1713" i="2"/>
  <c r="E1713" i="2"/>
  <c r="C1715" i="2"/>
  <c r="B1717" i="2"/>
  <c r="E1717" i="2"/>
  <c r="C1719" i="2"/>
  <c r="B1721" i="2"/>
  <c r="E1721" i="2"/>
  <c r="C1723" i="2"/>
  <c r="B1725" i="2"/>
  <c r="E1725" i="2"/>
  <c r="C1727" i="2"/>
  <c r="B1729" i="2"/>
  <c r="E1729" i="2"/>
  <c r="C1731" i="2"/>
  <c r="B1733" i="2"/>
  <c r="E1733" i="2"/>
  <c r="C1735" i="2"/>
  <c r="B1737" i="2"/>
  <c r="E1737" i="2"/>
  <c r="C1739" i="2"/>
  <c r="B1741" i="2"/>
  <c r="E1741" i="2"/>
  <c r="C1743" i="2"/>
  <c r="B1745" i="2"/>
  <c r="E1745" i="2"/>
  <c r="C1747" i="2"/>
  <c r="B1749" i="2"/>
  <c r="E1749" i="2"/>
  <c r="C1751" i="2"/>
  <c r="B1753" i="2"/>
  <c r="E1753" i="2"/>
  <c r="C1755" i="2"/>
  <c r="B1757" i="2"/>
  <c r="E1757" i="2"/>
  <c r="C1759" i="2"/>
  <c r="B1761" i="2"/>
  <c r="E1761" i="2"/>
  <c r="C1763" i="2"/>
  <c r="B1765" i="2"/>
  <c r="E1765" i="2"/>
  <c r="C1767" i="2"/>
  <c r="B1769" i="2"/>
  <c r="E1769" i="2"/>
  <c r="C1771" i="2"/>
  <c r="B1773" i="2"/>
  <c r="E1773" i="2"/>
  <c r="C1775" i="2"/>
  <c r="B1777" i="2"/>
  <c r="E1777" i="2"/>
  <c r="C1779" i="2"/>
  <c r="B1781" i="2"/>
  <c r="E1781" i="2"/>
  <c r="C1783" i="2"/>
  <c r="B1785" i="2"/>
  <c r="E1785" i="2"/>
  <c r="C1787" i="2"/>
  <c r="B1789" i="2"/>
  <c r="E1789" i="2"/>
  <c r="C1791" i="2"/>
  <c r="B1793" i="2"/>
  <c r="E1793" i="2"/>
  <c r="C1795" i="2"/>
  <c r="B1797" i="2"/>
  <c r="E1797" i="2"/>
  <c r="C1799" i="2"/>
  <c r="B1801" i="2"/>
  <c r="E1801" i="2"/>
  <c r="C1803" i="2"/>
  <c r="B1805" i="2"/>
  <c r="E1805" i="2"/>
  <c r="C1807" i="2"/>
  <c r="B1809" i="2"/>
  <c r="E1809" i="2"/>
  <c r="C1811" i="2"/>
  <c r="B1813" i="2"/>
  <c r="E1813" i="2"/>
  <c r="C1815" i="2"/>
  <c r="B1817" i="2"/>
  <c r="E1817" i="2"/>
  <c r="C1819" i="2"/>
  <c r="B1821" i="2"/>
  <c r="E1821" i="2"/>
  <c r="C1823" i="2"/>
  <c r="B1825" i="2"/>
  <c r="E1825" i="2"/>
  <c r="C1827" i="2"/>
  <c r="B1829" i="2"/>
  <c r="E1829" i="2"/>
  <c r="C1831" i="2"/>
  <c r="B1833" i="2"/>
  <c r="E1833" i="2"/>
  <c r="C1835" i="2"/>
  <c r="B1837" i="2"/>
  <c r="E1837" i="2"/>
  <c r="C1839" i="2"/>
  <c r="B1841" i="2"/>
  <c r="E1841" i="2"/>
  <c r="C1843" i="2"/>
  <c r="B1845" i="2"/>
  <c r="E1845" i="2"/>
  <c r="C1847" i="2"/>
  <c r="B1849" i="2"/>
  <c r="E1849" i="2"/>
  <c r="C1851" i="2"/>
  <c r="B1853" i="2"/>
  <c r="E1853" i="2"/>
  <c r="C1855" i="2"/>
  <c r="B1857" i="2"/>
  <c r="E1857" i="2"/>
  <c r="C1859" i="2"/>
  <c r="B1861" i="2"/>
  <c r="E1861" i="2"/>
  <c r="C1863" i="2"/>
  <c r="B1865" i="2"/>
  <c r="E1865" i="2"/>
  <c r="C1867" i="2"/>
  <c r="B1869" i="2"/>
  <c r="E1869" i="2"/>
  <c r="C1871" i="2"/>
  <c r="B1873" i="2"/>
  <c r="E1873" i="2"/>
  <c r="C1875" i="2"/>
  <c r="B1877" i="2"/>
  <c r="E1877" i="2"/>
  <c r="C1879" i="2"/>
  <c r="B1881" i="2"/>
  <c r="E1881" i="2"/>
  <c r="C1883" i="2"/>
  <c r="B1885" i="2"/>
  <c r="E1885" i="2"/>
  <c r="C1887" i="2"/>
  <c r="B1889" i="2"/>
  <c r="E1889" i="2"/>
  <c r="C1891" i="2"/>
  <c r="B1893" i="2"/>
  <c r="E1893" i="2"/>
  <c r="C1895" i="2"/>
  <c r="B1897" i="2"/>
  <c r="E1897" i="2"/>
  <c r="C1899" i="2"/>
  <c r="B1901" i="2"/>
  <c r="E1901" i="2"/>
  <c r="C1903" i="2"/>
  <c r="B1905" i="2"/>
  <c r="E1905" i="2"/>
  <c r="C1907" i="2"/>
  <c r="B1909" i="2"/>
  <c r="E1909" i="2"/>
  <c r="C1911" i="2"/>
  <c r="B1913" i="2"/>
  <c r="E1913" i="2"/>
  <c r="C1915" i="2"/>
  <c r="B1917" i="2"/>
  <c r="E1917" i="2"/>
  <c r="C1919" i="2"/>
  <c r="B1921" i="2"/>
  <c r="E1921" i="2"/>
  <c r="C1923" i="2"/>
  <c r="B1925" i="2"/>
  <c r="E1925" i="2"/>
  <c r="C1927" i="2"/>
  <c r="B1929" i="2"/>
  <c r="E1929" i="2"/>
  <c r="C1931" i="2"/>
  <c r="B1933" i="2"/>
  <c r="E1933" i="2"/>
  <c r="C1935" i="2"/>
  <c r="B1937" i="2"/>
  <c r="E1937" i="2"/>
  <c r="C1939" i="2"/>
  <c r="B1941" i="2"/>
  <c r="E1941" i="2"/>
  <c r="C1943" i="2"/>
  <c r="B1945" i="2"/>
  <c r="E1945" i="2"/>
  <c r="C1947" i="2"/>
  <c r="B1949" i="2"/>
  <c r="E1949" i="2"/>
  <c r="C1951" i="2"/>
  <c r="B1953" i="2"/>
  <c r="E1953" i="2"/>
  <c r="C1955" i="2"/>
  <c r="B1957" i="2"/>
  <c r="E1957" i="2"/>
  <c r="C1959" i="2"/>
  <c r="B1961" i="2"/>
  <c r="E1961" i="2"/>
  <c r="C1963" i="2"/>
  <c r="B1965" i="2"/>
  <c r="E1965" i="2"/>
  <c r="C1967" i="2"/>
  <c r="B1969" i="2"/>
  <c r="E1969" i="2"/>
  <c r="C1971" i="2"/>
  <c r="B1973" i="2"/>
  <c r="E1973" i="2"/>
  <c r="C1975" i="2"/>
  <c r="B1977" i="2"/>
  <c r="E1977" i="2"/>
  <c r="C1979" i="2"/>
  <c r="B1981" i="2"/>
  <c r="E1981" i="2"/>
  <c r="C1983" i="2"/>
  <c r="B1985" i="2"/>
  <c r="E1985" i="2"/>
  <c r="C1987" i="2"/>
  <c r="B1989" i="2"/>
  <c r="E1989" i="2"/>
  <c r="C1991" i="2"/>
  <c r="B1993" i="2"/>
  <c r="E1993" i="2"/>
  <c r="C1995" i="2"/>
  <c r="B1997" i="2"/>
  <c r="E1997" i="2"/>
  <c r="C1999" i="2"/>
  <c r="B2001" i="2"/>
  <c r="E2001" i="2"/>
  <c r="C2003" i="2"/>
  <c r="B2005" i="2"/>
  <c r="E2005" i="2"/>
  <c r="C2007" i="2"/>
  <c r="B2009" i="2"/>
  <c r="E2009" i="2"/>
  <c r="C2011" i="2"/>
  <c r="B2013" i="2"/>
  <c r="E2013" i="2"/>
  <c r="C2015" i="2"/>
  <c r="B2017" i="2"/>
  <c r="E2017" i="2"/>
  <c r="C2019" i="2"/>
  <c r="B2021" i="2"/>
  <c r="E2021" i="2"/>
  <c r="C2023" i="2"/>
  <c r="B2025" i="2"/>
  <c r="E2025" i="2"/>
  <c r="C2027" i="2"/>
  <c r="B2029" i="2"/>
  <c r="E2029" i="2"/>
  <c r="C2031" i="2"/>
  <c r="B2033" i="2"/>
  <c r="E2033" i="2"/>
  <c r="C2035" i="2"/>
  <c r="B2037" i="2"/>
  <c r="E2037" i="2"/>
  <c r="C2039" i="2"/>
  <c r="B2041" i="2"/>
  <c r="E2041" i="2"/>
  <c r="C2043" i="2"/>
  <c r="B2045" i="2"/>
  <c r="E2045" i="2"/>
  <c r="C2047" i="2"/>
  <c r="B2049" i="2"/>
  <c r="E2049" i="2"/>
  <c r="C2051" i="2"/>
  <c r="C1684" i="2"/>
  <c r="C1688" i="2"/>
  <c r="C1692" i="2"/>
  <c r="C1696" i="2"/>
  <c r="C1700" i="2"/>
  <c r="C1704" i="2"/>
  <c r="C1708" i="2"/>
  <c r="C1712" i="2"/>
  <c r="C1716" i="2"/>
  <c r="C1720" i="2"/>
  <c r="C1724" i="2"/>
  <c r="C1728" i="2"/>
  <c r="C1740" i="2"/>
  <c r="C1744" i="2"/>
  <c r="C1748" i="2"/>
  <c r="C1752" i="2"/>
  <c r="C1756" i="2"/>
  <c r="C1760" i="2"/>
  <c r="C1764" i="2"/>
  <c r="C1768" i="2"/>
  <c r="C1772" i="2"/>
  <c r="C1776" i="2"/>
  <c r="C1780" i="2"/>
  <c r="C1784" i="2"/>
  <c r="C1788" i="2"/>
  <c r="C1792" i="2"/>
  <c r="C1796" i="2"/>
  <c r="C1800" i="2"/>
  <c r="C1804" i="2"/>
  <c r="C1808" i="2"/>
  <c r="C1812" i="2"/>
  <c r="C1816" i="2"/>
  <c r="C1820" i="2"/>
  <c r="C1824" i="2"/>
  <c r="C1828" i="2"/>
  <c r="C1832" i="2"/>
  <c r="C1836" i="2"/>
  <c r="C1840" i="2"/>
  <c r="C1844" i="2"/>
  <c r="C1848" i="2"/>
  <c r="C1852" i="2"/>
  <c r="C1856" i="2"/>
  <c r="C1860" i="2"/>
  <c r="C1864" i="2"/>
  <c r="C1868" i="2"/>
  <c r="C1872" i="2"/>
  <c r="C1876" i="2"/>
  <c r="C1880" i="2"/>
  <c r="C1884" i="2"/>
  <c r="C1888" i="2"/>
  <c r="C1892" i="2"/>
  <c r="C1896" i="2"/>
  <c r="C1900" i="2"/>
  <c r="C1932" i="2"/>
  <c r="C1936" i="2"/>
  <c r="C1940" i="2"/>
  <c r="C1944" i="2"/>
  <c r="C1948" i="2"/>
  <c r="C1952" i="2"/>
  <c r="C1956" i="2"/>
  <c r="C1960" i="2"/>
  <c r="C1964" i="2"/>
  <c r="C1968" i="2"/>
  <c r="C1972" i="2"/>
  <c r="C1976" i="2"/>
  <c r="C1980" i="2"/>
  <c r="C1984" i="2"/>
  <c r="C1988" i="2"/>
  <c r="C1992" i="2"/>
  <c r="C1996" i="2"/>
  <c r="C2000" i="2"/>
  <c r="C2004" i="2"/>
  <c r="C2008" i="2"/>
  <c r="C2012" i="2"/>
  <c r="C2016" i="2"/>
  <c r="C2020" i="2"/>
  <c r="C2024" i="2"/>
  <c r="C2028" i="2"/>
  <c r="C2032" i="2"/>
  <c r="C2036" i="2"/>
  <c r="C2040" i="2"/>
  <c r="C2044" i="2"/>
  <c r="C2048" i="2"/>
  <c r="C2052" i="2"/>
  <c r="C2056" i="2"/>
  <c r="C2060" i="2"/>
  <c r="C2064" i="2"/>
  <c r="C2068" i="2"/>
  <c r="C2072" i="2"/>
  <c r="C2076" i="2"/>
  <c r="B2053" i="2"/>
  <c r="E2053" i="2"/>
  <c r="C2055" i="2"/>
  <c r="B2057" i="2"/>
  <c r="E2057" i="2"/>
  <c r="C2059" i="2"/>
  <c r="B2061" i="2"/>
  <c r="E2061" i="2"/>
  <c r="C2063" i="2"/>
  <c r="B2065" i="2"/>
  <c r="E2065" i="2"/>
  <c r="C2067" i="2"/>
  <c r="B2069" i="2"/>
  <c r="E2069" i="2"/>
  <c r="C2071" i="2"/>
  <c r="B2073" i="2"/>
  <c r="E2073" i="2"/>
  <c r="C2075" i="2"/>
  <c r="B2077" i="2"/>
  <c r="E2077" i="2"/>
  <c r="C2079" i="2"/>
  <c r="B2081" i="2"/>
  <c r="E2081" i="2"/>
  <c r="C2083" i="2"/>
  <c r="B2085" i="2"/>
  <c r="E2085" i="2"/>
  <c r="C2087" i="2"/>
  <c r="B2089" i="2"/>
  <c r="E2089" i="2"/>
  <c r="C2091" i="2"/>
  <c r="B2093" i="2"/>
  <c r="E2093" i="2"/>
  <c r="C2095" i="2"/>
  <c r="B2097" i="2"/>
  <c r="E2097" i="2"/>
  <c r="C2099" i="2"/>
  <c r="B2101" i="2"/>
  <c r="E2101" i="2"/>
  <c r="C2103" i="2"/>
  <c r="B2105" i="2"/>
  <c r="E2105" i="2"/>
  <c r="C2107" i="2"/>
  <c r="B2109" i="2"/>
  <c r="E2109" i="2"/>
  <c r="C2111" i="2"/>
  <c r="B2113" i="2"/>
  <c r="E2113" i="2"/>
  <c r="C2115" i="2"/>
  <c r="B2117" i="2"/>
  <c r="E2117" i="2"/>
  <c r="C2119" i="2"/>
  <c r="B2121" i="2"/>
  <c r="E2121" i="2"/>
  <c r="C2123" i="2"/>
  <c r="B2125" i="2"/>
  <c r="E2125" i="2"/>
  <c r="C2127" i="2"/>
  <c r="B2129" i="2"/>
  <c r="E2129" i="2"/>
  <c r="C2131" i="2"/>
  <c r="B2133" i="2"/>
  <c r="E2133" i="2"/>
  <c r="C2135" i="2"/>
  <c r="B2137" i="2"/>
  <c r="E2137" i="2"/>
  <c r="C2139" i="2"/>
  <c r="B2141" i="2"/>
  <c r="E2141" i="2"/>
  <c r="C2143" i="2"/>
  <c r="B2145" i="2"/>
  <c r="E2145" i="2"/>
  <c r="C2147" i="2"/>
  <c r="B2149" i="2"/>
  <c r="E2149" i="2"/>
  <c r="C2151" i="2"/>
  <c r="B2153" i="2"/>
  <c r="E2153" i="2"/>
  <c r="C2155" i="2"/>
  <c r="B2157" i="2"/>
  <c r="E2157" i="2"/>
  <c r="C2159" i="2"/>
  <c r="B2161" i="2"/>
  <c r="E2161" i="2"/>
  <c r="C2163" i="2"/>
  <c r="B2165" i="2"/>
  <c r="E2165" i="2"/>
  <c r="C2167" i="2"/>
  <c r="B2169" i="2"/>
  <c r="E2169" i="2"/>
  <c r="C2171" i="2"/>
  <c r="B2173" i="2"/>
  <c r="E2173" i="2"/>
  <c r="C2175" i="2"/>
  <c r="B2177" i="2"/>
  <c r="E2177" i="2"/>
  <c r="C2179" i="2"/>
  <c r="B2181" i="2"/>
  <c r="E2181" i="2"/>
  <c r="C2183" i="2"/>
  <c r="B2185" i="2"/>
  <c r="E2185" i="2"/>
  <c r="C2187" i="2"/>
  <c r="B2189" i="2"/>
  <c r="E2189" i="2"/>
  <c r="C2191" i="2"/>
  <c r="B2193" i="2"/>
  <c r="E2193" i="2"/>
  <c r="C2195" i="2"/>
  <c r="B2197" i="2"/>
  <c r="E2197" i="2"/>
  <c r="C2199" i="2"/>
  <c r="B2201" i="2"/>
  <c r="E2201" i="2"/>
  <c r="C2203" i="2"/>
  <c r="B2205" i="2"/>
  <c r="E2205" i="2"/>
  <c r="C2207" i="2"/>
  <c r="B2209" i="2"/>
  <c r="E2209" i="2"/>
  <c r="C2211" i="2"/>
  <c r="B2213" i="2"/>
  <c r="E2213" i="2"/>
  <c r="C2215" i="2"/>
  <c r="B2217" i="2"/>
  <c r="E2217" i="2"/>
  <c r="C2219" i="2"/>
  <c r="B2221" i="2"/>
  <c r="E2221" i="2"/>
  <c r="C2223" i="2"/>
  <c r="B2225" i="2"/>
  <c r="E2225" i="2"/>
  <c r="C2227" i="2"/>
  <c r="B2229" i="2"/>
  <c r="E2229" i="2"/>
  <c r="C2231" i="2"/>
  <c r="B2233" i="2"/>
  <c r="E2233" i="2"/>
  <c r="C2235" i="2"/>
  <c r="B2237" i="2"/>
  <c r="E2237" i="2"/>
  <c r="C2239" i="2"/>
  <c r="B2241" i="2"/>
  <c r="E2241" i="2"/>
  <c r="C2243" i="2"/>
  <c r="B2245" i="2"/>
  <c r="E2245" i="2"/>
  <c r="C2247" i="2"/>
  <c r="B2249" i="2"/>
  <c r="E2249" i="2"/>
  <c r="C2251" i="2"/>
  <c r="B2253" i="2"/>
  <c r="E2253" i="2"/>
  <c r="C2255" i="2"/>
  <c r="B2257" i="2"/>
  <c r="E2257" i="2"/>
  <c r="C2259" i="2"/>
  <c r="B2261" i="2"/>
  <c r="E2261" i="2"/>
  <c r="C2263" i="2"/>
  <c r="B2265" i="2"/>
  <c r="E2265" i="2"/>
  <c r="C2267" i="2"/>
  <c r="B2269" i="2"/>
  <c r="E2269" i="2"/>
  <c r="C2271" i="2"/>
  <c r="B2273" i="2"/>
  <c r="E2273" i="2"/>
  <c r="C2275" i="2"/>
  <c r="B2277" i="2"/>
  <c r="E2277" i="2"/>
  <c r="C2279" i="2"/>
  <c r="B2281" i="2"/>
  <c r="E2281" i="2"/>
  <c r="C2283" i="2"/>
  <c r="B2285" i="2"/>
  <c r="E2285" i="2"/>
  <c r="C2287" i="2"/>
  <c r="B2289" i="2"/>
  <c r="E2289" i="2"/>
  <c r="C2291" i="2"/>
  <c r="B2293" i="2"/>
  <c r="E2293" i="2"/>
  <c r="C2295" i="2"/>
  <c r="B2297" i="2"/>
  <c r="E2297" i="2"/>
  <c r="C2299" i="2"/>
  <c r="B2301" i="2"/>
  <c r="E2301" i="2"/>
  <c r="C2303" i="2"/>
  <c r="B2305" i="2"/>
  <c r="E2305" i="2"/>
  <c r="C2307" i="2"/>
  <c r="B2309" i="2"/>
  <c r="E2309" i="2"/>
  <c r="C2311" i="2"/>
  <c r="B2313" i="2"/>
  <c r="E2313" i="2"/>
  <c r="C2315" i="2"/>
  <c r="B2317" i="2"/>
  <c r="E2317" i="2"/>
  <c r="C2319" i="2"/>
  <c r="B2321" i="2"/>
  <c r="E2321" i="2"/>
  <c r="C2323" i="2"/>
  <c r="B2325" i="2"/>
  <c r="E2325" i="2"/>
  <c r="C2327" i="2"/>
  <c r="B2329" i="2"/>
  <c r="E2329" i="2"/>
  <c r="C2331" i="2"/>
  <c r="B2333" i="2"/>
  <c r="E2333" i="2"/>
  <c r="C2335" i="2"/>
  <c r="B2337" i="2"/>
  <c r="E2337" i="2"/>
  <c r="C2339" i="2"/>
  <c r="B2341" i="2"/>
  <c r="E2341" i="2"/>
  <c r="C2343" i="2"/>
  <c r="B2345" i="2"/>
  <c r="E2345" i="2"/>
  <c r="C2347" i="2"/>
  <c r="B2349" i="2"/>
  <c r="E2349" i="2"/>
  <c r="C2351" i="2"/>
  <c r="B2353" i="2"/>
  <c r="E2353" i="2"/>
  <c r="C2355" i="2"/>
  <c r="B2357" i="2"/>
  <c r="E2357" i="2"/>
  <c r="C2359" i="2"/>
  <c r="B2361" i="2"/>
  <c r="E2361" i="2"/>
  <c r="C2363" i="2"/>
  <c r="B2365" i="2"/>
  <c r="E2365" i="2"/>
  <c r="C2367" i="2"/>
  <c r="B2369" i="2"/>
  <c r="E2369" i="2"/>
  <c r="C2371" i="2"/>
  <c r="B2373" i="2"/>
  <c r="E2373" i="2"/>
  <c r="C2375" i="2"/>
  <c r="B2377" i="2"/>
  <c r="E2377" i="2"/>
  <c r="C2379" i="2"/>
  <c r="B2381" i="2"/>
  <c r="E2381" i="2"/>
  <c r="C2383" i="2"/>
  <c r="B2385" i="2"/>
  <c r="E2385" i="2"/>
  <c r="C2387" i="2"/>
  <c r="B2389" i="2"/>
  <c r="E2389" i="2"/>
  <c r="C2391" i="2"/>
  <c r="B2393" i="2"/>
  <c r="E2393" i="2"/>
  <c r="C2395" i="2"/>
  <c r="B2397" i="2"/>
  <c r="E2397" i="2"/>
  <c r="C2399" i="2"/>
  <c r="B2401" i="2"/>
  <c r="E2401" i="2"/>
  <c r="C2403" i="2"/>
  <c r="B2405" i="2"/>
  <c r="E2405" i="2"/>
  <c r="C2407" i="2"/>
  <c r="B2409" i="2"/>
  <c r="E2409" i="2"/>
  <c r="C2411" i="2"/>
  <c r="B2413" i="2"/>
  <c r="E2413" i="2"/>
  <c r="C2415" i="2"/>
  <c r="B2417" i="2"/>
  <c r="E2417" i="2"/>
  <c r="C2419" i="2"/>
  <c r="B2421" i="2"/>
  <c r="E2421" i="2"/>
  <c r="C2423" i="2"/>
  <c r="B2425" i="2"/>
  <c r="E2425" i="2"/>
  <c r="C2427" i="2"/>
  <c r="B2429" i="2"/>
  <c r="E2429" i="2"/>
  <c r="C2431" i="2"/>
  <c r="B2433" i="2"/>
  <c r="E2433" i="2"/>
  <c r="C2435" i="2"/>
  <c r="B2437" i="2"/>
  <c r="E2437" i="2"/>
  <c r="C2439" i="2"/>
  <c r="B2441" i="2"/>
  <c r="E2441" i="2"/>
  <c r="C2443" i="2"/>
  <c r="B2445" i="2"/>
  <c r="E2445" i="2"/>
  <c r="C2447" i="2"/>
  <c r="B2449" i="2"/>
  <c r="E2449" i="2"/>
  <c r="C2451" i="2"/>
  <c r="B2453" i="2"/>
  <c r="E2453" i="2"/>
  <c r="C2455" i="2"/>
  <c r="B2457" i="2"/>
  <c r="E2457" i="2"/>
  <c r="C2459" i="2"/>
  <c r="B2461" i="2"/>
  <c r="E2461" i="2"/>
  <c r="C2463" i="2"/>
  <c r="B2465" i="2"/>
  <c r="E2465" i="2"/>
  <c r="C2467" i="2"/>
  <c r="B2469" i="2"/>
  <c r="E2469" i="2"/>
  <c r="C2471" i="2"/>
  <c r="B2473" i="2"/>
  <c r="E2473" i="2"/>
  <c r="C2475" i="2"/>
  <c r="B2477" i="2"/>
  <c r="E2477" i="2"/>
  <c r="C2479" i="2"/>
  <c r="B2481" i="2"/>
  <c r="E2481" i="2"/>
  <c r="C2483" i="2"/>
  <c r="B2485" i="2"/>
  <c r="E2485" i="2"/>
  <c r="C2487" i="2"/>
  <c r="B2489" i="2"/>
  <c r="E2489" i="2"/>
  <c r="C2491" i="2"/>
  <c r="B2493" i="2"/>
  <c r="E2493" i="2"/>
  <c r="C2495" i="2"/>
  <c r="B2497" i="2"/>
  <c r="E2497" i="2"/>
  <c r="C2499" i="2"/>
  <c r="B2501" i="2"/>
  <c r="E2501" i="2"/>
  <c r="C2503" i="2"/>
  <c r="B2505" i="2"/>
  <c r="E2505" i="2"/>
  <c r="C2507" i="2"/>
  <c r="B2509" i="2"/>
  <c r="E2509" i="2"/>
  <c r="C2511" i="2"/>
  <c r="B2513" i="2"/>
  <c r="E2513" i="2"/>
  <c r="C2515" i="2"/>
  <c r="B2517" i="2"/>
  <c r="E2517" i="2"/>
  <c r="C2519" i="2"/>
  <c r="B2521" i="2"/>
  <c r="E2521" i="2"/>
  <c r="C2523" i="2"/>
  <c r="B2525" i="2"/>
  <c r="E2525" i="2"/>
  <c r="C2527" i="2"/>
  <c r="B2529" i="2"/>
  <c r="E2529" i="2"/>
  <c r="C2531" i="2"/>
  <c r="B2533" i="2"/>
  <c r="E2533" i="2"/>
  <c r="C2535" i="2"/>
  <c r="B2537" i="2"/>
  <c r="E2537" i="2"/>
  <c r="C2539" i="2"/>
  <c r="B2541" i="2"/>
  <c r="E2541" i="2"/>
  <c r="C2543" i="2"/>
  <c r="B2545" i="2"/>
  <c r="E2545" i="2"/>
  <c r="C2547" i="2"/>
  <c r="B2549" i="2"/>
  <c r="E2549" i="2"/>
  <c r="C2551" i="2"/>
  <c r="B2553" i="2"/>
  <c r="E2553" i="2"/>
  <c r="C2555" i="2"/>
  <c r="B2557" i="2"/>
  <c r="E2557" i="2"/>
  <c r="C2559" i="2"/>
  <c r="B2561" i="2"/>
  <c r="E2561" i="2"/>
  <c r="C2563" i="2"/>
  <c r="B2565" i="2"/>
  <c r="E2565" i="2"/>
  <c r="C2567" i="2"/>
  <c r="B2569" i="2"/>
  <c r="E2569" i="2"/>
  <c r="C2571" i="2"/>
  <c r="B2573" i="2"/>
  <c r="E2573" i="2"/>
  <c r="C2575" i="2"/>
  <c r="B2577" i="2"/>
  <c r="E2577" i="2"/>
  <c r="C2579" i="2"/>
  <c r="B2581" i="2"/>
  <c r="E2581" i="2"/>
  <c r="C2583" i="2"/>
  <c r="B2585" i="2"/>
  <c r="E2585" i="2"/>
  <c r="C2587" i="2"/>
  <c r="B2589" i="2"/>
  <c r="E2589" i="2"/>
  <c r="C2591" i="2"/>
  <c r="B2593" i="2"/>
  <c r="E2593" i="2"/>
  <c r="C2595" i="2"/>
  <c r="B2597" i="2"/>
  <c r="E2597" i="2"/>
  <c r="C2599" i="2"/>
  <c r="B2601" i="2"/>
  <c r="E2601" i="2"/>
  <c r="C2603" i="2"/>
  <c r="B2605" i="2"/>
  <c r="E2605" i="2"/>
  <c r="C2607" i="2"/>
  <c r="B2609" i="2"/>
  <c r="E2609" i="2"/>
  <c r="C2611" i="2"/>
  <c r="B2613" i="2"/>
  <c r="E2613" i="2"/>
  <c r="C2615" i="2"/>
  <c r="B2617" i="2"/>
  <c r="E2617" i="2"/>
  <c r="C2619" i="2"/>
  <c r="B2621" i="2"/>
  <c r="E2621" i="2"/>
  <c r="C2623" i="2"/>
  <c r="B2625" i="2"/>
  <c r="E2625" i="2"/>
  <c r="C2627" i="2"/>
  <c r="C2631" i="2"/>
  <c r="B2633" i="2"/>
  <c r="E2633" i="2"/>
  <c r="C2635" i="2"/>
  <c r="B2637" i="2"/>
  <c r="E2637" i="2"/>
  <c r="C2639" i="2"/>
  <c r="B2641" i="2"/>
  <c r="E2641" i="2"/>
  <c r="C2643" i="2"/>
  <c r="B2645" i="2"/>
  <c r="E2645" i="2"/>
  <c r="C2647" i="2"/>
  <c r="B2649" i="2"/>
  <c r="E2649" i="2"/>
  <c r="C2651" i="2"/>
  <c r="B2653" i="2"/>
  <c r="E2653" i="2"/>
  <c r="C2655" i="2"/>
  <c r="B2657" i="2"/>
  <c r="E2657" i="2"/>
  <c r="C2659" i="2"/>
  <c r="B2661" i="2"/>
  <c r="E2661" i="2"/>
  <c r="C2663" i="2"/>
  <c r="B2665" i="2"/>
  <c r="E2665" i="2"/>
  <c r="C2667" i="2"/>
  <c r="B2669" i="2"/>
  <c r="E2669" i="2"/>
  <c r="C2671" i="2"/>
  <c r="B2673" i="2"/>
  <c r="E2673" i="2"/>
  <c r="C2675" i="2"/>
  <c r="B2677" i="2"/>
  <c r="E2677" i="2"/>
  <c r="C2679" i="2"/>
  <c r="C2683" i="2"/>
  <c r="C2687" i="2"/>
  <c r="C2691" i="2"/>
  <c r="C2080" i="2"/>
  <c r="C2084" i="2"/>
  <c r="C2088" i="2"/>
  <c r="C2092" i="2"/>
  <c r="C2096" i="2"/>
  <c r="C2100" i="2"/>
  <c r="C2104" i="2"/>
  <c r="C2108" i="2"/>
  <c r="C2112" i="2"/>
  <c r="C2116" i="2"/>
  <c r="C2120" i="2"/>
  <c r="C2124" i="2"/>
  <c r="C2128" i="2"/>
  <c r="C2132" i="2"/>
  <c r="C2136" i="2"/>
  <c r="C2140" i="2"/>
  <c r="C2144" i="2"/>
  <c r="C2148" i="2"/>
  <c r="C2152" i="2"/>
  <c r="C2156" i="2"/>
  <c r="C2160" i="2"/>
  <c r="C2164" i="2"/>
  <c r="C2168" i="2"/>
  <c r="C2172" i="2"/>
  <c r="C2176" i="2"/>
  <c r="C2180" i="2"/>
  <c r="C2184" i="2"/>
  <c r="C2188" i="2"/>
  <c r="C2192" i="2"/>
  <c r="C2196" i="2"/>
  <c r="C2200" i="2"/>
  <c r="C2204" i="2"/>
  <c r="C2208" i="2"/>
  <c r="C2212" i="2"/>
  <c r="C2216" i="2"/>
  <c r="C2220" i="2"/>
  <c r="C2224" i="2"/>
  <c r="C2228" i="2"/>
  <c r="C2232" i="2"/>
  <c r="C2236" i="2"/>
  <c r="C2240" i="2"/>
  <c r="C2244" i="2"/>
  <c r="C2248" i="2"/>
  <c r="C2252" i="2"/>
  <c r="C2256" i="2"/>
  <c r="C2260" i="2"/>
  <c r="C2264" i="2"/>
  <c r="C2268" i="2"/>
  <c r="C2272" i="2"/>
  <c r="C2276" i="2"/>
  <c r="C2280" i="2"/>
  <c r="C2284" i="2"/>
  <c r="C2288" i="2"/>
  <c r="C2292" i="2"/>
  <c r="C2296" i="2"/>
  <c r="C2300" i="2"/>
  <c r="C2304" i="2"/>
  <c r="C2308" i="2"/>
  <c r="C2312" i="2"/>
  <c r="C2316" i="2"/>
  <c r="C2320" i="2"/>
  <c r="C2324" i="2"/>
  <c r="C2328" i="2"/>
  <c r="C2332" i="2"/>
  <c r="C2336" i="2"/>
  <c r="C2340" i="2"/>
  <c r="C2344" i="2"/>
  <c r="C2348" i="2"/>
  <c r="C2352" i="2"/>
  <c r="C2356" i="2"/>
  <c r="C2360" i="2"/>
  <c r="C2364" i="2"/>
  <c r="C2368" i="2"/>
  <c r="C2372" i="2"/>
  <c r="C2376" i="2"/>
  <c r="C2380" i="2"/>
  <c r="C2384" i="2"/>
  <c r="C2388" i="2"/>
  <c r="C2392" i="2"/>
  <c r="C2396" i="2"/>
  <c r="C2400" i="2"/>
  <c r="C2404" i="2"/>
  <c r="C2408" i="2"/>
  <c r="C2412" i="2"/>
  <c r="C2416" i="2"/>
  <c r="C2420" i="2"/>
  <c r="C2424" i="2"/>
  <c r="C2428" i="2"/>
  <c r="C2432" i="2"/>
  <c r="C2436" i="2"/>
  <c r="C2440" i="2"/>
  <c r="C2444" i="2"/>
  <c r="C2448" i="2"/>
  <c r="C2452" i="2"/>
  <c r="C2456" i="2"/>
  <c r="C2460" i="2"/>
  <c r="C2464" i="2"/>
  <c r="C2468" i="2"/>
  <c r="C2472" i="2"/>
  <c r="C2476" i="2"/>
  <c r="C2480" i="2"/>
  <c r="C2484" i="2"/>
  <c r="C2488" i="2"/>
  <c r="C2492" i="2"/>
  <c r="C2496" i="2"/>
  <c r="C2500" i="2"/>
  <c r="C2504" i="2"/>
  <c r="C2508" i="2"/>
  <c r="C2512" i="2"/>
  <c r="C2516" i="2"/>
  <c r="C2520" i="2"/>
  <c r="C2524" i="2"/>
  <c r="C2528" i="2"/>
  <c r="C2532" i="2"/>
  <c r="C2536" i="2"/>
  <c r="C2540" i="2"/>
  <c r="C2544" i="2"/>
  <c r="C2548" i="2"/>
  <c r="C2552" i="2"/>
  <c r="C2556" i="2"/>
  <c r="C2560" i="2"/>
  <c r="C2564" i="2"/>
  <c r="C2568" i="2"/>
  <c r="C2572" i="2"/>
  <c r="C2576" i="2"/>
  <c r="C2580" i="2"/>
  <c r="C2584" i="2"/>
  <c r="C2588" i="2"/>
  <c r="C2592" i="2"/>
  <c r="C2596" i="2"/>
  <c r="C2600" i="2"/>
  <c r="C2604" i="2"/>
  <c r="C2608" i="2"/>
  <c r="C2612" i="2"/>
  <c r="C2616" i="2"/>
  <c r="C2620" i="2"/>
  <c r="C2624" i="2"/>
  <c r="C2628" i="2"/>
  <c r="C2632" i="2"/>
  <c r="C2636" i="2"/>
  <c r="C2640" i="2"/>
  <c r="C2644" i="2"/>
  <c r="C2648" i="2"/>
  <c r="C2652" i="2"/>
  <c r="C2656" i="2"/>
  <c r="C2660" i="2"/>
  <c r="C2664" i="2"/>
  <c r="C2668" i="2"/>
  <c r="C2672" i="2"/>
  <c r="B2674" i="2"/>
  <c r="E2674" i="2"/>
  <c r="C2676" i="2"/>
  <c r="E2682" i="2"/>
  <c r="E2686" i="2"/>
  <c r="E2690" i="2"/>
  <c r="C2021" i="2"/>
  <c r="B2023" i="2"/>
  <c r="E2023" i="2"/>
  <c r="C2025" i="2"/>
  <c r="B2027" i="2"/>
  <c r="E2027" i="2"/>
  <c r="C2029" i="2"/>
  <c r="B2031" i="2"/>
  <c r="E2031" i="2"/>
  <c r="C2033" i="2"/>
  <c r="B2035" i="2"/>
  <c r="E2035" i="2"/>
  <c r="C2037" i="2"/>
  <c r="B2039" i="2"/>
  <c r="E2039" i="2"/>
  <c r="C2041" i="2"/>
  <c r="B2043" i="2"/>
  <c r="E2043" i="2"/>
  <c r="C2045" i="2"/>
  <c r="B2047" i="2"/>
  <c r="E2047" i="2"/>
  <c r="C2049" i="2"/>
  <c r="B2051" i="2"/>
  <c r="E2051" i="2"/>
  <c r="C2053" i="2"/>
  <c r="B2055" i="2"/>
  <c r="E2055" i="2"/>
  <c r="C2057" i="2"/>
  <c r="B2059" i="2"/>
  <c r="E2059" i="2"/>
  <c r="C2061" i="2"/>
  <c r="B2063" i="2"/>
  <c r="E2063" i="2"/>
  <c r="C2065" i="2"/>
  <c r="B2067" i="2"/>
  <c r="E2067" i="2"/>
  <c r="C2069" i="2"/>
  <c r="B2071" i="2"/>
  <c r="E2071" i="2"/>
  <c r="C2073" i="2"/>
  <c r="B2075" i="2"/>
  <c r="E2075" i="2"/>
  <c r="C2077" i="2"/>
  <c r="B2079" i="2"/>
  <c r="E2079" i="2"/>
  <c r="C2081" i="2"/>
  <c r="B2083" i="2"/>
  <c r="E2083" i="2"/>
  <c r="C2085" i="2"/>
  <c r="B2087" i="2"/>
  <c r="E2087" i="2"/>
  <c r="C2089" i="2"/>
  <c r="B2091" i="2"/>
  <c r="E2091" i="2"/>
  <c r="C2093" i="2"/>
  <c r="B2095" i="2"/>
  <c r="E2095" i="2"/>
  <c r="C2097" i="2"/>
  <c r="B2099" i="2"/>
  <c r="E2099" i="2"/>
  <c r="C2101" i="2"/>
  <c r="B2103" i="2"/>
  <c r="E2103" i="2"/>
  <c r="C2105" i="2"/>
  <c r="B2107" i="2"/>
  <c r="E2107" i="2"/>
  <c r="C2109" i="2"/>
  <c r="B2111" i="2"/>
  <c r="E2111" i="2"/>
  <c r="C2113" i="2"/>
  <c r="B2115" i="2"/>
  <c r="E2115" i="2"/>
  <c r="C2117" i="2"/>
  <c r="B2119" i="2"/>
  <c r="E2119" i="2"/>
  <c r="C2121" i="2"/>
  <c r="B2123" i="2"/>
  <c r="E2123" i="2"/>
  <c r="C2125" i="2"/>
  <c r="B2127" i="2"/>
  <c r="E2127" i="2"/>
  <c r="C2129" i="2"/>
  <c r="B2131" i="2"/>
  <c r="E2131" i="2"/>
  <c r="C2133" i="2"/>
  <c r="B2135" i="2"/>
  <c r="E2135" i="2"/>
  <c r="C2137" i="2"/>
  <c r="B2139" i="2"/>
  <c r="E2139" i="2"/>
  <c r="C2141" i="2"/>
  <c r="B2143" i="2"/>
  <c r="E2143" i="2"/>
  <c r="C2145" i="2"/>
  <c r="B2147" i="2"/>
  <c r="E2147" i="2"/>
  <c r="C2149" i="2"/>
  <c r="B2151" i="2"/>
  <c r="E2151" i="2"/>
  <c r="C2153" i="2"/>
  <c r="B2155" i="2"/>
  <c r="E2155" i="2"/>
  <c r="C2157" i="2"/>
  <c r="B2159" i="2"/>
  <c r="E2159" i="2"/>
  <c r="C2161" i="2"/>
  <c r="B2163" i="2"/>
  <c r="E2163" i="2"/>
  <c r="C2165" i="2"/>
  <c r="B2167" i="2"/>
  <c r="E2167" i="2"/>
  <c r="C2169" i="2"/>
  <c r="B2171" i="2"/>
  <c r="E2171" i="2"/>
  <c r="C2173" i="2"/>
  <c r="B2175" i="2"/>
  <c r="E2175" i="2"/>
  <c r="C2177" i="2"/>
  <c r="B2179" i="2"/>
  <c r="E2179" i="2"/>
  <c r="C2181" i="2"/>
  <c r="B2183" i="2"/>
  <c r="E2183" i="2"/>
  <c r="C2185" i="2"/>
  <c r="B2187" i="2"/>
  <c r="E2187" i="2"/>
  <c r="C2189" i="2"/>
  <c r="B2191" i="2"/>
  <c r="E2191" i="2"/>
  <c r="C2193" i="2"/>
  <c r="B2195" i="2"/>
  <c r="E2195" i="2"/>
  <c r="C2197" i="2"/>
  <c r="B2199" i="2"/>
  <c r="E2199" i="2"/>
  <c r="C2201" i="2"/>
  <c r="B2203" i="2"/>
  <c r="E2203" i="2"/>
  <c r="C2205" i="2"/>
  <c r="B2207" i="2"/>
  <c r="E2207" i="2"/>
  <c r="C2209" i="2"/>
  <c r="B2211" i="2"/>
  <c r="E2211" i="2"/>
  <c r="C2213" i="2"/>
  <c r="B2215" i="2"/>
  <c r="E2215" i="2"/>
  <c r="C2217" i="2"/>
  <c r="B2219" i="2"/>
  <c r="E2219" i="2"/>
  <c r="C2221" i="2"/>
  <c r="B2223" i="2"/>
  <c r="E2223" i="2"/>
  <c r="C2225" i="2"/>
  <c r="B2227" i="2"/>
  <c r="E2227" i="2"/>
  <c r="C2229" i="2"/>
  <c r="B2231" i="2"/>
  <c r="E2231" i="2"/>
  <c r="C2233" i="2"/>
  <c r="B2235" i="2"/>
  <c r="E2235" i="2"/>
  <c r="C2237" i="2"/>
  <c r="B2239" i="2"/>
  <c r="E2239" i="2"/>
  <c r="C2241" i="2"/>
  <c r="B2243" i="2"/>
  <c r="E2243" i="2"/>
  <c r="C2245" i="2"/>
  <c r="B2247" i="2"/>
  <c r="E2247" i="2"/>
  <c r="C2249" i="2"/>
  <c r="B2251" i="2"/>
  <c r="E2251" i="2"/>
  <c r="C2253" i="2"/>
  <c r="B2255" i="2"/>
  <c r="E2255" i="2"/>
  <c r="C2257" i="2"/>
  <c r="B2259" i="2"/>
  <c r="E2259" i="2"/>
  <c r="C2261" i="2"/>
  <c r="B2263" i="2"/>
  <c r="E2263" i="2"/>
  <c r="C2265" i="2"/>
  <c r="B2267" i="2"/>
  <c r="E2267" i="2"/>
  <c r="C2269" i="2"/>
  <c r="B2271" i="2"/>
  <c r="E2271" i="2"/>
  <c r="C2273" i="2"/>
  <c r="B2275" i="2"/>
  <c r="E2275" i="2"/>
  <c r="C2277" i="2"/>
  <c r="B2279" i="2"/>
  <c r="E2279" i="2"/>
  <c r="C2281" i="2"/>
  <c r="B2283" i="2"/>
  <c r="E2283" i="2"/>
  <c r="C2285" i="2"/>
  <c r="B2287" i="2"/>
  <c r="E2287" i="2"/>
  <c r="C2289" i="2"/>
  <c r="B2291" i="2"/>
  <c r="E2291" i="2"/>
  <c r="C2293" i="2"/>
  <c r="B2295" i="2"/>
  <c r="E2295" i="2"/>
  <c r="C2297" i="2"/>
  <c r="B2299" i="2"/>
  <c r="E2299" i="2"/>
  <c r="C2301" i="2"/>
  <c r="B2303" i="2"/>
  <c r="E2303" i="2"/>
  <c r="C2305" i="2"/>
  <c r="B2307" i="2"/>
  <c r="E2307" i="2"/>
  <c r="C2309" i="2"/>
  <c r="B2311" i="2"/>
  <c r="E2311" i="2"/>
  <c r="C2313" i="2"/>
  <c r="B2315" i="2"/>
  <c r="E2315" i="2"/>
  <c r="C2317" i="2"/>
  <c r="B2319" i="2"/>
  <c r="E2319" i="2"/>
  <c r="C2321" i="2"/>
  <c r="B2323" i="2"/>
  <c r="E2323" i="2"/>
  <c r="C2325" i="2"/>
  <c r="B2327" i="2"/>
  <c r="E2327" i="2"/>
  <c r="C2329" i="2"/>
  <c r="B2331" i="2"/>
  <c r="E2331" i="2"/>
  <c r="C2333" i="2"/>
  <c r="B2335" i="2"/>
  <c r="E2335" i="2"/>
  <c r="C2337" i="2"/>
  <c r="B2339" i="2"/>
  <c r="E2339" i="2"/>
  <c r="C2341" i="2"/>
  <c r="B2343" i="2"/>
  <c r="E2343" i="2"/>
  <c r="C2345" i="2"/>
  <c r="B2347" i="2"/>
  <c r="E2347" i="2"/>
  <c r="C2349" i="2"/>
  <c r="B2351" i="2"/>
  <c r="E2351" i="2"/>
  <c r="C2353" i="2"/>
  <c r="B2355" i="2"/>
  <c r="E2355" i="2"/>
  <c r="C2357" i="2"/>
  <c r="B2359" i="2"/>
  <c r="E2359" i="2"/>
  <c r="C2361" i="2"/>
  <c r="B2363" i="2"/>
  <c r="E2363" i="2"/>
  <c r="C2365" i="2"/>
  <c r="B2367" i="2"/>
  <c r="E2367" i="2"/>
  <c r="C2369" i="2"/>
  <c r="B2371" i="2"/>
  <c r="E2371" i="2"/>
  <c r="C2373" i="2"/>
  <c r="B2375" i="2"/>
  <c r="E2375" i="2"/>
  <c r="C2377" i="2"/>
  <c r="B2379" i="2"/>
  <c r="E2379" i="2"/>
  <c r="C2381" i="2"/>
  <c r="B2383" i="2"/>
  <c r="E2383" i="2"/>
  <c r="C2385" i="2"/>
  <c r="B2387" i="2"/>
  <c r="E2387" i="2"/>
  <c r="C2389" i="2"/>
  <c r="B2391" i="2"/>
  <c r="E2391" i="2"/>
  <c r="C2393" i="2"/>
  <c r="B2395" i="2"/>
  <c r="E2395" i="2"/>
  <c r="C2397" i="2"/>
  <c r="B2399" i="2"/>
  <c r="E2399" i="2"/>
  <c r="C2401" i="2"/>
  <c r="B2403" i="2"/>
  <c r="E2403" i="2"/>
  <c r="C2405" i="2"/>
  <c r="B2407" i="2"/>
  <c r="E2407" i="2"/>
  <c r="C2409" i="2"/>
  <c r="B2411" i="2"/>
  <c r="E2411" i="2"/>
  <c r="C2413" i="2"/>
  <c r="B2415" i="2"/>
  <c r="E2415" i="2"/>
  <c r="C2417" i="2"/>
  <c r="B2419" i="2"/>
  <c r="E2419" i="2"/>
  <c r="C2421" i="2"/>
  <c r="B2423" i="2"/>
  <c r="E2423" i="2"/>
  <c r="C2425" i="2"/>
  <c r="B2427" i="2"/>
  <c r="E2427" i="2"/>
  <c r="C2429" i="2"/>
  <c r="B2431" i="2"/>
  <c r="E2431" i="2"/>
  <c r="C2433" i="2"/>
  <c r="B2435" i="2"/>
  <c r="E2435" i="2"/>
  <c r="C2437" i="2"/>
  <c r="B2439" i="2"/>
  <c r="E2439" i="2"/>
  <c r="C2441" i="2"/>
  <c r="B2443" i="2"/>
  <c r="E2443" i="2"/>
  <c r="C2445" i="2"/>
  <c r="B2447" i="2"/>
  <c r="E2447" i="2"/>
  <c r="C2449" i="2"/>
  <c r="B2451" i="2"/>
  <c r="E2451" i="2"/>
  <c r="C2453" i="2"/>
  <c r="B2455" i="2"/>
  <c r="E2455" i="2"/>
  <c r="C2457" i="2"/>
  <c r="B2459" i="2"/>
  <c r="E2459" i="2"/>
  <c r="C2461" i="2"/>
  <c r="B2463" i="2"/>
  <c r="E2463" i="2"/>
  <c r="C2465" i="2"/>
  <c r="B2467" i="2"/>
  <c r="E2467" i="2"/>
  <c r="C2469" i="2"/>
  <c r="B2471" i="2"/>
  <c r="E2471" i="2"/>
  <c r="C2473" i="2"/>
  <c r="B2475" i="2"/>
  <c r="E2475" i="2"/>
  <c r="C2477" i="2"/>
  <c r="B2479" i="2"/>
  <c r="E2479" i="2"/>
  <c r="C2481" i="2"/>
  <c r="B2483" i="2"/>
  <c r="E2483" i="2"/>
  <c r="C2485" i="2"/>
  <c r="B2487" i="2"/>
  <c r="E2487" i="2"/>
  <c r="C2489" i="2"/>
  <c r="B2491" i="2"/>
  <c r="E2491" i="2"/>
  <c r="C2493" i="2"/>
  <c r="B2495" i="2"/>
  <c r="E2495" i="2"/>
  <c r="C2497" i="2"/>
  <c r="B2499" i="2"/>
  <c r="E2499" i="2"/>
  <c r="C2501" i="2"/>
  <c r="B2503" i="2"/>
  <c r="E2503" i="2"/>
  <c r="C2505" i="2"/>
  <c r="B2507" i="2"/>
  <c r="E2507" i="2"/>
  <c r="C2509" i="2"/>
  <c r="B2511" i="2"/>
  <c r="E2511" i="2"/>
  <c r="C2513" i="2"/>
  <c r="B2515" i="2"/>
  <c r="E2515" i="2"/>
  <c r="C2517" i="2"/>
  <c r="B2519" i="2"/>
  <c r="E2519" i="2"/>
  <c r="C2521" i="2"/>
  <c r="B2523" i="2"/>
  <c r="E2523" i="2"/>
  <c r="C2525" i="2"/>
  <c r="B2527" i="2"/>
  <c r="E2527" i="2"/>
  <c r="C2529" i="2"/>
  <c r="B2531" i="2"/>
  <c r="E2531" i="2"/>
  <c r="C2533" i="2"/>
  <c r="B2535" i="2"/>
  <c r="E2535" i="2"/>
  <c r="C2537" i="2"/>
  <c r="B2539" i="2"/>
  <c r="E2539" i="2"/>
  <c r="C2541" i="2"/>
  <c r="B2543" i="2"/>
  <c r="E2543" i="2"/>
  <c r="C2545" i="2"/>
  <c r="B2547" i="2"/>
  <c r="E2547" i="2"/>
  <c r="C2549" i="2"/>
  <c r="B2551" i="2"/>
  <c r="E2551" i="2"/>
  <c r="C2553" i="2"/>
  <c r="B2555" i="2"/>
  <c r="E2555" i="2"/>
  <c r="C2557" i="2"/>
  <c r="B2559" i="2"/>
  <c r="E2559" i="2"/>
  <c r="C2561" i="2"/>
  <c r="B2563" i="2"/>
  <c r="E2563" i="2"/>
  <c r="C2565" i="2"/>
  <c r="B2567" i="2"/>
  <c r="E2567" i="2"/>
  <c r="C2569" i="2"/>
  <c r="B2571" i="2"/>
  <c r="E2571" i="2"/>
  <c r="C2573" i="2"/>
  <c r="B2575" i="2"/>
  <c r="E2575" i="2"/>
  <c r="C2577" i="2"/>
  <c r="B2579" i="2"/>
  <c r="E2579" i="2"/>
  <c r="C2581" i="2"/>
  <c r="B2583" i="2"/>
  <c r="E2583" i="2"/>
  <c r="C2585" i="2"/>
  <c r="B2587" i="2"/>
  <c r="E2587" i="2"/>
  <c r="C2589" i="2"/>
  <c r="B2591" i="2"/>
  <c r="E2591" i="2"/>
  <c r="C2593" i="2"/>
  <c r="B2595" i="2"/>
  <c r="E2595" i="2"/>
  <c r="C2597" i="2"/>
  <c r="B2599" i="2"/>
  <c r="E2599" i="2"/>
  <c r="C2601" i="2"/>
  <c r="B2603" i="2"/>
  <c r="E2603" i="2"/>
  <c r="C2605" i="2"/>
  <c r="B2607" i="2"/>
  <c r="E2607" i="2"/>
  <c r="C2609" i="2"/>
  <c r="B2611" i="2"/>
  <c r="E2611" i="2"/>
  <c r="C2613" i="2"/>
  <c r="B2615" i="2"/>
  <c r="E2615" i="2"/>
  <c r="C2617" i="2"/>
  <c r="B2619" i="2"/>
  <c r="E2619" i="2"/>
  <c r="C2621" i="2"/>
  <c r="B2623" i="2"/>
  <c r="E2623" i="2"/>
  <c r="C2625" i="2"/>
  <c r="B2627" i="2"/>
  <c r="E2627" i="2"/>
  <c r="C2629" i="2"/>
  <c r="B2631" i="2"/>
  <c r="E2631" i="2"/>
  <c r="C2633" i="2"/>
  <c r="B2635" i="2"/>
  <c r="E2635" i="2"/>
  <c r="C2637" i="2"/>
  <c r="B2639" i="2"/>
  <c r="E2639" i="2"/>
  <c r="C2641" i="2"/>
  <c r="B2643" i="2"/>
  <c r="E2643" i="2"/>
  <c r="C2645" i="2"/>
  <c r="B2647" i="2"/>
  <c r="E2647" i="2"/>
  <c r="C2649" i="2"/>
  <c r="B2651" i="2"/>
  <c r="E2651" i="2"/>
  <c r="C2653" i="2"/>
  <c r="B2655" i="2"/>
  <c r="E2655" i="2"/>
  <c r="C2657" i="2"/>
  <c r="B2659" i="2"/>
  <c r="E2659" i="2"/>
  <c r="C2661" i="2"/>
  <c r="B2663" i="2"/>
  <c r="E2663" i="2"/>
  <c r="C2665" i="2"/>
  <c r="B2667" i="2"/>
  <c r="E2667" i="2"/>
  <c r="C2669" i="2"/>
  <c r="B2671" i="2"/>
  <c r="E2671" i="2"/>
  <c r="C2673" i="2"/>
  <c r="B2675" i="2"/>
  <c r="E2675" i="2"/>
  <c r="C2677" i="2"/>
  <c r="B2679" i="2"/>
  <c r="E2679" i="2"/>
  <c r="B2683" i="2"/>
  <c r="E2683" i="2"/>
  <c r="B2687" i="2"/>
  <c r="E2687" i="2"/>
  <c r="B2691" i="2"/>
  <c r="E2691" i="2"/>
  <c r="B2120" i="2"/>
  <c r="E2120" i="2"/>
  <c r="B2124" i="2"/>
  <c r="E2124" i="2"/>
  <c r="B2128" i="2"/>
  <c r="E2128" i="2"/>
  <c r="B2132" i="2"/>
  <c r="E2132" i="2"/>
  <c r="B2136" i="2"/>
  <c r="E2136" i="2"/>
  <c r="B2140" i="2"/>
  <c r="E2140" i="2"/>
  <c r="B2144" i="2"/>
  <c r="E2144" i="2"/>
  <c r="B2148" i="2"/>
  <c r="E2148" i="2"/>
  <c r="B2152" i="2"/>
  <c r="E2152" i="2"/>
  <c r="B2156" i="2"/>
  <c r="E2156" i="2"/>
  <c r="B2160" i="2"/>
  <c r="E2160" i="2"/>
  <c r="B2164" i="2"/>
  <c r="E2164" i="2"/>
  <c r="B2168" i="2"/>
  <c r="E2168" i="2"/>
  <c r="B2172" i="2"/>
  <c r="E2172" i="2"/>
  <c r="B2176" i="2"/>
  <c r="E2176" i="2"/>
  <c r="B2180" i="2"/>
  <c r="E2180" i="2"/>
  <c r="B2184" i="2"/>
  <c r="E2184" i="2"/>
  <c r="B2188" i="2"/>
  <c r="E2188" i="2"/>
  <c r="B2192" i="2"/>
  <c r="E2192" i="2"/>
  <c r="B2196" i="2"/>
  <c r="E2196" i="2"/>
  <c r="B2200" i="2"/>
  <c r="E2200" i="2"/>
  <c r="B2204" i="2"/>
  <c r="E2204" i="2"/>
  <c r="B2208" i="2"/>
  <c r="E2208" i="2"/>
  <c r="B2212" i="2"/>
  <c r="E2212" i="2"/>
  <c r="B2216" i="2"/>
  <c r="E2216" i="2"/>
  <c r="B2220" i="2"/>
  <c r="E2220" i="2"/>
  <c r="B2224" i="2"/>
  <c r="E2224" i="2"/>
  <c r="B2228" i="2"/>
  <c r="E2228" i="2"/>
  <c r="B2232" i="2"/>
  <c r="E2232" i="2"/>
  <c r="B2236" i="2"/>
  <c r="E2236" i="2"/>
  <c r="B2240" i="2"/>
  <c r="E2240" i="2"/>
  <c r="B2244" i="2"/>
  <c r="E2244" i="2"/>
  <c r="B2248" i="2"/>
  <c r="E2248" i="2"/>
  <c r="B2252" i="2"/>
  <c r="E2252" i="2"/>
  <c r="B2256" i="2"/>
  <c r="E2256" i="2"/>
  <c r="B2260" i="2"/>
  <c r="E2260" i="2"/>
  <c r="B2264" i="2"/>
  <c r="E2264" i="2"/>
  <c r="B2268" i="2"/>
  <c r="E2268" i="2"/>
  <c r="B2272" i="2"/>
  <c r="E2272" i="2"/>
  <c r="B2276" i="2"/>
  <c r="E2276" i="2"/>
  <c r="B2280" i="2"/>
  <c r="E2280" i="2"/>
  <c r="B2284" i="2"/>
  <c r="E2284" i="2"/>
  <c r="B2288" i="2"/>
  <c r="E2288" i="2"/>
  <c r="B2292" i="2"/>
  <c r="E2292" i="2"/>
  <c r="B2296" i="2"/>
  <c r="E2296" i="2"/>
  <c r="B2300" i="2"/>
  <c r="E2300" i="2"/>
  <c r="B2304" i="2"/>
  <c r="E2304" i="2"/>
  <c r="B2308" i="2"/>
  <c r="E2308" i="2"/>
  <c r="B2312" i="2"/>
  <c r="E2312" i="2"/>
  <c r="B2316" i="2"/>
  <c r="E2316" i="2"/>
  <c r="B2320" i="2"/>
  <c r="E2320" i="2"/>
  <c r="B2324" i="2"/>
  <c r="E2324" i="2"/>
  <c r="B2328" i="2"/>
  <c r="E2328" i="2"/>
  <c r="B2332" i="2"/>
  <c r="E2332" i="2"/>
  <c r="B2336" i="2"/>
  <c r="E2336" i="2"/>
  <c r="B2340" i="2"/>
  <c r="E2340" i="2"/>
  <c r="B2344" i="2"/>
  <c r="E2344" i="2"/>
  <c r="B2348" i="2"/>
  <c r="E2348" i="2"/>
  <c r="B2352" i="2"/>
  <c r="E2352" i="2"/>
  <c r="B2356" i="2"/>
  <c r="E2356" i="2"/>
  <c r="B2360" i="2"/>
  <c r="E2360" i="2"/>
  <c r="B2364" i="2"/>
  <c r="E2364" i="2"/>
  <c r="B2368" i="2"/>
  <c r="E2368" i="2"/>
  <c r="B2372" i="2"/>
  <c r="E2372" i="2"/>
  <c r="B2376" i="2"/>
  <c r="E2376" i="2"/>
  <c r="B2380" i="2"/>
  <c r="E2380" i="2"/>
  <c r="B2384" i="2"/>
  <c r="E2384" i="2"/>
  <c r="B2388" i="2"/>
  <c r="E2388" i="2"/>
  <c r="B2392" i="2"/>
  <c r="E2392" i="2"/>
  <c r="B2396" i="2"/>
  <c r="E2396" i="2"/>
  <c r="B2400" i="2"/>
  <c r="E2400" i="2"/>
  <c r="B2404" i="2"/>
  <c r="E2404" i="2"/>
  <c r="B2408" i="2"/>
  <c r="E2408" i="2"/>
  <c r="B2412" i="2"/>
  <c r="E2412" i="2"/>
  <c r="B2416" i="2"/>
  <c r="E2416" i="2"/>
  <c r="B2420" i="2"/>
  <c r="E2420" i="2"/>
  <c r="B2424" i="2"/>
  <c r="E2424" i="2"/>
  <c r="B2428" i="2"/>
  <c r="E2428" i="2"/>
  <c r="B2432" i="2"/>
  <c r="E2432" i="2"/>
  <c r="B2436" i="2"/>
  <c r="E2436" i="2"/>
  <c r="B2440" i="2"/>
  <c r="E2440" i="2"/>
  <c r="B2444" i="2"/>
  <c r="E2444" i="2"/>
  <c r="B2448" i="2"/>
  <c r="E2448" i="2"/>
  <c r="B2452" i="2"/>
  <c r="E2452" i="2"/>
  <c r="B2456" i="2"/>
  <c r="E2456" i="2"/>
  <c r="B2460" i="2"/>
  <c r="E2460" i="2"/>
  <c r="B2464" i="2"/>
  <c r="E2464" i="2"/>
  <c r="B2468" i="2"/>
  <c r="E2468" i="2"/>
  <c r="B2472" i="2"/>
  <c r="E2472" i="2"/>
  <c r="B2476" i="2"/>
  <c r="E2476" i="2"/>
  <c r="B2480" i="2"/>
  <c r="E2480" i="2"/>
  <c r="B2484" i="2"/>
  <c r="E2484" i="2"/>
  <c r="B2488" i="2"/>
  <c r="E2488" i="2"/>
  <c r="B2492" i="2"/>
  <c r="E2492" i="2"/>
  <c r="B2496" i="2"/>
  <c r="E2496" i="2"/>
  <c r="B2500" i="2"/>
  <c r="E2500" i="2"/>
  <c r="B2504" i="2"/>
  <c r="E2504" i="2"/>
  <c r="B2508" i="2"/>
  <c r="E2508" i="2"/>
  <c r="B2512" i="2"/>
  <c r="E2512" i="2"/>
  <c r="B2516" i="2"/>
  <c r="E2516" i="2"/>
  <c r="B2520" i="2"/>
  <c r="E2520" i="2"/>
  <c r="B2524" i="2"/>
  <c r="E2524" i="2"/>
  <c r="B2528" i="2"/>
  <c r="E2528" i="2"/>
  <c r="B2532" i="2"/>
  <c r="E2532" i="2"/>
  <c r="B2536" i="2"/>
  <c r="E2536" i="2"/>
  <c r="B2540" i="2"/>
  <c r="E2540" i="2"/>
  <c r="B2544" i="2"/>
  <c r="E2544" i="2"/>
  <c r="B2548" i="2"/>
  <c r="E2548" i="2"/>
  <c r="B2552" i="2"/>
  <c r="E2552" i="2"/>
  <c r="B2556" i="2"/>
  <c r="E2556" i="2"/>
  <c r="B2560" i="2"/>
  <c r="E2560" i="2"/>
  <c r="B2564" i="2"/>
  <c r="E2564" i="2"/>
  <c r="B2568" i="2"/>
  <c r="E2568" i="2"/>
  <c r="B2572" i="2"/>
  <c r="E2572" i="2"/>
  <c r="B2576" i="2"/>
  <c r="E2576" i="2"/>
  <c r="B2580" i="2"/>
  <c r="E2580" i="2"/>
  <c r="B2584" i="2"/>
  <c r="E2584" i="2"/>
  <c r="B2588" i="2"/>
  <c r="E2588" i="2"/>
  <c r="B2592" i="2"/>
  <c r="E2592" i="2"/>
  <c r="B2596" i="2"/>
  <c r="E2596" i="2"/>
  <c r="B2600" i="2"/>
  <c r="E2600" i="2"/>
  <c r="B2604" i="2"/>
  <c r="E2604" i="2"/>
  <c r="B2608" i="2"/>
  <c r="E2608" i="2"/>
  <c r="B2612" i="2"/>
  <c r="E2612" i="2"/>
  <c r="B2616" i="2"/>
  <c r="E2616" i="2"/>
  <c r="B2620" i="2"/>
  <c r="E2620" i="2"/>
  <c r="B2624" i="2"/>
  <c r="E2624" i="2"/>
  <c r="B2628" i="2"/>
  <c r="E2628" i="2"/>
  <c r="B2632" i="2"/>
  <c r="E2632" i="2"/>
  <c r="B2636" i="2"/>
  <c r="E2636" i="2"/>
  <c r="B2640" i="2"/>
  <c r="E2640" i="2"/>
  <c r="B2644" i="2"/>
  <c r="E2644" i="2"/>
  <c r="B2648" i="2"/>
  <c r="E2648" i="2"/>
  <c r="B2652" i="2"/>
  <c r="E2652" i="2"/>
  <c r="B2656" i="2"/>
  <c r="E2656" i="2"/>
  <c r="B2660" i="2"/>
  <c r="E2660" i="2"/>
  <c r="B2664" i="2"/>
  <c r="E2664" i="2"/>
  <c r="B2668" i="2"/>
  <c r="E2668" i="2"/>
  <c r="B2672" i="2"/>
  <c r="E2672" i="2"/>
  <c r="C2674" i="2"/>
  <c r="B2676" i="2"/>
  <c r="E2676" i="2"/>
  <c r="E2680" i="2"/>
  <c r="C2682" i="2"/>
  <c r="E2684" i="2"/>
  <c r="C2686" i="2"/>
  <c r="E2688" i="2"/>
  <c r="E2692" i="2"/>
  <c r="K2" i="3"/>
  <c r="B2692" i="3" l="1"/>
  <c r="B2684" i="3"/>
  <c r="B2676" i="3"/>
  <c r="B2668" i="3"/>
  <c r="B2660" i="3"/>
  <c r="B2652" i="3"/>
  <c r="B2644" i="3"/>
  <c r="B2636" i="3"/>
  <c r="B2628" i="3"/>
  <c r="B2620" i="3"/>
  <c r="B2612" i="3"/>
  <c r="B2604" i="3"/>
  <c r="B2596" i="3"/>
  <c r="B2588" i="3"/>
  <c r="B2580" i="3"/>
  <c r="B2572" i="3"/>
  <c r="B2564" i="3"/>
  <c r="B2556" i="3"/>
  <c r="B2548" i="3"/>
  <c r="B2540" i="3"/>
  <c r="B2532" i="3"/>
  <c r="B2524" i="3"/>
  <c r="B2516" i="3"/>
  <c r="B2508" i="3"/>
  <c r="B2500" i="3"/>
  <c r="B2492" i="3"/>
  <c r="B2484" i="3"/>
  <c r="B2476" i="3"/>
  <c r="B2468" i="3"/>
  <c r="B2460" i="3"/>
  <c r="B2452" i="3"/>
  <c r="B2444" i="3"/>
  <c r="B2436" i="3"/>
  <c r="B2428" i="3"/>
  <c r="B2420" i="3"/>
  <c r="B2412" i="3"/>
  <c r="B2404" i="3"/>
  <c r="B2396" i="3"/>
  <c r="B2388" i="3"/>
  <c r="B2380" i="3"/>
  <c r="B2372" i="3"/>
  <c r="B2364" i="3"/>
  <c r="B2356" i="3"/>
  <c r="B2348" i="3"/>
  <c r="B2340" i="3"/>
  <c r="B2332" i="3"/>
  <c r="B2324" i="3"/>
  <c r="B2316" i="3"/>
  <c r="B2308" i="3"/>
  <c r="B2300" i="3"/>
  <c r="B2292" i="3"/>
  <c r="B2284" i="3"/>
  <c r="B2276" i="3"/>
  <c r="B2268" i="3"/>
  <c r="B2260" i="3"/>
  <c r="B2252" i="3"/>
  <c r="B2244" i="3"/>
  <c r="B2236" i="3"/>
  <c r="B2228" i="3"/>
  <c r="B2220" i="3"/>
  <c r="B2212" i="3"/>
  <c r="B2204" i="3"/>
  <c r="B2196" i="3"/>
  <c r="B2188" i="3"/>
  <c r="B2180" i="3"/>
  <c r="B2172" i="3"/>
  <c r="B2164" i="3"/>
  <c r="B2156" i="3"/>
  <c r="B2148" i="3"/>
  <c r="B2140" i="3"/>
  <c r="B2132" i="3"/>
  <c r="B2124" i="3"/>
  <c r="B2116" i="3"/>
  <c r="B2108" i="3"/>
  <c r="B2100" i="3"/>
  <c r="B2092" i="3"/>
  <c r="B2084" i="3"/>
  <c r="B2076" i="3"/>
  <c r="B2068" i="3"/>
  <c r="B2060" i="3"/>
  <c r="B2052" i="3"/>
  <c r="B2044" i="3"/>
  <c r="B2036" i="3"/>
  <c r="B2028" i="3"/>
  <c r="B2020" i="3"/>
  <c r="B2691" i="3"/>
  <c r="B2690" i="3"/>
  <c r="B2689" i="3"/>
  <c r="B2681" i="3"/>
  <c r="B2673" i="3"/>
  <c r="B2665" i="3"/>
  <c r="B2657" i="3"/>
  <c r="B2649" i="3"/>
  <c r="B2641" i="3"/>
  <c r="B2633" i="3"/>
  <c r="B2625" i="3"/>
  <c r="B2617" i="3"/>
  <c r="B2609" i="3"/>
  <c r="B2601" i="3"/>
  <c r="B2593" i="3"/>
  <c r="B2585" i="3"/>
  <c r="B2577" i="3"/>
  <c r="B2569" i="3"/>
  <c r="B2561" i="3"/>
  <c r="B2553" i="3"/>
  <c r="B2545" i="3"/>
  <c r="B2537" i="3"/>
  <c r="B2529" i="3"/>
  <c r="B2521" i="3"/>
  <c r="B2513" i="3"/>
  <c r="B2505" i="3"/>
  <c r="B2497" i="3"/>
  <c r="B2489" i="3"/>
  <c r="B2481" i="3"/>
  <c r="B2473" i="3"/>
  <c r="B2465" i="3"/>
  <c r="B2457" i="3"/>
  <c r="B2449" i="3"/>
  <c r="B2441" i="3"/>
  <c r="B2433" i="3"/>
  <c r="B2425" i="3"/>
  <c r="B2417" i="3"/>
  <c r="B2409" i="3"/>
  <c r="B2401" i="3"/>
  <c r="B2393" i="3"/>
  <c r="B2385" i="3"/>
  <c r="B2377" i="3"/>
  <c r="B2369" i="3"/>
  <c r="B2361" i="3"/>
  <c r="B2353" i="3"/>
  <c r="B2345" i="3"/>
  <c r="B2337" i="3"/>
  <c r="B2329" i="3"/>
  <c r="B2321" i="3"/>
  <c r="B2313" i="3"/>
  <c r="B2305" i="3"/>
  <c r="B2297" i="3"/>
  <c r="B2289" i="3"/>
  <c r="B2281" i="3"/>
  <c r="B2273" i="3"/>
  <c r="B2265" i="3"/>
  <c r="B2257" i="3"/>
  <c r="B2249" i="3"/>
  <c r="B2241" i="3"/>
  <c r="B2233" i="3"/>
  <c r="B2225" i="3"/>
  <c r="B2217" i="3"/>
  <c r="B2209" i="3"/>
  <c r="B2201" i="3"/>
  <c r="B2193" i="3"/>
  <c r="B2185" i="3"/>
  <c r="B2177" i="3"/>
  <c r="B2169" i="3"/>
  <c r="B2161" i="3"/>
  <c r="B2153" i="3"/>
  <c r="B2145" i="3"/>
  <c r="B2137" i="3"/>
  <c r="B2129" i="3"/>
  <c r="B2121" i="3"/>
  <c r="B2113" i="3"/>
  <c r="B2105" i="3"/>
  <c r="B2097" i="3"/>
  <c r="B2089" i="3"/>
  <c r="B2081" i="3"/>
  <c r="B2073" i="3"/>
  <c r="B2065" i="3"/>
  <c r="B2057" i="3"/>
  <c r="B2049" i="3"/>
  <c r="B2041" i="3"/>
  <c r="B2033" i="3"/>
  <c r="B2025" i="3"/>
  <c r="B2017" i="3"/>
  <c r="B2688" i="3"/>
  <c r="B2680" i="3"/>
  <c r="B2672" i="3"/>
  <c r="B2664" i="3"/>
  <c r="B2656" i="3"/>
  <c r="B2648" i="3"/>
  <c r="B2640" i="3"/>
  <c r="B2632" i="3"/>
  <c r="B2624" i="3"/>
  <c r="B2616" i="3"/>
  <c r="B2608" i="3"/>
  <c r="B2600" i="3"/>
  <c r="B2592" i="3"/>
  <c r="B2584" i="3"/>
  <c r="B2576" i="3"/>
  <c r="B2568" i="3"/>
  <c r="B2560" i="3"/>
  <c r="B2552" i="3"/>
  <c r="B2544" i="3"/>
  <c r="B2536" i="3"/>
  <c r="B2528" i="3"/>
  <c r="B2520" i="3"/>
  <c r="B2512" i="3"/>
  <c r="B2504" i="3"/>
  <c r="B2496" i="3"/>
  <c r="B2488" i="3"/>
  <c r="B2480" i="3"/>
  <c r="B2472" i="3"/>
  <c r="B2464" i="3"/>
  <c r="B2456" i="3"/>
  <c r="B2448" i="3"/>
  <c r="B2440" i="3"/>
  <c r="B2432" i="3"/>
  <c r="B2424" i="3"/>
  <c r="B2416" i="3"/>
  <c r="B2408" i="3"/>
  <c r="B2400" i="3"/>
  <c r="B2392" i="3"/>
  <c r="B2384" i="3"/>
  <c r="B2376" i="3"/>
  <c r="B2368" i="3"/>
  <c r="B2360" i="3"/>
  <c r="B2352" i="3"/>
  <c r="B2344" i="3"/>
  <c r="B2336" i="3"/>
  <c r="B2328" i="3"/>
  <c r="B2320" i="3"/>
  <c r="B2312" i="3"/>
  <c r="B2304" i="3"/>
  <c r="B2296" i="3"/>
  <c r="B2288" i="3"/>
  <c r="B2280" i="3"/>
  <c r="B2272" i="3"/>
  <c r="B2264" i="3"/>
  <c r="B2256" i="3"/>
  <c r="B2248" i="3"/>
  <c r="B2240" i="3"/>
  <c r="B2232" i="3"/>
  <c r="B2224" i="3"/>
  <c r="B2216" i="3"/>
  <c r="B2208" i="3"/>
  <c r="B2200" i="3"/>
  <c r="B2192" i="3"/>
  <c r="B2184" i="3"/>
  <c r="B2176" i="3"/>
  <c r="B2168" i="3"/>
  <c r="B2160" i="3"/>
  <c r="B2152" i="3"/>
  <c r="B2144" i="3"/>
  <c r="B2136" i="3"/>
  <c r="B2128" i="3"/>
  <c r="B2120" i="3"/>
  <c r="B2112" i="3"/>
  <c r="B2104" i="3"/>
  <c r="B2096" i="3"/>
  <c r="B2088" i="3"/>
  <c r="B2687" i="3"/>
  <c r="B2686" i="3"/>
  <c r="B2685" i="3"/>
  <c r="B2683" i="3"/>
  <c r="B2670" i="3"/>
  <c r="B2658" i="3"/>
  <c r="B2645" i="3"/>
  <c r="B2631" i="3"/>
  <c r="B2619" i="3"/>
  <c r="B2606" i="3"/>
  <c r="B2594" i="3"/>
  <c r="B2581" i="3"/>
  <c r="B2567" i="3"/>
  <c r="B2555" i="3"/>
  <c r="B2542" i="3"/>
  <c r="B2530" i="3"/>
  <c r="B2517" i="3"/>
  <c r="B2503" i="3"/>
  <c r="B2491" i="3"/>
  <c r="B2478" i="3"/>
  <c r="B2466" i="3"/>
  <c r="B2453" i="3"/>
  <c r="B2439" i="3"/>
  <c r="B2427" i="3"/>
  <c r="B2414" i="3"/>
  <c r="B2402" i="3"/>
  <c r="B2389" i="3"/>
  <c r="B2375" i="3"/>
  <c r="B2363" i="3"/>
  <c r="B2350" i="3"/>
  <c r="B2338" i="3"/>
  <c r="B2325" i="3"/>
  <c r="B2311" i="3"/>
  <c r="B2299" i="3"/>
  <c r="B2286" i="3"/>
  <c r="B2274" i="3"/>
  <c r="B2261" i="3"/>
  <c r="B2247" i="3"/>
  <c r="B2235" i="3"/>
  <c r="B2222" i="3"/>
  <c r="B2210" i="3"/>
  <c r="B2197" i="3"/>
  <c r="B2183" i="3"/>
  <c r="B2171" i="3"/>
  <c r="B2158" i="3"/>
  <c r="B2146" i="3"/>
  <c r="B2133" i="3"/>
  <c r="B2119" i="3"/>
  <c r="B2107" i="3"/>
  <c r="B2094" i="3"/>
  <c r="B2082" i="3"/>
  <c r="B2071" i="3"/>
  <c r="B2061" i="3"/>
  <c r="B2050" i="3"/>
  <c r="B2039" i="3"/>
  <c r="B2029" i="3"/>
  <c r="B2018" i="3"/>
  <c r="B2009" i="3"/>
  <c r="B2001" i="3"/>
  <c r="B1993" i="3"/>
  <c r="B1985" i="3"/>
  <c r="B1977" i="3"/>
  <c r="B1969" i="3"/>
  <c r="B1961" i="3"/>
  <c r="B1953" i="3"/>
  <c r="B1945" i="3"/>
  <c r="B1937" i="3"/>
  <c r="B1929" i="3"/>
  <c r="B1921" i="3"/>
  <c r="B1913" i="3"/>
  <c r="B1905" i="3"/>
  <c r="B1897" i="3"/>
  <c r="B1889" i="3"/>
  <c r="B1881" i="3"/>
  <c r="B1873" i="3"/>
  <c r="B1865" i="3"/>
  <c r="B1857" i="3"/>
  <c r="B1849" i="3"/>
  <c r="B1841" i="3"/>
  <c r="B1833" i="3"/>
  <c r="B1825" i="3"/>
  <c r="B1817" i="3"/>
  <c r="B1809" i="3"/>
  <c r="B1801" i="3"/>
  <c r="B1793" i="3"/>
  <c r="B1785" i="3"/>
  <c r="B1777" i="3"/>
  <c r="B1769" i="3"/>
  <c r="B1761" i="3"/>
  <c r="B1753" i="3"/>
  <c r="B2682" i="3"/>
  <c r="B2669" i="3"/>
  <c r="B2655" i="3"/>
  <c r="B2643" i="3"/>
  <c r="B2630" i="3"/>
  <c r="B2618" i="3"/>
  <c r="B2605" i="3"/>
  <c r="B2591" i="3"/>
  <c r="B2579" i="3"/>
  <c r="B2566" i="3"/>
  <c r="B2554" i="3"/>
  <c r="B2541" i="3"/>
  <c r="B2527" i="3"/>
  <c r="B2515" i="3"/>
  <c r="B2502" i="3"/>
  <c r="B2490" i="3"/>
  <c r="B2477" i="3"/>
  <c r="B2463" i="3"/>
  <c r="B2451" i="3"/>
  <c r="B2438" i="3"/>
  <c r="B2426" i="3"/>
  <c r="B2413" i="3"/>
  <c r="B2399" i="3"/>
  <c r="B2387" i="3"/>
  <c r="B2374" i="3"/>
  <c r="B2362" i="3"/>
  <c r="B2349" i="3"/>
  <c r="B2335" i="3"/>
  <c r="B2323" i="3"/>
  <c r="B2310" i="3"/>
  <c r="B2298" i="3"/>
  <c r="B2285" i="3"/>
  <c r="B2271" i="3"/>
  <c r="B2259" i="3"/>
  <c r="B2246" i="3"/>
  <c r="B2234" i="3"/>
  <c r="B2221" i="3"/>
  <c r="B2207" i="3"/>
  <c r="B2195" i="3"/>
  <c r="B2182" i="3"/>
  <c r="B2170" i="3"/>
  <c r="B2157" i="3"/>
  <c r="B2143" i="3"/>
  <c r="B2131" i="3"/>
  <c r="B2118" i="3"/>
  <c r="B2106" i="3"/>
  <c r="B2093" i="3"/>
  <c r="B2080" i="3"/>
  <c r="B2070" i="3"/>
  <c r="B2059" i="3"/>
  <c r="B2048" i="3"/>
  <c r="B2038" i="3"/>
  <c r="B2027" i="3"/>
  <c r="B2016" i="3"/>
  <c r="B2008" i="3"/>
  <c r="B2000" i="3"/>
  <c r="B1992" i="3"/>
  <c r="B1984" i="3"/>
  <c r="B1976" i="3"/>
  <c r="B1968" i="3"/>
  <c r="B1960" i="3"/>
  <c r="B1952" i="3"/>
  <c r="B1944" i="3"/>
  <c r="B1936" i="3"/>
  <c r="B1928" i="3"/>
  <c r="B1920" i="3"/>
  <c r="B1912" i="3"/>
  <c r="B1904" i="3"/>
  <c r="B1896" i="3"/>
  <c r="B1888" i="3"/>
  <c r="B1880" i="3"/>
  <c r="B1872" i="3"/>
  <c r="B2679" i="3"/>
  <c r="B2667" i="3"/>
  <c r="B2654" i="3"/>
  <c r="B2642" i="3"/>
  <c r="B2629" i="3"/>
  <c r="B2615" i="3"/>
  <c r="B2603" i="3"/>
  <c r="B2590" i="3"/>
  <c r="B2578" i="3"/>
  <c r="B2565" i="3"/>
  <c r="B2551" i="3"/>
  <c r="B2539" i="3"/>
  <c r="B2526" i="3"/>
  <c r="B2514" i="3"/>
  <c r="B2501" i="3"/>
  <c r="B2487" i="3"/>
  <c r="B2475" i="3"/>
  <c r="B2462" i="3"/>
  <c r="B2450" i="3"/>
  <c r="B2437" i="3"/>
  <c r="B2423" i="3"/>
  <c r="B2411" i="3"/>
  <c r="B2398" i="3"/>
  <c r="B2386" i="3"/>
  <c r="B2373" i="3"/>
  <c r="B2359" i="3"/>
  <c r="B2347" i="3"/>
  <c r="B2334" i="3"/>
  <c r="B2322" i="3"/>
  <c r="B2309" i="3"/>
  <c r="B2295" i="3"/>
  <c r="B2283" i="3"/>
  <c r="B2270" i="3"/>
  <c r="B2258" i="3"/>
  <c r="B2245" i="3"/>
  <c r="B2231" i="3"/>
  <c r="B2219" i="3"/>
  <c r="B2206" i="3"/>
  <c r="B2194" i="3"/>
  <c r="B2181" i="3"/>
  <c r="B2167" i="3"/>
  <c r="B2155" i="3"/>
  <c r="B2142" i="3"/>
  <c r="B2130" i="3"/>
  <c r="B2117" i="3"/>
  <c r="B2103" i="3"/>
  <c r="B2091" i="3"/>
  <c r="B2079" i="3"/>
  <c r="B2069" i="3"/>
  <c r="B2058" i="3"/>
  <c r="B2047" i="3"/>
  <c r="B2037" i="3"/>
  <c r="B2026" i="3"/>
  <c r="B2015" i="3"/>
  <c r="B2007" i="3"/>
  <c r="B1999" i="3"/>
  <c r="B1991" i="3"/>
  <c r="B1983" i="3"/>
  <c r="B1975" i="3"/>
  <c r="B1967" i="3"/>
  <c r="B1959" i="3"/>
  <c r="B1951" i="3"/>
  <c r="B1943" i="3"/>
  <c r="B1935" i="3"/>
  <c r="B1927" i="3"/>
  <c r="B1919" i="3"/>
  <c r="B1911" i="3"/>
  <c r="B1903" i="3"/>
  <c r="B1895" i="3"/>
  <c r="B1887" i="3"/>
  <c r="B1879" i="3"/>
  <c r="B1871" i="3"/>
  <c r="B1863" i="3"/>
  <c r="B1855" i="3"/>
  <c r="B1847" i="3"/>
  <c r="B1839" i="3"/>
  <c r="B1831" i="3"/>
  <c r="B1823" i="3"/>
  <c r="B1815" i="3"/>
  <c r="B1807" i="3"/>
  <c r="B1799" i="3"/>
  <c r="B1791" i="3"/>
  <c r="B1783" i="3"/>
  <c r="B1775" i="3"/>
  <c r="B1767" i="3"/>
  <c r="B2678" i="3"/>
  <c r="B2666" i="3"/>
  <c r="B2653" i="3"/>
  <c r="B2639" i="3"/>
  <c r="B2627" i="3"/>
  <c r="B2614" i="3"/>
  <c r="B2602" i="3"/>
  <c r="B2589" i="3"/>
  <c r="B2575" i="3"/>
  <c r="B2563" i="3"/>
  <c r="B2550" i="3"/>
  <c r="B2538" i="3"/>
  <c r="B2525" i="3"/>
  <c r="B2511" i="3"/>
  <c r="B2499" i="3"/>
  <c r="B2486" i="3"/>
  <c r="B2474" i="3"/>
  <c r="B2461" i="3"/>
  <c r="B2447" i="3"/>
  <c r="B2435" i="3"/>
  <c r="B2422" i="3"/>
  <c r="B2410" i="3"/>
  <c r="B2397" i="3"/>
  <c r="B2383" i="3"/>
  <c r="B2371" i="3"/>
  <c r="B2358" i="3"/>
  <c r="B2346" i="3"/>
  <c r="B2333" i="3"/>
  <c r="B2319" i="3"/>
  <c r="B2307" i="3"/>
  <c r="B2294" i="3"/>
  <c r="B2282" i="3"/>
  <c r="B2269" i="3"/>
  <c r="B2255" i="3"/>
  <c r="B2243" i="3"/>
  <c r="B2230" i="3"/>
  <c r="B2218" i="3"/>
  <c r="B2205" i="3"/>
  <c r="B2191" i="3"/>
  <c r="B2179" i="3"/>
  <c r="B2166" i="3"/>
  <c r="B2154" i="3"/>
  <c r="B2141" i="3"/>
  <c r="B2127" i="3"/>
  <c r="B2115" i="3"/>
  <c r="B2102" i="3"/>
  <c r="B2090" i="3"/>
  <c r="B2078" i="3"/>
  <c r="B2067" i="3"/>
  <c r="B2056" i="3"/>
  <c r="B2046" i="3"/>
  <c r="B2035" i="3"/>
  <c r="B2024" i="3"/>
  <c r="B2014" i="3"/>
  <c r="B2006" i="3"/>
  <c r="B1998" i="3"/>
  <c r="B1990" i="3"/>
  <c r="B1982" i="3"/>
  <c r="B1974" i="3"/>
  <c r="B1966" i="3"/>
  <c r="B1958" i="3"/>
  <c r="B1950" i="3"/>
  <c r="B1942" i="3"/>
  <c r="B1934" i="3"/>
  <c r="B1926" i="3"/>
  <c r="B1918" i="3"/>
  <c r="B1910" i="3"/>
  <c r="B1902" i="3"/>
  <c r="B1894" i="3"/>
  <c r="B1886" i="3"/>
  <c r="B1878" i="3"/>
  <c r="B1870" i="3"/>
  <c r="B1862" i="3"/>
  <c r="B1854" i="3"/>
  <c r="B1846" i="3"/>
  <c r="B1838" i="3"/>
  <c r="B1830" i="3"/>
  <c r="B1822" i="3"/>
  <c r="B1814" i="3"/>
  <c r="B1806" i="3"/>
  <c r="B1798" i="3"/>
  <c r="B1790" i="3"/>
  <c r="B1782" i="3"/>
  <c r="B1774" i="3"/>
  <c r="B1766" i="3"/>
  <c r="B1758" i="3"/>
  <c r="B2677" i="3"/>
  <c r="B2663" i="3"/>
  <c r="B2651" i="3"/>
  <c r="B2638" i="3"/>
  <c r="B2626" i="3"/>
  <c r="B2613" i="3"/>
  <c r="B2599" i="3"/>
  <c r="B2587" i="3"/>
  <c r="B2574" i="3"/>
  <c r="B2562" i="3"/>
  <c r="B2549" i="3"/>
  <c r="B2535" i="3"/>
  <c r="B2523" i="3"/>
  <c r="B2510" i="3"/>
  <c r="B2498" i="3"/>
  <c r="B2485" i="3"/>
  <c r="B2471" i="3"/>
  <c r="B2459" i="3"/>
  <c r="B2446" i="3"/>
  <c r="B2434" i="3"/>
  <c r="B2421" i="3"/>
  <c r="B2407" i="3"/>
  <c r="B2395" i="3"/>
  <c r="B2382" i="3"/>
  <c r="B2370" i="3"/>
  <c r="B2357" i="3"/>
  <c r="B2343" i="3"/>
  <c r="B2331" i="3"/>
  <c r="B2318" i="3"/>
  <c r="B2306" i="3"/>
  <c r="B2293" i="3"/>
  <c r="B2279" i="3"/>
  <c r="B2267" i="3"/>
  <c r="B2254" i="3"/>
  <c r="B2242" i="3"/>
  <c r="B2229" i="3"/>
  <c r="B2215" i="3"/>
  <c r="B2203" i="3"/>
  <c r="B2190" i="3"/>
  <c r="B2178" i="3"/>
  <c r="B2165" i="3"/>
  <c r="B2151" i="3"/>
  <c r="B2139" i="3"/>
  <c r="B2126" i="3"/>
  <c r="B2114" i="3"/>
  <c r="B2101" i="3"/>
  <c r="B2087" i="3"/>
  <c r="B2077" i="3"/>
  <c r="B2066" i="3"/>
  <c r="B2055" i="3"/>
  <c r="B2045" i="3"/>
  <c r="B2034" i="3"/>
  <c r="B2023" i="3"/>
  <c r="B2013" i="3"/>
  <c r="B2005" i="3"/>
  <c r="B1997" i="3"/>
  <c r="B1989" i="3"/>
  <c r="B1981" i="3"/>
  <c r="B1973" i="3"/>
  <c r="B1965" i="3"/>
  <c r="B1957" i="3"/>
  <c r="B1949" i="3"/>
  <c r="B1941" i="3"/>
  <c r="B1933" i="3"/>
  <c r="B1925" i="3"/>
  <c r="B1917" i="3"/>
  <c r="B1909" i="3"/>
  <c r="B1901" i="3"/>
  <c r="B1893" i="3"/>
  <c r="B1885" i="3"/>
  <c r="B1877" i="3"/>
  <c r="B1869" i="3"/>
  <c r="B1861" i="3"/>
  <c r="B1853" i="3"/>
  <c r="B1845" i="3"/>
  <c r="B1837" i="3"/>
  <c r="B1829" i="3"/>
  <c r="B1821" i="3"/>
  <c r="B1813" i="3"/>
  <c r="B1805" i="3"/>
  <c r="B1797" i="3"/>
  <c r="B1789" i="3"/>
  <c r="B1781" i="3"/>
  <c r="B1773" i="3"/>
  <c r="B1765" i="3"/>
  <c r="B2675" i="3"/>
  <c r="B2662" i="3"/>
  <c r="B2650" i="3"/>
  <c r="B2637" i="3"/>
  <c r="B2623" i="3"/>
  <c r="B2611" i="3"/>
  <c r="B2598" i="3"/>
  <c r="B2586" i="3"/>
  <c r="B2573" i="3"/>
  <c r="B2559" i="3"/>
  <c r="B2547" i="3"/>
  <c r="B2534" i="3"/>
  <c r="B2522" i="3"/>
  <c r="B2509" i="3"/>
  <c r="B2495" i="3"/>
  <c r="B2483" i="3"/>
  <c r="B2470" i="3"/>
  <c r="B2458" i="3"/>
  <c r="B2445" i="3"/>
  <c r="B2431" i="3"/>
  <c r="B2419" i="3"/>
  <c r="B2406" i="3"/>
  <c r="B2394" i="3"/>
  <c r="B2381" i="3"/>
  <c r="B2367" i="3"/>
  <c r="B2355" i="3"/>
  <c r="B2342" i="3"/>
  <c r="B2330" i="3"/>
  <c r="B2317" i="3"/>
  <c r="B2303" i="3"/>
  <c r="B2291" i="3"/>
  <c r="B2278" i="3"/>
  <c r="B2266" i="3"/>
  <c r="B2253" i="3"/>
  <c r="B2239" i="3"/>
  <c r="B2227" i="3"/>
  <c r="B2214" i="3"/>
  <c r="B2202" i="3"/>
  <c r="B2189" i="3"/>
  <c r="B2175" i="3"/>
  <c r="B2163" i="3"/>
  <c r="B2150" i="3"/>
  <c r="B2138" i="3"/>
  <c r="B2125" i="3"/>
  <c r="B2111" i="3"/>
  <c r="B2099" i="3"/>
  <c r="B2086" i="3"/>
  <c r="B2075" i="3"/>
  <c r="B2064" i="3"/>
  <c r="B2054" i="3"/>
  <c r="B2043" i="3"/>
  <c r="B2032" i="3"/>
  <c r="B2022" i="3"/>
  <c r="B2012" i="3"/>
  <c r="B2004" i="3"/>
  <c r="B1996" i="3"/>
  <c r="B1988" i="3"/>
  <c r="B1980" i="3"/>
  <c r="B1972" i="3"/>
  <c r="B1964" i="3"/>
  <c r="B1956" i="3"/>
  <c r="B1948" i="3"/>
  <c r="B1940" i="3"/>
  <c r="B1932" i="3"/>
  <c r="B1924" i="3"/>
  <c r="B1916" i="3"/>
  <c r="B1908" i="3"/>
  <c r="B1900" i="3"/>
  <c r="B1892" i="3"/>
  <c r="B1884" i="3"/>
  <c r="B1876" i="3"/>
  <c r="B1868" i="3"/>
  <c r="B1860" i="3"/>
  <c r="B1852" i="3"/>
  <c r="B1844" i="3"/>
  <c r="B1836" i="3"/>
  <c r="B1828" i="3"/>
  <c r="B1820" i="3"/>
  <c r="B1812" i="3"/>
  <c r="B1804" i="3"/>
  <c r="B1796" i="3"/>
  <c r="B1788" i="3"/>
  <c r="B1780" i="3"/>
  <c r="B1772" i="3"/>
  <c r="B1764" i="3"/>
  <c r="B2674" i="3"/>
  <c r="B2622" i="3"/>
  <c r="B2571" i="3"/>
  <c r="B2519" i="3"/>
  <c r="B2469" i="3"/>
  <c r="B2418" i="3"/>
  <c r="B2366" i="3"/>
  <c r="B2315" i="3"/>
  <c r="B2263" i="3"/>
  <c r="B2213" i="3"/>
  <c r="B2162" i="3"/>
  <c r="B2110" i="3"/>
  <c r="B2063" i="3"/>
  <c r="B2021" i="3"/>
  <c r="B1987" i="3"/>
  <c r="B1955" i="3"/>
  <c r="B1923" i="3"/>
  <c r="B1891" i="3"/>
  <c r="B1864" i="3"/>
  <c r="B1842" i="3"/>
  <c r="B1819" i="3"/>
  <c r="B1800" i="3"/>
  <c r="B1778" i="3"/>
  <c r="B1759" i="3"/>
  <c r="B1749" i="3"/>
  <c r="B1741" i="3"/>
  <c r="B1733" i="3"/>
  <c r="B1725" i="3"/>
  <c r="B1717" i="3"/>
  <c r="B1709" i="3"/>
  <c r="B1701" i="3"/>
  <c r="B1693" i="3"/>
  <c r="B1685" i="3"/>
  <c r="B1677" i="3"/>
  <c r="B1669" i="3"/>
  <c r="B1661" i="3"/>
  <c r="B1653" i="3"/>
  <c r="B1645" i="3"/>
  <c r="B1637" i="3"/>
  <c r="B1629" i="3"/>
  <c r="B1621" i="3"/>
  <c r="B1613" i="3"/>
  <c r="B1605" i="3"/>
  <c r="B1597" i="3"/>
  <c r="B1589" i="3"/>
  <c r="B1581" i="3"/>
  <c r="B1573" i="3"/>
  <c r="B1565" i="3"/>
  <c r="B1557" i="3"/>
  <c r="B1549" i="3"/>
  <c r="B1541" i="3"/>
  <c r="B1533" i="3"/>
  <c r="B1525" i="3"/>
  <c r="B1517" i="3"/>
  <c r="B1509" i="3"/>
  <c r="B1501" i="3"/>
  <c r="B1493" i="3"/>
  <c r="B1485" i="3"/>
  <c r="B1477" i="3"/>
  <c r="B1469" i="3"/>
  <c r="B1461" i="3"/>
  <c r="B1453" i="3"/>
  <c r="B1445" i="3"/>
  <c r="B1437" i="3"/>
  <c r="B1429" i="3"/>
  <c r="B1421" i="3"/>
  <c r="B1413" i="3"/>
  <c r="B1405" i="3"/>
  <c r="B1397" i="3"/>
  <c r="B1389" i="3"/>
  <c r="B1381" i="3"/>
  <c r="B1373" i="3"/>
  <c r="B1365" i="3"/>
  <c r="B1357" i="3"/>
  <c r="B1349" i="3"/>
  <c r="B1341" i="3"/>
  <c r="B1333" i="3"/>
  <c r="B1325" i="3"/>
  <c r="B1317" i="3"/>
  <c r="B1309" i="3"/>
  <c r="B1301" i="3"/>
  <c r="B1293" i="3"/>
  <c r="B1285" i="3"/>
  <c r="B1277" i="3"/>
  <c r="B1269" i="3"/>
  <c r="B1261" i="3"/>
  <c r="B2671" i="3"/>
  <c r="B2621" i="3"/>
  <c r="B2570" i="3"/>
  <c r="B2518" i="3"/>
  <c r="B2467" i="3"/>
  <c r="B2415" i="3"/>
  <c r="B2365" i="3"/>
  <c r="B2314" i="3"/>
  <c r="B2262" i="3"/>
  <c r="B2211" i="3"/>
  <c r="B2159" i="3"/>
  <c r="B2109" i="3"/>
  <c r="B2062" i="3"/>
  <c r="B2019" i="3"/>
  <c r="B1986" i="3"/>
  <c r="B1954" i="3"/>
  <c r="B1922" i="3"/>
  <c r="B1890" i="3"/>
  <c r="B1859" i="3"/>
  <c r="B1840" i="3"/>
  <c r="B1818" i="3"/>
  <c r="B1795" i="3"/>
  <c r="B1776" i="3"/>
  <c r="B1757" i="3"/>
  <c r="B1748" i="3"/>
  <c r="B1740" i="3"/>
  <c r="B1732" i="3"/>
  <c r="B1724" i="3"/>
  <c r="B1716" i="3"/>
  <c r="B1708" i="3"/>
  <c r="B1700" i="3"/>
  <c r="B1692" i="3"/>
  <c r="B1684" i="3"/>
  <c r="B1676" i="3"/>
  <c r="B1668" i="3"/>
  <c r="B1660" i="3"/>
  <c r="B1652" i="3"/>
  <c r="B1644" i="3"/>
  <c r="B1636" i="3"/>
  <c r="B1628" i="3"/>
  <c r="B1620" i="3"/>
  <c r="B1612" i="3"/>
  <c r="B1604" i="3"/>
  <c r="B1596" i="3"/>
  <c r="B1588" i="3"/>
  <c r="B1580" i="3"/>
  <c r="B1572" i="3"/>
  <c r="B1564" i="3"/>
  <c r="B1556" i="3"/>
  <c r="B1548" i="3"/>
  <c r="B1540" i="3"/>
  <c r="B1532" i="3"/>
  <c r="B1524" i="3"/>
  <c r="B1516" i="3"/>
  <c r="B1508" i="3"/>
  <c r="B1500" i="3"/>
  <c r="B1492" i="3"/>
  <c r="B1484" i="3"/>
  <c r="B1476" i="3"/>
  <c r="B1468" i="3"/>
  <c r="B1460" i="3"/>
  <c r="B1452" i="3"/>
  <c r="B1444" i="3"/>
  <c r="B1436" i="3"/>
  <c r="B1428" i="3"/>
  <c r="B1420" i="3"/>
  <c r="B1412" i="3"/>
  <c r="B1404" i="3"/>
  <c r="B1396" i="3"/>
  <c r="B1388" i="3"/>
  <c r="B1380" i="3"/>
  <c r="B1372" i="3"/>
  <c r="B1364" i="3"/>
  <c r="B1356" i="3"/>
  <c r="B1348" i="3"/>
  <c r="B1340" i="3"/>
  <c r="B1332" i="3"/>
  <c r="B1324" i="3"/>
  <c r="B1316" i="3"/>
  <c r="B1308" i="3"/>
  <c r="B1300" i="3"/>
  <c r="B1292" i="3"/>
  <c r="B1284" i="3"/>
  <c r="B1276" i="3"/>
  <c r="B1268" i="3"/>
  <c r="B2661" i="3"/>
  <c r="B2610" i="3"/>
  <c r="B2558" i="3"/>
  <c r="B2507" i="3"/>
  <c r="B2455" i="3"/>
  <c r="B2405" i="3"/>
  <c r="B2354" i="3"/>
  <c r="B2302" i="3"/>
  <c r="B2251" i="3"/>
  <c r="B2199" i="3"/>
  <c r="B2149" i="3"/>
  <c r="B2098" i="3"/>
  <c r="B2053" i="3"/>
  <c r="B2011" i="3"/>
  <c r="B1979" i="3"/>
  <c r="B1947" i="3"/>
  <c r="B1915" i="3"/>
  <c r="B1883" i="3"/>
  <c r="B1858" i="3"/>
  <c r="B1835" i="3"/>
  <c r="B1816" i="3"/>
  <c r="B1794" i="3"/>
  <c r="B1771" i="3"/>
  <c r="B1756" i="3"/>
  <c r="B1747" i="3"/>
  <c r="B1739" i="3"/>
  <c r="B1731" i="3"/>
  <c r="B1723" i="3"/>
  <c r="B1715" i="3"/>
  <c r="B1707" i="3"/>
  <c r="B1699" i="3"/>
  <c r="B1691" i="3"/>
  <c r="B1683" i="3"/>
  <c r="B1675" i="3"/>
  <c r="B1667" i="3"/>
  <c r="B1659" i="3"/>
  <c r="B1651" i="3"/>
  <c r="B1643" i="3"/>
  <c r="B1635" i="3"/>
  <c r="B1627" i="3"/>
  <c r="B1619" i="3"/>
  <c r="B1611" i="3"/>
  <c r="B1603" i="3"/>
  <c r="B1595" i="3"/>
  <c r="B1587" i="3"/>
  <c r="B1579" i="3"/>
  <c r="B1571" i="3"/>
  <c r="B1563" i="3"/>
  <c r="B1555" i="3"/>
  <c r="B1547" i="3"/>
  <c r="B1539" i="3"/>
  <c r="B1531" i="3"/>
  <c r="B1523" i="3"/>
  <c r="B1515" i="3"/>
  <c r="B1507" i="3"/>
  <c r="B1499" i="3"/>
  <c r="B1491" i="3"/>
  <c r="B1483" i="3"/>
  <c r="B1475" i="3"/>
  <c r="B1467" i="3"/>
  <c r="B1459" i="3"/>
  <c r="B1451" i="3"/>
  <c r="B1443" i="3"/>
  <c r="B1435" i="3"/>
  <c r="B1427" i="3"/>
  <c r="B1419" i="3"/>
  <c r="B1411" i="3"/>
  <c r="B1403" i="3"/>
  <c r="B1395" i="3"/>
  <c r="B1387" i="3"/>
  <c r="B1379" i="3"/>
  <c r="B1371" i="3"/>
  <c r="B1363" i="3"/>
  <c r="B1355" i="3"/>
  <c r="B1347" i="3"/>
  <c r="B1339" i="3"/>
  <c r="B1331" i="3"/>
  <c r="B1323" i="3"/>
  <c r="B1315" i="3"/>
  <c r="B1307" i="3"/>
  <c r="B1299" i="3"/>
  <c r="B1291" i="3"/>
  <c r="B1283" i="3"/>
  <c r="B1275" i="3"/>
  <c r="B1267" i="3"/>
  <c r="B1259" i="3"/>
  <c r="B2647" i="3"/>
  <c r="B2597" i="3"/>
  <c r="B2546" i="3"/>
  <c r="B2494" i="3"/>
  <c r="B2443" i="3"/>
  <c r="B2391" i="3"/>
  <c r="B2341" i="3"/>
  <c r="B2290" i="3"/>
  <c r="B2238" i="3"/>
  <c r="B2187" i="3"/>
  <c r="B2135" i="3"/>
  <c r="B2085" i="3"/>
  <c r="B2042" i="3"/>
  <c r="B2003" i="3"/>
  <c r="B1971" i="3"/>
  <c r="B1939" i="3"/>
  <c r="B1907" i="3"/>
  <c r="B1875" i="3"/>
  <c r="B1851" i="3"/>
  <c r="B1832" i="3"/>
  <c r="B1810" i="3"/>
  <c r="B1787" i="3"/>
  <c r="B1768" i="3"/>
  <c r="B1754" i="3"/>
  <c r="B1745" i="3"/>
  <c r="B1737" i="3"/>
  <c r="B1729" i="3"/>
  <c r="B1721" i="3"/>
  <c r="B1713" i="3"/>
  <c r="B1705" i="3"/>
  <c r="B1697" i="3"/>
  <c r="B1689" i="3"/>
  <c r="B1681" i="3"/>
  <c r="B1673" i="3"/>
  <c r="B1665" i="3"/>
  <c r="B1657" i="3"/>
  <c r="B1649" i="3"/>
  <c r="B1641" i="3"/>
  <c r="B1633" i="3"/>
  <c r="B1625" i="3"/>
  <c r="B1617" i="3"/>
  <c r="B1609" i="3"/>
  <c r="B1601" i="3"/>
  <c r="B1593" i="3"/>
  <c r="B1585" i="3"/>
  <c r="B1577" i="3"/>
  <c r="B1569" i="3"/>
  <c r="B1561" i="3"/>
  <c r="B1553" i="3"/>
  <c r="B1545" i="3"/>
  <c r="B1537" i="3"/>
  <c r="B1529" i="3"/>
  <c r="B1521" i="3"/>
  <c r="B1513" i="3"/>
  <c r="B1505" i="3"/>
  <c r="B1497" i="3"/>
  <c r="B1489" i="3"/>
  <c r="B1481" i="3"/>
  <c r="B1473" i="3"/>
  <c r="B1465" i="3"/>
  <c r="B1457" i="3"/>
  <c r="B1449" i="3"/>
  <c r="B1441" i="3"/>
  <c r="B1433" i="3"/>
  <c r="B1425" i="3"/>
  <c r="B1417" i="3"/>
  <c r="B1409" i="3"/>
  <c r="B1401" i="3"/>
  <c r="B1393" i="3"/>
  <c r="B1385" i="3"/>
  <c r="B1377" i="3"/>
  <c r="B1369" i="3"/>
  <c r="B1361" i="3"/>
  <c r="B1353" i="3"/>
  <c r="B1345" i="3"/>
  <c r="B1337" i="3"/>
  <c r="B1329" i="3"/>
  <c r="B1321" i="3"/>
  <c r="B1313" i="3"/>
  <c r="B1305" i="3"/>
  <c r="B1297" i="3"/>
  <c r="B1289" i="3"/>
  <c r="B1281" i="3"/>
  <c r="B1273" i="3"/>
  <c r="B1265" i="3"/>
  <c r="B1257" i="3"/>
  <c r="B2646" i="3"/>
  <c r="B2595" i="3"/>
  <c r="B2543" i="3"/>
  <c r="B2493" i="3"/>
  <c r="B2442" i="3"/>
  <c r="B2390" i="3"/>
  <c r="B2339" i="3"/>
  <c r="B2287" i="3"/>
  <c r="B2237" i="3"/>
  <c r="B2186" i="3"/>
  <c r="B2134" i="3"/>
  <c r="B2083" i="3"/>
  <c r="B2040" i="3"/>
  <c r="B2002" i="3"/>
  <c r="B1970" i="3"/>
  <c r="B1938" i="3"/>
  <c r="B1906" i="3"/>
  <c r="B1874" i="3"/>
  <c r="B1850" i="3"/>
  <c r="B1827" i="3"/>
  <c r="B1808" i="3"/>
  <c r="B1786" i="3"/>
  <c r="B1763" i="3"/>
  <c r="B1752" i="3"/>
  <c r="B1744" i="3"/>
  <c r="B1736" i="3"/>
  <c r="B1728" i="3"/>
  <c r="B1720" i="3"/>
  <c r="B1712" i="3"/>
  <c r="B1704" i="3"/>
  <c r="B1696" i="3"/>
  <c r="B1688" i="3"/>
  <c r="B1680" i="3"/>
  <c r="B1672" i="3"/>
  <c r="B1664" i="3"/>
  <c r="B1656" i="3"/>
  <c r="B1648" i="3"/>
  <c r="B1640" i="3"/>
  <c r="B1632" i="3"/>
  <c r="B1624" i="3"/>
  <c r="B1616" i="3"/>
  <c r="B1608" i="3"/>
  <c r="B1600" i="3"/>
  <c r="B1592" i="3"/>
  <c r="B1584" i="3"/>
  <c r="B1576" i="3"/>
  <c r="B1568" i="3"/>
  <c r="B1560" i="3"/>
  <c r="B1552" i="3"/>
  <c r="B1544" i="3"/>
  <c r="B1536" i="3"/>
  <c r="B1528" i="3"/>
  <c r="B1520" i="3"/>
  <c r="B1512" i="3"/>
  <c r="B1504" i="3"/>
  <c r="B1496" i="3"/>
  <c r="B1488" i="3"/>
  <c r="B1480" i="3"/>
  <c r="B1472" i="3"/>
  <c r="B1464" i="3"/>
  <c r="B1456" i="3"/>
  <c r="B1448" i="3"/>
  <c r="B1440" i="3"/>
  <c r="B1432" i="3"/>
  <c r="B1424" i="3"/>
  <c r="B1416" i="3"/>
  <c r="B1408" i="3"/>
  <c r="B1400" i="3"/>
  <c r="B1392" i="3"/>
  <c r="B1384" i="3"/>
  <c r="B1376" i="3"/>
  <c r="B1368" i="3"/>
  <c r="B1360" i="3"/>
  <c r="B1352" i="3"/>
  <c r="B1344" i="3"/>
  <c r="B1336" i="3"/>
  <c r="B1328" i="3"/>
  <c r="B1320" i="3"/>
  <c r="B1312" i="3"/>
  <c r="B1304" i="3"/>
  <c r="B1296" i="3"/>
  <c r="B1288" i="3"/>
  <c r="B1280" i="3"/>
  <c r="B1272" i="3"/>
  <c r="B1264" i="3"/>
  <c r="B2659" i="3"/>
  <c r="B2531" i="3"/>
  <c r="B2379" i="3"/>
  <c r="B2250" i="3"/>
  <c r="B2122" i="3"/>
  <c r="B1995" i="3"/>
  <c r="B1914" i="3"/>
  <c r="B1843" i="3"/>
  <c r="B1784" i="3"/>
  <c r="B1746" i="3"/>
  <c r="B1726" i="3"/>
  <c r="B1703" i="3"/>
  <c r="B1682" i="3"/>
  <c r="B1662" i="3"/>
  <c r="B1639" i="3"/>
  <c r="B1618" i="3"/>
  <c r="B1598" i="3"/>
  <c r="B1575" i="3"/>
  <c r="B1554" i="3"/>
  <c r="B1534" i="3"/>
  <c r="B1511" i="3"/>
  <c r="B1490" i="3"/>
  <c r="B1470" i="3"/>
  <c r="B1447" i="3"/>
  <c r="B1426" i="3"/>
  <c r="B1406" i="3"/>
  <c r="B1383" i="3"/>
  <c r="B1362" i="3"/>
  <c r="B1342" i="3"/>
  <c r="B1319" i="3"/>
  <c r="B1298" i="3"/>
  <c r="B1278" i="3"/>
  <c r="B1258" i="3"/>
  <c r="B1249" i="3"/>
  <c r="B1241" i="3"/>
  <c r="B1233" i="3"/>
  <c r="B1225" i="3"/>
  <c r="B1217" i="3"/>
  <c r="B1209" i="3"/>
  <c r="B1201" i="3"/>
  <c r="B1193" i="3"/>
  <c r="B1185" i="3"/>
  <c r="B1177" i="3"/>
  <c r="B1169" i="3"/>
  <c r="B1161" i="3"/>
  <c r="B1153" i="3"/>
  <c r="B1145" i="3"/>
  <c r="B1137" i="3"/>
  <c r="B1129" i="3"/>
  <c r="B1121" i="3"/>
  <c r="B1113" i="3"/>
  <c r="B1105" i="3"/>
  <c r="B1097" i="3"/>
  <c r="B1089" i="3"/>
  <c r="B1081" i="3"/>
  <c r="B1073" i="3"/>
  <c r="B1065" i="3"/>
  <c r="B1057" i="3"/>
  <c r="B1049" i="3"/>
  <c r="B1041" i="3"/>
  <c r="B1033" i="3"/>
  <c r="B1025" i="3"/>
  <c r="B1017" i="3"/>
  <c r="B1009" i="3"/>
  <c r="B1001" i="3"/>
  <c r="B993" i="3"/>
  <c r="B985" i="3"/>
  <c r="B977" i="3"/>
  <c r="B969" i="3"/>
  <c r="B961" i="3"/>
  <c r="B953" i="3"/>
  <c r="B945" i="3"/>
  <c r="B937" i="3"/>
  <c r="B929" i="3"/>
  <c r="B921" i="3"/>
  <c r="B913" i="3"/>
  <c r="B905" i="3"/>
  <c r="B897" i="3"/>
  <c r="B889" i="3"/>
  <c r="B881" i="3"/>
  <c r="B873" i="3"/>
  <c r="B865" i="3"/>
  <c r="B857" i="3"/>
  <c r="B849" i="3"/>
  <c r="B841" i="3"/>
  <c r="B833" i="3"/>
  <c r="B825" i="3"/>
  <c r="B817" i="3"/>
  <c r="B809" i="3"/>
  <c r="B801" i="3"/>
  <c r="B793" i="3"/>
  <c r="B785" i="3"/>
  <c r="B777" i="3"/>
  <c r="B769" i="3"/>
  <c r="B761" i="3"/>
  <c r="B753" i="3"/>
  <c r="B745" i="3"/>
  <c r="B737" i="3"/>
  <c r="B729" i="3"/>
  <c r="B721" i="3"/>
  <c r="B713" i="3"/>
  <c r="B705" i="3"/>
  <c r="B697" i="3"/>
  <c r="B689" i="3"/>
  <c r="B681" i="3"/>
  <c r="B673" i="3"/>
  <c r="B665" i="3"/>
  <c r="B657" i="3"/>
  <c r="B649" i="3"/>
  <c r="B641" i="3"/>
  <c r="B633" i="3"/>
  <c r="B625" i="3"/>
  <c r="B617" i="3"/>
  <c r="B609" i="3"/>
  <c r="B601" i="3"/>
  <c r="B593" i="3"/>
  <c r="B585" i="3"/>
  <c r="B577" i="3"/>
  <c r="B569" i="3"/>
  <c r="B561" i="3"/>
  <c r="B553" i="3"/>
  <c r="B545" i="3"/>
  <c r="B537" i="3"/>
  <c r="B529" i="3"/>
  <c r="B521" i="3"/>
  <c r="B513" i="3"/>
  <c r="B505" i="3"/>
  <c r="B497" i="3"/>
  <c r="B489" i="3"/>
  <c r="B481" i="3"/>
  <c r="B473" i="3"/>
  <c r="B465" i="3"/>
  <c r="B457" i="3"/>
  <c r="B449" i="3"/>
  <c r="B441" i="3"/>
  <c r="B433" i="3"/>
  <c r="B425" i="3"/>
  <c r="B417" i="3"/>
  <c r="B409" i="3"/>
  <c r="B401" i="3"/>
  <c r="B393" i="3"/>
  <c r="B385" i="3"/>
  <c r="B377" i="3"/>
  <c r="B369" i="3"/>
  <c r="B361" i="3"/>
  <c r="B353" i="3"/>
  <c r="B345" i="3"/>
  <c r="B337" i="3"/>
  <c r="B329" i="3"/>
  <c r="B321" i="3"/>
  <c r="B313" i="3"/>
  <c r="B305" i="3"/>
  <c r="B297" i="3"/>
  <c r="B289" i="3"/>
  <c r="B281" i="3"/>
  <c r="B273" i="3"/>
  <c r="B265" i="3"/>
  <c r="B257" i="3"/>
  <c r="B249" i="3"/>
  <c r="B241" i="3"/>
  <c r="B233" i="3"/>
  <c r="B225" i="3"/>
  <c r="B217" i="3"/>
  <c r="B209" i="3"/>
  <c r="B201" i="3"/>
  <c r="B193" i="3"/>
  <c r="B185" i="3"/>
  <c r="B177" i="3"/>
  <c r="B169" i="3"/>
  <c r="B161" i="3"/>
  <c r="B2635" i="3"/>
  <c r="B2506" i="3"/>
  <c r="B2378" i="3"/>
  <c r="B2226" i="3"/>
  <c r="B2095" i="3"/>
  <c r="B1994" i="3"/>
  <c r="B1899" i="3"/>
  <c r="B1834" i="3"/>
  <c r="B1779" i="3"/>
  <c r="B1743" i="3"/>
  <c r="B1722" i="3"/>
  <c r="B1702" i="3"/>
  <c r="B1679" i="3"/>
  <c r="B1658" i="3"/>
  <c r="B1638" i="3"/>
  <c r="B1615" i="3"/>
  <c r="B1594" i="3"/>
  <c r="B1574" i="3"/>
  <c r="B1551" i="3"/>
  <c r="B1530" i="3"/>
  <c r="B1510" i="3"/>
  <c r="B1487" i="3"/>
  <c r="B1466" i="3"/>
  <c r="B1446" i="3"/>
  <c r="B1423" i="3"/>
  <c r="B1402" i="3"/>
  <c r="B1382" i="3"/>
  <c r="B1359" i="3"/>
  <c r="B1338" i="3"/>
  <c r="B1318" i="3"/>
  <c r="B1295" i="3"/>
  <c r="B1274" i="3"/>
  <c r="B1256" i="3"/>
  <c r="B1248" i="3"/>
  <c r="B1240" i="3"/>
  <c r="B1232" i="3"/>
  <c r="B1224" i="3"/>
  <c r="B1216" i="3"/>
  <c r="B1208" i="3"/>
  <c r="B1200" i="3"/>
  <c r="B1192" i="3"/>
  <c r="B1184" i="3"/>
  <c r="B1176" i="3"/>
  <c r="B1168" i="3"/>
  <c r="B1160" i="3"/>
  <c r="B1152" i="3"/>
  <c r="B1144" i="3"/>
  <c r="B1136" i="3"/>
  <c r="B1128" i="3"/>
  <c r="B1120" i="3"/>
  <c r="B1112" i="3"/>
  <c r="B1104" i="3"/>
  <c r="B1096" i="3"/>
  <c r="B1088" i="3"/>
  <c r="B1080" i="3"/>
  <c r="B1072" i="3"/>
  <c r="B1064" i="3"/>
  <c r="B1056" i="3"/>
  <c r="B1048" i="3"/>
  <c r="B1040" i="3"/>
  <c r="B1032" i="3"/>
  <c r="B1024" i="3"/>
  <c r="B1016" i="3"/>
  <c r="B1008" i="3"/>
  <c r="B1000" i="3"/>
  <c r="B992" i="3"/>
  <c r="B984" i="3"/>
  <c r="B976" i="3"/>
  <c r="B968" i="3"/>
  <c r="B960" i="3"/>
  <c r="B952" i="3"/>
  <c r="B944" i="3"/>
  <c r="B936" i="3"/>
  <c r="B928" i="3"/>
  <c r="B920" i="3"/>
  <c r="B912" i="3"/>
  <c r="B904" i="3"/>
  <c r="B896" i="3"/>
  <c r="B888" i="3"/>
  <c r="B880" i="3"/>
  <c r="B872" i="3"/>
  <c r="B864" i="3"/>
  <c r="B856" i="3"/>
  <c r="B848" i="3"/>
  <c r="B840" i="3"/>
  <c r="B832" i="3"/>
  <c r="B824" i="3"/>
  <c r="B816" i="3"/>
  <c r="B808" i="3"/>
  <c r="B800" i="3"/>
  <c r="B792" i="3"/>
  <c r="B784" i="3"/>
  <c r="B776" i="3"/>
  <c r="B768" i="3"/>
  <c r="B760" i="3"/>
  <c r="B752" i="3"/>
  <c r="B744" i="3"/>
  <c r="B736" i="3"/>
  <c r="B728" i="3"/>
  <c r="B720" i="3"/>
  <c r="B712" i="3"/>
  <c r="B704" i="3"/>
  <c r="B696" i="3"/>
  <c r="B688" i="3"/>
  <c r="B680" i="3"/>
  <c r="B672" i="3"/>
  <c r="B664" i="3"/>
  <c r="B656" i="3"/>
  <c r="B648" i="3"/>
  <c r="B640" i="3"/>
  <c r="B632" i="3"/>
  <c r="B624" i="3"/>
  <c r="B616" i="3"/>
  <c r="B608" i="3"/>
  <c r="B600" i="3"/>
  <c r="B592" i="3"/>
  <c r="B584" i="3"/>
  <c r="B576" i="3"/>
  <c r="B568" i="3"/>
  <c r="B560" i="3"/>
  <c r="B552" i="3"/>
  <c r="B544" i="3"/>
  <c r="B536" i="3"/>
  <c r="B528" i="3"/>
  <c r="B520" i="3"/>
  <c r="B512" i="3"/>
  <c r="B504" i="3"/>
  <c r="B496" i="3"/>
  <c r="B488" i="3"/>
  <c r="B480" i="3"/>
  <c r="B472" i="3"/>
  <c r="B464" i="3"/>
  <c r="B456" i="3"/>
  <c r="B448" i="3"/>
  <c r="B440" i="3"/>
  <c r="B432" i="3"/>
  <c r="B424" i="3"/>
  <c r="B416" i="3"/>
  <c r="B408" i="3"/>
  <c r="B400" i="3"/>
  <c r="B392" i="3"/>
  <c r="B384" i="3"/>
  <c r="B376" i="3"/>
  <c r="B368" i="3"/>
  <c r="B360" i="3"/>
  <c r="B352" i="3"/>
  <c r="B344" i="3"/>
  <c r="B336" i="3"/>
  <c r="B328" i="3"/>
  <c r="B320" i="3"/>
  <c r="B312" i="3"/>
  <c r="B304" i="3"/>
  <c r="B296" i="3"/>
  <c r="B288" i="3"/>
  <c r="B280" i="3"/>
  <c r="B272" i="3"/>
  <c r="B264" i="3"/>
  <c r="B256" i="3"/>
  <c r="B248" i="3"/>
  <c r="B240" i="3"/>
  <c r="B232" i="3"/>
  <c r="B224" i="3"/>
  <c r="B216" i="3"/>
  <c r="B208" i="3"/>
  <c r="B200" i="3"/>
  <c r="B192" i="3"/>
  <c r="B184" i="3"/>
  <c r="B176" i="3"/>
  <c r="B168" i="3"/>
  <c r="B2634" i="3"/>
  <c r="B2482" i="3"/>
  <c r="B2351" i="3"/>
  <c r="B2223" i="3"/>
  <c r="B2074" i="3"/>
  <c r="B1978" i="3"/>
  <c r="B1898" i="3"/>
  <c r="B1826" i="3"/>
  <c r="B1770" i="3"/>
  <c r="B1742" i="3"/>
  <c r="B1719" i="3"/>
  <c r="B1698" i="3"/>
  <c r="B1678" i="3"/>
  <c r="B1655" i="3"/>
  <c r="B1634" i="3"/>
  <c r="B1614" i="3"/>
  <c r="B1591" i="3"/>
  <c r="B1570" i="3"/>
  <c r="B1550" i="3"/>
  <c r="B1527" i="3"/>
  <c r="B1506" i="3"/>
  <c r="B1486" i="3"/>
  <c r="B1463" i="3"/>
  <c r="B1442" i="3"/>
  <c r="B1422" i="3"/>
  <c r="B1399" i="3"/>
  <c r="B1378" i="3"/>
  <c r="B1358" i="3"/>
  <c r="B1335" i="3"/>
  <c r="B1314" i="3"/>
  <c r="B1294" i="3"/>
  <c r="B1271" i="3"/>
  <c r="B1255" i="3"/>
  <c r="B1247" i="3"/>
  <c r="B1239" i="3"/>
  <c r="B1231" i="3"/>
  <c r="B1223" i="3"/>
  <c r="B1215" i="3"/>
  <c r="B1207" i="3"/>
  <c r="B1199" i="3"/>
  <c r="B1191" i="3"/>
  <c r="B1183" i="3"/>
  <c r="B1175" i="3"/>
  <c r="B1167" i="3"/>
  <c r="B1159" i="3"/>
  <c r="B1151" i="3"/>
  <c r="B1143" i="3"/>
  <c r="B1135" i="3"/>
  <c r="B1127" i="3"/>
  <c r="B1119" i="3"/>
  <c r="B1111" i="3"/>
  <c r="B1103" i="3"/>
  <c r="B1095" i="3"/>
  <c r="B1087" i="3"/>
  <c r="B1079" i="3"/>
  <c r="B1071" i="3"/>
  <c r="B1063" i="3"/>
  <c r="B1055" i="3"/>
  <c r="B1047" i="3"/>
  <c r="B1039" i="3"/>
  <c r="B1031" i="3"/>
  <c r="B1023" i="3"/>
  <c r="B1015" i="3"/>
  <c r="B1007" i="3"/>
  <c r="B999" i="3"/>
  <c r="B991" i="3"/>
  <c r="B983" i="3"/>
  <c r="B975" i="3"/>
  <c r="B967" i="3"/>
  <c r="B959" i="3"/>
  <c r="B951" i="3"/>
  <c r="B943" i="3"/>
  <c r="B935" i="3"/>
  <c r="B927" i="3"/>
  <c r="B919" i="3"/>
  <c r="B911" i="3"/>
  <c r="B903" i="3"/>
  <c r="B895" i="3"/>
  <c r="B887" i="3"/>
  <c r="B879" i="3"/>
  <c r="B871" i="3"/>
  <c r="B863" i="3"/>
  <c r="B855" i="3"/>
  <c r="B847" i="3"/>
  <c r="B839" i="3"/>
  <c r="B831" i="3"/>
  <c r="B823" i="3"/>
  <c r="B815" i="3"/>
  <c r="B807" i="3"/>
  <c r="B799" i="3"/>
  <c r="B791" i="3"/>
  <c r="B783" i="3"/>
  <c r="B775" i="3"/>
  <c r="B767" i="3"/>
  <c r="B759" i="3"/>
  <c r="B751" i="3"/>
  <c r="B743" i="3"/>
  <c r="B735" i="3"/>
  <c r="B727" i="3"/>
  <c r="B719" i="3"/>
  <c r="B711" i="3"/>
  <c r="B703" i="3"/>
  <c r="B695" i="3"/>
  <c r="B687" i="3"/>
  <c r="B679" i="3"/>
  <c r="B671" i="3"/>
  <c r="B663" i="3"/>
  <c r="B655" i="3"/>
  <c r="B647" i="3"/>
  <c r="B639" i="3"/>
  <c r="B631" i="3"/>
  <c r="B623" i="3"/>
  <c r="B615" i="3"/>
  <c r="B607" i="3"/>
  <c r="B599" i="3"/>
  <c r="B591" i="3"/>
  <c r="B583" i="3"/>
  <c r="B575" i="3"/>
  <c r="B567" i="3"/>
  <c r="B559" i="3"/>
  <c r="B551" i="3"/>
  <c r="B543" i="3"/>
  <c r="B535" i="3"/>
  <c r="B527" i="3"/>
  <c r="B519" i="3"/>
  <c r="B511" i="3"/>
  <c r="B503" i="3"/>
  <c r="B495" i="3"/>
  <c r="B487" i="3"/>
  <c r="B479" i="3"/>
  <c r="B471" i="3"/>
  <c r="B463" i="3"/>
  <c r="B455" i="3"/>
  <c r="B447" i="3"/>
  <c r="B439" i="3"/>
  <c r="B431" i="3"/>
  <c r="B423" i="3"/>
  <c r="B415" i="3"/>
  <c r="B407" i="3"/>
  <c r="B399" i="3"/>
  <c r="B391" i="3"/>
  <c r="B383" i="3"/>
  <c r="B375" i="3"/>
  <c r="B367" i="3"/>
  <c r="B359" i="3"/>
  <c r="B351" i="3"/>
  <c r="B343" i="3"/>
  <c r="B335" i="3"/>
  <c r="B327" i="3"/>
  <c r="B319" i="3"/>
  <c r="B311" i="3"/>
  <c r="B303" i="3"/>
  <c r="B295" i="3"/>
  <c r="B287" i="3"/>
  <c r="B279" i="3"/>
  <c r="B271" i="3"/>
  <c r="B263" i="3"/>
  <c r="B255" i="3"/>
  <c r="B247" i="3"/>
  <c r="B239" i="3"/>
  <c r="B231" i="3"/>
  <c r="B223" i="3"/>
  <c r="B215" i="3"/>
  <c r="B207" i="3"/>
  <c r="B199" i="3"/>
  <c r="B191" i="3"/>
  <c r="B183" i="3"/>
  <c r="B175" i="3"/>
  <c r="B167" i="3"/>
  <c r="B2583" i="3"/>
  <c r="B2454" i="3"/>
  <c r="B2326" i="3"/>
  <c r="B2174" i="3"/>
  <c r="B2051" i="3"/>
  <c r="B1962" i="3"/>
  <c r="B1867" i="3"/>
  <c r="B1811" i="3"/>
  <c r="B1760" i="3"/>
  <c r="B1735" i="3"/>
  <c r="B1714" i="3"/>
  <c r="B1694" i="3"/>
  <c r="B1671" i="3"/>
  <c r="B1650" i="3"/>
  <c r="B1630" i="3"/>
  <c r="B1607" i="3"/>
  <c r="B1586" i="3"/>
  <c r="B1566" i="3"/>
  <c r="B1543" i="3"/>
  <c r="B1522" i="3"/>
  <c r="B1502" i="3"/>
  <c r="B1479" i="3"/>
  <c r="B1458" i="3"/>
  <c r="B1438" i="3"/>
  <c r="B1415" i="3"/>
  <c r="B1394" i="3"/>
  <c r="B1374" i="3"/>
  <c r="B1351" i="3"/>
  <c r="B1330" i="3"/>
  <c r="B1310" i="3"/>
  <c r="B1287" i="3"/>
  <c r="B1266" i="3"/>
  <c r="B1253" i="3"/>
  <c r="B1245" i="3"/>
  <c r="B1237" i="3"/>
  <c r="B1229" i="3"/>
  <c r="B1221" i="3"/>
  <c r="B1213" i="3"/>
  <c r="B1205" i="3"/>
  <c r="B1197" i="3"/>
  <c r="B1189" i="3"/>
  <c r="B1181" i="3"/>
  <c r="B1173" i="3"/>
  <c r="B1165" i="3"/>
  <c r="B1157" i="3"/>
  <c r="B1149" i="3"/>
  <c r="B1141" i="3"/>
  <c r="B1133" i="3"/>
  <c r="B1125" i="3"/>
  <c r="B1117" i="3"/>
  <c r="B1109" i="3"/>
  <c r="B1101" i="3"/>
  <c r="B1093" i="3"/>
  <c r="B1085" i="3"/>
  <c r="B1077" i="3"/>
  <c r="B1069" i="3"/>
  <c r="B1061" i="3"/>
  <c r="B1053" i="3"/>
  <c r="B1045" i="3"/>
  <c r="B1037" i="3"/>
  <c r="B1029" i="3"/>
  <c r="B1021" i="3"/>
  <c r="B1013" i="3"/>
  <c r="B1005" i="3"/>
  <c r="B997" i="3"/>
  <c r="B989" i="3"/>
  <c r="B981" i="3"/>
  <c r="B973" i="3"/>
  <c r="B965" i="3"/>
  <c r="B957" i="3"/>
  <c r="B949" i="3"/>
  <c r="B941" i="3"/>
  <c r="B933" i="3"/>
  <c r="B925" i="3"/>
  <c r="B917" i="3"/>
  <c r="B909" i="3"/>
  <c r="B901" i="3"/>
  <c r="B893" i="3"/>
  <c r="B885" i="3"/>
  <c r="B877" i="3"/>
  <c r="B869" i="3"/>
  <c r="B861" i="3"/>
  <c r="B853" i="3"/>
  <c r="B845" i="3"/>
  <c r="B837" i="3"/>
  <c r="B829" i="3"/>
  <c r="B821" i="3"/>
  <c r="B813" i="3"/>
  <c r="B805" i="3"/>
  <c r="B797" i="3"/>
  <c r="B789" i="3"/>
  <c r="B781" i="3"/>
  <c r="B773" i="3"/>
  <c r="B765" i="3"/>
  <c r="B757" i="3"/>
  <c r="B749" i="3"/>
  <c r="B741" i="3"/>
  <c r="B733" i="3"/>
  <c r="B725" i="3"/>
  <c r="B717" i="3"/>
  <c r="B709" i="3"/>
  <c r="B701" i="3"/>
  <c r="B693" i="3"/>
  <c r="B685" i="3"/>
  <c r="B677" i="3"/>
  <c r="B669" i="3"/>
  <c r="B661" i="3"/>
  <c r="B653" i="3"/>
  <c r="B645" i="3"/>
  <c r="B637" i="3"/>
  <c r="B629" i="3"/>
  <c r="B621" i="3"/>
  <c r="B613" i="3"/>
  <c r="B605" i="3"/>
  <c r="B597" i="3"/>
  <c r="B589" i="3"/>
  <c r="B581" i="3"/>
  <c r="B573" i="3"/>
  <c r="B565" i="3"/>
  <c r="B557" i="3"/>
  <c r="B549" i="3"/>
  <c r="B541" i="3"/>
  <c r="B533" i="3"/>
  <c r="B525" i="3"/>
  <c r="B517" i="3"/>
  <c r="B509" i="3"/>
  <c r="B501" i="3"/>
  <c r="B493" i="3"/>
  <c r="B485" i="3"/>
  <c r="B477" i="3"/>
  <c r="B469" i="3"/>
  <c r="B461" i="3"/>
  <c r="B453" i="3"/>
  <c r="B445" i="3"/>
  <c r="B437" i="3"/>
  <c r="B429" i="3"/>
  <c r="B421" i="3"/>
  <c r="B413" i="3"/>
  <c r="B405" i="3"/>
  <c r="B397" i="3"/>
  <c r="B389" i="3"/>
  <c r="B381" i="3"/>
  <c r="B373" i="3"/>
  <c r="B365" i="3"/>
  <c r="B357" i="3"/>
  <c r="B349" i="3"/>
  <c r="B341" i="3"/>
  <c r="B333" i="3"/>
  <c r="B325" i="3"/>
  <c r="B317" i="3"/>
  <c r="B309" i="3"/>
  <c r="B301" i="3"/>
  <c r="B293" i="3"/>
  <c r="B285" i="3"/>
  <c r="B277" i="3"/>
  <c r="B269" i="3"/>
  <c r="B261" i="3"/>
  <c r="B253" i="3"/>
  <c r="B245" i="3"/>
  <c r="B237" i="3"/>
  <c r="B229" i="3"/>
  <c r="B221" i="3"/>
  <c r="B213" i="3"/>
  <c r="B205" i="3"/>
  <c r="B197" i="3"/>
  <c r="B189" i="3"/>
  <c r="B181" i="3"/>
  <c r="B173" i="3"/>
  <c r="B165" i="3"/>
  <c r="B157" i="3"/>
  <c r="B2582" i="3"/>
  <c r="B2430" i="3"/>
  <c r="B2301" i="3"/>
  <c r="B2173" i="3"/>
  <c r="B2031" i="3"/>
  <c r="B1946" i="3"/>
  <c r="B1866" i="3"/>
  <c r="B1803" i="3"/>
  <c r="B1755" i="3"/>
  <c r="B1734" i="3"/>
  <c r="B1711" i="3"/>
  <c r="B1690" i="3"/>
  <c r="B1670" i="3"/>
  <c r="B1647" i="3"/>
  <c r="B1626" i="3"/>
  <c r="B1606" i="3"/>
  <c r="B1583" i="3"/>
  <c r="B1562" i="3"/>
  <c r="B1542" i="3"/>
  <c r="B1519" i="3"/>
  <c r="B1498" i="3"/>
  <c r="B1478" i="3"/>
  <c r="B1455" i="3"/>
  <c r="B1434" i="3"/>
  <c r="B1414" i="3"/>
  <c r="B1391" i="3"/>
  <c r="B1370" i="3"/>
  <c r="B1350" i="3"/>
  <c r="B1327" i="3"/>
  <c r="B1306" i="3"/>
  <c r="B1286" i="3"/>
  <c r="B1263" i="3"/>
  <c r="B1252" i="3"/>
  <c r="B1244" i="3"/>
  <c r="B1236" i="3"/>
  <c r="B1228" i="3"/>
  <c r="B1220" i="3"/>
  <c r="B1212" i="3"/>
  <c r="B1204" i="3"/>
  <c r="B1196" i="3"/>
  <c r="B1188" i="3"/>
  <c r="B1180" i="3"/>
  <c r="B1172" i="3"/>
  <c r="B1164" i="3"/>
  <c r="B1156" i="3"/>
  <c r="B1148" i="3"/>
  <c r="B1140" i="3"/>
  <c r="B1132" i="3"/>
  <c r="B1124" i="3"/>
  <c r="B1116" i="3"/>
  <c r="B1108" i="3"/>
  <c r="B1100" i="3"/>
  <c r="B1092" i="3"/>
  <c r="B1084" i="3"/>
  <c r="B1076" i="3"/>
  <c r="B1068" i="3"/>
  <c r="B1060" i="3"/>
  <c r="B1052" i="3"/>
  <c r="B1044" i="3"/>
  <c r="B1036" i="3"/>
  <c r="B1028" i="3"/>
  <c r="B1020" i="3"/>
  <c r="B1012" i="3"/>
  <c r="B1004" i="3"/>
  <c r="B996" i="3"/>
  <c r="B988" i="3"/>
  <c r="B980" i="3"/>
  <c r="B972" i="3"/>
  <c r="B964" i="3"/>
  <c r="B956" i="3"/>
  <c r="B948" i="3"/>
  <c r="B940" i="3"/>
  <c r="B932" i="3"/>
  <c r="B924" i="3"/>
  <c r="B916" i="3"/>
  <c r="B908" i="3"/>
  <c r="B900" i="3"/>
  <c r="B892" i="3"/>
  <c r="B884" i="3"/>
  <c r="B876" i="3"/>
  <c r="B868" i="3"/>
  <c r="B860" i="3"/>
  <c r="B852" i="3"/>
  <c r="B844" i="3"/>
  <c r="B836" i="3"/>
  <c r="B828" i="3"/>
  <c r="B820" i="3"/>
  <c r="B812" i="3"/>
  <c r="B804" i="3"/>
  <c r="B796" i="3"/>
  <c r="B788" i="3"/>
  <c r="B780" i="3"/>
  <c r="B772" i="3"/>
  <c r="B764" i="3"/>
  <c r="B756" i="3"/>
  <c r="B748" i="3"/>
  <c r="B740" i="3"/>
  <c r="B732" i="3"/>
  <c r="B724" i="3"/>
  <c r="B716" i="3"/>
  <c r="B708" i="3"/>
  <c r="B700" i="3"/>
  <c r="B692" i="3"/>
  <c r="B684" i="3"/>
  <c r="B676" i="3"/>
  <c r="B668" i="3"/>
  <c r="B660" i="3"/>
  <c r="B652" i="3"/>
  <c r="B644" i="3"/>
  <c r="B636" i="3"/>
  <c r="B628" i="3"/>
  <c r="B620" i="3"/>
  <c r="B612" i="3"/>
  <c r="B604" i="3"/>
  <c r="B596" i="3"/>
  <c r="B588" i="3"/>
  <c r="B580" i="3"/>
  <c r="B572" i="3"/>
  <c r="B564" i="3"/>
  <c r="B556" i="3"/>
  <c r="B548" i="3"/>
  <c r="B540" i="3"/>
  <c r="B532" i="3"/>
  <c r="B524" i="3"/>
  <c r="B516" i="3"/>
  <c r="B508" i="3"/>
  <c r="B500" i="3"/>
  <c r="B492" i="3"/>
  <c r="B484" i="3"/>
  <c r="B476" i="3"/>
  <c r="B468" i="3"/>
  <c r="B460" i="3"/>
  <c r="B452" i="3"/>
  <c r="B444" i="3"/>
  <c r="B436" i="3"/>
  <c r="B428" i="3"/>
  <c r="B420" i="3"/>
  <c r="B412" i="3"/>
  <c r="B404" i="3"/>
  <c r="B396" i="3"/>
  <c r="B388" i="3"/>
  <c r="B380" i="3"/>
  <c r="B372" i="3"/>
  <c r="B364" i="3"/>
  <c r="B356" i="3"/>
  <c r="B348" i="3"/>
  <c r="B340" i="3"/>
  <c r="B332" i="3"/>
  <c r="B324" i="3"/>
  <c r="B316" i="3"/>
  <c r="B308" i="3"/>
  <c r="B300" i="3"/>
  <c r="B292" i="3"/>
  <c r="B284" i="3"/>
  <c r="B276" i="3"/>
  <c r="B268" i="3"/>
  <c r="B260" i="3"/>
  <c r="B252" i="3"/>
  <c r="B244" i="3"/>
  <c r="B236" i="3"/>
  <c r="B228" i="3"/>
  <c r="B220" i="3"/>
  <c r="B212" i="3"/>
  <c r="B204" i="3"/>
  <c r="B196" i="3"/>
  <c r="B188" i="3"/>
  <c r="B180" i="3"/>
  <c r="B172" i="3"/>
  <c r="B164" i="3"/>
  <c r="B156" i="3"/>
  <c r="B2607" i="3"/>
  <c r="B2275" i="3"/>
  <c r="B1931" i="3"/>
  <c r="B1762" i="3"/>
  <c r="B1706" i="3"/>
  <c r="B1646" i="3"/>
  <c r="B1590" i="3"/>
  <c r="B1535" i="3"/>
  <c r="B1474" i="3"/>
  <c r="B1418" i="3"/>
  <c r="B1366" i="3"/>
  <c r="B1303" i="3"/>
  <c r="B1254" i="3"/>
  <c r="B1234" i="3"/>
  <c r="B1211" i="3"/>
  <c r="B1190" i="3"/>
  <c r="B1170" i="3"/>
  <c r="B1147" i="3"/>
  <c r="B1126" i="3"/>
  <c r="B1106" i="3"/>
  <c r="B1083" i="3"/>
  <c r="B1062" i="3"/>
  <c r="B1042" i="3"/>
  <c r="B1019" i="3"/>
  <c r="B998" i="3"/>
  <c r="B978" i="3"/>
  <c r="B955" i="3"/>
  <c r="B934" i="3"/>
  <c r="B914" i="3"/>
  <c r="B891" i="3"/>
  <c r="B870" i="3"/>
  <c r="B850" i="3"/>
  <c r="B827" i="3"/>
  <c r="B806" i="3"/>
  <c r="B786" i="3"/>
  <c r="B763" i="3"/>
  <c r="B742" i="3"/>
  <c r="B722" i="3"/>
  <c r="B699" i="3"/>
  <c r="B678" i="3"/>
  <c r="B658" i="3"/>
  <c r="B635" i="3"/>
  <c r="B614" i="3"/>
  <c r="B594" i="3"/>
  <c r="B571" i="3"/>
  <c r="B550" i="3"/>
  <c r="B530" i="3"/>
  <c r="B507" i="3"/>
  <c r="B486" i="3"/>
  <c r="B466" i="3"/>
  <c r="B443" i="3"/>
  <c r="B422" i="3"/>
  <c r="B402" i="3"/>
  <c r="B379" i="3"/>
  <c r="B358" i="3"/>
  <c r="B338" i="3"/>
  <c r="B315" i="3"/>
  <c r="B294" i="3"/>
  <c r="B274" i="3"/>
  <c r="B251" i="3"/>
  <c r="B230" i="3"/>
  <c r="B210" i="3"/>
  <c r="B187" i="3"/>
  <c r="B166" i="3"/>
  <c r="B153" i="3"/>
  <c r="B145" i="3"/>
  <c r="B137" i="3"/>
  <c r="B129" i="3"/>
  <c r="B121" i="3"/>
  <c r="B113" i="3"/>
  <c r="B105" i="3"/>
  <c r="B97" i="3"/>
  <c r="B89" i="3"/>
  <c r="B81" i="3"/>
  <c r="B73" i="3"/>
  <c r="B65" i="3"/>
  <c r="B57" i="3"/>
  <c r="B49" i="3"/>
  <c r="B41" i="3"/>
  <c r="B33" i="3"/>
  <c r="B25" i="3"/>
  <c r="B17" i="3"/>
  <c r="B9" i="3"/>
  <c r="B2" i="3"/>
  <c r="B2557" i="3"/>
  <c r="B2198" i="3"/>
  <c r="B1930" i="3"/>
  <c r="B1751" i="3"/>
  <c r="B1695" i="3"/>
  <c r="B1642" i="3"/>
  <c r="B1582" i="3"/>
  <c r="B1526" i="3"/>
  <c r="B1471" i="3"/>
  <c r="B1410" i="3"/>
  <c r="B1354" i="3"/>
  <c r="B1302" i="3"/>
  <c r="B1251" i="3"/>
  <c r="B1230" i="3"/>
  <c r="B1210" i="3"/>
  <c r="B1187" i="3"/>
  <c r="B1166" i="3"/>
  <c r="B1146" i="3"/>
  <c r="B1123" i="3"/>
  <c r="B1102" i="3"/>
  <c r="B1082" i="3"/>
  <c r="B1059" i="3"/>
  <c r="B1038" i="3"/>
  <c r="B1018" i="3"/>
  <c r="B995" i="3"/>
  <c r="B974" i="3"/>
  <c r="B954" i="3"/>
  <c r="B931" i="3"/>
  <c r="B910" i="3"/>
  <c r="B890" i="3"/>
  <c r="B867" i="3"/>
  <c r="B846" i="3"/>
  <c r="B826" i="3"/>
  <c r="B803" i="3"/>
  <c r="B782" i="3"/>
  <c r="B762" i="3"/>
  <c r="B739" i="3"/>
  <c r="B718" i="3"/>
  <c r="B698" i="3"/>
  <c r="B675" i="3"/>
  <c r="B654" i="3"/>
  <c r="B634" i="3"/>
  <c r="B611" i="3"/>
  <c r="B590" i="3"/>
  <c r="B570" i="3"/>
  <c r="B547" i="3"/>
  <c r="B526" i="3"/>
  <c r="B506" i="3"/>
  <c r="B483" i="3"/>
  <c r="B462" i="3"/>
  <c r="B442" i="3"/>
  <c r="B419" i="3"/>
  <c r="B398" i="3"/>
  <c r="B378" i="3"/>
  <c r="B355" i="3"/>
  <c r="B334" i="3"/>
  <c r="B314" i="3"/>
  <c r="B291" i="3"/>
  <c r="B270" i="3"/>
  <c r="B250" i="3"/>
  <c r="B227" i="3"/>
  <c r="B206" i="3"/>
  <c r="B186" i="3"/>
  <c r="B163" i="3"/>
  <c r="B152" i="3"/>
  <c r="B144" i="3"/>
  <c r="B136" i="3"/>
  <c r="B128" i="3"/>
  <c r="B120" i="3"/>
  <c r="B112" i="3"/>
  <c r="B104" i="3"/>
  <c r="B96" i="3"/>
  <c r="B88" i="3"/>
  <c r="B80" i="3"/>
  <c r="B72" i="3"/>
  <c r="B64" i="3"/>
  <c r="B56" i="3"/>
  <c r="B48" i="3"/>
  <c r="B40" i="3"/>
  <c r="B32" i="3"/>
  <c r="B24" i="3"/>
  <c r="B16" i="3"/>
  <c r="B8" i="3"/>
  <c r="B2533" i="3"/>
  <c r="B2147" i="3"/>
  <c r="B1882" i="3"/>
  <c r="B1750" i="3"/>
  <c r="B1687" i="3"/>
  <c r="B1631" i="3"/>
  <c r="B1578" i="3"/>
  <c r="B1518" i="3"/>
  <c r="B1462" i="3"/>
  <c r="B1407" i="3"/>
  <c r="B1346" i="3"/>
  <c r="B1290" i="3"/>
  <c r="B1250" i="3"/>
  <c r="B1227" i="3"/>
  <c r="B1206" i="3"/>
  <c r="B1186" i="3"/>
  <c r="B1163" i="3"/>
  <c r="B1142" i="3"/>
  <c r="B1122" i="3"/>
  <c r="B1099" i="3"/>
  <c r="B1078" i="3"/>
  <c r="B1058" i="3"/>
  <c r="B1035" i="3"/>
  <c r="B1014" i="3"/>
  <c r="B994" i="3"/>
  <c r="B971" i="3"/>
  <c r="B950" i="3"/>
  <c r="B930" i="3"/>
  <c r="B907" i="3"/>
  <c r="B886" i="3"/>
  <c r="B866" i="3"/>
  <c r="B843" i="3"/>
  <c r="B822" i="3"/>
  <c r="B802" i="3"/>
  <c r="B779" i="3"/>
  <c r="B758" i="3"/>
  <c r="B738" i="3"/>
  <c r="B715" i="3"/>
  <c r="B694" i="3"/>
  <c r="B674" i="3"/>
  <c r="B651" i="3"/>
  <c r="B630" i="3"/>
  <c r="B610" i="3"/>
  <c r="B587" i="3"/>
  <c r="B566" i="3"/>
  <c r="B546" i="3"/>
  <c r="B523" i="3"/>
  <c r="B502" i="3"/>
  <c r="B482" i="3"/>
  <c r="B459" i="3"/>
  <c r="B438" i="3"/>
  <c r="B418" i="3"/>
  <c r="B395" i="3"/>
  <c r="B374" i="3"/>
  <c r="B354" i="3"/>
  <c r="B331" i="3"/>
  <c r="B310" i="3"/>
  <c r="B290" i="3"/>
  <c r="B267" i="3"/>
  <c r="B246" i="3"/>
  <c r="B226" i="3"/>
  <c r="B203" i="3"/>
  <c r="B182" i="3"/>
  <c r="B162" i="3"/>
  <c r="B151" i="3"/>
  <c r="B143" i="3"/>
  <c r="B135" i="3"/>
  <c r="B127" i="3"/>
  <c r="B119" i="3"/>
  <c r="B111" i="3"/>
  <c r="B103" i="3"/>
  <c r="B95" i="3"/>
  <c r="B87" i="3"/>
  <c r="B79" i="3"/>
  <c r="B71" i="3"/>
  <c r="B63" i="3"/>
  <c r="B55" i="3"/>
  <c r="B47" i="3"/>
  <c r="B39" i="3"/>
  <c r="B31" i="3"/>
  <c r="B23" i="3"/>
  <c r="B15" i="3"/>
  <c r="B7" i="3"/>
  <c r="B2429" i="3"/>
  <c r="B2072" i="3"/>
  <c r="B1848" i="3"/>
  <c r="B1730" i="3"/>
  <c r="B1674" i="3"/>
  <c r="B1622" i="3"/>
  <c r="B1559" i="3"/>
  <c r="B1503" i="3"/>
  <c r="B1450" i="3"/>
  <c r="B1390" i="3"/>
  <c r="B1334" i="3"/>
  <c r="B1279" i="3"/>
  <c r="B1243" i="3"/>
  <c r="B1222" i="3"/>
  <c r="B1202" i="3"/>
  <c r="B1179" i="3"/>
  <c r="B1158" i="3"/>
  <c r="B1138" i="3"/>
  <c r="B1115" i="3"/>
  <c r="B1094" i="3"/>
  <c r="B1074" i="3"/>
  <c r="B1051" i="3"/>
  <c r="B1030" i="3"/>
  <c r="B1010" i="3"/>
  <c r="B987" i="3"/>
  <c r="B966" i="3"/>
  <c r="B946" i="3"/>
  <c r="B923" i="3"/>
  <c r="B902" i="3"/>
  <c r="B882" i="3"/>
  <c r="B859" i="3"/>
  <c r="B838" i="3"/>
  <c r="B818" i="3"/>
  <c r="B795" i="3"/>
  <c r="B774" i="3"/>
  <c r="B754" i="3"/>
  <c r="B731" i="3"/>
  <c r="B710" i="3"/>
  <c r="B690" i="3"/>
  <c r="B667" i="3"/>
  <c r="B646" i="3"/>
  <c r="B626" i="3"/>
  <c r="B603" i="3"/>
  <c r="B582" i="3"/>
  <c r="B562" i="3"/>
  <c r="B539" i="3"/>
  <c r="B518" i="3"/>
  <c r="B498" i="3"/>
  <c r="B475" i="3"/>
  <c r="B454" i="3"/>
  <c r="B434" i="3"/>
  <c r="B411" i="3"/>
  <c r="B390" i="3"/>
  <c r="B370" i="3"/>
  <c r="B347" i="3"/>
  <c r="B326" i="3"/>
  <c r="B306" i="3"/>
  <c r="B283" i="3"/>
  <c r="B262" i="3"/>
  <c r="B242" i="3"/>
  <c r="B219" i="3"/>
  <c r="B198" i="3"/>
  <c r="B178" i="3"/>
  <c r="B159" i="3"/>
  <c r="B149" i="3"/>
  <c r="B141" i="3"/>
  <c r="B133" i="3"/>
  <c r="B125" i="3"/>
  <c r="B117" i="3"/>
  <c r="B109" i="3"/>
  <c r="B101" i="3"/>
  <c r="B93" i="3"/>
  <c r="B85" i="3"/>
  <c r="B77" i="3"/>
  <c r="B69" i="3"/>
  <c r="B61" i="3"/>
  <c r="B53" i="3"/>
  <c r="B45" i="3"/>
  <c r="B37" i="3"/>
  <c r="B29" i="3"/>
  <c r="B21" i="3"/>
  <c r="B13" i="3"/>
  <c r="B5" i="3"/>
  <c r="B2403" i="3"/>
  <c r="B2030" i="3"/>
  <c r="B1824" i="3"/>
  <c r="B1727" i="3"/>
  <c r="B1666" i="3"/>
  <c r="B1610" i="3"/>
  <c r="B1558" i="3"/>
  <c r="B1495" i="3"/>
  <c r="B1439" i="3"/>
  <c r="B1386" i="3"/>
  <c r="B1326" i="3"/>
  <c r="B1270" i="3"/>
  <c r="B1242" i="3"/>
  <c r="B1219" i="3"/>
  <c r="B1198" i="3"/>
  <c r="B1178" i="3"/>
  <c r="B1155" i="3"/>
  <c r="B1134" i="3"/>
  <c r="B1114" i="3"/>
  <c r="B1091" i="3"/>
  <c r="B1070" i="3"/>
  <c r="B1050" i="3"/>
  <c r="B1027" i="3"/>
  <c r="B1006" i="3"/>
  <c r="B986" i="3"/>
  <c r="B963" i="3"/>
  <c r="B942" i="3"/>
  <c r="B922" i="3"/>
  <c r="B899" i="3"/>
  <c r="B878" i="3"/>
  <c r="B858" i="3"/>
  <c r="B835" i="3"/>
  <c r="B814" i="3"/>
  <c r="B794" i="3"/>
  <c r="B771" i="3"/>
  <c r="B750" i="3"/>
  <c r="B730" i="3"/>
  <c r="B707" i="3"/>
  <c r="B686" i="3"/>
  <c r="B666" i="3"/>
  <c r="B643" i="3"/>
  <c r="B622" i="3"/>
  <c r="B602" i="3"/>
  <c r="B579" i="3"/>
  <c r="B558" i="3"/>
  <c r="B538" i="3"/>
  <c r="B515" i="3"/>
  <c r="B494" i="3"/>
  <c r="B474" i="3"/>
  <c r="B451" i="3"/>
  <c r="B430" i="3"/>
  <c r="B410" i="3"/>
  <c r="B387" i="3"/>
  <c r="B366" i="3"/>
  <c r="B346" i="3"/>
  <c r="B323" i="3"/>
  <c r="B302" i="3"/>
  <c r="B282" i="3"/>
  <c r="B259" i="3"/>
  <c r="B238" i="3"/>
  <c r="B218" i="3"/>
  <c r="B195" i="3"/>
  <c r="B174" i="3"/>
  <c r="B158" i="3"/>
  <c r="B148" i="3"/>
  <c r="B140" i="3"/>
  <c r="B132" i="3"/>
  <c r="B124" i="3"/>
  <c r="B116" i="3"/>
  <c r="B108" i="3"/>
  <c r="B100" i="3"/>
  <c r="B92" i="3"/>
  <c r="B84" i="3"/>
  <c r="B76" i="3"/>
  <c r="B68" i="3"/>
  <c r="B60" i="3"/>
  <c r="B52" i="3"/>
  <c r="B44" i="3"/>
  <c r="B36" i="3"/>
  <c r="B28" i="3"/>
  <c r="B20" i="3"/>
  <c r="B12" i="3"/>
  <c r="B4" i="3"/>
  <c r="B2479" i="3"/>
  <c r="B1792" i="3"/>
  <c r="B1602" i="3"/>
  <c r="B1454" i="3"/>
  <c r="B1311" i="3"/>
  <c r="B1218" i="3"/>
  <c r="B1162" i="3"/>
  <c r="B1107" i="3"/>
  <c r="B1046" i="3"/>
  <c r="B990" i="3"/>
  <c r="B938" i="3"/>
  <c r="B875" i="3"/>
  <c r="B819" i="3"/>
  <c r="B766" i="3"/>
  <c r="B706" i="3"/>
  <c r="B650" i="3"/>
  <c r="B595" i="3"/>
  <c r="B534" i="3"/>
  <c r="B478" i="3"/>
  <c r="B426" i="3"/>
  <c r="B363" i="3"/>
  <c r="B307" i="3"/>
  <c r="B254" i="3"/>
  <c r="B194" i="3"/>
  <c r="B150" i="3"/>
  <c r="B130" i="3"/>
  <c r="B107" i="3"/>
  <c r="B86" i="3"/>
  <c r="B66" i="3"/>
  <c r="B43" i="3"/>
  <c r="B22" i="3"/>
  <c r="B2327" i="3"/>
  <c r="B1738" i="3"/>
  <c r="B1599" i="3"/>
  <c r="B1431" i="3"/>
  <c r="B1282" i="3"/>
  <c r="B1214" i="3"/>
  <c r="B1154" i="3"/>
  <c r="B1098" i="3"/>
  <c r="B1043" i="3"/>
  <c r="B982" i="3"/>
  <c r="B926" i="3"/>
  <c r="B874" i="3"/>
  <c r="B811" i="3"/>
  <c r="B755" i="3"/>
  <c r="B702" i="3"/>
  <c r="B642" i="3"/>
  <c r="B586" i="3"/>
  <c r="B531" i="3"/>
  <c r="B470" i="3"/>
  <c r="B414" i="3"/>
  <c r="B362" i="3"/>
  <c r="B299" i="3"/>
  <c r="B243" i="3"/>
  <c r="B190" i="3"/>
  <c r="B147" i="3"/>
  <c r="B126" i="3"/>
  <c r="B106" i="3"/>
  <c r="B83" i="3"/>
  <c r="B62" i="3"/>
  <c r="B42" i="3"/>
  <c r="B19" i="3"/>
  <c r="B2277" i="3"/>
  <c r="B1718" i="3"/>
  <c r="B1567" i="3"/>
  <c r="B1430" i="3"/>
  <c r="B1262" i="3"/>
  <c r="B1203" i="3"/>
  <c r="B1150" i="3"/>
  <c r="B1090" i="3"/>
  <c r="B1034" i="3"/>
  <c r="B979" i="3"/>
  <c r="B918" i="3"/>
  <c r="B862" i="3"/>
  <c r="B810" i="3"/>
  <c r="B747" i="3"/>
  <c r="B691" i="3"/>
  <c r="B638" i="3"/>
  <c r="B2123" i="3"/>
  <c r="B1710" i="3"/>
  <c r="B1546" i="3"/>
  <c r="B1398" i="3"/>
  <c r="B1260" i="3"/>
  <c r="B1195" i="3"/>
  <c r="B1139" i="3"/>
  <c r="B1086" i="3"/>
  <c r="B1026" i="3"/>
  <c r="B970" i="3"/>
  <c r="B915" i="3"/>
  <c r="B854" i="3"/>
  <c r="B798" i="3"/>
  <c r="B746" i="3"/>
  <c r="B683" i="3"/>
  <c r="B627" i="3"/>
  <c r="B574" i="3"/>
  <c r="B514" i="3"/>
  <c r="B458" i="3"/>
  <c r="B403" i="3"/>
  <c r="B342" i="3"/>
  <c r="B286" i="3"/>
  <c r="B234" i="3"/>
  <c r="B171" i="3"/>
  <c r="B142" i="3"/>
  <c r="B122" i="3"/>
  <c r="B99" i="3"/>
  <c r="B78" i="3"/>
  <c r="B58" i="3"/>
  <c r="B35" i="3"/>
  <c r="B14" i="3"/>
  <c r="B2010" i="3"/>
  <c r="B1686" i="3"/>
  <c r="B1538" i="3"/>
  <c r="B1375" i="3"/>
  <c r="B1246" i="3"/>
  <c r="B1194" i="3"/>
  <c r="B1131" i="3"/>
  <c r="B1075" i="3"/>
  <c r="B1022" i="3"/>
  <c r="B962" i="3"/>
  <c r="B906" i="3"/>
  <c r="B851" i="3"/>
  <c r="B790" i="3"/>
  <c r="B734" i="3"/>
  <c r="B682" i="3"/>
  <c r="B619" i="3"/>
  <c r="B563" i="3"/>
  <c r="B510" i="3"/>
  <c r="B450" i="3"/>
  <c r="B394" i="3"/>
  <c r="B339" i="3"/>
  <c r="B278" i="3"/>
  <c r="B222" i="3"/>
  <c r="B170" i="3"/>
  <c r="B139" i="3"/>
  <c r="B118" i="3"/>
  <c r="B98" i="3"/>
  <c r="B75" i="3"/>
  <c r="B54" i="3"/>
  <c r="B34" i="3"/>
  <c r="B11" i="3"/>
  <c r="B1963" i="3"/>
  <c r="B1663" i="3"/>
  <c r="B1514" i="3"/>
  <c r="B1367" i="3"/>
  <c r="B1238" i="3"/>
  <c r="B1182" i="3"/>
  <c r="B1130" i="3"/>
  <c r="B1067" i="3"/>
  <c r="B1011" i="3"/>
  <c r="B958" i="3"/>
  <c r="B898" i="3"/>
  <c r="B842" i="3"/>
  <c r="B787" i="3"/>
  <c r="B726" i="3"/>
  <c r="B670" i="3"/>
  <c r="B618" i="3"/>
  <c r="B555" i="3"/>
  <c r="B499" i="3"/>
  <c r="B446" i="3"/>
  <c r="B386" i="3"/>
  <c r="B330" i="3"/>
  <c r="B275" i="3"/>
  <c r="B214" i="3"/>
  <c r="B160" i="3"/>
  <c r="B138" i="3"/>
  <c r="B115" i="3"/>
  <c r="B94" i="3"/>
  <c r="B74" i="3"/>
  <c r="B51" i="3"/>
  <c r="B30" i="3"/>
  <c r="B10" i="3"/>
  <c r="B1856" i="3"/>
  <c r="B1654" i="3"/>
  <c r="B1494" i="3"/>
  <c r="B1343" i="3"/>
  <c r="B1235" i="3"/>
  <c r="B1174" i="3"/>
  <c r="B1118" i="3"/>
  <c r="B1066" i="3"/>
  <c r="B1003" i="3"/>
  <c r="B947" i="3"/>
  <c r="B894" i="3"/>
  <c r="B834" i="3"/>
  <c r="B778" i="3"/>
  <c r="B723" i="3"/>
  <c r="B662" i="3"/>
  <c r="B606" i="3"/>
  <c r="B554" i="3"/>
  <c r="B491" i="3"/>
  <c r="B435" i="3"/>
  <c r="B382" i="3"/>
  <c r="B322" i="3"/>
  <c r="B266" i="3"/>
  <c r="B211" i="3"/>
  <c r="B155" i="3"/>
  <c r="B134" i="3"/>
  <c r="B114" i="3"/>
  <c r="B91" i="3"/>
  <c r="B70" i="3"/>
  <c r="B50" i="3"/>
  <c r="B27" i="3"/>
  <c r="B6" i="3"/>
  <c r="B1802" i="3"/>
  <c r="B1623" i="3"/>
  <c r="B1482" i="3"/>
  <c r="B1322" i="3"/>
  <c r="B1226" i="3"/>
  <c r="B1171" i="3"/>
  <c r="B1110" i="3"/>
  <c r="B1054" i="3"/>
  <c r="B1002" i="3"/>
  <c r="B939" i="3"/>
  <c r="B883" i="3"/>
  <c r="B830" i="3"/>
  <c r="B770" i="3"/>
  <c r="B714" i="3"/>
  <c r="B659" i="3"/>
  <c r="B598" i="3"/>
  <c r="B542" i="3"/>
  <c r="B490" i="3"/>
  <c r="B427" i="3"/>
  <c r="B371" i="3"/>
  <c r="B318" i="3"/>
  <c r="B258" i="3"/>
  <c r="B202" i="3"/>
  <c r="B154" i="3"/>
  <c r="B131" i="3"/>
  <c r="B110" i="3"/>
  <c r="B90" i="3"/>
  <c r="B67" i="3"/>
  <c r="B46" i="3"/>
  <c r="B26" i="3"/>
  <c r="B3" i="3"/>
  <c r="B578" i="3"/>
  <c r="B146" i="3"/>
  <c r="B522" i="3"/>
  <c r="B123" i="3"/>
  <c r="B467" i="3"/>
  <c r="B102" i="3"/>
  <c r="B406" i="3"/>
  <c r="B82" i="3"/>
  <c r="B350" i="3"/>
  <c r="B59" i="3"/>
  <c r="B235" i="3"/>
  <c r="B18" i="3"/>
  <c r="B179" i="3"/>
  <c r="B298" i="3"/>
  <c r="B38" i="3"/>
</calcChain>
</file>

<file path=xl/sharedStrings.xml><?xml version="1.0" encoding="utf-8"?>
<sst xmlns="http://schemas.openxmlformats.org/spreadsheetml/2006/main" count="37858" uniqueCount="314">
  <si>
    <t>Unique_ID</t>
  </si>
  <si>
    <t>Region</t>
  </si>
  <si>
    <t>Country/Region</t>
  </si>
  <si>
    <t>YEAR</t>
  </si>
  <si>
    <t>GDP</t>
  </si>
  <si>
    <t>Health Exp % GDP</t>
  </si>
  <si>
    <t>Health Exp/Capita</t>
  </si>
  <si>
    <t>Lending Interest</t>
  </si>
  <si>
    <t>Energy Usage</t>
  </si>
  <si>
    <t>CO2 Emissions</t>
  </si>
  <si>
    <t>Birth Rate</t>
  </si>
  <si>
    <t>Infant Mortality Rate</t>
  </si>
  <si>
    <t>Life Expectancy Female</t>
  </si>
  <si>
    <t>Life Expectancy Male</t>
  </si>
  <si>
    <t>Population 0-14</t>
  </si>
  <si>
    <t>Population 15-64</t>
  </si>
  <si>
    <t>Population 65+</t>
  </si>
  <si>
    <t>Population Total</t>
  </si>
  <si>
    <t>Population Urban</t>
  </si>
  <si>
    <t>Tourism Inbound</t>
  </si>
  <si>
    <t>Tourism Outbound</t>
  </si>
  <si>
    <t>Business Tax Rate</t>
  </si>
  <si>
    <t>Days to Start Business</t>
  </si>
  <si>
    <t>Ease of Business</t>
  </si>
  <si>
    <t>Hours to do Tax</t>
  </si>
  <si>
    <t>Internet Usage</t>
  </si>
  <si>
    <t>Mobile Phone Usage</t>
  </si>
  <si>
    <t>ID</t>
  </si>
  <si>
    <t>GDP/ capita</t>
  </si>
  <si>
    <t>Energy consumption / capita</t>
  </si>
  <si>
    <t>CO2 emssion / capita</t>
  </si>
  <si>
    <t>Tourism outbound / Capita</t>
  </si>
  <si>
    <t>Data_Fields</t>
  </si>
  <si>
    <t>Data_Type</t>
  </si>
  <si>
    <t>Total Population</t>
  </si>
  <si>
    <t>Tourism_outbound_Field</t>
  </si>
  <si>
    <t>Values</t>
  </si>
  <si>
    <t>Avg Value</t>
  </si>
  <si>
    <t>STDEV</t>
  </si>
  <si>
    <t>Median</t>
  </si>
  <si>
    <t>Fields_Name</t>
  </si>
  <si>
    <t>Count</t>
  </si>
  <si>
    <t>Count_Regions</t>
  </si>
  <si>
    <t>Count_Country/Regions</t>
  </si>
  <si>
    <t>Avg Energy Usage by Africa Rgion</t>
  </si>
  <si>
    <t>KWh</t>
  </si>
  <si>
    <t>Outliers</t>
  </si>
  <si>
    <t>Q_Min</t>
  </si>
  <si>
    <t>Q1</t>
  </si>
  <si>
    <t>Q2</t>
  </si>
  <si>
    <t>Q3</t>
  </si>
  <si>
    <t>Q4</t>
  </si>
  <si>
    <t>IQR</t>
  </si>
  <si>
    <t>1.5IQR</t>
  </si>
  <si>
    <t>Q1-1.5IQR</t>
  </si>
  <si>
    <t>Q3+1.5IQR</t>
  </si>
  <si>
    <t>Africa</t>
  </si>
  <si>
    <t>Algeria-Africa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</si>
  <si>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</si>
  <si>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</si>
  <si>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</si>
  <si>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</si>
  <si>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</si>
  <si>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</si>
  <si>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</si>
  <si>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</si>
  <si>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</si>
  <si>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</si>
  <si>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</si>
  <si>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</si>
  <si>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</si>
  <si>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Angola-Africa</t>
  </si>
  <si>
    <t>Benin-Africa</t>
  </si>
  <si>
    <t>Botswana-Africa</t>
  </si>
  <si>
    <t>Burkina Faso-Africa</t>
  </si>
  <si>
    <t>Burundi-Africa</t>
  </si>
  <si>
    <t>Cameroon-Africa</t>
  </si>
  <si>
    <t>Central African Republic-Africa</t>
  </si>
  <si>
    <t>Chad-Africa</t>
  </si>
  <si>
    <t>Comoros-Africa</t>
  </si>
  <si>
    <t>Congo (Brazzaville)-Africa</t>
  </si>
  <si>
    <t>Congo (Kinshasa)-Africa</t>
  </si>
  <si>
    <t>Cote d'Ivoire-Africa</t>
  </si>
  <si>
    <t>Djibouti-Africa</t>
  </si>
  <si>
    <t>Egypt-Africa</t>
  </si>
  <si>
    <t>Equatorial Guinea-Africa</t>
  </si>
  <si>
    <t>Eritrea-Africa</t>
  </si>
  <si>
    <t>Ethiopia-Africa</t>
  </si>
  <si>
    <t>Gabon-Africa</t>
  </si>
  <si>
    <t>Gambia, The-Africa</t>
  </si>
  <si>
    <t>Ghana-Africa</t>
  </si>
  <si>
    <t>Guinea-Africa</t>
  </si>
  <si>
    <t>Guinea-Bissau-Africa</t>
  </si>
  <si>
    <t>Kenya-Africa</t>
  </si>
  <si>
    <t>Lesotho-Africa</t>
  </si>
  <si>
    <t>Liberia-Africa</t>
  </si>
  <si>
    <t>Libya-Africa</t>
  </si>
  <si>
    <t>Madagascar-Africa</t>
  </si>
  <si>
    <t>Malawi-Africa</t>
  </si>
  <si>
    <t>Mali-Africa</t>
  </si>
  <si>
    <t>Mauritania-Africa</t>
  </si>
  <si>
    <t>Mauritius-Africa</t>
  </si>
  <si>
    <t>Morocco-Africa</t>
  </si>
  <si>
    <t>Mozambique-Africa</t>
  </si>
  <si>
    <t>Namibia-Africa</t>
  </si>
  <si>
    <t>Niger-Africa</t>
  </si>
  <si>
    <t>Nigeria-Africa</t>
  </si>
  <si>
    <t>Rwanda-Africa</t>
  </si>
  <si>
    <t>Sao Tome and Principe-Africa</t>
  </si>
  <si>
    <t>Senegal-Africa</t>
  </si>
  <si>
    <t>Seychelles-Africa</t>
  </si>
  <si>
    <t>Sierra Leone-Africa</t>
  </si>
  <si>
    <t>Somalia-Africa</t>
  </si>
  <si>
    <t>South Africa-Africa</t>
  </si>
  <si>
    <t>South Sudan-Africa</t>
  </si>
  <si>
    <t>Sudan-Africa</t>
  </si>
  <si>
    <t>Swaziland-Africa</t>
  </si>
  <si>
    <t>Tanzania-Africa</t>
  </si>
  <si>
    <t>Togo-Africa</t>
  </si>
  <si>
    <t>Tunisia-Africa</t>
  </si>
  <si>
    <t>Uganda-Africa</t>
  </si>
  <si>
    <t>Zambia-Africa</t>
  </si>
  <si>
    <t>Zimbabwe-Africa</t>
  </si>
  <si>
    <t>Asia</t>
  </si>
  <si>
    <t>Afghanistan-Asia</t>
  </si>
  <si>
    <t>Armenia-Asia</t>
  </si>
  <si>
    <t>Azerbaijan-Asia</t>
  </si>
  <si>
    <t>Bangladesh-Asia</t>
  </si>
  <si>
    <t>Bhutan-Asia</t>
  </si>
  <si>
    <t>Brunei-Asia</t>
  </si>
  <si>
    <t>Cambodia-Asia</t>
  </si>
  <si>
    <t>China-Asia</t>
  </si>
  <si>
    <t>Georgia-Asia</t>
  </si>
  <si>
    <t>Hong Kong SAR-Asia</t>
  </si>
  <si>
    <t>India-Asia</t>
  </si>
  <si>
    <t>Indonesia-Asia</t>
  </si>
  <si>
    <t>Japan-Asia</t>
  </si>
  <si>
    <t>Kazakhstan-Asia</t>
  </si>
  <si>
    <t>Kyrgyzstan-Asia</t>
  </si>
  <si>
    <t>Laos-Asia</t>
  </si>
  <si>
    <t>Macao SAR-Asia</t>
  </si>
  <si>
    <t>Malaysia-Asia</t>
  </si>
  <si>
    <t>Maldives-Asia</t>
  </si>
  <si>
    <t>Mongolia-Asia</t>
  </si>
  <si>
    <t>Myanmar-Asia</t>
  </si>
  <si>
    <t>Nepal-Asia</t>
  </si>
  <si>
    <t>North Korea-Asia</t>
  </si>
  <si>
    <t>Pakistan-Asia</t>
  </si>
  <si>
    <t>Philippines-Asia</t>
  </si>
  <si>
    <t>Singapore-Asia</t>
  </si>
  <si>
    <t>South Korea-Asia</t>
  </si>
  <si>
    <t>Sri Lanka-Asia</t>
  </si>
  <si>
    <t>Tajikistan-Asia</t>
  </si>
  <si>
    <t>Thailand-Asia</t>
  </si>
  <si>
    <t>Timor-Leste-Asia</t>
  </si>
  <si>
    <t>Turkmenistan-Asia</t>
  </si>
  <si>
    <t>Uzbekistan-Asia</t>
  </si>
  <si>
    <t>Vietnam-Asia</t>
  </si>
  <si>
    <t>Europe</t>
  </si>
  <si>
    <t>Albania-Europe</t>
  </si>
  <si>
    <t>Andorra-Europe</t>
  </si>
  <si>
    <t>Austria-Europe</t>
  </si>
  <si>
    <t>Belarus-Europe</t>
  </si>
  <si>
    <t>Belgium-Europe</t>
  </si>
  <si>
    <t>Bosnia and Herzegovina-Europe</t>
  </si>
  <si>
    <t>Bulgaria-Europe</t>
  </si>
  <si>
    <t>Croatia-Europe</t>
  </si>
  <si>
    <t>Cyprus-Europe</t>
  </si>
  <si>
    <t>Czech Republic-Europe</t>
  </si>
  <si>
    <t>Denmark-Europe</t>
  </si>
  <si>
    <t>Estonia-Europe</t>
  </si>
  <si>
    <t>Faeroe Islands-Europe</t>
  </si>
  <si>
    <t>Finland-Europe</t>
  </si>
  <si>
    <t>France-Europe</t>
  </si>
  <si>
    <t>Germany-Europe</t>
  </si>
  <si>
    <t>Greece-Europe</t>
  </si>
  <si>
    <t>Hungary-Europe</t>
  </si>
  <si>
    <t>Iceland-Europe</t>
  </si>
  <si>
    <t>Ireland-Europe</t>
  </si>
  <si>
    <t>Isle of Man-Europe</t>
  </si>
  <si>
    <t>Italy-Europe</t>
  </si>
  <si>
    <t>Kosovo-Europe</t>
  </si>
  <si>
    <t>Latvia-Europe</t>
  </si>
  <si>
    <t>Liechtenstein-Europe</t>
  </si>
  <si>
    <t>Lithuania-Europe</t>
  </si>
  <si>
    <t>Luxembourg-Europe</t>
  </si>
  <si>
    <t>Malta-Europe</t>
  </si>
  <si>
    <t>Moldova-Europe</t>
  </si>
  <si>
    <t>Monaco-Europe</t>
  </si>
  <si>
    <t>Montenegro-Europe</t>
  </si>
  <si>
    <t>Netherlands-Europe</t>
  </si>
  <si>
    <t>North Macedonia-Europe</t>
  </si>
  <si>
    <t>Norway-Europe</t>
  </si>
  <si>
    <t>Poland-Europe</t>
  </si>
  <si>
    <t>Portugal-Europe</t>
  </si>
  <si>
    <t>Romania-Europe</t>
  </si>
  <si>
    <t>Russia-Europe</t>
  </si>
  <si>
    <t>San Marino-Europe</t>
  </si>
  <si>
    <t>Serbia-Europe</t>
  </si>
  <si>
    <t>Slovakia-Europe</t>
  </si>
  <si>
    <t>Slovenia-Europe</t>
  </si>
  <si>
    <t>Spain-Europe</t>
  </si>
  <si>
    <t>Sweden-Europe</t>
  </si>
  <si>
    <t>Switzerland-Europe</t>
  </si>
  <si>
    <t>Turkey-Europe</t>
  </si>
  <si>
    <t>Ukraine-Europe</t>
  </si>
  <si>
    <t>United Kingdom-Europe</t>
  </si>
  <si>
    <t>Middle East</t>
  </si>
  <si>
    <t>Bahrain-Middle East</t>
  </si>
  <si>
    <t>Iran-Middle East</t>
  </si>
  <si>
    <t>Iraq-Middle East</t>
  </si>
  <si>
    <t>Israel-Middle East</t>
  </si>
  <si>
    <t>Jordan-Middle East</t>
  </si>
  <si>
    <t>Kuwait-Middle East</t>
  </si>
  <si>
    <t>Lebanon-Middle East</t>
  </si>
  <si>
    <t>Oman-Middle East</t>
  </si>
  <si>
    <t>Qatar-Middle East</t>
  </si>
  <si>
    <t>Saudi Arabia-Middle East</t>
  </si>
  <si>
    <t>Syria-Middle East</t>
  </si>
  <si>
    <t>United Arab Emirates-Middle East</t>
  </si>
  <si>
    <t>Yemen-Middle East</t>
  </si>
  <si>
    <t>Oceania</t>
  </si>
  <si>
    <t>American Samoa-Oceania</t>
  </si>
  <si>
    <t>Australia-Oceania</t>
  </si>
  <si>
    <t>Fiji-Oceania</t>
  </si>
  <si>
    <t>French Polynesia-Oceania</t>
  </si>
  <si>
    <t>Guam-Oceania</t>
  </si>
  <si>
    <t>Kiribati-Oceania</t>
  </si>
  <si>
    <t>Marshall Islands-Oceania</t>
  </si>
  <si>
    <t>Micronesia, Fed. Sts.-Oceania</t>
  </si>
  <si>
    <t>New Caledonia-Oceania</t>
  </si>
  <si>
    <t>New Zealand-Oceania</t>
  </si>
  <si>
    <t>Papua New Guinea-Oceania</t>
  </si>
  <si>
    <t>Samoa-Oceania</t>
  </si>
  <si>
    <t>Solomon Islands-Oceania</t>
  </si>
  <si>
    <t>Tonga-Oceania</t>
  </si>
  <si>
    <t>Vanuatu-Oceania</t>
  </si>
  <si>
    <t>The Americas</t>
  </si>
  <si>
    <t>Antigua and Barbuda-The Americas</t>
  </si>
  <si>
    <t>Argentina-The Americas</t>
  </si>
  <si>
    <t>Aruba-The Americas</t>
  </si>
  <si>
    <t>Bahamas, The-The Americas</t>
  </si>
  <si>
    <t>Barbados-The Americas</t>
  </si>
  <si>
    <t>Belize-The Americas</t>
  </si>
  <si>
    <t>Bermuda-The Americas</t>
  </si>
  <si>
    <t>Bolivia-The Americas</t>
  </si>
  <si>
    <t>Brazil-The Americas</t>
  </si>
  <si>
    <t>Canada-The Americas</t>
  </si>
  <si>
    <t>Cayman Islands-The Americas</t>
  </si>
  <si>
    <t>Chile-The Americas</t>
  </si>
  <si>
    <t>Colombia-The Americas</t>
  </si>
  <si>
    <t>Costa Rica-The Americas</t>
  </si>
  <si>
    <t>Cuba-The Americas</t>
  </si>
  <si>
    <t>Curacao-The Americas</t>
  </si>
  <si>
    <t>Dominican Republic-The Americas</t>
  </si>
  <si>
    <t>Dominica-The Americas</t>
  </si>
  <si>
    <t>Ecuador-The Americas</t>
  </si>
  <si>
    <t>El Salvador-The Americas</t>
  </si>
  <si>
    <t>Greenland-The Americas</t>
  </si>
  <si>
    <t>Grenada-The Americas</t>
  </si>
  <si>
    <t>Guatemala-The Americas</t>
  </si>
  <si>
    <t>Guyana-The Americas</t>
  </si>
  <si>
    <t>Haiti-The Americas</t>
  </si>
  <si>
    <t>Honduras-The Americas</t>
  </si>
  <si>
    <t>Jamaica-The Americas</t>
  </si>
  <si>
    <t>Mexico-The Americas</t>
  </si>
  <si>
    <t>Nicaragua-The Americas</t>
  </si>
  <si>
    <t>Panama-The Americas</t>
  </si>
  <si>
    <t>Paraguay-The Americas</t>
  </si>
  <si>
    <t>Peru-The Americas</t>
  </si>
  <si>
    <t>Puerto Rico-The Americas</t>
  </si>
  <si>
    <t>Sint Maarten (Dutch part)-The Americas</t>
  </si>
  <si>
    <t>St. Kitts and Nevis-The Americas</t>
  </si>
  <si>
    <t>St. Lucia-The Americas</t>
  </si>
  <si>
    <t>St. Martin (French part)-The Americas</t>
  </si>
  <si>
    <t>St. Vincent and the Grenadines-The Americas</t>
  </si>
  <si>
    <t>Suriname-The Americas</t>
  </si>
  <si>
    <t>Trinidad and Tobago-The Americas</t>
  </si>
  <si>
    <t>Turks and Caicos Islands-The Americas</t>
  </si>
  <si>
    <t>United States-The Americas</t>
  </si>
  <si>
    <t>Uruguay-The Americas</t>
  </si>
  <si>
    <t>Venezuela-The Americas</t>
  </si>
  <si>
    <t>Sheet Name</t>
  </si>
  <si>
    <t>Column Name</t>
  </si>
  <si>
    <t>Meaning</t>
  </si>
  <si>
    <t>Country - Region</t>
  </si>
  <si>
    <t>Year</t>
  </si>
  <si>
    <t>Year of measurement</t>
  </si>
  <si>
    <t>Gross domestic product (in USD)</t>
  </si>
  <si>
    <t>Health expenditure as a % of GDP</t>
  </si>
  <si>
    <t>Health expenditure per capita (In USD)</t>
  </si>
  <si>
    <t>Lending interest rate</t>
  </si>
  <si>
    <t>ENERGY</t>
  </si>
  <si>
    <t>Energy usage n KWh</t>
  </si>
  <si>
    <t>Carbon dioxide emission in CO2e</t>
  </si>
  <si>
    <t>HUMAN RESOURCES</t>
  </si>
  <si>
    <t>Rate at which new births are taking place</t>
  </si>
  <si>
    <t>% of infants that die before the age of 5 years</t>
  </si>
  <si>
    <t>Average life expentancy of Female</t>
  </si>
  <si>
    <t>Average life expentancy of Male</t>
  </si>
  <si>
    <t>Percentage of total population between the age of 0-14</t>
  </si>
  <si>
    <t>Percentage of total population between the age of 15-64</t>
  </si>
  <si>
    <t>Percentage of total population above 65 years of age</t>
  </si>
  <si>
    <t>Percentage of total Population that lives in urban areas</t>
  </si>
  <si>
    <t>TOURISM</t>
  </si>
  <si>
    <t>Income in USD from international tourism arriving inside the country</t>
  </si>
  <si>
    <t>Amount spent by ctizens on toursims by visiting other countries</t>
  </si>
  <si>
    <t>BUSINESS</t>
  </si>
  <si>
    <t>Tax on businesses</t>
  </si>
  <si>
    <t>Average days it took for anyone to start business</t>
  </si>
  <si>
    <t>Ease of business index (1 = easy)</t>
  </si>
  <si>
    <t>Time to prepare and pay taxes in hours per year</t>
  </si>
  <si>
    <t>Percentage of population using internet</t>
  </si>
  <si>
    <t>Percentage of population using mobile phone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</si>
</sst>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&quot;$&quot;#,##0.00"/>
    <numFmt numFmtId="165" formatCode="mm\-dd\-yyyy"/>
  </numFmts>
  <fonts count="14" x14ac:knownFonts="1">
    <font>
      <sz val="10"/>
      <color rgb="FF000000"/>
      <name val="Arial"/>
      <scheme val="minor"/>
    </font>
    <font>
      <b/>
      <sz val="11"/>
      <color theme="0"/>
      <name val="Calibri"/>
      <family val="2"/>
    </font>
    <font>
      <sz val="10"/>
      <color theme="1"/>
      <name val="Arial"/>
      <family val="2"/>
      <scheme val="minor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0"/>
      <color theme="1"/>
      <name val="Arial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0000FF"/>
        <bgColor rgb="FF0000FF"/>
      </patternFill>
    </fill>
    <fill>
      <patternFill patternType="solid">
        <fgColor theme="0"/>
        <bgColor theme="0"/>
      </patternFill>
    </fill>
    <fill>
      <patternFill patternType="solid">
        <fgColor rgb="FFFFD666"/>
        <bgColor rgb="FFFFD666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  <fill>
      <patternFill patternType="solid">
        <fgColor rgb="FF073763"/>
        <bgColor rgb="FF073763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2" borderId="1" xfId="0" applyFont="1" applyFill="1" applyBorder="1"/>
    <xf numFmtId="0" fontId="1" fillId="2" borderId="1" xfId="0" applyFont="1" applyFill="1" applyBorder="1" applyAlignment="1">
      <alignment horizontal="left"/>
    </xf>
    <xf numFmtId="164" fontId="1" fillId="2" borderId="1" xfId="0" applyNumberFormat="1" applyFont="1" applyFill="1" applyBorder="1"/>
    <xf numFmtId="0" fontId="1" fillId="2" borderId="1" xfId="0" applyFont="1" applyFill="1" applyBorder="1" applyAlignment="1">
      <alignment wrapText="1"/>
    </xf>
    <xf numFmtId="0" fontId="2" fillId="3" borderId="0" xfId="0" applyFont="1" applyFill="1"/>
    <xf numFmtId="0" fontId="3" fillId="4" borderId="1" xfId="0" applyFont="1" applyFill="1" applyBorder="1"/>
    <xf numFmtId="0" fontId="4" fillId="4" borderId="1" xfId="0" applyFont="1" applyFill="1" applyBorder="1"/>
    <xf numFmtId="164" fontId="4" fillId="4" borderId="1" xfId="0" applyNumberFormat="1" applyFont="1" applyFill="1" applyBorder="1"/>
    <xf numFmtId="165" fontId="4" fillId="4" borderId="1" xfId="0" applyNumberFormat="1" applyFont="1" applyFill="1" applyBorder="1"/>
    <xf numFmtId="0" fontId="5" fillId="5" borderId="1" xfId="0" applyFont="1" applyFill="1" applyBorder="1"/>
    <xf numFmtId="0" fontId="6" fillId="6" borderId="1" xfId="0" applyFont="1" applyFill="1" applyBorder="1"/>
    <xf numFmtId="0" fontId="7" fillId="6" borderId="1" xfId="0" applyFont="1" applyFill="1" applyBorder="1" applyAlignment="1">
      <alignment horizontal="left"/>
    </xf>
    <xf numFmtId="0" fontId="4" fillId="7" borderId="1" xfId="0" applyFont="1" applyFill="1" applyBorder="1"/>
    <xf numFmtId="0" fontId="2" fillId="0" borderId="1" xfId="0" applyFont="1" applyBorder="1"/>
    <xf numFmtId="0" fontId="2" fillId="7" borderId="1" xfId="0" applyFont="1" applyFill="1" applyBorder="1"/>
    <xf numFmtId="0" fontId="8" fillId="8" borderId="1" xfId="0" applyFont="1" applyFill="1" applyBorder="1" applyAlignment="1">
      <alignment horizontal="left"/>
    </xf>
    <xf numFmtId="0" fontId="2" fillId="9" borderId="0" xfId="0" applyFont="1" applyFill="1" applyAlignment="1">
      <alignment horizontal="left"/>
    </xf>
    <xf numFmtId="0" fontId="5" fillId="3" borderId="1" xfId="0" applyFont="1" applyFill="1" applyBorder="1"/>
    <xf numFmtId="0" fontId="6" fillId="5" borderId="0" xfId="0" applyFont="1" applyFill="1"/>
    <xf numFmtId="0" fontId="2" fillId="7" borderId="0" xfId="0" applyFont="1" applyFill="1"/>
    <xf numFmtId="0" fontId="2" fillId="0" borderId="0" xfId="0" applyFont="1"/>
    <xf numFmtId="0" fontId="9" fillId="9" borderId="1" xfId="0" applyFont="1" applyFill="1" applyBorder="1"/>
    <xf numFmtId="164" fontId="9" fillId="9" borderId="1" xfId="0" applyNumberFormat="1" applyFont="1" applyFill="1" applyBorder="1"/>
    <xf numFmtId="0" fontId="3" fillId="7" borderId="1" xfId="0" applyFont="1" applyFill="1" applyBorder="1"/>
    <xf numFmtId="164" fontId="4" fillId="7" borderId="1" xfId="0" applyNumberFormat="1" applyFont="1" applyFill="1" applyBorder="1"/>
    <xf numFmtId="165" fontId="10" fillId="7" borderId="1" xfId="0" applyNumberFormat="1" applyFont="1" applyFill="1" applyBorder="1" applyAlignment="1">
      <alignment horizontal="right"/>
    </xf>
    <xf numFmtId="164" fontId="4" fillId="7" borderId="1" xfId="0" applyNumberFormat="1" applyFont="1" applyFill="1" applyBorder="1" applyAlignment="1">
      <alignment horizontal="right"/>
    </xf>
    <xf numFmtId="0" fontId="4" fillId="7" borderId="1" xfId="0" applyFont="1" applyFill="1" applyBorder="1" applyAlignment="1">
      <alignment horizontal="right"/>
    </xf>
    <xf numFmtId="0" fontId="5" fillId="9" borderId="1" xfId="0" applyFont="1" applyFill="1" applyBorder="1"/>
    <xf numFmtId="0" fontId="5" fillId="9" borderId="2" xfId="0" applyFont="1" applyFill="1" applyBorder="1" applyAlignment="1">
      <alignment wrapText="1"/>
    </xf>
    <xf numFmtId="0" fontId="5" fillId="9" borderId="3" xfId="0" applyFont="1" applyFill="1" applyBorder="1" applyAlignment="1">
      <alignment wrapText="1"/>
    </xf>
    <xf numFmtId="0" fontId="5" fillId="9" borderId="4" xfId="0" applyFont="1" applyFill="1" applyBorder="1" applyAlignment="1">
      <alignment wrapText="1"/>
    </xf>
    <xf numFmtId="0" fontId="11" fillId="0" borderId="0" xfId="0" applyFont="1"/>
    <xf numFmtId="0" fontId="4" fillId="7" borderId="1" xfId="0" applyFont="1" applyFill="1" applyBorder="1" applyAlignment="1">
      <alignment wrapText="1"/>
    </xf>
    <xf numFmtId="0" fontId="4" fillId="7" borderId="1" xfId="0" applyFont="1" applyFill="1" applyBorder="1" applyAlignment="1">
      <alignment horizontal="right" wrapText="1"/>
    </xf>
    <xf numFmtId="0" fontId="3" fillId="7" borderId="1" xfId="0" applyFont="1" applyFill="1" applyBorder="1" applyAlignment="1">
      <alignment wrapText="1"/>
    </xf>
    <xf numFmtId="0" fontId="5" fillId="9" borderId="2" xfId="0" applyFont="1" applyFill="1" applyBorder="1"/>
    <xf numFmtId="0" fontId="5" fillId="9" borderId="3" xfId="0" applyFont="1" applyFill="1" applyBorder="1"/>
    <xf numFmtId="0" fontId="5" fillId="9" borderId="4" xfId="0" applyFont="1" applyFill="1" applyBorder="1"/>
    <xf numFmtId="0" fontId="3" fillId="0" borderId="0" xfId="0" applyFont="1"/>
    <xf numFmtId="0" fontId="12" fillId="0" borderId="0" xfId="0" applyFont="1"/>
    <xf numFmtId="0" fontId="13" fillId="10" borderId="1" xfId="0" applyFont="1" applyFill="1" applyBorder="1" applyAlignment="1">
      <alignment horizontal="center"/>
    </xf>
    <xf numFmtId="0" fontId="12" fillId="0" borderId="1" xfId="0" applyFont="1" applyBorder="1"/>
    <xf numFmtId="0" fontId="4" fillId="0" borderId="1" xfId="0" applyFont="1" applyBorder="1"/>
  </cellXfs>
  <cellStyles count="1">
    <cellStyle name="Normal" xfId="0" builtinId="0"/>
  </cellStyles>
  <dxfs count="18">
    <dxf>
      <fill>
        <patternFill patternType="solid">
          <fgColor rgb="FFD9E6FC"/>
          <bgColor rgb="FFD9E6FC"/>
        </patternFill>
      </fill>
    </dxf>
    <dxf>
      <fill>
        <patternFill patternType="solid">
          <fgColor rgb="FFB3CEFA"/>
          <bgColor rgb="FFB3CEFA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B3CEFA"/>
          <bgColor rgb="FFB3CEFA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B3CEFA"/>
          <bgColor rgb="FFB3CEFA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B3CEFA"/>
          <bgColor rgb="FFB3CEFA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B3CEFA"/>
          <bgColor rgb="FFB3CEFA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B3CEFA"/>
          <bgColor rgb="FFB3CEFA"/>
        </patternFill>
      </fill>
    </dxf>
    <dxf>
      <fill>
        <patternFill patternType="solid">
          <fgColor theme="4"/>
          <bgColor theme="4"/>
        </patternFill>
      </fill>
    </dxf>
  </dxfs>
  <tableStyles count="6">
    <tableStyle name="Formatted-style" pivot="0" count="3" xr9:uid="{00000000-0011-0000-FFFF-FFFF00000000}">
      <tableStyleElement type="headerRow" dxfId="17"/>
      <tableStyleElement type="firstRowStripe" dxfId="16"/>
      <tableStyleElement type="secondRowStripe" dxfId="15"/>
    </tableStyle>
    <tableStyle name="GDP-style" pivot="0" count="3" xr9:uid="{00000000-0011-0000-FFFF-FFFF01000000}">
      <tableStyleElement type="headerRow" dxfId="14"/>
      <tableStyleElement type="firstRowStripe" dxfId="13"/>
      <tableStyleElement type="secondRowStripe" dxfId="12"/>
    </tableStyle>
    <tableStyle name="ENERGY-style" pivot="0" count="3" xr9:uid="{00000000-0011-0000-FFFF-FFFF02000000}">
      <tableStyleElement type="headerRow" dxfId="11"/>
      <tableStyleElement type="firstRowStripe" dxfId="10"/>
      <tableStyleElement type="secondRowStripe" dxfId="9"/>
    </tableStyle>
    <tableStyle name="HUMAN RESOURCES-style" pivot="0" count="3" xr9:uid="{00000000-0011-0000-FFFF-FFFF03000000}">
      <tableStyleElement type="headerRow" dxfId="8"/>
      <tableStyleElement type="firstRowStripe" dxfId="7"/>
      <tableStyleElement type="secondRowStripe" dxfId="6"/>
    </tableStyle>
    <tableStyle name="TOURISM-style" pivot="0" count="3" xr9:uid="{00000000-0011-0000-FFFF-FFFF04000000}">
      <tableStyleElement type="headerRow" dxfId="5"/>
      <tableStyleElement type="firstRowStripe" dxfId="4"/>
      <tableStyleElement type="secondRowStripe" dxfId="3"/>
    </tableStyle>
    <tableStyle name="BUSINESS-style" pivot="0" count="3" xr9:uid="{00000000-0011-0000-FFFF-FFFF05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B1:AE2692" headerRowCount="0">
  <tableColumns count="30">
    <tableColumn id="1" xr3:uid="{00000000-0010-0000-0000-000001000000}" name="Column1"/>
    <tableColumn id="2" xr3:uid="{00000000-0010-0000-0000-000002000000}" name="Column2"/>
    <tableColumn id="3" xr3:uid="{00000000-0010-0000-0000-000003000000}" name="Column3"/>
    <tableColumn id="4" xr3:uid="{00000000-0010-0000-0000-000004000000}" name="Column4"/>
    <tableColumn id="5" xr3:uid="{00000000-0010-0000-0000-000005000000}" name="Column5"/>
    <tableColumn id="6" xr3:uid="{00000000-0010-0000-0000-000006000000}" name="Column6"/>
    <tableColumn id="7" xr3:uid="{00000000-0010-0000-0000-000007000000}" name="Column7"/>
    <tableColumn id="8" xr3:uid="{00000000-0010-0000-0000-000008000000}" name="Column8"/>
    <tableColumn id="9" xr3:uid="{00000000-0010-0000-0000-000009000000}" name="Column9"/>
    <tableColumn id="10" xr3:uid="{00000000-0010-0000-0000-00000A000000}" name="Column10"/>
    <tableColumn id="11" xr3:uid="{00000000-0010-0000-0000-00000B000000}" name="Column11"/>
    <tableColumn id="12" xr3:uid="{00000000-0010-0000-0000-00000C000000}" name="Column12"/>
    <tableColumn id="13" xr3:uid="{00000000-0010-0000-0000-00000D000000}" name="Column13"/>
    <tableColumn id="14" xr3:uid="{00000000-0010-0000-0000-00000E000000}" name="Column14"/>
    <tableColumn id="15" xr3:uid="{00000000-0010-0000-0000-00000F000000}" name="Column15"/>
    <tableColumn id="16" xr3:uid="{00000000-0010-0000-0000-000010000000}" name="Column16"/>
    <tableColumn id="17" xr3:uid="{00000000-0010-0000-0000-000011000000}" name="Column17"/>
    <tableColumn id="18" xr3:uid="{00000000-0010-0000-0000-000012000000}" name="Column18"/>
    <tableColumn id="19" xr3:uid="{00000000-0010-0000-0000-000013000000}" name="Column19"/>
    <tableColumn id="20" xr3:uid="{00000000-0010-0000-0000-000014000000}" name="Column20"/>
    <tableColumn id="21" xr3:uid="{00000000-0010-0000-0000-000015000000}" name="Column21"/>
    <tableColumn id="22" xr3:uid="{00000000-0010-0000-0000-000016000000}" name="Column22"/>
    <tableColumn id="23" xr3:uid="{00000000-0010-0000-0000-000017000000}" name="Column23"/>
    <tableColumn id="24" xr3:uid="{00000000-0010-0000-0000-000018000000}" name="Column24"/>
    <tableColumn id="25" xr3:uid="{00000000-0010-0000-0000-000019000000}" name="Column25"/>
    <tableColumn id="26" xr3:uid="{00000000-0010-0000-0000-00001A000000}" name="Column26"/>
    <tableColumn id="27" xr3:uid="{00000000-0010-0000-0000-00001B000000}" name="Column27"/>
    <tableColumn id="28" xr3:uid="{00000000-0010-0000-0000-00001C000000}" name="Column28"/>
    <tableColumn id="29" xr3:uid="{00000000-0010-0000-0000-00001D000000}" name="Column29"/>
    <tableColumn id="30" xr3:uid="{00000000-0010-0000-0000-00001E000000}" name="Column30"/>
  </tableColumns>
  <tableStyleInfo name="Formatted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B1:H2692">
  <tableColumns count="7">
    <tableColumn id="1" xr3:uid="{00000000-0010-0000-0100-000001000000}" name="Region"/>
    <tableColumn id="2" xr3:uid="{00000000-0010-0000-0100-000002000000}" name="Country/Region"/>
    <tableColumn id="3" xr3:uid="{00000000-0010-0000-0100-000003000000}" name="YEAR"/>
    <tableColumn id="4" xr3:uid="{00000000-0010-0000-0100-000004000000}" name="GDP"/>
    <tableColumn id="5" xr3:uid="{00000000-0010-0000-0100-000005000000}" name="Health Exp % GDP"/>
    <tableColumn id="6" xr3:uid="{00000000-0010-0000-0100-000006000000}" name="Health Exp/Capita"/>
    <tableColumn id="7" xr3:uid="{00000000-0010-0000-0100-000007000000}" name="Lending Interest"/>
  </tableColumns>
  <tableStyleInfo name="GDP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B1:F2692">
  <tableColumns count="5">
    <tableColumn id="1" xr3:uid="{00000000-0010-0000-0200-000001000000}" name="Region"/>
    <tableColumn id="2" xr3:uid="{00000000-0010-0000-0200-000002000000}" name="Country/Region"/>
    <tableColumn id="3" xr3:uid="{00000000-0010-0000-0200-000003000000}" name="YEAR"/>
    <tableColumn id="4" xr3:uid="{00000000-0010-0000-0200-000004000000}" name="Energy Usage"/>
    <tableColumn id="5" xr3:uid="{00000000-0010-0000-0200-000005000000}" name="CO2 Emissions"/>
  </tableColumns>
  <tableStyleInfo name="ENERGY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B1:M2692">
  <tableColumns count="12">
    <tableColumn id="1" xr3:uid="{00000000-0010-0000-0300-000001000000}" name="Region"/>
    <tableColumn id="2" xr3:uid="{00000000-0010-0000-0300-000002000000}" name="Country/Region"/>
    <tableColumn id="3" xr3:uid="{00000000-0010-0000-0300-000003000000}" name="YEAR"/>
    <tableColumn id="4" xr3:uid="{00000000-0010-0000-0300-000004000000}" name="Birth Rate"/>
    <tableColumn id="5" xr3:uid="{00000000-0010-0000-0300-000005000000}" name="Infant Mortality Rate"/>
    <tableColumn id="6" xr3:uid="{00000000-0010-0000-0300-000006000000}" name="Life Expectancy Female"/>
    <tableColumn id="7" xr3:uid="{00000000-0010-0000-0300-000007000000}" name="Life Expectancy Male"/>
    <tableColumn id="8" xr3:uid="{00000000-0010-0000-0300-000008000000}" name="Population 0-14"/>
    <tableColumn id="9" xr3:uid="{00000000-0010-0000-0300-000009000000}" name="Population 15-64"/>
    <tableColumn id="10" xr3:uid="{00000000-0010-0000-0300-00000A000000}" name="Population 65+"/>
    <tableColumn id="11" xr3:uid="{00000000-0010-0000-0300-00000B000000}" name="Population Total"/>
    <tableColumn id="12" xr3:uid="{00000000-0010-0000-0300-00000C000000}" name="Population Urban"/>
  </tableColumns>
  <tableStyleInfo name="HUMAN RESOURCES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B1:F2692">
  <tableColumns count="5">
    <tableColumn id="1" xr3:uid="{00000000-0010-0000-0400-000001000000}" name="Region"/>
    <tableColumn id="2" xr3:uid="{00000000-0010-0000-0400-000002000000}" name="Country/Region"/>
    <tableColumn id="3" xr3:uid="{00000000-0010-0000-0400-000003000000}" name="YEAR"/>
    <tableColumn id="4" xr3:uid="{00000000-0010-0000-0400-000004000000}" name="Tourism Inbound"/>
    <tableColumn id="5" xr3:uid="{00000000-0010-0000-0400-000005000000}" name="Tourism Outbound"/>
  </tableColumns>
  <tableStyleInfo name="TOURISM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B1:J2692">
  <tableColumns count="9">
    <tableColumn id="1" xr3:uid="{00000000-0010-0000-0500-000001000000}" name="Region"/>
    <tableColumn id="2" xr3:uid="{00000000-0010-0000-0500-000002000000}" name="Country/Region"/>
    <tableColumn id="3" xr3:uid="{00000000-0010-0000-0500-000003000000}" name="YEAR"/>
    <tableColumn id="4" xr3:uid="{00000000-0010-0000-0500-000004000000}" name="Business Tax Rate"/>
    <tableColumn id="5" xr3:uid="{00000000-0010-0000-0500-000005000000}" name="Days to Start Business"/>
    <tableColumn id="6" xr3:uid="{00000000-0010-0000-0500-000006000000}" name="Ease of Business"/>
    <tableColumn id="7" xr3:uid="{00000000-0010-0000-0500-000007000000}" name="Hours to do Tax"/>
    <tableColumn id="8" xr3:uid="{00000000-0010-0000-0500-000008000000}" name="Internet Usage"/>
    <tableColumn id="9" xr3:uid="{00000000-0010-0000-0500-000009000000}" name="Mobile Phone Usage"/>
  </tableColumns>
  <tableStyleInfo name="BUSINES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E2692"/>
  <sheetViews>
    <sheetView tabSelected="1" topLeftCell="A5" workbookViewId="0">
      <selection activeCell="C24" sqref="C24"/>
    </sheetView>
  </sheetViews>
  <sheetFormatPr defaultColWidth="12.5703125" defaultRowHeight="15" customHeight="1" x14ac:dyDescent="0.2"/>
  <cols>
    <col min="1" max="1" width="9.140625" customWidth="1"/>
    <col min="2" max="2" width="12.85546875" customWidth="1"/>
    <col min="3" max="3" width="41.85546875" customWidth="1"/>
    <col min="4" max="4" width="7.5703125" customWidth="1"/>
    <col min="5" max="5" width="22.42578125" customWidth="1"/>
    <col min="6" max="6" width="18.7109375" customWidth="1"/>
    <col min="7" max="7" width="19" customWidth="1"/>
    <col min="8" max="8" width="17.5703125" customWidth="1"/>
    <col min="10" max="10" width="13.85546875" customWidth="1"/>
    <col min="12" max="12" width="19.7109375" customWidth="1"/>
    <col min="13" max="13" width="22" customWidth="1"/>
    <col min="14" max="14" width="19.85546875" customWidth="1"/>
    <col min="15" max="15" width="15" customWidth="1"/>
    <col min="16" max="16" width="16" customWidth="1"/>
    <col min="17" max="17" width="14.28515625" customWidth="1"/>
    <col min="18" max="18" width="15.7109375" customWidth="1"/>
    <col min="19" max="19" width="16.7109375" customWidth="1"/>
    <col min="20" max="20" width="16.140625" customWidth="1"/>
    <col min="21" max="21" width="17.85546875" customWidth="1"/>
    <col min="22" max="22" width="16.7109375" customWidth="1"/>
    <col min="23" max="23" width="20.42578125" customWidth="1"/>
    <col min="25" max="25" width="14.7109375" customWidth="1"/>
    <col min="26" max="26" width="14.28515625" customWidth="1"/>
    <col min="27" max="27" width="19.7109375" customWidth="1"/>
  </cols>
  <sheetData>
    <row r="1" spans="1:31" ht="15.75" customHeight="1" x14ac:dyDescent="0.25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4" t="s">
        <v>8</v>
      </c>
      <c r="J1" s="4" t="s">
        <v>9</v>
      </c>
      <c r="K1" s="1" t="s">
        <v>10</v>
      </c>
      <c r="L1" s="1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2" t="s">
        <v>26</v>
      </c>
      <c r="AB1" s="5"/>
      <c r="AC1" s="5"/>
      <c r="AD1" s="5"/>
      <c r="AE1" s="5"/>
    </row>
    <row r="2" spans="1:31" ht="15.75" customHeight="1" x14ac:dyDescent="0.25">
      <c r="A2" s="6">
        <v>1</v>
      </c>
      <c r="B2" s="7" t="str">
        <f>VLOOKUP($A2,GDP!$A$1:$H$2692,COLUMN(GDP!B2),0)</f>
        <v>Africa</v>
      </c>
      <c r="C2" s="7" t="str">
        <f>VLOOKUP($A2,GDP!$A$1:$H$2692,COLUMN(GDP!C2),0)</f>
        <v>Algeria-Africa</v>
      </c>
      <c r="D2" s="7" t="str">
        <f>VLOOKUP($A2,GDP!$A$1:$H$2692,COLUMN(GDP!D2),0)</f>
        <v>2000</v>
      </c>
      <c r="E2" s="8">
        <f>VLOOKUP($A2,GDP!$A$1:$H$2692,COLUMN(GDP!E2),0)</f>
        <v>54790058957</v>
      </c>
      <c r="F2" s="7">
        <f>VLOOKUP($A2,GDP!$A$1:$H$2692,COLUMN(GDP!F2),0)</f>
        <v>3.5000000000000003E-2</v>
      </c>
      <c r="G2" s="7">
        <f>VLOOKUP($A2,GDP!$A$1:$H$2692,COLUMN(GDP!G2),0)</f>
        <v>60</v>
      </c>
      <c r="H2" s="7">
        <f>VLOOKUP($A2,GDP!$A$1:$H$2692,COLUMN(GDP!H2),0)</f>
        <v>0.1</v>
      </c>
      <c r="I2" s="6">
        <f>VLOOKUP($A2,ENERGY!$A$1:$F$2692,COLUMN(ENERGY!E1),0)</f>
        <v>0</v>
      </c>
      <c r="J2" s="6">
        <f>VLOOKUP($A2,ENERGY!$A$1:$F$2692,COLUMN(ENERGY!F1),0)</f>
        <v>0</v>
      </c>
      <c r="K2" s="6">
        <f>VLOOKUP($A2,'HUMAN RESOURCES'!$A$1:$M$2692,COLUMN('HUMAN RESOURCES'!$E2),0)</f>
        <v>0.02</v>
      </c>
      <c r="L2" s="6">
        <f>VLOOKUP($A2,'HUMAN RESOURCES'!$A$1:$M$2692,COLUMN('HUMAN RESOURCES'!$F2),0)</f>
        <v>3.4000000000000002E-2</v>
      </c>
      <c r="M2" s="6">
        <f>VLOOKUP($A2,'HUMAN RESOURCES'!$A$1:$M$2692,COLUMN('HUMAN RESOURCES'!$G2),0)</f>
        <v>71</v>
      </c>
      <c r="N2" s="6">
        <f>VLOOKUP($A2,'HUMAN RESOURCES'!$A$1:$M$2692,COLUMN('HUMAN RESOURCES'!$H2),0)</f>
        <v>67</v>
      </c>
      <c r="O2" s="6">
        <f>VLOOKUP($A2,'HUMAN RESOURCES'!$A$1:$M$2692,COLUMN('HUMAN RESOURCES'!$I2),0)</f>
        <v>0.34200000000000003</v>
      </c>
      <c r="P2" s="6">
        <f>VLOOKUP($A2,'HUMAN RESOURCES'!$A$1:$M$2692,COLUMN('HUMAN RESOURCES'!$J2),0)</f>
        <v>0.61899999999999999</v>
      </c>
      <c r="Q2" s="6">
        <f>VLOOKUP($A2,'HUMAN RESOURCES'!$A$1:$M$2692,COLUMN('HUMAN RESOURCES'!$K2),0)</f>
        <v>3.9E-2</v>
      </c>
      <c r="R2" s="6">
        <f>VLOOKUP($A2,'HUMAN RESOURCES'!$A$1:$M$2692,COLUMN('HUMAN RESOURCES'!$L2),0)</f>
        <v>31719449</v>
      </c>
      <c r="S2" s="6">
        <f>VLOOKUP($A2,'HUMAN RESOURCES'!$A$1:$M$2692,COLUMN('HUMAN RESOURCES'!$F2),0)</f>
        <v>3.4000000000000002E-2</v>
      </c>
      <c r="T2" s="6">
        <f>VLOOKUP($A2,TOURISM!$A$1:$F$2692,COLUMN(TOURISM!$E2),0)</f>
        <v>102000000</v>
      </c>
      <c r="U2" s="6">
        <f>VLOOKUP($A2,TOURISM!$A$1:$F$2692,COLUMN(TOURISM!$F2),0)</f>
        <v>193000000</v>
      </c>
      <c r="V2" s="6">
        <f>VLOOKUP($A2,BUSINESS!$A$1:$J$2692,COLUMN(BUSINESS!$E2),0)</f>
        <v>0</v>
      </c>
      <c r="W2" s="6">
        <f>VLOOKUP($A2,BUSINESS!$A$1:$J$2692,COLUMN(BUSINESS!$F2),0)</f>
        <v>0</v>
      </c>
      <c r="X2" s="6">
        <f>VLOOKUP($A2,BUSINESS!$A$1:$J$2692,COLUMN(BUSINESS!$G2),0)</f>
        <v>0</v>
      </c>
      <c r="Y2" s="6">
        <f>VLOOKUP($A2,BUSINESS!$A$1:$J$2692,COLUMN(BUSINESS!$H2),0)</f>
        <v>0</v>
      </c>
      <c r="Z2" s="6">
        <f>VLOOKUP($A2,BUSINESS!$A$1:$J$2692,COLUMN(BUSINESS!$I2),0)</f>
        <v>5.0000000000000001E-3</v>
      </c>
      <c r="AA2" s="6">
        <f>VLOOKUP($A2,BUSINESS!$A$1:$J$2692,COLUMN(BUSINESS!$J2),0)</f>
        <v>3.0000000000000001E-3</v>
      </c>
      <c r="AB2" s="5"/>
      <c r="AC2" s="5"/>
      <c r="AD2" s="5"/>
      <c r="AE2" s="5"/>
    </row>
    <row r="3" spans="1:31" ht="15.75" customHeight="1" x14ac:dyDescent="0.25">
      <c r="A3" s="6">
        <v>2</v>
      </c>
      <c r="B3" s="7" t="str">
        <f>VLOOKUP($A3,GDP!$A$1:$H$2692,COLUMN(GDP!B3),0)</f>
        <v>Africa</v>
      </c>
      <c r="C3" s="8" t="str">
        <f>VLOOKUP($A3,GDP!$A$1:$H$2692,COLUMN(GDP!C3),0)</f>
        <v>Algeria-Africa</v>
      </c>
      <c r="D3" s="9" t="str">
        <f>VLOOKUP($A3,GDP!$A$1:$H$2692,COLUMN(GDP!D3),0)</f>
        <v>2001</v>
      </c>
      <c r="E3" s="8">
        <f>VLOOKUP($A3,GDP!$A$1:$H$2692,COLUMN(GDP!E3),0)</f>
        <v>54744716706</v>
      </c>
      <c r="F3" s="7">
        <f>VLOOKUP($A3,GDP!$A$1:$H$2692,COLUMN(GDP!F3),0)</f>
        <v>3.7999999999999999E-2</v>
      </c>
      <c r="G3" s="7">
        <f>VLOOKUP($A3,GDP!$A$1:$H$2692,COLUMN(GDP!G3),0)</f>
        <v>65</v>
      </c>
      <c r="H3" s="7">
        <f>VLOOKUP($A3,GDP!$A$1:$H$2692,COLUMN(GDP!H3),0)</f>
        <v>9.5000000000000001E-2</v>
      </c>
      <c r="I3" s="6">
        <f>VLOOKUP($A3,ENERGY!$A$1:$F$2692,COLUMN(ENERGY!E2),0)</f>
        <v>41852</v>
      </c>
      <c r="J3" s="6">
        <f>VLOOKUP($A3,ENERGY!$A$1:$F$2692,COLUMN(ENERGY!F2),0)</f>
        <v>0</v>
      </c>
      <c r="K3" s="6">
        <f>VLOOKUP($A3,'HUMAN RESOURCES'!$A$1:$M$2692,COLUMN('HUMAN RESOURCES'!$E3),0)</f>
        <v>1.9E-2</v>
      </c>
      <c r="L3" s="6">
        <f>VLOOKUP($A3,'HUMAN RESOURCES'!$A$1:$M$2692,COLUMN('HUMAN RESOURCES'!$F3),0)</f>
        <v>3.3000000000000002E-2</v>
      </c>
      <c r="M3" s="6">
        <f>VLOOKUP($A3,'HUMAN RESOURCES'!$A$1:$M$2692,COLUMN('HUMAN RESOURCES'!$G3),0)</f>
        <v>71</v>
      </c>
      <c r="N3" s="6">
        <f>VLOOKUP($A3,'HUMAN RESOURCES'!$A$1:$M$2692,COLUMN('HUMAN RESOURCES'!$H3),0)</f>
        <v>68</v>
      </c>
      <c r="O3" s="6">
        <f>VLOOKUP($A3,'HUMAN RESOURCES'!$A$1:$M$2692,COLUMN('HUMAN RESOURCES'!$I3),0)</f>
        <v>0.33</v>
      </c>
      <c r="P3" s="6">
        <f>VLOOKUP($A3,'HUMAN RESOURCES'!$A$1:$M$2692,COLUMN('HUMAN RESOURCES'!$J3),0)</f>
        <v>0.63</v>
      </c>
      <c r="Q3" s="6">
        <f>VLOOKUP($A3,'HUMAN RESOURCES'!$A$1:$M$2692,COLUMN('HUMAN RESOURCES'!$K3),0)</f>
        <v>0.04</v>
      </c>
      <c r="R3" s="6">
        <f>VLOOKUP($A3,'HUMAN RESOURCES'!$A$1:$M$2692,COLUMN('HUMAN RESOURCES'!$L3),0)</f>
        <v>32150198</v>
      </c>
      <c r="S3" s="6">
        <f>VLOOKUP($A3,'HUMAN RESOURCES'!$A$1:$M$2692,COLUMN('HUMAN RESOURCES'!$F3),0)</f>
        <v>3.3000000000000002E-2</v>
      </c>
      <c r="T3" s="6">
        <f>VLOOKUP($A3,TOURISM!$A$1:$F$2692,COLUMN(TOURISM!$E3),0)</f>
        <v>100000000</v>
      </c>
      <c r="U3" s="6">
        <f>VLOOKUP($A3,TOURISM!$A$1:$F$2692,COLUMN(TOURISM!$F3),0)</f>
        <v>194000000</v>
      </c>
      <c r="V3" s="6">
        <f>VLOOKUP($A3,BUSINESS!$A$1:$J$2692,COLUMN(BUSINESS!$E3),0)</f>
        <v>0</v>
      </c>
      <c r="W3" s="6">
        <f>VLOOKUP($A3,BUSINESS!$A$1:$J$2692,COLUMN(BUSINESS!$F3),0)</f>
        <v>0</v>
      </c>
      <c r="X3" s="6">
        <f>VLOOKUP($A3,BUSINESS!$A$1:$J$2692,COLUMN(BUSINESS!$G3),0)</f>
        <v>0</v>
      </c>
      <c r="Y3" s="6">
        <f>VLOOKUP($A3,BUSINESS!$A$1:$J$2692,COLUMN(BUSINESS!$H3),0)</f>
        <v>0</v>
      </c>
      <c r="Z3" s="6">
        <f>VLOOKUP($A3,BUSINESS!$A$1:$J$2692,COLUMN(BUSINESS!$I3),0)</f>
        <v>6.0000000000000001E-3</v>
      </c>
      <c r="AA3" s="6">
        <f>VLOOKUP($A3,BUSINESS!$A$1:$J$2692,COLUMN(BUSINESS!$J3),0)</f>
        <v>3.0000000000000001E-3</v>
      </c>
      <c r="AB3" s="5"/>
      <c r="AC3" s="5"/>
      <c r="AD3" s="5"/>
      <c r="AE3" s="5"/>
    </row>
    <row r="4" spans="1:31" ht="15.75" customHeight="1" x14ac:dyDescent="0.25">
      <c r="A4" s="6">
        <v>3</v>
      </c>
      <c r="B4" s="7" t="str">
        <f>VLOOKUP($A4,GDP!$A$1:$H$2692,COLUMN(GDP!B4),0)</f>
        <v>Africa</v>
      </c>
      <c r="C4" s="8" t="str">
        <f>VLOOKUP($A4,GDP!$A$1:$H$2692,COLUMN(GDP!C4),0)</f>
        <v>Algeria-Africa</v>
      </c>
      <c r="D4" s="9" t="str">
        <f>VLOOKUP($A4,GDP!$A$1:$H$2692,COLUMN(GDP!D4),0)</f>
        <v>2002</v>
      </c>
      <c r="E4" s="8">
        <f>VLOOKUP($A4,GDP!$A$1:$H$2692,COLUMN(GDP!E4),0)</f>
        <v>56760288962</v>
      </c>
      <c r="F4" s="7">
        <f>VLOOKUP($A4,GDP!$A$1:$H$2692,COLUMN(GDP!F4),0)</f>
        <v>3.6999999999999998E-2</v>
      </c>
      <c r="G4" s="7">
        <f>VLOOKUP($A4,GDP!$A$1:$H$2692,COLUMN(GDP!G4),0)</f>
        <v>65</v>
      </c>
      <c r="H4" s="7">
        <f>VLOOKUP($A4,GDP!$A$1:$H$2692,COLUMN(GDP!H4),0)</f>
        <v>8.5999999999999993E-2</v>
      </c>
      <c r="I4" s="6">
        <f>VLOOKUP($A4,ENERGY!$A$1:$F$2692,COLUMN(ENERGY!E3),0)</f>
        <v>40105</v>
      </c>
      <c r="J4" s="6">
        <f>VLOOKUP($A4,ENERGY!$A$1:$F$2692,COLUMN(ENERGY!F3),0)</f>
        <v>123475</v>
      </c>
      <c r="K4" s="6">
        <f>VLOOKUP($A4,'HUMAN RESOURCES'!$A$1:$M$2692,COLUMN('HUMAN RESOURCES'!$E4),0)</f>
        <v>1.9E-2</v>
      </c>
      <c r="L4" s="6">
        <f>VLOOKUP($A4,'HUMAN RESOURCES'!$A$1:$M$2692,COLUMN('HUMAN RESOURCES'!$F4),0)</f>
        <v>3.2000000000000001E-2</v>
      </c>
      <c r="M4" s="6">
        <f>VLOOKUP($A4,'HUMAN RESOURCES'!$A$1:$M$2692,COLUMN('HUMAN RESOURCES'!$G4),0)</f>
        <v>71</v>
      </c>
      <c r="N4" s="6">
        <f>VLOOKUP($A4,'HUMAN RESOURCES'!$A$1:$M$2692,COLUMN('HUMAN RESOURCES'!$H4),0)</f>
        <v>68</v>
      </c>
      <c r="O4" s="6">
        <f>VLOOKUP($A4,'HUMAN RESOURCES'!$A$1:$M$2692,COLUMN('HUMAN RESOURCES'!$I4),0)</f>
        <v>0.318</v>
      </c>
      <c r="P4" s="6">
        <f>VLOOKUP($A4,'HUMAN RESOURCES'!$A$1:$M$2692,COLUMN('HUMAN RESOURCES'!$J4),0)</f>
        <v>0.64100000000000001</v>
      </c>
      <c r="Q4" s="6">
        <f>VLOOKUP($A4,'HUMAN RESOURCES'!$A$1:$M$2692,COLUMN('HUMAN RESOURCES'!$K4),0)</f>
        <v>4.1000000000000002E-2</v>
      </c>
      <c r="R4" s="6">
        <f>VLOOKUP($A4,'HUMAN RESOURCES'!$A$1:$M$2692,COLUMN('HUMAN RESOURCES'!$L4),0)</f>
        <v>32572977</v>
      </c>
      <c r="S4" s="6">
        <f>VLOOKUP($A4,'HUMAN RESOURCES'!$A$1:$M$2692,COLUMN('HUMAN RESOURCES'!$F4),0)</f>
        <v>3.2000000000000001E-2</v>
      </c>
      <c r="T4" s="6">
        <f>VLOOKUP($A4,TOURISM!$A$1:$F$2692,COLUMN(TOURISM!$E4),0)</f>
        <v>111000000</v>
      </c>
      <c r="U4" s="6">
        <f>VLOOKUP($A4,TOURISM!$A$1:$F$2692,COLUMN(TOURISM!$F4),0)</f>
        <v>248000000</v>
      </c>
      <c r="V4" s="6">
        <f>VLOOKUP($A4,BUSINESS!$A$1:$J$2692,COLUMN(BUSINESS!$E4),0)</f>
        <v>0</v>
      </c>
      <c r="W4" s="6">
        <f>VLOOKUP($A4,BUSINESS!$A$1:$J$2692,COLUMN(BUSINESS!$F4),0)</f>
        <v>0</v>
      </c>
      <c r="X4" s="6">
        <f>VLOOKUP($A4,BUSINESS!$A$1:$J$2692,COLUMN(BUSINESS!$G4),0)</f>
        <v>0</v>
      </c>
      <c r="Y4" s="6">
        <f>VLOOKUP($A4,BUSINESS!$A$1:$J$2692,COLUMN(BUSINESS!$H4),0)</f>
        <v>0</v>
      </c>
      <c r="Z4" s="6">
        <f>VLOOKUP($A4,BUSINESS!$A$1:$J$2692,COLUMN(BUSINESS!$I4),0)</f>
        <v>1.6E-2</v>
      </c>
      <c r="AA4" s="6">
        <f>VLOOKUP($A4,BUSINESS!$A$1:$J$2692,COLUMN(BUSINESS!$J4),0)</f>
        <v>1.4E-2</v>
      </c>
      <c r="AB4" s="5"/>
      <c r="AC4" s="5"/>
      <c r="AD4" s="5"/>
      <c r="AE4" s="5"/>
    </row>
    <row r="5" spans="1:31" ht="15.75" customHeight="1" x14ac:dyDescent="0.25">
      <c r="A5" s="6">
        <v>4</v>
      </c>
      <c r="B5" s="7" t="str">
        <f>VLOOKUP($A5,GDP!$A$1:$H$2692,COLUMN(GDP!B5),0)</f>
        <v>Africa</v>
      </c>
      <c r="C5" s="8" t="str">
        <f>VLOOKUP($A5,GDP!$A$1:$H$2692,COLUMN(GDP!C5),0)</f>
        <v>Algeria-Africa</v>
      </c>
      <c r="D5" s="9" t="str">
        <f>VLOOKUP($A5,GDP!$A$1:$H$2692,COLUMN(GDP!D5),0)</f>
        <v>2003</v>
      </c>
      <c r="E5" s="8">
        <f>VLOOKUP($A5,GDP!$A$1:$H$2692,COLUMN(GDP!E5),0)</f>
        <v>67863832648</v>
      </c>
      <c r="F5" s="7">
        <f>VLOOKUP($A5,GDP!$A$1:$H$2692,COLUMN(GDP!F5),0)</f>
        <v>3.5999999999999997E-2</v>
      </c>
      <c r="G5" s="7">
        <f>VLOOKUP($A5,GDP!$A$1:$H$2692,COLUMN(GDP!G5),0)</f>
        <v>74</v>
      </c>
      <c r="H5" s="7">
        <f>VLOOKUP($A5,GDP!$A$1:$H$2692,COLUMN(GDP!H5),0)</f>
        <v>8.1000000000000003E-2</v>
      </c>
      <c r="I5" s="6">
        <f>VLOOKUP($A5,ENERGY!$A$1:$F$2692,COLUMN(ENERGY!E4),0)</f>
        <v>40823</v>
      </c>
      <c r="J5" s="6">
        <f>VLOOKUP($A5,ENERGY!$A$1:$F$2692,COLUMN(ENERGY!F4),0)</f>
        <v>124586</v>
      </c>
      <c r="K5" s="6">
        <f>VLOOKUP($A5,'HUMAN RESOURCES'!$A$1:$M$2692,COLUMN('HUMAN RESOURCES'!$E5),0)</f>
        <v>0.02</v>
      </c>
      <c r="L5" s="6">
        <f>VLOOKUP($A5,'HUMAN RESOURCES'!$A$1:$M$2692,COLUMN('HUMAN RESOURCES'!$F5),0)</f>
        <v>3.1E-2</v>
      </c>
      <c r="M5" s="6">
        <f>VLOOKUP($A5,'HUMAN RESOURCES'!$A$1:$M$2692,COLUMN('HUMAN RESOURCES'!$G5),0)</f>
        <v>71</v>
      </c>
      <c r="N5" s="6">
        <f>VLOOKUP($A5,'HUMAN RESOURCES'!$A$1:$M$2692,COLUMN('HUMAN RESOURCES'!$H5),0)</f>
        <v>68</v>
      </c>
      <c r="O5" s="6">
        <f>VLOOKUP($A5,'HUMAN RESOURCES'!$A$1:$M$2692,COLUMN('HUMAN RESOURCES'!$I5),0)</f>
        <v>0.307</v>
      </c>
      <c r="P5" s="6">
        <f>VLOOKUP($A5,'HUMAN RESOURCES'!$A$1:$M$2692,COLUMN('HUMAN RESOURCES'!$J5),0)</f>
        <v>0.65100000000000002</v>
      </c>
      <c r="Q5" s="6">
        <f>VLOOKUP($A5,'HUMAN RESOURCES'!$A$1:$M$2692,COLUMN('HUMAN RESOURCES'!$K5),0)</f>
        <v>4.2000000000000003E-2</v>
      </c>
      <c r="R5" s="6">
        <f>VLOOKUP($A5,'HUMAN RESOURCES'!$A$1:$M$2692,COLUMN('HUMAN RESOURCES'!$L5),0)</f>
        <v>33003442</v>
      </c>
      <c r="S5" s="6">
        <f>VLOOKUP($A5,'HUMAN RESOURCES'!$A$1:$M$2692,COLUMN('HUMAN RESOURCES'!$F5),0)</f>
        <v>3.1E-2</v>
      </c>
      <c r="T5" s="6">
        <f>VLOOKUP($A5,TOURISM!$A$1:$F$2692,COLUMN(TOURISM!$E5),0)</f>
        <v>112000000</v>
      </c>
      <c r="U5" s="6">
        <f>VLOOKUP($A5,TOURISM!$A$1:$F$2692,COLUMN(TOURISM!$F5),0)</f>
        <v>255000000</v>
      </c>
      <c r="V5" s="6">
        <f>VLOOKUP($A5,BUSINESS!$A$1:$J$2692,COLUMN(BUSINESS!$E5),0)</f>
        <v>0</v>
      </c>
      <c r="W5" s="6">
        <f>VLOOKUP($A5,BUSINESS!$A$1:$J$2692,COLUMN(BUSINESS!$F5),0)</f>
        <v>25</v>
      </c>
      <c r="X5" s="6">
        <f>VLOOKUP($A5,BUSINESS!$A$1:$J$2692,COLUMN(BUSINESS!$G5),0)</f>
        <v>0</v>
      </c>
      <c r="Y5" s="6">
        <f>VLOOKUP($A5,BUSINESS!$A$1:$J$2692,COLUMN(BUSINESS!$H5),0)</f>
        <v>0</v>
      </c>
      <c r="Z5" s="6">
        <f>VLOOKUP($A5,BUSINESS!$A$1:$J$2692,COLUMN(BUSINESS!$I5),0)</f>
        <v>2.1999999999999999E-2</v>
      </c>
      <c r="AA5" s="6">
        <f>VLOOKUP($A5,BUSINESS!$A$1:$J$2692,COLUMN(BUSINESS!$J5),0)</f>
        <v>4.3999999999999997E-2</v>
      </c>
      <c r="AB5" s="5"/>
      <c r="AC5" s="5"/>
      <c r="AD5" s="5"/>
      <c r="AE5" s="5"/>
    </row>
    <row r="6" spans="1:31" ht="15.75" customHeight="1" x14ac:dyDescent="0.25">
      <c r="A6" s="6">
        <v>5</v>
      </c>
      <c r="B6" s="7" t="str">
        <f>VLOOKUP($A6,GDP!$A$1:$H$2692,COLUMN(GDP!B6),0)</f>
        <v>Africa</v>
      </c>
      <c r="C6" s="8" t="str">
        <f>VLOOKUP($A6,GDP!$A$1:$H$2692,COLUMN(GDP!C6),0)</f>
        <v>Algeria-Africa</v>
      </c>
      <c r="D6" s="9" t="str">
        <f>VLOOKUP($A6,GDP!$A$1:$H$2692,COLUMN(GDP!D6),0)</f>
        <v>2004</v>
      </c>
      <c r="E6" s="8">
        <f>VLOOKUP($A6,GDP!$A$1:$H$2692,COLUMN(GDP!E6),0)</f>
        <v>85324997370</v>
      </c>
      <c r="F6" s="7">
        <f>VLOOKUP($A6,GDP!$A$1:$H$2692,COLUMN(GDP!F6),0)</f>
        <v>3.5000000000000003E-2</v>
      </c>
      <c r="G6" s="7">
        <f>VLOOKUP($A6,GDP!$A$1:$H$2692,COLUMN(GDP!G6),0)</f>
        <v>90</v>
      </c>
      <c r="H6" s="7">
        <f>VLOOKUP($A6,GDP!$A$1:$H$2692,COLUMN(GDP!H6),0)</f>
        <v>0.08</v>
      </c>
      <c r="I6" s="6">
        <f>VLOOKUP($A6,ENERGY!$A$1:$F$2692,COLUMN(ENERGY!E5),0)</f>
        <v>37425</v>
      </c>
      <c r="J6" s="6">
        <f>VLOOKUP($A6,ENERGY!$A$1:$F$2692,COLUMN(ENERGY!F5),0)</f>
        <v>114619</v>
      </c>
      <c r="K6" s="6">
        <f>VLOOKUP($A6,'HUMAN RESOURCES'!$A$1:$M$2692,COLUMN('HUMAN RESOURCES'!$E6),0)</f>
        <v>0.02</v>
      </c>
      <c r="L6" s="6">
        <f>VLOOKUP($A6,'HUMAN RESOURCES'!$A$1:$M$2692,COLUMN('HUMAN RESOURCES'!$F6),0)</f>
        <v>0.03</v>
      </c>
      <c r="M6" s="6">
        <f>VLOOKUP($A6,'HUMAN RESOURCES'!$A$1:$M$2692,COLUMN('HUMAN RESOURCES'!$G6),0)</f>
        <v>71</v>
      </c>
      <c r="N6" s="6">
        <f>VLOOKUP($A6,'HUMAN RESOURCES'!$A$1:$M$2692,COLUMN('HUMAN RESOURCES'!$H6),0)</f>
        <v>68</v>
      </c>
      <c r="O6" s="6">
        <f>VLOOKUP($A6,'HUMAN RESOURCES'!$A$1:$M$2692,COLUMN('HUMAN RESOURCES'!$I6),0)</f>
        <v>0.29699999999999999</v>
      </c>
      <c r="P6" s="6">
        <f>VLOOKUP($A6,'HUMAN RESOURCES'!$A$1:$M$2692,COLUMN('HUMAN RESOURCES'!$J6),0)</f>
        <v>0.66</v>
      </c>
      <c r="Q6" s="6">
        <f>VLOOKUP($A6,'HUMAN RESOURCES'!$A$1:$M$2692,COLUMN('HUMAN RESOURCES'!$K6),0)</f>
        <v>4.2999999999999997E-2</v>
      </c>
      <c r="R6" s="6">
        <f>VLOOKUP($A6,'HUMAN RESOURCES'!$A$1:$M$2692,COLUMN('HUMAN RESOURCES'!$L6),0)</f>
        <v>33461345</v>
      </c>
      <c r="S6" s="6">
        <f>VLOOKUP($A6,'HUMAN RESOURCES'!$A$1:$M$2692,COLUMN('HUMAN RESOURCES'!$F6),0)</f>
        <v>0.03</v>
      </c>
      <c r="T6" s="6">
        <f>VLOOKUP($A6,TOURISM!$A$1:$F$2692,COLUMN(TOURISM!$E6),0)</f>
        <v>178000000</v>
      </c>
      <c r="U6" s="6">
        <f>VLOOKUP($A6,TOURISM!$A$1:$F$2692,COLUMN(TOURISM!$F6),0)</f>
        <v>341000000</v>
      </c>
      <c r="V6" s="6">
        <f>VLOOKUP($A6,BUSINESS!$A$1:$J$2692,COLUMN(BUSINESS!$E6),0)</f>
        <v>0</v>
      </c>
      <c r="W6" s="6">
        <f>VLOOKUP($A6,BUSINESS!$A$1:$J$2692,COLUMN(BUSINESS!$F6),0)</f>
        <v>25</v>
      </c>
      <c r="X6" s="6">
        <f>VLOOKUP($A6,BUSINESS!$A$1:$J$2692,COLUMN(BUSINESS!$G6),0)</f>
        <v>0</v>
      </c>
      <c r="Y6" s="6">
        <f>VLOOKUP($A6,BUSINESS!$A$1:$J$2692,COLUMN(BUSINESS!$H6),0)</f>
        <v>0</v>
      </c>
      <c r="Z6" s="6">
        <f>VLOOKUP($A6,BUSINESS!$A$1:$J$2692,COLUMN(BUSINESS!$I6),0)</f>
        <v>4.5999999999999999E-2</v>
      </c>
      <c r="AA6" s="6">
        <f>VLOOKUP($A6,BUSINESS!$A$1:$J$2692,COLUMN(BUSINESS!$J6),0)</f>
        <v>0.14599999999999999</v>
      </c>
      <c r="AB6" s="5"/>
      <c r="AC6" s="5"/>
      <c r="AD6" s="5"/>
      <c r="AE6" s="5"/>
    </row>
    <row r="7" spans="1:31" ht="15.75" customHeight="1" x14ac:dyDescent="0.25">
      <c r="A7" s="6">
        <v>6</v>
      </c>
      <c r="B7" s="7" t="str">
        <f>VLOOKUP($A7,GDP!$A$1:$H$2692,COLUMN(GDP!B7),0)</f>
        <v>Africa</v>
      </c>
      <c r="C7" s="8" t="str">
        <f>VLOOKUP($A7,GDP!$A$1:$H$2692,COLUMN(GDP!C7),0)</f>
        <v>Algeria-Africa</v>
      </c>
      <c r="D7" s="9" t="str">
        <f>VLOOKUP($A7,GDP!$A$1:$H$2692,COLUMN(GDP!D7),0)</f>
        <v>2005</v>
      </c>
      <c r="E7" s="8">
        <f>VLOOKUP($A7,GDP!$A$1:$H$2692,COLUMN(GDP!E7),0)</f>
        <v>103000000000</v>
      </c>
      <c r="F7" s="7">
        <f>VLOOKUP($A7,GDP!$A$1:$H$2692,COLUMN(GDP!F7),0)</f>
        <v>3.1E-2</v>
      </c>
      <c r="G7" s="7">
        <f>VLOOKUP($A7,GDP!$A$1:$H$2692,COLUMN(GDP!G7),0)</f>
        <v>95</v>
      </c>
      <c r="H7" s="7">
        <f>VLOOKUP($A7,GDP!$A$1:$H$2692,COLUMN(GDP!H7),0)</f>
        <v>0.08</v>
      </c>
      <c r="I7" s="6">
        <f>VLOOKUP($A7,ENERGY!$A$1:$F$2692,COLUMN(ENERGY!E6),0)</f>
        <v>36793</v>
      </c>
      <c r="J7" s="6">
        <f>VLOOKUP($A7,ENERGY!$A$1:$F$2692,COLUMN(ENERGY!F6),0)</f>
        <v>112339</v>
      </c>
      <c r="K7" s="6">
        <f>VLOOKUP($A7,'HUMAN RESOURCES'!$A$1:$M$2692,COLUMN('HUMAN RESOURCES'!$E7),0)</f>
        <v>2.1000000000000001E-2</v>
      </c>
      <c r="L7" s="6">
        <f>VLOOKUP($A7,'HUMAN RESOURCES'!$A$1:$M$2692,COLUMN('HUMAN RESOURCES'!$F7),0)</f>
        <v>2.9000000000000001E-2</v>
      </c>
      <c r="M7" s="6">
        <f>VLOOKUP($A7,'HUMAN RESOURCES'!$A$1:$M$2692,COLUMN('HUMAN RESOURCES'!$G7),0)</f>
        <v>71</v>
      </c>
      <c r="N7" s="6">
        <f>VLOOKUP($A7,'HUMAN RESOURCES'!$A$1:$M$2692,COLUMN('HUMAN RESOURCES'!$H7),0)</f>
        <v>68</v>
      </c>
      <c r="O7" s="6">
        <f>VLOOKUP($A7,'HUMAN RESOURCES'!$A$1:$M$2692,COLUMN('HUMAN RESOURCES'!$I7),0)</f>
        <v>0.28899999999999998</v>
      </c>
      <c r="P7" s="6">
        <f>VLOOKUP($A7,'HUMAN RESOURCES'!$A$1:$M$2692,COLUMN('HUMAN RESOURCES'!$J7),0)</f>
        <v>0.66700000000000004</v>
      </c>
      <c r="Q7" s="6">
        <f>VLOOKUP($A7,'HUMAN RESOURCES'!$A$1:$M$2692,COLUMN('HUMAN RESOURCES'!$K7),0)</f>
        <v>4.3999999999999997E-2</v>
      </c>
      <c r="R7" s="6">
        <f>VLOOKUP($A7,'HUMAN RESOURCES'!$A$1:$M$2692,COLUMN('HUMAN RESOURCES'!$L7),0)</f>
        <v>33960903</v>
      </c>
      <c r="S7" s="6">
        <f>VLOOKUP($A7,'HUMAN RESOURCES'!$A$1:$M$2692,COLUMN('HUMAN RESOURCES'!$F7),0)</f>
        <v>2.9000000000000001E-2</v>
      </c>
      <c r="T7" s="6">
        <f>VLOOKUP($A7,TOURISM!$A$1:$F$2692,COLUMN(TOURISM!$E7),0)</f>
        <v>477000000</v>
      </c>
      <c r="U7" s="6">
        <f>VLOOKUP($A7,TOURISM!$A$1:$F$2692,COLUMN(TOURISM!$F7),0)</f>
        <v>660000000</v>
      </c>
      <c r="V7" s="6">
        <f>VLOOKUP($A7,BUSINESS!$A$1:$J$2692,COLUMN(BUSINESS!$E7),0)</f>
        <v>0.76900000000000002</v>
      </c>
      <c r="W7" s="6">
        <f>VLOOKUP($A7,BUSINESS!$A$1:$J$2692,COLUMN(BUSINESS!$F7),0)</f>
        <v>25</v>
      </c>
      <c r="X7" s="6">
        <f>VLOOKUP($A7,BUSINESS!$A$1:$J$2692,COLUMN(BUSINESS!$G7),0)</f>
        <v>0</v>
      </c>
      <c r="Y7" s="6">
        <f>VLOOKUP($A7,BUSINESS!$A$1:$J$2692,COLUMN(BUSINESS!$H7),0)</f>
        <v>451</v>
      </c>
      <c r="Z7" s="6">
        <f>VLOOKUP($A7,BUSINESS!$A$1:$J$2692,COLUMN(BUSINESS!$I7),0)</f>
        <v>5.8000000000000003E-2</v>
      </c>
      <c r="AA7" s="6">
        <f>VLOOKUP($A7,BUSINESS!$A$1:$J$2692,COLUMN(BUSINESS!$J7),0)</f>
        <v>0.40200000000000002</v>
      </c>
      <c r="AB7" s="5"/>
      <c r="AC7" s="5"/>
      <c r="AD7" s="5"/>
      <c r="AE7" s="5"/>
    </row>
    <row r="8" spans="1:31" ht="15.75" customHeight="1" x14ac:dyDescent="0.25">
      <c r="A8" s="6">
        <v>7</v>
      </c>
      <c r="B8" s="7" t="str">
        <f>VLOOKUP($A8,GDP!$A$1:$H$2692,COLUMN(GDP!B8),0)</f>
        <v>Africa</v>
      </c>
      <c r="C8" s="8" t="str">
        <f>VLOOKUP($A8,GDP!$A$1:$H$2692,COLUMN(GDP!C8),0)</f>
        <v>Algeria-Africa</v>
      </c>
      <c r="D8" s="9" t="str">
        <f>VLOOKUP($A8,GDP!$A$1:$H$2692,COLUMN(GDP!D8),0)</f>
        <v>2006</v>
      </c>
      <c r="E8" s="8">
        <f>VLOOKUP($A8,GDP!$A$1:$H$2692,COLUMN(GDP!E8),0)</f>
        <v>117000000000</v>
      </c>
      <c r="F8" s="7">
        <f>VLOOKUP($A8,GDP!$A$1:$H$2692,COLUMN(GDP!F8),0)</f>
        <v>3.1E-2</v>
      </c>
      <c r="G8" s="7">
        <f>VLOOKUP($A8,GDP!$A$1:$H$2692,COLUMN(GDP!G8),0)</f>
        <v>106</v>
      </c>
      <c r="H8" s="7">
        <f>VLOOKUP($A8,GDP!$A$1:$H$2692,COLUMN(GDP!H8),0)</f>
        <v>0.08</v>
      </c>
      <c r="I8" s="6">
        <f>VLOOKUP($A8,ENERGY!$A$1:$F$2692,COLUMN(ENERGY!E7),0)</f>
        <v>34658</v>
      </c>
      <c r="J8" s="6">
        <f>VLOOKUP($A8,ENERGY!$A$1:$F$2692,COLUMN(ENERGY!F7),0)</f>
        <v>103963</v>
      </c>
      <c r="K8" s="6">
        <f>VLOOKUP($A8,'HUMAN RESOURCES'!$A$1:$M$2692,COLUMN('HUMAN RESOURCES'!$E8),0)</f>
        <v>2.1999999999999999E-2</v>
      </c>
      <c r="L8" s="6">
        <f>VLOOKUP($A8,'HUMAN RESOURCES'!$A$1:$M$2692,COLUMN('HUMAN RESOURCES'!$F8),0)</f>
        <v>2.8000000000000001E-2</v>
      </c>
      <c r="M8" s="6">
        <f>VLOOKUP($A8,'HUMAN RESOURCES'!$A$1:$M$2692,COLUMN('HUMAN RESOURCES'!$G8),0)</f>
        <v>72</v>
      </c>
      <c r="N8" s="6">
        <f>VLOOKUP($A8,'HUMAN RESOURCES'!$A$1:$M$2692,COLUMN('HUMAN RESOURCES'!$H8),0)</f>
        <v>68</v>
      </c>
      <c r="O8" s="6">
        <f>VLOOKUP($A8,'HUMAN RESOURCES'!$A$1:$M$2692,COLUMN('HUMAN RESOURCES'!$I8),0)</f>
        <v>0.28199999999999997</v>
      </c>
      <c r="P8" s="6">
        <f>VLOOKUP($A8,'HUMAN RESOURCES'!$A$1:$M$2692,COLUMN('HUMAN RESOURCES'!$J8),0)</f>
        <v>0.67300000000000004</v>
      </c>
      <c r="Q8" s="6">
        <f>VLOOKUP($A8,'HUMAN RESOURCES'!$A$1:$M$2692,COLUMN('HUMAN RESOURCES'!$K8),0)</f>
        <v>4.4999999999999998E-2</v>
      </c>
      <c r="R8" s="6">
        <f>VLOOKUP($A8,'HUMAN RESOURCES'!$A$1:$M$2692,COLUMN('HUMAN RESOURCES'!$L8),0)</f>
        <v>34507214</v>
      </c>
      <c r="S8" s="6">
        <f>VLOOKUP($A8,'HUMAN RESOURCES'!$A$1:$M$2692,COLUMN('HUMAN RESOURCES'!$F8),0)</f>
        <v>2.8000000000000001E-2</v>
      </c>
      <c r="T8" s="6">
        <f>VLOOKUP($A8,TOURISM!$A$1:$F$2692,COLUMN(TOURISM!$E8),0)</f>
        <v>393000000</v>
      </c>
      <c r="U8" s="6">
        <f>VLOOKUP($A8,TOURISM!$A$1:$F$2692,COLUMN(TOURISM!$F8),0)</f>
        <v>414000000</v>
      </c>
      <c r="V8" s="6">
        <f>VLOOKUP($A8,BUSINESS!$A$1:$J$2692,COLUMN(BUSINESS!$E8),0)</f>
        <v>0.76900000000000002</v>
      </c>
      <c r="W8" s="6">
        <f>VLOOKUP($A8,BUSINESS!$A$1:$J$2692,COLUMN(BUSINESS!$F8),0)</f>
        <v>25</v>
      </c>
      <c r="X8" s="6">
        <f>VLOOKUP($A8,BUSINESS!$A$1:$J$2692,COLUMN(BUSINESS!$G8),0)</f>
        <v>0</v>
      </c>
      <c r="Y8" s="6">
        <f>VLOOKUP($A8,BUSINESS!$A$1:$J$2692,COLUMN(BUSINESS!$H8),0)</f>
        <v>451</v>
      </c>
      <c r="Z8" s="6">
        <f>VLOOKUP($A8,BUSINESS!$A$1:$J$2692,COLUMN(BUSINESS!$I8),0)</f>
        <v>7.3999999999999996E-2</v>
      </c>
      <c r="AA8" s="6">
        <f>VLOOKUP($A8,BUSINESS!$A$1:$J$2692,COLUMN(BUSINESS!$J8),0)</f>
        <v>0.60899999999999999</v>
      </c>
      <c r="AB8" s="5"/>
      <c r="AC8" s="5"/>
      <c r="AD8" s="5"/>
      <c r="AE8" s="5"/>
    </row>
    <row r="9" spans="1:31" ht="15.75" customHeight="1" x14ac:dyDescent="0.25">
      <c r="A9" s="6">
        <v>8</v>
      </c>
      <c r="B9" s="7" t="str">
        <f>VLOOKUP($A9,GDP!$A$1:$H$2692,COLUMN(GDP!B9),0)</f>
        <v>Africa</v>
      </c>
      <c r="C9" s="8" t="str">
        <f>VLOOKUP($A9,GDP!$A$1:$H$2692,COLUMN(GDP!C9),0)</f>
        <v>Algeria-Africa</v>
      </c>
      <c r="D9" s="9" t="str">
        <f>VLOOKUP($A9,GDP!$A$1:$H$2692,COLUMN(GDP!D9),0)</f>
        <v>2007</v>
      </c>
      <c r="E9" s="8">
        <f>VLOOKUP($A9,GDP!$A$1:$H$2692,COLUMN(GDP!E9),0)</f>
        <v>135000000000</v>
      </c>
      <c r="F9" s="7">
        <f>VLOOKUP($A9,GDP!$A$1:$H$2692,COLUMN(GDP!F9),0)</f>
        <v>3.5000000000000003E-2</v>
      </c>
      <c r="G9" s="7">
        <f>VLOOKUP($A9,GDP!$A$1:$H$2692,COLUMN(GDP!G9),0)</f>
        <v>135</v>
      </c>
      <c r="H9" s="7">
        <f>VLOOKUP($A9,GDP!$A$1:$H$2692,COLUMN(GDP!H9),0)</f>
        <v>0.08</v>
      </c>
      <c r="I9" s="6">
        <f>VLOOKUP($A9,ENERGY!$A$1:$F$2692,COLUMN(ENERGY!E8),0)</f>
        <v>32335</v>
      </c>
      <c r="J9" s="6">
        <f>VLOOKUP($A9,ENERGY!$A$1:$F$2692,COLUMN(ENERGY!F8),0)</f>
        <v>107128</v>
      </c>
      <c r="K9" s="6">
        <f>VLOOKUP($A9,'HUMAN RESOURCES'!$A$1:$M$2692,COLUMN('HUMAN RESOURCES'!$E9),0)</f>
        <v>2.3E-2</v>
      </c>
      <c r="L9" s="6">
        <f>VLOOKUP($A9,'HUMAN RESOURCES'!$A$1:$M$2692,COLUMN('HUMAN RESOURCES'!$F9),0)</f>
        <v>2.5999999999999999E-2</v>
      </c>
      <c r="M9" s="6">
        <f>VLOOKUP($A9,'HUMAN RESOURCES'!$A$1:$M$2692,COLUMN('HUMAN RESOURCES'!$G9),0)</f>
        <v>72</v>
      </c>
      <c r="N9" s="6">
        <f>VLOOKUP($A9,'HUMAN RESOURCES'!$A$1:$M$2692,COLUMN('HUMAN RESOURCES'!$H9),0)</f>
        <v>69</v>
      </c>
      <c r="O9" s="6">
        <f>VLOOKUP($A9,'HUMAN RESOURCES'!$A$1:$M$2692,COLUMN('HUMAN RESOURCES'!$I9),0)</f>
        <v>0.27700000000000002</v>
      </c>
      <c r="P9" s="6">
        <f>VLOOKUP($A9,'HUMAN RESOURCES'!$A$1:$M$2692,COLUMN('HUMAN RESOURCES'!$J9),0)</f>
        <v>0.67700000000000005</v>
      </c>
      <c r="Q9" s="6">
        <f>VLOOKUP($A9,'HUMAN RESOURCES'!$A$1:$M$2692,COLUMN('HUMAN RESOURCES'!$K9),0)</f>
        <v>4.5999999999999999E-2</v>
      </c>
      <c r="R9" s="6">
        <f>VLOOKUP($A9,'HUMAN RESOURCES'!$A$1:$M$2692,COLUMN('HUMAN RESOURCES'!$L9),0)</f>
        <v>35097043</v>
      </c>
      <c r="S9" s="6">
        <f>VLOOKUP($A9,'HUMAN RESOURCES'!$A$1:$M$2692,COLUMN('HUMAN RESOURCES'!$F9),0)</f>
        <v>2.5999999999999999E-2</v>
      </c>
      <c r="T9" s="6">
        <f>VLOOKUP($A9,TOURISM!$A$1:$F$2692,COLUMN(TOURISM!$E9),0)</f>
        <v>332000000</v>
      </c>
      <c r="U9" s="6">
        <f>VLOOKUP($A9,TOURISM!$A$1:$F$2692,COLUMN(TOURISM!$F9),0)</f>
        <v>504000000</v>
      </c>
      <c r="V9" s="6">
        <f>VLOOKUP($A9,BUSINESS!$A$1:$J$2692,COLUMN(BUSINESS!$E9),0)</f>
        <v>0.74199999999999999</v>
      </c>
      <c r="W9" s="6">
        <f>VLOOKUP($A9,BUSINESS!$A$1:$J$2692,COLUMN(BUSINESS!$F9),0)</f>
        <v>25</v>
      </c>
      <c r="X9" s="6">
        <f>VLOOKUP($A9,BUSINESS!$A$1:$J$2692,COLUMN(BUSINESS!$G9),0)</f>
        <v>0</v>
      </c>
      <c r="Y9" s="6">
        <f>VLOOKUP($A9,BUSINESS!$A$1:$J$2692,COLUMN(BUSINESS!$H9),0)</f>
        <v>451</v>
      </c>
      <c r="Z9" s="6">
        <f>VLOOKUP($A9,BUSINESS!$A$1:$J$2692,COLUMN(BUSINESS!$I9),0)</f>
        <v>9.5000000000000001E-2</v>
      </c>
      <c r="AA9" s="6">
        <f>VLOOKUP($A9,BUSINESS!$A$1:$J$2692,COLUMN(BUSINESS!$J9),0)</f>
        <v>0.78500000000000003</v>
      </c>
      <c r="AB9" s="5"/>
      <c r="AC9" s="5"/>
      <c r="AD9" s="5"/>
      <c r="AE9" s="5"/>
    </row>
    <row r="10" spans="1:31" ht="15.75" customHeight="1" x14ac:dyDescent="0.25">
      <c r="A10" s="6">
        <v>9</v>
      </c>
      <c r="B10" s="7" t="str">
        <f>VLOOKUP($A10,GDP!$A$1:$H$2692,COLUMN(GDP!B10),0)</f>
        <v>Africa</v>
      </c>
      <c r="C10" s="8" t="str">
        <f>VLOOKUP($A10,GDP!$A$1:$H$2692,COLUMN(GDP!C10),0)</f>
        <v>Algeria-Africa</v>
      </c>
      <c r="D10" s="9" t="str">
        <f>VLOOKUP($A10,GDP!$A$1:$H$2692,COLUMN(GDP!D10),0)</f>
        <v>2008</v>
      </c>
      <c r="E10" s="8">
        <f>VLOOKUP($A10,GDP!$A$1:$H$2692,COLUMN(GDP!E10),0)</f>
        <v>171000000000</v>
      </c>
      <c r="F10" s="7">
        <f>VLOOKUP($A10,GDP!$A$1:$H$2692,COLUMN(GDP!F10),0)</f>
        <v>3.7999999999999999E-2</v>
      </c>
      <c r="G10" s="7">
        <f>VLOOKUP($A10,GDP!$A$1:$H$2692,COLUMN(GDP!G10),0)</f>
        <v>183</v>
      </c>
      <c r="H10" s="7">
        <f>VLOOKUP($A10,GDP!$A$1:$H$2692,COLUMN(GDP!H10),0)</f>
        <v>0.08</v>
      </c>
      <c r="I10" s="6">
        <f>VLOOKUP($A10,ENERGY!$A$1:$F$2692,COLUMN(ENERGY!E9),0)</f>
        <v>30974</v>
      </c>
      <c r="J10" s="6">
        <f>VLOOKUP($A10,ENERGY!$A$1:$F$2692,COLUMN(ENERGY!F9),0)</f>
        <v>89493</v>
      </c>
      <c r="K10" s="6">
        <f>VLOOKUP($A10,'HUMAN RESOURCES'!$A$1:$M$2692,COLUMN('HUMAN RESOURCES'!$E10),0)</f>
        <v>2.4E-2</v>
      </c>
      <c r="L10" s="6">
        <f>VLOOKUP($A10,'HUMAN RESOURCES'!$A$1:$M$2692,COLUMN('HUMAN RESOURCES'!$F10),0)</f>
        <v>2.5000000000000001E-2</v>
      </c>
      <c r="M10" s="6">
        <f>VLOOKUP($A10,'HUMAN RESOURCES'!$A$1:$M$2692,COLUMN('HUMAN RESOURCES'!$G10),0)</f>
        <v>72</v>
      </c>
      <c r="N10" s="6">
        <f>VLOOKUP($A10,'HUMAN RESOURCES'!$A$1:$M$2692,COLUMN('HUMAN RESOURCES'!$H10),0)</f>
        <v>69</v>
      </c>
      <c r="O10" s="6">
        <f>VLOOKUP($A10,'HUMAN RESOURCES'!$A$1:$M$2692,COLUMN('HUMAN RESOURCES'!$I10),0)</f>
        <v>0.27400000000000002</v>
      </c>
      <c r="P10" s="6">
        <f>VLOOKUP($A10,'HUMAN RESOURCES'!$A$1:$M$2692,COLUMN('HUMAN RESOURCES'!$J10),0)</f>
        <v>0.68</v>
      </c>
      <c r="Q10" s="6">
        <f>VLOOKUP($A10,'HUMAN RESOURCES'!$A$1:$M$2692,COLUMN('HUMAN RESOURCES'!$K10),0)</f>
        <v>4.7E-2</v>
      </c>
      <c r="R10" s="6">
        <f>VLOOKUP($A10,'HUMAN RESOURCES'!$A$1:$M$2692,COLUMN('HUMAN RESOURCES'!$L10),0)</f>
        <v>35725377</v>
      </c>
      <c r="S10" s="6">
        <f>VLOOKUP($A10,'HUMAN RESOURCES'!$A$1:$M$2692,COLUMN('HUMAN RESOURCES'!$F10),0)</f>
        <v>2.5000000000000001E-2</v>
      </c>
      <c r="T10" s="6">
        <f>VLOOKUP($A10,TOURISM!$A$1:$F$2692,COLUMN(TOURISM!$E10),0)</f>
        <v>474000000</v>
      </c>
      <c r="U10" s="6">
        <f>VLOOKUP($A10,TOURISM!$A$1:$F$2692,COLUMN(TOURISM!$F10),0)</f>
        <v>617000000</v>
      </c>
      <c r="V10" s="6">
        <f>VLOOKUP($A10,BUSINESS!$A$1:$J$2692,COLUMN(BUSINESS!$E10),0)</f>
        <v>0.73799999999999999</v>
      </c>
      <c r="W10" s="6">
        <f>VLOOKUP($A10,BUSINESS!$A$1:$J$2692,COLUMN(BUSINESS!$F10),0)</f>
        <v>25</v>
      </c>
      <c r="X10" s="6">
        <f>VLOOKUP($A10,BUSINESS!$A$1:$J$2692,COLUMN(BUSINESS!$G10),0)</f>
        <v>0</v>
      </c>
      <c r="Y10" s="6">
        <f>VLOOKUP($A10,BUSINESS!$A$1:$J$2692,COLUMN(BUSINESS!$H10),0)</f>
        <v>451</v>
      </c>
      <c r="Z10" s="6">
        <f>VLOOKUP($A10,BUSINESS!$A$1:$J$2692,COLUMN(BUSINESS!$I10),0)</f>
        <v>0.10199999999999999</v>
      </c>
      <c r="AA10" s="6">
        <f>VLOOKUP($A10,BUSINESS!$A$1:$J$2692,COLUMN(BUSINESS!$J10),0)</f>
        <v>0.75700000000000001</v>
      </c>
      <c r="AB10" s="5"/>
      <c r="AC10" s="5"/>
      <c r="AD10" s="5"/>
      <c r="AE10" s="5"/>
    </row>
    <row r="11" spans="1:31" ht="15.75" customHeight="1" x14ac:dyDescent="0.25">
      <c r="A11" s="6">
        <v>10</v>
      </c>
      <c r="B11" s="7" t="str">
        <f>VLOOKUP($A11,GDP!$A$1:$H$2692,COLUMN(GDP!B11),0)</f>
        <v>Africa</v>
      </c>
      <c r="C11" s="8" t="str">
        <f>VLOOKUP($A11,GDP!$A$1:$H$2692,COLUMN(GDP!C11),0)</f>
        <v>Algeria-Africa</v>
      </c>
      <c r="D11" s="9" t="str">
        <f>VLOOKUP($A11,GDP!$A$1:$H$2692,COLUMN(GDP!D11),0)</f>
        <v>2009</v>
      </c>
      <c r="E11" s="8">
        <f>VLOOKUP($A11,GDP!$A$1:$H$2692,COLUMN(GDP!E11),0)</f>
        <v>137000000000</v>
      </c>
      <c r="F11" s="7">
        <f>VLOOKUP($A11,GDP!$A$1:$H$2692,COLUMN(GDP!F11),0)</f>
        <v>4.5999999999999999E-2</v>
      </c>
      <c r="G11" s="7">
        <f>VLOOKUP($A11,GDP!$A$1:$H$2692,COLUMN(GDP!G11),0)</f>
        <v>174</v>
      </c>
      <c r="H11" s="7">
        <f>VLOOKUP($A11,GDP!$A$1:$H$2692,COLUMN(GDP!H11),0)</f>
        <v>0.08</v>
      </c>
      <c r="I11" s="6">
        <f>VLOOKUP($A11,ENERGY!$A$1:$F$2692,COLUMN(ENERGY!E10),0)</f>
        <v>30698</v>
      </c>
      <c r="J11" s="6">
        <f>VLOOKUP($A11,ENERGY!$A$1:$F$2692,COLUMN(ENERGY!F10),0)</f>
        <v>92533</v>
      </c>
      <c r="K11" s="6">
        <f>VLOOKUP($A11,'HUMAN RESOURCES'!$A$1:$M$2692,COLUMN('HUMAN RESOURCES'!$E11),0)</f>
        <v>2.4E-2</v>
      </c>
      <c r="L11" s="6">
        <f>VLOOKUP($A11,'HUMAN RESOURCES'!$A$1:$M$2692,COLUMN('HUMAN RESOURCES'!$F11),0)</f>
        <v>2.4E-2</v>
      </c>
      <c r="M11" s="6">
        <f>VLOOKUP($A11,'HUMAN RESOURCES'!$A$1:$M$2692,COLUMN('HUMAN RESOURCES'!$G11),0)</f>
        <v>72</v>
      </c>
      <c r="N11" s="6">
        <f>VLOOKUP($A11,'HUMAN RESOURCES'!$A$1:$M$2692,COLUMN('HUMAN RESOURCES'!$H11),0)</f>
        <v>69</v>
      </c>
      <c r="O11" s="6">
        <f>VLOOKUP($A11,'HUMAN RESOURCES'!$A$1:$M$2692,COLUMN('HUMAN RESOURCES'!$I11),0)</f>
        <v>0.27200000000000002</v>
      </c>
      <c r="P11" s="6">
        <f>VLOOKUP($A11,'HUMAN RESOURCES'!$A$1:$M$2692,COLUMN('HUMAN RESOURCES'!$J11),0)</f>
        <v>0.68100000000000005</v>
      </c>
      <c r="Q11" s="6">
        <f>VLOOKUP($A11,'HUMAN RESOURCES'!$A$1:$M$2692,COLUMN('HUMAN RESOURCES'!$K11),0)</f>
        <v>4.7E-2</v>
      </c>
      <c r="R11" s="6">
        <f>VLOOKUP($A11,'HUMAN RESOURCES'!$A$1:$M$2692,COLUMN('HUMAN RESOURCES'!$L11),0)</f>
        <v>36383302</v>
      </c>
      <c r="S11" s="6">
        <f>VLOOKUP($A11,'HUMAN RESOURCES'!$A$1:$M$2692,COLUMN('HUMAN RESOURCES'!$F11),0)</f>
        <v>2.4E-2</v>
      </c>
      <c r="T11" s="6">
        <f>VLOOKUP($A11,TOURISM!$A$1:$F$2692,COLUMN(TOURISM!$E11),0)</f>
        <v>381000000</v>
      </c>
      <c r="U11" s="6">
        <f>VLOOKUP($A11,TOURISM!$A$1:$F$2692,COLUMN(TOURISM!$F11),0)</f>
        <v>574000000</v>
      </c>
      <c r="V11" s="6">
        <f>VLOOKUP($A11,BUSINESS!$A$1:$J$2692,COLUMN(BUSINESS!$E11),0)</f>
        <v>0.72</v>
      </c>
      <c r="W11" s="6">
        <f>VLOOKUP($A11,BUSINESS!$A$1:$J$2692,COLUMN(BUSINESS!$F11),0)</f>
        <v>25</v>
      </c>
      <c r="X11" s="6">
        <f>VLOOKUP($A11,BUSINESS!$A$1:$J$2692,COLUMN(BUSINESS!$G11),0)</f>
        <v>0</v>
      </c>
      <c r="Y11" s="6">
        <f>VLOOKUP($A11,BUSINESS!$A$1:$J$2692,COLUMN(BUSINESS!$H11),0)</f>
        <v>451</v>
      </c>
      <c r="Z11" s="6">
        <f>VLOOKUP($A11,BUSINESS!$A$1:$J$2692,COLUMN(BUSINESS!$I11),0)</f>
        <v>0.112</v>
      </c>
      <c r="AA11" s="6">
        <f>VLOOKUP($A11,BUSINESS!$A$1:$J$2692,COLUMN(BUSINESS!$J11),0)</f>
        <v>0.9</v>
      </c>
      <c r="AB11" s="5"/>
      <c r="AC11" s="5"/>
      <c r="AD11" s="5"/>
      <c r="AE11" s="5"/>
    </row>
    <row r="12" spans="1:31" ht="15.75" customHeight="1" x14ac:dyDescent="0.25">
      <c r="A12" s="6">
        <v>11</v>
      </c>
      <c r="B12" s="7" t="str">
        <f>VLOOKUP($A12,GDP!$A$1:$H$2692,COLUMN(GDP!B12),0)</f>
        <v>Africa</v>
      </c>
      <c r="C12" s="8" t="str">
        <f>VLOOKUP($A12,GDP!$A$1:$H$2692,COLUMN(GDP!C12),0)</f>
        <v>Algeria-Africa</v>
      </c>
      <c r="D12" s="9" t="str">
        <f>VLOOKUP($A12,GDP!$A$1:$H$2692,COLUMN(GDP!D12),0)</f>
        <v>2010</v>
      </c>
      <c r="E12" s="8">
        <f>VLOOKUP($A12,GDP!$A$1:$H$2692,COLUMN(GDP!E12),0)</f>
        <v>161000000000</v>
      </c>
      <c r="F12" s="7">
        <f>VLOOKUP($A12,GDP!$A$1:$H$2692,COLUMN(GDP!F12),0)</f>
        <v>4.2000000000000003E-2</v>
      </c>
      <c r="G12" s="7">
        <f>VLOOKUP($A12,GDP!$A$1:$H$2692,COLUMN(GDP!G12),0)</f>
        <v>181</v>
      </c>
      <c r="H12" s="7">
        <f>VLOOKUP($A12,GDP!$A$1:$H$2692,COLUMN(GDP!H12),0)</f>
        <v>0.08</v>
      </c>
      <c r="I12" s="6">
        <f>VLOOKUP($A12,ENERGY!$A$1:$F$2692,COLUMN(ENERGY!E11),0)</f>
        <v>28773</v>
      </c>
      <c r="J12" s="6">
        <f>VLOOKUP($A12,ENERGY!$A$1:$F$2692,COLUMN(ENERGY!F11),0)</f>
        <v>90854</v>
      </c>
      <c r="K12" s="6">
        <f>VLOOKUP($A12,'HUMAN RESOURCES'!$A$1:$M$2692,COLUMN('HUMAN RESOURCES'!$E12),0)</f>
        <v>2.5000000000000001E-2</v>
      </c>
      <c r="L12" s="6">
        <f>VLOOKUP($A12,'HUMAN RESOURCES'!$A$1:$M$2692,COLUMN('HUMAN RESOURCES'!$F12),0)</f>
        <v>2.4E-2</v>
      </c>
      <c r="M12" s="6">
        <f>VLOOKUP($A12,'HUMAN RESOURCES'!$A$1:$M$2692,COLUMN('HUMAN RESOURCES'!$G12),0)</f>
        <v>72</v>
      </c>
      <c r="N12" s="6">
        <f>VLOOKUP($A12,'HUMAN RESOURCES'!$A$1:$M$2692,COLUMN('HUMAN RESOURCES'!$H12),0)</f>
        <v>69</v>
      </c>
      <c r="O12" s="6">
        <f>VLOOKUP($A12,'HUMAN RESOURCES'!$A$1:$M$2692,COLUMN('HUMAN RESOURCES'!$I12),0)</f>
        <v>0.27100000000000002</v>
      </c>
      <c r="P12" s="6">
        <f>VLOOKUP($A12,'HUMAN RESOURCES'!$A$1:$M$2692,COLUMN('HUMAN RESOURCES'!$J12),0)</f>
        <v>0.68100000000000005</v>
      </c>
      <c r="Q12" s="6">
        <f>VLOOKUP($A12,'HUMAN RESOURCES'!$A$1:$M$2692,COLUMN('HUMAN RESOURCES'!$K12),0)</f>
        <v>4.7E-2</v>
      </c>
      <c r="R12" s="6">
        <f>VLOOKUP($A12,'HUMAN RESOURCES'!$A$1:$M$2692,COLUMN('HUMAN RESOURCES'!$L12),0)</f>
        <v>37062820</v>
      </c>
      <c r="S12" s="6">
        <f>VLOOKUP($A12,'HUMAN RESOURCES'!$A$1:$M$2692,COLUMN('HUMAN RESOURCES'!$F12),0)</f>
        <v>2.4E-2</v>
      </c>
      <c r="T12" s="6">
        <f>VLOOKUP($A12,TOURISM!$A$1:$F$2692,COLUMN(TOURISM!$E12),0)</f>
        <v>323000000</v>
      </c>
      <c r="U12" s="6">
        <f>VLOOKUP($A12,TOURISM!$A$1:$F$2692,COLUMN(TOURISM!$F12),0)</f>
        <v>737000000</v>
      </c>
      <c r="V12" s="6">
        <f>VLOOKUP($A12,BUSINESS!$A$1:$J$2692,COLUMN(BUSINESS!$E12),0)</f>
        <v>0.72</v>
      </c>
      <c r="W12" s="6">
        <f>VLOOKUP($A12,BUSINESS!$A$1:$J$2692,COLUMN(BUSINESS!$F12),0)</f>
        <v>25</v>
      </c>
      <c r="X12" s="6">
        <f>VLOOKUP($A12,BUSINESS!$A$1:$J$2692,COLUMN(BUSINESS!$G12),0)</f>
        <v>0</v>
      </c>
      <c r="Y12" s="6">
        <f>VLOOKUP($A12,BUSINESS!$A$1:$J$2692,COLUMN(BUSINESS!$H12),0)</f>
        <v>451</v>
      </c>
      <c r="Z12" s="6">
        <f>VLOOKUP($A12,BUSINESS!$A$1:$J$2692,COLUMN(BUSINESS!$I12),0)</f>
        <v>0.125</v>
      </c>
      <c r="AA12" s="6">
        <f>VLOOKUP($A12,BUSINESS!$A$1:$J$2692,COLUMN(BUSINESS!$J12),0)</f>
        <v>0.88400000000000001</v>
      </c>
      <c r="AB12" s="5"/>
      <c r="AC12" s="5"/>
      <c r="AD12" s="5"/>
      <c r="AE12" s="5"/>
    </row>
    <row r="13" spans="1:31" ht="15.75" customHeight="1" x14ac:dyDescent="0.25">
      <c r="A13" s="6">
        <v>12</v>
      </c>
      <c r="B13" s="7" t="str">
        <f>VLOOKUP($A13,GDP!$A$1:$H$2692,COLUMN(GDP!B13),0)</f>
        <v>Africa</v>
      </c>
      <c r="C13" s="8" t="str">
        <f>VLOOKUP($A13,GDP!$A$1:$H$2692,COLUMN(GDP!C13),0)</f>
        <v>Algeria-Africa</v>
      </c>
      <c r="D13" s="9" t="str">
        <f>VLOOKUP($A13,GDP!$A$1:$H$2692,COLUMN(GDP!D13),0)</f>
        <v>2011</v>
      </c>
      <c r="E13" s="8">
        <f>VLOOKUP($A13,GDP!$A$1:$H$2692,COLUMN(GDP!E13),0)</f>
        <v>199000000000</v>
      </c>
      <c r="F13" s="7">
        <f>VLOOKUP($A13,GDP!$A$1:$H$2692,COLUMN(GDP!F13),0)</f>
        <v>4.3999999999999997E-2</v>
      </c>
      <c r="G13" s="7">
        <f>VLOOKUP($A13,GDP!$A$1:$H$2692,COLUMN(GDP!G13),0)</f>
        <v>233</v>
      </c>
      <c r="H13" s="7">
        <f>VLOOKUP($A13,GDP!$A$1:$H$2692,COLUMN(GDP!H13),0)</f>
        <v>0.08</v>
      </c>
      <c r="I13" s="6">
        <f>VLOOKUP($A13,ENERGY!$A$1:$F$2692,COLUMN(ENERGY!E12),0)</f>
        <v>27072</v>
      </c>
      <c r="J13" s="6">
        <f>VLOOKUP($A13,ENERGY!$A$1:$F$2692,COLUMN(ENERGY!F12),0)</f>
        <v>84293</v>
      </c>
      <c r="K13" s="6">
        <f>VLOOKUP($A13,'HUMAN RESOURCES'!$A$1:$M$2692,COLUMN('HUMAN RESOURCES'!$E13),0)</f>
        <v>2.5000000000000001E-2</v>
      </c>
      <c r="L13" s="6">
        <f>VLOOKUP($A13,'HUMAN RESOURCES'!$A$1:$M$2692,COLUMN('HUMAN RESOURCES'!$F13),0)</f>
        <v>2.3E-2</v>
      </c>
      <c r="M13" s="6">
        <f>VLOOKUP($A13,'HUMAN RESOURCES'!$A$1:$M$2692,COLUMN('HUMAN RESOURCES'!$G13),0)</f>
        <v>72</v>
      </c>
      <c r="N13" s="6">
        <f>VLOOKUP($A13,'HUMAN RESOURCES'!$A$1:$M$2692,COLUMN('HUMAN RESOURCES'!$H13),0)</f>
        <v>69</v>
      </c>
      <c r="O13" s="6">
        <f>VLOOKUP($A13,'HUMAN RESOURCES'!$A$1:$M$2692,COLUMN('HUMAN RESOURCES'!$I13),0)</f>
        <v>0.27200000000000002</v>
      </c>
      <c r="P13" s="6">
        <f>VLOOKUP($A13,'HUMAN RESOURCES'!$A$1:$M$2692,COLUMN('HUMAN RESOURCES'!$J13),0)</f>
        <v>0.68100000000000005</v>
      </c>
      <c r="Q13" s="6">
        <f>VLOOKUP($A13,'HUMAN RESOURCES'!$A$1:$M$2692,COLUMN('HUMAN RESOURCES'!$K13),0)</f>
        <v>4.7E-2</v>
      </c>
      <c r="R13" s="6">
        <f>VLOOKUP($A13,'HUMAN RESOURCES'!$A$1:$M$2692,COLUMN('HUMAN RESOURCES'!$L13),0)</f>
        <v>37762962</v>
      </c>
      <c r="S13" s="6">
        <f>VLOOKUP($A13,'HUMAN RESOURCES'!$A$1:$M$2692,COLUMN('HUMAN RESOURCES'!$F13),0)</f>
        <v>2.3E-2</v>
      </c>
      <c r="T13" s="6">
        <f>VLOOKUP($A13,TOURISM!$A$1:$F$2692,COLUMN(TOURISM!$E13),0)</f>
        <v>300000000</v>
      </c>
      <c r="U13" s="6">
        <f>VLOOKUP($A13,TOURISM!$A$1:$F$2692,COLUMN(TOURISM!$F13),0)</f>
        <v>571000000</v>
      </c>
      <c r="V13" s="6">
        <f>VLOOKUP($A13,BUSINESS!$A$1:$J$2692,COLUMN(BUSINESS!$E13),0)</f>
        <v>0.72</v>
      </c>
      <c r="W13" s="6">
        <f>VLOOKUP($A13,BUSINESS!$A$1:$J$2692,COLUMN(BUSINESS!$F13),0)</f>
        <v>25</v>
      </c>
      <c r="X13" s="6">
        <f>VLOOKUP($A13,BUSINESS!$A$1:$J$2692,COLUMN(BUSINESS!$G13),0)</f>
        <v>0</v>
      </c>
      <c r="Y13" s="6">
        <f>VLOOKUP($A13,BUSINESS!$A$1:$J$2692,COLUMN(BUSINESS!$H13),0)</f>
        <v>451</v>
      </c>
      <c r="Z13" s="6">
        <f>VLOOKUP($A13,BUSINESS!$A$1:$J$2692,COLUMN(BUSINESS!$I13),0)</f>
        <v>0.14000000000000001</v>
      </c>
      <c r="AA13" s="6">
        <f>VLOOKUP($A13,BUSINESS!$A$1:$J$2692,COLUMN(BUSINESS!$J13),0)</f>
        <v>0.94299999999999995</v>
      </c>
      <c r="AB13" s="5"/>
      <c r="AC13" s="5"/>
      <c r="AD13" s="5"/>
      <c r="AE13" s="5"/>
    </row>
    <row r="14" spans="1:31" ht="15.75" customHeight="1" x14ac:dyDescent="0.25">
      <c r="A14" s="6">
        <v>13</v>
      </c>
      <c r="B14" s="7" t="str">
        <f>VLOOKUP($A14,GDP!$A$1:$H$2692,COLUMN(GDP!B14),0)</f>
        <v>Africa</v>
      </c>
      <c r="C14" s="8" t="str">
        <f>VLOOKUP($A14,GDP!$A$1:$H$2692,COLUMN(GDP!C14),0)</f>
        <v>Algeria-Africa</v>
      </c>
      <c r="D14" s="9" t="str">
        <f>VLOOKUP($A14,GDP!$A$1:$H$2692,COLUMN(GDP!D14),0)</f>
        <v>2012</v>
      </c>
      <c r="E14" s="8">
        <f>VLOOKUP($A14,GDP!$A$1:$H$2692,COLUMN(GDP!E14),0)</f>
        <v>204000000000</v>
      </c>
      <c r="F14" s="7">
        <f>VLOOKUP($A14,GDP!$A$1:$H$2692,COLUMN(GDP!F14),0)</f>
        <v>5.1999999999999998E-2</v>
      </c>
      <c r="G14" s="7">
        <f>VLOOKUP($A14,GDP!$A$1:$H$2692,COLUMN(GDP!G14),0)</f>
        <v>279</v>
      </c>
      <c r="H14" s="7">
        <f>VLOOKUP($A14,GDP!$A$1:$H$2692,COLUMN(GDP!H14),0)</f>
        <v>0.08</v>
      </c>
      <c r="I14" s="6">
        <f>VLOOKUP($A14,ENERGY!$A$1:$F$2692,COLUMN(ENERGY!E13),0)</f>
        <v>26998</v>
      </c>
      <c r="J14" s="6">
        <f>VLOOKUP($A14,ENERGY!$A$1:$F$2692,COLUMN(ENERGY!F13),0)</f>
        <v>87931</v>
      </c>
      <c r="K14" s="6">
        <f>VLOOKUP($A14,'HUMAN RESOURCES'!$A$1:$M$2692,COLUMN('HUMAN RESOURCES'!$E14),0)</f>
        <v>2.5000000000000001E-2</v>
      </c>
      <c r="L14" s="6">
        <f>VLOOKUP($A14,'HUMAN RESOURCES'!$A$1:$M$2692,COLUMN('HUMAN RESOURCES'!$F14),0)</f>
        <v>2.1999999999999999E-2</v>
      </c>
      <c r="M14" s="6">
        <f>VLOOKUP($A14,'HUMAN RESOURCES'!$A$1:$M$2692,COLUMN('HUMAN RESOURCES'!$G14),0)</f>
        <v>73</v>
      </c>
      <c r="N14" s="6">
        <f>VLOOKUP($A14,'HUMAN RESOURCES'!$A$1:$M$2692,COLUMN('HUMAN RESOURCES'!$H14),0)</f>
        <v>69</v>
      </c>
      <c r="O14" s="6">
        <f>VLOOKUP($A14,'HUMAN RESOURCES'!$A$1:$M$2692,COLUMN('HUMAN RESOURCES'!$I14),0)</f>
        <v>0.27400000000000002</v>
      </c>
      <c r="P14" s="6">
        <f>VLOOKUP($A14,'HUMAN RESOURCES'!$A$1:$M$2692,COLUMN('HUMAN RESOURCES'!$J14),0)</f>
        <v>0.67900000000000005</v>
      </c>
      <c r="Q14" s="6">
        <f>VLOOKUP($A14,'HUMAN RESOURCES'!$A$1:$M$2692,COLUMN('HUMAN RESOURCES'!$K14),0)</f>
        <v>4.7E-2</v>
      </c>
      <c r="R14" s="6">
        <f>VLOOKUP($A14,'HUMAN RESOURCES'!$A$1:$M$2692,COLUMN('HUMAN RESOURCES'!$L14),0)</f>
        <v>38481705</v>
      </c>
      <c r="S14" s="6">
        <f>VLOOKUP($A14,'HUMAN RESOURCES'!$A$1:$M$2692,COLUMN('HUMAN RESOURCES'!$F14),0)</f>
        <v>2.1999999999999999E-2</v>
      </c>
      <c r="T14" s="6">
        <f>VLOOKUP($A14,TOURISM!$A$1:$F$2692,COLUMN(TOURISM!$E14),0)</f>
        <v>295000000</v>
      </c>
      <c r="U14" s="6">
        <f>VLOOKUP($A14,TOURISM!$A$1:$F$2692,COLUMN(TOURISM!$F14),0)</f>
        <v>559000000</v>
      </c>
      <c r="V14" s="6">
        <f>VLOOKUP($A14,BUSINESS!$A$1:$J$2692,COLUMN(BUSINESS!$E14),0)</f>
        <v>0.71899999999999997</v>
      </c>
      <c r="W14" s="6">
        <f>VLOOKUP($A14,BUSINESS!$A$1:$J$2692,COLUMN(BUSINESS!$F14),0)</f>
        <v>25</v>
      </c>
      <c r="X14" s="6">
        <f>VLOOKUP($A14,BUSINESS!$A$1:$J$2692,COLUMN(BUSINESS!$G14),0)</f>
        <v>151</v>
      </c>
      <c r="Y14" s="6">
        <f>VLOOKUP($A14,BUSINESS!$A$1:$J$2692,COLUMN(BUSINESS!$H14),0)</f>
        <v>451</v>
      </c>
      <c r="Z14" s="6">
        <f>VLOOKUP($A14,BUSINESS!$A$1:$J$2692,COLUMN(BUSINESS!$I14),0)</f>
        <v>0.152</v>
      </c>
      <c r="AA14" s="6">
        <f>VLOOKUP($A14,BUSINESS!$A$1:$J$2692,COLUMN(BUSINESS!$J14),0)</f>
        <v>0.97499999999999998</v>
      </c>
      <c r="AB14" s="5"/>
      <c r="AC14" s="5"/>
      <c r="AD14" s="5"/>
      <c r="AE14" s="5"/>
    </row>
    <row r="15" spans="1:31" ht="15.75" customHeight="1" x14ac:dyDescent="0.25">
      <c r="A15" s="6">
        <v>14</v>
      </c>
      <c r="B15" s="7" t="str">
        <f>VLOOKUP($A15,GDP!$A$1:$H$2692,COLUMN(GDP!B15),0)</f>
        <v>Africa</v>
      </c>
      <c r="C15" s="8" t="str">
        <f>VLOOKUP($A15,GDP!$A$1:$H$2692,COLUMN(GDP!C15),0)</f>
        <v>Angola-Africa</v>
      </c>
      <c r="D15" s="9" t="str">
        <f>VLOOKUP($A15,GDP!$A$1:$H$2692,COLUMN(GDP!D15),0)</f>
        <v>2000</v>
      </c>
      <c r="E15" s="8">
        <f>VLOOKUP($A15,GDP!$A$1:$H$2692,COLUMN(GDP!E15),0)</f>
        <v>115000000000</v>
      </c>
      <c r="F15" s="7">
        <f>VLOOKUP($A15,GDP!$A$1:$H$2692,COLUMN(GDP!F15),0)</f>
        <v>3.5000000000000003E-2</v>
      </c>
      <c r="G15" s="7">
        <f>VLOOKUP($A15,GDP!$A$1:$H$2692,COLUMN(GDP!G15),0)</f>
        <v>190</v>
      </c>
      <c r="H15" s="7">
        <f>VLOOKUP($A15,GDP!$A$1:$H$2692,COLUMN(GDP!H15),0)</f>
        <v>0.16700000000000001</v>
      </c>
      <c r="I15" s="6">
        <f>VLOOKUP($A15,ENERGY!$A$1:$F$2692,COLUMN(ENERGY!E14),0)</f>
        <v>0</v>
      </c>
      <c r="J15" s="6">
        <f>VLOOKUP($A15,ENERGY!$A$1:$F$2692,COLUMN(ENERGY!F14),0)</f>
        <v>0</v>
      </c>
      <c r="K15" s="6">
        <f>VLOOKUP($A15,'HUMAN RESOURCES'!$A$1:$M$2692,COLUMN('HUMAN RESOURCES'!$E15),0)</f>
        <v>0.05</v>
      </c>
      <c r="L15" s="6">
        <f>VLOOKUP($A15,'HUMAN RESOURCES'!$A$1:$M$2692,COLUMN('HUMAN RESOURCES'!$F15),0)</f>
        <v>0.128</v>
      </c>
      <c r="M15" s="6">
        <f>VLOOKUP($A15,'HUMAN RESOURCES'!$A$1:$M$2692,COLUMN('HUMAN RESOURCES'!$G15),0)</f>
        <v>47</v>
      </c>
      <c r="N15" s="6">
        <f>VLOOKUP($A15,'HUMAN RESOURCES'!$A$1:$M$2692,COLUMN('HUMAN RESOURCES'!$H15),0)</f>
        <v>44</v>
      </c>
      <c r="O15" s="6">
        <f>VLOOKUP($A15,'HUMAN RESOURCES'!$A$1:$M$2692,COLUMN('HUMAN RESOURCES'!$I15),0)</f>
        <v>0.47599999999999998</v>
      </c>
      <c r="P15" s="6">
        <f>VLOOKUP($A15,'HUMAN RESOURCES'!$A$1:$M$2692,COLUMN('HUMAN RESOURCES'!$J15),0)</f>
        <v>0.499</v>
      </c>
      <c r="Q15" s="6">
        <f>VLOOKUP($A15,'HUMAN RESOURCES'!$A$1:$M$2692,COLUMN('HUMAN RESOURCES'!$K15),0)</f>
        <v>2.5000000000000001E-2</v>
      </c>
      <c r="R15" s="6">
        <f>VLOOKUP($A15,'HUMAN RESOURCES'!$A$1:$M$2692,COLUMN('HUMAN RESOURCES'!$L15),0)</f>
        <v>13924930</v>
      </c>
      <c r="S15" s="6">
        <f>VLOOKUP($A15,'HUMAN RESOURCES'!$A$1:$M$2692,COLUMN('HUMAN RESOURCES'!$F15),0)</f>
        <v>0.128</v>
      </c>
      <c r="T15" s="6">
        <f>VLOOKUP($A15,TOURISM!$A$1:$F$2692,COLUMN(TOURISM!$E15),0)</f>
        <v>34000000</v>
      </c>
      <c r="U15" s="6">
        <f>VLOOKUP($A15,TOURISM!$A$1:$F$2692,COLUMN(TOURISM!$F15),0)</f>
        <v>146000000</v>
      </c>
      <c r="V15" s="6">
        <f>VLOOKUP($A15,BUSINESS!$A$1:$J$2692,COLUMN(BUSINESS!$E15),0)</f>
        <v>0</v>
      </c>
      <c r="W15" s="6">
        <f>VLOOKUP($A15,BUSINESS!$A$1:$J$2692,COLUMN(BUSINESS!$F15),0)</f>
        <v>0</v>
      </c>
      <c r="X15" s="6">
        <f>VLOOKUP($A15,BUSINESS!$A$1:$J$2692,COLUMN(BUSINESS!$G15),0)</f>
        <v>0</v>
      </c>
      <c r="Y15" s="6">
        <f>VLOOKUP($A15,BUSINESS!$A$1:$J$2692,COLUMN(BUSINESS!$H15),0)</f>
        <v>0</v>
      </c>
      <c r="Z15" s="6">
        <f>VLOOKUP($A15,BUSINESS!$A$1:$J$2692,COLUMN(BUSINESS!$I15),0)</f>
        <v>1E-3</v>
      </c>
      <c r="AA15" s="6">
        <f>VLOOKUP($A15,BUSINESS!$A$1:$J$2692,COLUMN(BUSINESS!$J15),0)</f>
        <v>2E-3</v>
      </c>
      <c r="AB15" s="5"/>
      <c r="AC15" s="5"/>
      <c r="AD15" s="5"/>
      <c r="AE15" s="5"/>
    </row>
    <row r="16" spans="1:31" ht="15.75" customHeight="1" x14ac:dyDescent="0.25">
      <c r="A16" s="6">
        <v>15</v>
      </c>
      <c r="B16" s="7" t="str">
        <f>VLOOKUP($A16,GDP!$A$1:$H$2692,COLUMN(GDP!B16),0)</f>
        <v>Africa</v>
      </c>
      <c r="C16" s="8" t="str">
        <f>VLOOKUP($A16,GDP!$A$1:$H$2692,COLUMN(GDP!C16),0)</f>
        <v>Angola-Africa</v>
      </c>
      <c r="D16" s="9" t="str">
        <f>VLOOKUP($A16,GDP!$A$1:$H$2692,COLUMN(GDP!D16),0)</f>
        <v>2001</v>
      </c>
      <c r="E16" s="8">
        <f>VLOOKUP($A16,GDP!$A$1:$H$2692,COLUMN(GDP!E16),0)</f>
        <v>9129594819</v>
      </c>
      <c r="F16" s="7">
        <f>VLOOKUP($A16,GDP!$A$1:$H$2692,COLUMN(GDP!F16),0)</f>
        <v>3.4000000000000002E-2</v>
      </c>
      <c r="G16" s="7">
        <f>VLOOKUP($A16,GDP!$A$1:$H$2692,COLUMN(GDP!G16),0)</f>
        <v>22</v>
      </c>
      <c r="H16" s="7">
        <f>VLOOKUP($A16,GDP!$A$1:$H$2692,COLUMN(GDP!H16),0)</f>
        <v>1.032</v>
      </c>
      <c r="I16" s="6">
        <f>VLOOKUP($A16,ENERGY!$A$1:$F$2692,COLUMN(ENERGY!E15),0)</f>
        <v>13576</v>
      </c>
      <c r="J16" s="6">
        <f>VLOOKUP($A16,ENERGY!$A$1:$F$2692,COLUMN(ENERGY!F15),0)</f>
        <v>0</v>
      </c>
      <c r="K16" s="6">
        <f>VLOOKUP($A16,'HUMAN RESOURCES'!$A$1:$M$2692,COLUMN('HUMAN RESOURCES'!$E16),0)</f>
        <v>0.05</v>
      </c>
      <c r="L16" s="6">
        <f>VLOOKUP($A16,'HUMAN RESOURCES'!$A$1:$M$2692,COLUMN('HUMAN RESOURCES'!$F16),0)</f>
        <v>0.127</v>
      </c>
      <c r="M16" s="6">
        <f>VLOOKUP($A16,'HUMAN RESOURCES'!$A$1:$M$2692,COLUMN('HUMAN RESOURCES'!$G16),0)</f>
        <v>47</v>
      </c>
      <c r="N16" s="6">
        <f>VLOOKUP($A16,'HUMAN RESOURCES'!$A$1:$M$2692,COLUMN('HUMAN RESOURCES'!$H16),0)</f>
        <v>45</v>
      </c>
      <c r="O16" s="6">
        <f>VLOOKUP($A16,'HUMAN RESOURCES'!$A$1:$M$2692,COLUMN('HUMAN RESOURCES'!$I16),0)</f>
        <v>0.47699999999999998</v>
      </c>
      <c r="P16" s="6">
        <f>VLOOKUP($A16,'HUMAN RESOURCES'!$A$1:$M$2692,COLUMN('HUMAN RESOURCES'!$J16),0)</f>
        <v>0.499</v>
      </c>
      <c r="Q16" s="6">
        <f>VLOOKUP($A16,'HUMAN RESOURCES'!$A$1:$M$2692,COLUMN('HUMAN RESOURCES'!$K16),0)</f>
        <v>2.5000000000000001E-2</v>
      </c>
      <c r="R16" s="6">
        <f>VLOOKUP($A16,'HUMAN RESOURCES'!$A$1:$M$2692,COLUMN('HUMAN RESOURCES'!$L16),0)</f>
        <v>14385283</v>
      </c>
      <c r="S16" s="6">
        <f>VLOOKUP($A16,'HUMAN RESOURCES'!$A$1:$M$2692,COLUMN('HUMAN RESOURCES'!$F16),0)</f>
        <v>0.127</v>
      </c>
      <c r="T16" s="6">
        <f>VLOOKUP($A16,TOURISM!$A$1:$F$2692,COLUMN(TOURISM!$E16),0)</f>
        <v>35000000</v>
      </c>
      <c r="U16" s="6">
        <f>VLOOKUP($A16,TOURISM!$A$1:$F$2692,COLUMN(TOURISM!$F16),0)</f>
        <v>80000000</v>
      </c>
      <c r="V16" s="6">
        <f>VLOOKUP($A16,BUSINESS!$A$1:$J$2692,COLUMN(BUSINESS!$E16),0)</f>
        <v>0</v>
      </c>
      <c r="W16" s="6">
        <f>VLOOKUP($A16,BUSINESS!$A$1:$J$2692,COLUMN(BUSINESS!$F16),0)</f>
        <v>0</v>
      </c>
      <c r="X16" s="6">
        <f>VLOOKUP($A16,BUSINESS!$A$1:$J$2692,COLUMN(BUSINESS!$G16),0)</f>
        <v>0</v>
      </c>
      <c r="Y16" s="6">
        <f>VLOOKUP($A16,BUSINESS!$A$1:$J$2692,COLUMN(BUSINESS!$H16),0)</f>
        <v>0</v>
      </c>
      <c r="Z16" s="6">
        <f>VLOOKUP($A16,BUSINESS!$A$1:$J$2692,COLUMN(BUSINESS!$I16),0)</f>
        <v>1E-3</v>
      </c>
      <c r="AA16" s="6">
        <f>VLOOKUP($A16,BUSINESS!$A$1:$J$2692,COLUMN(BUSINESS!$J16),0)</f>
        <v>5.0000000000000001E-3</v>
      </c>
      <c r="AB16" s="5"/>
      <c r="AC16" s="5"/>
      <c r="AD16" s="5"/>
      <c r="AE16" s="5"/>
    </row>
    <row r="17" spans="1:31" ht="15.75" customHeight="1" x14ac:dyDescent="0.25">
      <c r="A17" s="6">
        <v>16</v>
      </c>
      <c r="B17" s="7" t="str">
        <f>VLOOKUP($A17,GDP!$A$1:$H$2692,COLUMN(GDP!B17),0)</f>
        <v>Africa</v>
      </c>
      <c r="C17" s="8" t="str">
        <f>VLOOKUP($A17,GDP!$A$1:$H$2692,COLUMN(GDP!C17),0)</f>
        <v>Angola-Africa</v>
      </c>
      <c r="D17" s="9" t="str">
        <f>VLOOKUP($A17,GDP!$A$1:$H$2692,COLUMN(GDP!D17),0)</f>
        <v>2002</v>
      </c>
      <c r="E17" s="8">
        <f>VLOOKUP($A17,GDP!$A$1:$H$2692,COLUMN(GDP!E17),0)</f>
        <v>8936079253</v>
      </c>
      <c r="F17" s="7">
        <f>VLOOKUP($A17,GDP!$A$1:$H$2692,COLUMN(GDP!F17),0)</f>
        <v>5.8000000000000003E-2</v>
      </c>
      <c r="G17" s="7">
        <f>VLOOKUP($A17,GDP!$A$1:$H$2692,COLUMN(GDP!G17),0)</f>
        <v>36</v>
      </c>
      <c r="H17" s="7">
        <f>VLOOKUP($A17,GDP!$A$1:$H$2692,COLUMN(GDP!H17),0)</f>
        <v>0.96</v>
      </c>
      <c r="I17" s="6">
        <f>VLOOKUP($A17,ENERGY!$A$1:$F$2692,COLUMN(ENERGY!E16),0)</f>
        <v>13378</v>
      </c>
      <c r="J17" s="6">
        <f>VLOOKUP($A17,ENERGY!$A$1:$F$2692,COLUMN(ENERGY!F16),0)</f>
        <v>30418</v>
      </c>
      <c r="K17" s="6">
        <f>VLOOKUP($A17,'HUMAN RESOURCES'!$A$1:$M$2692,COLUMN('HUMAN RESOURCES'!$E17),0)</f>
        <v>0.05</v>
      </c>
      <c r="L17" s="6">
        <f>VLOOKUP($A17,'HUMAN RESOURCES'!$A$1:$M$2692,COLUMN('HUMAN RESOURCES'!$F17),0)</f>
        <v>0.126</v>
      </c>
      <c r="M17" s="6">
        <f>VLOOKUP($A17,'HUMAN RESOURCES'!$A$1:$M$2692,COLUMN('HUMAN RESOURCES'!$G17),0)</f>
        <v>48</v>
      </c>
      <c r="N17" s="6">
        <f>VLOOKUP($A17,'HUMAN RESOURCES'!$A$1:$M$2692,COLUMN('HUMAN RESOURCES'!$H17),0)</f>
        <v>45</v>
      </c>
      <c r="O17" s="6">
        <f>VLOOKUP($A17,'HUMAN RESOURCES'!$A$1:$M$2692,COLUMN('HUMAN RESOURCES'!$I17),0)</f>
        <v>0.47699999999999998</v>
      </c>
      <c r="P17" s="6">
        <f>VLOOKUP($A17,'HUMAN RESOURCES'!$A$1:$M$2692,COLUMN('HUMAN RESOURCES'!$J17),0)</f>
        <v>0.499</v>
      </c>
      <c r="Q17" s="6">
        <f>VLOOKUP($A17,'HUMAN RESOURCES'!$A$1:$M$2692,COLUMN('HUMAN RESOURCES'!$K17),0)</f>
        <v>2.5000000000000001E-2</v>
      </c>
      <c r="R17" s="6">
        <f>VLOOKUP($A17,'HUMAN RESOURCES'!$A$1:$M$2692,COLUMN('HUMAN RESOURCES'!$L17),0)</f>
        <v>14886574</v>
      </c>
      <c r="S17" s="6">
        <f>VLOOKUP($A17,'HUMAN RESOURCES'!$A$1:$M$2692,COLUMN('HUMAN RESOURCES'!$F17),0)</f>
        <v>0.126</v>
      </c>
      <c r="T17" s="6">
        <f>VLOOKUP($A17,TOURISM!$A$1:$F$2692,COLUMN(TOURISM!$E17),0)</f>
        <v>51000000</v>
      </c>
      <c r="U17" s="6">
        <f>VLOOKUP($A17,TOURISM!$A$1:$F$2692,COLUMN(TOURISM!$F17),0)</f>
        <v>52000000</v>
      </c>
      <c r="V17" s="6">
        <f>VLOOKUP($A17,BUSINESS!$A$1:$J$2692,COLUMN(BUSINESS!$E17),0)</f>
        <v>0</v>
      </c>
      <c r="W17" s="6">
        <f>VLOOKUP($A17,BUSINESS!$A$1:$J$2692,COLUMN(BUSINESS!$F17),0)</f>
        <v>0</v>
      </c>
      <c r="X17" s="6">
        <f>VLOOKUP($A17,BUSINESS!$A$1:$J$2692,COLUMN(BUSINESS!$G17),0)</f>
        <v>0</v>
      </c>
      <c r="Y17" s="6">
        <f>VLOOKUP($A17,BUSINESS!$A$1:$J$2692,COLUMN(BUSINESS!$H17),0)</f>
        <v>0</v>
      </c>
      <c r="Z17" s="6">
        <f>VLOOKUP($A17,BUSINESS!$A$1:$J$2692,COLUMN(BUSINESS!$I17),0)</f>
        <v>3.0000000000000001E-3</v>
      </c>
      <c r="AA17" s="6">
        <f>VLOOKUP($A17,BUSINESS!$A$1:$J$2692,COLUMN(BUSINESS!$J17),0)</f>
        <v>8.9999999999999993E-3</v>
      </c>
      <c r="AB17" s="5"/>
      <c r="AC17" s="5"/>
      <c r="AD17" s="5"/>
      <c r="AE17" s="5"/>
    </row>
    <row r="18" spans="1:31" ht="15.75" customHeight="1" x14ac:dyDescent="0.25">
      <c r="A18" s="6">
        <v>17</v>
      </c>
      <c r="B18" s="7" t="str">
        <f>VLOOKUP($A18,GDP!$A$1:$H$2692,COLUMN(GDP!B18),0)</f>
        <v>Africa</v>
      </c>
      <c r="C18" s="8" t="str">
        <f>VLOOKUP($A18,GDP!$A$1:$H$2692,COLUMN(GDP!C18),0)</f>
        <v>Angola-Africa</v>
      </c>
      <c r="D18" s="9" t="str">
        <f>VLOOKUP($A18,GDP!$A$1:$H$2692,COLUMN(GDP!D18),0)</f>
        <v>2003</v>
      </c>
      <c r="E18" s="8">
        <f>VLOOKUP($A18,GDP!$A$1:$H$2692,COLUMN(GDP!E18),0)</f>
        <v>12497346043</v>
      </c>
      <c r="F18" s="7">
        <f>VLOOKUP($A18,GDP!$A$1:$H$2692,COLUMN(GDP!F18),0)</f>
        <v>4.3999999999999997E-2</v>
      </c>
      <c r="G18" s="7">
        <f>VLOOKUP($A18,GDP!$A$1:$H$2692,COLUMN(GDP!G18),0)</f>
        <v>33</v>
      </c>
      <c r="H18" s="7">
        <f>VLOOKUP($A18,GDP!$A$1:$H$2692,COLUMN(GDP!H18),0)</f>
        <v>0.97299999999999998</v>
      </c>
      <c r="I18" s="6">
        <f>VLOOKUP($A18,ENERGY!$A$1:$F$2692,COLUMN(ENERGY!E17),0)</f>
        <v>12586</v>
      </c>
      <c r="J18" s="6">
        <f>VLOOKUP($A18,ENERGY!$A$1:$F$2692,COLUMN(ENERGY!F17),0)</f>
        <v>27836</v>
      </c>
      <c r="K18" s="6">
        <f>VLOOKUP($A18,'HUMAN RESOURCES'!$A$1:$M$2692,COLUMN('HUMAN RESOURCES'!$E18),0)</f>
        <v>0.05</v>
      </c>
      <c r="L18" s="6">
        <f>VLOOKUP($A18,'HUMAN RESOURCES'!$A$1:$M$2692,COLUMN('HUMAN RESOURCES'!$F18),0)</f>
        <v>0.125</v>
      </c>
      <c r="M18" s="6">
        <f>VLOOKUP($A18,'HUMAN RESOURCES'!$A$1:$M$2692,COLUMN('HUMAN RESOURCES'!$G18),0)</f>
        <v>49</v>
      </c>
      <c r="N18" s="6">
        <f>VLOOKUP($A18,'HUMAN RESOURCES'!$A$1:$M$2692,COLUMN('HUMAN RESOURCES'!$H18),0)</f>
        <v>46</v>
      </c>
      <c r="O18" s="6">
        <f>VLOOKUP($A18,'HUMAN RESOURCES'!$A$1:$M$2692,COLUMN('HUMAN RESOURCES'!$I18),0)</f>
        <v>0.47699999999999998</v>
      </c>
      <c r="P18" s="6">
        <f>VLOOKUP($A18,'HUMAN RESOURCES'!$A$1:$M$2692,COLUMN('HUMAN RESOURCES'!$J18),0)</f>
        <v>0.498</v>
      </c>
      <c r="Q18" s="6">
        <f>VLOOKUP($A18,'HUMAN RESOURCES'!$A$1:$M$2692,COLUMN('HUMAN RESOURCES'!$K18),0)</f>
        <v>2.5000000000000001E-2</v>
      </c>
      <c r="R18" s="6">
        <f>VLOOKUP($A18,'HUMAN RESOURCES'!$A$1:$M$2692,COLUMN('HUMAN RESOURCES'!$L18),0)</f>
        <v>15421075</v>
      </c>
      <c r="S18" s="6">
        <f>VLOOKUP($A18,'HUMAN RESOURCES'!$A$1:$M$2692,COLUMN('HUMAN RESOURCES'!$F18),0)</f>
        <v>0.125</v>
      </c>
      <c r="T18" s="6">
        <f>VLOOKUP($A18,TOURISM!$A$1:$F$2692,COLUMN(TOURISM!$E18),0)</f>
        <v>63000000</v>
      </c>
      <c r="U18" s="6">
        <f>VLOOKUP($A18,TOURISM!$A$1:$F$2692,COLUMN(TOURISM!$F18),0)</f>
        <v>49000000</v>
      </c>
      <c r="V18" s="6">
        <f>VLOOKUP($A18,BUSINESS!$A$1:$J$2692,COLUMN(BUSINESS!$E18),0)</f>
        <v>0</v>
      </c>
      <c r="W18" s="6">
        <f>VLOOKUP($A18,BUSINESS!$A$1:$J$2692,COLUMN(BUSINESS!$F18),0)</f>
        <v>119</v>
      </c>
      <c r="X18" s="6">
        <f>VLOOKUP($A18,BUSINESS!$A$1:$J$2692,COLUMN(BUSINESS!$G18),0)</f>
        <v>0</v>
      </c>
      <c r="Y18" s="6">
        <f>VLOOKUP($A18,BUSINESS!$A$1:$J$2692,COLUMN(BUSINESS!$H18),0)</f>
        <v>0</v>
      </c>
      <c r="Z18" s="6">
        <f>VLOOKUP($A18,BUSINESS!$A$1:$J$2692,COLUMN(BUSINESS!$I18),0)</f>
        <v>4.0000000000000001E-3</v>
      </c>
      <c r="AA18" s="6">
        <f>VLOOKUP($A18,BUSINESS!$A$1:$J$2692,COLUMN(BUSINESS!$J18),0)</f>
        <v>2.3E-2</v>
      </c>
      <c r="AB18" s="5"/>
      <c r="AC18" s="5"/>
      <c r="AD18" s="5"/>
      <c r="AE18" s="5"/>
    </row>
    <row r="19" spans="1:31" ht="15.75" customHeight="1" x14ac:dyDescent="0.25">
      <c r="A19" s="6">
        <v>18</v>
      </c>
      <c r="B19" s="7" t="str">
        <f>VLOOKUP($A19,GDP!$A$1:$H$2692,COLUMN(GDP!B19),0)</f>
        <v>Africa</v>
      </c>
      <c r="C19" s="8" t="str">
        <f>VLOOKUP($A19,GDP!$A$1:$H$2692,COLUMN(GDP!C19),0)</f>
        <v>Angola-Africa</v>
      </c>
      <c r="D19" s="9" t="str">
        <f>VLOOKUP($A19,GDP!$A$1:$H$2692,COLUMN(GDP!D19),0)</f>
        <v>2004</v>
      </c>
      <c r="E19" s="8">
        <f>VLOOKUP($A19,GDP!$A$1:$H$2692,COLUMN(GDP!E19),0)</f>
        <v>14188949240</v>
      </c>
      <c r="F19" s="7">
        <f>VLOOKUP($A19,GDP!$A$1:$H$2692,COLUMN(GDP!F19),0)</f>
        <v>4.9000000000000002E-2</v>
      </c>
      <c r="G19" s="7">
        <f>VLOOKUP($A19,GDP!$A$1:$H$2692,COLUMN(GDP!G19),0)</f>
        <v>45</v>
      </c>
      <c r="H19" s="7">
        <f>VLOOKUP($A19,GDP!$A$1:$H$2692,COLUMN(GDP!H19),0)</f>
        <v>0.96099999999999997</v>
      </c>
      <c r="I19" s="6">
        <f>VLOOKUP($A19,ENERGY!$A$1:$F$2692,COLUMN(ENERGY!E18),0)</f>
        <v>11584</v>
      </c>
      <c r="J19" s="6">
        <f>VLOOKUP($A19,ENERGY!$A$1:$F$2692,COLUMN(ENERGY!F18),0)</f>
        <v>26597</v>
      </c>
      <c r="K19" s="6">
        <f>VLOOKUP($A19,'HUMAN RESOURCES'!$A$1:$M$2692,COLUMN('HUMAN RESOURCES'!$E19),0)</f>
        <v>0.05</v>
      </c>
      <c r="L19" s="6">
        <f>VLOOKUP($A19,'HUMAN RESOURCES'!$A$1:$M$2692,COLUMN('HUMAN RESOURCES'!$F19),0)</f>
        <v>0.123</v>
      </c>
      <c r="M19" s="6">
        <f>VLOOKUP($A19,'HUMAN RESOURCES'!$A$1:$M$2692,COLUMN('HUMAN RESOURCES'!$G19),0)</f>
        <v>49</v>
      </c>
      <c r="N19" s="6">
        <f>VLOOKUP($A19,'HUMAN RESOURCES'!$A$1:$M$2692,COLUMN('HUMAN RESOURCES'!$H19),0)</f>
        <v>47</v>
      </c>
      <c r="O19" s="6">
        <f>VLOOKUP($A19,'HUMAN RESOURCES'!$A$1:$M$2692,COLUMN('HUMAN RESOURCES'!$I19),0)</f>
        <v>0.47699999999999998</v>
      </c>
      <c r="P19" s="6">
        <f>VLOOKUP($A19,'HUMAN RESOURCES'!$A$1:$M$2692,COLUMN('HUMAN RESOURCES'!$J19),0)</f>
        <v>0.498</v>
      </c>
      <c r="Q19" s="6">
        <f>VLOOKUP($A19,'HUMAN RESOURCES'!$A$1:$M$2692,COLUMN('HUMAN RESOURCES'!$K19),0)</f>
        <v>2.5000000000000001E-2</v>
      </c>
      <c r="R19" s="6">
        <f>VLOOKUP($A19,'HUMAN RESOURCES'!$A$1:$M$2692,COLUMN('HUMAN RESOURCES'!$L19),0)</f>
        <v>15976715</v>
      </c>
      <c r="S19" s="6">
        <f>VLOOKUP($A19,'HUMAN RESOURCES'!$A$1:$M$2692,COLUMN('HUMAN RESOURCES'!$F19),0)</f>
        <v>0.123</v>
      </c>
      <c r="T19" s="6">
        <f>VLOOKUP($A19,TOURISM!$A$1:$F$2692,COLUMN(TOURISM!$E19),0)</f>
        <v>82000000</v>
      </c>
      <c r="U19" s="6">
        <f>VLOOKUP($A19,TOURISM!$A$1:$F$2692,COLUMN(TOURISM!$F19),0)</f>
        <v>86000000</v>
      </c>
      <c r="V19" s="6">
        <f>VLOOKUP($A19,BUSINESS!$A$1:$J$2692,COLUMN(BUSINESS!$E19),0)</f>
        <v>0</v>
      </c>
      <c r="W19" s="6">
        <f>VLOOKUP($A19,BUSINESS!$A$1:$J$2692,COLUMN(BUSINESS!$F19),0)</f>
        <v>119</v>
      </c>
      <c r="X19" s="6">
        <f>VLOOKUP($A19,BUSINESS!$A$1:$J$2692,COLUMN(BUSINESS!$G19),0)</f>
        <v>0</v>
      </c>
      <c r="Y19" s="6">
        <f>VLOOKUP($A19,BUSINESS!$A$1:$J$2692,COLUMN(BUSINESS!$H19),0)</f>
        <v>0</v>
      </c>
      <c r="Z19" s="6">
        <f>VLOOKUP($A19,BUSINESS!$A$1:$J$2692,COLUMN(BUSINESS!$I19),0)</f>
        <v>5.0000000000000001E-3</v>
      </c>
      <c r="AA19" s="6">
        <f>VLOOKUP($A19,BUSINESS!$A$1:$J$2692,COLUMN(BUSINESS!$J19),0)</f>
        <v>4.5999999999999999E-2</v>
      </c>
      <c r="AB19" s="5"/>
      <c r="AC19" s="5"/>
      <c r="AD19" s="5"/>
      <c r="AE19" s="5"/>
    </row>
    <row r="20" spans="1:31" ht="15.75" customHeight="1" x14ac:dyDescent="0.25">
      <c r="A20" s="6">
        <v>19</v>
      </c>
      <c r="B20" s="7" t="str">
        <f>VLOOKUP($A20,GDP!$A$1:$H$2692,COLUMN(GDP!B20),0)</f>
        <v>Africa</v>
      </c>
      <c r="C20" s="8" t="str">
        <f>VLOOKUP($A20,GDP!$A$1:$H$2692,COLUMN(GDP!C20),0)</f>
        <v>Angola-Africa</v>
      </c>
      <c r="D20" s="9" t="str">
        <f>VLOOKUP($A20,GDP!$A$1:$H$2692,COLUMN(GDP!D20),0)</f>
        <v>2005</v>
      </c>
      <c r="E20" s="8">
        <f>VLOOKUP($A20,GDP!$A$1:$H$2692,COLUMN(GDP!E20),0)</f>
        <v>19640862550</v>
      </c>
      <c r="F20" s="7">
        <f>VLOOKUP($A20,GDP!$A$1:$H$2692,COLUMN(GDP!F20),0)</f>
        <v>5.0999999999999997E-2</v>
      </c>
      <c r="G20" s="7">
        <f>VLOOKUP($A20,GDP!$A$1:$H$2692,COLUMN(GDP!G20),0)</f>
        <v>63</v>
      </c>
      <c r="H20" s="7">
        <f>VLOOKUP($A20,GDP!$A$1:$H$2692,COLUMN(GDP!H20),0)</f>
        <v>0.82299999999999995</v>
      </c>
      <c r="I20" s="6">
        <f>VLOOKUP($A20,ENERGY!$A$1:$F$2692,COLUMN(ENERGY!E19),0)</f>
        <v>10697</v>
      </c>
      <c r="J20" s="6">
        <f>VLOOKUP($A20,ENERGY!$A$1:$F$2692,COLUMN(ENERGY!F19),0)</f>
        <v>25152</v>
      </c>
      <c r="K20" s="6">
        <f>VLOOKUP($A20,'HUMAN RESOURCES'!$A$1:$M$2692,COLUMN('HUMAN RESOURCES'!$E20),0)</f>
        <v>4.9000000000000002E-2</v>
      </c>
      <c r="L20" s="6">
        <f>VLOOKUP($A20,'HUMAN RESOURCES'!$A$1:$M$2692,COLUMN('HUMAN RESOURCES'!$F20),0)</f>
        <v>0.122</v>
      </c>
      <c r="M20" s="6">
        <f>VLOOKUP($A20,'HUMAN RESOURCES'!$A$1:$M$2692,COLUMN('HUMAN RESOURCES'!$G20),0)</f>
        <v>50</v>
      </c>
      <c r="N20" s="6">
        <f>VLOOKUP($A20,'HUMAN RESOURCES'!$A$1:$M$2692,COLUMN('HUMAN RESOURCES'!$H20),0)</f>
        <v>47</v>
      </c>
      <c r="O20" s="6">
        <f>VLOOKUP($A20,'HUMAN RESOURCES'!$A$1:$M$2692,COLUMN('HUMAN RESOURCES'!$I20),0)</f>
        <v>0.47799999999999998</v>
      </c>
      <c r="P20" s="6">
        <f>VLOOKUP($A20,'HUMAN RESOURCES'!$A$1:$M$2692,COLUMN('HUMAN RESOURCES'!$J20),0)</f>
        <v>0.498</v>
      </c>
      <c r="Q20" s="6">
        <f>VLOOKUP($A20,'HUMAN RESOURCES'!$A$1:$M$2692,COLUMN('HUMAN RESOURCES'!$K20),0)</f>
        <v>2.5000000000000001E-2</v>
      </c>
      <c r="R20" s="6">
        <f>VLOOKUP($A20,'HUMAN RESOURCES'!$A$1:$M$2692,COLUMN('HUMAN RESOURCES'!$L20),0)</f>
        <v>16544376</v>
      </c>
      <c r="S20" s="6">
        <f>VLOOKUP($A20,'HUMAN RESOURCES'!$A$1:$M$2692,COLUMN('HUMAN RESOURCES'!$F20),0)</f>
        <v>0.122</v>
      </c>
      <c r="T20" s="6">
        <f>VLOOKUP($A20,TOURISM!$A$1:$F$2692,COLUMN(TOURISM!$E20),0)</f>
        <v>103000000</v>
      </c>
      <c r="U20" s="6">
        <f>VLOOKUP($A20,TOURISM!$A$1:$F$2692,COLUMN(TOURISM!$F20),0)</f>
        <v>135000000</v>
      </c>
      <c r="V20" s="6">
        <f>VLOOKUP($A20,BUSINESS!$A$1:$J$2692,COLUMN(BUSINESS!$E20),0)</f>
        <v>0.52100000000000002</v>
      </c>
      <c r="W20" s="6">
        <f>VLOOKUP($A20,BUSINESS!$A$1:$J$2692,COLUMN(BUSINESS!$F20),0)</f>
        <v>119</v>
      </c>
      <c r="X20" s="6">
        <f>VLOOKUP($A20,BUSINESS!$A$1:$J$2692,COLUMN(BUSINESS!$G20),0)</f>
        <v>0</v>
      </c>
      <c r="Y20" s="6">
        <f>VLOOKUP($A20,BUSINESS!$A$1:$J$2692,COLUMN(BUSINESS!$H20),0)</f>
        <v>272</v>
      </c>
      <c r="Z20" s="6">
        <f>VLOOKUP($A20,BUSINESS!$A$1:$J$2692,COLUMN(BUSINESS!$I20),0)</f>
        <v>1.0999999999999999E-2</v>
      </c>
      <c r="AA20" s="6">
        <f>VLOOKUP($A20,BUSINESS!$A$1:$J$2692,COLUMN(BUSINESS!$J20),0)</f>
        <v>9.7000000000000003E-2</v>
      </c>
      <c r="AB20" s="5"/>
      <c r="AC20" s="5"/>
      <c r="AD20" s="5"/>
      <c r="AE20" s="5"/>
    </row>
    <row r="21" spans="1:31" ht="15.75" customHeight="1" x14ac:dyDescent="0.25">
      <c r="A21" s="6">
        <v>20</v>
      </c>
      <c r="B21" s="7" t="str">
        <f>VLOOKUP($A21,GDP!$A$1:$H$2692,COLUMN(GDP!B21),0)</f>
        <v>Africa</v>
      </c>
      <c r="C21" s="8" t="str">
        <f>VLOOKUP($A21,GDP!$A$1:$H$2692,COLUMN(GDP!C21),0)</f>
        <v>Angola-Africa</v>
      </c>
      <c r="D21" s="9" t="str">
        <f>VLOOKUP($A21,GDP!$A$1:$H$2692,COLUMN(GDP!D21),0)</f>
        <v>2006</v>
      </c>
      <c r="E21" s="8">
        <f>VLOOKUP($A21,GDP!$A$1:$H$2692,COLUMN(GDP!E21),0)</f>
        <v>28233699240</v>
      </c>
      <c r="F21" s="7">
        <f>VLOOKUP($A21,GDP!$A$1:$H$2692,COLUMN(GDP!F21),0)</f>
        <v>4.2000000000000003E-2</v>
      </c>
      <c r="G21" s="7">
        <f>VLOOKUP($A21,GDP!$A$1:$H$2692,COLUMN(GDP!G21),0)</f>
        <v>71</v>
      </c>
      <c r="H21" s="7">
        <f>VLOOKUP($A21,GDP!$A$1:$H$2692,COLUMN(GDP!H21),0)</f>
        <v>0.67700000000000005</v>
      </c>
      <c r="I21" s="6">
        <f>VLOOKUP($A21,ENERGY!$A$1:$F$2692,COLUMN(ENERGY!E20),0)</f>
        <v>10006</v>
      </c>
      <c r="J21" s="6">
        <f>VLOOKUP($A21,ENERGY!$A$1:$F$2692,COLUMN(ENERGY!F20),0)</f>
        <v>22266</v>
      </c>
      <c r="K21" s="6">
        <f>VLOOKUP($A21,'HUMAN RESOURCES'!$A$1:$M$2692,COLUMN('HUMAN RESOURCES'!$E21),0)</f>
        <v>4.9000000000000002E-2</v>
      </c>
      <c r="L21" s="6">
        <f>VLOOKUP($A21,'HUMAN RESOURCES'!$A$1:$M$2692,COLUMN('HUMAN RESOURCES'!$F21),0)</f>
        <v>0.12</v>
      </c>
      <c r="M21" s="6">
        <f>VLOOKUP($A21,'HUMAN RESOURCES'!$A$1:$M$2692,COLUMN('HUMAN RESOURCES'!$G21),0)</f>
        <v>50</v>
      </c>
      <c r="N21" s="6">
        <f>VLOOKUP($A21,'HUMAN RESOURCES'!$A$1:$M$2692,COLUMN('HUMAN RESOURCES'!$H21),0)</f>
        <v>48</v>
      </c>
      <c r="O21" s="6">
        <f>VLOOKUP($A21,'HUMAN RESOURCES'!$A$1:$M$2692,COLUMN('HUMAN RESOURCES'!$I21),0)</f>
        <v>0.47799999999999998</v>
      </c>
      <c r="P21" s="6">
        <f>VLOOKUP($A21,'HUMAN RESOURCES'!$A$1:$M$2692,COLUMN('HUMAN RESOURCES'!$J21),0)</f>
        <v>0.497</v>
      </c>
      <c r="Q21" s="6">
        <f>VLOOKUP($A21,'HUMAN RESOURCES'!$A$1:$M$2692,COLUMN('HUMAN RESOURCES'!$K21),0)</f>
        <v>2.4E-2</v>
      </c>
      <c r="R21" s="6">
        <f>VLOOKUP($A21,'HUMAN RESOURCES'!$A$1:$M$2692,COLUMN('HUMAN RESOURCES'!$L21),0)</f>
        <v>17122409</v>
      </c>
      <c r="S21" s="6">
        <f>VLOOKUP($A21,'HUMAN RESOURCES'!$A$1:$M$2692,COLUMN('HUMAN RESOURCES'!$F21),0)</f>
        <v>0.12</v>
      </c>
      <c r="T21" s="6">
        <f>VLOOKUP($A21,TOURISM!$A$1:$F$2692,COLUMN(TOURISM!$E21),0)</f>
        <v>91000000</v>
      </c>
      <c r="U21" s="6">
        <f>VLOOKUP($A21,TOURISM!$A$1:$F$2692,COLUMN(TOURISM!$F21),0)</f>
        <v>393000000</v>
      </c>
      <c r="V21" s="6">
        <f>VLOOKUP($A21,BUSINESS!$A$1:$J$2692,COLUMN(BUSINESS!$E21),0)</f>
        <v>0.52100000000000002</v>
      </c>
      <c r="W21" s="6">
        <f>VLOOKUP($A21,BUSINESS!$A$1:$J$2692,COLUMN(BUSINESS!$F21),0)</f>
        <v>119</v>
      </c>
      <c r="X21" s="6">
        <f>VLOOKUP($A21,BUSINESS!$A$1:$J$2692,COLUMN(BUSINESS!$G21),0)</f>
        <v>0</v>
      </c>
      <c r="Y21" s="6">
        <f>VLOOKUP($A21,BUSINESS!$A$1:$J$2692,COLUMN(BUSINESS!$H21),0)</f>
        <v>272</v>
      </c>
      <c r="Z21" s="6">
        <f>VLOOKUP($A21,BUSINESS!$A$1:$J$2692,COLUMN(BUSINESS!$I21),0)</f>
        <v>1.9E-2</v>
      </c>
      <c r="AA21" s="6">
        <f>VLOOKUP($A21,BUSINESS!$A$1:$J$2692,COLUMN(BUSINESS!$J21),0)</f>
        <v>0.17799999999999999</v>
      </c>
      <c r="AB21" s="5"/>
      <c r="AC21" s="5"/>
      <c r="AD21" s="5"/>
      <c r="AE21" s="5"/>
    </row>
    <row r="22" spans="1:31" ht="15.75" customHeight="1" x14ac:dyDescent="0.25">
      <c r="A22" s="6">
        <v>21</v>
      </c>
      <c r="B22" s="7" t="str">
        <f>VLOOKUP($A22,GDP!$A$1:$H$2692,COLUMN(GDP!B22),0)</f>
        <v>Africa</v>
      </c>
      <c r="C22" s="8" t="str">
        <f>VLOOKUP($A22,GDP!$A$1:$H$2692,COLUMN(GDP!C22),0)</f>
        <v>Angola-Africa</v>
      </c>
      <c r="D22" s="9" t="str">
        <f>VLOOKUP($A22,GDP!$A$1:$H$2692,COLUMN(GDP!D22),0)</f>
        <v>2007</v>
      </c>
      <c r="E22" s="8">
        <f>VLOOKUP($A22,GDP!$A$1:$H$2692,COLUMN(GDP!E22),0)</f>
        <v>41789494462</v>
      </c>
      <c r="F22" s="7">
        <f>VLOOKUP($A22,GDP!$A$1:$H$2692,COLUMN(GDP!F22),0)</f>
        <v>4.4999999999999998E-2</v>
      </c>
      <c r="G22" s="7">
        <f>VLOOKUP($A22,GDP!$A$1:$H$2692,COLUMN(GDP!G22),0)</f>
        <v>111</v>
      </c>
      <c r="H22" s="7">
        <f>VLOOKUP($A22,GDP!$A$1:$H$2692,COLUMN(GDP!H22),0)</f>
        <v>0.19500000000000001</v>
      </c>
      <c r="I22" s="6">
        <f>VLOOKUP($A22,ENERGY!$A$1:$F$2692,COLUMN(ENERGY!E21),0)</f>
        <v>9356</v>
      </c>
      <c r="J22" s="6">
        <f>VLOOKUP($A22,ENERGY!$A$1:$F$2692,COLUMN(ENERGY!F21),0)</f>
        <v>19156</v>
      </c>
      <c r="K22" s="6">
        <f>VLOOKUP($A22,'HUMAN RESOURCES'!$A$1:$M$2692,COLUMN('HUMAN RESOURCES'!$E22),0)</f>
        <v>4.8000000000000001E-2</v>
      </c>
      <c r="L22" s="6">
        <f>VLOOKUP($A22,'HUMAN RESOURCES'!$A$1:$M$2692,COLUMN('HUMAN RESOURCES'!$F22),0)</f>
        <v>0.11700000000000001</v>
      </c>
      <c r="M22" s="6">
        <f>VLOOKUP($A22,'HUMAN RESOURCES'!$A$1:$M$2692,COLUMN('HUMAN RESOURCES'!$G22),0)</f>
        <v>51</v>
      </c>
      <c r="N22" s="6">
        <f>VLOOKUP($A22,'HUMAN RESOURCES'!$A$1:$M$2692,COLUMN('HUMAN RESOURCES'!$H22),0)</f>
        <v>48</v>
      </c>
      <c r="O22" s="6">
        <f>VLOOKUP($A22,'HUMAN RESOURCES'!$A$1:$M$2692,COLUMN('HUMAN RESOURCES'!$I22),0)</f>
        <v>0.47899999999999998</v>
      </c>
      <c r="P22" s="6">
        <f>VLOOKUP($A22,'HUMAN RESOURCES'!$A$1:$M$2692,COLUMN('HUMAN RESOURCES'!$J22),0)</f>
        <v>0.497</v>
      </c>
      <c r="Q22" s="6">
        <f>VLOOKUP($A22,'HUMAN RESOURCES'!$A$1:$M$2692,COLUMN('HUMAN RESOURCES'!$K22),0)</f>
        <v>2.4E-2</v>
      </c>
      <c r="R22" s="6">
        <f>VLOOKUP($A22,'HUMAN RESOURCES'!$A$1:$M$2692,COLUMN('HUMAN RESOURCES'!$L22),0)</f>
        <v>17712824</v>
      </c>
      <c r="S22" s="6">
        <f>VLOOKUP($A22,'HUMAN RESOURCES'!$A$1:$M$2692,COLUMN('HUMAN RESOURCES'!$F22),0)</f>
        <v>0.11700000000000001</v>
      </c>
      <c r="T22" s="6">
        <f>VLOOKUP($A22,TOURISM!$A$1:$F$2692,COLUMN(TOURISM!$E22),0)</f>
        <v>236000000</v>
      </c>
      <c r="U22" s="6">
        <f>VLOOKUP($A22,TOURISM!$A$1:$F$2692,COLUMN(TOURISM!$F22),0)</f>
        <v>473000000</v>
      </c>
      <c r="V22" s="6">
        <f>VLOOKUP($A22,BUSINESS!$A$1:$J$2692,COLUMN(BUSINESS!$E22),0)</f>
        <v>0.52100000000000002</v>
      </c>
      <c r="W22" s="6">
        <f>VLOOKUP($A22,BUSINESS!$A$1:$J$2692,COLUMN(BUSINESS!$F22),0)</f>
        <v>119</v>
      </c>
      <c r="X22" s="6">
        <f>VLOOKUP($A22,BUSINESS!$A$1:$J$2692,COLUMN(BUSINESS!$G22),0)</f>
        <v>0</v>
      </c>
      <c r="Y22" s="6">
        <f>VLOOKUP($A22,BUSINESS!$A$1:$J$2692,COLUMN(BUSINESS!$H22),0)</f>
        <v>272</v>
      </c>
      <c r="Z22" s="6">
        <f>VLOOKUP($A22,BUSINESS!$A$1:$J$2692,COLUMN(BUSINESS!$I22),0)</f>
        <v>3.2000000000000001E-2</v>
      </c>
      <c r="AA22" s="6">
        <f>VLOOKUP($A22,BUSINESS!$A$1:$J$2692,COLUMN(BUSINESS!$J22),0)</f>
        <v>0.28000000000000003</v>
      </c>
      <c r="AB22" s="5"/>
      <c r="AC22" s="5"/>
      <c r="AD22" s="5"/>
      <c r="AE22" s="5"/>
    </row>
    <row r="23" spans="1:31" ht="15.75" customHeight="1" x14ac:dyDescent="0.25">
      <c r="A23" s="6">
        <v>22</v>
      </c>
      <c r="B23" s="7" t="str">
        <f>VLOOKUP($A23,GDP!$A$1:$H$2692,COLUMN(GDP!B23),0)</f>
        <v>Africa</v>
      </c>
      <c r="C23" s="8" t="str">
        <f>VLOOKUP($A23,GDP!$A$1:$H$2692,COLUMN(GDP!C23),0)</f>
        <v>Angola-Africa</v>
      </c>
      <c r="D23" s="9" t="str">
        <f>VLOOKUP($A23,GDP!$A$1:$H$2692,COLUMN(GDP!D23),0)</f>
        <v>2008</v>
      </c>
      <c r="E23" s="8">
        <f>VLOOKUP($A23,GDP!$A$1:$H$2692,COLUMN(GDP!E23),0)</f>
        <v>60448890972</v>
      </c>
      <c r="F23" s="7">
        <f>VLOOKUP($A23,GDP!$A$1:$H$2692,COLUMN(GDP!F23),0)</f>
        <v>3.4000000000000002E-2</v>
      </c>
      <c r="G23" s="7">
        <f>VLOOKUP($A23,GDP!$A$1:$H$2692,COLUMN(GDP!G23),0)</f>
        <v>115</v>
      </c>
      <c r="H23" s="7">
        <f>VLOOKUP($A23,GDP!$A$1:$H$2692,COLUMN(GDP!H23),0)</f>
        <v>0.17699999999999999</v>
      </c>
      <c r="I23" s="6">
        <f>VLOOKUP($A23,ENERGY!$A$1:$F$2692,COLUMN(ENERGY!E22),0)</f>
        <v>9676</v>
      </c>
      <c r="J23" s="6">
        <f>VLOOKUP($A23,ENERGY!$A$1:$F$2692,COLUMN(ENERGY!F22),0)</f>
        <v>18793</v>
      </c>
      <c r="K23" s="6">
        <f>VLOOKUP($A23,'HUMAN RESOURCES'!$A$1:$M$2692,COLUMN('HUMAN RESOURCES'!$E23),0)</f>
        <v>4.8000000000000001E-2</v>
      </c>
      <c r="L23" s="6">
        <f>VLOOKUP($A23,'HUMAN RESOURCES'!$A$1:$M$2692,COLUMN('HUMAN RESOURCES'!$F23),0)</f>
        <v>0.115</v>
      </c>
      <c r="M23" s="6">
        <f>VLOOKUP($A23,'HUMAN RESOURCES'!$A$1:$M$2692,COLUMN('HUMAN RESOURCES'!$G23),0)</f>
        <v>51</v>
      </c>
      <c r="N23" s="6">
        <f>VLOOKUP($A23,'HUMAN RESOURCES'!$A$1:$M$2692,COLUMN('HUMAN RESOURCES'!$H23),0)</f>
        <v>48</v>
      </c>
      <c r="O23" s="6">
        <f>VLOOKUP($A23,'HUMAN RESOURCES'!$A$1:$M$2692,COLUMN('HUMAN RESOURCES'!$I23),0)</f>
        <v>0.47899999999999998</v>
      </c>
      <c r="P23" s="6">
        <f>VLOOKUP($A23,'HUMAN RESOURCES'!$A$1:$M$2692,COLUMN('HUMAN RESOURCES'!$J23),0)</f>
        <v>0.497</v>
      </c>
      <c r="Q23" s="6">
        <f>VLOOKUP($A23,'HUMAN RESOURCES'!$A$1:$M$2692,COLUMN('HUMAN RESOURCES'!$K23),0)</f>
        <v>2.4E-2</v>
      </c>
      <c r="R23" s="6">
        <f>VLOOKUP($A23,'HUMAN RESOURCES'!$A$1:$M$2692,COLUMN('HUMAN RESOURCES'!$L23),0)</f>
        <v>18314441</v>
      </c>
      <c r="S23" s="6">
        <f>VLOOKUP($A23,'HUMAN RESOURCES'!$A$1:$M$2692,COLUMN('HUMAN RESOURCES'!$F23),0)</f>
        <v>0.115</v>
      </c>
      <c r="T23" s="6">
        <f>VLOOKUP($A23,TOURISM!$A$1:$F$2692,COLUMN(TOURISM!$E23),0)</f>
        <v>293000000</v>
      </c>
      <c r="U23" s="6">
        <f>VLOOKUP($A23,TOURISM!$A$1:$F$2692,COLUMN(TOURISM!$F23),0)</f>
        <v>447000000</v>
      </c>
      <c r="V23" s="6">
        <f>VLOOKUP($A23,BUSINESS!$A$1:$J$2692,COLUMN(BUSINESS!$E23),0)</f>
        <v>0.52100000000000002</v>
      </c>
      <c r="W23" s="6">
        <f>VLOOKUP($A23,BUSINESS!$A$1:$J$2692,COLUMN(BUSINESS!$F23),0)</f>
        <v>68</v>
      </c>
      <c r="X23" s="6">
        <f>VLOOKUP($A23,BUSINESS!$A$1:$J$2692,COLUMN(BUSINESS!$G23),0)</f>
        <v>0</v>
      </c>
      <c r="Y23" s="6">
        <f>VLOOKUP($A23,BUSINESS!$A$1:$J$2692,COLUMN(BUSINESS!$H23),0)</f>
        <v>272</v>
      </c>
      <c r="Z23" s="6">
        <f>VLOOKUP($A23,BUSINESS!$A$1:$J$2692,COLUMN(BUSINESS!$I23),0)</f>
        <v>4.5999999999999999E-2</v>
      </c>
      <c r="AA23" s="6">
        <f>VLOOKUP($A23,BUSINESS!$A$1:$J$2692,COLUMN(BUSINESS!$J23),0)</f>
        <v>0.37</v>
      </c>
      <c r="AB23" s="5"/>
      <c r="AC23" s="5"/>
      <c r="AD23" s="5"/>
      <c r="AE23" s="5"/>
    </row>
    <row r="24" spans="1:31" ht="15.75" customHeight="1" x14ac:dyDescent="0.25">
      <c r="A24" s="6">
        <v>23</v>
      </c>
      <c r="B24" s="7" t="str">
        <f>VLOOKUP($A24,GDP!$A$1:$H$2692,COLUMN(GDP!B24),0)</f>
        <v>Africa</v>
      </c>
      <c r="C24" s="8" t="str">
        <f>VLOOKUP($A24,GDP!$A$1:$H$2692,COLUMN(GDP!C24),0)</f>
        <v>Angola-Africa</v>
      </c>
      <c r="D24" s="9" t="str">
        <f>VLOOKUP($A24,GDP!$A$1:$H$2692,COLUMN(GDP!D24),0)</f>
        <v>2009</v>
      </c>
      <c r="E24" s="8">
        <f>VLOOKUP($A24,GDP!$A$1:$H$2692,COLUMN(GDP!E24),0)</f>
        <v>84178086999</v>
      </c>
      <c r="F24" s="7">
        <f>VLOOKUP($A24,GDP!$A$1:$H$2692,COLUMN(GDP!F24),0)</f>
        <v>3.7999999999999999E-2</v>
      </c>
      <c r="G24" s="7">
        <f>VLOOKUP($A24,GDP!$A$1:$H$2692,COLUMN(GDP!G24),0)</f>
        <v>177</v>
      </c>
      <c r="H24" s="7">
        <f>VLOOKUP($A24,GDP!$A$1:$H$2692,COLUMN(GDP!H24),0)</f>
        <v>0.125</v>
      </c>
      <c r="I24" s="6">
        <f>VLOOKUP($A24,ENERGY!$A$1:$F$2692,COLUMN(ENERGY!E23),0)</f>
        <v>9004</v>
      </c>
      <c r="J24" s="6">
        <f>VLOOKUP($A24,ENERGY!$A$1:$F$2692,COLUMN(ENERGY!F23),0)</f>
        <v>9065</v>
      </c>
      <c r="K24" s="6">
        <f>VLOOKUP($A24,'HUMAN RESOURCES'!$A$1:$M$2692,COLUMN('HUMAN RESOURCES'!$E24),0)</f>
        <v>4.7E-2</v>
      </c>
      <c r="L24" s="6">
        <f>VLOOKUP($A24,'HUMAN RESOURCES'!$A$1:$M$2692,COLUMN('HUMAN RESOURCES'!$F24),0)</f>
        <v>0.112</v>
      </c>
      <c r="M24" s="6">
        <f>VLOOKUP($A24,'HUMAN RESOURCES'!$A$1:$M$2692,COLUMN('HUMAN RESOURCES'!$G24),0)</f>
        <v>52</v>
      </c>
      <c r="N24" s="6">
        <f>VLOOKUP($A24,'HUMAN RESOURCES'!$A$1:$M$2692,COLUMN('HUMAN RESOURCES'!$H24),0)</f>
        <v>49</v>
      </c>
      <c r="O24" s="6">
        <f>VLOOKUP($A24,'HUMAN RESOURCES'!$A$1:$M$2692,COLUMN('HUMAN RESOURCES'!$I24),0)</f>
        <v>0.47899999999999998</v>
      </c>
      <c r="P24" s="6">
        <f>VLOOKUP($A24,'HUMAN RESOURCES'!$A$1:$M$2692,COLUMN('HUMAN RESOURCES'!$J24),0)</f>
        <v>0.497</v>
      </c>
      <c r="Q24" s="6">
        <f>VLOOKUP($A24,'HUMAN RESOURCES'!$A$1:$M$2692,COLUMN('HUMAN RESOURCES'!$K24),0)</f>
        <v>2.4E-2</v>
      </c>
      <c r="R24" s="6">
        <f>VLOOKUP($A24,'HUMAN RESOURCES'!$A$1:$M$2692,COLUMN('HUMAN RESOURCES'!$L24),0)</f>
        <v>18926650</v>
      </c>
      <c r="S24" s="6">
        <f>VLOOKUP($A24,'HUMAN RESOURCES'!$A$1:$M$2692,COLUMN('HUMAN RESOURCES'!$F24),0)</f>
        <v>0.112</v>
      </c>
      <c r="T24" s="6">
        <f>VLOOKUP($A24,TOURISM!$A$1:$F$2692,COLUMN(TOURISM!$E24),0)</f>
        <v>554000000</v>
      </c>
      <c r="U24" s="6">
        <f>VLOOKUP($A24,TOURISM!$A$1:$F$2692,COLUMN(TOURISM!$F24),0)</f>
        <v>270000000</v>
      </c>
      <c r="V24" s="6">
        <f>VLOOKUP($A24,BUSINESS!$A$1:$J$2692,COLUMN(BUSINESS!$E24),0)</f>
        <v>0.52100000000000002</v>
      </c>
      <c r="W24" s="6">
        <f>VLOOKUP($A24,BUSINESS!$A$1:$J$2692,COLUMN(BUSINESS!$F24),0)</f>
        <v>68</v>
      </c>
      <c r="X24" s="6">
        <f>VLOOKUP($A24,BUSINESS!$A$1:$J$2692,COLUMN(BUSINESS!$G24),0)</f>
        <v>0</v>
      </c>
      <c r="Y24" s="6">
        <f>VLOOKUP($A24,BUSINESS!$A$1:$J$2692,COLUMN(BUSINESS!$H24),0)</f>
        <v>272</v>
      </c>
      <c r="Z24" s="6">
        <f>VLOOKUP($A24,BUSINESS!$A$1:$J$2692,COLUMN(BUSINESS!$I24),0)</f>
        <v>0.06</v>
      </c>
      <c r="AA24" s="6">
        <f>VLOOKUP($A24,BUSINESS!$A$1:$J$2692,COLUMN(BUSINESS!$J24),0)</f>
        <v>0.42799999999999999</v>
      </c>
      <c r="AB24" s="5"/>
      <c r="AC24" s="5"/>
      <c r="AD24" s="5"/>
      <c r="AE24" s="5"/>
    </row>
    <row r="25" spans="1:31" ht="15.75" customHeight="1" x14ac:dyDescent="0.25">
      <c r="A25" s="6">
        <v>24</v>
      </c>
      <c r="B25" s="7" t="str">
        <f>VLOOKUP($A25,GDP!$A$1:$H$2692,COLUMN(GDP!B25),0)</f>
        <v>Africa</v>
      </c>
      <c r="C25" s="8" t="str">
        <f>VLOOKUP($A25,GDP!$A$1:$H$2692,COLUMN(GDP!C25),0)</f>
        <v>Angola-Africa</v>
      </c>
      <c r="D25" s="9" t="str">
        <f>VLOOKUP($A25,GDP!$A$1:$H$2692,COLUMN(GDP!D25),0)</f>
        <v>2010</v>
      </c>
      <c r="E25" s="8">
        <f>VLOOKUP($A25,GDP!$A$1:$H$2692,COLUMN(GDP!E25),0)</f>
        <v>75492417649</v>
      </c>
      <c r="F25" s="7">
        <f>VLOOKUP($A25,GDP!$A$1:$H$2692,COLUMN(GDP!F25),0)</f>
        <v>4.3999999999999997E-2</v>
      </c>
      <c r="G25" s="7">
        <f>VLOOKUP($A25,GDP!$A$1:$H$2692,COLUMN(GDP!G25),0)</f>
        <v>174</v>
      </c>
      <c r="H25" s="7">
        <f>VLOOKUP($A25,GDP!$A$1:$H$2692,COLUMN(GDP!H25),0)</f>
        <v>0.157</v>
      </c>
      <c r="I25" s="6">
        <f>VLOOKUP($A25,ENERGY!$A$1:$F$2692,COLUMN(ENERGY!E24),0)</f>
        <v>8304</v>
      </c>
      <c r="J25" s="6">
        <f>VLOOKUP($A25,ENERGY!$A$1:$F$2692,COLUMN(ENERGY!F24),0)</f>
        <v>12666</v>
      </c>
      <c r="K25" s="6">
        <f>VLOOKUP($A25,'HUMAN RESOURCES'!$A$1:$M$2692,COLUMN('HUMAN RESOURCES'!$E25),0)</f>
        <v>4.5999999999999999E-2</v>
      </c>
      <c r="L25" s="6">
        <f>VLOOKUP($A25,'HUMAN RESOURCES'!$A$1:$M$2692,COLUMN('HUMAN RESOURCES'!$F25),0)</f>
        <v>0.11</v>
      </c>
      <c r="M25" s="6">
        <f>VLOOKUP($A25,'HUMAN RESOURCES'!$A$1:$M$2692,COLUMN('HUMAN RESOURCES'!$G25),0)</f>
        <v>52</v>
      </c>
      <c r="N25" s="6">
        <f>VLOOKUP($A25,'HUMAN RESOURCES'!$A$1:$M$2692,COLUMN('HUMAN RESOURCES'!$H25),0)</f>
        <v>49</v>
      </c>
      <c r="O25" s="6">
        <f>VLOOKUP($A25,'HUMAN RESOURCES'!$A$1:$M$2692,COLUMN('HUMAN RESOURCES'!$I25),0)</f>
        <v>0.47799999999999998</v>
      </c>
      <c r="P25" s="6">
        <f>VLOOKUP($A25,'HUMAN RESOURCES'!$A$1:$M$2692,COLUMN('HUMAN RESOURCES'!$J25),0)</f>
        <v>0.498</v>
      </c>
      <c r="Q25" s="6">
        <f>VLOOKUP($A25,'HUMAN RESOURCES'!$A$1:$M$2692,COLUMN('HUMAN RESOURCES'!$K25),0)</f>
        <v>2.4E-2</v>
      </c>
      <c r="R25" s="6">
        <f>VLOOKUP($A25,'HUMAN RESOURCES'!$A$1:$M$2692,COLUMN('HUMAN RESOURCES'!$L25),0)</f>
        <v>19549124</v>
      </c>
      <c r="S25" s="6">
        <f>VLOOKUP($A25,'HUMAN RESOURCES'!$A$1:$M$2692,COLUMN('HUMAN RESOURCES'!$F25),0)</f>
        <v>0.11</v>
      </c>
      <c r="T25" s="6">
        <f>VLOOKUP($A25,TOURISM!$A$1:$F$2692,COLUMN(TOURISM!$E25),0)</f>
        <v>726000000</v>
      </c>
      <c r="U25" s="6">
        <f>VLOOKUP($A25,TOURISM!$A$1:$F$2692,COLUMN(TOURISM!$F25),0)</f>
        <v>275000000</v>
      </c>
      <c r="V25" s="6">
        <f>VLOOKUP($A25,BUSINESS!$A$1:$J$2692,COLUMN(BUSINESS!$E25),0)</f>
        <v>0.52100000000000002</v>
      </c>
      <c r="W25" s="6">
        <f>VLOOKUP($A25,BUSINESS!$A$1:$J$2692,COLUMN(BUSINESS!$F25),0)</f>
        <v>66</v>
      </c>
      <c r="X25" s="6">
        <f>VLOOKUP($A25,BUSINESS!$A$1:$J$2692,COLUMN(BUSINESS!$G25),0)</f>
        <v>0</v>
      </c>
      <c r="Y25" s="6">
        <f>VLOOKUP($A25,BUSINESS!$A$1:$J$2692,COLUMN(BUSINESS!$H25),0)</f>
        <v>282</v>
      </c>
      <c r="Z25" s="6">
        <f>VLOOKUP($A25,BUSINESS!$A$1:$J$2692,COLUMN(BUSINESS!$I25),0)</f>
        <v>0.1</v>
      </c>
      <c r="AA25" s="6">
        <f>VLOOKUP($A25,BUSINESS!$A$1:$J$2692,COLUMN(BUSINESS!$J25),0)</f>
        <v>0.48099999999999998</v>
      </c>
      <c r="AB25" s="5"/>
      <c r="AC25" s="5"/>
      <c r="AD25" s="5"/>
      <c r="AE25" s="5"/>
    </row>
    <row r="26" spans="1:31" ht="15.75" customHeight="1" x14ac:dyDescent="0.25">
      <c r="A26" s="6">
        <v>25</v>
      </c>
      <c r="B26" s="7" t="str">
        <f>VLOOKUP($A26,GDP!$A$1:$H$2692,COLUMN(GDP!B26),0)</f>
        <v>Africa</v>
      </c>
      <c r="C26" s="8" t="str">
        <f>VLOOKUP($A26,GDP!$A$1:$H$2692,COLUMN(GDP!C26),0)</f>
        <v>Angola-Africa</v>
      </c>
      <c r="D26" s="9" t="str">
        <f>VLOOKUP($A26,GDP!$A$1:$H$2692,COLUMN(GDP!D26),0)</f>
        <v>2011</v>
      </c>
      <c r="E26" s="8">
        <f>VLOOKUP($A26,GDP!$A$1:$H$2692,COLUMN(GDP!E26),0)</f>
        <v>82470894868</v>
      </c>
      <c r="F26" s="7">
        <f>VLOOKUP($A26,GDP!$A$1:$H$2692,COLUMN(GDP!F26),0)</f>
        <v>3.4000000000000002E-2</v>
      </c>
      <c r="G26" s="7">
        <f>VLOOKUP($A26,GDP!$A$1:$H$2692,COLUMN(GDP!G26),0)</f>
        <v>144</v>
      </c>
      <c r="H26" s="7">
        <f>VLOOKUP($A26,GDP!$A$1:$H$2692,COLUMN(GDP!H26),0)</f>
        <v>0.22500000000000001</v>
      </c>
      <c r="I26" s="6">
        <f>VLOOKUP($A26,ENERGY!$A$1:$F$2692,COLUMN(ENERGY!E25),0)</f>
        <v>7883</v>
      </c>
      <c r="J26" s="6">
        <f>VLOOKUP($A26,ENERGY!$A$1:$F$2692,COLUMN(ENERGY!F25),0)</f>
        <v>9732</v>
      </c>
      <c r="K26" s="6">
        <f>VLOOKUP($A26,'HUMAN RESOURCES'!$A$1:$M$2692,COLUMN('HUMAN RESOURCES'!$E26),0)</f>
        <v>4.5999999999999999E-2</v>
      </c>
      <c r="L26" s="6">
        <f>VLOOKUP($A26,'HUMAN RESOURCES'!$A$1:$M$2692,COLUMN('HUMAN RESOURCES'!$F26),0)</f>
        <v>0.107</v>
      </c>
      <c r="M26" s="6">
        <f>VLOOKUP($A26,'HUMAN RESOURCES'!$A$1:$M$2692,COLUMN('HUMAN RESOURCES'!$G26),0)</f>
        <v>53</v>
      </c>
      <c r="N26" s="6">
        <f>VLOOKUP($A26,'HUMAN RESOURCES'!$A$1:$M$2692,COLUMN('HUMAN RESOURCES'!$H26),0)</f>
        <v>50</v>
      </c>
      <c r="O26" s="6">
        <f>VLOOKUP($A26,'HUMAN RESOURCES'!$A$1:$M$2692,COLUMN('HUMAN RESOURCES'!$I26),0)</f>
        <v>0.47699999999999998</v>
      </c>
      <c r="P26" s="6">
        <f>VLOOKUP($A26,'HUMAN RESOURCES'!$A$1:$M$2692,COLUMN('HUMAN RESOURCES'!$J26),0)</f>
        <v>0.499</v>
      </c>
      <c r="Q26" s="6">
        <f>VLOOKUP($A26,'HUMAN RESOURCES'!$A$1:$M$2692,COLUMN('HUMAN RESOURCES'!$K26),0)</f>
        <v>2.4E-2</v>
      </c>
      <c r="R26" s="6">
        <f>VLOOKUP($A26,'HUMAN RESOURCES'!$A$1:$M$2692,COLUMN('HUMAN RESOURCES'!$L26),0)</f>
        <v>20180490</v>
      </c>
      <c r="S26" s="6">
        <f>VLOOKUP($A26,'HUMAN RESOURCES'!$A$1:$M$2692,COLUMN('HUMAN RESOURCES'!$F26),0)</f>
        <v>0.107</v>
      </c>
      <c r="T26" s="6">
        <f>VLOOKUP($A26,TOURISM!$A$1:$F$2692,COLUMN(TOURISM!$E26),0)</f>
        <v>653000000</v>
      </c>
      <c r="U26" s="6">
        <f>VLOOKUP($A26,TOURISM!$A$1:$F$2692,COLUMN(TOURISM!$F26),0)</f>
        <v>323000000</v>
      </c>
      <c r="V26" s="6">
        <f>VLOOKUP($A26,BUSINESS!$A$1:$J$2692,COLUMN(BUSINESS!$E26),0)</f>
        <v>0.52100000000000002</v>
      </c>
      <c r="W26" s="6">
        <f>VLOOKUP($A26,BUSINESS!$A$1:$J$2692,COLUMN(BUSINESS!$F26),0)</f>
        <v>66</v>
      </c>
      <c r="X26" s="6">
        <f>VLOOKUP($A26,BUSINESS!$A$1:$J$2692,COLUMN(BUSINESS!$G26),0)</f>
        <v>0</v>
      </c>
      <c r="Y26" s="6">
        <f>VLOOKUP($A26,BUSINESS!$A$1:$J$2692,COLUMN(BUSINESS!$H26),0)</f>
        <v>282</v>
      </c>
      <c r="Z26" s="6">
        <f>VLOOKUP($A26,BUSINESS!$A$1:$J$2692,COLUMN(BUSINESS!$I26),0)</f>
        <v>0.14799999999999999</v>
      </c>
      <c r="AA26" s="6">
        <f>VLOOKUP($A26,BUSINESS!$A$1:$J$2692,COLUMN(BUSINESS!$J26),0)</f>
        <v>0.53</v>
      </c>
      <c r="AB26" s="5"/>
      <c r="AC26" s="5"/>
      <c r="AD26" s="5"/>
      <c r="AE26" s="5"/>
    </row>
    <row r="27" spans="1:31" ht="15.75" customHeight="1" x14ac:dyDescent="0.25">
      <c r="A27" s="6">
        <v>26</v>
      </c>
      <c r="B27" s="7" t="str">
        <f>VLOOKUP($A27,GDP!$A$1:$H$2692,COLUMN(GDP!B27),0)</f>
        <v>Africa</v>
      </c>
      <c r="C27" s="8" t="str">
        <f>VLOOKUP($A27,GDP!$A$1:$H$2692,COLUMN(GDP!C27),0)</f>
        <v>Angola-Africa</v>
      </c>
      <c r="D27" s="9" t="str">
        <f>VLOOKUP($A27,GDP!$A$1:$H$2692,COLUMN(GDP!D27),0)</f>
        <v>2012</v>
      </c>
      <c r="E27" s="8">
        <f>VLOOKUP($A27,GDP!$A$1:$H$2692,COLUMN(GDP!E27),0)</f>
        <v>104000000000</v>
      </c>
      <c r="F27" s="7">
        <f>VLOOKUP($A27,GDP!$A$1:$H$2692,COLUMN(GDP!F27),0)</f>
        <v>3.4000000000000002E-2</v>
      </c>
      <c r="G27" s="7">
        <f>VLOOKUP($A27,GDP!$A$1:$H$2692,COLUMN(GDP!G27),0)</f>
        <v>178</v>
      </c>
      <c r="H27" s="7">
        <f>VLOOKUP($A27,GDP!$A$1:$H$2692,COLUMN(GDP!H27),0)</f>
        <v>0.188</v>
      </c>
      <c r="I27" s="6">
        <f>VLOOKUP($A27,ENERGY!$A$1:$F$2692,COLUMN(ENERGY!E26),0)</f>
        <v>7499</v>
      </c>
      <c r="J27" s="6">
        <f>VLOOKUP($A27,ENERGY!$A$1:$F$2692,COLUMN(ENERGY!F26),0)</f>
        <v>9542</v>
      </c>
      <c r="K27" s="6">
        <f>VLOOKUP($A27,'HUMAN RESOURCES'!$A$1:$M$2692,COLUMN('HUMAN RESOURCES'!$E27),0)</f>
        <v>4.4999999999999998E-2</v>
      </c>
      <c r="L27" s="6">
        <f>VLOOKUP($A27,'HUMAN RESOURCES'!$A$1:$M$2692,COLUMN('HUMAN RESOURCES'!$F27),0)</f>
        <v>0.104</v>
      </c>
      <c r="M27" s="6">
        <f>VLOOKUP($A27,'HUMAN RESOURCES'!$A$1:$M$2692,COLUMN('HUMAN RESOURCES'!$G27),0)</f>
        <v>53</v>
      </c>
      <c r="N27" s="6">
        <f>VLOOKUP($A27,'HUMAN RESOURCES'!$A$1:$M$2692,COLUMN('HUMAN RESOURCES'!$H27),0)</f>
        <v>50</v>
      </c>
      <c r="O27" s="6">
        <f>VLOOKUP($A27,'HUMAN RESOURCES'!$A$1:$M$2692,COLUMN('HUMAN RESOURCES'!$I27),0)</f>
        <v>0.47599999999999998</v>
      </c>
      <c r="P27" s="6">
        <f>VLOOKUP($A27,'HUMAN RESOURCES'!$A$1:$M$2692,COLUMN('HUMAN RESOURCES'!$J27),0)</f>
        <v>0.5</v>
      </c>
      <c r="Q27" s="6">
        <f>VLOOKUP($A27,'HUMAN RESOURCES'!$A$1:$M$2692,COLUMN('HUMAN RESOURCES'!$K27),0)</f>
        <v>2.4E-2</v>
      </c>
      <c r="R27" s="6">
        <f>VLOOKUP($A27,'HUMAN RESOURCES'!$A$1:$M$2692,COLUMN('HUMAN RESOURCES'!$L27),0)</f>
        <v>20820525</v>
      </c>
      <c r="S27" s="6">
        <f>VLOOKUP($A27,'HUMAN RESOURCES'!$A$1:$M$2692,COLUMN('HUMAN RESOURCES'!$F27),0)</f>
        <v>0.104</v>
      </c>
      <c r="T27" s="6">
        <f>VLOOKUP($A27,TOURISM!$A$1:$F$2692,COLUMN(TOURISM!$E27),0)</f>
        <v>711000000</v>
      </c>
      <c r="U27" s="6">
        <f>VLOOKUP($A27,TOURISM!$A$1:$F$2692,COLUMN(TOURISM!$F27),0)</f>
        <v>292000000</v>
      </c>
      <c r="V27" s="6">
        <f>VLOOKUP($A27,BUSINESS!$A$1:$J$2692,COLUMN(BUSINESS!$E27),0)</f>
        <v>0.52100000000000002</v>
      </c>
      <c r="W27" s="6">
        <f>VLOOKUP($A27,BUSINESS!$A$1:$J$2692,COLUMN(BUSINESS!$F27),0)</f>
        <v>66</v>
      </c>
      <c r="X27" s="6">
        <f>VLOOKUP($A27,BUSINESS!$A$1:$J$2692,COLUMN(BUSINESS!$G27),0)</f>
        <v>178</v>
      </c>
      <c r="Y27" s="6">
        <f>VLOOKUP($A27,BUSINESS!$A$1:$J$2692,COLUMN(BUSINESS!$H27),0)</f>
        <v>282</v>
      </c>
      <c r="Z27" s="6">
        <f>VLOOKUP($A27,BUSINESS!$A$1:$J$2692,COLUMN(BUSINESS!$I27),0)</f>
        <v>0.16900000000000001</v>
      </c>
      <c r="AA27" s="6">
        <f>VLOOKUP($A27,BUSINESS!$A$1:$J$2692,COLUMN(BUSINESS!$J27),0)</f>
        <v>0.61399999999999999</v>
      </c>
      <c r="AB27" s="5"/>
      <c r="AC27" s="5"/>
      <c r="AD27" s="5"/>
      <c r="AE27" s="5"/>
    </row>
    <row r="28" spans="1:31" ht="15.75" customHeight="1" x14ac:dyDescent="0.25">
      <c r="A28" s="6">
        <v>27</v>
      </c>
      <c r="B28" s="7" t="str">
        <f>VLOOKUP($A28,GDP!$A$1:$H$2692,COLUMN(GDP!B28),0)</f>
        <v>Africa</v>
      </c>
      <c r="C28" s="8" t="str">
        <f>VLOOKUP($A28,GDP!$A$1:$H$2692,COLUMN(GDP!C28),0)</f>
        <v>Benin-Africa</v>
      </c>
      <c r="D28" s="9" t="str">
        <f>VLOOKUP($A28,GDP!$A$1:$H$2692,COLUMN(GDP!D28),0)</f>
        <v>2000</v>
      </c>
      <c r="E28" s="8">
        <f>VLOOKUP($A28,GDP!$A$1:$H$2692,COLUMN(GDP!E28),0)</f>
        <v>7543183759</v>
      </c>
      <c r="F28" s="7">
        <f>VLOOKUP($A28,GDP!$A$1:$H$2692,COLUMN(GDP!F28),0)</f>
        <v>4.4999999999999998E-2</v>
      </c>
      <c r="G28" s="7">
        <f>VLOOKUP($A28,GDP!$A$1:$H$2692,COLUMN(GDP!G28),0)</f>
        <v>33</v>
      </c>
      <c r="H28" s="7">
        <f>VLOOKUP($A28,GDP!$A$1:$H$2692,COLUMN(GDP!H28),0)</f>
        <v>0</v>
      </c>
      <c r="I28" s="6">
        <f>VLOOKUP($A28,ENERGY!$A$1:$F$2692,COLUMN(ENERGY!E27),0)</f>
        <v>0</v>
      </c>
      <c r="J28" s="6">
        <f>VLOOKUP($A28,ENERGY!$A$1:$F$2692,COLUMN(ENERGY!F27),0)</f>
        <v>0</v>
      </c>
      <c r="K28" s="6">
        <f>VLOOKUP($A28,'HUMAN RESOURCES'!$A$1:$M$2692,COLUMN('HUMAN RESOURCES'!$E28),0)</f>
        <v>4.2999999999999997E-2</v>
      </c>
      <c r="L28" s="6">
        <f>VLOOKUP($A28,'HUMAN RESOURCES'!$A$1:$M$2692,COLUMN('HUMAN RESOURCES'!$F28),0)</f>
        <v>0.09</v>
      </c>
      <c r="M28" s="6">
        <f>VLOOKUP($A28,'HUMAN RESOURCES'!$A$1:$M$2692,COLUMN('HUMAN RESOURCES'!$G28),0)</f>
        <v>57</v>
      </c>
      <c r="N28" s="6">
        <f>VLOOKUP($A28,'HUMAN RESOURCES'!$A$1:$M$2692,COLUMN('HUMAN RESOURCES'!$H28),0)</f>
        <v>53</v>
      </c>
      <c r="O28" s="6">
        <f>VLOOKUP($A28,'HUMAN RESOURCES'!$A$1:$M$2692,COLUMN('HUMAN RESOURCES'!$I28),0)</f>
        <v>0.45400000000000001</v>
      </c>
      <c r="P28" s="6">
        <f>VLOOKUP($A28,'HUMAN RESOURCES'!$A$1:$M$2692,COLUMN('HUMAN RESOURCES'!$J28),0)</f>
        <v>0.51700000000000002</v>
      </c>
      <c r="Q28" s="6">
        <f>VLOOKUP($A28,'HUMAN RESOURCES'!$A$1:$M$2692,COLUMN('HUMAN RESOURCES'!$K28),0)</f>
        <v>2.9000000000000001E-2</v>
      </c>
      <c r="R28" s="6">
        <f>VLOOKUP($A28,'HUMAN RESOURCES'!$A$1:$M$2692,COLUMN('HUMAN RESOURCES'!$L28),0)</f>
        <v>6949366</v>
      </c>
      <c r="S28" s="6">
        <f>VLOOKUP($A28,'HUMAN RESOURCES'!$A$1:$M$2692,COLUMN('HUMAN RESOURCES'!$F28),0)</f>
        <v>0.09</v>
      </c>
      <c r="T28" s="6">
        <f>VLOOKUP($A28,TOURISM!$A$1:$F$2692,COLUMN(TOURISM!$E28),0)</f>
        <v>77000000</v>
      </c>
      <c r="U28" s="6">
        <f>VLOOKUP($A28,TOURISM!$A$1:$F$2692,COLUMN(TOURISM!$F28),0)</f>
        <v>50000000</v>
      </c>
      <c r="V28" s="6">
        <f>VLOOKUP($A28,BUSINESS!$A$1:$J$2692,COLUMN(BUSINESS!$E28),0)</f>
        <v>0</v>
      </c>
      <c r="W28" s="6">
        <f>VLOOKUP($A28,BUSINESS!$A$1:$J$2692,COLUMN(BUSINESS!$F28),0)</f>
        <v>0</v>
      </c>
      <c r="X28" s="6">
        <f>VLOOKUP($A28,BUSINESS!$A$1:$J$2692,COLUMN(BUSINESS!$G28),0)</f>
        <v>0</v>
      </c>
      <c r="Y28" s="6">
        <f>VLOOKUP($A28,BUSINESS!$A$1:$J$2692,COLUMN(BUSINESS!$H28),0)</f>
        <v>0</v>
      </c>
      <c r="Z28" s="6">
        <f>VLOOKUP($A28,BUSINESS!$A$1:$J$2692,COLUMN(BUSINESS!$I28),0)</f>
        <v>2E-3</v>
      </c>
      <c r="AA28" s="6">
        <f>VLOOKUP($A28,BUSINESS!$A$1:$J$2692,COLUMN(BUSINESS!$J28),0)</f>
        <v>8.0000000000000002E-3</v>
      </c>
      <c r="AB28" s="5"/>
      <c r="AC28" s="5"/>
      <c r="AD28" s="5"/>
      <c r="AE28" s="5"/>
    </row>
    <row r="29" spans="1:31" ht="15.75" customHeight="1" x14ac:dyDescent="0.25">
      <c r="A29" s="6">
        <v>28</v>
      </c>
      <c r="B29" s="7" t="str">
        <f>VLOOKUP($A29,GDP!$A$1:$H$2692,COLUMN(GDP!B29),0)</f>
        <v>Africa</v>
      </c>
      <c r="C29" s="8" t="str">
        <f>VLOOKUP($A29,GDP!$A$1:$H$2692,COLUMN(GDP!C29),0)</f>
        <v>Benin-Africa</v>
      </c>
      <c r="D29" s="9" t="str">
        <f>VLOOKUP($A29,GDP!$A$1:$H$2692,COLUMN(GDP!D29),0)</f>
        <v>2001</v>
      </c>
      <c r="E29" s="8">
        <f>VLOOKUP($A29,GDP!$A$1:$H$2692,COLUMN(GDP!E29),0)</f>
        <v>2359122303</v>
      </c>
      <c r="F29" s="7">
        <f>VLOOKUP($A29,GDP!$A$1:$H$2692,COLUMN(GDP!F29),0)</f>
        <v>4.2999999999999997E-2</v>
      </c>
      <c r="G29" s="7">
        <f>VLOOKUP($A29,GDP!$A$1:$H$2692,COLUMN(GDP!G29),0)</f>
        <v>15</v>
      </c>
      <c r="H29" s="7">
        <f>VLOOKUP($A29,GDP!$A$1:$H$2692,COLUMN(GDP!H29),0)</f>
        <v>0</v>
      </c>
      <c r="I29" s="6">
        <f>VLOOKUP($A29,ENERGY!$A$1:$F$2692,COLUMN(ENERGY!E28),0)</f>
        <v>3761</v>
      </c>
      <c r="J29" s="6">
        <f>VLOOKUP($A29,ENERGY!$A$1:$F$2692,COLUMN(ENERGY!F28),0)</f>
        <v>0</v>
      </c>
      <c r="K29" s="6">
        <f>VLOOKUP($A29,'HUMAN RESOURCES'!$A$1:$M$2692,COLUMN('HUMAN RESOURCES'!$E29),0)</f>
        <v>4.2000000000000003E-2</v>
      </c>
      <c r="L29" s="6">
        <f>VLOOKUP($A29,'HUMAN RESOURCES'!$A$1:$M$2692,COLUMN('HUMAN RESOURCES'!$F29),0)</f>
        <v>8.7999999999999995E-2</v>
      </c>
      <c r="M29" s="6">
        <f>VLOOKUP($A29,'HUMAN RESOURCES'!$A$1:$M$2692,COLUMN('HUMAN RESOURCES'!$G29),0)</f>
        <v>57</v>
      </c>
      <c r="N29" s="6">
        <f>VLOOKUP($A29,'HUMAN RESOURCES'!$A$1:$M$2692,COLUMN('HUMAN RESOURCES'!$H29),0)</f>
        <v>54</v>
      </c>
      <c r="O29" s="6">
        <f>VLOOKUP($A29,'HUMAN RESOURCES'!$A$1:$M$2692,COLUMN('HUMAN RESOURCES'!$I29),0)</f>
        <v>0.45300000000000001</v>
      </c>
      <c r="P29" s="6">
        <f>VLOOKUP($A29,'HUMAN RESOURCES'!$A$1:$M$2692,COLUMN('HUMAN RESOURCES'!$J29),0)</f>
        <v>0.51800000000000002</v>
      </c>
      <c r="Q29" s="6">
        <f>VLOOKUP($A29,'HUMAN RESOURCES'!$A$1:$M$2692,COLUMN('HUMAN RESOURCES'!$K29),0)</f>
        <v>2.9000000000000001E-2</v>
      </c>
      <c r="R29" s="6">
        <f>VLOOKUP($A29,'HUMAN RESOURCES'!$A$1:$M$2692,COLUMN('HUMAN RESOURCES'!$L29),0)</f>
        <v>7174911</v>
      </c>
      <c r="S29" s="6">
        <f>VLOOKUP($A29,'HUMAN RESOURCES'!$A$1:$M$2692,COLUMN('HUMAN RESOURCES'!$F29),0)</f>
        <v>8.7999999999999995E-2</v>
      </c>
      <c r="T29" s="6">
        <f>VLOOKUP($A29,TOURISM!$A$1:$F$2692,COLUMN(TOURISM!$E29),0)</f>
        <v>86000000</v>
      </c>
      <c r="U29" s="6">
        <f>VLOOKUP($A29,TOURISM!$A$1:$F$2692,COLUMN(TOURISM!$F29),0)</f>
        <v>48000000</v>
      </c>
      <c r="V29" s="6">
        <f>VLOOKUP($A29,BUSINESS!$A$1:$J$2692,COLUMN(BUSINESS!$E29),0)</f>
        <v>0</v>
      </c>
      <c r="W29" s="6">
        <f>VLOOKUP($A29,BUSINESS!$A$1:$J$2692,COLUMN(BUSINESS!$F29),0)</f>
        <v>0</v>
      </c>
      <c r="X29" s="6">
        <f>VLOOKUP($A29,BUSINESS!$A$1:$J$2692,COLUMN(BUSINESS!$G29),0)</f>
        <v>0</v>
      </c>
      <c r="Y29" s="6">
        <f>VLOOKUP($A29,BUSINESS!$A$1:$J$2692,COLUMN(BUSINESS!$H29),0)</f>
        <v>0</v>
      </c>
      <c r="Z29" s="6">
        <f>VLOOKUP($A29,BUSINESS!$A$1:$J$2692,COLUMN(BUSINESS!$I29),0)</f>
        <v>4.0000000000000001E-3</v>
      </c>
      <c r="AA29" s="6">
        <f>VLOOKUP($A29,BUSINESS!$A$1:$J$2692,COLUMN(BUSINESS!$J29),0)</f>
        <v>1.7000000000000001E-2</v>
      </c>
      <c r="AB29" s="5"/>
      <c r="AC29" s="5"/>
      <c r="AD29" s="5"/>
      <c r="AE29" s="5"/>
    </row>
    <row r="30" spans="1:31" ht="15.75" customHeight="1" x14ac:dyDescent="0.25">
      <c r="A30" s="6">
        <v>29</v>
      </c>
      <c r="B30" s="7" t="str">
        <f>VLOOKUP($A30,GDP!$A$1:$H$2692,COLUMN(GDP!B30),0)</f>
        <v>Africa</v>
      </c>
      <c r="C30" s="8" t="str">
        <f>VLOOKUP($A30,GDP!$A$1:$H$2692,COLUMN(GDP!C30),0)</f>
        <v>Benin-Africa</v>
      </c>
      <c r="D30" s="9" t="str">
        <f>VLOOKUP($A30,GDP!$A$1:$H$2692,COLUMN(GDP!D30),0)</f>
        <v>2002</v>
      </c>
      <c r="E30" s="8">
        <f>VLOOKUP($A30,GDP!$A$1:$H$2692,COLUMN(GDP!E30),0)</f>
        <v>2499269391</v>
      </c>
      <c r="F30" s="7">
        <f>VLOOKUP($A30,GDP!$A$1:$H$2692,COLUMN(GDP!F30),0)</f>
        <v>4.7E-2</v>
      </c>
      <c r="G30" s="7">
        <f>VLOOKUP($A30,GDP!$A$1:$H$2692,COLUMN(GDP!G30),0)</f>
        <v>16</v>
      </c>
      <c r="H30" s="7">
        <f>VLOOKUP($A30,GDP!$A$1:$H$2692,COLUMN(GDP!H30),0)</f>
        <v>0</v>
      </c>
      <c r="I30" s="6">
        <f>VLOOKUP($A30,ENERGY!$A$1:$F$2692,COLUMN(ENERGY!E29),0)</f>
        <v>3653</v>
      </c>
      <c r="J30" s="6">
        <f>VLOOKUP($A30,ENERGY!$A$1:$F$2692,COLUMN(ENERGY!F29),0)</f>
        <v>5189</v>
      </c>
      <c r="K30" s="6">
        <f>VLOOKUP($A30,'HUMAN RESOURCES'!$A$1:$M$2692,COLUMN('HUMAN RESOURCES'!$E30),0)</f>
        <v>4.2000000000000003E-2</v>
      </c>
      <c r="L30" s="6">
        <f>VLOOKUP($A30,'HUMAN RESOURCES'!$A$1:$M$2692,COLUMN('HUMAN RESOURCES'!$F30),0)</f>
        <v>8.5000000000000006E-2</v>
      </c>
      <c r="M30" s="6">
        <f>VLOOKUP($A30,'HUMAN RESOURCES'!$A$1:$M$2692,COLUMN('HUMAN RESOURCES'!$G30),0)</f>
        <v>58</v>
      </c>
      <c r="N30" s="6">
        <f>VLOOKUP($A30,'HUMAN RESOURCES'!$A$1:$M$2692,COLUMN('HUMAN RESOURCES'!$H30),0)</f>
        <v>54</v>
      </c>
      <c r="O30" s="6">
        <f>VLOOKUP($A30,'HUMAN RESOURCES'!$A$1:$M$2692,COLUMN('HUMAN RESOURCES'!$I30),0)</f>
        <v>0.45100000000000001</v>
      </c>
      <c r="P30" s="6">
        <f>VLOOKUP($A30,'HUMAN RESOURCES'!$A$1:$M$2692,COLUMN('HUMAN RESOURCES'!$J30),0)</f>
        <v>0.52</v>
      </c>
      <c r="Q30" s="6">
        <f>VLOOKUP($A30,'HUMAN RESOURCES'!$A$1:$M$2692,COLUMN('HUMAN RESOURCES'!$K30),0)</f>
        <v>2.8000000000000001E-2</v>
      </c>
      <c r="R30" s="6">
        <f>VLOOKUP($A30,'HUMAN RESOURCES'!$A$1:$M$2692,COLUMN('HUMAN RESOURCES'!$L30),0)</f>
        <v>7414744</v>
      </c>
      <c r="S30" s="6">
        <f>VLOOKUP($A30,'HUMAN RESOURCES'!$A$1:$M$2692,COLUMN('HUMAN RESOURCES'!$F30),0)</f>
        <v>8.5000000000000006E-2</v>
      </c>
      <c r="T30" s="6">
        <f>VLOOKUP($A30,TOURISM!$A$1:$F$2692,COLUMN(TOURISM!$E30),0)</f>
        <v>95000000</v>
      </c>
      <c r="U30" s="6">
        <f>VLOOKUP($A30,TOURISM!$A$1:$F$2692,COLUMN(TOURISM!$F30),0)</f>
        <v>49000000</v>
      </c>
      <c r="V30" s="6">
        <f>VLOOKUP($A30,BUSINESS!$A$1:$J$2692,COLUMN(BUSINESS!$E30),0)</f>
        <v>0</v>
      </c>
      <c r="W30" s="6">
        <f>VLOOKUP($A30,BUSINESS!$A$1:$J$2692,COLUMN(BUSINESS!$F30),0)</f>
        <v>0</v>
      </c>
      <c r="X30" s="6">
        <f>VLOOKUP($A30,BUSINESS!$A$1:$J$2692,COLUMN(BUSINESS!$G30),0)</f>
        <v>0</v>
      </c>
      <c r="Y30" s="6">
        <f>VLOOKUP($A30,BUSINESS!$A$1:$J$2692,COLUMN(BUSINESS!$H30),0)</f>
        <v>0</v>
      </c>
      <c r="Z30" s="6">
        <f>VLOOKUP($A30,BUSINESS!$A$1:$J$2692,COLUMN(BUSINESS!$I30),0)</f>
        <v>7.0000000000000001E-3</v>
      </c>
      <c r="AA30" s="6">
        <f>VLOOKUP($A30,BUSINESS!$A$1:$J$2692,COLUMN(BUSINESS!$J30),0)</f>
        <v>0.03</v>
      </c>
      <c r="AB30" s="5"/>
      <c r="AC30" s="5"/>
      <c r="AD30" s="5"/>
      <c r="AE30" s="5"/>
    </row>
    <row r="31" spans="1:31" ht="15.75" customHeight="1" x14ac:dyDescent="0.25">
      <c r="A31" s="6">
        <v>30</v>
      </c>
      <c r="B31" s="7" t="str">
        <f>VLOOKUP($A31,GDP!$A$1:$H$2692,COLUMN(GDP!B31),0)</f>
        <v>Africa</v>
      </c>
      <c r="C31" s="8" t="str">
        <f>VLOOKUP($A31,GDP!$A$1:$H$2692,COLUMN(GDP!C31),0)</f>
        <v>Benin-Africa</v>
      </c>
      <c r="D31" s="9" t="str">
        <f>VLOOKUP($A31,GDP!$A$1:$H$2692,COLUMN(GDP!D31),0)</f>
        <v>2003</v>
      </c>
      <c r="E31" s="8">
        <f>VLOOKUP($A31,GDP!$A$1:$H$2692,COLUMN(GDP!E31),0)</f>
        <v>2807657386</v>
      </c>
      <c r="F31" s="7">
        <f>VLOOKUP($A31,GDP!$A$1:$H$2692,COLUMN(GDP!F31),0)</f>
        <v>4.2999999999999997E-2</v>
      </c>
      <c r="G31" s="7">
        <f>VLOOKUP($A31,GDP!$A$1:$H$2692,COLUMN(GDP!G31),0)</f>
        <v>16</v>
      </c>
      <c r="H31" s="7">
        <f>VLOOKUP($A31,GDP!$A$1:$H$2692,COLUMN(GDP!H31),0)</f>
        <v>0</v>
      </c>
      <c r="I31" s="6">
        <f>VLOOKUP($A31,ENERGY!$A$1:$F$2692,COLUMN(ENERGY!E30),0)</f>
        <v>3439</v>
      </c>
      <c r="J31" s="6">
        <f>VLOOKUP($A31,ENERGY!$A$1:$F$2692,COLUMN(ENERGY!F30),0)</f>
        <v>4756</v>
      </c>
      <c r="K31" s="6">
        <f>VLOOKUP($A31,'HUMAN RESOURCES'!$A$1:$M$2692,COLUMN('HUMAN RESOURCES'!$E31),0)</f>
        <v>4.1000000000000002E-2</v>
      </c>
      <c r="L31" s="6">
        <f>VLOOKUP($A31,'HUMAN RESOURCES'!$A$1:$M$2692,COLUMN('HUMAN RESOURCES'!$F31),0)</f>
        <v>8.2000000000000003E-2</v>
      </c>
      <c r="M31" s="6">
        <f>VLOOKUP($A31,'HUMAN RESOURCES'!$A$1:$M$2692,COLUMN('HUMAN RESOURCES'!$G31),0)</f>
        <v>58</v>
      </c>
      <c r="N31" s="6">
        <f>VLOOKUP($A31,'HUMAN RESOURCES'!$A$1:$M$2692,COLUMN('HUMAN RESOURCES'!$H31),0)</f>
        <v>55</v>
      </c>
      <c r="O31" s="6">
        <f>VLOOKUP($A31,'HUMAN RESOURCES'!$A$1:$M$2692,COLUMN('HUMAN RESOURCES'!$I31),0)</f>
        <v>0.44900000000000001</v>
      </c>
      <c r="P31" s="6">
        <f>VLOOKUP($A31,'HUMAN RESOURCES'!$A$1:$M$2692,COLUMN('HUMAN RESOURCES'!$J31),0)</f>
        <v>0.52200000000000002</v>
      </c>
      <c r="Q31" s="6">
        <f>VLOOKUP($A31,'HUMAN RESOURCES'!$A$1:$M$2692,COLUMN('HUMAN RESOURCES'!$K31),0)</f>
        <v>2.8000000000000001E-2</v>
      </c>
      <c r="R31" s="6">
        <f>VLOOKUP($A31,'HUMAN RESOURCES'!$A$1:$M$2692,COLUMN('HUMAN RESOURCES'!$L31),0)</f>
        <v>7665681</v>
      </c>
      <c r="S31" s="6">
        <f>VLOOKUP($A31,'HUMAN RESOURCES'!$A$1:$M$2692,COLUMN('HUMAN RESOURCES'!$F31),0)</f>
        <v>8.2000000000000003E-2</v>
      </c>
      <c r="T31" s="6">
        <f>VLOOKUP($A31,TOURISM!$A$1:$F$2692,COLUMN(TOURISM!$E31),0)</f>
        <v>108000000</v>
      </c>
      <c r="U31" s="6">
        <f>VLOOKUP($A31,TOURISM!$A$1:$F$2692,COLUMN(TOURISM!$F31),0)</f>
        <v>53000000</v>
      </c>
      <c r="V31" s="6">
        <f>VLOOKUP($A31,BUSINESS!$A$1:$J$2692,COLUMN(BUSINESS!$E31),0)</f>
        <v>0</v>
      </c>
      <c r="W31" s="6">
        <f>VLOOKUP($A31,BUSINESS!$A$1:$J$2692,COLUMN(BUSINESS!$F31),0)</f>
        <v>32</v>
      </c>
      <c r="X31" s="6">
        <f>VLOOKUP($A31,BUSINESS!$A$1:$J$2692,COLUMN(BUSINESS!$G31),0)</f>
        <v>0</v>
      </c>
      <c r="Y31" s="6">
        <f>VLOOKUP($A31,BUSINESS!$A$1:$J$2692,COLUMN(BUSINESS!$H31),0)</f>
        <v>0</v>
      </c>
      <c r="Z31" s="6">
        <f>VLOOKUP($A31,BUSINESS!$A$1:$J$2692,COLUMN(BUSINESS!$I31),0)</f>
        <v>0.01</v>
      </c>
      <c r="AA31" s="6">
        <f>VLOOKUP($A31,BUSINESS!$A$1:$J$2692,COLUMN(BUSINESS!$J31),0)</f>
        <v>3.1E-2</v>
      </c>
      <c r="AB31" s="5"/>
      <c r="AC31" s="5"/>
      <c r="AD31" s="5"/>
      <c r="AE31" s="5"/>
    </row>
    <row r="32" spans="1:31" ht="15.75" customHeight="1" x14ac:dyDescent="0.25">
      <c r="A32" s="6">
        <v>31</v>
      </c>
      <c r="B32" s="7" t="str">
        <f>VLOOKUP($A32,GDP!$A$1:$H$2692,COLUMN(GDP!B32),0)</f>
        <v>Africa</v>
      </c>
      <c r="C32" s="8" t="str">
        <f>VLOOKUP($A32,GDP!$A$1:$H$2692,COLUMN(GDP!C32),0)</f>
        <v>Benin-Africa</v>
      </c>
      <c r="D32" s="9" t="str">
        <f>VLOOKUP($A32,GDP!$A$1:$H$2692,COLUMN(GDP!D32),0)</f>
        <v>2004</v>
      </c>
      <c r="E32" s="8">
        <f>VLOOKUP($A32,GDP!$A$1:$H$2692,COLUMN(GDP!E32),0)</f>
        <v>3557229702</v>
      </c>
      <c r="F32" s="7">
        <f>VLOOKUP($A32,GDP!$A$1:$H$2692,COLUMN(GDP!F32),0)</f>
        <v>4.5999999999999999E-2</v>
      </c>
      <c r="G32" s="7">
        <f>VLOOKUP($A32,GDP!$A$1:$H$2692,COLUMN(GDP!G32),0)</f>
        <v>21</v>
      </c>
      <c r="H32" s="7">
        <f>VLOOKUP($A32,GDP!$A$1:$H$2692,COLUMN(GDP!H32),0)</f>
        <v>0</v>
      </c>
      <c r="I32" s="6">
        <f>VLOOKUP($A32,ENERGY!$A$1:$F$2692,COLUMN(ENERGY!E31),0)</f>
        <v>3278</v>
      </c>
      <c r="J32" s="6">
        <f>VLOOKUP($A32,ENERGY!$A$1:$F$2692,COLUMN(ENERGY!F31),0)</f>
        <v>4492</v>
      </c>
      <c r="K32" s="6">
        <f>VLOOKUP($A32,'HUMAN RESOURCES'!$A$1:$M$2692,COLUMN('HUMAN RESOURCES'!$E32),0)</f>
        <v>4.1000000000000002E-2</v>
      </c>
      <c r="L32" s="6">
        <f>VLOOKUP($A32,'HUMAN RESOURCES'!$A$1:$M$2692,COLUMN('HUMAN RESOURCES'!$F32),0)</f>
        <v>7.8E-2</v>
      </c>
      <c r="M32" s="6">
        <f>VLOOKUP($A32,'HUMAN RESOURCES'!$A$1:$M$2692,COLUMN('HUMAN RESOURCES'!$G32),0)</f>
        <v>58</v>
      </c>
      <c r="N32" s="6">
        <f>VLOOKUP($A32,'HUMAN RESOURCES'!$A$1:$M$2692,COLUMN('HUMAN RESOURCES'!$H32),0)</f>
        <v>55</v>
      </c>
      <c r="O32" s="6">
        <f>VLOOKUP($A32,'HUMAN RESOURCES'!$A$1:$M$2692,COLUMN('HUMAN RESOURCES'!$I32),0)</f>
        <v>0.44700000000000001</v>
      </c>
      <c r="P32" s="6">
        <f>VLOOKUP($A32,'HUMAN RESOURCES'!$A$1:$M$2692,COLUMN('HUMAN RESOURCES'!$J32),0)</f>
        <v>0.52500000000000002</v>
      </c>
      <c r="Q32" s="6">
        <f>VLOOKUP($A32,'HUMAN RESOURCES'!$A$1:$M$2692,COLUMN('HUMAN RESOURCES'!$K32),0)</f>
        <v>2.8000000000000001E-2</v>
      </c>
      <c r="R32" s="6">
        <f>VLOOKUP($A32,'HUMAN RESOURCES'!$A$1:$M$2692,COLUMN('HUMAN RESOURCES'!$L32),0)</f>
        <v>7922796</v>
      </c>
      <c r="S32" s="6">
        <f>VLOOKUP($A32,'HUMAN RESOURCES'!$A$1:$M$2692,COLUMN('HUMAN RESOURCES'!$F32),0)</f>
        <v>7.8E-2</v>
      </c>
      <c r="T32" s="6">
        <f>VLOOKUP($A32,TOURISM!$A$1:$F$2692,COLUMN(TOURISM!$E32),0)</f>
        <v>121000000</v>
      </c>
      <c r="U32" s="6">
        <f>VLOOKUP($A32,TOURISM!$A$1:$F$2692,COLUMN(TOURISM!$F32),0)</f>
        <v>59000000</v>
      </c>
      <c r="V32" s="6">
        <f>VLOOKUP($A32,BUSINESS!$A$1:$J$2692,COLUMN(BUSINESS!$E32),0)</f>
        <v>0</v>
      </c>
      <c r="W32" s="6">
        <f>VLOOKUP($A32,BUSINESS!$A$1:$J$2692,COLUMN(BUSINESS!$F32),0)</f>
        <v>31</v>
      </c>
      <c r="X32" s="6">
        <f>VLOOKUP($A32,BUSINESS!$A$1:$J$2692,COLUMN(BUSINESS!$G32),0)</f>
        <v>0</v>
      </c>
      <c r="Y32" s="6">
        <f>VLOOKUP($A32,BUSINESS!$A$1:$J$2692,COLUMN(BUSINESS!$H32),0)</f>
        <v>0</v>
      </c>
      <c r="Z32" s="6">
        <f>VLOOKUP($A32,BUSINESS!$A$1:$J$2692,COLUMN(BUSINESS!$I32),0)</f>
        <v>1.2E-2</v>
      </c>
      <c r="AA32" s="6">
        <f>VLOOKUP($A32,BUSINESS!$A$1:$J$2692,COLUMN(BUSINESS!$J32),0)</f>
        <v>5.8000000000000003E-2</v>
      </c>
      <c r="AB32" s="5"/>
      <c r="AC32" s="5"/>
      <c r="AD32" s="5"/>
      <c r="AE32" s="5"/>
    </row>
    <row r="33" spans="1:31" ht="15.75" customHeight="1" x14ac:dyDescent="0.25">
      <c r="A33" s="6">
        <v>32</v>
      </c>
      <c r="B33" s="7" t="str">
        <f>VLOOKUP($A33,GDP!$A$1:$H$2692,COLUMN(GDP!B33),0)</f>
        <v>Africa</v>
      </c>
      <c r="C33" s="8" t="str">
        <f>VLOOKUP($A33,GDP!$A$1:$H$2692,COLUMN(GDP!C33),0)</f>
        <v>Benin-Africa</v>
      </c>
      <c r="D33" s="9" t="str">
        <f>VLOOKUP($A33,GDP!$A$1:$H$2692,COLUMN(GDP!D33),0)</f>
        <v>2005</v>
      </c>
      <c r="E33" s="8">
        <f>VLOOKUP($A33,GDP!$A$1:$H$2692,COLUMN(GDP!E33),0)</f>
        <v>4050869968</v>
      </c>
      <c r="F33" s="7">
        <f>VLOOKUP($A33,GDP!$A$1:$H$2692,COLUMN(GDP!F33),0)</f>
        <v>4.5999999999999999E-2</v>
      </c>
      <c r="G33" s="7">
        <f>VLOOKUP($A33,GDP!$A$1:$H$2692,COLUMN(GDP!G33),0)</f>
        <v>23</v>
      </c>
      <c r="H33" s="7">
        <f>VLOOKUP($A33,GDP!$A$1:$H$2692,COLUMN(GDP!H33),0)</f>
        <v>0</v>
      </c>
      <c r="I33" s="6">
        <f>VLOOKUP($A33,ENERGY!$A$1:$F$2692,COLUMN(ENERGY!E32),0)</f>
        <v>3206</v>
      </c>
      <c r="J33" s="6">
        <f>VLOOKUP($A33,ENERGY!$A$1:$F$2692,COLUMN(ENERGY!F32),0)</f>
        <v>4499</v>
      </c>
      <c r="K33" s="6">
        <f>VLOOKUP($A33,'HUMAN RESOURCES'!$A$1:$M$2692,COLUMN('HUMAN RESOURCES'!$E33),0)</f>
        <v>0.04</v>
      </c>
      <c r="L33" s="6">
        <f>VLOOKUP($A33,'HUMAN RESOURCES'!$A$1:$M$2692,COLUMN('HUMAN RESOURCES'!$F33),0)</f>
        <v>7.4999999999999997E-2</v>
      </c>
      <c r="M33" s="6">
        <f>VLOOKUP($A33,'HUMAN RESOURCES'!$A$1:$M$2692,COLUMN('HUMAN RESOURCES'!$G33),0)</f>
        <v>59</v>
      </c>
      <c r="N33" s="6">
        <f>VLOOKUP($A33,'HUMAN RESOURCES'!$A$1:$M$2692,COLUMN('HUMAN RESOURCES'!$H33),0)</f>
        <v>56</v>
      </c>
      <c r="O33" s="6">
        <f>VLOOKUP($A33,'HUMAN RESOURCES'!$A$1:$M$2692,COLUMN('HUMAN RESOURCES'!$I33),0)</f>
        <v>0.44500000000000001</v>
      </c>
      <c r="P33" s="6">
        <f>VLOOKUP($A33,'HUMAN RESOURCES'!$A$1:$M$2692,COLUMN('HUMAN RESOURCES'!$J33),0)</f>
        <v>0.52700000000000002</v>
      </c>
      <c r="Q33" s="6">
        <f>VLOOKUP($A33,'HUMAN RESOURCES'!$A$1:$M$2692,COLUMN('HUMAN RESOURCES'!$K33),0)</f>
        <v>2.8000000000000001E-2</v>
      </c>
      <c r="R33" s="6">
        <f>VLOOKUP($A33,'HUMAN RESOURCES'!$A$1:$M$2692,COLUMN('HUMAN RESOURCES'!$L33),0)</f>
        <v>8182362</v>
      </c>
      <c r="S33" s="6">
        <f>VLOOKUP($A33,'HUMAN RESOURCES'!$A$1:$M$2692,COLUMN('HUMAN RESOURCES'!$F33),0)</f>
        <v>7.4999999999999997E-2</v>
      </c>
      <c r="T33" s="6">
        <f>VLOOKUP($A33,TOURISM!$A$1:$F$2692,COLUMN(TOURISM!$E33),0)</f>
        <v>108000000</v>
      </c>
      <c r="U33" s="6">
        <f>VLOOKUP($A33,TOURISM!$A$1:$F$2692,COLUMN(TOURISM!$F33),0)</f>
        <v>58000000</v>
      </c>
      <c r="V33" s="6">
        <f>VLOOKUP($A33,BUSINESS!$A$1:$J$2692,COLUMN(BUSINESS!$E33),0)</f>
        <v>0.75700000000000001</v>
      </c>
      <c r="W33" s="6">
        <f>VLOOKUP($A33,BUSINESS!$A$1:$J$2692,COLUMN(BUSINESS!$F33),0)</f>
        <v>31</v>
      </c>
      <c r="X33" s="6">
        <f>VLOOKUP($A33,BUSINESS!$A$1:$J$2692,COLUMN(BUSINESS!$G33),0)</f>
        <v>0</v>
      </c>
      <c r="Y33" s="6">
        <f>VLOOKUP($A33,BUSINESS!$A$1:$J$2692,COLUMN(BUSINESS!$H33),0)</f>
        <v>270</v>
      </c>
      <c r="Z33" s="6">
        <f>VLOOKUP($A33,BUSINESS!$A$1:$J$2692,COLUMN(BUSINESS!$I33),0)</f>
        <v>1.2999999999999999E-2</v>
      </c>
      <c r="AA33" s="6">
        <f>VLOOKUP($A33,BUSINESS!$A$1:$J$2692,COLUMN(BUSINESS!$J33),0)</f>
        <v>7.2999999999999995E-2</v>
      </c>
      <c r="AB33" s="5"/>
      <c r="AC33" s="5"/>
      <c r="AD33" s="5"/>
      <c r="AE33" s="5"/>
    </row>
    <row r="34" spans="1:31" ht="15.75" customHeight="1" x14ac:dyDescent="0.25">
      <c r="A34" s="6">
        <v>33</v>
      </c>
      <c r="B34" s="7" t="str">
        <f>VLOOKUP($A34,GDP!$A$1:$H$2692,COLUMN(GDP!B34),0)</f>
        <v>Africa</v>
      </c>
      <c r="C34" s="8" t="str">
        <f>VLOOKUP($A34,GDP!$A$1:$H$2692,COLUMN(GDP!C34),0)</f>
        <v>Benin-Africa</v>
      </c>
      <c r="D34" s="9" t="str">
        <f>VLOOKUP($A34,GDP!$A$1:$H$2692,COLUMN(GDP!D34),0)</f>
        <v>2006</v>
      </c>
      <c r="E34" s="8">
        <f>VLOOKUP($A34,GDP!$A$1:$H$2692,COLUMN(GDP!E34),0)</f>
        <v>4358015993</v>
      </c>
      <c r="F34" s="7">
        <f>VLOOKUP($A34,GDP!$A$1:$H$2692,COLUMN(GDP!F34),0)</f>
        <v>4.7E-2</v>
      </c>
      <c r="G34" s="7">
        <f>VLOOKUP($A34,GDP!$A$1:$H$2692,COLUMN(GDP!G34),0)</f>
        <v>25</v>
      </c>
      <c r="H34" s="7">
        <f>VLOOKUP($A34,GDP!$A$1:$H$2692,COLUMN(GDP!H34),0)</f>
        <v>0</v>
      </c>
      <c r="I34" s="6">
        <f>VLOOKUP($A34,ENERGY!$A$1:$F$2692,COLUMN(ENERGY!E33),0)</f>
        <v>2949</v>
      </c>
      <c r="J34" s="6">
        <f>VLOOKUP($A34,ENERGY!$A$1:$F$2692,COLUMN(ENERGY!F33),0)</f>
        <v>3876</v>
      </c>
      <c r="K34" s="6">
        <f>VLOOKUP($A34,'HUMAN RESOURCES'!$A$1:$M$2692,COLUMN('HUMAN RESOURCES'!$E34),0)</f>
        <v>0.04</v>
      </c>
      <c r="L34" s="6">
        <f>VLOOKUP($A34,'HUMAN RESOURCES'!$A$1:$M$2692,COLUMN('HUMAN RESOURCES'!$F34),0)</f>
        <v>7.1999999999999995E-2</v>
      </c>
      <c r="M34" s="6">
        <f>VLOOKUP($A34,'HUMAN RESOURCES'!$A$1:$M$2692,COLUMN('HUMAN RESOURCES'!$G34),0)</f>
        <v>59</v>
      </c>
      <c r="N34" s="6">
        <f>VLOOKUP($A34,'HUMAN RESOURCES'!$A$1:$M$2692,COLUMN('HUMAN RESOURCES'!$H34),0)</f>
        <v>56</v>
      </c>
      <c r="O34" s="6">
        <f>VLOOKUP($A34,'HUMAN RESOURCES'!$A$1:$M$2692,COLUMN('HUMAN RESOURCES'!$I34),0)</f>
        <v>0.443</v>
      </c>
      <c r="P34" s="6">
        <f>VLOOKUP($A34,'HUMAN RESOURCES'!$A$1:$M$2692,COLUMN('HUMAN RESOURCES'!$J34),0)</f>
        <v>0.52900000000000003</v>
      </c>
      <c r="Q34" s="6">
        <f>VLOOKUP($A34,'HUMAN RESOURCES'!$A$1:$M$2692,COLUMN('HUMAN RESOURCES'!$K34),0)</f>
        <v>2.8000000000000001E-2</v>
      </c>
      <c r="R34" s="6">
        <f>VLOOKUP($A34,'HUMAN RESOURCES'!$A$1:$M$2692,COLUMN('HUMAN RESOURCES'!$L34),0)</f>
        <v>8443671</v>
      </c>
      <c r="S34" s="6">
        <f>VLOOKUP($A34,'HUMAN RESOURCES'!$A$1:$M$2692,COLUMN('HUMAN RESOURCES'!$F34),0)</f>
        <v>7.1999999999999995E-2</v>
      </c>
      <c r="T34" s="6">
        <f>VLOOKUP($A34,TOURISM!$A$1:$F$2692,COLUMN(TOURISM!$E34),0)</f>
        <v>122000000</v>
      </c>
      <c r="U34" s="6">
        <f>VLOOKUP($A34,TOURISM!$A$1:$F$2692,COLUMN(TOURISM!$F34),0)</f>
        <v>71000000</v>
      </c>
      <c r="V34" s="6">
        <f>VLOOKUP($A34,BUSINESS!$A$1:$J$2692,COLUMN(BUSINESS!$E34),0)</f>
        <v>0.75700000000000001</v>
      </c>
      <c r="W34" s="6">
        <f>VLOOKUP($A34,BUSINESS!$A$1:$J$2692,COLUMN(BUSINESS!$F34),0)</f>
        <v>31</v>
      </c>
      <c r="X34" s="6">
        <f>VLOOKUP($A34,BUSINESS!$A$1:$J$2692,COLUMN(BUSINESS!$G34),0)</f>
        <v>0</v>
      </c>
      <c r="Y34" s="6">
        <f>VLOOKUP($A34,BUSINESS!$A$1:$J$2692,COLUMN(BUSINESS!$H34),0)</f>
        <v>270</v>
      </c>
      <c r="Z34" s="6">
        <f>VLOOKUP($A34,BUSINESS!$A$1:$J$2692,COLUMN(BUSINESS!$I34),0)</f>
        <v>1.4999999999999999E-2</v>
      </c>
      <c r="AA34" s="6">
        <f>VLOOKUP($A34,BUSINESS!$A$1:$J$2692,COLUMN(BUSINESS!$J34),0)</f>
        <v>0.125</v>
      </c>
      <c r="AB34" s="5"/>
      <c r="AC34" s="5"/>
      <c r="AD34" s="5"/>
      <c r="AE34" s="5"/>
    </row>
    <row r="35" spans="1:31" ht="15.75" customHeight="1" x14ac:dyDescent="0.25">
      <c r="A35" s="6">
        <v>34</v>
      </c>
      <c r="B35" s="7" t="str">
        <f>VLOOKUP($A35,GDP!$A$1:$H$2692,COLUMN(GDP!B35),0)</f>
        <v>Africa</v>
      </c>
      <c r="C35" s="8" t="str">
        <f>VLOOKUP($A35,GDP!$A$1:$H$2692,COLUMN(GDP!C35),0)</f>
        <v>Benin-Africa</v>
      </c>
      <c r="D35" s="9" t="str">
        <f>VLOOKUP($A35,GDP!$A$1:$H$2692,COLUMN(GDP!D35),0)</f>
        <v>2007</v>
      </c>
      <c r="E35" s="8">
        <f>VLOOKUP($A35,GDP!$A$1:$H$2692,COLUMN(GDP!E35),0)</f>
        <v>4705087452</v>
      </c>
      <c r="F35" s="7">
        <f>VLOOKUP($A35,GDP!$A$1:$H$2692,COLUMN(GDP!F35),0)</f>
        <v>4.8000000000000001E-2</v>
      </c>
      <c r="G35" s="7">
        <f>VLOOKUP($A35,GDP!$A$1:$H$2692,COLUMN(GDP!G35),0)</f>
        <v>26</v>
      </c>
      <c r="H35" s="7">
        <f>VLOOKUP($A35,GDP!$A$1:$H$2692,COLUMN(GDP!H35),0)</f>
        <v>0</v>
      </c>
      <c r="I35" s="6">
        <f>VLOOKUP($A35,ENERGY!$A$1:$F$2692,COLUMN(ENERGY!E34),0)</f>
        <v>2499</v>
      </c>
      <c r="J35" s="6">
        <f>VLOOKUP($A35,ENERGY!$A$1:$F$2692,COLUMN(ENERGY!F34),0)</f>
        <v>2398</v>
      </c>
      <c r="K35" s="6">
        <f>VLOOKUP($A35,'HUMAN RESOURCES'!$A$1:$M$2692,COLUMN('HUMAN RESOURCES'!$E35),0)</f>
        <v>3.9E-2</v>
      </c>
      <c r="L35" s="6">
        <f>VLOOKUP($A35,'HUMAN RESOURCES'!$A$1:$M$2692,COLUMN('HUMAN RESOURCES'!$F35),0)</f>
        <v>6.9000000000000006E-2</v>
      </c>
      <c r="M35" s="6">
        <f>VLOOKUP($A35,'HUMAN RESOURCES'!$A$1:$M$2692,COLUMN('HUMAN RESOURCES'!$G35),0)</f>
        <v>59</v>
      </c>
      <c r="N35" s="6">
        <f>VLOOKUP($A35,'HUMAN RESOURCES'!$A$1:$M$2692,COLUMN('HUMAN RESOURCES'!$H35),0)</f>
        <v>57</v>
      </c>
      <c r="O35" s="6">
        <f>VLOOKUP($A35,'HUMAN RESOURCES'!$A$1:$M$2692,COLUMN('HUMAN RESOURCES'!$I35),0)</f>
        <v>0.441</v>
      </c>
      <c r="P35" s="6">
        <f>VLOOKUP($A35,'HUMAN RESOURCES'!$A$1:$M$2692,COLUMN('HUMAN RESOURCES'!$J35),0)</f>
        <v>0.53100000000000003</v>
      </c>
      <c r="Q35" s="6">
        <f>VLOOKUP($A35,'HUMAN RESOURCES'!$A$1:$M$2692,COLUMN('HUMAN RESOURCES'!$K35),0)</f>
        <v>2.8000000000000001E-2</v>
      </c>
      <c r="R35" s="6">
        <f>VLOOKUP($A35,'HUMAN RESOURCES'!$A$1:$M$2692,COLUMN('HUMAN RESOURCES'!$L35),0)</f>
        <v>8707490</v>
      </c>
      <c r="S35" s="6">
        <f>VLOOKUP($A35,'HUMAN RESOURCES'!$A$1:$M$2692,COLUMN('HUMAN RESOURCES'!$F35),0)</f>
        <v>6.9000000000000006E-2</v>
      </c>
      <c r="T35" s="6">
        <f>VLOOKUP($A35,TOURISM!$A$1:$F$2692,COLUMN(TOURISM!$E35),0)</f>
        <v>206000000</v>
      </c>
      <c r="U35" s="6">
        <f>VLOOKUP($A35,TOURISM!$A$1:$F$2692,COLUMN(TOURISM!$F35),0)</f>
        <v>107000000</v>
      </c>
      <c r="V35" s="6">
        <f>VLOOKUP($A35,BUSINESS!$A$1:$J$2692,COLUMN(BUSINESS!$E35),0)</f>
        <v>0.73199999999999998</v>
      </c>
      <c r="W35" s="6">
        <f>VLOOKUP($A35,BUSINESS!$A$1:$J$2692,COLUMN(BUSINESS!$F35),0)</f>
        <v>31</v>
      </c>
      <c r="X35" s="6">
        <f>VLOOKUP($A35,BUSINESS!$A$1:$J$2692,COLUMN(BUSINESS!$G35),0)</f>
        <v>0</v>
      </c>
      <c r="Y35" s="6">
        <f>VLOOKUP($A35,BUSINESS!$A$1:$J$2692,COLUMN(BUSINESS!$H35),0)</f>
        <v>270</v>
      </c>
      <c r="Z35" s="6">
        <f>VLOOKUP($A35,BUSINESS!$A$1:$J$2692,COLUMN(BUSINESS!$I35),0)</f>
        <v>1.7999999999999999E-2</v>
      </c>
      <c r="AA35" s="6">
        <f>VLOOKUP($A35,BUSINESS!$A$1:$J$2692,COLUMN(BUSINESS!$J35),0)</f>
        <v>0.23599999999999999</v>
      </c>
      <c r="AB35" s="5"/>
      <c r="AC35" s="5"/>
      <c r="AD35" s="5"/>
      <c r="AE35" s="5"/>
    </row>
    <row r="36" spans="1:31" ht="15.75" customHeight="1" x14ac:dyDescent="0.25">
      <c r="A36" s="6">
        <v>35</v>
      </c>
      <c r="B36" s="7" t="str">
        <f>VLOOKUP($A36,GDP!$A$1:$H$2692,COLUMN(GDP!B36),0)</f>
        <v>Africa</v>
      </c>
      <c r="C36" s="8" t="str">
        <f>VLOOKUP($A36,GDP!$A$1:$H$2692,COLUMN(GDP!C36),0)</f>
        <v>Benin-Africa</v>
      </c>
      <c r="D36" s="9" t="str">
        <f>VLOOKUP($A36,GDP!$A$1:$H$2692,COLUMN(GDP!D36),0)</f>
        <v>2008</v>
      </c>
      <c r="E36" s="8">
        <f>VLOOKUP($A36,GDP!$A$1:$H$2692,COLUMN(GDP!E36),0)</f>
        <v>5506275948</v>
      </c>
      <c r="F36" s="7">
        <f>VLOOKUP($A36,GDP!$A$1:$H$2692,COLUMN(GDP!F36),0)</f>
        <v>4.4999999999999998E-2</v>
      </c>
      <c r="G36" s="7">
        <f>VLOOKUP($A36,GDP!$A$1:$H$2692,COLUMN(GDP!G36),0)</f>
        <v>29</v>
      </c>
      <c r="H36" s="7">
        <f>VLOOKUP($A36,GDP!$A$1:$H$2692,COLUMN(GDP!H36),0)</f>
        <v>0</v>
      </c>
      <c r="I36" s="6">
        <f>VLOOKUP($A36,ENERGY!$A$1:$F$2692,COLUMN(ENERGY!E35),0)</f>
        <v>2491</v>
      </c>
      <c r="J36" s="6">
        <f>VLOOKUP($A36,ENERGY!$A$1:$F$2692,COLUMN(ENERGY!F35),0)</f>
        <v>2512</v>
      </c>
      <c r="K36" s="6">
        <f>VLOOKUP($A36,'HUMAN RESOURCES'!$A$1:$M$2692,COLUMN('HUMAN RESOURCES'!$E36),0)</f>
        <v>3.9E-2</v>
      </c>
      <c r="L36" s="6">
        <f>VLOOKUP($A36,'HUMAN RESOURCES'!$A$1:$M$2692,COLUMN('HUMAN RESOURCES'!$F36),0)</f>
        <v>6.6000000000000003E-2</v>
      </c>
      <c r="M36" s="6">
        <f>VLOOKUP($A36,'HUMAN RESOURCES'!$A$1:$M$2692,COLUMN('HUMAN RESOURCES'!$G36),0)</f>
        <v>60</v>
      </c>
      <c r="N36" s="6">
        <f>VLOOKUP($A36,'HUMAN RESOURCES'!$A$1:$M$2692,COLUMN('HUMAN RESOURCES'!$H36),0)</f>
        <v>57</v>
      </c>
      <c r="O36" s="6">
        <f>VLOOKUP($A36,'HUMAN RESOURCES'!$A$1:$M$2692,COLUMN('HUMAN RESOURCES'!$I36),0)</f>
        <v>0.439</v>
      </c>
      <c r="P36" s="6">
        <f>VLOOKUP($A36,'HUMAN RESOURCES'!$A$1:$M$2692,COLUMN('HUMAN RESOURCES'!$J36),0)</f>
        <v>0.53300000000000003</v>
      </c>
      <c r="Q36" s="6">
        <f>VLOOKUP($A36,'HUMAN RESOURCES'!$A$1:$M$2692,COLUMN('HUMAN RESOURCES'!$K36),0)</f>
        <v>2.9000000000000001E-2</v>
      </c>
      <c r="R36" s="6">
        <f>VLOOKUP($A36,'HUMAN RESOURCES'!$A$1:$M$2692,COLUMN('HUMAN RESOURCES'!$L36),0)</f>
        <v>8973293</v>
      </c>
      <c r="S36" s="6">
        <f>VLOOKUP($A36,'HUMAN RESOURCES'!$A$1:$M$2692,COLUMN('HUMAN RESOURCES'!$F36),0)</f>
        <v>6.6000000000000003E-2</v>
      </c>
      <c r="T36" s="6">
        <f>VLOOKUP($A36,TOURISM!$A$1:$F$2692,COLUMN(TOURISM!$E36),0)</f>
        <v>236000000</v>
      </c>
      <c r="U36" s="6">
        <f>VLOOKUP($A36,TOURISM!$A$1:$F$2692,COLUMN(TOURISM!$F36),0)</f>
        <v>102000000</v>
      </c>
      <c r="V36" s="6">
        <f>VLOOKUP($A36,BUSINESS!$A$1:$J$2692,COLUMN(BUSINESS!$E36),0)</f>
        <v>0.73199999999999998</v>
      </c>
      <c r="W36" s="6">
        <f>VLOOKUP($A36,BUSINESS!$A$1:$J$2692,COLUMN(BUSINESS!$F36),0)</f>
        <v>31</v>
      </c>
      <c r="X36" s="6">
        <f>VLOOKUP($A36,BUSINESS!$A$1:$J$2692,COLUMN(BUSINESS!$G36),0)</f>
        <v>0</v>
      </c>
      <c r="Y36" s="6">
        <f>VLOOKUP($A36,BUSINESS!$A$1:$J$2692,COLUMN(BUSINESS!$H36),0)</f>
        <v>270</v>
      </c>
      <c r="Z36" s="6">
        <f>VLOOKUP($A36,BUSINESS!$A$1:$J$2692,COLUMN(BUSINESS!$I36),0)</f>
        <v>1.9E-2</v>
      </c>
      <c r="AA36" s="6">
        <f>VLOOKUP($A36,BUSINESS!$A$1:$J$2692,COLUMN(BUSINESS!$J36),0)</f>
        <v>0.40400000000000003</v>
      </c>
      <c r="AB36" s="5"/>
      <c r="AC36" s="5"/>
      <c r="AD36" s="5"/>
      <c r="AE36" s="5"/>
    </row>
    <row r="37" spans="1:31" ht="15.75" customHeight="1" x14ac:dyDescent="0.25">
      <c r="A37" s="6">
        <v>36</v>
      </c>
      <c r="B37" s="7" t="str">
        <f>VLOOKUP($A37,GDP!$A$1:$H$2692,COLUMN(GDP!B37),0)</f>
        <v>Africa</v>
      </c>
      <c r="C37" s="8" t="str">
        <f>VLOOKUP($A37,GDP!$A$1:$H$2692,COLUMN(GDP!C37),0)</f>
        <v>Benin-Africa</v>
      </c>
      <c r="D37" s="9" t="str">
        <f>VLOOKUP($A37,GDP!$A$1:$H$2692,COLUMN(GDP!D37),0)</f>
        <v>2009</v>
      </c>
      <c r="E37" s="8">
        <f>VLOOKUP($A37,GDP!$A$1:$H$2692,COLUMN(GDP!E37),0)</f>
        <v>6633561835</v>
      </c>
      <c r="F37" s="7">
        <f>VLOOKUP($A37,GDP!$A$1:$H$2692,COLUMN(GDP!F37),0)</f>
        <v>4.2000000000000003E-2</v>
      </c>
      <c r="G37" s="7">
        <f>VLOOKUP($A37,GDP!$A$1:$H$2692,COLUMN(GDP!G37),0)</f>
        <v>31</v>
      </c>
      <c r="H37" s="7">
        <f>VLOOKUP($A37,GDP!$A$1:$H$2692,COLUMN(GDP!H37),0)</f>
        <v>0</v>
      </c>
      <c r="I37" s="6">
        <f>VLOOKUP($A37,ENERGY!$A$1:$F$2692,COLUMN(ENERGY!E36),0)</f>
        <v>2386</v>
      </c>
      <c r="J37" s="6">
        <f>VLOOKUP($A37,ENERGY!$A$1:$F$2692,COLUMN(ENERGY!F36),0)</f>
        <v>2321</v>
      </c>
      <c r="K37" s="6">
        <f>VLOOKUP($A37,'HUMAN RESOURCES'!$A$1:$M$2692,COLUMN('HUMAN RESOURCES'!$E37),0)</f>
        <v>3.7999999999999999E-2</v>
      </c>
      <c r="L37" s="6">
        <f>VLOOKUP($A37,'HUMAN RESOURCES'!$A$1:$M$2692,COLUMN('HUMAN RESOURCES'!$F37),0)</f>
        <v>6.4000000000000001E-2</v>
      </c>
      <c r="M37" s="6">
        <f>VLOOKUP($A37,'HUMAN RESOURCES'!$A$1:$M$2692,COLUMN('HUMAN RESOURCES'!$G37),0)</f>
        <v>60</v>
      </c>
      <c r="N37" s="6">
        <f>VLOOKUP($A37,'HUMAN RESOURCES'!$A$1:$M$2692,COLUMN('HUMAN RESOURCES'!$H37),0)</f>
        <v>57</v>
      </c>
      <c r="O37" s="6">
        <f>VLOOKUP($A37,'HUMAN RESOURCES'!$A$1:$M$2692,COLUMN('HUMAN RESOURCES'!$I37),0)</f>
        <v>0.436</v>
      </c>
      <c r="P37" s="6">
        <f>VLOOKUP($A37,'HUMAN RESOURCES'!$A$1:$M$2692,COLUMN('HUMAN RESOURCES'!$J37),0)</f>
        <v>0.53500000000000003</v>
      </c>
      <c r="Q37" s="6">
        <f>VLOOKUP($A37,'HUMAN RESOURCES'!$A$1:$M$2692,COLUMN('HUMAN RESOURCES'!$K37),0)</f>
        <v>2.9000000000000001E-2</v>
      </c>
      <c r="R37" s="6">
        <f>VLOOKUP($A37,'HUMAN RESOURCES'!$A$1:$M$2692,COLUMN('HUMAN RESOURCES'!$L37),0)</f>
        <v>9240783</v>
      </c>
      <c r="S37" s="6">
        <f>VLOOKUP($A37,'HUMAN RESOURCES'!$A$1:$M$2692,COLUMN('HUMAN RESOURCES'!$F37),0)</f>
        <v>6.4000000000000001E-2</v>
      </c>
      <c r="T37" s="6">
        <f>VLOOKUP($A37,TOURISM!$A$1:$F$2692,COLUMN(TOURISM!$E37),0)</f>
        <v>131000000</v>
      </c>
      <c r="U37" s="6">
        <f>VLOOKUP($A37,TOURISM!$A$1:$F$2692,COLUMN(TOURISM!$F37),0)</f>
        <v>88000000</v>
      </c>
      <c r="V37" s="6">
        <f>VLOOKUP($A37,BUSINESS!$A$1:$J$2692,COLUMN(BUSINESS!$E37),0)</f>
        <v>0.73199999999999998</v>
      </c>
      <c r="W37" s="6">
        <f>VLOOKUP($A37,BUSINESS!$A$1:$J$2692,COLUMN(BUSINESS!$F37),0)</f>
        <v>31</v>
      </c>
      <c r="X37" s="6">
        <f>VLOOKUP($A37,BUSINESS!$A$1:$J$2692,COLUMN(BUSINESS!$G37),0)</f>
        <v>0</v>
      </c>
      <c r="Y37" s="6">
        <f>VLOOKUP($A37,BUSINESS!$A$1:$J$2692,COLUMN(BUSINESS!$H37),0)</f>
        <v>270</v>
      </c>
      <c r="Z37" s="6">
        <f>VLOOKUP($A37,BUSINESS!$A$1:$J$2692,COLUMN(BUSINESS!$I37),0)</f>
        <v>2.1999999999999999E-2</v>
      </c>
      <c r="AA37" s="6">
        <f>VLOOKUP($A37,BUSINESS!$A$1:$J$2692,COLUMN(BUSINESS!$J37),0)</f>
        <v>0.54500000000000004</v>
      </c>
      <c r="AB37" s="5"/>
      <c r="AC37" s="5"/>
      <c r="AD37" s="5"/>
      <c r="AE37" s="5"/>
    </row>
    <row r="38" spans="1:31" ht="15.75" customHeight="1" x14ac:dyDescent="0.25">
      <c r="A38" s="6">
        <v>37</v>
      </c>
      <c r="B38" s="7" t="str">
        <f>VLOOKUP($A38,GDP!$A$1:$H$2692,COLUMN(GDP!B38),0)</f>
        <v>Africa</v>
      </c>
      <c r="C38" s="8" t="str">
        <f>VLOOKUP($A38,GDP!$A$1:$H$2692,COLUMN(GDP!C38),0)</f>
        <v>Benin-Africa</v>
      </c>
      <c r="D38" s="9" t="str">
        <f>VLOOKUP($A38,GDP!$A$1:$H$2692,COLUMN(GDP!D38),0)</f>
        <v>2010</v>
      </c>
      <c r="E38" s="8">
        <f>VLOOKUP($A38,GDP!$A$1:$H$2692,COLUMN(GDP!E38),0)</f>
        <v>6585134688</v>
      </c>
      <c r="F38" s="7">
        <f>VLOOKUP($A38,GDP!$A$1:$H$2692,COLUMN(GDP!F38),0)</f>
        <v>4.3999999999999997E-2</v>
      </c>
      <c r="G38" s="7">
        <f>VLOOKUP($A38,GDP!$A$1:$H$2692,COLUMN(GDP!G38),0)</f>
        <v>32</v>
      </c>
      <c r="H38" s="7">
        <f>VLOOKUP($A38,GDP!$A$1:$H$2692,COLUMN(GDP!H38),0)</f>
        <v>0</v>
      </c>
      <c r="I38" s="6">
        <f>VLOOKUP($A38,ENERGY!$A$1:$F$2692,COLUMN(ENERGY!E37),0)</f>
        <v>2262</v>
      </c>
      <c r="J38" s="6">
        <f>VLOOKUP($A38,ENERGY!$A$1:$F$2692,COLUMN(ENERGY!F37),0)</f>
        <v>2054</v>
      </c>
      <c r="K38" s="6">
        <f>VLOOKUP($A38,'HUMAN RESOURCES'!$A$1:$M$2692,COLUMN('HUMAN RESOURCES'!$E38),0)</f>
        <v>3.7999999999999999E-2</v>
      </c>
      <c r="L38" s="6">
        <f>VLOOKUP($A38,'HUMAN RESOURCES'!$A$1:$M$2692,COLUMN('HUMAN RESOURCES'!$F38),0)</f>
        <v>6.2E-2</v>
      </c>
      <c r="M38" s="6">
        <f>VLOOKUP($A38,'HUMAN RESOURCES'!$A$1:$M$2692,COLUMN('HUMAN RESOURCES'!$G38),0)</f>
        <v>60</v>
      </c>
      <c r="N38" s="6">
        <f>VLOOKUP($A38,'HUMAN RESOURCES'!$A$1:$M$2692,COLUMN('HUMAN RESOURCES'!$H38),0)</f>
        <v>57</v>
      </c>
      <c r="O38" s="6">
        <f>VLOOKUP($A38,'HUMAN RESOURCES'!$A$1:$M$2692,COLUMN('HUMAN RESOURCES'!$I38),0)</f>
        <v>0.434</v>
      </c>
      <c r="P38" s="6">
        <f>VLOOKUP($A38,'HUMAN RESOURCES'!$A$1:$M$2692,COLUMN('HUMAN RESOURCES'!$J38),0)</f>
        <v>0.53700000000000003</v>
      </c>
      <c r="Q38" s="6">
        <f>VLOOKUP($A38,'HUMAN RESOURCES'!$A$1:$M$2692,COLUMN('HUMAN RESOURCES'!$K38),0)</f>
        <v>2.9000000000000001E-2</v>
      </c>
      <c r="R38" s="6">
        <f>VLOOKUP($A38,'HUMAN RESOURCES'!$A$1:$M$2692,COLUMN('HUMAN RESOURCES'!$L38),0)</f>
        <v>9509798</v>
      </c>
      <c r="S38" s="6">
        <f>VLOOKUP($A38,'HUMAN RESOURCES'!$A$1:$M$2692,COLUMN('HUMAN RESOURCES'!$F38),0)</f>
        <v>6.2E-2</v>
      </c>
      <c r="T38" s="6">
        <f>VLOOKUP($A38,TOURISM!$A$1:$F$2692,COLUMN(TOURISM!$E38),0)</f>
        <v>149000000</v>
      </c>
      <c r="U38" s="6">
        <f>VLOOKUP($A38,TOURISM!$A$1:$F$2692,COLUMN(TOURISM!$F38),0)</f>
        <v>91000000</v>
      </c>
      <c r="V38" s="6">
        <f>VLOOKUP($A38,BUSINESS!$A$1:$J$2692,COLUMN(BUSINESS!$E38),0)</f>
        <v>0.65900000000000003</v>
      </c>
      <c r="W38" s="6">
        <f>VLOOKUP($A38,BUSINESS!$A$1:$J$2692,COLUMN(BUSINESS!$F38),0)</f>
        <v>31</v>
      </c>
      <c r="X38" s="6">
        <f>VLOOKUP($A38,BUSINESS!$A$1:$J$2692,COLUMN(BUSINESS!$G38),0)</f>
        <v>0</v>
      </c>
      <c r="Y38" s="6">
        <f>VLOOKUP($A38,BUSINESS!$A$1:$J$2692,COLUMN(BUSINESS!$H38),0)</f>
        <v>270</v>
      </c>
      <c r="Z38" s="6">
        <f>VLOOKUP($A38,BUSINESS!$A$1:$J$2692,COLUMN(BUSINESS!$I38),0)</f>
        <v>3.1E-2</v>
      </c>
      <c r="AA38" s="6">
        <f>VLOOKUP($A38,BUSINESS!$A$1:$J$2692,COLUMN(BUSINESS!$J38),0)</f>
        <v>0.74399999999999999</v>
      </c>
      <c r="AB38" s="5"/>
      <c r="AC38" s="5"/>
      <c r="AD38" s="5"/>
      <c r="AE38" s="5"/>
    </row>
    <row r="39" spans="1:31" ht="15.75" customHeight="1" x14ac:dyDescent="0.25">
      <c r="A39" s="6">
        <v>38</v>
      </c>
      <c r="B39" s="7" t="str">
        <f>VLOOKUP($A39,GDP!$A$1:$H$2692,COLUMN(GDP!B39),0)</f>
        <v>Africa</v>
      </c>
      <c r="C39" s="8" t="str">
        <f>VLOOKUP($A39,GDP!$A$1:$H$2692,COLUMN(GDP!C39),0)</f>
        <v>Benin-Africa</v>
      </c>
      <c r="D39" s="9" t="str">
        <f>VLOOKUP($A39,GDP!$A$1:$H$2692,COLUMN(GDP!D39),0)</f>
        <v>2011</v>
      </c>
      <c r="E39" s="8">
        <f>VLOOKUP($A39,GDP!$A$1:$H$2692,COLUMN(GDP!E39),0)</f>
        <v>6558416322</v>
      </c>
      <c r="F39" s="7">
        <f>VLOOKUP($A39,GDP!$A$1:$H$2692,COLUMN(GDP!F39),0)</f>
        <v>4.2999999999999997E-2</v>
      </c>
      <c r="G39" s="7">
        <f>VLOOKUP($A39,GDP!$A$1:$H$2692,COLUMN(GDP!G39),0)</f>
        <v>30</v>
      </c>
      <c r="H39" s="7">
        <f>VLOOKUP($A39,GDP!$A$1:$H$2692,COLUMN(GDP!H39),0)</f>
        <v>0</v>
      </c>
      <c r="I39" s="6">
        <f>VLOOKUP($A39,ENERGY!$A$1:$F$2692,COLUMN(ENERGY!E38),0)</f>
        <v>2109</v>
      </c>
      <c r="J39" s="6">
        <f>VLOOKUP($A39,ENERGY!$A$1:$F$2692,COLUMN(ENERGY!F38),0)</f>
        <v>1738</v>
      </c>
      <c r="K39" s="6">
        <f>VLOOKUP($A39,'HUMAN RESOURCES'!$A$1:$M$2692,COLUMN('HUMAN RESOURCES'!$E39),0)</f>
        <v>3.6999999999999998E-2</v>
      </c>
      <c r="L39" s="6">
        <f>VLOOKUP($A39,'HUMAN RESOURCES'!$A$1:$M$2692,COLUMN('HUMAN RESOURCES'!$F39),0)</f>
        <v>0.06</v>
      </c>
      <c r="M39" s="6">
        <f>VLOOKUP($A39,'HUMAN RESOURCES'!$A$1:$M$2692,COLUMN('HUMAN RESOURCES'!$G39),0)</f>
        <v>60</v>
      </c>
      <c r="N39" s="6">
        <f>VLOOKUP($A39,'HUMAN RESOURCES'!$A$1:$M$2692,COLUMN('HUMAN RESOURCES'!$H39),0)</f>
        <v>58</v>
      </c>
      <c r="O39" s="6">
        <f>VLOOKUP($A39,'HUMAN RESOURCES'!$A$1:$M$2692,COLUMN('HUMAN RESOURCES'!$I39),0)</f>
        <v>0.432</v>
      </c>
      <c r="P39" s="6">
        <f>VLOOKUP($A39,'HUMAN RESOURCES'!$A$1:$M$2692,COLUMN('HUMAN RESOURCES'!$J39),0)</f>
        <v>0.53900000000000003</v>
      </c>
      <c r="Q39" s="6">
        <f>VLOOKUP($A39,'HUMAN RESOURCES'!$A$1:$M$2692,COLUMN('HUMAN RESOURCES'!$K39),0)</f>
        <v>2.9000000000000001E-2</v>
      </c>
      <c r="R39" s="6">
        <f>VLOOKUP($A39,'HUMAN RESOURCES'!$A$1:$M$2692,COLUMN('HUMAN RESOURCES'!$L39),0)</f>
        <v>9779795</v>
      </c>
      <c r="S39" s="6">
        <f>VLOOKUP($A39,'HUMAN RESOURCES'!$A$1:$M$2692,COLUMN('HUMAN RESOURCES'!$F39),0)</f>
        <v>0.06</v>
      </c>
      <c r="T39" s="6">
        <f>VLOOKUP($A39,TOURISM!$A$1:$F$2692,COLUMN(TOURISM!$E39),0)</f>
        <v>188000000</v>
      </c>
      <c r="U39" s="6">
        <f>VLOOKUP($A39,TOURISM!$A$1:$F$2692,COLUMN(TOURISM!$F39),0)</f>
        <v>0</v>
      </c>
      <c r="V39" s="6">
        <f>VLOOKUP($A39,BUSINESS!$A$1:$J$2692,COLUMN(BUSINESS!$E39),0)</f>
        <v>0.65900000000000003</v>
      </c>
      <c r="W39" s="6">
        <f>VLOOKUP($A39,BUSINESS!$A$1:$J$2692,COLUMN(BUSINESS!$F39),0)</f>
        <v>29</v>
      </c>
      <c r="X39" s="6">
        <f>VLOOKUP($A39,BUSINESS!$A$1:$J$2692,COLUMN(BUSINESS!$G39),0)</f>
        <v>0</v>
      </c>
      <c r="Y39" s="6">
        <f>VLOOKUP($A39,BUSINESS!$A$1:$J$2692,COLUMN(BUSINESS!$H39),0)</f>
        <v>270</v>
      </c>
      <c r="Z39" s="6">
        <f>VLOOKUP($A39,BUSINESS!$A$1:$J$2692,COLUMN(BUSINESS!$I39),0)</f>
        <v>4.1000000000000002E-2</v>
      </c>
      <c r="AA39" s="6">
        <f>VLOOKUP($A39,BUSINESS!$A$1:$J$2692,COLUMN(BUSINESS!$J39),0)</f>
        <v>0.79400000000000004</v>
      </c>
      <c r="AB39" s="5"/>
      <c r="AC39" s="5"/>
      <c r="AD39" s="5"/>
      <c r="AE39" s="5"/>
    </row>
    <row r="40" spans="1:31" ht="15.75" customHeight="1" x14ac:dyDescent="0.25">
      <c r="A40" s="6">
        <v>39</v>
      </c>
      <c r="B40" s="7" t="str">
        <f>VLOOKUP($A40,GDP!$A$1:$H$2692,COLUMN(GDP!B40),0)</f>
        <v>Africa</v>
      </c>
      <c r="C40" s="8" t="str">
        <f>VLOOKUP($A40,GDP!$A$1:$H$2692,COLUMN(GDP!C40),0)</f>
        <v>Benin-Africa</v>
      </c>
      <c r="D40" s="9" t="str">
        <f>VLOOKUP($A40,GDP!$A$1:$H$2692,COLUMN(GDP!D40),0)</f>
        <v>2012</v>
      </c>
      <c r="E40" s="8">
        <f>VLOOKUP($A40,GDP!$A$1:$H$2692,COLUMN(GDP!E40),0)</f>
        <v>7294900431</v>
      </c>
      <c r="F40" s="7">
        <f>VLOOKUP($A40,GDP!$A$1:$H$2692,COLUMN(GDP!F40),0)</f>
        <v>4.4999999999999998E-2</v>
      </c>
      <c r="G40" s="7">
        <f>VLOOKUP($A40,GDP!$A$1:$H$2692,COLUMN(GDP!G40),0)</f>
        <v>34</v>
      </c>
      <c r="H40" s="7">
        <f>VLOOKUP($A40,GDP!$A$1:$H$2692,COLUMN(GDP!H40),0)</f>
        <v>0</v>
      </c>
      <c r="I40" s="6">
        <f>VLOOKUP($A40,ENERGY!$A$1:$F$2692,COLUMN(ENERGY!E39),0)</f>
        <v>1983</v>
      </c>
      <c r="J40" s="6">
        <f>VLOOKUP($A40,ENERGY!$A$1:$F$2692,COLUMN(ENERGY!F39),0)</f>
        <v>1617</v>
      </c>
      <c r="K40" s="6">
        <f>VLOOKUP($A40,'HUMAN RESOURCES'!$A$1:$M$2692,COLUMN('HUMAN RESOURCES'!$E40),0)</f>
        <v>3.6999999999999998E-2</v>
      </c>
      <c r="L40" s="6">
        <f>VLOOKUP($A40,'HUMAN RESOURCES'!$A$1:$M$2692,COLUMN('HUMAN RESOURCES'!$F40),0)</f>
        <v>5.8000000000000003E-2</v>
      </c>
      <c r="M40" s="6">
        <f>VLOOKUP($A40,'HUMAN RESOURCES'!$A$1:$M$2692,COLUMN('HUMAN RESOURCES'!$G40),0)</f>
        <v>61</v>
      </c>
      <c r="N40" s="6">
        <f>VLOOKUP($A40,'HUMAN RESOURCES'!$A$1:$M$2692,COLUMN('HUMAN RESOURCES'!$H40),0)</f>
        <v>58</v>
      </c>
      <c r="O40" s="6">
        <f>VLOOKUP($A40,'HUMAN RESOURCES'!$A$1:$M$2692,COLUMN('HUMAN RESOURCES'!$I40),0)</f>
        <v>0.43</v>
      </c>
      <c r="P40" s="6">
        <f>VLOOKUP($A40,'HUMAN RESOURCES'!$A$1:$M$2692,COLUMN('HUMAN RESOURCES'!$J40),0)</f>
        <v>0.54200000000000004</v>
      </c>
      <c r="Q40" s="6">
        <f>VLOOKUP($A40,'HUMAN RESOURCES'!$A$1:$M$2692,COLUMN('HUMAN RESOURCES'!$K40),0)</f>
        <v>2.9000000000000001E-2</v>
      </c>
      <c r="R40" s="6">
        <f>VLOOKUP($A40,'HUMAN RESOURCES'!$A$1:$M$2692,COLUMN('HUMAN RESOURCES'!$L40),0)</f>
        <v>10050702</v>
      </c>
      <c r="S40" s="6">
        <f>VLOOKUP($A40,'HUMAN RESOURCES'!$A$1:$M$2692,COLUMN('HUMAN RESOURCES'!$F40),0)</f>
        <v>5.8000000000000003E-2</v>
      </c>
      <c r="T40" s="6">
        <f>VLOOKUP($A40,TOURISM!$A$1:$F$2692,COLUMN(TOURISM!$E40),0)</f>
        <v>192000000</v>
      </c>
      <c r="U40" s="6">
        <f>VLOOKUP($A40,TOURISM!$A$1:$F$2692,COLUMN(TOURISM!$F40),0)</f>
        <v>0</v>
      </c>
      <c r="V40" s="6">
        <f>VLOOKUP($A40,BUSINESS!$A$1:$J$2692,COLUMN(BUSINESS!$E40),0)</f>
        <v>0.65900000000000003</v>
      </c>
      <c r="W40" s="6">
        <f>VLOOKUP($A40,BUSINESS!$A$1:$J$2692,COLUMN(BUSINESS!$F40),0)</f>
        <v>26</v>
      </c>
      <c r="X40" s="6">
        <f>VLOOKUP($A40,BUSINESS!$A$1:$J$2692,COLUMN(BUSINESS!$G40),0)</f>
        <v>175</v>
      </c>
      <c r="Y40" s="6">
        <f>VLOOKUP($A40,BUSINESS!$A$1:$J$2692,COLUMN(BUSINESS!$H40),0)</f>
        <v>270</v>
      </c>
      <c r="Z40" s="6">
        <f>VLOOKUP($A40,BUSINESS!$A$1:$J$2692,COLUMN(BUSINESS!$I40),0)</f>
        <v>4.4999999999999998E-2</v>
      </c>
      <c r="AA40" s="6">
        <f>VLOOKUP($A40,BUSINESS!$A$1:$J$2692,COLUMN(BUSINESS!$J40),0)</f>
        <v>0.83699999999999997</v>
      </c>
      <c r="AB40" s="5"/>
      <c r="AC40" s="5"/>
      <c r="AD40" s="5"/>
      <c r="AE40" s="5"/>
    </row>
    <row r="41" spans="1:31" ht="15.75" customHeight="1" x14ac:dyDescent="0.25">
      <c r="A41" s="6">
        <v>40</v>
      </c>
      <c r="B41" s="7" t="str">
        <f>VLOOKUP($A41,GDP!$A$1:$H$2692,COLUMN(GDP!B41),0)</f>
        <v>Africa</v>
      </c>
      <c r="C41" s="8" t="str">
        <f>VLOOKUP($A41,GDP!$A$1:$H$2692,COLUMN(GDP!C41),0)</f>
        <v>Botswana-Africa</v>
      </c>
      <c r="D41" s="9" t="str">
        <f>VLOOKUP($A41,GDP!$A$1:$H$2692,COLUMN(GDP!D41),0)</f>
        <v>2000</v>
      </c>
      <c r="E41" s="8">
        <f>VLOOKUP($A41,GDP!$A$1:$H$2692,COLUMN(GDP!E41),0)</f>
        <v>14537490553</v>
      </c>
      <c r="F41" s="7">
        <f>VLOOKUP($A41,GDP!$A$1:$H$2692,COLUMN(GDP!F41),0)</f>
        <v>5.2999999999999999E-2</v>
      </c>
      <c r="G41" s="7">
        <f>VLOOKUP($A41,GDP!$A$1:$H$2692,COLUMN(GDP!G41),0)</f>
        <v>384</v>
      </c>
      <c r="H41" s="7">
        <f>VLOOKUP($A41,GDP!$A$1:$H$2692,COLUMN(GDP!H41),0)</f>
        <v>0.11</v>
      </c>
      <c r="I41" s="6">
        <f>VLOOKUP($A41,ENERGY!$A$1:$F$2692,COLUMN(ENERGY!E40),0)</f>
        <v>0</v>
      </c>
      <c r="J41" s="6">
        <f>VLOOKUP($A41,ENERGY!$A$1:$F$2692,COLUMN(ENERGY!F40),0)</f>
        <v>0</v>
      </c>
      <c r="K41" s="6">
        <f>VLOOKUP($A41,'HUMAN RESOURCES'!$A$1:$M$2692,COLUMN('HUMAN RESOURCES'!$E41),0)</f>
        <v>2.7E-2</v>
      </c>
      <c r="L41" s="6">
        <f>VLOOKUP($A41,'HUMAN RESOURCES'!$A$1:$M$2692,COLUMN('HUMAN RESOURCES'!$F41),0)</f>
        <v>5.3999999999999999E-2</v>
      </c>
      <c r="M41" s="6">
        <f>VLOOKUP($A41,'HUMAN RESOURCES'!$A$1:$M$2692,COLUMN('HUMAN RESOURCES'!$G41),0)</f>
        <v>52</v>
      </c>
      <c r="N41" s="6">
        <f>VLOOKUP($A41,'HUMAN RESOURCES'!$A$1:$M$2692,COLUMN('HUMAN RESOURCES'!$H41),0)</f>
        <v>49</v>
      </c>
      <c r="O41" s="6">
        <f>VLOOKUP($A41,'HUMAN RESOURCES'!$A$1:$M$2692,COLUMN('HUMAN RESOURCES'!$I41),0)</f>
        <v>0.38300000000000001</v>
      </c>
      <c r="P41" s="6">
        <f>VLOOKUP($A41,'HUMAN RESOURCES'!$A$1:$M$2692,COLUMN('HUMAN RESOURCES'!$J41),0)</f>
        <v>0.58699999999999997</v>
      </c>
      <c r="Q41" s="6">
        <f>VLOOKUP($A41,'HUMAN RESOURCES'!$A$1:$M$2692,COLUMN('HUMAN RESOURCES'!$K41),0)</f>
        <v>2.9000000000000001E-2</v>
      </c>
      <c r="R41" s="6">
        <f>VLOOKUP($A41,'HUMAN RESOURCES'!$A$1:$M$2692,COLUMN('HUMAN RESOURCES'!$L41),0)</f>
        <v>1755375</v>
      </c>
      <c r="S41" s="6">
        <f>VLOOKUP($A41,'HUMAN RESOURCES'!$A$1:$M$2692,COLUMN('HUMAN RESOURCES'!$F41),0)</f>
        <v>5.3999999999999999E-2</v>
      </c>
      <c r="T41" s="6">
        <f>VLOOKUP($A41,TOURISM!$A$1:$F$2692,COLUMN(TOURISM!$E41),0)</f>
        <v>227000000</v>
      </c>
      <c r="U41" s="6">
        <f>VLOOKUP($A41,TOURISM!$A$1:$F$2692,COLUMN(TOURISM!$F41),0)</f>
        <v>209000000</v>
      </c>
      <c r="V41" s="6">
        <f>VLOOKUP($A41,BUSINESS!$A$1:$J$2692,COLUMN(BUSINESS!$E41),0)</f>
        <v>0</v>
      </c>
      <c r="W41" s="6">
        <f>VLOOKUP($A41,BUSINESS!$A$1:$J$2692,COLUMN(BUSINESS!$F41),0)</f>
        <v>0</v>
      </c>
      <c r="X41" s="6">
        <f>VLOOKUP($A41,BUSINESS!$A$1:$J$2692,COLUMN(BUSINESS!$G41),0)</f>
        <v>0</v>
      </c>
      <c r="Y41" s="6">
        <f>VLOOKUP($A41,BUSINESS!$A$1:$J$2692,COLUMN(BUSINESS!$H41),0)</f>
        <v>0</v>
      </c>
      <c r="Z41" s="6">
        <f>VLOOKUP($A41,BUSINESS!$A$1:$J$2692,COLUMN(BUSINESS!$I41),0)</f>
        <v>2.9000000000000001E-2</v>
      </c>
      <c r="AA41" s="6">
        <f>VLOOKUP($A41,BUSINESS!$A$1:$J$2692,COLUMN(BUSINESS!$J41),0)</f>
        <v>0.127</v>
      </c>
      <c r="AB41" s="5"/>
      <c r="AC41" s="5"/>
      <c r="AD41" s="5"/>
      <c r="AE41" s="5"/>
    </row>
    <row r="42" spans="1:31" ht="15.75" customHeight="1" x14ac:dyDescent="0.25">
      <c r="A42" s="6">
        <v>41</v>
      </c>
      <c r="B42" s="7" t="str">
        <f>VLOOKUP($A42,GDP!$A$1:$H$2692,COLUMN(GDP!B42),0)</f>
        <v>Africa</v>
      </c>
      <c r="C42" s="8" t="str">
        <f>VLOOKUP($A42,GDP!$A$1:$H$2692,COLUMN(GDP!C42),0)</f>
        <v>Botswana-Africa</v>
      </c>
      <c r="D42" s="9" t="str">
        <f>VLOOKUP($A42,GDP!$A$1:$H$2692,COLUMN(GDP!D42),0)</f>
        <v>2001</v>
      </c>
      <c r="E42" s="8">
        <f>VLOOKUP($A42,GDP!$A$1:$H$2692,COLUMN(GDP!E42),0)</f>
        <v>5788311645</v>
      </c>
      <c r="F42" s="7">
        <f>VLOOKUP($A42,GDP!$A$1:$H$2692,COLUMN(GDP!F42),0)</f>
        <v>4.7E-2</v>
      </c>
      <c r="G42" s="7">
        <f>VLOOKUP($A42,GDP!$A$1:$H$2692,COLUMN(GDP!G42),0)</f>
        <v>152</v>
      </c>
      <c r="H42" s="7">
        <f>VLOOKUP($A42,GDP!$A$1:$H$2692,COLUMN(GDP!H42),0)</f>
        <v>0.155</v>
      </c>
      <c r="I42" s="6">
        <f>VLOOKUP($A42,ENERGY!$A$1:$F$2692,COLUMN(ENERGY!E41),0)</f>
        <v>2215</v>
      </c>
      <c r="J42" s="6">
        <f>VLOOKUP($A42,ENERGY!$A$1:$F$2692,COLUMN(ENERGY!F41),0)</f>
        <v>0</v>
      </c>
      <c r="K42" s="6">
        <f>VLOOKUP($A42,'HUMAN RESOURCES'!$A$1:$M$2692,COLUMN('HUMAN RESOURCES'!$E42),0)</f>
        <v>2.7E-2</v>
      </c>
      <c r="L42" s="6">
        <f>VLOOKUP($A42,'HUMAN RESOURCES'!$A$1:$M$2692,COLUMN('HUMAN RESOURCES'!$F42),0)</f>
        <v>5.3999999999999999E-2</v>
      </c>
      <c r="M42" s="6">
        <f>VLOOKUP($A42,'HUMAN RESOURCES'!$A$1:$M$2692,COLUMN('HUMAN RESOURCES'!$G42),0)</f>
        <v>51</v>
      </c>
      <c r="N42" s="6">
        <f>VLOOKUP($A42,'HUMAN RESOURCES'!$A$1:$M$2692,COLUMN('HUMAN RESOURCES'!$H42),0)</f>
        <v>48</v>
      </c>
      <c r="O42" s="6">
        <f>VLOOKUP($A42,'HUMAN RESOURCES'!$A$1:$M$2692,COLUMN('HUMAN RESOURCES'!$I42),0)</f>
        <v>0.377</v>
      </c>
      <c r="P42" s="6">
        <f>VLOOKUP($A42,'HUMAN RESOURCES'!$A$1:$M$2692,COLUMN('HUMAN RESOURCES'!$J42),0)</f>
        <v>0.59299999999999997</v>
      </c>
      <c r="Q42" s="6">
        <f>VLOOKUP($A42,'HUMAN RESOURCES'!$A$1:$M$2692,COLUMN('HUMAN RESOURCES'!$K42),0)</f>
        <v>0.03</v>
      </c>
      <c r="R42" s="6">
        <f>VLOOKUP($A42,'HUMAN RESOURCES'!$A$1:$M$2692,COLUMN('HUMAN RESOURCES'!$L42),0)</f>
        <v>1783349</v>
      </c>
      <c r="S42" s="6">
        <f>VLOOKUP($A42,'HUMAN RESOURCES'!$A$1:$M$2692,COLUMN('HUMAN RESOURCES'!$F42),0)</f>
        <v>5.3999999999999999E-2</v>
      </c>
      <c r="T42" s="6">
        <f>VLOOKUP($A42,TOURISM!$A$1:$F$2692,COLUMN(TOURISM!$E42),0)</f>
        <v>235000000</v>
      </c>
      <c r="U42" s="6">
        <f>VLOOKUP($A42,TOURISM!$A$1:$F$2692,COLUMN(TOURISM!$F42),0)</f>
        <v>215000000</v>
      </c>
      <c r="V42" s="6">
        <f>VLOOKUP($A42,BUSINESS!$A$1:$J$2692,COLUMN(BUSINESS!$E42),0)</f>
        <v>0</v>
      </c>
      <c r="W42" s="6">
        <f>VLOOKUP($A42,BUSINESS!$A$1:$J$2692,COLUMN(BUSINESS!$F42),0)</f>
        <v>0</v>
      </c>
      <c r="X42" s="6">
        <f>VLOOKUP($A42,BUSINESS!$A$1:$J$2692,COLUMN(BUSINESS!$G42),0)</f>
        <v>0</v>
      </c>
      <c r="Y42" s="6">
        <f>VLOOKUP($A42,BUSINESS!$A$1:$J$2692,COLUMN(BUSINESS!$H42),0)</f>
        <v>0</v>
      </c>
      <c r="Z42" s="6">
        <f>VLOOKUP($A42,BUSINESS!$A$1:$J$2692,COLUMN(BUSINESS!$I42),0)</f>
        <v>3.4000000000000002E-2</v>
      </c>
      <c r="AA42" s="6">
        <f>VLOOKUP($A42,BUSINESS!$A$1:$J$2692,COLUMN(BUSINESS!$J42),0)</f>
        <v>0.186</v>
      </c>
      <c r="AB42" s="5"/>
      <c r="AC42" s="5"/>
      <c r="AD42" s="5"/>
      <c r="AE42" s="5"/>
    </row>
    <row r="43" spans="1:31" ht="15.75" customHeight="1" x14ac:dyDescent="0.25">
      <c r="A43" s="6">
        <v>42</v>
      </c>
      <c r="B43" s="7" t="str">
        <f>VLOOKUP($A43,GDP!$A$1:$H$2692,COLUMN(GDP!B43),0)</f>
        <v>Africa</v>
      </c>
      <c r="C43" s="8" t="str">
        <f>VLOOKUP($A43,GDP!$A$1:$H$2692,COLUMN(GDP!C43),0)</f>
        <v>Botswana-Africa</v>
      </c>
      <c r="D43" s="9" t="str">
        <f>VLOOKUP($A43,GDP!$A$1:$H$2692,COLUMN(GDP!D43),0)</f>
        <v>2002</v>
      </c>
      <c r="E43" s="8">
        <f>VLOOKUP($A43,GDP!$A$1:$H$2692,COLUMN(GDP!E43),0)</f>
        <v>5489646903</v>
      </c>
      <c r="F43" s="7">
        <f>VLOOKUP($A43,GDP!$A$1:$H$2692,COLUMN(GDP!F43),0)</f>
        <v>5.1999999999999998E-2</v>
      </c>
      <c r="G43" s="7">
        <f>VLOOKUP($A43,GDP!$A$1:$H$2692,COLUMN(GDP!G43),0)</f>
        <v>175</v>
      </c>
      <c r="H43" s="7">
        <f>VLOOKUP($A43,GDP!$A$1:$H$2692,COLUMN(GDP!H43),0)</f>
        <v>0.158</v>
      </c>
      <c r="I43" s="6">
        <f>VLOOKUP($A43,ENERGY!$A$1:$F$2692,COLUMN(ENERGY!E42),0)</f>
        <v>2263</v>
      </c>
      <c r="J43" s="6">
        <f>VLOOKUP($A43,ENERGY!$A$1:$F$2692,COLUMN(ENERGY!F42),0)</f>
        <v>5233</v>
      </c>
      <c r="K43" s="6">
        <f>VLOOKUP($A43,'HUMAN RESOURCES'!$A$1:$M$2692,COLUMN('HUMAN RESOURCES'!$E43),0)</f>
        <v>2.5999999999999999E-2</v>
      </c>
      <c r="L43" s="6">
        <f>VLOOKUP($A43,'HUMAN RESOURCES'!$A$1:$M$2692,COLUMN('HUMAN RESOURCES'!$F43),0)</f>
        <v>5.3999999999999999E-2</v>
      </c>
      <c r="M43" s="6">
        <f>VLOOKUP($A43,'HUMAN RESOURCES'!$A$1:$M$2692,COLUMN('HUMAN RESOURCES'!$G43),0)</f>
        <v>49</v>
      </c>
      <c r="N43" s="6">
        <f>VLOOKUP($A43,'HUMAN RESOURCES'!$A$1:$M$2692,COLUMN('HUMAN RESOURCES'!$H43),0)</f>
        <v>48</v>
      </c>
      <c r="O43" s="6">
        <f>VLOOKUP($A43,'HUMAN RESOURCES'!$A$1:$M$2692,COLUMN('HUMAN RESOURCES'!$I43),0)</f>
        <v>0.372</v>
      </c>
      <c r="P43" s="6">
        <f>VLOOKUP($A43,'HUMAN RESOURCES'!$A$1:$M$2692,COLUMN('HUMAN RESOURCES'!$J43),0)</f>
        <v>0.59799999999999998</v>
      </c>
      <c r="Q43" s="6">
        <f>VLOOKUP($A43,'HUMAN RESOURCES'!$A$1:$M$2692,COLUMN('HUMAN RESOURCES'!$K43),0)</f>
        <v>0.03</v>
      </c>
      <c r="R43" s="6">
        <f>VLOOKUP($A43,'HUMAN RESOURCES'!$A$1:$M$2692,COLUMN('HUMAN RESOURCES'!$L43),0)</f>
        <v>1808976</v>
      </c>
      <c r="S43" s="6">
        <f>VLOOKUP($A43,'HUMAN RESOURCES'!$A$1:$M$2692,COLUMN('HUMAN RESOURCES'!$F43),0)</f>
        <v>5.3999999999999999E-2</v>
      </c>
      <c r="T43" s="6">
        <f>VLOOKUP($A43,TOURISM!$A$1:$F$2692,COLUMN(TOURISM!$E43),0)</f>
        <v>324000000</v>
      </c>
      <c r="U43" s="6">
        <f>VLOOKUP($A43,TOURISM!$A$1:$F$2692,COLUMN(TOURISM!$F43),0)</f>
        <v>197000000</v>
      </c>
      <c r="V43" s="6">
        <f>VLOOKUP($A43,BUSINESS!$A$1:$J$2692,COLUMN(BUSINESS!$E43),0)</f>
        <v>0</v>
      </c>
      <c r="W43" s="6">
        <f>VLOOKUP($A43,BUSINESS!$A$1:$J$2692,COLUMN(BUSINESS!$F43),0)</f>
        <v>0</v>
      </c>
      <c r="X43" s="6">
        <f>VLOOKUP($A43,BUSINESS!$A$1:$J$2692,COLUMN(BUSINESS!$G43),0)</f>
        <v>0</v>
      </c>
      <c r="Y43" s="6">
        <f>VLOOKUP($A43,BUSINESS!$A$1:$J$2692,COLUMN(BUSINESS!$H43),0)</f>
        <v>0</v>
      </c>
      <c r="Z43" s="6">
        <f>VLOOKUP($A43,BUSINESS!$A$1:$J$2692,COLUMN(BUSINESS!$I43),0)</f>
        <v>3.4000000000000002E-2</v>
      </c>
      <c r="AA43" s="6">
        <f>VLOOKUP($A43,BUSINESS!$A$1:$J$2692,COLUMN(BUSINESS!$J43),0)</f>
        <v>0.184</v>
      </c>
      <c r="AB43" s="5"/>
      <c r="AC43" s="5"/>
      <c r="AD43" s="5"/>
      <c r="AE43" s="5"/>
    </row>
    <row r="44" spans="1:31" ht="15.75" customHeight="1" x14ac:dyDescent="0.25">
      <c r="A44" s="6">
        <v>43</v>
      </c>
      <c r="B44" s="7" t="str">
        <f>VLOOKUP($A44,GDP!$A$1:$H$2692,COLUMN(GDP!B44),0)</f>
        <v>Africa</v>
      </c>
      <c r="C44" s="8" t="str">
        <f>VLOOKUP($A44,GDP!$A$1:$H$2692,COLUMN(GDP!C44),0)</f>
        <v>Botswana-Africa</v>
      </c>
      <c r="D44" s="9" t="str">
        <f>VLOOKUP($A44,GDP!$A$1:$H$2692,COLUMN(GDP!D44),0)</f>
        <v>2003</v>
      </c>
      <c r="E44" s="8">
        <f>VLOOKUP($A44,GDP!$A$1:$H$2692,COLUMN(GDP!E44),0)</f>
        <v>5438856515</v>
      </c>
      <c r="F44" s="7">
        <f>VLOOKUP($A44,GDP!$A$1:$H$2692,COLUMN(GDP!F44),0)</f>
        <v>5.7000000000000002E-2</v>
      </c>
      <c r="G44" s="7">
        <f>VLOOKUP($A44,GDP!$A$1:$H$2692,COLUMN(GDP!G44),0)</f>
        <v>193</v>
      </c>
      <c r="H44" s="7">
        <f>VLOOKUP($A44,GDP!$A$1:$H$2692,COLUMN(GDP!H44),0)</f>
        <v>0.16200000000000001</v>
      </c>
      <c r="I44" s="6">
        <f>VLOOKUP($A44,ENERGY!$A$1:$F$2692,COLUMN(ENERGY!E43),0)</f>
        <v>2023</v>
      </c>
      <c r="J44" s="6">
        <f>VLOOKUP($A44,ENERGY!$A$1:$F$2692,COLUMN(ENERGY!F43),0)</f>
        <v>4397</v>
      </c>
      <c r="K44" s="6">
        <f>VLOOKUP($A44,'HUMAN RESOURCES'!$A$1:$M$2692,COLUMN('HUMAN RESOURCES'!$E44),0)</f>
        <v>2.5999999999999999E-2</v>
      </c>
      <c r="L44" s="6">
        <f>VLOOKUP($A44,'HUMAN RESOURCES'!$A$1:$M$2692,COLUMN('HUMAN RESOURCES'!$F44),0)</f>
        <v>5.0999999999999997E-2</v>
      </c>
      <c r="M44" s="6">
        <f>VLOOKUP($A44,'HUMAN RESOURCES'!$A$1:$M$2692,COLUMN('HUMAN RESOURCES'!$G44),0)</f>
        <v>48</v>
      </c>
      <c r="N44" s="6">
        <f>VLOOKUP($A44,'HUMAN RESOURCES'!$A$1:$M$2692,COLUMN('HUMAN RESOURCES'!$H44),0)</f>
        <v>47</v>
      </c>
      <c r="O44" s="6">
        <f>VLOOKUP($A44,'HUMAN RESOURCES'!$A$1:$M$2692,COLUMN('HUMAN RESOURCES'!$I44),0)</f>
        <v>0.36699999999999999</v>
      </c>
      <c r="P44" s="6">
        <f>VLOOKUP($A44,'HUMAN RESOURCES'!$A$1:$M$2692,COLUMN('HUMAN RESOURCES'!$J44),0)</f>
        <v>0.60199999999999998</v>
      </c>
      <c r="Q44" s="6">
        <f>VLOOKUP($A44,'HUMAN RESOURCES'!$A$1:$M$2692,COLUMN('HUMAN RESOURCES'!$K44),0)</f>
        <v>3.1E-2</v>
      </c>
      <c r="R44" s="6">
        <f>VLOOKUP($A44,'HUMAN RESOURCES'!$A$1:$M$2692,COLUMN('HUMAN RESOURCES'!$L44),0)</f>
        <v>1832602</v>
      </c>
      <c r="S44" s="6">
        <f>VLOOKUP($A44,'HUMAN RESOURCES'!$A$1:$M$2692,COLUMN('HUMAN RESOURCES'!$F44),0)</f>
        <v>5.0999999999999997E-2</v>
      </c>
      <c r="T44" s="6">
        <f>VLOOKUP($A44,TOURISM!$A$1:$F$2692,COLUMN(TOURISM!$E44),0)</f>
        <v>459000000</v>
      </c>
      <c r="U44" s="6">
        <f>VLOOKUP($A44,TOURISM!$A$1:$F$2692,COLUMN(TOURISM!$F44),0)</f>
        <v>235000000</v>
      </c>
      <c r="V44" s="6">
        <f>VLOOKUP($A44,BUSINESS!$A$1:$J$2692,COLUMN(BUSINESS!$E44),0)</f>
        <v>0</v>
      </c>
      <c r="W44" s="6">
        <f>VLOOKUP($A44,BUSINESS!$A$1:$J$2692,COLUMN(BUSINESS!$F44),0)</f>
        <v>107</v>
      </c>
      <c r="X44" s="6">
        <f>VLOOKUP($A44,BUSINESS!$A$1:$J$2692,COLUMN(BUSINESS!$G44),0)</f>
        <v>0</v>
      </c>
      <c r="Y44" s="6">
        <f>VLOOKUP($A44,BUSINESS!$A$1:$J$2692,COLUMN(BUSINESS!$H44),0)</f>
        <v>0</v>
      </c>
      <c r="Z44" s="6">
        <f>VLOOKUP($A44,BUSINESS!$A$1:$J$2692,COLUMN(BUSINESS!$I44),0)</f>
        <v>3.3000000000000002E-2</v>
      </c>
      <c r="AA44" s="6">
        <f>VLOOKUP($A44,BUSINESS!$A$1:$J$2692,COLUMN(BUSINESS!$J44),0)</f>
        <v>0.24299999999999999</v>
      </c>
      <c r="AB44" s="5"/>
      <c r="AC44" s="5"/>
      <c r="AD44" s="5"/>
      <c r="AE44" s="5"/>
    </row>
    <row r="45" spans="1:31" ht="15.75" customHeight="1" x14ac:dyDescent="0.25">
      <c r="A45" s="6">
        <v>44</v>
      </c>
      <c r="B45" s="7" t="str">
        <f>VLOOKUP($A45,GDP!$A$1:$H$2692,COLUMN(GDP!B45),0)</f>
        <v>Africa</v>
      </c>
      <c r="C45" s="8" t="str">
        <f>VLOOKUP($A45,GDP!$A$1:$H$2692,COLUMN(GDP!C45),0)</f>
        <v>Botswana-Africa</v>
      </c>
      <c r="D45" s="9" t="str">
        <f>VLOOKUP($A45,GDP!$A$1:$H$2692,COLUMN(GDP!D45),0)</f>
        <v>2004</v>
      </c>
      <c r="E45" s="8">
        <f>VLOOKUP($A45,GDP!$A$1:$H$2692,COLUMN(GDP!E45),0)</f>
        <v>7511538765</v>
      </c>
      <c r="F45" s="7">
        <f>VLOOKUP($A45,GDP!$A$1:$H$2692,COLUMN(GDP!F45),0)</f>
        <v>4.2999999999999997E-2</v>
      </c>
      <c r="G45" s="7">
        <f>VLOOKUP($A45,GDP!$A$1:$H$2692,COLUMN(GDP!G45),0)</f>
        <v>190</v>
      </c>
      <c r="H45" s="7">
        <f>VLOOKUP($A45,GDP!$A$1:$H$2692,COLUMN(GDP!H45),0)</f>
        <v>0.16400000000000001</v>
      </c>
      <c r="I45" s="6">
        <f>VLOOKUP($A45,ENERGY!$A$1:$F$2692,COLUMN(ENERGY!E44),0)</f>
        <v>2151</v>
      </c>
      <c r="J45" s="6">
        <f>VLOOKUP($A45,ENERGY!$A$1:$F$2692,COLUMN(ENERGY!F44),0)</f>
        <v>4980</v>
      </c>
      <c r="K45" s="6">
        <f>VLOOKUP($A45,'HUMAN RESOURCES'!$A$1:$M$2692,COLUMN('HUMAN RESOURCES'!$E45),0)</f>
        <v>2.5999999999999999E-2</v>
      </c>
      <c r="L45" s="6">
        <f>VLOOKUP($A45,'HUMAN RESOURCES'!$A$1:$M$2692,COLUMN('HUMAN RESOURCES'!$F45),0)</f>
        <v>4.5999999999999999E-2</v>
      </c>
      <c r="M45" s="6">
        <f>VLOOKUP($A45,'HUMAN RESOURCES'!$A$1:$M$2692,COLUMN('HUMAN RESOURCES'!$G45),0)</f>
        <v>48</v>
      </c>
      <c r="N45" s="6">
        <f>VLOOKUP($A45,'HUMAN RESOURCES'!$A$1:$M$2692,COLUMN('HUMAN RESOURCES'!$H45),0)</f>
        <v>47</v>
      </c>
      <c r="O45" s="6">
        <f>VLOOKUP($A45,'HUMAN RESOURCES'!$A$1:$M$2692,COLUMN('HUMAN RESOURCES'!$I45),0)</f>
        <v>0.36199999999999999</v>
      </c>
      <c r="P45" s="6">
        <f>VLOOKUP($A45,'HUMAN RESOURCES'!$A$1:$M$2692,COLUMN('HUMAN RESOURCES'!$J45),0)</f>
        <v>0.60699999999999998</v>
      </c>
      <c r="Q45" s="6">
        <f>VLOOKUP($A45,'HUMAN RESOURCES'!$A$1:$M$2692,COLUMN('HUMAN RESOURCES'!$K45),0)</f>
        <v>3.2000000000000001E-2</v>
      </c>
      <c r="R45" s="6">
        <f>VLOOKUP($A45,'HUMAN RESOURCES'!$A$1:$M$2692,COLUMN('HUMAN RESOURCES'!$L45),0)</f>
        <v>1854739</v>
      </c>
      <c r="S45" s="6">
        <f>VLOOKUP($A45,'HUMAN RESOURCES'!$A$1:$M$2692,COLUMN('HUMAN RESOURCES'!$F45),0)</f>
        <v>4.5999999999999999E-2</v>
      </c>
      <c r="T45" s="6">
        <f>VLOOKUP($A45,TOURISM!$A$1:$F$2692,COLUMN(TOURISM!$E45),0)</f>
        <v>582000000</v>
      </c>
      <c r="U45" s="6">
        <f>VLOOKUP($A45,TOURISM!$A$1:$F$2692,COLUMN(TOURISM!$F45),0)</f>
        <v>280000000</v>
      </c>
      <c r="V45" s="6">
        <f>VLOOKUP($A45,BUSINESS!$A$1:$J$2692,COLUMN(BUSINESS!$E45),0)</f>
        <v>0</v>
      </c>
      <c r="W45" s="6">
        <f>VLOOKUP($A45,BUSINESS!$A$1:$J$2692,COLUMN(BUSINESS!$F45),0)</f>
        <v>107</v>
      </c>
      <c r="X45" s="6">
        <f>VLOOKUP($A45,BUSINESS!$A$1:$J$2692,COLUMN(BUSINESS!$G45),0)</f>
        <v>0</v>
      </c>
      <c r="Y45" s="6">
        <f>VLOOKUP($A45,BUSINESS!$A$1:$J$2692,COLUMN(BUSINESS!$H45),0)</f>
        <v>0</v>
      </c>
      <c r="Z45" s="6">
        <f>VLOOKUP($A45,BUSINESS!$A$1:$J$2692,COLUMN(BUSINESS!$I45),0)</f>
        <v>3.3000000000000002E-2</v>
      </c>
      <c r="AA45" s="6">
        <f>VLOOKUP($A45,BUSINESS!$A$1:$J$2692,COLUMN(BUSINESS!$J45),0)</f>
        <v>0.28199999999999997</v>
      </c>
      <c r="AB45" s="5"/>
      <c r="AC45" s="5"/>
      <c r="AD45" s="5"/>
      <c r="AE45" s="5"/>
    </row>
    <row r="46" spans="1:31" ht="15.75" customHeight="1" x14ac:dyDescent="0.25">
      <c r="A46" s="6">
        <v>45</v>
      </c>
      <c r="B46" s="7" t="str">
        <f>VLOOKUP($A46,GDP!$A$1:$H$2692,COLUMN(GDP!B46),0)</f>
        <v>Africa</v>
      </c>
      <c r="C46" s="8" t="str">
        <f>VLOOKUP($A46,GDP!$A$1:$H$2692,COLUMN(GDP!C46),0)</f>
        <v>Botswana-Africa</v>
      </c>
      <c r="D46" s="9" t="str">
        <f>VLOOKUP($A46,GDP!$A$1:$H$2692,COLUMN(GDP!D46),0)</f>
        <v>2005</v>
      </c>
      <c r="E46" s="8">
        <f>VLOOKUP($A46,GDP!$A$1:$H$2692,COLUMN(GDP!E46),0)</f>
        <v>8957491785</v>
      </c>
      <c r="F46" s="7">
        <f>VLOOKUP($A46,GDP!$A$1:$H$2692,COLUMN(GDP!F46),0)</f>
        <v>4.9000000000000002E-2</v>
      </c>
      <c r="G46" s="7">
        <f>VLOOKUP($A46,GDP!$A$1:$H$2692,COLUMN(GDP!G46),0)</f>
        <v>268</v>
      </c>
      <c r="H46" s="7">
        <f>VLOOKUP($A46,GDP!$A$1:$H$2692,COLUMN(GDP!H46),0)</f>
        <v>0.158</v>
      </c>
      <c r="I46" s="6">
        <f>VLOOKUP($A46,ENERGY!$A$1:$F$2692,COLUMN(ENERGY!E45),0)</f>
        <v>2033</v>
      </c>
      <c r="J46" s="6">
        <f>VLOOKUP($A46,ENERGY!$A$1:$F$2692,COLUMN(ENERGY!F45),0)</f>
        <v>4701</v>
      </c>
      <c r="K46" s="6">
        <f>VLOOKUP($A46,'HUMAN RESOURCES'!$A$1:$M$2692,COLUMN('HUMAN RESOURCES'!$E46),0)</f>
        <v>2.5000000000000001E-2</v>
      </c>
      <c r="L46" s="6">
        <f>VLOOKUP($A46,'HUMAN RESOURCES'!$A$1:$M$2692,COLUMN('HUMAN RESOURCES'!$F46),0)</f>
        <v>4.2999999999999997E-2</v>
      </c>
      <c r="M46" s="6">
        <f>VLOOKUP($A46,'HUMAN RESOURCES'!$A$1:$M$2692,COLUMN('HUMAN RESOURCES'!$G46),0)</f>
        <v>47</v>
      </c>
      <c r="N46" s="6">
        <f>VLOOKUP($A46,'HUMAN RESOURCES'!$A$1:$M$2692,COLUMN('HUMAN RESOURCES'!$H46),0)</f>
        <v>46</v>
      </c>
      <c r="O46" s="6">
        <f>VLOOKUP($A46,'HUMAN RESOURCES'!$A$1:$M$2692,COLUMN('HUMAN RESOURCES'!$I46),0)</f>
        <v>0.35799999999999998</v>
      </c>
      <c r="P46" s="6">
        <f>VLOOKUP($A46,'HUMAN RESOURCES'!$A$1:$M$2692,COLUMN('HUMAN RESOURCES'!$J46),0)</f>
        <v>0.61</v>
      </c>
      <c r="Q46" s="6">
        <f>VLOOKUP($A46,'HUMAN RESOURCES'!$A$1:$M$2692,COLUMN('HUMAN RESOURCES'!$K46),0)</f>
        <v>3.2000000000000001E-2</v>
      </c>
      <c r="R46" s="6">
        <f>VLOOKUP($A46,'HUMAN RESOURCES'!$A$1:$M$2692,COLUMN('HUMAN RESOURCES'!$L46),0)</f>
        <v>1875805</v>
      </c>
      <c r="S46" s="6">
        <f>VLOOKUP($A46,'HUMAN RESOURCES'!$A$1:$M$2692,COLUMN('HUMAN RESOURCES'!$F46),0)</f>
        <v>4.2999999999999997E-2</v>
      </c>
      <c r="T46" s="6">
        <f>VLOOKUP($A46,TOURISM!$A$1:$F$2692,COLUMN(TOURISM!$E46),0)</f>
        <v>563000000</v>
      </c>
      <c r="U46" s="6">
        <f>VLOOKUP($A46,TOURISM!$A$1:$F$2692,COLUMN(TOURISM!$F46),0)</f>
        <v>301000000</v>
      </c>
      <c r="V46" s="6">
        <f>VLOOKUP($A46,BUSINESS!$A$1:$J$2692,COLUMN(BUSINESS!$E46),0)</f>
        <v>0.17100000000000001</v>
      </c>
      <c r="W46" s="6">
        <f>VLOOKUP($A46,BUSINESS!$A$1:$J$2692,COLUMN(BUSINESS!$F46),0)</f>
        <v>107</v>
      </c>
      <c r="X46" s="6">
        <f>VLOOKUP($A46,BUSINESS!$A$1:$J$2692,COLUMN(BUSINESS!$G46),0)</f>
        <v>0</v>
      </c>
      <c r="Y46" s="6">
        <f>VLOOKUP($A46,BUSINESS!$A$1:$J$2692,COLUMN(BUSINESS!$H46),0)</f>
        <v>140</v>
      </c>
      <c r="Z46" s="6">
        <f>VLOOKUP($A46,BUSINESS!$A$1:$J$2692,COLUMN(BUSINESS!$I46),0)</f>
        <v>3.3000000000000002E-2</v>
      </c>
      <c r="AA46" s="6">
        <f>VLOOKUP($A46,BUSINESS!$A$1:$J$2692,COLUMN(BUSINESS!$J46),0)</f>
        <v>0.30099999999999999</v>
      </c>
      <c r="AB46" s="5"/>
      <c r="AC46" s="5"/>
      <c r="AD46" s="5"/>
      <c r="AE46" s="5"/>
    </row>
    <row r="47" spans="1:31" ht="15.75" customHeight="1" x14ac:dyDescent="0.25">
      <c r="A47" s="6">
        <v>46</v>
      </c>
      <c r="B47" s="7" t="str">
        <f>VLOOKUP($A47,GDP!$A$1:$H$2692,COLUMN(GDP!B47),0)</f>
        <v>Africa</v>
      </c>
      <c r="C47" s="8" t="str">
        <f>VLOOKUP($A47,GDP!$A$1:$H$2692,COLUMN(GDP!C47),0)</f>
        <v>Botswana-Africa</v>
      </c>
      <c r="D47" s="9" t="str">
        <f>VLOOKUP($A47,GDP!$A$1:$H$2692,COLUMN(GDP!D47),0)</f>
        <v>2006</v>
      </c>
      <c r="E47" s="8">
        <f>VLOOKUP($A47,GDP!$A$1:$H$2692,COLUMN(GDP!E47),0)</f>
        <v>9931223496</v>
      </c>
      <c r="F47" s="7">
        <f>VLOOKUP($A47,GDP!$A$1:$H$2692,COLUMN(GDP!F47),0)</f>
        <v>5.6000000000000001E-2</v>
      </c>
      <c r="G47" s="7">
        <f>VLOOKUP($A47,GDP!$A$1:$H$2692,COLUMN(GDP!G47),0)</f>
        <v>298</v>
      </c>
      <c r="H47" s="7">
        <f>VLOOKUP($A47,GDP!$A$1:$H$2692,COLUMN(GDP!H47),0)</f>
        <v>0.157</v>
      </c>
      <c r="I47" s="6">
        <f>VLOOKUP($A47,ENERGY!$A$1:$F$2692,COLUMN(ENERGY!E46),0)</f>
        <v>1956</v>
      </c>
      <c r="J47" s="6">
        <f>VLOOKUP($A47,ENERGY!$A$1:$F$2692,COLUMN(ENERGY!F46),0)</f>
        <v>4646</v>
      </c>
      <c r="K47" s="6">
        <f>VLOOKUP($A47,'HUMAN RESOURCES'!$A$1:$M$2692,COLUMN('HUMAN RESOURCES'!$E47),0)</f>
        <v>2.5000000000000001E-2</v>
      </c>
      <c r="L47" s="6">
        <f>VLOOKUP($A47,'HUMAN RESOURCES'!$A$1:$M$2692,COLUMN('HUMAN RESOURCES'!$F47),0)</f>
        <v>4.2999999999999997E-2</v>
      </c>
      <c r="M47" s="6">
        <f>VLOOKUP($A47,'HUMAN RESOURCES'!$A$1:$M$2692,COLUMN('HUMAN RESOURCES'!$G47),0)</f>
        <v>47</v>
      </c>
      <c r="N47" s="6">
        <f>VLOOKUP($A47,'HUMAN RESOURCES'!$A$1:$M$2692,COLUMN('HUMAN RESOURCES'!$H47),0)</f>
        <v>46</v>
      </c>
      <c r="O47" s="6">
        <f>VLOOKUP($A47,'HUMAN RESOURCES'!$A$1:$M$2692,COLUMN('HUMAN RESOURCES'!$I47),0)</f>
        <v>0.35399999999999998</v>
      </c>
      <c r="P47" s="6">
        <f>VLOOKUP($A47,'HUMAN RESOURCES'!$A$1:$M$2692,COLUMN('HUMAN RESOURCES'!$J47),0)</f>
        <v>0.61299999999999999</v>
      </c>
      <c r="Q47" s="6">
        <f>VLOOKUP($A47,'HUMAN RESOURCES'!$A$1:$M$2692,COLUMN('HUMAN RESOURCES'!$K47),0)</f>
        <v>3.3000000000000002E-2</v>
      </c>
      <c r="R47" s="6">
        <f>VLOOKUP($A47,'HUMAN RESOURCES'!$A$1:$M$2692,COLUMN('HUMAN RESOURCES'!$L47),0)</f>
        <v>1895944</v>
      </c>
      <c r="S47" s="6">
        <f>VLOOKUP($A47,'HUMAN RESOURCES'!$A$1:$M$2692,COLUMN('HUMAN RESOURCES'!$F47),0)</f>
        <v>4.2999999999999997E-2</v>
      </c>
      <c r="T47" s="6">
        <f>VLOOKUP($A47,TOURISM!$A$1:$F$2692,COLUMN(TOURISM!$E47),0)</f>
        <v>539000000</v>
      </c>
      <c r="U47" s="6">
        <f>VLOOKUP($A47,TOURISM!$A$1:$F$2692,COLUMN(TOURISM!$F47),0)</f>
        <v>285000000</v>
      </c>
      <c r="V47" s="6">
        <f>VLOOKUP($A47,BUSINESS!$A$1:$J$2692,COLUMN(BUSINESS!$E47),0)</f>
        <v>0.17100000000000001</v>
      </c>
      <c r="W47" s="6">
        <f>VLOOKUP($A47,BUSINESS!$A$1:$J$2692,COLUMN(BUSINESS!$F47),0)</f>
        <v>107</v>
      </c>
      <c r="X47" s="6">
        <f>VLOOKUP($A47,BUSINESS!$A$1:$J$2692,COLUMN(BUSINESS!$G47),0)</f>
        <v>0</v>
      </c>
      <c r="Y47" s="6">
        <f>VLOOKUP($A47,BUSINESS!$A$1:$J$2692,COLUMN(BUSINESS!$H47),0)</f>
        <v>140</v>
      </c>
      <c r="Z47" s="6">
        <f>VLOOKUP($A47,BUSINESS!$A$1:$J$2692,COLUMN(BUSINESS!$I47),0)</f>
        <v>4.2999999999999997E-2</v>
      </c>
      <c r="AA47" s="6">
        <f>VLOOKUP($A47,BUSINESS!$A$1:$J$2692,COLUMN(BUSINESS!$J47),0)</f>
        <v>0.434</v>
      </c>
      <c r="AB47" s="5"/>
      <c r="AC47" s="5"/>
      <c r="AD47" s="5"/>
      <c r="AE47" s="5"/>
    </row>
    <row r="48" spans="1:31" ht="15.75" customHeight="1" x14ac:dyDescent="0.25">
      <c r="A48" s="6">
        <v>47</v>
      </c>
      <c r="B48" s="7" t="str">
        <f>VLOOKUP($A48,GDP!$A$1:$H$2692,COLUMN(GDP!B48),0)</f>
        <v>Africa</v>
      </c>
      <c r="C48" s="8" t="str">
        <f>VLOOKUP($A48,GDP!$A$1:$H$2692,COLUMN(GDP!C48),0)</f>
        <v>Botswana-Africa</v>
      </c>
      <c r="D48" s="9" t="str">
        <f>VLOOKUP($A48,GDP!$A$1:$H$2692,COLUMN(GDP!D48),0)</f>
        <v>2007</v>
      </c>
      <c r="E48" s="8">
        <f>VLOOKUP($A48,GDP!$A$1:$H$2692,COLUMN(GDP!E48),0)</f>
        <v>10126990488</v>
      </c>
      <c r="F48" s="7">
        <f>VLOOKUP($A48,GDP!$A$1:$H$2692,COLUMN(GDP!F48),0)</f>
        <v>4.9000000000000002E-2</v>
      </c>
      <c r="G48" s="7">
        <f>VLOOKUP($A48,GDP!$A$1:$H$2692,COLUMN(GDP!G48),0)</f>
        <v>263</v>
      </c>
      <c r="H48" s="7">
        <f>VLOOKUP($A48,GDP!$A$1:$H$2692,COLUMN(GDP!H48),0)</f>
        <v>0.16500000000000001</v>
      </c>
      <c r="I48" s="6">
        <f>VLOOKUP($A48,ENERGY!$A$1:$F$2692,COLUMN(ENERGY!E47),0)</f>
        <v>1929</v>
      </c>
      <c r="J48" s="6">
        <f>VLOOKUP($A48,ENERGY!$A$1:$F$2692,COLUMN(ENERGY!F47),0)</f>
        <v>4613</v>
      </c>
      <c r="K48" s="6">
        <f>VLOOKUP($A48,'HUMAN RESOURCES'!$A$1:$M$2692,COLUMN('HUMAN RESOURCES'!$E48),0)</f>
        <v>2.5000000000000001E-2</v>
      </c>
      <c r="L48" s="6">
        <f>VLOOKUP($A48,'HUMAN RESOURCES'!$A$1:$M$2692,COLUMN('HUMAN RESOURCES'!$F48),0)</f>
        <v>4.2999999999999997E-2</v>
      </c>
      <c r="M48" s="6">
        <f>VLOOKUP($A48,'HUMAN RESOURCES'!$A$1:$M$2692,COLUMN('HUMAN RESOURCES'!$G48),0)</f>
        <v>46</v>
      </c>
      <c r="N48" s="6">
        <f>VLOOKUP($A48,'HUMAN RESOURCES'!$A$1:$M$2692,COLUMN('HUMAN RESOURCES'!$H48),0)</f>
        <v>46</v>
      </c>
      <c r="O48" s="6">
        <f>VLOOKUP($A48,'HUMAN RESOURCES'!$A$1:$M$2692,COLUMN('HUMAN RESOURCES'!$I48),0)</f>
        <v>0.35099999999999998</v>
      </c>
      <c r="P48" s="6">
        <f>VLOOKUP($A48,'HUMAN RESOURCES'!$A$1:$M$2692,COLUMN('HUMAN RESOURCES'!$J48),0)</f>
        <v>0.61599999999999999</v>
      </c>
      <c r="Q48" s="6">
        <f>VLOOKUP($A48,'HUMAN RESOURCES'!$A$1:$M$2692,COLUMN('HUMAN RESOURCES'!$K48),0)</f>
        <v>3.3000000000000002E-2</v>
      </c>
      <c r="R48" s="6">
        <f>VLOOKUP($A48,'HUMAN RESOURCES'!$A$1:$M$2692,COLUMN('HUMAN RESOURCES'!$L48),0)</f>
        <v>1915187</v>
      </c>
      <c r="S48" s="6">
        <f>VLOOKUP($A48,'HUMAN RESOURCES'!$A$1:$M$2692,COLUMN('HUMAN RESOURCES'!$F48),0)</f>
        <v>4.2999999999999997E-2</v>
      </c>
      <c r="T48" s="6">
        <f>VLOOKUP($A48,TOURISM!$A$1:$F$2692,COLUMN(TOURISM!$E48),0)</f>
        <v>548000000</v>
      </c>
      <c r="U48" s="6">
        <f>VLOOKUP($A48,TOURISM!$A$1:$F$2692,COLUMN(TOURISM!$F48),0)</f>
        <v>284000000</v>
      </c>
      <c r="V48" s="6">
        <f>VLOOKUP($A48,BUSINESS!$A$1:$J$2692,COLUMN(BUSINESS!$E48),0)</f>
        <v>0.17100000000000001</v>
      </c>
      <c r="W48" s="6">
        <f>VLOOKUP($A48,BUSINESS!$A$1:$J$2692,COLUMN(BUSINESS!$F48),0)</f>
        <v>107</v>
      </c>
      <c r="X48" s="6">
        <f>VLOOKUP($A48,BUSINESS!$A$1:$J$2692,COLUMN(BUSINESS!$G48),0)</f>
        <v>0</v>
      </c>
      <c r="Y48" s="6">
        <f>VLOOKUP($A48,BUSINESS!$A$1:$J$2692,COLUMN(BUSINESS!$H48),0)</f>
        <v>140</v>
      </c>
      <c r="Z48" s="6">
        <f>VLOOKUP($A48,BUSINESS!$A$1:$J$2692,COLUMN(BUSINESS!$I48),0)</f>
        <v>5.2999999999999999E-2</v>
      </c>
      <c r="AA48" s="6">
        <f>VLOOKUP($A48,BUSINESS!$A$1:$J$2692,COLUMN(BUSINESS!$J48),0)</f>
        <v>0.60099999999999998</v>
      </c>
      <c r="AB48" s="5"/>
      <c r="AC48" s="5"/>
      <c r="AD48" s="5"/>
      <c r="AE48" s="5"/>
    </row>
    <row r="49" spans="1:31" ht="15.75" customHeight="1" x14ac:dyDescent="0.25">
      <c r="A49" s="6">
        <v>48</v>
      </c>
      <c r="B49" s="7" t="str">
        <f>VLOOKUP($A49,GDP!$A$1:$H$2692,COLUMN(GDP!B49),0)</f>
        <v>Africa</v>
      </c>
      <c r="C49" s="8" t="str">
        <f>VLOOKUP($A49,GDP!$A$1:$H$2692,COLUMN(GDP!C49),0)</f>
        <v>Botswana-Africa</v>
      </c>
      <c r="D49" s="9" t="str">
        <f>VLOOKUP($A49,GDP!$A$1:$H$2692,COLUMN(GDP!D49),0)</f>
        <v>2008</v>
      </c>
      <c r="E49" s="8">
        <f>VLOOKUP($A49,GDP!$A$1:$H$2692,COLUMN(GDP!E49),0)</f>
        <v>10939028155</v>
      </c>
      <c r="F49" s="7">
        <f>VLOOKUP($A49,GDP!$A$1:$H$2692,COLUMN(GDP!F49),0)</f>
        <v>4.7E-2</v>
      </c>
      <c r="G49" s="7">
        <f>VLOOKUP($A49,GDP!$A$1:$H$2692,COLUMN(GDP!G49),0)</f>
        <v>269</v>
      </c>
      <c r="H49" s="7">
        <f>VLOOKUP($A49,GDP!$A$1:$H$2692,COLUMN(GDP!H49),0)</f>
        <v>0.16200000000000001</v>
      </c>
      <c r="I49" s="6">
        <f>VLOOKUP($A49,ENERGY!$A$1:$F$2692,COLUMN(ENERGY!E48),0)</f>
        <v>1857</v>
      </c>
      <c r="J49" s="6">
        <f>VLOOKUP($A49,ENERGY!$A$1:$F$2692,COLUMN(ENERGY!F48),0)</f>
        <v>4378</v>
      </c>
      <c r="K49" s="6">
        <f>VLOOKUP($A49,'HUMAN RESOURCES'!$A$1:$M$2692,COLUMN('HUMAN RESOURCES'!$E49),0)</f>
        <v>2.5000000000000001E-2</v>
      </c>
      <c r="L49" s="6">
        <f>VLOOKUP($A49,'HUMAN RESOURCES'!$A$1:$M$2692,COLUMN('HUMAN RESOURCES'!$F49),0)</f>
        <v>4.2999999999999997E-2</v>
      </c>
      <c r="M49" s="6">
        <f>VLOOKUP($A49,'HUMAN RESOURCES'!$A$1:$M$2692,COLUMN('HUMAN RESOURCES'!$G49),0)</f>
        <v>46</v>
      </c>
      <c r="N49" s="6">
        <f>VLOOKUP($A49,'HUMAN RESOURCES'!$A$1:$M$2692,COLUMN('HUMAN RESOURCES'!$H49),0)</f>
        <v>46</v>
      </c>
      <c r="O49" s="6">
        <f>VLOOKUP($A49,'HUMAN RESOURCES'!$A$1:$M$2692,COLUMN('HUMAN RESOURCES'!$I49),0)</f>
        <v>0.34799999999999998</v>
      </c>
      <c r="P49" s="6">
        <f>VLOOKUP($A49,'HUMAN RESOURCES'!$A$1:$M$2692,COLUMN('HUMAN RESOURCES'!$J49),0)</f>
        <v>0.61799999999999999</v>
      </c>
      <c r="Q49" s="6">
        <f>VLOOKUP($A49,'HUMAN RESOURCES'!$A$1:$M$2692,COLUMN('HUMAN RESOURCES'!$K49),0)</f>
        <v>3.4000000000000002E-2</v>
      </c>
      <c r="R49" s="6">
        <f>VLOOKUP($A49,'HUMAN RESOURCES'!$A$1:$M$2692,COLUMN('HUMAN RESOURCES'!$L49),0)</f>
        <v>1933719</v>
      </c>
      <c r="S49" s="6">
        <f>VLOOKUP($A49,'HUMAN RESOURCES'!$A$1:$M$2692,COLUMN('HUMAN RESOURCES'!$F49),0)</f>
        <v>4.2999999999999997E-2</v>
      </c>
      <c r="T49" s="6">
        <f>VLOOKUP($A49,TOURISM!$A$1:$F$2692,COLUMN(TOURISM!$E49),0)</f>
        <v>59000000</v>
      </c>
      <c r="U49" s="6">
        <f>VLOOKUP($A49,TOURISM!$A$1:$F$2692,COLUMN(TOURISM!$F49),0)</f>
        <v>54000000</v>
      </c>
      <c r="V49" s="6">
        <f>VLOOKUP($A49,BUSINESS!$A$1:$J$2692,COLUMN(BUSINESS!$E49),0)</f>
        <v>0.17100000000000001</v>
      </c>
      <c r="W49" s="6">
        <f>VLOOKUP($A49,BUSINESS!$A$1:$J$2692,COLUMN(BUSINESS!$F49),0)</f>
        <v>77</v>
      </c>
      <c r="X49" s="6">
        <f>VLOOKUP($A49,BUSINESS!$A$1:$J$2692,COLUMN(BUSINESS!$G49),0)</f>
        <v>0</v>
      </c>
      <c r="Y49" s="6">
        <f>VLOOKUP($A49,BUSINESS!$A$1:$J$2692,COLUMN(BUSINESS!$H49),0)</f>
        <v>140</v>
      </c>
      <c r="Z49" s="6">
        <f>VLOOKUP($A49,BUSINESS!$A$1:$J$2692,COLUMN(BUSINESS!$I49),0)</f>
        <v>6.3E-2</v>
      </c>
      <c r="AA49" s="6">
        <f>VLOOKUP($A49,BUSINESS!$A$1:$J$2692,COLUMN(BUSINESS!$J49),0)</f>
        <v>0.76800000000000002</v>
      </c>
      <c r="AB49" s="5"/>
      <c r="AC49" s="5"/>
      <c r="AD49" s="5"/>
      <c r="AE49" s="5"/>
    </row>
    <row r="50" spans="1:31" ht="15.75" customHeight="1" x14ac:dyDescent="0.25">
      <c r="A50" s="6">
        <v>49</v>
      </c>
      <c r="B50" s="7" t="str">
        <f>VLOOKUP($A50,GDP!$A$1:$H$2692,COLUMN(GDP!B50),0)</f>
        <v>Africa</v>
      </c>
      <c r="C50" s="8" t="str">
        <f>VLOOKUP($A50,GDP!$A$1:$H$2692,COLUMN(GDP!C50),0)</f>
        <v>Botswana-Africa</v>
      </c>
      <c r="D50" s="9" t="str">
        <f>VLOOKUP($A50,GDP!$A$1:$H$2692,COLUMN(GDP!D50),0)</f>
        <v>2009</v>
      </c>
      <c r="E50" s="8">
        <f>VLOOKUP($A50,GDP!$A$1:$H$2692,COLUMN(GDP!E50),0)</f>
        <v>11113042238</v>
      </c>
      <c r="F50" s="7">
        <f>VLOOKUP($A50,GDP!$A$1:$H$2692,COLUMN(GDP!F50),0)</f>
        <v>5.2999999999999999E-2</v>
      </c>
      <c r="G50" s="7">
        <f>VLOOKUP($A50,GDP!$A$1:$H$2692,COLUMN(GDP!G50),0)</f>
        <v>307</v>
      </c>
      <c r="H50" s="7">
        <f>VLOOKUP($A50,GDP!$A$1:$H$2692,COLUMN(GDP!H50),0)</f>
        <v>0.16500000000000001</v>
      </c>
      <c r="I50" s="6">
        <f>VLOOKUP($A50,ENERGY!$A$1:$F$2692,COLUMN(ENERGY!E49),0)</f>
        <v>1907</v>
      </c>
      <c r="J50" s="6">
        <f>VLOOKUP($A50,ENERGY!$A$1:$F$2692,COLUMN(ENERGY!F49),0)</f>
        <v>4265</v>
      </c>
      <c r="K50" s="6">
        <f>VLOOKUP($A50,'HUMAN RESOURCES'!$A$1:$M$2692,COLUMN('HUMAN RESOURCES'!$E50),0)</f>
        <v>2.5000000000000001E-2</v>
      </c>
      <c r="L50" s="6">
        <f>VLOOKUP($A50,'HUMAN RESOURCES'!$A$1:$M$2692,COLUMN('HUMAN RESOURCES'!$F50),0)</f>
        <v>4.1000000000000002E-2</v>
      </c>
      <c r="M50" s="6">
        <f>VLOOKUP($A50,'HUMAN RESOURCES'!$A$1:$M$2692,COLUMN('HUMAN RESOURCES'!$G50),0)</f>
        <v>46</v>
      </c>
      <c r="N50" s="6">
        <f>VLOOKUP($A50,'HUMAN RESOURCES'!$A$1:$M$2692,COLUMN('HUMAN RESOURCES'!$H50),0)</f>
        <v>47</v>
      </c>
      <c r="O50" s="6">
        <f>VLOOKUP($A50,'HUMAN RESOURCES'!$A$1:$M$2692,COLUMN('HUMAN RESOURCES'!$I50),0)</f>
        <v>0.34499999999999997</v>
      </c>
      <c r="P50" s="6">
        <f>VLOOKUP($A50,'HUMAN RESOURCES'!$A$1:$M$2692,COLUMN('HUMAN RESOURCES'!$J50),0)</f>
        <v>0.621</v>
      </c>
      <c r="Q50" s="6">
        <f>VLOOKUP($A50,'HUMAN RESOURCES'!$A$1:$M$2692,COLUMN('HUMAN RESOURCES'!$K50),0)</f>
        <v>3.4000000000000002E-2</v>
      </c>
      <c r="R50" s="6">
        <f>VLOOKUP($A50,'HUMAN RESOURCES'!$A$1:$M$2692,COLUMN('HUMAN RESOURCES'!$L50),0)</f>
        <v>1951715</v>
      </c>
      <c r="S50" s="6">
        <f>VLOOKUP($A50,'HUMAN RESOURCES'!$A$1:$M$2692,COLUMN('HUMAN RESOURCES'!$F50),0)</f>
        <v>4.1000000000000002E-2</v>
      </c>
      <c r="T50" s="6">
        <f>VLOOKUP($A50,TOURISM!$A$1:$F$2692,COLUMN(TOURISM!$E50),0)</f>
        <v>53000000</v>
      </c>
      <c r="U50" s="6">
        <f>VLOOKUP($A50,TOURISM!$A$1:$F$2692,COLUMN(TOURISM!$F50),0)</f>
        <v>80000000</v>
      </c>
      <c r="V50" s="6">
        <f>VLOOKUP($A50,BUSINESS!$A$1:$J$2692,COLUMN(BUSINESS!$E50),0)</f>
        <v>0.17</v>
      </c>
      <c r="W50" s="6">
        <f>VLOOKUP($A50,BUSINESS!$A$1:$J$2692,COLUMN(BUSINESS!$F50),0)</f>
        <v>60</v>
      </c>
      <c r="X50" s="6">
        <f>VLOOKUP($A50,BUSINESS!$A$1:$J$2692,COLUMN(BUSINESS!$G50),0)</f>
        <v>0</v>
      </c>
      <c r="Y50" s="6">
        <f>VLOOKUP($A50,BUSINESS!$A$1:$J$2692,COLUMN(BUSINESS!$H50),0)</f>
        <v>140</v>
      </c>
      <c r="Z50" s="6">
        <f>VLOOKUP($A50,BUSINESS!$A$1:$J$2692,COLUMN(BUSINESS!$I50),0)</f>
        <v>6.2E-2</v>
      </c>
      <c r="AA50" s="6">
        <f>VLOOKUP($A50,BUSINESS!$A$1:$J$2692,COLUMN(BUSINESS!$J50),0)</f>
        <v>0.96</v>
      </c>
      <c r="AB50" s="5"/>
      <c r="AC50" s="5"/>
      <c r="AD50" s="5"/>
      <c r="AE50" s="5"/>
    </row>
    <row r="51" spans="1:31" ht="15.75" customHeight="1" x14ac:dyDescent="0.25">
      <c r="A51" s="6">
        <v>50</v>
      </c>
      <c r="B51" s="7" t="str">
        <f>VLOOKUP($A51,GDP!$A$1:$H$2692,COLUMN(GDP!B51),0)</f>
        <v>Africa</v>
      </c>
      <c r="C51" s="8" t="str">
        <f>VLOOKUP($A51,GDP!$A$1:$H$2692,COLUMN(GDP!C51),0)</f>
        <v>Botswana-Africa</v>
      </c>
      <c r="D51" s="9" t="str">
        <f>VLOOKUP($A51,GDP!$A$1:$H$2692,COLUMN(GDP!D51),0)</f>
        <v>2010</v>
      </c>
      <c r="E51" s="8">
        <f>VLOOKUP($A51,GDP!$A$1:$H$2692,COLUMN(GDP!E51),0)</f>
        <v>10106837286</v>
      </c>
      <c r="F51" s="7">
        <f>VLOOKUP($A51,GDP!$A$1:$H$2692,COLUMN(GDP!F51),0)</f>
        <v>6.0999999999999999E-2</v>
      </c>
      <c r="G51" s="7">
        <f>VLOOKUP($A51,GDP!$A$1:$H$2692,COLUMN(GDP!G51),0)</f>
        <v>318</v>
      </c>
      <c r="H51" s="7">
        <f>VLOOKUP($A51,GDP!$A$1:$H$2692,COLUMN(GDP!H51),0)</f>
        <v>0.13800000000000001</v>
      </c>
      <c r="I51" s="6">
        <f>VLOOKUP($A51,ENERGY!$A$1:$F$2692,COLUMN(ENERGY!E50),0)</f>
        <v>1916</v>
      </c>
      <c r="J51" s="6">
        <f>VLOOKUP($A51,ENERGY!$A$1:$F$2692,COLUMN(ENERGY!F50),0)</f>
        <v>4485</v>
      </c>
      <c r="K51" s="6">
        <f>VLOOKUP($A51,'HUMAN RESOURCES'!$A$1:$M$2692,COLUMN('HUMAN RESOURCES'!$E51),0)</f>
        <v>2.4E-2</v>
      </c>
      <c r="L51" s="6">
        <f>VLOOKUP($A51,'HUMAN RESOURCES'!$A$1:$M$2692,COLUMN('HUMAN RESOURCES'!$F51),0)</f>
        <v>0.04</v>
      </c>
      <c r="M51" s="6">
        <f>VLOOKUP($A51,'HUMAN RESOURCES'!$A$1:$M$2692,COLUMN('HUMAN RESOURCES'!$G51),0)</f>
        <v>46</v>
      </c>
      <c r="N51" s="6">
        <f>VLOOKUP($A51,'HUMAN RESOURCES'!$A$1:$M$2692,COLUMN('HUMAN RESOURCES'!$H51),0)</f>
        <v>47</v>
      </c>
      <c r="O51" s="6">
        <f>VLOOKUP($A51,'HUMAN RESOURCES'!$A$1:$M$2692,COLUMN('HUMAN RESOURCES'!$I51),0)</f>
        <v>0.34300000000000003</v>
      </c>
      <c r="P51" s="6">
        <f>VLOOKUP($A51,'HUMAN RESOURCES'!$A$1:$M$2692,COLUMN('HUMAN RESOURCES'!$J51),0)</f>
        <v>0.623</v>
      </c>
      <c r="Q51" s="6">
        <f>VLOOKUP($A51,'HUMAN RESOURCES'!$A$1:$M$2692,COLUMN('HUMAN RESOURCES'!$K51),0)</f>
        <v>3.5000000000000003E-2</v>
      </c>
      <c r="R51" s="6">
        <f>VLOOKUP($A51,'HUMAN RESOURCES'!$A$1:$M$2692,COLUMN('HUMAN RESOURCES'!$L51),0)</f>
        <v>1969341</v>
      </c>
      <c r="S51" s="6">
        <f>VLOOKUP($A51,'HUMAN RESOURCES'!$A$1:$M$2692,COLUMN('HUMAN RESOURCES'!$F51),0)</f>
        <v>0.04</v>
      </c>
      <c r="T51" s="6">
        <f>VLOOKUP($A51,TOURISM!$A$1:$F$2692,COLUMN(TOURISM!$E51),0)</f>
        <v>80000000</v>
      </c>
      <c r="U51" s="6">
        <f>VLOOKUP($A51,TOURISM!$A$1:$F$2692,COLUMN(TOURISM!$F51),0)</f>
        <v>89000000</v>
      </c>
      <c r="V51" s="6">
        <f>VLOOKUP($A51,BUSINESS!$A$1:$J$2692,COLUMN(BUSINESS!$E51),0)</f>
        <v>0.19500000000000001</v>
      </c>
      <c r="W51" s="6">
        <f>VLOOKUP($A51,BUSINESS!$A$1:$J$2692,COLUMN(BUSINESS!$F51),0)</f>
        <v>60</v>
      </c>
      <c r="X51" s="6">
        <f>VLOOKUP($A51,BUSINESS!$A$1:$J$2692,COLUMN(BUSINESS!$G51),0)</f>
        <v>0</v>
      </c>
      <c r="Y51" s="6">
        <f>VLOOKUP($A51,BUSINESS!$A$1:$J$2692,COLUMN(BUSINESS!$H51),0)</f>
        <v>152</v>
      </c>
      <c r="Z51" s="6">
        <f>VLOOKUP($A51,BUSINESS!$A$1:$J$2692,COLUMN(BUSINESS!$I51),0)</f>
        <v>0.06</v>
      </c>
      <c r="AA51" s="6">
        <f>VLOOKUP($A51,BUSINESS!$A$1:$J$2692,COLUMN(BUSINESS!$J51),0)</f>
        <v>1.2</v>
      </c>
      <c r="AB51" s="5"/>
      <c r="AC51" s="5"/>
      <c r="AD51" s="5"/>
      <c r="AE51" s="5"/>
    </row>
    <row r="52" spans="1:31" ht="15.75" customHeight="1" x14ac:dyDescent="0.25">
      <c r="A52" s="6">
        <v>51</v>
      </c>
      <c r="B52" s="7" t="str">
        <f>VLOOKUP($A52,GDP!$A$1:$H$2692,COLUMN(GDP!B52),0)</f>
        <v>Africa</v>
      </c>
      <c r="C52" s="8" t="str">
        <f>VLOOKUP($A52,GDP!$A$1:$H$2692,COLUMN(GDP!C52),0)</f>
        <v>Botswana-Africa</v>
      </c>
      <c r="D52" s="9" t="str">
        <f>VLOOKUP($A52,GDP!$A$1:$H$2692,COLUMN(GDP!D52),0)</f>
        <v>2011</v>
      </c>
      <c r="E52" s="8">
        <f>VLOOKUP($A52,GDP!$A$1:$H$2692,COLUMN(GDP!E52),0)</f>
        <v>13746712706</v>
      </c>
      <c r="F52" s="7">
        <f>VLOOKUP($A52,GDP!$A$1:$H$2692,COLUMN(GDP!F52),0)</f>
        <v>5.6000000000000001E-2</v>
      </c>
      <c r="G52" s="7">
        <f>VLOOKUP($A52,GDP!$A$1:$H$2692,COLUMN(GDP!G52),0)</f>
        <v>394</v>
      </c>
      <c r="H52" s="7">
        <f>VLOOKUP($A52,GDP!$A$1:$H$2692,COLUMN(GDP!H52),0)</f>
        <v>0.115</v>
      </c>
      <c r="I52" s="6">
        <f>VLOOKUP($A52,ENERGY!$A$1:$F$2692,COLUMN(ENERGY!E51),0)</f>
        <v>1868</v>
      </c>
      <c r="J52" s="6">
        <f>VLOOKUP($A52,ENERGY!$A$1:$F$2692,COLUMN(ENERGY!F51),0)</f>
        <v>4334</v>
      </c>
      <c r="K52" s="6">
        <f>VLOOKUP($A52,'HUMAN RESOURCES'!$A$1:$M$2692,COLUMN('HUMAN RESOURCES'!$E52),0)</f>
        <v>2.4E-2</v>
      </c>
      <c r="L52" s="6">
        <f>VLOOKUP($A52,'HUMAN RESOURCES'!$A$1:$M$2692,COLUMN('HUMAN RESOURCES'!$F52),0)</f>
        <v>3.9E-2</v>
      </c>
      <c r="M52" s="6">
        <f>VLOOKUP($A52,'HUMAN RESOURCES'!$A$1:$M$2692,COLUMN('HUMAN RESOURCES'!$G52),0)</f>
        <v>46</v>
      </c>
      <c r="N52" s="6">
        <f>VLOOKUP($A52,'HUMAN RESOURCES'!$A$1:$M$2692,COLUMN('HUMAN RESOURCES'!$H52),0)</f>
        <v>47</v>
      </c>
      <c r="O52" s="6">
        <f>VLOOKUP($A52,'HUMAN RESOURCES'!$A$1:$M$2692,COLUMN('HUMAN RESOURCES'!$I52),0)</f>
        <v>0.34</v>
      </c>
      <c r="P52" s="6">
        <f>VLOOKUP($A52,'HUMAN RESOURCES'!$A$1:$M$2692,COLUMN('HUMAN RESOURCES'!$J52),0)</f>
        <v>0.625</v>
      </c>
      <c r="Q52" s="6">
        <f>VLOOKUP($A52,'HUMAN RESOURCES'!$A$1:$M$2692,COLUMN('HUMAN RESOURCES'!$K52),0)</f>
        <v>3.5000000000000003E-2</v>
      </c>
      <c r="R52" s="6">
        <f>VLOOKUP($A52,'HUMAN RESOURCES'!$A$1:$M$2692,COLUMN('HUMAN RESOURCES'!$L52),0)</f>
        <v>1986701</v>
      </c>
      <c r="S52" s="6">
        <f>VLOOKUP($A52,'HUMAN RESOURCES'!$A$1:$M$2692,COLUMN('HUMAN RESOURCES'!$F52),0)</f>
        <v>3.9E-2</v>
      </c>
      <c r="T52" s="6">
        <f>VLOOKUP($A52,TOURISM!$A$1:$F$2692,COLUMN(TOURISM!$E52),0)</f>
        <v>36000000</v>
      </c>
      <c r="U52" s="6">
        <f>VLOOKUP($A52,TOURISM!$A$1:$F$2692,COLUMN(TOURISM!$F52),0)</f>
        <v>82000000</v>
      </c>
      <c r="V52" s="6">
        <f>VLOOKUP($A52,BUSINESS!$A$1:$J$2692,COLUMN(BUSINESS!$E52),0)</f>
        <v>0.19500000000000001</v>
      </c>
      <c r="W52" s="6">
        <f>VLOOKUP($A52,BUSINESS!$A$1:$J$2692,COLUMN(BUSINESS!$F52),0)</f>
        <v>60</v>
      </c>
      <c r="X52" s="6">
        <f>VLOOKUP($A52,BUSINESS!$A$1:$J$2692,COLUMN(BUSINESS!$G52),0)</f>
        <v>0</v>
      </c>
      <c r="Y52" s="6">
        <f>VLOOKUP($A52,BUSINESS!$A$1:$J$2692,COLUMN(BUSINESS!$H52),0)</f>
        <v>152</v>
      </c>
      <c r="Z52" s="6">
        <f>VLOOKUP($A52,BUSINESS!$A$1:$J$2692,COLUMN(BUSINESS!$I52),0)</f>
        <v>0.08</v>
      </c>
      <c r="AA52" s="6">
        <f>VLOOKUP($A52,BUSINESS!$A$1:$J$2692,COLUMN(BUSINESS!$J52),0)</f>
        <v>1.46</v>
      </c>
      <c r="AB52" s="5"/>
      <c r="AC52" s="5"/>
      <c r="AD52" s="5"/>
      <c r="AE52" s="5"/>
    </row>
    <row r="53" spans="1:31" ht="15.75" customHeight="1" x14ac:dyDescent="0.25">
      <c r="A53" s="6">
        <v>52</v>
      </c>
      <c r="B53" s="7" t="str">
        <f>VLOOKUP($A53,GDP!$A$1:$H$2692,COLUMN(GDP!B53),0)</f>
        <v>Africa</v>
      </c>
      <c r="C53" s="8" t="str">
        <f>VLOOKUP($A53,GDP!$A$1:$H$2692,COLUMN(GDP!C53),0)</f>
        <v>Botswana-Africa</v>
      </c>
      <c r="D53" s="9" t="str">
        <f>VLOOKUP($A53,GDP!$A$1:$H$2692,COLUMN(GDP!D53),0)</f>
        <v>2012</v>
      </c>
      <c r="E53" s="8">
        <f>VLOOKUP($A53,GDP!$A$1:$H$2692,COLUMN(GDP!E53),0)</f>
        <v>15292424757</v>
      </c>
      <c r="F53" s="7">
        <f>VLOOKUP($A53,GDP!$A$1:$H$2692,COLUMN(GDP!F53),0)</f>
        <v>5.1999999999999998E-2</v>
      </c>
      <c r="G53" s="7">
        <f>VLOOKUP($A53,GDP!$A$1:$H$2692,COLUMN(GDP!G53),0)</f>
        <v>404</v>
      </c>
      <c r="H53" s="7">
        <f>VLOOKUP($A53,GDP!$A$1:$H$2692,COLUMN(GDP!H53),0)</f>
        <v>0.11</v>
      </c>
      <c r="I53" s="6">
        <f>VLOOKUP($A53,ENERGY!$A$1:$F$2692,COLUMN(ENERGY!E52),0)</f>
        <v>1836</v>
      </c>
      <c r="J53" s="6">
        <f>VLOOKUP($A53,ENERGY!$A$1:$F$2692,COLUMN(ENERGY!F52),0)</f>
        <v>4276</v>
      </c>
      <c r="K53" s="6">
        <f>VLOOKUP($A53,'HUMAN RESOURCES'!$A$1:$M$2692,COLUMN('HUMAN RESOURCES'!$E53),0)</f>
        <v>2.4E-2</v>
      </c>
      <c r="L53" s="6">
        <f>VLOOKUP($A53,'HUMAN RESOURCES'!$A$1:$M$2692,COLUMN('HUMAN RESOURCES'!$F53),0)</f>
        <v>3.6999999999999998E-2</v>
      </c>
      <c r="M53" s="6">
        <f>VLOOKUP($A53,'HUMAN RESOURCES'!$A$1:$M$2692,COLUMN('HUMAN RESOURCES'!$G53),0)</f>
        <v>46</v>
      </c>
      <c r="N53" s="6">
        <f>VLOOKUP($A53,'HUMAN RESOURCES'!$A$1:$M$2692,COLUMN('HUMAN RESOURCES'!$H53),0)</f>
        <v>48</v>
      </c>
      <c r="O53" s="6">
        <f>VLOOKUP($A53,'HUMAN RESOURCES'!$A$1:$M$2692,COLUMN('HUMAN RESOURCES'!$I53),0)</f>
        <v>0.33800000000000002</v>
      </c>
      <c r="P53" s="6">
        <f>VLOOKUP($A53,'HUMAN RESOURCES'!$A$1:$M$2692,COLUMN('HUMAN RESOURCES'!$J53),0)</f>
        <v>0.627</v>
      </c>
      <c r="Q53" s="6">
        <f>VLOOKUP($A53,'HUMAN RESOURCES'!$A$1:$M$2692,COLUMN('HUMAN RESOURCES'!$K53),0)</f>
        <v>3.5999999999999997E-2</v>
      </c>
      <c r="R53" s="6">
        <f>VLOOKUP($A53,'HUMAN RESOURCES'!$A$1:$M$2692,COLUMN('HUMAN RESOURCES'!$L53),0)</f>
        <v>2003910</v>
      </c>
      <c r="S53" s="6">
        <f>VLOOKUP($A53,'HUMAN RESOURCES'!$A$1:$M$2692,COLUMN('HUMAN RESOURCES'!$F53),0)</f>
        <v>3.6999999999999998E-2</v>
      </c>
      <c r="T53" s="6">
        <f>VLOOKUP($A53,TOURISM!$A$1:$F$2692,COLUMN(TOURISM!$E53),0)</f>
        <v>30000000</v>
      </c>
      <c r="U53" s="6">
        <f>VLOOKUP($A53,TOURISM!$A$1:$F$2692,COLUMN(TOURISM!$F53),0)</f>
        <v>100000000</v>
      </c>
      <c r="V53" s="6">
        <f>VLOOKUP($A53,BUSINESS!$A$1:$J$2692,COLUMN(BUSINESS!$E53),0)</f>
        <v>0.254</v>
      </c>
      <c r="W53" s="6">
        <f>VLOOKUP($A53,BUSINESS!$A$1:$J$2692,COLUMN(BUSINESS!$F53),0)</f>
        <v>60</v>
      </c>
      <c r="X53" s="6">
        <f>VLOOKUP($A53,BUSINESS!$A$1:$J$2692,COLUMN(BUSINESS!$G53),0)</f>
        <v>65</v>
      </c>
      <c r="Y53" s="6">
        <f>VLOOKUP($A53,BUSINESS!$A$1:$J$2692,COLUMN(BUSINESS!$H53),0)</f>
        <v>152</v>
      </c>
      <c r="Z53" s="6">
        <f>VLOOKUP($A53,BUSINESS!$A$1:$J$2692,COLUMN(BUSINESS!$I53),0)</f>
        <v>0.115</v>
      </c>
      <c r="AA53" s="6">
        <f>VLOOKUP($A53,BUSINESS!$A$1:$J$2692,COLUMN(BUSINESS!$J53),0)</f>
        <v>1.538</v>
      </c>
      <c r="AB53" s="5"/>
      <c r="AC53" s="5"/>
      <c r="AD53" s="5"/>
      <c r="AE53" s="5"/>
    </row>
    <row r="54" spans="1:31" ht="15.75" customHeight="1" x14ac:dyDescent="0.25">
      <c r="A54" s="6">
        <v>53</v>
      </c>
      <c r="B54" s="7" t="str">
        <f>VLOOKUP($A54,GDP!$A$1:$H$2692,COLUMN(GDP!B54),0)</f>
        <v>Africa</v>
      </c>
      <c r="C54" s="8" t="str">
        <f>VLOOKUP($A54,GDP!$A$1:$H$2692,COLUMN(GDP!C54),0)</f>
        <v>Burkina Faso-Africa</v>
      </c>
      <c r="D54" s="9" t="str">
        <f>VLOOKUP($A54,GDP!$A$1:$H$2692,COLUMN(GDP!D54),0)</f>
        <v>2000</v>
      </c>
      <c r="E54" s="8">
        <f>VLOOKUP($A54,GDP!$A$1:$H$2692,COLUMN(GDP!E54),0)</f>
        <v>10726305450</v>
      </c>
      <c r="F54" s="7">
        <f>VLOOKUP($A54,GDP!$A$1:$H$2692,COLUMN(GDP!F54),0)</f>
        <v>6.2E-2</v>
      </c>
      <c r="G54" s="7">
        <f>VLOOKUP($A54,GDP!$A$1:$H$2692,COLUMN(GDP!G54),0)</f>
        <v>38</v>
      </c>
      <c r="H54" s="7">
        <f>VLOOKUP($A54,GDP!$A$1:$H$2692,COLUMN(GDP!H54),0)</f>
        <v>0</v>
      </c>
      <c r="I54" s="6">
        <f>VLOOKUP($A54,ENERGY!$A$1:$F$2692,COLUMN(ENERGY!E53),0)</f>
        <v>0</v>
      </c>
      <c r="J54" s="6">
        <f>VLOOKUP($A54,ENERGY!$A$1:$F$2692,COLUMN(ENERGY!F53),0)</f>
        <v>0</v>
      </c>
      <c r="K54" s="6">
        <f>VLOOKUP($A54,'HUMAN RESOURCES'!$A$1:$M$2692,COLUMN('HUMAN RESOURCES'!$E54),0)</f>
        <v>4.5999999999999999E-2</v>
      </c>
      <c r="L54" s="6">
        <f>VLOOKUP($A54,'HUMAN RESOURCES'!$A$1:$M$2692,COLUMN('HUMAN RESOURCES'!$F54),0)</f>
        <v>9.6000000000000002E-2</v>
      </c>
      <c r="M54" s="6">
        <f>VLOOKUP($A54,'HUMAN RESOURCES'!$A$1:$M$2692,COLUMN('HUMAN RESOURCES'!$G54),0)</f>
        <v>52</v>
      </c>
      <c r="N54" s="6">
        <f>VLOOKUP($A54,'HUMAN RESOURCES'!$A$1:$M$2692,COLUMN('HUMAN RESOURCES'!$H54),0)</f>
        <v>49</v>
      </c>
      <c r="O54" s="6">
        <f>VLOOKUP($A54,'HUMAN RESOURCES'!$A$1:$M$2692,COLUMN('HUMAN RESOURCES'!$I54),0)</f>
        <v>0.46800000000000003</v>
      </c>
      <c r="P54" s="6">
        <f>VLOOKUP($A54,'HUMAN RESOURCES'!$A$1:$M$2692,COLUMN('HUMAN RESOURCES'!$J54),0)</f>
        <v>0.505</v>
      </c>
      <c r="Q54" s="6">
        <f>VLOOKUP($A54,'HUMAN RESOURCES'!$A$1:$M$2692,COLUMN('HUMAN RESOURCES'!$K54),0)</f>
        <v>2.8000000000000001E-2</v>
      </c>
      <c r="R54" s="6">
        <f>VLOOKUP($A54,'HUMAN RESOURCES'!$A$1:$M$2692,COLUMN('HUMAN RESOURCES'!$L54),0)</f>
        <v>11607944</v>
      </c>
      <c r="S54" s="6">
        <f>VLOOKUP($A54,'HUMAN RESOURCES'!$A$1:$M$2692,COLUMN('HUMAN RESOURCES'!$F54),0)</f>
        <v>9.6000000000000002E-2</v>
      </c>
      <c r="T54" s="6">
        <f>VLOOKUP($A54,TOURISM!$A$1:$F$2692,COLUMN(TOURISM!$E54),0)</f>
        <v>23000000</v>
      </c>
      <c r="U54" s="6">
        <f>VLOOKUP($A54,TOURISM!$A$1:$F$2692,COLUMN(TOURISM!$F54),0)</f>
        <v>30000000</v>
      </c>
      <c r="V54" s="6">
        <f>VLOOKUP($A54,BUSINESS!$A$1:$J$2692,COLUMN(BUSINESS!$E54),0)</f>
        <v>0</v>
      </c>
      <c r="W54" s="6">
        <f>VLOOKUP($A54,BUSINESS!$A$1:$J$2692,COLUMN(BUSINESS!$F54),0)</f>
        <v>0</v>
      </c>
      <c r="X54" s="6">
        <f>VLOOKUP($A54,BUSINESS!$A$1:$J$2692,COLUMN(BUSINESS!$G54),0)</f>
        <v>0</v>
      </c>
      <c r="Y54" s="6">
        <f>VLOOKUP($A54,BUSINESS!$A$1:$J$2692,COLUMN(BUSINESS!$H54),0)</f>
        <v>0</v>
      </c>
      <c r="Z54" s="6">
        <f>VLOOKUP($A54,BUSINESS!$A$1:$J$2692,COLUMN(BUSINESS!$I54),0)</f>
        <v>1E-3</v>
      </c>
      <c r="AA54" s="6">
        <f>VLOOKUP($A54,BUSINESS!$A$1:$J$2692,COLUMN(BUSINESS!$J54),0)</f>
        <v>2E-3</v>
      </c>
      <c r="AB54" s="5"/>
      <c r="AC54" s="5"/>
      <c r="AD54" s="5"/>
      <c r="AE54" s="5"/>
    </row>
    <row r="55" spans="1:31" ht="15.75" customHeight="1" x14ac:dyDescent="0.25">
      <c r="A55" s="6">
        <v>54</v>
      </c>
      <c r="B55" s="7" t="str">
        <f>VLOOKUP($A55,GDP!$A$1:$H$2692,COLUMN(GDP!B55),0)</f>
        <v>Africa</v>
      </c>
      <c r="C55" s="8" t="str">
        <f>VLOOKUP($A55,GDP!$A$1:$H$2692,COLUMN(GDP!C55),0)</f>
        <v>Burkina Faso-Africa</v>
      </c>
      <c r="D55" s="9" t="str">
        <f>VLOOKUP($A55,GDP!$A$1:$H$2692,COLUMN(GDP!D55),0)</f>
        <v>2001</v>
      </c>
      <c r="E55" s="8">
        <f>VLOOKUP($A55,GDP!$A$1:$H$2692,COLUMN(GDP!E55),0)</f>
        <v>2610959139</v>
      </c>
      <c r="F55" s="7">
        <f>VLOOKUP($A55,GDP!$A$1:$H$2692,COLUMN(GDP!F55),0)</f>
        <v>5.0999999999999997E-2</v>
      </c>
      <c r="G55" s="7">
        <f>VLOOKUP($A55,GDP!$A$1:$H$2692,COLUMN(GDP!G55),0)</f>
        <v>12</v>
      </c>
      <c r="H55" s="7">
        <f>VLOOKUP($A55,GDP!$A$1:$H$2692,COLUMN(GDP!H55),0)</f>
        <v>0</v>
      </c>
      <c r="I55" s="6">
        <f>VLOOKUP($A55,ENERGY!$A$1:$F$2692,COLUMN(ENERGY!E54),0)</f>
        <v>0</v>
      </c>
      <c r="J55" s="6">
        <f>VLOOKUP($A55,ENERGY!$A$1:$F$2692,COLUMN(ENERGY!F54),0)</f>
        <v>0</v>
      </c>
      <c r="K55" s="6">
        <f>VLOOKUP($A55,'HUMAN RESOURCES'!$A$1:$M$2692,COLUMN('HUMAN RESOURCES'!$E55),0)</f>
        <v>4.5999999999999999E-2</v>
      </c>
      <c r="L55" s="6">
        <f>VLOOKUP($A55,'HUMAN RESOURCES'!$A$1:$M$2692,COLUMN('HUMAN RESOURCES'!$F55),0)</f>
        <v>9.5000000000000001E-2</v>
      </c>
      <c r="M55" s="6">
        <f>VLOOKUP($A55,'HUMAN RESOURCES'!$A$1:$M$2692,COLUMN('HUMAN RESOURCES'!$G55),0)</f>
        <v>52</v>
      </c>
      <c r="N55" s="6">
        <f>VLOOKUP($A55,'HUMAN RESOURCES'!$A$1:$M$2692,COLUMN('HUMAN RESOURCES'!$H55),0)</f>
        <v>50</v>
      </c>
      <c r="O55" s="6">
        <f>VLOOKUP($A55,'HUMAN RESOURCES'!$A$1:$M$2692,COLUMN('HUMAN RESOURCES'!$I55),0)</f>
        <v>0.46700000000000003</v>
      </c>
      <c r="P55" s="6">
        <f>VLOOKUP($A55,'HUMAN RESOURCES'!$A$1:$M$2692,COLUMN('HUMAN RESOURCES'!$J55),0)</f>
        <v>0.50600000000000001</v>
      </c>
      <c r="Q55" s="6">
        <f>VLOOKUP($A55,'HUMAN RESOURCES'!$A$1:$M$2692,COLUMN('HUMAN RESOURCES'!$K55),0)</f>
        <v>2.7E-2</v>
      </c>
      <c r="R55" s="6">
        <f>VLOOKUP($A55,'HUMAN RESOURCES'!$A$1:$M$2692,COLUMN('HUMAN RESOURCES'!$L55),0)</f>
        <v>11946080</v>
      </c>
      <c r="S55" s="6">
        <f>VLOOKUP($A55,'HUMAN RESOURCES'!$A$1:$M$2692,COLUMN('HUMAN RESOURCES'!$F55),0)</f>
        <v>9.5000000000000001E-2</v>
      </c>
      <c r="T55" s="6">
        <f>VLOOKUP($A55,TOURISM!$A$1:$F$2692,COLUMN(TOURISM!$E55),0)</f>
        <v>25000000</v>
      </c>
      <c r="U55" s="6">
        <f>VLOOKUP($A55,TOURISM!$A$1:$F$2692,COLUMN(TOURISM!$F55),0)</f>
        <v>35000000</v>
      </c>
      <c r="V55" s="6">
        <f>VLOOKUP($A55,BUSINESS!$A$1:$J$2692,COLUMN(BUSINESS!$E55),0)</f>
        <v>0</v>
      </c>
      <c r="W55" s="6">
        <f>VLOOKUP($A55,BUSINESS!$A$1:$J$2692,COLUMN(BUSINESS!$F55),0)</f>
        <v>0</v>
      </c>
      <c r="X55" s="6">
        <f>VLOOKUP($A55,BUSINESS!$A$1:$J$2692,COLUMN(BUSINESS!$G55),0)</f>
        <v>0</v>
      </c>
      <c r="Y55" s="6">
        <f>VLOOKUP($A55,BUSINESS!$A$1:$J$2692,COLUMN(BUSINESS!$H55),0)</f>
        <v>0</v>
      </c>
      <c r="Z55" s="6">
        <f>VLOOKUP($A55,BUSINESS!$A$1:$J$2692,COLUMN(BUSINESS!$I55),0)</f>
        <v>2E-3</v>
      </c>
      <c r="AA55" s="6">
        <f>VLOOKUP($A55,BUSINESS!$A$1:$J$2692,COLUMN(BUSINESS!$J55),0)</f>
        <v>6.0000000000000001E-3</v>
      </c>
      <c r="AB55" s="5"/>
      <c r="AC55" s="5"/>
      <c r="AD55" s="5"/>
      <c r="AE55" s="5"/>
    </row>
    <row r="56" spans="1:31" ht="15.75" customHeight="1" x14ac:dyDescent="0.25">
      <c r="A56" s="6">
        <v>55</v>
      </c>
      <c r="B56" s="7" t="str">
        <f>VLOOKUP($A56,GDP!$A$1:$H$2692,COLUMN(GDP!B56),0)</f>
        <v>Africa</v>
      </c>
      <c r="C56" s="8" t="str">
        <f>VLOOKUP($A56,GDP!$A$1:$H$2692,COLUMN(GDP!C56),0)</f>
        <v>Burkina Faso-Africa</v>
      </c>
      <c r="D56" s="9" t="str">
        <f>VLOOKUP($A56,GDP!$A$1:$H$2692,COLUMN(GDP!D56),0)</f>
        <v>2002</v>
      </c>
      <c r="E56" s="8">
        <f>VLOOKUP($A56,GDP!$A$1:$H$2692,COLUMN(GDP!E56),0)</f>
        <v>2812845486</v>
      </c>
      <c r="F56" s="7">
        <f>VLOOKUP($A56,GDP!$A$1:$H$2692,COLUMN(GDP!F56),0)</f>
        <v>4.9000000000000002E-2</v>
      </c>
      <c r="G56" s="7">
        <f>VLOOKUP($A56,GDP!$A$1:$H$2692,COLUMN(GDP!G56),0)</f>
        <v>12</v>
      </c>
      <c r="H56" s="7">
        <f>VLOOKUP($A56,GDP!$A$1:$H$2692,COLUMN(GDP!H56),0)</f>
        <v>0</v>
      </c>
      <c r="I56" s="6">
        <f>VLOOKUP($A56,ENERGY!$A$1:$F$2692,COLUMN(ENERGY!E55),0)</f>
        <v>0</v>
      </c>
      <c r="J56" s="6">
        <f>VLOOKUP($A56,ENERGY!$A$1:$F$2692,COLUMN(ENERGY!F55),0)</f>
        <v>1683</v>
      </c>
      <c r="K56" s="6">
        <f>VLOOKUP($A56,'HUMAN RESOURCES'!$A$1:$M$2692,COLUMN('HUMAN RESOURCES'!$E56),0)</f>
        <v>4.5999999999999999E-2</v>
      </c>
      <c r="L56" s="6">
        <f>VLOOKUP($A56,'HUMAN RESOURCES'!$A$1:$M$2692,COLUMN('HUMAN RESOURCES'!$F56),0)</f>
        <v>9.4E-2</v>
      </c>
      <c r="M56" s="6">
        <f>VLOOKUP($A56,'HUMAN RESOURCES'!$A$1:$M$2692,COLUMN('HUMAN RESOURCES'!$G56),0)</f>
        <v>52</v>
      </c>
      <c r="N56" s="6">
        <f>VLOOKUP($A56,'HUMAN RESOURCES'!$A$1:$M$2692,COLUMN('HUMAN RESOURCES'!$H56),0)</f>
        <v>50</v>
      </c>
      <c r="O56" s="6">
        <f>VLOOKUP($A56,'HUMAN RESOURCES'!$A$1:$M$2692,COLUMN('HUMAN RESOURCES'!$I56),0)</f>
        <v>0.46700000000000003</v>
      </c>
      <c r="P56" s="6">
        <f>VLOOKUP($A56,'HUMAN RESOURCES'!$A$1:$M$2692,COLUMN('HUMAN RESOURCES'!$J56),0)</f>
        <v>0.50700000000000001</v>
      </c>
      <c r="Q56" s="6">
        <f>VLOOKUP($A56,'HUMAN RESOURCES'!$A$1:$M$2692,COLUMN('HUMAN RESOURCES'!$K56),0)</f>
        <v>2.7E-2</v>
      </c>
      <c r="R56" s="6">
        <f>VLOOKUP($A56,'HUMAN RESOURCES'!$A$1:$M$2692,COLUMN('HUMAN RESOURCES'!$L56),0)</f>
        <v>12296399</v>
      </c>
      <c r="S56" s="6">
        <f>VLOOKUP($A56,'HUMAN RESOURCES'!$A$1:$M$2692,COLUMN('HUMAN RESOURCES'!$F56),0)</f>
        <v>9.4E-2</v>
      </c>
      <c r="T56" s="6">
        <f>VLOOKUP($A56,TOURISM!$A$1:$F$2692,COLUMN(TOURISM!$E56),0)</f>
        <v>37000000</v>
      </c>
      <c r="U56" s="6">
        <f>VLOOKUP($A56,TOURISM!$A$1:$F$2692,COLUMN(TOURISM!$F56),0)</f>
        <v>36000000</v>
      </c>
      <c r="V56" s="6">
        <f>VLOOKUP($A56,BUSINESS!$A$1:$J$2692,COLUMN(BUSINESS!$E56),0)</f>
        <v>0</v>
      </c>
      <c r="W56" s="6">
        <f>VLOOKUP($A56,BUSINESS!$A$1:$J$2692,COLUMN(BUSINESS!$F56),0)</f>
        <v>0</v>
      </c>
      <c r="X56" s="6">
        <f>VLOOKUP($A56,BUSINESS!$A$1:$J$2692,COLUMN(BUSINESS!$G56),0)</f>
        <v>0</v>
      </c>
      <c r="Y56" s="6">
        <f>VLOOKUP($A56,BUSINESS!$A$1:$J$2692,COLUMN(BUSINESS!$H56),0)</f>
        <v>0</v>
      </c>
      <c r="Z56" s="6">
        <f>VLOOKUP($A56,BUSINESS!$A$1:$J$2692,COLUMN(BUSINESS!$I56),0)</f>
        <v>2E-3</v>
      </c>
      <c r="AA56" s="6">
        <f>VLOOKUP($A56,BUSINESS!$A$1:$J$2692,COLUMN(BUSINESS!$J56),0)</f>
        <v>8.9999999999999993E-3</v>
      </c>
      <c r="AB56" s="5"/>
      <c r="AC56" s="5"/>
      <c r="AD56" s="5"/>
      <c r="AE56" s="5"/>
    </row>
    <row r="57" spans="1:31" ht="15.75" customHeight="1" x14ac:dyDescent="0.25">
      <c r="A57" s="6">
        <v>56</v>
      </c>
      <c r="B57" s="7" t="str">
        <f>VLOOKUP($A57,GDP!$A$1:$H$2692,COLUMN(GDP!B57),0)</f>
        <v>Africa</v>
      </c>
      <c r="C57" s="8" t="str">
        <f>VLOOKUP($A57,GDP!$A$1:$H$2692,COLUMN(GDP!C57),0)</f>
        <v>Burkina Faso-Africa</v>
      </c>
      <c r="D57" s="9" t="str">
        <f>VLOOKUP($A57,GDP!$A$1:$H$2692,COLUMN(GDP!D57),0)</f>
        <v>2003</v>
      </c>
      <c r="E57" s="8">
        <f>VLOOKUP($A57,GDP!$A$1:$H$2692,COLUMN(GDP!E57),0)</f>
        <v>3205592273</v>
      </c>
      <c r="F57" s="7">
        <f>VLOOKUP($A57,GDP!$A$1:$H$2692,COLUMN(GDP!F57),0)</f>
        <v>0.05</v>
      </c>
      <c r="G57" s="7">
        <f>VLOOKUP($A57,GDP!$A$1:$H$2692,COLUMN(GDP!G57),0)</f>
        <v>13</v>
      </c>
      <c r="H57" s="7">
        <f>VLOOKUP($A57,GDP!$A$1:$H$2692,COLUMN(GDP!H57),0)</f>
        <v>0</v>
      </c>
      <c r="I57" s="6">
        <f>VLOOKUP($A57,ENERGY!$A$1:$F$2692,COLUMN(ENERGY!E56),0)</f>
        <v>0</v>
      </c>
      <c r="J57" s="6">
        <f>VLOOKUP($A57,ENERGY!$A$1:$F$2692,COLUMN(ENERGY!F56),0)</f>
        <v>1665</v>
      </c>
      <c r="K57" s="6">
        <f>VLOOKUP($A57,'HUMAN RESOURCES'!$A$1:$M$2692,COLUMN('HUMAN RESOURCES'!$E57),0)</f>
        <v>4.4999999999999998E-2</v>
      </c>
      <c r="L57" s="6">
        <f>VLOOKUP($A57,'HUMAN RESOURCES'!$A$1:$M$2692,COLUMN('HUMAN RESOURCES'!$F57),0)</f>
        <v>9.0999999999999998E-2</v>
      </c>
      <c r="M57" s="6">
        <f>VLOOKUP($A57,'HUMAN RESOURCES'!$A$1:$M$2692,COLUMN('HUMAN RESOURCES'!$G57),0)</f>
        <v>53</v>
      </c>
      <c r="N57" s="6">
        <f>VLOOKUP($A57,'HUMAN RESOURCES'!$A$1:$M$2692,COLUMN('HUMAN RESOURCES'!$H57),0)</f>
        <v>51</v>
      </c>
      <c r="O57" s="6">
        <f>VLOOKUP($A57,'HUMAN RESOURCES'!$A$1:$M$2692,COLUMN('HUMAN RESOURCES'!$I57),0)</f>
        <v>0.46600000000000003</v>
      </c>
      <c r="P57" s="6">
        <f>VLOOKUP($A57,'HUMAN RESOURCES'!$A$1:$M$2692,COLUMN('HUMAN RESOURCES'!$J57),0)</f>
        <v>0.50800000000000001</v>
      </c>
      <c r="Q57" s="6">
        <f>VLOOKUP($A57,'HUMAN RESOURCES'!$A$1:$M$2692,COLUMN('HUMAN RESOURCES'!$K57),0)</f>
        <v>2.5999999999999999E-2</v>
      </c>
      <c r="R57" s="6">
        <f>VLOOKUP($A57,'HUMAN RESOURCES'!$A$1:$M$2692,COLUMN('HUMAN RESOURCES'!$L57),0)</f>
        <v>12659086</v>
      </c>
      <c r="S57" s="6">
        <f>VLOOKUP($A57,'HUMAN RESOURCES'!$A$1:$M$2692,COLUMN('HUMAN RESOURCES'!$F57),0)</f>
        <v>9.0999999999999998E-2</v>
      </c>
      <c r="T57" s="6">
        <f>VLOOKUP($A57,TOURISM!$A$1:$F$2692,COLUMN(TOURISM!$E57),0)</f>
        <v>38000000</v>
      </c>
      <c r="U57" s="6">
        <f>VLOOKUP($A57,TOURISM!$A$1:$F$2692,COLUMN(TOURISM!$F57),0)</f>
        <v>50000000</v>
      </c>
      <c r="V57" s="6">
        <f>VLOOKUP($A57,BUSINESS!$A$1:$J$2692,COLUMN(BUSINESS!$E57),0)</f>
        <v>0</v>
      </c>
      <c r="W57" s="6">
        <f>VLOOKUP($A57,BUSINESS!$A$1:$J$2692,COLUMN(BUSINESS!$F57),0)</f>
        <v>40</v>
      </c>
      <c r="X57" s="6">
        <f>VLOOKUP($A57,BUSINESS!$A$1:$J$2692,COLUMN(BUSINESS!$G57),0)</f>
        <v>0</v>
      </c>
      <c r="Y57" s="6">
        <f>VLOOKUP($A57,BUSINESS!$A$1:$J$2692,COLUMN(BUSINESS!$H57),0)</f>
        <v>0</v>
      </c>
      <c r="Z57" s="6">
        <f>VLOOKUP($A57,BUSINESS!$A$1:$J$2692,COLUMN(BUSINESS!$I57),0)</f>
        <v>4.0000000000000001E-3</v>
      </c>
      <c r="AA57" s="6">
        <f>VLOOKUP($A57,BUSINESS!$A$1:$J$2692,COLUMN(BUSINESS!$J57),0)</f>
        <v>1.9E-2</v>
      </c>
      <c r="AB57" s="5"/>
      <c r="AC57" s="5"/>
      <c r="AD57" s="5"/>
      <c r="AE57" s="5"/>
    </row>
    <row r="58" spans="1:31" ht="15.75" customHeight="1" x14ac:dyDescent="0.25">
      <c r="A58" s="6">
        <v>57</v>
      </c>
      <c r="B58" s="7" t="str">
        <f>VLOOKUP($A58,GDP!$A$1:$H$2692,COLUMN(GDP!B58),0)</f>
        <v>Africa</v>
      </c>
      <c r="C58" s="8" t="str">
        <f>VLOOKUP($A58,GDP!$A$1:$H$2692,COLUMN(GDP!C58),0)</f>
        <v>Burkina Faso-Africa</v>
      </c>
      <c r="D58" s="9" t="str">
        <f>VLOOKUP($A58,GDP!$A$1:$H$2692,COLUMN(GDP!D58),0)</f>
        <v>2004</v>
      </c>
      <c r="E58" s="8">
        <f>VLOOKUP($A58,GDP!$A$1:$H$2692,COLUMN(GDP!E58),0)</f>
        <v>4205691122</v>
      </c>
      <c r="F58" s="7">
        <f>VLOOKUP($A58,GDP!$A$1:$H$2692,COLUMN(GDP!F58),0)</f>
        <v>5.5E-2</v>
      </c>
      <c r="G58" s="7">
        <f>VLOOKUP($A58,GDP!$A$1:$H$2692,COLUMN(GDP!G58),0)</f>
        <v>19</v>
      </c>
      <c r="H58" s="7">
        <f>VLOOKUP($A58,GDP!$A$1:$H$2692,COLUMN(GDP!H58),0)</f>
        <v>0</v>
      </c>
      <c r="I58" s="6">
        <f>VLOOKUP($A58,ENERGY!$A$1:$F$2692,COLUMN(ENERGY!E57),0)</f>
        <v>0</v>
      </c>
      <c r="J58" s="6">
        <f>VLOOKUP($A58,ENERGY!$A$1:$F$2692,COLUMN(ENERGY!F57),0)</f>
        <v>1698</v>
      </c>
      <c r="K58" s="6">
        <f>VLOOKUP($A58,'HUMAN RESOURCES'!$A$1:$M$2692,COLUMN('HUMAN RESOURCES'!$E58),0)</f>
        <v>4.4999999999999998E-2</v>
      </c>
      <c r="L58" s="6">
        <f>VLOOKUP($A58,'HUMAN RESOURCES'!$A$1:$M$2692,COLUMN('HUMAN RESOURCES'!$F58),0)</f>
        <v>8.8999999999999996E-2</v>
      </c>
      <c r="M58" s="6">
        <f>VLOOKUP($A58,'HUMAN RESOURCES'!$A$1:$M$2692,COLUMN('HUMAN RESOURCES'!$G58),0)</f>
        <v>53</v>
      </c>
      <c r="N58" s="6">
        <f>VLOOKUP($A58,'HUMAN RESOURCES'!$A$1:$M$2692,COLUMN('HUMAN RESOURCES'!$H58),0)</f>
        <v>51</v>
      </c>
      <c r="O58" s="6">
        <f>VLOOKUP($A58,'HUMAN RESOURCES'!$A$1:$M$2692,COLUMN('HUMAN RESOURCES'!$I58),0)</f>
        <v>0.46600000000000003</v>
      </c>
      <c r="P58" s="6">
        <f>VLOOKUP($A58,'HUMAN RESOURCES'!$A$1:$M$2692,COLUMN('HUMAN RESOURCES'!$J58),0)</f>
        <v>0.50800000000000001</v>
      </c>
      <c r="Q58" s="6">
        <f>VLOOKUP($A58,'HUMAN RESOURCES'!$A$1:$M$2692,COLUMN('HUMAN RESOURCES'!$K58),0)</f>
        <v>2.5999999999999999E-2</v>
      </c>
      <c r="R58" s="6">
        <f>VLOOKUP($A58,'HUMAN RESOURCES'!$A$1:$M$2692,COLUMN('HUMAN RESOURCES'!$L58),0)</f>
        <v>13034258</v>
      </c>
      <c r="S58" s="6">
        <f>VLOOKUP($A58,'HUMAN RESOURCES'!$A$1:$M$2692,COLUMN('HUMAN RESOURCES'!$F58),0)</f>
        <v>8.8999999999999996E-2</v>
      </c>
      <c r="T58" s="6">
        <f>VLOOKUP($A58,TOURISM!$A$1:$F$2692,COLUMN(TOURISM!$E58),0)</f>
        <v>52000000</v>
      </c>
      <c r="U58" s="6">
        <f>VLOOKUP($A58,TOURISM!$A$1:$F$2692,COLUMN(TOURISM!$F58),0)</f>
        <v>67000000</v>
      </c>
      <c r="V58" s="6">
        <f>VLOOKUP($A58,BUSINESS!$A$1:$J$2692,COLUMN(BUSINESS!$E58),0)</f>
        <v>0</v>
      </c>
      <c r="W58" s="6">
        <f>VLOOKUP($A58,BUSINESS!$A$1:$J$2692,COLUMN(BUSINESS!$F58),0)</f>
        <v>40</v>
      </c>
      <c r="X58" s="6">
        <f>VLOOKUP($A58,BUSINESS!$A$1:$J$2692,COLUMN(BUSINESS!$G58),0)</f>
        <v>0</v>
      </c>
      <c r="Y58" s="6">
        <f>VLOOKUP($A58,BUSINESS!$A$1:$J$2692,COLUMN(BUSINESS!$H58),0)</f>
        <v>0</v>
      </c>
      <c r="Z58" s="6">
        <f>VLOOKUP($A58,BUSINESS!$A$1:$J$2692,COLUMN(BUSINESS!$I58),0)</f>
        <v>4.0000000000000001E-3</v>
      </c>
      <c r="AA58" s="6">
        <f>VLOOKUP($A58,BUSINESS!$A$1:$J$2692,COLUMN(BUSINESS!$J58),0)</f>
        <v>0.03</v>
      </c>
      <c r="AB58" s="5"/>
      <c r="AC58" s="5"/>
      <c r="AD58" s="5"/>
      <c r="AE58" s="5"/>
    </row>
    <row r="59" spans="1:31" ht="15.75" customHeight="1" x14ac:dyDescent="0.25">
      <c r="A59" s="6">
        <v>58</v>
      </c>
      <c r="B59" s="7" t="str">
        <f>VLOOKUP($A59,GDP!$A$1:$H$2692,COLUMN(GDP!B59),0)</f>
        <v>Africa</v>
      </c>
      <c r="C59" s="8" t="str">
        <f>VLOOKUP($A59,GDP!$A$1:$H$2692,COLUMN(GDP!C59),0)</f>
        <v>Burkina Faso-Africa</v>
      </c>
      <c r="D59" s="9" t="str">
        <f>VLOOKUP($A59,GDP!$A$1:$H$2692,COLUMN(GDP!D59),0)</f>
        <v>2005</v>
      </c>
      <c r="E59" s="8">
        <f>VLOOKUP($A59,GDP!$A$1:$H$2692,COLUMN(GDP!E59),0)</f>
        <v>4838551014</v>
      </c>
      <c r="F59" s="7">
        <f>VLOOKUP($A59,GDP!$A$1:$H$2692,COLUMN(GDP!F59),0)</f>
        <v>6.0999999999999999E-2</v>
      </c>
      <c r="G59" s="7">
        <f>VLOOKUP($A59,GDP!$A$1:$H$2692,COLUMN(GDP!G59),0)</f>
        <v>24</v>
      </c>
      <c r="H59" s="7">
        <f>VLOOKUP($A59,GDP!$A$1:$H$2692,COLUMN(GDP!H59),0)</f>
        <v>0</v>
      </c>
      <c r="I59" s="6">
        <f>VLOOKUP($A59,ENERGY!$A$1:$F$2692,COLUMN(ENERGY!E58),0)</f>
        <v>0</v>
      </c>
      <c r="J59" s="6">
        <f>VLOOKUP($A59,ENERGY!$A$1:$F$2692,COLUMN(ENERGY!F58),0)</f>
        <v>1646</v>
      </c>
      <c r="K59" s="6">
        <f>VLOOKUP($A59,'HUMAN RESOURCES'!$A$1:$M$2692,COLUMN('HUMAN RESOURCES'!$E59),0)</f>
        <v>4.4999999999999998E-2</v>
      </c>
      <c r="L59" s="6">
        <f>VLOOKUP($A59,'HUMAN RESOURCES'!$A$1:$M$2692,COLUMN('HUMAN RESOURCES'!$F59),0)</f>
        <v>8.5999999999999993E-2</v>
      </c>
      <c r="M59" s="6">
        <f>VLOOKUP($A59,'HUMAN RESOURCES'!$A$1:$M$2692,COLUMN('HUMAN RESOURCES'!$G59),0)</f>
        <v>53</v>
      </c>
      <c r="N59" s="6">
        <f>VLOOKUP($A59,'HUMAN RESOURCES'!$A$1:$M$2692,COLUMN('HUMAN RESOURCES'!$H59),0)</f>
        <v>52</v>
      </c>
      <c r="O59" s="6">
        <f>VLOOKUP($A59,'HUMAN RESOURCES'!$A$1:$M$2692,COLUMN('HUMAN RESOURCES'!$I59),0)</f>
        <v>0.46500000000000002</v>
      </c>
      <c r="P59" s="6">
        <f>VLOOKUP($A59,'HUMAN RESOURCES'!$A$1:$M$2692,COLUMN('HUMAN RESOURCES'!$J59),0)</f>
        <v>0.50900000000000001</v>
      </c>
      <c r="Q59" s="6">
        <f>VLOOKUP($A59,'HUMAN RESOURCES'!$A$1:$M$2692,COLUMN('HUMAN RESOURCES'!$K59),0)</f>
        <v>2.5999999999999999E-2</v>
      </c>
      <c r="R59" s="6">
        <f>VLOOKUP($A59,'HUMAN RESOURCES'!$A$1:$M$2692,COLUMN('HUMAN RESOURCES'!$L59),0)</f>
        <v>13421929</v>
      </c>
      <c r="S59" s="6">
        <f>VLOOKUP($A59,'HUMAN RESOURCES'!$A$1:$M$2692,COLUMN('HUMAN RESOURCES'!$F59),0)</f>
        <v>8.5999999999999993E-2</v>
      </c>
      <c r="T59" s="6">
        <f>VLOOKUP($A59,TOURISM!$A$1:$F$2692,COLUMN(TOURISM!$E59),0)</f>
        <v>46000000</v>
      </c>
      <c r="U59" s="6">
        <f>VLOOKUP($A59,TOURISM!$A$1:$F$2692,COLUMN(TOURISM!$F59),0)</f>
        <v>74000000</v>
      </c>
      <c r="V59" s="6">
        <f>VLOOKUP($A59,BUSINESS!$A$1:$J$2692,COLUMN(BUSINESS!$E59),0)</f>
        <v>0.47499999999999998</v>
      </c>
      <c r="W59" s="6">
        <f>VLOOKUP($A59,BUSINESS!$A$1:$J$2692,COLUMN(BUSINESS!$F59),0)</f>
        <v>40</v>
      </c>
      <c r="X59" s="6">
        <f>VLOOKUP($A59,BUSINESS!$A$1:$J$2692,COLUMN(BUSINESS!$G59),0)</f>
        <v>0</v>
      </c>
      <c r="Y59" s="6">
        <f>VLOOKUP($A59,BUSINESS!$A$1:$J$2692,COLUMN(BUSINESS!$H59),0)</f>
        <v>270</v>
      </c>
      <c r="Z59" s="6">
        <f>VLOOKUP($A59,BUSINESS!$A$1:$J$2692,COLUMN(BUSINESS!$I59),0)</f>
        <v>5.0000000000000001E-3</v>
      </c>
      <c r="AA59" s="6">
        <f>VLOOKUP($A59,BUSINESS!$A$1:$J$2692,COLUMN(BUSINESS!$J59),0)</f>
        <v>4.7E-2</v>
      </c>
      <c r="AB59" s="5"/>
      <c r="AC59" s="5"/>
      <c r="AD59" s="5"/>
      <c r="AE59" s="5"/>
    </row>
    <row r="60" spans="1:31" ht="15.75" customHeight="1" x14ac:dyDescent="0.25">
      <c r="A60" s="6">
        <v>59</v>
      </c>
      <c r="B60" s="7" t="str">
        <f>VLOOKUP($A60,GDP!$A$1:$H$2692,COLUMN(GDP!B60),0)</f>
        <v>Africa</v>
      </c>
      <c r="C60" s="8" t="str">
        <f>VLOOKUP($A60,GDP!$A$1:$H$2692,COLUMN(GDP!C60),0)</f>
        <v>Burkina Faso-Africa</v>
      </c>
      <c r="D60" s="9" t="str">
        <f>VLOOKUP($A60,GDP!$A$1:$H$2692,COLUMN(GDP!D60),0)</f>
        <v>2006</v>
      </c>
      <c r="E60" s="8">
        <f>VLOOKUP($A60,GDP!$A$1:$H$2692,COLUMN(GDP!E60),0)</f>
        <v>5462709055</v>
      </c>
      <c r="F60" s="7">
        <f>VLOOKUP($A60,GDP!$A$1:$H$2692,COLUMN(GDP!F60),0)</f>
        <v>6.9000000000000006E-2</v>
      </c>
      <c r="G60" s="7">
        <f>VLOOKUP($A60,GDP!$A$1:$H$2692,COLUMN(GDP!G60),0)</f>
        <v>28</v>
      </c>
      <c r="H60" s="7">
        <f>VLOOKUP($A60,GDP!$A$1:$H$2692,COLUMN(GDP!H60),0)</f>
        <v>0</v>
      </c>
      <c r="I60" s="6">
        <f>VLOOKUP($A60,ENERGY!$A$1:$F$2692,COLUMN(ENERGY!E59),0)</f>
        <v>0</v>
      </c>
      <c r="J60" s="6">
        <f>VLOOKUP($A60,ENERGY!$A$1:$F$2692,COLUMN(ENERGY!F59),0)</f>
        <v>1360</v>
      </c>
      <c r="K60" s="6">
        <f>VLOOKUP($A60,'HUMAN RESOURCES'!$A$1:$M$2692,COLUMN('HUMAN RESOURCES'!$E60),0)</f>
        <v>4.3999999999999997E-2</v>
      </c>
      <c r="L60" s="6">
        <f>VLOOKUP($A60,'HUMAN RESOURCES'!$A$1:$M$2692,COLUMN('HUMAN RESOURCES'!$F60),0)</f>
        <v>8.3000000000000004E-2</v>
      </c>
      <c r="M60" s="6">
        <f>VLOOKUP($A60,'HUMAN RESOURCES'!$A$1:$M$2692,COLUMN('HUMAN RESOURCES'!$G60),0)</f>
        <v>54</v>
      </c>
      <c r="N60" s="6">
        <f>VLOOKUP($A60,'HUMAN RESOURCES'!$A$1:$M$2692,COLUMN('HUMAN RESOURCES'!$H60),0)</f>
        <v>52</v>
      </c>
      <c r="O60" s="6">
        <f>VLOOKUP($A60,'HUMAN RESOURCES'!$A$1:$M$2692,COLUMN('HUMAN RESOURCES'!$I60),0)</f>
        <v>0.46400000000000002</v>
      </c>
      <c r="P60" s="6">
        <f>VLOOKUP($A60,'HUMAN RESOURCES'!$A$1:$M$2692,COLUMN('HUMAN RESOURCES'!$J60),0)</f>
        <v>0.51</v>
      </c>
      <c r="Q60" s="6">
        <f>VLOOKUP($A60,'HUMAN RESOURCES'!$A$1:$M$2692,COLUMN('HUMAN RESOURCES'!$K60),0)</f>
        <v>2.5000000000000001E-2</v>
      </c>
      <c r="R60" s="6">
        <f>VLOOKUP($A60,'HUMAN RESOURCES'!$A$1:$M$2692,COLUMN('HUMAN RESOURCES'!$L60),0)</f>
        <v>13822257</v>
      </c>
      <c r="S60" s="6">
        <f>VLOOKUP($A60,'HUMAN RESOURCES'!$A$1:$M$2692,COLUMN('HUMAN RESOURCES'!$F60),0)</f>
        <v>8.3000000000000004E-2</v>
      </c>
      <c r="T60" s="6">
        <f>VLOOKUP($A60,TOURISM!$A$1:$F$2692,COLUMN(TOURISM!$E60),0)</f>
        <v>55000000</v>
      </c>
      <c r="U60" s="6">
        <f>VLOOKUP($A60,TOURISM!$A$1:$F$2692,COLUMN(TOURISM!$F60),0)</f>
        <v>84000000</v>
      </c>
      <c r="V60" s="6">
        <f>VLOOKUP($A60,BUSINESS!$A$1:$J$2692,COLUMN(BUSINESS!$E60),0)</f>
        <v>0.47599999999999998</v>
      </c>
      <c r="W60" s="6">
        <f>VLOOKUP($A60,BUSINESS!$A$1:$J$2692,COLUMN(BUSINESS!$F60),0)</f>
        <v>34</v>
      </c>
      <c r="X60" s="6">
        <f>VLOOKUP($A60,BUSINESS!$A$1:$J$2692,COLUMN(BUSINESS!$G60),0)</f>
        <v>0</v>
      </c>
      <c r="Y60" s="6">
        <f>VLOOKUP($A60,BUSINESS!$A$1:$J$2692,COLUMN(BUSINESS!$H60),0)</f>
        <v>270</v>
      </c>
      <c r="Z60" s="6">
        <f>VLOOKUP($A60,BUSINESS!$A$1:$J$2692,COLUMN(BUSINESS!$I60),0)</f>
        <v>6.0000000000000001E-3</v>
      </c>
      <c r="AA60" s="6">
        <f>VLOOKUP($A60,BUSINESS!$A$1:$J$2692,COLUMN(BUSINESS!$J60),0)</f>
        <v>7.3999999999999996E-2</v>
      </c>
      <c r="AB60" s="5"/>
      <c r="AC60" s="5"/>
      <c r="AD60" s="5"/>
      <c r="AE60" s="5"/>
    </row>
    <row r="61" spans="1:31" ht="15.75" customHeight="1" x14ac:dyDescent="0.25">
      <c r="A61" s="6">
        <v>60</v>
      </c>
      <c r="B61" s="7" t="str">
        <f>VLOOKUP($A61,GDP!$A$1:$H$2692,COLUMN(GDP!B61),0)</f>
        <v>Africa</v>
      </c>
      <c r="C61" s="8" t="str">
        <f>VLOOKUP($A61,GDP!$A$1:$H$2692,COLUMN(GDP!C61),0)</f>
        <v>Burkina Faso-Africa</v>
      </c>
      <c r="D61" s="9" t="str">
        <f>VLOOKUP($A61,GDP!$A$1:$H$2692,COLUMN(GDP!D61),0)</f>
        <v>2007</v>
      </c>
      <c r="E61" s="8">
        <f>VLOOKUP($A61,GDP!$A$1:$H$2692,COLUMN(GDP!E61),0)</f>
        <v>5844669738</v>
      </c>
      <c r="F61" s="7">
        <f>VLOOKUP($A61,GDP!$A$1:$H$2692,COLUMN(GDP!F61),0)</f>
        <v>7.3999999999999996E-2</v>
      </c>
      <c r="G61" s="7">
        <f>VLOOKUP($A61,GDP!$A$1:$H$2692,COLUMN(GDP!G61),0)</f>
        <v>28</v>
      </c>
      <c r="H61" s="7">
        <f>VLOOKUP($A61,GDP!$A$1:$H$2692,COLUMN(GDP!H61),0)</f>
        <v>0</v>
      </c>
      <c r="I61" s="6">
        <f>VLOOKUP($A61,ENERGY!$A$1:$F$2692,COLUMN(ENERGY!E60),0)</f>
        <v>0</v>
      </c>
      <c r="J61" s="6">
        <f>VLOOKUP($A61,ENERGY!$A$1:$F$2692,COLUMN(ENERGY!F60),0)</f>
        <v>1126</v>
      </c>
      <c r="K61" s="6">
        <f>VLOOKUP($A61,'HUMAN RESOURCES'!$A$1:$M$2692,COLUMN('HUMAN RESOURCES'!$E61),0)</f>
        <v>4.3999999999999997E-2</v>
      </c>
      <c r="L61" s="6">
        <f>VLOOKUP($A61,'HUMAN RESOURCES'!$A$1:$M$2692,COLUMN('HUMAN RESOURCES'!$F61),0)</f>
        <v>7.9000000000000001E-2</v>
      </c>
      <c r="M61" s="6">
        <f>VLOOKUP($A61,'HUMAN RESOURCES'!$A$1:$M$2692,COLUMN('HUMAN RESOURCES'!$G61),0)</f>
        <v>54</v>
      </c>
      <c r="N61" s="6">
        <f>VLOOKUP($A61,'HUMAN RESOURCES'!$A$1:$M$2692,COLUMN('HUMAN RESOURCES'!$H61),0)</f>
        <v>53</v>
      </c>
      <c r="O61" s="6">
        <f>VLOOKUP($A61,'HUMAN RESOURCES'!$A$1:$M$2692,COLUMN('HUMAN RESOURCES'!$I61),0)</f>
        <v>0.46300000000000002</v>
      </c>
      <c r="P61" s="6">
        <f>VLOOKUP($A61,'HUMAN RESOURCES'!$A$1:$M$2692,COLUMN('HUMAN RESOURCES'!$J61),0)</f>
        <v>0.51100000000000001</v>
      </c>
      <c r="Q61" s="6">
        <f>VLOOKUP($A61,'HUMAN RESOURCES'!$A$1:$M$2692,COLUMN('HUMAN RESOURCES'!$K61),0)</f>
        <v>2.5000000000000001E-2</v>
      </c>
      <c r="R61" s="6">
        <f>VLOOKUP($A61,'HUMAN RESOURCES'!$A$1:$M$2692,COLUMN('HUMAN RESOURCES'!$L61),0)</f>
        <v>14235075</v>
      </c>
      <c r="S61" s="6">
        <f>VLOOKUP($A61,'HUMAN RESOURCES'!$A$1:$M$2692,COLUMN('HUMAN RESOURCES'!$F61),0)</f>
        <v>7.9000000000000001E-2</v>
      </c>
      <c r="T61" s="6">
        <f>VLOOKUP($A61,TOURISM!$A$1:$F$2692,COLUMN(TOURISM!$E61),0)</f>
        <v>61000000</v>
      </c>
      <c r="U61" s="6">
        <f>VLOOKUP($A61,TOURISM!$A$1:$F$2692,COLUMN(TOURISM!$F61),0)</f>
        <v>93000000</v>
      </c>
      <c r="V61" s="6">
        <f>VLOOKUP($A61,BUSINESS!$A$1:$J$2692,COLUMN(BUSINESS!$E61),0)</f>
        <v>0.47599999999999998</v>
      </c>
      <c r="W61" s="6">
        <f>VLOOKUP($A61,BUSINESS!$A$1:$J$2692,COLUMN(BUSINESS!$F61),0)</f>
        <v>18</v>
      </c>
      <c r="X61" s="6">
        <f>VLOOKUP($A61,BUSINESS!$A$1:$J$2692,COLUMN(BUSINESS!$G61),0)</f>
        <v>0</v>
      </c>
      <c r="Y61" s="6">
        <f>VLOOKUP($A61,BUSINESS!$A$1:$J$2692,COLUMN(BUSINESS!$H61),0)</f>
        <v>270</v>
      </c>
      <c r="Z61" s="6">
        <f>VLOOKUP($A61,BUSINESS!$A$1:$J$2692,COLUMN(BUSINESS!$I61),0)</f>
        <v>8.0000000000000002E-3</v>
      </c>
      <c r="AA61" s="6">
        <f>VLOOKUP($A61,BUSINESS!$A$1:$J$2692,COLUMN(BUSINESS!$J61),0)</f>
        <v>0.13100000000000001</v>
      </c>
      <c r="AB61" s="5"/>
      <c r="AC61" s="5"/>
      <c r="AD61" s="5"/>
      <c r="AE61" s="5"/>
    </row>
    <row r="62" spans="1:31" ht="15.75" customHeight="1" x14ac:dyDescent="0.25">
      <c r="A62" s="6">
        <v>61</v>
      </c>
      <c r="B62" s="7" t="str">
        <f>VLOOKUP($A62,GDP!$A$1:$H$2692,COLUMN(GDP!B62),0)</f>
        <v>Africa</v>
      </c>
      <c r="C62" s="8" t="str">
        <f>VLOOKUP($A62,GDP!$A$1:$H$2692,COLUMN(GDP!C62),0)</f>
        <v>Burkina Faso-Africa</v>
      </c>
      <c r="D62" s="9" t="str">
        <f>VLOOKUP($A62,GDP!$A$1:$H$2692,COLUMN(GDP!D62),0)</f>
        <v>2008</v>
      </c>
      <c r="E62" s="8">
        <f>VLOOKUP($A62,GDP!$A$1:$H$2692,COLUMN(GDP!E62),0)</f>
        <v>6755823933</v>
      </c>
      <c r="F62" s="7">
        <f>VLOOKUP($A62,GDP!$A$1:$H$2692,COLUMN(GDP!F62),0)</f>
        <v>7.6999999999999999E-2</v>
      </c>
      <c r="G62" s="7">
        <f>VLOOKUP($A62,GDP!$A$1:$H$2692,COLUMN(GDP!G62),0)</f>
        <v>32</v>
      </c>
      <c r="H62" s="7">
        <f>VLOOKUP($A62,GDP!$A$1:$H$2692,COLUMN(GDP!H62),0)</f>
        <v>0</v>
      </c>
      <c r="I62" s="6">
        <f>VLOOKUP($A62,ENERGY!$A$1:$F$2692,COLUMN(ENERGY!E61),0)</f>
        <v>0</v>
      </c>
      <c r="J62" s="6">
        <f>VLOOKUP($A62,ENERGY!$A$1:$F$2692,COLUMN(ENERGY!F61),0)</f>
        <v>1104</v>
      </c>
      <c r="K62" s="6">
        <f>VLOOKUP($A62,'HUMAN RESOURCES'!$A$1:$M$2692,COLUMN('HUMAN RESOURCES'!$E62),0)</f>
        <v>4.3999999999999997E-2</v>
      </c>
      <c r="L62" s="6">
        <f>VLOOKUP($A62,'HUMAN RESOURCES'!$A$1:$M$2692,COLUMN('HUMAN RESOURCES'!$F62),0)</f>
        <v>7.5999999999999998E-2</v>
      </c>
      <c r="M62" s="6">
        <f>VLOOKUP($A62,'HUMAN RESOURCES'!$A$1:$M$2692,COLUMN('HUMAN RESOURCES'!$G62),0)</f>
        <v>55</v>
      </c>
      <c r="N62" s="6">
        <f>VLOOKUP($A62,'HUMAN RESOURCES'!$A$1:$M$2692,COLUMN('HUMAN RESOURCES'!$H62),0)</f>
        <v>54</v>
      </c>
      <c r="O62" s="6">
        <f>VLOOKUP($A62,'HUMAN RESOURCES'!$A$1:$M$2692,COLUMN('HUMAN RESOURCES'!$I62),0)</f>
        <v>0.46200000000000002</v>
      </c>
      <c r="P62" s="6">
        <f>VLOOKUP($A62,'HUMAN RESOURCES'!$A$1:$M$2692,COLUMN('HUMAN RESOURCES'!$J62),0)</f>
        <v>0.51200000000000001</v>
      </c>
      <c r="Q62" s="6">
        <f>VLOOKUP($A62,'HUMAN RESOURCES'!$A$1:$M$2692,COLUMN('HUMAN RESOURCES'!$K62),0)</f>
        <v>2.5000000000000001E-2</v>
      </c>
      <c r="R62" s="6">
        <f>VLOOKUP($A62,'HUMAN RESOURCES'!$A$1:$M$2692,COLUMN('HUMAN RESOURCES'!$L62),0)</f>
        <v>14659646</v>
      </c>
      <c r="S62" s="6">
        <f>VLOOKUP($A62,'HUMAN RESOURCES'!$A$1:$M$2692,COLUMN('HUMAN RESOURCES'!$F62),0)</f>
        <v>7.5999999999999998E-2</v>
      </c>
      <c r="T62" s="6">
        <f>VLOOKUP($A62,TOURISM!$A$1:$F$2692,COLUMN(TOURISM!$E62),0)</f>
        <v>82000000</v>
      </c>
      <c r="U62" s="6">
        <f>VLOOKUP($A62,TOURISM!$A$1:$F$2692,COLUMN(TOURISM!$F62),0)</f>
        <v>110000000</v>
      </c>
      <c r="V62" s="6">
        <f>VLOOKUP($A62,BUSINESS!$A$1:$J$2692,COLUMN(BUSINESS!$E62),0)</f>
        <v>0.44500000000000001</v>
      </c>
      <c r="W62" s="6">
        <f>VLOOKUP($A62,BUSINESS!$A$1:$J$2692,COLUMN(BUSINESS!$F62),0)</f>
        <v>16</v>
      </c>
      <c r="X62" s="6">
        <f>VLOOKUP($A62,BUSINESS!$A$1:$J$2692,COLUMN(BUSINESS!$G62),0)</f>
        <v>0</v>
      </c>
      <c r="Y62" s="6">
        <f>VLOOKUP($A62,BUSINESS!$A$1:$J$2692,COLUMN(BUSINESS!$H62),0)</f>
        <v>270</v>
      </c>
      <c r="Z62" s="6">
        <f>VLOOKUP($A62,BUSINESS!$A$1:$J$2692,COLUMN(BUSINESS!$I62),0)</f>
        <v>8.9999999999999993E-3</v>
      </c>
      <c r="AA62" s="6">
        <f>VLOOKUP($A62,BUSINESS!$A$1:$J$2692,COLUMN(BUSINESS!$J62),0)</f>
        <v>0.20599999999999999</v>
      </c>
      <c r="AB62" s="5"/>
      <c r="AC62" s="5"/>
      <c r="AD62" s="5"/>
      <c r="AE62" s="5"/>
    </row>
    <row r="63" spans="1:31" ht="15.75" customHeight="1" x14ac:dyDescent="0.25">
      <c r="A63" s="6">
        <v>62</v>
      </c>
      <c r="B63" s="7" t="str">
        <f>VLOOKUP($A63,GDP!$A$1:$H$2692,COLUMN(GDP!B63),0)</f>
        <v>Africa</v>
      </c>
      <c r="C63" s="8" t="str">
        <f>VLOOKUP($A63,GDP!$A$1:$H$2692,COLUMN(GDP!C63),0)</f>
        <v>Burkina Faso-Africa</v>
      </c>
      <c r="D63" s="9" t="str">
        <f>VLOOKUP($A63,GDP!$A$1:$H$2692,COLUMN(GDP!D63),0)</f>
        <v>2009</v>
      </c>
      <c r="E63" s="8">
        <f>VLOOKUP($A63,GDP!$A$1:$H$2692,COLUMN(GDP!E63),0)</f>
        <v>8350710389</v>
      </c>
      <c r="F63" s="7">
        <f>VLOOKUP($A63,GDP!$A$1:$H$2692,COLUMN(GDP!F63),0)</f>
        <v>8.5999999999999993E-2</v>
      </c>
      <c r="G63" s="7">
        <f>VLOOKUP($A63,GDP!$A$1:$H$2692,COLUMN(GDP!G63),0)</f>
        <v>39</v>
      </c>
      <c r="H63" s="7">
        <f>VLOOKUP($A63,GDP!$A$1:$H$2692,COLUMN(GDP!H63),0)</f>
        <v>0</v>
      </c>
      <c r="I63" s="6">
        <f>VLOOKUP($A63,ENERGY!$A$1:$F$2692,COLUMN(ENERGY!E62),0)</f>
        <v>0</v>
      </c>
      <c r="J63" s="6">
        <f>VLOOKUP($A63,ENERGY!$A$1:$F$2692,COLUMN(ENERGY!F62),0)</f>
        <v>1078</v>
      </c>
      <c r="K63" s="6">
        <f>VLOOKUP($A63,'HUMAN RESOURCES'!$A$1:$M$2692,COLUMN('HUMAN RESOURCES'!$E63),0)</f>
        <v>4.2999999999999997E-2</v>
      </c>
      <c r="L63" s="6">
        <f>VLOOKUP($A63,'HUMAN RESOURCES'!$A$1:$M$2692,COLUMN('HUMAN RESOURCES'!$F63),0)</f>
        <v>7.2999999999999995E-2</v>
      </c>
      <c r="M63" s="6">
        <f>VLOOKUP($A63,'HUMAN RESOURCES'!$A$1:$M$2692,COLUMN('HUMAN RESOURCES'!$G63),0)</f>
        <v>55</v>
      </c>
      <c r="N63" s="6">
        <f>VLOOKUP($A63,'HUMAN RESOURCES'!$A$1:$M$2692,COLUMN('HUMAN RESOURCES'!$H63),0)</f>
        <v>54</v>
      </c>
      <c r="O63" s="6">
        <f>VLOOKUP($A63,'HUMAN RESOURCES'!$A$1:$M$2692,COLUMN('HUMAN RESOURCES'!$I63),0)</f>
        <v>0.46100000000000002</v>
      </c>
      <c r="P63" s="6">
        <f>VLOOKUP($A63,'HUMAN RESOURCES'!$A$1:$M$2692,COLUMN('HUMAN RESOURCES'!$J63),0)</f>
        <v>0.51400000000000001</v>
      </c>
      <c r="Q63" s="6">
        <f>VLOOKUP($A63,'HUMAN RESOURCES'!$A$1:$M$2692,COLUMN('HUMAN RESOURCES'!$K63),0)</f>
        <v>2.5000000000000001E-2</v>
      </c>
      <c r="R63" s="6">
        <f>VLOOKUP($A63,'HUMAN RESOURCES'!$A$1:$M$2692,COLUMN('HUMAN RESOURCES'!$L63),0)</f>
        <v>15094967</v>
      </c>
      <c r="S63" s="6">
        <f>VLOOKUP($A63,'HUMAN RESOURCES'!$A$1:$M$2692,COLUMN('HUMAN RESOURCES'!$F63),0)</f>
        <v>7.2999999999999995E-2</v>
      </c>
      <c r="T63" s="6">
        <f>VLOOKUP($A63,TOURISM!$A$1:$F$2692,COLUMN(TOURISM!$E63),0)</f>
        <v>99000000</v>
      </c>
      <c r="U63" s="6">
        <f>VLOOKUP($A63,TOURISM!$A$1:$F$2692,COLUMN(TOURISM!$F63),0)</f>
        <v>111000000</v>
      </c>
      <c r="V63" s="6">
        <f>VLOOKUP($A63,BUSINESS!$A$1:$J$2692,COLUMN(BUSINESS!$E63),0)</f>
        <v>0.44900000000000001</v>
      </c>
      <c r="W63" s="6">
        <f>VLOOKUP($A63,BUSINESS!$A$1:$J$2692,COLUMN(BUSINESS!$F63),0)</f>
        <v>14</v>
      </c>
      <c r="X63" s="6">
        <f>VLOOKUP($A63,BUSINESS!$A$1:$J$2692,COLUMN(BUSINESS!$G63),0)</f>
        <v>0</v>
      </c>
      <c r="Y63" s="6">
        <f>VLOOKUP($A63,BUSINESS!$A$1:$J$2692,COLUMN(BUSINESS!$H63),0)</f>
        <v>270</v>
      </c>
      <c r="Z63" s="6">
        <f>VLOOKUP($A63,BUSINESS!$A$1:$J$2692,COLUMN(BUSINESS!$I63),0)</f>
        <v>1.0999999999999999E-2</v>
      </c>
      <c r="AA63" s="6">
        <f>VLOOKUP($A63,BUSINESS!$A$1:$J$2692,COLUMN(BUSINESS!$J63),0)</f>
        <v>0.253</v>
      </c>
      <c r="AB63" s="5"/>
      <c r="AC63" s="5"/>
      <c r="AD63" s="5"/>
      <c r="AE63" s="5"/>
    </row>
    <row r="64" spans="1:31" ht="15.75" customHeight="1" x14ac:dyDescent="0.25">
      <c r="A64" s="6">
        <v>63</v>
      </c>
      <c r="B64" s="7" t="str">
        <f>VLOOKUP($A64,GDP!$A$1:$H$2692,COLUMN(GDP!B64),0)</f>
        <v>Africa</v>
      </c>
      <c r="C64" s="8" t="str">
        <f>VLOOKUP($A64,GDP!$A$1:$H$2692,COLUMN(GDP!C64),0)</f>
        <v>Burkina Faso-Africa</v>
      </c>
      <c r="D64" s="9" t="str">
        <f>VLOOKUP($A64,GDP!$A$1:$H$2692,COLUMN(GDP!D64),0)</f>
        <v>2010</v>
      </c>
      <c r="E64" s="8">
        <f>VLOOKUP($A64,GDP!$A$1:$H$2692,COLUMN(GDP!E64),0)</f>
        <v>8348156389</v>
      </c>
      <c r="F64" s="7">
        <f>VLOOKUP($A64,GDP!$A$1:$H$2692,COLUMN(GDP!F64),0)</f>
        <v>7.2999999999999995E-2</v>
      </c>
      <c r="G64" s="7">
        <f>VLOOKUP($A64,GDP!$A$1:$H$2692,COLUMN(GDP!G64),0)</f>
        <v>41</v>
      </c>
      <c r="H64" s="7">
        <f>VLOOKUP($A64,GDP!$A$1:$H$2692,COLUMN(GDP!H64),0)</f>
        <v>0</v>
      </c>
      <c r="I64" s="6">
        <f>VLOOKUP($A64,ENERGY!$A$1:$F$2692,COLUMN(ENERGY!E63),0)</f>
        <v>0</v>
      </c>
      <c r="J64" s="6">
        <f>VLOOKUP($A64,ENERGY!$A$1:$F$2692,COLUMN(ENERGY!F63),0)</f>
        <v>1005</v>
      </c>
      <c r="K64" s="6">
        <f>VLOOKUP($A64,'HUMAN RESOURCES'!$A$1:$M$2692,COLUMN('HUMAN RESOURCES'!$E64),0)</f>
        <v>4.2999999999999997E-2</v>
      </c>
      <c r="L64" s="6">
        <f>VLOOKUP($A64,'HUMAN RESOURCES'!$A$1:$M$2692,COLUMN('HUMAN RESOURCES'!$F64),0)</f>
        <v>7.0000000000000007E-2</v>
      </c>
      <c r="M64" s="6">
        <f>VLOOKUP($A64,'HUMAN RESOURCES'!$A$1:$M$2692,COLUMN('HUMAN RESOURCES'!$G64),0)</f>
        <v>56</v>
      </c>
      <c r="N64" s="6">
        <f>VLOOKUP($A64,'HUMAN RESOURCES'!$A$1:$M$2692,COLUMN('HUMAN RESOURCES'!$H64),0)</f>
        <v>54</v>
      </c>
      <c r="O64" s="6">
        <f>VLOOKUP($A64,'HUMAN RESOURCES'!$A$1:$M$2692,COLUMN('HUMAN RESOURCES'!$I64),0)</f>
        <v>0.46</v>
      </c>
      <c r="P64" s="6">
        <f>VLOOKUP($A64,'HUMAN RESOURCES'!$A$1:$M$2692,COLUMN('HUMAN RESOURCES'!$J64),0)</f>
        <v>0.51500000000000001</v>
      </c>
      <c r="Q64" s="6">
        <f>VLOOKUP($A64,'HUMAN RESOURCES'!$A$1:$M$2692,COLUMN('HUMAN RESOURCES'!$K64),0)</f>
        <v>2.5000000000000001E-2</v>
      </c>
      <c r="R64" s="6">
        <f>VLOOKUP($A64,'HUMAN RESOURCES'!$A$1:$M$2692,COLUMN('HUMAN RESOURCES'!$L64),0)</f>
        <v>15540284</v>
      </c>
      <c r="S64" s="6">
        <f>VLOOKUP($A64,'HUMAN RESOURCES'!$A$1:$M$2692,COLUMN('HUMAN RESOURCES'!$F64),0)</f>
        <v>7.0000000000000007E-2</v>
      </c>
      <c r="T64" s="6">
        <f>VLOOKUP($A64,TOURISM!$A$1:$F$2692,COLUMN(TOURISM!$E64),0)</f>
        <v>105000000</v>
      </c>
      <c r="U64" s="6">
        <f>VLOOKUP($A64,TOURISM!$A$1:$F$2692,COLUMN(TOURISM!$F64),0)</f>
        <v>110000000</v>
      </c>
      <c r="V64" s="6">
        <f>VLOOKUP($A64,BUSINESS!$A$1:$J$2692,COLUMN(BUSINESS!$E64),0)</f>
        <v>0.44800000000000001</v>
      </c>
      <c r="W64" s="6">
        <f>VLOOKUP($A64,BUSINESS!$A$1:$J$2692,COLUMN(BUSINESS!$F64),0)</f>
        <v>14</v>
      </c>
      <c r="X64" s="6">
        <f>VLOOKUP($A64,BUSINESS!$A$1:$J$2692,COLUMN(BUSINESS!$G64),0)</f>
        <v>0</v>
      </c>
      <c r="Y64" s="6">
        <f>VLOOKUP($A64,BUSINESS!$A$1:$J$2692,COLUMN(BUSINESS!$H64),0)</f>
        <v>270</v>
      </c>
      <c r="Z64" s="6">
        <f>VLOOKUP($A64,BUSINESS!$A$1:$J$2692,COLUMN(BUSINESS!$I64),0)</f>
        <v>2.4E-2</v>
      </c>
      <c r="AA64" s="6">
        <f>VLOOKUP($A64,BUSINESS!$A$1:$J$2692,COLUMN(BUSINESS!$J64),0)</f>
        <v>0.36699999999999999</v>
      </c>
      <c r="AB64" s="5"/>
      <c r="AC64" s="5"/>
      <c r="AD64" s="5"/>
      <c r="AE64" s="5"/>
    </row>
    <row r="65" spans="1:31" ht="15.75" customHeight="1" x14ac:dyDescent="0.25">
      <c r="A65" s="6">
        <v>64</v>
      </c>
      <c r="B65" s="7" t="str">
        <f>VLOOKUP($A65,GDP!$A$1:$H$2692,COLUMN(GDP!B65),0)</f>
        <v>Africa</v>
      </c>
      <c r="C65" s="8" t="str">
        <f>VLOOKUP($A65,GDP!$A$1:$H$2692,COLUMN(GDP!C65),0)</f>
        <v>Burkina Faso-Africa</v>
      </c>
      <c r="D65" s="9" t="str">
        <f>VLOOKUP($A65,GDP!$A$1:$H$2692,COLUMN(GDP!D65),0)</f>
        <v>2011</v>
      </c>
      <c r="E65" s="8">
        <f>VLOOKUP($A65,GDP!$A$1:$H$2692,COLUMN(GDP!E65),0)</f>
        <v>9209288383</v>
      </c>
      <c r="F65" s="7">
        <f>VLOOKUP($A65,GDP!$A$1:$H$2692,COLUMN(GDP!F65),0)</f>
        <v>7.3999999999999996E-2</v>
      </c>
      <c r="G65" s="7">
        <f>VLOOKUP($A65,GDP!$A$1:$H$2692,COLUMN(GDP!G65),0)</f>
        <v>41</v>
      </c>
      <c r="H65" s="7">
        <f>VLOOKUP($A65,GDP!$A$1:$H$2692,COLUMN(GDP!H65),0)</f>
        <v>0</v>
      </c>
      <c r="I65" s="6">
        <f>VLOOKUP($A65,ENERGY!$A$1:$F$2692,COLUMN(ENERGY!E64),0)</f>
        <v>0</v>
      </c>
      <c r="J65" s="6">
        <f>VLOOKUP($A65,ENERGY!$A$1:$F$2692,COLUMN(ENERGY!F64),0)</f>
        <v>997</v>
      </c>
      <c r="K65" s="6">
        <f>VLOOKUP($A65,'HUMAN RESOURCES'!$A$1:$M$2692,COLUMN('HUMAN RESOURCES'!$E65),0)</f>
        <v>4.2000000000000003E-2</v>
      </c>
      <c r="L65" s="6">
        <f>VLOOKUP($A65,'HUMAN RESOURCES'!$A$1:$M$2692,COLUMN('HUMAN RESOURCES'!$F65),0)</f>
        <v>6.8000000000000005E-2</v>
      </c>
      <c r="M65" s="6">
        <f>VLOOKUP($A65,'HUMAN RESOURCES'!$A$1:$M$2692,COLUMN('HUMAN RESOURCES'!$G65),0)</f>
        <v>56</v>
      </c>
      <c r="N65" s="6">
        <f>VLOOKUP($A65,'HUMAN RESOURCES'!$A$1:$M$2692,COLUMN('HUMAN RESOURCES'!$H65),0)</f>
        <v>55</v>
      </c>
      <c r="O65" s="6">
        <f>VLOOKUP($A65,'HUMAN RESOURCES'!$A$1:$M$2692,COLUMN('HUMAN RESOURCES'!$I65),0)</f>
        <v>0.45800000000000002</v>
      </c>
      <c r="P65" s="6">
        <f>VLOOKUP($A65,'HUMAN RESOURCES'!$A$1:$M$2692,COLUMN('HUMAN RESOURCES'!$J65),0)</f>
        <v>0.51700000000000002</v>
      </c>
      <c r="Q65" s="6">
        <f>VLOOKUP($A65,'HUMAN RESOURCES'!$A$1:$M$2692,COLUMN('HUMAN RESOURCES'!$K65),0)</f>
        <v>2.5000000000000001E-2</v>
      </c>
      <c r="R65" s="6">
        <f>VLOOKUP($A65,'HUMAN RESOURCES'!$A$1:$M$2692,COLUMN('HUMAN RESOURCES'!$L65),0)</f>
        <v>15995313</v>
      </c>
      <c r="S65" s="6">
        <f>VLOOKUP($A65,'HUMAN RESOURCES'!$A$1:$M$2692,COLUMN('HUMAN RESOURCES'!$F65),0)</f>
        <v>6.8000000000000005E-2</v>
      </c>
      <c r="T65" s="6">
        <f>VLOOKUP($A65,TOURISM!$A$1:$F$2692,COLUMN(TOURISM!$E65),0)</f>
        <v>0</v>
      </c>
      <c r="U65" s="6">
        <f>VLOOKUP($A65,TOURISM!$A$1:$F$2692,COLUMN(TOURISM!$F65),0)</f>
        <v>0</v>
      </c>
      <c r="V65" s="6">
        <f>VLOOKUP($A65,BUSINESS!$A$1:$J$2692,COLUMN(BUSINESS!$E65),0)</f>
        <v>0.435</v>
      </c>
      <c r="W65" s="6">
        <f>VLOOKUP($A65,BUSINESS!$A$1:$J$2692,COLUMN(BUSINESS!$F65),0)</f>
        <v>13</v>
      </c>
      <c r="X65" s="6">
        <f>VLOOKUP($A65,BUSINESS!$A$1:$J$2692,COLUMN(BUSINESS!$G65),0)</f>
        <v>0</v>
      </c>
      <c r="Y65" s="6">
        <f>VLOOKUP($A65,BUSINESS!$A$1:$J$2692,COLUMN(BUSINESS!$H65),0)</f>
        <v>270</v>
      </c>
      <c r="Z65" s="6">
        <f>VLOOKUP($A65,BUSINESS!$A$1:$J$2692,COLUMN(BUSINESS!$I65),0)</f>
        <v>0.03</v>
      </c>
      <c r="AA65" s="6">
        <f>VLOOKUP($A65,BUSINESS!$A$1:$J$2692,COLUMN(BUSINESS!$J65),0)</f>
        <v>0.48</v>
      </c>
      <c r="AB65" s="5"/>
      <c r="AC65" s="5"/>
      <c r="AD65" s="5"/>
      <c r="AE65" s="5"/>
    </row>
    <row r="66" spans="1:31" ht="15.75" customHeight="1" x14ac:dyDescent="0.25">
      <c r="A66" s="6">
        <v>65</v>
      </c>
      <c r="B66" s="7" t="str">
        <f>VLOOKUP($A66,GDP!$A$1:$H$2692,COLUMN(GDP!B66),0)</f>
        <v>Africa</v>
      </c>
      <c r="C66" s="8" t="str">
        <f>VLOOKUP($A66,GDP!$A$1:$H$2692,COLUMN(GDP!C66),0)</f>
        <v>Burkina Faso-Africa</v>
      </c>
      <c r="D66" s="9" t="str">
        <f>VLOOKUP($A66,GDP!$A$1:$H$2692,COLUMN(GDP!D66),0)</f>
        <v>2012</v>
      </c>
      <c r="E66" s="8">
        <f>VLOOKUP($A66,GDP!$A$1:$H$2692,COLUMN(GDP!E66),0)</f>
        <v>10395757480</v>
      </c>
      <c r="F66" s="7">
        <f>VLOOKUP($A66,GDP!$A$1:$H$2692,COLUMN(GDP!F66),0)</f>
        <v>6.4000000000000001E-2</v>
      </c>
      <c r="G66" s="7">
        <f>VLOOKUP($A66,GDP!$A$1:$H$2692,COLUMN(GDP!G66),0)</f>
        <v>39</v>
      </c>
      <c r="H66" s="7">
        <f>VLOOKUP($A66,GDP!$A$1:$H$2692,COLUMN(GDP!H66),0)</f>
        <v>0</v>
      </c>
      <c r="I66" s="6">
        <f>VLOOKUP($A66,ENERGY!$A$1:$F$2692,COLUMN(ENERGY!E65),0)</f>
        <v>0</v>
      </c>
      <c r="J66" s="6">
        <f>VLOOKUP($A66,ENERGY!$A$1:$F$2692,COLUMN(ENERGY!F65),0)</f>
        <v>1041</v>
      </c>
      <c r="K66" s="6">
        <f>VLOOKUP($A66,'HUMAN RESOURCES'!$A$1:$M$2692,COLUMN('HUMAN RESOURCES'!$E66),0)</f>
        <v>4.1000000000000002E-2</v>
      </c>
      <c r="L66" s="6">
        <f>VLOOKUP($A66,'HUMAN RESOURCES'!$A$1:$M$2692,COLUMN('HUMAN RESOURCES'!$F66),0)</f>
        <v>6.6000000000000003E-2</v>
      </c>
      <c r="M66" s="6">
        <f>VLOOKUP($A66,'HUMAN RESOURCES'!$A$1:$M$2692,COLUMN('HUMAN RESOURCES'!$G66),0)</f>
        <v>56</v>
      </c>
      <c r="N66" s="6">
        <f>VLOOKUP($A66,'HUMAN RESOURCES'!$A$1:$M$2692,COLUMN('HUMAN RESOURCES'!$H66),0)</f>
        <v>55</v>
      </c>
      <c r="O66" s="6">
        <f>VLOOKUP($A66,'HUMAN RESOURCES'!$A$1:$M$2692,COLUMN('HUMAN RESOURCES'!$I66),0)</f>
        <v>0.45700000000000002</v>
      </c>
      <c r="P66" s="6">
        <f>VLOOKUP($A66,'HUMAN RESOURCES'!$A$1:$M$2692,COLUMN('HUMAN RESOURCES'!$J66),0)</f>
        <v>0.51900000000000002</v>
      </c>
      <c r="Q66" s="6">
        <f>VLOOKUP($A66,'HUMAN RESOURCES'!$A$1:$M$2692,COLUMN('HUMAN RESOURCES'!$K66),0)</f>
        <v>2.4E-2</v>
      </c>
      <c r="R66" s="6">
        <f>VLOOKUP($A66,'HUMAN RESOURCES'!$A$1:$M$2692,COLUMN('HUMAN RESOURCES'!$L66),0)</f>
        <v>16460141</v>
      </c>
      <c r="S66" s="6">
        <f>VLOOKUP($A66,'HUMAN RESOURCES'!$A$1:$M$2692,COLUMN('HUMAN RESOURCES'!$F66),0)</f>
        <v>6.6000000000000003E-2</v>
      </c>
      <c r="T66" s="6">
        <f>VLOOKUP($A66,TOURISM!$A$1:$F$2692,COLUMN(TOURISM!$E66),0)</f>
        <v>0</v>
      </c>
      <c r="U66" s="6">
        <f>VLOOKUP($A66,TOURISM!$A$1:$F$2692,COLUMN(TOURISM!$F66),0)</f>
        <v>0</v>
      </c>
      <c r="V66" s="6">
        <f>VLOOKUP($A66,BUSINESS!$A$1:$J$2692,COLUMN(BUSINESS!$E66),0)</f>
        <v>0.435</v>
      </c>
      <c r="W66" s="6">
        <f>VLOOKUP($A66,BUSINESS!$A$1:$J$2692,COLUMN(BUSINESS!$F66),0)</f>
        <v>13</v>
      </c>
      <c r="X66" s="6">
        <f>VLOOKUP($A66,BUSINESS!$A$1:$J$2692,COLUMN(BUSINESS!$G66),0)</f>
        <v>154</v>
      </c>
      <c r="Y66" s="6">
        <f>VLOOKUP($A66,BUSINESS!$A$1:$J$2692,COLUMN(BUSINESS!$H66),0)</f>
        <v>270</v>
      </c>
      <c r="Z66" s="6">
        <f>VLOOKUP($A66,BUSINESS!$A$1:$J$2692,COLUMN(BUSINESS!$I66),0)</f>
        <v>3.6999999999999998E-2</v>
      </c>
      <c r="AA66" s="6">
        <f>VLOOKUP($A66,BUSINESS!$A$1:$J$2692,COLUMN(BUSINESS!$J66),0)</f>
        <v>0.60599999999999998</v>
      </c>
      <c r="AB66" s="5"/>
      <c r="AC66" s="5"/>
      <c r="AD66" s="5"/>
      <c r="AE66" s="5"/>
    </row>
    <row r="67" spans="1:31" ht="15.75" customHeight="1" x14ac:dyDescent="0.25">
      <c r="A67" s="6">
        <v>66</v>
      </c>
      <c r="B67" s="7" t="str">
        <f>VLOOKUP($A67,GDP!$A$1:$H$2692,COLUMN(GDP!B67),0)</f>
        <v>Africa</v>
      </c>
      <c r="C67" s="8" t="str">
        <f>VLOOKUP($A67,GDP!$A$1:$H$2692,COLUMN(GDP!C67),0)</f>
        <v>Burundi-Africa</v>
      </c>
      <c r="D67" s="9" t="str">
        <f>VLOOKUP($A67,GDP!$A$1:$H$2692,COLUMN(GDP!D67),0)</f>
        <v>2000</v>
      </c>
      <c r="E67" s="8">
        <f>VLOOKUP($A67,GDP!$A$1:$H$2692,COLUMN(GDP!E67),0)</f>
        <v>2472384813</v>
      </c>
      <c r="F67" s="7">
        <f>VLOOKUP($A67,GDP!$A$1:$H$2692,COLUMN(GDP!F67),0)</f>
        <v>8.1000000000000003E-2</v>
      </c>
      <c r="G67" s="7">
        <f>VLOOKUP($A67,GDP!$A$1:$H$2692,COLUMN(GDP!G67),0)</f>
        <v>20</v>
      </c>
      <c r="H67" s="7">
        <f>VLOOKUP($A67,GDP!$A$1:$H$2692,COLUMN(GDP!H67),0)</f>
        <v>0.14299999999999999</v>
      </c>
      <c r="I67" s="6">
        <f>VLOOKUP($A67,ENERGY!$A$1:$F$2692,COLUMN(ENERGY!E66),0)</f>
        <v>0</v>
      </c>
      <c r="J67" s="6">
        <f>VLOOKUP($A67,ENERGY!$A$1:$F$2692,COLUMN(ENERGY!F66),0)</f>
        <v>0</v>
      </c>
      <c r="K67" s="6">
        <f>VLOOKUP($A67,'HUMAN RESOURCES'!$A$1:$M$2692,COLUMN('HUMAN RESOURCES'!$E67),0)</f>
        <v>4.2000000000000003E-2</v>
      </c>
      <c r="L67" s="6">
        <f>VLOOKUP($A67,'HUMAN RESOURCES'!$A$1:$M$2692,COLUMN('HUMAN RESOURCES'!$F67),0)</f>
        <v>9.1999999999999998E-2</v>
      </c>
      <c r="M67" s="6">
        <f>VLOOKUP($A67,'HUMAN RESOURCES'!$A$1:$M$2692,COLUMN('HUMAN RESOURCES'!$G67),0)</f>
        <v>49</v>
      </c>
      <c r="N67" s="6">
        <f>VLOOKUP($A67,'HUMAN RESOURCES'!$A$1:$M$2692,COLUMN('HUMAN RESOURCES'!$H67),0)</f>
        <v>47</v>
      </c>
      <c r="O67" s="6">
        <f>VLOOKUP($A67,'HUMAN RESOURCES'!$A$1:$M$2692,COLUMN('HUMAN RESOURCES'!$I67),0)</f>
        <v>0.49</v>
      </c>
      <c r="P67" s="6">
        <f>VLOOKUP($A67,'HUMAN RESOURCES'!$A$1:$M$2692,COLUMN('HUMAN RESOURCES'!$J67),0)</f>
        <v>0.48099999999999998</v>
      </c>
      <c r="Q67" s="6">
        <f>VLOOKUP($A67,'HUMAN RESOURCES'!$A$1:$M$2692,COLUMN('HUMAN RESOURCES'!$K67),0)</f>
        <v>2.9000000000000001E-2</v>
      </c>
      <c r="R67" s="6">
        <f>VLOOKUP($A67,'HUMAN RESOURCES'!$A$1:$M$2692,COLUMN('HUMAN RESOURCES'!$L67),0)</f>
        <v>6674286</v>
      </c>
      <c r="S67" s="6">
        <f>VLOOKUP($A67,'HUMAN RESOURCES'!$A$1:$M$2692,COLUMN('HUMAN RESOURCES'!$F67),0)</f>
        <v>9.1999999999999998E-2</v>
      </c>
      <c r="T67" s="6">
        <f>VLOOKUP($A67,TOURISM!$A$1:$F$2692,COLUMN(TOURISM!$E67),0)</f>
        <v>1400000</v>
      </c>
      <c r="U67" s="6">
        <f>VLOOKUP($A67,TOURISM!$A$1:$F$2692,COLUMN(TOURISM!$F67),0)</f>
        <v>14000000</v>
      </c>
      <c r="V67" s="6">
        <f>VLOOKUP($A67,BUSINESS!$A$1:$J$2692,COLUMN(BUSINESS!$E67),0)</f>
        <v>0</v>
      </c>
      <c r="W67" s="6">
        <f>VLOOKUP($A67,BUSINESS!$A$1:$J$2692,COLUMN(BUSINESS!$F67),0)</f>
        <v>0</v>
      </c>
      <c r="X67" s="6">
        <f>VLOOKUP($A67,BUSINESS!$A$1:$J$2692,COLUMN(BUSINESS!$G67),0)</f>
        <v>0</v>
      </c>
      <c r="Y67" s="6">
        <f>VLOOKUP($A67,BUSINESS!$A$1:$J$2692,COLUMN(BUSINESS!$H67),0)</f>
        <v>0</v>
      </c>
      <c r="Z67" s="6">
        <f>VLOOKUP($A67,BUSINESS!$A$1:$J$2692,COLUMN(BUSINESS!$I67),0)</f>
        <v>1E-3</v>
      </c>
      <c r="AA67" s="6">
        <f>VLOOKUP($A67,BUSINESS!$A$1:$J$2692,COLUMN(BUSINESS!$J67),0)</f>
        <v>2E-3</v>
      </c>
      <c r="AB67" s="5"/>
      <c r="AC67" s="5"/>
      <c r="AD67" s="5"/>
      <c r="AE67" s="5"/>
    </row>
    <row r="68" spans="1:31" ht="15.75" customHeight="1" x14ac:dyDescent="0.25">
      <c r="A68" s="6">
        <v>67</v>
      </c>
      <c r="B68" s="7" t="str">
        <f>VLOOKUP($A68,GDP!$A$1:$H$2692,COLUMN(GDP!B68),0)</f>
        <v>Africa</v>
      </c>
      <c r="C68" s="8" t="str">
        <f>VLOOKUP($A68,GDP!$A$1:$H$2692,COLUMN(GDP!C68),0)</f>
        <v>Burundi-Africa</v>
      </c>
      <c r="D68" s="9" t="str">
        <f>VLOOKUP($A68,GDP!$A$1:$H$2692,COLUMN(GDP!D68),0)</f>
        <v>2001</v>
      </c>
      <c r="E68" s="8">
        <f>VLOOKUP($A68,GDP!$A$1:$H$2692,COLUMN(GDP!E68),0)</f>
        <v>870486066</v>
      </c>
      <c r="F68" s="7">
        <f>VLOOKUP($A68,GDP!$A$1:$H$2692,COLUMN(GDP!F68),0)</f>
        <v>6.3E-2</v>
      </c>
      <c r="G68" s="7">
        <f>VLOOKUP($A68,GDP!$A$1:$H$2692,COLUMN(GDP!G68),0)</f>
        <v>7</v>
      </c>
      <c r="H68" s="7">
        <f>VLOOKUP($A68,GDP!$A$1:$H$2692,COLUMN(GDP!H68),0)</f>
        <v>0.158</v>
      </c>
      <c r="I68" s="6">
        <f>VLOOKUP($A68,ENERGY!$A$1:$F$2692,COLUMN(ENERGY!E67),0)</f>
        <v>0</v>
      </c>
      <c r="J68" s="6">
        <f>VLOOKUP($A68,ENERGY!$A$1:$F$2692,COLUMN(ENERGY!F67),0)</f>
        <v>0</v>
      </c>
      <c r="K68" s="6">
        <f>VLOOKUP($A68,'HUMAN RESOURCES'!$A$1:$M$2692,COLUMN('HUMAN RESOURCES'!$E68),0)</f>
        <v>4.2000000000000003E-2</v>
      </c>
      <c r="L68" s="6">
        <f>VLOOKUP($A68,'HUMAN RESOURCES'!$A$1:$M$2692,COLUMN('HUMAN RESOURCES'!$F68),0)</f>
        <v>8.8999999999999996E-2</v>
      </c>
      <c r="M68" s="6">
        <f>VLOOKUP($A68,'HUMAN RESOURCES'!$A$1:$M$2692,COLUMN('HUMAN RESOURCES'!$G68),0)</f>
        <v>50</v>
      </c>
      <c r="N68" s="6">
        <f>VLOOKUP($A68,'HUMAN RESOURCES'!$A$1:$M$2692,COLUMN('HUMAN RESOURCES'!$H68),0)</f>
        <v>47</v>
      </c>
      <c r="O68" s="6">
        <f>VLOOKUP($A68,'HUMAN RESOURCES'!$A$1:$M$2692,COLUMN('HUMAN RESOURCES'!$I68),0)</f>
        <v>0.48399999999999999</v>
      </c>
      <c r="P68" s="6">
        <f>VLOOKUP($A68,'HUMAN RESOURCES'!$A$1:$M$2692,COLUMN('HUMAN RESOURCES'!$J68),0)</f>
        <v>0.48699999999999999</v>
      </c>
      <c r="Q68" s="6">
        <f>VLOOKUP($A68,'HUMAN RESOURCES'!$A$1:$M$2692,COLUMN('HUMAN RESOURCES'!$K68),0)</f>
        <v>2.9000000000000001E-2</v>
      </c>
      <c r="R68" s="6">
        <f>VLOOKUP($A68,'HUMAN RESOURCES'!$A$1:$M$2692,COLUMN('HUMAN RESOURCES'!$L68),0)</f>
        <v>6839376</v>
      </c>
      <c r="S68" s="6">
        <f>VLOOKUP($A68,'HUMAN RESOURCES'!$A$1:$M$2692,COLUMN('HUMAN RESOURCES'!$F68),0)</f>
        <v>8.8999999999999996E-2</v>
      </c>
      <c r="T68" s="6">
        <f>VLOOKUP($A68,TOURISM!$A$1:$F$2692,COLUMN(TOURISM!$E68),0)</f>
        <v>900000</v>
      </c>
      <c r="U68" s="6">
        <f>VLOOKUP($A68,TOURISM!$A$1:$F$2692,COLUMN(TOURISM!$F68),0)</f>
        <v>12000000</v>
      </c>
      <c r="V68" s="6">
        <f>VLOOKUP($A68,BUSINESS!$A$1:$J$2692,COLUMN(BUSINESS!$E68),0)</f>
        <v>0</v>
      </c>
      <c r="W68" s="6">
        <f>VLOOKUP($A68,BUSINESS!$A$1:$J$2692,COLUMN(BUSINESS!$F68),0)</f>
        <v>0</v>
      </c>
      <c r="X68" s="6">
        <f>VLOOKUP($A68,BUSINESS!$A$1:$J$2692,COLUMN(BUSINESS!$G68),0)</f>
        <v>0</v>
      </c>
      <c r="Y68" s="6">
        <f>VLOOKUP($A68,BUSINESS!$A$1:$J$2692,COLUMN(BUSINESS!$H68),0)</f>
        <v>0</v>
      </c>
      <c r="Z68" s="6">
        <f>VLOOKUP($A68,BUSINESS!$A$1:$J$2692,COLUMN(BUSINESS!$I68),0)</f>
        <v>1E-3</v>
      </c>
      <c r="AA68" s="6">
        <f>VLOOKUP($A68,BUSINESS!$A$1:$J$2692,COLUMN(BUSINESS!$J68),0)</f>
        <v>5.0000000000000001E-3</v>
      </c>
      <c r="AB68" s="5"/>
      <c r="AC68" s="5"/>
      <c r="AD68" s="5"/>
      <c r="AE68" s="5"/>
    </row>
    <row r="69" spans="1:31" ht="15.75" customHeight="1" x14ac:dyDescent="0.25">
      <c r="A69" s="6">
        <v>68</v>
      </c>
      <c r="B69" s="7" t="str">
        <f>VLOOKUP($A69,GDP!$A$1:$H$2692,COLUMN(GDP!B69),0)</f>
        <v>Africa</v>
      </c>
      <c r="C69" s="8" t="str">
        <f>VLOOKUP($A69,GDP!$A$1:$H$2692,COLUMN(GDP!C69),0)</f>
        <v>Burundi-Africa</v>
      </c>
      <c r="D69" s="9" t="str">
        <f>VLOOKUP($A69,GDP!$A$1:$H$2692,COLUMN(GDP!D69),0)</f>
        <v>2002</v>
      </c>
      <c r="E69" s="8">
        <f>VLOOKUP($A69,GDP!$A$1:$H$2692,COLUMN(GDP!E69),0)</f>
        <v>876794723</v>
      </c>
      <c r="F69" s="7">
        <f>VLOOKUP($A69,GDP!$A$1:$H$2692,COLUMN(GDP!F69),0)</f>
        <v>6.8000000000000005E-2</v>
      </c>
      <c r="G69" s="7">
        <f>VLOOKUP($A69,GDP!$A$1:$H$2692,COLUMN(GDP!G69),0)</f>
        <v>7</v>
      </c>
      <c r="H69" s="7">
        <f>VLOOKUP($A69,GDP!$A$1:$H$2692,COLUMN(GDP!H69),0)</f>
        <v>0.16800000000000001</v>
      </c>
      <c r="I69" s="6">
        <f>VLOOKUP($A69,ENERGY!$A$1:$F$2692,COLUMN(ENERGY!E68),0)</f>
        <v>0</v>
      </c>
      <c r="J69" s="6">
        <f>VLOOKUP($A69,ENERGY!$A$1:$F$2692,COLUMN(ENERGY!F68),0)</f>
        <v>308</v>
      </c>
      <c r="K69" s="6">
        <f>VLOOKUP($A69,'HUMAN RESOURCES'!$A$1:$M$2692,COLUMN('HUMAN RESOURCES'!$E69),0)</f>
        <v>4.2999999999999997E-2</v>
      </c>
      <c r="L69" s="6">
        <f>VLOOKUP($A69,'HUMAN RESOURCES'!$A$1:$M$2692,COLUMN('HUMAN RESOURCES'!$F69),0)</f>
        <v>8.5999999999999993E-2</v>
      </c>
      <c r="M69" s="6">
        <f>VLOOKUP($A69,'HUMAN RESOURCES'!$A$1:$M$2692,COLUMN('HUMAN RESOURCES'!$G69),0)</f>
        <v>50</v>
      </c>
      <c r="N69" s="6">
        <f>VLOOKUP($A69,'HUMAN RESOURCES'!$A$1:$M$2692,COLUMN('HUMAN RESOURCES'!$H69),0)</f>
        <v>48</v>
      </c>
      <c r="O69" s="6">
        <f>VLOOKUP($A69,'HUMAN RESOURCES'!$A$1:$M$2692,COLUMN('HUMAN RESOURCES'!$I69),0)</f>
        <v>0.47599999999999998</v>
      </c>
      <c r="P69" s="6">
        <f>VLOOKUP($A69,'HUMAN RESOURCES'!$A$1:$M$2692,COLUMN('HUMAN RESOURCES'!$J69),0)</f>
        <v>0.495</v>
      </c>
      <c r="Q69" s="6">
        <f>VLOOKUP($A69,'HUMAN RESOURCES'!$A$1:$M$2692,COLUMN('HUMAN RESOURCES'!$K69),0)</f>
        <v>2.8000000000000001E-2</v>
      </c>
      <c r="R69" s="6">
        <f>VLOOKUP($A69,'HUMAN RESOURCES'!$A$1:$M$2692,COLUMN('HUMAN RESOURCES'!$L69),0)</f>
        <v>7037727</v>
      </c>
      <c r="S69" s="6">
        <f>VLOOKUP($A69,'HUMAN RESOURCES'!$A$1:$M$2692,COLUMN('HUMAN RESOURCES'!$F69),0)</f>
        <v>8.5999999999999993E-2</v>
      </c>
      <c r="T69" s="6">
        <f>VLOOKUP($A69,TOURISM!$A$1:$F$2692,COLUMN(TOURISM!$E69),0)</f>
        <v>1600000</v>
      </c>
      <c r="U69" s="6">
        <f>VLOOKUP($A69,TOURISM!$A$1:$F$2692,COLUMN(TOURISM!$F69),0)</f>
        <v>14000000</v>
      </c>
      <c r="V69" s="6">
        <f>VLOOKUP($A69,BUSINESS!$A$1:$J$2692,COLUMN(BUSINESS!$E69),0)</f>
        <v>0</v>
      </c>
      <c r="W69" s="6">
        <f>VLOOKUP($A69,BUSINESS!$A$1:$J$2692,COLUMN(BUSINESS!$F69),0)</f>
        <v>0</v>
      </c>
      <c r="X69" s="6">
        <f>VLOOKUP($A69,BUSINESS!$A$1:$J$2692,COLUMN(BUSINESS!$G69),0)</f>
        <v>0</v>
      </c>
      <c r="Y69" s="6">
        <f>VLOOKUP($A69,BUSINESS!$A$1:$J$2692,COLUMN(BUSINESS!$H69),0)</f>
        <v>0</v>
      </c>
      <c r="Z69" s="6">
        <f>VLOOKUP($A69,BUSINESS!$A$1:$J$2692,COLUMN(BUSINESS!$I69),0)</f>
        <v>1E-3</v>
      </c>
      <c r="AA69" s="6">
        <f>VLOOKUP($A69,BUSINESS!$A$1:$J$2692,COLUMN(BUSINESS!$J69),0)</f>
        <v>7.0000000000000001E-3</v>
      </c>
      <c r="AB69" s="5"/>
      <c r="AC69" s="5"/>
      <c r="AD69" s="5"/>
      <c r="AE69" s="5"/>
    </row>
    <row r="70" spans="1:31" ht="15.75" customHeight="1" x14ac:dyDescent="0.25">
      <c r="A70" s="6">
        <v>69</v>
      </c>
      <c r="B70" s="7" t="str">
        <f>VLOOKUP($A70,GDP!$A$1:$H$2692,COLUMN(GDP!B70),0)</f>
        <v>Africa</v>
      </c>
      <c r="C70" s="8" t="str">
        <f>VLOOKUP($A70,GDP!$A$1:$H$2692,COLUMN(GDP!C70),0)</f>
        <v>Burundi-Africa</v>
      </c>
      <c r="D70" s="9" t="str">
        <f>VLOOKUP($A70,GDP!$A$1:$H$2692,COLUMN(GDP!D70),0)</f>
        <v>2003</v>
      </c>
      <c r="E70" s="8">
        <f>VLOOKUP($A70,GDP!$A$1:$H$2692,COLUMN(GDP!E70),0)</f>
        <v>825394484</v>
      </c>
      <c r="F70" s="7">
        <f>VLOOKUP($A70,GDP!$A$1:$H$2692,COLUMN(GDP!F70),0)</f>
        <v>7.0999999999999994E-2</v>
      </c>
      <c r="G70" s="7">
        <f>VLOOKUP($A70,GDP!$A$1:$H$2692,COLUMN(GDP!G70),0)</f>
        <v>6</v>
      </c>
      <c r="H70" s="7">
        <f>VLOOKUP($A70,GDP!$A$1:$H$2692,COLUMN(GDP!H70),0)</f>
        <v>0.19500000000000001</v>
      </c>
      <c r="I70" s="6">
        <f>VLOOKUP($A70,ENERGY!$A$1:$F$2692,COLUMN(ENERGY!E69),0)</f>
        <v>0</v>
      </c>
      <c r="J70" s="6">
        <f>VLOOKUP($A70,ENERGY!$A$1:$F$2692,COLUMN(ENERGY!F69),0)</f>
        <v>180</v>
      </c>
      <c r="K70" s="6">
        <f>VLOOKUP($A70,'HUMAN RESOURCES'!$A$1:$M$2692,COLUMN('HUMAN RESOURCES'!$E70),0)</f>
        <v>4.2999999999999997E-2</v>
      </c>
      <c r="L70" s="6">
        <f>VLOOKUP($A70,'HUMAN RESOURCES'!$A$1:$M$2692,COLUMN('HUMAN RESOURCES'!$F70),0)</f>
        <v>8.2000000000000003E-2</v>
      </c>
      <c r="M70" s="6">
        <f>VLOOKUP($A70,'HUMAN RESOURCES'!$A$1:$M$2692,COLUMN('HUMAN RESOURCES'!$G70),0)</f>
        <v>50</v>
      </c>
      <c r="N70" s="6">
        <f>VLOOKUP($A70,'HUMAN RESOURCES'!$A$1:$M$2692,COLUMN('HUMAN RESOURCES'!$H70),0)</f>
        <v>48</v>
      </c>
      <c r="O70" s="6">
        <f>VLOOKUP($A70,'HUMAN RESOURCES'!$A$1:$M$2692,COLUMN('HUMAN RESOURCES'!$I70),0)</f>
        <v>0.46800000000000003</v>
      </c>
      <c r="P70" s="6">
        <f>VLOOKUP($A70,'HUMAN RESOURCES'!$A$1:$M$2692,COLUMN('HUMAN RESOURCES'!$J70),0)</f>
        <v>0.504</v>
      </c>
      <c r="Q70" s="6">
        <f>VLOOKUP($A70,'HUMAN RESOURCES'!$A$1:$M$2692,COLUMN('HUMAN RESOURCES'!$K70),0)</f>
        <v>2.8000000000000001E-2</v>
      </c>
      <c r="R70" s="6">
        <f>VLOOKUP($A70,'HUMAN RESOURCES'!$A$1:$M$2692,COLUMN('HUMAN RESOURCES'!$L70),0)</f>
        <v>7264340</v>
      </c>
      <c r="S70" s="6">
        <f>VLOOKUP($A70,'HUMAN RESOURCES'!$A$1:$M$2692,COLUMN('HUMAN RESOURCES'!$F70),0)</f>
        <v>8.2000000000000003E-2</v>
      </c>
      <c r="T70" s="6">
        <f>VLOOKUP($A70,TOURISM!$A$1:$F$2692,COLUMN(TOURISM!$E70),0)</f>
        <v>1200000</v>
      </c>
      <c r="U70" s="6">
        <f>VLOOKUP($A70,TOURISM!$A$1:$F$2692,COLUMN(TOURISM!$F70),0)</f>
        <v>15000000</v>
      </c>
      <c r="V70" s="6">
        <f>VLOOKUP($A70,BUSINESS!$A$1:$J$2692,COLUMN(BUSINESS!$E70),0)</f>
        <v>0</v>
      </c>
      <c r="W70" s="6">
        <f>VLOOKUP($A70,BUSINESS!$A$1:$J$2692,COLUMN(BUSINESS!$F70),0)</f>
        <v>13</v>
      </c>
      <c r="X70" s="6">
        <f>VLOOKUP($A70,BUSINESS!$A$1:$J$2692,COLUMN(BUSINESS!$G70),0)</f>
        <v>0</v>
      </c>
      <c r="Y70" s="6">
        <f>VLOOKUP($A70,BUSINESS!$A$1:$J$2692,COLUMN(BUSINESS!$H70),0)</f>
        <v>0</v>
      </c>
      <c r="Z70" s="6">
        <f>VLOOKUP($A70,BUSINESS!$A$1:$J$2692,COLUMN(BUSINESS!$I70),0)</f>
        <v>2E-3</v>
      </c>
      <c r="AA70" s="6">
        <f>VLOOKUP($A70,BUSINESS!$A$1:$J$2692,COLUMN(BUSINESS!$J70),0)</f>
        <v>8.9999999999999993E-3</v>
      </c>
      <c r="AB70" s="5"/>
      <c r="AC70" s="5"/>
      <c r="AD70" s="5"/>
      <c r="AE70" s="5"/>
    </row>
    <row r="71" spans="1:31" ht="15.75" customHeight="1" x14ac:dyDescent="0.25">
      <c r="A71" s="6">
        <v>70</v>
      </c>
      <c r="B71" s="7" t="str">
        <f>VLOOKUP($A71,GDP!$A$1:$H$2692,COLUMN(GDP!B71),0)</f>
        <v>Africa</v>
      </c>
      <c r="C71" s="8" t="str">
        <f>VLOOKUP($A71,GDP!$A$1:$H$2692,COLUMN(GDP!C71),0)</f>
        <v>Burundi-Africa</v>
      </c>
      <c r="D71" s="9" t="str">
        <f>VLOOKUP($A71,GDP!$A$1:$H$2692,COLUMN(GDP!D71),0)</f>
        <v>2004</v>
      </c>
      <c r="E71" s="8">
        <f>VLOOKUP($A71,GDP!$A$1:$H$2692,COLUMN(GDP!E71),0)</f>
        <v>784654424</v>
      </c>
      <c r="F71" s="7">
        <f>VLOOKUP($A71,GDP!$A$1:$H$2692,COLUMN(GDP!F71),0)</f>
        <v>7.1999999999999995E-2</v>
      </c>
      <c r="G71" s="7">
        <f>VLOOKUP($A71,GDP!$A$1:$H$2692,COLUMN(GDP!G71),0)</f>
        <v>6</v>
      </c>
      <c r="H71" s="7">
        <f>VLOOKUP($A71,GDP!$A$1:$H$2692,COLUMN(GDP!H71),0)</f>
        <v>0.182</v>
      </c>
      <c r="I71" s="6">
        <f>VLOOKUP($A71,ENERGY!$A$1:$F$2692,COLUMN(ENERGY!E70),0)</f>
        <v>0</v>
      </c>
      <c r="J71" s="6">
        <f>VLOOKUP($A71,ENERGY!$A$1:$F$2692,COLUMN(ENERGY!F70),0)</f>
        <v>249</v>
      </c>
      <c r="K71" s="6">
        <f>VLOOKUP($A71,'HUMAN RESOURCES'!$A$1:$M$2692,COLUMN('HUMAN RESOURCES'!$E71),0)</f>
        <v>4.2999999999999997E-2</v>
      </c>
      <c r="L71" s="6">
        <f>VLOOKUP($A71,'HUMAN RESOURCES'!$A$1:$M$2692,COLUMN('HUMAN RESOURCES'!$F71),0)</f>
        <v>7.9000000000000001E-2</v>
      </c>
      <c r="M71" s="6">
        <f>VLOOKUP($A71,'HUMAN RESOURCES'!$A$1:$M$2692,COLUMN('HUMAN RESOURCES'!$G71),0)</f>
        <v>51</v>
      </c>
      <c r="N71" s="6">
        <f>VLOOKUP($A71,'HUMAN RESOURCES'!$A$1:$M$2692,COLUMN('HUMAN RESOURCES'!$H71),0)</f>
        <v>48</v>
      </c>
      <c r="O71" s="6">
        <f>VLOOKUP($A71,'HUMAN RESOURCES'!$A$1:$M$2692,COLUMN('HUMAN RESOURCES'!$I71),0)</f>
        <v>0.46100000000000002</v>
      </c>
      <c r="P71" s="6">
        <f>VLOOKUP($A71,'HUMAN RESOURCES'!$A$1:$M$2692,COLUMN('HUMAN RESOURCES'!$J71),0)</f>
        <v>0.51200000000000001</v>
      </c>
      <c r="Q71" s="6">
        <f>VLOOKUP($A71,'HUMAN RESOURCES'!$A$1:$M$2692,COLUMN('HUMAN RESOURCES'!$K71),0)</f>
        <v>2.8000000000000001E-2</v>
      </c>
      <c r="R71" s="6">
        <f>VLOOKUP($A71,'HUMAN RESOURCES'!$A$1:$M$2692,COLUMN('HUMAN RESOURCES'!$L71),0)</f>
        <v>7510771</v>
      </c>
      <c r="S71" s="6">
        <f>VLOOKUP($A71,'HUMAN RESOURCES'!$A$1:$M$2692,COLUMN('HUMAN RESOURCES'!$F71),0)</f>
        <v>7.9000000000000001E-2</v>
      </c>
      <c r="T71" s="6">
        <f>VLOOKUP($A71,TOURISM!$A$1:$F$2692,COLUMN(TOURISM!$E71),0)</f>
        <v>1800000</v>
      </c>
      <c r="U71" s="6">
        <f>VLOOKUP($A71,TOURISM!$A$1:$F$2692,COLUMN(TOURISM!$F71),0)</f>
        <v>29000000</v>
      </c>
      <c r="V71" s="6">
        <f>VLOOKUP($A71,BUSINESS!$A$1:$J$2692,COLUMN(BUSINESS!$E71),0)</f>
        <v>0</v>
      </c>
      <c r="W71" s="6">
        <f>VLOOKUP($A71,BUSINESS!$A$1:$J$2692,COLUMN(BUSINESS!$F71),0)</f>
        <v>13</v>
      </c>
      <c r="X71" s="6">
        <f>VLOOKUP($A71,BUSINESS!$A$1:$J$2692,COLUMN(BUSINESS!$G71),0)</f>
        <v>0</v>
      </c>
      <c r="Y71" s="6">
        <f>VLOOKUP($A71,BUSINESS!$A$1:$J$2692,COLUMN(BUSINESS!$H71),0)</f>
        <v>0</v>
      </c>
      <c r="Z71" s="6">
        <f>VLOOKUP($A71,BUSINESS!$A$1:$J$2692,COLUMN(BUSINESS!$I71),0)</f>
        <v>3.0000000000000001E-3</v>
      </c>
      <c r="AA71" s="6">
        <f>VLOOKUP($A71,BUSINESS!$A$1:$J$2692,COLUMN(BUSINESS!$J71),0)</f>
        <v>1.2999999999999999E-2</v>
      </c>
      <c r="AB71" s="5"/>
      <c r="AC71" s="5"/>
      <c r="AD71" s="5"/>
      <c r="AE71" s="5"/>
    </row>
    <row r="72" spans="1:31" ht="15.75" customHeight="1" x14ac:dyDescent="0.25">
      <c r="A72" s="6">
        <v>71</v>
      </c>
      <c r="B72" s="7" t="str">
        <f>VLOOKUP($A72,GDP!$A$1:$H$2692,COLUMN(GDP!B72),0)</f>
        <v>Africa</v>
      </c>
      <c r="C72" s="8" t="str">
        <f>VLOOKUP($A72,GDP!$A$1:$H$2692,COLUMN(GDP!C72),0)</f>
        <v>Burundi-Africa</v>
      </c>
      <c r="D72" s="9" t="str">
        <f>VLOOKUP($A72,GDP!$A$1:$H$2692,COLUMN(GDP!D72),0)</f>
        <v>2005</v>
      </c>
      <c r="E72" s="8">
        <f>VLOOKUP($A72,GDP!$A$1:$H$2692,COLUMN(GDP!E72),0)</f>
        <v>915257323</v>
      </c>
      <c r="F72" s="7">
        <f>VLOOKUP($A72,GDP!$A$1:$H$2692,COLUMN(GDP!F72),0)</f>
        <v>9.7000000000000003E-2</v>
      </c>
      <c r="G72" s="7">
        <f>VLOOKUP($A72,GDP!$A$1:$H$2692,COLUMN(GDP!G72),0)</f>
        <v>9</v>
      </c>
      <c r="H72" s="7">
        <f>VLOOKUP($A72,GDP!$A$1:$H$2692,COLUMN(GDP!H72),0)</f>
        <v>0.183</v>
      </c>
      <c r="I72" s="6">
        <f>VLOOKUP($A72,ENERGY!$A$1:$F$2692,COLUMN(ENERGY!E71),0)</f>
        <v>0</v>
      </c>
      <c r="J72" s="6">
        <f>VLOOKUP($A72,ENERGY!$A$1:$F$2692,COLUMN(ENERGY!F71),0)</f>
        <v>191</v>
      </c>
      <c r="K72" s="6">
        <f>VLOOKUP($A72,'HUMAN RESOURCES'!$A$1:$M$2692,COLUMN('HUMAN RESOURCES'!$E72),0)</f>
        <v>4.3999999999999997E-2</v>
      </c>
      <c r="L72" s="6">
        <f>VLOOKUP($A72,'HUMAN RESOURCES'!$A$1:$M$2692,COLUMN('HUMAN RESOURCES'!$F72),0)</f>
        <v>7.4999999999999997E-2</v>
      </c>
      <c r="M72" s="6">
        <f>VLOOKUP($A72,'HUMAN RESOURCES'!$A$1:$M$2692,COLUMN('HUMAN RESOURCES'!$G72),0)</f>
        <v>51</v>
      </c>
      <c r="N72" s="6">
        <f>VLOOKUP($A72,'HUMAN RESOURCES'!$A$1:$M$2692,COLUMN('HUMAN RESOURCES'!$H72),0)</f>
        <v>49</v>
      </c>
      <c r="O72" s="6">
        <f>VLOOKUP($A72,'HUMAN RESOURCES'!$A$1:$M$2692,COLUMN('HUMAN RESOURCES'!$I72),0)</f>
        <v>0.45400000000000001</v>
      </c>
      <c r="P72" s="6">
        <f>VLOOKUP($A72,'HUMAN RESOURCES'!$A$1:$M$2692,COLUMN('HUMAN RESOURCES'!$J72),0)</f>
        <v>0.51900000000000002</v>
      </c>
      <c r="Q72" s="6">
        <f>VLOOKUP($A72,'HUMAN RESOURCES'!$A$1:$M$2692,COLUMN('HUMAN RESOURCES'!$K72),0)</f>
        <v>2.7E-2</v>
      </c>
      <c r="R72" s="6">
        <f>VLOOKUP($A72,'HUMAN RESOURCES'!$A$1:$M$2692,COLUMN('HUMAN RESOURCES'!$L72),0)</f>
        <v>7770392</v>
      </c>
      <c r="S72" s="6">
        <f>VLOOKUP($A72,'HUMAN RESOURCES'!$A$1:$M$2692,COLUMN('HUMAN RESOURCES'!$F72),0)</f>
        <v>7.4999999999999997E-2</v>
      </c>
      <c r="T72" s="6">
        <f>VLOOKUP($A72,TOURISM!$A$1:$F$2692,COLUMN(TOURISM!$E72),0)</f>
        <v>1900000</v>
      </c>
      <c r="U72" s="6">
        <f>VLOOKUP($A72,TOURISM!$A$1:$F$2692,COLUMN(TOURISM!$F72),0)</f>
        <v>62000000</v>
      </c>
      <c r="V72" s="6">
        <f>VLOOKUP($A72,BUSINESS!$A$1:$J$2692,COLUMN(BUSINESS!$E72),0)</f>
        <v>2.7970000000000002</v>
      </c>
      <c r="W72" s="6">
        <f>VLOOKUP($A72,BUSINESS!$A$1:$J$2692,COLUMN(BUSINESS!$F72),0)</f>
        <v>13</v>
      </c>
      <c r="X72" s="6">
        <f>VLOOKUP($A72,BUSINESS!$A$1:$J$2692,COLUMN(BUSINESS!$G72),0)</f>
        <v>0</v>
      </c>
      <c r="Y72" s="6">
        <f>VLOOKUP($A72,BUSINESS!$A$1:$J$2692,COLUMN(BUSINESS!$H72),0)</f>
        <v>140</v>
      </c>
      <c r="Z72" s="6">
        <f>VLOOKUP($A72,BUSINESS!$A$1:$J$2692,COLUMN(BUSINESS!$I72),0)</f>
        <v>5.0000000000000001E-3</v>
      </c>
      <c r="AA72" s="6">
        <f>VLOOKUP($A72,BUSINESS!$A$1:$J$2692,COLUMN(BUSINESS!$J72),0)</f>
        <v>0.02</v>
      </c>
      <c r="AB72" s="5"/>
      <c r="AC72" s="5"/>
      <c r="AD72" s="5"/>
      <c r="AE72" s="5"/>
    </row>
    <row r="73" spans="1:31" ht="15.75" customHeight="1" x14ac:dyDescent="0.25">
      <c r="A73" s="6">
        <v>72</v>
      </c>
      <c r="B73" s="7" t="str">
        <f>VLOOKUP($A73,GDP!$A$1:$H$2692,COLUMN(GDP!B73),0)</f>
        <v>Africa</v>
      </c>
      <c r="C73" s="8" t="str">
        <f>VLOOKUP($A73,GDP!$A$1:$H$2692,COLUMN(GDP!C73),0)</f>
        <v>Burundi-Africa</v>
      </c>
      <c r="D73" s="9" t="str">
        <f>VLOOKUP($A73,GDP!$A$1:$H$2692,COLUMN(GDP!D73),0)</f>
        <v>2006</v>
      </c>
      <c r="E73" s="8">
        <f>VLOOKUP($A73,GDP!$A$1:$H$2692,COLUMN(GDP!E73),0)</f>
        <v>1117254387</v>
      </c>
      <c r="F73" s="7">
        <f>VLOOKUP($A73,GDP!$A$1:$H$2692,COLUMN(GDP!F73),0)</f>
        <v>0.10100000000000001</v>
      </c>
      <c r="G73" s="7">
        <f>VLOOKUP($A73,GDP!$A$1:$H$2692,COLUMN(GDP!G73),0)</f>
        <v>14</v>
      </c>
      <c r="H73" s="7">
        <f>VLOOKUP($A73,GDP!$A$1:$H$2692,COLUMN(GDP!H73),0)</f>
        <v>0.184</v>
      </c>
      <c r="I73" s="6">
        <f>VLOOKUP($A73,ENERGY!$A$1:$F$2692,COLUMN(ENERGY!E72),0)</f>
        <v>0</v>
      </c>
      <c r="J73" s="6">
        <f>VLOOKUP($A73,ENERGY!$A$1:$F$2692,COLUMN(ENERGY!F72),0)</f>
        <v>187</v>
      </c>
      <c r="K73" s="6">
        <f>VLOOKUP($A73,'HUMAN RESOURCES'!$A$1:$M$2692,COLUMN('HUMAN RESOURCES'!$E73),0)</f>
        <v>4.3999999999999997E-2</v>
      </c>
      <c r="L73" s="6">
        <f>VLOOKUP($A73,'HUMAN RESOURCES'!$A$1:$M$2692,COLUMN('HUMAN RESOURCES'!$F73),0)</f>
        <v>7.1999999999999995E-2</v>
      </c>
      <c r="M73" s="6">
        <f>VLOOKUP($A73,'HUMAN RESOURCES'!$A$1:$M$2692,COLUMN('HUMAN RESOURCES'!$G73),0)</f>
        <v>52</v>
      </c>
      <c r="N73" s="6">
        <f>VLOOKUP($A73,'HUMAN RESOURCES'!$A$1:$M$2692,COLUMN('HUMAN RESOURCES'!$H73),0)</f>
        <v>49</v>
      </c>
      <c r="O73" s="6">
        <f>VLOOKUP($A73,'HUMAN RESOURCES'!$A$1:$M$2692,COLUMN('HUMAN RESOURCES'!$I73),0)</f>
        <v>0.44900000000000001</v>
      </c>
      <c r="P73" s="6">
        <f>VLOOKUP($A73,'HUMAN RESOURCES'!$A$1:$M$2692,COLUMN('HUMAN RESOURCES'!$J73),0)</f>
        <v>0.52400000000000002</v>
      </c>
      <c r="Q73" s="6">
        <f>VLOOKUP($A73,'HUMAN RESOURCES'!$A$1:$M$2692,COLUMN('HUMAN RESOURCES'!$K73),0)</f>
        <v>2.7E-2</v>
      </c>
      <c r="R73" s="6">
        <f>VLOOKUP($A73,'HUMAN RESOURCES'!$A$1:$M$2692,COLUMN('HUMAN RESOURCES'!$L73),0)</f>
        <v>8042579</v>
      </c>
      <c r="S73" s="6">
        <f>VLOOKUP($A73,'HUMAN RESOURCES'!$A$1:$M$2692,COLUMN('HUMAN RESOURCES'!$F73),0)</f>
        <v>7.1999999999999995E-2</v>
      </c>
      <c r="T73" s="6">
        <f>VLOOKUP($A73,TOURISM!$A$1:$F$2692,COLUMN(TOURISM!$E73),0)</f>
        <v>1600000</v>
      </c>
      <c r="U73" s="6">
        <f>VLOOKUP($A73,TOURISM!$A$1:$F$2692,COLUMN(TOURISM!$F73),0)</f>
        <v>126000000</v>
      </c>
      <c r="V73" s="6">
        <f>VLOOKUP($A73,BUSINESS!$A$1:$J$2692,COLUMN(BUSINESS!$E73),0)</f>
        <v>2.7970000000000002</v>
      </c>
      <c r="W73" s="6">
        <f>VLOOKUP($A73,BUSINESS!$A$1:$J$2692,COLUMN(BUSINESS!$F73),0)</f>
        <v>13</v>
      </c>
      <c r="X73" s="6">
        <f>VLOOKUP($A73,BUSINESS!$A$1:$J$2692,COLUMN(BUSINESS!$G73),0)</f>
        <v>0</v>
      </c>
      <c r="Y73" s="6">
        <f>VLOOKUP($A73,BUSINESS!$A$1:$J$2692,COLUMN(BUSINESS!$H73),0)</f>
        <v>140</v>
      </c>
      <c r="Z73" s="6">
        <f>VLOOKUP($A73,BUSINESS!$A$1:$J$2692,COLUMN(BUSINESS!$I73),0)</f>
        <v>7.0000000000000001E-3</v>
      </c>
      <c r="AA73" s="6">
        <f>VLOOKUP($A73,BUSINESS!$A$1:$J$2692,COLUMN(BUSINESS!$J73),0)</f>
        <v>2.5000000000000001E-2</v>
      </c>
      <c r="AB73" s="5"/>
      <c r="AC73" s="5"/>
      <c r="AD73" s="5"/>
      <c r="AE73" s="5"/>
    </row>
    <row r="74" spans="1:31" ht="15.75" customHeight="1" x14ac:dyDescent="0.25">
      <c r="A74" s="6">
        <v>73</v>
      </c>
      <c r="B74" s="7" t="str">
        <f>VLOOKUP($A74,GDP!$A$1:$H$2692,COLUMN(GDP!B74),0)</f>
        <v>Africa</v>
      </c>
      <c r="C74" s="8" t="str">
        <f>VLOOKUP($A74,GDP!$A$1:$H$2692,COLUMN(GDP!C74),0)</f>
        <v>Burundi-Africa</v>
      </c>
      <c r="D74" s="9" t="str">
        <f>VLOOKUP($A74,GDP!$A$1:$H$2692,COLUMN(GDP!D74),0)</f>
        <v>2007</v>
      </c>
      <c r="E74" s="8">
        <f>VLOOKUP($A74,GDP!$A$1:$H$2692,COLUMN(GDP!E74),0)</f>
        <v>1273180655</v>
      </c>
      <c r="F74" s="7">
        <f>VLOOKUP($A74,GDP!$A$1:$H$2692,COLUMN(GDP!F74),0)</f>
        <v>0.11600000000000001</v>
      </c>
      <c r="G74" s="7">
        <f>VLOOKUP($A74,GDP!$A$1:$H$2692,COLUMN(GDP!G74),0)</f>
        <v>18</v>
      </c>
      <c r="H74" s="7">
        <f>VLOOKUP($A74,GDP!$A$1:$H$2692,COLUMN(GDP!H74),0)</f>
        <v>0.17100000000000001</v>
      </c>
      <c r="I74" s="6">
        <f>VLOOKUP($A74,ENERGY!$A$1:$F$2692,COLUMN(ENERGY!E73),0)</f>
        <v>0</v>
      </c>
      <c r="J74" s="6">
        <f>VLOOKUP($A74,ENERGY!$A$1:$F$2692,COLUMN(ENERGY!F73),0)</f>
        <v>154</v>
      </c>
      <c r="K74" s="6">
        <f>VLOOKUP($A74,'HUMAN RESOURCES'!$A$1:$M$2692,COLUMN('HUMAN RESOURCES'!$E74),0)</f>
        <v>4.3999999999999997E-2</v>
      </c>
      <c r="L74" s="6">
        <f>VLOOKUP($A74,'HUMAN RESOURCES'!$A$1:$M$2692,COLUMN('HUMAN RESOURCES'!$F74),0)</f>
        <v>6.9000000000000006E-2</v>
      </c>
      <c r="M74" s="6">
        <f>VLOOKUP($A74,'HUMAN RESOURCES'!$A$1:$M$2692,COLUMN('HUMAN RESOURCES'!$G74),0)</f>
        <v>53</v>
      </c>
      <c r="N74" s="6">
        <f>VLOOKUP($A74,'HUMAN RESOURCES'!$A$1:$M$2692,COLUMN('HUMAN RESOURCES'!$H74),0)</f>
        <v>50</v>
      </c>
      <c r="O74" s="6">
        <f>VLOOKUP($A74,'HUMAN RESOURCES'!$A$1:$M$2692,COLUMN('HUMAN RESOURCES'!$I74),0)</f>
        <v>0.44500000000000001</v>
      </c>
      <c r="P74" s="6">
        <f>VLOOKUP($A74,'HUMAN RESOURCES'!$A$1:$M$2692,COLUMN('HUMAN RESOURCES'!$J74),0)</f>
        <v>0.52900000000000003</v>
      </c>
      <c r="Q74" s="6">
        <f>VLOOKUP($A74,'HUMAN RESOURCES'!$A$1:$M$2692,COLUMN('HUMAN RESOURCES'!$K74),0)</f>
        <v>2.5999999999999999E-2</v>
      </c>
      <c r="R74" s="6">
        <f>VLOOKUP($A74,'HUMAN RESOURCES'!$A$1:$M$2692,COLUMN('HUMAN RESOURCES'!$L74),0)</f>
        <v>8328312</v>
      </c>
      <c r="S74" s="6">
        <f>VLOOKUP($A74,'HUMAN RESOURCES'!$A$1:$M$2692,COLUMN('HUMAN RESOURCES'!$F74),0)</f>
        <v>6.9000000000000006E-2</v>
      </c>
      <c r="T74" s="6">
        <f>VLOOKUP($A74,TOURISM!$A$1:$F$2692,COLUMN(TOURISM!$E74),0)</f>
        <v>2300000</v>
      </c>
      <c r="U74" s="6">
        <f>VLOOKUP($A74,TOURISM!$A$1:$F$2692,COLUMN(TOURISM!$F74),0)</f>
        <v>106000000</v>
      </c>
      <c r="V74" s="6">
        <f>VLOOKUP($A74,BUSINESS!$A$1:$J$2692,COLUMN(BUSINESS!$E74),0)</f>
        <v>2.7970000000000002</v>
      </c>
      <c r="W74" s="6">
        <f>VLOOKUP($A74,BUSINESS!$A$1:$J$2692,COLUMN(BUSINESS!$F74),0)</f>
        <v>13</v>
      </c>
      <c r="X74" s="6">
        <f>VLOOKUP($A74,BUSINESS!$A$1:$J$2692,COLUMN(BUSINESS!$G74),0)</f>
        <v>0</v>
      </c>
      <c r="Y74" s="6">
        <f>VLOOKUP($A74,BUSINESS!$A$1:$J$2692,COLUMN(BUSINESS!$H74),0)</f>
        <v>140</v>
      </c>
      <c r="Z74" s="6">
        <f>VLOOKUP($A74,BUSINESS!$A$1:$J$2692,COLUMN(BUSINESS!$I74),0)</f>
        <v>7.0000000000000001E-3</v>
      </c>
      <c r="AA74" s="6">
        <f>VLOOKUP($A74,BUSINESS!$A$1:$J$2692,COLUMN(BUSINESS!$J74),0)</f>
        <v>3.2000000000000001E-2</v>
      </c>
      <c r="AB74" s="5"/>
      <c r="AC74" s="5"/>
      <c r="AD74" s="5"/>
      <c r="AE74" s="5"/>
    </row>
    <row r="75" spans="1:31" ht="15.75" customHeight="1" x14ac:dyDescent="0.25">
      <c r="A75" s="6">
        <v>74</v>
      </c>
      <c r="B75" s="7" t="str">
        <f>VLOOKUP($A75,GDP!$A$1:$H$2692,COLUMN(GDP!B75),0)</f>
        <v>Africa</v>
      </c>
      <c r="C75" s="8" t="str">
        <f>VLOOKUP($A75,GDP!$A$1:$H$2692,COLUMN(GDP!C75),0)</f>
        <v>Burundi-Africa</v>
      </c>
      <c r="D75" s="9" t="str">
        <f>VLOOKUP($A75,GDP!$A$1:$H$2692,COLUMN(GDP!D75),0)</f>
        <v>2008</v>
      </c>
      <c r="E75" s="8">
        <f>VLOOKUP($A75,GDP!$A$1:$H$2692,COLUMN(GDP!E75),0)</f>
        <v>1356078300</v>
      </c>
      <c r="F75" s="7">
        <f>VLOOKUP($A75,GDP!$A$1:$H$2692,COLUMN(GDP!F75),0)</f>
        <v>0.1</v>
      </c>
      <c r="G75" s="7">
        <f>VLOOKUP($A75,GDP!$A$1:$H$2692,COLUMN(GDP!G75),0)</f>
        <v>16</v>
      </c>
      <c r="H75" s="7">
        <f>VLOOKUP($A75,GDP!$A$1:$H$2692,COLUMN(GDP!H75),0)</f>
        <v>0.16800000000000001</v>
      </c>
      <c r="I75" s="6">
        <f>VLOOKUP($A75,ENERGY!$A$1:$F$2692,COLUMN(ENERGY!E74),0)</f>
        <v>0</v>
      </c>
      <c r="J75" s="6">
        <f>VLOOKUP($A75,ENERGY!$A$1:$F$2692,COLUMN(ENERGY!F74),0)</f>
        <v>198</v>
      </c>
      <c r="K75" s="6">
        <f>VLOOKUP($A75,'HUMAN RESOURCES'!$A$1:$M$2692,COLUMN('HUMAN RESOURCES'!$E75),0)</f>
        <v>4.4999999999999998E-2</v>
      </c>
      <c r="L75" s="6">
        <f>VLOOKUP($A75,'HUMAN RESOURCES'!$A$1:$M$2692,COLUMN('HUMAN RESOURCES'!$F75),0)</f>
        <v>6.6000000000000003E-2</v>
      </c>
      <c r="M75" s="6">
        <f>VLOOKUP($A75,'HUMAN RESOURCES'!$A$1:$M$2692,COLUMN('HUMAN RESOURCES'!$G75),0)</f>
        <v>53</v>
      </c>
      <c r="N75" s="6">
        <f>VLOOKUP($A75,'HUMAN RESOURCES'!$A$1:$M$2692,COLUMN('HUMAN RESOURCES'!$H75),0)</f>
        <v>50</v>
      </c>
      <c r="O75" s="6">
        <f>VLOOKUP($A75,'HUMAN RESOURCES'!$A$1:$M$2692,COLUMN('HUMAN RESOURCES'!$I75),0)</f>
        <v>0.442</v>
      </c>
      <c r="P75" s="6">
        <f>VLOOKUP($A75,'HUMAN RESOURCES'!$A$1:$M$2692,COLUMN('HUMAN RESOURCES'!$J75),0)</f>
        <v>0.53200000000000003</v>
      </c>
      <c r="Q75" s="6">
        <f>VLOOKUP($A75,'HUMAN RESOURCES'!$A$1:$M$2692,COLUMN('HUMAN RESOURCES'!$K75),0)</f>
        <v>2.5999999999999999E-2</v>
      </c>
      <c r="R75" s="6">
        <f>VLOOKUP($A75,'HUMAN RESOURCES'!$A$1:$M$2692,COLUMN('HUMAN RESOURCES'!$L75),0)</f>
        <v>8624280</v>
      </c>
      <c r="S75" s="6">
        <f>VLOOKUP($A75,'HUMAN RESOURCES'!$A$1:$M$2692,COLUMN('HUMAN RESOURCES'!$F75),0)</f>
        <v>6.6000000000000003E-2</v>
      </c>
      <c r="T75" s="6">
        <f>VLOOKUP($A75,TOURISM!$A$1:$F$2692,COLUMN(TOURISM!$E75),0)</f>
        <v>1600000</v>
      </c>
      <c r="U75" s="6">
        <f>VLOOKUP($A75,TOURISM!$A$1:$F$2692,COLUMN(TOURISM!$F75),0)</f>
        <v>151000000</v>
      </c>
      <c r="V75" s="6">
        <f>VLOOKUP($A75,BUSINESS!$A$1:$J$2692,COLUMN(BUSINESS!$E75),0)</f>
        <v>2.7970000000000002</v>
      </c>
      <c r="W75" s="6">
        <f>VLOOKUP($A75,BUSINESS!$A$1:$J$2692,COLUMN(BUSINESS!$F75),0)</f>
        <v>13</v>
      </c>
      <c r="X75" s="6">
        <f>VLOOKUP($A75,BUSINESS!$A$1:$J$2692,COLUMN(BUSINESS!$G75),0)</f>
        <v>0</v>
      </c>
      <c r="Y75" s="6">
        <f>VLOOKUP($A75,BUSINESS!$A$1:$J$2692,COLUMN(BUSINESS!$H75),0)</f>
        <v>140</v>
      </c>
      <c r="Z75" s="6">
        <f>VLOOKUP($A75,BUSINESS!$A$1:$J$2692,COLUMN(BUSINESS!$I75),0)</f>
        <v>8.0000000000000002E-3</v>
      </c>
      <c r="AA75" s="6">
        <f>VLOOKUP($A75,BUSINESS!$A$1:$J$2692,COLUMN(BUSINESS!$J75),0)</f>
        <v>5.6000000000000001E-2</v>
      </c>
      <c r="AB75" s="5"/>
      <c r="AC75" s="5"/>
      <c r="AD75" s="5"/>
      <c r="AE75" s="5"/>
    </row>
    <row r="76" spans="1:31" ht="15.75" customHeight="1" x14ac:dyDescent="0.25">
      <c r="A76" s="6">
        <v>75</v>
      </c>
      <c r="B76" s="7" t="str">
        <f>VLOOKUP($A76,GDP!$A$1:$H$2692,COLUMN(GDP!B76),0)</f>
        <v>Africa</v>
      </c>
      <c r="C76" s="8" t="str">
        <f>VLOOKUP($A76,GDP!$A$1:$H$2692,COLUMN(GDP!C76),0)</f>
        <v>Burundi-Africa</v>
      </c>
      <c r="D76" s="9" t="str">
        <f>VLOOKUP($A76,GDP!$A$1:$H$2692,COLUMN(GDP!D76),0)</f>
        <v>2009</v>
      </c>
      <c r="E76" s="8">
        <f>VLOOKUP($A76,GDP!$A$1:$H$2692,COLUMN(GDP!E76),0)</f>
        <v>1611634286</v>
      </c>
      <c r="F76" s="7">
        <f>VLOOKUP($A76,GDP!$A$1:$H$2692,COLUMN(GDP!F76),0)</f>
        <v>7.9000000000000001E-2</v>
      </c>
      <c r="G76" s="7">
        <f>VLOOKUP($A76,GDP!$A$1:$H$2692,COLUMN(GDP!G76),0)</f>
        <v>15</v>
      </c>
      <c r="H76" s="7">
        <f>VLOOKUP($A76,GDP!$A$1:$H$2692,COLUMN(GDP!H76),0)</f>
        <v>0.16500000000000001</v>
      </c>
      <c r="I76" s="6">
        <f>VLOOKUP($A76,ENERGY!$A$1:$F$2692,COLUMN(ENERGY!E75),0)</f>
        <v>0</v>
      </c>
      <c r="J76" s="6">
        <f>VLOOKUP($A76,ENERGY!$A$1:$F$2692,COLUMN(ENERGY!F75),0)</f>
        <v>165</v>
      </c>
      <c r="K76" s="6">
        <f>VLOOKUP($A76,'HUMAN RESOURCES'!$A$1:$M$2692,COLUMN('HUMAN RESOURCES'!$E76),0)</f>
        <v>4.4999999999999998E-2</v>
      </c>
      <c r="L76" s="6">
        <f>VLOOKUP($A76,'HUMAN RESOURCES'!$A$1:$M$2692,COLUMN('HUMAN RESOURCES'!$F76),0)</f>
        <v>6.3E-2</v>
      </c>
      <c r="M76" s="6">
        <f>VLOOKUP($A76,'HUMAN RESOURCES'!$A$1:$M$2692,COLUMN('HUMAN RESOURCES'!$G76),0)</f>
        <v>54</v>
      </c>
      <c r="N76" s="6">
        <f>VLOOKUP($A76,'HUMAN RESOURCES'!$A$1:$M$2692,COLUMN('HUMAN RESOURCES'!$H76),0)</f>
        <v>51</v>
      </c>
      <c r="O76" s="6">
        <f>VLOOKUP($A76,'HUMAN RESOURCES'!$A$1:$M$2692,COLUMN('HUMAN RESOURCES'!$I76),0)</f>
        <v>0.44</v>
      </c>
      <c r="P76" s="6">
        <f>VLOOKUP($A76,'HUMAN RESOURCES'!$A$1:$M$2692,COLUMN('HUMAN RESOURCES'!$J76),0)</f>
        <v>0.53500000000000003</v>
      </c>
      <c r="Q76" s="6">
        <f>VLOOKUP($A76,'HUMAN RESOURCES'!$A$1:$M$2692,COLUMN('HUMAN RESOURCES'!$K76),0)</f>
        <v>2.5999999999999999E-2</v>
      </c>
      <c r="R76" s="6">
        <f>VLOOKUP($A76,'HUMAN RESOURCES'!$A$1:$M$2692,COLUMN('HUMAN RESOURCES'!$L76),0)</f>
        <v>8926687</v>
      </c>
      <c r="S76" s="6">
        <f>VLOOKUP($A76,'HUMAN RESOURCES'!$A$1:$M$2692,COLUMN('HUMAN RESOURCES'!$F76),0)</f>
        <v>6.3E-2</v>
      </c>
      <c r="T76" s="6">
        <f>VLOOKUP($A76,TOURISM!$A$1:$F$2692,COLUMN(TOURISM!$E76),0)</f>
        <v>1700000</v>
      </c>
      <c r="U76" s="6">
        <f>VLOOKUP($A76,TOURISM!$A$1:$F$2692,COLUMN(TOURISM!$F76),0)</f>
        <v>71000000</v>
      </c>
      <c r="V76" s="6">
        <f>VLOOKUP($A76,BUSINESS!$A$1:$J$2692,COLUMN(BUSINESS!$E76),0)</f>
        <v>2.7970000000000002</v>
      </c>
      <c r="W76" s="6">
        <f>VLOOKUP($A76,BUSINESS!$A$1:$J$2692,COLUMN(BUSINESS!$F76),0)</f>
        <v>13</v>
      </c>
      <c r="X76" s="6">
        <f>VLOOKUP($A76,BUSINESS!$A$1:$J$2692,COLUMN(BUSINESS!$G76),0)</f>
        <v>0</v>
      </c>
      <c r="Y76" s="6">
        <f>VLOOKUP($A76,BUSINESS!$A$1:$J$2692,COLUMN(BUSINESS!$H76),0)</f>
        <v>140</v>
      </c>
      <c r="Z76" s="6">
        <f>VLOOKUP($A76,BUSINESS!$A$1:$J$2692,COLUMN(BUSINESS!$I76),0)</f>
        <v>8.9999999999999993E-3</v>
      </c>
      <c r="AA76" s="6">
        <f>VLOOKUP($A76,BUSINESS!$A$1:$J$2692,COLUMN(BUSINESS!$J76),0)</f>
        <v>0.10299999999999999</v>
      </c>
      <c r="AB76" s="5"/>
      <c r="AC76" s="5"/>
      <c r="AD76" s="5"/>
      <c r="AE76" s="5"/>
    </row>
    <row r="77" spans="1:31" ht="15.75" customHeight="1" x14ac:dyDescent="0.25">
      <c r="A77" s="6">
        <v>76</v>
      </c>
      <c r="B77" s="7" t="str">
        <f>VLOOKUP($A77,GDP!$A$1:$H$2692,COLUMN(GDP!B77),0)</f>
        <v>Africa</v>
      </c>
      <c r="C77" s="8" t="str">
        <f>VLOOKUP($A77,GDP!$A$1:$H$2692,COLUMN(GDP!C77),0)</f>
        <v>Burundi-Africa</v>
      </c>
      <c r="D77" s="9" t="str">
        <f>VLOOKUP($A77,GDP!$A$1:$H$2692,COLUMN(GDP!D77),0)</f>
        <v>2010</v>
      </c>
      <c r="E77" s="8">
        <f>VLOOKUP($A77,GDP!$A$1:$H$2692,COLUMN(GDP!E77),0)</f>
        <v>1739781536</v>
      </c>
      <c r="F77" s="7">
        <f>VLOOKUP($A77,GDP!$A$1:$H$2692,COLUMN(GDP!F77),0)</f>
        <v>7.0000000000000007E-2</v>
      </c>
      <c r="G77" s="7">
        <f>VLOOKUP($A77,GDP!$A$1:$H$2692,COLUMN(GDP!G77),0)</f>
        <v>14</v>
      </c>
      <c r="H77" s="7">
        <f>VLOOKUP($A77,GDP!$A$1:$H$2692,COLUMN(GDP!H77),0)</f>
        <v>0.14099999999999999</v>
      </c>
      <c r="I77" s="6">
        <f>VLOOKUP($A77,ENERGY!$A$1:$F$2692,COLUMN(ENERGY!E76),0)</f>
        <v>0</v>
      </c>
      <c r="J77" s="6">
        <f>VLOOKUP($A77,ENERGY!$A$1:$F$2692,COLUMN(ENERGY!F76),0)</f>
        <v>220</v>
      </c>
      <c r="K77" s="6">
        <f>VLOOKUP($A77,'HUMAN RESOURCES'!$A$1:$M$2692,COLUMN('HUMAN RESOURCES'!$E77),0)</f>
        <v>4.4999999999999998E-2</v>
      </c>
      <c r="L77" s="6">
        <f>VLOOKUP($A77,'HUMAN RESOURCES'!$A$1:$M$2692,COLUMN('HUMAN RESOURCES'!$F77),0)</f>
        <v>6.0999999999999999E-2</v>
      </c>
      <c r="M77" s="6">
        <f>VLOOKUP($A77,'HUMAN RESOURCES'!$A$1:$M$2692,COLUMN('HUMAN RESOURCES'!$G77),0)</f>
        <v>54</v>
      </c>
      <c r="N77" s="6">
        <f>VLOOKUP($A77,'HUMAN RESOURCES'!$A$1:$M$2692,COLUMN('HUMAN RESOURCES'!$H77),0)</f>
        <v>51</v>
      </c>
      <c r="O77" s="6">
        <f>VLOOKUP($A77,'HUMAN RESOURCES'!$A$1:$M$2692,COLUMN('HUMAN RESOURCES'!$I77),0)</f>
        <v>0.439</v>
      </c>
      <c r="P77" s="6">
        <f>VLOOKUP($A77,'HUMAN RESOURCES'!$A$1:$M$2692,COLUMN('HUMAN RESOURCES'!$J77),0)</f>
        <v>0.53500000000000003</v>
      </c>
      <c r="Q77" s="6">
        <f>VLOOKUP($A77,'HUMAN RESOURCES'!$A$1:$M$2692,COLUMN('HUMAN RESOURCES'!$K77),0)</f>
        <v>2.5000000000000001E-2</v>
      </c>
      <c r="R77" s="6">
        <f>VLOOKUP($A77,'HUMAN RESOURCES'!$A$1:$M$2692,COLUMN('HUMAN RESOURCES'!$L77),0)</f>
        <v>9232753</v>
      </c>
      <c r="S77" s="6">
        <f>VLOOKUP($A77,'HUMAN RESOURCES'!$A$1:$M$2692,COLUMN('HUMAN RESOURCES'!$F77),0)</f>
        <v>6.0999999999999999E-2</v>
      </c>
      <c r="T77" s="6">
        <f>VLOOKUP($A77,TOURISM!$A$1:$F$2692,COLUMN(TOURISM!$E77),0)</f>
        <v>2100000</v>
      </c>
      <c r="U77" s="6">
        <f>VLOOKUP($A77,TOURISM!$A$1:$F$2692,COLUMN(TOURISM!$F77),0)</f>
        <v>35000000</v>
      </c>
      <c r="V77" s="6">
        <f>VLOOKUP($A77,BUSINESS!$A$1:$J$2692,COLUMN(BUSINESS!$E77),0)</f>
        <v>1.5449999999999999</v>
      </c>
      <c r="W77" s="6">
        <f>VLOOKUP($A77,BUSINESS!$A$1:$J$2692,COLUMN(BUSINESS!$F77),0)</f>
        <v>13</v>
      </c>
      <c r="X77" s="6">
        <f>VLOOKUP($A77,BUSINESS!$A$1:$J$2692,COLUMN(BUSINESS!$G77),0)</f>
        <v>0</v>
      </c>
      <c r="Y77" s="6">
        <f>VLOOKUP($A77,BUSINESS!$A$1:$J$2692,COLUMN(BUSINESS!$H77),0)</f>
        <v>211</v>
      </c>
      <c r="Z77" s="6">
        <f>VLOOKUP($A77,BUSINESS!$A$1:$J$2692,COLUMN(BUSINESS!$I77),0)</f>
        <v>0.01</v>
      </c>
      <c r="AA77" s="6">
        <f>VLOOKUP($A77,BUSINESS!$A$1:$J$2692,COLUMN(BUSINESS!$J77),0)</f>
        <v>0.182</v>
      </c>
      <c r="AB77" s="5"/>
      <c r="AC77" s="5"/>
      <c r="AD77" s="5"/>
      <c r="AE77" s="5"/>
    </row>
    <row r="78" spans="1:31" ht="15.75" customHeight="1" x14ac:dyDescent="0.25">
      <c r="A78" s="6">
        <v>77</v>
      </c>
      <c r="B78" s="7" t="str">
        <f>VLOOKUP($A78,GDP!$A$1:$H$2692,COLUMN(GDP!B78),0)</f>
        <v>Africa</v>
      </c>
      <c r="C78" s="8" t="str">
        <f>VLOOKUP($A78,GDP!$A$1:$H$2692,COLUMN(GDP!C78),0)</f>
        <v>Burundi-Africa</v>
      </c>
      <c r="D78" s="9" t="str">
        <f>VLOOKUP($A78,GDP!$A$1:$H$2692,COLUMN(GDP!D78),0)</f>
        <v>2011</v>
      </c>
      <c r="E78" s="8">
        <f>VLOOKUP($A78,GDP!$A$1:$H$2692,COLUMN(GDP!E78),0)</f>
        <v>2026864414</v>
      </c>
      <c r="F78" s="7">
        <f>VLOOKUP($A78,GDP!$A$1:$H$2692,COLUMN(GDP!F78),0)</f>
        <v>8.7999999999999995E-2</v>
      </c>
      <c r="G78" s="7">
        <f>VLOOKUP($A78,GDP!$A$1:$H$2692,COLUMN(GDP!G78),0)</f>
        <v>19</v>
      </c>
      <c r="H78" s="7">
        <f>VLOOKUP($A78,GDP!$A$1:$H$2692,COLUMN(GDP!H78),0)</f>
        <v>0.124</v>
      </c>
      <c r="I78" s="6">
        <f>VLOOKUP($A78,ENERGY!$A$1:$F$2692,COLUMN(ENERGY!E77),0)</f>
        <v>0</v>
      </c>
      <c r="J78" s="6">
        <f>VLOOKUP($A78,ENERGY!$A$1:$F$2692,COLUMN(ENERGY!F77),0)</f>
        <v>216</v>
      </c>
      <c r="K78" s="6">
        <f>VLOOKUP($A78,'HUMAN RESOURCES'!$A$1:$M$2692,COLUMN('HUMAN RESOURCES'!$E78),0)</f>
        <v>4.4999999999999998E-2</v>
      </c>
      <c r="L78" s="6">
        <f>VLOOKUP($A78,'HUMAN RESOURCES'!$A$1:$M$2692,COLUMN('HUMAN RESOURCES'!$F78),0)</f>
        <v>5.8999999999999997E-2</v>
      </c>
      <c r="M78" s="6">
        <f>VLOOKUP($A78,'HUMAN RESOURCES'!$A$1:$M$2692,COLUMN('HUMAN RESOURCES'!$G78),0)</f>
        <v>55</v>
      </c>
      <c r="N78" s="6">
        <f>VLOOKUP($A78,'HUMAN RESOURCES'!$A$1:$M$2692,COLUMN('HUMAN RESOURCES'!$H78),0)</f>
        <v>51</v>
      </c>
      <c r="O78" s="6">
        <f>VLOOKUP($A78,'HUMAN RESOURCES'!$A$1:$M$2692,COLUMN('HUMAN RESOURCES'!$I78),0)</f>
        <v>0.44</v>
      </c>
      <c r="P78" s="6">
        <f>VLOOKUP($A78,'HUMAN RESOURCES'!$A$1:$M$2692,COLUMN('HUMAN RESOURCES'!$J78),0)</f>
        <v>0.53500000000000003</v>
      </c>
      <c r="Q78" s="6">
        <f>VLOOKUP($A78,'HUMAN RESOURCES'!$A$1:$M$2692,COLUMN('HUMAN RESOURCES'!$K78),0)</f>
        <v>2.5000000000000001E-2</v>
      </c>
      <c r="R78" s="6">
        <f>VLOOKUP($A78,'HUMAN RESOURCES'!$A$1:$M$2692,COLUMN('HUMAN RESOURCES'!$L78),0)</f>
        <v>9540362</v>
      </c>
      <c r="S78" s="6">
        <f>VLOOKUP($A78,'HUMAN RESOURCES'!$A$1:$M$2692,COLUMN('HUMAN RESOURCES'!$F78),0)</f>
        <v>5.8999999999999997E-2</v>
      </c>
      <c r="T78" s="6">
        <f>VLOOKUP($A78,TOURISM!$A$1:$F$2692,COLUMN(TOURISM!$E78),0)</f>
        <v>3700000</v>
      </c>
      <c r="U78" s="6">
        <f>VLOOKUP($A78,TOURISM!$A$1:$F$2692,COLUMN(TOURISM!$F78),0)</f>
        <v>49000000</v>
      </c>
      <c r="V78" s="6">
        <f>VLOOKUP($A78,BUSINESS!$A$1:$J$2692,COLUMN(BUSINESS!$E78),0)</f>
        <v>0.51600000000000001</v>
      </c>
      <c r="W78" s="6">
        <f>VLOOKUP($A78,BUSINESS!$A$1:$J$2692,COLUMN(BUSINESS!$F78),0)</f>
        <v>13</v>
      </c>
      <c r="X78" s="6">
        <f>VLOOKUP($A78,BUSINESS!$A$1:$J$2692,COLUMN(BUSINESS!$G78),0)</f>
        <v>0</v>
      </c>
      <c r="Y78" s="6">
        <f>VLOOKUP($A78,BUSINESS!$A$1:$J$2692,COLUMN(BUSINESS!$H78),0)</f>
        <v>274</v>
      </c>
      <c r="Z78" s="6">
        <f>VLOOKUP($A78,BUSINESS!$A$1:$J$2692,COLUMN(BUSINESS!$I78),0)</f>
        <v>1.0999999999999999E-2</v>
      </c>
      <c r="AA78" s="6">
        <f>VLOOKUP($A78,BUSINESS!$A$1:$J$2692,COLUMN(BUSINESS!$J78),0)</f>
        <v>0.20100000000000001</v>
      </c>
      <c r="AB78" s="5"/>
      <c r="AC78" s="5"/>
      <c r="AD78" s="5"/>
      <c r="AE78" s="5"/>
    </row>
    <row r="79" spans="1:31" ht="15.75" customHeight="1" x14ac:dyDescent="0.25">
      <c r="A79" s="6">
        <v>78</v>
      </c>
      <c r="B79" s="7" t="str">
        <f>VLOOKUP($A79,GDP!$A$1:$H$2692,COLUMN(GDP!B79),0)</f>
        <v>Africa</v>
      </c>
      <c r="C79" s="8" t="str">
        <f>VLOOKUP($A79,GDP!$A$1:$H$2692,COLUMN(GDP!C79),0)</f>
        <v>Burundi-Africa</v>
      </c>
      <c r="D79" s="9" t="str">
        <f>VLOOKUP($A79,GDP!$A$1:$H$2692,COLUMN(GDP!D79),0)</f>
        <v>2012</v>
      </c>
      <c r="E79" s="8">
        <f>VLOOKUP($A79,GDP!$A$1:$H$2692,COLUMN(GDP!E79),0)</f>
        <v>2355652064</v>
      </c>
      <c r="F79" s="7">
        <f>VLOOKUP($A79,GDP!$A$1:$H$2692,COLUMN(GDP!F79),0)</f>
        <v>0.09</v>
      </c>
      <c r="G79" s="7">
        <f>VLOOKUP($A79,GDP!$A$1:$H$2692,COLUMN(GDP!G79),0)</f>
        <v>21</v>
      </c>
      <c r="H79" s="7">
        <f>VLOOKUP($A79,GDP!$A$1:$H$2692,COLUMN(GDP!H79),0)</f>
        <v>0.13200000000000001</v>
      </c>
      <c r="I79" s="6">
        <f>VLOOKUP($A79,ENERGY!$A$1:$F$2692,COLUMN(ENERGY!E78),0)</f>
        <v>0</v>
      </c>
      <c r="J79" s="6">
        <f>VLOOKUP($A79,ENERGY!$A$1:$F$2692,COLUMN(ENERGY!F78),0)</f>
        <v>301</v>
      </c>
      <c r="K79" s="6">
        <f>VLOOKUP($A79,'HUMAN RESOURCES'!$A$1:$M$2692,COLUMN('HUMAN RESOURCES'!$E79),0)</f>
        <v>4.4999999999999998E-2</v>
      </c>
      <c r="L79" s="6">
        <f>VLOOKUP($A79,'HUMAN RESOURCES'!$A$1:$M$2692,COLUMN('HUMAN RESOURCES'!$F79),0)</f>
        <v>5.7000000000000002E-2</v>
      </c>
      <c r="M79" s="6">
        <f>VLOOKUP($A79,'HUMAN RESOURCES'!$A$1:$M$2692,COLUMN('HUMAN RESOURCES'!$G79),0)</f>
        <v>56</v>
      </c>
      <c r="N79" s="6">
        <f>VLOOKUP($A79,'HUMAN RESOURCES'!$A$1:$M$2692,COLUMN('HUMAN RESOURCES'!$H79),0)</f>
        <v>52</v>
      </c>
      <c r="O79" s="6">
        <f>VLOOKUP($A79,'HUMAN RESOURCES'!$A$1:$M$2692,COLUMN('HUMAN RESOURCES'!$I79),0)</f>
        <v>0.442</v>
      </c>
      <c r="P79" s="6">
        <f>VLOOKUP($A79,'HUMAN RESOURCES'!$A$1:$M$2692,COLUMN('HUMAN RESOURCES'!$J79),0)</f>
        <v>0.53400000000000003</v>
      </c>
      <c r="Q79" s="6">
        <f>VLOOKUP($A79,'HUMAN RESOURCES'!$A$1:$M$2692,COLUMN('HUMAN RESOURCES'!$K79),0)</f>
        <v>2.4E-2</v>
      </c>
      <c r="R79" s="6">
        <f>VLOOKUP($A79,'HUMAN RESOURCES'!$A$1:$M$2692,COLUMN('HUMAN RESOURCES'!$L79),0)</f>
        <v>9849569</v>
      </c>
      <c r="S79" s="6">
        <f>VLOOKUP($A79,'HUMAN RESOURCES'!$A$1:$M$2692,COLUMN('HUMAN RESOURCES'!$F79),0)</f>
        <v>5.7000000000000002E-2</v>
      </c>
      <c r="T79" s="6">
        <f>VLOOKUP($A79,TOURISM!$A$1:$F$2692,COLUMN(TOURISM!$E79),0)</f>
        <v>2700000</v>
      </c>
      <c r="U79" s="6">
        <f>VLOOKUP($A79,TOURISM!$A$1:$F$2692,COLUMN(TOURISM!$F79),0)</f>
        <v>41000000</v>
      </c>
      <c r="V79" s="6">
        <f>VLOOKUP($A79,BUSINESS!$A$1:$J$2692,COLUMN(BUSINESS!$E79),0)</f>
        <v>0.51600000000000001</v>
      </c>
      <c r="W79" s="6">
        <f>VLOOKUP($A79,BUSINESS!$A$1:$J$2692,COLUMN(BUSINESS!$F79),0)</f>
        <v>8</v>
      </c>
      <c r="X79" s="6">
        <f>VLOOKUP($A79,BUSINESS!$A$1:$J$2692,COLUMN(BUSINESS!$G79),0)</f>
        <v>157</v>
      </c>
      <c r="Y79" s="6">
        <f>VLOOKUP($A79,BUSINESS!$A$1:$J$2692,COLUMN(BUSINESS!$H79),0)</f>
        <v>274</v>
      </c>
      <c r="Z79" s="6">
        <f>VLOOKUP($A79,BUSINESS!$A$1:$J$2692,COLUMN(BUSINESS!$I79),0)</f>
        <v>1.2E-2</v>
      </c>
      <c r="AA79" s="6">
        <f>VLOOKUP($A79,BUSINESS!$A$1:$J$2692,COLUMN(BUSINESS!$J79),0)</f>
        <v>0.22800000000000001</v>
      </c>
      <c r="AB79" s="5"/>
      <c r="AC79" s="5"/>
      <c r="AD79" s="5"/>
      <c r="AE79" s="5"/>
    </row>
    <row r="80" spans="1:31" ht="15.75" customHeight="1" x14ac:dyDescent="0.25">
      <c r="A80" s="6">
        <v>79</v>
      </c>
      <c r="B80" s="7" t="str">
        <f>VLOOKUP($A80,GDP!$A$1:$H$2692,COLUMN(GDP!B80),0)</f>
        <v>Africa</v>
      </c>
      <c r="C80" s="8" t="str">
        <f>VLOOKUP($A80,GDP!$A$1:$H$2692,COLUMN(GDP!C80),0)</f>
        <v>Cameroon-Africa</v>
      </c>
      <c r="D80" s="9" t="str">
        <f>VLOOKUP($A80,GDP!$A$1:$H$2692,COLUMN(GDP!D80),0)</f>
        <v>2000</v>
      </c>
      <c r="E80" s="8">
        <f>VLOOKUP($A80,GDP!$A$1:$H$2692,COLUMN(GDP!E80),0)</f>
        <v>26472637887</v>
      </c>
      <c r="F80" s="7">
        <f>VLOOKUP($A80,GDP!$A$1:$H$2692,COLUMN(GDP!F80),0)</f>
        <v>5.0999999999999997E-2</v>
      </c>
      <c r="G80" s="7">
        <f>VLOOKUP($A80,GDP!$A$1:$H$2692,COLUMN(GDP!G80),0)</f>
        <v>59</v>
      </c>
      <c r="H80" s="7">
        <f>VLOOKUP($A80,GDP!$A$1:$H$2692,COLUMN(GDP!H80),0)</f>
        <v>0</v>
      </c>
      <c r="I80" s="6">
        <f>VLOOKUP($A80,ENERGY!$A$1:$F$2692,COLUMN(ENERGY!E79),0)</f>
        <v>0</v>
      </c>
      <c r="J80" s="6">
        <f>VLOOKUP($A80,ENERGY!$A$1:$F$2692,COLUMN(ENERGY!F79),0)</f>
        <v>0</v>
      </c>
      <c r="K80" s="6">
        <f>VLOOKUP($A80,'HUMAN RESOURCES'!$A$1:$M$2692,COLUMN('HUMAN RESOURCES'!$E80),0)</f>
        <v>4.1000000000000002E-2</v>
      </c>
      <c r="L80" s="6">
        <f>VLOOKUP($A80,'HUMAN RESOURCES'!$A$1:$M$2692,COLUMN('HUMAN RESOURCES'!$F80),0)</f>
        <v>9.2999999999999999E-2</v>
      </c>
      <c r="M80" s="6">
        <f>VLOOKUP($A80,'HUMAN RESOURCES'!$A$1:$M$2692,COLUMN('HUMAN RESOURCES'!$G80),0)</f>
        <v>53</v>
      </c>
      <c r="N80" s="6">
        <f>VLOOKUP($A80,'HUMAN RESOURCES'!$A$1:$M$2692,COLUMN('HUMAN RESOURCES'!$H80),0)</f>
        <v>51</v>
      </c>
      <c r="O80" s="6">
        <f>VLOOKUP($A80,'HUMAN RESOURCES'!$A$1:$M$2692,COLUMN('HUMAN RESOURCES'!$I80),0)</f>
        <v>0.45300000000000001</v>
      </c>
      <c r="P80" s="6">
        <f>VLOOKUP($A80,'HUMAN RESOURCES'!$A$1:$M$2692,COLUMN('HUMAN RESOURCES'!$J80),0)</f>
        <v>0.51300000000000001</v>
      </c>
      <c r="Q80" s="6">
        <f>VLOOKUP($A80,'HUMAN RESOURCES'!$A$1:$M$2692,COLUMN('HUMAN RESOURCES'!$K80),0)</f>
        <v>3.4000000000000002E-2</v>
      </c>
      <c r="R80" s="6">
        <f>VLOOKUP($A80,'HUMAN RESOURCES'!$A$1:$M$2692,COLUMN('HUMAN RESOURCES'!$L80),0)</f>
        <v>15927713</v>
      </c>
      <c r="S80" s="6">
        <f>VLOOKUP($A80,'HUMAN RESOURCES'!$A$1:$M$2692,COLUMN('HUMAN RESOURCES'!$F80),0)</f>
        <v>9.2999999999999999E-2</v>
      </c>
      <c r="T80" s="6">
        <f>VLOOKUP($A80,TOURISM!$A$1:$F$2692,COLUMN(TOURISM!$E80),0)</f>
        <v>132000000</v>
      </c>
      <c r="U80" s="6">
        <f>VLOOKUP($A80,TOURISM!$A$1:$F$2692,COLUMN(TOURISM!$F80),0)</f>
        <v>241000000</v>
      </c>
      <c r="V80" s="6">
        <f>VLOOKUP($A80,BUSINESS!$A$1:$J$2692,COLUMN(BUSINESS!$E80),0)</f>
        <v>0</v>
      </c>
      <c r="W80" s="6">
        <f>VLOOKUP($A80,BUSINESS!$A$1:$J$2692,COLUMN(BUSINESS!$F80),0)</f>
        <v>0</v>
      </c>
      <c r="X80" s="6">
        <f>VLOOKUP($A80,BUSINESS!$A$1:$J$2692,COLUMN(BUSINESS!$G80),0)</f>
        <v>0</v>
      </c>
      <c r="Y80" s="6">
        <f>VLOOKUP($A80,BUSINESS!$A$1:$J$2692,COLUMN(BUSINESS!$H80),0)</f>
        <v>0</v>
      </c>
      <c r="Z80" s="6">
        <f>VLOOKUP($A80,BUSINESS!$A$1:$J$2692,COLUMN(BUSINESS!$I80),0)</f>
        <v>3.0000000000000001E-3</v>
      </c>
      <c r="AA80" s="6">
        <f>VLOOKUP($A80,BUSINESS!$A$1:$J$2692,COLUMN(BUSINESS!$J80),0)</f>
        <v>6.0000000000000001E-3</v>
      </c>
      <c r="AB80" s="5"/>
      <c r="AC80" s="5"/>
      <c r="AD80" s="5"/>
      <c r="AE80" s="5"/>
    </row>
    <row r="81" spans="1:31" ht="15.75" customHeight="1" x14ac:dyDescent="0.25">
      <c r="A81" s="6">
        <v>80</v>
      </c>
      <c r="B81" s="7" t="str">
        <f>VLOOKUP($A81,GDP!$A$1:$H$2692,COLUMN(GDP!B81),0)</f>
        <v>Africa</v>
      </c>
      <c r="C81" s="8" t="str">
        <f>VLOOKUP($A81,GDP!$A$1:$H$2692,COLUMN(GDP!C81),0)</f>
        <v>Cameroon-Africa</v>
      </c>
      <c r="D81" s="9" t="str">
        <f>VLOOKUP($A81,GDP!$A$1:$H$2692,COLUMN(GDP!D81),0)</f>
        <v>2001</v>
      </c>
      <c r="E81" s="8">
        <f>VLOOKUP($A81,GDP!$A$1:$H$2692,COLUMN(GDP!E81),0)</f>
        <v>9287367569</v>
      </c>
      <c r="F81" s="7">
        <f>VLOOKUP($A81,GDP!$A$1:$H$2692,COLUMN(GDP!F81),0)</f>
        <v>4.3999999999999997E-2</v>
      </c>
      <c r="G81" s="7">
        <f>VLOOKUP($A81,GDP!$A$1:$H$2692,COLUMN(GDP!G81),0)</f>
        <v>26</v>
      </c>
      <c r="H81" s="7">
        <f>VLOOKUP($A81,GDP!$A$1:$H$2692,COLUMN(GDP!H81),0)</f>
        <v>0.22</v>
      </c>
      <c r="I81" s="6">
        <f>VLOOKUP($A81,ENERGY!$A$1:$F$2692,COLUMN(ENERGY!E80),0)</f>
        <v>6720</v>
      </c>
      <c r="J81" s="6">
        <f>VLOOKUP($A81,ENERGY!$A$1:$F$2692,COLUMN(ENERGY!F80),0)</f>
        <v>0</v>
      </c>
      <c r="K81" s="6">
        <f>VLOOKUP($A81,'HUMAN RESOURCES'!$A$1:$M$2692,COLUMN('HUMAN RESOURCES'!$E81),0)</f>
        <v>4.1000000000000002E-2</v>
      </c>
      <c r="L81" s="6">
        <f>VLOOKUP($A81,'HUMAN RESOURCES'!$A$1:$M$2692,COLUMN('HUMAN RESOURCES'!$F81),0)</f>
        <v>0.09</v>
      </c>
      <c r="M81" s="6">
        <f>VLOOKUP($A81,'HUMAN RESOURCES'!$A$1:$M$2692,COLUMN('HUMAN RESOURCES'!$G81),0)</f>
        <v>53</v>
      </c>
      <c r="N81" s="6">
        <f>VLOOKUP($A81,'HUMAN RESOURCES'!$A$1:$M$2692,COLUMN('HUMAN RESOURCES'!$H81),0)</f>
        <v>51</v>
      </c>
      <c r="O81" s="6">
        <f>VLOOKUP($A81,'HUMAN RESOURCES'!$A$1:$M$2692,COLUMN('HUMAN RESOURCES'!$I81),0)</f>
        <v>0.45100000000000001</v>
      </c>
      <c r="P81" s="6">
        <f>VLOOKUP($A81,'HUMAN RESOURCES'!$A$1:$M$2692,COLUMN('HUMAN RESOURCES'!$J81),0)</f>
        <v>0.51500000000000001</v>
      </c>
      <c r="Q81" s="6">
        <f>VLOOKUP($A81,'HUMAN RESOURCES'!$A$1:$M$2692,COLUMN('HUMAN RESOURCES'!$K81),0)</f>
        <v>3.4000000000000002E-2</v>
      </c>
      <c r="R81" s="6">
        <f>VLOOKUP($A81,'HUMAN RESOURCES'!$A$1:$M$2692,COLUMN('HUMAN RESOURCES'!$L81),0)</f>
        <v>16350440</v>
      </c>
      <c r="S81" s="6">
        <f>VLOOKUP($A81,'HUMAN RESOURCES'!$A$1:$M$2692,COLUMN('HUMAN RESOURCES'!$F81),0)</f>
        <v>0.09</v>
      </c>
      <c r="T81" s="6">
        <f>VLOOKUP($A81,TOURISM!$A$1:$F$2692,COLUMN(TOURISM!$E81),0)</f>
        <v>182000000</v>
      </c>
      <c r="U81" s="6">
        <f>VLOOKUP($A81,TOURISM!$A$1:$F$2692,COLUMN(TOURISM!$F81),0)</f>
        <v>199000000</v>
      </c>
      <c r="V81" s="6">
        <f>VLOOKUP($A81,BUSINESS!$A$1:$J$2692,COLUMN(BUSINESS!$E81),0)</f>
        <v>0</v>
      </c>
      <c r="W81" s="6">
        <f>VLOOKUP($A81,BUSINESS!$A$1:$J$2692,COLUMN(BUSINESS!$F81),0)</f>
        <v>0</v>
      </c>
      <c r="X81" s="6">
        <f>VLOOKUP($A81,BUSINESS!$A$1:$J$2692,COLUMN(BUSINESS!$G81),0)</f>
        <v>0</v>
      </c>
      <c r="Y81" s="6">
        <f>VLOOKUP($A81,BUSINESS!$A$1:$J$2692,COLUMN(BUSINESS!$H81),0)</f>
        <v>0</v>
      </c>
      <c r="Z81" s="6">
        <f>VLOOKUP($A81,BUSINESS!$A$1:$J$2692,COLUMN(BUSINESS!$I81),0)</f>
        <v>3.0000000000000001E-3</v>
      </c>
      <c r="AA81" s="6">
        <f>VLOOKUP($A81,BUSINESS!$A$1:$J$2692,COLUMN(BUSINESS!$J81),0)</f>
        <v>2.5999999999999999E-2</v>
      </c>
      <c r="AB81" s="5"/>
      <c r="AC81" s="5"/>
      <c r="AD81" s="5"/>
      <c r="AE81" s="5"/>
    </row>
    <row r="82" spans="1:31" ht="15.75" customHeight="1" x14ac:dyDescent="0.25">
      <c r="A82" s="6">
        <v>81</v>
      </c>
      <c r="B82" s="7" t="str">
        <f>VLOOKUP($A82,GDP!$A$1:$H$2692,COLUMN(GDP!B82),0)</f>
        <v>Africa</v>
      </c>
      <c r="C82" s="8" t="str">
        <f>VLOOKUP($A82,GDP!$A$1:$H$2692,COLUMN(GDP!C82),0)</f>
        <v>Cameroon-Africa</v>
      </c>
      <c r="D82" s="9" t="str">
        <f>VLOOKUP($A82,GDP!$A$1:$H$2692,COLUMN(GDP!D82),0)</f>
        <v>2002</v>
      </c>
      <c r="E82" s="8">
        <f>VLOOKUP($A82,GDP!$A$1:$H$2692,COLUMN(GDP!E82),0)</f>
        <v>9633109257</v>
      </c>
      <c r="F82" s="7">
        <f>VLOOKUP($A82,GDP!$A$1:$H$2692,COLUMN(GDP!F82),0)</f>
        <v>4.7E-2</v>
      </c>
      <c r="G82" s="7">
        <f>VLOOKUP($A82,GDP!$A$1:$H$2692,COLUMN(GDP!G82),0)</f>
        <v>27</v>
      </c>
      <c r="H82" s="7">
        <f>VLOOKUP($A82,GDP!$A$1:$H$2692,COLUMN(GDP!H82),0)</f>
        <v>0.20699999999999999</v>
      </c>
      <c r="I82" s="6">
        <f>VLOOKUP($A82,ENERGY!$A$1:$F$2692,COLUMN(ENERGY!E81),0)</f>
        <v>6944</v>
      </c>
      <c r="J82" s="6">
        <f>VLOOKUP($A82,ENERGY!$A$1:$F$2692,COLUMN(ENERGY!F81),0)</f>
        <v>7235</v>
      </c>
      <c r="K82" s="6">
        <f>VLOOKUP($A82,'HUMAN RESOURCES'!$A$1:$M$2692,COLUMN('HUMAN RESOURCES'!$E82),0)</f>
        <v>4.1000000000000002E-2</v>
      </c>
      <c r="L82" s="6">
        <f>VLOOKUP($A82,'HUMAN RESOURCES'!$A$1:$M$2692,COLUMN('HUMAN RESOURCES'!$F82),0)</f>
        <v>8.6999999999999994E-2</v>
      </c>
      <c r="M82" s="6">
        <f>VLOOKUP($A82,'HUMAN RESOURCES'!$A$1:$M$2692,COLUMN('HUMAN RESOURCES'!$G82),0)</f>
        <v>53</v>
      </c>
      <c r="N82" s="6">
        <f>VLOOKUP($A82,'HUMAN RESOURCES'!$A$1:$M$2692,COLUMN('HUMAN RESOURCES'!$H82),0)</f>
        <v>51</v>
      </c>
      <c r="O82" s="6">
        <f>VLOOKUP($A82,'HUMAN RESOURCES'!$A$1:$M$2692,COLUMN('HUMAN RESOURCES'!$I82),0)</f>
        <v>0.44900000000000001</v>
      </c>
      <c r="P82" s="6">
        <f>VLOOKUP($A82,'HUMAN RESOURCES'!$A$1:$M$2692,COLUMN('HUMAN RESOURCES'!$J82),0)</f>
        <v>0.51800000000000002</v>
      </c>
      <c r="Q82" s="6">
        <f>VLOOKUP($A82,'HUMAN RESOURCES'!$A$1:$M$2692,COLUMN('HUMAN RESOURCES'!$K82),0)</f>
        <v>3.4000000000000002E-2</v>
      </c>
      <c r="R82" s="6">
        <f>VLOOKUP($A82,'HUMAN RESOURCES'!$A$1:$M$2692,COLUMN('HUMAN RESOURCES'!$L82),0)</f>
        <v>16782044</v>
      </c>
      <c r="S82" s="6">
        <f>VLOOKUP($A82,'HUMAN RESOURCES'!$A$1:$M$2692,COLUMN('HUMAN RESOURCES'!$F82),0)</f>
        <v>8.6999999999999994E-2</v>
      </c>
      <c r="T82" s="6">
        <f>VLOOKUP($A82,TOURISM!$A$1:$F$2692,COLUMN(TOURISM!$E82),0)</f>
        <v>124000000</v>
      </c>
      <c r="U82" s="6">
        <f>VLOOKUP($A82,TOURISM!$A$1:$F$2692,COLUMN(TOURISM!$F82),0)</f>
        <v>205000000</v>
      </c>
      <c r="V82" s="6">
        <f>VLOOKUP($A82,BUSINESS!$A$1:$J$2692,COLUMN(BUSINESS!$E82),0)</f>
        <v>0</v>
      </c>
      <c r="W82" s="6">
        <f>VLOOKUP($A82,BUSINESS!$A$1:$J$2692,COLUMN(BUSINESS!$F82),0)</f>
        <v>0</v>
      </c>
      <c r="X82" s="6">
        <f>VLOOKUP($A82,BUSINESS!$A$1:$J$2692,COLUMN(BUSINESS!$G82),0)</f>
        <v>0</v>
      </c>
      <c r="Y82" s="6">
        <f>VLOOKUP($A82,BUSINESS!$A$1:$J$2692,COLUMN(BUSINESS!$H82),0)</f>
        <v>0</v>
      </c>
      <c r="Z82" s="6">
        <f>VLOOKUP($A82,BUSINESS!$A$1:$J$2692,COLUMN(BUSINESS!$I82),0)</f>
        <v>4.0000000000000001E-3</v>
      </c>
      <c r="AA82" s="6">
        <f>VLOOKUP($A82,BUSINESS!$A$1:$J$2692,COLUMN(BUSINESS!$J82),0)</f>
        <v>4.2000000000000003E-2</v>
      </c>
      <c r="AB82" s="5"/>
      <c r="AC82" s="5"/>
      <c r="AD82" s="5"/>
      <c r="AE82" s="5"/>
    </row>
    <row r="83" spans="1:31" ht="15.75" customHeight="1" x14ac:dyDescent="0.25">
      <c r="A83" s="6">
        <v>82</v>
      </c>
      <c r="B83" s="7" t="str">
        <f>VLOOKUP($A83,GDP!$A$1:$H$2692,COLUMN(GDP!B83),0)</f>
        <v>Africa</v>
      </c>
      <c r="C83" s="8" t="str">
        <f>VLOOKUP($A83,GDP!$A$1:$H$2692,COLUMN(GDP!C83),0)</f>
        <v>Cameroon-Africa</v>
      </c>
      <c r="D83" s="9" t="str">
        <f>VLOOKUP($A83,GDP!$A$1:$H$2692,COLUMN(GDP!D83),0)</f>
        <v>2003</v>
      </c>
      <c r="E83" s="8">
        <f>VLOOKUP($A83,GDP!$A$1:$H$2692,COLUMN(GDP!E83),0)</f>
        <v>10879778328</v>
      </c>
      <c r="F83" s="7">
        <f>VLOOKUP($A83,GDP!$A$1:$H$2692,COLUMN(GDP!F83),0)</f>
        <v>4.8000000000000001E-2</v>
      </c>
      <c r="G83" s="7">
        <f>VLOOKUP($A83,GDP!$A$1:$H$2692,COLUMN(GDP!G83),0)</f>
        <v>31</v>
      </c>
      <c r="H83" s="7">
        <f>VLOOKUP($A83,GDP!$A$1:$H$2692,COLUMN(GDP!H83),0)</f>
        <v>0.18</v>
      </c>
      <c r="I83" s="6">
        <f>VLOOKUP($A83,ENERGY!$A$1:$F$2692,COLUMN(ENERGY!E82),0)</f>
        <v>6914</v>
      </c>
      <c r="J83" s="6">
        <f>VLOOKUP($A83,ENERGY!$A$1:$F$2692,COLUMN(ENERGY!F82),0)</f>
        <v>6674</v>
      </c>
      <c r="K83" s="6">
        <f>VLOOKUP($A83,'HUMAN RESOURCES'!$A$1:$M$2692,COLUMN('HUMAN RESOURCES'!$E83),0)</f>
        <v>4.1000000000000002E-2</v>
      </c>
      <c r="L83" s="6">
        <f>VLOOKUP($A83,'HUMAN RESOURCES'!$A$1:$M$2692,COLUMN('HUMAN RESOURCES'!$F83),0)</f>
        <v>8.4000000000000005E-2</v>
      </c>
      <c r="M83" s="6">
        <f>VLOOKUP($A83,'HUMAN RESOURCES'!$A$1:$M$2692,COLUMN('HUMAN RESOURCES'!$G83),0)</f>
        <v>53</v>
      </c>
      <c r="N83" s="6">
        <f>VLOOKUP($A83,'HUMAN RESOURCES'!$A$1:$M$2692,COLUMN('HUMAN RESOURCES'!$H83),0)</f>
        <v>51</v>
      </c>
      <c r="O83" s="6">
        <f>VLOOKUP($A83,'HUMAN RESOURCES'!$A$1:$M$2692,COLUMN('HUMAN RESOURCES'!$I83),0)</f>
        <v>0.44700000000000001</v>
      </c>
      <c r="P83" s="6">
        <f>VLOOKUP($A83,'HUMAN RESOURCES'!$A$1:$M$2692,COLUMN('HUMAN RESOURCES'!$J83),0)</f>
        <v>0.52</v>
      </c>
      <c r="Q83" s="6">
        <f>VLOOKUP($A83,'HUMAN RESOURCES'!$A$1:$M$2692,COLUMN('HUMAN RESOURCES'!$K83),0)</f>
        <v>3.3000000000000002E-2</v>
      </c>
      <c r="R83" s="6">
        <f>VLOOKUP($A83,'HUMAN RESOURCES'!$A$1:$M$2692,COLUMN('HUMAN RESOURCES'!$L83),0)</f>
        <v>17223277</v>
      </c>
      <c r="S83" s="6">
        <f>VLOOKUP($A83,'HUMAN RESOURCES'!$A$1:$M$2692,COLUMN('HUMAN RESOURCES'!$F83),0)</f>
        <v>8.4000000000000005E-2</v>
      </c>
      <c r="T83" s="6">
        <f>VLOOKUP($A83,TOURISM!$A$1:$F$2692,COLUMN(TOURISM!$E83),0)</f>
        <v>266000000</v>
      </c>
      <c r="U83" s="6">
        <f>VLOOKUP($A83,TOURISM!$A$1:$F$2692,COLUMN(TOURISM!$F83),0)</f>
        <v>272000000</v>
      </c>
      <c r="V83" s="6">
        <f>VLOOKUP($A83,BUSINESS!$A$1:$J$2692,COLUMN(BUSINESS!$E83),0)</f>
        <v>0</v>
      </c>
      <c r="W83" s="6">
        <f>VLOOKUP($A83,BUSINESS!$A$1:$J$2692,COLUMN(BUSINESS!$F83),0)</f>
        <v>45</v>
      </c>
      <c r="X83" s="6">
        <f>VLOOKUP($A83,BUSINESS!$A$1:$J$2692,COLUMN(BUSINESS!$G83),0)</f>
        <v>0</v>
      </c>
      <c r="Y83" s="6">
        <f>VLOOKUP($A83,BUSINESS!$A$1:$J$2692,COLUMN(BUSINESS!$H83),0)</f>
        <v>0</v>
      </c>
      <c r="Z83" s="6">
        <f>VLOOKUP($A83,BUSINESS!$A$1:$J$2692,COLUMN(BUSINESS!$I83),0)</f>
        <v>6.0000000000000001E-3</v>
      </c>
      <c r="AA83" s="6">
        <f>VLOOKUP($A83,BUSINESS!$A$1:$J$2692,COLUMN(BUSINESS!$J83),0)</f>
        <v>6.3E-2</v>
      </c>
      <c r="AB83" s="5"/>
      <c r="AC83" s="5"/>
      <c r="AD83" s="5"/>
      <c r="AE83" s="5"/>
    </row>
    <row r="84" spans="1:31" ht="15.75" customHeight="1" x14ac:dyDescent="0.25">
      <c r="A84" s="6">
        <v>83</v>
      </c>
      <c r="B84" s="7" t="str">
        <f>VLOOKUP($A84,GDP!$A$1:$H$2692,COLUMN(GDP!B84),0)</f>
        <v>Africa</v>
      </c>
      <c r="C84" s="8" t="str">
        <f>VLOOKUP($A84,GDP!$A$1:$H$2692,COLUMN(GDP!C84),0)</f>
        <v>Cameroon-Africa</v>
      </c>
      <c r="D84" s="9" t="str">
        <f>VLOOKUP($A84,GDP!$A$1:$H$2692,COLUMN(GDP!D84),0)</f>
        <v>2004</v>
      </c>
      <c r="E84" s="8">
        <f>VLOOKUP($A84,GDP!$A$1:$H$2692,COLUMN(GDP!E84),0)</f>
        <v>13621809574</v>
      </c>
      <c r="F84" s="7">
        <f>VLOOKUP($A84,GDP!$A$1:$H$2692,COLUMN(GDP!F84),0)</f>
        <v>4.9000000000000002E-2</v>
      </c>
      <c r="G84" s="7">
        <f>VLOOKUP($A84,GDP!$A$1:$H$2692,COLUMN(GDP!G84),0)</f>
        <v>39</v>
      </c>
      <c r="H84" s="7">
        <f>VLOOKUP($A84,GDP!$A$1:$H$2692,COLUMN(GDP!H84),0)</f>
        <v>0.18</v>
      </c>
      <c r="I84" s="6">
        <f>VLOOKUP($A84,ENERGY!$A$1:$F$2692,COLUMN(ENERGY!E83),0)</f>
        <v>6395</v>
      </c>
      <c r="J84" s="6">
        <f>VLOOKUP($A84,ENERGY!$A$1:$F$2692,COLUMN(ENERGY!F83),0)</f>
        <v>5545</v>
      </c>
      <c r="K84" s="6">
        <f>VLOOKUP($A84,'HUMAN RESOURCES'!$A$1:$M$2692,COLUMN('HUMAN RESOURCES'!$E84),0)</f>
        <v>4.1000000000000002E-2</v>
      </c>
      <c r="L84" s="6">
        <f>VLOOKUP($A84,'HUMAN RESOURCES'!$A$1:$M$2692,COLUMN('HUMAN RESOURCES'!$F84),0)</f>
        <v>8.1000000000000003E-2</v>
      </c>
      <c r="M84" s="6">
        <f>VLOOKUP($A84,'HUMAN RESOURCES'!$A$1:$M$2692,COLUMN('HUMAN RESOURCES'!$G84),0)</f>
        <v>53</v>
      </c>
      <c r="N84" s="6">
        <f>VLOOKUP($A84,'HUMAN RESOURCES'!$A$1:$M$2692,COLUMN('HUMAN RESOURCES'!$H84),0)</f>
        <v>51</v>
      </c>
      <c r="O84" s="6">
        <f>VLOOKUP($A84,'HUMAN RESOURCES'!$A$1:$M$2692,COLUMN('HUMAN RESOURCES'!$I84),0)</f>
        <v>0.44500000000000001</v>
      </c>
      <c r="P84" s="6">
        <f>VLOOKUP($A84,'HUMAN RESOURCES'!$A$1:$M$2692,COLUMN('HUMAN RESOURCES'!$J84),0)</f>
        <v>0.52200000000000002</v>
      </c>
      <c r="Q84" s="6">
        <f>VLOOKUP($A84,'HUMAN RESOURCES'!$A$1:$M$2692,COLUMN('HUMAN RESOURCES'!$K84),0)</f>
        <v>3.3000000000000002E-2</v>
      </c>
      <c r="R84" s="6">
        <f>VLOOKUP($A84,'HUMAN RESOURCES'!$A$1:$M$2692,COLUMN('HUMAN RESOURCES'!$L84),0)</f>
        <v>17674960</v>
      </c>
      <c r="S84" s="6">
        <f>VLOOKUP($A84,'HUMAN RESOURCES'!$A$1:$M$2692,COLUMN('HUMAN RESOURCES'!$F84),0)</f>
        <v>8.1000000000000003E-2</v>
      </c>
      <c r="T84" s="6">
        <f>VLOOKUP($A84,TOURISM!$A$1:$F$2692,COLUMN(TOURISM!$E84),0)</f>
        <v>212000000</v>
      </c>
      <c r="U84" s="6">
        <f>VLOOKUP($A84,TOURISM!$A$1:$F$2692,COLUMN(TOURISM!$F84),0)</f>
        <v>394000000</v>
      </c>
      <c r="V84" s="6">
        <f>VLOOKUP($A84,BUSINESS!$A$1:$J$2692,COLUMN(BUSINESS!$E84),0)</f>
        <v>0</v>
      </c>
      <c r="W84" s="6">
        <f>VLOOKUP($A84,BUSINESS!$A$1:$J$2692,COLUMN(BUSINESS!$F84),0)</f>
        <v>45</v>
      </c>
      <c r="X84" s="6">
        <f>VLOOKUP($A84,BUSINESS!$A$1:$J$2692,COLUMN(BUSINESS!$G84),0)</f>
        <v>0</v>
      </c>
      <c r="Y84" s="6">
        <f>VLOOKUP($A84,BUSINESS!$A$1:$J$2692,COLUMN(BUSINESS!$H84),0)</f>
        <v>0</v>
      </c>
      <c r="Z84" s="6">
        <f>VLOOKUP($A84,BUSINESS!$A$1:$J$2692,COLUMN(BUSINESS!$I84),0)</f>
        <v>0.01</v>
      </c>
      <c r="AA84" s="6">
        <f>VLOOKUP($A84,BUSINESS!$A$1:$J$2692,COLUMN(BUSINESS!$J84),0)</f>
        <v>8.6999999999999994E-2</v>
      </c>
      <c r="AB84" s="5"/>
      <c r="AC84" s="5"/>
      <c r="AD84" s="5"/>
      <c r="AE84" s="5"/>
    </row>
    <row r="85" spans="1:31" ht="15.75" customHeight="1" x14ac:dyDescent="0.25">
      <c r="A85" s="6">
        <v>84</v>
      </c>
      <c r="B85" s="7" t="str">
        <f>VLOOKUP($A85,GDP!$A$1:$H$2692,COLUMN(GDP!B85),0)</f>
        <v>Africa</v>
      </c>
      <c r="C85" s="8" t="str">
        <f>VLOOKUP($A85,GDP!$A$1:$H$2692,COLUMN(GDP!C85),0)</f>
        <v>Cameroon-Africa</v>
      </c>
      <c r="D85" s="9" t="str">
        <f>VLOOKUP($A85,GDP!$A$1:$H$2692,COLUMN(GDP!D85),0)</f>
        <v>2005</v>
      </c>
      <c r="E85" s="8">
        <f>VLOOKUP($A85,GDP!$A$1:$H$2692,COLUMN(GDP!E85),0)</f>
        <v>15775356737</v>
      </c>
      <c r="F85" s="7">
        <f>VLOOKUP($A85,GDP!$A$1:$H$2692,COLUMN(GDP!F85),0)</f>
        <v>4.5999999999999999E-2</v>
      </c>
      <c r="G85" s="7">
        <f>VLOOKUP($A85,GDP!$A$1:$H$2692,COLUMN(GDP!G85),0)</f>
        <v>41</v>
      </c>
      <c r="H85" s="7">
        <f>VLOOKUP($A85,GDP!$A$1:$H$2692,COLUMN(GDP!H85),0)</f>
        <v>0.18</v>
      </c>
      <c r="I85" s="6">
        <f>VLOOKUP($A85,ENERGY!$A$1:$F$2692,COLUMN(ENERGY!E84),0)</f>
        <v>6340</v>
      </c>
      <c r="J85" s="6">
        <f>VLOOKUP($A85,ENERGY!$A$1:$F$2692,COLUMN(ENERGY!F84),0)</f>
        <v>5834</v>
      </c>
      <c r="K85" s="6">
        <f>VLOOKUP($A85,'HUMAN RESOURCES'!$A$1:$M$2692,COLUMN('HUMAN RESOURCES'!$E85),0)</f>
        <v>0.04</v>
      </c>
      <c r="L85" s="6">
        <f>VLOOKUP($A85,'HUMAN RESOURCES'!$A$1:$M$2692,COLUMN('HUMAN RESOURCES'!$F85),0)</f>
        <v>7.8E-2</v>
      </c>
      <c r="M85" s="6">
        <f>VLOOKUP($A85,'HUMAN RESOURCES'!$A$1:$M$2692,COLUMN('HUMAN RESOURCES'!$G85),0)</f>
        <v>53</v>
      </c>
      <c r="N85" s="6">
        <f>VLOOKUP($A85,'HUMAN RESOURCES'!$A$1:$M$2692,COLUMN('HUMAN RESOURCES'!$H85),0)</f>
        <v>51</v>
      </c>
      <c r="O85" s="6">
        <f>VLOOKUP($A85,'HUMAN RESOURCES'!$A$1:$M$2692,COLUMN('HUMAN RESOURCES'!$I85),0)</f>
        <v>0.443</v>
      </c>
      <c r="P85" s="6">
        <f>VLOOKUP($A85,'HUMAN RESOURCES'!$A$1:$M$2692,COLUMN('HUMAN RESOURCES'!$J85),0)</f>
        <v>0.52400000000000002</v>
      </c>
      <c r="Q85" s="6">
        <f>VLOOKUP($A85,'HUMAN RESOURCES'!$A$1:$M$2692,COLUMN('HUMAN RESOURCES'!$K85),0)</f>
        <v>3.3000000000000002E-2</v>
      </c>
      <c r="R85" s="6">
        <f>VLOOKUP($A85,'HUMAN RESOURCES'!$A$1:$M$2692,COLUMN('HUMAN RESOURCES'!$L85),0)</f>
        <v>18137734</v>
      </c>
      <c r="S85" s="6">
        <f>VLOOKUP($A85,'HUMAN RESOURCES'!$A$1:$M$2692,COLUMN('HUMAN RESOURCES'!$F85),0)</f>
        <v>7.8E-2</v>
      </c>
      <c r="T85" s="6">
        <f>VLOOKUP($A85,TOURISM!$A$1:$F$2692,COLUMN(TOURISM!$E85),0)</f>
        <v>229000000</v>
      </c>
      <c r="U85" s="6">
        <f>VLOOKUP($A85,TOURISM!$A$1:$F$2692,COLUMN(TOURISM!$F85),0)</f>
        <v>480000000</v>
      </c>
      <c r="V85" s="6">
        <f>VLOOKUP($A85,BUSINESS!$A$1:$J$2692,COLUMN(BUSINESS!$E85),0)</f>
        <v>0.50600000000000001</v>
      </c>
      <c r="W85" s="6">
        <f>VLOOKUP($A85,BUSINESS!$A$1:$J$2692,COLUMN(BUSINESS!$F85),0)</f>
        <v>45</v>
      </c>
      <c r="X85" s="6">
        <f>VLOOKUP($A85,BUSINESS!$A$1:$J$2692,COLUMN(BUSINESS!$G85),0)</f>
        <v>0</v>
      </c>
      <c r="Y85" s="6">
        <f>VLOOKUP($A85,BUSINESS!$A$1:$J$2692,COLUMN(BUSINESS!$H85),0)</f>
        <v>654</v>
      </c>
      <c r="Z85" s="6">
        <f>VLOOKUP($A85,BUSINESS!$A$1:$J$2692,COLUMN(BUSINESS!$I85),0)</f>
        <v>1.4E-2</v>
      </c>
      <c r="AA85" s="6">
        <f>VLOOKUP($A85,BUSINESS!$A$1:$J$2692,COLUMN(BUSINESS!$J85),0)</f>
        <v>0.124</v>
      </c>
      <c r="AB85" s="5"/>
      <c r="AC85" s="5"/>
      <c r="AD85" s="5"/>
      <c r="AE85" s="5"/>
    </row>
    <row r="86" spans="1:31" ht="15.75" customHeight="1" x14ac:dyDescent="0.25">
      <c r="A86" s="6">
        <v>85</v>
      </c>
      <c r="B86" s="7" t="str">
        <f>VLOOKUP($A86,GDP!$A$1:$H$2692,COLUMN(GDP!B86),0)</f>
        <v>Africa</v>
      </c>
      <c r="C86" s="8" t="str">
        <f>VLOOKUP($A86,GDP!$A$1:$H$2692,COLUMN(GDP!C86),0)</f>
        <v>Cameroon-Africa</v>
      </c>
      <c r="D86" s="9" t="str">
        <f>VLOOKUP($A86,GDP!$A$1:$H$2692,COLUMN(GDP!D86),0)</f>
        <v>2006</v>
      </c>
      <c r="E86" s="8">
        <f>VLOOKUP($A86,GDP!$A$1:$H$2692,COLUMN(GDP!E86),0)</f>
        <v>16587921221</v>
      </c>
      <c r="F86" s="7">
        <f>VLOOKUP($A86,GDP!$A$1:$H$2692,COLUMN(GDP!F86),0)</f>
        <v>4.9000000000000002E-2</v>
      </c>
      <c r="G86" s="7">
        <f>VLOOKUP($A86,GDP!$A$1:$H$2692,COLUMN(GDP!G86),0)</f>
        <v>45</v>
      </c>
      <c r="H86" s="7">
        <f>VLOOKUP($A86,GDP!$A$1:$H$2692,COLUMN(GDP!H86),0)</f>
        <v>0.17699999999999999</v>
      </c>
      <c r="I86" s="6">
        <f>VLOOKUP($A86,ENERGY!$A$1:$F$2692,COLUMN(ENERGY!E85),0)</f>
        <v>6723</v>
      </c>
      <c r="J86" s="6">
        <f>VLOOKUP($A86,ENERGY!$A$1:$F$2692,COLUMN(ENERGY!F85),0)</f>
        <v>3828</v>
      </c>
      <c r="K86" s="6">
        <f>VLOOKUP($A86,'HUMAN RESOURCES'!$A$1:$M$2692,COLUMN('HUMAN RESOURCES'!$E86),0)</f>
        <v>0.04</v>
      </c>
      <c r="L86" s="6">
        <f>VLOOKUP($A86,'HUMAN RESOURCES'!$A$1:$M$2692,COLUMN('HUMAN RESOURCES'!$F86),0)</f>
        <v>7.5999999999999998E-2</v>
      </c>
      <c r="M86" s="6">
        <f>VLOOKUP($A86,'HUMAN RESOURCES'!$A$1:$M$2692,COLUMN('HUMAN RESOURCES'!$G86),0)</f>
        <v>53</v>
      </c>
      <c r="N86" s="6">
        <f>VLOOKUP($A86,'HUMAN RESOURCES'!$A$1:$M$2692,COLUMN('HUMAN RESOURCES'!$H86),0)</f>
        <v>51</v>
      </c>
      <c r="O86" s="6">
        <f>VLOOKUP($A86,'HUMAN RESOURCES'!$A$1:$M$2692,COLUMN('HUMAN RESOURCES'!$I86),0)</f>
        <v>0.441</v>
      </c>
      <c r="P86" s="6">
        <f>VLOOKUP($A86,'HUMAN RESOURCES'!$A$1:$M$2692,COLUMN('HUMAN RESOURCES'!$J86),0)</f>
        <v>0.52600000000000002</v>
      </c>
      <c r="Q86" s="6">
        <f>VLOOKUP($A86,'HUMAN RESOURCES'!$A$1:$M$2692,COLUMN('HUMAN RESOURCES'!$K86),0)</f>
        <v>3.3000000000000002E-2</v>
      </c>
      <c r="R86" s="6">
        <f>VLOOKUP($A86,'HUMAN RESOURCES'!$A$1:$M$2692,COLUMN('HUMAN RESOURCES'!$L86),0)</f>
        <v>18611937</v>
      </c>
      <c r="S86" s="6">
        <f>VLOOKUP($A86,'HUMAN RESOURCES'!$A$1:$M$2692,COLUMN('HUMAN RESOURCES'!$F86),0)</f>
        <v>7.5999999999999998E-2</v>
      </c>
      <c r="T86" s="6">
        <f>VLOOKUP($A86,TOURISM!$A$1:$F$2692,COLUMN(TOURISM!$E86),0)</f>
        <v>231000000</v>
      </c>
      <c r="U86" s="6">
        <f>VLOOKUP($A86,TOURISM!$A$1:$F$2692,COLUMN(TOURISM!$F86),0)</f>
        <v>521000000</v>
      </c>
      <c r="V86" s="6">
        <f>VLOOKUP($A86,BUSINESS!$A$1:$J$2692,COLUMN(BUSINESS!$E86),0)</f>
        <v>0.50800000000000001</v>
      </c>
      <c r="W86" s="6">
        <f>VLOOKUP($A86,BUSINESS!$A$1:$J$2692,COLUMN(BUSINESS!$F86),0)</f>
        <v>45</v>
      </c>
      <c r="X86" s="6">
        <f>VLOOKUP($A86,BUSINESS!$A$1:$J$2692,COLUMN(BUSINESS!$G86),0)</f>
        <v>0</v>
      </c>
      <c r="Y86" s="6">
        <f>VLOOKUP($A86,BUSINESS!$A$1:$J$2692,COLUMN(BUSINESS!$H86),0)</f>
        <v>654</v>
      </c>
      <c r="Z86" s="6">
        <f>VLOOKUP($A86,BUSINESS!$A$1:$J$2692,COLUMN(BUSINESS!$I86),0)</f>
        <v>0.02</v>
      </c>
      <c r="AA86" s="6">
        <f>VLOOKUP($A86,BUSINESS!$A$1:$J$2692,COLUMN(BUSINESS!$J86),0)</f>
        <v>0.16800000000000001</v>
      </c>
      <c r="AB86" s="5"/>
      <c r="AC86" s="5"/>
      <c r="AD86" s="5"/>
      <c r="AE86" s="5"/>
    </row>
    <row r="87" spans="1:31" ht="15.75" customHeight="1" x14ac:dyDescent="0.25">
      <c r="A87" s="6">
        <v>86</v>
      </c>
      <c r="B87" s="7" t="str">
        <f>VLOOKUP($A87,GDP!$A$1:$H$2692,COLUMN(GDP!B87),0)</f>
        <v>Africa</v>
      </c>
      <c r="C87" s="8" t="str">
        <f>VLOOKUP($A87,GDP!$A$1:$H$2692,COLUMN(GDP!C87),0)</f>
        <v>Cameroon-Africa</v>
      </c>
      <c r="D87" s="9" t="str">
        <f>VLOOKUP($A87,GDP!$A$1:$H$2692,COLUMN(GDP!D87),0)</f>
        <v>2007</v>
      </c>
      <c r="E87" s="8">
        <f>VLOOKUP($A87,GDP!$A$1:$H$2692,COLUMN(GDP!E87),0)</f>
        <v>17953103009</v>
      </c>
      <c r="F87" s="7">
        <f>VLOOKUP($A87,GDP!$A$1:$H$2692,COLUMN(GDP!F87),0)</f>
        <v>4.8000000000000001E-2</v>
      </c>
      <c r="G87" s="7">
        <f>VLOOKUP($A87,GDP!$A$1:$H$2692,COLUMN(GDP!G87),0)</f>
        <v>46</v>
      </c>
      <c r="H87" s="7">
        <f>VLOOKUP($A87,GDP!$A$1:$H$2692,COLUMN(GDP!H87),0)</f>
        <v>0.153</v>
      </c>
      <c r="I87" s="6">
        <f>VLOOKUP($A87,ENERGY!$A$1:$F$2692,COLUMN(ENERGY!E86),0)</f>
        <v>6981</v>
      </c>
      <c r="J87" s="6">
        <f>VLOOKUP($A87,ENERGY!$A$1:$F$2692,COLUMN(ENERGY!F86),0)</f>
        <v>3696</v>
      </c>
      <c r="K87" s="6">
        <f>VLOOKUP($A87,'HUMAN RESOURCES'!$A$1:$M$2692,COLUMN('HUMAN RESOURCES'!$E87),0)</f>
        <v>0.04</v>
      </c>
      <c r="L87" s="6">
        <f>VLOOKUP($A87,'HUMAN RESOURCES'!$A$1:$M$2692,COLUMN('HUMAN RESOURCES'!$F87),0)</f>
        <v>7.2999999999999995E-2</v>
      </c>
      <c r="M87" s="6">
        <f>VLOOKUP($A87,'HUMAN RESOURCES'!$A$1:$M$2692,COLUMN('HUMAN RESOURCES'!$G87),0)</f>
        <v>53</v>
      </c>
      <c r="N87" s="6">
        <f>VLOOKUP($A87,'HUMAN RESOURCES'!$A$1:$M$2692,COLUMN('HUMAN RESOURCES'!$H87),0)</f>
        <v>52</v>
      </c>
      <c r="O87" s="6">
        <f>VLOOKUP($A87,'HUMAN RESOURCES'!$A$1:$M$2692,COLUMN('HUMAN RESOURCES'!$I87),0)</f>
        <v>0.439</v>
      </c>
      <c r="P87" s="6">
        <f>VLOOKUP($A87,'HUMAN RESOURCES'!$A$1:$M$2692,COLUMN('HUMAN RESOURCES'!$J87),0)</f>
        <v>0.52800000000000002</v>
      </c>
      <c r="Q87" s="6">
        <f>VLOOKUP($A87,'HUMAN RESOURCES'!$A$1:$M$2692,COLUMN('HUMAN RESOURCES'!$K87),0)</f>
        <v>3.3000000000000002E-2</v>
      </c>
      <c r="R87" s="6">
        <f>VLOOKUP($A87,'HUMAN RESOURCES'!$A$1:$M$2692,COLUMN('HUMAN RESOURCES'!$L87),0)</f>
        <v>19097676</v>
      </c>
      <c r="S87" s="6">
        <f>VLOOKUP($A87,'HUMAN RESOURCES'!$A$1:$M$2692,COLUMN('HUMAN RESOURCES'!$F87),0)</f>
        <v>7.2999999999999995E-2</v>
      </c>
      <c r="T87" s="6">
        <f>VLOOKUP($A87,TOURISM!$A$1:$F$2692,COLUMN(TOURISM!$E87),0)</f>
        <v>254000000</v>
      </c>
      <c r="U87" s="6">
        <f>VLOOKUP($A87,TOURISM!$A$1:$F$2692,COLUMN(TOURISM!$F87),0)</f>
        <v>466000000</v>
      </c>
      <c r="V87" s="6">
        <f>VLOOKUP($A87,BUSINESS!$A$1:$J$2692,COLUMN(BUSINESS!$E87),0)</f>
        <v>0.50800000000000001</v>
      </c>
      <c r="W87" s="6">
        <f>VLOOKUP($A87,BUSINESS!$A$1:$J$2692,COLUMN(BUSINESS!$F87),0)</f>
        <v>38</v>
      </c>
      <c r="X87" s="6">
        <f>VLOOKUP($A87,BUSINESS!$A$1:$J$2692,COLUMN(BUSINESS!$G87),0)</f>
        <v>0</v>
      </c>
      <c r="Y87" s="6">
        <f>VLOOKUP($A87,BUSINESS!$A$1:$J$2692,COLUMN(BUSINESS!$H87),0)</f>
        <v>654</v>
      </c>
      <c r="Z87" s="6">
        <f>VLOOKUP($A87,BUSINESS!$A$1:$J$2692,COLUMN(BUSINESS!$I87),0)</f>
        <v>2.9000000000000001E-2</v>
      </c>
      <c r="AA87" s="6">
        <f>VLOOKUP($A87,BUSINESS!$A$1:$J$2692,COLUMN(BUSINESS!$J87),0)</f>
        <v>0.23799999999999999</v>
      </c>
      <c r="AB87" s="5"/>
      <c r="AC87" s="5"/>
      <c r="AD87" s="5"/>
      <c r="AE87" s="5"/>
    </row>
    <row r="88" spans="1:31" ht="15.75" customHeight="1" x14ac:dyDescent="0.25">
      <c r="A88" s="6">
        <v>87</v>
      </c>
      <c r="B88" s="7" t="str">
        <f>VLOOKUP($A88,GDP!$A$1:$H$2692,COLUMN(GDP!B88),0)</f>
        <v>Africa</v>
      </c>
      <c r="C88" s="8" t="str">
        <f>VLOOKUP($A88,GDP!$A$1:$H$2692,COLUMN(GDP!C88),0)</f>
        <v>Cameroon-Africa</v>
      </c>
      <c r="D88" s="9" t="str">
        <f>VLOOKUP($A88,GDP!$A$1:$H$2692,COLUMN(GDP!D88),0)</f>
        <v>2008</v>
      </c>
      <c r="E88" s="8">
        <f>VLOOKUP($A88,GDP!$A$1:$H$2692,COLUMN(GDP!E88),0)</f>
        <v>20431779034</v>
      </c>
      <c r="F88" s="7">
        <f>VLOOKUP($A88,GDP!$A$1:$H$2692,COLUMN(GDP!F88),0)</f>
        <v>4.7E-2</v>
      </c>
      <c r="G88" s="7">
        <f>VLOOKUP($A88,GDP!$A$1:$H$2692,COLUMN(GDP!G88),0)</f>
        <v>50</v>
      </c>
      <c r="H88" s="7">
        <f>VLOOKUP($A88,GDP!$A$1:$H$2692,COLUMN(GDP!H88),0)</f>
        <v>0.15</v>
      </c>
      <c r="I88" s="6">
        <f>VLOOKUP($A88,ENERGY!$A$1:$F$2692,COLUMN(ENERGY!E87),0)</f>
        <v>6959</v>
      </c>
      <c r="J88" s="6">
        <f>VLOOKUP($A88,ENERGY!$A$1:$F$2692,COLUMN(ENERGY!F87),0)</f>
        <v>3957</v>
      </c>
      <c r="K88" s="6">
        <f>VLOOKUP($A88,'HUMAN RESOURCES'!$A$1:$M$2692,COLUMN('HUMAN RESOURCES'!$E88),0)</f>
        <v>3.9E-2</v>
      </c>
      <c r="L88" s="6">
        <f>VLOOKUP($A88,'HUMAN RESOURCES'!$A$1:$M$2692,COLUMN('HUMAN RESOURCES'!$F88),0)</f>
        <v>7.0999999999999994E-2</v>
      </c>
      <c r="M88" s="6">
        <f>VLOOKUP($A88,'HUMAN RESOURCES'!$A$1:$M$2692,COLUMN('HUMAN RESOURCES'!$G88),0)</f>
        <v>54</v>
      </c>
      <c r="N88" s="6">
        <f>VLOOKUP($A88,'HUMAN RESOURCES'!$A$1:$M$2692,COLUMN('HUMAN RESOURCES'!$H88),0)</f>
        <v>52</v>
      </c>
      <c r="O88" s="6">
        <f>VLOOKUP($A88,'HUMAN RESOURCES'!$A$1:$M$2692,COLUMN('HUMAN RESOURCES'!$I88),0)</f>
        <v>0.438</v>
      </c>
      <c r="P88" s="6">
        <f>VLOOKUP($A88,'HUMAN RESOURCES'!$A$1:$M$2692,COLUMN('HUMAN RESOURCES'!$J88),0)</f>
        <v>0.53</v>
      </c>
      <c r="Q88" s="6">
        <f>VLOOKUP($A88,'HUMAN RESOURCES'!$A$1:$M$2692,COLUMN('HUMAN RESOURCES'!$K88),0)</f>
        <v>3.3000000000000002E-2</v>
      </c>
      <c r="R88" s="6">
        <f>VLOOKUP($A88,'HUMAN RESOURCES'!$A$1:$M$2692,COLUMN('HUMAN RESOURCES'!$L88),0)</f>
        <v>19595026</v>
      </c>
      <c r="S88" s="6">
        <f>VLOOKUP($A88,'HUMAN RESOURCES'!$A$1:$M$2692,COLUMN('HUMAN RESOURCES'!$F88),0)</f>
        <v>7.0999999999999994E-2</v>
      </c>
      <c r="T88" s="6">
        <f>VLOOKUP($A88,TOURISM!$A$1:$F$2692,COLUMN(TOURISM!$E88),0)</f>
        <v>167000000</v>
      </c>
      <c r="U88" s="6">
        <f>VLOOKUP($A88,TOURISM!$A$1:$F$2692,COLUMN(TOURISM!$F88),0)</f>
        <v>563000000</v>
      </c>
      <c r="V88" s="6">
        <f>VLOOKUP($A88,BUSINESS!$A$1:$J$2692,COLUMN(BUSINESS!$E88),0)</f>
        <v>0.504</v>
      </c>
      <c r="W88" s="6">
        <f>VLOOKUP($A88,BUSINESS!$A$1:$J$2692,COLUMN(BUSINESS!$F88),0)</f>
        <v>38</v>
      </c>
      <c r="X88" s="6">
        <f>VLOOKUP($A88,BUSINESS!$A$1:$J$2692,COLUMN(BUSINESS!$G88),0)</f>
        <v>0</v>
      </c>
      <c r="Y88" s="6">
        <f>VLOOKUP($A88,BUSINESS!$A$1:$J$2692,COLUMN(BUSINESS!$H88),0)</f>
        <v>654</v>
      </c>
      <c r="Z88" s="6">
        <f>VLOOKUP($A88,BUSINESS!$A$1:$J$2692,COLUMN(BUSINESS!$I88),0)</f>
        <v>3.4000000000000002E-2</v>
      </c>
      <c r="AA88" s="6">
        <f>VLOOKUP($A88,BUSINESS!$A$1:$J$2692,COLUMN(BUSINESS!$J88),0)</f>
        <v>0.314</v>
      </c>
      <c r="AB88" s="5"/>
      <c r="AC88" s="5"/>
      <c r="AD88" s="5"/>
      <c r="AE88" s="5"/>
    </row>
    <row r="89" spans="1:31" ht="15.75" customHeight="1" x14ac:dyDescent="0.25">
      <c r="A89" s="6">
        <v>88</v>
      </c>
      <c r="B89" s="7" t="str">
        <f>VLOOKUP($A89,GDP!$A$1:$H$2692,COLUMN(GDP!B89),0)</f>
        <v>Africa</v>
      </c>
      <c r="C89" s="8" t="str">
        <f>VLOOKUP($A89,GDP!$A$1:$H$2692,COLUMN(GDP!C89),0)</f>
        <v>Cameroon-Africa</v>
      </c>
      <c r="D89" s="9" t="str">
        <f>VLOOKUP($A89,GDP!$A$1:$H$2692,COLUMN(GDP!D89),0)</f>
        <v>2009</v>
      </c>
      <c r="E89" s="8">
        <f>VLOOKUP($A89,GDP!$A$1:$H$2692,COLUMN(GDP!E89),0)</f>
        <v>23735537026</v>
      </c>
      <c r="F89" s="7">
        <f>VLOOKUP($A89,GDP!$A$1:$H$2692,COLUMN(GDP!F89),0)</f>
        <v>0.05</v>
      </c>
      <c r="G89" s="7">
        <f>VLOOKUP($A89,GDP!$A$1:$H$2692,COLUMN(GDP!G89),0)</f>
        <v>60</v>
      </c>
      <c r="H89" s="7">
        <f>VLOOKUP($A89,GDP!$A$1:$H$2692,COLUMN(GDP!H89),0)</f>
        <v>0</v>
      </c>
      <c r="I89" s="6">
        <f>VLOOKUP($A89,ENERGY!$A$1:$F$2692,COLUMN(ENERGY!E88),0)</f>
        <v>6766</v>
      </c>
      <c r="J89" s="6">
        <f>VLOOKUP($A89,ENERGY!$A$1:$F$2692,COLUMN(ENERGY!F88),0)</f>
        <v>3795</v>
      </c>
      <c r="K89" s="6">
        <f>VLOOKUP($A89,'HUMAN RESOURCES'!$A$1:$M$2692,COLUMN('HUMAN RESOURCES'!$E89),0)</f>
        <v>3.9E-2</v>
      </c>
      <c r="L89" s="6">
        <f>VLOOKUP($A89,'HUMAN RESOURCES'!$A$1:$M$2692,COLUMN('HUMAN RESOURCES'!$F89),0)</f>
        <v>6.9000000000000006E-2</v>
      </c>
      <c r="M89" s="6">
        <f>VLOOKUP($A89,'HUMAN RESOURCES'!$A$1:$M$2692,COLUMN('HUMAN RESOURCES'!$G89),0)</f>
        <v>54</v>
      </c>
      <c r="N89" s="6">
        <f>VLOOKUP($A89,'HUMAN RESOURCES'!$A$1:$M$2692,COLUMN('HUMAN RESOURCES'!$H89),0)</f>
        <v>52</v>
      </c>
      <c r="O89" s="6">
        <f>VLOOKUP($A89,'HUMAN RESOURCES'!$A$1:$M$2692,COLUMN('HUMAN RESOURCES'!$I89),0)</f>
        <v>0.436</v>
      </c>
      <c r="P89" s="6">
        <f>VLOOKUP($A89,'HUMAN RESOURCES'!$A$1:$M$2692,COLUMN('HUMAN RESOURCES'!$J89),0)</f>
        <v>0.53200000000000003</v>
      </c>
      <c r="Q89" s="6">
        <f>VLOOKUP($A89,'HUMAN RESOURCES'!$A$1:$M$2692,COLUMN('HUMAN RESOURCES'!$K89),0)</f>
        <v>3.3000000000000002E-2</v>
      </c>
      <c r="R89" s="6">
        <f>VLOOKUP($A89,'HUMAN RESOURCES'!$A$1:$M$2692,COLUMN('HUMAN RESOURCES'!$L89),0)</f>
        <v>20103945</v>
      </c>
      <c r="S89" s="6">
        <f>VLOOKUP($A89,'HUMAN RESOURCES'!$A$1:$M$2692,COLUMN('HUMAN RESOURCES'!$F89),0)</f>
        <v>6.9000000000000006E-2</v>
      </c>
      <c r="T89" s="6">
        <f>VLOOKUP($A89,TOURISM!$A$1:$F$2692,COLUMN(TOURISM!$E89),0)</f>
        <v>271000000</v>
      </c>
      <c r="U89" s="6">
        <f>VLOOKUP($A89,TOURISM!$A$1:$F$2692,COLUMN(TOURISM!$F89),0)</f>
        <v>476000000</v>
      </c>
      <c r="V89" s="6">
        <f>VLOOKUP($A89,BUSINESS!$A$1:$J$2692,COLUMN(BUSINESS!$E89),0)</f>
        <v>0.48799999999999999</v>
      </c>
      <c r="W89" s="6">
        <f>VLOOKUP($A89,BUSINESS!$A$1:$J$2692,COLUMN(BUSINESS!$F89),0)</f>
        <v>35</v>
      </c>
      <c r="X89" s="6">
        <f>VLOOKUP($A89,BUSINESS!$A$1:$J$2692,COLUMN(BUSINESS!$G89),0)</f>
        <v>0</v>
      </c>
      <c r="Y89" s="6">
        <f>VLOOKUP($A89,BUSINESS!$A$1:$J$2692,COLUMN(BUSINESS!$H89),0)</f>
        <v>654</v>
      </c>
      <c r="Z89" s="6">
        <f>VLOOKUP($A89,BUSINESS!$A$1:$J$2692,COLUMN(BUSINESS!$I89),0)</f>
        <v>3.7999999999999999E-2</v>
      </c>
      <c r="AA89" s="6">
        <f>VLOOKUP($A89,BUSINESS!$A$1:$J$2692,COLUMN(BUSINESS!$J89),0)</f>
        <v>0.39800000000000002</v>
      </c>
      <c r="AB89" s="5"/>
      <c r="AC89" s="5"/>
      <c r="AD89" s="5"/>
      <c r="AE89" s="5"/>
    </row>
    <row r="90" spans="1:31" ht="15.75" customHeight="1" x14ac:dyDescent="0.25">
      <c r="A90" s="6">
        <v>89</v>
      </c>
      <c r="B90" s="7" t="str">
        <f>VLOOKUP($A90,GDP!$A$1:$H$2692,COLUMN(GDP!B90),0)</f>
        <v>Africa</v>
      </c>
      <c r="C90" s="8" t="str">
        <f>VLOOKUP($A90,GDP!$A$1:$H$2692,COLUMN(GDP!C90),0)</f>
        <v>Cameroon-Africa</v>
      </c>
      <c r="D90" s="9" t="str">
        <f>VLOOKUP($A90,GDP!$A$1:$H$2692,COLUMN(GDP!D90),0)</f>
        <v>2010</v>
      </c>
      <c r="E90" s="8">
        <f>VLOOKUP($A90,GDP!$A$1:$H$2692,COLUMN(GDP!E90),0)</f>
        <v>22165009363</v>
      </c>
      <c r="F90" s="7">
        <f>VLOOKUP($A90,GDP!$A$1:$H$2692,COLUMN(GDP!F90),0)</f>
        <v>5.0999999999999997E-2</v>
      </c>
      <c r="G90" s="7">
        <f>VLOOKUP($A90,GDP!$A$1:$H$2692,COLUMN(GDP!G90),0)</f>
        <v>56</v>
      </c>
      <c r="H90" s="7">
        <f>VLOOKUP($A90,GDP!$A$1:$H$2692,COLUMN(GDP!H90),0)</f>
        <v>0</v>
      </c>
      <c r="I90" s="6">
        <f>VLOOKUP($A90,ENERGY!$A$1:$F$2692,COLUMN(ENERGY!E89),0)</f>
        <v>6518</v>
      </c>
      <c r="J90" s="6">
        <f>VLOOKUP($A90,ENERGY!$A$1:$F$2692,COLUMN(ENERGY!F89),0)</f>
        <v>3418</v>
      </c>
      <c r="K90" s="6">
        <f>VLOOKUP($A90,'HUMAN RESOURCES'!$A$1:$M$2692,COLUMN('HUMAN RESOURCES'!$E90),0)</f>
        <v>3.9E-2</v>
      </c>
      <c r="L90" s="6">
        <f>VLOOKUP($A90,'HUMAN RESOURCES'!$A$1:$M$2692,COLUMN('HUMAN RESOURCES'!$F90),0)</f>
        <v>6.6000000000000003E-2</v>
      </c>
      <c r="M90" s="6">
        <f>VLOOKUP($A90,'HUMAN RESOURCES'!$A$1:$M$2692,COLUMN('HUMAN RESOURCES'!$G90),0)</f>
        <v>55</v>
      </c>
      <c r="N90" s="6">
        <f>VLOOKUP($A90,'HUMAN RESOURCES'!$A$1:$M$2692,COLUMN('HUMAN RESOURCES'!$H90),0)</f>
        <v>53</v>
      </c>
      <c r="O90" s="6">
        <f>VLOOKUP($A90,'HUMAN RESOURCES'!$A$1:$M$2692,COLUMN('HUMAN RESOURCES'!$I90),0)</f>
        <v>0.434</v>
      </c>
      <c r="P90" s="6">
        <f>VLOOKUP($A90,'HUMAN RESOURCES'!$A$1:$M$2692,COLUMN('HUMAN RESOURCES'!$J90),0)</f>
        <v>0.53300000000000003</v>
      </c>
      <c r="Q90" s="6">
        <f>VLOOKUP($A90,'HUMAN RESOURCES'!$A$1:$M$2692,COLUMN('HUMAN RESOURCES'!$K90),0)</f>
        <v>3.2000000000000001E-2</v>
      </c>
      <c r="R90" s="6">
        <f>VLOOKUP($A90,'HUMAN RESOURCES'!$A$1:$M$2692,COLUMN('HUMAN RESOURCES'!$L90),0)</f>
        <v>20624343</v>
      </c>
      <c r="S90" s="6">
        <f>VLOOKUP($A90,'HUMAN RESOURCES'!$A$1:$M$2692,COLUMN('HUMAN RESOURCES'!$F90),0)</f>
        <v>6.6000000000000003E-2</v>
      </c>
      <c r="T90" s="6">
        <f>VLOOKUP($A90,TOURISM!$A$1:$F$2692,COLUMN(TOURISM!$E90),0)</f>
        <v>171000000</v>
      </c>
      <c r="U90" s="6">
        <f>VLOOKUP($A90,TOURISM!$A$1:$F$2692,COLUMN(TOURISM!$F90),0)</f>
        <v>265000000</v>
      </c>
      <c r="V90" s="6">
        <f>VLOOKUP($A90,BUSINESS!$A$1:$J$2692,COLUMN(BUSINESS!$E90),0)</f>
        <v>0.48799999999999999</v>
      </c>
      <c r="W90" s="6">
        <f>VLOOKUP($A90,BUSINESS!$A$1:$J$2692,COLUMN(BUSINESS!$F90),0)</f>
        <v>19</v>
      </c>
      <c r="X90" s="6">
        <f>VLOOKUP($A90,BUSINESS!$A$1:$J$2692,COLUMN(BUSINESS!$G90),0)</f>
        <v>0</v>
      </c>
      <c r="Y90" s="6">
        <f>VLOOKUP($A90,BUSINESS!$A$1:$J$2692,COLUMN(BUSINESS!$H90),0)</f>
        <v>654</v>
      </c>
      <c r="Z90" s="6">
        <f>VLOOKUP($A90,BUSINESS!$A$1:$J$2692,COLUMN(BUSINESS!$I90),0)</f>
        <v>4.2999999999999997E-2</v>
      </c>
      <c r="AA90" s="6">
        <f>VLOOKUP($A90,BUSINESS!$A$1:$J$2692,COLUMN(BUSINESS!$J90),0)</f>
        <v>0.41899999999999998</v>
      </c>
      <c r="AB90" s="5"/>
      <c r="AC90" s="5"/>
      <c r="AD90" s="5"/>
      <c r="AE90" s="5"/>
    </row>
    <row r="91" spans="1:31" ht="15.75" customHeight="1" x14ac:dyDescent="0.25">
      <c r="A91" s="6">
        <v>90</v>
      </c>
      <c r="B91" s="7" t="str">
        <f>VLOOKUP($A91,GDP!$A$1:$H$2692,COLUMN(GDP!B91),0)</f>
        <v>Africa</v>
      </c>
      <c r="C91" s="8" t="str">
        <f>VLOOKUP($A91,GDP!$A$1:$H$2692,COLUMN(GDP!C91),0)</f>
        <v>Cameroon-Africa</v>
      </c>
      <c r="D91" s="9" t="str">
        <f>VLOOKUP($A91,GDP!$A$1:$H$2692,COLUMN(GDP!D91),0)</f>
        <v>2011</v>
      </c>
      <c r="E91" s="8">
        <f>VLOOKUP($A91,GDP!$A$1:$H$2692,COLUMN(GDP!E91),0)</f>
        <v>22493301699</v>
      </c>
      <c r="F91" s="7">
        <f>VLOOKUP($A91,GDP!$A$1:$H$2692,COLUMN(GDP!F91),0)</f>
        <v>5.2999999999999999E-2</v>
      </c>
      <c r="G91" s="7">
        <f>VLOOKUP($A91,GDP!$A$1:$H$2692,COLUMN(GDP!G91),0)</f>
        <v>57</v>
      </c>
      <c r="H91" s="7">
        <f>VLOOKUP($A91,GDP!$A$1:$H$2692,COLUMN(GDP!H91),0)</f>
        <v>0</v>
      </c>
      <c r="I91" s="6">
        <f>VLOOKUP($A91,ENERGY!$A$1:$F$2692,COLUMN(ENERGY!E90),0)</f>
        <v>6384</v>
      </c>
      <c r="J91" s="6">
        <f>VLOOKUP($A91,ENERGY!$A$1:$F$2692,COLUMN(ENERGY!F90),0)</f>
        <v>3421</v>
      </c>
      <c r="K91" s="6">
        <f>VLOOKUP($A91,'HUMAN RESOURCES'!$A$1:$M$2692,COLUMN('HUMAN RESOURCES'!$E91),0)</f>
        <v>3.7999999999999999E-2</v>
      </c>
      <c r="L91" s="6">
        <f>VLOOKUP($A91,'HUMAN RESOURCES'!$A$1:$M$2692,COLUMN('HUMAN RESOURCES'!$F91),0)</f>
        <v>6.4000000000000001E-2</v>
      </c>
      <c r="M91" s="6">
        <f>VLOOKUP($A91,'HUMAN RESOURCES'!$A$1:$M$2692,COLUMN('HUMAN RESOURCES'!$G91),0)</f>
        <v>55</v>
      </c>
      <c r="N91" s="6">
        <f>VLOOKUP($A91,'HUMAN RESOURCES'!$A$1:$M$2692,COLUMN('HUMAN RESOURCES'!$H91),0)</f>
        <v>53</v>
      </c>
      <c r="O91" s="6">
        <f>VLOOKUP($A91,'HUMAN RESOURCES'!$A$1:$M$2692,COLUMN('HUMAN RESOURCES'!$I91),0)</f>
        <v>0.432</v>
      </c>
      <c r="P91" s="6">
        <f>VLOOKUP($A91,'HUMAN RESOURCES'!$A$1:$M$2692,COLUMN('HUMAN RESOURCES'!$J91),0)</f>
        <v>0.53500000000000003</v>
      </c>
      <c r="Q91" s="6">
        <f>VLOOKUP($A91,'HUMAN RESOURCES'!$A$1:$M$2692,COLUMN('HUMAN RESOURCES'!$K91),0)</f>
        <v>3.2000000000000001E-2</v>
      </c>
      <c r="R91" s="6">
        <f>VLOOKUP($A91,'HUMAN RESOURCES'!$A$1:$M$2692,COLUMN('HUMAN RESOURCES'!$L91),0)</f>
        <v>21156272</v>
      </c>
      <c r="S91" s="6">
        <f>VLOOKUP($A91,'HUMAN RESOURCES'!$A$1:$M$2692,COLUMN('HUMAN RESOURCES'!$F91),0)</f>
        <v>6.4000000000000001E-2</v>
      </c>
      <c r="T91" s="6">
        <f>VLOOKUP($A91,TOURISM!$A$1:$F$2692,COLUMN(TOURISM!$E91),0)</f>
        <v>423000000</v>
      </c>
      <c r="U91" s="6">
        <f>VLOOKUP($A91,TOURISM!$A$1:$F$2692,COLUMN(TOURISM!$F91),0)</f>
        <v>622000000</v>
      </c>
      <c r="V91" s="6">
        <f>VLOOKUP($A91,BUSINESS!$A$1:$J$2692,COLUMN(BUSINESS!$E91),0)</f>
        <v>0.48799999999999999</v>
      </c>
      <c r="W91" s="6">
        <f>VLOOKUP($A91,BUSINESS!$A$1:$J$2692,COLUMN(BUSINESS!$F91),0)</f>
        <v>15</v>
      </c>
      <c r="X91" s="6">
        <f>VLOOKUP($A91,BUSINESS!$A$1:$J$2692,COLUMN(BUSINESS!$G91),0)</f>
        <v>0</v>
      </c>
      <c r="Y91" s="6">
        <f>VLOOKUP($A91,BUSINESS!$A$1:$J$2692,COLUMN(BUSINESS!$H91),0)</f>
        <v>654</v>
      </c>
      <c r="Z91" s="6">
        <f>VLOOKUP($A91,BUSINESS!$A$1:$J$2692,COLUMN(BUSINESS!$I91),0)</f>
        <v>0.05</v>
      </c>
      <c r="AA91" s="6">
        <f>VLOOKUP($A91,BUSINESS!$A$1:$J$2692,COLUMN(BUSINESS!$J91),0)</f>
        <v>0.496</v>
      </c>
      <c r="AB91" s="5"/>
      <c r="AC91" s="5"/>
      <c r="AD91" s="5"/>
      <c r="AE91" s="5"/>
    </row>
    <row r="92" spans="1:31" ht="15.75" customHeight="1" x14ac:dyDescent="0.25">
      <c r="A92" s="6">
        <v>91</v>
      </c>
      <c r="B92" s="7" t="str">
        <f>VLOOKUP($A92,GDP!$A$1:$H$2692,COLUMN(GDP!B92),0)</f>
        <v>Africa</v>
      </c>
      <c r="C92" s="8" t="str">
        <f>VLOOKUP($A92,GDP!$A$1:$H$2692,COLUMN(GDP!C92),0)</f>
        <v>Cameroon-Africa</v>
      </c>
      <c r="D92" s="9" t="str">
        <f>VLOOKUP($A92,GDP!$A$1:$H$2692,COLUMN(GDP!D92),0)</f>
        <v>2012</v>
      </c>
      <c r="E92" s="8">
        <f>VLOOKUP($A92,GDP!$A$1:$H$2692,COLUMN(GDP!E92),0)</f>
        <v>25486923059</v>
      </c>
      <c r="F92" s="7">
        <f>VLOOKUP($A92,GDP!$A$1:$H$2692,COLUMN(GDP!F92),0)</f>
        <v>5.3999999999999999E-2</v>
      </c>
      <c r="G92" s="7">
        <f>VLOOKUP($A92,GDP!$A$1:$H$2692,COLUMN(GDP!G92),0)</f>
        <v>64</v>
      </c>
      <c r="H92" s="7">
        <f>VLOOKUP($A92,GDP!$A$1:$H$2692,COLUMN(GDP!H92),0)</f>
        <v>0</v>
      </c>
      <c r="I92" s="6">
        <f>VLOOKUP($A92,ENERGY!$A$1:$F$2692,COLUMN(ENERGY!E91),0)</f>
        <v>6310</v>
      </c>
      <c r="J92" s="6">
        <f>VLOOKUP($A92,ENERGY!$A$1:$F$2692,COLUMN(ENERGY!F91),0)</f>
        <v>3432</v>
      </c>
      <c r="K92" s="6">
        <f>VLOOKUP($A92,'HUMAN RESOURCES'!$A$1:$M$2692,COLUMN('HUMAN RESOURCES'!$E92),0)</f>
        <v>3.7999999999999999E-2</v>
      </c>
      <c r="L92" s="6">
        <f>VLOOKUP($A92,'HUMAN RESOURCES'!$A$1:$M$2692,COLUMN('HUMAN RESOURCES'!$F92),0)</f>
        <v>6.2E-2</v>
      </c>
      <c r="M92" s="6">
        <f>VLOOKUP($A92,'HUMAN RESOURCES'!$A$1:$M$2692,COLUMN('HUMAN RESOURCES'!$G92),0)</f>
        <v>56</v>
      </c>
      <c r="N92" s="6">
        <f>VLOOKUP($A92,'HUMAN RESOURCES'!$A$1:$M$2692,COLUMN('HUMAN RESOURCES'!$H92),0)</f>
        <v>54</v>
      </c>
      <c r="O92" s="6">
        <f>VLOOKUP($A92,'HUMAN RESOURCES'!$A$1:$M$2692,COLUMN('HUMAN RESOURCES'!$I92),0)</f>
        <v>0.43099999999999999</v>
      </c>
      <c r="P92" s="6">
        <f>VLOOKUP($A92,'HUMAN RESOURCES'!$A$1:$M$2692,COLUMN('HUMAN RESOURCES'!$J92),0)</f>
        <v>0.53700000000000003</v>
      </c>
      <c r="Q92" s="6">
        <f>VLOOKUP($A92,'HUMAN RESOURCES'!$A$1:$M$2692,COLUMN('HUMAN RESOURCES'!$K92),0)</f>
        <v>3.2000000000000001E-2</v>
      </c>
      <c r="R92" s="6">
        <f>VLOOKUP($A92,'HUMAN RESOURCES'!$A$1:$M$2692,COLUMN('HUMAN RESOURCES'!$L92),0)</f>
        <v>21699631</v>
      </c>
      <c r="S92" s="6">
        <f>VLOOKUP($A92,'HUMAN RESOURCES'!$A$1:$M$2692,COLUMN('HUMAN RESOURCES'!$F92),0)</f>
        <v>6.2E-2</v>
      </c>
      <c r="T92" s="6">
        <f>VLOOKUP($A92,TOURISM!$A$1:$F$2692,COLUMN(TOURISM!$E92),0)</f>
        <v>377000000</v>
      </c>
      <c r="U92" s="6">
        <f>VLOOKUP($A92,TOURISM!$A$1:$F$2692,COLUMN(TOURISM!$F92),0)</f>
        <v>668000000</v>
      </c>
      <c r="V92" s="6">
        <f>VLOOKUP($A92,BUSINESS!$A$1:$J$2692,COLUMN(BUSINESS!$E92),0)</f>
        <v>0.48799999999999999</v>
      </c>
      <c r="W92" s="6">
        <f>VLOOKUP($A92,BUSINESS!$A$1:$J$2692,COLUMN(BUSINESS!$F92),0)</f>
        <v>15</v>
      </c>
      <c r="X92" s="6">
        <f>VLOOKUP($A92,BUSINESS!$A$1:$J$2692,COLUMN(BUSINESS!$G92),0)</f>
        <v>162</v>
      </c>
      <c r="Y92" s="6">
        <f>VLOOKUP($A92,BUSINESS!$A$1:$J$2692,COLUMN(BUSINESS!$H92),0)</f>
        <v>654</v>
      </c>
      <c r="Z92" s="6">
        <f>VLOOKUP($A92,BUSINESS!$A$1:$J$2692,COLUMN(BUSINESS!$I92),0)</f>
        <v>5.7000000000000002E-2</v>
      </c>
      <c r="AA92" s="6">
        <f>VLOOKUP($A92,BUSINESS!$A$1:$J$2692,COLUMN(BUSINESS!$J92),0)</f>
        <v>0.60399999999999998</v>
      </c>
      <c r="AB92" s="5"/>
      <c r="AC92" s="5"/>
      <c r="AD92" s="5"/>
      <c r="AE92" s="5"/>
    </row>
    <row r="93" spans="1:31" ht="15.75" customHeight="1" x14ac:dyDescent="0.25">
      <c r="A93" s="6">
        <v>92</v>
      </c>
      <c r="B93" s="7" t="str">
        <f>VLOOKUP($A93,GDP!$A$1:$H$2692,COLUMN(GDP!B93),0)</f>
        <v>Africa</v>
      </c>
      <c r="C93" s="8" t="str">
        <f>VLOOKUP($A93,GDP!$A$1:$H$2692,COLUMN(GDP!C93),0)</f>
        <v>Central African Republic-Africa</v>
      </c>
      <c r="D93" s="9" t="str">
        <f>VLOOKUP($A93,GDP!$A$1:$H$2692,COLUMN(GDP!D93),0)</f>
        <v>2000</v>
      </c>
      <c r="E93" s="8">
        <f>VLOOKUP($A93,GDP!$A$1:$H$2692,COLUMN(GDP!E93),0)</f>
        <v>2169706411</v>
      </c>
      <c r="F93" s="7">
        <f>VLOOKUP($A93,GDP!$A$1:$H$2692,COLUMN(GDP!F93),0)</f>
        <v>3.7999999999999999E-2</v>
      </c>
      <c r="G93" s="7">
        <f>VLOOKUP($A93,GDP!$A$1:$H$2692,COLUMN(GDP!G93),0)</f>
        <v>18</v>
      </c>
      <c r="H93" s="7">
        <f>VLOOKUP($A93,GDP!$A$1:$H$2692,COLUMN(GDP!H93),0)</f>
        <v>0</v>
      </c>
      <c r="I93" s="6">
        <f>VLOOKUP($A93,ENERGY!$A$1:$F$2692,COLUMN(ENERGY!E92),0)</f>
        <v>0</v>
      </c>
      <c r="J93" s="6">
        <f>VLOOKUP($A93,ENERGY!$A$1:$F$2692,COLUMN(ENERGY!F92),0)</f>
        <v>0</v>
      </c>
      <c r="K93" s="6">
        <f>VLOOKUP($A93,'HUMAN RESOURCES'!$A$1:$M$2692,COLUMN('HUMAN RESOURCES'!$E93),0)</f>
        <v>3.9E-2</v>
      </c>
      <c r="L93" s="6">
        <f>VLOOKUP($A93,'HUMAN RESOURCES'!$A$1:$M$2692,COLUMN('HUMAN RESOURCES'!$F93),0)</f>
        <v>0.113</v>
      </c>
      <c r="M93" s="6">
        <f>VLOOKUP($A93,'HUMAN RESOURCES'!$A$1:$M$2692,COLUMN('HUMAN RESOURCES'!$G93),0)</f>
        <v>45</v>
      </c>
      <c r="N93" s="6">
        <f>VLOOKUP($A93,'HUMAN RESOURCES'!$A$1:$M$2692,COLUMN('HUMAN RESOURCES'!$H93),0)</f>
        <v>42</v>
      </c>
      <c r="O93" s="6">
        <f>VLOOKUP($A93,'HUMAN RESOURCES'!$A$1:$M$2692,COLUMN('HUMAN RESOURCES'!$I93),0)</f>
        <v>0.42299999999999999</v>
      </c>
      <c r="P93" s="6">
        <f>VLOOKUP($A93,'HUMAN RESOURCES'!$A$1:$M$2692,COLUMN('HUMAN RESOURCES'!$J93),0)</f>
        <v>0.53700000000000003</v>
      </c>
      <c r="Q93" s="6">
        <f>VLOOKUP($A93,'HUMAN RESOURCES'!$A$1:$M$2692,COLUMN('HUMAN RESOURCES'!$K93),0)</f>
        <v>0.04</v>
      </c>
      <c r="R93" s="6">
        <f>VLOOKUP($A93,'HUMAN RESOURCES'!$A$1:$M$2692,COLUMN('HUMAN RESOURCES'!$L93),0)</f>
        <v>3638316</v>
      </c>
      <c r="S93" s="6">
        <f>VLOOKUP($A93,'HUMAN RESOURCES'!$A$1:$M$2692,COLUMN('HUMAN RESOURCES'!$F93),0)</f>
        <v>0.113</v>
      </c>
      <c r="T93" s="6">
        <f>VLOOKUP($A93,TOURISM!$A$1:$F$2692,COLUMN(TOURISM!$E93),0)</f>
        <v>5000000</v>
      </c>
      <c r="U93" s="6">
        <f>VLOOKUP($A93,TOURISM!$A$1:$F$2692,COLUMN(TOURISM!$F93),0)</f>
        <v>33000000</v>
      </c>
      <c r="V93" s="6">
        <f>VLOOKUP($A93,BUSINESS!$A$1:$J$2692,COLUMN(BUSINESS!$E93),0)</f>
        <v>0</v>
      </c>
      <c r="W93" s="6">
        <f>VLOOKUP($A93,BUSINESS!$A$1:$J$2692,COLUMN(BUSINESS!$F93),0)</f>
        <v>0</v>
      </c>
      <c r="X93" s="6">
        <f>VLOOKUP($A93,BUSINESS!$A$1:$J$2692,COLUMN(BUSINESS!$G93),0)</f>
        <v>0</v>
      </c>
      <c r="Y93" s="6">
        <f>VLOOKUP($A93,BUSINESS!$A$1:$J$2692,COLUMN(BUSINESS!$H93),0)</f>
        <v>0</v>
      </c>
      <c r="Z93" s="6">
        <f>VLOOKUP($A93,BUSINESS!$A$1:$J$2692,COLUMN(BUSINESS!$I93),0)</f>
        <v>1E-3</v>
      </c>
      <c r="AA93" s="6">
        <f>VLOOKUP($A93,BUSINESS!$A$1:$J$2692,COLUMN(BUSINESS!$J93),0)</f>
        <v>1E-3</v>
      </c>
      <c r="AB93" s="5"/>
      <c r="AC93" s="5"/>
      <c r="AD93" s="5"/>
      <c r="AE93" s="5"/>
    </row>
    <row r="94" spans="1:31" ht="15.75" customHeight="1" x14ac:dyDescent="0.25">
      <c r="A94" s="6">
        <v>93</v>
      </c>
      <c r="B94" s="7" t="str">
        <f>VLOOKUP($A94,GDP!$A$1:$H$2692,COLUMN(GDP!B94),0)</f>
        <v>Africa</v>
      </c>
      <c r="C94" s="8" t="str">
        <f>VLOOKUP($A94,GDP!$A$1:$H$2692,COLUMN(GDP!C94),0)</f>
        <v>Central African Republic-Africa</v>
      </c>
      <c r="D94" s="9" t="str">
        <f>VLOOKUP($A94,GDP!$A$1:$H$2692,COLUMN(GDP!D94),0)</f>
        <v>2001</v>
      </c>
      <c r="E94" s="8">
        <f>VLOOKUP($A94,GDP!$A$1:$H$2692,COLUMN(GDP!E94),0)</f>
        <v>914500332</v>
      </c>
      <c r="F94" s="7">
        <f>VLOOKUP($A94,GDP!$A$1:$H$2692,COLUMN(GDP!F94),0)</f>
        <v>4.2999999999999997E-2</v>
      </c>
      <c r="G94" s="7">
        <f>VLOOKUP($A94,GDP!$A$1:$H$2692,COLUMN(GDP!G94),0)</f>
        <v>11</v>
      </c>
      <c r="H94" s="7">
        <f>VLOOKUP($A94,GDP!$A$1:$H$2692,COLUMN(GDP!H94),0)</f>
        <v>0.22</v>
      </c>
      <c r="I94" s="6">
        <f>VLOOKUP($A94,ENERGY!$A$1:$F$2692,COLUMN(ENERGY!E93),0)</f>
        <v>0</v>
      </c>
      <c r="J94" s="6">
        <f>VLOOKUP($A94,ENERGY!$A$1:$F$2692,COLUMN(ENERGY!F93),0)</f>
        <v>0</v>
      </c>
      <c r="K94" s="6">
        <f>VLOOKUP($A94,'HUMAN RESOURCES'!$A$1:$M$2692,COLUMN('HUMAN RESOURCES'!$E94),0)</f>
        <v>3.9E-2</v>
      </c>
      <c r="L94" s="6">
        <f>VLOOKUP($A94,'HUMAN RESOURCES'!$A$1:$M$2692,COLUMN('HUMAN RESOURCES'!$F94),0)</f>
        <v>0.113</v>
      </c>
      <c r="M94" s="6">
        <f>VLOOKUP($A94,'HUMAN RESOURCES'!$A$1:$M$2692,COLUMN('HUMAN RESOURCES'!$G94),0)</f>
        <v>45</v>
      </c>
      <c r="N94" s="6">
        <f>VLOOKUP($A94,'HUMAN RESOURCES'!$A$1:$M$2692,COLUMN('HUMAN RESOURCES'!$H94),0)</f>
        <v>42</v>
      </c>
      <c r="O94" s="6">
        <f>VLOOKUP($A94,'HUMAN RESOURCES'!$A$1:$M$2692,COLUMN('HUMAN RESOURCES'!$I94),0)</f>
        <v>0.42199999999999999</v>
      </c>
      <c r="P94" s="6">
        <f>VLOOKUP($A94,'HUMAN RESOURCES'!$A$1:$M$2692,COLUMN('HUMAN RESOURCES'!$J94),0)</f>
        <v>0.53800000000000003</v>
      </c>
      <c r="Q94" s="6">
        <f>VLOOKUP($A94,'HUMAN RESOURCES'!$A$1:$M$2692,COLUMN('HUMAN RESOURCES'!$K94),0)</f>
        <v>0.04</v>
      </c>
      <c r="R94" s="6">
        <f>VLOOKUP($A94,'HUMAN RESOURCES'!$A$1:$M$2692,COLUMN('HUMAN RESOURCES'!$L94),0)</f>
        <v>3704045</v>
      </c>
      <c r="S94" s="6">
        <f>VLOOKUP($A94,'HUMAN RESOURCES'!$A$1:$M$2692,COLUMN('HUMAN RESOURCES'!$F94),0)</f>
        <v>0.113</v>
      </c>
      <c r="T94" s="6">
        <f>VLOOKUP($A94,TOURISM!$A$1:$F$2692,COLUMN(TOURISM!$E94),0)</f>
        <v>5000000</v>
      </c>
      <c r="U94" s="6">
        <f>VLOOKUP($A94,TOURISM!$A$1:$F$2692,COLUMN(TOURISM!$F94),0)</f>
        <v>29000000</v>
      </c>
      <c r="V94" s="6">
        <f>VLOOKUP($A94,BUSINESS!$A$1:$J$2692,COLUMN(BUSINESS!$E94),0)</f>
        <v>0</v>
      </c>
      <c r="W94" s="6">
        <f>VLOOKUP($A94,BUSINESS!$A$1:$J$2692,COLUMN(BUSINESS!$F94),0)</f>
        <v>0</v>
      </c>
      <c r="X94" s="6">
        <f>VLOOKUP($A94,BUSINESS!$A$1:$J$2692,COLUMN(BUSINESS!$G94),0)</f>
        <v>0</v>
      </c>
      <c r="Y94" s="6">
        <f>VLOOKUP($A94,BUSINESS!$A$1:$J$2692,COLUMN(BUSINESS!$H94),0)</f>
        <v>0</v>
      </c>
      <c r="Z94" s="6">
        <f>VLOOKUP($A94,BUSINESS!$A$1:$J$2692,COLUMN(BUSINESS!$I94),0)</f>
        <v>1E-3</v>
      </c>
      <c r="AA94" s="6">
        <f>VLOOKUP($A94,BUSINESS!$A$1:$J$2692,COLUMN(BUSINESS!$J94),0)</f>
        <v>3.0000000000000001E-3</v>
      </c>
      <c r="AB94" s="5"/>
      <c r="AC94" s="5"/>
      <c r="AD94" s="5"/>
      <c r="AE94" s="5"/>
    </row>
    <row r="95" spans="1:31" ht="15.75" customHeight="1" x14ac:dyDescent="0.25">
      <c r="A95" s="6">
        <v>94</v>
      </c>
      <c r="B95" s="7" t="str">
        <f>VLOOKUP($A95,GDP!$A$1:$H$2692,COLUMN(GDP!B95),0)</f>
        <v>Africa</v>
      </c>
      <c r="C95" s="8" t="str">
        <f>VLOOKUP($A95,GDP!$A$1:$H$2692,COLUMN(GDP!C95),0)</f>
        <v>Central African Republic-Africa</v>
      </c>
      <c r="D95" s="9" t="str">
        <f>VLOOKUP($A95,GDP!$A$1:$H$2692,COLUMN(GDP!D95),0)</f>
        <v>2002</v>
      </c>
      <c r="E95" s="8">
        <f>VLOOKUP($A95,GDP!$A$1:$H$2692,COLUMN(GDP!E95),0)</f>
        <v>931833294</v>
      </c>
      <c r="F95" s="7">
        <f>VLOOKUP($A95,GDP!$A$1:$H$2692,COLUMN(GDP!F95),0)</f>
        <v>0.04</v>
      </c>
      <c r="G95" s="7">
        <f>VLOOKUP($A95,GDP!$A$1:$H$2692,COLUMN(GDP!G95),0)</f>
        <v>10</v>
      </c>
      <c r="H95" s="7">
        <f>VLOOKUP($A95,GDP!$A$1:$H$2692,COLUMN(GDP!H95),0)</f>
        <v>0.20699999999999999</v>
      </c>
      <c r="I95" s="6">
        <f>VLOOKUP($A95,ENERGY!$A$1:$F$2692,COLUMN(ENERGY!E94),0)</f>
        <v>0</v>
      </c>
      <c r="J95" s="6">
        <f>VLOOKUP($A95,ENERGY!$A$1:$F$2692,COLUMN(ENERGY!F94),0)</f>
        <v>264</v>
      </c>
      <c r="K95" s="6">
        <f>VLOOKUP($A95,'HUMAN RESOURCES'!$A$1:$M$2692,COLUMN('HUMAN RESOURCES'!$E95),0)</f>
        <v>3.9E-2</v>
      </c>
      <c r="L95" s="6">
        <f>VLOOKUP($A95,'HUMAN RESOURCES'!$A$1:$M$2692,COLUMN('HUMAN RESOURCES'!$F95),0)</f>
        <v>0.113</v>
      </c>
      <c r="M95" s="6">
        <f>VLOOKUP($A95,'HUMAN RESOURCES'!$A$1:$M$2692,COLUMN('HUMAN RESOURCES'!$G95),0)</f>
        <v>46</v>
      </c>
      <c r="N95" s="6">
        <f>VLOOKUP($A95,'HUMAN RESOURCES'!$A$1:$M$2692,COLUMN('HUMAN RESOURCES'!$H95),0)</f>
        <v>42</v>
      </c>
      <c r="O95" s="6">
        <f>VLOOKUP($A95,'HUMAN RESOURCES'!$A$1:$M$2692,COLUMN('HUMAN RESOURCES'!$I95),0)</f>
        <v>0.42199999999999999</v>
      </c>
      <c r="P95" s="6">
        <f>VLOOKUP($A95,'HUMAN RESOURCES'!$A$1:$M$2692,COLUMN('HUMAN RESOURCES'!$J95),0)</f>
        <v>0.53900000000000003</v>
      </c>
      <c r="Q95" s="6">
        <f>VLOOKUP($A95,'HUMAN RESOURCES'!$A$1:$M$2692,COLUMN('HUMAN RESOURCES'!$K95),0)</f>
        <v>0.04</v>
      </c>
      <c r="R95" s="6">
        <f>VLOOKUP($A95,'HUMAN RESOURCES'!$A$1:$M$2692,COLUMN('HUMAN RESOURCES'!$L95),0)</f>
        <v>3767248</v>
      </c>
      <c r="S95" s="6">
        <f>VLOOKUP($A95,'HUMAN RESOURCES'!$A$1:$M$2692,COLUMN('HUMAN RESOURCES'!$F95),0)</f>
        <v>0.113</v>
      </c>
      <c r="T95" s="6">
        <f>VLOOKUP($A95,TOURISM!$A$1:$F$2692,COLUMN(TOURISM!$E95),0)</f>
        <v>3000000</v>
      </c>
      <c r="U95" s="6">
        <f>VLOOKUP($A95,TOURISM!$A$1:$F$2692,COLUMN(TOURISM!$F95),0)</f>
        <v>29000000</v>
      </c>
      <c r="V95" s="6">
        <f>VLOOKUP($A95,BUSINESS!$A$1:$J$2692,COLUMN(BUSINESS!$E95),0)</f>
        <v>0</v>
      </c>
      <c r="W95" s="6">
        <f>VLOOKUP($A95,BUSINESS!$A$1:$J$2692,COLUMN(BUSINESS!$F95),0)</f>
        <v>0</v>
      </c>
      <c r="X95" s="6">
        <f>VLOOKUP($A95,BUSINESS!$A$1:$J$2692,COLUMN(BUSINESS!$G95),0)</f>
        <v>0</v>
      </c>
      <c r="Y95" s="6">
        <f>VLOOKUP($A95,BUSINESS!$A$1:$J$2692,COLUMN(BUSINESS!$H95),0)</f>
        <v>0</v>
      </c>
      <c r="Z95" s="6">
        <f>VLOOKUP($A95,BUSINESS!$A$1:$J$2692,COLUMN(BUSINESS!$I95),0)</f>
        <v>1E-3</v>
      </c>
      <c r="AA95" s="6">
        <f>VLOOKUP($A95,BUSINESS!$A$1:$J$2692,COLUMN(BUSINESS!$J95),0)</f>
        <v>3.0000000000000001E-3</v>
      </c>
      <c r="AB95" s="5"/>
      <c r="AC95" s="5"/>
      <c r="AD95" s="5"/>
      <c r="AE95" s="5"/>
    </row>
    <row r="96" spans="1:31" ht="15.75" customHeight="1" x14ac:dyDescent="0.25">
      <c r="A96" s="6">
        <v>95</v>
      </c>
      <c r="B96" s="7" t="str">
        <f>VLOOKUP($A96,GDP!$A$1:$H$2692,COLUMN(GDP!B96),0)</f>
        <v>Africa</v>
      </c>
      <c r="C96" s="8" t="str">
        <f>VLOOKUP($A96,GDP!$A$1:$H$2692,COLUMN(GDP!C96),0)</f>
        <v>Central African Republic-Africa</v>
      </c>
      <c r="D96" s="9" t="str">
        <f>VLOOKUP($A96,GDP!$A$1:$H$2692,COLUMN(GDP!D96),0)</f>
        <v>2003</v>
      </c>
      <c r="E96" s="8">
        <f>VLOOKUP($A96,GDP!$A$1:$H$2692,COLUMN(GDP!E96),0)</f>
        <v>991387865</v>
      </c>
      <c r="F96" s="7">
        <f>VLOOKUP($A96,GDP!$A$1:$H$2692,COLUMN(GDP!F96),0)</f>
        <v>4.2000000000000003E-2</v>
      </c>
      <c r="G96" s="7">
        <f>VLOOKUP($A96,GDP!$A$1:$H$2692,COLUMN(GDP!G96),0)</f>
        <v>11</v>
      </c>
      <c r="H96" s="7">
        <f>VLOOKUP($A96,GDP!$A$1:$H$2692,COLUMN(GDP!H96),0)</f>
        <v>0.18</v>
      </c>
      <c r="I96" s="6">
        <f>VLOOKUP($A96,ENERGY!$A$1:$F$2692,COLUMN(ENERGY!E95),0)</f>
        <v>0</v>
      </c>
      <c r="J96" s="6">
        <f>VLOOKUP($A96,ENERGY!$A$1:$F$2692,COLUMN(ENERGY!F95),0)</f>
        <v>235</v>
      </c>
      <c r="K96" s="6">
        <f>VLOOKUP($A96,'HUMAN RESOURCES'!$A$1:$M$2692,COLUMN('HUMAN RESOURCES'!$E96),0)</f>
        <v>3.7999999999999999E-2</v>
      </c>
      <c r="L96" s="6">
        <f>VLOOKUP($A96,'HUMAN RESOURCES'!$A$1:$M$2692,COLUMN('HUMAN RESOURCES'!$F96),0)</f>
        <v>0.112</v>
      </c>
      <c r="M96" s="6">
        <f>VLOOKUP($A96,'HUMAN RESOURCES'!$A$1:$M$2692,COLUMN('HUMAN RESOURCES'!$G96),0)</f>
        <v>46</v>
      </c>
      <c r="N96" s="6">
        <f>VLOOKUP($A96,'HUMAN RESOURCES'!$A$1:$M$2692,COLUMN('HUMAN RESOURCES'!$H96),0)</f>
        <v>43</v>
      </c>
      <c r="O96" s="6">
        <f>VLOOKUP($A96,'HUMAN RESOURCES'!$A$1:$M$2692,COLUMN('HUMAN RESOURCES'!$I96),0)</f>
        <v>0.42099999999999999</v>
      </c>
      <c r="P96" s="6">
        <f>VLOOKUP($A96,'HUMAN RESOURCES'!$A$1:$M$2692,COLUMN('HUMAN RESOURCES'!$J96),0)</f>
        <v>0.53900000000000003</v>
      </c>
      <c r="Q96" s="6">
        <f>VLOOKUP($A96,'HUMAN RESOURCES'!$A$1:$M$2692,COLUMN('HUMAN RESOURCES'!$K96),0)</f>
        <v>0.04</v>
      </c>
      <c r="R96" s="6">
        <f>VLOOKUP($A96,'HUMAN RESOURCES'!$A$1:$M$2692,COLUMN('HUMAN RESOURCES'!$L96),0)</f>
        <v>3829636</v>
      </c>
      <c r="S96" s="6">
        <f>VLOOKUP($A96,'HUMAN RESOURCES'!$A$1:$M$2692,COLUMN('HUMAN RESOURCES'!$F96),0)</f>
        <v>0.112</v>
      </c>
      <c r="T96" s="6">
        <f>VLOOKUP($A96,TOURISM!$A$1:$F$2692,COLUMN(TOURISM!$E96),0)</f>
        <v>4000000</v>
      </c>
      <c r="U96" s="6">
        <f>VLOOKUP($A96,TOURISM!$A$1:$F$2692,COLUMN(TOURISM!$F96),0)</f>
        <v>31000000</v>
      </c>
      <c r="V96" s="6">
        <f>VLOOKUP($A96,BUSINESS!$A$1:$J$2692,COLUMN(BUSINESS!$E96),0)</f>
        <v>0</v>
      </c>
      <c r="W96" s="6">
        <f>VLOOKUP($A96,BUSINESS!$A$1:$J$2692,COLUMN(BUSINESS!$F96),0)</f>
        <v>22</v>
      </c>
      <c r="X96" s="6">
        <f>VLOOKUP($A96,BUSINESS!$A$1:$J$2692,COLUMN(BUSINESS!$G96),0)</f>
        <v>0</v>
      </c>
      <c r="Y96" s="6">
        <f>VLOOKUP($A96,BUSINESS!$A$1:$J$2692,COLUMN(BUSINESS!$H96),0)</f>
        <v>0</v>
      </c>
      <c r="Z96" s="6">
        <f>VLOOKUP($A96,BUSINESS!$A$1:$J$2692,COLUMN(BUSINESS!$I96),0)</f>
        <v>2E-3</v>
      </c>
      <c r="AA96" s="6">
        <f>VLOOKUP($A96,BUSINESS!$A$1:$J$2692,COLUMN(BUSINESS!$J96),0)</f>
        <v>0.01</v>
      </c>
      <c r="AB96" s="5"/>
      <c r="AC96" s="5"/>
      <c r="AD96" s="5"/>
      <c r="AE96" s="5"/>
    </row>
    <row r="97" spans="1:31" ht="15.75" customHeight="1" x14ac:dyDescent="0.25">
      <c r="A97" s="6">
        <v>96</v>
      </c>
      <c r="B97" s="7" t="str">
        <f>VLOOKUP($A97,GDP!$A$1:$H$2692,COLUMN(GDP!B97),0)</f>
        <v>Africa</v>
      </c>
      <c r="C97" s="8" t="str">
        <f>VLOOKUP($A97,GDP!$A$1:$H$2692,COLUMN(GDP!C97),0)</f>
        <v>Central African Republic-Africa</v>
      </c>
      <c r="D97" s="9" t="str">
        <f>VLOOKUP($A97,GDP!$A$1:$H$2692,COLUMN(GDP!D97),0)</f>
        <v>2004</v>
      </c>
      <c r="E97" s="8">
        <f>VLOOKUP($A97,GDP!$A$1:$H$2692,COLUMN(GDP!E97),0)</f>
        <v>1139754772</v>
      </c>
      <c r="F97" s="7">
        <f>VLOOKUP($A97,GDP!$A$1:$H$2692,COLUMN(GDP!F97),0)</f>
        <v>4.3999999999999997E-2</v>
      </c>
      <c r="G97" s="7">
        <f>VLOOKUP($A97,GDP!$A$1:$H$2692,COLUMN(GDP!G97),0)</f>
        <v>13</v>
      </c>
      <c r="H97" s="7">
        <f>VLOOKUP($A97,GDP!$A$1:$H$2692,COLUMN(GDP!H97),0)</f>
        <v>0.18</v>
      </c>
      <c r="I97" s="6">
        <f>VLOOKUP($A97,ENERGY!$A$1:$F$2692,COLUMN(ENERGY!E96),0)</f>
        <v>0</v>
      </c>
      <c r="J97" s="6">
        <f>VLOOKUP($A97,ENERGY!$A$1:$F$2692,COLUMN(ENERGY!F96),0)</f>
        <v>235</v>
      </c>
      <c r="K97" s="6">
        <f>VLOOKUP($A97,'HUMAN RESOURCES'!$A$1:$M$2692,COLUMN('HUMAN RESOURCES'!$E97),0)</f>
        <v>3.7999999999999999E-2</v>
      </c>
      <c r="L97" s="6">
        <f>VLOOKUP($A97,'HUMAN RESOURCES'!$A$1:$M$2692,COLUMN('HUMAN RESOURCES'!$F97),0)</f>
        <v>0.111</v>
      </c>
      <c r="M97" s="6">
        <f>VLOOKUP($A97,'HUMAN RESOURCES'!$A$1:$M$2692,COLUMN('HUMAN RESOURCES'!$G97),0)</f>
        <v>46</v>
      </c>
      <c r="N97" s="6">
        <f>VLOOKUP($A97,'HUMAN RESOURCES'!$A$1:$M$2692,COLUMN('HUMAN RESOURCES'!$H97),0)</f>
        <v>43</v>
      </c>
      <c r="O97" s="6">
        <f>VLOOKUP($A97,'HUMAN RESOURCES'!$A$1:$M$2692,COLUMN('HUMAN RESOURCES'!$I97),0)</f>
        <v>0.42</v>
      </c>
      <c r="P97" s="6">
        <f>VLOOKUP($A97,'HUMAN RESOURCES'!$A$1:$M$2692,COLUMN('HUMAN RESOURCES'!$J97),0)</f>
        <v>0.54</v>
      </c>
      <c r="Q97" s="6">
        <f>VLOOKUP($A97,'HUMAN RESOURCES'!$A$1:$M$2692,COLUMN('HUMAN RESOURCES'!$K97),0)</f>
        <v>0.04</v>
      </c>
      <c r="R97" s="6">
        <f>VLOOKUP($A97,'HUMAN RESOURCES'!$A$1:$M$2692,COLUMN('HUMAN RESOURCES'!$L97),0)</f>
        <v>3893595</v>
      </c>
      <c r="S97" s="6">
        <f>VLOOKUP($A97,'HUMAN RESOURCES'!$A$1:$M$2692,COLUMN('HUMAN RESOURCES'!$F97),0)</f>
        <v>0.111</v>
      </c>
      <c r="T97" s="6">
        <f>VLOOKUP($A97,TOURISM!$A$1:$F$2692,COLUMN(TOURISM!$E97),0)</f>
        <v>7800000</v>
      </c>
      <c r="U97" s="6">
        <f>VLOOKUP($A97,TOURISM!$A$1:$F$2692,COLUMN(TOURISM!$F97),0)</f>
        <v>32000000</v>
      </c>
      <c r="V97" s="6">
        <f>VLOOKUP($A97,BUSINESS!$A$1:$J$2692,COLUMN(BUSINESS!$E97),0)</f>
        <v>0</v>
      </c>
      <c r="W97" s="6">
        <f>VLOOKUP($A97,BUSINESS!$A$1:$J$2692,COLUMN(BUSINESS!$F97),0)</f>
        <v>22</v>
      </c>
      <c r="X97" s="6">
        <f>VLOOKUP($A97,BUSINESS!$A$1:$J$2692,COLUMN(BUSINESS!$G97),0)</f>
        <v>0</v>
      </c>
      <c r="Y97" s="6">
        <f>VLOOKUP($A97,BUSINESS!$A$1:$J$2692,COLUMN(BUSINESS!$H97),0)</f>
        <v>0</v>
      </c>
      <c r="Z97" s="6">
        <f>VLOOKUP($A97,BUSINESS!$A$1:$J$2692,COLUMN(BUSINESS!$I97),0)</f>
        <v>2E-3</v>
      </c>
      <c r="AA97" s="6">
        <f>VLOOKUP($A97,BUSINESS!$A$1:$J$2692,COLUMN(BUSINESS!$J97),0)</f>
        <v>1.4999999999999999E-2</v>
      </c>
      <c r="AB97" s="5"/>
      <c r="AC97" s="5"/>
      <c r="AD97" s="5"/>
      <c r="AE97" s="5"/>
    </row>
    <row r="98" spans="1:31" ht="15.75" customHeight="1" x14ac:dyDescent="0.25">
      <c r="A98" s="6">
        <v>97</v>
      </c>
      <c r="B98" s="7" t="str">
        <f>VLOOKUP($A98,GDP!$A$1:$H$2692,COLUMN(GDP!B98),0)</f>
        <v>Africa</v>
      </c>
      <c r="C98" s="8" t="str">
        <f>VLOOKUP($A98,GDP!$A$1:$H$2692,COLUMN(GDP!C98),0)</f>
        <v>Central African Republic-Africa</v>
      </c>
      <c r="D98" s="9" t="str">
        <f>VLOOKUP($A98,GDP!$A$1:$H$2692,COLUMN(GDP!D98),0)</f>
        <v>2005</v>
      </c>
      <c r="E98" s="8">
        <f>VLOOKUP($A98,GDP!$A$1:$H$2692,COLUMN(GDP!E98),0)</f>
        <v>1270080228</v>
      </c>
      <c r="F98" s="7">
        <f>VLOOKUP($A98,GDP!$A$1:$H$2692,COLUMN(GDP!F98),0)</f>
        <v>4.1000000000000002E-2</v>
      </c>
      <c r="G98" s="7">
        <f>VLOOKUP($A98,GDP!$A$1:$H$2692,COLUMN(GDP!G98),0)</f>
        <v>14</v>
      </c>
      <c r="H98" s="7">
        <f>VLOOKUP($A98,GDP!$A$1:$H$2692,COLUMN(GDP!H98),0)</f>
        <v>0.18</v>
      </c>
      <c r="I98" s="6">
        <f>VLOOKUP($A98,ENERGY!$A$1:$F$2692,COLUMN(ENERGY!E97),0)</f>
        <v>0</v>
      </c>
      <c r="J98" s="6">
        <f>VLOOKUP($A98,ENERGY!$A$1:$F$2692,COLUMN(ENERGY!F97),0)</f>
        <v>235</v>
      </c>
      <c r="K98" s="6">
        <f>VLOOKUP($A98,'HUMAN RESOURCES'!$A$1:$M$2692,COLUMN('HUMAN RESOURCES'!$E98),0)</f>
        <v>3.6999999999999998E-2</v>
      </c>
      <c r="L98" s="6">
        <f>VLOOKUP($A98,'HUMAN RESOURCES'!$A$1:$M$2692,COLUMN('HUMAN RESOURCES'!$F98),0)</f>
        <v>0.111</v>
      </c>
      <c r="M98" s="6">
        <f>VLOOKUP($A98,'HUMAN RESOURCES'!$A$1:$M$2692,COLUMN('HUMAN RESOURCES'!$G98),0)</f>
        <v>47</v>
      </c>
      <c r="N98" s="6">
        <f>VLOOKUP($A98,'HUMAN RESOURCES'!$A$1:$M$2692,COLUMN('HUMAN RESOURCES'!$H98),0)</f>
        <v>43</v>
      </c>
      <c r="O98" s="6">
        <f>VLOOKUP($A98,'HUMAN RESOURCES'!$A$1:$M$2692,COLUMN('HUMAN RESOURCES'!$I98),0)</f>
        <v>0.41899999999999998</v>
      </c>
      <c r="P98" s="6">
        <f>VLOOKUP($A98,'HUMAN RESOURCES'!$A$1:$M$2692,COLUMN('HUMAN RESOURCES'!$J98),0)</f>
        <v>0.54200000000000004</v>
      </c>
      <c r="Q98" s="6">
        <f>VLOOKUP($A98,'HUMAN RESOURCES'!$A$1:$M$2692,COLUMN('HUMAN RESOURCES'!$K98),0)</f>
        <v>0.04</v>
      </c>
      <c r="R98" s="6">
        <f>VLOOKUP($A98,'HUMAN RESOURCES'!$A$1:$M$2692,COLUMN('HUMAN RESOURCES'!$L98),0)</f>
        <v>3960897</v>
      </c>
      <c r="S98" s="6">
        <f>VLOOKUP($A98,'HUMAN RESOURCES'!$A$1:$M$2692,COLUMN('HUMAN RESOURCES'!$F98),0)</f>
        <v>0.111</v>
      </c>
      <c r="T98" s="6">
        <f>VLOOKUP($A98,TOURISM!$A$1:$F$2692,COLUMN(TOURISM!$E98),0)</f>
        <v>7200000</v>
      </c>
      <c r="U98" s="6">
        <f>VLOOKUP($A98,TOURISM!$A$1:$F$2692,COLUMN(TOURISM!$F98),0)</f>
        <v>46000000</v>
      </c>
      <c r="V98" s="6">
        <f>VLOOKUP($A98,BUSINESS!$A$1:$J$2692,COLUMN(BUSINESS!$E98),0)</f>
        <v>0.65700000000000003</v>
      </c>
      <c r="W98" s="6">
        <f>VLOOKUP($A98,BUSINESS!$A$1:$J$2692,COLUMN(BUSINESS!$F98),0)</f>
        <v>22</v>
      </c>
      <c r="X98" s="6">
        <f>VLOOKUP($A98,BUSINESS!$A$1:$J$2692,COLUMN(BUSINESS!$G98),0)</f>
        <v>0</v>
      </c>
      <c r="Y98" s="6">
        <f>VLOOKUP($A98,BUSINESS!$A$1:$J$2692,COLUMN(BUSINESS!$H98),0)</f>
        <v>504</v>
      </c>
      <c r="Z98" s="6">
        <f>VLOOKUP($A98,BUSINESS!$A$1:$J$2692,COLUMN(BUSINESS!$I98),0)</f>
        <v>3.0000000000000001E-3</v>
      </c>
      <c r="AA98" s="6">
        <f>VLOOKUP($A98,BUSINESS!$A$1:$J$2692,COLUMN(BUSINESS!$J98),0)</f>
        <v>2.5000000000000001E-2</v>
      </c>
      <c r="AB98" s="5"/>
      <c r="AC98" s="5"/>
      <c r="AD98" s="5"/>
      <c r="AE98" s="5"/>
    </row>
    <row r="99" spans="1:31" ht="15.75" customHeight="1" x14ac:dyDescent="0.25">
      <c r="A99" s="6">
        <v>98</v>
      </c>
      <c r="B99" s="7" t="str">
        <f>VLOOKUP($A99,GDP!$A$1:$H$2692,COLUMN(GDP!B99),0)</f>
        <v>Africa</v>
      </c>
      <c r="C99" s="8" t="str">
        <f>VLOOKUP($A99,GDP!$A$1:$H$2692,COLUMN(GDP!C99),0)</f>
        <v>Central African Republic-Africa</v>
      </c>
      <c r="D99" s="9" t="str">
        <f>VLOOKUP($A99,GDP!$A$1:$H$2692,COLUMN(GDP!D99),0)</f>
        <v>2006</v>
      </c>
      <c r="E99" s="8">
        <f>VLOOKUP($A99,GDP!$A$1:$H$2692,COLUMN(GDP!E99),0)</f>
        <v>1350300947</v>
      </c>
      <c r="F99" s="7">
        <f>VLOOKUP($A99,GDP!$A$1:$H$2692,COLUMN(GDP!F99),0)</f>
        <v>4.3999999999999997E-2</v>
      </c>
      <c r="G99" s="7">
        <f>VLOOKUP($A99,GDP!$A$1:$H$2692,COLUMN(GDP!G99),0)</f>
        <v>15</v>
      </c>
      <c r="H99" s="7">
        <f>VLOOKUP($A99,GDP!$A$1:$H$2692,COLUMN(GDP!H99),0)</f>
        <v>0.17699999999999999</v>
      </c>
      <c r="I99" s="6">
        <f>VLOOKUP($A99,ENERGY!$A$1:$F$2692,COLUMN(ENERGY!E98),0)</f>
        <v>0</v>
      </c>
      <c r="J99" s="6">
        <f>VLOOKUP($A99,ENERGY!$A$1:$F$2692,COLUMN(ENERGY!F98),0)</f>
        <v>227</v>
      </c>
      <c r="K99" s="6">
        <f>VLOOKUP($A99,'HUMAN RESOURCES'!$A$1:$M$2692,COLUMN('HUMAN RESOURCES'!$E99),0)</f>
        <v>3.6999999999999998E-2</v>
      </c>
      <c r="L99" s="6">
        <f>VLOOKUP($A99,'HUMAN RESOURCES'!$A$1:$M$2692,COLUMN('HUMAN RESOURCES'!$F99),0)</f>
        <v>0.109</v>
      </c>
      <c r="M99" s="6">
        <f>VLOOKUP($A99,'HUMAN RESOURCES'!$A$1:$M$2692,COLUMN('HUMAN RESOURCES'!$G99),0)</f>
        <v>47</v>
      </c>
      <c r="N99" s="6">
        <f>VLOOKUP($A99,'HUMAN RESOURCES'!$A$1:$M$2692,COLUMN('HUMAN RESOURCES'!$H99),0)</f>
        <v>44</v>
      </c>
      <c r="O99" s="6">
        <f>VLOOKUP($A99,'HUMAN RESOURCES'!$A$1:$M$2692,COLUMN('HUMAN RESOURCES'!$I99),0)</f>
        <v>0.41699999999999998</v>
      </c>
      <c r="P99" s="6">
        <f>VLOOKUP($A99,'HUMAN RESOURCES'!$A$1:$M$2692,COLUMN('HUMAN RESOURCES'!$J99),0)</f>
        <v>0.54400000000000004</v>
      </c>
      <c r="Q99" s="6">
        <f>VLOOKUP($A99,'HUMAN RESOURCES'!$A$1:$M$2692,COLUMN('HUMAN RESOURCES'!$K99),0)</f>
        <v>0.04</v>
      </c>
      <c r="R99" s="6">
        <f>VLOOKUP($A99,'HUMAN RESOURCES'!$A$1:$M$2692,COLUMN('HUMAN RESOURCES'!$L99),0)</f>
        <v>4032102</v>
      </c>
      <c r="S99" s="6">
        <f>VLOOKUP($A99,'HUMAN RESOURCES'!$A$1:$M$2692,COLUMN('HUMAN RESOURCES'!$F99),0)</f>
        <v>0.109</v>
      </c>
      <c r="T99" s="6">
        <f>VLOOKUP($A99,TOURISM!$A$1:$F$2692,COLUMN(TOURISM!$E99),0)</f>
        <v>10200000</v>
      </c>
      <c r="U99" s="6">
        <f>VLOOKUP($A99,TOURISM!$A$1:$F$2692,COLUMN(TOURISM!$F99),0)</f>
        <v>47000000</v>
      </c>
      <c r="V99" s="6">
        <f>VLOOKUP($A99,BUSINESS!$A$1:$J$2692,COLUMN(BUSINESS!$E99),0)</f>
        <v>2.0379999999999998</v>
      </c>
      <c r="W99" s="6">
        <f>VLOOKUP($A99,BUSINESS!$A$1:$J$2692,COLUMN(BUSINESS!$F99),0)</f>
        <v>22</v>
      </c>
      <c r="X99" s="6">
        <f>VLOOKUP($A99,BUSINESS!$A$1:$J$2692,COLUMN(BUSINESS!$G99),0)</f>
        <v>0</v>
      </c>
      <c r="Y99" s="6">
        <f>VLOOKUP($A99,BUSINESS!$A$1:$J$2692,COLUMN(BUSINESS!$H99),0)</f>
        <v>504</v>
      </c>
      <c r="Z99" s="6">
        <f>VLOOKUP($A99,BUSINESS!$A$1:$J$2692,COLUMN(BUSINESS!$I99),0)</f>
        <v>3.0000000000000001E-3</v>
      </c>
      <c r="AA99" s="6">
        <f>VLOOKUP($A99,BUSINESS!$A$1:$J$2692,COLUMN(BUSINESS!$J99),0)</f>
        <v>2.7E-2</v>
      </c>
      <c r="AB99" s="5"/>
      <c r="AC99" s="5"/>
      <c r="AD99" s="5"/>
      <c r="AE99" s="5"/>
    </row>
    <row r="100" spans="1:31" ht="15.75" customHeight="1" x14ac:dyDescent="0.25">
      <c r="A100" s="6">
        <v>99</v>
      </c>
      <c r="B100" s="7" t="str">
        <f>VLOOKUP($A100,GDP!$A$1:$H$2692,COLUMN(GDP!B100),0)</f>
        <v>Africa</v>
      </c>
      <c r="C100" s="8" t="str">
        <f>VLOOKUP($A100,GDP!$A$1:$H$2692,COLUMN(GDP!C100),0)</f>
        <v>Central African Republic-Africa</v>
      </c>
      <c r="D100" s="9" t="str">
        <f>VLOOKUP($A100,GDP!$A$1:$H$2692,COLUMN(GDP!D100),0)</f>
        <v>2007</v>
      </c>
      <c r="E100" s="8">
        <f>VLOOKUP($A100,GDP!$A$1:$H$2692,COLUMN(GDP!E100),0)</f>
        <v>1473721521</v>
      </c>
      <c r="F100" s="7">
        <f>VLOOKUP($A100,GDP!$A$1:$H$2692,COLUMN(GDP!F100),0)</f>
        <v>0.04</v>
      </c>
      <c r="G100" s="7">
        <f>VLOOKUP($A100,GDP!$A$1:$H$2692,COLUMN(GDP!G100),0)</f>
        <v>15</v>
      </c>
      <c r="H100" s="7">
        <f>VLOOKUP($A100,GDP!$A$1:$H$2692,COLUMN(GDP!H100),0)</f>
        <v>0.153</v>
      </c>
      <c r="I100" s="6">
        <f>VLOOKUP($A100,ENERGY!$A$1:$F$2692,COLUMN(ENERGY!E99),0)</f>
        <v>0</v>
      </c>
      <c r="J100" s="6">
        <f>VLOOKUP($A100,ENERGY!$A$1:$F$2692,COLUMN(ENERGY!F99),0)</f>
        <v>213</v>
      </c>
      <c r="K100" s="6">
        <f>VLOOKUP($A100,'HUMAN RESOURCES'!$A$1:$M$2692,COLUMN('HUMAN RESOURCES'!$E100),0)</f>
        <v>3.5999999999999997E-2</v>
      </c>
      <c r="L100" s="6">
        <f>VLOOKUP($A100,'HUMAN RESOURCES'!$A$1:$M$2692,COLUMN('HUMAN RESOURCES'!$F100),0)</f>
        <v>0.108</v>
      </c>
      <c r="M100" s="6">
        <f>VLOOKUP($A100,'HUMAN RESOURCES'!$A$1:$M$2692,COLUMN('HUMAN RESOURCES'!$G100),0)</f>
        <v>48</v>
      </c>
      <c r="N100" s="6">
        <f>VLOOKUP($A100,'HUMAN RESOURCES'!$A$1:$M$2692,COLUMN('HUMAN RESOURCES'!$H100),0)</f>
        <v>45</v>
      </c>
      <c r="O100" s="6">
        <f>VLOOKUP($A100,'HUMAN RESOURCES'!$A$1:$M$2692,COLUMN('HUMAN RESOURCES'!$I100),0)</f>
        <v>0.41499999999999998</v>
      </c>
      <c r="P100" s="6">
        <f>VLOOKUP($A100,'HUMAN RESOURCES'!$A$1:$M$2692,COLUMN('HUMAN RESOURCES'!$J100),0)</f>
        <v>0.54600000000000004</v>
      </c>
      <c r="Q100" s="6">
        <f>VLOOKUP($A100,'HUMAN RESOURCES'!$A$1:$M$2692,COLUMN('HUMAN RESOURCES'!$K100),0)</f>
        <v>3.9E-2</v>
      </c>
      <c r="R100" s="6">
        <f>VLOOKUP($A100,'HUMAN RESOURCES'!$A$1:$M$2692,COLUMN('HUMAN RESOURCES'!$L100),0)</f>
        <v>4106897</v>
      </c>
      <c r="S100" s="6">
        <f>VLOOKUP($A100,'HUMAN RESOURCES'!$A$1:$M$2692,COLUMN('HUMAN RESOURCES'!$F100),0)</f>
        <v>0.108</v>
      </c>
      <c r="T100" s="6">
        <f>VLOOKUP($A100,TOURISM!$A$1:$F$2692,COLUMN(TOURISM!$E100),0)</f>
        <v>10800000</v>
      </c>
      <c r="U100" s="6">
        <f>VLOOKUP($A100,TOURISM!$A$1:$F$2692,COLUMN(TOURISM!$F100),0)</f>
        <v>54000000</v>
      </c>
      <c r="V100" s="6">
        <f>VLOOKUP($A100,BUSINESS!$A$1:$J$2692,COLUMN(BUSINESS!$E100),0)</f>
        <v>2.0379999999999998</v>
      </c>
      <c r="W100" s="6">
        <f>VLOOKUP($A100,BUSINESS!$A$1:$J$2692,COLUMN(BUSINESS!$F100),0)</f>
        <v>22</v>
      </c>
      <c r="X100" s="6">
        <f>VLOOKUP($A100,BUSINESS!$A$1:$J$2692,COLUMN(BUSINESS!$G100),0)</f>
        <v>0</v>
      </c>
      <c r="Y100" s="6">
        <f>VLOOKUP($A100,BUSINESS!$A$1:$J$2692,COLUMN(BUSINESS!$H100),0)</f>
        <v>504</v>
      </c>
      <c r="Z100" s="6">
        <f>VLOOKUP($A100,BUSINESS!$A$1:$J$2692,COLUMN(BUSINESS!$I100),0)</f>
        <v>4.0000000000000001E-3</v>
      </c>
      <c r="AA100" s="6">
        <f>VLOOKUP($A100,BUSINESS!$A$1:$J$2692,COLUMN(BUSINESS!$J100),0)</f>
        <v>8.3000000000000004E-2</v>
      </c>
      <c r="AB100" s="5"/>
      <c r="AC100" s="5"/>
      <c r="AD100" s="5"/>
      <c r="AE100" s="5"/>
    </row>
    <row r="101" spans="1:31" ht="15.75" customHeight="1" x14ac:dyDescent="0.25">
      <c r="A101" s="6">
        <v>100</v>
      </c>
      <c r="B101" s="7" t="str">
        <f>VLOOKUP($A101,GDP!$A$1:$H$2692,COLUMN(GDP!B101),0)</f>
        <v>Africa</v>
      </c>
      <c r="C101" s="8" t="str">
        <f>VLOOKUP($A101,GDP!$A$1:$H$2692,COLUMN(GDP!C101),0)</f>
        <v>Central African Republic-Africa</v>
      </c>
      <c r="D101" s="9" t="str">
        <f>VLOOKUP($A101,GDP!$A$1:$H$2692,COLUMN(GDP!D101),0)</f>
        <v>2008</v>
      </c>
      <c r="E101" s="8">
        <f>VLOOKUP($A101,GDP!$A$1:$H$2692,COLUMN(GDP!E101),0)</f>
        <v>1698125680</v>
      </c>
      <c r="F101" s="7">
        <f>VLOOKUP($A101,GDP!$A$1:$H$2692,COLUMN(GDP!F101),0)</f>
        <v>4.2999999999999997E-2</v>
      </c>
      <c r="G101" s="7">
        <f>VLOOKUP($A101,GDP!$A$1:$H$2692,COLUMN(GDP!G101),0)</f>
        <v>18</v>
      </c>
      <c r="H101" s="7">
        <f>VLOOKUP($A101,GDP!$A$1:$H$2692,COLUMN(GDP!H101),0)</f>
        <v>0.15</v>
      </c>
      <c r="I101" s="6">
        <f>VLOOKUP($A101,ENERGY!$A$1:$F$2692,COLUMN(ENERGY!E100),0)</f>
        <v>0</v>
      </c>
      <c r="J101" s="6">
        <f>VLOOKUP($A101,ENERGY!$A$1:$F$2692,COLUMN(ENERGY!F100),0)</f>
        <v>213</v>
      </c>
      <c r="K101" s="6">
        <f>VLOOKUP($A101,'HUMAN RESOURCES'!$A$1:$M$2692,COLUMN('HUMAN RESOURCES'!$E101),0)</f>
        <v>3.5999999999999997E-2</v>
      </c>
      <c r="L101" s="6">
        <f>VLOOKUP($A101,'HUMAN RESOURCES'!$A$1:$M$2692,COLUMN('HUMAN RESOURCES'!$F101),0)</f>
        <v>0.107</v>
      </c>
      <c r="M101" s="6">
        <f>VLOOKUP($A101,'HUMAN RESOURCES'!$A$1:$M$2692,COLUMN('HUMAN RESOURCES'!$G101),0)</f>
        <v>48</v>
      </c>
      <c r="N101" s="6">
        <f>VLOOKUP($A101,'HUMAN RESOURCES'!$A$1:$M$2692,COLUMN('HUMAN RESOURCES'!$H101),0)</f>
        <v>45</v>
      </c>
      <c r="O101" s="6">
        <f>VLOOKUP($A101,'HUMAN RESOURCES'!$A$1:$M$2692,COLUMN('HUMAN RESOURCES'!$I101),0)</f>
        <v>0.41199999999999998</v>
      </c>
      <c r="P101" s="6">
        <f>VLOOKUP($A101,'HUMAN RESOURCES'!$A$1:$M$2692,COLUMN('HUMAN RESOURCES'!$J101),0)</f>
        <v>0.54900000000000004</v>
      </c>
      <c r="Q101" s="6">
        <f>VLOOKUP($A101,'HUMAN RESOURCES'!$A$1:$M$2692,COLUMN('HUMAN RESOURCES'!$K101),0)</f>
        <v>3.9E-2</v>
      </c>
      <c r="R101" s="6">
        <f>VLOOKUP($A101,'HUMAN RESOURCES'!$A$1:$M$2692,COLUMN('HUMAN RESOURCES'!$L101),0)</f>
        <v>4185106</v>
      </c>
      <c r="S101" s="6">
        <f>VLOOKUP($A101,'HUMAN RESOURCES'!$A$1:$M$2692,COLUMN('HUMAN RESOURCES'!$F101),0)</f>
        <v>0.107</v>
      </c>
      <c r="T101" s="6">
        <f>VLOOKUP($A101,TOURISM!$A$1:$F$2692,COLUMN(TOURISM!$E101),0)</f>
        <v>11800000</v>
      </c>
      <c r="U101" s="6">
        <f>VLOOKUP($A101,TOURISM!$A$1:$F$2692,COLUMN(TOURISM!$F101),0)</f>
        <v>56000000</v>
      </c>
      <c r="V101" s="6">
        <f>VLOOKUP($A101,BUSINESS!$A$1:$J$2692,COLUMN(BUSINESS!$E101),0)</f>
        <v>2.0379999999999998</v>
      </c>
      <c r="W101" s="6">
        <f>VLOOKUP($A101,BUSINESS!$A$1:$J$2692,COLUMN(BUSINESS!$F101),0)</f>
        <v>22</v>
      </c>
      <c r="X101" s="6">
        <f>VLOOKUP($A101,BUSINESS!$A$1:$J$2692,COLUMN(BUSINESS!$G101),0)</f>
        <v>0</v>
      </c>
      <c r="Y101" s="6">
        <f>VLOOKUP($A101,BUSINESS!$A$1:$J$2692,COLUMN(BUSINESS!$H101),0)</f>
        <v>504</v>
      </c>
      <c r="Z101" s="6">
        <f>VLOOKUP($A101,BUSINESS!$A$1:$J$2692,COLUMN(BUSINESS!$I101),0)</f>
        <v>0.01</v>
      </c>
      <c r="AA101" s="6">
        <f>VLOOKUP($A101,BUSINESS!$A$1:$J$2692,COLUMN(BUSINESS!$J101),0)</f>
        <v>0.13600000000000001</v>
      </c>
      <c r="AB101" s="5"/>
      <c r="AC101" s="5"/>
      <c r="AD101" s="5"/>
      <c r="AE101" s="5"/>
    </row>
    <row r="102" spans="1:31" ht="15.75" customHeight="1" x14ac:dyDescent="0.25">
      <c r="A102" s="6">
        <v>101</v>
      </c>
      <c r="B102" s="7" t="str">
        <f>VLOOKUP($A102,GDP!$A$1:$H$2692,COLUMN(GDP!B102),0)</f>
        <v>Africa</v>
      </c>
      <c r="C102" s="8" t="str">
        <f>VLOOKUP($A102,GDP!$A$1:$H$2692,COLUMN(GDP!C102),0)</f>
        <v>Central African Republic-Africa</v>
      </c>
      <c r="D102" s="9" t="str">
        <f>VLOOKUP($A102,GDP!$A$1:$H$2692,COLUMN(GDP!D102),0)</f>
        <v>2009</v>
      </c>
      <c r="E102" s="8">
        <f>VLOOKUP($A102,GDP!$A$1:$H$2692,COLUMN(GDP!E102),0)</f>
        <v>1985370255</v>
      </c>
      <c r="F102" s="7">
        <f>VLOOKUP($A102,GDP!$A$1:$H$2692,COLUMN(GDP!F102),0)</f>
        <v>4.2999999999999997E-2</v>
      </c>
      <c r="G102" s="7">
        <f>VLOOKUP($A102,GDP!$A$1:$H$2692,COLUMN(GDP!G102),0)</f>
        <v>20</v>
      </c>
      <c r="H102" s="7">
        <f>VLOOKUP($A102,GDP!$A$1:$H$2692,COLUMN(GDP!H102),0)</f>
        <v>0</v>
      </c>
      <c r="I102" s="6">
        <f>VLOOKUP($A102,ENERGY!$A$1:$F$2692,COLUMN(ENERGY!E101),0)</f>
        <v>0</v>
      </c>
      <c r="J102" s="6">
        <f>VLOOKUP($A102,ENERGY!$A$1:$F$2692,COLUMN(ENERGY!F101),0)</f>
        <v>235</v>
      </c>
      <c r="K102" s="6">
        <f>VLOOKUP($A102,'HUMAN RESOURCES'!$A$1:$M$2692,COLUMN('HUMAN RESOURCES'!$E102),0)</f>
        <v>3.5000000000000003E-2</v>
      </c>
      <c r="L102" s="6">
        <f>VLOOKUP($A102,'HUMAN RESOURCES'!$A$1:$M$2692,COLUMN('HUMAN RESOURCES'!$F102),0)</f>
        <v>0.105</v>
      </c>
      <c r="M102" s="6">
        <f>VLOOKUP($A102,'HUMAN RESOURCES'!$A$1:$M$2692,COLUMN('HUMAN RESOURCES'!$G102),0)</f>
        <v>49</v>
      </c>
      <c r="N102" s="6">
        <f>VLOOKUP($A102,'HUMAN RESOURCES'!$A$1:$M$2692,COLUMN('HUMAN RESOURCES'!$H102),0)</f>
        <v>46</v>
      </c>
      <c r="O102" s="6">
        <f>VLOOKUP($A102,'HUMAN RESOURCES'!$A$1:$M$2692,COLUMN('HUMAN RESOURCES'!$I102),0)</f>
        <v>0.40899999999999997</v>
      </c>
      <c r="P102" s="6">
        <f>VLOOKUP($A102,'HUMAN RESOURCES'!$A$1:$M$2692,COLUMN('HUMAN RESOURCES'!$J102),0)</f>
        <v>0.55200000000000005</v>
      </c>
      <c r="Q102" s="6">
        <f>VLOOKUP($A102,'HUMAN RESOURCES'!$A$1:$M$2692,COLUMN('HUMAN RESOURCES'!$K102),0)</f>
        <v>3.9E-2</v>
      </c>
      <c r="R102" s="6">
        <f>VLOOKUP($A102,'HUMAN RESOURCES'!$A$1:$M$2692,COLUMN('HUMAN RESOURCES'!$L102),0)</f>
        <v>4266247</v>
      </c>
      <c r="S102" s="6">
        <f>VLOOKUP($A102,'HUMAN RESOURCES'!$A$1:$M$2692,COLUMN('HUMAN RESOURCES'!$F102),0)</f>
        <v>0.105</v>
      </c>
      <c r="T102" s="6">
        <f>VLOOKUP($A102,TOURISM!$A$1:$F$2692,COLUMN(TOURISM!$E102),0)</f>
        <v>6000000</v>
      </c>
      <c r="U102" s="6">
        <f>VLOOKUP($A102,TOURISM!$A$1:$F$2692,COLUMN(TOURISM!$F102),0)</f>
        <v>61000000</v>
      </c>
      <c r="V102" s="6">
        <f>VLOOKUP($A102,BUSINESS!$A$1:$J$2692,COLUMN(BUSINESS!$E102),0)</f>
        <v>2.0379999999999998</v>
      </c>
      <c r="W102" s="6">
        <f>VLOOKUP($A102,BUSINESS!$A$1:$J$2692,COLUMN(BUSINESS!$F102),0)</f>
        <v>23</v>
      </c>
      <c r="X102" s="6">
        <f>VLOOKUP($A102,BUSINESS!$A$1:$J$2692,COLUMN(BUSINESS!$G102),0)</f>
        <v>0</v>
      </c>
      <c r="Y102" s="6">
        <f>VLOOKUP($A102,BUSINESS!$A$1:$J$2692,COLUMN(BUSINESS!$H102),0)</f>
        <v>504</v>
      </c>
      <c r="Z102" s="6">
        <f>VLOOKUP($A102,BUSINESS!$A$1:$J$2692,COLUMN(BUSINESS!$I102),0)</f>
        <v>1.7999999999999999E-2</v>
      </c>
      <c r="AA102" s="6">
        <f>VLOOKUP($A102,BUSINESS!$A$1:$J$2692,COLUMN(BUSINESS!$J102),0)</f>
        <v>0.20200000000000001</v>
      </c>
      <c r="AB102" s="5"/>
      <c r="AC102" s="5"/>
      <c r="AD102" s="5"/>
      <c r="AE102" s="5"/>
    </row>
    <row r="103" spans="1:31" ht="15.75" customHeight="1" x14ac:dyDescent="0.25">
      <c r="A103" s="6">
        <v>102</v>
      </c>
      <c r="B103" s="7" t="str">
        <f>VLOOKUP($A103,GDP!$A$1:$H$2692,COLUMN(GDP!B103),0)</f>
        <v>Africa</v>
      </c>
      <c r="C103" s="8" t="str">
        <f>VLOOKUP($A103,GDP!$A$1:$H$2692,COLUMN(GDP!C103),0)</f>
        <v>Central African Republic-Africa</v>
      </c>
      <c r="D103" s="9" t="str">
        <f>VLOOKUP($A103,GDP!$A$1:$H$2692,COLUMN(GDP!D103),0)</f>
        <v>2010</v>
      </c>
      <c r="E103" s="8">
        <f>VLOOKUP($A103,GDP!$A$1:$H$2692,COLUMN(GDP!E103),0)</f>
        <v>1981728179</v>
      </c>
      <c r="F103" s="7">
        <f>VLOOKUP($A103,GDP!$A$1:$H$2692,COLUMN(GDP!F103),0)</f>
        <v>3.5999999999999997E-2</v>
      </c>
      <c r="G103" s="7">
        <f>VLOOKUP($A103,GDP!$A$1:$H$2692,COLUMN(GDP!G103),0)</f>
        <v>17</v>
      </c>
      <c r="H103" s="7">
        <f>VLOOKUP($A103,GDP!$A$1:$H$2692,COLUMN(GDP!H103),0)</f>
        <v>0</v>
      </c>
      <c r="I103" s="6">
        <f>VLOOKUP($A103,ENERGY!$A$1:$F$2692,COLUMN(ENERGY!E102),0)</f>
        <v>0</v>
      </c>
      <c r="J103" s="6">
        <f>VLOOKUP($A103,ENERGY!$A$1:$F$2692,COLUMN(ENERGY!F102),0)</f>
        <v>246</v>
      </c>
      <c r="K103" s="6">
        <f>VLOOKUP($A103,'HUMAN RESOURCES'!$A$1:$M$2692,COLUMN('HUMAN RESOURCES'!$E103),0)</f>
        <v>3.5000000000000003E-2</v>
      </c>
      <c r="L103" s="6">
        <f>VLOOKUP($A103,'HUMAN RESOURCES'!$A$1:$M$2692,COLUMN('HUMAN RESOURCES'!$F103),0)</f>
        <v>0.10299999999999999</v>
      </c>
      <c r="M103" s="6">
        <f>VLOOKUP($A103,'HUMAN RESOURCES'!$A$1:$M$2692,COLUMN('HUMAN RESOURCES'!$G103),0)</f>
        <v>50</v>
      </c>
      <c r="N103" s="6">
        <f>VLOOKUP($A103,'HUMAN RESOURCES'!$A$1:$M$2692,COLUMN('HUMAN RESOURCES'!$H103),0)</f>
        <v>46</v>
      </c>
      <c r="O103" s="6">
        <f>VLOOKUP($A103,'HUMAN RESOURCES'!$A$1:$M$2692,COLUMN('HUMAN RESOURCES'!$I103),0)</f>
        <v>0.40600000000000003</v>
      </c>
      <c r="P103" s="6">
        <f>VLOOKUP($A103,'HUMAN RESOURCES'!$A$1:$M$2692,COLUMN('HUMAN RESOURCES'!$J103),0)</f>
        <v>0.55500000000000005</v>
      </c>
      <c r="Q103" s="6">
        <f>VLOOKUP($A103,'HUMAN RESOURCES'!$A$1:$M$2692,COLUMN('HUMAN RESOURCES'!$K103),0)</f>
        <v>3.9E-2</v>
      </c>
      <c r="R103" s="6">
        <f>VLOOKUP($A103,'HUMAN RESOURCES'!$A$1:$M$2692,COLUMN('HUMAN RESOURCES'!$L103),0)</f>
        <v>4349921</v>
      </c>
      <c r="S103" s="6">
        <f>VLOOKUP($A103,'HUMAN RESOURCES'!$A$1:$M$2692,COLUMN('HUMAN RESOURCES'!$F103),0)</f>
        <v>0.10299999999999999</v>
      </c>
      <c r="T103" s="6">
        <f>VLOOKUP($A103,TOURISM!$A$1:$F$2692,COLUMN(TOURISM!$E103),0)</f>
        <v>7200000</v>
      </c>
      <c r="U103" s="6">
        <f>VLOOKUP($A103,TOURISM!$A$1:$F$2692,COLUMN(TOURISM!$F103),0)</f>
        <v>61000000</v>
      </c>
      <c r="V103" s="6">
        <f>VLOOKUP($A103,BUSINESS!$A$1:$J$2692,COLUMN(BUSINESS!$E103),0)</f>
        <v>2.0379999999999998</v>
      </c>
      <c r="W103" s="6">
        <f>VLOOKUP($A103,BUSINESS!$A$1:$J$2692,COLUMN(BUSINESS!$F103),0)</f>
        <v>23</v>
      </c>
      <c r="X103" s="6">
        <f>VLOOKUP($A103,BUSINESS!$A$1:$J$2692,COLUMN(BUSINESS!$G103),0)</f>
        <v>0</v>
      </c>
      <c r="Y103" s="6">
        <f>VLOOKUP($A103,BUSINESS!$A$1:$J$2692,COLUMN(BUSINESS!$H103),0)</f>
        <v>504</v>
      </c>
      <c r="Z103" s="6">
        <f>VLOOKUP($A103,BUSINESS!$A$1:$J$2692,COLUMN(BUSINESS!$I103),0)</f>
        <v>0.02</v>
      </c>
      <c r="AA103" s="6">
        <f>VLOOKUP($A103,BUSINESS!$A$1:$J$2692,COLUMN(BUSINESS!$J103),0)</f>
        <v>0.22500000000000001</v>
      </c>
      <c r="AB103" s="5"/>
      <c r="AC103" s="5"/>
      <c r="AD103" s="5"/>
      <c r="AE103" s="5"/>
    </row>
    <row r="104" spans="1:31" ht="15.75" customHeight="1" x14ac:dyDescent="0.25">
      <c r="A104" s="6">
        <v>103</v>
      </c>
      <c r="B104" s="7" t="str">
        <f>VLOOKUP($A104,GDP!$A$1:$H$2692,COLUMN(GDP!B104),0)</f>
        <v>Africa</v>
      </c>
      <c r="C104" s="8" t="str">
        <f>VLOOKUP($A104,GDP!$A$1:$H$2692,COLUMN(GDP!C104),0)</f>
        <v>Central African Republic-Africa</v>
      </c>
      <c r="D104" s="9" t="str">
        <f>VLOOKUP($A104,GDP!$A$1:$H$2692,COLUMN(GDP!D104),0)</f>
        <v>2011</v>
      </c>
      <c r="E104" s="8">
        <f>VLOOKUP($A104,GDP!$A$1:$H$2692,COLUMN(GDP!E104),0)</f>
        <v>1986014759</v>
      </c>
      <c r="F104" s="7">
        <f>VLOOKUP($A104,GDP!$A$1:$H$2692,COLUMN(GDP!F104),0)</f>
        <v>3.9E-2</v>
      </c>
      <c r="G104" s="7">
        <f>VLOOKUP($A104,GDP!$A$1:$H$2692,COLUMN(GDP!G104),0)</f>
        <v>18</v>
      </c>
      <c r="H104" s="7">
        <f>VLOOKUP($A104,GDP!$A$1:$H$2692,COLUMN(GDP!H104),0)</f>
        <v>0</v>
      </c>
      <c r="I104" s="6">
        <f>VLOOKUP($A104,ENERGY!$A$1:$F$2692,COLUMN(ENERGY!E103),0)</f>
        <v>0</v>
      </c>
      <c r="J104" s="6">
        <f>VLOOKUP($A104,ENERGY!$A$1:$F$2692,COLUMN(ENERGY!F103),0)</f>
        <v>246</v>
      </c>
      <c r="K104" s="6">
        <f>VLOOKUP($A104,'HUMAN RESOURCES'!$A$1:$M$2692,COLUMN('HUMAN RESOURCES'!$E104),0)</f>
        <v>3.5000000000000003E-2</v>
      </c>
      <c r="L104" s="6">
        <f>VLOOKUP($A104,'HUMAN RESOURCES'!$A$1:$M$2692,COLUMN('HUMAN RESOURCES'!$F104),0)</f>
        <v>0.1</v>
      </c>
      <c r="M104" s="6">
        <f>VLOOKUP($A104,'HUMAN RESOURCES'!$A$1:$M$2692,COLUMN('HUMAN RESOURCES'!$G104),0)</f>
        <v>51</v>
      </c>
      <c r="N104" s="6">
        <f>VLOOKUP($A104,'HUMAN RESOURCES'!$A$1:$M$2692,COLUMN('HUMAN RESOURCES'!$H104),0)</f>
        <v>47</v>
      </c>
      <c r="O104" s="6">
        <f>VLOOKUP($A104,'HUMAN RESOURCES'!$A$1:$M$2692,COLUMN('HUMAN RESOURCES'!$I104),0)</f>
        <v>0.40400000000000003</v>
      </c>
      <c r="P104" s="6">
        <f>VLOOKUP($A104,'HUMAN RESOURCES'!$A$1:$M$2692,COLUMN('HUMAN RESOURCES'!$J104),0)</f>
        <v>0.55800000000000005</v>
      </c>
      <c r="Q104" s="6">
        <f>VLOOKUP($A104,'HUMAN RESOURCES'!$A$1:$M$2692,COLUMN('HUMAN RESOURCES'!$K104),0)</f>
        <v>3.9E-2</v>
      </c>
      <c r="R104" s="6">
        <f>VLOOKUP($A104,'HUMAN RESOURCES'!$A$1:$M$2692,COLUMN('HUMAN RESOURCES'!$L104),0)</f>
        <v>4436217</v>
      </c>
      <c r="S104" s="6">
        <f>VLOOKUP($A104,'HUMAN RESOURCES'!$A$1:$M$2692,COLUMN('HUMAN RESOURCES'!$F104),0)</f>
        <v>0.1</v>
      </c>
      <c r="T104" s="6">
        <f>VLOOKUP($A104,TOURISM!$A$1:$F$2692,COLUMN(TOURISM!$E104),0)</f>
        <v>0</v>
      </c>
      <c r="U104" s="6">
        <f>VLOOKUP($A104,TOURISM!$A$1:$F$2692,COLUMN(TOURISM!$F104),0)</f>
        <v>0</v>
      </c>
      <c r="V104" s="6">
        <f>VLOOKUP($A104,BUSINESS!$A$1:$J$2692,COLUMN(BUSINESS!$E104),0)</f>
        <v>0.54600000000000004</v>
      </c>
      <c r="W104" s="6">
        <f>VLOOKUP($A104,BUSINESS!$A$1:$J$2692,COLUMN(BUSINESS!$F104),0)</f>
        <v>22</v>
      </c>
      <c r="X104" s="6">
        <f>VLOOKUP($A104,BUSINESS!$A$1:$J$2692,COLUMN(BUSINESS!$G104),0)</f>
        <v>0</v>
      </c>
      <c r="Y104" s="6">
        <f>VLOOKUP($A104,BUSINESS!$A$1:$J$2692,COLUMN(BUSINESS!$H104),0)</f>
        <v>504</v>
      </c>
      <c r="Z104" s="6">
        <f>VLOOKUP($A104,BUSINESS!$A$1:$J$2692,COLUMN(BUSINESS!$I104),0)</f>
        <v>2.1999999999999999E-2</v>
      </c>
      <c r="AA104" s="6">
        <f>VLOOKUP($A104,BUSINESS!$A$1:$J$2692,COLUMN(BUSINESS!$J104),0)</f>
        <v>0.224</v>
      </c>
      <c r="AB104" s="5"/>
      <c r="AC104" s="5"/>
      <c r="AD104" s="5"/>
      <c r="AE104" s="5"/>
    </row>
    <row r="105" spans="1:31" ht="15.75" customHeight="1" x14ac:dyDescent="0.25">
      <c r="A105" s="6">
        <v>104</v>
      </c>
      <c r="B105" s="7" t="str">
        <f>VLOOKUP($A105,GDP!$A$1:$H$2692,COLUMN(GDP!B105),0)</f>
        <v>Africa</v>
      </c>
      <c r="C105" s="8" t="str">
        <f>VLOOKUP($A105,GDP!$A$1:$H$2692,COLUMN(GDP!C105),0)</f>
        <v>Central African Republic-Africa</v>
      </c>
      <c r="D105" s="9" t="str">
        <f>VLOOKUP($A105,GDP!$A$1:$H$2692,COLUMN(GDP!D105),0)</f>
        <v>2012</v>
      </c>
      <c r="E105" s="8">
        <f>VLOOKUP($A105,GDP!$A$1:$H$2692,COLUMN(GDP!E105),0)</f>
        <v>2195599491</v>
      </c>
      <c r="F105" s="7">
        <f>VLOOKUP($A105,GDP!$A$1:$H$2692,COLUMN(GDP!F105),0)</f>
        <v>3.9E-2</v>
      </c>
      <c r="G105" s="7">
        <f>VLOOKUP($A105,GDP!$A$1:$H$2692,COLUMN(GDP!G105),0)</f>
        <v>19</v>
      </c>
      <c r="H105" s="7">
        <f>VLOOKUP($A105,GDP!$A$1:$H$2692,COLUMN(GDP!H105),0)</f>
        <v>0</v>
      </c>
      <c r="I105" s="6">
        <f>VLOOKUP($A105,ENERGY!$A$1:$F$2692,COLUMN(ENERGY!E104),0)</f>
        <v>0</v>
      </c>
      <c r="J105" s="6">
        <f>VLOOKUP($A105,ENERGY!$A$1:$F$2692,COLUMN(ENERGY!F104),0)</f>
        <v>268</v>
      </c>
      <c r="K105" s="6">
        <f>VLOOKUP($A105,'HUMAN RESOURCES'!$A$1:$M$2692,COLUMN('HUMAN RESOURCES'!$E105),0)</f>
        <v>3.4000000000000002E-2</v>
      </c>
      <c r="L105" s="6">
        <f>VLOOKUP($A105,'HUMAN RESOURCES'!$A$1:$M$2692,COLUMN('HUMAN RESOURCES'!$F105),0)</f>
        <v>9.8000000000000004E-2</v>
      </c>
      <c r="M105" s="6">
        <f>VLOOKUP($A105,'HUMAN RESOURCES'!$A$1:$M$2692,COLUMN('HUMAN RESOURCES'!$G105),0)</f>
        <v>51</v>
      </c>
      <c r="N105" s="6">
        <f>VLOOKUP($A105,'HUMAN RESOURCES'!$A$1:$M$2692,COLUMN('HUMAN RESOURCES'!$H105),0)</f>
        <v>48</v>
      </c>
      <c r="O105" s="6">
        <f>VLOOKUP($A105,'HUMAN RESOURCES'!$A$1:$M$2692,COLUMN('HUMAN RESOURCES'!$I105),0)</f>
        <v>0.40100000000000002</v>
      </c>
      <c r="P105" s="6">
        <f>VLOOKUP($A105,'HUMAN RESOURCES'!$A$1:$M$2692,COLUMN('HUMAN RESOURCES'!$J105),0)</f>
        <v>0.56100000000000005</v>
      </c>
      <c r="Q105" s="6">
        <f>VLOOKUP($A105,'HUMAN RESOURCES'!$A$1:$M$2692,COLUMN('HUMAN RESOURCES'!$K105),0)</f>
        <v>3.9E-2</v>
      </c>
      <c r="R105" s="6">
        <f>VLOOKUP($A105,'HUMAN RESOURCES'!$A$1:$M$2692,COLUMN('HUMAN RESOURCES'!$L105),0)</f>
        <v>4525209</v>
      </c>
      <c r="S105" s="6">
        <f>VLOOKUP($A105,'HUMAN RESOURCES'!$A$1:$M$2692,COLUMN('HUMAN RESOURCES'!$F105),0)</f>
        <v>9.8000000000000004E-2</v>
      </c>
      <c r="T105" s="6">
        <f>VLOOKUP($A105,TOURISM!$A$1:$F$2692,COLUMN(TOURISM!$E105),0)</f>
        <v>0</v>
      </c>
      <c r="U105" s="6">
        <f>VLOOKUP($A105,TOURISM!$A$1:$F$2692,COLUMN(TOURISM!$F105),0)</f>
        <v>0</v>
      </c>
      <c r="V105" s="6">
        <f>VLOOKUP($A105,BUSINESS!$A$1:$J$2692,COLUMN(BUSINESS!$E105),0)</f>
        <v>0.67400000000000004</v>
      </c>
      <c r="W105" s="6">
        <f>VLOOKUP($A105,BUSINESS!$A$1:$J$2692,COLUMN(BUSINESS!$F105),0)</f>
        <v>22</v>
      </c>
      <c r="X105" s="6">
        <f>VLOOKUP($A105,BUSINESS!$A$1:$J$2692,COLUMN(BUSINESS!$G105),0)</f>
        <v>187</v>
      </c>
      <c r="Y105" s="6">
        <f>VLOOKUP($A105,BUSINESS!$A$1:$J$2692,COLUMN(BUSINESS!$H105),0)</f>
        <v>483</v>
      </c>
      <c r="Z105" s="6">
        <f>VLOOKUP($A105,BUSINESS!$A$1:$J$2692,COLUMN(BUSINESS!$I105),0)</f>
        <v>0.03</v>
      </c>
      <c r="AA105" s="6">
        <f>VLOOKUP($A105,BUSINESS!$A$1:$J$2692,COLUMN(BUSINESS!$J105),0)</f>
        <v>0.253</v>
      </c>
      <c r="AB105" s="5"/>
      <c r="AC105" s="5"/>
      <c r="AD105" s="5"/>
      <c r="AE105" s="5"/>
    </row>
    <row r="106" spans="1:31" ht="15.75" customHeight="1" x14ac:dyDescent="0.25">
      <c r="A106" s="6">
        <v>105</v>
      </c>
      <c r="B106" s="7" t="str">
        <f>VLOOKUP($A106,GDP!$A$1:$H$2692,COLUMN(GDP!B106),0)</f>
        <v>Africa</v>
      </c>
      <c r="C106" s="8" t="str">
        <f>VLOOKUP($A106,GDP!$A$1:$H$2692,COLUMN(GDP!C106),0)</f>
        <v>Chad-Africa</v>
      </c>
      <c r="D106" s="9" t="str">
        <f>VLOOKUP($A106,GDP!$A$1:$H$2692,COLUMN(GDP!D106),0)</f>
        <v>2000</v>
      </c>
      <c r="E106" s="8">
        <f>VLOOKUP($A106,GDP!$A$1:$H$2692,COLUMN(GDP!E106),0)</f>
        <v>12887072082</v>
      </c>
      <c r="F106" s="7">
        <f>VLOOKUP($A106,GDP!$A$1:$H$2692,COLUMN(GDP!F106),0)</f>
        <v>2.8000000000000001E-2</v>
      </c>
      <c r="G106" s="7">
        <f>VLOOKUP($A106,GDP!$A$1:$H$2692,COLUMN(GDP!G106),0)</f>
        <v>25</v>
      </c>
      <c r="H106" s="7">
        <f>VLOOKUP($A106,GDP!$A$1:$H$2692,COLUMN(GDP!H106),0)</f>
        <v>0</v>
      </c>
      <c r="I106" s="6">
        <f>VLOOKUP($A106,ENERGY!$A$1:$F$2692,COLUMN(ENERGY!E105),0)</f>
        <v>0</v>
      </c>
      <c r="J106" s="6">
        <f>VLOOKUP($A106,ENERGY!$A$1:$F$2692,COLUMN(ENERGY!F105),0)</f>
        <v>0</v>
      </c>
      <c r="K106" s="6">
        <f>VLOOKUP($A106,'HUMAN RESOURCES'!$A$1:$M$2692,COLUMN('HUMAN RESOURCES'!$E106),0)</f>
        <v>5.0999999999999997E-2</v>
      </c>
      <c r="L106" s="6">
        <f>VLOOKUP($A106,'HUMAN RESOURCES'!$A$1:$M$2692,COLUMN('HUMAN RESOURCES'!$F106),0)</f>
        <v>0.106</v>
      </c>
      <c r="M106" s="6">
        <f>VLOOKUP($A106,'HUMAN RESOURCES'!$A$1:$M$2692,COLUMN('HUMAN RESOURCES'!$G106),0)</f>
        <v>48</v>
      </c>
      <c r="N106" s="6">
        <f>VLOOKUP($A106,'HUMAN RESOURCES'!$A$1:$M$2692,COLUMN('HUMAN RESOURCES'!$H106),0)</f>
        <v>46</v>
      </c>
      <c r="O106" s="6">
        <f>VLOOKUP($A106,'HUMAN RESOURCES'!$A$1:$M$2692,COLUMN('HUMAN RESOURCES'!$I106),0)</f>
        <v>0.49</v>
      </c>
      <c r="P106" s="6">
        <f>VLOOKUP($A106,'HUMAN RESOURCES'!$A$1:$M$2692,COLUMN('HUMAN RESOURCES'!$J106),0)</f>
        <v>0.48199999999999998</v>
      </c>
      <c r="Q106" s="6">
        <f>VLOOKUP($A106,'HUMAN RESOURCES'!$A$1:$M$2692,COLUMN('HUMAN RESOURCES'!$K106),0)</f>
        <v>2.8000000000000001E-2</v>
      </c>
      <c r="R106" s="6">
        <f>VLOOKUP($A106,'HUMAN RESOURCES'!$A$1:$M$2692,COLUMN('HUMAN RESOURCES'!$L106),0)</f>
        <v>8301151</v>
      </c>
      <c r="S106" s="6">
        <f>VLOOKUP($A106,'HUMAN RESOURCES'!$A$1:$M$2692,COLUMN('HUMAN RESOURCES'!$F106),0)</f>
        <v>0.106</v>
      </c>
      <c r="T106" s="6">
        <f>VLOOKUP($A106,TOURISM!$A$1:$F$2692,COLUMN(TOURISM!$E106),0)</f>
        <v>14000000</v>
      </c>
      <c r="U106" s="6">
        <f>VLOOKUP($A106,TOURISM!$A$1:$F$2692,COLUMN(TOURISM!$F106),0)</f>
        <v>56000000</v>
      </c>
      <c r="V106" s="6">
        <f>VLOOKUP($A106,BUSINESS!$A$1:$J$2692,COLUMN(BUSINESS!$E106),0)</f>
        <v>0</v>
      </c>
      <c r="W106" s="6">
        <f>VLOOKUP($A106,BUSINESS!$A$1:$J$2692,COLUMN(BUSINESS!$F106),0)</f>
        <v>0</v>
      </c>
      <c r="X106" s="6">
        <f>VLOOKUP($A106,BUSINESS!$A$1:$J$2692,COLUMN(BUSINESS!$G106),0)</f>
        <v>0</v>
      </c>
      <c r="Y106" s="6">
        <f>VLOOKUP($A106,BUSINESS!$A$1:$J$2692,COLUMN(BUSINESS!$H106),0)</f>
        <v>0</v>
      </c>
      <c r="Z106" s="6">
        <f>VLOOKUP($A106,BUSINESS!$A$1:$J$2692,COLUMN(BUSINESS!$I106),0)</f>
        <v>0</v>
      </c>
      <c r="AA106" s="6">
        <f>VLOOKUP($A106,BUSINESS!$A$1:$J$2692,COLUMN(BUSINESS!$J106),0)</f>
        <v>1E-3</v>
      </c>
      <c r="AB106" s="5"/>
      <c r="AC106" s="5"/>
      <c r="AD106" s="5"/>
      <c r="AE106" s="5"/>
    </row>
    <row r="107" spans="1:31" ht="15.75" customHeight="1" x14ac:dyDescent="0.25">
      <c r="A107" s="6">
        <v>106</v>
      </c>
      <c r="B107" s="7" t="str">
        <f>VLOOKUP($A107,GDP!$A$1:$H$2692,COLUMN(GDP!B107),0)</f>
        <v>Africa</v>
      </c>
      <c r="C107" s="8" t="str">
        <f>VLOOKUP($A107,GDP!$A$1:$H$2692,COLUMN(GDP!C107),0)</f>
        <v>Chad-Africa</v>
      </c>
      <c r="D107" s="9" t="str">
        <f>VLOOKUP($A107,GDP!$A$1:$H$2692,COLUMN(GDP!D107),0)</f>
        <v>2001</v>
      </c>
      <c r="E107" s="8">
        <f>VLOOKUP($A107,GDP!$A$1:$H$2692,COLUMN(GDP!E107),0)</f>
        <v>1385058212</v>
      </c>
      <c r="F107" s="7">
        <f>VLOOKUP($A107,GDP!$A$1:$H$2692,COLUMN(GDP!F107),0)</f>
        <v>6.3E-2</v>
      </c>
      <c r="G107" s="7">
        <f>VLOOKUP($A107,GDP!$A$1:$H$2692,COLUMN(GDP!G107),0)</f>
        <v>10</v>
      </c>
      <c r="H107" s="7">
        <f>VLOOKUP($A107,GDP!$A$1:$H$2692,COLUMN(GDP!H107),0)</f>
        <v>0.22</v>
      </c>
      <c r="I107" s="6">
        <f>VLOOKUP($A107,ENERGY!$A$1:$F$2692,COLUMN(ENERGY!E106),0)</f>
        <v>0</v>
      </c>
      <c r="J107" s="6">
        <f>VLOOKUP($A107,ENERGY!$A$1:$F$2692,COLUMN(ENERGY!F106),0)</f>
        <v>0</v>
      </c>
      <c r="K107" s="6">
        <f>VLOOKUP($A107,'HUMAN RESOURCES'!$A$1:$M$2692,COLUMN('HUMAN RESOURCES'!$E107),0)</f>
        <v>5.0999999999999997E-2</v>
      </c>
      <c r="L107" s="6">
        <f>VLOOKUP($A107,'HUMAN RESOURCES'!$A$1:$M$2692,COLUMN('HUMAN RESOURCES'!$F107),0)</f>
        <v>0.105</v>
      </c>
      <c r="M107" s="6">
        <f>VLOOKUP($A107,'HUMAN RESOURCES'!$A$1:$M$2692,COLUMN('HUMAN RESOURCES'!$G107),0)</f>
        <v>48</v>
      </c>
      <c r="N107" s="6">
        <f>VLOOKUP($A107,'HUMAN RESOURCES'!$A$1:$M$2692,COLUMN('HUMAN RESOURCES'!$H107),0)</f>
        <v>46</v>
      </c>
      <c r="O107" s="6">
        <f>VLOOKUP($A107,'HUMAN RESOURCES'!$A$1:$M$2692,COLUMN('HUMAN RESOURCES'!$I107),0)</f>
        <v>0.49099999999999999</v>
      </c>
      <c r="P107" s="6">
        <f>VLOOKUP($A107,'HUMAN RESOURCES'!$A$1:$M$2692,COLUMN('HUMAN RESOURCES'!$J107),0)</f>
        <v>0.48099999999999998</v>
      </c>
      <c r="Q107" s="6">
        <f>VLOOKUP($A107,'HUMAN RESOURCES'!$A$1:$M$2692,COLUMN('HUMAN RESOURCES'!$K107),0)</f>
        <v>2.8000000000000001E-2</v>
      </c>
      <c r="R107" s="6">
        <f>VLOOKUP($A107,'HUMAN RESOURCES'!$A$1:$M$2692,COLUMN('HUMAN RESOURCES'!$L107),0)</f>
        <v>8620917</v>
      </c>
      <c r="S107" s="6">
        <f>VLOOKUP($A107,'HUMAN RESOURCES'!$A$1:$M$2692,COLUMN('HUMAN RESOURCES'!$F107),0)</f>
        <v>0.105</v>
      </c>
      <c r="T107" s="6">
        <f>VLOOKUP($A107,TOURISM!$A$1:$F$2692,COLUMN(TOURISM!$E107),0)</f>
        <v>23000000</v>
      </c>
      <c r="U107" s="6">
        <f>VLOOKUP($A107,TOURISM!$A$1:$F$2692,COLUMN(TOURISM!$F107),0)</f>
        <v>56000000</v>
      </c>
      <c r="V107" s="6">
        <f>VLOOKUP($A107,BUSINESS!$A$1:$J$2692,COLUMN(BUSINESS!$E107),0)</f>
        <v>0</v>
      </c>
      <c r="W107" s="6">
        <f>VLOOKUP($A107,BUSINESS!$A$1:$J$2692,COLUMN(BUSINESS!$F107),0)</f>
        <v>0</v>
      </c>
      <c r="X107" s="6">
        <f>VLOOKUP($A107,BUSINESS!$A$1:$J$2692,COLUMN(BUSINESS!$G107),0)</f>
        <v>0</v>
      </c>
      <c r="Y107" s="6">
        <f>VLOOKUP($A107,BUSINESS!$A$1:$J$2692,COLUMN(BUSINESS!$H107),0)</f>
        <v>0</v>
      </c>
      <c r="Z107" s="6">
        <f>VLOOKUP($A107,BUSINESS!$A$1:$J$2692,COLUMN(BUSINESS!$I107),0)</f>
        <v>0</v>
      </c>
      <c r="AA107" s="6">
        <f>VLOOKUP($A107,BUSINESS!$A$1:$J$2692,COLUMN(BUSINESS!$J107),0)</f>
        <v>3.0000000000000001E-3</v>
      </c>
      <c r="AB107" s="5"/>
      <c r="AC107" s="5"/>
      <c r="AD107" s="5"/>
      <c r="AE107" s="5"/>
    </row>
    <row r="108" spans="1:31" ht="15.75" customHeight="1" x14ac:dyDescent="0.25">
      <c r="A108" s="6">
        <v>107</v>
      </c>
      <c r="B108" s="7" t="str">
        <f>VLOOKUP($A108,GDP!$A$1:$H$2692,COLUMN(GDP!B108),0)</f>
        <v>Africa</v>
      </c>
      <c r="C108" s="8" t="str">
        <f>VLOOKUP($A108,GDP!$A$1:$H$2692,COLUMN(GDP!C108),0)</f>
        <v>Chad-Africa</v>
      </c>
      <c r="D108" s="9" t="str">
        <f>VLOOKUP($A108,GDP!$A$1:$H$2692,COLUMN(GDP!D108),0)</f>
        <v>2002</v>
      </c>
      <c r="E108" s="8">
        <f>VLOOKUP($A108,GDP!$A$1:$H$2692,COLUMN(GDP!E108),0)</f>
        <v>1709347777</v>
      </c>
      <c r="F108" s="7">
        <f>VLOOKUP($A108,GDP!$A$1:$H$2692,COLUMN(GDP!F108),0)</f>
        <v>0.06</v>
      </c>
      <c r="G108" s="7">
        <f>VLOOKUP($A108,GDP!$A$1:$H$2692,COLUMN(GDP!G108),0)</f>
        <v>12</v>
      </c>
      <c r="H108" s="7">
        <f>VLOOKUP($A108,GDP!$A$1:$H$2692,COLUMN(GDP!H108),0)</f>
        <v>0.20699999999999999</v>
      </c>
      <c r="I108" s="6">
        <f>VLOOKUP($A108,ENERGY!$A$1:$F$2692,COLUMN(ENERGY!E107),0)</f>
        <v>0</v>
      </c>
      <c r="J108" s="6">
        <f>VLOOKUP($A108,ENERGY!$A$1:$F$2692,COLUMN(ENERGY!F107),0)</f>
        <v>469</v>
      </c>
      <c r="K108" s="6">
        <f>VLOOKUP($A108,'HUMAN RESOURCES'!$A$1:$M$2692,COLUMN('HUMAN RESOURCES'!$E108),0)</f>
        <v>5.0999999999999997E-2</v>
      </c>
      <c r="L108" s="6">
        <f>VLOOKUP($A108,'HUMAN RESOURCES'!$A$1:$M$2692,COLUMN('HUMAN RESOURCES'!$F108),0)</f>
        <v>0.104</v>
      </c>
      <c r="M108" s="6">
        <f>VLOOKUP($A108,'HUMAN RESOURCES'!$A$1:$M$2692,COLUMN('HUMAN RESOURCES'!$G108),0)</f>
        <v>48</v>
      </c>
      <c r="N108" s="6">
        <f>VLOOKUP($A108,'HUMAN RESOURCES'!$A$1:$M$2692,COLUMN('HUMAN RESOURCES'!$H108),0)</f>
        <v>46</v>
      </c>
      <c r="O108" s="6">
        <f>VLOOKUP($A108,'HUMAN RESOURCES'!$A$1:$M$2692,COLUMN('HUMAN RESOURCES'!$I108),0)</f>
        <v>0.49099999999999999</v>
      </c>
      <c r="P108" s="6">
        <f>VLOOKUP($A108,'HUMAN RESOURCES'!$A$1:$M$2692,COLUMN('HUMAN RESOURCES'!$J108),0)</f>
        <v>0.48099999999999998</v>
      </c>
      <c r="Q108" s="6">
        <f>VLOOKUP($A108,'HUMAN RESOURCES'!$A$1:$M$2692,COLUMN('HUMAN RESOURCES'!$K108),0)</f>
        <v>2.8000000000000001E-2</v>
      </c>
      <c r="R108" s="6">
        <f>VLOOKUP($A108,'HUMAN RESOURCES'!$A$1:$M$2692,COLUMN('HUMAN RESOURCES'!$L108),0)</f>
        <v>8959964</v>
      </c>
      <c r="S108" s="6">
        <f>VLOOKUP($A108,'HUMAN RESOURCES'!$A$1:$M$2692,COLUMN('HUMAN RESOURCES'!$F108),0)</f>
        <v>0.104</v>
      </c>
      <c r="T108" s="6">
        <f>VLOOKUP($A108,TOURISM!$A$1:$F$2692,COLUMN(TOURISM!$E108),0)</f>
        <v>25000000</v>
      </c>
      <c r="U108" s="6">
        <f>VLOOKUP($A108,TOURISM!$A$1:$F$2692,COLUMN(TOURISM!$F108),0)</f>
        <v>80000000</v>
      </c>
      <c r="V108" s="6">
        <f>VLOOKUP($A108,BUSINESS!$A$1:$J$2692,COLUMN(BUSINESS!$E108),0)</f>
        <v>0</v>
      </c>
      <c r="W108" s="6">
        <f>VLOOKUP($A108,BUSINESS!$A$1:$J$2692,COLUMN(BUSINESS!$F108),0)</f>
        <v>0</v>
      </c>
      <c r="X108" s="6">
        <f>VLOOKUP($A108,BUSINESS!$A$1:$J$2692,COLUMN(BUSINESS!$G108),0)</f>
        <v>0</v>
      </c>
      <c r="Y108" s="6">
        <f>VLOOKUP($A108,BUSINESS!$A$1:$J$2692,COLUMN(BUSINESS!$H108),0)</f>
        <v>0</v>
      </c>
      <c r="Z108" s="6">
        <f>VLOOKUP($A108,BUSINESS!$A$1:$J$2692,COLUMN(BUSINESS!$I108),0)</f>
        <v>2E-3</v>
      </c>
      <c r="AA108" s="6">
        <f>VLOOKUP($A108,BUSINESS!$A$1:$J$2692,COLUMN(BUSINESS!$J108),0)</f>
        <v>4.0000000000000001E-3</v>
      </c>
      <c r="AB108" s="5"/>
      <c r="AC108" s="5"/>
      <c r="AD108" s="5"/>
      <c r="AE108" s="5"/>
    </row>
    <row r="109" spans="1:31" ht="15.75" customHeight="1" x14ac:dyDescent="0.25">
      <c r="A109" s="6">
        <v>108</v>
      </c>
      <c r="B109" s="7" t="str">
        <f>VLOOKUP($A109,GDP!$A$1:$H$2692,COLUMN(GDP!B109),0)</f>
        <v>Africa</v>
      </c>
      <c r="C109" s="8" t="str">
        <f>VLOOKUP($A109,GDP!$A$1:$H$2692,COLUMN(GDP!C109),0)</f>
        <v>Chad-Africa</v>
      </c>
      <c r="D109" s="9" t="str">
        <f>VLOOKUP($A109,GDP!$A$1:$H$2692,COLUMN(GDP!D109),0)</f>
        <v>2003</v>
      </c>
      <c r="E109" s="8">
        <f>VLOOKUP($A109,GDP!$A$1:$H$2692,COLUMN(GDP!E109),0)</f>
        <v>1987622269</v>
      </c>
      <c r="F109" s="7">
        <f>VLOOKUP($A109,GDP!$A$1:$H$2692,COLUMN(GDP!F109),0)</f>
        <v>0.08</v>
      </c>
      <c r="G109" s="7">
        <f>VLOOKUP($A109,GDP!$A$1:$H$2692,COLUMN(GDP!G109),0)</f>
        <v>18</v>
      </c>
      <c r="H109" s="7">
        <f>VLOOKUP($A109,GDP!$A$1:$H$2692,COLUMN(GDP!H109),0)</f>
        <v>0.18</v>
      </c>
      <c r="I109" s="6">
        <f>VLOOKUP($A109,ENERGY!$A$1:$F$2692,COLUMN(ENERGY!E108),0)</f>
        <v>0</v>
      </c>
      <c r="J109" s="6">
        <f>VLOOKUP($A109,ENERGY!$A$1:$F$2692,COLUMN(ENERGY!F108),0)</f>
        <v>444</v>
      </c>
      <c r="K109" s="6">
        <f>VLOOKUP($A109,'HUMAN RESOURCES'!$A$1:$M$2692,COLUMN('HUMAN RESOURCES'!$E109),0)</f>
        <v>0.05</v>
      </c>
      <c r="L109" s="6">
        <f>VLOOKUP($A109,'HUMAN RESOURCES'!$A$1:$M$2692,COLUMN('HUMAN RESOURCES'!$F109),0)</f>
        <v>0.10299999999999999</v>
      </c>
      <c r="M109" s="6">
        <f>VLOOKUP($A109,'HUMAN RESOURCES'!$A$1:$M$2692,COLUMN('HUMAN RESOURCES'!$G109),0)</f>
        <v>48</v>
      </c>
      <c r="N109" s="6">
        <f>VLOOKUP($A109,'HUMAN RESOURCES'!$A$1:$M$2692,COLUMN('HUMAN RESOURCES'!$H109),0)</f>
        <v>46</v>
      </c>
      <c r="O109" s="6">
        <f>VLOOKUP($A109,'HUMAN RESOURCES'!$A$1:$M$2692,COLUMN('HUMAN RESOURCES'!$I109),0)</f>
        <v>0.49199999999999999</v>
      </c>
      <c r="P109" s="6">
        <f>VLOOKUP($A109,'HUMAN RESOURCES'!$A$1:$M$2692,COLUMN('HUMAN RESOURCES'!$J109),0)</f>
        <v>0.48099999999999998</v>
      </c>
      <c r="Q109" s="6">
        <f>VLOOKUP($A109,'HUMAN RESOURCES'!$A$1:$M$2692,COLUMN('HUMAN RESOURCES'!$K109),0)</f>
        <v>2.7E-2</v>
      </c>
      <c r="R109" s="6">
        <f>VLOOKUP($A109,'HUMAN RESOURCES'!$A$1:$M$2692,COLUMN('HUMAN RESOURCES'!$L109),0)</f>
        <v>9311234</v>
      </c>
      <c r="S109" s="6">
        <f>VLOOKUP($A109,'HUMAN RESOURCES'!$A$1:$M$2692,COLUMN('HUMAN RESOURCES'!$F109),0)</f>
        <v>0.10299999999999999</v>
      </c>
      <c r="T109" s="6">
        <f>VLOOKUP($A109,TOURISM!$A$1:$F$2692,COLUMN(TOURISM!$E109),0)</f>
        <v>0</v>
      </c>
      <c r="U109" s="6">
        <f>VLOOKUP($A109,TOURISM!$A$1:$F$2692,COLUMN(TOURISM!$F109),0)</f>
        <v>0</v>
      </c>
      <c r="V109" s="6">
        <f>VLOOKUP($A109,BUSINESS!$A$1:$J$2692,COLUMN(BUSINESS!$E109),0)</f>
        <v>0</v>
      </c>
      <c r="W109" s="6">
        <f>VLOOKUP($A109,BUSINESS!$A$1:$J$2692,COLUMN(BUSINESS!$F109),0)</f>
        <v>64</v>
      </c>
      <c r="X109" s="6">
        <f>VLOOKUP($A109,BUSINESS!$A$1:$J$2692,COLUMN(BUSINESS!$G109),0)</f>
        <v>0</v>
      </c>
      <c r="Y109" s="6">
        <f>VLOOKUP($A109,BUSINESS!$A$1:$J$2692,COLUMN(BUSINESS!$H109),0)</f>
        <v>0</v>
      </c>
      <c r="Z109" s="6">
        <f>VLOOKUP($A109,BUSINESS!$A$1:$J$2692,COLUMN(BUSINESS!$I109),0)</f>
        <v>3.0000000000000001E-3</v>
      </c>
      <c r="AA109" s="6">
        <f>VLOOKUP($A109,BUSINESS!$A$1:$J$2692,COLUMN(BUSINESS!$J109),0)</f>
        <v>7.0000000000000001E-3</v>
      </c>
      <c r="AB109" s="5"/>
      <c r="AC109" s="5"/>
      <c r="AD109" s="5"/>
      <c r="AE109" s="5"/>
    </row>
    <row r="110" spans="1:31" ht="15.75" customHeight="1" x14ac:dyDescent="0.25">
      <c r="A110" s="6">
        <v>109</v>
      </c>
      <c r="B110" s="7" t="str">
        <f>VLOOKUP($A110,GDP!$A$1:$H$2692,COLUMN(GDP!B110),0)</f>
        <v>Africa</v>
      </c>
      <c r="C110" s="8" t="str">
        <f>VLOOKUP($A110,GDP!$A$1:$H$2692,COLUMN(GDP!C110),0)</f>
        <v>Chad-Africa</v>
      </c>
      <c r="D110" s="9" t="str">
        <f>VLOOKUP($A110,GDP!$A$1:$H$2692,COLUMN(GDP!D110),0)</f>
        <v>2004</v>
      </c>
      <c r="E110" s="8">
        <f>VLOOKUP($A110,GDP!$A$1:$H$2692,COLUMN(GDP!E110),0)</f>
        <v>2736666451</v>
      </c>
      <c r="F110" s="7">
        <f>VLOOKUP($A110,GDP!$A$1:$H$2692,COLUMN(GDP!F110),0)</f>
        <v>5.8000000000000003E-2</v>
      </c>
      <c r="G110" s="7">
        <f>VLOOKUP($A110,GDP!$A$1:$H$2692,COLUMN(GDP!G110),0)</f>
        <v>17</v>
      </c>
      <c r="H110" s="7">
        <f>VLOOKUP($A110,GDP!$A$1:$H$2692,COLUMN(GDP!H110),0)</f>
        <v>0.18</v>
      </c>
      <c r="I110" s="6">
        <f>VLOOKUP($A110,ENERGY!$A$1:$F$2692,COLUMN(ENERGY!E109),0)</f>
        <v>0</v>
      </c>
      <c r="J110" s="6">
        <f>VLOOKUP($A110,ENERGY!$A$1:$F$2692,COLUMN(ENERGY!F109),0)</f>
        <v>510</v>
      </c>
      <c r="K110" s="6">
        <f>VLOOKUP($A110,'HUMAN RESOURCES'!$A$1:$M$2692,COLUMN('HUMAN RESOURCES'!$E110),0)</f>
        <v>0.05</v>
      </c>
      <c r="L110" s="6">
        <f>VLOOKUP($A110,'HUMAN RESOURCES'!$A$1:$M$2692,COLUMN('HUMAN RESOURCES'!$F110),0)</f>
        <v>0.10199999999999999</v>
      </c>
      <c r="M110" s="6">
        <f>VLOOKUP($A110,'HUMAN RESOURCES'!$A$1:$M$2692,COLUMN('HUMAN RESOURCES'!$G110),0)</f>
        <v>48</v>
      </c>
      <c r="N110" s="6">
        <f>VLOOKUP($A110,'HUMAN RESOURCES'!$A$1:$M$2692,COLUMN('HUMAN RESOURCES'!$H110),0)</f>
        <v>47</v>
      </c>
      <c r="O110" s="6">
        <f>VLOOKUP($A110,'HUMAN RESOURCES'!$A$1:$M$2692,COLUMN('HUMAN RESOURCES'!$I110),0)</f>
        <v>0.49199999999999999</v>
      </c>
      <c r="P110" s="6">
        <f>VLOOKUP($A110,'HUMAN RESOURCES'!$A$1:$M$2692,COLUMN('HUMAN RESOURCES'!$J110),0)</f>
        <v>0.48099999999999998</v>
      </c>
      <c r="Q110" s="6">
        <f>VLOOKUP($A110,'HUMAN RESOURCES'!$A$1:$M$2692,COLUMN('HUMAN RESOURCES'!$K110),0)</f>
        <v>2.7E-2</v>
      </c>
      <c r="R110" s="6">
        <f>VLOOKUP($A110,'HUMAN RESOURCES'!$A$1:$M$2692,COLUMN('HUMAN RESOURCES'!$L110),0)</f>
        <v>9665024</v>
      </c>
      <c r="S110" s="6">
        <f>VLOOKUP($A110,'HUMAN RESOURCES'!$A$1:$M$2692,COLUMN('HUMAN RESOURCES'!$F110),0)</f>
        <v>0.10199999999999999</v>
      </c>
      <c r="T110" s="6">
        <f>VLOOKUP($A110,TOURISM!$A$1:$F$2692,COLUMN(TOURISM!$E110),0)</f>
        <v>0</v>
      </c>
      <c r="U110" s="6">
        <f>VLOOKUP($A110,TOURISM!$A$1:$F$2692,COLUMN(TOURISM!$F110),0)</f>
        <v>0</v>
      </c>
      <c r="V110" s="6">
        <f>VLOOKUP($A110,BUSINESS!$A$1:$J$2692,COLUMN(BUSINESS!$E110),0)</f>
        <v>0</v>
      </c>
      <c r="W110" s="6">
        <f>VLOOKUP($A110,BUSINESS!$A$1:$J$2692,COLUMN(BUSINESS!$F110),0)</f>
        <v>64</v>
      </c>
      <c r="X110" s="6">
        <f>VLOOKUP($A110,BUSINESS!$A$1:$J$2692,COLUMN(BUSINESS!$G110),0)</f>
        <v>0</v>
      </c>
      <c r="Y110" s="6">
        <f>VLOOKUP($A110,BUSINESS!$A$1:$J$2692,COLUMN(BUSINESS!$H110),0)</f>
        <v>0</v>
      </c>
      <c r="Z110" s="6">
        <f>VLOOKUP($A110,BUSINESS!$A$1:$J$2692,COLUMN(BUSINESS!$I110),0)</f>
        <v>4.0000000000000001E-3</v>
      </c>
      <c r="AA110" s="6">
        <f>VLOOKUP($A110,BUSINESS!$A$1:$J$2692,COLUMN(BUSINESS!$J110),0)</f>
        <v>1.2999999999999999E-2</v>
      </c>
      <c r="AB110" s="5"/>
      <c r="AC110" s="5"/>
      <c r="AD110" s="5"/>
      <c r="AE110" s="5"/>
    </row>
    <row r="111" spans="1:31" ht="15.75" customHeight="1" x14ac:dyDescent="0.25">
      <c r="A111" s="6">
        <v>110</v>
      </c>
      <c r="B111" s="7" t="str">
        <f>VLOOKUP($A111,GDP!$A$1:$H$2692,COLUMN(GDP!B111),0)</f>
        <v>Africa</v>
      </c>
      <c r="C111" s="8" t="str">
        <f>VLOOKUP($A111,GDP!$A$1:$H$2692,COLUMN(GDP!C111),0)</f>
        <v>Chad-Africa</v>
      </c>
      <c r="D111" s="9" t="str">
        <f>VLOOKUP($A111,GDP!$A$1:$H$2692,COLUMN(GDP!D111),0)</f>
        <v>2005</v>
      </c>
      <c r="E111" s="8">
        <f>VLOOKUP($A111,GDP!$A$1:$H$2692,COLUMN(GDP!E111),0)</f>
        <v>4414929142</v>
      </c>
      <c r="F111" s="7">
        <f>VLOOKUP($A111,GDP!$A$1:$H$2692,COLUMN(GDP!F111),0)</f>
        <v>5.0999999999999997E-2</v>
      </c>
      <c r="G111" s="7">
        <f>VLOOKUP($A111,GDP!$A$1:$H$2692,COLUMN(GDP!G111),0)</f>
        <v>23</v>
      </c>
      <c r="H111" s="7">
        <f>VLOOKUP($A111,GDP!$A$1:$H$2692,COLUMN(GDP!H111),0)</f>
        <v>0.18</v>
      </c>
      <c r="I111" s="6">
        <f>VLOOKUP($A111,ENERGY!$A$1:$F$2692,COLUMN(ENERGY!E110),0)</f>
        <v>0</v>
      </c>
      <c r="J111" s="6">
        <f>VLOOKUP($A111,ENERGY!$A$1:$F$2692,COLUMN(ENERGY!F110),0)</f>
        <v>462</v>
      </c>
      <c r="K111" s="6">
        <f>VLOOKUP($A111,'HUMAN RESOURCES'!$A$1:$M$2692,COLUMN('HUMAN RESOURCES'!$E111),0)</f>
        <v>0.05</v>
      </c>
      <c r="L111" s="6">
        <f>VLOOKUP($A111,'HUMAN RESOURCES'!$A$1:$M$2692,COLUMN('HUMAN RESOURCES'!$F111),0)</f>
        <v>0.10100000000000001</v>
      </c>
      <c r="M111" s="6">
        <f>VLOOKUP($A111,'HUMAN RESOURCES'!$A$1:$M$2692,COLUMN('HUMAN RESOURCES'!$G111),0)</f>
        <v>48</v>
      </c>
      <c r="N111" s="6">
        <f>VLOOKUP($A111,'HUMAN RESOURCES'!$A$1:$M$2692,COLUMN('HUMAN RESOURCES'!$H111),0)</f>
        <v>47</v>
      </c>
      <c r="O111" s="6">
        <f>VLOOKUP($A111,'HUMAN RESOURCES'!$A$1:$M$2692,COLUMN('HUMAN RESOURCES'!$I111),0)</f>
        <v>0.49199999999999999</v>
      </c>
      <c r="P111" s="6">
        <f>VLOOKUP($A111,'HUMAN RESOURCES'!$A$1:$M$2692,COLUMN('HUMAN RESOURCES'!$J111),0)</f>
        <v>0.48099999999999998</v>
      </c>
      <c r="Q111" s="6">
        <f>VLOOKUP($A111,'HUMAN RESOURCES'!$A$1:$M$2692,COLUMN('HUMAN RESOURCES'!$K111),0)</f>
        <v>2.7E-2</v>
      </c>
      <c r="R111" s="6">
        <f>VLOOKUP($A111,'HUMAN RESOURCES'!$A$1:$M$2692,COLUMN('HUMAN RESOURCES'!$L111),0)</f>
        <v>10014413</v>
      </c>
      <c r="S111" s="6">
        <f>VLOOKUP($A111,'HUMAN RESOURCES'!$A$1:$M$2692,COLUMN('HUMAN RESOURCES'!$F111),0)</f>
        <v>0.10100000000000001</v>
      </c>
      <c r="T111" s="6">
        <f>VLOOKUP($A111,TOURISM!$A$1:$F$2692,COLUMN(TOURISM!$E111),0)</f>
        <v>0</v>
      </c>
      <c r="U111" s="6">
        <f>VLOOKUP($A111,TOURISM!$A$1:$F$2692,COLUMN(TOURISM!$F111),0)</f>
        <v>0</v>
      </c>
      <c r="V111" s="6">
        <f>VLOOKUP($A111,BUSINESS!$A$1:$J$2692,COLUMN(BUSINESS!$E111),0)</f>
        <v>0.74</v>
      </c>
      <c r="W111" s="6">
        <f>VLOOKUP($A111,BUSINESS!$A$1:$J$2692,COLUMN(BUSINESS!$F111),0)</f>
        <v>64</v>
      </c>
      <c r="X111" s="6">
        <f>VLOOKUP($A111,BUSINESS!$A$1:$J$2692,COLUMN(BUSINESS!$G111),0)</f>
        <v>0</v>
      </c>
      <c r="Y111" s="6">
        <f>VLOOKUP($A111,BUSINESS!$A$1:$J$2692,COLUMN(BUSINESS!$H111),0)</f>
        <v>732</v>
      </c>
      <c r="Z111" s="6">
        <f>VLOOKUP($A111,BUSINESS!$A$1:$J$2692,COLUMN(BUSINESS!$I111),0)</f>
        <v>4.0000000000000001E-3</v>
      </c>
      <c r="AA111" s="6">
        <f>VLOOKUP($A111,BUSINESS!$A$1:$J$2692,COLUMN(BUSINESS!$J111),0)</f>
        <v>2.1000000000000001E-2</v>
      </c>
      <c r="AB111" s="5"/>
      <c r="AC111" s="5"/>
      <c r="AD111" s="5"/>
      <c r="AE111" s="5"/>
    </row>
    <row r="112" spans="1:31" ht="15.75" customHeight="1" x14ac:dyDescent="0.25">
      <c r="A112" s="6">
        <v>111</v>
      </c>
      <c r="B112" s="7" t="str">
        <f>VLOOKUP($A112,GDP!$A$1:$H$2692,COLUMN(GDP!B112),0)</f>
        <v>Africa</v>
      </c>
      <c r="C112" s="8" t="str">
        <f>VLOOKUP($A112,GDP!$A$1:$H$2692,COLUMN(GDP!C112),0)</f>
        <v>Chad-Africa</v>
      </c>
      <c r="D112" s="9" t="str">
        <f>VLOOKUP($A112,GDP!$A$1:$H$2692,COLUMN(GDP!D112),0)</f>
        <v>2006</v>
      </c>
      <c r="E112" s="8">
        <f>VLOOKUP($A112,GDP!$A$1:$H$2692,COLUMN(GDP!E112),0)</f>
        <v>6646663021</v>
      </c>
      <c r="F112" s="7">
        <f>VLOOKUP($A112,GDP!$A$1:$H$2692,COLUMN(GDP!F112),0)</f>
        <v>4.7E-2</v>
      </c>
      <c r="G112" s="7">
        <f>VLOOKUP($A112,GDP!$A$1:$H$2692,COLUMN(GDP!G112),0)</f>
        <v>25</v>
      </c>
      <c r="H112" s="7">
        <f>VLOOKUP($A112,GDP!$A$1:$H$2692,COLUMN(GDP!H112),0)</f>
        <v>0.17699999999999999</v>
      </c>
      <c r="I112" s="6">
        <f>VLOOKUP($A112,ENERGY!$A$1:$F$2692,COLUMN(ENERGY!E111),0)</f>
        <v>0</v>
      </c>
      <c r="J112" s="6">
        <f>VLOOKUP($A112,ENERGY!$A$1:$F$2692,COLUMN(ENERGY!F111),0)</f>
        <v>407</v>
      </c>
      <c r="K112" s="6">
        <f>VLOOKUP($A112,'HUMAN RESOURCES'!$A$1:$M$2692,COLUMN('HUMAN RESOURCES'!$E112),0)</f>
        <v>4.9000000000000002E-2</v>
      </c>
      <c r="L112" s="6">
        <f>VLOOKUP($A112,'HUMAN RESOURCES'!$A$1:$M$2692,COLUMN('HUMAN RESOURCES'!$F112),0)</f>
        <v>0.1</v>
      </c>
      <c r="M112" s="6">
        <f>VLOOKUP($A112,'HUMAN RESOURCES'!$A$1:$M$2692,COLUMN('HUMAN RESOURCES'!$G112),0)</f>
        <v>49</v>
      </c>
      <c r="N112" s="6">
        <f>VLOOKUP($A112,'HUMAN RESOURCES'!$A$1:$M$2692,COLUMN('HUMAN RESOURCES'!$H112),0)</f>
        <v>47</v>
      </c>
      <c r="O112" s="6">
        <f>VLOOKUP($A112,'HUMAN RESOURCES'!$A$1:$M$2692,COLUMN('HUMAN RESOURCES'!$I112),0)</f>
        <v>0.49199999999999999</v>
      </c>
      <c r="P112" s="6">
        <f>VLOOKUP($A112,'HUMAN RESOURCES'!$A$1:$M$2692,COLUMN('HUMAN RESOURCES'!$J112),0)</f>
        <v>0.48199999999999998</v>
      </c>
      <c r="Q112" s="6">
        <f>VLOOKUP($A112,'HUMAN RESOURCES'!$A$1:$M$2692,COLUMN('HUMAN RESOURCES'!$K112),0)</f>
        <v>2.5999999999999999E-2</v>
      </c>
      <c r="R112" s="6">
        <f>VLOOKUP($A112,'HUMAN RESOURCES'!$A$1:$M$2692,COLUMN('HUMAN RESOURCES'!$L112),0)</f>
        <v>10356822</v>
      </c>
      <c r="S112" s="6">
        <f>VLOOKUP($A112,'HUMAN RESOURCES'!$A$1:$M$2692,COLUMN('HUMAN RESOURCES'!$F112),0)</f>
        <v>0.1</v>
      </c>
      <c r="T112" s="6">
        <f>VLOOKUP($A112,TOURISM!$A$1:$F$2692,COLUMN(TOURISM!$E112),0)</f>
        <v>0</v>
      </c>
      <c r="U112" s="6">
        <f>VLOOKUP($A112,TOURISM!$A$1:$F$2692,COLUMN(TOURISM!$F112),0)</f>
        <v>0</v>
      </c>
      <c r="V112" s="6">
        <f>VLOOKUP($A112,BUSINESS!$A$1:$J$2692,COLUMN(BUSINESS!$E112),0)</f>
        <v>0.74</v>
      </c>
      <c r="W112" s="6">
        <f>VLOOKUP($A112,BUSINESS!$A$1:$J$2692,COLUMN(BUSINESS!$F112),0)</f>
        <v>64</v>
      </c>
      <c r="X112" s="6">
        <f>VLOOKUP($A112,BUSINESS!$A$1:$J$2692,COLUMN(BUSINESS!$G112),0)</f>
        <v>0</v>
      </c>
      <c r="Y112" s="6">
        <f>VLOOKUP($A112,BUSINESS!$A$1:$J$2692,COLUMN(BUSINESS!$H112),0)</f>
        <v>732</v>
      </c>
      <c r="Z112" s="6">
        <f>VLOOKUP($A112,BUSINESS!$A$1:$J$2692,COLUMN(BUSINESS!$I112),0)</f>
        <v>6.0000000000000001E-3</v>
      </c>
      <c r="AA112" s="6">
        <f>VLOOKUP($A112,BUSINESS!$A$1:$J$2692,COLUMN(BUSINESS!$J112),0)</f>
        <v>4.4999999999999998E-2</v>
      </c>
      <c r="AB112" s="5"/>
      <c r="AC112" s="5"/>
      <c r="AD112" s="5"/>
      <c r="AE112" s="5"/>
    </row>
    <row r="113" spans="1:31" ht="15.75" customHeight="1" x14ac:dyDescent="0.25">
      <c r="A113" s="6">
        <v>112</v>
      </c>
      <c r="B113" s="7" t="str">
        <f>VLOOKUP($A113,GDP!$A$1:$H$2692,COLUMN(GDP!B113),0)</f>
        <v>Africa</v>
      </c>
      <c r="C113" s="8" t="str">
        <f>VLOOKUP($A113,GDP!$A$1:$H$2692,COLUMN(GDP!C113),0)</f>
        <v>Chad-Africa</v>
      </c>
      <c r="D113" s="9" t="str">
        <f>VLOOKUP($A113,GDP!$A$1:$H$2692,COLUMN(GDP!D113),0)</f>
        <v>2007</v>
      </c>
      <c r="E113" s="8">
        <f>VLOOKUP($A113,GDP!$A$1:$H$2692,COLUMN(GDP!E113),0)</f>
        <v>7422102520</v>
      </c>
      <c r="F113" s="7">
        <f>VLOOKUP($A113,GDP!$A$1:$H$2692,COLUMN(GDP!F113),0)</f>
        <v>0.04</v>
      </c>
      <c r="G113" s="7">
        <f>VLOOKUP($A113,GDP!$A$1:$H$2692,COLUMN(GDP!G113),0)</f>
        <v>24</v>
      </c>
      <c r="H113" s="7">
        <f>VLOOKUP($A113,GDP!$A$1:$H$2692,COLUMN(GDP!H113),0)</f>
        <v>0.153</v>
      </c>
      <c r="I113" s="6">
        <f>VLOOKUP($A113,ENERGY!$A$1:$F$2692,COLUMN(ENERGY!E112),0)</f>
        <v>0</v>
      </c>
      <c r="J113" s="6">
        <f>VLOOKUP($A113,ENERGY!$A$1:$F$2692,COLUMN(ENERGY!F112),0)</f>
        <v>400</v>
      </c>
      <c r="K113" s="6">
        <f>VLOOKUP($A113,'HUMAN RESOURCES'!$A$1:$M$2692,COLUMN('HUMAN RESOURCES'!$E113),0)</f>
        <v>4.9000000000000002E-2</v>
      </c>
      <c r="L113" s="6">
        <f>VLOOKUP($A113,'HUMAN RESOURCES'!$A$1:$M$2692,COLUMN('HUMAN RESOURCES'!$F113),0)</f>
        <v>9.9000000000000005E-2</v>
      </c>
      <c r="M113" s="6">
        <f>VLOOKUP($A113,'HUMAN RESOURCES'!$A$1:$M$2692,COLUMN('HUMAN RESOURCES'!$G113),0)</f>
        <v>49</v>
      </c>
      <c r="N113" s="6">
        <f>VLOOKUP($A113,'HUMAN RESOURCES'!$A$1:$M$2692,COLUMN('HUMAN RESOURCES'!$H113),0)</f>
        <v>48</v>
      </c>
      <c r="O113" s="6">
        <f>VLOOKUP($A113,'HUMAN RESOURCES'!$A$1:$M$2692,COLUMN('HUMAN RESOURCES'!$I113),0)</f>
        <v>0.49199999999999999</v>
      </c>
      <c r="P113" s="6">
        <f>VLOOKUP($A113,'HUMAN RESOURCES'!$A$1:$M$2692,COLUMN('HUMAN RESOURCES'!$J113),0)</f>
        <v>0.48199999999999998</v>
      </c>
      <c r="Q113" s="6">
        <f>VLOOKUP($A113,'HUMAN RESOURCES'!$A$1:$M$2692,COLUMN('HUMAN RESOURCES'!$K113),0)</f>
        <v>2.5999999999999999E-2</v>
      </c>
      <c r="R113" s="6">
        <f>VLOOKUP($A113,'HUMAN RESOURCES'!$A$1:$M$2692,COLUMN('HUMAN RESOURCES'!$L113),0)</f>
        <v>10694366</v>
      </c>
      <c r="S113" s="6">
        <f>VLOOKUP($A113,'HUMAN RESOURCES'!$A$1:$M$2692,COLUMN('HUMAN RESOURCES'!$F113),0)</f>
        <v>9.9000000000000005E-2</v>
      </c>
      <c r="T113" s="6">
        <f>VLOOKUP($A113,TOURISM!$A$1:$F$2692,COLUMN(TOURISM!$E113),0)</f>
        <v>0</v>
      </c>
      <c r="U113" s="6">
        <f>VLOOKUP($A113,TOURISM!$A$1:$F$2692,COLUMN(TOURISM!$F113),0)</f>
        <v>0</v>
      </c>
      <c r="V113" s="6">
        <f>VLOOKUP($A113,BUSINESS!$A$1:$J$2692,COLUMN(BUSINESS!$E113),0)</f>
        <v>0.74</v>
      </c>
      <c r="W113" s="6">
        <f>VLOOKUP($A113,BUSINESS!$A$1:$J$2692,COLUMN(BUSINESS!$F113),0)</f>
        <v>64</v>
      </c>
      <c r="X113" s="6">
        <f>VLOOKUP($A113,BUSINESS!$A$1:$J$2692,COLUMN(BUSINESS!$G113),0)</f>
        <v>0</v>
      </c>
      <c r="Y113" s="6">
        <f>VLOOKUP($A113,BUSINESS!$A$1:$J$2692,COLUMN(BUSINESS!$H113),0)</f>
        <v>732</v>
      </c>
      <c r="Z113" s="6">
        <f>VLOOKUP($A113,BUSINESS!$A$1:$J$2692,COLUMN(BUSINESS!$I113),0)</f>
        <v>8.0000000000000002E-3</v>
      </c>
      <c r="AA113" s="6">
        <f>VLOOKUP($A113,BUSINESS!$A$1:$J$2692,COLUMN(BUSINESS!$J113),0)</f>
        <v>8.5999999999999993E-2</v>
      </c>
      <c r="AB113" s="5"/>
      <c r="AC113" s="5"/>
      <c r="AD113" s="5"/>
      <c r="AE113" s="5"/>
    </row>
    <row r="114" spans="1:31" ht="15.75" customHeight="1" x14ac:dyDescent="0.25">
      <c r="A114" s="6">
        <v>113</v>
      </c>
      <c r="B114" s="7" t="str">
        <f>VLOOKUP($A114,GDP!$A$1:$H$2692,COLUMN(GDP!B114),0)</f>
        <v>Africa</v>
      </c>
      <c r="C114" s="8" t="str">
        <f>VLOOKUP($A114,GDP!$A$1:$H$2692,COLUMN(GDP!C114),0)</f>
        <v>Chad-Africa</v>
      </c>
      <c r="D114" s="9" t="str">
        <f>VLOOKUP($A114,GDP!$A$1:$H$2692,COLUMN(GDP!D114),0)</f>
        <v>2008</v>
      </c>
      <c r="E114" s="8">
        <f>VLOOKUP($A114,GDP!$A$1:$H$2692,COLUMN(GDP!E114),0)</f>
        <v>8638711757</v>
      </c>
      <c r="F114" s="7">
        <f>VLOOKUP($A114,GDP!$A$1:$H$2692,COLUMN(GDP!F114),0)</f>
        <v>4.2000000000000003E-2</v>
      </c>
      <c r="G114" s="7">
        <f>VLOOKUP($A114,GDP!$A$1:$H$2692,COLUMN(GDP!G114),0)</f>
        <v>27</v>
      </c>
      <c r="H114" s="7">
        <f>VLOOKUP($A114,GDP!$A$1:$H$2692,COLUMN(GDP!H114),0)</f>
        <v>0.15</v>
      </c>
      <c r="I114" s="6">
        <f>VLOOKUP($A114,ENERGY!$A$1:$F$2692,COLUMN(ENERGY!E113),0)</f>
        <v>0</v>
      </c>
      <c r="J114" s="6">
        <f>VLOOKUP($A114,ENERGY!$A$1:$F$2692,COLUMN(ENERGY!F113),0)</f>
        <v>378</v>
      </c>
      <c r="K114" s="6">
        <f>VLOOKUP($A114,'HUMAN RESOURCES'!$A$1:$M$2692,COLUMN('HUMAN RESOURCES'!$E114),0)</f>
        <v>4.8000000000000001E-2</v>
      </c>
      <c r="L114" s="6">
        <f>VLOOKUP($A114,'HUMAN RESOURCES'!$A$1:$M$2692,COLUMN('HUMAN RESOURCES'!$F114),0)</f>
        <v>9.7000000000000003E-2</v>
      </c>
      <c r="M114" s="6">
        <f>VLOOKUP($A114,'HUMAN RESOURCES'!$A$1:$M$2692,COLUMN('HUMAN RESOURCES'!$G114),0)</f>
        <v>50</v>
      </c>
      <c r="N114" s="6">
        <f>VLOOKUP($A114,'HUMAN RESOURCES'!$A$1:$M$2692,COLUMN('HUMAN RESOURCES'!$H114),0)</f>
        <v>48</v>
      </c>
      <c r="O114" s="6">
        <f>VLOOKUP($A114,'HUMAN RESOURCES'!$A$1:$M$2692,COLUMN('HUMAN RESOURCES'!$I114),0)</f>
        <v>0.49099999999999999</v>
      </c>
      <c r="P114" s="6">
        <f>VLOOKUP($A114,'HUMAN RESOURCES'!$A$1:$M$2692,COLUMN('HUMAN RESOURCES'!$J114),0)</f>
        <v>0.48399999999999999</v>
      </c>
      <c r="Q114" s="6">
        <f>VLOOKUP($A114,'HUMAN RESOURCES'!$A$1:$M$2692,COLUMN('HUMAN RESOURCES'!$K114),0)</f>
        <v>2.5999999999999999E-2</v>
      </c>
      <c r="R114" s="6">
        <f>VLOOKUP($A114,'HUMAN RESOURCES'!$A$1:$M$2692,COLUMN('HUMAN RESOURCES'!$L114),0)</f>
        <v>11030628</v>
      </c>
      <c r="S114" s="6">
        <f>VLOOKUP($A114,'HUMAN RESOURCES'!$A$1:$M$2692,COLUMN('HUMAN RESOURCES'!$F114),0)</f>
        <v>9.7000000000000003E-2</v>
      </c>
      <c r="T114" s="6">
        <f>VLOOKUP($A114,TOURISM!$A$1:$F$2692,COLUMN(TOURISM!$E114),0)</f>
        <v>0</v>
      </c>
      <c r="U114" s="6">
        <f>VLOOKUP($A114,TOURISM!$A$1:$F$2692,COLUMN(TOURISM!$F114),0)</f>
        <v>0</v>
      </c>
      <c r="V114" s="6">
        <f>VLOOKUP($A114,BUSINESS!$A$1:$J$2692,COLUMN(BUSINESS!$E114),0)</f>
        <v>0.71299999999999997</v>
      </c>
      <c r="W114" s="6">
        <f>VLOOKUP($A114,BUSINESS!$A$1:$J$2692,COLUMN(BUSINESS!$F114),0)</f>
        <v>64</v>
      </c>
      <c r="X114" s="6">
        <f>VLOOKUP($A114,BUSINESS!$A$1:$J$2692,COLUMN(BUSINESS!$G114),0)</f>
        <v>0</v>
      </c>
      <c r="Y114" s="6">
        <f>VLOOKUP($A114,BUSINESS!$A$1:$J$2692,COLUMN(BUSINESS!$H114),0)</f>
        <v>732</v>
      </c>
      <c r="Z114" s="6">
        <f>VLOOKUP($A114,BUSINESS!$A$1:$J$2692,COLUMN(BUSINESS!$I114),0)</f>
        <v>1.2E-2</v>
      </c>
      <c r="AA114" s="6">
        <f>VLOOKUP($A114,BUSINESS!$A$1:$J$2692,COLUMN(BUSINESS!$J114),0)</f>
        <v>0.14499999999999999</v>
      </c>
      <c r="AB114" s="5"/>
      <c r="AC114" s="5"/>
      <c r="AD114" s="5"/>
      <c r="AE114" s="5"/>
    </row>
    <row r="115" spans="1:31" ht="15.75" customHeight="1" x14ac:dyDescent="0.25">
      <c r="A115" s="6">
        <v>114</v>
      </c>
      <c r="B115" s="7" t="str">
        <f>VLOOKUP($A115,GDP!$A$1:$H$2692,COLUMN(GDP!B115),0)</f>
        <v>Africa</v>
      </c>
      <c r="C115" s="8" t="str">
        <f>VLOOKUP($A115,GDP!$A$1:$H$2692,COLUMN(GDP!C115),0)</f>
        <v>Chad-Africa</v>
      </c>
      <c r="D115" s="9" t="str">
        <f>VLOOKUP($A115,GDP!$A$1:$H$2692,COLUMN(GDP!D115),0)</f>
        <v>2009</v>
      </c>
      <c r="E115" s="8">
        <f>VLOOKUP($A115,GDP!$A$1:$H$2692,COLUMN(GDP!E115),0)</f>
        <v>10351933632</v>
      </c>
      <c r="F115" s="7">
        <f>VLOOKUP($A115,GDP!$A$1:$H$2692,COLUMN(GDP!F115),0)</f>
        <v>3.5999999999999997E-2</v>
      </c>
      <c r="G115" s="7">
        <f>VLOOKUP($A115,GDP!$A$1:$H$2692,COLUMN(GDP!G115),0)</f>
        <v>27</v>
      </c>
      <c r="H115" s="7">
        <f>VLOOKUP($A115,GDP!$A$1:$H$2692,COLUMN(GDP!H115),0)</f>
        <v>0</v>
      </c>
      <c r="I115" s="6">
        <f>VLOOKUP($A115,ENERGY!$A$1:$F$2692,COLUMN(ENERGY!E114),0)</f>
        <v>0</v>
      </c>
      <c r="J115" s="6">
        <f>VLOOKUP($A115,ENERGY!$A$1:$F$2692,COLUMN(ENERGY!F114),0)</f>
        <v>381</v>
      </c>
      <c r="K115" s="6">
        <f>VLOOKUP($A115,'HUMAN RESOURCES'!$A$1:$M$2692,COLUMN('HUMAN RESOURCES'!$E115),0)</f>
        <v>4.8000000000000001E-2</v>
      </c>
      <c r="L115" s="6">
        <f>VLOOKUP($A115,'HUMAN RESOURCES'!$A$1:$M$2692,COLUMN('HUMAN RESOURCES'!$F115),0)</f>
        <v>9.5000000000000001E-2</v>
      </c>
      <c r="M115" s="6">
        <f>VLOOKUP($A115,'HUMAN RESOURCES'!$A$1:$M$2692,COLUMN('HUMAN RESOURCES'!$G115),0)</f>
        <v>50</v>
      </c>
      <c r="N115" s="6">
        <f>VLOOKUP($A115,'HUMAN RESOURCES'!$A$1:$M$2692,COLUMN('HUMAN RESOURCES'!$H115),0)</f>
        <v>49</v>
      </c>
      <c r="O115" s="6">
        <f>VLOOKUP($A115,'HUMAN RESOURCES'!$A$1:$M$2692,COLUMN('HUMAN RESOURCES'!$I115),0)</f>
        <v>0.49</v>
      </c>
      <c r="P115" s="6">
        <f>VLOOKUP($A115,'HUMAN RESOURCES'!$A$1:$M$2692,COLUMN('HUMAN RESOURCES'!$J115),0)</f>
        <v>0.48499999999999999</v>
      </c>
      <c r="Q115" s="6">
        <f>VLOOKUP($A115,'HUMAN RESOURCES'!$A$1:$M$2692,COLUMN('HUMAN RESOURCES'!$K115),0)</f>
        <v>2.5000000000000001E-2</v>
      </c>
      <c r="R115" s="6">
        <f>VLOOKUP($A115,'HUMAN RESOURCES'!$A$1:$M$2692,COLUMN('HUMAN RESOURCES'!$L115),0)</f>
        <v>11371325</v>
      </c>
      <c r="S115" s="6">
        <f>VLOOKUP($A115,'HUMAN RESOURCES'!$A$1:$M$2692,COLUMN('HUMAN RESOURCES'!$F115),0)</f>
        <v>9.5000000000000001E-2</v>
      </c>
      <c r="T115" s="6">
        <f>VLOOKUP($A115,TOURISM!$A$1:$F$2692,COLUMN(TOURISM!$E115),0)</f>
        <v>0</v>
      </c>
      <c r="U115" s="6">
        <f>VLOOKUP($A115,TOURISM!$A$1:$F$2692,COLUMN(TOURISM!$F115),0)</f>
        <v>0</v>
      </c>
      <c r="V115" s="6">
        <f>VLOOKUP($A115,BUSINESS!$A$1:$J$2692,COLUMN(BUSINESS!$E115),0)</f>
        <v>0.71299999999999997</v>
      </c>
      <c r="W115" s="6">
        <f>VLOOKUP($A115,BUSINESS!$A$1:$J$2692,COLUMN(BUSINESS!$F115),0)</f>
        <v>64</v>
      </c>
      <c r="X115" s="6">
        <f>VLOOKUP($A115,BUSINESS!$A$1:$J$2692,COLUMN(BUSINESS!$G115),0)</f>
        <v>0</v>
      </c>
      <c r="Y115" s="6">
        <f>VLOOKUP($A115,BUSINESS!$A$1:$J$2692,COLUMN(BUSINESS!$H115),0)</f>
        <v>732</v>
      </c>
      <c r="Z115" s="6">
        <f>VLOOKUP($A115,BUSINESS!$A$1:$J$2692,COLUMN(BUSINESS!$I115),0)</f>
        <v>1.4999999999999999E-2</v>
      </c>
      <c r="AA115" s="6">
        <f>VLOOKUP($A115,BUSINESS!$A$1:$J$2692,COLUMN(BUSINESS!$J115),0)</f>
        <v>0.20100000000000001</v>
      </c>
      <c r="AB115" s="5"/>
      <c r="AC115" s="5"/>
      <c r="AD115" s="5"/>
      <c r="AE115" s="5"/>
    </row>
    <row r="116" spans="1:31" ht="15.75" customHeight="1" x14ac:dyDescent="0.25">
      <c r="A116" s="6">
        <v>115</v>
      </c>
      <c r="B116" s="7" t="str">
        <f>VLOOKUP($A116,GDP!$A$1:$H$2692,COLUMN(GDP!B116),0)</f>
        <v>Africa</v>
      </c>
      <c r="C116" s="8" t="str">
        <f>VLOOKUP($A116,GDP!$A$1:$H$2692,COLUMN(GDP!C116),0)</f>
        <v>Chad-Africa</v>
      </c>
      <c r="D116" s="9" t="str">
        <f>VLOOKUP($A116,GDP!$A$1:$H$2692,COLUMN(GDP!D116),0)</f>
        <v>2010</v>
      </c>
      <c r="E116" s="8">
        <f>VLOOKUP($A116,GDP!$A$1:$H$2692,COLUMN(GDP!E116),0)</f>
        <v>9253484290</v>
      </c>
      <c r="F116" s="7">
        <f>VLOOKUP($A116,GDP!$A$1:$H$2692,COLUMN(GDP!F116),0)</f>
        <v>4.4999999999999998E-2</v>
      </c>
      <c r="G116" s="7">
        <f>VLOOKUP($A116,GDP!$A$1:$H$2692,COLUMN(GDP!G116),0)</f>
        <v>28</v>
      </c>
      <c r="H116" s="7">
        <f>VLOOKUP($A116,GDP!$A$1:$H$2692,COLUMN(GDP!H116),0)</f>
        <v>0</v>
      </c>
      <c r="I116" s="6">
        <f>VLOOKUP($A116,ENERGY!$A$1:$F$2692,COLUMN(ENERGY!E115),0)</f>
        <v>0</v>
      </c>
      <c r="J116" s="6">
        <f>VLOOKUP($A116,ENERGY!$A$1:$F$2692,COLUMN(ENERGY!F115),0)</f>
        <v>169</v>
      </c>
      <c r="K116" s="6">
        <f>VLOOKUP($A116,'HUMAN RESOURCES'!$A$1:$M$2692,COLUMN('HUMAN RESOURCES'!$E116),0)</f>
        <v>4.7E-2</v>
      </c>
      <c r="L116" s="6">
        <f>VLOOKUP($A116,'HUMAN RESOURCES'!$A$1:$M$2692,COLUMN('HUMAN RESOURCES'!$F116),0)</f>
        <v>9.4E-2</v>
      </c>
      <c r="M116" s="6">
        <f>VLOOKUP($A116,'HUMAN RESOURCES'!$A$1:$M$2692,COLUMN('HUMAN RESOURCES'!$G116),0)</f>
        <v>51</v>
      </c>
      <c r="N116" s="6">
        <f>VLOOKUP($A116,'HUMAN RESOURCES'!$A$1:$M$2692,COLUMN('HUMAN RESOURCES'!$H116),0)</f>
        <v>49</v>
      </c>
      <c r="O116" s="6">
        <f>VLOOKUP($A116,'HUMAN RESOURCES'!$A$1:$M$2692,COLUMN('HUMAN RESOURCES'!$I116),0)</f>
        <v>0.48799999999999999</v>
      </c>
      <c r="P116" s="6">
        <f>VLOOKUP($A116,'HUMAN RESOURCES'!$A$1:$M$2692,COLUMN('HUMAN RESOURCES'!$J116),0)</f>
        <v>0.48699999999999999</v>
      </c>
      <c r="Q116" s="6">
        <f>VLOOKUP($A116,'HUMAN RESOURCES'!$A$1:$M$2692,COLUMN('HUMAN RESOURCES'!$K116),0)</f>
        <v>2.5000000000000001E-2</v>
      </c>
      <c r="R116" s="6">
        <f>VLOOKUP($A116,'HUMAN RESOURCES'!$A$1:$M$2692,COLUMN('HUMAN RESOURCES'!$L116),0)</f>
        <v>11720781</v>
      </c>
      <c r="S116" s="6">
        <f>VLOOKUP($A116,'HUMAN RESOURCES'!$A$1:$M$2692,COLUMN('HUMAN RESOURCES'!$F116),0)</f>
        <v>9.4E-2</v>
      </c>
      <c r="T116" s="6">
        <f>VLOOKUP($A116,TOURISM!$A$1:$F$2692,COLUMN(TOURISM!$E116),0)</f>
        <v>0</v>
      </c>
      <c r="U116" s="6">
        <f>VLOOKUP($A116,TOURISM!$A$1:$F$2692,COLUMN(TOURISM!$F116),0)</f>
        <v>0</v>
      </c>
      <c r="V116" s="6">
        <f>VLOOKUP($A116,BUSINESS!$A$1:$J$2692,COLUMN(BUSINESS!$E116),0)</f>
        <v>0.75800000000000001</v>
      </c>
      <c r="W116" s="6">
        <f>VLOOKUP($A116,BUSINESS!$A$1:$J$2692,COLUMN(BUSINESS!$F116),0)</f>
        <v>64</v>
      </c>
      <c r="X116" s="6">
        <f>VLOOKUP($A116,BUSINESS!$A$1:$J$2692,COLUMN(BUSINESS!$G116),0)</f>
        <v>0</v>
      </c>
      <c r="Y116" s="6">
        <f>VLOOKUP($A116,BUSINESS!$A$1:$J$2692,COLUMN(BUSINESS!$H116),0)</f>
        <v>732</v>
      </c>
      <c r="Z116" s="6">
        <f>VLOOKUP($A116,BUSINESS!$A$1:$J$2692,COLUMN(BUSINESS!$I116),0)</f>
        <v>1.7000000000000001E-2</v>
      </c>
      <c r="AA116" s="6">
        <f>VLOOKUP($A116,BUSINESS!$A$1:$J$2692,COLUMN(BUSINESS!$J116),0)</f>
        <v>0.245</v>
      </c>
      <c r="AB116" s="5"/>
      <c r="AC116" s="5"/>
      <c r="AD116" s="5"/>
      <c r="AE116" s="5"/>
    </row>
    <row r="117" spans="1:31" ht="15.75" customHeight="1" x14ac:dyDescent="0.25">
      <c r="A117" s="6">
        <v>116</v>
      </c>
      <c r="B117" s="7" t="str">
        <f>VLOOKUP($A117,GDP!$A$1:$H$2692,COLUMN(GDP!B117),0)</f>
        <v>Africa</v>
      </c>
      <c r="C117" s="8" t="str">
        <f>VLOOKUP($A117,GDP!$A$1:$H$2692,COLUMN(GDP!C117),0)</f>
        <v>Chad-Africa</v>
      </c>
      <c r="D117" s="9" t="str">
        <f>VLOOKUP($A117,GDP!$A$1:$H$2692,COLUMN(GDP!D117),0)</f>
        <v>2011</v>
      </c>
      <c r="E117" s="8">
        <f>VLOOKUP($A117,GDP!$A$1:$H$2692,COLUMN(GDP!E117),0)</f>
        <v>10657705072</v>
      </c>
      <c r="F117" s="7">
        <f>VLOOKUP($A117,GDP!$A$1:$H$2692,COLUMN(GDP!F117),0)</f>
        <v>0.04</v>
      </c>
      <c r="G117" s="7">
        <f>VLOOKUP($A117,GDP!$A$1:$H$2692,COLUMN(GDP!G117),0)</f>
        <v>29</v>
      </c>
      <c r="H117" s="7">
        <f>VLOOKUP($A117,GDP!$A$1:$H$2692,COLUMN(GDP!H117),0)</f>
        <v>0</v>
      </c>
      <c r="I117" s="6">
        <f>VLOOKUP($A117,ENERGY!$A$1:$F$2692,COLUMN(ENERGY!E116),0)</f>
        <v>0</v>
      </c>
      <c r="J117" s="6">
        <f>VLOOKUP($A117,ENERGY!$A$1:$F$2692,COLUMN(ENERGY!F116),0)</f>
        <v>172</v>
      </c>
      <c r="K117" s="6">
        <f>VLOOKUP($A117,'HUMAN RESOURCES'!$A$1:$M$2692,COLUMN('HUMAN RESOURCES'!$E117),0)</f>
        <v>4.7E-2</v>
      </c>
      <c r="L117" s="6">
        <f>VLOOKUP($A117,'HUMAN RESOURCES'!$A$1:$M$2692,COLUMN('HUMAN RESOURCES'!$F117),0)</f>
        <v>9.1999999999999998E-2</v>
      </c>
      <c r="M117" s="6">
        <f>VLOOKUP($A117,'HUMAN RESOURCES'!$A$1:$M$2692,COLUMN('HUMAN RESOURCES'!$G117),0)</f>
        <v>51</v>
      </c>
      <c r="N117" s="6">
        <f>VLOOKUP($A117,'HUMAN RESOURCES'!$A$1:$M$2692,COLUMN('HUMAN RESOURCES'!$H117),0)</f>
        <v>49</v>
      </c>
      <c r="O117" s="6">
        <f>VLOOKUP($A117,'HUMAN RESOURCES'!$A$1:$M$2692,COLUMN('HUMAN RESOURCES'!$I117),0)</f>
        <v>0.48699999999999999</v>
      </c>
      <c r="P117" s="6">
        <f>VLOOKUP($A117,'HUMAN RESOURCES'!$A$1:$M$2692,COLUMN('HUMAN RESOURCES'!$J117),0)</f>
        <v>0.48799999999999999</v>
      </c>
      <c r="Q117" s="6">
        <f>VLOOKUP($A117,'HUMAN RESOURCES'!$A$1:$M$2692,COLUMN('HUMAN RESOURCES'!$K117),0)</f>
        <v>2.5000000000000001E-2</v>
      </c>
      <c r="R117" s="6">
        <f>VLOOKUP($A117,'HUMAN RESOURCES'!$A$1:$M$2692,COLUMN('HUMAN RESOURCES'!$L117),0)</f>
        <v>12080037</v>
      </c>
      <c r="S117" s="6">
        <f>VLOOKUP($A117,'HUMAN RESOURCES'!$A$1:$M$2692,COLUMN('HUMAN RESOURCES'!$F117),0)</f>
        <v>9.1999999999999998E-2</v>
      </c>
      <c r="T117" s="6">
        <f>VLOOKUP($A117,TOURISM!$A$1:$F$2692,COLUMN(TOURISM!$E117),0)</f>
        <v>0</v>
      </c>
      <c r="U117" s="6">
        <f>VLOOKUP($A117,TOURISM!$A$1:$F$2692,COLUMN(TOURISM!$F117),0)</f>
        <v>0</v>
      </c>
      <c r="V117" s="6">
        <f>VLOOKUP($A117,BUSINESS!$A$1:$J$2692,COLUMN(BUSINESS!$E117),0)</f>
        <v>0.75800000000000001</v>
      </c>
      <c r="W117" s="6">
        <f>VLOOKUP($A117,BUSINESS!$A$1:$J$2692,COLUMN(BUSINESS!$F117),0)</f>
        <v>55</v>
      </c>
      <c r="X117" s="6">
        <f>VLOOKUP($A117,BUSINESS!$A$1:$J$2692,COLUMN(BUSINESS!$G117),0)</f>
        <v>0</v>
      </c>
      <c r="Y117" s="6">
        <f>VLOOKUP($A117,BUSINESS!$A$1:$J$2692,COLUMN(BUSINESS!$H117),0)</f>
        <v>732</v>
      </c>
      <c r="Z117" s="6">
        <f>VLOOKUP($A117,BUSINESS!$A$1:$J$2692,COLUMN(BUSINESS!$I117),0)</f>
        <v>1.9E-2</v>
      </c>
      <c r="AA117" s="6">
        <f>VLOOKUP($A117,BUSINESS!$A$1:$J$2692,COLUMN(BUSINESS!$J117),0)</f>
        <v>0.30299999999999999</v>
      </c>
      <c r="AB117" s="5"/>
      <c r="AC117" s="5"/>
      <c r="AD117" s="5"/>
      <c r="AE117" s="5"/>
    </row>
    <row r="118" spans="1:31" ht="15.75" customHeight="1" x14ac:dyDescent="0.25">
      <c r="A118" s="6">
        <v>117</v>
      </c>
      <c r="B118" s="7" t="str">
        <f>VLOOKUP($A118,GDP!$A$1:$H$2692,COLUMN(GDP!B118),0)</f>
        <v>Africa</v>
      </c>
      <c r="C118" s="8" t="str">
        <f>VLOOKUP($A118,GDP!$A$1:$H$2692,COLUMN(GDP!C118),0)</f>
        <v>Chad-Africa</v>
      </c>
      <c r="D118" s="9" t="str">
        <f>VLOOKUP($A118,GDP!$A$1:$H$2692,COLUMN(GDP!D118),0)</f>
        <v>2012</v>
      </c>
      <c r="E118" s="8">
        <f>VLOOKUP($A118,GDP!$A$1:$H$2692,COLUMN(GDP!E118),0)</f>
        <v>12156380062</v>
      </c>
      <c r="F118" s="7">
        <f>VLOOKUP($A118,GDP!$A$1:$H$2692,COLUMN(GDP!F118),0)</f>
        <v>2.8000000000000001E-2</v>
      </c>
      <c r="G118" s="7">
        <f>VLOOKUP($A118,GDP!$A$1:$H$2692,COLUMN(GDP!G118),0)</f>
        <v>25</v>
      </c>
      <c r="H118" s="7">
        <f>VLOOKUP($A118,GDP!$A$1:$H$2692,COLUMN(GDP!H118),0)</f>
        <v>0</v>
      </c>
      <c r="I118" s="6">
        <f>VLOOKUP($A118,ENERGY!$A$1:$F$2692,COLUMN(ENERGY!E117),0)</f>
        <v>0</v>
      </c>
      <c r="J118" s="6">
        <f>VLOOKUP($A118,ENERGY!$A$1:$F$2692,COLUMN(ENERGY!F117),0)</f>
        <v>176</v>
      </c>
      <c r="K118" s="6">
        <f>VLOOKUP($A118,'HUMAN RESOURCES'!$A$1:$M$2692,COLUMN('HUMAN RESOURCES'!$E118),0)</f>
        <v>4.5999999999999999E-2</v>
      </c>
      <c r="L118" s="6">
        <f>VLOOKUP($A118,'HUMAN RESOURCES'!$A$1:$M$2692,COLUMN('HUMAN RESOURCES'!$F118),0)</f>
        <v>0.09</v>
      </c>
      <c r="M118" s="6">
        <f>VLOOKUP($A118,'HUMAN RESOURCES'!$A$1:$M$2692,COLUMN('HUMAN RESOURCES'!$G118),0)</f>
        <v>52</v>
      </c>
      <c r="N118" s="6">
        <f>VLOOKUP($A118,'HUMAN RESOURCES'!$A$1:$M$2692,COLUMN('HUMAN RESOURCES'!$H118),0)</f>
        <v>50</v>
      </c>
      <c r="O118" s="6">
        <f>VLOOKUP($A118,'HUMAN RESOURCES'!$A$1:$M$2692,COLUMN('HUMAN RESOURCES'!$I118),0)</f>
        <v>0.48499999999999999</v>
      </c>
      <c r="P118" s="6">
        <f>VLOOKUP($A118,'HUMAN RESOURCES'!$A$1:$M$2692,COLUMN('HUMAN RESOURCES'!$J118),0)</f>
        <v>0.49</v>
      </c>
      <c r="Q118" s="6">
        <f>VLOOKUP($A118,'HUMAN RESOURCES'!$A$1:$M$2692,COLUMN('HUMAN RESOURCES'!$K118),0)</f>
        <v>2.4E-2</v>
      </c>
      <c r="R118" s="6">
        <f>VLOOKUP($A118,'HUMAN RESOURCES'!$A$1:$M$2692,COLUMN('HUMAN RESOURCES'!$L118),0)</f>
        <v>12448175</v>
      </c>
      <c r="S118" s="6">
        <f>VLOOKUP($A118,'HUMAN RESOURCES'!$A$1:$M$2692,COLUMN('HUMAN RESOURCES'!$F118),0)</f>
        <v>0.09</v>
      </c>
      <c r="T118" s="6">
        <f>VLOOKUP($A118,TOURISM!$A$1:$F$2692,COLUMN(TOURISM!$E118),0)</f>
        <v>0</v>
      </c>
      <c r="U118" s="6">
        <f>VLOOKUP($A118,TOURISM!$A$1:$F$2692,COLUMN(TOURISM!$F118),0)</f>
        <v>0</v>
      </c>
      <c r="V118" s="6">
        <f>VLOOKUP($A118,BUSINESS!$A$1:$J$2692,COLUMN(BUSINESS!$E118),0)</f>
        <v>0.75700000000000001</v>
      </c>
      <c r="W118" s="6">
        <f>VLOOKUP($A118,BUSINESS!$A$1:$J$2692,COLUMN(BUSINESS!$F118),0)</f>
        <v>62</v>
      </c>
      <c r="X118" s="6">
        <f>VLOOKUP($A118,BUSINESS!$A$1:$J$2692,COLUMN(BUSINESS!$G118),0)</f>
        <v>189</v>
      </c>
      <c r="Y118" s="6">
        <f>VLOOKUP($A118,BUSINESS!$A$1:$J$2692,COLUMN(BUSINESS!$H118),0)</f>
        <v>732</v>
      </c>
      <c r="Z118" s="6">
        <f>VLOOKUP($A118,BUSINESS!$A$1:$J$2692,COLUMN(BUSINESS!$I118),0)</f>
        <v>2.1000000000000001E-2</v>
      </c>
      <c r="AA118" s="6">
        <f>VLOOKUP($A118,BUSINESS!$A$1:$J$2692,COLUMN(BUSINESS!$J118),0)</f>
        <v>0.35399999999999998</v>
      </c>
      <c r="AB118" s="5"/>
      <c r="AC118" s="5"/>
      <c r="AD118" s="5"/>
      <c r="AE118" s="5"/>
    </row>
    <row r="119" spans="1:31" ht="15.75" customHeight="1" x14ac:dyDescent="0.25">
      <c r="A119" s="6">
        <v>118</v>
      </c>
      <c r="B119" s="7" t="str">
        <f>VLOOKUP($A119,GDP!$A$1:$H$2692,COLUMN(GDP!B119),0)</f>
        <v>Africa</v>
      </c>
      <c r="C119" s="8" t="str">
        <f>VLOOKUP($A119,GDP!$A$1:$H$2692,COLUMN(GDP!C119),0)</f>
        <v>Comoros-Africa</v>
      </c>
      <c r="D119" s="9" t="str">
        <f>VLOOKUP($A119,GDP!$A$1:$H$2692,COLUMN(GDP!D119),0)</f>
        <v>2000</v>
      </c>
      <c r="E119" s="8">
        <f>VLOOKUP($A119,GDP!$A$1:$H$2692,COLUMN(GDP!E119),0)</f>
        <v>595898770</v>
      </c>
      <c r="F119" s="7">
        <f>VLOOKUP($A119,GDP!$A$1:$H$2692,COLUMN(GDP!F119),0)</f>
        <v>4.4999999999999998E-2</v>
      </c>
      <c r="G119" s="7">
        <f>VLOOKUP($A119,GDP!$A$1:$H$2692,COLUMN(GDP!G119),0)</f>
        <v>38</v>
      </c>
      <c r="H119" s="7">
        <f>VLOOKUP($A119,GDP!$A$1:$H$2692,COLUMN(GDP!H119),0)</f>
        <v>0.105</v>
      </c>
      <c r="I119" s="6">
        <f>VLOOKUP($A119,ENERGY!$A$1:$F$2692,COLUMN(ENERGY!E118),0)</f>
        <v>0</v>
      </c>
      <c r="J119" s="6">
        <f>VLOOKUP($A119,ENERGY!$A$1:$F$2692,COLUMN(ENERGY!F118),0)</f>
        <v>0</v>
      </c>
      <c r="K119" s="6">
        <f>VLOOKUP($A119,'HUMAN RESOURCES'!$A$1:$M$2692,COLUMN('HUMAN RESOURCES'!$E119),0)</f>
        <v>3.9E-2</v>
      </c>
      <c r="L119" s="6">
        <f>VLOOKUP($A119,'HUMAN RESOURCES'!$A$1:$M$2692,COLUMN('HUMAN RESOURCES'!$F119),0)</f>
        <v>7.2999999999999995E-2</v>
      </c>
      <c r="M119" s="6">
        <f>VLOOKUP($A119,'HUMAN RESOURCES'!$A$1:$M$2692,COLUMN('HUMAN RESOURCES'!$G119),0)</f>
        <v>59</v>
      </c>
      <c r="N119" s="6">
        <f>VLOOKUP($A119,'HUMAN RESOURCES'!$A$1:$M$2692,COLUMN('HUMAN RESOURCES'!$H119),0)</f>
        <v>56</v>
      </c>
      <c r="O119" s="6">
        <f>VLOOKUP($A119,'HUMAN RESOURCES'!$A$1:$M$2692,COLUMN('HUMAN RESOURCES'!$I119),0)</f>
        <v>0.41499999999999998</v>
      </c>
      <c r="P119" s="6">
        <f>VLOOKUP($A119,'HUMAN RESOURCES'!$A$1:$M$2692,COLUMN('HUMAN RESOURCES'!$J119),0)</f>
        <v>0.55400000000000005</v>
      </c>
      <c r="Q119" s="6">
        <f>VLOOKUP($A119,'HUMAN RESOURCES'!$A$1:$M$2692,COLUMN('HUMAN RESOURCES'!$K119),0)</f>
        <v>3.1E-2</v>
      </c>
      <c r="R119" s="6">
        <f>VLOOKUP($A119,'HUMAN RESOURCES'!$A$1:$M$2692,COLUMN('HUMAN RESOURCES'!$L119),0)</f>
        <v>528312</v>
      </c>
      <c r="S119" s="6">
        <f>VLOOKUP($A119,'HUMAN RESOURCES'!$A$1:$M$2692,COLUMN('HUMAN RESOURCES'!$F119),0)</f>
        <v>7.2999999999999995E-2</v>
      </c>
      <c r="T119" s="6">
        <f>VLOOKUP($A119,TOURISM!$A$1:$F$2692,COLUMN(TOURISM!$E119),0)</f>
        <v>15000000</v>
      </c>
      <c r="U119" s="6">
        <f>VLOOKUP($A119,TOURISM!$A$1:$F$2692,COLUMN(TOURISM!$F119),0)</f>
        <v>0</v>
      </c>
      <c r="V119" s="6">
        <f>VLOOKUP($A119,BUSINESS!$A$1:$J$2692,COLUMN(BUSINESS!$E119),0)</f>
        <v>0</v>
      </c>
      <c r="W119" s="6">
        <f>VLOOKUP($A119,BUSINESS!$A$1:$J$2692,COLUMN(BUSINESS!$F119),0)</f>
        <v>0</v>
      </c>
      <c r="X119" s="6">
        <f>VLOOKUP($A119,BUSINESS!$A$1:$J$2692,COLUMN(BUSINESS!$G119),0)</f>
        <v>0</v>
      </c>
      <c r="Y119" s="6">
        <f>VLOOKUP($A119,BUSINESS!$A$1:$J$2692,COLUMN(BUSINESS!$H119),0)</f>
        <v>0</v>
      </c>
      <c r="Z119" s="6">
        <f>VLOOKUP($A119,BUSINESS!$A$1:$J$2692,COLUMN(BUSINESS!$I119),0)</f>
        <v>3.0000000000000001E-3</v>
      </c>
      <c r="AA119" s="6">
        <f>VLOOKUP($A119,BUSINESS!$A$1:$J$2692,COLUMN(BUSINESS!$J119),0)</f>
        <v>0</v>
      </c>
      <c r="AB119" s="5"/>
      <c r="AC119" s="5"/>
      <c r="AD119" s="5"/>
      <c r="AE119" s="5"/>
    </row>
    <row r="120" spans="1:31" ht="15.75" customHeight="1" x14ac:dyDescent="0.25">
      <c r="A120" s="6">
        <v>119</v>
      </c>
      <c r="B120" s="7" t="str">
        <f>VLOOKUP($A120,GDP!$A$1:$H$2692,COLUMN(GDP!B120),0)</f>
        <v>Africa</v>
      </c>
      <c r="C120" s="8" t="str">
        <f>VLOOKUP($A120,GDP!$A$1:$H$2692,COLUMN(GDP!C120),0)</f>
        <v>Comoros-Africa</v>
      </c>
      <c r="D120" s="9" t="str">
        <f>VLOOKUP($A120,GDP!$A$1:$H$2692,COLUMN(GDP!D120),0)</f>
        <v>2001</v>
      </c>
      <c r="E120" s="8">
        <f>VLOOKUP($A120,GDP!$A$1:$H$2692,COLUMN(GDP!E120),0)</f>
        <v>201899884</v>
      </c>
      <c r="F120" s="7">
        <f>VLOOKUP($A120,GDP!$A$1:$H$2692,COLUMN(GDP!F120),0)</f>
        <v>3.5000000000000003E-2</v>
      </c>
      <c r="G120" s="7">
        <f>VLOOKUP($A120,GDP!$A$1:$H$2692,COLUMN(GDP!G120),0)</f>
        <v>13</v>
      </c>
      <c r="H120" s="7">
        <f>VLOOKUP($A120,GDP!$A$1:$H$2692,COLUMN(GDP!H120),0)</f>
        <v>0.12</v>
      </c>
      <c r="I120" s="6">
        <f>VLOOKUP($A120,ENERGY!$A$1:$F$2692,COLUMN(ENERGY!E119),0)</f>
        <v>0</v>
      </c>
      <c r="J120" s="6">
        <f>VLOOKUP($A120,ENERGY!$A$1:$F$2692,COLUMN(ENERGY!F119),0)</f>
        <v>0</v>
      </c>
      <c r="K120" s="6">
        <f>VLOOKUP($A120,'HUMAN RESOURCES'!$A$1:$M$2692,COLUMN('HUMAN RESOURCES'!$E120),0)</f>
        <v>3.9E-2</v>
      </c>
      <c r="L120" s="6">
        <f>VLOOKUP($A120,'HUMAN RESOURCES'!$A$1:$M$2692,COLUMN('HUMAN RESOURCES'!$F120),0)</f>
        <v>7.2999999999999995E-2</v>
      </c>
      <c r="M120" s="6">
        <f>VLOOKUP($A120,'HUMAN RESOURCES'!$A$1:$M$2692,COLUMN('HUMAN RESOURCES'!$G120),0)</f>
        <v>60</v>
      </c>
      <c r="N120" s="6">
        <f>VLOOKUP($A120,'HUMAN RESOURCES'!$A$1:$M$2692,COLUMN('HUMAN RESOURCES'!$H120),0)</f>
        <v>57</v>
      </c>
      <c r="O120" s="6">
        <f>VLOOKUP($A120,'HUMAN RESOURCES'!$A$1:$M$2692,COLUMN('HUMAN RESOURCES'!$I120),0)</f>
        <v>0.41399999999999998</v>
      </c>
      <c r="P120" s="6">
        <f>VLOOKUP($A120,'HUMAN RESOURCES'!$A$1:$M$2692,COLUMN('HUMAN RESOURCES'!$J120),0)</f>
        <v>0.55500000000000005</v>
      </c>
      <c r="Q120" s="6">
        <f>VLOOKUP($A120,'HUMAN RESOURCES'!$A$1:$M$2692,COLUMN('HUMAN RESOURCES'!$K120),0)</f>
        <v>3.1E-2</v>
      </c>
      <c r="R120" s="6">
        <f>VLOOKUP($A120,'HUMAN RESOURCES'!$A$1:$M$2692,COLUMN('HUMAN RESOURCES'!$L120),0)</f>
        <v>541976</v>
      </c>
      <c r="S120" s="6">
        <f>VLOOKUP($A120,'HUMAN RESOURCES'!$A$1:$M$2692,COLUMN('HUMAN RESOURCES'!$F120),0)</f>
        <v>7.2999999999999995E-2</v>
      </c>
      <c r="T120" s="6">
        <f>VLOOKUP($A120,TOURISM!$A$1:$F$2692,COLUMN(TOURISM!$E120),0)</f>
        <v>9000000</v>
      </c>
      <c r="U120" s="6">
        <f>VLOOKUP($A120,TOURISM!$A$1:$F$2692,COLUMN(TOURISM!$F120),0)</f>
        <v>0</v>
      </c>
      <c r="V120" s="6">
        <f>VLOOKUP($A120,BUSINESS!$A$1:$J$2692,COLUMN(BUSINESS!$E120),0)</f>
        <v>0</v>
      </c>
      <c r="W120" s="6">
        <f>VLOOKUP($A120,BUSINESS!$A$1:$J$2692,COLUMN(BUSINESS!$F120),0)</f>
        <v>0</v>
      </c>
      <c r="X120" s="6">
        <f>VLOOKUP($A120,BUSINESS!$A$1:$J$2692,COLUMN(BUSINESS!$G120),0)</f>
        <v>0</v>
      </c>
      <c r="Y120" s="6">
        <f>VLOOKUP($A120,BUSINESS!$A$1:$J$2692,COLUMN(BUSINESS!$H120),0)</f>
        <v>0</v>
      </c>
      <c r="Z120" s="6">
        <f>VLOOKUP($A120,BUSINESS!$A$1:$J$2692,COLUMN(BUSINESS!$I120),0)</f>
        <v>4.0000000000000001E-3</v>
      </c>
      <c r="AA120" s="6">
        <f>VLOOKUP($A120,BUSINESS!$A$1:$J$2692,COLUMN(BUSINESS!$J120),0)</f>
        <v>0</v>
      </c>
      <c r="AB120" s="5"/>
      <c r="AC120" s="5"/>
      <c r="AD120" s="5"/>
      <c r="AE120" s="5"/>
    </row>
    <row r="121" spans="1:31" ht="15.75" customHeight="1" x14ac:dyDescent="0.25">
      <c r="A121" s="6">
        <v>120</v>
      </c>
      <c r="B121" s="7" t="str">
        <f>VLOOKUP($A121,GDP!$A$1:$H$2692,COLUMN(GDP!B121),0)</f>
        <v>Africa</v>
      </c>
      <c r="C121" s="8" t="str">
        <f>VLOOKUP($A121,GDP!$A$1:$H$2692,COLUMN(GDP!C121),0)</f>
        <v>Comoros-Africa</v>
      </c>
      <c r="D121" s="9" t="str">
        <f>VLOOKUP($A121,GDP!$A$1:$H$2692,COLUMN(GDP!D121),0)</f>
        <v>2002</v>
      </c>
      <c r="E121" s="8">
        <f>VLOOKUP($A121,GDP!$A$1:$H$2692,COLUMN(GDP!E121),0)</f>
        <v>220115655</v>
      </c>
      <c r="F121" s="7">
        <f>VLOOKUP($A121,GDP!$A$1:$H$2692,COLUMN(GDP!F121),0)</f>
        <v>2.8000000000000001E-2</v>
      </c>
      <c r="G121" s="7">
        <f>VLOOKUP($A121,GDP!$A$1:$H$2692,COLUMN(GDP!G121),0)</f>
        <v>11</v>
      </c>
      <c r="H121" s="7">
        <f>VLOOKUP($A121,GDP!$A$1:$H$2692,COLUMN(GDP!H121),0)</f>
        <v>0.12</v>
      </c>
      <c r="I121" s="6">
        <f>VLOOKUP($A121,ENERGY!$A$1:$F$2692,COLUMN(ENERGY!E120),0)</f>
        <v>0</v>
      </c>
      <c r="J121" s="6">
        <f>VLOOKUP($A121,ENERGY!$A$1:$F$2692,COLUMN(ENERGY!F120),0)</f>
        <v>139</v>
      </c>
      <c r="K121" s="6">
        <f>VLOOKUP($A121,'HUMAN RESOURCES'!$A$1:$M$2692,COLUMN('HUMAN RESOURCES'!$E121),0)</f>
        <v>3.9E-2</v>
      </c>
      <c r="L121" s="6">
        <f>VLOOKUP($A121,'HUMAN RESOURCES'!$A$1:$M$2692,COLUMN('HUMAN RESOURCES'!$F121),0)</f>
        <v>7.1999999999999995E-2</v>
      </c>
      <c r="M121" s="6">
        <f>VLOOKUP($A121,'HUMAN RESOURCES'!$A$1:$M$2692,COLUMN('HUMAN RESOURCES'!$G121),0)</f>
        <v>60</v>
      </c>
      <c r="N121" s="6">
        <f>VLOOKUP($A121,'HUMAN RESOURCES'!$A$1:$M$2692,COLUMN('HUMAN RESOURCES'!$H121),0)</f>
        <v>57</v>
      </c>
      <c r="O121" s="6">
        <f>VLOOKUP($A121,'HUMAN RESOURCES'!$A$1:$M$2692,COLUMN('HUMAN RESOURCES'!$I121),0)</f>
        <v>0.41299999999999998</v>
      </c>
      <c r="P121" s="6">
        <f>VLOOKUP($A121,'HUMAN RESOURCES'!$A$1:$M$2692,COLUMN('HUMAN RESOURCES'!$J121),0)</f>
        <v>0.55600000000000005</v>
      </c>
      <c r="Q121" s="6">
        <f>VLOOKUP($A121,'HUMAN RESOURCES'!$A$1:$M$2692,COLUMN('HUMAN RESOURCES'!$K121),0)</f>
        <v>3.1E-2</v>
      </c>
      <c r="R121" s="6">
        <f>VLOOKUP($A121,'HUMAN RESOURCES'!$A$1:$M$2692,COLUMN('HUMAN RESOURCES'!$L121),0)</f>
        <v>556028</v>
      </c>
      <c r="S121" s="6">
        <f>VLOOKUP($A121,'HUMAN RESOURCES'!$A$1:$M$2692,COLUMN('HUMAN RESOURCES'!$F121),0)</f>
        <v>7.1999999999999995E-2</v>
      </c>
      <c r="T121" s="6">
        <f>VLOOKUP($A121,TOURISM!$A$1:$F$2692,COLUMN(TOURISM!$E121),0)</f>
        <v>11000000</v>
      </c>
      <c r="U121" s="6">
        <f>VLOOKUP($A121,TOURISM!$A$1:$F$2692,COLUMN(TOURISM!$F121),0)</f>
        <v>0</v>
      </c>
      <c r="V121" s="6">
        <f>VLOOKUP($A121,BUSINESS!$A$1:$J$2692,COLUMN(BUSINESS!$E121),0)</f>
        <v>0</v>
      </c>
      <c r="W121" s="6">
        <f>VLOOKUP($A121,BUSINESS!$A$1:$J$2692,COLUMN(BUSINESS!$F121),0)</f>
        <v>0</v>
      </c>
      <c r="X121" s="6">
        <f>VLOOKUP($A121,BUSINESS!$A$1:$J$2692,COLUMN(BUSINESS!$G121),0)</f>
        <v>0</v>
      </c>
      <c r="Y121" s="6">
        <f>VLOOKUP($A121,BUSINESS!$A$1:$J$2692,COLUMN(BUSINESS!$H121),0)</f>
        <v>0</v>
      </c>
      <c r="Z121" s="6">
        <f>VLOOKUP($A121,BUSINESS!$A$1:$J$2692,COLUMN(BUSINESS!$I121),0)</f>
        <v>6.0000000000000001E-3</v>
      </c>
      <c r="AA121" s="6">
        <f>VLOOKUP($A121,BUSINESS!$A$1:$J$2692,COLUMN(BUSINESS!$J121),0)</f>
        <v>0</v>
      </c>
      <c r="AB121" s="5"/>
      <c r="AC121" s="5"/>
      <c r="AD121" s="5"/>
      <c r="AE121" s="5"/>
    </row>
    <row r="122" spans="1:31" ht="15.75" customHeight="1" x14ac:dyDescent="0.25">
      <c r="A122" s="6">
        <v>121</v>
      </c>
      <c r="B122" s="7" t="str">
        <f>VLOOKUP($A122,GDP!$A$1:$H$2692,COLUMN(GDP!B122),0)</f>
        <v>Africa</v>
      </c>
      <c r="C122" s="8" t="str">
        <f>VLOOKUP($A122,GDP!$A$1:$H$2692,COLUMN(GDP!C122),0)</f>
        <v>Comoros-Africa</v>
      </c>
      <c r="D122" s="9" t="str">
        <f>VLOOKUP($A122,GDP!$A$1:$H$2692,COLUMN(GDP!D122),0)</f>
        <v>2003</v>
      </c>
      <c r="E122" s="8">
        <f>VLOOKUP($A122,GDP!$A$1:$H$2692,COLUMN(GDP!E122),0)</f>
        <v>251162421</v>
      </c>
      <c r="F122" s="7">
        <f>VLOOKUP($A122,GDP!$A$1:$H$2692,COLUMN(GDP!F122),0)</f>
        <v>3.4000000000000002E-2</v>
      </c>
      <c r="G122" s="7">
        <f>VLOOKUP($A122,GDP!$A$1:$H$2692,COLUMN(GDP!G122),0)</f>
        <v>15</v>
      </c>
      <c r="H122" s="7">
        <f>VLOOKUP($A122,GDP!$A$1:$H$2692,COLUMN(GDP!H122),0)</f>
        <v>0.12</v>
      </c>
      <c r="I122" s="6">
        <f>VLOOKUP($A122,ENERGY!$A$1:$F$2692,COLUMN(ENERGY!E121),0)</f>
        <v>0</v>
      </c>
      <c r="J122" s="6">
        <f>VLOOKUP($A122,ENERGY!$A$1:$F$2692,COLUMN(ENERGY!F121),0)</f>
        <v>125</v>
      </c>
      <c r="K122" s="6">
        <f>VLOOKUP($A122,'HUMAN RESOURCES'!$A$1:$M$2692,COLUMN('HUMAN RESOURCES'!$E122),0)</f>
        <v>3.9E-2</v>
      </c>
      <c r="L122" s="6">
        <f>VLOOKUP($A122,'HUMAN RESOURCES'!$A$1:$M$2692,COLUMN('HUMAN RESOURCES'!$F122),0)</f>
        <v>7.1999999999999995E-2</v>
      </c>
      <c r="M122" s="6">
        <f>VLOOKUP($A122,'HUMAN RESOURCES'!$A$1:$M$2692,COLUMN('HUMAN RESOURCES'!$G122),0)</f>
        <v>60</v>
      </c>
      <c r="N122" s="6">
        <f>VLOOKUP($A122,'HUMAN RESOURCES'!$A$1:$M$2692,COLUMN('HUMAN RESOURCES'!$H122),0)</f>
        <v>57</v>
      </c>
      <c r="O122" s="6">
        <f>VLOOKUP($A122,'HUMAN RESOURCES'!$A$1:$M$2692,COLUMN('HUMAN RESOURCES'!$I122),0)</f>
        <v>0.41399999999999998</v>
      </c>
      <c r="P122" s="6">
        <f>VLOOKUP($A122,'HUMAN RESOURCES'!$A$1:$M$2692,COLUMN('HUMAN RESOURCES'!$J122),0)</f>
        <v>0.55600000000000005</v>
      </c>
      <c r="Q122" s="6">
        <f>VLOOKUP($A122,'HUMAN RESOURCES'!$A$1:$M$2692,COLUMN('HUMAN RESOURCES'!$K122),0)</f>
        <v>0.03</v>
      </c>
      <c r="R122" s="6">
        <f>VLOOKUP($A122,'HUMAN RESOURCES'!$A$1:$M$2692,COLUMN('HUMAN RESOURCES'!$L122),0)</f>
        <v>570491</v>
      </c>
      <c r="S122" s="6">
        <f>VLOOKUP($A122,'HUMAN RESOURCES'!$A$1:$M$2692,COLUMN('HUMAN RESOURCES'!$F122),0)</f>
        <v>7.1999999999999995E-2</v>
      </c>
      <c r="T122" s="6">
        <f>VLOOKUP($A122,TOURISM!$A$1:$F$2692,COLUMN(TOURISM!$E122),0)</f>
        <v>16000000</v>
      </c>
      <c r="U122" s="6">
        <f>VLOOKUP($A122,TOURISM!$A$1:$F$2692,COLUMN(TOURISM!$F122),0)</f>
        <v>8000000</v>
      </c>
      <c r="V122" s="6">
        <f>VLOOKUP($A122,BUSINESS!$A$1:$J$2692,COLUMN(BUSINESS!$E122),0)</f>
        <v>0</v>
      </c>
      <c r="W122" s="6">
        <f>VLOOKUP($A122,BUSINESS!$A$1:$J$2692,COLUMN(BUSINESS!$F122),0)</f>
        <v>0</v>
      </c>
      <c r="X122" s="6">
        <f>VLOOKUP($A122,BUSINESS!$A$1:$J$2692,COLUMN(BUSINESS!$G122),0)</f>
        <v>0</v>
      </c>
      <c r="Y122" s="6">
        <f>VLOOKUP($A122,BUSINESS!$A$1:$J$2692,COLUMN(BUSINESS!$H122),0)</f>
        <v>0</v>
      </c>
      <c r="Z122" s="6">
        <f>VLOOKUP($A122,BUSINESS!$A$1:$J$2692,COLUMN(BUSINESS!$I122),0)</f>
        <v>8.0000000000000002E-3</v>
      </c>
      <c r="AA122" s="6">
        <f>VLOOKUP($A122,BUSINESS!$A$1:$J$2692,COLUMN(BUSINESS!$J122),0)</f>
        <v>4.0000000000000001E-3</v>
      </c>
      <c r="AB122" s="5"/>
      <c r="AC122" s="5"/>
      <c r="AD122" s="5"/>
      <c r="AE122" s="5"/>
    </row>
    <row r="123" spans="1:31" ht="15.75" customHeight="1" x14ac:dyDescent="0.25">
      <c r="A123" s="6">
        <v>122</v>
      </c>
      <c r="B123" s="7" t="str">
        <f>VLOOKUP($A123,GDP!$A$1:$H$2692,COLUMN(GDP!B123),0)</f>
        <v>Africa</v>
      </c>
      <c r="C123" s="8" t="str">
        <f>VLOOKUP($A123,GDP!$A$1:$H$2692,COLUMN(GDP!C123),0)</f>
        <v>Comoros-Africa</v>
      </c>
      <c r="D123" s="9" t="str">
        <f>VLOOKUP($A123,GDP!$A$1:$H$2692,COLUMN(GDP!D123),0)</f>
        <v>2004</v>
      </c>
      <c r="E123" s="8">
        <f>VLOOKUP($A123,GDP!$A$1:$H$2692,COLUMN(GDP!E123),0)</f>
        <v>324470869</v>
      </c>
      <c r="F123" s="7">
        <f>VLOOKUP($A123,GDP!$A$1:$H$2692,COLUMN(GDP!F123),0)</f>
        <v>3.5999999999999997E-2</v>
      </c>
      <c r="G123" s="7">
        <f>VLOOKUP($A123,GDP!$A$1:$H$2692,COLUMN(GDP!G123),0)</f>
        <v>21</v>
      </c>
      <c r="H123" s="7">
        <f>VLOOKUP($A123,GDP!$A$1:$H$2692,COLUMN(GDP!H123),0)</f>
        <v>0.11799999999999999</v>
      </c>
      <c r="I123" s="6">
        <f>VLOOKUP($A123,ENERGY!$A$1:$F$2692,COLUMN(ENERGY!E122),0)</f>
        <v>0</v>
      </c>
      <c r="J123" s="6">
        <f>VLOOKUP($A123,ENERGY!$A$1:$F$2692,COLUMN(ENERGY!F122),0)</f>
        <v>125</v>
      </c>
      <c r="K123" s="6">
        <f>VLOOKUP($A123,'HUMAN RESOURCES'!$A$1:$M$2692,COLUMN('HUMAN RESOURCES'!$E123),0)</f>
        <v>3.9E-2</v>
      </c>
      <c r="L123" s="6">
        <f>VLOOKUP($A123,'HUMAN RESOURCES'!$A$1:$M$2692,COLUMN('HUMAN RESOURCES'!$F123),0)</f>
        <v>7.0999999999999994E-2</v>
      </c>
      <c r="M123" s="6">
        <f>VLOOKUP($A123,'HUMAN RESOURCES'!$A$1:$M$2692,COLUMN('HUMAN RESOURCES'!$G123),0)</f>
        <v>60</v>
      </c>
      <c r="N123" s="6">
        <f>VLOOKUP($A123,'HUMAN RESOURCES'!$A$1:$M$2692,COLUMN('HUMAN RESOURCES'!$H123),0)</f>
        <v>57</v>
      </c>
      <c r="O123" s="6">
        <f>VLOOKUP($A123,'HUMAN RESOURCES'!$A$1:$M$2692,COLUMN('HUMAN RESOURCES'!$I123),0)</f>
        <v>0.41399999999999998</v>
      </c>
      <c r="P123" s="6">
        <f>VLOOKUP($A123,'HUMAN RESOURCES'!$A$1:$M$2692,COLUMN('HUMAN RESOURCES'!$J123),0)</f>
        <v>0.55600000000000005</v>
      </c>
      <c r="Q123" s="6">
        <f>VLOOKUP($A123,'HUMAN RESOURCES'!$A$1:$M$2692,COLUMN('HUMAN RESOURCES'!$K123),0)</f>
        <v>0.03</v>
      </c>
      <c r="R123" s="6">
        <f>VLOOKUP($A123,'HUMAN RESOURCES'!$A$1:$M$2692,COLUMN('HUMAN RESOURCES'!$L123),0)</f>
        <v>585389</v>
      </c>
      <c r="S123" s="6">
        <f>VLOOKUP($A123,'HUMAN RESOURCES'!$A$1:$M$2692,COLUMN('HUMAN RESOURCES'!$F123),0)</f>
        <v>7.0999999999999994E-2</v>
      </c>
      <c r="T123" s="6">
        <f>VLOOKUP($A123,TOURISM!$A$1:$F$2692,COLUMN(TOURISM!$E123),0)</f>
        <v>21000000</v>
      </c>
      <c r="U123" s="6">
        <f>VLOOKUP($A123,TOURISM!$A$1:$F$2692,COLUMN(TOURISM!$F123),0)</f>
        <v>9000000</v>
      </c>
      <c r="V123" s="6">
        <f>VLOOKUP($A123,BUSINESS!$A$1:$J$2692,COLUMN(BUSINESS!$E123),0)</f>
        <v>0</v>
      </c>
      <c r="W123" s="6">
        <f>VLOOKUP($A123,BUSINESS!$A$1:$J$2692,COLUMN(BUSINESS!$F123),0)</f>
        <v>0</v>
      </c>
      <c r="X123" s="6">
        <f>VLOOKUP($A123,BUSINESS!$A$1:$J$2692,COLUMN(BUSINESS!$G123),0)</f>
        <v>0</v>
      </c>
      <c r="Y123" s="6">
        <f>VLOOKUP($A123,BUSINESS!$A$1:$J$2692,COLUMN(BUSINESS!$H123),0)</f>
        <v>0</v>
      </c>
      <c r="Z123" s="6">
        <f>VLOOKUP($A123,BUSINESS!$A$1:$J$2692,COLUMN(BUSINESS!$I123),0)</f>
        <v>1.2999999999999999E-2</v>
      </c>
      <c r="AA123" s="6">
        <f>VLOOKUP($A123,BUSINESS!$A$1:$J$2692,COLUMN(BUSINESS!$J123),0)</f>
        <v>1.4E-2</v>
      </c>
      <c r="AB123" s="5"/>
      <c r="AC123" s="5"/>
      <c r="AD123" s="5"/>
      <c r="AE123" s="5"/>
    </row>
    <row r="124" spans="1:31" ht="15.75" customHeight="1" x14ac:dyDescent="0.25">
      <c r="A124" s="6">
        <v>123</v>
      </c>
      <c r="B124" s="7" t="str">
        <f>VLOOKUP($A124,GDP!$A$1:$H$2692,COLUMN(GDP!B124),0)</f>
        <v>Africa</v>
      </c>
      <c r="C124" s="8" t="str">
        <f>VLOOKUP($A124,GDP!$A$1:$H$2692,COLUMN(GDP!C124),0)</f>
        <v>Comoros-Africa</v>
      </c>
      <c r="D124" s="9" t="str">
        <f>VLOOKUP($A124,GDP!$A$1:$H$2692,COLUMN(GDP!D124),0)</f>
        <v>2005</v>
      </c>
      <c r="E124" s="8">
        <f>VLOOKUP($A124,GDP!$A$1:$H$2692,COLUMN(GDP!E124),0)</f>
        <v>362420484</v>
      </c>
      <c r="F124" s="7">
        <f>VLOOKUP($A124,GDP!$A$1:$H$2692,COLUMN(GDP!F124),0)</f>
        <v>0.04</v>
      </c>
      <c r="G124" s="7">
        <f>VLOOKUP($A124,GDP!$A$1:$H$2692,COLUMN(GDP!G124),0)</f>
        <v>25</v>
      </c>
      <c r="H124" s="7">
        <f>VLOOKUP($A124,GDP!$A$1:$H$2692,COLUMN(GDP!H124),0)</f>
        <v>0.11</v>
      </c>
      <c r="I124" s="6">
        <f>VLOOKUP($A124,ENERGY!$A$1:$F$2692,COLUMN(ENERGY!E123),0)</f>
        <v>41</v>
      </c>
      <c r="J124" s="6">
        <f>VLOOKUP($A124,ENERGY!$A$1:$F$2692,COLUMN(ENERGY!F123),0)</f>
        <v>121</v>
      </c>
      <c r="K124" s="6">
        <f>VLOOKUP($A124,'HUMAN RESOURCES'!$A$1:$M$2692,COLUMN('HUMAN RESOURCES'!$E124),0)</f>
        <v>3.9E-2</v>
      </c>
      <c r="L124" s="6">
        <f>VLOOKUP($A124,'HUMAN RESOURCES'!$A$1:$M$2692,COLUMN('HUMAN RESOURCES'!$F124),0)</f>
        <v>7.0000000000000007E-2</v>
      </c>
      <c r="M124" s="6">
        <f>VLOOKUP($A124,'HUMAN RESOURCES'!$A$1:$M$2692,COLUMN('HUMAN RESOURCES'!$G124),0)</f>
        <v>60</v>
      </c>
      <c r="N124" s="6">
        <f>VLOOKUP($A124,'HUMAN RESOURCES'!$A$1:$M$2692,COLUMN('HUMAN RESOURCES'!$H124),0)</f>
        <v>58</v>
      </c>
      <c r="O124" s="6">
        <f>VLOOKUP($A124,'HUMAN RESOURCES'!$A$1:$M$2692,COLUMN('HUMAN RESOURCES'!$I124),0)</f>
        <v>0.41499999999999998</v>
      </c>
      <c r="P124" s="6">
        <f>VLOOKUP($A124,'HUMAN RESOURCES'!$A$1:$M$2692,COLUMN('HUMAN RESOURCES'!$J124),0)</f>
        <v>0.55500000000000005</v>
      </c>
      <c r="Q124" s="6">
        <f>VLOOKUP($A124,'HUMAN RESOURCES'!$A$1:$M$2692,COLUMN('HUMAN RESOURCES'!$K124),0)</f>
        <v>0.03</v>
      </c>
      <c r="R124" s="6">
        <f>VLOOKUP($A124,'HUMAN RESOURCES'!$A$1:$M$2692,COLUMN('HUMAN RESOURCES'!$L124),0)</f>
        <v>600733</v>
      </c>
      <c r="S124" s="6">
        <f>VLOOKUP($A124,'HUMAN RESOURCES'!$A$1:$M$2692,COLUMN('HUMAN RESOURCES'!$F124),0)</f>
        <v>7.0000000000000007E-2</v>
      </c>
      <c r="T124" s="6">
        <f>VLOOKUP($A124,TOURISM!$A$1:$F$2692,COLUMN(TOURISM!$E124),0)</f>
        <v>24000000</v>
      </c>
      <c r="U124" s="6">
        <f>VLOOKUP($A124,TOURISM!$A$1:$F$2692,COLUMN(TOURISM!$F124),0)</f>
        <v>10000000</v>
      </c>
      <c r="V124" s="6">
        <f>VLOOKUP($A124,BUSINESS!$A$1:$J$2692,COLUMN(BUSINESS!$E124),0)</f>
        <v>2.1789999999999998</v>
      </c>
      <c r="W124" s="6">
        <f>VLOOKUP($A124,BUSINESS!$A$1:$J$2692,COLUMN(BUSINESS!$F124),0)</f>
        <v>24</v>
      </c>
      <c r="X124" s="6">
        <f>VLOOKUP($A124,BUSINESS!$A$1:$J$2692,COLUMN(BUSINESS!$G124),0)</f>
        <v>0</v>
      </c>
      <c r="Y124" s="6">
        <f>VLOOKUP($A124,BUSINESS!$A$1:$J$2692,COLUMN(BUSINESS!$H124),0)</f>
        <v>100</v>
      </c>
      <c r="Z124" s="6">
        <f>VLOOKUP($A124,BUSINESS!$A$1:$J$2692,COLUMN(BUSINESS!$I124),0)</f>
        <v>0.02</v>
      </c>
      <c r="AA124" s="6">
        <f>VLOOKUP($A124,BUSINESS!$A$1:$J$2692,COLUMN(BUSINESS!$J124),0)</f>
        <v>2.5999999999999999E-2</v>
      </c>
      <c r="AB124" s="5"/>
      <c r="AC124" s="5"/>
      <c r="AD124" s="5"/>
      <c r="AE124" s="5"/>
    </row>
    <row r="125" spans="1:31" ht="15.75" customHeight="1" x14ac:dyDescent="0.25">
      <c r="A125" s="6">
        <v>124</v>
      </c>
      <c r="B125" s="7" t="str">
        <f>VLOOKUP($A125,GDP!$A$1:$H$2692,COLUMN(GDP!B125),0)</f>
        <v>Africa</v>
      </c>
      <c r="C125" s="8" t="str">
        <f>VLOOKUP($A125,GDP!$A$1:$H$2692,COLUMN(GDP!C125),0)</f>
        <v>Comoros-Africa</v>
      </c>
      <c r="D125" s="9" t="str">
        <f>VLOOKUP($A125,GDP!$A$1:$H$2692,COLUMN(GDP!D125),0)</f>
        <v>2006</v>
      </c>
      <c r="E125" s="8">
        <f>VLOOKUP($A125,GDP!$A$1:$H$2692,COLUMN(GDP!E125),0)</f>
        <v>387036132</v>
      </c>
      <c r="F125" s="7">
        <f>VLOOKUP($A125,GDP!$A$1:$H$2692,COLUMN(GDP!F125),0)</f>
        <v>4.2999999999999997E-2</v>
      </c>
      <c r="G125" s="7">
        <f>VLOOKUP($A125,GDP!$A$1:$H$2692,COLUMN(GDP!G125),0)</f>
        <v>28</v>
      </c>
      <c r="H125" s="7">
        <f>VLOOKUP($A125,GDP!$A$1:$H$2692,COLUMN(GDP!H125),0)</f>
        <v>0.11</v>
      </c>
      <c r="I125" s="6">
        <f>VLOOKUP($A125,ENERGY!$A$1:$F$2692,COLUMN(ENERGY!E124),0)</f>
        <v>42</v>
      </c>
      <c r="J125" s="6">
        <f>VLOOKUP($A125,ENERGY!$A$1:$F$2692,COLUMN(ENERGY!F124),0)</f>
        <v>121</v>
      </c>
      <c r="K125" s="6">
        <f>VLOOKUP($A125,'HUMAN RESOURCES'!$A$1:$M$2692,COLUMN('HUMAN RESOURCES'!$E125),0)</f>
        <v>3.9E-2</v>
      </c>
      <c r="L125" s="6">
        <f>VLOOKUP($A125,'HUMAN RESOURCES'!$A$1:$M$2692,COLUMN('HUMAN RESOURCES'!$F125),0)</f>
        <v>6.9000000000000006E-2</v>
      </c>
      <c r="M125" s="6">
        <f>VLOOKUP($A125,'HUMAN RESOURCES'!$A$1:$M$2692,COLUMN('HUMAN RESOURCES'!$G125),0)</f>
        <v>61</v>
      </c>
      <c r="N125" s="6">
        <f>VLOOKUP($A125,'HUMAN RESOURCES'!$A$1:$M$2692,COLUMN('HUMAN RESOURCES'!$H125),0)</f>
        <v>58</v>
      </c>
      <c r="O125" s="6">
        <f>VLOOKUP($A125,'HUMAN RESOURCES'!$A$1:$M$2692,COLUMN('HUMAN RESOURCES'!$I125),0)</f>
        <v>0.41699999999999998</v>
      </c>
      <c r="P125" s="6">
        <f>VLOOKUP($A125,'HUMAN RESOURCES'!$A$1:$M$2692,COLUMN('HUMAN RESOURCES'!$J125),0)</f>
        <v>0.55300000000000005</v>
      </c>
      <c r="Q125" s="6">
        <f>VLOOKUP($A125,'HUMAN RESOURCES'!$A$1:$M$2692,COLUMN('HUMAN RESOURCES'!$K125),0)</f>
        <v>0.03</v>
      </c>
      <c r="R125" s="6">
        <f>VLOOKUP($A125,'HUMAN RESOURCES'!$A$1:$M$2692,COLUMN('HUMAN RESOURCES'!$L125),0)</f>
        <v>616526</v>
      </c>
      <c r="S125" s="6">
        <f>VLOOKUP($A125,'HUMAN RESOURCES'!$A$1:$M$2692,COLUMN('HUMAN RESOURCES'!$F125),0)</f>
        <v>6.9000000000000006E-2</v>
      </c>
      <c r="T125" s="6">
        <f>VLOOKUP($A125,TOURISM!$A$1:$F$2692,COLUMN(TOURISM!$E125),0)</f>
        <v>27000000</v>
      </c>
      <c r="U125" s="6">
        <f>VLOOKUP($A125,TOURISM!$A$1:$F$2692,COLUMN(TOURISM!$F125),0)</f>
        <v>11000000</v>
      </c>
      <c r="V125" s="6">
        <f>VLOOKUP($A125,BUSINESS!$A$1:$J$2692,COLUMN(BUSINESS!$E125),0)</f>
        <v>2.1789999999999998</v>
      </c>
      <c r="W125" s="6">
        <f>VLOOKUP($A125,BUSINESS!$A$1:$J$2692,COLUMN(BUSINESS!$F125),0)</f>
        <v>22</v>
      </c>
      <c r="X125" s="6">
        <f>VLOOKUP($A125,BUSINESS!$A$1:$J$2692,COLUMN(BUSINESS!$G125),0)</f>
        <v>0</v>
      </c>
      <c r="Y125" s="6">
        <f>VLOOKUP($A125,BUSINESS!$A$1:$J$2692,COLUMN(BUSINESS!$H125),0)</f>
        <v>100</v>
      </c>
      <c r="Z125" s="6">
        <f>VLOOKUP($A125,BUSINESS!$A$1:$J$2692,COLUMN(BUSINESS!$I125),0)</f>
        <v>2.1999999999999999E-2</v>
      </c>
      <c r="AA125" s="6">
        <f>VLOOKUP($A125,BUSINESS!$A$1:$J$2692,COLUMN(BUSINESS!$J125),0)</f>
        <v>0.06</v>
      </c>
      <c r="AB125" s="5"/>
      <c r="AC125" s="5"/>
      <c r="AD125" s="5"/>
      <c r="AE125" s="5"/>
    </row>
    <row r="126" spans="1:31" ht="15.75" customHeight="1" x14ac:dyDescent="0.25">
      <c r="A126" s="6">
        <v>125</v>
      </c>
      <c r="B126" s="7" t="str">
        <f>VLOOKUP($A126,GDP!$A$1:$H$2692,COLUMN(GDP!B126),0)</f>
        <v>Africa</v>
      </c>
      <c r="C126" s="8" t="str">
        <f>VLOOKUP($A126,GDP!$A$1:$H$2692,COLUMN(GDP!C126),0)</f>
        <v>Comoros-Africa</v>
      </c>
      <c r="D126" s="9" t="str">
        <f>VLOOKUP($A126,GDP!$A$1:$H$2692,COLUMN(GDP!D126),0)</f>
        <v>2007</v>
      </c>
      <c r="E126" s="8">
        <f>VLOOKUP($A126,GDP!$A$1:$H$2692,COLUMN(GDP!E126),0)</f>
        <v>403179474</v>
      </c>
      <c r="F126" s="7">
        <f>VLOOKUP($A126,GDP!$A$1:$H$2692,COLUMN(GDP!F126),0)</f>
        <v>4.5999999999999999E-2</v>
      </c>
      <c r="G126" s="7">
        <f>VLOOKUP($A126,GDP!$A$1:$H$2692,COLUMN(GDP!G126),0)</f>
        <v>30</v>
      </c>
      <c r="H126" s="7">
        <f>VLOOKUP($A126,GDP!$A$1:$H$2692,COLUMN(GDP!H126),0)</f>
        <v>0.105</v>
      </c>
      <c r="I126" s="6">
        <f>VLOOKUP($A126,ENERGY!$A$1:$F$2692,COLUMN(ENERGY!E125),0)</f>
        <v>37</v>
      </c>
      <c r="J126" s="6">
        <f>VLOOKUP($A126,ENERGY!$A$1:$F$2692,COLUMN(ENERGY!F125),0)</f>
        <v>110</v>
      </c>
      <c r="K126" s="6">
        <f>VLOOKUP($A126,'HUMAN RESOURCES'!$A$1:$M$2692,COLUMN('HUMAN RESOURCES'!$E126),0)</f>
        <v>3.9E-2</v>
      </c>
      <c r="L126" s="6">
        <f>VLOOKUP($A126,'HUMAN RESOURCES'!$A$1:$M$2692,COLUMN('HUMAN RESOURCES'!$F126),0)</f>
        <v>6.8000000000000005E-2</v>
      </c>
      <c r="M126" s="6">
        <f>VLOOKUP($A126,'HUMAN RESOURCES'!$A$1:$M$2692,COLUMN('HUMAN RESOURCES'!$G126),0)</f>
        <v>61</v>
      </c>
      <c r="N126" s="6">
        <f>VLOOKUP($A126,'HUMAN RESOURCES'!$A$1:$M$2692,COLUMN('HUMAN RESOURCES'!$H126),0)</f>
        <v>58</v>
      </c>
      <c r="O126" s="6">
        <f>VLOOKUP($A126,'HUMAN RESOURCES'!$A$1:$M$2692,COLUMN('HUMAN RESOURCES'!$I126),0)</f>
        <v>0.41799999999999998</v>
      </c>
      <c r="P126" s="6">
        <f>VLOOKUP($A126,'HUMAN RESOURCES'!$A$1:$M$2692,COLUMN('HUMAN RESOURCES'!$J126),0)</f>
        <v>0.55200000000000005</v>
      </c>
      <c r="Q126" s="6">
        <f>VLOOKUP($A126,'HUMAN RESOURCES'!$A$1:$M$2692,COLUMN('HUMAN RESOURCES'!$K126),0)</f>
        <v>0.03</v>
      </c>
      <c r="R126" s="6">
        <f>VLOOKUP($A126,'HUMAN RESOURCES'!$A$1:$M$2692,COLUMN('HUMAN RESOURCES'!$L126),0)</f>
        <v>632736</v>
      </c>
      <c r="S126" s="6">
        <f>VLOOKUP($A126,'HUMAN RESOURCES'!$A$1:$M$2692,COLUMN('HUMAN RESOURCES'!$F126),0)</f>
        <v>6.8000000000000005E-2</v>
      </c>
      <c r="T126" s="6">
        <f>VLOOKUP($A126,TOURISM!$A$1:$F$2692,COLUMN(TOURISM!$E126),0)</f>
        <v>30000000</v>
      </c>
      <c r="U126" s="6">
        <f>VLOOKUP($A126,TOURISM!$A$1:$F$2692,COLUMN(TOURISM!$F126),0)</f>
        <v>15000000</v>
      </c>
      <c r="V126" s="6">
        <f>VLOOKUP($A126,BUSINESS!$A$1:$J$2692,COLUMN(BUSINESS!$E126),0)</f>
        <v>2.1789999999999998</v>
      </c>
      <c r="W126" s="6">
        <f>VLOOKUP($A126,BUSINESS!$A$1:$J$2692,COLUMN(BUSINESS!$F126),0)</f>
        <v>22</v>
      </c>
      <c r="X126" s="6">
        <f>VLOOKUP($A126,BUSINESS!$A$1:$J$2692,COLUMN(BUSINESS!$G126),0)</f>
        <v>0</v>
      </c>
      <c r="Y126" s="6">
        <f>VLOOKUP($A126,BUSINESS!$A$1:$J$2692,COLUMN(BUSINESS!$H126),0)</f>
        <v>100</v>
      </c>
      <c r="Z126" s="6">
        <f>VLOOKUP($A126,BUSINESS!$A$1:$J$2692,COLUMN(BUSINESS!$I126),0)</f>
        <v>2.5000000000000001E-2</v>
      </c>
      <c r="AA126" s="6">
        <f>VLOOKUP($A126,BUSINESS!$A$1:$J$2692,COLUMN(BUSINESS!$J126),0)</f>
        <v>9.8000000000000004E-2</v>
      </c>
      <c r="AB126" s="5"/>
      <c r="AC126" s="5"/>
      <c r="AD126" s="5"/>
      <c r="AE126" s="5"/>
    </row>
    <row r="127" spans="1:31" ht="15.75" customHeight="1" x14ac:dyDescent="0.25">
      <c r="A127" s="6">
        <v>126</v>
      </c>
      <c r="B127" s="7" t="str">
        <f>VLOOKUP($A127,GDP!$A$1:$H$2692,COLUMN(GDP!B127),0)</f>
        <v>Africa</v>
      </c>
      <c r="C127" s="8" t="str">
        <f>VLOOKUP($A127,GDP!$A$1:$H$2692,COLUMN(GDP!C127),0)</f>
        <v>Comoros-Africa</v>
      </c>
      <c r="D127" s="9" t="str">
        <f>VLOOKUP($A127,GDP!$A$1:$H$2692,COLUMN(GDP!D127),0)</f>
        <v>2008</v>
      </c>
      <c r="E127" s="8">
        <f>VLOOKUP($A127,GDP!$A$1:$H$2692,COLUMN(GDP!E127),0)</f>
        <v>464948879</v>
      </c>
      <c r="F127" s="7">
        <f>VLOOKUP($A127,GDP!$A$1:$H$2692,COLUMN(GDP!F127),0)</f>
        <v>4.9000000000000002E-2</v>
      </c>
      <c r="G127" s="7">
        <f>VLOOKUP($A127,GDP!$A$1:$H$2692,COLUMN(GDP!G127),0)</f>
        <v>36</v>
      </c>
      <c r="H127" s="7">
        <f>VLOOKUP($A127,GDP!$A$1:$H$2692,COLUMN(GDP!H127),0)</f>
        <v>0.105</v>
      </c>
      <c r="I127" s="6">
        <f>VLOOKUP($A127,ENERGY!$A$1:$F$2692,COLUMN(ENERGY!E126),0)</f>
        <v>34</v>
      </c>
      <c r="J127" s="6">
        <f>VLOOKUP($A127,ENERGY!$A$1:$F$2692,COLUMN(ENERGY!F126),0)</f>
        <v>103</v>
      </c>
      <c r="K127" s="6">
        <f>VLOOKUP($A127,'HUMAN RESOURCES'!$A$1:$M$2692,COLUMN('HUMAN RESOURCES'!$E127),0)</f>
        <v>3.7999999999999999E-2</v>
      </c>
      <c r="L127" s="6">
        <f>VLOOKUP($A127,'HUMAN RESOURCES'!$A$1:$M$2692,COLUMN('HUMAN RESOURCES'!$F127),0)</f>
        <v>6.6000000000000003E-2</v>
      </c>
      <c r="M127" s="6">
        <f>VLOOKUP($A127,'HUMAN RESOURCES'!$A$1:$M$2692,COLUMN('HUMAN RESOURCES'!$G127),0)</f>
        <v>61</v>
      </c>
      <c r="N127" s="6">
        <f>VLOOKUP($A127,'HUMAN RESOURCES'!$A$1:$M$2692,COLUMN('HUMAN RESOURCES'!$H127),0)</f>
        <v>58</v>
      </c>
      <c r="O127" s="6">
        <f>VLOOKUP($A127,'HUMAN RESOURCES'!$A$1:$M$2692,COLUMN('HUMAN RESOURCES'!$I127),0)</f>
        <v>0.42</v>
      </c>
      <c r="P127" s="6">
        <f>VLOOKUP($A127,'HUMAN RESOURCES'!$A$1:$M$2692,COLUMN('HUMAN RESOURCES'!$J127),0)</f>
        <v>0.55000000000000004</v>
      </c>
      <c r="Q127" s="6">
        <f>VLOOKUP($A127,'HUMAN RESOURCES'!$A$1:$M$2692,COLUMN('HUMAN RESOURCES'!$K127),0)</f>
        <v>0.03</v>
      </c>
      <c r="R127" s="6">
        <f>VLOOKUP($A127,'HUMAN RESOURCES'!$A$1:$M$2692,COLUMN('HUMAN RESOURCES'!$L127),0)</f>
        <v>649291</v>
      </c>
      <c r="S127" s="6">
        <f>VLOOKUP($A127,'HUMAN RESOURCES'!$A$1:$M$2692,COLUMN('HUMAN RESOURCES'!$F127),0)</f>
        <v>6.6000000000000003E-2</v>
      </c>
      <c r="T127" s="6">
        <f>VLOOKUP($A127,TOURISM!$A$1:$F$2692,COLUMN(TOURISM!$E127),0)</f>
        <v>37000000</v>
      </c>
      <c r="U127" s="6">
        <f>VLOOKUP($A127,TOURISM!$A$1:$F$2692,COLUMN(TOURISM!$F127),0)</f>
        <v>15000000</v>
      </c>
      <c r="V127" s="6">
        <f>VLOOKUP($A127,BUSINESS!$A$1:$J$2692,COLUMN(BUSINESS!$E127),0)</f>
        <v>2.1789999999999998</v>
      </c>
      <c r="W127" s="6">
        <f>VLOOKUP($A127,BUSINESS!$A$1:$J$2692,COLUMN(BUSINESS!$F127),0)</f>
        <v>22</v>
      </c>
      <c r="X127" s="6">
        <f>VLOOKUP($A127,BUSINESS!$A$1:$J$2692,COLUMN(BUSINESS!$G127),0)</f>
        <v>0</v>
      </c>
      <c r="Y127" s="6">
        <f>VLOOKUP($A127,BUSINESS!$A$1:$J$2692,COLUMN(BUSINESS!$H127),0)</f>
        <v>100</v>
      </c>
      <c r="Z127" s="6">
        <f>VLOOKUP($A127,BUSINESS!$A$1:$J$2692,COLUMN(BUSINESS!$I127),0)</f>
        <v>0.03</v>
      </c>
      <c r="AA127" s="6">
        <f>VLOOKUP($A127,BUSINESS!$A$1:$J$2692,COLUMN(BUSINESS!$J127),0)</f>
        <v>0.14099999999999999</v>
      </c>
      <c r="AB127" s="5"/>
      <c r="AC127" s="5"/>
      <c r="AD127" s="5"/>
      <c r="AE127" s="5"/>
    </row>
    <row r="128" spans="1:31" ht="15.75" customHeight="1" x14ac:dyDescent="0.25">
      <c r="A128" s="6">
        <v>127</v>
      </c>
      <c r="B128" s="7" t="str">
        <f>VLOOKUP($A128,GDP!$A$1:$H$2692,COLUMN(GDP!B128),0)</f>
        <v>Africa</v>
      </c>
      <c r="C128" s="8" t="str">
        <f>VLOOKUP($A128,GDP!$A$1:$H$2692,COLUMN(GDP!C128),0)</f>
        <v>Comoros-Africa</v>
      </c>
      <c r="D128" s="9" t="str">
        <f>VLOOKUP($A128,GDP!$A$1:$H$2692,COLUMN(GDP!D128),0)</f>
        <v>2009</v>
      </c>
      <c r="E128" s="8">
        <f>VLOOKUP($A128,GDP!$A$1:$H$2692,COLUMN(GDP!E128),0)</f>
        <v>530131963</v>
      </c>
      <c r="F128" s="7">
        <f>VLOOKUP($A128,GDP!$A$1:$H$2692,COLUMN(GDP!F128),0)</f>
        <v>5.1999999999999998E-2</v>
      </c>
      <c r="G128" s="7">
        <f>VLOOKUP($A128,GDP!$A$1:$H$2692,COLUMN(GDP!G128),0)</f>
        <v>42</v>
      </c>
      <c r="H128" s="7">
        <f>VLOOKUP($A128,GDP!$A$1:$H$2692,COLUMN(GDP!H128),0)</f>
        <v>0.105</v>
      </c>
      <c r="I128" s="6">
        <f>VLOOKUP($A128,ENERGY!$A$1:$F$2692,COLUMN(ENERGY!E127),0)</f>
        <v>0</v>
      </c>
      <c r="J128" s="6">
        <f>VLOOKUP($A128,ENERGY!$A$1:$F$2692,COLUMN(ENERGY!F127),0)</f>
        <v>99</v>
      </c>
      <c r="K128" s="6">
        <f>VLOOKUP($A128,'HUMAN RESOURCES'!$A$1:$M$2692,COLUMN('HUMAN RESOURCES'!$E128),0)</f>
        <v>3.7999999999999999E-2</v>
      </c>
      <c r="L128" s="6">
        <f>VLOOKUP($A128,'HUMAN RESOURCES'!$A$1:$M$2692,COLUMN('HUMAN RESOURCES'!$F128),0)</f>
        <v>6.5000000000000002E-2</v>
      </c>
      <c r="M128" s="6">
        <f>VLOOKUP($A128,'HUMAN RESOURCES'!$A$1:$M$2692,COLUMN('HUMAN RESOURCES'!$G128),0)</f>
        <v>61</v>
      </c>
      <c r="N128" s="6">
        <f>VLOOKUP($A128,'HUMAN RESOURCES'!$A$1:$M$2692,COLUMN('HUMAN RESOURCES'!$H128),0)</f>
        <v>59</v>
      </c>
      <c r="O128" s="6">
        <f>VLOOKUP($A128,'HUMAN RESOURCES'!$A$1:$M$2692,COLUMN('HUMAN RESOURCES'!$I128),0)</f>
        <v>0.42099999999999999</v>
      </c>
      <c r="P128" s="6">
        <f>VLOOKUP($A128,'HUMAN RESOURCES'!$A$1:$M$2692,COLUMN('HUMAN RESOURCES'!$J128),0)</f>
        <v>0.54900000000000004</v>
      </c>
      <c r="Q128" s="6">
        <f>VLOOKUP($A128,'HUMAN RESOURCES'!$A$1:$M$2692,COLUMN('HUMAN RESOURCES'!$K128),0)</f>
        <v>2.9000000000000001E-2</v>
      </c>
      <c r="R128" s="6">
        <f>VLOOKUP($A128,'HUMAN RESOURCES'!$A$1:$M$2692,COLUMN('HUMAN RESOURCES'!$L128),0)</f>
        <v>666097</v>
      </c>
      <c r="S128" s="6">
        <f>VLOOKUP($A128,'HUMAN RESOURCES'!$A$1:$M$2692,COLUMN('HUMAN RESOURCES'!$F128),0)</f>
        <v>6.5000000000000002E-2</v>
      </c>
      <c r="T128" s="6">
        <f>VLOOKUP($A128,TOURISM!$A$1:$F$2692,COLUMN(TOURISM!$E128),0)</f>
        <v>32000000</v>
      </c>
      <c r="U128" s="6">
        <f>VLOOKUP($A128,TOURISM!$A$1:$F$2692,COLUMN(TOURISM!$F128),0)</f>
        <v>17000000</v>
      </c>
      <c r="V128" s="6">
        <f>VLOOKUP($A128,BUSINESS!$A$1:$J$2692,COLUMN(BUSINESS!$E128),0)</f>
        <v>2.1789999999999998</v>
      </c>
      <c r="W128" s="6">
        <f>VLOOKUP($A128,BUSINESS!$A$1:$J$2692,COLUMN(BUSINESS!$F128),0)</f>
        <v>22</v>
      </c>
      <c r="X128" s="6">
        <f>VLOOKUP($A128,BUSINESS!$A$1:$J$2692,COLUMN(BUSINESS!$G128),0)</f>
        <v>0</v>
      </c>
      <c r="Y128" s="6">
        <f>VLOOKUP($A128,BUSINESS!$A$1:$J$2692,COLUMN(BUSINESS!$H128),0)</f>
        <v>100</v>
      </c>
      <c r="Z128" s="6">
        <f>VLOOKUP($A128,BUSINESS!$A$1:$J$2692,COLUMN(BUSINESS!$I128),0)</f>
        <v>3.5000000000000003E-2</v>
      </c>
      <c r="AA128" s="6">
        <f>VLOOKUP($A128,BUSINESS!$A$1:$J$2692,COLUMN(BUSINESS!$J128),0)</f>
        <v>0.184</v>
      </c>
      <c r="AB128" s="5"/>
      <c r="AC128" s="5"/>
      <c r="AD128" s="5"/>
      <c r="AE128" s="5"/>
    </row>
    <row r="129" spans="1:31" ht="15.75" customHeight="1" x14ac:dyDescent="0.25">
      <c r="A129" s="6">
        <v>128</v>
      </c>
      <c r="B129" s="7" t="str">
        <f>VLOOKUP($A129,GDP!$A$1:$H$2692,COLUMN(GDP!B129),0)</f>
        <v>Africa</v>
      </c>
      <c r="C129" s="8" t="str">
        <f>VLOOKUP($A129,GDP!$A$1:$H$2692,COLUMN(GDP!C129),0)</f>
        <v>Comoros-Africa</v>
      </c>
      <c r="D129" s="9" t="str">
        <f>VLOOKUP($A129,GDP!$A$1:$H$2692,COLUMN(GDP!D129),0)</f>
        <v>2010</v>
      </c>
      <c r="E129" s="8">
        <f>VLOOKUP($A129,GDP!$A$1:$H$2692,COLUMN(GDP!E129),0)</f>
        <v>535199686</v>
      </c>
      <c r="F129" s="7">
        <f>VLOOKUP($A129,GDP!$A$1:$H$2692,COLUMN(GDP!F129),0)</f>
        <v>3.7999999999999999E-2</v>
      </c>
      <c r="G129" s="7">
        <f>VLOOKUP($A129,GDP!$A$1:$H$2692,COLUMN(GDP!G129),0)</f>
        <v>31</v>
      </c>
      <c r="H129" s="7">
        <f>VLOOKUP($A129,GDP!$A$1:$H$2692,COLUMN(GDP!H129),0)</f>
        <v>0.105</v>
      </c>
      <c r="I129" s="6">
        <f>VLOOKUP($A129,ENERGY!$A$1:$F$2692,COLUMN(ENERGY!E128),0)</f>
        <v>0</v>
      </c>
      <c r="J129" s="6">
        <f>VLOOKUP($A129,ENERGY!$A$1:$F$2692,COLUMN(ENERGY!F128),0)</f>
        <v>92</v>
      </c>
      <c r="K129" s="6">
        <f>VLOOKUP($A129,'HUMAN RESOURCES'!$A$1:$M$2692,COLUMN('HUMAN RESOURCES'!$E129),0)</f>
        <v>3.6999999999999998E-2</v>
      </c>
      <c r="L129" s="6">
        <f>VLOOKUP($A129,'HUMAN RESOURCES'!$A$1:$M$2692,COLUMN('HUMAN RESOURCES'!$F129),0)</f>
        <v>6.3E-2</v>
      </c>
      <c r="M129" s="6">
        <f>VLOOKUP($A129,'HUMAN RESOURCES'!$A$1:$M$2692,COLUMN('HUMAN RESOURCES'!$G129),0)</f>
        <v>62</v>
      </c>
      <c r="N129" s="6">
        <f>VLOOKUP($A129,'HUMAN RESOURCES'!$A$1:$M$2692,COLUMN('HUMAN RESOURCES'!$H129),0)</f>
        <v>59</v>
      </c>
      <c r="O129" s="6">
        <f>VLOOKUP($A129,'HUMAN RESOURCES'!$A$1:$M$2692,COLUMN('HUMAN RESOURCES'!$I129),0)</f>
        <v>0.42199999999999999</v>
      </c>
      <c r="P129" s="6">
        <f>VLOOKUP($A129,'HUMAN RESOURCES'!$A$1:$M$2692,COLUMN('HUMAN RESOURCES'!$J129),0)</f>
        <v>0.54900000000000004</v>
      </c>
      <c r="Q129" s="6">
        <f>VLOOKUP($A129,'HUMAN RESOURCES'!$A$1:$M$2692,COLUMN('HUMAN RESOURCES'!$K129),0)</f>
        <v>2.9000000000000001E-2</v>
      </c>
      <c r="R129" s="6">
        <f>VLOOKUP($A129,'HUMAN RESOURCES'!$A$1:$M$2692,COLUMN('HUMAN RESOURCES'!$L129),0)</f>
        <v>683081</v>
      </c>
      <c r="S129" s="6">
        <f>VLOOKUP($A129,'HUMAN RESOURCES'!$A$1:$M$2692,COLUMN('HUMAN RESOURCES'!$F129),0)</f>
        <v>6.3E-2</v>
      </c>
      <c r="T129" s="6">
        <f>VLOOKUP($A129,TOURISM!$A$1:$F$2692,COLUMN(TOURISM!$E129),0)</f>
        <v>35000000</v>
      </c>
      <c r="U129" s="6">
        <f>VLOOKUP($A129,TOURISM!$A$1:$F$2692,COLUMN(TOURISM!$F129),0)</f>
        <v>19000000</v>
      </c>
      <c r="V129" s="6">
        <f>VLOOKUP($A129,BUSINESS!$A$1:$J$2692,COLUMN(BUSINESS!$E129),0)</f>
        <v>2.1789999999999998</v>
      </c>
      <c r="W129" s="6">
        <f>VLOOKUP($A129,BUSINESS!$A$1:$J$2692,COLUMN(BUSINESS!$F129),0)</f>
        <v>22</v>
      </c>
      <c r="X129" s="6">
        <f>VLOOKUP($A129,BUSINESS!$A$1:$J$2692,COLUMN(BUSINESS!$G129),0)</f>
        <v>0</v>
      </c>
      <c r="Y129" s="6">
        <f>VLOOKUP($A129,BUSINESS!$A$1:$J$2692,COLUMN(BUSINESS!$H129),0)</f>
        <v>100</v>
      </c>
      <c r="Z129" s="6">
        <f>VLOOKUP($A129,BUSINESS!$A$1:$J$2692,COLUMN(BUSINESS!$I129),0)</f>
        <v>5.0999999999999997E-2</v>
      </c>
      <c r="AA129" s="6">
        <f>VLOOKUP($A129,BUSINESS!$A$1:$J$2692,COLUMN(BUSINESS!$J129),0)</f>
        <v>0.24199999999999999</v>
      </c>
      <c r="AB129" s="5"/>
      <c r="AC129" s="5"/>
      <c r="AD129" s="5"/>
      <c r="AE129" s="5"/>
    </row>
    <row r="130" spans="1:31" ht="15.75" customHeight="1" x14ac:dyDescent="0.25">
      <c r="A130" s="6">
        <v>129</v>
      </c>
      <c r="B130" s="7" t="str">
        <f>VLOOKUP($A130,GDP!$A$1:$H$2692,COLUMN(GDP!B130),0)</f>
        <v>Africa</v>
      </c>
      <c r="C130" s="8" t="str">
        <f>VLOOKUP($A130,GDP!$A$1:$H$2692,COLUMN(GDP!C130),0)</f>
        <v>Comoros-Africa</v>
      </c>
      <c r="D130" s="9" t="str">
        <f>VLOOKUP($A130,GDP!$A$1:$H$2692,COLUMN(GDP!D130),0)</f>
        <v>2011</v>
      </c>
      <c r="E130" s="8">
        <f>VLOOKUP($A130,GDP!$A$1:$H$2692,COLUMN(GDP!E130),0)</f>
        <v>543376206</v>
      </c>
      <c r="F130" s="7">
        <f>VLOOKUP($A130,GDP!$A$1:$H$2692,COLUMN(GDP!F130),0)</f>
        <v>3.4000000000000002E-2</v>
      </c>
      <c r="G130" s="7">
        <f>VLOOKUP($A130,GDP!$A$1:$H$2692,COLUMN(GDP!G130),0)</f>
        <v>27</v>
      </c>
      <c r="H130" s="7">
        <f>VLOOKUP($A130,GDP!$A$1:$H$2692,COLUMN(GDP!H130),0)</f>
        <v>0.105</v>
      </c>
      <c r="I130" s="6">
        <f>VLOOKUP($A130,ENERGY!$A$1:$F$2692,COLUMN(ENERGY!E129),0)</f>
        <v>0</v>
      </c>
      <c r="J130" s="6">
        <f>VLOOKUP($A130,ENERGY!$A$1:$F$2692,COLUMN(ENERGY!F129),0)</f>
        <v>88</v>
      </c>
      <c r="K130" s="6">
        <f>VLOOKUP($A130,'HUMAN RESOURCES'!$A$1:$M$2692,COLUMN('HUMAN RESOURCES'!$E130),0)</f>
        <v>3.5999999999999997E-2</v>
      </c>
      <c r="L130" s="6">
        <f>VLOOKUP($A130,'HUMAN RESOURCES'!$A$1:$M$2692,COLUMN('HUMAN RESOURCES'!$F130),0)</f>
        <v>6.0999999999999999E-2</v>
      </c>
      <c r="M130" s="6">
        <f>VLOOKUP($A130,'HUMAN RESOURCES'!$A$1:$M$2692,COLUMN('HUMAN RESOURCES'!$G130),0)</f>
        <v>62</v>
      </c>
      <c r="N130" s="6">
        <f>VLOOKUP($A130,'HUMAN RESOURCES'!$A$1:$M$2692,COLUMN('HUMAN RESOURCES'!$H130),0)</f>
        <v>59</v>
      </c>
      <c r="O130" s="6">
        <f>VLOOKUP($A130,'HUMAN RESOURCES'!$A$1:$M$2692,COLUMN('HUMAN RESOURCES'!$I130),0)</f>
        <v>0.42199999999999999</v>
      </c>
      <c r="P130" s="6">
        <f>VLOOKUP($A130,'HUMAN RESOURCES'!$A$1:$M$2692,COLUMN('HUMAN RESOURCES'!$J130),0)</f>
        <v>0.54900000000000004</v>
      </c>
      <c r="Q130" s="6">
        <f>VLOOKUP($A130,'HUMAN RESOURCES'!$A$1:$M$2692,COLUMN('HUMAN RESOURCES'!$K130),0)</f>
        <v>2.9000000000000001E-2</v>
      </c>
      <c r="R130" s="6">
        <f>VLOOKUP($A130,'HUMAN RESOURCES'!$A$1:$M$2692,COLUMN('HUMAN RESOURCES'!$L130),0)</f>
        <v>700216</v>
      </c>
      <c r="S130" s="6">
        <f>VLOOKUP($A130,'HUMAN RESOURCES'!$A$1:$M$2692,COLUMN('HUMAN RESOURCES'!$F130),0)</f>
        <v>6.0999999999999999E-2</v>
      </c>
      <c r="T130" s="6">
        <f>VLOOKUP($A130,TOURISM!$A$1:$F$2692,COLUMN(TOURISM!$E130),0)</f>
        <v>42000000</v>
      </c>
      <c r="U130" s="6">
        <f>VLOOKUP($A130,TOURISM!$A$1:$F$2692,COLUMN(TOURISM!$F130),0)</f>
        <v>20000000</v>
      </c>
      <c r="V130" s="6">
        <f>VLOOKUP($A130,BUSINESS!$A$1:$J$2692,COLUMN(BUSINESS!$E130),0)</f>
        <v>2.1789999999999998</v>
      </c>
      <c r="W130" s="6">
        <f>VLOOKUP($A130,BUSINESS!$A$1:$J$2692,COLUMN(BUSINESS!$F130),0)</f>
        <v>22</v>
      </c>
      <c r="X130" s="6">
        <f>VLOOKUP($A130,BUSINESS!$A$1:$J$2692,COLUMN(BUSINESS!$G130),0)</f>
        <v>0</v>
      </c>
      <c r="Y130" s="6">
        <f>VLOOKUP($A130,BUSINESS!$A$1:$J$2692,COLUMN(BUSINESS!$H130),0)</f>
        <v>100</v>
      </c>
      <c r="Z130" s="6">
        <f>VLOOKUP($A130,BUSINESS!$A$1:$J$2692,COLUMN(BUSINESS!$I130),0)</f>
        <v>5.5E-2</v>
      </c>
      <c r="AA130" s="6">
        <f>VLOOKUP($A130,BUSINESS!$A$1:$J$2692,COLUMN(BUSINESS!$J130),0)</f>
        <v>0.309</v>
      </c>
      <c r="AB130" s="5"/>
      <c r="AC130" s="5"/>
      <c r="AD130" s="5"/>
      <c r="AE130" s="5"/>
    </row>
    <row r="131" spans="1:31" ht="15.75" customHeight="1" x14ac:dyDescent="0.25">
      <c r="A131" s="6">
        <v>130</v>
      </c>
      <c r="B131" s="7" t="str">
        <f>VLOOKUP($A131,GDP!$A$1:$H$2692,COLUMN(GDP!B131),0)</f>
        <v>Africa</v>
      </c>
      <c r="C131" s="8" t="str">
        <f>VLOOKUP($A131,GDP!$A$1:$H$2692,COLUMN(GDP!C131),0)</f>
        <v>Comoros-Africa</v>
      </c>
      <c r="D131" s="9" t="str">
        <f>VLOOKUP($A131,GDP!$A$1:$H$2692,COLUMN(GDP!D131),0)</f>
        <v>2012</v>
      </c>
      <c r="E131" s="8">
        <f>VLOOKUP($A131,GDP!$A$1:$H$2692,COLUMN(GDP!E131),0)</f>
        <v>610372697</v>
      </c>
      <c r="F131" s="7">
        <f>VLOOKUP($A131,GDP!$A$1:$H$2692,COLUMN(GDP!F131),0)</f>
        <v>3.5999999999999997E-2</v>
      </c>
      <c r="G131" s="7">
        <f>VLOOKUP($A131,GDP!$A$1:$H$2692,COLUMN(GDP!G131),0)</f>
        <v>31</v>
      </c>
      <c r="H131" s="7">
        <f>VLOOKUP($A131,GDP!$A$1:$H$2692,COLUMN(GDP!H131),0)</f>
        <v>0.105</v>
      </c>
      <c r="I131" s="6">
        <f>VLOOKUP($A131,ENERGY!$A$1:$F$2692,COLUMN(ENERGY!E130),0)</f>
        <v>0</v>
      </c>
      <c r="J131" s="6">
        <f>VLOOKUP($A131,ENERGY!$A$1:$F$2692,COLUMN(ENERGY!F130),0)</f>
        <v>84</v>
      </c>
      <c r="K131" s="6">
        <f>VLOOKUP($A131,'HUMAN RESOURCES'!$A$1:$M$2692,COLUMN('HUMAN RESOURCES'!$E131),0)</f>
        <v>3.5999999999999997E-2</v>
      </c>
      <c r="L131" s="6">
        <f>VLOOKUP($A131,'HUMAN RESOURCES'!$A$1:$M$2692,COLUMN('HUMAN RESOURCES'!$F131),0)</f>
        <v>5.8999999999999997E-2</v>
      </c>
      <c r="M131" s="6">
        <f>VLOOKUP($A131,'HUMAN RESOURCES'!$A$1:$M$2692,COLUMN('HUMAN RESOURCES'!$G131),0)</f>
        <v>62</v>
      </c>
      <c r="N131" s="6">
        <f>VLOOKUP($A131,'HUMAN RESOURCES'!$A$1:$M$2692,COLUMN('HUMAN RESOURCES'!$H131),0)</f>
        <v>59</v>
      </c>
      <c r="O131" s="6">
        <f>VLOOKUP($A131,'HUMAN RESOURCES'!$A$1:$M$2692,COLUMN('HUMAN RESOURCES'!$I131),0)</f>
        <v>0.42199999999999999</v>
      </c>
      <c r="P131" s="6">
        <f>VLOOKUP($A131,'HUMAN RESOURCES'!$A$1:$M$2692,COLUMN('HUMAN RESOURCES'!$J131),0)</f>
        <v>0.55000000000000004</v>
      </c>
      <c r="Q131" s="6">
        <f>VLOOKUP($A131,'HUMAN RESOURCES'!$A$1:$M$2692,COLUMN('HUMAN RESOURCES'!$K131),0)</f>
        <v>2.9000000000000001E-2</v>
      </c>
      <c r="R131" s="6">
        <f>VLOOKUP($A131,'HUMAN RESOURCES'!$A$1:$M$2692,COLUMN('HUMAN RESOURCES'!$L131),0)</f>
        <v>717503</v>
      </c>
      <c r="S131" s="6">
        <f>VLOOKUP($A131,'HUMAN RESOURCES'!$A$1:$M$2692,COLUMN('HUMAN RESOURCES'!$F131),0)</f>
        <v>5.8999999999999997E-2</v>
      </c>
      <c r="T131" s="6">
        <f>VLOOKUP($A131,TOURISM!$A$1:$F$2692,COLUMN(TOURISM!$E131),0)</f>
        <v>0</v>
      </c>
      <c r="U131" s="6">
        <f>VLOOKUP($A131,TOURISM!$A$1:$F$2692,COLUMN(TOURISM!$F131),0)</f>
        <v>0</v>
      </c>
      <c r="V131" s="6">
        <f>VLOOKUP($A131,BUSINESS!$A$1:$J$2692,COLUMN(BUSINESS!$E131),0)</f>
        <v>2.1789999999999998</v>
      </c>
      <c r="W131" s="6">
        <f>VLOOKUP($A131,BUSINESS!$A$1:$J$2692,COLUMN(BUSINESS!$F131),0)</f>
        <v>20</v>
      </c>
      <c r="X131" s="6">
        <f>VLOOKUP($A131,BUSINESS!$A$1:$J$2692,COLUMN(BUSINESS!$G131),0)</f>
        <v>160</v>
      </c>
      <c r="Y131" s="6">
        <f>VLOOKUP($A131,BUSINESS!$A$1:$J$2692,COLUMN(BUSINESS!$H131),0)</f>
        <v>100</v>
      </c>
      <c r="Z131" s="6">
        <f>VLOOKUP($A131,BUSINESS!$A$1:$J$2692,COLUMN(BUSINESS!$I131),0)</f>
        <v>0.06</v>
      </c>
      <c r="AA131" s="6">
        <f>VLOOKUP($A131,BUSINESS!$A$1:$J$2692,COLUMN(BUSINESS!$J131),0)</f>
        <v>0.39500000000000002</v>
      </c>
      <c r="AB131" s="5"/>
      <c r="AC131" s="5"/>
      <c r="AD131" s="5"/>
      <c r="AE131" s="5"/>
    </row>
    <row r="132" spans="1:31" ht="15.75" customHeight="1" x14ac:dyDescent="0.25">
      <c r="A132" s="6">
        <v>131</v>
      </c>
      <c r="B132" s="7" t="str">
        <f>VLOOKUP($A132,GDP!$A$1:$H$2692,COLUMN(GDP!B132),0)</f>
        <v>Africa</v>
      </c>
      <c r="C132" s="8" t="str">
        <f>VLOOKUP($A132,GDP!$A$1:$H$2692,COLUMN(GDP!C132),0)</f>
        <v>Congo (Brazzaville)-Africa</v>
      </c>
      <c r="D132" s="9" t="str">
        <f>VLOOKUP($A132,GDP!$A$1:$H$2692,COLUMN(GDP!D132),0)</f>
        <v>2000</v>
      </c>
      <c r="E132" s="8">
        <f>VLOOKUP($A132,GDP!$A$1:$H$2692,COLUMN(GDP!E132),0)</f>
        <v>13677929162</v>
      </c>
      <c r="F132" s="7">
        <f>VLOOKUP($A132,GDP!$A$1:$H$2692,COLUMN(GDP!F132),0)</f>
        <v>3.2000000000000001E-2</v>
      </c>
      <c r="G132" s="7">
        <f>VLOOKUP($A132,GDP!$A$1:$H$2692,COLUMN(GDP!G132),0)</f>
        <v>100</v>
      </c>
      <c r="H132" s="7">
        <f>VLOOKUP($A132,GDP!$A$1:$H$2692,COLUMN(GDP!H132),0)</f>
        <v>0</v>
      </c>
      <c r="I132" s="6">
        <f>VLOOKUP($A132,ENERGY!$A$1:$F$2692,COLUMN(ENERGY!E131),0)</f>
        <v>0</v>
      </c>
      <c r="J132" s="6">
        <f>VLOOKUP($A132,ENERGY!$A$1:$F$2692,COLUMN(ENERGY!F131),0)</f>
        <v>0</v>
      </c>
      <c r="K132" s="6">
        <f>VLOOKUP($A132,'HUMAN RESOURCES'!$A$1:$M$2692,COLUMN('HUMAN RESOURCES'!$E132),0)</f>
        <v>3.9E-2</v>
      </c>
      <c r="L132" s="6">
        <f>VLOOKUP($A132,'HUMAN RESOURCES'!$A$1:$M$2692,COLUMN('HUMAN RESOURCES'!$F132),0)</f>
        <v>7.6999999999999999E-2</v>
      </c>
      <c r="M132" s="6">
        <f>VLOOKUP($A132,'HUMAN RESOURCES'!$A$1:$M$2692,COLUMN('HUMAN RESOURCES'!$G132),0)</f>
        <v>53</v>
      </c>
      <c r="N132" s="6">
        <f>VLOOKUP($A132,'HUMAN RESOURCES'!$A$1:$M$2692,COLUMN('HUMAN RESOURCES'!$H132),0)</f>
        <v>51</v>
      </c>
      <c r="O132" s="6">
        <f>VLOOKUP($A132,'HUMAN RESOURCES'!$A$1:$M$2692,COLUMN('HUMAN RESOURCES'!$I132),0)</f>
        <v>0.41899999999999998</v>
      </c>
      <c r="P132" s="6">
        <f>VLOOKUP($A132,'HUMAN RESOURCES'!$A$1:$M$2692,COLUMN('HUMAN RESOURCES'!$J132),0)</f>
        <v>0.54500000000000004</v>
      </c>
      <c r="Q132" s="6">
        <f>VLOOKUP($A132,'HUMAN RESOURCES'!$A$1:$M$2692,COLUMN('HUMAN RESOURCES'!$K132),0)</f>
        <v>3.5999999999999997E-2</v>
      </c>
      <c r="R132" s="6">
        <f>VLOOKUP($A132,'HUMAN RESOURCES'!$A$1:$M$2692,COLUMN('HUMAN RESOURCES'!$L132),0)</f>
        <v>3126204</v>
      </c>
      <c r="S132" s="6">
        <f>VLOOKUP($A132,'HUMAN RESOURCES'!$A$1:$M$2692,COLUMN('HUMAN RESOURCES'!$F132),0)</f>
        <v>7.6999999999999999E-2</v>
      </c>
      <c r="T132" s="6">
        <f>VLOOKUP($A132,TOURISM!$A$1:$F$2692,COLUMN(TOURISM!$E132),0)</f>
        <v>12400000</v>
      </c>
      <c r="U132" s="6">
        <f>VLOOKUP($A132,TOURISM!$A$1:$F$2692,COLUMN(TOURISM!$F132),0)</f>
        <v>59000000</v>
      </c>
      <c r="V132" s="6">
        <f>VLOOKUP($A132,BUSINESS!$A$1:$J$2692,COLUMN(BUSINESS!$E132),0)</f>
        <v>0</v>
      </c>
      <c r="W132" s="6">
        <f>VLOOKUP($A132,BUSINESS!$A$1:$J$2692,COLUMN(BUSINESS!$F132),0)</f>
        <v>0</v>
      </c>
      <c r="X132" s="6">
        <f>VLOOKUP($A132,BUSINESS!$A$1:$J$2692,COLUMN(BUSINESS!$G132),0)</f>
        <v>0</v>
      </c>
      <c r="Y132" s="6">
        <f>VLOOKUP($A132,BUSINESS!$A$1:$J$2692,COLUMN(BUSINESS!$H132),0)</f>
        <v>0</v>
      </c>
      <c r="Z132" s="6">
        <f>VLOOKUP($A132,BUSINESS!$A$1:$J$2692,COLUMN(BUSINESS!$I132),0)</f>
        <v>0</v>
      </c>
      <c r="AA132" s="6">
        <f>VLOOKUP($A132,BUSINESS!$A$1:$J$2692,COLUMN(BUSINESS!$J132),0)</f>
        <v>2.1999999999999999E-2</v>
      </c>
      <c r="AB132" s="5"/>
      <c r="AC132" s="5"/>
      <c r="AD132" s="5"/>
      <c r="AE132" s="5"/>
    </row>
    <row r="133" spans="1:31" ht="15.75" customHeight="1" x14ac:dyDescent="0.25">
      <c r="A133" s="6">
        <v>132</v>
      </c>
      <c r="B133" s="7" t="str">
        <f>VLOOKUP($A133,GDP!$A$1:$H$2692,COLUMN(GDP!B133),0)</f>
        <v>Africa</v>
      </c>
      <c r="C133" s="8" t="str">
        <f>VLOOKUP($A133,GDP!$A$1:$H$2692,COLUMN(GDP!C133),0)</f>
        <v>Congo (Brazzaville)-Africa</v>
      </c>
      <c r="D133" s="9" t="str">
        <f>VLOOKUP($A133,GDP!$A$1:$H$2692,COLUMN(GDP!D133),0)</f>
        <v>2001</v>
      </c>
      <c r="E133" s="8">
        <f>VLOOKUP($A133,GDP!$A$1:$H$2692,COLUMN(GDP!E133),0)</f>
        <v>3219910666</v>
      </c>
      <c r="F133" s="7">
        <f>VLOOKUP($A133,GDP!$A$1:$H$2692,COLUMN(GDP!F133),0)</f>
        <v>2.1000000000000001E-2</v>
      </c>
      <c r="G133" s="7">
        <f>VLOOKUP($A133,GDP!$A$1:$H$2692,COLUMN(GDP!G133),0)</f>
        <v>22</v>
      </c>
      <c r="H133" s="7">
        <f>VLOOKUP($A133,GDP!$A$1:$H$2692,COLUMN(GDP!H133),0)</f>
        <v>0.22</v>
      </c>
      <c r="I133" s="6">
        <f>VLOOKUP($A133,ENERGY!$A$1:$F$2692,COLUMN(ENERGY!E132),0)</f>
        <v>1659</v>
      </c>
      <c r="J133" s="6">
        <f>VLOOKUP($A133,ENERGY!$A$1:$F$2692,COLUMN(ENERGY!F132),0)</f>
        <v>0</v>
      </c>
      <c r="K133" s="6">
        <f>VLOOKUP($A133,'HUMAN RESOURCES'!$A$1:$M$2692,COLUMN('HUMAN RESOURCES'!$E133),0)</f>
        <v>3.9E-2</v>
      </c>
      <c r="L133" s="6">
        <f>VLOOKUP($A133,'HUMAN RESOURCES'!$A$1:$M$2692,COLUMN('HUMAN RESOURCES'!$F133),0)</f>
        <v>7.4999999999999997E-2</v>
      </c>
      <c r="M133" s="6">
        <f>VLOOKUP($A133,'HUMAN RESOURCES'!$A$1:$M$2692,COLUMN('HUMAN RESOURCES'!$G133),0)</f>
        <v>54</v>
      </c>
      <c r="N133" s="6">
        <f>VLOOKUP($A133,'HUMAN RESOURCES'!$A$1:$M$2692,COLUMN('HUMAN RESOURCES'!$H133),0)</f>
        <v>51</v>
      </c>
      <c r="O133" s="6">
        <f>VLOOKUP($A133,'HUMAN RESOURCES'!$A$1:$M$2692,COLUMN('HUMAN RESOURCES'!$I133),0)</f>
        <v>0.41899999999999998</v>
      </c>
      <c r="P133" s="6">
        <f>VLOOKUP($A133,'HUMAN RESOURCES'!$A$1:$M$2692,COLUMN('HUMAN RESOURCES'!$J133),0)</f>
        <v>0.54500000000000004</v>
      </c>
      <c r="Q133" s="6">
        <f>VLOOKUP($A133,'HUMAN RESOURCES'!$A$1:$M$2692,COLUMN('HUMAN RESOURCES'!$K133),0)</f>
        <v>3.5999999999999997E-2</v>
      </c>
      <c r="R133" s="6">
        <f>VLOOKUP($A133,'HUMAN RESOURCES'!$A$1:$M$2692,COLUMN('HUMAN RESOURCES'!$L133),0)</f>
        <v>3205636</v>
      </c>
      <c r="S133" s="6">
        <f>VLOOKUP($A133,'HUMAN RESOURCES'!$A$1:$M$2692,COLUMN('HUMAN RESOURCES'!$F133),0)</f>
        <v>7.4999999999999997E-2</v>
      </c>
      <c r="T133" s="6">
        <f>VLOOKUP($A133,TOURISM!$A$1:$F$2692,COLUMN(TOURISM!$E133),0)</f>
        <v>22600000</v>
      </c>
      <c r="U133" s="6">
        <f>VLOOKUP($A133,TOURISM!$A$1:$F$2692,COLUMN(TOURISM!$F133),0)</f>
        <v>82000000</v>
      </c>
      <c r="V133" s="6">
        <f>VLOOKUP($A133,BUSINESS!$A$1:$J$2692,COLUMN(BUSINESS!$E133),0)</f>
        <v>0</v>
      </c>
      <c r="W133" s="6">
        <f>VLOOKUP($A133,BUSINESS!$A$1:$J$2692,COLUMN(BUSINESS!$F133),0)</f>
        <v>0</v>
      </c>
      <c r="X133" s="6">
        <f>VLOOKUP($A133,BUSINESS!$A$1:$J$2692,COLUMN(BUSINESS!$G133),0)</f>
        <v>0</v>
      </c>
      <c r="Y133" s="6">
        <f>VLOOKUP($A133,BUSINESS!$A$1:$J$2692,COLUMN(BUSINESS!$H133),0)</f>
        <v>0</v>
      </c>
      <c r="Z133" s="6">
        <f>VLOOKUP($A133,BUSINESS!$A$1:$J$2692,COLUMN(BUSINESS!$I133),0)</f>
        <v>0</v>
      </c>
      <c r="AA133" s="6">
        <f>VLOOKUP($A133,BUSINESS!$A$1:$J$2692,COLUMN(BUSINESS!$J133),0)</f>
        <v>4.7E-2</v>
      </c>
      <c r="AB133" s="5"/>
      <c r="AC133" s="5"/>
      <c r="AD133" s="5"/>
      <c r="AE133" s="5"/>
    </row>
    <row r="134" spans="1:31" ht="15.75" customHeight="1" x14ac:dyDescent="0.25">
      <c r="A134" s="6">
        <v>133</v>
      </c>
      <c r="B134" s="7" t="str">
        <f>VLOOKUP($A134,GDP!$A$1:$H$2692,COLUMN(GDP!B134),0)</f>
        <v>Africa</v>
      </c>
      <c r="C134" s="8" t="str">
        <f>VLOOKUP($A134,GDP!$A$1:$H$2692,COLUMN(GDP!C134),0)</f>
        <v>Congo (Brazzaville)-Africa</v>
      </c>
      <c r="D134" s="9" t="str">
        <f>VLOOKUP($A134,GDP!$A$1:$H$2692,COLUMN(GDP!D134),0)</f>
        <v>2002</v>
      </c>
      <c r="E134" s="8">
        <f>VLOOKUP($A134,GDP!$A$1:$H$2692,COLUMN(GDP!E134),0)</f>
        <v>2794259756</v>
      </c>
      <c r="F134" s="7">
        <f>VLOOKUP($A134,GDP!$A$1:$H$2692,COLUMN(GDP!F134),0)</f>
        <v>2.4E-2</v>
      </c>
      <c r="G134" s="7">
        <f>VLOOKUP($A134,GDP!$A$1:$H$2692,COLUMN(GDP!G134),0)</f>
        <v>21</v>
      </c>
      <c r="H134" s="7">
        <f>VLOOKUP($A134,GDP!$A$1:$H$2692,COLUMN(GDP!H134),0)</f>
        <v>0.20699999999999999</v>
      </c>
      <c r="I134" s="6">
        <f>VLOOKUP($A134,ENERGY!$A$1:$F$2692,COLUMN(ENERGY!E133),0)</f>
        <v>1511</v>
      </c>
      <c r="J134" s="6">
        <f>VLOOKUP($A134,ENERGY!$A$1:$F$2692,COLUMN(ENERGY!F133),0)</f>
        <v>2028</v>
      </c>
      <c r="K134" s="6">
        <f>VLOOKUP($A134,'HUMAN RESOURCES'!$A$1:$M$2692,COLUMN('HUMAN RESOURCES'!$E134),0)</f>
        <v>3.9E-2</v>
      </c>
      <c r="L134" s="6">
        <f>VLOOKUP($A134,'HUMAN RESOURCES'!$A$1:$M$2692,COLUMN('HUMAN RESOURCES'!$F134),0)</f>
        <v>7.2999999999999995E-2</v>
      </c>
      <c r="M134" s="6">
        <f>VLOOKUP($A134,'HUMAN RESOURCES'!$A$1:$M$2692,COLUMN('HUMAN RESOURCES'!$G134),0)</f>
        <v>54</v>
      </c>
      <c r="N134" s="6">
        <f>VLOOKUP($A134,'HUMAN RESOURCES'!$A$1:$M$2692,COLUMN('HUMAN RESOURCES'!$H134),0)</f>
        <v>52</v>
      </c>
      <c r="O134" s="6">
        <f>VLOOKUP($A134,'HUMAN RESOURCES'!$A$1:$M$2692,COLUMN('HUMAN RESOURCES'!$I134),0)</f>
        <v>0.42</v>
      </c>
      <c r="P134" s="6">
        <f>VLOOKUP($A134,'HUMAN RESOURCES'!$A$1:$M$2692,COLUMN('HUMAN RESOURCES'!$J134),0)</f>
        <v>0.54500000000000004</v>
      </c>
      <c r="Q134" s="6">
        <f>VLOOKUP($A134,'HUMAN RESOURCES'!$A$1:$M$2692,COLUMN('HUMAN RESOURCES'!$K134),0)</f>
        <v>3.5999999999999997E-2</v>
      </c>
      <c r="R134" s="6">
        <f>VLOOKUP($A134,'HUMAN RESOURCES'!$A$1:$M$2692,COLUMN('HUMAN RESOURCES'!$L134),0)</f>
        <v>3283719</v>
      </c>
      <c r="S134" s="6">
        <f>VLOOKUP($A134,'HUMAN RESOURCES'!$A$1:$M$2692,COLUMN('HUMAN RESOURCES'!$F134),0)</f>
        <v>7.2999999999999995E-2</v>
      </c>
      <c r="T134" s="6">
        <f>VLOOKUP($A134,TOURISM!$A$1:$F$2692,COLUMN(TOURISM!$E134),0)</f>
        <v>25600000</v>
      </c>
      <c r="U134" s="6">
        <f>VLOOKUP($A134,TOURISM!$A$1:$F$2692,COLUMN(TOURISM!$F134),0)</f>
        <v>85000000</v>
      </c>
      <c r="V134" s="6">
        <f>VLOOKUP($A134,BUSINESS!$A$1:$J$2692,COLUMN(BUSINESS!$E134),0)</f>
        <v>0</v>
      </c>
      <c r="W134" s="6">
        <f>VLOOKUP($A134,BUSINESS!$A$1:$J$2692,COLUMN(BUSINESS!$F134),0)</f>
        <v>0</v>
      </c>
      <c r="X134" s="6">
        <f>VLOOKUP($A134,BUSINESS!$A$1:$J$2692,COLUMN(BUSINESS!$G134),0)</f>
        <v>0</v>
      </c>
      <c r="Y134" s="6">
        <f>VLOOKUP($A134,BUSINESS!$A$1:$J$2692,COLUMN(BUSINESS!$H134),0)</f>
        <v>0</v>
      </c>
      <c r="Z134" s="6">
        <f>VLOOKUP($A134,BUSINESS!$A$1:$J$2692,COLUMN(BUSINESS!$I134),0)</f>
        <v>2E-3</v>
      </c>
      <c r="AA134" s="6">
        <f>VLOOKUP($A134,BUSINESS!$A$1:$J$2692,COLUMN(BUSINESS!$J134),0)</f>
        <v>6.8000000000000005E-2</v>
      </c>
      <c r="AB134" s="5"/>
      <c r="AC134" s="5"/>
      <c r="AD134" s="5"/>
      <c r="AE134" s="5"/>
    </row>
    <row r="135" spans="1:31" ht="15.75" customHeight="1" x14ac:dyDescent="0.25">
      <c r="A135" s="6">
        <v>134</v>
      </c>
      <c r="B135" s="7" t="str">
        <f>VLOOKUP($A135,GDP!$A$1:$H$2692,COLUMN(GDP!B135),0)</f>
        <v>Africa</v>
      </c>
      <c r="C135" s="8" t="str">
        <f>VLOOKUP($A135,GDP!$A$1:$H$2692,COLUMN(GDP!C135),0)</f>
        <v>Congo (Brazzaville)-Africa</v>
      </c>
      <c r="D135" s="9" t="str">
        <f>VLOOKUP($A135,GDP!$A$1:$H$2692,COLUMN(GDP!D135),0)</f>
        <v>2003</v>
      </c>
      <c r="E135" s="8">
        <f>VLOOKUP($A135,GDP!$A$1:$H$2692,COLUMN(GDP!E135),0)</f>
        <v>3019993723</v>
      </c>
      <c r="F135" s="7">
        <f>VLOOKUP($A135,GDP!$A$1:$H$2692,COLUMN(GDP!F135),0)</f>
        <v>2.5000000000000001E-2</v>
      </c>
      <c r="G135" s="7">
        <f>VLOOKUP($A135,GDP!$A$1:$H$2692,COLUMN(GDP!G135),0)</f>
        <v>23</v>
      </c>
      <c r="H135" s="7">
        <f>VLOOKUP($A135,GDP!$A$1:$H$2692,COLUMN(GDP!H135),0)</f>
        <v>0.18</v>
      </c>
      <c r="I135" s="6">
        <f>VLOOKUP($A135,ENERGY!$A$1:$F$2692,COLUMN(ENERGY!E134),0)</f>
        <v>1416</v>
      </c>
      <c r="J135" s="6">
        <f>VLOOKUP($A135,ENERGY!$A$1:$F$2692,COLUMN(ENERGY!F134),0)</f>
        <v>1885</v>
      </c>
      <c r="K135" s="6">
        <f>VLOOKUP($A135,'HUMAN RESOURCES'!$A$1:$M$2692,COLUMN('HUMAN RESOURCES'!$E135),0)</f>
        <v>3.9E-2</v>
      </c>
      <c r="L135" s="6">
        <f>VLOOKUP($A135,'HUMAN RESOURCES'!$A$1:$M$2692,COLUMN('HUMAN RESOURCES'!$F135),0)</f>
        <v>7.0000000000000007E-2</v>
      </c>
      <c r="M135" s="6">
        <f>VLOOKUP($A135,'HUMAN RESOURCES'!$A$1:$M$2692,COLUMN('HUMAN RESOURCES'!$G135),0)</f>
        <v>54</v>
      </c>
      <c r="N135" s="6">
        <f>VLOOKUP($A135,'HUMAN RESOURCES'!$A$1:$M$2692,COLUMN('HUMAN RESOURCES'!$H135),0)</f>
        <v>52</v>
      </c>
      <c r="O135" s="6">
        <f>VLOOKUP($A135,'HUMAN RESOURCES'!$A$1:$M$2692,COLUMN('HUMAN RESOURCES'!$I135),0)</f>
        <v>0.42099999999999999</v>
      </c>
      <c r="P135" s="6">
        <f>VLOOKUP($A135,'HUMAN RESOURCES'!$A$1:$M$2692,COLUMN('HUMAN RESOURCES'!$J135),0)</f>
        <v>0.54400000000000004</v>
      </c>
      <c r="Q135" s="6">
        <f>VLOOKUP($A135,'HUMAN RESOURCES'!$A$1:$M$2692,COLUMN('HUMAN RESOURCES'!$K135),0)</f>
        <v>3.5999999999999997E-2</v>
      </c>
      <c r="R135" s="6">
        <f>VLOOKUP($A135,'HUMAN RESOURCES'!$A$1:$M$2692,COLUMN('HUMAN RESOURCES'!$L135),0)</f>
        <v>3363418</v>
      </c>
      <c r="S135" s="6">
        <f>VLOOKUP($A135,'HUMAN RESOURCES'!$A$1:$M$2692,COLUMN('HUMAN RESOURCES'!$F135),0)</f>
        <v>7.0000000000000007E-2</v>
      </c>
      <c r="T135" s="6">
        <f>VLOOKUP($A135,TOURISM!$A$1:$F$2692,COLUMN(TOURISM!$E135),0)</f>
        <v>30000000</v>
      </c>
      <c r="U135" s="6">
        <f>VLOOKUP($A135,TOURISM!$A$1:$F$2692,COLUMN(TOURISM!$F135),0)</f>
        <v>118000000</v>
      </c>
      <c r="V135" s="6">
        <f>VLOOKUP($A135,BUSINESS!$A$1:$J$2692,COLUMN(BUSINESS!$E135),0)</f>
        <v>0</v>
      </c>
      <c r="W135" s="6">
        <f>VLOOKUP($A135,BUSINESS!$A$1:$J$2692,COLUMN(BUSINESS!$F135),0)</f>
        <v>37</v>
      </c>
      <c r="X135" s="6">
        <f>VLOOKUP($A135,BUSINESS!$A$1:$J$2692,COLUMN(BUSINESS!$G135),0)</f>
        <v>0</v>
      </c>
      <c r="Y135" s="6">
        <f>VLOOKUP($A135,BUSINESS!$A$1:$J$2692,COLUMN(BUSINESS!$H135),0)</f>
        <v>0</v>
      </c>
      <c r="Z135" s="6">
        <f>VLOOKUP($A135,BUSINESS!$A$1:$J$2692,COLUMN(BUSINESS!$I135),0)</f>
        <v>5.0000000000000001E-3</v>
      </c>
      <c r="AA135" s="6">
        <f>VLOOKUP($A135,BUSINESS!$A$1:$J$2692,COLUMN(BUSINESS!$J135),0)</f>
        <v>9.8000000000000004E-2</v>
      </c>
      <c r="AB135" s="5"/>
      <c r="AC135" s="5"/>
      <c r="AD135" s="5"/>
      <c r="AE135" s="5"/>
    </row>
    <row r="136" spans="1:31" ht="15.75" customHeight="1" x14ac:dyDescent="0.25">
      <c r="A136" s="6">
        <v>135</v>
      </c>
      <c r="B136" s="7" t="str">
        <f>VLOOKUP($A136,GDP!$A$1:$H$2692,COLUMN(GDP!B136),0)</f>
        <v>Africa</v>
      </c>
      <c r="C136" s="8" t="str">
        <f>VLOOKUP($A136,GDP!$A$1:$H$2692,COLUMN(GDP!C136),0)</f>
        <v>Congo (Brazzaville)-Africa</v>
      </c>
      <c r="D136" s="9" t="str">
        <f>VLOOKUP($A136,GDP!$A$1:$H$2692,COLUMN(GDP!D136),0)</f>
        <v>2004</v>
      </c>
      <c r="E136" s="8">
        <f>VLOOKUP($A136,GDP!$A$1:$H$2692,COLUMN(GDP!E136),0)</f>
        <v>3495868725</v>
      </c>
      <c r="F136" s="7">
        <f>VLOOKUP($A136,GDP!$A$1:$H$2692,COLUMN(GDP!F136),0)</f>
        <v>2.5999999999999999E-2</v>
      </c>
      <c r="G136" s="7">
        <f>VLOOKUP($A136,GDP!$A$1:$H$2692,COLUMN(GDP!G136),0)</f>
        <v>27</v>
      </c>
      <c r="H136" s="7">
        <f>VLOOKUP($A136,GDP!$A$1:$H$2692,COLUMN(GDP!H136),0)</f>
        <v>0.18</v>
      </c>
      <c r="I136" s="6">
        <f>VLOOKUP($A136,ENERGY!$A$1:$F$2692,COLUMN(ENERGY!E135),0)</f>
        <v>1260</v>
      </c>
      <c r="J136" s="6">
        <f>VLOOKUP($A136,ENERGY!$A$1:$F$2692,COLUMN(ENERGY!F135),0)</f>
        <v>1474</v>
      </c>
      <c r="K136" s="6">
        <f>VLOOKUP($A136,'HUMAN RESOURCES'!$A$1:$M$2692,COLUMN('HUMAN RESOURCES'!$E136),0)</f>
        <v>3.9E-2</v>
      </c>
      <c r="L136" s="6">
        <f>VLOOKUP($A136,'HUMAN RESOURCES'!$A$1:$M$2692,COLUMN('HUMAN RESOURCES'!$F136),0)</f>
        <v>6.6000000000000003E-2</v>
      </c>
      <c r="M136" s="6">
        <f>VLOOKUP($A136,'HUMAN RESOURCES'!$A$1:$M$2692,COLUMN('HUMAN RESOURCES'!$G136),0)</f>
        <v>55</v>
      </c>
      <c r="N136" s="6">
        <f>VLOOKUP($A136,'HUMAN RESOURCES'!$A$1:$M$2692,COLUMN('HUMAN RESOURCES'!$H136),0)</f>
        <v>52</v>
      </c>
      <c r="O136" s="6">
        <f>VLOOKUP($A136,'HUMAN RESOURCES'!$A$1:$M$2692,COLUMN('HUMAN RESOURCES'!$I136),0)</f>
        <v>0.42199999999999999</v>
      </c>
      <c r="P136" s="6">
        <f>VLOOKUP($A136,'HUMAN RESOURCES'!$A$1:$M$2692,COLUMN('HUMAN RESOURCES'!$J136),0)</f>
        <v>0.54300000000000004</v>
      </c>
      <c r="Q136" s="6">
        <f>VLOOKUP($A136,'HUMAN RESOURCES'!$A$1:$M$2692,COLUMN('HUMAN RESOURCES'!$K136),0)</f>
        <v>3.5000000000000003E-2</v>
      </c>
      <c r="R136" s="6">
        <f>VLOOKUP($A136,'HUMAN RESOURCES'!$A$1:$M$2692,COLUMN('HUMAN RESOURCES'!$L136),0)</f>
        <v>3448868</v>
      </c>
      <c r="S136" s="6">
        <f>VLOOKUP($A136,'HUMAN RESOURCES'!$A$1:$M$2692,COLUMN('HUMAN RESOURCES'!$F136),0)</f>
        <v>6.6000000000000003E-2</v>
      </c>
      <c r="T136" s="6">
        <f>VLOOKUP($A136,TOURISM!$A$1:$F$2692,COLUMN(TOURISM!$E136),0)</f>
        <v>23100000</v>
      </c>
      <c r="U136" s="6">
        <f>VLOOKUP($A136,TOURISM!$A$1:$F$2692,COLUMN(TOURISM!$F136),0)</f>
        <v>176000000</v>
      </c>
      <c r="V136" s="6">
        <f>VLOOKUP($A136,BUSINESS!$A$1:$J$2692,COLUMN(BUSINESS!$E136),0)</f>
        <v>0</v>
      </c>
      <c r="W136" s="6">
        <f>VLOOKUP($A136,BUSINESS!$A$1:$J$2692,COLUMN(BUSINESS!$F136),0)</f>
        <v>37</v>
      </c>
      <c r="X136" s="6">
        <f>VLOOKUP($A136,BUSINESS!$A$1:$J$2692,COLUMN(BUSINESS!$G136),0)</f>
        <v>0</v>
      </c>
      <c r="Y136" s="6">
        <f>VLOOKUP($A136,BUSINESS!$A$1:$J$2692,COLUMN(BUSINESS!$H136),0)</f>
        <v>0</v>
      </c>
      <c r="Z136" s="6">
        <f>VLOOKUP($A136,BUSINESS!$A$1:$J$2692,COLUMN(BUSINESS!$I136),0)</f>
        <v>1.0999999999999999E-2</v>
      </c>
      <c r="AA136" s="6">
        <f>VLOOKUP($A136,BUSINESS!$A$1:$J$2692,COLUMN(BUSINESS!$J136),0)</f>
        <v>0.111</v>
      </c>
      <c r="AB136" s="5"/>
      <c r="AC136" s="5"/>
      <c r="AD136" s="5"/>
      <c r="AE136" s="5"/>
    </row>
    <row r="137" spans="1:31" ht="15.75" customHeight="1" x14ac:dyDescent="0.25">
      <c r="A137" s="6">
        <v>136</v>
      </c>
      <c r="B137" s="7" t="str">
        <f>VLOOKUP($A137,GDP!$A$1:$H$2692,COLUMN(GDP!B137),0)</f>
        <v>Africa</v>
      </c>
      <c r="C137" s="8" t="str">
        <f>VLOOKUP($A137,GDP!$A$1:$H$2692,COLUMN(GDP!C137),0)</f>
        <v>Congo (Brazzaville)-Africa</v>
      </c>
      <c r="D137" s="9" t="str">
        <f>VLOOKUP($A137,GDP!$A$1:$H$2692,COLUMN(GDP!D137),0)</f>
        <v>2005</v>
      </c>
      <c r="E137" s="8">
        <f>VLOOKUP($A137,GDP!$A$1:$H$2692,COLUMN(GDP!E137),0)</f>
        <v>4648628839</v>
      </c>
      <c r="F137" s="7">
        <f>VLOOKUP($A137,GDP!$A$1:$H$2692,COLUMN(GDP!F137),0)</f>
        <v>2.5999999999999999E-2</v>
      </c>
      <c r="G137" s="7">
        <f>VLOOKUP($A137,GDP!$A$1:$H$2692,COLUMN(GDP!G137),0)</f>
        <v>34</v>
      </c>
      <c r="H137" s="7">
        <f>VLOOKUP($A137,GDP!$A$1:$H$2692,COLUMN(GDP!H137),0)</f>
        <v>0.18</v>
      </c>
      <c r="I137" s="6">
        <f>VLOOKUP($A137,ENERGY!$A$1:$F$2692,COLUMN(ENERGY!E136),0)</f>
        <v>1209</v>
      </c>
      <c r="J137" s="6">
        <f>VLOOKUP($A137,ENERGY!$A$1:$F$2692,COLUMN(ENERGY!F136),0)</f>
        <v>1437</v>
      </c>
      <c r="K137" s="6">
        <f>VLOOKUP($A137,'HUMAN RESOURCES'!$A$1:$M$2692,COLUMN('HUMAN RESOURCES'!$E137),0)</f>
        <v>3.9E-2</v>
      </c>
      <c r="L137" s="6">
        <f>VLOOKUP($A137,'HUMAN RESOURCES'!$A$1:$M$2692,COLUMN('HUMAN RESOURCES'!$F137),0)</f>
        <v>6.2E-2</v>
      </c>
      <c r="M137" s="6">
        <f>VLOOKUP($A137,'HUMAN RESOURCES'!$A$1:$M$2692,COLUMN('HUMAN RESOURCES'!$G137),0)</f>
        <v>55</v>
      </c>
      <c r="N137" s="6">
        <f>VLOOKUP($A137,'HUMAN RESOURCES'!$A$1:$M$2692,COLUMN('HUMAN RESOURCES'!$H137),0)</f>
        <v>53</v>
      </c>
      <c r="O137" s="6">
        <f>VLOOKUP($A137,'HUMAN RESOURCES'!$A$1:$M$2692,COLUMN('HUMAN RESOURCES'!$I137),0)</f>
        <v>0.42199999999999999</v>
      </c>
      <c r="P137" s="6">
        <f>VLOOKUP($A137,'HUMAN RESOURCES'!$A$1:$M$2692,COLUMN('HUMAN RESOURCES'!$J137),0)</f>
        <v>0.54300000000000004</v>
      </c>
      <c r="Q137" s="6">
        <f>VLOOKUP($A137,'HUMAN RESOURCES'!$A$1:$M$2692,COLUMN('HUMAN RESOURCES'!$K137),0)</f>
        <v>3.5000000000000003E-2</v>
      </c>
      <c r="R137" s="6">
        <f>VLOOKUP($A137,'HUMAN RESOURCES'!$A$1:$M$2692,COLUMN('HUMAN RESOURCES'!$L137),0)</f>
        <v>3542867</v>
      </c>
      <c r="S137" s="6">
        <f>VLOOKUP($A137,'HUMAN RESOURCES'!$A$1:$M$2692,COLUMN('HUMAN RESOURCES'!$F137),0)</f>
        <v>6.2E-2</v>
      </c>
      <c r="T137" s="6">
        <f>VLOOKUP($A137,TOURISM!$A$1:$F$2692,COLUMN(TOURISM!$E137),0)</f>
        <v>40000000</v>
      </c>
      <c r="U137" s="6">
        <f>VLOOKUP($A137,TOURISM!$A$1:$F$2692,COLUMN(TOURISM!$F137),0)</f>
        <v>112000000</v>
      </c>
      <c r="V137" s="6">
        <f>VLOOKUP($A137,BUSINESS!$A$1:$J$2692,COLUMN(BUSINESS!$E137),0)</f>
        <v>0.64900000000000002</v>
      </c>
      <c r="W137" s="6">
        <f>VLOOKUP($A137,BUSINESS!$A$1:$J$2692,COLUMN(BUSINESS!$F137),0)</f>
        <v>37</v>
      </c>
      <c r="X137" s="6">
        <f>VLOOKUP($A137,BUSINESS!$A$1:$J$2692,COLUMN(BUSINESS!$G137),0)</f>
        <v>0</v>
      </c>
      <c r="Y137" s="6">
        <f>VLOOKUP($A137,BUSINESS!$A$1:$J$2692,COLUMN(BUSINESS!$H137),0)</f>
        <v>606</v>
      </c>
      <c r="Z137" s="6">
        <f>VLOOKUP($A137,BUSINESS!$A$1:$J$2692,COLUMN(BUSINESS!$I137),0)</f>
        <v>1.4999999999999999E-2</v>
      </c>
      <c r="AA137" s="6">
        <f>VLOOKUP($A137,BUSINESS!$A$1:$J$2692,COLUMN(BUSINESS!$J137),0)</f>
        <v>0.158</v>
      </c>
      <c r="AB137" s="5"/>
      <c r="AC137" s="5"/>
      <c r="AD137" s="5"/>
      <c r="AE137" s="5"/>
    </row>
    <row r="138" spans="1:31" ht="15.75" customHeight="1" x14ac:dyDescent="0.25">
      <c r="A138" s="6">
        <v>137</v>
      </c>
      <c r="B138" s="7" t="str">
        <f>VLOOKUP($A138,GDP!$A$1:$H$2692,COLUMN(GDP!B138),0)</f>
        <v>Africa</v>
      </c>
      <c r="C138" s="8" t="str">
        <f>VLOOKUP($A138,GDP!$A$1:$H$2692,COLUMN(GDP!C138),0)</f>
        <v>Congo (Brazzaville)-Africa</v>
      </c>
      <c r="D138" s="9" t="str">
        <f>VLOOKUP($A138,GDP!$A$1:$H$2692,COLUMN(GDP!D138),0)</f>
        <v>2006</v>
      </c>
      <c r="E138" s="8">
        <f>VLOOKUP($A138,GDP!$A$1:$H$2692,COLUMN(GDP!E138),0)</f>
        <v>6087002682</v>
      </c>
      <c r="F138" s="7">
        <f>VLOOKUP($A138,GDP!$A$1:$H$2692,COLUMN(GDP!F138),0)</f>
        <v>2.4E-2</v>
      </c>
      <c r="G138" s="7">
        <f>VLOOKUP($A138,GDP!$A$1:$H$2692,COLUMN(GDP!G138),0)</f>
        <v>42</v>
      </c>
      <c r="H138" s="7">
        <f>VLOOKUP($A138,GDP!$A$1:$H$2692,COLUMN(GDP!H138),0)</f>
        <v>0.17699999999999999</v>
      </c>
      <c r="I138" s="6">
        <f>VLOOKUP($A138,ENERGY!$A$1:$F$2692,COLUMN(ENERGY!E137),0)</f>
        <v>1154</v>
      </c>
      <c r="J138" s="6">
        <f>VLOOKUP($A138,ENERGY!$A$1:$F$2692,COLUMN(ENERGY!F137),0)</f>
        <v>1338</v>
      </c>
      <c r="K138" s="6">
        <f>VLOOKUP($A138,'HUMAN RESOURCES'!$A$1:$M$2692,COLUMN('HUMAN RESOURCES'!$E138),0)</f>
        <v>3.9E-2</v>
      </c>
      <c r="L138" s="6">
        <f>VLOOKUP($A138,'HUMAN RESOURCES'!$A$1:$M$2692,COLUMN('HUMAN RESOURCES'!$F138),0)</f>
        <v>5.7000000000000002E-2</v>
      </c>
      <c r="M138" s="6">
        <f>VLOOKUP($A138,'HUMAN RESOURCES'!$A$1:$M$2692,COLUMN('HUMAN RESOURCES'!$G138),0)</f>
        <v>56</v>
      </c>
      <c r="N138" s="6">
        <f>VLOOKUP($A138,'HUMAN RESOURCES'!$A$1:$M$2692,COLUMN('HUMAN RESOURCES'!$H138),0)</f>
        <v>53</v>
      </c>
      <c r="O138" s="6">
        <f>VLOOKUP($A138,'HUMAN RESOURCES'!$A$1:$M$2692,COLUMN('HUMAN RESOURCES'!$I138),0)</f>
        <v>0.42199999999999999</v>
      </c>
      <c r="P138" s="6">
        <f>VLOOKUP($A138,'HUMAN RESOURCES'!$A$1:$M$2692,COLUMN('HUMAN RESOURCES'!$J138),0)</f>
        <v>0.54300000000000004</v>
      </c>
      <c r="Q138" s="6">
        <f>VLOOKUP($A138,'HUMAN RESOURCES'!$A$1:$M$2692,COLUMN('HUMAN RESOURCES'!$K138),0)</f>
        <v>3.5000000000000003E-2</v>
      </c>
      <c r="R138" s="6">
        <f>VLOOKUP($A138,'HUMAN RESOURCES'!$A$1:$M$2692,COLUMN('HUMAN RESOURCES'!$L138),0)</f>
        <v>3646653</v>
      </c>
      <c r="S138" s="6">
        <f>VLOOKUP($A138,'HUMAN RESOURCES'!$A$1:$M$2692,COLUMN('HUMAN RESOURCES'!$F138),0)</f>
        <v>5.7000000000000002E-2</v>
      </c>
      <c r="T138" s="6">
        <f>VLOOKUP($A138,TOURISM!$A$1:$F$2692,COLUMN(TOURISM!$E138),0)</f>
        <v>45000000</v>
      </c>
      <c r="U138" s="6">
        <f>VLOOKUP($A138,TOURISM!$A$1:$F$2692,COLUMN(TOURISM!$F138),0)</f>
        <v>132000000</v>
      </c>
      <c r="V138" s="6">
        <f>VLOOKUP($A138,BUSINESS!$A$1:$J$2692,COLUMN(BUSINESS!$E138),0)</f>
        <v>0.64900000000000002</v>
      </c>
      <c r="W138" s="6">
        <f>VLOOKUP($A138,BUSINESS!$A$1:$J$2692,COLUMN(BUSINESS!$F138),0)</f>
        <v>37</v>
      </c>
      <c r="X138" s="6">
        <f>VLOOKUP($A138,BUSINESS!$A$1:$J$2692,COLUMN(BUSINESS!$G138),0)</f>
        <v>0</v>
      </c>
      <c r="Y138" s="6">
        <f>VLOOKUP($A138,BUSINESS!$A$1:$J$2692,COLUMN(BUSINESS!$H138),0)</f>
        <v>606</v>
      </c>
      <c r="Z138" s="6">
        <f>VLOOKUP($A138,BUSINESS!$A$1:$J$2692,COLUMN(BUSINESS!$I138),0)</f>
        <v>0.02</v>
      </c>
      <c r="AA138" s="6">
        <f>VLOOKUP($A138,BUSINESS!$A$1:$J$2692,COLUMN(BUSINESS!$J138),0)</f>
        <v>0.252</v>
      </c>
      <c r="AB138" s="5"/>
      <c r="AC138" s="5"/>
      <c r="AD138" s="5"/>
      <c r="AE138" s="5"/>
    </row>
    <row r="139" spans="1:31" ht="15.75" customHeight="1" x14ac:dyDescent="0.25">
      <c r="A139" s="6">
        <v>138</v>
      </c>
      <c r="B139" s="7" t="str">
        <f>VLOOKUP($A139,GDP!$A$1:$H$2692,COLUMN(GDP!B139),0)</f>
        <v>Africa</v>
      </c>
      <c r="C139" s="8" t="str">
        <f>VLOOKUP($A139,GDP!$A$1:$H$2692,COLUMN(GDP!C139),0)</f>
        <v>Congo (Brazzaville)-Africa</v>
      </c>
      <c r="D139" s="9" t="str">
        <f>VLOOKUP($A139,GDP!$A$1:$H$2692,COLUMN(GDP!D139),0)</f>
        <v>2007</v>
      </c>
      <c r="E139" s="8">
        <f>VLOOKUP($A139,GDP!$A$1:$H$2692,COLUMN(GDP!E139),0)</f>
        <v>7731261169</v>
      </c>
      <c r="F139" s="7">
        <f>VLOOKUP($A139,GDP!$A$1:$H$2692,COLUMN(GDP!F139),0)</f>
        <v>2.4E-2</v>
      </c>
      <c r="G139" s="7">
        <f>VLOOKUP($A139,GDP!$A$1:$H$2692,COLUMN(GDP!G139),0)</f>
        <v>50</v>
      </c>
      <c r="H139" s="7">
        <f>VLOOKUP($A139,GDP!$A$1:$H$2692,COLUMN(GDP!H139),0)</f>
        <v>0.153</v>
      </c>
      <c r="I139" s="6">
        <f>VLOOKUP($A139,ENERGY!$A$1:$F$2692,COLUMN(ENERGY!E138),0)</f>
        <v>1083</v>
      </c>
      <c r="J139" s="6">
        <f>VLOOKUP($A139,ENERGY!$A$1:$F$2692,COLUMN(ENERGY!F138),0)</f>
        <v>1456</v>
      </c>
      <c r="K139" s="6">
        <f>VLOOKUP($A139,'HUMAN RESOURCES'!$A$1:$M$2692,COLUMN('HUMAN RESOURCES'!$E139),0)</f>
        <v>3.9E-2</v>
      </c>
      <c r="L139" s="6">
        <f>VLOOKUP($A139,'HUMAN RESOURCES'!$A$1:$M$2692,COLUMN('HUMAN RESOURCES'!$F139),0)</f>
        <v>5.2999999999999999E-2</v>
      </c>
      <c r="M139" s="6">
        <f>VLOOKUP($A139,'HUMAN RESOURCES'!$A$1:$M$2692,COLUMN('HUMAN RESOURCES'!$G139),0)</f>
        <v>57</v>
      </c>
      <c r="N139" s="6">
        <f>VLOOKUP($A139,'HUMAN RESOURCES'!$A$1:$M$2692,COLUMN('HUMAN RESOURCES'!$H139),0)</f>
        <v>54</v>
      </c>
      <c r="O139" s="6">
        <f>VLOOKUP($A139,'HUMAN RESOURCES'!$A$1:$M$2692,COLUMN('HUMAN RESOURCES'!$I139),0)</f>
        <v>0.42199999999999999</v>
      </c>
      <c r="P139" s="6">
        <f>VLOOKUP($A139,'HUMAN RESOURCES'!$A$1:$M$2692,COLUMN('HUMAN RESOURCES'!$J139),0)</f>
        <v>0.54300000000000004</v>
      </c>
      <c r="Q139" s="6">
        <f>VLOOKUP($A139,'HUMAN RESOURCES'!$A$1:$M$2692,COLUMN('HUMAN RESOURCES'!$K139),0)</f>
        <v>3.5000000000000003E-2</v>
      </c>
      <c r="R139" s="6">
        <f>VLOOKUP($A139,'HUMAN RESOURCES'!$A$1:$M$2692,COLUMN('HUMAN RESOURCES'!$L139),0)</f>
        <v>3758858</v>
      </c>
      <c r="S139" s="6">
        <f>VLOOKUP($A139,'HUMAN RESOURCES'!$A$1:$M$2692,COLUMN('HUMAN RESOURCES'!$F139),0)</f>
        <v>5.2999999999999999E-2</v>
      </c>
      <c r="T139" s="6">
        <f>VLOOKUP($A139,TOURISM!$A$1:$F$2692,COLUMN(TOURISM!$E139),0)</f>
        <v>54000000</v>
      </c>
      <c r="U139" s="6">
        <f>VLOOKUP($A139,TOURISM!$A$1:$F$2692,COLUMN(TOURISM!$F139),0)</f>
        <v>168000000</v>
      </c>
      <c r="V139" s="6">
        <f>VLOOKUP($A139,BUSINESS!$A$1:$J$2692,COLUMN(BUSINESS!$E139),0)</f>
        <v>0.64900000000000002</v>
      </c>
      <c r="W139" s="6">
        <f>VLOOKUP($A139,BUSINESS!$A$1:$J$2692,COLUMN(BUSINESS!$F139),0)</f>
        <v>37</v>
      </c>
      <c r="X139" s="6">
        <f>VLOOKUP($A139,BUSINESS!$A$1:$J$2692,COLUMN(BUSINESS!$G139),0)</f>
        <v>0</v>
      </c>
      <c r="Y139" s="6">
        <f>VLOOKUP($A139,BUSINESS!$A$1:$J$2692,COLUMN(BUSINESS!$H139),0)</f>
        <v>606</v>
      </c>
      <c r="Z139" s="6">
        <f>VLOOKUP($A139,BUSINESS!$A$1:$J$2692,COLUMN(BUSINESS!$I139),0)</f>
        <v>2.8000000000000001E-2</v>
      </c>
      <c r="AA139" s="6">
        <f>VLOOKUP($A139,BUSINESS!$A$1:$J$2692,COLUMN(BUSINESS!$J139),0)</f>
        <v>0.34300000000000003</v>
      </c>
      <c r="AB139" s="5"/>
      <c r="AC139" s="5"/>
      <c r="AD139" s="5"/>
      <c r="AE139" s="5"/>
    </row>
    <row r="140" spans="1:31" ht="15.75" customHeight="1" x14ac:dyDescent="0.25">
      <c r="A140" s="6">
        <v>139</v>
      </c>
      <c r="B140" s="7" t="str">
        <f>VLOOKUP($A140,GDP!$A$1:$H$2692,COLUMN(GDP!B140),0)</f>
        <v>Africa</v>
      </c>
      <c r="C140" s="8" t="str">
        <f>VLOOKUP($A140,GDP!$A$1:$H$2692,COLUMN(GDP!C140),0)</f>
        <v>Congo (Brazzaville)-Africa</v>
      </c>
      <c r="D140" s="9" t="str">
        <f>VLOOKUP($A140,GDP!$A$1:$H$2692,COLUMN(GDP!D140),0)</f>
        <v>2008</v>
      </c>
      <c r="E140" s="8">
        <f>VLOOKUP($A140,GDP!$A$1:$H$2692,COLUMN(GDP!E140),0)</f>
        <v>8394688589</v>
      </c>
      <c r="F140" s="7">
        <f>VLOOKUP($A140,GDP!$A$1:$H$2692,COLUMN(GDP!F140),0)</f>
        <v>2.5000000000000001E-2</v>
      </c>
      <c r="G140" s="7">
        <f>VLOOKUP($A140,GDP!$A$1:$H$2692,COLUMN(GDP!G140),0)</f>
        <v>57</v>
      </c>
      <c r="H140" s="7">
        <f>VLOOKUP($A140,GDP!$A$1:$H$2692,COLUMN(GDP!H140),0)</f>
        <v>0.15</v>
      </c>
      <c r="I140" s="6">
        <f>VLOOKUP($A140,ENERGY!$A$1:$F$2692,COLUMN(ENERGY!E139),0)</f>
        <v>1020</v>
      </c>
      <c r="J140" s="6">
        <f>VLOOKUP($A140,ENERGY!$A$1:$F$2692,COLUMN(ENERGY!F139),0)</f>
        <v>1181</v>
      </c>
      <c r="K140" s="6">
        <f>VLOOKUP($A140,'HUMAN RESOURCES'!$A$1:$M$2692,COLUMN('HUMAN RESOURCES'!$E140),0)</f>
        <v>3.9E-2</v>
      </c>
      <c r="L140" s="6">
        <f>VLOOKUP($A140,'HUMAN RESOURCES'!$A$1:$M$2692,COLUMN('HUMAN RESOURCES'!$F140),0)</f>
        <v>4.9000000000000002E-2</v>
      </c>
      <c r="M140" s="6">
        <f>VLOOKUP($A140,'HUMAN RESOURCES'!$A$1:$M$2692,COLUMN('HUMAN RESOURCES'!$G140),0)</f>
        <v>57</v>
      </c>
      <c r="N140" s="6">
        <f>VLOOKUP($A140,'HUMAN RESOURCES'!$A$1:$M$2692,COLUMN('HUMAN RESOURCES'!$H140),0)</f>
        <v>55</v>
      </c>
      <c r="O140" s="6">
        <f>VLOOKUP($A140,'HUMAN RESOURCES'!$A$1:$M$2692,COLUMN('HUMAN RESOURCES'!$I140),0)</f>
        <v>0.42199999999999999</v>
      </c>
      <c r="P140" s="6">
        <f>VLOOKUP($A140,'HUMAN RESOURCES'!$A$1:$M$2692,COLUMN('HUMAN RESOURCES'!$J140),0)</f>
        <v>0.54400000000000004</v>
      </c>
      <c r="Q140" s="6">
        <f>VLOOKUP($A140,'HUMAN RESOURCES'!$A$1:$M$2692,COLUMN('HUMAN RESOURCES'!$K140),0)</f>
        <v>3.4000000000000002E-2</v>
      </c>
      <c r="R140" s="6">
        <f>VLOOKUP($A140,'HUMAN RESOURCES'!$A$1:$M$2692,COLUMN('HUMAN RESOURCES'!$L140),0)</f>
        <v>3876475</v>
      </c>
      <c r="S140" s="6">
        <f>VLOOKUP($A140,'HUMAN RESOURCES'!$A$1:$M$2692,COLUMN('HUMAN RESOURCES'!$F140),0)</f>
        <v>4.9000000000000002E-2</v>
      </c>
      <c r="T140" s="6">
        <f>VLOOKUP($A140,TOURISM!$A$1:$F$2692,COLUMN(TOURISM!$E140),0)</f>
        <v>0</v>
      </c>
      <c r="U140" s="6">
        <f>VLOOKUP($A140,TOURISM!$A$1:$F$2692,COLUMN(TOURISM!$F140),0)</f>
        <v>0</v>
      </c>
      <c r="V140" s="6">
        <f>VLOOKUP($A140,BUSINESS!$A$1:$J$2692,COLUMN(BUSINESS!$E140),0)</f>
        <v>0.65900000000000003</v>
      </c>
      <c r="W140" s="6">
        <f>VLOOKUP($A140,BUSINESS!$A$1:$J$2692,COLUMN(BUSINESS!$F140),0)</f>
        <v>161</v>
      </c>
      <c r="X140" s="6">
        <f>VLOOKUP($A140,BUSINESS!$A$1:$J$2692,COLUMN(BUSINESS!$G140),0)</f>
        <v>0</v>
      </c>
      <c r="Y140" s="6">
        <f>VLOOKUP($A140,BUSINESS!$A$1:$J$2692,COLUMN(BUSINESS!$H140),0)</f>
        <v>606</v>
      </c>
      <c r="Z140" s="6">
        <f>VLOOKUP($A140,BUSINESS!$A$1:$J$2692,COLUMN(BUSINESS!$I140),0)</f>
        <v>4.2999999999999997E-2</v>
      </c>
      <c r="AA140" s="6">
        <f>VLOOKUP($A140,BUSINESS!$A$1:$J$2692,COLUMN(BUSINESS!$J140),0)</f>
        <v>0.46600000000000003</v>
      </c>
      <c r="AB140" s="5"/>
      <c r="AC140" s="5"/>
      <c r="AD140" s="5"/>
      <c r="AE140" s="5"/>
    </row>
    <row r="141" spans="1:31" ht="15.75" customHeight="1" x14ac:dyDescent="0.25">
      <c r="A141" s="6">
        <v>140</v>
      </c>
      <c r="B141" s="7" t="str">
        <f>VLOOKUP($A141,GDP!$A$1:$H$2692,COLUMN(GDP!B141),0)</f>
        <v>Africa</v>
      </c>
      <c r="C141" s="8" t="str">
        <f>VLOOKUP($A141,GDP!$A$1:$H$2692,COLUMN(GDP!C141),0)</f>
        <v>Congo (Brazzaville)-Africa</v>
      </c>
      <c r="D141" s="9" t="str">
        <f>VLOOKUP($A141,GDP!$A$1:$H$2692,COLUMN(GDP!D141),0)</f>
        <v>2009</v>
      </c>
      <c r="E141" s="8">
        <f>VLOOKUP($A141,GDP!$A$1:$H$2692,COLUMN(GDP!E141),0)</f>
        <v>11859015181</v>
      </c>
      <c r="F141" s="7">
        <f>VLOOKUP($A141,GDP!$A$1:$H$2692,COLUMN(GDP!F141),0)</f>
        <v>2.1000000000000001E-2</v>
      </c>
      <c r="G141" s="7">
        <f>VLOOKUP($A141,GDP!$A$1:$H$2692,COLUMN(GDP!G141),0)</f>
        <v>64</v>
      </c>
      <c r="H141" s="7">
        <f>VLOOKUP($A141,GDP!$A$1:$H$2692,COLUMN(GDP!H141),0)</f>
        <v>0</v>
      </c>
      <c r="I141" s="6">
        <f>VLOOKUP($A141,ENERGY!$A$1:$F$2692,COLUMN(ENERGY!E140),0)</f>
        <v>999</v>
      </c>
      <c r="J141" s="6">
        <f>VLOOKUP($A141,ENERGY!$A$1:$F$2692,COLUMN(ENERGY!F140),0)</f>
        <v>1085</v>
      </c>
      <c r="K141" s="6">
        <f>VLOOKUP($A141,'HUMAN RESOURCES'!$A$1:$M$2692,COLUMN('HUMAN RESOURCES'!$E141),0)</f>
        <v>3.9E-2</v>
      </c>
      <c r="L141" s="6">
        <f>VLOOKUP($A141,'HUMAN RESOURCES'!$A$1:$M$2692,COLUMN('HUMAN RESOURCES'!$F141),0)</f>
        <v>4.4999999999999998E-2</v>
      </c>
      <c r="M141" s="6">
        <f>VLOOKUP($A141,'HUMAN RESOURCES'!$A$1:$M$2692,COLUMN('HUMAN RESOURCES'!$G141),0)</f>
        <v>58</v>
      </c>
      <c r="N141" s="6">
        <f>VLOOKUP($A141,'HUMAN RESOURCES'!$A$1:$M$2692,COLUMN('HUMAN RESOURCES'!$H141),0)</f>
        <v>55</v>
      </c>
      <c r="O141" s="6">
        <f>VLOOKUP($A141,'HUMAN RESOURCES'!$A$1:$M$2692,COLUMN('HUMAN RESOURCES'!$I141),0)</f>
        <v>0.42199999999999999</v>
      </c>
      <c r="P141" s="6">
        <f>VLOOKUP($A141,'HUMAN RESOURCES'!$A$1:$M$2692,COLUMN('HUMAN RESOURCES'!$J141),0)</f>
        <v>0.54400000000000004</v>
      </c>
      <c r="Q141" s="6">
        <f>VLOOKUP($A141,'HUMAN RESOURCES'!$A$1:$M$2692,COLUMN('HUMAN RESOURCES'!$K141),0)</f>
        <v>3.4000000000000002E-2</v>
      </c>
      <c r="R141" s="6">
        <f>VLOOKUP($A141,'HUMAN RESOURCES'!$A$1:$M$2692,COLUMN('HUMAN RESOURCES'!$L141),0)</f>
        <v>3995146</v>
      </c>
      <c r="S141" s="6">
        <f>VLOOKUP($A141,'HUMAN RESOURCES'!$A$1:$M$2692,COLUMN('HUMAN RESOURCES'!$F141),0)</f>
        <v>4.4999999999999998E-2</v>
      </c>
      <c r="T141" s="6">
        <f>VLOOKUP($A141,TOURISM!$A$1:$F$2692,COLUMN(TOURISM!$E141),0)</f>
        <v>0</v>
      </c>
      <c r="U141" s="6">
        <f>VLOOKUP($A141,TOURISM!$A$1:$F$2692,COLUMN(TOURISM!$F141),0)</f>
        <v>0</v>
      </c>
      <c r="V141" s="6">
        <f>VLOOKUP($A141,BUSINESS!$A$1:$J$2692,COLUMN(BUSINESS!$E141),0)</f>
        <v>0.65900000000000003</v>
      </c>
      <c r="W141" s="6">
        <f>VLOOKUP($A141,BUSINESS!$A$1:$J$2692,COLUMN(BUSINESS!$F141),0)</f>
        <v>161</v>
      </c>
      <c r="X141" s="6">
        <f>VLOOKUP($A141,BUSINESS!$A$1:$J$2692,COLUMN(BUSINESS!$G141),0)</f>
        <v>0</v>
      </c>
      <c r="Y141" s="6">
        <f>VLOOKUP($A141,BUSINESS!$A$1:$J$2692,COLUMN(BUSINESS!$H141),0)</f>
        <v>606</v>
      </c>
      <c r="Z141" s="6">
        <f>VLOOKUP($A141,BUSINESS!$A$1:$J$2692,COLUMN(BUSINESS!$I141),0)</f>
        <v>4.4999999999999998E-2</v>
      </c>
      <c r="AA141" s="6">
        <f>VLOOKUP($A141,BUSINESS!$A$1:$J$2692,COLUMN(BUSINESS!$J141),0)</f>
        <v>0.73799999999999999</v>
      </c>
      <c r="AB141" s="5"/>
      <c r="AC141" s="5"/>
      <c r="AD141" s="5"/>
      <c r="AE141" s="5"/>
    </row>
    <row r="142" spans="1:31" ht="15.75" customHeight="1" x14ac:dyDescent="0.25">
      <c r="A142" s="6">
        <v>141</v>
      </c>
      <c r="B142" s="7" t="str">
        <f>VLOOKUP($A142,GDP!$A$1:$H$2692,COLUMN(GDP!B142),0)</f>
        <v>Africa</v>
      </c>
      <c r="C142" s="8" t="str">
        <f>VLOOKUP($A142,GDP!$A$1:$H$2692,COLUMN(GDP!C142),0)</f>
        <v>Congo (Brazzaville)-Africa</v>
      </c>
      <c r="D142" s="9" t="str">
        <f>VLOOKUP($A142,GDP!$A$1:$H$2692,COLUMN(GDP!D142),0)</f>
        <v>2010</v>
      </c>
      <c r="E142" s="8">
        <f>VLOOKUP($A142,GDP!$A$1:$H$2692,COLUMN(GDP!E142),0)</f>
        <v>9593536719</v>
      </c>
      <c r="F142" s="7">
        <f>VLOOKUP($A142,GDP!$A$1:$H$2692,COLUMN(GDP!F142),0)</f>
        <v>2.3E-2</v>
      </c>
      <c r="G142" s="7">
        <f>VLOOKUP($A142,GDP!$A$1:$H$2692,COLUMN(GDP!G142),0)</f>
        <v>54</v>
      </c>
      <c r="H142" s="7">
        <f>VLOOKUP($A142,GDP!$A$1:$H$2692,COLUMN(GDP!H142),0)</f>
        <v>0</v>
      </c>
      <c r="I142" s="6">
        <f>VLOOKUP($A142,ENERGY!$A$1:$F$2692,COLUMN(ENERGY!E141),0)</f>
        <v>869</v>
      </c>
      <c r="J142" s="6">
        <f>VLOOKUP($A142,ENERGY!$A$1:$F$2692,COLUMN(ENERGY!F141),0)</f>
        <v>708</v>
      </c>
      <c r="K142" s="6">
        <f>VLOOKUP($A142,'HUMAN RESOURCES'!$A$1:$M$2692,COLUMN('HUMAN RESOURCES'!$E142),0)</f>
        <v>3.9E-2</v>
      </c>
      <c r="L142" s="6">
        <f>VLOOKUP($A142,'HUMAN RESOURCES'!$A$1:$M$2692,COLUMN('HUMAN RESOURCES'!$F142),0)</f>
        <v>4.2000000000000003E-2</v>
      </c>
      <c r="M142" s="6">
        <f>VLOOKUP($A142,'HUMAN RESOURCES'!$A$1:$M$2692,COLUMN('HUMAN RESOURCES'!$G142),0)</f>
        <v>59</v>
      </c>
      <c r="N142" s="6">
        <f>VLOOKUP($A142,'HUMAN RESOURCES'!$A$1:$M$2692,COLUMN('HUMAN RESOURCES'!$H142),0)</f>
        <v>56</v>
      </c>
      <c r="O142" s="6">
        <f>VLOOKUP($A142,'HUMAN RESOURCES'!$A$1:$M$2692,COLUMN('HUMAN RESOURCES'!$I142),0)</f>
        <v>0.42199999999999999</v>
      </c>
      <c r="P142" s="6">
        <f>VLOOKUP($A142,'HUMAN RESOURCES'!$A$1:$M$2692,COLUMN('HUMAN RESOURCES'!$J142),0)</f>
        <v>0.54400000000000004</v>
      </c>
      <c r="Q142" s="6">
        <f>VLOOKUP($A142,'HUMAN RESOURCES'!$A$1:$M$2692,COLUMN('HUMAN RESOURCES'!$K142),0)</f>
        <v>3.4000000000000002E-2</v>
      </c>
      <c r="R142" s="6">
        <f>VLOOKUP($A142,'HUMAN RESOURCES'!$A$1:$M$2692,COLUMN('HUMAN RESOURCES'!$L142),0)</f>
        <v>4111715</v>
      </c>
      <c r="S142" s="6">
        <f>VLOOKUP($A142,'HUMAN RESOURCES'!$A$1:$M$2692,COLUMN('HUMAN RESOURCES'!$F142),0)</f>
        <v>4.2000000000000003E-2</v>
      </c>
      <c r="T142" s="6">
        <f>VLOOKUP($A142,TOURISM!$A$1:$F$2692,COLUMN(TOURISM!$E142),0)</f>
        <v>0</v>
      </c>
      <c r="U142" s="6">
        <f>VLOOKUP($A142,TOURISM!$A$1:$F$2692,COLUMN(TOURISM!$F142),0)</f>
        <v>0</v>
      </c>
      <c r="V142" s="6">
        <f>VLOOKUP($A142,BUSINESS!$A$1:$J$2692,COLUMN(BUSINESS!$E142),0)</f>
        <v>0.66300000000000003</v>
      </c>
      <c r="W142" s="6">
        <f>VLOOKUP($A142,BUSINESS!$A$1:$J$2692,COLUMN(BUSINESS!$F142),0)</f>
        <v>161</v>
      </c>
      <c r="X142" s="6">
        <f>VLOOKUP($A142,BUSINESS!$A$1:$J$2692,COLUMN(BUSINESS!$G142),0)</f>
        <v>0</v>
      </c>
      <c r="Y142" s="6">
        <f>VLOOKUP($A142,BUSINESS!$A$1:$J$2692,COLUMN(BUSINESS!$H142),0)</f>
        <v>606</v>
      </c>
      <c r="Z142" s="6">
        <f>VLOOKUP($A142,BUSINESS!$A$1:$J$2692,COLUMN(BUSINESS!$I142),0)</f>
        <v>0.05</v>
      </c>
      <c r="AA142" s="6">
        <f>VLOOKUP($A142,BUSINESS!$A$1:$J$2692,COLUMN(BUSINESS!$J142),0)</f>
        <v>0.90400000000000003</v>
      </c>
      <c r="AB142" s="5"/>
      <c r="AC142" s="5"/>
      <c r="AD142" s="5"/>
      <c r="AE142" s="5"/>
    </row>
    <row r="143" spans="1:31" ht="15.75" customHeight="1" x14ac:dyDescent="0.25">
      <c r="A143" s="6">
        <v>142</v>
      </c>
      <c r="B143" s="7" t="str">
        <f>VLOOKUP($A143,GDP!$A$1:$H$2692,COLUMN(GDP!B143),0)</f>
        <v>Africa</v>
      </c>
      <c r="C143" s="8" t="str">
        <f>VLOOKUP($A143,GDP!$A$1:$H$2692,COLUMN(GDP!C143),0)</f>
        <v>Congo (Brazzaville)-Africa</v>
      </c>
      <c r="D143" s="9" t="str">
        <f>VLOOKUP($A143,GDP!$A$1:$H$2692,COLUMN(GDP!D143),0)</f>
        <v>2011</v>
      </c>
      <c r="E143" s="8">
        <f>VLOOKUP($A143,GDP!$A$1:$H$2692,COLUMN(GDP!E143),0)</f>
        <v>12007880067</v>
      </c>
      <c r="F143" s="7">
        <f>VLOOKUP($A143,GDP!$A$1:$H$2692,COLUMN(GDP!F143),0)</f>
        <v>2.3E-2</v>
      </c>
      <c r="G143" s="7">
        <f>VLOOKUP($A143,GDP!$A$1:$H$2692,COLUMN(GDP!G143),0)</f>
        <v>67</v>
      </c>
      <c r="H143" s="7">
        <f>VLOOKUP($A143,GDP!$A$1:$H$2692,COLUMN(GDP!H143),0)</f>
        <v>0</v>
      </c>
      <c r="I143" s="6">
        <f>VLOOKUP($A143,ENERGY!$A$1:$F$2692,COLUMN(ENERGY!E142),0)</f>
        <v>884</v>
      </c>
      <c r="J143" s="6">
        <f>VLOOKUP($A143,ENERGY!$A$1:$F$2692,COLUMN(ENERGY!F142),0)</f>
        <v>862</v>
      </c>
      <c r="K143" s="6">
        <f>VLOOKUP($A143,'HUMAN RESOURCES'!$A$1:$M$2692,COLUMN('HUMAN RESOURCES'!$E143),0)</f>
        <v>3.7999999999999999E-2</v>
      </c>
      <c r="L143" s="6">
        <f>VLOOKUP($A143,'HUMAN RESOURCES'!$A$1:$M$2692,COLUMN('HUMAN RESOURCES'!$F143),0)</f>
        <v>3.9E-2</v>
      </c>
      <c r="M143" s="6">
        <f>VLOOKUP($A143,'HUMAN RESOURCES'!$A$1:$M$2692,COLUMN('HUMAN RESOURCES'!$G143),0)</f>
        <v>59</v>
      </c>
      <c r="N143" s="6">
        <f>VLOOKUP($A143,'HUMAN RESOURCES'!$A$1:$M$2692,COLUMN('HUMAN RESOURCES'!$H143),0)</f>
        <v>56</v>
      </c>
      <c r="O143" s="6">
        <f>VLOOKUP($A143,'HUMAN RESOURCES'!$A$1:$M$2692,COLUMN('HUMAN RESOURCES'!$I143),0)</f>
        <v>0.42299999999999999</v>
      </c>
      <c r="P143" s="6">
        <f>VLOOKUP($A143,'HUMAN RESOURCES'!$A$1:$M$2692,COLUMN('HUMAN RESOURCES'!$J143),0)</f>
        <v>0.54300000000000004</v>
      </c>
      <c r="Q143" s="6">
        <f>VLOOKUP($A143,'HUMAN RESOURCES'!$A$1:$M$2692,COLUMN('HUMAN RESOURCES'!$K143),0)</f>
        <v>3.4000000000000002E-2</v>
      </c>
      <c r="R143" s="6">
        <f>VLOOKUP($A143,'HUMAN RESOURCES'!$A$1:$M$2692,COLUMN('HUMAN RESOURCES'!$L143),0)</f>
        <v>4225359</v>
      </c>
      <c r="S143" s="6">
        <f>VLOOKUP($A143,'HUMAN RESOURCES'!$A$1:$M$2692,COLUMN('HUMAN RESOURCES'!$F143),0)</f>
        <v>3.9E-2</v>
      </c>
      <c r="T143" s="6">
        <f>VLOOKUP($A143,TOURISM!$A$1:$F$2692,COLUMN(TOURISM!$E143),0)</f>
        <v>0</v>
      </c>
      <c r="U143" s="6">
        <f>VLOOKUP($A143,TOURISM!$A$1:$F$2692,COLUMN(TOURISM!$F143),0)</f>
        <v>0</v>
      </c>
      <c r="V143" s="6">
        <f>VLOOKUP($A143,BUSINESS!$A$1:$J$2692,COLUMN(BUSINESS!$E143),0)</f>
        <v>0.65300000000000002</v>
      </c>
      <c r="W143" s="6">
        <f>VLOOKUP($A143,BUSINESS!$A$1:$J$2692,COLUMN(BUSINESS!$F143),0)</f>
        <v>161</v>
      </c>
      <c r="X143" s="6">
        <f>VLOOKUP($A143,BUSINESS!$A$1:$J$2692,COLUMN(BUSINESS!$G143),0)</f>
        <v>0</v>
      </c>
      <c r="Y143" s="6">
        <f>VLOOKUP($A143,BUSINESS!$A$1:$J$2692,COLUMN(BUSINESS!$H143),0)</f>
        <v>606</v>
      </c>
      <c r="Z143" s="6">
        <f>VLOOKUP($A143,BUSINESS!$A$1:$J$2692,COLUMN(BUSINESS!$I143),0)</f>
        <v>5.6000000000000001E-2</v>
      </c>
      <c r="AA143" s="6">
        <f>VLOOKUP($A143,BUSINESS!$A$1:$J$2692,COLUMN(BUSINESS!$J143),0)</f>
        <v>0.91900000000000004</v>
      </c>
      <c r="AB143" s="5"/>
      <c r="AC143" s="5"/>
      <c r="AD143" s="5"/>
      <c r="AE143" s="5"/>
    </row>
    <row r="144" spans="1:31" ht="15.75" customHeight="1" x14ac:dyDescent="0.25">
      <c r="A144" s="6">
        <v>143</v>
      </c>
      <c r="B144" s="7" t="str">
        <f>VLOOKUP($A144,GDP!$A$1:$H$2692,COLUMN(GDP!B144),0)</f>
        <v>Africa</v>
      </c>
      <c r="C144" s="8" t="str">
        <f>VLOOKUP($A144,GDP!$A$1:$H$2692,COLUMN(GDP!C144),0)</f>
        <v>Congo (Brazzaville)-Africa</v>
      </c>
      <c r="D144" s="9" t="str">
        <f>VLOOKUP($A144,GDP!$A$1:$H$2692,COLUMN(GDP!D144),0)</f>
        <v>2012</v>
      </c>
      <c r="E144" s="8">
        <f>VLOOKUP($A144,GDP!$A$1:$H$2692,COLUMN(GDP!E144),0)</f>
        <v>14425606793</v>
      </c>
      <c r="F144" s="7">
        <f>VLOOKUP($A144,GDP!$A$1:$H$2692,COLUMN(GDP!F144),0)</f>
        <v>2.5000000000000001E-2</v>
      </c>
      <c r="G144" s="7">
        <f>VLOOKUP($A144,GDP!$A$1:$H$2692,COLUMN(GDP!G144),0)</f>
        <v>85</v>
      </c>
      <c r="H144" s="7">
        <f>VLOOKUP($A144,GDP!$A$1:$H$2692,COLUMN(GDP!H144),0)</f>
        <v>0</v>
      </c>
      <c r="I144" s="6">
        <f>VLOOKUP($A144,ENERGY!$A$1:$F$2692,COLUMN(ENERGY!E143),0)</f>
        <v>814</v>
      </c>
      <c r="J144" s="6">
        <f>VLOOKUP($A144,ENERGY!$A$1:$F$2692,COLUMN(ENERGY!F143),0)</f>
        <v>1049</v>
      </c>
      <c r="K144" s="6">
        <f>VLOOKUP($A144,'HUMAN RESOURCES'!$A$1:$M$2692,COLUMN('HUMAN RESOURCES'!$E144),0)</f>
        <v>3.7999999999999999E-2</v>
      </c>
      <c r="L144" s="6">
        <f>VLOOKUP($A144,'HUMAN RESOURCES'!$A$1:$M$2692,COLUMN('HUMAN RESOURCES'!$F144),0)</f>
        <v>3.6999999999999998E-2</v>
      </c>
      <c r="M144" s="6">
        <f>VLOOKUP($A144,'HUMAN RESOURCES'!$A$1:$M$2692,COLUMN('HUMAN RESOURCES'!$G144),0)</f>
        <v>60</v>
      </c>
      <c r="N144" s="6">
        <f>VLOOKUP($A144,'HUMAN RESOURCES'!$A$1:$M$2692,COLUMN('HUMAN RESOURCES'!$H144),0)</f>
        <v>57</v>
      </c>
      <c r="O144" s="6">
        <f>VLOOKUP($A144,'HUMAN RESOURCES'!$A$1:$M$2692,COLUMN('HUMAN RESOURCES'!$I144),0)</f>
        <v>0.42399999999999999</v>
      </c>
      <c r="P144" s="6">
        <f>VLOOKUP($A144,'HUMAN RESOURCES'!$A$1:$M$2692,COLUMN('HUMAN RESOURCES'!$J144),0)</f>
        <v>0.54200000000000004</v>
      </c>
      <c r="Q144" s="6">
        <f>VLOOKUP($A144,'HUMAN RESOURCES'!$A$1:$M$2692,COLUMN('HUMAN RESOURCES'!$K144),0)</f>
        <v>3.4000000000000002E-2</v>
      </c>
      <c r="R144" s="6">
        <f>VLOOKUP($A144,'HUMAN RESOURCES'!$A$1:$M$2692,COLUMN('HUMAN RESOURCES'!$L144),0)</f>
        <v>4337051</v>
      </c>
      <c r="S144" s="6">
        <f>VLOOKUP($A144,'HUMAN RESOURCES'!$A$1:$M$2692,COLUMN('HUMAN RESOURCES'!$F144),0)</f>
        <v>3.6999999999999998E-2</v>
      </c>
      <c r="T144" s="6">
        <f>VLOOKUP($A144,TOURISM!$A$1:$F$2692,COLUMN(TOURISM!$E144),0)</f>
        <v>0</v>
      </c>
      <c r="U144" s="6">
        <f>VLOOKUP($A144,TOURISM!$A$1:$F$2692,COLUMN(TOURISM!$F144),0)</f>
        <v>0</v>
      </c>
      <c r="V144" s="6">
        <f>VLOOKUP($A144,BUSINESS!$A$1:$J$2692,COLUMN(BUSINESS!$E144),0)</f>
        <v>0.64900000000000002</v>
      </c>
      <c r="W144" s="6">
        <f>VLOOKUP($A144,BUSINESS!$A$1:$J$2692,COLUMN(BUSINESS!$F144),0)</f>
        <v>161</v>
      </c>
      <c r="X144" s="6">
        <f>VLOOKUP($A144,BUSINESS!$A$1:$J$2692,COLUMN(BUSINESS!$G144),0)</f>
        <v>186</v>
      </c>
      <c r="Y144" s="6">
        <f>VLOOKUP($A144,BUSINESS!$A$1:$J$2692,COLUMN(BUSINESS!$H144),0)</f>
        <v>606</v>
      </c>
      <c r="Z144" s="6">
        <f>VLOOKUP($A144,BUSINESS!$A$1:$J$2692,COLUMN(BUSINESS!$I144),0)</f>
        <v>6.0999999999999999E-2</v>
      </c>
      <c r="AA144" s="6">
        <f>VLOOKUP($A144,BUSINESS!$A$1:$J$2692,COLUMN(BUSINESS!$J144),0)</f>
        <v>0.98799999999999999</v>
      </c>
      <c r="AB144" s="5"/>
      <c r="AC144" s="5"/>
      <c r="AD144" s="5"/>
      <c r="AE144" s="5"/>
    </row>
    <row r="145" spans="1:31" ht="15.75" customHeight="1" x14ac:dyDescent="0.25">
      <c r="A145" s="6">
        <v>144</v>
      </c>
      <c r="B145" s="7" t="str">
        <f>VLOOKUP($A145,GDP!$A$1:$H$2692,COLUMN(GDP!B145),0)</f>
        <v>Africa</v>
      </c>
      <c r="C145" s="8" t="str">
        <f>VLOOKUP($A145,GDP!$A$1:$H$2692,COLUMN(GDP!C145),0)</f>
        <v>Congo (Kinshasa)-Africa</v>
      </c>
      <c r="D145" s="9" t="str">
        <f>VLOOKUP($A145,GDP!$A$1:$H$2692,COLUMN(GDP!D145),0)</f>
        <v>2000</v>
      </c>
      <c r="E145" s="8">
        <f>VLOOKUP($A145,GDP!$A$1:$H$2692,COLUMN(GDP!E145),0)</f>
        <v>27452795398</v>
      </c>
      <c r="F145" s="7">
        <f>VLOOKUP($A145,GDP!$A$1:$H$2692,COLUMN(GDP!F145),0)</f>
        <v>5.6000000000000001E-2</v>
      </c>
      <c r="G145" s="7">
        <f>VLOOKUP($A145,GDP!$A$1:$H$2692,COLUMN(GDP!G145),0)</f>
        <v>15</v>
      </c>
      <c r="H145" s="7">
        <f>VLOOKUP($A145,GDP!$A$1:$H$2692,COLUMN(GDP!H145),0)</f>
        <v>0.28399999999999997</v>
      </c>
      <c r="I145" s="6">
        <f>VLOOKUP($A145,ENERGY!$A$1:$F$2692,COLUMN(ENERGY!E144),0)</f>
        <v>0</v>
      </c>
      <c r="J145" s="6">
        <f>VLOOKUP($A145,ENERGY!$A$1:$F$2692,COLUMN(ENERGY!F144),0)</f>
        <v>0</v>
      </c>
      <c r="K145" s="6">
        <f>VLOOKUP($A145,'HUMAN RESOURCES'!$A$1:$M$2692,COLUMN('HUMAN RESOURCES'!$E145),0)</f>
        <v>4.8000000000000001E-2</v>
      </c>
      <c r="L145" s="6">
        <f>VLOOKUP($A145,'HUMAN RESOURCES'!$A$1:$M$2692,COLUMN('HUMAN RESOURCES'!$F145),0)</f>
        <v>0.115</v>
      </c>
      <c r="M145" s="6">
        <f>VLOOKUP($A145,'HUMAN RESOURCES'!$A$1:$M$2692,COLUMN('HUMAN RESOURCES'!$G145),0)</f>
        <v>48</v>
      </c>
      <c r="N145" s="6">
        <f>VLOOKUP($A145,'HUMAN RESOURCES'!$A$1:$M$2692,COLUMN('HUMAN RESOURCES'!$H145),0)</f>
        <v>45</v>
      </c>
      <c r="O145" s="6">
        <f>VLOOKUP($A145,'HUMAN RESOURCES'!$A$1:$M$2692,COLUMN('HUMAN RESOURCES'!$I145),0)</f>
        <v>0.46400000000000002</v>
      </c>
      <c r="P145" s="6">
        <f>VLOOKUP($A145,'HUMAN RESOURCES'!$A$1:$M$2692,COLUMN('HUMAN RESOURCES'!$J145),0)</f>
        <v>0.50700000000000001</v>
      </c>
      <c r="Q145" s="6">
        <f>VLOOKUP($A145,'HUMAN RESOURCES'!$A$1:$M$2692,COLUMN('HUMAN RESOURCES'!$K145),0)</f>
        <v>2.8000000000000001E-2</v>
      </c>
      <c r="R145" s="6">
        <f>VLOOKUP($A145,'HUMAN RESOURCES'!$A$1:$M$2692,COLUMN('HUMAN RESOURCES'!$L145),0)</f>
        <v>46949244</v>
      </c>
      <c r="S145" s="6">
        <f>VLOOKUP($A145,'HUMAN RESOURCES'!$A$1:$M$2692,COLUMN('HUMAN RESOURCES'!$F145),0)</f>
        <v>0.115</v>
      </c>
      <c r="T145" s="6">
        <f>VLOOKUP($A145,TOURISM!$A$1:$F$2692,COLUMN(TOURISM!$E145),0)</f>
        <v>0</v>
      </c>
      <c r="U145" s="6">
        <f>VLOOKUP($A145,TOURISM!$A$1:$F$2692,COLUMN(TOURISM!$F145),0)</f>
        <v>0</v>
      </c>
      <c r="V145" s="6">
        <f>VLOOKUP($A145,BUSINESS!$A$1:$J$2692,COLUMN(BUSINESS!$E145),0)</f>
        <v>0</v>
      </c>
      <c r="W145" s="6">
        <f>VLOOKUP($A145,BUSINESS!$A$1:$J$2692,COLUMN(BUSINESS!$F145),0)</f>
        <v>0</v>
      </c>
      <c r="X145" s="6">
        <f>VLOOKUP($A145,BUSINESS!$A$1:$J$2692,COLUMN(BUSINESS!$G145),0)</f>
        <v>0</v>
      </c>
      <c r="Y145" s="6">
        <f>VLOOKUP($A145,BUSINESS!$A$1:$J$2692,COLUMN(BUSINESS!$H145),0)</f>
        <v>0</v>
      </c>
      <c r="Z145" s="6">
        <f>VLOOKUP($A145,BUSINESS!$A$1:$J$2692,COLUMN(BUSINESS!$I145),0)</f>
        <v>0</v>
      </c>
      <c r="AA145" s="6">
        <f>VLOOKUP($A145,BUSINESS!$A$1:$J$2692,COLUMN(BUSINESS!$J145),0)</f>
        <v>0</v>
      </c>
      <c r="AB145" s="5"/>
      <c r="AC145" s="5"/>
      <c r="AD145" s="5"/>
      <c r="AE145" s="5"/>
    </row>
    <row r="146" spans="1:31" ht="15.75" customHeight="1" x14ac:dyDescent="0.25">
      <c r="A146" s="6">
        <v>145</v>
      </c>
      <c r="B146" s="7" t="str">
        <f>VLOOKUP($A146,GDP!$A$1:$H$2692,COLUMN(GDP!B146),0)</f>
        <v>Africa</v>
      </c>
      <c r="C146" s="8" t="str">
        <f>VLOOKUP($A146,GDP!$A$1:$H$2692,COLUMN(GDP!C146),0)</f>
        <v>Congo (Kinshasa)-Africa</v>
      </c>
      <c r="D146" s="9" t="str">
        <f>VLOOKUP($A146,GDP!$A$1:$H$2692,COLUMN(GDP!D146),0)</f>
        <v>2001</v>
      </c>
      <c r="E146" s="8">
        <f>VLOOKUP($A146,GDP!$A$1:$H$2692,COLUMN(GDP!E146),0)</f>
        <v>19088046305</v>
      </c>
      <c r="F146" s="7">
        <f>VLOOKUP($A146,GDP!$A$1:$H$2692,COLUMN(GDP!F146),0)</f>
        <v>4.8000000000000001E-2</v>
      </c>
      <c r="G146" s="7">
        <f>VLOOKUP($A146,GDP!$A$1:$H$2692,COLUMN(GDP!G146),0)</f>
        <v>14</v>
      </c>
      <c r="H146" s="7">
        <f>VLOOKUP($A146,GDP!$A$1:$H$2692,COLUMN(GDP!H146),0)</f>
        <v>0</v>
      </c>
      <c r="I146" s="6">
        <f>VLOOKUP($A146,ENERGY!$A$1:$F$2692,COLUMN(ENERGY!E145),0)</f>
        <v>24497</v>
      </c>
      <c r="J146" s="6">
        <f>VLOOKUP($A146,ENERGY!$A$1:$F$2692,COLUMN(ENERGY!F145),0)</f>
        <v>0</v>
      </c>
      <c r="K146" s="6">
        <f>VLOOKUP($A146,'HUMAN RESOURCES'!$A$1:$M$2692,COLUMN('HUMAN RESOURCES'!$E146),0)</f>
        <v>4.7E-2</v>
      </c>
      <c r="L146" s="6">
        <f>VLOOKUP($A146,'HUMAN RESOURCES'!$A$1:$M$2692,COLUMN('HUMAN RESOURCES'!$F146),0)</f>
        <v>0.114</v>
      </c>
      <c r="M146" s="6">
        <f>VLOOKUP($A146,'HUMAN RESOURCES'!$A$1:$M$2692,COLUMN('HUMAN RESOURCES'!$G146),0)</f>
        <v>48</v>
      </c>
      <c r="N146" s="6">
        <f>VLOOKUP($A146,'HUMAN RESOURCES'!$A$1:$M$2692,COLUMN('HUMAN RESOURCES'!$H146),0)</f>
        <v>45</v>
      </c>
      <c r="O146" s="6">
        <f>VLOOKUP($A146,'HUMAN RESOURCES'!$A$1:$M$2692,COLUMN('HUMAN RESOURCES'!$I146),0)</f>
        <v>0.46400000000000002</v>
      </c>
      <c r="P146" s="6">
        <f>VLOOKUP($A146,'HUMAN RESOURCES'!$A$1:$M$2692,COLUMN('HUMAN RESOURCES'!$J146),0)</f>
        <v>0.50700000000000001</v>
      </c>
      <c r="Q146" s="6">
        <f>VLOOKUP($A146,'HUMAN RESOURCES'!$A$1:$M$2692,COLUMN('HUMAN RESOURCES'!$K146),0)</f>
        <v>2.8000000000000001E-2</v>
      </c>
      <c r="R146" s="6">
        <f>VLOOKUP($A146,'HUMAN RESOURCES'!$A$1:$M$2692,COLUMN('HUMAN RESOURCES'!$L146),0)</f>
        <v>48167045</v>
      </c>
      <c r="S146" s="6">
        <f>VLOOKUP($A146,'HUMAN RESOURCES'!$A$1:$M$2692,COLUMN('HUMAN RESOURCES'!$F146),0)</f>
        <v>0.114</v>
      </c>
      <c r="T146" s="6">
        <f>VLOOKUP($A146,TOURISM!$A$1:$F$2692,COLUMN(TOURISM!$E146),0)</f>
        <v>0</v>
      </c>
      <c r="U146" s="6">
        <f>VLOOKUP($A146,TOURISM!$A$1:$F$2692,COLUMN(TOURISM!$F146),0)</f>
        <v>0</v>
      </c>
      <c r="V146" s="6">
        <f>VLOOKUP($A146,BUSINESS!$A$1:$J$2692,COLUMN(BUSINESS!$E146),0)</f>
        <v>0</v>
      </c>
      <c r="W146" s="6">
        <f>VLOOKUP($A146,BUSINESS!$A$1:$J$2692,COLUMN(BUSINESS!$F146),0)</f>
        <v>0</v>
      </c>
      <c r="X146" s="6">
        <f>VLOOKUP($A146,BUSINESS!$A$1:$J$2692,COLUMN(BUSINESS!$G146),0)</f>
        <v>0</v>
      </c>
      <c r="Y146" s="6">
        <f>VLOOKUP($A146,BUSINESS!$A$1:$J$2692,COLUMN(BUSINESS!$H146),0)</f>
        <v>0</v>
      </c>
      <c r="Z146" s="6">
        <f>VLOOKUP($A146,BUSINESS!$A$1:$J$2692,COLUMN(BUSINESS!$I146),0)</f>
        <v>0</v>
      </c>
      <c r="AA146" s="6">
        <f>VLOOKUP($A146,BUSINESS!$A$1:$J$2692,COLUMN(BUSINESS!$J146),0)</f>
        <v>3.0000000000000001E-3</v>
      </c>
      <c r="AB146" s="5"/>
      <c r="AC146" s="5"/>
      <c r="AD146" s="5"/>
      <c r="AE146" s="5"/>
    </row>
    <row r="147" spans="1:31" ht="15.75" customHeight="1" x14ac:dyDescent="0.25">
      <c r="A147" s="6">
        <v>146</v>
      </c>
      <c r="B147" s="7" t="str">
        <f>VLOOKUP($A147,GDP!$A$1:$H$2692,COLUMN(GDP!B147),0)</f>
        <v>Africa</v>
      </c>
      <c r="C147" s="8" t="str">
        <f>VLOOKUP($A147,GDP!$A$1:$H$2692,COLUMN(GDP!C147),0)</f>
        <v>Congo (Kinshasa)-Africa</v>
      </c>
      <c r="D147" s="9" t="str">
        <f>VLOOKUP($A147,GDP!$A$1:$H$2692,COLUMN(GDP!D147),0)</f>
        <v>2002</v>
      </c>
      <c r="E147" s="8">
        <f>VLOOKUP($A147,GDP!$A$1:$H$2692,COLUMN(GDP!E147),0)</f>
        <v>7438189100</v>
      </c>
      <c r="F147" s="7">
        <f>VLOOKUP($A147,GDP!$A$1:$H$2692,COLUMN(GDP!F147),0)</f>
        <v>4.2999999999999997E-2</v>
      </c>
      <c r="G147" s="7">
        <f>VLOOKUP($A147,GDP!$A$1:$H$2692,COLUMN(GDP!G147),0)</f>
        <v>6</v>
      </c>
      <c r="H147" s="7">
        <f>VLOOKUP($A147,GDP!$A$1:$H$2692,COLUMN(GDP!H147),0)</f>
        <v>0</v>
      </c>
      <c r="I147" s="6">
        <f>VLOOKUP($A147,ENERGY!$A$1:$F$2692,COLUMN(ENERGY!E146),0)</f>
        <v>23766</v>
      </c>
      <c r="J147" s="6">
        <f>VLOOKUP($A147,ENERGY!$A$1:$F$2692,COLUMN(ENERGY!F146),0)</f>
        <v>3040</v>
      </c>
      <c r="K147" s="6">
        <f>VLOOKUP($A147,'HUMAN RESOURCES'!$A$1:$M$2692,COLUMN('HUMAN RESOURCES'!$E147),0)</f>
        <v>4.7E-2</v>
      </c>
      <c r="L147" s="6">
        <f>VLOOKUP($A147,'HUMAN RESOURCES'!$A$1:$M$2692,COLUMN('HUMAN RESOURCES'!$F147),0)</f>
        <v>0.113</v>
      </c>
      <c r="M147" s="6">
        <f>VLOOKUP($A147,'HUMAN RESOURCES'!$A$1:$M$2692,COLUMN('HUMAN RESOURCES'!$G147),0)</f>
        <v>48</v>
      </c>
      <c r="N147" s="6">
        <f>VLOOKUP($A147,'HUMAN RESOURCES'!$A$1:$M$2692,COLUMN('HUMAN RESOURCES'!$H147),0)</f>
        <v>46</v>
      </c>
      <c r="O147" s="6">
        <f>VLOOKUP($A147,'HUMAN RESOURCES'!$A$1:$M$2692,COLUMN('HUMAN RESOURCES'!$I147),0)</f>
        <v>0.46400000000000002</v>
      </c>
      <c r="P147" s="6">
        <f>VLOOKUP($A147,'HUMAN RESOURCES'!$A$1:$M$2692,COLUMN('HUMAN RESOURCES'!$J147),0)</f>
        <v>0.50800000000000001</v>
      </c>
      <c r="Q147" s="6">
        <f>VLOOKUP($A147,'HUMAN RESOURCES'!$A$1:$M$2692,COLUMN('HUMAN RESOURCES'!$K147),0)</f>
        <v>2.8000000000000001E-2</v>
      </c>
      <c r="R147" s="6">
        <f>VLOOKUP($A147,'HUMAN RESOURCES'!$A$1:$M$2692,COLUMN('HUMAN RESOURCES'!$L147),0)</f>
        <v>49516960</v>
      </c>
      <c r="S147" s="6">
        <f>VLOOKUP($A147,'HUMAN RESOURCES'!$A$1:$M$2692,COLUMN('HUMAN RESOURCES'!$F147),0)</f>
        <v>0.113</v>
      </c>
      <c r="T147" s="6">
        <f>VLOOKUP($A147,TOURISM!$A$1:$F$2692,COLUMN(TOURISM!$E147),0)</f>
        <v>0</v>
      </c>
      <c r="U147" s="6">
        <f>VLOOKUP($A147,TOURISM!$A$1:$F$2692,COLUMN(TOURISM!$F147),0)</f>
        <v>0</v>
      </c>
      <c r="V147" s="6">
        <f>VLOOKUP($A147,BUSINESS!$A$1:$J$2692,COLUMN(BUSINESS!$E147),0)</f>
        <v>0</v>
      </c>
      <c r="W147" s="6">
        <f>VLOOKUP($A147,BUSINESS!$A$1:$J$2692,COLUMN(BUSINESS!$F147),0)</f>
        <v>0</v>
      </c>
      <c r="X147" s="6">
        <f>VLOOKUP($A147,BUSINESS!$A$1:$J$2692,COLUMN(BUSINESS!$G147),0)</f>
        <v>0</v>
      </c>
      <c r="Y147" s="6">
        <f>VLOOKUP($A147,BUSINESS!$A$1:$J$2692,COLUMN(BUSINESS!$H147),0)</f>
        <v>0</v>
      </c>
      <c r="Z147" s="6">
        <f>VLOOKUP($A147,BUSINESS!$A$1:$J$2692,COLUMN(BUSINESS!$I147),0)</f>
        <v>1E-3</v>
      </c>
      <c r="AA147" s="6">
        <f>VLOOKUP($A147,BUSINESS!$A$1:$J$2692,COLUMN(BUSINESS!$J147),0)</f>
        <v>1.0999999999999999E-2</v>
      </c>
      <c r="AB147" s="5"/>
      <c r="AC147" s="5"/>
      <c r="AD147" s="5"/>
      <c r="AE147" s="5"/>
    </row>
    <row r="148" spans="1:31" ht="15.75" customHeight="1" x14ac:dyDescent="0.25">
      <c r="A148" s="6">
        <v>147</v>
      </c>
      <c r="B148" s="7" t="str">
        <f>VLOOKUP($A148,GDP!$A$1:$H$2692,COLUMN(GDP!B148),0)</f>
        <v>Africa</v>
      </c>
      <c r="C148" s="8" t="str">
        <f>VLOOKUP($A148,GDP!$A$1:$H$2692,COLUMN(GDP!C148),0)</f>
        <v>Congo (Kinshasa)-Africa</v>
      </c>
      <c r="D148" s="9" t="str">
        <f>VLOOKUP($A148,GDP!$A$1:$H$2692,COLUMN(GDP!D148),0)</f>
        <v>2003</v>
      </c>
      <c r="E148" s="8">
        <f>VLOOKUP($A148,GDP!$A$1:$H$2692,COLUMN(GDP!E148),0)</f>
        <v>8728037672</v>
      </c>
      <c r="F148" s="7">
        <f>VLOOKUP($A148,GDP!$A$1:$H$2692,COLUMN(GDP!F148),0)</f>
        <v>4.2000000000000003E-2</v>
      </c>
      <c r="G148" s="7">
        <f>VLOOKUP($A148,GDP!$A$1:$H$2692,COLUMN(GDP!G148),0)</f>
        <v>5</v>
      </c>
      <c r="H148" s="7">
        <f>VLOOKUP($A148,GDP!$A$1:$H$2692,COLUMN(GDP!H148),0)</f>
        <v>0</v>
      </c>
      <c r="I148" s="6">
        <f>VLOOKUP($A148,ENERGY!$A$1:$F$2692,COLUMN(ENERGY!E147),0)</f>
        <v>22925</v>
      </c>
      <c r="J148" s="6">
        <f>VLOOKUP($A148,ENERGY!$A$1:$F$2692,COLUMN(ENERGY!F147),0)</f>
        <v>2721</v>
      </c>
      <c r="K148" s="6">
        <f>VLOOKUP($A148,'HUMAN RESOURCES'!$A$1:$M$2692,COLUMN('HUMAN RESOURCES'!$E148),0)</f>
        <v>4.7E-2</v>
      </c>
      <c r="L148" s="6">
        <f>VLOOKUP($A148,'HUMAN RESOURCES'!$A$1:$M$2692,COLUMN('HUMAN RESOURCES'!$F148),0)</f>
        <v>0.111</v>
      </c>
      <c r="M148" s="6">
        <f>VLOOKUP($A148,'HUMAN RESOURCES'!$A$1:$M$2692,COLUMN('HUMAN RESOURCES'!$G148),0)</f>
        <v>49</v>
      </c>
      <c r="N148" s="6">
        <f>VLOOKUP($A148,'HUMAN RESOURCES'!$A$1:$M$2692,COLUMN('HUMAN RESOURCES'!$H148),0)</f>
        <v>46</v>
      </c>
      <c r="O148" s="6">
        <f>VLOOKUP($A148,'HUMAN RESOURCES'!$A$1:$M$2692,COLUMN('HUMAN RESOURCES'!$I148),0)</f>
        <v>0.46400000000000002</v>
      </c>
      <c r="P148" s="6">
        <f>VLOOKUP($A148,'HUMAN RESOURCES'!$A$1:$M$2692,COLUMN('HUMAN RESOURCES'!$J148),0)</f>
        <v>0.50800000000000001</v>
      </c>
      <c r="Q148" s="6">
        <f>VLOOKUP($A148,'HUMAN RESOURCES'!$A$1:$M$2692,COLUMN('HUMAN RESOURCES'!$K148),0)</f>
        <v>2.8000000000000001E-2</v>
      </c>
      <c r="R148" s="6">
        <f>VLOOKUP($A148,'HUMAN RESOURCES'!$A$1:$M$2692,COLUMN('HUMAN RESOURCES'!$L148),0)</f>
        <v>50972323</v>
      </c>
      <c r="S148" s="6">
        <f>VLOOKUP($A148,'HUMAN RESOURCES'!$A$1:$M$2692,COLUMN('HUMAN RESOURCES'!$F148),0)</f>
        <v>0.111</v>
      </c>
      <c r="T148" s="6">
        <f>VLOOKUP($A148,TOURISM!$A$1:$F$2692,COLUMN(TOURISM!$E148),0)</f>
        <v>0</v>
      </c>
      <c r="U148" s="6">
        <f>VLOOKUP($A148,TOURISM!$A$1:$F$2692,COLUMN(TOURISM!$F148),0)</f>
        <v>0</v>
      </c>
      <c r="V148" s="6">
        <f>VLOOKUP($A148,BUSINESS!$A$1:$J$2692,COLUMN(BUSINESS!$E148),0)</f>
        <v>0</v>
      </c>
      <c r="W148" s="6">
        <f>VLOOKUP($A148,BUSINESS!$A$1:$J$2692,COLUMN(BUSINESS!$F148),0)</f>
        <v>166</v>
      </c>
      <c r="X148" s="6">
        <f>VLOOKUP($A148,BUSINESS!$A$1:$J$2692,COLUMN(BUSINESS!$G148),0)</f>
        <v>0</v>
      </c>
      <c r="Y148" s="6">
        <f>VLOOKUP($A148,BUSINESS!$A$1:$J$2692,COLUMN(BUSINESS!$H148),0)</f>
        <v>0</v>
      </c>
      <c r="Z148" s="6">
        <f>VLOOKUP($A148,BUSINESS!$A$1:$J$2692,COLUMN(BUSINESS!$I148),0)</f>
        <v>1E-3</v>
      </c>
      <c r="AA148" s="6">
        <f>VLOOKUP($A148,BUSINESS!$A$1:$J$2692,COLUMN(BUSINESS!$J148),0)</f>
        <v>2.4E-2</v>
      </c>
      <c r="AB148" s="5"/>
      <c r="AC148" s="5"/>
      <c r="AD148" s="5"/>
      <c r="AE148" s="5"/>
    </row>
    <row r="149" spans="1:31" ht="15.75" customHeight="1" x14ac:dyDescent="0.25">
      <c r="A149" s="6">
        <v>148</v>
      </c>
      <c r="B149" s="7" t="str">
        <f>VLOOKUP($A149,GDP!$A$1:$H$2692,COLUMN(GDP!B149),0)</f>
        <v>Africa</v>
      </c>
      <c r="C149" s="8" t="str">
        <f>VLOOKUP($A149,GDP!$A$1:$H$2692,COLUMN(GDP!C149),0)</f>
        <v>Congo (Kinshasa)-Africa</v>
      </c>
      <c r="D149" s="9" t="str">
        <f>VLOOKUP($A149,GDP!$A$1:$H$2692,COLUMN(GDP!D149),0)</f>
        <v>2004</v>
      </c>
      <c r="E149" s="8">
        <f>VLOOKUP($A149,GDP!$A$1:$H$2692,COLUMN(GDP!E149),0)</f>
        <v>8937565919</v>
      </c>
      <c r="F149" s="7">
        <f>VLOOKUP($A149,GDP!$A$1:$H$2692,COLUMN(GDP!F149),0)</f>
        <v>5.0999999999999997E-2</v>
      </c>
      <c r="G149" s="7">
        <f>VLOOKUP($A149,GDP!$A$1:$H$2692,COLUMN(GDP!G149),0)</f>
        <v>6</v>
      </c>
      <c r="H149" s="7">
        <f>VLOOKUP($A149,GDP!$A$1:$H$2692,COLUMN(GDP!H149),0)</f>
        <v>0</v>
      </c>
      <c r="I149" s="6">
        <f>VLOOKUP($A149,ENERGY!$A$1:$F$2692,COLUMN(ENERGY!E148),0)</f>
        <v>22246</v>
      </c>
      <c r="J149" s="6">
        <f>VLOOKUP($A149,ENERGY!$A$1:$F$2692,COLUMN(ENERGY!F148),0)</f>
        <v>2820</v>
      </c>
      <c r="K149" s="6">
        <f>VLOOKUP($A149,'HUMAN RESOURCES'!$A$1:$M$2692,COLUMN('HUMAN RESOURCES'!$E149),0)</f>
        <v>4.5999999999999999E-2</v>
      </c>
      <c r="L149" s="6">
        <f>VLOOKUP($A149,'HUMAN RESOURCES'!$A$1:$M$2692,COLUMN('HUMAN RESOURCES'!$F149),0)</f>
        <v>0.108</v>
      </c>
      <c r="M149" s="6">
        <f>VLOOKUP($A149,'HUMAN RESOURCES'!$A$1:$M$2692,COLUMN('HUMAN RESOURCES'!$G149),0)</f>
        <v>49</v>
      </c>
      <c r="N149" s="6">
        <f>VLOOKUP($A149,'HUMAN RESOURCES'!$A$1:$M$2692,COLUMN('HUMAN RESOURCES'!$H149),0)</f>
        <v>46</v>
      </c>
      <c r="O149" s="6">
        <f>VLOOKUP($A149,'HUMAN RESOURCES'!$A$1:$M$2692,COLUMN('HUMAN RESOURCES'!$I149),0)</f>
        <v>0.46300000000000002</v>
      </c>
      <c r="P149" s="6">
        <f>VLOOKUP($A149,'HUMAN RESOURCES'!$A$1:$M$2692,COLUMN('HUMAN RESOURCES'!$J149),0)</f>
        <v>0.50900000000000001</v>
      </c>
      <c r="Q149" s="6">
        <f>VLOOKUP($A149,'HUMAN RESOURCES'!$A$1:$M$2692,COLUMN('HUMAN RESOURCES'!$K149),0)</f>
        <v>2.8000000000000001E-2</v>
      </c>
      <c r="R149" s="6">
        <f>VLOOKUP($A149,'HUMAN RESOURCES'!$A$1:$M$2692,COLUMN('HUMAN RESOURCES'!$L149),0)</f>
        <v>52487293</v>
      </c>
      <c r="S149" s="6">
        <f>VLOOKUP($A149,'HUMAN RESOURCES'!$A$1:$M$2692,COLUMN('HUMAN RESOURCES'!$F149),0)</f>
        <v>0.108</v>
      </c>
      <c r="T149" s="6">
        <f>VLOOKUP($A149,TOURISM!$A$1:$F$2692,COLUMN(TOURISM!$E149),0)</f>
        <v>0</v>
      </c>
      <c r="U149" s="6">
        <f>VLOOKUP($A149,TOURISM!$A$1:$F$2692,COLUMN(TOURISM!$F149),0)</f>
        <v>0</v>
      </c>
      <c r="V149" s="6">
        <f>VLOOKUP($A149,BUSINESS!$A$1:$J$2692,COLUMN(BUSINESS!$E149),0)</f>
        <v>0</v>
      </c>
      <c r="W149" s="6">
        <f>VLOOKUP($A149,BUSINESS!$A$1:$J$2692,COLUMN(BUSINESS!$F149),0)</f>
        <v>133</v>
      </c>
      <c r="X149" s="6">
        <f>VLOOKUP($A149,BUSINESS!$A$1:$J$2692,COLUMN(BUSINESS!$G149),0)</f>
        <v>0</v>
      </c>
      <c r="Y149" s="6">
        <f>VLOOKUP($A149,BUSINESS!$A$1:$J$2692,COLUMN(BUSINESS!$H149),0)</f>
        <v>0</v>
      </c>
      <c r="Z149" s="6">
        <f>VLOOKUP($A149,BUSINESS!$A$1:$J$2692,COLUMN(BUSINESS!$I149),0)</f>
        <v>2E-3</v>
      </c>
      <c r="AA149" s="6">
        <f>VLOOKUP($A149,BUSINESS!$A$1:$J$2692,COLUMN(BUSINESS!$J149),0)</f>
        <v>3.7999999999999999E-2</v>
      </c>
      <c r="AB149" s="5"/>
      <c r="AC149" s="5"/>
      <c r="AD149" s="5"/>
      <c r="AE149" s="5"/>
    </row>
    <row r="150" spans="1:31" ht="15.75" customHeight="1" x14ac:dyDescent="0.25">
      <c r="A150" s="6">
        <v>149</v>
      </c>
      <c r="B150" s="7" t="str">
        <f>VLOOKUP($A150,GDP!$A$1:$H$2692,COLUMN(GDP!B150),0)</f>
        <v>Africa</v>
      </c>
      <c r="C150" s="8" t="str">
        <f>VLOOKUP($A150,GDP!$A$1:$H$2692,COLUMN(GDP!C150),0)</f>
        <v>Congo (Kinshasa)-Africa</v>
      </c>
      <c r="D150" s="9" t="str">
        <f>VLOOKUP($A150,GDP!$A$1:$H$2692,COLUMN(GDP!D150),0)</f>
        <v>2005</v>
      </c>
      <c r="E150" s="8">
        <f>VLOOKUP($A150,GDP!$A$1:$H$2692,COLUMN(GDP!E150),0)</f>
        <v>10297481118</v>
      </c>
      <c r="F150" s="7">
        <f>VLOOKUP($A150,GDP!$A$1:$H$2692,COLUMN(GDP!F150),0)</f>
        <v>5.3999999999999999E-2</v>
      </c>
      <c r="G150" s="7">
        <f>VLOOKUP($A150,GDP!$A$1:$H$2692,COLUMN(GDP!G150),0)</f>
        <v>7</v>
      </c>
      <c r="H150" s="7">
        <f>VLOOKUP($A150,GDP!$A$1:$H$2692,COLUMN(GDP!H150),0)</f>
        <v>0</v>
      </c>
      <c r="I150" s="6">
        <f>VLOOKUP($A150,ENERGY!$A$1:$F$2692,COLUMN(ENERGY!E149),0)</f>
        <v>21459</v>
      </c>
      <c r="J150" s="6">
        <f>VLOOKUP($A150,ENERGY!$A$1:$F$2692,COLUMN(ENERGY!F149),0)</f>
        <v>2604</v>
      </c>
      <c r="K150" s="6">
        <f>VLOOKUP($A150,'HUMAN RESOURCES'!$A$1:$M$2692,COLUMN('HUMAN RESOURCES'!$E150),0)</f>
        <v>4.5999999999999999E-2</v>
      </c>
      <c r="L150" s="6">
        <f>VLOOKUP($A150,'HUMAN RESOURCES'!$A$1:$M$2692,COLUMN('HUMAN RESOURCES'!$F150),0)</f>
        <v>0.105</v>
      </c>
      <c r="M150" s="6">
        <f>VLOOKUP($A150,'HUMAN RESOURCES'!$A$1:$M$2692,COLUMN('HUMAN RESOURCES'!$G150),0)</f>
        <v>49</v>
      </c>
      <c r="N150" s="6">
        <f>VLOOKUP($A150,'HUMAN RESOURCES'!$A$1:$M$2692,COLUMN('HUMAN RESOURCES'!$H150),0)</f>
        <v>46</v>
      </c>
      <c r="O150" s="6">
        <f>VLOOKUP($A150,'HUMAN RESOURCES'!$A$1:$M$2692,COLUMN('HUMAN RESOURCES'!$I150),0)</f>
        <v>0.46200000000000002</v>
      </c>
      <c r="P150" s="6">
        <f>VLOOKUP($A150,'HUMAN RESOURCES'!$A$1:$M$2692,COLUMN('HUMAN RESOURCES'!$J150),0)</f>
        <v>0.51</v>
      </c>
      <c r="Q150" s="6">
        <f>VLOOKUP($A150,'HUMAN RESOURCES'!$A$1:$M$2692,COLUMN('HUMAN RESOURCES'!$K150),0)</f>
        <v>2.8000000000000001E-2</v>
      </c>
      <c r="R150" s="6">
        <f>VLOOKUP($A150,'HUMAN RESOURCES'!$A$1:$M$2692,COLUMN('HUMAN RESOURCES'!$L150),0)</f>
        <v>54028003</v>
      </c>
      <c r="S150" s="6">
        <f>VLOOKUP($A150,'HUMAN RESOURCES'!$A$1:$M$2692,COLUMN('HUMAN RESOURCES'!$F150),0)</f>
        <v>0.105</v>
      </c>
      <c r="T150" s="6">
        <f>VLOOKUP($A150,TOURISM!$A$1:$F$2692,COLUMN(TOURISM!$E150),0)</f>
        <v>3200000</v>
      </c>
      <c r="U150" s="6">
        <f>VLOOKUP($A150,TOURISM!$A$1:$F$2692,COLUMN(TOURISM!$F150),0)</f>
        <v>54000000</v>
      </c>
      <c r="V150" s="6">
        <f>VLOOKUP($A150,BUSINESS!$A$1:$J$2692,COLUMN(BUSINESS!$E150),0)</f>
        <v>2.8650000000000002</v>
      </c>
      <c r="W150" s="6">
        <f>VLOOKUP($A150,BUSINESS!$A$1:$J$2692,COLUMN(BUSINESS!$F150),0)</f>
        <v>133</v>
      </c>
      <c r="X150" s="6">
        <f>VLOOKUP($A150,BUSINESS!$A$1:$J$2692,COLUMN(BUSINESS!$G150),0)</f>
        <v>0</v>
      </c>
      <c r="Y150" s="6">
        <f>VLOOKUP($A150,BUSINESS!$A$1:$J$2692,COLUMN(BUSINESS!$H150),0)</f>
        <v>308</v>
      </c>
      <c r="Z150" s="6">
        <f>VLOOKUP($A150,BUSINESS!$A$1:$J$2692,COLUMN(BUSINESS!$I150),0)</f>
        <v>2E-3</v>
      </c>
      <c r="AA150" s="6">
        <f>VLOOKUP($A150,BUSINESS!$A$1:$J$2692,COLUMN(BUSINESS!$J150),0)</f>
        <v>5.0999999999999997E-2</v>
      </c>
      <c r="AB150" s="5"/>
      <c r="AC150" s="5"/>
      <c r="AD150" s="5"/>
      <c r="AE150" s="5"/>
    </row>
    <row r="151" spans="1:31" ht="15.75" customHeight="1" x14ac:dyDescent="0.25">
      <c r="A151" s="6">
        <v>150</v>
      </c>
      <c r="B151" s="7" t="str">
        <f>VLOOKUP($A151,GDP!$A$1:$H$2692,COLUMN(GDP!B151),0)</f>
        <v>Africa</v>
      </c>
      <c r="C151" s="8" t="str">
        <f>VLOOKUP($A151,GDP!$A$1:$H$2692,COLUMN(GDP!C151),0)</f>
        <v>Congo (Kinshasa)-Africa</v>
      </c>
      <c r="D151" s="9" t="str">
        <f>VLOOKUP($A151,GDP!$A$1:$H$2692,COLUMN(GDP!D151),0)</f>
        <v>2006</v>
      </c>
      <c r="E151" s="8">
        <f>VLOOKUP($A151,GDP!$A$1:$H$2692,COLUMN(GDP!E151),0)</f>
        <v>11964484458</v>
      </c>
      <c r="F151" s="7">
        <f>VLOOKUP($A151,GDP!$A$1:$H$2692,COLUMN(GDP!F151),0)</f>
        <v>5.2999999999999999E-2</v>
      </c>
      <c r="G151" s="7">
        <f>VLOOKUP($A151,GDP!$A$1:$H$2692,COLUMN(GDP!G151),0)</f>
        <v>7</v>
      </c>
      <c r="H151" s="7">
        <f>VLOOKUP($A151,GDP!$A$1:$H$2692,COLUMN(GDP!H151),0)</f>
        <v>0</v>
      </c>
      <c r="I151" s="6">
        <f>VLOOKUP($A151,ENERGY!$A$1:$F$2692,COLUMN(ENERGY!E150),0)</f>
        <v>20715</v>
      </c>
      <c r="J151" s="6">
        <f>VLOOKUP($A151,ENERGY!$A$1:$F$2692,COLUMN(ENERGY!F150),0)</f>
        <v>2417</v>
      </c>
      <c r="K151" s="6">
        <f>VLOOKUP($A151,'HUMAN RESOURCES'!$A$1:$M$2692,COLUMN('HUMAN RESOURCES'!$E151),0)</f>
        <v>4.5999999999999999E-2</v>
      </c>
      <c r="L151" s="6">
        <f>VLOOKUP($A151,'HUMAN RESOURCES'!$A$1:$M$2692,COLUMN('HUMAN RESOURCES'!$F151),0)</f>
        <v>0.10199999999999999</v>
      </c>
      <c r="M151" s="6">
        <f>VLOOKUP($A151,'HUMAN RESOURCES'!$A$1:$M$2692,COLUMN('HUMAN RESOURCES'!$G151),0)</f>
        <v>50</v>
      </c>
      <c r="N151" s="6">
        <f>VLOOKUP($A151,'HUMAN RESOURCES'!$A$1:$M$2692,COLUMN('HUMAN RESOURCES'!$H151),0)</f>
        <v>46</v>
      </c>
      <c r="O151" s="6">
        <f>VLOOKUP($A151,'HUMAN RESOURCES'!$A$1:$M$2692,COLUMN('HUMAN RESOURCES'!$I151),0)</f>
        <v>0.46100000000000002</v>
      </c>
      <c r="P151" s="6">
        <f>VLOOKUP($A151,'HUMAN RESOURCES'!$A$1:$M$2692,COLUMN('HUMAN RESOURCES'!$J151),0)</f>
        <v>0.51100000000000001</v>
      </c>
      <c r="Q151" s="6">
        <f>VLOOKUP($A151,'HUMAN RESOURCES'!$A$1:$M$2692,COLUMN('HUMAN RESOURCES'!$K151),0)</f>
        <v>2.8000000000000001E-2</v>
      </c>
      <c r="R151" s="6">
        <f>VLOOKUP($A151,'HUMAN RESOURCES'!$A$1:$M$2692,COLUMN('HUMAN RESOURCES'!$L151),0)</f>
        <v>55590838</v>
      </c>
      <c r="S151" s="6">
        <f>VLOOKUP($A151,'HUMAN RESOURCES'!$A$1:$M$2692,COLUMN('HUMAN RESOURCES'!$F151),0)</f>
        <v>0.10199999999999999</v>
      </c>
      <c r="T151" s="6">
        <f>VLOOKUP($A151,TOURISM!$A$1:$F$2692,COLUMN(TOURISM!$E151),0)</f>
        <v>3100000</v>
      </c>
      <c r="U151" s="6">
        <f>VLOOKUP($A151,TOURISM!$A$1:$F$2692,COLUMN(TOURISM!$F151),0)</f>
        <v>93000000</v>
      </c>
      <c r="V151" s="6">
        <f>VLOOKUP($A151,BUSINESS!$A$1:$J$2692,COLUMN(BUSINESS!$E151),0)</f>
        <v>2.8650000000000002</v>
      </c>
      <c r="W151" s="6">
        <f>VLOOKUP($A151,BUSINESS!$A$1:$J$2692,COLUMN(BUSINESS!$F151),0)</f>
        <v>133</v>
      </c>
      <c r="X151" s="6">
        <f>VLOOKUP($A151,BUSINESS!$A$1:$J$2692,COLUMN(BUSINESS!$G151),0)</f>
        <v>0</v>
      </c>
      <c r="Y151" s="6">
        <f>VLOOKUP($A151,BUSINESS!$A$1:$J$2692,COLUMN(BUSINESS!$H151),0)</f>
        <v>308</v>
      </c>
      <c r="Z151" s="6">
        <f>VLOOKUP($A151,BUSINESS!$A$1:$J$2692,COLUMN(BUSINESS!$I151),0)</f>
        <v>3.0000000000000001E-3</v>
      </c>
      <c r="AA151" s="6">
        <f>VLOOKUP($A151,BUSINESS!$A$1:$J$2692,COLUMN(BUSINESS!$J151),0)</f>
        <v>7.9000000000000001E-2</v>
      </c>
      <c r="AB151" s="5"/>
      <c r="AC151" s="5"/>
      <c r="AD151" s="5"/>
      <c r="AE151" s="5"/>
    </row>
    <row r="152" spans="1:31" ht="15.75" customHeight="1" x14ac:dyDescent="0.25">
      <c r="A152" s="6">
        <v>151</v>
      </c>
      <c r="B152" s="7" t="str">
        <f>VLOOKUP($A152,GDP!$A$1:$H$2692,COLUMN(GDP!B152),0)</f>
        <v>Africa</v>
      </c>
      <c r="C152" s="8" t="str">
        <f>VLOOKUP($A152,GDP!$A$1:$H$2692,COLUMN(GDP!C152),0)</f>
        <v>Congo (Kinshasa)-Africa</v>
      </c>
      <c r="D152" s="9" t="str">
        <f>VLOOKUP($A152,GDP!$A$1:$H$2692,COLUMN(GDP!D152),0)</f>
        <v>2007</v>
      </c>
      <c r="E152" s="8">
        <f>VLOOKUP($A152,GDP!$A$1:$H$2692,COLUMN(GDP!E152),0)</f>
        <v>14296505933</v>
      </c>
      <c r="F152" s="7">
        <f>VLOOKUP($A152,GDP!$A$1:$H$2692,COLUMN(GDP!F152),0)</f>
        <v>5.5E-2</v>
      </c>
      <c r="G152" s="7">
        <f>VLOOKUP($A152,GDP!$A$1:$H$2692,COLUMN(GDP!G152),0)</f>
        <v>9</v>
      </c>
      <c r="H152" s="7">
        <f>VLOOKUP($A152,GDP!$A$1:$H$2692,COLUMN(GDP!H152),0)</f>
        <v>0.46400000000000002</v>
      </c>
      <c r="I152" s="6">
        <f>VLOOKUP($A152,ENERGY!$A$1:$F$2692,COLUMN(ENERGY!E151),0)</f>
        <v>19971</v>
      </c>
      <c r="J152" s="6">
        <f>VLOOKUP($A152,ENERGY!$A$1:$F$2692,COLUMN(ENERGY!F151),0)</f>
        <v>2226</v>
      </c>
      <c r="K152" s="6">
        <f>VLOOKUP($A152,'HUMAN RESOURCES'!$A$1:$M$2692,COLUMN('HUMAN RESOURCES'!$E152),0)</f>
        <v>4.4999999999999998E-2</v>
      </c>
      <c r="L152" s="6">
        <f>VLOOKUP($A152,'HUMAN RESOURCES'!$A$1:$M$2692,COLUMN('HUMAN RESOURCES'!$F152),0)</f>
        <v>0.1</v>
      </c>
      <c r="M152" s="6">
        <f>VLOOKUP($A152,'HUMAN RESOURCES'!$A$1:$M$2692,COLUMN('HUMAN RESOURCES'!$G152),0)</f>
        <v>50</v>
      </c>
      <c r="N152" s="6">
        <f>VLOOKUP($A152,'HUMAN RESOURCES'!$A$1:$M$2692,COLUMN('HUMAN RESOURCES'!$H152),0)</f>
        <v>47</v>
      </c>
      <c r="O152" s="6">
        <f>VLOOKUP($A152,'HUMAN RESOURCES'!$A$1:$M$2692,COLUMN('HUMAN RESOURCES'!$I152),0)</f>
        <v>0.46</v>
      </c>
      <c r="P152" s="6">
        <f>VLOOKUP($A152,'HUMAN RESOURCES'!$A$1:$M$2692,COLUMN('HUMAN RESOURCES'!$J152),0)</f>
        <v>0.51200000000000001</v>
      </c>
      <c r="Q152" s="6">
        <f>VLOOKUP($A152,'HUMAN RESOURCES'!$A$1:$M$2692,COLUMN('HUMAN RESOURCES'!$K152),0)</f>
        <v>2.8000000000000001E-2</v>
      </c>
      <c r="R152" s="6">
        <f>VLOOKUP($A152,'HUMAN RESOURCES'!$A$1:$M$2692,COLUMN('HUMAN RESOURCES'!$L152),0)</f>
        <v>57187942</v>
      </c>
      <c r="S152" s="6">
        <f>VLOOKUP($A152,'HUMAN RESOURCES'!$A$1:$M$2692,COLUMN('HUMAN RESOURCES'!$F152),0)</f>
        <v>0.1</v>
      </c>
      <c r="T152" s="6">
        <f>VLOOKUP($A152,TOURISM!$A$1:$F$2692,COLUMN(TOURISM!$E152),0)</f>
        <v>700000</v>
      </c>
      <c r="U152" s="6">
        <f>VLOOKUP($A152,TOURISM!$A$1:$F$2692,COLUMN(TOURISM!$F152),0)</f>
        <v>109000000</v>
      </c>
      <c r="V152" s="6">
        <f>VLOOKUP($A152,BUSINESS!$A$1:$J$2692,COLUMN(BUSINESS!$E152),0)</f>
        <v>2.8809999999999998</v>
      </c>
      <c r="W152" s="6">
        <f>VLOOKUP($A152,BUSINESS!$A$1:$J$2692,COLUMN(BUSINESS!$F152),0)</f>
        <v>133</v>
      </c>
      <c r="X152" s="6">
        <f>VLOOKUP($A152,BUSINESS!$A$1:$J$2692,COLUMN(BUSINESS!$G152),0)</f>
        <v>0</v>
      </c>
      <c r="Y152" s="6">
        <f>VLOOKUP($A152,BUSINESS!$A$1:$J$2692,COLUMN(BUSINESS!$H152),0)</f>
        <v>308</v>
      </c>
      <c r="Z152" s="6">
        <f>VLOOKUP($A152,BUSINESS!$A$1:$J$2692,COLUMN(BUSINESS!$I152),0)</f>
        <v>4.0000000000000001E-3</v>
      </c>
      <c r="AA152" s="6">
        <f>VLOOKUP($A152,BUSINESS!$A$1:$J$2692,COLUMN(BUSINESS!$J152),0)</f>
        <v>0.115</v>
      </c>
      <c r="AB152" s="5"/>
      <c r="AC152" s="5"/>
      <c r="AD152" s="5"/>
      <c r="AE152" s="5"/>
    </row>
    <row r="153" spans="1:31" ht="15.75" customHeight="1" x14ac:dyDescent="0.25">
      <c r="A153" s="6">
        <v>152</v>
      </c>
      <c r="B153" s="7" t="str">
        <f>VLOOKUP($A153,GDP!$A$1:$H$2692,COLUMN(GDP!B153),0)</f>
        <v>Africa</v>
      </c>
      <c r="C153" s="8" t="str">
        <f>VLOOKUP($A153,GDP!$A$1:$H$2692,COLUMN(GDP!C153),0)</f>
        <v>Congo (Kinshasa)-Africa</v>
      </c>
      <c r="D153" s="9" t="str">
        <f>VLOOKUP($A153,GDP!$A$1:$H$2692,COLUMN(GDP!D153),0)</f>
        <v>2008</v>
      </c>
      <c r="E153" s="8">
        <f>VLOOKUP($A153,GDP!$A$1:$H$2692,COLUMN(GDP!E153),0)</f>
        <v>16364027647</v>
      </c>
      <c r="F153" s="7">
        <f>VLOOKUP($A153,GDP!$A$1:$H$2692,COLUMN(GDP!F153),0)</f>
        <v>5.8999999999999997E-2</v>
      </c>
      <c r="G153" s="7">
        <f>VLOOKUP($A153,GDP!$A$1:$H$2692,COLUMN(GDP!G153),0)</f>
        <v>10</v>
      </c>
      <c r="H153" s="7">
        <f>VLOOKUP($A153,GDP!$A$1:$H$2692,COLUMN(GDP!H153),0)</f>
        <v>0.47</v>
      </c>
      <c r="I153" s="6">
        <f>VLOOKUP($A153,ENERGY!$A$1:$F$2692,COLUMN(ENERGY!E152),0)</f>
        <v>19231</v>
      </c>
      <c r="J153" s="6">
        <f>VLOOKUP($A153,ENERGY!$A$1:$F$2692,COLUMN(ENERGY!F152),0)</f>
        <v>1936</v>
      </c>
      <c r="K153" s="6">
        <f>VLOOKUP($A153,'HUMAN RESOURCES'!$A$1:$M$2692,COLUMN('HUMAN RESOURCES'!$E153),0)</f>
        <v>4.4999999999999998E-2</v>
      </c>
      <c r="L153" s="6">
        <f>VLOOKUP($A153,'HUMAN RESOURCES'!$A$1:$M$2692,COLUMN('HUMAN RESOURCES'!$F153),0)</f>
        <v>9.7000000000000003E-2</v>
      </c>
      <c r="M153" s="6">
        <f>VLOOKUP($A153,'HUMAN RESOURCES'!$A$1:$M$2692,COLUMN('HUMAN RESOURCES'!$G153),0)</f>
        <v>50</v>
      </c>
      <c r="N153" s="6">
        <f>VLOOKUP($A153,'HUMAN RESOURCES'!$A$1:$M$2692,COLUMN('HUMAN RESOURCES'!$H153),0)</f>
        <v>47</v>
      </c>
      <c r="O153" s="6">
        <f>VLOOKUP($A153,'HUMAN RESOURCES'!$A$1:$M$2692,COLUMN('HUMAN RESOURCES'!$I153),0)</f>
        <v>0.45800000000000002</v>
      </c>
      <c r="P153" s="6">
        <f>VLOOKUP($A153,'HUMAN RESOURCES'!$A$1:$M$2692,COLUMN('HUMAN RESOURCES'!$J153),0)</f>
        <v>0.51400000000000001</v>
      </c>
      <c r="Q153" s="6">
        <f>VLOOKUP($A153,'HUMAN RESOURCES'!$A$1:$M$2692,COLUMN('HUMAN RESOURCES'!$K153),0)</f>
        <v>2.8000000000000001E-2</v>
      </c>
      <c r="R153" s="6">
        <f>VLOOKUP($A153,'HUMAN RESOURCES'!$A$1:$M$2692,COLUMN('HUMAN RESOURCES'!$L153),0)</f>
        <v>58819038</v>
      </c>
      <c r="S153" s="6">
        <f>VLOOKUP($A153,'HUMAN RESOURCES'!$A$1:$M$2692,COLUMN('HUMAN RESOURCES'!$F153),0)</f>
        <v>9.7000000000000003E-2</v>
      </c>
      <c r="T153" s="6">
        <f>VLOOKUP($A153,TOURISM!$A$1:$F$2692,COLUMN(TOURISM!$E153),0)</f>
        <v>700000</v>
      </c>
      <c r="U153" s="6">
        <f>VLOOKUP($A153,TOURISM!$A$1:$F$2692,COLUMN(TOURISM!$F153),0)</f>
        <v>127000000</v>
      </c>
      <c r="V153" s="6">
        <f>VLOOKUP($A153,BUSINESS!$A$1:$J$2692,COLUMN(BUSINESS!$E153),0)</f>
        <v>2.8809999999999998</v>
      </c>
      <c r="W153" s="6">
        <f>VLOOKUP($A153,BUSINESS!$A$1:$J$2692,COLUMN(BUSINESS!$F153),0)</f>
        <v>133</v>
      </c>
      <c r="X153" s="6">
        <f>VLOOKUP($A153,BUSINESS!$A$1:$J$2692,COLUMN(BUSINESS!$G153),0)</f>
        <v>0</v>
      </c>
      <c r="Y153" s="6">
        <f>VLOOKUP($A153,BUSINESS!$A$1:$J$2692,COLUMN(BUSINESS!$H153),0)</f>
        <v>308</v>
      </c>
      <c r="Z153" s="6">
        <f>VLOOKUP($A153,BUSINESS!$A$1:$J$2692,COLUMN(BUSINESS!$I153),0)</f>
        <v>4.0000000000000001E-3</v>
      </c>
      <c r="AA153" s="6">
        <f>VLOOKUP($A153,BUSINESS!$A$1:$J$2692,COLUMN(BUSINESS!$J153),0)</f>
        <v>0.16900000000000001</v>
      </c>
      <c r="AB153" s="5"/>
      <c r="AC153" s="5"/>
      <c r="AD153" s="5"/>
      <c r="AE153" s="5"/>
    </row>
    <row r="154" spans="1:31" ht="15.75" customHeight="1" x14ac:dyDescent="0.25">
      <c r="A154" s="6">
        <v>153</v>
      </c>
      <c r="B154" s="7" t="str">
        <f>VLOOKUP($A154,GDP!$A$1:$H$2692,COLUMN(GDP!B154),0)</f>
        <v>Africa</v>
      </c>
      <c r="C154" s="8" t="str">
        <f>VLOOKUP($A154,GDP!$A$1:$H$2692,COLUMN(GDP!C154),0)</f>
        <v>Congo (Kinshasa)-Africa</v>
      </c>
      <c r="D154" s="9" t="str">
        <f>VLOOKUP($A154,GDP!$A$1:$H$2692,COLUMN(GDP!D154),0)</f>
        <v>2009</v>
      </c>
      <c r="E154" s="8">
        <f>VLOOKUP($A154,GDP!$A$1:$H$2692,COLUMN(GDP!E154),0)</f>
        <v>19206060075</v>
      </c>
      <c r="F154" s="7">
        <f>VLOOKUP($A154,GDP!$A$1:$H$2692,COLUMN(GDP!F154),0)</f>
        <v>7.2999999999999995E-2</v>
      </c>
      <c r="G154" s="7">
        <f>VLOOKUP($A154,GDP!$A$1:$H$2692,COLUMN(GDP!G154),0)</f>
        <v>15</v>
      </c>
      <c r="H154" s="7">
        <f>VLOOKUP($A154,GDP!$A$1:$H$2692,COLUMN(GDP!H154),0)</f>
        <v>0.432</v>
      </c>
      <c r="I154" s="6">
        <f>VLOOKUP($A154,ENERGY!$A$1:$F$2692,COLUMN(ENERGY!E153),0)</f>
        <v>18503</v>
      </c>
      <c r="J154" s="6">
        <f>VLOOKUP($A154,ENERGY!$A$1:$F$2692,COLUMN(ENERGY!F153),0)</f>
        <v>1698</v>
      </c>
      <c r="K154" s="6">
        <f>VLOOKUP($A154,'HUMAN RESOURCES'!$A$1:$M$2692,COLUMN('HUMAN RESOURCES'!$E154),0)</f>
        <v>4.3999999999999997E-2</v>
      </c>
      <c r="L154" s="6">
        <f>VLOOKUP($A154,'HUMAN RESOURCES'!$A$1:$M$2692,COLUMN('HUMAN RESOURCES'!$F154),0)</f>
        <v>9.5000000000000001E-2</v>
      </c>
      <c r="M154" s="6">
        <f>VLOOKUP($A154,'HUMAN RESOURCES'!$A$1:$M$2692,COLUMN('HUMAN RESOURCES'!$G154),0)</f>
        <v>50</v>
      </c>
      <c r="N154" s="6">
        <f>VLOOKUP($A154,'HUMAN RESOURCES'!$A$1:$M$2692,COLUMN('HUMAN RESOURCES'!$H154),0)</f>
        <v>47</v>
      </c>
      <c r="O154" s="6">
        <f>VLOOKUP($A154,'HUMAN RESOURCES'!$A$1:$M$2692,COLUMN('HUMAN RESOURCES'!$I154),0)</f>
        <v>0.45600000000000002</v>
      </c>
      <c r="P154" s="6">
        <f>VLOOKUP($A154,'HUMAN RESOURCES'!$A$1:$M$2692,COLUMN('HUMAN RESOURCES'!$J154),0)</f>
        <v>0.51500000000000001</v>
      </c>
      <c r="Q154" s="6">
        <f>VLOOKUP($A154,'HUMAN RESOURCES'!$A$1:$M$2692,COLUMN('HUMAN RESOURCES'!$K154),0)</f>
        <v>2.8000000000000001E-2</v>
      </c>
      <c r="R154" s="6">
        <f>VLOOKUP($A154,'HUMAN RESOURCES'!$A$1:$M$2692,COLUMN('HUMAN RESOURCES'!$L154),0)</f>
        <v>60486276</v>
      </c>
      <c r="S154" s="6">
        <f>VLOOKUP($A154,'HUMAN RESOURCES'!$A$1:$M$2692,COLUMN('HUMAN RESOURCES'!$F154),0)</f>
        <v>9.5000000000000001E-2</v>
      </c>
      <c r="T154" s="6">
        <f>VLOOKUP($A154,TOURISM!$A$1:$F$2692,COLUMN(TOURISM!$E154),0)</f>
        <v>24000000</v>
      </c>
      <c r="U154" s="6">
        <f>VLOOKUP($A154,TOURISM!$A$1:$F$2692,COLUMN(TOURISM!$F154),0)</f>
        <v>121000000</v>
      </c>
      <c r="V154" s="6">
        <f>VLOOKUP($A154,BUSINESS!$A$1:$J$2692,COLUMN(BUSINESS!$E154),0)</f>
        <v>2.927</v>
      </c>
      <c r="W154" s="6">
        <f>VLOOKUP($A154,BUSINESS!$A$1:$J$2692,COLUMN(BUSINESS!$F154),0)</f>
        <v>127</v>
      </c>
      <c r="X154" s="6">
        <f>VLOOKUP($A154,BUSINESS!$A$1:$J$2692,COLUMN(BUSINESS!$G154),0)</f>
        <v>0</v>
      </c>
      <c r="Y154" s="6">
        <f>VLOOKUP($A154,BUSINESS!$A$1:$J$2692,COLUMN(BUSINESS!$H154),0)</f>
        <v>308</v>
      </c>
      <c r="Z154" s="6">
        <f>VLOOKUP($A154,BUSINESS!$A$1:$J$2692,COLUMN(BUSINESS!$I154),0)</f>
        <v>6.0000000000000001E-3</v>
      </c>
      <c r="AA154" s="6">
        <f>VLOOKUP($A154,BUSINESS!$A$1:$J$2692,COLUMN(BUSINESS!$J154),0)</f>
        <v>0.156</v>
      </c>
      <c r="AB154" s="5"/>
      <c r="AC154" s="5"/>
      <c r="AD154" s="5"/>
      <c r="AE154" s="5"/>
    </row>
    <row r="155" spans="1:31" ht="15.75" customHeight="1" x14ac:dyDescent="0.25">
      <c r="A155" s="6">
        <v>154</v>
      </c>
      <c r="B155" s="7" t="str">
        <f>VLOOKUP($A155,GDP!$A$1:$H$2692,COLUMN(GDP!B155),0)</f>
        <v>Africa</v>
      </c>
      <c r="C155" s="8" t="str">
        <f>VLOOKUP($A155,GDP!$A$1:$H$2692,COLUMN(GDP!C155),0)</f>
        <v>Congo (Kinshasa)-Africa</v>
      </c>
      <c r="D155" s="9" t="str">
        <f>VLOOKUP($A155,GDP!$A$1:$H$2692,COLUMN(GDP!D155),0)</f>
        <v>2010</v>
      </c>
      <c r="E155" s="8">
        <f>VLOOKUP($A155,GDP!$A$1:$H$2692,COLUMN(GDP!E155),0)</f>
        <v>18262773766</v>
      </c>
      <c r="F155" s="7">
        <f>VLOOKUP($A155,GDP!$A$1:$H$2692,COLUMN(GDP!F155),0)</f>
        <v>9.0999999999999998E-2</v>
      </c>
      <c r="G155" s="7">
        <f>VLOOKUP($A155,GDP!$A$1:$H$2692,COLUMN(GDP!G155),0)</f>
        <v>17</v>
      </c>
      <c r="H155" s="7">
        <f>VLOOKUP($A155,GDP!$A$1:$H$2692,COLUMN(GDP!H155),0)</f>
        <v>0.65400000000000003</v>
      </c>
      <c r="I155" s="6">
        <f>VLOOKUP($A155,ENERGY!$A$1:$F$2692,COLUMN(ENERGY!E154),0)</f>
        <v>17841</v>
      </c>
      <c r="J155" s="6">
        <f>VLOOKUP($A155,ENERGY!$A$1:$F$2692,COLUMN(ENERGY!F154),0)</f>
        <v>1544</v>
      </c>
      <c r="K155" s="6">
        <f>VLOOKUP($A155,'HUMAN RESOURCES'!$A$1:$M$2692,COLUMN('HUMAN RESOURCES'!$E155),0)</f>
        <v>4.3999999999999997E-2</v>
      </c>
      <c r="L155" s="6">
        <f>VLOOKUP($A155,'HUMAN RESOURCES'!$A$1:$M$2692,COLUMN('HUMAN RESOURCES'!$F155),0)</f>
        <v>9.1999999999999998E-2</v>
      </c>
      <c r="M155" s="6">
        <f>VLOOKUP($A155,'HUMAN RESOURCES'!$A$1:$M$2692,COLUMN('HUMAN RESOURCES'!$G155),0)</f>
        <v>51</v>
      </c>
      <c r="N155" s="6">
        <f>VLOOKUP($A155,'HUMAN RESOURCES'!$A$1:$M$2692,COLUMN('HUMAN RESOURCES'!$H155),0)</f>
        <v>47</v>
      </c>
      <c r="O155" s="6">
        <f>VLOOKUP($A155,'HUMAN RESOURCES'!$A$1:$M$2692,COLUMN('HUMAN RESOURCES'!$I155),0)</f>
        <v>0.45500000000000002</v>
      </c>
      <c r="P155" s="6">
        <f>VLOOKUP($A155,'HUMAN RESOURCES'!$A$1:$M$2692,COLUMN('HUMAN RESOURCES'!$J155),0)</f>
        <v>0.51700000000000002</v>
      </c>
      <c r="Q155" s="6">
        <f>VLOOKUP($A155,'HUMAN RESOURCES'!$A$1:$M$2692,COLUMN('HUMAN RESOURCES'!$K155),0)</f>
        <v>2.8000000000000001E-2</v>
      </c>
      <c r="R155" s="6">
        <f>VLOOKUP($A155,'HUMAN RESOURCES'!$A$1:$M$2692,COLUMN('HUMAN RESOURCES'!$L155),0)</f>
        <v>62191161</v>
      </c>
      <c r="S155" s="6">
        <f>VLOOKUP($A155,'HUMAN RESOURCES'!$A$1:$M$2692,COLUMN('HUMAN RESOURCES'!$F155),0)</f>
        <v>9.1999999999999998E-2</v>
      </c>
      <c r="T155" s="6">
        <f>VLOOKUP($A155,TOURISM!$A$1:$F$2692,COLUMN(TOURISM!$E155),0)</f>
        <v>10700000</v>
      </c>
      <c r="U155" s="6">
        <f>VLOOKUP($A155,TOURISM!$A$1:$F$2692,COLUMN(TOURISM!$F155),0)</f>
        <v>150000000</v>
      </c>
      <c r="V155" s="6">
        <f>VLOOKUP($A155,BUSINESS!$A$1:$J$2692,COLUMN(BUSINESS!$E155),0)</f>
        <v>3.391</v>
      </c>
      <c r="W155" s="6">
        <f>VLOOKUP($A155,BUSINESS!$A$1:$J$2692,COLUMN(BUSINESS!$F155),0)</f>
        <v>84</v>
      </c>
      <c r="X155" s="6">
        <f>VLOOKUP($A155,BUSINESS!$A$1:$J$2692,COLUMN(BUSINESS!$G155),0)</f>
        <v>0</v>
      </c>
      <c r="Y155" s="6">
        <f>VLOOKUP($A155,BUSINESS!$A$1:$J$2692,COLUMN(BUSINESS!$H155),0)</f>
        <v>336</v>
      </c>
      <c r="Z155" s="6">
        <f>VLOOKUP($A155,BUSINESS!$A$1:$J$2692,COLUMN(BUSINESS!$I155),0)</f>
        <v>7.0000000000000001E-3</v>
      </c>
      <c r="AA155" s="6">
        <f>VLOOKUP($A155,BUSINESS!$A$1:$J$2692,COLUMN(BUSINESS!$J155),0)</f>
        <v>0.19</v>
      </c>
      <c r="AB155" s="5"/>
      <c r="AC155" s="5"/>
      <c r="AD155" s="5"/>
      <c r="AE155" s="5"/>
    </row>
    <row r="156" spans="1:31" ht="15.75" customHeight="1" x14ac:dyDescent="0.25">
      <c r="A156" s="6">
        <v>155</v>
      </c>
      <c r="B156" s="7" t="str">
        <f>VLOOKUP($A156,GDP!$A$1:$H$2692,COLUMN(GDP!B156),0)</f>
        <v>Africa</v>
      </c>
      <c r="C156" s="8" t="str">
        <f>VLOOKUP($A156,GDP!$A$1:$H$2692,COLUMN(GDP!C156),0)</f>
        <v>Congo (Kinshasa)-Africa</v>
      </c>
      <c r="D156" s="9" t="str">
        <f>VLOOKUP($A156,GDP!$A$1:$H$2692,COLUMN(GDP!D156),0)</f>
        <v>2011</v>
      </c>
      <c r="E156" s="8">
        <f>VLOOKUP($A156,GDP!$A$1:$H$2692,COLUMN(GDP!E156),0)</f>
        <v>20523286237</v>
      </c>
      <c r="F156" s="7">
        <f>VLOOKUP($A156,GDP!$A$1:$H$2692,COLUMN(GDP!F156),0)</f>
        <v>7.0000000000000007E-2</v>
      </c>
      <c r="G156" s="7">
        <f>VLOOKUP($A156,GDP!$A$1:$H$2692,COLUMN(GDP!G156),0)</f>
        <v>15</v>
      </c>
      <c r="H156" s="7">
        <f>VLOOKUP($A156,GDP!$A$1:$H$2692,COLUMN(GDP!H156),0)</f>
        <v>0.56499999999999995</v>
      </c>
      <c r="I156" s="6">
        <f>VLOOKUP($A156,ENERGY!$A$1:$F$2692,COLUMN(ENERGY!E155),0)</f>
        <v>17242</v>
      </c>
      <c r="J156" s="6">
        <f>VLOOKUP($A156,ENERGY!$A$1:$F$2692,COLUMN(ENERGY!F155),0)</f>
        <v>1566</v>
      </c>
      <c r="K156" s="6">
        <f>VLOOKUP($A156,'HUMAN RESOURCES'!$A$1:$M$2692,COLUMN('HUMAN RESOURCES'!$E156),0)</f>
        <v>4.3999999999999997E-2</v>
      </c>
      <c r="L156" s="6">
        <f>VLOOKUP($A156,'HUMAN RESOURCES'!$A$1:$M$2692,COLUMN('HUMAN RESOURCES'!$F156),0)</f>
        <v>0.09</v>
      </c>
      <c r="M156" s="6">
        <f>VLOOKUP($A156,'HUMAN RESOURCES'!$A$1:$M$2692,COLUMN('HUMAN RESOURCES'!$G156),0)</f>
        <v>51</v>
      </c>
      <c r="N156" s="6">
        <f>VLOOKUP($A156,'HUMAN RESOURCES'!$A$1:$M$2692,COLUMN('HUMAN RESOURCES'!$H156),0)</f>
        <v>48</v>
      </c>
      <c r="O156" s="6">
        <f>VLOOKUP($A156,'HUMAN RESOURCES'!$A$1:$M$2692,COLUMN('HUMAN RESOURCES'!$I156),0)</f>
        <v>0.45300000000000001</v>
      </c>
      <c r="P156" s="6">
        <f>VLOOKUP($A156,'HUMAN RESOURCES'!$A$1:$M$2692,COLUMN('HUMAN RESOURCES'!$J156),0)</f>
        <v>0.51900000000000002</v>
      </c>
      <c r="Q156" s="6">
        <f>VLOOKUP($A156,'HUMAN RESOURCES'!$A$1:$M$2692,COLUMN('HUMAN RESOURCES'!$K156),0)</f>
        <v>2.8000000000000001E-2</v>
      </c>
      <c r="R156" s="6">
        <f>VLOOKUP($A156,'HUMAN RESOURCES'!$A$1:$M$2692,COLUMN('HUMAN RESOURCES'!$L156),0)</f>
        <v>63931512</v>
      </c>
      <c r="S156" s="6">
        <f>VLOOKUP($A156,'HUMAN RESOURCES'!$A$1:$M$2692,COLUMN('HUMAN RESOURCES'!$F156),0)</f>
        <v>0.09</v>
      </c>
      <c r="T156" s="6">
        <f>VLOOKUP($A156,TOURISM!$A$1:$F$2692,COLUMN(TOURISM!$E156),0)</f>
        <v>11400000</v>
      </c>
      <c r="U156" s="6">
        <f>VLOOKUP($A156,TOURISM!$A$1:$F$2692,COLUMN(TOURISM!$F156),0)</f>
        <v>298000000</v>
      </c>
      <c r="V156" s="6">
        <f>VLOOKUP($A156,BUSINESS!$A$1:$J$2692,COLUMN(BUSINESS!$E156),0)</f>
        <v>3.391</v>
      </c>
      <c r="W156" s="6">
        <f>VLOOKUP($A156,BUSINESS!$A$1:$J$2692,COLUMN(BUSINESS!$F156),0)</f>
        <v>65</v>
      </c>
      <c r="X156" s="6">
        <f>VLOOKUP($A156,BUSINESS!$A$1:$J$2692,COLUMN(BUSINESS!$G156),0)</f>
        <v>0</v>
      </c>
      <c r="Y156" s="6">
        <f>VLOOKUP($A156,BUSINESS!$A$1:$J$2692,COLUMN(BUSINESS!$H156),0)</f>
        <v>336</v>
      </c>
      <c r="Z156" s="6">
        <f>VLOOKUP($A156,BUSINESS!$A$1:$J$2692,COLUMN(BUSINESS!$I156),0)</f>
        <v>1.2E-2</v>
      </c>
      <c r="AA156" s="6">
        <f>VLOOKUP($A156,BUSINESS!$A$1:$J$2692,COLUMN(BUSINESS!$J156),0)</f>
        <v>0.245</v>
      </c>
      <c r="AB156" s="5"/>
      <c r="AC156" s="5"/>
      <c r="AD156" s="5"/>
      <c r="AE156" s="5"/>
    </row>
    <row r="157" spans="1:31" ht="15.75" customHeight="1" x14ac:dyDescent="0.25">
      <c r="A157" s="6">
        <v>156</v>
      </c>
      <c r="B157" s="7" t="str">
        <f>VLOOKUP($A157,GDP!$A$1:$H$2692,COLUMN(GDP!B157),0)</f>
        <v>Africa</v>
      </c>
      <c r="C157" s="8" t="str">
        <f>VLOOKUP($A157,GDP!$A$1:$H$2692,COLUMN(GDP!C157),0)</f>
        <v>Congo (Kinshasa)-Africa</v>
      </c>
      <c r="D157" s="9" t="str">
        <f>VLOOKUP($A157,GDP!$A$1:$H$2692,COLUMN(GDP!D157),0)</f>
        <v>2012</v>
      </c>
      <c r="E157" s="8">
        <f>VLOOKUP($A157,GDP!$A$1:$H$2692,COLUMN(GDP!E157),0)</f>
        <v>23831631365</v>
      </c>
      <c r="F157" s="7">
        <f>VLOOKUP($A157,GDP!$A$1:$H$2692,COLUMN(GDP!F157),0)</f>
        <v>6.0999999999999999E-2</v>
      </c>
      <c r="G157" s="7">
        <f>VLOOKUP($A157,GDP!$A$1:$H$2692,COLUMN(GDP!G157),0)</f>
        <v>15</v>
      </c>
      <c r="H157" s="7">
        <f>VLOOKUP($A157,GDP!$A$1:$H$2692,COLUMN(GDP!H157),0)</f>
        <v>0.438</v>
      </c>
      <c r="I157" s="6">
        <f>VLOOKUP($A157,ENERGY!$A$1:$F$2692,COLUMN(ENERGY!E156),0)</f>
        <v>16679</v>
      </c>
      <c r="J157" s="6">
        <f>VLOOKUP($A157,ENERGY!$A$1:$F$2692,COLUMN(ENERGY!F156),0)</f>
        <v>1646</v>
      </c>
      <c r="K157" s="6">
        <f>VLOOKUP($A157,'HUMAN RESOURCES'!$A$1:$M$2692,COLUMN('HUMAN RESOURCES'!$E157),0)</f>
        <v>4.2999999999999997E-2</v>
      </c>
      <c r="L157" s="6">
        <f>VLOOKUP($A157,'HUMAN RESOURCES'!$A$1:$M$2692,COLUMN('HUMAN RESOURCES'!$F157),0)</f>
        <v>8.7999999999999995E-2</v>
      </c>
      <c r="M157" s="6">
        <f>VLOOKUP($A157,'HUMAN RESOURCES'!$A$1:$M$2692,COLUMN('HUMAN RESOURCES'!$G157),0)</f>
        <v>51</v>
      </c>
      <c r="N157" s="6">
        <f>VLOOKUP($A157,'HUMAN RESOURCES'!$A$1:$M$2692,COLUMN('HUMAN RESOURCES'!$H157),0)</f>
        <v>48</v>
      </c>
      <c r="O157" s="6">
        <f>VLOOKUP($A157,'HUMAN RESOURCES'!$A$1:$M$2692,COLUMN('HUMAN RESOURCES'!$I157),0)</f>
        <v>0.45100000000000001</v>
      </c>
      <c r="P157" s="6">
        <f>VLOOKUP($A157,'HUMAN RESOURCES'!$A$1:$M$2692,COLUMN('HUMAN RESOURCES'!$J157),0)</f>
        <v>0.52</v>
      </c>
      <c r="Q157" s="6">
        <f>VLOOKUP($A157,'HUMAN RESOURCES'!$A$1:$M$2692,COLUMN('HUMAN RESOURCES'!$K157),0)</f>
        <v>2.8000000000000001E-2</v>
      </c>
      <c r="R157" s="6">
        <f>VLOOKUP($A157,'HUMAN RESOURCES'!$A$1:$M$2692,COLUMN('HUMAN RESOURCES'!$L157),0)</f>
        <v>65705093</v>
      </c>
      <c r="S157" s="6">
        <f>VLOOKUP($A157,'HUMAN RESOURCES'!$A$1:$M$2692,COLUMN('HUMAN RESOURCES'!$F157),0)</f>
        <v>8.7999999999999995E-2</v>
      </c>
      <c r="T157" s="6">
        <f>VLOOKUP($A157,TOURISM!$A$1:$F$2692,COLUMN(TOURISM!$E157),0)</f>
        <v>6900000</v>
      </c>
      <c r="U157" s="6">
        <f>VLOOKUP($A157,TOURISM!$A$1:$F$2692,COLUMN(TOURISM!$F157),0)</f>
        <v>108000000</v>
      </c>
      <c r="V157" s="6">
        <f>VLOOKUP($A157,BUSINESS!$A$1:$J$2692,COLUMN(BUSINESS!$E157),0)</f>
        <v>3.391</v>
      </c>
      <c r="W157" s="6">
        <f>VLOOKUP($A157,BUSINESS!$A$1:$J$2692,COLUMN(BUSINESS!$F157),0)</f>
        <v>58</v>
      </c>
      <c r="X157" s="6">
        <f>VLOOKUP($A157,BUSINESS!$A$1:$J$2692,COLUMN(BUSINESS!$G157),0)</f>
        <v>183</v>
      </c>
      <c r="Y157" s="6">
        <f>VLOOKUP($A157,BUSINESS!$A$1:$J$2692,COLUMN(BUSINESS!$H157),0)</f>
        <v>336</v>
      </c>
      <c r="Z157" s="6">
        <f>VLOOKUP($A157,BUSINESS!$A$1:$J$2692,COLUMN(BUSINESS!$I157),0)</f>
        <v>1.7000000000000001E-2</v>
      </c>
      <c r="AA157" s="6">
        <f>VLOOKUP($A157,BUSINESS!$A$1:$J$2692,COLUMN(BUSINESS!$J157),0)</f>
        <v>0.30599999999999999</v>
      </c>
      <c r="AB157" s="5"/>
      <c r="AC157" s="5"/>
      <c r="AD157" s="5"/>
      <c r="AE157" s="5"/>
    </row>
    <row r="158" spans="1:31" ht="15.75" customHeight="1" x14ac:dyDescent="0.25">
      <c r="A158" s="6">
        <v>157</v>
      </c>
      <c r="B158" s="7" t="str">
        <f>VLOOKUP($A158,GDP!$A$1:$H$2692,COLUMN(GDP!B158),0)</f>
        <v>Africa</v>
      </c>
      <c r="C158" s="8" t="str">
        <f>VLOOKUP($A158,GDP!$A$1:$H$2692,COLUMN(GDP!C158),0)</f>
        <v>Cote d'Ivoire-Africa</v>
      </c>
      <c r="D158" s="9" t="str">
        <f>VLOOKUP($A158,GDP!$A$1:$H$2692,COLUMN(GDP!D158),0)</f>
        <v>2000</v>
      </c>
      <c r="E158" s="8">
        <f>VLOOKUP($A158,GDP!$A$1:$H$2692,COLUMN(GDP!E158),0)</f>
        <v>10417060605</v>
      </c>
      <c r="F158" s="7">
        <f>VLOOKUP($A158,GDP!$A$1:$H$2692,COLUMN(GDP!F158),0)</f>
        <v>6.5000000000000002E-2</v>
      </c>
      <c r="G158" s="7">
        <f>VLOOKUP($A158,GDP!$A$1:$H$2692,COLUMN(GDP!G158),0)</f>
        <v>42</v>
      </c>
      <c r="H158" s="7">
        <f>VLOOKUP($A158,GDP!$A$1:$H$2692,COLUMN(GDP!H158),0)</f>
        <v>0</v>
      </c>
      <c r="I158" s="6">
        <f>VLOOKUP($A158,ENERGY!$A$1:$F$2692,COLUMN(ENERGY!E157),0)</f>
        <v>0</v>
      </c>
      <c r="J158" s="6">
        <f>VLOOKUP($A158,ENERGY!$A$1:$F$2692,COLUMN(ENERGY!F157),0)</f>
        <v>0</v>
      </c>
      <c r="K158" s="6">
        <f>VLOOKUP($A158,'HUMAN RESOURCES'!$A$1:$M$2692,COLUMN('HUMAN RESOURCES'!$E158),0)</f>
        <v>3.7999999999999999E-2</v>
      </c>
      <c r="L158" s="6">
        <f>VLOOKUP($A158,'HUMAN RESOURCES'!$A$1:$M$2692,COLUMN('HUMAN RESOURCES'!$F158),0)</f>
        <v>0.1</v>
      </c>
      <c r="M158" s="6">
        <f>VLOOKUP($A158,'HUMAN RESOURCES'!$A$1:$M$2692,COLUMN('HUMAN RESOURCES'!$G158),0)</f>
        <v>47</v>
      </c>
      <c r="N158" s="6">
        <f>VLOOKUP($A158,'HUMAN RESOURCES'!$A$1:$M$2692,COLUMN('HUMAN RESOURCES'!$H158),0)</f>
        <v>46</v>
      </c>
      <c r="O158" s="6">
        <f>VLOOKUP($A158,'HUMAN RESOURCES'!$A$1:$M$2692,COLUMN('HUMAN RESOURCES'!$I158),0)</f>
        <v>0.42099999999999999</v>
      </c>
      <c r="P158" s="6">
        <f>VLOOKUP($A158,'HUMAN RESOURCES'!$A$1:$M$2692,COLUMN('HUMAN RESOURCES'!$J158),0)</f>
        <v>0.55000000000000004</v>
      </c>
      <c r="Q158" s="6">
        <f>VLOOKUP($A158,'HUMAN RESOURCES'!$A$1:$M$2692,COLUMN('HUMAN RESOURCES'!$K158),0)</f>
        <v>2.9000000000000001E-2</v>
      </c>
      <c r="R158" s="6">
        <f>VLOOKUP($A158,'HUMAN RESOURCES'!$A$1:$M$2692,COLUMN('HUMAN RESOURCES'!$L158),0)</f>
        <v>16131332</v>
      </c>
      <c r="S158" s="6">
        <f>VLOOKUP($A158,'HUMAN RESOURCES'!$A$1:$M$2692,COLUMN('HUMAN RESOURCES'!$F158),0)</f>
        <v>0.1</v>
      </c>
      <c r="T158" s="6">
        <f>VLOOKUP($A158,TOURISM!$A$1:$F$2692,COLUMN(TOURISM!$E158),0)</f>
        <v>53000000</v>
      </c>
      <c r="U158" s="6">
        <f>VLOOKUP($A158,TOURISM!$A$1:$F$2692,COLUMN(TOURISM!$F158),0)</f>
        <v>291000000</v>
      </c>
      <c r="V158" s="6">
        <f>VLOOKUP($A158,BUSINESS!$A$1:$J$2692,COLUMN(BUSINESS!$E158),0)</f>
        <v>0</v>
      </c>
      <c r="W158" s="6">
        <f>VLOOKUP($A158,BUSINESS!$A$1:$J$2692,COLUMN(BUSINESS!$F158),0)</f>
        <v>0</v>
      </c>
      <c r="X158" s="6">
        <f>VLOOKUP($A158,BUSINESS!$A$1:$J$2692,COLUMN(BUSINESS!$G158),0)</f>
        <v>0</v>
      </c>
      <c r="Y158" s="6">
        <f>VLOOKUP($A158,BUSINESS!$A$1:$J$2692,COLUMN(BUSINESS!$H158),0)</f>
        <v>0</v>
      </c>
      <c r="Z158" s="6">
        <f>VLOOKUP($A158,BUSINESS!$A$1:$J$2692,COLUMN(BUSINESS!$I158),0)</f>
        <v>2E-3</v>
      </c>
      <c r="AA158" s="6">
        <f>VLOOKUP($A158,BUSINESS!$A$1:$J$2692,COLUMN(BUSINESS!$J158),0)</f>
        <v>2.9000000000000001E-2</v>
      </c>
      <c r="AB158" s="5"/>
      <c r="AC158" s="5"/>
      <c r="AD158" s="5"/>
      <c r="AE158" s="5"/>
    </row>
    <row r="159" spans="1:31" ht="15.75" customHeight="1" x14ac:dyDescent="0.25">
      <c r="A159" s="6">
        <v>158</v>
      </c>
      <c r="B159" s="7" t="str">
        <f>VLOOKUP($A159,GDP!$A$1:$H$2692,COLUMN(GDP!B159),0)</f>
        <v>Africa</v>
      </c>
      <c r="C159" s="8" t="str">
        <f>VLOOKUP($A159,GDP!$A$1:$H$2692,COLUMN(GDP!C159),0)</f>
        <v>Cote d'Ivoire-Africa</v>
      </c>
      <c r="D159" s="9" t="str">
        <f>VLOOKUP($A159,GDP!$A$1:$H$2692,COLUMN(GDP!D159),0)</f>
        <v>2001</v>
      </c>
      <c r="E159" s="8">
        <f>VLOOKUP($A159,GDP!$A$1:$H$2692,COLUMN(GDP!E159),0)</f>
        <v>10545285037</v>
      </c>
      <c r="F159" s="7">
        <f>VLOOKUP($A159,GDP!$A$1:$H$2692,COLUMN(GDP!F159),0)</f>
        <v>5.1999999999999998E-2</v>
      </c>
      <c r="G159" s="7">
        <f>VLOOKUP($A159,GDP!$A$1:$H$2692,COLUMN(GDP!G159),0)</f>
        <v>34</v>
      </c>
      <c r="H159" s="7">
        <f>VLOOKUP($A159,GDP!$A$1:$H$2692,COLUMN(GDP!H159),0)</f>
        <v>0</v>
      </c>
      <c r="I159" s="6">
        <f>VLOOKUP($A159,ENERGY!$A$1:$F$2692,COLUMN(ENERGY!E158),0)</f>
        <v>11233</v>
      </c>
      <c r="J159" s="6">
        <f>VLOOKUP($A159,ENERGY!$A$1:$F$2692,COLUMN(ENERGY!F158),0)</f>
        <v>0</v>
      </c>
      <c r="K159" s="6">
        <f>VLOOKUP($A159,'HUMAN RESOURCES'!$A$1:$M$2692,COLUMN('HUMAN RESOURCES'!$E159),0)</f>
        <v>3.7999999999999999E-2</v>
      </c>
      <c r="L159" s="6">
        <f>VLOOKUP($A159,'HUMAN RESOURCES'!$A$1:$M$2692,COLUMN('HUMAN RESOURCES'!$F159),0)</f>
        <v>9.8000000000000004E-2</v>
      </c>
      <c r="M159" s="6">
        <f>VLOOKUP($A159,'HUMAN RESOURCES'!$A$1:$M$2692,COLUMN('HUMAN RESOURCES'!$G159),0)</f>
        <v>47</v>
      </c>
      <c r="N159" s="6">
        <f>VLOOKUP($A159,'HUMAN RESOURCES'!$A$1:$M$2692,COLUMN('HUMAN RESOURCES'!$H159),0)</f>
        <v>46</v>
      </c>
      <c r="O159" s="6">
        <f>VLOOKUP($A159,'HUMAN RESOURCES'!$A$1:$M$2692,COLUMN('HUMAN RESOURCES'!$I159),0)</f>
        <v>0.42099999999999999</v>
      </c>
      <c r="P159" s="6">
        <f>VLOOKUP($A159,'HUMAN RESOURCES'!$A$1:$M$2692,COLUMN('HUMAN RESOURCES'!$J159),0)</f>
        <v>0.55000000000000004</v>
      </c>
      <c r="Q159" s="6">
        <f>VLOOKUP($A159,'HUMAN RESOURCES'!$A$1:$M$2692,COLUMN('HUMAN RESOURCES'!$K159),0)</f>
        <v>2.9000000000000001E-2</v>
      </c>
      <c r="R159" s="6">
        <f>VLOOKUP($A159,'HUMAN RESOURCES'!$A$1:$M$2692,COLUMN('HUMAN RESOURCES'!$L159),0)</f>
        <v>16420173</v>
      </c>
      <c r="S159" s="6">
        <f>VLOOKUP($A159,'HUMAN RESOURCES'!$A$1:$M$2692,COLUMN('HUMAN RESOURCES'!$F159),0)</f>
        <v>9.8000000000000004E-2</v>
      </c>
      <c r="T159" s="6">
        <f>VLOOKUP($A159,TOURISM!$A$1:$F$2692,COLUMN(TOURISM!$E159),0)</f>
        <v>58000000</v>
      </c>
      <c r="U159" s="6">
        <f>VLOOKUP($A159,TOURISM!$A$1:$F$2692,COLUMN(TOURISM!$F159),0)</f>
        <v>289000000</v>
      </c>
      <c r="V159" s="6">
        <f>VLOOKUP($A159,BUSINESS!$A$1:$J$2692,COLUMN(BUSINESS!$E159),0)</f>
        <v>0</v>
      </c>
      <c r="W159" s="6">
        <f>VLOOKUP($A159,BUSINESS!$A$1:$J$2692,COLUMN(BUSINESS!$F159),0)</f>
        <v>0</v>
      </c>
      <c r="X159" s="6">
        <f>VLOOKUP($A159,BUSINESS!$A$1:$J$2692,COLUMN(BUSINESS!$G159),0)</f>
        <v>0</v>
      </c>
      <c r="Y159" s="6">
        <f>VLOOKUP($A159,BUSINESS!$A$1:$J$2692,COLUMN(BUSINESS!$H159),0)</f>
        <v>0</v>
      </c>
      <c r="Z159" s="6">
        <f>VLOOKUP($A159,BUSINESS!$A$1:$J$2692,COLUMN(BUSINESS!$I159),0)</f>
        <v>4.0000000000000001E-3</v>
      </c>
      <c r="AA159" s="6">
        <f>VLOOKUP($A159,BUSINESS!$A$1:$J$2692,COLUMN(BUSINESS!$J159),0)</f>
        <v>4.3999999999999997E-2</v>
      </c>
      <c r="AB159" s="5"/>
      <c r="AC159" s="5"/>
      <c r="AD159" s="5"/>
      <c r="AE159" s="5"/>
    </row>
    <row r="160" spans="1:31" ht="15.75" customHeight="1" x14ac:dyDescent="0.25">
      <c r="A160" s="6">
        <v>159</v>
      </c>
      <c r="B160" s="7" t="str">
        <f>VLOOKUP($A160,GDP!$A$1:$H$2692,COLUMN(GDP!B160),0)</f>
        <v>Africa</v>
      </c>
      <c r="C160" s="8" t="str">
        <f>VLOOKUP($A160,GDP!$A$1:$H$2692,COLUMN(GDP!C160),0)</f>
        <v>Cote d'Ivoire-Africa</v>
      </c>
      <c r="D160" s="9" t="str">
        <f>VLOOKUP($A160,GDP!$A$1:$H$2692,COLUMN(GDP!D160),0)</f>
        <v>2002</v>
      </c>
      <c r="E160" s="8">
        <f>VLOOKUP($A160,GDP!$A$1:$H$2692,COLUMN(GDP!E160),0)</f>
        <v>11486664265</v>
      </c>
      <c r="F160" s="7">
        <f>VLOOKUP($A160,GDP!$A$1:$H$2692,COLUMN(GDP!F160),0)</f>
        <v>4.7E-2</v>
      </c>
      <c r="G160" s="7">
        <f>VLOOKUP($A160,GDP!$A$1:$H$2692,COLUMN(GDP!G160),0)</f>
        <v>33</v>
      </c>
      <c r="H160" s="7">
        <f>VLOOKUP($A160,GDP!$A$1:$H$2692,COLUMN(GDP!H160),0)</f>
        <v>0</v>
      </c>
      <c r="I160" s="6">
        <f>VLOOKUP($A160,ENERGY!$A$1:$F$2692,COLUMN(ENERGY!E159),0)</f>
        <v>9800</v>
      </c>
      <c r="J160" s="6">
        <f>VLOOKUP($A160,ENERGY!$A$1:$F$2692,COLUMN(ENERGY!F159),0)</f>
        <v>5805</v>
      </c>
      <c r="K160" s="6">
        <f>VLOOKUP($A160,'HUMAN RESOURCES'!$A$1:$M$2692,COLUMN('HUMAN RESOURCES'!$E160),0)</f>
        <v>3.7999999999999999E-2</v>
      </c>
      <c r="L160" s="6">
        <f>VLOOKUP($A160,'HUMAN RESOURCES'!$A$1:$M$2692,COLUMN('HUMAN RESOURCES'!$F160),0)</f>
        <v>9.6000000000000002E-2</v>
      </c>
      <c r="M160" s="6">
        <f>VLOOKUP($A160,'HUMAN RESOURCES'!$A$1:$M$2692,COLUMN('HUMAN RESOURCES'!$G160),0)</f>
        <v>47</v>
      </c>
      <c r="N160" s="6">
        <f>VLOOKUP($A160,'HUMAN RESOURCES'!$A$1:$M$2692,COLUMN('HUMAN RESOURCES'!$H160),0)</f>
        <v>46</v>
      </c>
      <c r="O160" s="6">
        <f>VLOOKUP($A160,'HUMAN RESOURCES'!$A$1:$M$2692,COLUMN('HUMAN RESOURCES'!$I160),0)</f>
        <v>0.42199999999999999</v>
      </c>
      <c r="P160" s="6">
        <f>VLOOKUP($A160,'HUMAN RESOURCES'!$A$1:$M$2692,COLUMN('HUMAN RESOURCES'!$J160),0)</f>
        <v>0.54900000000000004</v>
      </c>
      <c r="Q160" s="6">
        <f>VLOOKUP($A160,'HUMAN RESOURCES'!$A$1:$M$2692,COLUMN('HUMAN RESOURCES'!$K160),0)</f>
        <v>2.9000000000000001E-2</v>
      </c>
      <c r="R160" s="6">
        <f>VLOOKUP($A160,'HUMAN RESOURCES'!$A$1:$M$2692,COLUMN('HUMAN RESOURCES'!$L160),0)</f>
        <v>16674987</v>
      </c>
      <c r="S160" s="6">
        <f>VLOOKUP($A160,'HUMAN RESOURCES'!$A$1:$M$2692,COLUMN('HUMAN RESOURCES'!$F160),0)</f>
        <v>9.6000000000000002E-2</v>
      </c>
      <c r="T160" s="6">
        <f>VLOOKUP($A160,TOURISM!$A$1:$F$2692,COLUMN(TOURISM!$E160),0)</f>
        <v>56000000</v>
      </c>
      <c r="U160" s="6">
        <f>VLOOKUP($A160,TOURISM!$A$1:$F$2692,COLUMN(TOURISM!$F160),0)</f>
        <v>490000000</v>
      </c>
      <c r="V160" s="6">
        <f>VLOOKUP($A160,BUSINESS!$A$1:$J$2692,COLUMN(BUSINESS!$E160),0)</f>
        <v>0</v>
      </c>
      <c r="W160" s="6">
        <f>VLOOKUP($A160,BUSINESS!$A$1:$J$2692,COLUMN(BUSINESS!$F160),0)</f>
        <v>0</v>
      </c>
      <c r="X160" s="6">
        <f>VLOOKUP($A160,BUSINESS!$A$1:$J$2692,COLUMN(BUSINESS!$G160),0)</f>
        <v>0</v>
      </c>
      <c r="Y160" s="6">
        <f>VLOOKUP($A160,BUSINESS!$A$1:$J$2692,COLUMN(BUSINESS!$H160),0)</f>
        <v>0</v>
      </c>
      <c r="Z160" s="6">
        <f>VLOOKUP($A160,BUSINESS!$A$1:$J$2692,COLUMN(BUSINESS!$I160),0)</f>
        <v>5.0000000000000001E-3</v>
      </c>
      <c r="AA160" s="6">
        <f>VLOOKUP($A160,BUSINESS!$A$1:$J$2692,COLUMN(BUSINESS!$J160),0)</f>
        <v>6.2E-2</v>
      </c>
      <c r="AB160" s="5"/>
      <c r="AC160" s="5"/>
      <c r="AD160" s="5"/>
      <c r="AE160" s="5"/>
    </row>
    <row r="161" spans="1:31" ht="15.75" customHeight="1" x14ac:dyDescent="0.25">
      <c r="A161" s="6">
        <v>160</v>
      </c>
      <c r="B161" s="7" t="str">
        <f>VLOOKUP($A161,GDP!$A$1:$H$2692,COLUMN(GDP!B161),0)</f>
        <v>Africa</v>
      </c>
      <c r="C161" s="8" t="str">
        <f>VLOOKUP($A161,GDP!$A$1:$H$2692,COLUMN(GDP!C161),0)</f>
        <v>Cote d'Ivoire-Africa</v>
      </c>
      <c r="D161" s="9" t="str">
        <f>VLOOKUP($A161,GDP!$A$1:$H$2692,COLUMN(GDP!D161),0)</f>
        <v>2003</v>
      </c>
      <c r="E161" s="8">
        <f>VLOOKUP($A161,GDP!$A$1:$H$2692,COLUMN(GDP!E161),0)</f>
        <v>13737482343</v>
      </c>
      <c r="F161" s="7">
        <f>VLOOKUP($A161,GDP!$A$1:$H$2692,COLUMN(GDP!F161),0)</f>
        <v>5.0999999999999997E-2</v>
      </c>
      <c r="G161" s="7">
        <f>VLOOKUP($A161,GDP!$A$1:$H$2692,COLUMN(GDP!G161),0)</f>
        <v>42</v>
      </c>
      <c r="H161" s="7">
        <f>VLOOKUP($A161,GDP!$A$1:$H$2692,COLUMN(GDP!H161),0)</f>
        <v>0</v>
      </c>
      <c r="I161" s="6">
        <f>VLOOKUP($A161,ENERGY!$A$1:$F$2692,COLUMN(ENERGY!E160),0)</f>
        <v>9489</v>
      </c>
      <c r="J161" s="6">
        <f>VLOOKUP($A161,ENERGY!$A$1:$F$2692,COLUMN(ENERGY!F160),0)</f>
        <v>5856</v>
      </c>
      <c r="K161" s="6">
        <f>VLOOKUP($A161,'HUMAN RESOURCES'!$A$1:$M$2692,COLUMN('HUMAN RESOURCES'!$E161),0)</f>
        <v>3.6999999999999998E-2</v>
      </c>
      <c r="L161" s="6">
        <f>VLOOKUP($A161,'HUMAN RESOURCES'!$A$1:$M$2692,COLUMN('HUMAN RESOURCES'!$F161),0)</f>
        <v>9.4E-2</v>
      </c>
      <c r="M161" s="6">
        <f>VLOOKUP($A161,'HUMAN RESOURCES'!$A$1:$M$2692,COLUMN('HUMAN RESOURCES'!$G161),0)</f>
        <v>47</v>
      </c>
      <c r="N161" s="6">
        <f>VLOOKUP($A161,'HUMAN RESOURCES'!$A$1:$M$2692,COLUMN('HUMAN RESOURCES'!$H161),0)</f>
        <v>46</v>
      </c>
      <c r="O161" s="6">
        <f>VLOOKUP($A161,'HUMAN RESOURCES'!$A$1:$M$2692,COLUMN('HUMAN RESOURCES'!$I161),0)</f>
        <v>0.42199999999999999</v>
      </c>
      <c r="P161" s="6">
        <f>VLOOKUP($A161,'HUMAN RESOURCES'!$A$1:$M$2692,COLUMN('HUMAN RESOURCES'!$J161),0)</f>
        <v>0.54800000000000004</v>
      </c>
      <c r="Q161" s="6">
        <f>VLOOKUP($A161,'HUMAN RESOURCES'!$A$1:$M$2692,COLUMN('HUMAN RESOURCES'!$K161),0)</f>
        <v>2.9000000000000001E-2</v>
      </c>
      <c r="R161" s="6">
        <f>VLOOKUP($A161,'HUMAN RESOURCES'!$A$1:$M$2692,COLUMN('HUMAN RESOURCES'!$L161),0)</f>
        <v>16909801</v>
      </c>
      <c r="S161" s="6">
        <f>VLOOKUP($A161,'HUMAN RESOURCES'!$A$1:$M$2692,COLUMN('HUMAN RESOURCES'!$F161),0)</f>
        <v>9.4E-2</v>
      </c>
      <c r="T161" s="6">
        <f>VLOOKUP($A161,TOURISM!$A$1:$F$2692,COLUMN(TOURISM!$E161),0)</f>
        <v>76000000</v>
      </c>
      <c r="U161" s="6">
        <f>VLOOKUP($A161,TOURISM!$A$1:$F$2692,COLUMN(TOURISM!$F161),0)</f>
        <v>551000000</v>
      </c>
      <c r="V161" s="6">
        <f>VLOOKUP($A161,BUSINESS!$A$1:$J$2692,COLUMN(BUSINESS!$E161),0)</f>
        <v>0</v>
      </c>
      <c r="W161" s="6">
        <f>VLOOKUP($A161,BUSINESS!$A$1:$J$2692,COLUMN(BUSINESS!$F161),0)</f>
        <v>62</v>
      </c>
      <c r="X161" s="6">
        <f>VLOOKUP($A161,BUSINESS!$A$1:$J$2692,COLUMN(BUSINESS!$G161),0)</f>
        <v>0</v>
      </c>
      <c r="Y161" s="6">
        <f>VLOOKUP($A161,BUSINESS!$A$1:$J$2692,COLUMN(BUSINESS!$H161),0)</f>
        <v>0</v>
      </c>
      <c r="Z161" s="6">
        <f>VLOOKUP($A161,BUSINESS!$A$1:$J$2692,COLUMN(BUSINESS!$I161),0)</f>
        <v>8.0000000000000002E-3</v>
      </c>
      <c r="AA161" s="6">
        <f>VLOOKUP($A161,BUSINESS!$A$1:$J$2692,COLUMN(BUSINESS!$J161),0)</f>
        <v>7.5999999999999998E-2</v>
      </c>
      <c r="AB161" s="5"/>
      <c r="AC161" s="5"/>
      <c r="AD161" s="5"/>
      <c r="AE161" s="5"/>
    </row>
    <row r="162" spans="1:31" ht="15.75" customHeight="1" x14ac:dyDescent="0.25">
      <c r="A162" s="6">
        <v>161</v>
      </c>
      <c r="B162" s="7" t="str">
        <f>VLOOKUP($A162,GDP!$A$1:$H$2692,COLUMN(GDP!B162),0)</f>
        <v>Africa</v>
      </c>
      <c r="C162" s="8" t="str">
        <f>VLOOKUP($A162,GDP!$A$1:$H$2692,COLUMN(GDP!C162),0)</f>
        <v>Cote d'Ivoire-Africa</v>
      </c>
      <c r="D162" s="9" t="str">
        <f>VLOOKUP($A162,GDP!$A$1:$H$2692,COLUMN(GDP!D162),0)</f>
        <v>2004</v>
      </c>
      <c r="E162" s="8">
        <f>VLOOKUP($A162,GDP!$A$1:$H$2692,COLUMN(GDP!E162),0)</f>
        <v>15481092596</v>
      </c>
      <c r="F162" s="7">
        <f>VLOOKUP($A162,GDP!$A$1:$H$2692,COLUMN(GDP!F162),0)</f>
        <v>5.6000000000000001E-2</v>
      </c>
      <c r="G162" s="7">
        <f>VLOOKUP($A162,GDP!$A$1:$H$2692,COLUMN(GDP!G162),0)</f>
        <v>50</v>
      </c>
      <c r="H162" s="7">
        <f>VLOOKUP($A162,GDP!$A$1:$H$2692,COLUMN(GDP!H162),0)</f>
        <v>0</v>
      </c>
      <c r="I162" s="6">
        <f>VLOOKUP($A162,ENERGY!$A$1:$F$2692,COLUMN(ENERGY!E161),0)</f>
        <v>10278</v>
      </c>
      <c r="J162" s="6">
        <f>VLOOKUP($A162,ENERGY!$A$1:$F$2692,COLUMN(ENERGY!F161),0)</f>
        <v>6872</v>
      </c>
      <c r="K162" s="6">
        <f>VLOOKUP($A162,'HUMAN RESOURCES'!$A$1:$M$2692,COLUMN('HUMAN RESOURCES'!$E162),0)</f>
        <v>3.6999999999999998E-2</v>
      </c>
      <c r="L162" s="6">
        <f>VLOOKUP($A162,'HUMAN RESOURCES'!$A$1:$M$2692,COLUMN('HUMAN RESOURCES'!$F162),0)</f>
        <v>9.0999999999999998E-2</v>
      </c>
      <c r="M162" s="6">
        <f>VLOOKUP($A162,'HUMAN RESOURCES'!$A$1:$M$2692,COLUMN('HUMAN RESOURCES'!$G162),0)</f>
        <v>48</v>
      </c>
      <c r="N162" s="6">
        <f>VLOOKUP($A162,'HUMAN RESOURCES'!$A$1:$M$2692,COLUMN('HUMAN RESOURCES'!$H162),0)</f>
        <v>46</v>
      </c>
      <c r="O162" s="6">
        <f>VLOOKUP($A162,'HUMAN RESOURCES'!$A$1:$M$2692,COLUMN('HUMAN RESOURCES'!$I162),0)</f>
        <v>0.42299999999999999</v>
      </c>
      <c r="P162" s="6">
        <f>VLOOKUP($A162,'HUMAN RESOURCES'!$A$1:$M$2692,COLUMN('HUMAN RESOURCES'!$J162),0)</f>
        <v>0.54800000000000004</v>
      </c>
      <c r="Q162" s="6">
        <f>VLOOKUP($A162,'HUMAN RESOURCES'!$A$1:$M$2692,COLUMN('HUMAN RESOURCES'!$K162),0)</f>
        <v>2.9000000000000001E-2</v>
      </c>
      <c r="R162" s="6">
        <f>VLOOKUP($A162,'HUMAN RESOURCES'!$A$1:$M$2692,COLUMN('HUMAN RESOURCES'!$L162),0)</f>
        <v>17144325</v>
      </c>
      <c r="S162" s="6">
        <f>VLOOKUP($A162,'HUMAN RESOURCES'!$A$1:$M$2692,COLUMN('HUMAN RESOURCES'!$F162),0)</f>
        <v>9.0999999999999998E-2</v>
      </c>
      <c r="T162" s="6">
        <f>VLOOKUP($A162,TOURISM!$A$1:$F$2692,COLUMN(TOURISM!$E162),0)</f>
        <v>91000000</v>
      </c>
      <c r="U162" s="6">
        <f>VLOOKUP($A162,TOURISM!$A$1:$F$2692,COLUMN(TOURISM!$F162),0)</f>
        <v>571000000</v>
      </c>
      <c r="V162" s="6">
        <f>VLOOKUP($A162,BUSINESS!$A$1:$J$2692,COLUMN(BUSINESS!$E162),0)</f>
        <v>0</v>
      </c>
      <c r="W162" s="6">
        <f>VLOOKUP($A162,BUSINESS!$A$1:$J$2692,COLUMN(BUSINESS!$F162),0)</f>
        <v>58</v>
      </c>
      <c r="X162" s="6">
        <f>VLOOKUP($A162,BUSINESS!$A$1:$J$2692,COLUMN(BUSINESS!$G162),0)</f>
        <v>0</v>
      </c>
      <c r="Y162" s="6">
        <f>VLOOKUP($A162,BUSINESS!$A$1:$J$2692,COLUMN(BUSINESS!$H162),0)</f>
        <v>0</v>
      </c>
      <c r="Z162" s="6">
        <f>VLOOKUP($A162,BUSINESS!$A$1:$J$2692,COLUMN(BUSINESS!$I162),0)</f>
        <v>8.0000000000000002E-3</v>
      </c>
      <c r="AA162" s="6">
        <f>VLOOKUP($A162,BUSINESS!$A$1:$J$2692,COLUMN(BUSINESS!$J162),0)</f>
        <v>9.8000000000000004E-2</v>
      </c>
      <c r="AB162" s="5"/>
      <c r="AC162" s="5"/>
      <c r="AD162" s="5"/>
      <c r="AE162" s="5"/>
    </row>
    <row r="163" spans="1:31" ht="15.75" customHeight="1" x14ac:dyDescent="0.25">
      <c r="A163" s="6">
        <v>162</v>
      </c>
      <c r="B163" s="7" t="str">
        <f>VLOOKUP($A163,GDP!$A$1:$H$2692,COLUMN(GDP!B163),0)</f>
        <v>Africa</v>
      </c>
      <c r="C163" s="8" t="str">
        <f>VLOOKUP($A163,GDP!$A$1:$H$2692,COLUMN(GDP!C163),0)</f>
        <v>Cote d'Ivoire-Africa</v>
      </c>
      <c r="D163" s="9" t="str">
        <f>VLOOKUP($A163,GDP!$A$1:$H$2692,COLUMN(GDP!D163),0)</f>
        <v>2005</v>
      </c>
      <c r="E163" s="8">
        <f>VLOOKUP($A163,GDP!$A$1:$H$2692,COLUMN(GDP!E163),0)</f>
        <v>16363437145</v>
      </c>
      <c r="F163" s="7">
        <f>VLOOKUP($A163,GDP!$A$1:$H$2692,COLUMN(GDP!F163),0)</f>
        <v>5.7000000000000002E-2</v>
      </c>
      <c r="G163" s="7">
        <f>VLOOKUP($A163,GDP!$A$1:$H$2692,COLUMN(GDP!G163),0)</f>
        <v>53</v>
      </c>
      <c r="H163" s="7">
        <f>VLOOKUP($A163,GDP!$A$1:$H$2692,COLUMN(GDP!H163),0)</f>
        <v>0</v>
      </c>
      <c r="I163" s="6">
        <f>VLOOKUP($A163,ENERGY!$A$1:$F$2692,COLUMN(ENERGY!E162),0)</f>
        <v>10233</v>
      </c>
      <c r="J163" s="6">
        <f>VLOOKUP($A163,ENERGY!$A$1:$F$2692,COLUMN(ENERGY!F162),0)</f>
        <v>6883</v>
      </c>
      <c r="K163" s="6">
        <f>VLOOKUP($A163,'HUMAN RESOURCES'!$A$1:$M$2692,COLUMN('HUMAN RESOURCES'!$E163),0)</f>
        <v>3.6999999999999998E-2</v>
      </c>
      <c r="L163" s="6">
        <f>VLOOKUP($A163,'HUMAN RESOURCES'!$A$1:$M$2692,COLUMN('HUMAN RESOURCES'!$F163),0)</f>
        <v>8.8999999999999996E-2</v>
      </c>
      <c r="M163" s="6">
        <f>VLOOKUP($A163,'HUMAN RESOURCES'!$A$1:$M$2692,COLUMN('HUMAN RESOURCES'!$G163),0)</f>
        <v>48</v>
      </c>
      <c r="N163" s="6">
        <f>VLOOKUP($A163,'HUMAN RESOURCES'!$A$1:$M$2692,COLUMN('HUMAN RESOURCES'!$H163),0)</f>
        <v>46</v>
      </c>
      <c r="O163" s="6">
        <f>VLOOKUP($A163,'HUMAN RESOURCES'!$A$1:$M$2692,COLUMN('HUMAN RESOURCES'!$I163),0)</f>
        <v>0.42299999999999999</v>
      </c>
      <c r="P163" s="6">
        <f>VLOOKUP($A163,'HUMAN RESOURCES'!$A$1:$M$2692,COLUMN('HUMAN RESOURCES'!$J163),0)</f>
        <v>0.54700000000000004</v>
      </c>
      <c r="Q163" s="6">
        <f>VLOOKUP($A163,'HUMAN RESOURCES'!$A$1:$M$2692,COLUMN('HUMAN RESOURCES'!$K163),0)</f>
        <v>0.03</v>
      </c>
      <c r="R163" s="6">
        <f>VLOOKUP($A163,'HUMAN RESOURCES'!$A$1:$M$2692,COLUMN('HUMAN RESOURCES'!$L163),0)</f>
        <v>17393994</v>
      </c>
      <c r="S163" s="6">
        <f>VLOOKUP($A163,'HUMAN RESOURCES'!$A$1:$M$2692,COLUMN('HUMAN RESOURCES'!$F163),0)</f>
        <v>8.8999999999999996E-2</v>
      </c>
      <c r="T163" s="6">
        <f>VLOOKUP($A163,TOURISM!$A$1:$F$2692,COLUMN(TOURISM!$E163),0)</f>
        <v>93000000</v>
      </c>
      <c r="U163" s="6">
        <f>VLOOKUP($A163,TOURISM!$A$1:$F$2692,COLUMN(TOURISM!$F163),0)</f>
        <v>549000000</v>
      </c>
      <c r="V163" s="6">
        <f>VLOOKUP($A163,BUSINESS!$A$1:$J$2692,COLUMN(BUSINESS!$E163),0)</f>
        <v>0.47299999999999998</v>
      </c>
      <c r="W163" s="6">
        <f>VLOOKUP($A163,BUSINESS!$A$1:$J$2692,COLUMN(BUSINESS!$F163),0)</f>
        <v>45</v>
      </c>
      <c r="X163" s="6">
        <f>VLOOKUP($A163,BUSINESS!$A$1:$J$2692,COLUMN(BUSINESS!$G163),0)</f>
        <v>0</v>
      </c>
      <c r="Y163" s="6">
        <f>VLOOKUP($A163,BUSINESS!$A$1:$J$2692,COLUMN(BUSINESS!$H163),0)</f>
        <v>270</v>
      </c>
      <c r="Z163" s="6">
        <f>VLOOKUP($A163,BUSINESS!$A$1:$J$2692,COLUMN(BUSINESS!$I163),0)</f>
        <v>0.01</v>
      </c>
      <c r="AA163" s="6">
        <f>VLOOKUP($A163,BUSINESS!$A$1:$J$2692,COLUMN(BUSINESS!$J163),0)</f>
        <v>0.13500000000000001</v>
      </c>
      <c r="AB163" s="5"/>
      <c r="AC163" s="5"/>
      <c r="AD163" s="5"/>
      <c r="AE163" s="5"/>
    </row>
    <row r="164" spans="1:31" ht="15.75" customHeight="1" x14ac:dyDescent="0.25">
      <c r="A164" s="6">
        <v>163</v>
      </c>
      <c r="B164" s="7" t="str">
        <f>VLOOKUP($A164,GDP!$A$1:$H$2692,COLUMN(GDP!B164),0)</f>
        <v>Africa</v>
      </c>
      <c r="C164" s="8" t="str">
        <f>VLOOKUP($A164,GDP!$A$1:$H$2692,COLUMN(GDP!C164),0)</f>
        <v>Cote d'Ivoire-Africa</v>
      </c>
      <c r="D164" s="9" t="str">
        <f>VLOOKUP($A164,GDP!$A$1:$H$2692,COLUMN(GDP!D164),0)</f>
        <v>2006</v>
      </c>
      <c r="E164" s="8">
        <f>VLOOKUP($A164,GDP!$A$1:$H$2692,COLUMN(GDP!E164),0)</f>
        <v>17367303156</v>
      </c>
      <c r="F164" s="7">
        <f>VLOOKUP($A164,GDP!$A$1:$H$2692,COLUMN(GDP!F164),0)</f>
        <v>0.06</v>
      </c>
      <c r="G164" s="7">
        <f>VLOOKUP($A164,GDP!$A$1:$H$2692,COLUMN(GDP!G164),0)</f>
        <v>59</v>
      </c>
      <c r="H164" s="7">
        <f>VLOOKUP($A164,GDP!$A$1:$H$2692,COLUMN(GDP!H164),0)</f>
        <v>0</v>
      </c>
      <c r="I164" s="6">
        <f>VLOOKUP($A164,ENERGY!$A$1:$F$2692,COLUMN(ENERGY!E163),0)</f>
        <v>9537</v>
      </c>
      <c r="J164" s="6">
        <f>VLOOKUP($A164,ENERGY!$A$1:$F$2692,COLUMN(ENERGY!F163),0)</f>
        <v>6997</v>
      </c>
      <c r="K164" s="6">
        <f>VLOOKUP($A164,'HUMAN RESOURCES'!$A$1:$M$2692,COLUMN('HUMAN RESOURCES'!$E164),0)</f>
        <v>3.5999999999999997E-2</v>
      </c>
      <c r="L164" s="6">
        <f>VLOOKUP($A164,'HUMAN RESOURCES'!$A$1:$M$2692,COLUMN('HUMAN RESOURCES'!$F164),0)</f>
        <v>8.6999999999999994E-2</v>
      </c>
      <c r="M164" s="6">
        <f>VLOOKUP($A164,'HUMAN RESOURCES'!$A$1:$M$2692,COLUMN('HUMAN RESOURCES'!$G164),0)</f>
        <v>49</v>
      </c>
      <c r="N164" s="6">
        <f>VLOOKUP($A164,'HUMAN RESOURCES'!$A$1:$M$2692,COLUMN('HUMAN RESOURCES'!$H164),0)</f>
        <v>47</v>
      </c>
      <c r="O164" s="6">
        <f>VLOOKUP($A164,'HUMAN RESOURCES'!$A$1:$M$2692,COLUMN('HUMAN RESOURCES'!$I164),0)</f>
        <v>0.42299999999999999</v>
      </c>
      <c r="P164" s="6">
        <f>VLOOKUP($A164,'HUMAN RESOURCES'!$A$1:$M$2692,COLUMN('HUMAN RESOURCES'!$J164),0)</f>
        <v>0.54700000000000004</v>
      </c>
      <c r="Q164" s="6">
        <f>VLOOKUP($A164,'HUMAN RESOURCES'!$A$1:$M$2692,COLUMN('HUMAN RESOURCES'!$K164),0)</f>
        <v>0.03</v>
      </c>
      <c r="R164" s="6">
        <f>VLOOKUP($A164,'HUMAN RESOURCES'!$A$1:$M$2692,COLUMN('HUMAN RESOURCES'!$L164),0)</f>
        <v>17662417</v>
      </c>
      <c r="S164" s="6">
        <f>VLOOKUP($A164,'HUMAN RESOURCES'!$A$1:$M$2692,COLUMN('HUMAN RESOURCES'!$F164),0)</f>
        <v>8.6999999999999994E-2</v>
      </c>
      <c r="T164" s="6">
        <f>VLOOKUP($A164,TOURISM!$A$1:$F$2692,COLUMN(TOURISM!$E164),0)</f>
        <v>104000000</v>
      </c>
      <c r="U164" s="6">
        <f>VLOOKUP($A164,TOURISM!$A$1:$F$2692,COLUMN(TOURISM!$F164),0)</f>
        <v>583000000</v>
      </c>
      <c r="V164" s="6">
        <f>VLOOKUP($A164,BUSINESS!$A$1:$J$2692,COLUMN(BUSINESS!$E164),0)</f>
        <v>0.47299999999999998</v>
      </c>
      <c r="W164" s="6">
        <f>VLOOKUP($A164,BUSINESS!$A$1:$J$2692,COLUMN(BUSINESS!$F164),0)</f>
        <v>45</v>
      </c>
      <c r="X164" s="6">
        <f>VLOOKUP($A164,BUSINESS!$A$1:$J$2692,COLUMN(BUSINESS!$G164),0)</f>
        <v>0</v>
      </c>
      <c r="Y164" s="6">
        <f>VLOOKUP($A164,BUSINESS!$A$1:$J$2692,COLUMN(BUSINESS!$H164),0)</f>
        <v>270</v>
      </c>
      <c r="Z164" s="6">
        <f>VLOOKUP($A164,BUSINESS!$A$1:$J$2692,COLUMN(BUSINESS!$I164),0)</f>
        <v>1.4999999999999999E-2</v>
      </c>
      <c r="AA164" s="6">
        <f>VLOOKUP($A164,BUSINESS!$A$1:$J$2692,COLUMN(BUSINESS!$J164),0)</f>
        <v>0.23</v>
      </c>
      <c r="AB164" s="5"/>
      <c r="AC164" s="5"/>
      <c r="AD164" s="5"/>
      <c r="AE164" s="5"/>
    </row>
    <row r="165" spans="1:31" ht="15.75" customHeight="1" x14ac:dyDescent="0.25">
      <c r="A165" s="6">
        <v>164</v>
      </c>
      <c r="B165" s="7" t="str">
        <f>VLOOKUP($A165,GDP!$A$1:$H$2692,COLUMN(GDP!B165),0)</f>
        <v>Africa</v>
      </c>
      <c r="C165" s="8" t="str">
        <f>VLOOKUP($A165,GDP!$A$1:$H$2692,COLUMN(GDP!C165),0)</f>
        <v>Cote d'Ivoire-Africa</v>
      </c>
      <c r="D165" s="9" t="str">
        <f>VLOOKUP($A165,GDP!$A$1:$H$2692,COLUMN(GDP!D165),0)</f>
        <v>2007</v>
      </c>
      <c r="E165" s="8">
        <f>VLOOKUP($A165,GDP!$A$1:$H$2692,COLUMN(GDP!E165),0)</f>
        <v>19795705245</v>
      </c>
      <c r="F165" s="7">
        <f>VLOOKUP($A165,GDP!$A$1:$H$2692,COLUMN(GDP!F165),0)</f>
        <v>6.6000000000000003E-2</v>
      </c>
      <c r="G165" s="7">
        <f>VLOOKUP($A165,GDP!$A$1:$H$2692,COLUMN(GDP!G165),0)</f>
        <v>72</v>
      </c>
      <c r="H165" s="7">
        <f>VLOOKUP($A165,GDP!$A$1:$H$2692,COLUMN(GDP!H165),0)</f>
        <v>0</v>
      </c>
      <c r="I165" s="6">
        <f>VLOOKUP($A165,ENERGY!$A$1:$F$2692,COLUMN(ENERGY!E164),0)</f>
        <v>9634</v>
      </c>
      <c r="J165" s="6">
        <f>VLOOKUP($A165,ENERGY!$A$1:$F$2692,COLUMN(ENERGY!F164),0)</f>
        <v>7825</v>
      </c>
      <c r="K165" s="6">
        <f>VLOOKUP($A165,'HUMAN RESOURCES'!$A$1:$M$2692,COLUMN('HUMAN RESOURCES'!$E165),0)</f>
        <v>3.5999999999999997E-2</v>
      </c>
      <c r="L165" s="6">
        <f>VLOOKUP($A165,'HUMAN RESOURCES'!$A$1:$M$2692,COLUMN('HUMAN RESOURCES'!$F165),0)</f>
        <v>8.4000000000000005E-2</v>
      </c>
      <c r="M165" s="6">
        <f>VLOOKUP($A165,'HUMAN RESOURCES'!$A$1:$M$2692,COLUMN('HUMAN RESOURCES'!$G165),0)</f>
        <v>49</v>
      </c>
      <c r="N165" s="6">
        <f>VLOOKUP($A165,'HUMAN RESOURCES'!$A$1:$M$2692,COLUMN('HUMAN RESOURCES'!$H165),0)</f>
        <v>47</v>
      </c>
      <c r="O165" s="6">
        <f>VLOOKUP($A165,'HUMAN RESOURCES'!$A$1:$M$2692,COLUMN('HUMAN RESOURCES'!$I165),0)</f>
        <v>0.42199999999999999</v>
      </c>
      <c r="P165" s="6">
        <f>VLOOKUP($A165,'HUMAN RESOURCES'!$A$1:$M$2692,COLUMN('HUMAN RESOURCES'!$J165),0)</f>
        <v>0.54800000000000004</v>
      </c>
      <c r="Q165" s="6">
        <f>VLOOKUP($A165,'HUMAN RESOURCES'!$A$1:$M$2692,COLUMN('HUMAN RESOURCES'!$K165),0)</f>
        <v>0.03</v>
      </c>
      <c r="R165" s="6">
        <f>VLOOKUP($A165,'HUMAN RESOURCES'!$A$1:$M$2692,COLUMN('HUMAN RESOURCES'!$L165),0)</f>
        <v>17949061</v>
      </c>
      <c r="S165" s="6">
        <f>VLOOKUP($A165,'HUMAN RESOURCES'!$A$1:$M$2692,COLUMN('HUMAN RESOURCES'!$F165),0)</f>
        <v>8.4000000000000005E-2</v>
      </c>
      <c r="T165" s="6">
        <f>VLOOKUP($A165,TOURISM!$A$1:$F$2692,COLUMN(TOURISM!$E165),0)</f>
        <v>115000000</v>
      </c>
      <c r="U165" s="6">
        <f>VLOOKUP($A165,TOURISM!$A$1:$F$2692,COLUMN(TOURISM!$F165),0)</f>
        <v>606000000</v>
      </c>
      <c r="V165" s="6">
        <f>VLOOKUP($A165,BUSINESS!$A$1:$J$2692,COLUMN(BUSINESS!$E165),0)</f>
        <v>0.44600000000000001</v>
      </c>
      <c r="W165" s="6">
        <f>VLOOKUP($A165,BUSINESS!$A$1:$J$2692,COLUMN(BUSINESS!$F165),0)</f>
        <v>40</v>
      </c>
      <c r="X165" s="6">
        <f>VLOOKUP($A165,BUSINESS!$A$1:$J$2692,COLUMN(BUSINESS!$G165),0)</f>
        <v>0</v>
      </c>
      <c r="Y165" s="6">
        <f>VLOOKUP($A165,BUSINESS!$A$1:$J$2692,COLUMN(BUSINESS!$H165),0)</f>
        <v>270</v>
      </c>
      <c r="Z165" s="6">
        <f>VLOOKUP($A165,BUSINESS!$A$1:$J$2692,COLUMN(BUSINESS!$I165),0)</f>
        <v>1.7999999999999999E-2</v>
      </c>
      <c r="AA165" s="6">
        <f>VLOOKUP($A165,BUSINESS!$A$1:$J$2692,COLUMN(BUSINESS!$J165),0)</f>
        <v>0.41599999999999998</v>
      </c>
      <c r="AB165" s="5"/>
      <c r="AC165" s="5"/>
      <c r="AD165" s="5"/>
      <c r="AE165" s="5"/>
    </row>
    <row r="166" spans="1:31" ht="15.75" customHeight="1" x14ac:dyDescent="0.25">
      <c r="A166" s="6">
        <v>165</v>
      </c>
      <c r="B166" s="7" t="str">
        <f>VLOOKUP($A166,GDP!$A$1:$H$2692,COLUMN(GDP!B166),0)</f>
        <v>Africa</v>
      </c>
      <c r="C166" s="8" t="str">
        <f>VLOOKUP($A166,GDP!$A$1:$H$2692,COLUMN(GDP!C166),0)</f>
        <v>Cote d'Ivoire-Africa</v>
      </c>
      <c r="D166" s="9" t="str">
        <f>VLOOKUP($A166,GDP!$A$1:$H$2692,COLUMN(GDP!D166),0)</f>
        <v>2008</v>
      </c>
      <c r="E166" s="8">
        <f>VLOOKUP($A166,GDP!$A$1:$H$2692,COLUMN(GDP!E166),0)</f>
        <v>23414253328</v>
      </c>
      <c r="F166" s="7">
        <f>VLOOKUP($A166,GDP!$A$1:$H$2692,COLUMN(GDP!F166),0)</f>
        <v>6.5000000000000002E-2</v>
      </c>
      <c r="G166" s="7">
        <f>VLOOKUP($A166,GDP!$A$1:$H$2692,COLUMN(GDP!G166),0)</f>
        <v>83</v>
      </c>
      <c r="H166" s="7">
        <f>VLOOKUP($A166,GDP!$A$1:$H$2692,COLUMN(GDP!H166),0)</f>
        <v>0</v>
      </c>
      <c r="I166" s="6">
        <f>VLOOKUP($A166,ENERGY!$A$1:$F$2692,COLUMN(ENERGY!E165),0)</f>
        <v>9302</v>
      </c>
      <c r="J166" s="6">
        <f>VLOOKUP($A166,ENERGY!$A$1:$F$2692,COLUMN(ENERGY!F165),0)</f>
        <v>7664</v>
      </c>
      <c r="K166" s="6">
        <f>VLOOKUP($A166,'HUMAN RESOURCES'!$A$1:$M$2692,COLUMN('HUMAN RESOURCES'!$E166),0)</f>
        <v>3.5999999999999997E-2</v>
      </c>
      <c r="L166" s="6">
        <f>VLOOKUP($A166,'HUMAN RESOURCES'!$A$1:$M$2692,COLUMN('HUMAN RESOURCES'!$F166),0)</f>
        <v>8.2000000000000003E-2</v>
      </c>
      <c r="M166" s="6">
        <f>VLOOKUP($A166,'HUMAN RESOURCES'!$A$1:$M$2692,COLUMN('HUMAN RESOURCES'!$G166),0)</f>
        <v>50</v>
      </c>
      <c r="N166" s="6">
        <f>VLOOKUP($A166,'HUMAN RESOURCES'!$A$1:$M$2692,COLUMN('HUMAN RESOURCES'!$H166),0)</f>
        <v>48</v>
      </c>
      <c r="O166" s="6">
        <f>VLOOKUP($A166,'HUMAN RESOURCES'!$A$1:$M$2692,COLUMN('HUMAN RESOURCES'!$I166),0)</f>
        <v>0.42099999999999999</v>
      </c>
      <c r="P166" s="6">
        <f>VLOOKUP($A166,'HUMAN RESOURCES'!$A$1:$M$2692,COLUMN('HUMAN RESOURCES'!$J166),0)</f>
        <v>0.54900000000000004</v>
      </c>
      <c r="Q166" s="6">
        <f>VLOOKUP($A166,'HUMAN RESOURCES'!$A$1:$M$2692,COLUMN('HUMAN RESOURCES'!$K166),0)</f>
        <v>0.03</v>
      </c>
      <c r="R166" s="6">
        <f>VLOOKUP($A166,'HUMAN RESOURCES'!$A$1:$M$2692,COLUMN('HUMAN RESOURCES'!$L166),0)</f>
        <v>18260044</v>
      </c>
      <c r="S166" s="6">
        <f>VLOOKUP($A166,'HUMAN RESOURCES'!$A$1:$M$2692,COLUMN('HUMAN RESOURCES'!$F166),0)</f>
        <v>8.2000000000000003E-2</v>
      </c>
      <c r="T166" s="6">
        <f>VLOOKUP($A166,TOURISM!$A$1:$F$2692,COLUMN(TOURISM!$E166),0)</f>
        <v>129000000</v>
      </c>
      <c r="U166" s="6">
        <f>VLOOKUP($A166,TOURISM!$A$1:$F$2692,COLUMN(TOURISM!$F166),0)</f>
        <v>612000000</v>
      </c>
      <c r="V166" s="6">
        <f>VLOOKUP($A166,BUSINESS!$A$1:$J$2692,COLUMN(BUSINESS!$E166),0)</f>
        <v>0.44600000000000001</v>
      </c>
      <c r="W166" s="6">
        <f>VLOOKUP($A166,BUSINESS!$A$1:$J$2692,COLUMN(BUSINESS!$F166),0)</f>
        <v>40</v>
      </c>
      <c r="X166" s="6">
        <f>VLOOKUP($A166,BUSINESS!$A$1:$J$2692,COLUMN(BUSINESS!$G166),0)</f>
        <v>0</v>
      </c>
      <c r="Y166" s="6">
        <f>VLOOKUP($A166,BUSINESS!$A$1:$J$2692,COLUMN(BUSINESS!$H166),0)</f>
        <v>270</v>
      </c>
      <c r="Z166" s="6">
        <f>VLOOKUP($A166,BUSINESS!$A$1:$J$2692,COLUMN(BUSINESS!$I166),0)</f>
        <v>1.9E-2</v>
      </c>
      <c r="AA166" s="6">
        <f>VLOOKUP($A166,BUSINESS!$A$1:$J$2692,COLUMN(BUSINESS!$J166),0)</f>
        <v>0.57199999999999995</v>
      </c>
      <c r="AB166" s="5"/>
      <c r="AC166" s="5"/>
      <c r="AD166" s="5"/>
      <c r="AE166" s="5"/>
    </row>
    <row r="167" spans="1:31" ht="15.75" customHeight="1" x14ac:dyDescent="0.25">
      <c r="A167" s="6">
        <v>166</v>
      </c>
      <c r="B167" s="7" t="str">
        <f>VLOOKUP($A167,GDP!$A$1:$H$2692,COLUMN(GDP!B167),0)</f>
        <v>Africa</v>
      </c>
      <c r="C167" s="8" t="str">
        <f>VLOOKUP($A167,GDP!$A$1:$H$2692,COLUMN(GDP!C167),0)</f>
        <v>Cote d'Ivoire-Africa</v>
      </c>
      <c r="D167" s="9" t="str">
        <f>VLOOKUP($A167,GDP!$A$1:$H$2692,COLUMN(GDP!D167),0)</f>
        <v>2009</v>
      </c>
      <c r="E167" s="8">
        <f>VLOOKUP($A167,GDP!$A$1:$H$2692,COLUMN(GDP!E167),0)</f>
        <v>23041633638</v>
      </c>
      <c r="F167" s="7">
        <f>VLOOKUP($A167,GDP!$A$1:$H$2692,COLUMN(GDP!F167),0)</f>
        <v>6.8000000000000005E-2</v>
      </c>
      <c r="G167" s="7">
        <f>VLOOKUP($A167,GDP!$A$1:$H$2692,COLUMN(GDP!G167),0)</f>
        <v>84</v>
      </c>
      <c r="H167" s="7">
        <f>VLOOKUP($A167,GDP!$A$1:$H$2692,COLUMN(GDP!H167),0)</f>
        <v>0</v>
      </c>
      <c r="I167" s="6">
        <f>VLOOKUP($A167,ENERGY!$A$1:$F$2692,COLUMN(ENERGY!E166),0)</f>
        <v>6578</v>
      </c>
      <c r="J167" s="6">
        <f>VLOOKUP($A167,ENERGY!$A$1:$F$2692,COLUMN(ENERGY!F166),0)</f>
        <v>5460</v>
      </c>
      <c r="K167" s="6">
        <f>VLOOKUP($A167,'HUMAN RESOURCES'!$A$1:$M$2692,COLUMN('HUMAN RESOURCES'!$E167),0)</f>
        <v>3.5999999999999997E-2</v>
      </c>
      <c r="L167" s="6">
        <f>VLOOKUP($A167,'HUMAN RESOURCES'!$A$1:$M$2692,COLUMN('HUMAN RESOURCES'!$F167),0)</f>
        <v>7.9000000000000001E-2</v>
      </c>
      <c r="M167" s="6">
        <f>VLOOKUP($A167,'HUMAN RESOURCES'!$A$1:$M$2692,COLUMN('HUMAN RESOURCES'!$G167),0)</f>
        <v>50</v>
      </c>
      <c r="N167" s="6">
        <f>VLOOKUP($A167,'HUMAN RESOURCES'!$A$1:$M$2692,COLUMN('HUMAN RESOURCES'!$H167),0)</f>
        <v>48</v>
      </c>
      <c r="O167" s="6">
        <f>VLOOKUP($A167,'HUMAN RESOURCES'!$A$1:$M$2692,COLUMN('HUMAN RESOURCES'!$I167),0)</f>
        <v>0.42</v>
      </c>
      <c r="P167" s="6">
        <f>VLOOKUP($A167,'HUMAN RESOURCES'!$A$1:$M$2692,COLUMN('HUMAN RESOURCES'!$J167),0)</f>
        <v>0.55000000000000004</v>
      </c>
      <c r="Q167" s="6">
        <f>VLOOKUP($A167,'HUMAN RESOURCES'!$A$1:$M$2692,COLUMN('HUMAN RESOURCES'!$K167),0)</f>
        <v>3.1E-2</v>
      </c>
      <c r="R167" s="6">
        <f>VLOOKUP($A167,'HUMAN RESOURCES'!$A$1:$M$2692,COLUMN('HUMAN RESOURCES'!$L167),0)</f>
        <v>18601342</v>
      </c>
      <c r="S167" s="6">
        <f>VLOOKUP($A167,'HUMAN RESOURCES'!$A$1:$M$2692,COLUMN('HUMAN RESOURCES'!$F167),0)</f>
        <v>7.9000000000000001E-2</v>
      </c>
      <c r="T167" s="6">
        <f>VLOOKUP($A167,TOURISM!$A$1:$F$2692,COLUMN(TOURISM!$E167),0)</f>
        <v>164000000</v>
      </c>
      <c r="U167" s="6">
        <f>VLOOKUP($A167,TOURISM!$A$1:$F$2692,COLUMN(TOURISM!$F167),0)</f>
        <v>589000000</v>
      </c>
      <c r="V167" s="6">
        <f>VLOOKUP($A167,BUSINESS!$A$1:$J$2692,COLUMN(BUSINESS!$E167),0)</f>
        <v>0.44400000000000001</v>
      </c>
      <c r="W167" s="6">
        <f>VLOOKUP($A167,BUSINESS!$A$1:$J$2692,COLUMN(BUSINESS!$F167),0)</f>
        <v>40</v>
      </c>
      <c r="X167" s="6">
        <f>VLOOKUP($A167,BUSINESS!$A$1:$J$2692,COLUMN(BUSINESS!$G167),0)</f>
        <v>0</v>
      </c>
      <c r="Y167" s="6">
        <f>VLOOKUP($A167,BUSINESS!$A$1:$J$2692,COLUMN(BUSINESS!$H167),0)</f>
        <v>270</v>
      </c>
      <c r="Z167" s="6">
        <f>VLOOKUP($A167,BUSINESS!$A$1:$J$2692,COLUMN(BUSINESS!$I167),0)</f>
        <v>0.02</v>
      </c>
      <c r="AA167" s="6">
        <f>VLOOKUP($A167,BUSINESS!$A$1:$J$2692,COLUMN(BUSINESS!$J167),0)</f>
        <v>0.70899999999999996</v>
      </c>
      <c r="AB167" s="5"/>
      <c r="AC167" s="5"/>
      <c r="AD167" s="5"/>
      <c r="AE167" s="5"/>
    </row>
    <row r="168" spans="1:31" ht="15.75" customHeight="1" x14ac:dyDescent="0.25">
      <c r="A168" s="6">
        <v>167</v>
      </c>
      <c r="B168" s="7" t="str">
        <f>VLOOKUP($A168,GDP!$A$1:$H$2692,COLUMN(GDP!B168),0)</f>
        <v>Africa</v>
      </c>
      <c r="C168" s="8" t="str">
        <f>VLOOKUP($A168,GDP!$A$1:$H$2692,COLUMN(GDP!C168),0)</f>
        <v>Cote d'Ivoire-Africa</v>
      </c>
      <c r="D168" s="9" t="str">
        <f>VLOOKUP($A168,GDP!$A$1:$H$2692,COLUMN(GDP!D168),0)</f>
        <v>2010</v>
      </c>
      <c r="E168" s="8">
        <f>VLOOKUP($A168,GDP!$A$1:$H$2692,COLUMN(GDP!E168),0)</f>
        <v>22920779598</v>
      </c>
      <c r="F168" s="7">
        <f>VLOOKUP($A168,GDP!$A$1:$H$2692,COLUMN(GDP!F168),0)</f>
        <v>6.9000000000000006E-2</v>
      </c>
      <c r="G168" s="7">
        <f>VLOOKUP($A168,GDP!$A$1:$H$2692,COLUMN(GDP!G168),0)</f>
        <v>83</v>
      </c>
      <c r="H168" s="7">
        <f>VLOOKUP($A168,GDP!$A$1:$H$2692,COLUMN(GDP!H168),0)</f>
        <v>0</v>
      </c>
      <c r="I168" s="6">
        <f>VLOOKUP($A168,ENERGY!$A$1:$F$2692,COLUMN(ENERGY!E167),0)</f>
        <v>6946</v>
      </c>
      <c r="J168" s="6">
        <f>VLOOKUP($A168,ENERGY!$A$1:$F$2692,COLUMN(ENERGY!F167),0)</f>
        <v>7286</v>
      </c>
      <c r="K168" s="6">
        <f>VLOOKUP($A168,'HUMAN RESOURCES'!$A$1:$M$2692,COLUMN('HUMAN RESOURCES'!$E168),0)</f>
        <v>3.6999999999999998E-2</v>
      </c>
      <c r="L168" s="6">
        <f>VLOOKUP($A168,'HUMAN RESOURCES'!$A$1:$M$2692,COLUMN('HUMAN RESOURCES'!$F168),0)</f>
        <v>7.6999999999999999E-2</v>
      </c>
      <c r="M168" s="6">
        <f>VLOOKUP($A168,'HUMAN RESOURCES'!$A$1:$M$2692,COLUMN('HUMAN RESOURCES'!$G168),0)</f>
        <v>50</v>
      </c>
      <c r="N168" s="6">
        <f>VLOOKUP($A168,'HUMAN RESOURCES'!$A$1:$M$2692,COLUMN('HUMAN RESOURCES'!$H168),0)</f>
        <v>49</v>
      </c>
      <c r="O168" s="6">
        <f>VLOOKUP($A168,'HUMAN RESOURCES'!$A$1:$M$2692,COLUMN('HUMAN RESOURCES'!$I168),0)</f>
        <v>0.41799999999999998</v>
      </c>
      <c r="P168" s="6">
        <f>VLOOKUP($A168,'HUMAN RESOURCES'!$A$1:$M$2692,COLUMN('HUMAN RESOURCES'!$J168),0)</f>
        <v>0.55100000000000005</v>
      </c>
      <c r="Q168" s="6">
        <f>VLOOKUP($A168,'HUMAN RESOURCES'!$A$1:$M$2692,COLUMN('HUMAN RESOURCES'!$K168),0)</f>
        <v>3.1E-2</v>
      </c>
      <c r="R168" s="6">
        <f>VLOOKUP($A168,'HUMAN RESOURCES'!$A$1:$M$2692,COLUMN('HUMAN RESOURCES'!$L168),0)</f>
        <v>18976588</v>
      </c>
      <c r="S168" s="6">
        <f>VLOOKUP($A168,'HUMAN RESOURCES'!$A$1:$M$2692,COLUMN('HUMAN RESOURCES'!$F168),0)</f>
        <v>7.6999999999999999E-2</v>
      </c>
      <c r="T168" s="6">
        <f>VLOOKUP($A168,TOURISM!$A$1:$F$2692,COLUMN(TOURISM!$E168),0)</f>
        <v>213000000</v>
      </c>
      <c r="U168" s="6">
        <f>VLOOKUP($A168,TOURISM!$A$1:$F$2692,COLUMN(TOURISM!$F168),0)</f>
        <v>569000000</v>
      </c>
      <c r="V168" s="6">
        <f>VLOOKUP($A168,BUSINESS!$A$1:$J$2692,COLUMN(BUSINESS!$E168),0)</f>
        <v>0.442</v>
      </c>
      <c r="W168" s="6">
        <f>VLOOKUP($A168,BUSINESS!$A$1:$J$2692,COLUMN(BUSINESS!$F168),0)</f>
        <v>40</v>
      </c>
      <c r="X168" s="6">
        <f>VLOOKUP($A168,BUSINESS!$A$1:$J$2692,COLUMN(BUSINESS!$G168),0)</f>
        <v>0</v>
      </c>
      <c r="Y168" s="6">
        <f>VLOOKUP($A168,BUSINESS!$A$1:$J$2692,COLUMN(BUSINESS!$H168),0)</f>
        <v>270</v>
      </c>
      <c r="Z168" s="6">
        <f>VLOOKUP($A168,BUSINESS!$A$1:$J$2692,COLUMN(BUSINESS!$I168),0)</f>
        <v>2.1000000000000001E-2</v>
      </c>
      <c r="AA168" s="6">
        <f>VLOOKUP($A168,BUSINESS!$A$1:$J$2692,COLUMN(BUSINESS!$J168),0)</f>
        <v>0.82199999999999995</v>
      </c>
      <c r="AB168" s="5"/>
      <c r="AC168" s="5"/>
      <c r="AD168" s="5"/>
      <c r="AE168" s="5"/>
    </row>
    <row r="169" spans="1:31" ht="15.75" customHeight="1" x14ac:dyDescent="0.25">
      <c r="A169" s="6">
        <v>168</v>
      </c>
      <c r="B169" s="7" t="str">
        <f>VLOOKUP($A169,GDP!$A$1:$H$2692,COLUMN(GDP!B169),0)</f>
        <v>Africa</v>
      </c>
      <c r="C169" s="8" t="str">
        <f>VLOOKUP($A169,GDP!$A$1:$H$2692,COLUMN(GDP!C169),0)</f>
        <v>Cote d'Ivoire-Africa</v>
      </c>
      <c r="D169" s="9" t="str">
        <f>VLOOKUP($A169,GDP!$A$1:$H$2692,COLUMN(GDP!D169),0)</f>
        <v>2011</v>
      </c>
      <c r="E169" s="8">
        <f>VLOOKUP($A169,GDP!$A$1:$H$2692,COLUMN(GDP!E169),0)</f>
        <v>24074553674</v>
      </c>
      <c r="F169" s="7">
        <f>VLOOKUP($A169,GDP!$A$1:$H$2692,COLUMN(GDP!F169),0)</f>
        <v>6.8000000000000005E-2</v>
      </c>
      <c r="G169" s="7">
        <f>VLOOKUP($A169,GDP!$A$1:$H$2692,COLUMN(GDP!G169),0)</f>
        <v>84</v>
      </c>
      <c r="H169" s="7">
        <f>VLOOKUP($A169,GDP!$A$1:$H$2692,COLUMN(GDP!H169),0)</f>
        <v>0</v>
      </c>
      <c r="I169" s="6">
        <f>VLOOKUP($A169,ENERGY!$A$1:$F$2692,COLUMN(ENERGY!E168),0)</f>
        <v>6483</v>
      </c>
      <c r="J169" s="6">
        <f>VLOOKUP($A169,ENERGY!$A$1:$F$2692,COLUMN(ENERGY!F168),0)</f>
        <v>7726</v>
      </c>
      <c r="K169" s="6">
        <f>VLOOKUP($A169,'HUMAN RESOURCES'!$A$1:$M$2692,COLUMN('HUMAN RESOURCES'!$E169),0)</f>
        <v>3.6999999999999998E-2</v>
      </c>
      <c r="L169" s="6">
        <f>VLOOKUP($A169,'HUMAN RESOURCES'!$A$1:$M$2692,COLUMN('HUMAN RESOURCES'!$F169),0)</f>
        <v>7.4999999999999997E-2</v>
      </c>
      <c r="M169" s="6">
        <f>VLOOKUP($A169,'HUMAN RESOURCES'!$A$1:$M$2692,COLUMN('HUMAN RESOURCES'!$G169),0)</f>
        <v>51</v>
      </c>
      <c r="N169" s="6">
        <f>VLOOKUP($A169,'HUMAN RESOURCES'!$A$1:$M$2692,COLUMN('HUMAN RESOURCES'!$H169),0)</f>
        <v>49</v>
      </c>
      <c r="O169" s="6">
        <f>VLOOKUP($A169,'HUMAN RESOURCES'!$A$1:$M$2692,COLUMN('HUMAN RESOURCES'!$I169),0)</f>
        <v>0.41699999999999998</v>
      </c>
      <c r="P169" s="6">
        <f>VLOOKUP($A169,'HUMAN RESOURCES'!$A$1:$M$2692,COLUMN('HUMAN RESOURCES'!$J169),0)</f>
        <v>0.55200000000000005</v>
      </c>
      <c r="Q169" s="6">
        <f>VLOOKUP($A169,'HUMAN RESOURCES'!$A$1:$M$2692,COLUMN('HUMAN RESOURCES'!$K169),0)</f>
        <v>3.1E-2</v>
      </c>
      <c r="R169" s="6">
        <f>VLOOKUP($A169,'HUMAN RESOURCES'!$A$1:$M$2692,COLUMN('HUMAN RESOURCES'!$L169),0)</f>
        <v>19389954</v>
      </c>
      <c r="S169" s="6">
        <f>VLOOKUP($A169,'HUMAN RESOURCES'!$A$1:$M$2692,COLUMN('HUMAN RESOURCES'!$F169),0)</f>
        <v>7.4999999999999997E-2</v>
      </c>
      <c r="T169" s="6">
        <f>VLOOKUP($A169,TOURISM!$A$1:$F$2692,COLUMN(TOURISM!$E169),0)</f>
        <v>0</v>
      </c>
      <c r="U169" s="6">
        <f>VLOOKUP($A169,TOURISM!$A$1:$F$2692,COLUMN(TOURISM!$F169),0)</f>
        <v>0</v>
      </c>
      <c r="V169" s="6">
        <f>VLOOKUP($A169,BUSINESS!$A$1:$J$2692,COLUMN(BUSINESS!$E169),0)</f>
        <v>0.44</v>
      </c>
      <c r="W169" s="6">
        <f>VLOOKUP($A169,BUSINESS!$A$1:$J$2692,COLUMN(BUSINESS!$F169),0)</f>
        <v>32</v>
      </c>
      <c r="X169" s="6">
        <f>VLOOKUP($A169,BUSINESS!$A$1:$J$2692,COLUMN(BUSINESS!$G169),0)</f>
        <v>0</v>
      </c>
      <c r="Y169" s="6">
        <f>VLOOKUP($A169,BUSINESS!$A$1:$J$2692,COLUMN(BUSINESS!$H169),0)</f>
        <v>270</v>
      </c>
      <c r="Z169" s="6">
        <f>VLOOKUP($A169,BUSINESS!$A$1:$J$2692,COLUMN(BUSINESS!$I169),0)</f>
        <v>2.1999999999999999E-2</v>
      </c>
      <c r="AA169" s="6">
        <f>VLOOKUP($A169,BUSINESS!$A$1:$J$2692,COLUMN(BUSINESS!$J169),0)</f>
        <v>0.89400000000000002</v>
      </c>
      <c r="AB169" s="5"/>
      <c r="AC169" s="5"/>
      <c r="AD169" s="5"/>
      <c r="AE169" s="5"/>
    </row>
    <row r="170" spans="1:31" ht="15.75" customHeight="1" x14ac:dyDescent="0.25">
      <c r="A170" s="6">
        <v>169</v>
      </c>
      <c r="B170" s="7" t="str">
        <f>VLOOKUP($A170,GDP!$A$1:$H$2692,COLUMN(GDP!B170),0)</f>
        <v>Africa</v>
      </c>
      <c r="C170" s="8" t="str">
        <f>VLOOKUP($A170,GDP!$A$1:$H$2692,COLUMN(GDP!C170),0)</f>
        <v>Cote d'Ivoire-Africa</v>
      </c>
      <c r="D170" s="9" t="str">
        <f>VLOOKUP($A170,GDP!$A$1:$H$2692,COLUMN(GDP!D170),0)</f>
        <v>2012</v>
      </c>
      <c r="E170" s="8">
        <f>VLOOKUP($A170,GDP!$A$1:$H$2692,COLUMN(GDP!E170),0)</f>
        <v>24680372724</v>
      </c>
      <c r="F170" s="7">
        <f>VLOOKUP($A170,GDP!$A$1:$H$2692,COLUMN(GDP!F170),0)</f>
        <v>7.0999999999999994E-2</v>
      </c>
      <c r="G170" s="7">
        <f>VLOOKUP($A170,GDP!$A$1:$H$2692,COLUMN(GDP!G170),0)</f>
        <v>88</v>
      </c>
      <c r="H170" s="7">
        <f>VLOOKUP($A170,GDP!$A$1:$H$2692,COLUMN(GDP!H170),0)</f>
        <v>0</v>
      </c>
      <c r="I170" s="6">
        <f>VLOOKUP($A170,ENERGY!$A$1:$F$2692,COLUMN(ENERGY!E169),0)</f>
        <v>6734</v>
      </c>
      <c r="J170" s="6">
        <f>VLOOKUP($A170,ENERGY!$A$1:$F$2692,COLUMN(ENERGY!F169),0)</f>
        <v>6791</v>
      </c>
      <c r="K170" s="6">
        <f>VLOOKUP($A170,'HUMAN RESOURCES'!$A$1:$M$2692,COLUMN('HUMAN RESOURCES'!$E170),0)</f>
        <v>3.6999999999999998E-2</v>
      </c>
      <c r="L170" s="6">
        <f>VLOOKUP($A170,'HUMAN RESOURCES'!$A$1:$M$2692,COLUMN('HUMAN RESOURCES'!$F170),0)</f>
        <v>7.2999999999999995E-2</v>
      </c>
      <c r="M170" s="6">
        <f>VLOOKUP($A170,'HUMAN RESOURCES'!$A$1:$M$2692,COLUMN('HUMAN RESOURCES'!$G170),0)</f>
        <v>51</v>
      </c>
      <c r="N170" s="6">
        <f>VLOOKUP($A170,'HUMAN RESOURCES'!$A$1:$M$2692,COLUMN('HUMAN RESOURCES'!$H170),0)</f>
        <v>50</v>
      </c>
      <c r="O170" s="6">
        <f>VLOOKUP($A170,'HUMAN RESOURCES'!$A$1:$M$2692,COLUMN('HUMAN RESOURCES'!$I170),0)</f>
        <v>0.41499999999999998</v>
      </c>
      <c r="P170" s="6">
        <f>VLOOKUP($A170,'HUMAN RESOURCES'!$A$1:$M$2692,COLUMN('HUMAN RESOURCES'!$J170),0)</f>
        <v>0.55400000000000005</v>
      </c>
      <c r="Q170" s="6">
        <f>VLOOKUP($A170,'HUMAN RESOURCES'!$A$1:$M$2692,COLUMN('HUMAN RESOURCES'!$K170),0)</f>
        <v>3.1E-2</v>
      </c>
      <c r="R170" s="6">
        <f>VLOOKUP($A170,'HUMAN RESOURCES'!$A$1:$M$2692,COLUMN('HUMAN RESOURCES'!$L170),0)</f>
        <v>19839750</v>
      </c>
      <c r="S170" s="6">
        <f>VLOOKUP($A170,'HUMAN RESOURCES'!$A$1:$M$2692,COLUMN('HUMAN RESOURCES'!$F170),0)</f>
        <v>7.2999999999999995E-2</v>
      </c>
      <c r="T170" s="6">
        <f>VLOOKUP($A170,TOURISM!$A$1:$F$2692,COLUMN(TOURISM!$E170),0)</f>
        <v>0</v>
      </c>
      <c r="U170" s="6">
        <f>VLOOKUP($A170,TOURISM!$A$1:$F$2692,COLUMN(TOURISM!$F170),0)</f>
        <v>0</v>
      </c>
      <c r="V170" s="6">
        <f>VLOOKUP($A170,BUSINESS!$A$1:$J$2692,COLUMN(BUSINESS!$E170),0)</f>
        <v>0.39400000000000002</v>
      </c>
      <c r="W170" s="6">
        <f>VLOOKUP($A170,BUSINESS!$A$1:$J$2692,COLUMN(BUSINESS!$F170),0)</f>
        <v>32</v>
      </c>
      <c r="X170" s="6">
        <f>VLOOKUP($A170,BUSINESS!$A$1:$J$2692,COLUMN(BUSINESS!$G170),0)</f>
        <v>173</v>
      </c>
      <c r="Y170" s="6">
        <f>VLOOKUP($A170,BUSINESS!$A$1:$J$2692,COLUMN(BUSINESS!$H170),0)</f>
        <v>270</v>
      </c>
      <c r="Z170" s="6">
        <f>VLOOKUP($A170,BUSINESS!$A$1:$J$2692,COLUMN(BUSINESS!$I170),0)</f>
        <v>2.4E-2</v>
      </c>
      <c r="AA170" s="6">
        <f>VLOOKUP($A170,BUSINESS!$A$1:$J$2692,COLUMN(BUSINESS!$J170),0)</f>
        <v>0.91200000000000003</v>
      </c>
      <c r="AB170" s="5"/>
      <c r="AC170" s="5"/>
      <c r="AD170" s="5"/>
      <c r="AE170" s="5"/>
    </row>
    <row r="171" spans="1:31" ht="15.75" customHeight="1" x14ac:dyDescent="0.25">
      <c r="A171" s="6">
        <v>170</v>
      </c>
      <c r="B171" s="7" t="str">
        <f>VLOOKUP($A171,GDP!$A$1:$H$2692,COLUMN(GDP!B171),0)</f>
        <v>Africa</v>
      </c>
      <c r="C171" s="8" t="str">
        <f>VLOOKUP($A171,GDP!$A$1:$H$2692,COLUMN(GDP!C171),0)</f>
        <v>Djibouti-Africa</v>
      </c>
      <c r="D171" s="9" t="str">
        <f>VLOOKUP($A171,GDP!$A$1:$H$2692,COLUMN(GDP!D171),0)</f>
        <v>2000</v>
      </c>
      <c r="E171" s="8">
        <f>VLOOKUP($A171,GDP!$A$1:$H$2692,COLUMN(GDP!E171),0)</f>
        <v>551230862</v>
      </c>
      <c r="F171" s="7">
        <f>VLOOKUP($A171,GDP!$A$1:$H$2692,COLUMN(GDP!F171),0)</f>
        <v>5.8000000000000003E-2</v>
      </c>
      <c r="G171" s="7">
        <f>VLOOKUP($A171,GDP!$A$1:$H$2692,COLUMN(GDP!G171),0)</f>
        <v>44</v>
      </c>
      <c r="H171" s="7">
        <f>VLOOKUP($A171,GDP!$A$1:$H$2692,COLUMN(GDP!H171),0)</f>
        <v>0</v>
      </c>
      <c r="I171" s="6">
        <f>VLOOKUP($A171,ENERGY!$A$1:$F$2692,COLUMN(ENERGY!E170),0)</f>
        <v>0</v>
      </c>
      <c r="J171" s="6">
        <f>VLOOKUP($A171,ENERGY!$A$1:$F$2692,COLUMN(ENERGY!F170),0)</f>
        <v>0</v>
      </c>
      <c r="K171" s="6">
        <f>VLOOKUP($A171,'HUMAN RESOURCES'!$A$1:$M$2692,COLUMN('HUMAN RESOURCES'!$E171),0)</f>
        <v>0.03</v>
      </c>
      <c r="L171" s="6">
        <f>VLOOKUP($A171,'HUMAN RESOURCES'!$A$1:$M$2692,COLUMN('HUMAN RESOURCES'!$F171),0)</f>
        <v>0.08</v>
      </c>
      <c r="M171" s="6">
        <f>VLOOKUP($A171,'HUMAN RESOURCES'!$A$1:$M$2692,COLUMN('HUMAN RESOURCES'!$G171),0)</f>
        <v>59</v>
      </c>
      <c r="N171" s="6">
        <f>VLOOKUP($A171,'HUMAN RESOURCES'!$A$1:$M$2692,COLUMN('HUMAN RESOURCES'!$H171),0)</f>
        <v>55</v>
      </c>
      <c r="O171" s="6">
        <f>VLOOKUP($A171,'HUMAN RESOURCES'!$A$1:$M$2692,COLUMN('HUMAN RESOURCES'!$I171),0)</f>
        <v>0.41399999999999998</v>
      </c>
      <c r="P171" s="6">
        <f>VLOOKUP($A171,'HUMAN RESOURCES'!$A$1:$M$2692,COLUMN('HUMAN RESOURCES'!$J171),0)</f>
        <v>0.55600000000000005</v>
      </c>
      <c r="Q171" s="6">
        <f>VLOOKUP($A171,'HUMAN RESOURCES'!$A$1:$M$2692,COLUMN('HUMAN RESOURCES'!$K171),0)</f>
        <v>0.03</v>
      </c>
      <c r="R171" s="6">
        <f>VLOOKUP($A171,'HUMAN RESOURCES'!$A$1:$M$2692,COLUMN('HUMAN RESOURCES'!$L171),0)</f>
        <v>722887</v>
      </c>
      <c r="S171" s="6">
        <f>VLOOKUP($A171,'HUMAN RESOURCES'!$A$1:$M$2692,COLUMN('HUMAN RESOURCES'!$F171),0)</f>
        <v>0.08</v>
      </c>
      <c r="T171" s="6">
        <f>VLOOKUP($A171,TOURISM!$A$1:$F$2692,COLUMN(TOURISM!$E171),0)</f>
        <v>8100000</v>
      </c>
      <c r="U171" s="6">
        <f>VLOOKUP($A171,TOURISM!$A$1:$F$2692,COLUMN(TOURISM!$F171),0)</f>
        <v>14800000</v>
      </c>
      <c r="V171" s="6">
        <f>VLOOKUP($A171,BUSINESS!$A$1:$J$2692,COLUMN(BUSINESS!$E171),0)</f>
        <v>0</v>
      </c>
      <c r="W171" s="6">
        <f>VLOOKUP($A171,BUSINESS!$A$1:$J$2692,COLUMN(BUSINESS!$F171),0)</f>
        <v>0</v>
      </c>
      <c r="X171" s="6">
        <f>VLOOKUP($A171,BUSINESS!$A$1:$J$2692,COLUMN(BUSINESS!$G171),0)</f>
        <v>0</v>
      </c>
      <c r="Y171" s="6">
        <f>VLOOKUP($A171,BUSINESS!$A$1:$J$2692,COLUMN(BUSINESS!$H171),0)</f>
        <v>0</v>
      </c>
      <c r="Z171" s="6">
        <f>VLOOKUP($A171,BUSINESS!$A$1:$J$2692,COLUMN(BUSINESS!$I171),0)</f>
        <v>2E-3</v>
      </c>
      <c r="AA171" s="6">
        <f>VLOOKUP($A171,BUSINESS!$A$1:$J$2692,COLUMN(BUSINESS!$J171),0)</f>
        <v>0</v>
      </c>
      <c r="AB171" s="5"/>
      <c r="AC171" s="5"/>
      <c r="AD171" s="5"/>
      <c r="AE171" s="5"/>
    </row>
    <row r="172" spans="1:31" ht="15.75" customHeight="1" x14ac:dyDescent="0.25">
      <c r="A172" s="6">
        <v>171</v>
      </c>
      <c r="B172" s="7" t="str">
        <f>VLOOKUP($A172,GDP!$A$1:$H$2692,COLUMN(GDP!B172),0)</f>
        <v>Africa</v>
      </c>
      <c r="C172" s="8" t="str">
        <f>VLOOKUP($A172,GDP!$A$1:$H$2692,COLUMN(GDP!C172),0)</f>
        <v>Djibouti-Africa</v>
      </c>
      <c r="D172" s="9" t="str">
        <f>VLOOKUP($A172,GDP!$A$1:$H$2692,COLUMN(GDP!D172),0)</f>
        <v>2001</v>
      </c>
      <c r="E172" s="8">
        <f>VLOOKUP($A172,GDP!$A$1:$H$2692,COLUMN(GDP!E172),0)</f>
        <v>572417441</v>
      </c>
      <c r="F172" s="7">
        <f>VLOOKUP($A172,GDP!$A$1:$H$2692,COLUMN(GDP!F172),0)</f>
        <v>5.3999999999999999E-2</v>
      </c>
      <c r="G172" s="7">
        <f>VLOOKUP($A172,GDP!$A$1:$H$2692,COLUMN(GDP!G172),0)</f>
        <v>41</v>
      </c>
      <c r="H172" s="7">
        <f>VLOOKUP($A172,GDP!$A$1:$H$2692,COLUMN(GDP!H172),0)</f>
        <v>0.115</v>
      </c>
      <c r="I172" s="6">
        <f>VLOOKUP($A172,ENERGY!$A$1:$F$2692,COLUMN(ENERGY!E171),0)</f>
        <v>0</v>
      </c>
      <c r="J172" s="6">
        <f>VLOOKUP($A172,ENERGY!$A$1:$F$2692,COLUMN(ENERGY!F171),0)</f>
        <v>0</v>
      </c>
      <c r="K172" s="6">
        <f>VLOOKUP($A172,'HUMAN RESOURCES'!$A$1:$M$2692,COLUMN('HUMAN RESOURCES'!$E172),0)</f>
        <v>0.03</v>
      </c>
      <c r="L172" s="6">
        <f>VLOOKUP($A172,'HUMAN RESOURCES'!$A$1:$M$2692,COLUMN('HUMAN RESOURCES'!$F172),0)</f>
        <v>7.8E-2</v>
      </c>
      <c r="M172" s="6">
        <f>VLOOKUP($A172,'HUMAN RESOURCES'!$A$1:$M$2692,COLUMN('HUMAN RESOURCES'!$G172),0)</f>
        <v>59</v>
      </c>
      <c r="N172" s="6">
        <f>VLOOKUP($A172,'HUMAN RESOURCES'!$A$1:$M$2692,COLUMN('HUMAN RESOURCES'!$H172),0)</f>
        <v>56</v>
      </c>
      <c r="O172" s="6">
        <f>VLOOKUP($A172,'HUMAN RESOURCES'!$A$1:$M$2692,COLUMN('HUMAN RESOURCES'!$I172),0)</f>
        <v>0.40699999999999997</v>
      </c>
      <c r="P172" s="6">
        <f>VLOOKUP($A172,'HUMAN RESOURCES'!$A$1:$M$2692,COLUMN('HUMAN RESOURCES'!$J172),0)</f>
        <v>0.56200000000000006</v>
      </c>
      <c r="Q172" s="6">
        <f>VLOOKUP($A172,'HUMAN RESOURCES'!$A$1:$M$2692,COLUMN('HUMAN RESOURCES'!$K172),0)</f>
        <v>3.1E-2</v>
      </c>
      <c r="R172" s="6">
        <f>VLOOKUP($A172,'HUMAN RESOURCES'!$A$1:$M$2692,COLUMN('HUMAN RESOURCES'!$L172),0)</f>
        <v>733732</v>
      </c>
      <c r="S172" s="6">
        <f>VLOOKUP($A172,'HUMAN RESOURCES'!$A$1:$M$2692,COLUMN('HUMAN RESOURCES'!$F172),0)</f>
        <v>7.8E-2</v>
      </c>
      <c r="T172" s="6">
        <f>VLOOKUP($A172,TOURISM!$A$1:$F$2692,COLUMN(TOURISM!$E172),0)</f>
        <v>8600000</v>
      </c>
      <c r="U172" s="6">
        <f>VLOOKUP($A172,TOURISM!$A$1:$F$2692,COLUMN(TOURISM!$F172),0)</f>
        <v>12900000</v>
      </c>
      <c r="V172" s="6">
        <f>VLOOKUP($A172,BUSINESS!$A$1:$J$2692,COLUMN(BUSINESS!$E172),0)</f>
        <v>0</v>
      </c>
      <c r="W172" s="6">
        <f>VLOOKUP($A172,BUSINESS!$A$1:$J$2692,COLUMN(BUSINESS!$F172),0)</f>
        <v>0</v>
      </c>
      <c r="X172" s="6">
        <f>VLOOKUP($A172,BUSINESS!$A$1:$J$2692,COLUMN(BUSINESS!$G172),0)</f>
        <v>0</v>
      </c>
      <c r="Y172" s="6">
        <f>VLOOKUP($A172,BUSINESS!$A$1:$J$2692,COLUMN(BUSINESS!$H172),0)</f>
        <v>0</v>
      </c>
      <c r="Z172" s="6">
        <f>VLOOKUP($A172,BUSINESS!$A$1:$J$2692,COLUMN(BUSINESS!$I172),0)</f>
        <v>3.0000000000000001E-3</v>
      </c>
      <c r="AA172" s="6">
        <f>VLOOKUP($A172,BUSINESS!$A$1:$J$2692,COLUMN(BUSINESS!$J172),0)</f>
        <v>4.0000000000000001E-3</v>
      </c>
      <c r="AB172" s="5"/>
      <c r="AC172" s="5"/>
      <c r="AD172" s="5"/>
      <c r="AE172" s="5"/>
    </row>
    <row r="173" spans="1:31" ht="15.75" customHeight="1" x14ac:dyDescent="0.25">
      <c r="A173" s="6">
        <v>172</v>
      </c>
      <c r="B173" s="7" t="str">
        <f>VLOOKUP($A173,GDP!$A$1:$H$2692,COLUMN(GDP!B173),0)</f>
        <v>Africa</v>
      </c>
      <c r="C173" s="8" t="str">
        <f>VLOOKUP($A173,GDP!$A$1:$H$2692,COLUMN(GDP!C173),0)</f>
        <v>Djibouti-Africa</v>
      </c>
      <c r="D173" s="9" t="str">
        <f>VLOOKUP($A173,GDP!$A$1:$H$2692,COLUMN(GDP!D173),0)</f>
        <v>2002</v>
      </c>
      <c r="E173" s="8">
        <f>VLOOKUP($A173,GDP!$A$1:$H$2692,COLUMN(GDP!E173),0)</f>
        <v>591122040</v>
      </c>
      <c r="F173" s="7">
        <f>VLOOKUP($A173,GDP!$A$1:$H$2692,COLUMN(GDP!F173),0)</f>
        <v>5.3999999999999999E-2</v>
      </c>
      <c r="G173" s="7">
        <f>VLOOKUP($A173,GDP!$A$1:$H$2692,COLUMN(GDP!G173),0)</f>
        <v>42</v>
      </c>
      <c r="H173" s="7">
        <f>VLOOKUP($A173,GDP!$A$1:$H$2692,COLUMN(GDP!H173),0)</f>
        <v>0.113</v>
      </c>
      <c r="I173" s="6">
        <f>VLOOKUP($A173,ENERGY!$A$1:$F$2692,COLUMN(ENERGY!E172),0)</f>
        <v>0</v>
      </c>
      <c r="J173" s="6">
        <f>VLOOKUP($A173,ENERGY!$A$1:$F$2692,COLUMN(ENERGY!F172),0)</f>
        <v>539</v>
      </c>
      <c r="K173" s="6">
        <f>VLOOKUP($A173,'HUMAN RESOURCES'!$A$1:$M$2692,COLUMN('HUMAN RESOURCES'!$E173),0)</f>
        <v>2.9000000000000001E-2</v>
      </c>
      <c r="L173" s="6">
        <f>VLOOKUP($A173,'HUMAN RESOURCES'!$A$1:$M$2692,COLUMN('HUMAN RESOURCES'!$F173),0)</f>
        <v>7.5999999999999998E-2</v>
      </c>
      <c r="M173" s="6">
        <f>VLOOKUP($A173,'HUMAN RESOURCES'!$A$1:$M$2692,COLUMN('HUMAN RESOURCES'!$G173),0)</f>
        <v>59</v>
      </c>
      <c r="N173" s="6">
        <f>VLOOKUP($A173,'HUMAN RESOURCES'!$A$1:$M$2692,COLUMN('HUMAN RESOURCES'!$H173),0)</f>
        <v>56</v>
      </c>
      <c r="O173" s="6">
        <f>VLOOKUP($A173,'HUMAN RESOURCES'!$A$1:$M$2692,COLUMN('HUMAN RESOURCES'!$I173),0)</f>
        <v>0.39800000000000002</v>
      </c>
      <c r="P173" s="6">
        <f>VLOOKUP($A173,'HUMAN RESOURCES'!$A$1:$M$2692,COLUMN('HUMAN RESOURCES'!$J173),0)</f>
        <v>0.56999999999999995</v>
      </c>
      <c r="Q173" s="6">
        <f>VLOOKUP($A173,'HUMAN RESOURCES'!$A$1:$M$2692,COLUMN('HUMAN RESOURCES'!$K173),0)</f>
        <v>3.2000000000000001E-2</v>
      </c>
      <c r="R173" s="6">
        <f>VLOOKUP($A173,'HUMAN RESOURCES'!$A$1:$M$2692,COLUMN('HUMAN RESOURCES'!$L173),0)</f>
        <v>744434</v>
      </c>
      <c r="S173" s="6">
        <f>VLOOKUP($A173,'HUMAN RESOURCES'!$A$1:$M$2692,COLUMN('HUMAN RESOURCES'!$F173),0)</f>
        <v>7.5999999999999998E-2</v>
      </c>
      <c r="T173" s="6">
        <f>VLOOKUP($A173,TOURISM!$A$1:$F$2692,COLUMN(TOURISM!$E173),0)</f>
        <v>8900000</v>
      </c>
      <c r="U173" s="6">
        <f>VLOOKUP($A173,TOURISM!$A$1:$F$2692,COLUMN(TOURISM!$F173),0)</f>
        <v>7700000</v>
      </c>
      <c r="V173" s="6">
        <f>VLOOKUP($A173,BUSINESS!$A$1:$J$2692,COLUMN(BUSINESS!$E173),0)</f>
        <v>0</v>
      </c>
      <c r="W173" s="6">
        <f>VLOOKUP($A173,BUSINESS!$A$1:$J$2692,COLUMN(BUSINESS!$F173),0)</f>
        <v>0</v>
      </c>
      <c r="X173" s="6">
        <f>VLOOKUP($A173,BUSINESS!$A$1:$J$2692,COLUMN(BUSINESS!$G173),0)</f>
        <v>0</v>
      </c>
      <c r="Y173" s="6">
        <f>VLOOKUP($A173,BUSINESS!$A$1:$J$2692,COLUMN(BUSINESS!$H173),0)</f>
        <v>0</v>
      </c>
      <c r="Z173" s="6">
        <f>VLOOKUP($A173,BUSINESS!$A$1:$J$2692,COLUMN(BUSINESS!$I173),0)</f>
        <v>5.0000000000000001E-3</v>
      </c>
      <c r="AA173" s="6">
        <f>VLOOKUP($A173,BUSINESS!$A$1:$J$2692,COLUMN(BUSINESS!$J173),0)</f>
        <v>0.02</v>
      </c>
      <c r="AB173" s="5"/>
      <c r="AC173" s="5"/>
      <c r="AD173" s="5"/>
      <c r="AE173" s="5"/>
    </row>
    <row r="174" spans="1:31" ht="15.75" customHeight="1" x14ac:dyDescent="0.25">
      <c r="A174" s="6">
        <v>173</v>
      </c>
      <c r="B174" s="7" t="str">
        <f>VLOOKUP($A174,GDP!$A$1:$H$2692,COLUMN(GDP!B174),0)</f>
        <v>Africa</v>
      </c>
      <c r="C174" s="8" t="str">
        <f>VLOOKUP($A174,GDP!$A$1:$H$2692,COLUMN(GDP!C174),0)</f>
        <v>Djibouti-Africa</v>
      </c>
      <c r="D174" s="9" t="str">
        <f>VLOOKUP($A174,GDP!$A$1:$H$2692,COLUMN(GDP!D174),0)</f>
        <v>2003</v>
      </c>
      <c r="E174" s="8">
        <f>VLOOKUP($A174,GDP!$A$1:$H$2692,COLUMN(GDP!E174),0)</f>
        <v>622044666</v>
      </c>
      <c r="F174" s="7">
        <f>VLOOKUP($A174,GDP!$A$1:$H$2692,COLUMN(GDP!F174),0)</f>
        <v>6.2E-2</v>
      </c>
      <c r="G174" s="7">
        <f>VLOOKUP($A174,GDP!$A$1:$H$2692,COLUMN(GDP!G174),0)</f>
        <v>50</v>
      </c>
      <c r="H174" s="7">
        <f>VLOOKUP($A174,GDP!$A$1:$H$2692,COLUMN(GDP!H174),0)</f>
        <v>0.113</v>
      </c>
      <c r="I174" s="6">
        <f>VLOOKUP($A174,ENERGY!$A$1:$F$2692,COLUMN(ENERGY!E173),0)</f>
        <v>0</v>
      </c>
      <c r="J174" s="6">
        <f>VLOOKUP($A174,ENERGY!$A$1:$F$2692,COLUMN(ENERGY!F173),0)</f>
        <v>532</v>
      </c>
      <c r="K174" s="6">
        <f>VLOOKUP($A174,'HUMAN RESOURCES'!$A$1:$M$2692,COLUMN('HUMAN RESOURCES'!$E174),0)</f>
        <v>2.9000000000000001E-2</v>
      </c>
      <c r="L174" s="6">
        <f>VLOOKUP($A174,'HUMAN RESOURCES'!$A$1:$M$2692,COLUMN('HUMAN RESOURCES'!$F174),0)</f>
        <v>7.4999999999999997E-2</v>
      </c>
      <c r="M174" s="6">
        <f>VLOOKUP($A174,'HUMAN RESOURCES'!$A$1:$M$2692,COLUMN('HUMAN RESOURCES'!$G174),0)</f>
        <v>59</v>
      </c>
      <c r="N174" s="6">
        <f>VLOOKUP($A174,'HUMAN RESOURCES'!$A$1:$M$2692,COLUMN('HUMAN RESOURCES'!$H174),0)</f>
        <v>56</v>
      </c>
      <c r="O174" s="6">
        <f>VLOOKUP($A174,'HUMAN RESOURCES'!$A$1:$M$2692,COLUMN('HUMAN RESOURCES'!$I174),0)</f>
        <v>0.39</v>
      </c>
      <c r="P174" s="6">
        <f>VLOOKUP($A174,'HUMAN RESOURCES'!$A$1:$M$2692,COLUMN('HUMAN RESOURCES'!$J174),0)</f>
        <v>0.57799999999999996</v>
      </c>
      <c r="Q174" s="6">
        <f>VLOOKUP($A174,'HUMAN RESOURCES'!$A$1:$M$2692,COLUMN('HUMAN RESOURCES'!$K174),0)</f>
        <v>3.2000000000000001E-2</v>
      </c>
      <c r="R174" s="6">
        <f>VLOOKUP($A174,'HUMAN RESOURCES'!$A$1:$M$2692,COLUMN('HUMAN RESOURCES'!$L174),0)</f>
        <v>755085</v>
      </c>
      <c r="S174" s="6">
        <f>VLOOKUP($A174,'HUMAN RESOURCES'!$A$1:$M$2692,COLUMN('HUMAN RESOURCES'!$F174),0)</f>
        <v>7.4999999999999997E-2</v>
      </c>
      <c r="T174" s="6">
        <f>VLOOKUP($A174,TOURISM!$A$1:$F$2692,COLUMN(TOURISM!$E174),0)</f>
        <v>6900000</v>
      </c>
      <c r="U174" s="6">
        <f>VLOOKUP($A174,TOURISM!$A$1:$F$2692,COLUMN(TOURISM!$F174),0)</f>
        <v>9900000</v>
      </c>
      <c r="V174" s="6">
        <f>VLOOKUP($A174,BUSINESS!$A$1:$J$2692,COLUMN(BUSINESS!$E174),0)</f>
        <v>0</v>
      </c>
      <c r="W174" s="6">
        <f>VLOOKUP($A174,BUSINESS!$A$1:$J$2692,COLUMN(BUSINESS!$F174),0)</f>
        <v>0</v>
      </c>
      <c r="X174" s="6">
        <f>VLOOKUP($A174,BUSINESS!$A$1:$J$2692,COLUMN(BUSINESS!$G174),0)</f>
        <v>0</v>
      </c>
      <c r="Y174" s="6">
        <f>VLOOKUP($A174,BUSINESS!$A$1:$J$2692,COLUMN(BUSINESS!$H174),0)</f>
        <v>0</v>
      </c>
      <c r="Z174" s="6">
        <f>VLOOKUP($A174,BUSINESS!$A$1:$J$2692,COLUMN(BUSINESS!$I174),0)</f>
        <v>6.0000000000000001E-3</v>
      </c>
      <c r="AA174" s="6">
        <f>VLOOKUP($A174,BUSINESS!$A$1:$J$2692,COLUMN(BUSINESS!$J174),0)</f>
        <v>0.03</v>
      </c>
      <c r="AB174" s="5"/>
      <c r="AC174" s="5"/>
      <c r="AD174" s="5"/>
      <c r="AE174" s="5"/>
    </row>
    <row r="175" spans="1:31" ht="15.75" customHeight="1" x14ac:dyDescent="0.25">
      <c r="A175" s="6">
        <v>174</v>
      </c>
      <c r="B175" s="7" t="str">
        <f>VLOOKUP($A175,GDP!$A$1:$H$2692,COLUMN(GDP!B175),0)</f>
        <v>Africa</v>
      </c>
      <c r="C175" s="8" t="str">
        <f>VLOOKUP($A175,GDP!$A$1:$H$2692,COLUMN(GDP!C175),0)</f>
        <v>Djibouti-Africa</v>
      </c>
      <c r="D175" s="9" t="str">
        <f>VLOOKUP($A175,GDP!$A$1:$H$2692,COLUMN(GDP!D175),0)</f>
        <v>2004</v>
      </c>
      <c r="E175" s="8">
        <f>VLOOKUP($A175,GDP!$A$1:$H$2692,COLUMN(GDP!E175),0)</f>
        <v>666072102</v>
      </c>
      <c r="F175" s="7">
        <f>VLOOKUP($A175,GDP!$A$1:$H$2692,COLUMN(GDP!F175),0)</f>
        <v>6.8000000000000005E-2</v>
      </c>
      <c r="G175" s="7">
        <f>VLOOKUP($A175,GDP!$A$1:$H$2692,COLUMN(GDP!G175),0)</f>
        <v>57</v>
      </c>
      <c r="H175" s="7">
        <f>VLOOKUP($A175,GDP!$A$1:$H$2692,COLUMN(GDP!H175),0)</f>
        <v>0.112</v>
      </c>
      <c r="I175" s="6">
        <f>VLOOKUP($A175,ENERGY!$A$1:$F$2692,COLUMN(ENERGY!E174),0)</f>
        <v>0</v>
      </c>
      <c r="J175" s="6">
        <f>VLOOKUP($A175,ENERGY!$A$1:$F$2692,COLUMN(ENERGY!F174),0)</f>
        <v>524</v>
      </c>
      <c r="K175" s="6">
        <f>VLOOKUP($A175,'HUMAN RESOURCES'!$A$1:$M$2692,COLUMN('HUMAN RESOURCES'!$E175),0)</f>
        <v>2.9000000000000001E-2</v>
      </c>
      <c r="L175" s="6">
        <f>VLOOKUP($A175,'HUMAN RESOURCES'!$A$1:$M$2692,COLUMN('HUMAN RESOURCES'!$F175),0)</f>
        <v>7.2999999999999995E-2</v>
      </c>
      <c r="M175" s="6">
        <f>VLOOKUP($A175,'HUMAN RESOURCES'!$A$1:$M$2692,COLUMN('HUMAN RESOURCES'!$G175),0)</f>
        <v>59</v>
      </c>
      <c r="N175" s="6">
        <f>VLOOKUP($A175,'HUMAN RESOURCES'!$A$1:$M$2692,COLUMN('HUMAN RESOURCES'!$H175),0)</f>
        <v>56</v>
      </c>
      <c r="O175" s="6">
        <f>VLOOKUP($A175,'HUMAN RESOURCES'!$A$1:$M$2692,COLUMN('HUMAN RESOURCES'!$I175),0)</f>
        <v>0.38100000000000001</v>
      </c>
      <c r="P175" s="6">
        <f>VLOOKUP($A175,'HUMAN RESOURCES'!$A$1:$M$2692,COLUMN('HUMAN RESOURCES'!$J175),0)</f>
        <v>0.58599999999999997</v>
      </c>
      <c r="Q175" s="6">
        <f>VLOOKUP($A175,'HUMAN RESOURCES'!$A$1:$M$2692,COLUMN('HUMAN RESOURCES'!$K175),0)</f>
        <v>3.3000000000000002E-2</v>
      </c>
      <c r="R175" s="6">
        <f>VLOOKUP($A175,'HUMAN RESOURCES'!$A$1:$M$2692,COLUMN('HUMAN RESOURCES'!$L175),0)</f>
        <v>765776</v>
      </c>
      <c r="S175" s="6">
        <f>VLOOKUP($A175,'HUMAN RESOURCES'!$A$1:$M$2692,COLUMN('HUMAN RESOURCES'!$F175),0)</f>
        <v>7.2999999999999995E-2</v>
      </c>
      <c r="T175" s="6">
        <f>VLOOKUP($A175,TOURISM!$A$1:$F$2692,COLUMN(TOURISM!$E175),0)</f>
        <v>6800000</v>
      </c>
      <c r="U175" s="6">
        <f>VLOOKUP($A175,TOURISM!$A$1:$F$2692,COLUMN(TOURISM!$F175),0)</f>
        <v>14000000</v>
      </c>
      <c r="V175" s="6">
        <f>VLOOKUP($A175,BUSINESS!$A$1:$J$2692,COLUMN(BUSINESS!$E175),0)</f>
        <v>0</v>
      </c>
      <c r="W175" s="6">
        <f>VLOOKUP($A175,BUSINESS!$A$1:$J$2692,COLUMN(BUSINESS!$F175),0)</f>
        <v>0</v>
      </c>
      <c r="X175" s="6">
        <f>VLOOKUP($A175,BUSINESS!$A$1:$J$2692,COLUMN(BUSINESS!$G175),0)</f>
        <v>0</v>
      </c>
      <c r="Y175" s="6">
        <f>VLOOKUP($A175,BUSINESS!$A$1:$J$2692,COLUMN(BUSINESS!$H175),0)</f>
        <v>0</v>
      </c>
      <c r="Z175" s="6">
        <f>VLOOKUP($A175,BUSINESS!$A$1:$J$2692,COLUMN(BUSINESS!$I175),0)</f>
        <v>8.0000000000000002E-3</v>
      </c>
      <c r="AA175" s="6">
        <f>VLOOKUP($A175,BUSINESS!$A$1:$J$2692,COLUMN(BUSINESS!$J175),0)</f>
        <v>4.4999999999999998E-2</v>
      </c>
      <c r="AB175" s="5"/>
      <c r="AC175" s="5"/>
      <c r="AD175" s="5"/>
      <c r="AE175" s="5"/>
    </row>
    <row r="176" spans="1:31" ht="15.75" customHeight="1" x14ac:dyDescent="0.25">
      <c r="A176" s="6">
        <v>175</v>
      </c>
      <c r="B176" s="7" t="str">
        <f>VLOOKUP($A176,GDP!$A$1:$H$2692,COLUMN(GDP!B176),0)</f>
        <v>Africa</v>
      </c>
      <c r="C176" s="8" t="str">
        <f>VLOOKUP($A176,GDP!$A$1:$H$2692,COLUMN(GDP!C176),0)</f>
        <v>Djibouti-Africa</v>
      </c>
      <c r="D176" s="9" t="str">
        <f>VLOOKUP($A176,GDP!$A$1:$H$2692,COLUMN(GDP!D176),0)</f>
        <v>2005</v>
      </c>
      <c r="E176" s="8">
        <f>VLOOKUP($A176,GDP!$A$1:$H$2692,COLUMN(GDP!E176),0)</f>
        <v>708633195</v>
      </c>
      <c r="F176" s="7">
        <f>VLOOKUP($A176,GDP!$A$1:$H$2692,COLUMN(GDP!F176),0)</f>
        <v>7.1999999999999995E-2</v>
      </c>
      <c r="G176" s="7">
        <f>VLOOKUP($A176,GDP!$A$1:$H$2692,COLUMN(GDP!G176),0)</f>
        <v>63</v>
      </c>
      <c r="H176" s="7">
        <f>VLOOKUP($A176,GDP!$A$1:$H$2692,COLUMN(GDP!H176),0)</f>
        <v>0.112</v>
      </c>
      <c r="I176" s="6">
        <f>VLOOKUP($A176,ENERGY!$A$1:$F$2692,COLUMN(ENERGY!E175),0)</f>
        <v>143</v>
      </c>
      <c r="J176" s="6">
        <f>VLOOKUP($A176,ENERGY!$A$1:$F$2692,COLUMN(ENERGY!F175),0)</f>
        <v>488</v>
      </c>
      <c r="K176" s="6">
        <f>VLOOKUP($A176,'HUMAN RESOURCES'!$A$1:$M$2692,COLUMN('HUMAN RESOURCES'!$E176),0)</f>
        <v>2.9000000000000001E-2</v>
      </c>
      <c r="L176" s="6">
        <f>VLOOKUP($A176,'HUMAN RESOURCES'!$A$1:$M$2692,COLUMN('HUMAN RESOURCES'!$F176),0)</f>
        <v>7.0999999999999994E-2</v>
      </c>
      <c r="M176" s="6">
        <f>VLOOKUP($A176,'HUMAN RESOURCES'!$A$1:$M$2692,COLUMN('HUMAN RESOURCES'!$G176),0)</f>
        <v>59</v>
      </c>
      <c r="N176" s="6">
        <f>VLOOKUP($A176,'HUMAN RESOURCES'!$A$1:$M$2692,COLUMN('HUMAN RESOURCES'!$H176),0)</f>
        <v>57</v>
      </c>
      <c r="O176" s="6">
        <f>VLOOKUP($A176,'HUMAN RESOURCES'!$A$1:$M$2692,COLUMN('HUMAN RESOURCES'!$I176),0)</f>
        <v>0.373</v>
      </c>
      <c r="P176" s="6">
        <f>VLOOKUP($A176,'HUMAN RESOURCES'!$A$1:$M$2692,COLUMN('HUMAN RESOURCES'!$J176),0)</f>
        <v>0.59399999999999997</v>
      </c>
      <c r="Q176" s="6">
        <f>VLOOKUP($A176,'HUMAN RESOURCES'!$A$1:$M$2692,COLUMN('HUMAN RESOURCES'!$K176),0)</f>
        <v>3.4000000000000002E-2</v>
      </c>
      <c r="R176" s="6">
        <f>VLOOKUP($A176,'HUMAN RESOURCES'!$A$1:$M$2692,COLUMN('HUMAN RESOURCES'!$L176),0)</f>
        <v>776585</v>
      </c>
      <c r="S176" s="6">
        <f>VLOOKUP($A176,'HUMAN RESOURCES'!$A$1:$M$2692,COLUMN('HUMAN RESOURCES'!$F176),0)</f>
        <v>7.0999999999999994E-2</v>
      </c>
      <c r="T176" s="6">
        <f>VLOOKUP($A176,TOURISM!$A$1:$F$2692,COLUMN(TOURISM!$E176),0)</f>
        <v>7100000</v>
      </c>
      <c r="U176" s="6">
        <f>VLOOKUP($A176,TOURISM!$A$1:$F$2692,COLUMN(TOURISM!$F176),0)</f>
        <v>14400000</v>
      </c>
      <c r="V176" s="6">
        <f>VLOOKUP($A176,BUSINESS!$A$1:$J$2692,COLUMN(BUSINESS!$E176),0)</f>
        <v>0.378</v>
      </c>
      <c r="W176" s="6">
        <f>VLOOKUP($A176,BUSINESS!$A$1:$J$2692,COLUMN(BUSINESS!$F176),0)</f>
        <v>37</v>
      </c>
      <c r="X176" s="6">
        <f>VLOOKUP($A176,BUSINESS!$A$1:$J$2692,COLUMN(BUSINESS!$G176),0)</f>
        <v>0</v>
      </c>
      <c r="Y176" s="6">
        <f>VLOOKUP($A176,BUSINESS!$A$1:$J$2692,COLUMN(BUSINESS!$H176),0)</f>
        <v>66</v>
      </c>
      <c r="Z176" s="6">
        <f>VLOOKUP($A176,BUSINESS!$A$1:$J$2692,COLUMN(BUSINESS!$I176),0)</f>
        <v>0.01</v>
      </c>
      <c r="AA176" s="6">
        <f>VLOOKUP($A176,BUSINESS!$A$1:$J$2692,COLUMN(BUSINESS!$J176),0)</f>
        <v>5.7000000000000002E-2</v>
      </c>
      <c r="AB176" s="5"/>
      <c r="AC176" s="5"/>
      <c r="AD176" s="5"/>
      <c r="AE176" s="5"/>
    </row>
    <row r="177" spans="1:31" ht="15.75" customHeight="1" x14ac:dyDescent="0.25">
      <c r="A177" s="6">
        <v>176</v>
      </c>
      <c r="B177" s="7" t="str">
        <f>VLOOKUP($A177,GDP!$A$1:$H$2692,COLUMN(GDP!B177),0)</f>
        <v>Africa</v>
      </c>
      <c r="C177" s="8" t="str">
        <f>VLOOKUP($A177,GDP!$A$1:$H$2692,COLUMN(GDP!C177),0)</f>
        <v>Djibouti-Africa</v>
      </c>
      <c r="D177" s="9" t="str">
        <f>VLOOKUP($A177,GDP!$A$1:$H$2692,COLUMN(GDP!D177),0)</f>
        <v>2006</v>
      </c>
      <c r="E177" s="8">
        <f>VLOOKUP($A177,GDP!$A$1:$H$2692,COLUMN(GDP!E177),0)</f>
        <v>768873684</v>
      </c>
      <c r="F177" s="7">
        <f>VLOOKUP($A177,GDP!$A$1:$H$2692,COLUMN(GDP!F177),0)</f>
        <v>7.0999999999999994E-2</v>
      </c>
      <c r="G177" s="7">
        <f>VLOOKUP($A177,GDP!$A$1:$H$2692,COLUMN(GDP!G177),0)</f>
        <v>66</v>
      </c>
      <c r="H177" s="7">
        <f>VLOOKUP($A177,GDP!$A$1:$H$2692,COLUMN(GDP!H177),0)</f>
        <v>0</v>
      </c>
      <c r="I177" s="6">
        <f>VLOOKUP($A177,ENERGY!$A$1:$F$2692,COLUMN(ENERGY!E176),0)</f>
        <v>143</v>
      </c>
      <c r="J177" s="6">
        <f>VLOOKUP($A177,ENERGY!$A$1:$F$2692,COLUMN(ENERGY!F176),0)</f>
        <v>488</v>
      </c>
      <c r="K177" s="6">
        <f>VLOOKUP($A177,'HUMAN RESOURCES'!$A$1:$M$2692,COLUMN('HUMAN RESOURCES'!$E177),0)</f>
        <v>2.9000000000000001E-2</v>
      </c>
      <c r="L177" s="6">
        <f>VLOOKUP($A177,'HUMAN RESOURCES'!$A$1:$M$2692,COLUMN('HUMAN RESOURCES'!$F177),0)</f>
        <v>6.9000000000000006E-2</v>
      </c>
      <c r="M177" s="6">
        <f>VLOOKUP($A177,'HUMAN RESOURCES'!$A$1:$M$2692,COLUMN('HUMAN RESOURCES'!$G177),0)</f>
        <v>60</v>
      </c>
      <c r="N177" s="6">
        <f>VLOOKUP($A177,'HUMAN RESOURCES'!$A$1:$M$2692,COLUMN('HUMAN RESOURCES'!$H177),0)</f>
        <v>57</v>
      </c>
      <c r="O177" s="6">
        <f>VLOOKUP($A177,'HUMAN RESOURCES'!$A$1:$M$2692,COLUMN('HUMAN RESOURCES'!$I177),0)</f>
        <v>0.36499999999999999</v>
      </c>
      <c r="P177" s="6">
        <f>VLOOKUP($A177,'HUMAN RESOURCES'!$A$1:$M$2692,COLUMN('HUMAN RESOURCES'!$J177),0)</f>
        <v>0.60099999999999998</v>
      </c>
      <c r="Q177" s="6">
        <f>VLOOKUP($A177,'HUMAN RESOURCES'!$A$1:$M$2692,COLUMN('HUMAN RESOURCES'!$K177),0)</f>
        <v>3.4000000000000002E-2</v>
      </c>
      <c r="R177" s="6">
        <f>VLOOKUP($A177,'HUMAN RESOURCES'!$A$1:$M$2692,COLUMN('HUMAN RESOURCES'!$L177),0)</f>
        <v>787544</v>
      </c>
      <c r="S177" s="6">
        <f>VLOOKUP($A177,'HUMAN RESOURCES'!$A$1:$M$2692,COLUMN('HUMAN RESOURCES'!$F177),0)</f>
        <v>6.9000000000000006E-2</v>
      </c>
      <c r="T177" s="6">
        <f>VLOOKUP($A177,TOURISM!$A$1:$F$2692,COLUMN(TOURISM!$E177),0)</f>
        <v>9800000</v>
      </c>
      <c r="U177" s="6">
        <f>VLOOKUP($A177,TOURISM!$A$1:$F$2692,COLUMN(TOURISM!$F177),0)</f>
        <v>15000000</v>
      </c>
      <c r="V177" s="6">
        <f>VLOOKUP($A177,BUSINESS!$A$1:$J$2692,COLUMN(BUSINESS!$E177),0)</f>
        <v>0.378</v>
      </c>
      <c r="W177" s="6">
        <f>VLOOKUP($A177,BUSINESS!$A$1:$J$2692,COLUMN(BUSINESS!$F177),0)</f>
        <v>37</v>
      </c>
      <c r="X177" s="6">
        <f>VLOOKUP($A177,BUSINESS!$A$1:$J$2692,COLUMN(BUSINESS!$G177),0)</f>
        <v>0</v>
      </c>
      <c r="Y177" s="6">
        <f>VLOOKUP($A177,BUSINESS!$A$1:$J$2692,COLUMN(BUSINESS!$H177),0)</f>
        <v>66</v>
      </c>
      <c r="Z177" s="6">
        <f>VLOOKUP($A177,BUSINESS!$A$1:$J$2692,COLUMN(BUSINESS!$I177),0)</f>
        <v>1.2999999999999999E-2</v>
      </c>
      <c r="AA177" s="6">
        <f>VLOOKUP($A177,BUSINESS!$A$1:$J$2692,COLUMN(BUSINESS!$J177),0)</f>
        <v>5.7000000000000002E-2</v>
      </c>
      <c r="AB177" s="5"/>
      <c r="AC177" s="5"/>
      <c r="AD177" s="5"/>
      <c r="AE177" s="5"/>
    </row>
    <row r="178" spans="1:31" ht="15.75" customHeight="1" x14ac:dyDescent="0.25">
      <c r="A178" s="6">
        <v>177</v>
      </c>
      <c r="B178" s="7" t="str">
        <f>VLOOKUP($A178,GDP!$A$1:$H$2692,COLUMN(GDP!B178),0)</f>
        <v>Africa</v>
      </c>
      <c r="C178" s="8" t="str">
        <f>VLOOKUP($A178,GDP!$A$1:$H$2692,COLUMN(GDP!C178),0)</f>
        <v>Djibouti-Africa</v>
      </c>
      <c r="D178" s="9" t="str">
        <f>VLOOKUP($A178,GDP!$A$1:$H$2692,COLUMN(GDP!D178),0)</f>
        <v>2007</v>
      </c>
      <c r="E178" s="8">
        <f>VLOOKUP($A178,GDP!$A$1:$H$2692,COLUMN(GDP!E178),0)</f>
        <v>847918929</v>
      </c>
      <c r="F178" s="7">
        <f>VLOOKUP($A178,GDP!$A$1:$H$2692,COLUMN(GDP!F178),0)</f>
        <v>7.6999999999999999E-2</v>
      </c>
      <c r="G178" s="7">
        <f>VLOOKUP($A178,GDP!$A$1:$H$2692,COLUMN(GDP!G178),0)</f>
        <v>78</v>
      </c>
      <c r="H178" s="7">
        <f>VLOOKUP($A178,GDP!$A$1:$H$2692,COLUMN(GDP!H178),0)</f>
        <v>0.112</v>
      </c>
      <c r="I178" s="6">
        <f>VLOOKUP($A178,ENERGY!$A$1:$F$2692,COLUMN(ENERGY!E177),0)</f>
        <v>139</v>
      </c>
      <c r="J178" s="6">
        <f>VLOOKUP($A178,ENERGY!$A$1:$F$2692,COLUMN(ENERGY!F177),0)</f>
        <v>473</v>
      </c>
      <c r="K178" s="6">
        <f>VLOOKUP($A178,'HUMAN RESOURCES'!$A$1:$M$2692,COLUMN('HUMAN RESOURCES'!$E178),0)</f>
        <v>2.9000000000000001E-2</v>
      </c>
      <c r="L178" s="6">
        <f>VLOOKUP($A178,'HUMAN RESOURCES'!$A$1:$M$2692,COLUMN('HUMAN RESOURCES'!$F178),0)</f>
        <v>6.7000000000000004E-2</v>
      </c>
      <c r="M178" s="6">
        <f>VLOOKUP($A178,'HUMAN RESOURCES'!$A$1:$M$2692,COLUMN('HUMAN RESOURCES'!$G178),0)</f>
        <v>60</v>
      </c>
      <c r="N178" s="6">
        <f>VLOOKUP($A178,'HUMAN RESOURCES'!$A$1:$M$2692,COLUMN('HUMAN RESOURCES'!$H178),0)</f>
        <v>57</v>
      </c>
      <c r="O178" s="6">
        <f>VLOOKUP($A178,'HUMAN RESOURCES'!$A$1:$M$2692,COLUMN('HUMAN RESOURCES'!$I178),0)</f>
        <v>0.35699999999999998</v>
      </c>
      <c r="P178" s="6">
        <f>VLOOKUP($A178,'HUMAN RESOURCES'!$A$1:$M$2692,COLUMN('HUMAN RESOURCES'!$J178),0)</f>
        <v>0.60799999999999998</v>
      </c>
      <c r="Q178" s="6">
        <f>VLOOKUP($A178,'HUMAN RESOURCES'!$A$1:$M$2692,COLUMN('HUMAN RESOURCES'!$K178),0)</f>
        <v>3.5000000000000003E-2</v>
      </c>
      <c r="R178" s="6">
        <f>VLOOKUP($A178,'HUMAN RESOURCES'!$A$1:$M$2692,COLUMN('HUMAN RESOURCES'!$L178),0)</f>
        <v>798690</v>
      </c>
      <c r="S178" s="6">
        <f>VLOOKUP($A178,'HUMAN RESOURCES'!$A$1:$M$2692,COLUMN('HUMAN RESOURCES'!$F178),0)</f>
        <v>6.7000000000000004E-2</v>
      </c>
      <c r="T178" s="6">
        <f>VLOOKUP($A178,TOURISM!$A$1:$F$2692,COLUMN(TOURISM!$E178),0)</f>
        <v>6800000</v>
      </c>
      <c r="U178" s="6">
        <f>VLOOKUP($A178,TOURISM!$A$1:$F$2692,COLUMN(TOURISM!$F178),0)</f>
        <v>14200000</v>
      </c>
      <c r="V178" s="6">
        <f>VLOOKUP($A178,BUSINESS!$A$1:$J$2692,COLUMN(BUSINESS!$E178),0)</f>
        <v>0.378</v>
      </c>
      <c r="W178" s="6">
        <f>VLOOKUP($A178,BUSINESS!$A$1:$J$2692,COLUMN(BUSINESS!$F178),0)</f>
        <v>37</v>
      </c>
      <c r="X178" s="6">
        <f>VLOOKUP($A178,BUSINESS!$A$1:$J$2692,COLUMN(BUSINESS!$G178),0)</f>
        <v>0</v>
      </c>
      <c r="Y178" s="6">
        <f>VLOOKUP($A178,BUSINESS!$A$1:$J$2692,COLUMN(BUSINESS!$H178),0)</f>
        <v>66</v>
      </c>
      <c r="Z178" s="6">
        <f>VLOOKUP($A178,BUSINESS!$A$1:$J$2692,COLUMN(BUSINESS!$I178),0)</f>
        <v>1.6E-2</v>
      </c>
      <c r="AA178" s="6">
        <f>VLOOKUP($A178,BUSINESS!$A$1:$J$2692,COLUMN(BUSINESS!$J178),0)</f>
        <v>8.6999999999999994E-2</v>
      </c>
      <c r="AB178" s="5"/>
      <c r="AC178" s="5"/>
      <c r="AD178" s="5"/>
      <c r="AE178" s="5"/>
    </row>
    <row r="179" spans="1:31" ht="15.75" customHeight="1" x14ac:dyDescent="0.25">
      <c r="A179" s="6">
        <v>178</v>
      </c>
      <c r="B179" s="7" t="str">
        <f>VLOOKUP($A179,GDP!$A$1:$H$2692,COLUMN(GDP!B179),0)</f>
        <v>Africa</v>
      </c>
      <c r="C179" s="8" t="str">
        <f>VLOOKUP($A179,GDP!$A$1:$H$2692,COLUMN(GDP!C179),0)</f>
        <v>Djibouti-Africa</v>
      </c>
      <c r="D179" s="9" t="str">
        <f>VLOOKUP($A179,GDP!$A$1:$H$2692,COLUMN(GDP!D179),0)</f>
        <v>2008</v>
      </c>
      <c r="E179" s="8">
        <f>VLOOKUP($A179,GDP!$A$1:$H$2692,COLUMN(GDP!E179),0)</f>
        <v>999105339</v>
      </c>
      <c r="F179" s="7">
        <f>VLOOKUP($A179,GDP!$A$1:$H$2692,COLUMN(GDP!F179),0)</f>
        <v>0.08</v>
      </c>
      <c r="G179" s="7">
        <f>VLOOKUP($A179,GDP!$A$1:$H$2692,COLUMN(GDP!G179),0)</f>
        <v>92</v>
      </c>
      <c r="H179" s="7">
        <f>VLOOKUP($A179,GDP!$A$1:$H$2692,COLUMN(GDP!H179),0)</f>
        <v>0.11600000000000001</v>
      </c>
      <c r="I179" s="6">
        <f>VLOOKUP($A179,ENERGY!$A$1:$F$2692,COLUMN(ENERGY!E178),0)</f>
        <v>133</v>
      </c>
      <c r="J179" s="6">
        <f>VLOOKUP($A179,ENERGY!$A$1:$F$2692,COLUMN(ENERGY!F178),0)</f>
        <v>458</v>
      </c>
      <c r="K179" s="6">
        <f>VLOOKUP($A179,'HUMAN RESOURCES'!$A$1:$M$2692,COLUMN('HUMAN RESOURCES'!$E179),0)</f>
        <v>2.9000000000000001E-2</v>
      </c>
      <c r="L179" s="6">
        <f>VLOOKUP($A179,'HUMAN RESOURCES'!$A$1:$M$2692,COLUMN('HUMAN RESOURCES'!$F179),0)</f>
        <v>6.6000000000000003E-2</v>
      </c>
      <c r="M179" s="6">
        <f>VLOOKUP($A179,'HUMAN RESOURCES'!$A$1:$M$2692,COLUMN('HUMAN RESOURCES'!$G179),0)</f>
        <v>61</v>
      </c>
      <c r="N179" s="6">
        <f>VLOOKUP($A179,'HUMAN RESOURCES'!$A$1:$M$2692,COLUMN('HUMAN RESOURCES'!$H179),0)</f>
        <v>58</v>
      </c>
      <c r="O179" s="6">
        <f>VLOOKUP($A179,'HUMAN RESOURCES'!$A$1:$M$2692,COLUMN('HUMAN RESOURCES'!$I179),0)</f>
        <v>0.35099999999999998</v>
      </c>
      <c r="P179" s="6">
        <f>VLOOKUP($A179,'HUMAN RESOURCES'!$A$1:$M$2692,COLUMN('HUMAN RESOURCES'!$J179),0)</f>
        <v>0.61399999999999999</v>
      </c>
      <c r="Q179" s="6">
        <f>VLOOKUP($A179,'HUMAN RESOURCES'!$A$1:$M$2692,COLUMN('HUMAN RESOURCES'!$K179),0)</f>
        <v>3.5000000000000003E-2</v>
      </c>
      <c r="R179" s="6">
        <f>VLOOKUP($A179,'HUMAN RESOURCES'!$A$1:$M$2692,COLUMN('HUMAN RESOURCES'!$L179),0)</f>
        <v>810100</v>
      </c>
      <c r="S179" s="6">
        <f>VLOOKUP($A179,'HUMAN RESOURCES'!$A$1:$M$2692,COLUMN('HUMAN RESOURCES'!$F179),0)</f>
        <v>6.6000000000000003E-2</v>
      </c>
      <c r="T179" s="6">
        <f>VLOOKUP($A179,TOURISM!$A$1:$F$2692,COLUMN(TOURISM!$E179),0)</f>
        <v>7800000</v>
      </c>
      <c r="U179" s="6">
        <f>VLOOKUP($A179,TOURISM!$A$1:$F$2692,COLUMN(TOURISM!$F179),0)</f>
        <v>15500000</v>
      </c>
      <c r="V179" s="6">
        <f>VLOOKUP($A179,BUSINESS!$A$1:$J$2692,COLUMN(BUSINESS!$E179),0)</f>
        <v>0.378</v>
      </c>
      <c r="W179" s="6">
        <f>VLOOKUP($A179,BUSINESS!$A$1:$J$2692,COLUMN(BUSINESS!$F179),0)</f>
        <v>37</v>
      </c>
      <c r="X179" s="6">
        <f>VLOOKUP($A179,BUSINESS!$A$1:$J$2692,COLUMN(BUSINESS!$G179),0)</f>
        <v>0</v>
      </c>
      <c r="Y179" s="6">
        <f>VLOOKUP($A179,BUSINESS!$A$1:$J$2692,COLUMN(BUSINESS!$H179),0)</f>
        <v>66</v>
      </c>
      <c r="Z179" s="6">
        <f>VLOOKUP($A179,BUSINESS!$A$1:$J$2692,COLUMN(BUSINESS!$I179),0)</f>
        <v>2.3E-2</v>
      </c>
      <c r="AA179" s="6">
        <f>VLOOKUP($A179,BUSINESS!$A$1:$J$2692,COLUMN(BUSINESS!$J179),0)</f>
        <v>0.13900000000000001</v>
      </c>
      <c r="AB179" s="5"/>
      <c r="AC179" s="5"/>
      <c r="AD179" s="5"/>
      <c r="AE179" s="5"/>
    </row>
    <row r="180" spans="1:31" ht="15.75" customHeight="1" x14ac:dyDescent="0.25">
      <c r="A180" s="6">
        <v>179</v>
      </c>
      <c r="B180" s="7" t="str">
        <f>VLOOKUP($A180,GDP!$A$1:$H$2692,COLUMN(GDP!B180),0)</f>
        <v>Africa</v>
      </c>
      <c r="C180" s="8" t="str">
        <f>VLOOKUP($A180,GDP!$A$1:$H$2692,COLUMN(GDP!C180),0)</f>
        <v>Djibouti-Africa</v>
      </c>
      <c r="D180" s="9" t="str">
        <f>VLOOKUP($A180,GDP!$A$1:$H$2692,COLUMN(GDP!D180),0)</f>
        <v>2009</v>
      </c>
      <c r="E180" s="8">
        <f>VLOOKUP($A180,GDP!$A$1:$H$2692,COLUMN(GDP!E180),0)</f>
        <v>1198997305</v>
      </c>
      <c r="F180" s="7">
        <f>VLOOKUP($A180,GDP!$A$1:$H$2692,COLUMN(GDP!F180),0)</f>
        <v>8.3000000000000004E-2</v>
      </c>
      <c r="G180" s="7">
        <f>VLOOKUP($A180,GDP!$A$1:$H$2692,COLUMN(GDP!G180),0)</f>
        <v>100</v>
      </c>
      <c r="H180" s="7">
        <f>VLOOKUP($A180,GDP!$A$1:$H$2692,COLUMN(GDP!H180),0)</f>
        <v>0.111</v>
      </c>
      <c r="I180" s="6">
        <f>VLOOKUP($A180,ENERGY!$A$1:$F$2692,COLUMN(ENERGY!E179),0)</f>
        <v>0</v>
      </c>
      <c r="J180" s="6">
        <f>VLOOKUP($A180,ENERGY!$A$1:$F$2692,COLUMN(ENERGY!F179),0)</f>
        <v>407</v>
      </c>
      <c r="K180" s="6">
        <f>VLOOKUP($A180,'HUMAN RESOURCES'!$A$1:$M$2692,COLUMN('HUMAN RESOURCES'!$E180),0)</f>
        <v>2.9000000000000001E-2</v>
      </c>
      <c r="L180" s="6">
        <f>VLOOKUP($A180,'HUMAN RESOURCES'!$A$1:$M$2692,COLUMN('HUMAN RESOURCES'!$F180),0)</f>
        <v>6.4000000000000001E-2</v>
      </c>
      <c r="M180" s="6">
        <f>VLOOKUP($A180,'HUMAN RESOURCES'!$A$1:$M$2692,COLUMN('HUMAN RESOURCES'!$G180),0)</f>
        <v>61</v>
      </c>
      <c r="N180" s="6">
        <f>VLOOKUP($A180,'HUMAN RESOURCES'!$A$1:$M$2692,COLUMN('HUMAN RESOURCES'!$H180),0)</f>
        <v>58</v>
      </c>
      <c r="O180" s="6">
        <f>VLOOKUP($A180,'HUMAN RESOURCES'!$A$1:$M$2692,COLUMN('HUMAN RESOURCES'!$I180),0)</f>
        <v>0.34499999999999997</v>
      </c>
      <c r="P180" s="6">
        <f>VLOOKUP($A180,'HUMAN RESOURCES'!$A$1:$M$2692,COLUMN('HUMAN RESOURCES'!$J180),0)</f>
        <v>0.61799999999999999</v>
      </c>
      <c r="Q180" s="6">
        <f>VLOOKUP($A180,'HUMAN RESOURCES'!$A$1:$M$2692,COLUMN('HUMAN RESOURCES'!$K180),0)</f>
        <v>3.5999999999999997E-2</v>
      </c>
      <c r="R180" s="6">
        <f>VLOOKUP($A180,'HUMAN RESOURCES'!$A$1:$M$2692,COLUMN('HUMAN RESOURCES'!$L180),0)</f>
        <v>821865</v>
      </c>
      <c r="S180" s="6">
        <f>VLOOKUP($A180,'HUMAN RESOURCES'!$A$1:$M$2692,COLUMN('HUMAN RESOURCES'!$F180),0)</f>
        <v>6.4000000000000001E-2</v>
      </c>
      <c r="T180" s="6">
        <f>VLOOKUP($A180,TOURISM!$A$1:$F$2692,COLUMN(TOURISM!$E180),0)</f>
        <v>16000000</v>
      </c>
      <c r="U180" s="6">
        <f>VLOOKUP($A180,TOURISM!$A$1:$F$2692,COLUMN(TOURISM!$F180),0)</f>
        <v>17500000</v>
      </c>
      <c r="V180" s="6">
        <f>VLOOKUP($A180,BUSINESS!$A$1:$J$2692,COLUMN(BUSINESS!$E180),0)</f>
        <v>0.378</v>
      </c>
      <c r="W180" s="6">
        <f>VLOOKUP($A180,BUSINESS!$A$1:$J$2692,COLUMN(BUSINESS!$F180),0)</f>
        <v>37</v>
      </c>
      <c r="X180" s="6">
        <f>VLOOKUP($A180,BUSINESS!$A$1:$J$2692,COLUMN(BUSINESS!$G180),0)</f>
        <v>0</v>
      </c>
      <c r="Y180" s="6">
        <f>VLOOKUP($A180,BUSINESS!$A$1:$J$2692,COLUMN(BUSINESS!$H180),0)</f>
        <v>66</v>
      </c>
      <c r="Z180" s="6">
        <f>VLOOKUP($A180,BUSINESS!$A$1:$J$2692,COLUMN(BUSINESS!$I180),0)</f>
        <v>0.04</v>
      </c>
      <c r="AA180" s="6">
        <f>VLOOKUP($A180,BUSINESS!$A$1:$J$2692,COLUMN(BUSINESS!$J180),0)</f>
        <v>0.157</v>
      </c>
      <c r="AB180" s="5"/>
      <c r="AC180" s="5"/>
      <c r="AD180" s="5"/>
      <c r="AE180" s="5"/>
    </row>
    <row r="181" spans="1:31" ht="15.75" customHeight="1" x14ac:dyDescent="0.25">
      <c r="A181" s="6">
        <v>180</v>
      </c>
      <c r="B181" s="7" t="str">
        <f>VLOOKUP($A181,GDP!$A$1:$H$2692,COLUMN(GDP!B181),0)</f>
        <v>Africa</v>
      </c>
      <c r="C181" s="8" t="str">
        <f>VLOOKUP($A181,GDP!$A$1:$H$2692,COLUMN(GDP!C181),0)</f>
        <v>Djibouti-Africa</v>
      </c>
      <c r="D181" s="9" t="str">
        <f>VLOOKUP($A181,GDP!$A$1:$H$2692,COLUMN(GDP!D181),0)</f>
        <v>2010</v>
      </c>
      <c r="E181" s="8">
        <f>VLOOKUP($A181,GDP!$A$1:$H$2692,COLUMN(GDP!E181),0)</f>
        <v>1128611700</v>
      </c>
      <c r="F181" s="7">
        <f>VLOOKUP($A181,GDP!$A$1:$H$2692,COLUMN(GDP!F181),0)</f>
        <v>8.7999999999999995E-2</v>
      </c>
      <c r="G181" s="7">
        <f>VLOOKUP($A181,GDP!$A$1:$H$2692,COLUMN(GDP!G181),0)</f>
        <v>111</v>
      </c>
      <c r="H181" s="7">
        <f>VLOOKUP($A181,GDP!$A$1:$H$2692,COLUMN(GDP!H181),0)</f>
        <v>0.10299999999999999</v>
      </c>
      <c r="I181" s="6">
        <f>VLOOKUP($A181,ENERGY!$A$1:$F$2692,COLUMN(ENERGY!E180),0)</f>
        <v>0</v>
      </c>
      <c r="J181" s="6">
        <f>VLOOKUP($A181,ENERGY!$A$1:$F$2692,COLUMN(ENERGY!F180),0)</f>
        <v>400</v>
      </c>
      <c r="K181" s="6">
        <f>VLOOKUP($A181,'HUMAN RESOURCES'!$A$1:$M$2692,COLUMN('HUMAN RESOURCES'!$E181),0)</f>
        <v>2.8000000000000001E-2</v>
      </c>
      <c r="L181" s="6">
        <f>VLOOKUP($A181,'HUMAN RESOURCES'!$A$1:$M$2692,COLUMN('HUMAN RESOURCES'!$F181),0)</f>
        <v>6.2E-2</v>
      </c>
      <c r="M181" s="6">
        <f>VLOOKUP($A181,'HUMAN RESOURCES'!$A$1:$M$2692,COLUMN('HUMAN RESOURCES'!$G181),0)</f>
        <v>62</v>
      </c>
      <c r="N181" s="6">
        <f>VLOOKUP($A181,'HUMAN RESOURCES'!$A$1:$M$2692,COLUMN('HUMAN RESOURCES'!$H181),0)</f>
        <v>59</v>
      </c>
      <c r="O181" s="6">
        <f>VLOOKUP($A181,'HUMAN RESOURCES'!$A$1:$M$2692,COLUMN('HUMAN RESOURCES'!$I181),0)</f>
        <v>0.34100000000000003</v>
      </c>
      <c r="P181" s="6">
        <f>VLOOKUP($A181,'HUMAN RESOURCES'!$A$1:$M$2692,COLUMN('HUMAN RESOURCES'!$J181),0)</f>
        <v>0.622</v>
      </c>
      <c r="Q181" s="6">
        <f>VLOOKUP($A181,'HUMAN RESOURCES'!$A$1:$M$2692,COLUMN('HUMAN RESOURCES'!$K181),0)</f>
        <v>3.6999999999999998E-2</v>
      </c>
      <c r="R181" s="6">
        <f>VLOOKUP($A181,'HUMAN RESOURCES'!$A$1:$M$2692,COLUMN('HUMAN RESOURCES'!$L181),0)</f>
        <v>834036</v>
      </c>
      <c r="S181" s="6">
        <f>VLOOKUP($A181,'HUMAN RESOURCES'!$A$1:$M$2692,COLUMN('HUMAN RESOURCES'!$F181),0)</f>
        <v>6.2E-2</v>
      </c>
      <c r="T181" s="6">
        <f>VLOOKUP($A181,TOURISM!$A$1:$F$2692,COLUMN(TOURISM!$E181),0)</f>
        <v>18000000</v>
      </c>
      <c r="U181" s="6">
        <f>VLOOKUP($A181,TOURISM!$A$1:$F$2692,COLUMN(TOURISM!$F181),0)</f>
        <v>20500000</v>
      </c>
      <c r="V181" s="6">
        <f>VLOOKUP($A181,BUSINESS!$A$1:$J$2692,COLUMN(BUSINESS!$E181),0)</f>
        <v>0.378</v>
      </c>
      <c r="W181" s="6">
        <f>VLOOKUP($A181,BUSINESS!$A$1:$J$2692,COLUMN(BUSINESS!$F181),0)</f>
        <v>37</v>
      </c>
      <c r="X181" s="6">
        <f>VLOOKUP($A181,BUSINESS!$A$1:$J$2692,COLUMN(BUSINESS!$G181),0)</f>
        <v>0</v>
      </c>
      <c r="Y181" s="6">
        <f>VLOOKUP($A181,BUSINESS!$A$1:$J$2692,COLUMN(BUSINESS!$H181),0)</f>
        <v>90</v>
      </c>
      <c r="Z181" s="6">
        <f>VLOOKUP($A181,BUSINESS!$A$1:$J$2692,COLUMN(BUSINESS!$I181),0)</f>
        <v>6.5000000000000002E-2</v>
      </c>
      <c r="AA181" s="6">
        <f>VLOOKUP($A181,BUSINESS!$A$1:$J$2692,COLUMN(BUSINESS!$J181),0)</f>
        <v>0.19900000000000001</v>
      </c>
      <c r="AB181" s="5"/>
      <c r="AC181" s="5"/>
      <c r="AD181" s="5"/>
      <c r="AE181" s="5"/>
    </row>
    <row r="182" spans="1:31" ht="15.75" customHeight="1" x14ac:dyDescent="0.25">
      <c r="A182" s="6">
        <v>181</v>
      </c>
      <c r="B182" s="7" t="str">
        <f>VLOOKUP($A182,GDP!$A$1:$H$2692,COLUMN(GDP!B182),0)</f>
        <v>Africa</v>
      </c>
      <c r="C182" s="8" t="str">
        <f>VLOOKUP($A182,GDP!$A$1:$H$2692,COLUMN(GDP!C182),0)</f>
        <v>Djibouti-Africa</v>
      </c>
      <c r="D182" s="9" t="str">
        <f>VLOOKUP($A182,GDP!$A$1:$H$2692,COLUMN(GDP!D182),0)</f>
        <v>2011</v>
      </c>
      <c r="E182" s="8">
        <f>VLOOKUP($A182,GDP!$A$1:$H$2692,COLUMN(GDP!E182),0)</f>
        <v>1239144502</v>
      </c>
      <c r="F182" s="7">
        <f>VLOOKUP($A182,GDP!$A$1:$H$2692,COLUMN(GDP!F182),0)</f>
        <v>8.6999999999999994E-2</v>
      </c>
      <c r="G182" s="7">
        <f>VLOOKUP($A182,GDP!$A$1:$H$2692,COLUMN(GDP!G182),0)</f>
        <v>119</v>
      </c>
      <c r="H182" s="7">
        <f>VLOOKUP($A182,GDP!$A$1:$H$2692,COLUMN(GDP!H182),0)</f>
        <v>0.106</v>
      </c>
      <c r="I182" s="6">
        <f>VLOOKUP($A182,ENERGY!$A$1:$F$2692,COLUMN(ENERGY!E181),0)</f>
        <v>0</v>
      </c>
      <c r="J182" s="6">
        <f>VLOOKUP($A182,ENERGY!$A$1:$F$2692,COLUMN(ENERGY!F181),0)</f>
        <v>385</v>
      </c>
      <c r="K182" s="6">
        <f>VLOOKUP($A182,'HUMAN RESOURCES'!$A$1:$M$2692,COLUMN('HUMAN RESOURCES'!$E182),0)</f>
        <v>2.8000000000000001E-2</v>
      </c>
      <c r="L182" s="6">
        <f>VLOOKUP($A182,'HUMAN RESOURCES'!$A$1:$M$2692,COLUMN('HUMAN RESOURCES'!$F182),0)</f>
        <v>6.0999999999999999E-2</v>
      </c>
      <c r="M182" s="6">
        <f>VLOOKUP($A182,'HUMAN RESOURCES'!$A$1:$M$2692,COLUMN('HUMAN RESOURCES'!$G182),0)</f>
        <v>62</v>
      </c>
      <c r="N182" s="6">
        <f>VLOOKUP($A182,'HUMAN RESOURCES'!$A$1:$M$2692,COLUMN('HUMAN RESOURCES'!$H182),0)</f>
        <v>59</v>
      </c>
      <c r="O182" s="6">
        <f>VLOOKUP($A182,'HUMAN RESOURCES'!$A$1:$M$2692,COLUMN('HUMAN RESOURCES'!$I182),0)</f>
        <v>0.33900000000000002</v>
      </c>
      <c r="P182" s="6">
        <f>VLOOKUP($A182,'HUMAN RESOURCES'!$A$1:$M$2692,COLUMN('HUMAN RESOURCES'!$J182),0)</f>
        <v>0.623</v>
      </c>
      <c r="Q182" s="6">
        <f>VLOOKUP($A182,'HUMAN RESOURCES'!$A$1:$M$2692,COLUMN('HUMAN RESOURCES'!$K182),0)</f>
        <v>3.7999999999999999E-2</v>
      </c>
      <c r="R182" s="6">
        <f>VLOOKUP($A182,'HUMAN RESOURCES'!$A$1:$M$2692,COLUMN('HUMAN RESOURCES'!$L182),0)</f>
        <v>846646</v>
      </c>
      <c r="S182" s="6">
        <f>VLOOKUP($A182,'HUMAN RESOURCES'!$A$1:$M$2692,COLUMN('HUMAN RESOURCES'!$F182),0)</f>
        <v>6.0999999999999999E-2</v>
      </c>
      <c r="T182" s="6">
        <f>VLOOKUP($A182,TOURISM!$A$1:$F$2692,COLUMN(TOURISM!$E182),0)</f>
        <v>19200000</v>
      </c>
      <c r="U182" s="6">
        <f>VLOOKUP($A182,TOURISM!$A$1:$F$2692,COLUMN(TOURISM!$F182),0)</f>
        <v>33500000</v>
      </c>
      <c r="V182" s="6">
        <f>VLOOKUP($A182,BUSINESS!$A$1:$J$2692,COLUMN(BUSINESS!$E182),0)</f>
        <v>0.378</v>
      </c>
      <c r="W182" s="6">
        <f>VLOOKUP($A182,BUSINESS!$A$1:$J$2692,COLUMN(BUSINESS!$F182),0)</f>
        <v>37</v>
      </c>
      <c r="X182" s="6">
        <f>VLOOKUP($A182,BUSINESS!$A$1:$J$2692,COLUMN(BUSINESS!$G182),0)</f>
        <v>0</v>
      </c>
      <c r="Y182" s="6">
        <f>VLOOKUP($A182,BUSINESS!$A$1:$J$2692,COLUMN(BUSINESS!$H182),0)</f>
        <v>82</v>
      </c>
      <c r="Z182" s="6">
        <f>VLOOKUP($A182,BUSINESS!$A$1:$J$2692,COLUMN(BUSINESS!$I182),0)</f>
        <v>7.0000000000000007E-2</v>
      </c>
      <c r="AA182" s="6">
        <f>VLOOKUP($A182,BUSINESS!$A$1:$J$2692,COLUMN(BUSINESS!$J182),0)</f>
        <v>0.22800000000000001</v>
      </c>
      <c r="AB182" s="5"/>
      <c r="AC182" s="5"/>
      <c r="AD182" s="5"/>
      <c r="AE182" s="5"/>
    </row>
    <row r="183" spans="1:31" ht="15.75" customHeight="1" x14ac:dyDescent="0.25">
      <c r="A183" s="6">
        <v>182</v>
      </c>
      <c r="B183" s="7" t="str">
        <f>VLOOKUP($A183,GDP!$A$1:$H$2692,COLUMN(GDP!B183),0)</f>
        <v>Africa</v>
      </c>
      <c r="C183" s="8" t="str">
        <f>VLOOKUP($A183,GDP!$A$1:$H$2692,COLUMN(GDP!C183),0)</f>
        <v>Djibouti-Africa</v>
      </c>
      <c r="D183" s="9" t="str">
        <f>VLOOKUP($A183,GDP!$A$1:$H$2692,COLUMN(GDP!D183),0)</f>
        <v>2012</v>
      </c>
      <c r="E183" s="8">
        <f>VLOOKUP($A183,GDP!$A$1:$H$2692,COLUMN(GDP!E183),0)</f>
        <v>1353632942</v>
      </c>
      <c r="F183" s="7">
        <f>VLOOKUP($A183,GDP!$A$1:$H$2692,COLUMN(GDP!F183),0)</f>
        <v>8.7999999999999995E-2</v>
      </c>
      <c r="G183" s="7">
        <f>VLOOKUP($A183,GDP!$A$1:$H$2692,COLUMN(GDP!G183),0)</f>
        <v>129</v>
      </c>
      <c r="H183" s="7">
        <f>VLOOKUP($A183,GDP!$A$1:$H$2692,COLUMN(GDP!H183),0)</f>
        <v>0</v>
      </c>
      <c r="I183" s="6">
        <f>VLOOKUP($A183,ENERGY!$A$1:$F$2692,COLUMN(ENERGY!E182),0)</f>
        <v>0</v>
      </c>
      <c r="J183" s="6">
        <f>VLOOKUP($A183,ENERGY!$A$1:$F$2692,COLUMN(ENERGY!F182),0)</f>
        <v>403</v>
      </c>
      <c r="K183" s="6">
        <f>VLOOKUP($A183,'HUMAN RESOURCES'!$A$1:$M$2692,COLUMN('HUMAN RESOURCES'!$E183),0)</f>
        <v>2.8000000000000001E-2</v>
      </c>
      <c r="L183" s="6">
        <f>VLOOKUP($A183,'HUMAN RESOURCES'!$A$1:$M$2692,COLUMN('HUMAN RESOURCES'!$F183),0)</f>
        <v>5.8999999999999997E-2</v>
      </c>
      <c r="M183" s="6">
        <f>VLOOKUP($A183,'HUMAN RESOURCES'!$A$1:$M$2692,COLUMN('HUMAN RESOURCES'!$G183),0)</f>
        <v>63</v>
      </c>
      <c r="N183" s="6">
        <f>VLOOKUP($A183,'HUMAN RESOURCES'!$A$1:$M$2692,COLUMN('HUMAN RESOURCES'!$H183),0)</f>
        <v>60</v>
      </c>
      <c r="O183" s="6">
        <f>VLOOKUP($A183,'HUMAN RESOURCES'!$A$1:$M$2692,COLUMN('HUMAN RESOURCES'!$I183),0)</f>
        <v>0.33700000000000002</v>
      </c>
      <c r="P183" s="6">
        <f>VLOOKUP($A183,'HUMAN RESOURCES'!$A$1:$M$2692,COLUMN('HUMAN RESOURCES'!$J183),0)</f>
        <v>0.624</v>
      </c>
      <c r="Q183" s="6">
        <f>VLOOKUP($A183,'HUMAN RESOURCES'!$A$1:$M$2692,COLUMN('HUMAN RESOURCES'!$K183),0)</f>
        <v>3.9E-2</v>
      </c>
      <c r="R183" s="6">
        <f>VLOOKUP($A183,'HUMAN RESOURCES'!$A$1:$M$2692,COLUMN('HUMAN RESOURCES'!$L183),0)</f>
        <v>859652</v>
      </c>
      <c r="S183" s="6">
        <f>VLOOKUP($A183,'HUMAN RESOURCES'!$A$1:$M$2692,COLUMN('HUMAN RESOURCES'!$F183),0)</f>
        <v>5.8999999999999997E-2</v>
      </c>
      <c r="T183" s="6">
        <f>VLOOKUP($A183,TOURISM!$A$1:$F$2692,COLUMN(TOURISM!$E183),0)</f>
        <v>20500000</v>
      </c>
      <c r="U183" s="6">
        <f>VLOOKUP($A183,TOURISM!$A$1:$F$2692,COLUMN(TOURISM!$F183),0)</f>
        <v>29600000</v>
      </c>
      <c r="V183" s="6">
        <f>VLOOKUP($A183,BUSINESS!$A$1:$J$2692,COLUMN(BUSINESS!$E183),0)</f>
        <v>0.378</v>
      </c>
      <c r="W183" s="6">
        <f>VLOOKUP($A183,BUSINESS!$A$1:$J$2692,COLUMN(BUSINESS!$F183),0)</f>
        <v>37</v>
      </c>
      <c r="X183" s="6">
        <f>VLOOKUP($A183,BUSINESS!$A$1:$J$2692,COLUMN(BUSINESS!$G183),0)</f>
        <v>172</v>
      </c>
      <c r="Y183" s="6">
        <f>VLOOKUP($A183,BUSINESS!$A$1:$J$2692,COLUMN(BUSINESS!$H183),0)</f>
        <v>82</v>
      </c>
      <c r="Z183" s="6">
        <f>VLOOKUP($A183,BUSINESS!$A$1:$J$2692,COLUMN(BUSINESS!$I183),0)</f>
        <v>8.3000000000000004E-2</v>
      </c>
      <c r="AA183" s="6">
        <f>VLOOKUP($A183,BUSINESS!$A$1:$J$2692,COLUMN(BUSINESS!$J183),0)</f>
        <v>0.247</v>
      </c>
      <c r="AB183" s="5"/>
      <c r="AC183" s="5"/>
      <c r="AD183" s="5"/>
      <c r="AE183" s="5"/>
    </row>
    <row r="184" spans="1:31" ht="15.75" customHeight="1" x14ac:dyDescent="0.25">
      <c r="A184" s="6">
        <v>183</v>
      </c>
      <c r="B184" s="7" t="str">
        <f>VLOOKUP($A184,GDP!$A$1:$H$2692,COLUMN(GDP!B184),0)</f>
        <v>Africa</v>
      </c>
      <c r="C184" s="8" t="str">
        <f>VLOOKUP($A184,GDP!$A$1:$H$2692,COLUMN(GDP!C184),0)</f>
        <v>Egypt-Africa</v>
      </c>
      <c r="D184" s="9" t="str">
        <f>VLOOKUP($A184,GDP!$A$1:$H$2692,COLUMN(GDP!D184),0)</f>
        <v>2000</v>
      </c>
      <c r="E184" s="8">
        <f>VLOOKUP($A184,GDP!$A$1:$H$2692,COLUMN(GDP!E184),0)</f>
        <v>99838540997</v>
      </c>
      <c r="F184" s="7">
        <f>VLOOKUP($A184,GDP!$A$1:$H$2692,COLUMN(GDP!F184),0)</f>
        <v>5.3999999999999999E-2</v>
      </c>
      <c r="G184" s="7">
        <f>VLOOKUP($A184,GDP!$A$1:$H$2692,COLUMN(GDP!G184),0)</f>
        <v>79</v>
      </c>
      <c r="H184" s="7">
        <f>VLOOKUP($A184,GDP!$A$1:$H$2692,COLUMN(GDP!H184),0)</f>
        <v>0.13200000000000001</v>
      </c>
      <c r="I184" s="6">
        <f>VLOOKUP($A184,ENERGY!$A$1:$F$2692,COLUMN(ENERGY!E183),0)</f>
        <v>0</v>
      </c>
      <c r="J184" s="6">
        <f>VLOOKUP($A184,ENERGY!$A$1:$F$2692,COLUMN(ENERGY!F183),0)</f>
        <v>0</v>
      </c>
      <c r="K184" s="6">
        <f>VLOOKUP($A184,'HUMAN RESOURCES'!$A$1:$M$2692,COLUMN('HUMAN RESOURCES'!$E184),0)</f>
        <v>2.5000000000000001E-2</v>
      </c>
      <c r="L184" s="6">
        <f>VLOOKUP($A184,'HUMAN RESOURCES'!$A$1:$M$2692,COLUMN('HUMAN RESOURCES'!$F184),0)</f>
        <v>3.5999999999999997E-2</v>
      </c>
      <c r="M184" s="6">
        <f>VLOOKUP($A184,'HUMAN RESOURCES'!$A$1:$M$2692,COLUMN('HUMAN RESOURCES'!$G184),0)</f>
        <v>71</v>
      </c>
      <c r="N184" s="6">
        <f>VLOOKUP($A184,'HUMAN RESOURCES'!$A$1:$M$2692,COLUMN('HUMAN RESOURCES'!$H184),0)</f>
        <v>66</v>
      </c>
      <c r="O184" s="6">
        <f>VLOOKUP($A184,'HUMAN RESOURCES'!$A$1:$M$2692,COLUMN('HUMAN RESOURCES'!$I184),0)</f>
        <v>0.35399999999999998</v>
      </c>
      <c r="P184" s="6">
        <f>VLOOKUP($A184,'HUMAN RESOURCES'!$A$1:$M$2692,COLUMN('HUMAN RESOURCES'!$J184),0)</f>
        <v>0.59199999999999997</v>
      </c>
      <c r="Q184" s="6">
        <f>VLOOKUP($A184,'HUMAN RESOURCES'!$A$1:$M$2692,COLUMN('HUMAN RESOURCES'!$K184),0)</f>
        <v>5.2999999999999999E-2</v>
      </c>
      <c r="R184" s="6">
        <f>VLOOKUP($A184,'HUMAN RESOURCES'!$A$1:$M$2692,COLUMN('HUMAN RESOURCES'!$L184),0)</f>
        <v>66136590</v>
      </c>
      <c r="S184" s="6">
        <f>VLOOKUP($A184,'HUMAN RESOURCES'!$A$1:$M$2692,COLUMN('HUMAN RESOURCES'!$F184),0)</f>
        <v>3.5999999999999997E-2</v>
      </c>
      <c r="T184" s="6">
        <f>VLOOKUP($A184,TOURISM!$A$1:$F$2692,COLUMN(TOURISM!$E184),0)</f>
        <v>4657000000</v>
      </c>
      <c r="U184" s="6">
        <f>VLOOKUP($A184,TOURISM!$A$1:$F$2692,COLUMN(TOURISM!$F184),0)</f>
        <v>1206000000</v>
      </c>
      <c r="V184" s="6">
        <f>VLOOKUP($A184,BUSINESS!$A$1:$J$2692,COLUMN(BUSINESS!$E184),0)</f>
        <v>0</v>
      </c>
      <c r="W184" s="6">
        <f>VLOOKUP($A184,BUSINESS!$A$1:$J$2692,COLUMN(BUSINESS!$F184),0)</f>
        <v>0</v>
      </c>
      <c r="X184" s="6">
        <f>VLOOKUP($A184,BUSINESS!$A$1:$J$2692,COLUMN(BUSINESS!$G184),0)</f>
        <v>0</v>
      </c>
      <c r="Y184" s="6">
        <f>VLOOKUP($A184,BUSINESS!$A$1:$J$2692,COLUMN(BUSINESS!$H184),0)</f>
        <v>0</v>
      </c>
      <c r="Z184" s="6">
        <f>VLOOKUP($A184,BUSINESS!$A$1:$J$2692,COLUMN(BUSINESS!$I184),0)</f>
        <v>6.0000000000000001E-3</v>
      </c>
      <c r="AA184" s="6">
        <f>VLOOKUP($A184,BUSINESS!$A$1:$J$2692,COLUMN(BUSINESS!$J184),0)</f>
        <v>2.1000000000000001E-2</v>
      </c>
      <c r="AB184" s="5"/>
      <c r="AC184" s="5"/>
      <c r="AD184" s="5"/>
      <c r="AE184" s="5"/>
    </row>
    <row r="185" spans="1:31" ht="15.75" customHeight="1" x14ac:dyDescent="0.25">
      <c r="A185" s="6">
        <v>184</v>
      </c>
      <c r="B185" s="7" t="str">
        <f>VLOOKUP($A185,GDP!$A$1:$H$2692,COLUMN(GDP!B185),0)</f>
        <v>Africa</v>
      </c>
      <c r="C185" s="8" t="str">
        <f>VLOOKUP($A185,GDP!$A$1:$H$2692,COLUMN(GDP!C185),0)</f>
        <v>Egypt-Africa</v>
      </c>
      <c r="D185" s="9" t="str">
        <f>VLOOKUP($A185,GDP!$A$1:$H$2692,COLUMN(GDP!D185),0)</f>
        <v>2001</v>
      </c>
      <c r="E185" s="8">
        <f>VLOOKUP($A185,GDP!$A$1:$H$2692,COLUMN(GDP!E185),0)</f>
        <v>97632008051</v>
      </c>
      <c r="F185" s="7">
        <f>VLOOKUP($A185,GDP!$A$1:$H$2692,COLUMN(GDP!F185),0)</f>
        <v>5.8000000000000003E-2</v>
      </c>
      <c r="G185" s="7">
        <f>VLOOKUP($A185,GDP!$A$1:$H$2692,COLUMN(GDP!G185),0)</f>
        <v>76</v>
      </c>
      <c r="H185" s="7">
        <f>VLOOKUP($A185,GDP!$A$1:$H$2692,COLUMN(GDP!H185),0)</f>
        <v>0.13300000000000001</v>
      </c>
      <c r="I185" s="6">
        <f>VLOOKUP($A185,ENERGY!$A$1:$F$2692,COLUMN(ENERGY!E184),0)</f>
        <v>77649</v>
      </c>
      <c r="J185" s="6">
        <f>VLOOKUP($A185,ENERGY!$A$1:$F$2692,COLUMN(ENERGY!F184),0)</f>
        <v>0</v>
      </c>
      <c r="K185" s="6">
        <f>VLOOKUP($A185,'HUMAN RESOURCES'!$A$1:$M$2692,COLUMN('HUMAN RESOURCES'!$E185),0)</f>
        <v>2.5000000000000001E-2</v>
      </c>
      <c r="L185" s="6">
        <f>VLOOKUP($A185,'HUMAN RESOURCES'!$A$1:$M$2692,COLUMN('HUMAN RESOURCES'!$F185),0)</f>
        <v>3.4000000000000002E-2</v>
      </c>
      <c r="M185" s="6">
        <f>VLOOKUP($A185,'HUMAN RESOURCES'!$A$1:$M$2692,COLUMN('HUMAN RESOURCES'!$G185),0)</f>
        <v>71</v>
      </c>
      <c r="N185" s="6">
        <f>VLOOKUP($A185,'HUMAN RESOURCES'!$A$1:$M$2692,COLUMN('HUMAN RESOURCES'!$H185),0)</f>
        <v>66</v>
      </c>
      <c r="O185" s="6">
        <f>VLOOKUP($A185,'HUMAN RESOURCES'!$A$1:$M$2692,COLUMN('HUMAN RESOURCES'!$I185),0)</f>
        <v>0.34799999999999998</v>
      </c>
      <c r="P185" s="6">
        <f>VLOOKUP($A185,'HUMAN RESOURCES'!$A$1:$M$2692,COLUMN('HUMAN RESOURCES'!$J185),0)</f>
        <v>0.59799999999999998</v>
      </c>
      <c r="Q185" s="6">
        <f>VLOOKUP($A185,'HUMAN RESOURCES'!$A$1:$M$2692,COLUMN('HUMAN RESOURCES'!$K185),0)</f>
        <v>5.3999999999999999E-2</v>
      </c>
      <c r="R185" s="6">
        <f>VLOOKUP($A185,'HUMAN RESOURCES'!$A$1:$M$2692,COLUMN('HUMAN RESOURCES'!$L185),0)</f>
        <v>67204189</v>
      </c>
      <c r="S185" s="6">
        <f>VLOOKUP($A185,'HUMAN RESOURCES'!$A$1:$M$2692,COLUMN('HUMAN RESOURCES'!$F185),0)</f>
        <v>3.4000000000000002E-2</v>
      </c>
      <c r="T185" s="6">
        <f>VLOOKUP($A185,TOURISM!$A$1:$F$2692,COLUMN(TOURISM!$E185),0)</f>
        <v>4119000000</v>
      </c>
      <c r="U185" s="6">
        <f>VLOOKUP($A185,TOURISM!$A$1:$F$2692,COLUMN(TOURISM!$F185),0)</f>
        <v>1248000000</v>
      </c>
      <c r="V185" s="6">
        <f>VLOOKUP($A185,BUSINESS!$A$1:$J$2692,COLUMN(BUSINESS!$E185),0)</f>
        <v>0</v>
      </c>
      <c r="W185" s="6">
        <f>VLOOKUP($A185,BUSINESS!$A$1:$J$2692,COLUMN(BUSINESS!$F185),0)</f>
        <v>0</v>
      </c>
      <c r="X185" s="6">
        <f>VLOOKUP($A185,BUSINESS!$A$1:$J$2692,COLUMN(BUSINESS!$G185),0)</f>
        <v>0</v>
      </c>
      <c r="Y185" s="6">
        <f>VLOOKUP($A185,BUSINESS!$A$1:$J$2692,COLUMN(BUSINESS!$H185),0)</f>
        <v>0</v>
      </c>
      <c r="Z185" s="6">
        <f>VLOOKUP($A185,BUSINESS!$A$1:$J$2692,COLUMN(BUSINESS!$I185),0)</f>
        <v>8.0000000000000002E-3</v>
      </c>
      <c r="AA185" s="6">
        <f>VLOOKUP($A185,BUSINESS!$A$1:$J$2692,COLUMN(BUSINESS!$J185),0)</f>
        <v>4.2000000000000003E-2</v>
      </c>
      <c r="AB185" s="5"/>
      <c r="AC185" s="5"/>
      <c r="AD185" s="5"/>
      <c r="AE185" s="5"/>
    </row>
    <row r="186" spans="1:31" ht="15.75" customHeight="1" x14ac:dyDescent="0.25">
      <c r="A186" s="6">
        <v>185</v>
      </c>
      <c r="B186" s="7" t="str">
        <f>VLOOKUP($A186,GDP!$A$1:$H$2692,COLUMN(GDP!B186),0)</f>
        <v>Africa</v>
      </c>
      <c r="C186" s="8" t="str">
        <f>VLOOKUP($A186,GDP!$A$1:$H$2692,COLUMN(GDP!C186),0)</f>
        <v>Egypt-Africa</v>
      </c>
      <c r="D186" s="9" t="str">
        <f>VLOOKUP($A186,GDP!$A$1:$H$2692,COLUMN(GDP!D186),0)</f>
        <v>2002</v>
      </c>
      <c r="E186" s="8">
        <f>VLOOKUP($A186,GDP!$A$1:$H$2692,COLUMN(GDP!E186),0)</f>
        <v>87850680573</v>
      </c>
      <c r="F186" s="7">
        <f>VLOOKUP($A186,GDP!$A$1:$H$2692,COLUMN(GDP!F186),0)</f>
        <v>6.0999999999999999E-2</v>
      </c>
      <c r="G186" s="7">
        <f>VLOOKUP($A186,GDP!$A$1:$H$2692,COLUMN(GDP!G186),0)</f>
        <v>74</v>
      </c>
      <c r="H186" s="7">
        <f>VLOOKUP($A186,GDP!$A$1:$H$2692,COLUMN(GDP!H186),0)</f>
        <v>0.13800000000000001</v>
      </c>
      <c r="I186" s="6">
        <f>VLOOKUP($A186,ENERGY!$A$1:$F$2692,COLUMN(ENERGY!E185),0)</f>
        <v>73575</v>
      </c>
      <c r="J186" s="6">
        <f>VLOOKUP($A186,ENERGY!$A$1:$F$2692,COLUMN(ENERGY!F185),0)</f>
        <v>204776</v>
      </c>
      <c r="K186" s="6">
        <f>VLOOKUP($A186,'HUMAN RESOURCES'!$A$1:$M$2692,COLUMN('HUMAN RESOURCES'!$E186),0)</f>
        <v>2.4E-2</v>
      </c>
      <c r="L186" s="6">
        <f>VLOOKUP($A186,'HUMAN RESOURCES'!$A$1:$M$2692,COLUMN('HUMAN RESOURCES'!$F186),0)</f>
        <v>3.1E-2</v>
      </c>
      <c r="M186" s="6">
        <f>VLOOKUP($A186,'HUMAN RESOURCES'!$A$1:$M$2692,COLUMN('HUMAN RESOURCES'!$G186),0)</f>
        <v>71</v>
      </c>
      <c r="N186" s="6">
        <f>VLOOKUP($A186,'HUMAN RESOURCES'!$A$1:$M$2692,COLUMN('HUMAN RESOURCES'!$H186),0)</f>
        <v>67</v>
      </c>
      <c r="O186" s="6">
        <f>VLOOKUP($A186,'HUMAN RESOURCES'!$A$1:$M$2692,COLUMN('HUMAN RESOURCES'!$I186),0)</f>
        <v>0.34200000000000003</v>
      </c>
      <c r="P186" s="6">
        <f>VLOOKUP($A186,'HUMAN RESOURCES'!$A$1:$M$2692,COLUMN('HUMAN RESOURCES'!$J186),0)</f>
        <v>0.60399999999999998</v>
      </c>
      <c r="Q186" s="6">
        <f>VLOOKUP($A186,'HUMAN RESOURCES'!$A$1:$M$2692,COLUMN('HUMAN RESOURCES'!$K186),0)</f>
        <v>5.3999999999999999E-2</v>
      </c>
      <c r="R186" s="6">
        <f>VLOOKUP($A186,'HUMAN RESOURCES'!$A$1:$M$2692,COLUMN('HUMAN RESOURCES'!$L186),0)</f>
        <v>68302914</v>
      </c>
      <c r="S186" s="6">
        <f>VLOOKUP($A186,'HUMAN RESOURCES'!$A$1:$M$2692,COLUMN('HUMAN RESOURCES'!$F186),0)</f>
        <v>3.1E-2</v>
      </c>
      <c r="T186" s="6">
        <f>VLOOKUP($A186,TOURISM!$A$1:$F$2692,COLUMN(TOURISM!$E186),0)</f>
        <v>4133000000</v>
      </c>
      <c r="U186" s="6">
        <f>VLOOKUP($A186,TOURISM!$A$1:$F$2692,COLUMN(TOURISM!$F186),0)</f>
        <v>1309000000</v>
      </c>
      <c r="V186" s="6">
        <f>VLOOKUP($A186,BUSINESS!$A$1:$J$2692,COLUMN(BUSINESS!$E186),0)</f>
        <v>0</v>
      </c>
      <c r="W186" s="6">
        <f>VLOOKUP($A186,BUSINESS!$A$1:$J$2692,COLUMN(BUSINESS!$F186),0)</f>
        <v>0</v>
      </c>
      <c r="X186" s="6">
        <f>VLOOKUP($A186,BUSINESS!$A$1:$J$2692,COLUMN(BUSINESS!$G186),0)</f>
        <v>0</v>
      </c>
      <c r="Y186" s="6">
        <f>VLOOKUP($A186,BUSINESS!$A$1:$J$2692,COLUMN(BUSINESS!$H186),0)</f>
        <v>0</v>
      </c>
      <c r="Z186" s="6">
        <f>VLOOKUP($A186,BUSINESS!$A$1:$J$2692,COLUMN(BUSINESS!$I186),0)</f>
        <v>2.7E-2</v>
      </c>
      <c r="AA186" s="6">
        <f>VLOOKUP($A186,BUSINESS!$A$1:$J$2692,COLUMN(BUSINESS!$J186),0)</f>
        <v>6.6000000000000003E-2</v>
      </c>
      <c r="AB186" s="5"/>
      <c r="AC186" s="5"/>
      <c r="AD186" s="5"/>
      <c r="AE186" s="5"/>
    </row>
    <row r="187" spans="1:31" ht="15.75" customHeight="1" x14ac:dyDescent="0.25">
      <c r="A187" s="6">
        <v>186</v>
      </c>
      <c r="B187" s="7" t="str">
        <f>VLOOKUP($A187,GDP!$A$1:$H$2692,COLUMN(GDP!B187),0)</f>
        <v>Africa</v>
      </c>
      <c r="C187" s="8" t="str">
        <f>VLOOKUP($A187,GDP!$A$1:$H$2692,COLUMN(GDP!C187),0)</f>
        <v>Egypt-Africa</v>
      </c>
      <c r="D187" s="9" t="str">
        <f>VLOOKUP($A187,GDP!$A$1:$H$2692,COLUMN(GDP!D187),0)</f>
        <v>2003</v>
      </c>
      <c r="E187" s="8">
        <f>VLOOKUP($A187,GDP!$A$1:$H$2692,COLUMN(GDP!E187),0)</f>
        <v>82923680622</v>
      </c>
      <c r="F187" s="7">
        <f>VLOOKUP($A187,GDP!$A$1:$H$2692,COLUMN(GDP!F187),0)</f>
        <v>5.6000000000000001E-2</v>
      </c>
      <c r="G187" s="7">
        <f>VLOOKUP($A187,GDP!$A$1:$H$2692,COLUMN(GDP!G187),0)</f>
        <v>56</v>
      </c>
      <c r="H187" s="7">
        <f>VLOOKUP($A187,GDP!$A$1:$H$2692,COLUMN(GDP!H187),0)</f>
        <v>0.13500000000000001</v>
      </c>
      <c r="I187" s="6">
        <f>VLOOKUP($A187,ENERGY!$A$1:$F$2692,COLUMN(ENERGY!E186),0)</f>
        <v>71465</v>
      </c>
      <c r="J187" s="6">
        <f>VLOOKUP($A187,ENERGY!$A$1:$F$2692,COLUMN(ENERGY!F186),0)</f>
        <v>197871</v>
      </c>
      <c r="K187" s="6">
        <f>VLOOKUP($A187,'HUMAN RESOURCES'!$A$1:$M$2692,COLUMN('HUMAN RESOURCES'!$E187),0)</f>
        <v>2.4E-2</v>
      </c>
      <c r="L187" s="6">
        <f>VLOOKUP($A187,'HUMAN RESOURCES'!$A$1:$M$2692,COLUMN('HUMAN RESOURCES'!$F187),0)</f>
        <v>2.9000000000000001E-2</v>
      </c>
      <c r="M187" s="6">
        <f>VLOOKUP($A187,'HUMAN RESOURCES'!$A$1:$M$2692,COLUMN('HUMAN RESOURCES'!$G187),0)</f>
        <v>72</v>
      </c>
      <c r="N187" s="6">
        <f>VLOOKUP($A187,'HUMAN RESOURCES'!$A$1:$M$2692,COLUMN('HUMAN RESOURCES'!$H187),0)</f>
        <v>67</v>
      </c>
      <c r="O187" s="6">
        <f>VLOOKUP($A187,'HUMAN RESOURCES'!$A$1:$M$2692,COLUMN('HUMAN RESOURCES'!$I187),0)</f>
        <v>0.33500000000000002</v>
      </c>
      <c r="P187" s="6">
        <f>VLOOKUP($A187,'HUMAN RESOURCES'!$A$1:$M$2692,COLUMN('HUMAN RESOURCES'!$J187),0)</f>
        <v>0.61</v>
      </c>
      <c r="Q187" s="6">
        <f>VLOOKUP($A187,'HUMAN RESOURCES'!$A$1:$M$2692,COLUMN('HUMAN RESOURCES'!$K187),0)</f>
        <v>5.3999999999999999E-2</v>
      </c>
      <c r="R187" s="6">
        <f>VLOOKUP($A187,'HUMAN RESOURCES'!$A$1:$M$2692,COLUMN('HUMAN RESOURCES'!$L187),0)</f>
        <v>69432477</v>
      </c>
      <c r="S187" s="6">
        <f>VLOOKUP($A187,'HUMAN RESOURCES'!$A$1:$M$2692,COLUMN('HUMAN RESOURCES'!$F187),0)</f>
        <v>2.9000000000000001E-2</v>
      </c>
      <c r="T187" s="6">
        <f>VLOOKUP($A187,TOURISM!$A$1:$F$2692,COLUMN(TOURISM!$E187),0)</f>
        <v>4704000000</v>
      </c>
      <c r="U187" s="6">
        <f>VLOOKUP($A187,TOURISM!$A$1:$F$2692,COLUMN(TOURISM!$F187),0)</f>
        <v>1465000000</v>
      </c>
      <c r="V187" s="6">
        <f>VLOOKUP($A187,BUSINESS!$A$1:$J$2692,COLUMN(BUSINESS!$E187),0)</f>
        <v>0</v>
      </c>
      <c r="W187" s="6">
        <f>VLOOKUP($A187,BUSINESS!$A$1:$J$2692,COLUMN(BUSINESS!$F187),0)</f>
        <v>37</v>
      </c>
      <c r="X187" s="6">
        <f>VLOOKUP($A187,BUSINESS!$A$1:$J$2692,COLUMN(BUSINESS!$G187),0)</f>
        <v>0</v>
      </c>
      <c r="Y187" s="6">
        <f>VLOOKUP($A187,BUSINESS!$A$1:$J$2692,COLUMN(BUSINESS!$H187),0)</f>
        <v>0</v>
      </c>
      <c r="Z187" s="6">
        <f>VLOOKUP($A187,BUSINESS!$A$1:$J$2692,COLUMN(BUSINESS!$I187),0)</f>
        <v>0.04</v>
      </c>
      <c r="AA187" s="6">
        <f>VLOOKUP($A187,BUSINESS!$A$1:$J$2692,COLUMN(BUSINESS!$J187),0)</f>
        <v>8.3000000000000004E-2</v>
      </c>
      <c r="AB187" s="5"/>
      <c r="AC187" s="5"/>
      <c r="AD187" s="5"/>
      <c r="AE187" s="5"/>
    </row>
    <row r="188" spans="1:31" ht="15.75" customHeight="1" x14ac:dyDescent="0.25">
      <c r="A188" s="6">
        <v>187</v>
      </c>
      <c r="B188" s="7" t="str">
        <f>VLOOKUP($A188,GDP!$A$1:$H$2692,COLUMN(GDP!B188),0)</f>
        <v>Africa</v>
      </c>
      <c r="C188" s="8" t="str">
        <f>VLOOKUP($A188,GDP!$A$1:$H$2692,COLUMN(GDP!C188),0)</f>
        <v>Egypt-Africa</v>
      </c>
      <c r="D188" s="9" t="str">
        <f>VLOOKUP($A188,GDP!$A$1:$H$2692,COLUMN(GDP!D188),0)</f>
        <v>2004</v>
      </c>
      <c r="E188" s="8">
        <f>VLOOKUP($A188,GDP!$A$1:$H$2692,COLUMN(GDP!E188),0)</f>
        <v>78845185709</v>
      </c>
      <c r="F188" s="7">
        <f>VLOOKUP($A188,GDP!$A$1:$H$2692,COLUMN(GDP!F188),0)</f>
        <v>5.2999999999999999E-2</v>
      </c>
      <c r="G188" s="7">
        <f>VLOOKUP($A188,GDP!$A$1:$H$2692,COLUMN(GDP!G188),0)</f>
        <v>57</v>
      </c>
      <c r="H188" s="7">
        <f>VLOOKUP($A188,GDP!$A$1:$H$2692,COLUMN(GDP!H188),0)</f>
        <v>0.13400000000000001</v>
      </c>
      <c r="I188" s="6">
        <f>VLOOKUP($A188,ENERGY!$A$1:$F$2692,COLUMN(ENERGY!E187),0)</f>
        <v>72050</v>
      </c>
      <c r="J188" s="6">
        <f>VLOOKUP($A188,ENERGY!$A$1:$F$2692,COLUMN(ENERGY!F187),0)</f>
        <v>196797</v>
      </c>
      <c r="K188" s="6">
        <f>VLOOKUP($A188,'HUMAN RESOURCES'!$A$1:$M$2692,COLUMN('HUMAN RESOURCES'!$E188),0)</f>
        <v>2.4E-2</v>
      </c>
      <c r="L188" s="6">
        <f>VLOOKUP($A188,'HUMAN RESOURCES'!$A$1:$M$2692,COLUMN('HUMAN RESOURCES'!$F188),0)</f>
        <v>2.7E-2</v>
      </c>
      <c r="M188" s="6">
        <f>VLOOKUP($A188,'HUMAN RESOURCES'!$A$1:$M$2692,COLUMN('HUMAN RESOURCES'!$G188),0)</f>
        <v>72</v>
      </c>
      <c r="N188" s="6">
        <f>VLOOKUP($A188,'HUMAN RESOURCES'!$A$1:$M$2692,COLUMN('HUMAN RESOURCES'!$H188),0)</f>
        <v>67</v>
      </c>
      <c r="O188" s="6">
        <f>VLOOKUP($A188,'HUMAN RESOURCES'!$A$1:$M$2692,COLUMN('HUMAN RESOURCES'!$I188),0)</f>
        <v>0.33</v>
      </c>
      <c r="P188" s="6">
        <f>VLOOKUP($A188,'HUMAN RESOURCES'!$A$1:$M$2692,COLUMN('HUMAN RESOURCES'!$J188),0)</f>
        <v>0.61599999999999999</v>
      </c>
      <c r="Q188" s="6">
        <f>VLOOKUP($A188,'HUMAN RESOURCES'!$A$1:$M$2692,COLUMN('HUMAN RESOURCES'!$K188),0)</f>
        <v>5.3999999999999999E-2</v>
      </c>
      <c r="R188" s="6">
        <f>VLOOKUP($A188,'HUMAN RESOURCES'!$A$1:$M$2692,COLUMN('HUMAN RESOURCES'!$L188),0)</f>
        <v>70591288</v>
      </c>
      <c r="S188" s="6">
        <f>VLOOKUP($A188,'HUMAN RESOURCES'!$A$1:$M$2692,COLUMN('HUMAN RESOURCES'!$F188),0)</f>
        <v>2.7E-2</v>
      </c>
      <c r="T188" s="6">
        <f>VLOOKUP($A188,TOURISM!$A$1:$F$2692,COLUMN(TOURISM!$E188),0)</f>
        <v>6328000000</v>
      </c>
      <c r="U188" s="6">
        <f>VLOOKUP($A188,TOURISM!$A$1:$F$2692,COLUMN(TOURISM!$F188),0)</f>
        <v>1543000000</v>
      </c>
      <c r="V188" s="6">
        <f>VLOOKUP($A188,BUSINESS!$A$1:$J$2692,COLUMN(BUSINESS!$E188),0)</f>
        <v>0</v>
      </c>
      <c r="W188" s="6">
        <f>VLOOKUP($A188,BUSINESS!$A$1:$J$2692,COLUMN(BUSINESS!$F188),0)</f>
        <v>37</v>
      </c>
      <c r="X188" s="6">
        <f>VLOOKUP($A188,BUSINESS!$A$1:$J$2692,COLUMN(BUSINESS!$G188),0)</f>
        <v>0</v>
      </c>
      <c r="Y188" s="6">
        <f>VLOOKUP($A188,BUSINESS!$A$1:$J$2692,COLUMN(BUSINESS!$H188),0)</f>
        <v>0</v>
      </c>
      <c r="Z188" s="6">
        <f>VLOOKUP($A188,BUSINESS!$A$1:$J$2692,COLUMN(BUSINESS!$I188),0)</f>
        <v>0.11899999999999999</v>
      </c>
      <c r="AA188" s="6">
        <f>VLOOKUP($A188,BUSINESS!$A$1:$J$2692,COLUMN(BUSINESS!$J188),0)</f>
        <v>0.108</v>
      </c>
      <c r="AB188" s="5"/>
      <c r="AC188" s="5"/>
      <c r="AD188" s="5"/>
      <c r="AE188" s="5"/>
    </row>
    <row r="189" spans="1:31" ht="15.75" customHeight="1" x14ac:dyDescent="0.25">
      <c r="A189" s="6">
        <v>188</v>
      </c>
      <c r="B189" s="7" t="str">
        <f>VLOOKUP($A189,GDP!$A$1:$H$2692,COLUMN(GDP!B189),0)</f>
        <v>Africa</v>
      </c>
      <c r="C189" s="8" t="str">
        <f>VLOOKUP($A189,GDP!$A$1:$H$2692,COLUMN(GDP!C189),0)</f>
        <v>Egypt-Africa</v>
      </c>
      <c r="D189" s="9" t="str">
        <f>VLOOKUP($A189,GDP!$A$1:$H$2692,COLUMN(GDP!D189),0)</f>
        <v>2005</v>
      </c>
      <c r="E189" s="8">
        <f>VLOOKUP($A189,GDP!$A$1:$H$2692,COLUMN(GDP!E189),0)</f>
        <v>89685724889</v>
      </c>
      <c r="F189" s="7">
        <f>VLOOKUP($A189,GDP!$A$1:$H$2692,COLUMN(GDP!F189),0)</f>
        <v>5.0999999999999997E-2</v>
      </c>
      <c r="G189" s="7">
        <f>VLOOKUP($A189,GDP!$A$1:$H$2692,COLUMN(GDP!G189),0)</f>
        <v>64</v>
      </c>
      <c r="H189" s="7">
        <f>VLOOKUP($A189,GDP!$A$1:$H$2692,COLUMN(GDP!H189),0)</f>
        <v>0.13100000000000001</v>
      </c>
      <c r="I189" s="6">
        <f>VLOOKUP($A189,ENERGY!$A$1:$F$2692,COLUMN(ENERGY!E188),0)</f>
        <v>71189</v>
      </c>
      <c r="J189" s="6">
        <f>VLOOKUP($A189,ENERGY!$A$1:$F$2692,COLUMN(ENERGY!F188),0)</f>
        <v>192382</v>
      </c>
      <c r="K189" s="6">
        <f>VLOOKUP($A189,'HUMAN RESOURCES'!$A$1:$M$2692,COLUMN('HUMAN RESOURCES'!$E189),0)</f>
        <v>2.4E-2</v>
      </c>
      <c r="L189" s="6">
        <f>VLOOKUP($A189,'HUMAN RESOURCES'!$A$1:$M$2692,COLUMN('HUMAN RESOURCES'!$F189),0)</f>
        <v>2.5999999999999999E-2</v>
      </c>
      <c r="M189" s="6">
        <f>VLOOKUP($A189,'HUMAN RESOURCES'!$A$1:$M$2692,COLUMN('HUMAN RESOURCES'!$G189),0)</f>
        <v>72</v>
      </c>
      <c r="N189" s="6">
        <f>VLOOKUP($A189,'HUMAN RESOURCES'!$A$1:$M$2692,COLUMN('HUMAN RESOURCES'!$H189),0)</f>
        <v>67</v>
      </c>
      <c r="O189" s="6">
        <f>VLOOKUP($A189,'HUMAN RESOURCES'!$A$1:$M$2692,COLUMN('HUMAN RESOURCES'!$I189),0)</f>
        <v>0.32500000000000001</v>
      </c>
      <c r="P189" s="6">
        <f>VLOOKUP($A189,'HUMAN RESOURCES'!$A$1:$M$2692,COLUMN('HUMAN RESOURCES'!$J189),0)</f>
        <v>0.62</v>
      </c>
      <c r="Q189" s="6">
        <f>VLOOKUP($A189,'HUMAN RESOURCES'!$A$1:$M$2692,COLUMN('HUMAN RESOURCES'!$K189),0)</f>
        <v>5.5E-2</v>
      </c>
      <c r="R189" s="6">
        <f>VLOOKUP($A189,'HUMAN RESOURCES'!$A$1:$M$2692,COLUMN('HUMAN RESOURCES'!$L189),0)</f>
        <v>71777678</v>
      </c>
      <c r="S189" s="6">
        <f>VLOOKUP($A189,'HUMAN RESOURCES'!$A$1:$M$2692,COLUMN('HUMAN RESOURCES'!$F189),0)</f>
        <v>2.5999999999999999E-2</v>
      </c>
      <c r="T189" s="6">
        <f>VLOOKUP($A189,TOURISM!$A$1:$F$2692,COLUMN(TOURISM!$E189),0)</f>
        <v>7206000000</v>
      </c>
      <c r="U189" s="6">
        <f>VLOOKUP($A189,TOURISM!$A$1:$F$2692,COLUMN(TOURISM!$F189),0)</f>
        <v>1932000000</v>
      </c>
      <c r="V189" s="6">
        <f>VLOOKUP($A189,BUSINESS!$A$1:$J$2692,COLUMN(BUSINESS!$E189),0)</f>
        <v>0.54300000000000004</v>
      </c>
      <c r="W189" s="6">
        <f>VLOOKUP($A189,BUSINESS!$A$1:$J$2692,COLUMN(BUSINESS!$F189),0)</f>
        <v>22</v>
      </c>
      <c r="X189" s="6">
        <f>VLOOKUP($A189,BUSINESS!$A$1:$J$2692,COLUMN(BUSINESS!$G189),0)</f>
        <v>0</v>
      </c>
      <c r="Y189" s="6">
        <f>VLOOKUP($A189,BUSINESS!$A$1:$J$2692,COLUMN(BUSINESS!$H189),0)</f>
        <v>504</v>
      </c>
      <c r="Z189" s="6">
        <f>VLOOKUP($A189,BUSINESS!$A$1:$J$2692,COLUMN(BUSINESS!$I189),0)</f>
        <v>0.128</v>
      </c>
      <c r="AA189" s="6">
        <f>VLOOKUP($A189,BUSINESS!$A$1:$J$2692,COLUMN(BUSINESS!$J189),0)</f>
        <v>0.19</v>
      </c>
      <c r="AB189" s="5"/>
      <c r="AC189" s="5"/>
      <c r="AD189" s="5"/>
      <c r="AE189" s="5"/>
    </row>
    <row r="190" spans="1:31" ht="15.75" customHeight="1" x14ac:dyDescent="0.25">
      <c r="A190" s="6">
        <v>189</v>
      </c>
      <c r="B190" s="7" t="str">
        <f>VLOOKUP($A190,GDP!$A$1:$H$2692,COLUMN(GDP!B190),0)</f>
        <v>Africa</v>
      </c>
      <c r="C190" s="8" t="str">
        <f>VLOOKUP($A190,GDP!$A$1:$H$2692,COLUMN(GDP!C190),0)</f>
        <v>Egypt-Africa</v>
      </c>
      <c r="D190" s="9" t="str">
        <f>VLOOKUP($A190,GDP!$A$1:$H$2692,COLUMN(GDP!D190),0)</f>
        <v>2006</v>
      </c>
      <c r="E190" s="8">
        <f>VLOOKUP($A190,GDP!$A$1:$H$2692,COLUMN(GDP!E190),0)</f>
        <v>107000000000</v>
      </c>
      <c r="F190" s="7">
        <f>VLOOKUP($A190,GDP!$A$1:$H$2692,COLUMN(GDP!F190),0)</f>
        <v>5.1999999999999998E-2</v>
      </c>
      <c r="G190" s="7">
        <f>VLOOKUP($A190,GDP!$A$1:$H$2692,COLUMN(GDP!G190),0)</f>
        <v>75</v>
      </c>
      <c r="H190" s="7">
        <f>VLOOKUP($A190,GDP!$A$1:$H$2692,COLUMN(GDP!H190),0)</f>
        <v>0.126</v>
      </c>
      <c r="I190" s="6">
        <f>VLOOKUP($A190,ENERGY!$A$1:$F$2692,COLUMN(ENERGY!E189),0)</f>
        <v>66269</v>
      </c>
      <c r="J190" s="6">
        <f>VLOOKUP($A190,ENERGY!$A$1:$F$2692,COLUMN(ENERGY!F189),0)</f>
        <v>178616</v>
      </c>
      <c r="K190" s="6">
        <f>VLOOKUP($A190,'HUMAN RESOURCES'!$A$1:$M$2692,COLUMN('HUMAN RESOURCES'!$E190),0)</f>
        <v>2.4E-2</v>
      </c>
      <c r="L190" s="6">
        <f>VLOOKUP($A190,'HUMAN RESOURCES'!$A$1:$M$2692,COLUMN('HUMAN RESOURCES'!$F190),0)</f>
        <v>2.4E-2</v>
      </c>
      <c r="M190" s="6">
        <f>VLOOKUP($A190,'HUMAN RESOURCES'!$A$1:$M$2692,COLUMN('HUMAN RESOURCES'!$G190),0)</f>
        <v>72</v>
      </c>
      <c r="N190" s="6">
        <f>VLOOKUP($A190,'HUMAN RESOURCES'!$A$1:$M$2692,COLUMN('HUMAN RESOURCES'!$H190),0)</f>
        <v>67</v>
      </c>
      <c r="O190" s="6">
        <f>VLOOKUP($A190,'HUMAN RESOURCES'!$A$1:$M$2692,COLUMN('HUMAN RESOURCES'!$I190),0)</f>
        <v>0.32200000000000001</v>
      </c>
      <c r="P190" s="6">
        <f>VLOOKUP($A190,'HUMAN RESOURCES'!$A$1:$M$2692,COLUMN('HUMAN RESOURCES'!$J190),0)</f>
        <v>0.624</v>
      </c>
      <c r="Q190" s="6">
        <f>VLOOKUP($A190,'HUMAN RESOURCES'!$A$1:$M$2692,COLUMN('HUMAN RESOURCES'!$K190),0)</f>
        <v>5.5E-2</v>
      </c>
      <c r="R190" s="6">
        <f>VLOOKUP($A190,'HUMAN RESOURCES'!$A$1:$M$2692,COLUMN('HUMAN RESOURCES'!$L190),0)</f>
        <v>72990754</v>
      </c>
      <c r="S190" s="6">
        <f>VLOOKUP($A190,'HUMAN RESOURCES'!$A$1:$M$2692,COLUMN('HUMAN RESOURCES'!$F190),0)</f>
        <v>2.4E-2</v>
      </c>
      <c r="T190" s="6">
        <f>VLOOKUP($A190,TOURISM!$A$1:$F$2692,COLUMN(TOURISM!$E190),0)</f>
        <v>8133000000</v>
      </c>
      <c r="U190" s="6">
        <f>VLOOKUP($A190,TOURISM!$A$1:$F$2692,COLUMN(TOURISM!$F190),0)</f>
        <v>2156000000</v>
      </c>
      <c r="V190" s="6">
        <f>VLOOKUP($A190,BUSINESS!$A$1:$J$2692,COLUMN(BUSINESS!$E190),0)</f>
        <v>0.46400000000000002</v>
      </c>
      <c r="W190" s="6">
        <f>VLOOKUP($A190,BUSINESS!$A$1:$J$2692,COLUMN(BUSINESS!$F190),0)</f>
        <v>19</v>
      </c>
      <c r="X190" s="6">
        <f>VLOOKUP($A190,BUSINESS!$A$1:$J$2692,COLUMN(BUSINESS!$G190),0)</f>
        <v>0</v>
      </c>
      <c r="Y190" s="6">
        <f>VLOOKUP($A190,BUSINESS!$A$1:$J$2692,COLUMN(BUSINESS!$H190),0)</f>
        <v>596</v>
      </c>
      <c r="Z190" s="6">
        <f>VLOOKUP($A190,BUSINESS!$A$1:$J$2692,COLUMN(BUSINESS!$I190),0)</f>
        <v>0.13700000000000001</v>
      </c>
      <c r="AA190" s="6">
        <f>VLOOKUP($A190,BUSINESS!$A$1:$J$2692,COLUMN(BUSINESS!$J190),0)</f>
        <v>0.247</v>
      </c>
      <c r="AB190" s="5"/>
      <c r="AC190" s="5"/>
      <c r="AD190" s="5"/>
      <c r="AE190" s="5"/>
    </row>
    <row r="191" spans="1:31" ht="15.75" customHeight="1" x14ac:dyDescent="0.25">
      <c r="A191" s="6">
        <v>190</v>
      </c>
      <c r="B191" s="7" t="str">
        <f>VLOOKUP($A191,GDP!$A$1:$H$2692,COLUMN(GDP!B191),0)</f>
        <v>Africa</v>
      </c>
      <c r="C191" s="8" t="str">
        <f>VLOOKUP($A191,GDP!$A$1:$H$2692,COLUMN(GDP!C191),0)</f>
        <v>Egypt-Africa</v>
      </c>
      <c r="D191" s="9" t="str">
        <f>VLOOKUP($A191,GDP!$A$1:$H$2692,COLUMN(GDP!D191),0)</f>
        <v>2007</v>
      </c>
      <c r="E191" s="8">
        <f>VLOOKUP($A191,GDP!$A$1:$H$2692,COLUMN(GDP!E191),0)</f>
        <v>130000000000</v>
      </c>
      <c r="F191" s="7">
        <f>VLOOKUP($A191,GDP!$A$1:$H$2692,COLUMN(GDP!F191),0)</f>
        <v>4.9000000000000002E-2</v>
      </c>
      <c r="G191" s="7">
        <f>VLOOKUP($A191,GDP!$A$1:$H$2692,COLUMN(GDP!G191),0)</f>
        <v>85</v>
      </c>
      <c r="H191" s="7">
        <f>VLOOKUP($A191,GDP!$A$1:$H$2692,COLUMN(GDP!H191),0)</f>
        <v>0.125</v>
      </c>
      <c r="I191" s="6">
        <f>VLOOKUP($A191,ENERGY!$A$1:$F$2692,COLUMN(ENERGY!E190),0)</f>
        <v>62741</v>
      </c>
      <c r="J191" s="6">
        <f>VLOOKUP($A191,ENERGY!$A$1:$F$2692,COLUMN(ENERGY!F190),0)</f>
        <v>167208</v>
      </c>
      <c r="K191" s="6">
        <f>VLOOKUP($A191,'HUMAN RESOURCES'!$A$1:$M$2692,COLUMN('HUMAN RESOURCES'!$E191),0)</f>
        <v>2.4E-2</v>
      </c>
      <c r="L191" s="6">
        <f>VLOOKUP($A191,'HUMAN RESOURCES'!$A$1:$M$2692,COLUMN('HUMAN RESOURCES'!$F191),0)</f>
        <v>2.3E-2</v>
      </c>
      <c r="M191" s="6">
        <f>VLOOKUP($A191,'HUMAN RESOURCES'!$A$1:$M$2692,COLUMN('HUMAN RESOURCES'!$G191),0)</f>
        <v>72</v>
      </c>
      <c r="N191" s="6">
        <f>VLOOKUP($A191,'HUMAN RESOURCES'!$A$1:$M$2692,COLUMN('HUMAN RESOURCES'!$H191),0)</f>
        <v>68</v>
      </c>
      <c r="O191" s="6">
        <f>VLOOKUP($A191,'HUMAN RESOURCES'!$A$1:$M$2692,COLUMN('HUMAN RESOURCES'!$I191),0)</f>
        <v>0.31900000000000001</v>
      </c>
      <c r="P191" s="6">
        <f>VLOOKUP($A191,'HUMAN RESOURCES'!$A$1:$M$2692,COLUMN('HUMAN RESOURCES'!$J191),0)</f>
        <v>0.626</v>
      </c>
      <c r="Q191" s="6">
        <f>VLOOKUP($A191,'HUMAN RESOURCES'!$A$1:$M$2692,COLUMN('HUMAN RESOURCES'!$K191),0)</f>
        <v>5.3999999999999999E-2</v>
      </c>
      <c r="R191" s="6">
        <f>VLOOKUP($A191,'HUMAN RESOURCES'!$A$1:$M$2692,COLUMN('HUMAN RESOURCES'!$L191),0)</f>
        <v>74229577</v>
      </c>
      <c r="S191" s="6">
        <f>VLOOKUP($A191,'HUMAN RESOURCES'!$A$1:$M$2692,COLUMN('HUMAN RESOURCES'!$F191),0)</f>
        <v>2.3E-2</v>
      </c>
      <c r="T191" s="6">
        <f>VLOOKUP($A191,TOURISM!$A$1:$F$2692,COLUMN(TOURISM!$E191),0)</f>
        <v>10327000000</v>
      </c>
      <c r="U191" s="6">
        <f>VLOOKUP($A191,TOURISM!$A$1:$F$2692,COLUMN(TOURISM!$F191),0)</f>
        <v>2886000000</v>
      </c>
      <c r="V191" s="6">
        <f>VLOOKUP($A191,BUSINESS!$A$1:$J$2692,COLUMN(BUSINESS!$E191),0)</f>
        <v>0.45100000000000001</v>
      </c>
      <c r="W191" s="6">
        <f>VLOOKUP($A191,BUSINESS!$A$1:$J$2692,COLUMN(BUSINESS!$F191),0)</f>
        <v>10</v>
      </c>
      <c r="X191" s="6">
        <f>VLOOKUP($A191,BUSINESS!$A$1:$J$2692,COLUMN(BUSINESS!$G191),0)</f>
        <v>0</v>
      </c>
      <c r="Y191" s="6">
        <f>VLOOKUP($A191,BUSINESS!$A$1:$J$2692,COLUMN(BUSINESS!$H191),0)</f>
        <v>711</v>
      </c>
      <c r="Z191" s="6">
        <f>VLOOKUP($A191,BUSINESS!$A$1:$J$2692,COLUMN(BUSINESS!$I191),0)</f>
        <v>0.16</v>
      </c>
      <c r="AA191" s="6">
        <f>VLOOKUP($A191,BUSINESS!$A$1:$J$2692,COLUMN(BUSINESS!$J191),0)</f>
        <v>0.40500000000000003</v>
      </c>
      <c r="AB191" s="5"/>
      <c r="AC191" s="5"/>
      <c r="AD191" s="5"/>
      <c r="AE191" s="5"/>
    </row>
    <row r="192" spans="1:31" ht="15.75" customHeight="1" x14ac:dyDescent="0.25">
      <c r="A192" s="6">
        <v>191</v>
      </c>
      <c r="B192" s="7" t="str">
        <f>VLOOKUP($A192,GDP!$A$1:$H$2692,COLUMN(GDP!B192),0)</f>
        <v>Africa</v>
      </c>
      <c r="C192" s="8" t="str">
        <f>VLOOKUP($A192,GDP!$A$1:$H$2692,COLUMN(GDP!C192),0)</f>
        <v>Egypt-Africa</v>
      </c>
      <c r="D192" s="9" t="str">
        <f>VLOOKUP($A192,GDP!$A$1:$H$2692,COLUMN(GDP!D192),0)</f>
        <v>2008</v>
      </c>
      <c r="E192" s="8">
        <f>VLOOKUP($A192,GDP!$A$1:$H$2692,COLUMN(GDP!E192),0)</f>
        <v>163000000000</v>
      </c>
      <c r="F192" s="7">
        <f>VLOOKUP($A192,GDP!$A$1:$H$2692,COLUMN(GDP!F192),0)</f>
        <v>4.8000000000000001E-2</v>
      </c>
      <c r="G192" s="7">
        <f>VLOOKUP($A192,GDP!$A$1:$H$2692,COLUMN(GDP!G192),0)</f>
        <v>101</v>
      </c>
      <c r="H192" s="7">
        <f>VLOOKUP($A192,GDP!$A$1:$H$2692,COLUMN(GDP!H192),0)</f>
        <v>0.123</v>
      </c>
      <c r="I192" s="6">
        <f>VLOOKUP($A192,ENERGY!$A$1:$F$2692,COLUMN(ENERGY!E191),0)</f>
        <v>53536</v>
      </c>
      <c r="J192" s="6">
        <f>VLOOKUP($A192,ENERGY!$A$1:$F$2692,COLUMN(ENERGY!F191),0)</f>
        <v>150912</v>
      </c>
      <c r="K192" s="6">
        <f>VLOOKUP($A192,'HUMAN RESOURCES'!$A$1:$M$2692,COLUMN('HUMAN RESOURCES'!$E192),0)</f>
        <v>2.4E-2</v>
      </c>
      <c r="L192" s="6">
        <f>VLOOKUP($A192,'HUMAN RESOURCES'!$A$1:$M$2692,COLUMN('HUMAN RESOURCES'!$F192),0)</f>
        <v>2.1000000000000001E-2</v>
      </c>
      <c r="M192" s="6">
        <f>VLOOKUP($A192,'HUMAN RESOURCES'!$A$1:$M$2692,COLUMN('HUMAN RESOURCES'!$G192),0)</f>
        <v>72</v>
      </c>
      <c r="N192" s="6">
        <f>VLOOKUP($A192,'HUMAN RESOURCES'!$A$1:$M$2692,COLUMN('HUMAN RESOURCES'!$H192),0)</f>
        <v>68</v>
      </c>
      <c r="O192" s="6">
        <f>VLOOKUP($A192,'HUMAN RESOURCES'!$A$1:$M$2692,COLUMN('HUMAN RESOURCES'!$I192),0)</f>
        <v>0.318</v>
      </c>
      <c r="P192" s="6">
        <f>VLOOKUP($A192,'HUMAN RESOURCES'!$A$1:$M$2692,COLUMN('HUMAN RESOURCES'!$J192),0)</f>
        <v>0.628</v>
      </c>
      <c r="Q192" s="6">
        <f>VLOOKUP($A192,'HUMAN RESOURCES'!$A$1:$M$2692,COLUMN('HUMAN RESOURCES'!$K192),0)</f>
        <v>5.3999999999999999E-2</v>
      </c>
      <c r="R192" s="6">
        <f>VLOOKUP($A192,'HUMAN RESOURCES'!$A$1:$M$2692,COLUMN('HUMAN RESOURCES'!$L192),0)</f>
        <v>75491922</v>
      </c>
      <c r="S192" s="6">
        <f>VLOOKUP($A192,'HUMAN RESOURCES'!$A$1:$M$2692,COLUMN('HUMAN RESOURCES'!$F192),0)</f>
        <v>2.1000000000000001E-2</v>
      </c>
      <c r="T192" s="6">
        <f>VLOOKUP($A192,TOURISM!$A$1:$F$2692,COLUMN(TOURISM!$E192),0)</f>
        <v>12104000000</v>
      </c>
      <c r="U192" s="6">
        <f>VLOOKUP($A192,TOURISM!$A$1:$F$2692,COLUMN(TOURISM!$F192),0)</f>
        <v>3390000000</v>
      </c>
      <c r="V192" s="6">
        <f>VLOOKUP($A192,BUSINESS!$A$1:$J$2692,COLUMN(BUSINESS!$E192),0)</f>
        <v>0.44</v>
      </c>
      <c r="W192" s="6">
        <f>VLOOKUP($A192,BUSINESS!$A$1:$J$2692,COLUMN(BUSINESS!$F192),0)</f>
        <v>8</v>
      </c>
      <c r="X192" s="6">
        <f>VLOOKUP($A192,BUSINESS!$A$1:$J$2692,COLUMN(BUSINESS!$G192),0)</f>
        <v>0</v>
      </c>
      <c r="Y192" s="6">
        <f>VLOOKUP($A192,BUSINESS!$A$1:$J$2692,COLUMN(BUSINESS!$H192),0)</f>
        <v>711</v>
      </c>
      <c r="Z192" s="6">
        <f>VLOOKUP($A192,BUSINESS!$A$1:$J$2692,COLUMN(BUSINESS!$I192),0)</f>
        <v>0.18</v>
      </c>
      <c r="AA192" s="6">
        <f>VLOOKUP($A192,BUSINESS!$A$1:$J$2692,COLUMN(BUSINESS!$J192),0)</f>
        <v>0.54700000000000004</v>
      </c>
      <c r="AB192" s="5"/>
      <c r="AC192" s="5"/>
      <c r="AD192" s="5"/>
      <c r="AE192" s="5"/>
    </row>
    <row r="193" spans="1:31" ht="15.75" customHeight="1" x14ac:dyDescent="0.25">
      <c r="A193" s="6">
        <v>192</v>
      </c>
      <c r="B193" s="7" t="str">
        <f>VLOOKUP($A193,GDP!$A$1:$H$2692,COLUMN(GDP!B193),0)</f>
        <v>Africa</v>
      </c>
      <c r="C193" s="8" t="str">
        <f>VLOOKUP($A193,GDP!$A$1:$H$2692,COLUMN(GDP!C193),0)</f>
        <v>Egypt-Africa</v>
      </c>
      <c r="D193" s="9" t="str">
        <f>VLOOKUP($A193,GDP!$A$1:$H$2692,COLUMN(GDP!D193),0)</f>
        <v>2009</v>
      </c>
      <c r="E193" s="8">
        <f>VLOOKUP($A193,GDP!$A$1:$H$2692,COLUMN(GDP!E193),0)</f>
        <v>189000000000</v>
      </c>
      <c r="F193" s="7">
        <f>VLOOKUP($A193,GDP!$A$1:$H$2692,COLUMN(GDP!F193),0)</f>
        <v>0.05</v>
      </c>
      <c r="G193" s="7">
        <f>VLOOKUP($A193,GDP!$A$1:$H$2692,COLUMN(GDP!G193),0)</f>
        <v>118</v>
      </c>
      <c r="H193" s="7">
        <f>VLOOKUP($A193,GDP!$A$1:$H$2692,COLUMN(GDP!H193),0)</f>
        <v>0.12</v>
      </c>
      <c r="I193" s="6">
        <f>VLOOKUP($A193,ENERGY!$A$1:$F$2692,COLUMN(ENERGY!E192),0)</f>
        <v>48971</v>
      </c>
      <c r="J193" s="6">
        <f>VLOOKUP($A193,ENERGY!$A$1:$F$2692,COLUMN(ENERGY!F192),0)</f>
        <v>147963</v>
      </c>
      <c r="K193" s="6">
        <f>VLOOKUP($A193,'HUMAN RESOURCES'!$A$1:$M$2692,COLUMN('HUMAN RESOURCES'!$E193),0)</f>
        <v>2.4E-2</v>
      </c>
      <c r="L193" s="6">
        <f>VLOOKUP($A193,'HUMAN RESOURCES'!$A$1:$M$2692,COLUMN('HUMAN RESOURCES'!$F193),0)</f>
        <v>2.1000000000000001E-2</v>
      </c>
      <c r="M193" s="6">
        <f>VLOOKUP($A193,'HUMAN RESOURCES'!$A$1:$M$2692,COLUMN('HUMAN RESOURCES'!$G193),0)</f>
        <v>73</v>
      </c>
      <c r="N193" s="6">
        <f>VLOOKUP($A193,'HUMAN RESOURCES'!$A$1:$M$2692,COLUMN('HUMAN RESOURCES'!$H193),0)</f>
        <v>68</v>
      </c>
      <c r="O193" s="6">
        <f>VLOOKUP($A193,'HUMAN RESOURCES'!$A$1:$M$2692,COLUMN('HUMAN RESOURCES'!$I193),0)</f>
        <v>0.316</v>
      </c>
      <c r="P193" s="6">
        <f>VLOOKUP($A193,'HUMAN RESOURCES'!$A$1:$M$2692,COLUMN('HUMAN RESOURCES'!$J193),0)</f>
        <v>0.629</v>
      </c>
      <c r="Q193" s="6">
        <f>VLOOKUP($A193,'HUMAN RESOURCES'!$A$1:$M$2692,COLUMN('HUMAN RESOURCES'!$K193),0)</f>
        <v>5.5E-2</v>
      </c>
      <c r="R193" s="6">
        <f>VLOOKUP($A193,'HUMAN RESOURCES'!$A$1:$M$2692,COLUMN('HUMAN RESOURCES'!$L193),0)</f>
        <v>76775023</v>
      </c>
      <c r="S193" s="6">
        <f>VLOOKUP($A193,'HUMAN RESOURCES'!$A$1:$M$2692,COLUMN('HUMAN RESOURCES'!$F193),0)</f>
        <v>2.1000000000000001E-2</v>
      </c>
      <c r="T193" s="6">
        <f>VLOOKUP($A193,TOURISM!$A$1:$F$2692,COLUMN(TOURISM!$E193),0)</f>
        <v>11757000000</v>
      </c>
      <c r="U193" s="6">
        <f>VLOOKUP($A193,TOURISM!$A$1:$F$2692,COLUMN(TOURISM!$F193),0)</f>
        <v>2941000000</v>
      </c>
      <c r="V193" s="6">
        <f>VLOOKUP($A193,BUSINESS!$A$1:$J$2692,COLUMN(BUSINESS!$E193),0)</f>
        <v>0.43</v>
      </c>
      <c r="W193" s="6">
        <f>VLOOKUP($A193,BUSINESS!$A$1:$J$2692,COLUMN(BUSINESS!$F193),0)</f>
        <v>8</v>
      </c>
      <c r="X193" s="6">
        <f>VLOOKUP($A193,BUSINESS!$A$1:$J$2692,COLUMN(BUSINESS!$G193),0)</f>
        <v>0</v>
      </c>
      <c r="Y193" s="6">
        <f>VLOOKUP($A193,BUSINESS!$A$1:$J$2692,COLUMN(BUSINESS!$H193),0)</f>
        <v>480</v>
      </c>
      <c r="Z193" s="6">
        <f>VLOOKUP($A193,BUSINESS!$A$1:$J$2692,COLUMN(BUSINESS!$I193),0)</f>
        <v>0.25700000000000001</v>
      </c>
      <c r="AA193" s="6">
        <f>VLOOKUP($A193,BUSINESS!$A$1:$J$2692,COLUMN(BUSINESS!$J193),0)</f>
        <v>0.72099999999999997</v>
      </c>
      <c r="AB193" s="5"/>
      <c r="AC193" s="5"/>
      <c r="AD193" s="5"/>
      <c r="AE193" s="5"/>
    </row>
    <row r="194" spans="1:31" ht="15.75" customHeight="1" x14ac:dyDescent="0.25">
      <c r="A194" s="6">
        <v>193</v>
      </c>
      <c r="B194" s="7" t="str">
        <f>VLOOKUP($A194,GDP!$A$1:$H$2692,COLUMN(GDP!B194),0)</f>
        <v>Africa</v>
      </c>
      <c r="C194" s="8" t="str">
        <f>VLOOKUP($A194,GDP!$A$1:$H$2692,COLUMN(GDP!C194),0)</f>
        <v>Egypt-Africa</v>
      </c>
      <c r="D194" s="9" t="str">
        <f>VLOOKUP($A194,GDP!$A$1:$H$2692,COLUMN(GDP!D194),0)</f>
        <v>2010</v>
      </c>
      <c r="E194" s="8">
        <f>VLOOKUP($A194,GDP!$A$1:$H$2692,COLUMN(GDP!E194),0)</f>
        <v>219000000000</v>
      </c>
      <c r="F194" s="7">
        <f>VLOOKUP($A194,GDP!$A$1:$H$2692,COLUMN(GDP!F194),0)</f>
        <v>4.8000000000000001E-2</v>
      </c>
      <c r="G194" s="7">
        <f>VLOOKUP($A194,GDP!$A$1:$H$2692,COLUMN(GDP!G194),0)</f>
        <v>126</v>
      </c>
      <c r="H194" s="7">
        <f>VLOOKUP($A194,GDP!$A$1:$H$2692,COLUMN(GDP!H194),0)</f>
        <v>0.11</v>
      </c>
      <c r="I194" s="6">
        <f>VLOOKUP($A194,ENERGY!$A$1:$F$2692,COLUMN(ENERGY!E193),0)</f>
        <v>47162</v>
      </c>
      <c r="J194" s="6">
        <f>VLOOKUP($A194,ENERGY!$A$1:$F$2692,COLUMN(ENERGY!F193),0)</f>
        <v>127194</v>
      </c>
      <c r="K194" s="6">
        <f>VLOOKUP($A194,'HUMAN RESOURCES'!$A$1:$M$2692,COLUMN('HUMAN RESOURCES'!$E194),0)</f>
        <v>2.4E-2</v>
      </c>
      <c r="L194" s="6">
        <f>VLOOKUP($A194,'HUMAN RESOURCES'!$A$1:$M$2692,COLUMN('HUMAN RESOURCES'!$F194),0)</f>
        <v>0.02</v>
      </c>
      <c r="M194" s="6">
        <f>VLOOKUP($A194,'HUMAN RESOURCES'!$A$1:$M$2692,COLUMN('HUMAN RESOURCES'!$G194),0)</f>
        <v>73</v>
      </c>
      <c r="N194" s="6">
        <f>VLOOKUP($A194,'HUMAN RESOURCES'!$A$1:$M$2692,COLUMN('HUMAN RESOURCES'!$H194),0)</f>
        <v>68</v>
      </c>
      <c r="O194" s="6">
        <f>VLOOKUP($A194,'HUMAN RESOURCES'!$A$1:$M$2692,COLUMN('HUMAN RESOURCES'!$I194),0)</f>
        <v>0.315</v>
      </c>
      <c r="P194" s="6">
        <f>VLOOKUP($A194,'HUMAN RESOURCES'!$A$1:$M$2692,COLUMN('HUMAN RESOURCES'!$J194),0)</f>
        <v>0.63</v>
      </c>
      <c r="Q194" s="6">
        <f>VLOOKUP($A194,'HUMAN RESOURCES'!$A$1:$M$2692,COLUMN('HUMAN RESOURCES'!$K194),0)</f>
        <v>5.5E-2</v>
      </c>
      <c r="R194" s="6">
        <f>VLOOKUP($A194,'HUMAN RESOURCES'!$A$1:$M$2692,COLUMN('HUMAN RESOURCES'!$L194),0)</f>
        <v>78075705</v>
      </c>
      <c r="S194" s="6">
        <f>VLOOKUP($A194,'HUMAN RESOURCES'!$A$1:$M$2692,COLUMN('HUMAN RESOURCES'!$F194),0)</f>
        <v>0.02</v>
      </c>
      <c r="T194" s="6">
        <f>VLOOKUP($A194,TOURISM!$A$1:$F$2692,COLUMN(TOURISM!$E194),0)</f>
        <v>13633000000</v>
      </c>
      <c r="U194" s="6">
        <f>VLOOKUP($A194,TOURISM!$A$1:$F$2692,COLUMN(TOURISM!$F194),0)</f>
        <v>2696000000</v>
      </c>
      <c r="V194" s="6">
        <f>VLOOKUP($A194,BUSINESS!$A$1:$J$2692,COLUMN(BUSINESS!$E194),0)</f>
        <v>0.42599999999999999</v>
      </c>
      <c r="W194" s="6">
        <f>VLOOKUP($A194,BUSINESS!$A$1:$J$2692,COLUMN(BUSINESS!$F194),0)</f>
        <v>8</v>
      </c>
      <c r="X194" s="6">
        <f>VLOOKUP($A194,BUSINESS!$A$1:$J$2692,COLUMN(BUSINESS!$G194),0)</f>
        <v>0</v>
      </c>
      <c r="Y194" s="6">
        <f>VLOOKUP($A194,BUSINESS!$A$1:$J$2692,COLUMN(BUSINESS!$H194),0)</f>
        <v>433</v>
      </c>
      <c r="Z194" s="6">
        <f>VLOOKUP($A194,BUSINESS!$A$1:$J$2692,COLUMN(BUSINESS!$I194),0)</f>
        <v>0.314</v>
      </c>
      <c r="AA194" s="6">
        <f>VLOOKUP($A194,BUSINESS!$A$1:$J$2692,COLUMN(BUSINESS!$J194),0)</f>
        <v>0.90500000000000003</v>
      </c>
      <c r="AB194" s="5"/>
      <c r="AC194" s="5"/>
      <c r="AD194" s="5"/>
      <c r="AE194" s="5"/>
    </row>
    <row r="195" spans="1:31" ht="15.75" customHeight="1" x14ac:dyDescent="0.25">
      <c r="A195" s="6">
        <v>194</v>
      </c>
      <c r="B195" s="7" t="str">
        <f>VLOOKUP($A195,GDP!$A$1:$H$2692,COLUMN(GDP!B195),0)</f>
        <v>Africa</v>
      </c>
      <c r="C195" s="8" t="str">
        <f>VLOOKUP($A195,GDP!$A$1:$H$2692,COLUMN(GDP!C195),0)</f>
        <v>Egypt-Africa</v>
      </c>
      <c r="D195" s="9" t="str">
        <f>VLOOKUP($A195,GDP!$A$1:$H$2692,COLUMN(GDP!D195),0)</f>
        <v>2011</v>
      </c>
      <c r="E195" s="8">
        <f>VLOOKUP($A195,GDP!$A$1:$H$2692,COLUMN(GDP!E195),0)</f>
        <v>236000000000</v>
      </c>
      <c r="F195" s="7">
        <f>VLOOKUP($A195,GDP!$A$1:$H$2692,COLUMN(GDP!F195),0)</f>
        <v>4.9000000000000002E-2</v>
      </c>
      <c r="G195" s="7">
        <f>VLOOKUP($A195,GDP!$A$1:$H$2692,COLUMN(GDP!G195),0)</f>
        <v>137</v>
      </c>
      <c r="H195" s="7">
        <f>VLOOKUP($A195,GDP!$A$1:$H$2692,COLUMN(GDP!H195),0)</f>
        <v>0.11</v>
      </c>
      <c r="I195" s="6">
        <f>VLOOKUP($A195,ENERGY!$A$1:$F$2692,COLUMN(ENERGY!E194),0)</f>
        <v>45698</v>
      </c>
      <c r="J195" s="6">
        <f>VLOOKUP($A195,ENERGY!$A$1:$F$2692,COLUMN(ENERGY!F194),0)</f>
        <v>125452</v>
      </c>
      <c r="K195" s="6">
        <f>VLOOKUP($A195,'HUMAN RESOURCES'!$A$1:$M$2692,COLUMN('HUMAN RESOURCES'!$E195),0)</f>
        <v>2.4E-2</v>
      </c>
      <c r="L195" s="6">
        <f>VLOOKUP($A195,'HUMAN RESOURCES'!$A$1:$M$2692,COLUMN('HUMAN RESOURCES'!$F195),0)</f>
        <v>1.9E-2</v>
      </c>
      <c r="M195" s="6">
        <f>VLOOKUP($A195,'HUMAN RESOURCES'!$A$1:$M$2692,COLUMN('HUMAN RESOURCES'!$G195),0)</f>
        <v>73</v>
      </c>
      <c r="N195" s="6">
        <f>VLOOKUP($A195,'HUMAN RESOURCES'!$A$1:$M$2692,COLUMN('HUMAN RESOURCES'!$H195),0)</f>
        <v>68</v>
      </c>
      <c r="O195" s="6">
        <f>VLOOKUP($A195,'HUMAN RESOURCES'!$A$1:$M$2692,COLUMN('HUMAN RESOURCES'!$I195),0)</f>
        <v>0.314</v>
      </c>
      <c r="P195" s="6">
        <f>VLOOKUP($A195,'HUMAN RESOURCES'!$A$1:$M$2692,COLUMN('HUMAN RESOURCES'!$J195),0)</f>
        <v>0.63100000000000001</v>
      </c>
      <c r="Q195" s="6">
        <f>VLOOKUP($A195,'HUMAN RESOURCES'!$A$1:$M$2692,COLUMN('HUMAN RESOURCES'!$K195),0)</f>
        <v>5.6000000000000001E-2</v>
      </c>
      <c r="R195" s="6">
        <f>VLOOKUP($A195,'HUMAN RESOURCES'!$A$1:$M$2692,COLUMN('HUMAN RESOURCES'!$L195),0)</f>
        <v>79392466</v>
      </c>
      <c r="S195" s="6">
        <f>VLOOKUP($A195,'HUMAN RESOURCES'!$A$1:$M$2692,COLUMN('HUMAN RESOURCES'!$F195),0)</f>
        <v>1.9E-2</v>
      </c>
      <c r="T195" s="6">
        <f>VLOOKUP($A195,TOURISM!$A$1:$F$2692,COLUMN(TOURISM!$E195),0)</f>
        <v>9333000000</v>
      </c>
      <c r="U195" s="6">
        <f>VLOOKUP($A195,TOURISM!$A$1:$F$2692,COLUMN(TOURISM!$F195),0)</f>
        <v>2575000000</v>
      </c>
      <c r="V195" s="6">
        <f>VLOOKUP($A195,BUSINESS!$A$1:$J$2692,COLUMN(BUSINESS!$E195),0)</f>
        <v>0.436</v>
      </c>
      <c r="W195" s="6">
        <f>VLOOKUP($A195,BUSINESS!$A$1:$J$2692,COLUMN(BUSINESS!$F195),0)</f>
        <v>8</v>
      </c>
      <c r="X195" s="6">
        <f>VLOOKUP($A195,BUSINESS!$A$1:$J$2692,COLUMN(BUSINESS!$G195),0)</f>
        <v>0</v>
      </c>
      <c r="Y195" s="6">
        <f>VLOOKUP($A195,BUSINESS!$A$1:$J$2692,COLUMN(BUSINESS!$H195),0)</f>
        <v>433</v>
      </c>
      <c r="Z195" s="6">
        <f>VLOOKUP($A195,BUSINESS!$A$1:$J$2692,COLUMN(BUSINESS!$I195),0)</f>
        <v>0.39800000000000002</v>
      </c>
      <c r="AA195" s="6">
        <f>VLOOKUP($A195,BUSINESS!$A$1:$J$2692,COLUMN(BUSINESS!$J195),0)</f>
        <v>1.0509999999999999</v>
      </c>
      <c r="AB195" s="5"/>
      <c r="AC195" s="5"/>
      <c r="AD195" s="5"/>
      <c r="AE195" s="5"/>
    </row>
    <row r="196" spans="1:31" ht="15.75" customHeight="1" x14ac:dyDescent="0.25">
      <c r="A196" s="6">
        <v>195</v>
      </c>
      <c r="B196" s="7" t="str">
        <f>VLOOKUP($A196,GDP!$A$1:$H$2692,COLUMN(GDP!B196),0)</f>
        <v>Africa</v>
      </c>
      <c r="C196" s="8" t="str">
        <f>VLOOKUP($A196,GDP!$A$1:$H$2692,COLUMN(GDP!C196),0)</f>
        <v>Egypt-Africa</v>
      </c>
      <c r="D196" s="9" t="str">
        <f>VLOOKUP($A196,GDP!$A$1:$H$2692,COLUMN(GDP!D196),0)</f>
        <v>2012</v>
      </c>
      <c r="E196" s="8">
        <f>VLOOKUP($A196,GDP!$A$1:$H$2692,COLUMN(GDP!E196),0)</f>
        <v>263000000000</v>
      </c>
      <c r="F196" s="7">
        <f>VLOOKUP($A196,GDP!$A$1:$H$2692,COLUMN(GDP!F196),0)</f>
        <v>0.05</v>
      </c>
      <c r="G196" s="7">
        <f>VLOOKUP($A196,GDP!$A$1:$H$2692,COLUMN(GDP!G196),0)</f>
        <v>152</v>
      </c>
      <c r="H196" s="7">
        <f>VLOOKUP($A196,GDP!$A$1:$H$2692,COLUMN(GDP!H196),0)</f>
        <v>0.12</v>
      </c>
      <c r="I196" s="6">
        <f>VLOOKUP($A196,ENERGY!$A$1:$F$2692,COLUMN(ENERGY!E195),0)</f>
        <v>40658</v>
      </c>
      <c r="J196" s="6">
        <f>VLOOKUP($A196,ENERGY!$A$1:$F$2692,COLUMN(ENERGY!F195),0)</f>
        <v>141326</v>
      </c>
      <c r="K196" s="6">
        <f>VLOOKUP($A196,'HUMAN RESOURCES'!$A$1:$M$2692,COLUMN('HUMAN RESOURCES'!$E196),0)</f>
        <v>2.4E-2</v>
      </c>
      <c r="L196" s="6">
        <f>VLOOKUP($A196,'HUMAN RESOURCES'!$A$1:$M$2692,COLUMN('HUMAN RESOURCES'!$F196),0)</f>
        <v>1.9E-2</v>
      </c>
      <c r="M196" s="6">
        <f>VLOOKUP($A196,'HUMAN RESOURCES'!$A$1:$M$2692,COLUMN('HUMAN RESOURCES'!$G196),0)</f>
        <v>73</v>
      </c>
      <c r="N196" s="6">
        <f>VLOOKUP($A196,'HUMAN RESOURCES'!$A$1:$M$2692,COLUMN('HUMAN RESOURCES'!$H196),0)</f>
        <v>69</v>
      </c>
      <c r="O196" s="6">
        <f>VLOOKUP($A196,'HUMAN RESOURCES'!$A$1:$M$2692,COLUMN('HUMAN RESOURCES'!$I196),0)</f>
        <v>0.312</v>
      </c>
      <c r="P196" s="6">
        <f>VLOOKUP($A196,'HUMAN RESOURCES'!$A$1:$M$2692,COLUMN('HUMAN RESOURCES'!$J196),0)</f>
        <v>0.63100000000000001</v>
      </c>
      <c r="Q196" s="6">
        <f>VLOOKUP($A196,'HUMAN RESOURCES'!$A$1:$M$2692,COLUMN('HUMAN RESOURCES'!$K196),0)</f>
        <v>5.6000000000000001E-2</v>
      </c>
      <c r="R196" s="6">
        <f>VLOOKUP($A196,'HUMAN RESOURCES'!$A$1:$M$2692,COLUMN('HUMAN RESOURCES'!$L196),0)</f>
        <v>80721874</v>
      </c>
      <c r="S196" s="6">
        <f>VLOOKUP($A196,'HUMAN RESOURCES'!$A$1:$M$2692,COLUMN('HUMAN RESOURCES'!$F196),0)</f>
        <v>1.9E-2</v>
      </c>
      <c r="T196" s="6">
        <f>VLOOKUP($A196,TOURISM!$A$1:$F$2692,COLUMN(TOURISM!$E196),0)</f>
        <v>10823000000</v>
      </c>
      <c r="U196" s="6">
        <f>VLOOKUP($A196,TOURISM!$A$1:$F$2692,COLUMN(TOURISM!$F196),0)</f>
        <v>3037000000</v>
      </c>
      <c r="V196" s="6">
        <f>VLOOKUP($A196,BUSINESS!$A$1:$J$2692,COLUMN(BUSINESS!$E196),0)</f>
        <v>0.42599999999999999</v>
      </c>
      <c r="W196" s="6">
        <f>VLOOKUP($A196,BUSINESS!$A$1:$J$2692,COLUMN(BUSINESS!$F196),0)</f>
        <v>8</v>
      </c>
      <c r="X196" s="6">
        <f>VLOOKUP($A196,BUSINESS!$A$1:$J$2692,COLUMN(BUSINESS!$G196),0)</f>
        <v>127</v>
      </c>
      <c r="Y196" s="6">
        <f>VLOOKUP($A196,BUSINESS!$A$1:$J$2692,COLUMN(BUSINESS!$H196),0)</f>
        <v>392</v>
      </c>
      <c r="Z196" s="6">
        <f>VLOOKUP($A196,BUSINESS!$A$1:$J$2692,COLUMN(BUSINESS!$I196),0)</f>
        <v>0.44</v>
      </c>
      <c r="AA196" s="6">
        <f>VLOOKUP($A196,BUSINESS!$A$1:$J$2692,COLUMN(BUSINESS!$J196),0)</f>
        <v>1.1990000000000001</v>
      </c>
      <c r="AB196" s="5"/>
      <c r="AC196" s="5"/>
      <c r="AD196" s="5"/>
      <c r="AE196" s="5"/>
    </row>
    <row r="197" spans="1:31" ht="15.75" customHeight="1" x14ac:dyDescent="0.25">
      <c r="A197" s="6">
        <v>196</v>
      </c>
      <c r="B197" s="7" t="str">
        <f>VLOOKUP($A197,GDP!$A$1:$H$2692,COLUMN(GDP!B197),0)</f>
        <v>Africa</v>
      </c>
      <c r="C197" s="8" t="str">
        <f>VLOOKUP($A197,GDP!$A$1:$H$2692,COLUMN(GDP!C197),0)</f>
        <v>Equatorial Guinea-Africa</v>
      </c>
      <c r="D197" s="9" t="str">
        <f>VLOOKUP($A197,GDP!$A$1:$H$2692,COLUMN(GDP!D197),0)</f>
        <v>2000</v>
      </c>
      <c r="E197" s="8">
        <f>VLOOKUP($A197,GDP!$A$1:$H$2692,COLUMN(GDP!E197),0)</f>
        <v>1045998534</v>
      </c>
      <c r="F197" s="7">
        <f>VLOOKUP($A197,GDP!$A$1:$H$2692,COLUMN(GDP!F197),0)</f>
        <v>2.4E-2</v>
      </c>
      <c r="G197" s="7">
        <f>VLOOKUP($A197,GDP!$A$1:$H$2692,COLUMN(GDP!G197),0)</f>
        <v>57</v>
      </c>
      <c r="H197" s="7">
        <f>VLOOKUP($A197,GDP!$A$1:$H$2692,COLUMN(GDP!H197),0)</f>
        <v>0.22</v>
      </c>
      <c r="I197" s="6">
        <f>VLOOKUP($A197,ENERGY!$A$1:$F$2692,COLUMN(ENERGY!E196),0)</f>
        <v>0</v>
      </c>
      <c r="J197" s="6">
        <f>VLOOKUP($A197,ENERGY!$A$1:$F$2692,COLUMN(ENERGY!F196),0)</f>
        <v>0</v>
      </c>
      <c r="K197" s="6">
        <f>VLOOKUP($A197,'HUMAN RESOURCES'!$A$1:$M$2692,COLUMN('HUMAN RESOURCES'!$E197),0)</f>
        <v>0.04</v>
      </c>
      <c r="L197" s="6">
        <f>VLOOKUP($A197,'HUMAN RESOURCES'!$A$1:$M$2692,COLUMN('HUMAN RESOURCES'!$F197),0)</f>
        <v>9.9000000000000005E-2</v>
      </c>
      <c r="M197" s="6">
        <f>VLOOKUP($A197,'HUMAN RESOURCES'!$A$1:$M$2692,COLUMN('HUMAN RESOURCES'!$G197),0)</f>
        <v>49</v>
      </c>
      <c r="N197" s="6">
        <f>VLOOKUP($A197,'HUMAN RESOURCES'!$A$1:$M$2692,COLUMN('HUMAN RESOURCES'!$H197),0)</f>
        <v>46</v>
      </c>
      <c r="O197" s="6">
        <f>VLOOKUP($A197,'HUMAN RESOURCES'!$A$1:$M$2692,COLUMN('HUMAN RESOURCES'!$I197),0)</f>
        <v>0.42599999999999999</v>
      </c>
      <c r="P197" s="6">
        <f>VLOOKUP($A197,'HUMAN RESOURCES'!$A$1:$M$2692,COLUMN('HUMAN RESOURCES'!$J197),0)</f>
        <v>0.53700000000000003</v>
      </c>
      <c r="Q197" s="6">
        <f>VLOOKUP($A197,'HUMAN RESOURCES'!$A$1:$M$2692,COLUMN('HUMAN RESOURCES'!$K197),0)</f>
        <v>3.6999999999999998E-2</v>
      </c>
      <c r="R197" s="6">
        <f>VLOOKUP($A197,'HUMAN RESOURCES'!$A$1:$M$2692,COLUMN('HUMAN RESOURCES'!$L197),0)</f>
        <v>518179</v>
      </c>
      <c r="S197" s="6">
        <f>VLOOKUP($A197,'HUMAN RESOURCES'!$A$1:$M$2692,COLUMN('HUMAN RESOURCES'!$F197),0)</f>
        <v>9.9000000000000005E-2</v>
      </c>
      <c r="T197" s="6">
        <f>VLOOKUP($A197,TOURISM!$A$1:$F$2692,COLUMN(TOURISM!$E197),0)</f>
        <v>5000000</v>
      </c>
      <c r="U197" s="6">
        <f>VLOOKUP($A197,TOURISM!$A$1:$F$2692,COLUMN(TOURISM!$F197),0)</f>
        <v>19000000</v>
      </c>
      <c r="V197" s="6">
        <f>VLOOKUP($A197,BUSINESS!$A$1:$J$2692,COLUMN(BUSINESS!$E197),0)</f>
        <v>0</v>
      </c>
      <c r="W197" s="6">
        <f>VLOOKUP($A197,BUSINESS!$A$1:$J$2692,COLUMN(BUSINESS!$F197),0)</f>
        <v>0</v>
      </c>
      <c r="X197" s="6">
        <f>VLOOKUP($A197,BUSINESS!$A$1:$J$2692,COLUMN(BUSINESS!$G197),0)</f>
        <v>0</v>
      </c>
      <c r="Y197" s="6">
        <f>VLOOKUP($A197,BUSINESS!$A$1:$J$2692,COLUMN(BUSINESS!$H197),0)</f>
        <v>0</v>
      </c>
      <c r="Z197" s="6">
        <f>VLOOKUP($A197,BUSINESS!$A$1:$J$2692,COLUMN(BUSINESS!$I197),0)</f>
        <v>1E-3</v>
      </c>
      <c r="AA197" s="6">
        <f>VLOOKUP($A197,BUSINESS!$A$1:$J$2692,COLUMN(BUSINESS!$J197),0)</f>
        <v>0.01</v>
      </c>
      <c r="AB197" s="5"/>
      <c r="AC197" s="5"/>
      <c r="AD197" s="5"/>
      <c r="AE197" s="5"/>
    </row>
    <row r="198" spans="1:31" ht="15.75" customHeight="1" x14ac:dyDescent="0.25">
      <c r="A198" s="6">
        <v>197</v>
      </c>
      <c r="B198" s="7" t="str">
        <f>VLOOKUP($A198,GDP!$A$1:$H$2692,COLUMN(GDP!B198),0)</f>
        <v>Africa</v>
      </c>
      <c r="C198" s="8" t="str">
        <f>VLOOKUP($A198,GDP!$A$1:$H$2692,COLUMN(GDP!C198),0)</f>
        <v>Equatorial Guinea-Africa</v>
      </c>
      <c r="D198" s="9" t="str">
        <f>VLOOKUP($A198,GDP!$A$1:$H$2692,COLUMN(GDP!D198),0)</f>
        <v>2001</v>
      </c>
      <c r="E198" s="8">
        <f>VLOOKUP($A198,GDP!$A$1:$H$2692,COLUMN(GDP!E198),0)</f>
        <v>1461139008</v>
      </c>
      <c r="F198" s="7">
        <f>VLOOKUP($A198,GDP!$A$1:$H$2692,COLUMN(GDP!F198),0)</f>
        <v>1.4999999999999999E-2</v>
      </c>
      <c r="G198" s="7">
        <f>VLOOKUP($A198,GDP!$A$1:$H$2692,COLUMN(GDP!G198),0)</f>
        <v>50</v>
      </c>
      <c r="H198" s="7">
        <f>VLOOKUP($A198,GDP!$A$1:$H$2692,COLUMN(GDP!H198),0)</f>
        <v>0.20699999999999999</v>
      </c>
      <c r="I198" s="6">
        <f>VLOOKUP($A198,ENERGY!$A$1:$F$2692,COLUMN(ENERGY!E197),0)</f>
        <v>0</v>
      </c>
      <c r="J198" s="6">
        <f>VLOOKUP($A198,ENERGY!$A$1:$F$2692,COLUMN(ENERGY!F197),0)</f>
        <v>0</v>
      </c>
      <c r="K198" s="6">
        <f>VLOOKUP($A198,'HUMAN RESOURCES'!$A$1:$M$2692,COLUMN('HUMAN RESOURCES'!$E198),0)</f>
        <v>3.9E-2</v>
      </c>
      <c r="L198" s="6">
        <f>VLOOKUP($A198,'HUMAN RESOURCES'!$A$1:$M$2692,COLUMN('HUMAN RESOURCES'!$F198),0)</f>
        <v>9.6000000000000002E-2</v>
      </c>
      <c r="M198" s="6">
        <f>VLOOKUP($A198,'HUMAN RESOURCES'!$A$1:$M$2692,COLUMN('HUMAN RESOURCES'!$G198),0)</f>
        <v>49</v>
      </c>
      <c r="N198" s="6">
        <f>VLOOKUP($A198,'HUMAN RESOURCES'!$A$1:$M$2692,COLUMN('HUMAN RESOURCES'!$H198),0)</f>
        <v>47</v>
      </c>
      <c r="O198" s="6">
        <f>VLOOKUP($A198,'HUMAN RESOURCES'!$A$1:$M$2692,COLUMN('HUMAN RESOURCES'!$I198),0)</f>
        <v>0.42299999999999999</v>
      </c>
      <c r="P198" s="6">
        <f>VLOOKUP($A198,'HUMAN RESOURCES'!$A$1:$M$2692,COLUMN('HUMAN RESOURCES'!$J198),0)</f>
        <v>0.54100000000000004</v>
      </c>
      <c r="Q198" s="6">
        <f>VLOOKUP($A198,'HUMAN RESOURCES'!$A$1:$M$2692,COLUMN('HUMAN RESOURCES'!$K198),0)</f>
        <v>3.5999999999999997E-2</v>
      </c>
      <c r="R198" s="6">
        <f>VLOOKUP($A198,'HUMAN RESOURCES'!$A$1:$M$2692,COLUMN('HUMAN RESOURCES'!$L198),0)</f>
        <v>534592</v>
      </c>
      <c r="S198" s="6">
        <f>VLOOKUP($A198,'HUMAN RESOURCES'!$A$1:$M$2692,COLUMN('HUMAN RESOURCES'!$F198),0)</f>
        <v>9.6000000000000002E-2</v>
      </c>
      <c r="T198" s="6">
        <f>VLOOKUP($A198,TOURISM!$A$1:$F$2692,COLUMN(TOURISM!$E198),0)</f>
        <v>14000000</v>
      </c>
      <c r="U198" s="6">
        <f>VLOOKUP($A198,TOURISM!$A$1:$F$2692,COLUMN(TOURISM!$F198),0)</f>
        <v>30000000</v>
      </c>
      <c r="V198" s="6">
        <f>VLOOKUP($A198,BUSINESS!$A$1:$J$2692,COLUMN(BUSINESS!$E198),0)</f>
        <v>0</v>
      </c>
      <c r="W198" s="6">
        <f>VLOOKUP($A198,BUSINESS!$A$1:$J$2692,COLUMN(BUSINESS!$F198),0)</f>
        <v>0</v>
      </c>
      <c r="X198" s="6">
        <f>VLOOKUP($A198,BUSINESS!$A$1:$J$2692,COLUMN(BUSINESS!$G198),0)</f>
        <v>0</v>
      </c>
      <c r="Y198" s="6">
        <f>VLOOKUP($A198,BUSINESS!$A$1:$J$2692,COLUMN(BUSINESS!$H198),0)</f>
        <v>0</v>
      </c>
      <c r="Z198" s="6">
        <f>VLOOKUP($A198,BUSINESS!$A$1:$J$2692,COLUMN(BUSINESS!$I198),0)</f>
        <v>2E-3</v>
      </c>
      <c r="AA198" s="6">
        <f>VLOOKUP($A198,BUSINESS!$A$1:$J$2692,COLUMN(BUSINESS!$J198),0)</f>
        <v>2.8000000000000001E-2</v>
      </c>
      <c r="AB198" s="5"/>
      <c r="AC198" s="5"/>
      <c r="AD198" s="5"/>
      <c r="AE198" s="5"/>
    </row>
    <row r="199" spans="1:31" ht="15.75" customHeight="1" x14ac:dyDescent="0.25">
      <c r="A199" s="6">
        <v>198</v>
      </c>
      <c r="B199" s="7" t="str">
        <f>VLOOKUP($A199,GDP!$A$1:$H$2692,COLUMN(GDP!B199),0)</f>
        <v>Africa</v>
      </c>
      <c r="C199" s="8" t="str">
        <f>VLOOKUP($A199,GDP!$A$1:$H$2692,COLUMN(GDP!C199),0)</f>
        <v>Equatorial Guinea-Africa</v>
      </c>
      <c r="D199" s="9" t="str">
        <f>VLOOKUP($A199,GDP!$A$1:$H$2692,COLUMN(GDP!D199),0)</f>
        <v>2002</v>
      </c>
      <c r="E199" s="8">
        <f>VLOOKUP($A199,GDP!$A$1:$H$2692,COLUMN(GDP!E199),0)</f>
        <v>1806742733</v>
      </c>
      <c r="F199" s="7">
        <f>VLOOKUP($A199,GDP!$A$1:$H$2692,COLUMN(GDP!F199),0)</f>
        <v>1.7999999999999999E-2</v>
      </c>
      <c r="G199" s="7">
        <f>VLOOKUP($A199,GDP!$A$1:$H$2692,COLUMN(GDP!G199),0)</f>
        <v>71</v>
      </c>
      <c r="H199" s="7">
        <f>VLOOKUP($A199,GDP!$A$1:$H$2692,COLUMN(GDP!H199),0)</f>
        <v>0.18</v>
      </c>
      <c r="I199" s="6">
        <f>VLOOKUP($A199,ENERGY!$A$1:$F$2692,COLUMN(ENERGY!E198),0)</f>
        <v>0</v>
      </c>
      <c r="J199" s="6">
        <f>VLOOKUP($A199,ENERGY!$A$1:$F$2692,COLUMN(ENERGY!F198),0)</f>
        <v>4679</v>
      </c>
      <c r="K199" s="6">
        <f>VLOOKUP($A199,'HUMAN RESOURCES'!$A$1:$M$2692,COLUMN('HUMAN RESOURCES'!$E199),0)</f>
        <v>3.9E-2</v>
      </c>
      <c r="L199" s="6">
        <f>VLOOKUP($A199,'HUMAN RESOURCES'!$A$1:$M$2692,COLUMN('HUMAN RESOURCES'!$F199),0)</f>
        <v>9.4E-2</v>
      </c>
      <c r="M199" s="6">
        <f>VLOOKUP($A199,'HUMAN RESOURCES'!$A$1:$M$2692,COLUMN('HUMAN RESOURCES'!$G199),0)</f>
        <v>49</v>
      </c>
      <c r="N199" s="6">
        <f>VLOOKUP($A199,'HUMAN RESOURCES'!$A$1:$M$2692,COLUMN('HUMAN RESOURCES'!$H199),0)</f>
        <v>47</v>
      </c>
      <c r="O199" s="6">
        <f>VLOOKUP($A199,'HUMAN RESOURCES'!$A$1:$M$2692,COLUMN('HUMAN RESOURCES'!$I199),0)</f>
        <v>0.41899999999999998</v>
      </c>
      <c r="P199" s="6">
        <f>VLOOKUP($A199,'HUMAN RESOURCES'!$A$1:$M$2692,COLUMN('HUMAN RESOURCES'!$J199),0)</f>
        <v>0.54600000000000004</v>
      </c>
      <c r="Q199" s="6">
        <f>VLOOKUP($A199,'HUMAN RESOURCES'!$A$1:$M$2692,COLUMN('HUMAN RESOURCES'!$K199),0)</f>
        <v>3.5000000000000003E-2</v>
      </c>
      <c r="R199" s="6">
        <f>VLOOKUP($A199,'HUMAN RESOURCES'!$A$1:$M$2692,COLUMN('HUMAN RESOURCES'!$L199),0)</f>
        <v>551399</v>
      </c>
      <c r="S199" s="6">
        <f>VLOOKUP($A199,'HUMAN RESOURCES'!$A$1:$M$2692,COLUMN('HUMAN RESOURCES'!$F199),0)</f>
        <v>9.4E-2</v>
      </c>
      <c r="T199" s="6">
        <f>VLOOKUP($A199,TOURISM!$A$1:$F$2692,COLUMN(TOURISM!$E199),0)</f>
        <v>0</v>
      </c>
      <c r="U199" s="6">
        <f>VLOOKUP($A199,TOURISM!$A$1:$F$2692,COLUMN(TOURISM!$F199),0)</f>
        <v>0</v>
      </c>
      <c r="V199" s="6">
        <f>VLOOKUP($A199,BUSINESS!$A$1:$J$2692,COLUMN(BUSINESS!$E199),0)</f>
        <v>0</v>
      </c>
      <c r="W199" s="6">
        <f>VLOOKUP($A199,BUSINESS!$A$1:$J$2692,COLUMN(BUSINESS!$F199),0)</f>
        <v>0</v>
      </c>
      <c r="X199" s="6">
        <f>VLOOKUP($A199,BUSINESS!$A$1:$J$2692,COLUMN(BUSINESS!$G199),0)</f>
        <v>0</v>
      </c>
      <c r="Y199" s="6">
        <f>VLOOKUP($A199,BUSINESS!$A$1:$J$2692,COLUMN(BUSINESS!$H199),0)</f>
        <v>0</v>
      </c>
      <c r="Z199" s="6">
        <f>VLOOKUP($A199,BUSINESS!$A$1:$J$2692,COLUMN(BUSINESS!$I199),0)</f>
        <v>3.0000000000000001E-3</v>
      </c>
      <c r="AA199" s="6">
        <f>VLOOKUP($A199,BUSINESS!$A$1:$J$2692,COLUMN(BUSINESS!$J199),0)</f>
        <v>5.8000000000000003E-2</v>
      </c>
      <c r="AB199" s="5"/>
      <c r="AC199" s="5"/>
      <c r="AD199" s="5"/>
      <c r="AE199" s="5"/>
    </row>
    <row r="200" spans="1:31" ht="15.75" customHeight="1" x14ac:dyDescent="0.25">
      <c r="A200" s="6">
        <v>199</v>
      </c>
      <c r="B200" s="7" t="str">
        <f>VLOOKUP($A200,GDP!$A$1:$H$2692,COLUMN(GDP!B200),0)</f>
        <v>Africa</v>
      </c>
      <c r="C200" s="8" t="str">
        <f>VLOOKUP($A200,GDP!$A$1:$H$2692,COLUMN(GDP!C200),0)</f>
        <v>Equatorial Guinea-Africa</v>
      </c>
      <c r="D200" s="9" t="str">
        <f>VLOOKUP($A200,GDP!$A$1:$H$2692,COLUMN(GDP!D200),0)</f>
        <v>2003</v>
      </c>
      <c r="E200" s="8">
        <f>VLOOKUP($A200,GDP!$A$1:$H$2692,COLUMN(GDP!E200),0)</f>
        <v>2484745876</v>
      </c>
      <c r="F200" s="7">
        <f>VLOOKUP($A200,GDP!$A$1:$H$2692,COLUMN(GDP!F200),0)</f>
        <v>0.02</v>
      </c>
      <c r="G200" s="7">
        <f>VLOOKUP($A200,GDP!$A$1:$H$2692,COLUMN(GDP!G200),0)</f>
        <v>101</v>
      </c>
      <c r="H200" s="7">
        <f>VLOOKUP($A200,GDP!$A$1:$H$2692,COLUMN(GDP!H200),0)</f>
        <v>0.18</v>
      </c>
      <c r="I200" s="6">
        <f>VLOOKUP($A200,ENERGY!$A$1:$F$2692,COLUMN(ENERGY!E199),0)</f>
        <v>0</v>
      </c>
      <c r="J200" s="6">
        <f>VLOOKUP($A200,ENERGY!$A$1:$F$2692,COLUMN(ENERGY!F199),0)</f>
        <v>4620</v>
      </c>
      <c r="K200" s="6">
        <f>VLOOKUP($A200,'HUMAN RESOURCES'!$A$1:$M$2692,COLUMN('HUMAN RESOURCES'!$E200),0)</f>
        <v>3.7999999999999999E-2</v>
      </c>
      <c r="L200" s="6">
        <f>VLOOKUP($A200,'HUMAN RESOURCES'!$A$1:$M$2692,COLUMN('HUMAN RESOURCES'!$F200),0)</f>
        <v>9.1999999999999998E-2</v>
      </c>
      <c r="M200" s="6">
        <f>VLOOKUP($A200,'HUMAN RESOURCES'!$A$1:$M$2692,COLUMN('HUMAN RESOURCES'!$G200),0)</f>
        <v>49</v>
      </c>
      <c r="N200" s="6">
        <f>VLOOKUP($A200,'HUMAN RESOURCES'!$A$1:$M$2692,COLUMN('HUMAN RESOURCES'!$H200),0)</f>
        <v>47</v>
      </c>
      <c r="O200" s="6">
        <f>VLOOKUP($A200,'HUMAN RESOURCES'!$A$1:$M$2692,COLUMN('HUMAN RESOURCES'!$I200),0)</f>
        <v>0.41499999999999998</v>
      </c>
      <c r="P200" s="6">
        <f>VLOOKUP($A200,'HUMAN RESOURCES'!$A$1:$M$2692,COLUMN('HUMAN RESOURCES'!$J200),0)</f>
        <v>0.55100000000000005</v>
      </c>
      <c r="Q200" s="6">
        <f>VLOOKUP($A200,'HUMAN RESOURCES'!$A$1:$M$2692,COLUMN('HUMAN RESOURCES'!$K200),0)</f>
        <v>3.4000000000000002E-2</v>
      </c>
      <c r="R200" s="6">
        <f>VLOOKUP($A200,'HUMAN RESOURCES'!$A$1:$M$2692,COLUMN('HUMAN RESOURCES'!$L200),0)</f>
        <v>568552</v>
      </c>
      <c r="S200" s="6">
        <f>VLOOKUP($A200,'HUMAN RESOURCES'!$A$1:$M$2692,COLUMN('HUMAN RESOURCES'!$F200),0)</f>
        <v>9.1999999999999998E-2</v>
      </c>
      <c r="T200" s="6">
        <f>VLOOKUP($A200,TOURISM!$A$1:$F$2692,COLUMN(TOURISM!$E200),0)</f>
        <v>0</v>
      </c>
      <c r="U200" s="6">
        <f>VLOOKUP($A200,TOURISM!$A$1:$F$2692,COLUMN(TOURISM!$F200),0)</f>
        <v>0</v>
      </c>
      <c r="V200" s="6">
        <f>VLOOKUP($A200,BUSINESS!$A$1:$J$2692,COLUMN(BUSINESS!$E200),0)</f>
        <v>0</v>
      </c>
      <c r="W200" s="6">
        <f>VLOOKUP($A200,BUSINESS!$A$1:$J$2692,COLUMN(BUSINESS!$F200),0)</f>
        <v>0</v>
      </c>
      <c r="X200" s="6">
        <f>VLOOKUP($A200,BUSINESS!$A$1:$J$2692,COLUMN(BUSINESS!$G200),0)</f>
        <v>0</v>
      </c>
      <c r="Y200" s="6">
        <f>VLOOKUP($A200,BUSINESS!$A$1:$J$2692,COLUMN(BUSINESS!$H200),0)</f>
        <v>0</v>
      </c>
      <c r="Z200" s="6">
        <f>VLOOKUP($A200,BUSINESS!$A$1:$J$2692,COLUMN(BUSINESS!$I200),0)</f>
        <v>5.0000000000000001E-3</v>
      </c>
      <c r="AA200" s="6">
        <f>VLOOKUP($A200,BUSINESS!$A$1:$J$2692,COLUMN(BUSINESS!$J200),0)</f>
        <v>7.2999999999999995E-2</v>
      </c>
      <c r="AB200" s="5"/>
      <c r="AC200" s="5"/>
      <c r="AD200" s="5"/>
      <c r="AE200" s="5"/>
    </row>
    <row r="201" spans="1:31" ht="15.75" customHeight="1" x14ac:dyDescent="0.25">
      <c r="A201" s="6">
        <v>200</v>
      </c>
      <c r="B201" s="7" t="str">
        <f>VLOOKUP($A201,GDP!$A$1:$H$2692,COLUMN(GDP!B201),0)</f>
        <v>Africa</v>
      </c>
      <c r="C201" s="8" t="str">
        <f>VLOOKUP($A201,GDP!$A$1:$H$2692,COLUMN(GDP!C201),0)</f>
        <v>Equatorial Guinea-Africa</v>
      </c>
      <c r="D201" s="9" t="str">
        <f>VLOOKUP($A201,GDP!$A$1:$H$2692,COLUMN(GDP!D201),0)</f>
        <v>2004</v>
      </c>
      <c r="E201" s="8">
        <f>VLOOKUP($A201,GDP!$A$1:$H$2692,COLUMN(GDP!E201),0)</f>
        <v>4410764261</v>
      </c>
      <c r="F201" s="7">
        <f>VLOOKUP($A201,GDP!$A$1:$H$2692,COLUMN(GDP!F201),0)</f>
        <v>2.1000000000000001E-2</v>
      </c>
      <c r="G201" s="7">
        <f>VLOOKUP($A201,GDP!$A$1:$H$2692,COLUMN(GDP!G201),0)</f>
        <v>191</v>
      </c>
      <c r="H201" s="7">
        <f>VLOOKUP($A201,GDP!$A$1:$H$2692,COLUMN(GDP!H201),0)</f>
        <v>0.18</v>
      </c>
      <c r="I201" s="6">
        <f>VLOOKUP($A201,ENERGY!$A$1:$F$2692,COLUMN(ENERGY!E200),0)</f>
        <v>0</v>
      </c>
      <c r="J201" s="6">
        <f>VLOOKUP($A201,ENERGY!$A$1:$F$2692,COLUMN(ENERGY!F200),0)</f>
        <v>4503</v>
      </c>
      <c r="K201" s="6">
        <f>VLOOKUP($A201,'HUMAN RESOURCES'!$A$1:$M$2692,COLUMN('HUMAN RESOURCES'!$E201),0)</f>
        <v>3.7999999999999999E-2</v>
      </c>
      <c r="L201" s="6">
        <f>VLOOKUP($A201,'HUMAN RESOURCES'!$A$1:$M$2692,COLUMN('HUMAN RESOURCES'!$F201),0)</f>
        <v>8.8999999999999996E-2</v>
      </c>
      <c r="M201" s="6">
        <f>VLOOKUP($A201,'HUMAN RESOURCES'!$A$1:$M$2692,COLUMN('HUMAN RESOURCES'!$G201),0)</f>
        <v>50</v>
      </c>
      <c r="N201" s="6">
        <f>VLOOKUP($A201,'HUMAN RESOURCES'!$A$1:$M$2692,COLUMN('HUMAN RESOURCES'!$H201),0)</f>
        <v>47</v>
      </c>
      <c r="O201" s="6">
        <f>VLOOKUP($A201,'HUMAN RESOURCES'!$A$1:$M$2692,COLUMN('HUMAN RESOURCES'!$I201),0)</f>
        <v>0.41</v>
      </c>
      <c r="P201" s="6">
        <f>VLOOKUP($A201,'HUMAN RESOURCES'!$A$1:$M$2692,COLUMN('HUMAN RESOURCES'!$J201),0)</f>
        <v>0.55700000000000005</v>
      </c>
      <c r="Q201" s="6">
        <f>VLOOKUP($A201,'HUMAN RESOURCES'!$A$1:$M$2692,COLUMN('HUMAN RESOURCES'!$K201),0)</f>
        <v>3.3000000000000002E-2</v>
      </c>
      <c r="R201" s="6">
        <f>VLOOKUP($A201,'HUMAN RESOURCES'!$A$1:$M$2692,COLUMN('HUMAN RESOURCES'!$L201),0)</f>
        <v>585983</v>
      </c>
      <c r="S201" s="6">
        <f>VLOOKUP($A201,'HUMAN RESOURCES'!$A$1:$M$2692,COLUMN('HUMAN RESOURCES'!$F201),0)</f>
        <v>8.8999999999999996E-2</v>
      </c>
      <c r="T201" s="6">
        <f>VLOOKUP($A201,TOURISM!$A$1:$F$2692,COLUMN(TOURISM!$E201),0)</f>
        <v>0</v>
      </c>
      <c r="U201" s="6">
        <f>VLOOKUP($A201,TOURISM!$A$1:$F$2692,COLUMN(TOURISM!$F201),0)</f>
        <v>0</v>
      </c>
      <c r="V201" s="6">
        <f>VLOOKUP($A201,BUSINESS!$A$1:$J$2692,COLUMN(BUSINESS!$E201),0)</f>
        <v>0</v>
      </c>
      <c r="W201" s="6">
        <f>VLOOKUP($A201,BUSINESS!$A$1:$J$2692,COLUMN(BUSINESS!$F201),0)</f>
        <v>0</v>
      </c>
      <c r="X201" s="6">
        <f>VLOOKUP($A201,BUSINESS!$A$1:$J$2692,COLUMN(BUSINESS!$G201),0)</f>
        <v>0</v>
      </c>
      <c r="Y201" s="6">
        <f>VLOOKUP($A201,BUSINESS!$A$1:$J$2692,COLUMN(BUSINESS!$H201),0)</f>
        <v>0</v>
      </c>
      <c r="Z201" s="6">
        <f>VLOOKUP($A201,BUSINESS!$A$1:$J$2692,COLUMN(BUSINESS!$I201),0)</f>
        <v>8.0000000000000002E-3</v>
      </c>
      <c r="AA201" s="6">
        <f>VLOOKUP($A201,BUSINESS!$A$1:$J$2692,COLUMN(BUSINESS!$J201),0)</f>
        <v>0.106</v>
      </c>
      <c r="AB201" s="5"/>
      <c r="AC201" s="5"/>
      <c r="AD201" s="5"/>
      <c r="AE201" s="5"/>
    </row>
    <row r="202" spans="1:31" ht="15.75" customHeight="1" x14ac:dyDescent="0.25">
      <c r="A202" s="6">
        <v>201</v>
      </c>
      <c r="B202" s="7" t="str">
        <f>VLOOKUP($A202,GDP!$A$1:$H$2692,COLUMN(GDP!B202),0)</f>
        <v>Africa</v>
      </c>
      <c r="C202" s="8" t="str">
        <f>VLOOKUP($A202,GDP!$A$1:$H$2692,COLUMN(GDP!C202),0)</f>
        <v>Equatorial Guinea-Africa</v>
      </c>
      <c r="D202" s="9" t="str">
        <f>VLOOKUP($A202,GDP!$A$1:$H$2692,COLUMN(GDP!D202),0)</f>
        <v>2005</v>
      </c>
      <c r="E202" s="8">
        <f>VLOOKUP($A202,GDP!$A$1:$H$2692,COLUMN(GDP!E202),0)</f>
        <v>6915849240</v>
      </c>
      <c r="F202" s="7">
        <f>VLOOKUP($A202,GDP!$A$1:$H$2692,COLUMN(GDP!F202),0)</f>
        <v>1.6E-2</v>
      </c>
      <c r="G202" s="7">
        <f>VLOOKUP($A202,GDP!$A$1:$H$2692,COLUMN(GDP!G202),0)</f>
        <v>220</v>
      </c>
      <c r="H202" s="7">
        <f>VLOOKUP($A202,GDP!$A$1:$H$2692,COLUMN(GDP!H202),0)</f>
        <v>0.17699999999999999</v>
      </c>
      <c r="I202" s="6">
        <f>VLOOKUP($A202,ENERGY!$A$1:$F$2692,COLUMN(ENERGY!E201),0)</f>
        <v>1759</v>
      </c>
      <c r="J202" s="6">
        <f>VLOOKUP($A202,ENERGY!$A$1:$F$2692,COLUMN(ENERGY!F201),0)</f>
        <v>4796</v>
      </c>
      <c r="K202" s="6">
        <f>VLOOKUP($A202,'HUMAN RESOURCES'!$A$1:$M$2692,COLUMN('HUMAN RESOURCES'!$E202),0)</f>
        <v>3.7999999999999999E-2</v>
      </c>
      <c r="L202" s="6">
        <f>VLOOKUP($A202,'HUMAN RESOURCES'!$A$1:$M$2692,COLUMN('HUMAN RESOURCES'!$F202),0)</f>
        <v>8.6999999999999994E-2</v>
      </c>
      <c r="M202" s="6">
        <f>VLOOKUP($A202,'HUMAN RESOURCES'!$A$1:$M$2692,COLUMN('HUMAN RESOURCES'!$G202),0)</f>
        <v>50</v>
      </c>
      <c r="N202" s="6">
        <f>VLOOKUP($A202,'HUMAN RESOURCES'!$A$1:$M$2692,COLUMN('HUMAN RESOURCES'!$H202),0)</f>
        <v>48</v>
      </c>
      <c r="O202" s="6">
        <f>VLOOKUP($A202,'HUMAN RESOURCES'!$A$1:$M$2692,COLUMN('HUMAN RESOURCES'!$I202),0)</f>
        <v>0.40600000000000003</v>
      </c>
      <c r="P202" s="6">
        <f>VLOOKUP($A202,'HUMAN RESOURCES'!$A$1:$M$2692,COLUMN('HUMAN RESOURCES'!$J202),0)</f>
        <v>0.56100000000000005</v>
      </c>
      <c r="Q202" s="6">
        <f>VLOOKUP($A202,'HUMAN RESOURCES'!$A$1:$M$2692,COLUMN('HUMAN RESOURCES'!$K202),0)</f>
        <v>3.2000000000000001E-2</v>
      </c>
      <c r="R202" s="6">
        <f>VLOOKUP($A202,'HUMAN RESOURCES'!$A$1:$M$2692,COLUMN('HUMAN RESOURCES'!$L202),0)</f>
        <v>603648</v>
      </c>
      <c r="S202" s="6">
        <f>VLOOKUP($A202,'HUMAN RESOURCES'!$A$1:$M$2692,COLUMN('HUMAN RESOURCES'!$F202),0)</f>
        <v>8.6999999999999994E-2</v>
      </c>
      <c r="T202" s="6">
        <f>VLOOKUP($A202,TOURISM!$A$1:$F$2692,COLUMN(TOURISM!$E202),0)</f>
        <v>0</v>
      </c>
      <c r="U202" s="6">
        <f>VLOOKUP($A202,TOURISM!$A$1:$F$2692,COLUMN(TOURISM!$F202),0)</f>
        <v>0</v>
      </c>
      <c r="V202" s="6">
        <f>VLOOKUP($A202,BUSINESS!$A$1:$J$2692,COLUMN(BUSINESS!$E202),0)</f>
        <v>0.441</v>
      </c>
      <c r="W202" s="6">
        <f>VLOOKUP($A202,BUSINESS!$A$1:$J$2692,COLUMN(BUSINESS!$F202),0)</f>
        <v>137</v>
      </c>
      <c r="X202" s="6">
        <f>VLOOKUP($A202,BUSINESS!$A$1:$J$2692,COLUMN(BUSINESS!$G202),0)</f>
        <v>0</v>
      </c>
      <c r="Y202" s="6">
        <f>VLOOKUP($A202,BUSINESS!$A$1:$J$2692,COLUMN(BUSINESS!$H202),0)</f>
        <v>492</v>
      </c>
      <c r="Z202" s="6">
        <f>VLOOKUP($A202,BUSINESS!$A$1:$J$2692,COLUMN(BUSINESS!$I202),0)</f>
        <v>1.0999999999999999E-2</v>
      </c>
      <c r="AA202" s="6">
        <f>VLOOKUP($A202,BUSINESS!$A$1:$J$2692,COLUMN(BUSINESS!$J202),0)</f>
        <v>0.161</v>
      </c>
      <c r="AB202" s="5"/>
      <c r="AC202" s="5"/>
      <c r="AD202" s="5"/>
      <c r="AE202" s="5"/>
    </row>
    <row r="203" spans="1:31" ht="15.75" customHeight="1" x14ac:dyDescent="0.25">
      <c r="A203" s="6">
        <v>202</v>
      </c>
      <c r="B203" s="7" t="str">
        <f>VLOOKUP($A203,GDP!$A$1:$H$2692,COLUMN(GDP!B203),0)</f>
        <v>Africa</v>
      </c>
      <c r="C203" s="8" t="str">
        <f>VLOOKUP($A203,GDP!$A$1:$H$2692,COLUMN(GDP!C203),0)</f>
        <v>Equatorial Guinea-Africa</v>
      </c>
      <c r="D203" s="9" t="str">
        <f>VLOOKUP($A203,GDP!$A$1:$H$2692,COLUMN(GDP!D203),0)</f>
        <v>2006</v>
      </c>
      <c r="E203" s="8">
        <f>VLOOKUP($A203,GDP!$A$1:$H$2692,COLUMN(GDP!E203),0)</f>
        <v>8081982438</v>
      </c>
      <c r="F203" s="7">
        <f>VLOOKUP($A203,GDP!$A$1:$H$2692,COLUMN(GDP!F203),0)</f>
        <v>2.3E-2</v>
      </c>
      <c r="G203" s="7">
        <f>VLOOKUP($A203,GDP!$A$1:$H$2692,COLUMN(GDP!G203),0)</f>
        <v>287</v>
      </c>
      <c r="H203" s="7">
        <f>VLOOKUP($A203,GDP!$A$1:$H$2692,COLUMN(GDP!H203),0)</f>
        <v>0.153</v>
      </c>
      <c r="I203" s="6">
        <f>VLOOKUP($A203,ENERGY!$A$1:$F$2692,COLUMN(ENERGY!E202),0)</f>
        <v>1503</v>
      </c>
      <c r="J203" s="6">
        <f>VLOOKUP($A203,ENERGY!$A$1:$F$2692,COLUMN(ENERGY!F202),0)</f>
        <v>4752</v>
      </c>
      <c r="K203" s="6">
        <f>VLOOKUP($A203,'HUMAN RESOURCES'!$A$1:$M$2692,COLUMN('HUMAN RESOURCES'!$E203),0)</f>
        <v>3.7999999999999999E-2</v>
      </c>
      <c r="L203" s="6">
        <f>VLOOKUP($A203,'HUMAN RESOURCES'!$A$1:$M$2692,COLUMN('HUMAN RESOURCES'!$F203),0)</f>
        <v>8.5000000000000006E-2</v>
      </c>
      <c r="M203" s="6">
        <f>VLOOKUP($A203,'HUMAN RESOURCES'!$A$1:$M$2692,COLUMN('HUMAN RESOURCES'!$G203),0)</f>
        <v>51</v>
      </c>
      <c r="N203" s="6">
        <f>VLOOKUP($A203,'HUMAN RESOURCES'!$A$1:$M$2692,COLUMN('HUMAN RESOURCES'!$H203),0)</f>
        <v>48</v>
      </c>
      <c r="O203" s="6">
        <f>VLOOKUP($A203,'HUMAN RESOURCES'!$A$1:$M$2692,COLUMN('HUMAN RESOURCES'!$I203),0)</f>
        <v>0.40300000000000002</v>
      </c>
      <c r="P203" s="6">
        <f>VLOOKUP($A203,'HUMAN RESOURCES'!$A$1:$M$2692,COLUMN('HUMAN RESOURCES'!$J203),0)</f>
        <v>0.56599999999999995</v>
      </c>
      <c r="Q203" s="6">
        <f>VLOOKUP($A203,'HUMAN RESOURCES'!$A$1:$M$2692,COLUMN('HUMAN RESOURCES'!$K203),0)</f>
        <v>3.2000000000000001E-2</v>
      </c>
      <c r="R203" s="6">
        <f>VLOOKUP($A203,'HUMAN RESOURCES'!$A$1:$M$2692,COLUMN('HUMAN RESOURCES'!$L203),0)</f>
        <v>621517</v>
      </c>
      <c r="S203" s="6">
        <f>VLOOKUP($A203,'HUMAN RESOURCES'!$A$1:$M$2692,COLUMN('HUMAN RESOURCES'!$F203),0)</f>
        <v>8.5000000000000006E-2</v>
      </c>
      <c r="T203" s="6">
        <f>VLOOKUP($A203,TOURISM!$A$1:$F$2692,COLUMN(TOURISM!$E203),0)</f>
        <v>0</v>
      </c>
      <c r="U203" s="6">
        <f>VLOOKUP($A203,TOURISM!$A$1:$F$2692,COLUMN(TOURISM!$F203),0)</f>
        <v>0</v>
      </c>
      <c r="V203" s="6">
        <f>VLOOKUP($A203,BUSINESS!$A$1:$J$2692,COLUMN(BUSINESS!$E203),0)</f>
        <v>0.441</v>
      </c>
      <c r="W203" s="6">
        <f>VLOOKUP($A203,BUSINESS!$A$1:$J$2692,COLUMN(BUSINESS!$F203),0)</f>
        <v>135</v>
      </c>
      <c r="X203" s="6">
        <f>VLOOKUP($A203,BUSINESS!$A$1:$J$2692,COLUMN(BUSINESS!$G203),0)</f>
        <v>0</v>
      </c>
      <c r="Y203" s="6">
        <f>VLOOKUP($A203,BUSINESS!$A$1:$J$2692,COLUMN(BUSINESS!$H203),0)</f>
        <v>492</v>
      </c>
      <c r="Z203" s="6">
        <f>VLOOKUP($A203,BUSINESS!$A$1:$J$2692,COLUMN(BUSINESS!$I203),0)</f>
        <v>1.2999999999999999E-2</v>
      </c>
      <c r="AA203" s="6">
        <f>VLOOKUP($A203,BUSINESS!$A$1:$J$2692,COLUMN(BUSINESS!$J203),0)</f>
        <v>0.193</v>
      </c>
      <c r="AB203" s="5"/>
      <c r="AC203" s="5"/>
      <c r="AD203" s="5"/>
      <c r="AE203" s="5"/>
    </row>
    <row r="204" spans="1:31" ht="15.75" customHeight="1" x14ac:dyDescent="0.25">
      <c r="A204" s="6">
        <v>203</v>
      </c>
      <c r="B204" s="7" t="str">
        <f>VLOOKUP($A204,GDP!$A$1:$H$2692,COLUMN(GDP!B204),0)</f>
        <v>Africa</v>
      </c>
      <c r="C204" s="8" t="str">
        <f>VLOOKUP($A204,GDP!$A$1:$H$2692,COLUMN(GDP!C204),0)</f>
        <v>Equatorial Guinea-Africa</v>
      </c>
      <c r="D204" s="9" t="str">
        <f>VLOOKUP($A204,GDP!$A$1:$H$2692,COLUMN(GDP!D204),0)</f>
        <v>2007</v>
      </c>
      <c r="E204" s="8">
        <f>VLOOKUP($A204,GDP!$A$1:$H$2692,COLUMN(GDP!E204),0)</f>
        <v>10197937673</v>
      </c>
      <c r="F204" s="7">
        <f>VLOOKUP($A204,GDP!$A$1:$H$2692,COLUMN(GDP!F204),0)</f>
        <v>2.4E-2</v>
      </c>
      <c r="G204" s="7">
        <f>VLOOKUP($A204,GDP!$A$1:$H$2692,COLUMN(GDP!G204),0)</f>
        <v>380</v>
      </c>
      <c r="H204" s="7">
        <f>VLOOKUP($A204,GDP!$A$1:$H$2692,COLUMN(GDP!H204),0)</f>
        <v>0.15</v>
      </c>
      <c r="I204" s="6">
        <f>VLOOKUP($A204,ENERGY!$A$1:$F$2692,COLUMN(ENERGY!E203),0)</f>
        <v>1249</v>
      </c>
      <c r="J204" s="6">
        <f>VLOOKUP($A204,ENERGY!$A$1:$F$2692,COLUMN(ENERGY!F203),0)</f>
        <v>4712</v>
      </c>
      <c r="K204" s="6">
        <f>VLOOKUP($A204,'HUMAN RESOURCES'!$A$1:$M$2692,COLUMN('HUMAN RESOURCES'!$E204),0)</f>
        <v>3.7999999999999999E-2</v>
      </c>
      <c r="L204" s="6">
        <f>VLOOKUP($A204,'HUMAN RESOURCES'!$A$1:$M$2692,COLUMN('HUMAN RESOURCES'!$F204),0)</f>
        <v>8.2000000000000003E-2</v>
      </c>
      <c r="M204" s="6">
        <f>VLOOKUP($A204,'HUMAN RESOURCES'!$A$1:$M$2692,COLUMN('HUMAN RESOURCES'!$G204),0)</f>
        <v>51</v>
      </c>
      <c r="N204" s="6">
        <f>VLOOKUP($A204,'HUMAN RESOURCES'!$A$1:$M$2692,COLUMN('HUMAN RESOURCES'!$H204),0)</f>
        <v>49</v>
      </c>
      <c r="O204" s="6">
        <f>VLOOKUP($A204,'HUMAN RESOURCES'!$A$1:$M$2692,COLUMN('HUMAN RESOURCES'!$I204),0)</f>
        <v>0.4</v>
      </c>
      <c r="P204" s="6">
        <f>VLOOKUP($A204,'HUMAN RESOURCES'!$A$1:$M$2692,COLUMN('HUMAN RESOURCES'!$J204),0)</f>
        <v>0.56899999999999995</v>
      </c>
      <c r="Q204" s="6">
        <f>VLOOKUP($A204,'HUMAN RESOURCES'!$A$1:$M$2692,COLUMN('HUMAN RESOURCES'!$K204),0)</f>
        <v>3.1E-2</v>
      </c>
      <c r="R204" s="6">
        <f>VLOOKUP($A204,'HUMAN RESOURCES'!$A$1:$M$2692,COLUMN('HUMAN RESOURCES'!$L204),0)</f>
        <v>639618</v>
      </c>
      <c r="S204" s="6">
        <f>VLOOKUP($A204,'HUMAN RESOURCES'!$A$1:$M$2692,COLUMN('HUMAN RESOURCES'!$F204),0)</f>
        <v>8.2000000000000003E-2</v>
      </c>
      <c r="T204" s="6">
        <f>VLOOKUP($A204,TOURISM!$A$1:$F$2692,COLUMN(TOURISM!$E204),0)</f>
        <v>0</v>
      </c>
      <c r="U204" s="6">
        <f>VLOOKUP($A204,TOURISM!$A$1:$F$2692,COLUMN(TOURISM!$F204),0)</f>
        <v>0</v>
      </c>
      <c r="V204" s="6">
        <f>VLOOKUP($A204,BUSINESS!$A$1:$J$2692,COLUMN(BUSINESS!$E204),0)</f>
        <v>0.441</v>
      </c>
      <c r="W204" s="6">
        <f>VLOOKUP($A204,BUSINESS!$A$1:$J$2692,COLUMN(BUSINESS!$F204),0)</f>
        <v>135</v>
      </c>
      <c r="X204" s="6">
        <f>VLOOKUP($A204,BUSINESS!$A$1:$J$2692,COLUMN(BUSINESS!$G204),0)</f>
        <v>0</v>
      </c>
      <c r="Y204" s="6">
        <f>VLOOKUP($A204,BUSINESS!$A$1:$J$2692,COLUMN(BUSINESS!$H204),0)</f>
        <v>492</v>
      </c>
      <c r="Z204" s="6">
        <f>VLOOKUP($A204,BUSINESS!$A$1:$J$2692,COLUMN(BUSINESS!$I204),0)</f>
        <v>1.6E-2</v>
      </c>
      <c r="AA204" s="6">
        <f>VLOOKUP($A204,BUSINESS!$A$1:$J$2692,COLUMN(BUSINESS!$J204),0)</f>
        <v>0.23499999999999999</v>
      </c>
      <c r="AB204" s="5"/>
      <c r="AC204" s="5"/>
      <c r="AD204" s="5"/>
      <c r="AE204" s="5"/>
    </row>
    <row r="205" spans="1:31" ht="15.75" customHeight="1" x14ac:dyDescent="0.25">
      <c r="A205" s="6">
        <v>204</v>
      </c>
      <c r="B205" s="7" t="str">
        <f>VLOOKUP($A205,GDP!$A$1:$H$2692,COLUMN(GDP!B205),0)</f>
        <v>Africa</v>
      </c>
      <c r="C205" s="8" t="str">
        <f>VLOOKUP($A205,GDP!$A$1:$H$2692,COLUMN(GDP!C205),0)</f>
        <v>Equatorial Guinea-Africa</v>
      </c>
      <c r="D205" s="9" t="str">
        <f>VLOOKUP($A205,GDP!$A$1:$H$2692,COLUMN(GDP!D205),0)</f>
        <v>2008</v>
      </c>
      <c r="E205" s="8">
        <f>VLOOKUP($A205,GDP!$A$1:$H$2692,COLUMN(GDP!E205),0)</f>
        <v>15419096232</v>
      </c>
      <c r="F205" s="7">
        <f>VLOOKUP($A205,GDP!$A$1:$H$2692,COLUMN(GDP!F205),0)</f>
        <v>3.4000000000000002E-2</v>
      </c>
      <c r="G205" s="7">
        <f>VLOOKUP($A205,GDP!$A$1:$H$2692,COLUMN(GDP!G205),0)</f>
        <v>792</v>
      </c>
      <c r="H205" s="7">
        <f>VLOOKUP($A205,GDP!$A$1:$H$2692,COLUMN(GDP!H205),0)</f>
        <v>0</v>
      </c>
      <c r="I205" s="6">
        <f>VLOOKUP($A205,ENERGY!$A$1:$F$2692,COLUMN(ENERGY!E204),0)</f>
        <v>762</v>
      </c>
      <c r="J205" s="6">
        <f>VLOOKUP($A205,ENERGY!$A$1:$F$2692,COLUMN(ENERGY!F204),0)</f>
        <v>5218</v>
      </c>
      <c r="K205" s="6">
        <f>VLOOKUP($A205,'HUMAN RESOURCES'!$A$1:$M$2692,COLUMN('HUMAN RESOURCES'!$E205),0)</f>
        <v>3.6999999999999998E-2</v>
      </c>
      <c r="L205" s="6">
        <f>VLOOKUP($A205,'HUMAN RESOURCES'!$A$1:$M$2692,COLUMN('HUMAN RESOURCES'!$F205),0)</f>
        <v>0.08</v>
      </c>
      <c r="M205" s="6">
        <f>VLOOKUP($A205,'HUMAN RESOURCES'!$A$1:$M$2692,COLUMN('HUMAN RESOURCES'!$G205),0)</f>
        <v>52</v>
      </c>
      <c r="N205" s="6">
        <f>VLOOKUP($A205,'HUMAN RESOURCES'!$A$1:$M$2692,COLUMN('HUMAN RESOURCES'!$H205),0)</f>
        <v>49</v>
      </c>
      <c r="O205" s="6">
        <f>VLOOKUP($A205,'HUMAN RESOURCES'!$A$1:$M$2692,COLUMN('HUMAN RESOURCES'!$I205),0)</f>
        <v>0.39700000000000002</v>
      </c>
      <c r="P205" s="6">
        <f>VLOOKUP($A205,'HUMAN RESOURCES'!$A$1:$M$2692,COLUMN('HUMAN RESOURCES'!$J205),0)</f>
        <v>0.57199999999999995</v>
      </c>
      <c r="Q205" s="6">
        <f>VLOOKUP($A205,'HUMAN RESOURCES'!$A$1:$M$2692,COLUMN('HUMAN RESOURCES'!$K205),0)</f>
        <v>0.03</v>
      </c>
      <c r="R205" s="6">
        <f>VLOOKUP($A205,'HUMAN RESOURCES'!$A$1:$M$2692,COLUMN('HUMAN RESOURCES'!$L205),0)</f>
        <v>658025</v>
      </c>
      <c r="S205" s="6">
        <f>VLOOKUP($A205,'HUMAN RESOURCES'!$A$1:$M$2692,COLUMN('HUMAN RESOURCES'!$F205),0)</f>
        <v>0.08</v>
      </c>
      <c r="T205" s="6">
        <f>VLOOKUP($A205,TOURISM!$A$1:$F$2692,COLUMN(TOURISM!$E205),0)</f>
        <v>0</v>
      </c>
      <c r="U205" s="6">
        <f>VLOOKUP($A205,TOURISM!$A$1:$F$2692,COLUMN(TOURISM!$F205),0)</f>
        <v>0</v>
      </c>
      <c r="V205" s="6">
        <f>VLOOKUP($A205,BUSINESS!$A$1:$J$2692,COLUMN(BUSINESS!$E205),0)</f>
        <v>0.441</v>
      </c>
      <c r="W205" s="6">
        <f>VLOOKUP($A205,BUSINESS!$A$1:$J$2692,COLUMN(BUSINESS!$F205),0)</f>
        <v>135</v>
      </c>
      <c r="X205" s="6">
        <f>VLOOKUP($A205,BUSINESS!$A$1:$J$2692,COLUMN(BUSINESS!$G205),0)</f>
        <v>0</v>
      </c>
      <c r="Y205" s="6">
        <f>VLOOKUP($A205,BUSINESS!$A$1:$J$2692,COLUMN(BUSINESS!$H205),0)</f>
        <v>492</v>
      </c>
      <c r="Z205" s="6">
        <f>VLOOKUP($A205,BUSINESS!$A$1:$J$2692,COLUMN(BUSINESS!$I205),0)</f>
        <v>1.7999999999999999E-2</v>
      </c>
      <c r="AA205" s="6">
        <f>VLOOKUP($A205,BUSINESS!$A$1:$J$2692,COLUMN(BUSINESS!$J205),0)</f>
        <v>0.27400000000000002</v>
      </c>
      <c r="AB205" s="5"/>
      <c r="AC205" s="5"/>
      <c r="AD205" s="5"/>
      <c r="AE205" s="5"/>
    </row>
    <row r="206" spans="1:31" ht="15.75" customHeight="1" x14ac:dyDescent="0.25">
      <c r="A206" s="6">
        <v>205</v>
      </c>
      <c r="B206" s="7" t="str">
        <f>VLOOKUP($A206,GDP!$A$1:$H$2692,COLUMN(GDP!B206),0)</f>
        <v>Africa</v>
      </c>
      <c r="C206" s="8" t="str">
        <f>VLOOKUP($A206,GDP!$A$1:$H$2692,COLUMN(GDP!C206),0)</f>
        <v>Equatorial Guinea-Africa</v>
      </c>
      <c r="D206" s="9" t="str">
        <f>VLOOKUP($A206,GDP!$A$1:$H$2692,COLUMN(GDP!D206),0)</f>
        <v>2009</v>
      </c>
      <c r="E206" s="8">
        <f>VLOOKUP($A206,GDP!$A$1:$H$2692,COLUMN(GDP!E206),0)</f>
        <v>9380412630</v>
      </c>
      <c r="F206" s="7">
        <f>VLOOKUP($A206,GDP!$A$1:$H$2692,COLUMN(GDP!F206),0)</f>
        <v>5.6000000000000001E-2</v>
      </c>
      <c r="G206" s="7">
        <f>VLOOKUP($A206,GDP!$A$1:$H$2692,COLUMN(GDP!G206),0)</f>
        <v>861</v>
      </c>
      <c r="H206" s="7">
        <f>VLOOKUP($A206,GDP!$A$1:$H$2692,COLUMN(GDP!H206),0)</f>
        <v>0</v>
      </c>
      <c r="I206" s="6">
        <f>VLOOKUP($A206,ENERGY!$A$1:$F$2692,COLUMN(ENERGY!E205),0)</f>
        <v>0</v>
      </c>
      <c r="J206" s="6">
        <f>VLOOKUP($A206,ENERGY!$A$1:$F$2692,COLUMN(ENERGY!F205),0)</f>
        <v>6018</v>
      </c>
      <c r="K206" s="6">
        <f>VLOOKUP($A206,'HUMAN RESOURCES'!$A$1:$M$2692,COLUMN('HUMAN RESOURCES'!$E206),0)</f>
        <v>3.6999999999999998E-2</v>
      </c>
      <c r="L206" s="6">
        <f>VLOOKUP($A206,'HUMAN RESOURCES'!$A$1:$M$2692,COLUMN('HUMAN RESOURCES'!$F206),0)</f>
        <v>7.8E-2</v>
      </c>
      <c r="M206" s="6">
        <f>VLOOKUP($A206,'HUMAN RESOURCES'!$A$1:$M$2692,COLUMN('HUMAN RESOURCES'!$G206),0)</f>
        <v>52</v>
      </c>
      <c r="N206" s="6">
        <f>VLOOKUP($A206,'HUMAN RESOURCES'!$A$1:$M$2692,COLUMN('HUMAN RESOURCES'!$H206),0)</f>
        <v>50</v>
      </c>
      <c r="O206" s="6">
        <f>VLOOKUP($A206,'HUMAN RESOURCES'!$A$1:$M$2692,COLUMN('HUMAN RESOURCES'!$I206),0)</f>
        <v>0.39500000000000002</v>
      </c>
      <c r="P206" s="6">
        <f>VLOOKUP($A206,'HUMAN RESOURCES'!$A$1:$M$2692,COLUMN('HUMAN RESOURCES'!$J206),0)</f>
        <v>0.57499999999999996</v>
      </c>
      <c r="Q206" s="6">
        <f>VLOOKUP($A206,'HUMAN RESOURCES'!$A$1:$M$2692,COLUMN('HUMAN RESOURCES'!$K206),0)</f>
        <v>0.03</v>
      </c>
      <c r="R206" s="6">
        <f>VLOOKUP($A206,'HUMAN RESOURCES'!$A$1:$M$2692,COLUMN('HUMAN RESOURCES'!$L206),0)</f>
        <v>676851</v>
      </c>
      <c r="S206" s="6">
        <f>VLOOKUP($A206,'HUMAN RESOURCES'!$A$1:$M$2692,COLUMN('HUMAN RESOURCES'!$F206),0)</f>
        <v>7.8E-2</v>
      </c>
      <c r="T206" s="6">
        <f>VLOOKUP($A206,TOURISM!$A$1:$F$2692,COLUMN(TOURISM!$E206),0)</f>
        <v>0</v>
      </c>
      <c r="U206" s="6">
        <f>VLOOKUP($A206,TOURISM!$A$1:$F$2692,COLUMN(TOURISM!$F206),0)</f>
        <v>0</v>
      </c>
      <c r="V206" s="6">
        <f>VLOOKUP($A206,BUSINESS!$A$1:$J$2692,COLUMN(BUSINESS!$E206),0)</f>
        <v>0.441</v>
      </c>
      <c r="W206" s="6">
        <f>VLOOKUP($A206,BUSINESS!$A$1:$J$2692,COLUMN(BUSINESS!$F206),0)</f>
        <v>135</v>
      </c>
      <c r="X206" s="6">
        <f>VLOOKUP($A206,BUSINESS!$A$1:$J$2692,COLUMN(BUSINESS!$G206),0)</f>
        <v>0</v>
      </c>
      <c r="Y206" s="6">
        <f>VLOOKUP($A206,BUSINESS!$A$1:$J$2692,COLUMN(BUSINESS!$H206),0)</f>
        <v>492</v>
      </c>
      <c r="Z206" s="6">
        <f>VLOOKUP($A206,BUSINESS!$A$1:$J$2692,COLUMN(BUSINESS!$I206),0)</f>
        <v>2.1000000000000001E-2</v>
      </c>
      <c r="AA206" s="6">
        <f>VLOOKUP($A206,BUSINESS!$A$1:$J$2692,COLUMN(BUSINESS!$J206),0)</f>
        <v>0.29499999999999998</v>
      </c>
      <c r="AB206" s="5"/>
      <c r="AC206" s="5"/>
      <c r="AD206" s="5"/>
      <c r="AE206" s="5"/>
    </row>
    <row r="207" spans="1:31" ht="15.75" customHeight="1" x14ac:dyDescent="0.25">
      <c r="A207" s="6">
        <v>206</v>
      </c>
      <c r="B207" s="7" t="str">
        <f>VLOOKUP($A207,GDP!$A$1:$H$2692,COLUMN(GDP!B207),0)</f>
        <v>Africa</v>
      </c>
      <c r="C207" s="8" t="str">
        <f>VLOOKUP($A207,GDP!$A$1:$H$2692,COLUMN(GDP!C207),0)</f>
        <v>Equatorial Guinea-Africa</v>
      </c>
      <c r="D207" s="9" t="str">
        <f>VLOOKUP($A207,GDP!$A$1:$H$2692,COLUMN(GDP!D207),0)</f>
        <v>2010</v>
      </c>
      <c r="E207" s="8">
        <f>VLOOKUP($A207,GDP!$A$1:$H$2692,COLUMN(GDP!E207),0)</f>
        <v>11586407487</v>
      </c>
      <c r="F207" s="7">
        <f>VLOOKUP($A207,GDP!$A$1:$H$2692,COLUMN(GDP!F207),0)</f>
        <v>4.2999999999999997E-2</v>
      </c>
      <c r="G207" s="7">
        <f>VLOOKUP($A207,GDP!$A$1:$H$2692,COLUMN(GDP!G207),0)</f>
        <v>757</v>
      </c>
      <c r="H207" s="7">
        <f>VLOOKUP($A207,GDP!$A$1:$H$2692,COLUMN(GDP!H207),0)</f>
        <v>0</v>
      </c>
      <c r="I207" s="6">
        <f>VLOOKUP($A207,ENERGY!$A$1:$F$2692,COLUMN(ENERGY!E206),0)</f>
        <v>0</v>
      </c>
      <c r="J207" s="6">
        <f>VLOOKUP($A207,ENERGY!$A$1:$F$2692,COLUMN(ENERGY!F206),0)</f>
        <v>4980</v>
      </c>
      <c r="K207" s="6">
        <f>VLOOKUP($A207,'HUMAN RESOURCES'!$A$1:$M$2692,COLUMN('HUMAN RESOURCES'!$E207),0)</f>
        <v>3.6999999999999998E-2</v>
      </c>
      <c r="L207" s="6">
        <f>VLOOKUP($A207,'HUMAN RESOURCES'!$A$1:$M$2692,COLUMN('HUMAN RESOURCES'!$F207),0)</f>
        <v>7.5999999999999998E-2</v>
      </c>
      <c r="M207" s="6">
        <f>VLOOKUP($A207,'HUMAN RESOURCES'!$A$1:$M$2692,COLUMN('HUMAN RESOURCES'!$G207),0)</f>
        <v>53</v>
      </c>
      <c r="N207" s="6">
        <f>VLOOKUP($A207,'HUMAN RESOURCES'!$A$1:$M$2692,COLUMN('HUMAN RESOURCES'!$H207),0)</f>
        <v>50</v>
      </c>
      <c r="O207" s="6">
        <f>VLOOKUP($A207,'HUMAN RESOURCES'!$A$1:$M$2692,COLUMN('HUMAN RESOURCES'!$I207),0)</f>
        <v>0.39300000000000002</v>
      </c>
      <c r="P207" s="6">
        <f>VLOOKUP($A207,'HUMAN RESOURCES'!$A$1:$M$2692,COLUMN('HUMAN RESOURCES'!$J207),0)</f>
        <v>0.57799999999999996</v>
      </c>
      <c r="Q207" s="6">
        <f>VLOOKUP($A207,'HUMAN RESOURCES'!$A$1:$M$2692,COLUMN('HUMAN RESOURCES'!$K207),0)</f>
        <v>2.9000000000000001E-2</v>
      </c>
      <c r="R207" s="6">
        <f>VLOOKUP($A207,'HUMAN RESOURCES'!$A$1:$M$2692,COLUMN('HUMAN RESOURCES'!$L207),0)</f>
        <v>696167</v>
      </c>
      <c r="S207" s="6">
        <f>VLOOKUP($A207,'HUMAN RESOURCES'!$A$1:$M$2692,COLUMN('HUMAN RESOURCES'!$F207),0)</f>
        <v>7.5999999999999998E-2</v>
      </c>
      <c r="T207" s="6">
        <f>VLOOKUP($A207,TOURISM!$A$1:$F$2692,COLUMN(TOURISM!$E207),0)</f>
        <v>0</v>
      </c>
      <c r="U207" s="6">
        <f>VLOOKUP($A207,TOURISM!$A$1:$F$2692,COLUMN(TOURISM!$F207),0)</f>
        <v>0</v>
      </c>
      <c r="V207" s="6">
        <f>VLOOKUP($A207,BUSINESS!$A$1:$J$2692,COLUMN(BUSINESS!$E207),0)</f>
        <v>0.441</v>
      </c>
      <c r="W207" s="6">
        <f>VLOOKUP($A207,BUSINESS!$A$1:$J$2692,COLUMN(BUSINESS!$F207),0)</f>
        <v>135</v>
      </c>
      <c r="X207" s="6">
        <f>VLOOKUP($A207,BUSINESS!$A$1:$J$2692,COLUMN(BUSINESS!$G207),0)</f>
        <v>0</v>
      </c>
      <c r="Y207" s="6">
        <f>VLOOKUP($A207,BUSINESS!$A$1:$J$2692,COLUMN(BUSINESS!$H207),0)</f>
        <v>492</v>
      </c>
      <c r="Z207" s="6">
        <f>VLOOKUP($A207,BUSINESS!$A$1:$J$2692,COLUMN(BUSINESS!$I207),0)</f>
        <v>0.06</v>
      </c>
      <c r="AA207" s="6">
        <f>VLOOKUP($A207,BUSINESS!$A$1:$J$2692,COLUMN(BUSINESS!$J207),0)</f>
        <v>0.57399999999999995</v>
      </c>
      <c r="AB207" s="5"/>
      <c r="AC207" s="5"/>
      <c r="AD207" s="5"/>
      <c r="AE207" s="5"/>
    </row>
    <row r="208" spans="1:31" ht="15.75" customHeight="1" x14ac:dyDescent="0.25">
      <c r="A208" s="6">
        <v>207</v>
      </c>
      <c r="B208" s="7" t="str">
        <f>VLOOKUP($A208,GDP!$A$1:$H$2692,COLUMN(GDP!B208),0)</f>
        <v>Africa</v>
      </c>
      <c r="C208" s="8" t="str">
        <f>VLOOKUP($A208,GDP!$A$1:$H$2692,COLUMN(GDP!C208),0)</f>
        <v>Equatorial Guinea-Africa</v>
      </c>
      <c r="D208" s="9" t="str">
        <f>VLOOKUP($A208,GDP!$A$1:$H$2692,COLUMN(GDP!D208),0)</f>
        <v>2011</v>
      </c>
      <c r="E208" s="8">
        <f>VLOOKUP($A208,GDP!$A$1:$H$2692,COLUMN(GDP!E208),0)</f>
        <v>15715842151</v>
      </c>
      <c r="F208" s="7">
        <f>VLOOKUP($A208,GDP!$A$1:$H$2692,COLUMN(GDP!F208),0)</f>
        <v>4.4999999999999998E-2</v>
      </c>
      <c r="G208" s="7">
        <f>VLOOKUP($A208,GDP!$A$1:$H$2692,COLUMN(GDP!G208),0)</f>
        <v>1051</v>
      </c>
      <c r="H208" s="7">
        <f>VLOOKUP($A208,GDP!$A$1:$H$2692,COLUMN(GDP!H208),0)</f>
        <v>0</v>
      </c>
      <c r="I208" s="6">
        <f>VLOOKUP($A208,ENERGY!$A$1:$F$2692,COLUMN(ENERGY!E207),0)</f>
        <v>0</v>
      </c>
      <c r="J208" s="6">
        <f>VLOOKUP($A208,ENERGY!$A$1:$F$2692,COLUMN(ENERGY!F207),0)</f>
        <v>3095</v>
      </c>
      <c r="K208" s="6">
        <f>VLOOKUP($A208,'HUMAN RESOURCES'!$A$1:$M$2692,COLUMN('HUMAN RESOURCES'!$E208),0)</f>
        <v>3.5999999999999997E-2</v>
      </c>
      <c r="L208" s="6">
        <f>VLOOKUP($A208,'HUMAN RESOURCES'!$A$1:$M$2692,COLUMN('HUMAN RESOURCES'!$F208),0)</f>
        <v>7.2999999999999995E-2</v>
      </c>
      <c r="M208" s="6">
        <f>VLOOKUP($A208,'HUMAN RESOURCES'!$A$1:$M$2692,COLUMN('HUMAN RESOURCES'!$G208),0)</f>
        <v>54</v>
      </c>
      <c r="N208" s="6">
        <f>VLOOKUP($A208,'HUMAN RESOURCES'!$A$1:$M$2692,COLUMN('HUMAN RESOURCES'!$H208),0)</f>
        <v>51</v>
      </c>
      <c r="O208" s="6">
        <f>VLOOKUP($A208,'HUMAN RESOURCES'!$A$1:$M$2692,COLUMN('HUMAN RESOURCES'!$I208),0)</f>
        <v>0.39100000000000001</v>
      </c>
      <c r="P208" s="6">
        <f>VLOOKUP($A208,'HUMAN RESOURCES'!$A$1:$M$2692,COLUMN('HUMAN RESOURCES'!$J208),0)</f>
        <v>0.57999999999999996</v>
      </c>
      <c r="Q208" s="6">
        <f>VLOOKUP($A208,'HUMAN RESOURCES'!$A$1:$M$2692,COLUMN('HUMAN RESOURCES'!$K208),0)</f>
        <v>2.9000000000000001E-2</v>
      </c>
      <c r="R208" s="6">
        <f>VLOOKUP($A208,'HUMAN RESOURCES'!$A$1:$M$2692,COLUMN('HUMAN RESOURCES'!$L208),0)</f>
        <v>715996</v>
      </c>
      <c r="S208" s="6">
        <f>VLOOKUP($A208,'HUMAN RESOURCES'!$A$1:$M$2692,COLUMN('HUMAN RESOURCES'!$F208),0)</f>
        <v>7.2999999999999995E-2</v>
      </c>
      <c r="T208" s="6">
        <f>VLOOKUP($A208,TOURISM!$A$1:$F$2692,COLUMN(TOURISM!$E208),0)</f>
        <v>0</v>
      </c>
      <c r="U208" s="6">
        <f>VLOOKUP($A208,TOURISM!$A$1:$F$2692,COLUMN(TOURISM!$F208),0)</f>
        <v>0</v>
      </c>
      <c r="V208" s="6">
        <f>VLOOKUP($A208,BUSINESS!$A$1:$J$2692,COLUMN(BUSINESS!$E208),0)</f>
        <v>0.441</v>
      </c>
      <c r="W208" s="6">
        <f>VLOOKUP($A208,BUSINESS!$A$1:$J$2692,COLUMN(BUSINESS!$F208),0)</f>
        <v>135</v>
      </c>
      <c r="X208" s="6">
        <f>VLOOKUP($A208,BUSINESS!$A$1:$J$2692,COLUMN(BUSINESS!$G208),0)</f>
        <v>0</v>
      </c>
      <c r="Y208" s="6">
        <f>VLOOKUP($A208,BUSINESS!$A$1:$J$2692,COLUMN(BUSINESS!$H208),0)</f>
        <v>492</v>
      </c>
      <c r="Z208" s="6">
        <f>VLOOKUP($A208,BUSINESS!$A$1:$J$2692,COLUMN(BUSINESS!$I208),0)</f>
        <v>0.115</v>
      </c>
      <c r="AA208" s="6">
        <f>VLOOKUP($A208,BUSINESS!$A$1:$J$2692,COLUMN(BUSINESS!$J208),0)</f>
        <v>0.66900000000000004</v>
      </c>
      <c r="AB208" s="5"/>
      <c r="AC208" s="5"/>
      <c r="AD208" s="5"/>
      <c r="AE208" s="5"/>
    </row>
    <row r="209" spans="1:31" ht="15.75" customHeight="1" x14ac:dyDescent="0.25">
      <c r="A209" s="6">
        <v>208</v>
      </c>
      <c r="B209" s="7" t="str">
        <f>VLOOKUP($A209,GDP!$A$1:$H$2692,COLUMN(GDP!B209),0)</f>
        <v>Africa</v>
      </c>
      <c r="C209" s="8" t="str">
        <f>VLOOKUP($A209,GDP!$A$1:$H$2692,COLUMN(GDP!C209),0)</f>
        <v>Equatorial Guinea-Africa</v>
      </c>
      <c r="D209" s="9" t="str">
        <f>VLOOKUP($A209,GDP!$A$1:$H$2692,COLUMN(GDP!D209),0)</f>
        <v>2012</v>
      </c>
      <c r="E209" s="8">
        <f>VLOOKUP($A209,GDP!$A$1:$H$2692,COLUMN(GDP!E209),0)</f>
        <v>16486743747</v>
      </c>
      <c r="F209" s="7">
        <f>VLOOKUP($A209,GDP!$A$1:$H$2692,COLUMN(GDP!F209),0)</f>
        <v>4.7E-2</v>
      </c>
      <c r="G209" s="7">
        <f>VLOOKUP($A209,GDP!$A$1:$H$2692,COLUMN(GDP!G209),0)</f>
        <v>1138</v>
      </c>
      <c r="H209" s="7">
        <f>VLOOKUP($A209,GDP!$A$1:$H$2692,COLUMN(GDP!H209),0)</f>
        <v>0</v>
      </c>
      <c r="I209" s="6">
        <f>VLOOKUP($A209,ENERGY!$A$1:$F$2692,COLUMN(ENERGY!E208),0)</f>
        <v>0</v>
      </c>
      <c r="J209" s="6">
        <f>VLOOKUP($A209,ENERGY!$A$1:$F$2692,COLUMN(ENERGY!F208),0)</f>
        <v>455</v>
      </c>
      <c r="K209" s="6">
        <f>VLOOKUP($A209,'HUMAN RESOURCES'!$A$1:$M$2692,COLUMN('HUMAN RESOURCES'!$E209),0)</f>
        <v>3.5999999999999997E-2</v>
      </c>
      <c r="L209" s="6">
        <f>VLOOKUP($A209,'HUMAN RESOURCES'!$A$1:$M$2692,COLUMN('HUMAN RESOURCES'!$F209),0)</f>
        <v>7.0999999999999994E-2</v>
      </c>
      <c r="M209" s="6">
        <f>VLOOKUP($A209,'HUMAN RESOURCES'!$A$1:$M$2692,COLUMN('HUMAN RESOURCES'!$G209),0)</f>
        <v>54</v>
      </c>
      <c r="N209" s="6">
        <f>VLOOKUP($A209,'HUMAN RESOURCES'!$A$1:$M$2692,COLUMN('HUMAN RESOURCES'!$H209),0)</f>
        <v>51</v>
      </c>
      <c r="O209" s="6">
        <f>VLOOKUP($A209,'HUMAN RESOURCES'!$A$1:$M$2692,COLUMN('HUMAN RESOURCES'!$I209),0)</f>
        <v>0.39</v>
      </c>
      <c r="P209" s="6">
        <f>VLOOKUP($A209,'HUMAN RESOURCES'!$A$1:$M$2692,COLUMN('HUMAN RESOURCES'!$J209),0)</f>
        <v>0.58199999999999996</v>
      </c>
      <c r="Q209" s="6">
        <f>VLOOKUP($A209,'HUMAN RESOURCES'!$A$1:$M$2692,COLUMN('HUMAN RESOURCES'!$K209),0)</f>
        <v>2.8000000000000001E-2</v>
      </c>
      <c r="R209" s="6">
        <f>VLOOKUP($A209,'HUMAN RESOURCES'!$A$1:$M$2692,COLUMN('HUMAN RESOURCES'!$L209),0)</f>
        <v>736296</v>
      </c>
      <c r="S209" s="6">
        <f>VLOOKUP($A209,'HUMAN RESOURCES'!$A$1:$M$2692,COLUMN('HUMAN RESOURCES'!$F209),0)</f>
        <v>7.0999999999999994E-2</v>
      </c>
      <c r="T209" s="6">
        <f>VLOOKUP($A209,TOURISM!$A$1:$F$2692,COLUMN(TOURISM!$E209),0)</f>
        <v>0</v>
      </c>
      <c r="U209" s="6">
        <f>VLOOKUP($A209,TOURISM!$A$1:$F$2692,COLUMN(TOURISM!$F209),0)</f>
        <v>0</v>
      </c>
      <c r="V209" s="6">
        <f>VLOOKUP($A209,BUSINESS!$A$1:$J$2692,COLUMN(BUSINESS!$E209),0)</f>
        <v>0.441</v>
      </c>
      <c r="W209" s="6">
        <f>VLOOKUP($A209,BUSINESS!$A$1:$J$2692,COLUMN(BUSINESS!$F209),0)</f>
        <v>135</v>
      </c>
      <c r="X209" s="6">
        <f>VLOOKUP($A209,BUSINESS!$A$1:$J$2692,COLUMN(BUSINESS!$G209),0)</f>
        <v>164</v>
      </c>
      <c r="Y209" s="6">
        <f>VLOOKUP($A209,BUSINESS!$A$1:$J$2692,COLUMN(BUSINESS!$H209),0)</f>
        <v>492</v>
      </c>
      <c r="Z209" s="6">
        <f>VLOOKUP($A209,BUSINESS!$A$1:$J$2692,COLUMN(BUSINESS!$I209),0)</f>
        <v>0.13900000000000001</v>
      </c>
      <c r="AA209" s="6">
        <f>VLOOKUP($A209,BUSINESS!$A$1:$J$2692,COLUMN(BUSINESS!$J209),0)</f>
        <v>0.68100000000000005</v>
      </c>
      <c r="AB209" s="5"/>
      <c r="AC209" s="5"/>
      <c r="AD209" s="5"/>
      <c r="AE209" s="5"/>
    </row>
    <row r="210" spans="1:31" ht="15.75" customHeight="1" x14ac:dyDescent="0.25">
      <c r="A210" s="6">
        <v>209</v>
      </c>
      <c r="B210" s="7" t="str">
        <f>VLOOKUP($A210,GDP!$A$1:$H$2692,COLUMN(GDP!B210),0)</f>
        <v>Africa</v>
      </c>
      <c r="C210" s="8" t="str">
        <f>VLOOKUP($A210,GDP!$A$1:$H$2692,COLUMN(GDP!C210),0)</f>
        <v>Eritrea-Africa</v>
      </c>
      <c r="D210" s="9" t="str">
        <f>VLOOKUP($A210,GDP!$A$1:$H$2692,COLUMN(GDP!D210),0)</f>
        <v>2000</v>
      </c>
      <c r="E210" s="8">
        <f>VLOOKUP($A210,GDP!$A$1:$H$2692,COLUMN(GDP!E210),0)</f>
        <v>706370812</v>
      </c>
      <c r="F210" s="7">
        <f>VLOOKUP($A210,GDP!$A$1:$H$2692,COLUMN(GDP!F210),0)</f>
        <v>4.4999999999999998E-2</v>
      </c>
      <c r="G210" s="7">
        <f>VLOOKUP($A210,GDP!$A$1:$H$2692,COLUMN(GDP!G210),0)</f>
        <v>7</v>
      </c>
      <c r="H210" s="7">
        <f>VLOOKUP($A210,GDP!$A$1:$H$2692,COLUMN(GDP!H210),0)</f>
        <v>0</v>
      </c>
      <c r="I210" s="6">
        <f>VLOOKUP($A210,ENERGY!$A$1:$F$2692,COLUMN(ENERGY!E209),0)</f>
        <v>0</v>
      </c>
      <c r="J210" s="6">
        <f>VLOOKUP($A210,ENERGY!$A$1:$F$2692,COLUMN(ENERGY!F209),0)</f>
        <v>0</v>
      </c>
      <c r="K210" s="6">
        <f>VLOOKUP($A210,'HUMAN RESOURCES'!$A$1:$M$2692,COLUMN('HUMAN RESOURCES'!$E210),0)</f>
        <v>0.04</v>
      </c>
      <c r="L210" s="6">
        <f>VLOOKUP($A210,'HUMAN RESOURCES'!$A$1:$M$2692,COLUMN('HUMAN RESOURCES'!$F210),0)</f>
        <v>5.8000000000000003E-2</v>
      </c>
      <c r="M210" s="6">
        <f>VLOOKUP($A210,'HUMAN RESOURCES'!$A$1:$M$2692,COLUMN('HUMAN RESOURCES'!$G210),0)</f>
        <v>58</v>
      </c>
      <c r="N210" s="6">
        <f>VLOOKUP($A210,'HUMAN RESOURCES'!$A$1:$M$2692,COLUMN('HUMAN RESOURCES'!$H210),0)</f>
        <v>54</v>
      </c>
      <c r="O210" s="6">
        <f>VLOOKUP($A210,'HUMAN RESOURCES'!$A$1:$M$2692,COLUMN('HUMAN RESOURCES'!$I210),0)</f>
        <v>0.47</v>
      </c>
      <c r="P210" s="6">
        <f>VLOOKUP($A210,'HUMAN RESOURCES'!$A$1:$M$2692,COLUMN('HUMAN RESOURCES'!$J210),0)</f>
        <v>0.51200000000000001</v>
      </c>
      <c r="Q210" s="6">
        <f>VLOOKUP($A210,'HUMAN RESOURCES'!$A$1:$M$2692,COLUMN('HUMAN RESOURCES'!$K210),0)</f>
        <v>1.7999999999999999E-2</v>
      </c>
      <c r="R210" s="6">
        <f>VLOOKUP($A210,'HUMAN RESOURCES'!$A$1:$M$2692,COLUMN('HUMAN RESOURCES'!$L210),0)</f>
        <v>3939348</v>
      </c>
      <c r="S210" s="6">
        <f>VLOOKUP($A210,'HUMAN RESOURCES'!$A$1:$M$2692,COLUMN('HUMAN RESOURCES'!$F210),0)</f>
        <v>5.8000000000000003E-2</v>
      </c>
      <c r="T210" s="6">
        <f>VLOOKUP($A210,TOURISM!$A$1:$F$2692,COLUMN(TOURISM!$E210),0)</f>
        <v>36000000</v>
      </c>
      <c r="U210" s="6">
        <f>VLOOKUP($A210,TOURISM!$A$1:$F$2692,COLUMN(TOURISM!$F210),0)</f>
        <v>0</v>
      </c>
      <c r="V210" s="6">
        <f>VLOOKUP($A210,BUSINESS!$A$1:$J$2692,COLUMN(BUSINESS!$E210),0)</f>
        <v>0</v>
      </c>
      <c r="W210" s="6">
        <f>VLOOKUP($A210,BUSINESS!$A$1:$J$2692,COLUMN(BUSINESS!$F210),0)</f>
        <v>0</v>
      </c>
      <c r="X210" s="6">
        <f>VLOOKUP($A210,BUSINESS!$A$1:$J$2692,COLUMN(BUSINESS!$G210),0)</f>
        <v>0</v>
      </c>
      <c r="Y210" s="6">
        <f>VLOOKUP($A210,BUSINESS!$A$1:$J$2692,COLUMN(BUSINESS!$H210),0)</f>
        <v>0</v>
      </c>
      <c r="Z210" s="6">
        <f>VLOOKUP($A210,BUSINESS!$A$1:$J$2692,COLUMN(BUSINESS!$I210),0)</f>
        <v>1E-3</v>
      </c>
      <c r="AA210" s="6">
        <f>VLOOKUP($A210,BUSINESS!$A$1:$J$2692,COLUMN(BUSINESS!$J210),0)</f>
        <v>0</v>
      </c>
      <c r="AB210" s="5"/>
      <c r="AC210" s="5"/>
      <c r="AD210" s="5"/>
      <c r="AE210" s="5"/>
    </row>
    <row r="211" spans="1:31" ht="15.75" customHeight="1" x14ac:dyDescent="0.25">
      <c r="A211" s="6">
        <v>210</v>
      </c>
      <c r="B211" s="7" t="str">
        <f>VLOOKUP($A211,GDP!$A$1:$H$2692,COLUMN(GDP!B211),0)</f>
        <v>Africa</v>
      </c>
      <c r="C211" s="8" t="str">
        <f>VLOOKUP($A211,GDP!$A$1:$H$2692,COLUMN(GDP!C211),0)</f>
        <v>Eritrea-Africa</v>
      </c>
      <c r="D211" s="9" t="str">
        <f>VLOOKUP($A211,GDP!$A$1:$H$2692,COLUMN(GDP!D211),0)</f>
        <v>2001</v>
      </c>
      <c r="E211" s="8">
        <f>VLOOKUP($A211,GDP!$A$1:$H$2692,COLUMN(GDP!E211),0)</f>
        <v>752368494</v>
      </c>
      <c r="F211" s="7">
        <f>VLOOKUP($A211,GDP!$A$1:$H$2692,COLUMN(GDP!F211),0)</f>
        <v>3.9E-2</v>
      </c>
      <c r="G211" s="7">
        <f>VLOOKUP($A211,GDP!$A$1:$H$2692,COLUMN(GDP!G211),0)</f>
        <v>7</v>
      </c>
      <c r="H211" s="7">
        <f>VLOOKUP($A211,GDP!$A$1:$H$2692,COLUMN(GDP!H211),0)</f>
        <v>0</v>
      </c>
      <c r="I211" s="6">
        <f>VLOOKUP($A211,ENERGY!$A$1:$F$2692,COLUMN(ENERGY!E210),0)</f>
        <v>765</v>
      </c>
      <c r="J211" s="6">
        <f>VLOOKUP($A211,ENERGY!$A$1:$F$2692,COLUMN(ENERGY!F210),0)</f>
        <v>0</v>
      </c>
      <c r="K211" s="6">
        <f>VLOOKUP($A211,'HUMAN RESOURCES'!$A$1:$M$2692,COLUMN('HUMAN RESOURCES'!$E211),0)</f>
        <v>0.04</v>
      </c>
      <c r="L211" s="6">
        <f>VLOOKUP($A211,'HUMAN RESOURCES'!$A$1:$M$2692,COLUMN('HUMAN RESOURCES'!$F211),0)</f>
        <v>5.6000000000000001E-2</v>
      </c>
      <c r="M211" s="6">
        <f>VLOOKUP($A211,'HUMAN RESOURCES'!$A$1:$M$2692,COLUMN('HUMAN RESOURCES'!$G211),0)</f>
        <v>59</v>
      </c>
      <c r="N211" s="6">
        <f>VLOOKUP($A211,'HUMAN RESOURCES'!$A$1:$M$2692,COLUMN('HUMAN RESOURCES'!$H211),0)</f>
        <v>54</v>
      </c>
      <c r="O211" s="6">
        <f>VLOOKUP($A211,'HUMAN RESOURCES'!$A$1:$M$2692,COLUMN('HUMAN RESOURCES'!$I211),0)</f>
        <v>0.46200000000000002</v>
      </c>
      <c r="P211" s="6">
        <f>VLOOKUP($A211,'HUMAN RESOURCES'!$A$1:$M$2692,COLUMN('HUMAN RESOURCES'!$J211),0)</f>
        <v>0.51900000000000002</v>
      </c>
      <c r="Q211" s="6">
        <f>VLOOKUP($A211,'HUMAN RESOURCES'!$A$1:$M$2692,COLUMN('HUMAN RESOURCES'!$K211),0)</f>
        <v>1.9E-2</v>
      </c>
      <c r="R211" s="6">
        <f>VLOOKUP($A211,'HUMAN RESOURCES'!$A$1:$M$2692,COLUMN('HUMAN RESOURCES'!$L211),0)</f>
        <v>4101609</v>
      </c>
      <c r="S211" s="6">
        <f>VLOOKUP($A211,'HUMAN RESOURCES'!$A$1:$M$2692,COLUMN('HUMAN RESOURCES'!$F211),0)</f>
        <v>5.6000000000000001E-2</v>
      </c>
      <c r="T211" s="6">
        <f>VLOOKUP($A211,TOURISM!$A$1:$F$2692,COLUMN(TOURISM!$E211),0)</f>
        <v>74000000</v>
      </c>
      <c r="U211" s="6">
        <f>VLOOKUP($A211,TOURISM!$A$1:$F$2692,COLUMN(TOURISM!$F211),0)</f>
        <v>0</v>
      </c>
      <c r="V211" s="6">
        <f>VLOOKUP($A211,BUSINESS!$A$1:$J$2692,COLUMN(BUSINESS!$E211),0)</f>
        <v>0</v>
      </c>
      <c r="W211" s="6">
        <f>VLOOKUP($A211,BUSINESS!$A$1:$J$2692,COLUMN(BUSINESS!$F211),0)</f>
        <v>0</v>
      </c>
      <c r="X211" s="6">
        <f>VLOOKUP($A211,BUSINESS!$A$1:$J$2692,COLUMN(BUSINESS!$G211),0)</f>
        <v>0</v>
      </c>
      <c r="Y211" s="6">
        <f>VLOOKUP($A211,BUSINESS!$A$1:$J$2692,COLUMN(BUSINESS!$H211),0)</f>
        <v>0</v>
      </c>
      <c r="Z211" s="6">
        <f>VLOOKUP($A211,BUSINESS!$A$1:$J$2692,COLUMN(BUSINESS!$I211),0)</f>
        <v>2E-3</v>
      </c>
      <c r="AA211" s="6">
        <f>VLOOKUP($A211,BUSINESS!$A$1:$J$2692,COLUMN(BUSINESS!$J211),0)</f>
        <v>0</v>
      </c>
      <c r="AB211" s="5"/>
      <c r="AC211" s="5"/>
      <c r="AD211" s="5"/>
      <c r="AE211" s="5"/>
    </row>
    <row r="212" spans="1:31" ht="15.75" customHeight="1" x14ac:dyDescent="0.25">
      <c r="A212" s="6">
        <v>211</v>
      </c>
      <c r="B212" s="7" t="str">
        <f>VLOOKUP($A212,GDP!$A$1:$H$2692,COLUMN(GDP!B212),0)</f>
        <v>Africa</v>
      </c>
      <c r="C212" s="8" t="str">
        <f>VLOOKUP($A212,GDP!$A$1:$H$2692,COLUMN(GDP!C212),0)</f>
        <v>Eritrea-Africa</v>
      </c>
      <c r="D212" s="9" t="str">
        <f>VLOOKUP($A212,GDP!$A$1:$H$2692,COLUMN(GDP!D212),0)</f>
        <v>2002</v>
      </c>
      <c r="E212" s="8">
        <f>VLOOKUP($A212,GDP!$A$1:$H$2692,COLUMN(GDP!E212),0)</f>
        <v>729321364</v>
      </c>
      <c r="F212" s="7">
        <f>VLOOKUP($A212,GDP!$A$1:$H$2692,COLUMN(GDP!F212),0)</f>
        <v>0.04</v>
      </c>
      <c r="G212" s="7">
        <f>VLOOKUP($A212,GDP!$A$1:$H$2692,COLUMN(GDP!G212),0)</f>
        <v>6</v>
      </c>
      <c r="H212" s="7">
        <f>VLOOKUP($A212,GDP!$A$1:$H$2692,COLUMN(GDP!H212),0)</f>
        <v>0</v>
      </c>
      <c r="I212" s="6">
        <f>VLOOKUP($A212,ENERGY!$A$1:$F$2692,COLUMN(ENERGY!E211),0)</f>
        <v>745</v>
      </c>
      <c r="J212" s="6">
        <f>VLOOKUP($A212,ENERGY!$A$1:$F$2692,COLUMN(ENERGY!F211),0)</f>
        <v>513</v>
      </c>
      <c r="K212" s="6">
        <f>VLOOKUP($A212,'HUMAN RESOURCES'!$A$1:$M$2692,COLUMN('HUMAN RESOURCES'!$E212),0)</f>
        <v>0.04</v>
      </c>
      <c r="L212" s="6">
        <f>VLOOKUP($A212,'HUMAN RESOURCES'!$A$1:$M$2692,COLUMN('HUMAN RESOURCES'!$F212),0)</f>
        <v>5.3999999999999999E-2</v>
      </c>
      <c r="M212" s="6">
        <f>VLOOKUP($A212,'HUMAN RESOURCES'!$A$1:$M$2692,COLUMN('HUMAN RESOURCES'!$G212),0)</f>
        <v>59</v>
      </c>
      <c r="N212" s="6">
        <f>VLOOKUP($A212,'HUMAN RESOURCES'!$A$1:$M$2692,COLUMN('HUMAN RESOURCES'!$H212),0)</f>
        <v>55</v>
      </c>
      <c r="O212" s="6">
        <f>VLOOKUP($A212,'HUMAN RESOURCES'!$A$1:$M$2692,COLUMN('HUMAN RESOURCES'!$I212),0)</f>
        <v>0.45400000000000001</v>
      </c>
      <c r="P212" s="6">
        <f>VLOOKUP($A212,'HUMAN RESOURCES'!$A$1:$M$2692,COLUMN('HUMAN RESOURCES'!$J212),0)</f>
        <v>0.52700000000000002</v>
      </c>
      <c r="Q212" s="6">
        <f>VLOOKUP($A212,'HUMAN RESOURCES'!$A$1:$M$2692,COLUMN('HUMAN RESOURCES'!$K212),0)</f>
        <v>1.9E-2</v>
      </c>
      <c r="R212" s="6">
        <f>VLOOKUP($A212,'HUMAN RESOURCES'!$A$1:$M$2692,COLUMN('HUMAN RESOURCES'!$L212),0)</f>
        <v>4281576</v>
      </c>
      <c r="S212" s="6">
        <f>VLOOKUP($A212,'HUMAN RESOURCES'!$A$1:$M$2692,COLUMN('HUMAN RESOURCES'!$F212),0)</f>
        <v>5.3999999999999999E-2</v>
      </c>
      <c r="T212" s="6">
        <f>VLOOKUP($A212,TOURISM!$A$1:$F$2692,COLUMN(TOURISM!$E212),0)</f>
        <v>73000000</v>
      </c>
      <c r="U212" s="6">
        <f>VLOOKUP($A212,TOURISM!$A$1:$F$2692,COLUMN(TOURISM!$F212),0)</f>
        <v>0</v>
      </c>
      <c r="V212" s="6">
        <f>VLOOKUP($A212,BUSINESS!$A$1:$J$2692,COLUMN(BUSINESS!$E212),0)</f>
        <v>0</v>
      </c>
      <c r="W212" s="6">
        <f>VLOOKUP($A212,BUSINESS!$A$1:$J$2692,COLUMN(BUSINESS!$F212),0)</f>
        <v>0</v>
      </c>
      <c r="X212" s="6">
        <f>VLOOKUP($A212,BUSINESS!$A$1:$J$2692,COLUMN(BUSINESS!$G212),0)</f>
        <v>0</v>
      </c>
      <c r="Y212" s="6">
        <f>VLOOKUP($A212,BUSINESS!$A$1:$J$2692,COLUMN(BUSINESS!$H212),0)</f>
        <v>0</v>
      </c>
      <c r="Z212" s="6">
        <f>VLOOKUP($A212,BUSINESS!$A$1:$J$2692,COLUMN(BUSINESS!$I212),0)</f>
        <v>2E-3</v>
      </c>
      <c r="AA212" s="6">
        <f>VLOOKUP($A212,BUSINESS!$A$1:$J$2692,COLUMN(BUSINESS!$J212),0)</f>
        <v>0</v>
      </c>
      <c r="AB212" s="5"/>
      <c r="AC212" s="5"/>
      <c r="AD212" s="5"/>
      <c r="AE212" s="5"/>
    </row>
    <row r="213" spans="1:31" ht="15.75" customHeight="1" x14ac:dyDescent="0.25">
      <c r="A213" s="6">
        <v>212</v>
      </c>
      <c r="B213" s="7" t="str">
        <f>VLOOKUP($A213,GDP!$A$1:$H$2692,COLUMN(GDP!B213),0)</f>
        <v>Africa</v>
      </c>
      <c r="C213" s="8" t="str">
        <f>VLOOKUP($A213,GDP!$A$1:$H$2692,COLUMN(GDP!C213),0)</f>
        <v>Eritrea-Africa</v>
      </c>
      <c r="D213" s="9" t="str">
        <f>VLOOKUP($A213,GDP!$A$1:$H$2692,COLUMN(GDP!D213),0)</f>
        <v>2003</v>
      </c>
      <c r="E213" s="8">
        <f>VLOOKUP($A213,GDP!$A$1:$H$2692,COLUMN(GDP!E213),0)</f>
        <v>870247702</v>
      </c>
      <c r="F213" s="7">
        <f>VLOOKUP($A213,GDP!$A$1:$H$2692,COLUMN(GDP!F213),0)</f>
        <v>3.2000000000000001E-2</v>
      </c>
      <c r="G213" s="7">
        <f>VLOOKUP($A213,GDP!$A$1:$H$2692,COLUMN(GDP!G213),0)</f>
        <v>6</v>
      </c>
      <c r="H213" s="7">
        <f>VLOOKUP($A213,GDP!$A$1:$H$2692,COLUMN(GDP!H213),0)</f>
        <v>0</v>
      </c>
      <c r="I213" s="6">
        <f>VLOOKUP($A213,ENERGY!$A$1:$F$2692,COLUMN(ENERGY!E212),0)</f>
        <v>726</v>
      </c>
      <c r="J213" s="6">
        <f>VLOOKUP($A213,ENERGY!$A$1:$F$2692,COLUMN(ENERGY!F212),0)</f>
        <v>513</v>
      </c>
      <c r="K213" s="6">
        <f>VLOOKUP($A213,'HUMAN RESOURCES'!$A$1:$M$2692,COLUMN('HUMAN RESOURCES'!$E213),0)</f>
        <v>0.04</v>
      </c>
      <c r="L213" s="6">
        <f>VLOOKUP($A213,'HUMAN RESOURCES'!$A$1:$M$2692,COLUMN('HUMAN RESOURCES'!$F213),0)</f>
        <v>5.0999999999999997E-2</v>
      </c>
      <c r="M213" s="6">
        <f>VLOOKUP($A213,'HUMAN RESOURCES'!$A$1:$M$2692,COLUMN('HUMAN RESOURCES'!$G213),0)</f>
        <v>60</v>
      </c>
      <c r="N213" s="6">
        <f>VLOOKUP($A213,'HUMAN RESOURCES'!$A$1:$M$2692,COLUMN('HUMAN RESOURCES'!$H213),0)</f>
        <v>55</v>
      </c>
      <c r="O213" s="6">
        <f>VLOOKUP($A213,'HUMAN RESOURCES'!$A$1:$M$2692,COLUMN('HUMAN RESOURCES'!$I213),0)</f>
        <v>0.44600000000000001</v>
      </c>
      <c r="P213" s="6">
        <f>VLOOKUP($A213,'HUMAN RESOURCES'!$A$1:$M$2692,COLUMN('HUMAN RESOURCES'!$J213),0)</f>
        <v>0.53500000000000003</v>
      </c>
      <c r="Q213" s="6">
        <f>VLOOKUP($A213,'HUMAN RESOURCES'!$A$1:$M$2692,COLUMN('HUMAN RESOURCES'!$K213),0)</f>
        <v>1.9E-2</v>
      </c>
      <c r="R213" s="6">
        <f>VLOOKUP($A213,'HUMAN RESOURCES'!$A$1:$M$2692,COLUMN('HUMAN RESOURCES'!$L213),0)</f>
        <v>4472533</v>
      </c>
      <c r="S213" s="6">
        <f>VLOOKUP($A213,'HUMAN RESOURCES'!$A$1:$M$2692,COLUMN('HUMAN RESOURCES'!$F213),0)</f>
        <v>5.0999999999999997E-2</v>
      </c>
      <c r="T213" s="6">
        <f>VLOOKUP($A213,TOURISM!$A$1:$F$2692,COLUMN(TOURISM!$E213),0)</f>
        <v>74000000</v>
      </c>
      <c r="U213" s="6">
        <f>VLOOKUP($A213,TOURISM!$A$1:$F$2692,COLUMN(TOURISM!$F213),0)</f>
        <v>0</v>
      </c>
      <c r="V213" s="6">
        <f>VLOOKUP($A213,BUSINESS!$A$1:$J$2692,COLUMN(BUSINESS!$E213),0)</f>
        <v>0</v>
      </c>
      <c r="W213" s="6">
        <f>VLOOKUP($A213,BUSINESS!$A$1:$J$2692,COLUMN(BUSINESS!$F213),0)</f>
        <v>0</v>
      </c>
      <c r="X213" s="6">
        <f>VLOOKUP($A213,BUSINESS!$A$1:$J$2692,COLUMN(BUSINESS!$G213),0)</f>
        <v>0</v>
      </c>
      <c r="Y213" s="6">
        <f>VLOOKUP($A213,BUSINESS!$A$1:$J$2692,COLUMN(BUSINESS!$H213),0)</f>
        <v>0</v>
      </c>
      <c r="Z213" s="6">
        <f>VLOOKUP($A213,BUSINESS!$A$1:$J$2692,COLUMN(BUSINESS!$I213),0)</f>
        <v>0</v>
      </c>
      <c r="AA213" s="6">
        <f>VLOOKUP($A213,BUSINESS!$A$1:$J$2692,COLUMN(BUSINESS!$J213),0)</f>
        <v>0</v>
      </c>
      <c r="AB213" s="5"/>
      <c r="AC213" s="5"/>
      <c r="AD213" s="5"/>
      <c r="AE213" s="5"/>
    </row>
    <row r="214" spans="1:31" ht="15.75" customHeight="1" x14ac:dyDescent="0.25">
      <c r="A214" s="6">
        <v>213</v>
      </c>
      <c r="B214" s="7" t="str">
        <f>VLOOKUP($A214,GDP!$A$1:$H$2692,COLUMN(GDP!B214),0)</f>
        <v>Africa</v>
      </c>
      <c r="C214" s="8" t="str">
        <f>VLOOKUP($A214,GDP!$A$1:$H$2692,COLUMN(GDP!C214),0)</f>
        <v>Eritrea-Africa</v>
      </c>
      <c r="D214" s="9" t="str">
        <f>VLOOKUP($A214,GDP!$A$1:$H$2692,COLUMN(GDP!D214),0)</f>
        <v>2004</v>
      </c>
      <c r="E214" s="8">
        <f>VLOOKUP($A214,GDP!$A$1:$H$2692,COLUMN(GDP!E214),0)</f>
        <v>1109054002</v>
      </c>
      <c r="F214" s="7">
        <f>VLOOKUP($A214,GDP!$A$1:$H$2692,COLUMN(GDP!F214),0)</f>
        <v>2.9000000000000001E-2</v>
      </c>
      <c r="G214" s="7">
        <f>VLOOKUP($A214,GDP!$A$1:$H$2692,COLUMN(GDP!G214),0)</f>
        <v>7</v>
      </c>
      <c r="H214" s="7">
        <f>VLOOKUP($A214,GDP!$A$1:$H$2692,COLUMN(GDP!H214),0)</f>
        <v>0</v>
      </c>
      <c r="I214" s="6">
        <f>VLOOKUP($A214,ENERGY!$A$1:$F$2692,COLUMN(ENERGY!E213),0)</f>
        <v>677</v>
      </c>
      <c r="J214" s="6">
        <f>VLOOKUP($A214,ENERGY!$A$1:$F$2692,COLUMN(ENERGY!F213),0)</f>
        <v>414</v>
      </c>
      <c r="K214" s="6">
        <f>VLOOKUP($A214,'HUMAN RESOURCES'!$A$1:$M$2692,COLUMN('HUMAN RESOURCES'!$E214),0)</f>
        <v>0.04</v>
      </c>
      <c r="L214" s="6">
        <f>VLOOKUP($A214,'HUMAN RESOURCES'!$A$1:$M$2692,COLUMN('HUMAN RESOURCES'!$F214),0)</f>
        <v>4.9000000000000002E-2</v>
      </c>
      <c r="M214" s="6">
        <f>VLOOKUP($A214,'HUMAN RESOURCES'!$A$1:$M$2692,COLUMN('HUMAN RESOURCES'!$G214),0)</f>
        <v>60</v>
      </c>
      <c r="N214" s="6">
        <f>VLOOKUP($A214,'HUMAN RESOURCES'!$A$1:$M$2692,COLUMN('HUMAN RESOURCES'!$H214),0)</f>
        <v>56</v>
      </c>
      <c r="O214" s="6">
        <f>VLOOKUP($A214,'HUMAN RESOURCES'!$A$1:$M$2692,COLUMN('HUMAN RESOURCES'!$I214),0)</f>
        <v>0.44</v>
      </c>
      <c r="P214" s="6">
        <f>VLOOKUP($A214,'HUMAN RESOURCES'!$A$1:$M$2692,COLUMN('HUMAN RESOURCES'!$J214),0)</f>
        <v>0.54100000000000004</v>
      </c>
      <c r="Q214" s="6">
        <f>VLOOKUP($A214,'HUMAN RESOURCES'!$A$1:$M$2692,COLUMN('HUMAN RESOURCES'!$K214),0)</f>
        <v>1.9E-2</v>
      </c>
      <c r="R214" s="6">
        <f>VLOOKUP($A214,'HUMAN RESOURCES'!$A$1:$M$2692,COLUMN('HUMAN RESOURCES'!$L214),0)</f>
        <v>4665522</v>
      </c>
      <c r="S214" s="6">
        <f>VLOOKUP($A214,'HUMAN RESOURCES'!$A$1:$M$2692,COLUMN('HUMAN RESOURCES'!$F214),0)</f>
        <v>4.9000000000000002E-2</v>
      </c>
      <c r="T214" s="6">
        <f>VLOOKUP($A214,TOURISM!$A$1:$F$2692,COLUMN(TOURISM!$E214),0)</f>
        <v>73000000</v>
      </c>
      <c r="U214" s="6">
        <f>VLOOKUP($A214,TOURISM!$A$1:$F$2692,COLUMN(TOURISM!$F214),0)</f>
        <v>0</v>
      </c>
      <c r="V214" s="6">
        <f>VLOOKUP($A214,BUSINESS!$A$1:$J$2692,COLUMN(BUSINESS!$E214),0)</f>
        <v>0</v>
      </c>
      <c r="W214" s="6">
        <f>VLOOKUP($A214,BUSINESS!$A$1:$J$2692,COLUMN(BUSINESS!$F214),0)</f>
        <v>91</v>
      </c>
      <c r="X214" s="6">
        <f>VLOOKUP($A214,BUSINESS!$A$1:$J$2692,COLUMN(BUSINESS!$G214),0)</f>
        <v>0</v>
      </c>
      <c r="Y214" s="6">
        <f>VLOOKUP($A214,BUSINESS!$A$1:$J$2692,COLUMN(BUSINESS!$H214),0)</f>
        <v>0</v>
      </c>
      <c r="Z214" s="6">
        <f>VLOOKUP($A214,BUSINESS!$A$1:$J$2692,COLUMN(BUSINESS!$I214),0)</f>
        <v>0</v>
      </c>
      <c r="AA214" s="6">
        <f>VLOOKUP($A214,BUSINESS!$A$1:$J$2692,COLUMN(BUSINESS!$J214),0)</f>
        <v>4.0000000000000001E-3</v>
      </c>
      <c r="AB214" s="5"/>
      <c r="AC214" s="5"/>
      <c r="AD214" s="5"/>
      <c r="AE214" s="5"/>
    </row>
    <row r="215" spans="1:31" ht="15.75" customHeight="1" x14ac:dyDescent="0.25">
      <c r="A215" s="6">
        <v>214</v>
      </c>
      <c r="B215" s="7" t="str">
        <f>VLOOKUP($A215,GDP!$A$1:$H$2692,COLUMN(GDP!B215),0)</f>
        <v>Africa</v>
      </c>
      <c r="C215" s="8" t="str">
        <f>VLOOKUP($A215,GDP!$A$1:$H$2692,COLUMN(GDP!C215),0)</f>
        <v>Eritrea-Africa</v>
      </c>
      <c r="D215" s="9" t="str">
        <f>VLOOKUP($A215,GDP!$A$1:$H$2692,COLUMN(GDP!D215),0)</f>
        <v>2005</v>
      </c>
      <c r="E215" s="8">
        <f>VLOOKUP($A215,GDP!$A$1:$H$2692,COLUMN(GDP!E215),0)</f>
        <v>1098425900</v>
      </c>
      <c r="F215" s="7">
        <f>VLOOKUP($A215,GDP!$A$1:$H$2692,COLUMN(GDP!F215),0)</f>
        <v>2.8000000000000001E-2</v>
      </c>
      <c r="G215" s="7">
        <f>VLOOKUP($A215,GDP!$A$1:$H$2692,COLUMN(GDP!G215),0)</f>
        <v>6</v>
      </c>
      <c r="H215" s="7">
        <f>VLOOKUP($A215,GDP!$A$1:$H$2692,COLUMN(GDP!H215),0)</f>
        <v>0</v>
      </c>
      <c r="I215" s="6">
        <f>VLOOKUP($A215,ENERGY!$A$1:$F$2692,COLUMN(ENERGY!E214),0)</f>
        <v>721</v>
      </c>
      <c r="J215" s="6">
        <f>VLOOKUP($A215,ENERGY!$A$1:$F$2692,COLUMN(ENERGY!F214),0)</f>
        <v>579</v>
      </c>
      <c r="K215" s="6">
        <f>VLOOKUP($A215,'HUMAN RESOURCES'!$A$1:$M$2692,COLUMN('HUMAN RESOURCES'!$E215),0)</f>
        <v>0.04</v>
      </c>
      <c r="L215" s="6">
        <f>VLOOKUP($A215,'HUMAN RESOURCES'!$A$1:$M$2692,COLUMN('HUMAN RESOURCES'!$F215),0)</f>
        <v>4.7E-2</v>
      </c>
      <c r="M215" s="6">
        <f>VLOOKUP($A215,'HUMAN RESOURCES'!$A$1:$M$2692,COLUMN('HUMAN RESOURCES'!$G215),0)</f>
        <v>61</v>
      </c>
      <c r="N215" s="6">
        <f>VLOOKUP($A215,'HUMAN RESOURCES'!$A$1:$M$2692,COLUMN('HUMAN RESOURCES'!$H215),0)</f>
        <v>56</v>
      </c>
      <c r="O215" s="6">
        <f>VLOOKUP($A215,'HUMAN RESOURCES'!$A$1:$M$2692,COLUMN('HUMAN RESOURCES'!$I215),0)</f>
        <v>0.435</v>
      </c>
      <c r="P215" s="6">
        <f>VLOOKUP($A215,'HUMAN RESOURCES'!$A$1:$M$2692,COLUMN('HUMAN RESOURCES'!$J215),0)</f>
        <v>0.54500000000000004</v>
      </c>
      <c r="Q215" s="6">
        <f>VLOOKUP($A215,'HUMAN RESOURCES'!$A$1:$M$2692,COLUMN('HUMAN RESOURCES'!$K215),0)</f>
        <v>0.02</v>
      </c>
      <c r="R215" s="6">
        <f>VLOOKUP($A215,'HUMAN RESOURCES'!$A$1:$M$2692,COLUMN('HUMAN RESOURCES'!$L215),0)</f>
        <v>4854066</v>
      </c>
      <c r="S215" s="6">
        <f>VLOOKUP($A215,'HUMAN RESOURCES'!$A$1:$M$2692,COLUMN('HUMAN RESOURCES'!$F215),0)</f>
        <v>4.7E-2</v>
      </c>
      <c r="T215" s="6">
        <f>VLOOKUP($A215,TOURISM!$A$1:$F$2692,COLUMN(TOURISM!$E215),0)</f>
        <v>66000000</v>
      </c>
      <c r="U215" s="6">
        <f>VLOOKUP($A215,TOURISM!$A$1:$F$2692,COLUMN(TOURISM!$F215),0)</f>
        <v>0</v>
      </c>
      <c r="V215" s="6">
        <f>VLOOKUP($A215,BUSINESS!$A$1:$J$2692,COLUMN(BUSINESS!$E215),0)</f>
        <v>0.84499999999999997</v>
      </c>
      <c r="W215" s="6">
        <f>VLOOKUP($A215,BUSINESS!$A$1:$J$2692,COLUMN(BUSINESS!$F215),0)</f>
        <v>76</v>
      </c>
      <c r="X215" s="6">
        <f>VLOOKUP($A215,BUSINESS!$A$1:$J$2692,COLUMN(BUSINESS!$G215),0)</f>
        <v>0</v>
      </c>
      <c r="Y215" s="6">
        <f>VLOOKUP($A215,BUSINESS!$A$1:$J$2692,COLUMN(BUSINESS!$H215),0)</f>
        <v>216</v>
      </c>
      <c r="Z215" s="6">
        <f>VLOOKUP($A215,BUSINESS!$A$1:$J$2692,COLUMN(BUSINESS!$I215),0)</f>
        <v>0</v>
      </c>
      <c r="AA215" s="6">
        <f>VLOOKUP($A215,BUSINESS!$A$1:$J$2692,COLUMN(BUSINESS!$J215),0)</f>
        <v>8.0000000000000002E-3</v>
      </c>
      <c r="AB215" s="5"/>
      <c r="AC215" s="5"/>
      <c r="AD215" s="5"/>
      <c r="AE215" s="5"/>
    </row>
    <row r="216" spans="1:31" ht="15.75" customHeight="1" x14ac:dyDescent="0.25">
      <c r="A216" s="6">
        <v>215</v>
      </c>
      <c r="B216" s="7" t="str">
        <f>VLOOKUP($A216,GDP!$A$1:$H$2692,COLUMN(GDP!B216),0)</f>
        <v>Africa</v>
      </c>
      <c r="C216" s="8" t="str">
        <f>VLOOKUP($A216,GDP!$A$1:$H$2692,COLUMN(GDP!C216),0)</f>
        <v>Eritrea-Africa</v>
      </c>
      <c r="D216" s="9" t="str">
        <f>VLOOKUP($A216,GDP!$A$1:$H$2692,COLUMN(GDP!D216),0)</f>
        <v>2006</v>
      </c>
      <c r="E216" s="8">
        <f>VLOOKUP($A216,GDP!$A$1:$H$2692,COLUMN(GDP!E216),0)</f>
        <v>1211161880</v>
      </c>
      <c r="F216" s="7">
        <f>VLOOKUP($A216,GDP!$A$1:$H$2692,COLUMN(GDP!F216),0)</f>
        <v>3.2000000000000001E-2</v>
      </c>
      <c r="G216" s="7">
        <f>VLOOKUP($A216,GDP!$A$1:$H$2692,COLUMN(GDP!G216),0)</f>
        <v>8</v>
      </c>
      <c r="H216" s="7">
        <f>VLOOKUP($A216,GDP!$A$1:$H$2692,COLUMN(GDP!H216),0)</f>
        <v>0</v>
      </c>
      <c r="I216" s="6">
        <f>VLOOKUP($A216,ENERGY!$A$1:$F$2692,COLUMN(ENERGY!E215),0)</f>
        <v>697</v>
      </c>
      <c r="J216" s="6">
        <f>VLOOKUP($A216,ENERGY!$A$1:$F$2692,COLUMN(ENERGY!F215),0)</f>
        <v>561</v>
      </c>
      <c r="K216" s="6">
        <f>VLOOKUP($A216,'HUMAN RESOURCES'!$A$1:$M$2692,COLUMN('HUMAN RESOURCES'!$E216),0)</f>
        <v>0.04</v>
      </c>
      <c r="L216" s="6">
        <f>VLOOKUP($A216,'HUMAN RESOURCES'!$A$1:$M$2692,COLUMN('HUMAN RESOURCES'!$F216),0)</f>
        <v>4.5999999999999999E-2</v>
      </c>
      <c r="M216" s="6">
        <f>VLOOKUP($A216,'HUMAN RESOURCES'!$A$1:$M$2692,COLUMN('HUMAN RESOURCES'!$G216),0)</f>
        <v>61</v>
      </c>
      <c r="N216" s="6">
        <f>VLOOKUP($A216,'HUMAN RESOURCES'!$A$1:$M$2692,COLUMN('HUMAN RESOURCES'!$H216),0)</f>
        <v>57</v>
      </c>
      <c r="O216" s="6">
        <f>VLOOKUP($A216,'HUMAN RESOURCES'!$A$1:$M$2692,COLUMN('HUMAN RESOURCES'!$I216),0)</f>
        <v>0.432</v>
      </c>
      <c r="P216" s="6">
        <f>VLOOKUP($A216,'HUMAN RESOURCES'!$A$1:$M$2692,COLUMN('HUMAN RESOURCES'!$J216),0)</f>
        <v>0.54800000000000004</v>
      </c>
      <c r="Q216" s="6">
        <f>VLOOKUP($A216,'HUMAN RESOURCES'!$A$1:$M$2692,COLUMN('HUMAN RESOURCES'!$K216),0)</f>
        <v>0.02</v>
      </c>
      <c r="R216" s="6">
        <f>VLOOKUP($A216,'HUMAN RESOURCES'!$A$1:$M$2692,COLUMN('HUMAN RESOURCES'!$L216),0)</f>
        <v>5035036</v>
      </c>
      <c r="S216" s="6">
        <f>VLOOKUP($A216,'HUMAN RESOURCES'!$A$1:$M$2692,COLUMN('HUMAN RESOURCES'!$F216),0)</f>
        <v>4.5999999999999999E-2</v>
      </c>
      <c r="T216" s="6">
        <f>VLOOKUP($A216,TOURISM!$A$1:$F$2692,COLUMN(TOURISM!$E216),0)</f>
        <v>60000000</v>
      </c>
      <c r="U216" s="6">
        <f>VLOOKUP($A216,TOURISM!$A$1:$F$2692,COLUMN(TOURISM!$F216),0)</f>
        <v>0</v>
      </c>
      <c r="V216" s="6">
        <f>VLOOKUP($A216,BUSINESS!$A$1:$J$2692,COLUMN(BUSINESS!$E216),0)</f>
        <v>0.84499999999999997</v>
      </c>
      <c r="W216" s="6">
        <f>VLOOKUP($A216,BUSINESS!$A$1:$J$2692,COLUMN(BUSINESS!$F216),0)</f>
        <v>76</v>
      </c>
      <c r="X216" s="6">
        <f>VLOOKUP($A216,BUSINESS!$A$1:$J$2692,COLUMN(BUSINESS!$G216),0)</f>
        <v>0</v>
      </c>
      <c r="Y216" s="6">
        <f>VLOOKUP($A216,BUSINESS!$A$1:$J$2692,COLUMN(BUSINESS!$H216),0)</f>
        <v>216</v>
      </c>
      <c r="Z216" s="6">
        <f>VLOOKUP($A216,BUSINESS!$A$1:$J$2692,COLUMN(BUSINESS!$I216),0)</f>
        <v>0</v>
      </c>
      <c r="AA216" s="6">
        <f>VLOOKUP($A216,BUSINESS!$A$1:$J$2692,COLUMN(BUSINESS!$J216),0)</f>
        <v>1.2E-2</v>
      </c>
      <c r="AB216" s="5"/>
      <c r="AC216" s="5"/>
      <c r="AD216" s="5"/>
      <c r="AE216" s="5"/>
    </row>
    <row r="217" spans="1:31" ht="15.75" customHeight="1" x14ac:dyDescent="0.25">
      <c r="A217" s="6">
        <v>216</v>
      </c>
      <c r="B217" s="7" t="str">
        <f>VLOOKUP($A217,GDP!$A$1:$H$2692,COLUMN(GDP!B217),0)</f>
        <v>Africa</v>
      </c>
      <c r="C217" s="8" t="str">
        <f>VLOOKUP($A217,GDP!$A$1:$H$2692,COLUMN(GDP!C217),0)</f>
        <v>Eritrea-Africa</v>
      </c>
      <c r="D217" s="9" t="str">
        <f>VLOOKUP($A217,GDP!$A$1:$H$2692,COLUMN(GDP!D217),0)</f>
        <v>2007</v>
      </c>
      <c r="E217" s="8">
        <f>VLOOKUP($A217,GDP!$A$1:$H$2692,COLUMN(GDP!E217),0)</f>
        <v>1317974493</v>
      </c>
      <c r="F217" s="7">
        <f>VLOOKUP($A217,GDP!$A$1:$H$2692,COLUMN(GDP!F217),0)</f>
        <v>3.3000000000000002E-2</v>
      </c>
      <c r="G217" s="7">
        <f>VLOOKUP($A217,GDP!$A$1:$H$2692,COLUMN(GDP!G217),0)</f>
        <v>8</v>
      </c>
      <c r="H217" s="7">
        <f>VLOOKUP($A217,GDP!$A$1:$H$2692,COLUMN(GDP!H217),0)</f>
        <v>0</v>
      </c>
      <c r="I217" s="6">
        <f>VLOOKUP($A217,ENERGY!$A$1:$F$2692,COLUMN(ENERGY!E216),0)</f>
        <v>763</v>
      </c>
      <c r="J217" s="6">
        <f>VLOOKUP($A217,ENERGY!$A$1:$F$2692,COLUMN(ENERGY!F216),0)</f>
        <v>766</v>
      </c>
      <c r="K217" s="6">
        <f>VLOOKUP($A217,'HUMAN RESOURCES'!$A$1:$M$2692,COLUMN('HUMAN RESOURCES'!$E217),0)</f>
        <v>0.04</v>
      </c>
      <c r="L217" s="6">
        <f>VLOOKUP($A217,'HUMAN RESOURCES'!$A$1:$M$2692,COLUMN('HUMAN RESOURCES'!$F217),0)</f>
        <v>4.3999999999999997E-2</v>
      </c>
      <c r="M217" s="6">
        <f>VLOOKUP($A217,'HUMAN RESOURCES'!$A$1:$M$2692,COLUMN('HUMAN RESOURCES'!$G217),0)</f>
        <v>62</v>
      </c>
      <c r="N217" s="6">
        <f>VLOOKUP($A217,'HUMAN RESOURCES'!$A$1:$M$2692,COLUMN('HUMAN RESOURCES'!$H217),0)</f>
        <v>57</v>
      </c>
      <c r="O217" s="6">
        <f>VLOOKUP($A217,'HUMAN RESOURCES'!$A$1:$M$2692,COLUMN('HUMAN RESOURCES'!$I217),0)</f>
        <v>0.43099999999999999</v>
      </c>
      <c r="P217" s="6">
        <f>VLOOKUP($A217,'HUMAN RESOURCES'!$A$1:$M$2692,COLUMN('HUMAN RESOURCES'!$J217),0)</f>
        <v>0.54900000000000004</v>
      </c>
      <c r="Q217" s="6">
        <f>VLOOKUP($A217,'HUMAN RESOURCES'!$A$1:$M$2692,COLUMN('HUMAN RESOURCES'!$K217),0)</f>
        <v>0.02</v>
      </c>
      <c r="R217" s="6">
        <f>VLOOKUP($A217,'HUMAN RESOURCES'!$A$1:$M$2692,COLUMN('HUMAN RESOURCES'!$L217),0)</f>
        <v>5209846</v>
      </c>
      <c r="S217" s="6">
        <f>VLOOKUP($A217,'HUMAN RESOURCES'!$A$1:$M$2692,COLUMN('HUMAN RESOURCES'!$F217),0)</f>
        <v>4.3999999999999997E-2</v>
      </c>
      <c r="T217" s="6">
        <f>VLOOKUP($A217,TOURISM!$A$1:$F$2692,COLUMN(TOURISM!$E217),0)</f>
        <v>61000000</v>
      </c>
      <c r="U217" s="6">
        <f>VLOOKUP($A217,TOURISM!$A$1:$F$2692,COLUMN(TOURISM!$F217),0)</f>
        <v>0</v>
      </c>
      <c r="V217" s="6">
        <f>VLOOKUP($A217,BUSINESS!$A$1:$J$2692,COLUMN(BUSINESS!$E217),0)</f>
        <v>0.84499999999999997</v>
      </c>
      <c r="W217" s="6">
        <f>VLOOKUP($A217,BUSINESS!$A$1:$J$2692,COLUMN(BUSINESS!$F217),0)</f>
        <v>84</v>
      </c>
      <c r="X217" s="6">
        <f>VLOOKUP($A217,BUSINESS!$A$1:$J$2692,COLUMN(BUSINESS!$G217),0)</f>
        <v>0</v>
      </c>
      <c r="Y217" s="6">
        <f>VLOOKUP($A217,BUSINESS!$A$1:$J$2692,COLUMN(BUSINESS!$H217),0)</f>
        <v>216</v>
      </c>
      <c r="Z217" s="6">
        <f>VLOOKUP($A217,BUSINESS!$A$1:$J$2692,COLUMN(BUSINESS!$I217),0)</f>
        <v>4.0000000000000001E-3</v>
      </c>
      <c r="AA217" s="6">
        <f>VLOOKUP($A217,BUSINESS!$A$1:$J$2692,COLUMN(BUSINESS!$J217),0)</f>
        <v>1.6E-2</v>
      </c>
      <c r="AB217" s="5"/>
      <c r="AC217" s="5"/>
      <c r="AD217" s="5"/>
      <c r="AE217" s="5"/>
    </row>
    <row r="218" spans="1:31" ht="15.75" customHeight="1" x14ac:dyDescent="0.25">
      <c r="A218" s="6">
        <v>217</v>
      </c>
      <c r="B218" s="7" t="str">
        <f>VLOOKUP($A218,GDP!$A$1:$H$2692,COLUMN(GDP!B218),0)</f>
        <v>Africa</v>
      </c>
      <c r="C218" s="8" t="str">
        <f>VLOOKUP($A218,GDP!$A$1:$H$2692,COLUMN(GDP!C218),0)</f>
        <v>Eritrea-Africa</v>
      </c>
      <c r="D218" s="9" t="str">
        <f>VLOOKUP($A218,GDP!$A$1:$H$2692,COLUMN(GDP!D218),0)</f>
        <v>2008</v>
      </c>
      <c r="E218" s="8">
        <f>VLOOKUP($A218,GDP!$A$1:$H$2692,COLUMN(GDP!E218),0)</f>
        <v>1380188800</v>
      </c>
      <c r="F218" s="7">
        <f>VLOOKUP($A218,GDP!$A$1:$H$2692,COLUMN(GDP!F218),0)</f>
        <v>3.4000000000000002E-2</v>
      </c>
      <c r="G218" s="7">
        <f>VLOOKUP($A218,GDP!$A$1:$H$2692,COLUMN(GDP!G218),0)</f>
        <v>9</v>
      </c>
      <c r="H218" s="7">
        <f>VLOOKUP($A218,GDP!$A$1:$H$2692,COLUMN(GDP!H218),0)</f>
        <v>0</v>
      </c>
      <c r="I218" s="6">
        <f>VLOOKUP($A218,ENERGY!$A$1:$F$2692,COLUMN(ENERGY!E217),0)</f>
        <v>744</v>
      </c>
      <c r="J218" s="6">
        <f>VLOOKUP($A218,ENERGY!$A$1:$F$2692,COLUMN(ENERGY!F217),0)</f>
        <v>770</v>
      </c>
      <c r="K218" s="6">
        <f>VLOOKUP($A218,'HUMAN RESOURCES'!$A$1:$M$2692,COLUMN('HUMAN RESOURCES'!$E218),0)</f>
        <v>3.9E-2</v>
      </c>
      <c r="L218" s="6">
        <f>VLOOKUP($A218,'HUMAN RESOURCES'!$A$1:$M$2692,COLUMN('HUMAN RESOURCES'!$F218),0)</f>
        <v>4.2000000000000003E-2</v>
      </c>
      <c r="M218" s="6">
        <f>VLOOKUP($A218,'HUMAN RESOURCES'!$A$1:$M$2692,COLUMN('HUMAN RESOURCES'!$G218),0)</f>
        <v>63</v>
      </c>
      <c r="N218" s="6">
        <f>VLOOKUP($A218,'HUMAN RESOURCES'!$A$1:$M$2692,COLUMN('HUMAN RESOURCES'!$H218),0)</f>
        <v>58</v>
      </c>
      <c r="O218" s="6">
        <f>VLOOKUP($A218,'HUMAN RESOURCES'!$A$1:$M$2692,COLUMN('HUMAN RESOURCES'!$I218),0)</f>
        <v>0.43</v>
      </c>
      <c r="P218" s="6">
        <f>VLOOKUP($A218,'HUMAN RESOURCES'!$A$1:$M$2692,COLUMN('HUMAN RESOURCES'!$J218),0)</f>
        <v>0.54900000000000004</v>
      </c>
      <c r="Q218" s="6">
        <f>VLOOKUP($A218,'HUMAN RESOURCES'!$A$1:$M$2692,COLUMN('HUMAN RESOURCES'!$K218),0)</f>
        <v>0.02</v>
      </c>
      <c r="R218" s="6">
        <f>VLOOKUP($A218,'HUMAN RESOURCES'!$A$1:$M$2692,COLUMN('HUMAN RESOURCES'!$L218),0)</f>
        <v>5382163</v>
      </c>
      <c r="S218" s="6">
        <f>VLOOKUP($A218,'HUMAN RESOURCES'!$A$1:$M$2692,COLUMN('HUMAN RESOURCES'!$F218),0)</f>
        <v>4.2000000000000003E-2</v>
      </c>
      <c r="T218" s="6">
        <f>VLOOKUP($A218,TOURISM!$A$1:$F$2692,COLUMN(TOURISM!$E218),0)</f>
        <v>46000000</v>
      </c>
      <c r="U218" s="6">
        <f>VLOOKUP($A218,TOURISM!$A$1:$F$2692,COLUMN(TOURISM!$F218),0)</f>
        <v>0</v>
      </c>
      <c r="V218" s="6">
        <f>VLOOKUP($A218,BUSINESS!$A$1:$J$2692,COLUMN(BUSINESS!$E218),0)</f>
        <v>0.84499999999999997</v>
      </c>
      <c r="W218" s="6">
        <f>VLOOKUP($A218,BUSINESS!$A$1:$J$2692,COLUMN(BUSINESS!$F218),0)</f>
        <v>84</v>
      </c>
      <c r="X218" s="6">
        <f>VLOOKUP($A218,BUSINESS!$A$1:$J$2692,COLUMN(BUSINESS!$G218),0)</f>
        <v>0</v>
      </c>
      <c r="Y218" s="6">
        <f>VLOOKUP($A218,BUSINESS!$A$1:$J$2692,COLUMN(BUSINESS!$H218),0)</f>
        <v>216</v>
      </c>
      <c r="Z218" s="6">
        <f>VLOOKUP($A218,BUSINESS!$A$1:$J$2692,COLUMN(BUSINESS!$I218),0)</f>
        <v>5.0000000000000001E-3</v>
      </c>
      <c r="AA218" s="6">
        <f>VLOOKUP($A218,BUSINESS!$A$1:$J$2692,COLUMN(BUSINESS!$J218),0)</f>
        <v>0.02</v>
      </c>
      <c r="AB218" s="5"/>
      <c r="AC218" s="5"/>
      <c r="AD218" s="5"/>
      <c r="AE218" s="5"/>
    </row>
    <row r="219" spans="1:31" ht="15.75" customHeight="1" x14ac:dyDescent="0.25">
      <c r="A219" s="6">
        <v>218</v>
      </c>
      <c r="B219" s="7" t="str">
        <f>VLOOKUP($A219,GDP!$A$1:$H$2692,COLUMN(GDP!B219),0)</f>
        <v>Africa</v>
      </c>
      <c r="C219" s="8" t="str">
        <f>VLOOKUP($A219,GDP!$A$1:$H$2692,COLUMN(GDP!C219),0)</f>
        <v>Eritrea-Africa</v>
      </c>
      <c r="D219" s="9" t="str">
        <f>VLOOKUP($A219,GDP!$A$1:$H$2692,COLUMN(GDP!D219),0)</f>
        <v>2009</v>
      </c>
      <c r="E219" s="8">
        <f>VLOOKUP($A219,GDP!$A$1:$H$2692,COLUMN(GDP!E219),0)</f>
        <v>1856695550</v>
      </c>
      <c r="F219" s="7">
        <f>VLOOKUP($A219,GDP!$A$1:$H$2692,COLUMN(GDP!F219),0)</f>
        <v>3.1E-2</v>
      </c>
      <c r="G219" s="7">
        <f>VLOOKUP($A219,GDP!$A$1:$H$2692,COLUMN(GDP!G219),0)</f>
        <v>10</v>
      </c>
      <c r="H219" s="7">
        <f>VLOOKUP($A219,GDP!$A$1:$H$2692,COLUMN(GDP!H219),0)</f>
        <v>0</v>
      </c>
      <c r="I219" s="6">
        <f>VLOOKUP($A219,ENERGY!$A$1:$F$2692,COLUMN(ENERGY!E218),0)</f>
        <v>804</v>
      </c>
      <c r="J219" s="6">
        <f>VLOOKUP($A219,ENERGY!$A$1:$F$2692,COLUMN(ENERGY!F218),0)</f>
        <v>726</v>
      </c>
      <c r="K219" s="6">
        <f>VLOOKUP($A219,'HUMAN RESOURCES'!$A$1:$M$2692,COLUMN('HUMAN RESOURCES'!$E219),0)</f>
        <v>3.9E-2</v>
      </c>
      <c r="L219" s="6">
        <f>VLOOKUP($A219,'HUMAN RESOURCES'!$A$1:$M$2692,COLUMN('HUMAN RESOURCES'!$F219),0)</f>
        <v>4.1000000000000002E-2</v>
      </c>
      <c r="M219" s="6">
        <f>VLOOKUP($A219,'HUMAN RESOURCES'!$A$1:$M$2692,COLUMN('HUMAN RESOURCES'!$G219),0)</f>
        <v>63</v>
      </c>
      <c r="N219" s="6">
        <f>VLOOKUP($A219,'HUMAN RESOURCES'!$A$1:$M$2692,COLUMN('HUMAN RESOURCES'!$H219),0)</f>
        <v>58</v>
      </c>
      <c r="O219" s="6">
        <f>VLOOKUP($A219,'HUMAN RESOURCES'!$A$1:$M$2692,COLUMN('HUMAN RESOURCES'!$I219),0)</f>
        <v>0.43</v>
      </c>
      <c r="P219" s="6">
        <f>VLOOKUP($A219,'HUMAN RESOURCES'!$A$1:$M$2692,COLUMN('HUMAN RESOURCES'!$J219),0)</f>
        <v>0.54900000000000004</v>
      </c>
      <c r="Q219" s="6">
        <f>VLOOKUP($A219,'HUMAN RESOURCES'!$A$1:$M$2692,COLUMN('HUMAN RESOURCES'!$K219),0)</f>
        <v>2.1000000000000001E-2</v>
      </c>
      <c r="R219" s="6">
        <f>VLOOKUP($A219,'HUMAN RESOURCES'!$A$1:$M$2692,COLUMN('HUMAN RESOURCES'!$L219),0)</f>
        <v>5557889</v>
      </c>
      <c r="S219" s="6">
        <f>VLOOKUP($A219,'HUMAN RESOURCES'!$A$1:$M$2692,COLUMN('HUMAN RESOURCES'!$F219),0)</f>
        <v>4.1000000000000002E-2</v>
      </c>
      <c r="T219" s="6">
        <f>VLOOKUP($A219,TOURISM!$A$1:$F$2692,COLUMN(TOURISM!$E219),0)</f>
        <v>26000000</v>
      </c>
      <c r="U219" s="6">
        <f>VLOOKUP($A219,TOURISM!$A$1:$F$2692,COLUMN(TOURISM!$F219),0)</f>
        <v>0</v>
      </c>
      <c r="V219" s="6">
        <f>VLOOKUP($A219,BUSINESS!$A$1:$J$2692,COLUMN(BUSINESS!$E219),0)</f>
        <v>0.84499999999999997</v>
      </c>
      <c r="W219" s="6">
        <f>VLOOKUP($A219,BUSINESS!$A$1:$J$2692,COLUMN(BUSINESS!$F219),0)</f>
        <v>84</v>
      </c>
      <c r="X219" s="6">
        <f>VLOOKUP($A219,BUSINESS!$A$1:$J$2692,COLUMN(BUSINESS!$G219),0)</f>
        <v>0</v>
      </c>
      <c r="Y219" s="6">
        <f>VLOOKUP($A219,BUSINESS!$A$1:$J$2692,COLUMN(BUSINESS!$H219),0)</f>
        <v>216</v>
      </c>
      <c r="Z219" s="6">
        <f>VLOOKUP($A219,BUSINESS!$A$1:$J$2692,COLUMN(BUSINESS!$I219),0)</f>
        <v>5.0000000000000001E-3</v>
      </c>
      <c r="AA219" s="6">
        <f>VLOOKUP($A219,BUSINESS!$A$1:$J$2692,COLUMN(BUSINESS!$J219),0)</f>
        <v>2.5000000000000001E-2</v>
      </c>
      <c r="AB219" s="5"/>
      <c r="AC219" s="5"/>
      <c r="AD219" s="5"/>
      <c r="AE219" s="5"/>
    </row>
    <row r="220" spans="1:31" ht="15.75" customHeight="1" x14ac:dyDescent="0.25">
      <c r="A220" s="6">
        <v>219</v>
      </c>
      <c r="B220" s="7" t="str">
        <f>VLOOKUP($A220,GDP!$A$1:$H$2692,COLUMN(GDP!B220),0)</f>
        <v>Africa</v>
      </c>
      <c r="C220" s="8" t="str">
        <f>VLOOKUP($A220,GDP!$A$1:$H$2692,COLUMN(GDP!C220),0)</f>
        <v>Eritrea-Africa</v>
      </c>
      <c r="D220" s="9" t="str">
        <f>VLOOKUP($A220,GDP!$A$1:$H$2692,COLUMN(GDP!D220),0)</f>
        <v>2010</v>
      </c>
      <c r="E220" s="8">
        <f>VLOOKUP($A220,GDP!$A$1:$H$2692,COLUMN(GDP!E220),0)</f>
        <v>2117039511</v>
      </c>
      <c r="F220" s="7">
        <f>VLOOKUP($A220,GDP!$A$1:$H$2692,COLUMN(GDP!F220),0)</f>
        <v>3.2000000000000001E-2</v>
      </c>
      <c r="G220" s="7">
        <f>VLOOKUP($A220,GDP!$A$1:$H$2692,COLUMN(GDP!G220),0)</f>
        <v>12</v>
      </c>
      <c r="H220" s="7">
        <f>VLOOKUP($A220,GDP!$A$1:$H$2692,COLUMN(GDP!H220),0)</f>
        <v>0</v>
      </c>
      <c r="I220" s="6">
        <f>VLOOKUP($A220,ENERGY!$A$1:$F$2692,COLUMN(ENERGY!E219),0)</f>
        <v>748</v>
      </c>
      <c r="J220" s="6">
        <f>VLOOKUP($A220,ENERGY!$A$1:$F$2692,COLUMN(ENERGY!F219),0)</f>
        <v>605</v>
      </c>
      <c r="K220" s="6">
        <f>VLOOKUP($A220,'HUMAN RESOURCES'!$A$1:$M$2692,COLUMN('HUMAN RESOURCES'!$E220),0)</f>
        <v>3.7999999999999999E-2</v>
      </c>
      <c r="L220" s="6">
        <f>VLOOKUP($A220,'HUMAN RESOURCES'!$A$1:$M$2692,COLUMN('HUMAN RESOURCES'!$F220),0)</f>
        <v>3.9E-2</v>
      </c>
      <c r="M220" s="6">
        <f>VLOOKUP($A220,'HUMAN RESOURCES'!$A$1:$M$2692,COLUMN('HUMAN RESOURCES'!$G220),0)</f>
        <v>64</v>
      </c>
      <c r="N220" s="6">
        <f>VLOOKUP($A220,'HUMAN RESOURCES'!$A$1:$M$2692,COLUMN('HUMAN RESOURCES'!$H220),0)</f>
        <v>59</v>
      </c>
      <c r="O220" s="6">
        <f>VLOOKUP($A220,'HUMAN RESOURCES'!$A$1:$M$2692,COLUMN('HUMAN RESOURCES'!$I220),0)</f>
        <v>0.43</v>
      </c>
      <c r="P220" s="6">
        <f>VLOOKUP($A220,'HUMAN RESOURCES'!$A$1:$M$2692,COLUMN('HUMAN RESOURCES'!$J220),0)</f>
        <v>0.54900000000000004</v>
      </c>
      <c r="Q220" s="6">
        <f>VLOOKUP($A220,'HUMAN RESOURCES'!$A$1:$M$2692,COLUMN('HUMAN RESOURCES'!$K220),0)</f>
        <v>2.1000000000000001E-2</v>
      </c>
      <c r="R220" s="6">
        <f>VLOOKUP($A220,'HUMAN RESOURCES'!$A$1:$M$2692,COLUMN('HUMAN RESOURCES'!$L220),0)</f>
        <v>5741159</v>
      </c>
      <c r="S220" s="6">
        <f>VLOOKUP($A220,'HUMAN RESOURCES'!$A$1:$M$2692,COLUMN('HUMAN RESOURCES'!$F220),0)</f>
        <v>3.9E-2</v>
      </c>
      <c r="T220" s="6">
        <f>VLOOKUP($A220,TOURISM!$A$1:$F$2692,COLUMN(TOURISM!$E220),0)</f>
        <v>0</v>
      </c>
      <c r="U220" s="6">
        <f>VLOOKUP($A220,TOURISM!$A$1:$F$2692,COLUMN(TOURISM!$F220),0)</f>
        <v>0</v>
      </c>
      <c r="V220" s="6">
        <f>VLOOKUP($A220,BUSINESS!$A$1:$J$2692,COLUMN(BUSINESS!$E220),0)</f>
        <v>0.84499999999999997</v>
      </c>
      <c r="W220" s="6">
        <f>VLOOKUP($A220,BUSINESS!$A$1:$J$2692,COLUMN(BUSINESS!$F220),0)</f>
        <v>84</v>
      </c>
      <c r="X220" s="6">
        <f>VLOOKUP($A220,BUSINESS!$A$1:$J$2692,COLUMN(BUSINESS!$G220),0)</f>
        <v>0</v>
      </c>
      <c r="Y220" s="6">
        <f>VLOOKUP($A220,BUSINESS!$A$1:$J$2692,COLUMN(BUSINESS!$H220),0)</f>
        <v>216</v>
      </c>
      <c r="Z220" s="6">
        <f>VLOOKUP($A220,BUSINESS!$A$1:$J$2692,COLUMN(BUSINESS!$I220),0)</f>
        <v>6.0000000000000001E-3</v>
      </c>
      <c r="AA220" s="6">
        <f>VLOOKUP($A220,BUSINESS!$A$1:$J$2692,COLUMN(BUSINESS!$J220),0)</f>
        <v>3.2000000000000001E-2</v>
      </c>
      <c r="AB220" s="5"/>
      <c r="AC220" s="5"/>
      <c r="AD220" s="5"/>
      <c r="AE220" s="5"/>
    </row>
    <row r="221" spans="1:31" ht="15.75" customHeight="1" x14ac:dyDescent="0.25">
      <c r="A221" s="6">
        <v>220</v>
      </c>
      <c r="B221" s="7" t="str">
        <f>VLOOKUP($A221,GDP!$A$1:$H$2692,COLUMN(GDP!B221),0)</f>
        <v>Africa</v>
      </c>
      <c r="C221" s="8" t="str">
        <f>VLOOKUP($A221,GDP!$A$1:$H$2692,COLUMN(GDP!C221),0)</f>
        <v>Eritrea-Africa</v>
      </c>
      <c r="D221" s="9" t="str">
        <f>VLOOKUP($A221,GDP!$A$1:$H$2692,COLUMN(GDP!D221),0)</f>
        <v>2011</v>
      </c>
      <c r="E221" s="8">
        <f>VLOOKUP($A221,GDP!$A$1:$H$2692,COLUMN(GDP!E221),0)</f>
        <v>2607739837</v>
      </c>
      <c r="F221" s="7">
        <f>VLOOKUP($A221,GDP!$A$1:$H$2692,COLUMN(GDP!F221),0)</f>
        <v>2.7E-2</v>
      </c>
      <c r="G221" s="7">
        <f>VLOOKUP($A221,GDP!$A$1:$H$2692,COLUMN(GDP!G221),0)</f>
        <v>12</v>
      </c>
      <c r="H221" s="7">
        <f>VLOOKUP($A221,GDP!$A$1:$H$2692,COLUMN(GDP!H221),0)</f>
        <v>0</v>
      </c>
      <c r="I221" s="6">
        <f>VLOOKUP($A221,ENERGY!$A$1:$F$2692,COLUMN(ENERGY!E220),0)</f>
        <v>742</v>
      </c>
      <c r="J221" s="6">
        <f>VLOOKUP($A221,ENERGY!$A$1:$F$2692,COLUMN(ENERGY!F220),0)</f>
        <v>631</v>
      </c>
      <c r="K221" s="6">
        <f>VLOOKUP($A221,'HUMAN RESOURCES'!$A$1:$M$2692,COLUMN('HUMAN RESOURCES'!$E221),0)</f>
        <v>3.7999999999999999E-2</v>
      </c>
      <c r="L221" s="6">
        <f>VLOOKUP($A221,'HUMAN RESOURCES'!$A$1:$M$2692,COLUMN('HUMAN RESOURCES'!$F221),0)</f>
        <v>3.7999999999999999E-2</v>
      </c>
      <c r="M221" s="6">
        <f>VLOOKUP($A221,'HUMAN RESOURCES'!$A$1:$M$2692,COLUMN('HUMAN RESOURCES'!$G221),0)</f>
        <v>64</v>
      </c>
      <c r="N221" s="6">
        <f>VLOOKUP($A221,'HUMAN RESOURCES'!$A$1:$M$2692,COLUMN('HUMAN RESOURCES'!$H221),0)</f>
        <v>59</v>
      </c>
      <c r="O221" s="6">
        <f>VLOOKUP($A221,'HUMAN RESOURCES'!$A$1:$M$2692,COLUMN('HUMAN RESOURCES'!$I221),0)</f>
        <v>0.43099999999999999</v>
      </c>
      <c r="P221" s="6">
        <f>VLOOKUP($A221,'HUMAN RESOURCES'!$A$1:$M$2692,COLUMN('HUMAN RESOURCES'!$J221),0)</f>
        <v>0.54800000000000004</v>
      </c>
      <c r="Q221" s="6">
        <f>VLOOKUP($A221,'HUMAN RESOURCES'!$A$1:$M$2692,COLUMN('HUMAN RESOURCES'!$K221),0)</f>
        <v>2.1999999999999999E-2</v>
      </c>
      <c r="R221" s="6">
        <f>VLOOKUP($A221,'HUMAN RESOURCES'!$A$1:$M$2692,COLUMN('HUMAN RESOURCES'!$L221),0)</f>
        <v>5932852</v>
      </c>
      <c r="S221" s="6">
        <f>VLOOKUP($A221,'HUMAN RESOURCES'!$A$1:$M$2692,COLUMN('HUMAN RESOURCES'!$F221),0)</f>
        <v>3.7999999999999999E-2</v>
      </c>
      <c r="T221" s="6">
        <f>VLOOKUP($A221,TOURISM!$A$1:$F$2692,COLUMN(TOURISM!$E221),0)</f>
        <v>0</v>
      </c>
      <c r="U221" s="6">
        <f>VLOOKUP($A221,TOURISM!$A$1:$F$2692,COLUMN(TOURISM!$F221),0)</f>
        <v>0</v>
      </c>
      <c r="V221" s="6">
        <f>VLOOKUP($A221,BUSINESS!$A$1:$J$2692,COLUMN(BUSINESS!$E221),0)</f>
        <v>0.84499999999999997</v>
      </c>
      <c r="W221" s="6">
        <f>VLOOKUP($A221,BUSINESS!$A$1:$J$2692,COLUMN(BUSINESS!$F221),0)</f>
        <v>84</v>
      </c>
      <c r="X221" s="6">
        <f>VLOOKUP($A221,BUSINESS!$A$1:$J$2692,COLUMN(BUSINESS!$G221),0)</f>
        <v>0</v>
      </c>
      <c r="Y221" s="6">
        <f>VLOOKUP($A221,BUSINESS!$A$1:$J$2692,COLUMN(BUSINESS!$H221),0)</f>
        <v>216</v>
      </c>
      <c r="Z221" s="6">
        <f>VLOOKUP($A221,BUSINESS!$A$1:$J$2692,COLUMN(BUSINESS!$I221),0)</f>
        <v>7.0000000000000001E-3</v>
      </c>
      <c r="AA221" s="6">
        <f>VLOOKUP($A221,BUSINESS!$A$1:$J$2692,COLUMN(BUSINESS!$J221),0)</f>
        <v>4.1000000000000002E-2</v>
      </c>
      <c r="AB221" s="5"/>
      <c r="AC221" s="5"/>
      <c r="AD221" s="5"/>
      <c r="AE221" s="5"/>
    </row>
    <row r="222" spans="1:31" ht="15.75" customHeight="1" x14ac:dyDescent="0.25">
      <c r="A222" s="6">
        <v>221</v>
      </c>
      <c r="B222" s="7" t="str">
        <f>VLOOKUP($A222,GDP!$A$1:$H$2692,COLUMN(GDP!B222),0)</f>
        <v>Africa</v>
      </c>
      <c r="C222" s="8" t="str">
        <f>VLOOKUP($A222,GDP!$A$1:$H$2692,COLUMN(GDP!C222),0)</f>
        <v>Eritrea-Africa</v>
      </c>
      <c r="D222" s="9" t="str">
        <f>VLOOKUP($A222,GDP!$A$1:$H$2692,COLUMN(GDP!D222),0)</f>
        <v>2012</v>
      </c>
      <c r="E222" s="8">
        <f>VLOOKUP($A222,GDP!$A$1:$H$2692,COLUMN(GDP!E222),0)</f>
        <v>3091967480</v>
      </c>
      <c r="F222" s="7">
        <f>VLOOKUP($A222,GDP!$A$1:$H$2692,COLUMN(GDP!F222),0)</f>
        <v>2.5999999999999999E-2</v>
      </c>
      <c r="G222" s="7">
        <f>VLOOKUP($A222,GDP!$A$1:$H$2692,COLUMN(GDP!G222),0)</f>
        <v>15</v>
      </c>
      <c r="H222" s="7">
        <f>VLOOKUP($A222,GDP!$A$1:$H$2692,COLUMN(GDP!H222),0)</f>
        <v>0</v>
      </c>
      <c r="I222" s="6">
        <f>VLOOKUP($A222,ENERGY!$A$1:$F$2692,COLUMN(ENERGY!E221),0)</f>
        <v>708</v>
      </c>
      <c r="J222" s="6">
        <f>VLOOKUP($A222,ENERGY!$A$1:$F$2692,COLUMN(ENERGY!F221),0)</f>
        <v>609</v>
      </c>
      <c r="K222" s="6">
        <f>VLOOKUP($A222,'HUMAN RESOURCES'!$A$1:$M$2692,COLUMN('HUMAN RESOURCES'!$E222),0)</f>
        <v>3.6999999999999998E-2</v>
      </c>
      <c r="L222" s="6">
        <f>VLOOKUP($A222,'HUMAN RESOURCES'!$A$1:$M$2692,COLUMN('HUMAN RESOURCES'!$F222),0)</f>
        <v>3.6999999999999998E-2</v>
      </c>
      <c r="M222" s="6">
        <f>VLOOKUP($A222,'HUMAN RESOURCES'!$A$1:$M$2692,COLUMN('HUMAN RESOURCES'!$G222),0)</f>
        <v>65</v>
      </c>
      <c r="N222" s="6">
        <f>VLOOKUP($A222,'HUMAN RESOURCES'!$A$1:$M$2692,COLUMN('HUMAN RESOURCES'!$H222),0)</f>
        <v>60</v>
      </c>
      <c r="O222" s="6">
        <f>VLOOKUP($A222,'HUMAN RESOURCES'!$A$1:$M$2692,COLUMN('HUMAN RESOURCES'!$I222),0)</f>
        <v>0.43099999999999999</v>
      </c>
      <c r="P222" s="6">
        <f>VLOOKUP($A222,'HUMAN RESOURCES'!$A$1:$M$2692,COLUMN('HUMAN RESOURCES'!$J222),0)</f>
        <v>0.54700000000000004</v>
      </c>
      <c r="Q222" s="6">
        <f>VLOOKUP($A222,'HUMAN RESOURCES'!$A$1:$M$2692,COLUMN('HUMAN RESOURCES'!$K222),0)</f>
        <v>2.1999999999999999E-2</v>
      </c>
      <c r="R222" s="6">
        <f>VLOOKUP($A222,'HUMAN RESOURCES'!$A$1:$M$2692,COLUMN('HUMAN RESOURCES'!$L222),0)</f>
        <v>6130922</v>
      </c>
      <c r="S222" s="6">
        <f>VLOOKUP($A222,'HUMAN RESOURCES'!$A$1:$M$2692,COLUMN('HUMAN RESOURCES'!$F222),0)</f>
        <v>3.6999999999999998E-2</v>
      </c>
      <c r="T222" s="6">
        <f>VLOOKUP($A222,TOURISM!$A$1:$F$2692,COLUMN(TOURISM!$E222),0)</f>
        <v>0</v>
      </c>
      <c r="U222" s="6">
        <f>VLOOKUP($A222,TOURISM!$A$1:$F$2692,COLUMN(TOURISM!$F222),0)</f>
        <v>0</v>
      </c>
      <c r="V222" s="6">
        <f>VLOOKUP($A222,BUSINESS!$A$1:$J$2692,COLUMN(BUSINESS!$E222),0)</f>
        <v>0.84499999999999997</v>
      </c>
      <c r="W222" s="6">
        <f>VLOOKUP($A222,BUSINESS!$A$1:$J$2692,COLUMN(BUSINESS!$F222),0)</f>
        <v>84</v>
      </c>
      <c r="X222" s="6">
        <f>VLOOKUP($A222,BUSINESS!$A$1:$J$2692,COLUMN(BUSINESS!$G222),0)</f>
        <v>185</v>
      </c>
      <c r="Y222" s="6">
        <f>VLOOKUP($A222,BUSINESS!$A$1:$J$2692,COLUMN(BUSINESS!$H222),0)</f>
        <v>216</v>
      </c>
      <c r="Z222" s="6">
        <f>VLOOKUP($A222,BUSINESS!$A$1:$J$2692,COLUMN(BUSINESS!$I222),0)</f>
        <v>8.0000000000000002E-3</v>
      </c>
      <c r="AA222" s="6">
        <f>VLOOKUP($A222,BUSINESS!$A$1:$J$2692,COLUMN(BUSINESS!$J222),0)</f>
        <v>0.05</v>
      </c>
      <c r="AB222" s="5"/>
      <c r="AC222" s="5"/>
      <c r="AD222" s="5"/>
      <c r="AE222" s="5"/>
    </row>
    <row r="223" spans="1:31" ht="15.75" customHeight="1" x14ac:dyDescent="0.25">
      <c r="A223" s="6">
        <v>222</v>
      </c>
      <c r="B223" s="7" t="str">
        <f>VLOOKUP($A223,GDP!$A$1:$H$2692,COLUMN(GDP!B223),0)</f>
        <v>Africa</v>
      </c>
      <c r="C223" s="8" t="str">
        <f>VLOOKUP($A223,GDP!$A$1:$H$2692,COLUMN(GDP!C223),0)</f>
        <v>Ethiopia-Africa</v>
      </c>
      <c r="D223" s="9" t="str">
        <f>VLOOKUP($A223,GDP!$A$1:$H$2692,COLUMN(GDP!D223),0)</f>
        <v>2000</v>
      </c>
      <c r="E223" s="8">
        <f>VLOOKUP($A223,GDP!$A$1:$H$2692,COLUMN(GDP!E223),0)</f>
        <v>8091384891</v>
      </c>
      <c r="F223" s="7">
        <f>VLOOKUP($A223,GDP!$A$1:$H$2692,COLUMN(GDP!F223),0)</f>
        <v>4.2999999999999997E-2</v>
      </c>
      <c r="G223" s="7">
        <f>VLOOKUP($A223,GDP!$A$1:$H$2692,COLUMN(GDP!G223),0)</f>
        <v>5</v>
      </c>
      <c r="H223" s="7">
        <f>VLOOKUP($A223,GDP!$A$1:$H$2692,COLUMN(GDP!H223),0)</f>
        <v>0.109</v>
      </c>
      <c r="I223" s="6">
        <f>VLOOKUP($A223,ENERGY!$A$1:$F$2692,COLUMN(ENERGY!E222),0)</f>
        <v>0</v>
      </c>
      <c r="J223" s="6">
        <f>VLOOKUP($A223,ENERGY!$A$1:$F$2692,COLUMN(ENERGY!F222),0)</f>
        <v>0</v>
      </c>
      <c r="K223" s="6">
        <f>VLOOKUP($A223,'HUMAN RESOURCES'!$A$1:$M$2692,COLUMN('HUMAN RESOURCES'!$E223),0)</f>
        <v>4.3999999999999997E-2</v>
      </c>
      <c r="L223" s="6">
        <f>VLOOKUP($A223,'HUMAN RESOURCES'!$A$1:$M$2692,COLUMN('HUMAN RESOURCES'!$F223),0)</f>
        <v>0.09</v>
      </c>
      <c r="M223" s="6">
        <f>VLOOKUP($A223,'HUMAN RESOURCES'!$A$1:$M$2692,COLUMN('HUMAN RESOURCES'!$G223),0)</f>
        <v>53</v>
      </c>
      <c r="N223" s="6">
        <f>VLOOKUP($A223,'HUMAN RESOURCES'!$A$1:$M$2692,COLUMN('HUMAN RESOURCES'!$H223),0)</f>
        <v>51</v>
      </c>
      <c r="O223" s="6">
        <f>VLOOKUP($A223,'HUMAN RESOURCES'!$A$1:$M$2692,COLUMN('HUMAN RESOURCES'!$I223),0)</f>
        <v>0.46600000000000003</v>
      </c>
      <c r="P223" s="6">
        <f>VLOOKUP($A223,'HUMAN RESOURCES'!$A$1:$M$2692,COLUMN('HUMAN RESOURCES'!$J223),0)</f>
        <v>0.503</v>
      </c>
      <c r="Q223" s="6">
        <f>VLOOKUP($A223,'HUMAN RESOURCES'!$A$1:$M$2692,COLUMN('HUMAN RESOURCES'!$K223),0)</f>
        <v>3.1E-2</v>
      </c>
      <c r="R223" s="6">
        <f>VLOOKUP($A223,'HUMAN RESOURCES'!$A$1:$M$2692,COLUMN('HUMAN RESOURCES'!$L223),0)</f>
        <v>66024199</v>
      </c>
      <c r="S223" s="6">
        <f>VLOOKUP($A223,'HUMAN RESOURCES'!$A$1:$M$2692,COLUMN('HUMAN RESOURCES'!$F223),0)</f>
        <v>0.09</v>
      </c>
      <c r="T223" s="6">
        <f>VLOOKUP($A223,TOURISM!$A$1:$F$2692,COLUMN(TOURISM!$E223),0)</f>
        <v>205000000</v>
      </c>
      <c r="U223" s="6">
        <f>VLOOKUP($A223,TOURISM!$A$1:$F$2692,COLUMN(TOURISM!$F223),0)</f>
        <v>80000000</v>
      </c>
      <c r="V223" s="6">
        <f>VLOOKUP($A223,BUSINESS!$A$1:$J$2692,COLUMN(BUSINESS!$E223),0)</f>
        <v>0</v>
      </c>
      <c r="W223" s="6">
        <f>VLOOKUP($A223,BUSINESS!$A$1:$J$2692,COLUMN(BUSINESS!$F223),0)</f>
        <v>0</v>
      </c>
      <c r="X223" s="6">
        <f>VLOOKUP($A223,BUSINESS!$A$1:$J$2692,COLUMN(BUSINESS!$G223),0)</f>
        <v>0</v>
      </c>
      <c r="Y223" s="6">
        <f>VLOOKUP($A223,BUSINESS!$A$1:$J$2692,COLUMN(BUSINESS!$H223),0)</f>
        <v>0</v>
      </c>
      <c r="Z223" s="6">
        <f>VLOOKUP($A223,BUSINESS!$A$1:$J$2692,COLUMN(BUSINESS!$I223),0)</f>
        <v>0</v>
      </c>
      <c r="AA223" s="6">
        <f>VLOOKUP($A223,BUSINESS!$A$1:$J$2692,COLUMN(BUSINESS!$J223),0)</f>
        <v>0</v>
      </c>
      <c r="AB223" s="5"/>
      <c r="AC223" s="5"/>
      <c r="AD223" s="5"/>
      <c r="AE223" s="5"/>
    </row>
    <row r="224" spans="1:31" ht="15.75" customHeight="1" x14ac:dyDescent="0.25">
      <c r="A224" s="6">
        <v>223</v>
      </c>
      <c r="B224" s="7" t="str">
        <f>VLOOKUP($A224,GDP!$A$1:$H$2692,COLUMN(GDP!B224),0)</f>
        <v>Africa</v>
      </c>
      <c r="C224" s="8" t="str">
        <f>VLOOKUP($A224,GDP!$A$1:$H$2692,COLUMN(GDP!C224),0)</f>
        <v>Ethiopia-Africa</v>
      </c>
      <c r="D224" s="9" t="str">
        <f>VLOOKUP($A224,GDP!$A$1:$H$2692,COLUMN(GDP!D224),0)</f>
        <v>2001</v>
      </c>
      <c r="E224" s="8">
        <f>VLOOKUP($A224,GDP!$A$1:$H$2692,COLUMN(GDP!E224),0)</f>
        <v>8080496318</v>
      </c>
      <c r="F224" s="7">
        <f>VLOOKUP($A224,GDP!$A$1:$H$2692,COLUMN(GDP!F224),0)</f>
        <v>4.7E-2</v>
      </c>
      <c r="G224" s="7">
        <f>VLOOKUP($A224,GDP!$A$1:$H$2692,COLUMN(GDP!G224),0)</f>
        <v>6</v>
      </c>
      <c r="H224" s="7">
        <f>VLOOKUP($A224,GDP!$A$1:$H$2692,COLUMN(GDP!H224),0)</f>
        <v>0.109</v>
      </c>
      <c r="I224" s="6">
        <f>VLOOKUP($A224,ENERGY!$A$1:$F$2692,COLUMN(ENERGY!E223),0)</f>
        <v>34064</v>
      </c>
      <c r="J224" s="6">
        <f>VLOOKUP($A224,ENERGY!$A$1:$F$2692,COLUMN(ENERGY!F223),0)</f>
        <v>0</v>
      </c>
      <c r="K224" s="6">
        <f>VLOOKUP($A224,'HUMAN RESOURCES'!$A$1:$M$2692,COLUMN('HUMAN RESOURCES'!$E224),0)</f>
        <v>4.2999999999999997E-2</v>
      </c>
      <c r="L224" s="6">
        <f>VLOOKUP($A224,'HUMAN RESOURCES'!$A$1:$M$2692,COLUMN('HUMAN RESOURCES'!$F224),0)</f>
        <v>8.6999999999999994E-2</v>
      </c>
      <c r="M224" s="6">
        <f>VLOOKUP($A224,'HUMAN RESOURCES'!$A$1:$M$2692,COLUMN('HUMAN RESOURCES'!$G224),0)</f>
        <v>54</v>
      </c>
      <c r="N224" s="6">
        <f>VLOOKUP($A224,'HUMAN RESOURCES'!$A$1:$M$2692,COLUMN('HUMAN RESOURCES'!$H224),0)</f>
        <v>52</v>
      </c>
      <c r="O224" s="6">
        <f>VLOOKUP($A224,'HUMAN RESOURCES'!$A$1:$M$2692,COLUMN('HUMAN RESOURCES'!$I224),0)</f>
        <v>0.46600000000000003</v>
      </c>
      <c r="P224" s="6">
        <f>VLOOKUP($A224,'HUMAN RESOURCES'!$A$1:$M$2692,COLUMN('HUMAN RESOURCES'!$J224),0)</f>
        <v>0.504</v>
      </c>
      <c r="Q224" s="6">
        <f>VLOOKUP($A224,'HUMAN RESOURCES'!$A$1:$M$2692,COLUMN('HUMAN RESOURCES'!$K224),0)</f>
        <v>3.1E-2</v>
      </c>
      <c r="R224" s="6">
        <f>VLOOKUP($A224,'HUMAN RESOURCES'!$A$1:$M$2692,COLUMN('HUMAN RESOURCES'!$L224),0)</f>
        <v>67956866</v>
      </c>
      <c r="S224" s="6">
        <f>VLOOKUP($A224,'HUMAN RESOURCES'!$A$1:$M$2692,COLUMN('HUMAN RESOURCES'!$F224),0)</f>
        <v>8.6999999999999994E-2</v>
      </c>
      <c r="T224" s="6">
        <f>VLOOKUP($A224,TOURISM!$A$1:$F$2692,COLUMN(TOURISM!$E224),0)</f>
        <v>218000000</v>
      </c>
      <c r="U224" s="6">
        <f>VLOOKUP($A224,TOURISM!$A$1:$F$2692,COLUMN(TOURISM!$F224),0)</f>
        <v>50000000</v>
      </c>
      <c r="V224" s="6">
        <f>VLOOKUP($A224,BUSINESS!$A$1:$J$2692,COLUMN(BUSINESS!$E224),0)</f>
        <v>0</v>
      </c>
      <c r="W224" s="6">
        <f>VLOOKUP($A224,BUSINESS!$A$1:$J$2692,COLUMN(BUSINESS!$F224),0)</f>
        <v>0</v>
      </c>
      <c r="X224" s="6">
        <f>VLOOKUP($A224,BUSINESS!$A$1:$J$2692,COLUMN(BUSINESS!$G224),0)</f>
        <v>0</v>
      </c>
      <c r="Y224" s="6">
        <f>VLOOKUP($A224,BUSINESS!$A$1:$J$2692,COLUMN(BUSINESS!$H224),0)</f>
        <v>0</v>
      </c>
      <c r="Z224" s="6">
        <f>VLOOKUP($A224,BUSINESS!$A$1:$J$2692,COLUMN(BUSINESS!$I224),0)</f>
        <v>0</v>
      </c>
      <c r="AA224" s="6">
        <f>VLOOKUP($A224,BUSINESS!$A$1:$J$2692,COLUMN(BUSINESS!$J224),0)</f>
        <v>0</v>
      </c>
      <c r="AB224" s="5"/>
      <c r="AC224" s="5"/>
      <c r="AD224" s="5"/>
      <c r="AE224" s="5"/>
    </row>
    <row r="225" spans="1:31" ht="15.75" customHeight="1" x14ac:dyDescent="0.25">
      <c r="A225" s="6">
        <v>224</v>
      </c>
      <c r="B225" s="7" t="str">
        <f>VLOOKUP($A225,GDP!$A$1:$H$2692,COLUMN(GDP!B225),0)</f>
        <v>Africa</v>
      </c>
      <c r="C225" s="8" t="str">
        <f>VLOOKUP($A225,GDP!$A$1:$H$2692,COLUMN(GDP!C225),0)</f>
        <v>Ethiopia-Africa</v>
      </c>
      <c r="D225" s="9" t="str">
        <f>VLOOKUP($A225,GDP!$A$1:$H$2692,COLUMN(GDP!D225),0)</f>
        <v>2002</v>
      </c>
      <c r="E225" s="8">
        <f>VLOOKUP($A225,GDP!$A$1:$H$2692,COLUMN(GDP!E225),0)</f>
        <v>7707034813</v>
      </c>
      <c r="F225" s="7">
        <f>VLOOKUP($A225,GDP!$A$1:$H$2692,COLUMN(GDP!F225),0)</f>
        <v>4.7E-2</v>
      </c>
      <c r="G225" s="7">
        <f>VLOOKUP($A225,GDP!$A$1:$H$2692,COLUMN(GDP!G225),0)</f>
        <v>5</v>
      </c>
      <c r="H225" s="7">
        <f>VLOOKUP($A225,GDP!$A$1:$H$2692,COLUMN(GDP!H225),0)</f>
        <v>8.6999999999999994E-2</v>
      </c>
      <c r="I225" s="6">
        <f>VLOOKUP($A225,ENERGY!$A$1:$F$2692,COLUMN(ENERGY!E224),0)</f>
        <v>33250</v>
      </c>
      <c r="J225" s="6">
        <f>VLOOKUP($A225,ENERGY!$A$1:$F$2692,COLUMN(ENERGY!F224),0)</f>
        <v>6494</v>
      </c>
      <c r="K225" s="6">
        <f>VLOOKUP($A225,'HUMAN RESOURCES'!$A$1:$M$2692,COLUMN('HUMAN RESOURCES'!$E225),0)</f>
        <v>4.2000000000000003E-2</v>
      </c>
      <c r="L225" s="6">
        <f>VLOOKUP($A225,'HUMAN RESOURCES'!$A$1:$M$2692,COLUMN('HUMAN RESOURCES'!$F225),0)</f>
        <v>8.3000000000000004E-2</v>
      </c>
      <c r="M225" s="6">
        <f>VLOOKUP($A225,'HUMAN RESOURCES'!$A$1:$M$2692,COLUMN('HUMAN RESOURCES'!$G225),0)</f>
        <v>55</v>
      </c>
      <c r="N225" s="6">
        <f>VLOOKUP($A225,'HUMAN RESOURCES'!$A$1:$M$2692,COLUMN('HUMAN RESOURCES'!$H225),0)</f>
        <v>53</v>
      </c>
      <c r="O225" s="6">
        <f>VLOOKUP($A225,'HUMAN RESOURCES'!$A$1:$M$2692,COLUMN('HUMAN RESOURCES'!$I225),0)</f>
        <v>0.46500000000000002</v>
      </c>
      <c r="P225" s="6">
        <f>VLOOKUP($A225,'HUMAN RESOURCES'!$A$1:$M$2692,COLUMN('HUMAN RESOURCES'!$J225),0)</f>
        <v>0.504</v>
      </c>
      <c r="Q225" s="6">
        <f>VLOOKUP($A225,'HUMAN RESOURCES'!$A$1:$M$2692,COLUMN('HUMAN RESOURCES'!$K225),0)</f>
        <v>3.1E-2</v>
      </c>
      <c r="R225" s="6">
        <f>VLOOKUP($A225,'HUMAN RESOURCES'!$A$1:$M$2692,COLUMN('HUMAN RESOURCES'!$L225),0)</f>
        <v>69948344</v>
      </c>
      <c r="S225" s="6">
        <f>VLOOKUP($A225,'HUMAN RESOURCES'!$A$1:$M$2692,COLUMN('HUMAN RESOURCES'!$F225),0)</f>
        <v>8.3000000000000004E-2</v>
      </c>
      <c r="T225" s="6">
        <f>VLOOKUP($A225,TOURISM!$A$1:$F$2692,COLUMN(TOURISM!$E225),0)</f>
        <v>261000000</v>
      </c>
      <c r="U225" s="6">
        <f>VLOOKUP($A225,TOURISM!$A$1:$F$2692,COLUMN(TOURISM!$F225),0)</f>
        <v>55000000</v>
      </c>
      <c r="V225" s="6">
        <f>VLOOKUP($A225,BUSINESS!$A$1:$J$2692,COLUMN(BUSINESS!$E225),0)</f>
        <v>0</v>
      </c>
      <c r="W225" s="6">
        <f>VLOOKUP($A225,BUSINESS!$A$1:$J$2692,COLUMN(BUSINESS!$F225),0)</f>
        <v>0</v>
      </c>
      <c r="X225" s="6">
        <f>VLOOKUP($A225,BUSINESS!$A$1:$J$2692,COLUMN(BUSINESS!$G225),0)</f>
        <v>0</v>
      </c>
      <c r="Y225" s="6">
        <f>VLOOKUP($A225,BUSINESS!$A$1:$J$2692,COLUMN(BUSINESS!$H225),0)</f>
        <v>0</v>
      </c>
      <c r="Z225" s="6">
        <f>VLOOKUP($A225,BUSINESS!$A$1:$J$2692,COLUMN(BUSINESS!$I225),0)</f>
        <v>1E-3</v>
      </c>
      <c r="AA225" s="6">
        <f>VLOOKUP($A225,BUSINESS!$A$1:$J$2692,COLUMN(BUSINESS!$J225),0)</f>
        <v>1E-3</v>
      </c>
      <c r="AB225" s="5"/>
      <c r="AC225" s="5"/>
      <c r="AD225" s="5"/>
      <c r="AE225" s="5"/>
    </row>
    <row r="226" spans="1:31" ht="15.75" customHeight="1" x14ac:dyDescent="0.25">
      <c r="A226" s="6">
        <v>225</v>
      </c>
      <c r="B226" s="7" t="str">
        <f>VLOOKUP($A226,GDP!$A$1:$H$2692,COLUMN(GDP!B226),0)</f>
        <v>Africa</v>
      </c>
      <c r="C226" s="8" t="str">
        <f>VLOOKUP($A226,GDP!$A$1:$H$2692,COLUMN(GDP!C226),0)</f>
        <v>Ethiopia-Africa</v>
      </c>
      <c r="D226" s="9" t="str">
        <f>VLOOKUP($A226,GDP!$A$1:$H$2692,COLUMN(GDP!D226),0)</f>
        <v>2003</v>
      </c>
      <c r="E226" s="8">
        <f>VLOOKUP($A226,GDP!$A$1:$H$2692,COLUMN(GDP!E226),0)</f>
        <v>8465744001</v>
      </c>
      <c r="F226" s="7">
        <f>VLOOKUP($A226,GDP!$A$1:$H$2692,COLUMN(GDP!F226),0)</f>
        <v>4.9000000000000002E-2</v>
      </c>
      <c r="G226" s="7">
        <f>VLOOKUP($A226,GDP!$A$1:$H$2692,COLUMN(GDP!G226),0)</f>
        <v>6</v>
      </c>
      <c r="H226" s="7">
        <f>VLOOKUP($A226,GDP!$A$1:$H$2692,COLUMN(GDP!H226),0)</f>
        <v>7.0000000000000007E-2</v>
      </c>
      <c r="I226" s="6">
        <f>VLOOKUP($A226,ENERGY!$A$1:$F$2692,COLUMN(ENERGY!E225),0)</f>
        <v>32378</v>
      </c>
      <c r="J226" s="6">
        <f>VLOOKUP($A226,ENERGY!$A$1:$F$2692,COLUMN(ENERGY!F225),0)</f>
        <v>6659</v>
      </c>
      <c r="K226" s="6">
        <f>VLOOKUP($A226,'HUMAN RESOURCES'!$A$1:$M$2692,COLUMN('HUMAN RESOURCES'!$E226),0)</f>
        <v>4.1000000000000002E-2</v>
      </c>
      <c r="L226" s="6">
        <f>VLOOKUP($A226,'HUMAN RESOURCES'!$A$1:$M$2692,COLUMN('HUMAN RESOURCES'!$F226),0)</f>
        <v>7.9000000000000001E-2</v>
      </c>
      <c r="M226" s="6">
        <f>VLOOKUP($A226,'HUMAN RESOURCES'!$A$1:$M$2692,COLUMN('HUMAN RESOURCES'!$G226),0)</f>
        <v>55</v>
      </c>
      <c r="N226" s="6">
        <f>VLOOKUP($A226,'HUMAN RESOURCES'!$A$1:$M$2692,COLUMN('HUMAN RESOURCES'!$H226),0)</f>
        <v>54</v>
      </c>
      <c r="O226" s="6">
        <f>VLOOKUP($A226,'HUMAN RESOURCES'!$A$1:$M$2692,COLUMN('HUMAN RESOURCES'!$I226),0)</f>
        <v>0.46500000000000002</v>
      </c>
      <c r="P226" s="6">
        <f>VLOOKUP($A226,'HUMAN RESOURCES'!$A$1:$M$2692,COLUMN('HUMAN RESOURCES'!$J226),0)</f>
        <v>0.504</v>
      </c>
      <c r="Q226" s="6">
        <f>VLOOKUP($A226,'HUMAN RESOURCES'!$A$1:$M$2692,COLUMN('HUMAN RESOURCES'!$K226),0)</f>
        <v>3.1E-2</v>
      </c>
      <c r="R226" s="6">
        <f>VLOOKUP($A226,'HUMAN RESOURCES'!$A$1:$M$2692,COLUMN('HUMAN RESOURCES'!$L226),0)</f>
        <v>71989666</v>
      </c>
      <c r="S226" s="6">
        <f>VLOOKUP($A226,'HUMAN RESOURCES'!$A$1:$M$2692,COLUMN('HUMAN RESOURCES'!$F226),0)</f>
        <v>7.9000000000000001E-2</v>
      </c>
      <c r="T226" s="6">
        <f>VLOOKUP($A226,TOURISM!$A$1:$F$2692,COLUMN(TOURISM!$E226),0)</f>
        <v>336000000</v>
      </c>
      <c r="U226" s="6">
        <f>VLOOKUP($A226,TOURISM!$A$1:$F$2692,COLUMN(TOURISM!$F226),0)</f>
        <v>63000000</v>
      </c>
      <c r="V226" s="6">
        <f>VLOOKUP($A226,BUSINESS!$A$1:$J$2692,COLUMN(BUSINESS!$E226),0)</f>
        <v>0</v>
      </c>
      <c r="W226" s="6">
        <f>VLOOKUP($A226,BUSINESS!$A$1:$J$2692,COLUMN(BUSINESS!$F226),0)</f>
        <v>46</v>
      </c>
      <c r="X226" s="6">
        <f>VLOOKUP($A226,BUSINESS!$A$1:$J$2692,COLUMN(BUSINESS!$G226),0)</f>
        <v>0</v>
      </c>
      <c r="Y226" s="6">
        <f>VLOOKUP($A226,BUSINESS!$A$1:$J$2692,COLUMN(BUSINESS!$H226),0)</f>
        <v>0</v>
      </c>
      <c r="Z226" s="6">
        <f>VLOOKUP($A226,BUSINESS!$A$1:$J$2692,COLUMN(BUSINESS!$I226),0)</f>
        <v>1E-3</v>
      </c>
      <c r="AA226" s="6">
        <f>VLOOKUP($A226,BUSINESS!$A$1:$J$2692,COLUMN(BUSINESS!$J226),0)</f>
        <v>1E-3</v>
      </c>
      <c r="AB226" s="5"/>
      <c r="AC226" s="5"/>
      <c r="AD226" s="5"/>
      <c r="AE226" s="5"/>
    </row>
    <row r="227" spans="1:31" ht="15.75" customHeight="1" x14ac:dyDescent="0.25">
      <c r="A227" s="6">
        <v>226</v>
      </c>
      <c r="B227" s="7" t="str">
        <f>VLOOKUP($A227,GDP!$A$1:$H$2692,COLUMN(GDP!B227),0)</f>
        <v>Africa</v>
      </c>
      <c r="C227" s="8" t="str">
        <f>VLOOKUP($A227,GDP!$A$1:$H$2692,COLUMN(GDP!C227),0)</f>
        <v>Ethiopia-Africa</v>
      </c>
      <c r="D227" s="9" t="str">
        <f>VLOOKUP($A227,GDP!$A$1:$H$2692,COLUMN(GDP!D227),0)</f>
        <v>2004</v>
      </c>
      <c r="E227" s="8">
        <f>VLOOKUP($A227,GDP!$A$1:$H$2692,COLUMN(GDP!E227),0)</f>
        <v>9945571030</v>
      </c>
      <c r="F227" s="7">
        <f>VLOOKUP($A227,GDP!$A$1:$H$2692,COLUMN(GDP!F227),0)</f>
        <v>4.2999999999999997E-2</v>
      </c>
      <c r="G227" s="7">
        <f>VLOOKUP($A227,GDP!$A$1:$H$2692,COLUMN(GDP!G227),0)</f>
        <v>6</v>
      </c>
      <c r="H227" s="7">
        <f>VLOOKUP($A227,GDP!$A$1:$H$2692,COLUMN(GDP!H227),0)</f>
        <v>7.0000000000000007E-2</v>
      </c>
      <c r="I227" s="6">
        <f>VLOOKUP($A227,ENERGY!$A$1:$F$2692,COLUMN(ENERGY!E226),0)</f>
        <v>31482</v>
      </c>
      <c r="J227" s="6">
        <f>VLOOKUP($A227,ENERGY!$A$1:$F$2692,COLUMN(ENERGY!F226),0)</f>
        <v>6370</v>
      </c>
      <c r="K227" s="6">
        <f>VLOOKUP($A227,'HUMAN RESOURCES'!$A$1:$M$2692,COLUMN('HUMAN RESOURCES'!$E227),0)</f>
        <v>0.04</v>
      </c>
      <c r="L227" s="6">
        <f>VLOOKUP($A227,'HUMAN RESOURCES'!$A$1:$M$2692,COLUMN('HUMAN RESOURCES'!$F227),0)</f>
        <v>7.3999999999999996E-2</v>
      </c>
      <c r="M227" s="6">
        <f>VLOOKUP($A227,'HUMAN RESOURCES'!$A$1:$M$2692,COLUMN('HUMAN RESOURCES'!$G227),0)</f>
        <v>56</v>
      </c>
      <c r="N227" s="6">
        <f>VLOOKUP($A227,'HUMAN RESOURCES'!$A$1:$M$2692,COLUMN('HUMAN RESOURCES'!$H227),0)</f>
        <v>55</v>
      </c>
      <c r="O227" s="6">
        <f>VLOOKUP($A227,'HUMAN RESOURCES'!$A$1:$M$2692,COLUMN('HUMAN RESOURCES'!$I227),0)</f>
        <v>0.46400000000000002</v>
      </c>
      <c r="P227" s="6">
        <f>VLOOKUP($A227,'HUMAN RESOURCES'!$A$1:$M$2692,COLUMN('HUMAN RESOURCES'!$J227),0)</f>
        <v>0.505</v>
      </c>
      <c r="Q227" s="6">
        <f>VLOOKUP($A227,'HUMAN RESOURCES'!$A$1:$M$2692,COLUMN('HUMAN RESOURCES'!$K227),0)</f>
        <v>3.1E-2</v>
      </c>
      <c r="R227" s="6">
        <f>VLOOKUP($A227,'HUMAN RESOURCES'!$A$1:$M$2692,COLUMN('HUMAN RESOURCES'!$L227),0)</f>
        <v>74066147</v>
      </c>
      <c r="S227" s="6">
        <f>VLOOKUP($A227,'HUMAN RESOURCES'!$A$1:$M$2692,COLUMN('HUMAN RESOURCES'!$F227),0)</f>
        <v>7.3999999999999996E-2</v>
      </c>
      <c r="T227" s="6">
        <f>VLOOKUP($A227,TOURISM!$A$1:$F$2692,COLUMN(TOURISM!$E227),0)</f>
        <v>458000000</v>
      </c>
      <c r="U227" s="6">
        <f>VLOOKUP($A227,TOURISM!$A$1:$F$2692,COLUMN(TOURISM!$F227),0)</f>
        <v>59000000</v>
      </c>
      <c r="V227" s="6">
        <f>VLOOKUP($A227,BUSINESS!$A$1:$J$2692,COLUMN(BUSINESS!$E227),0)</f>
        <v>0</v>
      </c>
      <c r="W227" s="6">
        <f>VLOOKUP($A227,BUSINESS!$A$1:$J$2692,COLUMN(BUSINESS!$F227),0)</f>
        <v>34</v>
      </c>
      <c r="X227" s="6">
        <f>VLOOKUP($A227,BUSINESS!$A$1:$J$2692,COLUMN(BUSINESS!$G227),0)</f>
        <v>0</v>
      </c>
      <c r="Y227" s="6">
        <f>VLOOKUP($A227,BUSINESS!$A$1:$J$2692,COLUMN(BUSINESS!$H227),0)</f>
        <v>0</v>
      </c>
      <c r="Z227" s="6">
        <f>VLOOKUP($A227,BUSINESS!$A$1:$J$2692,COLUMN(BUSINESS!$I227),0)</f>
        <v>2E-3</v>
      </c>
      <c r="AA227" s="6">
        <f>VLOOKUP($A227,BUSINESS!$A$1:$J$2692,COLUMN(BUSINESS!$J227),0)</f>
        <v>2E-3</v>
      </c>
      <c r="AB227" s="5"/>
      <c r="AC227" s="5"/>
      <c r="AD227" s="5"/>
      <c r="AE227" s="5"/>
    </row>
    <row r="228" spans="1:31" ht="15.75" customHeight="1" x14ac:dyDescent="0.25">
      <c r="A228" s="6">
        <v>227</v>
      </c>
      <c r="B228" s="7" t="str">
        <f>VLOOKUP($A228,GDP!$A$1:$H$2692,COLUMN(GDP!B228),0)</f>
        <v>Africa</v>
      </c>
      <c r="C228" s="8" t="str">
        <f>VLOOKUP($A228,GDP!$A$1:$H$2692,COLUMN(GDP!C228),0)</f>
        <v>Ethiopia-Africa</v>
      </c>
      <c r="D228" s="9" t="str">
        <f>VLOOKUP($A228,GDP!$A$1:$H$2692,COLUMN(GDP!D228),0)</f>
        <v>2005</v>
      </c>
      <c r="E228" s="8">
        <f>VLOOKUP($A228,GDP!$A$1:$H$2692,COLUMN(GDP!E228),0)</f>
        <v>12173919387</v>
      </c>
      <c r="F228" s="7">
        <f>VLOOKUP($A228,GDP!$A$1:$H$2692,COLUMN(GDP!F228),0)</f>
        <v>4.1000000000000002E-2</v>
      </c>
      <c r="G228" s="7">
        <f>VLOOKUP($A228,GDP!$A$1:$H$2692,COLUMN(GDP!G228),0)</f>
        <v>7</v>
      </c>
      <c r="H228" s="7">
        <f>VLOOKUP($A228,GDP!$A$1:$H$2692,COLUMN(GDP!H228),0)</f>
        <v>7.0000000000000007E-2</v>
      </c>
      <c r="I228" s="6">
        <f>VLOOKUP($A228,ENERGY!$A$1:$F$2692,COLUMN(ENERGY!E227),0)</f>
        <v>30536</v>
      </c>
      <c r="J228" s="6">
        <f>VLOOKUP($A228,ENERGY!$A$1:$F$2692,COLUMN(ENERGY!F227),0)</f>
        <v>5915</v>
      </c>
      <c r="K228" s="6">
        <f>VLOOKUP($A228,'HUMAN RESOURCES'!$A$1:$M$2692,COLUMN('HUMAN RESOURCES'!$E228),0)</f>
        <v>3.9E-2</v>
      </c>
      <c r="L228" s="6">
        <f>VLOOKUP($A228,'HUMAN RESOURCES'!$A$1:$M$2692,COLUMN('HUMAN RESOURCES'!$F228),0)</f>
        <v>7.0000000000000007E-2</v>
      </c>
      <c r="M228" s="6">
        <f>VLOOKUP($A228,'HUMAN RESOURCES'!$A$1:$M$2692,COLUMN('HUMAN RESOURCES'!$G228),0)</f>
        <v>58</v>
      </c>
      <c r="N228" s="6">
        <f>VLOOKUP($A228,'HUMAN RESOURCES'!$A$1:$M$2692,COLUMN('HUMAN RESOURCES'!$H228),0)</f>
        <v>56</v>
      </c>
      <c r="O228" s="6">
        <f>VLOOKUP($A228,'HUMAN RESOURCES'!$A$1:$M$2692,COLUMN('HUMAN RESOURCES'!$I228),0)</f>
        <v>0.46200000000000002</v>
      </c>
      <c r="P228" s="6">
        <f>VLOOKUP($A228,'HUMAN RESOURCES'!$A$1:$M$2692,COLUMN('HUMAN RESOURCES'!$J228),0)</f>
        <v>0.50700000000000001</v>
      </c>
      <c r="Q228" s="6">
        <f>VLOOKUP($A228,'HUMAN RESOURCES'!$A$1:$M$2692,COLUMN('HUMAN RESOURCES'!$K228),0)</f>
        <v>3.1E-2</v>
      </c>
      <c r="R228" s="6">
        <f>VLOOKUP($A228,'HUMAN RESOURCES'!$A$1:$M$2692,COLUMN('HUMAN RESOURCES'!$L228),0)</f>
        <v>76167240</v>
      </c>
      <c r="S228" s="6">
        <f>VLOOKUP($A228,'HUMAN RESOURCES'!$A$1:$M$2692,COLUMN('HUMAN RESOURCES'!$F228),0)</f>
        <v>7.0000000000000007E-2</v>
      </c>
      <c r="T228" s="6">
        <f>VLOOKUP($A228,TOURISM!$A$1:$F$2692,COLUMN(TOURISM!$E228),0)</f>
        <v>533000000</v>
      </c>
      <c r="U228" s="6">
        <f>VLOOKUP($A228,TOURISM!$A$1:$F$2692,COLUMN(TOURISM!$F228),0)</f>
        <v>77000000</v>
      </c>
      <c r="V228" s="6">
        <f>VLOOKUP($A228,BUSINESS!$A$1:$J$2692,COLUMN(BUSINESS!$E228),0)</f>
        <v>0.30299999999999999</v>
      </c>
      <c r="W228" s="6">
        <f>VLOOKUP($A228,BUSINESS!$A$1:$J$2692,COLUMN(BUSINESS!$F228),0)</f>
        <v>34</v>
      </c>
      <c r="X228" s="6">
        <f>VLOOKUP($A228,BUSINESS!$A$1:$J$2692,COLUMN(BUSINESS!$G228),0)</f>
        <v>0</v>
      </c>
      <c r="Y228" s="6">
        <f>VLOOKUP($A228,BUSINESS!$A$1:$J$2692,COLUMN(BUSINESS!$H228),0)</f>
        <v>212</v>
      </c>
      <c r="Z228" s="6">
        <f>VLOOKUP($A228,BUSINESS!$A$1:$J$2692,COLUMN(BUSINESS!$I228),0)</f>
        <v>2E-3</v>
      </c>
      <c r="AA228" s="6">
        <f>VLOOKUP($A228,BUSINESS!$A$1:$J$2692,COLUMN(BUSINESS!$J228),0)</f>
        <v>5.0000000000000001E-3</v>
      </c>
      <c r="AB228" s="5"/>
      <c r="AC228" s="5"/>
      <c r="AD228" s="5"/>
      <c r="AE228" s="5"/>
    </row>
    <row r="229" spans="1:31" ht="15.75" customHeight="1" x14ac:dyDescent="0.25">
      <c r="A229" s="6">
        <v>228</v>
      </c>
      <c r="B229" s="7" t="str">
        <f>VLOOKUP($A229,GDP!$A$1:$H$2692,COLUMN(GDP!B229),0)</f>
        <v>Africa</v>
      </c>
      <c r="C229" s="8" t="str">
        <f>VLOOKUP($A229,GDP!$A$1:$H$2692,COLUMN(GDP!C229),0)</f>
        <v>Ethiopia-Africa</v>
      </c>
      <c r="D229" s="9" t="str">
        <f>VLOOKUP($A229,GDP!$A$1:$H$2692,COLUMN(GDP!D229),0)</f>
        <v>2006</v>
      </c>
      <c r="E229" s="8">
        <f>VLOOKUP($A229,GDP!$A$1:$H$2692,COLUMN(GDP!E229),0)</f>
        <v>15000803171</v>
      </c>
      <c r="F229" s="7">
        <f>VLOOKUP($A229,GDP!$A$1:$H$2692,COLUMN(GDP!F229),0)</f>
        <v>4.2000000000000003E-2</v>
      </c>
      <c r="G229" s="7">
        <f>VLOOKUP($A229,GDP!$A$1:$H$2692,COLUMN(GDP!G229),0)</f>
        <v>8</v>
      </c>
      <c r="H229" s="7">
        <f>VLOOKUP($A229,GDP!$A$1:$H$2692,COLUMN(GDP!H229),0)</f>
        <v>7.0000000000000007E-2</v>
      </c>
      <c r="I229" s="6">
        <f>VLOOKUP($A229,ENERGY!$A$1:$F$2692,COLUMN(ENERGY!E228),0)</f>
        <v>29705</v>
      </c>
      <c r="J229" s="6">
        <f>VLOOKUP($A229,ENERGY!$A$1:$F$2692,COLUMN(ENERGY!F228),0)</f>
        <v>5420</v>
      </c>
      <c r="K229" s="6">
        <f>VLOOKUP($A229,'HUMAN RESOURCES'!$A$1:$M$2692,COLUMN('HUMAN RESOURCES'!$E229),0)</f>
        <v>3.7999999999999999E-2</v>
      </c>
      <c r="L229" s="6">
        <f>VLOOKUP($A229,'HUMAN RESOURCES'!$A$1:$M$2692,COLUMN('HUMAN RESOURCES'!$F229),0)</f>
        <v>6.5000000000000002E-2</v>
      </c>
      <c r="M229" s="6">
        <f>VLOOKUP($A229,'HUMAN RESOURCES'!$A$1:$M$2692,COLUMN('HUMAN RESOURCES'!$G229),0)</f>
        <v>59</v>
      </c>
      <c r="N229" s="6">
        <f>VLOOKUP($A229,'HUMAN RESOURCES'!$A$1:$M$2692,COLUMN('HUMAN RESOURCES'!$H229),0)</f>
        <v>57</v>
      </c>
      <c r="O229" s="6">
        <f>VLOOKUP($A229,'HUMAN RESOURCES'!$A$1:$M$2692,COLUMN('HUMAN RESOURCES'!$I229),0)</f>
        <v>0.46</v>
      </c>
      <c r="P229" s="6">
        <f>VLOOKUP($A229,'HUMAN RESOURCES'!$A$1:$M$2692,COLUMN('HUMAN RESOURCES'!$J229),0)</f>
        <v>0.50900000000000001</v>
      </c>
      <c r="Q229" s="6">
        <f>VLOOKUP($A229,'HUMAN RESOURCES'!$A$1:$M$2692,COLUMN('HUMAN RESOURCES'!$K229),0)</f>
        <v>3.1E-2</v>
      </c>
      <c r="R229" s="6">
        <f>VLOOKUP($A229,'HUMAN RESOURCES'!$A$1:$M$2692,COLUMN('HUMAN RESOURCES'!$L229),0)</f>
        <v>78290649</v>
      </c>
      <c r="S229" s="6">
        <f>VLOOKUP($A229,'HUMAN RESOURCES'!$A$1:$M$2692,COLUMN('HUMAN RESOURCES'!$F229),0)</f>
        <v>6.5000000000000002E-2</v>
      </c>
      <c r="T229" s="6">
        <f>VLOOKUP($A229,TOURISM!$A$1:$F$2692,COLUMN(TOURISM!$E229),0)</f>
        <v>639000000</v>
      </c>
      <c r="U229" s="6">
        <f>VLOOKUP($A229,TOURISM!$A$1:$F$2692,COLUMN(TOURISM!$F229),0)</f>
        <v>97000000</v>
      </c>
      <c r="V229" s="6">
        <f>VLOOKUP($A229,BUSINESS!$A$1:$J$2692,COLUMN(BUSINESS!$E229),0)</f>
        <v>0.30299999999999999</v>
      </c>
      <c r="W229" s="6">
        <f>VLOOKUP($A229,BUSINESS!$A$1:$J$2692,COLUMN(BUSINESS!$F229),0)</f>
        <v>18</v>
      </c>
      <c r="X229" s="6">
        <f>VLOOKUP($A229,BUSINESS!$A$1:$J$2692,COLUMN(BUSINESS!$G229),0)</f>
        <v>0</v>
      </c>
      <c r="Y229" s="6">
        <f>VLOOKUP($A229,BUSINESS!$A$1:$J$2692,COLUMN(BUSINESS!$H229),0)</f>
        <v>212</v>
      </c>
      <c r="Z229" s="6">
        <f>VLOOKUP($A229,BUSINESS!$A$1:$J$2692,COLUMN(BUSINESS!$I229),0)</f>
        <v>3.0000000000000001E-3</v>
      </c>
      <c r="AA229" s="6">
        <f>VLOOKUP($A229,BUSINESS!$A$1:$J$2692,COLUMN(BUSINESS!$J229),0)</f>
        <v>1.0999999999999999E-2</v>
      </c>
      <c r="AB229" s="5"/>
      <c r="AC229" s="5"/>
      <c r="AD229" s="5"/>
      <c r="AE229" s="5"/>
    </row>
    <row r="230" spans="1:31" ht="15.75" customHeight="1" x14ac:dyDescent="0.25">
      <c r="A230" s="6">
        <v>229</v>
      </c>
      <c r="B230" s="7" t="str">
        <f>VLOOKUP($A230,GDP!$A$1:$H$2692,COLUMN(GDP!B230),0)</f>
        <v>Africa</v>
      </c>
      <c r="C230" s="8" t="str">
        <f>VLOOKUP($A230,GDP!$A$1:$H$2692,COLUMN(GDP!C230),0)</f>
        <v>Ethiopia-Africa</v>
      </c>
      <c r="D230" s="9" t="str">
        <f>VLOOKUP($A230,GDP!$A$1:$H$2692,COLUMN(GDP!D230),0)</f>
        <v>2007</v>
      </c>
      <c r="E230" s="8">
        <f>VLOOKUP($A230,GDP!$A$1:$H$2692,COLUMN(GDP!E230),0)</f>
        <v>19346646117</v>
      </c>
      <c r="F230" s="7">
        <f>VLOOKUP($A230,GDP!$A$1:$H$2692,COLUMN(GDP!F230),0)</f>
        <v>4.8000000000000001E-2</v>
      </c>
      <c r="G230" s="7">
        <f>VLOOKUP($A230,GDP!$A$1:$H$2692,COLUMN(GDP!G230),0)</f>
        <v>11</v>
      </c>
      <c r="H230" s="7">
        <f>VLOOKUP($A230,GDP!$A$1:$H$2692,COLUMN(GDP!H230),0)</f>
        <v>7.4999999999999997E-2</v>
      </c>
      <c r="I230" s="6">
        <f>VLOOKUP($A230,ENERGY!$A$1:$F$2692,COLUMN(ENERGY!E229),0)</f>
        <v>28935</v>
      </c>
      <c r="J230" s="6">
        <f>VLOOKUP($A230,ENERGY!$A$1:$F$2692,COLUMN(ENERGY!F229),0)</f>
        <v>5053</v>
      </c>
      <c r="K230" s="6">
        <f>VLOOKUP($A230,'HUMAN RESOURCES'!$A$1:$M$2692,COLUMN('HUMAN RESOURCES'!$E230),0)</f>
        <v>3.6999999999999998E-2</v>
      </c>
      <c r="L230" s="6">
        <f>VLOOKUP($A230,'HUMAN RESOURCES'!$A$1:$M$2692,COLUMN('HUMAN RESOURCES'!$F230),0)</f>
        <v>6.0999999999999999E-2</v>
      </c>
      <c r="M230" s="6">
        <f>VLOOKUP($A230,'HUMAN RESOURCES'!$A$1:$M$2692,COLUMN('HUMAN RESOURCES'!$G230),0)</f>
        <v>60</v>
      </c>
      <c r="N230" s="6">
        <f>VLOOKUP($A230,'HUMAN RESOURCES'!$A$1:$M$2692,COLUMN('HUMAN RESOURCES'!$H230),0)</f>
        <v>58</v>
      </c>
      <c r="O230" s="6">
        <f>VLOOKUP($A230,'HUMAN RESOURCES'!$A$1:$M$2692,COLUMN('HUMAN RESOURCES'!$I230),0)</f>
        <v>0.45700000000000002</v>
      </c>
      <c r="P230" s="6">
        <f>VLOOKUP($A230,'HUMAN RESOURCES'!$A$1:$M$2692,COLUMN('HUMAN RESOURCES'!$J230),0)</f>
        <v>0.51100000000000001</v>
      </c>
      <c r="Q230" s="6">
        <f>VLOOKUP($A230,'HUMAN RESOURCES'!$A$1:$M$2692,COLUMN('HUMAN RESOURCES'!$K230),0)</f>
        <v>3.2000000000000001E-2</v>
      </c>
      <c r="R230" s="6">
        <f>VLOOKUP($A230,'HUMAN RESOURCES'!$A$1:$M$2692,COLUMN('HUMAN RESOURCES'!$L230),0)</f>
        <v>80440708</v>
      </c>
      <c r="S230" s="6">
        <f>VLOOKUP($A230,'HUMAN RESOURCES'!$A$1:$M$2692,COLUMN('HUMAN RESOURCES'!$F230),0)</f>
        <v>6.0999999999999999E-2</v>
      </c>
      <c r="T230" s="6">
        <f>VLOOKUP($A230,TOURISM!$A$1:$F$2692,COLUMN(TOURISM!$E230),0)</f>
        <v>790000000</v>
      </c>
      <c r="U230" s="6">
        <f>VLOOKUP($A230,TOURISM!$A$1:$F$2692,COLUMN(TOURISM!$F230),0)</f>
        <v>107000000</v>
      </c>
      <c r="V230" s="6">
        <f>VLOOKUP($A230,BUSINESS!$A$1:$J$2692,COLUMN(BUSINESS!$E230),0)</f>
        <v>0.30299999999999999</v>
      </c>
      <c r="W230" s="6">
        <f>VLOOKUP($A230,BUSINESS!$A$1:$J$2692,COLUMN(BUSINESS!$F230),0)</f>
        <v>18</v>
      </c>
      <c r="X230" s="6">
        <f>VLOOKUP($A230,BUSINESS!$A$1:$J$2692,COLUMN(BUSINESS!$G230),0)</f>
        <v>0</v>
      </c>
      <c r="Y230" s="6">
        <f>VLOOKUP($A230,BUSINESS!$A$1:$J$2692,COLUMN(BUSINESS!$H230),0)</f>
        <v>198</v>
      </c>
      <c r="Z230" s="6">
        <f>VLOOKUP($A230,BUSINESS!$A$1:$J$2692,COLUMN(BUSINESS!$I230),0)</f>
        <v>4.0000000000000001E-3</v>
      </c>
      <c r="AA230" s="6">
        <f>VLOOKUP($A230,BUSINESS!$A$1:$J$2692,COLUMN(BUSINESS!$J230),0)</f>
        <v>1.4999999999999999E-2</v>
      </c>
      <c r="AB230" s="5"/>
      <c r="AC230" s="5"/>
      <c r="AD230" s="5"/>
      <c r="AE230" s="5"/>
    </row>
    <row r="231" spans="1:31" ht="15.75" customHeight="1" x14ac:dyDescent="0.25">
      <c r="A231" s="6">
        <v>230</v>
      </c>
      <c r="B231" s="7" t="str">
        <f>VLOOKUP($A231,GDP!$A$1:$H$2692,COLUMN(GDP!B231),0)</f>
        <v>Africa</v>
      </c>
      <c r="C231" s="8" t="str">
        <f>VLOOKUP($A231,GDP!$A$1:$H$2692,COLUMN(GDP!C231),0)</f>
        <v>Ethiopia-Africa</v>
      </c>
      <c r="D231" s="9" t="str">
        <f>VLOOKUP($A231,GDP!$A$1:$H$2692,COLUMN(GDP!D231),0)</f>
        <v>2008</v>
      </c>
      <c r="E231" s="8">
        <f>VLOOKUP($A231,GDP!$A$1:$H$2692,COLUMN(GDP!E231),0)</f>
        <v>26571320718</v>
      </c>
      <c r="F231" s="7">
        <f>VLOOKUP($A231,GDP!$A$1:$H$2692,COLUMN(GDP!F231),0)</f>
        <v>4.2999999999999997E-2</v>
      </c>
      <c r="G231" s="7">
        <f>VLOOKUP($A231,GDP!$A$1:$H$2692,COLUMN(GDP!G231),0)</f>
        <v>14</v>
      </c>
      <c r="H231" s="7">
        <f>VLOOKUP($A231,GDP!$A$1:$H$2692,COLUMN(GDP!H231),0)</f>
        <v>0.08</v>
      </c>
      <c r="I231" s="6">
        <f>VLOOKUP($A231,ENERGY!$A$1:$F$2692,COLUMN(ENERGY!E230),0)</f>
        <v>28377</v>
      </c>
      <c r="J231" s="6">
        <f>VLOOKUP($A231,ENERGY!$A$1:$F$2692,COLUMN(ENERGY!F230),0)</f>
        <v>5244</v>
      </c>
      <c r="K231" s="6">
        <f>VLOOKUP($A231,'HUMAN RESOURCES'!$A$1:$M$2692,COLUMN('HUMAN RESOURCES'!$E231),0)</f>
        <v>3.5999999999999997E-2</v>
      </c>
      <c r="L231" s="6">
        <f>VLOOKUP($A231,'HUMAN RESOURCES'!$A$1:$M$2692,COLUMN('HUMAN RESOURCES'!$F231),0)</f>
        <v>5.7000000000000002E-2</v>
      </c>
      <c r="M231" s="6">
        <f>VLOOKUP($A231,'HUMAN RESOURCES'!$A$1:$M$2692,COLUMN('HUMAN RESOURCES'!$G231),0)</f>
        <v>61</v>
      </c>
      <c r="N231" s="6">
        <f>VLOOKUP($A231,'HUMAN RESOURCES'!$A$1:$M$2692,COLUMN('HUMAN RESOURCES'!$H231),0)</f>
        <v>59</v>
      </c>
      <c r="O231" s="6">
        <f>VLOOKUP($A231,'HUMAN RESOURCES'!$A$1:$M$2692,COLUMN('HUMAN RESOURCES'!$I231),0)</f>
        <v>0.45300000000000001</v>
      </c>
      <c r="P231" s="6">
        <f>VLOOKUP($A231,'HUMAN RESOURCES'!$A$1:$M$2692,COLUMN('HUMAN RESOURCES'!$J231),0)</f>
        <v>0.51500000000000001</v>
      </c>
      <c r="Q231" s="6">
        <f>VLOOKUP($A231,'HUMAN RESOURCES'!$A$1:$M$2692,COLUMN('HUMAN RESOURCES'!$K231),0)</f>
        <v>3.2000000000000001E-2</v>
      </c>
      <c r="R231" s="6">
        <f>VLOOKUP($A231,'HUMAN RESOURCES'!$A$1:$M$2692,COLUMN('HUMAN RESOURCES'!$L231),0)</f>
        <v>82621190</v>
      </c>
      <c r="S231" s="6">
        <f>VLOOKUP($A231,'HUMAN RESOURCES'!$A$1:$M$2692,COLUMN('HUMAN RESOURCES'!$F231),0)</f>
        <v>5.7000000000000002E-2</v>
      </c>
      <c r="T231" s="6">
        <f>VLOOKUP($A231,TOURISM!$A$1:$F$2692,COLUMN(TOURISM!$E231),0)</f>
        <v>1184000000</v>
      </c>
      <c r="U231" s="6">
        <f>VLOOKUP($A231,TOURISM!$A$1:$F$2692,COLUMN(TOURISM!$F231),0)</f>
        <v>156000000</v>
      </c>
      <c r="V231" s="6">
        <f>VLOOKUP($A231,BUSINESS!$A$1:$J$2692,COLUMN(BUSINESS!$E231),0)</f>
        <v>0.30299999999999999</v>
      </c>
      <c r="W231" s="6">
        <f>VLOOKUP($A231,BUSINESS!$A$1:$J$2692,COLUMN(BUSINESS!$F231),0)</f>
        <v>18</v>
      </c>
      <c r="X231" s="6">
        <f>VLOOKUP($A231,BUSINESS!$A$1:$J$2692,COLUMN(BUSINESS!$G231),0)</f>
        <v>0</v>
      </c>
      <c r="Y231" s="6">
        <f>VLOOKUP($A231,BUSINESS!$A$1:$J$2692,COLUMN(BUSINESS!$H231),0)</f>
        <v>198</v>
      </c>
      <c r="Z231" s="6">
        <f>VLOOKUP($A231,BUSINESS!$A$1:$J$2692,COLUMN(BUSINESS!$I231),0)</f>
        <v>5.0000000000000001E-3</v>
      </c>
      <c r="AA231" s="6">
        <f>VLOOKUP($A231,BUSINESS!$A$1:$J$2692,COLUMN(BUSINESS!$J231),0)</f>
        <v>2.4E-2</v>
      </c>
      <c r="AB231" s="5"/>
      <c r="AC231" s="5"/>
      <c r="AD231" s="5"/>
      <c r="AE231" s="5"/>
    </row>
    <row r="232" spans="1:31" ht="15.75" customHeight="1" x14ac:dyDescent="0.25">
      <c r="A232" s="6">
        <v>231</v>
      </c>
      <c r="B232" s="7" t="str">
        <f>VLOOKUP($A232,GDP!$A$1:$H$2692,COLUMN(GDP!B232),0)</f>
        <v>Africa</v>
      </c>
      <c r="C232" s="8" t="str">
        <f>VLOOKUP($A232,GDP!$A$1:$H$2692,COLUMN(GDP!C232),0)</f>
        <v>Ethiopia-Africa</v>
      </c>
      <c r="D232" s="9" t="str">
        <f>VLOOKUP($A232,GDP!$A$1:$H$2692,COLUMN(GDP!D232),0)</f>
        <v>2009</v>
      </c>
      <c r="E232" s="8">
        <f>VLOOKUP($A232,GDP!$A$1:$H$2692,COLUMN(GDP!E232),0)</f>
        <v>31843357840</v>
      </c>
      <c r="F232" s="7">
        <f>VLOOKUP($A232,GDP!$A$1:$H$2692,COLUMN(GDP!F232),0)</f>
        <v>4.4999999999999998E-2</v>
      </c>
      <c r="G232" s="7">
        <f>VLOOKUP($A232,GDP!$A$1:$H$2692,COLUMN(GDP!G232),0)</f>
        <v>15</v>
      </c>
      <c r="H232" s="7">
        <f>VLOOKUP($A232,GDP!$A$1:$H$2692,COLUMN(GDP!H232),0)</f>
        <v>0</v>
      </c>
      <c r="I232" s="6">
        <f>VLOOKUP($A232,ENERGY!$A$1:$F$2692,COLUMN(ENERGY!E231),0)</f>
        <v>27648</v>
      </c>
      <c r="J232" s="6">
        <f>VLOOKUP($A232,ENERGY!$A$1:$F$2692,COLUMN(ENERGY!F231),0)</f>
        <v>4947</v>
      </c>
      <c r="K232" s="6">
        <f>VLOOKUP($A232,'HUMAN RESOURCES'!$A$1:$M$2692,COLUMN('HUMAN RESOURCES'!$E232),0)</f>
        <v>3.5000000000000003E-2</v>
      </c>
      <c r="L232" s="6">
        <f>VLOOKUP($A232,'HUMAN RESOURCES'!$A$1:$M$2692,COLUMN('HUMAN RESOURCES'!$F232),0)</f>
        <v>5.3999999999999999E-2</v>
      </c>
      <c r="M232" s="6">
        <f>VLOOKUP($A232,'HUMAN RESOURCES'!$A$1:$M$2692,COLUMN('HUMAN RESOURCES'!$G232),0)</f>
        <v>62</v>
      </c>
      <c r="N232" s="6">
        <f>VLOOKUP($A232,'HUMAN RESOURCES'!$A$1:$M$2692,COLUMN('HUMAN RESOURCES'!$H232),0)</f>
        <v>59</v>
      </c>
      <c r="O232" s="6">
        <f>VLOOKUP($A232,'HUMAN RESOURCES'!$A$1:$M$2692,COLUMN('HUMAN RESOURCES'!$I232),0)</f>
        <v>0.44900000000000001</v>
      </c>
      <c r="P232" s="6">
        <f>VLOOKUP($A232,'HUMAN RESOURCES'!$A$1:$M$2692,COLUMN('HUMAN RESOURCES'!$J232),0)</f>
        <v>0.51800000000000002</v>
      </c>
      <c r="Q232" s="6">
        <f>VLOOKUP($A232,'HUMAN RESOURCES'!$A$1:$M$2692,COLUMN('HUMAN RESOURCES'!$K232),0)</f>
        <v>3.3000000000000002E-2</v>
      </c>
      <c r="R232" s="6">
        <f>VLOOKUP($A232,'HUMAN RESOURCES'!$A$1:$M$2692,COLUMN('HUMAN RESOURCES'!$L232),0)</f>
        <v>84838032</v>
      </c>
      <c r="S232" s="6">
        <f>VLOOKUP($A232,'HUMAN RESOURCES'!$A$1:$M$2692,COLUMN('HUMAN RESOURCES'!$F232),0)</f>
        <v>5.3999999999999999E-2</v>
      </c>
      <c r="T232" s="6">
        <f>VLOOKUP($A232,TOURISM!$A$1:$F$2692,COLUMN(TOURISM!$E232),0)</f>
        <v>1119000000</v>
      </c>
      <c r="U232" s="6">
        <f>VLOOKUP($A232,TOURISM!$A$1:$F$2692,COLUMN(TOURISM!$F232),0)</f>
        <v>139000000</v>
      </c>
      <c r="V232" s="6">
        <f>VLOOKUP($A232,BUSINESS!$A$1:$J$2692,COLUMN(BUSINESS!$E232),0)</f>
        <v>0.30299999999999999</v>
      </c>
      <c r="W232" s="6">
        <f>VLOOKUP($A232,BUSINESS!$A$1:$J$2692,COLUMN(BUSINESS!$F232),0)</f>
        <v>15</v>
      </c>
      <c r="X232" s="6">
        <f>VLOOKUP($A232,BUSINESS!$A$1:$J$2692,COLUMN(BUSINESS!$G232),0)</f>
        <v>0</v>
      </c>
      <c r="Y232" s="6">
        <f>VLOOKUP($A232,BUSINESS!$A$1:$J$2692,COLUMN(BUSINESS!$H232),0)</f>
        <v>198</v>
      </c>
      <c r="Z232" s="6">
        <f>VLOOKUP($A232,BUSINESS!$A$1:$J$2692,COLUMN(BUSINESS!$I232),0)</f>
        <v>5.0000000000000001E-3</v>
      </c>
      <c r="AA232" s="6">
        <f>VLOOKUP($A232,BUSINESS!$A$1:$J$2692,COLUMN(BUSINESS!$J232),0)</f>
        <v>4.8000000000000001E-2</v>
      </c>
      <c r="AB232" s="5"/>
      <c r="AC232" s="5"/>
      <c r="AD232" s="5"/>
      <c r="AE232" s="5"/>
    </row>
    <row r="233" spans="1:31" ht="15.75" customHeight="1" x14ac:dyDescent="0.25">
      <c r="A233" s="6">
        <v>232</v>
      </c>
      <c r="B233" s="7" t="str">
        <f>VLOOKUP($A233,GDP!$A$1:$H$2692,COLUMN(GDP!B233),0)</f>
        <v>Africa</v>
      </c>
      <c r="C233" s="8" t="str">
        <f>VLOOKUP($A233,GDP!$A$1:$H$2692,COLUMN(GDP!C233),0)</f>
        <v>Ethiopia-Africa</v>
      </c>
      <c r="D233" s="9" t="str">
        <f>VLOOKUP($A233,GDP!$A$1:$H$2692,COLUMN(GDP!D233),0)</f>
        <v>2010</v>
      </c>
      <c r="E233" s="8">
        <f>VLOOKUP($A233,GDP!$A$1:$H$2692,COLUMN(GDP!E233),0)</f>
        <v>29385611867</v>
      </c>
      <c r="F233" s="7">
        <f>VLOOKUP($A233,GDP!$A$1:$H$2692,COLUMN(GDP!F233),0)</f>
        <v>4.7E-2</v>
      </c>
      <c r="G233" s="7">
        <f>VLOOKUP($A233,GDP!$A$1:$H$2692,COLUMN(GDP!G233),0)</f>
        <v>14</v>
      </c>
      <c r="H233" s="7">
        <f>VLOOKUP($A233,GDP!$A$1:$H$2692,COLUMN(GDP!H233),0)</f>
        <v>0</v>
      </c>
      <c r="I233" s="6">
        <f>VLOOKUP($A233,ENERGY!$A$1:$F$2692,COLUMN(ENERGY!E232),0)</f>
        <v>26867</v>
      </c>
      <c r="J233" s="6">
        <f>VLOOKUP($A233,ENERGY!$A$1:$F$2692,COLUMN(ENERGY!F232),0)</f>
        <v>4481</v>
      </c>
      <c r="K233" s="6">
        <f>VLOOKUP($A233,'HUMAN RESOURCES'!$A$1:$M$2692,COLUMN('HUMAN RESOURCES'!$E233),0)</f>
        <v>3.5000000000000003E-2</v>
      </c>
      <c r="L233" s="6">
        <f>VLOOKUP($A233,'HUMAN RESOURCES'!$A$1:$M$2692,COLUMN('HUMAN RESOURCES'!$F233),0)</f>
        <v>5.0999999999999997E-2</v>
      </c>
      <c r="M233" s="6">
        <f>VLOOKUP($A233,'HUMAN RESOURCES'!$A$1:$M$2692,COLUMN('HUMAN RESOURCES'!$G233),0)</f>
        <v>63</v>
      </c>
      <c r="N233" s="6">
        <f>VLOOKUP($A233,'HUMAN RESOURCES'!$A$1:$M$2692,COLUMN('HUMAN RESOURCES'!$H233),0)</f>
        <v>60</v>
      </c>
      <c r="O233" s="6">
        <f>VLOOKUP($A233,'HUMAN RESOURCES'!$A$1:$M$2692,COLUMN('HUMAN RESOURCES'!$I233),0)</f>
        <v>0.44400000000000001</v>
      </c>
      <c r="P233" s="6">
        <f>VLOOKUP($A233,'HUMAN RESOURCES'!$A$1:$M$2692,COLUMN('HUMAN RESOURCES'!$J233),0)</f>
        <v>0.52300000000000002</v>
      </c>
      <c r="Q233" s="6">
        <f>VLOOKUP($A233,'HUMAN RESOURCES'!$A$1:$M$2692,COLUMN('HUMAN RESOURCES'!$K233),0)</f>
        <v>3.3000000000000002E-2</v>
      </c>
      <c r="R233" s="6">
        <f>VLOOKUP($A233,'HUMAN RESOURCES'!$A$1:$M$2692,COLUMN('HUMAN RESOURCES'!$L233),0)</f>
        <v>87095281</v>
      </c>
      <c r="S233" s="6">
        <f>VLOOKUP($A233,'HUMAN RESOURCES'!$A$1:$M$2692,COLUMN('HUMAN RESOURCES'!$F233),0)</f>
        <v>5.0999999999999997E-2</v>
      </c>
      <c r="T233" s="6">
        <f>VLOOKUP($A233,TOURISM!$A$1:$F$2692,COLUMN(TOURISM!$E233),0)</f>
        <v>1434000000</v>
      </c>
      <c r="U233" s="6">
        <f>VLOOKUP($A233,TOURISM!$A$1:$F$2692,COLUMN(TOURISM!$F233),0)</f>
        <v>143000000</v>
      </c>
      <c r="V233" s="6">
        <f>VLOOKUP($A233,BUSINESS!$A$1:$J$2692,COLUMN(BUSINESS!$E233),0)</f>
        <v>0.30299999999999999</v>
      </c>
      <c r="W233" s="6">
        <f>VLOOKUP($A233,BUSINESS!$A$1:$J$2692,COLUMN(BUSINESS!$F233),0)</f>
        <v>15</v>
      </c>
      <c r="X233" s="6">
        <f>VLOOKUP($A233,BUSINESS!$A$1:$J$2692,COLUMN(BUSINESS!$G233),0)</f>
        <v>0</v>
      </c>
      <c r="Y233" s="6">
        <f>VLOOKUP($A233,BUSINESS!$A$1:$J$2692,COLUMN(BUSINESS!$H233),0)</f>
        <v>198</v>
      </c>
      <c r="Z233" s="6">
        <f>VLOOKUP($A233,BUSINESS!$A$1:$J$2692,COLUMN(BUSINESS!$I233),0)</f>
        <v>8.0000000000000002E-3</v>
      </c>
      <c r="AA233" s="6">
        <f>VLOOKUP($A233,BUSINESS!$A$1:$J$2692,COLUMN(BUSINESS!$J233),0)</f>
        <v>7.9000000000000001E-2</v>
      </c>
      <c r="AB233" s="5"/>
      <c r="AC233" s="5"/>
      <c r="AD233" s="5"/>
      <c r="AE233" s="5"/>
    </row>
    <row r="234" spans="1:31" ht="15.75" customHeight="1" x14ac:dyDescent="0.25">
      <c r="A234" s="6">
        <v>233</v>
      </c>
      <c r="B234" s="7" t="str">
        <f>VLOOKUP($A234,GDP!$A$1:$H$2692,COLUMN(GDP!B234),0)</f>
        <v>Africa</v>
      </c>
      <c r="C234" s="8" t="str">
        <f>VLOOKUP($A234,GDP!$A$1:$H$2692,COLUMN(GDP!C234),0)</f>
        <v>Ethiopia-Africa</v>
      </c>
      <c r="D234" s="9" t="str">
        <f>VLOOKUP($A234,GDP!$A$1:$H$2692,COLUMN(GDP!D234),0)</f>
        <v>2011</v>
      </c>
      <c r="E234" s="8">
        <f>VLOOKUP($A234,GDP!$A$1:$H$2692,COLUMN(GDP!E234),0)</f>
        <v>31367606700</v>
      </c>
      <c r="F234" s="7">
        <f>VLOOKUP($A234,GDP!$A$1:$H$2692,COLUMN(GDP!F234),0)</f>
        <v>4.1000000000000002E-2</v>
      </c>
      <c r="G234" s="7">
        <f>VLOOKUP($A234,GDP!$A$1:$H$2692,COLUMN(GDP!G234),0)</f>
        <v>14</v>
      </c>
      <c r="H234" s="7">
        <f>VLOOKUP($A234,GDP!$A$1:$H$2692,COLUMN(GDP!H234),0)</f>
        <v>0</v>
      </c>
      <c r="I234" s="6">
        <f>VLOOKUP($A234,ENERGY!$A$1:$F$2692,COLUMN(ENERGY!E233),0)</f>
        <v>26171</v>
      </c>
      <c r="J234" s="6">
        <f>VLOOKUP($A234,ENERGY!$A$1:$F$2692,COLUMN(ENERGY!F233),0)</f>
        <v>4309</v>
      </c>
      <c r="K234" s="6">
        <f>VLOOKUP($A234,'HUMAN RESOURCES'!$A$1:$M$2692,COLUMN('HUMAN RESOURCES'!$E234),0)</f>
        <v>3.4000000000000002E-2</v>
      </c>
      <c r="L234" s="6">
        <f>VLOOKUP($A234,'HUMAN RESOURCES'!$A$1:$M$2692,COLUMN('HUMAN RESOURCES'!$F234),0)</f>
        <v>4.8000000000000001E-2</v>
      </c>
      <c r="M234" s="6">
        <f>VLOOKUP($A234,'HUMAN RESOURCES'!$A$1:$M$2692,COLUMN('HUMAN RESOURCES'!$G234),0)</f>
        <v>64</v>
      </c>
      <c r="N234" s="6">
        <f>VLOOKUP($A234,'HUMAN RESOURCES'!$A$1:$M$2692,COLUMN('HUMAN RESOURCES'!$H234),0)</f>
        <v>61</v>
      </c>
      <c r="O234" s="6">
        <f>VLOOKUP($A234,'HUMAN RESOURCES'!$A$1:$M$2692,COLUMN('HUMAN RESOURCES'!$I234),0)</f>
        <v>0.439</v>
      </c>
      <c r="P234" s="6">
        <f>VLOOKUP($A234,'HUMAN RESOURCES'!$A$1:$M$2692,COLUMN('HUMAN RESOURCES'!$J234),0)</f>
        <v>0.52800000000000002</v>
      </c>
      <c r="Q234" s="6">
        <f>VLOOKUP($A234,'HUMAN RESOURCES'!$A$1:$M$2692,COLUMN('HUMAN RESOURCES'!$K234),0)</f>
        <v>3.3000000000000002E-2</v>
      </c>
      <c r="R234" s="6">
        <f>VLOOKUP($A234,'HUMAN RESOURCES'!$A$1:$M$2692,COLUMN('HUMAN RESOURCES'!$L234),0)</f>
        <v>89393063</v>
      </c>
      <c r="S234" s="6">
        <f>VLOOKUP($A234,'HUMAN RESOURCES'!$A$1:$M$2692,COLUMN('HUMAN RESOURCES'!$F234),0)</f>
        <v>4.8000000000000001E-2</v>
      </c>
      <c r="T234" s="6">
        <f>VLOOKUP($A234,TOURISM!$A$1:$F$2692,COLUMN(TOURISM!$E234),0)</f>
        <v>1998000000</v>
      </c>
      <c r="U234" s="6">
        <f>VLOOKUP($A234,TOURISM!$A$1:$F$2692,COLUMN(TOURISM!$F234),0)</f>
        <v>170000000</v>
      </c>
      <c r="V234" s="6">
        <f>VLOOKUP($A234,BUSINESS!$A$1:$J$2692,COLUMN(BUSINESS!$E234),0)</f>
        <v>0.30299999999999999</v>
      </c>
      <c r="W234" s="6">
        <f>VLOOKUP($A234,BUSINESS!$A$1:$J$2692,COLUMN(BUSINESS!$F234),0)</f>
        <v>15</v>
      </c>
      <c r="X234" s="6">
        <f>VLOOKUP($A234,BUSINESS!$A$1:$J$2692,COLUMN(BUSINESS!$G234),0)</f>
        <v>0</v>
      </c>
      <c r="Y234" s="6">
        <f>VLOOKUP($A234,BUSINESS!$A$1:$J$2692,COLUMN(BUSINESS!$H234),0)</f>
        <v>198</v>
      </c>
      <c r="Z234" s="6">
        <f>VLOOKUP($A234,BUSINESS!$A$1:$J$2692,COLUMN(BUSINESS!$I234),0)</f>
        <v>1.0999999999999999E-2</v>
      </c>
      <c r="AA234" s="6">
        <f>VLOOKUP($A234,BUSINESS!$A$1:$J$2692,COLUMN(BUSINESS!$J234),0)</f>
        <v>0.158</v>
      </c>
      <c r="AB234" s="5"/>
      <c r="AC234" s="5"/>
      <c r="AD234" s="5"/>
      <c r="AE234" s="5"/>
    </row>
    <row r="235" spans="1:31" ht="15.75" customHeight="1" x14ac:dyDescent="0.25">
      <c r="A235" s="6">
        <v>234</v>
      </c>
      <c r="B235" s="7" t="str">
        <f>VLOOKUP($A235,GDP!$A$1:$H$2692,COLUMN(GDP!B235),0)</f>
        <v>Africa</v>
      </c>
      <c r="C235" s="8" t="str">
        <f>VLOOKUP($A235,GDP!$A$1:$H$2692,COLUMN(GDP!C235),0)</f>
        <v>Ethiopia-Africa</v>
      </c>
      <c r="D235" s="9" t="str">
        <f>VLOOKUP($A235,GDP!$A$1:$H$2692,COLUMN(GDP!D235),0)</f>
        <v>2012</v>
      </c>
      <c r="E235" s="8">
        <f>VLOOKUP($A235,GDP!$A$1:$H$2692,COLUMN(GDP!E235),0)</f>
        <v>42805215879</v>
      </c>
      <c r="F235" s="7">
        <f>VLOOKUP($A235,GDP!$A$1:$H$2692,COLUMN(GDP!F235),0)</f>
        <v>3.7999999999999999E-2</v>
      </c>
      <c r="G235" s="7">
        <f>VLOOKUP($A235,GDP!$A$1:$H$2692,COLUMN(GDP!G235),0)</f>
        <v>18</v>
      </c>
      <c r="H235" s="7">
        <f>VLOOKUP($A235,GDP!$A$1:$H$2692,COLUMN(GDP!H235),0)</f>
        <v>0</v>
      </c>
      <c r="I235" s="6">
        <f>VLOOKUP($A235,ENERGY!$A$1:$F$2692,COLUMN(ENERGY!E234),0)</f>
        <v>25242</v>
      </c>
      <c r="J235" s="6">
        <f>VLOOKUP($A235,ENERGY!$A$1:$F$2692,COLUMN(ENERGY!F234),0)</f>
        <v>5831</v>
      </c>
      <c r="K235" s="6">
        <f>VLOOKUP($A235,'HUMAN RESOURCES'!$A$1:$M$2692,COLUMN('HUMAN RESOURCES'!$E235),0)</f>
        <v>3.4000000000000002E-2</v>
      </c>
      <c r="L235" s="6">
        <f>VLOOKUP($A235,'HUMAN RESOURCES'!$A$1:$M$2692,COLUMN('HUMAN RESOURCES'!$F235),0)</f>
        <v>4.5999999999999999E-2</v>
      </c>
      <c r="M235" s="6">
        <f>VLOOKUP($A235,'HUMAN RESOURCES'!$A$1:$M$2692,COLUMN('HUMAN RESOURCES'!$G235),0)</f>
        <v>65</v>
      </c>
      <c r="N235" s="6">
        <f>VLOOKUP($A235,'HUMAN RESOURCES'!$A$1:$M$2692,COLUMN('HUMAN RESOURCES'!$H235),0)</f>
        <v>61</v>
      </c>
      <c r="O235" s="6">
        <f>VLOOKUP($A235,'HUMAN RESOURCES'!$A$1:$M$2692,COLUMN('HUMAN RESOURCES'!$I235),0)</f>
        <v>0.433</v>
      </c>
      <c r="P235" s="6">
        <f>VLOOKUP($A235,'HUMAN RESOURCES'!$A$1:$M$2692,COLUMN('HUMAN RESOURCES'!$J235),0)</f>
        <v>0.53300000000000003</v>
      </c>
      <c r="Q235" s="6">
        <f>VLOOKUP($A235,'HUMAN RESOURCES'!$A$1:$M$2692,COLUMN('HUMAN RESOURCES'!$K235),0)</f>
        <v>3.4000000000000002E-2</v>
      </c>
      <c r="R235" s="6">
        <f>VLOOKUP($A235,'HUMAN RESOURCES'!$A$1:$M$2692,COLUMN('HUMAN RESOURCES'!$L235),0)</f>
        <v>91728849</v>
      </c>
      <c r="S235" s="6">
        <f>VLOOKUP($A235,'HUMAN RESOURCES'!$A$1:$M$2692,COLUMN('HUMAN RESOURCES'!$F235),0)</f>
        <v>4.5999999999999999E-2</v>
      </c>
      <c r="T235" s="6">
        <f>VLOOKUP($A235,TOURISM!$A$1:$F$2692,COLUMN(TOURISM!$E235),0)</f>
        <v>1980000000</v>
      </c>
      <c r="U235" s="6">
        <f>VLOOKUP($A235,TOURISM!$A$1:$F$2692,COLUMN(TOURISM!$F235),0)</f>
        <v>181000000</v>
      </c>
      <c r="V235" s="6">
        <f>VLOOKUP($A235,BUSINESS!$A$1:$J$2692,COLUMN(BUSINESS!$E235),0)</f>
        <v>0.32500000000000001</v>
      </c>
      <c r="W235" s="6">
        <f>VLOOKUP($A235,BUSINESS!$A$1:$J$2692,COLUMN(BUSINESS!$F235),0)</f>
        <v>15</v>
      </c>
      <c r="X235" s="6">
        <f>VLOOKUP($A235,BUSINESS!$A$1:$J$2692,COLUMN(BUSINESS!$G235),0)</f>
        <v>124</v>
      </c>
      <c r="Y235" s="6">
        <f>VLOOKUP($A235,BUSINESS!$A$1:$J$2692,COLUMN(BUSINESS!$H235),0)</f>
        <v>306</v>
      </c>
      <c r="Z235" s="6">
        <f>VLOOKUP($A235,BUSINESS!$A$1:$J$2692,COLUMN(BUSINESS!$I235),0)</f>
        <v>1.4999999999999999E-2</v>
      </c>
      <c r="AA235" s="6">
        <f>VLOOKUP($A235,BUSINESS!$A$1:$J$2692,COLUMN(BUSINESS!$J235),0)</f>
        <v>0.224</v>
      </c>
      <c r="AB235" s="5"/>
      <c r="AC235" s="5"/>
      <c r="AD235" s="5"/>
      <c r="AE235" s="5"/>
    </row>
    <row r="236" spans="1:31" ht="15.75" customHeight="1" x14ac:dyDescent="0.25">
      <c r="A236" s="6">
        <v>235</v>
      </c>
      <c r="B236" s="7" t="str">
        <f>VLOOKUP($A236,GDP!$A$1:$H$2692,COLUMN(GDP!B236),0)</f>
        <v>Africa</v>
      </c>
      <c r="C236" s="8" t="str">
        <f>VLOOKUP($A236,GDP!$A$1:$H$2692,COLUMN(GDP!C236),0)</f>
        <v>Gabon-Africa</v>
      </c>
      <c r="D236" s="9" t="str">
        <f>VLOOKUP($A236,GDP!$A$1:$H$2692,COLUMN(GDP!D236),0)</f>
        <v>2000</v>
      </c>
      <c r="E236" s="8">
        <f>VLOOKUP($A236,GDP!$A$1:$H$2692,COLUMN(GDP!E236),0)</f>
        <v>5067865503</v>
      </c>
      <c r="F236" s="7">
        <f>VLOOKUP($A236,GDP!$A$1:$H$2692,COLUMN(GDP!F236),0)</f>
        <v>2.9000000000000001E-2</v>
      </c>
      <c r="G236" s="7">
        <f>VLOOKUP($A236,GDP!$A$1:$H$2692,COLUMN(GDP!G236),0)</f>
        <v>118</v>
      </c>
      <c r="H236" s="7">
        <f>VLOOKUP($A236,GDP!$A$1:$H$2692,COLUMN(GDP!H236),0)</f>
        <v>0.22</v>
      </c>
      <c r="I236" s="6">
        <f>VLOOKUP($A236,ENERGY!$A$1:$F$2692,COLUMN(ENERGY!E235),0)</f>
        <v>0</v>
      </c>
      <c r="J236" s="6">
        <f>VLOOKUP($A236,ENERGY!$A$1:$F$2692,COLUMN(ENERGY!F235),0)</f>
        <v>0</v>
      </c>
      <c r="K236" s="6">
        <f>VLOOKUP($A236,'HUMAN RESOURCES'!$A$1:$M$2692,COLUMN('HUMAN RESOURCES'!$E236),0)</f>
        <v>3.4000000000000002E-2</v>
      </c>
      <c r="L236" s="6">
        <f>VLOOKUP($A236,'HUMAN RESOURCES'!$A$1:$M$2692,COLUMN('HUMAN RESOURCES'!$F236),0)</f>
        <v>5.6000000000000001E-2</v>
      </c>
      <c r="M236" s="6">
        <f>VLOOKUP($A236,'HUMAN RESOURCES'!$A$1:$M$2692,COLUMN('HUMAN RESOURCES'!$G236),0)</f>
        <v>61</v>
      </c>
      <c r="N236" s="6">
        <f>VLOOKUP($A236,'HUMAN RESOURCES'!$A$1:$M$2692,COLUMN('HUMAN RESOURCES'!$H236),0)</f>
        <v>59</v>
      </c>
      <c r="O236" s="6">
        <f>VLOOKUP($A236,'HUMAN RESOURCES'!$A$1:$M$2692,COLUMN('HUMAN RESOURCES'!$I236),0)</f>
        <v>0.40600000000000003</v>
      </c>
      <c r="P236" s="6">
        <f>VLOOKUP($A236,'HUMAN RESOURCES'!$A$1:$M$2692,COLUMN('HUMAN RESOURCES'!$J236),0)</f>
        <v>0.53500000000000003</v>
      </c>
      <c r="Q236" s="6">
        <f>VLOOKUP($A236,'HUMAN RESOURCES'!$A$1:$M$2692,COLUMN('HUMAN RESOURCES'!$K236),0)</f>
        <v>5.8999999999999997E-2</v>
      </c>
      <c r="R236" s="6">
        <f>VLOOKUP($A236,'HUMAN RESOURCES'!$A$1:$M$2692,COLUMN('HUMAN RESOURCES'!$L236),0)</f>
        <v>1225527</v>
      </c>
      <c r="S236" s="6">
        <f>VLOOKUP($A236,'HUMAN RESOURCES'!$A$1:$M$2692,COLUMN('HUMAN RESOURCES'!$F236),0)</f>
        <v>5.6000000000000001E-2</v>
      </c>
      <c r="T236" s="6">
        <f>VLOOKUP($A236,TOURISM!$A$1:$F$2692,COLUMN(TOURISM!$E236),0)</f>
        <v>99000000</v>
      </c>
      <c r="U236" s="6">
        <f>VLOOKUP($A236,TOURISM!$A$1:$F$2692,COLUMN(TOURISM!$F236),0)</f>
        <v>183000000</v>
      </c>
      <c r="V236" s="6">
        <f>VLOOKUP($A236,BUSINESS!$A$1:$J$2692,COLUMN(BUSINESS!$E236),0)</f>
        <v>0</v>
      </c>
      <c r="W236" s="6">
        <f>VLOOKUP($A236,BUSINESS!$A$1:$J$2692,COLUMN(BUSINESS!$F236),0)</f>
        <v>0</v>
      </c>
      <c r="X236" s="6">
        <f>VLOOKUP($A236,BUSINESS!$A$1:$J$2692,COLUMN(BUSINESS!$G236),0)</f>
        <v>0</v>
      </c>
      <c r="Y236" s="6">
        <f>VLOOKUP($A236,BUSINESS!$A$1:$J$2692,COLUMN(BUSINESS!$H236),0)</f>
        <v>0</v>
      </c>
      <c r="Z236" s="6">
        <f>VLOOKUP($A236,BUSINESS!$A$1:$J$2692,COLUMN(BUSINESS!$I236),0)</f>
        <v>1.2E-2</v>
      </c>
      <c r="AA236" s="6">
        <f>VLOOKUP($A236,BUSINESS!$A$1:$J$2692,COLUMN(BUSINESS!$J236),0)</f>
        <v>9.8000000000000004E-2</v>
      </c>
      <c r="AB236" s="5"/>
      <c r="AC236" s="5"/>
      <c r="AD236" s="5"/>
      <c r="AE236" s="5"/>
    </row>
    <row r="237" spans="1:31" ht="15.75" customHeight="1" x14ac:dyDescent="0.25">
      <c r="A237" s="6">
        <v>236</v>
      </c>
      <c r="B237" s="7" t="str">
        <f>VLOOKUP($A237,GDP!$A$1:$H$2692,COLUMN(GDP!B237),0)</f>
        <v>Africa</v>
      </c>
      <c r="C237" s="8" t="str">
        <f>VLOOKUP($A237,GDP!$A$1:$H$2692,COLUMN(GDP!C237),0)</f>
        <v>Gabon-Africa</v>
      </c>
      <c r="D237" s="9" t="str">
        <f>VLOOKUP($A237,GDP!$A$1:$H$2692,COLUMN(GDP!D237),0)</f>
        <v>2001</v>
      </c>
      <c r="E237" s="8">
        <f>VLOOKUP($A237,GDP!$A$1:$H$2692,COLUMN(GDP!E237),0)</f>
        <v>4712849280</v>
      </c>
      <c r="F237" s="7">
        <f>VLOOKUP($A237,GDP!$A$1:$H$2692,COLUMN(GDP!F237),0)</f>
        <v>3.3000000000000002E-2</v>
      </c>
      <c r="G237" s="7">
        <f>VLOOKUP($A237,GDP!$A$1:$H$2692,COLUMN(GDP!G237),0)</f>
        <v>125</v>
      </c>
      <c r="H237" s="7">
        <f>VLOOKUP($A237,GDP!$A$1:$H$2692,COLUMN(GDP!H237),0)</f>
        <v>0.20699999999999999</v>
      </c>
      <c r="I237" s="6">
        <f>VLOOKUP($A237,ENERGY!$A$1:$F$2692,COLUMN(ENERGY!E236),0)</f>
        <v>1997</v>
      </c>
      <c r="J237" s="6">
        <f>VLOOKUP($A237,ENERGY!$A$1:$F$2692,COLUMN(ENERGY!F236),0)</f>
        <v>0</v>
      </c>
      <c r="K237" s="6">
        <f>VLOOKUP($A237,'HUMAN RESOURCES'!$A$1:$M$2692,COLUMN('HUMAN RESOURCES'!$E237),0)</f>
        <v>3.4000000000000002E-2</v>
      </c>
      <c r="L237" s="6">
        <f>VLOOKUP($A237,'HUMAN RESOURCES'!$A$1:$M$2692,COLUMN('HUMAN RESOURCES'!$F237),0)</f>
        <v>5.5E-2</v>
      </c>
      <c r="M237" s="6">
        <f>VLOOKUP($A237,'HUMAN RESOURCES'!$A$1:$M$2692,COLUMN('HUMAN RESOURCES'!$G237),0)</f>
        <v>61</v>
      </c>
      <c r="N237" s="6">
        <f>VLOOKUP($A237,'HUMAN RESOURCES'!$A$1:$M$2692,COLUMN('HUMAN RESOURCES'!$H237),0)</f>
        <v>58</v>
      </c>
      <c r="O237" s="6">
        <f>VLOOKUP($A237,'HUMAN RESOURCES'!$A$1:$M$2692,COLUMN('HUMAN RESOURCES'!$I237),0)</f>
        <v>0.40400000000000003</v>
      </c>
      <c r="P237" s="6">
        <f>VLOOKUP($A237,'HUMAN RESOURCES'!$A$1:$M$2692,COLUMN('HUMAN RESOURCES'!$J237),0)</f>
        <v>0.53800000000000003</v>
      </c>
      <c r="Q237" s="6">
        <f>VLOOKUP($A237,'HUMAN RESOURCES'!$A$1:$M$2692,COLUMN('HUMAN RESOURCES'!$K237),0)</f>
        <v>5.8000000000000003E-2</v>
      </c>
      <c r="R237" s="6">
        <f>VLOOKUP($A237,'HUMAN RESOURCES'!$A$1:$M$2692,COLUMN('HUMAN RESOURCES'!$L237),0)</f>
        <v>1255299</v>
      </c>
      <c r="S237" s="6">
        <f>VLOOKUP($A237,'HUMAN RESOURCES'!$A$1:$M$2692,COLUMN('HUMAN RESOURCES'!$F237),0)</f>
        <v>5.5E-2</v>
      </c>
      <c r="T237" s="6">
        <f>VLOOKUP($A237,TOURISM!$A$1:$F$2692,COLUMN(TOURISM!$E237),0)</f>
        <v>46000000</v>
      </c>
      <c r="U237" s="6">
        <f>VLOOKUP($A237,TOURISM!$A$1:$F$2692,COLUMN(TOURISM!$F237),0)</f>
        <v>256000000</v>
      </c>
      <c r="V237" s="6">
        <f>VLOOKUP($A237,BUSINESS!$A$1:$J$2692,COLUMN(BUSINESS!$E237),0)</f>
        <v>0</v>
      </c>
      <c r="W237" s="6">
        <f>VLOOKUP($A237,BUSINESS!$A$1:$J$2692,COLUMN(BUSINESS!$F237),0)</f>
        <v>0</v>
      </c>
      <c r="X237" s="6">
        <f>VLOOKUP($A237,BUSINESS!$A$1:$J$2692,COLUMN(BUSINESS!$G237),0)</f>
        <v>0</v>
      </c>
      <c r="Y237" s="6">
        <f>VLOOKUP($A237,BUSINESS!$A$1:$J$2692,COLUMN(BUSINESS!$H237),0)</f>
        <v>0</v>
      </c>
      <c r="Z237" s="6">
        <f>VLOOKUP($A237,BUSINESS!$A$1:$J$2692,COLUMN(BUSINESS!$I237),0)</f>
        <v>1.2999999999999999E-2</v>
      </c>
      <c r="AA237" s="6">
        <f>VLOOKUP($A237,BUSINESS!$A$1:$J$2692,COLUMN(BUSINESS!$J237),0)</f>
        <v>0.11899999999999999</v>
      </c>
      <c r="AB237" s="5"/>
      <c r="AC237" s="5"/>
      <c r="AD237" s="5"/>
      <c r="AE237" s="5"/>
    </row>
    <row r="238" spans="1:31" ht="15.75" customHeight="1" x14ac:dyDescent="0.25">
      <c r="A238" s="6">
        <v>237</v>
      </c>
      <c r="B238" s="7" t="str">
        <f>VLOOKUP($A238,GDP!$A$1:$H$2692,COLUMN(GDP!B238),0)</f>
        <v>Africa</v>
      </c>
      <c r="C238" s="8" t="str">
        <f>VLOOKUP($A238,GDP!$A$1:$H$2692,COLUMN(GDP!C238),0)</f>
        <v>Gabon-Africa</v>
      </c>
      <c r="D238" s="9" t="str">
        <f>VLOOKUP($A238,GDP!$A$1:$H$2692,COLUMN(GDP!D238),0)</f>
        <v>2002</v>
      </c>
      <c r="E238" s="8">
        <f>VLOOKUP($A238,GDP!$A$1:$H$2692,COLUMN(GDP!E238),0)</f>
        <v>4931503836</v>
      </c>
      <c r="F238" s="7">
        <f>VLOOKUP($A238,GDP!$A$1:$H$2692,COLUMN(GDP!F238),0)</f>
        <v>3.6999999999999998E-2</v>
      </c>
      <c r="G238" s="7">
        <f>VLOOKUP($A238,GDP!$A$1:$H$2692,COLUMN(GDP!G238),0)</f>
        <v>142</v>
      </c>
      <c r="H238" s="7">
        <f>VLOOKUP($A238,GDP!$A$1:$H$2692,COLUMN(GDP!H238),0)</f>
        <v>0.18</v>
      </c>
      <c r="I238" s="6">
        <f>VLOOKUP($A238,ENERGY!$A$1:$F$2692,COLUMN(ENERGY!E237),0)</f>
        <v>1984</v>
      </c>
      <c r="J238" s="6">
        <f>VLOOKUP($A238,ENERGY!$A$1:$F$2692,COLUMN(ENERGY!F237),0)</f>
        <v>2574</v>
      </c>
      <c r="K238" s="6">
        <f>VLOOKUP($A238,'HUMAN RESOURCES'!$A$1:$M$2692,COLUMN('HUMAN RESOURCES'!$E238),0)</f>
        <v>3.3000000000000002E-2</v>
      </c>
      <c r="L238" s="6">
        <f>VLOOKUP($A238,'HUMAN RESOURCES'!$A$1:$M$2692,COLUMN('HUMAN RESOURCES'!$F238),0)</f>
        <v>5.3999999999999999E-2</v>
      </c>
      <c r="M238" s="6">
        <f>VLOOKUP($A238,'HUMAN RESOURCES'!$A$1:$M$2692,COLUMN('HUMAN RESOURCES'!$G238),0)</f>
        <v>61</v>
      </c>
      <c r="N238" s="6">
        <f>VLOOKUP($A238,'HUMAN RESOURCES'!$A$1:$M$2692,COLUMN('HUMAN RESOURCES'!$H238),0)</f>
        <v>58</v>
      </c>
      <c r="O238" s="6">
        <f>VLOOKUP($A238,'HUMAN RESOURCES'!$A$1:$M$2692,COLUMN('HUMAN RESOURCES'!$I238),0)</f>
        <v>0.40200000000000002</v>
      </c>
      <c r="P238" s="6">
        <f>VLOOKUP($A238,'HUMAN RESOURCES'!$A$1:$M$2692,COLUMN('HUMAN RESOURCES'!$J238),0)</f>
        <v>0.54</v>
      </c>
      <c r="Q238" s="6">
        <f>VLOOKUP($A238,'HUMAN RESOURCES'!$A$1:$M$2692,COLUMN('HUMAN RESOURCES'!$K238),0)</f>
        <v>5.8000000000000003E-2</v>
      </c>
      <c r="R238" s="6">
        <f>VLOOKUP($A238,'HUMAN RESOURCES'!$A$1:$M$2692,COLUMN('HUMAN RESOURCES'!$L238),0)</f>
        <v>1285318</v>
      </c>
      <c r="S238" s="6">
        <f>VLOOKUP($A238,'HUMAN RESOURCES'!$A$1:$M$2692,COLUMN('HUMAN RESOURCES'!$F238),0)</f>
        <v>5.3999999999999999E-2</v>
      </c>
      <c r="T238" s="6">
        <f>VLOOKUP($A238,TOURISM!$A$1:$F$2692,COLUMN(TOURISM!$E238),0)</f>
        <v>77000000</v>
      </c>
      <c r="U238" s="6">
        <f>VLOOKUP($A238,TOURISM!$A$1:$F$2692,COLUMN(TOURISM!$F238),0)</f>
        <v>234000000</v>
      </c>
      <c r="V238" s="6">
        <f>VLOOKUP($A238,BUSINESS!$A$1:$J$2692,COLUMN(BUSINESS!$E238),0)</f>
        <v>0</v>
      </c>
      <c r="W238" s="6">
        <f>VLOOKUP($A238,BUSINESS!$A$1:$J$2692,COLUMN(BUSINESS!$F238),0)</f>
        <v>0</v>
      </c>
      <c r="X238" s="6">
        <f>VLOOKUP($A238,BUSINESS!$A$1:$J$2692,COLUMN(BUSINESS!$G238),0)</f>
        <v>0</v>
      </c>
      <c r="Y238" s="6">
        <f>VLOOKUP($A238,BUSINESS!$A$1:$J$2692,COLUMN(BUSINESS!$H238),0)</f>
        <v>0</v>
      </c>
      <c r="Z238" s="6">
        <f>VLOOKUP($A238,BUSINESS!$A$1:$J$2692,COLUMN(BUSINESS!$I238),0)</f>
        <v>1.9E-2</v>
      </c>
      <c r="AA238" s="6">
        <f>VLOOKUP($A238,BUSINESS!$A$1:$J$2692,COLUMN(BUSINESS!$J238),0)</f>
        <v>0.217</v>
      </c>
      <c r="AB238" s="5"/>
      <c r="AC238" s="5"/>
      <c r="AD238" s="5"/>
      <c r="AE238" s="5"/>
    </row>
    <row r="239" spans="1:31" ht="15.75" customHeight="1" x14ac:dyDescent="0.25">
      <c r="A239" s="6">
        <v>238</v>
      </c>
      <c r="B239" s="7" t="str">
        <f>VLOOKUP($A239,GDP!$A$1:$H$2692,COLUMN(GDP!B239),0)</f>
        <v>Africa</v>
      </c>
      <c r="C239" s="8" t="str">
        <f>VLOOKUP($A239,GDP!$A$1:$H$2692,COLUMN(GDP!C239),0)</f>
        <v>Gabon-Africa</v>
      </c>
      <c r="D239" s="9" t="str">
        <f>VLOOKUP($A239,GDP!$A$1:$H$2692,COLUMN(GDP!D239),0)</f>
        <v>2003</v>
      </c>
      <c r="E239" s="8">
        <f>VLOOKUP($A239,GDP!$A$1:$H$2692,COLUMN(GDP!E239),0)</f>
        <v>6054883172</v>
      </c>
      <c r="F239" s="7">
        <f>VLOOKUP($A239,GDP!$A$1:$H$2692,COLUMN(GDP!F239),0)</f>
        <v>3.7999999999999999E-2</v>
      </c>
      <c r="G239" s="7">
        <f>VLOOKUP($A239,GDP!$A$1:$H$2692,COLUMN(GDP!G239),0)</f>
        <v>174</v>
      </c>
      <c r="H239" s="7">
        <f>VLOOKUP($A239,GDP!$A$1:$H$2692,COLUMN(GDP!H239),0)</f>
        <v>0.18</v>
      </c>
      <c r="I239" s="6">
        <f>VLOOKUP($A239,ENERGY!$A$1:$F$2692,COLUMN(ENERGY!E238),0)</f>
        <v>1925</v>
      </c>
      <c r="J239" s="6">
        <f>VLOOKUP($A239,ENERGY!$A$1:$F$2692,COLUMN(ENERGY!F238),0)</f>
        <v>81</v>
      </c>
      <c r="K239" s="6">
        <f>VLOOKUP($A239,'HUMAN RESOURCES'!$A$1:$M$2692,COLUMN('HUMAN RESOURCES'!$E239),0)</f>
        <v>3.3000000000000002E-2</v>
      </c>
      <c r="L239" s="6">
        <f>VLOOKUP($A239,'HUMAN RESOURCES'!$A$1:$M$2692,COLUMN('HUMAN RESOURCES'!$F239),0)</f>
        <v>5.2999999999999999E-2</v>
      </c>
      <c r="M239" s="6">
        <f>VLOOKUP($A239,'HUMAN RESOURCES'!$A$1:$M$2692,COLUMN('HUMAN RESOURCES'!$G239),0)</f>
        <v>61</v>
      </c>
      <c r="N239" s="6">
        <f>VLOOKUP($A239,'HUMAN RESOURCES'!$A$1:$M$2692,COLUMN('HUMAN RESOURCES'!$H239),0)</f>
        <v>58</v>
      </c>
      <c r="O239" s="6">
        <f>VLOOKUP($A239,'HUMAN RESOURCES'!$A$1:$M$2692,COLUMN('HUMAN RESOURCES'!$I239),0)</f>
        <v>0.39900000000000002</v>
      </c>
      <c r="P239" s="6">
        <f>VLOOKUP($A239,'HUMAN RESOURCES'!$A$1:$M$2692,COLUMN('HUMAN RESOURCES'!$J239),0)</f>
        <v>0.54300000000000004</v>
      </c>
      <c r="Q239" s="6">
        <f>VLOOKUP($A239,'HUMAN RESOURCES'!$A$1:$M$2692,COLUMN('HUMAN RESOURCES'!$K239),0)</f>
        <v>5.7000000000000002E-2</v>
      </c>
      <c r="R239" s="6">
        <f>VLOOKUP($A239,'HUMAN RESOURCES'!$A$1:$M$2692,COLUMN('HUMAN RESOURCES'!$L239),0)</f>
        <v>1315820</v>
      </c>
      <c r="S239" s="6">
        <f>VLOOKUP($A239,'HUMAN RESOURCES'!$A$1:$M$2692,COLUMN('HUMAN RESOURCES'!$F239),0)</f>
        <v>5.2999999999999999E-2</v>
      </c>
      <c r="T239" s="6">
        <f>VLOOKUP($A239,TOURISM!$A$1:$F$2692,COLUMN(TOURISM!$E239),0)</f>
        <v>84000000</v>
      </c>
      <c r="U239" s="6">
        <f>VLOOKUP($A239,TOURISM!$A$1:$F$2692,COLUMN(TOURISM!$F239),0)</f>
        <v>239000000</v>
      </c>
      <c r="V239" s="6">
        <f>VLOOKUP($A239,BUSINESS!$A$1:$J$2692,COLUMN(BUSINESS!$E239),0)</f>
        <v>0</v>
      </c>
      <c r="W239" s="6">
        <f>VLOOKUP($A239,BUSINESS!$A$1:$J$2692,COLUMN(BUSINESS!$F239),0)</f>
        <v>0</v>
      </c>
      <c r="X239" s="6">
        <f>VLOOKUP($A239,BUSINESS!$A$1:$J$2692,COLUMN(BUSINESS!$G239),0)</f>
        <v>0</v>
      </c>
      <c r="Y239" s="6">
        <f>VLOOKUP($A239,BUSINESS!$A$1:$J$2692,COLUMN(BUSINESS!$H239),0)</f>
        <v>0</v>
      </c>
      <c r="Z239" s="6">
        <f>VLOOKUP($A239,BUSINESS!$A$1:$J$2692,COLUMN(BUSINESS!$I239),0)</f>
        <v>2.7E-2</v>
      </c>
      <c r="AA239" s="6">
        <f>VLOOKUP($A239,BUSINESS!$A$1:$J$2692,COLUMN(BUSINESS!$J239),0)</f>
        <v>0.22800000000000001</v>
      </c>
      <c r="AB239" s="5"/>
      <c r="AC239" s="5"/>
      <c r="AD239" s="5"/>
      <c r="AE239" s="5"/>
    </row>
    <row r="240" spans="1:31" ht="15.75" customHeight="1" x14ac:dyDescent="0.25">
      <c r="A240" s="6">
        <v>239</v>
      </c>
      <c r="B240" s="7" t="str">
        <f>VLOOKUP($A240,GDP!$A$1:$H$2692,COLUMN(GDP!B240),0)</f>
        <v>Africa</v>
      </c>
      <c r="C240" s="8" t="str">
        <f>VLOOKUP($A240,GDP!$A$1:$H$2692,COLUMN(GDP!C240),0)</f>
        <v>Gabon-Africa</v>
      </c>
      <c r="D240" s="9" t="str">
        <f>VLOOKUP($A240,GDP!$A$1:$H$2692,COLUMN(GDP!D240),0)</f>
        <v>2004</v>
      </c>
      <c r="E240" s="8">
        <f>VLOOKUP($A240,GDP!$A$1:$H$2692,COLUMN(GDP!E240),0)</f>
        <v>7178135606</v>
      </c>
      <c r="F240" s="7">
        <f>VLOOKUP($A240,GDP!$A$1:$H$2692,COLUMN(GDP!F240),0)</f>
        <v>3.4000000000000002E-2</v>
      </c>
      <c r="G240" s="7">
        <f>VLOOKUP($A240,GDP!$A$1:$H$2692,COLUMN(GDP!G240),0)</f>
        <v>180</v>
      </c>
      <c r="H240" s="7">
        <f>VLOOKUP($A240,GDP!$A$1:$H$2692,COLUMN(GDP!H240),0)</f>
        <v>0.18</v>
      </c>
      <c r="I240" s="6">
        <f>VLOOKUP($A240,ENERGY!$A$1:$F$2692,COLUMN(ENERGY!E239),0)</f>
        <v>1880</v>
      </c>
      <c r="J240" s="6">
        <f>VLOOKUP($A240,ENERGY!$A$1:$F$2692,COLUMN(ENERGY!F239),0)</f>
        <v>1566</v>
      </c>
      <c r="K240" s="6">
        <f>VLOOKUP($A240,'HUMAN RESOURCES'!$A$1:$M$2692,COLUMN('HUMAN RESOURCES'!$E240),0)</f>
        <v>3.3000000000000002E-2</v>
      </c>
      <c r="L240" s="6">
        <f>VLOOKUP($A240,'HUMAN RESOURCES'!$A$1:$M$2692,COLUMN('HUMAN RESOURCES'!$F240),0)</f>
        <v>5.1999999999999998E-2</v>
      </c>
      <c r="M240" s="6">
        <f>VLOOKUP($A240,'HUMAN RESOURCES'!$A$1:$M$2692,COLUMN('HUMAN RESOURCES'!$G240),0)</f>
        <v>61</v>
      </c>
      <c r="N240" s="6">
        <f>VLOOKUP($A240,'HUMAN RESOURCES'!$A$1:$M$2692,COLUMN('HUMAN RESOURCES'!$H240),0)</f>
        <v>59</v>
      </c>
      <c r="O240" s="6">
        <f>VLOOKUP($A240,'HUMAN RESOURCES'!$A$1:$M$2692,COLUMN('HUMAN RESOURCES'!$I240),0)</f>
        <v>0.39700000000000002</v>
      </c>
      <c r="P240" s="6">
        <f>VLOOKUP($A240,'HUMAN RESOURCES'!$A$1:$M$2692,COLUMN('HUMAN RESOURCES'!$J240),0)</f>
        <v>0.54600000000000004</v>
      </c>
      <c r="Q240" s="6">
        <f>VLOOKUP($A240,'HUMAN RESOURCES'!$A$1:$M$2692,COLUMN('HUMAN RESOURCES'!$K240),0)</f>
        <v>5.7000000000000002E-2</v>
      </c>
      <c r="R240" s="6">
        <f>VLOOKUP($A240,'HUMAN RESOURCES'!$A$1:$M$2692,COLUMN('HUMAN RESOURCES'!$L240),0)</f>
        <v>1347125</v>
      </c>
      <c r="S240" s="6">
        <f>VLOOKUP($A240,'HUMAN RESOURCES'!$A$1:$M$2692,COLUMN('HUMAN RESOURCES'!$F240),0)</f>
        <v>5.1999999999999998E-2</v>
      </c>
      <c r="T240" s="6">
        <f>VLOOKUP($A240,TOURISM!$A$1:$F$2692,COLUMN(TOURISM!$E240),0)</f>
        <v>74000000</v>
      </c>
      <c r="U240" s="6">
        <f>VLOOKUP($A240,TOURISM!$A$1:$F$2692,COLUMN(TOURISM!$F240),0)</f>
        <v>275000000</v>
      </c>
      <c r="V240" s="6">
        <f>VLOOKUP($A240,BUSINESS!$A$1:$J$2692,COLUMN(BUSINESS!$E240),0)</f>
        <v>0</v>
      </c>
      <c r="W240" s="6">
        <f>VLOOKUP($A240,BUSINESS!$A$1:$J$2692,COLUMN(BUSINESS!$F240),0)</f>
        <v>0</v>
      </c>
      <c r="X240" s="6">
        <f>VLOOKUP($A240,BUSINESS!$A$1:$J$2692,COLUMN(BUSINESS!$G240),0)</f>
        <v>0</v>
      </c>
      <c r="Y240" s="6">
        <f>VLOOKUP($A240,BUSINESS!$A$1:$J$2692,COLUMN(BUSINESS!$H240),0)</f>
        <v>0</v>
      </c>
      <c r="Z240" s="6">
        <f>VLOOKUP($A240,BUSINESS!$A$1:$J$2692,COLUMN(BUSINESS!$I240),0)</f>
        <v>0.03</v>
      </c>
      <c r="AA240" s="6">
        <f>VLOOKUP($A240,BUSINESS!$A$1:$J$2692,COLUMN(BUSINESS!$J240),0)</f>
        <v>0.36299999999999999</v>
      </c>
      <c r="AB240" s="5"/>
      <c r="AC240" s="5"/>
      <c r="AD240" s="5"/>
      <c r="AE240" s="5"/>
    </row>
    <row r="241" spans="1:31" ht="15.75" customHeight="1" x14ac:dyDescent="0.25">
      <c r="A241" s="6">
        <v>240</v>
      </c>
      <c r="B241" s="7" t="str">
        <f>VLOOKUP($A241,GDP!$A$1:$H$2692,COLUMN(GDP!B241),0)</f>
        <v>Africa</v>
      </c>
      <c r="C241" s="8" t="str">
        <f>VLOOKUP($A241,GDP!$A$1:$H$2692,COLUMN(GDP!C241),0)</f>
        <v>Gabon-Africa</v>
      </c>
      <c r="D241" s="9" t="str">
        <f>VLOOKUP($A241,GDP!$A$1:$H$2692,COLUMN(GDP!D241),0)</f>
        <v>2005</v>
      </c>
      <c r="E241" s="8">
        <f>VLOOKUP($A241,GDP!$A$1:$H$2692,COLUMN(GDP!E241),0)</f>
        <v>8665736618</v>
      </c>
      <c r="F241" s="7">
        <f>VLOOKUP($A241,GDP!$A$1:$H$2692,COLUMN(GDP!F241),0)</f>
        <v>0.03</v>
      </c>
      <c r="G241" s="7">
        <f>VLOOKUP($A241,GDP!$A$1:$H$2692,COLUMN(GDP!G241),0)</f>
        <v>187</v>
      </c>
      <c r="H241" s="7">
        <f>VLOOKUP($A241,GDP!$A$1:$H$2692,COLUMN(GDP!H241),0)</f>
        <v>0.17699999999999999</v>
      </c>
      <c r="I241" s="6">
        <f>VLOOKUP($A241,ENERGY!$A$1:$F$2692,COLUMN(ENERGY!E240),0)</f>
        <v>1832</v>
      </c>
      <c r="J241" s="6">
        <f>VLOOKUP($A241,ENERGY!$A$1:$F$2692,COLUMN(ENERGY!F240),0)</f>
        <v>2332</v>
      </c>
      <c r="K241" s="6">
        <f>VLOOKUP($A241,'HUMAN RESOURCES'!$A$1:$M$2692,COLUMN('HUMAN RESOURCES'!$E241),0)</f>
        <v>3.3000000000000002E-2</v>
      </c>
      <c r="L241" s="6">
        <f>VLOOKUP($A241,'HUMAN RESOURCES'!$A$1:$M$2692,COLUMN('HUMAN RESOURCES'!$F241),0)</f>
        <v>0.05</v>
      </c>
      <c r="M241" s="6">
        <f>VLOOKUP($A241,'HUMAN RESOURCES'!$A$1:$M$2692,COLUMN('HUMAN RESOURCES'!$G241),0)</f>
        <v>61</v>
      </c>
      <c r="N241" s="6">
        <f>VLOOKUP($A241,'HUMAN RESOURCES'!$A$1:$M$2692,COLUMN('HUMAN RESOURCES'!$H241),0)</f>
        <v>59</v>
      </c>
      <c r="O241" s="6">
        <f>VLOOKUP($A241,'HUMAN RESOURCES'!$A$1:$M$2692,COLUMN('HUMAN RESOURCES'!$I241),0)</f>
        <v>0.39500000000000002</v>
      </c>
      <c r="P241" s="6">
        <f>VLOOKUP($A241,'HUMAN RESOURCES'!$A$1:$M$2692,COLUMN('HUMAN RESOURCES'!$J241),0)</f>
        <v>0.54900000000000004</v>
      </c>
      <c r="Q241" s="6">
        <f>VLOOKUP($A241,'HUMAN RESOURCES'!$A$1:$M$2692,COLUMN('HUMAN RESOURCES'!$K241),0)</f>
        <v>5.6000000000000001E-2</v>
      </c>
      <c r="R241" s="6">
        <f>VLOOKUP($A241,'HUMAN RESOURCES'!$A$1:$M$2692,COLUMN('HUMAN RESOURCES'!$L241),0)</f>
        <v>1379465</v>
      </c>
      <c r="S241" s="6">
        <f>VLOOKUP($A241,'HUMAN RESOURCES'!$A$1:$M$2692,COLUMN('HUMAN RESOURCES'!$F241),0)</f>
        <v>0.05</v>
      </c>
      <c r="T241" s="6">
        <f>VLOOKUP($A241,TOURISM!$A$1:$F$2692,COLUMN(TOURISM!$E241),0)</f>
        <v>13000000</v>
      </c>
      <c r="U241" s="6">
        <f>VLOOKUP($A241,TOURISM!$A$1:$F$2692,COLUMN(TOURISM!$F241),0)</f>
        <v>346000000</v>
      </c>
      <c r="V241" s="6">
        <f>VLOOKUP($A241,BUSINESS!$A$1:$J$2692,COLUMN(BUSINESS!$E241),0)</f>
        <v>0.45100000000000001</v>
      </c>
      <c r="W241" s="6">
        <f>VLOOKUP($A241,BUSINESS!$A$1:$J$2692,COLUMN(BUSINESS!$F241),0)</f>
        <v>57</v>
      </c>
      <c r="X241" s="6">
        <f>VLOOKUP($A241,BUSINESS!$A$1:$J$2692,COLUMN(BUSINESS!$G241),0)</f>
        <v>0</v>
      </c>
      <c r="Y241" s="6">
        <f>VLOOKUP($A241,BUSINESS!$A$1:$J$2692,COLUMN(BUSINESS!$H241),0)</f>
        <v>488</v>
      </c>
      <c r="Z241" s="6">
        <f>VLOOKUP($A241,BUSINESS!$A$1:$J$2692,COLUMN(BUSINESS!$I241),0)</f>
        <v>4.9000000000000002E-2</v>
      </c>
      <c r="AA241" s="6">
        <f>VLOOKUP($A241,BUSINESS!$A$1:$J$2692,COLUMN(BUSINESS!$J241),0)</f>
        <v>0.53400000000000003</v>
      </c>
      <c r="AB241" s="5"/>
      <c r="AC241" s="5"/>
      <c r="AD241" s="5"/>
      <c r="AE241" s="5"/>
    </row>
    <row r="242" spans="1:31" ht="15.75" customHeight="1" x14ac:dyDescent="0.25">
      <c r="A242" s="6">
        <v>241</v>
      </c>
      <c r="B242" s="7" t="str">
        <f>VLOOKUP($A242,GDP!$A$1:$H$2692,COLUMN(GDP!B242),0)</f>
        <v>Africa</v>
      </c>
      <c r="C242" s="8" t="str">
        <f>VLOOKUP($A242,GDP!$A$1:$H$2692,COLUMN(GDP!C242),0)</f>
        <v>Gabon-Africa</v>
      </c>
      <c r="D242" s="9" t="str">
        <f>VLOOKUP($A242,GDP!$A$1:$H$2692,COLUMN(GDP!D242),0)</f>
        <v>2006</v>
      </c>
      <c r="E242" s="8">
        <f>VLOOKUP($A242,GDP!$A$1:$H$2692,COLUMN(GDP!E242),0)</f>
        <v>9545982814</v>
      </c>
      <c r="F242" s="7">
        <f>VLOOKUP($A242,GDP!$A$1:$H$2692,COLUMN(GDP!F242),0)</f>
        <v>3.2000000000000001E-2</v>
      </c>
      <c r="G242" s="7">
        <f>VLOOKUP($A242,GDP!$A$1:$H$2692,COLUMN(GDP!G242),0)</f>
        <v>216</v>
      </c>
      <c r="H242" s="7">
        <f>VLOOKUP($A242,GDP!$A$1:$H$2692,COLUMN(GDP!H242),0)</f>
        <v>0.153</v>
      </c>
      <c r="I242" s="6">
        <f>VLOOKUP($A242,ENERGY!$A$1:$F$2692,COLUMN(ENERGY!E241),0)</f>
        <v>1768</v>
      </c>
      <c r="J242" s="6">
        <f>VLOOKUP($A242,ENERGY!$A$1:$F$2692,COLUMN(ENERGY!F241),0)</f>
        <v>1977</v>
      </c>
      <c r="K242" s="6">
        <f>VLOOKUP($A242,'HUMAN RESOURCES'!$A$1:$M$2692,COLUMN('HUMAN RESOURCES'!$E242),0)</f>
        <v>3.3000000000000002E-2</v>
      </c>
      <c r="L242" s="6">
        <f>VLOOKUP($A242,'HUMAN RESOURCES'!$A$1:$M$2692,COLUMN('HUMAN RESOURCES'!$F242),0)</f>
        <v>4.9000000000000002E-2</v>
      </c>
      <c r="M242" s="6">
        <f>VLOOKUP($A242,'HUMAN RESOURCES'!$A$1:$M$2692,COLUMN('HUMAN RESOURCES'!$G242),0)</f>
        <v>61</v>
      </c>
      <c r="N242" s="6">
        <f>VLOOKUP($A242,'HUMAN RESOURCES'!$A$1:$M$2692,COLUMN('HUMAN RESOURCES'!$H242),0)</f>
        <v>59</v>
      </c>
      <c r="O242" s="6">
        <f>VLOOKUP($A242,'HUMAN RESOURCES'!$A$1:$M$2692,COLUMN('HUMAN RESOURCES'!$I242),0)</f>
        <v>0.39300000000000002</v>
      </c>
      <c r="P242" s="6">
        <f>VLOOKUP($A242,'HUMAN RESOURCES'!$A$1:$M$2692,COLUMN('HUMAN RESOURCES'!$J242),0)</f>
        <v>0.55100000000000005</v>
      </c>
      <c r="Q242" s="6">
        <f>VLOOKUP($A242,'HUMAN RESOURCES'!$A$1:$M$2692,COLUMN('HUMAN RESOURCES'!$K242),0)</f>
        <v>5.6000000000000001E-2</v>
      </c>
      <c r="R242" s="6">
        <f>VLOOKUP($A242,'HUMAN RESOURCES'!$A$1:$M$2692,COLUMN('HUMAN RESOURCES'!$L242),0)</f>
        <v>1412907</v>
      </c>
      <c r="S242" s="6">
        <f>VLOOKUP($A242,'HUMAN RESOURCES'!$A$1:$M$2692,COLUMN('HUMAN RESOURCES'!$F242),0)</f>
        <v>4.9000000000000002E-2</v>
      </c>
      <c r="T242" s="6">
        <f>VLOOKUP($A242,TOURISM!$A$1:$F$2692,COLUMN(TOURISM!$E242),0)</f>
        <v>0</v>
      </c>
      <c r="U242" s="6">
        <f>VLOOKUP($A242,TOURISM!$A$1:$F$2692,COLUMN(TOURISM!$F242),0)</f>
        <v>0</v>
      </c>
      <c r="V242" s="6">
        <f>VLOOKUP($A242,BUSINESS!$A$1:$J$2692,COLUMN(BUSINESS!$E242),0)</f>
        <v>0.44700000000000001</v>
      </c>
      <c r="W242" s="6">
        <f>VLOOKUP($A242,BUSINESS!$A$1:$J$2692,COLUMN(BUSINESS!$F242),0)</f>
        <v>57</v>
      </c>
      <c r="X242" s="6">
        <f>VLOOKUP($A242,BUSINESS!$A$1:$J$2692,COLUMN(BUSINESS!$G242),0)</f>
        <v>0</v>
      </c>
      <c r="Y242" s="6">
        <f>VLOOKUP($A242,BUSINESS!$A$1:$J$2692,COLUMN(BUSINESS!$H242),0)</f>
        <v>488</v>
      </c>
      <c r="Z242" s="6">
        <f>VLOOKUP($A242,BUSINESS!$A$1:$J$2692,COLUMN(BUSINESS!$I242),0)</f>
        <v>5.5E-2</v>
      </c>
      <c r="AA242" s="6">
        <f>VLOOKUP($A242,BUSINESS!$A$1:$J$2692,COLUMN(BUSINESS!$J242),0)</f>
        <v>0.63600000000000001</v>
      </c>
      <c r="AB242" s="5"/>
      <c r="AC242" s="5"/>
      <c r="AD242" s="5"/>
      <c r="AE242" s="5"/>
    </row>
    <row r="243" spans="1:31" ht="15.75" customHeight="1" x14ac:dyDescent="0.25">
      <c r="A243" s="6">
        <v>242</v>
      </c>
      <c r="B243" s="7" t="str">
        <f>VLOOKUP($A243,GDP!$A$1:$H$2692,COLUMN(GDP!B243),0)</f>
        <v>Africa</v>
      </c>
      <c r="C243" s="8" t="str">
        <f>VLOOKUP($A243,GDP!$A$1:$H$2692,COLUMN(GDP!C243),0)</f>
        <v>Gabon-Africa</v>
      </c>
      <c r="D243" s="9" t="str">
        <f>VLOOKUP($A243,GDP!$A$1:$H$2692,COLUMN(GDP!D243),0)</f>
        <v>2007</v>
      </c>
      <c r="E243" s="8">
        <f>VLOOKUP($A243,GDP!$A$1:$H$2692,COLUMN(GDP!E243),0)</f>
        <v>11570860872</v>
      </c>
      <c r="F243" s="7">
        <f>VLOOKUP($A243,GDP!$A$1:$H$2692,COLUMN(GDP!F243),0)</f>
        <v>3.3000000000000002E-2</v>
      </c>
      <c r="G243" s="7">
        <f>VLOOKUP($A243,GDP!$A$1:$H$2692,COLUMN(GDP!G243),0)</f>
        <v>262</v>
      </c>
      <c r="H243" s="7">
        <f>VLOOKUP($A243,GDP!$A$1:$H$2692,COLUMN(GDP!H243),0)</f>
        <v>0.15</v>
      </c>
      <c r="I243" s="6">
        <f>VLOOKUP($A243,ENERGY!$A$1:$F$2692,COLUMN(ENERGY!E242),0)</f>
        <v>1718</v>
      </c>
      <c r="J243" s="6">
        <f>VLOOKUP($A243,ENERGY!$A$1:$F$2692,COLUMN(ENERGY!F242),0)</f>
        <v>2087</v>
      </c>
      <c r="K243" s="6">
        <f>VLOOKUP($A243,'HUMAN RESOURCES'!$A$1:$M$2692,COLUMN('HUMAN RESOURCES'!$E243),0)</f>
        <v>3.3000000000000002E-2</v>
      </c>
      <c r="L243" s="6">
        <f>VLOOKUP($A243,'HUMAN RESOURCES'!$A$1:$M$2692,COLUMN('HUMAN RESOURCES'!$F243),0)</f>
        <v>4.8000000000000001E-2</v>
      </c>
      <c r="M243" s="6">
        <f>VLOOKUP($A243,'HUMAN RESOURCES'!$A$1:$M$2692,COLUMN('HUMAN RESOURCES'!$G243),0)</f>
        <v>62</v>
      </c>
      <c r="N243" s="6">
        <f>VLOOKUP($A243,'HUMAN RESOURCES'!$A$1:$M$2692,COLUMN('HUMAN RESOURCES'!$H243),0)</f>
        <v>60</v>
      </c>
      <c r="O243" s="6">
        <f>VLOOKUP($A243,'HUMAN RESOURCES'!$A$1:$M$2692,COLUMN('HUMAN RESOURCES'!$I243),0)</f>
        <v>0.39100000000000001</v>
      </c>
      <c r="P243" s="6">
        <f>VLOOKUP($A243,'HUMAN RESOURCES'!$A$1:$M$2692,COLUMN('HUMAN RESOURCES'!$J243),0)</f>
        <v>0.55400000000000005</v>
      </c>
      <c r="Q243" s="6">
        <f>VLOOKUP($A243,'HUMAN RESOURCES'!$A$1:$M$2692,COLUMN('HUMAN RESOURCES'!$K243),0)</f>
        <v>5.5E-2</v>
      </c>
      <c r="R243" s="6">
        <f>VLOOKUP($A243,'HUMAN RESOURCES'!$A$1:$M$2692,COLUMN('HUMAN RESOURCES'!$L243),0)</f>
        <v>1447388</v>
      </c>
      <c r="S243" s="6">
        <f>VLOOKUP($A243,'HUMAN RESOURCES'!$A$1:$M$2692,COLUMN('HUMAN RESOURCES'!$F243),0)</f>
        <v>4.8000000000000001E-2</v>
      </c>
      <c r="T243" s="6">
        <f>VLOOKUP($A243,TOURISM!$A$1:$F$2692,COLUMN(TOURISM!$E243),0)</f>
        <v>0</v>
      </c>
      <c r="U243" s="6">
        <f>VLOOKUP($A243,TOURISM!$A$1:$F$2692,COLUMN(TOURISM!$F243),0)</f>
        <v>0</v>
      </c>
      <c r="V243" s="6">
        <f>VLOOKUP($A243,BUSINESS!$A$1:$J$2692,COLUMN(BUSINESS!$E243),0)</f>
        <v>0.44700000000000001</v>
      </c>
      <c r="W243" s="6">
        <f>VLOOKUP($A243,BUSINESS!$A$1:$J$2692,COLUMN(BUSINESS!$F243),0)</f>
        <v>57</v>
      </c>
      <c r="X243" s="6">
        <f>VLOOKUP($A243,BUSINESS!$A$1:$J$2692,COLUMN(BUSINESS!$G243),0)</f>
        <v>0</v>
      </c>
      <c r="Y243" s="6">
        <f>VLOOKUP($A243,BUSINESS!$A$1:$J$2692,COLUMN(BUSINESS!$H243),0)</f>
        <v>488</v>
      </c>
      <c r="Z243" s="6">
        <f>VLOOKUP($A243,BUSINESS!$A$1:$J$2692,COLUMN(BUSINESS!$I243),0)</f>
        <v>5.8000000000000003E-2</v>
      </c>
      <c r="AA243" s="6">
        <f>VLOOKUP($A243,BUSINESS!$A$1:$J$2692,COLUMN(BUSINESS!$J243),0)</f>
        <v>0.80800000000000005</v>
      </c>
      <c r="AB243" s="5"/>
      <c r="AC243" s="5"/>
      <c r="AD243" s="5"/>
      <c r="AE243" s="5"/>
    </row>
    <row r="244" spans="1:31" ht="15.75" customHeight="1" x14ac:dyDescent="0.25">
      <c r="A244" s="6">
        <v>243</v>
      </c>
      <c r="B244" s="7" t="str">
        <f>VLOOKUP($A244,GDP!$A$1:$H$2692,COLUMN(GDP!B244),0)</f>
        <v>Africa</v>
      </c>
      <c r="C244" s="8" t="str">
        <f>VLOOKUP($A244,GDP!$A$1:$H$2692,COLUMN(GDP!C244),0)</f>
        <v>Gabon-Africa</v>
      </c>
      <c r="D244" s="9" t="str">
        <f>VLOOKUP($A244,GDP!$A$1:$H$2692,COLUMN(GDP!D244),0)</f>
        <v>2008</v>
      </c>
      <c r="E244" s="8">
        <f>VLOOKUP($A244,GDP!$A$1:$H$2692,COLUMN(GDP!E244),0)</f>
        <v>15685389827</v>
      </c>
      <c r="F244" s="7">
        <f>VLOOKUP($A244,GDP!$A$1:$H$2692,COLUMN(GDP!F244),0)</f>
        <v>2.7E-2</v>
      </c>
      <c r="G244" s="7">
        <f>VLOOKUP($A244,GDP!$A$1:$H$2692,COLUMN(GDP!G244),0)</f>
        <v>283</v>
      </c>
      <c r="H244" s="7">
        <f>VLOOKUP($A244,GDP!$A$1:$H$2692,COLUMN(GDP!H244),0)</f>
        <v>0</v>
      </c>
      <c r="I244" s="6">
        <f>VLOOKUP($A244,ENERGY!$A$1:$F$2692,COLUMN(ENERGY!E243),0)</f>
        <v>1629</v>
      </c>
      <c r="J244" s="6">
        <f>VLOOKUP($A244,ENERGY!$A$1:$F$2692,COLUMN(ENERGY!F243),0)</f>
        <v>1767</v>
      </c>
      <c r="K244" s="6">
        <f>VLOOKUP($A244,'HUMAN RESOURCES'!$A$1:$M$2692,COLUMN('HUMAN RESOURCES'!$E244),0)</f>
        <v>3.3000000000000002E-2</v>
      </c>
      <c r="L244" s="6">
        <f>VLOOKUP($A244,'HUMAN RESOURCES'!$A$1:$M$2692,COLUMN('HUMAN RESOURCES'!$F244),0)</f>
        <v>4.5999999999999999E-2</v>
      </c>
      <c r="M244" s="6">
        <f>VLOOKUP($A244,'HUMAN RESOURCES'!$A$1:$M$2692,COLUMN('HUMAN RESOURCES'!$G244),0)</f>
        <v>62</v>
      </c>
      <c r="N244" s="6">
        <f>VLOOKUP($A244,'HUMAN RESOURCES'!$A$1:$M$2692,COLUMN('HUMAN RESOURCES'!$H244),0)</f>
        <v>60</v>
      </c>
      <c r="O244" s="6">
        <f>VLOOKUP($A244,'HUMAN RESOURCES'!$A$1:$M$2692,COLUMN('HUMAN RESOURCES'!$I244),0)</f>
        <v>0.38900000000000001</v>
      </c>
      <c r="P244" s="6">
        <f>VLOOKUP($A244,'HUMAN RESOURCES'!$A$1:$M$2692,COLUMN('HUMAN RESOURCES'!$J244),0)</f>
        <v>0.55600000000000005</v>
      </c>
      <c r="Q244" s="6">
        <f>VLOOKUP($A244,'HUMAN RESOURCES'!$A$1:$M$2692,COLUMN('HUMAN RESOURCES'!$K244),0)</f>
        <v>5.5E-2</v>
      </c>
      <c r="R244" s="6">
        <f>VLOOKUP($A244,'HUMAN RESOURCES'!$A$1:$M$2692,COLUMN('HUMAN RESOURCES'!$L244),0)</f>
        <v>1482843</v>
      </c>
      <c r="S244" s="6">
        <f>VLOOKUP($A244,'HUMAN RESOURCES'!$A$1:$M$2692,COLUMN('HUMAN RESOURCES'!$F244),0)</f>
        <v>4.5999999999999999E-2</v>
      </c>
      <c r="T244" s="6">
        <f>VLOOKUP($A244,TOURISM!$A$1:$F$2692,COLUMN(TOURISM!$E244),0)</f>
        <v>0</v>
      </c>
      <c r="U244" s="6">
        <f>VLOOKUP($A244,TOURISM!$A$1:$F$2692,COLUMN(TOURISM!$F244),0)</f>
        <v>0</v>
      </c>
      <c r="V244" s="6">
        <f>VLOOKUP($A244,BUSINESS!$A$1:$J$2692,COLUMN(BUSINESS!$E244),0)</f>
        <v>0.44700000000000001</v>
      </c>
      <c r="W244" s="6">
        <f>VLOOKUP($A244,BUSINESS!$A$1:$J$2692,COLUMN(BUSINESS!$F244),0)</f>
        <v>57</v>
      </c>
      <c r="X244" s="6">
        <f>VLOOKUP($A244,BUSINESS!$A$1:$J$2692,COLUMN(BUSINESS!$G244),0)</f>
        <v>0</v>
      </c>
      <c r="Y244" s="6">
        <f>VLOOKUP($A244,BUSINESS!$A$1:$J$2692,COLUMN(BUSINESS!$H244),0)</f>
        <v>488</v>
      </c>
      <c r="Z244" s="6">
        <f>VLOOKUP($A244,BUSINESS!$A$1:$J$2692,COLUMN(BUSINESS!$I244),0)</f>
        <v>6.2E-2</v>
      </c>
      <c r="AA244" s="6">
        <f>VLOOKUP($A244,BUSINESS!$A$1:$J$2692,COLUMN(BUSINESS!$J244),0)</f>
        <v>0.877</v>
      </c>
      <c r="AB244" s="5"/>
      <c r="AC244" s="5"/>
      <c r="AD244" s="5"/>
      <c r="AE244" s="5"/>
    </row>
    <row r="245" spans="1:31" ht="15.75" customHeight="1" x14ac:dyDescent="0.25">
      <c r="A245" s="6">
        <v>244</v>
      </c>
      <c r="B245" s="7" t="str">
        <f>VLOOKUP($A245,GDP!$A$1:$H$2692,COLUMN(GDP!B245),0)</f>
        <v>Africa</v>
      </c>
      <c r="C245" s="8" t="str">
        <f>VLOOKUP($A245,GDP!$A$1:$H$2692,COLUMN(GDP!C245),0)</f>
        <v>Gabon-Africa</v>
      </c>
      <c r="D245" s="9" t="str">
        <f>VLOOKUP($A245,GDP!$A$1:$H$2692,COLUMN(GDP!D245),0)</f>
        <v>2009</v>
      </c>
      <c r="E245" s="8">
        <f>VLOOKUP($A245,GDP!$A$1:$H$2692,COLUMN(GDP!E245),0)</f>
        <v>12031268402</v>
      </c>
      <c r="F245" s="7">
        <f>VLOOKUP($A245,GDP!$A$1:$H$2692,COLUMN(GDP!F245),0)</f>
        <v>3.6999999999999998E-2</v>
      </c>
      <c r="G245" s="7">
        <f>VLOOKUP($A245,GDP!$A$1:$H$2692,COLUMN(GDP!G245),0)</f>
        <v>291</v>
      </c>
      <c r="H245" s="7">
        <f>VLOOKUP($A245,GDP!$A$1:$H$2692,COLUMN(GDP!H245),0)</f>
        <v>0</v>
      </c>
      <c r="I245" s="6">
        <f>VLOOKUP($A245,ENERGY!$A$1:$F$2692,COLUMN(ENERGY!E244),0)</f>
        <v>1593</v>
      </c>
      <c r="J245" s="6">
        <f>VLOOKUP($A245,ENERGY!$A$1:$F$2692,COLUMN(ENERGY!F244),0)</f>
        <v>1335</v>
      </c>
      <c r="K245" s="6">
        <f>VLOOKUP($A245,'HUMAN RESOURCES'!$A$1:$M$2692,COLUMN('HUMAN RESOURCES'!$E245),0)</f>
        <v>3.3000000000000002E-2</v>
      </c>
      <c r="L245" s="6">
        <f>VLOOKUP($A245,'HUMAN RESOURCES'!$A$1:$M$2692,COLUMN('HUMAN RESOURCES'!$F245),0)</f>
        <v>4.4999999999999998E-2</v>
      </c>
      <c r="M245" s="6">
        <f>VLOOKUP($A245,'HUMAN RESOURCES'!$A$1:$M$2692,COLUMN('HUMAN RESOURCES'!$G245),0)</f>
        <v>63</v>
      </c>
      <c r="N245" s="6">
        <f>VLOOKUP($A245,'HUMAN RESOURCES'!$A$1:$M$2692,COLUMN('HUMAN RESOURCES'!$H245),0)</f>
        <v>61</v>
      </c>
      <c r="O245" s="6">
        <f>VLOOKUP($A245,'HUMAN RESOURCES'!$A$1:$M$2692,COLUMN('HUMAN RESOURCES'!$I245),0)</f>
        <v>0.38800000000000001</v>
      </c>
      <c r="P245" s="6">
        <f>VLOOKUP($A245,'HUMAN RESOURCES'!$A$1:$M$2692,COLUMN('HUMAN RESOURCES'!$J245),0)</f>
        <v>0.55900000000000005</v>
      </c>
      <c r="Q245" s="6">
        <f>VLOOKUP($A245,'HUMAN RESOURCES'!$A$1:$M$2692,COLUMN('HUMAN RESOURCES'!$K245),0)</f>
        <v>5.3999999999999999E-2</v>
      </c>
      <c r="R245" s="6">
        <f>VLOOKUP($A245,'HUMAN RESOURCES'!$A$1:$M$2692,COLUMN('HUMAN RESOURCES'!$L245),0)</f>
        <v>1519155</v>
      </c>
      <c r="S245" s="6">
        <f>VLOOKUP($A245,'HUMAN RESOURCES'!$A$1:$M$2692,COLUMN('HUMAN RESOURCES'!$F245),0)</f>
        <v>4.4999999999999998E-2</v>
      </c>
      <c r="T245" s="6">
        <f>VLOOKUP($A245,TOURISM!$A$1:$F$2692,COLUMN(TOURISM!$E245),0)</f>
        <v>0</v>
      </c>
      <c r="U245" s="6">
        <f>VLOOKUP($A245,TOURISM!$A$1:$F$2692,COLUMN(TOURISM!$F245),0)</f>
        <v>0</v>
      </c>
      <c r="V245" s="6">
        <f>VLOOKUP($A245,BUSINESS!$A$1:$J$2692,COLUMN(BUSINESS!$E245),0)</f>
        <v>0.44700000000000001</v>
      </c>
      <c r="W245" s="6">
        <f>VLOOKUP($A245,BUSINESS!$A$1:$J$2692,COLUMN(BUSINESS!$F245),0)</f>
        <v>57</v>
      </c>
      <c r="X245" s="6">
        <f>VLOOKUP($A245,BUSINESS!$A$1:$J$2692,COLUMN(BUSINESS!$G245),0)</f>
        <v>0</v>
      </c>
      <c r="Y245" s="6">
        <f>VLOOKUP($A245,BUSINESS!$A$1:$J$2692,COLUMN(BUSINESS!$H245),0)</f>
        <v>488</v>
      </c>
      <c r="Z245" s="6">
        <f>VLOOKUP($A245,BUSINESS!$A$1:$J$2692,COLUMN(BUSINESS!$I245),0)</f>
        <v>6.7000000000000004E-2</v>
      </c>
      <c r="AA245" s="6">
        <f>VLOOKUP($A245,BUSINESS!$A$1:$J$2692,COLUMN(BUSINESS!$J245),0)</f>
        <v>0.95399999999999996</v>
      </c>
      <c r="AB245" s="5"/>
      <c r="AC245" s="5"/>
      <c r="AD245" s="5"/>
      <c r="AE245" s="5"/>
    </row>
    <row r="246" spans="1:31" ht="15.75" customHeight="1" x14ac:dyDescent="0.25">
      <c r="A246" s="6">
        <v>245</v>
      </c>
      <c r="B246" s="7" t="str">
        <f>VLOOKUP($A246,GDP!$A$1:$H$2692,COLUMN(GDP!B246),0)</f>
        <v>Africa</v>
      </c>
      <c r="C246" s="8" t="str">
        <f>VLOOKUP($A246,GDP!$A$1:$H$2692,COLUMN(GDP!C246),0)</f>
        <v>Gabon-Africa</v>
      </c>
      <c r="D246" s="9" t="str">
        <f>VLOOKUP($A246,GDP!$A$1:$H$2692,COLUMN(GDP!D246),0)</f>
        <v>2010</v>
      </c>
      <c r="E246" s="8">
        <f>VLOOKUP($A246,GDP!$A$1:$H$2692,COLUMN(GDP!E246),0)</f>
        <v>14569527125</v>
      </c>
      <c r="F246" s="7">
        <f>VLOOKUP($A246,GDP!$A$1:$H$2692,COLUMN(GDP!F246),0)</f>
        <v>3.5000000000000003E-2</v>
      </c>
      <c r="G246" s="7">
        <f>VLOOKUP($A246,GDP!$A$1:$H$2692,COLUMN(GDP!G246),0)</f>
        <v>322</v>
      </c>
      <c r="H246" s="7">
        <f>VLOOKUP($A246,GDP!$A$1:$H$2692,COLUMN(GDP!H246),0)</f>
        <v>0</v>
      </c>
      <c r="I246" s="6">
        <f>VLOOKUP($A246,ENERGY!$A$1:$F$2692,COLUMN(ENERGY!E245),0)</f>
        <v>1583</v>
      </c>
      <c r="J246" s="6">
        <f>VLOOKUP($A246,ENERGY!$A$1:$F$2692,COLUMN(ENERGY!F245),0)</f>
        <v>1778</v>
      </c>
      <c r="K246" s="6">
        <f>VLOOKUP($A246,'HUMAN RESOURCES'!$A$1:$M$2692,COLUMN('HUMAN RESOURCES'!$E246),0)</f>
        <v>3.3000000000000002E-2</v>
      </c>
      <c r="L246" s="6">
        <f>VLOOKUP($A246,'HUMAN RESOURCES'!$A$1:$M$2692,COLUMN('HUMAN RESOURCES'!$F246),0)</f>
        <v>4.2999999999999997E-2</v>
      </c>
      <c r="M246" s="6">
        <f>VLOOKUP($A246,'HUMAN RESOURCES'!$A$1:$M$2692,COLUMN('HUMAN RESOURCES'!$G246),0)</f>
        <v>63</v>
      </c>
      <c r="N246" s="6">
        <f>VLOOKUP($A246,'HUMAN RESOURCES'!$A$1:$M$2692,COLUMN('HUMAN RESOURCES'!$H246),0)</f>
        <v>61</v>
      </c>
      <c r="O246" s="6">
        <f>VLOOKUP($A246,'HUMAN RESOURCES'!$A$1:$M$2692,COLUMN('HUMAN RESOURCES'!$I246),0)</f>
        <v>0.38600000000000001</v>
      </c>
      <c r="P246" s="6">
        <f>VLOOKUP($A246,'HUMAN RESOURCES'!$A$1:$M$2692,COLUMN('HUMAN RESOURCES'!$J246),0)</f>
        <v>0.56000000000000005</v>
      </c>
      <c r="Q246" s="6">
        <f>VLOOKUP($A246,'HUMAN RESOURCES'!$A$1:$M$2692,COLUMN('HUMAN RESOURCES'!$K246),0)</f>
        <v>5.2999999999999999E-2</v>
      </c>
      <c r="R246" s="6">
        <f>VLOOKUP($A246,'HUMAN RESOURCES'!$A$1:$M$2692,COLUMN('HUMAN RESOURCES'!$L246),0)</f>
        <v>1556222</v>
      </c>
      <c r="S246" s="6">
        <f>VLOOKUP($A246,'HUMAN RESOURCES'!$A$1:$M$2692,COLUMN('HUMAN RESOURCES'!$F246),0)</f>
        <v>4.2999999999999997E-2</v>
      </c>
      <c r="T246" s="6">
        <f>VLOOKUP($A246,TOURISM!$A$1:$F$2692,COLUMN(TOURISM!$E246),0)</f>
        <v>0</v>
      </c>
      <c r="U246" s="6">
        <f>VLOOKUP($A246,TOURISM!$A$1:$F$2692,COLUMN(TOURISM!$F246),0)</f>
        <v>0</v>
      </c>
      <c r="V246" s="6">
        <f>VLOOKUP($A246,BUSINESS!$A$1:$J$2692,COLUMN(BUSINESS!$E246),0)</f>
        <v>0.435</v>
      </c>
      <c r="W246" s="6">
        <f>VLOOKUP($A246,BUSINESS!$A$1:$J$2692,COLUMN(BUSINESS!$F246),0)</f>
        <v>57</v>
      </c>
      <c r="X246" s="6">
        <f>VLOOKUP($A246,BUSINESS!$A$1:$J$2692,COLUMN(BUSINESS!$G246),0)</f>
        <v>0</v>
      </c>
      <c r="Y246" s="6">
        <f>VLOOKUP($A246,BUSINESS!$A$1:$J$2692,COLUMN(BUSINESS!$H246),0)</f>
        <v>488</v>
      </c>
      <c r="Z246" s="6">
        <f>VLOOKUP($A246,BUSINESS!$A$1:$J$2692,COLUMN(BUSINESS!$I246),0)</f>
        <v>7.1999999999999995E-2</v>
      </c>
      <c r="AA246" s="6">
        <f>VLOOKUP($A246,BUSINESS!$A$1:$J$2692,COLUMN(BUSINESS!$J246),0)</f>
        <v>1.0349999999999999</v>
      </c>
      <c r="AB246" s="5"/>
      <c r="AC246" s="5"/>
      <c r="AD246" s="5"/>
      <c r="AE246" s="5"/>
    </row>
    <row r="247" spans="1:31" ht="15.75" customHeight="1" x14ac:dyDescent="0.25">
      <c r="A247" s="6">
        <v>246</v>
      </c>
      <c r="B247" s="7" t="str">
        <f>VLOOKUP($A247,GDP!$A$1:$H$2692,COLUMN(GDP!B247),0)</f>
        <v>Africa</v>
      </c>
      <c r="C247" s="8" t="str">
        <f>VLOOKUP($A247,GDP!$A$1:$H$2692,COLUMN(GDP!C247),0)</f>
        <v>Gabon-Africa</v>
      </c>
      <c r="D247" s="9" t="str">
        <f>VLOOKUP($A247,GDP!$A$1:$H$2692,COLUMN(GDP!D247),0)</f>
        <v>2011</v>
      </c>
      <c r="E247" s="8">
        <f>VLOOKUP($A247,GDP!$A$1:$H$2692,COLUMN(GDP!E247),0)</f>
        <v>18796191833</v>
      </c>
      <c r="F247" s="7">
        <f>VLOOKUP($A247,GDP!$A$1:$H$2692,COLUMN(GDP!F247),0)</f>
        <v>3.4000000000000002E-2</v>
      </c>
      <c r="G247" s="7">
        <f>VLOOKUP($A247,GDP!$A$1:$H$2692,COLUMN(GDP!G247),0)</f>
        <v>401</v>
      </c>
      <c r="H247" s="7">
        <f>VLOOKUP($A247,GDP!$A$1:$H$2692,COLUMN(GDP!H247),0)</f>
        <v>0</v>
      </c>
      <c r="I247" s="6">
        <f>VLOOKUP($A247,ENERGY!$A$1:$F$2692,COLUMN(ENERGY!E246),0)</f>
        <v>1579</v>
      </c>
      <c r="J247" s="6">
        <f>VLOOKUP($A247,ENERGY!$A$1:$F$2692,COLUMN(ENERGY!F246),0)</f>
        <v>1782</v>
      </c>
      <c r="K247" s="6">
        <f>VLOOKUP($A247,'HUMAN RESOURCES'!$A$1:$M$2692,COLUMN('HUMAN RESOURCES'!$E247),0)</f>
        <v>3.2000000000000001E-2</v>
      </c>
      <c r="L247" s="6">
        <f>VLOOKUP($A247,'HUMAN RESOURCES'!$A$1:$M$2692,COLUMN('HUMAN RESOURCES'!$F247),0)</f>
        <v>4.2000000000000003E-2</v>
      </c>
      <c r="M247" s="6">
        <f>VLOOKUP($A247,'HUMAN RESOURCES'!$A$1:$M$2692,COLUMN('HUMAN RESOURCES'!$G247),0)</f>
        <v>64</v>
      </c>
      <c r="N247" s="6">
        <f>VLOOKUP($A247,'HUMAN RESOURCES'!$A$1:$M$2692,COLUMN('HUMAN RESOURCES'!$H247),0)</f>
        <v>62</v>
      </c>
      <c r="O247" s="6">
        <f>VLOOKUP($A247,'HUMAN RESOURCES'!$A$1:$M$2692,COLUMN('HUMAN RESOURCES'!$I247),0)</f>
        <v>0.38500000000000001</v>
      </c>
      <c r="P247" s="6">
        <f>VLOOKUP($A247,'HUMAN RESOURCES'!$A$1:$M$2692,COLUMN('HUMAN RESOURCES'!$J247),0)</f>
        <v>0.56200000000000006</v>
      </c>
      <c r="Q247" s="6">
        <f>VLOOKUP($A247,'HUMAN RESOURCES'!$A$1:$M$2692,COLUMN('HUMAN RESOURCES'!$K247),0)</f>
        <v>5.2999999999999999E-2</v>
      </c>
      <c r="R247" s="6">
        <f>VLOOKUP($A247,'HUMAN RESOURCES'!$A$1:$M$2692,COLUMN('HUMAN RESOURCES'!$L247),0)</f>
        <v>1594034</v>
      </c>
      <c r="S247" s="6">
        <f>VLOOKUP($A247,'HUMAN RESOURCES'!$A$1:$M$2692,COLUMN('HUMAN RESOURCES'!$F247),0)</f>
        <v>4.2000000000000003E-2</v>
      </c>
      <c r="T247" s="6">
        <f>VLOOKUP($A247,TOURISM!$A$1:$F$2692,COLUMN(TOURISM!$E247),0)</f>
        <v>0</v>
      </c>
      <c r="U247" s="6">
        <f>VLOOKUP($A247,TOURISM!$A$1:$F$2692,COLUMN(TOURISM!$F247),0)</f>
        <v>0</v>
      </c>
      <c r="V247" s="6">
        <f>VLOOKUP($A247,BUSINESS!$A$1:$J$2692,COLUMN(BUSINESS!$E247),0)</f>
        <v>0.435</v>
      </c>
      <c r="W247" s="6">
        <f>VLOOKUP($A247,BUSINESS!$A$1:$J$2692,COLUMN(BUSINESS!$F247),0)</f>
        <v>57</v>
      </c>
      <c r="X247" s="6">
        <f>VLOOKUP($A247,BUSINESS!$A$1:$J$2692,COLUMN(BUSINESS!$G247),0)</f>
        <v>0</v>
      </c>
      <c r="Y247" s="6">
        <f>VLOOKUP($A247,BUSINESS!$A$1:$J$2692,COLUMN(BUSINESS!$H247),0)</f>
        <v>488</v>
      </c>
      <c r="Z247" s="6">
        <f>VLOOKUP($A247,BUSINESS!$A$1:$J$2692,COLUMN(BUSINESS!$I247),0)</f>
        <v>0.08</v>
      </c>
      <c r="AA247" s="6">
        <f>VLOOKUP($A247,BUSINESS!$A$1:$J$2692,COLUMN(BUSINESS!$J247),0)</f>
        <v>1.4870000000000001</v>
      </c>
      <c r="AB247" s="5"/>
      <c r="AC247" s="5"/>
      <c r="AD247" s="5"/>
      <c r="AE247" s="5"/>
    </row>
    <row r="248" spans="1:31" ht="15.75" customHeight="1" x14ac:dyDescent="0.25">
      <c r="A248" s="6">
        <v>247</v>
      </c>
      <c r="B248" s="7" t="str">
        <f>VLOOKUP($A248,GDP!$A$1:$H$2692,COLUMN(GDP!B248),0)</f>
        <v>Africa</v>
      </c>
      <c r="C248" s="8" t="str">
        <f>VLOOKUP($A248,GDP!$A$1:$H$2692,COLUMN(GDP!C248),0)</f>
        <v>Gabon-Africa</v>
      </c>
      <c r="D248" s="9" t="str">
        <f>VLOOKUP($A248,GDP!$A$1:$H$2692,COLUMN(GDP!D248),0)</f>
        <v>2012</v>
      </c>
      <c r="E248" s="8">
        <f>VLOOKUP($A248,GDP!$A$1:$H$2692,COLUMN(GDP!E248),0)</f>
        <v>17843815459</v>
      </c>
      <c r="F248" s="7">
        <f>VLOOKUP($A248,GDP!$A$1:$H$2692,COLUMN(GDP!F248),0)</f>
        <v>3.5000000000000003E-2</v>
      </c>
      <c r="G248" s="7">
        <f>VLOOKUP($A248,GDP!$A$1:$H$2692,COLUMN(GDP!G248),0)</f>
        <v>397</v>
      </c>
      <c r="H248" s="7">
        <f>VLOOKUP($A248,GDP!$A$1:$H$2692,COLUMN(GDP!H248),0)</f>
        <v>0</v>
      </c>
      <c r="I248" s="6">
        <f>VLOOKUP($A248,ENERGY!$A$1:$F$2692,COLUMN(ENERGY!E247),0)</f>
        <v>1463</v>
      </c>
      <c r="J248" s="6">
        <f>VLOOKUP($A248,ENERGY!$A$1:$F$2692,COLUMN(ENERGY!F247),0)</f>
        <v>1052</v>
      </c>
      <c r="K248" s="6">
        <f>VLOOKUP($A248,'HUMAN RESOURCES'!$A$1:$M$2692,COLUMN('HUMAN RESOURCES'!$E248),0)</f>
        <v>3.2000000000000001E-2</v>
      </c>
      <c r="L248" s="6">
        <f>VLOOKUP($A248,'HUMAN RESOURCES'!$A$1:$M$2692,COLUMN('HUMAN RESOURCES'!$F248),0)</f>
        <v>0.04</v>
      </c>
      <c r="M248" s="6">
        <f>VLOOKUP($A248,'HUMAN RESOURCES'!$A$1:$M$2692,COLUMN('HUMAN RESOURCES'!$G248),0)</f>
        <v>64</v>
      </c>
      <c r="N248" s="6">
        <f>VLOOKUP($A248,'HUMAN RESOURCES'!$A$1:$M$2692,COLUMN('HUMAN RESOURCES'!$H248),0)</f>
        <v>62</v>
      </c>
      <c r="O248" s="6">
        <f>VLOOKUP($A248,'HUMAN RESOURCES'!$A$1:$M$2692,COLUMN('HUMAN RESOURCES'!$I248),0)</f>
        <v>0.38500000000000001</v>
      </c>
      <c r="P248" s="6">
        <f>VLOOKUP($A248,'HUMAN RESOURCES'!$A$1:$M$2692,COLUMN('HUMAN RESOURCES'!$J248),0)</f>
        <v>0.56299999999999994</v>
      </c>
      <c r="Q248" s="6">
        <f>VLOOKUP($A248,'HUMAN RESOURCES'!$A$1:$M$2692,COLUMN('HUMAN RESOURCES'!$K248),0)</f>
        <v>5.1999999999999998E-2</v>
      </c>
      <c r="R248" s="6">
        <f>VLOOKUP($A248,'HUMAN RESOURCES'!$A$1:$M$2692,COLUMN('HUMAN RESOURCES'!$L248),0)</f>
        <v>1632572</v>
      </c>
      <c r="S248" s="6">
        <f>VLOOKUP($A248,'HUMAN RESOURCES'!$A$1:$M$2692,COLUMN('HUMAN RESOURCES'!$F248),0)</f>
        <v>0.04</v>
      </c>
      <c r="T248" s="6">
        <f>VLOOKUP($A248,TOURISM!$A$1:$F$2692,COLUMN(TOURISM!$E248),0)</f>
        <v>0</v>
      </c>
      <c r="U248" s="6">
        <f>VLOOKUP($A248,TOURISM!$A$1:$F$2692,COLUMN(TOURISM!$F248),0)</f>
        <v>0</v>
      </c>
      <c r="V248" s="6">
        <f>VLOOKUP($A248,BUSINESS!$A$1:$J$2692,COLUMN(BUSINESS!$E248),0)</f>
        <v>0.435</v>
      </c>
      <c r="W248" s="6">
        <f>VLOOKUP($A248,BUSINESS!$A$1:$J$2692,COLUMN(BUSINESS!$F248),0)</f>
        <v>57</v>
      </c>
      <c r="X248" s="6">
        <f>VLOOKUP($A248,BUSINESS!$A$1:$J$2692,COLUMN(BUSINESS!$G248),0)</f>
        <v>169</v>
      </c>
      <c r="Y248" s="6">
        <f>VLOOKUP($A248,BUSINESS!$A$1:$J$2692,COLUMN(BUSINESS!$H248),0)</f>
        <v>488</v>
      </c>
      <c r="Z248" s="6">
        <f>VLOOKUP($A248,BUSINESS!$A$1:$J$2692,COLUMN(BUSINESS!$I248),0)</f>
        <v>8.5999999999999993E-2</v>
      </c>
      <c r="AA248" s="6">
        <f>VLOOKUP($A248,BUSINESS!$A$1:$J$2692,COLUMN(BUSINESS!$J248),0)</f>
        <v>1.7949999999999999</v>
      </c>
      <c r="AB248" s="5"/>
      <c r="AC248" s="5"/>
      <c r="AD248" s="5"/>
      <c r="AE248" s="5"/>
    </row>
    <row r="249" spans="1:31" ht="15.75" customHeight="1" x14ac:dyDescent="0.25">
      <c r="A249" s="6">
        <v>248</v>
      </c>
      <c r="B249" s="7" t="str">
        <f>VLOOKUP($A249,GDP!$A$1:$H$2692,COLUMN(GDP!B249),0)</f>
        <v>Africa</v>
      </c>
      <c r="C249" s="8" t="str">
        <f>VLOOKUP($A249,GDP!$A$1:$H$2692,COLUMN(GDP!C249),0)</f>
        <v>Gambia, The-Africa</v>
      </c>
      <c r="D249" s="9" t="str">
        <f>VLOOKUP($A249,GDP!$A$1:$H$2692,COLUMN(GDP!D249),0)</f>
        <v>2000</v>
      </c>
      <c r="E249" s="8">
        <f>VLOOKUP($A249,GDP!$A$1:$H$2692,COLUMN(GDP!E249),0)</f>
        <v>782913866</v>
      </c>
      <c r="F249" s="7">
        <f>VLOOKUP($A249,GDP!$A$1:$H$2692,COLUMN(GDP!F249),0)</f>
        <v>4.4999999999999998E-2</v>
      </c>
      <c r="G249" s="7">
        <f>VLOOKUP($A249,GDP!$A$1:$H$2692,COLUMN(GDP!G249),0)</f>
        <v>29</v>
      </c>
      <c r="H249" s="7">
        <f>VLOOKUP($A249,GDP!$A$1:$H$2692,COLUMN(GDP!H249),0)</f>
        <v>0.24</v>
      </c>
      <c r="I249" s="6">
        <f>VLOOKUP($A249,ENERGY!$A$1:$F$2692,COLUMN(ENERGY!E248),0)</f>
        <v>0</v>
      </c>
      <c r="J249" s="6">
        <f>VLOOKUP($A249,ENERGY!$A$1:$F$2692,COLUMN(ENERGY!F248),0)</f>
        <v>0</v>
      </c>
      <c r="K249" s="6">
        <f>VLOOKUP($A249,'HUMAN RESOURCES'!$A$1:$M$2692,COLUMN('HUMAN RESOURCES'!$E249),0)</f>
        <v>4.4999999999999998E-2</v>
      </c>
      <c r="L249" s="6">
        <f>VLOOKUP($A249,'HUMAN RESOURCES'!$A$1:$M$2692,COLUMN('HUMAN RESOURCES'!$F249),0)</f>
        <v>6.3E-2</v>
      </c>
      <c r="M249" s="6">
        <f>VLOOKUP($A249,'HUMAN RESOURCES'!$A$1:$M$2692,COLUMN('HUMAN RESOURCES'!$G249),0)</f>
        <v>56</v>
      </c>
      <c r="N249" s="6">
        <f>VLOOKUP($A249,'HUMAN RESOURCES'!$A$1:$M$2692,COLUMN('HUMAN RESOURCES'!$H249),0)</f>
        <v>54</v>
      </c>
      <c r="O249" s="6">
        <f>VLOOKUP($A249,'HUMAN RESOURCES'!$A$1:$M$2692,COLUMN('HUMAN RESOURCES'!$I249),0)</f>
        <v>0.45900000000000002</v>
      </c>
      <c r="P249" s="6">
        <f>VLOOKUP($A249,'HUMAN RESOURCES'!$A$1:$M$2692,COLUMN('HUMAN RESOURCES'!$J249),0)</f>
        <v>0.51400000000000001</v>
      </c>
      <c r="Q249" s="6">
        <f>VLOOKUP($A249,'HUMAN RESOURCES'!$A$1:$M$2692,COLUMN('HUMAN RESOURCES'!$K249),0)</f>
        <v>2.7E-2</v>
      </c>
      <c r="R249" s="6">
        <f>VLOOKUP($A249,'HUMAN RESOURCES'!$A$1:$M$2692,COLUMN('HUMAN RESOURCES'!$L249),0)</f>
        <v>1228863</v>
      </c>
      <c r="S249" s="6">
        <f>VLOOKUP($A249,'HUMAN RESOURCES'!$A$1:$M$2692,COLUMN('HUMAN RESOURCES'!$F249),0)</f>
        <v>6.3E-2</v>
      </c>
      <c r="T249" s="6">
        <f>VLOOKUP($A249,TOURISM!$A$1:$F$2692,COLUMN(TOURISM!$E249),0)</f>
        <v>0</v>
      </c>
      <c r="U249" s="6">
        <f>VLOOKUP($A249,TOURISM!$A$1:$F$2692,COLUMN(TOURISM!$F249),0)</f>
        <v>0</v>
      </c>
      <c r="V249" s="6">
        <f>VLOOKUP($A249,BUSINESS!$A$1:$J$2692,COLUMN(BUSINESS!$E249),0)</f>
        <v>0</v>
      </c>
      <c r="W249" s="6">
        <f>VLOOKUP($A249,BUSINESS!$A$1:$J$2692,COLUMN(BUSINESS!$F249),0)</f>
        <v>0</v>
      </c>
      <c r="X249" s="6">
        <f>VLOOKUP($A249,BUSINESS!$A$1:$J$2692,COLUMN(BUSINESS!$G249),0)</f>
        <v>0</v>
      </c>
      <c r="Y249" s="6">
        <f>VLOOKUP($A249,BUSINESS!$A$1:$J$2692,COLUMN(BUSINESS!$H249),0)</f>
        <v>0</v>
      </c>
      <c r="Z249" s="6">
        <f>VLOOKUP($A249,BUSINESS!$A$1:$J$2692,COLUMN(BUSINESS!$I249),0)</f>
        <v>8.9999999999999993E-3</v>
      </c>
      <c r="AA249" s="6">
        <f>VLOOKUP($A249,BUSINESS!$A$1:$J$2692,COLUMN(BUSINESS!$J249),0)</f>
        <v>5.0000000000000001E-3</v>
      </c>
      <c r="AB249" s="5"/>
      <c r="AC249" s="5"/>
      <c r="AD249" s="5"/>
      <c r="AE249" s="5"/>
    </row>
    <row r="250" spans="1:31" ht="15.75" customHeight="1" x14ac:dyDescent="0.25">
      <c r="A250" s="6">
        <v>249</v>
      </c>
      <c r="B250" s="7" t="str">
        <f>VLOOKUP($A250,GDP!$A$1:$H$2692,COLUMN(GDP!B250),0)</f>
        <v>Africa</v>
      </c>
      <c r="C250" s="8" t="str">
        <f>VLOOKUP($A250,GDP!$A$1:$H$2692,COLUMN(GDP!C250),0)</f>
        <v>Gambia, The-Africa</v>
      </c>
      <c r="D250" s="9" t="str">
        <f>VLOOKUP($A250,GDP!$A$1:$H$2692,COLUMN(GDP!D250),0)</f>
        <v>2001</v>
      </c>
      <c r="E250" s="8">
        <f>VLOOKUP($A250,GDP!$A$1:$H$2692,COLUMN(GDP!E250),0)</f>
        <v>687410629</v>
      </c>
      <c r="F250" s="7">
        <f>VLOOKUP($A250,GDP!$A$1:$H$2692,COLUMN(GDP!F250),0)</f>
        <v>4.5999999999999999E-2</v>
      </c>
      <c r="G250" s="7">
        <f>VLOOKUP($A250,GDP!$A$1:$H$2692,COLUMN(GDP!G250),0)</f>
        <v>25</v>
      </c>
      <c r="H250" s="7">
        <f>VLOOKUP($A250,GDP!$A$1:$H$2692,COLUMN(GDP!H250),0)</f>
        <v>0.24</v>
      </c>
      <c r="I250" s="6">
        <f>VLOOKUP($A250,ENERGY!$A$1:$F$2692,COLUMN(ENERGY!E249),0)</f>
        <v>0</v>
      </c>
      <c r="J250" s="6">
        <f>VLOOKUP($A250,ENERGY!$A$1:$F$2692,COLUMN(ENERGY!F249),0)</f>
        <v>0</v>
      </c>
      <c r="K250" s="6">
        <f>VLOOKUP($A250,'HUMAN RESOURCES'!$A$1:$M$2692,COLUMN('HUMAN RESOURCES'!$E250),0)</f>
        <v>4.4999999999999998E-2</v>
      </c>
      <c r="L250" s="6">
        <f>VLOOKUP($A250,'HUMAN RESOURCES'!$A$1:$M$2692,COLUMN('HUMAN RESOURCES'!$F250),0)</f>
        <v>6.2E-2</v>
      </c>
      <c r="M250" s="6">
        <f>VLOOKUP($A250,'HUMAN RESOURCES'!$A$1:$M$2692,COLUMN('HUMAN RESOURCES'!$G250),0)</f>
        <v>57</v>
      </c>
      <c r="N250" s="6">
        <f>VLOOKUP($A250,'HUMAN RESOURCES'!$A$1:$M$2692,COLUMN('HUMAN RESOURCES'!$H250),0)</f>
        <v>54</v>
      </c>
      <c r="O250" s="6">
        <f>VLOOKUP($A250,'HUMAN RESOURCES'!$A$1:$M$2692,COLUMN('HUMAN RESOURCES'!$I250),0)</f>
        <v>0.45900000000000002</v>
      </c>
      <c r="P250" s="6">
        <f>VLOOKUP($A250,'HUMAN RESOURCES'!$A$1:$M$2692,COLUMN('HUMAN RESOURCES'!$J250),0)</f>
        <v>0.51500000000000001</v>
      </c>
      <c r="Q250" s="6">
        <f>VLOOKUP($A250,'HUMAN RESOURCES'!$A$1:$M$2692,COLUMN('HUMAN RESOURCES'!$K250),0)</f>
        <v>2.7E-2</v>
      </c>
      <c r="R250" s="6">
        <f>VLOOKUP($A250,'HUMAN RESOURCES'!$A$1:$M$2692,COLUMN('HUMAN RESOURCES'!$L250),0)</f>
        <v>1266691</v>
      </c>
      <c r="S250" s="6">
        <f>VLOOKUP($A250,'HUMAN RESOURCES'!$A$1:$M$2692,COLUMN('HUMAN RESOURCES'!$F250),0)</f>
        <v>6.2E-2</v>
      </c>
      <c r="T250" s="6">
        <f>VLOOKUP($A250,TOURISM!$A$1:$F$2692,COLUMN(TOURISM!$E250),0)</f>
        <v>0</v>
      </c>
      <c r="U250" s="6">
        <f>VLOOKUP($A250,TOURISM!$A$1:$F$2692,COLUMN(TOURISM!$F250),0)</f>
        <v>0</v>
      </c>
      <c r="V250" s="6">
        <f>VLOOKUP($A250,BUSINESS!$A$1:$J$2692,COLUMN(BUSINESS!$E250),0)</f>
        <v>0</v>
      </c>
      <c r="W250" s="6">
        <f>VLOOKUP($A250,BUSINESS!$A$1:$J$2692,COLUMN(BUSINESS!$F250),0)</f>
        <v>0</v>
      </c>
      <c r="X250" s="6">
        <f>VLOOKUP($A250,BUSINESS!$A$1:$J$2692,COLUMN(BUSINESS!$G250),0)</f>
        <v>0</v>
      </c>
      <c r="Y250" s="6">
        <f>VLOOKUP($A250,BUSINESS!$A$1:$J$2692,COLUMN(BUSINESS!$H250),0)</f>
        <v>0</v>
      </c>
      <c r="Z250" s="6">
        <f>VLOOKUP($A250,BUSINESS!$A$1:$J$2692,COLUMN(BUSINESS!$I250),0)</f>
        <v>1.2999999999999999E-2</v>
      </c>
      <c r="AA250" s="6">
        <f>VLOOKUP($A250,BUSINESS!$A$1:$J$2692,COLUMN(BUSINESS!$J250),0)</f>
        <v>4.2999999999999997E-2</v>
      </c>
      <c r="AB250" s="5"/>
      <c r="AC250" s="5"/>
      <c r="AD250" s="5"/>
      <c r="AE250" s="5"/>
    </row>
    <row r="251" spans="1:31" ht="15.75" customHeight="1" x14ac:dyDescent="0.25">
      <c r="A251" s="6">
        <v>250</v>
      </c>
      <c r="B251" s="7" t="str">
        <f>VLOOKUP($A251,GDP!$A$1:$H$2692,COLUMN(GDP!B251),0)</f>
        <v>Africa</v>
      </c>
      <c r="C251" s="8" t="str">
        <f>VLOOKUP($A251,GDP!$A$1:$H$2692,COLUMN(GDP!C251),0)</f>
        <v>Gambia, The-Africa</v>
      </c>
      <c r="D251" s="9" t="str">
        <f>VLOOKUP($A251,GDP!$A$1:$H$2692,COLUMN(GDP!D251),0)</f>
        <v>2002</v>
      </c>
      <c r="E251" s="8">
        <f>VLOOKUP($A251,GDP!$A$1:$H$2692,COLUMN(GDP!E251),0)</f>
        <v>578235310</v>
      </c>
      <c r="F251" s="7">
        <f>VLOOKUP($A251,GDP!$A$1:$H$2692,COLUMN(GDP!F251),0)</f>
        <v>3.7999999999999999E-2</v>
      </c>
      <c r="G251" s="7">
        <f>VLOOKUP($A251,GDP!$A$1:$H$2692,COLUMN(GDP!G251),0)</f>
        <v>17</v>
      </c>
      <c r="H251" s="7">
        <f>VLOOKUP($A251,GDP!$A$1:$H$2692,COLUMN(GDP!H251),0)</f>
        <v>0.24</v>
      </c>
      <c r="I251" s="6">
        <f>VLOOKUP($A251,ENERGY!$A$1:$F$2692,COLUMN(ENERGY!E250),0)</f>
        <v>0</v>
      </c>
      <c r="J251" s="6">
        <f>VLOOKUP($A251,ENERGY!$A$1:$F$2692,COLUMN(ENERGY!F250),0)</f>
        <v>473</v>
      </c>
      <c r="K251" s="6">
        <f>VLOOKUP($A251,'HUMAN RESOURCES'!$A$1:$M$2692,COLUMN('HUMAN RESOURCES'!$E251),0)</f>
        <v>4.4999999999999998E-2</v>
      </c>
      <c r="L251" s="6">
        <f>VLOOKUP($A251,'HUMAN RESOURCES'!$A$1:$M$2692,COLUMN('HUMAN RESOURCES'!$F251),0)</f>
        <v>6.0999999999999999E-2</v>
      </c>
      <c r="M251" s="6">
        <f>VLOOKUP($A251,'HUMAN RESOURCES'!$A$1:$M$2692,COLUMN('HUMAN RESOURCES'!$G251),0)</f>
        <v>57</v>
      </c>
      <c r="N251" s="6">
        <f>VLOOKUP($A251,'HUMAN RESOURCES'!$A$1:$M$2692,COLUMN('HUMAN RESOURCES'!$H251),0)</f>
        <v>55</v>
      </c>
      <c r="O251" s="6">
        <f>VLOOKUP($A251,'HUMAN RESOURCES'!$A$1:$M$2692,COLUMN('HUMAN RESOURCES'!$I251),0)</f>
        <v>0.45900000000000002</v>
      </c>
      <c r="P251" s="6">
        <f>VLOOKUP($A251,'HUMAN RESOURCES'!$A$1:$M$2692,COLUMN('HUMAN RESOURCES'!$J251),0)</f>
        <v>0.51500000000000001</v>
      </c>
      <c r="Q251" s="6">
        <f>VLOOKUP($A251,'HUMAN RESOURCES'!$A$1:$M$2692,COLUMN('HUMAN RESOURCES'!$K251),0)</f>
        <v>2.5999999999999999E-2</v>
      </c>
      <c r="R251" s="6">
        <f>VLOOKUP($A251,'HUMAN RESOURCES'!$A$1:$M$2692,COLUMN('HUMAN RESOURCES'!$L251),0)</f>
        <v>1306667</v>
      </c>
      <c r="S251" s="6">
        <f>VLOOKUP($A251,'HUMAN RESOURCES'!$A$1:$M$2692,COLUMN('HUMAN RESOURCES'!$F251),0)</f>
        <v>6.0999999999999999E-2</v>
      </c>
      <c r="T251" s="6">
        <f>VLOOKUP($A251,TOURISM!$A$1:$F$2692,COLUMN(TOURISM!$E251),0)</f>
        <v>0</v>
      </c>
      <c r="U251" s="6">
        <f>VLOOKUP($A251,TOURISM!$A$1:$F$2692,COLUMN(TOURISM!$F251),0)</f>
        <v>0</v>
      </c>
      <c r="V251" s="6">
        <f>VLOOKUP($A251,BUSINESS!$A$1:$J$2692,COLUMN(BUSINESS!$E251),0)</f>
        <v>0</v>
      </c>
      <c r="W251" s="6">
        <f>VLOOKUP($A251,BUSINESS!$A$1:$J$2692,COLUMN(BUSINESS!$F251),0)</f>
        <v>0</v>
      </c>
      <c r="X251" s="6">
        <f>VLOOKUP($A251,BUSINESS!$A$1:$J$2692,COLUMN(BUSINESS!$G251),0)</f>
        <v>0</v>
      </c>
      <c r="Y251" s="6">
        <f>VLOOKUP($A251,BUSINESS!$A$1:$J$2692,COLUMN(BUSINESS!$H251),0)</f>
        <v>0</v>
      </c>
      <c r="Z251" s="6">
        <f>VLOOKUP($A251,BUSINESS!$A$1:$J$2692,COLUMN(BUSINESS!$I251),0)</f>
        <v>1.7999999999999999E-2</v>
      </c>
      <c r="AA251" s="6">
        <f>VLOOKUP($A251,BUSINESS!$A$1:$J$2692,COLUMN(BUSINESS!$J251),0)</f>
        <v>7.6999999999999999E-2</v>
      </c>
      <c r="AB251" s="5"/>
      <c r="AC251" s="5"/>
      <c r="AD251" s="5"/>
      <c r="AE251" s="5"/>
    </row>
    <row r="252" spans="1:31" ht="15.75" customHeight="1" x14ac:dyDescent="0.25">
      <c r="A252" s="6">
        <v>251</v>
      </c>
      <c r="B252" s="7" t="str">
        <f>VLOOKUP($A252,GDP!$A$1:$H$2692,COLUMN(GDP!B252),0)</f>
        <v>Africa</v>
      </c>
      <c r="C252" s="8" t="str">
        <f>VLOOKUP($A252,GDP!$A$1:$H$2692,COLUMN(GDP!C252),0)</f>
        <v>Gambia, The-Africa</v>
      </c>
      <c r="D252" s="9" t="str">
        <f>VLOOKUP($A252,GDP!$A$1:$H$2692,COLUMN(GDP!D252),0)</f>
        <v>2003</v>
      </c>
      <c r="E252" s="8">
        <f>VLOOKUP($A252,GDP!$A$1:$H$2692,COLUMN(GDP!E252),0)</f>
        <v>487038678</v>
      </c>
      <c r="F252" s="7">
        <f>VLOOKUP($A252,GDP!$A$1:$H$2692,COLUMN(GDP!F252),0)</f>
        <v>4.2000000000000003E-2</v>
      </c>
      <c r="G252" s="7">
        <f>VLOOKUP($A252,GDP!$A$1:$H$2692,COLUMN(GDP!G252),0)</f>
        <v>15</v>
      </c>
      <c r="H252" s="7">
        <f>VLOOKUP($A252,GDP!$A$1:$H$2692,COLUMN(GDP!H252),0)</f>
        <v>0.29299999999999998</v>
      </c>
      <c r="I252" s="6">
        <f>VLOOKUP($A252,ENERGY!$A$1:$F$2692,COLUMN(ENERGY!E251),0)</f>
        <v>0</v>
      </c>
      <c r="J252" s="6">
        <f>VLOOKUP($A252,ENERGY!$A$1:$F$2692,COLUMN(ENERGY!F251),0)</f>
        <v>436</v>
      </c>
      <c r="K252" s="6">
        <f>VLOOKUP($A252,'HUMAN RESOURCES'!$A$1:$M$2692,COLUMN('HUMAN RESOURCES'!$E252),0)</f>
        <v>4.4999999999999998E-2</v>
      </c>
      <c r="L252" s="6">
        <f>VLOOKUP($A252,'HUMAN RESOURCES'!$A$1:$M$2692,COLUMN('HUMAN RESOURCES'!$F252),0)</f>
        <v>5.8999999999999997E-2</v>
      </c>
      <c r="M252" s="6">
        <f>VLOOKUP($A252,'HUMAN RESOURCES'!$A$1:$M$2692,COLUMN('HUMAN RESOURCES'!$G252),0)</f>
        <v>57</v>
      </c>
      <c r="N252" s="6">
        <f>VLOOKUP($A252,'HUMAN RESOURCES'!$A$1:$M$2692,COLUMN('HUMAN RESOURCES'!$H252),0)</f>
        <v>55</v>
      </c>
      <c r="O252" s="6">
        <f>VLOOKUP($A252,'HUMAN RESOURCES'!$A$1:$M$2692,COLUMN('HUMAN RESOURCES'!$I252),0)</f>
        <v>0.45900000000000002</v>
      </c>
      <c r="P252" s="6">
        <f>VLOOKUP($A252,'HUMAN RESOURCES'!$A$1:$M$2692,COLUMN('HUMAN RESOURCES'!$J252),0)</f>
        <v>0.51500000000000001</v>
      </c>
      <c r="Q252" s="6">
        <f>VLOOKUP($A252,'HUMAN RESOURCES'!$A$1:$M$2692,COLUMN('HUMAN RESOURCES'!$K252),0)</f>
        <v>2.5999999999999999E-2</v>
      </c>
      <c r="R252" s="6">
        <f>VLOOKUP($A252,'HUMAN RESOURCES'!$A$1:$M$2692,COLUMN('HUMAN RESOURCES'!$L252),0)</f>
        <v>1348548</v>
      </c>
      <c r="S252" s="6">
        <f>VLOOKUP($A252,'HUMAN RESOURCES'!$A$1:$M$2692,COLUMN('HUMAN RESOURCES'!$F252),0)</f>
        <v>5.8999999999999997E-2</v>
      </c>
      <c r="T252" s="6">
        <f>VLOOKUP($A252,TOURISM!$A$1:$F$2692,COLUMN(TOURISM!$E252),0)</f>
        <v>58000000</v>
      </c>
      <c r="U252" s="6">
        <f>VLOOKUP($A252,TOURISM!$A$1:$F$2692,COLUMN(TOURISM!$F252),0)</f>
        <v>8000000</v>
      </c>
      <c r="V252" s="6">
        <f>VLOOKUP($A252,BUSINESS!$A$1:$J$2692,COLUMN(BUSINESS!$E252),0)</f>
        <v>0</v>
      </c>
      <c r="W252" s="6">
        <f>VLOOKUP($A252,BUSINESS!$A$1:$J$2692,COLUMN(BUSINESS!$F252),0)</f>
        <v>0</v>
      </c>
      <c r="X252" s="6">
        <f>VLOOKUP($A252,BUSINESS!$A$1:$J$2692,COLUMN(BUSINESS!$G252),0)</f>
        <v>0</v>
      </c>
      <c r="Y252" s="6">
        <f>VLOOKUP($A252,BUSINESS!$A$1:$J$2692,COLUMN(BUSINESS!$H252),0)</f>
        <v>0</v>
      </c>
      <c r="Z252" s="6">
        <f>VLOOKUP($A252,BUSINESS!$A$1:$J$2692,COLUMN(BUSINESS!$I252),0)</f>
        <v>2.4E-2</v>
      </c>
      <c r="AA252" s="6">
        <f>VLOOKUP($A252,BUSINESS!$A$1:$J$2692,COLUMN(BUSINESS!$J252),0)</f>
        <v>0.111</v>
      </c>
      <c r="AB252" s="5"/>
      <c r="AC252" s="5"/>
      <c r="AD252" s="5"/>
      <c r="AE252" s="5"/>
    </row>
    <row r="253" spans="1:31" ht="15.75" customHeight="1" x14ac:dyDescent="0.25">
      <c r="A253" s="6">
        <v>252</v>
      </c>
      <c r="B253" s="7" t="str">
        <f>VLOOKUP($A253,GDP!$A$1:$H$2692,COLUMN(GDP!B253),0)</f>
        <v>Africa</v>
      </c>
      <c r="C253" s="8" t="str">
        <f>VLOOKUP($A253,GDP!$A$1:$H$2692,COLUMN(GDP!C253),0)</f>
        <v>Gambia, The-Africa</v>
      </c>
      <c r="D253" s="9" t="str">
        <f>VLOOKUP($A253,GDP!$A$1:$H$2692,COLUMN(GDP!D253),0)</f>
        <v>2004</v>
      </c>
      <c r="E253" s="8">
        <f>VLOOKUP($A253,GDP!$A$1:$H$2692,COLUMN(GDP!E253),0)</f>
        <v>578785601</v>
      </c>
      <c r="F253" s="7">
        <f>VLOOKUP($A253,GDP!$A$1:$H$2692,COLUMN(GDP!F253),0)</f>
        <v>4.3999999999999997E-2</v>
      </c>
      <c r="G253" s="7">
        <f>VLOOKUP($A253,GDP!$A$1:$H$2692,COLUMN(GDP!G253),0)</f>
        <v>18</v>
      </c>
      <c r="H253" s="7">
        <f>VLOOKUP($A253,GDP!$A$1:$H$2692,COLUMN(GDP!H253),0)</f>
        <v>0.36499999999999999</v>
      </c>
      <c r="I253" s="6">
        <f>VLOOKUP($A253,ENERGY!$A$1:$F$2692,COLUMN(ENERGY!E252),0)</f>
        <v>0</v>
      </c>
      <c r="J253" s="6">
        <f>VLOOKUP($A253,ENERGY!$A$1:$F$2692,COLUMN(ENERGY!F252),0)</f>
        <v>411</v>
      </c>
      <c r="K253" s="6">
        <f>VLOOKUP($A253,'HUMAN RESOURCES'!$A$1:$M$2692,COLUMN('HUMAN RESOURCES'!$E253),0)</f>
        <v>4.3999999999999997E-2</v>
      </c>
      <c r="L253" s="6">
        <f>VLOOKUP($A253,'HUMAN RESOURCES'!$A$1:$M$2692,COLUMN('HUMAN RESOURCES'!$F253),0)</f>
        <v>5.8000000000000003E-2</v>
      </c>
      <c r="M253" s="6">
        <f>VLOOKUP($A253,'HUMAN RESOURCES'!$A$1:$M$2692,COLUMN('HUMAN RESOURCES'!$G253),0)</f>
        <v>58</v>
      </c>
      <c r="N253" s="6">
        <f>VLOOKUP($A253,'HUMAN RESOURCES'!$A$1:$M$2692,COLUMN('HUMAN RESOURCES'!$H253),0)</f>
        <v>55</v>
      </c>
      <c r="O253" s="6">
        <f>VLOOKUP($A253,'HUMAN RESOURCES'!$A$1:$M$2692,COLUMN('HUMAN RESOURCES'!$I253),0)</f>
        <v>0.46</v>
      </c>
      <c r="P253" s="6">
        <f>VLOOKUP($A253,'HUMAN RESOURCES'!$A$1:$M$2692,COLUMN('HUMAN RESOURCES'!$J253),0)</f>
        <v>0.51500000000000001</v>
      </c>
      <c r="Q253" s="6">
        <f>VLOOKUP($A253,'HUMAN RESOURCES'!$A$1:$M$2692,COLUMN('HUMAN RESOURCES'!$K253),0)</f>
        <v>2.5999999999999999E-2</v>
      </c>
      <c r="R253" s="6">
        <f>VLOOKUP($A253,'HUMAN RESOURCES'!$A$1:$M$2692,COLUMN('HUMAN RESOURCES'!$L253),0)</f>
        <v>1391934</v>
      </c>
      <c r="S253" s="6">
        <f>VLOOKUP($A253,'HUMAN RESOURCES'!$A$1:$M$2692,COLUMN('HUMAN RESOURCES'!$F253),0)</f>
        <v>5.8000000000000003E-2</v>
      </c>
      <c r="T253" s="6">
        <f>VLOOKUP($A253,TOURISM!$A$1:$F$2692,COLUMN(TOURISM!$E253),0)</f>
        <v>51000000</v>
      </c>
      <c r="U253" s="6">
        <f>VLOOKUP($A253,TOURISM!$A$1:$F$2692,COLUMN(TOURISM!$F253),0)</f>
        <v>6000000</v>
      </c>
      <c r="V253" s="6">
        <f>VLOOKUP($A253,BUSINESS!$A$1:$J$2692,COLUMN(BUSINESS!$E253),0)</f>
        <v>0</v>
      </c>
      <c r="W253" s="6">
        <f>VLOOKUP($A253,BUSINESS!$A$1:$J$2692,COLUMN(BUSINESS!$F253),0)</f>
        <v>0</v>
      </c>
      <c r="X253" s="6">
        <f>VLOOKUP($A253,BUSINESS!$A$1:$J$2692,COLUMN(BUSINESS!$G253),0)</f>
        <v>0</v>
      </c>
      <c r="Y253" s="6">
        <f>VLOOKUP($A253,BUSINESS!$A$1:$J$2692,COLUMN(BUSINESS!$H253),0)</f>
        <v>0</v>
      </c>
      <c r="Z253" s="6">
        <f>VLOOKUP($A253,BUSINESS!$A$1:$J$2692,COLUMN(BUSINESS!$I253),0)</f>
        <v>3.3000000000000002E-2</v>
      </c>
      <c r="AA253" s="6">
        <f>VLOOKUP($A253,BUSINESS!$A$1:$J$2692,COLUMN(BUSINESS!$J253),0)</f>
        <v>0.126</v>
      </c>
      <c r="AB253" s="5"/>
      <c r="AC253" s="5"/>
      <c r="AD253" s="5"/>
      <c r="AE253" s="5"/>
    </row>
    <row r="254" spans="1:31" ht="15.75" customHeight="1" x14ac:dyDescent="0.25">
      <c r="A254" s="6">
        <v>253</v>
      </c>
      <c r="B254" s="7" t="str">
        <f>VLOOKUP($A254,GDP!$A$1:$H$2692,COLUMN(GDP!B254),0)</f>
        <v>Africa</v>
      </c>
      <c r="C254" s="8" t="str">
        <f>VLOOKUP($A254,GDP!$A$1:$H$2692,COLUMN(GDP!C254),0)</f>
        <v>Gambia, The-Africa</v>
      </c>
      <c r="D254" s="9" t="str">
        <f>VLOOKUP($A254,GDP!$A$1:$H$2692,COLUMN(GDP!D254),0)</f>
        <v>2005</v>
      </c>
      <c r="E254" s="8">
        <f>VLOOKUP($A254,GDP!$A$1:$H$2692,COLUMN(GDP!E254),0)</f>
        <v>624173996</v>
      </c>
      <c r="F254" s="7">
        <f>VLOOKUP($A254,GDP!$A$1:$H$2692,COLUMN(GDP!F254),0)</f>
        <v>4.4999999999999998E-2</v>
      </c>
      <c r="G254" s="7">
        <f>VLOOKUP($A254,GDP!$A$1:$H$2692,COLUMN(GDP!G254),0)</f>
        <v>20</v>
      </c>
      <c r="H254" s="7">
        <f>VLOOKUP($A254,GDP!$A$1:$H$2692,COLUMN(GDP!H254),0)</f>
        <v>0.34899999999999998</v>
      </c>
      <c r="I254" s="6">
        <f>VLOOKUP($A254,ENERGY!$A$1:$F$2692,COLUMN(ENERGY!E253),0)</f>
        <v>133</v>
      </c>
      <c r="J254" s="6">
        <f>VLOOKUP($A254,ENERGY!$A$1:$F$2692,COLUMN(ENERGY!F253),0)</f>
        <v>396</v>
      </c>
      <c r="K254" s="6">
        <f>VLOOKUP($A254,'HUMAN RESOURCES'!$A$1:$M$2692,COLUMN('HUMAN RESOURCES'!$E254),0)</f>
        <v>4.3999999999999997E-2</v>
      </c>
      <c r="L254" s="6">
        <f>VLOOKUP($A254,'HUMAN RESOURCES'!$A$1:$M$2692,COLUMN('HUMAN RESOURCES'!$F254),0)</f>
        <v>5.7000000000000002E-2</v>
      </c>
      <c r="M254" s="6">
        <f>VLOOKUP($A254,'HUMAN RESOURCES'!$A$1:$M$2692,COLUMN('HUMAN RESOURCES'!$G254),0)</f>
        <v>58</v>
      </c>
      <c r="N254" s="6">
        <f>VLOOKUP($A254,'HUMAN RESOURCES'!$A$1:$M$2692,COLUMN('HUMAN RESOURCES'!$H254),0)</f>
        <v>56</v>
      </c>
      <c r="O254" s="6">
        <f>VLOOKUP($A254,'HUMAN RESOURCES'!$A$1:$M$2692,COLUMN('HUMAN RESOURCES'!$I254),0)</f>
        <v>0.46</v>
      </c>
      <c r="P254" s="6">
        <f>VLOOKUP($A254,'HUMAN RESOURCES'!$A$1:$M$2692,COLUMN('HUMAN RESOURCES'!$J254),0)</f>
        <v>0.51500000000000001</v>
      </c>
      <c r="Q254" s="6">
        <f>VLOOKUP($A254,'HUMAN RESOURCES'!$A$1:$M$2692,COLUMN('HUMAN RESOURCES'!$K254),0)</f>
        <v>2.5000000000000001E-2</v>
      </c>
      <c r="R254" s="6">
        <f>VLOOKUP($A254,'HUMAN RESOURCES'!$A$1:$M$2692,COLUMN('HUMAN RESOURCES'!$L254),0)</f>
        <v>1436549</v>
      </c>
      <c r="S254" s="6">
        <f>VLOOKUP($A254,'HUMAN RESOURCES'!$A$1:$M$2692,COLUMN('HUMAN RESOURCES'!$F254),0)</f>
        <v>5.7000000000000002E-2</v>
      </c>
      <c r="T254" s="6">
        <f>VLOOKUP($A254,TOURISM!$A$1:$F$2692,COLUMN(TOURISM!$E254),0)</f>
        <v>59000000</v>
      </c>
      <c r="U254" s="6">
        <f>VLOOKUP($A254,TOURISM!$A$1:$F$2692,COLUMN(TOURISM!$F254),0)</f>
        <v>7000000</v>
      </c>
      <c r="V254" s="6">
        <f>VLOOKUP($A254,BUSINESS!$A$1:$J$2692,COLUMN(BUSINESS!$E254),0)</f>
        <v>2.86</v>
      </c>
      <c r="W254" s="6">
        <f>VLOOKUP($A254,BUSINESS!$A$1:$J$2692,COLUMN(BUSINESS!$F254),0)</f>
        <v>27</v>
      </c>
      <c r="X254" s="6">
        <f>VLOOKUP($A254,BUSINESS!$A$1:$J$2692,COLUMN(BUSINESS!$G254),0)</f>
        <v>0</v>
      </c>
      <c r="Y254" s="6">
        <f>VLOOKUP($A254,BUSINESS!$A$1:$J$2692,COLUMN(BUSINESS!$H254),0)</f>
        <v>376</v>
      </c>
      <c r="Z254" s="6">
        <f>VLOOKUP($A254,BUSINESS!$A$1:$J$2692,COLUMN(BUSINESS!$I254),0)</f>
        <v>3.7999999999999999E-2</v>
      </c>
      <c r="AA254" s="6">
        <f>VLOOKUP($A254,BUSINESS!$A$1:$J$2692,COLUMN(BUSINESS!$J254),0)</f>
        <v>0.17199999999999999</v>
      </c>
      <c r="AB254" s="5"/>
      <c r="AC254" s="5"/>
      <c r="AD254" s="5"/>
      <c r="AE254" s="5"/>
    </row>
    <row r="255" spans="1:31" ht="15.75" customHeight="1" x14ac:dyDescent="0.25">
      <c r="A255" s="6">
        <v>254</v>
      </c>
      <c r="B255" s="7" t="str">
        <f>VLOOKUP($A255,GDP!$A$1:$H$2692,COLUMN(GDP!B255),0)</f>
        <v>Africa</v>
      </c>
      <c r="C255" s="8" t="str">
        <f>VLOOKUP($A255,GDP!$A$1:$H$2692,COLUMN(GDP!C255),0)</f>
        <v>Gambia, The-Africa</v>
      </c>
      <c r="D255" s="9" t="str">
        <f>VLOOKUP($A255,GDP!$A$1:$H$2692,COLUMN(GDP!D255),0)</f>
        <v>2006</v>
      </c>
      <c r="E255" s="8">
        <f>VLOOKUP($A255,GDP!$A$1:$H$2692,COLUMN(GDP!E255),0)</f>
        <v>655068112</v>
      </c>
      <c r="F255" s="7">
        <f>VLOOKUP($A255,GDP!$A$1:$H$2692,COLUMN(GDP!F255),0)</f>
        <v>4.7E-2</v>
      </c>
      <c r="G255" s="7">
        <f>VLOOKUP($A255,GDP!$A$1:$H$2692,COLUMN(GDP!G255),0)</f>
        <v>21</v>
      </c>
      <c r="H255" s="7">
        <f>VLOOKUP($A255,GDP!$A$1:$H$2692,COLUMN(GDP!H255),0)</f>
        <v>0.29799999999999999</v>
      </c>
      <c r="I255" s="6">
        <f>VLOOKUP($A255,ENERGY!$A$1:$F$2692,COLUMN(ENERGY!E254),0)</f>
        <v>114</v>
      </c>
      <c r="J255" s="6">
        <f>VLOOKUP($A255,ENERGY!$A$1:$F$2692,COLUMN(ENERGY!F254),0)</f>
        <v>337</v>
      </c>
      <c r="K255" s="6">
        <f>VLOOKUP($A255,'HUMAN RESOURCES'!$A$1:$M$2692,COLUMN('HUMAN RESOURCES'!$E255),0)</f>
        <v>4.3999999999999997E-2</v>
      </c>
      <c r="L255" s="6">
        <f>VLOOKUP($A255,'HUMAN RESOURCES'!$A$1:$M$2692,COLUMN('HUMAN RESOURCES'!$F255),0)</f>
        <v>5.6000000000000001E-2</v>
      </c>
      <c r="M255" s="6">
        <f>VLOOKUP($A255,'HUMAN RESOURCES'!$A$1:$M$2692,COLUMN('HUMAN RESOURCES'!$G255),0)</f>
        <v>58</v>
      </c>
      <c r="N255" s="6">
        <f>VLOOKUP($A255,'HUMAN RESOURCES'!$A$1:$M$2692,COLUMN('HUMAN RESOURCES'!$H255),0)</f>
        <v>56</v>
      </c>
      <c r="O255" s="6">
        <f>VLOOKUP($A255,'HUMAN RESOURCES'!$A$1:$M$2692,COLUMN('HUMAN RESOURCES'!$I255),0)</f>
        <v>0.46</v>
      </c>
      <c r="P255" s="6">
        <f>VLOOKUP($A255,'HUMAN RESOURCES'!$A$1:$M$2692,COLUMN('HUMAN RESOURCES'!$J255),0)</f>
        <v>0.51500000000000001</v>
      </c>
      <c r="Q255" s="6">
        <f>VLOOKUP($A255,'HUMAN RESOURCES'!$A$1:$M$2692,COLUMN('HUMAN RESOURCES'!$K255),0)</f>
        <v>2.5000000000000001E-2</v>
      </c>
      <c r="R255" s="6">
        <f>VLOOKUP($A255,'HUMAN RESOURCES'!$A$1:$M$2692,COLUMN('HUMAN RESOURCES'!$L255),0)</f>
        <v>1482324</v>
      </c>
      <c r="S255" s="6">
        <f>VLOOKUP($A255,'HUMAN RESOURCES'!$A$1:$M$2692,COLUMN('HUMAN RESOURCES'!$F255),0)</f>
        <v>5.6000000000000001E-2</v>
      </c>
      <c r="T255" s="6">
        <f>VLOOKUP($A255,TOURISM!$A$1:$F$2692,COLUMN(TOURISM!$E255),0)</f>
        <v>69000000</v>
      </c>
      <c r="U255" s="6">
        <f>VLOOKUP($A255,TOURISM!$A$1:$F$2692,COLUMN(TOURISM!$F255),0)</f>
        <v>8000000</v>
      </c>
      <c r="V255" s="6">
        <f>VLOOKUP($A255,BUSINESS!$A$1:$J$2692,COLUMN(BUSINESS!$E255),0)</f>
        <v>2.9209999999999998</v>
      </c>
      <c r="W255" s="6">
        <f>VLOOKUP($A255,BUSINESS!$A$1:$J$2692,COLUMN(BUSINESS!$F255),0)</f>
        <v>27</v>
      </c>
      <c r="X255" s="6">
        <f>VLOOKUP($A255,BUSINESS!$A$1:$J$2692,COLUMN(BUSINESS!$G255),0)</f>
        <v>0</v>
      </c>
      <c r="Y255" s="6">
        <f>VLOOKUP($A255,BUSINESS!$A$1:$J$2692,COLUMN(BUSINESS!$H255),0)</f>
        <v>376</v>
      </c>
      <c r="Z255" s="6">
        <f>VLOOKUP($A255,BUSINESS!$A$1:$J$2692,COLUMN(BUSINESS!$I255),0)</f>
        <v>5.1999999999999998E-2</v>
      </c>
      <c r="AA255" s="6">
        <f>VLOOKUP($A255,BUSINESS!$A$1:$J$2692,COLUMN(BUSINESS!$J255),0)</f>
        <v>0.27300000000000002</v>
      </c>
      <c r="AB255" s="5"/>
      <c r="AC255" s="5"/>
      <c r="AD255" s="5"/>
      <c r="AE255" s="5"/>
    </row>
    <row r="256" spans="1:31" ht="15.75" customHeight="1" x14ac:dyDescent="0.25">
      <c r="A256" s="6">
        <v>255</v>
      </c>
      <c r="B256" s="7" t="str">
        <f>VLOOKUP($A256,GDP!$A$1:$H$2692,COLUMN(GDP!B256),0)</f>
        <v>Africa</v>
      </c>
      <c r="C256" s="8" t="str">
        <f>VLOOKUP($A256,GDP!$A$1:$H$2692,COLUMN(GDP!C256),0)</f>
        <v>Gambia, The-Africa</v>
      </c>
      <c r="D256" s="9" t="str">
        <f>VLOOKUP($A256,GDP!$A$1:$H$2692,COLUMN(GDP!D256),0)</f>
        <v>2007</v>
      </c>
      <c r="E256" s="8">
        <f>VLOOKUP($A256,GDP!$A$1:$H$2692,COLUMN(GDP!E256),0)</f>
        <v>798869805</v>
      </c>
      <c r="F256" s="7">
        <f>VLOOKUP($A256,GDP!$A$1:$H$2692,COLUMN(GDP!F256),0)</f>
        <v>4.1000000000000002E-2</v>
      </c>
      <c r="G256" s="7">
        <f>VLOOKUP($A256,GDP!$A$1:$H$2692,COLUMN(GDP!G256),0)</f>
        <v>21</v>
      </c>
      <c r="H256" s="7">
        <f>VLOOKUP($A256,GDP!$A$1:$H$2692,COLUMN(GDP!H256),0)</f>
        <v>0.27900000000000003</v>
      </c>
      <c r="I256" s="6">
        <f>VLOOKUP($A256,ENERGY!$A$1:$F$2692,COLUMN(ENERGY!E255),0)</f>
        <v>108</v>
      </c>
      <c r="J256" s="6">
        <f>VLOOKUP($A256,ENERGY!$A$1:$F$2692,COLUMN(ENERGY!F255),0)</f>
        <v>323</v>
      </c>
      <c r="K256" s="6">
        <f>VLOOKUP($A256,'HUMAN RESOURCES'!$A$1:$M$2692,COLUMN('HUMAN RESOURCES'!$E256),0)</f>
        <v>4.3999999999999997E-2</v>
      </c>
      <c r="L256" s="6">
        <f>VLOOKUP($A256,'HUMAN RESOURCES'!$A$1:$M$2692,COLUMN('HUMAN RESOURCES'!$F256),0)</f>
        <v>5.5E-2</v>
      </c>
      <c r="M256" s="6">
        <f>VLOOKUP($A256,'HUMAN RESOURCES'!$A$1:$M$2692,COLUMN('HUMAN RESOURCES'!$G256),0)</f>
        <v>59</v>
      </c>
      <c r="N256" s="6">
        <f>VLOOKUP($A256,'HUMAN RESOURCES'!$A$1:$M$2692,COLUMN('HUMAN RESOURCES'!$H256),0)</f>
        <v>56</v>
      </c>
      <c r="O256" s="6">
        <f>VLOOKUP($A256,'HUMAN RESOURCES'!$A$1:$M$2692,COLUMN('HUMAN RESOURCES'!$I256),0)</f>
        <v>0.46</v>
      </c>
      <c r="P256" s="6">
        <f>VLOOKUP($A256,'HUMAN RESOURCES'!$A$1:$M$2692,COLUMN('HUMAN RESOURCES'!$J256),0)</f>
        <v>0.51400000000000001</v>
      </c>
      <c r="Q256" s="6">
        <f>VLOOKUP($A256,'HUMAN RESOURCES'!$A$1:$M$2692,COLUMN('HUMAN RESOURCES'!$K256),0)</f>
        <v>2.5000000000000001E-2</v>
      </c>
      <c r="R256" s="6">
        <f>VLOOKUP($A256,'HUMAN RESOURCES'!$A$1:$M$2692,COLUMN('HUMAN RESOURCES'!$L256),0)</f>
        <v>1529406</v>
      </c>
      <c r="S256" s="6">
        <f>VLOOKUP($A256,'HUMAN RESOURCES'!$A$1:$M$2692,COLUMN('HUMAN RESOURCES'!$F256),0)</f>
        <v>5.5E-2</v>
      </c>
      <c r="T256" s="6">
        <f>VLOOKUP($A256,TOURISM!$A$1:$F$2692,COLUMN(TOURISM!$E256),0)</f>
        <v>87000000</v>
      </c>
      <c r="U256" s="6">
        <f>VLOOKUP($A256,TOURISM!$A$1:$F$2692,COLUMN(TOURISM!$F256),0)</f>
        <v>8000000</v>
      </c>
      <c r="V256" s="6">
        <f>VLOOKUP($A256,BUSINESS!$A$1:$J$2692,COLUMN(BUSINESS!$E256),0)</f>
        <v>2.9209999999999998</v>
      </c>
      <c r="W256" s="6">
        <f>VLOOKUP($A256,BUSINESS!$A$1:$J$2692,COLUMN(BUSINESS!$F256),0)</f>
        <v>32</v>
      </c>
      <c r="X256" s="6">
        <f>VLOOKUP($A256,BUSINESS!$A$1:$J$2692,COLUMN(BUSINESS!$G256),0)</f>
        <v>0</v>
      </c>
      <c r="Y256" s="6">
        <f>VLOOKUP($A256,BUSINESS!$A$1:$J$2692,COLUMN(BUSINESS!$H256),0)</f>
        <v>376</v>
      </c>
      <c r="Z256" s="6">
        <f>VLOOKUP($A256,BUSINESS!$A$1:$J$2692,COLUMN(BUSINESS!$I256),0)</f>
        <v>6.2E-2</v>
      </c>
      <c r="AA256" s="6">
        <f>VLOOKUP($A256,BUSINESS!$A$1:$J$2692,COLUMN(BUSINESS!$J256),0)</f>
        <v>0.52300000000000002</v>
      </c>
      <c r="AB256" s="5"/>
      <c r="AC256" s="5"/>
      <c r="AD256" s="5"/>
      <c r="AE256" s="5"/>
    </row>
    <row r="257" spans="1:31" ht="15.75" customHeight="1" x14ac:dyDescent="0.25">
      <c r="A257" s="6">
        <v>256</v>
      </c>
      <c r="B257" s="7" t="str">
        <f>VLOOKUP($A257,GDP!$A$1:$H$2692,COLUMN(GDP!B257),0)</f>
        <v>Africa</v>
      </c>
      <c r="C257" s="8" t="str">
        <f>VLOOKUP($A257,GDP!$A$1:$H$2692,COLUMN(GDP!C257),0)</f>
        <v>Gambia, The-Africa</v>
      </c>
      <c r="D257" s="9" t="str">
        <f>VLOOKUP($A257,GDP!$A$1:$H$2692,COLUMN(GDP!D257),0)</f>
        <v>2008</v>
      </c>
      <c r="E257" s="8">
        <f>VLOOKUP($A257,GDP!$A$1:$H$2692,COLUMN(GDP!E257),0)</f>
        <v>965771303</v>
      </c>
      <c r="F257" s="7">
        <f>VLOOKUP($A257,GDP!$A$1:$H$2692,COLUMN(GDP!F257),0)</f>
        <v>4.1000000000000002E-2</v>
      </c>
      <c r="G257" s="7">
        <f>VLOOKUP($A257,GDP!$A$1:$H$2692,COLUMN(GDP!G257),0)</f>
        <v>25</v>
      </c>
      <c r="H257" s="7">
        <f>VLOOKUP($A257,GDP!$A$1:$H$2692,COLUMN(GDP!H257),0)</f>
        <v>0.27</v>
      </c>
      <c r="I257" s="6">
        <f>VLOOKUP($A257,ENERGY!$A$1:$F$2692,COLUMN(ENERGY!E256),0)</f>
        <v>108</v>
      </c>
      <c r="J257" s="6">
        <f>VLOOKUP($A257,ENERGY!$A$1:$F$2692,COLUMN(ENERGY!F256),0)</f>
        <v>323</v>
      </c>
      <c r="K257" s="6">
        <f>VLOOKUP($A257,'HUMAN RESOURCES'!$A$1:$M$2692,COLUMN('HUMAN RESOURCES'!$E257),0)</f>
        <v>4.3999999999999997E-2</v>
      </c>
      <c r="L257" s="6">
        <f>VLOOKUP($A257,'HUMAN RESOURCES'!$A$1:$M$2692,COLUMN('HUMAN RESOURCES'!$F257),0)</f>
        <v>5.3999999999999999E-2</v>
      </c>
      <c r="M257" s="6">
        <f>VLOOKUP($A257,'HUMAN RESOURCES'!$A$1:$M$2692,COLUMN('HUMAN RESOURCES'!$G257),0)</f>
        <v>59</v>
      </c>
      <c r="N257" s="6">
        <f>VLOOKUP($A257,'HUMAN RESOURCES'!$A$1:$M$2692,COLUMN('HUMAN RESOURCES'!$H257),0)</f>
        <v>56</v>
      </c>
      <c r="O257" s="6">
        <f>VLOOKUP($A257,'HUMAN RESOURCES'!$A$1:$M$2692,COLUMN('HUMAN RESOURCES'!$I257),0)</f>
        <v>0.46</v>
      </c>
      <c r="P257" s="6">
        <f>VLOOKUP($A257,'HUMAN RESOURCES'!$A$1:$M$2692,COLUMN('HUMAN RESOURCES'!$J257),0)</f>
        <v>0.51400000000000001</v>
      </c>
      <c r="Q257" s="6">
        <f>VLOOKUP($A257,'HUMAN RESOURCES'!$A$1:$M$2692,COLUMN('HUMAN RESOURCES'!$K257),0)</f>
        <v>2.5000000000000001E-2</v>
      </c>
      <c r="R257" s="6">
        <f>VLOOKUP($A257,'HUMAN RESOURCES'!$A$1:$M$2692,COLUMN('HUMAN RESOURCES'!$L257),0)</f>
        <v>1577984</v>
      </c>
      <c r="S257" s="6">
        <f>VLOOKUP($A257,'HUMAN RESOURCES'!$A$1:$M$2692,COLUMN('HUMAN RESOURCES'!$F257),0)</f>
        <v>5.3999999999999999E-2</v>
      </c>
      <c r="T257" s="6">
        <f>VLOOKUP($A257,TOURISM!$A$1:$F$2692,COLUMN(TOURISM!$E257),0)</f>
        <v>80000000</v>
      </c>
      <c r="U257" s="6">
        <f>VLOOKUP($A257,TOURISM!$A$1:$F$2692,COLUMN(TOURISM!$F257),0)</f>
        <v>8000000</v>
      </c>
      <c r="V257" s="6">
        <f>VLOOKUP($A257,BUSINESS!$A$1:$J$2692,COLUMN(BUSINESS!$E257),0)</f>
        <v>2.9209999999999998</v>
      </c>
      <c r="W257" s="6">
        <f>VLOOKUP($A257,BUSINESS!$A$1:$J$2692,COLUMN(BUSINESS!$F257),0)</f>
        <v>27</v>
      </c>
      <c r="X257" s="6">
        <f>VLOOKUP($A257,BUSINESS!$A$1:$J$2692,COLUMN(BUSINESS!$G257),0)</f>
        <v>0</v>
      </c>
      <c r="Y257" s="6">
        <f>VLOOKUP($A257,BUSINESS!$A$1:$J$2692,COLUMN(BUSINESS!$H257),0)</f>
        <v>376</v>
      </c>
      <c r="Z257" s="6">
        <f>VLOOKUP($A257,BUSINESS!$A$1:$J$2692,COLUMN(BUSINESS!$I257),0)</f>
        <v>6.9000000000000006E-2</v>
      </c>
      <c r="AA257" s="6">
        <f>VLOOKUP($A257,BUSINESS!$A$1:$J$2692,COLUMN(BUSINESS!$J257),0)</f>
        <v>0.73899999999999999</v>
      </c>
      <c r="AB257" s="5"/>
      <c r="AC257" s="5"/>
      <c r="AD257" s="5"/>
      <c r="AE257" s="5"/>
    </row>
    <row r="258" spans="1:31" ht="15.75" customHeight="1" x14ac:dyDescent="0.25">
      <c r="A258" s="6">
        <v>257</v>
      </c>
      <c r="B258" s="7" t="str">
        <f>VLOOKUP($A258,GDP!$A$1:$H$2692,COLUMN(GDP!B258),0)</f>
        <v>Africa</v>
      </c>
      <c r="C258" s="8" t="str">
        <f>VLOOKUP($A258,GDP!$A$1:$H$2692,COLUMN(GDP!C258),0)</f>
        <v>Gambia, The-Africa</v>
      </c>
      <c r="D258" s="9" t="str">
        <f>VLOOKUP($A258,GDP!$A$1:$H$2692,COLUMN(GDP!D258),0)</f>
        <v>2009</v>
      </c>
      <c r="E258" s="8">
        <f>VLOOKUP($A258,GDP!$A$1:$H$2692,COLUMN(GDP!E258),0)</f>
        <v>900629373</v>
      </c>
      <c r="F258" s="7">
        <f>VLOOKUP($A258,GDP!$A$1:$H$2692,COLUMN(GDP!F258),0)</f>
        <v>4.4999999999999998E-2</v>
      </c>
      <c r="G258" s="7">
        <f>VLOOKUP($A258,GDP!$A$1:$H$2692,COLUMN(GDP!G258),0)</f>
        <v>25</v>
      </c>
      <c r="H258" s="7">
        <f>VLOOKUP($A258,GDP!$A$1:$H$2692,COLUMN(GDP!H258),0)</f>
        <v>0.27</v>
      </c>
      <c r="I258" s="6">
        <f>VLOOKUP($A258,ENERGY!$A$1:$F$2692,COLUMN(ENERGY!E257),0)</f>
        <v>0</v>
      </c>
      <c r="J258" s="6">
        <f>VLOOKUP($A258,ENERGY!$A$1:$F$2692,COLUMN(ENERGY!F257),0)</f>
        <v>315</v>
      </c>
      <c r="K258" s="6">
        <f>VLOOKUP($A258,'HUMAN RESOURCES'!$A$1:$M$2692,COLUMN('HUMAN RESOURCES'!$E258),0)</f>
        <v>4.2999999999999997E-2</v>
      </c>
      <c r="L258" s="6">
        <f>VLOOKUP($A258,'HUMAN RESOURCES'!$A$1:$M$2692,COLUMN('HUMAN RESOURCES'!$F258),0)</f>
        <v>5.2999999999999999E-2</v>
      </c>
      <c r="M258" s="6">
        <f>VLOOKUP($A258,'HUMAN RESOURCES'!$A$1:$M$2692,COLUMN('HUMAN RESOURCES'!$G258),0)</f>
        <v>59</v>
      </c>
      <c r="N258" s="6">
        <f>VLOOKUP($A258,'HUMAN RESOURCES'!$A$1:$M$2692,COLUMN('HUMAN RESOURCES'!$H258),0)</f>
        <v>57</v>
      </c>
      <c r="O258" s="6">
        <f>VLOOKUP($A258,'HUMAN RESOURCES'!$A$1:$M$2692,COLUMN('HUMAN RESOURCES'!$I258),0)</f>
        <v>0.46</v>
      </c>
      <c r="P258" s="6">
        <f>VLOOKUP($A258,'HUMAN RESOURCES'!$A$1:$M$2692,COLUMN('HUMAN RESOURCES'!$J258),0)</f>
        <v>0.51500000000000001</v>
      </c>
      <c r="Q258" s="6">
        <f>VLOOKUP($A258,'HUMAN RESOURCES'!$A$1:$M$2692,COLUMN('HUMAN RESOURCES'!$K258),0)</f>
        <v>2.5000000000000001E-2</v>
      </c>
      <c r="R258" s="6">
        <f>VLOOKUP($A258,'HUMAN RESOURCES'!$A$1:$M$2692,COLUMN('HUMAN RESOURCES'!$L258),0)</f>
        <v>1628332</v>
      </c>
      <c r="S258" s="6">
        <f>VLOOKUP($A258,'HUMAN RESOURCES'!$A$1:$M$2692,COLUMN('HUMAN RESOURCES'!$F258),0)</f>
        <v>5.2999999999999999E-2</v>
      </c>
      <c r="T258" s="6">
        <f>VLOOKUP($A258,TOURISM!$A$1:$F$2692,COLUMN(TOURISM!$E258),0)</f>
        <v>64000000</v>
      </c>
      <c r="U258" s="6">
        <f>VLOOKUP($A258,TOURISM!$A$1:$F$2692,COLUMN(TOURISM!$F258),0)</f>
        <v>9000000</v>
      </c>
      <c r="V258" s="6">
        <f>VLOOKUP($A258,BUSINESS!$A$1:$J$2692,COLUMN(BUSINESS!$E258),0)</f>
        <v>2.9209999999999998</v>
      </c>
      <c r="W258" s="6">
        <f>VLOOKUP($A258,BUSINESS!$A$1:$J$2692,COLUMN(BUSINESS!$F258),0)</f>
        <v>27</v>
      </c>
      <c r="X258" s="6">
        <f>VLOOKUP($A258,BUSINESS!$A$1:$J$2692,COLUMN(BUSINESS!$G258),0)</f>
        <v>0</v>
      </c>
      <c r="Y258" s="6">
        <f>VLOOKUP($A258,BUSINESS!$A$1:$J$2692,COLUMN(BUSINESS!$H258),0)</f>
        <v>376</v>
      </c>
      <c r="Z258" s="6">
        <f>VLOOKUP($A258,BUSINESS!$A$1:$J$2692,COLUMN(BUSINESS!$I258),0)</f>
        <v>7.5999999999999998E-2</v>
      </c>
      <c r="AA258" s="6">
        <f>VLOOKUP($A258,BUSINESS!$A$1:$J$2692,COLUMN(BUSINESS!$J258),0)</f>
        <v>0.80600000000000005</v>
      </c>
      <c r="AB258" s="5"/>
      <c r="AC258" s="5"/>
      <c r="AD258" s="5"/>
      <c r="AE258" s="5"/>
    </row>
    <row r="259" spans="1:31" ht="15.75" customHeight="1" x14ac:dyDescent="0.25">
      <c r="A259" s="6">
        <v>258</v>
      </c>
      <c r="B259" s="7" t="str">
        <f>VLOOKUP($A259,GDP!$A$1:$H$2692,COLUMN(GDP!B259),0)</f>
        <v>Africa</v>
      </c>
      <c r="C259" s="8" t="str">
        <f>VLOOKUP($A259,GDP!$A$1:$H$2692,COLUMN(GDP!C259),0)</f>
        <v>Gambia, The-Africa</v>
      </c>
      <c r="D259" s="9" t="str">
        <f>VLOOKUP($A259,GDP!$A$1:$H$2692,COLUMN(GDP!D259),0)</f>
        <v>2010</v>
      </c>
      <c r="E259" s="8">
        <f>VLOOKUP($A259,GDP!$A$1:$H$2692,COLUMN(GDP!E259),0)</f>
        <v>951805801</v>
      </c>
      <c r="F259" s="7">
        <f>VLOOKUP($A259,GDP!$A$1:$H$2692,COLUMN(GDP!F259),0)</f>
        <v>4.7E-2</v>
      </c>
      <c r="G259" s="7">
        <f>VLOOKUP($A259,GDP!$A$1:$H$2692,COLUMN(GDP!G259),0)</f>
        <v>27</v>
      </c>
      <c r="H259" s="7">
        <f>VLOOKUP($A259,GDP!$A$1:$H$2692,COLUMN(GDP!H259),0)</f>
        <v>0.27</v>
      </c>
      <c r="I259" s="6">
        <f>VLOOKUP($A259,ENERGY!$A$1:$F$2692,COLUMN(ENERGY!E258),0)</f>
        <v>0</v>
      </c>
      <c r="J259" s="6">
        <f>VLOOKUP($A259,ENERGY!$A$1:$F$2692,COLUMN(ENERGY!F258),0)</f>
        <v>315</v>
      </c>
      <c r="K259" s="6">
        <f>VLOOKUP($A259,'HUMAN RESOURCES'!$A$1:$M$2692,COLUMN('HUMAN RESOURCES'!$E259),0)</f>
        <v>4.2999999999999997E-2</v>
      </c>
      <c r="L259" s="6">
        <f>VLOOKUP($A259,'HUMAN RESOURCES'!$A$1:$M$2692,COLUMN('HUMAN RESOURCES'!$F259),0)</f>
        <v>5.1999999999999998E-2</v>
      </c>
      <c r="M259" s="6">
        <f>VLOOKUP($A259,'HUMAN RESOURCES'!$A$1:$M$2692,COLUMN('HUMAN RESOURCES'!$G259),0)</f>
        <v>59</v>
      </c>
      <c r="N259" s="6">
        <f>VLOOKUP($A259,'HUMAN RESOURCES'!$A$1:$M$2692,COLUMN('HUMAN RESOURCES'!$H259),0)</f>
        <v>57</v>
      </c>
      <c r="O259" s="6">
        <f>VLOOKUP($A259,'HUMAN RESOURCES'!$A$1:$M$2692,COLUMN('HUMAN RESOURCES'!$I259),0)</f>
        <v>0.46</v>
      </c>
      <c r="P259" s="6">
        <f>VLOOKUP($A259,'HUMAN RESOURCES'!$A$1:$M$2692,COLUMN('HUMAN RESOURCES'!$J259),0)</f>
        <v>0.51500000000000001</v>
      </c>
      <c r="Q259" s="6">
        <f>VLOOKUP($A259,'HUMAN RESOURCES'!$A$1:$M$2692,COLUMN('HUMAN RESOURCES'!$K259),0)</f>
        <v>2.5000000000000001E-2</v>
      </c>
      <c r="R259" s="6">
        <f>VLOOKUP($A259,'HUMAN RESOURCES'!$A$1:$M$2692,COLUMN('HUMAN RESOURCES'!$L259),0)</f>
        <v>1680640</v>
      </c>
      <c r="S259" s="6">
        <f>VLOOKUP($A259,'HUMAN RESOURCES'!$A$1:$M$2692,COLUMN('HUMAN RESOURCES'!$F259),0)</f>
        <v>5.1999999999999998E-2</v>
      </c>
      <c r="T259" s="6">
        <f>VLOOKUP($A259,TOURISM!$A$1:$F$2692,COLUMN(TOURISM!$E259),0)</f>
        <v>80000000</v>
      </c>
      <c r="U259" s="6">
        <f>VLOOKUP($A259,TOURISM!$A$1:$F$2692,COLUMN(TOURISM!$F259),0)</f>
        <v>11000000</v>
      </c>
      <c r="V259" s="6">
        <f>VLOOKUP($A259,BUSINESS!$A$1:$J$2692,COLUMN(BUSINESS!$E259),0)</f>
        <v>2.9209999999999998</v>
      </c>
      <c r="W259" s="6">
        <f>VLOOKUP($A259,BUSINESS!$A$1:$J$2692,COLUMN(BUSINESS!$F259),0)</f>
        <v>27</v>
      </c>
      <c r="X259" s="6">
        <f>VLOOKUP($A259,BUSINESS!$A$1:$J$2692,COLUMN(BUSINESS!$G259),0)</f>
        <v>0</v>
      </c>
      <c r="Y259" s="6">
        <f>VLOOKUP($A259,BUSINESS!$A$1:$J$2692,COLUMN(BUSINESS!$H259),0)</f>
        <v>376</v>
      </c>
      <c r="Z259" s="6">
        <f>VLOOKUP($A259,BUSINESS!$A$1:$J$2692,COLUMN(BUSINESS!$I259),0)</f>
        <v>9.1999999999999998E-2</v>
      </c>
      <c r="AA259" s="6">
        <f>VLOOKUP($A259,BUSINESS!$A$1:$J$2692,COLUMN(BUSINESS!$J259),0)</f>
        <v>0.88</v>
      </c>
      <c r="AB259" s="5"/>
      <c r="AC259" s="5"/>
      <c r="AD259" s="5"/>
      <c r="AE259" s="5"/>
    </row>
    <row r="260" spans="1:31" ht="15.75" customHeight="1" x14ac:dyDescent="0.25">
      <c r="A260" s="6">
        <v>259</v>
      </c>
      <c r="B260" s="7" t="str">
        <f>VLOOKUP($A260,GDP!$A$1:$H$2692,COLUMN(GDP!B260),0)</f>
        <v>Africa</v>
      </c>
      <c r="C260" s="8" t="str">
        <f>VLOOKUP($A260,GDP!$A$1:$H$2692,COLUMN(GDP!C260),0)</f>
        <v>Gambia, The-Africa</v>
      </c>
      <c r="D260" s="9" t="str">
        <f>VLOOKUP($A260,GDP!$A$1:$H$2692,COLUMN(GDP!D260),0)</f>
        <v>2011</v>
      </c>
      <c r="E260" s="8">
        <f>VLOOKUP($A260,GDP!$A$1:$H$2692,COLUMN(GDP!E260),0)</f>
        <v>898282866</v>
      </c>
      <c r="F260" s="7">
        <f>VLOOKUP($A260,GDP!$A$1:$H$2692,COLUMN(GDP!F260),0)</f>
        <v>4.7E-2</v>
      </c>
      <c r="G260" s="7">
        <f>VLOOKUP($A260,GDP!$A$1:$H$2692,COLUMN(GDP!G260),0)</f>
        <v>24</v>
      </c>
      <c r="H260" s="7">
        <f>VLOOKUP($A260,GDP!$A$1:$H$2692,COLUMN(GDP!H260),0)</f>
        <v>0.28000000000000003</v>
      </c>
      <c r="I260" s="6">
        <f>VLOOKUP($A260,ENERGY!$A$1:$F$2692,COLUMN(ENERGY!E259),0)</f>
        <v>0</v>
      </c>
      <c r="J260" s="6">
        <f>VLOOKUP($A260,ENERGY!$A$1:$F$2692,COLUMN(ENERGY!F259),0)</f>
        <v>282</v>
      </c>
      <c r="K260" s="6">
        <f>VLOOKUP($A260,'HUMAN RESOURCES'!$A$1:$M$2692,COLUMN('HUMAN RESOURCES'!$E260),0)</f>
        <v>4.2999999999999997E-2</v>
      </c>
      <c r="L260" s="6">
        <f>VLOOKUP($A260,'HUMAN RESOURCES'!$A$1:$M$2692,COLUMN('HUMAN RESOURCES'!$F260),0)</f>
        <v>5.0999999999999997E-2</v>
      </c>
      <c r="M260" s="6">
        <f>VLOOKUP($A260,'HUMAN RESOURCES'!$A$1:$M$2692,COLUMN('HUMAN RESOURCES'!$G260),0)</f>
        <v>60</v>
      </c>
      <c r="N260" s="6">
        <f>VLOOKUP($A260,'HUMAN RESOURCES'!$A$1:$M$2692,COLUMN('HUMAN RESOURCES'!$H260),0)</f>
        <v>57</v>
      </c>
      <c r="O260" s="6">
        <f>VLOOKUP($A260,'HUMAN RESOURCES'!$A$1:$M$2692,COLUMN('HUMAN RESOURCES'!$I260),0)</f>
        <v>0.45900000000000002</v>
      </c>
      <c r="P260" s="6">
        <f>VLOOKUP($A260,'HUMAN RESOURCES'!$A$1:$M$2692,COLUMN('HUMAN RESOURCES'!$J260),0)</f>
        <v>0.51600000000000001</v>
      </c>
      <c r="Q260" s="6">
        <f>VLOOKUP($A260,'HUMAN RESOURCES'!$A$1:$M$2692,COLUMN('HUMAN RESOURCES'!$K260),0)</f>
        <v>2.5000000000000001E-2</v>
      </c>
      <c r="R260" s="6">
        <f>VLOOKUP($A260,'HUMAN RESOURCES'!$A$1:$M$2692,COLUMN('HUMAN RESOURCES'!$L260),0)</f>
        <v>1734966</v>
      </c>
      <c r="S260" s="6">
        <f>VLOOKUP($A260,'HUMAN RESOURCES'!$A$1:$M$2692,COLUMN('HUMAN RESOURCES'!$F260),0)</f>
        <v>5.0999999999999997E-2</v>
      </c>
      <c r="T260" s="6">
        <f>VLOOKUP($A260,TOURISM!$A$1:$F$2692,COLUMN(TOURISM!$E260),0)</f>
        <v>92000000</v>
      </c>
      <c r="U260" s="6">
        <f>VLOOKUP($A260,TOURISM!$A$1:$F$2692,COLUMN(TOURISM!$F260),0)</f>
        <v>11000000</v>
      </c>
      <c r="V260" s="6">
        <f>VLOOKUP($A260,BUSINESS!$A$1:$J$2692,COLUMN(BUSINESS!$E260),0)</f>
        <v>2.8319999999999999</v>
      </c>
      <c r="W260" s="6">
        <f>VLOOKUP($A260,BUSINESS!$A$1:$J$2692,COLUMN(BUSINESS!$F260),0)</f>
        <v>27</v>
      </c>
      <c r="X260" s="6">
        <f>VLOOKUP($A260,BUSINESS!$A$1:$J$2692,COLUMN(BUSINESS!$G260),0)</f>
        <v>0</v>
      </c>
      <c r="Y260" s="6">
        <f>VLOOKUP($A260,BUSINESS!$A$1:$J$2692,COLUMN(BUSINESS!$H260),0)</f>
        <v>376</v>
      </c>
      <c r="Z260" s="6">
        <f>VLOOKUP($A260,BUSINESS!$A$1:$J$2692,COLUMN(BUSINESS!$I260),0)</f>
        <v>0.109</v>
      </c>
      <c r="AA260" s="6">
        <f>VLOOKUP($A260,BUSINESS!$A$1:$J$2692,COLUMN(BUSINESS!$J260),0)</f>
        <v>0.80800000000000005</v>
      </c>
      <c r="AB260" s="5"/>
      <c r="AC260" s="5"/>
      <c r="AD260" s="5"/>
      <c r="AE260" s="5"/>
    </row>
    <row r="261" spans="1:31" ht="15.75" customHeight="1" x14ac:dyDescent="0.25">
      <c r="A261" s="6">
        <v>260</v>
      </c>
      <c r="B261" s="7" t="str">
        <f>VLOOKUP($A261,GDP!$A$1:$H$2692,COLUMN(GDP!B261),0)</f>
        <v>Africa</v>
      </c>
      <c r="C261" s="8" t="str">
        <f>VLOOKUP($A261,GDP!$A$1:$H$2692,COLUMN(GDP!C261),0)</f>
        <v>Gambia, The-Africa</v>
      </c>
      <c r="D261" s="9" t="str">
        <f>VLOOKUP($A261,GDP!$A$1:$H$2692,COLUMN(GDP!D261),0)</f>
        <v>2012</v>
      </c>
      <c r="E261" s="8">
        <f>VLOOKUP($A261,GDP!$A$1:$H$2692,COLUMN(GDP!E261),0)</f>
        <v>914109100</v>
      </c>
      <c r="F261" s="7">
        <f>VLOOKUP($A261,GDP!$A$1:$H$2692,COLUMN(GDP!F261),0)</f>
        <v>0.05</v>
      </c>
      <c r="G261" s="7">
        <f>VLOOKUP($A261,GDP!$A$1:$H$2692,COLUMN(GDP!G261),0)</f>
        <v>26</v>
      </c>
      <c r="H261" s="7">
        <f>VLOOKUP($A261,GDP!$A$1:$H$2692,COLUMN(GDP!H261),0)</f>
        <v>0.28000000000000003</v>
      </c>
      <c r="I261" s="6">
        <f>VLOOKUP($A261,ENERGY!$A$1:$F$2692,COLUMN(ENERGY!E260),0)</f>
        <v>0</v>
      </c>
      <c r="J261" s="6">
        <f>VLOOKUP($A261,ENERGY!$A$1:$F$2692,COLUMN(ENERGY!F260),0)</f>
        <v>275</v>
      </c>
      <c r="K261" s="6">
        <f>VLOOKUP($A261,'HUMAN RESOURCES'!$A$1:$M$2692,COLUMN('HUMAN RESOURCES'!$E261),0)</f>
        <v>4.2999999999999997E-2</v>
      </c>
      <c r="L261" s="6">
        <f>VLOOKUP($A261,'HUMAN RESOURCES'!$A$1:$M$2692,COLUMN('HUMAN RESOURCES'!$F261),0)</f>
        <v>0.05</v>
      </c>
      <c r="M261" s="6">
        <f>VLOOKUP($A261,'HUMAN RESOURCES'!$A$1:$M$2692,COLUMN('HUMAN RESOURCES'!$G261),0)</f>
        <v>60</v>
      </c>
      <c r="N261" s="6">
        <f>VLOOKUP($A261,'HUMAN RESOURCES'!$A$1:$M$2692,COLUMN('HUMAN RESOURCES'!$H261),0)</f>
        <v>57</v>
      </c>
      <c r="O261" s="6">
        <f>VLOOKUP($A261,'HUMAN RESOURCES'!$A$1:$M$2692,COLUMN('HUMAN RESOURCES'!$I261),0)</f>
        <v>0.45900000000000002</v>
      </c>
      <c r="P261" s="6">
        <f>VLOOKUP($A261,'HUMAN RESOURCES'!$A$1:$M$2692,COLUMN('HUMAN RESOURCES'!$J261),0)</f>
        <v>0.51700000000000002</v>
      </c>
      <c r="Q261" s="6">
        <f>VLOOKUP($A261,'HUMAN RESOURCES'!$A$1:$M$2692,COLUMN('HUMAN RESOURCES'!$K261),0)</f>
        <v>2.4E-2</v>
      </c>
      <c r="R261" s="6">
        <f>VLOOKUP($A261,'HUMAN RESOURCES'!$A$1:$M$2692,COLUMN('HUMAN RESOURCES'!$L261),0)</f>
        <v>1791225</v>
      </c>
      <c r="S261" s="6">
        <f>VLOOKUP($A261,'HUMAN RESOURCES'!$A$1:$M$2692,COLUMN('HUMAN RESOURCES'!$F261),0)</f>
        <v>0.05</v>
      </c>
      <c r="T261" s="6">
        <f>VLOOKUP($A261,TOURISM!$A$1:$F$2692,COLUMN(TOURISM!$E261),0)</f>
        <v>99000000</v>
      </c>
      <c r="U261" s="6">
        <f>VLOOKUP($A261,TOURISM!$A$1:$F$2692,COLUMN(TOURISM!$F261),0)</f>
        <v>8000000</v>
      </c>
      <c r="V261" s="6">
        <f>VLOOKUP($A261,BUSINESS!$A$1:$J$2692,COLUMN(BUSINESS!$E261),0)</f>
        <v>2.8319999999999999</v>
      </c>
      <c r="W261" s="6">
        <f>VLOOKUP($A261,BUSINESS!$A$1:$J$2692,COLUMN(BUSINESS!$F261),0)</f>
        <v>27</v>
      </c>
      <c r="X261" s="6">
        <f>VLOOKUP($A261,BUSINESS!$A$1:$J$2692,COLUMN(BUSINESS!$G261),0)</f>
        <v>148</v>
      </c>
      <c r="Y261" s="6">
        <f>VLOOKUP($A261,BUSINESS!$A$1:$J$2692,COLUMN(BUSINESS!$H261),0)</f>
        <v>376</v>
      </c>
      <c r="Z261" s="6">
        <f>VLOOKUP($A261,BUSINESS!$A$1:$J$2692,COLUMN(BUSINESS!$I261),0)</f>
        <v>0.124</v>
      </c>
      <c r="AA261" s="6">
        <f>VLOOKUP($A261,BUSINESS!$A$1:$J$2692,COLUMN(BUSINESS!$J261),0)</f>
        <v>0.85199999999999998</v>
      </c>
      <c r="AB261" s="5"/>
      <c r="AC261" s="5"/>
      <c r="AD261" s="5"/>
      <c r="AE261" s="5"/>
    </row>
    <row r="262" spans="1:31" ht="15.75" customHeight="1" x14ac:dyDescent="0.25">
      <c r="A262" s="6">
        <v>261</v>
      </c>
      <c r="B262" s="7" t="str">
        <f>VLOOKUP($A262,GDP!$A$1:$H$2692,COLUMN(GDP!B262),0)</f>
        <v>Africa</v>
      </c>
      <c r="C262" s="8" t="str">
        <f>VLOOKUP($A262,GDP!$A$1:$H$2692,COLUMN(GDP!C262),0)</f>
        <v>Ghana-Africa</v>
      </c>
      <c r="D262" s="9" t="str">
        <f>VLOOKUP($A262,GDP!$A$1:$H$2692,COLUMN(GDP!D262),0)</f>
        <v>2000</v>
      </c>
      <c r="E262" s="8">
        <f>VLOOKUP($A262,GDP!$A$1:$H$2692,COLUMN(GDP!E262),0)</f>
        <v>4982849054</v>
      </c>
      <c r="F262" s="7">
        <f>VLOOKUP($A262,GDP!$A$1:$H$2692,COLUMN(GDP!F262),0)</f>
        <v>4.8000000000000001E-2</v>
      </c>
      <c r="G262" s="7">
        <f>VLOOKUP($A262,GDP!$A$1:$H$2692,COLUMN(GDP!G262),0)</f>
        <v>13</v>
      </c>
      <c r="H262" s="7">
        <f>VLOOKUP($A262,GDP!$A$1:$H$2692,COLUMN(GDP!H262),0)</f>
        <v>0</v>
      </c>
      <c r="I262" s="6">
        <f>VLOOKUP($A262,ENERGY!$A$1:$F$2692,COLUMN(ENERGY!E261),0)</f>
        <v>0</v>
      </c>
      <c r="J262" s="6">
        <f>VLOOKUP($A262,ENERGY!$A$1:$F$2692,COLUMN(ENERGY!F261),0)</f>
        <v>0</v>
      </c>
      <c r="K262" s="6">
        <f>VLOOKUP($A262,'HUMAN RESOURCES'!$A$1:$M$2692,COLUMN('HUMAN RESOURCES'!$E262),0)</f>
        <v>3.5000000000000003E-2</v>
      </c>
      <c r="L262" s="6">
        <f>VLOOKUP($A262,'HUMAN RESOURCES'!$A$1:$M$2692,COLUMN('HUMAN RESOURCES'!$F262),0)</f>
        <v>6.5000000000000002E-2</v>
      </c>
      <c r="M262" s="6">
        <f>VLOOKUP($A262,'HUMAN RESOURCES'!$A$1:$M$2692,COLUMN('HUMAN RESOURCES'!$G262),0)</f>
        <v>58</v>
      </c>
      <c r="N262" s="6">
        <f>VLOOKUP($A262,'HUMAN RESOURCES'!$A$1:$M$2692,COLUMN('HUMAN RESOURCES'!$H262),0)</f>
        <v>56</v>
      </c>
      <c r="O262" s="6">
        <f>VLOOKUP($A262,'HUMAN RESOURCES'!$A$1:$M$2692,COLUMN('HUMAN RESOURCES'!$I262),0)</f>
        <v>0.41399999999999998</v>
      </c>
      <c r="P262" s="6">
        <f>VLOOKUP($A262,'HUMAN RESOURCES'!$A$1:$M$2692,COLUMN('HUMAN RESOURCES'!$J262),0)</f>
        <v>0.55600000000000005</v>
      </c>
      <c r="Q262" s="6">
        <f>VLOOKUP($A262,'HUMAN RESOURCES'!$A$1:$M$2692,COLUMN('HUMAN RESOURCES'!$K262),0)</f>
        <v>0.03</v>
      </c>
      <c r="R262" s="6">
        <f>VLOOKUP($A262,'HUMAN RESOURCES'!$A$1:$M$2692,COLUMN('HUMAN RESOURCES'!$L262),0)</f>
        <v>18825034</v>
      </c>
      <c r="S262" s="6">
        <f>VLOOKUP($A262,'HUMAN RESOURCES'!$A$1:$M$2692,COLUMN('HUMAN RESOURCES'!$F262),0)</f>
        <v>6.5000000000000002E-2</v>
      </c>
      <c r="T262" s="6">
        <f>VLOOKUP($A262,TOURISM!$A$1:$F$2692,COLUMN(TOURISM!$E262),0)</f>
        <v>357000000</v>
      </c>
      <c r="U262" s="6">
        <f>VLOOKUP($A262,TOURISM!$A$1:$F$2692,COLUMN(TOURISM!$F262),0)</f>
        <v>162000000</v>
      </c>
      <c r="V262" s="6">
        <f>VLOOKUP($A262,BUSINESS!$A$1:$J$2692,COLUMN(BUSINESS!$E262),0)</f>
        <v>0</v>
      </c>
      <c r="W262" s="6">
        <f>VLOOKUP($A262,BUSINESS!$A$1:$J$2692,COLUMN(BUSINESS!$F262),0)</f>
        <v>0</v>
      </c>
      <c r="X262" s="6">
        <f>VLOOKUP($A262,BUSINESS!$A$1:$J$2692,COLUMN(BUSINESS!$G262),0)</f>
        <v>0</v>
      </c>
      <c r="Y262" s="6">
        <f>VLOOKUP($A262,BUSINESS!$A$1:$J$2692,COLUMN(BUSINESS!$H262),0)</f>
        <v>0</v>
      </c>
      <c r="Z262" s="6">
        <f>VLOOKUP($A262,BUSINESS!$A$1:$J$2692,COLUMN(BUSINESS!$I262),0)</f>
        <v>2E-3</v>
      </c>
      <c r="AA262" s="6">
        <f>VLOOKUP($A262,BUSINESS!$A$1:$J$2692,COLUMN(BUSINESS!$J262),0)</f>
        <v>7.0000000000000001E-3</v>
      </c>
      <c r="AB262" s="5"/>
      <c r="AC262" s="5"/>
      <c r="AD262" s="5"/>
      <c r="AE262" s="5"/>
    </row>
    <row r="263" spans="1:31" ht="15.75" customHeight="1" x14ac:dyDescent="0.25">
      <c r="A263" s="6">
        <v>262</v>
      </c>
      <c r="B263" s="7" t="str">
        <f>VLOOKUP($A263,GDP!$A$1:$H$2692,COLUMN(GDP!B263),0)</f>
        <v>Africa</v>
      </c>
      <c r="C263" s="8" t="str">
        <f>VLOOKUP($A263,GDP!$A$1:$H$2692,COLUMN(GDP!C263),0)</f>
        <v>Ghana-Africa</v>
      </c>
      <c r="D263" s="9" t="str">
        <f>VLOOKUP($A263,GDP!$A$1:$H$2692,COLUMN(GDP!D263),0)</f>
        <v>2001</v>
      </c>
      <c r="E263" s="8">
        <f>VLOOKUP($A263,GDP!$A$1:$H$2692,COLUMN(GDP!E263),0)</f>
        <v>5314871684</v>
      </c>
      <c r="F263" s="7">
        <f>VLOOKUP($A263,GDP!$A$1:$H$2692,COLUMN(GDP!F263),0)</f>
        <v>5.6000000000000001E-2</v>
      </c>
      <c r="G263" s="7">
        <f>VLOOKUP($A263,GDP!$A$1:$H$2692,COLUMN(GDP!G263),0)</f>
        <v>15</v>
      </c>
      <c r="H263" s="7">
        <f>VLOOKUP($A263,GDP!$A$1:$H$2692,COLUMN(GDP!H263),0)</f>
        <v>0</v>
      </c>
      <c r="I263" s="6">
        <f>VLOOKUP($A263,ENERGY!$A$1:$F$2692,COLUMN(ENERGY!E262),0)</f>
        <v>10550</v>
      </c>
      <c r="J263" s="6">
        <f>VLOOKUP($A263,ENERGY!$A$1:$F$2692,COLUMN(ENERGY!F262),0)</f>
        <v>0</v>
      </c>
      <c r="K263" s="6">
        <f>VLOOKUP($A263,'HUMAN RESOURCES'!$A$1:$M$2692,COLUMN('HUMAN RESOURCES'!$E263),0)</f>
        <v>3.4000000000000002E-2</v>
      </c>
      <c r="L263" s="6">
        <f>VLOOKUP($A263,'HUMAN RESOURCES'!$A$1:$M$2692,COLUMN('HUMAN RESOURCES'!$F263),0)</f>
        <v>6.3E-2</v>
      </c>
      <c r="M263" s="6">
        <f>VLOOKUP($A263,'HUMAN RESOURCES'!$A$1:$M$2692,COLUMN('HUMAN RESOURCES'!$G263),0)</f>
        <v>58</v>
      </c>
      <c r="N263" s="6">
        <f>VLOOKUP($A263,'HUMAN RESOURCES'!$A$1:$M$2692,COLUMN('HUMAN RESOURCES'!$H263),0)</f>
        <v>56</v>
      </c>
      <c r="O263" s="6">
        <f>VLOOKUP($A263,'HUMAN RESOURCES'!$A$1:$M$2692,COLUMN('HUMAN RESOURCES'!$I263),0)</f>
        <v>0.41199999999999998</v>
      </c>
      <c r="P263" s="6">
        <f>VLOOKUP($A263,'HUMAN RESOURCES'!$A$1:$M$2692,COLUMN('HUMAN RESOURCES'!$J263),0)</f>
        <v>0.55700000000000005</v>
      </c>
      <c r="Q263" s="6">
        <f>VLOOKUP($A263,'HUMAN RESOURCES'!$A$1:$M$2692,COLUMN('HUMAN RESOURCES'!$K263),0)</f>
        <v>3.1E-2</v>
      </c>
      <c r="R263" s="6">
        <f>VLOOKUP($A263,'HUMAN RESOURCES'!$A$1:$M$2692,COLUMN('HUMAN RESOURCES'!$L263),0)</f>
        <v>19293392</v>
      </c>
      <c r="S263" s="6">
        <f>VLOOKUP($A263,'HUMAN RESOURCES'!$A$1:$M$2692,COLUMN('HUMAN RESOURCES'!$F263),0)</f>
        <v>6.3E-2</v>
      </c>
      <c r="T263" s="6">
        <f>VLOOKUP($A263,TOURISM!$A$1:$F$2692,COLUMN(TOURISM!$E263),0)</f>
        <v>374000000</v>
      </c>
      <c r="U263" s="6">
        <f>VLOOKUP($A263,TOURISM!$A$1:$F$2692,COLUMN(TOURISM!$F263),0)</f>
        <v>165000000</v>
      </c>
      <c r="V263" s="6">
        <f>VLOOKUP($A263,BUSINESS!$A$1:$J$2692,COLUMN(BUSINESS!$E263),0)</f>
        <v>0</v>
      </c>
      <c r="W263" s="6">
        <f>VLOOKUP($A263,BUSINESS!$A$1:$J$2692,COLUMN(BUSINESS!$F263),0)</f>
        <v>0</v>
      </c>
      <c r="X263" s="6">
        <f>VLOOKUP($A263,BUSINESS!$A$1:$J$2692,COLUMN(BUSINESS!$G263),0)</f>
        <v>0</v>
      </c>
      <c r="Y263" s="6">
        <f>VLOOKUP($A263,BUSINESS!$A$1:$J$2692,COLUMN(BUSINESS!$H263),0)</f>
        <v>0</v>
      </c>
      <c r="Z263" s="6">
        <f>VLOOKUP($A263,BUSINESS!$A$1:$J$2692,COLUMN(BUSINESS!$I263),0)</f>
        <v>2E-3</v>
      </c>
      <c r="AA263" s="6">
        <f>VLOOKUP($A263,BUSINESS!$A$1:$J$2692,COLUMN(BUSINESS!$J263),0)</f>
        <v>1.2999999999999999E-2</v>
      </c>
      <c r="AB263" s="5"/>
      <c r="AC263" s="5"/>
      <c r="AD263" s="5"/>
      <c r="AE263" s="5"/>
    </row>
    <row r="264" spans="1:31" ht="15.75" customHeight="1" x14ac:dyDescent="0.25">
      <c r="A264" s="6">
        <v>263</v>
      </c>
      <c r="B264" s="7" t="str">
        <f>VLOOKUP($A264,GDP!$A$1:$H$2692,COLUMN(GDP!B264),0)</f>
        <v>Africa</v>
      </c>
      <c r="C264" s="8" t="str">
        <f>VLOOKUP($A264,GDP!$A$1:$H$2692,COLUMN(GDP!C264),0)</f>
        <v>Ghana-Africa</v>
      </c>
      <c r="D264" s="9" t="str">
        <f>VLOOKUP($A264,GDP!$A$1:$H$2692,COLUMN(GDP!D264),0)</f>
        <v>2002</v>
      </c>
      <c r="E264" s="8">
        <f>VLOOKUP($A264,GDP!$A$1:$H$2692,COLUMN(GDP!E264),0)</f>
        <v>6166197192</v>
      </c>
      <c r="F264" s="7">
        <f>VLOOKUP($A264,GDP!$A$1:$H$2692,COLUMN(GDP!F264),0)</f>
        <v>4.8000000000000001E-2</v>
      </c>
      <c r="G264" s="7">
        <f>VLOOKUP($A264,GDP!$A$1:$H$2692,COLUMN(GDP!G264),0)</f>
        <v>15</v>
      </c>
      <c r="H264" s="7">
        <f>VLOOKUP($A264,GDP!$A$1:$H$2692,COLUMN(GDP!H264),0)</f>
        <v>0</v>
      </c>
      <c r="I264" s="6">
        <f>VLOOKUP($A264,ENERGY!$A$1:$F$2692,COLUMN(ENERGY!E263),0)</f>
        <v>10011</v>
      </c>
      <c r="J264" s="6">
        <f>VLOOKUP($A264,ENERGY!$A$1:$F$2692,COLUMN(ENERGY!F263),0)</f>
        <v>8999</v>
      </c>
      <c r="K264" s="6">
        <f>VLOOKUP($A264,'HUMAN RESOURCES'!$A$1:$M$2692,COLUMN('HUMAN RESOURCES'!$E264),0)</f>
        <v>3.4000000000000002E-2</v>
      </c>
      <c r="L264" s="6">
        <f>VLOOKUP($A264,'HUMAN RESOURCES'!$A$1:$M$2692,COLUMN('HUMAN RESOURCES'!$F264),0)</f>
        <v>6.2E-2</v>
      </c>
      <c r="M264" s="6">
        <f>VLOOKUP($A264,'HUMAN RESOURCES'!$A$1:$M$2692,COLUMN('HUMAN RESOURCES'!$G264),0)</f>
        <v>58</v>
      </c>
      <c r="N264" s="6">
        <f>VLOOKUP($A264,'HUMAN RESOURCES'!$A$1:$M$2692,COLUMN('HUMAN RESOURCES'!$H264),0)</f>
        <v>57</v>
      </c>
      <c r="O264" s="6">
        <f>VLOOKUP($A264,'HUMAN RESOURCES'!$A$1:$M$2692,COLUMN('HUMAN RESOURCES'!$I264),0)</f>
        <v>0.40899999999999997</v>
      </c>
      <c r="P264" s="6">
        <f>VLOOKUP($A264,'HUMAN RESOURCES'!$A$1:$M$2692,COLUMN('HUMAN RESOURCES'!$J264),0)</f>
        <v>0.55900000000000005</v>
      </c>
      <c r="Q264" s="6">
        <f>VLOOKUP($A264,'HUMAN RESOURCES'!$A$1:$M$2692,COLUMN('HUMAN RESOURCES'!$K264),0)</f>
        <v>3.2000000000000001E-2</v>
      </c>
      <c r="R264" s="6">
        <f>VLOOKUP($A264,'HUMAN RESOURCES'!$A$1:$M$2692,COLUMN('HUMAN RESOURCES'!$L264),0)</f>
        <v>19786307</v>
      </c>
      <c r="S264" s="6">
        <f>VLOOKUP($A264,'HUMAN RESOURCES'!$A$1:$M$2692,COLUMN('HUMAN RESOURCES'!$F264),0)</f>
        <v>6.2E-2</v>
      </c>
      <c r="T264" s="6">
        <f>VLOOKUP($A264,TOURISM!$A$1:$F$2692,COLUMN(TOURISM!$E264),0)</f>
        <v>383000000</v>
      </c>
      <c r="U264" s="6">
        <f>VLOOKUP($A264,TOURISM!$A$1:$F$2692,COLUMN(TOURISM!$F264),0)</f>
        <v>184000000</v>
      </c>
      <c r="V264" s="6">
        <f>VLOOKUP($A264,BUSINESS!$A$1:$J$2692,COLUMN(BUSINESS!$E264),0)</f>
        <v>0</v>
      </c>
      <c r="W264" s="6">
        <f>VLOOKUP($A264,BUSINESS!$A$1:$J$2692,COLUMN(BUSINESS!$F264),0)</f>
        <v>0</v>
      </c>
      <c r="X264" s="6">
        <f>VLOOKUP($A264,BUSINESS!$A$1:$J$2692,COLUMN(BUSINESS!$G264),0)</f>
        <v>0</v>
      </c>
      <c r="Y264" s="6">
        <f>VLOOKUP($A264,BUSINESS!$A$1:$J$2692,COLUMN(BUSINESS!$H264),0)</f>
        <v>0</v>
      </c>
      <c r="Z264" s="6">
        <f>VLOOKUP($A264,BUSINESS!$A$1:$J$2692,COLUMN(BUSINESS!$I264),0)</f>
        <v>8.0000000000000002E-3</v>
      </c>
      <c r="AA264" s="6">
        <f>VLOOKUP($A264,BUSINESS!$A$1:$J$2692,COLUMN(BUSINESS!$J264),0)</f>
        <v>0.02</v>
      </c>
      <c r="AB264" s="5"/>
      <c r="AC264" s="5"/>
      <c r="AD264" s="5"/>
      <c r="AE264" s="5"/>
    </row>
    <row r="265" spans="1:31" ht="15.75" customHeight="1" x14ac:dyDescent="0.25">
      <c r="A265" s="6">
        <v>264</v>
      </c>
      <c r="B265" s="7" t="str">
        <f>VLOOKUP($A265,GDP!$A$1:$H$2692,COLUMN(GDP!B265),0)</f>
        <v>Africa</v>
      </c>
      <c r="C265" s="8" t="str">
        <f>VLOOKUP($A265,GDP!$A$1:$H$2692,COLUMN(GDP!C265),0)</f>
        <v>Ghana-Africa</v>
      </c>
      <c r="D265" s="9" t="str">
        <f>VLOOKUP($A265,GDP!$A$1:$H$2692,COLUMN(GDP!D265),0)</f>
        <v>2003</v>
      </c>
      <c r="E265" s="8">
        <f>VLOOKUP($A265,GDP!$A$1:$H$2692,COLUMN(GDP!E265),0)</f>
        <v>7632720680</v>
      </c>
      <c r="F265" s="7">
        <f>VLOOKUP($A265,GDP!$A$1:$H$2692,COLUMN(GDP!F265),0)</f>
        <v>4.8000000000000001E-2</v>
      </c>
      <c r="G265" s="7">
        <f>VLOOKUP($A265,GDP!$A$1:$H$2692,COLUMN(GDP!G265),0)</f>
        <v>18</v>
      </c>
      <c r="H265" s="7">
        <f>VLOOKUP($A265,GDP!$A$1:$H$2692,COLUMN(GDP!H265),0)</f>
        <v>0</v>
      </c>
      <c r="I265" s="6">
        <f>VLOOKUP($A265,ENERGY!$A$1:$F$2692,COLUMN(ENERGY!E264),0)</f>
        <v>9320</v>
      </c>
      <c r="J265" s="6">
        <f>VLOOKUP($A265,ENERGY!$A$1:$F$2692,COLUMN(ENERGY!F264),0)</f>
        <v>7444</v>
      </c>
      <c r="K265" s="6">
        <f>VLOOKUP($A265,'HUMAN RESOURCES'!$A$1:$M$2692,COLUMN('HUMAN RESOURCES'!$E265),0)</f>
        <v>3.4000000000000002E-2</v>
      </c>
      <c r="L265" s="6">
        <f>VLOOKUP($A265,'HUMAN RESOURCES'!$A$1:$M$2692,COLUMN('HUMAN RESOURCES'!$F265),0)</f>
        <v>0.06</v>
      </c>
      <c r="M265" s="6">
        <f>VLOOKUP($A265,'HUMAN RESOURCES'!$A$1:$M$2692,COLUMN('HUMAN RESOURCES'!$G265),0)</f>
        <v>59</v>
      </c>
      <c r="N265" s="6">
        <f>VLOOKUP($A265,'HUMAN RESOURCES'!$A$1:$M$2692,COLUMN('HUMAN RESOURCES'!$H265),0)</f>
        <v>57</v>
      </c>
      <c r="O265" s="6">
        <f>VLOOKUP($A265,'HUMAN RESOURCES'!$A$1:$M$2692,COLUMN('HUMAN RESOURCES'!$I265),0)</f>
        <v>0.40699999999999997</v>
      </c>
      <c r="P265" s="6">
        <f>VLOOKUP($A265,'HUMAN RESOURCES'!$A$1:$M$2692,COLUMN('HUMAN RESOURCES'!$J265),0)</f>
        <v>0.56100000000000005</v>
      </c>
      <c r="Q265" s="6">
        <f>VLOOKUP($A265,'HUMAN RESOURCES'!$A$1:$M$2692,COLUMN('HUMAN RESOURCES'!$K265),0)</f>
        <v>3.2000000000000001E-2</v>
      </c>
      <c r="R265" s="6">
        <f>VLOOKUP($A265,'HUMAN RESOURCES'!$A$1:$M$2692,COLUMN('HUMAN RESOURCES'!$L265),0)</f>
        <v>20301686</v>
      </c>
      <c r="S265" s="6">
        <f>VLOOKUP($A265,'HUMAN RESOURCES'!$A$1:$M$2692,COLUMN('HUMAN RESOURCES'!$F265),0)</f>
        <v>0.06</v>
      </c>
      <c r="T265" s="6">
        <f>VLOOKUP($A265,TOURISM!$A$1:$F$2692,COLUMN(TOURISM!$E265),0)</f>
        <v>441000000</v>
      </c>
      <c r="U265" s="6">
        <f>VLOOKUP($A265,TOURISM!$A$1:$F$2692,COLUMN(TOURISM!$F265),0)</f>
        <v>216000000</v>
      </c>
      <c r="V265" s="6">
        <f>VLOOKUP($A265,BUSINESS!$A$1:$J$2692,COLUMN(BUSINESS!$E265),0)</f>
        <v>0</v>
      </c>
      <c r="W265" s="6">
        <f>VLOOKUP($A265,BUSINESS!$A$1:$J$2692,COLUMN(BUSINESS!$F265),0)</f>
        <v>22</v>
      </c>
      <c r="X265" s="6">
        <f>VLOOKUP($A265,BUSINESS!$A$1:$J$2692,COLUMN(BUSINESS!$G265),0)</f>
        <v>0</v>
      </c>
      <c r="Y265" s="6">
        <f>VLOOKUP($A265,BUSINESS!$A$1:$J$2692,COLUMN(BUSINESS!$H265),0)</f>
        <v>0</v>
      </c>
      <c r="Z265" s="6">
        <f>VLOOKUP($A265,BUSINESS!$A$1:$J$2692,COLUMN(BUSINESS!$I265),0)</f>
        <v>1.2E-2</v>
      </c>
      <c r="AA265" s="6">
        <f>VLOOKUP($A265,BUSINESS!$A$1:$J$2692,COLUMN(BUSINESS!$J265),0)</f>
        <v>3.9E-2</v>
      </c>
      <c r="AB265" s="5"/>
      <c r="AC265" s="5"/>
      <c r="AD265" s="5"/>
      <c r="AE265" s="5"/>
    </row>
    <row r="266" spans="1:31" ht="15.75" customHeight="1" x14ac:dyDescent="0.25">
      <c r="A266" s="6">
        <v>265</v>
      </c>
      <c r="B266" s="7" t="str">
        <f>VLOOKUP($A266,GDP!$A$1:$H$2692,COLUMN(GDP!B266),0)</f>
        <v>Africa</v>
      </c>
      <c r="C266" s="8" t="str">
        <f>VLOOKUP($A266,GDP!$A$1:$H$2692,COLUMN(GDP!C266),0)</f>
        <v>Ghana-Africa</v>
      </c>
      <c r="D266" s="9" t="str">
        <f>VLOOKUP($A266,GDP!$A$1:$H$2692,COLUMN(GDP!D266),0)</f>
        <v>2004</v>
      </c>
      <c r="E266" s="8">
        <f>VLOOKUP($A266,GDP!$A$1:$H$2692,COLUMN(GDP!E266),0)</f>
        <v>8881419348</v>
      </c>
      <c r="F266" s="7">
        <f>VLOOKUP($A266,GDP!$A$1:$H$2692,COLUMN(GDP!F266),0)</f>
        <v>6.0999999999999999E-2</v>
      </c>
      <c r="G266" s="7">
        <f>VLOOKUP($A266,GDP!$A$1:$H$2692,COLUMN(GDP!G266),0)</f>
        <v>26</v>
      </c>
      <c r="H266" s="7">
        <f>VLOOKUP($A266,GDP!$A$1:$H$2692,COLUMN(GDP!H266),0)</f>
        <v>0</v>
      </c>
      <c r="I266" s="6">
        <f>VLOOKUP($A266,ENERGY!$A$1:$F$2692,COLUMN(ENERGY!E265),0)</f>
        <v>8958</v>
      </c>
      <c r="J266" s="6">
        <f>VLOOKUP($A266,ENERGY!$A$1:$F$2692,COLUMN(ENERGY!F265),0)</f>
        <v>8529</v>
      </c>
      <c r="K266" s="6">
        <f>VLOOKUP($A266,'HUMAN RESOURCES'!$A$1:$M$2692,COLUMN('HUMAN RESOURCES'!$E266),0)</f>
        <v>3.4000000000000002E-2</v>
      </c>
      <c r="L266" s="6">
        <f>VLOOKUP($A266,'HUMAN RESOURCES'!$A$1:$M$2692,COLUMN('HUMAN RESOURCES'!$F266),0)</f>
        <v>5.8999999999999997E-2</v>
      </c>
      <c r="M266" s="6">
        <f>VLOOKUP($A266,'HUMAN RESOURCES'!$A$1:$M$2692,COLUMN('HUMAN RESOURCES'!$G266),0)</f>
        <v>59</v>
      </c>
      <c r="N266" s="6">
        <f>VLOOKUP($A266,'HUMAN RESOURCES'!$A$1:$M$2692,COLUMN('HUMAN RESOURCES'!$H266),0)</f>
        <v>57</v>
      </c>
      <c r="O266" s="6">
        <f>VLOOKUP($A266,'HUMAN RESOURCES'!$A$1:$M$2692,COLUMN('HUMAN RESOURCES'!$I266),0)</f>
        <v>0.40400000000000003</v>
      </c>
      <c r="P266" s="6">
        <f>VLOOKUP($A266,'HUMAN RESOURCES'!$A$1:$M$2692,COLUMN('HUMAN RESOURCES'!$J266),0)</f>
        <v>0.56200000000000006</v>
      </c>
      <c r="Q266" s="6">
        <f>VLOOKUP($A266,'HUMAN RESOURCES'!$A$1:$M$2692,COLUMN('HUMAN RESOURCES'!$K266),0)</f>
        <v>3.3000000000000002E-2</v>
      </c>
      <c r="R266" s="6">
        <f>VLOOKUP($A266,'HUMAN RESOURCES'!$A$1:$M$2692,COLUMN('HUMAN RESOURCES'!$L266),0)</f>
        <v>20835514</v>
      </c>
      <c r="S266" s="6">
        <f>VLOOKUP($A266,'HUMAN RESOURCES'!$A$1:$M$2692,COLUMN('HUMAN RESOURCES'!$F266),0)</f>
        <v>5.8999999999999997E-2</v>
      </c>
      <c r="T266" s="6">
        <f>VLOOKUP($A266,TOURISM!$A$1:$F$2692,COLUMN(TOURISM!$E266),0)</f>
        <v>495000000</v>
      </c>
      <c r="U266" s="6">
        <f>VLOOKUP($A266,TOURISM!$A$1:$F$2692,COLUMN(TOURISM!$F266),0)</f>
        <v>270000000</v>
      </c>
      <c r="V266" s="6">
        <f>VLOOKUP($A266,BUSINESS!$A$1:$J$2692,COLUMN(BUSINESS!$E266),0)</f>
        <v>0</v>
      </c>
      <c r="W266" s="6">
        <f>VLOOKUP($A266,BUSINESS!$A$1:$J$2692,COLUMN(BUSINESS!$F266),0)</f>
        <v>22</v>
      </c>
      <c r="X266" s="6">
        <f>VLOOKUP($A266,BUSINESS!$A$1:$J$2692,COLUMN(BUSINESS!$G266),0)</f>
        <v>0</v>
      </c>
      <c r="Y266" s="6">
        <f>VLOOKUP($A266,BUSINESS!$A$1:$J$2692,COLUMN(BUSINESS!$H266),0)</f>
        <v>0</v>
      </c>
      <c r="Z266" s="6">
        <f>VLOOKUP($A266,BUSINESS!$A$1:$J$2692,COLUMN(BUSINESS!$I266),0)</f>
        <v>1.7000000000000001E-2</v>
      </c>
      <c r="AA266" s="6">
        <f>VLOOKUP($A266,BUSINESS!$A$1:$J$2692,COLUMN(BUSINESS!$J266),0)</f>
        <v>8.1000000000000003E-2</v>
      </c>
      <c r="AB266" s="5"/>
      <c r="AC266" s="5"/>
      <c r="AD266" s="5"/>
      <c r="AE266" s="5"/>
    </row>
    <row r="267" spans="1:31" ht="15.75" customHeight="1" x14ac:dyDescent="0.25">
      <c r="A267" s="6">
        <v>266</v>
      </c>
      <c r="B267" s="7" t="str">
        <f>VLOOKUP($A267,GDP!$A$1:$H$2692,COLUMN(GDP!B267),0)</f>
        <v>Africa</v>
      </c>
      <c r="C267" s="8" t="str">
        <f>VLOOKUP($A267,GDP!$A$1:$H$2692,COLUMN(GDP!C267),0)</f>
        <v>Ghana-Africa</v>
      </c>
      <c r="D267" s="9" t="str">
        <f>VLOOKUP($A267,GDP!$A$1:$H$2692,COLUMN(GDP!D267),0)</f>
        <v>2005</v>
      </c>
      <c r="E267" s="8">
        <f>VLOOKUP($A267,GDP!$A$1:$H$2692,COLUMN(GDP!E267),0)</f>
        <v>10731883141</v>
      </c>
      <c r="F267" s="7">
        <f>VLOOKUP($A267,GDP!$A$1:$H$2692,COLUMN(GDP!F267),0)</f>
        <v>7.0000000000000007E-2</v>
      </c>
      <c r="G267" s="7">
        <f>VLOOKUP($A267,GDP!$A$1:$H$2692,COLUMN(GDP!G267),0)</f>
        <v>35</v>
      </c>
      <c r="H267" s="7">
        <f>VLOOKUP($A267,GDP!$A$1:$H$2692,COLUMN(GDP!H267),0)</f>
        <v>0</v>
      </c>
      <c r="I267" s="6">
        <f>VLOOKUP($A267,ENERGY!$A$1:$F$2692,COLUMN(ENERGY!E266),0)</f>
        <v>9064</v>
      </c>
      <c r="J267" s="6">
        <f>VLOOKUP($A267,ENERGY!$A$1:$F$2692,COLUMN(ENERGY!F266),0)</f>
        <v>9578</v>
      </c>
      <c r="K267" s="6">
        <f>VLOOKUP($A267,'HUMAN RESOURCES'!$A$1:$M$2692,COLUMN('HUMAN RESOURCES'!$E267),0)</f>
        <v>3.4000000000000002E-2</v>
      </c>
      <c r="L267" s="6">
        <f>VLOOKUP($A267,'HUMAN RESOURCES'!$A$1:$M$2692,COLUMN('HUMAN RESOURCES'!$F267),0)</f>
        <v>5.8000000000000003E-2</v>
      </c>
      <c r="M267" s="6">
        <f>VLOOKUP($A267,'HUMAN RESOURCES'!$A$1:$M$2692,COLUMN('HUMAN RESOURCES'!$G267),0)</f>
        <v>60</v>
      </c>
      <c r="N267" s="6">
        <f>VLOOKUP($A267,'HUMAN RESOURCES'!$A$1:$M$2692,COLUMN('HUMAN RESOURCES'!$H267),0)</f>
        <v>58</v>
      </c>
      <c r="O267" s="6">
        <f>VLOOKUP($A267,'HUMAN RESOURCES'!$A$1:$M$2692,COLUMN('HUMAN RESOURCES'!$I267),0)</f>
        <v>0.40200000000000002</v>
      </c>
      <c r="P267" s="6">
        <f>VLOOKUP($A267,'HUMAN RESOURCES'!$A$1:$M$2692,COLUMN('HUMAN RESOURCES'!$J267),0)</f>
        <v>0.56399999999999995</v>
      </c>
      <c r="Q267" s="6">
        <f>VLOOKUP($A267,'HUMAN RESOURCES'!$A$1:$M$2692,COLUMN('HUMAN RESOURCES'!$K267),0)</f>
        <v>3.4000000000000002E-2</v>
      </c>
      <c r="R267" s="6">
        <f>VLOOKUP($A267,'HUMAN RESOURCES'!$A$1:$M$2692,COLUMN('HUMAN RESOURCES'!$L267),0)</f>
        <v>21384034</v>
      </c>
      <c r="S267" s="6">
        <f>VLOOKUP($A267,'HUMAN RESOURCES'!$A$1:$M$2692,COLUMN('HUMAN RESOURCES'!$F267),0)</f>
        <v>5.8000000000000003E-2</v>
      </c>
      <c r="T267" s="6">
        <f>VLOOKUP($A267,TOURISM!$A$1:$F$2692,COLUMN(TOURISM!$E267),0)</f>
        <v>867000000</v>
      </c>
      <c r="U267" s="6">
        <f>VLOOKUP($A267,TOURISM!$A$1:$F$2692,COLUMN(TOURISM!$F267),0)</f>
        <v>472000000</v>
      </c>
      <c r="V267" s="6">
        <f>VLOOKUP($A267,BUSINESS!$A$1:$J$2692,COLUMN(BUSINESS!$E267),0)</f>
        <v>0.39800000000000002</v>
      </c>
      <c r="W267" s="6">
        <f>VLOOKUP($A267,BUSINESS!$A$1:$J$2692,COLUMN(BUSINESS!$F267),0)</f>
        <v>18</v>
      </c>
      <c r="X267" s="6">
        <f>VLOOKUP($A267,BUSINESS!$A$1:$J$2692,COLUMN(BUSINESS!$G267),0)</f>
        <v>0</v>
      </c>
      <c r="Y267" s="6">
        <f>VLOOKUP($A267,BUSINESS!$A$1:$J$2692,COLUMN(BUSINESS!$H267),0)</f>
        <v>304</v>
      </c>
      <c r="Z267" s="6">
        <f>VLOOKUP($A267,BUSINESS!$A$1:$J$2692,COLUMN(BUSINESS!$I267),0)</f>
        <v>1.7999999999999999E-2</v>
      </c>
      <c r="AA267" s="6">
        <f>VLOOKUP($A267,BUSINESS!$A$1:$J$2692,COLUMN(BUSINESS!$J267),0)</f>
        <v>0.13400000000000001</v>
      </c>
      <c r="AB267" s="5"/>
      <c r="AC267" s="5"/>
      <c r="AD267" s="5"/>
      <c r="AE267" s="5"/>
    </row>
    <row r="268" spans="1:31" ht="15.75" customHeight="1" x14ac:dyDescent="0.25">
      <c r="A268" s="6">
        <v>267</v>
      </c>
      <c r="B268" s="7" t="str">
        <f>VLOOKUP($A268,GDP!$A$1:$H$2692,COLUMN(GDP!B268),0)</f>
        <v>Africa</v>
      </c>
      <c r="C268" s="8" t="str">
        <f>VLOOKUP($A268,GDP!$A$1:$H$2692,COLUMN(GDP!C268),0)</f>
        <v>Ghana-Africa</v>
      </c>
      <c r="D268" s="9" t="str">
        <f>VLOOKUP($A268,GDP!$A$1:$H$2692,COLUMN(GDP!D268),0)</f>
        <v>2006</v>
      </c>
      <c r="E268" s="8">
        <f>VLOOKUP($A268,GDP!$A$1:$H$2692,COLUMN(GDP!E268),0)</f>
        <v>20410239313</v>
      </c>
      <c r="F268" s="7">
        <f>VLOOKUP($A268,GDP!$A$1:$H$2692,COLUMN(GDP!F268),0)</f>
        <v>5.3999999999999999E-2</v>
      </c>
      <c r="G268" s="7">
        <f>VLOOKUP($A268,GDP!$A$1:$H$2692,COLUMN(GDP!G268),0)</f>
        <v>48</v>
      </c>
      <c r="H268" s="7">
        <f>VLOOKUP($A268,GDP!$A$1:$H$2692,COLUMN(GDP!H268),0)</f>
        <v>0</v>
      </c>
      <c r="I268" s="6">
        <f>VLOOKUP($A268,ENERGY!$A$1:$F$2692,COLUMN(ENERGY!E267),0)</f>
        <v>9062</v>
      </c>
      <c r="J268" s="6">
        <f>VLOOKUP($A268,ENERGY!$A$1:$F$2692,COLUMN(ENERGY!F267),0)</f>
        <v>9289</v>
      </c>
      <c r="K268" s="6">
        <f>VLOOKUP($A268,'HUMAN RESOURCES'!$A$1:$M$2692,COLUMN('HUMAN RESOURCES'!$E268),0)</f>
        <v>3.4000000000000002E-2</v>
      </c>
      <c r="L268" s="6">
        <f>VLOOKUP($A268,'HUMAN RESOURCES'!$A$1:$M$2692,COLUMN('HUMAN RESOURCES'!$F268),0)</f>
        <v>5.7000000000000002E-2</v>
      </c>
      <c r="M268" s="6">
        <f>VLOOKUP($A268,'HUMAN RESOURCES'!$A$1:$M$2692,COLUMN('HUMAN RESOURCES'!$G268),0)</f>
        <v>60</v>
      </c>
      <c r="N268" s="6">
        <f>VLOOKUP($A268,'HUMAN RESOURCES'!$A$1:$M$2692,COLUMN('HUMAN RESOURCES'!$H268),0)</f>
        <v>58</v>
      </c>
      <c r="O268" s="6">
        <f>VLOOKUP($A268,'HUMAN RESOURCES'!$A$1:$M$2692,COLUMN('HUMAN RESOURCES'!$I268),0)</f>
        <v>0.39900000000000002</v>
      </c>
      <c r="P268" s="6">
        <f>VLOOKUP($A268,'HUMAN RESOURCES'!$A$1:$M$2692,COLUMN('HUMAN RESOURCES'!$J268),0)</f>
        <v>0.56599999999999995</v>
      </c>
      <c r="Q268" s="6">
        <f>VLOOKUP($A268,'HUMAN RESOURCES'!$A$1:$M$2692,COLUMN('HUMAN RESOURCES'!$K268),0)</f>
        <v>3.4000000000000002E-2</v>
      </c>
      <c r="R268" s="6">
        <f>VLOOKUP($A268,'HUMAN RESOURCES'!$A$1:$M$2692,COLUMN('HUMAN RESOURCES'!$L268),0)</f>
        <v>21947779</v>
      </c>
      <c r="S268" s="6">
        <f>VLOOKUP($A268,'HUMAN RESOURCES'!$A$1:$M$2692,COLUMN('HUMAN RESOURCES'!$F268),0)</f>
        <v>5.7000000000000002E-2</v>
      </c>
      <c r="T268" s="6">
        <f>VLOOKUP($A268,TOURISM!$A$1:$F$2692,COLUMN(TOURISM!$E268),0)</f>
        <v>910000000</v>
      </c>
      <c r="U268" s="6">
        <f>VLOOKUP($A268,TOURISM!$A$1:$F$2692,COLUMN(TOURISM!$F268),0)</f>
        <v>575000000</v>
      </c>
      <c r="V268" s="6">
        <f>VLOOKUP($A268,BUSINESS!$A$1:$J$2692,COLUMN(BUSINESS!$E268),0)</f>
        <v>0.35899999999999999</v>
      </c>
      <c r="W268" s="6">
        <f>VLOOKUP($A268,BUSINESS!$A$1:$J$2692,COLUMN(BUSINESS!$F268),0)</f>
        <v>18</v>
      </c>
      <c r="X268" s="6">
        <f>VLOOKUP($A268,BUSINESS!$A$1:$J$2692,COLUMN(BUSINESS!$G268),0)</f>
        <v>0</v>
      </c>
      <c r="Y268" s="6">
        <f>VLOOKUP($A268,BUSINESS!$A$1:$J$2692,COLUMN(BUSINESS!$H268),0)</f>
        <v>304</v>
      </c>
      <c r="Z268" s="6">
        <f>VLOOKUP($A268,BUSINESS!$A$1:$J$2692,COLUMN(BUSINESS!$I268),0)</f>
        <v>2.7E-2</v>
      </c>
      <c r="AA268" s="6">
        <f>VLOOKUP($A268,BUSINESS!$A$1:$J$2692,COLUMN(BUSINESS!$J268),0)</f>
        <v>0.23699999999999999</v>
      </c>
      <c r="AB268" s="5"/>
      <c r="AC268" s="5"/>
      <c r="AD268" s="5"/>
      <c r="AE268" s="5"/>
    </row>
    <row r="269" spans="1:31" ht="15.75" customHeight="1" x14ac:dyDescent="0.25">
      <c r="A269" s="6">
        <v>268</v>
      </c>
      <c r="B269" s="7" t="str">
        <f>VLOOKUP($A269,GDP!$A$1:$H$2692,COLUMN(GDP!B269),0)</f>
        <v>Africa</v>
      </c>
      <c r="C269" s="8" t="str">
        <f>VLOOKUP($A269,GDP!$A$1:$H$2692,COLUMN(GDP!C269),0)</f>
        <v>Ghana-Africa</v>
      </c>
      <c r="D269" s="9" t="str">
        <f>VLOOKUP($A269,GDP!$A$1:$H$2692,COLUMN(GDP!D269),0)</f>
        <v>2007</v>
      </c>
      <c r="E269" s="8">
        <f>VLOOKUP($A269,GDP!$A$1:$H$2692,COLUMN(GDP!E269),0)</f>
        <v>24757608488</v>
      </c>
      <c r="F269" s="7">
        <f>VLOOKUP($A269,GDP!$A$1:$H$2692,COLUMN(GDP!F269),0)</f>
        <v>0.06</v>
      </c>
      <c r="G269" s="7">
        <f>VLOOKUP($A269,GDP!$A$1:$H$2692,COLUMN(GDP!G269),0)</f>
        <v>66</v>
      </c>
      <c r="H269" s="7">
        <f>VLOOKUP($A269,GDP!$A$1:$H$2692,COLUMN(GDP!H269),0)</f>
        <v>0</v>
      </c>
      <c r="I269" s="6">
        <f>VLOOKUP($A269,ENERGY!$A$1:$F$2692,COLUMN(ENERGY!E268),0)</f>
        <v>8229</v>
      </c>
      <c r="J269" s="6">
        <f>VLOOKUP($A269,ENERGY!$A$1:$F$2692,COLUMN(ENERGY!F268),0)</f>
        <v>6956</v>
      </c>
      <c r="K269" s="6">
        <f>VLOOKUP($A269,'HUMAN RESOURCES'!$A$1:$M$2692,COLUMN('HUMAN RESOURCES'!$E269),0)</f>
        <v>3.3000000000000002E-2</v>
      </c>
      <c r="L269" s="6">
        <f>VLOOKUP($A269,'HUMAN RESOURCES'!$A$1:$M$2692,COLUMN('HUMAN RESOURCES'!$F269),0)</f>
        <v>5.7000000000000002E-2</v>
      </c>
      <c r="M269" s="6">
        <f>VLOOKUP($A269,'HUMAN RESOURCES'!$A$1:$M$2692,COLUMN('HUMAN RESOURCES'!$G269),0)</f>
        <v>61</v>
      </c>
      <c r="N269" s="6">
        <f>VLOOKUP($A269,'HUMAN RESOURCES'!$A$1:$M$2692,COLUMN('HUMAN RESOURCES'!$H269),0)</f>
        <v>59</v>
      </c>
      <c r="O269" s="6">
        <f>VLOOKUP($A269,'HUMAN RESOURCES'!$A$1:$M$2692,COLUMN('HUMAN RESOURCES'!$I269),0)</f>
        <v>0.39700000000000002</v>
      </c>
      <c r="P269" s="6">
        <f>VLOOKUP($A269,'HUMAN RESOURCES'!$A$1:$M$2692,COLUMN('HUMAN RESOURCES'!$J269),0)</f>
        <v>0.56799999999999995</v>
      </c>
      <c r="Q269" s="6">
        <f>VLOOKUP($A269,'HUMAN RESOURCES'!$A$1:$M$2692,COLUMN('HUMAN RESOURCES'!$K269),0)</f>
        <v>3.5000000000000003E-2</v>
      </c>
      <c r="R269" s="6">
        <f>VLOOKUP($A269,'HUMAN RESOURCES'!$A$1:$M$2692,COLUMN('HUMAN RESOURCES'!$L269),0)</f>
        <v>22525659</v>
      </c>
      <c r="S269" s="6">
        <f>VLOOKUP($A269,'HUMAN RESOURCES'!$A$1:$M$2692,COLUMN('HUMAN RESOURCES'!$F269),0)</f>
        <v>5.7000000000000002E-2</v>
      </c>
      <c r="T269" s="6">
        <f>VLOOKUP($A269,TOURISM!$A$1:$F$2692,COLUMN(TOURISM!$E269),0)</f>
        <v>990000000</v>
      </c>
      <c r="U269" s="6">
        <f>VLOOKUP($A269,TOURISM!$A$1:$F$2692,COLUMN(TOURISM!$F269),0)</f>
        <v>816000000</v>
      </c>
      <c r="V269" s="6">
        <f>VLOOKUP($A269,BUSINESS!$A$1:$J$2692,COLUMN(BUSINESS!$E269),0)</f>
        <v>0.32700000000000001</v>
      </c>
      <c r="W269" s="6">
        <f>VLOOKUP($A269,BUSINESS!$A$1:$J$2692,COLUMN(BUSINESS!$F269),0)</f>
        <v>15</v>
      </c>
      <c r="X269" s="6">
        <f>VLOOKUP($A269,BUSINESS!$A$1:$J$2692,COLUMN(BUSINESS!$G269),0)</f>
        <v>0</v>
      </c>
      <c r="Y269" s="6">
        <f>VLOOKUP($A269,BUSINESS!$A$1:$J$2692,COLUMN(BUSINESS!$H269),0)</f>
        <v>304</v>
      </c>
      <c r="Z269" s="6">
        <f>VLOOKUP($A269,BUSINESS!$A$1:$J$2692,COLUMN(BUSINESS!$I269),0)</f>
        <v>3.9E-2</v>
      </c>
      <c r="AA269" s="6">
        <f>VLOOKUP($A269,BUSINESS!$A$1:$J$2692,COLUMN(BUSINESS!$J269),0)</f>
        <v>0.33800000000000002</v>
      </c>
      <c r="AB269" s="5"/>
      <c r="AC269" s="5"/>
      <c r="AD269" s="5"/>
      <c r="AE269" s="5"/>
    </row>
    <row r="270" spans="1:31" ht="15.75" customHeight="1" x14ac:dyDescent="0.25">
      <c r="A270" s="6">
        <v>269</v>
      </c>
      <c r="B270" s="7" t="str">
        <f>VLOOKUP($A270,GDP!$A$1:$H$2692,COLUMN(GDP!B270),0)</f>
        <v>Africa</v>
      </c>
      <c r="C270" s="8" t="str">
        <f>VLOOKUP($A270,GDP!$A$1:$H$2692,COLUMN(GDP!C270),0)</f>
        <v>Ghana-Africa</v>
      </c>
      <c r="D270" s="9" t="str">
        <f>VLOOKUP($A270,GDP!$A$1:$H$2692,COLUMN(GDP!D270),0)</f>
        <v>2008</v>
      </c>
      <c r="E270" s="8">
        <f>VLOOKUP($A270,GDP!$A$1:$H$2692,COLUMN(GDP!E270),0)</f>
        <v>28528016511</v>
      </c>
      <c r="F270" s="7">
        <f>VLOOKUP($A270,GDP!$A$1:$H$2692,COLUMN(GDP!F270),0)</f>
        <v>5.6000000000000001E-2</v>
      </c>
      <c r="G270" s="7">
        <f>VLOOKUP($A270,GDP!$A$1:$H$2692,COLUMN(GDP!G270),0)</f>
        <v>69</v>
      </c>
      <c r="H270" s="7">
        <f>VLOOKUP($A270,GDP!$A$1:$H$2692,COLUMN(GDP!H270),0)</f>
        <v>0</v>
      </c>
      <c r="I270" s="6">
        <f>VLOOKUP($A270,ENERGY!$A$1:$F$2692,COLUMN(ENERGY!E269),0)</f>
        <v>8267</v>
      </c>
      <c r="J270" s="6">
        <f>VLOOKUP($A270,ENERGY!$A$1:$F$2692,COLUMN(ENERGY!F269),0)</f>
        <v>7349</v>
      </c>
      <c r="K270" s="6">
        <f>VLOOKUP($A270,'HUMAN RESOURCES'!$A$1:$M$2692,COLUMN('HUMAN RESOURCES'!$E270),0)</f>
        <v>3.3000000000000002E-2</v>
      </c>
      <c r="L270" s="6">
        <f>VLOOKUP($A270,'HUMAN RESOURCES'!$A$1:$M$2692,COLUMN('HUMAN RESOURCES'!$F270),0)</f>
        <v>5.6000000000000001E-2</v>
      </c>
      <c r="M270" s="6">
        <f>VLOOKUP($A270,'HUMAN RESOURCES'!$A$1:$M$2692,COLUMN('HUMAN RESOURCES'!$G270),0)</f>
        <v>61</v>
      </c>
      <c r="N270" s="6">
        <f>VLOOKUP($A270,'HUMAN RESOURCES'!$A$1:$M$2692,COLUMN('HUMAN RESOURCES'!$H270),0)</f>
        <v>59</v>
      </c>
      <c r="O270" s="6">
        <f>VLOOKUP($A270,'HUMAN RESOURCES'!$A$1:$M$2692,COLUMN('HUMAN RESOURCES'!$I270),0)</f>
        <v>0.39400000000000002</v>
      </c>
      <c r="P270" s="6">
        <f>VLOOKUP($A270,'HUMAN RESOURCES'!$A$1:$M$2692,COLUMN('HUMAN RESOURCES'!$J270),0)</f>
        <v>0.57099999999999995</v>
      </c>
      <c r="Q270" s="6">
        <f>VLOOKUP($A270,'HUMAN RESOURCES'!$A$1:$M$2692,COLUMN('HUMAN RESOURCES'!$K270),0)</f>
        <v>3.5000000000000003E-2</v>
      </c>
      <c r="R270" s="6">
        <f>VLOOKUP($A270,'HUMAN RESOURCES'!$A$1:$M$2692,COLUMN('HUMAN RESOURCES'!$L270),0)</f>
        <v>23110139</v>
      </c>
      <c r="S270" s="6">
        <f>VLOOKUP($A270,'HUMAN RESOURCES'!$A$1:$M$2692,COLUMN('HUMAN RESOURCES'!$F270),0)</f>
        <v>5.6000000000000001E-2</v>
      </c>
      <c r="T270" s="6">
        <f>VLOOKUP($A270,TOURISM!$A$1:$F$2692,COLUMN(TOURISM!$E270),0)</f>
        <v>970000000</v>
      </c>
      <c r="U270" s="6">
        <f>VLOOKUP($A270,TOURISM!$A$1:$F$2692,COLUMN(TOURISM!$F270),0)</f>
        <v>870000000</v>
      </c>
      <c r="V270" s="6">
        <f>VLOOKUP($A270,BUSINESS!$A$1:$J$2692,COLUMN(BUSINESS!$E270),0)</f>
        <v>0.32500000000000001</v>
      </c>
      <c r="W270" s="6">
        <f>VLOOKUP($A270,BUSINESS!$A$1:$J$2692,COLUMN(BUSINESS!$F270),0)</f>
        <v>13</v>
      </c>
      <c r="X270" s="6">
        <f>VLOOKUP($A270,BUSINESS!$A$1:$J$2692,COLUMN(BUSINESS!$G270),0)</f>
        <v>0</v>
      </c>
      <c r="Y270" s="6">
        <f>VLOOKUP($A270,BUSINESS!$A$1:$J$2692,COLUMN(BUSINESS!$H270),0)</f>
        <v>224</v>
      </c>
      <c r="Z270" s="6">
        <f>VLOOKUP($A270,BUSINESS!$A$1:$J$2692,COLUMN(BUSINESS!$I270),0)</f>
        <v>4.2999999999999997E-2</v>
      </c>
      <c r="AA270" s="6">
        <f>VLOOKUP($A270,BUSINESS!$A$1:$J$2692,COLUMN(BUSINESS!$J270),0)</f>
        <v>0.501</v>
      </c>
      <c r="AB270" s="5"/>
      <c r="AC270" s="5"/>
      <c r="AD270" s="5"/>
      <c r="AE270" s="5"/>
    </row>
    <row r="271" spans="1:31" ht="15.75" customHeight="1" x14ac:dyDescent="0.25">
      <c r="A271" s="6">
        <v>270</v>
      </c>
      <c r="B271" s="7" t="str">
        <f>VLOOKUP($A271,GDP!$A$1:$H$2692,COLUMN(GDP!B271),0)</f>
        <v>Africa</v>
      </c>
      <c r="C271" s="8" t="str">
        <f>VLOOKUP($A271,GDP!$A$1:$H$2692,COLUMN(GDP!C271),0)</f>
        <v>Ghana-Africa</v>
      </c>
      <c r="D271" s="9" t="str">
        <f>VLOOKUP($A271,GDP!$A$1:$H$2692,COLUMN(GDP!D271),0)</f>
        <v>2009</v>
      </c>
      <c r="E271" s="8">
        <f>VLOOKUP($A271,GDP!$A$1:$H$2692,COLUMN(GDP!E271),0)</f>
        <v>25978563316</v>
      </c>
      <c r="F271" s="7">
        <f>VLOOKUP($A271,GDP!$A$1:$H$2692,COLUMN(GDP!F271),0)</f>
        <v>5.0999999999999997E-2</v>
      </c>
      <c r="G271" s="7">
        <f>VLOOKUP($A271,GDP!$A$1:$H$2692,COLUMN(GDP!G271),0)</f>
        <v>56</v>
      </c>
      <c r="H271" s="7">
        <f>VLOOKUP($A271,GDP!$A$1:$H$2692,COLUMN(GDP!H271),0)</f>
        <v>0</v>
      </c>
      <c r="I271" s="6">
        <f>VLOOKUP($A271,ENERGY!$A$1:$F$2692,COLUMN(ENERGY!E270),0)</f>
        <v>8226</v>
      </c>
      <c r="J271" s="6">
        <f>VLOOKUP($A271,ENERGY!$A$1:$F$2692,COLUMN(ENERGY!F270),0)</f>
        <v>7631</v>
      </c>
      <c r="K271" s="6">
        <f>VLOOKUP($A271,'HUMAN RESOURCES'!$A$1:$M$2692,COLUMN('HUMAN RESOURCES'!$E271),0)</f>
        <v>3.3000000000000002E-2</v>
      </c>
      <c r="L271" s="6">
        <f>VLOOKUP($A271,'HUMAN RESOURCES'!$A$1:$M$2692,COLUMN('HUMAN RESOURCES'!$F271),0)</f>
        <v>5.6000000000000001E-2</v>
      </c>
      <c r="M271" s="6">
        <f>VLOOKUP($A271,'HUMAN RESOURCES'!$A$1:$M$2692,COLUMN('HUMAN RESOURCES'!$G271),0)</f>
        <v>61</v>
      </c>
      <c r="N271" s="6">
        <f>VLOOKUP($A271,'HUMAN RESOURCES'!$A$1:$M$2692,COLUMN('HUMAN RESOURCES'!$H271),0)</f>
        <v>59</v>
      </c>
      <c r="O271" s="6">
        <f>VLOOKUP($A271,'HUMAN RESOURCES'!$A$1:$M$2692,COLUMN('HUMAN RESOURCES'!$I271),0)</f>
        <v>0.39200000000000002</v>
      </c>
      <c r="P271" s="6">
        <f>VLOOKUP($A271,'HUMAN RESOURCES'!$A$1:$M$2692,COLUMN('HUMAN RESOURCES'!$J271),0)</f>
        <v>0.57299999999999995</v>
      </c>
      <c r="Q271" s="6">
        <f>VLOOKUP($A271,'HUMAN RESOURCES'!$A$1:$M$2692,COLUMN('HUMAN RESOURCES'!$K271),0)</f>
        <v>3.5000000000000003E-2</v>
      </c>
      <c r="R271" s="6">
        <f>VLOOKUP($A271,'HUMAN RESOURCES'!$A$1:$M$2692,COLUMN('HUMAN RESOURCES'!$L271),0)</f>
        <v>23691533</v>
      </c>
      <c r="S271" s="6">
        <f>VLOOKUP($A271,'HUMAN RESOURCES'!$A$1:$M$2692,COLUMN('HUMAN RESOURCES'!$F271),0)</f>
        <v>5.6000000000000001E-2</v>
      </c>
      <c r="T271" s="6">
        <f>VLOOKUP($A271,TOURISM!$A$1:$F$2692,COLUMN(TOURISM!$E271),0)</f>
        <v>849000000</v>
      </c>
      <c r="U271" s="6">
        <f>VLOOKUP($A271,TOURISM!$A$1:$F$2692,COLUMN(TOURISM!$F271),0)</f>
        <v>948000000</v>
      </c>
      <c r="V271" s="6">
        <f>VLOOKUP($A271,BUSINESS!$A$1:$J$2692,COLUMN(BUSINESS!$E271),0)</f>
        <v>0.32500000000000001</v>
      </c>
      <c r="W271" s="6">
        <f>VLOOKUP($A271,BUSINESS!$A$1:$J$2692,COLUMN(BUSINESS!$F271),0)</f>
        <v>12</v>
      </c>
      <c r="X271" s="6">
        <f>VLOOKUP($A271,BUSINESS!$A$1:$J$2692,COLUMN(BUSINESS!$G271),0)</f>
        <v>0</v>
      </c>
      <c r="Y271" s="6">
        <f>VLOOKUP($A271,BUSINESS!$A$1:$J$2692,COLUMN(BUSINESS!$H271),0)</f>
        <v>224</v>
      </c>
      <c r="Z271" s="6">
        <f>VLOOKUP($A271,BUSINESS!$A$1:$J$2692,COLUMN(BUSINESS!$I271),0)</f>
        <v>5.3999999999999999E-2</v>
      </c>
      <c r="AA271" s="6">
        <f>VLOOKUP($A271,BUSINESS!$A$1:$J$2692,COLUMN(BUSINESS!$J271),0)</f>
        <v>0.63800000000000001</v>
      </c>
      <c r="AB271" s="5"/>
      <c r="AC271" s="5"/>
      <c r="AD271" s="5"/>
      <c r="AE271" s="5"/>
    </row>
    <row r="272" spans="1:31" ht="15.75" customHeight="1" x14ac:dyDescent="0.25">
      <c r="A272" s="6">
        <v>271</v>
      </c>
      <c r="B272" s="7" t="str">
        <f>VLOOKUP($A272,GDP!$A$1:$H$2692,COLUMN(GDP!B272),0)</f>
        <v>Africa</v>
      </c>
      <c r="C272" s="8" t="str">
        <f>VLOOKUP($A272,GDP!$A$1:$H$2692,COLUMN(GDP!C272),0)</f>
        <v>Ghana-Africa</v>
      </c>
      <c r="D272" s="9" t="str">
        <f>VLOOKUP($A272,GDP!$A$1:$H$2692,COLUMN(GDP!D272),0)</f>
        <v>2010</v>
      </c>
      <c r="E272" s="8">
        <f>VLOOKUP($A272,GDP!$A$1:$H$2692,COLUMN(GDP!E272),0)</f>
        <v>32174210793</v>
      </c>
      <c r="F272" s="7">
        <f>VLOOKUP($A272,GDP!$A$1:$H$2692,COLUMN(GDP!F272),0)</f>
        <v>5.2999999999999999E-2</v>
      </c>
      <c r="G272" s="7">
        <f>VLOOKUP($A272,GDP!$A$1:$H$2692,COLUMN(GDP!G272),0)</f>
        <v>70</v>
      </c>
      <c r="H272" s="7">
        <f>VLOOKUP($A272,GDP!$A$1:$H$2692,COLUMN(GDP!H272),0)</f>
        <v>0</v>
      </c>
      <c r="I272" s="6">
        <f>VLOOKUP($A272,ENERGY!$A$1:$F$2692,COLUMN(ENERGY!E271),0)</f>
        <v>8264</v>
      </c>
      <c r="J272" s="6">
        <f>VLOOKUP($A272,ENERGY!$A$1:$F$2692,COLUMN(ENERGY!F271),0)</f>
        <v>7437</v>
      </c>
      <c r="K272" s="6">
        <f>VLOOKUP($A272,'HUMAN RESOURCES'!$A$1:$M$2692,COLUMN('HUMAN RESOURCES'!$E272),0)</f>
        <v>3.2000000000000001E-2</v>
      </c>
      <c r="L272" s="6">
        <f>VLOOKUP($A272,'HUMAN RESOURCES'!$A$1:$M$2692,COLUMN('HUMAN RESOURCES'!$F272),0)</f>
        <v>5.5E-2</v>
      </c>
      <c r="M272" s="6">
        <f>VLOOKUP($A272,'HUMAN RESOURCES'!$A$1:$M$2692,COLUMN('HUMAN RESOURCES'!$G272),0)</f>
        <v>62</v>
      </c>
      <c r="N272" s="6">
        <f>VLOOKUP($A272,'HUMAN RESOURCES'!$A$1:$M$2692,COLUMN('HUMAN RESOURCES'!$H272),0)</f>
        <v>60</v>
      </c>
      <c r="O272" s="6">
        <f>VLOOKUP($A272,'HUMAN RESOURCES'!$A$1:$M$2692,COLUMN('HUMAN RESOURCES'!$I272),0)</f>
        <v>0.39</v>
      </c>
      <c r="P272" s="6">
        <f>VLOOKUP($A272,'HUMAN RESOURCES'!$A$1:$M$2692,COLUMN('HUMAN RESOURCES'!$J272),0)</f>
        <v>0.57499999999999996</v>
      </c>
      <c r="Q272" s="6">
        <f>VLOOKUP($A272,'HUMAN RESOURCES'!$A$1:$M$2692,COLUMN('HUMAN RESOURCES'!$K272),0)</f>
        <v>3.5000000000000003E-2</v>
      </c>
      <c r="R272" s="6">
        <f>VLOOKUP($A272,'HUMAN RESOURCES'!$A$1:$M$2692,COLUMN('HUMAN RESOURCES'!$L272),0)</f>
        <v>24262901</v>
      </c>
      <c r="S272" s="6">
        <f>VLOOKUP($A272,'HUMAN RESOURCES'!$A$1:$M$2692,COLUMN('HUMAN RESOURCES'!$F272),0)</f>
        <v>5.5E-2</v>
      </c>
      <c r="T272" s="6">
        <f>VLOOKUP($A272,TOURISM!$A$1:$F$2692,COLUMN(TOURISM!$E272),0)</f>
        <v>706000000</v>
      </c>
      <c r="U272" s="6">
        <f>VLOOKUP($A272,TOURISM!$A$1:$F$2692,COLUMN(TOURISM!$F272),0)</f>
        <v>882000000</v>
      </c>
      <c r="V272" s="6">
        <f>VLOOKUP($A272,BUSINESS!$A$1:$J$2692,COLUMN(BUSINESS!$E272),0)</f>
        <v>0.32500000000000001</v>
      </c>
      <c r="W272" s="6">
        <f>VLOOKUP($A272,BUSINESS!$A$1:$J$2692,COLUMN(BUSINESS!$F272),0)</f>
        <v>12</v>
      </c>
      <c r="X272" s="6">
        <f>VLOOKUP($A272,BUSINESS!$A$1:$J$2692,COLUMN(BUSINESS!$G272),0)</f>
        <v>0</v>
      </c>
      <c r="Y272" s="6">
        <f>VLOOKUP($A272,BUSINESS!$A$1:$J$2692,COLUMN(BUSINESS!$H272),0)</f>
        <v>224</v>
      </c>
      <c r="Z272" s="6">
        <f>VLOOKUP($A272,BUSINESS!$A$1:$J$2692,COLUMN(BUSINESS!$I272),0)</f>
        <v>7.8E-2</v>
      </c>
      <c r="AA272" s="6">
        <f>VLOOKUP($A272,BUSINESS!$A$1:$J$2692,COLUMN(BUSINESS!$J272),0)</f>
        <v>0.71899999999999997</v>
      </c>
      <c r="AB272" s="5"/>
      <c r="AC272" s="5"/>
      <c r="AD272" s="5"/>
      <c r="AE272" s="5"/>
    </row>
    <row r="273" spans="1:31" ht="15.75" customHeight="1" x14ac:dyDescent="0.25">
      <c r="A273" s="6">
        <v>272</v>
      </c>
      <c r="B273" s="7" t="str">
        <f>VLOOKUP($A273,GDP!$A$1:$H$2692,COLUMN(GDP!B273),0)</f>
        <v>Africa</v>
      </c>
      <c r="C273" s="8" t="str">
        <f>VLOOKUP($A273,GDP!$A$1:$H$2692,COLUMN(GDP!C273),0)</f>
        <v>Ghana-Africa</v>
      </c>
      <c r="D273" s="9" t="str">
        <f>VLOOKUP($A273,GDP!$A$1:$H$2692,COLUMN(GDP!D273),0)</f>
        <v>2011</v>
      </c>
      <c r="E273" s="8">
        <f>VLOOKUP($A273,GDP!$A$1:$H$2692,COLUMN(GDP!E273),0)</f>
        <v>39564970070</v>
      </c>
      <c r="F273" s="7">
        <f>VLOOKUP($A273,GDP!$A$1:$H$2692,COLUMN(GDP!F273),0)</f>
        <v>5.2999999999999999E-2</v>
      </c>
      <c r="G273" s="7">
        <f>VLOOKUP($A273,GDP!$A$1:$H$2692,COLUMN(GDP!G273),0)</f>
        <v>83</v>
      </c>
      <c r="H273" s="7">
        <f>VLOOKUP($A273,GDP!$A$1:$H$2692,COLUMN(GDP!H273),0)</f>
        <v>0</v>
      </c>
      <c r="I273" s="6">
        <f>VLOOKUP($A273,ENERGY!$A$1:$F$2692,COLUMN(ENERGY!E272),0)</f>
        <v>8045</v>
      </c>
      <c r="J273" s="6">
        <f>VLOOKUP($A273,ENERGY!$A$1:$F$2692,COLUMN(ENERGY!F272),0)</f>
        <v>6920</v>
      </c>
      <c r="K273" s="6">
        <f>VLOOKUP($A273,'HUMAN RESOURCES'!$A$1:$M$2692,COLUMN('HUMAN RESOURCES'!$E273),0)</f>
        <v>3.2000000000000001E-2</v>
      </c>
      <c r="L273" s="6">
        <f>VLOOKUP($A273,'HUMAN RESOURCES'!$A$1:$M$2692,COLUMN('HUMAN RESOURCES'!$F273),0)</f>
        <v>5.3999999999999999E-2</v>
      </c>
      <c r="M273" s="6">
        <f>VLOOKUP($A273,'HUMAN RESOURCES'!$A$1:$M$2692,COLUMN('HUMAN RESOURCES'!$G273),0)</f>
        <v>62</v>
      </c>
      <c r="N273" s="6">
        <f>VLOOKUP($A273,'HUMAN RESOURCES'!$A$1:$M$2692,COLUMN('HUMAN RESOURCES'!$H273),0)</f>
        <v>60</v>
      </c>
      <c r="O273" s="6">
        <f>VLOOKUP($A273,'HUMAN RESOURCES'!$A$1:$M$2692,COLUMN('HUMAN RESOURCES'!$I273),0)</f>
        <v>0.38800000000000001</v>
      </c>
      <c r="P273" s="6">
        <f>VLOOKUP($A273,'HUMAN RESOURCES'!$A$1:$M$2692,COLUMN('HUMAN RESOURCES'!$J273),0)</f>
        <v>0.57699999999999996</v>
      </c>
      <c r="Q273" s="6">
        <f>VLOOKUP($A273,'HUMAN RESOURCES'!$A$1:$M$2692,COLUMN('HUMAN RESOURCES'!$K273),0)</f>
        <v>3.5000000000000003E-2</v>
      </c>
      <c r="R273" s="6">
        <f>VLOOKUP($A273,'HUMAN RESOURCES'!$A$1:$M$2692,COLUMN('HUMAN RESOURCES'!$L273),0)</f>
        <v>24820706</v>
      </c>
      <c r="S273" s="6">
        <f>VLOOKUP($A273,'HUMAN RESOURCES'!$A$1:$M$2692,COLUMN('HUMAN RESOURCES'!$F273),0)</f>
        <v>5.3999999999999999E-2</v>
      </c>
      <c r="T273" s="6">
        <f>VLOOKUP($A273,TOURISM!$A$1:$F$2692,COLUMN(TOURISM!$E273),0)</f>
        <v>797000000</v>
      </c>
      <c r="U273" s="6">
        <f>VLOOKUP($A273,TOURISM!$A$1:$F$2692,COLUMN(TOURISM!$F273),0)</f>
        <v>1026000000</v>
      </c>
      <c r="V273" s="6">
        <f>VLOOKUP($A273,BUSINESS!$A$1:$J$2692,COLUMN(BUSINESS!$E273),0)</f>
        <v>0.33400000000000002</v>
      </c>
      <c r="W273" s="6">
        <f>VLOOKUP($A273,BUSINESS!$A$1:$J$2692,COLUMN(BUSINESS!$F273),0)</f>
        <v>12</v>
      </c>
      <c r="X273" s="6">
        <f>VLOOKUP($A273,BUSINESS!$A$1:$J$2692,COLUMN(BUSINESS!$G273),0)</f>
        <v>0</v>
      </c>
      <c r="Y273" s="6">
        <f>VLOOKUP($A273,BUSINESS!$A$1:$J$2692,COLUMN(BUSINESS!$H273),0)</f>
        <v>224</v>
      </c>
      <c r="Z273" s="6">
        <f>VLOOKUP($A273,BUSINESS!$A$1:$J$2692,COLUMN(BUSINESS!$I273),0)</f>
        <v>0.14099999999999999</v>
      </c>
      <c r="AA273" s="6">
        <f>VLOOKUP($A273,BUSINESS!$A$1:$J$2692,COLUMN(BUSINESS!$J273),0)</f>
        <v>0.85299999999999998</v>
      </c>
      <c r="AB273" s="5"/>
      <c r="AC273" s="5"/>
      <c r="AD273" s="5"/>
      <c r="AE273" s="5"/>
    </row>
    <row r="274" spans="1:31" ht="15.75" customHeight="1" x14ac:dyDescent="0.25">
      <c r="A274" s="6">
        <v>273</v>
      </c>
      <c r="B274" s="7" t="str">
        <f>VLOOKUP($A274,GDP!$A$1:$H$2692,COLUMN(GDP!B274),0)</f>
        <v>Africa</v>
      </c>
      <c r="C274" s="8" t="str">
        <f>VLOOKUP($A274,GDP!$A$1:$H$2692,COLUMN(GDP!C274),0)</f>
        <v>Ghana-Africa</v>
      </c>
      <c r="D274" s="9" t="str">
        <f>VLOOKUP($A274,GDP!$A$1:$H$2692,COLUMN(GDP!D274),0)</f>
        <v>2012</v>
      </c>
      <c r="E274" s="8">
        <f>VLOOKUP($A274,GDP!$A$1:$H$2692,COLUMN(GDP!E274),0)</f>
        <v>41740897827</v>
      </c>
      <c r="F274" s="7">
        <f>VLOOKUP($A274,GDP!$A$1:$H$2692,COLUMN(GDP!F274),0)</f>
        <v>5.1999999999999998E-2</v>
      </c>
      <c r="G274" s="7">
        <f>VLOOKUP($A274,GDP!$A$1:$H$2692,COLUMN(GDP!G274),0)</f>
        <v>83</v>
      </c>
      <c r="H274" s="7">
        <f>VLOOKUP($A274,GDP!$A$1:$H$2692,COLUMN(GDP!H274),0)</f>
        <v>0</v>
      </c>
      <c r="I274" s="6">
        <f>VLOOKUP($A274,ENERGY!$A$1:$F$2692,COLUMN(ENERGY!E273),0)</f>
        <v>7736</v>
      </c>
      <c r="J274" s="6">
        <f>VLOOKUP($A274,ENERGY!$A$1:$F$2692,COLUMN(ENERGY!F273),0)</f>
        <v>6289</v>
      </c>
      <c r="K274" s="6">
        <f>VLOOKUP($A274,'HUMAN RESOURCES'!$A$1:$M$2692,COLUMN('HUMAN RESOURCES'!$E274),0)</f>
        <v>3.1E-2</v>
      </c>
      <c r="L274" s="6">
        <f>VLOOKUP($A274,'HUMAN RESOURCES'!$A$1:$M$2692,COLUMN('HUMAN RESOURCES'!$F274),0)</f>
        <v>5.2999999999999999E-2</v>
      </c>
      <c r="M274" s="6">
        <f>VLOOKUP($A274,'HUMAN RESOURCES'!$A$1:$M$2692,COLUMN('HUMAN RESOURCES'!$G274),0)</f>
        <v>62</v>
      </c>
      <c r="N274" s="6">
        <f>VLOOKUP($A274,'HUMAN RESOURCES'!$A$1:$M$2692,COLUMN('HUMAN RESOURCES'!$H274),0)</f>
        <v>60</v>
      </c>
      <c r="O274" s="6">
        <f>VLOOKUP($A274,'HUMAN RESOURCES'!$A$1:$M$2692,COLUMN('HUMAN RESOURCES'!$I274),0)</f>
        <v>0.38600000000000001</v>
      </c>
      <c r="P274" s="6">
        <f>VLOOKUP($A274,'HUMAN RESOURCES'!$A$1:$M$2692,COLUMN('HUMAN RESOURCES'!$J274),0)</f>
        <v>0.57899999999999996</v>
      </c>
      <c r="Q274" s="6">
        <f>VLOOKUP($A274,'HUMAN RESOURCES'!$A$1:$M$2692,COLUMN('HUMAN RESOURCES'!$K274),0)</f>
        <v>3.5000000000000003E-2</v>
      </c>
      <c r="R274" s="6">
        <f>VLOOKUP($A274,'HUMAN RESOURCES'!$A$1:$M$2692,COLUMN('HUMAN RESOURCES'!$L274),0)</f>
        <v>25366462</v>
      </c>
      <c r="S274" s="6">
        <f>VLOOKUP($A274,'HUMAN RESOURCES'!$A$1:$M$2692,COLUMN('HUMAN RESOURCES'!$F274),0)</f>
        <v>5.2999999999999999E-2</v>
      </c>
      <c r="T274" s="6">
        <f>VLOOKUP($A274,TOURISM!$A$1:$F$2692,COLUMN(TOURISM!$E274),0)</f>
        <v>1154000000</v>
      </c>
      <c r="U274" s="6">
        <f>VLOOKUP($A274,TOURISM!$A$1:$F$2692,COLUMN(TOURISM!$F274),0)</f>
        <v>979000000</v>
      </c>
      <c r="V274" s="6">
        <f>VLOOKUP($A274,BUSINESS!$A$1:$J$2692,COLUMN(BUSINESS!$E274),0)</f>
        <v>0.33400000000000002</v>
      </c>
      <c r="W274" s="6">
        <f>VLOOKUP($A274,BUSINESS!$A$1:$J$2692,COLUMN(BUSINESS!$F274),0)</f>
        <v>12</v>
      </c>
      <c r="X274" s="6">
        <f>VLOOKUP($A274,BUSINESS!$A$1:$J$2692,COLUMN(BUSINESS!$G274),0)</f>
        <v>62</v>
      </c>
      <c r="Y274" s="6">
        <f>VLOOKUP($A274,BUSINESS!$A$1:$J$2692,COLUMN(BUSINESS!$H274),0)</f>
        <v>224</v>
      </c>
      <c r="Z274" s="6">
        <f>VLOOKUP($A274,BUSINESS!$A$1:$J$2692,COLUMN(BUSINESS!$I274),0)</f>
        <v>0.123</v>
      </c>
      <c r="AA274" s="6">
        <f>VLOOKUP($A274,BUSINESS!$A$1:$J$2692,COLUMN(BUSINESS!$J274),0)</f>
        <v>1.01</v>
      </c>
      <c r="AB274" s="5"/>
      <c r="AC274" s="5"/>
      <c r="AD274" s="5"/>
      <c r="AE274" s="5"/>
    </row>
    <row r="275" spans="1:31" ht="15.75" customHeight="1" x14ac:dyDescent="0.25">
      <c r="A275" s="6">
        <v>274</v>
      </c>
      <c r="B275" s="7" t="str">
        <f>VLOOKUP($A275,GDP!$A$1:$H$2692,COLUMN(GDP!B275),0)</f>
        <v>Africa</v>
      </c>
      <c r="C275" s="8" t="str">
        <f>VLOOKUP($A275,GDP!$A$1:$H$2692,COLUMN(GDP!C275),0)</f>
        <v>Guinea-Africa</v>
      </c>
      <c r="D275" s="9" t="str">
        <f>VLOOKUP($A275,GDP!$A$1:$H$2692,COLUMN(GDP!D275),0)</f>
        <v>2000</v>
      </c>
      <c r="E275" s="8">
        <f>VLOOKUP($A275,GDP!$A$1:$H$2692,COLUMN(GDP!E275),0)</f>
        <v>2995360969</v>
      </c>
      <c r="F275" s="7">
        <f>VLOOKUP($A275,GDP!$A$1:$H$2692,COLUMN(GDP!F275),0)</f>
        <v>5.6000000000000001E-2</v>
      </c>
      <c r="G275" s="7">
        <f>VLOOKUP($A275,GDP!$A$1:$H$2692,COLUMN(GDP!G275),0)</f>
        <v>19</v>
      </c>
      <c r="H275" s="7">
        <f>VLOOKUP($A275,GDP!$A$1:$H$2692,COLUMN(GDP!H275),0)</f>
        <v>0.19400000000000001</v>
      </c>
      <c r="I275" s="6">
        <f>VLOOKUP($A275,ENERGY!$A$1:$F$2692,COLUMN(ENERGY!E274),0)</f>
        <v>0</v>
      </c>
      <c r="J275" s="6">
        <f>VLOOKUP($A275,ENERGY!$A$1:$F$2692,COLUMN(ENERGY!F274),0)</f>
        <v>0</v>
      </c>
      <c r="K275" s="6">
        <f>VLOOKUP($A275,'HUMAN RESOURCES'!$A$1:$M$2692,COLUMN('HUMAN RESOURCES'!$E275),0)</f>
        <v>4.2000000000000003E-2</v>
      </c>
      <c r="L275" s="6">
        <f>VLOOKUP($A275,'HUMAN RESOURCES'!$A$1:$M$2692,COLUMN('HUMAN RESOURCES'!$F275),0)</f>
        <v>0.10299999999999999</v>
      </c>
      <c r="M275" s="6">
        <f>VLOOKUP($A275,'HUMAN RESOURCES'!$A$1:$M$2692,COLUMN('HUMAN RESOURCES'!$G275),0)</f>
        <v>51</v>
      </c>
      <c r="N275" s="6">
        <f>VLOOKUP($A275,'HUMAN RESOURCES'!$A$1:$M$2692,COLUMN('HUMAN RESOURCES'!$H275),0)</f>
        <v>51</v>
      </c>
      <c r="O275" s="6">
        <f>VLOOKUP($A275,'HUMAN RESOURCES'!$A$1:$M$2692,COLUMN('HUMAN RESOURCES'!$I275),0)</f>
        <v>0.44</v>
      </c>
      <c r="P275" s="6">
        <f>VLOOKUP($A275,'HUMAN RESOURCES'!$A$1:$M$2692,COLUMN('HUMAN RESOURCES'!$J275),0)</f>
        <v>0.52500000000000002</v>
      </c>
      <c r="Q275" s="6">
        <f>VLOOKUP($A275,'HUMAN RESOURCES'!$A$1:$M$2692,COLUMN('HUMAN RESOURCES'!$K275),0)</f>
        <v>3.4000000000000002E-2</v>
      </c>
      <c r="R275" s="6">
        <f>VLOOKUP($A275,'HUMAN RESOURCES'!$A$1:$M$2692,COLUMN('HUMAN RESOURCES'!$L275),0)</f>
        <v>8746128</v>
      </c>
      <c r="S275" s="6">
        <f>VLOOKUP($A275,'HUMAN RESOURCES'!$A$1:$M$2692,COLUMN('HUMAN RESOURCES'!$F275),0)</f>
        <v>0.10299999999999999</v>
      </c>
      <c r="T275" s="6">
        <f>VLOOKUP($A275,TOURISM!$A$1:$F$2692,COLUMN(TOURISM!$E275),0)</f>
        <v>7800000</v>
      </c>
      <c r="U275" s="6">
        <f>VLOOKUP($A275,TOURISM!$A$1:$F$2692,COLUMN(TOURISM!$F275),0)</f>
        <v>13000000</v>
      </c>
      <c r="V275" s="6">
        <f>VLOOKUP($A275,BUSINESS!$A$1:$J$2692,COLUMN(BUSINESS!$E275),0)</f>
        <v>0</v>
      </c>
      <c r="W275" s="6">
        <f>VLOOKUP($A275,BUSINESS!$A$1:$J$2692,COLUMN(BUSINESS!$F275),0)</f>
        <v>0</v>
      </c>
      <c r="X275" s="6">
        <f>VLOOKUP($A275,BUSINESS!$A$1:$J$2692,COLUMN(BUSINESS!$G275),0)</f>
        <v>0</v>
      </c>
      <c r="Y275" s="6">
        <f>VLOOKUP($A275,BUSINESS!$A$1:$J$2692,COLUMN(BUSINESS!$H275),0)</f>
        <v>0</v>
      </c>
      <c r="Z275" s="6">
        <f>VLOOKUP($A275,BUSINESS!$A$1:$J$2692,COLUMN(BUSINESS!$I275),0)</f>
        <v>1E-3</v>
      </c>
      <c r="AA275" s="6">
        <f>VLOOKUP($A275,BUSINESS!$A$1:$J$2692,COLUMN(BUSINESS!$J275),0)</f>
        <v>5.0000000000000001E-3</v>
      </c>
      <c r="AB275" s="5"/>
      <c r="AC275" s="5"/>
      <c r="AD275" s="5"/>
      <c r="AE275" s="5"/>
    </row>
    <row r="276" spans="1:31" ht="15.75" customHeight="1" x14ac:dyDescent="0.25">
      <c r="A276" s="6">
        <v>275</v>
      </c>
      <c r="B276" s="7" t="str">
        <f>VLOOKUP($A276,GDP!$A$1:$H$2692,COLUMN(GDP!B276),0)</f>
        <v>Africa</v>
      </c>
      <c r="C276" s="8" t="str">
        <f>VLOOKUP($A276,GDP!$A$1:$H$2692,COLUMN(GDP!C276),0)</f>
        <v>Guinea-Africa</v>
      </c>
      <c r="D276" s="9" t="str">
        <f>VLOOKUP($A276,GDP!$A$1:$H$2692,COLUMN(GDP!D276),0)</f>
        <v>2001</v>
      </c>
      <c r="E276" s="8">
        <f>VLOOKUP($A276,GDP!$A$1:$H$2692,COLUMN(GDP!E276),0)</f>
        <v>2833442750</v>
      </c>
      <c r="F276" s="7">
        <f>VLOOKUP($A276,GDP!$A$1:$H$2692,COLUMN(GDP!F276),0)</f>
        <v>5.8999999999999997E-2</v>
      </c>
      <c r="G276" s="7">
        <f>VLOOKUP($A276,GDP!$A$1:$H$2692,COLUMN(GDP!G276),0)</f>
        <v>19</v>
      </c>
      <c r="H276" s="7">
        <f>VLOOKUP($A276,GDP!$A$1:$H$2692,COLUMN(GDP!H276),0)</f>
        <v>0</v>
      </c>
      <c r="I276" s="6">
        <f>VLOOKUP($A276,ENERGY!$A$1:$F$2692,COLUMN(ENERGY!E275),0)</f>
        <v>0</v>
      </c>
      <c r="J276" s="6">
        <f>VLOOKUP($A276,ENERGY!$A$1:$F$2692,COLUMN(ENERGY!F275),0)</f>
        <v>0</v>
      </c>
      <c r="K276" s="6">
        <f>VLOOKUP($A276,'HUMAN RESOURCES'!$A$1:$M$2692,COLUMN('HUMAN RESOURCES'!$E276),0)</f>
        <v>4.2000000000000003E-2</v>
      </c>
      <c r="L276" s="6">
        <f>VLOOKUP($A276,'HUMAN RESOURCES'!$A$1:$M$2692,COLUMN('HUMAN RESOURCES'!$F276),0)</f>
        <v>9.9000000000000005E-2</v>
      </c>
      <c r="M276" s="6">
        <f>VLOOKUP($A276,'HUMAN RESOURCES'!$A$1:$M$2692,COLUMN('HUMAN RESOURCES'!$G276),0)</f>
        <v>51</v>
      </c>
      <c r="N276" s="6">
        <f>VLOOKUP($A276,'HUMAN RESOURCES'!$A$1:$M$2692,COLUMN('HUMAN RESOURCES'!$H276),0)</f>
        <v>51</v>
      </c>
      <c r="O276" s="6">
        <f>VLOOKUP($A276,'HUMAN RESOURCES'!$A$1:$M$2692,COLUMN('HUMAN RESOURCES'!$I276),0)</f>
        <v>0.44</v>
      </c>
      <c r="P276" s="6">
        <f>VLOOKUP($A276,'HUMAN RESOURCES'!$A$1:$M$2692,COLUMN('HUMAN RESOURCES'!$J276),0)</f>
        <v>0.52600000000000002</v>
      </c>
      <c r="Q276" s="6">
        <f>VLOOKUP($A276,'HUMAN RESOURCES'!$A$1:$M$2692,COLUMN('HUMAN RESOURCES'!$K276),0)</f>
        <v>3.4000000000000002E-2</v>
      </c>
      <c r="R276" s="6">
        <f>VLOOKUP($A276,'HUMAN RESOURCES'!$A$1:$M$2692,COLUMN('HUMAN RESOURCES'!$L276),0)</f>
        <v>8895353</v>
      </c>
      <c r="S276" s="6">
        <f>VLOOKUP($A276,'HUMAN RESOURCES'!$A$1:$M$2692,COLUMN('HUMAN RESOURCES'!$F276),0)</f>
        <v>9.9000000000000005E-2</v>
      </c>
      <c r="T276" s="6">
        <f>VLOOKUP($A276,TOURISM!$A$1:$F$2692,COLUMN(TOURISM!$E276),0)</f>
        <v>8200000</v>
      </c>
      <c r="U276" s="6">
        <f>VLOOKUP($A276,TOURISM!$A$1:$F$2692,COLUMN(TOURISM!$F276),0)</f>
        <v>26000000</v>
      </c>
      <c r="V276" s="6">
        <f>VLOOKUP($A276,BUSINESS!$A$1:$J$2692,COLUMN(BUSINESS!$E276),0)</f>
        <v>0</v>
      </c>
      <c r="W276" s="6">
        <f>VLOOKUP($A276,BUSINESS!$A$1:$J$2692,COLUMN(BUSINESS!$F276),0)</f>
        <v>0</v>
      </c>
      <c r="X276" s="6">
        <f>VLOOKUP($A276,BUSINESS!$A$1:$J$2692,COLUMN(BUSINESS!$G276),0)</f>
        <v>0</v>
      </c>
      <c r="Y276" s="6">
        <f>VLOOKUP($A276,BUSINESS!$A$1:$J$2692,COLUMN(BUSINESS!$H276),0)</f>
        <v>0</v>
      </c>
      <c r="Z276" s="6">
        <f>VLOOKUP($A276,BUSINESS!$A$1:$J$2692,COLUMN(BUSINESS!$I276),0)</f>
        <v>2E-3</v>
      </c>
      <c r="AA276" s="6">
        <f>VLOOKUP($A276,BUSINESS!$A$1:$J$2692,COLUMN(BUSINESS!$J276),0)</f>
        <v>6.0000000000000001E-3</v>
      </c>
      <c r="AB276" s="5"/>
      <c r="AC276" s="5"/>
      <c r="AD276" s="5"/>
      <c r="AE276" s="5"/>
    </row>
    <row r="277" spans="1:31" ht="15.75" customHeight="1" x14ac:dyDescent="0.25">
      <c r="A277" s="6">
        <v>276</v>
      </c>
      <c r="B277" s="7" t="str">
        <f>VLOOKUP($A277,GDP!$A$1:$H$2692,COLUMN(GDP!B277),0)</f>
        <v>Africa</v>
      </c>
      <c r="C277" s="8" t="str">
        <f>VLOOKUP($A277,GDP!$A$1:$H$2692,COLUMN(GDP!C277),0)</f>
        <v>Guinea-Africa</v>
      </c>
      <c r="D277" s="9" t="str">
        <f>VLOOKUP($A277,GDP!$A$1:$H$2692,COLUMN(GDP!D277),0)</f>
        <v>2002</v>
      </c>
      <c r="E277" s="8">
        <f>VLOOKUP($A277,GDP!$A$1:$H$2692,COLUMN(GDP!E277),0)</f>
        <v>2949637039</v>
      </c>
      <c r="F277" s="7">
        <f>VLOOKUP($A277,GDP!$A$1:$H$2692,COLUMN(GDP!F277),0)</f>
        <v>6.0999999999999999E-2</v>
      </c>
      <c r="G277" s="7">
        <f>VLOOKUP($A277,GDP!$A$1:$H$2692,COLUMN(GDP!G277),0)</f>
        <v>20</v>
      </c>
      <c r="H277" s="7">
        <f>VLOOKUP($A277,GDP!$A$1:$H$2692,COLUMN(GDP!H277),0)</f>
        <v>0</v>
      </c>
      <c r="I277" s="6">
        <f>VLOOKUP($A277,ENERGY!$A$1:$F$2692,COLUMN(ENERGY!E276),0)</f>
        <v>0</v>
      </c>
      <c r="J277" s="6">
        <f>VLOOKUP($A277,ENERGY!$A$1:$F$2692,COLUMN(ENERGY!F276),0)</f>
        <v>1236</v>
      </c>
      <c r="K277" s="6">
        <f>VLOOKUP($A277,'HUMAN RESOURCES'!$A$1:$M$2692,COLUMN('HUMAN RESOURCES'!$E277),0)</f>
        <v>4.1000000000000002E-2</v>
      </c>
      <c r="L277" s="6">
        <f>VLOOKUP($A277,'HUMAN RESOURCES'!$A$1:$M$2692,COLUMN('HUMAN RESOURCES'!$F277),0)</f>
        <v>9.5000000000000001E-2</v>
      </c>
      <c r="M277" s="6">
        <f>VLOOKUP($A277,'HUMAN RESOURCES'!$A$1:$M$2692,COLUMN('HUMAN RESOURCES'!$G277),0)</f>
        <v>51</v>
      </c>
      <c r="N277" s="6">
        <f>VLOOKUP($A277,'HUMAN RESOURCES'!$A$1:$M$2692,COLUMN('HUMAN RESOURCES'!$H277),0)</f>
        <v>51</v>
      </c>
      <c r="O277" s="6">
        <f>VLOOKUP($A277,'HUMAN RESOURCES'!$A$1:$M$2692,COLUMN('HUMAN RESOURCES'!$I277),0)</f>
        <v>0.439</v>
      </c>
      <c r="P277" s="6">
        <f>VLOOKUP($A277,'HUMAN RESOURCES'!$A$1:$M$2692,COLUMN('HUMAN RESOURCES'!$J277),0)</f>
        <v>0.52700000000000002</v>
      </c>
      <c r="Q277" s="6">
        <f>VLOOKUP($A277,'HUMAN RESOURCES'!$A$1:$M$2692,COLUMN('HUMAN RESOURCES'!$K277),0)</f>
        <v>3.4000000000000002E-2</v>
      </c>
      <c r="R277" s="6">
        <f>VLOOKUP($A277,'HUMAN RESOURCES'!$A$1:$M$2692,COLUMN('HUMAN RESOURCES'!$L277),0)</f>
        <v>9045748</v>
      </c>
      <c r="S277" s="6">
        <f>VLOOKUP($A277,'HUMAN RESOURCES'!$A$1:$M$2692,COLUMN('HUMAN RESOURCES'!$F277),0)</f>
        <v>9.5000000000000001E-2</v>
      </c>
      <c r="T277" s="6">
        <f>VLOOKUP($A277,TOURISM!$A$1:$F$2692,COLUMN(TOURISM!$E277),0)</f>
        <v>0</v>
      </c>
      <c r="U277" s="6">
        <f>VLOOKUP($A277,TOURISM!$A$1:$F$2692,COLUMN(TOURISM!$F277),0)</f>
        <v>38000000</v>
      </c>
      <c r="V277" s="6">
        <f>VLOOKUP($A277,BUSINESS!$A$1:$J$2692,COLUMN(BUSINESS!$E277),0)</f>
        <v>0</v>
      </c>
      <c r="W277" s="6">
        <f>VLOOKUP($A277,BUSINESS!$A$1:$J$2692,COLUMN(BUSINESS!$F277),0)</f>
        <v>0</v>
      </c>
      <c r="X277" s="6">
        <f>VLOOKUP($A277,BUSINESS!$A$1:$J$2692,COLUMN(BUSINESS!$G277),0)</f>
        <v>0</v>
      </c>
      <c r="Y277" s="6">
        <f>VLOOKUP($A277,BUSINESS!$A$1:$J$2692,COLUMN(BUSINESS!$H277),0)</f>
        <v>0</v>
      </c>
      <c r="Z277" s="6">
        <f>VLOOKUP($A277,BUSINESS!$A$1:$J$2692,COLUMN(BUSINESS!$I277),0)</f>
        <v>4.0000000000000001E-3</v>
      </c>
      <c r="AA277" s="6">
        <f>VLOOKUP($A277,BUSINESS!$A$1:$J$2692,COLUMN(BUSINESS!$J277),0)</f>
        <v>0.01</v>
      </c>
      <c r="AB277" s="5"/>
      <c r="AC277" s="5"/>
      <c r="AD277" s="5"/>
      <c r="AE277" s="5"/>
    </row>
    <row r="278" spans="1:31" ht="15.75" customHeight="1" x14ac:dyDescent="0.25">
      <c r="A278" s="6">
        <v>277</v>
      </c>
      <c r="B278" s="7" t="str">
        <f>VLOOKUP($A278,GDP!$A$1:$H$2692,COLUMN(GDP!B278),0)</f>
        <v>Africa</v>
      </c>
      <c r="C278" s="8" t="str">
        <f>VLOOKUP($A278,GDP!$A$1:$H$2692,COLUMN(GDP!C278),0)</f>
        <v>Guinea-Africa</v>
      </c>
      <c r="D278" s="9" t="str">
        <f>VLOOKUP($A278,GDP!$A$1:$H$2692,COLUMN(GDP!D278),0)</f>
        <v>2003</v>
      </c>
      <c r="E278" s="8">
        <f>VLOOKUP($A278,GDP!$A$1:$H$2692,COLUMN(GDP!E278),0)</f>
        <v>3446442219</v>
      </c>
      <c r="F278" s="7">
        <f>VLOOKUP($A278,GDP!$A$1:$H$2692,COLUMN(GDP!F278),0)</f>
        <v>4.9000000000000002E-2</v>
      </c>
      <c r="G278" s="7">
        <f>VLOOKUP($A278,GDP!$A$1:$H$2692,COLUMN(GDP!G278),0)</f>
        <v>18</v>
      </c>
      <c r="H278" s="7">
        <f>VLOOKUP($A278,GDP!$A$1:$H$2692,COLUMN(GDP!H278),0)</f>
        <v>0</v>
      </c>
      <c r="I278" s="6">
        <f>VLOOKUP($A278,ENERGY!$A$1:$F$2692,COLUMN(ENERGY!E277),0)</f>
        <v>0</v>
      </c>
      <c r="J278" s="6">
        <f>VLOOKUP($A278,ENERGY!$A$1:$F$2692,COLUMN(ENERGY!F277),0)</f>
        <v>1228</v>
      </c>
      <c r="K278" s="6">
        <f>VLOOKUP($A278,'HUMAN RESOURCES'!$A$1:$M$2692,COLUMN('HUMAN RESOURCES'!$E278),0)</f>
        <v>4.1000000000000002E-2</v>
      </c>
      <c r="L278" s="6">
        <f>VLOOKUP($A278,'HUMAN RESOURCES'!$A$1:$M$2692,COLUMN('HUMAN RESOURCES'!$F278),0)</f>
        <v>9.1999999999999998E-2</v>
      </c>
      <c r="M278" s="6">
        <f>VLOOKUP($A278,'HUMAN RESOURCES'!$A$1:$M$2692,COLUMN('HUMAN RESOURCES'!$G278),0)</f>
        <v>52</v>
      </c>
      <c r="N278" s="6">
        <f>VLOOKUP($A278,'HUMAN RESOURCES'!$A$1:$M$2692,COLUMN('HUMAN RESOURCES'!$H278),0)</f>
        <v>52</v>
      </c>
      <c r="O278" s="6">
        <f>VLOOKUP($A278,'HUMAN RESOURCES'!$A$1:$M$2692,COLUMN('HUMAN RESOURCES'!$I278),0)</f>
        <v>0.438</v>
      </c>
      <c r="P278" s="6">
        <f>VLOOKUP($A278,'HUMAN RESOURCES'!$A$1:$M$2692,COLUMN('HUMAN RESOURCES'!$J278),0)</f>
        <v>0.52900000000000003</v>
      </c>
      <c r="Q278" s="6">
        <f>VLOOKUP($A278,'HUMAN RESOURCES'!$A$1:$M$2692,COLUMN('HUMAN RESOURCES'!$K278),0)</f>
        <v>3.3000000000000002E-2</v>
      </c>
      <c r="R278" s="6">
        <f>VLOOKUP($A278,'HUMAN RESOURCES'!$A$1:$M$2692,COLUMN('HUMAN RESOURCES'!$L278),0)</f>
        <v>9204581</v>
      </c>
      <c r="S278" s="6">
        <f>VLOOKUP($A278,'HUMAN RESOURCES'!$A$1:$M$2692,COLUMN('HUMAN RESOURCES'!$F278),0)</f>
        <v>9.1999999999999998E-2</v>
      </c>
      <c r="T278" s="6">
        <f>VLOOKUP($A278,TOURISM!$A$1:$F$2692,COLUMN(TOURISM!$E278),0)</f>
        <v>0</v>
      </c>
      <c r="U278" s="6">
        <f>VLOOKUP($A278,TOURISM!$A$1:$F$2692,COLUMN(TOURISM!$F278),0)</f>
        <v>36000000</v>
      </c>
      <c r="V278" s="6">
        <f>VLOOKUP($A278,BUSINESS!$A$1:$J$2692,COLUMN(BUSINESS!$E278),0)</f>
        <v>0</v>
      </c>
      <c r="W278" s="6">
        <f>VLOOKUP($A278,BUSINESS!$A$1:$J$2692,COLUMN(BUSINESS!$F278),0)</f>
        <v>40</v>
      </c>
      <c r="X278" s="6">
        <f>VLOOKUP($A278,BUSINESS!$A$1:$J$2692,COLUMN(BUSINESS!$G278),0)</f>
        <v>0</v>
      </c>
      <c r="Y278" s="6">
        <f>VLOOKUP($A278,BUSINESS!$A$1:$J$2692,COLUMN(BUSINESS!$H278),0)</f>
        <v>0</v>
      </c>
      <c r="Z278" s="6">
        <f>VLOOKUP($A278,BUSINESS!$A$1:$J$2692,COLUMN(BUSINESS!$I278),0)</f>
        <v>5.0000000000000001E-3</v>
      </c>
      <c r="AA278" s="6">
        <f>VLOOKUP($A278,BUSINESS!$A$1:$J$2692,COLUMN(BUSINESS!$J278),0)</f>
        <v>1.2E-2</v>
      </c>
      <c r="AB278" s="5"/>
      <c r="AC278" s="5"/>
      <c r="AD278" s="5"/>
      <c r="AE278" s="5"/>
    </row>
    <row r="279" spans="1:31" ht="15.75" customHeight="1" x14ac:dyDescent="0.25">
      <c r="A279" s="6">
        <v>278</v>
      </c>
      <c r="B279" s="7" t="str">
        <f>VLOOKUP($A279,GDP!$A$1:$H$2692,COLUMN(GDP!B279),0)</f>
        <v>Africa</v>
      </c>
      <c r="C279" s="8" t="str">
        <f>VLOOKUP($A279,GDP!$A$1:$H$2692,COLUMN(GDP!C279),0)</f>
        <v>Guinea-Africa</v>
      </c>
      <c r="D279" s="9" t="str">
        <f>VLOOKUP($A279,GDP!$A$1:$H$2692,COLUMN(GDP!D279),0)</f>
        <v>2004</v>
      </c>
      <c r="E279" s="8">
        <f>VLOOKUP($A279,GDP!$A$1:$H$2692,COLUMN(GDP!E279),0)</f>
        <v>3666349049</v>
      </c>
      <c r="F279" s="7">
        <f>VLOOKUP($A279,GDP!$A$1:$H$2692,COLUMN(GDP!F279),0)</f>
        <v>5.2999999999999999E-2</v>
      </c>
      <c r="G279" s="7">
        <f>VLOOKUP($A279,GDP!$A$1:$H$2692,COLUMN(GDP!G279),0)</f>
        <v>20</v>
      </c>
      <c r="H279" s="7">
        <f>VLOOKUP($A279,GDP!$A$1:$H$2692,COLUMN(GDP!H279),0)</f>
        <v>0</v>
      </c>
      <c r="I279" s="6">
        <f>VLOOKUP($A279,ENERGY!$A$1:$F$2692,COLUMN(ENERGY!E278),0)</f>
        <v>0</v>
      </c>
      <c r="J279" s="6">
        <f>VLOOKUP($A279,ENERGY!$A$1:$F$2692,COLUMN(ENERGY!F278),0)</f>
        <v>1214</v>
      </c>
      <c r="K279" s="6">
        <f>VLOOKUP($A279,'HUMAN RESOURCES'!$A$1:$M$2692,COLUMN('HUMAN RESOURCES'!$E279),0)</f>
        <v>0.04</v>
      </c>
      <c r="L279" s="6">
        <f>VLOOKUP($A279,'HUMAN RESOURCES'!$A$1:$M$2692,COLUMN('HUMAN RESOURCES'!$F279),0)</f>
        <v>8.7999999999999995E-2</v>
      </c>
      <c r="M279" s="6">
        <f>VLOOKUP($A279,'HUMAN RESOURCES'!$A$1:$M$2692,COLUMN('HUMAN RESOURCES'!$G279),0)</f>
        <v>52</v>
      </c>
      <c r="N279" s="6">
        <f>VLOOKUP($A279,'HUMAN RESOURCES'!$A$1:$M$2692,COLUMN('HUMAN RESOURCES'!$H279),0)</f>
        <v>52</v>
      </c>
      <c r="O279" s="6">
        <f>VLOOKUP($A279,'HUMAN RESOURCES'!$A$1:$M$2692,COLUMN('HUMAN RESOURCES'!$I279),0)</f>
        <v>0.437</v>
      </c>
      <c r="P279" s="6">
        <f>VLOOKUP($A279,'HUMAN RESOURCES'!$A$1:$M$2692,COLUMN('HUMAN RESOURCES'!$J279),0)</f>
        <v>0.53</v>
      </c>
      <c r="Q279" s="6">
        <f>VLOOKUP($A279,'HUMAN RESOURCES'!$A$1:$M$2692,COLUMN('HUMAN RESOURCES'!$K279),0)</f>
        <v>3.3000000000000002E-2</v>
      </c>
      <c r="R279" s="6">
        <f>VLOOKUP($A279,'HUMAN RESOURCES'!$A$1:$M$2692,COLUMN('HUMAN RESOURCES'!$L279),0)</f>
        <v>9379621</v>
      </c>
      <c r="S279" s="6">
        <f>VLOOKUP($A279,'HUMAN RESOURCES'!$A$1:$M$2692,COLUMN('HUMAN RESOURCES'!$F279),0)</f>
        <v>8.7999999999999995E-2</v>
      </c>
      <c r="T279" s="6">
        <f>VLOOKUP($A279,TOURISM!$A$1:$F$2692,COLUMN(TOURISM!$E279),0)</f>
        <v>0</v>
      </c>
      <c r="U279" s="6">
        <f>VLOOKUP($A279,TOURISM!$A$1:$F$2692,COLUMN(TOURISM!$F279),0)</f>
        <v>29000000</v>
      </c>
      <c r="V279" s="6">
        <f>VLOOKUP($A279,BUSINESS!$A$1:$J$2692,COLUMN(BUSINESS!$E279),0)</f>
        <v>0</v>
      </c>
      <c r="W279" s="6">
        <f>VLOOKUP($A279,BUSINESS!$A$1:$J$2692,COLUMN(BUSINESS!$F279),0)</f>
        <v>40</v>
      </c>
      <c r="X279" s="6">
        <f>VLOOKUP($A279,BUSINESS!$A$1:$J$2692,COLUMN(BUSINESS!$G279),0)</f>
        <v>0</v>
      </c>
      <c r="Y279" s="6">
        <f>VLOOKUP($A279,BUSINESS!$A$1:$J$2692,COLUMN(BUSINESS!$H279),0)</f>
        <v>0</v>
      </c>
      <c r="Z279" s="6">
        <f>VLOOKUP($A279,BUSINESS!$A$1:$J$2692,COLUMN(BUSINESS!$I279),0)</f>
        <v>5.0000000000000001E-3</v>
      </c>
      <c r="AA279" s="6">
        <f>VLOOKUP($A279,BUSINESS!$A$1:$J$2692,COLUMN(BUSINESS!$J279),0)</f>
        <v>1.7000000000000001E-2</v>
      </c>
      <c r="AB279" s="5"/>
      <c r="AC279" s="5"/>
      <c r="AD279" s="5"/>
      <c r="AE279" s="5"/>
    </row>
    <row r="280" spans="1:31" ht="15.75" customHeight="1" x14ac:dyDescent="0.25">
      <c r="A280" s="6">
        <v>279</v>
      </c>
      <c r="B280" s="7" t="str">
        <f>VLOOKUP($A280,GDP!$A$1:$H$2692,COLUMN(GDP!B280),0)</f>
        <v>Africa</v>
      </c>
      <c r="C280" s="8" t="str">
        <f>VLOOKUP($A280,GDP!$A$1:$H$2692,COLUMN(GDP!C280),0)</f>
        <v>Guinea-Africa</v>
      </c>
      <c r="D280" s="9" t="str">
        <f>VLOOKUP($A280,GDP!$A$1:$H$2692,COLUMN(GDP!D280),0)</f>
        <v>2005</v>
      </c>
      <c r="E280" s="8">
        <f>VLOOKUP($A280,GDP!$A$1:$H$2692,COLUMN(GDP!E280),0)</f>
        <v>2937072009</v>
      </c>
      <c r="F280" s="7">
        <f>VLOOKUP($A280,GDP!$A$1:$H$2692,COLUMN(GDP!F280),0)</f>
        <v>5.2999999999999999E-2</v>
      </c>
      <c r="G280" s="7">
        <f>VLOOKUP($A280,GDP!$A$1:$H$2692,COLUMN(GDP!G280),0)</f>
        <v>16</v>
      </c>
      <c r="H280" s="7">
        <f>VLOOKUP($A280,GDP!$A$1:$H$2692,COLUMN(GDP!H280),0)</f>
        <v>0</v>
      </c>
      <c r="I280" s="6">
        <f>VLOOKUP($A280,ENERGY!$A$1:$F$2692,COLUMN(ENERGY!E279),0)</f>
        <v>0</v>
      </c>
      <c r="J280" s="6">
        <f>VLOOKUP($A280,ENERGY!$A$1:$F$2692,COLUMN(ENERGY!F279),0)</f>
        <v>1210</v>
      </c>
      <c r="K280" s="6">
        <f>VLOOKUP($A280,'HUMAN RESOURCES'!$A$1:$M$2692,COLUMN('HUMAN RESOURCES'!$E280),0)</f>
        <v>0.04</v>
      </c>
      <c r="L280" s="6">
        <f>VLOOKUP($A280,'HUMAN RESOURCES'!$A$1:$M$2692,COLUMN('HUMAN RESOURCES'!$F280),0)</f>
        <v>8.5000000000000006E-2</v>
      </c>
      <c r="M280" s="6">
        <f>VLOOKUP($A280,'HUMAN RESOURCES'!$A$1:$M$2692,COLUMN('HUMAN RESOURCES'!$G280),0)</f>
        <v>53</v>
      </c>
      <c r="N280" s="6">
        <f>VLOOKUP($A280,'HUMAN RESOURCES'!$A$1:$M$2692,COLUMN('HUMAN RESOURCES'!$H280),0)</f>
        <v>52</v>
      </c>
      <c r="O280" s="6">
        <f>VLOOKUP($A280,'HUMAN RESOURCES'!$A$1:$M$2692,COLUMN('HUMAN RESOURCES'!$I280),0)</f>
        <v>0.436</v>
      </c>
      <c r="P280" s="6">
        <f>VLOOKUP($A280,'HUMAN RESOURCES'!$A$1:$M$2692,COLUMN('HUMAN RESOURCES'!$J280),0)</f>
        <v>0.53100000000000003</v>
      </c>
      <c r="Q280" s="6">
        <f>VLOOKUP($A280,'HUMAN RESOURCES'!$A$1:$M$2692,COLUMN('HUMAN RESOURCES'!$K280),0)</f>
        <v>3.2000000000000001E-2</v>
      </c>
      <c r="R280" s="6">
        <f>VLOOKUP($A280,'HUMAN RESOURCES'!$A$1:$M$2692,COLUMN('HUMAN RESOURCES'!$L280),0)</f>
        <v>9576331</v>
      </c>
      <c r="S280" s="6">
        <f>VLOOKUP($A280,'HUMAN RESOURCES'!$A$1:$M$2692,COLUMN('HUMAN RESOURCES'!$F280),0)</f>
        <v>8.5000000000000006E-2</v>
      </c>
      <c r="T280" s="6">
        <f>VLOOKUP($A280,TOURISM!$A$1:$F$2692,COLUMN(TOURISM!$E280),0)</f>
        <v>0</v>
      </c>
      <c r="U280" s="6">
        <f>VLOOKUP($A280,TOURISM!$A$1:$F$2692,COLUMN(TOURISM!$F280),0)</f>
        <v>38000000</v>
      </c>
      <c r="V280" s="6">
        <f>VLOOKUP($A280,BUSINESS!$A$1:$J$2692,COLUMN(BUSINESS!$E280),0)</f>
        <v>0.80700000000000005</v>
      </c>
      <c r="W280" s="6">
        <f>VLOOKUP($A280,BUSINESS!$A$1:$J$2692,COLUMN(BUSINESS!$F280),0)</f>
        <v>40</v>
      </c>
      <c r="X280" s="6">
        <f>VLOOKUP($A280,BUSINESS!$A$1:$J$2692,COLUMN(BUSINESS!$G280),0)</f>
        <v>0</v>
      </c>
      <c r="Y280" s="6">
        <f>VLOOKUP($A280,BUSINESS!$A$1:$J$2692,COLUMN(BUSINESS!$H280),0)</f>
        <v>416</v>
      </c>
      <c r="Z280" s="6">
        <f>VLOOKUP($A280,BUSINESS!$A$1:$J$2692,COLUMN(BUSINESS!$I280),0)</f>
        <v>5.0000000000000001E-3</v>
      </c>
      <c r="AA280" s="6">
        <f>VLOOKUP($A280,BUSINESS!$A$1:$J$2692,COLUMN(BUSINESS!$J280),0)</f>
        <v>0.02</v>
      </c>
      <c r="AB280" s="5"/>
      <c r="AC280" s="5"/>
      <c r="AD280" s="5"/>
      <c r="AE280" s="5"/>
    </row>
    <row r="281" spans="1:31" ht="15.75" customHeight="1" x14ac:dyDescent="0.25">
      <c r="A281" s="6">
        <v>280</v>
      </c>
      <c r="B281" s="7" t="str">
        <f>VLOOKUP($A281,GDP!$A$1:$H$2692,COLUMN(GDP!B281),0)</f>
        <v>Africa</v>
      </c>
      <c r="C281" s="8" t="str">
        <f>VLOOKUP($A281,GDP!$A$1:$H$2692,COLUMN(GDP!C281),0)</f>
        <v>Guinea-Africa</v>
      </c>
      <c r="D281" s="9" t="str">
        <f>VLOOKUP($A281,GDP!$A$1:$H$2692,COLUMN(GDP!D281),0)</f>
        <v>2006</v>
      </c>
      <c r="E281" s="8">
        <f>VLOOKUP($A281,GDP!$A$1:$H$2692,COLUMN(GDP!E281),0)</f>
        <v>2821346684</v>
      </c>
      <c r="F281" s="7">
        <f>VLOOKUP($A281,GDP!$A$1:$H$2692,COLUMN(GDP!F281),0)</f>
        <v>5.5E-2</v>
      </c>
      <c r="G281" s="7">
        <f>VLOOKUP($A281,GDP!$A$1:$H$2692,COLUMN(GDP!G281),0)</f>
        <v>16</v>
      </c>
      <c r="H281" s="7">
        <f>VLOOKUP($A281,GDP!$A$1:$H$2692,COLUMN(GDP!H281),0)</f>
        <v>0</v>
      </c>
      <c r="I281" s="6">
        <f>VLOOKUP($A281,ENERGY!$A$1:$F$2692,COLUMN(ENERGY!E280),0)</f>
        <v>0</v>
      </c>
      <c r="J281" s="6">
        <f>VLOOKUP($A281,ENERGY!$A$1:$F$2692,COLUMN(ENERGY!F280),0)</f>
        <v>1181</v>
      </c>
      <c r="K281" s="6">
        <f>VLOOKUP($A281,'HUMAN RESOURCES'!$A$1:$M$2692,COLUMN('HUMAN RESOURCES'!$E281),0)</f>
        <v>0.04</v>
      </c>
      <c r="L281" s="6">
        <f>VLOOKUP($A281,'HUMAN RESOURCES'!$A$1:$M$2692,COLUMN('HUMAN RESOURCES'!$F281),0)</f>
        <v>8.2000000000000003E-2</v>
      </c>
      <c r="M281" s="6">
        <f>VLOOKUP($A281,'HUMAN RESOURCES'!$A$1:$M$2692,COLUMN('HUMAN RESOURCES'!$G281),0)</f>
        <v>54</v>
      </c>
      <c r="N281" s="6">
        <f>VLOOKUP($A281,'HUMAN RESOURCES'!$A$1:$M$2692,COLUMN('HUMAN RESOURCES'!$H281),0)</f>
        <v>53</v>
      </c>
      <c r="O281" s="6">
        <f>VLOOKUP($A281,'HUMAN RESOURCES'!$A$1:$M$2692,COLUMN('HUMAN RESOURCES'!$I281),0)</f>
        <v>0.435</v>
      </c>
      <c r="P281" s="6">
        <f>VLOOKUP($A281,'HUMAN RESOURCES'!$A$1:$M$2692,COLUMN('HUMAN RESOURCES'!$J281),0)</f>
        <v>0.53300000000000003</v>
      </c>
      <c r="Q281" s="6">
        <f>VLOOKUP($A281,'HUMAN RESOURCES'!$A$1:$M$2692,COLUMN('HUMAN RESOURCES'!$K281),0)</f>
        <v>3.2000000000000001E-2</v>
      </c>
      <c r="R281" s="6">
        <f>VLOOKUP($A281,'HUMAN RESOURCES'!$A$1:$M$2692,COLUMN('HUMAN RESOURCES'!$L281),0)</f>
        <v>9798963</v>
      </c>
      <c r="S281" s="6">
        <f>VLOOKUP($A281,'HUMAN RESOURCES'!$A$1:$M$2692,COLUMN('HUMAN RESOURCES'!$F281),0)</f>
        <v>8.2000000000000003E-2</v>
      </c>
      <c r="T281" s="6">
        <f>VLOOKUP($A281,TOURISM!$A$1:$F$2692,COLUMN(TOURISM!$E281),0)</f>
        <v>0</v>
      </c>
      <c r="U281" s="6">
        <f>VLOOKUP($A281,TOURISM!$A$1:$F$2692,COLUMN(TOURISM!$F281),0)</f>
        <v>41000000</v>
      </c>
      <c r="V281" s="6">
        <f>VLOOKUP($A281,BUSINESS!$A$1:$J$2692,COLUMN(BUSINESS!$E281),0)</f>
        <v>0.80700000000000005</v>
      </c>
      <c r="W281" s="6">
        <f>VLOOKUP($A281,BUSINESS!$A$1:$J$2692,COLUMN(BUSINESS!$F281),0)</f>
        <v>40</v>
      </c>
      <c r="X281" s="6">
        <f>VLOOKUP($A281,BUSINESS!$A$1:$J$2692,COLUMN(BUSINESS!$G281),0)</f>
        <v>0</v>
      </c>
      <c r="Y281" s="6">
        <f>VLOOKUP($A281,BUSINESS!$A$1:$J$2692,COLUMN(BUSINESS!$H281),0)</f>
        <v>416</v>
      </c>
      <c r="Z281" s="6">
        <f>VLOOKUP($A281,BUSINESS!$A$1:$J$2692,COLUMN(BUSINESS!$I281),0)</f>
        <v>6.0000000000000001E-3</v>
      </c>
      <c r="AA281" s="6">
        <f>VLOOKUP($A281,BUSINESS!$A$1:$J$2692,COLUMN(BUSINESS!$J281),0)</f>
        <v>0</v>
      </c>
      <c r="AB281" s="5"/>
      <c r="AC281" s="5"/>
      <c r="AD281" s="5"/>
      <c r="AE281" s="5"/>
    </row>
    <row r="282" spans="1:31" ht="15.75" customHeight="1" x14ac:dyDescent="0.25">
      <c r="A282" s="6">
        <v>281</v>
      </c>
      <c r="B282" s="7" t="str">
        <f>VLOOKUP($A282,GDP!$A$1:$H$2692,COLUMN(GDP!B282),0)</f>
        <v>Africa</v>
      </c>
      <c r="C282" s="8" t="str">
        <f>VLOOKUP($A282,GDP!$A$1:$H$2692,COLUMN(GDP!C282),0)</f>
        <v>Guinea-Africa</v>
      </c>
      <c r="D282" s="9" t="str">
        <f>VLOOKUP($A282,GDP!$A$1:$H$2692,COLUMN(GDP!D282),0)</f>
        <v>2007</v>
      </c>
      <c r="E282" s="8">
        <f>VLOOKUP($A282,GDP!$A$1:$H$2692,COLUMN(GDP!E282),0)</f>
        <v>4134173271</v>
      </c>
      <c r="F282" s="7">
        <f>VLOOKUP($A282,GDP!$A$1:$H$2692,COLUMN(GDP!F282),0)</f>
        <v>6.3E-2</v>
      </c>
      <c r="G282" s="7">
        <f>VLOOKUP($A282,GDP!$A$1:$H$2692,COLUMN(GDP!G282),0)</f>
        <v>26</v>
      </c>
      <c r="H282" s="7">
        <f>VLOOKUP($A282,GDP!$A$1:$H$2692,COLUMN(GDP!H282),0)</f>
        <v>0</v>
      </c>
      <c r="I282" s="6">
        <f>VLOOKUP($A282,ENERGY!$A$1:$F$2692,COLUMN(ENERGY!E281),0)</f>
        <v>0</v>
      </c>
      <c r="J282" s="6">
        <f>VLOOKUP($A282,ENERGY!$A$1:$F$2692,COLUMN(ENERGY!F281),0)</f>
        <v>1181</v>
      </c>
      <c r="K282" s="6">
        <f>VLOOKUP($A282,'HUMAN RESOURCES'!$A$1:$M$2692,COLUMN('HUMAN RESOURCES'!$E282),0)</f>
        <v>3.9E-2</v>
      </c>
      <c r="L282" s="6">
        <f>VLOOKUP($A282,'HUMAN RESOURCES'!$A$1:$M$2692,COLUMN('HUMAN RESOURCES'!$F282),0)</f>
        <v>7.9000000000000001E-2</v>
      </c>
      <c r="M282" s="6">
        <f>VLOOKUP($A282,'HUMAN RESOURCES'!$A$1:$M$2692,COLUMN('HUMAN RESOURCES'!$G282),0)</f>
        <v>55</v>
      </c>
      <c r="N282" s="6">
        <f>VLOOKUP($A282,'HUMAN RESOURCES'!$A$1:$M$2692,COLUMN('HUMAN RESOURCES'!$H282),0)</f>
        <v>53</v>
      </c>
      <c r="O282" s="6">
        <f>VLOOKUP($A282,'HUMAN RESOURCES'!$A$1:$M$2692,COLUMN('HUMAN RESOURCES'!$I282),0)</f>
        <v>0.433</v>
      </c>
      <c r="P282" s="6">
        <f>VLOOKUP($A282,'HUMAN RESOURCES'!$A$1:$M$2692,COLUMN('HUMAN RESOURCES'!$J282),0)</f>
        <v>0.53400000000000003</v>
      </c>
      <c r="Q282" s="6">
        <f>VLOOKUP($A282,'HUMAN RESOURCES'!$A$1:$M$2692,COLUMN('HUMAN RESOURCES'!$K282),0)</f>
        <v>3.2000000000000001E-2</v>
      </c>
      <c r="R282" s="6">
        <f>VLOOKUP($A282,'HUMAN RESOURCES'!$A$1:$M$2692,COLUMN('HUMAN RESOURCES'!$L282),0)</f>
        <v>10046967</v>
      </c>
      <c r="S282" s="6">
        <f>VLOOKUP($A282,'HUMAN RESOURCES'!$A$1:$M$2692,COLUMN('HUMAN RESOURCES'!$F282),0)</f>
        <v>7.9000000000000001E-2</v>
      </c>
      <c r="T282" s="6">
        <f>VLOOKUP($A282,TOURISM!$A$1:$F$2692,COLUMN(TOURISM!$E282),0)</f>
        <v>1100000</v>
      </c>
      <c r="U282" s="6">
        <f>VLOOKUP($A282,TOURISM!$A$1:$F$2692,COLUMN(TOURISM!$F282),0)</f>
        <v>96000000</v>
      </c>
      <c r="V282" s="6">
        <f>VLOOKUP($A282,BUSINESS!$A$1:$J$2692,COLUMN(BUSINESS!$E282),0)</f>
        <v>0.80700000000000005</v>
      </c>
      <c r="W282" s="6">
        <f>VLOOKUP($A282,BUSINESS!$A$1:$J$2692,COLUMN(BUSINESS!$F282),0)</f>
        <v>40</v>
      </c>
      <c r="X282" s="6">
        <f>VLOOKUP($A282,BUSINESS!$A$1:$J$2692,COLUMN(BUSINESS!$G282),0)</f>
        <v>0</v>
      </c>
      <c r="Y282" s="6">
        <f>VLOOKUP($A282,BUSINESS!$A$1:$J$2692,COLUMN(BUSINESS!$H282),0)</f>
        <v>416</v>
      </c>
      <c r="Z282" s="6">
        <f>VLOOKUP($A282,BUSINESS!$A$1:$J$2692,COLUMN(BUSINESS!$I282),0)</f>
        <v>8.0000000000000002E-3</v>
      </c>
      <c r="AA282" s="6">
        <f>VLOOKUP($A282,BUSINESS!$A$1:$J$2692,COLUMN(BUSINESS!$J282),0)</f>
        <v>0.19900000000000001</v>
      </c>
      <c r="AB282" s="5"/>
      <c r="AC282" s="5"/>
      <c r="AD282" s="5"/>
      <c r="AE282" s="5"/>
    </row>
    <row r="283" spans="1:31" ht="15.75" customHeight="1" x14ac:dyDescent="0.25">
      <c r="A283" s="6">
        <v>282</v>
      </c>
      <c r="B283" s="7" t="str">
        <f>VLOOKUP($A283,GDP!$A$1:$H$2692,COLUMN(GDP!B283),0)</f>
        <v>Africa</v>
      </c>
      <c r="C283" s="8" t="str">
        <f>VLOOKUP($A283,GDP!$A$1:$H$2692,COLUMN(GDP!C283),0)</f>
        <v>Guinea-Africa</v>
      </c>
      <c r="D283" s="9" t="str">
        <f>VLOOKUP($A283,GDP!$A$1:$H$2692,COLUMN(GDP!D283),0)</f>
        <v>2008</v>
      </c>
      <c r="E283" s="8">
        <f>VLOOKUP($A283,GDP!$A$1:$H$2692,COLUMN(GDP!E283),0)</f>
        <v>4515824643</v>
      </c>
      <c r="F283" s="7">
        <f>VLOOKUP($A283,GDP!$A$1:$H$2692,COLUMN(GDP!F283),0)</f>
        <v>0.06</v>
      </c>
      <c r="G283" s="7">
        <f>VLOOKUP($A283,GDP!$A$1:$H$2692,COLUMN(GDP!G283),0)</f>
        <v>26</v>
      </c>
      <c r="H283" s="7">
        <f>VLOOKUP($A283,GDP!$A$1:$H$2692,COLUMN(GDP!H283),0)</f>
        <v>0</v>
      </c>
      <c r="I283" s="6">
        <f>VLOOKUP($A283,ENERGY!$A$1:$F$2692,COLUMN(ENERGY!E282),0)</f>
        <v>0</v>
      </c>
      <c r="J283" s="6">
        <f>VLOOKUP($A283,ENERGY!$A$1:$F$2692,COLUMN(ENERGY!F282),0)</f>
        <v>1342</v>
      </c>
      <c r="K283" s="6">
        <f>VLOOKUP($A283,'HUMAN RESOURCES'!$A$1:$M$2692,COLUMN('HUMAN RESOURCES'!$E283),0)</f>
        <v>3.9E-2</v>
      </c>
      <c r="L283" s="6">
        <f>VLOOKUP($A283,'HUMAN RESOURCES'!$A$1:$M$2692,COLUMN('HUMAN RESOURCES'!$F283),0)</f>
        <v>7.6999999999999999E-2</v>
      </c>
      <c r="M283" s="6">
        <f>VLOOKUP($A283,'HUMAN RESOURCES'!$A$1:$M$2692,COLUMN('HUMAN RESOURCES'!$G283),0)</f>
        <v>55</v>
      </c>
      <c r="N283" s="6">
        <f>VLOOKUP($A283,'HUMAN RESOURCES'!$A$1:$M$2692,COLUMN('HUMAN RESOURCES'!$H283),0)</f>
        <v>54</v>
      </c>
      <c r="O283" s="6">
        <f>VLOOKUP($A283,'HUMAN RESOURCES'!$A$1:$M$2692,COLUMN('HUMAN RESOURCES'!$I283),0)</f>
        <v>0.432</v>
      </c>
      <c r="P283" s="6">
        <f>VLOOKUP($A283,'HUMAN RESOURCES'!$A$1:$M$2692,COLUMN('HUMAN RESOURCES'!$J283),0)</f>
        <v>0.53600000000000003</v>
      </c>
      <c r="Q283" s="6">
        <f>VLOOKUP($A283,'HUMAN RESOURCES'!$A$1:$M$2692,COLUMN('HUMAN RESOURCES'!$K283),0)</f>
        <v>3.2000000000000001E-2</v>
      </c>
      <c r="R283" s="6">
        <f>VLOOKUP($A283,'HUMAN RESOURCES'!$A$1:$M$2692,COLUMN('HUMAN RESOURCES'!$L283),0)</f>
        <v>10314678</v>
      </c>
      <c r="S283" s="6">
        <f>VLOOKUP($A283,'HUMAN RESOURCES'!$A$1:$M$2692,COLUMN('HUMAN RESOURCES'!$F283),0)</f>
        <v>7.6999999999999999E-2</v>
      </c>
      <c r="T283" s="6">
        <f>VLOOKUP($A283,TOURISM!$A$1:$F$2692,COLUMN(TOURISM!$E283),0)</f>
        <v>2400000</v>
      </c>
      <c r="U283" s="6">
        <f>VLOOKUP($A283,TOURISM!$A$1:$F$2692,COLUMN(TOURISM!$F283),0)</f>
        <v>30000000</v>
      </c>
      <c r="V283" s="6">
        <f>VLOOKUP($A283,BUSINESS!$A$1:$J$2692,COLUMN(BUSINESS!$E283),0)</f>
        <v>0.80700000000000005</v>
      </c>
      <c r="W283" s="6">
        <f>VLOOKUP($A283,BUSINESS!$A$1:$J$2692,COLUMN(BUSINESS!$F283),0)</f>
        <v>40</v>
      </c>
      <c r="X283" s="6">
        <f>VLOOKUP($A283,BUSINESS!$A$1:$J$2692,COLUMN(BUSINESS!$G283),0)</f>
        <v>0</v>
      </c>
      <c r="Y283" s="6">
        <f>VLOOKUP($A283,BUSINESS!$A$1:$J$2692,COLUMN(BUSINESS!$H283),0)</f>
        <v>416</v>
      </c>
      <c r="Z283" s="6">
        <f>VLOOKUP($A283,BUSINESS!$A$1:$J$2692,COLUMN(BUSINESS!$I283),0)</f>
        <v>8.9999999999999993E-3</v>
      </c>
      <c r="AA283" s="6">
        <f>VLOOKUP($A283,BUSINESS!$A$1:$J$2692,COLUMN(BUSINESS!$J283),0)</f>
        <v>0.26700000000000002</v>
      </c>
      <c r="AB283" s="5"/>
      <c r="AC283" s="5"/>
      <c r="AD283" s="5"/>
      <c r="AE283" s="5"/>
    </row>
    <row r="284" spans="1:31" ht="15.75" customHeight="1" x14ac:dyDescent="0.25">
      <c r="A284" s="6">
        <v>283</v>
      </c>
      <c r="B284" s="7" t="str">
        <f>VLOOKUP($A284,GDP!$A$1:$H$2692,COLUMN(GDP!B284),0)</f>
        <v>Africa</v>
      </c>
      <c r="C284" s="8" t="str">
        <f>VLOOKUP($A284,GDP!$A$1:$H$2692,COLUMN(GDP!C284),0)</f>
        <v>Guinea-Africa</v>
      </c>
      <c r="D284" s="9" t="str">
        <f>VLOOKUP($A284,GDP!$A$1:$H$2692,COLUMN(GDP!D284),0)</f>
        <v>2009</v>
      </c>
      <c r="E284" s="8">
        <f>VLOOKUP($A284,GDP!$A$1:$H$2692,COLUMN(GDP!E284),0)</f>
        <v>4609923720</v>
      </c>
      <c r="F284" s="7">
        <f>VLOOKUP($A284,GDP!$A$1:$H$2692,COLUMN(GDP!F284),0)</f>
        <v>6.3E-2</v>
      </c>
      <c r="G284" s="7">
        <f>VLOOKUP($A284,GDP!$A$1:$H$2692,COLUMN(GDP!G284),0)</f>
        <v>28</v>
      </c>
      <c r="H284" s="7">
        <f>VLOOKUP($A284,GDP!$A$1:$H$2692,COLUMN(GDP!H284),0)</f>
        <v>0</v>
      </c>
      <c r="I284" s="6">
        <f>VLOOKUP($A284,ENERGY!$A$1:$F$2692,COLUMN(ENERGY!E283),0)</f>
        <v>0</v>
      </c>
      <c r="J284" s="6">
        <f>VLOOKUP($A284,ENERGY!$A$1:$F$2692,COLUMN(ENERGY!F283),0)</f>
        <v>1342</v>
      </c>
      <c r="K284" s="6">
        <f>VLOOKUP($A284,'HUMAN RESOURCES'!$A$1:$M$2692,COLUMN('HUMAN RESOURCES'!$E284),0)</f>
        <v>3.9E-2</v>
      </c>
      <c r="L284" s="6">
        <f>VLOOKUP($A284,'HUMAN RESOURCES'!$A$1:$M$2692,COLUMN('HUMAN RESOURCES'!$F284),0)</f>
        <v>7.3999999999999996E-2</v>
      </c>
      <c r="M284" s="6">
        <f>VLOOKUP($A284,'HUMAN RESOURCES'!$A$1:$M$2692,COLUMN('HUMAN RESOURCES'!$G284),0)</f>
        <v>56</v>
      </c>
      <c r="N284" s="6">
        <f>VLOOKUP($A284,'HUMAN RESOURCES'!$A$1:$M$2692,COLUMN('HUMAN RESOURCES'!$H284),0)</f>
        <v>54</v>
      </c>
      <c r="O284" s="6">
        <f>VLOOKUP($A284,'HUMAN RESOURCES'!$A$1:$M$2692,COLUMN('HUMAN RESOURCES'!$I284),0)</f>
        <v>0.43</v>
      </c>
      <c r="P284" s="6">
        <f>VLOOKUP($A284,'HUMAN RESOURCES'!$A$1:$M$2692,COLUMN('HUMAN RESOURCES'!$J284),0)</f>
        <v>0.53800000000000003</v>
      </c>
      <c r="Q284" s="6">
        <f>VLOOKUP($A284,'HUMAN RESOURCES'!$A$1:$M$2692,COLUMN('HUMAN RESOURCES'!$K284),0)</f>
        <v>3.2000000000000001E-2</v>
      </c>
      <c r="R284" s="6">
        <f>VLOOKUP($A284,'HUMAN RESOURCES'!$A$1:$M$2692,COLUMN('HUMAN RESOURCES'!$L284),0)</f>
        <v>10593248</v>
      </c>
      <c r="S284" s="6">
        <f>VLOOKUP($A284,'HUMAN RESOURCES'!$A$1:$M$2692,COLUMN('HUMAN RESOURCES'!$F284),0)</f>
        <v>7.3999999999999996E-2</v>
      </c>
      <c r="T284" s="6">
        <f>VLOOKUP($A284,TOURISM!$A$1:$F$2692,COLUMN(TOURISM!$E284),0)</f>
        <v>4900000</v>
      </c>
      <c r="U284" s="6">
        <f>VLOOKUP($A284,TOURISM!$A$1:$F$2692,COLUMN(TOURISM!$F284),0)</f>
        <v>28000000</v>
      </c>
      <c r="V284" s="6">
        <f>VLOOKUP($A284,BUSINESS!$A$1:$J$2692,COLUMN(BUSINESS!$E284),0)</f>
        <v>0.80700000000000005</v>
      </c>
      <c r="W284" s="6">
        <f>VLOOKUP($A284,BUSINESS!$A$1:$J$2692,COLUMN(BUSINESS!$F284),0)</f>
        <v>40</v>
      </c>
      <c r="X284" s="6">
        <f>VLOOKUP($A284,BUSINESS!$A$1:$J$2692,COLUMN(BUSINESS!$G284),0)</f>
        <v>0</v>
      </c>
      <c r="Y284" s="6">
        <f>VLOOKUP($A284,BUSINESS!$A$1:$J$2692,COLUMN(BUSINESS!$H284),0)</f>
        <v>416</v>
      </c>
      <c r="Z284" s="6">
        <f>VLOOKUP($A284,BUSINESS!$A$1:$J$2692,COLUMN(BUSINESS!$I284),0)</f>
        <v>8.9999999999999993E-3</v>
      </c>
      <c r="AA284" s="6">
        <f>VLOOKUP($A284,BUSINESS!$A$1:$J$2692,COLUMN(BUSINESS!$J284),0)</f>
        <v>0.32900000000000001</v>
      </c>
      <c r="AB284" s="5"/>
      <c r="AC284" s="5"/>
      <c r="AD284" s="5"/>
      <c r="AE284" s="5"/>
    </row>
    <row r="285" spans="1:31" ht="15.75" customHeight="1" x14ac:dyDescent="0.25">
      <c r="A285" s="6">
        <v>284</v>
      </c>
      <c r="B285" s="7" t="str">
        <f>VLOOKUP($A285,GDP!$A$1:$H$2692,COLUMN(GDP!B285),0)</f>
        <v>Africa</v>
      </c>
      <c r="C285" s="8" t="str">
        <f>VLOOKUP($A285,GDP!$A$1:$H$2692,COLUMN(GDP!C285),0)</f>
        <v>Guinea-Africa</v>
      </c>
      <c r="D285" s="9" t="str">
        <f>VLOOKUP($A285,GDP!$A$1:$H$2692,COLUMN(GDP!D285),0)</f>
        <v>2010</v>
      </c>
      <c r="E285" s="8">
        <f>VLOOKUP($A285,GDP!$A$1:$H$2692,COLUMN(GDP!E285),0)</f>
        <v>4735956476</v>
      </c>
      <c r="F285" s="7">
        <f>VLOOKUP($A285,GDP!$A$1:$H$2692,COLUMN(GDP!F285),0)</f>
        <v>6.2E-2</v>
      </c>
      <c r="G285" s="7">
        <f>VLOOKUP($A285,GDP!$A$1:$H$2692,COLUMN(GDP!G285),0)</f>
        <v>27</v>
      </c>
      <c r="H285" s="7">
        <f>VLOOKUP($A285,GDP!$A$1:$H$2692,COLUMN(GDP!H285),0)</f>
        <v>0</v>
      </c>
      <c r="I285" s="6">
        <f>VLOOKUP($A285,ENERGY!$A$1:$F$2692,COLUMN(ENERGY!E284),0)</f>
        <v>0</v>
      </c>
      <c r="J285" s="6">
        <f>VLOOKUP($A285,ENERGY!$A$1:$F$2692,COLUMN(ENERGY!F284),0)</f>
        <v>1324</v>
      </c>
      <c r="K285" s="6">
        <f>VLOOKUP($A285,'HUMAN RESOURCES'!$A$1:$M$2692,COLUMN('HUMAN RESOURCES'!$E285),0)</f>
        <v>3.7999999999999999E-2</v>
      </c>
      <c r="L285" s="6">
        <f>VLOOKUP($A285,'HUMAN RESOURCES'!$A$1:$M$2692,COLUMN('HUMAN RESOURCES'!$F285),0)</f>
        <v>7.0999999999999994E-2</v>
      </c>
      <c r="M285" s="6">
        <f>VLOOKUP($A285,'HUMAN RESOURCES'!$A$1:$M$2692,COLUMN('HUMAN RESOURCES'!$G285),0)</f>
        <v>56</v>
      </c>
      <c r="N285" s="6">
        <f>VLOOKUP($A285,'HUMAN RESOURCES'!$A$1:$M$2692,COLUMN('HUMAN RESOURCES'!$H285),0)</f>
        <v>55</v>
      </c>
      <c r="O285" s="6">
        <f>VLOOKUP($A285,'HUMAN RESOURCES'!$A$1:$M$2692,COLUMN('HUMAN RESOURCES'!$I285),0)</f>
        <v>0.42799999999999999</v>
      </c>
      <c r="P285" s="6">
        <f>VLOOKUP($A285,'HUMAN RESOURCES'!$A$1:$M$2692,COLUMN('HUMAN RESOURCES'!$J285),0)</f>
        <v>0.54</v>
      </c>
      <c r="Q285" s="6">
        <f>VLOOKUP($A285,'HUMAN RESOURCES'!$A$1:$M$2692,COLUMN('HUMAN RESOURCES'!$K285),0)</f>
        <v>3.2000000000000001E-2</v>
      </c>
      <c r="R285" s="6">
        <f>VLOOKUP($A285,'HUMAN RESOURCES'!$A$1:$M$2692,COLUMN('HUMAN RESOURCES'!$L285),0)</f>
        <v>10876033</v>
      </c>
      <c r="S285" s="6">
        <f>VLOOKUP($A285,'HUMAN RESOURCES'!$A$1:$M$2692,COLUMN('HUMAN RESOURCES'!$F285),0)</f>
        <v>7.0999999999999994E-2</v>
      </c>
      <c r="T285" s="6">
        <f>VLOOKUP($A285,TOURISM!$A$1:$F$2692,COLUMN(TOURISM!$E285),0)</f>
        <v>2000000</v>
      </c>
      <c r="U285" s="6">
        <f>VLOOKUP($A285,TOURISM!$A$1:$F$2692,COLUMN(TOURISM!$F285),0)</f>
        <v>17000000</v>
      </c>
      <c r="V285" s="6">
        <f>VLOOKUP($A285,BUSINESS!$A$1:$J$2692,COLUMN(BUSINESS!$E285),0)</f>
        <v>0.879</v>
      </c>
      <c r="W285" s="6">
        <f>VLOOKUP($A285,BUSINESS!$A$1:$J$2692,COLUMN(BUSINESS!$F285),0)</f>
        <v>40</v>
      </c>
      <c r="X285" s="6">
        <f>VLOOKUP($A285,BUSINESS!$A$1:$J$2692,COLUMN(BUSINESS!$G285),0)</f>
        <v>0</v>
      </c>
      <c r="Y285" s="6">
        <f>VLOOKUP($A285,BUSINESS!$A$1:$J$2692,COLUMN(BUSINESS!$H285),0)</f>
        <v>416</v>
      </c>
      <c r="Z285" s="6">
        <f>VLOOKUP($A285,BUSINESS!$A$1:$J$2692,COLUMN(BUSINESS!$I285),0)</f>
        <v>0.01</v>
      </c>
      <c r="AA285" s="6">
        <f>VLOOKUP($A285,BUSINESS!$A$1:$J$2692,COLUMN(BUSINESS!$J285),0)</f>
        <v>0.36799999999999999</v>
      </c>
      <c r="AB285" s="5"/>
      <c r="AC285" s="5"/>
      <c r="AD285" s="5"/>
      <c r="AE285" s="5"/>
    </row>
    <row r="286" spans="1:31" ht="15.75" customHeight="1" x14ac:dyDescent="0.25">
      <c r="A286" s="6">
        <v>285</v>
      </c>
      <c r="B286" s="7" t="str">
        <f>VLOOKUP($A286,GDP!$A$1:$H$2692,COLUMN(GDP!B286),0)</f>
        <v>Africa</v>
      </c>
      <c r="C286" s="8" t="str">
        <f>VLOOKUP($A286,GDP!$A$1:$H$2692,COLUMN(GDP!C286),0)</f>
        <v>Guinea-Africa</v>
      </c>
      <c r="D286" s="9" t="str">
        <f>VLOOKUP($A286,GDP!$A$1:$H$2692,COLUMN(GDP!D286),0)</f>
        <v>2011</v>
      </c>
      <c r="E286" s="8">
        <f>VLOOKUP($A286,GDP!$A$1:$H$2692,COLUMN(GDP!E286),0)</f>
        <v>5067360041</v>
      </c>
      <c r="F286" s="7">
        <f>VLOOKUP($A286,GDP!$A$1:$H$2692,COLUMN(GDP!F286),0)</f>
        <v>0.06</v>
      </c>
      <c r="G286" s="7">
        <f>VLOOKUP($A286,GDP!$A$1:$H$2692,COLUMN(GDP!G286),0)</f>
        <v>27</v>
      </c>
      <c r="H286" s="7">
        <f>VLOOKUP($A286,GDP!$A$1:$H$2692,COLUMN(GDP!H286),0)</f>
        <v>0</v>
      </c>
      <c r="I286" s="6">
        <f>VLOOKUP($A286,ENERGY!$A$1:$F$2692,COLUMN(ENERGY!E285),0)</f>
        <v>0</v>
      </c>
      <c r="J286" s="6">
        <f>VLOOKUP($A286,ENERGY!$A$1:$F$2692,COLUMN(ENERGY!F285),0)</f>
        <v>1298</v>
      </c>
      <c r="K286" s="6">
        <f>VLOOKUP($A286,'HUMAN RESOURCES'!$A$1:$M$2692,COLUMN('HUMAN RESOURCES'!$E286),0)</f>
        <v>3.7999999999999999E-2</v>
      </c>
      <c r="L286" s="6">
        <f>VLOOKUP($A286,'HUMAN RESOURCES'!$A$1:$M$2692,COLUMN('HUMAN RESOURCES'!$F286),0)</f>
        <v>6.9000000000000006E-2</v>
      </c>
      <c r="M286" s="6">
        <f>VLOOKUP($A286,'HUMAN RESOURCES'!$A$1:$M$2692,COLUMN('HUMAN RESOURCES'!$G286),0)</f>
        <v>56</v>
      </c>
      <c r="N286" s="6">
        <f>VLOOKUP($A286,'HUMAN RESOURCES'!$A$1:$M$2692,COLUMN('HUMAN RESOURCES'!$H286),0)</f>
        <v>55</v>
      </c>
      <c r="O286" s="6">
        <f>VLOOKUP($A286,'HUMAN RESOURCES'!$A$1:$M$2692,COLUMN('HUMAN RESOURCES'!$I286),0)</f>
        <v>0.42699999999999999</v>
      </c>
      <c r="P286" s="6">
        <f>VLOOKUP($A286,'HUMAN RESOURCES'!$A$1:$M$2692,COLUMN('HUMAN RESOURCES'!$J286),0)</f>
        <v>0.54200000000000004</v>
      </c>
      <c r="Q286" s="6">
        <f>VLOOKUP($A286,'HUMAN RESOURCES'!$A$1:$M$2692,COLUMN('HUMAN RESOURCES'!$K286),0)</f>
        <v>3.1E-2</v>
      </c>
      <c r="R286" s="6">
        <f>VLOOKUP($A286,'HUMAN RESOURCES'!$A$1:$M$2692,COLUMN('HUMAN RESOURCES'!$L286),0)</f>
        <v>11161530</v>
      </c>
      <c r="S286" s="6">
        <f>VLOOKUP($A286,'HUMAN RESOURCES'!$A$1:$M$2692,COLUMN('HUMAN RESOURCES'!$F286),0)</f>
        <v>6.9000000000000006E-2</v>
      </c>
      <c r="T286" s="6">
        <f>VLOOKUP($A286,TOURISM!$A$1:$F$2692,COLUMN(TOURISM!$E286),0)</f>
        <v>2100000</v>
      </c>
      <c r="U286" s="6">
        <f>VLOOKUP($A286,TOURISM!$A$1:$F$2692,COLUMN(TOURISM!$F286),0)</f>
        <v>49000000</v>
      </c>
      <c r="V286" s="6">
        <f>VLOOKUP($A286,BUSINESS!$A$1:$J$2692,COLUMN(BUSINESS!$E286),0)</f>
        <v>0.91200000000000003</v>
      </c>
      <c r="W286" s="6">
        <f>VLOOKUP($A286,BUSINESS!$A$1:$J$2692,COLUMN(BUSINESS!$F286),0)</f>
        <v>40</v>
      </c>
      <c r="X286" s="6">
        <f>VLOOKUP($A286,BUSINESS!$A$1:$J$2692,COLUMN(BUSINESS!$G286),0)</f>
        <v>0</v>
      </c>
      <c r="Y286" s="6">
        <f>VLOOKUP($A286,BUSINESS!$A$1:$J$2692,COLUMN(BUSINESS!$H286),0)</f>
        <v>416</v>
      </c>
      <c r="Z286" s="6">
        <f>VLOOKUP($A286,BUSINESS!$A$1:$J$2692,COLUMN(BUSINESS!$I286),0)</f>
        <v>1.2999999999999999E-2</v>
      </c>
      <c r="AA286" s="6">
        <f>VLOOKUP($A286,BUSINESS!$A$1:$J$2692,COLUMN(BUSINESS!$J286),0)</f>
        <v>0.435</v>
      </c>
      <c r="AB286" s="5"/>
      <c r="AC286" s="5"/>
      <c r="AD286" s="5"/>
      <c r="AE286" s="5"/>
    </row>
    <row r="287" spans="1:31" ht="15.75" customHeight="1" x14ac:dyDescent="0.25">
      <c r="A287" s="6">
        <v>286</v>
      </c>
      <c r="B287" s="7" t="str">
        <f>VLOOKUP($A287,GDP!$A$1:$H$2692,COLUMN(GDP!B287),0)</f>
        <v>Africa</v>
      </c>
      <c r="C287" s="8" t="str">
        <f>VLOOKUP($A287,GDP!$A$1:$H$2692,COLUMN(GDP!C287),0)</f>
        <v>Guinea-Africa</v>
      </c>
      <c r="D287" s="9" t="str">
        <f>VLOOKUP($A287,GDP!$A$1:$H$2692,COLUMN(GDP!D287),0)</f>
        <v>2012</v>
      </c>
      <c r="E287" s="8">
        <f>VLOOKUP($A287,GDP!$A$1:$H$2692,COLUMN(GDP!E287),0)</f>
        <v>5651088170</v>
      </c>
      <c r="F287" s="7">
        <f>VLOOKUP($A287,GDP!$A$1:$H$2692,COLUMN(GDP!F287),0)</f>
        <v>6.3E-2</v>
      </c>
      <c r="G287" s="7">
        <f>VLOOKUP($A287,GDP!$A$1:$H$2692,COLUMN(GDP!G287),0)</f>
        <v>32</v>
      </c>
      <c r="H287" s="7">
        <f>VLOOKUP($A287,GDP!$A$1:$H$2692,COLUMN(GDP!H287),0)</f>
        <v>0</v>
      </c>
      <c r="I287" s="6">
        <f>VLOOKUP($A287,ENERGY!$A$1:$F$2692,COLUMN(ENERGY!E286),0)</f>
        <v>0</v>
      </c>
      <c r="J287" s="6">
        <f>VLOOKUP($A287,ENERGY!$A$1:$F$2692,COLUMN(ENERGY!F286),0)</f>
        <v>1280</v>
      </c>
      <c r="K287" s="6">
        <f>VLOOKUP($A287,'HUMAN RESOURCES'!$A$1:$M$2692,COLUMN('HUMAN RESOURCES'!$E287),0)</f>
        <v>3.6999999999999998E-2</v>
      </c>
      <c r="L287" s="6">
        <f>VLOOKUP($A287,'HUMAN RESOURCES'!$A$1:$M$2692,COLUMN('HUMAN RESOURCES'!$F287),0)</f>
        <v>6.7000000000000004E-2</v>
      </c>
      <c r="M287" s="6">
        <f>VLOOKUP($A287,'HUMAN RESOURCES'!$A$1:$M$2692,COLUMN('HUMAN RESOURCES'!$G287),0)</f>
        <v>57</v>
      </c>
      <c r="N287" s="6">
        <f>VLOOKUP($A287,'HUMAN RESOURCES'!$A$1:$M$2692,COLUMN('HUMAN RESOURCES'!$H287),0)</f>
        <v>55</v>
      </c>
      <c r="O287" s="6">
        <f>VLOOKUP($A287,'HUMAN RESOURCES'!$A$1:$M$2692,COLUMN('HUMAN RESOURCES'!$I287),0)</f>
        <v>0.42499999999999999</v>
      </c>
      <c r="P287" s="6">
        <f>VLOOKUP($A287,'HUMAN RESOURCES'!$A$1:$M$2692,COLUMN('HUMAN RESOURCES'!$J287),0)</f>
        <v>0.54400000000000004</v>
      </c>
      <c r="Q287" s="6">
        <f>VLOOKUP($A287,'HUMAN RESOURCES'!$A$1:$M$2692,COLUMN('HUMAN RESOURCES'!$K287),0)</f>
        <v>3.1E-2</v>
      </c>
      <c r="R287" s="6">
        <f>VLOOKUP($A287,'HUMAN RESOURCES'!$A$1:$M$2692,COLUMN('HUMAN RESOURCES'!$L287),0)</f>
        <v>11451273</v>
      </c>
      <c r="S287" s="6">
        <f>VLOOKUP($A287,'HUMAN RESOURCES'!$A$1:$M$2692,COLUMN('HUMAN RESOURCES'!$F287),0)</f>
        <v>6.7000000000000004E-2</v>
      </c>
      <c r="T287" s="6">
        <f>VLOOKUP($A287,TOURISM!$A$1:$F$2692,COLUMN(TOURISM!$E287),0)</f>
        <v>1700000</v>
      </c>
      <c r="U287" s="6">
        <f>VLOOKUP($A287,TOURISM!$A$1:$F$2692,COLUMN(TOURISM!$F287),0)</f>
        <v>41000000</v>
      </c>
      <c r="V287" s="6">
        <f>VLOOKUP($A287,BUSINESS!$A$1:$J$2692,COLUMN(BUSINESS!$E287),0)</f>
        <v>0.91200000000000003</v>
      </c>
      <c r="W287" s="6">
        <f>VLOOKUP($A287,BUSINESS!$A$1:$J$2692,COLUMN(BUSINESS!$F287),0)</f>
        <v>35</v>
      </c>
      <c r="X287" s="6">
        <f>VLOOKUP($A287,BUSINESS!$A$1:$J$2692,COLUMN(BUSINESS!$G287),0)</f>
        <v>179</v>
      </c>
      <c r="Y287" s="6">
        <f>VLOOKUP($A287,BUSINESS!$A$1:$J$2692,COLUMN(BUSINESS!$H287),0)</f>
        <v>416</v>
      </c>
      <c r="Z287" s="6">
        <f>VLOOKUP($A287,BUSINESS!$A$1:$J$2692,COLUMN(BUSINESS!$I287),0)</f>
        <v>1.4999999999999999E-2</v>
      </c>
      <c r="AA287" s="6">
        <f>VLOOKUP($A287,BUSINESS!$A$1:$J$2692,COLUMN(BUSINESS!$J287),0)</f>
        <v>0.48799999999999999</v>
      </c>
      <c r="AB287" s="5"/>
      <c r="AC287" s="5"/>
      <c r="AD287" s="5"/>
      <c r="AE287" s="5"/>
    </row>
    <row r="288" spans="1:31" ht="15.75" customHeight="1" x14ac:dyDescent="0.25">
      <c r="A288" s="6">
        <v>287</v>
      </c>
      <c r="B288" s="7" t="str">
        <f>VLOOKUP($A288,GDP!$A$1:$H$2692,COLUMN(GDP!B288),0)</f>
        <v>Africa</v>
      </c>
      <c r="C288" s="8" t="str">
        <f>VLOOKUP($A288,GDP!$A$1:$H$2692,COLUMN(GDP!C288),0)</f>
        <v>Guinea-Bissau-Africa</v>
      </c>
      <c r="D288" s="9" t="str">
        <f>VLOOKUP($A288,GDP!$A$1:$H$2692,COLUMN(GDP!D288),0)</f>
        <v>2000</v>
      </c>
      <c r="E288" s="8">
        <f>VLOOKUP($A288,GDP!$A$1:$H$2692,COLUMN(GDP!E288),0)</f>
        <v>361858968</v>
      </c>
      <c r="F288" s="7">
        <f>VLOOKUP($A288,GDP!$A$1:$H$2692,COLUMN(GDP!F288),0)</f>
        <v>4.9000000000000002E-2</v>
      </c>
      <c r="G288" s="7">
        <f>VLOOKUP($A288,GDP!$A$1:$H$2692,COLUMN(GDP!G288),0)</f>
        <v>16</v>
      </c>
      <c r="H288" s="7">
        <f>VLOOKUP($A288,GDP!$A$1:$H$2692,COLUMN(GDP!H288),0)</f>
        <v>0</v>
      </c>
      <c r="I288" s="6">
        <f>VLOOKUP($A288,ENERGY!$A$1:$F$2692,COLUMN(ENERGY!E287),0)</f>
        <v>0</v>
      </c>
      <c r="J288" s="6">
        <f>VLOOKUP($A288,ENERGY!$A$1:$F$2692,COLUMN(ENERGY!F287),0)</f>
        <v>0</v>
      </c>
      <c r="K288" s="6">
        <f>VLOOKUP($A288,'HUMAN RESOURCES'!$A$1:$M$2692,COLUMN('HUMAN RESOURCES'!$E288),0)</f>
        <v>4.2000000000000003E-2</v>
      </c>
      <c r="L288" s="6">
        <f>VLOOKUP($A288,'HUMAN RESOURCES'!$A$1:$M$2692,COLUMN('HUMAN RESOURCES'!$F288),0)</f>
        <v>0.109</v>
      </c>
      <c r="M288" s="6">
        <f>VLOOKUP($A288,'HUMAN RESOURCES'!$A$1:$M$2692,COLUMN('HUMAN RESOURCES'!$G288),0)</f>
        <v>53</v>
      </c>
      <c r="N288" s="6">
        <f>VLOOKUP($A288,'HUMAN RESOURCES'!$A$1:$M$2692,COLUMN('HUMAN RESOURCES'!$H288),0)</f>
        <v>50</v>
      </c>
      <c r="O288" s="6">
        <f>VLOOKUP($A288,'HUMAN RESOURCES'!$A$1:$M$2692,COLUMN('HUMAN RESOURCES'!$I288),0)</f>
        <v>0.435</v>
      </c>
      <c r="P288" s="6">
        <f>VLOOKUP($A288,'HUMAN RESOURCES'!$A$1:$M$2692,COLUMN('HUMAN RESOURCES'!$J288),0)</f>
        <v>0.53400000000000003</v>
      </c>
      <c r="Q288" s="6">
        <f>VLOOKUP($A288,'HUMAN RESOURCES'!$A$1:$M$2692,COLUMN('HUMAN RESOURCES'!$K288),0)</f>
        <v>3.1E-2</v>
      </c>
      <c r="R288" s="6">
        <f>VLOOKUP($A288,'HUMAN RESOURCES'!$A$1:$M$2692,COLUMN('HUMAN RESOURCES'!$L288),0)</f>
        <v>1273312</v>
      </c>
      <c r="S288" s="6">
        <f>VLOOKUP($A288,'HUMAN RESOURCES'!$A$1:$M$2692,COLUMN('HUMAN RESOURCES'!$F288),0)</f>
        <v>0.109</v>
      </c>
      <c r="T288" s="6">
        <f>VLOOKUP($A288,TOURISM!$A$1:$F$2692,COLUMN(TOURISM!$E288),0)</f>
        <v>0</v>
      </c>
      <c r="U288" s="6">
        <f>VLOOKUP($A288,TOURISM!$A$1:$F$2692,COLUMN(TOURISM!$F288),0)</f>
        <v>0</v>
      </c>
      <c r="V288" s="6">
        <f>VLOOKUP($A288,BUSINESS!$A$1:$J$2692,COLUMN(BUSINESS!$E288),0)</f>
        <v>0</v>
      </c>
      <c r="W288" s="6">
        <f>VLOOKUP($A288,BUSINESS!$A$1:$J$2692,COLUMN(BUSINESS!$F288),0)</f>
        <v>0</v>
      </c>
      <c r="X288" s="6">
        <f>VLOOKUP($A288,BUSINESS!$A$1:$J$2692,COLUMN(BUSINESS!$G288),0)</f>
        <v>0</v>
      </c>
      <c r="Y288" s="6">
        <f>VLOOKUP($A288,BUSINESS!$A$1:$J$2692,COLUMN(BUSINESS!$H288),0)</f>
        <v>0</v>
      </c>
      <c r="Z288" s="6">
        <f>VLOOKUP($A288,BUSINESS!$A$1:$J$2692,COLUMN(BUSINESS!$I288),0)</f>
        <v>2E-3</v>
      </c>
      <c r="AA288" s="6">
        <f>VLOOKUP($A288,BUSINESS!$A$1:$J$2692,COLUMN(BUSINESS!$J288),0)</f>
        <v>0</v>
      </c>
      <c r="AB288" s="5"/>
      <c r="AC288" s="5"/>
      <c r="AD288" s="5"/>
      <c r="AE288" s="5"/>
    </row>
    <row r="289" spans="1:31" ht="15.75" customHeight="1" x14ac:dyDescent="0.25">
      <c r="A289" s="6">
        <v>288</v>
      </c>
      <c r="B289" s="7" t="str">
        <f>VLOOKUP($A289,GDP!$A$1:$H$2692,COLUMN(GDP!B289),0)</f>
        <v>Africa</v>
      </c>
      <c r="C289" s="8" t="str">
        <f>VLOOKUP($A289,GDP!$A$1:$H$2692,COLUMN(GDP!C289),0)</f>
        <v>Guinea-Bissau-Africa</v>
      </c>
      <c r="D289" s="9" t="str">
        <f>VLOOKUP($A289,GDP!$A$1:$H$2692,COLUMN(GDP!D289),0)</f>
        <v>2001</v>
      </c>
      <c r="E289" s="8">
        <f>VLOOKUP($A289,GDP!$A$1:$H$2692,COLUMN(GDP!E289),0)</f>
        <v>384270400</v>
      </c>
      <c r="F289" s="7">
        <f>VLOOKUP($A289,GDP!$A$1:$H$2692,COLUMN(GDP!F289),0)</f>
        <v>0.05</v>
      </c>
      <c r="G289" s="7">
        <f>VLOOKUP($A289,GDP!$A$1:$H$2692,COLUMN(GDP!G289),0)</f>
        <v>15</v>
      </c>
      <c r="H289" s="7">
        <f>VLOOKUP($A289,GDP!$A$1:$H$2692,COLUMN(GDP!H289),0)</f>
        <v>0</v>
      </c>
      <c r="I289" s="6">
        <f>VLOOKUP($A289,ENERGY!$A$1:$F$2692,COLUMN(ENERGY!E288),0)</f>
        <v>0</v>
      </c>
      <c r="J289" s="6">
        <f>VLOOKUP($A289,ENERGY!$A$1:$F$2692,COLUMN(ENERGY!F288),0)</f>
        <v>0</v>
      </c>
      <c r="K289" s="6">
        <f>VLOOKUP($A289,'HUMAN RESOURCES'!$A$1:$M$2692,COLUMN('HUMAN RESOURCES'!$E289),0)</f>
        <v>4.1000000000000002E-2</v>
      </c>
      <c r="L289" s="6">
        <f>VLOOKUP($A289,'HUMAN RESOURCES'!$A$1:$M$2692,COLUMN('HUMAN RESOURCES'!$F289),0)</f>
        <v>0.106</v>
      </c>
      <c r="M289" s="6">
        <f>VLOOKUP($A289,'HUMAN RESOURCES'!$A$1:$M$2692,COLUMN('HUMAN RESOURCES'!$G289),0)</f>
        <v>53</v>
      </c>
      <c r="N289" s="6">
        <f>VLOOKUP($A289,'HUMAN RESOURCES'!$A$1:$M$2692,COLUMN('HUMAN RESOURCES'!$H289),0)</f>
        <v>51</v>
      </c>
      <c r="O289" s="6">
        <f>VLOOKUP($A289,'HUMAN RESOURCES'!$A$1:$M$2692,COLUMN('HUMAN RESOURCES'!$I289),0)</f>
        <v>0.434</v>
      </c>
      <c r="P289" s="6">
        <f>VLOOKUP($A289,'HUMAN RESOURCES'!$A$1:$M$2692,COLUMN('HUMAN RESOURCES'!$J289),0)</f>
        <v>0.53500000000000003</v>
      </c>
      <c r="Q289" s="6">
        <f>VLOOKUP($A289,'HUMAN RESOURCES'!$A$1:$M$2692,COLUMN('HUMAN RESOURCES'!$K289),0)</f>
        <v>3.1E-2</v>
      </c>
      <c r="R289" s="6">
        <f>VLOOKUP($A289,'HUMAN RESOURCES'!$A$1:$M$2692,COLUMN('HUMAN RESOURCES'!$L289),0)</f>
        <v>1301748</v>
      </c>
      <c r="S289" s="6">
        <f>VLOOKUP($A289,'HUMAN RESOURCES'!$A$1:$M$2692,COLUMN('HUMAN RESOURCES'!$F289),0)</f>
        <v>0.106</v>
      </c>
      <c r="T289" s="6">
        <f>VLOOKUP($A289,TOURISM!$A$1:$F$2692,COLUMN(TOURISM!$E289),0)</f>
        <v>2700000</v>
      </c>
      <c r="U289" s="6">
        <f>VLOOKUP($A289,TOURISM!$A$1:$F$2692,COLUMN(TOURISM!$F289),0)</f>
        <v>5500000</v>
      </c>
      <c r="V289" s="6">
        <f>VLOOKUP($A289,BUSINESS!$A$1:$J$2692,COLUMN(BUSINESS!$E289),0)</f>
        <v>0</v>
      </c>
      <c r="W289" s="6">
        <f>VLOOKUP($A289,BUSINESS!$A$1:$J$2692,COLUMN(BUSINESS!$F289),0)</f>
        <v>0</v>
      </c>
      <c r="X289" s="6">
        <f>VLOOKUP($A289,BUSINESS!$A$1:$J$2692,COLUMN(BUSINESS!$G289),0)</f>
        <v>0</v>
      </c>
      <c r="Y289" s="6">
        <f>VLOOKUP($A289,BUSINESS!$A$1:$J$2692,COLUMN(BUSINESS!$H289),0)</f>
        <v>0</v>
      </c>
      <c r="Z289" s="6">
        <f>VLOOKUP($A289,BUSINESS!$A$1:$J$2692,COLUMN(BUSINESS!$I289),0)</f>
        <v>3.0000000000000001E-3</v>
      </c>
      <c r="AA289" s="6">
        <f>VLOOKUP($A289,BUSINESS!$A$1:$J$2692,COLUMN(BUSINESS!$J289),0)</f>
        <v>0</v>
      </c>
      <c r="AB289" s="5"/>
      <c r="AC289" s="5"/>
      <c r="AD289" s="5"/>
      <c r="AE289" s="5"/>
    </row>
    <row r="290" spans="1:31" ht="15.75" customHeight="1" x14ac:dyDescent="0.25">
      <c r="A290" s="6">
        <v>289</v>
      </c>
      <c r="B290" s="7" t="str">
        <f>VLOOKUP($A290,GDP!$A$1:$H$2692,COLUMN(GDP!B290),0)</f>
        <v>Africa</v>
      </c>
      <c r="C290" s="8" t="str">
        <f>VLOOKUP($A290,GDP!$A$1:$H$2692,COLUMN(GDP!C290),0)</f>
        <v>Guinea-Bissau-Africa</v>
      </c>
      <c r="D290" s="9" t="str">
        <f>VLOOKUP($A290,GDP!$A$1:$H$2692,COLUMN(GDP!D290),0)</f>
        <v>2002</v>
      </c>
      <c r="E290" s="8">
        <f>VLOOKUP($A290,GDP!$A$1:$H$2692,COLUMN(GDP!E290),0)</f>
        <v>406669723</v>
      </c>
      <c r="F290" s="7">
        <f>VLOOKUP($A290,GDP!$A$1:$H$2692,COLUMN(GDP!F290),0)</f>
        <v>5.8000000000000003E-2</v>
      </c>
      <c r="G290" s="7">
        <f>VLOOKUP($A290,GDP!$A$1:$H$2692,COLUMN(GDP!G290),0)</f>
        <v>17</v>
      </c>
      <c r="H290" s="7">
        <f>VLOOKUP($A290,GDP!$A$1:$H$2692,COLUMN(GDP!H290),0)</f>
        <v>0</v>
      </c>
      <c r="I290" s="6">
        <f>VLOOKUP($A290,ENERGY!$A$1:$F$2692,COLUMN(ENERGY!E289),0)</f>
        <v>0</v>
      </c>
      <c r="J290" s="6">
        <f>VLOOKUP($A290,ENERGY!$A$1:$F$2692,COLUMN(ENERGY!F289),0)</f>
        <v>238</v>
      </c>
      <c r="K290" s="6">
        <f>VLOOKUP($A290,'HUMAN RESOURCES'!$A$1:$M$2692,COLUMN('HUMAN RESOURCES'!$E290),0)</f>
        <v>4.1000000000000002E-2</v>
      </c>
      <c r="L290" s="6">
        <f>VLOOKUP($A290,'HUMAN RESOURCES'!$A$1:$M$2692,COLUMN('HUMAN RESOURCES'!$F290),0)</f>
        <v>0.104</v>
      </c>
      <c r="M290" s="6">
        <f>VLOOKUP($A290,'HUMAN RESOURCES'!$A$1:$M$2692,COLUMN('HUMAN RESOURCES'!$G290),0)</f>
        <v>53</v>
      </c>
      <c r="N290" s="6">
        <f>VLOOKUP($A290,'HUMAN RESOURCES'!$A$1:$M$2692,COLUMN('HUMAN RESOURCES'!$H290),0)</f>
        <v>51</v>
      </c>
      <c r="O290" s="6">
        <f>VLOOKUP($A290,'HUMAN RESOURCES'!$A$1:$M$2692,COLUMN('HUMAN RESOURCES'!$I290),0)</f>
        <v>0.433</v>
      </c>
      <c r="P290" s="6">
        <f>VLOOKUP($A290,'HUMAN RESOURCES'!$A$1:$M$2692,COLUMN('HUMAN RESOURCES'!$J290),0)</f>
        <v>0.53700000000000003</v>
      </c>
      <c r="Q290" s="6">
        <f>VLOOKUP($A290,'HUMAN RESOURCES'!$A$1:$M$2692,COLUMN('HUMAN RESOURCES'!$K290),0)</f>
        <v>0.03</v>
      </c>
      <c r="R290" s="6">
        <f>VLOOKUP($A290,'HUMAN RESOURCES'!$A$1:$M$2692,COLUMN('HUMAN RESOURCES'!$L290),0)</f>
        <v>1330849</v>
      </c>
      <c r="S290" s="6">
        <f>VLOOKUP($A290,'HUMAN RESOURCES'!$A$1:$M$2692,COLUMN('HUMAN RESOURCES'!$F290),0)</f>
        <v>0.104</v>
      </c>
      <c r="T290" s="6">
        <f>VLOOKUP($A290,TOURISM!$A$1:$F$2692,COLUMN(TOURISM!$E290),0)</f>
        <v>2300000</v>
      </c>
      <c r="U290" s="6">
        <f>VLOOKUP($A290,TOURISM!$A$1:$F$2692,COLUMN(TOURISM!$F290),0)</f>
        <v>10200000</v>
      </c>
      <c r="V290" s="6">
        <f>VLOOKUP($A290,BUSINESS!$A$1:$J$2692,COLUMN(BUSINESS!$E290),0)</f>
        <v>0</v>
      </c>
      <c r="W290" s="6">
        <f>VLOOKUP($A290,BUSINESS!$A$1:$J$2692,COLUMN(BUSINESS!$F290),0)</f>
        <v>0</v>
      </c>
      <c r="X290" s="6">
        <f>VLOOKUP($A290,BUSINESS!$A$1:$J$2692,COLUMN(BUSINESS!$G290),0)</f>
        <v>0</v>
      </c>
      <c r="Y290" s="6">
        <f>VLOOKUP($A290,BUSINESS!$A$1:$J$2692,COLUMN(BUSINESS!$H290),0)</f>
        <v>0</v>
      </c>
      <c r="Z290" s="6">
        <f>VLOOKUP($A290,BUSINESS!$A$1:$J$2692,COLUMN(BUSINESS!$I290),0)</f>
        <v>0.01</v>
      </c>
      <c r="AA290" s="6">
        <f>VLOOKUP($A290,BUSINESS!$A$1:$J$2692,COLUMN(BUSINESS!$J290),0)</f>
        <v>0</v>
      </c>
      <c r="AB290" s="5"/>
      <c r="AC290" s="5"/>
      <c r="AD290" s="5"/>
      <c r="AE290" s="5"/>
    </row>
    <row r="291" spans="1:31" ht="15.75" customHeight="1" x14ac:dyDescent="0.25">
      <c r="A291" s="6">
        <v>290</v>
      </c>
      <c r="B291" s="7" t="str">
        <f>VLOOKUP($A291,GDP!$A$1:$H$2692,COLUMN(GDP!B291),0)</f>
        <v>Africa</v>
      </c>
      <c r="C291" s="8" t="str">
        <f>VLOOKUP($A291,GDP!$A$1:$H$2692,COLUMN(GDP!C291),0)</f>
        <v>Guinea-Bissau-Africa</v>
      </c>
      <c r="D291" s="9" t="str">
        <f>VLOOKUP($A291,GDP!$A$1:$H$2692,COLUMN(GDP!D291),0)</f>
        <v>2003</v>
      </c>
      <c r="E291" s="8">
        <f>VLOOKUP($A291,GDP!$A$1:$H$2692,COLUMN(GDP!E291),0)</f>
        <v>465414408</v>
      </c>
      <c r="F291" s="7">
        <f>VLOOKUP($A291,GDP!$A$1:$H$2692,COLUMN(GDP!F291),0)</f>
        <v>5.8000000000000003E-2</v>
      </c>
      <c r="G291" s="7">
        <f>VLOOKUP($A291,GDP!$A$1:$H$2692,COLUMN(GDP!G291),0)</f>
        <v>20</v>
      </c>
      <c r="H291" s="7">
        <f>VLOOKUP($A291,GDP!$A$1:$H$2692,COLUMN(GDP!H291),0)</f>
        <v>0</v>
      </c>
      <c r="I291" s="6">
        <f>VLOOKUP($A291,ENERGY!$A$1:$F$2692,COLUMN(ENERGY!E290),0)</f>
        <v>0</v>
      </c>
      <c r="J291" s="6">
        <f>VLOOKUP($A291,ENERGY!$A$1:$F$2692,COLUMN(ENERGY!F290),0)</f>
        <v>235</v>
      </c>
      <c r="K291" s="6">
        <f>VLOOKUP($A291,'HUMAN RESOURCES'!$A$1:$M$2692,COLUMN('HUMAN RESOURCES'!$E291),0)</f>
        <v>4.1000000000000002E-2</v>
      </c>
      <c r="L291" s="6">
        <f>VLOOKUP($A291,'HUMAN RESOURCES'!$A$1:$M$2692,COLUMN('HUMAN RESOURCES'!$F291),0)</f>
        <v>0.10100000000000001</v>
      </c>
      <c r="M291" s="6">
        <f>VLOOKUP($A291,'HUMAN RESOURCES'!$A$1:$M$2692,COLUMN('HUMAN RESOURCES'!$G291),0)</f>
        <v>53</v>
      </c>
      <c r="N291" s="6">
        <f>VLOOKUP($A291,'HUMAN RESOURCES'!$A$1:$M$2692,COLUMN('HUMAN RESOURCES'!$H291),0)</f>
        <v>51</v>
      </c>
      <c r="O291" s="6">
        <f>VLOOKUP($A291,'HUMAN RESOURCES'!$A$1:$M$2692,COLUMN('HUMAN RESOURCES'!$I291),0)</f>
        <v>0.43099999999999999</v>
      </c>
      <c r="P291" s="6">
        <f>VLOOKUP($A291,'HUMAN RESOURCES'!$A$1:$M$2692,COLUMN('HUMAN RESOURCES'!$J291),0)</f>
        <v>0.53900000000000003</v>
      </c>
      <c r="Q291" s="6">
        <f>VLOOKUP($A291,'HUMAN RESOURCES'!$A$1:$M$2692,COLUMN('HUMAN RESOURCES'!$K291),0)</f>
        <v>0.03</v>
      </c>
      <c r="R291" s="6">
        <f>VLOOKUP($A291,'HUMAN RESOURCES'!$A$1:$M$2692,COLUMN('HUMAN RESOURCES'!$L291),0)</f>
        <v>1360559</v>
      </c>
      <c r="S291" s="6">
        <f>VLOOKUP($A291,'HUMAN RESOURCES'!$A$1:$M$2692,COLUMN('HUMAN RESOURCES'!$F291),0)</f>
        <v>0.10100000000000001</v>
      </c>
      <c r="T291" s="6">
        <f>VLOOKUP($A291,TOURISM!$A$1:$F$2692,COLUMN(TOURISM!$E291),0)</f>
        <v>2400000</v>
      </c>
      <c r="U291" s="6">
        <f>VLOOKUP($A291,TOURISM!$A$1:$F$2692,COLUMN(TOURISM!$F291),0)</f>
        <v>21300000</v>
      </c>
      <c r="V291" s="6">
        <f>VLOOKUP($A291,BUSINESS!$A$1:$J$2692,COLUMN(BUSINESS!$E291),0)</f>
        <v>0</v>
      </c>
      <c r="W291" s="6">
        <f>VLOOKUP($A291,BUSINESS!$A$1:$J$2692,COLUMN(BUSINESS!$F291),0)</f>
        <v>0</v>
      </c>
      <c r="X291" s="6">
        <f>VLOOKUP($A291,BUSINESS!$A$1:$J$2692,COLUMN(BUSINESS!$G291),0)</f>
        <v>0</v>
      </c>
      <c r="Y291" s="6">
        <f>VLOOKUP($A291,BUSINESS!$A$1:$J$2692,COLUMN(BUSINESS!$H291),0)</f>
        <v>0</v>
      </c>
      <c r="Z291" s="6">
        <f>VLOOKUP($A291,BUSINESS!$A$1:$J$2692,COLUMN(BUSINESS!$I291),0)</f>
        <v>1.4E-2</v>
      </c>
      <c r="AA291" s="6">
        <f>VLOOKUP($A291,BUSINESS!$A$1:$J$2692,COLUMN(BUSINESS!$J291),0)</f>
        <v>1E-3</v>
      </c>
      <c r="AB291" s="5"/>
      <c r="AC291" s="5"/>
      <c r="AD291" s="5"/>
      <c r="AE291" s="5"/>
    </row>
    <row r="292" spans="1:31" ht="15.75" customHeight="1" x14ac:dyDescent="0.25">
      <c r="A292" s="6">
        <v>291</v>
      </c>
      <c r="B292" s="7" t="str">
        <f>VLOOKUP($A292,GDP!$A$1:$H$2692,COLUMN(GDP!B292),0)</f>
        <v>Africa</v>
      </c>
      <c r="C292" s="8" t="str">
        <f>VLOOKUP($A292,GDP!$A$1:$H$2692,COLUMN(GDP!C292),0)</f>
        <v>Guinea-Bissau-Africa</v>
      </c>
      <c r="D292" s="9" t="str">
        <f>VLOOKUP($A292,GDP!$A$1:$H$2692,COLUMN(GDP!D292),0)</f>
        <v>2004</v>
      </c>
      <c r="E292" s="8">
        <f>VLOOKUP($A292,GDP!$A$1:$H$2692,COLUMN(GDP!E292),0)</f>
        <v>522651788</v>
      </c>
      <c r="F292" s="7">
        <f>VLOOKUP($A292,GDP!$A$1:$H$2692,COLUMN(GDP!F292),0)</f>
        <v>5.2999999999999999E-2</v>
      </c>
      <c r="G292" s="7">
        <f>VLOOKUP($A292,GDP!$A$1:$H$2692,COLUMN(GDP!G292),0)</f>
        <v>20</v>
      </c>
      <c r="H292" s="7">
        <f>VLOOKUP($A292,GDP!$A$1:$H$2692,COLUMN(GDP!H292),0)</f>
        <v>0</v>
      </c>
      <c r="I292" s="6">
        <f>VLOOKUP($A292,ENERGY!$A$1:$F$2692,COLUMN(ENERGY!E291),0)</f>
        <v>0</v>
      </c>
      <c r="J292" s="6">
        <f>VLOOKUP($A292,ENERGY!$A$1:$F$2692,COLUMN(ENERGY!F291),0)</f>
        <v>227</v>
      </c>
      <c r="K292" s="6">
        <f>VLOOKUP($A292,'HUMAN RESOURCES'!$A$1:$M$2692,COLUMN('HUMAN RESOURCES'!$E292),0)</f>
        <v>0.04</v>
      </c>
      <c r="L292" s="6">
        <f>VLOOKUP($A292,'HUMAN RESOURCES'!$A$1:$M$2692,COLUMN('HUMAN RESOURCES'!$F292),0)</f>
        <v>9.9000000000000005E-2</v>
      </c>
      <c r="M292" s="6">
        <f>VLOOKUP($A292,'HUMAN RESOURCES'!$A$1:$M$2692,COLUMN('HUMAN RESOURCES'!$G292),0)</f>
        <v>53</v>
      </c>
      <c r="N292" s="6">
        <f>VLOOKUP($A292,'HUMAN RESOURCES'!$A$1:$M$2692,COLUMN('HUMAN RESOURCES'!$H292),0)</f>
        <v>51</v>
      </c>
      <c r="O292" s="6">
        <f>VLOOKUP($A292,'HUMAN RESOURCES'!$A$1:$M$2692,COLUMN('HUMAN RESOURCES'!$I292),0)</f>
        <v>0.43</v>
      </c>
      <c r="P292" s="6">
        <f>VLOOKUP($A292,'HUMAN RESOURCES'!$A$1:$M$2692,COLUMN('HUMAN RESOURCES'!$J292),0)</f>
        <v>0.54</v>
      </c>
      <c r="Q292" s="6">
        <f>VLOOKUP($A292,'HUMAN RESOURCES'!$A$1:$M$2692,COLUMN('HUMAN RESOURCES'!$K292),0)</f>
        <v>2.9000000000000001E-2</v>
      </c>
      <c r="R292" s="6">
        <f>VLOOKUP($A292,'HUMAN RESOURCES'!$A$1:$M$2692,COLUMN('HUMAN RESOURCES'!$L292),0)</f>
        <v>1390791</v>
      </c>
      <c r="S292" s="6">
        <f>VLOOKUP($A292,'HUMAN RESOURCES'!$A$1:$M$2692,COLUMN('HUMAN RESOURCES'!$F292),0)</f>
        <v>9.9000000000000005E-2</v>
      </c>
      <c r="T292" s="6">
        <f>VLOOKUP($A292,TOURISM!$A$1:$F$2692,COLUMN(TOURISM!$E292),0)</f>
        <v>2200000</v>
      </c>
      <c r="U292" s="6">
        <f>VLOOKUP($A292,TOURISM!$A$1:$F$2692,COLUMN(TOURISM!$F292),0)</f>
        <v>22300000</v>
      </c>
      <c r="V292" s="6">
        <f>VLOOKUP($A292,BUSINESS!$A$1:$J$2692,COLUMN(BUSINESS!$E292),0)</f>
        <v>0</v>
      </c>
      <c r="W292" s="6">
        <f>VLOOKUP($A292,BUSINESS!$A$1:$J$2692,COLUMN(BUSINESS!$F292),0)</f>
        <v>0</v>
      </c>
      <c r="X292" s="6">
        <f>VLOOKUP($A292,BUSINESS!$A$1:$J$2692,COLUMN(BUSINESS!$G292),0)</f>
        <v>0</v>
      </c>
      <c r="Y292" s="6">
        <f>VLOOKUP($A292,BUSINESS!$A$1:$J$2692,COLUMN(BUSINESS!$H292),0)</f>
        <v>0</v>
      </c>
      <c r="Z292" s="6">
        <f>VLOOKUP($A292,BUSINESS!$A$1:$J$2692,COLUMN(BUSINESS!$I292),0)</f>
        <v>1.7999999999999999E-2</v>
      </c>
      <c r="AA292" s="6">
        <f>VLOOKUP($A292,BUSINESS!$A$1:$J$2692,COLUMN(BUSINESS!$J292),0)</f>
        <v>2.8000000000000001E-2</v>
      </c>
      <c r="AB292" s="5"/>
      <c r="AC292" s="5"/>
      <c r="AD292" s="5"/>
      <c r="AE292" s="5"/>
    </row>
    <row r="293" spans="1:31" ht="15.75" customHeight="1" x14ac:dyDescent="0.25">
      <c r="A293" s="6">
        <v>292</v>
      </c>
      <c r="B293" s="7" t="str">
        <f>VLOOKUP($A293,GDP!$A$1:$H$2692,COLUMN(GDP!B293),0)</f>
        <v>Africa</v>
      </c>
      <c r="C293" s="8" t="str">
        <f>VLOOKUP($A293,GDP!$A$1:$H$2692,COLUMN(GDP!C293),0)</f>
        <v>Guinea-Bissau-Africa</v>
      </c>
      <c r="D293" s="9" t="str">
        <f>VLOOKUP($A293,GDP!$A$1:$H$2692,COLUMN(GDP!D293),0)</f>
        <v>2005</v>
      </c>
      <c r="E293" s="8">
        <f>VLOOKUP($A293,GDP!$A$1:$H$2692,COLUMN(GDP!E293),0)</f>
        <v>572853554</v>
      </c>
      <c r="F293" s="7">
        <f>VLOOKUP($A293,GDP!$A$1:$H$2692,COLUMN(GDP!F293),0)</f>
        <v>5.7000000000000002E-2</v>
      </c>
      <c r="G293" s="7">
        <f>VLOOKUP($A293,GDP!$A$1:$H$2692,COLUMN(GDP!G293),0)</f>
        <v>24</v>
      </c>
      <c r="H293" s="7">
        <f>VLOOKUP($A293,GDP!$A$1:$H$2692,COLUMN(GDP!H293),0)</f>
        <v>0</v>
      </c>
      <c r="I293" s="6">
        <f>VLOOKUP($A293,ENERGY!$A$1:$F$2692,COLUMN(ENERGY!E292),0)</f>
        <v>95</v>
      </c>
      <c r="J293" s="6">
        <f>VLOOKUP($A293,ENERGY!$A$1:$F$2692,COLUMN(ENERGY!F292),0)</f>
        <v>231</v>
      </c>
      <c r="K293" s="6">
        <f>VLOOKUP($A293,'HUMAN RESOURCES'!$A$1:$M$2692,COLUMN('HUMAN RESOURCES'!$E293),0)</f>
        <v>0.04</v>
      </c>
      <c r="L293" s="6">
        <f>VLOOKUP($A293,'HUMAN RESOURCES'!$A$1:$M$2692,COLUMN('HUMAN RESOURCES'!$F293),0)</f>
        <v>9.6000000000000002E-2</v>
      </c>
      <c r="M293" s="6">
        <f>VLOOKUP($A293,'HUMAN RESOURCES'!$A$1:$M$2692,COLUMN('HUMAN RESOURCES'!$G293),0)</f>
        <v>53</v>
      </c>
      <c r="N293" s="6">
        <f>VLOOKUP($A293,'HUMAN RESOURCES'!$A$1:$M$2692,COLUMN('HUMAN RESOURCES'!$H293),0)</f>
        <v>51</v>
      </c>
      <c r="O293" s="6">
        <f>VLOOKUP($A293,'HUMAN RESOURCES'!$A$1:$M$2692,COLUMN('HUMAN RESOURCES'!$I293),0)</f>
        <v>0.42899999999999999</v>
      </c>
      <c r="P293" s="6">
        <f>VLOOKUP($A293,'HUMAN RESOURCES'!$A$1:$M$2692,COLUMN('HUMAN RESOURCES'!$J293),0)</f>
        <v>0.54200000000000004</v>
      </c>
      <c r="Q293" s="6">
        <f>VLOOKUP($A293,'HUMAN RESOURCES'!$A$1:$M$2692,COLUMN('HUMAN RESOURCES'!$K293),0)</f>
        <v>2.9000000000000001E-2</v>
      </c>
      <c r="R293" s="6">
        <f>VLOOKUP($A293,'HUMAN RESOURCES'!$A$1:$M$2692,COLUMN('HUMAN RESOURCES'!$L293),0)</f>
        <v>1421515</v>
      </c>
      <c r="S293" s="6">
        <f>VLOOKUP($A293,'HUMAN RESOURCES'!$A$1:$M$2692,COLUMN('HUMAN RESOURCES'!$F293),0)</f>
        <v>9.6000000000000002E-2</v>
      </c>
      <c r="T293" s="6">
        <f>VLOOKUP($A293,TOURISM!$A$1:$F$2692,COLUMN(TOURISM!$E293),0)</f>
        <v>1600000</v>
      </c>
      <c r="U293" s="6">
        <f>VLOOKUP($A293,TOURISM!$A$1:$F$2692,COLUMN(TOURISM!$F293),0)</f>
        <v>18900000</v>
      </c>
      <c r="V293" s="6">
        <f>VLOOKUP($A293,BUSINESS!$A$1:$J$2692,COLUMN(BUSINESS!$E293),0)</f>
        <v>0.54200000000000004</v>
      </c>
      <c r="W293" s="6">
        <f>VLOOKUP($A293,BUSINESS!$A$1:$J$2692,COLUMN(BUSINESS!$F293),0)</f>
        <v>259</v>
      </c>
      <c r="X293" s="6">
        <f>VLOOKUP($A293,BUSINESS!$A$1:$J$2692,COLUMN(BUSINESS!$G293),0)</f>
        <v>0</v>
      </c>
      <c r="Y293" s="6">
        <f>VLOOKUP($A293,BUSINESS!$A$1:$J$2692,COLUMN(BUSINESS!$H293),0)</f>
        <v>208</v>
      </c>
      <c r="Z293" s="6">
        <f>VLOOKUP($A293,BUSINESS!$A$1:$J$2692,COLUMN(BUSINESS!$I293),0)</f>
        <v>1.9E-2</v>
      </c>
      <c r="AA293" s="6">
        <f>VLOOKUP($A293,BUSINESS!$A$1:$J$2692,COLUMN(BUSINESS!$J293),0)</f>
        <v>7.0000000000000007E-2</v>
      </c>
      <c r="AB293" s="5"/>
      <c r="AC293" s="5"/>
      <c r="AD293" s="5"/>
      <c r="AE293" s="5"/>
    </row>
    <row r="294" spans="1:31" ht="15.75" customHeight="1" x14ac:dyDescent="0.25">
      <c r="A294" s="6">
        <v>293</v>
      </c>
      <c r="B294" s="7" t="str">
        <f>VLOOKUP($A294,GDP!$A$1:$H$2692,COLUMN(GDP!B294),0)</f>
        <v>Africa</v>
      </c>
      <c r="C294" s="8" t="str">
        <f>VLOOKUP($A294,GDP!$A$1:$H$2692,COLUMN(GDP!C294),0)</f>
        <v>Guinea-Bissau-Africa</v>
      </c>
      <c r="D294" s="9" t="str">
        <f>VLOOKUP($A294,GDP!$A$1:$H$2692,COLUMN(GDP!D294),0)</f>
        <v>2006</v>
      </c>
      <c r="E294" s="8">
        <f>VLOOKUP($A294,GDP!$A$1:$H$2692,COLUMN(GDP!E294),0)</f>
        <v>578517349</v>
      </c>
      <c r="F294" s="7">
        <f>VLOOKUP($A294,GDP!$A$1:$H$2692,COLUMN(GDP!F294),0)</f>
        <v>5.8999999999999997E-2</v>
      </c>
      <c r="G294" s="7">
        <f>VLOOKUP($A294,GDP!$A$1:$H$2692,COLUMN(GDP!G294),0)</f>
        <v>24</v>
      </c>
      <c r="H294" s="7">
        <f>VLOOKUP($A294,GDP!$A$1:$H$2692,COLUMN(GDP!H294),0)</f>
        <v>0</v>
      </c>
      <c r="I294" s="6">
        <f>VLOOKUP($A294,ENERGY!$A$1:$F$2692,COLUMN(ENERGY!E293),0)</f>
        <v>90</v>
      </c>
      <c r="J294" s="6">
        <f>VLOOKUP($A294,ENERGY!$A$1:$F$2692,COLUMN(ENERGY!F293),0)</f>
        <v>216</v>
      </c>
      <c r="K294" s="6">
        <f>VLOOKUP($A294,'HUMAN RESOURCES'!$A$1:$M$2692,COLUMN('HUMAN RESOURCES'!$E294),0)</f>
        <v>0.04</v>
      </c>
      <c r="L294" s="6">
        <f>VLOOKUP($A294,'HUMAN RESOURCES'!$A$1:$M$2692,COLUMN('HUMAN RESOURCES'!$F294),0)</f>
        <v>9.4E-2</v>
      </c>
      <c r="M294" s="6">
        <f>VLOOKUP($A294,'HUMAN RESOURCES'!$A$1:$M$2692,COLUMN('HUMAN RESOURCES'!$G294),0)</f>
        <v>54</v>
      </c>
      <c r="N294" s="6">
        <f>VLOOKUP($A294,'HUMAN RESOURCES'!$A$1:$M$2692,COLUMN('HUMAN RESOURCES'!$H294),0)</f>
        <v>52</v>
      </c>
      <c r="O294" s="6">
        <f>VLOOKUP($A294,'HUMAN RESOURCES'!$A$1:$M$2692,COLUMN('HUMAN RESOURCES'!$I294),0)</f>
        <v>0.42699999999999999</v>
      </c>
      <c r="P294" s="6">
        <f>VLOOKUP($A294,'HUMAN RESOURCES'!$A$1:$M$2692,COLUMN('HUMAN RESOURCES'!$J294),0)</f>
        <v>0.54400000000000004</v>
      </c>
      <c r="Q294" s="6">
        <f>VLOOKUP($A294,'HUMAN RESOURCES'!$A$1:$M$2692,COLUMN('HUMAN RESOURCES'!$K294),0)</f>
        <v>2.9000000000000001E-2</v>
      </c>
      <c r="R294" s="6">
        <f>VLOOKUP($A294,'HUMAN RESOURCES'!$A$1:$M$2692,COLUMN('HUMAN RESOURCES'!$L294),0)</f>
        <v>1452659</v>
      </c>
      <c r="S294" s="6">
        <f>VLOOKUP($A294,'HUMAN RESOURCES'!$A$1:$M$2692,COLUMN('HUMAN RESOURCES'!$F294),0)</f>
        <v>9.4E-2</v>
      </c>
      <c r="T294" s="6">
        <f>VLOOKUP($A294,TOURISM!$A$1:$F$2692,COLUMN(TOURISM!$E294),0)</f>
        <v>2800000</v>
      </c>
      <c r="U294" s="6">
        <f>VLOOKUP($A294,TOURISM!$A$1:$F$2692,COLUMN(TOURISM!$F294),0)</f>
        <v>17800000</v>
      </c>
      <c r="V294" s="6">
        <f>VLOOKUP($A294,BUSINESS!$A$1:$J$2692,COLUMN(BUSINESS!$E294),0)</f>
        <v>0.45900000000000002</v>
      </c>
      <c r="W294" s="6">
        <f>VLOOKUP($A294,BUSINESS!$A$1:$J$2692,COLUMN(BUSINESS!$F294),0)</f>
        <v>259</v>
      </c>
      <c r="X294" s="6">
        <f>VLOOKUP($A294,BUSINESS!$A$1:$J$2692,COLUMN(BUSINESS!$G294),0)</f>
        <v>0</v>
      </c>
      <c r="Y294" s="6">
        <f>VLOOKUP($A294,BUSINESS!$A$1:$J$2692,COLUMN(BUSINESS!$H294),0)</f>
        <v>208</v>
      </c>
      <c r="Z294" s="6">
        <f>VLOOKUP($A294,BUSINESS!$A$1:$J$2692,COLUMN(BUSINESS!$I294),0)</f>
        <v>2.1000000000000001E-2</v>
      </c>
      <c r="AA294" s="6">
        <f>VLOOKUP($A294,BUSINESS!$A$1:$J$2692,COLUMN(BUSINESS!$J294),0)</f>
        <v>0.108</v>
      </c>
      <c r="AB294" s="5"/>
      <c r="AC294" s="5"/>
      <c r="AD294" s="5"/>
      <c r="AE294" s="5"/>
    </row>
    <row r="295" spans="1:31" ht="15.75" customHeight="1" x14ac:dyDescent="0.25">
      <c r="A295" s="6">
        <v>294</v>
      </c>
      <c r="B295" s="7" t="str">
        <f>VLOOKUP($A295,GDP!$A$1:$H$2692,COLUMN(GDP!B295),0)</f>
        <v>Africa</v>
      </c>
      <c r="C295" s="8" t="str">
        <f>VLOOKUP($A295,GDP!$A$1:$H$2692,COLUMN(GDP!C295),0)</f>
        <v>Guinea-Bissau-Africa</v>
      </c>
      <c r="D295" s="9" t="str">
        <f>VLOOKUP($A295,GDP!$A$1:$H$2692,COLUMN(GDP!D295),0)</f>
        <v>2007</v>
      </c>
      <c r="E295" s="8">
        <f>VLOOKUP($A295,GDP!$A$1:$H$2692,COLUMN(GDP!E295),0)</f>
        <v>690721769</v>
      </c>
      <c r="F295" s="7">
        <f>VLOOKUP($A295,GDP!$A$1:$H$2692,COLUMN(GDP!F295),0)</f>
        <v>6.0999999999999999E-2</v>
      </c>
      <c r="G295" s="7">
        <f>VLOOKUP($A295,GDP!$A$1:$H$2692,COLUMN(GDP!G295),0)</f>
        <v>29</v>
      </c>
      <c r="H295" s="7">
        <f>VLOOKUP($A295,GDP!$A$1:$H$2692,COLUMN(GDP!H295),0)</f>
        <v>0</v>
      </c>
      <c r="I295" s="6">
        <f>VLOOKUP($A295,ENERGY!$A$1:$F$2692,COLUMN(ENERGY!E294),0)</f>
        <v>87</v>
      </c>
      <c r="J295" s="6">
        <f>VLOOKUP($A295,ENERGY!$A$1:$F$2692,COLUMN(ENERGY!F294),0)</f>
        <v>213</v>
      </c>
      <c r="K295" s="6">
        <f>VLOOKUP($A295,'HUMAN RESOURCES'!$A$1:$M$2692,COLUMN('HUMAN RESOURCES'!$E295),0)</f>
        <v>0.04</v>
      </c>
      <c r="L295" s="6">
        <f>VLOOKUP($A295,'HUMAN RESOURCES'!$A$1:$M$2692,COLUMN('HUMAN RESOURCES'!$F295),0)</f>
        <v>9.0999999999999998E-2</v>
      </c>
      <c r="M295" s="6">
        <f>VLOOKUP($A295,'HUMAN RESOURCES'!$A$1:$M$2692,COLUMN('HUMAN RESOURCES'!$G295),0)</f>
        <v>54</v>
      </c>
      <c r="N295" s="6">
        <f>VLOOKUP($A295,'HUMAN RESOURCES'!$A$1:$M$2692,COLUMN('HUMAN RESOURCES'!$H295),0)</f>
        <v>52</v>
      </c>
      <c r="O295" s="6">
        <f>VLOOKUP($A295,'HUMAN RESOURCES'!$A$1:$M$2692,COLUMN('HUMAN RESOURCES'!$I295),0)</f>
        <v>0.42499999999999999</v>
      </c>
      <c r="P295" s="6">
        <f>VLOOKUP($A295,'HUMAN RESOURCES'!$A$1:$M$2692,COLUMN('HUMAN RESOURCES'!$J295),0)</f>
        <v>0.54600000000000004</v>
      </c>
      <c r="Q295" s="6">
        <f>VLOOKUP($A295,'HUMAN RESOURCES'!$A$1:$M$2692,COLUMN('HUMAN RESOURCES'!$K295),0)</f>
        <v>2.9000000000000001E-2</v>
      </c>
      <c r="R295" s="6">
        <f>VLOOKUP($A295,'HUMAN RESOURCES'!$A$1:$M$2692,COLUMN('HUMAN RESOURCES'!$L295),0)</f>
        <v>1484337</v>
      </c>
      <c r="S295" s="6">
        <f>VLOOKUP($A295,'HUMAN RESOURCES'!$A$1:$M$2692,COLUMN('HUMAN RESOURCES'!$F295),0)</f>
        <v>9.0999999999999998E-2</v>
      </c>
      <c r="T295" s="6">
        <f>VLOOKUP($A295,TOURISM!$A$1:$F$2692,COLUMN(TOURISM!$E295),0)</f>
        <v>28400000</v>
      </c>
      <c r="U295" s="6">
        <f>VLOOKUP($A295,TOURISM!$A$1:$F$2692,COLUMN(TOURISM!$F295),0)</f>
        <v>40700000</v>
      </c>
      <c r="V295" s="6">
        <f>VLOOKUP($A295,BUSINESS!$A$1:$J$2692,COLUMN(BUSINESS!$E295),0)</f>
        <v>0.45900000000000002</v>
      </c>
      <c r="W295" s="6">
        <f>VLOOKUP($A295,BUSINESS!$A$1:$J$2692,COLUMN(BUSINESS!$F295),0)</f>
        <v>259</v>
      </c>
      <c r="X295" s="6">
        <f>VLOOKUP($A295,BUSINESS!$A$1:$J$2692,COLUMN(BUSINESS!$G295),0)</f>
        <v>0</v>
      </c>
      <c r="Y295" s="6">
        <f>VLOOKUP($A295,BUSINESS!$A$1:$J$2692,COLUMN(BUSINESS!$H295),0)</f>
        <v>208</v>
      </c>
      <c r="Z295" s="6">
        <f>VLOOKUP($A295,BUSINESS!$A$1:$J$2692,COLUMN(BUSINESS!$I295),0)</f>
        <v>2.1999999999999999E-2</v>
      </c>
      <c r="AA295" s="6">
        <f>VLOOKUP($A295,BUSINESS!$A$1:$J$2692,COLUMN(BUSINESS!$J295),0)</f>
        <v>0.2</v>
      </c>
      <c r="AB295" s="5"/>
      <c r="AC295" s="5"/>
      <c r="AD295" s="5"/>
      <c r="AE295" s="5"/>
    </row>
    <row r="296" spans="1:31" ht="15.75" customHeight="1" x14ac:dyDescent="0.25">
      <c r="A296" s="6">
        <v>295</v>
      </c>
      <c r="B296" s="7" t="str">
        <f>VLOOKUP($A296,GDP!$A$1:$H$2692,COLUMN(GDP!B296),0)</f>
        <v>Africa</v>
      </c>
      <c r="C296" s="8" t="str">
        <f>VLOOKUP($A296,GDP!$A$1:$H$2692,COLUMN(GDP!C296),0)</f>
        <v>Guinea-Bissau-Africa</v>
      </c>
      <c r="D296" s="9" t="str">
        <f>VLOOKUP($A296,GDP!$A$1:$H$2692,COLUMN(GDP!D296),0)</f>
        <v>2008</v>
      </c>
      <c r="E296" s="8">
        <f>VLOOKUP($A296,GDP!$A$1:$H$2692,COLUMN(GDP!E296),0)</f>
        <v>842890956</v>
      </c>
      <c r="F296" s="7">
        <f>VLOOKUP($A296,GDP!$A$1:$H$2692,COLUMN(GDP!F296),0)</f>
        <v>0.06</v>
      </c>
      <c r="G296" s="7">
        <f>VLOOKUP($A296,GDP!$A$1:$H$2692,COLUMN(GDP!G296),0)</f>
        <v>34</v>
      </c>
      <c r="H296" s="7">
        <f>VLOOKUP($A296,GDP!$A$1:$H$2692,COLUMN(GDP!H296),0)</f>
        <v>0</v>
      </c>
      <c r="I296" s="6">
        <f>VLOOKUP($A296,ENERGY!$A$1:$F$2692,COLUMN(ENERGY!E295),0)</f>
        <v>86</v>
      </c>
      <c r="J296" s="6">
        <f>VLOOKUP($A296,ENERGY!$A$1:$F$2692,COLUMN(ENERGY!F295),0)</f>
        <v>202</v>
      </c>
      <c r="K296" s="6">
        <f>VLOOKUP($A296,'HUMAN RESOURCES'!$A$1:$M$2692,COLUMN('HUMAN RESOURCES'!$E296),0)</f>
        <v>3.9E-2</v>
      </c>
      <c r="L296" s="6">
        <f>VLOOKUP($A296,'HUMAN RESOURCES'!$A$1:$M$2692,COLUMN('HUMAN RESOURCES'!$F296),0)</f>
        <v>8.8999999999999996E-2</v>
      </c>
      <c r="M296" s="6">
        <f>VLOOKUP($A296,'HUMAN RESOURCES'!$A$1:$M$2692,COLUMN('HUMAN RESOURCES'!$G296),0)</f>
        <v>55</v>
      </c>
      <c r="N296" s="6">
        <f>VLOOKUP($A296,'HUMAN RESOURCES'!$A$1:$M$2692,COLUMN('HUMAN RESOURCES'!$H296),0)</f>
        <v>52</v>
      </c>
      <c r="O296" s="6">
        <f>VLOOKUP($A296,'HUMAN RESOURCES'!$A$1:$M$2692,COLUMN('HUMAN RESOURCES'!$I296),0)</f>
        <v>0.42299999999999999</v>
      </c>
      <c r="P296" s="6">
        <f>VLOOKUP($A296,'HUMAN RESOURCES'!$A$1:$M$2692,COLUMN('HUMAN RESOURCES'!$J296),0)</f>
        <v>0.54800000000000004</v>
      </c>
      <c r="Q296" s="6">
        <f>VLOOKUP($A296,'HUMAN RESOURCES'!$A$1:$M$2692,COLUMN('HUMAN RESOURCES'!$K296),0)</f>
        <v>2.9000000000000001E-2</v>
      </c>
      <c r="R296" s="6">
        <f>VLOOKUP($A296,'HUMAN RESOURCES'!$A$1:$M$2692,COLUMN('HUMAN RESOURCES'!$L296),0)</f>
        <v>1516920</v>
      </c>
      <c r="S296" s="6">
        <f>VLOOKUP($A296,'HUMAN RESOURCES'!$A$1:$M$2692,COLUMN('HUMAN RESOURCES'!$F296),0)</f>
        <v>8.8999999999999996E-2</v>
      </c>
      <c r="T296" s="6">
        <f>VLOOKUP($A296,TOURISM!$A$1:$F$2692,COLUMN(TOURISM!$E296),0)</f>
        <v>38200000</v>
      </c>
      <c r="U296" s="6">
        <f>VLOOKUP($A296,TOURISM!$A$1:$F$2692,COLUMN(TOURISM!$F296),0)</f>
        <v>46100000</v>
      </c>
      <c r="V296" s="6">
        <f>VLOOKUP($A296,BUSINESS!$A$1:$J$2692,COLUMN(BUSINESS!$E296),0)</f>
        <v>0.45900000000000002</v>
      </c>
      <c r="W296" s="6">
        <f>VLOOKUP($A296,BUSINESS!$A$1:$J$2692,COLUMN(BUSINESS!$F296),0)</f>
        <v>259</v>
      </c>
      <c r="X296" s="6">
        <f>VLOOKUP($A296,BUSINESS!$A$1:$J$2692,COLUMN(BUSINESS!$G296),0)</f>
        <v>0</v>
      </c>
      <c r="Y296" s="6">
        <f>VLOOKUP($A296,BUSINESS!$A$1:$J$2692,COLUMN(BUSINESS!$H296),0)</f>
        <v>208</v>
      </c>
      <c r="Z296" s="6">
        <f>VLOOKUP($A296,BUSINESS!$A$1:$J$2692,COLUMN(BUSINESS!$I296),0)</f>
        <v>2.4E-2</v>
      </c>
      <c r="AA296" s="6">
        <f>VLOOKUP($A296,BUSINESS!$A$1:$J$2692,COLUMN(BUSINESS!$J296),0)</f>
        <v>0.33</v>
      </c>
      <c r="AB296" s="5"/>
      <c r="AC296" s="5"/>
      <c r="AD296" s="5"/>
      <c r="AE296" s="5"/>
    </row>
    <row r="297" spans="1:31" ht="15.75" customHeight="1" x14ac:dyDescent="0.25">
      <c r="A297" s="6">
        <v>296</v>
      </c>
      <c r="B297" s="7" t="str">
        <f>VLOOKUP($A297,GDP!$A$1:$H$2692,COLUMN(GDP!B297),0)</f>
        <v>Africa</v>
      </c>
      <c r="C297" s="8" t="str">
        <f>VLOOKUP($A297,GDP!$A$1:$H$2692,COLUMN(GDP!C297),0)</f>
        <v>Guinea-Bissau-Africa</v>
      </c>
      <c r="D297" s="9" t="str">
        <f>VLOOKUP($A297,GDP!$A$1:$H$2692,COLUMN(GDP!D297),0)</f>
        <v>2009</v>
      </c>
      <c r="E297" s="8">
        <f>VLOOKUP($A297,GDP!$A$1:$H$2692,COLUMN(GDP!E297),0)</f>
        <v>832530157</v>
      </c>
      <c r="F297" s="7">
        <f>VLOOKUP($A297,GDP!$A$1:$H$2692,COLUMN(GDP!F297),0)</f>
        <v>6.8000000000000005E-2</v>
      </c>
      <c r="G297" s="7">
        <f>VLOOKUP($A297,GDP!$A$1:$H$2692,COLUMN(GDP!G297),0)</f>
        <v>36</v>
      </c>
      <c r="H297" s="7">
        <f>VLOOKUP($A297,GDP!$A$1:$H$2692,COLUMN(GDP!H297),0)</f>
        <v>0</v>
      </c>
      <c r="I297" s="6">
        <f>VLOOKUP($A297,ENERGY!$A$1:$F$2692,COLUMN(ENERGY!E296),0)</f>
        <v>0</v>
      </c>
      <c r="J297" s="6">
        <f>VLOOKUP($A297,ENERGY!$A$1:$F$2692,COLUMN(ENERGY!F296),0)</f>
        <v>194</v>
      </c>
      <c r="K297" s="6">
        <f>VLOOKUP($A297,'HUMAN RESOURCES'!$A$1:$M$2692,COLUMN('HUMAN RESOURCES'!$E297),0)</f>
        <v>3.9E-2</v>
      </c>
      <c r="L297" s="6">
        <f>VLOOKUP($A297,'HUMAN RESOURCES'!$A$1:$M$2692,COLUMN('HUMAN RESOURCES'!$F297),0)</f>
        <v>8.6999999999999994E-2</v>
      </c>
      <c r="M297" s="6">
        <f>VLOOKUP($A297,'HUMAN RESOURCES'!$A$1:$M$2692,COLUMN('HUMAN RESOURCES'!$G297),0)</f>
        <v>55</v>
      </c>
      <c r="N297" s="6">
        <f>VLOOKUP($A297,'HUMAN RESOURCES'!$A$1:$M$2692,COLUMN('HUMAN RESOURCES'!$H297),0)</f>
        <v>52</v>
      </c>
      <c r="O297" s="6">
        <f>VLOOKUP($A297,'HUMAN RESOURCES'!$A$1:$M$2692,COLUMN('HUMAN RESOURCES'!$I297),0)</f>
        <v>0.42099999999999999</v>
      </c>
      <c r="P297" s="6">
        <f>VLOOKUP($A297,'HUMAN RESOURCES'!$A$1:$M$2692,COLUMN('HUMAN RESOURCES'!$J297),0)</f>
        <v>0.55000000000000004</v>
      </c>
      <c r="Q297" s="6">
        <f>VLOOKUP($A297,'HUMAN RESOURCES'!$A$1:$M$2692,COLUMN('HUMAN RESOURCES'!$K297),0)</f>
        <v>0.03</v>
      </c>
      <c r="R297" s="6">
        <f>VLOOKUP($A297,'HUMAN RESOURCES'!$A$1:$M$2692,COLUMN('HUMAN RESOURCES'!$L297),0)</f>
        <v>1550905</v>
      </c>
      <c r="S297" s="6">
        <f>VLOOKUP($A297,'HUMAN RESOURCES'!$A$1:$M$2692,COLUMN('HUMAN RESOURCES'!$F297),0)</f>
        <v>8.6999999999999994E-2</v>
      </c>
      <c r="T297" s="6">
        <f>VLOOKUP($A297,TOURISM!$A$1:$F$2692,COLUMN(TOURISM!$E297),0)</f>
        <v>12000000</v>
      </c>
      <c r="U297" s="6">
        <f>VLOOKUP($A297,TOURISM!$A$1:$F$2692,COLUMN(TOURISM!$F297),0)</f>
        <v>26000000</v>
      </c>
      <c r="V297" s="6">
        <f>VLOOKUP($A297,BUSINESS!$A$1:$J$2692,COLUMN(BUSINESS!$E297),0)</f>
        <v>0.45900000000000002</v>
      </c>
      <c r="W297" s="6">
        <f>VLOOKUP($A297,BUSINESS!$A$1:$J$2692,COLUMN(BUSINESS!$F297),0)</f>
        <v>216</v>
      </c>
      <c r="X297" s="6">
        <f>VLOOKUP($A297,BUSINESS!$A$1:$J$2692,COLUMN(BUSINESS!$G297),0)</f>
        <v>0</v>
      </c>
      <c r="Y297" s="6">
        <f>VLOOKUP($A297,BUSINESS!$A$1:$J$2692,COLUMN(BUSINESS!$H297),0)</f>
        <v>208</v>
      </c>
      <c r="Z297" s="6">
        <f>VLOOKUP($A297,BUSINESS!$A$1:$J$2692,COLUMN(BUSINESS!$I297),0)</f>
        <v>2.3E-2</v>
      </c>
      <c r="AA297" s="6">
        <f>VLOOKUP($A297,BUSINESS!$A$1:$J$2692,COLUMN(BUSINESS!$J297),0)</f>
        <v>0.36099999999999999</v>
      </c>
      <c r="AB297" s="5"/>
      <c r="AC297" s="5"/>
      <c r="AD297" s="5"/>
      <c r="AE297" s="5"/>
    </row>
    <row r="298" spans="1:31" ht="15.75" customHeight="1" x14ac:dyDescent="0.25">
      <c r="A298" s="6">
        <v>297</v>
      </c>
      <c r="B298" s="7" t="str">
        <f>VLOOKUP($A298,GDP!$A$1:$H$2692,COLUMN(GDP!B298),0)</f>
        <v>Africa</v>
      </c>
      <c r="C298" s="8" t="str">
        <f>VLOOKUP($A298,GDP!$A$1:$H$2692,COLUMN(GDP!C298),0)</f>
        <v>Guinea-Bissau-Africa</v>
      </c>
      <c r="D298" s="9" t="str">
        <f>VLOOKUP($A298,GDP!$A$1:$H$2692,COLUMN(GDP!D298),0)</f>
        <v>2010</v>
      </c>
      <c r="E298" s="8">
        <f>VLOOKUP($A298,GDP!$A$1:$H$2692,COLUMN(GDP!E298),0)</f>
        <v>835390893</v>
      </c>
      <c r="F298" s="7">
        <f>VLOOKUP($A298,GDP!$A$1:$H$2692,COLUMN(GDP!F298),0)</f>
        <v>7.0999999999999994E-2</v>
      </c>
      <c r="G298" s="7">
        <f>VLOOKUP($A298,GDP!$A$1:$H$2692,COLUMN(GDP!G298),0)</f>
        <v>38</v>
      </c>
      <c r="H298" s="7">
        <f>VLOOKUP($A298,GDP!$A$1:$H$2692,COLUMN(GDP!H298),0)</f>
        <v>0</v>
      </c>
      <c r="I298" s="6">
        <f>VLOOKUP($A298,ENERGY!$A$1:$F$2692,COLUMN(ENERGY!E297),0)</f>
        <v>0</v>
      </c>
      <c r="J298" s="6">
        <f>VLOOKUP($A298,ENERGY!$A$1:$F$2692,COLUMN(ENERGY!F297),0)</f>
        <v>154</v>
      </c>
      <c r="K298" s="6">
        <f>VLOOKUP($A298,'HUMAN RESOURCES'!$A$1:$M$2692,COLUMN('HUMAN RESOURCES'!$E298),0)</f>
        <v>3.9E-2</v>
      </c>
      <c r="L298" s="6">
        <f>VLOOKUP($A298,'HUMAN RESOURCES'!$A$1:$M$2692,COLUMN('HUMAN RESOURCES'!$F298),0)</f>
        <v>8.5000000000000006E-2</v>
      </c>
      <c r="M298" s="6">
        <f>VLOOKUP($A298,'HUMAN RESOURCES'!$A$1:$M$2692,COLUMN('HUMAN RESOURCES'!$G298),0)</f>
        <v>55</v>
      </c>
      <c r="N298" s="6">
        <f>VLOOKUP($A298,'HUMAN RESOURCES'!$A$1:$M$2692,COLUMN('HUMAN RESOURCES'!$H298),0)</f>
        <v>52</v>
      </c>
      <c r="O298" s="6">
        <f>VLOOKUP($A298,'HUMAN RESOURCES'!$A$1:$M$2692,COLUMN('HUMAN RESOURCES'!$I298),0)</f>
        <v>0.41899999999999998</v>
      </c>
      <c r="P298" s="6">
        <f>VLOOKUP($A298,'HUMAN RESOURCES'!$A$1:$M$2692,COLUMN('HUMAN RESOURCES'!$J298),0)</f>
        <v>0.55100000000000005</v>
      </c>
      <c r="Q298" s="6">
        <f>VLOOKUP($A298,'HUMAN RESOURCES'!$A$1:$M$2692,COLUMN('HUMAN RESOURCES'!$K298),0)</f>
        <v>0.03</v>
      </c>
      <c r="R298" s="6">
        <f>VLOOKUP($A298,'HUMAN RESOURCES'!$A$1:$M$2692,COLUMN('HUMAN RESOURCES'!$L298),0)</f>
        <v>1586624</v>
      </c>
      <c r="S298" s="6">
        <f>VLOOKUP($A298,'HUMAN RESOURCES'!$A$1:$M$2692,COLUMN('HUMAN RESOURCES'!$F298),0)</f>
        <v>8.5000000000000006E-2</v>
      </c>
      <c r="T298" s="6">
        <f>VLOOKUP($A298,TOURISM!$A$1:$F$2692,COLUMN(TOURISM!$E298),0)</f>
        <v>13600000</v>
      </c>
      <c r="U298" s="6">
        <f>VLOOKUP($A298,TOURISM!$A$1:$F$2692,COLUMN(TOURISM!$F298),0)</f>
        <v>29500000</v>
      </c>
      <c r="V298" s="6">
        <f>VLOOKUP($A298,BUSINESS!$A$1:$J$2692,COLUMN(BUSINESS!$E298),0)</f>
        <v>0.45900000000000002</v>
      </c>
      <c r="W298" s="6">
        <f>VLOOKUP($A298,BUSINESS!$A$1:$J$2692,COLUMN(BUSINESS!$F298),0)</f>
        <v>216</v>
      </c>
      <c r="X298" s="6">
        <f>VLOOKUP($A298,BUSINESS!$A$1:$J$2692,COLUMN(BUSINESS!$G298),0)</f>
        <v>0</v>
      </c>
      <c r="Y298" s="6">
        <f>VLOOKUP($A298,BUSINESS!$A$1:$J$2692,COLUMN(BUSINESS!$H298),0)</f>
        <v>208</v>
      </c>
      <c r="Z298" s="6">
        <f>VLOOKUP($A298,BUSINESS!$A$1:$J$2692,COLUMN(BUSINESS!$I298),0)</f>
        <v>2.5000000000000001E-2</v>
      </c>
      <c r="AA298" s="6">
        <f>VLOOKUP($A298,BUSINESS!$A$1:$J$2692,COLUMN(BUSINESS!$J298),0)</f>
        <v>0.42699999999999999</v>
      </c>
      <c r="AB298" s="5"/>
      <c r="AC298" s="5"/>
      <c r="AD298" s="5"/>
      <c r="AE298" s="5"/>
    </row>
    <row r="299" spans="1:31" ht="15.75" customHeight="1" x14ac:dyDescent="0.25">
      <c r="A299" s="6">
        <v>298</v>
      </c>
      <c r="B299" s="7" t="str">
        <f>VLOOKUP($A299,GDP!$A$1:$H$2692,COLUMN(GDP!B299),0)</f>
        <v>Africa</v>
      </c>
      <c r="C299" s="8" t="str">
        <f>VLOOKUP($A299,GDP!$A$1:$H$2692,COLUMN(GDP!C299),0)</f>
        <v>Guinea-Bissau-Africa</v>
      </c>
      <c r="D299" s="9" t="str">
        <f>VLOOKUP($A299,GDP!$A$1:$H$2692,COLUMN(GDP!D299),0)</f>
        <v>2011</v>
      </c>
      <c r="E299" s="8">
        <f>VLOOKUP($A299,GDP!$A$1:$H$2692,COLUMN(GDP!E299),0)</f>
        <v>967762549</v>
      </c>
      <c r="F299" s="7">
        <f>VLOOKUP($A299,GDP!$A$1:$H$2692,COLUMN(GDP!F299),0)</f>
        <v>6.3E-2</v>
      </c>
      <c r="G299" s="7">
        <f>VLOOKUP($A299,GDP!$A$1:$H$2692,COLUMN(GDP!G299),0)</f>
        <v>35</v>
      </c>
      <c r="H299" s="7">
        <f>VLOOKUP($A299,GDP!$A$1:$H$2692,COLUMN(GDP!H299),0)</f>
        <v>0</v>
      </c>
      <c r="I299" s="6">
        <f>VLOOKUP($A299,ENERGY!$A$1:$F$2692,COLUMN(ENERGY!E298),0)</f>
        <v>0</v>
      </c>
      <c r="J299" s="6">
        <f>VLOOKUP($A299,ENERGY!$A$1:$F$2692,COLUMN(ENERGY!F298),0)</f>
        <v>150</v>
      </c>
      <c r="K299" s="6">
        <f>VLOOKUP($A299,'HUMAN RESOURCES'!$A$1:$M$2692,COLUMN('HUMAN RESOURCES'!$E299),0)</f>
        <v>3.7999999999999999E-2</v>
      </c>
      <c r="L299" s="6">
        <f>VLOOKUP($A299,'HUMAN RESOURCES'!$A$1:$M$2692,COLUMN('HUMAN RESOURCES'!$F299),0)</f>
        <v>8.2000000000000003E-2</v>
      </c>
      <c r="M299" s="6">
        <f>VLOOKUP($A299,'HUMAN RESOURCES'!$A$1:$M$2692,COLUMN('HUMAN RESOURCES'!$G299),0)</f>
        <v>55</v>
      </c>
      <c r="N299" s="6">
        <f>VLOOKUP($A299,'HUMAN RESOURCES'!$A$1:$M$2692,COLUMN('HUMAN RESOURCES'!$H299),0)</f>
        <v>52</v>
      </c>
      <c r="O299" s="6">
        <f>VLOOKUP($A299,'HUMAN RESOURCES'!$A$1:$M$2692,COLUMN('HUMAN RESOURCES'!$I299),0)</f>
        <v>0.41699999999999998</v>
      </c>
      <c r="P299" s="6">
        <f>VLOOKUP($A299,'HUMAN RESOURCES'!$A$1:$M$2692,COLUMN('HUMAN RESOURCES'!$J299),0)</f>
        <v>0.55300000000000005</v>
      </c>
      <c r="Q299" s="6">
        <f>VLOOKUP($A299,'HUMAN RESOURCES'!$A$1:$M$2692,COLUMN('HUMAN RESOURCES'!$K299),0)</f>
        <v>2.9000000000000001E-2</v>
      </c>
      <c r="R299" s="6">
        <f>VLOOKUP($A299,'HUMAN RESOURCES'!$A$1:$M$2692,COLUMN('HUMAN RESOURCES'!$L299),0)</f>
        <v>1624228</v>
      </c>
      <c r="S299" s="6">
        <f>VLOOKUP($A299,'HUMAN RESOURCES'!$A$1:$M$2692,COLUMN('HUMAN RESOURCES'!$F299),0)</f>
        <v>8.2000000000000003E-2</v>
      </c>
      <c r="T299" s="6">
        <f>VLOOKUP($A299,TOURISM!$A$1:$F$2692,COLUMN(TOURISM!$E299),0)</f>
        <v>0</v>
      </c>
      <c r="U299" s="6">
        <f>VLOOKUP($A299,TOURISM!$A$1:$F$2692,COLUMN(TOURISM!$F299),0)</f>
        <v>0</v>
      </c>
      <c r="V299" s="6">
        <f>VLOOKUP($A299,BUSINESS!$A$1:$J$2692,COLUMN(BUSINESS!$E299),0)</f>
        <v>0.45900000000000002</v>
      </c>
      <c r="W299" s="6">
        <f>VLOOKUP($A299,BUSINESS!$A$1:$J$2692,COLUMN(BUSINESS!$F299),0)</f>
        <v>9</v>
      </c>
      <c r="X299" s="6">
        <f>VLOOKUP($A299,BUSINESS!$A$1:$J$2692,COLUMN(BUSINESS!$G299),0)</f>
        <v>0</v>
      </c>
      <c r="Y299" s="6">
        <f>VLOOKUP($A299,BUSINESS!$A$1:$J$2692,COLUMN(BUSINESS!$H299),0)</f>
        <v>208</v>
      </c>
      <c r="Z299" s="6">
        <f>VLOOKUP($A299,BUSINESS!$A$1:$J$2692,COLUMN(BUSINESS!$I299),0)</f>
        <v>2.7E-2</v>
      </c>
      <c r="AA299" s="6">
        <f>VLOOKUP($A299,BUSINESS!$A$1:$J$2692,COLUMN(BUSINESS!$J299),0)</f>
        <v>0.45100000000000001</v>
      </c>
      <c r="AB299" s="5"/>
      <c r="AC299" s="5"/>
      <c r="AD299" s="5"/>
      <c r="AE299" s="5"/>
    </row>
    <row r="300" spans="1:31" ht="15.75" customHeight="1" x14ac:dyDescent="0.25">
      <c r="A300" s="6">
        <v>299</v>
      </c>
      <c r="B300" s="7" t="str">
        <f>VLOOKUP($A300,GDP!$A$1:$H$2692,COLUMN(GDP!B300),0)</f>
        <v>Africa</v>
      </c>
      <c r="C300" s="8" t="str">
        <f>VLOOKUP($A300,GDP!$A$1:$H$2692,COLUMN(GDP!C300),0)</f>
        <v>Guinea-Bissau-Africa</v>
      </c>
      <c r="D300" s="9" t="str">
        <f>VLOOKUP($A300,GDP!$A$1:$H$2692,COLUMN(GDP!D300),0)</f>
        <v>2012</v>
      </c>
      <c r="E300" s="8">
        <f>VLOOKUP($A300,GDP!$A$1:$H$2692,COLUMN(GDP!E300),0)</f>
        <v>822320638</v>
      </c>
      <c r="F300" s="7">
        <f>VLOOKUP($A300,GDP!$A$1:$H$2692,COLUMN(GDP!F300),0)</f>
        <v>5.8999999999999997E-2</v>
      </c>
      <c r="G300" s="7">
        <f>VLOOKUP($A300,GDP!$A$1:$H$2692,COLUMN(GDP!G300),0)</f>
        <v>30</v>
      </c>
      <c r="H300" s="7">
        <f>VLOOKUP($A300,GDP!$A$1:$H$2692,COLUMN(GDP!H300),0)</f>
        <v>0</v>
      </c>
      <c r="I300" s="6">
        <f>VLOOKUP($A300,ENERGY!$A$1:$F$2692,COLUMN(ENERGY!E299),0)</f>
        <v>0</v>
      </c>
      <c r="J300" s="6">
        <f>VLOOKUP($A300,ENERGY!$A$1:$F$2692,COLUMN(ENERGY!F299),0)</f>
        <v>147</v>
      </c>
      <c r="K300" s="6">
        <f>VLOOKUP($A300,'HUMAN RESOURCES'!$A$1:$M$2692,COLUMN('HUMAN RESOURCES'!$E300),0)</f>
        <v>3.7999999999999999E-2</v>
      </c>
      <c r="L300" s="6">
        <f>VLOOKUP($A300,'HUMAN RESOURCES'!$A$1:$M$2692,COLUMN('HUMAN RESOURCES'!$F300),0)</f>
        <v>0.08</v>
      </c>
      <c r="M300" s="6">
        <f>VLOOKUP($A300,'HUMAN RESOURCES'!$A$1:$M$2692,COLUMN('HUMAN RESOURCES'!$G300),0)</f>
        <v>56</v>
      </c>
      <c r="N300" s="6">
        <f>VLOOKUP($A300,'HUMAN RESOURCES'!$A$1:$M$2692,COLUMN('HUMAN RESOURCES'!$H300),0)</f>
        <v>53</v>
      </c>
      <c r="O300" s="6">
        <f>VLOOKUP($A300,'HUMAN RESOURCES'!$A$1:$M$2692,COLUMN('HUMAN RESOURCES'!$I300),0)</f>
        <v>0.41599999999999998</v>
      </c>
      <c r="P300" s="6">
        <f>VLOOKUP($A300,'HUMAN RESOURCES'!$A$1:$M$2692,COLUMN('HUMAN RESOURCES'!$J300),0)</f>
        <v>0.55500000000000005</v>
      </c>
      <c r="Q300" s="6">
        <f>VLOOKUP($A300,'HUMAN RESOURCES'!$A$1:$M$2692,COLUMN('HUMAN RESOURCES'!$K300),0)</f>
        <v>2.9000000000000001E-2</v>
      </c>
      <c r="R300" s="6">
        <f>VLOOKUP($A300,'HUMAN RESOURCES'!$A$1:$M$2692,COLUMN('HUMAN RESOURCES'!$L300),0)</f>
        <v>1663558</v>
      </c>
      <c r="S300" s="6">
        <f>VLOOKUP($A300,'HUMAN RESOURCES'!$A$1:$M$2692,COLUMN('HUMAN RESOURCES'!$F300),0)</f>
        <v>0.08</v>
      </c>
      <c r="T300" s="6">
        <f>VLOOKUP($A300,TOURISM!$A$1:$F$2692,COLUMN(TOURISM!$E300),0)</f>
        <v>0</v>
      </c>
      <c r="U300" s="6">
        <f>VLOOKUP($A300,TOURISM!$A$1:$F$2692,COLUMN(TOURISM!$F300),0)</f>
        <v>0</v>
      </c>
      <c r="V300" s="6">
        <f>VLOOKUP($A300,BUSINESS!$A$1:$J$2692,COLUMN(BUSINESS!$E300),0)</f>
        <v>0.45900000000000002</v>
      </c>
      <c r="W300" s="6">
        <f>VLOOKUP($A300,BUSINESS!$A$1:$J$2692,COLUMN(BUSINESS!$F300),0)</f>
        <v>9</v>
      </c>
      <c r="X300" s="6">
        <f>VLOOKUP($A300,BUSINESS!$A$1:$J$2692,COLUMN(BUSINESS!$G300),0)</f>
        <v>181</v>
      </c>
      <c r="Y300" s="6">
        <f>VLOOKUP($A300,BUSINESS!$A$1:$J$2692,COLUMN(BUSINESS!$H300),0)</f>
        <v>208</v>
      </c>
      <c r="Z300" s="6">
        <f>VLOOKUP($A300,BUSINESS!$A$1:$J$2692,COLUMN(BUSINESS!$I300),0)</f>
        <v>2.9000000000000001E-2</v>
      </c>
      <c r="AA300" s="6">
        <f>VLOOKUP($A300,BUSINESS!$A$1:$J$2692,COLUMN(BUSINESS!$J300),0)</f>
        <v>0.63100000000000001</v>
      </c>
      <c r="AB300" s="5"/>
      <c r="AC300" s="5"/>
      <c r="AD300" s="5"/>
      <c r="AE300" s="5"/>
    </row>
    <row r="301" spans="1:31" ht="15.75" customHeight="1" x14ac:dyDescent="0.25">
      <c r="A301" s="6">
        <v>300</v>
      </c>
      <c r="B301" s="7" t="str">
        <f>VLOOKUP($A301,GDP!$A$1:$H$2692,COLUMN(GDP!B301),0)</f>
        <v>Africa</v>
      </c>
      <c r="C301" s="8" t="str">
        <f>VLOOKUP($A301,GDP!$A$1:$H$2692,COLUMN(GDP!C301),0)</f>
        <v>Kenya-Africa</v>
      </c>
      <c r="D301" s="9" t="str">
        <f>VLOOKUP($A301,GDP!$A$1:$H$2692,COLUMN(GDP!D301),0)</f>
        <v>2000</v>
      </c>
      <c r="E301" s="8">
        <f>VLOOKUP($A301,GDP!$A$1:$H$2692,COLUMN(GDP!E301),0)</f>
        <v>12705350153</v>
      </c>
      <c r="F301" s="7">
        <f>VLOOKUP($A301,GDP!$A$1:$H$2692,COLUMN(GDP!F301),0)</f>
        <v>4.7E-2</v>
      </c>
      <c r="G301" s="7">
        <f>VLOOKUP($A301,GDP!$A$1:$H$2692,COLUMN(GDP!G301),0)</f>
        <v>19</v>
      </c>
      <c r="H301" s="7">
        <f>VLOOKUP($A301,GDP!$A$1:$H$2692,COLUMN(GDP!H301),0)</f>
        <v>0.223</v>
      </c>
      <c r="I301" s="6">
        <f>VLOOKUP($A301,ENERGY!$A$1:$F$2692,COLUMN(ENERGY!E300),0)</f>
        <v>0</v>
      </c>
      <c r="J301" s="6">
        <f>VLOOKUP($A301,ENERGY!$A$1:$F$2692,COLUMN(ENERGY!F300),0)</f>
        <v>0</v>
      </c>
      <c r="K301" s="6">
        <f>VLOOKUP($A301,'HUMAN RESOURCES'!$A$1:$M$2692,COLUMN('HUMAN RESOURCES'!$E301),0)</f>
        <v>3.9E-2</v>
      </c>
      <c r="L301" s="6">
        <f>VLOOKUP($A301,'HUMAN RESOURCES'!$A$1:$M$2692,COLUMN('HUMAN RESOURCES'!$F301),0)</f>
        <v>6.9000000000000006E-2</v>
      </c>
      <c r="M301" s="6">
        <f>VLOOKUP($A301,'HUMAN RESOURCES'!$A$1:$M$2692,COLUMN('HUMAN RESOURCES'!$G301),0)</f>
        <v>54</v>
      </c>
      <c r="N301" s="6">
        <f>VLOOKUP($A301,'HUMAN RESOURCES'!$A$1:$M$2692,COLUMN('HUMAN RESOURCES'!$H301),0)</f>
        <v>52</v>
      </c>
      <c r="O301" s="6">
        <f>VLOOKUP($A301,'HUMAN RESOURCES'!$A$1:$M$2692,COLUMN('HUMAN RESOURCES'!$I301),0)</f>
        <v>0.442</v>
      </c>
      <c r="P301" s="6">
        <f>VLOOKUP($A301,'HUMAN RESOURCES'!$A$1:$M$2692,COLUMN('HUMAN RESOURCES'!$J301),0)</f>
        <v>0.53100000000000003</v>
      </c>
      <c r="Q301" s="6">
        <f>VLOOKUP($A301,'HUMAN RESOURCES'!$A$1:$M$2692,COLUMN('HUMAN RESOURCES'!$K301),0)</f>
        <v>2.8000000000000001E-2</v>
      </c>
      <c r="R301" s="6">
        <f>VLOOKUP($A301,'HUMAN RESOURCES'!$A$1:$M$2692,COLUMN('HUMAN RESOURCES'!$L301),0)</f>
        <v>31285050</v>
      </c>
      <c r="S301" s="6">
        <f>VLOOKUP($A301,'HUMAN RESOURCES'!$A$1:$M$2692,COLUMN('HUMAN RESOURCES'!$F301),0)</f>
        <v>6.9000000000000006E-2</v>
      </c>
      <c r="T301" s="6">
        <f>VLOOKUP($A301,TOURISM!$A$1:$F$2692,COLUMN(TOURISM!$E301),0)</f>
        <v>500000000</v>
      </c>
      <c r="U301" s="6">
        <f>VLOOKUP($A301,TOURISM!$A$1:$F$2692,COLUMN(TOURISM!$F301),0)</f>
        <v>156000000</v>
      </c>
      <c r="V301" s="6">
        <f>VLOOKUP($A301,BUSINESS!$A$1:$J$2692,COLUMN(BUSINESS!$E301),0)</f>
        <v>0</v>
      </c>
      <c r="W301" s="6">
        <f>VLOOKUP($A301,BUSINESS!$A$1:$J$2692,COLUMN(BUSINESS!$F301),0)</f>
        <v>0</v>
      </c>
      <c r="X301" s="6">
        <f>VLOOKUP($A301,BUSINESS!$A$1:$J$2692,COLUMN(BUSINESS!$G301),0)</f>
        <v>0</v>
      </c>
      <c r="Y301" s="6">
        <f>VLOOKUP($A301,BUSINESS!$A$1:$J$2692,COLUMN(BUSINESS!$H301),0)</f>
        <v>0</v>
      </c>
      <c r="Z301" s="6">
        <f>VLOOKUP($A301,BUSINESS!$A$1:$J$2692,COLUMN(BUSINESS!$I301),0)</f>
        <v>3.0000000000000001E-3</v>
      </c>
      <c r="AA301" s="6">
        <f>VLOOKUP($A301,BUSINESS!$A$1:$J$2692,COLUMN(BUSINESS!$J301),0)</f>
        <v>4.0000000000000001E-3</v>
      </c>
      <c r="AB301" s="5"/>
      <c r="AC301" s="5"/>
      <c r="AD301" s="5"/>
      <c r="AE301" s="5"/>
    </row>
    <row r="302" spans="1:31" ht="15.75" customHeight="1" x14ac:dyDescent="0.25">
      <c r="A302" s="6">
        <v>301</v>
      </c>
      <c r="B302" s="7" t="str">
        <f>VLOOKUP($A302,GDP!$A$1:$H$2692,COLUMN(GDP!B302),0)</f>
        <v>Africa</v>
      </c>
      <c r="C302" s="8" t="str">
        <f>VLOOKUP($A302,GDP!$A$1:$H$2692,COLUMN(GDP!C302),0)</f>
        <v>Kenya-Africa</v>
      </c>
      <c r="D302" s="9" t="str">
        <f>VLOOKUP($A302,GDP!$A$1:$H$2692,COLUMN(GDP!D302),0)</f>
        <v>2001</v>
      </c>
      <c r="E302" s="8">
        <f>VLOOKUP($A302,GDP!$A$1:$H$2692,COLUMN(GDP!E302),0)</f>
        <v>12985991723</v>
      </c>
      <c r="F302" s="7">
        <f>VLOOKUP($A302,GDP!$A$1:$H$2692,COLUMN(GDP!F302),0)</f>
        <v>4.5999999999999999E-2</v>
      </c>
      <c r="G302" s="7">
        <f>VLOOKUP($A302,GDP!$A$1:$H$2692,COLUMN(GDP!G302),0)</f>
        <v>19</v>
      </c>
      <c r="H302" s="7">
        <f>VLOOKUP($A302,GDP!$A$1:$H$2692,COLUMN(GDP!H302),0)</f>
        <v>0.19700000000000001</v>
      </c>
      <c r="I302" s="6">
        <f>VLOOKUP($A302,ENERGY!$A$1:$F$2692,COLUMN(ENERGY!E301),0)</f>
        <v>20179</v>
      </c>
      <c r="J302" s="6">
        <f>VLOOKUP($A302,ENERGY!$A$1:$F$2692,COLUMN(ENERGY!F301),0)</f>
        <v>0</v>
      </c>
      <c r="K302" s="6">
        <f>VLOOKUP($A302,'HUMAN RESOURCES'!$A$1:$M$2692,COLUMN('HUMAN RESOURCES'!$E302),0)</f>
        <v>3.9E-2</v>
      </c>
      <c r="L302" s="6">
        <f>VLOOKUP($A302,'HUMAN RESOURCES'!$A$1:$M$2692,COLUMN('HUMAN RESOURCES'!$F302),0)</f>
        <v>6.8000000000000005E-2</v>
      </c>
      <c r="M302" s="6">
        <f>VLOOKUP($A302,'HUMAN RESOURCES'!$A$1:$M$2692,COLUMN('HUMAN RESOURCES'!$G302),0)</f>
        <v>54</v>
      </c>
      <c r="N302" s="6">
        <f>VLOOKUP($A302,'HUMAN RESOURCES'!$A$1:$M$2692,COLUMN('HUMAN RESOURCES'!$H302),0)</f>
        <v>52</v>
      </c>
      <c r="O302" s="6">
        <f>VLOOKUP($A302,'HUMAN RESOURCES'!$A$1:$M$2692,COLUMN('HUMAN RESOURCES'!$I302),0)</f>
        <v>0.438</v>
      </c>
      <c r="P302" s="6">
        <f>VLOOKUP($A302,'HUMAN RESOURCES'!$A$1:$M$2692,COLUMN('HUMAN RESOURCES'!$J302),0)</f>
        <v>0.53400000000000003</v>
      </c>
      <c r="Q302" s="6">
        <f>VLOOKUP($A302,'HUMAN RESOURCES'!$A$1:$M$2692,COLUMN('HUMAN RESOURCES'!$K302),0)</f>
        <v>2.8000000000000001E-2</v>
      </c>
      <c r="R302" s="6">
        <f>VLOOKUP($A302,'HUMAN RESOURCES'!$A$1:$M$2692,COLUMN('HUMAN RESOURCES'!$L302),0)</f>
        <v>32126351</v>
      </c>
      <c r="S302" s="6">
        <f>VLOOKUP($A302,'HUMAN RESOURCES'!$A$1:$M$2692,COLUMN('HUMAN RESOURCES'!$F302),0)</f>
        <v>6.8000000000000005E-2</v>
      </c>
      <c r="T302" s="6">
        <f>VLOOKUP($A302,TOURISM!$A$1:$F$2692,COLUMN(TOURISM!$E302),0)</f>
        <v>536000000</v>
      </c>
      <c r="U302" s="6">
        <f>VLOOKUP($A302,TOURISM!$A$1:$F$2692,COLUMN(TOURISM!$F302),0)</f>
        <v>183000000</v>
      </c>
      <c r="V302" s="6">
        <f>VLOOKUP($A302,BUSINESS!$A$1:$J$2692,COLUMN(BUSINESS!$E302),0)</f>
        <v>0</v>
      </c>
      <c r="W302" s="6">
        <f>VLOOKUP($A302,BUSINESS!$A$1:$J$2692,COLUMN(BUSINESS!$F302),0)</f>
        <v>0</v>
      </c>
      <c r="X302" s="6">
        <f>VLOOKUP($A302,BUSINESS!$A$1:$J$2692,COLUMN(BUSINESS!$G302),0)</f>
        <v>0</v>
      </c>
      <c r="Y302" s="6">
        <f>VLOOKUP($A302,BUSINESS!$A$1:$J$2692,COLUMN(BUSINESS!$H302),0)</f>
        <v>0</v>
      </c>
      <c r="Z302" s="6">
        <f>VLOOKUP($A302,BUSINESS!$A$1:$J$2692,COLUMN(BUSINESS!$I302),0)</f>
        <v>6.0000000000000001E-3</v>
      </c>
      <c r="AA302" s="6">
        <f>VLOOKUP($A302,BUSINESS!$A$1:$J$2692,COLUMN(BUSINESS!$J302),0)</f>
        <v>1.9E-2</v>
      </c>
      <c r="AB302" s="5"/>
      <c r="AC302" s="5"/>
      <c r="AD302" s="5"/>
      <c r="AE302" s="5"/>
    </row>
    <row r="303" spans="1:31" ht="15.75" customHeight="1" x14ac:dyDescent="0.25">
      <c r="A303" s="6">
        <v>302</v>
      </c>
      <c r="B303" s="7" t="str">
        <f>VLOOKUP($A303,GDP!$A$1:$H$2692,COLUMN(GDP!B303),0)</f>
        <v>Africa</v>
      </c>
      <c r="C303" s="8" t="str">
        <f>VLOOKUP($A303,GDP!$A$1:$H$2692,COLUMN(GDP!C303),0)</f>
        <v>Kenya-Africa</v>
      </c>
      <c r="D303" s="9" t="str">
        <f>VLOOKUP($A303,GDP!$A$1:$H$2692,COLUMN(GDP!D303),0)</f>
        <v>2002</v>
      </c>
      <c r="E303" s="8">
        <f>VLOOKUP($A303,GDP!$A$1:$H$2692,COLUMN(GDP!E303),0)</f>
        <v>13147736954</v>
      </c>
      <c r="F303" s="7">
        <f>VLOOKUP($A303,GDP!$A$1:$H$2692,COLUMN(GDP!F303),0)</f>
        <v>4.4999999999999998E-2</v>
      </c>
      <c r="G303" s="7">
        <f>VLOOKUP($A303,GDP!$A$1:$H$2692,COLUMN(GDP!G303),0)</f>
        <v>18</v>
      </c>
      <c r="H303" s="7">
        <f>VLOOKUP($A303,GDP!$A$1:$H$2692,COLUMN(GDP!H303),0)</f>
        <v>0.185</v>
      </c>
      <c r="I303" s="6">
        <f>VLOOKUP($A303,ENERGY!$A$1:$F$2692,COLUMN(ENERGY!E302),0)</f>
        <v>19719</v>
      </c>
      <c r="J303" s="6">
        <f>VLOOKUP($A303,ENERGY!$A$1:$F$2692,COLUMN(ENERGY!F302),0)</f>
        <v>12427</v>
      </c>
      <c r="K303" s="6">
        <f>VLOOKUP($A303,'HUMAN RESOURCES'!$A$1:$M$2692,COLUMN('HUMAN RESOURCES'!$E303),0)</f>
        <v>3.9E-2</v>
      </c>
      <c r="L303" s="6">
        <f>VLOOKUP($A303,'HUMAN RESOURCES'!$A$1:$M$2692,COLUMN('HUMAN RESOURCES'!$F303),0)</f>
        <v>6.6000000000000003E-2</v>
      </c>
      <c r="M303" s="6">
        <f>VLOOKUP($A303,'HUMAN RESOURCES'!$A$1:$M$2692,COLUMN('HUMAN RESOURCES'!$G303),0)</f>
        <v>54</v>
      </c>
      <c r="N303" s="6">
        <f>VLOOKUP($A303,'HUMAN RESOURCES'!$A$1:$M$2692,COLUMN('HUMAN RESOURCES'!$H303),0)</f>
        <v>52</v>
      </c>
      <c r="O303" s="6">
        <f>VLOOKUP($A303,'HUMAN RESOURCES'!$A$1:$M$2692,COLUMN('HUMAN RESOURCES'!$I303),0)</f>
        <v>0.435</v>
      </c>
      <c r="P303" s="6">
        <f>VLOOKUP($A303,'HUMAN RESOURCES'!$A$1:$M$2692,COLUMN('HUMAN RESOURCES'!$J303),0)</f>
        <v>0.53800000000000003</v>
      </c>
      <c r="Q303" s="6">
        <f>VLOOKUP($A303,'HUMAN RESOURCES'!$A$1:$M$2692,COLUMN('HUMAN RESOURCES'!$K303),0)</f>
        <v>2.8000000000000001E-2</v>
      </c>
      <c r="R303" s="6">
        <f>VLOOKUP($A303,'HUMAN RESOURCES'!$A$1:$M$2692,COLUMN('HUMAN RESOURCES'!$L303),0)</f>
        <v>33000524</v>
      </c>
      <c r="S303" s="6">
        <f>VLOOKUP($A303,'HUMAN RESOURCES'!$A$1:$M$2692,COLUMN('HUMAN RESOURCES'!$F303),0)</f>
        <v>6.6000000000000003E-2</v>
      </c>
      <c r="T303" s="6">
        <f>VLOOKUP($A303,TOURISM!$A$1:$F$2692,COLUMN(TOURISM!$E303),0)</f>
        <v>513000000</v>
      </c>
      <c r="U303" s="6">
        <f>VLOOKUP($A303,TOURISM!$A$1:$F$2692,COLUMN(TOURISM!$F303),0)</f>
        <v>126000000</v>
      </c>
      <c r="V303" s="6">
        <f>VLOOKUP($A303,BUSINESS!$A$1:$J$2692,COLUMN(BUSINESS!$E303),0)</f>
        <v>0</v>
      </c>
      <c r="W303" s="6">
        <f>VLOOKUP($A303,BUSINESS!$A$1:$J$2692,COLUMN(BUSINESS!$F303),0)</f>
        <v>0</v>
      </c>
      <c r="X303" s="6">
        <f>VLOOKUP($A303,BUSINESS!$A$1:$J$2692,COLUMN(BUSINESS!$G303),0)</f>
        <v>0</v>
      </c>
      <c r="Y303" s="6">
        <f>VLOOKUP($A303,BUSINESS!$A$1:$J$2692,COLUMN(BUSINESS!$H303),0)</f>
        <v>0</v>
      </c>
      <c r="Z303" s="6">
        <f>VLOOKUP($A303,BUSINESS!$A$1:$J$2692,COLUMN(BUSINESS!$I303),0)</f>
        <v>1.2E-2</v>
      </c>
      <c r="AA303" s="6">
        <f>VLOOKUP($A303,BUSINESS!$A$1:$J$2692,COLUMN(BUSINESS!$J303),0)</f>
        <v>3.5999999999999997E-2</v>
      </c>
      <c r="AB303" s="5"/>
      <c r="AC303" s="5"/>
      <c r="AD303" s="5"/>
      <c r="AE303" s="5"/>
    </row>
    <row r="304" spans="1:31" ht="15.75" customHeight="1" x14ac:dyDescent="0.25">
      <c r="A304" s="6">
        <v>303</v>
      </c>
      <c r="B304" s="7" t="str">
        <f>VLOOKUP($A304,GDP!$A$1:$H$2692,COLUMN(GDP!B304),0)</f>
        <v>Africa</v>
      </c>
      <c r="C304" s="8" t="str">
        <f>VLOOKUP($A304,GDP!$A$1:$H$2692,COLUMN(GDP!C304),0)</f>
        <v>Kenya-Africa</v>
      </c>
      <c r="D304" s="9" t="str">
        <f>VLOOKUP($A304,GDP!$A$1:$H$2692,COLUMN(GDP!D304),0)</f>
        <v>2003</v>
      </c>
      <c r="E304" s="8">
        <f>VLOOKUP($A304,GDP!$A$1:$H$2692,COLUMN(GDP!E304),0)</f>
        <v>14904504019</v>
      </c>
      <c r="F304" s="7">
        <f>VLOOKUP($A304,GDP!$A$1:$H$2692,COLUMN(GDP!F304),0)</f>
        <v>4.3999999999999997E-2</v>
      </c>
      <c r="G304" s="7">
        <f>VLOOKUP($A304,GDP!$A$1:$H$2692,COLUMN(GDP!G304),0)</f>
        <v>20</v>
      </c>
      <c r="H304" s="7">
        <f>VLOOKUP($A304,GDP!$A$1:$H$2692,COLUMN(GDP!H304),0)</f>
        <v>0.16600000000000001</v>
      </c>
      <c r="I304" s="6">
        <f>VLOOKUP($A304,ENERGY!$A$1:$F$2692,COLUMN(ENERGY!E303),0)</f>
        <v>18897</v>
      </c>
      <c r="J304" s="6">
        <f>VLOOKUP($A304,ENERGY!$A$1:$F$2692,COLUMN(ENERGY!F303),0)</f>
        <v>12350</v>
      </c>
      <c r="K304" s="6">
        <f>VLOOKUP($A304,'HUMAN RESOURCES'!$A$1:$M$2692,COLUMN('HUMAN RESOURCES'!$E304),0)</f>
        <v>3.9E-2</v>
      </c>
      <c r="L304" s="6">
        <f>VLOOKUP($A304,'HUMAN RESOURCES'!$A$1:$M$2692,COLUMN('HUMAN RESOURCES'!$F304),0)</f>
        <v>6.5000000000000002E-2</v>
      </c>
      <c r="M304" s="6">
        <f>VLOOKUP($A304,'HUMAN RESOURCES'!$A$1:$M$2692,COLUMN('HUMAN RESOURCES'!$G304),0)</f>
        <v>54</v>
      </c>
      <c r="N304" s="6">
        <f>VLOOKUP($A304,'HUMAN RESOURCES'!$A$1:$M$2692,COLUMN('HUMAN RESOURCES'!$H304),0)</f>
        <v>52</v>
      </c>
      <c r="O304" s="6">
        <f>VLOOKUP($A304,'HUMAN RESOURCES'!$A$1:$M$2692,COLUMN('HUMAN RESOURCES'!$I304),0)</f>
        <v>0.432</v>
      </c>
      <c r="P304" s="6">
        <f>VLOOKUP($A304,'HUMAN RESOURCES'!$A$1:$M$2692,COLUMN('HUMAN RESOURCES'!$J304),0)</f>
        <v>0.54100000000000004</v>
      </c>
      <c r="Q304" s="6">
        <f>VLOOKUP($A304,'HUMAN RESOURCES'!$A$1:$M$2692,COLUMN('HUMAN RESOURCES'!$K304),0)</f>
        <v>2.8000000000000001E-2</v>
      </c>
      <c r="R304" s="6">
        <f>VLOOKUP($A304,'HUMAN RESOURCES'!$A$1:$M$2692,COLUMN('HUMAN RESOURCES'!$L304),0)</f>
        <v>33905011</v>
      </c>
      <c r="S304" s="6">
        <f>VLOOKUP($A304,'HUMAN RESOURCES'!$A$1:$M$2692,COLUMN('HUMAN RESOURCES'!$F304),0)</f>
        <v>6.5000000000000002E-2</v>
      </c>
      <c r="T304" s="6">
        <f>VLOOKUP($A304,TOURISM!$A$1:$F$2692,COLUMN(TOURISM!$E304),0)</f>
        <v>619000000</v>
      </c>
      <c r="U304" s="6">
        <f>VLOOKUP($A304,TOURISM!$A$1:$F$2692,COLUMN(TOURISM!$F304),0)</f>
        <v>127000000</v>
      </c>
      <c r="V304" s="6">
        <f>VLOOKUP($A304,BUSINESS!$A$1:$J$2692,COLUMN(BUSINESS!$E304),0)</f>
        <v>0</v>
      </c>
      <c r="W304" s="6">
        <f>VLOOKUP($A304,BUSINESS!$A$1:$J$2692,COLUMN(BUSINESS!$F304),0)</f>
        <v>60</v>
      </c>
      <c r="X304" s="6">
        <f>VLOOKUP($A304,BUSINESS!$A$1:$J$2692,COLUMN(BUSINESS!$G304),0)</f>
        <v>0</v>
      </c>
      <c r="Y304" s="6">
        <f>VLOOKUP($A304,BUSINESS!$A$1:$J$2692,COLUMN(BUSINESS!$H304),0)</f>
        <v>0</v>
      </c>
      <c r="Z304" s="6">
        <f>VLOOKUP($A304,BUSINESS!$A$1:$J$2692,COLUMN(BUSINESS!$I304),0)</f>
        <v>2.9000000000000001E-2</v>
      </c>
      <c r="AA304" s="6">
        <f>VLOOKUP($A304,BUSINESS!$A$1:$J$2692,COLUMN(BUSINESS!$J304),0)</f>
        <v>4.7E-2</v>
      </c>
      <c r="AB304" s="5"/>
      <c r="AC304" s="5"/>
      <c r="AD304" s="5"/>
      <c r="AE304" s="5"/>
    </row>
    <row r="305" spans="1:31" ht="15.75" customHeight="1" x14ac:dyDescent="0.25">
      <c r="A305" s="6">
        <v>304</v>
      </c>
      <c r="B305" s="7" t="str">
        <f>VLOOKUP($A305,GDP!$A$1:$H$2692,COLUMN(GDP!B305),0)</f>
        <v>Africa</v>
      </c>
      <c r="C305" s="8" t="str">
        <f>VLOOKUP($A305,GDP!$A$1:$H$2692,COLUMN(GDP!C305),0)</f>
        <v>Kenya-Africa</v>
      </c>
      <c r="D305" s="9" t="str">
        <f>VLOOKUP($A305,GDP!$A$1:$H$2692,COLUMN(GDP!D305),0)</f>
        <v>2004</v>
      </c>
      <c r="E305" s="8">
        <f>VLOOKUP($A305,GDP!$A$1:$H$2692,COLUMN(GDP!E305),0)</f>
        <v>16095321631</v>
      </c>
      <c r="F305" s="7">
        <f>VLOOKUP($A305,GDP!$A$1:$H$2692,COLUMN(GDP!F305),0)</f>
        <v>4.2999999999999997E-2</v>
      </c>
      <c r="G305" s="7">
        <f>VLOOKUP($A305,GDP!$A$1:$H$2692,COLUMN(GDP!G305),0)</f>
        <v>20</v>
      </c>
      <c r="H305" s="7">
        <f>VLOOKUP($A305,GDP!$A$1:$H$2692,COLUMN(GDP!H305),0)</f>
        <v>0.125</v>
      </c>
      <c r="I305" s="6">
        <f>VLOOKUP($A305,ENERGY!$A$1:$F$2692,COLUMN(ENERGY!E304),0)</f>
        <v>17806</v>
      </c>
      <c r="J305" s="6">
        <f>VLOOKUP($A305,ENERGY!$A$1:$F$2692,COLUMN(ENERGY!F304),0)</f>
        <v>10242</v>
      </c>
      <c r="K305" s="6">
        <f>VLOOKUP($A305,'HUMAN RESOURCES'!$A$1:$M$2692,COLUMN('HUMAN RESOURCES'!$E305),0)</f>
        <v>3.9E-2</v>
      </c>
      <c r="L305" s="6">
        <f>VLOOKUP($A305,'HUMAN RESOURCES'!$A$1:$M$2692,COLUMN('HUMAN RESOURCES'!$F305),0)</f>
        <v>6.3E-2</v>
      </c>
      <c r="M305" s="6">
        <f>VLOOKUP($A305,'HUMAN RESOURCES'!$A$1:$M$2692,COLUMN('HUMAN RESOURCES'!$G305),0)</f>
        <v>55</v>
      </c>
      <c r="N305" s="6">
        <f>VLOOKUP($A305,'HUMAN RESOURCES'!$A$1:$M$2692,COLUMN('HUMAN RESOURCES'!$H305),0)</f>
        <v>53</v>
      </c>
      <c r="O305" s="6">
        <f>VLOOKUP($A305,'HUMAN RESOURCES'!$A$1:$M$2692,COLUMN('HUMAN RESOURCES'!$I305),0)</f>
        <v>0.42899999999999999</v>
      </c>
      <c r="P305" s="6">
        <f>VLOOKUP($A305,'HUMAN RESOURCES'!$A$1:$M$2692,COLUMN('HUMAN RESOURCES'!$J305),0)</f>
        <v>0.54300000000000004</v>
      </c>
      <c r="Q305" s="6">
        <f>VLOOKUP($A305,'HUMAN RESOURCES'!$A$1:$M$2692,COLUMN('HUMAN RESOURCES'!$K305),0)</f>
        <v>2.7E-2</v>
      </c>
      <c r="R305" s="6">
        <f>VLOOKUP($A305,'HUMAN RESOURCES'!$A$1:$M$2692,COLUMN('HUMAN RESOURCES'!$L305),0)</f>
        <v>34834606</v>
      </c>
      <c r="S305" s="6">
        <f>VLOOKUP($A305,'HUMAN RESOURCES'!$A$1:$M$2692,COLUMN('HUMAN RESOURCES'!$F305),0)</f>
        <v>6.3E-2</v>
      </c>
      <c r="T305" s="6">
        <f>VLOOKUP($A305,TOURISM!$A$1:$F$2692,COLUMN(TOURISM!$E305),0)</f>
        <v>799000000</v>
      </c>
      <c r="U305" s="6">
        <f>VLOOKUP($A305,TOURISM!$A$1:$F$2692,COLUMN(TOURISM!$F305),0)</f>
        <v>108000000</v>
      </c>
      <c r="V305" s="6">
        <f>VLOOKUP($A305,BUSINESS!$A$1:$J$2692,COLUMN(BUSINESS!$E305),0)</f>
        <v>0</v>
      </c>
      <c r="W305" s="6">
        <f>VLOOKUP($A305,BUSINESS!$A$1:$J$2692,COLUMN(BUSINESS!$F305),0)</f>
        <v>47</v>
      </c>
      <c r="X305" s="6">
        <f>VLOOKUP($A305,BUSINESS!$A$1:$J$2692,COLUMN(BUSINESS!$G305),0)</f>
        <v>0</v>
      </c>
      <c r="Y305" s="6">
        <f>VLOOKUP($A305,BUSINESS!$A$1:$J$2692,COLUMN(BUSINESS!$H305),0)</f>
        <v>0</v>
      </c>
      <c r="Z305" s="6">
        <f>VLOOKUP($A305,BUSINESS!$A$1:$J$2692,COLUMN(BUSINESS!$I305),0)</f>
        <v>0.03</v>
      </c>
      <c r="AA305" s="6">
        <f>VLOOKUP($A305,BUSINESS!$A$1:$J$2692,COLUMN(BUSINESS!$J305),0)</f>
        <v>7.2999999999999995E-2</v>
      </c>
      <c r="AB305" s="5"/>
      <c r="AC305" s="5"/>
      <c r="AD305" s="5"/>
      <c r="AE305" s="5"/>
    </row>
    <row r="306" spans="1:31" ht="15.75" customHeight="1" x14ac:dyDescent="0.25">
      <c r="A306" s="6">
        <v>305</v>
      </c>
      <c r="B306" s="7" t="str">
        <f>VLOOKUP($A306,GDP!$A$1:$H$2692,COLUMN(GDP!B306),0)</f>
        <v>Africa</v>
      </c>
      <c r="C306" s="8" t="str">
        <f>VLOOKUP($A306,GDP!$A$1:$H$2692,COLUMN(GDP!C306),0)</f>
        <v>Kenya-Africa</v>
      </c>
      <c r="D306" s="9" t="str">
        <f>VLOOKUP($A306,GDP!$A$1:$H$2692,COLUMN(GDP!D306),0)</f>
        <v>2005</v>
      </c>
      <c r="E306" s="8">
        <f>VLOOKUP($A306,GDP!$A$1:$H$2692,COLUMN(GDP!E306),0)</f>
        <v>18737895401</v>
      </c>
      <c r="F306" s="7">
        <f>VLOOKUP($A306,GDP!$A$1:$H$2692,COLUMN(GDP!F306),0)</f>
        <v>4.3999999999999997E-2</v>
      </c>
      <c r="G306" s="7">
        <f>VLOOKUP($A306,GDP!$A$1:$H$2692,COLUMN(GDP!G306),0)</f>
        <v>23</v>
      </c>
      <c r="H306" s="7">
        <f>VLOOKUP($A306,GDP!$A$1:$H$2692,COLUMN(GDP!H306),0)</f>
        <v>0.129</v>
      </c>
      <c r="I306" s="6">
        <f>VLOOKUP($A306,ENERGY!$A$1:$F$2692,COLUMN(ENERGY!E305),0)</f>
        <v>17230</v>
      </c>
      <c r="J306" s="6">
        <f>VLOOKUP($A306,ENERGY!$A$1:$F$2692,COLUMN(ENERGY!F305),0)</f>
        <v>9831</v>
      </c>
      <c r="K306" s="6">
        <f>VLOOKUP($A306,'HUMAN RESOURCES'!$A$1:$M$2692,COLUMN('HUMAN RESOURCES'!$E306),0)</f>
        <v>3.9E-2</v>
      </c>
      <c r="L306" s="6">
        <f>VLOOKUP($A306,'HUMAN RESOURCES'!$A$1:$M$2692,COLUMN('HUMAN RESOURCES'!$F306),0)</f>
        <v>6.0999999999999999E-2</v>
      </c>
      <c r="M306" s="6">
        <f>VLOOKUP($A306,'HUMAN RESOURCES'!$A$1:$M$2692,COLUMN('HUMAN RESOURCES'!$G306),0)</f>
        <v>56</v>
      </c>
      <c r="N306" s="6">
        <f>VLOOKUP($A306,'HUMAN RESOURCES'!$A$1:$M$2692,COLUMN('HUMAN RESOURCES'!$H306),0)</f>
        <v>54</v>
      </c>
      <c r="O306" s="6">
        <f>VLOOKUP($A306,'HUMAN RESOURCES'!$A$1:$M$2692,COLUMN('HUMAN RESOURCES'!$I306),0)</f>
        <v>0.42799999999999999</v>
      </c>
      <c r="P306" s="6">
        <f>VLOOKUP($A306,'HUMAN RESOURCES'!$A$1:$M$2692,COLUMN('HUMAN RESOURCES'!$J306),0)</f>
        <v>0.54500000000000004</v>
      </c>
      <c r="Q306" s="6">
        <f>VLOOKUP($A306,'HUMAN RESOURCES'!$A$1:$M$2692,COLUMN('HUMAN RESOURCES'!$K306),0)</f>
        <v>2.7E-2</v>
      </c>
      <c r="R306" s="6">
        <f>VLOOKUP($A306,'HUMAN RESOURCES'!$A$1:$M$2692,COLUMN('HUMAN RESOURCES'!$L306),0)</f>
        <v>35785718</v>
      </c>
      <c r="S306" s="6">
        <f>VLOOKUP($A306,'HUMAN RESOURCES'!$A$1:$M$2692,COLUMN('HUMAN RESOURCES'!$F306),0)</f>
        <v>6.0999999999999999E-2</v>
      </c>
      <c r="T306" s="6">
        <f>VLOOKUP($A306,TOURISM!$A$1:$F$2692,COLUMN(TOURISM!$E306),0)</f>
        <v>969000000</v>
      </c>
      <c r="U306" s="6">
        <f>VLOOKUP($A306,TOURISM!$A$1:$F$2692,COLUMN(TOURISM!$F306),0)</f>
        <v>124000000</v>
      </c>
      <c r="V306" s="6">
        <f>VLOOKUP($A306,BUSINESS!$A$1:$J$2692,COLUMN(BUSINESS!$E306),0)</f>
        <v>0.498</v>
      </c>
      <c r="W306" s="6">
        <f>VLOOKUP($A306,BUSINESS!$A$1:$J$2692,COLUMN(BUSINESS!$F306),0)</f>
        <v>54</v>
      </c>
      <c r="X306" s="6">
        <f>VLOOKUP($A306,BUSINESS!$A$1:$J$2692,COLUMN(BUSINESS!$G306),0)</f>
        <v>0</v>
      </c>
      <c r="Y306" s="6">
        <f>VLOOKUP($A306,BUSINESS!$A$1:$J$2692,COLUMN(BUSINESS!$H306),0)</f>
        <v>372</v>
      </c>
      <c r="Z306" s="6">
        <f>VLOOKUP($A306,BUSINESS!$A$1:$J$2692,COLUMN(BUSINESS!$I306),0)</f>
        <v>3.1E-2</v>
      </c>
      <c r="AA306" s="6">
        <f>VLOOKUP($A306,BUSINESS!$A$1:$J$2692,COLUMN(BUSINESS!$J306),0)</f>
        <v>0.129</v>
      </c>
      <c r="AB306" s="5"/>
      <c r="AC306" s="5"/>
      <c r="AD306" s="5"/>
      <c r="AE306" s="5"/>
    </row>
    <row r="307" spans="1:31" ht="15.75" customHeight="1" x14ac:dyDescent="0.25">
      <c r="A307" s="6">
        <v>306</v>
      </c>
      <c r="B307" s="7" t="str">
        <f>VLOOKUP($A307,GDP!$A$1:$H$2692,COLUMN(GDP!B307),0)</f>
        <v>Africa</v>
      </c>
      <c r="C307" s="8" t="str">
        <f>VLOOKUP($A307,GDP!$A$1:$H$2692,COLUMN(GDP!C307),0)</f>
        <v>Kenya-Africa</v>
      </c>
      <c r="D307" s="9" t="str">
        <f>VLOOKUP($A307,GDP!$A$1:$H$2692,COLUMN(GDP!D307),0)</f>
        <v>2006</v>
      </c>
      <c r="E307" s="8">
        <f>VLOOKUP($A307,GDP!$A$1:$H$2692,COLUMN(GDP!E307),0)</f>
        <v>22504136042</v>
      </c>
      <c r="F307" s="7">
        <f>VLOOKUP($A307,GDP!$A$1:$H$2692,COLUMN(GDP!F307),0)</f>
        <v>4.4999999999999998E-2</v>
      </c>
      <c r="G307" s="7">
        <f>VLOOKUP($A307,GDP!$A$1:$H$2692,COLUMN(GDP!G307),0)</f>
        <v>28</v>
      </c>
      <c r="H307" s="7">
        <f>VLOOKUP($A307,GDP!$A$1:$H$2692,COLUMN(GDP!H307),0)</f>
        <v>0.13600000000000001</v>
      </c>
      <c r="I307" s="6">
        <f>VLOOKUP($A307,ENERGY!$A$1:$F$2692,COLUMN(ENERGY!E306),0)</f>
        <v>16896</v>
      </c>
      <c r="J307" s="6">
        <f>VLOOKUP($A307,ENERGY!$A$1:$F$2692,COLUMN(ENERGY!F306),0)</f>
        <v>9575</v>
      </c>
      <c r="K307" s="6">
        <f>VLOOKUP($A307,'HUMAN RESOURCES'!$A$1:$M$2692,COLUMN('HUMAN RESOURCES'!$E307),0)</f>
        <v>3.7999999999999999E-2</v>
      </c>
      <c r="L307" s="6">
        <f>VLOOKUP($A307,'HUMAN RESOURCES'!$A$1:$M$2692,COLUMN('HUMAN RESOURCES'!$F307),0)</f>
        <v>5.8999999999999997E-2</v>
      </c>
      <c r="M307" s="6">
        <f>VLOOKUP($A307,'HUMAN RESOURCES'!$A$1:$M$2692,COLUMN('HUMAN RESOURCES'!$G307),0)</f>
        <v>57</v>
      </c>
      <c r="N307" s="6">
        <f>VLOOKUP($A307,'HUMAN RESOURCES'!$A$1:$M$2692,COLUMN('HUMAN RESOURCES'!$H307),0)</f>
        <v>55</v>
      </c>
      <c r="O307" s="6">
        <f>VLOOKUP($A307,'HUMAN RESOURCES'!$A$1:$M$2692,COLUMN('HUMAN RESOURCES'!$I307),0)</f>
        <v>0.42699999999999999</v>
      </c>
      <c r="P307" s="6">
        <f>VLOOKUP($A307,'HUMAN RESOURCES'!$A$1:$M$2692,COLUMN('HUMAN RESOURCES'!$J307),0)</f>
        <v>0.54600000000000004</v>
      </c>
      <c r="Q307" s="6">
        <f>VLOOKUP($A307,'HUMAN RESOURCES'!$A$1:$M$2692,COLUMN('HUMAN RESOURCES'!$K307),0)</f>
        <v>2.7E-2</v>
      </c>
      <c r="R307" s="6">
        <f>VLOOKUP($A307,'HUMAN RESOURCES'!$A$1:$M$2692,COLUMN('HUMAN RESOURCES'!$L307),0)</f>
        <v>36757498</v>
      </c>
      <c r="S307" s="6">
        <f>VLOOKUP($A307,'HUMAN RESOURCES'!$A$1:$M$2692,COLUMN('HUMAN RESOURCES'!$F307),0)</f>
        <v>5.8999999999999997E-2</v>
      </c>
      <c r="T307" s="6">
        <f>VLOOKUP($A307,TOURISM!$A$1:$F$2692,COLUMN(TOURISM!$E307),0)</f>
        <v>1181000000</v>
      </c>
      <c r="U307" s="6">
        <f>VLOOKUP($A307,TOURISM!$A$1:$F$2692,COLUMN(TOURISM!$F307),0)</f>
        <v>178000000</v>
      </c>
      <c r="V307" s="6">
        <f>VLOOKUP($A307,BUSINESS!$A$1:$J$2692,COLUMN(BUSINESS!$E307),0)</f>
        <v>0.498</v>
      </c>
      <c r="W307" s="6">
        <f>VLOOKUP($A307,BUSINESS!$A$1:$J$2692,COLUMN(BUSINESS!$F307),0)</f>
        <v>54</v>
      </c>
      <c r="X307" s="6">
        <f>VLOOKUP($A307,BUSINESS!$A$1:$J$2692,COLUMN(BUSINESS!$G307),0)</f>
        <v>0</v>
      </c>
      <c r="Y307" s="6">
        <f>VLOOKUP($A307,BUSINESS!$A$1:$J$2692,COLUMN(BUSINESS!$H307),0)</f>
        <v>432</v>
      </c>
      <c r="Z307" s="6">
        <f>VLOOKUP($A307,BUSINESS!$A$1:$J$2692,COLUMN(BUSINESS!$I307),0)</f>
        <v>7.4999999999999997E-2</v>
      </c>
      <c r="AA307" s="6">
        <f>VLOOKUP($A307,BUSINESS!$A$1:$J$2692,COLUMN(BUSINESS!$J307),0)</f>
        <v>0.2</v>
      </c>
      <c r="AB307" s="5"/>
      <c r="AC307" s="5"/>
      <c r="AD307" s="5"/>
      <c r="AE307" s="5"/>
    </row>
    <row r="308" spans="1:31" ht="15.75" customHeight="1" x14ac:dyDescent="0.25">
      <c r="A308" s="6">
        <v>307</v>
      </c>
      <c r="B308" s="7" t="str">
        <f>VLOOKUP($A308,GDP!$A$1:$H$2692,COLUMN(GDP!B308),0)</f>
        <v>Africa</v>
      </c>
      <c r="C308" s="8" t="str">
        <f>VLOOKUP($A308,GDP!$A$1:$H$2692,COLUMN(GDP!C308),0)</f>
        <v>Kenya-Africa</v>
      </c>
      <c r="D308" s="9" t="str">
        <f>VLOOKUP($A308,GDP!$A$1:$H$2692,COLUMN(GDP!D308),0)</f>
        <v>2007</v>
      </c>
      <c r="E308" s="8">
        <f>VLOOKUP($A308,GDP!$A$1:$H$2692,COLUMN(GDP!E308),0)</f>
        <v>27236739896</v>
      </c>
      <c r="F308" s="7">
        <f>VLOOKUP($A308,GDP!$A$1:$H$2692,COLUMN(GDP!F308),0)</f>
        <v>4.3999999999999997E-2</v>
      </c>
      <c r="G308" s="7">
        <f>VLOOKUP($A308,GDP!$A$1:$H$2692,COLUMN(GDP!G308),0)</f>
        <v>32</v>
      </c>
      <c r="H308" s="7">
        <f>VLOOKUP($A308,GDP!$A$1:$H$2692,COLUMN(GDP!H308),0)</f>
        <v>0.13300000000000001</v>
      </c>
      <c r="I308" s="6">
        <f>VLOOKUP($A308,ENERGY!$A$1:$F$2692,COLUMN(ENERGY!E307),0)</f>
        <v>16151</v>
      </c>
      <c r="J308" s="6">
        <f>VLOOKUP($A308,ENERGY!$A$1:$F$2692,COLUMN(ENERGY!F307),0)</f>
        <v>8562</v>
      </c>
      <c r="K308" s="6">
        <f>VLOOKUP($A308,'HUMAN RESOURCES'!$A$1:$M$2692,COLUMN('HUMAN RESOURCES'!$E308),0)</f>
        <v>3.7999999999999999E-2</v>
      </c>
      <c r="L308" s="6">
        <f>VLOOKUP($A308,'HUMAN RESOURCES'!$A$1:$M$2692,COLUMN('HUMAN RESOURCES'!$F308),0)</f>
        <v>5.8000000000000003E-2</v>
      </c>
      <c r="M308" s="6">
        <f>VLOOKUP($A308,'HUMAN RESOURCES'!$A$1:$M$2692,COLUMN('HUMAN RESOURCES'!$G308),0)</f>
        <v>58</v>
      </c>
      <c r="N308" s="6">
        <f>VLOOKUP($A308,'HUMAN RESOURCES'!$A$1:$M$2692,COLUMN('HUMAN RESOURCES'!$H308),0)</f>
        <v>55</v>
      </c>
      <c r="O308" s="6">
        <f>VLOOKUP($A308,'HUMAN RESOURCES'!$A$1:$M$2692,COLUMN('HUMAN RESOURCES'!$I308),0)</f>
        <v>0.42599999999999999</v>
      </c>
      <c r="P308" s="6">
        <f>VLOOKUP($A308,'HUMAN RESOURCES'!$A$1:$M$2692,COLUMN('HUMAN RESOURCES'!$J308),0)</f>
        <v>0.54700000000000004</v>
      </c>
      <c r="Q308" s="6">
        <f>VLOOKUP($A308,'HUMAN RESOURCES'!$A$1:$M$2692,COLUMN('HUMAN RESOURCES'!$K308),0)</f>
        <v>2.7E-2</v>
      </c>
      <c r="R308" s="6">
        <f>VLOOKUP($A308,'HUMAN RESOURCES'!$A$1:$M$2692,COLUMN('HUMAN RESOURCES'!$L308),0)</f>
        <v>37752304</v>
      </c>
      <c r="S308" s="6">
        <f>VLOOKUP($A308,'HUMAN RESOURCES'!$A$1:$M$2692,COLUMN('HUMAN RESOURCES'!$F308),0)</f>
        <v>5.8000000000000003E-2</v>
      </c>
      <c r="T308" s="6">
        <f>VLOOKUP($A308,TOURISM!$A$1:$F$2692,COLUMN(TOURISM!$E308),0)</f>
        <v>1514000000</v>
      </c>
      <c r="U308" s="6">
        <f>VLOOKUP($A308,TOURISM!$A$1:$F$2692,COLUMN(TOURISM!$F308),0)</f>
        <v>265000000</v>
      </c>
      <c r="V308" s="6">
        <f>VLOOKUP($A308,BUSINESS!$A$1:$J$2692,COLUMN(BUSINESS!$E308),0)</f>
        <v>0.49299999999999999</v>
      </c>
      <c r="W308" s="6">
        <f>VLOOKUP($A308,BUSINESS!$A$1:$J$2692,COLUMN(BUSINESS!$F308),0)</f>
        <v>44</v>
      </c>
      <c r="X308" s="6">
        <f>VLOOKUP($A308,BUSINESS!$A$1:$J$2692,COLUMN(BUSINESS!$G308),0)</f>
        <v>0</v>
      </c>
      <c r="Y308" s="6">
        <f>VLOOKUP($A308,BUSINESS!$A$1:$J$2692,COLUMN(BUSINESS!$H308),0)</f>
        <v>432</v>
      </c>
      <c r="Z308" s="6">
        <f>VLOOKUP($A308,BUSINESS!$A$1:$J$2692,COLUMN(BUSINESS!$I308),0)</f>
        <v>0.08</v>
      </c>
      <c r="AA308" s="6">
        <f>VLOOKUP($A308,BUSINESS!$A$1:$J$2692,COLUMN(BUSINESS!$J308),0)</f>
        <v>0.30099999999999999</v>
      </c>
      <c r="AB308" s="5"/>
      <c r="AC308" s="5"/>
      <c r="AD308" s="5"/>
      <c r="AE308" s="5"/>
    </row>
    <row r="309" spans="1:31" ht="15.75" customHeight="1" x14ac:dyDescent="0.25">
      <c r="A309" s="6">
        <v>308</v>
      </c>
      <c r="B309" s="7" t="str">
        <f>VLOOKUP($A309,GDP!$A$1:$H$2692,COLUMN(GDP!B309),0)</f>
        <v>Africa</v>
      </c>
      <c r="C309" s="8" t="str">
        <f>VLOOKUP($A309,GDP!$A$1:$H$2692,COLUMN(GDP!C309),0)</f>
        <v>Kenya-Africa</v>
      </c>
      <c r="D309" s="9" t="str">
        <f>VLOOKUP($A309,GDP!$A$1:$H$2692,COLUMN(GDP!D309),0)</f>
        <v>2008</v>
      </c>
      <c r="E309" s="8">
        <f>VLOOKUP($A309,GDP!$A$1:$H$2692,COLUMN(GDP!E309),0)</f>
        <v>30465489796</v>
      </c>
      <c r="F309" s="7">
        <f>VLOOKUP($A309,GDP!$A$1:$H$2692,COLUMN(GDP!F309),0)</f>
        <v>4.2000000000000003E-2</v>
      </c>
      <c r="G309" s="7">
        <f>VLOOKUP($A309,GDP!$A$1:$H$2692,COLUMN(GDP!G309),0)</f>
        <v>33</v>
      </c>
      <c r="H309" s="7">
        <f>VLOOKUP($A309,GDP!$A$1:$H$2692,COLUMN(GDP!H309),0)</f>
        <v>0.14000000000000001</v>
      </c>
      <c r="I309" s="6">
        <f>VLOOKUP($A309,ENERGY!$A$1:$F$2692,COLUMN(ENERGY!E308),0)</f>
        <v>15552</v>
      </c>
      <c r="J309" s="6">
        <f>VLOOKUP($A309,ENERGY!$A$1:$F$2692,COLUMN(ENERGY!F308),0)</f>
        <v>7624</v>
      </c>
      <c r="K309" s="6">
        <f>VLOOKUP($A309,'HUMAN RESOURCES'!$A$1:$M$2692,COLUMN('HUMAN RESOURCES'!$E309),0)</f>
        <v>3.7999999999999999E-2</v>
      </c>
      <c r="L309" s="6">
        <f>VLOOKUP($A309,'HUMAN RESOURCES'!$A$1:$M$2692,COLUMN('HUMAN RESOURCES'!$F309),0)</f>
        <v>5.6000000000000001E-2</v>
      </c>
      <c r="M309" s="6">
        <f>VLOOKUP($A309,'HUMAN RESOURCES'!$A$1:$M$2692,COLUMN('HUMAN RESOURCES'!$G309),0)</f>
        <v>59</v>
      </c>
      <c r="N309" s="6">
        <f>VLOOKUP($A309,'HUMAN RESOURCES'!$A$1:$M$2692,COLUMN('HUMAN RESOURCES'!$H309),0)</f>
        <v>56</v>
      </c>
      <c r="O309" s="6">
        <f>VLOOKUP($A309,'HUMAN RESOURCES'!$A$1:$M$2692,COLUMN('HUMAN RESOURCES'!$I309),0)</f>
        <v>0.42599999999999999</v>
      </c>
      <c r="P309" s="6">
        <f>VLOOKUP($A309,'HUMAN RESOURCES'!$A$1:$M$2692,COLUMN('HUMAN RESOURCES'!$J309),0)</f>
        <v>0.54700000000000004</v>
      </c>
      <c r="Q309" s="6">
        <f>VLOOKUP($A309,'HUMAN RESOURCES'!$A$1:$M$2692,COLUMN('HUMAN RESOURCES'!$K309),0)</f>
        <v>2.5999999999999999E-2</v>
      </c>
      <c r="R309" s="6">
        <f>VLOOKUP($A309,'HUMAN RESOURCES'!$A$1:$M$2692,COLUMN('HUMAN RESOURCES'!$L309),0)</f>
        <v>38773277</v>
      </c>
      <c r="S309" s="6">
        <f>VLOOKUP($A309,'HUMAN RESOURCES'!$A$1:$M$2692,COLUMN('HUMAN RESOURCES'!$F309),0)</f>
        <v>5.6000000000000001E-2</v>
      </c>
      <c r="T309" s="6">
        <f>VLOOKUP($A309,TOURISM!$A$1:$F$2692,COLUMN(TOURISM!$E309),0)</f>
        <v>1398000000</v>
      </c>
      <c r="U309" s="6">
        <f>VLOOKUP($A309,TOURISM!$A$1:$F$2692,COLUMN(TOURISM!$F309),0)</f>
        <v>266000000</v>
      </c>
      <c r="V309" s="6">
        <f>VLOOKUP($A309,BUSINESS!$A$1:$J$2692,COLUMN(BUSINESS!$E309),0)</f>
        <v>0.49299999999999999</v>
      </c>
      <c r="W309" s="6">
        <f>VLOOKUP($A309,BUSINESS!$A$1:$J$2692,COLUMN(BUSINESS!$F309),0)</f>
        <v>30</v>
      </c>
      <c r="X309" s="6">
        <f>VLOOKUP($A309,BUSINESS!$A$1:$J$2692,COLUMN(BUSINESS!$G309),0)</f>
        <v>0</v>
      </c>
      <c r="Y309" s="6">
        <f>VLOOKUP($A309,BUSINESS!$A$1:$J$2692,COLUMN(BUSINESS!$H309),0)</f>
        <v>417</v>
      </c>
      <c r="Z309" s="6">
        <f>VLOOKUP($A309,BUSINESS!$A$1:$J$2692,COLUMN(BUSINESS!$I309),0)</f>
        <v>8.6999999999999994E-2</v>
      </c>
      <c r="AA309" s="6">
        <f>VLOOKUP($A309,BUSINESS!$A$1:$J$2692,COLUMN(BUSINESS!$J309),0)</f>
        <v>0.42</v>
      </c>
      <c r="AB309" s="5"/>
      <c r="AC309" s="5"/>
      <c r="AD309" s="5"/>
      <c r="AE309" s="5"/>
    </row>
    <row r="310" spans="1:31" ht="15.75" customHeight="1" x14ac:dyDescent="0.25">
      <c r="A310" s="6">
        <v>309</v>
      </c>
      <c r="B310" s="7" t="str">
        <f>VLOOKUP($A310,GDP!$A$1:$H$2692,COLUMN(GDP!B310),0)</f>
        <v>Africa</v>
      </c>
      <c r="C310" s="8" t="str">
        <f>VLOOKUP($A310,GDP!$A$1:$H$2692,COLUMN(GDP!C310),0)</f>
        <v>Kenya-Africa</v>
      </c>
      <c r="D310" s="9" t="str">
        <f>VLOOKUP($A310,GDP!$A$1:$H$2692,COLUMN(GDP!D310),0)</f>
        <v>2009</v>
      </c>
      <c r="E310" s="8">
        <f>VLOOKUP($A310,GDP!$A$1:$H$2692,COLUMN(GDP!E310),0)</f>
        <v>30716343757</v>
      </c>
      <c r="F310" s="7">
        <f>VLOOKUP($A310,GDP!$A$1:$H$2692,COLUMN(GDP!F310),0)</f>
        <v>4.5999999999999999E-2</v>
      </c>
      <c r="G310" s="7">
        <f>VLOOKUP($A310,GDP!$A$1:$H$2692,COLUMN(GDP!G310),0)</f>
        <v>36</v>
      </c>
      <c r="H310" s="7">
        <f>VLOOKUP($A310,GDP!$A$1:$H$2692,COLUMN(GDP!H310),0)</f>
        <v>0.14799999999999999</v>
      </c>
      <c r="I310" s="6">
        <f>VLOOKUP($A310,ENERGY!$A$1:$F$2692,COLUMN(ENERGY!E309),0)</f>
        <v>14769</v>
      </c>
      <c r="J310" s="6">
        <f>VLOOKUP($A310,ENERGY!$A$1:$F$2692,COLUMN(ENERGY!F309),0)</f>
        <v>6755</v>
      </c>
      <c r="K310" s="6">
        <f>VLOOKUP($A310,'HUMAN RESOURCES'!$A$1:$M$2692,COLUMN('HUMAN RESOURCES'!$E310),0)</f>
        <v>3.6999999999999998E-2</v>
      </c>
      <c r="L310" s="6">
        <f>VLOOKUP($A310,'HUMAN RESOURCES'!$A$1:$M$2692,COLUMN('HUMAN RESOURCES'!$F310),0)</f>
        <v>5.3999999999999999E-2</v>
      </c>
      <c r="M310" s="6">
        <f>VLOOKUP($A310,'HUMAN RESOURCES'!$A$1:$M$2692,COLUMN('HUMAN RESOURCES'!$G310),0)</f>
        <v>60</v>
      </c>
      <c r="N310" s="6">
        <f>VLOOKUP($A310,'HUMAN RESOURCES'!$A$1:$M$2692,COLUMN('HUMAN RESOURCES'!$H310),0)</f>
        <v>57</v>
      </c>
      <c r="O310" s="6">
        <f>VLOOKUP($A310,'HUMAN RESOURCES'!$A$1:$M$2692,COLUMN('HUMAN RESOURCES'!$I310),0)</f>
        <v>0.42599999999999999</v>
      </c>
      <c r="P310" s="6">
        <f>VLOOKUP($A310,'HUMAN RESOURCES'!$A$1:$M$2692,COLUMN('HUMAN RESOURCES'!$J310),0)</f>
        <v>0.54800000000000004</v>
      </c>
      <c r="Q310" s="6">
        <f>VLOOKUP($A310,'HUMAN RESOURCES'!$A$1:$M$2692,COLUMN('HUMAN RESOURCES'!$K310),0)</f>
        <v>2.5999999999999999E-2</v>
      </c>
      <c r="R310" s="6">
        <f>VLOOKUP($A310,'HUMAN RESOURCES'!$A$1:$M$2692,COLUMN('HUMAN RESOURCES'!$L310),0)</f>
        <v>39824734</v>
      </c>
      <c r="S310" s="6">
        <f>VLOOKUP($A310,'HUMAN RESOURCES'!$A$1:$M$2692,COLUMN('HUMAN RESOURCES'!$F310),0)</f>
        <v>5.3999999999999999E-2</v>
      </c>
      <c r="T310" s="6">
        <f>VLOOKUP($A310,TOURISM!$A$1:$F$2692,COLUMN(TOURISM!$E310),0)</f>
        <v>1124000000</v>
      </c>
      <c r="U310" s="6">
        <f>VLOOKUP($A310,TOURISM!$A$1:$F$2692,COLUMN(TOURISM!$F310),0)</f>
        <v>227000000</v>
      </c>
      <c r="V310" s="6">
        <f>VLOOKUP($A310,BUSINESS!$A$1:$J$2692,COLUMN(BUSINESS!$E310),0)</f>
        <v>0.49299999999999999</v>
      </c>
      <c r="W310" s="6">
        <f>VLOOKUP($A310,BUSINESS!$A$1:$J$2692,COLUMN(BUSINESS!$F310),0)</f>
        <v>34</v>
      </c>
      <c r="X310" s="6">
        <f>VLOOKUP($A310,BUSINESS!$A$1:$J$2692,COLUMN(BUSINESS!$G310),0)</f>
        <v>0</v>
      </c>
      <c r="Y310" s="6">
        <f>VLOOKUP($A310,BUSINESS!$A$1:$J$2692,COLUMN(BUSINESS!$H310),0)</f>
        <v>417</v>
      </c>
      <c r="Z310" s="6">
        <f>VLOOKUP($A310,BUSINESS!$A$1:$J$2692,COLUMN(BUSINESS!$I310),0)</f>
        <v>0.1</v>
      </c>
      <c r="AA310" s="6">
        <f>VLOOKUP($A310,BUSINESS!$A$1:$J$2692,COLUMN(BUSINESS!$J310),0)</f>
        <v>0.48599999999999999</v>
      </c>
      <c r="AB310" s="5"/>
      <c r="AC310" s="5"/>
      <c r="AD310" s="5"/>
      <c r="AE310" s="5"/>
    </row>
    <row r="311" spans="1:31" ht="15.75" customHeight="1" x14ac:dyDescent="0.25">
      <c r="A311" s="6">
        <v>310</v>
      </c>
      <c r="B311" s="7" t="str">
        <f>VLOOKUP($A311,GDP!$A$1:$H$2692,COLUMN(GDP!B311),0)</f>
        <v>Africa</v>
      </c>
      <c r="C311" s="8" t="str">
        <f>VLOOKUP($A311,GDP!$A$1:$H$2692,COLUMN(GDP!C311),0)</f>
        <v>Kenya-Africa</v>
      </c>
      <c r="D311" s="9" t="str">
        <f>VLOOKUP($A311,GDP!$A$1:$H$2692,COLUMN(GDP!D311),0)</f>
        <v>2010</v>
      </c>
      <c r="E311" s="8">
        <f>VLOOKUP($A311,GDP!$A$1:$H$2692,COLUMN(GDP!E311),0)</f>
        <v>32440133261</v>
      </c>
      <c r="F311" s="7">
        <f>VLOOKUP($A311,GDP!$A$1:$H$2692,COLUMN(GDP!F311),0)</f>
        <v>4.3999999999999997E-2</v>
      </c>
      <c r="G311" s="7">
        <f>VLOOKUP($A311,GDP!$A$1:$H$2692,COLUMN(GDP!G311),0)</f>
        <v>35</v>
      </c>
      <c r="H311" s="7">
        <f>VLOOKUP($A311,GDP!$A$1:$H$2692,COLUMN(GDP!H311),0)</f>
        <v>0.14399999999999999</v>
      </c>
      <c r="I311" s="6">
        <f>VLOOKUP($A311,ENERGY!$A$1:$F$2692,COLUMN(ENERGY!E310),0)</f>
        <v>14454</v>
      </c>
      <c r="J311" s="6">
        <f>VLOOKUP($A311,ENERGY!$A$1:$F$2692,COLUMN(ENERGY!F310),0)</f>
        <v>7968</v>
      </c>
      <c r="K311" s="6">
        <f>VLOOKUP($A311,'HUMAN RESOURCES'!$A$1:$M$2692,COLUMN('HUMAN RESOURCES'!$E311),0)</f>
        <v>3.6999999999999998E-2</v>
      </c>
      <c r="L311" s="6">
        <f>VLOOKUP($A311,'HUMAN RESOURCES'!$A$1:$M$2692,COLUMN('HUMAN RESOURCES'!$F311),0)</f>
        <v>5.1999999999999998E-2</v>
      </c>
      <c r="M311" s="6">
        <f>VLOOKUP($A311,'HUMAN RESOURCES'!$A$1:$M$2692,COLUMN('HUMAN RESOURCES'!$G311),0)</f>
        <v>61</v>
      </c>
      <c r="N311" s="6">
        <f>VLOOKUP($A311,'HUMAN RESOURCES'!$A$1:$M$2692,COLUMN('HUMAN RESOURCES'!$H311),0)</f>
        <v>58</v>
      </c>
      <c r="O311" s="6">
        <f>VLOOKUP($A311,'HUMAN RESOURCES'!$A$1:$M$2692,COLUMN('HUMAN RESOURCES'!$I311),0)</f>
        <v>0.42599999999999999</v>
      </c>
      <c r="P311" s="6">
        <f>VLOOKUP($A311,'HUMAN RESOURCES'!$A$1:$M$2692,COLUMN('HUMAN RESOURCES'!$J311),0)</f>
        <v>0.54800000000000004</v>
      </c>
      <c r="Q311" s="6">
        <f>VLOOKUP($A311,'HUMAN RESOURCES'!$A$1:$M$2692,COLUMN('HUMAN RESOURCES'!$K311),0)</f>
        <v>2.5999999999999999E-2</v>
      </c>
      <c r="R311" s="6">
        <f>VLOOKUP($A311,'HUMAN RESOURCES'!$A$1:$M$2692,COLUMN('HUMAN RESOURCES'!$L311),0)</f>
        <v>40909194</v>
      </c>
      <c r="S311" s="6">
        <f>VLOOKUP($A311,'HUMAN RESOURCES'!$A$1:$M$2692,COLUMN('HUMAN RESOURCES'!$F311),0)</f>
        <v>5.1999999999999998E-2</v>
      </c>
      <c r="T311" s="6">
        <f>VLOOKUP($A311,TOURISM!$A$1:$F$2692,COLUMN(TOURISM!$E311),0)</f>
        <v>1620000000</v>
      </c>
      <c r="U311" s="6">
        <f>VLOOKUP($A311,TOURISM!$A$1:$F$2692,COLUMN(TOURISM!$F311),0)</f>
        <v>212000000</v>
      </c>
      <c r="V311" s="6">
        <f>VLOOKUP($A311,BUSINESS!$A$1:$J$2692,COLUMN(BUSINESS!$E311),0)</f>
        <v>0.49299999999999999</v>
      </c>
      <c r="W311" s="6">
        <f>VLOOKUP($A311,BUSINESS!$A$1:$J$2692,COLUMN(BUSINESS!$F311),0)</f>
        <v>33</v>
      </c>
      <c r="X311" s="6">
        <f>VLOOKUP($A311,BUSINESS!$A$1:$J$2692,COLUMN(BUSINESS!$G311),0)</f>
        <v>0</v>
      </c>
      <c r="Y311" s="6">
        <f>VLOOKUP($A311,BUSINESS!$A$1:$J$2692,COLUMN(BUSINESS!$H311),0)</f>
        <v>393</v>
      </c>
      <c r="Z311" s="6">
        <f>VLOOKUP($A311,BUSINESS!$A$1:$J$2692,COLUMN(BUSINESS!$I311),0)</f>
        <v>0.14000000000000001</v>
      </c>
      <c r="AA311" s="6">
        <f>VLOOKUP($A311,BUSINESS!$A$1:$J$2692,COLUMN(BUSINESS!$J311),0)</f>
        <v>0.61</v>
      </c>
      <c r="AB311" s="5"/>
      <c r="AC311" s="5"/>
      <c r="AD311" s="5"/>
      <c r="AE311" s="5"/>
    </row>
    <row r="312" spans="1:31" ht="15.75" customHeight="1" x14ac:dyDescent="0.25">
      <c r="A312" s="6">
        <v>311</v>
      </c>
      <c r="B312" s="7" t="str">
        <f>VLOOKUP($A312,GDP!$A$1:$H$2692,COLUMN(GDP!B312),0)</f>
        <v>Africa</v>
      </c>
      <c r="C312" s="8" t="str">
        <f>VLOOKUP($A312,GDP!$A$1:$H$2692,COLUMN(GDP!C312),0)</f>
        <v>Kenya-Africa</v>
      </c>
      <c r="D312" s="9" t="str">
        <f>VLOOKUP($A312,GDP!$A$1:$H$2692,COLUMN(GDP!D312),0)</f>
        <v>2011</v>
      </c>
      <c r="E312" s="8">
        <f>VLOOKUP($A312,GDP!$A$1:$H$2692,COLUMN(GDP!E312),0)</f>
        <v>34313315840</v>
      </c>
      <c r="F312" s="7">
        <f>VLOOKUP($A312,GDP!$A$1:$H$2692,COLUMN(GDP!F312),0)</f>
        <v>4.3999999999999997E-2</v>
      </c>
      <c r="G312" s="7">
        <f>VLOOKUP($A312,GDP!$A$1:$H$2692,COLUMN(GDP!G312),0)</f>
        <v>35</v>
      </c>
      <c r="H312" s="7">
        <f>VLOOKUP($A312,GDP!$A$1:$H$2692,COLUMN(GDP!H312),0)</f>
        <v>0.15</v>
      </c>
      <c r="I312" s="6">
        <f>VLOOKUP($A312,ENERGY!$A$1:$F$2692,COLUMN(ENERGY!E311),0)</f>
        <v>14259</v>
      </c>
      <c r="J312" s="6">
        <f>VLOOKUP($A312,ENERGY!$A$1:$F$2692,COLUMN(ENERGY!F311),0)</f>
        <v>9369</v>
      </c>
      <c r="K312" s="6">
        <f>VLOOKUP($A312,'HUMAN RESOURCES'!$A$1:$M$2692,COLUMN('HUMAN RESOURCES'!$E312),0)</f>
        <v>3.5999999999999997E-2</v>
      </c>
      <c r="L312" s="6">
        <f>VLOOKUP($A312,'HUMAN RESOURCES'!$A$1:$M$2692,COLUMN('HUMAN RESOURCES'!$F312),0)</f>
        <v>0.05</v>
      </c>
      <c r="M312" s="6">
        <f>VLOOKUP($A312,'HUMAN RESOURCES'!$A$1:$M$2692,COLUMN('HUMAN RESOURCES'!$G312),0)</f>
        <v>62</v>
      </c>
      <c r="N312" s="6">
        <f>VLOOKUP($A312,'HUMAN RESOURCES'!$A$1:$M$2692,COLUMN('HUMAN RESOURCES'!$H312),0)</f>
        <v>59</v>
      </c>
      <c r="O312" s="6">
        <f>VLOOKUP($A312,'HUMAN RESOURCES'!$A$1:$M$2692,COLUMN('HUMAN RESOURCES'!$I312),0)</f>
        <v>0.42499999999999999</v>
      </c>
      <c r="P312" s="6">
        <f>VLOOKUP($A312,'HUMAN RESOURCES'!$A$1:$M$2692,COLUMN('HUMAN RESOURCES'!$J312),0)</f>
        <v>0.54900000000000004</v>
      </c>
      <c r="Q312" s="6">
        <f>VLOOKUP($A312,'HUMAN RESOURCES'!$A$1:$M$2692,COLUMN('HUMAN RESOURCES'!$K312),0)</f>
        <v>2.5999999999999999E-2</v>
      </c>
      <c r="R312" s="6">
        <f>VLOOKUP($A312,'HUMAN RESOURCES'!$A$1:$M$2692,COLUMN('HUMAN RESOURCES'!$L312),0)</f>
        <v>42027891</v>
      </c>
      <c r="S312" s="6">
        <f>VLOOKUP($A312,'HUMAN RESOURCES'!$A$1:$M$2692,COLUMN('HUMAN RESOURCES'!$F312),0)</f>
        <v>0.05</v>
      </c>
      <c r="T312" s="6">
        <f>VLOOKUP($A312,TOURISM!$A$1:$F$2692,COLUMN(TOURISM!$E312),0)</f>
        <v>1844000000</v>
      </c>
      <c r="U312" s="6">
        <f>VLOOKUP($A312,TOURISM!$A$1:$F$2692,COLUMN(TOURISM!$F312),0)</f>
        <v>197000000</v>
      </c>
      <c r="V312" s="6">
        <f>VLOOKUP($A312,BUSINESS!$A$1:$J$2692,COLUMN(BUSINESS!$E312),0)</f>
        <v>0.49299999999999999</v>
      </c>
      <c r="W312" s="6">
        <f>VLOOKUP($A312,BUSINESS!$A$1:$J$2692,COLUMN(BUSINESS!$F312),0)</f>
        <v>33</v>
      </c>
      <c r="X312" s="6">
        <f>VLOOKUP($A312,BUSINESS!$A$1:$J$2692,COLUMN(BUSINESS!$G312),0)</f>
        <v>0</v>
      </c>
      <c r="Y312" s="6">
        <f>VLOOKUP($A312,BUSINESS!$A$1:$J$2692,COLUMN(BUSINESS!$H312),0)</f>
        <v>393</v>
      </c>
      <c r="Z312" s="6">
        <f>VLOOKUP($A312,BUSINESS!$A$1:$J$2692,COLUMN(BUSINESS!$I312),0)</f>
        <v>0.28000000000000003</v>
      </c>
      <c r="AA312" s="6">
        <f>VLOOKUP($A312,BUSINESS!$A$1:$J$2692,COLUMN(BUSINESS!$J312),0)</f>
        <v>0.66800000000000004</v>
      </c>
      <c r="AB312" s="5"/>
      <c r="AC312" s="5"/>
      <c r="AD312" s="5"/>
      <c r="AE312" s="5"/>
    </row>
    <row r="313" spans="1:31" ht="15.75" customHeight="1" x14ac:dyDescent="0.25">
      <c r="A313" s="6">
        <v>312</v>
      </c>
      <c r="B313" s="7" t="str">
        <f>VLOOKUP($A313,GDP!$A$1:$H$2692,COLUMN(GDP!B313),0)</f>
        <v>Africa</v>
      </c>
      <c r="C313" s="8" t="str">
        <f>VLOOKUP($A313,GDP!$A$1:$H$2692,COLUMN(GDP!C313),0)</f>
        <v>Kenya-Africa</v>
      </c>
      <c r="D313" s="9" t="str">
        <f>VLOOKUP($A313,GDP!$A$1:$H$2692,COLUMN(GDP!D313),0)</f>
        <v>2012</v>
      </c>
      <c r="E313" s="8">
        <f>VLOOKUP($A313,GDP!$A$1:$H$2692,COLUMN(GDP!E313),0)</f>
        <v>40264403585</v>
      </c>
      <c r="F313" s="7">
        <f>VLOOKUP($A313,GDP!$A$1:$H$2692,COLUMN(GDP!F313),0)</f>
        <v>4.7E-2</v>
      </c>
      <c r="G313" s="7">
        <f>VLOOKUP($A313,GDP!$A$1:$H$2692,COLUMN(GDP!G313),0)</f>
        <v>45</v>
      </c>
      <c r="H313" s="7">
        <f>VLOOKUP($A313,GDP!$A$1:$H$2692,COLUMN(GDP!H313),0)</f>
        <v>0.19700000000000001</v>
      </c>
      <c r="I313" s="6">
        <f>VLOOKUP($A313,ENERGY!$A$1:$F$2692,COLUMN(ENERGY!E312),0)</f>
        <v>14055</v>
      </c>
      <c r="J313" s="6">
        <f>VLOOKUP($A313,ENERGY!$A$1:$F$2692,COLUMN(ENERGY!F312),0)</f>
        <v>10418</v>
      </c>
      <c r="K313" s="6">
        <f>VLOOKUP($A313,'HUMAN RESOURCES'!$A$1:$M$2692,COLUMN('HUMAN RESOURCES'!$E313),0)</f>
        <v>3.5999999999999997E-2</v>
      </c>
      <c r="L313" s="6">
        <f>VLOOKUP($A313,'HUMAN RESOURCES'!$A$1:$M$2692,COLUMN('HUMAN RESOURCES'!$F313),0)</f>
        <v>4.9000000000000002E-2</v>
      </c>
      <c r="M313" s="6">
        <f>VLOOKUP($A313,'HUMAN RESOURCES'!$A$1:$M$2692,COLUMN('HUMAN RESOURCES'!$G313),0)</f>
        <v>63</v>
      </c>
      <c r="N313" s="6">
        <f>VLOOKUP($A313,'HUMAN RESOURCES'!$A$1:$M$2692,COLUMN('HUMAN RESOURCES'!$H313),0)</f>
        <v>59</v>
      </c>
      <c r="O313" s="6">
        <f>VLOOKUP($A313,'HUMAN RESOURCES'!$A$1:$M$2692,COLUMN('HUMAN RESOURCES'!$I313),0)</f>
        <v>0.42399999999999999</v>
      </c>
      <c r="P313" s="6">
        <f>VLOOKUP($A313,'HUMAN RESOURCES'!$A$1:$M$2692,COLUMN('HUMAN RESOURCES'!$J313),0)</f>
        <v>0.55000000000000004</v>
      </c>
      <c r="Q313" s="6">
        <f>VLOOKUP($A313,'HUMAN RESOURCES'!$A$1:$M$2692,COLUMN('HUMAN RESOURCES'!$K313),0)</f>
        <v>2.5999999999999999E-2</v>
      </c>
      <c r="R313" s="6">
        <f>VLOOKUP($A313,'HUMAN RESOURCES'!$A$1:$M$2692,COLUMN('HUMAN RESOURCES'!$L313),0)</f>
        <v>43178141</v>
      </c>
      <c r="S313" s="6">
        <f>VLOOKUP($A313,'HUMAN RESOURCES'!$A$1:$M$2692,COLUMN('HUMAN RESOURCES'!$F313),0)</f>
        <v>4.9000000000000002E-2</v>
      </c>
      <c r="T313" s="6">
        <f>VLOOKUP($A313,TOURISM!$A$1:$F$2692,COLUMN(TOURISM!$E313),0)</f>
        <v>2004000000</v>
      </c>
      <c r="U313" s="6">
        <f>VLOOKUP($A313,TOURISM!$A$1:$F$2692,COLUMN(TOURISM!$F313),0)</f>
        <v>174000000</v>
      </c>
      <c r="V313" s="6">
        <f>VLOOKUP($A313,BUSINESS!$A$1:$J$2692,COLUMN(BUSINESS!$E313),0)</f>
        <v>0.442</v>
      </c>
      <c r="W313" s="6">
        <f>VLOOKUP($A313,BUSINESS!$A$1:$J$2692,COLUMN(BUSINESS!$F313),0)</f>
        <v>32</v>
      </c>
      <c r="X313" s="6">
        <f>VLOOKUP($A313,BUSINESS!$A$1:$J$2692,COLUMN(BUSINESS!$G313),0)</f>
        <v>122</v>
      </c>
      <c r="Y313" s="6">
        <f>VLOOKUP($A313,BUSINESS!$A$1:$J$2692,COLUMN(BUSINESS!$H313),0)</f>
        <v>340</v>
      </c>
      <c r="Z313" s="6">
        <f>VLOOKUP($A313,BUSINESS!$A$1:$J$2692,COLUMN(BUSINESS!$I313),0)</f>
        <v>0.32100000000000001</v>
      </c>
      <c r="AA313" s="6">
        <f>VLOOKUP($A313,BUSINESS!$A$1:$J$2692,COLUMN(BUSINESS!$J313),0)</f>
        <v>0.71199999999999997</v>
      </c>
      <c r="AB313" s="5"/>
      <c r="AC313" s="5"/>
      <c r="AD313" s="5"/>
      <c r="AE313" s="5"/>
    </row>
    <row r="314" spans="1:31" ht="15.75" customHeight="1" x14ac:dyDescent="0.25">
      <c r="A314" s="6">
        <v>313</v>
      </c>
      <c r="B314" s="7" t="str">
        <f>VLOOKUP($A314,GDP!$A$1:$H$2692,COLUMN(GDP!B314),0)</f>
        <v>Africa</v>
      </c>
      <c r="C314" s="8" t="str">
        <f>VLOOKUP($A314,GDP!$A$1:$H$2692,COLUMN(GDP!C314),0)</f>
        <v>Lesotho-Africa</v>
      </c>
      <c r="D314" s="9" t="str">
        <f>VLOOKUP($A314,GDP!$A$1:$H$2692,COLUMN(GDP!D314),0)</f>
        <v>2000</v>
      </c>
      <c r="E314" s="8">
        <f>VLOOKUP($A314,GDP!$A$1:$H$2692,COLUMN(GDP!E314),0)</f>
        <v>771200632</v>
      </c>
      <c r="F314" s="7">
        <f>VLOOKUP($A314,GDP!$A$1:$H$2692,COLUMN(GDP!F314),0)</f>
        <v>6.9000000000000006E-2</v>
      </c>
      <c r="G314" s="7">
        <f>VLOOKUP($A314,GDP!$A$1:$H$2692,COLUMN(GDP!G314),0)</f>
        <v>29</v>
      </c>
      <c r="H314" s="7">
        <f>VLOOKUP($A314,GDP!$A$1:$H$2692,COLUMN(GDP!H314),0)</f>
        <v>0.17100000000000001</v>
      </c>
      <c r="I314" s="6">
        <f>VLOOKUP($A314,ENERGY!$A$1:$F$2692,COLUMN(ENERGY!E313),0)</f>
        <v>0</v>
      </c>
      <c r="J314" s="6">
        <f>VLOOKUP($A314,ENERGY!$A$1:$F$2692,COLUMN(ENERGY!F313),0)</f>
        <v>0</v>
      </c>
      <c r="K314" s="6">
        <f>VLOOKUP($A314,'HUMAN RESOURCES'!$A$1:$M$2692,COLUMN('HUMAN RESOURCES'!$E314),0)</f>
        <v>3.1E-2</v>
      </c>
      <c r="L314" s="6">
        <f>VLOOKUP($A314,'HUMAN RESOURCES'!$A$1:$M$2692,COLUMN('HUMAN RESOURCES'!$F314),0)</f>
        <v>8.1000000000000003E-2</v>
      </c>
      <c r="M314" s="6">
        <f>VLOOKUP($A314,'HUMAN RESOURCES'!$A$1:$M$2692,COLUMN('HUMAN RESOURCES'!$G314),0)</f>
        <v>48</v>
      </c>
      <c r="N314" s="6">
        <f>VLOOKUP($A314,'HUMAN RESOURCES'!$A$1:$M$2692,COLUMN('HUMAN RESOURCES'!$H314),0)</f>
        <v>47</v>
      </c>
      <c r="O314" s="6">
        <f>VLOOKUP($A314,'HUMAN RESOURCES'!$A$1:$M$2692,COLUMN('HUMAN RESOURCES'!$I314),0)</f>
        <v>0.41199999999999998</v>
      </c>
      <c r="P314" s="6">
        <f>VLOOKUP($A314,'HUMAN RESOURCES'!$A$1:$M$2692,COLUMN('HUMAN RESOURCES'!$J314),0)</f>
        <v>0.54300000000000004</v>
      </c>
      <c r="Q314" s="6">
        <f>VLOOKUP($A314,'HUMAN RESOURCES'!$A$1:$M$2692,COLUMN('HUMAN RESOURCES'!$K314),0)</f>
        <v>4.4999999999999998E-2</v>
      </c>
      <c r="R314" s="6">
        <f>VLOOKUP($A314,'HUMAN RESOURCES'!$A$1:$M$2692,COLUMN('HUMAN RESOURCES'!$L314),0)</f>
        <v>1856225</v>
      </c>
      <c r="S314" s="6">
        <f>VLOOKUP($A314,'HUMAN RESOURCES'!$A$1:$M$2692,COLUMN('HUMAN RESOURCES'!$F314),0)</f>
        <v>8.1000000000000003E-2</v>
      </c>
      <c r="T314" s="6">
        <f>VLOOKUP($A314,TOURISM!$A$1:$F$2692,COLUMN(TOURISM!$E314),0)</f>
        <v>18000000</v>
      </c>
      <c r="U314" s="6">
        <f>VLOOKUP($A314,TOURISM!$A$1:$F$2692,COLUMN(TOURISM!$F314),0)</f>
        <v>195000000</v>
      </c>
      <c r="V314" s="6">
        <f>VLOOKUP($A314,BUSINESS!$A$1:$J$2692,COLUMN(BUSINESS!$E314),0)</f>
        <v>0</v>
      </c>
      <c r="W314" s="6">
        <f>VLOOKUP($A314,BUSINESS!$A$1:$J$2692,COLUMN(BUSINESS!$F314),0)</f>
        <v>0</v>
      </c>
      <c r="X314" s="6">
        <f>VLOOKUP($A314,BUSINESS!$A$1:$J$2692,COLUMN(BUSINESS!$G314),0)</f>
        <v>0</v>
      </c>
      <c r="Y314" s="6">
        <f>VLOOKUP($A314,BUSINESS!$A$1:$J$2692,COLUMN(BUSINESS!$H314),0)</f>
        <v>0</v>
      </c>
      <c r="Z314" s="6">
        <f>VLOOKUP($A314,BUSINESS!$A$1:$J$2692,COLUMN(BUSINESS!$I314),0)</f>
        <v>2E-3</v>
      </c>
      <c r="AA314" s="6">
        <f>VLOOKUP($A314,BUSINESS!$A$1:$J$2692,COLUMN(BUSINESS!$J314),0)</f>
        <v>1.2E-2</v>
      </c>
      <c r="AB314" s="5"/>
      <c r="AC314" s="5"/>
      <c r="AD314" s="5"/>
      <c r="AE314" s="5"/>
    </row>
    <row r="315" spans="1:31" ht="15.75" customHeight="1" x14ac:dyDescent="0.25">
      <c r="A315" s="6">
        <v>314</v>
      </c>
      <c r="B315" s="7" t="str">
        <f>VLOOKUP($A315,GDP!$A$1:$H$2692,COLUMN(GDP!B315),0)</f>
        <v>Africa</v>
      </c>
      <c r="C315" s="8" t="str">
        <f>VLOOKUP($A315,GDP!$A$1:$H$2692,COLUMN(GDP!C315),0)</f>
        <v>Lesotho-Africa</v>
      </c>
      <c r="D315" s="9" t="str">
        <f>VLOOKUP($A315,GDP!$A$1:$H$2692,COLUMN(GDP!D315),0)</f>
        <v>2001</v>
      </c>
      <c r="E315" s="8">
        <f>VLOOKUP($A315,GDP!$A$1:$H$2692,COLUMN(GDP!E315),0)</f>
        <v>706430933</v>
      </c>
      <c r="F315" s="7">
        <f>VLOOKUP($A315,GDP!$A$1:$H$2692,COLUMN(GDP!F315),0)</f>
        <v>7.4999999999999997E-2</v>
      </c>
      <c r="G315" s="7">
        <f>VLOOKUP($A315,GDP!$A$1:$H$2692,COLUMN(GDP!G315),0)</f>
        <v>28</v>
      </c>
      <c r="H315" s="7">
        <f>VLOOKUP($A315,GDP!$A$1:$H$2692,COLUMN(GDP!H315),0)</f>
        <v>0.16600000000000001</v>
      </c>
      <c r="I315" s="6">
        <f>VLOOKUP($A315,ENERGY!$A$1:$F$2692,COLUMN(ENERGY!E314),0)</f>
        <v>0</v>
      </c>
      <c r="J315" s="6">
        <f>VLOOKUP($A315,ENERGY!$A$1:$F$2692,COLUMN(ENERGY!F314),0)</f>
        <v>0</v>
      </c>
      <c r="K315" s="6">
        <f>VLOOKUP($A315,'HUMAN RESOURCES'!$A$1:$M$2692,COLUMN('HUMAN RESOURCES'!$E315),0)</f>
        <v>3.1E-2</v>
      </c>
      <c r="L315" s="6">
        <f>VLOOKUP($A315,'HUMAN RESOURCES'!$A$1:$M$2692,COLUMN('HUMAN RESOURCES'!$F315),0)</f>
        <v>8.2000000000000003E-2</v>
      </c>
      <c r="M315" s="6">
        <f>VLOOKUP($A315,'HUMAN RESOURCES'!$A$1:$M$2692,COLUMN('HUMAN RESOURCES'!$G315),0)</f>
        <v>46</v>
      </c>
      <c r="N315" s="6">
        <f>VLOOKUP($A315,'HUMAN RESOURCES'!$A$1:$M$2692,COLUMN('HUMAN RESOURCES'!$H315),0)</f>
        <v>45</v>
      </c>
      <c r="O315" s="6">
        <f>VLOOKUP($A315,'HUMAN RESOURCES'!$A$1:$M$2692,COLUMN('HUMAN RESOURCES'!$I315),0)</f>
        <v>0.41</v>
      </c>
      <c r="P315" s="6">
        <f>VLOOKUP($A315,'HUMAN RESOURCES'!$A$1:$M$2692,COLUMN('HUMAN RESOURCES'!$J315),0)</f>
        <v>0.54500000000000004</v>
      </c>
      <c r="Q315" s="6">
        <f>VLOOKUP($A315,'HUMAN RESOURCES'!$A$1:$M$2692,COLUMN('HUMAN RESOURCES'!$K315),0)</f>
        <v>4.5999999999999999E-2</v>
      </c>
      <c r="R315" s="6">
        <f>VLOOKUP($A315,'HUMAN RESOURCES'!$A$1:$M$2692,COLUMN('HUMAN RESOURCES'!$L315),0)</f>
        <v>1871500</v>
      </c>
      <c r="S315" s="6">
        <f>VLOOKUP($A315,'HUMAN RESOURCES'!$A$1:$M$2692,COLUMN('HUMAN RESOURCES'!$F315),0)</f>
        <v>8.2000000000000003E-2</v>
      </c>
      <c r="T315" s="6">
        <f>VLOOKUP($A315,TOURISM!$A$1:$F$2692,COLUMN(TOURISM!$E315),0)</f>
        <v>16000000</v>
      </c>
      <c r="U315" s="6">
        <f>VLOOKUP($A315,TOURISM!$A$1:$F$2692,COLUMN(TOURISM!$F315),0)</f>
        <v>166000000</v>
      </c>
      <c r="V315" s="6">
        <f>VLOOKUP($A315,BUSINESS!$A$1:$J$2692,COLUMN(BUSINESS!$E315),0)</f>
        <v>0</v>
      </c>
      <c r="W315" s="6">
        <f>VLOOKUP($A315,BUSINESS!$A$1:$J$2692,COLUMN(BUSINESS!$F315),0)</f>
        <v>0</v>
      </c>
      <c r="X315" s="6">
        <f>VLOOKUP($A315,BUSINESS!$A$1:$J$2692,COLUMN(BUSINESS!$G315),0)</f>
        <v>0</v>
      </c>
      <c r="Y315" s="6">
        <f>VLOOKUP($A315,BUSINESS!$A$1:$J$2692,COLUMN(BUSINESS!$H315),0)</f>
        <v>0</v>
      </c>
      <c r="Z315" s="6">
        <f>VLOOKUP($A315,BUSINESS!$A$1:$J$2692,COLUMN(BUSINESS!$I315),0)</f>
        <v>3.0000000000000001E-3</v>
      </c>
      <c r="AA315" s="6">
        <f>VLOOKUP($A315,BUSINESS!$A$1:$J$2692,COLUMN(BUSINESS!$J315),0)</f>
        <v>0.03</v>
      </c>
      <c r="AB315" s="5"/>
      <c r="AC315" s="5"/>
      <c r="AD315" s="5"/>
      <c r="AE315" s="5"/>
    </row>
    <row r="316" spans="1:31" ht="15.75" customHeight="1" x14ac:dyDescent="0.25">
      <c r="A316" s="6">
        <v>315</v>
      </c>
      <c r="B316" s="7" t="str">
        <f>VLOOKUP($A316,GDP!$A$1:$H$2692,COLUMN(GDP!B316),0)</f>
        <v>Africa</v>
      </c>
      <c r="C316" s="8" t="str">
        <f>VLOOKUP($A316,GDP!$A$1:$H$2692,COLUMN(GDP!C316),0)</f>
        <v>Lesotho-Africa</v>
      </c>
      <c r="D316" s="9" t="str">
        <f>VLOOKUP($A316,GDP!$A$1:$H$2692,COLUMN(GDP!D316),0)</f>
        <v>2002</v>
      </c>
      <c r="E316" s="8">
        <f>VLOOKUP($A316,GDP!$A$1:$H$2692,COLUMN(GDP!E316),0)</f>
        <v>656802669</v>
      </c>
      <c r="F316" s="7">
        <f>VLOOKUP($A316,GDP!$A$1:$H$2692,COLUMN(GDP!F316),0)</f>
        <v>6.9000000000000006E-2</v>
      </c>
      <c r="G316" s="7">
        <f>VLOOKUP($A316,GDP!$A$1:$H$2692,COLUMN(GDP!G316),0)</f>
        <v>24</v>
      </c>
      <c r="H316" s="7">
        <f>VLOOKUP($A316,GDP!$A$1:$H$2692,COLUMN(GDP!H316),0)</f>
        <v>0.17100000000000001</v>
      </c>
      <c r="I316" s="6">
        <f>VLOOKUP($A316,ENERGY!$A$1:$F$2692,COLUMN(ENERGY!E315),0)</f>
        <v>0</v>
      </c>
      <c r="J316" s="6">
        <f>VLOOKUP($A316,ENERGY!$A$1:$F$2692,COLUMN(ENERGY!F315),0)</f>
        <v>18</v>
      </c>
      <c r="K316" s="6">
        <f>VLOOKUP($A316,'HUMAN RESOURCES'!$A$1:$M$2692,COLUMN('HUMAN RESOURCES'!$E316),0)</f>
        <v>0.03</v>
      </c>
      <c r="L316" s="6">
        <f>VLOOKUP($A316,'HUMAN RESOURCES'!$A$1:$M$2692,COLUMN('HUMAN RESOURCES'!$F316),0)</f>
        <v>8.2000000000000003E-2</v>
      </c>
      <c r="M316" s="6">
        <f>VLOOKUP($A316,'HUMAN RESOURCES'!$A$1:$M$2692,COLUMN('HUMAN RESOURCES'!$G316),0)</f>
        <v>45</v>
      </c>
      <c r="N316" s="6">
        <f>VLOOKUP($A316,'HUMAN RESOURCES'!$A$1:$M$2692,COLUMN('HUMAN RESOURCES'!$H316),0)</f>
        <v>44</v>
      </c>
      <c r="O316" s="6">
        <f>VLOOKUP($A316,'HUMAN RESOURCES'!$A$1:$M$2692,COLUMN('HUMAN RESOURCES'!$I316),0)</f>
        <v>0.40699999999999997</v>
      </c>
      <c r="P316" s="6">
        <f>VLOOKUP($A316,'HUMAN RESOURCES'!$A$1:$M$2692,COLUMN('HUMAN RESOURCES'!$J316),0)</f>
        <v>0.54700000000000004</v>
      </c>
      <c r="Q316" s="6">
        <f>VLOOKUP($A316,'HUMAN RESOURCES'!$A$1:$M$2692,COLUMN('HUMAN RESOURCES'!$K316),0)</f>
        <v>4.5999999999999999E-2</v>
      </c>
      <c r="R316" s="6">
        <f>VLOOKUP($A316,'HUMAN RESOURCES'!$A$1:$M$2692,COLUMN('HUMAN RESOURCES'!$L316),0)</f>
        <v>1885487</v>
      </c>
      <c r="S316" s="6">
        <f>VLOOKUP($A316,'HUMAN RESOURCES'!$A$1:$M$2692,COLUMN('HUMAN RESOURCES'!$F316),0)</f>
        <v>8.2000000000000003E-2</v>
      </c>
      <c r="T316" s="6">
        <f>VLOOKUP($A316,TOURISM!$A$1:$F$2692,COLUMN(TOURISM!$E316),0)</f>
        <v>14000000</v>
      </c>
      <c r="U316" s="6">
        <f>VLOOKUP($A316,TOURISM!$A$1:$F$2692,COLUMN(TOURISM!$F316),0)</f>
        <v>164000000</v>
      </c>
      <c r="V316" s="6">
        <f>VLOOKUP($A316,BUSINESS!$A$1:$J$2692,COLUMN(BUSINESS!$E316),0)</f>
        <v>0</v>
      </c>
      <c r="W316" s="6">
        <f>VLOOKUP($A316,BUSINESS!$A$1:$J$2692,COLUMN(BUSINESS!$F316),0)</f>
        <v>0</v>
      </c>
      <c r="X316" s="6">
        <f>VLOOKUP($A316,BUSINESS!$A$1:$J$2692,COLUMN(BUSINESS!$G316),0)</f>
        <v>0</v>
      </c>
      <c r="Y316" s="6">
        <f>VLOOKUP($A316,BUSINESS!$A$1:$J$2692,COLUMN(BUSINESS!$H316),0)</f>
        <v>0</v>
      </c>
      <c r="Z316" s="6">
        <f>VLOOKUP($A316,BUSINESS!$A$1:$J$2692,COLUMN(BUSINESS!$I316),0)</f>
        <v>1.0999999999999999E-2</v>
      </c>
      <c r="AA316" s="6">
        <f>VLOOKUP($A316,BUSINESS!$A$1:$J$2692,COLUMN(BUSINESS!$J316),0)</f>
        <v>7.2999999999999995E-2</v>
      </c>
      <c r="AB316" s="5"/>
      <c r="AC316" s="5"/>
      <c r="AD316" s="5"/>
      <c r="AE316" s="5"/>
    </row>
    <row r="317" spans="1:31" ht="15.75" customHeight="1" x14ac:dyDescent="0.25">
      <c r="A317" s="6">
        <v>316</v>
      </c>
      <c r="B317" s="7" t="str">
        <f>VLOOKUP($A317,GDP!$A$1:$H$2692,COLUMN(GDP!B317),0)</f>
        <v>Africa</v>
      </c>
      <c r="C317" s="8" t="str">
        <f>VLOOKUP($A317,GDP!$A$1:$H$2692,COLUMN(GDP!C317),0)</f>
        <v>Lesotho-Africa</v>
      </c>
      <c r="D317" s="9" t="str">
        <f>VLOOKUP($A317,GDP!$A$1:$H$2692,COLUMN(GDP!D317),0)</f>
        <v>2003</v>
      </c>
      <c r="E317" s="8">
        <f>VLOOKUP($A317,GDP!$A$1:$H$2692,COLUMN(GDP!E317),0)</f>
        <v>969181551</v>
      </c>
      <c r="F317" s="7">
        <f>VLOOKUP($A317,GDP!$A$1:$H$2692,COLUMN(GDP!F317),0)</f>
        <v>7.0999999999999994E-2</v>
      </c>
      <c r="G317" s="7">
        <f>VLOOKUP($A317,GDP!$A$1:$H$2692,COLUMN(GDP!G317),0)</f>
        <v>36</v>
      </c>
      <c r="H317" s="7">
        <f>VLOOKUP($A317,GDP!$A$1:$H$2692,COLUMN(GDP!H317),0)</f>
        <v>0.16</v>
      </c>
      <c r="I317" s="6">
        <f>VLOOKUP($A317,ENERGY!$A$1:$F$2692,COLUMN(ENERGY!E316),0)</f>
        <v>0</v>
      </c>
      <c r="J317" s="6">
        <f>VLOOKUP($A317,ENERGY!$A$1:$F$2692,COLUMN(ENERGY!F316),0)</f>
        <v>26</v>
      </c>
      <c r="K317" s="6">
        <f>VLOOKUP($A317,'HUMAN RESOURCES'!$A$1:$M$2692,COLUMN('HUMAN RESOURCES'!$E317),0)</f>
        <v>0.03</v>
      </c>
      <c r="L317" s="6">
        <f>VLOOKUP($A317,'HUMAN RESOURCES'!$A$1:$M$2692,COLUMN('HUMAN RESOURCES'!$F317),0)</f>
        <v>8.3000000000000004E-2</v>
      </c>
      <c r="M317" s="6">
        <f>VLOOKUP($A317,'HUMAN RESOURCES'!$A$1:$M$2692,COLUMN('HUMAN RESOURCES'!$G317),0)</f>
        <v>44</v>
      </c>
      <c r="N317" s="6">
        <f>VLOOKUP($A317,'HUMAN RESOURCES'!$A$1:$M$2692,COLUMN('HUMAN RESOURCES'!$H317),0)</f>
        <v>44</v>
      </c>
      <c r="O317" s="6">
        <f>VLOOKUP($A317,'HUMAN RESOURCES'!$A$1:$M$2692,COLUMN('HUMAN RESOURCES'!$I317),0)</f>
        <v>0.40400000000000003</v>
      </c>
      <c r="P317" s="6">
        <f>VLOOKUP($A317,'HUMAN RESOURCES'!$A$1:$M$2692,COLUMN('HUMAN RESOURCES'!$J317),0)</f>
        <v>0.55000000000000004</v>
      </c>
      <c r="Q317" s="6">
        <f>VLOOKUP($A317,'HUMAN RESOURCES'!$A$1:$M$2692,COLUMN('HUMAN RESOURCES'!$K317),0)</f>
        <v>4.5999999999999999E-2</v>
      </c>
      <c r="R317" s="6">
        <f>VLOOKUP($A317,'HUMAN RESOURCES'!$A$1:$M$2692,COLUMN('HUMAN RESOURCES'!$L317),0)</f>
        <v>1898757</v>
      </c>
      <c r="S317" s="6">
        <f>VLOOKUP($A317,'HUMAN RESOURCES'!$A$1:$M$2692,COLUMN('HUMAN RESOURCES'!$F317),0)</f>
        <v>8.3000000000000004E-2</v>
      </c>
      <c r="T317" s="6">
        <f>VLOOKUP($A317,TOURISM!$A$1:$F$2692,COLUMN(TOURISM!$E317),0)</f>
        <v>21000000</v>
      </c>
      <c r="U317" s="6">
        <f>VLOOKUP($A317,TOURISM!$A$1:$F$2692,COLUMN(TOURISM!$F317),0)</f>
        <v>242000000</v>
      </c>
      <c r="V317" s="6">
        <f>VLOOKUP($A317,BUSINESS!$A$1:$J$2692,COLUMN(BUSINESS!$E317),0)</f>
        <v>0</v>
      </c>
      <c r="W317" s="6">
        <f>VLOOKUP($A317,BUSINESS!$A$1:$J$2692,COLUMN(BUSINESS!$F317),0)</f>
        <v>93</v>
      </c>
      <c r="X317" s="6">
        <f>VLOOKUP($A317,BUSINESS!$A$1:$J$2692,COLUMN(BUSINESS!$G317),0)</f>
        <v>0</v>
      </c>
      <c r="Y317" s="6">
        <f>VLOOKUP($A317,BUSINESS!$A$1:$J$2692,COLUMN(BUSINESS!$H317),0)</f>
        <v>0</v>
      </c>
      <c r="Z317" s="6">
        <f>VLOOKUP($A317,BUSINESS!$A$1:$J$2692,COLUMN(BUSINESS!$I317),0)</f>
        <v>1.4999999999999999E-2</v>
      </c>
      <c r="AA317" s="6">
        <f>VLOOKUP($A317,BUSINESS!$A$1:$J$2692,COLUMN(BUSINESS!$J317),0)</f>
        <v>6.6000000000000003E-2</v>
      </c>
      <c r="AB317" s="5"/>
      <c r="AC317" s="5"/>
      <c r="AD317" s="5"/>
      <c r="AE317" s="5"/>
    </row>
    <row r="318" spans="1:31" ht="15.75" customHeight="1" x14ac:dyDescent="0.25">
      <c r="A318" s="6">
        <v>317</v>
      </c>
      <c r="B318" s="7" t="str">
        <f>VLOOKUP($A318,GDP!$A$1:$H$2692,COLUMN(GDP!B318),0)</f>
        <v>Africa</v>
      </c>
      <c r="C318" s="8" t="str">
        <f>VLOOKUP($A318,GDP!$A$1:$H$2692,COLUMN(GDP!C318),0)</f>
        <v>Lesotho-Africa</v>
      </c>
      <c r="D318" s="9" t="str">
        <f>VLOOKUP($A318,GDP!$A$1:$H$2692,COLUMN(GDP!D318),0)</f>
        <v>2004</v>
      </c>
      <c r="E318" s="8">
        <f>VLOOKUP($A318,GDP!$A$1:$H$2692,COLUMN(GDP!E318),0)</f>
        <v>1234197704</v>
      </c>
      <c r="F318" s="7">
        <f>VLOOKUP($A318,GDP!$A$1:$H$2692,COLUMN(GDP!F318),0)</f>
        <v>7.0000000000000007E-2</v>
      </c>
      <c r="G318" s="7">
        <f>VLOOKUP($A318,GDP!$A$1:$H$2692,COLUMN(GDP!G318),0)</f>
        <v>45</v>
      </c>
      <c r="H318" s="7">
        <f>VLOOKUP($A318,GDP!$A$1:$H$2692,COLUMN(GDP!H318),0)</f>
        <v>0.124</v>
      </c>
      <c r="I318" s="6">
        <f>VLOOKUP($A318,ENERGY!$A$1:$F$2692,COLUMN(ENERGY!E317),0)</f>
        <v>0</v>
      </c>
      <c r="J318" s="6">
        <f>VLOOKUP($A318,ENERGY!$A$1:$F$2692,COLUMN(ENERGY!F317),0)</f>
        <v>18</v>
      </c>
      <c r="K318" s="6">
        <f>VLOOKUP($A318,'HUMAN RESOURCES'!$A$1:$M$2692,COLUMN('HUMAN RESOURCES'!$E318),0)</f>
        <v>2.9000000000000001E-2</v>
      </c>
      <c r="L318" s="6">
        <f>VLOOKUP($A318,'HUMAN RESOURCES'!$A$1:$M$2692,COLUMN('HUMAN RESOURCES'!$F318),0)</f>
        <v>8.4000000000000005E-2</v>
      </c>
      <c r="M318" s="6">
        <f>VLOOKUP($A318,'HUMAN RESOURCES'!$A$1:$M$2692,COLUMN('HUMAN RESOURCES'!$G318),0)</f>
        <v>44</v>
      </c>
      <c r="N318" s="6">
        <f>VLOOKUP($A318,'HUMAN RESOURCES'!$A$1:$M$2692,COLUMN('HUMAN RESOURCES'!$H318),0)</f>
        <v>43</v>
      </c>
      <c r="O318" s="6">
        <f>VLOOKUP($A318,'HUMAN RESOURCES'!$A$1:$M$2692,COLUMN('HUMAN RESOURCES'!$I318),0)</f>
        <v>0.4</v>
      </c>
      <c r="P318" s="6">
        <f>VLOOKUP($A318,'HUMAN RESOURCES'!$A$1:$M$2692,COLUMN('HUMAN RESOURCES'!$J318),0)</f>
        <v>0.55300000000000005</v>
      </c>
      <c r="Q318" s="6">
        <f>VLOOKUP($A318,'HUMAN RESOURCES'!$A$1:$M$2692,COLUMN('HUMAN RESOURCES'!$K318),0)</f>
        <v>4.5999999999999999E-2</v>
      </c>
      <c r="R318" s="6">
        <f>VLOOKUP($A318,'HUMAN RESOURCES'!$A$1:$M$2692,COLUMN('HUMAN RESOURCES'!$L318),0)</f>
        <v>1912022</v>
      </c>
      <c r="S318" s="6">
        <f>VLOOKUP($A318,'HUMAN RESOURCES'!$A$1:$M$2692,COLUMN('HUMAN RESOURCES'!$F318),0)</f>
        <v>8.4000000000000005E-2</v>
      </c>
      <c r="T318" s="6">
        <f>VLOOKUP($A318,TOURISM!$A$1:$F$2692,COLUMN(TOURISM!$E318),0)</f>
        <v>26000000</v>
      </c>
      <c r="U318" s="6">
        <f>VLOOKUP($A318,TOURISM!$A$1:$F$2692,COLUMN(TOURISM!$F318),0)</f>
        <v>278000000</v>
      </c>
      <c r="V318" s="6">
        <f>VLOOKUP($A318,BUSINESS!$A$1:$J$2692,COLUMN(BUSINESS!$E318),0)</f>
        <v>0</v>
      </c>
      <c r="W318" s="6">
        <f>VLOOKUP($A318,BUSINESS!$A$1:$J$2692,COLUMN(BUSINESS!$F318),0)</f>
        <v>93</v>
      </c>
      <c r="X318" s="6">
        <f>VLOOKUP($A318,BUSINESS!$A$1:$J$2692,COLUMN(BUSINESS!$G318),0)</f>
        <v>0</v>
      </c>
      <c r="Y318" s="6">
        <f>VLOOKUP($A318,BUSINESS!$A$1:$J$2692,COLUMN(BUSINESS!$H318),0)</f>
        <v>0</v>
      </c>
      <c r="Z318" s="6">
        <f>VLOOKUP($A318,BUSINESS!$A$1:$J$2692,COLUMN(BUSINESS!$I318),0)</f>
        <v>2.1999999999999999E-2</v>
      </c>
      <c r="AA318" s="6">
        <f>VLOOKUP($A318,BUSINESS!$A$1:$J$2692,COLUMN(BUSINESS!$J318),0)</f>
        <v>0.10299999999999999</v>
      </c>
      <c r="AB318" s="5"/>
      <c r="AC318" s="5"/>
      <c r="AD318" s="5"/>
      <c r="AE318" s="5"/>
    </row>
    <row r="319" spans="1:31" ht="15.75" customHeight="1" x14ac:dyDescent="0.25">
      <c r="A319" s="6">
        <v>318</v>
      </c>
      <c r="B319" s="7" t="str">
        <f>VLOOKUP($A319,GDP!$A$1:$H$2692,COLUMN(GDP!B319),0)</f>
        <v>Africa</v>
      </c>
      <c r="C319" s="8" t="str">
        <f>VLOOKUP($A319,GDP!$A$1:$H$2692,COLUMN(GDP!C319),0)</f>
        <v>Lesotho-Africa</v>
      </c>
      <c r="D319" s="9" t="str">
        <f>VLOOKUP($A319,GDP!$A$1:$H$2692,COLUMN(GDP!D319),0)</f>
        <v>2005</v>
      </c>
      <c r="E319" s="8">
        <f>VLOOKUP($A319,GDP!$A$1:$H$2692,COLUMN(GDP!E319),0)</f>
        <v>1368405301</v>
      </c>
      <c r="F319" s="7">
        <f>VLOOKUP($A319,GDP!$A$1:$H$2692,COLUMN(GDP!F319),0)</f>
        <v>6.3E-2</v>
      </c>
      <c r="G319" s="7">
        <f>VLOOKUP($A319,GDP!$A$1:$H$2692,COLUMN(GDP!G319),0)</f>
        <v>45</v>
      </c>
      <c r="H319" s="7">
        <f>VLOOKUP($A319,GDP!$A$1:$H$2692,COLUMN(GDP!H319),0)</f>
        <v>0.11700000000000001</v>
      </c>
      <c r="I319" s="6">
        <f>VLOOKUP($A319,ENERGY!$A$1:$F$2692,COLUMN(ENERGY!E318),0)</f>
        <v>19</v>
      </c>
      <c r="J319" s="6">
        <f>VLOOKUP($A319,ENERGY!$A$1:$F$2692,COLUMN(ENERGY!F318),0)</f>
        <v>7</v>
      </c>
      <c r="K319" s="6">
        <f>VLOOKUP($A319,'HUMAN RESOURCES'!$A$1:$M$2692,COLUMN('HUMAN RESOURCES'!$E319),0)</f>
        <v>2.9000000000000001E-2</v>
      </c>
      <c r="L319" s="6">
        <f>VLOOKUP($A319,'HUMAN RESOURCES'!$A$1:$M$2692,COLUMN('HUMAN RESOURCES'!$F319),0)</f>
        <v>8.5000000000000006E-2</v>
      </c>
      <c r="M319" s="6">
        <f>VLOOKUP($A319,'HUMAN RESOURCES'!$A$1:$M$2692,COLUMN('HUMAN RESOURCES'!$G319),0)</f>
        <v>44</v>
      </c>
      <c r="N319" s="6">
        <f>VLOOKUP($A319,'HUMAN RESOURCES'!$A$1:$M$2692,COLUMN('HUMAN RESOURCES'!$H319),0)</f>
        <v>44</v>
      </c>
      <c r="O319" s="6">
        <f>VLOOKUP($A319,'HUMAN RESOURCES'!$A$1:$M$2692,COLUMN('HUMAN RESOURCES'!$I319),0)</f>
        <v>0.39700000000000002</v>
      </c>
      <c r="P319" s="6">
        <f>VLOOKUP($A319,'HUMAN RESOURCES'!$A$1:$M$2692,COLUMN('HUMAN RESOURCES'!$J319),0)</f>
        <v>0.55700000000000005</v>
      </c>
      <c r="Q319" s="6">
        <f>VLOOKUP($A319,'HUMAN RESOURCES'!$A$1:$M$2692,COLUMN('HUMAN RESOURCES'!$K319),0)</f>
        <v>4.5999999999999999E-2</v>
      </c>
      <c r="R319" s="6">
        <f>VLOOKUP($A319,'HUMAN RESOURCES'!$A$1:$M$2692,COLUMN('HUMAN RESOURCES'!$L319),0)</f>
        <v>1925844</v>
      </c>
      <c r="S319" s="6">
        <f>VLOOKUP($A319,'HUMAN RESOURCES'!$A$1:$M$2692,COLUMN('HUMAN RESOURCES'!$F319),0)</f>
        <v>8.5000000000000006E-2</v>
      </c>
      <c r="T319" s="6">
        <f>VLOOKUP($A319,TOURISM!$A$1:$F$2692,COLUMN(TOURISM!$E319),0)</f>
        <v>27000000</v>
      </c>
      <c r="U319" s="6">
        <f>VLOOKUP($A319,TOURISM!$A$1:$F$2692,COLUMN(TOURISM!$F319),0)</f>
        <v>271000000</v>
      </c>
      <c r="V319" s="6">
        <f>VLOOKUP($A319,BUSINESS!$A$1:$J$2692,COLUMN(BUSINESS!$E319),0)</f>
        <v>0.28799999999999998</v>
      </c>
      <c r="W319" s="6">
        <f>VLOOKUP($A319,BUSINESS!$A$1:$J$2692,COLUMN(BUSINESS!$F319),0)</f>
        <v>93</v>
      </c>
      <c r="X319" s="6">
        <f>VLOOKUP($A319,BUSINESS!$A$1:$J$2692,COLUMN(BUSINESS!$G319),0)</f>
        <v>0</v>
      </c>
      <c r="Y319" s="6">
        <f>VLOOKUP($A319,BUSINESS!$A$1:$J$2692,COLUMN(BUSINESS!$H319),0)</f>
        <v>564</v>
      </c>
      <c r="Z319" s="6">
        <f>VLOOKUP($A319,BUSINESS!$A$1:$J$2692,COLUMN(BUSINESS!$I319),0)</f>
        <v>2.5999999999999999E-2</v>
      </c>
      <c r="AA319" s="6">
        <f>VLOOKUP($A319,BUSINESS!$A$1:$J$2692,COLUMN(BUSINESS!$J319),0)</f>
        <v>0.13</v>
      </c>
      <c r="AB319" s="5"/>
      <c r="AC319" s="5"/>
      <c r="AD319" s="5"/>
      <c r="AE319" s="5"/>
    </row>
    <row r="320" spans="1:31" ht="15.75" customHeight="1" x14ac:dyDescent="0.25">
      <c r="A320" s="6">
        <v>319</v>
      </c>
      <c r="B320" s="7" t="str">
        <f>VLOOKUP($A320,GDP!$A$1:$H$2692,COLUMN(GDP!B320),0)</f>
        <v>Africa</v>
      </c>
      <c r="C320" s="8" t="str">
        <f>VLOOKUP($A320,GDP!$A$1:$H$2692,COLUMN(GDP!C320),0)</f>
        <v>Lesotho-Africa</v>
      </c>
      <c r="D320" s="9" t="str">
        <f>VLOOKUP($A320,GDP!$A$1:$H$2692,COLUMN(GDP!D320),0)</f>
        <v>2006</v>
      </c>
      <c r="E320" s="8">
        <f>VLOOKUP($A320,GDP!$A$1:$H$2692,COLUMN(GDP!E320),0)</f>
        <v>1428842600</v>
      </c>
      <c r="F320" s="7">
        <f>VLOOKUP($A320,GDP!$A$1:$H$2692,COLUMN(GDP!F320),0)</f>
        <v>7.0999999999999994E-2</v>
      </c>
      <c r="G320" s="7">
        <f>VLOOKUP($A320,GDP!$A$1:$H$2692,COLUMN(GDP!G320),0)</f>
        <v>52</v>
      </c>
      <c r="H320" s="7">
        <f>VLOOKUP($A320,GDP!$A$1:$H$2692,COLUMN(GDP!H320),0)</f>
        <v>0.122</v>
      </c>
      <c r="I320" s="6">
        <f>VLOOKUP($A320,ENERGY!$A$1:$F$2692,COLUMN(ENERGY!E319),0)</f>
        <v>19</v>
      </c>
      <c r="J320" s="6">
        <f>VLOOKUP($A320,ENERGY!$A$1:$F$2692,COLUMN(ENERGY!F319),0)</f>
        <v>0</v>
      </c>
      <c r="K320" s="6">
        <f>VLOOKUP($A320,'HUMAN RESOURCES'!$A$1:$M$2692,COLUMN('HUMAN RESOURCES'!$E320),0)</f>
        <v>2.9000000000000001E-2</v>
      </c>
      <c r="L320" s="6">
        <f>VLOOKUP($A320,'HUMAN RESOURCES'!$A$1:$M$2692,COLUMN('HUMAN RESOURCES'!$F320),0)</f>
        <v>8.4000000000000005E-2</v>
      </c>
      <c r="M320" s="6">
        <f>VLOOKUP($A320,'HUMAN RESOURCES'!$A$1:$M$2692,COLUMN('HUMAN RESOURCES'!$G320),0)</f>
        <v>44</v>
      </c>
      <c r="N320" s="6">
        <f>VLOOKUP($A320,'HUMAN RESOURCES'!$A$1:$M$2692,COLUMN('HUMAN RESOURCES'!$H320),0)</f>
        <v>44</v>
      </c>
      <c r="O320" s="6">
        <f>VLOOKUP($A320,'HUMAN RESOURCES'!$A$1:$M$2692,COLUMN('HUMAN RESOURCES'!$I320),0)</f>
        <v>0.39300000000000002</v>
      </c>
      <c r="P320" s="6">
        <f>VLOOKUP($A320,'HUMAN RESOURCES'!$A$1:$M$2692,COLUMN('HUMAN RESOURCES'!$J320),0)</f>
        <v>0.56100000000000005</v>
      </c>
      <c r="Q320" s="6">
        <f>VLOOKUP($A320,'HUMAN RESOURCES'!$A$1:$M$2692,COLUMN('HUMAN RESOURCES'!$K320),0)</f>
        <v>4.5999999999999999E-2</v>
      </c>
      <c r="R320" s="6">
        <f>VLOOKUP($A320,'HUMAN RESOURCES'!$A$1:$M$2692,COLUMN('HUMAN RESOURCES'!$L320),0)</f>
        <v>1940413</v>
      </c>
      <c r="S320" s="6">
        <f>VLOOKUP($A320,'HUMAN RESOURCES'!$A$1:$M$2692,COLUMN('HUMAN RESOURCES'!$F320),0)</f>
        <v>8.4000000000000005E-2</v>
      </c>
      <c r="T320" s="6">
        <f>VLOOKUP($A320,TOURISM!$A$1:$F$2692,COLUMN(TOURISM!$E320),0)</f>
        <v>29000000</v>
      </c>
      <c r="U320" s="6">
        <f>VLOOKUP($A320,TOURISM!$A$1:$F$2692,COLUMN(TOURISM!$F320),0)</f>
        <v>263000000</v>
      </c>
      <c r="V320" s="6">
        <f>VLOOKUP($A320,BUSINESS!$A$1:$J$2692,COLUMN(BUSINESS!$E320),0)</f>
        <v>0.28799999999999998</v>
      </c>
      <c r="W320" s="6">
        <f>VLOOKUP($A320,BUSINESS!$A$1:$J$2692,COLUMN(BUSINESS!$F320),0)</f>
        <v>73</v>
      </c>
      <c r="X320" s="6">
        <f>VLOOKUP($A320,BUSINESS!$A$1:$J$2692,COLUMN(BUSINESS!$G320),0)</f>
        <v>0</v>
      </c>
      <c r="Y320" s="6">
        <f>VLOOKUP($A320,BUSINESS!$A$1:$J$2692,COLUMN(BUSINESS!$H320),0)</f>
        <v>564</v>
      </c>
      <c r="Z320" s="6">
        <f>VLOOKUP($A320,BUSINESS!$A$1:$J$2692,COLUMN(BUSINESS!$I320),0)</f>
        <v>0.03</v>
      </c>
      <c r="AA320" s="6">
        <f>VLOOKUP($A320,BUSINESS!$A$1:$J$2692,COLUMN(BUSINESS!$J320),0)</f>
        <v>0.184</v>
      </c>
      <c r="AB320" s="5"/>
      <c r="AC320" s="5"/>
      <c r="AD320" s="5"/>
      <c r="AE320" s="5"/>
    </row>
    <row r="321" spans="1:31" ht="15.75" customHeight="1" x14ac:dyDescent="0.25">
      <c r="A321" s="6">
        <v>320</v>
      </c>
      <c r="B321" s="7" t="str">
        <f>VLOOKUP($A321,GDP!$A$1:$H$2692,COLUMN(GDP!B321),0)</f>
        <v>Africa</v>
      </c>
      <c r="C321" s="8" t="str">
        <f>VLOOKUP($A321,GDP!$A$1:$H$2692,COLUMN(GDP!C321),0)</f>
        <v>Lesotho-Africa</v>
      </c>
      <c r="D321" s="9" t="str">
        <f>VLOOKUP($A321,GDP!$A$1:$H$2692,COLUMN(GDP!D321),0)</f>
        <v>2007</v>
      </c>
      <c r="E321" s="8">
        <f>VLOOKUP($A321,GDP!$A$1:$H$2692,COLUMN(GDP!E321),0)</f>
        <v>1597484736</v>
      </c>
      <c r="F321" s="7">
        <f>VLOOKUP($A321,GDP!$A$1:$H$2692,COLUMN(GDP!F321),0)</f>
        <v>8.5000000000000006E-2</v>
      </c>
      <c r="G321" s="7">
        <f>VLOOKUP($A321,GDP!$A$1:$H$2692,COLUMN(GDP!G321),0)</f>
        <v>69</v>
      </c>
      <c r="H321" s="7">
        <f>VLOOKUP($A321,GDP!$A$1:$H$2692,COLUMN(GDP!H321),0)</f>
        <v>0.14099999999999999</v>
      </c>
      <c r="I321" s="6">
        <f>VLOOKUP($A321,ENERGY!$A$1:$F$2692,COLUMN(ENERGY!E320),0)</f>
        <v>33</v>
      </c>
      <c r="J321" s="6">
        <f>VLOOKUP($A321,ENERGY!$A$1:$F$2692,COLUMN(ENERGY!F320),0)</f>
        <v>0</v>
      </c>
      <c r="K321" s="6">
        <f>VLOOKUP($A321,'HUMAN RESOURCES'!$A$1:$M$2692,COLUMN('HUMAN RESOURCES'!$E321),0)</f>
        <v>2.8000000000000001E-2</v>
      </c>
      <c r="L321" s="6">
        <f>VLOOKUP($A321,'HUMAN RESOURCES'!$A$1:$M$2692,COLUMN('HUMAN RESOURCES'!$F321),0)</f>
        <v>8.2000000000000003E-2</v>
      </c>
      <c r="M321" s="6">
        <f>VLOOKUP($A321,'HUMAN RESOURCES'!$A$1:$M$2692,COLUMN('HUMAN RESOURCES'!$G321),0)</f>
        <v>45</v>
      </c>
      <c r="N321" s="6">
        <f>VLOOKUP($A321,'HUMAN RESOURCES'!$A$1:$M$2692,COLUMN('HUMAN RESOURCES'!$H321),0)</f>
        <v>45</v>
      </c>
      <c r="O321" s="6">
        <f>VLOOKUP($A321,'HUMAN RESOURCES'!$A$1:$M$2692,COLUMN('HUMAN RESOURCES'!$I321),0)</f>
        <v>0.38900000000000001</v>
      </c>
      <c r="P321" s="6">
        <f>VLOOKUP($A321,'HUMAN RESOURCES'!$A$1:$M$2692,COLUMN('HUMAN RESOURCES'!$J321),0)</f>
        <v>0.56599999999999995</v>
      </c>
      <c r="Q321" s="6">
        <f>VLOOKUP($A321,'HUMAN RESOURCES'!$A$1:$M$2692,COLUMN('HUMAN RESOURCES'!$K321),0)</f>
        <v>4.4999999999999998E-2</v>
      </c>
      <c r="R321" s="6">
        <f>VLOOKUP($A321,'HUMAN RESOURCES'!$A$1:$M$2692,COLUMN('HUMAN RESOURCES'!$L321),0)</f>
        <v>1955784</v>
      </c>
      <c r="S321" s="6">
        <f>VLOOKUP($A321,'HUMAN RESOURCES'!$A$1:$M$2692,COLUMN('HUMAN RESOURCES'!$F321),0)</f>
        <v>8.2000000000000003E-2</v>
      </c>
      <c r="T321" s="6">
        <f>VLOOKUP($A321,TOURISM!$A$1:$F$2692,COLUMN(TOURISM!$E321),0)</f>
        <v>31000000</v>
      </c>
      <c r="U321" s="6">
        <f>VLOOKUP($A321,TOURISM!$A$1:$F$2692,COLUMN(TOURISM!$F321),0)</f>
        <v>276000000</v>
      </c>
      <c r="V321" s="6">
        <f>VLOOKUP($A321,BUSINESS!$A$1:$J$2692,COLUMN(BUSINESS!$E321),0)</f>
        <v>0.224</v>
      </c>
      <c r="W321" s="6">
        <f>VLOOKUP($A321,BUSINESS!$A$1:$J$2692,COLUMN(BUSINESS!$F321),0)</f>
        <v>73</v>
      </c>
      <c r="X321" s="6">
        <f>VLOOKUP($A321,BUSINESS!$A$1:$J$2692,COLUMN(BUSINESS!$G321),0)</f>
        <v>0</v>
      </c>
      <c r="Y321" s="6">
        <f>VLOOKUP($A321,BUSINESS!$A$1:$J$2692,COLUMN(BUSINESS!$H321),0)</f>
        <v>342</v>
      </c>
      <c r="Z321" s="6">
        <f>VLOOKUP($A321,BUSINESS!$A$1:$J$2692,COLUMN(BUSINESS!$I321),0)</f>
        <v>3.4000000000000002E-2</v>
      </c>
      <c r="AA321" s="6">
        <f>VLOOKUP($A321,BUSINESS!$A$1:$J$2692,COLUMN(BUSINESS!$J321),0)</f>
        <v>0.247</v>
      </c>
      <c r="AB321" s="5"/>
      <c r="AC321" s="5"/>
      <c r="AD321" s="5"/>
      <c r="AE321" s="5"/>
    </row>
    <row r="322" spans="1:31" ht="15.75" customHeight="1" x14ac:dyDescent="0.25">
      <c r="A322" s="6">
        <v>321</v>
      </c>
      <c r="B322" s="7" t="str">
        <f>VLOOKUP($A322,GDP!$A$1:$H$2692,COLUMN(GDP!B322),0)</f>
        <v>Africa</v>
      </c>
      <c r="C322" s="8" t="str">
        <f>VLOOKUP($A322,GDP!$A$1:$H$2692,COLUMN(GDP!C322),0)</f>
        <v>Lesotho-Africa</v>
      </c>
      <c r="D322" s="9" t="str">
        <f>VLOOKUP($A322,GDP!$A$1:$H$2692,COLUMN(GDP!D322),0)</f>
        <v>2008</v>
      </c>
      <c r="E322" s="8">
        <f>VLOOKUP($A322,GDP!$A$1:$H$2692,COLUMN(GDP!E322),0)</f>
        <v>1630667593</v>
      </c>
      <c r="F322" s="7">
        <f>VLOOKUP($A322,GDP!$A$1:$H$2692,COLUMN(GDP!F322),0)</f>
        <v>8.8999999999999996E-2</v>
      </c>
      <c r="G322" s="7">
        <f>VLOOKUP($A322,GDP!$A$1:$H$2692,COLUMN(GDP!G322),0)</f>
        <v>73</v>
      </c>
      <c r="H322" s="7">
        <f>VLOOKUP($A322,GDP!$A$1:$H$2692,COLUMN(GDP!H322),0)</f>
        <v>0.16200000000000001</v>
      </c>
      <c r="I322" s="6">
        <f>VLOOKUP($A322,ENERGY!$A$1:$F$2692,COLUMN(ENERGY!E321),0)</f>
        <v>28</v>
      </c>
      <c r="J322" s="6">
        <f>VLOOKUP($A322,ENERGY!$A$1:$F$2692,COLUMN(ENERGY!F321),0)</f>
        <v>0</v>
      </c>
      <c r="K322" s="6">
        <f>VLOOKUP($A322,'HUMAN RESOURCES'!$A$1:$M$2692,COLUMN('HUMAN RESOURCES'!$E322),0)</f>
        <v>2.8000000000000001E-2</v>
      </c>
      <c r="L322" s="6">
        <f>VLOOKUP($A322,'HUMAN RESOURCES'!$A$1:$M$2692,COLUMN('HUMAN RESOURCES'!$F322),0)</f>
        <v>8.2000000000000003E-2</v>
      </c>
      <c r="M322" s="6">
        <f>VLOOKUP($A322,'HUMAN RESOURCES'!$A$1:$M$2692,COLUMN('HUMAN RESOURCES'!$G322),0)</f>
        <v>46</v>
      </c>
      <c r="N322" s="6">
        <f>VLOOKUP($A322,'HUMAN RESOURCES'!$A$1:$M$2692,COLUMN('HUMAN RESOURCES'!$H322),0)</f>
        <v>46</v>
      </c>
      <c r="O322" s="6">
        <f>VLOOKUP($A322,'HUMAN RESOURCES'!$A$1:$M$2692,COLUMN('HUMAN RESOURCES'!$I322),0)</f>
        <v>0.38500000000000001</v>
      </c>
      <c r="P322" s="6">
        <f>VLOOKUP($A322,'HUMAN RESOURCES'!$A$1:$M$2692,COLUMN('HUMAN RESOURCES'!$J322),0)</f>
        <v>0.57099999999999995</v>
      </c>
      <c r="Q322" s="6">
        <f>VLOOKUP($A322,'HUMAN RESOURCES'!$A$1:$M$2692,COLUMN('HUMAN RESOURCES'!$K322),0)</f>
        <v>4.3999999999999997E-2</v>
      </c>
      <c r="R322" s="6">
        <f>VLOOKUP($A322,'HUMAN RESOURCES'!$A$1:$M$2692,COLUMN('HUMAN RESOURCES'!$L322),0)</f>
        <v>1972199</v>
      </c>
      <c r="S322" s="6">
        <f>VLOOKUP($A322,'HUMAN RESOURCES'!$A$1:$M$2692,COLUMN('HUMAN RESOURCES'!$F322),0)</f>
        <v>8.2000000000000003E-2</v>
      </c>
      <c r="T322" s="6">
        <f>VLOOKUP($A322,TOURISM!$A$1:$F$2692,COLUMN(TOURISM!$E322),0)</f>
        <v>30000000</v>
      </c>
      <c r="U322" s="6">
        <f>VLOOKUP($A322,TOURISM!$A$1:$F$2692,COLUMN(TOURISM!$F322),0)</f>
        <v>248000000</v>
      </c>
      <c r="V322" s="6">
        <f>VLOOKUP($A322,BUSINESS!$A$1:$J$2692,COLUMN(BUSINESS!$E322),0)</f>
        <v>0.19600000000000001</v>
      </c>
      <c r="W322" s="6">
        <f>VLOOKUP($A322,BUSINESS!$A$1:$J$2692,COLUMN(BUSINESS!$F322),0)</f>
        <v>40</v>
      </c>
      <c r="X322" s="6">
        <f>VLOOKUP($A322,BUSINESS!$A$1:$J$2692,COLUMN(BUSINESS!$G322),0)</f>
        <v>0</v>
      </c>
      <c r="Y322" s="6">
        <f>VLOOKUP($A322,BUSINESS!$A$1:$J$2692,COLUMN(BUSINESS!$H322),0)</f>
        <v>324</v>
      </c>
      <c r="Z322" s="6">
        <f>VLOOKUP($A322,BUSINESS!$A$1:$J$2692,COLUMN(BUSINESS!$I322),0)</f>
        <v>3.5999999999999997E-2</v>
      </c>
      <c r="AA322" s="6">
        <f>VLOOKUP($A322,BUSINESS!$A$1:$J$2692,COLUMN(BUSINESS!$J322),0)</f>
        <v>0.30099999999999999</v>
      </c>
      <c r="AB322" s="5"/>
      <c r="AC322" s="5"/>
      <c r="AD322" s="5"/>
      <c r="AE322" s="5"/>
    </row>
    <row r="323" spans="1:31" ht="15.75" customHeight="1" x14ac:dyDescent="0.25">
      <c r="A323" s="6">
        <v>322</v>
      </c>
      <c r="B323" s="7" t="str">
        <f>VLOOKUP($A323,GDP!$A$1:$H$2692,COLUMN(GDP!B323),0)</f>
        <v>Africa</v>
      </c>
      <c r="C323" s="8" t="str">
        <f>VLOOKUP($A323,GDP!$A$1:$H$2692,COLUMN(GDP!C323),0)</f>
        <v>Lesotho-Africa</v>
      </c>
      <c r="D323" s="9" t="str">
        <f>VLOOKUP($A323,GDP!$A$1:$H$2692,COLUMN(GDP!D323),0)</f>
        <v>2009</v>
      </c>
      <c r="E323" s="8">
        <f>VLOOKUP($A323,GDP!$A$1:$H$2692,COLUMN(GDP!E323),0)</f>
        <v>1708772782</v>
      </c>
      <c r="F323" s="7">
        <f>VLOOKUP($A323,GDP!$A$1:$H$2692,COLUMN(GDP!F323),0)</f>
        <v>9.8000000000000004E-2</v>
      </c>
      <c r="G323" s="7">
        <f>VLOOKUP($A323,GDP!$A$1:$H$2692,COLUMN(GDP!G323),0)</f>
        <v>84</v>
      </c>
      <c r="H323" s="7">
        <f>VLOOKUP($A323,GDP!$A$1:$H$2692,COLUMN(GDP!H323),0)</f>
        <v>0.13</v>
      </c>
      <c r="I323" s="6">
        <f>VLOOKUP($A323,ENERGY!$A$1:$F$2692,COLUMN(ENERGY!E322),0)</f>
        <v>0</v>
      </c>
      <c r="J323" s="6">
        <f>VLOOKUP($A323,ENERGY!$A$1:$F$2692,COLUMN(ENERGY!F322),0)</f>
        <v>0</v>
      </c>
      <c r="K323" s="6">
        <f>VLOOKUP($A323,'HUMAN RESOURCES'!$A$1:$M$2692,COLUMN('HUMAN RESOURCES'!$E323),0)</f>
        <v>2.8000000000000001E-2</v>
      </c>
      <c r="L323" s="6">
        <f>VLOOKUP($A323,'HUMAN RESOURCES'!$A$1:$M$2692,COLUMN('HUMAN RESOURCES'!$F323),0)</f>
        <v>0.08</v>
      </c>
      <c r="M323" s="6">
        <f>VLOOKUP($A323,'HUMAN RESOURCES'!$A$1:$M$2692,COLUMN('HUMAN RESOURCES'!$G323),0)</f>
        <v>47</v>
      </c>
      <c r="N323" s="6">
        <f>VLOOKUP($A323,'HUMAN RESOURCES'!$A$1:$M$2692,COLUMN('HUMAN RESOURCES'!$H323),0)</f>
        <v>46</v>
      </c>
      <c r="O323" s="6">
        <f>VLOOKUP($A323,'HUMAN RESOURCES'!$A$1:$M$2692,COLUMN('HUMAN RESOURCES'!$I323),0)</f>
        <v>0.38100000000000001</v>
      </c>
      <c r="P323" s="6">
        <f>VLOOKUP($A323,'HUMAN RESOURCES'!$A$1:$M$2692,COLUMN('HUMAN RESOURCES'!$J323),0)</f>
        <v>0.57599999999999996</v>
      </c>
      <c r="Q323" s="6">
        <f>VLOOKUP($A323,'HUMAN RESOURCES'!$A$1:$M$2692,COLUMN('HUMAN RESOURCES'!$K323),0)</f>
        <v>4.2999999999999997E-2</v>
      </c>
      <c r="R323" s="6">
        <f>VLOOKUP($A323,'HUMAN RESOURCES'!$A$1:$M$2692,COLUMN('HUMAN RESOURCES'!$L323),0)</f>
        <v>1989873</v>
      </c>
      <c r="S323" s="6">
        <f>VLOOKUP($A323,'HUMAN RESOURCES'!$A$1:$M$2692,COLUMN('HUMAN RESOURCES'!$F323),0)</f>
        <v>0.08</v>
      </c>
      <c r="T323" s="6">
        <f>VLOOKUP($A323,TOURISM!$A$1:$F$2692,COLUMN(TOURISM!$E323),0)</f>
        <v>30000000</v>
      </c>
      <c r="U323" s="6">
        <f>VLOOKUP($A323,TOURISM!$A$1:$F$2692,COLUMN(TOURISM!$F323),0)</f>
        <v>247000000</v>
      </c>
      <c r="V323" s="6">
        <f>VLOOKUP($A323,BUSINESS!$A$1:$J$2692,COLUMN(BUSINESS!$E323),0)</f>
        <v>0.19900000000000001</v>
      </c>
      <c r="W323" s="6">
        <f>VLOOKUP($A323,BUSINESS!$A$1:$J$2692,COLUMN(BUSINESS!$F323),0)</f>
        <v>40</v>
      </c>
      <c r="X323" s="6">
        <f>VLOOKUP($A323,BUSINESS!$A$1:$J$2692,COLUMN(BUSINESS!$G323),0)</f>
        <v>0</v>
      </c>
      <c r="Y323" s="6">
        <f>VLOOKUP($A323,BUSINESS!$A$1:$J$2692,COLUMN(BUSINESS!$H323),0)</f>
        <v>324</v>
      </c>
      <c r="Z323" s="6">
        <f>VLOOKUP($A323,BUSINESS!$A$1:$J$2692,COLUMN(BUSINESS!$I323),0)</f>
        <v>3.6999999999999998E-2</v>
      </c>
      <c r="AA323" s="6">
        <f>VLOOKUP($A323,BUSINESS!$A$1:$J$2692,COLUMN(BUSINESS!$J323),0)</f>
        <v>0.33200000000000002</v>
      </c>
      <c r="AB323" s="5"/>
      <c r="AC323" s="5"/>
      <c r="AD323" s="5"/>
      <c r="AE323" s="5"/>
    </row>
    <row r="324" spans="1:31" ht="15.75" customHeight="1" x14ac:dyDescent="0.25">
      <c r="A324" s="6">
        <v>323</v>
      </c>
      <c r="B324" s="7" t="str">
        <f>VLOOKUP($A324,GDP!$A$1:$H$2692,COLUMN(GDP!B324),0)</f>
        <v>Africa</v>
      </c>
      <c r="C324" s="8" t="str">
        <f>VLOOKUP($A324,GDP!$A$1:$H$2692,COLUMN(GDP!C324),0)</f>
        <v>Lesotho-Africa</v>
      </c>
      <c r="D324" s="9" t="str">
        <f>VLOOKUP($A324,GDP!$A$1:$H$2692,COLUMN(GDP!D324),0)</f>
        <v>2010</v>
      </c>
      <c r="E324" s="8">
        <f>VLOOKUP($A324,GDP!$A$1:$H$2692,COLUMN(GDP!E324),0)</f>
        <v>2175685681</v>
      </c>
      <c r="F324" s="7">
        <f>VLOOKUP($A324,GDP!$A$1:$H$2692,COLUMN(GDP!F324),0)</f>
        <v>0.108</v>
      </c>
      <c r="G324" s="7">
        <f>VLOOKUP($A324,GDP!$A$1:$H$2692,COLUMN(GDP!G324),0)</f>
        <v>118</v>
      </c>
      <c r="H324" s="7">
        <f>VLOOKUP($A324,GDP!$A$1:$H$2692,COLUMN(GDP!H324),0)</f>
        <v>0.112</v>
      </c>
      <c r="I324" s="6">
        <f>VLOOKUP($A324,ENERGY!$A$1:$F$2692,COLUMN(ENERGY!E323),0)</f>
        <v>0</v>
      </c>
      <c r="J324" s="6">
        <f>VLOOKUP($A324,ENERGY!$A$1:$F$2692,COLUMN(ENERGY!F323),0)</f>
        <v>0</v>
      </c>
      <c r="K324" s="6">
        <f>VLOOKUP($A324,'HUMAN RESOURCES'!$A$1:$M$2692,COLUMN('HUMAN RESOURCES'!$E324),0)</f>
        <v>2.8000000000000001E-2</v>
      </c>
      <c r="L324" s="6">
        <f>VLOOKUP($A324,'HUMAN RESOURCES'!$A$1:$M$2692,COLUMN('HUMAN RESOURCES'!$F324),0)</f>
        <v>7.6999999999999999E-2</v>
      </c>
      <c r="M324" s="6">
        <f>VLOOKUP($A324,'HUMAN RESOURCES'!$A$1:$M$2692,COLUMN('HUMAN RESOURCES'!$G324),0)</f>
        <v>48</v>
      </c>
      <c r="N324" s="6">
        <f>VLOOKUP($A324,'HUMAN RESOURCES'!$A$1:$M$2692,COLUMN('HUMAN RESOURCES'!$H324),0)</f>
        <v>47</v>
      </c>
      <c r="O324" s="6">
        <f>VLOOKUP($A324,'HUMAN RESOURCES'!$A$1:$M$2692,COLUMN('HUMAN RESOURCES'!$I324),0)</f>
        <v>0.376</v>
      </c>
      <c r="P324" s="6">
        <f>VLOOKUP($A324,'HUMAN RESOURCES'!$A$1:$M$2692,COLUMN('HUMAN RESOURCES'!$J324),0)</f>
        <v>0.58099999999999996</v>
      </c>
      <c r="Q324" s="6">
        <f>VLOOKUP($A324,'HUMAN RESOURCES'!$A$1:$M$2692,COLUMN('HUMAN RESOURCES'!$K324),0)</f>
        <v>4.2999999999999997E-2</v>
      </c>
      <c r="R324" s="6">
        <f>VLOOKUP($A324,'HUMAN RESOURCES'!$A$1:$M$2692,COLUMN('HUMAN RESOURCES'!$L324),0)</f>
        <v>2008921</v>
      </c>
      <c r="S324" s="6">
        <f>VLOOKUP($A324,'HUMAN RESOURCES'!$A$1:$M$2692,COLUMN('HUMAN RESOURCES'!$F324),0)</f>
        <v>7.6999999999999999E-2</v>
      </c>
      <c r="T324" s="6">
        <f>VLOOKUP($A324,TOURISM!$A$1:$F$2692,COLUMN(TOURISM!$E324),0)</f>
        <v>25000000</v>
      </c>
      <c r="U324" s="6">
        <f>VLOOKUP($A324,TOURISM!$A$1:$F$2692,COLUMN(TOURISM!$F324),0)</f>
        <v>278000000</v>
      </c>
      <c r="V324" s="6">
        <f>VLOOKUP($A324,BUSINESS!$A$1:$J$2692,COLUMN(BUSINESS!$E324),0)</f>
        <v>0.19600000000000001</v>
      </c>
      <c r="W324" s="6">
        <f>VLOOKUP($A324,BUSINESS!$A$1:$J$2692,COLUMN(BUSINESS!$F324),0)</f>
        <v>40</v>
      </c>
      <c r="X324" s="6">
        <f>VLOOKUP($A324,BUSINESS!$A$1:$J$2692,COLUMN(BUSINESS!$G324),0)</f>
        <v>0</v>
      </c>
      <c r="Y324" s="6">
        <f>VLOOKUP($A324,BUSINESS!$A$1:$J$2692,COLUMN(BUSINESS!$H324),0)</f>
        <v>324</v>
      </c>
      <c r="Z324" s="6">
        <f>VLOOKUP($A324,BUSINESS!$A$1:$J$2692,COLUMN(BUSINESS!$I324),0)</f>
        <v>3.9E-2</v>
      </c>
      <c r="AA324" s="6">
        <f>VLOOKUP($A324,BUSINESS!$A$1:$J$2692,COLUMN(BUSINESS!$J324),0)</f>
        <v>0.49199999999999999</v>
      </c>
      <c r="AB324" s="5"/>
      <c r="AC324" s="5"/>
      <c r="AD324" s="5"/>
      <c r="AE324" s="5"/>
    </row>
    <row r="325" spans="1:31" ht="15.75" customHeight="1" x14ac:dyDescent="0.25">
      <c r="A325" s="6">
        <v>324</v>
      </c>
      <c r="B325" s="7" t="str">
        <f>VLOOKUP($A325,GDP!$A$1:$H$2692,COLUMN(GDP!B325),0)</f>
        <v>Africa</v>
      </c>
      <c r="C325" s="8" t="str">
        <f>VLOOKUP($A325,GDP!$A$1:$H$2692,COLUMN(GDP!C325),0)</f>
        <v>Lesotho-Africa</v>
      </c>
      <c r="D325" s="9" t="str">
        <f>VLOOKUP($A325,GDP!$A$1:$H$2692,COLUMN(GDP!D325),0)</f>
        <v>2011</v>
      </c>
      <c r="E325" s="8">
        <f>VLOOKUP($A325,GDP!$A$1:$H$2692,COLUMN(GDP!E325),0)</f>
        <v>2487352968</v>
      </c>
      <c r="F325" s="7">
        <f>VLOOKUP($A325,GDP!$A$1:$H$2692,COLUMN(GDP!F325),0)</f>
        <v>0.11700000000000001</v>
      </c>
      <c r="G325" s="7">
        <f>VLOOKUP($A325,GDP!$A$1:$H$2692,COLUMN(GDP!G325),0)</f>
        <v>146</v>
      </c>
      <c r="H325" s="7">
        <f>VLOOKUP($A325,GDP!$A$1:$H$2692,COLUMN(GDP!H325),0)</f>
        <v>0.104</v>
      </c>
      <c r="I325" s="6">
        <f>VLOOKUP($A325,ENERGY!$A$1:$F$2692,COLUMN(ENERGY!E324),0)</f>
        <v>0</v>
      </c>
      <c r="J325" s="6">
        <f>VLOOKUP($A325,ENERGY!$A$1:$F$2692,COLUMN(ENERGY!F324),0)</f>
        <v>0</v>
      </c>
      <c r="K325" s="6">
        <f>VLOOKUP($A325,'HUMAN RESOURCES'!$A$1:$M$2692,COLUMN('HUMAN RESOURCES'!$E325),0)</f>
        <v>2.8000000000000001E-2</v>
      </c>
      <c r="L325" s="6">
        <f>VLOOKUP($A325,'HUMAN RESOURCES'!$A$1:$M$2692,COLUMN('HUMAN RESOURCES'!$F325),0)</f>
        <v>7.2999999999999995E-2</v>
      </c>
      <c r="M325" s="6">
        <f>VLOOKUP($A325,'HUMAN RESOURCES'!$A$1:$M$2692,COLUMN('HUMAN RESOURCES'!$G325),0)</f>
        <v>48</v>
      </c>
      <c r="N325" s="6">
        <f>VLOOKUP($A325,'HUMAN RESOURCES'!$A$1:$M$2692,COLUMN('HUMAN RESOURCES'!$H325),0)</f>
        <v>48</v>
      </c>
      <c r="O325" s="6">
        <f>VLOOKUP($A325,'HUMAN RESOURCES'!$A$1:$M$2692,COLUMN('HUMAN RESOURCES'!$I325),0)</f>
        <v>0.372</v>
      </c>
      <c r="P325" s="6">
        <f>VLOOKUP($A325,'HUMAN RESOURCES'!$A$1:$M$2692,COLUMN('HUMAN RESOURCES'!$J325),0)</f>
        <v>0.58599999999999997</v>
      </c>
      <c r="Q325" s="6">
        <f>VLOOKUP($A325,'HUMAN RESOURCES'!$A$1:$M$2692,COLUMN('HUMAN RESOURCES'!$K325),0)</f>
        <v>4.2000000000000003E-2</v>
      </c>
      <c r="R325" s="6">
        <f>VLOOKUP($A325,'HUMAN RESOURCES'!$A$1:$M$2692,COLUMN('HUMAN RESOURCES'!$L325),0)</f>
        <v>2029516</v>
      </c>
      <c r="S325" s="6">
        <f>VLOOKUP($A325,'HUMAN RESOURCES'!$A$1:$M$2692,COLUMN('HUMAN RESOURCES'!$F325),0)</f>
        <v>7.2999999999999995E-2</v>
      </c>
      <c r="T325" s="6">
        <f>VLOOKUP($A325,TOURISM!$A$1:$F$2692,COLUMN(TOURISM!$E325),0)</f>
        <v>29000000</v>
      </c>
      <c r="U325" s="6">
        <f>VLOOKUP($A325,TOURISM!$A$1:$F$2692,COLUMN(TOURISM!$F325),0)</f>
        <v>300000000</v>
      </c>
      <c r="V325" s="6">
        <f>VLOOKUP($A325,BUSINESS!$A$1:$J$2692,COLUMN(BUSINESS!$E325),0)</f>
        <v>0.16</v>
      </c>
      <c r="W325" s="6">
        <f>VLOOKUP($A325,BUSINESS!$A$1:$J$2692,COLUMN(BUSINESS!$F325),0)</f>
        <v>40</v>
      </c>
      <c r="X325" s="6">
        <f>VLOOKUP($A325,BUSINESS!$A$1:$J$2692,COLUMN(BUSINESS!$G325),0)</f>
        <v>0</v>
      </c>
      <c r="Y325" s="6">
        <f>VLOOKUP($A325,BUSINESS!$A$1:$J$2692,COLUMN(BUSINESS!$H325),0)</f>
        <v>324</v>
      </c>
      <c r="Z325" s="6">
        <f>VLOOKUP($A325,BUSINESS!$A$1:$J$2692,COLUMN(BUSINESS!$I325),0)</f>
        <v>4.2000000000000003E-2</v>
      </c>
      <c r="AA325" s="6">
        <f>VLOOKUP($A325,BUSINESS!$A$1:$J$2692,COLUMN(BUSINESS!$J325),0)</f>
        <v>0.60699999999999998</v>
      </c>
      <c r="AB325" s="5"/>
      <c r="AC325" s="5"/>
      <c r="AD325" s="5"/>
      <c r="AE325" s="5"/>
    </row>
    <row r="326" spans="1:31" ht="15.75" customHeight="1" x14ac:dyDescent="0.25">
      <c r="A326" s="6">
        <v>325</v>
      </c>
      <c r="B326" s="7" t="str">
        <f>VLOOKUP($A326,GDP!$A$1:$H$2692,COLUMN(GDP!B326),0)</f>
        <v>Africa</v>
      </c>
      <c r="C326" s="8" t="str">
        <f>VLOOKUP($A326,GDP!$A$1:$H$2692,COLUMN(GDP!C326),0)</f>
        <v>Lesotho-Africa</v>
      </c>
      <c r="D326" s="9" t="str">
        <f>VLOOKUP($A326,GDP!$A$1:$H$2692,COLUMN(GDP!D326),0)</f>
        <v>2012</v>
      </c>
      <c r="E326" s="8">
        <f>VLOOKUP($A326,GDP!$A$1:$H$2692,COLUMN(GDP!E326),0)</f>
        <v>2328196275</v>
      </c>
      <c r="F326" s="7">
        <f>VLOOKUP($A326,GDP!$A$1:$H$2692,COLUMN(GDP!F326),0)</f>
        <v>0.11600000000000001</v>
      </c>
      <c r="G326" s="7">
        <f>VLOOKUP($A326,GDP!$A$1:$H$2692,COLUMN(GDP!G326),0)</f>
        <v>138</v>
      </c>
      <c r="H326" s="7">
        <f>VLOOKUP($A326,GDP!$A$1:$H$2692,COLUMN(GDP!H326),0)</f>
        <v>0.10100000000000001</v>
      </c>
      <c r="I326" s="6">
        <f>VLOOKUP($A326,ENERGY!$A$1:$F$2692,COLUMN(ENERGY!E325),0)</f>
        <v>0</v>
      </c>
      <c r="J326" s="6">
        <f>VLOOKUP($A326,ENERGY!$A$1:$F$2692,COLUMN(ENERGY!F325),0)</f>
        <v>0</v>
      </c>
      <c r="K326" s="6">
        <f>VLOOKUP($A326,'HUMAN RESOURCES'!$A$1:$M$2692,COLUMN('HUMAN RESOURCES'!$E326),0)</f>
        <v>2.8000000000000001E-2</v>
      </c>
      <c r="L326" s="6">
        <f>VLOOKUP($A326,'HUMAN RESOURCES'!$A$1:$M$2692,COLUMN('HUMAN RESOURCES'!$F326),0)</f>
        <v>7.3999999999999996E-2</v>
      </c>
      <c r="M326" s="6">
        <f>VLOOKUP($A326,'HUMAN RESOURCES'!$A$1:$M$2692,COLUMN('HUMAN RESOURCES'!$G326),0)</f>
        <v>49</v>
      </c>
      <c r="N326" s="6">
        <f>VLOOKUP($A326,'HUMAN RESOURCES'!$A$1:$M$2692,COLUMN('HUMAN RESOURCES'!$H326),0)</f>
        <v>49</v>
      </c>
      <c r="O326" s="6">
        <f>VLOOKUP($A326,'HUMAN RESOURCES'!$A$1:$M$2692,COLUMN('HUMAN RESOURCES'!$I326),0)</f>
        <v>0.36799999999999999</v>
      </c>
      <c r="P326" s="6">
        <f>VLOOKUP($A326,'HUMAN RESOURCES'!$A$1:$M$2692,COLUMN('HUMAN RESOURCES'!$J326),0)</f>
        <v>0.59099999999999997</v>
      </c>
      <c r="Q326" s="6">
        <f>VLOOKUP($A326,'HUMAN RESOURCES'!$A$1:$M$2692,COLUMN('HUMAN RESOURCES'!$K326),0)</f>
        <v>4.2000000000000003E-2</v>
      </c>
      <c r="R326" s="6">
        <f>VLOOKUP($A326,'HUMAN RESOURCES'!$A$1:$M$2692,COLUMN('HUMAN RESOURCES'!$L326),0)</f>
        <v>2051545</v>
      </c>
      <c r="S326" s="6">
        <f>VLOOKUP($A326,'HUMAN RESOURCES'!$A$1:$M$2692,COLUMN('HUMAN RESOURCES'!$F326),0)</f>
        <v>7.3999999999999996E-2</v>
      </c>
      <c r="T326" s="6">
        <f>VLOOKUP($A326,TOURISM!$A$1:$F$2692,COLUMN(TOURISM!$E326),0)</f>
        <v>46000000</v>
      </c>
      <c r="U326" s="6">
        <f>VLOOKUP($A326,TOURISM!$A$1:$F$2692,COLUMN(TOURISM!$F326),0)</f>
        <v>256000000</v>
      </c>
      <c r="V326" s="6">
        <f>VLOOKUP($A326,BUSINESS!$A$1:$J$2692,COLUMN(BUSINESS!$E326),0)</f>
        <v>0.16</v>
      </c>
      <c r="W326" s="6">
        <f>VLOOKUP($A326,BUSINESS!$A$1:$J$2692,COLUMN(BUSINESS!$F326),0)</f>
        <v>29</v>
      </c>
      <c r="X326" s="6">
        <f>VLOOKUP($A326,BUSINESS!$A$1:$J$2692,COLUMN(BUSINESS!$G326),0)</f>
        <v>139</v>
      </c>
      <c r="Y326" s="6">
        <f>VLOOKUP($A326,BUSINESS!$A$1:$J$2692,COLUMN(BUSINESS!$H326),0)</f>
        <v>324</v>
      </c>
      <c r="Z326" s="6">
        <f>VLOOKUP($A326,BUSINESS!$A$1:$J$2692,COLUMN(BUSINESS!$I326),0)</f>
        <v>4.5999999999999999E-2</v>
      </c>
      <c r="AA326" s="6">
        <f>VLOOKUP($A326,BUSINESS!$A$1:$J$2692,COLUMN(BUSINESS!$J326),0)</f>
        <v>0.753</v>
      </c>
      <c r="AB326" s="5"/>
      <c r="AC326" s="5"/>
      <c r="AD326" s="5"/>
      <c r="AE326" s="5"/>
    </row>
    <row r="327" spans="1:31" ht="15.75" customHeight="1" x14ac:dyDescent="0.25">
      <c r="A327" s="6">
        <v>326</v>
      </c>
      <c r="B327" s="7" t="str">
        <f>VLOOKUP($A327,GDP!$A$1:$H$2692,COLUMN(GDP!B327),0)</f>
        <v>Africa</v>
      </c>
      <c r="C327" s="8" t="str">
        <f>VLOOKUP($A327,GDP!$A$1:$H$2692,COLUMN(GDP!C327),0)</f>
        <v>Liberia-Africa</v>
      </c>
      <c r="D327" s="9" t="str">
        <f>VLOOKUP($A327,GDP!$A$1:$H$2692,COLUMN(GDP!D327),0)</f>
        <v>2000</v>
      </c>
      <c r="E327" s="8">
        <f>VLOOKUP($A327,GDP!$A$1:$H$2692,COLUMN(GDP!E327),0)</f>
        <v>529064647</v>
      </c>
      <c r="F327" s="7">
        <f>VLOOKUP($A327,GDP!$A$1:$H$2692,COLUMN(GDP!F327),0)</f>
        <v>5.8999999999999997E-2</v>
      </c>
      <c r="G327" s="7">
        <f>VLOOKUP($A327,GDP!$A$1:$H$2692,COLUMN(GDP!G327),0)</f>
        <v>11</v>
      </c>
      <c r="H327" s="7">
        <f>VLOOKUP($A327,GDP!$A$1:$H$2692,COLUMN(GDP!H327),0)</f>
        <v>0.20499999999999999</v>
      </c>
      <c r="I327" s="6">
        <f>VLOOKUP($A327,ENERGY!$A$1:$F$2692,COLUMN(ENERGY!E326),0)</f>
        <v>0</v>
      </c>
      <c r="J327" s="6">
        <f>VLOOKUP($A327,ENERGY!$A$1:$F$2692,COLUMN(ENERGY!F326),0)</f>
        <v>0</v>
      </c>
      <c r="K327" s="6">
        <f>VLOOKUP($A327,'HUMAN RESOURCES'!$A$1:$M$2692,COLUMN('HUMAN RESOURCES'!$E327),0)</f>
        <v>4.2999999999999997E-2</v>
      </c>
      <c r="L327" s="6">
        <f>VLOOKUP($A327,'HUMAN RESOURCES'!$A$1:$M$2692,COLUMN('HUMAN RESOURCES'!$F327),0)</f>
        <v>0.11899999999999999</v>
      </c>
      <c r="M327" s="6">
        <f>VLOOKUP($A327,'HUMAN RESOURCES'!$A$1:$M$2692,COLUMN('HUMAN RESOURCES'!$G327),0)</f>
        <v>53</v>
      </c>
      <c r="N327" s="6">
        <f>VLOOKUP($A327,'HUMAN RESOURCES'!$A$1:$M$2692,COLUMN('HUMAN RESOURCES'!$H327),0)</f>
        <v>52</v>
      </c>
      <c r="O327" s="6">
        <f>VLOOKUP($A327,'HUMAN RESOURCES'!$A$1:$M$2692,COLUMN('HUMAN RESOURCES'!$I327),0)</f>
        <v>0.432</v>
      </c>
      <c r="P327" s="6">
        <f>VLOOKUP($A327,'HUMAN RESOURCES'!$A$1:$M$2692,COLUMN('HUMAN RESOURCES'!$J327),0)</f>
        <v>0.53700000000000003</v>
      </c>
      <c r="Q327" s="6">
        <f>VLOOKUP($A327,'HUMAN RESOURCES'!$A$1:$M$2692,COLUMN('HUMAN RESOURCES'!$K327),0)</f>
        <v>3.1E-2</v>
      </c>
      <c r="R327" s="6">
        <f>VLOOKUP($A327,'HUMAN RESOURCES'!$A$1:$M$2692,COLUMN('HUMAN RESOURCES'!$L327),0)</f>
        <v>2891968</v>
      </c>
      <c r="S327" s="6">
        <f>VLOOKUP($A327,'HUMAN RESOURCES'!$A$1:$M$2692,COLUMN('HUMAN RESOURCES'!$F327),0)</f>
        <v>0.11899999999999999</v>
      </c>
      <c r="T327" s="6">
        <f>VLOOKUP($A327,TOURISM!$A$1:$F$2692,COLUMN(TOURISM!$E327),0)</f>
        <v>0</v>
      </c>
      <c r="U327" s="6">
        <f>VLOOKUP($A327,TOURISM!$A$1:$F$2692,COLUMN(TOURISM!$F327),0)</f>
        <v>0</v>
      </c>
      <c r="V327" s="6">
        <f>VLOOKUP($A327,BUSINESS!$A$1:$J$2692,COLUMN(BUSINESS!$E327),0)</f>
        <v>0</v>
      </c>
      <c r="W327" s="6">
        <f>VLOOKUP($A327,BUSINESS!$A$1:$J$2692,COLUMN(BUSINESS!$F327),0)</f>
        <v>0</v>
      </c>
      <c r="X327" s="6">
        <f>VLOOKUP($A327,BUSINESS!$A$1:$J$2692,COLUMN(BUSINESS!$G327),0)</f>
        <v>0</v>
      </c>
      <c r="Y327" s="6">
        <f>VLOOKUP($A327,BUSINESS!$A$1:$J$2692,COLUMN(BUSINESS!$H327),0)</f>
        <v>0</v>
      </c>
      <c r="Z327" s="6">
        <f>VLOOKUP($A327,BUSINESS!$A$1:$J$2692,COLUMN(BUSINESS!$I327),0)</f>
        <v>0</v>
      </c>
      <c r="AA327" s="6">
        <f>VLOOKUP($A327,BUSINESS!$A$1:$J$2692,COLUMN(BUSINESS!$J327),0)</f>
        <v>1E-3</v>
      </c>
      <c r="AB327" s="5"/>
      <c r="AC327" s="5"/>
      <c r="AD327" s="5"/>
      <c r="AE327" s="5"/>
    </row>
    <row r="328" spans="1:31" ht="15.75" customHeight="1" x14ac:dyDescent="0.25">
      <c r="A328" s="6">
        <v>327</v>
      </c>
      <c r="B328" s="7" t="str">
        <f>VLOOKUP($A328,GDP!$A$1:$H$2692,COLUMN(GDP!B328),0)</f>
        <v>Africa</v>
      </c>
      <c r="C328" s="8" t="str">
        <f>VLOOKUP($A328,GDP!$A$1:$H$2692,COLUMN(GDP!C328),0)</f>
        <v>Liberia-Africa</v>
      </c>
      <c r="D328" s="9" t="str">
        <f>VLOOKUP($A328,GDP!$A$1:$H$2692,COLUMN(GDP!D328),0)</f>
        <v>2001</v>
      </c>
      <c r="E328" s="8">
        <f>VLOOKUP($A328,GDP!$A$1:$H$2692,COLUMN(GDP!E328),0)</f>
        <v>515000000</v>
      </c>
      <c r="F328" s="7">
        <f>VLOOKUP($A328,GDP!$A$1:$H$2692,COLUMN(GDP!F328),0)</f>
        <v>6.4000000000000001E-2</v>
      </c>
      <c r="G328" s="7">
        <f>VLOOKUP($A328,GDP!$A$1:$H$2692,COLUMN(GDP!G328),0)</f>
        <v>11</v>
      </c>
      <c r="H328" s="7">
        <f>VLOOKUP($A328,GDP!$A$1:$H$2692,COLUMN(GDP!H328),0)</f>
        <v>0.221</v>
      </c>
      <c r="I328" s="6">
        <f>VLOOKUP($A328,ENERGY!$A$1:$F$2692,COLUMN(ENERGY!E327),0)</f>
        <v>0</v>
      </c>
      <c r="J328" s="6">
        <f>VLOOKUP($A328,ENERGY!$A$1:$F$2692,COLUMN(ENERGY!F327),0)</f>
        <v>0</v>
      </c>
      <c r="K328" s="6">
        <f>VLOOKUP($A328,'HUMAN RESOURCES'!$A$1:$M$2692,COLUMN('HUMAN RESOURCES'!$E328),0)</f>
        <v>4.2000000000000003E-2</v>
      </c>
      <c r="L328" s="6">
        <f>VLOOKUP($A328,'HUMAN RESOURCES'!$A$1:$M$2692,COLUMN('HUMAN RESOURCES'!$F328),0)</f>
        <v>0.112</v>
      </c>
      <c r="M328" s="6">
        <f>VLOOKUP($A328,'HUMAN RESOURCES'!$A$1:$M$2692,COLUMN('HUMAN RESOURCES'!$G328),0)</f>
        <v>53</v>
      </c>
      <c r="N328" s="6">
        <f>VLOOKUP($A328,'HUMAN RESOURCES'!$A$1:$M$2692,COLUMN('HUMAN RESOURCES'!$H328),0)</f>
        <v>52</v>
      </c>
      <c r="O328" s="6">
        <f>VLOOKUP($A328,'HUMAN RESOURCES'!$A$1:$M$2692,COLUMN('HUMAN RESOURCES'!$I328),0)</f>
        <v>0.432</v>
      </c>
      <c r="P328" s="6">
        <f>VLOOKUP($A328,'HUMAN RESOURCES'!$A$1:$M$2692,COLUMN('HUMAN RESOURCES'!$J328),0)</f>
        <v>0.53700000000000003</v>
      </c>
      <c r="Q328" s="6">
        <f>VLOOKUP($A328,'HUMAN RESOURCES'!$A$1:$M$2692,COLUMN('HUMAN RESOURCES'!$K328),0)</f>
        <v>3.1E-2</v>
      </c>
      <c r="R328" s="6">
        <f>VLOOKUP($A328,'HUMAN RESOURCES'!$A$1:$M$2692,COLUMN('HUMAN RESOURCES'!$L328),0)</f>
        <v>2998770</v>
      </c>
      <c r="S328" s="6">
        <f>VLOOKUP($A328,'HUMAN RESOURCES'!$A$1:$M$2692,COLUMN('HUMAN RESOURCES'!$F328),0)</f>
        <v>0.112</v>
      </c>
      <c r="T328" s="6">
        <f>VLOOKUP($A328,TOURISM!$A$1:$F$2692,COLUMN(TOURISM!$E328),0)</f>
        <v>0</v>
      </c>
      <c r="U328" s="6">
        <f>VLOOKUP($A328,TOURISM!$A$1:$F$2692,COLUMN(TOURISM!$F328),0)</f>
        <v>0</v>
      </c>
      <c r="V328" s="6">
        <f>VLOOKUP($A328,BUSINESS!$A$1:$J$2692,COLUMN(BUSINESS!$E328),0)</f>
        <v>0</v>
      </c>
      <c r="W328" s="6">
        <f>VLOOKUP($A328,BUSINESS!$A$1:$J$2692,COLUMN(BUSINESS!$F328),0)</f>
        <v>0</v>
      </c>
      <c r="X328" s="6">
        <f>VLOOKUP($A328,BUSINESS!$A$1:$J$2692,COLUMN(BUSINESS!$G328),0)</f>
        <v>0</v>
      </c>
      <c r="Y328" s="6">
        <f>VLOOKUP($A328,BUSINESS!$A$1:$J$2692,COLUMN(BUSINESS!$H328),0)</f>
        <v>0</v>
      </c>
      <c r="Z328" s="6">
        <f>VLOOKUP($A328,BUSINESS!$A$1:$J$2692,COLUMN(BUSINESS!$I328),0)</f>
        <v>0</v>
      </c>
      <c r="AA328" s="6">
        <f>VLOOKUP($A328,BUSINESS!$A$1:$J$2692,COLUMN(BUSINESS!$J328),0)</f>
        <v>1E-3</v>
      </c>
      <c r="AB328" s="5"/>
      <c r="AC328" s="5"/>
      <c r="AD328" s="5"/>
      <c r="AE328" s="5"/>
    </row>
    <row r="329" spans="1:31" ht="15.75" customHeight="1" x14ac:dyDescent="0.25">
      <c r="A329" s="6">
        <v>328</v>
      </c>
      <c r="B329" s="7" t="str">
        <f>VLOOKUP($A329,GDP!$A$1:$H$2692,COLUMN(GDP!B329),0)</f>
        <v>Africa</v>
      </c>
      <c r="C329" s="8" t="str">
        <f>VLOOKUP($A329,GDP!$A$1:$H$2692,COLUMN(GDP!C329),0)</f>
        <v>Liberia-Africa</v>
      </c>
      <c r="D329" s="9" t="str">
        <f>VLOOKUP($A329,GDP!$A$1:$H$2692,COLUMN(GDP!D329),0)</f>
        <v>2002</v>
      </c>
      <c r="E329" s="8">
        <f>VLOOKUP($A329,GDP!$A$1:$H$2692,COLUMN(GDP!E329),0)</f>
        <v>536000000</v>
      </c>
      <c r="F329" s="7">
        <f>VLOOKUP($A329,GDP!$A$1:$H$2692,COLUMN(GDP!F329),0)</f>
        <v>5.3999999999999999E-2</v>
      </c>
      <c r="G329" s="7">
        <f>VLOOKUP($A329,GDP!$A$1:$H$2692,COLUMN(GDP!G329),0)</f>
        <v>9</v>
      </c>
      <c r="H329" s="7">
        <f>VLOOKUP($A329,GDP!$A$1:$H$2692,COLUMN(GDP!H329),0)</f>
        <v>0.20200000000000001</v>
      </c>
      <c r="I329" s="6">
        <f>VLOOKUP($A329,ENERGY!$A$1:$F$2692,COLUMN(ENERGY!E328),0)</f>
        <v>0</v>
      </c>
      <c r="J329" s="6">
        <f>VLOOKUP($A329,ENERGY!$A$1:$F$2692,COLUMN(ENERGY!F328),0)</f>
        <v>799</v>
      </c>
      <c r="K329" s="6">
        <f>VLOOKUP($A329,'HUMAN RESOURCES'!$A$1:$M$2692,COLUMN('HUMAN RESOURCES'!$E329),0)</f>
        <v>4.2000000000000003E-2</v>
      </c>
      <c r="L329" s="6">
        <f>VLOOKUP($A329,'HUMAN RESOURCES'!$A$1:$M$2692,COLUMN('HUMAN RESOURCES'!$F329),0)</f>
        <v>0.104</v>
      </c>
      <c r="M329" s="6">
        <f>VLOOKUP($A329,'HUMAN RESOURCES'!$A$1:$M$2692,COLUMN('HUMAN RESOURCES'!$G329),0)</f>
        <v>54</v>
      </c>
      <c r="N329" s="6">
        <f>VLOOKUP($A329,'HUMAN RESOURCES'!$A$1:$M$2692,COLUMN('HUMAN RESOURCES'!$H329),0)</f>
        <v>52</v>
      </c>
      <c r="O329" s="6">
        <f>VLOOKUP($A329,'HUMAN RESOURCES'!$A$1:$M$2692,COLUMN('HUMAN RESOURCES'!$I329),0)</f>
        <v>0.432</v>
      </c>
      <c r="P329" s="6">
        <f>VLOOKUP($A329,'HUMAN RESOURCES'!$A$1:$M$2692,COLUMN('HUMAN RESOURCES'!$J329),0)</f>
        <v>0.53700000000000003</v>
      </c>
      <c r="Q329" s="6">
        <f>VLOOKUP($A329,'HUMAN RESOURCES'!$A$1:$M$2692,COLUMN('HUMAN RESOURCES'!$K329),0)</f>
        <v>3.1E-2</v>
      </c>
      <c r="R329" s="6">
        <f>VLOOKUP($A329,'HUMAN RESOURCES'!$A$1:$M$2692,COLUMN('HUMAN RESOURCES'!$L329),0)</f>
        <v>3070673</v>
      </c>
      <c r="S329" s="6">
        <f>VLOOKUP($A329,'HUMAN RESOURCES'!$A$1:$M$2692,COLUMN('HUMAN RESOURCES'!$F329),0)</f>
        <v>0.104</v>
      </c>
      <c r="T329" s="6">
        <f>VLOOKUP($A329,TOURISM!$A$1:$F$2692,COLUMN(TOURISM!$E329),0)</f>
        <v>0</v>
      </c>
      <c r="U329" s="6">
        <f>VLOOKUP($A329,TOURISM!$A$1:$F$2692,COLUMN(TOURISM!$F329),0)</f>
        <v>0</v>
      </c>
      <c r="V329" s="6">
        <f>VLOOKUP($A329,BUSINESS!$A$1:$J$2692,COLUMN(BUSINESS!$E329),0)</f>
        <v>0</v>
      </c>
      <c r="W329" s="6">
        <f>VLOOKUP($A329,BUSINESS!$A$1:$J$2692,COLUMN(BUSINESS!$F329),0)</f>
        <v>0</v>
      </c>
      <c r="X329" s="6">
        <f>VLOOKUP($A329,BUSINESS!$A$1:$J$2692,COLUMN(BUSINESS!$G329),0)</f>
        <v>0</v>
      </c>
      <c r="Y329" s="6">
        <f>VLOOKUP($A329,BUSINESS!$A$1:$J$2692,COLUMN(BUSINESS!$H329),0)</f>
        <v>0</v>
      </c>
      <c r="Z329" s="6">
        <f>VLOOKUP($A329,BUSINESS!$A$1:$J$2692,COLUMN(BUSINESS!$I329),0)</f>
        <v>0</v>
      </c>
      <c r="AA329" s="6">
        <f>VLOOKUP($A329,BUSINESS!$A$1:$J$2692,COLUMN(BUSINESS!$J329),0)</f>
        <v>2E-3</v>
      </c>
      <c r="AB329" s="5"/>
      <c r="AC329" s="5"/>
      <c r="AD329" s="5"/>
      <c r="AE329" s="5"/>
    </row>
    <row r="330" spans="1:31" ht="15.75" customHeight="1" x14ac:dyDescent="0.25">
      <c r="A330" s="6">
        <v>329</v>
      </c>
      <c r="B330" s="7" t="str">
        <f>VLOOKUP($A330,GDP!$A$1:$H$2692,COLUMN(GDP!B330),0)</f>
        <v>Africa</v>
      </c>
      <c r="C330" s="8" t="str">
        <f>VLOOKUP($A330,GDP!$A$1:$H$2692,COLUMN(GDP!C330),0)</f>
        <v>Liberia-Africa</v>
      </c>
      <c r="D330" s="9" t="str">
        <f>VLOOKUP($A330,GDP!$A$1:$H$2692,COLUMN(GDP!D330),0)</f>
        <v>2003</v>
      </c>
      <c r="E330" s="8">
        <f>VLOOKUP($A330,GDP!$A$1:$H$2692,COLUMN(GDP!E330),0)</f>
        <v>409000000</v>
      </c>
      <c r="F330" s="7">
        <f>VLOOKUP($A330,GDP!$A$1:$H$2692,COLUMN(GDP!F330),0)</f>
        <v>3.4000000000000002E-2</v>
      </c>
      <c r="G330" s="7">
        <f>VLOOKUP($A330,GDP!$A$1:$H$2692,COLUMN(GDP!G330),0)</f>
        <v>5</v>
      </c>
      <c r="H330" s="7">
        <f>VLOOKUP($A330,GDP!$A$1:$H$2692,COLUMN(GDP!H330),0)</f>
        <v>0.17100000000000001</v>
      </c>
      <c r="I330" s="6">
        <f>VLOOKUP($A330,ENERGY!$A$1:$F$2692,COLUMN(ENERGY!E329),0)</f>
        <v>0</v>
      </c>
      <c r="J330" s="6">
        <f>VLOOKUP($A330,ENERGY!$A$1:$F$2692,COLUMN(ENERGY!F329),0)</f>
        <v>528</v>
      </c>
      <c r="K330" s="6">
        <f>VLOOKUP($A330,'HUMAN RESOURCES'!$A$1:$M$2692,COLUMN('HUMAN RESOURCES'!$E330),0)</f>
        <v>4.1000000000000002E-2</v>
      </c>
      <c r="L330" s="6">
        <f>VLOOKUP($A330,'HUMAN RESOURCES'!$A$1:$M$2692,COLUMN('HUMAN RESOURCES'!$F330),0)</f>
        <v>9.7000000000000003E-2</v>
      </c>
      <c r="M330" s="6">
        <f>VLOOKUP($A330,'HUMAN RESOURCES'!$A$1:$M$2692,COLUMN('HUMAN RESOURCES'!$G330),0)</f>
        <v>54</v>
      </c>
      <c r="N330" s="6">
        <f>VLOOKUP($A330,'HUMAN RESOURCES'!$A$1:$M$2692,COLUMN('HUMAN RESOURCES'!$H330),0)</f>
        <v>53</v>
      </c>
      <c r="O330" s="6">
        <f>VLOOKUP($A330,'HUMAN RESOURCES'!$A$1:$M$2692,COLUMN('HUMAN RESOURCES'!$I330),0)</f>
        <v>0.432</v>
      </c>
      <c r="P330" s="6">
        <f>VLOOKUP($A330,'HUMAN RESOURCES'!$A$1:$M$2692,COLUMN('HUMAN RESOURCES'!$J330),0)</f>
        <v>0.53700000000000003</v>
      </c>
      <c r="Q330" s="6">
        <f>VLOOKUP($A330,'HUMAN RESOURCES'!$A$1:$M$2692,COLUMN('HUMAN RESOURCES'!$K330),0)</f>
        <v>0.03</v>
      </c>
      <c r="R330" s="6">
        <f>VLOOKUP($A330,'HUMAN RESOURCES'!$A$1:$M$2692,COLUMN('HUMAN RESOURCES'!$L330),0)</f>
        <v>3124222</v>
      </c>
      <c r="S330" s="6">
        <f>VLOOKUP($A330,'HUMAN RESOURCES'!$A$1:$M$2692,COLUMN('HUMAN RESOURCES'!$F330),0)</f>
        <v>9.7000000000000003E-2</v>
      </c>
      <c r="T330" s="6">
        <f>VLOOKUP($A330,TOURISM!$A$1:$F$2692,COLUMN(TOURISM!$E330),0)</f>
        <v>0</v>
      </c>
      <c r="U330" s="6">
        <f>VLOOKUP($A330,TOURISM!$A$1:$F$2692,COLUMN(TOURISM!$F330),0)</f>
        <v>0</v>
      </c>
      <c r="V330" s="6">
        <f>VLOOKUP($A330,BUSINESS!$A$1:$J$2692,COLUMN(BUSINESS!$E330),0)</f>
        <v>0</v>
      </c>
      <c r="W330" s="6">
        <f>VLOOKUP($A330,BUSINESS!$A$1:$J$2692,COLUMN(BUSINESS!$F330),0)</f>
        <v>0</v>
      </c>
      <c r="X330" s="6">
        <f>VLOOKUP($A330,BUSINESS!$A$1:$J$2692,COLUMN(BUSINESS!$G330),0)</f>
        <v>0</v>
      </c>
      <c r="Y330" s="6">
        <f>VLOOKUP($A330,BUSINESS!$A$1:$J$2692,COLUMN(BUSINESS!$H330),0)</f>
        <v>0</v>
      </c>
      <c r="Z330" s="6">
        <f>VLOOKUP($A330,BUSINESS!$A$1:$J$2692,COLUMN(BUSINESS!$I330),0)</f>
        <v>0</v>
      </c>
      <c r="AA330" s="6">
        <f>VLOOKUP($A330,BUSINESS!$A$1:$J$2692,COLUMN(BUSINESS!$J330),0)</f>
        <v>1.4999999999999999E-2</v>
      </c>
      <c r="AB330" s="5"/>
      <c r="AC330" s="5"/>
      <c r="AD330" s="5"/>
      <c r="AE330" s="5"/>
    </row>
    <row r="331" spans="1:31" ht="15.75" customHeight="1" x14ac:dyDescent="0.25">
      <c r="A331" s="6">
        <v>330</v>
      </c>
      <c r="B331" s="7" t="str">
        <f>VLOOKUP($A331,GDP!$A$1:$H$2692,COLUMN(GDP!B331),0)</f>
        <v>Africa</v>
      </c>
      <c r="C331" s="8" t="str">
        <f>VLOOKUP($A331,GDP!$A$1:$H$2692,COLUMN(GDP!C331),0)</f>
        <v>Liberia-Africa</v>
      </c>
      <c r="D331" s="9" t="str">
        <f>VLOOKUP($A331,GDP!$A$1:$H$2692,COLUMN(GDP!D331),0)</f>
        <v>2004</v>
      </c>
      <c r="E331" s="8">
        <f>VLOOKUP($A331,GDP!$A$1:$H$2692,COLUMN(GDP!E331),0)</f>
        <v>467000000</v>
      </c>
      <c r="F331" s="7">
        <f>VLOOKUP($A331,GDP!$A$1:$H$2692,COLUMN(GDP!F331),0)</f>
        <v>8.7999999999999995E-2</v>
      </c>
      <c r="G331" s="7">
        <f>VLOOKUP($A331,GDP!$A$1:$H$2692,COLUMN(GDP!G331),0)</f>
        <v>13</v>
      </c>
      <c r="H331" s="7">
        <f>VLOOKUP($A331,GDP!$A$1:$H$2692,COLUMN(GDP!H331),0)</f>
        <v>0.18099999999999999</v>
      </c>
      <c r="I331" s="6">
        <f>VLOOKUP($A331,ENERGY!$A$1:$F$2692,COLUMN(ENERGY!E330),0)</f>
        <v>0</v>
      </c>
      <c r="J331" s="6">
        <f>VLOOKUP($A331,ENERGY!$A$1:$F$2692,COLUMN(ENERGY!F330),0)</f>
        <v>576</v>
      </c>
      <c r="K331" s="6">
        <f>VLOOKUP($A331,'HUMAN RESOURCES'!$A$1:$M$2692,COLUMN('HUMAN RESOURCES'!$E331),0)</f>
        <v>4.1000000000000002E-2</v>
      </c>
      <c r="L331" s="6">
        <f>VLOOKUP($A331,'HUMAN RESOURCES'!$A$1:$M$2692,COLUMN('HUMAN RESOURCES'!$F331),0)</f>
        <v>0.09</v>
      </c>
      <c r="M331" s="6">
        <f>VLOOKUP($A331,'HUMAN RESOURCES'!$A$1:$M$2692,COLUMN('HUMAN RESOURCES'!$G331),0)</f>
        <v>55</v>
      </c>
      <c r="N331" s="6">
        <f>VLOOKUP($A331,'HUMAN RESOURCES'!$A$1:$M$2692,COLUMN('HUMAN RESOURCES'!$H331),0)</f>
        <v>53</v>
      </c>
      <c r="O331" s="6">
        <f>VLOOKUP($A331,'HUMAN RESOURCES'!$A$1:$M$2692,COLUMN('HUMAN RESOURCES'!$I331),0)</f>
        <v>0.433</v>
      </c>
      <c r="P331" s="6">
        <f>VLOOKUP($A331,'HUMAN RESOURCES'!$A$1:$M$2692,COLUMN('HUMAN RESOURCES'!$J331),0)</f>
        <v>0.53700000000000003</v>
      </c>
      <c r="Q331" s="6">
        <f>VLOOKUP($A331,'HUMAN RESOURCES'!$A$1:$M$2692,COLUMN('HUMAN RESOURCES'!$K331),0)</f>
        <v>0.03</v>
      </c>
      <c r="R331" s="6">
        <f>VLOOKUP($A331,'HUMAN RESOURCES'!$A$1:$M$2692,COLUMN('HUMAN RESOURCES'!$L331),0)</f>
        <v>3184643</v>
      </c>
      <c r="S331" s="6">
        <f>VLOOKUP($A331,'HUMAN RESOURCES'!$A$1:$M$2692,COLUMN('HUMAN RESOURCES'!$F331),0)</f>
        <v>0.09</v>
      </c>
      <c r="T331" s="6">
        <f>VLOOKUP($A331,TOURISM!$A$1:$F$2692,COLUMN(TOURISM!$E331),0)</f>
        <v>59000000</v>
      </c>
      <c r="U331" s="6">
        <f>VLOOKUP($A331,TOURISM!$A$1:$F$2692,COLUMN(TOURISM!$F331),0)</f>
        <v>29000000</v>
      </c>
      <c r="V331" s="6">
        <f>VLOOKUP($A331,BUSINESS!$A$1:$J$2692,COLUMN(BUSINESS!$E331),0)</f>
        <v>0</v>
      </c>
      <c r="W331" s="6">
        <f>VLOOKUP($A331,BUSINESS!$A$1:$J$2692,COLUMN(BUSINESS!$F331),0)</f>
        <v>0</v>
      </c>
      <c r="X331" s="6">
        <f>VLOOKUP($A331,BUSINESS!$A$1:$J$2692,COLUMN(BUSINESS!$G331),0)</f>
        <v>0</v>
      </c>
      <c r="Y331" s="6">
        <f>VLOOKUP($A331,BUSINESS!$A$1:$J$2692,COLUMN(BUSINESS!$H331),0)</f>
        <v>0</v>
      </c>
      <c r="Z331" s="6">
        <f>VLOOKUP($A331,BUSINESS!$A$1:$J$2692,COLUMN(BUSINESS!$I331),0)</f>
        <v>0</v>
      </c>
      <c r="AA331" s="6">
        <f>VLOOKUP($A331,BUSINESS!$A$1:$J$2692,COLUMN(BUSINESS!$J331),0)</f>
        <v>0.03</v>
      </c>
      <c r="AB331" s="5"/>
      <c r="AC331" s="5"/>
      <c r="AD331" s="5"/>
      <c r="AE331" s="5"/>
    </row>
    <row r="332" spans="1:31" ht="15.75" customHeight="1" x14ac:dyDescent="0.25">
      <c r="A332" s="6">
        <v>331</v>
      </c>
      <c r="B332" s="7" t="str">
        <f>VLOOKUP($A332,GDP!$A$1:$H$2692,COLUMN(GDP!B332),0)</f>
        <v>Africa</v>
      </c>
      <c r="C332" s="8" t="str">
        <f>VLOOKUP($A332,GDP!$A$1:$H$2692,COLUMN(GDP!C332),0)</f>
        <v>Liberia-Africa</v>
      </c>
      <c r="D332" s="9" t="str">
        <f>VLOOKUP($A332,GDP!$A$1:$H$2692,COLUMN(GDP!D332),0)</f>
        <v>2005</v>
      </c>
      <c r="E332" s="8">
        <f>VLOOKUP($A332,GDP!$A$1:$H$2692,COLUMN(GDP!E332),0)</f>
        <v>542000000</v>
      </c>
      <c r="F332" s="7">
        <f>VLOOKUP($A332,GDP!$A$1:$H$2692,COLUMN(GDP!F332),0)</f>
        <v>0.08</v>
      </c>
      <c r="G332" s="7">
        <f>VLOOKUP($A332,GDP!$A$1:$H$2692,COLUMN(GDP!G332),0)</f>
        <v>13</v>
      </c>
      <c r="H332" s="7">
        <f>VLOOKUP($A332,GDP!$A$1:$H$2692,COLUMN(GDP!H332),0)</f>
        <v>0.17</v>
      </c>
      <c r="I332" s="6">
        <f>VLOOKUP($A332,ENERGY!$A$1:$F$2692,COLUMN(ENERGY!E331),0)</f>
        <v>0</v>
      </c>
      <c r="J332" s="6">
        <f>VLOOKUP($A332,ENERGY!$A$1:$F$2692,COLUMN(ENERGY!F331),0)</f>
        <v>678</v>
      </c>
      <c r="K332" s="6">
        <f>VLOOKUP($A332,'HUMAN RESOURCES'!$A$1:$M$2692,COLUMN('HUMAN RESOURCES'!$E332),0)</f>
        <v>0.04</v>
      </c>
      <c r="L332" s="6">
        <f>VLOOKUP($A332,'HUMAN RESOURCES'!$A$1:$M$2692,COLUMN('HUMAN RESOURCES'!$F332),0)</f>
        <v>8.3000000000000004E-2</v>
      </c>
      <c r="M332" s="6">
        <f>VLOOKUP($A332,'HUMAN RESOURCES'!$A$1:$M$2692,COLUMN('HUMAN RESOURCES'!$G332),0)</f>
        <v>56</v>
      </c>
      <c r="N332" s="6">
        <f>VLOOKUP($A332,'HUMAN RESOURCES'!$A$1:$M$2692,COLUMN('HUMAN RESOURCES'!$H332),0)</f>
        <v>54</v>
      </c>
      <c r="O332" s="6">
        <f>VLOOKUP($A332,'HUMAN RESOURCES'!$A$1:$M$2692,COLUMN('HUMAN RESOURCES'!$I332),0)</f>
        <v>0.433</v>
      </c>
      <c r="P332" s="6">
        <f>VLOOKUP($A332,'HUMAN RESOURCES'!$A$1:$M$2692,COLUMN('HUMAN RESOURCES'!$J332),0)</f>
        <v>0.53700000000000003</v>
      </c>
      <c r="Q332" s="6">
        <f>VLOOKUP($A332,'HUMAN RESOURCES'!$A$1:$M$2692,COLUMN('HUMAN RESOURCES'!$K332),0)</f>
        <v>0.03</v>
      </c>
      <c r="R332" s="6">
        <f>VLOOKUP($A332,'HUMAN RESOURCES'!$A$1:$M$2692,COLUMN('HUMAN RESOURCES'!$L332),0)</f>
        <v>3269786</v>
      </c>
      <c r="S332" s="6">
        <f>VLOOKUP($A332,'HUMAN RESOURCES'!$A$1:$M$2692,COLUMN('HUMAN RESOURCES'!$F332),0)</f>
        <v>8.3000000000000004E-2</v>
      </c>
      <c r="T332" s="6">
        <f>VLOOKUP($A332,TOURISM!$A$1:$F$2692,COLUMN(TOURISM!$E332),0)</f>
        <v>67000000</v>
      </c>
      <c r="U332" s="6">
        <f>VLOOKUP($A332,TOURISM!$A$1:$F$2692,COLUMN(TOURISM!$F332),0)</f>
        <v>33000000</v>
      </c>
      <c r="V332" s="6">
        <f>VLOOKUP($A332,BUSINESS!$A$1:$J$2692,COLUMN(BUSINESS!$E332),0)</f>
        <v>0</v>
      </c>
      <c r="W332" s="6">
        <f>VLOOKUP($A332,BUSINESS!$A$1:$J$2692,COLUMN(BUSINESS!$F332),0)</f>
        <v>0</v>
      </c>
      <c r="X332" s="6">
        <f>VLOOKUP($A332,BUSINESS!$A$1:$J$2692,COLUMN(BUSINESS!$G332),0)</f>
        <v>0</v>
      </c>
      <c r="Y332" s="6">
        <f>VLOOKUP($A332,BUSINESS!$A$1:$J$2692,COLUMN(BUSINESS!$H332),0)</f>
        <v>0</v>
      </c>
      <c r="Z332" s="6">
        <f>VLOOKUP($A332,BUSINESS!$A$1:$J$2692,COLUMN(BUSINESS!$I332),0)</f>
        <v>0</v>
      </c>
      <c r="AA332" s="6">
        <f>VLOOKUP($A332,BUSINESS!$A$1:$J$2692,COLUMN(BUSINESS!$J332),0)</f>
        <v>4.9000000000000002E-2</v>
      </c>
      <c r="AB332" s="5"/>
      <c r="AC332" s="5"/>
      <c r="AD332" s="5"/>
      <c r="AE332" s="5"/>
    </row>
    <row r="333" spans="1:31" ht="15.75" customHeight="1" x14ac:dyDescent="0.25">
      <c r="A333" s="6">
        <v>332</v>
      </c>
      <c r="B333" s="7" t="str">
        <f>VLOOKUP($A333,GDP!$A$1:$H$2692,COLUMN(GDP!B333),0)</f>
        <v>Africa</v>
      </c>
      <c r="C333" s="8" t="str">
        <f>VLOOKUP($A333,GDP!$A$1:$H$2692,COLUMN(GDP!C333),0)</f>
        <v>Liberia-Africa</v>
      </c>
      <c r="D333" s="9" t="str">
        <f>VLOOKUP($A333,GDP!$A$1:$H$2692,COLUMN(GDP!D333),0)</f>
        <v>2006</v>
      </c>
      <c r="E333" s="8">
        <f>VLOOKUP($A333,GDP!$A$1:$H$2692,COLUMN(GDP!E333),0)</f>
        <v>604028582</v>
      </c>
      <c r="F333" s="7">
        <f>VLOOKUP($A333,GDP!$A$1:$H$2692,COLUMN(GDP!F333),0)</f>
        <v>0.109</v>
      </c>
      <c r="G333" s="7">
        <f>VLOOKUP($A333,GDP!$A$1:$H$2692,COLUMN(GDP!G333),0)</f>
        <v>18</v>
      </c>
      <c r="H333" s="7">
        <f>VLOOKUP($A333,GDP!$A$1:$H$2692,COLUMN(GDP!H333),0)</f>
        <v>0.155</v>
      </c>
      <c r="I333" s="6">
        <f>VLOOKUP($A333,ENERGY!$A$1:$F$2692,COLUMN(ENERGY!E332),0)</f>
        <v>0</v>
      </c>
      <c r="J333" s="6">
        <f>VLOOKUP($A333,ENERGY!$A$1:$F$2692,COLUMN(ENERGY!F332),0)</f>
        <v>759</v>
      </c>
      <c r="K333" s="6">
        <f>VLOOKUP($A333,'HUMAN RESOURCES'!$A$1:$M$2692,COLUMN('HUMAN RESOURCES'!$E333),0)</f>
        <v>0.04</v>
      </c>
      <c r="L333" s="6">
        <f>VLOOKUP($A333,'HUMAN RESOURCES'!$A$1:$M$2692,COLUMN('HUMAN RESOURCES'!$F333),0)</f>
        <v>7.6999999999999999E-2</v>
      </c>
      <c r="M333" s="6">
        <f>VLOOKUP($A333,'HUMAN RESOURCES'!$A$1:$M$2692,COLUMN('HUMAN RESOURCES'!$G333),0)</f>
        <v>57</v>
      </c>
      <c r="N333" s="6">
        <f>VLOOKUP($A333,'HUMAN RESOURCES'!$A$1:$M$2692,COLUMN('HUMAN RESOURCES'!$H333),0)</f>
        <v>55</v>
      </c>
      <c r="O333" s="6">
        <f>VLOOKUP($A333,'HUMAN RESOURCES'!$A$1:$M$2692,COLUMN('HUMAN RESOURCES'!$I333),0)</f>
        <v>0.434</v>
      </c>
      <c r="P333" s="6">
        <f>VLOOKUP($A333,'HUMAN RESOURCES'!$A$1:$M$2692,COLUMN('HUMAN RESOURCES'!$J333),0)</f>
        <v>0.53600000000000003</v>
      </c>
      <c r="Q333" s="6">
        <f>VLOOKUP($A333,'HUMAN RESOURCES'!$A$1:$M$2692,COLUMN('HUMAN RESOURCES'!$K333),0)</f>
        <v>0.03</v>
      </c>
      <c r="R333" s="6">
        <f>VLOOKUP($A333,'HUMAN RESOURCES'!$A$1:$M$2692,COLUMN('HUMAN RESOURCES'!$L333),0)</f>
        <v>3384791</v>
      </c>
      <c r="S333" s="6">
        <f>VLOOKUP($A333,'HUMAN RESOURCES'!$A$1:$M$2692,COLUMN('HUMAN RESOURCES'!$F333),0)</f>
        <v>7.6999999999999999E-2</v>
      </c>
      <c r="T333" s="6">
        <f>VLOOKUP($A333,TOURISM!$A$1:$F$2692,COLUMN(TOURISM!$E333),0)</f>
        <v>124000000</v>
      </c>
      <c r="U333" s="6">
        <f>VLOOKUP($A333,TOURISM!$A$1:$F$2692,COLUMN(TOURISM!$F333),0)</f>
        <v>41000000</v>
      </c>
      <c r="V333" s="6">
        <f>VLOOKUP($A333,BUSINESS!$A$1:$J$2692,COLUMN(BUSINESS!$E333),0)</f>
        <v>0.42899999999999999</v>
      </c>
      <c r="W333" s="6">
        <f>VLOOKUP($A333,BUSINESS!$A$1:$J$2692,COLUMN(BUSINESS!$F333),0)</f>
        <v>68</v>
      </c>
      <c r="X333" s="6">
        <f>VLOOKUP($A333,BUSINESS!$A$1:$J$2692,COLUMN(BUSINESS!$G333),0)</f>
        <v>0</v>
      </c>
      <c r="Y333" s="6">
        <f>VLOOKUP($A333,BUSINESS!$A$1:$J$2692,COLUMN(BUSINESS!$H333),0)</f>
        <v>158</v>
      </c>
      <c r="Z333" s="6">
        <f>VLOOKUP($A333,BUSINESS!$A$1:$J$2692,COLUMN(BUSINESS!$I333),0)</f>
        <v>0</v>
      </c>
      <c r="AA333" s="6">
        <f>VLOOKUP($A333,BUSINESS!$A$1:$J$2692,COLUMN(BUSINESS!$J333),0)</f>
        <v>8.3000000000000004E-2</v>
      </c>
      <c r="AB333" s="5"/>
      <c r="AC333" s="5"/>
      <c r="AD333" s="5"/>
      <c r="AE333" s="5"/>
    </row>
    <row r="334" spans="1:31" ht="15.75" customHeight="1" x14ac:dyDescent="0.25">
      <c r="A334" s="6">
        <v>333</v>
      </c>
      <c r="B334" s="7" t="str">
        <f>VLOOKUP($A334,GDP!$A$1:$H$2692,COLUMN(GDP!B334),0)</f>
        <v>Africa</v>
      </c>
      <c r="C334" s="8" t="str">
        <f>VLOOKUP($A334,GDP!$A$1:$H$2692,COLUMN(GDP!C334),0)</f>
        <v>Liberia-Africa</v>
      </c>
      <c r="D334" s="9" t="str">
        <f>VLOOKUP($A334,GDP!$A$1:$H$2692,COLUMN(GDP!D334),0)</f>
        <v>2007</v>
      </c>
      <c r="E334" s="8">
        <f>VLOOKUP($A334,GDP!$A$1:$H$2692,COLUMN(GDP!E334),0)</f>
        <v>739026892</v>
      </c>
      <c r="F334" s="7">
        <f>VLOOKUP($A334,GDP!$A$1:$H$2692,COLUMN(GDP!F334),0)</f>
        <v>0.10199999999999999</v>
      </c>
      <c r="G334" s="7">
        <f>VLOOKUP($A334,GDP!$A$1:$H$2692,COLUMN(GDP!G334),0)</f>
        <v>21</v>
      </c>
      <c r="H334" s="7">
        <f>VLOOKUP($A334,GDP!$A$1:$H$2692,COLUMN(GDP!H334),0)</f>
        <v>0.15</v>
      </c>
      <c r="I334" s="6">
        <f>VLOOKUP($A334,ENERGY!$A$1:$F$2692,COLUMN(ENERGY!E333),0)</f>
        <v>0</v>
      </c>
      <c r="J334" s="6">
        <f>VLOOKUP($A334,ENERGY!$A$1:$F$2692,COLUMN(ENERGY!F333),0)</f>
        <v>741</v>
      </c>
      <c r="K334" s="6">
        <f>VLOOKUP($A334,'HUMAN RESOURCES'!$A$1:$M$2692,COLUMN('HUMAN RESOURCES'!$E334),0)</f>
        <v>3.9E-2</v>
      </c>
      <c r="L334" s="6">
        <f>VLOOKUP($A334,'HUMAN RESOURCES'!$A$1:$M$2692,COLUMN('HUMAN RESOURCES'!$F334),0)</f>
        <v>7.1999999999999995E-2</v>
      </c>
      <c r="M334" s="6">
        <f>VLOOKUP($A334,'HUMAN RESOURCES'!$A$1:$M$2692,COLUMN('HUMAN RESOURCES'!$G334),0)</f>
        <v>58</v>
      </c>
      <c r="N334" s="6">
        <f>VLOOKUP($A334,'HUMAN RESOURCES'!$A$1:$M$2692,COLUMN('HUMAN RESOURCES'!$H334),0)</f>
        <v>56</v>
      </c>
      <c r="O334" s="6">
        <f>VLOOKUP($A334,'HUMAN RESOURCES'!$A$1:$M$2692,COLUMN('HUMAN RESOURCES'!$I334),0)</f>
        <v>0.434</v>
      </c>
      <c r="P334" s="6">
        <f>VLOOKUP($A334,'HUMAN RESOURCES'!$A$1:$M$2692,COLUMN('HUMAN RESOURCES'!$J334),0)</f>
        <v>0.53500000000000003</v>
      </c>
      <c r="Q334" s="6">
        <f>VLOOKUP($A334,'HUMAN RESOURCES'!$A$1:$M$2692,COLUMN('HUMAN RESOURCES'!$K334),0)</f>
        <v>0.03</v>
      </c>
      <c r="R334" s="6">
        <f>VLOOKUP($A334,'HUMAN RESOURCES'!$A$1:$M$2692,COLUMN('HUMAN RESOURCES'!$L334),0)</f>
        <v>3522294</v>
      </c>
      <c r="S334" s="6">
        <f>VLOOKUP($A334,'HUMAN RESOURCES'!$A$1:$M$2692,COLUMN('HUMAN RESOURCES'!$F334),0)</f>
        <v>7.1999999999999995E-2</v>
      </c>
      <c r="T334" s="6">
        <f>VLOOKUP($A334,TOURISM!$A$1:$F$2692,COLUMN(TOURISM!$E334),0)</f>
        <v>131000000</v>
      </c>
      <c r="U334" s="6">
        <f>VLOOKUP($A334,TOURISM!$A$1:$F$2692,COLUMN(TOURISM!$F334),0)</f>
        <v>48000000</v>
      </c>
      <c r="V334" s="6">
        <f>VLOOKUP($A334,BUSINESS!$A$1:$J$2692,COLUMN(BUSINESS!$E334),0)</f>
        <v>0.42899999999999999</v>
      </c>
      <c r="W334" s="6">
        <f>VLOOKUP($A334,BUSINESS!$A$1:$J$2692,COLUMN(BUSINESS!$F334),0)</f>
        <v>68</v>
      </c>
      <c r="X334" s="6">
        <f>VLOOKUP($A334,BUSINESS!$A$1:$J$2692,COLUMN(BUSINESS!$G334),0)</f>
        <v>0</v>
      </c>
      <c r="Y334" s="6">
        <f>VLOOKUP($A334,BUSINESS!$A$1:$J$2692,COLUMN(BUSINESS!$H334),0)</f>
        <v>158</v>
      </c>
      <c r="Z334" s="6">
        <f>VLOOKUP($A334,BUSINESS!$A$1:$J$2692,COLUMN(BUSINESS!$I334),0)</f>
        <v>6.0000000000000001E-3</v>
      </c>
      <c r="AA334" s="6">
        <f>VLOOKUP($A334,BUSINESS!$A$1:$J$2692,COLUMN(BUSINESS!$J334),0)</f>
        <v>0.16</v>
      </c>
      <c r="AB334" s="5"/>
      <c r="AC334" s="5"/>
      <c r="AD334" s="5"/>
      <c r="AE334" s="5"/>
    </row>
    <row r="335" spans="1:31" ht="15.75" customHeight="1" x14ac:dyDescent="0.25">
      <c r="A335" s="6">
        <v>334</v>
      </c>
      <c r="B335" s="7" t="str">
        <f>VLOOKUP($A335,GDP!$A$1:$H$2692,COLUMN(GDP!B335),0)</f>
        <v>Africa</v>
      </c>
      <c r="C335" s="8" t="str">
        <f>VLOOKUP($A335,GDP!$A$1:$H$2692,COLUMN(GDP!C335),0)</f>
        <v>Liberia-Africa</v>
      </c>
      <c r="D335" s="9" t="str">
        <f>VLOOKUP($A335,GDP!$A$1:$H$2692,COLUMN(GDP!D335),0)</f>
        <v>2008</v>
      </c>
      <c r="E335" s="8">
        <f>VLOOKUP($A335,GDP!$A$1:$H$2692,COLUMN(GDP!E335),0)</f>
        <v>850040459</v>
      </c>
      <c r="F335" s="7">
        <f>VLOOKUP($A335,GDP!$A$1:$H$2692,COLUMN(GDP!F335),0)</f>
        <v>0.11799999999999999</v>
      </c>
      <c r="G335" s="7">
        <f>VLOOKUP($A335,GDP!$A$1:$H$2692,COLUMN(GDP!G335),0)</f>
        <v>27</v>
      </c>
      <c r="H335" s="7">
        <f>VLOOKUP($A335,GDP!$A$1:$H$2692,COLUMN(GDP!H335),0)</f>
        <v>0.14399999999999999</v>
      </c>
      <c r="I335" s="6">
        <f>VLOOKUP($A335,ENERGY!$A$1:$F$2692,COLUMN(ENERGY!E334),0)</f>
        <v>0</v>
      </c>
      <c r="J335" s="6">
        <f>VLOOKUP($A335,ENERGY!$A$1:$F$2692,COLUMN(ENERGY!F334),0)</f>
        <v>627</v>
      </c>
      <c r="K335" s="6">
        <f>VLOOKUP($A335,'HUMAN RESOURCES'!$A$1:$M$2692,COLUMN('HUMAN RESOURCES'!$E335),0)</f>
        <v>3.7999999999999999E-2</v>
      </c>
      <c r="L335" s="6">
        <f>VLOOKUP($A335,'HUMAN RESOURCES'!$A$1:$M$2692,COLUMN('HUMAN RESOURCES'!$F335),0)</f>
        <v>6.7000000000000004E-2</v>
      </c>
      <c r="M335" s="6">
        <f>VLOOKUP($A335,'HUMAN RESOURCES'!$A$1:$M$2692,COLUMN('HUMAN RESOURCES'!$G335),0)</f>
        <v>59</v>
      </c>
      <c r="N335" s="6">
        <f>VLOOKUP($A335,'HUMAN RESOURCES'!$A$1:$M$2692,COLUMN('HUMAN RESOURCES'!$H335),0)</f>
        <v>57</v>
      </c>
      <c r="O335" s="6">
        <f>VLOOKUP($A335,'HUMAN RESOURCES'!$A$1:$M$2692,COLUMN('HUMAN RESOURCES'!$I335),0)</f>
        <v>0.434</v>
      </c>
      <c r="P335" s="6">
        <f>VLOOKUP($A335,'HUMAN RESOURCES'!$A$1:$M$2692,COLUMN('HUMAN RESOURCES'!$J335),0)</f>
        <v>0.53500000000000003</v>
      </c>
      <c r="Q335" s="6">
        <f>VLOOKUP($A335,'HUMAN RESOURCES'!$A$1:$M$2692,COLUMN('HUMAN RESOURCES'!$K335),0)</f>
        <v>3.1E-2</v>
      </c>
      <c r="R335" s="6">
        <f>VLOOKUP($A335,'HUMAN RESOURCES'!$A$1:$M$2692,COLUMN('HUMAN RESOURCES'!$L335),0)</f>
        <v>3672714</v>
      </c>
      <c r="S335" s="6">
        <f>VLOOKUP($A335,'HUMAN RESOURCES'!$A$1:$M$2692,COLUMN('HUMAN RESOURCES'!$F335),0)</f>
        <v>6.7000000000000004E-2</v>
      </c>
      <c r="T335" s="6">
        <f>VLOOKUP($A335,TOURISM!$A$1:$F$2692,COLUMN(TOURISM!$E335),0)</f>
        <v>158000000</v>
      </c>
      <c r="U335" s="6">
        <f>VLOOKUP($A335,TOURISM!$A$1:$F$2692,COLUMN(TOURISM!$F335),0)</f>
        <v>58000000</v>
      </c>
      <c r="V335" s="6">
        <f>VLOOKUP($A335,BUSINESS!$A$1:$J$2692,COLUMN(BUSINESS!$E335),0)</f>
        <v>0.42899999999999999</v>
      </c>
      <c r="W335" s="6">
        <f>VLOOKUP($A335,BUSINESS!$A$1:$J$2692,COLUMN(BUSINESS!$F335),0)</f>
        <v>31</v>
      </c>
      <c r="X335" s="6">
        <f>VLOOKUP($A335,BUSINESS!$A$1:$J$2692,COLUMN(BUSINESS!$G335),0)</f>
        <v>0</v>
      </c>
      <c r="Y335" s="6">
        <f>VLOOKUP($A335,BUSINESS!$A$1:$J$2692,COLUMN(BUSINESS!$H335),0)</f>
        <v>158</v>
      </c>
      <c r="Z335" s="6">
        <f>VLOOKUP($A335,BUSINESS!$A$1:$J$2692,COLUMN(BUSINESS!$I335),0)</f>
        <v>5.0000000000000001E-3</v>
      </c>
      <c r="AA335" s="6">
        <f>VLOOKUP($A335,BUSINESS!$A$1:$J$2692,COLUMN(BUSINESS!$J335),0)</f>
        <v>0.23300000000000001</v>
      </c>
      <c r="AB335" s="5"/>
      <c r="AC335" s="5"/>
      <c r="AD335" s="5"/>
      <c r="AE335" s="5"/>
    </row>
    <row r="336" spans="1:31" ht="15.75" customHeight="1" x14ac:dyDescent="0.25">
      <c r="A336" s="6">
        <v>335</v>
      </c>
      <c r="B336" s="7" t="str">
        <f>VLOOKUP($A336,GDP!$A$1:$H$2692,COLUMN(GDP!B336),0)</f>
        <v>Africa</v>
      </c>
      <c r="C336" s="8" t="str">
        <f>VLOOKUP($A336,GDP!$A$1:$H$2692,COLUMN(GDP!C336),0)</f>
        <v>Liberia-Africa</v>
      </c>
      <c r="D336" s="9" t="str">
        <f>VLOOKUP($A336,GDP!$A$1:$H$2692,COLUMN(GDP!D336),0)</f>
        <v>2009</v>
      </c>
      <c r="E336" s="8">
        <f>VLOOKUP($A336,GDP!$A$1:$H$2692,COLUMN(GDP!E336),0)</f>
        <v>1155146230</v>
      </c>
      <c r="F336" s="7">
        <f>VLOOKUP($A336,GDP!$A$1:$H$2692,COLUMN(GDP!F336),0)</f>
        <v>0.14399999999999999</v>
      </c>
      <c r="G336" s="7">
        <f>VLOOKUP($A336,GDP!$A$1:$H$2692,COLUMN(GDP!G336),0)</f>
        <v>43</v>
      </c>
      <c r="H336" s="7">
        <f>VLOOKUP($A336,GDP!$A$1:$H$2692,COLUMN(GDP!H336),0)</f>
        <v>0.14199999999999999</v>
      </c>
      <c r="I336" s="6">
        <f>VLOOKUP($A336,ENERGY!$A$1:$F$2692,COLUMN(ENERGY!E335),0)</f>
        <v>0</v>
      </c>
      <c r="J336" s="6">
        <f>VLOOKUP($A336,ENERGY!$A$1:$F$2692,COLUMN(ENERGY!F335),0)</f>
        <v>532</v>
      </c>
      <c r="K336" s="6">
        <f>VLOOKUP($A336,'HUMAN RESOURCES'!$A$1:$M$2692,COLUMN('HUMAN RESOURCES'!$E336),0)</f>
        <v>3.7999999999999999E-2</v>
      </c>
      <c r="L336" s="6">
        <f>VLOOKUP($A336,'HUMAN RESOURCES'!$A$1:$M$2692,COLUMN('HUMAN RESOURCES'!$F336),0)</f>
        <v>6.4000000000000001E-2</v>
      </c>
      <c r="M336" s="6">
        <f>VLOOKUP($A336,'HUMAN RESOURCES'!$A$1:$M$2692,COLUMN('HUMAN RESOURCES'!$G336),0)</f>
        <v>60</v>
      </c>
      <c r="N336" s="6">
        <f>VLOOKUP($A336,'HUMAN RESOURCES'!$A$1:$M$2692,COLUMN('HUMAN RESOURCES'!$H336),0)</f>
        <v>58</v>
      </c>
      <c r="O336" s="6">
        <f>VLOOKUP($A336,'HUMAN RESOURCES'!$A$1:$M$2692,COLUMN('HUMAN RESOURCES'!$I336),0)</f>
        <v>0.434</v>
      </c>
      <c r="P336" s="6">
        <f>VLOOKUP($A336,'HUMAN RESOURCES'!$A$1:$M$2692,COLUMN('HUMAN RESOURCES'!$J336),0)</f>
        <v>0.53500000000000003</v>
      </c>
      <c r="Q336" s="6">
        <f>VLOOKUP($A336,'HUMAN RESOURCES'!$A$1:$M$2692,COLUMN('HUMAN RESOURCES'!$K336),0)</f>
        <v>3.1E-2</v>
      </c>
      <c r="R336" s="6">
        <f>VLOOKUP($A336,'HUMAN RESOURCES'!$A$1:$M$2692,COLUMN('HUMAN RESOURCES'!$L336),0)</f>
        <v>3821440</v>
      </c>
      <c r="S336" s="6">
        <f>VLOOKUP($A336,'HUMAN RESOURCES'!$A$1:$M$2692,COLUMN('HUMAN RESOURCES'!$F336),0)</f>
        <v>6.4000000000000001E-2</v>
      </c>
      <c r="T336" s="6">
        <f>VLOOKUP($A336,TOURISM!$A$1:$F$2692,COLUMN(TOURISM!$E336),0)</f>
        <v>123000000</v>
      </c>
      <c r="U336" s="6">
        <f>VLOOKUP($A336,TOURISM!$A$1:$F$2692,COLUMN(TOURISM!$F336),0)</f>
        <v>51000000</v>
      </c>
      <c r="V336" s="6">
        <f>VLOOKUP($A336,BUSINESS!$A$1:$J$2692,COLUMN(BUSINESS!$E336),0)</f>
        <v>0.42899999999999999</v>
      </c>
      <c r="W336" s="6">
        <f>VLOOKUP($A336,BUSINESS!$A$1:$J$2692,COLUMN(BUSINESS!$F336),0)</f>
        <v>20</v>
      </c>
      <c r="X336" s="6">
        <f>VLOOKUP($A336,BUSINESS!$A$1:$J$2692,COLUMN(BUSINESS!$G336),0)</f>
        <v>0</v>
      </c>
      <c r="Y336" s="6">
        <f>VLOOKUP($A336,BUSINESS!$A$1:$J$2692,COLUMN(BUSINESS!$H336),0)</f>
        <v>158</v>
      </c>
      <c r="Z336" s="6">
        <f>VLOOKUP($A336,BUSINESS!$A$1:$J$2692,COLUMN(BUSINESS!$I336),0)</f>
        <v>5.0000000000000001E-3</v>
      </c>
      <c r="AA336" s="6">
        <f>VLOOKUP($A336,BUSINESS!$A$1:$J$2692,COLUMN(BUSINESS!$J336),0)</f>
        <v>0.28399999999999997</v>
      </c>
      <c r="AB336" s="5"/>
      <c r="AC336" s="5"/>
      <c r="AD336" s="5"/>
      <c r="AE336" s="5"/>
    </row>
    <row r="337" spans="1:31" ht="15.75" customHeight="1" x14ac:dyDescent="0.25">
      <c r="A337" s="6">
        <v>336</v>
      </c>
      <c r="B337" s="7" t="str">
        <f>VLOOKUP($A337,GDP!$A$1:$H$2692,COLUMN(GDP!B337),0)</f>
        <v>Africa</v>
      </c>
      <c r="C337" s="8" t="str">
        <f>VLOOKUP($A337,GDP!$A$1:$H$2692,COLUMN(GDP!C337),0)</f>
        <v>Liberia-Africa</v>
      </c>
      <c r="D337" s="9" t="str">
        <f>VLOOKUP($A337,GDP!$A$1:$H$2692,COLUMN(GDP!D337),0)</f>
        <v>2010</v>
      </c>
      <c r="E337" s="8">
        <f>VLOOKUP($A337,GDP!$A$1:$H$2692,COLUMN(GDP!E337),0)</f>
        <v>1292696476</v>
      </c>
      <c r="F337" s="7">
        <f>VLOOKUP($A337,GDP!$A$1:$H$2692,COLUMN(GDP!F337),0)</f>
        <v>0.13100000000000001</v>
      </c>
      <c r="G337" s="7">
        <f>VLOOKUP($A337,GDP!$A$1:$H$2692,COLUMN(GDP!G337),0)</f>
        <v>43</v>
      </c>
      <c r="H337" s="7">
        <f>VLOOKUP($A337,GDP!$A$1:$H$2692,COLUMN(GDP!H337),0)</f>
        <v>0.14199999999999999</v>
      </c>
      <c r="I337" s="6">
        <f>VLOOKUP($A337,ENERGY!$A$1:$F$2692,COLUMN(ENERGY!E336),0)</f>
        <v>0</v>
      </c>
      <c r="J337" s="6">
        <f>VLOOKUP($A337,ENERGY!$A$1:$F$2692,COLUMN(ENERGY!F336),0)</f>
        <v>502</v>
      </c>
      <c r="K337" s="6">
        <f>VLOOKUP($A337,'HUMAN RESOURCES'!$A$1:$M$2692,COLUMN('HUMAN RESOURCES'!$E337),0)</f>
        <v>3.6999999999999998E-2</v>
      </c>
      <c r="L337" s="6">
        <f>VLOOKUP($A337,'HUMAN RESOURCES'!$A$1:$M$2692,COLUMN('HUMAN RESOURCES'!$F337),0)</f>
        <v>0.06</v>
      </c>
      <c r="M337" s="6">
        <f>VLOOKUP($A337,'HUMAN RESOURCES'!$A$1:$M$2692,COLUMN('HUMAN RESOURCES'!$G337),0)</f>
        <v>60</v>
      </c>
      <c r="N337" s="6">
        <f>VLOOKUP($A337,'HUMAN RESOURCES'!$A$1:$M$2692,COLUMN('HUMAN RESOURCES'!$H337),0)</f>
        <v>59</v>
      </c>
      <c r="O337" s="6">
        <f>VLOOKUP($A337,'HUMAN RESOURCES'!$A$1:$M$2692,COLUMN('HUMAN RESOURCES'!$I337),0)</f>
        <v>0.433</v>
      </c>
      <c r="P337" s="6">
        <f>VLOOKUP($A337,'HUMAN RESOURCES'!$A$1:$M$2692,COLUMN('HUMAN RESOURCES'!$J337),0)</f>
        <v>0.53600000000000003</v>
      </c>
      <c r="Q337" s="6">
        <f>VLOOKUP($A337,'HUMAN RESOURCES'!$A$1:$M$2692,COLUMN('HUMAN RESOURCES'!$K337),0)</f>
        <v>3.1E-2</v>
      </c>
      <c r="R337" s="6">
        <f>VLOOKUP($A337,'HUMAN RESOURCES'!$A$1:$M$2692,COLUMN('HUMAN RESOURCES'!$L337),0)</f>
        <v>3957990</v>
      </c>
      <c r="S337" s="6">
        <f>VLOOKUP($A337,'HUMAN RESOURCES'!$A$1:$M$2692,COLUMN('HUMAN RESOURCES'!$F337),0)</f>
        <v>0.06</v>
      </c>
      <c r="T337" s="6">
        <f>VLOOKUP($A337,TOURISM!$A$1:$F$2692,COLUMN(TOURISM!$E337),0)</f>
        <v>12000000</v>
      </c>
      <c r="U337" s="6">
        <f>VLOOKUP($A337,TOURISM!$A$1:$F$2692,COLUMN(TOURISM!$F337),0)</f>
        <v>134000000</v>
      </c>
      <c r="V337" s="6">
        <f>VLOOKUP($A337,BUSINESS!$A$1:$J$2692,COLUMN(BUSINESS!$E337),0)</f>
        <v>0.42899999999999999</v>
      </c>
      <c r="W337" s="6">
        <f>VLOOKUP($A337,BUSINESS!$A$1:$J$2692,COLUMN(BUSINESS!$F337),0)</f>
        <v>20</v>
      </c>
      <c r="X337" s="6">
        <f>VLOOKUP($A337,BUSINESS!$A$1:$J$2692,COLUMN(BUSINESS!$G337),0)</f>
        <v>0</v>
      </c>
      <c r="Y337" s="6">
        <f>VLOOKUP($A337,BUSINESS!$A$1:$J$2692,COLUMN(BUSINESS!$H337),0)</f>
        <v>141</v>
      </c>
      <c r="Z337" s="6">
        <f>VLOOKUP($A337,BUSINESS!$A$1:$J$2692,COLUMN(BUSINESS!$I337),0)</f>
        <v>2.3E-2</v>
      </c>
      <c r="AA337" s="6">
        <f>VLOOKUP($A337,BUSINESS!$A$1:$J$2692,COLUMN(BUSINESS!$J337),0)</f>
        <v>0.39700000000000002</v>
      </c>
      <c r="AB337" s="5"/>
      <c r="AC337" s="5"/>
      <c r="AD337" s="5"/>
      <c r="AE337" s="5"/>
    </row>
    <row r="338" spans="1:31" ht="15.75" customHeight="1" x14ac:dyDescent="0.25">
      <c r="A338" s="6">
        <v>337</v>
      </c>
      <c r="B338" s="7" t="str">
        <f>VLOOKUP($A338,GDP!$A$1:$H$2692,COLUMN(GDP!B338),0)</f>
        <v>Africa</v>
      </c>
      <c r="C338" s="8" t="str">
        <f>VLOOKUP($A338,GDP!$A$1:$H$2692,COLUMN(GDP!C338),0)</f>
        <v>Liberia-Africa</v>
      </c>
      <c r="D338" s="9" t="str">
        <f>VLOOKUP($A338,GDP!$A$1:$H$2692,COLUMN(GDP!D338),0)</f>
        <v>2011</v>
      </c>
      <c r="E338" s="8">
        <f>VLOOKUP($A338,GDP!$A$1:$H$2692,COLUMN(GDP!E338),0)</f>
        <v>1537753885</v>
      </c>
      <c r="F338" s="7">
        <f>VLOOKUP($A338,GDP!$A$1:$H$2692,COLUMN(GDP!F338),0)</f>
        <v>0.156</v>
      </c>
      <c r="G338" s="7">
        <f>VLOOKUP($A338,GDP!$A$1:$H$2692,COLUMN(GDP!G338),0)</f>
        <v>59</v>
      </c>
      <c r="H338" s="7">
        <f>VLOOKUP($A338,GDP!$A$1:$H$2692,COLUMN(GDP!H338),0)</f>
        <v>0.13800000000000001</v>
      </c>
      <c r="I338" s="6">
        <f>VLOOKUP($A338,ENERGY!$A$1:$F$2692,COLUMN(ENERGY!E337),0)</f>
        <v>0</v>
      </c>
      <c r="J338" s="6">
        <f>VLOOKUP($A338,ENERGY!$A$1:$F$2692,COLUMN(ENERGY!F337),0)</f>
        <v>502</v>
      </c>
      <c r="K338" s="6">
        <f>VLOOKUP($A338,'HUMAN RESOURCES'!$A$1:$M$2692,COLUMN('HUMAN RESOURCES'!$E338),0)</f>
        <v>3.6999999999999998E-2</v>
      </c>
      <c r="L338" s="6">
        <f>VLOOKUP($A338,'HUMAN RESOURCES'!$A$1:$M$2692,COLUMN('HUMAN RESOURCES'!$F338),0)</f>
        <v>5.8000000000000003E-2</v>
      </c>
      <c r="M338" s="6">
        <f>VLOOKUP($A338,'HUMAN RESOURCES'!$A$1:$M$2692,COLUMN('HUMAN RESOURCES'!$G338),0)</f>
        <v>61</v>
      </c>
      <c r="N338" s="6">
        <f>VLOOKUP($A338,'HUMAN RESOURCES'!$A$1:$M$2692,COLUMN('HUMAN RESOURCES'!$H338),0)</f>
        <v>59</v>
      </c>
      <c r="O338" s="6">
        <f>VLOOKUP($A338,'HUMAN RESOURCES'!$A$1:$M$2692,COLUMN('HUMAN RESOURCES'!$I338),0)</f>
        <v>0.432</v>
      </c>
      <c r="P338" s="6">
        <f>VLOOKUP($A338,'HUMAN RESOURCES'!$A$1:$M$2692,COLUMN('HUMAN RESOURCES'!$J338),0)</f>
        <v>0.53700000000000003</v>
      </c>
      <c r="Q338" s="6">
        <f>VLOOKUP($A338,'HUMAN RESOURCES'!$A$1:$M$2692,COLUMN('HUMAN RESOURCES'!$K338),0)</f>
        <v>3.1E-2</v>
      </c>
      <c r="R338" s="6">
        <f>VLOOKUP($A338,'HUMAN RESOURCES'!$A$1:$M$2692,COLUMN('HUMAN RESOURCES'!$L338),0)</f>
        <v>4079697</v>
      </c>
      <c r="S338" s="6">
        <f>VLOOKUP($A338,'HUMAN RESOURCES'!$A$1:$M$2692,COLUMN('HUMAN RESOURCES'!$F338),0)</f>
        <v>5.8000000000000003E-2</v>
      </c>
      <c r="T338" s="6">
        <f>VLOOKUP($A338,TOURISM!$A$1:$F$2692,COLUMN(TOURISM!$E338),0)</f>
        <v>232000000</v>
      </c>
      <c r="U338" s="6">
        <f>VLOOKUP($A338,TOURISM!$A$1:$F$2692,COLUMN(TOURISM!$F338),0)</f>
        <v>132000000</v>
      </c>
      <c r="V338" s="6">
        <f>VLOOKUP($A338,BUSINESS!$A$1:$J$2692,COLUMN(BUSINESS!$E338),0)</f>
        <v>0.42899999999999999</v>
      </c>
      <c r="W338" s="6">
        <f>VLOOKUP($A338,BUSINESS!$A$1:$J$2692,COLUMN(BUSINESS!$F338),0)</f>
        <v>6</v>
      </c>
      <c r="X338" s="6">
        <f>VLOOKUP($A338,BUSINESS!$A$1:$J$2692,COLUMN(BUSINESS!$G338),0)</f>
        <v>0</v>
      </c>
      <c r="Y338" s="6">
        <f>VLOOKUP($A338,BUSINESS!$A$1:$J$2692,COLUMN(BUSINESS!$H338),0)</f>
        <v>158</v>
      </c>
      <c r="Z338" s="6">
        <f>VLOOKUP($A338,BUSINESS!$A$1:$J$2692,COLUMN(BUSINESS!$I338),0)</f>
        <v>0.03</v>
      </c>
      <c r="AA338" s="6">
        <f>VLOOKUP($A338,BUSINESS!$A$1:$J$2692,COLUMN(BUSINESS!$J338),0)</f>
        <v>0.498</v>
      </c>
      <c r="AB338" s="5"/>
      <c r="AC338" s="5"/>
      <c r="AD338" s="5"/>
      <c r="AE338" s="5"/>
    </row>
    <row r="339" spans="1:31" ht="15.75" customHeight="1" x14ac:dyDescent="0.25">
      <c r="A339" s="6">
        <v>338</v>
      </c>
      <c r="B339" s="7" t="str">
        <f>VLOOKUP($A339,GDP!$A$1:$H$2692,COLUMN(GDP!B339),0)</f>
        <v>Africa</v>
      </c>
      <c r="C339" s="8" t="str">
        <f>VLOOKUP($A339,GDP!$A$1:$H$2692,COLUMN(GDP!C339),0)</f>
        <v>Liberia-Africa</v>
      </c>
      <c r="D339" s="9" t="str">
        <f>VLOOKUP($A339,GDP!$A$1:$H$2692,COLUMN(GDP!D339),0)</f>
        <v>2012</v>
      </c>
      <c r="E339" s="8">
        <f>VLOOKUP($A339,GDP!$A$1:$H$2692,COLUMN(GDP!E339),0)</f>
        <v>1733828405</v>
      </c>
      <c r="F339" s="7">
        <f>VLOOKUP($A339,GDP!$A$1:$H$2692,COLUMN(GDP!F339),0)</f>
        <v>0.155</v>
      </c>
      <c r="G339" s="7">
        <f>VLOOKUP($A339,GDP!$A$1:$H$2692,COLUMN(GDP!G339),0)</f>
        <v>65</v>
      </c>
      <c r="H339" s="7">
        <f>VLOOKUP($A339,GDP!$A$1:$H$2692,COLUMN(GDP!H339),0)</f>
        <v>0.13500000000000001</v>
      </c>
      <c r="I339" s="6">
        <f>VLOOKUP($A339,ENERGY!$A$1:$F$2692,COLUMN(ENERGY!E338),0)</f>
        <v>0</v>
      </c>
      <c r="J339" s="6">
        <f>VLOOKUP($A339,ENERGY!$A$1:$F$2692,COLUMN(ENERGY!F338),0)</f>
        <v>436</v>
      </c>
      <c r="K339" s="6">
        <f>VLOOKUP($A339,'HUMAN RESOURCES'!$A$1:$M$2692,COLUMN('HUMAN RESOURCES'!$E339),0)</f>
        <v>3.5999999999999997E-2</v>
      </c>
      <c r="L339" s="6">
        <f>VLOOKUP($A339,'HUMAN RESOURCES'!$A$1:$M$2692,COLUMN('HUMAN RESOURCES'!$F339),0)</f>
        <v>5.6000000000000001E-2</v>
      </c>
      <c r="M339" s="6">
        <f>VLOOKUP($A339,'HUMAN RESOURCES'!$A$1:$M$2692,COLUMN('HUMAN RESOURCES'!$G339),0)</f>
        <v>61</v>
      </c>
      <c r="N339" s="6">
        <f>VLOOKUP($A339,'HUMAN RESOURCES'!$A$1:$M$2692,COLUMN('HUMAN RESOURCES'!$H339),0)</f>
        <v>59</v>
      </c>
      <c r="O339" s="6">
        <f>VLOOKUP($A339,'HUMAN RESOURCES'!$A$1:$M$2692,COLUMN('HUMAN RESOURCES'!$I339),0)</f>
        <v>0.43099999999999999</v>
      </c>
      <c r="P339" s="6">
        <f>VLOOKUP($A339,'HUMAN RESOURCES'!$A$1:$M$2692,COLUMN('HUMAN RESOURCES'!$J339),0)</f>
        <v>0.53900000000000003</v>
      </c>
      <c r="Q339" s="6">
        <f>VLOOKUP($A339,'HUMAN RESOURCES'!$A$1:$M$2692,COLUMN('HUMAN RESOURCES'!$K339),0)</f>
        <v>0.03</v>
      </c>
      <c r="R339" s="6">
        <f>VLOOKUP($A339,'HUMAN RESOURCES'!$A$1:$M$2692,COLUMN('HUMAN RESOURCES'!$L339),0)</f>
        <v>4190435</v>
      </c>
      <c r="S339" s="6">
        <f>VLOOKUP($A339,'HUMAN RESOURCES'!$A$1:$M$2692,COLUMN('HUMAN RESOURCES'!$F339),0)</f>
        <v>5.6000000000000001E-2</v>
      </c>
      <c r="T339" s="6">
        <f>VLOOKUP($A339,TOURISM!$A$1:$F$2692,COLUMN(TOURISM!$E339),0)</f>
        <v>0</v>
      </c>
      <c r="U339" s="6">
        <f>VLOOKUP($A339,TOURISM!$A$1:$F$2692,COLUMN(TOURISM!$F339),0)</f>
        <v>0</v>
      </c>
      <c r="V339" s="6">
        <f>VLOOKUP($A339,BUSINESS!$A$1:$J$2692,COLUMN(BUSINESS!$E339),0)</f>
        <v>0.26600000000000001</v>
      </c>
      <c r="W339" s="6">
        <f>VLOOKUP($A339,BUSINESS!$A$1:$J$2692,COLUMN(BUSINESS!$F339),0)</f>
        <v>6</v>
      </c>
      <c r="X339" s="6">
        <f>VLOOKUP($A339,BUSINESS!$A$1:$J$2692,COLUMN(BUSINESS!$G339),0)</f>
        <v>149</v>
      </c>
      <c r="Y339" s="6">
        <f>VLOOKUP($A339,BUSINESS!$A$1:$J$2692,COLUMN(BUSINESS!$H339),0)</f>
        <v>158</v>
      </c>
      <c r="Z339" s="6">
        <f>VLOOKUP($A339,BUSINESS!$A$1:$J$2692,COLUMN(BUSINESS!$I339),0)</f>
        <v>3.7999999999999999E-2</v>
      </c>
      <c r="AA339" s="6">
        <f>VLOOKUP($A339,BUSINESS!$A$1:$J$2692,COLUMN(BUSINESS!$J339),0)</f>
        <v>0.57099999999999995</v>
      </c>
      <c r="AB339" s="5"/>
      <c r="AC339" s="5"/>
      <c r="AD339" s="5"/>
      <c r="AE339" s="5"/>
    </row>
    <row r="340" spans="1:31" ht="15.75" customHeight="1" x14ac:dyDescent="0.25">
      <c r="A340" s="6">
        <v>339</v>
      </c>
      <c r="B340" s="7" t="str">
        <f>VLOOKUP($A340,GDP!$A$1:$H$2692,COLUMN(GDP!B340),0)</f>
        <v>Africa</v>
      </c>
      <c r="C340" s="8" t="str">
        <f>VLOOKUP($A340,GDP!$A$1:$H$2692,COLUMN(GDP!C340),0)</f>
        <v>Libya-Africa</v>
      </c>
      <c r="D340" s="9" t="str">
        <f>VLOOKUP($A340,GDP!$A$1:$H$2692,COLUMN(GDP!D340),0)</f>
        <v>2000</v>
      </c>
      <c r="E340" s="8">
        <f>VLOOKUP($A340,GDP!$A$1:$H$2692,COLUMN(GDP!E340),0)</f>
        <v>33896600871</v>
      </c>
      <c r="F340" s="7">
        <f>VLOOKUP($A340,GDP!$A$1:$H$2692,COLUMN(GDP!F340),0)</f>
        <v>3.4000000000000002E-2</v>
      </c>
      <c r="G340" s="7">
        <f>VLOOKUP($A340,GDP!$A$1:$H$2692,COLUMN(GDP!G340),0)</f>
        <v>252</v>
      </c>
      <c r="H340" s="7">
        <f>VLOOKUP($A340,GDP!$A$1:$H$2692,COLUMN(GDP!H340),0)</f>
        <v>7.0000000000000007E-2</v>
      </c>
      <c r="I340" s="6">
        <f>VLOOKUP($A340,ENERGY!$A$1:$F$2692,COLUMN(ENERGY!E339),0)</f>
        <v>0</v>
      </c>
      <c r="J340" s="6">
        <f>VLOOKUP($A340,ENERGY!$A$1:$F$2692,COLUMN(ENERGY!F339),0)</f>
        <v>0</v>
      </c>
      <c r="K340" s="6">
        <f>VLOOKUP($A340,'HUMAN RESOURCES'!$A$1:$M$2692,COLUMN('HUMAN RESOURCES'!$E340),0)</f>
        <v>2.1999999999999999E-2</v>
      </c>
      <c r="L340" s="6">
        <f>VLOOKUP($A340,'HUMAN RESOURCES'!$A$1:$M$2692,COLUMN('HUMAN RESOURCES'!$F340),0)</f>
        <v>2.4E-2</v>
      </c>
      <c r="M340" s="6">
        <f>VLOOKUP($A340,'HUMAN RESOURCES'!$A$1:$M$2692,COLUMN('HUMAN RESOURCES'!$G340),0)</f>
        <v>74</v>
      </c>
      <c r="N340" s="6">
        <f>VLOOKUP($A340,'HUMAN RESOURCES'!$A$1:$M$2692,COLUMN('HUMAN RESOURCES'!$H340),0)</f>
        <v>70</v>
      </c>
      <c r="O340" s="6">
        <f>VLOOKUP($A340,'HUMAN RESOURCES'!$A$1:$M$2692,COLUMN('HUMAN RESOURCES'!$I340),0)</f>
        <v>0.33300000000000002</v>
      </c>
      <c r="P340" s="6">
        <f>VLOOKUP($A340,'HUMAN RESOURCES'!$A$1:$M$2692,COLUMN('HUMAN RESOURCES'!$J340),0)</f>
        <v>0.628</v>
      </c>
      <c r="Q340" s="6">
        <f>VLOOKUP($A340,'HUMAN RESOURCES'!$A$1:$M$2692,COLUMN('HUMAN RESOURCES'!$K340),0)</f>
        <v>3.9E-2</v>
      </c>
      <c r="R340" s="6">
        <f>VLOOKUP($A340,'HUMAN RESOURCES'!$A$1:$M$2692,COLUMN('HUMAN RESOURCES'!$L340),0)</f>
        <v>5176185</v>
      </c>
      <c r="S340" s="6">
        <f>VLOOKUP($A340,'HUMAN RESOURCES'!$A$1:$M$2692,COLUMN('HUMAN RESOURCES'!$F340),0)</f>
        <v>2.4E-2</v>
      </c>
      <c r="T340" s="6">
        <f>VLOOKUP($A340,TOURISM!$A$1:$F$2692,COLUMN(TOURISM!$E340),0)</f>
        <v>84000000</v>
      </c>
      <c r="U340" s="6">
        <f>VLOOKUP($A340,TOURISM!$A$1:$F$2692,COLUMN(TOURISM!$F340),0)</f>
        <v>495000000</v>
      </c>
      <c r="V340" s="6">
        <f>VLOOKUP($A340,BUSINESS!$A$1:$J$2692,COLUMN(BUSINESS!$E340),0)</f>
        <v>0</v>
      </c>
      <c r="W340" s="6">
        <f>VLOOKUP($A340,BUSINESS!$A$1:$J$2692,COLUMN(BUSINESS!$F340),0)</f>
        <v>0</v>
      </c>
      <c r="X340" s="6">
        <f>VLOOKUP($A340,BUSINESS!$A$1:$J$2692,COLUMN(BUSINESS!$G340),0)</f>
        <v>0</v>
      </c>
      <c r="Y340" s="6">
        <f>VLOOKUP($A340,BUSINESS!$A$1:$J$2692,COLUMN(BUSINESS!$H340),0)</f>
        <v>0</v>
      </c>
      <c r="Z340" s="6">
        <f>VLOOKUP($A340,BUSINESS!$A$1:$J$2692,COLUMN(BUSINESS!$I340),0)</f>
        <v>2E-3</v>
      </c>
      <c r="AA340" s="6">
        <f>VLOOKUP($A340,BUSINESS!$A$1:$J$2692,COLUMN(BUSINESS!$J340),0)</f>
        <v>8.0000000000000002E-3</v>
      </c>
      <c r="AB340" s="5"/>
      <c r="AC340" s="5"/>
      <c r="AD340" s="5"/>
      <c r="AE340" s="5"/>
    </row>
    <row r="341" spans="1:31" ht="15.75" customHeight="1" x14ac:dyDescent="0.25">
      <c r="A341" s="6">
        <v>340</v>
      </c>
      <c r="B341" s="7" t="str">
        <f>VLOOKUP($A341,GDP!$A$1:$H$2692,COLUMN(GDP!B341),0)</f>
        <v>Africa</v>
      </c>
      <c r="C341" s="8" t="str">
        <f>VLOOKUP($A341,GDP!$A$1:$H$2692,COLUMN(GDP!C341),0)</f>
        <v>Libya-Africa</v>
      </c>
      <c r="D341" s="9" t="str">
        <f>VLOOKUP($A341,GDP!$A$1:$H$2692,COLUMN(GDP!D341),0)</f>
        <v>2001</v>
      </c>
      <c r="E341" s="8">
        <f>VLOOKUP($A341,GDP!$A$1:$H$2692,COLUMN(GDP!E341),0)</f>
        <v>28420321952</v>
      </c>
      <c r="F341" s="7">
        <f>VLOOKUP($A341,GDP!$A$1:$H$2692,COLUMN(GDP!F341),0)</f>
        <v>4.1000000000000002E-2</v>
      </c>
      <c r="G341" s="7">
        <f>VLOOKUP($A341,GDP!$A$1:$H$2692,COLUMN(GDP!G341),0)</f>
        <v>261</v>
      </c>
      <c r="H341" s="7">
        <f>VLOOKUP($A341,GDP!$A$1:$H$2692,COLUMN(GDP!H341),0)</f>
        <v>7.0000000000000007E-2</v>
      </c>
      <c r="I341" s="6">
        <f>VLOOKUP($A341,ENERGY!$A$1:$F$2692,COLUMN(ENERGY!E340),0)</f>
        <v>13342</v>
      </c>
      <c r="J341" s="6">
        <f>VLOOKUP($A341,ENERGY!$A$1:$F$2692,COLUMN(ENERGY!F340),0)</f>
        <v>0</v>
      </c>
      <c r="K341" s="6">
        <f>VLOOKUP($A341,'HUMAN RESOURCES'!$A$1:$M$2692,COLUMN('HUMAN RESOURCES'!$E341),0)</f>
        <v>2.1999999999999999E-2</v>
      </c>
      <c r="L341" s="6">
        <f>VLOOKUP($A341,'HUMAN RESOURCES'!$A$1:$M$2692,COLUMN('HUMAN RESOURCES'!$F341),0)</f>
        <v>2.4E-2</v>
      </c>
      <c r="M341" s="6">
        <f>VLOOKUP($A341,'HUMAN RESOURCES'!$A$1:$M$2692,COLUMN('HUMAN RESOURCES'!$G341),0)</f>
        <v>74</v>
      </c>
      <c r="N341" s="6">
        <f>VLOOKUP($A341,'HUMAN RESOURCES'!$A$1:$M$2692,COLUMN('HUMAN RESOURCES'!$H341),0)</f>
        <v>71</v>
      </c>
      <c r="O341" s="6">
        <f>VLOOKUP($A341,'HUMAN RESOURCES'!$A$1:$M$2692,COLUMN('HUMAN RESOURCES'!$I341),0)</f>
        <v>0.32600000000000001</v>
      </c>
      <c r="P341" s="6">
        <f>VLOOKUP($A341,'HUMAN RESOURCES'!$A$1:$M$2692,COLUMN('HUMAN RESOURCES'!$J341),0)</f>
        <v>0.63400000000000001</v>
      </c>
      <c r="Q341" s="6">
        <f>VLOOKUP($A341,'HUMAN RESOURCES'!$A$1:$M$2692,COLUMN('HUMAN RESOURCES'!$K341),0)</f>
        <v>0.04</v>
      </c>
      <c r="R341" s="6">
        <f>VLOOKUP($A341,'HUMAN RESOURCES'!$A$1:$M$2692,COLUMN('HUMAN RESOURCES'!$L341),0)</f>
        <v>5258677</v>
      </c>
      <c r="S341" s="6">
        <f>VLOOKUP($A341,'HUMAN RESOURCES'!$A$1:$M$2692,COLUMN('HUMAN RESOURCES'!$F341),0)</f>
        <v>2.4E-2</v>
      </c>
      <c r="T341" s="6">
        <f>VLOOKUP($A341,TOURISM!$A$1:$F$2692,COLUMN(TOURISM!$E341),0)</f>
        <v>90000000</v>
      </c>
      <c r="U341" s="6">
        <f>VLOOKUP($A341,TOURISM!$A$1:$F$2692,COLUMN(TOURISM!$F341),0)</f>
        <v>572000000</v>
      </c>
      <c r="V341" s="6">
        <f>VLOOKUP($A341,BUSINESS!$A$1:$J$2692,COLUMN(BUSINESS!$E341),0)</f>
        <v>0</v>
      </c>
      <c r="W341" s="6">
        <f>VLOOKUP($A341,BUSINESS!$A$1:$J$2692,COLUMN(BUSINESS!$F341),0)</f>
        <v>0</v>
      </c>
      <c r="X341" s="6">
        <f>VLOOKUP($A341,BUSINESS!$A$1:$J$2692,COLUMN(BUSINESS!$G341),0)</f>
        <v>0</v>
      </c>
      <c r="Y341" s="6">
        <f>VLOOKUP($A341,BUSINESS!$A$1:$J$2692,COLUMN(BUSINESS!$H341),0)</f>
        <v>0</v>
      </c>
      <c r="Z341" s="6">
        <f>VLOOKUP($A341,BUSINESS!$A$1:$J$2692,COLUMN(BUSINESS!$I341),0)</f>
        <v>4.0000000000000001E-3</v>
      </c>
      <c r="AA341" s="6">
        <f>VLOOKUP($A341,BUSINESS!$A$1:$J$2692,COLUMN(BUSINESS!$J341),0)</f>
        <v>0.01</v>
      </c>
      <c r="AB341" s="5"/>
      <c r="AC341" s="5"/>
      <c r="AD341" s="5"/>
      <c r="AE341" s="5"/>
    </row>
    <row r="342" spans="1:31" ht="15.75" customHeight="1" x14ac:dyDescent="0.25">
      <c r="A342" s="6">
        <v>341</v>
      </c>
      <c r="B342" s="7" t="str">
        <f>VLOOKUP($A342,GDP!$A$1:$H$2692,COLUMN(GDP!B342),0)</f>
        <v>Africa</v>
      </c>
      <c r="C342" s="8" t="str">
        <f>VLOOKUP($A342,GDP!$A$1:$H$2692,COLUMN(GDP!C342),0)</f>
        <v>Libya-Africa</v>
      </c>
      <c r="D342" s="9" t="str">
        <f>VLOOKUP($A342,GDP!$A$1:$H$2692,COLUMN(GDP!D342),0)</f>
        <v>2002</v>
      </c>
      <c r="E342" s="8">
        <f>VLOOKUP($A342,GDP!$A$1:$H$2692,COLUMN(GDP!E342),0)</f>
        <v>19842519685</v>
      </c>
      <c r="F342" s="7">
        <f>VLOOKUP($A342,GDP!$A$1:$H$2692,COLUMN(GDP!F342),0)</f>
        <v>4.9000000000000002E-2</v>
      </c>
      <c r="G342" s="7">
        <f>VLOOKUP($A342,GDP!$A$1:$H$2692,COLUMN(GDP!G342),0)</f>
        <v>185</v>
      </c>
      <c r="H342" s="7">
        <f>VLOOKUP($A342,GDP!$A$1:$H$2692,COLUMN(GDP!H342),0)</f>
        <v>7.0000000000000007E-2</v>
      </c>
      <c r="I342" s="6">
        <f>VLOOKUP($A342,ENERGY!$A$1:$F$2692,COLUMN(ENERGY!E341),0)</f>
        <v>21611</v>
      </c>
      <c r="J342" s="6">
        <f>VLOOKUP($A342,ENERGY!$A$1:$F$2692,COLUMN(ENERGY!F341),0)</f>
        <v>59035</v>
      </c>
      <c r="K342" s="6">
        <f>VLOOKUP($A342,'HUMAN RESOURCES'!$A$1:$M$2692,COLUMN('HUMAN RESOURCES'!$E342),0)</f>
        <v>2.3E-2</v>
      </c>
      <c r="L342" s="6">
        <f>VLOOKUP($A342,'HUMAN RESOURCES'!$A$1:$M$2692,COLUMN('HUMAN RESOURCES'!$F342),0)</f>
        <v>2.3E-2</v>
      </c>
      <c r="M342" s="6">
        <f>VLOOKUP($A342,'HUMAN RESOURCES'!$A$1:$M$2692,COLUMN('HUMAN RESOURCES'!$G342),0)</f>
        <v>74</v>
      </c>
      <c r="N342" s="6">
        <f>VLOOKUP($A342,'HUMAN RESOURCES'!$A$1:$M$2692,COLUMN('HUMAN RESOURCES'!$H342),0)</f>
        <v>71</v>
      </c>
      <c r="O342" s="6">
        <f>VLOOKUP($A342,'HUMAN RESOURCES'!$A$1:$M$2692,COLUMN('HUMAN RESOURCES'!$I342),0)</f>
        <v>0.32</v>
      </c>
      <c r="P342" s="6">
        <f>VLOOKUP($A342,'HUMAN RESOURCES'!$A$1:$M$2692,COLUMN('HUMAN RESOURCES'!$J342),0)</f>
        <v>0.64</v>
      </c>
      <c r="Q342" s="6">
        <f>VLOOKUP($A342,'HUMAN RESOURCES'!$A$1:$M$2692,COLUMN('HUMAN RESOURCES'!$K342),0)</f>
        <v>4.1000000000000002E-2</v>
      </c>
      <c r="R342" s="6">
        <f>VLOOKUP($A342,'HUMAN RESOURCES'!$A$1:$M$2692,COLUMN('HUMAN RESOURCES'!$L342),0)</f>
        <v>5340389</v>
      </c>
      <c r="S342" s="6">
        <f>VLOOKUP($A342,'HUMAN RESOURCES'!$A$1:$M$2692,COLUMN('HUMAN RESOURCES'!$F342),0)</f>
        <v>2.3E-2</v>
      </c>
      <c r="T342" s="6">
        <f>VLOOKUP($A342,TOURISM!$A$1:$F$2692,COLUMN(TOURISM!$E342),0)</f>
        <v>202000000</v>
      </c>
      <c r="U342" s="6">
        <f>VLOOKUP($A342,TOURISM!$A$1:$F$2692,COLUMN(TOURISM!$F342),0)</f>
        <v>654000000</v>
      </c>
      <c r="V342" s="6">
        <f>VLOOKUP($A342,BUSINESS!$A$1:$J$2692,COLUMN(BUSINESS!$E342),0)</f>
        <v>0</v>
      </c>
      <c r="W342" s="6">
        <f>VLOOKUP($A342,BUSINESS!$A$1:$J$2692,COLUMN(BUSINESS!$F342),0)</f>
        <v>0</v>
      </c>
      <c r="X342" s="6">
        <f>VLOOKUP($A342,BUSINESS!$A$1:$J$2692,COLUMN(BUSINESS!$G342),0)</f>
        <v>0</v>
      </c>
      <c r="Y342" s="6">
        <f>VLOOKUP($A342,BUSINESS!$A$1:$J$2692,COLUMN(BUSINESS!$H342),0)</f>
        <v>0</v>
      </c>
      <c r="Z342" s="6">
        <f>VLOOKUP($A342,BUSINESS!$A$1:$J$2692,COLUMN(BUSINESS!$I342),0)</f>
        <v>2.1999999999999999E-2</v>
      </c>
      <c r="AA342" s="6">
        <f>VLOOKUP($A342,BUSINESS!$A$1:$J$2692,COLUMN(BUSINESS!$J342),0)</f>
        <v>1.2999999999999999E-2</v>
      </c>
      <c r="AB342" s="5"/>
      <c r="AC342" s="5"/>
      <c r="AD342" s="5"/>
      <c r="AE342" s="5"/>
    </row>
    <row r="343" spans="1:31" ht="15.75" customHeight="1" x14ac:dyDescent="0.25">
      <c r="A343" s="6">
        <v>342</v>
      </c>
      <c r="B343" s="7" t="str">
        <f>VLOOKUP($A343,GDP!$A$1:$H$2692,COLUMN(GDP!B343),0)</f>
        <v>Africa</v>
      </c>
      <c r="C343" s="8" t="str">
        <f>VLOOKUP($A343,GDP!$A$1:$H$2692,COLUMN(GDP!C343),0)</f>
        <v>Libya-Africa</v>
      </c>
      <c r="D343" s="9" t="str">
        <f>VLOOKUP($A343,GDP!$A$1:$H$2692,COLUMN(GDP!D343),0)</f>
        <v>2003</v>
      </c>
      <c r="E343" s="8">
        <f>VLOOKUP($A343,GDP!$A$1:$H$2692,COLUMN(GDP!E343),0)</f>
        <v>24062500000</v>
      </c>
      <c r="F343" s="7">
        <f>VLOOKUP($A343,GDP!$A$1:$H$2692,COLUMN(GDP!F343),0)</f>
        <v>4.1000000000000002E-2</v>
      </c>
      <c r="G343" s="7">
        <f>VLOOKUP($A343,GDP!$A$1:$H$2692,COLUMN(GDP!G343),0)</f>
        <v>194</v>
      </c>
      <c r="H343" s="7">
        <f>VLOOKUP($A343,GDP!$A$1:$H$2692,COLUMN(GDP!H343),0)</f>
        <v>7.0000000000000007E-2</v>
      </c>
      <c r="I343" s="6">
        <f>VLOOKUP($A343,ENERGY!$A$1:$F$2692,COLUMN(ENERGY!E342),0)</f>
        <v>20286</v>
      </c>
      <c r="J343" s="6">
        <f>VLOOKUP($A343,ENERGY!$A$1:$F$2692,COLUMN(ENERGY!F342),0)</f>
        <v>67674</v>
      </c>
      <c r="K343" s="6">
        <f>VLOOKUP($A343,'HUMAN RESOURCES'!$A$1:$M$2692,COLUMN('HUMAN RESOURCES'!$E343),0)</f>
        <v>2.3E-2</v>
      </c>
      <c r="L343" s="6">
        <f>VLOOKUP($A343,'HUMAN RESOURCES'!$A$1:$M$2692,COLUMN('HUMAN RESOURCES'!$F343),0)</f>
        <v>2.1999999999999999E-2</v>
      </c>
      <c r="M343" s="6">
        <f>VLOOKUP($A343,'HUMAN RESOURCES'!$A$1:$M$2692,COLUMN('HUMAN RESOURCES'!$G343),0)</f>
        <v>75</v>
      </c>
      <c r="N343" s="6">
        <f>VLOOKUP($A343,'HUMAN RESOURCES'!$A$1:$M$2692,COLUMN('HUMAN RESOURCES'!$H343),0)</f>
        <v>71</v>
      </c>
      <c r="O343" s="6">
        <f>VLOOKUP($A343,'HUMAN RESOURCES'!$A$1:$M$2692,COLUMN('HUMAN RESOURCES'!$I343),0)</f>
        <v>0.315</v>
      </c>
      <c r="P343" s="6">
        <f>VLOOKUP($A343,'HUMAN RESOURCES'!$A$1:$M$2692,COLUMN('HUMAN RESOURCES'!$J343),0)</f>
        <v>0.64400000000000002</v>
      </c>
      <c r="Q343" s="6">
        <f>VLOOKUP($A343,'HUMAN RESOURCES'!$A$1:$M$2692,COLUMN('HUMAN RESOURCES'!$K343),0)</f>
        <v>4.1000000000000002E-2</v>
      </c>
      <c r="R343" s="6">
        <f>VLOOKUP($A343,'HUMAN RESOURCES'!$A$1:$M$2692,COLUMN('HUMAN RESOURCES'!$L343),0)</f>
        <v>5422612</v>
      </c>
      <c r="S343" s="6">
        <f>VLOOKUP($A343,'HUMAN RESOURCES'!$A$1:$M$2692,COLUMN('HUMAN RESOURCES'!$F343),0)</f>
        <v>2.1999999999999999E-2</v>
      </c>
      <c r="T343" s="6">
        <f>VLOOKUP($A343,TOURISM!$A$1:$F$2692,COLUMN(TOURISM!$E343),0)</f>
        <v>243000000</v>
      </c>
      <c r="U343" s="6">
        <f>VLOOKUP($A343,TOURISM!$A$1:$F$2692,COLUMN(TOURISM!$F343),0)</f>
        <v>689000000</v>
      </c>
      <c r="V343" s="6">
        <f>VLOOKUP($A343,BUSINESS!$A$1:$J$2692,COLUMN(BUSINESS!$E343),0)</f>
        <v>0</v>
      </c>
      <c r="W343" s="6">
        <f>VLOOKUP($A343,BUSINESS!$A$1:$J$2692,COLUMN(BUSINESS!$F343),0)</f>
        <v>0</v>
      </c>
      <c r="X343" s="6">
        <f>VLOOKUP($A343,BUSINESS!$A$1:$J$2692,COLUMN(BUSINESS!$G343),0)</f>
        <v>0</v>
      </c>
      <c r="Y343" s="6">
        <f>VLOOKUP($A343,BUSINESS!$A$1:$J$2692,COLUMN(BUSINESS!$H343),0)</f>
        <v>0</v>
      </c>
      <c r="Z343" s="6">
        <f>VLOOKUP($A343,BUSINESS!$A$1:$J$2692,COLUMN(BUSINESS!$I343),0)</f>
        <v>2.8000000000000001E-2</v>
      </c>
      <c r="AA343" s="6">
        <f>VLOOKUP($A343,BUSINESS!$A$1:$J$2692,COLUMN(BUSINESS!$J343),0)</f>
        <v>2.3E-2</v>
      </c>
      <c r="AB343" s="5"/>
      <c r="AC343" s="5"/>
      <c r="AD343" s="5"/>
      <c r="AE343" s="5"/>
    </row>
    <row r="344" spans="1:31" ht="15.75" customHeight="1" x14ac:dyDescent="0.25">
      <c r="A344" s="6">
        <v>343</v>
      </c>
      <c r="B344" s="7" t="str">
        <f>VLOOKUP($A344,GDP!$A$1:$H$2692,COLUMN(GDP!B344),0)</f>
        <v>Africa</v>
      </c>
      <c r="C344" s="8" t="str">
        <f>VLOOKUP($A344,GDP!$A$1:$H$2692,COLUMN(GDP!C344),0)</f>
        <v>Libya-Africa</v>
      </c>
      <c r="D344" s="9" t="str">
        <f>VLOOKUP($A344,GDP!$A$1:$H$2692,COLUMN(GDP!D344),0)</f>
        <v>2004</v>
      </c>
      <c r="E344" s="8">
        <f>VLOOKUP($A344,GDP!$A$1:$H$2692,COLUMN(GDP!E344),0)</f>
        <v>33384615385</v>
      </c>
      <c r="F344" s="7">
        <f>VLOOKUP($A344,GDP!$A$1:$H$2692,COLUMN(GDP!F344),0)</f>
        <v>3.5000000000000003E-2</v>
      </c>
      <c r="G344" s="7">
        <f>VLOOKUP($A344,GDP!$A$1:$H$2692,COLUMN(GDP!G344),0)</f>
        <v>205</v>
      </c>
      <c r="H344" s="7">
        <f>VLOOKUP($A344,GDP!$A$1:$H$2692,COLUMN(GDP!H344),0)</f>
        <v>6.0999999999999999E-2</v>
      </c>
      <c r="I344" s="6">
        <f>VLOOKUP($A344,ENERGY!$A$1:$F$2692,COLUMN(ENERGY!E343),0)</f>
        <v>17738</v>
      </c>
      <c r="J344" s="6">
        <f>VLOOKUP($A344,ENERGY!$A$1:$F$2692,COLUMN(ENERGY!F343),0)</f>
        <v>60392</v>
      </c>
      <c r="K344" s="6">
        <f>VLOOKUP($A344,'HUMAN RESOURCES'!$A$1:$M$2692,COLUMN('HUMAN RESOURCES'!$E344),0)</f>
        <v>2.3E-2</v>
      </c>
      <c r="L344" s="6">
        <f>VLOOKUP($A344,'HUMAN RESOURCES'!$A$1:$M$2692,COLUMN('HUMAN RESOURCES'!$F344),0)</f>
        <v>2.1000000000000001E-2</v>
      </c>
      <c r="M344" s="6">
        <f>VLOOKUP($A344,'HUMAN RESOURCES'!$A$1:$M$2692,COLUMN('HUMAN RESOURCES'!$G344),0)</f>
        <v>75</v>
      </c>
      <c r="N344" s="6">
        <f>VLOOKUP($A344,'HUMAN RESOURCES'!$A$1:$M$2692,COLUMN('HUMAN RESOURCES'!$H344),0)</f>
        <v>72</v>
      </c>
      <c r="O344" s="6">
        <f>VLOOKUP($A344,'HUMAN RESOURCES'!$A$1:$M$2692,COLUMN('HUMAN RESOURCES'!$I344),0)</f>
        <v>0.31</v>
      </c>
      <c r="P344" s="6">
        <f>VLOOKUP($A344,'HUMAN RESOURCES'!$A$1:$M$2692,COLUMN('HUMAN RESOURCES'!$J344),0)</f>
        <v>0.64800000000000002</v>
      </c>
      <c r="Q344" s="6">
        <f>VLOOKUP($A344,'HUMAN RESOURCES'!$A$1:$M$2692,COLUMN('HUMAN RESOURCES'!$K344),0)</f>
        <v>4.2000000000000003E-2</v>
      </c>
      <c r="R344" s="6">
        <f>VLOOKUP($A344,'HUMAN RESOURCES'!$A$1:$M$2692,COLUMN('HUMAN RESOURCES'!$L344),0)</f>
        <v>5507000</v>
      </c>
      <c r="S344" s="6">
        <f>VLOOKUP($A344,'HUMAN RESOURCES'!$A$1:$M$2692,COLUMN('HUMAN RESOURCES'!$F344),0)</f>
        <v>2.1000000000000001E-2</v>
      </c>
      <c r="T344" s="6">
        <f>VLOOKUP($A344,TOURISM!$A$1:$F$2692,COLUMN(TOURISM!$E344),0)</f>
        <v>261000000</v>
      </c>
      <c r="U344" s="6">
        <f>VLOOKUP($A344,TOURISM!$A$1:$F$2692,COLUMN(TOURISM!$F344),0)</f>
        <v>789000000</v>
      </c>
      <c r="V344" s="6">
        <f>VLOOKUP($A344,BUSINESS!$A$1:$J$2692,COLUMN(BUSINESS!$E344),0)</f>
        <v>0</v>
      </c>
      <c r="W344" s="6">
        <f>VLOOKUP($A344,BUSINESS!$A$1:$J$2692,COLUMN(BUSINESS!$F344),0)</f>
        <v>0</v>
      </c>
      <c r="X344" s="6">
        <f>VLOOKUP($A344,BUSINESS!$A$1:$J$2692,COLUMN(BUSINESS!$G344),0)</f>
        <v>0</v>
      </c>
      <c r="Y344" s="6">
        <f>VLOOKUP($A344,BUSINESS!$A$1:$J$2692,COLUMN(BUSINESS!$H344),0)</f>
        <v>0</v>
      </c>
      <c r="Z344" s="6">
        <f>VLOOKUP($A344,BUSINESS!$A$1:$J$2692,COLUMN(BUSINESS!$I344),0)</f>
        <v>3.5000000000000003E-2</v>
      </c>
      <c r="AA344" s="6">
        <f>VLOOKUP($A344,BUSINESS!$A$1:$J$2692,COLUMN(BUSINESS!$J344),0)</f>
        <v>9.0999999999999998E-2</v>
      </c>
      <c r="AB344" s="5"/>
      <c r="AC344" s="5"/>
      <c r="AD344" s="5"/>
      <c r="AE344" s="5"/>
    </row>
    <row r="345" spans="1:31" ht="15.75" customHeight="1" x14ac:dyDescent="0.25">
      <c r="A345" s="6">
        <v>344</v>
      </c>
      <c r="B345" s="7" t="str">
        <f>VLOOKUP($A345,GDP!$A$1:$H$2692,COLUMN(GDP!B345),0)</f>
        <v>Africa</v>
      </c>
      <c r="C345" s="8" t="str">
        <f>VLOOKUP($A345,GDP!$A$1:$H$2692,COLUMN(GDP!C345),0)</f>
        <v>Libya-Africa</v>
      </c>
      <c r="D345" s="9" t="str">
        <f>VLOOKUP($A345,GDP!$A$1:$H$2692,COLUMN(GDP!D345),0)</f>
        <v>2005</v>
      </c>
      <c r="E345" s="8">
        <f>VLOOKUP($A345,GDP!$A$1:$H$2692,COLUMN(GDP!E345),0)</f>
        <v>44000000000</v>
      </c>
      <c r="F345" s="7">
        <f>VLOOKUP($A345,GDP!$A$1:$H$2692,COLUMN(GDP!F345),0)</f>
        <v>2.5999999999999999E-2</v>
      </c>
      <c r="G345" s="7">
        <f>VLOOKUP($A345,GDP!$A$1:$H$2692,COLUMN(GDP!G345),0)</f>
        <v>213</v>
      </c>
      <c r="H345" s="7">
        <f>VLOOKUP($A345,GDP!$A$1:$H$2692,COLUMN(GDP!H345),0)</f>
        <v>6.0999999999999999E-2</v>
      </c>
      <c r="I345" s="6">
        <f>VLOOKUP($A345,ENERGY!$A$1:$F$2692,COLUMN(ENERGY!E344),0)</f>
        <v>17525</v>
      </c>
      <c r="J345" s="6">
        <f>VLOOKUP($A345,ENERGY!$A$1:$F$2692,COLUMN(ENERGY!F344),0)</f>
        <v>54209</v>
      </c>
      <c r="K345" s="6">
        <f>VLOOKUP($A345,'HUMAN RESOURCES'!$A$1:$M$2692,COLUMN('HUMAN RESOURCES'!$E345),0)</f>
        <v>2.3E-2</v>
      </c>
      <c r="L345" s="6">
        <f>VLOOKUP($A345,'HUMAN RESOURCES'!$A$1:$M$2692,COLUMN('HUMAN RESOURCES'!$F345),0)</f>
        <v>0.02</v>
      </c>
      <c r="M345" s="6">
        <f>VLOOKUP($A345,'HUMAN RESOURCES'!$A$1:$M$2692,COLUMN('HUMAN RESOURCES'!$G345),0)</f>
        <v>75</v>
      </c>
      <c r="N345" s="6">
        <f>VLOOKUP($A345,'HUMAN RESOURCES'!$A$1:$M$2692,COLUMN('HUMAN RESOURCES'!$H345),0)</f>
        <v>72</v>
      </c>
      <c r="O345" s="6">
        <f>VLOOKUP($A345,'HUMAN RESOURCES'!$A$1:$M$2692,COLUMN('HUMAN RESOURCES'!$I345),0)</f>
        <v>0.30599999999999999</v>
      </c>
      <c r="P345" s="6">
        <f>VLOOKUP($A345,'HUMAN RESOURCES'!$A$1:$M$2692,COLUMN('HUMAN RESOURCES'!$J345),0)</f>
        <v>0.65100000000000002</v>
      </c>
      <c r="Q345" s="6">
        <f>VLOOKUP($A345,'HUMAN RESOURCES'!$A$1:$M$2692,COLUMN('HUMAN RESOURCES'!$K345),0)</f>
        <v>4.2999999999999997E-2</v>
      </c>
      <c r="R345" s="6">
        <f>VLOOKUP($A345,'HUMAN RESOURCES'!$A$1:$M$2692,COLUMN('HUMAN RESOURCES'!$L345),0)</f>
        <v>5594450</v>
      </c>
      <c r="S345" s="6">
        <f>VLOOKUP($A345,'HUMAN RESOURCES'!$A$1:$M$2692,COLUMN('HUMAN RESOURCES'!$F345),0)</f>
        <v>0.02</v>
      </c>
      <c r="T345" s="6">
        <f>VLOOKUP($A345,TOURISM!$A$1:$F$2692,COLUMN(TOURISM!$E345),0)</f>
        <v>301000000</v>
      </c>
      <c r="U345" s="6">
        <f>VLOOKUP($A345,TOURISM!$A$1:$F$2692,COLUMN(TOURISM!$F345),0)</f>
        <v>920000000</v>
      </c>
      <c r="V345" s="6">
        <f>VLOOKUP($A345,BUSINESS!$A$1:$J$2692,COLUMN(BUSINESS!$E345),0)</f>
        <v>0</v>
      </c>
      <c r="W345" s="6">
        <f>VLOOKUP($A345,BUSINESS!$A$1:$J$2692,COLUMN(BUSINESS!$F345),0)</f>
        <v>0</v>
      </c>
      <c r="X345" s="6">
        <f>VLOOKUP($A345,BUSINESS!$A$1:$J$2692,COLUMN(BUSINESS!$G345),0)</f>
        <v>0</v>
      </c>
      <c r="Y345" s="6">
        <f>VLOOKUP($A345,BUSINESS!$A$1:$J$2692,COLUMN(BUSINESS!$H345),0)</f>
        <v>0</v>
      </c>
      <c r="Z345" s="6">
        <f>VLOOKUP($A345,BUSINESS!$A$1:$J$2692,COLUMN(BUSINESS!$I345),0)</f>
        <v>3.9E-2</v>
      </c>
      <c r="AA345" s="6">
        <f>VLOOKUP($A345,BUSINESS!$A$1:$J$2692,COLUMN(BUSINESS!$J345),0)</f>
        <v>0.35699999999999998</v>
      </c>
      <c r="AB345" s="5"/>
      <c r="AC345" s="5"/>
      <c r="AD345" s="5"/>
      <c r="AE345" s="5"/>
    </row>
    <row r="346" spans="1:31" ht="15.75" customHeight="1" x14ac:dyDescent="0.25">
      <c r="A346" s="6">
        <v>345</v>
      </c>
      <c r="B346" s="7" t="str">
        <f>VLOOKUP($A346,GDP!$A$1:$H$2692,COLUMN(GDP!B346),0)</f>
        <v>Africa</v>
      </c>
      <c r="C346" s="8" t="str">
        <f>VLOOKUP($A346,GDP!$A$1:$H$2692,COLUMN(GDP!C346),0)</f>
        <v>Libya-Africa</v>
      </c>
      <c r="D346" s="9" t="str">
        <f>VLOOKUP($A346,GDP!$A$1:$H$2692,COLUMN(GDP!D346),0)</f>
        <v>2006</v>
      </c>
      <c r="E346" s="8">
        <f>VLOOKUP($A346,GDP!$A$1:$H$2692,COLUMN(GDP!E346),0)</f>
        <v>56484375000</v>
      </c>
      <c r="F346" s="7">
        <f>VLOOKUP($A346,GDP!$A$1:$H$2692,COLUMN(GDP!F346),0)</f>
        <v>2.5000000000000001E-2</v>
      </c>
      <c r="G346" s="7">
        <f>VLOOKUP($A346,GDP!$A$1:$H$2692,COLUMN(GDP!G346),0)</f>
        <v>237</v>
      </c>
      <c r="H346" s="7">
        <f>VLOOKUP($A346,GDP!$A$1:$H$2692,COLUMN(GDP!H346),0)</f>
        <v>6.3E-2</v>
      </c>
      <c r="I346" s="6">
        <f>VLOOKUP($A346,ENERGY!$A$1:$F$2692,COLUMN(ENERGY!E345),0)</f>
        <v>17899</v>
      </c>
      <c r="J346" s="6">
        <f>VLOOKUP($A346,ENERGY!$A$1:$F$2692,COLUMN(ENERGY!F345),0)</f>
        <v>53788</v>
      </c>
      <c r="K346" s="6">
        <f>VLOOKUP($A346,'HUMAN RESOURCES'!$A$1:$M$2692,COLUMN('HUMAN RESOURCES'!$E346),0)</f>
        <v>2.3E-2</v>
      </c>
      <c r="L346" s="6">
        <f>VLOOKUP($A346,'HUMAN RESOURCES'!$A$1:$M$2692,COLUMN('HUMAN RESOURCES'!$F346),0)</f>
        <v>1.9E-2</v>
      </c>
      <c r="M346" s="6">
        <f>VLOOKUP($A346,'HUMAN RESOURCES'!$A$1:$M$2692,COLUMN('HUMAN RESOURCES'!$G346),0)</f>
        <v>76</v>
      </c>
      <c r="N346" s="6">
        <f>VLOOKUP($A346,'HUMAN RESOURCES'!$A$1:$M$2692,COLUMN('HUMAN RESOURCES'!$H346),0)</f>
        <v>72</v>
      </c>
      <c r="O346" s="6">
        <f>VLOOKUP($A346,'HUMAN RESOURCES'!$A$1:$M$2692,COLUMN('HUMAN RESOURCES'!$I346),0)</f>
        <v>0.30299999999999999</v>
      </c>
      <c r="P346" s="6">
        <f>VLOOKUP($A346,'HUMAN RESOURCES'!$A$1:$M$2692,COLUMN('HUMAN RESOURCES'!$J346),0)</f>
        <v>0.65400000000000003</v>
      </c>
      <c r="Q346" s="6">
        <f>VLOOKUP($A346,'HUMAN RESOURCES'!$A$1:$M$2692,COLUMN('HUMAN RESOURCES'!$K346),0)</f>
        <v>4.2999999999999997E-2</v>
      </c>
      <c r="R346" s="6">
        <f>VLOOKUP($A346,'HUMAN RESOURCES'!$A$1:$M$2692,COLUMN('HUMAN RESOURCES'!$L346),0)</f>
        <v>5686475</v>
      </c>
      <c r="S346" s="6">
        <f>VLOOKUP($A346,'HUMAN RESOURCES'!$A$1:$M$2692,COLUMN('HUMAN RESOURCES'!$F346),0)</f>
        <v>1.9E-2</v>
      </c>
      <c r="T346" s="6">
        <f>VLOOKUP($A346,TOURISM!$A$1:$F$2692,COLUMN(TOURISM!$E346),0)</f>
        <v>244000000</v>
      </c>
      <c r="U346" s="6">
        <f>VLOOKUP($A346,TOURISM!$A$1:$F$2692,COLUMN(TOURISM!$F346),0)</f>
        <v>915000000</v>
      </c>
      <c r="V346" s="6">
        <f>VLOOKUP($A346,BUSINESS!$A$1:$J$2692,COLUMN(BUSINESS!$E346),0)</f>
        <v>0</v>
      </c>
      <c r="W346" s="6">
        <f>VLOOKUP($A346,BUSINESS!$A$1:$J$2692,COLUMN(BUSINESS!$F346),0)</f>
        <v>0</v>
      </c>
      <c r="X346" s="6">
        <f>VLOOKUP($A346,BUSINESS!$A$1:$J$2692,COLUMN(BUSINESS!$G346),0)</f>
        <v>0</v>
      </c>
      <c r="Y346" s="6">
        <f>VLOOKUP($A346,BUSINESS!$A$1:$J$2692,COLUMN(BUSINESS!$H346),0)</f>
        <v>0</v>
      </c>
      <c r="Z346" s="6">
        <f>VLOOKUP($A346,BUSINESS!$A$1:$J$2692,COLUMN(BUSINESS!$I346),0)</f>
        <v>4.2999999999999997E-2</v>
      </c>
      <c r="AA346" s="6">
        <f>VLOOKUP($A346,BUSINESS!$A$1:$J$2692,COLUMN(BUSINESS!$J346),0)</f>
        <v>0.69099999999999995</v>
      </c>
      <c r="AB346" s="5"/>
      <c r="AC346" s="5"/>
      <c r="AD346" s="5"/>
      <c r="AE346" s="5"/>
    </row>
    <row r="347" spans="1:31" ht="15.75" customHeight="1" x14ac:dyDescent="0.25">
      <c r="A347" s="6">
        <v>346</v>
      </c>
      <c r="B347" s="7" t="str">
        <f>VLOOKUP($A347,GDP!$A$1:$H$2692,COLUMN(GDP!B347),0)</f>
        <v>Africa</v>
      </c>
      <c r="C347" s="8" t="str">
        <f>VLOOKUP($A347,GDP!$A$1:$H$2692,COLUMN(GDP!C347),0)</f>
        <v>Libya-Africa</v>
      </c>
      <c r="D347" s="9" t="str">
        <f>VLOOKUP($A347,GDP!$A$1:$H$2692,COLUMN(GDP!D347),0)</f>
        <v>2007</v>
      </c>
      <c r="E347" s="8">
        <f>VLOOKUP($A347,GDP!$A$1:$H$2692,COLUMN(GDP!E347),0)</f>
        <v>71803278689</v>
      </c>
      <c r="F347" s="7">
        <f>VLOOKUP($A347,GDP!$A$1:$H$2692,COLUMN(GDP!F347),0)</f>
        <v>2.5000000000000001E-2</v>
      </c>
      <c r="G347" s="7">
        <f>VLOOKUP($A347,GDP!$A$1:$H$2692,COLUMN(GDP!G347),0)</f>
        <v>276</v>
      </c>
      <c r="H347" s="7">
        <f>VLOOKUP($A347,GDP!$A$1:$H$2692,COLUMN(GDP!H347),0)</f>
        <v>0.06</v>
      </c>
      <c r="I347" s="6">
        <f>VLOOKUP($A347,ENERGY!$A$1:$F$2692,COLUMN(ENERGY!E346),0)</f>
        <v>17670</v>
      </c>
      <c r="J347" s="6">
        <f>VLOOKUP($A347,ENERGY!$A$1:$F$2692,COLUMN(ENERGY!F346),0)</f>
        <v>52108</v>
      </c>
      <c r="K347" s="6">
        <f>VLOOKUP($A347,'HUMAN RESOURCES'!$A$1:$M$2692,COLUMN('HUMAN RESOURCES'!$E347),0)</f>
        <v>2.3E-2</v>
      </c>
      <c r="L347" s="6">
        <f>VLOOKUP($A347,'HUMAN RESOURCES'!$A$1:$M$2692,COLUMN('HUMAN RESOURCES'!$F347),0)</f>
        <v>1.7000000000000001E-2</v>
      </c>
      <c r="M347" s="6">
        <f>VLOOKUP($A347,'HUMAN RESOURCES'!$A$1:$M$2692,COLUMN('HUMAN RESOURCES'!$G347),0)</f>
        <v>76</v>
      </c>
      <c r="N347" s="6">
        <f>VLOOKUP($A347,'HUMAN RESOURCES'!$A$1:$M$2692,COLUMN('HUMAN RESOURCES'!$H347),0)</f>
        <v>72</v>
      </c>
      <c r="O347" s="6">
        <f>VLOOKUP($A347,'HUMAN RESOURCES'!$A$1:$M$2692,COLUMN('HUMAN RESOURCES'!$I347),0)</f>
        <v>0.3</v>
      </c>
      <c r="P347" s="6">
        <f>VLOOKUP($A347,'HUMAN RESOURCES'!$A$1:$M$2692,COLUMN('HUMAN RESOURCES'!$J347),0)</f>
        <v>0.65600000000000003</v>
      </c>
      <c r="Q347" s="6">
        <f>VLOOKUP($A347,'HUMAN RESOURCES'!$A$1:$M$2692,COLUMN('HUMAN RESOURCES'!$K347),0)</f>
        <v>4.3999999999999997E-2</v>
      </c>
      <c r="R347" s="6">
        <f>VLOOKUP($A347,'HUMAN RESOURCES'!$A$1:$M$2692,COLUMN('HUMAN RESOURCES'!$L347),0)</f>
        <v>5782108</v>
      </c>
      <c r="S347" s="6">
        <f>VLOOKUP($A347,'HUMAN RESOURCES'!$A$1:$M$2692,COLUMN('HUMAN RESOURCES'!$F347),0)</f>
        <v>1.7000000000000001E-2</v>
      </c>
      <c r="T347" s="6">
        <f>VLOOKUP($A347,TOURISM!$A$1:$F$2692,COLUMN(TOURISM!$E347),0)</f>
        <v>99000000</v>
      </c>
      <c r="U347" s="6">
        <f>VLOOKUP($A347,TOURISM!$A$1:$F$2692,COLUMN(TOURISM!$F347),0)</f>
        <v>1010000000</v>
      </c>
      <c r="V347" s="6">
        <f>VLOOKUP($A347,BUSINESS!$A$1:$J$2692,COLUMN(BUSINESS!$E347),0)</f>
        <v>0</v>
      </c>
      <c r="W347" s="6">
        <f>VLOOKUP($A347,BUSINESS!$A$1:$J$2692,COLUMN(BUSINESS!$F347),0)</f>
        <v>0</v>
      </c>
      <c r="X347" s="6">
        <f>VLOOKUP($A347,BUSINESS!$A$1:$J$2692,COLUMN(BUSINESS!$G347),0)</f>
        <v>0</v>
      </c>
      <c r="Y347" s="6">
        <f>VLOOKUP($A347,BUSINESS!$A$1:$J$2692,COLUMN(BUSINESS!$H347),0)</f>
        <v>0</v>
      </c>
      <c r="Z347" s="6">
        <f>VLOOKUP($A347,BUSINESS!$A$1:$J$2692,COLUMN(BUSINESS!$I347),0)</f>
        <v>4.7E-2</v>
      </c>
      <c r="AA347" s="6">
        <f>VLOOKUP($A347,BUSINESS!$A$1:$J$2692,COLUMN(BUSINESS!$J347),0)</f>
        <v>0.77800000000000002</v>
      </c>
      <c r="AB347" s="5"/>
      <c r="AC347" s="5"/>
      <c r="AD347" s="5"/>
      <c r="AE347" s="5"/>
    </row>
    <row r="348" spans="1:31" ht="15.75" customHeight="1" x14ac:dyDescent="0.25">
      <c r="A348" s="6">
        <v>347</v>
      </c>
      <c r="B348" s="7" t="str">
        <f>VLOOKUP($A348,GDP!$A$1:$H$2692,COLUMN(GDP!B348),0)</f>
        <v>Africa</v>
      </c>
      <c r="C348" s="8" t="str">
        <f>VLOOKUP($A348,GDP!$A$1:$H$2692,COLUMN(GDP!C348),0)</f>
        <v>Libya-Africa</v>
      </c>
      <c r="D348" s="9" t="str">
        <f>VLOOKUP($A348,GDP!$A$1:$H$2692,COLUMN(GDP!D348),0)</f>
        <v>2008</v>
      </c>
      <c r="E348" s="8">
        <f>VLOOKUP($A348,GDP!$A$1:$H$2692,COLUMN(GDP!E348),0)</f>
        <v>93167701863</v>
      </c>
      <c r="F348" s="7">
        <f>VLOOKUP($A348,GDP!$A$1:$H$2692,COLUMN(GDP!F348),0)</f>
        <v>2.1999999999999999E-2</v>
      </c>
      <c r="G348" s="7">
        <f>VLOOKUP($A348,GDP!$A$1:$H$2692,COLUMN(GDP!G348),0)</f>
        <v>318</v>
      </c>
      <c r="H348" s="7">
        <f>VLOOKUP($A348,GDP!$A$1:$H$2692,COLUMN(GDP!H348),0)</f>
        <v>0.06</v>
      </c>
      <c r="I348" s="6">
        <f>VLOOKUP($A348,ENERGY!$A$1:$F$2692,COLUMN(ENERGY!E347),0)</f>
        <v>17796</v>
      </c>
      <c r="J348" s="6">
        <f>VLOOKUP($A348,ENERGY!$A$1:$F$2692,COLUMN(ENERGY!F347),0)</f>
        <v>50359</v>
      </c>
      <c r="K348" s="6">
        <f>VLOOKUP($A348,'HUMAN RESOURCES'!$A$1:$M$2692,COLUMN('HUMAN RESOURCES'!$E348),0)</f>
        <v>2.1999999999999999E-2</v>
      </c>
      <c r="L348" s="6">
        <f>VLOOKUP($A348,'HUMAN RESOURCES'!$A$1:$M$2692,COLUMN('HUMAN RESOURCES'!$F348),0)</f>
        <v>1.6E-2</v>
      </c>
      <c r="M348" s="6">
        <f>VLOOKUP($A348,'HUMAN RESOURCES'!$A$1:$M$2692,COLUMN('HUMAN RESOURCES'!$G348),0)</f>
        <v>76</v>
      </c>
      <c r="N348" s="6">
        <f>VLOOKUP($A348,'HUMAN RESOURCES'!$A$1:$M$2692,COLUMN('HUMAN RESOURCES'!$H348),0)</f>
        <v>73</v>
      </c>
      <c r="O348" s="6">
        <f>VLOOKUP($A348,'HUMAN RESOURCES'!$A$1:$M$2692,COLUMN('HUMAN RESOURCES'!$I348),0)</f>
        <v>0.29699999999999999</v>
      </c>
      <c r="P348" s="6">
        <f>VLOOKUP($A348,'HUMAN RESOURCES'!$A$1:$M$2692,COLUMN('HUMAN RESOURCES'!$J348),0)</f>
        <v>0.65800000000000003</v>
      </c>
      <c r="Q348" s="6">
        <f>VLOOKUP($A348,'HUMAN RESOURCES'!$A$1:$M$2692,COLUMN('HUMAN RESOURCES'!$K348),0)</f>
        <v>4.3999999999999997E-2</v>
      </c>
      <c r="R348" s="6">
        <f>VLOOKUP($A348,'HUMAN RESOURCES'!$A$1:$M$2692,COLUMN('HUMAN RESOURCES'!$L348),0)</f>
        <v>5876805</v>
      </c>
      <c r="S348" s="6">
        <f>VLOOKUP($A348,'HUMAN RESOURCES'!$A$1:$M$2692,COLUMN('HUMAN RESOURCES'!$F348),0)</f>
        <v>1.6E-2</v>
      </c>
      <c r="T348" s="6">
        <f>VLOOKUP($A348,TOURISM!$A$1:$F$2692,COLUMN(TOURISM!$E348),0)</f>
        <v>99000000</v>
      </c>
      <c r="U348" s="6">
        <f>VLOOKUP($A348,TOURISM!$A$1:$F$2692,COLUMN(TOURISM!$F348),0)</f>
        <v>1339000000</v>
      </c>
      <c r="V348" s="6">
        <f>VLOOKUP($A348,BUSINESS!$A$1:$J$2692,COLUMN(BUSINESS!$E348),0)</f>
        <v>0</v>
      </c>
      <c r="W348" s="6">
        <f>VLOOKUP($A348,BUSINESS!$A$1:$J$2692,COLUMN(BUSINESS!$F348),0)</f>
        <v>0</v>
      </c>
      <c r="X348" s="6">
        <f>VLOOKUP($A348,BUSINESS!$A$1:$J$2692,COLUMN(BUSINESS!$G348),0)</f>
        <v>0</v>
      </c>
      <c r="Y348" s="6">
        <f>VLOOKUP($A348,BUSINESS!$A$1:$J$2692,COLUMN(BUSINESS!$H348),0)</f>
        <v>0</v>
      </c>
      <c r="Z348" s="6">
        <f>VLOOKUP($A348,BUSINESS!$A$1:$J$2692,COLUMN(BUSINESS!$I348),0)</f>
        <v>0.09</v>
      </c>
      <c r="AA348" s="6">
        <f>VLOOKUP($A348,BUSINESS!$A$1:$J$2692,COLUMN(BUSINESS!$J348),0)</f>
        <v>1.256</v>
      </c>
      <c r="AB348" s="5"/>
      <c r="AC348" s="5"/>
      <c r="AD348" s="5"/>
      <c r="AE348" s="5"/>
    </row>
    <row r="349" spans="1:31" ht="15.75" customHeight="1" x14ac:dyDescent="0.25">
      <c r="A349" s="6">
        <v>348</v>
      </c>
      <c r="B349" s="7" t="str">
        <f>VLOOKUP($A349,GDP!$A$1:$H$2692,COLUMN(GDP!B349),0)</f>
        <v>Africa</v>
      </c>
      <c r="C349" s="8" t="str">
        <f>VLOOKUP($A349,GDP!$A$1:$H$2692,COLUMN(GDP!C349),0)</f>
        <v>Libya-Africa</v>
      </c>
      <c r="D349" s="9" t="str">
        <f>VLOOKUP($A349,GDP!$A$1:$H$2692,COLUMN(GDP!D349),0)</f>
        <v>2009</v>
      </c>
      <c r="E349" s="8">
        <f>VLOOKUP($A349,GDP!$A$1:$H$2692,COLUMN(GDP!E349),0)</f>
        <v>62360446571</v>
      </c>
      <c r="F349" s="7">
        <f>VLOOKUP($A349,GDP!$A$1:$H$2692,COLUMN(GDP!F349),0)</f>
        <v>3.5000000000000003E-2</v>
      </c>
      <c r="G349" s="7">
        <f>VLOOKUP($A349,GDP!$A$1:$H$2692,COLUMN(GDP!G349),0)</f>
        <v>349</v>
      </c>
      <c r="H349" s="7">
        <f>VLOOKUP($A349,GDP!$A$1:$H$2692,COLUMN(GDP!H349),0)</f>
        <v>0.06</v>
      </c>
      <c r="I349" s="6">
        <f>VLOOKUP($A349,ENERGY!$A$1:$F$2692,COLUMN(ENERGY!E348),0)</f>
        <v>17441</v>
      </c>
      <c r="J349" s="6">
        <f>VLOOKUP($A349,ENERGY!$A$1:$F$2692,COLUMN(ENERGY!F348),0)</f>
        <v>49167</v>
      </c>
      <c r="K349" s="6">
        <f>VLOOKUP($A349,'HUMAN RESOURCES'!$A$1:$M$2692,COLUMN('HUMAN RESOURCES'!$E349),0)</f>
        <v>2.1999999999999999E-2</v>
      </c>
      <c r="L349" s="6">
        <f>VLOOKUP($A349,'HUMAN RESOURCES'!$A$1:$M$2692,COLUMN('HUMAN RESOURCES'!$F349),0)</f>
        <v>1.4999999999999999E-2</v>
      </c>
      <c r="M349" s="6">
        <f>VLOOKUP($A349,'HUMAN RESOURCES'!$A$1:$M$2692,COLUMN('HUMAN RESOURCES'!$G349),0)</f>
        <v>77</v>
      </c>
      <c r="N349" s="6">
        <f>VLOOKUP($A349,'HUMAN RESOURCES'!$A$1:$M$2692,COLUMN('HUMAN RESOURCES'!$H349),0)</f>
        <v>73</v>
      </c>
      <c r="O349" s="6">
        <f>VLOOKUP($A349,'HUMAN RESOURCES'!$A$1:$M$2692,COLUMN('HUMAN RESOURCES'!$I349),0)</f>
        <v>0.29499999999999998</v>
      </c>
      <c r="P349" s="6">
        <f>VLOOKUP($A349,'HUMAN RESOURCES'!$A$1:$M$2692,COLUMN('HUMAN RESOURCES'!$J349),0)</f>
        <v>0.65900000000000003</v>
      </c>
      <c r="Q349" s="6">
        <f>VLOOKUP($A349,'HUMAN RESOURCES'!$A$1:$M$2692,COLUMN('HUMAN RESOURCES'!$K349),0)</f>
        <v>4.4999999999999998E-2</v>
      </c>
      <c r="R349" s="6">
        <f>VLOOKUP($A349,'HUMAN RESOURCES'!$A$1:$M$2692,COLUMN('HUMAN RESOURCES'!$L349),0)</f>
        <v>5964325</v>
      </c>
      <c r="S349" s="6">
        <f>VLOOKUP($A349,'HUMAN RESOURCES'!$A$1:$M$2692,COLUMN('HUMAN RESOURCES'!$F349),0)</f>
        <v>1.4999999999999999E-2</v>
      </c>
      <c r="T349" s="6">
        <f>VLOOKUP($A349,TOURISM!$A$1:$F$2692,COLUMN(TOURISM!$E349),0)</f>
        <v>159000000</v>
      </c>
      <c r="U349" s="6">
        <f>VLOOKUP($A349,TOURISM!$A$1:$F$2692,COLUMN(TOURISM!$F349),0)</f>
        <v>1683000000</v>
      </c>
      <c r="V349" s="6">
        <f>VLOOKUP($A349,BUSINESS!$A$1:$J$2692,COLUMN(BUSINESS!$E349),0)</f>
        <v>0</v>
      </c>
      <c r="W349" s="6">
        <f>VLOOKUP($A349,BUSINESS!$A$1:$J$2692,COLUMN(BUSINESS!$F349),0)</f>
        <v>0</v>
      </c>
      <c r="X349" s="6">
        <f>VLOOKUP($A349,BUSINESS!$A$1:$J$2692,COLUMN(BUSINESS!$G349),0)</f>
        <v>0</v>
      </c>
      <c r="Y349" s="6">
        <f>VLOOKUP($A349,BUSINESS!$A$1:$J$2692,COLUMN(BUSINESS!$H349),0)</f>
        <v>0</v>
      </c>
      <c r="Z349" s="6">
        <f>VLOOKUP($A349,BUSINESS!$A$1:$J$2692,COLUMN(BUSINESS!$I349),0)</f>
        <v>0.108</v>
      </c>
      <c r="AA349" s="6">
        <f>VLOOKUP($A349,BUSINESS!$A$1:$J$2692,COLUMN(BUSINESS!$J349),0)</f>
        <v>1.599</v>
      </c>
      <c r="AB349" s="5"/>
      <c r="AC349" s="5"/>
      <c r="AD349" s="5"/>
      <c r="AE349" s="5"/>
    </row>
    <row r="350" spans="1:31" ht="15.75" customHeight="1" x14ac:dyDescent="0.25">
      <c r="A350" s="6">
        <v>349</v>
      </c>
      <c r="B350" s="7" t="str">
        <f>VLOOKUP($A350,GDP!$A$1:$H$2692,COLUMN(GDP!B350),0)</f>
        <v>Africa</v>
      </c>
      <c r="C350" s="8" t="str">
        <f>VLOOKUP($A350,GDP!$A$1:$H$2692,COLUMN(GDP!C350),0)</f>
        <v>Libya-Africa</v>
      </c>
      <c r="D350" s="9" t="str">
        <f>VLOOKUP($A350,GDP!$A$1:$H$2692,COLUMN(GDP!D350),0)</f>
        <v>2010</v>
      </c>
      <c r="E350" s="8">
        <f>VLOOKUP($A350,GDP!$A$1:$H$2692,COLUMN(GDP!E350),0)</f>
        <v>74755288917</v>
      </c>
      <c r="F350" s="7">
        <f>VLOOKUP($A350,GDP!$A$1:$H$2692,COLUMN(GDP!F350),0)</f>
        <v>3.3000000000000002E-2</v>
      </c>
      <c r="G350" s="7">
        <f>VLOOKUP($A350,GDP!$A$1:$H$2692,COLUMN(GDP!G350),0)</f>
        <v>389</v>
      </c>
      <c r="H350" s="7">
        <f>VLOOKUP($A350,GDP!$A$1:$H$2692,COLUMN(GDP!H350),0)</f>
        <v>0.06</v>
      </c>
      <c r="I350" s="6">
        <f>VLOOKUP($A350,ENERGY!$A$1:$F$2692,COLUMN(ENERGY!E349),0)</f>
        <v>16951</v>
      </c>
      <c r="J350" s="6">
        <f>VLOOKUP($A350,ENERGY!$A$1:$F$2692,COLUMN(ENERGY!F349),0)</f>
        <v>47832</v>
      </c>
      <c r="K350" s="6">
        <f>VLOOKUP($A350,'HUMAN RESOURCES'!$A$1:$M$2692,COLUMN('HUMAN RESOURCES'!$E350),0)</f>
        <v>2.1999999999999999E-2</v>
      </c>
      <c r="L350" s="6">
        <f>VLOOKUP($A350,'HUMAN RESOURCES'!$A$1:$M$2692,COLUMN('HUMAN RESOURCES'!$F350),0)</f>
        <v>1.4E-2</v>
      </c>
      <c r="M350" s="6">
        <f>VLOOKUP($A350,'HUMAN RESOURCES'!$A$1:$M$2692,COLUMN('HUMAN RESOURCES'!$G350),0)</f>
        <v>77</v>
      </c>
      <c r="N350" s="6">
        <f>VLOOKUP($A350,'HUMAN RESOURCES'!$A$1:$M$2692,COLUMN('HUMAN RESOURCES'!$H350),0)</f>
        <v>73</v>
      </c>
      <c r="O350" s="6">
        <f>VLOOKUP($A350,'HUMAN RESOURCES'!$A$1:$M$2692,COLUMN('HUMAN RESOURCES'!$I350),0)</f>
        <v>0.29399999999999998</v>
      </c>
      <c r="P350" s="6">
        <f>VLOOKUP($A350,'HUMAN RESOURCES'!$A$1:$M$2692,COLUMN('HUMAN RESOURCES'!$J350),0)</f>
        <v>0.66</v>
      </c>
      <c r="Q350" s="6">
        <f>VLOOKUP($A350,'HUMAN RESOURCES'!$A$1:$M$2692,COLUMN('HUMAN RESOURCES'!$K350),0)</f>
        <v>4.5999999999999999E-2</v>
      </c>
      <c r="R350" s="6">
        <f>VLOOKUP($A350,'HUMAN RESOURCES'!$A$1:$M$2692,COLUMN('HUMAN RESOURCES'!$L350),0)</f>
        <v>6040612</v>
      </c>
      <c r="S350" s="6">
        <f>VLOOKUP($A350,'HUMAN RESOURCES'!$A$1:$M$2692,COLUMN('HUMAN RESOURCES'!$F350),0)</f>
        <v>1.4E-2</v>
      </c>
      <c r="T350" s="6">
        <f>VLOOKUP($A350,TOURISM!$A$1:$F$2692,COLUMN(TOURISM!$E350),0)</f>
        <v>170000000</v>
      </c>
      <c r="U350" s="6">
        <f>VLOOKUP($A350,TOURISM!$A$1:$F$2692,COLUMN(TOURISM!$F350),0)</f>
        <v>2184000000</v>
      </c>
      <c r="V350" s="6">
        <f>VLOOKUP($A350,BUSINESS!$A$1:$J$2692,COLUMN(BUSINESS!$E350),0)</f>
        <v>0</v>
      </c>
      <c r="W350" s="6">
        <f>VLOOKUP($A350,BUSINESS!$A$1:$J$2692,COLUMN(BUSINESS!$F350),0)</f>
        <v>0</v>
      </c>
      <c r="X350" s="6">
        <f>VLOOKUP($A350,BUSINESS!$A$1:$J$2692,COLUMN(BUSINESS!$G350),0)</f>
        <v>0</v>
      </c>
      <c r="Y350" s="6">
        <f>VLOOKUP($A350,BUSINESS!$A$1:$J$2692,COLUMN(BUSINESS!$H350),0)</f>
        <v>0</v>
      </c>
      <c r="Z350" s="6">
        <f>VLOOKUP($A350,BUSINESS!$A$1:$J$2692,COLUMN(BUSINESS!$I350),0)</f>
        <v>0.14000000000000001</v>
      </c>
      <c r="AA350" s="6">
        <f>VLOOKUP($A350,BUSINESS!$A$1:$J$2692,COLUMN(BUSINESS!$J350),0)</f>
        <v>1.804</v>
      </c>
      <c r="AB350" s="5"/>
      <c r="AC350" s="5"/>
      <c r="AD350" s="5"/>
      <c r="AE350" s="5"/>
    </row>
    <row r="351" spans="1:31" ht="15.75" customHeight="1" x14ac:dyDescent="0.25">
      <c r="A351" s="6">
        <v>350</v>
      </c>
      <c r="B351" s="7" t="str">
        <f>VLOOKUP($A351,GDP!$A$1:$H$2692,COLUMN(GDP!B351),0)</f>
        <v>Africa</v>
      </c>
      <c r="C351" s="8" t="str">
        <f>VLOOKUP($A351,GDP!$A$1:$H$2692,COLUMN(GDP!C351),0)</f>
        <v>Libya-Africa</v>
      </c>
      <c r="D351" s="9" t="str">
        <f>VLOOKUP($A351,GDP!$A$1:$H$2692,COLUMN(GDP!D351),0)</f>
        <v>2011</v>
      </c>
      <c r="E351" s="8">
        <f>VLOOKUP($A351,GDP!$A$1:$H$2692,COLUMN(GDP!E351),0)</f>
        <v>34699395524</v>
      </c>
      <c r="F351" s="7">
        <f>VLOOKUP($A351,GDP!$A$1:$H$2692,COLUMN(GDP!F351),0)</f>
        <v>3.9E-2</v>
      </c>
      <c r="G351" s="7">
        <f>VLOOKUP($A351,GDP!$A$1:$H$2692,COLUMN(GDP!G351),0)</f>
        <v>211</v>
      </c>
      <c r="H351" s="7">
        <f>VLOOKUP($A351,GDP!$A$1:$H$2692,COLUMN(GDP!H351),0)</f>
        <v>0.06</v>
      </c>
      <c r="I351" s="6">
        <f>VLOOKUP($A351,ENERGY!$A$1:$F$2692,COLUMN(ENERGY!E350),0)</f>
        <v>16361</v>
      </c>
      <c r="J351" s="6">
        <f>VLOOKUP($A351,ENERGY!$A$1:$F$2692,COLUMN(ENERGY!F350),0)</f>
        <v>48100</v>
      </c>
      <c r="K351" s="6">
        <f>VLOOKUP($A351,'HUMAN RESOURCES'!$A$1:$M$2692,COLUMN('HUMAN RESOURCES'!$E351),0)</f>
        <v>2.1999999999999999E-2</v>
      </c>
      <c r="L351" s="6">
        <f>VLOOKUP($A351,'HUMAN RESOURCES'!$A$1:$M$2692,COLUMN('HUMAN RESOURCES'!$F351),0)</f>
        <v>1.4E-2</v>
      </c>
      <c r="M351" s="6">
        <f>VLOOKUP($A351,'HUMAN RESOURCES'!$A$1:$M$2692,COLUMN('HUMAN RESOURCES'!$G351),0)</f>
        <v>77</v>
      </c>
      <c r="N351" s="6">
        <f>VLOOKUP($A351,'HUMAN RESOURCES'!$A$1:$M$2692,COLUMN('HUMAN RESOURCES'!$H351),0)</f>
        <v>73</v>
      </c>
      <c r="O351" s="6">
        <f>VLOOKUP($A351,'HUMAN RESOURCES'!$A$1:$M$2692,COLUMN('HUMAN RESOURCES'!$I351),0)</f>
        <v>0.29399999999999998</v>
      </c>
      <c r="P351" s="6">
        <f>VLOOKUP($A351,'HUMAN RESOURCES'!$A$1:$M$2692,COLUMN('HUMAN RESOURCES'!$J351),0)</f>
        <v>0.65900000000000003</v>
      </c>
      <c r="Q351" s="6">
        <f>VLOOKUP($A351,'HUMAN RESOURCES'!$A$1:$M$2692,COLUMN('HUMAN RESOURCES'!$K351),0)</f>
        <v>4.5999999999999999E-2</v>
      </c>
      <c r="R351" s="6">
        <f>VLOOKUP($A351,'HUMAN RESOURCES'!$A$1:$M$2692,COLUMN('HUMAN RESOURCES'!$L351),0)</f>
        <v>6103233</v>
      </c>
      <c r="S351" s="6">
        <f>VLOOKUP($A351,'HUMAN RESOURCES'!$A$1:$M$2692,COLUMN('HUMAN RESOURCES'!$F351),0)</f>
        <v>1.4E-2</v>
      </c>
      <c r="T351" s="6">
        <f>VLOOKUP($A351,TOURISM!$A$1:$F$2692,COLUMN(TOURISM!$E351),0)</f>
        <v>0</v>
      </c>
      <c r="U351" s="6">
        <f>VLOOKUP($A351,TOURISM!$A$1:$F$2692,COLUMN(TOURISM!$F351),0)</f>
        <v>0</v>
      </c>
      <c r="V351" s="6">
        <f>VLOOKUP($A351,BUSINESS!$A$1:$J$2692,COLUMN(BUSINESS!$E351),0)</f>
        <v>0</v>
      </c>
      <c r="W351" s="6">
        <f>VLOOKUP($A351,BUSINESS!$A$1:$J$2692,COLUMN(BUSINESS!$F351),0)</f>
        <v>0</v>
      </c>
      <c r="X351" s="6">
        <f>VLOOKUP($A351,BUSINESS!$A$1:$J$2692,COLUMN(BUSINESS!$G351),0)</f>
        <v>0</v>
      </c>
      <c r="Y351" s="6">
        <f>VLOOKUP($A351,BUSINESS!$A$1:$J$2692,COLUMN(BUSINESS!$H351),0)</f>
        <v>0</v>
      </c>
      <c r="Z351" s="6">
        <f>VLOOKUP($A351,BUSINESS!$A$1:$J$2692,COLUMN(BUSINESS!$I351),0)</f>
        <v>0.14000000000000001</v>
      </c>
      <c r="AA351" s="6">
        <f>VLOOKUP($A351,BUSINESS!$A$1:$J$2692,COLUMN(BUSINESS!$J351),0)</f>
        <v>1.6379999999999999</v>
      </c>
      <c r="AB351" s="5"/>
      <c r="AC351" s="5"/>
      <c r="AD351" s="5"/>
      <c r="AE351" s="5"/>
    </row>
    <row r="352" spans="1:31" ht="15.75" customHeight="1" x14ac:dyDescent="0.25">
      <c r="A352" s="6">
        <v>351</v>
      </c>
      <c r="B352" s="7" t="str">
        <f>VLOOKUP($A352,GDP!$A$1:$H$2692,COLUMN(GDP!B352),0)</f>
        <v>Africa</v>
      </c>
      <c r="C352" s="8" t="str">
        <f>VLOOKUP($A352,GDP!$A$1:$H$2692,COLUMN(GDP!C352),0)</f>
        <v>Libya-Africa</v>
      </c>
      <c r="D352" s="9" t="str">
        <f>VLOOKUP($A352,GDP!$A$1:$H$2692,COLUMN(GDP!D352),0)</f>
        <v>2012</v>
      </c>
      <c r="E352" s="8">
        <f>VLOOKUP($A352,GDP!$A$1:$H$2692,COLUMN(GDP!E352),0)</f>
        <v>81873662519</v>
      </c>
      <c r="F352" s="7">
        <f>VLOOKUP($A352,GDP!$A$1:$H$2692,COLUMN(GDP!F352),0)</f>
        <v>3.9E-2</v>
      </c>
      <c r="G352" s="7">
        <f>VLOOKUP($A352,GDP!$A$1:$H$2692,COLUMN(GDP!G352),0)</f>
        <v>578</v>
      </c>
      <c r="H352" s="7">
        <f>VLOOKUP($A352,GDP!$A$1:$H$2692,COLUMN(GDP!H352),0)</f>
        <v>0.06</v>
      </c>
      <c r="I352" s="6">
        <f>VLOOKUP($A352,ENERGY!$A$1:$F$2692,COLUMN(ENERGY!E351),0)</f>
        <v>15901</v>
      </c>
      <c r="J352" s="6">
        <f>VLOOKUP($A352,ENERGY!$A$1:$F$2692,COLUMN(ENERGY!F351),0)</f>
        <v>47114</v>
      </c>
      <c r="K352" s="6">
        <f>VLOOKUP($A352,'HUMAN RESOURCES'!$A$1:$M$2692,COLUMN('HUMAN RESOURCES'!$E352),0)</f>
        <v>2.1000000000000001E-2</v>
      </c>
      <c r="L352" s="6">
        <f>VLOOKUP($A352,'HUMAN RESOURCES'!$A$1:$M$2692,COLUMN('HUMAN RESOURCES'!$F352),0)</f>
        <v>1.2999999999999999E-2</v>
      </c>
      <c r="M352" s="6">
        <f>VLOOKUP($A352,'HUMAN RESOURCES'!$A$1:$M$2692,COLUMN('HUMAN RESOURCES'!$G352),0)</f>
        <v>77</v>
      </c>
      <c r="N352" s="6">
        <f>VLOOKUP($A352,'HUMAN RESOURCES'!$A$1:$M$2692,COLUMN('HUMAN RESOURCES'!$H352),0)</f>
        <v>73</v>
      </c>
      <c r="O352" s="6">
        <f>VLOOKUP($A352,'HUMAN RESOURCES'!$A$1:$M$2692,COLUMN('HUMAN RESOURCES'!$I352),0)</f>
        <v>0.29499999999999998</v>
      </c>
      <c r="P352" s="6">
        <f>VLOOKUP($A352,'HUMAN RESOURCES'!$A$1:$M$2692,COLUMN('HUMAN RESOURCES'!$J352),0)</f>
        <v>0.65800000000000003</v>
      </c>
      <c r="Q352" s="6">
        <f>VLOOKUP($A352,'HUMAN RESOURCES'!$A$1:$M$2692,COLUMN('HUMAN RESOURCES'!$K352),0)</f>
        <v>4.7E-2</v>
      </c>
      <c r="R352" s="6">
        <f>VLOOKUP($A352,'HUMAN RESOURCES'!$A$1:$M$2692,COLUMN('HUMAN RESOURCES'!$L352),0)</f>
        <v>6154623</v>
      </c>
      <c r="S352" s="6">
        <f>VLOOKUP($A352,'HUMAN RESOURCES'!$A$1:$M$2692,COLUMN('HUMAN RESOURCES'!$F352),0)</f>
        <v>1.2999999999999999E-2</v>
      </c>
      <c r="T352" s="6">
        <f>VLOOKUP($A352,TOURISM!$A$1:$F$2692,COLUMN(TOURISM!$E352),0)</f>
        <v>0</v>
      </c>
      <c r="U352" s="6">
        <f>VLOOKUP($A352,TOURISM!$A$1:$F$2692,COLUMN(TOURISM!$F352),0)</f>
        <v>2654000000</v>
      </c>
      <c r="V352" s="6">
        <f>VLOOKUP($A352,BUSINESS!$A$1:$J$2692,COLUMN(BUSINESS!$E352),0)</f>
        <v>0.316</v>
      </c>
      <c r="W352" s="6">
        <f>VLOOKUP($A352,BUSINESS!$A$1:$J$2692,COLUMN(BUSINESS!$F352),0)</f>
        <v>35</v>
      </c>
      <c r="X352" s="6">
        <f>VLOOKUP($A352,BUSINESS!$A$1:$J$2692,COLUMN(BUSINESS!$G352),0)</f>
        <v>188</v>
      </c>
      <c r="Y352" s="6">
        <f>VLOOKUP($A352,BUSINESS!$A$1:$J$2692,COLUMN(BUSINESS!$H352),0)</f>
        <v>889</v>
      </c>
      <c r="Z352" s="6">
        <f>VLOOKUP($A352,BUSINESS!$A$1:$J$2692,COLUMN(BUSINESS!$I352),0)</f>
        <v>0</v>
      </c>
      <c r="AA352" s="6">
        <f>VLOOKUP($A352,BUSINESS!$A$1:$J$2692,COLUMN(BUSINESS!$J352),0)</f>
        <v>1.5580000000000001</v>
      </c>
      <c r="AB352" s="5"/>
      <c r="AC352" s="5"/>
      <c r="AD352" s="5"/>
      <c r="AE352" s="5"/>
    </row>
    <row r="353" spans="1:31" ht="15.75" customHeight="1" x14ac:dyDescent="0.25">
      <c r="A353" s="6">
        <v>352</v>
      </c>
      <c r="B353" s="7" t="str">
        <f>VLOOKUP($A353,GDP!$A$1:$H$2692,COLUMN(GDP!B353),0)</f>
        <v>Africa</v>
      </c>
      <c r="C353" s="8" t="str">
        <f>VLOOKUP($A353,GDP!$A$1:$H$2692,COLUMN(GDP!C353),0)</f>
        <v>Madagascar-Africa</v>
      </c>
      <c r="D353" s="9" t="str">
        <f>VLOOKUP($A353,GDP!$A$1:$H$2692,COLUMN(GDP!D353),0)</f>
        <v>2000</v>
      </c>
      <c r="E353" s="8">
        <f>VLOOKUP($A353,GDP!$A$1:$H$2692,COLUMN(GDP!E353),0)</f>
        <v>3877673635</v>
      </c>
      <c r="F353" s="7">
        <f>VLOOKUP($A353,GDP!$A$1:$H$2692,COLUMN(GDP!F353),0)</f>
        <v>0.05</v>
      </c>
      <c r="G353" s="7">
        <f>VLOOKUP($A353,GDP!$A$1:$H$2692,COLUMN(GDP!G353),0)</f>
        <v>12</v>
      </c>
      <c r="H353" s="7">
        <f>VLOOKUP($A353,GDP!$A$1:$H$2692,COLUMN(GDP!H353),0)</f>
        <v>0.26500000000000001</v>
      </c>
      <c r="I353" s="6">
        <f>VLOOKUP($A353,ENERGY!$A$1:$F$2692,COLUMN(ENERGY!E352),0)</f>
        <v>0</v>
      </c>
      <c r="J353" s="6">
        <f>VLOOKUP($A353,ENERGY!$A$1:$F$2692,COLUMN(ENERGY!F352),0)</f>
        <v>0</v>
      </c>
      <c r="K353" s="6">
        <f>VLOOKUP($A353,'HUMAN RESOURCES'!$A$1:$M$2692,COLUMN('HUMAN RESOURCES'!$E353),0)</f>
        <v>4.1000000000000002E-2</v>
      </c>
      <c r="L353" s="6">
        <f>VLOOKUP($A353,'HUMAN RESOURCES'!$A$1:$M$2692,COLUMN('HUMAN RESOURCES'!$F353),0)</f>
        <v>7.0999999999999994E-2</v>
      </c>
      <c r="M353" s="6">
        <f>VLOOKUP($A353,'HUMAN RESOURCES'!$A$1:$M$2692,COLUMN('HUMAN RESOURCES'!$G353),0)</f>
        <v>60</v>
      </c>
      <c r="N353" s="6">
        <f>VLOOKUP($A353,'HUMAN RESOURCES'!$A$1:$M$2692,COLUMN('HUMAN RESOURCES'!$H353),0)</f>
        <v>57</v>
      </c>
      <c r="O353" s="6">
        <f>VLOOKUP($A353,'HUMAN RESOURCES'!$A$1:$M$2692,COLUMN('HUMAN RESOURCES'!$I353),0)</f>
        <v>0.45500000000000002</v>
      </c>
      <c r="P353" s="6">
        <f>VLOOKUP($A353,'HUMAN RESOURCES'!$A$1:$M$2692,COLUMN('HUMAN RESOURCES'!$J353),0)</f>
        <v>0.51500000000000001</v>
      </c>
      <c r="Q353" s="6">
        <f>VLOOKUP($A353,'HUMAN RESOURCES'!$A$1:$M$2692,COLUMN('HUMAN RESOURCES'!$K353),0)</f>
        <v>0.03</v>
      </c>
      <c r="R353" s="6">
        <f>VLOOKUP($A353,'HUMAN RESOURCES'!$A$1:$M$2692,COLUMN('HUMAN RESOURCES'!$L353),0)</f>
        <v>15744811</v>
      </c>
      <c r="S353" s="6">
        <f>VLOOKUP($A353,'HUMAN RESOURCES'!$A$1:$M$2692,COLUMN('HUMAN RESOURCES'!$F353),0)</f>
        <v>7.0999999999999994E-2</v>
      </c>
      <c r="T353" s="6">
        <f>VLOOKUP($A353,TOURISM!$A$1:$F$2692,COLUMN(TOURISM!$E353),0)</f>
        <v>152000000</v>
      </c>
      <c r="U353" s="6">
        <f>VLOOKUP($A353,TOURISM!$A$1:$F$2692,COLUMN(TOURISM!$F353),0)</f>
        <v>139000000</v>
      </c>
      <c r="V353" s="6">
        <f>VLOOKUP($A353,BUSINESS!$A$1:$J$2692,COLUMN(BUSINESS!$E353),0)</f>
        <v>0</v>
      </c>
      <c r="W353" s="6">
        <f>VLOOKUP($A353,BUSINESS!$A$1:$J$2692,COLUMN(BUSINESS!$F353),0)</f>
        <v>0</v>
      </c>
      <c r="X353" s="6">
        <f>VLOOKUP($A353,BUSINESS!$A$1:$J$2692,COLUMN(BUSINESS!$G353),0)</f>
        <v>0</v>
      </c>
      <c r="Y353" s="6">
        <f>VLOOKUP($A353,BUSINESS!$A$1:$J$2692,COLUMN(BUSINESS!$H353),0)</f>
        <v>0</v>
      </c>
      <c r="Z353" s="6">
        <f>VLOOKUP($A353,BUSINESS!$A$1:$J$2692,COLUMN(BUSINESS!$I353),0)</f>
        <v>2E-3</v>
      </c>
      <c r="AA353" s="6">
        <f>VLOOKUP($A353,BUSINESS!$A$1:$J$2692,COLUMN(BUSINESS!$J353),0)</f>
        <v>4.0000000000000001E-3</v>
      </c>
      <c r="AB353" s="5"/>
      <c r="AC353" s="5"/>
      <c r="AD353" s="5"/>
      <c r="AE353" s="5"/>
    </row>
    <row r="354" spans="1:31" ht="15.75" customHeight="1" x14ac:dyDescent="0.25">
      <c r="A354" s="6">
        <v>353</v>
      </c>
      <c r="B354" s="7" t="str">
        <f>VLOOKUP($A354,GDP!$A$1:$H$2692,COLUMN(GDP!B354),0)</f>
        <v>Africa</v>
      </c>
      <c r="C354" s="8" t="str">
        <f>VLOOKUP($A354,GDP!$A$1:$H$2692,COLUMN(GDP!C354),0)</f>
        <v>Madagascar-Africa</v>
      </c>
      <c r="D354" s="9" t="str">
        <f>VLOOKUP($A354,GDP!$A$1:$H$2692,COLUMN(GDP!D354),0)</f>
        <v>2001</v>
      </c>
      <c r="E354" s="8">
        <f>VLOOKUP($A354,GDP!$A$1:$H$2692,COLUMN(GDP!E354),0)</f>
        <v>4529575233</v>
      </c>
      <c r="F354" s="7">
        <f>VLOOKUP($A354,GDP!$A$1:$H$2692,COLUMN(GDP!F354),0)</f>
        <v>0.05</v>
      </c>
      <c r="G354" s="7">
        <f>VLOOKUP($A354,GDP!$A$1:$H$2692,COLUMN(GDP!G354),0)</f>
        <v>14</v>
      </c>
      <c r="H354" s="7">
        <f>VLOOKUP($A354,GDP!$A$1:$H$2692,COLUMN(GDP!H354),0)</f>
        <v>0.253</v>
      </c>
      <c r="I354" s="6">
        <f>VLOOKUP($A354,ENERGY!$A$1:$F$2692,COLUMN(ENERGY!E353),0)</f>
        <v>0</v>
      </c>
      <c r="J354" s="6">
        <f>VLOOKUP($A354,ENERGY!$A$1:$F$2692,COLUMN(ENERGY!F353),0)</f>
        <v>0</v>
      </c>
      <c r="K354" s="6">
        <f>VLOOKUP($A354,'HUMAN RESOURCES'!$A$1:$M$2692,COLUMN('HUMAN RESOURCES'!$E354),0)</f>
        <v>0.04</v>
      </c>
      <c r="L354" s="6">
        <f>VLOOKUP($A354,'HUMAN RESOURCES'!$A$1:$M$2692,COLUMN('HUMAN RESOURCES'!$F354),0)</f>
        <v>6.7000000000000004E-2</v>
      </c>
      <c r="M354" s="6">
        <f>VLOOKUP($A354,'HUMAN RESOURCES'!$A$1:$M$2692,COLUMN('HUMAN RESOURCES'!$G354),0)</f>
        <v>60</v>
      </c>
      <c r="N354" s="6">
        <f>VLOOKUP($A354,'HUMAN RESOURCES'!$A$1:$M$2692,COLUMN('HUMAN RESOURCES'!$H354),0)</f>
        <v>58</v>
      </c>
      <c r="O354" s="6">
        <f>VLOOKUP($A354,'HUMAN RESOURCES'!$A$1:$M$2692,COLUMN('HUMAN RESOURCES'!$I354),0)</f>
        <v>0.45500000000000002</v>
      </c>
      <c r="P354" s="6">
        <f>VLOOKUP($A354,'HUMAN RESOURCES'!$A$1:$M$2692,COLUMN('HUMAN RESOURCES'!$J354),0)</f>
        <v>0.51600000000000001</v>
      </c>
      <c r="Q354" s="6">
        <f>VLOOKUP($A354,'HUMAN RESOURCES'!$A$1:$M$2692,COLUMN('HUMAN RESOURCES'!$K354),0)</f>
        <v>0.03</v>
      </c>
      <c r="R354" s="6">
        <f>VLOOKUP($A354,'HUMAN RESOURCES'!$A$1:$M$2692,COLUMN('HUMAN RESOURCES'!$L354),0)</f>
        <v>16235767</v>
      </c>
      <c r="S354" s="6">
        <f>VLOOKUP($A354,'HUMAN RESOURCES'!$A$1:$M$2692,COLUMN('HUMAN RESOURCES'!$F354),0)</f>
        <v>6.7000000000000004E-2</v>
      </c>
      <c r="T354" s="6">
        <f>VLOOKUP($A354,TOURISM!$A$1:$F$2692,COLUMN(TOURISM!$E354),0)</f>
        <v>149000000</v>
      </c>
      <c r="U354" s="6">
        <f>VLOOKUP($A354,TOURISM!$A$1:$F$2692,COLUMN(TOURISM!$F354),0)</f>
        <v>179000000</v>
      </c>
      <c r="V354" s="6">
        <f>VLOOKUP($A354,BUSINESS!$A$1:$J$2692,COLUMN(BUSINESS!$E354),0)</f>
        <v>0</v>
      </c>
      <c r="W354" s="6">
        <f>VLOOKUP($A354,BUSINESS!$A$1:$J$2692,COLUMN(BUSINESS!$F354),0)</f>
        <v>0</v>
      </c>
      <c r="X354" s="6">
        <f>VLOOKUP($A354,BUSINESS!$A$1:$J$2692,COLUMN(BUSINESS!$G354),0)</f>
        <v>0</v>
      </c>
      <c r="Y354" s="6">
        <f>VLOOKUP($A354,BUSINESS!$A$1:$J$2692,COLUMN(BUSINESS!$H354),0)</f>
        <v>0</v>
      </c>
      <c r="Z354" s="6">
        <f>VLOOKUP($A354,BUSINESS!$A$1:$J$2692,COLUMN(BUSINESS!$I354),0)</f>
        <v>2E-3</v>
      </c>
      <c r="AA354" s="6">
        <f>VLOOKUP($A354,BUSINESS!$A$1:$J$2692,COLUMN(BUSINESS!$J354),0)</f>
        <v>8.9999999999999993E-3</v>
      </c>
      <c r="AB354" s="5"/>
      <c r="AC354" s="5"/>
      <c r="AD354" s="5"/>
      <c r="AE354" s="5"/>
    </row>
    <row r="355" spans="1:31" ht="15.75" customHeight="1" x14ac:dyDescent="0.25">
      <c r="A355" s="6">
        <v>354</v>
      </c>
      <c r="B355" s="7" t="str">
        <f>VLOOKUP($A355,GDP!$A$1:$H$2692,COLUMN(GDP!B355),0)</f>
        <v>Africa</v>
      </c>
      <c r="C355" s="8" t="str">
        <f>VLOOKUP($A355,GDP!$A$1:$H$2692,COLUMN(GDP!C355),0)</f>
        <v>Madagascar-Africa</v>
      </c>
      <c r="D355" s="9" t="str">
        <f>VLOOKUP($A355,GDP!$A$1:$H$2692,COLUMN(GDP!D355),0)</f>
        <v>2002</v>
      </c>
      <c r="E355" s="8">
        <f>VLOOKUP($A355,GDP!$A$1:$H$2692,COLUMN(GDP!E355),0)</f>
        <v>4397254715</v>
      </c>
      <c r="F355" s="7">
        <f>VLOOKUP($A355,GDP!$A$1:$H$2692,COLUMN(GDP!F355),0)</f>
        <v>5.1999999999999998E-2</v>
      </c>
      <c r="G355" s="7">
        <f>VLOOKUP($A355,GDP!$A$1:$H$2692,COLUMN(GDP!G355),0)</f>
        <v>14</v>
      </c>
      <c r="H355" s="7">
        <f>VLOOKUP($A355,GDP!$A$1:$H$2692,COLUMN(GDP!H355),0)</f>
        <v>0.253</v>
      </c>
      <c r="I355" s="6">
        <f>VLOOKUP($A355,ENERGY!$A$1:$F$2692,COLUMN(ENERGY!E354),0)</f>
        <v>0</v>
      </c>
      <c r="J355" s="6">
        <f>VLOOKUP($A355,ENERGY!$A$1:$F$2692,COLUMN(ENERGY!F354),0)</f>
        <v>2013</v>
      </c>
      <c r="K355" s="6">
        <f>VLOOKUP($A355,'HUMAN RESOURCES'!$A$1:$M$2692,COLUMN('HUMAN RESOURCES'!$E355),0)</f>
        <v>0.04</v>
      </c>
      <c r="L355" s="6">
        <f>VLOOKUP($A355,'HUMAN RESOURCES'!$A$1:$M$2692,COLUMN('HUMAN RESOURCES'!$F355),0)</f>
        <v>6.4000000000000001E-2</v>
      </c>
      <c r="M355" s="6">
        <f>VLOOKUP($A355,'HUMAN RESOURCES'!$A$1:$M$2692,COLUMN('HUMAN RESOURCES'!$G355),0)</f>
        <v>61</v>
      </c>
      <c r="N355" s="6">
        <f>VLOOKUP($A355,'HUMAN RESOURCES'!$A$1:$M$2692,COLUMN('HUMAN RESOURCES'!$H355),0)</f>
        <v>59</v>
      </c>
      <c r="O355" s="6">
        <f>VLOOKUP($A355,'HUMAN RESOURCES'!$A$1:$M$2692,COLUMN('HUMAN RESOURCES'!$I355),0)</f>
        <v>0.45400000000000001</v>
      </c>
      <c r="P355" s="6">
        <f>VLOOKUP($A355,'HUMAN RESOURCES'!$A$1:$M$2692,COLUMN('HUMAN RESOURCES'!$J355),0)</f>
        <v>0.51700000000000002</v>
      </c>
      <c r="Q355" s="6">
        <f>VLOOKUP($A355,'HUMAN RESOURCES'!$A$1:$M$2692,COLUMN('HUMAN RESOURCES'!$K355),0)</f>
        <v>0.03</v>
      </c>
      <c r="R355" s="6">
        <f>VLOOKUP($A355,'HUMAN RESOURCES'!$A$1:$M$2692,COLUMN('HUMAN RESOURCES'!$L355),0)</f>
        <v>16736029</v>
      </c>
      <c r="S355" s="6">
        <f>VLOOKUP($A355,'HUMAN RESOURCES'!$A$1:$M$2692,COLUMN('HUMAN RESOURCES'!$F355),0)</f>
        <v>6.4000000000000001E-2</v>
      </c>
      <c r="T355" s="6">
        <f>VLOOKUP($A355,TOURISM!$A$1:$F$2692,COLUMN(TOURISM!$E355),0)</f>
        <v>109000000</v>
      </c>
      <c r="U355" s="6">
        <f>VLOOKUP($A355,TOURISM!$A$1:$F$2692,COLUMN(TOURISM!$F355),0)</f>
        <v>192000000</v>
      </c>
      <c r="V355" s="6">
        <f>VLOOKUP($A355,BUSINESS!$A$1:$J$2692,COLUMN(BUSINESS!$E355),0)</f>
        <v>0</v>
      </c>
      <c r="W355" s="6">
        <f>VLOOKUP($A355,BUSINESS!$A$1:$J$2692,COLUMN(BUSINESS!$F355),0)</f>
        <v>0</v>
      </c>
      <c r="X355" s="6">
        <f>VLOOKUP($A355,BUSINESS!$A$1:$J$2692,COLUMN(BUSINESS!$G355),0)</f>
        <v>0</v>
      </c>
      <c r="Y355" s="6">
        <f>VLOOKUP($A355,BUSINESS!$A$1:$J$2692,COLUMN(BUSINESS!$H355),0)</f>
        <v>0</v>
      </c>
      <c r="Z355" s="6">
        <f>VLOOKUP($A355,BUSINESS!$A$1:$J$2692,COLUMN(BUSINESS!$I355),0)</f>
        <v>3.0000000000000001E-3</v>
      </c>
      <c r="AA355" s="6">
        <f>VLOOKUP($A355,BUSINESS!$A$1:$J$2692,COLUMN(BUSINESS!$J355),0)</f>
        <v>0.01</v>
      </c>
      <c r="AB355" s="5"/>
      <c r="AC355" s="5"/>
      <c r="AD355" s="5"/>
      <c r="AE355" s="5"/>
    </row>
    <row r="356" spans="1:31" ht="15.75" customHeight="1" x14ac:dyDescent="0.25">
      <c r="A356" s="6">
        <v>355</v>
      </c>
      <c r="B356" s="7" t="str">
        <f>VLOOKUP($A356,GDP!$A$1:$H$2692,COLUMN(GDP!B356),0)</f>
        <v>Africa</v>
      </c>
      <c r="C356" s="8" t="str">
        <f>VLOOKUP($A356,GDP!$A$1:$H$2692,COLUMN(GDP!C356),0)</f>
        <v>Madagascar-Africa</v>
      </c>
      <c r="D356" s="9" t="str">
        <f>VLOOKUP($A356,GDP!$A$1:$H$2692,COLUMN(GDP!D356),0)</f>
        <v>2003</v>
      </c>
      <c r="E356" s="8">
        <f>VLOOKUP($A356,GDP!$A$1:$H$2692,COLUMN(GDP!E356),0)</f>
        <v>5474030228</v>
      </c>
      <c r="F356" s="7">
        <f>VLOOKUP($A356,GDP!$A$1:$H$2692,COLUMN(GDP!F356),0)</f>
        <v>4.8000000000000001E-2</v>
      </c>
      <c r="G356" s="7">
        <f>VLOOKUP($A356,GDP!$A$1:$H$2692,COLUMN(GDP!G356),0)</f>
        <v>15</v>
      </c>
      <c r="H356" s="7">
        <f>VLOOKUP($A356,GDP!$A$1:$H$2692,COLUMN(GDP!H356),0)</f>
        <v>0.24299999999999999</v>
      </c>
      <c r="I356" s="6">
        <f>VLOOKUP($A356,ENERGY!$A$1:$F$2692,COLUMN(ENERGY!E355),0)</f>
        <v>0</v>
      </c>
      <c r="J356" s="6">
        <f>VLOOKUP($A356,ENERGY!$A$1:$F$2692,COLUMN(ENERGY!F355),0)</f>
        <v>1822</v>
      </c>
      <c r="K356" s="6">
        <f>VLOOKUP($A356,'HUMAN RESOURCES'!$A$1:$M$2692,COLUMN('HUMAN RESOURCES'!$E356),0)</f>
        <v>3.9E-2</v>
      </c>
      <c r="L356" s="6">
        <f>VLOOKUP($A356,'HUMAN RESOURCES'!$A$1:$M$2692,COLUMN('HUMAN RESOURCES'!$F356),0)</f>
        <v>6.0999999999999999E-2</v>
      </c>
      <c r="M356" s="6">
        <f>VLOOKUP($A356,'HUMAN RESOURCES'!$A$1:$M$2692,COLUMN('HUMAN RESOURCES'!$G356),0)</f>
        <v>62</v>
      </c>
      <c r="N356" s="6">
        <f>VLOOKUP($A356,'HUMAN RESOURCES'!$A$1:$M$2692,COLUMN('HUMAN RESOURCES'!$H356),0)</f>
        <v>59</v>
      </c>
      <c r="O356" s="6">
        <f>VLOOKUP($A356,'HUMAN RESOURCES'!$A$1:$M$2692,COLUMN('HUMAN RESOURCES'!$I356),0)</f>
        <v>0.45200000000000001</v>
      </c>
      <c r="P356" s="6">
        <f>VLOOKUP($A356,'HUMAN RESOURCES'!$A$1:$M$2692,COLUMN('HUMAN RESOURCES'!$J356),0)</f>
        <v>0.51800000000000002</v>
      </c>
      <c r="Q356" s="6">
        <f>VLOOKUP($A356,'HUMAN RESOURCES'!$A$1:$M$2692,COLUMN('HUMAN RESOURCES'!$K356),0)</f>
        <v>2.9000000000000001E-2</v>
      </c>
      <c r="R356" s="6">
        <f>VLOOKUP($A356,'HUMAN RESOURCES'!$A$1:$M$2692,COLUMN('HUMAN RESOURCES'!$L356),0)</f>
        <v>17245275</v>
      </c>
      <c r="S356" s="6">
        <f>VLOOKUP($A356,'HUMAN RESOURCES'!$A$1:$M$2692,COLUMN('HUMAN RESOURCES'!$F356),0)</f>
        <v>6.0999999999999999E-2</v>
      </c>
      <c r="T356" s="6">
        <f>VLOOKUP($A356,TOURISM!$A$1:$F$2692,COLUMN(TOURISM!$E356),0)</f>
        <v>119000000</v>
      </c>
      <c r="U356" s="6">
        <f>VLOOKUP($A356,TOURISM!$A$1:$F$2692,COLUMN(TOURISM!$F356),0)</f>
        <v>67000000</v>
      </c>
      <c r="V356" s="6">
        <f>VLOOKUP($A356,BUSINESS!$A$1:$J$2692,COLUMN(BUSINESS!$E356),0)</f>
        <v>0</v>
      </c>
      <c r="W356" s="6">
        <f>VLOOKUP($A356,BUSINESS!$A$1:$J$2692,COLUMN(BUSINESS!$F356),0)</f>
        <v>67</v>
      </c>
      <c r="X356" s="6">
        <f>VLOOKUP($A356,BUSINESS!$A$1:$J$2692,COLUMN(BUSINESS!$G356),0)</f>
        <v>0</v>
      </c>
      <c r="Y356" s="6">
        <f>VLOOKUP($A356,BUSINESS!$A$1:$J$2692,COLUMN(BUSINESS!$H356),0)</f>
        <v>0</v>
      </c>
      <c r="Z356" s="6">
        <f>VLOOKUP($A356,BUSINESS!$A$1:$J$2692,COLUMN(BUSINESS!$I356),0)</f>
        <v>4.0000000000000001E-3</v>
      </c>
      <c r="AA356" s="6">
        <f>VLOOKUP($A356,BUSINESS!$A$1:$J$2692,COLUMN(BUSINESS!$J356),0)</f>
        <v>1.6E-2</v>
      </c>
      <c r="AB356" s="5"/>
      <c r="AC356" s="5"/>
      <c r="AD356" s="5"/>
      <c r="AE356" s="5"/>
    </row>
    <row r="357" spans="1:31" ht="15.75" customHeight="1" x14ac:dyDescent="0.25">
      <c r="A357" s="6">
        <v>356</v>
      </c>
      <c r="B357" s="7" t="str">
        <f>VLOOKUP($A357,GDP!$A$1:$H$2692,COLUMN(GDP!B357),0)</f>
        <v>Africa</v>
      </c>
      <c r="C357" s="8" t="str">
        <f>VLOOKUP($A357,GDP!$A$1:$H$2692,COLUMN(GDP!C357),0)</f>
        <v>Madagascar-Africa</v>
      </c>
      <c r="D357" s="9" t="str">
        <f>VLOOKUP($A357,GDP!$A$1:$H$2692,COLUMN(GDP!D357),0)</f>
        <v>2004</v>
      </c>
      <c r="E357" s="8">
        <f>VLOOKUP($A357,GDP!$A$1:$H$2692,COLUMN(GDP!E357),0)</f>
        <v>4363934417</v>
      </c>
      <c r="F357" s="7">
        <f>VLOOKUP($A357,GDP!$A$1:$H$2692,COLUMN(GDP!F357),0)</f>
        <v>4.9000000000000002E-2</v>
      </c>
      <c r="G357" s="7">
        <f>VLOOKUP($A357,GDP!$A$1:$H$2692,COLUMN(GDP!G357),0)</f>
        <v>12</v>
      </c>
      <c r="H357" s="7">
        <f>VLOOKUP($A357,GDP!$A$1:$H$2692,COLUMN(GDP!H357),0)</f>
        <v>0.255</v>
      </c>
      <c r="I357" s="6">
        <f>VLOOKUP($A357,ENERGY!$A$1:$F$2692,COLUMN(ENERGY!E356),0)</f>
        <v>0</v>
      </c>
      <c r="J357" s="6">
        <f>VLOOKUP($A357,ENERGY!$A$1:$F$2692,COLUMN(ENERGY!F356),0)</f>
        <v>1944</v>
      </c>
      <c r="K357" s="6">
        <f>VLOOKUP($A357,'HUMAN RESOURCES'!$A$1:$M$2692,COLUMN('HUMAN RESOURCES'!$E357),0)</f>
        <v>3.7999999999999999E-2</v>
      </c>
      <c r="L357" s="6">
        <f>VLOOKUP($A357,'HUMAN RESOURCES'!$A$1:$M$2692,COLUMN('HUMAN RESOURCES'!$F357),0)</f>
        <v>5.8000000000000003E-2</v>
      </c>
      <c r="M357" s="6">
        <f>VLOOKUP($A357,'HUMAN RESOURCES'!$A$1:$M$2692,COLUMN('HUMAN RESOURCES'!$G357),0)</f>
        <v>62</v>
      </c>
      <c r="N357" s="6">
        <f>VLOOKUP($A357,'HUMAN RESOURCES'!$A$1:$M$2692,COLUMN('HUMAN RESOURCES'!$H357),0)</f>
        <v>59</v>
      </c>
      <c r="O357" s="6">
        <f>VLOOKUP($A357,'HUMAN RESOURCES'!$A$1:$M$2692,COLUMN('HUMAN RESOURCES'!$I357),0)</f>
        <v>0.45</v>
      </c>
      <c r="P357" s="6">
        <f>VLOOKUP($A357,'HUMAN RESOURCES'!$A$1:$M$2692,COLUMN('HUMAN RESOURCES'!$J357),0)</f>
        <v>0.52</v>
      </c>
      <c r="Q357" s="6">
        <f>VLOOKUP($A357,'HUMAN RESOURCES'!$A$1:$M$2692,COLUMN('HUMAN RESOURCES'!$K357),0)</f>
        <v>2.9000000000000001E-2</v>
      </c>
      <c r="R357" s="6">
        <f>VLOOKUP($A357,'HUMAN RESOURCES'!$A$1:$M$2692,COLUMN('HUMAN RESOURCES'!$L357),0)</f>
        <v>17763367</v>
      </c>
      <c r="S357" s="6">
        <f>VLOOKUP($A357,'HUMAN RESOURCES'!$A$1:$M$2692,COLUMN('HUMAN RESOURCES'!$F357),0)</f>
        <v>5.8000000000000003E-2</v>
      </c>
      <c r="T357" s="6">
        <f>VLOOKUP($A357,TOURISM!$A$1:$F$2692,COLUMN(TOURISM!$E357),0)</f>
        <v>239000000</v>
      </c>
      <c r="U357" s="6">
        <f>VLOOKUP($A357,TOURISM!$A$1:$F$2692,COLUMN(TOURISM!$F357),0)</f>
        <v>108000000</v>
      </c>
      <c r="V357" s="6">
        <f>VLOOKUP($A357,BUSINESS!$A$1:$J$2692,COLUMN(BUSINESS!$E357),0)</f>
        <v>0</v>
      </c>
      <c r="W357" s="6">
        <f>VLOOKUP($A357,BUSINESS!$A$1:$J$2692,COLUMN(BUSINESS!$F357),0)</f>
        <v>44</v>
      </c>
      <c r="X357" s="6">
        <f>VLOOKUP($A357,BUSINESS!$A$1:$J$2692,COLUMN(BUSINESS!$G357),0)</f>
        <v>0</v>
      </c>
      <c r="Y357" s="6">
        <f>VLOOKUP($A357,BUSINESS!$A$1:$J$2692,COLUMN(BUSINESS!$H357),0)</f>
        <v>0</v>
      </c>
      <c r="Z357" s="6">
        <f>VLOOKUP($A357,BUSINESS!$A$1:$J$2692,COLUMN(BUSINESS!$I357),0)</f>
        <v>5.0000000000000001E-3</v>
      </c>
      <c r="AA357" s="6">
        <f>VLOOKUP($A357,BUSINESS!$A$1:$J$2692,COLUMN(BUSINESS!$J357),0)</f>
        <v>1.9E-2</v>
      </c>
      <c r="AB357" s="5"/>
      <c r="AC357" s="5"/>
      <c r="AD357" s="5"/>
      <c r="AE357" s="5"/>
    </row>
    <row r="358" spans="1:31" ht="15.75" customHeight="1" x14ac:dyDescent="0.25">
      <c r="A358" s="6">
        <v>357</v>
      </c>
      <c r="B358" s="7" t="str">
        <f>VLOOKUP($A358,GDP!$A$1:$H$2692,COLUMN(GDP!B358),0)</f>
        <v>Africa</v>
      </c>
      <c r="C358" s="8" t="str">
        <f>VLOOKUP($A358,GDP!$A$1:$H$2692,COLUMN(GDP!C358),0)</f>
        <v>Madagascar-Africa</v>
      </c>
      <c r="D358" s="9" t="str">
        <f>VLOOKUP($A358,GDP!$A$1:$H$2692,COLUMN(GDP!D358),0)</f>
        <v>2005</v>
      </c>
      <c r="E358" s="8">
        <f>VLOOKUP($A358,GDP!$A$1:$H$2692,COLUMN(GDP!E358),0)</f>
        <v>5038577519</v>
      </c>
      <c r="F358" s="7">
        <f>VLOOKUP($A358,GDP!$A$1:$H$2692,COLUMN(GDP!F358),0)</f>
        <v>4.9000000000000002E-2</v>
      </c>
      <c r="G358" s="7">
        <f>VLOOKUP($A358,GDP!$A$1:$H$2692,COLUMN(GDP!G358),0)</f>
        <v>13</v>
      </c>
      <c r="H358" s="7">
        <f>VLOOKUP($A358,GDP!$A$1:$H$2692,COLUMN(GDP!H358),0)</f>
        <v>0.27</v>
      </c>
      <c r="I358" s="6">
        <f>VLOOKUP($A358,ENERGY!$A$1:$F$2692,COLUMN(ENERGY!E357),0)</f>
        <v>0</v>
      </c>
      <c r="J358" s="6">
        <f>VLOOKUP($A358,ENERGY!$A$1:$F$2692,COLUMN(ENERGY!F357),0)</f>
        <v>1815</v>
      </c>
      <c r="K358" s="6">
        <f>VLOOKUP($A358,'HUMAN RESOURCES'!$A$1:$M$2692,COLUMN('HUMAN RESOURCES'!$E358),0)</f>
        <v>3.7999999999999999E-2</v>
      </c>
      <c r="L358" s="6">
        <f>VLOOKUP($A358,'HUMAN RESOURCES'!$A$1:$M$2692,COLUMN('HUMAN RESOURCES'!$F358),0)</f>
        <v>5.5E-2</v>
      </c>
      <c r="M358" s="6">
        <f>VLOOKUP($A358,'HUMAN RESOURCES'!$A$1:$M$2692,COLUMN('HUMAN RESOURCES'!$G358),0)</f>
        <v>63</v>
      </c>
      <c r="N358" s="6">
        <f>VLOOKUP($A358,'HUMAN RESOURCES'!$A$1:$M$2692,COLUMN('HUMAN RESOURCES'!$H358),0)</f>
        <v>60</v>
      </c>
      <c r="O358" s="6">
        <f>VLOOKUP($A358,'HUMAN RESOURCES'!$A$1:$M$2692,COLUMN('HUMAN RESOURCES'!$I358),0)</f>
        <v>0.44800000000000001</v>
      </c>
      <c r="P358" s="6">
        <f>VLOOKUP($A358,'HUMAN RESOURCES'!$A$1:$M$2692,COLUMN('HUMAN RESOURCES'!$J358),0)</f>
        <v>0.52300000000000002</v>
      </c>
      <c r="Q358" s="6">
        <f>VLOOKUP($A358,'HUMAN RESOURCES'!$A$1:$M$2692,COLUMN('HUMAN RESOURCES'!$K358),0)</f>
        <v>2.9000000000000001E-2</v>
      </c>
      <c r="R358" s="6">
        <f>VLOOKUP($A358,'HUMAN RESOURCES'!$A$1:$M$2692,COLUMN('HUMAN RESOURCES'!$L358),0)</f>
        <v>18290394</v>
      </c>
      <c r="S358" s="6">
        <f>VLOOKUP($A358,'HUMAN RESOURCES'!$A$1:$M$2692,COLUMN('HUMAN RESOURCES'!$F358),0)</f>
        <v>5.5E-2</v>
      </c>
      <c r="T358" s="6">
        <f>VLOOKUP($A358,TOURISM!$A$1:$F$2692,COLUMN(TOURISM!$E358),0)</f>
        <v>290000000</v>
      </c>
      <c r="U358" s="6">
        <f>VLOOKUP($A358,TOURISM!$A$1:$F$2692,COLUMN(TOURISM!$F358),0)</f>
        <v>80000000</v>
      </c>
      <c r="V358" s="6">
        <f>VLOOKUP($A358,BUSINESS!$A$1:$J$2692,COLUMN(BUSINESS!$E358),0)</f>
        <v>0.46899999999999997</v>
      </c>
      <c r="W358" s="6">
        <f>VLOOKUP($A358,BUSINESS!$A$1:$J$2692,COLUMN(BUSINESS!$F358),0)</f>
        <v>38</v>
      </c>
      <c r="X358" s="6">
        <f>VLOOKUP($A358,BUSINESS!$A$1:$J$2692,COLUMN(BUSINESS!$G358),0)</f>
        <v>0</v>
      </c>
      <c r="Y358" s="6">
        <f>VLOOKUP($A358,BUSINESS!$A$1:$J$2692,COLUMN(BUSINESS!$H358),0)</f>
        <v>400</v>
      </c>
      <c r="Z358" s="6">
        <f>VLOOKUP($A358,BUSINESS!$A$1:$J$2692,COLUMN(BUSINESS!$I358),0)</f>
        <v>6.0000000000000001E-3</v>
      </c>
      <c r="AA358" s="6">
        <f>VLOOKUP($A358,BUSINESS!$A$1:$J$2692,COLUMN(BUSINESS!$J358),0)</f>
        <v>2.8000000000000001E-2</v>
      </c>
      <c r="AB358" s="5"/>
      <c r="AC358" s="5"/>
      <c r="AD358" s="5"/>
      <c r="AE358" s="5"/>
    </row>
    <row r="359" spans="1:31" ht="15.75" customHeight="1" x14ac:dyDescent="0.25">
      <c r="A359" s="6">
        <v>358</v>
      </c>
      <c r="B359" s="7" t="str">
        <f>VLOOKUP($A359,GDP!$A$1:$H$2692,COLUMN(GDP!B359),0)</f>
        <v>Africa</v>
      </c>
      <c r="C359" s="8" t="str">
        <f>VLOOKUP($A359,GDP!$A$1:$H$2692,COLUMN(GDP!C359),0)</f>
        <v>Madagascar-Africa</v>
      </c>
      <c r="D359" s="9" t="str">
        <f>VLOOKUP($A359,GDP!$A$1:$H$2692,COLUMN(GDP!D359),0)</f>
        <v>2006</v>
      </c>
      <c r="E359" s="8">
        <f>VLOOKUP($A359,GDP!$A$1:$H$2692,COLUMN(GDP!E359),0)</f>
        <v>5515236338</v>
      </c>
      <c r="F359" s="7">
        <f>VLOOKUP($A359,GDP!$A$1:$H$2692,COLUMN(GDP!F359),0)</f>
        <v>0.05</v>
      </c>
      <c r="G359" s="7">
        <f>VLOOKUP($A359,GDP!$A$1:$H$2692,COLUMN(GDP!G359),0)</f>
        <v>15</v>
      </c>
      <c r="H359" s="7">
        <f>VLOOKUP($A359,GDP!$A$1:$H$2692,COLUMN(GDP!H359),0)</f>
        <v>0.29499999999999998</v>
      </c>
      <c r="I359" s="6">
        <f>VLOOKUP($A359,ENERGY!$A$1:$F$2692,COLUMN(ENERGY!E358),0)</f>
        <v>0</v>
      </c>
      <c r="J359" s="6">
        <f>VLOOKUP($A359,ENERGY!$A$1:$F$2692,COLUMN(ENERGY!F358),0)</f>
        <v>1683</v>
      </c>
      <c r="K359" s="6">
        <f>VLOOKUP($A359,'HUMAN RESOURCES'!$A$1:$M$2692,COLUMN('HUMAN RESOURCES'!$E359),0)</f>
        <v>3.6999999999999998E-2</v>
      </c>
      <c r="L359" s="6">
        <f>VLOOKUP($A359,'HUMAN RESOURCES'!$A$1:$M$2692,COLUMN('HUMAN RESOURCES'!$F359),0)</f>
        <v>5.1999999999999998E-2</v>
      </c>
      <c r="M359" s="6">
        <f>VLOOKUP($A359,'HUMAN RESOURCES'!$A$1:$M$2692,COLUMN('HUMAN RESOURCES'!$G359),0)</f>
        <v>63</v>
      </c>
      <c r="N359" s="6">
        <f>VLOOKUP($A359,'HUMAN RESOURCES'!$A$1:$M$2692,COLUMN('HUMAN RESOURCES'!$H359),0)</f>
        <v>60</v>
      </c>
      <c r="O359" s="6">
        <f>VLOOKUP($A359,'HUMAN RESOURCES'!$A$1:$M$2692,COLUMN('HUMAN RESOURCES'!$I359),0)</f>
        <v>0.44600000000000001</v>
      </c>
      <c r="P359" s="6">
        <f>VLOOKUP($A359,'HUMAN RESOURCES'!$A$1:$M$2692,COLUMN('HUMAN RESOURCES'!$J359),0)</f>
        <v>0.52500000000000002</v>
      </c>
      <c r="Q359" s="6">
        <f>VLOOKUP($A359,'HUMAN RESOURCES'!$A$1:$M$2692,COLUMN('HUMAN RESOURCES'!$K359),0)</f>
        <v>2.9000000000000001E-2</v>
      </c>
      <c r="R359" s="6">
        <f>VLOOKUP($A359,'HUMAN RESOURCES'!$A$1:$M$2692,COLUMN('HUMAN RESOURCES'!$L359),0)</f>
        <v>18826126</v>
      </c>
      <c r="S359" s="6">
        <f>VLOOKUP($A359,'HUMAN RESOURCES'!$A$1:$M$2692,COLUMN('HUMAN RESOURCES'!$F359),0)</f>
        <v>5.1999999999999998E-2</v>
      </c>
      <c r="T359" s="6">
        <f>VLOOKUP($A359,TOURISM!$A$1:$F$2692,COLUMN(TOURISM!$E359),0)</f>
        <v>386000000</v>
      </c>
      <c r="U359" s="6">
        <f>VLOOKUP($A359,TOURISM!$A$1:$F$2692,COLUMN(TOURISM!$F359),0)</f>
        <v>86000000</v>
      </c>
      <c r="V359" s="6">
        <f>VLOOKUP($A359,BUSINESS!$A$1:$J$2692,COLUMN(BUSINESS!$E359),0)</f>
        <v>0.46500000000000002</v>
      </c>
      <c r="W359" s="6">
        <f>VLOOKUP($A359,BUSINESS!$A$1:$J$2692,COLUMN(BUSINESS!$F359),0)</f>
        <v>21</v>
      </c>
      <c r="X359" s="6">
        <f>VLOOKUP($A359,BUSINESS!$A$1:$J$2692,COLUMN(BUSINESS!$G359),0)</f>
        <v>0</v>
      </c>
      <c r="Y359" s="6">
        <f>VLOOKUP($A359,BUSINESS!$A$1:$J$2692,COLUMN(BUSINESS!$H359),0)</f>
        <v>304</v>
      </c>
      <c r="Z359" s="6">
        <f>VLOOKUP($A359,BUSINESS!$A$1:$J$2692,COLUMN(BUSINESS!$I359),0)</f>
        <v>6.0000000000000001E-3</v>
      </c>
      <c r="AA359" s="6">
        <f>VLOOKUP($A359,BUSINESS!$A$1:$J$2692,COLUMN(BUSINESS!$J359),0)</f>
        <v>5.6000000000000001E-2</v>
      </c>
      <c r="AB359" s="5"/>
      <c r="AC359" s="5"/>
      <c r="AD359" s="5"/>
      <c r="AE359" s="5"/>
    </row>
    <row r="360" spans="1:31" ht="15.75" customHeight="1" x14ac:dyDescent="0.25">
      <c r="A360" s="6">
        <v>359</v>
      </c>
      <c r="B360" s="7" t="str">
        <f>VLOOKUP($A360,GDP!$A$1:$H$2692,COLUMN(GDP!B360),0)</f>
        <v>Africa</v>
      </c>
      <c r="C360" s="8" t="str">
        <f>VLOOKUP($A360,GDP!$A$1:$H$2692,COLUMN(GDP!C360),0)</f>
        <v>Madagascar-Africa</v>
      </c>
      <c r="D360" s="9" t="str">
        <f>VLOOKUP($A360,GDP!$A$1:$H$2692,COLUMN(GDP!D360),0)</f>
        <v>2007</v>
      </c>
      <c r="E360" s="8">
        <f>VLOOKUP($A360,GDP!$A$1:$H$2692,COLUMN(GDP!E360),0)</f>
        <v>7342905883</v>
      </c>
      <c r="F360" s="7">
        <f>VLOOKUP($A360,GDP!$A$1:$H$2692,COLUMN(GDP!F360),0)</f>
        <v>0.05</v>
      </c>
      <c r="G360" s="7">
        <f>VLOOKUP($A360,GDP!$A$1:$H$2692,COLUMN(GDP!G360),0)</f>
        <v>19</v>
      </c>
      <c r="H360" s="7">
        <f>VLOOKUP($A360,GDP!$A$1:$H$2692,COLUMN(GDP!H360),0)</f>
        <v>0.45</v>
      </c>
      <c r="I360" s="6">
        <f>VLOOKUP($A360,ENERGY!$A$1:$F$2692,COLUMN(ENERGY!E359),0)</f>
        <v>0</v>
      </c>
      <c r="J360" s="6">
        <f>VLOOKUP($A360,ENERGY!$A$1:$F$2692,COLUMN(ENERGY!F359),0)</f>
        <v>1742</v>
      </c>
      <c r="K360" s="6">
        <f>VLOOKUP($A360,'HUMAN RESOURCES'!$A$1:$M$2692,COLUMN('HUMAN RESOURCES'!$E360),0)</f>
        <v>3.6999999999999998E-2</v>
      </c>
      <c r="L360" s="6">
        <f>VLOOKUP($A360,'HUMAN RESOURCES'!$A$1:$M$2692,COLUMN('HUMAN RESOURCES'!$F360),0)</f>
        <v>4.9000000000000002E-2</v>
      </c>
      <c r="M360" s="6">
        <f>VLOOKUP($A360,'HUMAN RESOURCES'!$A$1:$M$2692,COLUMN('HUMAN RESOURCES'!$G360),0)</f>
        <v>63</v>
      </c>
      <c r="N360" s="6">
        <f>VLOOKUP($A360,'HUMAN RESOURCES'!$A$1:$M$2692,COLUMN('HUMAN RESOURCES'!$H360),0)</f>
        <v>61</v>
      </c>
      <c r="O360" s="6">
        <f>VLOOKUP($A360,'HUMAN RESOURCES'!$A$1:$M$2692,COLUMN('HUMAN RESOURCES'!$I360),0)</f>
        <v>0.443</v>
      </c>
      <c r="P360" s="6">
        <f>VLOOKUP($A360,'HUMAN RESOURCES'!$A$1:$M$2692,COLUMN('HUMAN RESOURCES'!$J360),0)</f>
        <v>0.52800000000000002</v>
      </c>
      <c r="Q360" s="6">
        <f>VLOOKUP($A360,'HUMAN RESOURCES'!$A$1:$M$2692,COLUMN('HUMAN RESOURCES'!$K360),0)</f>
        <v>2.9000000000000001E-2</v>
      </c>
      <c r="R360" s="6">
        <f>VLOOKUP($A360,'HUMAN RESOURCES'!$A$1:$M$2692,COLUMN('HUMAN RESOURCES'!$L360),0)</f>
        <v>19371023</v>
      </c>
      <c r="S360" s="6">
        <f>VLOOKUP($A360,'HUMAN RESOURCES'!$A$1:$M$2692,COLUMN('HUMAN RESOURCES'!$F360),0)</f>
        <v>4.9000000000000002E-2</v>
      </c>
      <c r="T360" s="6">
        <f>VLOOKUP($A360,TOURISM!$A$1:$F$2692,COLUMN(TOURISM!$E360),0)</f>
        <v>506000000</v>
      </c>
      <c r="U360" s="6">
        <f>VLOOKUP($A360,TOURISM!$A$1:$F$2692,COLUMN(TOURISM!$F360),0)</f>
        <v>94000000</v>
      </c>
      <c r="V360" s="6">
        <f>VLOOKUP($A360,BUSINESS!$A$1:$J$2692,COLUMN(BUSINESS!$E360),0)</f>
        <v>0.46500000000000002</v>
      </c>
      <c r="W360" s="6">
        <f>VLOOKUP($A360,BUSINESS!$A$1:$J$2692,COLUMN(BUSINESS!$F360),0)</f>
        <v>7</v>
      </c>
      <c r="X360" s="6">
        <f>VLOOKUP($A360,BUSINESS!$A$1:$J$2692,COLUMN(BUSINESS!$G360),0)</f>
        <v>0</v>
      </c>
      <c r="Y360" s="6">
        <f>VLOOKUP($A360,BUSINESS!$A$1:$J$2692,COLUMN(BUSINESS!$H360),0)</f>
        <v>238</v>
      </c>
      <c r="Z360" s="6">
        <f>VLOOKUP($A360,BUSINESS!$A$1:$J$2692,COLUMN(BUSINESS!$I360),0)</f>
        <v>7.0000000000000001E-3</v>
      </c>
      <c r="AA360" s="6">
        <f>VLOOKUP($A360,BUSINESS!$A$1:$J$2692,COLUMN(BUSINESS!$J360),0)</f>
        <v>0.114</v>
      </c>
      <c r="AB360" s="5"/>
      <c r="AC360" s="5"/>
      <c r="AD360" s="5"/>
      <c r="AE360" s="5"/>
    </row>
    <row r="361" spans="1:31" ht="15.75" customHeight="1" x14ac:dyDescent="0.25">
      <c r="A361" s="6">
        <v>360</v>
      </c>
      <c r="B361" s="7" t="str">
        <f>VLOOKUP($A361,GDP!$A$1:$H$2692,COLUMN(GDP!B361),0)</f>
        <v>Africa</v>
      </c>
      <c r="C361" s="8" t="str">
        <f>VLOOKUP($A361,GDP!$A$1:$H$2692,COLUMN(GDP!C361),0)</f>
        <v>Madagascar-Africa</v>
      </c>
      <c r="D361" s="9" t="str">
        <f>VLOOKUP($A361,GDP!$A$1:$H$2692,COLUMN(GDP!D361),0)</f>
        <v>2008</v>
      </c>
      <c r="E361" s="8">
        <f>VLOOKUP($A361,GDP!$A$1:$H$2692,COLUMN(GDP!E361),0)</f>
        <v>9413002737</v>
      </c>
      <c r="F361" s="7">
        <f>VLOOKUP($A361,GDP!$A$1:$H$2692,COLUMN(GDP!F361),0)</f>
        <v>4.2999999999999997E-2</v>
      </c>
      <c r="G361" s="7">
        <f>VLOOKUP($A361,GDP!$A$1:$H$2692,COLUMN(GDP!G361),0)</f>
        <v>20</v>
      </c>
      <c r="H361" s="7">
        <f>VLOOKUP($A361,GDP!$A$1:$H$2692,COLUMN(GDP!H361),0)</f>
        <v>0.45</v>
      </c>
      <c r="I361" s="6">
        <f>VLOOKUP($A361,ENERGY!$A$1:$F$2692,COLUMN(ENERGY!E360),0)</f>
        <v>0</v>
      </c>
      <c r="J361" s="6">
        <f>VLOOKUP($A361,ENERGY!$A$1:$F$2692,COLUMN(ENERGY!F360),0)</f>
        <v>1808</v>
      </c>
      <c r="K361" s="6">
        <f>VLOOKUP($A361,'HUMAN RESOURCES'!$A$1:$M$2692,COLUMN('HUMAN RESOURCES'!$E361),0)</f>
        <v>3.5999999999999997E-2</v>
      </c>
      <c r="L361" s="6">
        <f>VLOOKUP($A361,'HUMAN RESOURCES'!$A$1:$M$2692,COLUMN('HUMAN RESOURCES'!$F361),0)</f>
        <v>4.7E-2</v>
      </c>
      <c r="M361" s="6">
        <f>VLOOKUP($A361,'HUMAN RESOURCES'!$A$1:$M$2692,COLUMN('HUMAN RESOURCES'!$G361),0)</f>
        <v>64</v>
      </c>
      <c r="N361" s="6">
        <f>VLOOKUP($A361,'HUMAN RESOURCES'!$A$1:$M$2692,COLUMN('HUMAN RESOURCES'!$H361),0)</f>
        <v>61</v>
      </c>
      <c r="O361" s="6">
        <f>VLOOKUP($A361,'HUMAN RESOURCES'!$A$1:$M$2692,COLUMN('HUMAN RESOURCES'!$I361),0)</f>
        <v>0.44</v>
      </c>
      <c r="P361" s="6">
        <f>VLOOKUP($A361,'HUMAN RESOURCES'!$A$1:$M$2692,COLUMN('HUMAN RESOURCES'!$J361),0)</f>
        <v>0.53100000000000003</v>
      </c>
      <c r="Q361" s="6">
        <f>VLOOKUP($A361,'HUMAN RESOURCES'!$A$1:$M$2692,COLUMN('HUMAN RESOURCES'!$K361),0)</f>
        <v>2.9000000000000001E-2</v>
      </c>
      <c r="R361" s="6">
        <f>VLOOKUP($A361,'HUMAN RESOURCES'!$A$1:$M$2692,COLUMN('HUMAN RESOURCES'!$L361),0)</f>
        <v>19926785</v>
      </c>
      <c r="S361" s="6">
        <f>VLOOKUP($A361,'HUMAN RESOURCES'!$A$1:$M$2692,COLUMN('HUMAN RESOURCES'!$F361),0)</f>
        <v>4.7E-2</v>
      </c>
      <c r="T361" s="6">
        <f>VLOOKUP($A361,TOURISM!$A$1:$F$2692,COLUMN(TOURISM!$E361),0)</f>
        <v>620000000</v>
      </c>
      <c r="U361" s="6">
        <f>VLOOKUP($A361,TOURISM!$A$1:$F$2692,COLUMN(TOURISM!$F361),0)</f>
        <v>143000000</v>
      </c>
      <c r="V361" s="6">
        <f>VLOOKUP($A361,BUSINESS!$A$1:$J$2692,COLUMN(BUSINESS!$E361),0)</f>
        <v>0.42599999999999999</v>
      </c>
      <c r="W361" s="6">
        <f>VLOOKUP($A361,BUSINESS!$A$1:$J$2692,COLUMN(BUSINESS!$F361),0)</f>
        <v>7</v>
      </c>
      <c r="X361" s="6">
        <f>VLOOKUP($A361,BUSINESS!$A$1:$J$2692,COLUMN(BUSINESS!$G361),0)</f>
        <v>0</v>
      </c>
      <c r="Y361" s="6">
        <f>VLOOKUP($A361,BUSINESS!$A$1:$J$2692,COLUMN(BUSINESS!$H361),0)</f>
        <v>238</v>
      </c>
      <c r="Z361" s="6">
        <f>VLOOKUP($A361,BUSINESS!$A$1:$J$2692,COLUMN(BUSINESS!$I361),0)</f>
        <v>1.7000000000000001E-2</v>
      </c>
      <c r="AA361" s="6">
        <f>VLOOKUP($A361,BUSINESS!$A$1:$J$2692,COLUMN(BUSINESS!$J361),0)</f>
        <v>0.24299999999999999</v>
      </c>
      <c r="AB361" s="5"/>
      <c r="AC361" s="5"/>
      <c r="AD361" s="5"/>
      <c r="AE361" s="5"/>
    </row>
    <row r="362" spans="1:31" ht="15.75" customHeight="1" x14ac:dyDescent="0.25">
      <c r="A362" s="6">
        <v>361</v>
      </c>
      <c r="B362" s="7" t="str">
        <f>VLOOKUP($A362,GDP!$A$1:$H$2692,COLUMN(GDP!B362),0)</f>
        <v>Africa</v>
      </c>
      <c r="C362" s="8" t="str">
        <f>VLOOKUP($A362,GDP!$A$1:$H$2692,COLUMN(GDP!C362),0)</f>
        <v>Madagascar-Africa</v>
      </c>
      <c r="D362" s="9" t="str">
        <f>VLOOKUP($A362,GDP!$A$1:$H$2692,COLUMN(GDP!D362),0)</f>
        <v>2009</v>
      </c>
      <c r="E362" s="8">
        <f>VLOOKUP($A362,GDP!$A$1:$H$2692,COLUMN(GDP!E362),0)</f>
        <v>8550363829</v>
      </c>
      <c r="F362" s="7">
        <f>VLOOKUP($A362,GDP!$A$1:$H$2692,COLUMN(GDP!F362),0)</f>
        <v>4.4999999999999998E-2</v>
      </c>
      <c r="G362" s="7">
        <f>VLOOKUP($A362,GDP!$A$1:$H$2692,COLUMN(GDP!G362),0)</f>
        <v>19</v>
      </c>
      <c r="H362" s="7">
        <f>VLOOKUP($A362,GDP!$A$1:$H$2692,COLUMN(GDP!H362),0)</f>
        <v>0.45</v>
      </c>
      <c r="I362" s="6">
        <f>VLOOKUP($A362,ENERGY!$A$1:$F$2692,COLUMN(ENERGY!E361),0)</f>
        <v>0</v>
      </c>
      <c r="J362" s="6">
        <f>VLOOKUP($A362,ENERGY!$A$1:$F$2692,COLUMN(ENERGY!F361),0)</f>
        <v>1701</v>
      </c>
      <c r="K362" s="6">
        <f>VLOOKUP($A362,'HUMAN RESOURCES'!$A$1:$M$2692,COLUMN('HUMAN RESOURCES'!$E362),0)</f>
        <v>3.5999999999999997E-2</v>
      </c>
      <c r="L362" s="6">
        <f>VLOOKUP($A362,'HUMAN RESOURCES'!$A$1:$M$2692,COLUMN('HUMAN RESOURCES'!$F362),0)</f>
        <v>4.4999999999999998E-2</v>
      </c>
      <c r="M362" s="6">
        <f>VLOOKUP($A362,'HUMAN RESOURCES'!$A$1:$M$2692,COLUMN('HUMAN RESOURCES'!$G362),0)</f>
        <v>64</v>
      </c>
      <c r="N362" s="6">
        <f>VLOOKUP($A362,'HUMAN RESOURCES'!$A$1:$M$2692,COLUMN('HUMAN RESOURCES'!$H362),0)</f>
        <v>61</v>
      </c>
      <c r="O362" s="6">
        <f>VLOOKUP($A362,'HUMAN RESOURCES'!$A$1:$M$2692,COLUMN('HUMAN RESOURCES'!$I362),0)</f>
        <v>0.437</v>
      </c>
      <c r="P362" s="6">
        <f>VLOOKUP($A362,'HUMAN RESOURCES'!$A$1:$M$2692,COLUMN('HUMAN RESOURCES'!$J362),0)</f>
        <v>0.53400000000000003</v>
      </c>
      <c r="Q362" s="6">
        <f>VLOOKUP($A362,'HUMAN RESOURCES'!$A$1:$M$2692,COLUMN('HUMAN RESOURCES'!$K362),0)</f>
        <v>2.9000000000000001E-2</v>
      </c>
      <c r="R362" s="6">
        <f>VLOOKUP($A362,'HUMAN RESOURCES'!$A$1:$M$2692,COLUMN('HUMAN RESOURCES'!$L362),0)</f>
        <v>20495695</v>
      </c>
      <c r="S362" s="6">
        <f>VLOOKUP($A362,'HUMAN RESOURCES'!$A$1:$M$2692,COLUMN('HUMAN RESOURCES'!$F362),0)</f>
        <v>4.4999999999999998E-2</v>
      </c>
      <c r="T362" s="6">
        <f>VLOOKUP($A362,TOURISM!$A$1:$F$2692,COLUMN(TOURISM!$E362),0)</f>
        <v>518000000</v>
      </c>
      <c r="U362" s="6">
        <f>VLOOKUP($A362,TOURISM!$A$1:$F$2692,COLUMN(TOURISM!$F362),0)</f>
        <v>123000000</v>
      </c>
      <c r="V362" s="6">
        <f>VLOOKUP($A362,BUSINESS!$A$1:$J$2692,COLUMN(BUSINESS!$E362),0)</f>
        <v>0.38400000000000001</v>
      </c>
      <c r="W362" s="6">
        <f>VLOOKUP($A362,BUSINESS!$A$1:$J$2692,COLUMN(BUSINESS!$F362),0)</f>
        <v>7</v>
      </c>
      <c r="X362" s="6">
        <f>VLOOKUP($A362,BUSINESS!$A$1:$J$2692,COLUMN(BUSINESS!$G362),0)</f>
        <v>0</v>
      </c>
      <c r="Y362" s="6">
        <f>VLOOKUP($A362,BUSINESS!$A$1:$J$2692,COLUMN(BUSINESS!$H362),0)</f>
        <v>201</v>
      </c>
      <c r="Z362" s="6">
        <f>VLOOKUP($A362,BUSINESS!$A$1:$J$2692,COLUMN(BUSINESS!$I362),0)</f>
        <v>1.6E-2</v>
      </c>
      <c r="AA362" s="6">
        <f>VLOOKUP($A362,BUSINESS!$A$1:$J$2692,COLUMN(BUSINESS!$J362),0)</f>
        <v>0.307</v>
      </c>
      <c r="AB362" s="5"/>
      <c r="AC362" s="5"/>
      <c r="AD362" s="5"/>
      <c r="AE362" s="5"/>
    </row>
    <row r="363" spans="1:31" ht="15.75" customHeight="1" x14ac:dyDescent="0.25">
      <c r="A363" s="6">
        <v>362</v>
      </c>
      <c r="B363" s="7" t="str">
        <f>VLOOKUP($A363,GDP!$A$1:$H$2692,COLUMN(GDP!B363),0)</f>
        <v>Africa</v>
      </c>
      <c r="C363" s="8" t="str">
        <f>VLOOKUP($A363,GDP!$A$1:$H$2692,COLUMN(GDP!C363),0)</f>
        <v>Madagascar-Africa</v>
      </c>
      <c r="D363" s="9" t="str">
        <f>VLOOKUP($A363,GDP!$A$1:$H$2692,COLUMN(GDP!D363),0)</f>
        <v>2010</v>
      </c>
      <c r="E363" s="8">
        <f>VLOOKUP($A363,GDP!$A$1:$H$2692,COLUMN(GDP!E363),0)</f>
        <v>8704983553</v>
      </c>
      <c r="F363" s="7">
        <f>VLOOKUP($A363,GDP!$A$1:$H$2692,COLUMN(GDP!F363),0)</f>
        <v>4.4999999999999998E-2</v>
      </c>
      <c r="G363" s="7">
        <f>VLOOKUP($A363,GDP!$A$1:$H$2692,COLUMN(GDP!G363),0)</f>
        <v>19</v>
      </c>
      <c r="H363" s="7">
        <f>VLOOKUP($A363,GDP!$A$1:$H$2692,COLUMN(GDP!H363),0)</f>
        <v>0.49</v>
      </c>
      <c r="I363" s="6">
        <f>VLOOKUP($A363,ENERGY!$A$1:$F$2692,COLUMN(ENERGY!E362),0)</f>
        <v>0</v>
      </c>
      <c r="J363" s="6">
        <f>VLOOKUP($A363,ENERGY!$A$1:$F$2692,COLUMN(ENERGY!F362),0)</f>
        <v>1236</v>
      </c>
      <c r="K363" s="6">
        <f>VLOOKUP($A363,'HUMAN RESOURCES'!$A$1:$M$2692,COLUMN('HUMAN RESOURCES'!$E363),0)</f>
        <v>3.5000000000000003E-2</v>
      </c>
      <c r="L363" s="6">
        <f>VLOOKUP($A363,'HUMAN RESOURCES'!$A$1:$M$2692,COLUMN('HUMAN RESOURCES'!$F363),0)</f>
        <v>4.3999999999999997E-2</v>
      </c>
      <c r="M363" s="6">
        <f>VLOOKUP($A363,'HUMAN RESOURCES'!$A$1:$M$2692,COLUMN('HUMAN RESOURCES'!$G363),0)</f>
        <v>65</v>
      </c>
      <c r="N363" s="6">
        <f>VLOOKUP($A363,'HUMAN RESOURCES'!$A$1:$M$2692,COLUMN('HUMAN RESOURCES'!$H363),0)</f>
        <v>62</v>
      </c>
      <c r="O363" s="6">
        <f>VLOOKUP($A363,'HUMAN RESOURCES'!$A$1:$M$2692,COLUMN('HUMAN RESOURCES'!$I363),0)</f>
        <v>0.434</v>
      </c>
      <c r="P363" s="6">
        <f>VLOOKUP($A363,'HUMAN RESOURCES'!$A$1:$M$2692,COLUMN('HUMAN RESOURCES'!$J363),0)</f>
        <v>0.53700000000000003</v>
      </c>
      <c r="Q363" s="6">
        <f>VLOOKUP($A363,'HUMAN RESOURCES'!$A$1:$M$2692,COLUMN('HUMAN RESOURCES'!$K363),0)</f>
        <v>2.8000000000000001E-2</v>
      </c>
      <c r="R363" s="6">
        <f>VLOOKUP($A363,'HUMAN RESOURCES'!$A$1:$M$2692,COLUMN('HUMAN RESOURCES'!$L363),0)</f>
        <v>21079532</v>
      </c>
      <c r="S363" s="6">
        <f>VLOOKUP($A363,'HUMAN RESOURCES'!$A$1:$M$2692,COLUMN('HUMAN RESOURCES'!$F363),0)</f>
        <v>4.3999999999999997E-2</v>
      </c>
      <c r="T363" s="6">
        <f>VLOOKUP($A363,TOURISM!$A$1:$F$2692,COLUMN(TOURISM!$E363),0)</f>
        <v>633000000</v>
      </c>
      <c r="U363" s="6">
        <f>VLOOKUP($A363,TOURISM!$A$1:$F$2692,COLUMN(TOURISM!$F363),0)</f>
        <v>110000000</v>
      </c>
      <c r="V363" s="6">
        <f>VLOOKUP($A363,BUSINESS!$A$1:$J$2692,COLUMN(BUSINESS!$E363),0)</f>
        <v>0.377</v>
      </c>
      <c r="W363" s="6">
        <f>VLOOKUP($A363,BUSINESS!$A$1:$J$2692,COLUMN(BUSINESS!$F363),0)</f>
        <v>7</v>
      </c>
      <c r="X363" s="6">
        <f>VLOOKUP($A363,BUSINESS!$A$1:$J$2692,COLUMN(BUSINESS!$G363),0)</f>
        <v>0</v>
      </c>
      <c r="Y363" s="6">
        <f>VLOOKUP($A363,BUSINESS!$A$1:$J$2692,COLUMN(BUSINESS!$H363),0)</f>
        <v>201</v>
      </c>
      <c r="Z363" s="6">
        <f>VLOOKUP($A363,BUSINESS!$A$1:$J$2692,COLUMN(BUSINESS!$I363),0)</f>
        <v>1.7000000000000001E-2</v>
      </c>
      <c r="AA363" s="6">
        <f>VLOOKUP($A363,BUSINESS!$A$1:$J$2692,COLUMN(BUSINESS!$J363),0)</f>
        <v>0.36599999999999999</v>
      </c>
      <c r="AB363" s="5"/>
      <c r="AC363" s="5"/>
      <c r="AD363" s="5"/>
      <c r="AE363" s="5"/>
    </row>
    <row r="364" spans="1:31" ht="15.75" customHeight="1" x14ac:dyDescent="0.25">
      <c r="A364" s="6">
        <v>363</v>
      </c>
      <c r="B364" s="7" t="str">
        <f>VLOOKUP($A364,GDP!$A$1:$H$2692,COLUMN(GDP!B364),0)</f>
        <v>Africa</v>
      </c>
      <c r="C364" s="8" t="str">
        <f>VLOOKUP($A364,GDP!$A$1:$H$2692,COLUMN(GDP!C364),0)</f>
        <v>Madagascar-Africa</v>
      </c>
      <c r="D364" s="9" t="str">
        <f>VLOOKUP($A364,GDP!$A$1:$H$2692,COLUMN(GDP!D364),0)</f>
        <v>2011</v>
      </c>
      <c r="E364" s="8">
        <f>VLOOKUP($A364,GDP!$A$1:$H$2692,COLUMN(GDP!E364),0)</f>
        <v>9853981624</v>
      </c>
      <c r="F364" s="7">
        <f>VLOOKUP($A364,GDP!$A$1:$H$2692,COLUMN(GDP!F364),0)</f>
        <v>4.1000000000000002E-2</v>
      </c>
      <c r="G364" s="7">
        <f>VLOOKUP($A364,GDP!$A$1:$H$2692,COLUMN(GDP!G364),0)</f>
        <v>19</v>
      </c>
      <c r="H364" s="7">
        <f>VLOOKUP($A364,GDP!$A$1:$H$2692,COLUMN(GDP!H364),0)</f>
        <v>0.52500000000000002</v>
      </c>
      <c r="I364" s="6">
        <f>VLOOKUP($A364,ENERGY!$A$1:$F$2692,COLUMN(ENERGY!E363),0)</f>
        <v>0</v>
      </c>
      <c r="J364" s="6">
        <f>VLOOKUP($A364,ENERGY!$A$1:$F$2692,COLUMN(ENERGY!F363),0)</f>
        <v>1742</v>
      </c>
      <c r="K364" s="6">
        <f>VLOOKUP($A364,'HUMAN RESOURCES'!$A$1:$M$2692,COLUMN('HUMAN RESOURCES'!$E364),0)</f>
        <v>3.5000000000000003E-2</v>
      </c>
      <c r="L364" s="6">
        <f>VLOOKUP($A364,'HUMAN RESOURCES'!$A$1:$M$2692,COLUMN('HUMAN RESOURCES'!$F364),0)</f>
        <v>4.2000000000000003E-2</v>
      </c>
      <c r="M364" s="6">
        <f>VLOOKUP($A364,'HUMAN RESOURCES'!$A$1:$M$2692,COLUMN('HUMAN RESOURCES'!$G364),0)</f>
        <v>65</v>
      </c>
      <c r="N364" s="6">
        <f>VLOOKUP($A364,'HUMAN RESOURCES'!$A$1:$M$2692,COLUMN('HUMAN RESOURCES'!$H364),0)</f>
        <v>62</v>
      </c>
      <c r="O364" s="6">
        <f>VLOOKUP($A364,'HUMAN RESOURCES'!$A$1:$M$2692,COLUMN('HUMAN RESOURCES'!$I364),0)</f>
        <v>0.43099999999999999</v>
      </c>
      <c r="P364" s="6">
        <f>VLOOKUP($A364,'HUMAN RESOURCES'!$A$1:$M$2692,COLUMN('HUMAN RESOURCES'!$J364),0)</f>
        <v>0.54100000000000004</v>
      </c>
      <c r="Q364" s="6">
        <f>VLOOKUP($A364,'HUMAN RESOURCES'!$A$1:$M$2692,COLUMN('HUMAN RESOURCES'!$K364),0)</f>
        <v>2.8000000000000001E-2</v>
      </c>
      <c r="R364" s="6">
        <f>VLOOKUP($A364,'HUMAN RESOURCES'!$A$1:$M$2692,COLUMN('HUMAN RESOURCES'!$L364),0)</f>
        <v>21678934</v>
      </c>
      <c r="S364" s="6">
        <f>VLOOKUP($A364,'HUMAN RESOURCES'!$A$1:$M$2692,COLUMN('HUMAN RESOURCES'!$F364),0)</f>
        <v>4.2000000000000003E-2</v>
      </c>
      <c r="T364" s="6">
        <f>VLOOKUP($A364,TOURISM!$A$1:$F$2692,COLUMN(TOURISM!$E364),0)</f>
        <v>0</v>
      </c>
      <c r="U364" s="6">
        <f>VLOOKUP($A364,TOURISM!$A$1:$F$2692,COLUMN(TOURISM!$F364),0)</f>
        <v>0</v>
      </c>
      <c r="V364" s="6">
        <f>VLOOKUP($A364,BUSINESS!$A$1:$J$2692,COLUMN(BUSINESS!$E364),0)</f>
        <v>0.371</v>
      </c>
      <c r="W364" s="6">
        <f>VLOOKUP($A364,BUSINESS!$A$1:$J$2692,COLUMN(BUSINESS!$F364),0)</f>
        <v>8</v>
      </c>
      <c r="X364" s="6">
        <f>VLOOKUP($A364,BUSINESS!$A$1:$J$2692,COLUMN(BUSINESS!$G364),0)</f>
        <v>0</v>
      </c>
      <c r="Y364" s="6">
        <f>VLOOKUP($A364,BUSINESS!$A$1:$J$2692,COLUMN(BUSINESS!$H364),0)</f>
        <v>201</v>
      </c>
      <c r="Z364" s="6">
        <f>VLOOKUP($A364,BUSINESS!$A$1:$J$2692,COLUMN(BUSINESS!$I364),0)</f>
        <v>1.9E-2</v>
      </c>
      <c r="AA364" s="6">
        <f>VLOOKUP($A364,BUSINESS!$A$1:$J$2692,COLUMN(BUSINESS!$J364),0)</f>
        <v>0.4</v>
      </c>
      <c r="AB364" s="5"/>
      <c r="AC364" s="5"/>
      <c r="AD364" s="5"/>
      <c r="AE364" s="5"/>
    </row>
    <row r="365" spans="1:31" ht="15.75" customHeight="1" x14ac:dyDescent="0.25">
      <c r="A365" s="6">
        <v>364</v>
      </c>
      <c r="B365" s="7" t="str">
        <f>VLOOKUP($A365,GDP!$A$1:$H$2692,COLUMN(GDP!B365),0)</f>
        <v>Africa</v>
      </c>
      <c r="C365" s="8" t="str">
        <f>VLOOKUP($A365,GDP!$A$1:$H$2692,COLUMN(GDP!C365),0)</f>
        <v>Madagascar-Africa</v>
      </c>
      <c r="D365" s="9" t="str">
        <f>VLOOKUP($A365,GDP!$A$1:$H$2692,COLUMN(GDP!D365),0)</f>
        <v>2012</v>
      </c>
      <c r="E365" s="8">
        <f>VLOOKUP($A365,GDP!$A$1:$H$2692,COLUMN(GDP!E365),0)</f>
        <v>9880703883</v>
      </c>
      <c r="F365" s="7">
        <f>VLOOKUP($A365,GDP!$A$1:$H$2692,COLUMN(GDP!F365),0)</f>
        <v>4.1000000000000002E-2</v>
      </c>
      <c r="G365" s="7">
        <f>VLOOKUP($A365,GDP!$A$1:$H$2692,COLUMN(GDP!G365),0)</f>
        <v>18</v>
      </c>
      <c r="H365" s="7">
        <f>VLOOKUP($A365,GDP!$A$1:$H$2692,COLUMN(GDP!H365),0)</f>
        <v>0.6</v>
      </c>
      <c r="I365" s="6">
        <f>VLOOKUP($A365,ENERGY!$A$1:$F$2692,COLUMN(ENERGY!E364),0)</f>
        <v>0</v>
      </c>
      <c r="J365" s="6">
        <f>VLOOKUP($A365,ENERGY!$A$1:$F$2692,COLUMN(ENERGY!F364),0)</f>
        <v>1874</v>
      </c>
      <c r="K365" s="6">
        <f>VLOOKUP($A365,'HUMAN RESOURCES'!$A$1:$M$2692,COLUMN('HUMAN RESOURCES'!$E365),0)</f>
        <v>3.5000000000000003E-2</v>
      </c>
      <c r="L365" s="6">
        <f>VLOOKUP($A365,'HUMAN RESOURCES'!$A$1:$M$2692,COLUMN('HUMAN RESOURCES'!$F365),0)</f>
        <v>4.1000000000000002E-2</v>
      </c>
      <c r="M365" s="6">
        <f>VLOOKUP($A365,'HUMAN RESOURCES'!$A$1:$M$2692,COLUMN('HUMAN RESOURCES'!$G365),0)</f>
        <v>66</v>
      </c>
      <c r="N365" s="6">
        <f>VLOOKUP($A365,'HUMAN RESOURCES'!$A$1:$M$2692,COLUMN('HUMAN RESOURCES'!$H365),0)</f>
        <v>63</v>
      </c>
      <c r="O365" s="6">
        <f>VLOOKUP($A365,'HUMAN RESOURCES'!$A$1:$M$2692,COLUMN('HUMAN RESOURCES'!$I365),0)</f>
        <v>0.42699999999999999</v>
      </c>
      <c r="P365" s="6">
        <f>VLOOKUP($A365,'HUMAN RESOURCES'!$A$1:$M$2692,COLUMN('HUMAN RESOURCES'!$J365),0)</f>
        <v>0.54500000000000004</v>
      </c>
      <c r="Q365" s="6">
        <f>VLOOKUP($A365,'HUMAN RESOURCES'!$A$1:$M$2692,COLUMN('HUMAN RESOURCES'!$K365),0)</f>
        <v>2.8000000000000001E-2</v>
      </c>
      <c r="R365" s="6">
        <f>VLOOKUP($A365,'HUMAN RESOURCES'!$A$1:$M$2692,COLUMN('HUMAN RESOURCES'!$L365),0)</f>
        <v>22293914</v>
      </c>
      <c r="S365" s="6">
        <f>VLOOKUP($A365,'HUMAN RESOURCES'!$A$1:$M$2692,COLUMN('HUMAN RESOURCES'!$F365),0)</f>
        <v>4.1000000000000002E-2</v>
      </c>
      <c r="T365" s="6">
        <f>VLOOKUP($A365,TOURISM!$A$1:$F$2692,COLUMN(TOURISM!$E365),0)</f>
        <v>0</v>
      </c>
      <c r="U365" s="6">
        <f>VLOOKUP($A365,TOURISM!$A$1:$F$2692,COLUMN(TOURISM!$F365),0)</f>
        <v>0</v>
      </c>
      <c r="V365" s="6">
        <f>VLOOKUP($A365,BUSINESS!$A$1:$J$2692,COLUMN(BUSINESS!$E365),0)</f>
        <v>0.36399999999999999</v>
      </c>
      <c r="W365" s="6">
        <f>VLOOKUP($A365,BUSINESS!$A$1:$J$2692,COLUMN(BUSINESS!$F365),0)</f>
        <v>8</v>
      </c>
      <c r="X365" s="6">
        <f>VLOOKUP($A365,BUSINESS!$A$1:$J$2692,COLUMN(BUSINESS!$G365),0)</f>
        <v>144</v>
      </c>
      <c r="Y365" s="6">
        <f>VLOOKUP($A365,BUSINESS!$A$1:$J$2692,COLUMN(BUSINESS!$H365),0)</f>
        <v>201</v>
      </c>
      <c r="Z365" s="6">
        <f>VLOOKUP($A365,BUSINESS!$A$1:$J$2692,COLUMN(BUSINESS!$I365),0)</f>
        <v>2.1000000000000001E-2</v>
      </c>
      <c r="AA365" s="6">
        <f>VLOOKUP($A365,BUSINESS!$A$1:$J$2692,COLUMN(BUSINESS!$J365),0)</f>
        <v>0.39400000000000002</v>
      </c>
      <c r="AB365" s="5"/>
      <c r="AC365" s="5"/>
      <c r="AD365" s="5"/>
      <c r="AE365" s="5"/>
    </row>
    <row r="366" spans="1:31" ht="15.75" customHeight="1" x14ac:dyDescent="0.25">
      <c r="A366" s="6">
        <v>365</v>
      </c>
      <c r="B366" s="7" t="str">
        <f>VLOOKUP($A366,GDP!$A$1:$H$2692,COLUMN(GDP!B366),0)</f>
        <v>Africa</v>
      </c>
      <c r="C366" s="8" t="str">
        <f>VLOOKUP($A366,GDP!$A$1:$H$2692,COLUMN(GDP!C366),0)</f>
        <v>Malawi-Africa</v>
      </c>
      <c r="D366" s="9" t="str">
        <f>VLOOKUP($A366,GDP!$A$1:$H$2692,COLUMN(GDP!D366),0)</f>
        <v>2000</v>
      </c>
      <c r="E366" s="8">
        <f>VLOOKUP($A366,GDP!$A$1:$H$2692,COLUMN(GDP!E366),0)</f>
        <v>1743506287</v>
      </c>
      <c r="F366" s="7">
        <f>VLOOKUP($A366,GDP!$A$1:$H$2692,COLUMN(GDP!F366),0)</f>
        <v>6.0999999999999999E-2</v>
      </c>
      <c r="G366" s="7">
        <f>VLOOKUP($A366,GDP!$A$1:$H$2692,COLUMN(GDP!G366),0)</f>
        <v>9</v>
      </c>
      <c r="H366" s="7">
        <f>VLOOKUP($A366,GDP!$A$1:$H$2692,COLUMN(GDP!H366),0)</f>
        <v>0.53100000000000003</v>
      </c>
      <c r="I366" s="6">
        <f>VLOOKUP($A366,ENERGY!$A$1:$F$2692,COLUMN(ENERGY!E365),0)</f>
        <v>0</v>
      </c>
      <c r="J366" s="6">
        <f>VLOOKUP($A366,ENERGY!$A$1:$F$2692,COLUMN(ENERGY!F365),0)</f>
        <v>0</v>
      </c>
      <c r="K366" s="6">
        <f>VLOOKUP($A366,'HUMAN RESOURCES'!$A$1:$M$2692,COLUMN('HUMAN RESOURCES'!$E366),0)</f>
        <v>4.4999999999999998E-2</v>
      </c>
      <c r="L366" s="6">
        <f>VLOOKUP($A366,'HUMAN RESOURCES'!$A$1:$M$2692,COLUMN('HUMAN RESOURCES'!$F366),0)</f>
        <v>0.10299999999999999</v>
      </c>
      <c r="M366" s="6">
        <f>VLOOKUP($A366,'HUMAN RESOURCES'!$A$1:$M$2692,COLUMN('HUMAN RESOURCES'!$G366),0)</f>
        <v>46</v>
      </c>
      <c r="N366" s="6">
        <f>VLOOKUP($A366,'HUMAN RESOURCES'!$A$1:$M$2692,COLUMN('HUMAN RESOURCES'!$H366),0)</f>
        <v>46</v>
      </c>
      <c r="O366" s="6">
        <f>VLOOKUP($A366,'HUMAN RESOURCES'!$A$1:$M$2692,COLUMN('HUMAN RESOURCES'!$I366),0)</f>
        <v>0.45800000000000002</v>
      </c>
      <c r="P366" s="6">
        <f>VLOOKUP($A366,'HUMAN RESOURCES'!$A$1:$M$2692,COLUMN('HUMAN RESOURCES'!$J366),0)</f>
        <v>0.51100000000000001</v>
      </c>
      <c r="Q366" s="6">
        <f>VLOOKUP($A366,'HUMAN RESOURCES'!$A$1:$M$2692,COLUMN('HUMAN RESOURCES'!$K366),0)</f>
        <v>3.1E-2</v>
      </c>
      <c r="R366" s="6">
        <f>VLOOKUP($A366,'HUMAN RESOURCES'!$A$1:$M$2692,COLUMN('HUMAN RESOURCES'!$L366),0)</f>
        <v>11321496</v>
      </c>
      <c r="S366" s="6">
        <f>VLOOKUP($A366,'HUMAN RESOURCES'!$A$1:$M$2692,COLUMN('HUMAN RESOURCES'!$F366),0)</f>
        <v>0.10299999999999999</v>
      </c>
      <c r="T366" s="6">
        <f>VLOOKUP($A366,TOURISM!$A$1:$F$2692,COLUMN(TOURISM!$E366),0)</f>
        <v>29000000</v>
      </c>
      <c r="U366" s="6">
        <f>VLOOKUP($A366,TOURISM!$A$1:$F$2692,COLUMN(TOURISM!$F366),0)</f>
        <v>53000000</v>
      </c>
      <c r="V366" s="6">
        <f>VLOOKUP($A366,BUSINESS!$A$1:$J$2692,COLUMN(BUSINESS!$E366),0)</f>
        <v>0</v>
      </c>
      <c r="W366" s="6">
        <f>VLOOKUP($A366,BUSINESS!$A$1:$J$2692,COLUMN(BUSINESS!$F366),0)</f>
        <v>0</v>
      </c>
      <c r="X366" s="6">
        <f>VLOOKUP($A366,BUSINESS!$A$1:$J$2692,COLUMN(BUSINESS!$G366),0)</f>
        <v>0</v>
      </c>
      <c r="Y366" s="6">
        <f>VLOOKUP($A366,BUSINESS!$A$1:$J$2692,COLUMN(BUSINESS!$H366),0)</f>
        <v>0</v>
      </c>
      <c r="Z366" s="6">
        <f>VLOOKUP($A366,BUSINESS!$A$1:$J$2692,COLUMN(BUSINESS!$I366),0)</f>
        <v>1E-3</v>
      </c>
      <c r="AA366" s="6">
        <f>VLOOKUP($A366,BUSINESS!$A$1:$J$2692,COLUMN(BUSINESS!$J366),0)</f>
        <v>4.0000000000000001E-3</v>
      </c>
      <c r="AB366" s="5"/>
      <c r="AC366" s="5"/>
      <c r="AD366" s="5"/>
      <c r="AE366" s="5"/>
    </row>
    <row r="367" spans="1:31" ht="15.75" customHeight="1" x14ac:dyDescent="0.25">
      <c r="A367" s="6">
        <v>366</v>
      </c>
      <c r="B367" s="7" t="str">
        <f>VLOOKUP($A367,GDP!$A$1:$H$2692,COLUMN(GDP!B367),0)</f>
        <v>Africa</v>
      </c>
      <c r="C367" s="8" t="str">
        <f>VLOOKUP($A367,GDP!$A$1:$H$2692,COLUMN(GDP!C367),0)</f>
        <v>Malawi-Africa</v>
      </c>
      <c r="D367" s="9" t="str">
        <f>VLOOKUP($A367,GDP!$A$1:$H$2692,COLUMN(GDP!D367),0)</f>
        <v>2001</v>
      </c>
      <c r="E367" s="8">
        <f>VLOOKUP($A367,GDP!$A$1:$H$2692,COLUMN(GDP!E367),0)</f>
        <v>1716502069</v>
      </c>
      <c r="F367" s="7">
        <f>VLOOKUP($A367,GDP!$A$1:$H$2692,COLUMN(GDP!F367),0)</f>
        <v>5.0999999999999997E-2</v>
      </c>
      <c r="G367" s="7">
        <f>VLOOKUP($A367,GDP!$A$1:$H$2692,COLUMN(GDP!G367),0)</f>
        <v>8</v>
      </c>
      <c r="H367" s="7">
        <f>VLOOKUP($A367,GDP!$A$1:$H$2692,COLUMN(GDP!H367),0)</f>
        <v>0.56200000000000006</v>
      </c>
      <c r="I367" s="6">
        <f>VLOOKUP($A367,ENERGY!$A$1:$F$2692,COLUMN(ENERGY!E366),0)</f>
        <v>0</v>
      </c>
      <c r="J367" s="6">
        <f>VLOOKUP($A367,ENERGY!$A$1:$F$2692,COLUMN(ENERGY!F366),0)</f>
        <v>0</v>
      </c>
      <c r="K367" s="6">
        <f>VLOOKUP($A367,'HUMAN RESOURCES'!$A$1:$M$2692,COLUMN('HUMAN RESOURCES'!$E367),0)</f>
        <v>4.4999999999999998E-2</v>
      </c>
      <c r="L367" s="6">
        <f>VLOOKUP($A367,'HUMAN RESOURCES'!$A$1:$M$2692,COLUMN('HUMAN RESOURCES'!$F367),0)</f>
        <v>9.7000000000000003E-2</v>
      </c>
      <c r="M367" s="6">
        <f>VLOOKUP($A367,'HUMAN RESOURCES'!$A$1:$M$2692,COLUMN('HUMAN RESOURCES'!$G367),0)</f>
        <v>46</v>
      </c>
      <c r="N367" s="6">
        <f>VLOOKUP($A367,'HUMAN RESOURCES'!$A$1:$M$2692,COLUMN('HUMAN RESOURCES'!$H367),0)</f>
        <v>46</v>
      </c>
      <c r="O367" s="6">
        <f>VLOOKUP($A367,'HUMAN RESOURCES'!$A$1:$M$2692,COLUMN('HUMAN RESOURCES'!$I367),0)</f>
        <v>0.46</v>
      </c>
      <c r="P367" s="6">
        <f>VLOOKUP($A367,'HUMAN RESOURCES'!$A$1:$M$2692,COLUMN('HUMAN RESOURCES'!$J367),0)</f>
        <v>0.51</v>
      </c>
      <c r="Q367" s="6">
        <f>VLOOKUP($A367,'HUMAN RESOURCES'!$A$1:$M$2692,COLUMN('HUMAN RESOURCES'!$K367),0)</f>
        <v>0.03</v>
      </c>
      <c r="R367" s="6">
        <f>VLOOKUP($A367,'HUMAN RESOURCES'!$A$1:$M$2692,COLUMN('HUMAN RESOURCES'!$L367),0)</f>
        <v>11623166</v>
      </c>
      <c r="S367" s="6">
        <f>VLOOKUP($A367,'HUMAN RESOURCES'!$A$1:$M$2692,COLUMN('HUMAN RESOURCES'!$F367),0)</f>
        <v>9.7000000000000003E-2</v>
      </c>
      <c r="T367" s="6">
        <f>VLOOKUP($A367,TOURISM!$A$1:$F$2692,COLUMN(TOURISM!$E367),0)</f>
        <v>40000000</v>
      </c>
      <c r="U367" s="6">
        <f>VLOOKUP($A367,TOURISM!$A$1:$F$2692,COLUMN(TOURISM!$F367),0)</f>
        <v>52000000</v>
      </c>
      <c r="V367" s="6">
        <f>VLOOKUP($A367,BUSINESS!$A$1:$J$2692,COLUMN(BUSINESS!$E367),0)</f>
        <v>0</v>
      </c>
      <c r="W367" s="6">
        <f>VLOOKUP($A367,BUSINESS!$A$1:$J$2692,COLUMN(BUSINESS!$F367),0)</f>
        <v>0</v>
      </c>
      <c r="X367" s="6">
        <f>VLOOKUP($A367,BUSINESS!$A$1:$J$2692,COLUMN(BUSINESS!$G367),0)</f>
        <v>0</v>
      </c>
      <c r="Y367" s="6">
        <f>VLOOKUP($A367,BUSINESS!$A$1:$J$2692,COLUMN(BUSINESS!$H367),0)</f>
        <v>0</v>
      </c>
      <c r="Z367" s="6">
        <f>VLOOKUP($A367,BUSINESS!$A$1:$J$2692,COLUMN(BUSINESS!$I367),0)</f>
        <v>2E-3</v>
      </c>
      <c r="AA367" s="6">
        <f>VLOOKUP($A367,BUSINESS!$A$1:$J$2692,COLUMN(BUSINESS!$J367),0)</f>
        <v>5.0000000000000001E-3</v>
      </c>
      <c r="AB367" s="5"/>
      <c r="AC367" s="5"/>
      <c r="AD367" s="5"/>
      <c r="AE367" s="5"/>
    </row>
    <row r="368" spans="1:31" ht="15.75" customHeight="1" x14ac:dyDescent="0.25">
      <c r="A368" s="6">
        <v>367</v>
      </c>
      <c r="B368" s="7" t="str">
        <f>VLOOKUP($A368,GDP!$A$1:$H$2692,COLUMN(GDP!B368),0)</f>
        <v>Africa</v>
      </c>
      <c r="C368" s="8" t="str">
        <f>VLOOKUP($A368,GDP!$A$1:$H$2692,COLUMN(GDP!C368),0)</f>
        <v>Malawi-Africa</v>
      </c>
      <c r="D368" s="9" t="str">
        <f>VLOOKUP($A368,GDP!$A$1:$H$2692,COLUMN(GDP!D368),0)</f>
        <v>2002</v>
      </c>
      <c r="E368" s="8">
        <f>VLOOKUP($A368,GDP!$A$1:$H$2692,COLUMN(GDP!E368),0)</f>
        <v>2665158943</v>
      </c>
      <c r="F368" s="7">
        <f>VLOOKUP($A368,GDP!$A$1:$H$2692,COLUMN(GDP!F368),0)</f>
        <v>4.8000000000000001E-2</v>
      </c>
      <c r="G368" s="7">
        <f>VLOOKUP($A368,GDP!$A$1:$H$2692,COLUMN(GDP!G368),0)</f>
        <v>11</v>
      </c>
      <c r="H368" s="7">
        <f>VLOOKUP($A368,GDP!$A$1:$H$2692,COLUMN(GDP!H368),0)</f>
        <v>0.505</v>
      </c>
      <c r="I368" s="6">
        <f>VLOOKUP($A368,ENERGY!$A$1:$F$2692,COLUMN(ENERGY!E367),0)</f>
        <v>0</v>
      </c>
      <c r="J368" s="6">
        <f>VLOOKUP($A368,ENERGY!$A$1:$F$2692,COLUMN(ENERGY!F367),0)</f>
        <v>1239</v>
      </c>
      <c r="K368" s="6">
        <f>VLOOKUP($A368,'HUMAN RESOURCES'!$A$1:$M$2692,COLUMN('HUMAN RESOURCES'!$E368),0)</f>
        <v>4.3999999999999997E-2</v>
      </c>
      <c r="L368" s="6">
        <f>VLOOKUP($A368,'HUMAN RESOURCES'!$A$1:$M$2692,COLUMN('HUMAN RESOURCES'!$F368),0)</f>
        <v>0.09</v>
      </c>
      <c r="M368" s="6">
        <f>VLOOKUP($A368,'HUMAN RESOURCES'!$A$1:$M$2692,COLUMN('HUMAN RESOURCES'!$G368),0)</f>
        <v>47</v>
      </c>
      <c r="N368" s="6">
        <f>VLOOKUP($A368,'HUMAN RESOURCES'!$A$1:$M$2692,COLUMN('HUMAN RESOURCES'!$H368),0)</f>
        <v>47</v>
      </c>
      <c r="O368" s="6">
        <f>VLOOKUP($A368,'HUMAN RESOURCES'!$A$1:$M$2692,COLUMN('HUMAN RESOURCES'!$I368),0)</f>
        <v>0.46100000000000002</v>
      </c>
      <c r="P368" s="6">
        <f>VLOOKUP($A368,'HUMAN RESOURCES'!$A$1:$M$2692,COLUMN('HUMAN RESOURCES'!$J368),0)</f>
        <v>0.50900000000000001</v>
      </c>
      <c r="Q368" s="6">
        <f>VLOOKUP($A368,'HUMAN RESOURCES'!$A$1:$M$2692,COLUMN('HUMAN RESOURCES'!$K368),0)</f>
        <v>0.03</v>
      </c>
      <c r="R368" s="6">
        <f>VLOOKUP($A368,'HUMAN RESOURCES'!$A$1:$M$2692,COLUMN('HUMAN RESOURCES'!$L368),0)</f>
        <v>11926778</v>
      </c>
      <c r="S368" s="6">
        <f>VLOOKUP($A368,'HUMAN RESOURCES'!$A$1:$M$2692,COLUMN('HUMAN RESOURCES'!$F368),0)</f>
        <v>0.09</v>
      </c>
      <c r="T368" s="6">
        <f>VLOOKUP($A368,TOURISM!$A$1:$F$2692,COLUMN(TOURISM!$E368),0)</f>
        <v>45000000</v>
      </c>
      <c r="U368" s="6">
        <f>VLOOKUP($A368,TOURISM!$A$1:$F$2692,COLUMN(TOURISM!$F368),0)</f>
        <v>86000000</v>
      </c>
      <c r="V368" s="6">
        <f>VLOOKUP($A368,BUSINESS!$A$1:$J$2692,COLUMN(BUSINESS!$E368),0)</f>
        <v>0</v>
      </c>
      <c r="W368" s="6">
        <f>VLOOKUP($A368,BUSINESS!$A$1:$J$2692,COLUMN(BUSINESS!$F368),0)</f>
        <v>0</v>
      </c>
      <c r="X368" s="6">
        <f>VLOOKUP($A368,BUSINESS!$A$1:$J$2692,COLUMN(BUSINESS!$G368),0)</f>
        <v>0</v>
      </c>
      <c r="Y368" s="6">
        <f>VLOOKUP($A368,BUSINESS!$A$1:$J$2692,COLUMN(BUSINESS!$H368),0)</f>
        <v>0</v>
      </c>
      <c r="Z368" s="6">
        <f>VLOOKUP($A368,BUSINESS!$A$1:$J$2692,COLUMN(BUSINESS!$I368),0)</f>
        <v>2E-3</v>
      </c>
      <c r="AA368" s="6">
        <f>VLOOKUP($A368,BUSINESS!$A$1:$J$2692,COLUMN(BUSINESS!$J368),0)</f>
        <v>7.0000000000000001E-3</v>
      </c>
      <c r="AB368" s="5"/>
      <c r="AC368" s="5"/>
      <c r="AD368" s="5"/>
      <c r="AE368" s="5"/>
    </row>
    <row r="369" spans="1:31" ht="15.75" customHeight="1" x14ac:dyDescent="0.25">
      <c r="A369" s="6">
        <v>368</v>
      </c>
      <c r="B369" s="7" t="str">
        <f>VLOOKUP($A369,GDP!$A$1:$H$2692,COLUMN(GDP!B369),0)</f>
        <v>Africa</v>
      </c>
      <c r="C369" s="8" t="str">
        <f>VLOOKUP($A369,GDP!$A$1:$H$2692,COLUMN(GDP!C369),0)</f>
        <v>Malawi-Africa</v>
      </c>
      <c r="D369" s="9" t="str">
        <f>VLOOKUP($A369,GDP!$A$1:$H$2692,COLUMN(GDP!D369),0)</f>
        <v>2003</v>
      </c>
      <c r="E369" s="8">
        <f>VLOOKUP($A369,GDP!$A$1:$H$2692,COLUMN(GDP!E369),0)</f>
        <v>2424656666</v>
      </c>
      <c r="F369" s="7">
        <f>VLOOKUP($A369,GDP!$A$1:$H$2692,COLUMN(GDP!F369),0)</f>
        <v>6.3E-2</v>
      </c>
      <c r="G369" s="7">
        <f>VLOOKUP($A369,GDP!$A$1:$H$2692,COLUMN(GDP!G369),0)</f>
        <v>13</v>
      </c>
      <c r="H369" s="7">
        <f>VLOOKUP($A369,GDP!$A$1:$H$2692,COLUMN(GDP!H369),0)</f>
        <v>0.48899999999999999</v>
      </c>
      <c r="I369" s="6">
        <f>VLOOKUP($A369,ENERGY!$A$1:$F$2692,COLUMN(ENERGY!E368),0)</f>
        <v>0</v>
      </c>
      <c r="J369" s="6">
        <f>VLOOKUP($A369,ENERGY!$A$1:$F$2692,COLUMN(ENERGY!F368),0)</f>
        <v>1060</v>
      </c>
      <c r="K369" s="6">
        <f>VLOOKUP($A369,'HUMAN RESOURCES'!$A$1:$M$2692,COLUMN('HUMAN RESOURCES'!$E369),0)</f>
        <v>4.2999999999999997E-2</v>
      </c>
      <c r="L369" s="6">
        <f>VLOOKUP($A369,'HUMAN RESOURCES'!$A$1:$M$2692,COLUMN('HUMAN RESOURCES'!$F369),0)</f>
        <v>8.4000000000000005E-2</v>
      </c>
      <c r="M369" s="6">
        <f>VLOOKUP($A369,'HUMAN RESOURCES'!$A$1:$M$2692,COLUMN('HUMAN RESOURCES'!$G369),0)</f>
        <v>47</v>
      </c>
      <c r="N369" s="6">
        <f>VLOOKUP($A369,'HUMAN RESOURCES'!$A$1:$M$2692,COLUMN('HUMAN RESOURCES'!$H369),0)</f>
        <v>47</v>
      </c>
      <c r="O369" s="6">
        <f>VLOOKUP($A369,'HUMAN RESOURCES'!$A$1:$M$2692,COLUMN('HUMAN RESOURCES'!$I369),0)</f>
        <v>0.46100000000000002</v>
      </c>
      <c r="P369" s="6">
        <f>VLOOKUP($A369,'HUMAN RESOURCES'!$A$1:$M$2692,COLUMN('HUMAN RESOURCES'!$J369),0)</f>
        <v>0.50900000000000001</v>
      </c>
      <c r="Q369" s="6">
        <f>VLOOKUP($A369,'HUMAN RESOURCES'!$A$1:$M$2692,COLUMN('HUMAN RESOURCES'!$K369),0)</f>
        <v>0.03</v>
      </c>
      <c r="R369" s="6">
        <f>VLOOKUP($A369,'HUMAN RESOURCES'!$A$1:$M$2692,COLUMN('HUMAN RESOURCES'!$L369),0)</f>
        <v>12238739</v>
      </c>
      <c r="S369" s="6">
        <f>VLOOKUP($A369,'HUMAN RESOURCES'!$A$1:$M$2692,COLUMN('HUMAN RESOURCES'!$F369),0)</f>
        <v>8.4000000000000005E-2</v>
      </c>
      <c r="T369" s="6">
        <f>VLOOKUP($A369,TOURISM!$A$1:$F$2692,COLUMN(TOURISM!$E369),0)</f>
        <v>66000000</v>
      </c>
      <c r="U369" s="6">
        <f>VLOOKUP($A369,TOURISM!$A$1:$F$2692,COLUMN(TOURISM!$F369),0)</f>
        <v>70000000</v>
      </c>
      <c r="V369" s="6">
        <f>VLOOKUP($A369,BUSINESS!$A$1:$J$2692,COLUMN(BUSINESS!$E369),0)</f>
        <v>0</v>
      </c>
      <c r="W369" s="6">
        <f>VLOOKUP($A369,BUSINESS!$A$1:$J$2692,COLUMN(BUSINESS!$F369),0)</f>
        <v>45</v>
      </c>
      <c r="X369" s="6">
        <f>VLOOKUP($A369,BUSINESS!$A$1:$J$2692,COLUMN(BUSINESS!$G369),0)</f>
        <v>0</v>
      </c>
      <c r="Y369" s="6">
        <f>VLOOKUP($A369,BUSINESS!$A$1:$J$2692,COLUMN(BUSINESS!$H369),0)</f>
        <v>0</v>
      </c>
      <c r="Z369" s="6">
        <f>VLOOKUP($A369,BUSINESS!$A$1:$J$2692,COLUMN(BUSINESS!$I369),0)</f>
        <v>3.0000000000000001E-3</v>
      </c>
      <c r="AA369" s="6">
        <f>VLOOKUP($A369,BUSINESS!$A$1:$J$2692,COLUMN(BUSINESS!$J369),0)</f>
        <v>1.0999999999999999E-2</v>
      </c>
      <c r="AB369" s="5"/>
      <c r="AC369" s="5"/>
      <c r="AD369" s="5"/>
      <c r="AE369" s="5"/>
    </row>
    <row r="370" spans="1:31" ht="15.75" customHeight="1" x14ac:dyDescent="0.25">
      <c r="A370" s="6">
        <v>369</v>
      </c>
      <c r="B370" s="7" t="str">
        <f>VLOOKUP($A370,GDP!$A$1:$H$2692,COLUMN(GDP!B370),0)</f>
        <v>Africa</v>
      </c>
      <c r="C370" s="8" t="str">
        <f>VLOOKUP($A370,GDP!$A$1:$H$2692,COLUMN(GDP!C370),0)</f>
        <v>Malawi-Africa</v>
      </c>
      <c r="D370" s="9" t="str">
        <f>VLOOKUP($A370,GDP!$A$1:$H$2692,COLUMN(GDP!D370),0)</f>
        <v>2004</v>
      </c>
      <c r="E370" s="8">
        <f>VLOOKUP($A370,GDP!$A$1:$H$2692,COLUMN(GDP!E370),0)</f>
        <v>2625127098</v>
      </c>
      <c r="F370" s="7">
        <f>VLOOKUP($A370,GDP!$A$1:$H$2692,COLUMN(GDP!F370),0)</f>
        <v>7.8E-2</v>
      </c>
      <c r="G370" s="7">
        <f>VLOOKUP($A370,GDP!$A$1:$H$2692,COLUMN(GDP!G370),0)</f>
        <v>16</v>
      </c>
      <c r="H370" s="7">
        <f>VLOOKUP($A370,GDP!$A$1:$H$2692,COLUMN(GDP!H370),0)</f>
        <v>0.36799999999999999</v>
      </c>
      <c r="I370" s="6">
        <f>VLOOKUP($A370,ENERGY!$A$1:$F$2692,COLUMN(ENERGY!E369),0)</f>
        <v>0</v>
      </c>
      <c r="J370" s="6">
        <f>VLOOKUP($A370,ENERGY!$A$1:$F$2692,COLUMN(ENERGY!F369),0)</f>
        <v>1155</v>
      </c>
      <c r="K370" s="6">
        <f>VLOOKUP($A370,'HUMAN RESOURCES'!$A$1:$M$2692,COLUMN('HUMAN RESOURCES'!$E370),0)</f>
        <v>4.2999999999999997E-2</v>
      </c>
      <c r="L370" s="6">
        <f>VLOOKUP($A370,'HUMAN RESOURCES'!$A$1:$M$2692,COLUMN('HUMAN RESOURCES'!$F370),0)</f>
        <v>7.8E-2</v>
      </c>
      <c r="M370" s="6">
        <f>VLOOKUP($A370,'HUMAN RESOURCES'!$A$1:$M$2692,COLUMN('HUMAN RESOURCES'!$G370),0)</f>
        <v>48</v>
      </c>
      <c r="N370" s="6">
        <f>VLOOKUP($A370,'HUMAN RESOURCES'!$A$1:$M$2692,COLUMN('HUMAN RESOURCES'!$H370),0)</f>
        <v>48</v>
      </c>
      <c r="O370" s="6">
        <f>VLOOKUP($A370,'HUMAN RESOURCES'!$A$1:$M$2692,COLUMN('HUMAN RESOURCES'!$I370),0)</f>
        <v>0.46100000000000002</v>
      </c>
      <c r="P370" s="6">
        <f>VLOOKUP($A370,'HUMAN RESOURCES'!$A$1:$M$2692,COLUMN('HUMAN RESOURCES'!$J370),0)</f>
        <v>0.50800000000000001</v>
      </c>
      <c r="Q370" s="6">
        <f>VLOOKUP($A370,'HUMAN RESOURCES'!$A$1:$M$2692,COLUMN('HUMAN RESOURCES'!$K370),0)</f>
        <v>0.03</v>
      </c>
      <c r="R370" s="6">
        <f>VLOOKUP($A370,'HUMAN RESOURCES'!$A$1:$M$2692,COLUMN('HUMAN RESOURCES'!$L370),0)</f>
        <v>12569091</v>
      </c>
      <c r="S370" s="6">
        <f>VLOOKUP($A370,'HUMAN RESOURCES'!$A$1:$M$2692,COLUMN('HUMAN RESOURCES'!$F370),0)</f>
        <v>7.8E-2</v>
      </c>
      <c r="T370" s="6">
        <f>VLOOKUP($A370,TOURISM!$A$1:$F$2692,COLUMN(TOURISM!$E370),0)</f>
        <v>74000000</v>
      </c>
      <c r="U370" s="6">
        <f>VLOOKUP($A370,TOURISM!$A$1:$F$2692,COLUMN(TOURISM!$F370),0)</f>
        <v>70000000</v>
      </c>
      <c r="V370" s="6">
        <f>VLOOKUP($A370,BUSINESS!$A$1:$J$2692,COLUMN(BUSINESS!$E370),0)</f>
        <v>0</v>
      </c>
      <c r="W370" s="6">
        <f>VLOOKUP($A370,BUSINESS!$A$1:$J$2692,COLUMN(BUSINESS!$F370),0)</f>
        <v>39</v>
      </c>
      <c r="X370" s="6">
        <f>VLOOKUP($A370,BUSINESS!$A$1:$J$2692,COLUMN(BUSINESS!$G370),0)</f>
        <v>0</v>
      </c>
      <c r="Y370" s="6">
        <f>VLOOKUP($A370,BUSINESS!$A$1:$J$2692,COLUMN(BUSINESS!$H370),0)</f>
        <v>0</v>
      </c>
      <c r="Z370" s="6">
        <f>VLOOKUP($A370,BUSINESS!$A$1:$J$2692,COLUMN(BUSINESS!$I370),0)</f>
        <v>3.0000000000000001E-3</v>
      </c>
      <c r="AA370" s="6">
        <f>VLOOKUP($A370,BUSINESS!$A$1:$J$2692,COLUMN(BUSINESS!$J370),0)</f>
        <v>1.7999999999999999E-2</v>
      </c>
      <c r="AB370" s="5"/>
      <c r="AC370" s="5"/>
      <c r="AD370" s="5"/>
      <c r="AE370" s="5"/>
    </row>
    <row r="371" spans="1:31" ht="15.75" customHeight="1" x14ac:dyDescent="0.25">
      <c r="A371" s="6">
        <v>370</v>
      </c>
      <c r="B371" s="7" t="str">
        <f>VLOOKUP($A371,GDP!$A$1:$H$2692,COLUMN(GDP!B371),0)</f>
        <v>Africa</v>
      </c>
      <c r="C371" s="8" t="str">
        <f>VLOOKUP($A371,GDP!$A$1:$H$2692,COLUMN(GDP!C371),0)</f>
        <v>Malawi-Africa</v>
      </c>
      <c r="D371" s="9" t="str">
        <f>VLOOKUP($A371,GDP!$A$1:$H$2692,COLUMN(GDP!D371),0)</f>
        <v>2005</v>
      </c>
      <c r="E371" s="8">
        <f>VLOOKUP($A371,GDP!$A$1:$H$2692,COLUMN(GDP!E371),0)</f>
        <v>2754995877</v>
      </c>
      <c r="F371" s="7">
        <f>VLOOKUP($A371,GDP!$A$1:$H$2692,COLUMN(GDP!F371),0)</f>
        <v>8.2000000000000003E-2</v>
      </c>
      <c r="G371" s="7">
        <f>VLOOKUP($A371,GDP!$A$1:$H$2692,COLUMN(GDP!G371),0)</f>
        <v>17</v>
      </c>
      <c r="H371" s="7">
        <f>VLOOKUP($A371,GDP!$A$1:$H$2692,COLUMN(GDP!H371),0)</f>
        <v>0.33100000000000002</v>
      </c>
      <c r="I371" s="6">
        <f>VLOOKUP($A371,ENERGY!$A$1:$F$2692,COLUMN(ENERGY!E370),0)</f>
        <v>0</v>
      </c>
      <c r="J371" s="6">
        <f>VLOOKUP($A371,ENERGY!$A$1:$F$2692,COLUMN(ENERGY!F370),0)</f>
        <v>953</v>
      </c>
      <c r="K371" s="6">
        <f>VLOOKUP($A371,'HUMAN RESOURCES'!$A$1:$M$2692,COLUMN('HUMAN RESOURCES'!$E371),0)</f>
        <v>4.2000000000000003E-2</v>
      </c>
      <c r="L371" s="6">
        <f>VLOOKUP($A371,'HUMAN RESOURCES'!$A$1:$M$2692,COLUMN('HUMAN RESOURCES'!$F371),0)</f>
        <v>7.2999999999999995E-2</v>
      </c>
      <c r="M371" s="6">
        <f>VLOOKUP($A371,'HUMAN RESOURCES'!$A$1:$M$2692,COLUMN('HUMAN RESOURCES'!$G371),0)</f>
        <v>49</v>
      </c>
      <c r="N371" s="6">
        <f>VLOOKUP($A371,'HUMAN RESOURCES'!$A$1:$M$2692,COLUMN('HUMAN RESOURCES'!$H371),0)</f>
        <v>49</v>
      </c>
      <c r="O371" s="6">
        <f>VLOOKUP($A371,'HUMAN RESOURCES'!$A$1:$M$2692,COLUMN('HUMAN RESOURCES'!$I371),0)</f>
        <v>0.46100000000000002</v>
      </c>
      <c r="P371" s="6">
        <f>VLOOKUP($A371,'HUMAN RESOURCES'!$A$1:$M$2692,COLUMN('HUMAN RESOURCES'!$J371),0)</f>
        <v>0.50800000000000001</v>
      </c>
      <c r="Q371" s="6">
        <f>VLOOKUP($A371,'HUMAN RESOURCES'!$A$1:$M$2692,COLUMN('HUMAN RESOURCES'!$K371),0)</f>
        <v>3.1E-2</v>
      </c>
      <c r="R371" s="6">
        <f>VLOOKUP($A371,'HUMAN RESOURCES'!$A$1:$M$2692,COLUMN('HUMAN RESOURCES'!$L371),0)</f>
        <v>12924746</v>
      </c>
      <c r="S371" s="6">
        <f>VLOOKUP($A371,'HUMAN RESOURCES'!$A$1:$M$2692,COLUMN('HUMAN RESOURCES'!$F371),0)</f>
        <v>7.2999999999999995E-2</v>
      </c>
      <c r="T371" s="6">
        <f>VLOOKUP($A371,TOURISM!$A$1:$F$2692,COLUMN(TOURISM!$E371),0)</f>
        <v>48000000</v>
      </c>
      <c r="U371" s="6">
        <f>VLOOKUP($A371,TOURISM!$A$1:$F$2692,COLUMN(TOURISM!$F371),0)</f>
        <v>84000000</v>
      </c>
      <c r="V371" s="6">
        <f>VLOOKUP($A371,BUSINESS!$A$1:$J$2692,COLUMN(BUSINESS!$E371),0)</f>
        <v>0.33400000000000002</v>
      </c>
      <c r="W371" s="6">
        <f>VLOOKUP($A371,BUSINESS!$A$1:$J$2692,COLUMN(BUSINESS!$F371),0)</f>
        <v>39</v>
      </c>
      <c r="X371" s="6">
        <f>VLOOKUP($A371,BUSINESS!$A$1:$J$2692,COLUMN(BUSINESS!$G371),0)</f>
        <v>0</v>
      </c>
      <c r="Y371" s="6">
        <f>VLOOKUP($A371,BUSINESS!$A$1:$J$2692,COLUMN(BUSINESS!$H371),0)</f>
        <v>370</v>
      </c>
      <c r="Z371" s="6">
        <f>VLOOKUP($A371,BUSINESS!$A$1:$J$2692,COLUMN(BUSINESS!$I371),0)</f>
        <v>4.0000000000000001E-3</v>
      </c>
      <c r="AA371" s="6">
        <f>VLOOKUP($A371,BUSINESS!$A$1:$J$2692,COLUMN(BUSINESS!$J371),0)</f>
        <v>3.3000000000000002E-2</v>
      </c>
      <c r="AB371" s="5"/>
      <c r="AC371" s="5"/>
      <c r="AD371" s="5"/>
      <c r="AE371" s="5"/>
    </row>
    <row r="372" spans="1:31" ht="15.75" customHeight="1" x14ac:dyDescent="0.25">
      <c r="A372" s="6">
        <v>371</v>
      </c>
      <c r="B372" s="7" t="str">
        <f>VLOOKUP($A372,GDP!$A$1:$H$2692,COLUMN(GDP!B372),0)</f>
        <v>Africa</v>
      </c>
      <c r="C372" s="8" t="str">
        <f>VLOOKUP($A372,GDP!$A$1:$H$2692,COLUMN(GDP!C372),0)</f>
        <v>Malawi-Africa</v>
      </c>
      <c r="D372" s="9" t="str">
        <f>VLOOKUP($A372,GDP!$A$1:$H$2692,COLUMN(GDP!D372),0)</f>
        <v>2006</v>
      </c>
      <c r="E372" s="8">
        <f>VLOOKUP($A372,GDP!$A$1:$H$2692,COLUMN(GDP!E372),0)</f>
        <v>3116789658</v>
      </c>
      <c r="F372" s="7">
        <f>VLOOKUP($A372,GDP!$A$1:$H$2692,COLUMN(GDP!F372),0)</f>
        <v>0.09</v>
      </c>
      <c r="G372" s="7">
        <f>VLOOKUP($A372,GDP!$A$1:$H$2692,COLUMN(GDP!G372),0)</f>
        <v>21</v>
      </c>
      <c r="H372" s="7">
        <f>VLOOKUP($A372,GDP!$A$1:$H$2692,COLUMN(GDP!H372),0)</f>
        <v>0.32300000000000001</v>
      </c>
      <c r="I372" s="6">
        <f>VLOOKUP($A372,ENERGY!$A$1:$F$2692,COLUMN(ENERGY!E371),0)</f>
        <v>0</v>
      </c>
      <c r="J372" s="6">
        <f>VLOOKUP($A372,ENERGY!$A$1:$F$2692,COLUMN(ENERGY!F371),0)</f>
        <v>953</v>
      </c>
      <c r="K372" s="6">
        <f>VLOOKUP($A372,'HUMAN RESOURCES'!$A$1:$M$2692,COLUMN('HUMAN RESOURCES'!$E372),0)</f>
        <v>4.2000000000000003E-2</v>
      </c>
      <c r="L372" s="6">
        <f>VLOOKUP($A372,'HUMAN RESOURCES'!$A$1:$M$2692,COLUMN('HUMAN RESOURCES'!$F372),0)</f>
        <v>6.8000000000000005E-2</v>
      </c>
      <c r="M372" s="6">
        <f>VLOOKUP($A372,'HUMAN RESOURCES'!$A$1:$M$2692,COLUMN('HUMAN RESOURCES'!$G372),0)</f>
        <v>50</v>
      </c>
      <c r="N372" s="6">
        <f>VLOOKUP($A372,'HUMAN RESOURCES'!$A$1:$M$2692,COLUMN('HUMAN RESOURCES'!$H372),0)</f>
        <v>50</v>
      </c>
      <c r="O372" s="6">
        <f>VLOOKUP($A372,'HUMAN RESOURCES'!$A$1:$M$2692,COLUMN('HUMAN RESOURCES'!$I372),0)</f>
        <v>0.46100000000000002</v>
      </c>
      <c r="P372" s="6">
        <f>VLOOKUP($A372,'HUMAN RESOURCES'!$A$1:$M$2692,COLUMN('HUMAN RESOURCES'!$J372),0)</f>
        <v>0.50800000000000001</v>
      </c>
      <c r="Q372" s="6">
        <f>VLOOKUP($A372,'HUMAN RESOURCES'!$A$1:$M$2692,COLUMN('HUMAN RESOURCES'!$K372),0)</f>
        <v>0.03</v>
      </c>
      <c r="R372" s="6">
        <f>VLOOKUP($A372,'HUMAN RESOURCES'!$A$1:$M$2692,COLUMN('HUMAN RESOURCES'!$L372),0)</f>
        <v>13307535</v>
      </c>
      <c r="S372" s="6">
        <f>VLOOKUP($A372,'HUMAN RESOURCES'!$A$1:$M$2692,COLUMN('HUMAN RESOURCES'!$F372),0)</f>
        <v>6.8000000000000005E-2</v>
      </c>
      <c r="T372" s="6">
        <f>VLOOKUP($A372,TOURISM!$A$1:$F$2692,COLUMN(TOURISM!$E372),0)</f>
        <v>45000000</v>
      </c>
      <c r="U372" s="6">
        <f>VLOOKUP($A372,TOURISM!$A$1:$F$2692,COLUMN(TOURISM!$F372),0)</f>
        <v>85000000</v>
      </c>
      <c r="V372" s="6">
        <f>VLOOKUP($A372,BUSINESS!$A$1:$J$2692,COLUMN(BUSINESS!$E372),0)</f>
        <v>0.33400000000000002</v>
      </c>
      <c r="W372" s="6">
        <f>VLOOKUP($A372,BUSINESS!$A$1:$J$2692,COLUMN(BUSINESS!$F372),0)</f>
        <v>39</v>
      </c>
      <c r="X372" s="6">
        <f>VLOOKUP($A372,BUSINESS!$A$1:$J$2692,COLUMN(BUSINESS!$G372),0)</f>
        <v>0</v>
      </c>
      <c r="Y372" s="6">
        <f>VLOOKUP($A372,BUSINESS!$A$1:$J$2692,COLUMN(BUSINESS!$H372),0)</f>
        <v>370</v>
      </c>
      <c r="Z372" s="6">
        <f>VLOOKUP($A372,BUSINESS!$A$1:$J$2692,COLUMN(BUSINESS!$I372),0)</f>
        <v>4.0000000000000001E-3</v>
      </c>
      <c r="AA372" s="6">
        <f>VLOOKUP($A372,BUSINESS!$A$1:$J$2692,COLUMN(BUSINESS!$J372),0)</f>
        <v>4.7E-2</v>
      </c>
      <c r="AB372" s="5"/>
      <c r="AC372" s="5"/>
      <c r="AD372" s="5"/>
      <c r="AE372" s="5"/>
    </row>
    <row r="373" spans="1:31" ht="15.75" customHeight="1" x14ac:dyDescent="0.25">
      <c r="A373" s="6">
        <v>372</v>
      </c>
      <c r="B373" s="7" t="str">
        <f>VLOOKUP($A373,GDP!$A$1:$H$2692,COLUMN(GDP!B373),0)</f>
        <v>Africa</v>
      </c>
      <c r="C373" s="8" t="str">
        <f>VLOOKUP($A373,GDP!$A$1:$H$2692,COLUMN(GDP!C373),0)</f>
        <v>Malawi-Africa</v>
      </c>
      <c r="D373" s="9" t="str">
        <f>VLOOKUP($A373,GDP!$A$1:$H$2692,COLUMN(GDP!D373),0)</f>
        <v>2007</v>
      </c>
      <c r="E373" s="8">
        <f>VLOOKUP($A373,GDP!$A$1:$H$2692,COLUMN(GDP!E373),0)</f>
        <v>3647817219</v>
      </c>
      <c r="F373" s="7">
        <f>VLOOKUP($A373,GDP!$A$1:$H$2692,COLUMN(GDP!F373),0)</f>
        <v>6.7000000000000004E-2</v>
      </c>
      <c r="G373" s="7">
        <f>VLOOKUP($A373,GDP!$A$1:$H$2692,COLUMN(GDP!G373),0)</f>
        <v>18</v>
      </c>
      <c r="H373" s="7">
        <f>VLOOKUP($A373,GDP!$A$1:$H$2692,COLUMN(GDP!H373),0)</f>
        <v>0.27700000000000002</v>
      </c>
      <c r="I373" s="6">
        <f>VLOOKUP($A373,ENERGY!$A$1:$F$2692,COLUMN(ENERGY!E372),0)</f>
        <v>0</v>
      </c>
      <c r="J373" s="6">
        <f>VLOOKUP($A373,ENERGY!$A$1:$F$2692,COLUMN(ENERGY!F372),0)</f>
        <v>917</v>
      </c>
      <c r="K373" s="6">
        <f>VLOOKUP($A373,'HUMAN RESOURCES'!$A$1:$M$2692,COLUMN('HUMAN RESOURCES'!$E373),0)</f>
        <v>4.2000000000000003E-2</v>
      </c>
      <c r="L373" s="6">
        <f>VLOOKUP($A373,'HUMAN RESOURCES'!$A$1:$M$2692,COLUMN('HUMAN RESOURCES'!$F373),0)</f>
        <v>6.4000000000000001E-2</v>
      </c>
      <c r="M373" s="6">
        <f>VLOOKUP($A373,'HUMAN RESOURCES'!$A$1:$M$2692,COLUMN('HUMAN RESOURCES'!$G373),0)</f>
        <v>51</v>
      </c>
      <c r="N373" s="6">
        <f>VLOOKUP($A373,'HUMAN RESOURCES'!$A$1:$M$2692,COLUMN('HUMAN RESOURCES'!$H373),0)</f>
        <v>51</v>
      </c>
      <c r="O373" s="6">
        <f>VLOOKUP($A373,'HUMAN RESOURCES'!$A$1:$M$2692,COLUMN('HUMAN RESOURCES'!$I373),0)</f>
        <v>0.46100000000000002</v>
      </c>
      <c r="P373" s="6">
        <f>VLOOKUP($A373,'HUMAN RESOURCES'!$A$1:$M$2692,COLUMN('HUMAN RESOURCES'!$J373),0)</f>
        <v>0.50900000000000001</v>
      </c>
      <c r="Q373" s="6">
        <f>VLOOKUP($A373,'HUMAN RESOURCES'!$A$1:$M$2692,COLUMN('HUMAN RESOURCES'!$K373),0)</f>
        <v>0.03</v>
      </c>
      <c r="R373" s="6">
        <f>VLOOKUP($A373,'HUMAN RESOURCES'!$A$1:$M$2692,COLUMN('HUMAN RESOURCES'!$L373),0)</f>
        <v>13713758</v>
      </c>
      <c r="S373" s="6">
        <f>VLOOKUP($A373,'HUMAN RESOURCES'!$A$1:$M$2692,COLUMN('HUMAN RESOURCES'!$F373),0)</f>
        <v>6.4000000000000001E-2</v>
      </c>
      <c r="T373" s="6">
        <f>VLOOKUP($A373,TOURISM!$A$1:$F$2692,COLUMN(TOURISM!$E373),0)</f>
        <v>43000000</v>
      </c>
      <c r="U373" s="6">
        <f>VLOOKUP($A373,TOURISM!$A$1:$F$2692,COLUMN(TOURISM!$F373),0)</f>
        <v>79000000</v>
      </c>
      <c r="V373" s="6">
        <f>VLOOKUP($A373,BUSINESS!$A$1:$J$2692,COLUMN(BUSINESS!$E373),0)</f>
        <v>0.33</v>
      </c>
      <c r="W373" s="6">
        <f>VLOOKUP($A373,BUSINESS!$A$1:$J$2692,COLUMN(BUSINESS!$F373),0)</f>
        <v>39</v>
      </c>
      <c r="X373" s="6">
        <f>VLOOKUP($A373,BUSINESS!$A$1:$J$2692,COLUMN(BUSINESS!$G373),0)</f>
        <v>0</v>
      </c>
      <c r="Y373" s="6">
        <f>VLOOKUP($A373,BUSINESS!$A$1:$J$2692,COLUMN(BUSINESS!$H373),0)</f>
        <v>370</v>
      </c>
      <c r="Z373" s="6">
        <f>VLOOKUP($A373,BUSINESS!$A$1:$J$2692,COLUMN(BUSINESS!$I373),0)</f>
        <v>0.01</v>
      </c>
      <c r="AA373" s="6">
        <f>VLOOKUP($A373,BUSINESS!$A$1:$J$2692,COLUMN(BUSINESS!$J373),0)</f>
        <v>7.6999999999999999E-2</v>
      </c>
      <c r="AB373" s="5"/>
      <c r="AC373" s="5"/>
      <c r="AD373" s="5"/>
      <c r="AE373" s="5"/>
    </row>
    <row r="374" spans="1:31" ht="15.75" customHeight="1" x14ac:dyDescent="0.25">
      <c r="A374" s="6">
        <v>373</v>
      </c>
      <c r="B374" s="7" t="str">
        <f>VLOOKUP($A374,GDP!$A$1:$H$2692,COLUMN(GDP!B374),0)</f>
        <v>Africa</v>
      </c>
      <c r="C374" s="8" t="str">
        <f>VLOOKUP($A374,GDP!$A$1:$H$2692,COLUMN(GDP!C374),0)</f>
        <v>Malawi-Africa</v>
      </c>
      <c r="D374" s="9" t="str">
        <f>VLOOKUP($A374,GDP!$A$1:$H$2692,COLUMN(GDP!D374),0)</f>
        <v>2008</v>
      </c>
      <c r="E374" s="8">
        <f>VLOOKUP($A374,GDP!$A$1:$H$2692,COLUMN(GDP!E374),0)</f>
        <v>4276769712</v>
      </c>
      <c r="F374" s="7">
        <f>VLOOKUP($A374,GDP!$A$1:$H$2692,COLUMN(GDP!F374),0)</f>
        <v>8.4000000000000005E-2</v>
      </c>
      <c r="G374" s="7">
        <f>VLOOKUP($A374,GDP!$A$1:$H$2692,COLUMN(GDP!G374),0)</f>
        <v>25</v>
      </c>
      <c r="H374" s="7">
        <f>VLOOKUP($A374,GDP!$A$1:$H$2692,COLUMN(GDP!H374),0)</f>
        <v>0.253</v>
      </c>
      <c r="I374" s="6">
        <f>VLOOKUP($A374,ENERGY!$A$1:$F$2692,COLUMN(ENERGY!E373),0)</f>
        <v>0</v>
      </c>
      <c r="J374" s="6">
        <f>VLOOKUP($A374,ENERGY!$A$1:$F$2692,COLUMN(ENERGY!F373),0)</f>
        <v>975</v>
      </c>
      <c r="K374" s="6">
        <f>VLOOKUP($A374,'HUMAN RESOURCES'!$A$1:$M$2692,COLUMN('HUMAN RESOURCES'!$E374),0)</f>
        <v>4.2000000000000003E-2</v>
      </c>
      <c r="L374" s="6">
        <f>VLOOKUP($A374,'HUMAN RESOURCES'!$A$1:$M$2692,COLUMN('HUMAN RESOURCES'!$F374),0)</f>
        <v>5.8999999999999997E-2</v>
      </c>
      <c r="M374" s="6">
        <f>VLOOKUP($A374,'HUMAN RESOURCES'!$A$1:$M$2692,COLUMN('HUMAN RESOURCES'!$G374),0)</f>
        <v>52</v>
      </c>
      <c r="N374" s="6">
        <f>VLOOKUP($A374,'HUMAN RESOURCES'!$A$1:$M$2692,COLUMN('HUMAN RESOURCES'!$H374),0)</f>
        <v>52</v>
      </c>
      <c r="O374" s="6">
        <f>VLOOKUP($A374,'HUMAN RESOURCES'!$A$1:$M$2692,COLUMN('HUMAN RESOURCES'!$I374),0)</f>
        <v>0.46</v>
      </c>
      <c r="P374" s="6">
        <f>VLOOKUP($A374,'HUMAN RESOURCES'!$A$1:$M$2692,COLUMN('HUMAN RESOURCES'!$J374),0)</f>
        <v>0.50900000000000001</v>
      </c>
      <c r="Q374" s="6">
        <f>VLOOKUP($A374,'HUMAN RESOURCES'!$A$1:$M$2692,COLUMN('HUMAN RESOURCES'!$K374),0)</f>
        <v>0.03</v>
      </c>
      <c r="R374" s="6">
        <f>VLOOKUP($A374,'HUMAN RESOURCES'!$A$1:$M$2692,COLUMN('HUMAN RESOURCES'!$L374),0)</f>
        <v>14138207</v>
      </c>
      <c r="S374" s="6">
        <f>VLOOKUP($A374,'HUMAN RESOURCES'!$A$1:$M$2692,COLUMN('HUMAN RESOURCES'!$F374),0)</f>
        <v>5.8999999999999997E-2</v>
      </c>
      <c r="T374" s="6">
        <f>VLOOKUP($A374,TOURISM!$A$1:$F$2692,COLUMN(TOURISM!$E374),0)</f>
        <v>43000000</v>
      </c>
      <c r="U374" s="6">
        <f>VLOOKUP($A374,TOURISM!$A$1:$F$2692,COLUMN(TOURISM!$F374),0)</f>
        <v>86000000</v>
      </c>
      <c r="V374" s="6">
        <f>VLOOKUP($A374,BUSINESS!$A$1:$J$2692,COLUMN(BUSINESS!$E374),0)</f>
        <v>0.32200000000000001</v>
      </c>
      <c r="W374" s="6">
        <f>VLOOKUP($A374,BUSINESS!$A$1:$J$2692,COLUMN(BUSINESS!$F374),0)</f>
        <v>39</v>
      </c>
      <c r="X374" s="6">
        <f>VLOOKUP($A374,BUSINESS!$A$1:$J$2692,COLUMN(BUSINESS!$G374),0)</f>
        <v>0</v>
      </c>
      <c r="Y374" s="6">
        <f>VLOOKUP($A374,BUSINESS!$A$1:$J$2692,COLUMN(BUSINESS!$H374),0)</f>
        <v>292</v>
      </c>
      <c r="Z374" s="6">
        <f>VLOOKUP($A374,BUSINESS!$A$1:$J$2692,COLUMN(BUSINESS!$I374),0)</f>
        <v>7.0000000000000001E-3</v>
      </c>
      <c r="AA374" s="6">
        <f>VLOOKUP($A374,BUSINESS!$A$1:$J$2692,COLUMN(BUSINESS!$J374),0)</f>
        <v>0.107</v>
      </c>
      <c r="AB374" s="5"/>
      <c r="AC374" s="5"/>
      <c r="AD374" s="5"/>
      <c r="AE374" s="5"/>
    </row>
    <row r="375" spans="1:31" ht="15.75" customHeight="1" x14ac:dyDescent="0.25">
      <c r="A375" s="6">
        <v>374</v>
      </c>
      <c r="B375" s="7" t="str">
        <f>VLOOKUP($A375,GDP!$A$1:$H$2692,COLUMN(GDP!B375),0)</f>
        <v>Africa</v>
      </c>
      <c r="C375" s="8" t="str">
        <f>VLOOKUP($A375,GDP!$A$1:$H$2692,COLUMN(GDP!C375),0)</f>
        <v>Malawi-Africa</v>
      </c>
      <c r="D375" s="9" t="str">
        <f>VLOOKUP($A375,GDP!$A$1:$H$2692,COLUMN(GDP!D375),0)</f>
        <v>2009</v>
      </c>
      <c r="E375" s="8">
        <f>VLOOKUP($A375,GDP!$A$1:$H$2692,COLUMN(GDP!E375),0)</f>
        <v>5030639934</v>
      </c>
      <c r="F375" s="7">
        <f>VLOOKUP($A375,GDP!$A$1:$H$2692,COLUMN(GDP!F375),0)</f>
        <v>8.3000000000000004E-2</v>
      </c>
      <c r="G375" s="7">
        <f>VLOOKUP($A375,GDP!$A$1:$H$2692,COLUMN(GDP!G375),0)</f>
        <v>29</v>
      </c>
      <c r="H375" s="7">
        <f>VLOOKUP($A375,GDP!$A$1:$H$2692,COLUMN(GDP!H375),0)</f>
        <v>0.253</v>
      </c>
      <c r="I375" s="6">
        <f>VLOOKUP($A375,ENERGY!$A$1:$F$2692,COLUMN(ENERGY!E374),0)</f>
        <v>0</v>
      </c>
      <c r="J375" s="6">
        <f>VLOOKUP($A375,ENERGY!$A$1:$F$2692,COLUMN(ENERGY!F374),0)</f>
        <v>957</v>
      </c>
      <c r="K375" s="6">
        <f>VLOOKUP($A375,'HUMAN RESOURCES'!$A$1:$M$2692,COLUMN('HUMAN RESOURCES'!$E375),0)</f>
        <v>4.1000000000000002E-2</v>
      </c>
      <c r="L375" s="6">
        <f>VLOOKUP($A375,'HUMAN RESOURCES'!$A$1:$M$2692,COLUMN('HUMAN RESOURCES'!$F375),0)</f>
        <v>5.5E-2</v>
      </c>
      <c r="M375" s="6">
        <f>VLOOKUP($A375,'HUMAN RESOURCES'!$A$1:$M$2692,COLUMN('HUMAN RESOURCES'!$G375),0)</f>
        <v>53</v>
      </c>
      <c r="N375" s="6">
        <f>VLOOKUP($A375,'HUMAN RESOURCES'!$A$1:$M$2692,COLUMN('HUMAN RESOURCES'!$H375),0)</f>
        <v>53</v>
      </c>
      <c r="O375" s="6">
        <f>VLOOKUP($A375,'HUMAN RESOURCES'!$A$1:$M$2692,COLUMN('HUMAN RESOURCES'!$I375),0)</f>
        <v>0.45900000000000002</v>
      </c>
      <c r="P375" s="6">
        <f>VLOOKUP($A375,'HUMAN RESOURCES'!$A$1:$M$2692,COLUMN('HUMAN RESOURCES'!$J375),0)</f>
        <v>0.51</v>
      </c>
      <c r="Q375" s="6">
        <f>VLOOKUP($A375,'HUMAN RESOURCES'!$A$1:$M$2692,COLUMN('HUMAN RESOURCES'!$K375),0)</f>
        <v>3.1E-2</v>
      </c>
      <c r="R375" s="6">
        <f>VLOOKUP($A375,'HUMAN RESOURCES'!$A$1:$M$2692,COLUMN('HUMAN RESOURCES'!$L375),0)</f>
        <v>14573338</v>
      </c>
      <c r="S375" s="6">
        <f>VLOOKUP($A375,'HUMAN RESOURCES'!$A$1:$M$2692,COLUMN('HUMAN RESOURCES'!$F375),0)</f>
        <v>5.5E-2</v>
      </c>
      <c r="T375" s="6">
        <f>VLOOKUP($A375,TOURISM!$A$1:$F$2692,COLUMN(TOURISM!$E375),0)</f>
        <v>46000000</v>
      </c>
      <c r="U375" s="6">
        <f>VLOOKUP($A375,TOURISM!$A$1:$F$2692,COLUMN(TOURISM!$F375),0)</f>
        <v>91000000</v>
      </c>
      <c r="V375" s="6">
        <f>VLOOKUP($A375,BUSINESS!$A$1:$J$2692,COLUMN(BUSINESS!$E375),0)</f>
        <v>0.26300000000000001</v>
      </c>
      <c r="W375" s="6">
        <f>VLOOKUP($A375,BUSINESS!$A$1:$J$2692,COLUMN(BUSINESS!$F375),0)</f>
        <v>39</v>
      </c>
      <c r="X375" s="6">
        <f>VLOOKUP($A375,BUSINESS!$A$1:$J$2692,COLUMN(BUSINESS!$G375),0)</f>
        <v>0</v>
      </c>
      <c r="Y375" s="6">
        <f>VLOOKUP($A375,BUSINESS!$A$1:$J$2692,COLUMN(BUSINESS!$H375),0)</f>
        <v>157</v>
      </c>
      <c r="Z375" s="6">
        <f>VLOOKUP($A375,BUSINESS!$A$1:$J$2692,COLUMN(BUSINESS!$I375),0)</f>
        <v>1.0999999999999999E-2</v>
      </c>
      <c r="AA375" s="6">
        <f>VLOOKUP($A375,BUSINESS!$A$1:$J$2692,COLUMN(BUSINESS!$J375),0)</f>
        <v>0.17100000000000001</v>
      </c>
      <c r="AB375" s="5"/>
      <c r="AC375" s="5"/>
      <c r="AD375" s="5"/>
      <c r="AE375" s="5"/>
    </row>
    <row r="376" spans="1:31" ht="15.75" customHeight="1" x14ac:dyDescent="0.25">
      <c r="A376" s="6">
        <v>375</v>
      </c>
      <c r="B376" s="7" t="str">
        <f>VLOOKUP($A376,GDP!$A$1:$H$2692,COLUMN(GDP!B376),0)</f>
        <v>Africa</v>
      </c>
      <c r="C376" s="8" t="str">
        <f>VLOOKUP($A376,GDP!$A$1:$H$2692,COLUMN(GDP!C376),0)</f>
        <v>Malawi-Africa</v>
      </c>
      <c r="D376" s="9" t="str">
        <f>VLOOKUP($A376,GDP!$A$1:$H$2692,COLUMN(GDP!D376),0)</f>
        <v>2010</v>
      </c>
      <c r="E376" s="8">
        <f>VLOOKUP($A376,GDP!$A$1:$H$2692,COLUMN(GDP!E376),0)</f>
        <v>5398616985</v>
      </c>
      <c r="F376" s="7">
        <f>VLOOKUP($A376,GDP!$A$1:$H$2692,COLUMN(GDP!F376),0)</f>
        <v>8.5000000000000006E-2</v>
      </c>
      <c r="G376" s="7">
        <f>VLOOKUP($A376,GDP!$A$1:$H$2692,COLUMN(GDP!G376),0)</f>
        <v>30</v>
      </c>
      <c r="H376" s="7">
        <f>VLOOKUP($A376,GDP!$A$1:$H$2692,COLUMN(GDP!H376),0)</f>
        <v>0.246</v>
      </c>
      <c r="I376" s="6">
        <f>VLOOKUP($A376,ENERGY!$A$1:$F$2692,COLUMN(ENERGY!E375),0)</f>
        <v>0</v>
      </c>
      <c r="J376" s="6">
        <f>VLOOKUP($A376,ENERGY!$A$1:$F$2692,COLUMN(ENERGY!F375),0)</f>
        <v>884</v>
      </c>
      <c r="K376" s="6">
        <f>VLOOKUP($A376,'HUMAN RESOURCES'!$A$1:$M$2692,COLUMN('HUMAN RESOURCES'!$E376),0)</f>
        <v>4.1000000000000002E-2</v>
      </c>
      <c r="L376" s="6">
        <f>VLOOKUP($A376,'HUMAN RESOURCES'!$A$1:$M$2692,COLUMN('HUMAN RESOURCES'!$F376),0)</f>
        <v>5.2999999999999999E-2</v>
      </c>
      <c r="M376" s="6">
        <f>VLOOKUP($A376,'HUMAN RESOURCES'!$A$1:$M$2692,COLUMN('HUMAN RESOURCES'!$G376),0)</f>
        <v>54</v>
      </c>
      <c r="N376" s="6">
        <f>VLOOKUP($A376,'HUMAN RESOURCES'!$A$1:$M$2692,COLUMN('HUMAN RESOURCES'!$H376),0)</f>
        <v>53</v>
      </c>
      <c r="O376" s="6">
        <f>VLOOKUP($A376,'HUMAN RESOURCES'!$A$1:$M$2692,COLUMN('HUMAN RESOURCES'!$I376),0)</f>
        <v>0.45800000000000002</v>
      </c>
      <c r="P376" s="6">
        <f>VLOOKUP($A376,'HUMAN RESOURCES'!$A$1:$M$2692,COLUMN('HUMAN RESOURCES'!$J376),0)</f>
        <v>0.51100000000000001</v>
      </c>
      <c r="Q376" s="6">
        <f>VLOOKUP($A376,'HUMAN RESOURCES'!$A$1:$M$2692,COLUMN('HUMAN RESOURCES'!$K376),0)</f>
        <v>3.1E-2</v>
      </c>
      <c r="R376" s="6">
        <f>VLOOKUP($A376,'HUMAN RESOURCES'!$A$1:$M$2692,COLUMN('HUMAN RESOURCES'!$L376),0)</f>
        <v>15013694</v>
      </c>
      <c r="S376" s="6">
        <f>VLOOKUP($A376,'HUMAN RESOURCES'!$A$1:$M$2692,COLUMN('HUMAN RESOURCES'!$F376),0)</f>
        <v>5.2999999999999999E-2</v>
      </c>
      <c r="T376" s="6">
        <f>VLOOKUP($A376,TOURISM!$A$1:$F$2692,COLUMN(TOURISM!$E376),0)</f>
        <v>47000000</v>
      </c>
      <c r="U376" s="6">
        <f>VLOOKUP($A376,TOURISM!$A$1:$F$2692,COLUMN(TOURISM!$F376),0)</f>
        <v>93000000</v>
      </c>
      <c r="V376" s="6">
        <f>VLOOKUP($A376,BUSINESS!$A$1:$J$2692,COLUMN(BUSINESS!$E376),0)</f>
        <v>0.25900000000000001</v>
      </c>
      <c r="W376" s="6">
        <f>VLOOKUP($A376,BUSINESS!$A$1:$J$2692,COLUMN(BUSINESS!$F376),0)</f>
        <v>39</v>
      </c>
      <c r="X376" s="6">
        <f>VLOOKUP($A376,BUSINESS!$A$1:$J$2692,COLUMN(BUSINESS!$G376),0)</f>
        <v>0</v>
      </c>
      <c r="Y376" s="6">
        <f>VLOOKUP($A376,BUSINESS!$A$1:$J$2692,COLUMN(BUSINESS!$H376),0)</f>
        <v>157</v>
      </c>
      <c r="Z376" s="6">
        <f>VLOOKUP($A376,BUSINESS!$A$1:$J$2692,COLUMN(BUSINESS!$I376),0)</f>
        <v>2.3E-2</v>
      </c>
      <c r="AA376" s="6">
        <f>VLOOKUP($A376,BUSINESS!$A$1:$J$2692,COLUMN(BUSINESS!$J376),0)</f>
        <v>0.20799999999999999</v>
      </c>
      <c r="AB376" s="5"/>
      <c r="AC376" s="5"/>
      <c r="AD376" s="5"/>
      <c r="AE376" s="5"/>
    </row>
    <row r="377" spans="1:31" ht="15.75" customHeight="1" x14ac:dyDescent="0.25">
      <c r="A377" s="6">
        <v>376</v>
      </c>
      <c r="B377" s="7" t="str">
        <f>VLOOKUP($A377,GDP!$A$1:$H$2692,COLUMN(GDP!B377),0)</f>
        <v>Africa</v>
      </c>
      <c r="C377" s="8" t="str">
        <f>VLOOKUP($A377,GDP!$A$1:$H$2692,COLUMN(GDP!C377),0)</f>
        <v>Malawi-Africa</v>
      </c>
      <c r="D377" s="9" t="str">
        <f>VLOOKUP($A377,GDP!$A$1:$H$2692,COLUMN(GDP!D377),0)</f>
        <v>2011</v>
      </c>
      <c r="E377" s="8">
        <f>VLOOKUP($A377,GDP!$A$1:$H$2692,COLUMN(GDP!E377),0)</f>
        <v>5627898037</v>
      </c>
      <c r="F377" s="7">
        <f>VLOOKUP($A377,GDP!$A$1:$H$2692,COLUMN(GDP!F377),0)</f>
        <v>8.3000000000000004E-2</v>
      </c>
      <c r="G377" s="7">
        <f>VLOOKUP($A377,GDP!$A$1:$H$2692,COLUMN(GDP!G377),0)</f>
        <v>30</v>
      </c>
      <c r="H377" s="7">
        <f>VLOOKUP($A377,GDP!$A$1:$H$2692,COLUMN(GDP!H377),0)</f>
        <v>0.23799999999999999</v>
      </c>
      <c r="I377" s="6">
        <f>VLOOKUP($A377,ENERGY!$A$1:$F$2692,COLUMN(ENERGY!E376),0)</f>
        <v>0</v>
      </c>
      <c r="J377" s="6">
        <f>VLOOKUP($A377,ENERGY!$A$1:$F$2692,COLUMN(ENERGY!F376),0)</f>
        <v>906</v>
      </c>
      <c r="K377" s="6">
        <f>VLOOKUP($A377,'HUMAN RESOURCES'!$A$1:$M$2692,COLUMN('HUMAN RESOURCES'!$E377),0)</f>
        <v>0.04</v>
      </c>
      <c r="L377" s="6">
        <f>VLOOKUP($A377,'HUMAN RESOURCES'!$A$1:$M$2692,COLUMN('HUMAN RESOURCES'!$F377),0)</f>
        <v>4.9000000000000002E-2</v>
      </c>
      <c r="M377" s="6">
        <f>VLOOKUP($A377,'HUMAN RESOURCES'!$A$1:$M$2692,COLUMN('HUMAN RESOURCES'!$G377),0)</f>
        <v>54</v>
      </c>
      <c r="N377" s="6">
        <f>VLOOKUP($A377,'HUMAN RESOURCES'!$A$1:$M$2692,COLUMN('HUMAN RESOURCES'!$H377),0)</f>
        <v>54</v>
      </c>
      <c r="O377" s="6">
        <f>VLOOKUP($A377,'HUMAN RESOURCES'!$A$1:$M$2692,COLUMN('HUMAN RESOURCES'!$I377),0)</f>
        <v>0.45600000000000002</v>
      </c>
      <c r="P377" s="6">
        <f>VLOOKUP($A377,'HUMAN RESOURCES'!$A$1:$M$2692,COLUMN('HUMAN RESOURCES'!$J377),0)</f>
        <v>0.51200000000000001</v>
      </c>
      <c r="Q377" s="6">
        <f>VLOOKUP($A377,'HUMAN RESOURCES'!$A$1:$M$2692,COLUMN('HUMAN RESOURCES'!$K377),0)</f>
        <v>3.1E-2</v>
      </c>
      <c r="R377" s="6">
        <f>VLOOKUP($A377,'HUMAN RESOURCES'!$A$1:$M$2692,COLUMN('HUMAN RESOURCES'!$L377),0)</f>
        <v>15457531</v>
      </c>
      <c r="S377" s="6">
        <f>VLOOKUP($A377,'HUMAN RESOURCES'!$A$1:$M$2692,COLUMN('HUMAN RESOURCES'!$F377),0)</f>
        <v>4.9000000000000002E-2</v>
      </c>
      <c r="T377" s="6">
        <f>VLOOKUP($A377,TOURISM!$A$1:$F$2692,COLUMN(TOURISM!$E377),0)</f>
        <v>39000000</v>
      </c>
      <c r="U377" s="6">
        <f>VLOOKUP($A377,TOURISM!$A$1:$F$2692,COLUMN(TOURISM!$F377),0)</f>
        <v>97000000</v>
      </c>
      <c r="V377" s="6">
        <f>VLOOKUP($A377,BUSINESS!$A$1:$J$2692,COLUMN(BUSINESS!$E377),0)</f>
        <v>0.28999999999999998</v>
      </c>
      <c r="W377" s="6">
        <f>VLOOKUP($A377,BUSINESS!$A$1:$J$2692,COLUMN(BUSINESS!$F377),0)</f>
        <v>39</v>
      </c>
      <c r="X377" s="6">
        <f>VLOOKUP($A377,BUSINESS!$A$1:$J$2692,COLUMN(BUSINESS!$G377),0)</f>
        <v>0</v>
      </c>
      <c r="Y377" s="6">
        <f>VLOOKUP($A377,BUSINESS!$A$1:$J$2692,COLUMN(BUSINESS!$H377),0)</f>
        <v>157</v>
      </c>
      <c r="Z377" s="6">
        <f>VLOOKUP($A377,BUSINESS!$A$1:$J$2692,COLUMN(BUSINESS!$I377),0)</f>
        <v>3.3000000000000002E-2</v>
      </c>
      <c r="AA377" s="6">
        <f>VLOOKUP($A377,BUSINESS!$A$1:$J$2692,COLUMN(BUSINESS!$J377),0)</f>
        <v>0.25600000000000001</v>
      </c>
      <c r="AB377" s="5"/>
      <c r="AC377" s="5"/>
      <c r="AD377" s="5"/>
      <c r="AE377" s="5"/>
    </row>
    <row r="378" spans="1:31" ht="15.75" customHeight="1" x14ac:dyDescent="0.25">
      <c r="A378" s="6">
        <v>377</v>
      </c>
      <c r="B378" s="7" t="str">
        <f>VLOOKUP($A378,GDP!$A$1:$H$2692,COLUMN(GDP!B378),0)</f>
        <v>Africa</v>
      </c>
      <c r="C378" s="8" t="str">
        <f>VLOOKUP($A378,GDP!$A$1:$H$2692,COLUMN(GDP!C378),0)</f>
        <v>Malawi-Africa</v>
      </c>
      <c r="D378" s="9" t="str">
        <f>VLOOKUP($A378,GDP!$A$1:$H$2692,COLUMN(GDP!D378),0)</f>
        <v>2012</v>
      </c>
      <c r="E378" s="8">
        <f>VLOOKUP($A378,GDP!$A$1:$H$2692,COLUMN(GDP!E378),0)</f>
        <v>4240492849</v>
      </c>
      <c r="F378" s="7">
        <f>VLOOKUP($A378,GDP!$A$1:$H$2692,COLUMN(GDP!F378),0)</f>
        <v>9.1999999999999998E-2</v>
      </c>
      <c r="G378" s="7">
        <f>VLOOKUP($A378,GDP!$A$1:$H$2692,COLUMN(GDP!G378),0)</f>
        <v>25</v>
      </c>
      <c r="H378" s="7">
        <f>VLOOKUP($A378,GDP!$A$1:$H$2692,COLUMN(GDP!H378),0)</f>
        <v>0.32300000000000001</v>
      </c>
      <c r="I378" s="6">
        <f>VLOOKUP($A378,ENERGY!$A$1:$F$2692,COLUMN(ENERGY!E377),0)</f>
        <v>0</v>
      </c>
      <c r="J378" s="6">
        <f>VLOOKUP($A378,ENERGY!$A$1:$F$2692,COLUMN(ENERGY!F377),0)</f>
        <v>906</v>
      </c>
      <c r="K378" s="6">
        <f>VLOOKUP($A378,'HUMAN RESOURCES'!$A$1:$M$2692,COLUMN('HUMAN RESOURCES'!$E378),0)</f>
        <v>0.04</v>
      </c>
      <c r="L378" s="6">
        <f>VLOOKUP($A378,'HUMAN RESOURCES'!$A$1:$M$2692,COLUMN('HUMAN RESOURCES'!$F378),0)</f>
        <v>4.5999999999999999E-2</v>
      </c>
      <c r="M378" s="6">
        <f>VLOOKUP($A378,'HUMAN RESOURCES'!$A$1:$M$2692,COLUMN('HUMAN RESOURCES'!$G378),0)</f>
        <v>55</v>
      </c>
      <c r="N378" s="6">
        <f>VLOOKUP($A378,'HUMAN RESOURCES'!$A$1:$M$2692,COLUMN('HUMAN RESOURCES'!$H378),0)</f>
        <v>55</v>
      </c>
      <c r="O378" s="6">
        <f>VLOOKUP($A378,'HUMAN RESOURCES'!$A$1:$M$2692,COLUMN('HUMAN RESOURCES'!$I378),0)</f>
        <v>0.45400000000000001</v>
      </c>
      <c r="P378" s="6">
        <f>VLOOKUP($A378,'HUMAN RESOURCES'!$A$1:$M$2692,COLUMN('HUMAN RESOURCES'!$J378),0)</f>
        <v>0.51400000000000001</v>
      </c>
      <c r="Q378" s="6">
        <f>VLOOKUP($A378,'HUMAN RESOURCES'!$A$1:$M$2692,COLUMN('HUMAN RESOURCES'!$K378),0)</f>
        <v>3.1E-2</v>
      </c>
      <c r="R378" s="6">
        <f>VLOOKUP($A378,'HUMAN RESOURCES'!$A$1:$M$2692,COLUMN('HUMAN RESOURCES'!$L378),0)</f>
        <v>15906483</v>
      </c>
      <c r="S378" s="6">
        <f>VLOOKUP($A378,'HUMAN RESOURCES'!$A$1:$M$2692,COLUMN('HUMAN RESOURCES'!$F378),0)</f>
        <v>4.5999999999999999E-2</v>
      </c>
      <c r="T378" s="6">
        <f>VLOOKUP($A378,TOURISM!$A$1:$F$2692,COLUMN(TOURISM!$E378),0)</f>
        <v>38000000</v>
      </c>
      <c r="U378" s="6">
        <f>VLOOKUP($A378,TOURISM!$A$1:$F$2692,COLUMN(TOURISM!$F378),0)</f>
        <v>101000000</v>
      </c>
      <c r="V378" s="6">
        <f>VLOOKUP($A378,BUSINESS!$A$1:$J$2692,COLUMN(BUSINESS!$E378),0)</f>
        <v>0.32400000000000001</v>
      </c>
      <c r="W378" s="6">
        <f>VLOOKUP($A378,BUSINESS!$A$1:$J$2692,COLUMN(BUSINESS!$F378),0)</f>
        <v>40</v>
      </c>
      <c r="X378" s="6">
        <f>VLOOKUP($A378,BUSINESS!$A$1:$J$2692,COLUMN(BUSINESS!$G378),0)</f>
        <v>161</v>
      </c>
      <c r="Y378" s="6">
        <f>VLOOKUP($A378,BUSINESS!$A$1:$J$2692,COLUMN(BUSINESS!$H378),0)</f>
        <v>175</v>
      </c>
      <c r="Z378" s="6">
        <f>VLOOKUP($A378,BUSINESS!$A$1:$J$2692,COLUMN(BUSINESS!$I378),0)</f>
        <v>4.3999999999999997E-2</v>
      </c>
      <c r="AA378" s="6">
        <f>VLOOKUP($A378,BUSINESS!$A$1:$J$2692,COLUMN(BUSINESS!$J378),0)</f>
        <v>0.29199999999999998</v>
      </c>
      <c r="AB378" s="5"/>
      <c r="AC378" s="5"/>
      <c r="AD378" s="5"/>
      <c r="AE378" s="5"/>
    </row>
    <row r="379" spans="1:31" ht="15.75" customHeight="1" x14ac:dyDescent="0.25">
      <c r="A379" s="6">
        <v>378</v>
      </c>
      <c r="B379" s="7" t="str">
        <f>VLOOKUP($A379,GDP!$A$1:$H$2692,COLUMN(GDP!B379),0)</f>
        <v>Africa</v>
      </c>
      <c r="C379" s="8" t="str">
        <f>VLOOKUP($A379,GDP!$A$1:$H$2692,COLUMN(GDP!C379),0)</f>
        <v>Mali-Africa</v>
      </c>
      <c r="D379" s="9" t="str">
        <f>VLOOKUP($A379,GDP!$A$1:$H$2692,COLUMN(GDP!D379),0)</f>
        <v>2000</v>
      </c>
      <c r="E379" s="8">
        <f>VLOOKUP($A379,GDP!$A$1:$H$2692,COLUMN(GDP!E379),0)</f>
        <v>2422482318</v>
      </c>
      <c r="F379" s="7">
        <f>VLOOKUP($A379,GDP!$A$1:$H$2692,COLUMN(GDP!F379),0)</f>
        <v>6.3E-2</v>
      </c>
      <c r="G379" s="7">
        <f>VLOOKUP($A379,GDP!$A$1:$H$2692,COLUMN(GDP!G379),0)</f>
        <v>16</v>
      </c>
      <c r="H379" s="7">
        <f>VLOOKUP($A379,GDP!$A$1:$H$2692,COLUMN(GDP!H379),0)</f>
        <v>0</v>
      </c>
      <c r="I379" s="6">
        <f>VLOOKUP($A379,ENERGY!$A$1:$F$2692,COLUMN(ENERGY!E378),0)</f>
        <v>0</v>
      </c>
      <c r="J379" s="6">
        <f>VLOOKUP($A379,ENERGY!$A$1:$F$2692,COLUMN(ENERGY!F378),0)</f>
        <v>0</v>
      </c>
      <c r="K379" s="6">
        <f>VLOOKUP($A379,'HUMAN RESOURCES'!$A$1:$M$2692,COLUMN('HUMAN RESOURCES'!$E379),0)</f>
        <v>4.8000000000000001E-2</v>
      </c>
      <c r="L379" s="6">
        <f>VLOOKUP($A379,'HUMAN RESOURCES'!$A$1:$M$2692,COLUMN('HUMAN RESOURCES'!$F379),0)</f>
        <v>0.11600000000000001</v>
      </c>
      <c r="M379" s="6">
        <f>VLOOKUP($A379,'HUMAN RESOURCES'!$A$1:$M$2692,COLUMN('HUMAN RESOURCES'!$G379),0)</f>
        <v>49</v>
      </c>
      <c r="N379" s="6">
        <f>VLOOKUP($A379,'HUMAN RESOURCES'!$A$1:$M$2692,COLUMN('HUMAN RESOURCES'!$H379),0)</f>
        <v>49</v>
      </c>
      <c r="O379" s="6">
        <f>VLOOKUP($A379,'HUMAN RESOURCES'!$A$1:$M$2692,COLUMN('HUMAN RESOURCES'!$I379),0)</f>
        <v>0.46100000000000002</v>
      </c>
      <c r="P379" s="6">
        <f>VLOOKUP($A379,'HUMAN RESOURCES'!$A$1:$M$2692,COLUMN('HUMAN RESOURCES'!$J379),0)</f>
        <v>0.504</v>
      </c>
      <c r="Q379" s="6">
        <f>VLOOKUP($A379,'HUMAN RESOURCES'!$A$1:$M$2692,COLUMN('HUMAN RESOURCES'!$K379),0)</f>
        <v>3.5000000000000003E-2</v>
      </c>
      <c r="R379" s="6">
        <f>VLOOKUP($A379,'HUMAN RESOURCES'!$A$1:$M$2692,COLUMN('HUMAN RESOURCES'!$L379),0)</f>
        <v>10260577</v>
      </c>
      <c r="S379" s="6">
        <f>VLOOKUP($A379,'HUMAN RESOURCES'!$A$1:$M$2692,COLUMN('HUMAN RESOURCES'!$F379),0)</f>
        <v>0.11600000000000001</v>
      </c>
      <c r="T379" s="6">
        <f>VLOOKUP($A379,TOURISM!$A$1:$F$2692,COLUMN(TOURISM!$E379),0)</f>
        <v>47000000</v>
      </c>
      <c r="U379" s="6">
        <f>VLOOKUP($A379,TOURISM!$A$1:$F$2692,COLUMN(TOURISM!$F379),0)</f>
        <v>66000000</v>
      </c>
      <c r="V379" s="6">
        <f>VLOOKUP($A379,BUSINESS!$A$1:$J$2692,COLUMN(BUSINESS!$E379),0)</f>
        <v>0</v>
      </c>
      <c r="W379" s="6">
        <f>VLOOKUP($A379,BUSINESS!$A$1:$J$2692,COLUMN(BUSINESS!$F379),0)</f>
        <v>0</v>
      </c>
      <c r="X379" s="6">
        <f>VLOOKUP($A379,BUSINESS!$A$1:$J$2692,COLUMN(BUSINESS!$G379),0)</f>
        <v>0</v>
      </c>
      <c r="Y379" s="6">
        <f>VLOOKUP($A379,BUSINESS!$A$1:$J$2692,COLUMN(BUSINESS!$H379),0)</f>
        <v>0</v>
      </c>
      <c r="Z379" s="6">
        <f>VLOOKUP($A379,BUSINESS!$A$1:$J$2692,COLUMN(BUSINESS!$I379),0)</f>
        <v>1E-3</v>
      </c>
      <c r="AA379" s="6">
        <f>VLOOKUP($A379,BUSINESS!$A$1:$J$2692,COLUMN(BUSINESS!$J379),0)</f>
        <v>1E-3</v>
      </c>
      <c r="AB379" s="5"/>
      <c r="AC379" s="5"/>
      <c r="AD379" s="5"/>
      <c r="AE379" s="5"/>
    </row>
    <row r="380" spans="1:31" ht="15.75" customHeight="1" x14ac:dyDescent="0.25">
      <c r="A380" s="6">
        <v>379</v>
      </c>
      <c r="B380" s="7" t="str">
        <f>VLOOKUP($A380,GDP!$A$1:$H$2692,COLUMN(GDP!B380),0)</f>
        <v>Africa</v>
      </c>
      <c r="C380" s="8" t="str">
        <f>VLOOKUP($A380,GDP!$A$1:$H$2692,COLUMN(GDP!C380),0)</f>
        <v>Mali-Africa</v>
      </c>
      <c r="D380" s="9" t="str">
        <f>VLOOKUP($A380,GDP!$A$1:$H$2692,COLUMN(GDP!D380),0)</f>
        <v>2001</v>
      </c>
      <c r="E380" s="8">
        <f>VLOOKUP($A380,GDP!$A$1:$H$2692,COLUMN(GDP!E380),0)</f>
        <v>2629739067</v>
      </c>
      <c r="F380" s="7">
        <f>VLOOKUP($A380,GDP!$A$1:$H$2692,COLUMN(GDP!F380),0)</f>
        <v>6.4000000000000001E-2</v>
      </c>
      <c r="G380" s="7">
        <f>VLOOKUP($A380,GDP!$A$1:$H$2692,COLUMN(GDP!G380),0)</f>
        <v>18</v>
      </c>
      <c r="H380" s="7">
        <f>VLOOKUP($A380,GDP!$A$1:$H$2692,COLUMN(GDP!H380),0)</f>
        <v>0</v>
      </c>
      <c r="I380" s="6">
        <f>VLOOKUP($A380,ENERGY!$A$1:$F$2692,COLUMN(ENERGY!E379),0)</f>
        <v>0</v>
      </c>
      <c r="J380" s="6">
        <f>VLOOKUP($A380,ENERGY!$A$1:$F$2692,COLUMN(ENERGY!F379),0)</f>
        <v>0</v>
      </c>
      <c r="K380" s="6">
        <f>VLOOKUP($A380,'HUMAN RESOURCES'!$A$1:$M$2692,COLUMN('HUMAN RESOURCES'!$E380),0)</f>
        <v>4.8000000000000001E-2</v>
      </c>
      <c r="L380" s="6">
        <f>VLOOKUP($A380,'HUMAN RESOURCES'!$A$1:$M$2692,COLUMN('HUMAN RESOURCES'!$F380),0)</f>
        <v>0.113</v>
      </c>
      <c r="M380" s="6">
        <f>VLOOKUP($A380,'HUMAN RESOURCES'!$A$1:$M$2692,COLUMN('HUMAN RESOURCES'!$G380),0)</f>
        <v>49</v>
      </c>
      <c r="N380" s="6">
        <f>VLOOKUP($A380,'HUMAN RESOURCES'!$A$1:$M$2692,COLUMN('HUMAN RESOURCES'!$H380),0)</f>
        <v>50</v>
      </c>
      <c r="O380" s="6">
        <f>VLOOKUP($A380,'HUMAN RESOURCES'!$A$1:$M$2692,COLUMN('HUMAN RESOURCES'!$I380),0)</f>
        <v>0.46100000000000002</v>
      </c>
      <c r="P380" s="6">
        <f>VLOOKUP($A380,'HUMAN RESOURCES'!$A$1:$M$2692,COLUMN('HUMAN RESOURCES'!$J380),0)</f>
        <v>0.505</v>
      </c>
      <c r="Q380" s="6">
        <f>VLOOKUP($A380,'HUMAN RESOURCES'!$A$1:$M$2692,COLUMN('HUMAN RESOURCES'!$K380),0)</f>
        <v>3.4000000000000002E-2</v>
      </c>
      <c r="R380" s="6">
        <f>VLOOKUP($A380,'HUMAN RESOURCES'!$A$1:$M$2692,COLUMN('HUMAN RESOURCES'!$L380),0)</f>
        <v>10562768</v>
      </c>
      <c r="S380" s="6">
        <f>VLOOKUP($A380,'HUMAN RESOURCES'!$A$1:$M$2692,COLUMN('HUMAN RESOURCES'!$F380),0)</f>
        <v>0.113</v>
      </c>
      <c r="T380" s="6">
        <f>VLOOKUP($A380,TOURISM!$A$1:$F$2692,COLUMN(TOURISM!$E380),0)</f>
        <v>91000000</v>
      </c>
      <c r="U380" s="6">
        <f>VLOOKUP($A380,TOURISM!$A$1:$F$2692,COLUMN(TOURISM!$F380),0)</f>
        <v>65000000</v>
      </c>
      <c r="V380" s="6">
        <f>VLOOKUP($A380,BUSINESS!$A$1:$J$2692,COLUMN(BUSINESS!$E380),0)</f>
        <v>0</v>
      </c>
      <c r="W380" s="6">
        <f>VLOOKUP($A380,BUSINESS!$A$1:$J$2692,COLUMN(BUSINESS!$F380),0)</f>
        <v>0</v>
      </c>
      <c r="X380" s="6">
        <f>VLOOKUP($A380,BUSINESS!$A$1:$J$2692,COLUMN(BUSINESS!$G380),0)</f>
        <v>0</v>
      </c>
      <c r="Y380" s="6">
        <f>VLOOKUP($A380,BUSINESS!$A$1:$J$2692,COLUMN(BUSINESS!$H380),0)</f>
        <v>0</v>
      </c>
      <c r="Z380" s="6">
        <f>VLOOKUP($A380,BUSINESS!$A$1:$J$2692,COLUMN(BUSINESS!$I380),0)</f>
        <v>2E-3</v>
      </c>
      <c r="AA380" s="6">
        <f>VLOOKUP($A380,BUSINESS!$A$1:$J$2692,COLUMN(BUSINESS!$J380),0)</f>
        <v>2E-3</v>
      </c>
      <c r="AB380" s="5"/>
      <c r="AC380" s="5"/>
      <c r="AD380" s="5"/>
      <c r="AE380" s="5"/>
    </row>
    <row r="381" spans="1:31" ht="15.75" customHeight="1" x14ac:dyDescent="0.25">
      <c r="A381" s="6">
        <v>380</v>
      </c>
      <c r="B381" s="7" t="str">
        <f>VLOOKUP($A381,GDP!$A$1:$H$2692,COLUMN(GDP!B381),0)</f>
        <v>Africa</v>
      </c>
      <c r="C381" s="8" t="str">
        <f>VLOOKUP($A381,GDP!$A$1:$H$2692,COLUMN(GDP!C381),0)</f>
        <v>Mali-Africa</v>
      </c>
      <c r="D381" s="9" t="str">
        <f>VLOOKUP($A381,GDP!$A$1:$H$2692,COLUMN(GDP!D381),0)</f>
        <v>2002</v>
      </c>
      <c r="E381" s="8">
        <f>VLOOKUP($A381,GDP!$A$1:$H$2692,COLUMN(GDP!E381),0)</f>
        <v>3342824260</v>
      </c>
      <c r="F381" s="7">
        <f>VLOOKUP($A381,GDP!$A$1:$H$2692,COLUMN(GDP!F381),0)</f>
        <v>6.3E-2</v>
      </c>
      <c r="G381" s="7">
        <f>VLOOKUP($A381,GDP!$A$1:$H$2692,COLUMN(GDP!G381),0)</f>
        <v>19</v>
      </c>
      <c r="H381" s="7">
        <f>VLOOKUP($A381,GDP!$A$1:$H$2692,COLUMN(GDP!H381),0)</f>
        <v>0</v>
      </c>
      <c r="I381" s="6">
        <f>VLOOKUP($A381,ENERGY!$A$1:$F$2692,COLUMN(ENERGY!E380),0)</f>
        <v>0</v>
      </c>
      <c r="J381" s="6">
        <f>VLOOKUP($A381,ENERGY!$A$1:$F$2692,COLUMN(ENERGY!F380),0)</f>
        <v>623</v>
      </c>
      <c r="K381" s="6">
        <f>VLOOKUP($A381,'HUMAN RESOURCES'!$A$1:$M$2692,COLUMN('HUMAN RESOURCES'!$E381),0)</f>
        <v>4.8000000000000001E-2</v>
      </c>
      <c r="L381" s="6">
        <f>VLOOKUP($A381,'HUMAN RESOURCES'!$A$1:$M$2692,COLUMN('HUMAN RESOURCES'!$F381),0)</f>
        <v>0.109</v>
      </c>
      <c r="M381" s="6">
        <f>VLOOKUP($A381,'HUMAN RESOURCES'!$A$1:$M$2692,COLUMN('HUMAN RESOURCES'!$G381),0)</f>
        <v>50</v>
      </c>
      <c r="N381" s="6">
        <f>VLOOKUP($A381,'HUMAN RESOURCES'!$A$1:$M$2692,COLUMN('HUMAN RESOURCES'!$H381),0)</f>
        <v>50</v>
      </c>
      <c r="O381" s="6">
        <f>VLOOKUP($A381,'HUMAN RESOURCES'!$A$1:$M$2692,COLUMN('HUMAN RESOURCES'!$I381),0)</f>
        <v>0.46100000000000002</v>
      </c>
      <c r="P381" s="6">
        <f>VLOOKUP($A381,'HUMAN RESOURCES'!$A$1:$M$2692,COLUMN('HUMAN RESOURCES'!$J381),0)</f>
        <v>0.50600000000000001</v>
      </c>
      <c r="Q381" s="6">
        <f>VLOOKUP($A381,'HUMAN RESOURCES'!$A$1:$M$2692,COLUMN('HUMAN RESOURCES'!$K381),0)</f>
        <v>3.3000000000000002E-2</v>
      </c>
      <c r="R381" s="6">
        <f>VLOOKUP($A381,'HUMAN RESOURCES'!$A$1:$M$2692,COLUMN('HUMAN RESOURCES'!$L381),0)</f>
        <v>10882662</v>
      </c>
      <c r="S381" s="6">
        <f>VLOOKUP($A381,'HUMAN RESOURCES'!$A$1:$M$2692,COLUMN('HUMAN RESOURCES'!$F381),0)</f>
        <v>0.109</v>
      </c>
      <c r="T381" s="6">
        <f>VLOOKUP($A381,TOURISM!$A$1:$F$2692,COLUMN(TOURISM!$E381),0)</f>
        <v>105000000</v>
      </c>
      <c r="U381" s="6">
        <f>VLOOKUP($A381,TOURISM!$A$1:$F$2692,COLUMN(TOURISM!$F381),0)</f>
        <v>62000000</v>
      </c>
      <c r="V381" s="6">
        <f>VLOOKUP($A381,BUSINESS!$A$1:$J$2692,COLUMN(BUSINESS!$E381),0)</f>
        <v>0</v>
      </c>
      <c r="W381" s="6">
        <f>VLOOKUP($A381,BUSINESS!$A$1:$J$2692,COLUMN(BUSINESS!$F381),0)</f>
        <v>0</v>
      </c>
      <c r="X381" s="6">
        <f>VLOOKUP($A381,BUSINESS!$A$1:$J$2692,COLUMN(BUSINESS!$G381),0)</f>
        <v>0</v>
      </c>
      <c r="Y381" s="6">
        <f>VLOOKUP($A381,BUSINESS!$A$1:$J$2692,COLUMN(BUSINESS!$H381),0)</f>
        <v>0</v>
      </c>
      <c r="Z381" s="6">
        <f>VLOOKUP($A381,BUSINESS!$A$1:$J$2692,COLUMN(BUSINESS!$I381),0)</f>
        <v>2E-3</v>
      </c>
      <c r="AA381" s="6">
        <f>VLOOKUP($A381,BUSINESS!$A$1:$J$2692,COLUMN(BUSINESS!$J381),0)</f>
        <v>4.0000000000000001E-3</v>
      </c>
      <c r="AB381" s="5"/>
      <c r="AC381" s="5"/>
      <c r="AD381" s="5"/>
      <c r="AE381" s="5"/>
    </row>
    <row r="382" spans="1:31" ht="15.75" customHeight="1" x14ac:dyDescent="0.25">
      <c r="A382" s="6">
        <v>381</v>
      </c>
      <c r="B382" s="7" t="str">
        <f>VLOOKUP($A382,GDP!$A$1:$H$2692,COLUMN(GDP!B382),0)</f>
        <v>Africa</v>
      </c>
      <c r="C382" s="8" t="str">
        <f>VLOOKUP($A382,GDP!$A$1:$H$2692,COLUMN(GDP!C382),0)</f>
        <v>Mali-Africa</v>
      </c>
      <c r="D382" s="9" t="str">
        <f>VLOOKUP($A382,GDP!$A$1:$H$2692,COLUMN(GDP!D382),0)</f>
        <v>2003</v>
      </c>
      <c r="E382" s="8">
        <f>VLOOKUP($A382,GDP!$A$1:$H$2692,COLUMN(GDP!E382),0)</f>
        <v>4362439887</v>
      </c>
      <c r="F382" s="7">
        <f>VLOOKUP($A382,GDP!$A$1:$H$2692,COLUMN(GDP!F382),0)</f>
        <v>6.2E-2</v>
      </c>
      <c r="G382" s="7">
        <f>VLOOKUP($A382,GDP!$A$1:$H$2692,COLUMN(GDP!G382),0)</f>
        <v>24</v>
      </c>
      <c r="H382" s="7">
        <f>VLOOKUP($A382,GDP!$A$1:$H$2692,COLUMN(GDP!H382),0)</f>
        <v>0</v>
      </c>
      <c r="I382" s="6">
        <f>VLOOKUP($A382,ENERGY!$A$1:$F$2692,COLUMN(ENERGY!E381),0)</f>
        <v>0</v>
      </c>
      <c r="J382" s="6">
        <f>VLOOKUP($A382,ENERGY!$A$1:$F$2692,COLUMN(ENERGY!F381),0)</f>
        <v>612</v>
      </c>
      <c r="K382" s="6">
        <f>VLOOKUP($A382,'HUMAN RESOURCES'!$A$1:$M$2692,COLUMN('HUMAN RESOURCES'!$E382),0)</f>
        <v>4.8000000000000001E-2</v>
      </c>
      <c r="L382" s="6">
        <f>VLOOKUP($A382,'HUMAN RESOURCES'!$A$1:$M$2692,COLUMN('HUMAN RESOURCES'!$F382),0)</f>
        <v>0.105</v>
      </c>
      <c r="M382" s="6">
        <f>VLOOKUP($A382,'HUMAN RESOURCES'!$A$1:$M$2692,COLUMN('HUMAN RESOURCES'!$G382),0)</f>
        <v>50</v>
      </c>
      <c r="N382" s="6">
        <f>VLOOKUP($A382,'HUMAN RESOURCES'!$A$1:$M$2692,COLUMN('HUMAN RESOURCES'!$H382),0)</f>
        <v>51</v>
      </c>
      <c r="O382" s="6">
        <f>VLOOKUP($A382,'HUMAN RESOURCES'!$A$1:$M$2692,COLUMN('HUMAN RESOURCES'!$I382),0)</f>
        <v>0.46200000000000002</v>
      </c>
      <c r="P382" s="6">
        <f>VLOOKUP($A382,'HUMAN RESOURCES'!$A$1:$M$2692,COLUMN('HUMAN RESOURCES'!$J382),0)</f>
        <v>0.50600000000000001</v>
      </c>
      <c r="Q382" s="6">
        <f>VLOOKUP($A382,'HUMAN RESOURCES'!$A$1:$M$2692,COLUMN('HUMAN RESOURCES'!$K382),0)</f>
        <v>3.2000000000000001E-2</v>
      </c>
      <c r="R382" s="6">
        <f>VLOOKUP($A382,'HUMAN RESOURCES'!$A$1:$M$2692,COLUMN('HUMAN RESOURCES'!$L382),0)</f>
        <v>11219737</v>
      </c>
      <c r="S382" s="6">
        <f>VLOOKUP($A382,'HUMAN RESOURCES'!$A$1:$M$2692,COLUMN('HUMAN RESOURCES'!$F382),0)</f>
        <v>0.105</v>
      </c>
      <c r="T382" s="6">
        <f>VLOOKUP($A382,TOURISM!$A$1:$F$2692,COLUMN(TOURISM!$E382),0)</f>
        <v>136000000</v>
      </c>
      <c r="U382" s="6">
        <f>VLOOKUP($A382,TOURISM!$A$1:$F$2692,COLUMN(TOURISM!$F382),0)</f>
        <v>94000000</v>
      </c>
      <c r="V382" s="6">
        <f>VLOOKUP($A382,BUSINESS!$A$1:$J$2692,COLUMN(BUSINESS!$E382),0)</f>
        <v>0</v>
      </c>
      <c r="W382" s="6">
        <f>VLOOKUP($A382,BUSINESS!$A$1:$J$2692,COLUMN(BUSINESS!$F382),0)</f>
        <v>41</v>
      </c>
      <c r="X382" s="6">
        <f>VLOOKUP($A382,BUSINESS!$A$1:$J$2692,COLUMN(BUSINESS!$G382),0)</f>
        <v>0</v>
      </c>
      <c r="Y382" s="6">
        <f>VLOOKUP($A382,BUSINESS!$A$1:$J$2692,COLUMN(BUSINESS!$H382),0)</f>
        <v>0</v>
      </c>
      <c r="Z382" s="6">
        <f>VLOOKUP($A382,BUSINESS!$A$1:$J$2692,COLUMN(BUSINESS!$I382),0)</f>
        <v>3.0000000000000001E-3</v>
      </c>
      <c r="AA382" s="6">
        <f>VLOOKUP($A382,BUSINESS!$A$1:$J$2692,COLUMN(BUSINESS!$J382),0)</f>
        <v>2.1999999999999999E-2</v>
      </c>
      <c r="AB382" s="5"/>
      <c r="AC382" s="5"/>
      <c r="AD382" s="5"/>
      <c r="AE382" s="5"/>
    </row>
    <row r="383" spans="1:31" ht="15.75" customHeight="1" x14ac:dyDescent="0.25">
      <c r="A383" s="6">
        <v>382</v>
      </c>
      <c r="B383" s="7" t="str">
        <f>VLOOKUP($A383,GDP!$A$1:$H$2692,COLUMN(GDP!B383),0)</f>
        <v>Africa</v>
      </c>
      <c r="C383" s="8" t="str">
        <f>VLOOKUP($A383,GDP!$A$1:$H$2692,COLUMN(GDP!C383),0)</f>
        <v>Mali-Africa</v>
      </c>
      <c r="D383" s="9" t="str">
        <f>VLOOKUP($A383,GDP!$A$1:$H$2692,COLUMN(GDP!D383),0)</f>
        <v>2004</v>
      </c>
      <c r="E383" s="8">
        <f>VLOOKUP($A383,GDP!$A$1:$H$2692,COLUMN(GDP!E383),0)</f>
        <v>4874178417</v>
      </c>
      <c r="F383" s="7">
        <f>VLOOKUP($A383,GDP!$A$1:$H$2692,COLUMN(GDP!F383),0)</f>
        <v>6.3E-2</v>
      </c>
      <c r="G383" s="7">
        <f>VLOOKUP($A383,GDP!$A$1:$H$2692,COLUMN(GDP!G383),0)</f>
        <v>27</v>
      </c>
      <c r="H383" s="7">
        <f>VLOOKUP($A383,GDP!$A$1:$H$2692,COLUMN(GDP!H383),0)</f>
        <v>0</v>
      </c>
      <c r="I383" s="6">
        <f>VLOOKUP($A383,ENERGY!$A$1:$F$2692,COLUMN(ENERGY!E382),0)</f>
        <v>0</v>
      </c>
      <c r="J383" s="6">
        <f>VLOOKUP($A383,ENERGY!$A$1:$F$2692,COLUMN(ENERGY!F382),0)</f>
        <v>594</v>
      </c>
      <c r="K383" s="6">
        <f>VLOOKUP($A383,'HUMAN RESOURCES'!$A$1:$M$2692,COLUMN('HUMAN RESOURCES'!$E383),0)</f>
        <v>4.8000000000000001E-2</v>
      </c>
      <c r="L383" s="6">
        <f>VLOOKUP($A383,'HUMAN RESOURCES'!$A$1:$M$2692,COLUMN('HUMAN RESOURCES'!$F383),0)</f>
        <v>0.10100000000000001</v>
      </c>
      <c r="M383" s="6">
        <f>VLOOKUP($A383,'HUMAN RESOURCES'!$A$1:$M$2692,COLUMN('HUMAN RESOURCES'!$G383),0)</f>
        <v>51</v>
      </c>
      <c r="N383" s="6">
        <f>VLOOKUP($A383,'HUMAN RESOURCES'!$A$1:$M$2692,COLUMN('HUMAN RESOURCES'!$H383),0)</f>
        <v>51</v>
      </c>
      <c r="O383" s="6">
        <f>VLOOKUP($A383,'HUMAN RESOURCES'!$A$1:$M$2692,COLUMN('HUMAN RESOURCES'!$I383),0)</f>
        <v>0.46200000000000002</v>
      </c>
      <c r="P383" s="6">
        <f>VLOOKUP($A383,'HUMAN RESOURCES'!$A$1:$M$2692,COLUMN('HUMAN RESOURCES'!$J383),0)</f>
        <v>0.50600000000000001</v>
      </c>
      <c r="Q383" s="6">
        <f>VLOOKUP($A383,'HUMAN RESOURCES'!$A$1:$M$2692,COLUMN('HUMAN RESOURCES'!$K383),0)</f>
        <v>3.1E-2</v>
      </c>
      <c r="R383" s="6">
        <f>VLOOKUP($A383,'HUMAN RESOURCES'!$A$1:$M$2692,COLUMN('HUMAN RESOURCES'!$L383),0)</f>
        <v>11572936</v>
      </c>
      <c r="S383" s="6">
        <f>VLOOKUP($A383,'HUMAN RESOURCES'!$A$1:$M$2692,COLUMN('HUMAN RESOURCES'!$F383),0)</f>
        <v>0.10100000000000001</v>
      </c>
      <c r="T383" s="6">
        <f>VLOOKUP($A383,TOURISM!$A$1:$F$2692,COLUMN(TOURISM!$E383),0)</f>
        <v>142000000</v>
      </c>
      <c r="U383" s="6">
        <f>VLOOKUP($A383,TOURISM!$A$1:$F$2692,COLUMN(TOURISM!$F383),0)</f>
        <v>125000000</v>
      </c>
      <c r="V383" s="6">
        <f>VLOOKUP($A383,BUSINESS!$A$1:$J$2692,COLUMN(BUSINESS!$E383),0)</f>
        <v>0</v>
      </c>
      <c r="W383" s="6">
        <f>VLOOKUP($A383,BUSINESS!$A$1:$J$2692,COLUMN(BUSINESS!$F383),0)</f>
        <v>41</v>
      </c>
      <c r="X383" s="6">
        <f>VLOOKUP($A383,BUSINESS!$A$1:$J$2692,COLUMN(BUSINESS!$G383),0)</f>
        <v>0</v>
      </c>
      <c r="Y383" s="6">
        <f>VLOOKUP($A383,BUSINESS!$A$1:$J$2692,COLUMN(BUSINESS!$H383),0)</f>
        <v>0</v>
      </c>
      <c r="Z383" s="6">
        <f>VLOOKUP($A383,BUSINESS!$A$1:$J$2692,COLUMN(BUSINESS!$I383),0)</f>
        <v>4.0000000000000001E-3</v>
      </c>
      <c r="AA383" s="6">
        <f>VLOOKUP($A383,BUSINESS!$A$1:$J$2692,COLUMN(BUSINESS!$J383),0)</f>
        <v>3.5000000000000003E-2</v>
      </c>
      <c r="AB383" s="5"/>
      <c r="AC383" s="5"/>
      <c r="AD383" s="5"/>
      <c r="AE383" s="5"/>
    </row>
    <row r="384" spans="1:31" ht="15.75" customHeight="1" x14ac:dyDescent="0.25">
      <c r="A384" s="6">
        <v>383</v>
      </c>
      <c r="B384" s="7" t="str">
        <f>VLOOKUP($A384,GDP!$A$1:$H$2692,COLUMN(GDP!B384),0)</f>
        <v>Africa</v>
      </c>
      <c r="C384" s="8" t="str">
        <f>VLOOKUP($A384,GDP!$A$1:$H$2692,COLUMN(GDP!C384),0)</f>
        <v>Mali-Africa</v>
      </c>
      <c r="D384" s="9" t="str">
        <f>VLOOKUP($A384,GDP!$A$1:$H$2692,COLUMN(GDP!D384),0)</f>
        <v>2005</v>
      </c>
      <c r="E384" s="8">
        <f>VLOOKUP($A384,GDP!$A$1:$H$2692,COLUMN(GDP!E384),0)</f>
        <v>5305317555</v>
      </c>
      <c r="F384" s="7">
        <f>VLOOKUP($A384,GDP!$A$1:$H$2692,COLUMN(GDP!F384),0)</f>
        <v>6.3E-2</v>
      </c>
      <c r="G384" s="7">
        <f>VLOOKUP($A384,GDP!$A$1:$H$2692,COLUMN(GDP!G384),0)</f>
        <v>29</v>
      </c>
      <c r="H384" s="7">
        <f>VLOOKUP($A384,GDP!$A$1:$H$2692,COLUMN(GDP!H384),0)</f>
        <v>0</v>
      </c>
      <c r="I384" s="6">
        <f>VLOOKUP($A384,ENERGY!$A$1:$F$2692,COLUMN(ENERGY!E383),0)</f>
        <v>0</v>
      </c>
      <c r="J384" s="6">
        <f>VLOOKUP($A384,ENERGY!$A$1:$F$2692,COLUMN(ENERGY!F383),0)</f>
        <v>579</v>
      </c>
      <c r="K384" s="6">
        <f>VLOOKUP($A384,'HUMAN RESOURCES'!$A$1:$M$2692,COLUMN('HUMAN RESOURCES'!$E384),0)</f>
        <v>4.8000000000000001E-2</v>
      </c>
      <c r="L384" s="6">
        <f>VLOOKUP($A384,'HUMAN RESOURCES'!$A$1:$M$2692,COLUMN('HUMAN RESOURCES'!$F384),0)</f>
        <v>9.7000000000000003E-2</v>
      </c>
      <c r="M384" s="6">
        <f>VLOOKUP($A384,'HUMAN RESOURCES'!$A$1:$M$2692,COLUMN('HUMAN RESOURCES'!$G384),0)</f>
        <v>51</v>
      </c>
      <c r="N384" s="6">
        <f>VLOOKUP($A384,'HUMAN RESOURCES'!$A$1:$M$2692,COLUMN('HUMAN RESOURCES'!$H384),0)</f>
        <v>52</v>
      </c>
      <c r="O384" s="6">
        <f>VLOOKUP($A384,'HUMAN RESOURCES'!$A$1:$M$2692,COLUMN('HUMAN RESOURCES'!$I384),0)</f>
        <v>0.46300000000000002</v>
      </c>
      <c r="P384" s="6">
        <f>VLOOKUP($A384,'HUMAN RESOURCES'!$A$1:$M$2692,COLUMN('HUMAN RESOURCES'!$J384),0)</f>
        <v>0.50600000000000001</v>
      </c>
      <c r="Q384" s="6">
        <f>VLOOKUP($A384,'HUMAN RESOURCES'!$A$1:$M$2692,COLUMN('HUMAN RESOURCES'!$K384),0)</f>
        <v>3.1E-2</v>
      </c>
      <c r="R384" s="6">
        <f>VLOOKUP($A384,'HUMAN RESOURCES'!$A$1:$M$2692,COLUMN('HUMAN RESOURCES'!$L384),0)</f>
        <v>11941258</v>
      </c>
      <c r="S384" s="6">
        <f>VLOOKUP($A384,'HUMAN RESOURCES'!$A$1:$M$2692,COLUMN('HUMAN RESOURCES'!$F384),0)</f>
        <v>9.7000000000000003E-2</v>
      </c>
      <c r="T384" s="6">
        <f>VLOOKUP($A384,TOURISM!$A$1:$F$2692,COLUMN(TOURISM!$E384),0)</f>
        <v>149000000</v>
      </c>
      <c r="U384" s="6">
        <f>VLOOKUP($A384,TOURISM!$A$1:$F$2692,COLUMN(TOURISM!$F384),0)</f>
        <v>133000000</v>
      </c>
      <c r="V384" s="6">
        <f>VLOOKUP($A384,BUSINESS!$A$1:$J$2692,COLUMN(BUSINESS!$E384),0)</f>
        <v>0.51400000000000001</v>
      </c>
      <c r="W384" s="6">
        <f>VLOOKUP($A384,BUSINESS!$A$1:$J$2692,COLUMN(BUSINESS!$F384),0)</f>
        <v>41</v>
      </c>
      <c r="X384" s="6">
        <f>VLOOKUP($A384,BUSINESS!$A$1:$J$2692,COLUMN(BUSINESS!$G384),0)</f>
        <v>0</v>
      </c>
      <c r="Y384" s="6">
        <f>VLOOKUP($A384,BUSINESS!$A$1:$J$2692,COLUMN(BUSINESS!$H384),0)</f>
        <v>270</v>
      </c>
      <c r="Z384" s="6">
        <f>VLOOKUP($A384,BUSINESS!$A$1:$J$2692,COLUMN(BUSINESS!$I384),0)</f>
        <v>5.0000000000000001E-3</v>
      </c>
      <c r="AA384" s="6">
        <f>VLOOKUP($A384,BUSINESS!$A$1:$J$2692,COLUMN(BUSINESS!$J384),0)</f>
        <v>6.4000000000000001E-2</v>
      </c>
      <c r="AB384" s="5"/>
      <c r="AC384" s="5"/>
      <c r="AD384" s="5"/>
      <c r="AE384" s="5"/>
    </row>
    <row r="385" spans="1:31" ht="15.75" customHeight="1" x14ac:dyDescent="0.25">
      <c r="A385" s="6">
        <v>384</v>
      </c>
      <c r="B385" s="7" t="str">
        <f>VLOOKUP($A385,GDP!$A$1:$H$2692,COLUMN(GDP!B385),0)</f>
        <v>Africa</v>
      </c>
      <c r="C385" s="8" t="str">
        <f>VLOOKUP($A385,GDP!$A$1:$H$2692,COLUMN(GDP!C385),0)</f>
        <v>Mali-Africa</v>
      </c>
      <c r="D385" s="9" t="str">
        <f>VLOOKUP($A385,GDP!$A$1:$H$2692,COLUMN(GDP!D385),0)</f>
        <v>2006</v>
      </c>
      <c r="E385" s="8">
        <f>VLOOKUP($A385,GDP!$A$1:$H$2692,COLUMN(GDP!E385),0)</f>
        <v>6122644015</v>
      </c>
      <c r="F385" s="7">
        <f>VLOOKUP($A385,GDP!$A$1:$H$2692,COLUMN(GDP!F385),0)</f>
        <v>6.6000000000000003E-2</v>
      </c>
      <c r="G385" s="7">
        <f>VLOOKUP($A385,GDP!$A$1:$H$2692,COLUMN(GDP!G385),0)</f>
        <v>33</v>
      </c>
      <c r="H385" s="7">
        <f>VLOOKUP($A385,GDP!$A$1:$H$2692,COLUMN(GDP!H385),0)</f>
        <v>0</v>
      </c>
      <c r="I385" s="6">
        <f>VLOOKUP($A385,ENERGY!$A$1:$F$2692,COLUMN(ENERGY!E384),0)</f>
        <v>0</v>
      </c>
      <c r="J385" s="6">
        <f>VLOOKUP($A385,ENERGY!$A$1:$F$2692,COLUMN(ENERGY!F384),0)</f>
        <v>568</v>
      </c>
      <c r="K385" s="6">
        <f>VLOOKUP($A385,'HUMAN RESOURCES'!$A$1:$M$2692,COLUMN('HUMAN RESOURCES'!$E385),0)</f>
        <v>4.8000000000000001E-2</v>
      </c>
      <c r="L385" s="6">
        <f>VLOOKUP($A385,'HUMAN RESOURCES'!$A$1:$M$2692,COLUMN('HUMAN RESOURCES'!$F385),0)</f>
        <v>9.2999999999999999E-2</v>
      </c>
      <c r="M385" s="6">
        <f>VLOOKUP($A385,'HUMAN RESOURCES'!$A$1:$M$2692,COLUMN('HUMAN RESOURCES'!$G385),0)</f>
        <v>52</v>
      </c>
      <c r="N385" s="6">
        <f>VLOOKUP($A385,'HUMAN RESOURCES'!$A$1:$M$2692,COLUMN('HUMAN RESOURCES'!$H385),0)</f>
        <v>52</v>
      </c>
      <c r="O385" s="6">
        <f>VLOOKUP($A385,'HUMAN RESOURCES'!$A$1:$M$2692,COLUMN('HUMAN RESOURCES'!$I385),0)</f>
        <v>0.46400000000000002</v>
      </c>
      <c r="P385" s="6">
        <f>VLOOKUP($A385,'HUMAN RESOURCES'!$A$1:$M$2692,COLUMN('HUMAN RESOURCES'!$J385),0)</f>
        <v>0.50600000000000001</v>
      </c>
      <c r="Q385" s="6">
        <f>VLOOKUP($A385,'HUMAN RESOURCES'!$A$1:$M$2692,COLUMN('HUMAN RESOURCES'!$K385),0)</f>
        <v>0.03</v>
      </c>
      <c r="R385" s="6">
        <f>VLOOKUP($A385,'HUMAN RESOURCES'!$A$1:$M$2692,COLUMN('HUMAN RESOURCES'!$L385),0)</f>
        <v>12325545</v>
      </c>
      <c r="S385" s="6">
        <f>VLOOKUP($A385,'HUMAN RESOURCES'!$A$1:$M$2692,COLUMN('HUMAN RESOURCES'!$F385),0)</f>
        <v>9.2999999999999999E-2</v>
      </c>
      <c r="T385" s="6">
        <f>VLOOKUP($A385,TOURISM!$A$1:$F$2692,COLUMN(TOURISM!$E385),0)</f>
        <v>175000000</v>
      </c>
      <c r="U385" s="6">
        <f>VLOOKUP($A385,TOURISM!$A$1:$F$2692,COLUMN(TOURISM!$F385),0)</f>
        <v>196000000</v>
      </c>
      <c r="V385" s="6">
        <f>VLOOKUP($A385,BUSINESS!$A$1:$J$2692,COLUMN(BUSINESS!$E385),0)</f>
        <v>0.51400000000000001</v>
      </c>
      <c r="W385" s="6">
        <f>VLOOKUP($A385,BUSINESS!$A$1:$J$2692,COLUMN(BUSINESS!$F385),0)</f>
        <v>41</v>
      </c>
      <c r="X385" s="6">
        <f>VLOOKUP($A385,BUSINESS!$A$1:$J$2692,COLUMN(BUSINESS!$G385),0)</f>
        <v>0</v>
      </c>
      <c r="Y385" s="6">
        <f>VLOOKUP($A385,BUSINESS!$A$1:$J$2692,COLUMN(BUSINESS!$H385),0)</f>
        <v>270</v>
      </c>
      <c r="Z385" s="6">
        <f>VLOOKUP($A385,BUSINESS!$A$1:$J$2692,COLUMN(BUSINESS!$I385),0)</f>
        <v>7.0000000000000001E-3</v>
      </c>
      <c r="AA385" s="6">
        <f>VLOOKUP($A385,BUSINESS!$A$1:$J$2692,COLUMN(BUSINESS!$J385),0)</f>
        <v>0.123</v>
      </c>
      <c r="AB385" s="5"/>
      <c r="AC385" s="5"/>
      <c r="AD385" s="5"/>
      <c r="AE385" s="5"/>
    </row>
    <row r="386" spans="1:31" ht="15.75" customHeight="1" x14ac:dyDescent="0.25">
      <c r="A386" s="6">
        <v>385</v>
      </c>
      <c r="B386" s="7" t="str">
        <f>VLOOKUP($A386,GDP!$A$1:$H$2692,COLUMN(GDP!B386),0)</f>
        <v>Africa</v>
      </c>
      <c r="C386" s="8" t="str">
        <f>VLOOKUP($A386,GDP!$A$1:$H$2692,COLUMN(GDP!C386),0)</f>
        <v>Mali-Africa</v>
      </c>
      <c r="D386" s="9" t="str">
        <f>VLOOKUP($A386,GDP!$A$1:$H$2692,COLUMN(GDP!D386),0)</f>
        <v>2007</v>
      </c>
      <c r="E386" s="8">
        <f>VLOOKUP($A386,GDP!$A$1:$H$2692,COLUMN(GDP!E386),0)</f>
        <v>7145394015</v>
      </c>
      <c r="F386" s="7">
        <f>VLOOKUP($A386,GDP!$A$1:$H$2692,COLUMN(GDP!F386),0)</f>
        <v>7.0000000000000007E-2</v>
      </c>
      <c r="G386" s="7">
        <f>VLOOKUP($A386,GDP!$A$1:$H$2692,COLUMN(GDP!G386),0)</f>
        <v>39</v>
      </c>
      <c r="H386" s="7">
        <f>VLOOKUP($A386,GDP!$A$1:$H$2692,COLUMN(GDP!H386),0)</f>
        <v>0</v>
      </c>
      <c r="I386" s="6">
        <f>VLOOKUP($A386,ENERGY!$A$1:$F$2692,COLUMN(ENERGY!E385),0)</f>
        <v>0</v>
      </c>
      <c r="J386" s="6">
        <f>VLOOKUP($A386,ENERGY!$A$1:$F$2692,COLUMN(ENERGY!F385),0)</f>
        <v>568</v>
      </c>
      <c r="K386" s="6">
        <f>VLOOKUP($A386,'HUMAN RESOURCES'!$A$1:$M$2692,COLUMN('HUMAN RESOURCES'!$E386),0)</f>
        <v>4.8000000000000001E-2</v>
      </c>
      <c r="L386" s="6">
        <f>VLOOKUP($A386,'HUMAN RESOURCES'!$A$1:$M$2692,COLUMN('HUMAN RESOURCES'!$F386),0)</f>
        <v>0.09</v>
      </c>
      <c r="M386" s="6">
        <f>VLOOKUP($A386,'HUMAN RESOURCES'!$A$1:$M$2692,COLUMN('HUMAN RESOURCES'!$G386),0)</f>
        <v>52</v>
      </c>
      <c r="N386" s="6">
        <f>VLOOKUP($A386,'HUMAN RESOURCES'!$A$1:$M$2692,COLUMN('HUMAN RESOURCES'!$H386),0)</f>
        <v>53</v>
      </c>
      <c r="O386" s="6">
        <f>VLOOKUP($A386,'HUMAN RESOURCES'!$A$1:$M$2692,COLUMN('HUMAN RESOURCES'!$I386),0)</f>
        <v>0.46400000000000002</v>
      </c>
      <c r="P386" s="6">
        <f>VLOOKUP($A386,'HUMAN RESOURCES'!$A$1:$M$2692,COLUMN('HUMAN RESOURCES'!$J386),0)</f>
        <v>0.50600000000000001</v>
      </c>
      <c r="Q386" s="6">
        <f>VLOOKUP($A386,'HUMAN RESOURCES'!$A$1:$M$2692,COLUMN('HUMAN RESOURCES'!$K386),0)</f>
        <v>0.03</v>
      </c>
      <c r="R386" s="6">
        <f>VLOOKUP($A386,'HUMAN RESOURCES'!$A$1:$M$2692,COLUMN('HUMAN RESOURCES'!$L386),0)</f>
        <v>12725629</v>
      </c>
      <c r="S386" s="6">
        <f>VLOOKUP($A386,'HUMAN RESOURCES'!$A$1:$M$2692,COLUMN('HUMAN RESOURCES'!$F386),0)</f>
        <v>0.09</v>
      </c>
      <c r="T386" s="6">
        <f>VLOOKUP($A386,TOURISM!$A$1:$F$2692,COLUMN(TOURISM!$E386),0)</f>
        <v>227000000</v>
      </c>
      <c r="U386" s="6">
        <f>VLOOKUP($A386,TOURISM!$A$1:$F$2692,COLUMN(TOURISM!$F386),0)</f>
        <v>201000000</v>
      </c>
      <c r="V386" s="6">
        <f>VLOOKUP($A386,BUSINESS!$A$1:$J$2692,COLUMN(BUSINESS!$E386),0)</f>
        <v>0.51400000000000001</v>
      </c>
      <c r="W386" s="6">
        <f>VLOOKUP($A386,BUSINESS!$A$1:$J$2692,COLUMN(BUSINESS!$F386),0)</f>
        <v>25</v>
      </c>
      <c r="X386" s="6">
        <f>VLOOKUP($A386,BUSINESS!$A$1:$J$2692,COLUMN(BUSINESS!$G386),0)</f>
        <v>0</v>
      </c>
      <c r="Y386" s="6">
        <f>VLOOKUP($A386,BUSINESS!$A$1:$J$2692,COLUMN(BUSINESS!$H386),0)</f>
        <v>270</v>
      </c>
      <c r="Z386" s="6">
        <f>VLOOKUP($A386,BUSINESS!$A$1:$J$2692,COLUMN(BUSINESS!$I386),0)</f>
        <v>8.0000000000000002E-3</v>
      </c>
      <c r="AA386" s="6">
        <f>VLOOKUP($A386,BUSINESS!$A$1:$J$2692,COLUMN(BUSINESS!$J386),0)</f>
        <v>0.19900000000000001</v>
      </c>
      <c r="AB386" s="5"/>
      <c r="AC386" s="5"/>
      <c r="AD386" s="5"/>
      <c r="AE386" s="5"/>
    </row>
    <row r="387" spans="1:31" ht="15.75" customHeight="1" x14ac:dyDescent="0.25">
      <c r="A387" s="6">
        <v>386</v>
      </c>
      <c r="B387" s="7" t="str">
        <f>VLOOKUP($A387,GDP!$A$1:$H$2692,COLUMN(GDP!B387),0)</f>
        <v>Africa</v>
      </c>
      <c r="C387" s="8" t="str">
        <f>VLOOKUP($A387,GDP!$A$1:$H$2692,COLUMN(GDP!C387),0)</f>
        <v>Mali-Africa</v>
      </c>
      <c r="D387" s="9" t="str">
        <f>VLOOKUP($A387,GDP!$A$1:$H$2692,COLUMN(GDP!D387),0)</f>
        <v>2008</v>
      </c>
      <c r="E387" s="8">
        <f>VLOOKUP($A387,GDP!$A$1:$H$2692,COLUMN(GDP!E387),0)</f>
        <v>8737687353</v>
      </c>
      <c r="F387" s="7">
        <f>VLOOKUP($A387,GDP!$A$1:$H$2692,COLUMN(GDP!F387),0)</f>
        <v>6.7000000000000004E-2</v>
      </c>
      <c r="G387" s="7">
        <f>VLOOKUP($A387,GDP!$A$1:$H$2692,COLUMN(GDP!G387),0)</f>
        <v>45</v>
      </c>
      <c r="H387" s="7">
        <f>VLOOKUP($A387,GDP!$A$1:$H$2692,COLUMN(GDP!H387),0)</f>
        <v>0</v>
      </c>
      <c r="I387" s="6">
        <f>VLOOKUP($A387,ENERGY!$A$1:$F$2692,COLUMN(ENERGY!E386),0)</f>
        <v>0</v>
      </c>
      <c r="J387" s="6">
        <f>VLOOKUP($A387,ENERGY!$A$1:$F$2692,COLUMN(ENERGY!F386),0)</f>
        <v>565</v>
      </c>
      <c r="K387" s="6">
        <f>VLOOKUP($A387,'HUMAN RESOURCES'!$A$1:$M$2692,COLUMN('HUMAN RESOURCES'!$E387),0)</f>
        <v>4.8000000000000001E-2</v>
      </c>
      <c r="L387" s="6">
        <f>VLOOKUP($A387,'HUMAN RESOURCES'!$A$1:$M$2692,COLUMN('HUMAN RESOURCES'!$F387),0)</f>
        <v>8.7999999999999995E-2</v>
      </c>
      <c r="M387" s="6">
        <f>VLOOKUP($A387,'HUMAN RESOURCES'!$A$1:$M$2692,COLUMN('HUMAN RESOURCES'!$G387),0)</f>
        <v>53</v>
      </c>
      <c r="N387" s="6">
        <f>VLOOKUP($A387,'HUMAN RESOURCES'!$A$1:$M$2692,COLUMN('HUMAN RESOURCES'!$H387),0)</f>
        <v>53</v>
      </c>
      <c r="O387" s="6">
        <f>VLOOKUP($A387,'HUMAN RESOURCES'!$A$1:$M$2692,COLUMN('HUMAN RESOURCES'!$I387),0)</f>
        <v>0.46500000000000002</v>
      </c>
      <c r="P387" s="6">
        <f>VLOOKUP($A387,'HUMAN RESOURCES'!$A$1:$M$2692,COLUMN('HUMAN RESOURCES'!$J387),0)</f>
        <v>0.505</v>
      </c>
      <c r="Q387" s="6">
        <f>VLOOKUP($A387,'HUMAN RESOURCES'!$A$1:$M$2692,COLUMN('HUMAN RESOURCES'!$K387),0)</f>
        <v>0.03</v>
      </c>
      <c r="R387" s="6">
        <f>VLOOKUP($A387,'HUMAN RESOURCES'!$A$1:$M$2692,COLUMN('HUMAN RESOURCES'!$L387),0)</f>
        <v>13138299</v>
      </c>
      <c r="S387" s="6">
        <f>VLOOKUP($A387,'HUMAN RESOURCES'!$A$1:$M$2692,COLUMN('HUMAN RESOURCES'!$F387),0)</f>
        <v>8.7999999999999995E-2</v>
      </c>
      <c r="T387" s="6">
        <f>VLOOKUP($A387,TOURISM!$A$1:$F$2692,COLUMN(TOURISM!$E387),0)</f>
        <v>286000000</v>
      </c>
      <c r="U387" s="6">
        <f>VLOOKUP($A387,TOURISM!$A$1:$F$2692,COLUMN(TOURISM!$F387),0)</f>
        <v>228000000</v>
      </c>
      <c r="V387" s="6">
        <f>VLOOKUP($A387,BUSINESS!$A$1:$J$2692,COLUMN(BUSINESS!$E387),0)</f>
        <v>0.51400000000000001</v>
      </c>
      <c r="W387" s="6">
        <f>VLOOKUP($A387,BUSINESS!$A$1:$J$2692,COLUMN(BUSINESS!$F387),0)</f>
        <v>25</v>
      </c>
      <c r="X387" s="6">
        <f>VLOOKUP($A387,BUSINESS!$A$1:$J$2692,COLUMN(BUSINESS!$G387),0)</f>
        <v>0</v>
      </c>
      <c r="Y387" s="6">
        <f>VLOOKUP($A387,BUSINESS!$A$1:$J$2692,COLUMN(BUSINESS!$H387),0)</f>
        <v>270</v>
      </c>
      <c r="Z387" s="6">
        <f>VLOOKUP($A387,BUSINESS!$A$1:$J$2692,COLUMN(BUSINESS!$I387),0)</f>
        <v>1.6E-2</v>
      </c>
      <c r="AA387" s="6">
        <f>VLOOKUP($A387,BUSINESS!$A$1:$J$2692,COLUMN(BUSINESS!$J387),0)</f>
        <v>0.26200000000000001</v>
      </c>
      <c r="AB387" s="5"/>
      <c r="AC387" s="5"/>
      <c r="AD387" s="5"/>
      <c r="AE387" s="5"/>
    </row>
    <row r="388" spans="1:31" ht="15.75" customHeight="1" x14ac:dyDescent="0.25">
      <c r="A388" s="6">
        <v>387</v>
      </c>
      <c r="B388" s="7" t="str">
        <f>VLOOKUP($A388,GDP!$A$1:$H$2692,COLUMN(GDP!B388),0)</f>
        <v>Africa</v>
      </c>
      <c r="C388" s="8" t="str">
        <f>VLOOKUP($A388,GDP!$A$1:$H$2692,COLUMN(GDP!C388),0)</f>
        <v>Mali-Africa</v>
      </c>
      <c r="D388" s="9" t="str">
        <f>VLOOKUP($A388,GDP!$A$1:$H$2692,COLUMN(GDP!D388),0)</f>
        <v>2009</v>
      </c>
      <c r="E388" s="8">
        <f>VLOOKUP($A388,GDP!$A$1:$H$2692,COLUMN(GDP!E388),0)</f>
        <v>8964480570</v>
      </c>
      <c r="F388" s="7">
        <f>VLOOKUP($A388,GDP!$A$1:$H$2692,COLUMN(GDP!F388),0)</f>
        <v>6.8000000000000005E-2</v>
      </c>
      <c r="G388" s="7">
        <f>VLOOKUP($A388,GDP!$A$1:$H$2692,COLUMN(GDP!G388),0)</f>
        <v>45</v>
      </c>
      <c r="H388" s="7">
        <f>VLOOKUP($A388,GDP!$A$1:$H$2692,COLUMN(GDP!H388),0)</f>
        <v>0</v>
      </c>
      <c r="I388" s="6">
        <f>VLOOKUP($A388,ENERGY!$A$1:$F$2692,COLUMN(ENERGY!E387),0)</f>
        <v>0</v>
      </c>
      <c r="J388" s="6">
        <f>VLOOKUP($A388,ENERGY!$A$1:$F$2692,COLUMN(ENERGY!F387),0)</f>
        <v>539</v>
      </c>
      <c r="K388" s="6">
        <f>VLOOKUP($A388,'HUMAN RESOURCES'!$A$1:$M$2692,COLUMN('HUMAN RESOURCES'!$E388),0)</f>
        <v>4.8000000000000001E-2</v>
      </c>
      <c r="L388" s="6">
        <f>VLOOKUP($A388,'HUMAN RESOURCES'!$A$1:$M$2692,COLUMN('HUMAN RESOURCES'!$F388),0)</f>
        <v>8.5000000000000006E-2</v>
      </c>
      <c r="M388" s="6">
        <f>VLOOKUP($A388,'HUMAN RESOURCES'!$A$1:$M$2692,COLUMN('HUMAN RESOURCES'!$G388),0)</f>
        <v>53</v>
      </c>
      <c r="N388" s="6">
        <f>VLOOKUP($A388,'HUMAN RESOURCES'!$A$1:$M$2692,COLUMN('HUMAN RESOURCES'!$H388),0)</f>
        <v>54</v>
      </c>
      <c r="O388" s="6">
        <f>VLOOKUP($A388,'HUMAN RESOURCES'!$A$1:$M$2692,COLUMN('HUMAN RESOURCES'!$I388),0)</f>
        <v>0.46700000000000003</v>
      </c>
      <c r="P388" s="6">
        <f>VLOOKUP($A388,'HUMAN RESOURCES'!$A$1:$M$2692,COLUMN('HUMAN RESOURCES'!$J388),0)</f>
        <v>0.504</v>
      </c>
      <c r="Q388" s="6">
        <f>VLOOKUP($A388,'HUMAN RESOURCES'!$A$1:$M$2692,COLUMN('HUMAN RESOURCES'!$K388),0)</f>
        <v>2.9000000000000001E-2</v>
      </c>
      <c r="R388" s="6">
        <f>VLOOKUP($A388,'HUMAN RESOURCES'!$A$1:$M$2692,COLUMN('HUMAN RESOURCES'!$L388),0)</f>
        <v>13559296</v>
      </c>
      <c r="S388" s="6">
        <f>VLOOKUP($A388,'HUMAN RESOURCES'!$A$1:$M$2692,COLUMN('HUMAN RESOURCES'!$F388),0)</f>
        <v>8.5000000000000006E-2</v>
      </c>
      <c r="T388" s="6">
        <f>VLOOKUP($A388,TOURISM!$A$1:$F$2692,COLUMN(TOURISM!$E388),0)</f>
        <v>290000000</v>
      </c>
      <c r="U388" s="6">
        <f>VLOOKUP($A388,TOURISM!$A$1:$F$2692,COLUMN(TOURISM!$F388),0)</f>
        <v>231000000</v>
      </c>
      <c r="V388" s="6">
        <f>VLOOKUP($A388,BUSINESS!$A$1:$J$2692,COLUMN(BUSINESS!$E388),0)</f>
        <v>0.51400000000000001</v>
      </c>
      <c r="W388" s="6">
        <f>VLOOKUP($A388,BUSINESS!$A$1:$J$2692,COLUMN(BUSINESS!$F388),0)</f>
        <v>8</v>
      </c>
      <c r="X388" s="6">
        <f>VLOOKUP($A388,BUSINESS!$A$1:$J$2692,COLUMN(BUSINESS!$G388),0)</f>
        <v>0</v>
      </c>
      <c r="Y388" s="6">
        <f>VLOOKUP($A388,BUSINESS!$A$1:$J$2692,COLUMN(BUSINESS!$H388),0)</f>
        <v>270</v>
      </c>
      <c r="Z388" s="6">
        <f>VLOOKUP($A388,BUSINESS!$A$1:$J$2692,COLUMN(BUSINESS!$I388),0)</f>
        <v>1.7999999999999999E-2</v>
      </c>
      <c r="AA388" s="6">
        <f>VLOOKUP($A388,BUSINESS!$A$1:$J$2692,COLUMN(BUSINESS!$J388),0)</f>
        <v>0.32900000000000001</v>
      </c>
      <c r="AB388" s="5"/>
      <c r="AC388" s="5"/>
      <c r="AD388" s="5"/>
      <c r="AE388" s="5"/>
    </row>
    <row r="389" spans="1:31" ht="15.75" customHeight="1" x14ac:dyDescent="0.25">
      <c r="A389" s="6">
        <v>388</v>
      </c>
      <c r="B389" s="7" t="str">
        <f>VLOOKUP($A389,GDP!$A$1:$H$2692,COLUMN(GDP!B389),0)</f>
        <v>Africa</v>
      </c>
      <c r="C389" s="8" t="str">
        <f>VLOOKUP($A389,GDP!$A$1:$H$2692,COLUMN(GDP!C389),0)</f>
        <v>Mali-Africa</v>
      </c>
      <c r="D389" s="9" t="str">
        <f>VLOOKUP($A389,GDP!$A$1:$H$2692,COLUMN(GDP!D389),0)</f>
        <v>2010</v>
      </c>
      <c r="E389" s="8">
        <f>VLOOKUP($A389,GDP!$A$1:$H$2692,COLUMN(GDP!E389),0)</f>
        <v>9422267260</v>
      </c>
      <c r="F389" s="7">
        <f>VLOOKUP($A389,GDP!$A$1:$H$2692,COLUMN(GDP!F389),0)</f>
        <v>6.9000000000000006E-2</v>
      </c>
      <c r="G389" s="7">
        <f>VLOOKUP($A389,GDP!$A$1:$H$2692,COLUMN(GDP!G389),0)</f>
        <v>46</v>
      </c>
      <c r="H389" s="7">
        <f>VLOOKUP($A389,GDP!$A$1:$H$2692,COLUMN(GDP!H389),0)</f>
        <v>0</v>
      </c>
      <c r="I389" s="6">
        <f>VLOOKUP($A389,ENERGY!$A$1:$F$2692,COLUMN(ENERGY!E388),0)</f>
        <v>0</v>
      </c>
      <c r="J389" s="6">
        <f>VLOOKUP($A389,ENERGY!$A$1:$F$2692,COLUMN(ENERGY!F388),0)</f>
        <v>554</v>
      </c>
      <c r="K389" s="6">
        <f>VLOOKUP($A389,'HUMAN RESOURCES'!$A$1:$M$2692,COLUMN('HUMAN RESOURCES'!$E389),0)</f>
        <v>4.8000000000000001E-2</v>
      </c>
      <c r="L389" s="6">
        <f>VLOOKUP($A389,'HUMAN RESOURCES'!$A$1:$M$2692,COLUMN('HUMAN RESOURCES'!$F389),0)</f>
        <v>8.3000000000000004E-2</v>
      </c>
      <c r="M389" s="6">
        <f>VLOOKUP($A389,'HUMAN RESOURCES'!$A$1:$M$2692,COLUMN('HUMAN RESOURCES'!$G389),0)</f>
        <v>54</v>
      </c>
      <c r="N389" s="6">
        <f>VLOOKUP($A389,'HUMAN RESOURCES'!$A$1:$M$2692,COLUMN('HUMAN RESOURCES'!$H389),0)</f>
        <v>54</v>
      </c>
      <c r="O389" s="6">
        <f>VLOOKUP($A389,'HUMAN RESOURCES'!$A$1:$M$2692,COLUMN('HUMAN RESOURCES'!$I389),0)</f>
        <v>0.46800000000000003</v>
      </c>
      <c r="P389" s="6">
        <f>VLOOKUP($A389,'HUMAN RESOURCES'!$A$1:$M$2692,COLUMN('HUMAN RESOURCES'!$J389),0)</f>
        <v>0.503</v>
      </c>
      <c r="Q389" s="6">
        <f>VLOOKUP($A389,'HUMAN RESOURCES'!$A$1:$M$2692,COLUMN('HUMAN RESOURCES'!$K389),0)</f>
        <v>2.9000000000000001E-2</v>
      </c>
      <c r="R389" s="6">
        <f>VLOOKUP($A389,'HUMAN RESOURCES'!$A$1:$M$2692,COLUMN('HUMAN RESOURCES'!$L389),0)</f>
        <v>13985961</v>
      </c>
      <c r="S389" s="6">
        <f>VLOOKUP($A389,'HUMAN RESOURCES'!$A$1:$M$2692,COLUMN('HUMAN RESOURCES'!$F389),0)</f>
        <v>8.3000000000000004E-2</v>
      </c>
      <c r="T389" s="6">
        <f>VLOOKUP($A389,TOURISM!$A$1:$F$2692,COLUMN(TOURISM!$E389),0)</f>
        <v>296000000</v>
      </c>
      <c r="U389" s="6">
        <f>VLOOKUP($A389,TOURISM!$A$1:$F$2692,COLUMN(TOURISM!$F389),0)</f>
        <v>235000000</v>
      </c>
      <c r="V389" s="6">
        <f>VLOOKUP($A389,BUSINESS!$A$1:$J$2692,COLUMN(BUSINESS!$E389),0)</f>
        <v>0.51400000000000001</v>
      </c>
      <c r="W389" s="6">
        <f>VLOOKUP($A389,BUSINESS!$A$1:$J$2692,COLUMN(BUSINESS!$F389),0)</f>
        <v>8</v>
      </c>
      <c r="X389" s="6">
        <f>VLOOKUP($A389,BUSINESS!$A$1:$J$2692,COLUMN(BUSINESS!$G389),0)</f>
        <v>0</v>
      </c>
      <c r="Y389" s="6">
        <f>VLOOKUP($A389,BUSINESS!$A$1:$J$2692,COLUMN(BUSINESS!$H389),0)</f>
        <v>270</v>
      </c>
      <c r="Z389" s="6">
        <f>VLOOKUP($A389,BUSINESS!$A$1:$J$2692,COLUMN(BUSINESS!$I389),0)</f>
        <v>1.9E-2</v>
      </c>
      <c r="AA389" s="6">
        <f>VLOOKUP($A389,BUSINESS!$A$1:$J$2692,COLUMN(BUSINESS!$J389),0)</f>
        <v>0.53200000000000003</v>
      </c>
      <c r="AB389" s="5"/>
      <c r="AC389" s="5"/>
      <c r="AD389" s="5"/>
      <c r="AE389" s="5"/>
    </row>
    <row r="390" spans="1:31" ht="15.75" customHeight="1" x14ac:dyDescent="0.25">
      <c r="A390" s="6">
        <v>389</v>
      </c>
      <c r="B390" s="7" t="str">
        <f>VLOOKUP($A390,GDP!$A$1:$H$2692,COLUMN(GDP!B390),0)</f>
        <v>Africa</v>
      </c>
      <c r="C390" s="8" t="str">
        <f>VLOOKUP($A390,GDP!$A$1:$H$2692,COLUMN(GDP!C390),0)</f>
        <v>Mali-Africa</v>
      </c>
      <c r="D390" s="9" t="str">
        <f>VLOOKUP($A390,GDP!$A$1:$H$2692,COLUMN(GDP!D390),0)</f>
        <v>2011</v>
      </c>
      <c r="E390" s="8">
        <f>VLOOKUP($A390,GDP!$A$1:$H$2692,COLUMN(GDP!E390),0)</f>
        <v>10647545670</v>
      </c>
      <c r="F390" s="7">
        <f>VLOOKUP($A390,GDP!$A$1:$H$2692,COLUMN(GDP!F390),0)</f>
        <v>6.8000000000000005E-2</v>
      </c>
      <c r="G390" s="7">
        <f>VLOOKUP($A390,GDP!$A$1:$H$2692,COLUMN(GDP!G390),0)</f>
        <v>51</v>
      </c>
      <c r="H390" s="7">
        <f>VLOOKUP($A390,GDP!$A$1:$H$2692,COLUMN(GDP!H390),0)</f>
        <v>0</v>
      </c>
      <c r="I390" s="6">
        <f>VLOOKUP($A390,ENERGY!$A$1:$F$2692,COLUMN(ENERGY!E389),0)</f>
        <v>0</v>
      </c>
      <c r="J390" s="6">
        <f>VLOOKUP($A390,ENERGY!$A$1:$F$2692,COLUMN(ENERGY!F389),0)</f>
        <v>546</v>
      </c>
      <c r="K390" s="6">
        <f>VLOOKUP($A390,'HUMAN RESOURCES'!$A$1:$M$2692,COLUMN('HUMAN RESOURCES'!$E390),0)</f>
        <v>4.8000000000000001E-2</v>
      </c>
      <c r="L390" s="6">
        <f>VLOOKUP($A390,'HUMAN RESOURCES'!$A$1:$M$2692,COLUMN('HUMAN RESOURCES'!$F390),0)</f>
        <v>8.1000000000000003E-2</v>
      </c>
      <c r="M390" s="6">
        <f>VLOOKUP($A390,'HUMAN RESOURCES'!$A$1:$M$2692,COLUMN('HUMAN RESOURCES'!$G390),0)</f>
        <v>54</v>
      </c>
      <c r="N390" s="6">
        <f>VLOOKUP($A390,'HUMAN RESOURCES'!$A$1:$M$2692,COLUMN('HUMAN RESOURCES'!$H390),0)</f>
        <v>54</v>
      </c>
      <c r="O390" s="6">
        <f>VLOOKUP($A390,'HUMAN RESOURCES'!$A$1:$M$2692,COLUMN('HUMAN RESOURCES'!$I390),0)</f>
        <v>0.47</v>
      </c>
      <c r="P390" s="6">
        <f>VLOOKUP($A390,'HUMAN RESOURCES'!$A$1:$M$2692,COLUMN('HUMAN RESOURCES'!$J390),0)</f>
        <v>0.502</v>
      </c>
      <c r="Q390" s="6">
        <f>VLOOKUP($A390,'HUMAN RESOURCES'!$A$1:$M$2692,COLUMN('HUMAN RESOURCES'!$K390),0)</f>
        <v>2.9000000000000001E-2</v>
      </c>
      <c r="R390" s="6">
        <f>VLOOKUP($A390,'HUMAN RESOURCES'!$A$1:$M$2692,COLUMN('HUMAN RESOURCES'!$L390),0)</f>
        <v>14416737</v>
      </c>
      <c r="S390" s="6">
        <f>VLOOKUP($A390,'HUMAN RESOURCES'!$A$1:$M$2692,COLUMN('HUMAN RESOURCES'!$F390),0)</f>
        <v>8.1000000000000003E-2</v>
      </c>
      <c r="T390" s="6">
        <f>VLOOKUP($A390,TOURISM!$A$1:$F$2692,COLUMN(TOURISM!$E390),0)</f>
        <v>274000000</v>
      </c>
      <c r="U390" s="6">
        <f>VLOOKUP($A390,TOURISM!$A$1:$F$2692,COLUMN(TOURISM!$F390),0)</f>
        <v>224000000</v>
      </c>
      <c r="V390" s="6">
        <f>VLOOKUP($A390,BUSINESS!$A$1:$J$2692,COLUMN(BUSINESS!$E390),0)</f>
        <v>0.51100000000000001</v>
      </c>
      <c r="W390" s="6">
        <f>VLOOKUP($A390,BUSINESS!$A$1:$J$2692,COLUMN(BUSINESS!$F390),0)</f>
        <v>8</v>
      </c>
      <c r="X390" s="6">
        <f>VLOOKUP($A390,BUSINESS!$A$1:$J$2692,COLUMN(BUSINESS!$G390),0)</f>
        <v>0</v>
      </c>
      <c r="Y390" s="6">
        <f>VLOOKUP($A390,BUSINESS!$A$1:$J$2692,COLUMN(BUSINESS!$H390),0)</f>
        <v>270</v>
      </c>
      <c r="Z390" s="6">
        <f>VLOOKUP($A390,BUSINESS!$A$1:$J$2692,COLUMN(BUSINESS!$I390),0)</f>
        <v>0.02</v>
      </c>
      <c r="AA390" s="6">
        <f>VLOOKUP($A390,BUSINESS!$A$1:$J$2692,COLUMN(BUSINESS!$J390),0)</f>
        <v>0.751</v>
      </c>
      <c r="AB390" s="5"/>
      <c r="AC390" s="5"/>
      <c r="AD390" s="5"/>
      <c r="AE390" s="5"/>
    </row>
    <row r="391" spans="1:31" ht="15.75" customHeight="1" x14ac:dyDescent="0.25">
      <c r="A391" s="6">
        <v>390</v>
      </c>
      <c r="B391" s="7" t="str">
        <f>VLOOKUP($A391,GDP!$A$1:$H$2692,COLUMN(GDP!B391),0)</f>
        <v>Africa</v>
      </c>
      <c r="C391" s="8" t="str">
        <f>VLOOKUP($A391,GDP!$A$1:$H$2692,COLUMN(GDP!C391),0)</f>
        <v>Mali-Africa</v>
      </c>
      <c r="D391" s="9" t="str">
        <f>VLOOKUP($A391,GDP!$A$1:$H$2692,COLUMN(GDP!D391),0)</f>
        <v>2012</v>
      </c>
      <c r="E391" s="8">
        <f>VLOOKUP($A391,GDP!$A$1:$H$2692,COLUMN(GDP!E391),0)</f>
        <v>10340794110</v>
      </c>
      <c r="F391" s="7">
        <f>VLOOKUP($A391,GDP!$A$1:$H$2692,COLUMN(GDP!F391),0)</f>
        <v>5.8000000000000003E-2</v>
      </c>
      <c r="G391" s="7">
        <f>VLOOKUP($A391,GDP!$A$1:$H$2692,COLUMN(GDP!G391),0)</f>
        <v>42</v>
      </c>
      <c r="H391" s="7">
        <f>VLOOKUP($A391,GDP!$A$1:$H$2692,COLUMN(GDP!H391),0)</f>
        <v>0</v>
      </c>
      <c r="I391" s="6">
        <f>VLOOKUP($A391,ENERGY!$A$1:$F$2692,COLUMN(ENERGY!E390),0)</f>
        <v>0</v>
      </c>
      <c r="J391" s="6">
        <f>VLOOKUP($A391,ENERGY!$A$1:$F$2692,COLUMN(ENERGY!F390),0)</f>
        <v>543</v>
      </c>
      <c r="K391" s="6">
        <f>VLOOKUP($A391,'HUMAN RESOURCES'!$A$1:$M$2692,COLUMN('HUMAN RESOURCES'!$E391),0)</f>
        <v>4.7E-2</v>
      </c>
      <c r="L391" s="6">
        <f>VLOOKUP($A391,'HUMAN RESOURCES'!$A$1:$M$2692,COLUMN('HUMAN RESOURCES'!$F391),0)</f>
        <v>7.9000000000000001E-2</v>
      </c>
      <c r="M391" s="6">
        <f>VLOOKUP($A391,'HUMAN RESOURCES'!$A$1:$M$2692,COLUMN('HUMAN RESOURCES'!$G391),0)</f>
        <v>54</v>
      </c>
      <c r="N391" s="6">
        <f>VLOOKUP($A391,'HUMAN RESOURCES'!$A$1:$M$2692,COLUMN('HUMAN RESOURCES'!$H391),0)</f>
        <v>55</v>
      </c>
      <c r="O391" s="6">
        <f>VLOOKUP($A391,'HUMAN RESOURCES'!$A$1:$M$2692,COLUMN('HUMAN RESOURCES'!$I391),0)</f>
        <v>0.47099999999999997</v>
      </c>
      <c r="P391" s="6">
        <f>VLOOKUP($A391,'HUMAN RESOURCES'!$A$1:$M$2692,COLUMN('HUMAN RESOURCES'!$J391),0)</f>
        <v>0.5</v>
      </c>
      <c r="Q391" s="6">
        <f>VLOOKUP($A391,'HUMAN RESOURCES'!$A$1:$M$2692,COLUMN('HUMAN RESOURCES'!$K391),0)</f>
        <v>2.8000000000000001E-2</v>
      </c>
      <c r="R391" s="6">
        <f>VLOOKUP($A391,'HUMAN RESOURCES'!$A$1:$M$2692,COLUMN('HUMAN RESOURCES'!$L391),0)</f>
        <v>14853572</v>
      </c>
      <c r="S391" s="6">
        <f>VLOOKUP($A391,'HUMAN RESOURCES'!$A$1:$M$2692,COLUMN('HUMAN RESOURCES'!$F391),0)</f>
        <v>7.9000000000000001E-2</v>
      </c>
      <c r="T391" s="6">
        <f>VLOOKUP($A391,TOURISM!$A$1:$F$2692,COLUMN(TOURISM!$E391),0)</f>
        <v>0</v>
      </c>
      <c r="U391" s="6">
        <f>VLOOKUP($A391,TOURISM!$A$1:$F$2692,COLUMN(TOURISM!$F391),0)</f>
        <v>0</v>
      </c>
      <c r="V391" s="6">
        <f>VLOOKUP($A391,BUSINESS!$A$1:$J$2692,COLUMN(BUSINESS!$E391),0)</f>
        <v>0.51100000000000001</v>
      </c>
      <c r="W391" s="6">
        <f>VLOOKUP($A391,BUSINESS!$A$1:$J$2692,COLUMN(BUSINESS!$F391),0)</f>
        <v>8</v>
      </c>
      <c r="X391" s="6">
        <f>VLOOKUP($A391,BUSINESS!$A$1:$J$2692,COLUMN(BUSINESS!$G391),0)</f>
        <v>153</v>
      </c>
      <c r="Y391" s="6">
        <f>VLOOKUP($A391,BUSINESS!$A$1:$J$2692,COLUMN(BUSINESS!$H391),0)</f>
        <v>270</v>
      </c>
      <c r="Z391" s="6">
        <f>VLOOKUP($A391,BUSINESS!$A$1:$J$2692,COLUMN(BUSINESS!$I391),0)</f>
        <v>2.1999999999999999E-2</v>
      </c>
      <c r="AA391" s="6">
        <f>VLOOKUP($A391,BUSINESS!$A$1:$J$2692,COLUMN(BUSINESS!$J391),0)</f>
        <v>0.98399999999999999</v>
      </c>
      <c r="AB391" s="5"/>
      <c r="AC391" s="5"/>
      <c r="AD391" s="5"/>
      <c r="AE391" s="5"/>
    </row>
    <row r="392" spans="1:31" ht="15.75" customHeight="1" x14ac:dyDescent="0.25">
      <c r="A392" s="6">
        <v>391</v>
      </c>
      <c r="B392" s="7" t="str">
        <f>VLOOKUP($A392,GDP!$A$1:$H$2692,COLUMN(GDP!B392),0)</f>
        <v>Africa</v>
      </c>
      <c r="C392" s="8" t="str">
        <f>VLOOKUP($A392,GDP!$A$1:$H$2692,COLUMN(GDP!C392),0)</f>
        <v>Mauritania-Africa</v>
      </c>
      <c r="D392" s="9" t="str">
        <f>VLOOKUP($A392,GDP!$A$1:$H$2692,COLUMN(GDP!D392),0)</f>
        <v>2000</v>
      </c>
      <c r="E392" s="8">
        <f>VLOOKUP($A392,GDP!$A$1:$H$2692,COLUMN(GDP!E392),0)</f>
        <v>1293653473</v>
      </c>
      <c r="F392" s="7">
        <f>VLOOKUP($A392,GDP!$A$1:$H$2692,COLUMN(GDP!F392),0)</f>
        <v>0.06</v>
      </c>
      <c r="G392" s="7">
        <f>VLOOKUP($A392,GDP!$A$1:$H$2692,COLUMN(GDP!G392),0)</f>
        <v>24</v>
      </c>
      <c r="H392" s="7">
        <f>VLOOKUP($A392,GDP!$A$1:$H$2692,COLUMN(GDP!H392),0)</f>
        <v>0.25600000000000001</v>
      </c>
      <c r="I392" s="6">
        <f>VLOOKUP($A392,ENERGY!$A$1:$F$2692,COLUMN(ENERGY!E391),0)</f>
        <v>0</v>
      </c>
      <c r="J392" s="6">
        <f>VLOOKUP($A392,ENERGY!$A$1:$F$2692,COLUMN(ENERGY!F391),0)</f>
        <v>0</v>
      </c>
      <c r="K392" s="6">
        <f>VLOOKUP($A392,'HUMAN RESOURCES'!$A$1:$M$2692,COLUMN('HUMAN RESOURCES'!$E392),0)</f>
        <v>3.7999999999999999E-2</v>
      </c>
      <c r="L392" s="6">
        <f>VLOOKUP($A392,'HUMAN RESOURCES'!$A$1:$M$2692,COLUMN('HUMAN RESOURCES'!$F392),0)</f>
        <v>7.5999999999999998E-2</v>
      </c>
      <c r="M392" s="6">
        <f>VLOOKUP($A392,'HUMAN RESOURCES'!$A$1:$M$2692,COLUMN('HUMAN RESOURCES'!$G392),0)</f>
        <v>61</v>
      </c>
      <c r="N392" s="6">
        <f>VLOOKUP($A392,'HUMAN RESOURCES'!$A$1:$M$2692,COLUMN('HUMAN RESOURCES'!$H392),0)</f>
        <v>58</v>
      </c>
      <c r="O392" s="6">
        <f>VLOOKUP($A392,'HUMAN RESOURCES'!$A$1:$M$2692,COLUMN('HUMAN RESOURCES'!$I392),0)</f>
        <v>0.42799999999999999</v>
      </c>
      <c r="P392" s="6">
        <f>VLOOKUP($A392,'HUMAN RESOURCES'!$A$1:$M$2692,COLUMN('HUMAN RESOURCES'!$J392),0)</f>
        <v>0.54</v>
      </c>
      <c r="Q392" s="6">
        <f>VLOOKUP($A392,'HUMAN RESOURCES'!$A$1:$M$2692,COLUMN('HUMAN RESOURCES'!$K392),0)</f>
        <v>3.2000000000000001E-2</v>
      </c>
      <c r="R392" s="6">
        <f>VLOOKUP($A392,'HUMAN RESOURCES'!$A$1:$M$2692,COLUMN('HUMAN RESOURCES'!$L392),0)</f>
        <v>2708095</v>
      </c>
      <c r="S392" s="6">
        <f>VLOOKUP($A392,'HUMAN RESOURCES'!$A$1:$M$2692,COLUMN('HUMAN RESOURCES'!$F392),0)</f>
        <v>7.5999999999999998E-2</v>
      </c>
      <c r="T392" s="6">
        <f>VLOOKUP($A392,TOURISM!$A$1:$F$2692,COLUMN(TOURISM!$E392),0)</f>
        <v>0</v>
      </c>
      <c r="U392" s="6">
        <f>VLOOKUP($A392,TOURISM!$A$1:$F$2692,COLUMN(TOURISM!$F392),0)</f>
        <v>0</v>
      </c>
      <c r="V392" s="6">
        <f>VLOOKUP($A392,BUSINESS!$A$1:$J$2692,COLUMN(BUSINESS!$E392),0)</f>
        <v>0</v>
      </c>
      <c r="W392" s="6">
        <f>VLOOKUP($A392,BUSINESS!$A$1:$J$2692,COLUMN(BUSINESS!$F392),0)</f>
        <v>0</v>
      </c>
      <c r="X392" s="6">
        <f>VLOOKUP($A392,BUSINESS!$A$1:$J$2692,COLUMN(BUSINESS!$G392),0)</f>
        <v>0</v>
      </c>
      <c r="Y392" s="6">
        <f>VLOOKUP($A392,BUSINESS!$A$1:$J$2692,COLUMN(BUSINESS!$H392),0)</f>
        <v>0</v>
      </c>
      <c r="Z392" s="6">
        <f>VLOOKUP($A392,BUSINESS!$A$1:$J$2692,COLUMN(BUSINESS!$I392),0)</f>
        <v>2E-3</v>
      </c>
      <c r="AA392" s="6">
        <f>VLOOKUP($A392,BUSINESS!$A$1:$J$2692,COLUMN(BUSINESS!$J392),0)</f>
        <v>6.0000000000000001E-3</v>
      </c>
      <c r="AB392" s="5"/>
      <c r="AC392" s="5"/>
      <c r="AD392" s="5"/>
      <c r="AE392" s="5"/>
    </row>
    <row r="393" spans="1:31" ht="15.75" customHeight="1" x14ac:dyDescent="0.25">
      <c r="A393" s="6">
        <v>392</v>
      </c>
      <c r="B393" s="7" t="str">
        <f>VLOOKUP($A393,GDP!$A$1:$H$2692,COLUMN(GDP!B393),0)</f>
        <v>Africa</v>
      </c>
      <c r="C393" s="8" t="str">
        <f>VLOOKUP($A393,GDP!$A$1:$H$2692,COLUMN(GDP!C393),0)</f>
        <v>Mauritania-Africa</v>
      </c>
      <c r="D393" s="9" t="str">
        <f>VLOOKUP($A393,GDP!$A$1:$H$2692,COLUMN(GDP!D393),0)</f>
        <v>2001</v>
      </c>
      <c r="E393" s="8">
        <f>VLOOKUP($A393,GDP!$A$1:$H$2692,COLUMN(GDP!E393),0)</f>
        <v>1295536829</v>
      </c>
      <c r="F393" s="7">
        <f>VLOOKUP($A393,GDP!$A$1:$H$2692,COLUMN(GDP!F393),0)</f>
        <v>4.8000000000000001E-2</v>
      </c>
      <c r="G393" s="7">
        <f>VLOOKUP($A393,GDP!$A$1:$H$2692,COLUMN(GDP!G393),0)</f>
        <v>19</v>
      </c>
      <c r="H393" s="7">
        <f>VLOOKUP($A393,GDP!$A$1:$H$2692,COLUMN(GDP!H393),0)</f>
        <v>0.22500000000000001</v>
      </c>
      <c r="I393" s="6">
        <f>VLOOKUP($A393,ENERGY!$A$1:$F$2692,COLUMN(ENERGY!E392),0)</f>
        <v>0</v>
      </c>
      <c r="J393" s="6">
        <f>VLOOKUP($A393,ENERGY!$A$1:$F$2692,COLUMN(ENERGY!F392),0)</f>
        <v>0</v>
      </c>
      <c r="K393" s="6">
        <f>VLOOKUP($A393,'HUMAN RESOURCES'!$A$1:$M$2692,COLUMN('HUMAN RESOURCES'!$E393),0)</f>
        <v>3.7999999999999999E-2</v>
      </c>
      <c r="L393" s="6">
        <f>VLOOKUP($A393,'HUMAN RESOURCES'!$A$1:$M$2692,COLUMN('HUMAN RESOURCES'!$F393),0)</f>
        <v>7.5999999999999998E-2</v>
      </c>
      <c r="M393" s="6">
        <f>VLOOKUP($A393,'HUMAN RESOURCES'!$A$1:$M$2692,COLUMN('HUMAN RESOURCES'!$G393),0)</f>
        <v>61</v>
      </c>
      <c r="N393" s="6">
        <f>VLOOKUP($A393,'HUMAN RESOURCES'!$A$1:$M$2692,COLUMN('HUMAN RESOURCES'!$H393),0)</f>
        <v>58</v>
      </c>
      <c r="O393" s="6">
        <f>VLOOKUP($A393,'HUMAN RESOURCES'!$A$1:$M$2692,COLUMN('HUMAN RESOURCES'!$I393),0)</f>
        <v>0.42599999999999999</v>
      </c>
      <c r="P393" s="6">
        <f>VLOOKUP($A393,'HUMAN RESOURCES'!$A$1:$M$2692,COLUMN('HUMAN RESOURCES'!$J393),0)</f>
        <v>0.54300000000000004</v>
      </c>
      <c r="Q393" s="6">
        <f>VLOOKUP($A393,'HUMAN RESOURCES'!$A$1:$M$2692,COLUMN('HUMAN RESOURCES'!$K393),0)</f>
        <v>3.2000000000000001E-2</v>
      </c>
      <c r="R393" s="6">
        <f>VLOOKUP($A393,'HUMAN RESOURCES'!$A$1:$M$2692,COLUMN('HUMAN RESOURCES'!$L393),0)</f>
        <v>2791403</v>
      </c>
      <c r="S393" s="6">
        <f>VLOOKUP($A393,'HUMAN RESOURCES'!$A$1:$M$2692,COLUMN('HUMAN RESOURCES'!$F393),0)</f>
        <v>7.5999999999999998E-2</v>
      </c>
      <c r="T393" s="6">
        <f>VLOOKUP($A393,TOURISM!$A$1:$F$2692,COLUMN(TOURISM!$E393),0)</f>
        <v>0</v>
      </c>
      <c r="U393" s="6">
        <f>VLOOKUP($A393,TOURISM!$A$1:$F$2692,COLUMN(TOURISM!$F393),0)</f>
        <v>0</v>
      </c>
      <c r="V393" s="6">
        <f>VLOOKUP($A393,BUSINESS!$A$1:$J$2692,COLUMN(BUSINESS!$E393),0)</f>
        <v>0</v>
      </c>
      <c r="W393" s="6">
        <f>VLOOKUP($A393,BUSINESS!$A$1:$J$2692,COLUMN(BUSINESS!$F393),0)</f>
        <v>0</v>
      </c>
      <c r="X393" s="6">
        <f>VLOOKUP($A393,BUSINESS!$A$1:$J$2692,COLUMN(BUSINESS!$G393),0)</f>
        <v>0</v>
      </c>
      <c r="Y393" s="6">
        <f>VLOOKUP($A393,BUSINESS!$A$1:$J$2692,COLUMN(BUSINESS!$H393),0)</f>
        <v>0</v>
      </c>
      <c r="Z393" s="6">
        <f>VLOOKUP($A393,BUSINESS!$A$1:$J$2692,COLUMN(BUSINESS!$I393),0)</f>
        <v>3.0000000000000001E-3</v>
      </c>
      <c r="AA393" s="6">
        <f>VLOOKUP($A393,BUSINESS!$A$1:$J$2692,COLUMN(BUSINESS!$J393),0)</f>
        <v>0.04</v>
      </c>
      <c r="AB393" s="5"/>
      <c r="AC393" s="5"/>
      <c r="AD393" s="5"/>
      <c r="AE393" s="5"/>
    </row>
    <row r="394" spans="1:31" ht="15.75" customHeight="1" x14ac:dyDescent="0.25">
      <c r="A394" s="6">
        <v>393</v>
      </c>
      <c r="B394" s="7" t="str">
        <f>VLOOKUP($A394,GDP!$A$1:$H$2692,COLUMN(GDP!B394),0)</f>
        <v>Africa</v>
      </c>
      <c r="C394" s="8" t="str">
        <f>VLOOKUP($A394,GDP!$A$1:$H$2692,COLUMN(GDP!C394),0)</f>
        <v>Mauritania-Africa</v>
      </c>
      <c r="D394" s="9" t="str">
        <f>VLOOKUP($A394,GDP!$A$1:$H$2692,COLUMN(GDP!D394),0)</f>
        <v>2002</v>
      </c>
      <c r="E394" s="8">
        <f>VLOOKUP($A394,GDP!$A$1:$H$2692,COLUMN(GDP!E394),0)</f>
        <v>1324424463</v>
      </c>
      <c r="F394" s="7">
        <f>VLOOKUP($A394,GDP!$A$1:$H$2692,COLUMN(GDP!F394),0)</f>
        <v>0.06</v>
      </c>
      <c r="G394" s="7">
        <f>VLOOKUP($A394,GDP!$A$1:$H$2692,COLUMN(GDP!G394),0)</f>
        <v>24</v>
      </c>
      <c r="H394" s="7">
        <f>VLOOKUP($A394,GDP!$A$1:$H$2692,COLUMN(GDP!H394),0)</f>
        <v>0.21</v>
      </c>
      <c r="I394" s="6">
        <f>VLOOKUP($A394,ENERGY!$A$1:$F$2692,COLUMN(ENERGY!E393),0)</f>
        <v>0</v>
      </c>
      <c r="J394" s="6">
        <f>VLOOKUP($A394,ENERGY!$A$1:$F$2692,COLUMN(ENERGY!F393),0)</f>
        <v>2215</v>
      </c>
      <c r="K394" s="6">
        <f>VLOOKUP($A394,'HUMAN RESOURCES'!$A$1:$M$2692,COLUMN('HUMAN RESOURCES'!$E394),0)</f>
        <v>3.7999999999999999E-2</v>
      </c>
      <c r="L394" s="6">
        <f>VLOOKUP($A394,'HUMAN RESOURCES'!$A$1:$M$2692,COLUMN('HUMAN RESOURCES'!$F394),0)</f>
        <v>7.5999999999999998E-2</v>
      </c>
      <c r="M394" s="6">
        <f>VLOOKUP($A394,'HUMAN RESOURCES'!$A$1:$M$2692,COLUMN('HUMAN RESOURCES'!$G394),0)</f>
        <v>61</v>
      </c>
      <c r="N394" s="6">
        <f>VLOOKUP($A394,'HUMAN RESOURCES'!$A$1:$M$2692,COLUMN('HUMAN RESOURCES'!$H394),0)</f>
        <v>58</v>
      </c>
      <c r="O394" s="6">
        <f>VLOOKUP($A394,'HUMAN RESOURCES'!$A$1:$M$2692,COLUMN('HUMAN RESOURCES'!$I394),0)</f>
        <v>0.42299999999999999</v>
      </c>
      <c r="P394" s="6">
        <f>VLOOKUP($A394,'HUMAN RESOURCES'!$A$1:$M$2692,COLUMN('HUMAN RESOURCES'!$J394),0)</f>
        <v>0.54500000000000004</v>
      </c>
      <c r="Q394" s="6">
        <f>VLOOKUP($A394,'HUMAN RESOURCES'!$A$1:$M$2692,COLUMN('HUMAN RESOURCES'!$K394),0)</f>
        <v>3.2000000000000001E-2</v>
      </c>
      <c r="R394" s="6">
        <f>VLOOKUP($A394,'HUMAN RESOURCES'!$A$1:$M$2692,COLUMN('HUMAN RESOURCES'!$L394),0)</f>
        <v>2877431</v>
      </c>
      <c r="S394" s="6">
        <f>VLOOKUP($A394,'HUMAN RESOURCES'!$A$1:$M$2692,COLUMN('HUMAN RESOURCES'!$F394),0)</f>
        <v>7.5999999999999998E-2</v>
      </c>
      <c r="T394" s="6">
        <f>VLOOKUP($A394,TOURISM!$A$1:$F$2692,COLUMN(TOURISM!$E394),0)</f>
        <v>0</v>
      </c>
      <c r="U394" s="6">
        <f>VLOOKUP($A394,TOURISM!$A$1:$F$2692,COLUMN(TOURISM!$F394),0)</f>
        <v>0</v>
      </c>
      <c r="V394" s="6">
        <f>VLOOKUP($A394,BUSINESS!$A$1:$J$2692,COLUMN(BUSINESS!$E394),0)</f>
        <v>0</v>
      </c>
      <c r="W394" s="6">
        <f>VLOOKUP($A394,BUSINESS!$A$1:$J$2692,COLUMN(BUSINESS!$F394),0)</f>
        <v>0</v>
      </c>
      <c r="X394" s="6">
        <f>VLOOKUP($A394,BUSINESS!$A$1:$J$2692,COLUMN(BUSINESS!$G394),0)</f>
        <v>0</v>
      </c>
      <c r="Y394" s="6">
        <f>VLOOKUP($A394,BUSINESS!$A$1:$J$2692,COLUMN(BUSINESS!$H394),0)</f>
        <v>0</v>
      </c>
      <c r="Z394" s="6">
        <f>VLOOKUP($A394,BUSINESS!$A$1:$J$2692,COLUMN(BUSINESS!$I394),0)</f>
        <v>4.0000000000000001E-3</v>
      </c>
      <c r="AA394" s="6">
        <f>VLOOKUP($A394,BUSINESS!$A$1:$J$2692,COLUMN(BUSINESS!$J394),0)</f>
        <v>8.5999999999999993E-2</v>
      </c>
      <c r="AB394" s="5"/>
      <c r="AC394" s="5"/>
      <c r="AD394" s="5"/>
      <c r="AE394" s="5"/>
    </row>
    <row r="395" spans="1:31" ht="15.75" customHeight="1" x14ac:dyDescent="0.25">
      <c r="A395" s="6">
        <v>394</v>
      </c>
      <c r="B395" s="7" t="str">
        <f>VLOOKUP($A395,GDP!$A$1:$H$2692,COLUMN(GDP!B395),0)</f>
        <v>Africa</v>
      </c>
      <c r="C395" s="8" t="str">
        <f>VLOOKUP($A395,GDP!$A$1:$H$2692,COLUMN(GDP!C395),0)</f>
        <v>Mauritania-Africa</v>
      </c>
      <c r="D395" s="9" t="str">
        <f>VLOOKUP($A395,GDP!$A$1:$H$2692,COLUMN(GDP!D395),0)</f>
        <v>2003</v>
      </c>
      <c r="E395" s="8">
        <f>VLOOKUP($A395,GDP!$A$1:$H$2692,COLUMN(GDP!E395),0)</f>
        <v>1563072653</v>
      </c>
      <c r="F395" s="7">
        <f>VLOOKUP($A395,GDP!$A$1:$H$2692,COLUMN(GDP!F395),0)</f>
        <v>5.3999999999999999E-2</v>
      </c>
      <c r="G395" s="7">
        <f>VLOOKUP($A395,GDP!$A$1:$H$2692,COLUMN(GDP!G395),0)</f>
        <v>23</v>
      </c>
      <c r="H395" s="7">
        <f>VLOOKUP($A395,GDP!$A$1:$H$2692,COLUMN(GDP!H395),0)</f>
        <v>0.21</v>
      </c>
      <c r="I395" s="6">
        <f>VLOOKUP($A395,ENERGY!$A$1:$F$2692,COLUMN(ENERGY!E394),0)</f>
        <v>0</v>
      </c>
      <c r="J395" s="6">
        <f>VLOOKUP($A395,ENERGY!$A$1:$F$2692,COLUMN(ENERGY!F394),0)</f>
        <v>2211</v>
      </c>
      <c r="K395" s="6">
        <f>VLOOKUP($A395,'HUMAN RESOURCES'!$A$1:$M$2692,COLUMN('HUMAN RESOURCES'!$E395),0)</f>
        <v>3.6999999999999998E-2</v>
      </c>
      <c r="L395" s="6">
        <f>VLOOKUP($A395,'HUMAN RESOURCES'!$A$1:$M$2692,COLUMN('HUMAN RESOURCES'!$F395),0)</f>
        <v>7.5999999999999998E-2</v>
      </c>
      <c r="M395" s="6">
        <f>VLOOKUP($A395,'HUMAN RESOURCES'!$A$1:$M$2692,COLUMN('HUMAN RESOURCES'!$G395),0)</f>
        <v>62</v>
      </c>
      <c r="N395" s="6">
        <f>VLOOKUP($A395,'HUMAN RESOURCES'!$A$1:$M$2692,COLUMN('HUMAN RESOURCES'!$H395),0)</f>
        <v>59</v>
      </c>
      <c r="O395" s="6">
        <f>VLOOKUP($A395,'HUMAN RESOURCES'!$A$1:$M$2692,COLUMN('HUMAN RESOURCES'!$I395),0)</f>
        <v>0.42</v>
      </c>
      <c r="P395" s="6">
        <f>VLOOKUP($A395,'HUMAN RESOURCES'!$A$1:$M$2692,COLUMN('HUMAN RESOURCES'!$J395),0)</f>
        <v>0.54800000000000004</v>
      </c>
      <c r="Q395" s="6">
        <f>VLOOKUP($A395,'HUMAN RESOURCES'!$A$1:$M$2692,COLUMN('HUMAN RESOURCES'!$K395),0)</f>
        <v>3.2000000000000001E-2</v>
      </c>
      <c r="R395" s="6">
        <f>VLOOKUP($A395,'HUMAN RESOURCES'!$A$1:$M$2692,COLUMN('HUMAN RESOURCES'!$L395),0)</f>
        <v>2965667</v>
      </c>
      <c r="S395" s="6">
        <f>VLOOKUP($A395,'HUMAN RESOURCES'!$A$1:$M$2692,COLUMN('HUMAN RESOURCES'!$F395),0)</f>
        <v>7.5999999999999998E-2</v>
      </c>
      <c r="T395" s="6">
        <f>VLOOKUP($A395,TOURISM!$A$1:$F$2692,COLUMN(TOURISM!$E395),0)</f>
        <v>0</v>
      </c>
      <c r="U395" s="6">
        <f>VLOOKUP($A395,TOURISM!$A$1:$F$2692,COLUMN(TOURISM!$F395),0)</f>
        <v>0</v>
      </c>
      <c r="V395" s="6">
        <f>VLOOKUP($A395,BUSINESS!$A$1:$J$2692,COLUMN(BUSINESS!$E395),0)</f>
        <v>0</v>
      </c>
      <c r="W395" s="6">
        <f>VLOOKUP($A395,BUSINESS!$A$1:$J$2692,COLUMN(BUSINESS!$F395),0)</f>
        <v>82</v>
      </c>
      <c r="X395" s="6">
        <f>VLOOKUP($A395,BUSINESS!$A$1:$J$2692,COLUMN(BUSINESS!$G395),0)</f>
        <v>0</v>
      </c>
      <c r="Y395" s="6">
        <f>VLOOKUP($A395,BUSINESS!$A$1:$J$2692,COLUMN(BUSINESS!$H395),0)</f>
        <v>0</v>
      </c>
      <c r="Z395" s="6">
        <f>VLOOKUP($A395,BUSINESS!$A$1:$J$2692,COLUMN(BUSINESS!$I395),0)</f>
        <v>4.0000000000000001E-3</v>
      </c>
      <c r="AA395" s="6">
        <f>VLOOKUP($A395,BUSINESS!$A$1:$J$2692,COLUMN(BUSINESS!$J395),0)</f>
        <v>0.11799999999999999</v>
      </c>
      <c r="AB395" s="5"/>
      <c r="AC395" s="5"/>
      <c r="AD395" s="5"/>
      <c r="AE395" s="5"/>
    </row>
    <row r="396" spans="1:31" ht="15.75" customHeight="1" x14ac:dyDescent="0.25">
      <c r="A396" s="6">
        <v>395</v>
      </c>
      <c r="B396" s="7" t="str">
        <f>VLOOKUP($A396,GDP!$A$1:$H$2692,COLUMN(GDP!B396),0)</f>
        <v>Africa</v>
      </c>
      <c r="C396" s="8" t="str">
        <f>VLOOKUP($A396,GDP!$A$1:$H$2692,COLUMN(GDP!C396),0)</f>
        <v>Mauritania-Africa</v>
      </c>
      <c r="D396" s="9" t="str">
        <f>VLOOKUP($A396,GDP!$A$1:$H$2692,COLUMN(GDP!D396),0)</f>
        <v>2004</v>
      </c>
      <c r="E396" s="8">
        <f>VLOOKUP($A396,GDP!$A$1:$H$2692,COLUMN(GDP!E396),0)</f>
        <v>1833445283</v>
      </c>
      <c r="F396" s="7">
        <f>VLOOKUP($A396,GDP!$A$1:$H$2692,COLUMN(GDP!F396),0)</f>
        <v>5.8999999999999997E-2</v>
      </c>
      <c r="G396" s="7">
        <f>VLOOKUP($A396,GDP!$A$1:$H$2692,COLUMN(GDP!G396),0)</f>
        <v>28</v>
      </c>
      <c r="H396" s="7">
        <f>VLOOKUP($A396,GDP!$A$1:$H$2692,COLUMN(GDP!H396),0)</f>
        <v>0.21</v>
      </c>
      <c r="I396" s="6">
        <f>VLOOKUP($A396,ENERGY!$A$1:$F$2692,COLUMN(ENERGY!E395),0)</f>
        <v>0</v>
      </c>
      <c r="J396" s="6">
        <f>VLOOKUP($A396,ENERGY!$A$1:$F$2692,COLUMN(ENERGY!F395),0)</f>
        <v>2021</v>
      </c>
      <c r="K396" s="6">
        <f>VLOOKUP($A396,'HUMAN RESOURCES'!$A$1:$M$2692,COLUMN('HUMAN RESOURCES'!$E396),0)</f>
        <v>3.6999999999999998E-2</v>
      </c>
      <c r="L396" s="6">
        <f>VLOOKUP($A396,'HUMAN RESOURCES'!$A$1:$M$2692,COLUMN('HUMAN RESOURCES'!$F396),0)</f>
        <v>7.4999999999999997E-2</v>
      </c>
      <c r="M396" s="6">
        <f>VLOOKUP($A396,'HUMAN RESOURCES'!$A$1:$M$2692,COLUMN('HUMAN RESOURCES'!$G396),0)</f>
        <v>62</v>
      </c>
      <c r="N396" s="6">
        <f>VLOOKUP($A396,'HUMAN RESOURCES'!$A$1:$M$2692,COLUMN('HUMAN RESOURCES'!$H396),0)</f>
        <v>59</v>
      </c>
      <c r="O396" s="6">
        <f>VLOOKUP($A396,'HUMAN RESOURCES'!$A$1:$M$2692,COLUMN('HUMAN RESOURCES'!$I396),0)</f>
        <v>0.41799999999999998</v>
      </c>
      <c r="P396" s="6">
        <f>VLOOKUP($A396,'HUMAN RESOURCES'!$A$1:$M$2692,COLUMN('HUMAN RESOURCES'!$J396),0)</f>
        <v>0.55100000000000005</v>
      </c>
      <c r="Q396" s="6">
        <f>VLOOKUP($A396,'HUMAN RESOURCES'!$A$1:$M$2692,COLUMN('HUMAN RESOURCES'!$K396),0)</f>
        <v>3.2000000000000001E-2</v>
      </c>
      <c r="R396" s="6">
        <f>VLOOKUP($A396,'HUMAN RESOURCES'!$A$1:$M$2692,COLUMN('HUMAN RESOURCES'!$L396),0)</f>
        <v>3055425</v>
      </c>
      <c r="S396" s="6">
        <f>VLOOKUP($A396,'HUMAN RESOURCES'!$A$1:$M$2692,COLUMN('HUMAN RESOURCES'!$F396),0)</f>
        <v>7.4999999999999997E-2</v>
      </c>
      <c r="T396" s="6">
        <f>VLOOKUP($A396,TOURISM!$A$1:$F$2692,COLUMN(TOURISM!$E396),0)</f>
        <v>0</v>
      </c>
      <c r="U396" s="6">
        <f>VLOOKUP($A396,TOURISM!$A$1:$F$2692,COLUMN(TOURISM!$F396),0)</f>
        <v>0</v>
      </c>
      <c r="V396" s="6">
        <f>VLOOKUP($A396,BUSINESS!$A$1:$J$2692,COLUMN(BUSINESS!$E396),0)</f>
        <v>0</v>
      </c>
      <c r="W396" s="6">
        <f>VLOOKUP($A396,BUSINESS!$A$1:$J$2692,COLUMN(BUSINESS!$F396),0)</f>
        <v>82</v>
      </c>
      <c r="X396" s="6">
        <f>VLOOKUP($A396,BUSINESS!$A$1:$J$2692,COLUMN(BUSINESS!$G396),0)</f>
        <v>0</v>
      </c>
      <c r="Y396" s="6">
        <f>VLOOKUP($A396,BUSINESS!$A$1:$J$2692,COLUMN(BUSINESS!$H396),0)</f>
        <v>0</v>
      </c>
      <c r="Z396" s="6">
        <f>VLOOKUP($A396,BUSINESS!$A$1:$J$2692,COLUMN(BUSINESS!$I396),0)</f>
        <v>5.0000000000000001E-3</v>
      </c>
      <c r="AA396" s="6">
        <f>VLOOKUP($A396,BUSINESS!$A$1:$J$2692,COLUMN(BUSINESS!$J396),0)</f>
        <v>0.17100000000000001</v>
      </c>
      <c r="AB396" s="5"/>
      <c r="AC396" s="5"/>
      <c r="AD396" s="5"/>
      <c r="AE396" s="5"/>
    </row>
    <row r="397" spans="1:31" ht="15.75" customHeight="1" x14ac:dyDescent="0.25">
      <c r="A397" s="6">
        <v>396</v>
      </c>
      <c r="B397" s="7" t="str">
        <f>VLOOKUP($A397,GDP!$A$1:$H$2692,COLUMN(GDP!B397),0)</f>
        <v>Africa</v>
      </c>
      <c r="C397" s="8" t="str">
        <f>VLOOKUP($A397,GDP!$A$1:$H$2692,COLUMN(GDP!C397),0)</f>
        <v>Mauritania-Africa</v>
      </c>
      <c r="D397" s="9" t="str">
        <f>VLOOKUP($A397,GDP!$A$1:$H$2692,COLUMN(GDP!D397),0)</f>
        <v>2005</v>
      </c>
      <c r="E397" s="8">
        <f>VLOOKUP($A397,GDP!$A$1:$H$2692,COLUMN(GDP!E397),0)</f>
        <v>2184444849</v>
      </c>
      <c r="F397" s="7">
        <f>VLOOKUP($A397,GDP!$A$1:$H$2692,COLUMN(GDP!F397),0)</f>
        <v>0.05</v>
      </c>
      <c r="G397" s="7">
        <f>VLOOKUP($A397,GDP!$A$1:$H$2692,COLUMN(GDP!G397),0)</f>
        <v>29</v>
      </c>
      <c r="H397" s="7">
        <f>VLOOKUP($A397,GDP!$A$1:$H$2692,COLUMN(GDP!H397),0)</f>
        <v>0.23100000000000001</v>
      </c>
      <c r="I397" s="6">
        <f>VLOOKUP($A397,ENERGY!$A$1:$F$2692,COLUMN(ENERGY!E396),0)</f>
        <v>0</v>
      </c>
      <c r="J397" s="6">
        <f>VLOOKUP($A397,ENERGY!$A$1:$F$2692,COLUMN(ENERGY!F396),0)</f>
        <v>1914</v>
      </c>
      <c r="K397" s="6">
        <f>VLOOKUP($A397,'HUMAN RESOURCES'!$A$1:$M$2692,COLUMN('HUMAN RESOURCES'!$E397),0)</f>
        <v>3.6999999999999998E-2</v>
      </c>
      <c r="L397" s="6">
        <f>VLOOKUP($A397,'HUMAN RESOURCES'!$A$1:$M$2692,COLUMN('HUMAN RESOURCES'!$F397),0)</f>
        <v>7.4999999999999997E-2</v>
      </c>
      <c r="M397" s="6">
        <f>VLOOKUP($A397,'HUMAN RESOURCES'!$A$1:$M$2692,COLUMN('HUMAN RESOURCES'!$G397),0)</f>
        <v>62</v>
      </c>
      <c r="N397" s="6">
        <f>VLOOKUP($A397,'HUMAN RESOURCES'!$A$1:$M$2692,COLUMN('HUMAN RESOURCES'!$H397),0)</f>
        <v>59</v>
      </c>
      <c r="O397" s="6">
        <f>VLOOKUP($A397,'HUMAN RESOURCES'!$A$1:$M$2692,COLUMN('HUMAN RESOURCES'!$I397),0)</f>
        <v>0.41599999999999998</v>
      </c>
      <c r="P397" s="6">
        <f>VLOOKUP($A397,'HUMAN RESOURCES'!$A$1:$M$2692,COLUMN('HUMAN RESOURCES'!$J397),0)</f>
        <v>0.55300000000000005</v>
      </c>
      <c r="Q397" s="6">
        <f>VLOOKUP($A397,'HUMAN RESOURCES'!$A$1:$M$2692,COLUMN('HUMAN RESOURCES'!$K397),0)</f>
        <v>3.1E-2</v>
      </c>
      <c r="R397" s="6">
        <f>VLOOKUP($A397,'HUMAN RESOURCES'!$A$1:$M$2692,COLUMN('HUMAN RESOURCES'!$L397),0)</f>
        <v>3146164</v>
      </c>
      <c r="S397" s="6">
        <f>VLOOKUP($A397,'HUMAN RESOURCES'!$A$1:$M$2692,COLUMN('HUMAN RESOURCES'!$F397),0)</f>
        <v>7.4999999999999997E-2</v>
      </c>
      <c r="T397" s="6">
        <f>VLOOKUP($A397,TOURISM!$A$1:$F$2692,COLUMN(TOURISM!$E397),0)</f>
        <v>0</v>
      </c>
      <c r="U397" s="6">
        <f>VLOOKUP($A397,TOURISM!$A$1:$F$2692,COLUMN(TOURISM!$F397),0)</f>
        <v>0</v>
      </c>
      <c r="V397" s="6">
        <f>VLOOKUP($A397,BUSINESS!$A$1:$J$2692,COLUMN(BUSINESS!$E397),0)</f>
        <v>0.94699999999999995</v>
      </c>
      <c r="W397" s="6">
        <f>VLOOKUP($A397,BUSINESS!$A$1:$J$2692,COLUMN(BUSINESS!$F397),0)</f>
        <v>82</v>
      </c>
      <c r="X397" s="6">
        <f>VLOOKUP($A397,BUSINESS!$A$1:$J$2692,COLUMN(BUSINESS!$G397),0)</f>
        <v>0</v>
      </c>
      <c r="Y397" s="6">
        <f>VLOOKUP($A397,BUSINESS!$A$1:$J$2692,COLUMN(BUSINESS!$H397),0)</f>
        <v>696</v>
      </c>
      <c r="Z397" s="6">
        <f>VLOOKUP($A397,BUSINESS!$A$1:$J$2692,COLUMN(BUSINESS!$I397),0)</f>
        <v>7.0000000000000001E-3</v>
      </c>
      <c r="AA397" s="6">
        <f>VLOOKUP($A397,BUSINESS!$A$1:$J$2692,COLUMN(BUSINESS!$J397),0)</f>
        <v>0.23699999999999999</v>
      </c>
      <c r="AB397" s="5"/>
      <c r="AC397" s="5"/>
      <c r="AD397" s="5"/>
      <c r="AE397" s="5"/>
    </row>
    <row r="398" spans="1:31" ht="15.75" customHeight="1" x14ac:dyDescent="0.25">
      <c r="A398" s="6">
        <v>397</v>
      </c>
      <c r="B398" s="7" t="str">
        <f>VLOOKUP($A398,GDP!$A$1:$H$2692,COLUMN(GDP!B398),0)</f>
        <v>Africa</v>
      </c>
      <c r="C398" s="8" t="str">
        <f>VLOOKUP($A398,GDP!$A$1:$H$2692,COLUMN(GDP!C398),0)</f>
        <v>Mauritania-Africa</v>
      </c>
      <c r="D398" s="9" t="str">
        <f>VLOOKUP($A398,GDP!$A$1:$H$2692,COLUMN(GDP!D398),0)</f>
        <v>2006</v>
      </c>
      <c r="E398" s="8">
        <f>VLOOKUP($A398,GDP!$A$1:$H$2692,COLUMN(GDP!E398),0)</f>
        <v>3040718541</v>
      </c>
      <c r="F398" s="7">
        <f>VLOOKUP($A398,GDP!$A$1:$H$2692,COLUMN(GDP!F398),0)</f>
        <v>3.5000000000000003E-2</v>
      </c>
      <c r="G398" s="7">
        <f>VLOOKUP($A398,GDP!$A$1:$H$2692,COLUMN(GDP!G398),0)</f>
        <v>30</v>
      </c>
      <c r="H398" s="7">
        <f>VLOOKUP($A398,GDP!$A$1:$H$2692,COLUMN(GDP!H398),0)</f>
        <v>0.24</v>
      </c>
      <c r="I398" s="6">
        <f>VLOOKUP($A398,ENERGY!$A$1:$F$2692,COLUMN(ENERGY!E397),0)</f>
        <v>0</v>
      </c>
      <c r="J398" s="6">
        <f>VLOOKUP($A398,ENERGY!$A$1:$F$2692,COLUMN(ENERGY!F397),0)</f>
        <v>1676</v>
      </c>
      <c r="K398" s="6">
        <f>VLOOKUP($A398,'HUMAN RESOURCES'!$A$1:$M$2692,COLUMN('HUMAN RESOURCES'!$E398),0)</f>
        <v>3.6999999999999998E-2</v>
      </c>
      <c r="L398" s="6">
        <f>VLOOKUP($A398,'HUMAN RESOURCES'!$A$1:$M$2692,COLUMN('HUMAN RESOURCES'!$F398),0)</f>
        <v>7.3999999999999996E-2</v>
      </c>
      <c r="M398" s="6">
        <f>VLOOKUP($A398,'HUMAN RESOURCES'!$A$1:$M$2692,COLUMN('HUMAN RESOURCES'!$G398),0)</f>
        <v>62</v>
      </c>
      <c r="N398" s="6">
        <f>VLOOKUP($A398,'HUMAN RESOURCES'!$A$1:$M$2692,COLUMN('HUMAN RESOURCES'!$H398),0)</f>
        <v>59</v>
      </c>
      <c r="O398" s="6">
        <f>VLOOKUP($A398,'HUMAN RESOURCES'!$A$1:$M$2692,COLUMN('HUMAN RESOURCES'!$I398),0)</f>
        <v>0.41299999999999998</v>
      </c>
      <c r="P398" s="6">
        <f>VLOOKUP($A398,'HUMAN RESOURCES'!$A$1:$M$2692,COLUMN('HUMAN RESOURCES'!$J398),0)</f>
        <v>0.55500000000000005</v>
      </c>
      <c r="Q398" s="6">
        <f>VLOOKUP($A398,'HUMAN RESOURCES'!$A$1:$M$2692,COLUMN('HUMAN RESOURCES'!$K398),0)</f>
        <v>3.1E-2</v>
      </c>
      <c r="R398" s="6">
        <f>VLOOKUP($A398,'HUMAN RESOURCES'!$A$1:$M$2692,COLUMN('HUMAN RESOURCES'!$L398),0)</f>
        <v>3237713</v>
      </c>
      <c r="S398" s="6">
        <f>VLOOKUP($A398,'HUMAN RESOURCES'!$A$1:$M$2692,COLUMN('HUMAN RESOURCES'!$F398),0)</f>
        <v>7.3999999999999996E-2</v>
      </c>
      <c r="T398" s="6">
        <f>VLOOKUP($A398,TOURISM!$A$1:$F$2692,COLUMN(TOURISM!$E398),0)</f>
        <v>0</v>
      </c>
      <c r="U398" s="6">
        <f>VLOOKUP($A398,TOURISM!$A$1:$F$2692,COLUMN(TOURISM!$F398),0)</f>
        <v>0</v>
      </c>
      <c r="V398" s="6">
        <f>VLOOKUP($A398,BUSINESS!$A$1:$J$2692,COLUMN(BUSINESS!$E398),0)</f>
        <v>0.94699999999999995</v>
      </c>
      <c r="W398" s="6">
        <f>VLOOKUP($A398,BUSINESS!$A$1:$J$2692,COLUMN(BUSINESS!$F398),0)</f>
        <v>82</v>
      </c>
      <c r="X398" s="6">
        <f>VLOOKUP($A398,BUSINESS!$A$1:$J$2692,COLUMN(BUSINESS!$G398),0)</f>
        <v>0</v>
      </c>
      <c r="Y398" s="6">
        <f>VLOOKUP($A398,BUSINESS!$A$1:$J$2692,COLUMN(BUSINESS!$H398),0)</f>
        <v>696</v>
      </c>
      <c r="Z398" s="6">
        <f>VLOOKUP($A398,BUSINESS!$A$1:$J$2692,COLUMN(BUSINESS!$I398),0)</f>
        <v>0.01</v>
      </c>
      <c r="AA398" s="6">
        <f>VLOOKUP($A398,BUSINESS!$A$1:$J$2692,COLUMN(BUSINESS!$J398),0)</f>
        <v>0.32700000000000001</v>
      </c>
      <c r="AB398" s="5"/>
      <c r="AC398" s="5"/>
      <c r="AD398" s="5"/>
      <c r="AE398" s="5"/>
    </row>
    <row r="399" spans="1:31" ht="15.75" customHeight="1" x14ac:dyDescent="0.25">
      <c r="A399" s="6">
        <v>398</v>
      </c>
      <c r="B399" s="7" t="str">
        <f>VLOOKUP($A399,GDP!$A$1:$H$2692,COLUMN(GDP!B399),0)</f>
        <v>Africa</v>
      </c>
      <c r="C399" s="8" t="str">
        <f>VLOOKUP($A399,GDP!$A$1:$H$2692,COLUMN(GDP!C399),0)</f>
        <v>Mauritania-Africa</v>
      </c>
      <c r="D399" s="9" t="str">
        <f>VLOOKUP($A399,GDP!$A$1:$H$2692,COLUMN(GDP!D399),0)</f>
        <v>2007</v>
      </c>
      <c r="E399" s="8">
        <f>VLOOKUP($A399,GDP!$A$1:$H$2692,COLUMN(GDP!E399),0)</f>
        <v>3356758534</v>
      </c>
      <c r="F399" s="7">
        <f>VLOOKUP($A399,GDP!$A$1:$H$2692,COLUMN(GDP!F399),0)</f>
        <v>4.3999999999999997E-2</v>
      </c>
      <c r="G399" s="7">
        <f>VLOOKUP($A399,GDP!$A$1:$H$2692,COLUMN(GDP!G399),0)</f>
        <v>37</v>
      </c>
      <c r="H399" s="7">
        <f>VLOOKUP($A399,GDP!$A$1:$H$2692,COLUMN(GDP!H399),0)</f>
        <v>0.23499999999999999</v>
      </c>
      <c r="I399" s="6">
        <f>VLOOKUP($A399,ENERGY!$A$1:$F$2692,COLUMN(ENERGY!E398),0)</f>
        <v>0</v>
      </c>
      <c r="J399" s="6">
        <f>VLOOKUP($A399,ENERGY!$A$1:$F$2692,COLUMN(ENERGY!F398),0)</f>
        <v>1676</v>
      </c>
      <c r="K399" s="6">
        <f>VLOOKUP($A399,'HUMAN RESOURCES'!$A$1:$M$2692,COLUMN('HUMAN RESOURCES'!$E399),0)</f>
        <v>3.5999999999999997E-2</v>
      </c>
      <c r="L399" s="6">
        <f>VLOOKUP($A399,'HUMAN RESOURCES'!$A$1:$M$2692,COLUMN('HUMAN RESOURCES'!$F399),0)</f>
        <v>7.2999999999999995E-2</v>
      </c>
      <c r="M399" s="6">
        <f>VLOOKUP($A399,'HUMAN RESOURCES'!$A$1:$M$2692,COLUMN('HUMAN RESOURCES'!$G399),0)</f>
        <v>62</v>
      </c>
      <c r="N399" s="6">
        <f>VLOOKUP($A399,'HUMAN RESOURCES'!$A$1:$M$2692,COLUMN('HUMAN RESOURCES'!$H399),0)</f>
        <v>59</v>
      </c>
      <c r="O399" s="6">
        <f>VLOOKUP($A399,'HUMAN RESOURCES'!$A$1:$M$2692,COLUMN('HUMAN RESOURCES'!$I399),0)</f>
        <v>0.41099999999999998</v>
      </c>
      <c r="P399" s="6">
        <f>VLOOKUP($A399,'HUMAN RESOURCES'!$A$1:$M$2692,COLUMN('HUMAN RESOURCES'!$J399),0)</f>
        <v>0.55700000000000005</v>
      </c>
      <c r="Q399" s="6">
        <f>VLOOKUP($A399,'HUMAN RESOURCES'!$A$1:$M$2692,COLUMN('HUMAN RESOURCES'!$K399),0)</f>
        <v>3.1E-2</v>
      </c>
      <c r="R399" s="6">
        <f>VLOOKUP($A399,'HUMAN RESOURCES'!$A$1:$M$2692,COLUMN('HUMAN RESOURCES'!$L399),0)</f>
        <v>3330037</v>
      </c>
      <c r="S399" s="6">
        <f>VLOOKUP($A399,'HUMAN RESOURCES'!$A$1:$M$2692,COLUMN('HUMAN RESOURCES'!$F399),0)</f>
        <v>7.2999999999999995E-2</v>
      </c>
      <c r="T399" s="6">
        <f>VLOOKUP($A399,TOURISM!$A$1:$F$2692,COLUMN(TOURISM!$E399),0)</f>
        <v>0</v>
      </c>
      <c r="U399" s="6">
        <f>VLOOKUP($A399,TOURISM!$A$1:$F$2692,COLUMN(TOURISM!$F399),0)</f>
        <v>0</v>
      </c>
      <c r="V399" s="6">
        <f>VLOOKUP($A399,BUSINESS!$A$1:$J$2692,COLUMN(BUSINESS!$E399),0)</f>
        <v>0.94699999999999995</v>
      </c>
      <c r="W399" s="6">
        <f>VLOOKUP($A399,BUSINESS!$A$1:$J$2692,COLUMN(BUSINESS!$F399),0)</f>
        <v>65</v>
      </c>
      <c r="X399" s="6">
        <f>VLOOKUP($A399,BUSINESS!$A$1:$J$2692,COLUMN(BUSINESS!$G399),0)</f>
        <v>0</v>
      </c>
      <c r="Y399" s="6">
        <f>VLOOKUP($A399,BUSINESS!$A$1:$J$2692,COLUMN(BUSINESS!$H399),0)</f>
        <v>696</v>
      </c>
      <c r="Z399" s="6">
        <f>VLOOKUP($A399,BUSINESS!$A$1:$J$2692,COLUMN(BUSINESS!$I399),0)</f>
        <v>1.4E-2</v>
      </c>
      <c r="AA399" s="6">
        <f>VLOOKUP($A399,BUSINESS!$A$1:$J$2692,COLUMN(BUSINESS!$J399),0)</f>
        <v>0.42499999999999999</v>
      </c>
      <c r="AB399" s="5"/>
      <c r="AC399" s="5"/>
      <c r="AD399" s="5"/>
      <c r="AE399" s="5"/>
    </row>
    <row r="400" spans="1:31" ht="15.75" customHeight="1" x14ac:dyDescent="0.25">
      <c r="A400" s="6">
        <v>399</v>
      </c>
      <c r="B400" s="7" t="str">
        <f>VLOOKUP($A400,GDP!$A$1:$H$2692,COLUMN(GDP!B400),0)</f>
        <v>Africa</v>
      </c>
      <c r="C400" s="8" t="str">
        <f>VLOOKUP($A400,GDP!$A$1:$H$2692,COLUMN(GDP!C400),0)</f>
        <v>Mauritania-Africa</v>
      </c>
      <c r="D400" s="9" t="str">
        <f>VLOOKUP($A400,GDP!$A$1:$H$2692,COLUMN(GDP!D400),0)</f>
        <v>2008</v>
      </c>
      <c r="E400" s="8">
        <f>VLOOKUP($A400,GDP!$A$1:$H$2692,COLUMN(GDP!E400),0)</f>
        <v>3790240831</v>
      </c>
      <c r="F400" s="7">
        <f>VLOOKUP($A400,GDP!$A$1:$H$2692,COLUMN(GDP!F400),0)</f>
        <v>4.2999999999999997E-2</v>
      </c>
      <c r="G400" s="7">
        <f>VLOOKUP($A400,GDP!$A$1:$H$2692,COLUMN(GDP!G400),0)</f>
        <v>46</v>
      </c>
      <c r="H400" s="7">
        <f>VLOOKUP($A400,GDP!$A$1:$H$2692,COLUMN(GDP!H400),0)</f>
        <v>0.20300000000000001</v>
      </c>
      <c r="I400" s="6">
        <f>VLOOKUP($A400,ENERGY!$A$1:$F$2692,COLUMN(ENERGY!E399),0)</f>
        <v>0</v>
      </c>
      <c r="J400" s="6">
        <f>VLOOKUP($A400,ENERGY!$A$1:$F$2692,COLUMN(ENERGY!F399),0)</f>
        <v>1632</v>
      </c>
      <c r="K400" s="6">
        <f>VLOOKUP($A400,'HUMAN RESOURCES'!$A$1:$M$2692,COLUMN('HUMAN RESOURCES'!$E400),0)</f>
        <v>3.5999999999999997E-2</v>
      </c>
      <c r="L400" s="6">
        <f>VLOOKUP($A400,'HUMAN RESOURCES'!$A$1:$M$2692,COLUMN('HUMAN RESOURCES'!$F400),0)</f>
        <v>7.1999999999999995E-2</v>
      </c>
      <c r="M400" s="6">
        <f>VLOOKUP($A400,'HUMAN RESOURCES'!$A$1:$M$2692,COLUMN('HUMAN RESOURCES'!$G400),0)</f>
        <v>62</v>
      </c>
      <c r="N400" s="6">
        <f>VLOOKUP($A400,'HUMAN RESOURCES'!$A$1:$M$2692,COLUMN('HUMAN RESOURCES'!$H400),0)</f>
        <v>59</v>
      </c>
      <c r="O400" s="6">
        <f>VLOOKUP($A400,'HUMAN RESOURCES'!$A$1:$M$2692,COLUMN('HUMAN RESOURCES'!$I400),0)</f>
        <v>0.40899999999999997</v>
      </c>
      <c r="P400" s="6">
        <f>VLOOKUP($A400,'HUMAN RESOURCES'!$A$1:$M$2692,COLUMN('HUMAN RESOURCES'!$J400),0)</f>
        <v>0.55900000000000005</v>
      </c>
      <c r="Q400" s="6">
        <f>VLOOKUP($A400,'HUMAN RESOURCES'!$A$1:$M$2692,COLUMN('HUMAN RESOURCES'!$K400),0)</f>
        <v>3.1E-2</v>
      </c>
      <c r="R400" s="6">
        <f>VLOOKUP($A400,'HUMAN RESOURCES'!$A$1:$M$2692,COLUMN('HUMAN RESOURCES'!$L400),0)</f>
        <v>3422901</v>
      </c>
      <c r="S400" s="6">
        <f>VLOOKUP($A400,'HUMAN RESOURCES'!$A$1:$M$2692,COLUMN('HUMAN RESOURCES'!$F400),0)</f>
        <v>7.1999999999999995E-2</v>
      </c>
      <c r="T400" s="6">
        <f>VLOOKUP($A400,TOURISM!$A$1:$F$2692,COLUMN(TOURISM!$E400),0)</f>
        <v>0</v>
      </c>
      <c r="U400" s="6">
        <f>VLOOKUP($A400,TOURISM!$A$1:$F$2692,COLUMN(TOURISM!$F400),0)</f>
        <v>0</v>
      </c>
      <c r="V400" s="6">
        <f>VLOOKUP($A400,BUSINESS!$A$1:$J$2692,COLUMN(BUSINESS!$E400),0)</f>
        <v>0.85799999999999998</v>
      </c>
      <c r="W400" s="6">
        <f>VLOOKUP($A400,BUSINESS!$A$1:$J$2692,COLUMN(BUSINESS!$F400),0)</f>
        <v>19</v>
      </c>
      <c r="X400" s="6">
        <f>VLOOKUP($A400,BUSINESS!$A$1:$J$2692,COLUMN(BUSINESS!$G400),0)</f>
        <v>0</v>
      </c>
      <c r="Y400" s="6">
        <f>VLOOKUP($A400,BUSINESS!$A$1:$J$2692,COLUMN(BUSINESS!$H400),0)</f>
        <v>696</v>
      </c>
      <c r="Z400" s="6">
        <f>VLOOKUP($A400,BUSINESS!$A$1:$J$2692,COLUMN(BUSINESS!$I400),0)</f>
        <v>1.9E-2</v>
      </c>
      <c r="AA400" s="6">
        <f>VLOOKUP($A400,BUSINESS!$A$1:$J$2692,COLUMN(BUSINESS!$J400),0)</f>
        <v>0.61099999999999999</v>
      </c>
      <c r="AB400" s="5"/>
      <c r="AC400" s="5"/>
      <c r="AD400" s="5"/>
      <c r="AE400" s="5"/>
    </row>
    <row r="401" spans="1:31" ht="15.75" customHeight="1" x14ac:dyDescent="0.25">
      <c r="A401" s="6">
        <v>400</v>
      </c>
      <c r="B401" s="7" t="str">
        <f>VLOOKUP($A401,GDP!$A$1:$H$2692,COLUMN(GDP!B401),0)</f>
        <v>Africa</v>
      </c>
      <c r="C401" s="8" t="str">
        <f>VLOOKUP($A401,GDP!$A$1:$H$2692,COLUMN(GDP!C401),0)</f>
        <v>Mauritania-Africa</v>
      </c>
      <c r="D401" s="9" t="str">
        <f>VLOOKUP($A401,GDP!$A$1:$H$2692,COLUMN(GDP!D401),0)</f>
        <v>2009</v>
      </c>
      <c r="E401" s="8">
        <f>VLOOKUP($A401,GDP!$A$1:$H$2692,COLUMN(GDP!E401),0)</f>
        <v>3027032864</v>
      </c>
      <c r="F401" s="7">
        <f>VLOOKUP($A401,GDP!$A$1:$H$2692,COLUMN(GDP!F401),0)</f>
        <v>5.3999999999999999E-2</v>
      </c>
      <c r="G401" s="7">
        <f>VLOOKUP($A401,GDP!$A$1:$H$2692,COLUMN(GDP!G401),0)</f>
        <v>46</v>
      </c>
      <c r="H401" s="7">
        <f>VLOOKUP($A401,GDP!$A$1:$H$2692,COLUMN(GDP!H401),0)</f>
        <v>0.19500000000000001</v>
      </c>
      <c r="I401" s="6">
        <f>VLOOKUP($A401,ENERGY!$A$1:$F$2692,COLUMN(ENERGY!E400),0)</f>
        <v>0</v>
      </c>
      <c r="J401" s="6">
        <f>VLOOKUP($A401,ENERGY!$A$1:$F$2692,COLUMN(ENERGY!F400),0)</f>
        <v>1474</v>
      </c>
      <c r="K401" s="6">
        <f>VLOOKUP($A401,'HUMAN RESOURCES'!$A$1:$M$2692,COLUMN('HUMAN RESOURCES'!$E401),0)</f>
        <v>3.5999999999999997E-2</v>
      </c>
      <c r="L401" s="6">
        <f>VLOOKUP($A401,'HUMAN RESOURCES'!$A$1:$M$2692,COLUMN('HUMAN RESOURCES'!$F401),0)</f>
        <v>7.0999999999999994E-2</v>
      </c>
      <c r="M401" s="6">
        <f>VLOOKUP($A401,'HUMAN RESOURCES'!$A$1:$M$2692,COLUMN('HUMAN RESOURCES'!$G401),0)</f>
        <v>62</v>
      </c>
      <c r="N401" s="6">
        <f>VLOOKUP($A401,'HUMAN RESOURCES'!$A$1:$M$2692,COLUMN('HUMAN RESOURCES'!$H401),0)</f>
        <v>59</v>
      </c>
      <c r="O401" s="6">
        <f>VLOOKUP($A401,'HUMAN RESOURCES'!$A$1:$M$2692,COLUMN('HUMAN RESOURCES'!$I401),0)</f>
        <v>0.40699999999999997</v>
      </c>
      <c r="P401" s="6">
        <f>VLOOKUP($A401,'HUMAN RESOURCES'!$A$1:$M$2692,COLUMN('HUMAN RESOURCES'!$J401),0)</f>
        <v>0.56100000000000005</v>
      </c>
      <c r="Q401" s="6">
        <f>VLOOKUP($A401,'HUMAN RESOURCES'!$A$1:$M$2692,COLUMN('HUMAN RESOURCES'!$K401),0)</f>
        <v>3.1E-2</v>
      </c>
      <c r="R401" s="6">
        <f>VLOOKUP($A401,'HUMAN RESOURCES'!$A$1:$M$2692,COLUMN('HUMAN RESOURCES'!$L401),0)</f>
        <v>3516077</v>
      </c>
      <c r="S401" s="6">
        <f>VLOOKUP($A401,'HUMAN RESOURCES'!$A$1:$M$2692,COLUMN('HUMAN RESOURCES'!$F401),0)</f>
        <v>7.0999999999999994E-2</v>
      </c>
      <c r="T401" s="6">
        <f>VLOOKUP($A401,TOURISM!$A$1:$F$2692,COLUMN(TOURISM!$E401),0)</f>
        <v>0</v>
      </c>
      <c r="U401" s="6">
        <f>VLOOKUP($A401,TOURISM!$A$1:$F$2692,COLUMN(TOURISM!$F401),0)</f>
        <v>0</v>
      </c>
      <c r="V401" s="6">
        <f>VLOOKUP($A401,BUSINESS!$A$1:$J$2692,COLUMN(BUSINESS!$E401),0)</f>
        <v>0.85799999999999998</v>
      </c>
      <c r="W401" s="6">
        <f>VLOOKUP($A401,BUSINESS!$A$1:$J$2692,COLUMN(BUSINESS!$F401),0)</f>
        <v>19</v>
      </c>
      <c r="X401" s="6">
        <f>VLOOKUP($A401,BUSINESS!$A$1:$J$2692,COLUMN(BUSINESS!$G401),0)</f>
        <v>0</v>
      </c>
      <c r="Y401" s="6">
        <f>VLOOKUP($A401,BUSINESS!$A$1:$J$2692,COLUMN(BUSINESS!$H401),0)</f>
        <v>696</v>
      </c>
      <c r="Z401" s="6">
        <f>VLOOKUP($A401,BUSINESS!$A$1:$J$2692,COLUMN(BUSINESS!$I401),0)</f>
        <v>2.3E-2</v>
      </c>
      <c r="AA401" s="6">
        <f>VLOOKUP($A401,BUSINESS!$A$1:$J$2692,COLUMN(BUSINESS!$J401),0)</f>
        <v>0.621</v>
      </c>
      <c r="AB401" s="5"/>
      <c r="AC401" s="5"/>
      <c r="AD401" s="5"/>
      <c r="AE401" s="5"/>
    </row>
    <row r="402" spans="1:31" ht="15.75" customHeight="1" x14ac:dyDescent="0.25">
      <c r="A402" s="6">
        <v>401</v>
      </c>
      <c r="B402" s="7" t="str">
        <f>VLOOKUP($A402,GDP!$A$1:$H$2692,COLUMN(GDP!B402),0)</f>
        <v>Africa</v>
      </c>
      <c r="C402" s="8" t="str">
        <f>VLOOKUP($A402,GDP!$A$1:$H$2692,COLUMN(GDP!C402),0)</f>
        <v>Mauritania-Africa</v>
      </c>
      <c r="D402" s="9" t="str">
        <f>VLOOKUP($A402,GDP!$A$1:$H$2692,COLUMN(GDP!D402),0)</f>
        <v>2010</v>
      </c>
      <c r="E402" s="8">
        <f>VLOOKUP($A402,GDP!$A$1:$H$2692,COLUMN(GDP!E402),0)</f>
        <v>3526946625</v>
      </c>
      <c r="F402" s="7">
        <f>VLOOKUP($A402,GDP!$A$1:$H$2692,COLUMN(GDP!F402),0)</f>
        <v>0.06</v>
      </c>
      <c r="G402" s="7">
        <f>VLOOKUP($A402,GDP!$A$1:$H$2692,COLUMN(GDP!G402),0)</f>
        <v>58</v>
      </c>
      <c r="H402" s="7">
        <f>VLOOKUP($A402,GDP!$A$1:$H$2692,COLUMN(GDP!H402),0)</f>
        <v>0.17</v>
      </c>
      <c r="I402" s="6">
        <f>VLOOKUP($A402,ENERGY!$A$1:$F$2692,COLUMN(ENERGY!E401),0)</f>
        <v>0</v>
      </c>
      <c r="J402" s="6">
        <f>VLOOKUP($A402,ENERGY!$A$1:$F$2692,COLUMN(ENERGY!F401),0)</f>
        <v>1434</v>
      </c>
      <c r="K402" s="6">
        <f>VLOOKUP($A402,'HUMAN RESOURCES'!$A$1:$M$2692,COLUMN('HUMAN RESOURCES'!$E402),0)</f>
        <v>3.5000000000000003E-2</v>
      </c>
      <c r="L402" s="6">
        <f>VLOOKUP($A402,'HUMAN RESOURCES'!$A$1:$M$2692,COLUMN('HUMAN RESOURCES'!$F402),0)</f>
        <v>7.0000000000000007E-2</v>
      </c>
      <c r="M402" s="6">
        <f>VLOOKUP($A402,'HUMAN RESOURCES'!$A$1:$M$2692,COLUMN('HUMAN RESOURCES'!$G402),0)</f>
        <v>63</v>
      </c>
      <c r="N402" s="6">
        <f>VLOOKUP($A402,'HUMAN RESOURCES'!$A$1:$M$2692,COLUMN('HUMAN RESOURCES'!$H402),0)</f>
        <v>60</v>
      </c>
      <c r="O402" s="6">
        <f>VLOOKUP($A402,'HUMAN RESOURCES'!$A$1:$M$2692,COLUMN('HUMAN RESOURCES'!$I402),0)</f>
        <v>0.40600000000000003</v>
      </c>
      <c r="P402" s="6">
        <f>VLOOKUP($A402,'HUMAN RESOURCES'!$A$1:$M$2692,COLUMN('HUMAN RESOURCES'!$J402),0)</f>
        <v>0.56299999999999994</v>
      </c>
      <c r="Q402" s="6">
        <f>VLOOKUP($A402,'HUMAN RESOURCES'!$A$1:$M$2692,COLUMN('HUMAN RESOURCES'!$K402),0)</f>
        <v>3.1E-2</v>
      </c>
      <c r="R402" s="6">
        <f>VLOOKUP($A402,'HUMAN RESOURCES'!$A$1:$M$2692,COLUMN('HUMAN RESOURCES'!$L402),0)</f>
        <v>3609420</v>
      </c>
      <c r="S402" s="6">
        <f>VLOOKUP($A402,'HUMAN RESOURCES'!$A$1:$M$2692,COLUMN('HUMAN RESOURCES'!$F402),0)</f>
        <v>7.0000000000000007E-2</v>
      </c>
      <c r="T402" s="6">
        <f>VLOOKUP($A402,TOURISM!$A$1:$F$2692,COLUMN(TOURISM!$E402),0)</f>
        <v>0</v>
      </c>
      <c r="U402" s="6">
        <f>VLOOKUP($A402,TOURISM!$A$1:$F$2692,COLUMN(TOURISM!$F402),0)</f>
        <v>0</v>
      </c>
      <c r="V402" s="6">
        <f>VLOOKUP($A402,BUSINESS!$A$1:$J$2692,COLUMN(BUSINESS!$E402),0)</f>
        <v>0.68200000000000005</v>
      </c>
      <c r="W402" s="6">
        <f>VLOOKUP($A402,BUSINESS!$A$1:$J$2692,COLUMN(BUSINESS!$F402),0)</f>
        <v>19</v>
      </c>
      <c r="X402" s="6">
        <f>VLOOKUP($A402,BUSINESS!$A$1:$J$2692,COLUMN(BUSINESS!$G402),0)</f>
        <v>0</v>
      </c>
      <c r="Y402" s="6">
        <f>VLOOKUP($A402,BUSINESS!$A$1:$J$2692,COLUMN(BUSINESS!$H402),0)</f>
        <v>696</v>
      </c>
      <c r="Z402" s="6">
        <f>VLOOKUP($A402,BUSINESS!$A$1:$J$2692,COLUMN(BUSINESS!$I402),0)</f>
        <v>0.04</v>
      </c>
      <c r="AA402" s="6">
        <f>VLOOKUP($A402,BUSINESS!$A$1:$J$2692,COLUMN(BUSINESS!$J402),0)</f>
        <v>0.76900000000000002</v>
      </c>
      <c r="AB402" s="5"/>
      <c r="AC402" s="5"/>
      <c r="AD402" s="5"/>
      <c r="AE402" s="5"/>
    </row>
    <row r="403" spans="1:31" ht="15.75" customHeight="1" x14ac:dyDescent="0.25">
      <c r="A403" s="6">
        <v>402</v>
      </c>
      <c r="B403" s="7" t="str">
        <f>VLOOKUP($A403,GDP!$A$1:$H$2692,COLUMN(GDP!B403),0)</f>
        <v>Africa</v>
      </c>
      <c r="C403" s="8" t="str">
        <f>VLOOKUP($A403,GDP!$A$1:$H$2692,COLUMN(GDP!C403),0)</f>
        <v>Mauritania-Africa</v>
      </c>
      <c r="D403" s="9" t="str">
        <f>VLOOKUP($A403,GDP!$A$1:$H$2692,COLUMN(GDP!D403),0)</f>
        <v>2011</v>
      </c>
      <c r="E403" s="8">
        <f>VLOOKUP($A403,GDP!$A$1:$H$2692,COLUMN(GDP!E403),0)</f>
        <v>4136083856</v>
      </c>
      <c r="F403" s="7">
        <f>VLOOKUP($A403,GDP!$A$1:$H$2692,COLUMN(GDP!F403),0)</f>
        <v>5.8999999999999997E-2</v>
      </c>
      <c r="G403" s="7">
        <f>VLOOKUP($A403,GDP!$A$1:$H$2692,COLUMN(GDP!G403),0)</f>
        <v>51</v>
      </c>
      <c r="H403" s="7">
        <f>VLOOKUP($A403,GDP!$A$1:$H$2692,COLUMN(GDP!H403),0)</f>
        <v>0.17</v>
      </c>
      <c r="I403" s="6">
        <f>VLOOKUP($A403,ENERGY!$A$1:$F$2692,COLUMN(ENERGY!E402),0)</f>
        <v>0</v>
      </c>
      <c r="J403" s="6">
        <f>VLOOKUP($A403,ENERGY!$A$1:$F$2692,COLUMN(ENERGY!F402),0)</f>
        <v>1349</v>
      </c>
      <c r="K403" s="6">
        <f>VLOOKUP($A403,'HUMAN RESOURCES'!$A$1:$M$2692,COLUMN('HUMAN RESOURCES'!$E403),0)</f>
        <v>3.5000000000000003E-2</v>
      </c>
      <c r="L403" s="6">
        <f>VLOOKUP($A403,'HUMAN RESOURCES'!$A$1:$M$2692,COLUMN('HUMAN RESOURCES'!$F403),0)</f>
        <v>6.9000000000000006E-2</v>
      </c>
      <c r="M403" s="6">
        <f>VLOOKUP($A403,'HUMAN RESOURCES'!$A$1:$M$2692,COLUMN('HUMAN RESOURCES'!$G403),0)</f>
        <v>63</v>
      </c>
      <c r="N403" s="6">
        <f>VLOOKUP($A403,'HUMAN RESOURCES'!$A$1:$M$2692,COLUMN('HUMAN RESOURCES'!$H403),0)</f>
        <v>60</v>
      </c>
      <c r="O403" s="6">
        <f>VLOOKUP($A403,'HUMAN RESOURCES'!$A$1:$M$2692,COLUMN('HUMAN RESOURCES'!$I403),0)</f>
        <v>0.40400000000000003</v>
      </c>
      <c r="P403" s="6">
        <f>VLOOKUP($A403,'HUMAN RESOURCES'!$A$1:$M$2692,COLUMN('HUMAN RESOURCES'!$J403),0)</f>
        <v>0.56499999999999995</v>
      </c>
      <c r="Q403" s="6">
        <f>VLOOKUP($A403,'HUMAN RESOURCES'!$A$1:$M$2692,COLUMN('HUMAN RESOURCES'!$K403),0)</f>
        <v>3.1E-2</v>
      </c>
      <c r="R403" s="6">
        <f>VLOOKUP($A403,'HUMAN RESOURCES'!$A$1:$M$2692,COLUMN('HUMAN RESOURCES'!$L403),0)</f>
        <v>3702763</v>
      </c>
      <c r="S403" s="6">
        <f>VLOOKUP($A403,'HUMAN RESOURCES'!$A$1:$M$2692,COLUMN('HUMAN RESOURCES'!$F403),0)</f>
        <v>6.9000000000000006E-2</v>
      </c>
      <c r="T403" s="6">
        <f>VLOOKUP($A403,TOURISM!$A$1:$F$2692,COLUMN(TOURISM!$E403),0)</f>
        <v>0</v>
      </c>
      <c r="U403" s="6">
        <f>VLOOKUP($A403,TOURISM!$A$1:$F$2692,COLUMN(TOURISM!$F403),0)</f>
        <v>0</v>
      </c>
      <c r="V403" s="6">
        <f>VLOOKUP($A403,BUSINESS!$A$1:$J$2692,COLUMN(BUSINESS!$E403),0)</f>
        <v>0.68200000000000005</v>
      </c>
      <c r="W403" s="6">
        <f>VLOOKUP($A403,BUSINESS!$A$1:$J$2692,COLUMN(BUSINESS!$F403),0)</f>
        <v>19</v>
      </c>
      <c r="X403" s="6">
        <f>VLOOKUP($A403,BUSINESS!$A$1:$J$2692,COLUMN(BUSINESS!$G403),0)</f>
        <v>0</v>
      </c>
      <c r="Y403" s="6">
        <f>VLOOKUP($A403,BUSINESS!$A$1:$J$2692,COLUMN(BUSINESS!$H403),0)</f>
        <v>696</v>
      </c>
      <c r="Z403" s="6">
        <f>VLOOKUP($A403,BUSINESS!$A$1:$J$2692,COLUMN(BUSINESS!$I403),0)</f>
        <v>4.4999999999999998E-2</v>
      </c>
      <c r="AA403" s="6">
        <f>VLOOKUP($A403,BUSINESS!$A$1:$J$2692,COLUMN(BUSINESS!$J403),0)</f>
        <v>0.89500000000000002</v>
      </c>
      <c r="AB403" s="5"/>
      <c r="AC403" s="5"/>
      <c r="AD403" s="5"/>
      <c r="AE403" s="5"/>
    </row>
    <row r="404" spans="1:31" ht="15.75" customHeight="1" x14ac:dyDescent="0.25">
      <c r="A404" s="6">
        <v>403</v>
      </c>
      <c r="B404" s="7" t="str">
        <f>VLOOKUP($A404,GDP!$A$1:$H$2692,COLUMN(GDP!B404),0)</f>
        <v>Africa</v>
      </c>
      <c r="C404" s="8" t="str">
        <f>VLOOKUP($A404,GDP!$A$1:$H$2692,COLUMN(GDP!C404),0)</f>
        <v>Mauritania-Africa</v>
      </c>
      <c r="D404" s="9" t="str">
        <f>VLOOKUP($A404,GDP!$A$1:$H$2692,COLUMN(GDP!D404),0)</f>
        <v>2012</v>
      </c>
      <c r="E404" s="8">
        <f>VLOOKUP($A404,GDP!$A$1:$H$2692,COLUMN(GDP!E404),0)</f>
        <v>3958701369</v>
      </c>
      <c r="F404" s="7">
        <f>VLOOKUP($A404,GDP!$A$1:$H$2692,COLUMN(GDP!F404),0)</f>
        <v>6.4000000000000001E-2</v>
      </c>
      <c r="G404" s="7">
        <f>VLOOKUP($A404,GDP!$A$1:$H$2692,COLUMN(GDP!G404),0)</f>
        <v>52</v>
      </c>
      <c r="H404" s="7">
        <f>VLOOKUP($A404,GDP!$A$1:$H$2692,COLUMN(GDP!H404),0)</f>
        <v>0.17</v>
      </c>
      <c r="I404" s="6">
        <f>VLOOKUP($A404,ENERGY!$A$1:$F$2692,COLUMN(ENERGY!E403),0)</f>
        <v>0</v>
      </c>
      <c r="J404" s="6">
        <f>VLOOKUP($A404,ENERGY!$A$1:$F$2692,COLUMN(ENERGY!F403),0)</f>
        <v>1236</v>
      </c>
      <c r="K404" s="6">
        <f>VLOOKUP($A404,'HUMAN RESOURCES'!$A$1:$M$2692,COLUMN('HUMAN RESOURCES'!$E404),0)</f>
        <v>3.4000000000000002E-2</v>
      </c>
      <c r="L404" s="6">
        <f>VLOOKUP($A404,'HUMAN RESOURCES'!$A$1:$M$2692,COLUMN('HUMAN RESOURCES'!$F404),0)</f>
        <v>6.8000000000000005E-2</v>
      </c>
      <c r="M404" s="6">
        <f>VLOOKUP($A404,'HUMAN RESOURCES'!$A$1:$M$2692,COLUMN('HUMAN RESOURCES'!$G404),0)</f>
        <v>63</v>
      </c>
      <c r="N404" s="6">
        <f>VLOOKUP($A404,'HUMAN RESOURCES'!$A$1:$M$2692,COLUMN('HUMAN RESOURCES'!$H404),0)</f>
        <v>60</v>
      </c>
      <c r="O404" s="6">
        <f>VLOOKUP($A404,'HUMAN RESOURCES'!$A$1:$M$2692,COLUMN('HUMAN RESOURCES'!$I404),0)</f>
        <v>0.40200000000000002</v>
      </c>
      <c r="P404" s="6">
        <f>VLOOKUP($A404,'HUMAN RESOURCES'!$A$1:$M$2692,COLUMN('HUMAN RESOURCES'!$J404),0)</f>
        <v>0.56599999999999995</v>
      </c>
      <c r="Q404" s="6">
        <f>VLOOKUP($A404,'HUMAN RESOURCES'!$A$1:$M$2692,COLUMN('HUMAN RESOURCES'!$K404),0)</f>
        <v>3.2000000000000001E-2</v>
      </c>
      <c r="R404" s="6">
        <f>VLOOKUP($A404,'HUMAN RESOURCES'!$A$1:$M$2692,COLUMN('HUMAN RESOURCES'!$L404),0)</f>
        <v>3796141</v>
      </c>
      <c r="S404" s="6">
        <f>VLOOKUP($A404,'HUMAN RESOURCES'!$A$1:$M$2692,COLUMN('HUMAN RESOURCES'!$F404),0)</f>
        <v>6.8000000000000005E-2</v>
      </c>
      <c r="T404" s="6">
        <f>VLOOKUP($A404,TOURISM!$A$1:$F$2692,COLUMN(TOURISM!$E404),0)</f>
        <v>0</v>
      </c>
      <c r="U404" s="6">
        <f>VLOOKUP($A404,TOURISM!$A$1:$F$2692,COLUMN(TOURISM!$F404),0)</f>
        <v>0</v>
      </c>
      <c r="V404" s="6">
        <f>VLOOKUP($A404,BUSINESS!$A$1:$J$2692,COLUMN(BUSINESS!$E404),0)</f>
        <v>0.68200000000000005</v>
      </c>
      <c r="W404" s="6">
        <f>VLOOKUP($A404,BUSINESS!$A$1:$J$2692,COLUMN(BUSINESS!$F404),0)</f>
        <v>19</v>
      </c>
      <c r="X404" s="6">
        <f>VLOOKUP($A404,BUSINESS!$A$1:$J$2692,COLUMN(BUSINESS!$G404),0)</f>
        <v>171</v>
      </c>
      <c r="Y404" s="6">
        <f>VLOOKUP($A404,BUSINESS!$A$1:$J$2692,COLUMN(BUSINESS!$H404),0)</f>
        <v>696</v>
      </c>
      <c r="Z404" s="6">
        <f>VLOOKUP($A404,BUSINESS!$A$1:$J$2692,COLUMN(BUSINESS!$I404),0)</f>
        <v>5.3999999999999999E-2</v>
      </c>
      <c r="AA404" s="6">
        <f>VLOOKUP($A404,BUSINESS!$A$1:$J$2692,COLUMN(BUSINESS!$J404),0)</f>
        <v>1.06</v>
      </c>
      <c r="AB404" s="5"/>
      <c r="AC404" s="5"/>
      <c r="AD404" s="5"/>
      <c r="AE404" s="5"/>
    </row>
    <row r="405" spans="1:31" ht="15.75" customHeight="1" x14ac:dyDescent="0.25">
      <c r="A405" s="6">
        <v>404</v>
      </c>
      <c r="B405" s="7" t="str">
        <f>VLOOKUP($A405,GDP!$A$1:$H$2692,COLUMN(GDP!B405),0)</f>
        <v>Africa</v>
      </c>
      <c r="C405" s="8" t="str">
        <f>VLOOKUP($A405,GDP!$A$1:$H$2692,COLUMN(GDP!C405),0)</f>
        <v>Mauritius-Africa</v>
      </c>
      <c r="D405" s="9" t="str">
        <f>VLOOKUP($A405,GDP!$A$1:$H$2692,COLUMN(GDP!D405),0)</f>
        <v>2000</v>
      </c>
      <c r="E405" s="8">
        <f>VLOOKUP($A405,GDP!$A$1:$H$2692,COLUMN(GDP!E405),0)</f>
        <v>4582562398</v>
      </c>
      <c r="F405" s="7">
        <f>VLOOKUP($A405,GDP!$A$1:$H$2692,COLUMN(GDP!F405),0)</f>
        <v>3.6999999999999998E-2</v>
      </c>
      <c r="G405" s="7">
        <f>VLOOKUP($A405,GDP!$A$1:$H$2692,COLUMN(GDP!G405),0)</f>
        <v>146</v>
      </c>
      <c r="H405" s="7">
        <f>VLOOKUP($A405,GDP!$A$1:$H$2692,COLUMN(GDP!H405),0)</f>
        <v>0.20799999999999999</v>
      </c>
      <c r="I405" s="6">
        <f>VLOOKUP($A405,ENERGY!$A$1:$F$2692,COLUMN(ENERGY!E404),0)</f>
        <v>0</v>
      </c>
      <c r="J405" s="6">
        <f>VLOOKUP($A405,ENERGY!$A$1:$F$2692,COLUMN(ENERGY!F404),0)</f>
        <v>0</v>
      </c>
      <c r="K405" s="6">
        <f>VLOOKUP($A405,'HUMAN RESOURCES'!$A$1:$M$2692,COLUMN('HUMAN RESOURCES'!$E405),0)</f>
        <v>1.7000000000000001E-2</v>
      </c>
      <c r="L405" s="6">
        <f>VLOOKUP($A405,'HUMAN RESOURCES'!$A$1:$M$2692,COLUMN('HUMAN RESOURCES'!$F405),0)</f>
        <v>1.6E-2</v>
      </c>
      <c r="M405" s="6">
        <f>VLOOKUP($A405,'HUMAN RESOURCES'!$A$1:$M$2692,COLUMN('HUMAN RESOURCES'!$G405),0)</f>
        <v>75</v>
      </c>
      <c r="N405" s="6">
        <f>VLOOKUP($A405,'HUMAN RESOURCES'!$A$1:$M$2692,COLUMN('HUMAN RESOURCES'!$H405),0)</f>
        <v>68</v>
      </c>
      <c r="O405" s="6">
        <f>VLOOKUP($A405,'HUMAN RESOURCES'!$A$1:$M$2692,COLUMN('HUMAN RESOURCES'!$I405),0)</f>
        <v>0.25800000000000001</v>
      </c>
      <c r="P405" s="6">
        <f>VLOOKUP($A405,'HUMAN RESOURCES'!$A$1:$M$2692,COLUMN('HUMAN RESOURCES'!$J405),0)</f>
        <v>0.68100000000000005</v>
      </c>
      <c r="Q405" s="6">
        <f>VLOOKUP($A405,'HUMAN RESOURCES'!$A$1:$M$2692,COLUMN('HUMAN RESOURCES'!$K405),0)</f>
        <v>6.0999999999999999E-2</v>
      </c>
      <c r="R405" s="6">
        <f>VLOOKUP($A405,'HUMAN RESOURCES'!$A$1:$M$2692,COLUMN('HUMAN RESOURCES'!$L405),0)</f>
        <v>1186873</v>
      </c>
      <c r="S405" s="6">
        <f>VLOOKUP($A405,'HUMAN RESOURCES'!$A$1:$M$2692,COLUMN('HUMAN RESOURCES'!$F405),0)</f>
        <v>1.6E-2</v>
      </c>
      <c r="T405" s="6">
        <f>VLOOKUP($A405,TOURISM!$A$1:$F$2692,COLUMN(TOURISM!$E405),0)</f>
        <v>732000000</v>
      </c>
      <c r="U405" s="6">
        <f>VLOOKUP($A405,TOURISM!$A$1:$F$2692,COLUMN(TOURISM!$F405),0)</f>
        <v>203000000</v>
      </c>
      <c r="V405" s="6">
        <f>VLOOKUP($A405,BUSINESS!$A$1:$J$2692,COLUMN(BUSINESS!$E405),0)</f>
        <v>0</v>
      </c>
      <c r="W405" s="6">
        <f>VLOOKUP($A405,BUSINESS!$A$1:$J$2692,COLUMN(BUSINESS!$F405),0)</f>
        <v>0</v>
      </c>
      <c r="X405" s="6">
        <f>VLOOKUP($A405,BUSINESS!$A$1:$J$2692,COLUMN(BUSINESS!$G405),0)</f>
        <v>0</v>
      </c>
      <c r="Y405" s="6">
        <f>VLOOKUP($A405,BUSINESS!$A$1:$J$2692,COLUMN(BUSINESS!$H405),0)</f>
        <v>0</v>
      </c>
      <c r="Z405" s="6">
        <f>VLOOKUP($A405,BUSINESS!$A$1:$J$2692,COLUMN(BUSINESS!$I405),0)</f>
        <v>7.2999999999999995E-2</v>
      </c>
      <c r="AA405" s="6">
        <f>VLOOKUP($A405,BUSINESS!$A$1:$J$2692,COLUMN(BUSINESS!$J405),0)</f>
        <v>0.152</v>
      </c>
      <c r="AB405" s="5"/>
      <c r="AC405" s="5"/>
      <c r="AD405" s="5"/>
      <c r="AE405" s="5"/>
    </row>
    <row r="406" spans="1:31" ht="15.75" customHeight="1" x14ac:dyDescent="0.25">
      <c r="A406" s="6">
        <v>405</v>
      </c>
      <c r="B406" s="7" t="str">
        <f>VLOOKUP($A406,GDP!$A$1:$H$2692,COLUMN(GDP!B406),0)</f>
        <v>Africa</v>
      </c>
      <c r="C406" s="8" t="str">
        <f>VLOOKUP($A406,GDP!$A$1:$H$2692,COLUMN(GDP!C406),0)</f>
        <v>Mauritius-Africa</v>
      </c>
      <c r="D406" s="9" t="str">
        <f>VLOOKUP($A406,GDP!$A$1:$H$2692,COLUMN(GDP!D406),0)</f>
        <v>2001</v>
      </c>
      <c r="E406" s="8">
        <f>VLOOKUP($A406,GDP!$A$1:$H$2692,COLUMN(GDP!E406),0)</f>
        <v>4536544699</v>
      </c>
      <c r="F406" s="7">
        <f>VLOOKUP($A406,GDP!$A$1:$H$2692,COLUMN(GDP!F406),0)</f>
        <v>3.7999999999999999E-2</v>
      </c>
      <c r="G406" s="7">
        <f>VLOOKUP($A406,GDP!$A$1:$H$2692,COLUMN(GDP!G406),0)</f>
        <v>147</v>
      </c>
      <c r="H406" s="7">
        <f>VLOOKUP($A406,GDP!$A$1:$H$2692,COLUMN(GDP!H406),0)</f>
        <v>0.21099999999999999</v>
      </c>
      <c r="I406" s="6">
        <f>VLOOKUP($A406,ENERGY!$A$1:$F$2692,COLUMN(ENERGY!E405),0)</f>
        <v>0</v>
      </c>
      <c r="J406" s="6">
        <f>VLOOKUP($A406,ENERGY!$A$1:$F$2692,COLUMN(ENERGY!F405),0)</f>
        <v>0</v>
      </c>
      <c r="K406" s="6">
        <f>VLOOKUP($A406,'HUMAN RESOURCES'!$A$1:$M$2692,COLUMN('HUMAN RESOURCES'!$E406),0)</f>
        <v>1.6E-2</v>
      </c>
      <c r="L406" s="6">
        <f>VLOOKUP($A406,'HUMAN RESOURCES'!$A$1:$M$2692,COLUMN('HUMAN RESOURCES'!$F406),0)</f>
        <v>1.4999999999999999E-2</v>
      </c>
      <c r="M406" s="6">
        <f>VLOOKUP($A406,'HUMAN RESOURCES'!$A$1:$M$2692,COLUMN('HUMAN RESOURCES'!$G406),0)</f>
        <v>75</v>
      </c>
      <c r="N406" s="6">
        <f>VLOOKUP($A406,'HUMAN RESOURCES'!$A$1:$M$2692,COLUMN('HUMAN RESOURCES'!$H406),0)</f>
        <v>68</v>
      </c>
      <c r="O406" s="6">
        <f>VLOOKUP($A406,'HUMAN RESOURCES'!$A$1:$M$2692,COLUMN('HUMAN RESOURCES'!$I406),0)</f>
        <v>0.255</v>
      </c>
      <c r="P406" s="6">
        <f>VLOOKUP($A406,'HUMAN RESOURCES'!$A$1:$M$2692,COLUMN('HUMAN RESOURCES'!$J406),0)</f>
        <v>0.68300000000000005</v>
      </c>
      <c r="Q406" s="6">
        <f>VLOOKUP($A406,'HUMAN RESOURCES'!$A$1:$M$2692,COLUMN('HUMAN RESOURCES'!$K406),0)</f>
        <v>6.3E-2</v>
      </c>
      <c r="R406" s="6">
        <f>VLOOKUP($A406,'HUMAN RESOURCES'!$A$1:$M$2692,COLUMN('HUMAN RESOURCES'!$L406),0)</f>
        <v>1199881</v>
      </c>
      <c r="S406" s="6">
        <f>VLOOKUP($A406,'HUMAN RESOURCES'!$A$1:$M$2692,COLUMN('HUMAN RESOURCES'!$F406),0)</f>
        <v>1.4999999999999999E-2</v>
      </c>
      <c r="T406" s="6">
        <f>VLOOKUP($A406,TOURISM!$A$1:$F$2692,COLUMN(TOURISM!$E406),0)</f>
        <v>820000000</v>
      </c>
      <c r="U406" s="6">
        <f>VLOOKUP($A406,TOURISM!$A$1:$F$2692,COLUMN(TOURISM!$F406),0)</f>
        <v>216000000</v>
      </c>
      <c r="V406" s="6">
        <f>VLOOKUP($A406,BUSINESS!$A$1:$J$2692,COLUMN(BUSINESS!$E406),0)</f>
        <v>0</v>
      </c>
      <c r="W406" s="6">
        <f>VLOOKUP($A406,BUSINESS!$A$1:$J$2692,COLUMN(BUSINESS!$F406),0)</f>
        <v>0</v>
      </c>
      <c r="X406" s="6">
        <f>VLOOKUP($A406,BUSINESS!$A$1:$J$2692,COLUMN(BUSINESS!$G406),0)</f>
        <v>0</v>
      </c>
      <c r="Y406" s="6">
        <f>VLOOKUP($A406,BUSINESS!$A$1:$J$2692,COLUMN(BUSINESS!$H406),0)</f>
        <v>0</v>
      </c>
      <c r="Z406" s="6">
        <f>VLOOKUP($A406,BUSINESS!$A$1:$J$2692,COLUMN(BUSINESS!$I406),0)</f>
        <v>8.7999999999999995E-2</v>
      </c>
      <c r="AA406" s="6">
        <f>VLOOKUP($A406,BUSINESS!$A$1:$J$2692,COLUMN(BUSINESS!$J406),0)</f>
        <v>0.22800000000000001</v>
      </c>
      <c r="AB406" s="5"/>
      <c r="AC406" s="5"/>
      <c r="AD406" s="5"/>
      <c r="AE406" s="5"/>
    </row>
    <row r="407" spans="1:31" ht="15.75" customHeight="1" x14ac:dyDescent="0.25">
      <c r="A407" s="6">
        <v>406</v>
      </c>
      <c r="B407" s="7" t="str">
        <f>VLOOKUP($A407,GDP!$A$1:$H$2692,COLUMN(GDP!B407),0)</f>
        <v>Africa</v>
      </c>
      <c r="C407" s="8" t="str">
        <f>VLOOKUP($A407,GDP!$A$1:$H$2692,COLUMN(GDP!C407),0)</f>
        <v>Mauritius-Africa</v>
      </c>
      <c r="D407" s="9" t="str">
        <f>VLOOKUP($A407,GDP!$A$1:$H$2692,COLUMN(GDP!D407),0)</f>
        <v>2002</v>
      </c>
      <c r="E407" s="8">
        <f>VLOOKUP($A407,GDP!$A$1:$H$2692,COLUMN(GDP!E407),0)</f>
        <v>4767303153</v>
      </c>
      <c r="F407" s="7">
        <f>VLOOKUP($A407,GDP!$A$1:$H$2692,COLUMN(GDP!F407),0)</f>
        <v>4.2000000000000003E-2</v>
      </c>
      <c r="G407" s="7">
        <f>VLOOKUP($A407,GDP!$A$1:$H$2692,COLUMN(GDP!G407),0)</f>
        <v>168</v>
      </c>
      <c r="H407" s="7">
        <f>VLOOKUP($A407,GDP!$A$1:$H$2692,COLUMN(GDP!H407),0)</f>
        <v>0.21</v>
      </c>
      <c r="I407" s="6">
        <f>VLOOKUP($A407,ENERGY!$A$1:$F$2692,COLUMN(ENERGY!E406),0)</f>
        <v>0</v>
      </c>
      <c r="J407" s="6">
        <f>VLOOKUP($A407,ENERGY!$A$1:$F$2692,COLUMN(ENERGY!F406),0)</f>
        <v>4118</v>
      </c>
      <c r="K407" s="6">
        <f>VLOOKUP($A407,'HUMAN RESOURCES'!$A$1:$M$2692,COLUMN('HUMAN RESOURCES'!$E407),0)</f>
        <v>1.7000000000000001E-2</v>
      </c>
      <c r="L407" s="6">
        <f>VLOOKUP($A407,'HUMAN RESOURCES'!$A$1:$M$2692,COLUMN('HUMAN RESOURCES'!$F407),0)</f>
        <v>1.4E-2</v>
      </c>
      <c r="M407" s="6">
        <f>VLOOKUP($A407,'HUMAN RESOURCES'!$A$1:$M$2692,COLUMN('HUMAN RESOURCES'!$G407),0)</f>
        <v>76</v>
      </c>
      <c r="N407" s="6">
        <f>VLOOKUP($A407,'HUMAN RESOURCES'!$A$1:$M$2692,COLUMN('HUMAN RESOURCES'!$H407),0)</f>
        <v>69</v>
      </c>
      <c r="O407" s="6">
        <f>VLOOKUP($A407,'HUMAN RESOURCES'!$A$1:$M$2692,COLUMN('HUMAN RESOURCES'!$I407),0)</f>
        <v>0.252</v>
      </c>
      <c r="P407" s="6">
        <f>VLOOKUP($A407,'HUMAN RESOURCES'!$A$1:$M$2692,COLUMN('HUMAN RESOURCES'!$J407),0)</f>
        <v>0.68500000000000005</v>
      </c>
      <c r="Q407" s="6">
        <f>VLOOKUP($A407,'HUMAN RESOURCES'!$A$1:$M$2692,COLUMN('HUMAN RESOURCES'!$K407),0)</f>
        <v>6.4000000000000001E-2</v>
      </c>
      <c r="R407" s="6">
        <f>VLOOKUP($A407,'HUMAN RESOURCES'!$A$1:$M$2692,COLUMN('HUMAN RESOURCES'!$L407),0)</f>
        <v>1210196</v>
      </c>
      <c r="S407" s="6">
        <f>VLOOKUP($A407,'HUMAN RESOURCES'!$A$1:$M$2692,COLUMN('HUMAN RESOURCES'!$F407),0)</f>
        <v>1.4E-2</v>
      </c>
      <c r="T407" s="6">
        <f>VLOOKUP($A407,TOURISM!$A$1:$F$2692,COLUMN(TOURISM!$E407),0)</f>
        <v>829000000</v>
      </c>
      <c r="U407" s="6">
        <f>VLOOKUP($A407,TOURISM!$A$1:$F$2692,COLUMN(TOURISM!$F407),0)</f>
        <v>223000000</v>
      </c>
      <c r="V407" s="6">
        <f>VLOOKUP($A407,BUSINESS!$A$1:$J$2692,COLUMN(BUSINESS!$E407),0)</f>
        <v>0</v>
      </c>
      <c r="W407" s="6">
        <f>VLOOKUP($A407,BUSINESS!$A$1:$J$2692,COLUMN(BUSINESS!$F407),0)</f>
        <v>0</v>
      </c>
      <c r="X407" s="6">
        <f>VLOOKUP($A407,BUSINESS!$A$1:$J$2692,COLUMN(BUSINESS!$G407),0)</f>
        <v>0</v>
      </c>
      <c r="Y407" s="6">
        <f>VLOOKUP($A407,BUSINESS!$A$1:$J$2692,COLUMN(BUSINESS!$H407),0)</f>
        <v>0</v>
      </c>
      <c r="Z407" s="6">
        <f>VLOOKUP($A407,BUSINESS!$A$1:$J$2692,COLUMN(BUSINESS!$I407),0)</f>
        <v>0.10299999999999999</v>
      </c>
      <c r="AA407" s="6">
        <f>VLOOKUP($A407,BUSINESS!$A$1:$J$2692,COLUMN(BUSINESS!$J407),0)</f>
        <v>0.28999999999999998</v>
      </c>
      <c r="AB407" s="5"/>
      <c r="AC407" s="5"/>
      <c r="AD407" s="5"/>
      <c r="AE407" s="5"/>
    </row>
    <row r="408" spans="1:31" ht="15.75" customHeight="1" x14ac:dyDescent="0.25">
      <c r="A408" s="6">
        <v>407</v>
      </c>
      <c r="B408" s="7" t="str">
        <f>VLOOKUP($A408,GDP!$A$1:$H$2692,COLUMN(GDP!B408),0)</f>
        <v>Africa</v>
      </c>
      <c r="C408" s="8" t="str">
        <f>VLOOKUP($A408,GDP!$A$1:$H$2692,COLUMN(GDP!C408),0)</f>
        <v>Mauritius-Africa</v>
      </c>
      <c r="D408" s="9" t="str">
        <f>VLOOKUP($A408,GDP!$A$1:$H$2692,COLUMN(GDP!D408),0)</f>
        <v>2003</v>
      </c>
      <c r="E408" s="8">
        <f>VLOOKUP($A408,GDP!$A$1:$H$2692,COLUMN(GDP!E408),0)</f>
        <v>5609836354</v>
      </c>
      <c r="F408" s="7">
        <f>VLOOKUP($A408,GDP!$A$1:$H$2692,COLUMN(GDP!F408),0)</f>
        <v>3.9E-2</v>
      </c>
      <c r="G408" s="7">
        <f>VLOOKUP($A408,GDP!$A$1:$H$2692,COLUMN(GDP!G408),0)</f>
        <v>188</v>
      </c>
      <c r="H408" s="7">
        <f>VLOOKUP($A408,GDP!$A$1:$H$2692,COLUMN(GDP!H408),0)</f>
        <v>0.21</v>
      </c>
      <c r="I408" s="6">
        <f>VLOOKUP($A408,ENERGY!$A$1:$F$2692,COLUMN(ENERGY!E407),0)</f>
        <v>0</v>
      </c>
      <c r="J408" s="6">
        <f>VLOOKUP($A408,ENERGY!$A$1:$F$2692,COLUMN(ENERGY!F407),0)</f>
        <v>3865</v>
      </c>
      <c r="K408" s="6">
        <f>VLOOKUP($A408,'HUMAN RESOURCES'!$A$1:$M$2692,COLUMN('HUMAN RESOURCES'!$E408),0)</f>
        <v>1.6E-2</v>
      </c>
      <c r="L408" s="6">
        <f>VLOOKUP($A408,'HUMAN RESOURCES'!$A$1:$M$2692,COLUMN('HUMAN RESOURCES'!$F408),0)</f>
        <v>1.4E-2</v>
      </c>
      <c r="M408" s="6">
        <f>VLOOKUP($A408,'HUMAN RESOURCES'!$A$1:$M$2692,COLUMN('HUMAN RESOURCES'!$G408),0)</f>
        <v>76</v>
      </c>
      <c r="N408" s="6">
        <f>VLOOKUP($A408,'HUMAN RESOURCES'!$A$1:$M$2692,COLUMN('HUMAN RESOURCES'!$H408),0)</f>
        <v>69</v>
      </c>
      <c r="O408" s="6">
        <f>VLOOKUP($A408,'HUMAN RESOURCES'!$A$1:$M$2692,COLUMN('HUMAN RESOURCES'!$I408),0)</f>
        <v>0.249</v>
      </c>
      <c r="P408" s="6">
        <f>VLOOKUP($A408,'HUMAN RESOURCES'!$A$1:$M$2692,COLUMN('HUMAN RESOURCES'!$J408),0)</f>
        <v>0.68700000000000006</v>
      </c>
      <c r="Q408" s="6">
        <f>VLOOKUP($A408,'HUMAN RESOURCES'!$A$1:$M$2692,COLUMN('HUMAN RESOURCES'!$K408),0)</f>
        <v>6.4000000000000001E-2</v>
      </c>
      <c r="R408" s="6">
        <f>VLOOKUP($A408,'HUMAN RESOURCES'!$A$1:$M$2692,COLUMN('HUMAN RESOURCES'!$L408),0)</f>
        <v>1222811</v>
      </c>
      <c r="S408" s="6">
        <f>VLOOKUP($A408,'HUMAN RESOURCES'!$A$1:$M$2692,COLUMN('HUMAN RESOURCES'!$F408),0)</f>
        <v>1.4E-2</v>
      </c>
      <c r="T408" s="6">
        <f>VLOOKUP($A408,TOURISM!$A$1:$F$2692,COLUMN(TOURISM!$E408),0)</f>
        <v>960000000</v>
      </c>
      <c r="U408" s="6">
        <f>VLOOKUP($A408,TOURISM!$A$1:$F$2692,COLUMN(TOURISM!$F408),0)</f>
        <v>236000000</v>
      </c>
      <c r="V408" s="6">
        <f>VLOOKUP($A408,BUSINESS!$A$1:$J$2692,COLUMN(BUSINESS!$E408),0)</f>
        <v>0</v>
      </c>
      <c r="W408" s="6">
        <f>VLOOKUP($A408,BUSINESS!$A$1:$J$2692,COLUMN(BUSINESS!$F408),0)</f>
        <v>0</v>
      </c>
      <c r="X408" s="6">
        <f>VLOOKUP($A408,BUSINESS!$A$1:$J$2692,COLUMN(BUSINESS!$G408),0)</f>
        <v>0</v>
      </c>
      <c r="Y408" s="6">
        <f>VLOOKUP($A408,BUSINESS!$A$1:$J$2692,COLUMN(BUSINESS!$H408),0)</f>
        <v>0</v>
      </c>
      <c r="Z408" s="6">
        <f>VLOOKUP($A408,BUSINESS!$A$1:$J$2692,COLUMN(BUSINESS!$I408),0)</f>
        <v>0.122</v>
      </c>
      <c r="AA408" s="6">
        <f>VLOOKUP($A408,BUSINESS!$A$1:$J$2692,COLUMN(BUSINESS!$J408),0)</f>
        <v>0.38400000000000001</v>
      </c>
      <c r="AB408" s="5"/>
      <c r="AC408" s="5"/>
      <c r="AD408" s="5"/>
      <c r="AE408" s="5"/>
    </row>
    <row r="409" spans="1:31" ht="15.75" customHeight="1" x14ac:dyDescent="0.25">
      <c r="A409" s="6">
        <v>408</v>
      </c>
      <c r="B409" s="7" t="str">
        <f>VLOOKUP($A409,GDP!$A$1:$H$2692,COLUMN(GDP!B409),0)</f>
        <v>Africa</v>
      </c>
      <c r="C409" s="8" t="str">
        <f>VLOOKUP($A409,GDP!$A$1:$H$2692,COLUMN(GDP!C409),0)</f>
        <v>Mauritius-Africa</v>
      </c>
      <c r="D409" s="9" t="str">
        <f>VLOOKUP($A409,GDP!$A$1:$H$2692,COLUMN(GDP!D409),0)</f>
        <v>2004</v>
      </c>
      <c r="E409" s="8">
        <f>VLOOKUP($A409,GDP!$A$1:$H$2692,COLUMN(GDP!E409),0)</f>
        <v>6385691315</v>
      </c>
      <c r="F409" s="7">
        <f>VLOOKUP($A409,GDP!$A$1:$H$2692,COLUMN(GDP!F409),0)</f>
        <v>4.2000000000000003E-2</v>
      </c>
      <c r="G409" s="7">
        <f>VLOOKUP($A409,GDP!$A$1:$H$2692,COLUMN(GDP!G409),0)</f>
        <v>227</v>
      </c>
      <c r="H409" s="7">
        <f>VLOOKUP($A409,GDP!$A$1:$H$2692,COLUMN(GDP!H409),0)</f>
        <v>0.21</v>
      </c>
      <c r="I409" s="6">
        <f>VLOOKUP($A409,ENERGY!$A$1:$F$2692,COLUMN(ENERGY!E408),0)</f>
        <v>0</v>
      </c>
      <c r="J409" s="6">
        <f>VLOOKUP($A409,ENERGY!$A$1:$F$2692,COLUMN(ENERGY!F408),0)</f>
        <v>3953</v>
      </c>
      <c r="K409" s="6">
        <f>VLOOKUP($A409,'HUMAN RESOURCES'!$A$1:$M$2692,COLUMN('HUMAN RESOURCES'!$E409),0)</f>
        <v>1.6E-2</v>
      </c>
      <c r="L409" s="6">
        <f>VLOOKUP($A409,'HUMAN RESOURCES'!$A$1:$M$2692,COLUMN('HUMAN RESOURCES'!$F409),0)</f>
        <v>1.4E-2</v>
      </c>
      <c r="M409" s="6">
        <f>VLOOKUP($A409,'HUMAN RESOURCES'!$A$1:$M$2692,COLUMN('HUMAN RESOURCES'!$G409),0)</f>
        <v>76</v>
      </c>
      <c r="N409" s="6">
        <f>VLOOKUP($A409,'HUMAN RESOURCES'!$A$1:$M$2692,COLUMN('HUMAN RESOURCES'!$H409),0)</f>
        <v>69</v>
      </c>
      <c r="O409" s="6">
        <f>VLOOKUP($A409,'HUMAN RESOURCES'!$A$1:$M$2692,COLUMN('HUMAN RESOURCES'!$I409),0)</f>
        <v>0.246</v>
      </c>
      <c r="P409" s="6">
        <f>VLOOKUP($A409,'HUMAN RESOURCES'!$A$1:$M$2692,COLUMN('HUMAN RESOURCES'!$J409),0)</f>
        <v>0.68899999999999995</v>
      </c>
      <c r="Q409" s="6">
        <f>VLOOKUP($A409,'HUMAN RESOURCES'!$A$1:$M$2692,COLUMN('HUMAN RESOURCES'!$K409),0)</f>
        <v>6.5000000000000002E-2</v>
      </c>
      <c r="R409" s="6">
        <f>VLOOKUP($A409,'HUMAN RESOURCES'!$A$1:$M$2692,COLUMN('HUMAN RESOURCES'!$L409),0)</f>
        <v>1233386</v>
      </c>
      <c r="S409" s="6">
        <f>VLOOKUP($A409,'HUMAN RESOURCES'!$A$1:$M$2692,COLUMN('HUMAN RESOURCES'!$F409),0)</f>
        <v>1.4E-2</v>
      </c>
      <c r="T409" s="6">
        <f>VLOOKUP($A409,TOURISM!$A$1:$F$2692,COLUMN(TOURISM!$E409),0)</f>
        <v>1156000000</v>
      </c>
      <c r="U409" s="6">
        <f>VLOOKUP($A409,TOURISM!$A$1:$F$2692,COLUMN(TOURISM!$F409),0)</f>
        <v>277000000</v>
      </c>
      <c r="V409" s="6">
        <f>VLOOKUP($A409,BUSINESS!$A$1:$J$2692,COLUMN(BUSINESS!$E409),0)</f>
        <v>0</v>
      </c>
      <c r="W409" s="6">
        <f>VLOOKUP($A409,BUSINESS!$A$1:$J$2692,COLUMN(BUSINESS!$F409),0)</f>
        <v>46</v>
      </c>
      <c r="X409" s="6">
        <f>VLOOKUP($A409,BUSINESS!$A$1:$J$2692,COLUMN(BUSINESS!$G409),0)</f>
        <v>0</v>
      </c>
      <c r="Y409" s="6">
        <f>VLOOKUP($A409,BUSINESS!$A$1:$J$2692,COLUMN(BUSINESS!$H409),0)</f>
        <v>0</v>
      </c>
      <c r="Z409" s="6">
        <f>VLOOKUP($A409,BUSINESS!$A$1:$J$2692,COLUMN(BUSINESS!$I409),0)</f>
        <v>0.13700000000000001</v>
      </c>
      <c r="AA409" s="6">
        <f>VLOOKUP($A409,BUSINESS!$A$1:$J$2692,COLUMN(BUSINESS!$J409),0)</f>
        <v>0.45300000000000001</v>
      </c>
      <c r="AB409" s="5"/>
      <c r="AC409" s="5"/>
      <c r="AD409" s="5"/>
      <c r="AE409" s="5"/>
    </row>
    <row r="410" spans="1:31" ht="15.75" customHeight="1" x14ac:dyDescent="0.25">
      <c r="A410" s="6">
        <v>409</v>
      </c>
      <c r="B410" s="7" t="str">
        <f>VLOOKUP($A410,GDP!$A$1:$H$2692,COLUMN(GDP!B410),0)</f>
        <v>Africa</v>
      </c>
      <c r="C410" s="8" t="str">
        <f>VLOOKUP($A410,GDP!$A$1:$H$2692,COLUMN(GDP!C410),0)</f>
        <v>Mauritius-Africa</v>
      </c>
      <c r="D410" s="9" t="str">
        <f>VLOOKUP($A410,GDP!$A$1:$H$2692,COLUMN(GDP!D410),0)</f>
        <v>2005</v>
      </c>
      <c r="E410" s="8">
        <f>VLOOKUP($A410,GDP!$A$1:$H$2692,COLUMN(GDP!E410),0)</f>
        <v>6283796155</v>
      </c>
      <c r="F410" s="7">
        <f>VLOOKUP($A410,GDP!$A$1:$H$2692,COLUMN(GDP!F410),0)</f>
        <v>4.4999999999999998E-2</v>
      </c>
      <c r="G410" s="7">
        <f>VLOOKUP($A410,GDP!$A$1:$H$2692,COLUMN(GDP!G410),0)</f>
        <v>239</v>
      </c>
      <c r="H410" s="7">
        <f>VLOOKUP($A410,GDP!$A$1:$H$2692,COLUMN(GDP!H410),0)</f>
        <v>0.21</v>
      </c>
      <c r="I410" s="6">
        <f>VLOOKUP($A410,ENERGY!$A$1:$F$2692,COLUMN(ENERGY!E409),0)</f>
        <v>1194</v>
      </c>
      <c r="J410" s="6">
        <f>VLOOKUP($A410,ENERGY!$A$1:$F$2692,COLUMN(ENERGY!F409),0)</f>
        <v>3887</v>
      </c>
      <c r="K410" s="6">
        <f>VLOOKUP($A410,'HUMAN RESOURCES'!$A$1:$M$2692,COLUMN('HUMAN RESOURCES'!$E410),0)</f>
        <v>1.4999999999999999E-2</v>
      </c>
      <c r="L410" s="6">
        <f>VLOOKUP($A410,'HUMAN RESOURCES'!$A$1:$M$2692,COLUMN('HUMAN RESOURCES'!$F410),0)</f>
        <v>1.4E-2</v>
      </c>
      <c r="M410" s="6">
        <f>VLOOKUP($A410,'HUMAN RESOURCES'!$A$1:$M$2692,COLUMN('HUMAN RESOURCES'!$G410),0)</f>
        <v>76</v>
      </c>
      <c r="N410" s="6">
        <f>VLOOKUP($A410,'HUMAN RESOURCES'!$A$1:$M$2692,COLUMN('HUMAN RESOURCES'!$H410),0)</f>
        <v>69</v>
      </c>
      <c r="O410" s="6">
        <f>VLOOKUP($A410,'HUMAN RESOURCES'!$A$1:$M$2692,COLUMN('HUMAN RESOURCES'!$I410),0)</f>
        <v>0.24199999999999999</v>
      </c>
      <c r="P410" s="6">
        <f>VLOOKUP($A410,'HUMAN RESOURCES'!$A$1:$M$2692,COLUMN('HUMAN RESOURCES'!$J410),0)</f>
        <v>0.69199999999999995</v>
      </c>
      <c r="Q410" s="6">
        <f>VLOOKUP($A410,'HUMAN RESOURCES'!$A$1:$M$2692,COLUMN('HUMAN RESOURCES'!$K410),0)</f>
        <v>6.6000000000000003E-2</v>
      </c>
      <c r="R410" s="6">
        <f>VLOOKUP($A410,'HUMAN RESOURCES'!$A$1:$M$2692,COLUMN('HUMAN RESOURCES'!$L410),0)</f>
        <v>1243253</v>
      </c>
      <c r="S410" s="6">
        <f>VLOOKUP($A410,'HUMAN RESOURCES'!$A$1:$M$2692,COLUMN('HUMAN RESOURCES'!$F410),0)</f>
        <v>1.4E-2</v>
      </c>
      <c r="T410" s="6">
        <f>VLOOKUP($A410,TOURISM!$A$1:$F$2692,COLUMN(TOURISM!$E410),0)</f>
        <v>1189000000</v>
      </c>
      <c r="U410" s="6">
        <f>VLOOKUP($A410,TOURISM!$A$1:$F$2692,COLUMN(TOURISM!$F410),0)</f>
        <v>295000000</v>
      </c>
      <c r="V410" s="6">
        <f>VLOOKUP($A410,BUSINESS!$A$1:$J$2692,COLUMN(BUSINESS!$E410),0)</f>
        <v>0.26200000000000001</v>
      </c>
      <c r="W410" s="6">
        <f>VLOOKUP($A410,BUSINESS!$A$1:$J$2692,COLUMN(BUSINESS!$F410),0)</f>
        <v>46</v>
      </c>
      <c r="X410" s="6">
        <f>VLOOKUP($A410,BUSINESS!$A$1:$J$2692,COLUMN(BUSINESS!$G410),0)</f>
        <v>0</v>
      </c>
      <c r="Y410" s="6">
        <f>VLOOKUP($A410,BUSINESS!$A$1:$J$2692,COLUMN(BUSINESS!$H410),0)</f>
        <v>161</v>
      </c>
      <c r="Z410" s="6">
        <f>VLOOKUP($A410,BUSINESS!$A$1:$J$2692,COLUMN(BUSINESS!$I410),0)</f>
        <v>0.152</v>
      </c>
      <c r="AA410" s="6">
        <f>VLOOKUP($A410,BUSINESS!$A$1:$J$2692,COLUMN(BUSINESS!$J410),0)</f>
        <v>0.54200000000000004</v>
      </c>
      <c r="AB410" s="5"/>
      <c r="AC410" s="5"/>
      <c r="AD410" s="5"/>
      <c r="AE410" s="5"/>
    </row>
    <row r="411" spans="1:31" ht="15.75" customHeight="1" x14ac:dyDescent="0.25">
      <c r="A411" s="6">
        <v>410</v>
      </c>
      <c r="B411" s="7" t="str">
        <f>VLOOKUP($A411,GDP!$A$1:$H$2692,COLUMN(GDP!B411),0)</f>
        <v>Africa</v>
      </c>
      <c r="C411" s="8" t="str">
        <f>VLOOKUP($A411,GDP!$A$1:$H$2692,COLUMN(GDP!C411),0)</f>
        <v>Mauritius-Africa</v>
      </c>
      <c r="D411" s="9" t="str">
        <f>VLOOKUP($A411,GDP!$A$1:$H$2692,COLUMN(GDP!D411),0)</f>
        <v>2006</v>
      </c>
      <c r="E411" s="8">
        <f>VLOOKUP($A411,GDP!$A$1:$H$2692,COLUMN(GDP!E411),0)</f>
        <v>6731536244</v>
      </c>
      <c r="F411" s="7">
        <f>VLOOKUP($A411,GDP!$A$1:$H$2692,COLUMN(GDP!F411),0)</f>
        <v>4.8000000000000001E-2</v>
      </c>
      <c r="G411" s="7">
        <f>VLOOKUP($A411,GDP!$A$1:$H$2692,COLUMN(GDP!G411),0)</f>
        <v>269</v>
      </c>
      <c r="H411" s="7">
        <f>VLOOKUP($A411,GDP!$A$1:$H$2692,COLUMN(GDP!H411),0)</f>
        <v>0.21099999999999999</v>
      </c>
      <c r="I411" s="6">
        <f>VLOOKUP($A411,ENERGY!$A$1:$F$2692,COLUMN(ENERGY!E410),0)</f>
        <v>1173</v>
      </c>
      <c r="J411" s="6">
        <f>VLOOKUP($A411,ENERGY!$A$1:$F$2692,COLUMN(ENERGY!F410),0)</f>
        <v>3777</v>
      </c>
      <c r="K411" s="6">
        <f>VLOOKUP($A411,'HUMAN RESOURCES'!$A$1:$M$2692,COLUMN('HUMAN RESOURCES'!$E411),0)</f>
        <v>1.4E-2</v>
      </c>
      <c r="L411" s="6">
        <f>VLOOKUP($A411,'HUMAN RESOURCES'!$A$1:$M$2692,COLUMN('HUMAN RESOURCES'!$F411),0)</f>
        <v>1.4E-2</v>
      </c>
      <c r="M411" s="6">
        <f>VLOOKUP($A411,'HUMAN RESOURCES'!$A$1:$M$2692,COLUMN('HUMAN RESOURCES'!$G411),0)</f>
        <v>76</v>
      </c>
      <c r="N411" s="6">
        <f>VLOOKUP($A411,'HUMAN RESOURCES'!$A$1:$M$2692,COLUMN('HUMAN RESOURCES'!$H411),0)</f>
        <v>69</v>
      </c>
      <c r="O411" s="6">
        <f>VLOOKUP($A411,'HUMAN RESOURCES'!$A$1:$M$2692,COLUMN('HUMAN RESOURCES'!$I411),0)</f>
        <v>0.23599999999999999</v>
      </c>
      <c r="P411" s="6">
        <f>VLOOKUP($A411,'HUMAN RESOURCES'!$A$1:$M$2692,COLUMN('HUMAN RESOURCES'!$J411),0)</f>
        <v>0.69599999999999995</v>
      </c>
      <c r="Q411" s="6">
        <f>VLOOKUP($A411,'HUMAN RESOURCES'!$A$1:$M$2692,COLUMN('HUMAN RESOURCES'!$K411),0)</f>
        <v>6.8000000000000005E-2</v>
      </c>
      <c r="R411" s="6">
        <f>VLOOKUP($A411,'HUMAN RESOURCES'!$A$1:$M$2692,COLUMN('HUMAN RESOURCES'!$L411),0)</f>
        <v>1252698</v>
      </c>
      <c r="S411" s="6">
        <f>VLOOKUP($A411,'HUMAN RESOURCES'!$A$1:$M$2692,COLUMN('HUMAN RESOURCES'!$F411),0)</f>
        <v>1.4E-2</v>
      </c>
      <c r="T411" s="6">
        <f>VLOOKUP($A411,TOURISM!$A$1:$F$2692,COLUMN(TOURISM!$E411),0)</f>
        <v>1302000000</v>
      </c>
      <c r="U411" s="6">
        <f>VLOOKUP($A411,TOURISM!$A$1:$F$2692,COLUMN(TOURISM!$F411),0)</f>
        <v>347000000</v>
      </c>
      <c r="V411" s="6">
        <f>VLOOKUP($A411,BUSINESS!$A$1:$J$2692,COLUMN(BUSINESS!$E411),0)</f>
        <v>0.26</v>
      </c>
      <c r="W411" s="6">
        <f>VLOOKUP($A411,BUSINESS!$A$1:$J$2692,COLUMN(BUSINESS!$F411),0)</f>
        <v>46</v>
      </c>
      <c r="X411" s="6">
        <f>VLOOKUP($A411,BUSINESS!$A$1:$J$2692,COLUMN(BUSINESS!$G411),0)</f>
        <v>0</v>
      </c>
      <c r="Y411" s="6">
        <f>VLOOKUP($A411,BUSINESS!$A$1:$J$2692,COLUMN(BUSINESS!$H411),0)</f>
        <v>161</v>
      </c>
      <c r="Z411" s="6">
        <f>VLOOKUP($A411,BUSINESS!$A$1:$J$2692,COLUMN(BUSINESS!$I411),0)</f>
        <v>0.16700000000000001</v>
      </c>
      <c r="AA411" s="6">
        <f>VLOOKUP($A411,BUSINESS!$A$1:$J$2692,COLUMN(BUSINESS!$J411),0)</f>
        <v>0.63500000000000001</v>
      </c>
      <c r="AB411" s="5"/>
      <c r="AC411" s="5"/>
      <c r="AD411" s="5"/>
      <c r="AE411" s="5"/>
    </row>
    <row r="412" spans="1:31" ht="15.75" customHeight="1" x14ac:dyDescent="0.25">
      <c r="A412" s="6">
        <v>411</v>
      </c>
      <c r="B412" s="7" t="str">
        <f>VLOOKUP($A412,GDP!$A$1:$H$2692,COLUMN(GDP!B412),0)</f>
        <v>Africa</v>
      </c>
      <c r="C412" s="8" t="str">
        <f>VLOOKUP($A412,GDP!$A$1:$H$2692,COLUMN(GDP!C412),0)</f>
        <v>Mauritius-Africa</v>
      </c>
      <c r="D412" s="9" t="str">
        <f>VLOOKUP($A412,GDP!$A$1:$H$2692,COLUMN(GDP!D412),0)</f>
        <v>2007</v>
      </c>
      <c r="E412" s="8">
        <f>VLOOKUP($A412,GDP!$A$1:$H$2692,COLUMN(GDP!E412),0)</f>
        <v>7792063567</v>
      </c>
      <c r="F412" s="7">
        <f>VLOOKUP($A412,GDP!$A$1:$H$2692,COLUMN(GDP!F412),0)</f>
        <v>0.05</v>
      </c>
      <c r="G412" s="7">
        <f>VLOOKUP($A412,GDP!$A$1:$H$2692,COLUMN(GDP!G412),0)</f>
        <v>316</v>
      </c>
      <c r="H412" s="7">
        <f>VLOOKUP($A412,GDP!$A$1:$H$2692,COLUMN(GDP!H412),0)</f>
        <v>0.219</v>
      </c>
      <c r="I412" s="6">
        <f>VLOOKUP($A412,ENERGY!$A$1:$F$2692,COLUMN(ENERGY!E411),0)</f>
        <v>1077</v>
      </c>
      <c r="J412" s="6">
        <f>VLOOKUP($A412,ENERGY!$A$1:$F$2692,COLUMN(ENERGY!F411),0)</f>
        <v>3410</v>
      </c>
      <c r="K412" s="6">
        <f>VLOOKUP($A412,'HUMAN RESOURCES'!$A$1:$M$2692,COLUMN('HUMAN RESOURCES'!$E412),0)</f>
        <v>1.4E-2</v>
      </c>
      <c r="L412" s="6">
        <f>VLOOKUP($A412,'HUMAN RESOURCES'!$A$1:$M$2692,COLUMN('HUMAN RESOURCES'!$F412),0)</f>
        <v>1.4E-2</v>
      </c>
      <c r="M412" s="6">
        <f>VLOOKUP($A412,'HUMAN RESOURCES'!$A$1:$M$2692,COLUMN('HUMAN RESOURCES'!$G412),0)</f>
        <v>76</v>
      </c>
      <c r="N412" s="6">
        <f>VLOOKUP($A412,'HUMAN RESOURCES'!$A$1:$M$2692,COLUMN('HUMAN RESOURCES'!$H412),0)</f>
        <v>69</v>
      </c>
      <c r="O412" s="6">
        <f>VLOOKUP($A412,'HUMAN RESOURCES'!$A$1:$M$2692,COLUMN('HUMAN RESOURCES'!$I412),0)</f>
        <v>0.23</v>
      </c>
      <c r="P412" s="6">
        <f>VLOOKUP($A412,'HUMAN RESOURCES'!$A$1:$M$2692,COLUMN('HUMAN RESOURCES'!$J412),0)</f>
        <v>0.7</v>
      </c>
      <c r="Q412" s="6">
        <f>VLOOKUP($A412,'HUMAN RESOURCES'!$A$1:$M$2692,COLUMN('HUMAN RESOURCES'!$K412),0)</f>
        <v>7.0000000000000007E-2</v>
      </c>
      <c r="R412" s="6">
        <f>VLOOKUP($A412,'HUMAN RESOURCES'!$A$1:$M$2692,COLUMN('HUMAN RESOURCES'!$L412),0)</f>
        <v>1260403</v>
      </c>
      <c r="S412" s="6">
        <f>VLOOKUP($A412,'HUMAN RESOURCES'!$A$1:$M$2692,COLUMN('HUMAN RESOURCES'!$F412),0)</f>
        <v>1.4E-2</v>
      </c>
      <c r="T412" s="6">
        <f>VLOOKUP($A412,TOURISM!$A$1:$F$2692,COLUMN(TOURISM!$E412),0)</f>
        <v>1663000000</v>
      </c>
      <c r="U412" s="6">
        <f>VLOOKUP($A412,TOURISM!$A$1:$F$2692,COLUMN(TOURISM!$F412),0)</f>
        <v>384000000</v>
      </c>
      <c r="V412" s="6">
        <f>VLOOKUP($A412,BUSINESS!$A$1:$J$2692,COLUMN(BUSINESS!$E412),0)</f>
        <v>0.24199999999999999</v>
      </c>
      <c r="W412" s="6">
        <f>VLOOKUP($A412,BUSINESS!$A$1:$J$2692,COLUMN(BUSINESS!$F412),0)</f>
        <v>7</v>
      </c>
      <c r="X412" s="6">
        <f>VLOOKUP($A412,BUSINESS!$A$1:$J$2692,COLUMN(BUSINESS!$G412),0)</f>
        <v>0</v>
      </c>
      <c r="Y412" s="6">
        <f>VLOOKUP($A412,BUSINESS!$A$1:$J$2692,COLUMN(BUSINESS!$H412),0)</f>
        <v>161</v>
      </c>
      <c r="Z412" s="6">
        <f>VLOOKUP($A412,BUSINESS!$A$1:$J$2692,COLUMN(BUSINESS!$I412),0)</f>
        <v>0.20200000000000001</v>
      </c>
      <c r="AA412" s="6">
        <f>VLOOKUP($A412,BUSINESS!$A$1:$J$2692,COLUMN(BUSINESS!$J412),0)</f>
        <v>0.76100000000000001</v>
      </c>
      <c r="AB412" s="5"/>
      <c r="AC412" s="5"/>
      <c r="AD412" s="5"/>
      <c r="AE412" s="5"/>
    </row>
    <row r="413" spans="1:31" ht="15.75" customHeight="1" x14ac:dyDescent="0.25">
      <c r="A413" s="6">
        <v>412</v>
      </c>
      <c r="B413" s="7" t="str">
        <f>VLOOKUP($A413,GDP!$A$1:$H$2692,COLUMN(GDP!B413),0)</f>
        <v>Africa</v>
      </c>
      <c r="C413" s="8" t="str">
        <f>VLOOKUP($A413,GDP!$A$1:$H$2692,COLUMN(GDP!C413),0)</f>
        <v>Mauritius-Africa</v>
      </c>
      <c r="D413" s="9" t="str">
        <f>VLOOKUP($A413,GDP!$A$1:$H$2692,COLUMN(GDP!D413),0)</f>
        <v>2008</v>
      </c>
      <c r="E413" s="8">
        <f>VLOOKUP($A413,GDP!$A$1:$H$2692,COLUMN(GDP!E413),0)</f>
        <v>9641077098</v>
      </c>
      <c r="F413" s="7">
        <f>VLOOKUP($A413,GDP!$A$1:$H$2692,COLUMN(GDP!F413),0)</f>
        <v>4.5999999999999999E-2</v>
      </c>
      <c r="G413" s="7">
        <f>VLOOKUP($A413,GDP!$A$1:$H$2692,COLUMN(GDP!G413),0)</f>
        <v>362</v>
      </c>
      <c r="H413" s="7">
        <f>VLOOKUP($A413,GDP!$A$1:$H$2692,COLUMN(GDP!H413),0)</f>
        <v>0.115</v>
      </c>
      <c r="I413" s="6">
        <f>VLOOKUP($A413,ENERGY!$A$1:$F$2692,COLUMN(ENERGY!E412),0)</f>
        <v>1019</v>
      </c>
      <c r="J413" s="6">
        <f>VLOOKUP($A413,ENERGY!$A$1:$F$2692,COLUMN(ENERGY!F412),0)</f>
        <v>3194</v>
      </c>
      <c r="K413" s="6">
        <f>VLOOKUP($A413,'HUMAN RESOURCES'!$A$1:$M$2692,COLUMN('HUMAN RESOURCES'!$E413),0)</f>
        <v>1.2999999999999999E-2</v>
      </c>
      <c r="L413" s="6">
        <f>VLOOKUP($A413,'HUMAN RESOURCES'!$A$1:$M$2692,COLUMN('HUMAN RESOURCES'!$F413),0)</f>
        <v>1.4E-2</v>
      </c>
      <c r="M413" s="6">
        <f>VLOOKUP($A413,'HUMAN RESOURCES'!$A$1:$M$2692,COLUMN('HUMAN RESOURCES'!$G413),0)</f>
        <v>76</v>
      </c>
      <c r="N413" s="6">
        <f>VLOOKUP($A413,'HUMAN RESOURCES'!$A$1:$M$2692,COLUMN('HUMAN RESOURCES'!$H413),0)</f>
        <v>69</v>
      </c>
      <c r="O413" s="6">
        <f>VLOOKUP($A413,'HUMAN RESOURCES'!$A$1:$M$2692,COLUMN('HUMAN RESOURCES'!$I413),0)</f>
        <v>0.224</v>
      </c>
      <c r="P413" s="6">
        <f>VLOOKUP($A413,'HUMAN RESOURCES'!$A$1:$M$2692,COLUMN('HUMAN RESOURCES'!$J413),0)</f>
        <v>0.70399999999999996</v>
      </c>
      <c r="Q413" s="6">
        <f>VLOOKUP($A413,'HUMAN RESOURCES'!$A$1:$M$2692,COLUMN('HUMAN RESOURCES'!$K413),0)</f>
        <v>7.1999999999999995E-2</v>
      </c>
      <c r="R413" s="6">
        <f>VLOOKUP($A413,'HUMAN RESOURCES'!$A$1:$M$2692,COLUMN('HUMAN RESOURCES'!$L413),0)</f>
        <v>1268565</v>
      </c>
      <c r="S413" s="6">
        <f>VLOOKUP($A413,'HUMAN RESOURCES'!$A$1:$M$2692,COLUMN('HUMAN RESOURCES'!$F413),0)</f>
        <v>1.4E-2</v>
      </c>
      <c r="T413" s="6">
        <f>VLOOKUP($A413,TOURISM!$A$1:$F$2692,COLUMN(TOURISM!$E413),0)</f>
        <v>1823000000</v>
      </c>
      <c r="U413" s="6">
        <f>VLOOKUP($A413,TOURISM!$A$1:$F$2692,COLUMN(TOURISM!$F413),0)</f>
        <v>489000000</v>
      </c>
      <c r="V413" s="6">
        <f>VLOOKUP($A413,BUSINESS!$A$1:$J$2692,COLUMN(BUSINESS!$E413),0)</f>
        <v>0.25800000000000001</v>
      </c>
      <c r="W413" s="6">
        <f>VLOOKUP($A413,BUSINESS!$A$1:$J$2692,COLUMN(BUSINESS!$F413),0)</f>
        <v>6</v>
      </c>
      <c r="X413" s="6">
        <f>VLOOKUP($A413,BUSINESS!$A$1:$J$2692,COLUMN(BUSINESS!$G413),0)</f>
        <v>0</v>
      </c>
      <c r="Y413" s="6">
        <f>VLOOKUP($A413,BUSINESS!$A$1:$J$2692,COLUMN(BUSINESS!$H413),0)</f>
        <v>161</v>
      </c>
      <c r="Z413" s="6">
        <f>VLOOKUP($A413,BUSINESS!$A$1:$J$2692,COLUMN(BUSINESS!$I413),0)</f>
        <v>0.218</v>
      </c>
      <c r="AA413" s="6">
        <f>VLOOKUP($A413,BUSINESS!$A$1:$J$2692,COLUMN(BUSINESS!$J413),0)</f>
        <v>0.84499999999999997</v>
      </c>
      <c r="AB413" s="5"/>
      <c r="AC413" s="5"/>
      <c r="AD413" s="5"/>
      <c r="AE413" s="5"/>
    </row>
    <row r="414" spans="1:31" ht="15.75" customHeight="1" x14ac:dyDescent="0.25">
      <c r="A414" s="6">
        <v>413</v>
      </c>
      <c r="B414" s="7" t="str">
        <f>VLOOKUP($A414,GDP!$A$1:$H$2692,COLUMN(GDP!B414),0)</f>
        <v>Africa</v>
      </c>
      <c r="C414" s="8" t="str">
        <f>VLOOKUP($A414,GDP!$A$1:$H$2692,COLUMN(GDP!C414),0)</f>
        <v>Mauritius-Africa</v>
      </c>
      <c r="D414" s="9" t="str">
        <f>VLOOKUP($A414,GDP!$A$1:$H$2692,COLUMN(GDP!D414),0)</f>
        <v>2009</v>
      </c>
      <c r="E414" s="8">
        <f>VLOOKUP($A414,GDP!$A$1:$H$2692,COLUMN(GDP!E414),0)</f>
        <v>8834661043</v>
      </c>
      <c r="F414" s="7">
        <f>VLOOKUP($A414,GDP!$A$1:$H$2692,COLUMN(GDP!F414),0)</f>
        <v>0.05</v>
      </c>
      <c r="G414" s="7">
        <f>VLOOKUP($A414,GDP!$A$1:$H$2692,COLUMN(GDP!G414),0)</f>
        <v>357</v>
      </c>
      <c r="H414" s="7">
        <f>VLOOKUP($A414,GDP!$A$1:$H$2692,COLUMN(GDP!H414),0)</f>
        <v>9.2999999999999999E-2</v>
      </c>
      <c r="I414" s="6">
        <f>VLOOKUP($A414,ENERGY!$A$1:$F$2692,COLUMN(ENERGY!E413),0)</f>
        <v>0</v>
      </c>
      <c r="J414" s="6">
        <f>VLOOKUP($A414,ENERGY!$A$1:$F$2692,COLUMN(ENERGY!F413),0)</f>
        <v>3146</v>
      </c>
      <c r="K414" s="6">
        <f>VLOOKUP($A414,'HUMAN RESOURCES'!$A$1:$M$2692,COLUMN('HUMAN RESOURCES'!$E414),0)</f>
        <v>1.2E-2</v>
      </c>
      <c r="L414" s="6">
        <f>VLOOKUP($A414,'HUMAN RESOURCES'!$A$1:$M$2692,COLUMN('HUMAN RESOURCES'!$F414),0)</f>
        <v>1.4E-2</v>
      </c>
      <c r="M414" s="6">
        <f>VLOOKUP($A414,'HUMAN RESOURCES'!$A$1:$M$2692,COLUMN('HUMAN RESOURCES'!$G414),0)</f>
        <v>77</v>
      </c>
      <c r="N414" s="6">
        <f>VLOOKUP($A414,'HUMAN RESOURCES'!$A$1:$M$2692,COLUMN('HUMAN RESOURCES'!$H414),0)</f>
        <v>69</v>
      </c>
      <c r="O414" s="6">
        <f>VLOOKUP($A414,'HUMAN RESOURCES'!$A$1:$M$2692,COLUMN('HUMAN RESOURCES'!$I414),0)</f>
        <v>0.217</v>
      </c>
      <c r="P414" s="6">
        <f>VLOOKUP($A414,'HUMAN RESOURCES'!$A$1:$M$2692,COLUMN('HUMAN RESOURCES'!$J414),0)</f>
        <v>0.70799999999999996</v>
      </c>
      <c r="Q414" s="6">
        <f>VLOOKUP($A414,'HUMAN RESOURCES'!$A$1:$M$2692,COLUMN('HUMAN RESOURCES'!$K414),0)</f>
        <v>7.4999999999999997E-2</v>
      </c>
      <c r="R414" s="6">
        <f>VLOOKUP($A414,'HUMAN RESOURCES'!$A$1:$M$2692,COLUMN('HUMAN RESOURCES'!$L414),0)</f>
        <v>1275032</v>
      </c>
      <c r="S414" s="6">
        <f>VLOOKUP($A414,'HUMAN RESOURCES'!$A$1:$M$2692,COLUMN('HUMAN RESOURCES'!$F414),0)</f>
        <v>1.4E-2</v>
      </c>
      <c r="T414" s="6">
        <f>VLOOKUP($A414,TOURISM!$A$1:$F$2692,COLUMN(TOURISM!$E414),0)</f>
        <v>1390000000</v>
      </c>
      <c r="U414" s="6">
        <f>VLOOKUP($A414,TOURISM!$A$1:$F$2692,COLUMN(TOURISM!$F414),0)</f>
        <v>384000000</v>
      </c>
      <c r="V414" s="6">
        <f>VLOOKUP($A414,BUSINESS!$A$1:$J$2692,COLUMN(BUSINESS!$E414),0)</f>
        <v>0.26</v>
      </c>
      <c r="W414" s="6">
        <f>VLOOKUP($A414,BUSINESS!$A$1:$J$2692,COLUMN(BUSINESS!$F414),0)</f>
        <v>6</v>
      </c>
      <c r="X414" s="6">
        <f>VLOOKUP($A414,BUSINESS!$A$1:$J$2692,COLUMN(BUSINESS!$G414),0)</f>
        <v>0</v>
      </c>
      <c r="Y414" s="6">
        <f>VLOOKUP($A414,BUSINESS!$A$1:$J$2692,COLUMN(BUSINESS!$H414),0)</f>
        <v>161</v>
      </c>
      <c r="Z414" s="6">
        <f>VLOOKUP($A414,BUSINESS!$A$1:$J$2692,COLUMN(BUSINESS!$I414),0)</f>
        <v>0.22500000000000001</v>
      </c>
      <c r="AA414" s="6">
        <f>VLOOKUP($A414,BUSINESS!$A$1:$J$2692,COLUMN(BUSINESS!$J414),0)</f>
        <v>0.88600000000000001</v>
      </c>
      <c r="AB414" s="5"/>
      <c r="AC414" s="5"/>
      <c r="AD414" s="5"/>
      <c r="AE414" s="5"/>
    </row>
    <row r="415" spans="1:31" ht="15.75" customHeight="1" x14ac:dyDescent="0.25">
      <c r="A415" s="6">
        <v>414</v>
      </c>
      <c r="B415" s="7" t="str">
        <f>VLOOKUP($A415,GDP!$A$1:$H$2692,COLUMN(GDP!B415),0)</f>
        <v>Africa</v>
      </c>
      <c r="C415" s="8" t="str">
        <f>VLOOKUP($A415,GDP!$A$1:$H$2692,COLUMN(GDP!C415),0)</f>
        <v>Mauritius-Africa</v>
      </c>
      <c r="D415" s="9" t="str">
        <f>VLOOKUP($A415,GDP!$A$1:$H$2692,COLUMN(GDP!D415),0)</f>
        <v>2010</v>
      </c>
      <c r="E415" s="8">
        <f>VLOOKUP($A415,GDP!$A$1:$H$2692,COLUMN(GDP!E415),0)</f>
        <v>9718331363</v>
      </c>
      <c r="F415" s="7">
        <f>VLOOKUP($A415,GDP!$A$1:$H$2692,COLUMN(GDP!F415),0)</f>
        <v>5.3999999999999999E-2</v>
      </c>
      <c r="G415" s="7">
        <f>VLOOKUP($A415,GDP!$A$1:$H$2692,COLUMN(GDP!G415),0)</f>
        <v>427</v>
      </c>
      <c r="H415" s="7">
        <f>VLOOKUP($A415,GDP!$A$1:$H$2692,COLUMN(GDP!H415),0)</f>
        <v>8.8999999999999996E-2</v>
      </c>
      <c r="I415" s="6">
        <f>VLOOKUP($A415,ENERGY!$A$1:$F$2692,COLUMN(ENERGY!E414),0)</f>
        <v>0</v>
      </c>
      <c r="J415" s="6">
        <f>VLOOKUP($A415,ENERGY!$A$1:$F$2692,COLUMN(ENERGY!F414),0)</f>
        <v>2981</v>
      </c>
      <c r="K415" s="6">
        <f>VLOOKUP($A415,'HUMAN RESOURCES'!$A$1:$M$2692,COLUMN('HUMAN RESOURCES'!$E415),0)</f>
        <v>1.2E-2</v>
      </c>
      <c r="L415" s="6">
        <f>VLOOKUP($A415,'HUMAN RESOURCES'!$A$1:$M$2692,COLUMN('HUMAN RESOURCES'!$F415),0)</f>
        <v>1.2999999999999999E-2</v>
      </c>
      <c r="M415" s="6">
        <f>VLOOKUP($A415,'HUMAN RESOURCES'!$A$1:$M$2692,COLUMN('HUMAN RESOURCES'!$G415),0)</f>
        <v>77</v>
      </c>
      <c r="N415" s="6">
        <f>VLOOKUP($A415,'HUMAN RESOURCES'!$A$1:$M$2692,COLUMN('HUMAN RESOURCES'!$H415),0)</f>
        <v>69</v>
      </c>
      <c r="O415" s="6">
        <f>VLOOKUP($A415,'HUMAN RESOURCES'!$A$1:$M$2692,COLUMN('HUMAN RESOURCES'!$I415),0)</f>
        <v>0.21199999999999999</v>
      </c>
      <c r="P415" s="6">
        <f>VLOOKUP($A415,'HUMAN RESOURCES'!$A$1:$M$2692,COLUMN('HUMAN RESOURCES'!$J415),0)</f>
        <v>0.71099999999999997</v>
      </c>
      <c r="Q415" s="6">
        <f>VLOOKUP($A415,'HUMAN RESOURCES'!$A$1:$M$2692,COLUMN('HUMAN RESOURCES'!$K415),0)</f>
        <v>7.6999999999999999E-2</v>
      </c>
      <c r="R415" s="6">
        <f>VLOOKUP($A415,'HUMAN RESOURCES'!$A$1:$M$2692,COLUMN('HUMAN RESOURCES'!$L415),0)</f>
        <v>1280924</v>
      </c>
      <c r="S415" s="6">
        <f>VLOOKUP($A415,'HUMAN RESOURCES'!$A$1:$M$2692,COLUMN('HUMAN RESOURCES'!$F415),0)</f>
        <v>1.2999999999999999E-2</v>
      </c>
      <c r="T415" s="6">
        <f>VLOOKUP($A415,TOURISM!$A$1:$F$2692,COLUMN(TOURISM!$E415),0)</f>
        <v>1585000000</v>
      </c>
      <c r="U415" s="6">
        <f>VLOOKUP($A415,TOURISM!$A$1:$F$2692,COLUMN(TOURISM!$F415),0)</f>
        <v>423000000</v>
      </c>
      <c r="V415" s="6">
        <f>VLOOKUP($A415,BUSINESS!$A$1:$J$2692,COLUMN(BUSINESS!$E415),0)</f>
        <v>0.27200000000000002</v>
      </c>
      <c r="W415" s="6">
        <f>VLOOKUP($A415,BUSINESS!$A$1:$J$2692,COLUMN(BUSINESS!$F415),0)</f>
        <v>6</v>
      </c>
      <c r="X415" s="6">
        <f>VLOOKUP($A415,BUSINESS!$A$1:$J$2692,COLUMN(BUSINESS!$G415),0)</f>
        <v>0</v>
      </c>
      <c r="Y415" s="6">
        <f>VLOOKUP($A415,BUSINESS!$A$1:$J$2692,COLUMN(BUSINESS!$H415),0)</f>
        <v>161</v>
      </c>
      <c r="Z415" s="6">
        <f>VLOOKUP($A415,BUSINESS!$A$1:$J$2692,COLUMN(BUSINESS!$I415),0)</f>
        <v>0.28299999999999997</v>
      </c>
      <c r="AA415" s="6">
        <f>VLOOKUP($A415,BUSINESS!$A$1:$J$2692,COLUMN(BUSINESS!$J415),0)</f>
        <v>0.96799999999999997</v>
      </c>
      <c r="AB415" s="5"/>
      <c r="AC415" s="5"/>
      <c r="AD415" s="5"/>
      <c r="AE415" s="5"/>
    </row>
    <row r="416" spans="1:31" ht="15.75" customHeight="1" x14ac:dyDescent="0.25">
      <c r="A416" s="6">
        <v>415</v>
      </c>
      <c r="B416" s="7" t="str">
        <f>VLOOKUP($A416,GDP!$A$1:$H$2692,COLUMN(GDP!B416),0)</f>
        <v>Africa</v>
      </c>
      <c r="C416" s="8" t="str">
        <f>VLOOKUP($A416,GDP!$A$1:$H$2692,COLUMN(GDP!C416),0)</f>
        <v>Mauritius-Africa</v>
      </c>
      <c r="D416" s="9" t="str">
        <f>VLOOKUP($A416,GDP!$A$1:$H$2692,COLUMN(GDP!D416),0)</f>
        <v>2011</v>
      </c>
      <c r="E416" s="8">
        <f>VLOOKUP($A416,GDP!$A$1:$H$2692,COLUMN(GDP!E416),0)</f>
        <v>11252405860</v>
      </c>
      <c r="F416" s="7">
        <f>VLOOKUP($A416,GDP!$A$1:$H$2692,COLUMN(GDP!F416),0)</f>
        <v>4.9000000000000002E-2</v>
      </c>
      <c r="G416" s="7">
        <f>VLOOKUP($A416,GDP!$A$1:$H$2692,COLUMN(GDP!G416),0)</f>
        <v>450</v>
      </c>
      <c r="H416" s="7">
        <f>VLOOKUP($A416,GDP!$A$1:$H$2692,COLUMN(GDP!H416),0)</f>
        <v>8.8999999999999996E-2</v>
      </c>
      <c r="I416" s="6">
        <f>VLOOKUP($A416,ENERGY!$A$1:$F$2692,COLUMN(ENERGY!E415),0)</f>
        <v>0</v>
      </c>
      <c r="J416" s="6">
        <f>VLOOKUP($A416,ENERGY!$A$1:$F$2692,COLUMN(ENERGY!F415),0)</f>
        <v>2967</v>
      </c>
      <c r="K416" s="6">
        <f>VLOOKUP($A416,'HUMAN RESOURCES'!$A$1:$M$2692,COLUMN('HUMAN RESOURCES'!$E416),0)</f>
        <v>1.0999999999999999E-2</v>
      </c>
      <c r="L416" s="6">
        <f>VLOOKUP($A416,'HUMAN RESOURCES'!$A$1:$M$2692,COLUMN('HUMAN RESOURCES'!$F416),0)</f>
        <v>1.2999999999999999E-2</v>
      </c>
      <c r="M416" s="6">
        <f>VLOOKUP($A416,'HUMAN RESOURCES'!$A$1:$M$2692,COLUMN('HUMAN RESOURCES'!$G416),0)</f>
        <v>77</v>
      </c>
      <c r="N416" s="6">
        <f>VLOOKUP($A416,'HUMAN RESOURCES'!$A$1:$M$2692,COLUMN('HUMAN RESOURCES'!$H416),0)</f>
        <v>70</v>
      </c>
      <c r="O416" s="6">
        <f>VLOOKUP($A416,'HUMAN RESOURCES'!$A$1:$M$2692,COLUMN('HUMAN RESOURCES'!$I416),0)</f>
        <v>0.20599999999999999</v>
      </c>
      <c r="P416" s="6">
        <f>VLOOKUP($A416,'HUMAN RESOURCES'!$A$1:$M$2692,COLUMN('HUMAN RESOURCES'!$J416),0)</f>
        <v>0.71299999999999997</v>
      </c>
      <c r="Q416" s="6">
        <f>VLOOKUP($A416,'HUMAN RESOURCES'!$A$1:$M$2692,COLUMN('HUMAN RESOURCES'!$K416),0)</f>
        <v>0.08</v>
      </c>
      <c r="R416" s="6">
        <f>VLOOKUP($A416,'HUMAN RESOURCES'!$A$1:$M$2692,COLUMN('HUMAN RESOURCES'!$L416),0)</f>
        <v>1286051</v>
      </c>
      <c r="S416" s="6">
        <f>VLOOKUP($A416,'HUMAN RESOURCES'!$A$1:$M$2692,COLUMN('HUMAN RESOURCES'!$F416),0)</f>
        <v>1.2999999999999999E-2</v>
      </c>
      <c r="T416" s="6">
        <f>VLOOKUP($A416,TOURISM!$A$1:$F$2692,COLUMN(TOURISM!$E416),0)</f>
        <v>1808000000</v>
      </c>
      <c r="U416" s="6">
        <f>VLOOKUP($A416,TOURISM!$A$1:$F$2692,COLUMN(TOURISM!$F416),0)</f>
        <v>427000000</v>
      </c>
      <c r="V416" s="6">
        <f>VLOOKUP($A416,BUSINESS!$A$1:$J$2692,COLUMN(BUSINESS!$E416),0)</f>
        <v>0.27700000000000002</v>
      </c>
      <c r="W416" s="6">
        <f>VLOOKUP($A416,BUSINESS!$A$1:$J$2692,COLUMN(BUSINESS!$F416),0)</f>
        <v>6</v>
      </c>
      <c r="X416" s="6">
        <f>VLOOKUP($A416,BUSINESS!$A$1:$J$2692,COLUMN(BUSINESS!$G416),0)</f>
        <v>0</v>
      </c>
      <c r="Y416" s="6">
        <f>VLOOKUP($A416,BUSINESS!$A$1:$J$2692,COLUMN(BUSINESS!$H416),0)</f>
        <v>161</v>
      </c>
      <c r="Z416" s="6">
        <f>VLOOKUP($A416,BUSINESS!$A$1:$J$2692,COLUMN(BUSINESS!$I416),0)</f>
        <v>0.35</v>
      </c>
      <c r="AA416" s="6">
        <f>VLOOKUP($A416,BUSINESS!$A$1:$J$2692,COLUMN(BUSINESS!$J416),0)</f>
        <v>1.048</v>
      </c>
      <c r="AB416" s="5"/>
      <c r="AC416" s="5"/>
      <c r="AD416" s="5"/>
      <c r="AE416" s="5"/>
    </row>
    <row r="417" spans="1:31" ht="15.75" customHeight="1" x14ac:dyDescent="0.25">
      <c r="A417" s="6">
        <v>416</v>
      </c>
      <c r="B417" s="7" t="str">
        <f>VLOOKUP($A417,GDP!$A$1:$H$2692,COLUMN(GDP!B417),0)</f>
        <v>Africa</v>
      </c>
      <c r="C417" s="8" t="str">
        <f>VLOOKUP($A417,GDP!$A$1:$H$2692,COLUMN(GDP!C417),0)</f>
        <v>Mauritius-Africa</v>
      </c>
      <c r="D417" s="9" t="str">
        <f>VLOOKUP($A417,GDP!$A$1:$H$2692,COLUMN(GDP!D417),0)</f>
        <v>2012</v>
      </c>
      <c r="E417" s="8">
        <f>VLOOKUP($A417,GDP!$A$1:$H$2692,COLUMN(GDP!E417),0)</f>
        <v>11442063228</v>
      </c>
      <c r="F417" s="7">
        <f>VLOOKUP($A417,GDP!$A$1:$H$2692,COLUMN(GDP!F417),0)</f>
        <v>4.8000000000000001E-2</v>
      </c>
      <c r="G417" s="7">
        <f>VLOOKUP($A417,GDP!$A$1:$H$2692,COLUMN(GDP!G417),0)</f>
        <v>444</v>
      </c>
      <c r="H417" s="7">
        <f>VLOOKUP($A417,GDP!$A$1:$H$2692,COLUMN(GDP!H417),0)</f>
        <v>8.6999999999999994E-2</v>
      </c>
      <c r="I417" s="6">
        <f>VLOOKUP($A417,ENERGY!$A$1:$F$2692,COLUMN(ENERGY!E416),0)</f>
        <v>0</v>
      </c>
      <c r="J417" s="6">
        <f>VLOOKUP($A417,ENERGY!$A$1:$F$2692,COLUMN(ENERGY!F416),0)</f>
        <v>2769</v>
      </c>
      <c r="K417" s="6">
        <f>VLOOKUP($A417,'HUMAN RESOURCES'!$A$1:$M$2692,COLUMN('HUMAN RESOURCES'!$E417),0)</f>
        <v>1.0999999999999999E-2</v>
      </c>
      <c r="L417" s="6">
        <f>VLOOKUP($A417,'HUMAN RESOURCES'!$A$1:$M$2692,COLUMN('HUMAN RESOURCES'!$F417),0)</f>
        <v>1.2999999999999999E-2</v>
      </c>
      <c r="M417" s="6">
        <f>VLOOKUP($A417,'HUMAN RESOURCES'!$A$1:$M$2692,COLUMN('HUMAN RESOURCES'!$G417),0)</f>
        <v>77</v>
      </c>
      <c r="N417" s="6">
        <f>VLOOKUP($A417,'HUMAN RESOURCES'!$A$1:$M$2692,COLUMN('HUMAN RESOURCES'!$H417),0)</f>
        <v>70</v>
      </c>
      <c r="O417" s="6">
        <f>VLOOKUP($A417,'HUMAN RESOURCES'!$A$1:$M$2692,COLUMN('HUMAN RESOURCES'!$I417),0)</f>
        <v>0.20200000000000001</v>
      </c>
      <c r="P417" s="6">
        <f>VLOOKUP($A417,'HUMAN RESOURCES'!$A$1:$M$2692,COLUMN('HUMAN RESOURCES'!$J417),0)</f>
        <v>0.71499999999999997</v>
      </c>
      <c r="Q417" s="6">
        <f>VLOOKUP($A417,'HUMAN RESOURCES'!$A$1:$M$2692,COLUMN('HUMAN RESOURCES'!$K417),0)</f>
        <v>8.4000000000000005E-2</v>
      </c>
      <c r="R417" s="6">
        <f>VLOOKUP($A417,'HUMAN RESOURCES'!$A$1:$M$2692,COLUMN('HUMAN RESOURCES'!$L417),0)</f>
        <v>1291167</v>
      </c>
      <c r="S417" s="6">
        <f>VLOOKUP($A417,'HUMAN RESOURCES'!$A$1:$M$2692,COLUMN('HUMAN RESOURCES'!$F417),0)</f>
        <v>1.2999999999999999E-2</v>
      </c>
      <c r="T417" s="6">
        <f>VLOOKUP($A417,TOURISM!$A$1:$F$2692,COLUMN(TOURISM!$E417),0)</f>
        <v>1778000000</v>
      </c>
      <c r="U417" s="6">
        <f>VLOOKUP($A417,TOURISM!$A$1:$F$2692,COLUMN(TOURISM!$F417),0)</f>
        <v>394000000</v>
      </c>
      <c r="V417" s="6">
        <f>VLOOKUP($A417,BUSINESS!$A$1:$J$2692,COLUMN(BUSINESS!$E417),0)</f>
        <v>0.27500000000000002</v>
      </c>
      <c r="W417" s="6">
        <f>VLOOKUP($A417,BUSINESS!$A$1:$J$2692,COLUMN(BUSINESS!$F417),0)</f>
        <v>6</v>
      </c>
      <c r="X417" s="6">
        <f>VLOOKUP($A417,BUSINESS!$A$1:$J$2692,COLUMN(BUSINESS!$G417),0)</f>
        <v>20</v>
      </c>
      <c r="Y417" s="6">
        <f>VLOOKUP($A417,BUSINESS!$A$1:$J$2692,COLUMN(BUSINESS!$H417),0)</f>
        <v>161</v>
      </c>
      <c r="Z417" s="6">
        <f>VLOOKUP($A417,BUSINESS!$A$1:$J$2692,COLUMN(BUSINESS!$I417),0)</f>
        <v>0.35399999999999998</v>
      </c>
      <c r="AA417" s="6">
        <f>VLOOKUP($A417,BUSINESS!$A$1:$J$2692,COLUMN(BUSINESS!$J417),0)</f>
        <v>1.1990000000000001</v>
      </c>
      <c r="AB417" s="5"/>
      <c r="AC417" s="5"/>
      <c r="AD417" s="5"/>
      <c r="AE417" s="5"/>
    </row>
    <row r="418" spans="1:31" ht="15.75" customHeight="1" x14ac:dyDescent="0.25">
      <c r="A418" s="6">
        <v>417</v>
      </c>
      <c r="B418" s="7" t="str">
        <f>VLOOKUP($A418,GDP!$A$1:$H$2692,COLUMN(GDP!B418),0)</f>
        <v>Africa</v>
      </c>
      <c r="C418" s="8" t="str">
        <f>VLOOKUP($A418,GDP!$A$1:$H$2692,COLUMN(GDP!C418),0)</f>
        <v>Morocco-Africa</v>
      </c>
      <c r="D418" s="9" t="str">
        <f>VLOOKUP($A418,GDP!$A$1:$H$2692,COLUMN(GDP!D418),0)</f>
        <v>2000</v>
      </c>
      <c r="E418" s="8">
        <f>VLOOKUP($A418,GDP!$A$1:$H$2692,COLUMN(GDP!E418),0)</f>
        <v>37020609825</v>
      </c>
      <c r="F418" s="7">
        <f>VLOOKUP($A418,GDP!$A$1:$H$2692,COLUMN(GDP!F418),0)</f>
        <v>4.2000000000000003E-2</v>
      </c>
      <c r="G418" s="7">
        <f>VLOOKUP($A418,GDP!$A$1:$H$2692,COLUMN(GDP!G418),0)</f>
        <v>54</v>
      </c>
      <c r="H418" s="7">
        <f>VLOOKUP($A418,GDP!$A$1:$H$2692,COLUMN(GDP!H418),0)</f>
        <v>0.13300000000000001</v>
      </c>
      <c r="I418" s="6">
        <f>VLOOKUP($A418,ENERGY!$A$1:$F$2692,COLUMN(ENERGY!E417),0)</f>
        <v>0</v>
      </c>
      <c r="J418" s="6">
        <f>VLOOKUP($A418,ENERGY!$A$1:$F$2692,COLUMN(ENERGY!F417),0)</f>
        <v>0</v>
      </c>
      <c r="K418" s="6">
        <f>VLOOKUP($A418,'HUMAN RESOURCES'!$A$1:$M$2692,COLUMN('HUMAN RESOURCES'!$E418),0)</f>
        <v>2.1999999999999999E-2</v>
      </c>
      <c r="L418" s="6">
        <f>VLOOKUP($A418,'HUMAN RESOURCES'!$A$1:$M$2692,COLUMN('HUMAN RESOURCES'!$F418),0)</f>
        <v>4.2999999999999997E-2</v>
      </c>
      <c r="M418" s="6">
        <f>VLOOKUP($A418,'HUMAN RESOURCES'!$A$1:$M$2692,COLUMN('HUMAN RESOURCES'!$G418),0)</f>
        <v>70</v>
      </c>
      <c r="N418" s="6">
        <f>VLOOKUP($A418,'HUMAN RESOURCES'!$A$1:$M$2692,COLUMN('HUMAN RESOURCES'!$H418),0)</f>
        <v>67</v>
      </c>
      <c r="O418" s="6">
        <f>VLOOKUP($A418,'HUMAN RESOURCES'!$A$1:$M$2692,COLUMN('HUMAN RESOURCES'!$I418),0)</f>
        <v>0.34100000000000003</v>
      </c>
      <c r="P418" s="6">
        <f>VLOOKUP($A418,'HUMAN RESOURCES'!$A$1:$M$2692,COLUMN('HUMAN RESOURCES'!$J418),0)</f>
        <v>0.61299999999999999</v>
      </c>
      <c r="Q418" s="6">
        <f>VLOOKUP($A418,'HUMAN RESOURCES'!$A$1:$M$2692,COLUMN('HUMAN RESOURCES'!$K418),0)</f>
        <v>4.7E-2</v>
      </c>
      <c r="R418" s="6">
        <f>VLOOKUP($A418,'HUMAN RESOURCES'!$A$1:$M$2692,COLUMN('HUMAN RESOURCES'!$L418),0)</f>
        <v>28710123</v>
      </c>
      <c r="S418" s="6">
        <f>VLOOKUP($A418,'HUMAN RESOURCES'!$A$1:$M$2692,COLUMN('HUMAN RESOURCES'!$F418),0)</f>
        <v>4.2999999999999997E-2</v>
      </c>
      <c r="T418" s="6">
        <f>VLOOKUP($A418,TOURISM!$A$1:$F$2692,COLUMN(TOURISM!$E418),0)</f>
        <v>2280000000</v>
      </c>
      <c r="U418" s="6">
        <f>VLOOKUP($A418,TOURISM!$A$1:$F$2692,COLUMN(TOURISM!$F418),0)</f>
        <v>506000000</v>
      </c>
      <c r="V418" s="6">
        <f>VLOOKUP($A418,BUSINESS!$A$1:$J$2692,COLUMN(BUSINESS!$E418),0)</f>
        <v>0</v>
      </c>
      <c r="W418" s="6">
        <f>VLOOKUP($A418,BUSINESS!$A$1:$J$2692,COLUMN(BUSINESS!$F418),0)</f>
        <v>0</v>
      </c>
      <c r="X418" s="6">
        <f>VLOOKUP($A418,BUSINESS!$A$1:$J$2692,COLUMN(BUSINESS!$G418),0)</f>
        <v>0</v>
      </c>
      <c r="Y418" s="6">
        <f>VLOOKUP($A418,BUSINESS!$A$1:$J$2692,COLUMN(BUSINESS!$H418),0)</f>
        <v>0</v>
      </c>
      <c r="Z418" s="6">
        <f>VLOOKUP($A418,BUSINESS!$A$1:$J$2692,COLUMN(BUSINESS!$I418),0)</f>
        <v>7.0000000000000001E-3</v>
      </c>
      <c r="AA418" s="6">
        <f>VLOOKUP($A418,BUSINESS!$A$1:$J$2692,COLUMN(BUSINESS!$J418),0)</f>
        <v>8.2000000000000003E-2</v>
      </c>
      <c r="AB418" s="5"/>
      <c r="AC418" s="5"/>
      <c r="AD418" s="5"/>
      <c r="AE418" s="5"/>
    </row>
    <row r="419" spans="1:31" ht="15.75" customHeight="1" x14ac:dyDescent="0.25">
      <c r="A419" s="6">
        <v>418</v>
      </c>
      <c r="B419" s="7" t="str">
        <f>VLOOKUP($A419,GDP!$A$1:$H$2692,COLUMN(GDP!B419),0)</f>
        <v>Africa</v>
      </c>
      <c r="C419" s="8" t="str">
        <f>VLOOKUP($A419,GDP!$A$1:$H$2692,COLUMN(GDP!C419),0)</f>
        <v>Morocco-Africa</v>
      </c>
      <c r="D419" s="9" t="str">
        <f>VLOOKUP($A419,GDP!$A$1:$H$2692,COLUMN(GDP!D419),0)</f>
        <v>2001</v>
      </c>
      <c r="E419" s="8">
        <f>VLOOKUP($A419,GDP!$A$1:$H$2692,COLUMN(GDP!E419),0)</f>
        <v>37724674865</v>
      </c>
      <c r="F419" s="7">
        <f>VLOOKUP($A419,GDP!$A$1:$H$2692,COLUMN(GDP!F419),0)</f>
        <v>4.3999999999999997E-2</v>
      </c>
      <c r="G419" s="7">
        <f>VLOOKUP($A419,GDP!$A$1:$H$2692,COLUMN(GDP!G419),0)</f>
        <v>58</v>
      </c>
      <c r="H419" s="7">
        <f>VLOOKUP($A419,GDP!$A$1:$H$2692,COLUMN(GDP!H419),0)</f>
        <v>0.13300000000000001</v>
      </c>
      <c r="I419" s="6">
        <f>VLOOKUP($A419,ENERGY!$A$1:$F$2692,COLUMN(ENERGY!E418),0)</f>
        <v>17283</v>
      </c>
      <c r="J419" s="6">
        <f>VLOOKUP($A419,ENERGY!$A$1:$F$2692,COLUMN(ENERGY!F418),0)</f>
        <v>0</v>
      </c>
      <c r="K419" s="6">
        <f>VLOOKUP($A419,'HUMAN RESOURCES'!$A$1:$M$2692,COLUMN('HUMAN RESOURCES'!$E419),0)</f>
        <v>2.1000000000000001E-2</v>
      </c>
      <c r="L419" s="6">
        <f>VLOOKUP($A419,'HUMAN RESOURCES'!$A$1:$M$2692,COLUMN('HUMAN RESOURCES'!$F419),0)</f>
        <v>4.1000000000000002E-2</v>
      </c>
      <c r="M419" s="6">
        <f>VLOOKUP($A419,'HUMAN RESOURCES'!$A$1:$M$2692,COLUMN('HUMAN RESOURCES'!$G419),0)</f>
        <v>70</v>
      </c>
      <c r="N419" s="6">
        <f>VLOOKUP($A419,'HUMAN RESOURCES'!$A$1:$M$2692,COLUMN('HUMAN RESOURCES'!$H419),0)</f>
        <v>67</v>
      </c>
      <c r="O419" s="6">
        <f>VLOOKUP($A419,'HUMAN RESOURCES'!$A$1:$M$2692,COLUMN('HUMAN RESOURCES'!$I419),0)</f>
        <v>0.33300000000000002</v>
      </c>
      <c r="P419" s="6">
        <f>VLOOKUP($A419,'HUMAN RESOURCES'!$A$1:$M$2692,COLUMN('HUMAN RESOURCES'!$J419),0)</f>
        <v>0.61899999999999999</v>
      </c>
      <c r="Q419" s="6">
        <f>VLOOKUP($A419,'HUMAN RESOURCES'!$A$1:$M$2692,COLUMN('HUMAN RESOURCES'!$K419),0)</f>
        <v>4.8000000000000001E-2</v>
      </c>
      <c r="R419" s="6">
        <f>VLOOKUP($A419,'HUMAN RESOURCES'!$A$1:$M$2692,COLUMN('HUMAN RESOURCES'!$L419),0)</f>
        <v>29021156</v>
      </c>
      <c r="S419" s="6">
        <f>VLOOKUP($A419,'HUMAN RESOURCES'!$A$1:$M$2692,COLUMN('HUMAN RESOURCES'!$F419),0)</f>
        <v>4.1000000000000002E-2</v>
      </c>
      <c r="T419" s="6">
        <f>VLOOKUP($A419,TOURISM!$A$1:$F$2692,COLUMN(TOURISM!$E419),0)</f>
        <v>2966000000</v>
      </c>
      <c r="U419" s="6">
        <f>VLOOKUP($A419,TOURISM!$A$1:$F$2692,COLUMN(TOURISM!$F419),0)</f>
        <v>589000000</v>
      </c>
      <c r="V419" s="6">
        <f>VLOOKUP($A419,BUSINESS!$A$1:$J$2692,COLUMN(BUSINESS!$E419),0)</f>
        <v>0</v>
      </c>
      <c r="W419" s="6">
        <f>VLOOKUP($A419,BUSINESS!$A$1:$J$2692,COLUMN(BUSINESS!$F419),0)</f>
        <v>0</v>
      </c>
      <c r="X419" s="6">
        <f>VLOOKUP($A419,BUSINESS!$A$1:$J$2692,COLUMN(BUSINESS!$G419),0)</f>
        <v>0</v>
      </c>
      <c r="Y419" s="6">
        <f>VLOOKUP($A419,BUSINESS!$A$1:$J$2692,COLUMN(BUSINESS!$H419),0)</f>
        <v>0</v>
      </c>
      <c r="Z419" s="6">
        <f>VLOOKUP($A419,BUSINESS!$A$1:$J$2692,COLUMN(BUSINESS!$I419),0)</f>
        <v>1.4E-2</v>
      </c>
      <c r="AA419" s="6">
        <f>VLOOKUP($A419,BUSINESS!$A$1:$J$2692,COLUMN(BUSINESS!$J419),0)</f>
        <v>0.16400000000000001</v>
      </c>
      <c r="AB419" s="5"/>
      <c r="AC419" s="5"/>
      <c r="AD419" s="5"/>
      <c r="AE419" s="5"/>
    </row>
    <row r="420" spans="1:31" ht="15.75" customHeight="1" x14ac:dyDescent="0.25">
      <c r="A420" s="6">
        <v>419</v>
      </c>
      <c r="B420" s="7" t="str">
        <f>VLOOKUP($A420,GDP!$A$1:$H$2692,COLUMN(GDP!B420),0)</f>
        <v>Africa</v>
      </c>
      <c r="C420" s="8" t="str">
        <f>VLOOKUP($A420,GDP!$A$1:$H$2692,COLUMN(GDP!C420),0)</f>
        <v>Morocco-Africa</v>
      </c>
      <c r="D420" s="9" t="str">
        <f>VLOOKUP($A420,GDP!$A$1:$H$2692,COLUMN(GDP!D420),0)</f>
        <v>2002</v>
      </c>
      <c r="E420" s="8">
        <f>VLOOKUP($A420,GDP!$A$1:$H$2692,COLUMN(GDP!E420),0)</f>
        <v>40416114690</v>
      </c>
      <c r="F420" s="7">
        <f>VLOOKUP($A420,GDP!$A$1:$H$2692,COLUMN(GDP!F420),0)</f>
        <v>5.2999999999999999E-2</v>
      </c>
      <c r="G420" s="7">
        <f>VLOOKUP($A420,GDP!$A$1:$H$2692,COLUMN(GDP!G420),0)</f>
        <v>73</v>
      </c>
      <c r="H420" s="7">
        <f>VLOOKUP($A420,GDP!$A$1:$H$2692,COLUMN(GDP!H420),0)</f>
        <v>0.13100000000000001</v>
      </c>
      <c r="I420" s="6">
        <f>VLOOKUP($A420,ENERGY!$A$1:$F$2692,COLUMN(ENERGY!E419),0)</f>
        <v>16183</v>
      </c>
      <c r="J420" s="6">
        <f>VLOOKUP($A420,ENERGY!$A$1:$F$2692,COLUMN(ENERGY!F419),0)</f>
        <v>50608</v>
      </c>
      <c r="K420" s="6">
        <f>VLOOKUP($A420,'HUMAN RESOURCES'!$A$1:$M$2692,COLUMN('HUMAN RESOURCES'!$E420),0)</f>
        <v>2.1000000000000001E-2</v>
      </c>
      <c r="L420" s="6">
        <f>VLOOKUP($A420,'HUMAN RESOURCES'!$A$1:$M$2692,COLUMN('HUMAN RESOURCES'!$F420),0)</f>
        <v>0.04</v>
      </c>
      <c r="M420" s="6">
        <f>VLOOKUP($A420,'HUMAN RESOURCES'!$A$1:$M$2692,COLUMN('HUMAN RESOURCES'!$G420),0)</f>
        <v>70</v>
      </c>
      <c r="N420" s="6">
        <f>VLOOKUP($A420,'HUMAN RESOURCES'!$A$1:$M$2692,COLUMN('HUMAN RESOURCES'!$H420),0)</f>
        <v>67</v>
      </c>
      <c r="O420" s="6">
        <f>VLOOKUP($A420,'HUMAN RESOURCES'!$A$1:$M$2692,COLUMN('HUMAN RESOURCES'!$I420),0)</f>
        <v>0.32700000000000001</v>
      </c>
      <c r="P420" s="6">
        <f>VLOOKUP($A420,'HUMAN RESOURCES'!$A$1:$M$2692,COLUMN('HUMAN RESOURCES'!$J420),0)</f>
        <v>0.625</v>
      </c>
      <c r="Q420" s="6">
        <f>VLOOKUP($A420,'HUMAN RESOURCES'!$A$1:$M$2692,COLUMN('HUMAN RESOURCES'!$K420),0)</f>
        <v>4.8000000000000001E-2</v>
      </c>
      <c r="R420" s="6">
        <f>VLOOKUP($A420,'HUMAN RESOURCES'!$A$1:$M$2692,COLUMN('HUMAN RESOURCES'!$L420),0)</f>
        <v>29311443</v>
      </c>
      <c r="S420" s="6">
        <f>VLOOKUP($A420,'HUMAN RESOURCES'!$A$1:$M$2692,COLUMN('HUMAN RESOURCES'!$F420),0)</f>
        <v>0.04</v>
      </c>
      <c r="T420" s="6">
        <f>VLOOKUP($A420,TOURISM!$A$1:$F$2692,COLUMN(TOURISM!$E420),0)</f>
        <v>3157000000</v>
      </c>
      <c r="U420" s="6">
        <f>VLOOKUP($A420,TOURISM!$A$1:$F$2692,COLUMN(TOURISM!$F420),0)</f>
        <v>669000000</v>
      </c>
      <c r="V420" s="6">
        <f>VLOOKUP($A420,BUSINESS!$A$1:$J$2692,COLUMN(BUSINESS!$E420),0)</f>
        <v>0</v>
      </c>
      <c r="W420" s="6">
        <f>VLOOKUP($A420,BUSINESS!$A$1:$J$2692,COLUMN(BUSINESS!$F420),0)</f>
        <v>0</v>
      </c>
      <c r="X420" s="6">
        <f>VLOOKUP($A420,BUSINESS!$A$1:$J$2692,COLUMN(BUSINESS!$G420),0)</f>
        <v>0</v>
      </c>
      <c r="Y420" s="6">
        <f>VLOOKUP($A420,BUSINESS!$A$1:$J$2692,COLUMN(BUSINESS!$H420),0)</f>
        <v>0</v>
      </c>
      <c r="Z420" s="6">
        <f>VLOOKUP($A420,BUSINESS!$A$1:$J$2692,COLUMN(BUSINESS!$I420),0)</f>
        <v>2.4E-2</v>
      </c>
      <c r="AA420" s="6">
        <f>VLOOKUP($A420,BUSINESS!$A$1:$J$2692,COLUMN(BUSINESS!$J420),0)</f>
        <v>0.21099999999999999</v>
      </c>
      <c r="AB420" s="5"/>
      <c r="AC420" s="5"/>
      <c r="AD420" s="5"/>
      <c r="AE420" s="5"/>
    </row>
    <row r="421" spans="1:31" ht="15.75" customHeight="1" x14ac:dyDescent="0.25">
      <c r="A421" s="6">
        <v>420</v>
      </c>
      <c r="B421" s="7" t="str">
        <f>VLOOKUP($A421,GDP!$A$1:$H$2692,COLUMN(GDP!B421),0)</f>
        <v>Africa</v>
      </c>
      <c r="C421" s="8" t="str">
        <f>VLOOKUP($A421,GDP!$A$1:$H$2692,COLUMN(GDP!C421),0)</f>
        <v>Morocco-Africa</v>
      </c>
      <c r="D421" s="9" t="str">
        <f>VLOOKUP($A421,GDP!$A$1:$H$2692,COLUMN(GDP!D421),0)</f>
        <v>2003</v>
      </c>
      <c r="E421" s="8">
        <f>VLOOKUP($A421,GDP!$A$1:$H$2692,COLUMN(GDP!E421),0)</f>
        <v>49822651702</v>
      </c>
      <c r="F421" s="7">
        <f>VLOOKUP($A421,GDP!$A$1:$H$2692,COLUMN(GDP!F421),0)</f>
        <v>5.2999999999999999E-2</v>
      </c>
      <c r="G421" s="7">
        <f>VLOOKUP($A421,GDP!$A$1:$H$2692,COLUMN(GDP!G421),0)</f>
        <v>88</v>
      </c>
      <c r="H421" s="7">
        <f>VLOOKUP($A421,GDP!$A$1:$H$2692,COLUMN(GDP!H421),0)</f>
        <v>0.126</v>
      </c>
      <c r="I421" s="6">
        <f>VLOOKUP($A421,ENERGY!$A$1:$F$2692,COLUMN(ENERGY!E420),0)</f>
        <v>15054</v>
      </c>
      <c r="J421" s="6">
        <f>VLOOKUP($A421,ENERGY!$A$1:$F$2692,COLUMN(ENERGY!F420),0)</f>
        <v>49541</v>
      </c>
      <c r="K421" s="6">
        <f>VLOOKUP($A421,'HUMAN RESOURCES'!$A$1:$M$2692,COLUMN('HUMAN RESOURCES'!$E421),0)</f>
        <v>2.1000000000000001E-2</v>
      </c>
      <c r="L421" s="6">
        <f>VLOOKUP($A421,'HUMAN RESOURCES'!$A$1:$M$2692,COLUMN('HUMAN RESOURCES'!$F421),0)</f>
        <v>3.7999999999999999E-2</v>
      </c>
      <c r="M421" s="6">
        <f>VLOOKUP($A421,'HUMAN RESOURCES'!$A$1:$M$2692,COLUMN('HUMAN RESOURCES'!$G421),0)</f>
        <v>70</v>
      </c>
      <c r="N421" s="6">
        <f>VLOOKUP($A421,'HUMAN RESOURCES'!$A$1:$M$2692,COLUMN('HUMAN RESOURCES'!$H421),0)</f>
        <v>67</v>
      </c>
      <c r="O421" s="6">
        <f>VLOOKUP($A421,'HUMAN RESOURCES'!$A$1:$M$2692,COLUMN('HUMAN RESOURCES'!$I421),0)</f>
        <v>0.32</v>
      </c>
      <c r="P421" s="6">
        <f>VLOOKUP($A421,'HUMAN RESOURCES'!$A$1:$M$2692,COLUMN('HUMAN RESOURCES'!$J421),0)</f>
        <v>0.63100000000000001</v>
      </c>
      <c r="Q421" s="6">
        <f>VLOOKUP($A421,'HUMAN RESOURCES'!$A$1:$M$2692,COLUMN('HUMAN RESOURCES'!$K421),0)</f>
        <v>4.9000000000000002E-2</v>
      </c>
      <c r="R421" s="6">
        <f>VLOOKUP($A421,'HUMAN RESOURCES'!$A$1:$M$2692,COLUMN('HUMAN RESOURCES'!$L421),0)</f>
        <v>29586937</v>
      </c>
      <c r="S421" s="6">
        <f>VLOOKUP($A421,'HUMAN RESOURCES'!$A$1:$M$2692,COLUMN('HUMAN RESOURCES'!$F421),0)</f>
        <v>3.7999999999999999E-2</v>
      </c>
      <c r="T421" s="6">
        <f>VLOOKUP($A421,TOURISM!$A$1:$F$2692,COLUMN(TOURISM!$E421),0)</f>
        <v>3802000000</v>
      </c>
      <c r="U421" s="6">
        <f>VLOOKUP($A421,TOURISM!$A$1:$F$2692,COLUMN(TOURISM!$F421),0)</f>
        <v>845000000</v>
      </c>
      <c r="V421" s="6">
        <f>VLOOKUP($A421,BUSINESS!$A$1:$J$2692,COLUMN(BUSINESS!$E421),0)</f>
        <v>0</v>
      </c>
      <c r="W421" s="6">
        <f>VLOOKUP($A421,BUSINESS!$A$1:$J$2692,COLUMN(BUSINESS!$F421),0)</f>
        <v>36</v>
      </c>
      <c r="X421" s="6">
        <f>VLOOKUP($A421,BUSINESS!$A$1:$J$2692,COLUMN(BUSINESS!$G421),0)</f>
        <v>0</v>
      </c>
      <c r="Y421" s="6">
        <f>VLOOKUP($A421,BUSINESS!$A$1:$J$2692,COLUMN(BUSINESS!$H421),0)</f>
        <v>0</v>
      </c>
      <c r="Z421" s="6">
        <f>VLOOKUP($A421,BUSINESS!$A$1:$J$2692,COLUMN(BUSINESS!$I421),0)</f>
        <v>3.4000000000000002E-2</v>
      </c>
      <c r="AA421" s="6">
        <f>VLOOKUP($A421,BUSINESS!$A$1:$J$2692,COLUMN(BUSINESS!$J421),0)</f>
        <v>0.249</v>
      </c>
      <c r="AB421" s="5"/>
      <c r="AC421" s="5"/>
      <c r="AD421" s="5"/>
      <c r="AE421" s="5"/>
    </row>
    <row r="422" spans="1:31" ht="15.75" customHeight="1" x14ac:dyDescent="0.25">
      <c r="A422" s="6">
        <v>421</v>
      </c>
      <c r="B422" s="7" t="str">
        <f>VLOOKUP($A422,GDP!$A$1:$H$2692,COLUMN(GDP!B422),0)</f>
        <v>Africa</v>
      </c>
      <c r="C422" s="8" t="str">
        <f>VLOOKUP($A422,GDP!$A$1:$H$2692,COLUMN(GDP!C422),0)</f>
        <v>Morocco-Africa</v>
      </c>
      <c r="D422" s="9" t="str">
        <f>VLOOKUP($A422,GDP!$A$1:$H$2692,COLUMN(GDP!D422),0)</f>
        <v>2004</v>
      </c>
      <c r="E422" s="8">
        <f>VLOOKUP($A422,GDP!$A$1:$H$2692,COLUMN(GDP!E422),0)</f>
        <v>56948015336</v>
      </c>
      <c r="F422" s="7">
        <f>VLOOKUP($A422,GDP!$A$1:$H$2692,COLUMN(GDP!F422),0)</f>
        <v>5.1999999999999998E-2</v>
      </c>
      <c r="G422" s="7">
        <f>VLOOKUP($A422,GDP!$A$1:$H$2692,COLUMN(GDP!G422),0)</f>
        <v>99</v>
      </c>
      <c r="H422" s="7">
        <f>VLOOKUP($A422,GDP!$A$1:$H$2692,COLUMN(GDP!H422),0)</f>
        <v>0.115</v>
      </c>
      <c r="I422" s="6">
        <f>VLOOKUP($A422,ENERGY!$A$1:$F$2692,COLUMN(ENERGY!E421),0)</f>
        <v>14933</v>
      </c>
      <c r="J422" s="6">
        <f>VLOOKUP($A422,ENERGY!$A$1:$F$2692,COLUMN(ENERGY!F421),0)</f>
        <v>49934</v>
      </c>
      <c r="K422" s="6">
        <f>VLOOKUP($A422,'HUMAN RESOURCES'!$A$1:$M$2692,COLUMN('HUMAN RESOURCES'!$E422),0)</f>
        <v>0.02</v>
      </c>
      <c r="L422" s="6">
        <f>VLOOKUP($A422,'HUMAN RESOURCES'!$A$1:$M$2692,COLUMN('HUMAN RESOURCES'!$F422),0)</f>
        <v>3.6999999999999998E-2</v>
      </c>
      <c r="M422" s="6">
        <f>VLOOKUP($A422,'HUMAN RESOURCES'!$A$1:$M$2692,COLUMN('HUMAN RESOURCES'!$G422),0)</f>
        <v>71</v>
      </c>
      <c r="N422" s="6">
        <f>VLOOKUP($A422,'HUMAN RESOURCES'!$A$1:$M$2692,COLUMN('HUMAN RESOURCES'!$H422),0)</f>
        <v>67</v>
      </c>
      <c r="O422" s="6">
        <f>VLOOKUP($A422,'HUMAN RESOURCES'!$A$1:$M$2692,COLUMN('HUMAN RESOURCES'!$I422),0)</f>
        <v>0.314</v>
      </c>
      <c r="P422" s="6">
        <f>VLOOKUP($A422,'HUMAN RESOURCES'!$A$1:$M$2692,COLUMN('HUMAN RESOURCES'!$J422),0)</f>
        <v>0.63600000000000001</v>
      </c>
      <c r="Q422" s="6">
        <f>VLOOKUP($A422,'HUMAN RESOURCES'!$A$1:$M$2692,COLUMN('HUMAN RESOURCES'!$K422),0)</f>
        <v>4.9000000000000002E-2</v>
      </c>
      <c r="R422" s="6">
        <f>VLOOKUP($A422,'HUMAN RESOURCES'!$A$1:$M$2692,COLUMN('HUMAN RESOURCES'!$L422),0)</f>
        <v>29855820</v>
      </c>
      <c r="S422" s="6">
        <f>VLOOKUP($A422,'HUMAN RESOURCES'!$A$1:$M$2692,COLUMN('HUMAN RESOURCES'!$F422),0)</f>
        <v>3.6999999999999998E-2</v>
      </c>
      <c r="T422" s="6">
        <f>VLOOKUP($A422,TOURISM!$A$1:$F$2692,COLUMN(TOURISM!$E422),0)</f>
        <v>4540000000</v>
      </c>
      <c r="U422" s="6">
        <f>VLOOKUP($A422,TOURISM!$A$1:$F$2692,COLUMN(TOURISM!$F422),0)</f>
        <v>912000000</v>
      </c>
      <c r="V422" s="6">
        <f>VLOOKUP($A422,BUSINESS!$A$1:$J$2692,COLUMN(BUSINESS!$E422),0)</f>
        <v>0</v>
      </c>
      <c r="W422" s="6">
        <f>VLOOKUP($A422,BUSINESS!$A$1:$J$2692,COLUMN(BUSINESS!$F422),0)</f>
        <v>12</v>
      </c>
      <c r="X422" s="6">
        <f>VLOOKUP($A422,BUSINESS!$A$1:$J$2692,COLUMN(BUSINESS!$G422),0)</f>
        <v>0</v>
      </c>
      <c r="Y422" s="6">
        <f>VLOOKUP($A422,BUSINESS!$A$1:$J$2692,COLUMN(BUSINESS!$H422),0)</f>
        <v>0</v>
      </c>
      <c r="Z422" s="6">
        <f>VLOOKUP($A422,BUSINESS!$A$1:$J$2692,COLUMN(BUSINESS!$I422),0)</f>
        <v>0.11600000000000001</v>
      </c>
      <c r="AA422" s="6">
        <f>VLOOKUP($A422,BUSINESS!$A$1:$J$2692,COLUMN(BUSINESS!$J422),0)</f>
        <v>0.313</v>
      </c>
      <c r="AB422" s="5"/>
      <c r="AC422" s="5"/>
      <c r="AD422" s="5"/>
      <c r="AE422" s="5"/>
    </row>
    <row r="423" spans="1:31" ht="15.75" customHeight="1" x14ac:dyDescent="0.25">
      <c r="A423" s="6">
        <v>422</v>
      </c>
      <c r="B423" s="7" t="str">
        <f>VLOOKUP($A423,GDP!$A$1:$H$2692,COLUMN(GDP!B423),0)</f>
        <v>Africa</v>
      </c>
      <c r="C423" s="8" t="str">
        <f>VLOOKUP($A423,GDP!$A$1:$H$2692,COLUMN(GDP!C423),0)</f>
        <v>Morocco-Africa</v>
      </c>
      <c r="D423" s="9" t="str">
        <f>VLOOKUP($A423,GDP!$A$1:$H$2692,COLUMN(GDP!D423),0)</f>
        <v>2005</v>
      </c>
      <c r="E423" s="8">
        <f>VLOOKUP($A423,GDP!$A$1:$H$2692,COLUMN(GDP!E423),0)</f>
        <v>59523857868</v>
      </c>
      <c r="F423" s="7">
        <f>VLOOKUP($A423,GDP!$A$1:$H$2692,COLUMN(GDP!F423),0)</f>
        <v>5.0999999999999997E-2</v>
      </c>
      <c r="G423" s="7">
        <f>VLOOKUP($A423,GDP!$A$1:$H$2692,COLUMN(GDP!G423),0)</f>
        <v>100</v>
      </c>
      <c r="H423" s="7">
        <f>VLOOKUP($A423,GDP!$A$1:$H$2692,COLUMN(GDP!H423),0)</f>
        <v>0.115</v>
      </c>
      <c r="I423" s="6">
        <f>VLOOKUP($A423,ENERGY!$A$1:$F$2692,COLUMN(ENERGY!E422),0)</f>
        <v>14457</v>
      </c>
      <c r="J423" s="6">
        <f>VLOOKUP($A423,ENERGY!$A$1:$F$2692,COLUMN(ENERGY!F422),0)</f>
        <v>50267</v>
      </c>
      <c r="K423" s="6">
        <f>VLOOKUP($A423,'HUMAN RESOURCES'!$A$1:$M$2692,COLUMN('HUMAN RESOURCES'!$E423),0)</f>
        <v>0.02</v>
      </c>
      <c r="L423" s="6">
        <f>VLOOKUP($A423,'HUMAN RESOURCES'!$A$1:$M$2692,COLUMN('HUMAN RESOURCES'!$F423),0)</f>
        <v>3.5000000000000003E-2</v>
      </c>
      <c r="M423" s="6">
        <f>VLOOKUP($A423,'HUMAN RESOURCES'!$A$1:$M$2692,COLUMN('HUMAN RESOURCES'!$G423),0)</f>
        <v>71</v>
      </c>
      <c r="N423" s="6">
        <f>VLOOKUP($A423,'HUMAN RESOURCES'!$A$1:$M$2692,COLUMN('HUMAN RESOURCES'!$H423),0)</f>
        <v>67</v>
      </c>
      <c r="O423" s="6">
        <f>VLOOKUP($A423,'HUMAN RESOURCES'!$A$1:$M$2692,COLUMN('HUMAN RESOURCES'!$I423),0)</f>
        <v>0.308</v>
      </c>
      <c r="P423" s="6">
        <f>VLOOKUP($A423,'HUMAN RESOURCES'!$A$1:$M$2692,COLUMN('HUMAN RESOURCES'!$J423),0)</f>
        <v>0.64200000000000002</v>
      </c>
      <c r="Q423" s="6">
        <f>VLOOKUP($A423,'HUMAN RESOURCES'!$A$1:$M$2692,COLUMN('HUMAN RESOURCES'!$K423),0)</f>
        <v>0.05</v>
      </c>
      <c r="R423" s="6">
        <f>VLOOKUP($A423,'HUMAN RESOURCES'!$A$1:$M$2692,COLUMN('HUMAN RESOURCES'!$L423),0)</f>
        <v>30125445</v>
      </c>
      <c r="S423" s="6">
        <f>VLOOKUP($A423,'HUMAN RESOURCES'!$A$1:$M$2692,COLUMN('HUMAN RESOURCES'!$F423),0)</f>
        <v>3.5000000000000003E-2</v>
      </c>
      <c r="T423" s="6">
        <f>VLOOKUP($A423,TOURISM!$A$1:$F$2692,COLUMN(TOURISM!$E423),0)</f>
        <v>5426000000</v>
      </c>
      <c r="U423" s="6">
        <f>VLOOKUP($A423,TOURISM!$A$1:$F$2692,COLUMN(TOURISM!$F423),0)</f>
        <v>999000000</v>
      </c>
      <c r="V423" s="6">
        <f>VLOOKUP($A423,BUSINESS!$A$1:$J$2692,COLUMN(BUSINESS!$E423),0)</f>
        <v>0.51700000000000002</v>
      </c>
      <c r="W423" s="6">
        <f>VLOOKUP($A423,BUSINESS!$A$1:$J$2692,COLUMN(BUSINESS!$F423),0)</f>
        <v>12</v>
      </c>
      <c r="X423" s="6">
        <f>VLOOKUP($A423,BUSINESS!$A$1:$J$2692,COLUMN(BUSINESS!$G423),0)</f>
        <v>0</v>
      </c>
      <c r="Y423" s="6">
        <f>VLOOKUP($A423,BUSINESS!$A$1:$J$2692,COLUMN(BUSINESS!$H423),0)</f>
        <v>358</v>
      </c>
      <c r="Z423" s="6">
        <f>VLOOKUP($A423,BUSINESS!$A$1:$J$2692,COLUMN(BUSINESS!$I423),0)</f>
        <v>0.151</v>
      </c>
      <c r="AA423" s="6">
        <f>VLOOKUP($A423,BUSINESS!$A$1:$J$2692,COLUMN(BUSINESS!$J423),0)</f>
        <v>0.41099999999999998</v>
      </c>
      <c r="AB423" s="5"/>
      <c r="AC423" s="5"/>
      <c r="AD423" s="5"/>
      <c r="AE423" s="5"/>
    </row>
    <row r="424" spans="1:31" ht="15.75" customHeight="1" x14ac:dyDescent="0.25">
      <c r="A424" s="6">
        <v>423</v>
      </c>
      <c r="B424" s="7" t="str">
        <f>VLOOKUP($A424,GDP!$A$1:$H$2692,COLUMN(GDP!B424),0)</f>
        <v>Africa</v>
      </c>
      <c r="C424" s="8" t="str">
        <f>VLOOKUP($A424,GDP!$A$1:$H$2692,COLUMN(GDP!C424),0)</f>
        <v>Morocco-Africa</v>
      </c>
      <c r="D424" s="9" t="str">
        <f>VLOOKUP($A424,GDP!$A$1:$H$2692,COLUMN(GDP!D424),0)</f>
        <v>2006</v>
      </c>
      <c r="E424" s="8">
        <f>VLOOKUP($A424,GDP!$A$1:$H$2692,COLUMN(GDP!E424),0)</f>
        <v>65637107776</v>
      </c>
      <c r="F424" s="7">
        <f>VLOOKUP($A424,GDP!$A$1:$H$2692,COLUMN(GDP!F424),0)</f>
        <v>5.1999999999999998E-2</v>
      </c>
      <c r="G424" s="7">
        <f>VLOOKUP($A424,GDP!$A$1:$H$2692,COLUMN(GDP!G424),0)</f>
        <v>113</v>
      </c>
      <c r="H424" s="7">
        <f>VLOOKUP($A424,GDP!$A$1:$H$2692,COLUMN(GDP!H424),0)</f>
        <v>0</v>
      </c>
      <c r="I424" s="6">
        <f>VLOOKUP($A424,ENERGY!$A$1:$F$2692,COLUMN(ENERGY!E423),0)</f>
        <v>13648</v>
      </c>
      <c r="J424" s="6">
        <f>VLOOKUP($A424,ENERGY!$A$1:$F$2692,COLUMN(ENERGY!F423),0)</f>
        <v>47425</v>
      </c>
      <c r="K424" s="6">
        <f>VLOOKUP($A424,'HUMAN RESOURCES'!$A$1:$M$2692,COLUMN('HUMAN RESOURCES'!$E424),0)</f>
        <v>0.02</v>
      </c>
      <c r="L424" s="6">
        <f>VLOOKUP($A424,'HUMAN RESOURCES'!$A$1:$M$2692,COLUMN('HUMAN RESOURCES'!$F424),0)</f>
        <v>3.4000000000000002E-2</v>
      </c>
      <c r="M424" s="6">
        <f>VLOOKUP($A424,'HUMAN RESOURCES'!$A$1:$M$2692,COLUMN('HUMAN RESOURCES'!$G424),0)</f>
        <v>71</v>
      </c>
      <c r="N424" s="6">
        <f>VLOOKUP($A424,'HUMAN RESOURCES'!$A$1:$M$2692,COLUMN('HUMAN RESOURCES'!$H424),0)</f>
        <v>68</v>
      </c>
      <c r="O424" s="6">
        <f>VLOOKUP($A424,'HUMAN RESOURCES'!$A$1:$M$2692,COLUMN('HUMAN RESOURCES'!$I424),0)</f>
        <v>0.30199999999999999</v>
      </c>
      <c r="P424" s="6">
        <f>VLOOKUP($A424,'HUMAN RESOURCES'!$A$1:$M$2692,COLUMN('HUMAN RESOURCES'!$J424),0)</f>
        <v>0.64800000000000002</v>
      </c>
      <c r="Q424" s="6">
        <f>VLOOKUP($A424,'HUMAN RESOURCES'!$A$1:$M$2692,COLUMN('HUMAN RESOURCES'!$K424),0)</f>
        <v>0.05</v>
      </c>
      <c r="R424" s="6">
        <f>VLOOKUP($A424,'HUMAN RESOURCES'!$A$1:$M$2692,COLUMN('HUMAN RESOURCES'!$L424),0)</f>
        <v>30395097</v>
      </c>
      <c r="S424" s="6">
        <f>VLOOKUP($A424,'HUMAN RESOURCES'!$A$1:$M$2692,COLUMN('HUMAN RESOURCES'!$F424),0)</f>
        <v>3.4000000000000002E-2</v>
      </c>
      <c r="T424" s="6">
        <f>VLOOKUP($A424,TOURISM!$A$1:$F$2692,COLUMN(TOURISM!$E424),0)</f>
        <v>6900000000</v>
      </c>
      <c r="U424" s="6">
        <f>VLOOKUP($A424,TOURISM!$A$1:$F$2692,COLUMN(TOURISM!$F424),0)</f>
        <v>1113000000</v>
      </c>
      <c r="V424" s="6">
        <f>VLOOKUP($A424,BUSINESS!$A$1:$J$2692,COLUMN(BUSINESS!$E424),0)</f>
        <v>0.51700000000000002</v>
      </c>
      <c r="W424" s="6">
        <f>VLOOKUP($A424,BUSINESS!$A$1:$J$2692,COLUMN(BUSINESS!$F424),0)</f>
        <v>12</v>
      </c>
      <c r="X424" s="6">
        <f>VLOOKUP($A424,BUSINESS!$A$1:$J$2692,COLUMN(BUSINESS!$G424),0)</f>
        <v>0</v>
      </c>
      <c r="Y424" s="6">
        <f>VLOOKUP($A424,BUSINESS!$A$1:$J$2692,COLUMN(BUSINESS!$H424),0)</f>
        <v>358</v>
      </c>
      <c r="Z424" s="6">
        <f>VLOOKUP($A424,BUSINESS!$A$1:$J$2692,COLUMN(BUSINESS!$I424),0)</f>
        <v>0.19800000000000001</v>
      </c>
      <c r="AA424" s="6">
        <f>VLOOKUP($A424,BUSINESS!$A$1:$J$2692,COLUMN(BUSINESS!$J424),0)</f>
        <v>0.52700000000000002</v>
      </c>
      <c r="AB424" s="5"/>
      <c r="AC424" s="5"/>
      <c r="AD424" s="5"/>
      <c r="AE424" s="5"/>
    </row>
    <row r="425" spans="1:31" ht="15.75" customHeight="1" x14ac:dyDescent="0.25">
      <c r="A425" s="6">
        <v>424</v>
      </c>
      <c r="B425" s="7" t="str">
        <f>VLOOKUP($A425,GDP!$A$1:$H$2692,COLUMN(GDP!B425),0)</f>
        <v>Africa</v>
      </c>
      <c r="C425" s="8" t="str">
        <f>VLOOKUP($A425,GDP!$A$1:$H$2692,COLUMN(GDP!C425),0)</f>
        <v>Morocco-Africa</v>
      </c>
      <c r="D425" s="9" t="str">
        <f>VLOOKUP($A425,GDP!$A$1:$H$2692,COLUMN(GDP!D425),0)</f>
        <v>2007</v>
      </c>
      <c r="E425" s="8">
        <f>VLOOKUP($A425,GDP!$A$1:$H$2692,COLUMN(GDP!E425),0)</f>
        <v>75226318359</v>
      </c>
      <c r="F425" s="7">
        <f>VLOOKUP($A425,GDP!$A$1:$H$2692,COLUMN(GDP!F425),0)</f>
        <v>5.5E-2</v>
      </c>
      <c r="G425" s="7">
        <f>VLOOKUP($A425,GDP!$A$1:$H$2692,COLUMN(GDP!G425),0)</f>
        <v>134</v>
      </c>
      <c r="H425" s="7">
        <f>VLOOKUP($A425,GDP!$A$1:$H$2692,COLUMN(GDP!H425),0)</f>
        <v>0</v>
      </c>
      <c r="I425" s="6">
        <f>VLOOKUP($A425,ENERGY!$A$1:$F$2692,COLUMN(ENERGY!E424),0)</f>
        <v>13327</v>
      </c>
      <c r="J425" s="6">
        <f>VLOOKUP($A425,ENERGY!$A$1:$F$2692,COLUMN(ENERGY!F424),0)</f>
        <v>45771</v>
      </c>
      <c r="K425" s="6">
        <f>VLOOKUP($A425,'HUMAN RESOURCES'!$A$1:$M$2692,COLUMN('HUMAN RESOURCES'!$E425),0)</f>
        <v>0.02</v>
      </c>
      <c r="L425" s="6">
        <f>VLOOKUP($A425,'HUMAN RESOURCES'!$A$1:$M$2692,COLUMN('HUMAN RESOURCES'!$F425),0)</f>
        <v>3.3000000000000002E-2</v>
      </c>
      <c r="M425" s="6">
        <f>VLOOKUP($A425,'HUMAN RESOURCES'!$A$1:$M$2692,COLUMN('HUMAN RESOURCES'!$G425),0)</f>
        <v>71</v>
      </c>
      <c r="N425" s="6">
        <f>VLOOKUP($A425,'HUMAN RESOURCES'!$A$1:$M$2692,COLUMN('HUMAN RESOURCES'!$H425),0)</f>
        <v>68</v>
      </c>
      <c r="O425" s="6">
        <f>VLOOKUP($A425,'HUMAN RESOURCES'!$A$1:$M$2692,COLUMN('HUMAN RESOURCES'!$I425),0)</f>
        <v>0.29499999999999998</v>
      </c>
      <c r="P425" s="6">
        <f>VLOOKUP($A425,'HUMAN RESOURCES'!$A$1:$M$2692,COLUMN('HUMAN RESOURCES'!$J425),0)</f>
        <v>0.65400000000000003</v>
      </c>
      <c r="Q425" s="6">
        <f>VLOOKUP($A425,'HUMAN RESOURCES'!$A$1:$M$2692,COLUMN('HUMAN RESOURCES'!$K425),0)</f>
        <v>0.05</v>
      </c>
      <c r="R425" s="6">
        <f>VLOOKUP($A425,'HUMAN RESOURCES'!$A$1:$M$2692,COLUMN('HUMAN RESOURCES'!$L425),0)</f>
        <v>30667086</v>
      </c>
      <c r="S425" s="6">
        <f>VLOOKUP($A425,'HUMAN RESOURCES'!$A$1:$M$2692,COLUMN('HUMAN RESOURCES'!$F425),0)</f>
        <v>3.3000000000000002E-2</v>
      </c>
      <c r="T425" s="6">
        <f>VLOOKUP($A425,TOURISM!$A$1:$F$2692,COLUMN(TOURISM!$E425),0)</f>
        <v>8307000000</v>
      </c>
      <c r="U425" s="6">
        <f>VLOOKUP($A425,TOURISM!$A$1:$F$2692,COLUMN(TOURISM!$F425),0)</f>
        <v>1418000000</v>
      </c>
      <c r="V425" s="6">
        <f>VLOOKUP($A425,BUSINESS!$A$1:$J$2692,COLUMN(BUSINESS!$E425),0)</f>
        <v>0.44400000000000001</v>
      </c>
      <c r="W425" s="6">
        <f>VLOOKUP($A425,BUSINESS!$A$1:$J$2692,COLUMN(BUSINESS!$F425),0)</f>
        <v>12</v>
      </c>
      <c r="X425" s="6">
        <f>VLOOKUP($A425,BUSINESS!$A$1:$J$2692,COLUMN(BUSINESS!$G425),0)</f>
        <v>0</v>
      </c>
      <c r="Y425" s="6">
        <f>VLOOKUP($A425,BUSINESS!$A$1:$J$2692,COLUMN(BUSINESS!$H425),0)</f>
        <v>358</v>
      </c>
      <c r="Z425" s="6">
        <f>VLOOKUP($A425,BUSINESS!$A$1:$J$2692,COLUMN(BUSINESS!$I425),0)</f>
        <v>0.215</v>
      </c>
      <c r="AA425" s="6">
        <f>VLOOKUP($A425,BUSINESS!$A$1:$J$2692,COLUMN(BUSINESS!$J425),0)</f>
        <v>0.65300000000000002</v>
      </c>
      <c r="AB425" s="5"/>
      <c r="AC425" s="5"/>
      <c r="AD425" s="5"/>
      <c r="AE425" s="5"/>
    </row>
    <row r="426" spans="1:31" ht="15.75" customHeight="1" x14ac:dyDescent="0.25">
      <c r="A426" s="6">
        <v>425</v>
      </c>
      <c r="B426" s="7" t="str">
        <f>VLOOKUP($A426,GDP!$A$1:$H$2692,COLUMN(GDP!B426),0)</f>
        <v>Africa</v>
      </c>
      <c r="C426" s="8" t="str">
        <f>VLOOKUP($A426,GDP!$A$1:$H$2692,COLUMN(GDP!C426),0)</f>
        <v>Morocco-Africa</v>
      </c>
      <c r="D426" s="9" t="str">
        <f>VLOOKUP($A426,GDP!$A$1:$H$2692,COLUMN(GDP!D426),0)</f>
        <v>2008</v>
      </c>
      <c r="E426" s="8">
        <f>VLOOKUP($A426,GDP!$A$1:$H$2692,COLUMN(GDP!E426),0)</f>
        <v>88882967742</v>
      </c>
      <c r="F426" s="7">
        <f>VLOOKUP($A426,GDP!$A$1:$H$2692,COLUMN(GDP!F426),0)</f>
        <v>5.3999999999999999E-2</v>
      </c>
      <c r="G426" s="7">
        <f>VLOOKUP($A426,GDP!$A$1:$H$2692,COLUMN(GDP!G426),0)</f>
        <v>156</v>
      </c>
      <c r="H426" s="7">
        <f>VLOOKUP($A426,GDP!$A$1:$H$2692,COLUMN(GDP!H426),0)</f>
        <v>0</v>
      </c>
      <c r="I426" s="6">
        <f>VLOOKUP($A426,ENERGY!$A$1:$F$2692,COLUMN(ENERGY!E425),0)</f>
        <v>12221</v>
      </c>
      <c r="J426" s="6">
        <f>VLOOKUP($A426,ENERGY!$A$1:$F$2692,COLUMN(ENERGY!F425),0)</f>
        <v>43311</v>
      </c>
      <c r="K426" s="6">
        <f>VLOOKUP($A426,'HUMAN RESOURCES'!$A$1:$M$2692,COLUMN('HUMAN RESOURCES'!$E426),0)</f>
        <v>2.1000000000000001E-2</v>
      </c>
      <c r="L426" s="6">
        <f>VLOOKUP($A426,'HUMAN RESOURCES'!$A$1:$M$2692,COLUMN('HUMAN RESOURCES'!$F426),0)</f>
        <v>3.1E-2</v>
      </c>
      <c r="M426" s="6">
        <f>VLOOKUP($A426,'HUMAN RESOURCES'!$A$1:$M$2692,COLUMN('HUMAN RESOURCES'!$G426),0)</f>
        <v>71</v>
      </c>
      <c r="N426" s="6">
        <f>VLOOKUP($A426,'HUMAN RESOURCES'!$A$1:$M$2692,COLUMN('HUMAN RESOURCES'!$H426),0)</f>
        <v>68</v>
      </c>
      <c r="O426" s="6">
        <f>VLOOKUP($A426,'HUMAN RESOURCES'!$A$1:$M$2692,COLUMN('HUMAN RESOURCES'!$I426),0)</f>
        <v>0.28899999999999998</v>
      </c>
      <c r="P426" s="6">
        <f>VLOOKUP($A426,'HUMAN RESOURCES'!$A$1:$M$2692,COLUMN('HUMAN RESOURCES'!$J426),0)</f>
        <v>0.66</v>
      </c>
      <c r="Q426" s="6">
        <f>VLOOKUP($A426,'HUMAN RESOURCES'!$A$1:$M$2692,COLUMN('HUMAN RESOURCES'!$K426),0)</f>
        <v>0.05</v>
      </c>
      <c r="R426" s="6">
        <f>VLOOKUP($A426,'HUMAN RESOURCES'!$A$1:$M$2692,COLUMN('HUMAN RESOURCES'!$L426),0)</f>
        <v>30955151</v>
      </c>
      <c r="S426" s="6">
        <f>VLOOKUP($A426,'HUMAN RESOURCES'!$A$1:$M$2692,COLUMN('HUMAN RESOURCES'!$F426),0)</f>
        <v>3.1E-2</v>
      </c>
      <c r="T426" s="6">
        <f>VLOOKUP($A426,TOURISM!$A$1:$F$2692,COLUMN(TOURISM!$E426),0)</f>
        <v>8885000000</v>
      </c>
      <c r="U426" s="6">
        <f>VLOOKUP($A426,TOURISM!$A$1:$F$2692,COLUMN(TOURISM!$F426),0)</f>
        <v>1910000000</v>
      </c>
      <c r="V426" s="6">
        <f>VLOOKUP($A426,BUSINESS!$A$1:$J$2692,COLUMN(BUSINESS!$E426),0)</f>
        <v>0.52900000000000003</v>
      </c>
      <c r="W426" s="6">
        <f>VLOOKUP($A426,BUSINESS!$A$1:$J$2692,COLUMN(BUSINESS!$F426),0)</f>
        <v>12</v>
      </c>
      <c r="X426" s="6">
        <f>VLOOKUP($A426,BUSINESS!$A$1:$J$2692,COLUMN(BUSINESS!$G426),0)</f>
        <v>0</v>
      </c>
      <c r="Y426" s="6">
        <f>VLOOKUP($A426,BUSINESS!$A$1:$J$2692,COLUMN(BUSINESS!$H426),0)</f>
        <v>358</v>
      </c>
      <c r="Z426" s="6">
        <f>VLOOKUP($A426,BUSINESS!$A$1:$J$2692,COLUMN(BUSINESS!$I426),0)</f>
        <v>0.33100000000000002</v>
      </c>
      <c r="AA426" s="6">
        <f>VLOOKUP($A426,BUSINESS!$A$1:$J$2692,COLUMN(BUSINESS!$J426),0)</f>
        <v>0.73699999999999999</v>
      </c>
      <c r="AB426" s="5"/>
      <c r="AC426" s="5"/>
      <c r="AD426" s="5"/>
      <c r="AE426" s="5"/>
    </row>
    <row r="427" spans="1:31" ht="15.75" customHeight="1" x14ac:dyDescent="0.25">
      <c r="A427" s="6">
        <v>426</v>
      </c>
      <c r="B427" s="7" t="str">
        <f>VLOOKUP($A427,GDP!$A$1:$H$2692,COLUMN(GDP!B427),0)</f>
        <v>Africa</v>
      </c>
      <c r="C427" s="8" t="str">
        <f>VLOOKUP($A427,GDP!$A$1:$H$2692,COLUMN(GDP!C427),0)</f>
        <v>Morocco-Africa</v>
      </c>
      <c r="D427" s="9" t="str">
        <f>VLOOKUP($A427,GDP!$A$1:$H$2692,COLUMN(GDP!D427),0)</f>
        <v>2009</v>
      </c>
      <c r="E427" s="8">
        <f>VLOOKUP($A427,GDP!$A$1:$H$2692,COLUMN(GDP!E427),0)</f>
        <v>90908402631</v>
      </c>
      <c r="F427" s="7">
        <f>VLOOKUP($A427,GDP!$A$1:$H$2692,COLUMN(GDP!F427),0)</f>
        <v>5.7000000000000002E-2</v>
      </c>
      <c r="G427" s="7">
        <f>VLOOKUP($A427,GDP!$A$1:$H$2692,COLUMN(GDP!G427),0)</f>
        <v>165</v>
      </c>
      <c r="H427" s="7">
        <f>VLOOKUP($A427,GDP!$A$1:$H$2692,COLUMN(GDP!H427),0)</f>
        <v>0</v>
      </c>
      <c r="I427" s="6">
        <f>VLOOKUP($A427,ENERGY!$A$1:$F$2692,COLUMN(ENERGY!E426),0)</f>
        <v>11018</v>
      </c>
      <c r="J427" s="6">
        <f>VLOOKUP($A427,ENERGY!$A$1:$F$2692,COLUMN(ENERGY!F426),0)</f>
        <v>37561</v>
      </c>
      <c r="K427" s="6">
        <f>VLOOKUP($A427,'HUMAN RESOURCES'!$A$1:$M$2692,COLUMN('HUMAN RESOURCES'!$E427),0)</f>
        <v>2.1000000000000001E-2</v>
      </c>
      <c r="L427" s="6">
        <f>VLOOKUP($A427,'HUMAN RESOURCES'!$A$1:$M$2692,COLUMN('HUMAN RESOURCES'!$F427),0)</f>
        <v>0.03</v>
      </c>
      <c r="M427" s="6">
        <f>VLOOKUP($A427,'HUMAN RESOURCES'!$A$1:$M$2692,COLUMN('HUMAN RESOURCES'!$G427),0)</f>
        <v>72</v>
      </c>
      <c r="N427" s="6">
        <f>VLOOKUP($A427,'HUMAN RESOURCES'!$A$1:$M$2692,COLUMN('HUMAN RESOURCES'!$H427),0)</f>
        <v>68</v>
      </c>
      <c r="O427" s="6">
        <f>VLOOKUP($A427,'HUMAN RESOURCES'!$A$1:$M$2692,COLUMN('HUMAN RESOURCES'!$I427),0)</f>
        <v>0.28499999999999998</v>
      </c>
      <c r="P427" s="6">
        <f>VLOOKUP($A427,'HUMAN RESOURCES'!$A$1:$M$2692,COLUMN('HUMAN RESOURCES'!$J427),0)</f>
        <v>0.66500000000000004</v>
      </c>
      <c r="Q427" s="6">
        <f>VLOOKUP($A427,'HUMAN RESOURCES'!$A$1:$M$2692,COLUMN('HUMAN RESOURCES'!$K427),0)</f>
        <v>0.05</v>
      </c>
      <c r="R427" s="6">
        <f>VLOOKUP($A427,'HUMAN RESOURCES'!$A$1:$M$2692,COLUMN('HUMAN RESOURCES'!$L427),0)</f>
        <v>31276564</v>
      </c>
      <c r="S427" s="6">
        <f>VLOOKUP($A427,'HUMAN RESOURCES'!$A$1:$M$2692,COLUMN('HUMAN RESOURCES'!$F427),0)</f>
        <v>0.03</v>
      </c>
      <c r="T427" s="6">
        <f>VLOOKUP($A427,TOURISM!$A$1:$F$2692,COLUMN(TOURISM!$E427),0)</f>
        <v>7980000000</v>
      </c>
      <c r="U427" s="6">
        <f>VLOOKUP($A427,TOURISM!$A$1:$F$2692,COLUMN(TOURISM!$F427),0)</f>
        <v>1713000000</v>
      </c>
      <c r="V427" s="6">
        <f>VLOOKUP($A427,BUSINESS!$A$1:$J$2692,COLUMN(BUSINESS!$E427),0)</f>
        <v>0.49299999999999999</v>
      </c>
      <c r="W427" s="6">
        <f>VLOOKUP($A427,BUSINESS!$A$1:$J$2692,COLUMN(BUSINESS!$F427),0)</f>
        <v>12</v>
      </c>
      <c r="X427" s="6">
        <f>VLOOKUP($A427,BUSINESS!$A$1:$J$2692,COLUMN(BUSINESS!$G427),0)</f>
        <v>0</v>
      </c>
      <c r="Y427" s="6">
        <f>VLOOKUP($A427,BUSINESS!$A$1:$J$2692,COLUMN(BUSINESS!$H427),0)</f>
        <v>358</v>
      </c>
      <c r="Z427" s="6">
        <f>VLOOKUP($A427,BUSINESS!$A$1:$J$2692,COLUMN(BUSINESS!$I427),0)</f>
        <v>0.41299999999999998</v>
      </c>
      <c r="AA427" s="6">
        <f>VLOOKUP($A427,BUSINESS!$A$1:$J$2692,COLUMN(BUSINESS!$J427),0)</f>
        <v>0.80900000000000005</v>
      </c>
      <c r="AB427" s="5"/>
      <c r="AC427" s="5"/>
      <c r="AD427" s="5"/>
      <c r="AE427" s="5"/>
    </row>
    <row r="428" spans="1:31" ht="15.75" customHeight="1" x14ac:dyDescent="0.25">
      <c r="A428" s="6">
        <v>427</v>
      </c>
      <c r="B428" s="7" t="str">
        <f>VLOOKUP($A428,GDP!$A$1:$H$2692,COLUMN(GDP!B428),0)</f>
        <v>Africa</v>
      </c>
      <c r="C428" s="8" t="str">
        <f>VLOOKUP($A428,GDP!$A$1:$H$2692,COLUMN(GDP!C428),0)</f>
        <v>Morocco-Africa</v>
      </c>
      <c r="D428" s="9" t="str">
        <f>VLOOKUP($A428,GDP!$A$1:$H$2692,COLUMN(GDP!D428),0)</f>
        <v>2010</v>
      </c>
      <c r="E428" s="8">
        <f>VLOOKUP($A428,GDP!$A$1:$H$2692,COLUMN(GDP!E428),0)</f>
        <v>90770671432</v>
      </c>
      <c r="F428" s="7">
        <f>VLOOKUP($A428,GDP!$A$1:$H$2692,COLUMN(GDP!F428),0)</f>
        <v>5.8999999999999997E-2</v>
      </c>
      <c r="G428" s="7">
        <f>VLOOKUP($A428,GDP!$A$1:$H$2692,COLUMN(GDP!G428),0)</f>
        <v>168</v>
      </c>
      <c r="H428" s="7">
        <f>VLOOKUP($A428,GDP!$A$1:$H$2692,COLUMN(GDP!H428),0)</f>
        <v>0</v>
      </c>
      <c r="I428" s="6">
        <f>VLOOKUP($A428,ENERGY!$A$1:$F$2692,COLUMN(ENERGY!E427),0)</f>
        <v>11079</v>
      </c>
      <c r="J428" s="6">
        <f>VLOOKUP($A428,ENERGY!$A$1:$F$2692,COLUMN(ENERGY!F427),0)</f>
        <v>38254</v>
      </c>
      <c r="K428" s="6">
        <f>VLOOKUP($A428,'HUMAN RESOURCES'!$A$1:$M$2692,COLUMN('HUMAN RESOURCES'!$E428),0)</f>
        <v>2.1999999999999999E-2</v>
      </c>
      <c r="L428" s="6">
        <f>VLOOKUP($A428,'HUMAN RESOURCES'!$A$1:$M$2692,COLUMN('HUMAN RESOURCES'!$F428),0)</f>
        <v>2.9000000000000001E-2</v>
      </c>
      <c r="M428" s="6">
        <f>VLOOKUP($A428,'HUMAN RESOURCES'!$A$1:$M$2692,COLUMN('HUMAN RESOURCES'!$G428),0)</f>
        <v>72</v>
      </c>
      <c r="N428" s="6">
        <f>VLOOKUP($A428,'HUMAN RESOURCES'!$A$1:$M$2692,COLUMN('HUMAN RESOURCES'!$H428),0)</f>
        <v>68</v>
      </c>
      <c r="O428" s="6">
        <f>VLOOKUP($A428,'HUMAN RESOURCES'!$A$1:$M$2692,COLUMN('HUMAN RESOURCES'!$I428),0)</f>
        <v>0.28100000000000003</v>
      </c>
      <c r="P428" s="6">
        <f>VLOOKUP($A428,'HUMAN RESOURCES'!$A$1:$M$2692,COLUMN('HUMAN RESOURCES'!$J428),0)</f>
        <v>0.66900000000000004</v>
      </c>
      <c r="Q428" s="6">
        <f>VLOOKUP($A428,'HUMAN RESOURCES'!$A$1:$M$2692,COLUMN('HUMAN RESOURCES'!$K428),0)</f>
        <v>0.05</v>
      </c>
      <c r="R428" s="6">
        <f>VLOOKUP($A428,'HUMAN RESOURCES'!$A$1:$M$2692,COLUMN('HUMAN RESOURCES'!$L428),0)</f>
        <v>31642360</v>
      </c>
      <c r="S428" s="6">
        <f>VLOOKUP($A428,'HUMAN RESOURCES'!$A$1:$M$2692,COLUMN('HUMAN RESOURCES'!$F428),0)</f>
        <v>2.9000000000000001E-2</v>
      </c>
      <c r="T428" s="6">
        <f>VLOOKUP($A428,TOURISM!$A$1:$F$2692,COLUMN(TOURISM!$E428),0)</f>
        <v>8176000000</v>
      </c>
      <c r="U428" s="6">
        <f>VLOOKUP($A428,TOURISM!$A$1:$F$2692,COLUMN(TOURISM!$F428),0)</f>
        <v>1879000000</v>
      </c>
      <c r="V428" s="6">
        <f>VLOOKUP($A428,BUSINESS!$A$1:$J$2692,COLUMN(BUSINESS!$E428),0)</f>
        <v>0.496</v>
      </c>
      <c r="W428" s="6">
        <f>VLOOKUP($A428,BUSINESS!$A$1:$J$2692,COLUMN(BUSINESS!$F428),0)</f>
        <v>12</v>
      </c>
      <c r="X428" s="6">
        <f>VLOOKUP($A428,BUSINESS!$A$1:$J$2692,COLUMN(BUSINESS!$G428),0)</f>
        <v>0</v>
      </c>
      <c r="Y428" s="6">
        <f>VLOOKUP($A428,BUSINESS!$A$1:$J$2692,COLUMN(BUSINESS!$H428),0)</f>
        <v>358</v>
      </c>
      <c r="Z428" s="6">
        <f>VLOOKUP($A428,BUSINESS!$A$1:$J$2692,COLUMN(BUSINESS!$I428),0)</f>
        <v>0.52</v>
      </c>
      <c r="AA428" s="6">
        <f>VLOOKUP($A428,BUSINESS!$A$1:$J$2692,COLUMN(BUSINESS!$J428),0)</f>
        <v>1.0109999999999999</v>
      </c>
      <c r="AB428" s="5"/>
      <c r="AC428" s="5"/>
      <c r="AD428" s="5"/>
      <c r="AE428" s="5"/>
    </row>
    <row r="429" spans="1:31" ht="15.75" customHeight="1" x14ac:dyDescent="0.25">
      <c r="A429" s="6">
        <v>428</v>
      </c>
      <c r="B429" s="7" t="str">
        <f>VLOOKUP($A429,GDP!$A$1:$H$2692,COLUMN(GDP!B429),0)</f>
        <v>Africa</v>
      </c>
      <c r="C429" s="8" t="str">
        <f>VLOOKUP($A429,GDP!$A$1:$H$2692,COLUMN(GDP!C429),0)</f>
        <v>Morocco-Africa</v>
      </c>
      <c r="D429" s="9" t="str">
        <f>VLOOKUP($A429,GDP!$A$1:$H$2692,COLUMN(GDP!D429),0)</f>
        <v>2011</v>
      </c>
      <c r="E429" s="8">
        <f>VLOOKUP($A429,GDP!$A$1:$H$2692,COLUMN(GDP!E429),0)</f>
        <v>99211339029</v>
      </c>
      <c r="F429" s="7">
        <f>VLOOKUP($A429,GDP!$A$1:$H$2692,COLUMN(GDP!F429),0)</f>
        <v>6.3E-2</v>
      </c>
      <c r="G429" s="7">
        <f>VLOOKUP($A429,GDP!$A$1:$H$2692,COLUMN(GDP!G429),0)</f>
        <v>195</v>
      </c>
      <c r="H429" s="7">
        <f>VLOOKUP($A429,GDP!$A$1:$H$2692,COLUMN(GDP!H429),0)</f>
        <v>0</v>
      </c>
      <c r="I429" s="6">
        <f>VLOOKUP($A429,ENERGY!$A$1:$F$2692,COLUMN(ENERGY!E428),0)</f>
        <v>10894</v>
      </c>
      <c r="J429" s="6">
        <f>VLOOKUP($A429,ENERGY!$A$1:$F$2692,COLUMN(ENERGY!F428),0)</f>
        <v>37715</v>
      </c>
      <c r="K429" s="6">
        <f>VLOOKUP($A429,'HUMAN RESOURCES'!$A$1:$M$2692,COLUMN('HUMAN RESOURCES'!$E429),0)</f>
        <v>2.1999999999999999E-2</v>
      </c>
      <c r="L429" s="6">
        <f>VLOOKUP($A429,'HUMAN RESOURCES'!$A$1:$M$2692,COLUMN('HUMAN RESOURCES'!$F429),0)</f>
        <v>2.8000000000000001E-2</v>
      </c>
      <c r="M429" s="6">
        <f>VLOOKUP($A429,'HUMAN RESOURCES'!$A$1:$M$2692,COLUMN('HUMAN RESOURCES'!$G429),0)</f>
        <v>72</v>
      </c>
      <c r="N429" s="6">
        <f>VLOOKUP($A429,'HUMAN RESOURCES'!$A$1:$M$2692,COLUMN('HUMAN RESOURCES'!$H429),0)</f>
        <v>69</v>
      </c>
      <c r="O429" s="6">
        <f>VLOOKUP($A429,'HUMAN RESOURCES'!$A$1:$M$2692,COLUMN('HUMAN RESOURCES'!$I429),0)</f>
        <v>0.27900000000000003</v>
      </c>
      <c r="P429" s="6">
        <f>VLOOKUP($A429,'HUMAN RESOURCES'!$A$1:$M$2692,COLUMN('HUMAN RESOURCES'!$J429),0)</f>
        <v>0.67100000000000004</v>
      </c>
      <c r="Q429" s="6">
        <f>VLOOKUP($A429,'HUMAN RESOURCES'!$A$1:$M$2692,COLUMN('HUMAN RESOURCES'!$K429),0)</f>
        <v>0.05</v>
      </c>
      <c r="R429" s="6">
        <f>VLOOKUP($A429,'HUMAN RESOURCES'!$A$1:$M$2692,COLUMN('HUMAN RESOURCES'!$L429),0)</f>
        <v>32059424</v>
      </c>
      <c r="S429" s="6">
        <f>VLOOKUP($A429,'HUMAN RESOURCES'!$A$1:$M$2692,COLUMN('HUMAN RESOURCES'!$F429),0)</f>
        <v>2.8000000000000001E-2</v>
      </c>
      <c r="T429" s="6">
        <f>VLOOKUP($A429,TOURISM!$A$1:$F$2692,COLUMN(TOURISM!$E429),0)</f>
        <v>9101000000</v>
      </c>
      <c r="U429" s="6">
        <f>VLOOKUP($A429,TOURISM!$A$1:$F$2692,COLUMN(TOURISM!$F429),0)</f>
        <v>2260000000</v>
      </c>
      <c r="V429" s="6">
        <f>VLOOKUP($A429,BUSINESS!$A$1:$J$2692,COLUMN(BUSINESS!$E429),0)</f>
        <v>0.496</v>
      </c>
      <c r="W429" s="6">
        <f>VLOOKUP($A429,BUSINESS!$A$1:$J$2692,COLUMN(BUSINESS!$F429),0)</f>
        <v>12</v>
      </c>
      <c r="X429" s="6">
        <f>VLOOKUP($A429,BUSINESS!$A$1:$J$2692,COLUMN(BUSINESS!$G429),0)</f>
        <v>0</v>
      </c>
      <c r="Y429" s="6">
        <f>VLOOKUP($A429,BUSINESS!$A$1:$J$2692,COLUMN(BUSINESS!$H429),0)</f>
        <v>238</v>
      </c>
      <c r="Z429" s="6">
        <f>VLOOKUP($A429,BUSINESS!$A$1:$J$2692,COLUMN(BUSINESS!$I429),0)</f>
        <v>0.46100000000000002</v>
      </c>
      <c r="AA429" s="6">
        <f>VLOOKUP($A429,BUSINESS!$A$1:$J$2692,COLUMN(BUSINESS!$J429),0)</f>
        <v>1.1399999999999999</v>
      </c>
      <c r="AB429" s="5"/>
      <c r="AC429" s="5"/>
      <c r="AD429" s="5"/>
      <c r="AE429" s="5"/>
    </row>
    <row r="430" spans="1:31" ht="15.75" customHeight="1" x14ac:dyDescent="0.25">
      <c r="A430" s="6">
        <v>429</v>
      </c>
      <c r="B430" s="7" t="str">
        <f>VLOOKUP($A430,GDP!$A$1:$H$2692,COLUMN(GDP!B430),0)</f>
        <v>Africa</v>
      </c>
      <c r="C430" s="8" t="str">
        <f>VLOOKUP($A430,GDP!$A$1:$H$2692,COLUMN(GDP!C430),0)</f>
        <v>Morocco-Africa</v>
      </c>
      <c r="D430" s="9" t="str">
        <f>VLOOKUP($A430,GDP!$A$1:$H$2692,COLUMN(GDP!D430),0)</f>
        <v>2012</v>
      </c>
      <c r="E430" s="8">
        <f>VLOOKUP($A430,GDP!$A$1:$H$2692,COLUMN(GDP!E430),0)</f>
        <v>95981572517</v>
      </c>
      <c r="F430" s="7">
        <f>VLOOKUP($A430,GDP!$A$1:$H$2692,COLUMN(GDP!F430),0)</f>
        <v>6.4000000000000001E-2</v>
      </c>
      <c r="G430" s="7">
        <f>VLOOKUP($A430,GDP!$A$1:$H$2692,COLUMN(GDP!G430),0)</f>
        <v>190</v>
      </c>
      <c r="H430" s="7">
        <f>VLOOKUP($A430,GDP!$A$1:$H$2692,COLUMN(GDP!H430),0)</f>
        <v>0</v>
      </c>
      <c r="I430" s="6">
        <f>VLOOKUP($A430,ENERGY!$A$1:$F$2692,COLUMN(ENERGY!E429),0)</f>
        <v>10238</v>
      </c>
      <c r="J430" s="6">
        <f>VLOOKUP($A430,ENERGY!$A$1:$F$2692,COLUMN(ENERGY!F429),0)</f>
        <v>33905</v>
      </c>
      <c r="K430" s="6">
        <f>VLOOKUP($A430,'HUMAN RESOURCES'!$A$1:$M$2692,COLUMN('HUMAN RESOURCES'!$E430),0)</f>
        <v>2.3E-2</v>
      </c>
      <c r="L430" s="6">
        <f>VLOOKUP($A430,'HUMAN RESOURCES'!$A$1:$M$2692,COLUMN('HUMAN RESOURCES'!$F430),0)</f>
        <v>2.7E-2</v>
      </c>
      <c r="M430" s="6">
        <f>VLOOKUP($A430,'HUMAN RESOURCES'!$A$1:$M$2692,COLUMN('HUMAN RESOURCES'!$G430),0)</f>
        <v>72</v>
      </c>
      <c r="N430" s="6">
        <f>VLOOKUP($A430,'HUMAN RESOURCES'!$A$1:$M$2692,COLUMN('HUMAN RESOURCES'!$H430),0)</f>
        <v>69</v>
      </c>
      <c r="O430" s="6">
        <f>VLOOKUP($A430,'HUMAN RESOURCES'!$A$1:$M$2692,COLUMN('HUMAN RESOURCES'!$I430),0)</f>
        <v>0.27800000000000002</v>
      </c>
      <c r="P430" s="6">
        <f>VLOOKUP($A430,'HUMAN RESOURCES'!$A$1:$M$2692,COLUMN('HUMAN RESOURCES'!$J430),0)</f>
        <v>0.67200000000000004</v>
      </c>
      <c r="Q430" s="6">
        <f>VLOOKUP($A430,'HUMAN RESOURCES'!$A$1:$M$2692,COLUMN('HUMAN RESOURCES'!$K430),0)</f>
        <v>0.05</v>
      </c>
      <c r="R430" s="6">
        <f>VLOOKUP($A430,'HUMAN RESOURCES'!$A$1:$M$2692,COLUMN('HUMAN RESOURCES'!$L430),0)</f>
        <v>32521143</v>
      </c>
      <c r="S430" s="6">
        <f>VLOOKUP($A430,'HUMAN RESOURCES'!$A$1:$M$2692,COLUMN('HUMAN RESOURCES'!$F430),0)</f>
        <v>2.7E-2</v>
      </c>
      <c r="T430" s="6">
        <f>VLOOKUP($A430,TOURISM!$A$1:$F$2692,COLUMN(TOURISM!$E430),0)</f>
        <v>8491000000</v>
      </c>
      <c r="U430" s="6">
        <f>VLOOKUP($A430,TOURISM!$A$1:$F$2692,COLUMN(TOURISM!$F430),0)</f>
        <v>2095000000</v>
      </c>
      <c r="V430" s="6">
        <f>VLOOKUP($A430,BUSINESS!$A$1:$J$2692,COLUMN(BUSINESS!$E430),0)</f>
        <v>0.496</v>
      </c>
      <c r="W430" s="6">
        <f>VLOOKUP($A430,BUSINESS!$A$1:$J$2692,COLUMN(BUSINESS!$F430),0)</f>
        <v>12</v>
      </c>
      <c r="X430" s="6">
        <f>VLOOKUP($A430,BUSINESS!$A$1:$J$2692,COLUMN(BUSINESS!$G430),0)</f>
        <v>95</v>
      </c>
      <c r="Y430" s="6">
        <f>VLOOKUP($A430,BUSINESS!$A$1:$J$2692,COLUMN(BUSINESS!$H430),0)</f>
        <v>238</v>
      </c>
      <c r="Z430" s="6">
        <f>VLOOKUP($A430,BUSINESS!$A$1:$J$2692,COLUMN(BUSINESS!$I430),0)</f>
        <v>0.55400000000000005</v>
      </c>
      <c r="AA430" s="6">
        <f>VLOOKUP($A430,BUSINESS!$A$1:$J$2692,COLUMN(BUSINESS!$J430),0)</f>
        <v>1.2</v>
      </c>
      <c r="AB430" s="5"/>
      <c r="AC430" s="5"/>
      <c r="AD430" s="5"/>
      <c r="AE430" s="5"/>
    </row>
    <row r="431" spans="1:31" ht="15.75" customHeight="1" x14ac:dyDescent="0.25">
      <c r="A431" s="6">
        <v>430</v>
      </c>
      <c r="B431" s="7" t="str">
        <f>VLOOKUP($A431,GDP!$A$1:$H$2692,COLUMN(GDP!B431),0)</f>
        <v>Africa</v>
      </c>
      <c r="C431" s="8" t="str">
        <f>VLOOKUP($A431,GDP!$A$1:$H$2692,COLUMN(GDP!C431),0)</f>
        <v>Mozambique-Africa</v>
      </c>
      <c r="D431" s="9" t="str">
        <f>VLOOKUP($A431,GDP!$A$1:$H$2692,COLUMN(GDP!D431),0)</f>
        <v>2000</v>
      </c>
      <c r="E431" s="8">
        <f>VLOOKUP($A431,GDP!$A$1:$H$2692,COLUMN(GDP!E431),0)</f>
        <v>4310090791</v>
      </c>
      <c r="F431" s="7">
        <f>VLOOKUP($A431,GDP!$A$1:$H$2692,COLUMN(GDP!F431),0)</f>
        <v>6.2E-2</v>
      </c>
      <c r="G431" s="7">
        <f>VLOOKUP($A431,GDP!$A$1:$H$2692,COLUMN(GDP!G431),0)</f>
        <v>15</v>
      </c>
      <c r="H431" s="7">
        <f>VLOOKUP($A431,GDP!$A$1:$H$2692,COLUMN(GDP!H431),0)</f>
        <v>0.19</v>
      </c>
      <c r="I431" s="6">
        <f>VLOOKUP($A431,ENERGY!$A$1:$F$2692,COLUMN(ENERGY!E430),0)</f>
        <v>0</v>
      </c>
      <c r="J431" s="6">
        <f>VLOOKUP($A431,ENERGY!$A$1:$F$2692,COLUMN(ENERGY!F430),0)</f>
        <v>0</v>
      </c>
      <c r="K431" s="6">
        <f>VLOOKUP($A431,'HUMAN RESOURCES'!$A$1:$M$2692,COLUMN('HUMAN RESOURCES'!$E431),0)</f>
        <v>4.3999999999999997E-2</v>
      </c>
      <c r="L431" s="6">
        <f>VLOOKUP($A431,'HUMAN RESOURCES'!$A$1:$M$2692,COLUMN('HUMAN RESOURCES'!$F431),0)</f>
        <v>0.114</v>
      </c>
      <c r="M431" s="6">
        <f>VLOOKUP($A431,'HUMAN RESOURCES'!$A$1:$M$2692,COLUMN('HUMAN RESOURCES'!$G431),0)</f>
        <v>49</v>
      </c>
      <c r="N431" s="6">
        <f>VLOOKUP($A431,'HUMAN RESOURCES'!$A$1:$M$2692,COLUMN('HUMAN RESOURCES'!$H431),0)</f>
        <v>46</v>
      </c>
      <c r="O431" s="6">
        <f>VLOOKUP($A431,'HUMAN RESOURCES'!$A$1:$M$2692,COLUMN('HUMAN RESOURCES'!$I431),0)</f>
        <v>0.438</v>
      </c>
      <c r="P431" s="6">
        <f>VLOOKUP($A431,'HUMAN RESOURCES'!$A$1:$M$2692,COLUMN('HUMAN RESOURCES'!$J431),0)</f>
        <v>0.53</v>
      </c>
      <c r="Q431" s="6">
        <f>VLOOKUP($A431,'HUMAN RESOURCES'!$A$1:$M$2692,COLUMN('HUMAN RESOURCES'!$K431),0)</f>
        <v>3.2000000000000001E-2</v>
      </c>
      <c r="R431" s="6">
        <f>VLOOKUP($A431,'HUMAN RESOURCES'!$A$1:$M$2692,COLUMN('HUMAN RESOURCES'!$L431),0)</f>
        <v>18275618</v>
      </c>
      <c r="S431" s="6">
        <f>VLOOKUP($A431,'HUMAN RESOURCES'!$A$1:$M$2692,COLUMN('HUMAN RESOURCES'!$F431),0)</f>
        <v>0.114</v>
      </c>
      <c r="T431" s="6">
        <f>VLOOKUP($A431,TOURISM!$A$1:$F$2692,COLUMN(TOURISM!$E431),0)</f>
        <v>74000000</v>
      </c>
      <c r="U431" s="6">
        <f>VLOOKUP($A431,TOURISM!$A$1:$F$2692,COLUMN(TOURISM!$F431),0)</f>
        <v>122000000</v>
      </c>
      <c r="V431" s="6">
        <f>VLOOKUP($A431,BUSINESS!$A$1:$J$2692,COLUMN(BUSINESS!$E431),0)</f>
        <v>0</v>
      </c>
      <c r="W431" s="6">
        <f>VLOOKUP($A431,BUSINESS!$A$1:$J$2692,COLUMN(BUSINESS!$F431),0)</f>
        <v>0</v>
      </c>
      <c r="X431" s="6">
        <f>VLOOKUP($A431,BUSINESS!$A$1:$J$2692,COLUMN(BUSINESS!$G431),0)</f>
        <v>0</v>
      </c>
      <c r="Y431" s="6">
        <f>VLOOKUP($A431,BUSINESS!$A$1:$J$2692,COLUMN(BUSINESS!$H431),0)</f>
        <v>0</v>
      </c>
      <c r="Z431" s="6">
        <f>VLOOKUP($A431,BUSINESS!$A$1:$J$2692,COLUMN(BUSINESS!$I431),0)</f>
        <v>1E-3</v>
      </c>
      <c r="AA431" s="6">
        <f>VLOOKUP($A431,BUSINESS!$A$1:$J$2692,COLUMN(BUSINESS!$J431),0)</f>
        <v>3.0000000000000001E-3</v>
      </c>
      <c r="AB431" s="5"/>
      <c r="AC431" s="5"/>
      <c r="AD431" s="5"/>
      <c r="AE431" s="5"/>
    </row>
    <row r="432" spans="1:31" ht="15.75" customHeight="1" x14ac:dyDescent="0.25">
      <c r="A432" s="6">
        <v>431</v>
      </c>
      <c r="B432" s="7" t="str">
        <f>VLOOKUP($A432,GDP!$A$1:$H$2692,COLUMN(GDP!B432),0)</f>
        <v>Africa</v>
      </c>
      <c r="C432" s="8" t="str">
        <f>VLOOKUP($A432,GDP!$A$1:$H$2692,COLUMN(GDP!C432),0)</f>
        <v>Mozambique-Africa</v>
      </c>
      <c r="D432" s="9" t="str">
        <f>VLOOKUP($A432,GDP!$A$1:$H$2692,COLUMN(GDP!D432),0)</f>
        <v>2001</v>
      </c>
      <c r="E432" s="8">
        <f>VLOOKUP($A432,GDP!$A$1:$H$2692,COLUMN(GDP!E432),0)</f>
        <v>4075049537</v>
      </c>
      <c r="F432" s="7">
        <f>VLOOKUP($A432,GDP!$A$1:$H$2692,COLUMN(GDP!F432),0)</f>
        <v>5.6000000000000001E-2</v>
      </c>
      <c r="G432" s="7">
        <f>VLOOKUP($A432,GDP!$A$1:$H$2692,COLUMN(GDP!G432),0)</f>
        <v>12</v>
      </c>
      <c r="H432" s="7">
        <f>VLOOKUP($A432,GDP!$A$1:$H$2692,COLUMN(GDP!H432),0)</f>
        <v>0.22700000000000001</v>
      </c>
      <c r="I432" s="6">
        <f>VLOOKUP($A432,ENERGY!$A$1:$F$2692,COLUMN(ENERGY!E431),0)</f>
        <v>10202</v>
      </c>
      <c r="J432" s="6">
        <f>VLOOKUP($A432,ENERGY!$A$1:$F$2692,COLUMN(ENERGY!F431),0)</f>
        <v>0</v>
      </c>
      <c r="K432" s="6">
        <f>VLOOKUP($A432,'HUMAN RESOURCES'!$A$1:$M$2692,COLUMN('HUMAN RESOURCES'!$E432),0)</f>
        <v>4.4999999999999998E-2</v>
      </c>
      <c r="L432" s="6">
        <f>VLOOKUP($A432,'HUMAN RESOURCES'!$A$1:$M$2692,COLUMN('HUMAN RESOURCES'!$F432),0)</f>
        <v>0.109</v>
      </c>
      <c r="M432" s="6">
        <f>VLOOKUP($A432,'HUMAN RESOURCES'!$A$1:$M$2692,COLUMN('HUMAN RESOURCES'!$G432),0)</f>
        <v>49</v>
      </c>
      <c r="N432" s="6">
        <f>VLOOKUP($A432,'HUMAN RESOURCES'!$A$1:$M$2692,COLUMN('HUMAN RESOURCES'!$H432),0)</f>
        <v>46</v>
      </c>
      <c r="O432" s="6">
        <f>VLOOKUP($A432,'HUMAN RESOURCES'!$A$1:$M$2692,COLUMN('HUMAN RESOURCES'!$I432),0)</f>
        <v>0.44</v>
      </c>
      <c r="P432" s="6">
        <f>VLOOKUP($A432,'HUMAN RESOURCES'!$A$1:$M$2692,COLUMN('HUMAN RESOURCES'!$J432),0)</f>
        <v>0.52900000000000003</v>
      </c>
      <c r="Q432" s="6">
        <f>VLOOKUP($A432,'HUMAN RESOURCES'!$A$1:$M$2692,COLUMN('HUMAN RESOURCES'!$K432),0)</f>
        <v>3.2000000000000001E-2</v>
      </c>
      <c r="R432" s="6">
        <f>VLOOKUP($A432,'HUMAN RESOURCES'!$A$1:$M$2692,COLUMN('HUMAN RESOURCES'!$L432),0)</f>
        <v>18785719</v>
      </c>
      <c r="S432" s="6">
        <f>VLOOKUP($A432,'HUMAN RESOURCES'!$A$1:$M$2692,COLUMN('HUMAN RESOURCES'!$F432),0)</f>
        <v>0.109</v>
      </c>
      <c r="T432" s="6">
        <f>VLOOKUP($A432,TOURISM!$A$1:$F$2692,COLUMN(TOURISM!$E432),0)</f>
        <v>64000000</v>
      </c>
      <c r="U432" s="6">
        <f>VLOOKUP($A432,TOURISM!$A$1:$F$2692,COLUMN(TOURISM!$F432),0)</f>
        <v>132000000</v>
      </c>
      <c r="V432" s="6">
        <f>VLOOKUP($A432,BUSINESS!$A$1:$J$2692,COLUMN(BUSINESS!$E432),0)</f>
        <v>0</v>
      </c>
      <c r="W432" s="6">
        <f>VLOOKUP($A432,BUSINESS!$A$1:$J$2692,COLUMN(BUSINESS!$F432),0)</f>
        <v>0</v>
      </c>
      <c r="X432" s="6">
        <f>VLOOKUP($A432,BUSINESS!$A$1:$J$2692,COLUMN(BUSINESS!$G432),0)</f>
        <v>0</v>
      </c>
      <c r="Y432" s="6">
        <f>VLOOKUP($A432,BUSINESS!$A$1:$J$2692,COLUMN(BUSINESS!$H432),0)</f>
        <v>0</v>
      </c>
      <c r="Z432" s="6">
        <f>VLOOKUP($A432,BUSINESS!$A$1:$J$2692,COLUMN(BUSINESS!$I432),0)</f>
        <v>2E-3</v>
      </c>
      <c r="AA432" s="6">
        <f>VLOOKUP($A432,BUSINESS!$A$1:$J$2692,COLUMN(BUSINESS!$J432),0)</f>
        <v>8.0000000000000002E-3</v>
      </c>
      <c r="AB432" s="5"/>
      <c r="AC432" s="5"/>
      <c r="AD432" s="5"/>
      <c r="AE432" s="5"/>
    </row>
    <row r="433" spans="1:31" ht="15.75" customHeight="1" x14ac:dyDescent="0.25">
      <c r="A433" s="6">
        <v>432</v>
      </c>
      <c r="B433" s="7" t="str">
        <f>VLOOKUP($A433,GDP!$A$1:$H$2692,COLUMN(GDP!B433),0)</f>
        <v>Africa</v>
      </c>
      <c r="C433" s="8" t="str">
        <f>VLOOKUP($A433,GDP!$A$1:$H$2692,COLUMN(GDP!C433),0)</f>
        <v>Mozambique-Africa</v>
      </c>
      <c r="D433" s="9" t="str">
        <f>VLOOKUP($A433,GDP!$A$1:$H$2692,COLUMN(GDP!D433),0)</f>
        <v>2002</v>
      </c>
      <c r="E433" s="8">
        <f>VLOOKUP($A433,GDP!$A$1:$H$2692,COLUMN(GDP!E433),0)</f>
        <v>4201332885</v>
      </c>
      <c r="F433" s="7">
        <f>VLOOKUP($A433,GDP!$A$1:$H$2692,COLUMN(GDP!F433),0)</f>
        <v>6.4000000000000001E-2</v>
      </c>
      <c r="G433" s="7">
        <f>VLOOKUP($A433,GDP!$A$1:$H$2692,COLUMN(GDP!G433),0)</f>
        <v>14</v>
      </c>
      <c r="H433" s="7">
        <f>VLOOKUP($A433,GDP!$A$1:$H$2692,COLUMN(GDP!H433),0)</f>
        <v>0.26700000000000002</v>
      </c>
      <c r="I433" s="6">
        <f>VLOOKUP($A433,ENERGY!$A$1:$F$2692,COLUMN(ENERGY!E432),0)</f>
        <v>9875</v>
      </c>
      <c r="J433" s="6">
        <f>VLOOKUP($A433,ENERGY!$A$1:$F$2692,COLUMN(ENERGY!F432),0)</f>
        <v>2882</v>
      </c>
      <c r="K433" s="6">
        <f>VLOOKUP($A433,'HUMAN RESOURCES'!$A$1:$M$2692,COLUMN('HUMAN RESOURCES'!$E433),0)</f>
        <v>4.4999999999999998E-2</v>
      </c>
      <c r="L433" s="6">
        <f>VLOOKUP($A433,'HUMAN RESOURCES'!$A$1:$M$2692,COLUMN('HUMAN RESOURCES'!$F433),0)</f>
        <v>0.104</v>
      </c>
      <c r="M433" s="6">
        <f>VLOOKUP($A433,'HUMAN RESOURCES'!$A$1:$M$2692,COLUMN('HUMAN RESOURCES'!$G433),0)</f>
        <v>49</v>
      </c>
      <c r="N433" s="6">
        <f>VLOOKUP($A433,'HUMAN RESOURCES'!$A$1:$M$2692,COLUMN('HUMAN RESOURCES'!$H433),0)</f>
        <v>46</v>
      </c>
      <c r="O433" s="6">
        <f>VLOOKUP($A433,'HUMAN RESOURCES'!$A$1:$M$2692,COLUMN('HUMAN RESOURCES'!$I433),0)</f>
        <v>0.441</v>
      </c>
      <c r="P433" s="6">
        <f>VLOOKUP($A433,'HUMAN RESOURCES'!$A$1:$M$2692,COLUMN('HUMAN RESOURCES'!$J433),0)</f>
        <v>0.52700000000000002</v>
      </c>
      <c r="Q433" s="6">
        <f>VLOOKUP($A433,'HUMAN RESOURCES'!$A$1:$M$2692,COLUMN('HUMAN RESOURCES'!$K433),0)</f>
        <v>3.2000000000000001E-2</v>
      </c>
      <c r="R433" s="6">
        <f>VLOOKUP($A433,'HUMAN RESOURCES'!$A$1:$M$2692,COLUMN('HUMAN RESOURCES'!$L433),0)</f>
        <v>19319894</v>
      </c>
      <c r="S433" s="6">
        <f>VLOOKUP($A433,'HUMAN RESOURCES'!$A$1:$M$2692,COLUMN('HUMAN RESOURCES'!$F433),0)</f>
        <v>0.104</v>
      </c>
      <c r="T433" s="6">
        <f>VLOOKUP($A433,TOURISM!$A$1:$F$2692,COLUMN(TOURISM!$E433),0)</f>
        <v>65000000</v>
      </c>
      <c r="U433" s="6">
        <f>VLOOKUP($A433,TOURISM!$A$1:$F$2692,COLUMN(TOURISM!$F433),0)</f>
        <v>115000000</v>
      </c>
      <c r="V433" s="6">
        <f>VLOOKUP($A433,BUSINESS!$A$1:$J$2692,COLUMN(BUSINESS!$E433),0)</f>
        <v>0</v>
      </c>
      <c r="W433" s="6">
        <f>VLOOKUP($A433,BUSINESS!$A$1:$J$2692,COLUMN(BUSINESS!$F433),0)</f>
        <v>0</v>
      </c>
      <c r="X433" s="6">
        <f>VLOOKUP($A433,BUSINESS!$A$1:$J$2692,COLUMN(BUSINESS!$G433),0)</f>
        <v>0</v>
      </c>
      <c r="Y433" s="6">
        <f>VLOOKUP($A433,BUSINESS!$A$1:$J$2692,COLUMN(BUSINESS!$H433),0)</f>
        <v>0</v>
      </c>
      <c r="Z433" s="6">
        <f>VLOOKUP($A433,BUSINESS!$A$1:$J$2692,COLUMN(BUSINESS!$I433),0)</f>
        <v>3.0000000000000001E-3</v>
      </c>
      <c r="AA433" s="6">
        <f>VLOOKUP($A433,BUSINESS!$A$1:$J$2692,COLUMN(BUSINESS!$J433),0)</f>
        <v>1.2999999999999999E-2</v>
      </c>
      <c r="AB433" s="5"/>
      <c r="AC433" s="5"/>
      <c r="AD433" s="5"/>
      <c r="AE433" s="5"/>
    </row>
    <row r="434" spans="1:31" ht="15.75" customHeight="1" x14ac:dyDescent="0.25">
      <c r="A434" s="6">
        <v>433</v>
      </c>
      <c r="B434" s="7" t="str">
        <f>VLOOKUP($A434,GDP!$A$1:$H$2692,COLUMN(GDP!B434),0)</f>
        <v>Africa</v>
      </c>
      <c r="C434" s="8" t="str">
        <f>VLOOKUP($A434,GDP!$A$1:$H$2692,COLUMN(GDP!C434),0)</f>
        <v>Mozambique-Africa</v>
      </c>
      <c r="D434" s="9" t="str">
        <f>VLOOKUP($A434,GDP!$A$1:$H$2692,COLUMN(GDP!D434),0)</f>
        <v>2003</v>
      </c>
      <c r="E434" s="8">
        <f>VLOOKUP($A434,GDP!$A$1:$H$2692,COLUMN(GDP!E434),0)</f>
        <v>4666197195</v>
      </c>
      <c r="F434" s="7">
        <f>VLOOKUP($A434,GDP!$A$1:$H$2692,COLUMN(GDP!F434),0)</f>
        <v>6.4000000000000001E-2</v>
      </c>
      <c r="G434" s="7">
        <f>VLOOKUP($A434,GDP!$A$1:$H$2692,COLUMN(GDP!G434),0)</f>
        <v>15</v>
      </c>
      <c r="H434" s="7">
        <f>VLOOKUP($A434,GDP!$A$1:$H$2692,COLUMN(GDP!H434),0)</f>
        <v>0.247</v>
      </c>
      <c r="I434" s="6">
        <f>VLOOKUP($A434,ENERGY!$A$1:$F$2692,COLUMN(ENERGY!E433),0)</f>
        <v>9554</v>
      </c>
      <c r="J434" s="6">
        <f>VLOOKUP($A434,ENERGY!$A$1:$F$2692,COLUMN(ENERGY!F433),0)</f>
        <v>2574</v>
      </c>
      <c r="K434" s="6">
        <f>VLOOKUP($A434,'HUMAN RESOURCES'!$A$1:$M$2692,COLUMN('HUMAN RESOURCES'!$E434),0)</f>
        <v>4.4999999999999998E-2</v>
      </c>
      <c r="L434" s="6">
        <f>VLOOKUP($A434,'HUMAN RESOURCES'!$A$1:$M$2692,COLUMN('HUMAN RESOURCES'!$F434),0)</f>
        <v>9.9000000000000005E-2</v>
      </c>
      <c r="M434" s="6">
        <f>VLOOKUP($A434,'HUMAN RESOURCES'!$A$1:$M$2692,COLUMN('HUMAN RESOURCES'!$G434),0)</f>
        <v>49</v>
      </c>
      <c r="N434" s="6">
        <f>VLOOKUP($A434,'HUMAN RESOURCES'!$A$1:$M$2692,COLUMN('HUMAN RESOURCES'!$H434),0)</f>
        <v>46</v>
      </c>
      <c r="O434" s="6">
        <f>VLOOKUP($A434,'HUMAN RESOURCES'!$A$1:$M$2692,COLUMN('HUMAN RESOURCES'!$I434),0)</f>
        <v>0.44400000000000001</v>
      </c>
      <c r="P434" s="6">
        <f>VLOOKUP($A434,'HUMAN RESOURCES'!$A$1:$M$2692,COLUMN('HUMAN RESOURCES'!$J434),0)</f>
        <v>0.52500000000000002</v>
      </c>
      <c r="Q434" s="6">
        <f>VLOOKUP($A434,'HUMAN RESOURCES'!$A$1:$M$2692,COLUMN('HUMAN RESOURCES'!$K434),0)</f>
        <v>3.2000000000000001E-2</v>
      </c>
      <c r="R434" s="6">
        <f>VLOOKUP($A434,'HUMAN RESOURCES'!$A$1:$M$2692,COLUMN('HUMAN RESOURCES'!$L434),0)</f>
        <v>19873460</v>
      </c>
      <c r="S434" s="6">
        <f>VLOOKUP($A434,'HUMAN RESOURCES'!$A$1:$M$2692,COLUMN('HUMAN RESOURCES'!$F434),0)</f>
        <v>9.9000000000000005E-2</v>
      </c>
      <c r="T434" s="6">
        <f>VLOOKUP($A434,TOURISM!$A$1:$F$2692,COLUMN(TOURISM!$E434),0)</f>
        <v>106000000</v>
      </c>
      <c r="U434" s="6">
        <f>VLOOKUP($A434,TOURISM!$A$1:$F$2692,COLUMN(TOURISM!$F434),0)</f>
        <v>141000000</v>
      </c>
      <c r="V434" s="6">
        <f>VLOOKUP($A434,BUSINESS!$A$1:$J$2692,COLUMN(BUSINESS!$E434),0)</f>
        <v>0</v>
      </c>
      <c r="W434" s="6">
        <f>VLOOKUP($A434,BUSINESS!$A$1:$J$2692,COLUMN(BUSINESS!$F434),0)</f>
        <v>153</v>
      </c>
      <c r="X434" s="6">
        <f>VLOOKUP($A434,BUSINESS!$A$1:$J$2692,COLUMN(BUSINESS!$G434),0)</f>
        <v>0</v>
      </c>
      <c r="Y434" s="6">
        <f>VLOOKUP($A434,BUSINESS!$A$1:$J$2692,COLUMN(BUSINESS!$H434),0)</f>
        <v>0</v>
      </c>
      <c r="Z434" s="6">
        <f>VLOOKUP($A434,BUSINESS!$A$1:$J$2692,COLUMN(BUSINESS!$I434),0)</f>
        <v>4.0000000000000001E-3</v>
      </c>
      <c r="AA434" s="6">
        <f>VLOOKUP($A434,BUSINESS!$A$1:$J$2692,COLUMN(BUSINESS!$J434),0)</f>
        <v>2.1999999999999999E-2</v>
      </c>
      <c r="AB434" s="5"/>
      <c r="AC434" s="5"/>
      <c r="AD434" s="5"/>
      <c r="AE434" s="5"/>
    </row>
    <row r="435" spans="1:31" ht="15.75" customHeight="1" x14ac:dyDescent="0.25">
      <c r="A435" s="6">
        <v>434</v>
      </c>
      <c r="B435" s="7" t="str">
        <f>VLOOKUP($A435,GDP!$A$1:$H$2692,COLUMN(GDP!B435),0)</f>
        <v>Africa</v>
      </c>
      <c r="C435" s="8" t="str">
        <f>VLOOKUP($A435,GDP!$A$1:$H$2692,COLUMN(GDP!C435),0)</f>
        <v>Mozambique-Africa</v>
      </c>
      <c r="D435" s="9" t="str">
        <f>VLOOKUP($A435,GDP!$A$1:$H$2692,COLUMN(GDP!D435),0)</f>
        <v>2004</v>
      </c>
      <c r="E435" s="8">
        <f>VLOOKUP($A435,GDP!$A$1:$H$2692,COLUMN(GDP!E435),0)</f>
        <v>5697991241</v>
      </c>
      <c r="F435" s="7">
        <f>VLOOKUP($A435,GDP!$A$1:$H$2692,COLUMN(GDP!F435),0)</f>
        <v>5.8999999999999997E-2</v>
      </c>
      <c r="G435" s="7">
        <f>VLOOKUP($A435,GDP!$A$1:$H$2692,COLUMN(GDP!G435),0)</f>
        <v>16</v>
      </c>
      <c r="H435" s="7">
        <f>VLOOKUP($A435,GDP!$A$1:$H$2692,COLUMN(GDP!H435),0)</f>
        <v>0.221</v>
      </c>
      <c r="I435" s="6">
        <f>VLOOKUP($A435,ENERGY!$A$1:$F$2692,COLUMN(ENERGY!E434),0)</f>
        <v>9264</v>
      </c>
      <c r="J435" s="6">
        <f>VLOOKUP($A435,ENERGY!$A$1:$F$2692,COLUMN(ENERGY!F434),0)</f>
        <v>2340</v>
      </c>
      <c r="K435" s="6">
        <f>VLOOKUP($A435,'HUMAN RESOURCES'!$A$1:$M$2692,COLUMN('HUMAN RESOURCES'!$E435),0)</f>
        <v>4.3999999999999997E-2</v>
      </c>
      <c r="L435" s="6">
        <f>VLOOKUP($A435,'HUMAN RESOURCES'!$A$1:$M$2692,COLUMN('HUMAN RESOURCES'!$F435),0)</f>
        <v>9.5000000000000001E-2</v>
      </c>
      <c r="M435" s="6">
        <f>VLOOKUP($A435,'HUMAN RESOURCES'!$A$1:$M$2692,COLUMN('HUMAN RESOURCES'!$G435),0)</f>
        <v>49</v>
      </c>
      <c r="N435" s="6">
        <f>VLOOKUP($A435,'HUMAN RESOURCES'!$A$1:$M$2692,COLUMN('HUMAN RESOURCES'!$H435),0)</f>
        <v>46</v>
      </c>
      <c r="O435" s="6">
        <f>VLOOKUP($A435,'HUMAN RESOURCES'!$A$1:$M$2692,COLUMN('HUMAN RESOURCES'!$I435),0)</f>
        <v>0.44600000000000001</v>
      </c>
      <c r="P435" s="6">
        <f>VLOOKUP($A435,'HUMAN RESOURCES'!$A$1:$M$2692,COLUMN('HUMAN RESOURCES'!$J435),0)</f>
        <v>0.52200000000000002</v>
      </c>
      <c r="Q435" s="6">
        <f>VLOOKUP($A435,'HUMAN RESOURCES'!$A$1:$M$2692,COLUMN('HUMAN RESOURCES'!$K435),0)</f>
        <v>3.2000000000000001E-2</v>
      </c>
      <c r="R435" s="6">
        <f>VLOOKUP($A435,'HUMAN RESOURCES'!$A$1:$M$2692,COLUMN('HUMAN RESOURCES'!$L435),0)</f>
        <v>20438827</v>
      </c>
      <c r="S435" s="6">
        <f>VLOOKUP($A435,'HUMAN RESOURCES'!$A$1:$M$2692,COLUMN('HUMAN RESOURCES'!$F435),0)</f>
        <v>9.5000000000000001E-2</v>
      </c>
      <c r="T435" s="6">
        <f>VLOOKUP($A435,TOURISM!$A$1:$F$2692,COLUMN(TOURISM!$E435),0)</f>
        <v>96000000</v>
      </c>
      <c r="U435" s="6">
        <f>VLOOKUP($A435,TOURISM!$A$1:$F$2692,COLUMN(TOURISM!$F435),0)</f>
        <v>140000000</v>
      </c>
      <c r="V435" s="6">
        <f>VLOOKUP($A435,BUSINESS!$A$1:$J$2692,COLUMN(BUSINESS!$E435),0)</f>
        <v>0</v>
      </c>
      <c r="W435" s="6">
        <f>VLOOKUP($A435,BUSINESS!$A$1:$J$2692,COLUMN(BUSINESS!$F435),0)</f>
        <v>153</v>
      </c>
      <c r="X435" s="6">
        <f>VLOOKUP($A435,BUSINESS!$A$1:$J$2692,COLUMN(BUSINESS!$G435),0)</f>
        <v>0</v>
      </c>
      <c r="Y435" s="6">
        <f>VLOOKUP($A435,BUSINESS!$A$1:$J$2692,COLUMN(BUSINESS!$H435),0)</f>
        <v>0</v>
      </c>
      <c r="Z435" s="6">
        <f>VLOOKUP($A435,BUSINESS!$A$1:$J$2692,COLUMN(BUSINESS!$I435),0)</f>
        <v>7.0000000000000001E-3</v>
      </c>
      <c r="AA435" s="6">
        <f>VLOOKUP($A435,BUSINESS!$A$1:$J$2692,COLUMN(BUSINESS!$J435),0)</f>
        <v>3.5000000000000003E-2</v>
      </c>
      <c r="AB435" s="5"/>
      <c r="AC435" s="5"/>
      <c r="AD435" s="5"/>
      <c r="AE435" s="5"/>
    </row>
    <row r="436" spans="1:31" ht="15.75" customHeight="1" x14ac:dyDescent="0.25">
      <c r="A436" s="6">
        <v>435</v>
      </c>
      <c r="B436" s="7" t="str">
        <f>VLOOKUP($A436,GDP!$A$1:$H$2692,COLUMN(GDP!B436),0)</f>
        <v>Africa</v>
      </c>
      <c r="C436" s="8" t="str">
        <f>VLOOKUP($A436,GDP!$A$1:$H$2692,COLUMN(GDP!C436),0)</f>
        <v>Mozambique-Africa</v>
      </c>
      <c r="D436" s="9" t="str">
        <f>VLOOKUP($A436,GDP!$A$1:$H$2692,COLUMN(GDP!D436),0)</f>
        <v>2005</v>
      </c>
      <c r="E436" s="8">
        <f>VLOOKUP($A436,GDP!$A$1:$H$2692,COLUMN(GDP!E436),0)</f>
        <v>6578515331</v>
      </c>
      <c r="F436" s="7">
        <f>VLOOKUP($A436,GDP!$A$1:$H$2692,COLUMN(GDP!F436),0)</f>
        <v>6.9000000000000006E-2</v>
      </c>
      <c r="G436" s="7">
        <f>VLOOKUP($A436,GDP!$A$1:$H$2692,COLUMN(GDP!G436),0)</f>
        <v>22</v>
      </c>
      <c r="H436" s="7">
        <f>VLOOKUP($A436,GDP!$A$1:$H$2692,COLUMN(GDP!H436),0)</f>
        <v>0.19500000000000001</v>
      </c>
      <c r="I436" s="6">
        <f>VLOOKUP($A436,ENERGY!$A$1:$F$2692,COLUMN(ENERGY!E435),0)</f>
        <v>9144</v>
      </c>
      <c r="J436" s="6">
        <f>VLOOKUP($A436,ENERGY!$A$1:$F$2692,COLUMN(ENERGY!F435),0)</f>
        <v>2391</v>
      </c>
      <c r="K436" s="6">
        <f>VLOOKUP($A436,'HUMAN RESOURCES'!$A$1:$M$2692,COLUMN('HUMAN RESOURCES'!$E436),0)</f>
        <v>4.3999999999999997E-2</v>
      </c>
      <c r="L436" s="6">
        <f>VLOOKUP($A436,'HUMAN RESOURCES'!$A$1:$M$2692,COLUMN('HUMAN RESOURCES'!$F436),0)</f>
        <v>9.0999999999999998E-2</v>
      </c>
      <c r="M436" s="6">
        <f>VLOOKUP($A436,'HUMAN RESOURCES'!$A$1:$M$2692,COLUMN('HUMAN RESOURCES'!$G436),0)</f>
        <v>49</v>
      </c>
      <c r="N436" s="6">
        <f>VLOOKUP($A436,'HUMAN RESOURCES'!$A$1:$M$2692,COLUMN('HUMAN RESOURCES'!$H436),0)</f>
        <v>47</v>
      </c>
      <c r="O436" s="6">
        <f>VLOOKUP($A436,'HUMAN RESOURCES'!$A$1:$M$2692,COLUMN('HUMAN RESOURCES'!$I436),0)</f>
        <v>0.44800000000000001</v>
      </c>
      <c r="P436" s="6">
        <f>VLOOKUP($A436,'HUMAN RESOURCES'!$A$1:$M$2692,COLUMN('HUMAN RESOURCES'!$J436),0)</f>
        <v>0.52</v>
      </c>
      <c r="Q436" s="6">
        <f>VLOOKUP($A436,'HUMAN RESOURCES'!$A$1:$M$2692,COLUMN('HUMAN RESOURCES'!$K436),0)</f>
        <v>3.2000000000000001E-2</v>
      </c>
      <c r="R436" s="6">
        <f>VLOOKUP($A436,'HUMAN RESOURCES'!$A$1:$M$2692,COLUMN('HUMAN RESOURCES'!$L436),0)</f>
        <v>21010376</v>
      </c>
      <c r="S436" s="6">
        <f>VLOOKUP($A436,'HUMAN RESOURCES'!$A$1:$M$2692,COLUMN('HUMAN RESOURCES'!$F436),0)</f>
        <v>9.0999999999999998E-2</v>
      </c>
      <c r="T436" s="6">
        <f>VLOOKUP($A436,TOURISM!$A$1:$F$2692,COLUMN(TOURISM!$E436),0)</f>
        <v>138000000</v>
      </c>
      <c r="U436" s="6">
        <f>VLOOKUP($A436,TOURISM!$A$1:$F$2692,COLUMN(TOURISM!$F436),0)</f>
        <v>187000000</v>
      </c>
      <c r="V436" s="6">
        <f>VLOOKUP($A436,BUSINESS!$A$1:$J$2692,COLUMN(BUSINESS!$E436),0)</f>
        <v>0.375</v>
      </c>
      <c r="W436" s="6">
        <f>VLOOKUP($A436,BUSINESS!$A$1:$J$2692,COLUMN(BUSINESS!$F436),0)</f>
        <v>153</v>
      </c>
      <c r="X436" s="6">
        <f>VLOOKUP($A436,BUSINESS!$A$1:$J$2692,COLUMN(BUSINESS!$G436),0)</f>
        <v>0</v>
      </c>
      <c r="Y436" s="6">
        <f>VLOOKUP($A436,BUSINESS!$A$1:$J$2692,COLUMN(BUSINESS!$H436),0)</f>
        <v>230</v>
      </c>
      <c r="Z436" s="6">
        <f>VLOOKUP($A436,BUSINESS!$A$1:$J$2692,COLUMN(BUSINESS!$I436),0)</f>
        <v>8.9999999999999993E-3</v>
      </c>
      <c r="AA436" s="6">
        <f>VLOOKUP($A436,BUSINESS!$A$1:$J$2692,COLUMN(BUSINESS!$J436),0)</f>
        <v>7.1999999999999995E-2</v>
      </c>
      <c r="AB436" s="5"/>
      <c r="AC436" s="5"/>
      <c r="AD436" s="5"/>
      <c r="AE436" s="5"/>
    </row>
    <row r="437" spans="1:31" ht="15.75" customHeight="1" x14ac:dyDescent="0.25">
      <c r="A437" s="6">
        <v>436</v>
      </c>
      <c r="B437" s="7" t="str">
        <f>VLOOKUP($A437,GDP!$A$1:$H$2692,COLUMN(GDP!B437),0)</f>
        <v>Africa</v>
      </c>
      <c r="C437" s="8" t="str">
        <f>VLOOKUP($A437,GDP!$A$1:$H$2692,COLUMN(GDP!C437),0)</f>
        <v>Mozambique-Africa</v>
      </c>
      <c r="D437" s="9" t="str">
        <f>VLOOKUP($A437,GDP!$A$1:$H$2692,COLUMN(GDP!D437),0)</f>
        <v>2006</v>
      </c>
      <c r="E437" s="8">
        <f>VLOOKUP($A437,GDP!$A$1:$H$2692,COLUMN(GDP!E437),0)</f>
        <v>7095910828</v>
      </c>
      <c r="F437" s="7">
        <f>VLOOKUP($A437,GDP!$A$1:$H$2692,COLUMN(GDP!F437),0)</f>
        <v>6.5000000000000002E-2</v>
      </c>
      <c r="G437" s="7">
        <f>VLOOKUP($A437,GDP!$A$1:$H$2692,COLUMN(GDP!G437),0)</f>
        <v>21</v>
      </c>
      <c r="H437" s="7">
        <f>VLOOKUP($A437,GDP!$A$1:$H$2692,COLUMN(GDP!H437),0)</f>
        <v>0.186</v>
      </c>
      <c r="I437" s="6">
        <f>VLOOKUP($A437,ENERGY!$A$1:$F$2692,COLUMN(ENERGY!E436),0)</f>
        <v>8742</v>
      </c>
      <c r="J437" s="6">
        <f>VLOOKUP($A437,ENERGY!$A$1:$F$2692,COLUMN(ENERGY!F436),0)</f>
        <v>1980</v>
      </c>
      <c r="K437" s="6">
        <f>VLOOKUP($A437,'HUMAN RESOURCES'!$A$1:$M$2692,COLUMN('HUMAN RESOURCES'!$E437),0)</f>
        <v>4.2999999999999997E-2</v>
      </c>
      <c r="L437" s="6">
        <f>VLOOKUP($A437,'HUMAN RESOURCES'!$A$1:$M$2692,COLUMN('HUMAN RESOURCES'!$F437),0)</f>
        <v>8.6999999999999994E-2</v>
      </c>
      <c r="M437" s="6">
        <f>VLOOKUP($A437,'HUMAN RESOURCES'!$A$1:$M$2692,COLUMN('HUMAN RESOURCES'!$G437),0)</f>
        <v>49</v>
      </c>
      <c r="N437" s="6">
        <f>VLOOKUP($A437,'HUMAN RESOURCES'!$A$1:$M$2692,COLUMN('HUMAN RESOURCES'!$H437),0)</f>
        <v>47</v>
      </c>
      <c r="O437" s="6">
        <f>VLOOKUP($A437,'HUMAN RESOURCES'!$A$1:$M$2692,COLUMN('HUMAN RESOURCES'!$I437),0)</f>
        <v>0.45</v>
      </c>
      <c r="P437" s="6">
        <f>VLOOKUP($A437,'HUMAN RESOURCES'!$A$1:$M$2692,COLUMN('HUMAN RESOURCES'!$J437),0)</f>
        <v>0.51900000000000002</v>
      </c>
      <c r="Q437" s="6">
        <f>VLOOKUP($A437,'HUMAN RESOURCES'!$A$1:$M$2692,COLUMN('HUMAN RESOURCES'!$K437),0)</f>
        <v>3.2000000000000001E-2</v>
      </c>
      <c r="R437" s="6">
        <f>VLOOKUP($A437,'HUMAN RESOURCES'!$A$1:$M$2692,COLUMN('HUMAN RESOURCES'!$L437),0)</f>
        <v>21587317</v>
      </c>
      <c r="S437" s="6">
        <f>VLOOKUP($A437,'HUMAN RESOURCES'!$A$1:$M$2692,COLUMN('HUMAN RESOURCES'!$F437),0)</f>
        <v>8.6999999999999994E-2</v>
      </c>
      <c r="T437" s="6">
        <f>VLOOKUP($A437,TOURISM!$A$1:$F$2692,COLUMN(TOURISM!$E437),0)</f>
        <v>145000000</v>
      </c>
      <c r="U437" s="6">
        <f>VLOOKUP($A437,TOURISM!$A$1:$F$2692,COLUMN(TOURISM!$F437),0)</f>
        <v>196000000</v>
      </c>
      <c r="V437" s="6">
        <f>VLOOKUP($A437,BUSINESS!$A$1:$J$2692,COLUMN(BUSINESS!$E437),0)</f>
        <v>0.375</v>
      </c>
      <c r="W437" s="6">
        <f>VLOOKUP($A437,BUSINESS!$A$1:$J$2692,COLUMN(BUSINESS!$F437),0)</f>
        <v>113</v>
      </c>
      <c r="X437" s="6">
        <f>VLOOKUP($A437,BUSINESS!$A$1:$J$2692,COLUMN(BUSINESS!$G437),0)</f>
        <v>0</v>
      </c>
      <c r="Y437" s="6">
        <f>VLOOKUP($A437,BUSINESS!$A$1:$J$2692,COLUMN(BUSINESS!$H437),0)</f>
        <v>230</v>
      </c>
      <c r="Z437" s="6">
        <f>VLOOKUP($A437,BUSINESS!$A$1:$J$2692,COLUMN(BUSINESS!$I437),0)</f>
        <v>8.0000000000000002E-3</v>
      </c>
      <c r="AA437" s="6">
        <f>VLOOKUP($A437,BUSINESS!$A$1:$J$2692,COLUMN(BUSINESS!$J437),0)</f>
        <v>0.108</v>
      </c>
      <c r="AB437" s="5"/>
      <c r="AC437" s="5"/>
      <c r="AD437" s="5"/>
      <c r="AE437" s="5"/>
    </row>
    <row r="438" spans="1:31" ht="15.75" customHeight="1" x14ac:dyDescent="0.25">
      <c r="A438" s="6">
        <v>437</v>
      </c>
      <c r="B438" s="7" t="str">
        <f>VLOOKUP($A438,GDP!$A$1:$H$2692,COLUMN(GDP!B438),0)</f>
        <v>Africa</v>
      </c>
      <c r="C438" s="8" t="str">
        <f>VLOOKUP($A438,GDP!$A$1:$H$2692,COLUMN(GDP!C438),0)</f>
        <v>Mozambique-Africa</v>
      </c>
      <c r="D438" s="9" t="str">
        <f>VLOOKUP($A438,GDP!$A$1:$H$2692,COLUMN(GDP!D438),0)</f>
        <v>2007</v>
      </c>
      <c r="E438" s="8">
        <f>VLOOKUP($A438,GDP!$A$1:$H$2692,COLUMN(GDP!E438),0)</f>
        <v>8035635713</v>
      </c>
      <c r="F438" s="7">
        <f>VLOOKUP($A438,GDP!$A$1:$H$2692,COLUMN(GDP!F438),0)</f>
        <v>0.06</v>
      </c>
      <c r="G438" s="7">
        <f>VLOOKUP($A438,GDP!$A$1:$H$2692,COLUMN(GDP!G438),0)</f>
        <v>22</v>
      </c>
      <c r="H438" s="7">
        <f>VLOOKUP($A438,GDP!$A$1:$H$2692,COLUMN(GDP!H438),0)</f>
        <v>0.19500000000000001</v>
      </c>
      <c r="I438" s="6">
        <f>VLOOKUP($A438,ENERGY!$A$1:$F$2692,COLUMN(ENERGY!E437),0)</f>
        <v>8489</v>
      </c>
      <c r="J438" s="6">
        <f>VLOOKUP($A438,ENERGY!$A$1:$F$2692,COLUMN(ENERGY!F437),0)</f>
        <v>1822</v>
      </c>
      <c r="K438" s="6">
        <f>VLOOKUP($A438,'HUMAN RESOURCES'!$A$1:$M$2692,COLUMN('HUMAN RESOURCES'!$E438),0)</f>
        <v>4.2999999999999997E-2</v>
      </c>
      <c r="L438" s="6">
        <f>VLOOKUP($A438,'HUMAN RESOURCES'!$A$1:$M$2692,COLUMN('HUMAN RESOURCES'!$F438),0)</f>
        <v>8.2000000000000003E-2</v>
      </c>
      <c r="M438" s="6">
        <f>VLOOKUP($A438,'HUMAN RESOURCES'!$A$1:$M$2692,COLUMN('HUMAN RESOURCES'!$G438),0)</f>
        <v>49</v>
      </c>
      <c r="N438" s="6">
        <f>VLOOKUP($A438,'HUMAN RESOURCES'!$A$1:$M$2692,COLUMN('HUMAN RESOURCES'!$H438),0)</f>
        <v>47</v>
      </c>
      <c r="O438" s="6">
        <f>VLOOKUP($A438,'HUMAN RESOURCES'!$A$1:$M$2692,COLUMN('HUMAN RESOURCES'!$I438),0)</f>
        <v>0.45100000000000001</v>
      </c>
      <c r="P438" s="6">
        <f>VLOOKUP($A438,'HUMAN RESOURCES'!$A$1:$M$2692,COLUMN('HUMAN RESOURCES'!$J438),0)</f>
        <v>0.51700000000000002</v>
      </c>
      <c r="Q438" s="6">
        <f>VLOOKUP($A438,'HUMAN RESOURCES'!$A$1:$M$2692,COLUMN('HUMAN RESOURCES'!$K438),0)</f>
        <v>3.2000000000000001E-2</v>
      </c>
      <c r="R438" s="6">
        <f>VLOOKUP($A438,'HUMAN RESOURCES'!$A$1:$M$2692,COLUMN('HUMAN RESOURCES'!$L438),0)</f>
        <v>22171404</v>
      </c>
      <c r="S438" s="6">
        <f>VLOOKUP($A438,'HUMAN RESOURCES'!$A$1:$M$2692,COLUMN('HUMAN RESOURCES'!$F438),0)</f>
        <v>8.2000000000000003E-2</v>
      </c>
      <c r="T438" s="6">
        <f>VLOOKUP($A438,TOURISM!$A$1:$F$2692,COLUMN(TOURISM!$E438),0)</f>
        <v>182000000</v>
      </c>
      <c r="U438" s="6">
        <f>VLOOKUP($A438,TOURISM!$A$1:$F$2692,COLUMN(TOURISM!$F438),0)</f>
        <v>209000000</v>
      </c>
      <c r="V438" s="6">
        <f>VLOOKUP($A438,BUSINESS!$A$1:$J$2692,COLUMN(BUSINESS!$E438),0)</f>
        <v>0.375</v>
      </c>
      <c r="W438" s="6">
        <f>VLOOKUP($A438,BUSINESS!$A$1:$J$2692,COLUMN(BUSINESS!$F438),0)</f>
        <v>29</v>
      </c>
      <c r="X438" s="6">
        <f>VLOOKUP($A438,BUSINESS!$A$1:$J$2692,COLUMN(BUSINESS!$G438),0)</f>
        <v>0</v>
      </c>
      <c r="Y438" s="6">
        <f>VLOOKUP($A438,BUSINESS!$A$1:$J$2692,COLUMN(BUSINESS!$H438),0)</f>
        <v>230</v>
      </c>
      <c r="Z438" s="6">
        <f>VLOOKUP($A438,BUSINESS!$A$1:$J$2692,COLUMN(BUSINESS!$I438),0)</f>
        <v>8.9999999999999993E-3</v>
      </c>
      <c r="AA438" s="6">
        <f>VLOOKUP($A438,BUSINESS!$A$1:$J$2692,COLUMN(BUSINESS!$J438),0)</f>
        <v>0.13900000000000001</v>
      </c>
      <c r="AB438" s="5"/>
      <c r="AC438" s="5"/>
      <c r="AD438" s="5"/>
      <c r="AE438" s="5"/>
    </row>
    <row r="439" spans="1:31" ht="15.75" customHeight="1" x14ac:dyDescent="0.25">
      <c r="A439" s="6">
        <v>438</v>
      </c>
      <c r="B439" s="7" t="str">
        <f>VLOOKUP($A439,GDP!$A$1:$H$2692,COLUMN(GDP!B439),0)</f>
        <v>Africa</v>
      </c>
      <c r="C439" s="8" t="str">
        <f>VLOOKUP($A439,GDP!$A$1:$H$2692,COLUMN(GDP!C439),0)</f>
        <v>Mozambique-Africa</v>
      </c>
      <c r="D439" s="9" t="str">
        <f>VLOOKUP($A439,GDP!$A$1:$H$2692,COLUMN(GDP!D439),0)</f>
        <v>2008</v>
      </c>
      <c r="E439" s="8">
        <f>VLOOKUP($A439,GDP!$A$1:$H$2692,COLUMN(GDP!E439),0)</f>
        <v>9891003405</v>
      </c>
      <c r="F439" s="7">
        <f>VLOOKUP($A439,GDP!$A$1:$H$2692,COLUMN(GDP!F439),0)</f>
        <v>5.5E-2</v>
      </c>
      <c r="G439" s="7">
        <f>VLOOKUP($A439,GDP!$A$1:$H$2692,COLUMN(GDP!G439),0)</f>
        <v>24</v>
      </c>
      <c r="H439" s="7">
        <f>VLOOKUP($A439,GDP!$A$1:$H$2692,COLUMN(GDP!H439),0)</f>
        <v>0.183</v>
      </c>
      <c r="I439" s="6">
        <f>VLOOKUP($A439,ENERGY!$A$1:$F$2692,COLUMN(ENERGY!E438),0)</f>
        <v>8375</v>
      </c>
      <c r="J439" s="6">
        <f>VLOOKUP($A439,ENERGY!$A$1:$F$2692,COLUMN(ENERGY!F438),0)</f>
        <v>1922</v>
      </c>
      <c r="K439" s="6">
        <f>VLOOKUP($A439,'HUMAN RESOURCES'!$A$1:$M$2692,COLUMN('HUMAN RESOURCES'!$E439),0)</f>
        <v>4.2000000000000003E-2</v>
      </c>
      <c r="L439" s="6">
        <f>VLOOKUP($A439,'HUMAN RESOURCES'!$A$1:$M$2692,COLUMN('HUMAN RESOURCES'!$F439),0)</f>
        <v>7.8E-2</v>
      </c>
      <c r="M439" s="6">
        <f>VLOOKUP($A439,'HUMAN RESOURCES'!$A$1:$M$2692,COLUMN('HUMAN RESOURCES'!$G439),0)</f>
        <v>50</v>
      </c>
      <c r="N439" s="6">
        <f>VLOOKUP($A439,'HUMAN RESOURCES'!$A$1:$M$2692,COLUMN('HUMAN RESOURCES'!$H439),0)</f>
        <v>47</v>
      </c>
      <c r="O439" s="6">
        <f>VLOOKUP($A439,'HUMAN RESOURCES'!$A$1:$M$2692,COLUMN('HUMAN RESOURCES'!$I439),0)</f>
        <v>0.45200000000000001</v>
      </c>
      <c r="P439" s="6">
        <f>VLOOKUP($A439,'HUMAN RESOURCES'!$A$1:$M$2692,COLUMN('HUMAN RESOURCES'!$J439),0)</f>
        <v>0.51600000000000001</v>
      </c>
      <c r="Q439" s="6">
        <f>VLOOKUP($A439,'HUMAN RESOURCES'!$A$1:$M$2692,COLUMN('HUMAN RESOURCES'!$K439),0)</f>
        <v>3.2000000000000001E-2</v>
      </c>
      <c r="R439" s="6">
        <f>VLOOKUP($A439,'HUMAN RESOURCES'!$A$1:$M$2692,COLUMN('HUMAN RESOURCES'!$L439),0)</f>
        <v>22762525</v>
      </c>
      <c r="S439" s="6">
        <f>VLOOKUP($A439,'HUMAN RESOURCES'!$A$1:$M$2692,COLUMN('HUMAN RESOURCES'!$F439),0)</f>
        <v>7.8E-2</v>
      </c>
      <c r="T439" s="6">
        <f>VLOOKUP($A439,TOURISM!$A$1:$F$2692,COLUMN(TOURISM!$E439),0)</f>
        <v>213000000</v>
      </c>
      <c r="U439" s="6">
        <f>VLOOKUP($A439,TOURISM!$A$1:$F$2692,COLUMN(TOURISM!$F439),0)</f>
        <v>235000000</v>
      </c>
      <c r="V439" s="6">
        <f>VLOOKUP($A439,BUSINESS!$A$1:$J$2692,COLUMN(BUSINESS!$E439),0)</f>
        <v>0.375</v>
      </c>
      <c r="W439" s="6">
        <f>VLOOKUP($A439,BUSINESS!$A$1:$J$2692,COLUMN(BUSINESS!$F439),0)</f>
        <v>26</v>
      </c>
      <c r="X439" s="6">
        <f>VLOOKUP($A439,BUSINESS!$A$1:$J$2692,COLUMN(BUSINESS!$G439),0)</f>
        <v>0</v>
      </c>
      <c r="Y439" s="6">
        <f>VLOOKUP($A439,BUSINESS!$A$1:$J$2692,COLUMN(BUSINESS!$H439),0)</f>
        <v>230</v>
      </c>
      <c r="Z439" s="6">
        <f>VLOOKUP($A439,BUSINESS!$A$1:$J$2692,COLUMN(BUSINESS!$I439),0)</f>
        <v>1.6E-2</v>
      </c>
      <c r="AA439" s="6">
        <f>VLOOKUP($A439,BUSINESS!$A$1:$J$2692,COLUMN(BUSINESS!$J439),0)</f>
        <v>0.19400000000000001</v>
      </c>
      <c r="AB439" s="5"/>
      <c r="AC439" s="5"/>
      <c r="AD439" s="5"/>
      <c r="AE439" s="5"/>
    </row>
    <row r="440" spans="1:31" ht="15.75" customHeight="1" x14ac:dyDescent="0.25">
      <c r="A440" s="6">
        <v>439</v>
      </c>
      <c r="B440" s="7" t="str">
        <f>VLOOKUP($A440,GDP!$A$1:$H$2692,COLUMN(GDP!B440),0)</f>
        <v>Africa</v>
      </c>
      <c r="C440" s="8" t="str">
        <f>VLOOKUP($A440,GDP!$A$1:$H$2692,COLUMN(GDP!C440),0)</f>
        <v>Mozambique-Africa</v>
      </c>
      <c r="D440" s="9" t="str">
        <f>VLOOKUP($A440,GDP!$A$1:$H$2692,COLUMN(GDP!D440),0)</f>
        <v>2009</v>
      </c>
      <c r="E440" s="8">
        <f>VLOOKUP($A440,GDP!$A$1:$H$2692,COLUMN(GDP!E440),0)</f>
        <v>9674037707</v>
      </c>
      <c r="F440" s="7">
        <f>VLOOKUP($A440,GDP!$A$1:$H$2692,COLUMN(GDP!F440),0)</f>
        <v>0.06</v>
      </c>
      <c r="G440" s="7">
        <f>VLOOKUP($A440,GDP!$A$1:$H$2692,COLUMN(GDP!G440),0)</f>
        <v>25</v>
      </c>
      <c r="H440" s="7">
        <f>VLOOKUP($A440,GDP!$A$1:$H$2692,COLUMN(GDP!H440),0)</f>
        <v>0.157</v>
      </c>
      <c r="I440" s="6">
        <f>VLOOKUP($A440,ENERGY!$A$1:$F$2692,COLUMN(ENERGY!E439),0)</f>
        <v>8063</v>
      </c>
      <c r="J440" s="6">
        <f>VLOOKUP($A440,ENERGY!$A$1:$F$2692,COLUMN(ENERGY!F439),0)</f>
        <v>1918</v>
      </c>
      <c r="K440" s="6">
        <f>VLOOKUP($A440,'HUMAN RESOURCES'!$A$1:$M$2692,COLUMN('HUMAN RESOURCES'!$E440),0)</f>
        <v>4.1000000000000002E-2</v>
      </c>
      <c r="L440" s="6">
        <f>VLOOKUP($A440,'HUMAN RESOURCES'!$A$1:$M$2692,COLUMN('HUMAN RESOURCES'!$F440),0)</f>
        <v>7.3999999999999996E-2</v>
      </c>
      <c r="M440" s="6">
        <f>VLOOKUP($A440,'HUMAN RESOURCES'!$A$1:$M$2692,COLUMN('HUMAN RESOURCES'!$G440),0)</f>
        <v>50</v>
      </c>
      <c r="N440" s="6">
        <f>VLOOKUP($A440,'HUMAN RESOURCES'!$A$1:$M$2692,COLUMN('HUMAN RESOURCES'!$H440),0)</f>
        <v>48</v>
      </c>
      <c r="O440" s="6">
        <f>VLOOKUP($A440,'HUMAN RESOURCES'!$A$1:$M$2692,COLUMN('HUMAN RESOURCES'!$I440),0)</f>
        <v>0.45300000000000001</v>
      </c>
      <c r="P440" s="6">
        <f>VLOOKUP($A440,'HUMAN RESOURCES'!$A$1:$M$2692,COLUMN('HUMAN RESOURCES'!$J440),0)</f>
        <v>0.51500000000000001</v>
      </c>
      <c r="Q440" s="6">
        <f>VLOOKUP($A440,'HUMAN RESOURCES'!$A$1:$M$2692,COLUMN('HUMAN RESOURCES'!$K440),0)</f>
        <v>3.2000000000000001E-2</v>
      </c>
      <c r="R440" s="6">
        <f>VLOOKUP($A440,'HUMAN RESOURCES'!$A$1:$M$2692,COLUMN('HUMAN RESOURCES'!$L440),0)</f>
        <v>23361025</v>
      </c>
      <c r="S440" s="6">
        <f>VLOOKUP($A440,'HUMAN RESOURCES'!$A$1:$M$2692,COLUMN('HUMAN RESOURCES'!$F440),0)</f>
        <v>7.3999999999999996E-2</v>
      </c>
      <c r="T440" s="6">
        <f>VLOOKUP($A440,TOURISM!$A$1:$F$2692,COLUMN(TOURISM!$E440),0)</f>
        <v>217000000</v>
      </c>
      <c r="U440" s="6">
        <f>VLOOKUP($A440,TOURISM!$A$1:$F$2692,COLUMN(TOURISM!$F440),0)</f>
        <v>247000000</v>
      </c>
      <c r="V440" s="6">
        <f>VLOOKUP($A440,BUSINESS!$A$1:$J$2692,COLUMN(BUSINESS!$E440),0)</f>
        <v>0.375</v>
      </c>
      <c r="W440" s="6">
        <f>VLOOKUP($A440,BUSINESS!$A$1:$J$2692,COLUMN(BUSINESS!$F440),0)</f>
        <v>26</v>
      </c>
      <c r="X440" s="6">
        <f>VLOOKUP($A440,BUSINESS!$A$1:$J$2692,COLUMN(BUSINESS!$G440),0)</f>
        <v>0</v>
      </c>
      <c r="Y440" s="6">
        <f>VLOOKUP($A440,BUSINESS!$A$1:$J$2692,COLUMN(BUSINESS!$H440),0)</f>
        <v>230</v>
      </c>
      <c r="Z440" s="6">
        <f>VLOOKUP($A440,BUSINESS!$A$1:$J$2692,COLUMN(BUSINESS!$I440),0)</f>
        <v>2.7E-2</v>
      </c>
      <c r="AA440" s="6">
        <f>VLOOKUP($A440,BUSINESS!$A$1:$J$2692,COLUMN(BUSINESS!$J440),0)</f>
        <v>0.25600000000000001</v>
      </c>
      <c r="AB440" s="5"/>
      <c r="AC440" s="5"/>
      <c r="AD440" s="5"/>
      <c r="AE440" s="5"/>
    </row>
    <row r="441" spans="1:31" ht="15.75" customHeight="1" x14ac:dyDescent="0.25">
      <c r="A441" s="6">
        <v>440</v>
      </c>
      <c r="B441" s="7" t="str">
        <f>VLOOKUP($A441,GDP!$A$1:$H$2692,COLUMN(GDP!B441),0)</f>
        <v>Africa</v>
      </c>
      <c r="C441" s="8" t="str">
        <f>VLOOKUP($A441,GDP!$A$1:$H$2692,COLUMN(GDP!C441),0)</f>
        <v>Mozambique-Africa</v>
      </c>
      <c r="D441" s="9" t="str">
        <f>VLOOKUP($A441,GDP!$A$1:$H$2692,COLUMN(GDP!D441),0)</f>
        <v>2010</v>
      </c>
      <c r="E441" s="8">
        <f>VLOOKUP($A441,GDP!$A$1:$H$2692,COLUMN(GDP!E441),0)</f>
        <v>9274448732</v>
      </c>
      <c r="F441" s="7">
        <f>VLOOKUP($A441,GDP!$A$1:$H$2692,COLUMN(GDP!F441),0)</f>
        <v>5.7000000000000002E-2</v>
      </c>
      <c r="G441" s="7">
        <f>VLOOKUP($A441,GDP!$A$1:$H$2692,COLUMN(GDP!G441),0)</f>
        <v>22</v>
      </c>
      <c r="H441" s="7">
        <f>VLOOKUP($A441,GDP!$A$1:$H$2692,COLUMN(GDP!H441),0)</f>
        <v>0.16300000000000001</v>
      </c>
      <c r="I441" s="6">
        <f>VLOOKUP($A441,ENERGY!$A$1:$F$2692,COLUMN(ENERGY!E440),0)</f>
        <v>7645</v>
      </c>
      <c r="J441" s="6">
        <f>VLOOKUP($A441,ENERGY!$A$1:$F$2692,COLUMN(ENERGY!F440),0)</f>
        <v>1588</v>
      </c>
      <c r="K441" s="6">
        <f>VLOOKUP($A441,'HUMAN RESOURCES'!$A$1:$M$2692,COLUMN('HUMAN RESOURCES'!$E441),0)</f>
        <v>4.1000000000000002E-2</v>
      </c>
      <c r="L441" s="6">
        <f>VLOOKUP($A441,'HUMAN RESOURCES'!$A$1:$M$2692,COLUMN('HUMAN RESOURCES'!$F441),0)</f>
        <v>7.1999999999999995E-2</v>
      </c>
      <c r="M441" s="6">
        <f>VLOOKUP($A441,'HUMAN RESOURCES'!$A$1:$M$2692,COLUMN('HUMAN RESOURCES'!$G441),0)</f>
        <v>50</v>
      </c>
      <c r="N441" s="6">
        <f>VLOOKUP($A441,'HUMAN RESOURCES'!$A$1:$M$2692,COLUMN('HUMAN RESOURCES'!$H441),0)</f>
        <v>48</v>
      </c>
      <c r="O441" s="6">
        <f>VLOOKUP($A441,'HUMAN RESOURCES'!$A$1:$M$2692,COLUMN('HUMAN RESOURCES'!$I441),0)</f>
        <v>0.45300000000000001</v>
      </c>
      <c r="P441" s="6">
        <f>VLOOKUP($A441,'HUMAN RESOURCES'!$A$1:$M$2692,COLUMN('HUMAN RESOURCES'!$J441),0)</f>
        <v>0.51400000000000001</v>
      </c>
      <c r="Q441" s="6">
        <f>VLOOKUP($A441,'HUMAN RESOURCES'!$A$1:$M$2692,COLUMN('HUMAN RESOURCES'!$K441),0)</f>
        <v>3.2000000000000001E-2</v>
      </c>
      <c r="R441" s="6">
        <f>VLOOKUP($A441,'HUMAN RESOURCES'!$A$1:$M$2692,COLUMN('HUMAN RESOURCES'!$L441),0)</f>
        <v>23967265</v>
      </c>
      <c r="S441" s="6">
        <f>VLOOKUP($A441,'HUMAN RESOURCES'!$A$1:$M$2692,COLUMN('HUMAN RESOURCES'!$F441),0)</f>
        <v>7.1999999999999995E-2</v>
      </c>
      <c r="T441" s="6">
        <f>VLOOKUP($A441,TOURISM!$A$1:$F$2692,COLUMN(TOURISM!$E441),0)</f>
        <v>224000000</v>
      </c>
      <c r="U441" s="6">
        <f>VLOOKUP($A441,TOURISM!$A$1:$F$2692,COLUMN(TOURISM!$F441),0)</f>
        <v>260000000</v>
      </c>
      <c r="V441" s="6">
        <f>VLOOKUP($A441,BUSINESS!$A$1:$J$2692,COLUMN(BUSINESS!$E441),0)</f>
        <v>0.375</v>
      </c>
      <c r="W441" s="6">
        <f>VLOOKUP($A441,BUSINESS!$A$1:$J$2692,COLUMN(BUSINESS!$F441),0)</f>
        <v>13</v>
      </c>
      <c r="X441" s="6">
        <f>VLOOKUP($A441,BUSINESS!$A$1:$J$2692,COLUMN(BUSINESS!$G441),0)</f>
        <v>0</v>
      </c>
      <c r="Y441" s="6">
        <f>VLOOKUP($A441,BUSINESS!$A$1:$J$2692,COLUMN(BUSINESS!$H441),0)</f>
        <v>230</v>
      </c>
      <c r="Z441" s="6">
        <f>VLOOKUP($A441,BUSINESS!$A$1:$J$2692,COLUMN(BUSINESS!$I441),0)</f>
        <v>4.2000000000000003E-2</v>
      </c>
      <c r="AA441" s="6">
        <f>VLOOKUP($A441,BUSINESS!$A$1:$J$2692,COLUMN(BUSINESS!$J441),0)</f>
        <v>0.30099999999999999</v>
      </c>
      <c r="AB441" s="5"/>
      <c r="AC441" s="5"/>
      <c r="AD441" s="5"/>
      <c r="AE441" s="5"/>
    </row>
    <row r="442" spans="1:31" ht="15.75" customHeight="1" x14ac:dyDescent="0.25">
      <c r="A442" s="6">
        <v>441</v>
      </c>
      <c r="B442" s="7" t="str">
        <f>VLOOKUP($A442,GDP!$A$1:$H$2692,COLUMN(GDP!B442),0)</f>
        <v>Africa</v>
      </c>
      <c r="C442" s="8" t="str">
        <f>VLOOKUP($A442,GDP!$A$1:$H$2692,COLUMN(GDP!C442),0)</f>
        <v>Mozambique-Africa</v>
      </c>
      <c r="D442" s="9" t="str">
        <f>VLOOKUP($A442,GDP!$A$1:$H$2692,COLUMN(GDP!D442),0)</f>
        <v>2011</v>
      </c>
      <c r="E442" s="8">
        <f>VLOOKUP($A442,GDP!$A$1:$H$2692,COLUMN(GDP!E442),0)</f>
        <v>12547888400</v>
      </c>
      <c r="F442" s="7">
        <f>VLOOKUP($A442,GDP!$A$1:$H$2692,COLUMN(GDP!F442),0)</f>
        <v>6.4000000000000001E-2</v>
      </c>
      <c r="G442" s="7">
        <f>VLOOKUP($A442,GDP!$A$1:$H$2692,COLUMN(GDP!G442),0)</f>
        <v>33</v>
      </c>
      <c r="H442" s="7">
        <f>VLOOKUP($A442,GDP!$A$1:$H$2692,COLUMN(GDP!H442),0)</f>
        <v>0.191</v>
      </c>
      <c r="I442" s="6">
        <f>VLOOKUP($A442,ENERGY!$A$1:$F$2692,COLUMN(ENERGY!E441),0)</f>
        <v>7547</v>
      </c>
      <c r="J442" s="6">
        <f>VLOOKUP($A442,ENERGY!$A$1:$F$2692,COLUMN(ENERGY!F441),0)</f>
        <v>1580</v>
      </c>
      <c r="K442" s="6">
        <f>VLOOKUP($A442,'HUMAN RESOURCES'!$A$1:$M$2692,COLUMN('HUMAN RESOURCES'!$E442),0)</f>
        <v>0.04</v>
      </c>
      <c r="L442" s="6">
        <f>VLOOKUP($A442,'HUMAN RESOURCES'!$A$1:$M$2692,COLUMN('HUMAN RESOURCES'!$F442),0)</f>
        <v>6.8000000000000005E-2</v>
      </c>
      <c r="M442" s="6">
        <f>VLOOKUP($A442,'HUMAN RESOURCES'!$A$1:$M$2692,COLUMN('HUMAN RESOURCES'!$G442),0)</f>
        <v>50</v>
      </c>
      <c r="N442" s="6">
        <f>VLOOKUP($A442,'HUMAN RESOURCES'!$A$1:$M$2692,COLUMN('HUMAN RESOURCES'!$H442),0)</f>
        <v>49</v>
      </c>
      <c r="O442" s="6">
        <f>VLOOKUP($A442,'HUMAN RESOURCES'!$A$1:$M$2692,COLUMN('HUMAN RESOURCES'!$I442),0)</f>
        <v>0.45400000000000001</v>
      </c>
      <c r="P442" s="6">
        <f>VLOOKUP($A442,'HUMAN RESOURCES'!$A$1:$M$2692,COLUMN('HUMAN RESOURCES'!$J442),0)</f>
        <v>0.51400000000000001</v>
      </c>
      <c r="Q442" s="6">
        <f>VLOOKUP($A442,'HUMAN RESOURCES'!$A$1:$M$2692,COLUMN('HUMAN RESOURCES'!$K442),0)</f>
        <v>3.2000000000000001E-2</v>
      </c>
      <c r="R442" s="6">
        <f>VLOOKUP($A442,'HUMAN RESOURCES'!$A$1:$M$2692,COLUMN('HUMAN RESOURCES'!$L442),0)</f>
        <v>24581367</v>
      </c>
      <c r="S442" s="6">
        <f>VLOOKUP($A442,'HUMAN RESOURCES'!$A$1:$M$2692,COLUMN('HUMAN RESOURCES'!$F442),0)</f>
        <v>6.8000000000000005E-2</v>
      </c>
      <c r="T442" s="6">
        <f>VLOOKUP($A442,TOURISM!$A$1:$F$2692,COLUMN(TOURISM!$E442),0)</f>
        <v>266000000</v>
      </c>
      <c r="U442" s="6">
        <f>VLOOKUP($A442,TOURISM!$A$1:$F$2692,COLUMN(TOURISM!$F442),0)</f>
        <v>256000000</v>
      </c>
      <c r="V442" s="6">
        <f>VLOOKUP($A442,BUSINESS!$A$1:$J$2692,COLUMN(BUSINESS!$E442),0)</f>
        <v>0.375</v>
      </c>
      <c r="W442" s="6">
        <f>VLOOKUP($A442,BUSINESS!$A$1:$J$2692,COLUMN(BUSINESS!$F442),0)</f>
        <v>13</v>
      </c>
      <c r="X442" s="6">
        <f>VLOOKUP($A442,BUSINESS!$A$1:$J$2692,COLUMN(BUSINESS!$G442),0)</f>
        <v>0</v>
      </c>
      <c r="Y442" s="6">
        <f>VLOOKUP($A442,BUSINESS!$A$1:$J$2692,COLUMN(BUSINESS!$H442),0)</f>
        <v>230</v>
      </c>
      <c r="Z442" s="6">
        <f>VLOOKUP($A442,BUSINESS!$A$1:$J$2692,COLUMN(BUSINESS!$I442),0)</f>
        <v>4.2999999999999997E-2</v>
      </c>
      <c r="AA442" s="6">
        <f>VLOOKUP($A442,BUSINESS!$A$1:$J$2692,COLUMN(BUSINESS!$J442),0)</f>
        <v>0.32</v>
      </c>
      <c r="AB442" s="5"/>
      <c r="AC442" s="5"/>
      <c r="AD442" s="5"/>
      <c r="AE442" s="5"/>
    </row>
    <row r="443" spans="1:31" ht="15.75" customHeight="1" x14ac:dyDescent="0.25">
      <c r="A443" s="6">
        <v>442</v>
      </c>
      <c r="B443" s="7" t="str">
        <f>VLOOKUP($A443,GDP!$A$1:$H$2692,COLUMN(GDP!B443),0)</f>
        <v>Africa</v>
      </c>
      <c r="C443" s="8" t="str">
        <f>VLOOKUP($A443,GDP!$A$1:$H$2692,COLUMN(GDP!C443),0)</f>
        <v>Mozambique-Africa</v>
      </c>
      <c r="D443" s="9" t="str">
        <f>VLOOKUP($A443,GDP!$A$1:$H$2692,COLUMN(GDP!D443),0)</f>
        <v>2012</v>
      </c>
      <c r="E443" s="8">
        <f>VLOOKUP($A443,GDP!$A$1:$H$2692,COLUMN(GDP!E443),0)</f>
        <v>14376457305</v>
      </c>
      <c r="F443" s="7">
        <f>VLOOKUP($A443,GDP!$A$1:$H$2692,COLUMN(GDP!F443),0)</f>
        <v>6.4000000000000001E-2</v>
      </c>
      <c r="G443" s="7">
        <f>VLOOKUP($A443,GDP!$A$1:$H$2692,COLUMN(GDP!G443),0)</f>
        <v>37</v>
      </c>
      <c r="H443" s="7">
        <f>VLOOKUP($A443,GDP!$A$1:$H$2692,COLUMN(GDP!H443),0)</f>
        <v>0.16800000000000001</v>
      </c>
      <c r="I443" s="6">
        <f>VLOOKUP($A443,ENERGY!$A$1:$F$2692,COLUMN(ENERGY!E442),0)</f>
        <v>7173</v>
      </c>
      <c r="J443" s="6">
        <f>VLOOKUP($A443,ENERGY!$A$1:$F$2692,COLUMN(ENERGY!F442),0)</f>
        <v>1349</v>
      </c>
      <c r="K443" s="6">
        <f>VLOOKUP($A443,'HUMAN RESOURCES'!$A$1:$M$2692,COLUMN('HUMAN RESOURCES'!$E443),0)</f>
        <v>3.9E-2</v>
      </c>
      <c r="L443" s="6">
        <f>VLOOKUP($A443,'HUMAN RESOURCES'!$A$1:$M$2692,COLUMN('HUMAN RESOURCES'!$F443),0)</f>
        <v>6.4000000000000001E-2</v>
      </c>
      <c r="M443" s="6">
        <f>VLOOKUP($A443,'HUMAN RESOURCES'!$A$1:$M$2692,COLUMN('HUMAN RESOURCES'!$G443),0)</f>
        <v>51</v>
      </c>
      <c r="N443" s="6">
        <f>VLOOKUP($A443,'HUMAN RESOURCES'!$A$1:$M$2692,COLUMN('HUMAN RESOURCES'!$H443),0)</f>
        <v>49</v>
      </c>
      <c r="O443" s="6">
        <f>VLOOKUP($A443,'HUMAN RESOURCES'!$A$1:$M$2692,COLUMN('HUMAN RESOURCES'!$I443),0)</f>
        <v>0.45400000000000001</v>
      </c>
      <c r="P443" s="6">
        <f>VLOOKUP($A443,'HUMAN RESOURCES'!$A$1:$M$2692,COLUMN('HUMAN RESOURCES'!$J443),0)</f>
        <v>0.51400000000000001</v>
      </c>
      <c r="Q443" s="6">
        <f>VLOOKUP($A443,'HUMAN RESOURCES'!$A$1:$M$2692,COLUMN('HUMAN RESOURCES'!$K443),0)</f>
        <v>3.3000000000000002E-2</v>
      </c>
      <c r="R443" s="6">
        <f>VLOOKUP($A443,'HUMAN RESOURCES'!$A$1:$M$2692,COLUMN('HUMAN RESOURCES'!$L443),0)</f>
        <v>25203395</v>
      </c>
      <c r="S443" s="6">
        <f>VLOOKUP($A443,'HUMAN RESOURCES'!$A$1:$M$2692,COLUMN('HUMAN RESOURCES'!$F443),0)</f>
        <v>6.4000000000000001E-2</v>
      </c>
      <c r="T443" s="6">
        <f>VLOOKUP($A443,TOURISM!$A$1:$F$2692,COLUMN(TOURISM!$E443),0)</f>
        <v>289000000</v>
      </c>
      <c r="U443" s="6">
        <f>VLOOKUP($A443,TOURISM!$A$1:$F$2692,COLUMN(TOURISM!$F443),0)</f>
        <v>230000000</v>
      </c>
      <c r="V443" s="6">
        <f>VLOOKUP($A443,BUSINESS!$A$1:$J$2692,COLUMN(BUSINESS!$E443),0)</f>
        <v>0.375</v>
      </c>
      <c r="W443" s="6">
        <f>VLOOKUP($A443,BUSINESS!$A$1:$J$2692,COLUMN(BUSINESS!$F443),0)</f>
        <v>13</v>
      </c>
      <c r="X443" s="6">
        <f>VLOOKUP($A443,BUSINESS!$A$1:$J$2692,COLUMN(BUSINESS!$G443),0)</f>
        <v>142</v>
      </c>
      <c r="Y443" s="6">
        <f>VLOOKUP($A443,BUSINESS!$A$1:$J$2692,COLUMN(BUSINESS!$H443),0)</f>
        <v>230</v>
      </c>
      <c r="Z443" s="6">
        <f>VLOOKUP($A443,BUSINESS!$A$1:$J$2692,COLUMN(BUSINESS!$I443),0)</f>
        <v>4.8000000000000001E-2</v>
      </c>
      <c r="AA443" s="6">
        <f>VLOOKUP($A443,BUSINESS!$A$1:$J$2692,COLUMN(BUSINESS!$J443),0)</f>
        <v>0.34899999999999998</v>
      </c>
      <c r="AB443" s="5"/>
      <c r="AC443" s="5"/>
      <c r="AD443" s="5"/>
      <c r="AE443" s="5"/>
    </row>
    <row r="444" spans="1:31" ht="15.75" customHeight="1" x14ac:dyDescent="0.25">
      <c r="A444" s="6">
        <v>443</v>
      </c>
      <c r="B444" s="7" t="str">
        <f>VLOOKUP($A444,GDP!$A$1:$H$2692,COLUMN(GDP!B444),0)</f>
        <v>Africa</v>
      </c>
      <c r="C444" s="8" t="str">
        <f>VLOOKUP($A444,GDP!$A$1:$H$2692,COLUMN(GDP!C444),0)</f>
        <v>Namibia-Africa</v>
      </c>
      <c r="D444" s="9" t="str">
        <f>VLOOKUP($A444,GDP!$A$1:$H$2692,COLUMN(GDP!D444),0)</f>
        <v>2000</v>
      </c>
      <c r="E444" s="8">
        <f>VLOOKUP($A444,GDP!$A$1:$H$2692,COLUMN(GDP!E444),0)</f>
        <v>3908645566</v>
      </c>
      <c r="F444" s="7">
        <f>VLOOKUP($A444,GDP!$A$1:$H$2692,COLUMN(GDP!F444),0)</f>
        <v>6.0999999999999999E-2</v>
      </c>
      <c r="G444" s="7">
        <f>VLOOKUP($A444,GDP!$A$1:$H$2692,COLUMN(GDP!G444),0)</f>
        <v>126</v>
      </c>
      <c r="H444" s="7">
        <f>VLOOKUP($A444,GDP!$A$1:$H$2692,COLUMN(GDP!H444),0)</f>
        <v>0.153</v>
      </c>
      <c r="I444" s="6">
        <f>VLOOKUP($A444,ENERGY!$A$1:$F$2692,COLUMN(ENERGY!E443),0)</f>
        <v>0</v>
      </c>
      <c r="J444" s="6">
        <f>VLOOKUP($A444,ENERGY!$A$1:$F$2692,COLUMN(ENERGY!F443),0)</f>
        <v>0</v>
      </c>
      <c r="K444" s="6">
        <f>VLOOKUP($A444,'HUMAN RESOURCES'!$A$1:$M$2692,COLUMN('HUMAN RESOURCES'!$E444),0)</f>
        <v>3.2000000000000001E-2</v>
      </c>
      <c r="L444" s="6">
        <f>VLOOKUP($A444,'HUMAN RESOURCES'!$A$1:$M$2692,COLUMN('HUMAN RESOURCES'!$F444),0)</f>
        <v>4.9000000000000002E-2</v>
      </c>
      <c r="M444" s="6">
        <f>VLOOKUP($A444,'HUMAN RESOURCES'!$A$1:$M$2692,COLUMN('HUMAN RESOURCES'!$G444),0)</f>
        <v>57</v>
      </c>
      <c r="N444" s="6">
        <f>VLOOKUP($A444,'HUMAN RESOURCES'!$A$1:$M$2692,COLUMN('HUMAN RESOURCES'!$H444),0)</f>
        <v>53</v>
      </c>
      <c r="O444" s="6">
        <f>VLOOKUP($A444,'HUMAN RESOURCES'!$A$1:$M$2692,COLUMN('HUMAN RESOURCES'!$I444),0)</f>
        <v>0.40500000000000003</v>
      </c>
      <c r="P444" s="6">
        <f>VLOOKUP($A444,'HUMAN RESOURCES'!$A$1:$M$2692,COLUMN('HUMAN RESOURCES'!$J444),0)</f>
        <v>0.56200000000000006</v>
      </c>
      <c r="Q444" s="6">
        <f>VLOOKUP($A444,'HUMAN RESOURCES'!$A$1:$M$2692,COLUMN('HUMAN RESOURCES'!$K444),0)</f>
        <v>3.3000000000000002E-2</v>
      </c>
      <c r="R444" s="6">
        <f>VLOOKUP($A444,'HUMAN RESOURCES'!$A$1:$M$2692,COLUMN('HUMAN RESOURCES'!$L444),0)</f>
        <v>1897953</v>
      </c>
      <c r="S444" s="6">
        <f>VLOOKUP($A444,'HUMAN RESOURCES'!$A$1:$M$2692,COLUMN('HUMAN RESOURCES'!$F444),0)</f>
        <v>4.9000000000000002E-2</v>
      </c>
      <c r="T444" s="6">
        <f>VLOOKUP($A444,TOURISM!$A$1:$F$2692,COLUMN(TOURISM!$E444),0)</f>
        <v>193000000</v>
      </c>
      <c r="U444" s="6">
        <f>VLOOKUP($A444,TOURISM!$A$1:$F$2692,COLUMN(TOURISM!$F444),0)</f>
        <v>86000000</v>
      </c>
      <c r="V444" s="6">
        <f>VLOOKUP($A444,BUSINESS!$A$1:$J$2692,COLUMN(BUSINESS!$E444),0)</f>
        <v>0</v>
      </c>
      <c r="W444" s="6">
        <f>VLOOKUP($A444,BUSINESS!$A$1:$J$2692,COLUMN(BUSINESS!$F444),0)</f>
        <v>0</v>
      </c>
      <c r="X444" s="6">
        <f>VLOOKUP($A444,BUSINESS!$A$1:$J$2692,COLUMN(BUSINESS!$G444),0)</f>
        <v>0</v>
      </c>
      <c r="Y444" s="6">
        <f>VLOOKUP($A444,BUSINESS!$A$1:$J$2692,COLUMN(BUSINESS!$H444),0)</f>
        <v>0</v>
      </c>
      <c r="Z444" s="6">
        <f>VLOOKUP($A444,BUSINESS!$A$1:$J$2692,COLUMN(BUSINESS!$I444),0)</f>
        <v>1.6E-2</v>
      </c>
      <c r="AA444" s="6">
        <f>VLOOKUP($A444,BUSINESS!$A$1:$J$2692,COLUMN(BUSINESS!$J444),0)</f>
        <v>4.2999999999999997E-2</v>
      </c>
      <c r="AB444" s="5"/>
      <c r="AC444" s="5"/>
      <c r="AD444" s="5"/>
      <c r="AE444" s="5"/>
    </row>
    <row r="445" spans="1:31" ht="15.75" customHeight="1" x14ac:dyDescent="0.25">
      <c r="A445" s="6">
        <v>444</v>
      </c>
      <c r="B445" s="7" t="str">
        <f>VLOOKUP($A445,GDP!$A$1:$H$2692,COLUMN(GDP!B445),0)</f>
        <v>Africa</v>
      </c>
      <c r="C445" s="8" t="str">
        <f>VLOOKUP($A445,GDP!$A$1:$H$2692,COLUMN(GDP!C445),0)</f>
        <v>Namibia-Africa</v>
      </c>
      <c r="D445" s="9" t="str">
        <f>VLOOKUP($A445,GDP!$A$1:$H$2692,COLUMN(GDP!D445),0)</f>
        <v>2001</v>
      </c>
      <c r="E445" s="8">
        <f>VLOOKUP($A445,GDP!$A$1:$H$2692,COLUMN(GDP!E445),0)</f>
        <v>3546791603</v>
      </c>
      <c r="F445" s="7">
        <f>VLOOKUP($A445,GDP!$A$1:$H$2692,COLUMN(GDP!F445),0)</f>
        <v>6.2E-2</v>
      </c>
      <c r="G445" s="7">
        <f>VLOOKUP($A445,GDP!$A$1:$H$2692,COLUMN(GDP!G445),0)</f>
        <v>113</v>
      </c>
      <c r="H445" s="7">
        <f>VLOOKUP($A445,GDP!$A$1:$H$2692,COLUMN(GDP!H445),0)</f>
        <v>0.14499999999999999</v>
      </c>
      <c r="I445" s="6">
        <f>VLOOKUP($A445,ENERGY!$A$1:$F$2692,COLUMN(ENERGY!E444),0)</f>
        <v>1589</v>
      </c>
      <c r="J445" s="6">
        <f>VLOOKUP($A445,ENERGY!$A$1:$F$2692,COLUMN(ENERGY!F444),0)</f>
        <v>0</v>
      </c>
      <c r="K445" s="6">
        <f>VLOOKUP($A445,'HUMAN RESOURCES'!$A$1:$M$2692,COLUMN('HUMAN RESOURCES'!$E445),0)</f>
        <v>3.1E-2</v>
      </c>
      <c r="L445" s="6">
        <f>VLOOKUP($A445,'HUMAN RESOURCES'!$A$1:$M$2692,COLUMN('HUMAN RESOURCES'!$F445),0)</f>
        <v>4.9000000000000002E-2</v>
      </c>
      <c r="M445" s="6">
        <f>VLOOKUP($A445,'HUMAN RESOURCES'!$A$1:$M$2692,COLUMN('HUMAN RESOURCES'!$G445),0)</f>
        <v>56</v>
      </c>
      <c r="N445" s="6">
        <f>VLOOKUP($A445,'HUMAN RESOURCES'!$A$1:$M$2692,COLUMN('HUMAN RESOURCES'!$H445),0)</f>
        <v>52</v>
      </c>
      <c r="O445" s="6">
        <f>VLOOKUP($A445,'HUMAN RESOURCES'!$A$1:$M$2692,COLUMN('HUMAN RESOURCES'!$I445),0)</f>
        <v>0.40300000000000002</v>
      </c>
      <c r="P445" s="6">
        <f>VLOOKUP($A445,'HUMAN RESOURCES'!$A$1:$M$2692,COLUMN('HUMAN RESOURCES'!$J445),0)</f>
        <v>0.56399999999999995</v>
      </c>
      <c r="Q445" s="6">
        <f>VLOOKUP($A445,'HUMAN RESOURCES'!$A$1:$M$2692,COLUMN('HUMAN RESOURCES'!$K445),0)</f>
        <v>3.3000000000000002E-2</v>
      </c>
      <c r="R445" s="6">
        <f>VLOOKUP($A445,'HUMAN RESOURCES'!$A$1:$M$2692,COLUMN('HUMAN RESOURCES'!$L445),0)</f>
        <v>1931282</v>
      </c>
      <c r="S445" s="6">
        <f>VLOOKUP($A445,'HUMAN RESOURCES'!$A$1:$M$2692,COLUMN('HUMAN RESOURCES'!$F445),0)</f>
        <v>4.9000000000000002E-2</v>
      </c>
      <c r="T445" s="6">
        <f>VLOOKUP($A445,TOURISM!$A$1:$F$2692,COLUMN(TOURISM!$E445),0)</f>
        <v>264000000</v>
      </c>
      <c r="U445" s="6">
        <f>VLOOKUP($A445,TOURISM!$A$1:$F$2692,COLUMN(TOURISM!$F445),0)</f>
        <v>71000000</v>
      </c>
      <c r="V445" s="6">
        <f>VLOOKUP($A445,BUSINESS!$A$1:$J$2692,COLUMN(BUSINESS!$E445),0)</f>
        <v>0</v>
      </c>
      <c r="W445" s="6">
        <f>VLOOKUP($A445,BUSINESS!$A$1:$J$2692,COLUMN(BUSINESS!$F445),0)</f>
        <v>0</v>
      </c>
      <c r="X445" s="6">
        <f>VLOOKUP($A445,BUSINESS!$A$1:$J$2692,COLUMN(BUSINESS!$G445),0)</f>
        <v>0</v>
      </c>
      <c r="Y445" s="6">
        <f>VLOOKUP($A445,BUSINESS!$A$1:$J$2692,COLUMN(BUSINESS!$H445),0)</f>
        <v>0</v>
      </c>
      <c r="Z445" s="6">
        <f>VLOOKUP($A445,BUSINESS!$A$1:$J$2692,COLUMN(BUSINESS!$I445),0)</f>
        <v>2.4E-2</v>
      </c>
      <c r="AA445" s="6">
        <f>VLOOKUP($A445,BUSINESS!$A$1:$J$2692,COLUMN(BUSINESS!$J445),0)</f>
        <v>5.5E-2</v>
      </c>
      <c r="AB445" s="5"/>
      <c r="AC445" s="5"/>
      <c r="AD445" s="5"/>
      <c r="AE445" s="5"/>
    </row>
    <row r="446" spans="1:31" ht="15.75" customHeight="1" x14ac:dyDescent="0.25">
      <c r="A446" s="6">
        <v>445</v>
      </c>
      <c r="B446" s="7" t="str">
        <f>VLOOKUP($A446,GDP!$A$1:$H$2692,COLUMN(GDP!B446),0)</f>
        <v>Africa</v>
      </c>
      <c r="C446" s="8" t="str">
        <f>VLOOKUP($A446,GDP!$A$1:$H$2692,COLUMN(GDP!C446),0)</f>
        <v>Namibia-Africa</v>
      </c>
      <c r="D446" s="9" t="str">
        <f>VLOOKUP($A446,GDP!$A$1:$H$2692,COLUMN(GDP!D446),0)</f>
        <v>2002</v>
      </c>
      <c r="E446" s="8">
        <f>VLOOKUP($A446,GDP!$A$1:$H$2692,COLUMN(GDP!E446),0)</f>
        <v>3361236321</v>
      </c>
      <c r="F446" s="7">
        <f>VLOOKUP($A446,GDP!$A$1:$H$2692,COLUMN(GDP!F446),0)</f>
        <v>6.2E-2</v>
      </c>
      <c r="G446" s="7">
        <f>VLOOKUP($A446,GDP!$A$1:$H$2692,COLUMN(GDP!G446),0)</f>
        <v>106</v>
      </c>
      <c r="H446" s="7">
        <f>VLOOKUP($A446,GDP!$A$1:$H$2692,COLUMN(GDP!H446),0)</f>
        <v>0.13800000000000001</v>
      </c>
      <c r="I446" s="6">
        <f>VLOOKUP($A446,ENERGY!$A$1:$F$2692,COLUMN(ENERGY!E445),0)</f>
        <v>1552</v>
      </c>
      <c r="J446" s="6">
        <f>VLOOKUP($A446,ENERGY!$A$1:$F$2692,COLUMN(ENERGY!F445),0)</f>
        <v>3176</v>
      </c>
      <c r="K446" s="6">
        <f>VLOOKUP($A446,'HUMAN RESOURCES'!$A$1:$M$2692,COLUMN('HUMAN RESOURCES'!$E446),0)</f>
        <v>3.1E-2</v>
      </c>
      <c r="L446" s="6">
        <f>VLOOKUP($A446,'HUMAN RESOURCES'!$A$1:$M$2692,COLUMN('HUMAN RESOURCES'!$F446),0)</f>
        <v>4.9000000000000002E-2</v>
      </c>
      <c r="M446" s="6">
        <f>VLOOKUP($A446,'HUMAN RESOURCES'!$A$1:$M$2692,COLUMN('HUMAN RESOURCES'!$G446),0)</f>
        <v>56</v>
      </c>
      <c r="N446" s="6">
        <f>VLOOKUP($A446,'HUMAN RESOURCES'!$A$1:$M$2692,COLUMN('HUMAN RESOURCES'!$H446),0)</f>
        <v>52</v>
      </c>
      <c r="O446" s="6">
        <f>VLOOKUP($A446,'HUMAN RESOURCES'!$A$1:$M$2692,COLUMN('HUMAN RESOURCES'!$I446),0)</f>
        <v>0.40200000000000002</v>
      </c>
      <c r="P446" s="6">
        <f>VLOOKUP($A446,'HUMAN RESOURCES'!$A$1:$M$2692,COLUMN('HUMAN RESOURCES'!$J446),0)</f>
        <v>0.56499999999999995</v>
      </c>
      <c r="Q446" s="6">
        <f>VLOOKUP($A446,'HUMAN RESOURCES'!$A$1:$M$2692,COLUMN('HUMAN RESOURCES'!$K446),0)</f>
        <v>3.3000000000000002E-2</v>
      </c>
      <c r="R446" s="6">
        <f>VLOOKUP($A446,'HUMAN RESOURCES'!$A$1:$M$2692,COLUMN('HUMAN RESOURCES'!$L446),0)</f>
        <v>1958303</v>
      </c>
      <c r="S446" s="6">
        <f>VLOOKUP($A446,'HUMAN RESOURCES'!$A$1:$M$2692,COLUMN('HUMAN RESOURCES'!$F446),0)</f>
        <v>4.9000000000000002E-2</v>
      </c>
      <c r="T446" s="6">
        <f>VLOOKUP($A446,TOURISM!$A$1:$F$2692,COLUMN(TOURISM!$E446),0)</f>
        <v>251000000</v>
      </c>
      <c r="U446" s="6">
        <f>VLOOKUP($A446,TOURISM!$A$1:$F$2692,COLUMN(TOURISM!$F446),0)</f>
        <v>65000000</v>
      </c>
      <c r="V446" s="6">
        <f>VLOOKUP($A446,BUSINESS!$A$1:$J$2692,COLUMN(BUSINESS!$E446),0)</f>
        <v>0</v>
      </c>
      <c r="W446" s="6">
        <f>VLOOKUP($A446,BUSINESS!$A$1:$J$2692,COLUMN(BUSINESS!$F446),0)</f>
        <v>0</v>
      </c>
      <c r="X446" s="6">
        <f>VLOOKUP($A446,BUSINESS!$A$1:$J$2692,COLUMN(BUSINESS!$G446),0)</f>
        <v>0</v>
      </c>
      <c r="Y446" s="6">
        <f>VLOOKUP($A446,BUSINESS!$A$1:$J$2692,COLUMN(BUSINESS!$H446),0)</f>
        <v>0</v>
      </c>
      <c r="Z446" s="6">
        <f>VLOOKUP($A446,BUSINESS!$A$1:$J$2692,COLUMN(BUSINESS!$I446),0)</f>
        <v>2.5999999999999999E-2</v>
      </c>
      <c r="AA446" s="6">
        <f>VLOOKUP($A446,BUSINESS!$A$1:$J$2692,COLUMN(BUSINESS!$J446),0)</f>
        <v>7.6999999999999999E-2</v>
      </c>
      <c r="AB446" s="5"/>
      <c r="AC446" s="5"/>
      <c r="AD446" s="5"/>
      <c r="AE446" s="5"/>
    </row>
    <row r="447" spans="1:31" ht="15.75" customHeight="1" x14ac:dyDescent="0.25">
      <c r="A447" s="6">
        <v>446</v>
      </c>
      <c r="B447" s="7" t="str">
        <f>VLOOKUP($A447,GDP!$A$1:$H$2692,COLUMN(GDP!B447),0)</f>
        <v>Africa</v>
      </c>
      <c r="C447" s="8" t="str">
        <f>VLOOKUP($A447,GDP!$A$1:$H$2692,COLUMN(GDP!C447),0)</f>
        <v>Namibia-Africa</v>
      </c>
      <c r="D447" s="9" t="str">
        <f>VLOOKUP($A447,GDP!$A$1:$H$2692,COLUMN(GDP!D447),0)</f>
        <v>2003</v>
      </c>
      <c r="E447" s="8">
        <f>VLOOKUP($A447,GDP!$A$1:$H$2692,COLUMN(GDP!E447),0)</f>
        <v>4931280096</v>
      </c>
      <c r="F447" s="7">
        <f>VLOOKUP($A447,GDP!$A$1:$H$2692,COLUMN(GDP!F447),0)</f>
        <v>6.5000000000000002E-2</v>
      </c>
      <c r="G447" s="7">
        <f>VLOOKUP($A447,GDP!$A$1:$H$2692,COLUMN(GDP!G447),0)</f>
        <v>162</v>
      </c>
      <c r="H447" s="7">
        <f>VLOOKUP($A447,GDP!$A$1:$H$2692,COLUMN(GDP!H447),0)</f>
        <v>0.14699999999999999</v>
      </c>
      <c r="I447" s="6">
        <f>VLOOKUP($A447,ENERGY!$A$1:$F$2692,COLUMN(ENERGY!E446),0)</f>
        <v>1497</v>
      </c>
      <c r="J447" s="6">
        <f>VLOOKUP($A447,ENERGY!$A$1:$F$2692,COLUMN(ENERGY!F446),0)</f>
        <v>3183</v>
      </c>
      <c r="K447" s="6">
        <f>VLOOKUP($A447,'HUMAN RESOURCES'!$A$1:$M$2692,COLUMN('HUMAN RESOURCES'!$E447),0)</f>
        <v>0.03</v>
      </c>
      <c r="L447" s="6">
        <f>VLOOKUP($A447,'HUMAN RESOURCES'!$A$1:$M$2692,COLUMN('HUMAN RESOURCES'!$F447),0)</f>
        <v>4.9000000000000002E-2</v>
      </c>
      <c r="M447" s="6">
        <f>VLOOKUP($A447,'HUMAN RESOURCES'!$A$1:$M$2692,COLUMN('HUMAN RESOURCES'!$G447),0)</f>
        <v>56</v>
      </c>
      <c r="N447" s="6">
        <f>VLOOKUP($A447,'HUMAN RESOURCES'!$A$1:$M$2692,COLUMN('HUMAN RESOURCES'!$H447),0)</f>
        <v>52</v>
      </c>
      <c r="O447" s="6">
        <f>VLOOKUP($A447,'HUMAN RESOURCES'!$A$1:$M$2692,COLUMN('HUMAN RESOURCES'!$I447),0)</f>
        <v>0.40100000000000002</v>
      </c>
      <c r="P447" s="6">
        <f>VLOOKUP($A447,'HUMAN RESOURCES'!$A$1:$M$2692,COLUMN('HUMAN RESOURCES'!$J447),0)</f>
        <v>0.56499999999999995</v>
      </c>
      <c r="Q447" s="6">
        <f>VLOOKUP($A447,'HUMAN RESOURCES'!$A$1:$M$2692,COLUMN('HUMAN RESOURCES'!$K447),0)</f>
        <v>3.3000000000000002E-2</v>
      </c>
      <c r="R447" s="6">
        <f>VLOOKUP($A447,'HUMAN RESOURCES'!$A$1:$M$2692,COLUMN('HUMAN RESOURCES'!$L447),0)</f>
        <v>1981237</v>
      </c>
      <c r="S447" s="6">
        <f>VLOOKUP($A447,'HUMAN RESOURCES'!$A$1:$M$2692,COLUMN('HUMAN RESOURCES'!$F447),0)</f>
        <v>4.9000000000000002E-2</v>
      </c>
      <c r="T447" s="6">
        <f>VLOOKUP($A447,TOURISM!$A$1:$F$2692,COLUMN(TOURISM!$E447),0)</f>
        <v>383000000</v>
      </c>
      <c r="U447" s="6">
        <f>VLOOKUP($A447,TOURISM!$A$1:$F$2692,COLUMN(TOURISM!$F447),0)</f>
        <v>101000000</v>
      </c>
      <c r="V447" s="6">
        <f>VLOOKUP($A447,BUSINESS!$A$1:$J$2692,COLUMN(BUSINESS!$E447),0)</f>
        <v>0</v>
      </c>
      <c r="W447" s="6">
        <f>VLOOKUP($A447,BUSINESS!$A$1:$J$2692,COLUMN(BUSINESS!$F447),0)</f>
        <v>85</v>
      </c>
      <c r="X447" s="6">
        <f>VLOOKUP($A447,BUSINESS!$A$1:$J$2692,COLUMN(BUSINESS!$G447),0)</f>
        <v>0</v>
      </c>
      <c r="Y447" s="6">
        <f>VLOOKUP($A447,BUSINESS!$A$1:$J$2692,COLUMN(BUSINESS!$H447),0)</f>
        <v>0</v>
      </c>
      <c r="Z447" s="6">
        <f>VLOOKUP($A447,BUSINESS!$A$1:$J$2692,COLUMN(BUSINESS!$I447),0)</f>
        <v>3.4000000000000002E-2</v>
      </c>
      <c r="AA447" s="6">
        <f>VLOOKUP($A447,BUSINESS!$A$1:$J$2692,COLUMN(BUSINESS!$J447),0)</f>
        <v>0.113</v>
      </c>
      <c r="AB447" s="5"/>
      <c r="AC447" s="5"/>
      <c r="AD447" s="5"/>
      <c r="AE447" s="5"/>
    </row>
    <row r="448" spans="1:31" ht="15.75" customHeight="1" x14ac:dyDescent="0.25">
      <c r="A448" s="6">
        <v>447</v>
      </c>
      <c r="B448" s="7" t="str">
        <f>VLOOKUP($A448,GDP!$A$1:$H$2692,COLUMN(GDP!B448),0)</f>
        <v>Africa</v>
      </c>
      <c r="C448" s="8" t="str">
        <f>VLOOKUP($A448,GDP!$A$1:$H$2692,COLUMN(GDP!C448),0)</f>
        <v>Namibia-Africa</v>
      </c>
      <c r="D448" s="9" t="str">
        <f>VLOOKUP($A448,GDP!$A$1:$H$2692,COLUMN(GDP!D448),0)</f>
        <v>2004</v>
      </c>
      <c r="E448" s="8">
        <f>VLOOKUP($A448,GDP!$A$1:$H$2692,COLUMN(GDP!E448),0)</f>
        <v>6606866450</v>
      </c>
      <c r="F448" s="7">
        <f>VLOOKUP($A448,GDP!$A$1:$H$2692,COLUMN(GDP!F448),0)</f>
        <v>6.5000000000000002E-2</v>
      </c>
      <c r="G448" s="7">
        <f>VLOOKUP($A448,GDP!$A$1:$H$2692,COLUMN(GDP!G448),0)</f>
        <v>213</v>
      </c>
      <c r="H448" s="7">
        <f>VLOOKUP($A448,GDP!$A$1:$H$2692,COLUMN(GDP!H448),0)</f>
        <v>0.114</v>
      </c>
      <c r="I448" s="6">
        <f>VLOOKUP($A448,ENERGY!$A$1:$F$2692,COLUMN(ENERGY!E447),0)</f>
        <v>1455</v>
      </c>
      <c r="J448" s="6">
        <f>VLOOKUP($A448,ENERGY!$A$1:$F$2692,COLUMN(ENERGY!F447),0)</f>
        <v>3579</v>
      </c>
      <c r="K448" s="6">
        <f>VLOOKUP($A448,'HUMAN RESOURCES'!$A$1:$M$2692,COLUMN('HUMAN RESOURCES'!$E448),0)</f>
        <v>0.03</v>
      </c>
      <c r="L448" s="6">
        <f>VLOOKUP($A448,'HUMAN RESOURCES'!$A$1:$M$2692,COLUMN('HUMAN RESOURCES'!$F448),0)</f>
        <v>4.8000000000000001E-2</v>
      </c>
      <c r="M448" s="6">
        <f>VLOOKUP($A448,'HUMAN RESOURCES'!$A$1:$M$2692,COLUMN('HUMAN RESOURCES'!$G448),0)</f>
        <v>57</v>
      </c>
      <c r="N448" s="6">
        <f>VLOOKUP($A448,'HUMAN RESOURCES'!$A$1:$M$2692,COLUMN('HUMAN RESOURCES'!$H448),0)</f>
        <v>53</v>
      </c>
      <c r="O448" s="6">
        <f>VLOOKUP($A448,'HUMAN RESOURCES'!$A$1:$M$2692,COLUMN('HUMAN RESOURCES'!$I448),0)</f>
        <v>0.4</v>
      </c>
      <c r="P448" s="6">
        <f>VLOOKUP($A448,'HUMAN RESOURCES'!$A$1:$M$2692,COLUMN('HUMAN RESOURCES'!$J448),0)</f>
        <v>0.56699999999999995</v>
      </c>
      <c r="Q448" s="6">
        <f>VLOOKUP($A448,'HUMAN RESOURCES'!$A$1:$M$2692,COLUMN('HUMAN RESOURCES'!$K448),0)</f>
        <v>3.3000000000000002E-2</v>
      </c>
      <c r="R448" s="6">
        <f>VLOOKUP($A448,'HUMAN RESOURCES'!$A$1:$M$2692,COLUMN('HUMAN RESOURCES'!$L448),0)</f>
        <v>2003320</v>
      </c>
      <c r="S448" s="6">
        <f>VLOOKUP($A448,'HUMAN RESOURCES'!$A$1:$M$2692,COLUMN('HUMAN RESOURCES'!$F448),0)</f>
        <v>4.8000000000000001E-2</v>
      </c>
      <c r="T448" s="6">
        <f>VLOOKUP($A448,TOURISM!$A$1:$F$2692,COLUMN(TOURISM!$E448),0)</f>
        <v>426000000</v>
      </c>
      <c r="U448" s="6">
        <f>VLOOKUP($A448,TOURISM!$A$1:$F$2692,COLUMN(TOURISM!$F448),0)</f>
        <v>123000000</v>
      </c>
      <c r="V448" s="6">
        <f>VLOOKUP($A448,BUSINESS!$A$1:$J$2692,COLUMN(BUSINESS!$E448),0)</f>
        <v>0</v>
      </c>
      <c r="W448" s="6">
        <f>VLOOKUP($A448,BUSINESS!$A$1:$J$2692,COLUMN(BUSINESS!$F448),0)</f>
        <v>85</v>
      </c>
      <c r="X448" s="6">
        <f>VLOOKUP($A448,BUSINESS!$A$1:$J$2692,COLUMN(BUSINESS!$G448),0)</f>
        <v>0</v>
      </c>
      <c r="Y448" s="6">
        <f>VLOOKUP($A448,BUSINESS!$A$1:$J$2692,COLUMN(BUSINESS!$H448),0)</f>
        <v>0</v>
      </c>
      <c r="Z448" s="6">
        <f>VLOOKUP($A448,BUSINESS!$A$1:$J$2692,COLUMN(BUSINESS!$I448),0)</f>
        <v>3.7999999999999999E-2</v>
      </c>
      <c r="AA448" s="6">
        <f>VLOOKUP($A448,BUSINESS!$A$1:$J$2692,COLUMN(BUSINESS!$J448),0)</f>
        <v>0.14299999999999999</v>
      </c>
      <c r="AB448" s="5"/>
      <c r="AC448" s="5"/>
      <c r="AD448" s="5"/>
      <c r="AE448" s="5"/>
    </row>
    <row r="449" spans="1:31" ht="15.75" customHeight="1" x14ac:dyDescent="0.25">
      <c r="A449" s="6">
        <v>448</v>
      </c>
      <c r="B449" s="7" t="str">
        <f>VLOOKUP($A449,GDP!$A$1:$H$2692,COLUMN(GDP!B449),0)</f>
        <v>Africa</v>
      </c>
      <c r="C449" s="8" t="str">
        <f>VLOOKUP($A449,GDP!$A$1:$H$2692,COLUMN(GDP!C449),0)</f>
        <v>Namibia-Africa</v>
      </c>
      <c r="D449" s="9" t="str">
        <f>VLOOKUP($A449,GDP!$A$1:$H$2692,COLUMN(GDP!D449),0)</f>
        <v>2005</v>
      </c>
      <c r="E449" s="8">
        <f>VLOOKUP($A449,GDP!$A$1:$H$2692,COLUMN(GDP!E449),0)</f>
        <v>7261366632</v>
      </c>
      <c r="F449" s="7">
        <f>VLOOKUP($A449,GDP!$A$1:$H$2692,COLUMN(GDP!F449),0)</f>
        <v>7.2999999999999995E-2</v>
      </c>
      <c r="G449" s="7">
        <f>VLOOKUP($A449,GDP!$A$1:$H$2692,COLUMN(GDP!G449),0)</f>
        <v>262</v>
      </c>
      <c r="H449" s="7">
        <f>VLOOKUP($A449,GDP!$A$1:$H$2692,COLUMN(GDP!H449),0)</f>
        <v>0.106</v>
      </c>
      <c r="I449" s="6">
        <f>VLOOKUP($A449,ENERGY!$A$1:$F$2692,COLUMN(ENERGY!E448),0)</f>
        <v>1345</v>
      </c>
      <c r="J449" s="6">
        <f>VLOOKUP($A449,ENERGY!$A$1:$F$2692,COLUMN(ENERGY!F448),0)</f>
        <v>2409</v>
      </c>
      <c r="K449" s="6">
        <f>VLOOKUP($A449,'HUMAN RESOURCES'!$A$1:$M$2692,COLUMN('HUMAN RESOURCES'!$E449),0)</f>
        <v>2.9000000000000001E-2</v>
      </c>
      <c r="L449" s="6">
        <f>VLOOKUP($A449,'HUMAN RESOURCES'!$A$1:$M$2692,COLUMN('HUMAN RESOURCES'!$F449),0)</f>
        <v>4.5999999999999999E-2</v>
      </c>
      <c r="M449" s="6">
        <f>VLOOKUP($A449,'HUMAN RESOURCES'!$A$1:$M$2692,COLUMN('HUMAN RESOURCES'!$G449),0)</f>
        <v>58</v>
      </c>
      <c r="N449" s="6">
        <f>VLOOKUP($A449,'HUMAN RESOURCES'!$A$1:$M$2692,COLUMN('HUMAN RESOURCES'!$H449),0)</f>
        <v>54</v>
      </c>
      <c r="O449" s="6">
        <f>VLOOKUP($A449,'HUMAN RESOURCES'!$A$1:$M$2692,COLUMN('HUMAN RESOURCES'!$I449),0)</f>
        <v>0.39800000000000002</v>
      </c>
      <c r="P449" s="6">
        <f>VLOOKUP($A449,'HUMAN RESOURCES'!$A$1:$M$2692,COLUMN('HUMAN RESOURCES'!$J449),0)</f>
        <v>0.56899999999999995</v>
      </c>
      <c r="Q449" s="6">
        <f>VLOOKUP($A449,'HUMAN RESOURCES'!$A$1:$M$2692,COLUMN('HUMAN RESOURCES'!$K449),0)</f>
        <v>3.3000000000000002E-2</v>
      </c>
      <c r="R449" s="6">
        <f>VLOOKUP($A449,'HUMAN RESOURCES'!$A$1:$M$2692,COLUMN('HUMAN RESOURCES'!$L449),0)</f>
        <v>2027026</v>
      </c>
      <c r="S449" s="6">
        <f>VLOOKUP($A449,'HUMAN RESOURCES'!$A$1:$M$2692,COLUMN('HUMAN RESOURCES'!$F449),0)</f>
        <v>4.5999999999999999E-2</v>
      </c>
      <c r="T449" s="6">
        <f>VLOOKUP($A449,TOURISM!$A$1:$F$2692,COLUMN(TOURISM!$E449),0)</f>
        <v>363000000</v>
      </c>
      <c r="U449" s="6">
        <f>VLOOKUP($A449,TOURISM!$A$1:$F$2692,COLUMN(TOURISM!$F449),0)</f>
        <v>108000000</v>
      </c>
      <c r="V449" s="6">
        <f>VLOOKUP($A449,BUSINESS!$A$1:$J$2692,COLUMN(BUSINESS!$E449),0)</f>
        <v>0.25800000000000001</v>
      </c>
      <c r="W449" s="6">
        <f>VLOOKUP($A449,BUSINESS!$A$1:$J$2692,COLUMN(BUSINESS!$F449),0)</f>
        <v>95</v>
      </c>
      <c r="X449" s="6">
        <f>VLOOKUP($A449,BUSINESS!$A$1:$J$2692,COLUMN(BUSINESS!$G449),0)</f>
        <v>0</v>
      </c>
      <c r="Y449" s="6">
        <f>VLOOKUP($A449,BUSINESS!$A$1:$J$2692,COLUMN(BUSINESS!$H449),0)</f>
        <v>339</v>
      </c>
      <c r="Z449" s="6">
        <f>VLOOKUP($A449,BUSINESS!$A$1:$J$2692,COLUMN(BUSINESS!$I449),0)</f>
        <v>0.04</v>
      </c>
      <c r="AA449" s="6">
        <f>VLOOKUP($A449,BUSINESS!$A$1:$J$2692,COLUMN(BUSINESS!$J449),0)</f>
        <v>0.221</v>
      </c>
      <c r="AB449" s="5"/>
      <c r="AC449" s="5"/>
      <c r="AD449" s="5"/>
      <c r="AE449" s="5"/>
    </row>
    <row r="450" spans="1:31" ht="15.75" customHeight="1" x14ac:dyDescent="0.25">
      <c r="A450" s="6">
        <v>449</v>
      </c>
      <c r="B450" s="7" t="str">
        <f>VLOOKUP($A450,GDP!$A$1:$H$2692,COLUMN(GDP!B450),0)</f>
        <v>Africa</v>
      </c>
      <c r="C450" s="8" t="str">
        <f>VLOOKUP($A450,GDP!$A$1:$H$2692,COLUMN(GDP!C450),0)</f>
        <v>Namibia-Africa</v>
      </c>
      <c r="D450" s="9" t="str">
        <f>VLOOKUP($A450,GDP!$A$1:$H$2692,COLUMN(GDP!D450),0)</f>
        <v>2006</v>
      </c>
      <c r="E450" s="8">
        <f>VLOOKUP($A450,GDP!$A$1:$H$2692,COLUMN(GDP!E450),0)</f>
        <v>7978609422</v>
      </c>
      <c r="F450" s="7">
        <f>VLOOKUP($A450,GDP!$A$1:$H$2692,COLUMN(GDP!F450),0)</f>
        <v>7.1999999999999995E-2</v>
      </c>
      <c r="G450" s="7">
        <f>VLOOKUP($A450,GDP!$A$1:$H$2692,COLUMN(GDP!G450),0)</f>
        <v>280</v>
      </c>
      <c r="H450" s="7">
        <f>VLOOKUP($A450,GDP!$A$1:$H$2692,COLUMN(GDP!H450),0)</f>
        <v>0.112</v>
      </c>
      <c r="I450" s="6">
        <f>VLOOKUP($A450,ENERGY!$A$1:$F$2692,COLUMN(ENERGY!E449),0)</f>
        <v>1294</v>
      </c>
      <c r="J450" s="6">
        <f>VLOOKUP($A450,ENERGY!$A$1:$F$2692,COLUMN(ENERGY!F449),0)</f>
        <v>2329</v>
      </c>
      <c r="K450" s="6">
        <f>VLOOKUP($A450,'HUMAN RESOURCES'!$A$1:$M$2692,COLUMN('HUMAN RESOURCES'!$E450),0)</f>
        <v>2.9000000000000001E-2</v>
      </c>
      <c r="L450" s="6">
        <f>VLOOKUP($A450,'HUMAN RESOURCES'!$A$1:$M$2692,COLUMN('HUMAN RESOURCES'!$F450),0)</f>
        <v>4.3999999999999997E-2</v>
      </c>
      <c r="M450" s="6">
        <f>VLOOKUP($A450,'HUMAN RESOURCES'!$A$1:$M$2692,COLUMN('HUMAN RESOURCES'!$G450),0)</f>
        <v>60</v>
      </c>
      <c r="N450" s="6">
        <f>VLOOKUP($A450,'HUMAN RESOURCES'!$A$1:$M$2692,COLUMN('HUMAN RESOURCES'!$H450),0)</f>
        <v>55</v>
      </c>
      <c r="O450" s="6">
        <f>VLOOKUP($A450,'HUMAN RESOURCES'!$A$1:$M$2692,COLUMN('HUMAN RESOURCES'!$I450),0)</f>
        <v>0.39500000000000002</v>
      </c>
      <c r="P450" s="6">
        <f>VLOOKUP($A450,'HUMAN RESOURCES'!$A$1:$M$2692,COLUMN('HUMAN RESOURCES'!$J450),0)</f>
        <v>0.57099999999999995</v>
      </c>
      <c r="Q450" s="6">
        <f>VLOOKUP($A450,'HUMAN RESOURCES'!$A$1:$M$2692,COLUMN('HUMAN RESOURCES'!$K450),0)</f>
        <v>3.3000000000000002E-2</v>
      </c>
      <c r="R450" s="6">
        <f>VLOOKUP($A450,'HUMAN RESOURCES'!$A$1:$M$2692,COLUMN('HUMAN RESOURCES'!$L450),0)</f>
        <v>2052931</v>
      </c>
      <c r="S450" s="6">
        <f>VLOOKUP($A450,'HUMAN RESOURCES'!$A$1:$M$2692,COLUMN('HUMAN RESOURCES'!$F450),0)</f>
        <v>4.3999999999999997E-2</v>
      </c>
      <c r="T450" s="6">
        <f>VLOOKUP($A450,TOURISM!$A$1:$F$2692,COLUMN(TOURISM!$E450),0)</f>
        <v>473000000</v>
      </c>
      <c r="U450" s="6">
        <f>VLOOKUP($A450,TOURISM!$A$1:$F$2692,COLUMN(TOURISM!$F450),0)</f>
        <v>118000000</v>
      </c>
      <c r="V450" s="6">
        <f>VLOOKUP($A450,BUSINESS!$A$1:$J$2692,COLUMN(BUSINESS!$E450),0)</f>
        <v>0.25800000000000001</v>
      </c>
      <c r="W450" s="6">
        <f>VLOOKUP($A450,BUSINESS!$A$1:$J$2692,COLUMN(BUSINESS!$F450),0)</f>
        <v>95</v>
      </c>
      <c r="X450" s="6">
        <f>VLOOKUP($A450,BUSINESS!$A$1:$J$2692,COLUMN(BUSINESS!$G450),0)</f>
        <v>0</v>
      </c>
      <c r="Y450" s="6">
        <f>VLOOKUP($A450,BUSINESS!$A$1:$J$2692,COLUMN(BUSINESS!$H450),0)</f>
        <v>339</v>
      </c>
      <c r="Z450" s="6">
        <f>VLOOKUP($A450,BUSINESS!$A$1:$J$2692,COLUMN(BUSINESS!$I450),0)</f>
        <v>4.3999999999999997E-2</v>
      </c>
      <c r="AA450" s="6">
        <f>VLOOKUP($A450,BUSINESS!$A$1:$J$2692,COLUMN(BUSINESS!$J450),0)</f>
        <v>0.29699999999999999</v>
      </c>
      <c r="AB450" s="5"/>
      <c r="AC450" s="5"/>
      <c r="AD450" s="5"/>
      <c r="AE450" s="5"/>
    </row>
    <row r="451" spans="1:31" ht="15.75" customHeight="1" x14ac:dyDescent="0.25">
      <c r="A451" s="6">
        <v>450</v>
      </c>
      <c r="B451" s="7" t="str">
        <f>VLOOKUP($A451,GDP!$A$1:$H$2692,COLUMN(GDP!B451),0)</f>
        <v>Africa</v>
      </c>
      <c r="C451" s="8" t="str">
        <f>VLOOKUP($A451,GDP!$A$1:$H$2692,COLUMN(GDP!C451),0)</f>
        <v>Namibia-Africa</v>
      </c>
      <c r="D451" s="9" t="str">
        <f>VLOOKUP($A451,GDP!$A$1:$H$2692,COLUMN(GDP!D451),0)</f>
        <v>2007</v>
      </c>
      <c r="E451" s="8">
        <f>VLOOKUP($A451,GDP!$A$1:$H$2692,COLUMN(GDP!E451),0)</f>
        <v>8836063690</v>
      </c>
      <c r="F451" s="7">
        <f>VLOOKUP($A451,GDP!$A$1:$H$2692,COLUMN(GDP!F451),0)</f>
        <v>6.9000000000000006E-2</v>
      </c>
      <c r="G451" s="7">
        <f>VLOOKUP($A451,GDP!$A$1:$H$2692,COLUMN(GDP!G451),0)</f>
        <v>294</v>
      </c>
      <c r="H451" s="7">
        <f>VLOOKUP($A451,GDP!$A$1:$H$2692,COLUMN(GDP!H451),0)</f>
        <v>0.129</v>
      </c>
      <c r="I451" s="6">
        <f>VLOOKUP($A451,ENERGY!$A$1:$F$2692,COLUMN(ENERGY!E450),0)</f>
        <v>1294</v>
      </c>
      <c r="J451" s="6">
        <f>VLOOKUP($A451,ENERGY!$A$1:$F$2692,COLUMN(ENERGY!F450),0)</f>
        <v>2310</v>
      </c>
      <c r="K451" s="6">
        <f>VLOOKUP($A451,'HUMAN RESOURCES'!$A$1:$M$2692,COLUMN('HUMAN RESOURCES'!$E451),0)</f>
        <v>2.8000000000000001E-2</v>
      </c>
      <c r="L451" s="6">
        <f>VLOOKUP($A451,'HUMAN RESOURCES'!$A$1:$M$2692,COLUMN('HUMAN RESOURCES'!$F451),0)</f>
        <v>4.2000000000000003E-2</v>
      </c>
      <c r="M451" s="6">
        <f>VLOOKUP($A451,'HUMAN RESOURCES'!$A$1:$M$2692,COLUMN('HUMAN RESOURCES'!$G451),0)</f>
        <v>62</v>
      </c>
      <c r="N451" s="6">
        <f>VLOOKUP($A451,'HUMAN RESOURCES'!$A$1:$M$2692,COLUMN('HUMAN RESOURCES'!$H451),0)</f>
        <v>56</v>
      </c>
      <c r="O451" s="6">
        <f>VLOOKUP($A451,'HUMAN RESOURCES'!$A$1:$M$2692,COLUMN('HUMAN RESOURCES'!$I451),0)</f>
        <v>0.39100000000000001</v>
      </c>
      <c r="P451" s="6">
        <f>VLOOKUP($A451,'HUMAN RESOURCES'!$A$1:$M$2692,COLUMN('HUMAN RESOURCES'!$J451),0)</f>
        <v>0.57499999999999996</v>
      </c>
      <c r="Q451" s="6">
        <f>VLOOKUP($A451,'HUMAN RESOURCES'!$A$1:$M$2692,COLUMN('HUMAN RESOURCES'!$K451),0)</f>
        <v>3.4000000000000002E-2</v>
      </c>
      <c r="R451" s="6">
        <f>VLOOKUP($A451,'HUMAN RESOURCES'!$A$1:$M$2692,COLUMN('HUMAN RESOURCES'!$L451),0)</f>
        <v>2080700</v>
      </c>
      <c r="S451" s="6">
        <f>VLOOKUP($A451,'HUMAN RESOURCES'!$A$1:$M$2692,COLUMN('HUMAN RESOURCES'!$F451),0)</f>
        <v>4.2000000000000003E-2</v>
      </c>
      <c r="T451" s="6">
        <f>VLOOKUP($A451,TOURISM!$A$1:$F$2692,COLUMN(TOURISM!$E451),0)</f>
        <v>542000000</v>
      </c>
      <c r="U451" s="6">
        <f>VLOOKUP($A451,TOURISM!$A$1:$F$2692,COLUMN(TOURISM!$F451),0)</f>
        <v>132000000</v>
      </c>
      <c r="V451" s="6">
        <f>VLOOKUP($A451,BUSINESS!$A$1:$J$2692,COLUMN(BUSINESS!$E451),0)</f>
        <v>0.25800000000000001</v>
      </c>
      <c r="W451" s="6">
        <f>VLOOKUP($A451,BUSINESS!$A$1:$J$2692,COLUMN(BUSINESS!$F451),0)</f>
        <v>99</v>
      </c>
      <c r="X451" s="6">
        <f>VLOOKUP($A451,BUSINESS!$A$1:$J$2692,COLUMN(BUSINESS!$G451),0)</f>
        <v>0</v>
      </c>
      <c r="Y451" s="6">
        <f>VLOOKUP($A451,BUSINESS!$A$1:$J$2692,COLUMN(BUSINESS!$H451),0)</f>
        <v>339</v>
      </c>
      <c r="Z451" s="6">
        <f>VLOOKUP($A451,BUSINESS!$A$1:$J$2692,COLUMN(BUSINESS!$I451),0)</f>
        <v>4.8000000000000001E-2</v>
      </c>
      <c r="AA451" s="6">
        <f>VLOOKUP($A451,BUSINESS!$A$1:$J$2692,COLUMN(BUSINESS!$J451),0)</f>
        <v>0.38500000000000001</v>
      </c>
      <c r="AB451" s="5"/>
      <c r="AC451" s="5"/>
      <c r="AD451" s="5"/>
      <c r="AE451" s="5"/>
    </row>
    <row r="452" spans="1:31" ht="15.75" customHeight="1" x14ac:dyDescent="0.25">
      <c r="A452" s="6">
        <v>451</v>
      </c>
      <c r="B452" s="7" t="str">
        <f>VLOOKUP($A452,GDP!$A$1:$H$2692,COLUMN(GDP!B452),0)</f>
        <v>Africa</v>
      </c>
      <c r="C452" s="8" t="str">
        <f>VLOOKUP($A452,GDP!$A$1:$H$2692,COLUMN(GDP!C452),0)</f>
        <v>Namibia-Africa</v>
      </c>
      <c r="D452" s="9" t="str">
        <f>VLOOKUP($A452,GDP!$A$1:$H$2692,COLUMN(GDP!D452),0)</f>
        <v>2008</v>
      </c>
      <c r="E452" s="8">
        <f>VLOOKUP($A452,GDP!$A$1:$H$2692,COLUMN(GDP!E452),0)</f>
        <v>8493167843</v>
      </c>
      <c r="F452" s="7">
        <f>VLOOKUP($A452,GDP!$A$1:$H$2692,COLUMN(GDP!F452),0)</f>
        <v>6.9000000000000006E-2</v>
      </c>
      <c r="G452" s="7">
        <f>VLOOKUP($A452,GDP!$A$1:$H$2692,COLUMN(GDP!G452),0)</f>
        <v>287</v>
      </c>
      <c r="H452" s="7">
        <f>VLOOKUP($A452,GDP!$A$1:$H$2692,COLUMN(GDP!H452),0)</f>
        <v>0.13700000000000001</v>
      </c>
      <c r="I452" s="6">
        <f>VLOOKUP($A452,ENERGY!$A$1:$F$2692,COLUMN(ENERGY!E451),0)</f>
        <v>1163</v>
      </c>
      <c r="J452" s="6">
        <f>VLOOKUP($A452,ENERGY!$A$1:$F$2692,COLUMN(ENERGY!F451),0)</f>
        <v>1962</v>
      </c>
      <c r="K452" s="6">
        <f>VLOOKUP($A452,'HUMAN RESOURCES'!$A$1:$M$2692,COLUMN('HUMAN RESOURCES'!$E452),0)</f>
        <v>2.8000000000000001E-2</v>
      </c>
      <c r="L452" s="6">
        <f>VLOOKUP($A452,'HUMAN RESOURCES'!$A$1:$M$2692,COLUMN('HUMAN RESOURCES'!$F452),0)</f>
        <v>4.1000000000000002E-2</v>
      </c>
      <c r="M452" s="6">
        <f>VLOOKUP($A452,'HUMAN RESOURCES'!$A$1:$M$2692,COLUMN('HUMAN RESOURCES'!$G452),0)</f>
        <v>63</v>
      </c>
      <c r="N452" s="6">
        <f>VLOOKUP($A452,'HUMAN RESOURCES'!$A$1:$M$2692,COLUMN('HUMAN RESOURCES'!$H452),0)</f>
        <v>57</v>
      </c>
      <c r="O452" s="6">
        <f>VLOOKUP($A452,'HUMAN RESOURCES'!$A$1:$M$2692,COLUMN('HUMAN RESOURCES'!$I452),0)</f>
        <v>0.38700000000000001</v>
      </c>
      <c r="P452" s="6">
        <f>VLOOKUP($A452,'HUMAN RESOURCES'!$A$1:$M$2692,COLUMN('HUMAN RESOURCES'!$J452),0)</f>
        <v>0.57899999999999996</v>
      </c>
      <c r="Q452" s="6">
        <f>VLOOKUP($A452,'HUMAN RESOURCES'!$A$1:$M$2692,COLUMN('HUMAN RESOURCES'!$K452),0)</f>
        <v>3.4000000000000002E-2</v>
      </c>
      <c r="R452" s="6">
        <f>VLOOKUP($A452,'HUMAN RESOURCES'!$A$1:$M$2692,COLUMN('HUMAN RESOURCES'!$L452),0)</f>
        <v>2110791</v>
      </c>
      <c r="S452" s="6">
        <f>VLOOKUP($A452,'HUMAN RESOURCES'!$A$1:$M$2692,COLUMN('HUMAN RESOURCES'!$F452),0)</f>
        <v>4.1000000000000002E-2</v>
      </c>
      <c r="T452" s="6">
        <f>VLOOKUP($A452,TOURISM!$A$1:$F$2692,COLUMN(TOURISM!$E452),0)</f>
        <v>484000000</v>
      </c>
      <c r="U452" s="6">
        <f>VLOOKUP($A452,TOURISM!$A$1:$F$2692,COLUMN(TOURISM!$F452),0)</f>
        <v>114000000</v>
      </c>
      <c r="V452" s="6">
        <f>VLOOKUP($A452,BUSINESS!$A$1:$J$2692,COLUMN(BUSINESS!$E452),0)</f>
        <v>0.22800000000000001</v>
      </c>
      <c r="W452" s="6">
        <f>VLOOKUP($A452,BUSINESS!$A$1:$J$2692,COLUMN(BUSINESS!$F452),0)</f>
        <v>66</v>
      </c>
      <c r="X452" s="6">
        <f>VLOOKUP($A452,BUSINESS!$A$1:$J$2692,COLUMN(BUSINESS!$G452),0)</f>
        <v>0</v>
      </c>
      <c r="Y452" s="6">
        <f>VLOOKUP($A452,BUSINESS!$A$1:$J$2692,COLUMN(BUSINESS!$H452),0)</f>
        <v>339</v>
      </c>
      <c r="Z452" s="6">
        <f>VLOOKUP($A452,BUSINESS!$A$1:$J$2692,COLUMN(BUSINESS!$I452),0)</f>
        <v>5.2999999999999999E-2</v>
      </c>
      <c r="AA452" s="6">
        <f>VLOOKUP($A452,BUSINESS!$A$1:$J$2692,COLUMN(BUSINESS!$J452),0)</f>
        <v>0.498</v>
      </c>
      <c r="AB452" s="5"/>
      <c r="AC452" s="5"/>
      <c r="AD452" s="5"/>
      <c r="AE452" s="5"/>
    </row>
    <row r="453" spans="1:31" ht="15.75" customHeight="1" x14ac:dyDescent="0.25">
      <c r="A453" s="6">
        <v>452</v>
      </c>
      <c r="B453" s="7" t="str">
        <f>VLOOKUP($A453,GDP!$A$1:$H$2692,COLUMN(GDP!B453),0)</f>
        <v>Africa</v>
      </c>
      <c r="C453" s="8" t="str">
        <f>VLOOKUP($A453,GDP!$A$1:$H$2692,COLUMN(GDP!C453),0)</f>
        <v>Namibia-Africa</v>
      </c>
      <c r="D453" s="9" t="str">
        <f>VLOOKUP($A453,GDP!$A$1:$H$2692,COLUMN(GDP!D453),0)</f>
        <v>2009</v>
      </c>
      <c r="E453" s="8">
        <f>VLOOKUP($A453,GDP!$A$1:$H$2692,COLUMN(GDP!E453),0)</f>
        <v>8724107049</v>
      </c>
      <c r="F453" s="7">
        <f>VLOOKUP($A453,GDP!$A$1:$H$2692,COLUMN(GDP!F453),0)</f>
        <v>7.9000000000000001E-2</v>
      </c>
      <c r="G453" s="7">
        <f>VLOOKUP($A453,GDP!$A$1:$H$2692,COLUMN(GDP!G453),0)</f>
        <v>326</v>
      </c>
      <c r="H453" s="7">
        <f>VLOOKUP($A453,GDP!$A$1:$H$2692,COLUMN(GDP!H453),0)</f>
        <v>0.111</v>
      </c>
      <c r="I453" s="6">
        <f>VLOOKUP($A453,ENERGY!$A$1:$F$2692,COLUMN(ENERGY!E452),0)</f>
        <v>1076</v>
      </c>
      <c r="J453" s="6">
        <f>VLOOKUP($A453,ENERGY!$A$1:$F$2692,COLUMN(ENERGY!F452),0)</f>
        <v>1874</v>
      </c>
      <c r="K453" s="6">
        <f>VLOOKUP($A453,'HUMAN RESOURCES'!$A$1:$M$2692,COLUMN('HUMAN RESOURCES'!$E453),0)</f>
        <v>2.7E-2</v>
      </c>
      <c r="L453" s="6">
        <f>VLOOKUP($A453,'HUMAN RESOURCES'!$A$1:$M$2692,COLUMN('HUMAN RESOURCES'!$F453),0)</f>
        <v>3.9E-2</v>
      </c>
      <c r="M453" s="6">
        <f>VLOOKUP($A453,'HUMAN RESOURCES'!$A$1:$M$2692,COLUMN('HUMAN RESOURCES'!$G453),0)</f>
        <v>64</v>
      </c>
      <c r="N453" s="6">
        <f>VLOOKUP($A453,'HUMAN RESOURCES'!$A$1:$M$2692,COLUMN('HUMAN RESOURCES'!$H453),0)</f>
        <v>59</v>
      </c>
      <c r="O453" s="6">
        <f>VLOOKUP($A453,'HUMAN RESOURCES'!$A$1:$M$2692,COLUMN('HUMAN RESOURCES'!$I453),0)</f>
        <v>0.38200000000000001</v>
      </c>
      <c r="P453" s="6">
        <f>VLOOKUP($A453,'HUMAN RESOURCES'!$A$1:$M$2692,COLUMN('HUMAN RESOURCES'!$J453),0)</f>
        <v>0.58399999999999996</v>
      </c>
      <c r="Q453" s="6">
        <f>VLOOKUP($A453,'HUMAN RESOURCES'!$A$1:$M$2692,COLUMN('HUMAN RESOURCES'!$K453),0)</f>
        <v>3.4000000000000002E-2</v>
      </c>
      <c r="R453" s="6">
        <f>VLOOKUP($A453,'HUMAN RESOURCES'!$A$1:$M$2692,COLUMN('HUMAN RESOURCES'!$L453),0)</f>
        <v>2143498</v>
      </c>
      <c r="S453" s="6">
        <f>VLOOKUP($A453,'HUMAN RESOURCES'!$A$1:$M$2692,COLUMN('HUMAN RESOURCES'!$F453),0)</f>
        <v>3.9E-2</v>
      </c>
      <c r="T453" s="6">
        <f>VLOOKUP($A453,TOURISM!$A$1:$F$2692,COLUMN(TOURISM!$E453),0)</f>
        <v>511000000</v>
      </c>
      <c r="U453" s="6">
        <f>VLOOKUP($A453,TOURISM!$A$1:$F$2692,COLUMN(TOURISM!$F453),0)</f>
        <v>120000000</v>
      </c>
      <c r="V453" s="6">
        <f>VLOOKUP($A453,BUSINESS!$A$1:$J$2692,COLUMN(BUSINESS!$E453),0)</f>
        <v>0.223</v>
      </c>
      <c r="W453" s="6">
        <f>VLOOKUP($A453,BUSINESS!$A$1:$J$2692,COLUMN(BUSINESS!$F453),0)</f>
        <v>66</v>
      </c>
      <c r="X453" s="6">
        <f>VLOOKUP($A453,BUSINESS!$A$1:$J$2692,COLUMN(BUSINESS!$G453),0)</f>
        <v>0</v>
      </c>
      <c r="Y453" s="6">
        <f>VLOOKUP($A453,BUSINESS!$A$1:$J$2692,COLUMN(BUSINESS!$H453),0)</f>
        <v>339</v>
      </c>
      <c r="Z453" s="6">
        <f>VLOOKUP($A453,BUSINESS!$A$1:$J$2692,COLUMN(BUSINESS!$I453),0)</f>
        <v>6.5000000000000002E-2</v>
      </c>
      <c r="AA453" s="6">
        <f>VLOOKUP($A453,BUSINESS!$A$1:$J$2692,COLUMN(BUSINESS!$J453),0)</f>
        <v>0.76100000000000001</v>
      </c>
      <c r="AB453" s="5"/>
      <c r="AC453" s="5"/>
      <c r="AD453" s="5"/>
      <c r="AE453" s="5"/>
    </row>
    <row r="454" spans="1:31" ht="15.75" customHeight="1" x14ac:dyDescent="0.25">
      <c r="A454" s="6">
        <v>453</v>
      </c>
      <c r="B454" s="7" t="str">
        <f>VLOOKUP($A454,GDP!$A$1:$H$2692,COLUMN(GDP!B454),0)</f>
        <v>Africa</v>
      </c>
      <c r="C454" s="8" t="str">
        <f>VLOOKUP($A454,GDP!$A$1:$H$2692,COLUMN(GDP!C454),0)</f>
        <v>Namibia-Africa</v>
      </c>
      <c r="D454" s="9" t="str">
        <f>VLOOKUP($A454,GDP!$A$1:$H$2692,COLUMN(GDP!D454),0)</f>
        <v>2010</v>
      </c>
      <c r="E454" s="8">
        <f>VLOOKUP($A454,GDP!$A$1:$H$2692,COLUMN(GDP!E454),0)</f>
        <v>11141417478</v>
      </c>
      <c r="F454" s="7">
        <f>VLOOKUP($A454,GDP!$A$1:$H$2692,COLUMN(GDP!F454),0)</f>
        <v>8.2000000000000003E-2</v>
      </c>
      <c r="G454" s="7">
        <f>VLOOKUP($A454,GDP!$A$1:$H$2692,COLUMN(GDP!G454),0)</f>
        <v>416</v>
      </c>
      <c r="H454" s="7">
        <f>VLOOKUP($A454,GDP!$A$1:$H$2692,COLUMN(GDP!H454),0)</f>
        <v>9.7000000000000003E-2</v>
      </c>
      <c r="I454" s="6">
        <f>VLOOKUP($A454,ENERGY!$A$1:$F$2692,COLUMN(ENERGY!E453),0)</f>
        <v>1010</v>
      </c>
      <c r="J454" s="6">
        <f>VLOOKUP($A454,ENERGY!$A$1:$F$2692,COLUMN(ENERGY!F453),0)</f>
        <v>1760</v>
      </c>
      <c r="K454" s="6">
        <f>VLOOKUP($A454,'HUMAN RESOURCES'!$A$1:$M$2692,COLUMN('HUMAN RESOURCES'!$E454),0)</f>
        <v>2.7E-2</v>
      </c>
      <c r="L454" s="6">
        <f>VLOOKUP($A454,'HUMAN RESOURCES'!$A$1:$M$2692,COLUMN('HUMAN RESOURCES'!$F454),0)</f>
        <v>3.7999999999999999E-2</v>
      </c>
      <c r="M454" s="6">
        <f>VLOOKUP($A454,'HUMAN RESOURCES'!$A$1:$M$2692,COLUMN('HUMAN RESOURCES'!$G454),0)</f>
        <v>65</v>
      </c>
      <c r="N454" s="6">
        <f>VLOOKUP($A454,'HUMAN RESOURCES'!$A$1:$M$2692,COLUMN('HUMAN RESOURCES'!$H454),0)</f>
        <v>60</v>
      </c>
      <c r="O454" s="6">
        <f>VLOOKUP($A454,'HUMAN RESOURCES'!$A$1:$M$2692,COLUMN('HUMAN RESOURCES'!$I454),0)</f>
        <v>0.377</v>
      </c>
      <c r="P454" s="6">
        <f>VLOOKUP($A454,'HUMAN RESOURCES'!$A$1:$M$2692,COLUMN('HUMAN RESOURCES'!$J454),0)</f>
        <v>0.58899999999999997</v>
      </c>
      <c r="Q454" s="6">
        <f>VLOOKUP($A454,'HUMAN RESOURCES'!$A$1:$M$2692,COLUMN('HUMAN RESOURCES'!$K454),0)</f>
        <v>3.4000000000000002E-2</v>
      </c>
      <c r="R454" s="6">
        <f>VLOOKUP($A454,'HUMAN RESOURCES'!$A$1:$M$2692,COLUMN('HUMAN RESOURCES'!$L454),0)</f>
        <v>2178967</v>
      </c>
      <c r="S454" s="6">
        <f>VLOOKUP($A454,'HUMAN RESOURCES'!$A$1:$M$2692,COLUMN('HUMAN RESOURCES'!$F454),0)</f>
        <v>3.7999999999999999E-2</v>
      </c>
      <c r="T454" s="6">
        <f>VLOOKUP($A454,TOURISM!$A$1:$F$2692,COLUMN(TOURISM!$E454),0)</f>
        <v>560000000</v>
      </c>
      <c r="U454" s="6">
        <f>VLOOKUP($A454,TOURISM!$A$1:$F$2692,COLUMN(TOURISM!$F454),0)</f>
        <v>145000000</v>
      </c>
      <c r="V454" s="6">
        <f>VLOOKUP($A454,BUSINESS!$A$1:$J$2692,COLUMN(BUSINESS!$E454),0)</f>
        <v>0.223</v>
      </c>
      <c r="W454" s="6">
        <f>VLOOKUP($A454,BUSINESS!$A$1:$J$2692,COLUMN(BUSINESS!$F454),0)</f>
        <v>66</v>
      </c>
      <c r="X454" s="6">
        <f>VLOOKUP($A454,BUSINESS!$A$1:$J$2692,COLUMN(BUSINESS!$G454),0)</f>
        <v>0</v>
      </c>
      <c r="Y454" s="6">
        <f>VLOOKUP($A454,BUSINESS!$A$1:$J$2692,COLUMN(BUSINESS!$H454),0)</f>
        <v>339</v>
      </c>
      <c r="Z454" s="6">
        <f>VLOOKUP($A454,BUSINESS!$A$1:$J$2692,COLUMN(BUSINESS!$I454),0)</f>
        <v>0.11600000000000001</v>
      </c>
      <c r="AA454" s="6">
        <f>VLOOKUP($A454,BUSINESS!$A$1:$J$2692,COLUMN(BUSINESS!$J454),0)</f>
        <v>0.89500000000000002</v>
      </c>
      <c r="AB454" s="5"/>
      <c r="AC454" s="5"/>
      <c r="AD454" s="5"/>
      <c r="AE454" s="5"/>
    </row>
    <row r="455" spans="1:31" ht="15.75" customHeight="1" x14ac:dyDescent="0.25">
      <c r="A455" s="6">
        <v>454</v>
      </c>
      <c r="B455" s="7" t="str">
        <f>VLOOKUP($A455,GDP!$A$1:$H$2692,COLUMN(GDP!B455),0)</f>
        <v>Africa</v>
      </c>
      <c r="C455" s="8" t="str">
        <f>VLOOKUP($A455,GDP!$A$1:$H$2692,COLUMN(GDP!C455),0)</f>
        <v>Namibia-Africa</v>
      </c>
      <c r="D455" s="9" t="str">
        <f>VLOOKUP($A455,GDP!$A$1:$H$2692,COLUMN(GDP!D455),0)</f>
        <v>2011</v>
      </c>
      <c r="E455" s="8">
        <f>VLOOKUP($A455,GDP!$A$1:$H$2692,COLUMN(GDP!E455),0)</f>
        <v>12451760766</v>
      </c>
      <c r="F455" s="7">
        <f>VLOOKUP($A455,GDP!$A$1:$H$2692,COLUMN(GDP!F455),0)</f>
        <v>8.5999999999999993E-2</v>
      </c>
      <c r="G455" s="7">
        <f>VLOOKUP($A455,GDP!$A$1:$H$2692,COLUMN(GDP!G455),0)</f>
        <v>486</v>
      </c>
      <c r="H455" s="7">
        <f>VLOOKUP($A455,GDP!$A$1:$H$2692,COLUMN(GDP!H455),0)</f>
        <v>8.6999999999999994E-2</v>
      </c>
      <c r="I455" s="6">
        <f>VLOOKUP($A455,ENERGY!$A$1:$F$2692,COLUMN(ENERGY!E454),0)</f>
        <v>1127</v>
      </c>
      <c r="J455" s="6">
        <f>VLOOKUP($A455,ENERGY!$A$1:$F$2692,COLUMN(ENERGY!F454),0)</f>
        <v>2017</v>
      </c>
      <c r="K455" s="6">
        <f>VLOOKUP($A455,'HUMAN RESOURCES'!$A$1:$M$2692,COLUMN('HUMAN RESOURCES'!$E455),0)</f>
        <v>2.7E-2</v>
      </c>
      <c r="L455" s="6">
        <f>VLOOKUP($A455,'HUMAN RESOURCES'!$A$1:$M$2692,COLUMN('HUMAN RESOURCES'!$F455),0)</f>
        <v>3.5999999999999997E-2</v>
      </c>
      <c r="M455" s="6">
        <f>VLOOKUP($A455,'HUMAN RESOURCES'!$A$1:$M$2692,COLUMN('HUMAN RESOURCES'!$G455),0)</f>
        <v>66</v>
      </c>
      <c r="N455" s="6">
        <f>VLOOKUP($A455,'HUMAN RESOURCES'!$A$1:$M$2692,COLUMN('HUMAN RESOURCES'!$H455),0)</f>
        <v>61</v>
      </c>
      <c r="O455" s="6">
        <f>VLOOKUP($A455,'HUMAN RESOURCES'!$A$1:$M$2692,COLUMN('HUMAN RESOURCES'!$I455),0)</f>
        <v>0.371</v>
      </c>
      <c r="P455" s="6">
        <f>VLOOKUP($A455,'HUMAN RESOURCES'!$A$1:$M$2692,COLUMN('HUMAN RESOURCES'!$J455),0)</f>
        <v>0.59399999999999997</v>
      </c>
      <c r="Q455" s="6">
        <f>VLOOKUP($A455,'HUMAN RESOURCES'!$A$1:$M$2692,COLUMN('HUMAN RESOURCES'!$K455),0)</f>
        <v>3.5000000000000003E-2</v>
      </c>
      <c r="R455" s="6">
        <f>VLOOKUP($A455,'HUMAN RESOURCES'!$A$1:$M$2692,COLUMN('HUMAN RESOURCES'!$L455),0)</f>
        <v>2217618</v>
      </c>
      <c r="S455" s="6">
        <f>VLOOKUP($A455,'HUMAN RESOURCES'!$A$1:$M$2692,COLUMN('HUMAN RESOURCES'!$F455),0)</f>
        <v>3.5999999999999997E-2</v>
      </c>
      <c r="T455" s="6">
        <f>VLOOKUP($A455,TOURISM!$A$1:$F$2692,COLUMN(TOURISM!$E455),0)</f>
        <v>645000000</v>
      </c>
      <c r="U455" s="6">
        <f>VLOOKUP($A455,TOURISM!$A$1:$F$2692,COLUMN(TOURISM!$F455),0)</f>
        <v>207000000</v>
      </c>
      <c r="V455" s="6">
        <f>VLOOKUP($A455,BUSINESS!$A$1:$J$2692,COLUMN(BUSINESS!$E455),0)</f>
        <v>0.218</v>
      </c>
      <c r="W455" s="6">
        <f>VLOOKUP($A455,BUSINESS!$A$1:$J$2692,COLUMN(BUSINESS!$F455),0)</f>
        <v>66</v>
      </c>
      <c r="X455" s="6">
        <f>VLOOKUP($A455,BUSINESS!$A$1:$J$2692,COLUMN(BUSINESS!$G455),0)</f>
        <v>0</v>
      </c>
      <c r="Y455" s="6">
        <f>VLOOKUP($A455,BUSINESS!$A$1:$J$2692,COLUMN(BUSINESS!$H455),0)</f>
        <v>339</v>
      </c>
      <c r="Z455" s="6">
        <f>VLOOKUP($A455,BUSINESS!$A$1:$J$2692,COLUMN(BUSINESS!$I455),0)</f>
        <v>0.12</v>
      </c>
      <c r="AA455" s="6">
        <f>VLOOKUP($A455,BUSINESS!$A$1:$J$2692,COLUMN(BUSINESS!$J455),0)</f>
        <v>0.99</v>
      </c>
      <c r="AB455" s="5"/>
      <c r="AC455" s="5"/>
      <c r="AD455" s="5"/>
      <c r="AE455" s="5"/>
    </row>
    <row r="456" spans="1:31" ht="15.75" customHeight="1" x14ac:dyDescent="0.25">
      <c r="A456" s="6">
        <v>455</v>
      </c>
      <c r="B456" s="7" t="str">
        <f>VLOOKUP($A456,GDP!$A$1:$H$2692,COLUMN(GDP!B456),0)</f>
        <v>Africa</v>
      </c>
      <c r="C456" s="8" t="str">
        <f>VLOOKUP($A456,GDP!$A$1:$H$2692,COLUMN(GDP!C456),0)</f>
        <v>Namibia-Africa</v>
      </c>
      <c r="D456" s="9" t="str">
        <f>VLOOKUP($A456,GDP!$A$1:$H$2692,COLUMN(GDP!D456),0)</f>
        <v>2012</v>
      </c>
      <c r="E456" s="8">
        <f>VLOOKUP($A456,GDP!$A$1:$H$2692,COLUMN(GDP!E456),0)</f>
        <v>13399386550</v>
      </c>
      <c r="F456" s="7">
        <f>VLOOKUP($A456,GDP!$A$1:$H$2692,COLUMN(GDP!F456),0)</f>
        <v>8.3000000000000004E-2</v>
      </c>
      <c r="G456" s="7">
        <f>VLOOKUP($A456,GDP!$A$1:$H$2692,COLUMN(GDP!G456),0)</f>
        <v>473</v>
      </c>
      <c r="H456" s="7">
        <f>VLOOKUP($A456,GDP!$A$1:$H$2692,COLUMN(GDP!H456),0)</f>
        <v>8.6999999999999994E-2</v>
      </c>
      <c r="I456" s="6">
        <f>VLOOKUP($A456,ENERGY!$A$1:$F$2692,COLUMN(ENERGY!E455),0)</f>
        <v>978</v>
      </c>
      <c r="J456" s="6">
        <f>VLOOKUP($A456,ENERGY!$A$1:$F$2692,COLUMN(ENERGY!F455),0)</f>
        <v>1643</v>
      </c>
      <c r="K456" s="6">
        <f>VLOOKUP($A456,'HUMAN RESOURCES'!$A$1:$M$2692,COLUMN('HUMAN RESOURCES'!$E456),0)</f>
        <v>2.5999999999999999E-2</v>
      </c>
      <c r="L456" s="6">
        <f>VLOOKUP($A456,'HUMAN RESOURCES'!$A$1:$M$2692,COLUMN('HUMAN RESOURCES'!$F456),0)</f>
        <v>3.5999999999999997E-2</v>
      </c>
      <c r="M456" s="6">
        <f>VLOOKUP($A456,'HUMAN RESOURCES'!$A$1:$M$2692,COLUMN('HUMAN RESOURCES'!$G456),0)</f>
        <v>67</v>
      </c>
      <c r="N456" s="6">
        <f>VLOOKUP($A456,'HUMAN RESOURCES'!$A$1:$M$2692,COLUMN('HUMAN RESOURCES'!$H456),0)</f>
        <v>61</v>
      </c>
      <c r="O456" s="6">
        <f>VLOOKUP($A456,'HUMAN RESOURCES'!$A$1:$M$2692,COLUMN('HUMAN RESOURCES'!$I456),0)</f>
        <v>0.36599999999999999</v>
      </c>
      <c r="P456" s="6">
        <f>VLOOKUP($A456,'HUMAN RESOURCES'!$A$1:$M$2692,COLUMN('HUMAN RESOURCES'!$J456),0)</f>
        <v>0.59899999999999998</v>
      </c>
      <c r="Q456" s="6">
        <f>VLOOKUP($A456,'HUMAN RESOURCES'!$A$1:$M$2692,COLUMN('HUMAN RESOURCES'!$K456),0)</f>
        <v>3.5000000000000003E-2</v>
      </c>
      <c r="R456" s="6">
        <f>VLOOKUP($A456,'HUMAN RESOURCES'!$A$1:$M$2692,COLUMN('HUMAN RESOURCES'!$L456),0)</f>
        <v>2259393</v>
      </c>
      <c r="S456" s="6">
        <f>VLOOKUP($A456,'HUMAN RESOURCES'!$A$1:$M$2692,COLUMN('HUMAN RESOURCES'!$F456),0)</f>
        <v>3.5999999999999997E-2</v>
      </c>
      <c r="T456" s="6">
        <f>VLOOKUP($A456,TOURISM!$A$1:$F$2692,COLUMN(TOURISM!$E456),0)</f>
        <v>0</v>
      </c>
      <c r="U456" s="6">
        <f>VLOOKUP($A456,TOURISM!$A$1:$F$2692,COLUMN(TOURISM!$F456),0)</f>
        <v>0</v>
      </c>
      <c r="V456" s="6">
        <f>VLOOKUP($A456,BUSINESS!$A$1:$J$2692,COLUMN(BUSINESS!$E456),0)</f>
        <v>0.218</v>
      </c>
      <c r="W456" s="6">
        <f>VLOOKUP($A456,BUSINESS!$A$1:$J$2692,COLUMN(BUSINESS!$F456),0)</f>
        <v>66</v>
      </c>
      <c r="X456" s="6">
        <f>VLOOKUP($A456,BUSINESS!$A$1:$J$2692,COLUMN(BUSINESS!$G456),0)</f>
        <v>94</v>
      </c>
      <c r="Y456" s="6">
        <f>VLOOKUP($A456,BUSINESS!$A$1:$J$2692,COLUMN(BUSINESS!$H456),0)</f>
        <v>314</v>
      </c>
      <c r="Z456" s="6">
        <f>VLOOKUP($A456,BUSINESS!$A$1:$J$2692,COLUMN(BUSINESS!$I456),0)</f>
        <v>0.129</v>
      </c>
      <c r="AA456" s="6">
        <f>VLOOKUP($A456,BUSINESS!$A$1:$J$2692,COLUMN(BUSINESS!$J456),0)</f>
        <v>0.95</v>
      </c>
      <c r="AB456" s="5"/>
      <c r="AC456" s="5"/>
      <c r="AD456" s="5"/>
      <c r="AE456" s="5"/>
    </row>
    <row r="457" spans="1:31" ht="15.75" customHeight="1" x14ac:dyDescent="0.25">
      <c r="A457" s="6">
        <v>456</v>
      </c>
      <c r="B457" s="7" t="str">
        <f>VLOOKUP($A457,GDP!$A$1:$H$2692,COLUMN(GDP!B457),0)</f>
        <v>Africa</v>
      </c>
      <c r="C457" s="8" t="str">
        <f>VLOOKUP($A457,GDP!$A$1:$H$2692,COLUMN(GDP!C457),0)</f>
        <v>Niger-Africa</v>
      </c>
      <c r="D457" s="9" t="str">
        <f>VLOOKUP($A457,GDP!$A$1:$H$2692,COLUMN(GDP!D457),0)</f>
        <v>2000</v>
      </c>
      <c r="E457" s="8">
        <f>VLOOKUP($A457,GDP!$A$1:$H$2692,COLUMN(GDP!E457),0)</f>
        <v>1798374533</v>
      </c>
      <c r="F457" s="7">
        <f>VLOOKUP($A457,GDP!$A$1:$H$2692,COLUMN(GDP!F457),0)</f>
        <v>6.4000000000000001E-2</v>
      </c>
      <c r="G457" s="7">
        <f>VLOOKUP($A457,GDP!$A$1:$H$2692,COLUMN(GDP!G457),0)</f>
        <v>10</v>
      </c>
      <c r="H457" s="7">
        <f>VLOOKUP($A457,GDP!$A$1:$H$2692,COLUMN(GDP!H457),0)</f>
        <v>0</v>
      </c>
      <c r="I457" s="6">
        <f>VLOOKUP($A457,ENERGY!$A$1:$F$2692,COLUMN(ENERGY!E456),0)</f>
        <v>0</v>
      </c>
      <c r="J457" s="6">
        <f>VLOOKUP($A457,ENERGY!$A$1:$F$2692,COLUMN(ENERGY!F456),0)</f>
        <v>0</v>
      </c>
      <c r="K457" s="6">
        <f>VLOOKUP($A457,'HUMAN RESOURCES'!$A$1:$M$2692,COLUMN('HUMAN RESOURCES'!$E457),0)</f>
        <v>5.2999999999999999E-2</v>
      </c>
      <c r="L457" s="6">
        <f>VLOOKUP($A457,'HUMAN RESOURCES'!$A$1:$M$2692,COLUMN('HUMAN RESOURCES'!$F457),0)</f>
        <v>0.10100000000000001</v>
      </c>
      <c r="M457" s="6">
        <f>VLOOKUP($A457,'HUMAN RESOURCES'!$A$1:$M$2692,COLUMN('HUMAN RESOURCES'!$G457),0)</f>
        <v>51</v>
      </c>
      <c r="N457" s="6">
        <f>VLOOKUP($A457,'HUMAN RESOURCES'!$A$1:$M$2692,COLUMN('HUMAN RESOURCES'!$H457),0)</f>
        <v>51</v>
      </c>
      <c r="O457" s="6">
        <f>VLOOKUP($A457,'HUMAN RESOURCES'!$A$1:$M$2692,COLUMN('HUMAN RESOURCES'!$I457),0)</f>
        <v>0.47899999999999998</v>
      </c>
      <c r="P457" s="6">
        <f>VLOOKUP($A457,'HUMAN RESOURCES'!$A$1:$M$2692,COLUMN('HUMAN RESOURCES'!$J457),0)</f>
        <v>0.495</v>
      </c>
      <c r="Q457" s="6">
        <f>VLOOKUP($A457,'HUMAN RESOURCES'!$A$1:$M$2692,COLUMN('HUMAN RESOURCES'!$K457),0)</f>
        <v>2.5000000000000001E-2</v>
      </c>
      <c r="R457" s="6">
        <f>VLOOKUP($A457,'HUMAN RESOURCES'!$A$1:$M$2692,COLUMN('HUMAN RESOURCES'!$L457),0)</f>
        <v>10989815</v>
      </c>
      <c r="S457" s="6">
        <f>VLOOKUP($A457,'HUMAN RESOURCES'!$A$1:$M$2692,COLUMN('HUMAN RESOURCES'!$F457),0)</f>
        <v>0.10100000000000001</v>
      </c>
      <c r="T457" s="6">
        <f>VLOOKUP($A457,TOURISM!$A$1:$F$2692,COLUMN(TOURISM!$E457),0)</f>
        <v>23000000</v>
      </c>
      <c r="U457" s="6">
        <f>VLOOKUP($A457,TOURISM!$A$1:$F$2692,COLUMN(TOURISM!$F457),0)</f>
        <v>32000000</v>
      </c>
      <c r="V457" s="6">
        <f>VLOOKUP($A457,BUSINESS!$A$1:$J$2692,COLUMN(BUSINESS!$E457),0)</f>
        <v>0</v>
      </c>
      <c r="W457" s="6">
        <f>VLOOKUP($A457,BUSINESS!$A$1:$J$2692,COLUMN(BUSINESS!$F457),0)</f>
        <v>0</v>
      </c>
      <c r="X457" s="6">
        <f>VLOOKUP($A457,BUSINESS!$A$1:$J$2692,COLUMN(BUSINESS!$G457),0)</f>
        <v>0</v>
      </c>
      <c r="Y457" s="6">
        <f>VLOOKUP($A457,BUSINESS!$A$1:$J$2692,COLUMN(BUSINESS!$H457),0)</f>
        <v>0</v>
      </c>
      <c r="Z457" s="6">
        <f>VLOOKUP($A457,BUSINESS!$A$1:$J$2692,COLUMN(BUSINESS!$I457),0)</f>
        <v>0</v>
      </c>
      <c r="AA457" s="6">
        <f>VLOOKUP($A457,BUSINESS!$A$1:$J$2692,COLUMN(BUSINESS!$J457),0)</f>
        <v>0</v>
      </c>
      <c r="AB457" s="5"/>
      <c r="AC457" s="5"/>
      <c r="AD457" s="5"/>
      <c r="AE457" s="5"/>
    </row>
    <row r="458" spans="1:31" ht="15.75" customHeight="1" x14ac:dyDescent="0.25">
      <c r="A458" s="6">
        <v>457</v>
      </c>
      <c r="B458" s="7" t="str">
        <f>VLOOKUP($A458,GDP!$A$1:$H$2692,COLUMN(GDP!B458),0)</f>
        <v>Africa</v>
      </c>
      <c r="C458" s="8" t="str">
        <f>VLOOKUP($A458,GDP!$A$1:$H$2692,COLUMN(GDP!C458),0)</f>
        <v>Niger-Africa</v>
      </c>
      <c r="D458" s="9" t="str">
        <f>VLOOKUP($A458,GDP!$A$1:$H$2692,COLUMN(GDP!D458),0)</f>
        <v>2001</v>
      </c>
      <c r="E458" s="8">
        <f>VLOOKUP($A458,GDP!$A$1:$H$2692,COLUMN(GDP!E458),0)</f>
        <v>1945327546</v>
      </c>
      <c r="F458" s="7">
        <f>VLOOKUP($A458,GDP!$A$1:$H$2692,COLUMN(GDP!F458),0)</f>
        <v>7.3999999999999996E-2</v>
      </c>
      <c r="G458" s="7">
        <f>VLOOKUP($A458,GDP!$A$1:$H$2692,COLUMN(GDP!G458),0)</f>
        <v>12</v>
      </c>
      <c r="H458" s="7">
        <f>VLOOKUP($A458,GDP!$A$1:$H$2692,COLUMN(GDP!H458),0)</f>
        <v>0</v>
      </c>
      <c r="I458" s="6">
        <f>VLOOKUP($A458,ENERGY!$A$1:$F$2692,COLUMN(ENERGY!E457),0)</f>
        <v>0</v>
      </c>
      <c r="J458" s="6">
        <f>VLOOKUP($A458,ENERGY!$A$1:$F$2692,COLUMN(ENERGY!F457),0)</f>
        <v>0</v>
      </c>
      <c r="K458" s="6">
        <f>VLOOKUP($A458,'HUMAN RESOURCES'!$A$1:$M$2692,COLUMN('HUMAN RESOURCES'!$E458),0)</f>
        <v>5.2999999999999999E-2</v>
      </c>
      <c r="L458" s="6">
        <f>VLOOKUP($A458,'HUMAN RESOURCES'!$A$1:$M$2692,COLUMN('HUMAN RESOURCES'!$F458),0)</f>
        <v>9.8000000000000004E-2</v>
      </c>
      <c r="M458" s="6">
        <f>VLOOKUP($A458,'HUMAN RESOURCES'!$A$1:$M$2692,COLUMN('HUMAN RESOURCES'!$G458),0)</f>
        <v>51</v>
      </c>
      <c r="N458" s="6">
        <f>VLOOKUP($A458,'HUMAN RESOURCES'!$A$1:$M$2692,COLUMN('HUMAN RESOURCES'!$H458),0)</f>
        <v>51</v>
      </c>
      <c r="O458" s="6">
        <f>VLOOKUP($A458,'HUMAN RESOURCES'!$A$1:$M$2692,COLUMN('HUMAN RESOURCES'!$I458),0)</f>
        <v>0.48099999999999998</v>
      </c>
      <c r="P458" s="6">
        <f>VLOOKUP($A458,'HUMAN RESOURCES'!$A$1:$M$2692,COLUMN('HUMAN RESOURCES'!$J458),0)</f>
        <v>0.49399999999999999</v>
      </c>
      <c r="Q458" s="6">
        <f>VLOOKUP($A458,'HUMAN RESOURCES'!$A$1:$M$2692,COLUMN('HUMAN RESOURCES'!$K458),0)</f>
        <v>2.5000000000000001E-2</v>
      </c>
      <c r="R458" s="6">
        <f>VLOOKUP($A458,'HUMAN RESOURCES'!$A$1:$M$2692,COLUMN('HUMAN RESOURCES'!$L458),0)</f>
        <v>11396434</v>
      </c>
      <c r="S458" s="6">
        <f>VLOOKUP($A458,'HUMAN RESOURCES'!$A$1:$M$2692,COLUMN('HUMAN RESOURCES'!$F458),0)</f>
        <v>9.8000000000000004E-2</v>
      </c>
      <c r="T458" s="6">
        <f>VLOOKUP($A458,TOURISM!$A$1:$F$2692,COLUMN(TOURISM!$E458),0)</f>
        <v>30000000</v>
      </c>
      <c r="U458" s="6">
        <f>VLOOKUP($A458,TOURISM!$A$1:$F$2692,COLUMN(TOURISM!$F458),0)</f>
        <v>33000000</v>
      </c>
      <c r="V458" s="6">
        <f>VLOOKUP($A458,BUSINESS!$A$1:$J$2692,COLUMN(BUSINESS!$E458),0)</f>
        <v>0</v>
      </c>
      <c r="W458" s="6">
        <f>VLOOKUP($A458,BUSINESS!$A$1:$J$2692,COLUMN(BUSINESS!$F458),0)</f>
        <v>0</v>
      </c>
      <c r="X458" s="6">
        <f>VLOOKUP($A458,BUSINESS!$A$1:$J$2692,COLUMN(BUSINESS!$G458),0)</f>
        <v>0</v>
      </c>
      <c r="Y458" s="6">
        <f>VLOOKUP($A458,BUSINESS!$A$1:$J$2692,COLUMN(BUSINESS!$H458),0)</f>
        <v>0</v>
      </c>
      <c r="Z458" s="6">
        <f>VLOOKUP($A458,BUSINESS!$A$1:$J$2692,COLUMN(BUSINESS!$I458),0)</f>
        <v>1E-3</v>
      </c>
      <c r="AA458" s="6">
        <f>VLOOKUP($A458,BUSINESS!$A$1:$J$2692,COLUMN(BUSINESS!$J458),0)</f>
        <v>0</v>
      </c>
      <c r="AB458" s="5"/>
      <c r="AC458" s="5"/>
      <c r="AD458" s="5"/>
      <c r="AE458" s="5"/>
    </row>
    <row r="459" spans="1:31" ht="15.75" customHeight="1" x14ac:dyDescent="0.25">
      <c r="A459" s="6">
        <v>458</v>
      </c>
      <c r="B459" s="7" t="str">
        <f>VLOOKUP($A459,GDP!$A$1:$H$2692,COLUMN(GDP!B459),0)</f>
        <v>Africa</v>
      </c>
      <c r="C459" s="8" t="str">
        <f>VLOOKUP($A459,GDP!$A$1:$H$2692,COLUMN(GDP!C459),0)</f>
        <v>Niger-Africa</v>
      </c>
      <c r="D459" s="9" t="str">
        <f>VLOOKUP($A459,GDP!$A$1:$H$2692,COLUMN(GDP!D459),0)</f>
        <v>2002</v>
      </c>
      <c r="E459" s="8">
        <f>VLOOKUP($A459,GDP!$A$1:$H$2692,COLUMN(GDP!E459),0)</f>
        <v>2170481498</v>
      </c>
      <c r="F459" s="7">
        <f>VLOOKUP($A459,GDP!$A$1:$H$2692,COLUMN(GDP!F459),0)</f>
        <v>7.0000000000000007E-2</v>
      </c>
      <c r="G459" s="7">
        <f>VLOOKUP($A459,GDP!$A$1:$H$2692,COLUMN(GDP!G459),0)</f>
        <v>12</v>
      </c>
      <c r="H459" s="7">
        <f>VLOOKUP($A459,GDP!$A$1:$H$2692,COLUMN(GDP!H459),0)</f>
        <v>0</v>
      </c>
      <c r="I459" s="6">
        <f>VLOOKUP($A459,ENERGY!$A$1:$F$2692,COLUMN(ENERGY!E458),0)</f>
        <v>0</v>
      </c>
      <c r="J459" s="6">
        <f>VLOOKUP($A459,ENERGY!$A$1:$F$2692,COLUMN(ENERGY!F458),0)</f>
        <v>1412</v>
      </c>
      <c r="K459" s="6">
        <f>VLOOKUP($A459,'HUMAN RESOURCES'!$A$1:$M$2692,COLUMN('HUMAN RESOURCES'!$E459),0)</f>
        <v>5.1999999999999998E-2</v>
      </c>
      <c r="L459" s="6">
        <f>VLOOKUP($A459,'HUMAN RESOURCES'!$A$1:$M$2692,COLUMN('HUMAN RESOURCES'!$F459),0)</f>
        <v>9.4E-2</v>
      </c>
      <c r="M459" s="6">
        <f>VLOOKUP($A459,'HUMAN RESOURCES'!$A$1:$M$2692,COLUMN('HUMAN RESOURCES'!$G459),0)</f>
        <v>52</v>
      </c>
      <c r="N459" s="6">
        <f>VLOOKUP($A459,'HUMAN RESOURCES'!$A$1:$M$2692,COLUMN('HUMAN RESOURCES'!$H459),0)</f>
        <v>52</v>
      </c>
      <c r="O459" s="6">
        <f>VLOOKUP($A459,'HUMAN RESOURCES'!$A$1:$M$2692,COLUMN('HUMAN RESOURCES'!$I459),0)</f>
        <v>0.48299999999999998</v>
      </c>
      <c r="P459" s="6">
        <f>VLOOKUP($A459,'HUMAN RESOURCES'!$A$1:$M$2692,COLUMN('HUMAN RESOURCES'!$J459),0)</f>
        <v>0.49099999999999999</v>
      </c>
      <c r="Q459" s="6">
        <f>VLOOKUP($A459,'HUMAN RESOURCES'!$A$1:$M$2692,COLUMN('HUMAN RESOURCES'!$K459),0)</f>
        <v>2.5000000000000001E-2</v>
      </c>
      <c r="R459" s="6">
        <f>VLOOKUP($A459,'HUMAN RESOURCES'!$A$1:$M$2692,COLUMN('HUMAN RESOURCES'!$L459),0)</f>
        <v>11817297</v>
      </c>
      <c r="S459" s="6">
        <f>VLOOKUP($A459,'HUMAN RESOURCES'!$A$1:$M$2692,COLUMN('HUMAN RESOURCES'!$F459),0)</f>
        <v>9.4E-2</v>
      </c>
      <c r="T459" s="6">
        <f>VLOOKUP($A459,TOURISM!$A$1:$F$2692,COLUMN(TOURISM!$E459),0)</f>
        <v>20000000</v>
      </c>
      <c r="U459" s="6">
        <f>VLOOKUP($A459,TOURISM!$A$1:$F$2692,COLUMN(TOURISM!$F459),0)</f>
        <v>29000000</v>
      </c>
      <c r="V459" s="6">
        <f>VLOOKUP($A459,BUSINESS!$A$1:$J$2692,COLUMN(BUSINESS!$E459),0)</f>
        <v>0</v>
      </c>
      <c r="W459" s="6">
        <f>VLOOKUP($A459,BUSINESS!$A$1:$J$2692,COLUMN(BUSINESS!$F459),0)</f>
        <v>0</v>
      </c>
      <c r="X459" s="6">
        <f>VLOOKUP($A459,BUSINESS!$A$1:$J$2692,COLUMN(BUSINESS!$G459),0)</f>
        <v>0</v>
      </c>
      <c r="Y459" s="6">
        <f>VLOOKUP($A459,BUSINESS!$A$1:$J$2692,COLUMN(BUSINESS!$H459),0)</f>
        <v>0</v>
      </c>
      <c r="Z459" s="6">
        <f>VLOOKUP($A459,BUSINESS!$A$1:$J$2692,COLUMN(BUSINESS!$I459),0)</f>
        <v>1E-3</v>
      </c>
      <c r="AA459" s="6">
        <f>VLOOKUP($A459,BUSINESS!$A$1:$J$2692,COLUMN(BUSINESS!$J459),0)</f>
        <v>5.0000000000000001E-3</v>
      </c>
      <c r="AB459" s="5"/>
      <c r="AC459" s="5"/>
      <c r="AD459" s="5"/>
      <c r="AE459" s="5"/>
    </row>
    <row r="460" spans="1:31" ht="15.75" customHeight="1" x14ac:dyDescent="0.25">
      <c r="A460" s="6">
        <v>459</v>
      </c>
      <c r="B460" s="7" t="str">
        <f>VLOOKUP($A460,GDP!$A$1:$H$2692,COLUMN(GDP!B460),0)</f>
        <v>Africa</v>
      </c>
      <c r="C460" s="8" t="str">
        <f>VLOOKUP($A460,GDP!$A$1:$H$2692,COLUMN(GDP!C460),0)</f>
        <v>Niger-Africa</v>
      </c>
      <c r="D460" s="9" t="str">
        <f>VLOOKUP($A460,GDP!$A$1:$H$2692,COLUMN(GDP!D460),0)</f>
        <v>2003</v>
      </c>
      <c r="E460" s="8">
        <f>VLOOKUP($A460,GDP!$A$1:$H$2692,COLUMN(GDP!E460),0)</f>
        <v>2731416281</v>
      </c>
      <c r="F460" s="7">
        <f>VLOOKUP($A460,GDP!$A$1:$H$2692,COLUMN(GDP!F460),0)</f>
        <v>6.8000000000000005E-2</v>
      </c>
      <c r="G460" s="7">
        <f>VLOOKUP($A460,GDP!$A$1:$H$2692,COLUMN(GDP!G460),0)</f>
        <v>15</v>
      </c>
      <c r="H460" s="7">
        <f>VLOOKUP($A460,GDP!$A$1:$H$2692,COLUMN(GDP!H460),0)</f>
        <v>0</v>
      </c>
      <c r="I460" s="6">
        <f>VLOOKUP($A460,ENERGY!$A$1:$F$2692,COLUMN(ENERGY!E459),0)</f>
        <v>0</v>
      </c>
      <c r="J460" s="6">
        <f>VLOOKUP($A460,ENERGY!$A$1:$F$2692,COLUMN(ENERGY!F459),0)</f>
        <v>1085</v>
      </c>
      <c r="K460" s="6">
        <f>VLOOKUP($A460,'HUMAN RESOURCES'!$A$1:$M$2692,COLUMN('HUMAN RESOURCES'!$E460),0)</f>
        <v>5.1999999999999998E-2</v>
      </c>
      <c r="L460" s="6">
        <f>VLOOKUP($A460,'HUMAN RESOURCES'!$A$1:$M$2692,COLUMN('HUMAN RESOURCES'!$F460),0)</f>
        <v>0.09</v>
      </c>
      <c r="M460" s="6">
        <f>VLOOKUP($A460,'HUMAN RESOURCES'!$A$1:$M$2692,COLUMN('HUMAN RESOURCES'!$G460),0)</f>
        <v>53</v>
      </c>
      <c r="N460" s="6">
        <f>VLOOKUP($A460,'HUMAN RESOURCES'!$A$1:$M$2692,COLUMN('HUMAN RESOURCES'!$H460),0)</f>
        <v>53</v>
      </c>
      <c r="O460" s="6">
        <f>VLOOKUP($A460,'HUMAN RESOURCES'!$A$1:$M$2692,COLUMN('HUMAN RESOURCES'!$I460),0)</f>
        <v>0.48599999999999999</v>
      </c>
      <c r="P460" s="6">
        <f>VLOOKUP($A460,'HUMAN RESOURCES'!$A$1:$M$2692,COLUMN('HUMAN RESOURCES'!$J460),0)</f>
        <v>0.48899999999999999</v>
      </c>
      <c r="Q460" s="6">
        <f>VLOOKUP($A460,'HUMAN RESOURCES'!$A$1:$M$2692,COLUMN('HUMAN RESOURCES'!$K460),0)</f>
        <v>2.5000000000000001E-2</v>
      </c>
      <c r="R460" s="6">
        <f>VLOOKUP($A460,'HUMAN RESOURCES'!$A$1:$M$2692,COLUMN('HUMAN RESOURCES'!$L460),0)</f>
        <v>12254040</v>
      </c>
      <c r="S460" s="6">
        <f>VLOOKUP($A460,'HUMAN RESOURCES'!$A$1:$M$2692,COLUMN('HUMAN RESOURCES'!$F460),0)</f>
        <v>0.09</v>
      </c>
      <c r="T460" s="6">
        <f>VLOOKUP($A460,TOURISM!$A$1:$F$2692,COLUMN(TOURISM!$E460),0)</f>
        <v>28000000</v>
      </c>
      <c r="U460" s="6">
        <f>VLOOKUP($A460,TOURISM!$A$1:$F$2692,COLUMN(TOURISM!$F460),0)</f>
        <v>39000000</v>
      </c>
      <c r="V460" s="6">
        <f>VLOOKUP($A460,BUSINESS!$A$1:$J$2692,COLUMN(BUSINESS!$E460),0)</f>
        <v>0</v>
      </c>
      <c r="W460" s="6">
        <f>VLOOKUP($A460,BUSINESS!$A$1:$J$2692,COLUMN(BUSINESS!$F460),0)</f>
        <v>35</v>
      </c>
      <c r="X460" s="6">
        <f>VLOOKUP($A460,BUSINESS!$A$1:$J$2692,COLUMN(BUSINESS!$G460),0)</f>
        <v>0</v>
      </c>
      <c r="Y460" s="6">
        <f>VLOOKUP($A460,BUSINESS!$A$1:$J$2692,COLUMN(BUSINESS!$H460),0)</f>
        <v>0</v>
      </c>
      <c r="Z460" s="6">
        <f>VLOOKUP($A460,BUSINESS!$A$1:$J$2692,COLUMN(BUSINESS!$I460),0)</f>
        <v>2E-3</v>
      </c>
      <c r="AA460" s="6">
        <f>VLOOKUP($A460,BUSINESS!$A$1:$J$2692,COLUMN(BUSINESS!$J460),0)</f>
        <v>7.0000000000000001E-3</v>
      </c>
      <c r="AB460" s="5"/>
      <c r="AC460" s="5"/>
      <c r="AD460" s="5"/>
      <c r="AE460" s="5"/>
    </row>
    <row r="461" spans="1:31" ht="15.75" customHeight="1" x14ac:dyDescent="0.25">
      <c r="A461" s="6">
        <v>460</v>
      </c>
      <c r="B461" s="7" t="str">
        <f>VLOOKUP($A461,GDP!$A$1:$H$2692,COLUMN(GDP!B461),0)</f>
        <v>Africa</v>
      </c>
      <c r="C461" s="8" t="str">
        <f>VLOOKUP($A461,GDP!$A$1:$H$2692,COLUMN(GDP!C461),0)</f>
        <v>Niger-Africa</v>
      </c>
      <c r="D461" s="9" t="str">
        <f>VLOOKUP($A461,GDP!$A$1:$H$2692,COLUMN(GDP!D461),0)</f>
        <v>2004</v>
      </c>
      <c r="E461" s="8">
        <f>VLOOKUP($A461,GDP!$A$1:$H$2692,COLUMN(GDP!E461),0)</f>
        <v>3052898686</v>
      </c>
      <c r="F461" s="7">
        <f>VLOOKUP($A461,GDP!$A$1:$H$2692,COLUMN(GDP!F461),0)</f>
        <v>7.0999999999999994E-2</v>
      </c>
      <c r="G461" s="7">
        <f>VLOOKUP($A461,GDP!$A$1:$H$2692,COLUMN(GDP!G461),0)</f>
        <v>16</v>
      </c>
      <c r="H461" s="7">
        <f>VLOOKUP($A461,GDP!$A$1:$H$2692,COLUMN(GDP!H461),0)</f>
        <v>0</v>
      </c>
      <c r="I461" s="6">
        <f>VLOOKUP($A461,ENERGY!$A$1:$F$2692,COLUMN(ENERGY!E460),0)</f>
        <v>0</v>
      </c>
      <c r="J461" s="6">
        <f>VLOOKUP($A461,ENERGY!$A$1:$F$2692,COLUMN(ENERGY!F460),0)</f>
        <v>917</v>
      </c>
      <c r="K461" s="6">
        <f>VLOOKUP($A461,'HUMAN RESOURCES'!$A$1:$M$2692,COLUMN('HUMAN RESOURCES'!$E461),0)</f>
        <v>5.1999999999999998E-2</v>
      </c>
      <c r="L461" s="6">
        <f>VLOOKUP($A461,'HUMAN RESOURCES'!$A$1:$M$2692,COLUMN('HUMAN RESOURCES'!$F461),0)</f>
        <v>8.5999999999999993E-2</v>
      </c>
      <c r="M461" s="6">
        <f>VLOOKUP($A461,'HUMAN RESOURCES'!$A$1:$M$2692,COLUMN('HUMAN RESOURCES'!$G461),0)</f>
        <v>53</v>
      </c>
      <c r="N461" s="6">
        <f>VLOOKUP($A461,'HUMAN RESOURCES'!$A$1:$M$2692,COLUMN('HUMAN RESOURCES'!$H461),0)</f>
        <v>53</v>
      </c>
      <c r="O461" s="6">
        <f>VLOOKUP($A461,'HUMAN RESOURCES'!$A$1:$M$2692,COLUMN('HUMAN RESOURCES'!$I461),0)</f>
        <v>0.48799999999999999</v>
      </c>
      <c r="P461" s="6">
        <f>VLOOKUP($A461,'HUMAN RESOURCES'!$A$1:$M$2692,COLUMN('HUMAN RESOURCES'!$J461),0)</f>
        <v>0.48699999999999999</v>
      </c>
      <c r="Q461" s="6">
        <f>VLOOKUP($A461,'HUMAN RESOURCES'!$A$1:$M$2692,COLUMN('HUMAN RESOURCES'!$K461),0)</f>
        <v>2.5000000000000001E-2</v>
      </c>
      <c r="R461" s="6">
        <f>VLOOKUP($A461,'HUMAN RESOURCES'!$A$1:$M$2692,COLUMN('HUMAN RESOURCES'!$L461),0)</f>
        <v>12708897</v>
      </c>
      <c r="S461" s="6">
        <f>VLOOKUP($A461,'HUMAN RESOURCES'!$A$1:$M$2692,COLUMN('HUMAN RESOURCES'!$F461),0)</f>
        <v>8.5999999999999993E-2</v>
      </c>
      <c r="T461" s="6">
        <f>VLOOKUP($A461,TOURISM!$A$1:$F$2692,COLUMN(TOURISM!$E461),0)</f>
        <v>32000000</v>
      </c>
      <c r="U461" s="6">
        <f>VLOOKUP($A461,TOURISM!$A$1:$F$2692,COLUMN(TOURISM!$F461),0)</f>
        <v>42000000</v>
      </c>
      <c r="V461" s="6">
        <f>VLOOKUP($A461,BUSINESS!$A$1:$J$2692,COLUMN(BUSINESS!$E461),0)</f>
        <v>0</v>
      </c>
      <c r="W461" s="6">
        <f>VLOOKUP($A461,BUSINESS!$A$1:$J$2692,COLUMN(BUSINESS!$F461),0)</f>
        <v>35</v>
      </c>
      <c r="X461" s="6">
        <f>VLOOKUP($A461,BUSINESS!$A$1:$J$2692,COLUMN(BUSINESS!$G461),0)</f>
        <v>0</v>
      </c>
      <c r="Y461" s="6">
        <f>VLOOKUP($A461,BUSINESS!$A$1:$J$2692,COLUMN(BUSINESS!$H461),0)</f>
        <v>0</v>
      </c>
      <c r="Z461" s="6">
        <f>VLOOKUP($A461,BUSINESS!$A$1:$J$2692,COLUMN(BUSINESS!$I461),0)</f>
        <v>2E-3</v>
      </c>
      <c r="AA461" s="6">
        <f>VLOOKUP($A461,BUSINESS!$A$1:$J$2692,COLUMN(BUSINESS!$J461),0)</f>
        <v>1.4E-2</v>
      </c>
      <c r="AB461" s="5"/>
      <c r="AC461" s="5"/>
      <c r="AD461" s="5"/>
      <c r="AE461" s="5"/>
    </row>
    <row r="462" spans="1:31" ht="15.75" customHeight="1" x14ac:dyDescent="0.25">
      <c r="A462" s="6">
        <v>461</v>
      </c>
      <c r="B462" s="7" t="str">
        <f>VLOOKUP($A462,GDP!$A$1:$H$2692,COLUMN(GDP!B462),0)</f>
        <v>Africa</v>
      </c>
      <c r="C462" s="8" t="str">
        <f>VLOOKUP($A462,GDP!$A$1:$H$2692,COLUMN(GDP!C462),0)</f>
        <v>Niger-Africa</v>
      </c>
      <c r="D462" s="9" t="str">
        <f>VLOOKUP($A462,GDP!$A$1:$H$2692,COLUMN(GDP!D462),0)</f>
        <v>2005</v>
      </c>
      <c r="E462" s="8">
        <f>VLOOKUP($A462,GDP!$A$1:$H$2692,COLUMN(GDP!E462),0)</f>
        <v>3405134555</v>
      </c>
      <c r="F462" s="7">
        <f>VLOOKUP($A462,GDP!$A$1:$H$2692,COLUMN(GDP!F462),0)</f>
        <v>7.6999999999999999E-2</v>
      </c>
      <c r="G462" s="7">
        <f>VLOOKUP($A462,GDP!$A$1:$H$2692,COLUMN(GDP!G462),0)</f>
        <v>20</v>
      </c>
      <c r="H462" s="7">
        <f>VLOOKUP($A462,GDP!$A$1:$H$2692,COLUMN(GDP!H462),0)</f>
        <v>0</v>
      </c>
      <c r="I462" s="6">
        <f>VLOOKUP($A462,ENERGY!$A$1:$F$2692,COLUMN(ENERGY!E461),0)</f>
        <v>0</v>
      </c>
      <c r="J462" s="6">
        <f>VLOOKUP($A462,ENERGY!$A$1:$F$2692,COLUMN(ENERGY!F461),0)</f>
        <v>821</v>
      </c>
      <c r="K462" s="6">
        <f>VLOOKUP($A462,'HUMAN RESOURCES'!$A$1:$M$2692,COLUMN('HUMAN RESOURCES'!$E462),0)</f>
        <v>5.0999999999999997E-2</v>
      </c>
      <c r="L462" s="6">
        <f>VLOOKUP($A462,'HUMAN RESOURCES'!$A$1:$M$2692,COLUMN('HUMAN RESOURCES'!$F462),0)</f>
        <v>8.2000000000000003E-2</v>
      </c>
      <c r="M462" s="6">
        <f>VLOOKUP($A462,'HUMAN RESOURCES'!$A$1:$M$2692,COLUMN('HUMAN RESOURCES'!$G462),0)</f>
        <v>54</v>
      </c>
      <c r="N462" s="6">
        <f>VLOOKUP($A462,'HUMAN RESOURCES'!$A$1:$M$2692,COLUMN('HUMAN RESOURCES'!$H462),0)</f>
        <v>54</v>
      </c>
      <c r="O462" s="6">
        <f>VLOOKUP($A462,'HUMAN RESOURCES'!$A$1:$M$2692,COLUMN('HUMAN RESOURCES'!$I462),0)</f>
        <v>0.49</v>
      </c>
      <c r="P462" s="6">
        <f>VLOOKUP($A462,'HUMAN RESOURCES'!$A$1:$M$2692,COLUMN('HUMAN RESOURCES'!$J462),0)</f>
        <v>0.48499999999999999</v>
      </c>
      <c r="Q462" s="6">
        <f>VLOOKUP($A462,'HUMAN RESOURCES'!$A$1:$M$2692,COLUMN('HUMAN RESOURCES'!$K462),0)</f>
        <v>2.5000000000000001E-2</v>
      </c>
      <c r="R462" s="6">
        <f>VLOOKUP($A462,'HUMAN RESOURCES'!$A$1:$M$2692,COLUMN('HUMAN RESOURCES'!$L462),0)</f>
        <v>13183798</v>
      </c>
      <c r="S462" s="6">
        <f>VLOOKUP($A462,'HUMAN RESOURCES'!$A$1:$M$2692,COLUMN('HUMAN RESOURCES'!$F462),0)</f>
        <v>8.2000000000000003E-2</v>
      </c>
      <c r="T462" s="6">
        <f>VLOOKUP($A462,TOURISM!$A$1:$F$2692,COLUMN(TOURISM!$E462),0)</f>
        <v>44000000</v>
      </c>
      <c r="U462" s="6">
        <f>VLOOKUP($A462,TOURISM!$A$1:$F$2692,COLUMN(TOURISM!$F462),0)</f>
        <v>42000000</v>
      </c>
      <c r="V462" s="6">
        <f>VLOOKUP($A462,BUSINESS!$A$1:$J$2692,COLUMN(BUSINESS!$E462),0)</f>
        <v>0.42299999999999999</v>
      </c>
      <c r="W462" s="6">
        <f>VLOOKUP($A462,BUSINESS!$A$1:$J$2692,COLUMN(BUSINESS!$F462),0)</f>
        <v>35</v>
      </c>
      <c r="X462" s="6">
        <f>VLOOKUP($A462,BUSINESS!$A$1:$J$2692,COLUMN(BUSINESS!$G462),0)</f>
        <v>0</v>
      </c>
      <c r="Y462" s="6">
        <f>VLOOKUP($A462,BUSINESS!$A$1:$J$2692,COLUMN(BUSINESS!$H462),0)</f>
        <v>270</v>
      </c>
      <c r="Z462" s="6">
        <f>VLOOKUP($A462,BUSINESS!$A$1:$J$2692,COLUMN(BUSINESS!$I462),0)</f>
        <v>2E-3</v>
      </c>
      <c r="AA462" s="6">
        <f>VLOOKUP($A462,BUSINESS!$A$1:$J$2692,COLUMN(BUSINESS!$J462),0)</f>
        <v>2.5000000000000001E-2</v>
      </c>
      <c r="AB462" s="5"/>
      <c r="AC462" s="5"/>
      <c r="AD462" s="5"/>
      <c r="AE462" s="5"/>
    </row>
    <row r="463" spans="1:31" ht="15.75" customHeight="1" x14ac:dyDescent="0.25">
      <c r="A463" s="6">
        <v>462</v>
      </c>
      <c r="B463" s="7" t="str">
        <f>VLOOKUP($A463,GDP!$A$1:$H$2692,COLUMN(GDP!B463),0)</f>
        <v>Africa</v>
      </c>
      <c r="C463" s="8" t="str">
        <f>VLOOKUP($A463,GDP!$A$1:$H$2692,COLUMN(GDP!C463),0)</f>
        <v>Niger-Africa</v>
      </c>
      <c r="D463" s="9" t="str">
        <f>VLOOKUP($A463,GDP!$A$1:$H$2692,COLUMN(GDP!D463),0)</f>
        <v>2006</v>
      </c>
      <c r="E463" s="8">
        <f>VLOOKUP($A463,GDP!$A$1:$H$2692,COLUMN(GDP!E463),0)</f>
        <v>3646727993</v>
      </c>
      <c r="F463" s="7">
        <f>VLOOKUP($A463,GDP!$A$1:$H$2692,COLUMN(GDP!F463),0)</f>
        <v>7.9000000000000001E-2</v>
      </c>
      <c r="G463" s="7">
        <f>VLOOKUP($A463,GDP!$A$1:$H$2692,COLUMN(GDP!G463),0)</f>
        <v>21</v>
      </c>
      <c r="H463" s="7">
        <f>VLOOKUP($A463,GDP!$A$1:$H$2692,COLUMN(GDP!H463),0)</f>
        <v>0</v>
      </c>
      <c r="I463" s="6">
        <f>VLOOKUP($A463,ENERGY!$A$1:$F$2692,COLUMN(ENERGY!E462),0)</f>
        <v>0</v>
      </c>
      <c r="J463" s="6">
        <f>VLOOKUP($A463,ENERGY!$A$1:$F$2692,COLUMN(ENERGY!F462),0)</f>
        <v>807</v>
      </c>
      <c r="K463" s="6">
        <f>VLOOKUP($A463,'HUMAN RESOURCES'!$A$1:$M$2692,COLUMN('HUMAN RESOURCES'!$E463),0)</f>
        <v>5.0999999999999997E-2</v>
      </c>
      <c r="L463" s="6">
        <f>VLOOKUP($A463,'HUMAN RESOURCES'!$A$1:$M$2692,COLUMN('HUMAN RESOURCES'!$F463),0)</f>
        <v>7.9000000000000001E-2</v>
      </c>
      <c r="M463" s="6">
        <f>VLOOKUP($A463,'HUMAN RESOURCES'!$A$1:$M$2692,COLUMN('HUMAN RESOURCES'!$G463),0)</f>
        <v>55</v>
      </c>
      <c r="N463" s="6">
        <f>VLOOKUP($A463,'HUMAN RESOURCES'!$A$1:$M$2692,COLUMN('HUMAN RESOURCES'!$H463),0)</f>
        <v>55</v>
      </c>
      <c r="O463" s="6">
        <f>VLOOKUP($A463,'HUMAN RESOURCES'!$A$1:$M$2692,COLUMN('HUMAN RESOURCES'!$I463),0)</f>
        <v>0.49199999999999999</v>
      </c>
      <c r="P463" s="6">
        <f>VLOOKUP($A463,'HUMAN RESOURCES'!$A$1:$M$2692,COLUMN('HUMAN RESOURCES'!$J463),0)</f>
        <v>0.48299999999999998</v>
      </c>
      <c r="Q463" s="6">
        <f>VLOOKUP($A463,'HUMAN RESOURCES'!$A$1:$M$2692,COLUMN('HUMAN RESOURCES'!$K463),0)</f>
        <v>2.5000000000000001E-2</v>
      </c>
      <c r="R463" s="6">
        <f>VLOOKUP($A463,'HUMAN RESOURCES'!$A$1:$M$2692,COLUMN('HUMAN RESOURCES'!$L463),0)</f>
        <v>13679705</v>
      </c>
      <c r="S463" s="6">
        <f>VLOOKUP($A463,'HUMAN RESOURCES'!$A$1:$M$2692,COLUMN('HUMAN RESOURCES'!$F463),0)</f>
        <v>7.9000000000000001E-2</v>
      </c>
      <c r="T463" s="6">
        <f>VLOOKUP($A463,TOURISM!$A$1:$F$2692,COLUMN(TOURISM!$E463),0)</f>
        <v>39000000</v>
      </c>
      <c r="U463" s="6">
        <f>VLOOKUP($A463,TOURISM!$A$1:$F$2692,COLUMN(TOURISM!$F463),0)</f>
        <v>42000000</v>
      </c>
      <c r="V463" s="6">
        <f>VLOOKUP($A463,BUSINESS!$A$1:$J$2692,COLUMN(BUSINESS!$E463),0)</f>
        <v>0.42299999999999999</v>
      </c>
      <c r="W463" s="6">
        <f>VLOOKUP($A463,BUSINESS!$A$1:$J$2692,COLUMN(BUSINESS!$F463),0)</f>
        <v>24</v>
      </c>
      <c r="X463" s="6">
        <f>VLOOKUP($A463,BUSINESS!$A$1:$J$2692,COLUMN(BUSINESS!$G463),0)</f>
        <v>0</v>
      </c>
      <c r="Y463" s="6">
        <f>VLOOKUP($A463,BUSINESS!$A$1:$J$2692,COLUMN(BUSINESS!$H463),0)</f>
        <v>270</v>
      </c>
      <c r="Z463" s="6">
        <f>VLOOKUP($A463,BUSINESS!$A$1:$J$2692,COLUMN(BUSINESS!$I463),0)</f>
        <v>3.0000000000000001E-3</v>
      </c>
      <c r="AA463" s="6">
        <f>VLOOKUP($A463,BUSINESS!$A$1:$J$2692,COLUMN(BUSINESS!$J463),0)</f>
        <v>3.5000000000000003E-2</v>
      </c>
      <c r="AB463" s="5"/>
      <c r="AC463" s="5"/>
      <c r="AD463" s="5"/>
      <c r="AE463" s="5"/>
    </row>
    <row r="464" spans="1:31" ht="15.75" customHeight="1" x14ac:dyDescent="0.25">
      <c r="A464" s="6">
        <v>463</v>
      </c>
      <c r="B464" s="7" t="str">
        <f>VLOOKUP($A464,GDP!$A$1:$H$2692,COLUMN(GDP!B464),0)</f>
        <v>Africa</v>
      </c>
      <c r="C464" s="8" t="str">
        <f>VLOOKUP($A464,GDP!$A$1:$H$2692,COLUMN(GDP!C464),0)</f>
        <v>Niger-Africa</v>
      </c>
      <c r="D464" s="9" t="str">
        <f>VLOOKUP($A464,GDP!$A$1:$H$2692,COLUMN(GDP!D464),0)</f>
        <v>2007</v>
      </c>
      <c r="E464" s="8">
        <f>VLOOKUP($A464,GDP!$A$1:$H$2692,COLUMN(GDP!E464),0)</f>
        <v>4291363547</v>
      </c>
      <c r="F464" s="7">
        <f>VLOOKUP($A464,GDP!$A$1:$H$2692,COLUMN(GDP!F464),0)</f>
        <v>7.3999999999999996E-2</v>
      </c>
      <c r="G464" s="7">
        <f>VLOOKUP($A464,GDP!$A$1:$H$2692,COLUMN(GDP!G464),0)</f>
        <v>22</v>
      </c>
      <c r="H464" s="7">
        <f>VLOOKUP($A464,GDP!$A$1:$H$2692,COLUMN(GDP!H464),0)</f>
        <v>0</v>
      </c>
      <c r="I464" s="6">
        <f>VLOOKUP($A464,ENERGY!$A$1:$F$2692,COLUMN(ENERGY!E463),0)</f>
        <v>0</v>
      </c>
      <c r="J464" s="6">
        <f>VLOOKUP($A464,ENERGY!$A$1:$F$2692,COLUMN(ENERGY!F463),0)</f>
        <v>829</v>
      </c>
      <c r="K464" s="6">
        <f>VLOOKUP($A464,'HUMAN RESOURCES'!$A$1:$M$2692,COLUMN('HUMAN RESOURCES'!$E464),0)</f>
        <v>5.0999999999999997E-2</v>
      </c>
      <c r="L464" s="6">
        <f>VLOOKUP($A464,'HUMAN RESOURCES'!$A$1:$M$2692,COLUMN('HUMAN RESOURCES'!$F464),0)</f>
        <v>7.4999999999999997E-2</v>
      </c>
      <c r="M464" s="6">
        <f>VLOOKUP($A464,'HUMAN RESOURCES'!$A$1:$M$2692,COLUMN('HUMAN RESOURCES'!$G464),0)</f>
        <v>55</v>
      </c>
      <c r="N464" s="6">
        <f>VLOOKUP($A464,'HUMAN RESOURCES'!$A$1:$M$2692,COLUMN('HUMAN RESOURCES'!$H464),0)</f>
        <v>55</v>
      </c>
      <c r="O464" s="6">
        <f>VLOOKUP($A464,'HUMAN RESOURCES'!$A$1:$M$2692,COLUMN('HUMAN RESOURCES'!$I464),0)</f>
        <v>0.49399999999999999</v>
      </c>
      <c r="P464" s="6">
        <f>VLOOKUP($A464,'HUMAN RESOURCES'!$A$1:$M$2692,COLUMN('HUMAN RESOURCES'!$J464),0)</f>
        <v>0.48099999999999998</v>
      </c>
      <c r="Q464" s="6">
        <f>VLOOKUP($A464,'HUMAN RESOURCES'!$A$1:$M$2692,COLUMN('HUMAN RESOURCES'!$K464),0)</f>
        <v>2.5000000000000001E-2</v>
      </c>
      <c r="R464" s="6">
        <f>VLOOKUP($A464,'HUMAN RESOURCES'!$A$1:$M$2692,COLUMN('HUMAN RESOURCES'!$L464),0)</f>
        <v>14197289</v>
      </c>
      <c r="S464" s="6">
        <f>VLOOKUP($A464,'HUMAN RESOURCES'!$A$1:$M$2692,COLUMN('HUMAN RESOURCES'!$F464),0)</f>
        <v>7.4999999999999997E-2</v>
      </c>
      <c r="T464" s="6">
        <f>VLOOKUP($A464,TOURISM!$A$1:$F$2692,COLUMN(TOURISM!$E464),0)</f>
        <v>44000000</v>
      </c>
      <c r="U464" s="6">
        <f>VLOOKUP($A464,TOURISM!$A$1:$F$2692,COLUMN(TOURISM!$F464),0)</f>
        <v>48000000</v>
      </c>
      <c r="V464" s="6">
        <f>VLOOKUP($A464,BUSINESS!$A$1:$J$2692,COLUMN(BUSINESS!$E464),0)</f>
        <v>0.42399999999999999</v>
      </c>
      <c r="W464" s="6">
        <f>VLOOKUP($A464,BUSINESS!$A$1:$J$2692,COLUMN(BUSINESS!$F464),0)</f>
        <v>23</v>
      </c>
      <c r="X464" s="6">
        <f>VLOOKUP($A464,BUSINESS!$A$1:$J$2692,COLUMN(BUSINESS!$G464),0)</f>
        <v>0</v>
      </c>
      <c r="Y464" s="6">
        <f>VLOOKUP($A464,BUSINESS!$A$1:$J$2692,COLUMN(BUSINESS!$H464),0)</f>
        <v>270</v>
      </c>
      <c r="Z464" s="6">
        <f>VLOOKUP($A464,BUSINESS!$A$1:$J$2692,COLUMN(BUSINESS!$I464),0)</f>
        <v>4.0000000000000001E-3</v>
      </c>
      <c r="AA464" s="6">
        <f>VLOOKUP($A464,BUSINESS!$A$1:$J$2692,COLUMN(BUSINESS!$J464),0)</f>
        <v>6.3E-2</v>
      </c>
      <c r="AB464" s="5"/>
      <c r="AC464" s="5"/>
      <c r="AD464" s="5"/>
      <c r="AE464" s="5"/>
    </row>
    <row r="465" spans="1:31" ht="15.75" customHeight="1" x14ac:dyDescent="0.25">
      <c r="A465" s="6">
        <v>464</v>
      </c>
      <c r="B465" s="7" t="str">
        <f>VLOOKUP($A465,GDP!$A$1:$H$2692,COLUMN(GDP!B465),0)</f>
        <v>Africa</v>
      </c>
      <c r="C465" s="8" t="str">
        <f>VLOOKUP($A465,GDP!$A$1:$H$2692,COLUMN(GDP!C465),0)</f>
        <v>Niger-Africa</v>
      </c>
      <c r="D465" s="9" t="str">
        <f>VLOOKUP($A465,GDP!$A$1:$H$2692,COLUMN(GDP!D465),0)</f>
        <v>2008</v>
      </c>
      <c r="E465" s="8">
        <f>VLOOKUP($A465,GDP!$A$1:$H$2692,COLUMN(GDP!E465),0)</f>
        <v>5403364454</v>
      </c>
      <c r="F465" s="7">
        <f>VLOOKUP($A465,GDP!$A$1:$H$2692,COLUMN(GDP!F465),0)</f>
        <v>7.0999999999999994E-2</v>
      </c>
      <c r="G465" s="7">
        <f>VLOOKUP($A465,GDP!$A$1:$H$2692,COLUMN(GDP!G465),0)</f>
        <v>26</v>
      </c>
      <c r="H465" s="7">
        <f>VLOOKUP($A465,GDP!$A$1:$H$2692,COLUMN(GDP!H465),0)</f>
        <v>0</v>
      </c>
      <c r="I465" s="6">
        <f>VLOOKUP($A465,ENERGY!$A$1:$F$2692,COLUMN(ENERGY!E464),0)</f>
        <v>0</v>
      </c>
      <c r="J465" s="6">
        <f>VLOOKUP($A465,ENERGY!$A$1:$F$2692,COLUMN(ENERGY!F464),0)</f>
        <v>964</v>
      </c>
      <c r="K465" s="6">
        <f>VLOOKUP($A465,'HUMAN RESOURCES'!$A$1:$M$2692,COLUMN('HUMAN RESOURCES'!$E465),0)</f>
        <v>0.05</v>
      </c>
      <c r="L465" s="6">
        <f>VLOOKUP($A465,'HUMAN RESOURCES'!$A$1:$M$2692,COLUMN('HUMAN RESOURCES'!$F465),0)</f>
        <v>7.1999999999999995E-2</v>
      </c>
      <c r="M465" s="6">
        <f>VLOOKUP($A465,'HUMAN RESOURCES'!$A$1:$M$2692,COLUMN('HUMAN RESOURCES'!$G465),0)</f>
        <v>56</v>
      </c>
      <c r="N465" s="6">
        <f>VLOOKUP($A465,'HUMAN RESOURCES'!$A$1:$M$2692,COLUMN('HUMAN RESOURCES'!$H465),0)</f>
        <v>56</v>
      </c>
      <c r="O465" s="6">
        <f>VLOOKUP($A465,'HUMAN RESOURCES'!$A$1:$M$2692,COLUMN('HUMAN RESOURCES'!$I465),0)</f>
        <v>0.496</v>
      </c>
      <c r="P465" s="6">
        <f>VLOOKUP($A465,'HUMAN RESOURCES'!$A$1:$M$2692,COLUMN('HUMAN RESOURCES'!$J465),0)</f>
        <v>0.47899999999999998</v>
      </c>
      <c r="Q465" s="6">
        <f>VLOOKUP($A465,'HUMAN RESOURCES'!$A$1:$M$2692,COLUMN('HUMAN RESOURCES'!$K465),0)</f>
        <v>2.5999999999999999E-2</v>
      </c>
      <c r="R465" s="6">
        <f>VLOOKUP($A465,'HUMAN RESOURCES'!$A$1:$M$2692,COLUMN('HUMAN RESOURCES'!$L465),0)</f>
        <v>14737895</v>
      </c>
      <c r="S465" s="6">
        <f>VLOOKUP($A465,'HUMAN RESOURCES'!$A$1:$M$2692,COLUMN('HUMAN RESOURCES'!$F465),0)</f>
        <v>7.1999999999999995E-2</v>
      </c>
      <c r="T465" s="6">
        <f>VLOOKUP($A465,TOURISM!$A$1:$F$2692,COLUMN(TOURISM!$E465),0)</f>
        <v>86000000</v>
      </c>
      <c r="U465" s="6">
        <f>VLOOKUP($A465,TOURISM!$A$1:$F$2692,COLUMN(TOURISM!$F465),0)</f>
        <v>98000000</v>
      </c>
      <c r="V465" s="6">
        <f>VLOOKUP($A465,BUSINESS!$A$1:$J$2692,COLUMN(BUSINESS!$E465),0)</f>
        <v>0.42299999999999999</v>
      </c>
      <c r="W465" s="6">
        <f>VLOOKUP($A465,BUSINESS!$A$1:$J$2692,COLUMN(BUSINESS!$F465),0)</f>
        <v>19</v>
      </c>
      <c r="X465" s="6">
        <f>VLOOKUP($A465,BUSINESS!$A$1:$J$2692,COLUMN(BUSINESS!$G465),0)</f>
        <v>0</v>
      </c>
      <c r="Y465" s="6">
        <f>VLOOKUP($A465,BUSINESS!$A$1:$J$2692,COLUMN(BUSINESS!$H465),0)</f>
        <v>270</v>
      </c>
      <c r="Z465" s="6">
        <f>VLOOKUP($A465,BUSINESS!$A$1:$J$2692,COLUMN(BUSINESS!$I465),0)</f>
        <v>7.0000000000000001E-3</v>
      </c>
      <c r="AA465" s="6">
        <f>VLOOKUP($A465,BUSINESS!$A$1:$J$2692,COLUMN(BUSINESS!$J465),0)</f>
        <v>0.129</v>
      </c>
      <c r="AB465" s="5"/>
      <c r="AC465" s="5"/>
      <c r="AD465" s="5"/>
      <c r="AE465" s="5"/>
    </row>
    <row r="466" spans="1:31" ht="15.75" customHeight="1" x14ac:dyDescent="0.25">
      <c r="A466" s="6">
        <v>465</v>
      </c>
      <c r="B466" s="7" t="str">
        <f>VLOOKUP($A466,GDP!$A$1:$H$2692,COLUMN(GDP!B466),0)</f>
        <v>Africa</v>
      </c>
      <c r="C466" s="8" t="str">
        <f>VLOOKUP($A466,GDP!$A$1:$H$2692,COLUMN(GDP!C466),0)</f>
        <v>Niger-Africa</v>
      </c>
      <c r="D466" s="9" t="str">
        <f>VLOOKUP($A466,GDP!$A$1:$H$2692,COLUMN(GDP!D466),0)</f>
        <v>2009</v>
      </c>
      <c r="E466" s="8">
        <f>VLOOKUP($A466,GDP!$A$1:$H$2692,COLUMN(GDP!E466),0)</f>
        <v>5397121962</v>
      </c>
      <c r="F466" s="7">
        <f>VLOOKUP($A466,GDP!$A$1:$H$2692,COLUMN(GDP!F466),0)</f>
        <v>7.6999999999999999E-2</v>
      </c>
      <c r="G466" s="7">
        <f>VLOOKUP($A466,GDP!$A$1:$H$2692,COLUMN(GDP!G466),0)</f>
        <v>27</v>
      </c>
      <c r="H466" s="7">
        <f>VLOOKUP($A466,GDP!$A$1:$H$2692,COLUMN(GDP!H466),0)</f>
        <v>0</v>
      </c>
      <c r="I466" s="6">
        <f>VLOOKUP($A466,ENERGY!$A$1:$F$2692,COLUMN(ENERGY!E465),0)</f>
        <v>0</v>
      </c>
      <c r="J466" s="6">
        <f>VLOOKUP($A466,ENERGY!$A$1:$F$2692,COLUMN(ENERGY!F465),0)</f>
        <v>880</v>
      </c>
      <c r="K466" s="6">
        <f>VLOOKUP($A466,'HUMAN RESOURCES'!$A$1:$M$2692,COLUMN('HUMAN RESOURCES'!$E466),0)</f>
        <v>0.05</v>
      </c>
      <c r="L466" s="6">
        <f>VLOOKUP($A466,'HUMAN RESOURCES'!$A$1:$M$2692,COLUMN('HUMAN RESOURCES'!$F466),0)</f>
        <v>6.9000000000000006E-2</v>
      </c>
      <c r="M466" s="6">
        <f>VLOOKUP($A466,'HUMAN RESOURCES'!$A$1:$M$2692,COLUMN('HUMAN RESOURCES'!$G466),0)</f>
        <v>57</v>
      </c>
      <c r="N466" s="6">
        <f>VLOOKUP($A466,'HUMAN RESOURCES'!$A$1:$M$2692,COLUMN('HUMAN RESOURCES'!$H466),0)</f>
        <v>56</v>
      </c>
      <c r="O466" s="6">
        <f>VLOOKUP($A466,'HUMAN RESOURCES'!$A$1:$M$2692,COLUMN('HUMAN RESOURCES'!$I466),0)</f>
        <v>0.497</v>
      </c>
      <c r="P466" s="6">
        <f>VLOOKUP($A466,'HUMAN RESOURCES'!$A$1:$M$2692,COLUMN('HUMAN RESOURCES'!$J466),0)</f>
        <v>0.47699999999999998</v>
      </c>
      <c r="Q466" s="6">
        <f>VLOOKUP($A466,'HUMAN RESOURCES'!$A$1:$M$2692,COLUMN('HUMAN RESOURCES'!$K466),0)</f>
        <v>2.5999999999999999E-2</v>
      </c>
      <c r="R466" s="6">
        <f>VLOOKUP($A466,'HUMAN RESOURCES'!$A$1:$M$2692,COLUMN('HUMAN RESOURCES'!$L466),0)</f>
        <v>15302948</v>
      </c>
      <c r="S466" s="6">
        <f>VLOOKUP($A466,'HUMAN RESOURCES'!$A$1:$M$2692,COLUMN('HUMAN RESOURCES'!$F466),0)</f>
        <v>6.9000000000000006E-2</v>
      </c>
      <c r="T466" s="6">
        <f>VLOOKUP($A466,TOURISM!$A$1:$F$2692,COLUMN(TOURISM!$E466),0)</f>
        <v>69000000</v>
      </c>
      <c r="U466" s="6">
        <f>VLOOKUP($A466,TOURISM!$A$1:$F$2692,COLUMN(TOURISM!$F466),0)</f>
        <v>84000000</v>
      </c>
      <c r="V466" s="6">
        <f>VLOOKUP($A466,BUSINESS!$A$1:$J$2692,COLUMN(BUSINESS!$E466),0)</f>
        <v>0.46500000000000002</v>
      </c>
      <c r="W466" s="6">
        <f>VLOOKUP($A466,BUSINESS!$A$1:$J$2692,COLUMN(BUSINESS!$F466),0)</f>
        <v>17</v>
      </c>
      <c r="X466" s="6">
        <f>VLOOKUP($A466,BUSINESS!$A$1:$J$2692,COLUMN(BUSINESS!$G466),0)</f>
        <v>0</v>
      </c>
      <c r="Y466" s="6">
        <f>VLOOKUP($A466,BUSINESS!$A$1:$J$2692,COLUMN(BUSINESS!$H466),0)</f>
        <v>270</v>
      </c>
      <c r="Z466" s="6">
        <f>VLOOKUP($A466,BUSINESS!$A$1:$J$2692,COLUMN(BUSINESS!$I466),0)</f>
        <v>8.0000000000000002E-3</v>
      </c>
      <c r="AA466" s="6">
        <f>VLOOKUP($A466,BUSINESS!$A$1:$J$2692,COLUMN(BUSINESS!$J466),0)</f>
        <v>0.17</v>
      </c>
      <c r="AB466" s="5"/>
      <c r="AC466" s="5"/>
      <c r="AD466" s="5"/>
      <c r="AE466" s="5"/>
    </row>
    <row r="467" spans="1:31" ht="15.75" customHeight="1" x14ac:dyDescent="0.25">
      <c r="A467" s="6">
        <v>466</v>
      </c>
      <c r="B467" s="7" t="str">
        <f>VLOOKUP($A467,GDP!$A$1:$H$2692,COLUMN(GDP!B467),0)</f>
        <v>Africa</v>
      </c>
      <c r="C467" s="8" t="str">
        <f>VLOOKUP($A467,GDP!$A$1:$H$2692,COLUMN(GDP!C467),0)</f>
        <v>Niger-Africa</v>
      </c>
      <c r="D467" s="9" t="str">
        <f>VLOOKUP($A467,GDP!$A$1:$H$2692,COLUMN(GDP!D467),0)</f>
        <v>2010</v>
      </c>
      <c r="E467" s="8">
        <f>VLOOKUP($A467,GDP!$A$1:$H$2692,COLUMN(GDP!E467),0)</f>
        <v>5718589550</v>
      </c>
      <c r="F467" s="7">
        <f>VLOOKUP($A467,GDP!$A$1:$H$2692,COLUMN(GDP!F467),0)</f>
        <v>6.9000000000000006E-2</v>
      </c>
      <c r="G467" s="7">
        <f>VLOOKUP($A467,GDP!$A$1:$H$2692,COLUMN(GDP!G467),0)</f>
        <v>24</v>
      </c>
      <c r="H467" s="7">
        <f>VLOOKUP($A467,GDP!$A$1:$H$2692,COLUMN(GDP!H467),0)</f>
        <v>0</v>
      </c>
      <c r="I467" s="6">
        <f>VLOOKUP($A467,ENERGY!$A$1:$F$2692,COLUMN(ENERGY!E466),0)</f>
        <v>0</v>
      </c>
      <c r="J467" s="6">
        <f>VLOOKUP($A467,ENERGY!$A$1:$F$2692,COLUMN(ENERGY!F466),0)</f>
        <v>814</v>
      </c>
      <c r="K467" s="6">
        <f>VLOOKUP($A467,'HUMAN RESOURCES'!$A$1:$M$2692,COLUMN('HUMAN RESOURCES'!$E467),0)</f>
        <v>0.05</v>
      </c>
      <c r="L467" s="6">
        <f>VLOOKUP($A467,'HUMAN RESOURCES'!$A$1:$M$2692,COLUMN('HUMAN RESOURCES'!$F467),0)</f>
        <v>6.6000000000000003E-2</v>
      </c>
      <c r="M467" s="6">
        <f>VLOOKUP($A467,'HUMAN RESOURCES'!$A$1:$M$2692,COLUMN('HUMAN RESOURCES'!$G467),0)</f>
        <v>57</v>
      </c>
      <c r="N467" s="6">
        <f>VLOOKUP($A467,'HUMAN RESOURCES'!$A$1:$M$2692,COLUMN('HUMAN RESOURCES'!$H467),0)</f>
        <v>57</v>
      </c>
      <c r="O467" s="6">
        <f>VLOOKUP($A467,'HUMAN RESOURCES'!$A$1:$M$2692,COLUMN('HUMAN RESOURCES'!$I467),0)</f>
        <v>0.498</v>
      </c>
      <c r="P467" s="6">
        <f>VLOOKUP($A467,'HUMAN RESOURCES'!$A$1:$M$2692,COLUMN('HUMAN RESOURCES'!$J467),0)</f>
        <v>0.47599999999999998</v>
      </c>
      <c r="Q467" s="6">
        <f>VLOOKUP($A467,'HUMAN RESOURCES'!$A$1:$M$2692,COLUMN('HUMAN RESOURCES'!$K467),0)</f>
        <v>2.5999999999999999E-2</v>
      </c>
      <c r="R467" s="6">
        <f>VLOOKUP($A467,'HUMAN RESOURCES'!$A$1:$M$2692,COLUMN('HUMAN RESOURCES'!$L467),0)</f>
        <v>15893746</v>
      </c>
      <c r="S467" s="6">
        <f>VLOOKUP($A467,'HUMAN RESOURCES'!$A$1:$M$2692,COLUMN('HUMAN RESOURCES'!$F467),0)</f>
        <v>6.6000000000000003E-2</v>
      </c>
      <c r="T467" s="6">
        <f>VLOOKUP($A467,TOURISM!$A$1:$F$2692,COLUMN(TOURISM!$E467),0)</f>
        <v>86000000</v>
      </c>
      <c r="U467" s="6">
        <f>VLOOKUP($A467,TOURISM!$A$1:$F$2692,COLUMN(TOURISM!$F467),0)</f>
        <v>0</v>
      </c>
      <c r="V467" s="6">
        <f>VLOOKUP($A467,BUSINESS!$A$1:$J$2692,COLUMN(BUSINESS!$E467),0)</f>
        <v>0.46500000000000002</v>
      </c>
      <c r="W467" s="6">
        <f>VLOOKUP($A467,BUSINESS!$A$1:$J$2692,COLUMN(BUSINESS!$F467),0)</f>
        <v>17</v>
      </c>
      <c r="X467" s="6">
        <f>VLOOKUP($A467,BUSINESS!$A$1:$J$2692,COLUMN(BUSINESS!$G467),0)</f>
        <v>0</v>
      </c>
      <c r="Y467" s="6">
        <f>VLOOKUP($A467,BUSINESS!$A$1:$J$2692,COLUMN(BUSINESS!$H467),0)</f>
        <v>270</v>
      </c>
      <c r="Z467" s="6">
        <f>VLOOKUP($A467,BUSINESS!$A$1:$J$2692,COLUMN(BUSINESS!$I467),0)</f>
        <v>8.0000000000000002E-3</v>
      </c>
      <c r="AA467" s="6">
        <f>VLOOKUP($A467,BUSINESS!$A$1:$J$2692,COLUMN(BUSINESS!$J467),0)</f>
        <v>0.23100000000000001</v>
      </c>
      <c r="AB467" s="5"/>
      <c r="AC467" s="5"/>
      <c r="AD467" s="5"/>
      <c r="AE467" s="5"/>
    </row>
    <row r="468" spans="1:31" ht="15.75" customHeight="1" x14ac:dyDescent="0.25">
      <c r="A468" s="6">
        <v>467</v>
      </c>
      <c r="B468" s="7" t="str">
        <f>VLOOKUP($A468,GDP!$A$1:$H$2692,COLUMN(GDP!B468),0)</f>
        <v>Africa</v>
      </c>
      <c r="C468" s="8" t="str">
        <f>VLOOKUP($A468,GDP!$A$1:$H$2692,COLUMN(GDP!C468),0)</f>
        <v>Niger-Africa</v>
      </c>
      <c r="D468" s="9" t="str">
        <f>VLOOKUP($A468,GDP!$A$1:$H$2692,COLUMN(GDP!D468),0)</f>
        <v>2011</v>
      </c>
      <c r="E468" s="8">
        <f>VLOOKUP($A468,GDP!$A$1:$H$2692,COLUMN(GDP!E468),0)</f>
        <v>6411842066</v>
      </c>
      <c r="F468" s="7">
        <f>VLOOKUP($A468,GDP!$A$1:$H$2692,COLUMN(GDP!F468),0)</f>
        <v>6.8000000000000005E-2</v>
      </c>
      <c r="G468" s="7">
        <f>VLOOKUP($A468,GDP!$A$1:$H$2692,COLUMN(GDP!G468),0)</f>
        <v>25</v>
      </c>
      <c r="H468" s="7">
        <f>VLOOKUP($A468,GDP!$A$1:$H$2692,COLUMN(GDP!H468),0)</f>
        <v>0</v>
      </c>
      <c r="I468" s="6">
        <f>VLOOKUP($A468,ENERGY!$A$1:$F$2692,COLUMN(ENERGY!E467),0)</f>
        <v>0</v>
      </c>
      <c r="J468" s="6">
        <f>VLOOKUP($A468,ENERGY!$A$1:$F$2692,COLUMN(ENERGY!F467),0)</f>
        <v>759</v>
      </c>
      <c r="K468" s="6">
        <f>VLOOKUP($A468,'HUMAN RESOURCES'!$A$1:$M$2692,COLUMN('HUMAN RESOURCES'!$E468),0)</f>
        <v>0.05</v>
      </c>
      <c r="L468" s="6">
        <f>VLOOKUP($A468,'HUMAN RESOURCES'!$A$1:$M$2692,COLUMN('HUMAN RESOURCES'!$F468),0)</f>
        <v>6.4000000000000001E-2</v>
      </c>
      <c r="M468" s="6">
        <f>VLOOKUP($A468,'HUMAN RESOURCES'!$A$1:$M$2692,COLUMN('HUMAN RESOURCES'!$G468),0)</f>
        <v>58</v>
      </c>
      <c r="N468" s="6">
        <f>VLOOKUP($A468,'HUMAN RESOURCES'!$A$1:$M$2692,COLUMN('HUMAN RESOURCES'!$H468),0)</f>
        <v>57</v>
      </c>
      <c r="O468" s="6">
        <f>VLOOKUP($A468,'HUMAN RESOURCES'!$A$1:$M$2692,COLUMN('HUMAN RESOURCES'!$I468),0)</f>
        <v>0.499</v>
      </c>
      <c r="P468" s="6">
        <f>VLOOKUP($A468,'HUMAN RESOURCES'!$A$1:$M$2692,COLUMN('HUMAN RESOURCES'!$J468),0)</f>
        <v>0.47499999999999998</v>
      </c>
      <c r="Q468" s="6">
        <f>VLOOKUP($A468,'HUMAN RESOURCES'!$A$1:$M$2692,COLUMN('HUMAN RESOURCES'!$K468),0)</f>
        <v>2.5999999999999999E-2</v>
      </c>
      <c r="R468" s="6">
        <f>VLOOKUP($A468,'HUMAN RESOURCES'!$A$1:$M$2692,COLUMN('HUMAN RESOURCES'!$L468),0)</f>
        <v>16511462</v>
      </c>
      <c r="S468" s="6">
        <f>VLOOKUP($A468,'HUMAN RESOURCES'!$A$1:$M$2692,COLUMN('HUMAN RESOURCES'!$F468),0)</f>
        <v>6.4000000000000001E-2</v>
      </c>
      <c r="T468" s="6">
        <f>VLOOKUP($A468,TOURISM!$A$1:$F$2692,COLUMN(TOURISM!$E468),0)</f>
        <v>86000000</v>
      </c>
      <c r="U468" s="6">
        <f>VLOOKUP($A468,TOURISM!$A$1:$F$2692,COLUMN(TOURISM!$F468),0)</f>
        <v>0</v>
      </c>
      <c r="V468" s="6">
        <f>VLOOKUP($A468,BUSINESS!$A$1:$J$2692,COLUMN(BUSINESS!$E468),0)</f>
        <v>0.438</v>
      </c>
      <c r="W468" s="6">
        <f>VLOOKUP($A468,BUSINESS!$A$1:$J$2692,COLUMN(BUSINESS!$F468),0)</f>
        <v>17</v>
      </c>
      <c r="X468" s="6">
        <f>VLOOKUP($A468,BUSINESS!$A$1:$J$2692,COLUMN(BUSINESS!$G468),0)</f>
        <v>0</v>
      </c>
      <c r="Y468" s="6">
        <f>VLOOKUP($A468,BUSINESS!$A$1:$J$2692,COLUMN(BUSINESS!$H468),0)</f>
        <v>270</v>
      </c>
      <c r="Z468" s="6">
        <f>VLOOKUP($A468,BUSINESS!$A$1:$J$2692,COLUMN(BUSINESS!$I468),0)</f>
        <v>1.2999999999999999E-2</v>
      </c>
      <c r="AA468" s="6">
        <f>VLOOKUP($A468,BUSINESS!$A$1:$J$2692,COLUMN(BUSINESS!$J468),0)</f>
        <v>0.28699999999999998</v>
      </c>
      <c r="AB468" s="5"/>
      <c r="AC468" s="5"/>
      <c r="AD468" s="5"/>
      <c r="AE468" s="5"/>
    </row>
    <row r="469" spans="1:31" ht="15.75" customHeight="1" x14ac:dyDescent="0.25">
      <c r="A469" s="6">
        <v>468</v>
      </c>
      <c r="B469" s="7" t="str">
        <f>VLOOKUP($A469,GDP!$A$1:$H$2692,COLUMN(GDP!B469),0)</f>
        <v>Africa</v>
      </c>
      <c r="C469" s="8" t="str">
        <f>VLOOKUP($A469,GDP!$A$1:$H$2692,COLUMN(GDP!C469),0)</f>
        <v>Niger-Africa</v>
      </c>
      <c r="D469" s="9" t="str">
        <f>VLOOKUP($A469,GDP!$A$1:$H$2692,COLUMN(GDP!D469),0)</f>
        <v>2012</v>
      </c>
      <c r="E469" s="8">
        <f>VLOOKUP($A469,GDP!$A$1:$H$2692,COLUMN(GDP!E469),0)</f>
        <v>6773185511</v>
      </c>
      <c r="F469" s="7">
        <f>VLOOKUP($A469,GDP!$A$1:$H$2692,COLUMN(GDP!F469),0)</f>
        <v>7.1999999999999995E-2</v>
      </c>
      <c r="G469" s="7">
        <f>VLOOKUP($A469,GDP!$A$1:$H$2692,COLUMN(GDP!G469),0)</f>
        <v>25</v>
      </c>
      <c r="H469" s="7">
        <f>VLOOKUP($A469,GDP!$A$1:$H$2692,COLUMN(GDP!H469),0)</f>
        <v>0</v>
      </c>
      <c r="I469" s="6">
        <f>VLOOKUP($A469,ENERGY!$A$1:$F$2692,COLUMN(ENERGY!E468),0)</f>
        <v>0</v>
      </c>
      <c r="J469" s="6">
        <f>VLOOKUP($A469,ENERGY!$A$1:$F$2692,COLUMN(ENERGY!F468),0)</f>
        <v>796</v>
      </c>
      <c r="K469" s="6">
        <f>VLOOKUP($A469,'HUMAN RESOURCES'!$A$1:$M$2692,COLUMN('HUMAN RESOURCES'!$E469),0)</f>
        <v>0.05</v>
      </c>
      <c r="L469" s="6">
        <f>VLOOKUP($A469,'HUMAN RESOURCES'!$A$1:$M$2692,COLUMN('HUMAN RESOURCES'!$F469),0)</f>
        <v>6.2E-2</v>
      </c>
      <c r="M469" s="6">
        <f>VLOOKUP($A469,'HUMAN RESOURCES'!$A$1:$M$2692,COLUMN('HUMAN RESOURCES'!$G469),0)</f>
        <v>58</v>
      </c>
      <c r="N469" s="6">
        <f>VLOOKUP($A469,'HUMAN RESOURCES'!$A$1:$M$2692,COLUMN('HUMAN RESOURCES'!$H469),0)</f>
        <v>58</v>
      </c>
      <c r="O469" s="6">
        <f>VLOOKUP($A469,'HUMAN RESOURCES'!$A$1:$M$2692,COLUMN('HUMAN RESOURCES'!$I469),0)</f>
        <v>0.5</v>
      </c>
      <c r="P469" s="6">
        <f>VLOOKUP($A469,'HUMAN RESOURCES'!$A$1:$M$2692,COLUMN('HUMAN RESOURCES'!$J469),0)</f>
        <v>0.47399999999999998</v>
      </c>
      <c r="Q469" s="6">
        <f>VLOOKUP($A469,'HUMAN RESOURCES'!$A$1:$M$2692,COLUMN('HUMAN RESOURCES'!$K469),0)</f>
        <v>2.5999999999999999E-2</v>
      </c>
      <c r="R469" s="6">
        <f>VLOOKUP($A469,'HUMAN RESOURCES'!$A$1:$M$2692,COLUMN('HUMAN RESOURCES'!$L469),0)</f>
        <v>17157042</v>
      </c>
      <c r="S469" s="6">
        <f>VLOOKUP($A469,'HUMAN RESOURCES'!$A$1:$M$2692,COLUMN('HUMAN RESOURCES'!$F469),0)</f>
        <v>6.2E-2</v>
      </c>
      <c r="T469" s="6">
        <f>VLOOKUP($A469,TOURISM!$A$1:$F$2692,COLUMN(TOURISM!$E469),0)</f>
        <v>0</v>
      </c>
      <c r="U469" s="6">
        <f>VLOOKUP($A469,TOURISM!$A$1:$F$2692,COLUMN(TOURISM!$F469),0)</f>
        <v>0</v>
      </c>
      <c r="V469" s="6">
        <f>VLOOKUP($A469,BUSINESS!$A$1:$J$2692,COLUMN(BUSINESS!$E469),0)</f>
        <v>0.438</v>
      </c>
      <c r="W469" s="6">
        <f>VLOOKUP($A469,BUSINESS!$A$1:$J$2692,COLUMN(BUSINESS!$F469),0)</f>
        <v>17</v>
      </c>
      <c r="X469" s="6">
        <f>VLOOKUP($A469,BUSINESS!$A$1:$J$2692,COLUMN(BUSINESS!$G469),0)</f>
        <v>174</v>
      </c>
      <c r="Y469" s="6">
        <f>VLOOKUP($A469,BUSINESS!$A$1:$J$2692,COLUMN(BUSINESS!$H469),0)</f>
        <v>270</v>
      </c>
      <c r="Z469" s="6">
        <f>VLOOKUP($A469,BUSINESS!$A$1:$J$2692,COLUMN(BUSINESS!$I469),0)</f>
        <v>1.4E-2</v>
      </c>
      <c r="AA469" s="6">
        <f>VLOOKUP($A469,BUSINESS!$A$1:$J$2692,COLUMN(BUSINESS!$J469),0)</f>
        <v>0.314</v>
      </c>
      <c r="AB469" s="5"/>
      <c r="AC469" s="5"/>
      <c r="AD469" s="5"/>
      <c r="AE469" s="5"/>
    </row>
    <row r="470" spans="1:31" ht="15.75" customHeight="1" x14ac:dyDescent="0.25">
      <c r="A470" s="6">
        <v>469</v>
      </c>
      <c r="B470" s="7" t="str">
        <f>VLOOKUP($A470,GDP!$A$1:$H$2692,COLUMN(GDP!B470),0)</f>
        <v>Africa</v>
      </c>
      <c r="C470" s="8" t="str">
        <f>VLOOKUP($A470,GDP!$A$1:$H$2692,COLUMN(GDP!C470),0)</f>
        <v>Nigeria-Africa</v>
      </c>
      <c r="D470" s="9" t="str">
        <f>VLOOKUP($A470,GDP!$A$1:$H$2692,COLUMN(GDP!D470),0)</f>
        <v>2000</v>
      </c>
      <c r="E470" s="8">
        <f>VLOOKUP($A470,GDP!$A$1:$H$2692,COLUMN(GDP!E470),0)</f>
        <v>46385996027</v>
      </c>
      <c r="F470" s="7">
        <f>VLOOKUP($A470,GDP!$A$1:$H$2692,COLUMN(GDP!F470),0)</f>
        <v>4.5999999999999999E-2</v>
      </c>
      <c r="G470" s="7">
        <f>VLOOKUP($A470,GDP!$A$1:$H$2692,COLUMN(GDP!G470),0)</f>
        <v>17</v>
      </c>
      <c r="H470" s="7">
        <f>VLOOKUP($A470,GDP!$A$1:$H$2692,COLUMN(GDP!H470),0)</f>
        <v>0.21299999999999999</v>
      </c>
      <c r="I470" s="6">
        <f>VLOOKUP($A470,ENERGY!$A$1:$F$2692,COLUMN(ENERGY!E469),0)</f>
        <v>0</v>
      </c>
      <c r="J470" s="6">
        <f>VLOOKUP($A470,ENERGY!$A$1:$F$2692,COLUMN(ENERGY!F469),0)</f>
        <v>0</v>
      </c>
      <c r="K470" s="6">
        <f>VLOOKUP($A470,'HUMAN RESOURCES'!$A$1:$M$2692,COLUMN('HUMAN RESOURCES'!$E470),0)</f>
        <v>4.2999999999999997E-2</v>
      </c>
      <c r="L470" s="6">
        <f>VLOOKUP($A470,'HUMAN RESOURCES'!$A$1:$M$2692,COLUMN('HUMAN RESOURCES'!$F470),0)</f>
        <v>0.113</v>
      </c>
      <c r="M470" s="6">
        <f>VLOOKUP($A470,'HUMAN RESOURCES'!$A$1:$M$2692,COLUMN('HUMAN RESOURCES'!$G470),0)</f>
        <v>47</v>
      </c>
      <c r="N470" s="6">
        <f>VLOOKUP($A470,'HUMAN RESOURCES'!$A$1:$M$2692,COLUMN('HUMAN RESOURCES'!$H470),0)</f>
        <v>46</v>
      </c>
      <c r="O470" s="6">
        <f>VLOOKUP($A470,'HUMAN RESOURCES'!$A$1:$M$2692,COLUMN('HUMAN RESOURCES'!$I470),0)</f>
        <v>0.435</v>
      </c>
      <c r="P470" s="6">
        <f>VLOOKUP($A470,'HUMAN RESOURCES'!$A$1:$M$2692,COLUMN('HUMAN RESOURCES'!$J470),0)</f>
        <v>0.53700000000000003</v>
      </c>
      <c r="Q470" s="6">
        <f>VLOOKUP($A470,'HUMAN RESOURCES'!$A$1:$M$2692,COLUMN('HUMAN RESOURCES'!$K470),0)</f>
        <v>2.8000000000000001E-2</v>
      </c>
      <c r="R470" s="6">
        <f>VLOOKUP($A470,'HUMAN RESOURCES'!$A$1:$M$2692,COLUMN('HUMAN RESOURCES'!$L470),0)</f>
        <v>122876727</v>
      </c>
      <c r="S470" s="6">
        <f>VLOOKUP($A470,'HUMAN RESOURCES'!$A$1:$M$2692,COLUMN('HUMAN RESOURCES'!$F470),0)</f>
        <v>0.113</v>
      </c>
      <c r="T470" s="6">
        <f>VLOOKUP($A470,TOURISM!$A$1:$F$2692,COLUMN(TOURISM!$E470),0)</f>
        <v>186000000</v>
      </c>
      <c r="U470" s="6">
        <f>VLOOKUP($A470,TOURISM!$A$1:$F$2692,COLUMN(TOURISM!$F470),0)</f>
        <v>610000000</v>
      </c>
      <c r="V470" s="6">
        <f>VLOOKUP($A470,BUSINESS!$A$1:$J$2692,COLUMN(BUSINESS!$E470),0)</f>
        <v>0</v>
      </c>
      <c r="W470" s="6">
        <f>VLOOKUP($A470,BUSINESS!$A$1:$J$2692,COLUMN(BUSINESS!$F470),0)</f>
        <v>0</v>
      </c>
      <c r="X470" s="6">
        <f>VLOOKUP($A470,BUSINESS!$A$1:$J$2692,COLUMN(BUSINESS!$G470),0)</f>
        <v>0</v>
      </c>
      <c r="Y470" s="6">
        <f>VLOOKUP($A470,BUSINESS!$A$1:$J$2692,COLUMN(BUSINESS!$H470),0)</f>
        <v>0</v>
      </c>
      <c r="Z470" s="6">
        <f>VLOOKUP($A470,BUSINESS!$A$1:$J$2692,COLUMN(BUSINESS!$I470),0)</f>
        <v>1E-3</v>
      </c>
      <c r="AA470" s="6">
        <f>VLOOKUP($A470,BUSINESS!$A$1:$J$2692,COLUMN(BUSINESS!$J470),0)</f>
        <v>0</v>
      </c>
      <c r="AB470" s="5"/>
      <c r="AC470" s="5"/>
      <c r="AD470" s="5"/>
      <c r="AE470" s="5"/>
    </row>
    <row r="471" spans="1:31" ht="15.75" customHeight="1" x14ac:dyDescent="0.25">
      <c r="A471" s="6">
        <v>470</v>
      </c>
      <c r="B471" s="7" t="str">
        <f>VLOOKUP($A471,GDP!$A$1:$H$2692,COLUMN(GDP!B471),0)</f>
        <v>Africa</v>
      </c>
      <c r="C471" s="8" t="str">
        <f>VLOOKUP($A471,GDP!$A$1:$H$2692,COLUMN(GDP!C471),0)</f>
        <v>Nigeria-Africa</v>
      </c>
      <c r="D471" s="9" t="str">
        <f>VLOOKUP($A471,GDP!$A$1:$H$2692,COLUMN(GDP!D471),0)</f>
        <v>2001</v>
      </c>
      <c r="E471" s="8">
        <f>VLOOKUP($A471,GDP!$A$1:$H$2692,COLUMN(GDP!E471),0)</f>
        <v>44138014092</v>
      </c>
      <c r="F471" s="7">
        <f>VLOOKUP($A471,GDP!$A$1:$H$2692,COLUMN(GDP!F471),0)</f>
        <v>4.8000000000000001E-2</v>
      </c>
      <c r="G471" s="7">
        <f>VLOOKUP($A471,GDP!$A$1:$H$2692,COLUMN(GDP!G471),0)</f>
        <v>18</v>
      </c>
      <c r="H471" s="7">
        <f>VLOOKUP($A471,GDP!$A$1:$H$2692,COLUMN(GDP!H471),0)</f>
        <v>0.23400000000000001</v>
      </c>
      <c r="I471" s="6">
        <f>VLOOKUP($A471,ENERGY!$A$1:$F$2692,COLUMN(ENERGY!E470),0)</f>
        <v>118325</v>
      </c>
      <c r="J471" s="6">
        <f>VLOOKUP($A471,ENERGY!$A$1:$F$2692,COLUMN(ENERGY!F470),0)</f>
        <v>0</v>
      </c>
      <c r="K471" s="6">
        <f>VLOOKUP($A471,'HUMAN RESOURCES'!$A$1:$M$2692,COLUMN('HUMAN RESOURCES'!$E471),0)</f>
        <v>4.2999999999999997E-2</v>
      </c>
      <c r="L471" s="6">
        <f>VLOOKUP($A471,'HUMAN RESOURCES'!$A$1:$M$2692,COLUMN('HUMAN RESOURCES'!$F471),0)</f>
        <v>0.11</v>
      </c>
      <c r="M471" s="6">
        <f>VLOOKUP($A471,'HUMAN RESOURCES'!$A$1:$M$2692,COLUMN('HUMAN RESOURCES'!$G471),0)</f>
        <v>47</v>
      </c>
      <c r="N471" s="6">
        <f>VLOOKUP($A471,'HUMAN RESOURCES'!$A$1:$M$2692,COLUMN('HUMAN RESOURCES'!$H471),0)</f>
        <v>46</v>
      </c>
      <c r="O471" s="6">
        <f>VLOOKUP($A471,'HUMAN RESOURCES'!$A$1:$M$2692,COLUMN('HUMAN RESOURCES'!$I471),0)</f>
        <v>0.435</v>
      </c>
      <c r="P471" s="6">
        <f>VLOOKUP($A471,'HUMAN RESOURCES'!$A$1:$M$2692,COLUMN('HUMAN RESOURCES'!$J471),0)</f>
        <v>0.53800000000000003</v>
      </c>
      <c r="Q471" s="6">
        <f>VLOOKUP($A471,'HUMAN RESOURCES'!$A$1:$M$2692,COLUMN('HUMAN RESOURCES'!$K471),0)</f>
        <v>2.8000000000000001E-2</v>
      </c>
      <c r="R471" s="6">
        <f>VLOOKUP($A471,'HUMAN RESOURCES'!$A$1:$M$2692,COLUMN('HUMAN RESOURCES'!$L471),0)</f>
        <v>126004992</v>
      </c>
      <c r="S471" s="6">
        <f>VLOOKUP($A471,'HUMAN RESOURCES'!$A$1:$M$2692,COLUMN('HUMAN RESOURCES'!$F471),0)</f>
        <v>0.11</v>
      </c>
      <c r="T471" s="6">
        <f>VLOOKUP($A471,TOURISM!$A$1:$F$2692,COLUMN(TOURISM!$E471),0)</f>
        <v>168000000</v>
      </c>
      <c r="U471" s="6">
        <f>VLOOKUP($A471,TOURISM!$A$1:$F$2692,COLUMN(TOURISM!$F471),0)</f>
        <v>858000000</v>
      </c>
      <c r="V471" s="6">
        <f>VLOOKUP($A471,BUSINESS!$A$1:$J$2692,COLUMN(BUSINESS!$E471),0)</f>
        <v>0</v>
      </c>
      <c r="W471" s="6">
        <f>VLOOKUP($A471,BUSINESS!$A$1:$J$2692,COLUMN(BUSINESS!$F471),0)</f>
        <v>0</v>
      </c>
      <c r="X471" s="6">
        <f>VLOOKUP($A471,BUSINESS!$A$1:$J$2692,COLUMN(BUSINESS!$G471),0)</f>
        <v>0</v>
      </c>
      <c r="Y471" s="6">
        <f>VLOOKUP($A471,BUSINESS!$A$1:$J$2692,COLUMN(BUSINESS!$H471),0)</f>
        <v>0</v>
      </c>
      <c r="Z471" s="6">
        <f>VLOOKUP($A471,BUSINESS!$A$1:$J$2692,COLUMN(BUSINESS!$I471),0)</f>
        <v>1E-3</v>
      </c>
      <c r="AA471" s="6">
        <f>VLOOKUP($A471,BUSINESS!$A$1:$J$2692,COLUMN(BUSINESS!$J471),0)</f>
        <v>2E-3</v>
      </c>
      <c r="AB471" s="5"/>
      <c r="AC471" s="5"/>
      <c r="AD471" s="5"/>
      <c r="AE471" s="5"/>
    </row>
    <row r="472" spans="1:31" ht="15.75" customHeight="1" x14ac:dyDescent="0.25">
      <c r="A472" s="6">
        <v>471</v>
      </c>
      <c r="B472" s="7" t="str">
        <f>VLOOKUP($A472,GDP!$A$1:$H$2692,COLUMN(GDP!B472),0)</f>
        <v>Africa</v>
      </c>
      <c r="C472" s="8" t="str">
        <f>VLOOKUP($A472,GDP!$A$1:$H$2692,COLUMN(GDP!C472),0)</f>
        <v>Nigeria-Africa</v>
      </c>
      <c r="D472" s="9" t="str">
        <f>VLOOKUP($A472,GDP!$A$1:$H$2692,COLUMN(GDP!D472),0)</f>
        <v>2002</v>
      </c>
      <c r="E472" s="8">
        <f>VLOOKUP($A472,GDP!$A$1:$H$2692,COLUMN(GDP!E472),0)</f>
        <v>59116868250</v>
      </c>
      <c r="F472" s="7">
        <f>VLOOKUP($A472,GDP!$A$1:$H$2692,COLUMN(GDP!F472),0)</f>
        <v>3.9E-2</v>
      </c>
      <c r="G472" s="7">
        <f>VLOOKUP($A472,GDP!$A$1:$H$2692,COLUMN(GDP!G472),0)</f>
        <v>18</v>
      </c>
      <c r="H472" s="7">
        <f>VLOOKUP($A472,GDP!$A$1:$H$2692,COLUMN(GDP!H472),0)</f>
        <v>0.248</v>
      </c>
      <c r="I472" s="6">
        <f>VLOOKUP($A472,ENERGY!$A$1:$F$2692,COLUMN(ENERGY!E471),0)</f>
        <v>115138</v>
      </c>
      <c r="J472" s="6">
        <f>VLOOKUP($A472,ENERGY!$A$1:$F$2692,COLUMN(ENERGY!F471),0)</f>
        <v>78910</v>
      </c>
      <c r="K472" s="6">
        <f>VLOOKUP($A472,'HUMAN RESOURCES'!$A$1:$M$2692,COLUMN('HUMAN RESOURCES'!$E472),0)</f>
        <v>4.2999999999999997E-2</v>
      </c>
      <c r="L472" s="6">
        <f>VLOOKUP($A472,'HUMAN RESOURCES'!$A$1:$M$2692,COLUMN('HUMAN RESOURCES'!$F472),0)</f>
        <v>0.106</v>
      </c>
      <c r="M472" s="6">
        <f>VLOOKUP($A472,'HUMAN RESOURCES'!$A$1:$M$2692,COLUMN('HUMAN RESOURCES'!$G472),0)</f>
        <v>48</v>
      </c>
      <c r="N472" s="6">
        <f>VLOOKUP($A472,'HUMAN RESOURCES'!$A$1:$M$2692,COLUMN('HUMAN RESOURCES'!$H472),0)</f>
        <v>47</v>
      </c>
      <c r="O472" s="6">
        <f>VLOOKUP($A472,'HUMAN RESOURCES'!$A$1:$M$2692,COLUMN('HUMAN RESOURCES'!$I472),0)</f>
        <v>0.434</v>
      </c>
      <c r="P472" s="6">
        <f>VLOOKUP($A472,'HUMAN RESOURCES'!$A$1:$M$2692,COLUMN('HUMAN RESOURCES'!$J472),0)</f>
        <v>0.53800000000000003</v>
      </c>
      <c r="Q472" s="6">
        <f>VLOOKUP($A472,'HUMAN RESOURCES'!$A$1:$M$2692,COLUMN('HUMAN RESOURCES'!$K472),0)</f>
        <v>2.8000000000000001E-2</v>
      </c>
      <c r="R472" s="6">
        <f>VLOOKUP($A472,'HUMAN RESOURCES'!$A$1:$M$2692,COLUMN('HUMAN RESOURCES'!$L472),0)</f>
        <v>129224641</v>
      </c>
      <c r="S472" s="6">
        <f>VLOOKUP($A472,'HUMAN RESOURCES'!$A$1:$M$2692,COLUMN('HUMAN RESOURCES'!$F472),0)</f>
        <v>0.106</v>
      </c>
      <c r="T472" s="6">
        <f>VLOOKUP($A472,TOURISM!$A$1:$F$2692,COLUMN(TOURISM!$E472),0)</f>
        <v>256000000</v>
      </c>
      <c r="U472" s="6">
        <f>VLOOKUP($A472,TOURISM!$A$1:$F$2692,COLUMN(TOURISM!$F472),0)</f>
        <v>910000000</v>
      </c>
      <c r="V472" s="6">
        <f>VLOOKUP($A472,BUSINESS!$A$1:$J$2692,COLUMN(BUSINESS!$E472),0)</f>
        <v>0</v>
      </c>
      <c r="W472" s="6">
        <f>VLOOKUP($A472,BUSINESS!$A$1:$J$2692,COLUMN(BUSINESS!$F472),0)</f>
        <v>0</v>
      </c>
      <c r="X472" s="6">
        <f>VLOOKUP($A472,BUSINESS!$A$1:$J$2692,COLUMN(BUSINESS!$G472),0)</f>
        <v>0</v>
      </c>
      <c r="Y472" s="6">
        <f>VLOOKUP($A472,BUSINESS!$A$1:$J$2692,COLUMN(BUSINESS!$H472),0)</f>
        <v>0</v>
      </c>
      <c r="Z472" s="6">
        <f>VLOOKUP($A472,BUSINESS!$A$1:$J$2692,COLUMN(BUSINESS!$I472),0)</f>
        <v>3.0000000000000001E-3</v>
      </c>
      <c r="AA472" s="6">
        <f>VLOOKUP($A472,BUSINESS!$A$1:$J$2692,COLUMN(BUSINESS!$J472),0)</f>
        <v>1.2E-2</v>
      </c>
      <c r="AB472" s="5"/>
      <c r="AC472" s="5"/>
      <c r="AD472" s="5"/>
      <c r="AE472" s="5"/>
    </row>
    <row r="473" spans="1:31" ht="15.75" customHeight="1" x14ac:dyDescent="0.25">
      <c r="A473" s="6">
        <v>472</v>
      </c>
      <c r="B473" s="7" t="str">
        <f>VLOOKUP($A473,GDP!$A$1:$H$2692,COLUMN(GDP!B473),0)</f>
        <v>Africa</v>
      </c>
      <c r="C473" s="8" t="str">
        <f>VLOOKUP($A473,GDP!$A$1:$H$2692,COLUMN(GDP!C473),0)</f>
        <v>Nigeria-Africa</v>
      </c>
      <c r="D473" s="9" t="str">
        <f>VLOOKUP($A473,GDP!$A$1:$H$2692,COLUMN(GDP!D473),0)</f>
        <v>2003</v>
      </c>
      <c r="E473" s="8">
        <f>VLOOKUP($A473,GDP!$A$1:$H$2692,COLUMN(GDP!E473),0)</f>
        <v>67655840108</v>
      </c>
      <c r="F473" s="7">
        <f>VLOOKUP($A473,GDP!$A$1:$H$2692,COLUMN(GDP!F473),0)</f>
        <v>7.4999999999999997E-2</v>
      </c>
      <c r="G473" s="7">
        <f>VLOOKUP($A473,GDP!$A$1:$H$2692,COLUMN(GDP!G473),0)</f>
        <v>39</v>
      </c>
      <c r="H473" s="7">
        <f>VLOOKUP($A473,GDP!$A$1:$H$2692,COLUMN(GDP!H473),0)</f>
        <v>0.20699999999999999</v>
      </c>
      <c r="I473" s="6">
        <f>VLOOKUP($A473,ENERGY!$A$1:$F$2692,COLUMN(ENERGY!E472),0)</f>
        <v>109255</v>
      </c>
      <c r="J473" s="6">
        <f>VLOOKUP($A473,ENERGY!$A$1:$F$2692,COLUMN(ENERGY!F472),0)</f>
        <v>71719</v>
      </c>
      <c r="K473" s="6">
        <f>VLOOKUP($A473,'HUMAN RESOURCES'!$A$1:$M$2692,COLUMN('HUMAN RESOURCES'!$E473),0)</f>
        <v>4.2999999999999997E-2</v>
      </c>
      <c r="L473" s="6">
        <f>VLOOKUP($A473,'HUMAN RESOURCES'!$A$1:$M$2692,COLUMN('HUMAN RESOURCES'!$F473),0)</f>
        <v>0.10299999999999999</v>
      </c>
      <c r="M473" s="6">
        <f>VLOOKUP($A473,'HUMAN RESOURCES'!$A$1:$M$2692,COLUMN('HUMAN RESOURCES'!$G473),0)</f>
        <v>48</v>
      </c>
      <c r="N473" s="6">
        <f>VLOOKUP($A473,'HUMAN RESOURCES'!$A$1:$M$2692,COLUMN('HUMAN RESOURCES'!$H473),0)</f>
        <v>47</v>
      </c>
      <c r="O473" s="6">
        <f>VLOOKUP($A473,'HUMAN RESOURCES'!$A$1:$M$2692,COLUMN('HUMAN RESOURCES'!$I473),0)</f>
        <v>0.435</v>
      </c>
      <c r="P473" s="6">
        <f>VLOOKUP($A473,'HUMAN RESOURCES'!$A$1:$M$2692,COLUMN('HUMAN RESOURCES'!$J473),0)</f>
        <v>0.53800000000000003</v>
      </c>
      <c r="Q473" s="6">
        <f>VLOOKUP($A473,'HUMAN RESOURCES'!$A$1:$M$2692,COLUMN('HUMAN RESOURCES'!$K473),0)</f>
        <v>2.8000000000000001E-2</v>
      </c>
      <c r="R473" s="6">
        <f>VLOOKUP($A473,'HUMAN RESOURCES'!$A$1:$M$2692,COLUMN('HUMAN RESOURCES'!$L473),0)</f>
        <v>132550146</v>
      </c>
      <c r="S473" s="6">
        <f>VLOOKUP($A473,'HUMAN RESOURCES'!$A$1:$M$2692,COLUMN('HUMAN RESOURCES'!$F473),0)</f>
        <v>0.10299999999999999</v>
      </c>
      <c r="T473" s="6">
        <f>VLOOKUP($A473,TOURISM!$A$1:$F$2692,COLUMN(TOURISM!$E473),0)</f>
        <v>58000000</v>
      </c>
      <c r="U473" s="6">
        <f>VLOOKUP($A473,TOURISM!$A$1:$F$2692,COLUMN(TOURISM!$F473),0)</f>
        <v>2076000000</v>
      </c>
      <c r="V473" s="6">
        <f>VLOOKUP($A473,BUSINESS!$A$1:$J$2692,COLUMN(BUSINESS!$E473),0)</f>
        <v>0</v>
      </c>
      <c r="W473" s="6">
        <f>VLOOKUP($A473,BUSINESS!$A$1:$J$2692,COLUMN(BUSINESS!$F473),0)</f>
        <v>36</v>
      </c>
      <c r="X473" s="6">
        <f>VLOOKUP($A473,BUSINESS!$A$1:$J$2692,COLUMN(BUSINESS!$G473),0)</f>
        <v>0</v>
      </c>
      <c r="Y473" s="6">
        <f>VLOOKUP($A473,BUSINESS!$A$1:$J$2692,COLUMN(BUSINESS!$H473),0)</f>
        <v>0</v>
      </c>
      <c r="Z473" s="6">
        <f>VLOOKUP($A473,BUSINESS!$A$1:$J$2692,COLUMN(BUSINESS!$I473),0)</f>
        <v>6.0000000000000001E-3</v>
      </c>
      <c r="AA473" s="6">
        <f>VLOOKUP($A473,BUSINESS!$A$1:$J$2692,COLUMN(BUSINESS!$J473),0)</f>
        <v>2.4E-2</v>
      </c>
      <c r="AB473" s="5"/>
      <c r="AC473" s="5"/>
      <c r="AD473" s="5"/>
      <c r="AE473" s="5"/>
    </row>
    <row r="474" spans="1:31" ht="15.75" customHeight="1" x14ac:dyDescent="0.25">
      <c r="A474" s="6">
        <v>473</v>
      </c>
      <c r="B474" s="7" t="str">
        <f>VLOOKUP($A474,GDP!$A$1:$H$2692,COLUMN(GDP!B474),0)</f>
        <v>Africa</v>
      </c>
      <c r="C474" s="8" t="str">
        <f>VLOOKUP($A474,GDP!$A$1:$H$2692,COLUMN(GDP!C474),0)</f>
        <v>Nigeria-Africa</v>
      </c>
      <c r="D474" s="9" t="str">
        <f>VLOOKUP($A474,GDP!$A$1:$H$2692,COLUMN(GDP!D474),0)</f>
        <v>2004</v>
      </c>
      <c r="E474" s="8">
        <f>VLOOKUP($A474,GDP!$A$1:$H$2692,COLUMN(GDP!E474),0)</f>
        <v>87845403978</v>
      </c>
      <c r="F474" s="7">
        <f>VLOOKUP($A474,GDP!$A$1:$H$2692,COLUMN(GDP!F474),0)</f>
        <v>7.0000000000000007E-2</v>
      </c>
      <c r="G474" s="7">
        <f>VLOOKUP($A474,GDP!$A$1:$H$2692,COLUMN(GDP!G474),0)</f>
        <v>45</v>
      </c>
      <c r="H474" s="7">
        <f>VLOOKUP($A474,GDP!$A$1:$H$2692,COLUMN(GDP!H474),0)</f>
        <v>0.192</v>
      </c>
      <c r="I474" s="6">
        <f>VLOOKUP($A474,ENERGY!$A$1:$F$2692,COLUMN(ENERGY!E473),0)</f>
        <v>111225</v>
      </c>
      <c r="J474" s="6">
        <f>VLOOKUP($A474,ENERGY!$A$1:$F$2692,COLUMN(ENERGY!F473),0)</f>
        <v>92621</v>
      </c>
      <c r="K474" s="6">
        <f>VLOOKUP($A474,'HUMAN RESOURCES'!$A$1:$M$2692,COLUMN('HUMAN RESOURCES'!$E474),0)</f>
        <v>4.2999999999999997E-2</v>
      </c>
      <c r="L474" s="6">
        <f>VLOOKUP($A474,'HUMAN RESOURCES'!$A$1:$M$2692,COLUMN('HUMAN RESOURCES'!$F474),0)</f>
        <v>0.1</v>
      </c>
      <c r="M474" s="6">
        <f>VLOOKUP($A474,'HUMAN RESOURCES'!$A$1:$M$2692,COLUMN('HUMAN RESOURCES'!$G474),0)</f>
        <v>49</v>
      </c>
      <c r="N474" s="6">
        <f>VLOOKUP($A474,'HUMAN RESOURCES'!$A$1:$M$2692,COLUMN('HUMAN RESOURCES'!$H474),0)</f>
        <v>48</v>
      </c>
      <c r="O474" s="6">
        <f>VLOOKUP($A474,'HUMAN RESOURCES'!$A$1:$M$2692,COLUMN('HUMAN RESOURCES'!$I474),0)</f>
        <v>0.435</v>
      </c>
      <c r="P474" s="6">
        <f>VLOOKUP($A474,'HUMAN RESOURCES'!$A$1:$M$2692,COLUMN('HUMAN RESOURCES'!$J474),0)</f>
        <v>0.53800000000000003</v>
      </c>
      <c r="Q474" s="6">
        <f>VLOOKUP($A474,'HUMAN RESOURCES'!$A$1:$M$2692,COLUMN('HUMAN RESOURCES'!$K474),0)</f>
        <v>2.7E-2</v>
      </c>
      <c r="R474" s="6">
        <f>VLOOKUP($A474,'HUMAN RESOURCES'!$A$1:$M$2692,COLUMN('HUMAN RESOURCES'!$L474),0)</f>
        <v>135999250</v>
      </c>
      <c r="S474" s="6">
        <f>VLOOKUP($A474,'HUMAN RESOURCES'!$A$1:$M$2692,COLUMN('HUMAN RESOURCES'!$F474),0)</f>
        <v>0.1</v>
      </c>
      <c r="T474" s="6">
        <f>VLOOKUP($A474,TOURISM!$A$1:$F$2692,COLUMN(TOURISM!$E474),0)</f>
        <v>49000000</v>
      </c>
      <c r="U474" s="6">
        <f>VLOOKUP($A474,TOURISM!$A$1:$F$2692,COLUMN(TOURISM!$F474),0)</f>
        <v>0</v>
      </c>
      <c r="V474" s="6">
        <f>VLOOKUP($A474,BUSINESS!$A$1:$J$2692,COLUMN(BUSINESS!$E474),0)</f>
        <v>0</v>
      </c>
      <c r="W474" s="6">
        <f>VLOOKUP($A474,BUSINESS!$A$1:$J$2692,COLUMN(BUSINESS!$F474),0)</f>
        <v>36</v>
      </c>
      <c r="X474" s="6">
        <f>VLOOKUP($A474,BUSINESS!$A$1:$J$2692,COLUMN(BUSINESS!$G474),0)</f>
        <v>0</v>
      </c>
      <c r="Y474" s="6">
        <f>VLOOKUP($A474,BUSINESS!$A$1:$J$2692,COLUMN(BUSINESS!$H474),0)</f>
        <v>0</v>
      </c>
      <c r="Z474" s="6">
        <f>VLOOKUP($A474,BUSINESS!$A$1:$J$2692,COLUMN(BUSINESS!$I474),0)</f>
        <v>1.2999999999999999E-2</v>
      </c>
      <c r="AA474" s="6">
        <f>VLOOKUP($A474,BUSINESS!$A$1:$J$2692,COLUMN(BUSINESS!$J474),0)</f>
        <v>6.7000000000000004E-2</v>
      </c>
      <c r="AB474" s="5"/>
      <c r="AC474" s="5"/>
      <c r="AD474" s="5"/>
      <c r="AE474" s="5"/>
    </row>
    <row r="475" spans="1:31" ht="15.75" customHeight="1" x14ac:dyDescent="0.25">
      <c r="A475" s="6">
        <v>474</v>
      </c>
      <c r="B475" s="7" t="str">
        <f>VLOOKUP($A475,GDP!$A$1:$H$2692,COLUMN(GDP!B475),0)</f>
        <v>Africa</v>
      </c>
      <c r="C475" s="8" t="str">
        <f>VLOOKUP($A475,GDP!$A$1:$H$2692,COLUMN(GDP!C475),0)</f>
        <v>Nigeria-Africa</v>
      </c>
      <c r="D475" s="9" t="str">
        <f>VLOOKUP($A475,GDP!$A$1:$H$2692,COLUMN(GDP!D475),0)</f>
        <v>2005</v>
      </c>
      <c r="E475" s="8">
        <f>VLOOKUP($A475,GDP!$A$1:$H$2692,COLUMN(GDP!E475),0)</f>
        <v>112000000000</v>
      </c>
      <c r="F475" s="7">
        <f>VLOOKUP($A475,GDP!$A$1:$H$2692,COLUMN(GDP!F475),0)</f>
        <v>6.6000000000000003E-2</v>
      </c>
      <c r="G475" s="7">
        <f>VLOOKUP($A475,GDP!$A$1:$H$2692,COLUMN(GDP!G475),0)</f>
        <v>53</v>
      </c>
      <c r="H475" s="7">
        <f>VLOOKUP($A475,GDP!$A$1:$H$2692,COLUMN(GDP!H475),0)</f>
        <v>0.17899999999999999</v>
      </c>
      <c r="I475" s="6">
        <f>VLOOKUP($A475,ENERGY!$A$1:$F$2692,COLUMN(ENERGY!E474),0)</f>
        <v>107683</v>
      </c>
      <c r="J475" s="6">
        <f>VLOOKUP($A475,ENERGY!$A$1:$F$2692,COLUMN(ENERGY!F474),0)</f>
        <v>95210</v>
      </c>
      <c r="K475" s="6">
        <f>VLOOKUP($A475,'HUMAN RESOURCES'!$A$1:$M$2692,COLUMN('HUMAN RESOURCES'!$E475),0)</f>
        <v>4.2000000000000003E-2</v>
      </c>
      <c r="L475" s="6">
        <f>VLOOKUP($A475,'HUMAN RESOURCES'!$A$1:$M$2692,COLUMN('HUMAN RESOURCES'!$F475),0)</f>
        <v>9.7000000000000003E-2</v>
      </c>
      <c r="M475" s="6">
        <f>VLOOKUP($A475,'HUMAN RESOURCES'!$A$1:$M$2692,COLUMN('HUMAN RESOURCES'!$G475),0)</f>
        <v>49</v>
      </c>
      <c r="N475" s="6">
        <f>VLOOKUP($A475,'HUMAN RESOURCES'!$A$1:$M$2692,COLUMN('HUMAN RESOURCES'!$H475),0)</f>
        <v>48</v>
      </c>
      <c r="O475" s="6">
        <f>VLOOKUP($A475,'HUMAN RESOURCES'!$A$1:$M$2692,COLUMN('HUMAN RESOURCES'!$I475),0)</f>
        <v>0.436</v>
      </c>
      <c r="P475" s="6">
        <f>VLOOKUP($A475,'HUMAN RESOURCES'!$A$1:$M$2692,COLUMN('HUMAN RESOURCES'!$J475),0)</f>
        <v>0.53700000000000003</v>
      </c>
      <c r="Q475" s="6">
        <f>VLOOKUP($A475,'HUMAN RESOURCES'!$A$1:$M$2692,COLUMN('HUMAN RESOURCES'!$K475),0)</f>
        <v>2.7E-2</v>
      </c>
      <c r="R475" s="6">
        <f>VLOOKUP($A475,'HUMAN RESOURCES'!$A$1:$M$2692,COLUMN('HUMAN RESOURCES'!$L475),0)</f>
        <v>139585891</v>
      </c>
      <c r="S475" s="6">
        <f>VLOOKUP($A475,'HUMAN RESOURCES'!$A$1:$M$2692,COLUMN('HUMAN RESOURCES'!$F475),0)</f>
        <v>9.7000000000000003E-2</v>
      </c>
      <c r="T475" s="6">
        <f>VLOOKUP($A475,TOURISM!$A$1:$F$2692,COLUMN(TOURISM!$E475),0)</f>
        <v>139000000</v>
      </c>
      <c r="U475" s="6">
        <f>VLOOKUP($A475,TOURISM!$A$1:$F$2692,COLUMN(TOURISM!$F475),0)</f>
        <v>501000000</v>
      </c>
      <c r="V475" s="6">
        <f>VLOOKUP($A475,BUSINESS!$A$1:$J$2692,COLUMN(BUSINESS!$E475),0)</f>
        <v>0.316</v>
      </c>
      <c r="W475" s="6">
        <f>VLOOKUP($A475,BUSINESS!$A$1:$J$2692,COLUMN(BUSINESS!$F475),0)</f>
        <v>35</v>
      </c>
      <c r="X475" s="6">
        <f>VLOOKUP($A475,BUSINESS!$A$1:$J$2692,COLUMN(BUSINESS!$G475),0)</f>
        <v>0</v>
      </c>
      <c r="Y475" s="6">
        <f>VLOOKUP($A475,BUSINESS!$A$1:$J$2692,COLUMN(BUSINESS!$H475),0)</f>
        <v>1120</v>
      </c>
      <c r="Z475" s="6">
        <f>VLOOKUP($A475,BUSINESS!$A$1:$J$2692,COLUMN(BUSINESS!$I475),0)</f>
        <v>3.5000000000000003E-2</v>
      </c>
      <c r="AA475" s="6">
        <f>VLOOKUP($A475,BUSINESS!$A$1:$J$2692,COLUMN(BUSINESS!$J475),0)</f>
        <v>0.13300000000000001</v>
      </c>
      <c r="AB475" s="5"/>
      <c r="AC475" s="5"/>
      <c r="AD475" s="5"/>
      <c r="AE475" s="5"/>
    </row>
    <row r="476" spans="1:31" ht="15.75" customHeight="1" x14ac:dyDescent="0.25">
      <c r="A476" s="6">
        <v>475</v>
      </c>
      <c r="B476" s="7" t="str">
        <f>VLOOKUP($A476,GDP!$A$1:$H$2692,COLUMN(GDP!B476),0)</f>
        <v>Africa</v>
      </c>
      <c r="C476" s="8" t="str">
        <f>VLOOKUP($A476,GDP!$A$1:$H$2692,COLUMN(GDP!C476),0)</f>
        <v>Nigeria-Africa</v>
      </c>
      <c r="D476" s="9" t="str">
        <f>VLOOKUP($A476,GDP!$A$1:$H$2692,COLUMN(GDP!D476),0)</f>
        <v>2006</v>
      </c>
      <c r="E476" s="8">
        <f>VLOOKUP($A476,GDP!$A$1:$H$2692,COLUMN(GDP!E476),0)</f>
        <v>145000000000</v>
      </c>
      <c r="F476" s="7">
        <f>VLOOKUP($A476,GDP!$A$1:$H$2692,COLUMN(GDP!F476),0)</f>
        <v>5.7000000000000002E-2</v>
      </c>
      <c r="G476" s="7">
        <f>VLOOKUP($A476,GDP!$A$1:$H$2692,COLUMN(GDP!G476),0)</f>
        <v>59</v>
      </c>
      <c r="H476" s="7">
        <f>VLOOKUP($A476,GDP!$A$1:$H$2692,COLUMN(GDP!H476),0)</f>
        <v>0.16900000000000001</v>
      </c>
      <c r="I476" s="6">
        <f>VLOOKUP($A476,ENERGY!$A$1:$F$2692,COLUMN(ENERGY!E475),0)</f>
        <v>107005</v>
      </c>
      <c r="J476" s="6">
        <f>VLOOKUP($A476,ENERGY!$A$1:$F$2692,COLUMN(ENERGY!F475),0)</f>
        <v>98514</v>
      </c>
      <c r="K476" s="6">
        <f>VLOOKUP($A476,'HUMAN RESOURCES'!$A$1:$M$2692,COLUMN('HUMAN RESOURCES'!$E476),0)</f>
        <v>4.2000000000000003E-2</v>
      </c>
      <c r="L476" s="6">
        <f>VLOOKUP($A476,'HUMAN RESOURCES'!$A$1:$M$2692,COLUMN('HUMAN RESOURCES'!$F476),0)</f>
        <v>9.4E-2</v>
      </c>
      <c r="M476" s="6">
        <f>VLOOKUP($A476,'HUMAN RESOURCES'!$A$1:$M$2692,COLUMN('HUMAN RESOURCES'!$G476),0)</f>
        <v>50</v>
      </c>
      <c r="N476" s="6">
        <f>VLOOKUP($A476,'HUMAN RESOURCES'!$A$1:$M$2692,COLUMN('HUMAN RESOURCES'!$H476),0)</f>
        <v>49</v>
      </c>
      <c r="O476" s="6">
        <f>VLOOKUP($A476,'HUMAN RESOURCES'!$A$1:$M$2692,COLUMN('HUMAN RESOURCES'!$I476),0)</f>
        <v>0.436</v>
      </c>
      <c r="P476" s="6">
        <f>VLOOKUP($A476,'HUMAN RESOURCES'!$A$1:$M$2692,COLUMN('HUMAN RESOURCES'!$J476),0)</f>
        <v>0.53600000000000003</v>
      </c>
      <c r="Q476" s="6">
        <f>VLOOKUP($A476,'HUMAN RESOURCES'!$A$1:$M$2692,COLUMN('HUMAN RESOURCES'!$K476),0)</f>
        <v>2.7E-2</v>
      </c>
      <c r="R476" s="6">
        <f>VLOOKUP($A476,'HUMAN RESOURCES'!$A$1:$M$2692,COLUMN('HUMAN RESOURCES'!$L476),0)</f>
        <v>143314909</v>
      </c>
      <c r="S476" s="6">
        <f>VLOOKUP($A476,'HUMAN RESOURCES'!$A$1:$M$2692,COLUMN('HUMAN RESOURCES'!$F476),0)</f>
        <v>9.4E-2</v>
      </c>
      <c r="T476" s="6">
        <f>VLOOKUP($A476,TOURISM!$A$1:$F$2692,COLUMN(TOURISM!$E476),0)</f>
        <v>209000000</v>
      </c>
      <c r="U476" s="6">
        <f>VLOOKUP($A476,TOURISM!$A$1:$F$2692,COLUMN(TOURISM!$F476),0)</f>
        <v>3536000000</v>
      </c>
      <c r="V476" s="6">
        <f>VLOOKUP($A476,BUSINESS!$A$1:$J$2692,COLUMN(BUSINESS!$E476),0)</f>
        <v>0.32200000000000001</v>
      </c>
      <c r="W476" s="6">
        <f>VLOOKUP($A476,BUSINESS!$A$1:$J$2692,COLUMN(BUSINESS!$F476),0)</f>
        <v>35</v>
      </c>
      <c r="X476" s="6">
        <f>VLOOKUP($A476,BUSINESS!$A$1:$J$2692,COLUMN(BUSINESS!$G476),0)</f>
        <v>0</v>
      </c>
      <c r="Y476" s="6">
        <f>VLOOKUP($A476,BUSINESS!$A$1:$J$2692,COLUMN(BUSINESS!$H476),0)</f>
        <v>1120</v>
      </c>
      <c r="Z476" s="6">
        <f>VLOOKUP($A476,BUSINESS!$A$1:$J$2692,COLUMN(BUSINESS!$I476),0)</f>
        <v>5.5E-2</v>
      </c>
      <c r="AA476" s="6">
        <f>VLOOKUP($A476,BUSINESS!$A$1:$J$2692,COLUMN(BUSINESS!$J476),0)</f>
        <v>0.22600000000000001</v>
      </c>
      <c r="AB476" s="5"/>
      <c r="AC476" s="5"/>
      <c r="AD476" s="5"/>
      <c r="AE476" s="5"/>
    </row>
    <row r="477" spans="1:31" ht="15.75" customHeight="1" x14ac:dyDescent="0.25">
      <c r="A477" s="6">
        <v>476</v>
      </c>
      <c r="B477" s="7" t="str">
        <f>VLOOKUP($A477,GDP!$A$1:$H$2692,COLUMN(GDP!B477),0)</f>
        <v>Africa</v>
      </c>
      <c r="C477" s="8" t="str">
        <f>VLOOKUP($A477,GDP!$A$1:$H$2692,COLUMN(GDP!C477),0)</f>
        <v>Nigeria-Africa</v>
      </c>
      <c r="D477" s="9" t="str">
        <f>VLOOKUP($A477,GDP!$A$1:$H$2692,COLUMN(GDP!D477),0)</f>
        <v>2007</v>
      </c>
      <c r="E477" s="8">
        <f>VLOOKUP($A477,GDP!$A$1:$H$2692,COLUMN(GDP!E477),0)</f>
        <v>166000000000</v>
      </c>
      <c r="F477" s="7">
        <f>VLOOKUP($A477,GDP!$A$1:$H$2692,COLUMN(GDP!F477),0)</f>
        <v>7.1999999999999995E-2</v>
      </c>
      <c r="G477" s="7">
        <f>VLOOKUP($A477,GDP!$A$1:$H$2692,COLUMN(GDP!G477),0)</f>
        <v>81</v>
      </c>
      <c r="H477" s="7">
        <f>VLOOKUP($A477,GDP!$A$1:$H$2692,COLUMN(GDP!H477),0)</f>
        <v>0.16900000000000001</v>
      </c>
      <c r="I477" s="6">
        <f>VLOOKUP($A477,ENERGY!$A$1:$F$2692,COLUMN(ENERGY!E476),0)</f>
        <v>106509</v>
      </c>
      <c r="J477" s="6">
        <f>VLOOKUP($A477,ENERGY!$A$1:$F$2692,COLUMN(ENERGY!F476),0)</f>
        <v>104697</v>
      </c>
      <c r="K477" s="6">
        <f>VLOOKUP($A477,'HUMAN RESOURCES'!$A$1:$M$2692,COLUMN('HUMAN RESOURCES'!$E477),0)</f>
        <v>4.2000000000000003E-2</v>
      </c>
      <c r="L477" s="6">
        <f>VLOOKUP($A477,'HUMAN RESOURCES'!$A$1:$M$2692,COLUMN('HUMAN RESOURCES'!$F477),0)</f>
        <v>9.0999999999999998E-2</v>
      </c>
      <c r="M477" s="6">
        <f>VLOOKUP($A477,'HUMAN RESOURCES'!$A$1:$M$2692,COLUMN('HUMAN RESOURCES'!$G477),0)</f>
        <v>50</v>
      </c>
      <c r="N477" s="6">
        <f>VLOOKUP($A477,'HUMAN RESOURCES'!$A$1:$M$2692,COLUMN('HUMAN RESOURCES'!$H477),0)</f>
        <v>49</v>
      </c>
      <c r="O477" s="6">
        <f>VLOOKUP($A477,'HUMAN RESOURCES'!$A$1:$M$2692,COLUMN('HUMAN RESOURCES'!$I477),0)</f>
        <v>0.437</v>
      </c>
      <c r="P477" s="6">
        <f>VLOOKUP($A477,'HUMAN RESOURCES'!$A$1:$M$2692,COLUMN('HUMAN RESOURCES'!$J477),0)</f>
        <v>0.53600000000000003</v>
      </c>
      <c r="Q477" s="6">
        <f>VLOOKUP($A477,'HUMAN RESOURCES'!$A$1:$M$2692,COLUMN('HUMAN RESOURCES'!$K477),0)</f>
        <v>2.7E-2</v>
      </c>
      <c r="R477" s="6">
        <f>VLOOKUP($A477,'HUMAN RESOURCES'!$A$1:$M$2692,COLUMN('HUMAN RESOURCES'!$L477),0)</f>
        <v>147187353</v>
      </c>
      <c r="S477" s="6">
        <f>VLOOKUP($A477,'HUMAN RESOURCES'!$A$1:$M$2692,COLUMN('HUMAN RESOURCES'!$F477),0)</f>
        <v>9.0999999999999998E-2</v>
      </c>
      <c r="T477" s="6">
        <f>VLOOKUP($A477,TOURISM!$A$1:$F$2692,COLUMN(TOURISM!$E477),0)</f>
        <v>337000000</v>
      </c>
      <c r="U477" s="6">
        <f>VLOOKUP($A477,TOURISM!$A$1:$F$2692,COLUMN(TOURISM!$F477),0)</f>
        <v>6664000000</v>
      </c>
      <c r="V477" s="6">
        <f>VLOOKUP($A477,BUSINESS!$A$1:$J$2692,COLUMN(BUSINESS!$E477),0)</f>
        <v>0.32200000000000001</v>
      </c>
      <c r="W477" s="6">
        <f>VLOOKUP($A477,BUSINESS!$A$1:$J$2692,COLUMN(BUSINESS!$F477),0)</f>
        <v>27</v>
      </c>
      <c r="X477" s="6">
        <f>VLOOKUP($A477,BUSINESS!$A$1:$J$2692,COLUMN(BUSINESS!$G477),0)</f>
        <v>0</v>
      </c>
      <c r="Y477" s="6">
        <f>VLOOKUP($A477,BUSINESS!$A$1:$J$2692,COLUMN(BUSINESS!$H477),0)</f>
        <v>1120</v>
      </c>
      <c r="Z477" s="6">
        <f>VLOOKUP($A477,BUSINESS!$A$1:$J$2692,COLUMN(BUSINESS!$I477),0)</f>
        <v>6.8000000000000005E-2</v>
      </c>
      <c r="AA477" s="6">
        <f>VLOOKUP($A477,BUSINESS!$A$1:$J$2692,COLUMN(BUSINESS!$J477),0)</f>
        <v>0.27400000000000002</v>
      </c>
      <c r="AB477" s="5"/>
      <c r="AC477" s="5"/>
      <c r="AD477" s="5"/>
      <c r="AE477" s="5"/>
    </row>
    <row r="478" spans="1:31" ht="15.75" customHeight="1" x14ac:dyDescent="0.25">
      <c r="A478" s="6">
        <v>477</v>
      </c>
      <c r="B478" s="7" t="str">
        <f>VLOOKUP($A478,GDP!$A$1:$H$2692,COLUMN(GDP!B478),0)</f>
        <v>Africa</v>
      </c>
      <c r="C478" s="8" t="str">
        <f>VLOOKUP($A478,GDP!$A$1:$H$2692,COLUMN(GDP!C478),0)</f>
        <v>Nigeria-Africa</v>
      </c>
      <c r="D478" s="9" t="str">
        <f>VLOOKUP($A478,GDP!$A$1:$H$2692,COLUMN(GDP!D478),0)</f>
        <v>2008</v>
      </c>
      <c r="E478" s="8">
        <f>VLOOKUP($A478,GDP!$A$1:$H$2692,COLUMN(GDP!E478),0)</f>
        <v>208000000000</v>
      </c>
      <c r="F478" s="7">
        <f>VLOOKUP($A478,GDP!$A$1:$H$2692,COLUMN(GDP!F478),0)</f>
        <v>6.5000000000000002E-2</v>
      </c>
      <c r="G478" s="7">
        <f>VLOOKUP($A478,GDP!$A$1:$H$2692,COLUMN(GDP!G478),0)</f>
        <v>88</v>
      </c>
      <c r="H478" s="7">
        <f>VLOOKUP($A478,GDP!$A$1:$H$2692,COLUMN(GDP!H478),0)</f>
        <v>0.155</v>
      </c>
      <c r="I478" s="6">
        <f>VLOOKUP($A478,ENERGY!$A$1:$F$2692,COLUMN(ENERGY!E477),0)</f>
        <v>101751</v>
      </c>
      <c r="J478" s="6">
        <f>VLOOKUP($A478,ENERGY!$A$1:$F$2692,COLUMN(ENERGY!F477),0)</f>
        <v>97047</v>
      </c>
      <c r="K478" s="6">
        <f>VLOOKUP($A478,'HUMAN RESOURCES'!$A$1:$M$2692,COLUMN('HUMAN RESOURCES'!$E478),0)</f>
        <v>4.2000000000000003E-2</v>
      </c>
      <c r="L478" s="6">
        <f>VLOOKUP($A478,'HUMAN RESOURCES'!$A$1:$M$2692,COLUMN('HUMAN RESOURCES'!$F478),0)</f>
        <v>8.7999999999999995E-2</v>
      </c>
      <c r="M478" s="6">
        <f>VLOOKUP($A478,'HUMAN RESOURCES'!$A$1:$M$2692,COLUMN('HUMAN RESOURCES'!$G478),0)</f>
        <v>51</v>
      </c>
      <c r="N478" s="6">
        <f>VLOOKUP($A478,'HUMAN RESOURCES'!$A$1:$M$2692,COLUMN('HUMAN RESOURCES'!$H478),0)</f>
        <v>50</v>
      </c>
      <c r="O478" s="6">
        <f>VLOOKUP($A478,'HUMAN RESOURCES'!$A$1:$M$2692,COLUMN('HUMAN RESOURCES'!$I478),0)</f>
        <v>0.438</v>
      </c>
      <c r="P478" s="6">
        <f>VLOOKUP($A478,'HUMAN RESOURCES'!$A$1:$M$2692,COLUMN('HUMAN RESOURCES'!$J478),0)</f>
        <v>0.53500000000000003</v>
      </c>
      <c r="Q478" s="6">
        <f>VLOOKUP($A478,'HUMAN RESOURCES'!$A$1:$M$2692,COLUMN('HUMAN RESOURCES'!$K478),0)</f>
        <v>2.7E-2</v>
      </c>
      <c r="R478" s="6">
        <f>VLOOKUP($A478,'HUMAN RESOURCES'!$A$1:$M$2692,COLUMN('HUMAN RESOURCES'!$L478),0)</f>
        <v>151208080</v>
      </c>
      <c r="S478" s="6">
        <f>VLOOKUP($A478,'HUMAN RESOURCES'!$A$1:$M$2692,COLUMN('HUMAN RESOURCES'!$F478),0)</f>
        <v>8.7999999999999995E-2</v>
      </c>
      <c r="T478" s="6">
        <f>VLOOKUP($A478,TOURISM!$A$1:$F$2692,COLUMN(TOURISM!$E478),0)</f>
        <v>959000000</v>
      </c>
      <c r="U478" s="6">
        <f>VLOOKUP($A478,TOURISM!$A$1:$F$2692,COLUMN(TOURISM!$F478),0)</f>
        <v>11009000000</v>
      </c>
      <c r="V478" s="6">
        <f>VLOOKUP($A478,BUSINESS!$A$1:$J$2692,COLUMN(BUSINESS!$E478),0)</f>
        <v>0.32200000000000001</v>
      </c>
      <c r="W478" s="6">
        <f>VLOOKUP($A478,BUSINESS!$A$1:$J$2692,COLUMN(BUSINESS!$F478),0)</f>
        <v>25</v>
      </c>
      <c r="X478" s="6">
        <f>VLOOKUP($A478,BUSINESS!$A$1:$J$2692,COLUMN(BUSINESS!$G478),0)</f>
        <v>0</v>
      </c>
      <c r="Y478" s="6">
        <f>VLOOKUP($A478,BUSINESS!$A$1:$J$2692,COLUMN(BUSINESS!$H478),0)</f>
        <v>938</v>
      </c>
      <c r="Z478" s="6">
        <f>VLOOKUP($A478,BUSINESS!$A$1:$J$2692,COLUMN(BUSINESS!$I478),0)</f>
        <v>0.159</v>
      </c>
      <c r="AA478" s="6">
        <f>VLOOKUP($A478,BUSINESS!$A$1:$J$2692,COLUMN(BUSINESS!$J478),0)</f>
        <v>0.41699999999999998</v>
      </c>
      <c r="AB478" s="5"/>
      <c r="AC478" s="5"/>
      <c r="AD478" s="5"/>
      <c r="AE478" s="5"/>
    </row>
    <row r="479" spans="1:31" ht="15.75" customHeight="1" x14ac:dyDescent="0.25">
      <c r="A479" s="6">
        <v>478</v>
      </c>
      <c r="B479" s="7" t="str">
        <f>VLOOKUP($A479,GDP!$A$1:$H$2692,COLUMN(GDP!B479),0)</f>
        <v>Africa</v>
      </c>
      <c r="C479" s="8" t="str">
        <f>VLOOKUP($A479,GDP!$A$1:$H$2692,COLUMN(GDP!C479),0)</f>
        <v>Nigeria-Africa</v>
      </c>
      <c r="D479" s="9" t="str">
        <f>VLOOKUP($A479,GDP!$A$1:$H$2692,COLUMN(GDP!D479),0)</f>
        <v>2009</v>
      </c>
      <c r="E479" s="8">
        <f>VLOOKUP($A479,GDP!$A$1:$H$2692,COLUMN(GDP!E479),0)</f>
        <v>169000000000</v>
      </c>
      <c r="F479" s="7">
        <f>VLOOKUP($A479,GDP!$A$1:$H$2692,COLUMN(GDP!F479),0)</f>
        <v>6.8000000000000005E-2</v>
      </c>
      <c r="G479" s="7">
        <f>VLOOKUP($A479,GDP!$A$1:$H$2692,COLUMN(GDP!G479),0)</f>
        <v>74</v>
      </c>
      <c r="H479" s="7">
        <f>VLOOKUP($A479,GDP!$A$1:$H$2692,COLUMN(GDP!H479),0)</f>
        <v>0.184</v>
      </c>
      <c r="I479" s="6">
        <f>VLOOKUP($A479,ENERGY!$A$1:$F$2692,COLUMN(ENERGY!E478),0)</f>
        <v>99007</v>
      </c>
      <c r="J479" s="6">
        <f>VLOOKUP($A479,ENERGY!$A$1:$F$2692,COLUMN(ENERGY!F478),0)</f>
        <v>93138</v>
      </c>
      <c r="K479" s="6">
        <f>VLOOKUP($A479,'HUMAN RESOURCES'!$A$1:$M$2692,COLUMN('HUMAN RESOURCES'!$E479),0)</f>
        <v>4.2000000000000003E-2</v>
      </c>
      <c r="L479" s="6">
        <f>VLOOKUP($A479,'HUMAN RESOURCES'!$A$1:$M$2692,COLUMN('HUMAN RESOURCES'!$F479),0)</f>
        <v>8.5000000000000006E-2</v>
      </c>
      <c r="M479" s="6">
        <f>VLOOKUP($A479,'HUMAN RESOURCES'!$A$1:$M$2692,COLUMN('HUMAN RESOURCES'!$G479),0)</f>
        <v>51</v>
      </c>
      <c r="N479" s="6">
        <f>VLOOKUP($A479,'HUMAN RESOURCES'!$A$1:$M$2692,COLUMN('HUMAN RESOURCES'!$H479),0)</f>
        <v>51</v>
      </c>
      <c r="O479" s="6">
        <f>VLOOKUP($A479,'HUMAN RESOURCES'!$A$1:$M$2692,COLUMN('HUMAN RESOURCES'!$I479),0)</f>
        <v>0.439</v>
      </c>
      <c r="P479" s="6">
        <f>VLOOKUP($A479,'HUMAN RESOURCES'!$A$1:$M$2692,COLUMN('HUMAN RESOURCES'!$J479),0)</f>
        <v>0.53400000000000003</v>
      </c>
      <c r="Q479" s="6">
        <f>VLOOKUP($A479,'HUMAN RESOURCES'!$A$1:$M$2692,COLUMN('HUMAN RESOURCES'!$K479),0)</f>
        <v>2.7E-2</v>
      </c>
      <c r="R479" s="6">
        <f>VLOOKUP($A479,'HUMAN RESOURCES'!$A$1:$M$2692,COLUMN('HUMAN RESOURCES'!$L479),0)</f>
        <v>155381020</v>
      </c>
      <c r="S479" s="6">
        <f>VLOOKUP($A479,'HUMAN RESOURCES'!$A$1:$M$2692,COLUMN('HUMAN RESOURCES'!$F479),0)</f>
        <v>8.5000000000000006E-2</v>
      </c>
      <c r="T479" s="6">
        <f>VLOOKUP($A479,TOURISM!$A$1:$F$2692,COLUMN(TOURISM!$E479),0)</f>
        <v>791000000</v>
      </c>
      <c r="U479" s="6">
        <f>VLOOKUP($A479,TOURISM!$A$1:$F$2692,COLUMN(TOURISM!$F479),0)</f>
        <v>6236000000</v>
      </c>
      <c r="V479" s="6">
        <f>VLOOKUP($A479,BUSINESS!$A$1:$J$2692,COLUMN(BUSINESS!$E479),0)</f>
        <v>0.32200000000000001</v>
      </c>
      <c r="W479" s="6">
        <f>VLOOKUP($A479,BUSINESS!$A$1:$J$2692,COLUMN(BUSINESS!$F479),0)</f>
        <v>25</v>
      </c>
      <c r="X479" s="6">
        <f>VLOOKUP($A479,BUSINESS!$A$1:$J$2692,COLUMN(BUSINESS!$G479),0)</f>
        <v>0</v>
      </c>
      <c r="Y479" s="6">
        <f>VLOOKUP($A479,BUSINESS!$A$1:$J$2692,COLUMN(BUSINESS!$H479),0)</f>
        <v>938</v>
      </c>
      <c r="Z479" s="6">
        <f>VLOOKUP($A479,BUSINESS!$A$1:$J$2692,COLUMN(BUSINESS!$I479),0)</f>
        <v>0.2</v>
      </c>
      <c r="AA479" s="6">
        <f>VLOOKUP($A479,BUSINESS!$A$1:$J$2692,COLUMN(BUSINESS!$J479),0)</f>
        <v>0.48</v>
      </c>
      <c r="AB479" s="5"/>
      <c r="AC479" s="5"/>
      <c r="AD479" s="5"/>
      <c r="AE479" s="5"/>
    </row>
    <row r="480" spans="1:31" ht="15.75" customHeight="1" x14ac:dyDescent="0.25">
      <c r="A480" s="6">
        <v>479</v>
      </c>
      <c r="B480" s="7" t="str">
        <f>VLOOKUP($A480,GDP!$A$1:$H$2692,COLUMN(GDP!B480),0)</f>
        <v>Africa</v>
      </c>
      <c r="C480" s="8" t="str">
        <f>VLOOKUP($A480,GDP!$A$1:$H$2692,COLUMN(GDP!C480),0)</f>
        <v>Nigeria-Africa</v>
      </c>
      <c r="D480" s="9" t="str">
        <f>VLOOKUP($A480,GDP!$A$1:$H$2692,COLUMN(GDP!D480),0)</f>
        <v>2010</v>
      </c>
      <c r="E480" s="8">
        <f>VLOOKUP($A480,GDP!$A$1:$H$2692,COLUMN(GDP!E480),0)</f>
        <v>369000000000</v>
      </c>
      <c r="F480" s="7">
        <f>VLOOKUP($A480,GDP!$A$1:$H$2692,COLUMN(GDP!F480),0)</f>
        <v>5.6000000000000001E-2</v>
      </c>
      <c r="G480" s="7">
        <f>VLOOKUP($A480,GDP!$A$1:$H$2692,COLUMN(GDP!G480),0)</f>
        <v>80</v>
      </c>
      <c r="H480" s="7">
        <f>VLOOKUP($A480,GDP!$A$1:$H$2692,COLUMN(GDP!H480),0)</f>
        <v>0.17599999999999999</v>
      </c>
      <c r="I480" s="6">
        <f>VLOOKUP($A480,ENERGY!$A$1:$F$2692,COLUMN(ENERGY!E479),0)</f>
        <v>97389</v>
      </c>
      <c r="J480" s="6">
        <f>VLOOKUP($A480,ENERGY!$A$1:$F$2692,COLUMN(ENERGY!F479),0)</f>
        <v>98125</v>
      </c>
      <c r="K480" s="6">
        <f>VLOOKUP($A480,'HUMAN RESOURCES'!$A$1:$M$2692,COLUMN('HUMAN RESOURCES'!$E480),0)</f>
        <v>4.2000000000000003E-2</v>
      </c>
      <c r="L480" s="6">
        <f>VLOOKUP($A480,'HUMAN RESOURCES'!$A$1:$M$2692,COLUMN('HUMAN RESOURCES'!$F480),0)</f>
        <v>8.2000000000000003E-2</v>
      </c>
      <c r="M480" s="6">
        <f>VLOOKUP($A480,'HUMAN RESOURCES'!$A$1:$M$2692,COLUMN('HUMAN RESOURCES'!$G480),0)</f>
        <v>52</v>
      </c>
      <c r="N480" s="6">
        <f>VLOOKUP($A480,'HUMAN RESOURCES'!$A$1:$M$2692,COLUMN('HUMAN RESOURCES'!$H480),0)</f>
        <v>51</v>
      </c>
      <c r="O480" s="6">
        <f>VLOOKUP($A480,'HUMAN RESOURCES'!$A$1:$M$2692,COLUMN('HUMAN RESOURCES'!$I480),0)</f>
        <v>0.44</v>
      </c>
      <c r="P480" s="6">
        <f>VLOOKUP($A480,'HUMAN RESOURCES'!$A$1:$M$2692,COLUMN('HUMAN RESOURCES'!$J480),0)</f>
        <v>0.53200000000000003</v>
      </c>
      <c r="Q480" s="6">
        <f>VLOOKUP($A480,'HUMAN RESOURCES'!$A$1:$M$2692,COLUMN('HUMAN RESOURCES'!$K480),0)</f>
        <v>2.7E-2</v>
      </c>
      <c r="R480" s="6">
        <f>VLOOKUP($A480,'HUMAN RESOURCES'!$A$1:$M$2692,COLUMN('HUMAN RESOURCES'!$L480),0)</f>
        <v>159707780</v>
      </c>
      <c r="S480" s="6">
        <f>VLOOKUP($A480,'HUMAN RESOURCES'!$A$1:$M$2692,COLUMN('HUMAN RESOURCES'!$F480),0)</f>
        <v>8.2000000000000003E-2</v>
      </c>
      <c r="T480" s="6">
        <f>VLOOKUP($A480,TOURISM!$A$1:$F$2692,COLUMN(TOURISM!$E480),0)</f>
        <v>738000000</v>
      </c>
      <c r="U480" s="6">
        <f>VLOOKUP($A480,TOURISM!$A$1:$F$2692,COLUMN(TOURISM!$F480),0)</f>
        <v>8379000000</v>
      </c>
      <c r="V480" s="6">
        <f>VLOOKUP($A480,BUSINESS!$A$1:$J$2692,COLUMN(BUSINESS!$E480),0)</f>
        <v>0.32200000000000001</v>
      </c>
      <c r="W480" s="6">
        <f>VLOOKUP($A480,BUSINESS!$A$1:$J$2692,COLUMN(BUSINESS!$F480),0)</f>
        <v>25</v>
      </c>
      <c r="X480" s="6">
        <f>VLOOKUP($A480,BUSINESS!$A$1:$J$2692,COLUMN(BUSINESS!$G480),0)</f>
        <v>0</v>
      </c>
      <c r="Y480" s="6">
        <f>VLOOKUP($A480,BUSINESS!$A$1:$J$2692,COLUMN(BUSINESS!$H480),0)</f>
        <v>938</v>
      </c>
      <c r="Z480" s="6">
        <f>VLOOKUP($A480,BUSINESS!$A$1:$J$2692,COLUMN(BUSINESS!$I480),0)</f>
        <v>0.24</v>
      </c>
      <c r="AA480" s="6">
        <f>VLOOKUP($A480,BUSINESS!$A$1:$J$2692,COLUMN(BUSINESS!$J480),0)</f>
        <v>0.54700000000000004</v>
      </c>
      <c r="AB480" s="5"/>
      <c r="AC480" s="5"/>
      <c r="AD480" s="5"/>
      <c r="AE480" s="5"/>
    </row>
    <row r="481" spans="1:31" ht="15.75" customHeight="1" x14ac:dyDescent="0.25">
      <c r="A481" s="6">
        <v>480</v>
      </c>
      <c r="B481" s="7" t="str">
        <f>VLOOKUP($A481,GDP!$A$1:$H$2692,COLUMN(GDP!B481),0)</f>
        <v>Africa</v>
      </c>
      <c r="C481" s="8" t="str">
        <f>VLOOKUP($A481,GDP!$A$1:$H$2692,COLUMN(GDP!C481),0)</f>
        <v>Nigeria-Africa</v>
      </c>
      <c r="D481" s="9" t="str">
        <f>VLOOKUP($A481,GDP!$A$1:$H$2692,COLUMN(GDP!D481),0)</f>
        <v>2011</v>
      </c>
      <c r="E481" s="8">
        <f>VLOOKUP($A481,GDP!$A$1:$H$2692,COLUMN(GDP!E481),0)</f>
        <v>412000000000</v>
      </c>
      <c r="F481" s="7">
        <f>VLOOKUP($A481,GDP!$A$1:$H$2692,COLUMN(GDP!F481),0)</f>
        <v>5.7000000000000002E-2</v>
      </c>
      <c r="G481" s="7">
        <f>VLOOKUP($A481,GDP!$A$1:$H$2692,COLUMN(GDP!G481),0)</f>
        <v>85</v>
      </c>
      <c r="H481" s="7">
        <f>VLOOKUP($A481,GDP!$A$1:$H$2692,COLUMN(GDP!H481),0)</f>
        <v>0.16</v>
      </c>
      <c r="I481" s="6">
        <f>VLOOKUP($A481,ENERGY!$A$1:$F$2692,COLUMN(ENERGY!E480),0)</f>
        <v>94633</v>
      </c>
      <c r="J481" s="6">
        <f>VLOOKUP($A481,ENERGY!$A$1:$F$2692,COLUMN(ENERGY!F480),0)</f>
        <v>83351</v>
      </c>
      <c r="K481" s="6">
        <f>VLOOKUP($A481,'HUMAN RESOURCES'!$A$1:$M$2692,COLUMN('HUMAN RESOURCES'!$E481),0)</f>
        <v>4.2000000000000003E-2</v>
      </c>
      <c r="L481" s="6">
        <f>VLOOKUP($A481,'HUMAN RESOURCES'!$A$1:$M$2692,COLUMN('HUMAN RESOURCES'!$F481),0)</f>
        <v>7.9000000000000001E-2</v>
      </c>
      <c r="M481" s="6">
        <f>VLOOKUP($A481,'HUMAN RESOURCES'!$A$1:$M$2692,COLUMN('HUMAN RESOURCES'!$G481),0)</f>
        <v>52</v>
      </c>
      <c r="N481" s="6">
        <f>VLOOKUP($A481,'HUMAN RESOURCES'!$A$1:$M$2692,COLUMN('HUMAN RESOURCES'!$H481),0)</f>
        <v>51</v>
      </c>
      <c r="O481" s="6">
        <f>VLOOKUP($A481,'HUMAN RESOURCES'!$A$1:$M$2692,COLUMN('HUMAN RESOURCES'!$I481),0)</f>
        <v>0.441</v>
      </c>
      <c r="P481" s="6">
        <f>VLOOKUP($A481,'HUMAN RESOURCES'!$A$1:$M$2692,COLUMN('HUMAN RESOURCES'!$J481),0)</f>
        <v>0.53100000000000003</v>
      </c>
      <c r="Q481" s="6">
        <f>VLOOKUP($A481,'HUMAN RESOURCES'!$A$1:$M$2692,COLUMN('HUMAN RESOURCES'!$K481),0)</f>
        <v>2.7E-2</v>
      </c>
      <c r="R481" s="6">
        <f>VLOOKUP($A481,'HUMAN RESOURCES'!$A$1:$M$2692,COLUMN('HUMAN RESOURCES'!$L481),0)</f>
        <v>164192925</v>
      </c>
      <c r="S481" s="6">
        <f>VLOOKUP($A481,'HUMAN RESOURCES'!$A$1:$M$2692,COLUMN('HUMAN RESOURCES'!$F481),0)</f>
        <v>7.9000000000000001E-2</v>
      </c>
      <c r="T481" s="6">
        <f>VLOOKUP($A481,TOURISM!$A$1:$F$2692,COLUMN(TOURISM!$E481),0)</f>
        <v>688000000</v>
      </c>
      <c r="U481" s="6">
        <f>VLOOKUP($A481,TOURISM!$A$1:$F$2692,COLUMN(TOURISM!$F481),0)</f>
        <v>9534000000</v>
      </c>
      <c r="V481" s="6">
        <f>VLOOKUP($A481,BUSINESS!$A$1:$J$2692,COLUMN(BUSINESS!$E481),0)</f>
        <v>0.32700000000000001</v>
      </c>
      <c r="W481" s="6">
        <f>VLOOKUP($A481,BUSINESS!$A$1:$J$2692,COLUMN(BUSINESS!$F481),0)</f>
        <v>28</v>
      </c>
      <c r="X481" s="6">
        <f>VLOOKUP($A481,BUSINESS!$A$1:$J$2692,COLUMN(BUSINESS!$G481),0)</f>
        <v>0</v>
      </c>
      <c r="Y481" s="6">
        <f>VLOOKUP($A481,BUSINESS!$A$1:$J$2692,COLUMN(BUSINESS!$H481),0)</f>
        <v>938</v>
      </c>
      <c r="Z481" s="6">
        <f>VLOOKUP($A481,BUSINESS!$A$1:$J$2692,COLUMN(BUSINESS!$I481),0)</f>
        <v>0.28399999999999997</v>
      </c>
      <c r="AA481" s="6">
        <f>VLOOKUP($A481,BUSINESS!$A$1:$J$2692,COLUMN(BUSINESS!$J481),0)</f>
        <v>0.57999999999999996</v>
      </c>
      <c r="AB481" s="5"/>
      <c r="AC481" s="5"/>
      <c r="AD481" s="5"/>
      <c r="AE481" s="5"/>
    </row>
    <row r="482" spans="1:31" ht="15.75" customHeight="1" x14ac:dyDescent="0.25">
      <c r="A482" s="6">
        <v>481</v>
      </c>
      <c r="B482" s="7" t="str">
        <f>VLOOKUP($A482,GDP!$A$1:$H$2692,COLUMN(GDP!B482),0)</f>
        <v>Africa</v>
      </c>
      <c r="C482" s="8" t="str">
        <f>VLOOKUP($A482,GDP!$A$1:$H$2692,COLUMN(GDP!C482),0)</f>
        <v>Nigeria-Africa</v>
      </c>
      <c r="D482" s="9" t="str">
        <f>VLOOKUP($A482,GDP!$A$1:$H$2692,COLUMN(GDP!D482),0)</f>
        <v>2012</v>
      </c>
      <c r="E482" s="8">
        <f>VLOOKUP($A482,GDP!$A$1:$H$2692,COLUMN(GDP!E482),0)</f>
        <v>463000000000</v>
      </c>
      <c r="F482" s="7">
        <f>VLOOKUP($A482,GDP!$A$1:$H$2692,COLUMN(GDP!F482),0)</f>
        <v>6.0999999999999999E-2</v>
      </c>
      <c r="G482" s="7">
        <f>VLOOKUP($A482,GDP!$A$1:$H$2692,COLUMN(GDP!G482),0)</f>
        <v>94</v>
      </c>
      <c r="H482" s="7">
        <f>VLOOKUP($A482,GDP!$A$1:$H$2692,COLUMN(GDP!H482),0)</f>
        <v>0.16800000000000001</v>
      </c>
      <c r="I482" s="6">
        <f>VLOOKUP($A482,ENERGY!$A$1:$F$2692,COLUMN(ENERGY!E481),0)</f>
        <v>90596</v>
      </c>
      <c r="J482" s="6">
        <f>VLOOKUP($A482,ENERGY!$A$1:$F$2692,COLUMN(ENERGY!F481),0)</f>
        <v>79182</v>
      </c>
      <c r="K482" s="6">
        <f>VLOOKUP($A482,'HUMAN RESOURCES'!$A$1:$M$2692,COLUMN('HUMAN RESOURCES'!$E482),0)</f>
        <v>4.2000000000000003E-2</v>
      </c>
      <c r="L482" s="6">
        <f>VLOOKUP($A482,'HUMAN RESOURCES'!$A$1:$M$2692,COLUMN('HUMAN RESOURCES'!$F482),0)</f>
        <v>7.6999999999999999E-2</v>
      </c>
      <c r="M482" s="6">
        <f>VLOOKUP($A482,'HUMAN RESOURCES'!$A$1:$M$2692,COLUMN('HUMAN RESOURCES'!$G482),0)</f>
        <v>52</v>
      </c>
      <c r="N482" s="6">
        <f>VLOOKUP($A482,'HUMAN RESOURCES'!$A$1:$M$2692,COLUMN('HUMAN RESOURCES'!$H482),0)</f>
        <v>52</v>
      </c>
      <c r="O482" s="6">
        <f>VLOOKUP($A482,'HUMAN RESOURCES'!$A$1:$M$2692,COLUMN('HUMAN RESOURCES'!$I482),0)</f>
        <v>0.442</v>
      </c>
      <c r="P482" s="6">
        <f>VLOOKUP($A482,'HUMAN RESOURCES'!$A$1:$M$2692,COLUMN('HUMAN RESOURCES'!$J482),0)</f>
        <v>0.53100000000000003</v>
      </c>
      <c r="Q482" s="6">
        <f>VLOOKUP($A482,'HUMAN RESOURCES'!$A$1:$M$2692,COLUMN('HUMAN RESOURCES'!$K482),0)</f>
        <v>2.7E-2</v>
      </c>
      <c r="R482" s="6">
        <f>VLOOKUP($A482,'HUMAN RESOURCES'!$A$1:$M$2692,COLUMN('HUMAN RESOURCES'!$L482),0)</f>
        <v>168833776</v>
      </c>
      <c r="S482" s="6">
        <f>VLOOKUP($A482,'HUMAN RESOURCES'!$A$1:$M$2692,COLUMN('HUMAN RESOURCES'!$F482),0)</f>
        <v>7.6999999999999999E-2</v>
      </c>
      <c r="T482" s="6">
        <f>VLOOKUP($A482,TOURISM!$A$1:$F$2692,COLUMN(TOURISM!$E482),0)</f>
        <v>641000000</v>
      </c>
      <c r="U482" s="6">
        <f>VLOOKUP($A482,TOURISM!$A$1:$F$2692,COLUMN(TOURISM!$F482),0)</f>
        <v>9280000000</v>
      </c>
      <c r="V482" s="6">
        <f>VLOOKUP($A482,BUSINESS!$A$1:$J$2692,COLUMN(BUSINESS!$E482),0)</f>
        <v>0.33800000000000002</v>
      </c>
      <c r="W482" s="6">
        <f>VLOOKUP($A482,BUSINESS!$A$1:$J$2692,COLUMN(BUSINESS!$F482),0)</f>
        <v>28</v>
      </c>
      <c r="X482" s="6">
        <f>VLOOKUP($A482,BUSINESS!$A$1:$J$2692,COLUMN(BUSINESS!$G482),0)</f>
        <v>138</v>
      </c>
      <c r="Y482" s="6">
        <f>VLOOKUP($A482,BUSINESS!$A$1:$J$2692,COLUMN(BUSINESS!$H482),0)</f>
        <v>956</v>
      </c>
      <c r="Z482" s="6">
        <f>VLOOKUP($A482,BUSINESS!$A$1:$J$2692,COLUMN(BUSINESS!$I482),0)</f>
        <v>0.32800000000000001</v>
      </c>
      <c r="AA482" s="6">
        <f>VLOOKUP($A482,BUSINESS!$A$1:$J$2692,COLUMN(BUSINESS!$J482),0)</f>
        <v>0.66800000000000004</v>
      </c>
      <c r="AB482" s="5"/>
      <c r="AC482" s="5"/>
      <c r="AD482" s="5"/>
      <c r="AE482" s="5"/>
    </row>
    <row r="483" spans="1:31" ht="15.75" customHeight="1" x14ac:dyDescent="0.25">
      <c r="A483" s="6">
        <v>482</v>
      </c>
      <c r="B483" s="7" t="str">
        <f>VLOOKUP($A483,GDP!$A$1:$H$2692,COLUMN(GDP!B483),0)</f>
        <v>Africa</v>
      </c>
      <c r="C483" s="8" t="str">
        <f>VLOOKUP($A483,GDP!$A$1:$H$2692,COLUMN(GDP!C483),0)</f>
        <v>Rwanda-Africa</v>
      </c>
      <c r="D483" s="9" t="str">
        <f>VLOOKUP($A483,GDP!$A$1:$H$2692,COLUMN(GDP!D483),0)</f>
        <v>2000</v>
      </c>
      <c r="E483" s="8">
        <f>VLOOKUP($A483,GDP!$A$1:$H$2692,COLUMN(GDP!E483),0)</f>
        <v>1734938190</v>
      </c>
      <c r="F483" s="7">
        <f>VLOOKUP($A483,GDP!$A$1:$H$2692,COLUMN(GDP!F483),0)</f>
        <v>4.2000000000000003E-2</v>
      </c>
      <c r="G483" s="7">
        <f>VLOOKUP($A483,GDP!$A$1:$H$2692,COLUMN(GDP!G483),0)</f>
        <v>9</v>
      </c>
      <c r="H483" s="7">
        <f>VLOOKUP($A483,GDP!$A$1:$H$2692,COLUMN(GDP!H483),0)</f>
        <v>0.17</v>
      </c>
      <c r="I483" s="6">
        <f>VLOOKUP($A483,ENERGY!$A$1:$F$2692,COLUMN(ENERGY!E482),0)</f>
        <v>0</v>
      </c>
      <c r="J483" s="6">
        <f>VLOOKUP($A483,ENERGY!$A$1:$F$2692,COLUMN(ENERGY!F482),0)</f>
        <v>0</v>
      </c>
      <c r="K483" s="6">
        <f>VLOOKUP($A483,'HUMAN RESOURCES'!$A$1:$M$2692,COLUMN('HUMAN RESOURCES'!$E483),0)</f>
        <v>4.1000000000000002E-2</v>
      </c>
      <c r="L483" s="6">
        <f>VLOOKUP($A483,'HUMAN RESOURCES'!$A$1:$M$2692,COLUMN('HUMAN RESOURCES'!$F483),0)</f>
        <v>0.108</v>
      </c>
      <c r="M483" s="6">
        <f>VLOOKUP($A483,'HUMAN RESOURCES'!$A$1:$M$2692,COLUMN('HUMAN RESOURCES'!$G483),0)</f>
        <v>49</v>
      </c>
      <c r="N483" s="6">
        <f>VLOOKUP($A483,'HUMAN RESOURCES'!$A$1:$M$2692,COLUMN('HUMAN RESOURCES'!$H483),0)</f>
        <v>47</v>
      </c>
      <c r="O483" s="6">
        <f>VLOOKUP($A483,'HUMAN RESOURCES'!$A$1:$M$2692,COLUMN('HUMAN RESOURCES'!$I483),0)</f>
        <v>0.46600000000000003</v>
      </c>
      <c r="P483" s="6">
        <f>VLOOKUP($A483,'HUMAN RESOURCES'!$A$1:$M$2692,COLUMN('HUMAN RESOURCES'!$J483),0)</f>
        <v>0.505</v>
      </c>
      <c r="Q483" s="6">
        <f>VLOOKUP($A483,'HUMAN RESOURCES'!$A$1:$M$2692,COLUMN('HUMAN RESOURCES'!$K483),0)</f>
        <v>0.03</v>
      </c>
      <c r="R483" s="6">
        <f>VLOOKUP($A483,'HUMAN RESOURCES'!$A$1:$M$2692,COLUMN('HUMAN RESOURCES'!$L483),0)</f>
        <v>8395577</v>
      </c>
      <c r="S483" s="6">
        <f>VLOOKUP($A483,'HUMAN RESOURCES'!$A$1:$M$2692,COLUMN('HUMAN RESOURCES'!$F483),0)</f>
        <v>0.108</v>
      </c>
      <c r="T483" s="6">
        <f>VLOOKUP($A483,TOURISM!$A$1:$F$2692,COLUMN(TOURISM!$E483),0)</f>
        <v>27000000</v>
      </c>
      <c r="U483" s="6">
        <f>VLOOKUP($A483,TOURISM!$A$1:$F$2692,COLUMN(TOURISM!$F483),0)</f>
        <v>35000000</v>
      </c>
      <c r="V483" s="6">
        <f>VLOOKUP($A483,BUSINESS!$A$1:$J$2692,COLUMN(BUSINESS!$E483),0)</f>
        <v>0</v>
      </c>
      <c r="W483" s="6">
        <f>VLOOKUP($A483,BUSINESS!$A$1:$J$2692,COLUMN(BUSINESS!$F483),0)</f>
        <v>0</v>
      </c>
      <c r="X483" s="6">
        <f>VLOOKUP($A483,BUSINESS!$A$1:$J$2692,COLUMN(BUSINESS!$G483),0)</f>
        <v>0</v>
      </c>
      <c r="Y483" s="6">
        <f>VLOOKUP($A483,BUSINESS!$A$1:$J$2692,COLUMN(BUSINESS!$H483),0)</f>
        <v>0</v>
      </c>
      <c r="Z483" s="6">
        <f>VLOOKUP($A483,BUSINESS!$A$1:$J$2692,COLUMN(BUSINESS!$I483),0)</f>
        <v>1E-3</v>
      </c>
      <c r="AA483" s="6">
        <f>VLOOKUP($A483,BUSINESS!$A$1:$J$2692,COLUMN(BUSINESS!$J483),0)</f>
        <v>5.0000000000000001E-3</v>
      </c>
      <c r="AB483" s="5"/>
      <c r="AC483" s="5"/>
      <c r="AD483" s="5"/>
      <c r="AE483" s="5"/>
    </row>
    <row r="484" spans="1:31" ht="15.75" customHeight="1" x14ac:dyDescent="0.25">
      <c r="A484" s="6">
        <v>483</v>
      </c>
      <c r="B484" s="7" t="str">
        <f>VLOOKUP($A484,GDP!$A$1:$H$2692,COLUMN(GDP!B484),0)</f>
        <v>Africa</v>
      </c>
      <c r="C484" s="8" t="str">
        <f>VLOOKUP($A484,GDP!$A$1:$H$2692,COLUMN(GDP!C484),0)</f>
        <v>Rwanda-Africa</v>
      </c>
      <c r="D484" s="9" t="str">
        <f>VLOOKUP($A484,GDP!$A$1:$H$2692,COLUMN(GDP!D484),0)</f>
        <v>2001</v>
      </c>
      <c r="E484" s="8">
        <f>VLOOKUP($A484,GDP!$A$1:$H$2692,COLUMN(GDP!E484),0)</f>
        <v>1674685126</v>
      </c>
      <c r="F484" s="7">
        <f>VLOOKUP($A484,GDP!$A$1:$H$2692,COLUMN(GDP!F484),0)</f>
        <v>4.3999999999999997E-2</v>
      </c>
      <c r="G484" s="7">
        <f>VLOOKUP($A484,GDP!$A$1:$H$2692,COLUMN(GDP!G484),0)</f>
        <v>8</v>
      </c>
      <c r="H484" s="7">
        <f>VLOOKUP($A484,GDP!$A$1:$H$2692,COLUMN(GDP!H484),0)</f>
        <v>0.17299999999999999</v>
      </c>
      <c r="I484" s="6">
        <f>VLOOKUP($A484,ENERGY!$A$1:$F$2692,COLUMN(ENERGY!E483),0)</f>
        <v>0</v>
      </c>
      <c r="J484" s="6">
        <f>VLOOKUP($A484,ENERGY!$A$1:$F$2692,COLUMN(ENERGY!F483),0)</f>
        <v>0</v>
      </c>
      <c r="K484" s="6">
        <f>VLOOKUP($A484,'HUMAN RESOURCES'!$A$1:$M$2692,COLUMN('HUMAN RESOURCES'!$E484),0)</f>
        <v>0.04</v>
      </c>
      <c r="L484" s="6">
        <f>VLOOKUP($A484,'HUMAN RESOURCES'!$A$1:$M$2692,COLUMN('HUMAN RESOURCES'!$F484),0)</f>
        <v>0.10100000000000001</v>
      </c>
      <c r="M484" s="6">
        <f>VLOOKUP($A484,'HUMAN RESOURCES'!$A$1:$M$2692,COLUMN('HUMAN RESOURCES'!$G484),0)</f>
        <v>50</v>
      </c>
      <c r="N484" s="6">
        <f>VLOOKUP($A484,'HUMAN RESOURCES'!$A$1:$M$2692,COLUMN('HUMAN RESOURCES'!$H484),0)</f>
        <v>48</v>
      </c>
      <c r="O484" s="6">
        <f>VLOOKUP($A484,'HUMAN RESOURCES'!$A$1:$M$2692,COLUMN('HUMAN RESOURCES'!$I484),0)</f>
        <v>0.46400000000000002</v>
      </c>
      <c r="P484" s="6">
        <f>VLOOKUP($A484,'HUMAN RESOURCES'!$A$1:$M$2692,COLUMN('HUMAN RESOURCES'!$J484),0)</f>
        <v>0.50700000000000001</v>
      </c>
      <c r="Q484" s="6">
        <f>VLOOKUP($A484,'HUMAN RESOURCES'!$A$1:$M$2692,COLUMN('HUMAN RESOURCES'!$K484),0)</f>
        <v>2.9000000000000001E-2</v>
      </c>
      <c r="R484" s="6">
        <f>VLOOKUP($A484,'HUMAN RESOURCES'!$A$1:$M$2692,COLUMN('HUMAN RESOURCES'!$L484),0)</f>
        <v>8760003</v>
      </c>
      <c r="S484" s="6">
        <f>VLOOKUP($A484,'HUMAN RESOURCES'!$A$1:$M$2692,COLUMN('HUMAN RESOURCES'!$F484),0)</f>
        <v>0.10100000000000001</v>
      </c>
      <c r="T484" s="6">
        <f>VLOOKUP($A484,TOURISM!$A$1:$F$2692,COLUMN(TOURISM!$E484),0)</f>
        <v>29000000</v>
      </c>
      <c r="U484" s="6">
        <f>VLOOKUP($A484,TOURISM!$A$1:$F$2692,COLUMN(TOURISM!$F484),0)</f>
        <v>33000000</v>
      </c>
      <c r="V484" s="6">
        <f>VLOOKUP($A484,BUSINESS!$A$1:$J$2692,COLUMN(BUSINESS!$E484),0)</f>
        <v>0</v>
      </c>
      <c r="W484" s="6">
        <f>VLOOKUP($A484,BUSINESS!$A$1:$J$2692,COLUMN(BUSINESS!$F484),0)</f>
        <v>0</v>
      </c>
      <c r="X484" s="6">
        <f>VLOOKUP($A484,BUSINESS!$A$1:$J$2692,COLUMN(BUSINESS!$G484),0)</f>
        <v>0</v>
      </c>
      <c r="Y484" s="6">
        <f>VLOOKUP($A484,BUSINESS!$A$1:$J$2692,COLUMN(BUSINESS!$H484),0)</f>
        <v>0</v>
      </c>
      <c r="Z484" s="6">
        <f>VLOOKUP($A484,BUSINESS!$A$1:$J$2692,COLUMN(BUSINESS!$I484),0)</f>
        <v>2E-3</v>
      </c>
      <c r="AA484" s="6">
        <f>VLOOKUP($A484,BUSINESS!$A$1:$J$2692,COLUMN(BUSINESS!$J484),0)</f>
        <v>7.0000000000000001E-3</v>
      </c>
      <c r="AB484" s="5"/>
      <c r="AC484" s="5"/>
      <c r="AD484" s="5"/>
      <c r="AE484" s="5"/>
    </row>
    <row r="485" spans="1:31" ht="15.75" customHeight="1" x14ac:dyDescent="0.25">
      <c r="A485" s="6">
        <v>484</v>
      </c>
      <c r="B485" s="7" t="str">
        <f>VLOOKUP($A485,GDP!$A$1:$H$2692,COLUMN(GDP!B485),0)</f>
        <v>Africa</v>
      </c>
      <c r="C485" s="8" t="str">
        <f>VLOOKUP($A485,GDP!$A$1:$H$2692,COLUMN(GDP!C485),0)</f>
        <v>Rwanda-Africa</v>
      </c>
      <c r="D485" s="9" t="str">
        <f>VLOOKUP($A485,GDP!$A$1:$H$2692,COLUMN(GDP!D485),0)</f>
        <v>2002</v>
      </c>
      <c r="E485" s="8">
        <f>VLOOKUP($A485,GDP!$A$1:$H$2692,COLUMN(GDP!E485),0)</f>
        <v>1677447003</v>
      </c>
      <c r="F485" s="7">
        <f>VLOOKUP($A485,GDP!$A$1:$H$2692,COLUMN(GDP!F485),0)</f>
        <v>4.2000000000000003E-2</v>
      </c>
      <c r="G485" s="7">
        <f>VLOOKUP($A485,GDP!$A$1:$H$2692,COLUMN(GDP!G485),0)</f>
        <v>8</v>
      </c>
      <c r="H485" s="7">
        <f>VLOOKUP($A485,GDP!$A$1:$H$2692,COLUMN(GDP!H485),0)</f>
        <v>0.16400000000000001</v>
      </c>
      <c r="I485" s="6">
        <f>VLOOKUP($A485,ENERGY!$A$1:$F$2692,COLUMN(ENERGY!E484),0)</f>
        <v>0</v>
      </c>
      <c r="J485" s="6">
        <f>VLOOKUP($A485,ENERGY!$A$1:$F$2692,COLUMN(ENERGY!F484),0)</f>
        <v>594</v>
      </c>
      <c r="K485" s="6">
        <f>VLOOKUP($A485,'HUMAN RESOURCES'!$A$1:$M$2692,COLUMN('HUMAN RESOURCES'!$E485),0)</f>
        <v>0.04</v>
      </c>
      <c r="L485" s="6">
        <f>VLOOKUP($A485,'HUMAN RESOURCES'!$A$1:$M$2692,COLUMN('HUMAN RESOURCES'!$F485),0)</f>
        <v>9.1999999999999998E-2</v>
      </c>
      <c r="M485" s="6">
        <f>VLOOKUP($A485,'HUMAN RESOURCES'!$A$1:$M$2692,COLUMN('HUMAN RESOURCES'!$G485),0)</f>
        <v>51</v>
      </c>
      <c r="N485" s="6">
        <f>VLOOKUP($A485,'HUMAN RESOURCES'!$A$1:$M$2692,COLUMN('HUMAN RESOURCES'!$H485),0)</f>
        <v>50</v>
      </c>
      <c r="O485" s="6">
        <f>VLOOKUP($A485,'HUMAN RESOURCES'!$A$1:$M$2692,COLUMN('HUMAN RESOURCES'!$I485),0)</f>
        <v>0.45900000000000002</v>
      </c>
      <c r="P485" s="6">
        <f>VLOOKUP($A485,'HUMAN RESOURCES'!$A$1:$M$2692,COLUMN('HUMAN RESOURCES'!$J485),0)</f>
        <v>0.51300000000000001</v>
      </c>
      <c r="Q485" s="6">
        <f>VLOOKUP($A485,'HUMAN RESOURCES'!$A$1:$M$2692,COLUMN('HUMAN RESOURCES'!$K485),0)</f>
        <v>2.9000000000000001E-2</v>
      </c>
      <c r="R485" s="6">
        <f>VLOOKUP($A485,'HUMAN RESOURCES'!$A$1:$M$2692,COLUMN('HUMAN RESOURCES'!$L485),0)</f>
        <v>8987523</v>
      </c>
      <c r="S485" s="6">
        <f>VLOOKUP($A485,'HUMAN RESOURCES'!$A$1:$M$2692,COLUMN('HUMAN RESOURCES'!$F485),0)</f>
        <v>9.1999999999999998E-2</v>
      </c>
      <c r="T485" s="6">
        <f>VLOOKUP($A485,TOURISM!$A$1:$F$2692,COLUMN(TOURISM!$E485),0)</f>
        <v>31000000</v>
      </c>
      <c r="U485" s="6">
        <f>VLOOKUP($A485,TOURISM!$A$1:$F$2692,COLUMN(TOURISM!$F485),0)</f>
        <v>24000000</v>
      </c>
      <c r="V485" s="6">
        <f>VLOOKUP($A485,BUSINESS!$A$1:$J$2692,COLUMN(BUSINESS!$E485),0)</f>
        <v>0</v>
      </c>
      <c r="W485" s="6">
        <f>VLOOKUP($A485,BUSINESS!$A$1:$J$2692,COLUMN(BUSINESS!$F485),0)</f>
        <v>0</v>
      </c>
      <c r="X485" s="6">
        <f>VLOOKUP($A485,BUSINESS!$A$1:$J$2692,COLUMN(BUSINESS!$G485),0)</f>
        <v>0</v>
      </c>
      <c r="Y485" s="6">
        <f>VLOOKUP($A485,BUSINESS!$A$1:$J$2692,COLUMN(BUSINESS!$H485),0)</f>
        <v>0</v>
      </c>
      <c r="Z485" s="6">
        <f>VLOOKUP($A485,BUSINESS!$A$1:$J$2692,COLUMN(BUSINESS!$I485),0)</f>
        <v>3.0000000000000001E-3</v>
      </c>
      <c r="AA485" s="6">
        <f>VLOOKUP($A485,BUSINESS!$A$1:$J$2692,COLUMN(BUSINESS!$J485),0)</f>
        <v>8.9999999999999993E-3</v>
      </c>
      <c r="AB485" s="5"/>
      <c r="AC485" s="5"/>
      <c r="AD485" s="5"/>
      <c r="AE485" s="5"/>
    </row>
    <row r="486" spans="1:31" ht="15.75" customHeight="1" x14ac:dyDescent="0.25">
      <c r="A486" s="6">
        <v>485</v>
      </c>
      <c r="B486" s="7" t="str">
        <f>VLOOKUP($A486,GDP!$A$1:$H$2692,COLUMN(GDP!B486),0)</f>
        <v>Africa</v>
      </c>
      <c r="C486" s="8" t="str">
        <f>VLOOKUP($A486,GDP!$A$1:$H$2692,COLUMN(GDP!C486),0)</f>
        <v>Rwanda-Africa</v>
      </c>
      <c r="D486" s="9" t="str">
        <f>VLOOKUP($A486,GDP!$A$1:$H$2692,COLUMN(GDP!D486),0)</f>
        <v>2003</v>
      </c>
      <c r="E486" s="8">
        <f>VLOOKUP($A486,GDP!$A$1:$H$2692,COLUMN(GDP!E486),0)</f>
        <v>1845979351</v>
      </c>
      <c r="F486" s="7">
        <f>VLOOKUP($A486,GDP!$A$1:$H$2692,COLUMN(GDP!F486),0)</f>
        <v>6.3E-2</v>
      </c>
      <c r="G486" s="7">
        <f>VLOOKUP($A486,GDP!$A$1:$H$2692,COLUMN(GDP!G486),0)</f>
        <v>13</v>
      </c>
      <c r="H486" s="7">
        <f>VLOOKUP($A486,GDP!$A$1:$H$2692,COLUMN(GDP!H486),0)</f>
        <v>0.17100000000000001</v>
      </c>
      <c r="I486" s="6">
        <f>VLOOKUP($A486,ENERGY!$A$1:$F$2692,COLUMN(ENERGY!E485),0)</f>
        <v>0</v>
      </c>
      <c r="J486" s="6">
        <f>VLOOKUP($A486,ENERGY!$A$1:$F$2692,COLUMN(ENERGY!F485),0)</f>
        <v>576</v>
      </c>
      <c r="K486" s="6">
        <f>VLOOKUP($A486,'HUMAN RESOURCES'!$A$1:$M$2692,COLUMN('HUMAN RESOURCES'!$E486),0)</f>
        <v>3.9E-2</v>
      </c>
      <c r="L486" s="6">
        <f>VLOOKUP($A486,'HUMAN RESOURCES'!$A$1:$M$2692,COLUMN('HUMAN RESOURCES'!$F486),0)</f>
        <v>8.3000000000000004E-2</v>
      </c>
      <c r="M486" s="6">
        <f>VLOOKUP($A486,'HUMAN RESOURCES'!$A$1:$M$2692,COLUMN('HUMAN RESOURCES'!$G486),0)</f>
        <v>53</v>
      </c>
      <c r="N486" s="6">
        <f>VLOOKUP($A486,'HUMAN RESOURCES'!$A$1:$M$2692,COLUMN('HUMAN RESOURCES'!$H486),0)</f>
        <v>51</v>
      </c>
      <c r="O486" s="6">
        <f>VLOOKUP($A486,'HUMAN RESOURCES'!$A$1:$M$2692,COLUMN('HUMAN RESOURCES'!$I486),0)</f>
        <v>0.45200000000000001</v>
      </c>
      <c r="P486" s="6">
        <f>VLOOKUP($A486,'HUMAN RESOURCES'!$A$1:$M$2692,COLUMN('HUMAN RESOURCES'!$J486),0)</f>
        <v>0.52100000000000002</v>
      </c>
      <c r="Q486" s="6">
        <f>VLOOKUP($A486,'HUMAN RESOURCES'!$A$1:$M$2692,COLUMN('HUMAN RESOURCES'!$K486),0)</f>
        <v>2.7E-2</v>
      </c>
      <c r="R486" s="6">
        <f>VLOOKUP($A486,'HUMAN RESOURCES'!$A$1:$M$2692,COLUMN('HUMAN RESOURCES'!$L486),0)</f>
        <v>9126167</v>
      </c>
      <c r="S486" s="6">
        <f>VLOOKUP($A486,'HUMAN RESOURCES'!$A$1:$M$2692,COLUMN('HUMAN RESOURCES'!$F486),0)</f>
        <v>8.3000000000000004E-2</v>
      </c>
      <c r="T486" s="6">
        <f>VLOOKUP($A486,TOURISM!$A$1:$F$2692,COLUMN(TOURISM!$E486),0)</f>
        <v>30000000</v>
      </c>
      <c r="U486" s="6">
        <f>VLOOKUP($A486,TOURISM!$A$1:$F$2692,COLUMN(TOURISM!$F486),0)</f>
        <v>26000000</v>
      </c>
      <c r="V486" s="6">
        <f>VLOOKUP($A486,BUSINESS!$A$1:$J$2692,COLUMN(BUSINESS!$E486),0)</f>
        <v>0</v>
      </c>
      <c r="W486" s="6">
        <f>VLOOKUP($A486,BUSINESS!$A$1:$J$2692,COLUMN(BUSINESS!$F486),0)</f>
        <v>18</v>
      </c>
      <c r="X486" s="6">
        <f>VLOOKUP($A486,BUSINESS!$A$1:$J$2692,COLUMN(BUSINESS!$G486),0)</f>
        <v>0</v>
      </c>
      <c r="Y486" s="6">
        <f>VLOOKUP($A486,BUSINESS!$A$1:$J$2692,COLUMN(BUSINESS!$H486),0)</f>
        <v>0</v>
      </c>
      <c r="Z486" s="6">
        <f>VLOOKUP($A486,BUSINESS!$A$1:$J$2692,COLUMN(BUSINESS!$I486),0)</f>
        <v>4.0000000000000001E-3</v>
      </c>
      <c r="AA486" s="6">
        <f>VLOOKUP($A486,BUSINESS!$A$1:$J$2692,COLUMN(BUSINESS!$J486),0)</f>
        <v>1.4E-2</v>
      </c>
      <c r="AB486" s="5"/>
      <c r="AC486" s="5"/>
      <c r="AD486" s="5"/>
      <c r="AE486" s="5"/>
    </row>
    <row r="487" spans="1:31" ht="15.75" customHeight="1" x14ac:dyDescent="0.25">
      <c r="A487" s="6">
        <v>486</v>
      </c>
      <c r="B487" s="7" t="str">
        <f>VLOOKUP($A487,GDP!$A$1:$H$2692,COLUMN(GDP!B487),0)</f>
        <v>Africa</v>
      </c>
      <c r="C487" s="8" t="str">
        <f>VLOOKUP($A487,GDP!$A$1:$H$2692,COLUMN(GDP!C487),0)</f>
        <v>Rwanda-Africa</v>
      </c>
      <c r="D487" s="9" t="str">
        <f>VLOOKUP($A487,GDP!$A$1:$H$2692,COLUMN(GDP!D487),0)</f>
        <v>2004</v>
      </c>
      <c r="E487" s="8">
        <f>VLOOKUP($A487,GDP!$A$1:$H$2692,COLUMN(GDP!E487),0)</f>
        <v>2089188921</v>
      </c>
      <c r="F487" s="7">
        <f>VLOOKUP($A487,GDP!$A$1:$H$2692,COLUMN(GDP!F487),0)</f>
        <v>5.8000000000000003E-2</v>
      </c>
      <c r="G487" s="7">
        <f>VLOOKUP($A487,GDP!$A$1:$H$2692,COLUMN(GDP!G487),0)</f>
        <v>13</v>
      </c>
      <c r="H487" s="7">
        <f>VLOOKUP($A487,GDP!$A$1:$H$2692,COLUMN(GDP!H487),0)</f>
        <v>0.16500000000000001</v>
      </c>
      <c r="I487" s="6">
        <f>VLOOKUP($A487,ENERGY!$A$1:$F$2692,COLUMN(ENERGY!E486),0)</f>
        <v>0</v>
      </c>
      <c r="J487" s="6">
        <f>VLOOKUP($A487,ENERGY!$A$1:$F$2692,COLUMN(ENERGY!F486),0)</f>
        <v>543</v>
      </c>
      <c r="K487" s="6">
        <f>VLOOKUP($A487,'HUMAN RESOURCES'!$A$1:$M$2692,COLUMN('HUMAN RESOURCES'!$E487),0)</f>
        <v>3.9E-2</v>
      </c>
      <c r="L487" s="6">
        <f>VLOOKUP($A487,'HUMAN RESOURCES'!$A$1:$M$2692,COLUMN('HUMAN RESOURCES'!$F487),0)</f>
        <v>7.4999999999999997E-2</v>
      </c>
      <c r="M487" s="6">
        <f>VLOOKUP($A487,'HUMAN RESOURCES'!$A$1:$M$2692,COLUMN('HUMAN RESOURCES'!$G487),0)</f>
        <v>55</v>
      </c>
      <c r="N487" s="6">
        <f>VLOOKUP($A487,'HUMAN RESOURCES'!$A$1:$M$2692,COLUMN('HUMAN RESOURCES'!$H487),0)</f>
        <v>52</v>
      </c>
      <c r="O487" s="6">
        <f>VLOOKUP($A487,'HUMAN RESOURCES'!$A$1:$M$2692,COLUMN('HUMAN RESOURCES'!$I487),0)</f>
        <v>0.44600000000000001</v>
      </c>
      <c r="P487" s="6">
        <f>VLOOKUP($A487,'HUMAN RESOURCES'!$A$1:$M$2692,COLUMN('HUMAN RESOURCES'!$J487),0)</f>
        <v>0.52800000000000002</v>
      </c>
      <c r="Q487" s="6">
        <f>VLOOKUP($A487,'HUMAN RESOURCES'!$A$1:$M$2692,COLUMN('HUMAN RESOURCES'!$K487),0)</f>
        <v>2.5999999999999999E-2</v>
      </c>
      <c r="R487" s="6">
        <f>VLOOKUP($A487,'HUMAN RESOURCES'!$A$1:$M$2692,COLUMN('HUMAN RESOURCES'!$L487),0)</f>
        <v>9254379</v>
      </c>
      <c r="S487" s="6">
        <f>VLOOKUP($A487,'HUMAN RESOURCES'!$A$1:$M$2692,COLUMN('HUMAN RESOURCES'!$F487),0)</f>
        <v>7.4999999999999997E-2</v>
      </c>
      <c r="T487" s="6">
        <f>VLOOKUP($A487,TOURISM!$A$1:$F$2692,COLUMN(TOURISM!$E487),0)</f>
        <v>44000000</v>
      </c>
      <c r="U487" s="6">
        <f>VLOOKUP($A487,TOURISM!$A$1:$F$2692,COLUMN(TOURISM!$F487),0)</f>
        <v>31000000</v>
      </c>
      <c r="V487" s="6">
        <f>VLOOKUP($A487,BUSINESS!$A$1:$J$2692,COLUMN(BUSINESS!$E487),0)</f>
        <v>0</v>
      </c>
      <c r="W487" s="6">
        <f>VLOOKUP($A487,BUSINESS!$A$1:$J$2692,COLUMN(BUSINESS!$F487),0)</f>
        <v>18</v>
      </c>
      <c r="X487" s="6">
        <f>VLOOKUP($A487,BUSINESS!$A$1:$J$2692,COLUMN(BUSINESS!$G487),0)</f>
        <v>0</v>
      </c>
      <c r="Y487" s="6">
        <f>VLOOKUP($A487,BUSINESS!$A$1:$J$2692,COLUMN(BUSINESS!$H487),0)</f>
        <v>0</v>
      </c>
      <c r="Z487" s="6">
        <f>VLOOKUP($A487,BUSINESS!$A$1:$J$2692,COLUMN(BUSINESS!$I487),0)</f>
        <v>4.0000000000000001E-3</v>
      </c>
      <c r="AA487" s="6">
        <f>VLOOKUP($A487,BUSINESS!$A$1:$J$2692,COLUMN(BUSINESS!$J487),0)</f>
        <v>1.4999999999999999E-2</v>
      </c>
      <c r="AB487" s="5"/>
      <c r="AC487" s="5"/>
      <c r="AD487" s="5"/>
      <c r="AE487" s="5"/>
    </row>
    <row r="488" spans="1:31" ht="15.75" customHeight="1" x14ac:dyDescent="0.25">
      <c r="A488" s="6">
        <v>487</v>
      </c>
      <c r="B488" s="7" t="str">
        <f>VLOOKUP($A488,GDP!$A$1:$H$2692,COLUMN(GDP!B488),0)</f>
        <v>Africa</v>
      </c>
      <c r="C488" s="8" t="str">
        <f>VLOOKUP($A488,GDP!$A$1:$H$2692,COLUMN(GDP!C488),0)</f>
        <v>Rwanda-Africa</v>
      </c>
      <c r="D488" s="9" t="str">
        <f>VLOOKUP($A488,GDP!$A$1:$H$2692,COLUMN(GDP!D488),0)</f>
        <v>2005</v>
      </c>
      <c r="E488" s="8">
        <f>VLOOKUP($A488,GDP!$A$1:$H$2692,COLUMN(GDP!E488),0)</f>
        <v>2581286407</v>
      </c>
      <c r="F488" s="7">
        <f>VLOOKUP($A488,GDP!$A$1:$H$2692,COLUMN(GDP!F488),0)</f>
        <v>6.0999999999999999E-2</v>
      </c>
      <c r="G488" s="7">
        <f>VLOOKUP($A488,GDP!$A$1:$H$2692,COLUMN(GDP!G488),0)</f>
        <v>17</v>
      </c>
      <c r="H488" s="7">
        <f>VLOOKUP($A488,GDP!$A$1:$H$2692,COLUMN(GDP!H488),0)</f>
        <v>0.161</v>
      </c>
      <c r="I488" s="6">
        <f>VLOOKUP($A488,ENERGY!$A$1:$F$2692,COLUMN(ENERGY!E487),0)</f>
        <v>0</v>
      </c>
      <c r="J488" s="6">
        <f>VLOOKUP($A488,ENERGY!$A$1:$F$2692,COLUMN(ENERGY!F487),0)</f>
        <v>557</v>
      </c>
      <c r="K488" s="6">
        <f>VLOOKUP($A488,'HUMAN RESOURCES'!$A$1:$M$2692,COLUMN('HUMAN RESOURCES'!$E488),0)</f>
        <v>3.7999999999999999E-2</v>
      </c>
      <c r="L488" s="6">
        <f>VLOOKUP($A488,'HUMAN RESOURCES'!$A$1:$M$2692,COLUMN('HUMAN RESOURCES'!$F488),0)</f>
        <v>6.7000000000000004E-2</v>
      </c>
      <c r="M488" s="6">
        <f>VLOOKUP($A488,'HUMAN RESOURCES'!$A$1:$M$2692,COLUMN('HUMAN RESOURCES'!$G488),0)</f>
        <v>56</v>
      </c>
      <c r="N488" s="6">
        <f>VLOOKUP($A488,'HUMAN RESOURCES'!$A$1:$M$2692,COLUMN('HUMAN RESOURCES'!$H488),0)</f>
        <v>54</v>
      </c>
      <c r="O488" s="6">
        <f>VLOOKUP($A488,'HUMAN RESOURCES'!$A$1:$M$2692,COLUMN('HUMAN RESOURCES'!$I488),0)</f>
        <v>0.442</v>
      </c>
      <c r="P488" s="6">
        <f>VLOOKUP($A488,'HUMAN RESOURCES'!$A$1:$M$2692,COLUMN('HUMAN RESOURCES'!$J488),0)</f>
        <v>0.53200000000000003</v>
      </c>
      <c r="Q488" s="6">
        <f>VLOOKUP($A488,'HUMAN RESOURCES'!$A$1:$M$2692,COLUMN('HUMAN RESOURCES'!$K488),0)</f>
        <v>2.5000000000000001E-2</v>
      </c>
      <c r="R488" s="6">
        <f>VLOOKUP($A488,'HUMAN RESOURCES'!$A$1:$M$2692,COLUMN('HUMAN RESOURCES'!$L488),0)</f>
        <v>9429457</v>
      </c>
      <c r="S488" s="6">
        <f>VLOOKUP($A488,'HUMAN RESOURCES'!$A$1:$M$2692,COLUMN('HUMAN RESOURCES'!$F488),0)</f>
        <v>6.7000000000000004E-2</v>
      </c>
      <c r="T488" s="6">
        <f>VLOOKUP($A488,TOURISM!$A$1:$F$2692,COLUMN(TOURISM!$E488),0)</f>
        <v>67000000</v>
      </c>
      <c r="U488" s="6">
        <f>VLOOKUP($A488,TOURISM!$A$1:$F$2692,COLUMN(TOURISM!$F488),0)</f>
        <v>75000000</v>
      </c>
      <c r="V488" s="6">
        <f>VLOOKUP($A488,BUSINESS!$A$1:$J$2692,COLUMN(BUSINESS!$E488),0)</f>
        <v>0.46800000000000003</v>
      </c>
      <c r="W488" s="6">
        <f>VLOOKUP($A488,BUSINESS!$A$1:$J$2692,COLUMN(BUSINESS!$F488),0)</f>
        <v>18</v>
      </c>
      <c r="X488" s="6">
        <f>VLOOKUP($A488,BUSINESS!$A$1:$J$2692,COLUMN(BUSINESS!$G488),0)</f>
        <v>0</v>
      </c>
      <c r="Y488" s="6">
        <f>VLOOKUP($A488,BUSINESS!$A$1:$J$2692,COLUMN(BUSINESS!$H488),0)</f>
        <v>168</v>
      </c>
      <c r="Z488" s="6">
        <f>VLOOKUP($A488,BUSINESS!$A$1:$J$2692,COLUMN(BUSINESS!$I488),0)</f>
        <v>6.0000000000000001E-3</v>
      </c>
      <c r="AA488" s="6">
        <f>VLOOKUP($A488,BUSINESS!$A$1:$J$2692,COLUMN(BUSINESS!$J488),0)</f>
        <v>2.4E-2</v>
      </c>
      <c r="AB488" s="5"/>
      <c r="AC488" s="5"/>
      <c r="AD488" s="5"/>
      <c r="AE488" s="5"/>
    </row>
    <row r="489" spans="1:31" ht="15.75" customHeight="1" x14ac:dyDescent="0.25">
      <c r="A489" s="6">
        <v>488</v>
      </c>
      <c r="B489" s="7" t="str">
        <f>VLOOKUP($A489,GDP!$A$1:$H$2692,COLUMN(GDP!B489),0)</f>
        <v>Africa</v>
      </c>
      <c r="C489" s="8" t="str">
        <f>VLOOKUP($A489,GDP!$A$1:$H$2692,COLUMN(GDP!C489),0)</f>
        <v>Rwanda-Africa</v>
      </c>
      <c r="D489" s="9" t="str">
        <f>VLOOKUP($A489,GDP!$A$1:$H$2692,COLUMN(GDP!D489),0)</f>
        <v>2006</v>
      </c>
      <c r="E489" s="8">
        <f>VLOOKUP($A489,GDP!$A$1:$H$2692,COLUMN(GDP!E489),0)</f>
        <v>3110327823</v>
      </c>
      <c r="F489" s="7">
        <f>VLOOKUP($A489,GDP!$A$1:$H$2692,COLUMN(GDP!F489),0)</f>
        <v>0.1</v>
      </c>
      <c r="G489" s="7">
        <f>VLOOKUP($A489,GDP!$A$1:$H$2692,COLUMN(GDP!G489),0)</f>
        <v>32</v>
      </c>
      <c r="H489" s="7">
        <f>VLOOKUP($A489,GDP!$A$1:$H$2692,COLUMN(GDP!H489),0)</f>
        <v>0.161</v>
      </c>
      <c r="I489" s="6">
        <f>VLOOKUP($A489,ENERGY!$A$1:$F$2692,COLUMN(ENERGY!E488),0)</f>
        <v>0</v>
      </c>
      <c r="J489" s="6">
        <f>VLOOKUP($A489,ENERGY!$A$1:$F$2692,COLUMN(ENERGY!F488),0)</f>
        <v>528</v>
      </c>
      <c r="K489" s="6">
        <f>VLOOKUP($A489,'HUMAN RESOURCES'!$A$1:$M$2692,COLUMN('HUMAN RESOURCES'!$E489),0)</f>
        <v>3.7999999999999999E-2</v>
      </c>
      <c r="L489" s="6">
        <f>VLOOKUP($A489,'HUMAN RESOURCES'!$A$1:$M$2692,COLUMN('HUMAN RESOURCES'!$F489),0)</f>
        <v>6.0999999999999999E-2</v>
      </c>
      <c r="M489" s="6">
        <f>VLOOKUP($A489,'HUMAN RESOURCES'!$A$1:$M$2692,COLUMN('HUMAN RESOURCES'!$G489),0)</f>
        <v>58</v>
      </c>
      <c r="N489" s="6">
        <f>VLOOKUP($A489,'HUMAN RESOURCES'!$A$1:$M$2692,COLUMN('HUMAN RESOURCES'!$H489),0)</f>
        <v>56</v>
      </c>
      <c r="O489" s="6">
        <f>VLOOKUP($A489,'HUMAN RESOURCES'!$A$1:$M$2692,COLUMN('HUMAN RESOURCES'!$I489),0)</f>
        <v>0.442</v>
      </c>
      <c r="P489" s="6">
        <f>VLOOKUP($A489,'HUMAN RESOURCES'!$A$1:$M$2692,COLUMN('HUMAN RESOURCES'!$J489),0)</f>
        <v>0.53300000000000003</v>
      </c>
      <c r="Q489" s="6">
        <f>VLOOKUP($A489,'HUMAN RESOURCES'!$A$1:$M$2692,COLUMN('HUMAN RESOURCES'!$K489),0)</f>
        <v>2.4E-2</v>
      </c>
      <c r="R489" s="6">
        <f>VLOOKUP($A489,'HUMAN RESOURCES'!$A$1:$M$2692,COLUMN('HUMAN RESOURCES'!$L489),0)</f>
        <v>9660946</v>
      </c>
      <c r="S489" s="6">
        <f>VLOOKUP($A489,'HUMAN RESOURCES'!$A$1:$M$2692,COLUMN('HUMAN RESOURCES'!$F489),0)</f>
        <v>6.0999999999999999E-2</v>
      </c>
      <c r="T489" s="6">
        <f>VLOOKUP($A489,TOURISM!$A$1:$F$2692,COLUMN(TOURISM!$E489),0)</f>
        <v>148000000</v>
      </c>
      <c r="U489" s="6">
        <f>VLOOKUP($A489,TOURISM!$A$1:$F$2692,COLUMN(TOURISM!$F489),0)</f>
        <v>84000000</v>
      </c>
      <c r="V489" s="6">
        <f>VLOOKUP($A489,BUSINESS!$A$1:$J$2692,COLUMN(BUSINESS!$E489),0)</f>
        <v>0.36899999999999999</v>
      </c>
      <c r="W489" s="6">
        <f>VLOOKUP($A489,BUSINESS!$A$1:$J$2692,COLUMN(BUSINESS!$F489),0)</f>
        <v>16</v>
      </c>
      <c r="X489" s="6">
        <f>VLOOKUP($A489,BUSINESS!$A$1:$J$2692,COLUMN(BUSINESS!$G489),0)</f>
        <v>0</v>
      </c>
      <c r="Y489" s="6">
        <f>VLOOKUP($A489,BUSINESS!$A$1:$J$2692,COLUMN(BUSINESS!$H489),0)</f>
        <v>168</v>
      </c>
      <c r="Z489" s="6">
        <f>VLOOKUP($A489,BUSINESS!$A$1:$J$2692,COLUMN(BUSINESS!$I489),0)</f>
        <v>0</v>
      </c>
      <c r="AA489" s="6">
        <f>VLOOKUP($A489,BUSINESS!$A$1:$J$2692,COLUMN(BUSINESS!$J489),0)</f>
        <v>3.3000000000000002E-2</v>
      </c>
      <c r="AB489" s="5"/>
      <c r="AC489" s="5"/>
      <c r="AD489" s="5"/>
      <c r="AE489" s="5"/>
    </row>
    <row r="490" spans="1:31" ht="15.75" customHeight="1" x14ac:dyDescent="0.25">
      <c r="A490" s="6">
        <v>489</v>
      </c>
      <c r="B490" s="7" t="str">
        <f>VLOOKUP($A490,GDP!$A$1:$H$2692,COLUMN(GDP!B490),0)</f>
        <v>Africa</v>
      </c>
      <c r="C490" s="8" t="str">
        <f>VLOOKUP($A490,GDP!$A$1:$H$2692,COLUMN(GDP!C490),0)</f>
        <v>Rwanda-Africa</v>
      </c>
      <c r="D490" s="9" t="str">
        <f>VLOOKUP($A490,GDP!$A$1:$H$2692,COLUMN(GDP!D490),0)</f>
        <v>2007</v>
      </c>
      <c r="E490" s="8">
        <f>VLOOKUP($A490,GDP!$A$1:$H$2692,COLUMN(GDP!E490),0)</f>
        <v>3707800459</v>
      </c>
      <c r="F490" s="7">
        <f>VLOOKUP($A490,GDP!$A$1:$H$2692,COLUMN(GDP!F490),0)</f>
        <v>0.1</v>
      </c>
      <c r="G490" s="7">
        <f>VLOOKUP($A490,GDP!$A$1:$H$2692,COLUMN(GDP!G490),0)</f>
        <v>38</v>
      </c>
      <c r="H490" s="7">
        <f>VLOOKUP($A490,GDP!$A$1:$H$2692,COLUMN(GDP!H490),0)</f>
        <v>0.161</v>
      </c>
      <c r="I490" s="6">
        <f>VLOOKUP($A490,ENERGY!$A$1:$F$2692,COLUMN(ENERGY!E489),0)</f>
        <v>0</v>
      </c>
      <c r="J490" s="6">
        <f>VLOOKUP($A490,ENERGY!$A$1:$F$2692,COLUMN(ENERGY!F489),0)</f>
        <v>528</v>
      </c>
      <c r="K490" s="6">
        <f>VLOOKUP($A490,'HUMAN RESOURCES'!$A$1:$M$2692,COLUMN('HUMAN RESOURCES'!$E490),0)</f>
        <v>3.7999999999999999E-2</v>
      </c>
      <c r="L490" s="6">
        <f>VLOOKUP($A490,'HUMAN RESOURCES'!$A$1:$M$2692,COLUMN('HUMAN RESOURCES'!$F490),0)</f>
        <v>5.5E-2</v>
      </c>
      <c r="M490" s="6">
        <f>VLOOKUP($A490,'HUMAN RESOURCES'!$A$1:$M$2692,COLUMN('HUMAN RESOURCES'!$G490),0)</f>
        <v>60</v>
      </c>
      <c r="N490" s="6">
        <f>VLOOKUP($A490,'HUMAN RESOURCES'!$A$1:$M$2692,COLUMN('HUMAN RESOURCES'!$H490),0)</f>
        <v>57</v>
      </c>
      <c r="O490" s="6">
        <f>VLOOKUP($A490,'HUMAN RESOURCES'!$A$1:$M$2692,COLUMN('HUMAN RESOURCES'!$I490),0)</f>
        <v>0.44500000000000001</v>
      </c>
      <c r="P490" s="6">
        <f>VLOOKUP($A490,'HUMAN RESOURCES'!$A$1:$M$2692,COLUMN('HUMAN RESOURCES'!$J490),0)</f>
        <v>0.53200000000000003</v>
      </c>
      <c r="Q490" s="6">
        <f>VLOOKUP($A490,'HUMAN RESOURCES'!$A$1:$M$2692,COLUMN('HUMAN RESOURCES'!$K490),0)</f>
        <v>2.4E-2</v>
      </c>
      <c r="R490" s="6">
        <f>VLOOKUP($A490,'HUMAN RESOURCES'!$A$1:$M$2692,COLUMN('HUMAN RESOURCES'!$L490),0)</f>
        <v>9928143</v>
      </c>
      <c r="S490" s="6">
        <f>VLOOKUP($A490,'HUMAN RESOURCES'!$A$1:$M$2692,COLUMN('HUMAN RESOURCES'!$F490),0)</f>
        <v>5.5E-2</v>
      </c>
      <c r="T490" s="6">
        <f>VLOOKUP($A490,TOURISM!$A$1:$F$2692,COLUMN(TOURISM!$E490),0)</f>
        <v>177000000</v>
      </c>
      <c r="U490" s="6">
        <f>VLOOKUP($A490,TOURISM!$A$1:$F$2692,COLUMN(TOURISM!$F490),0)</f>
        <v>98000000</v>
      </c>
      <c r="V490" s="6">
        <f>VLOOKUP($A490,BUSINESS!$A$1:$J$2692,COLUMN(BUSINESS!$E490),0)</f>
        <v>0.33500000000000002</v>
      </c>
      <c r="W490" s="6">
        <f>VLOOKUP($A490,BUSINESS!$A$1:$J$2692,COLUMN(BUSINESS!$F490),0)</f>
        <v>16</v>
      </c>
      <c r="X490" s="6">
        <f>VLOOKUP($A490,BUSINESS!$A$1:$J$2692,COLUMN(BUSINESS!$G490),0)</f>
        <v>0</v>
      </c>
      <c r="Y490" s="6">
        <f>VLOOKUP($A490,BUSINESS!$A$1:$J$2692,COLUMN(BUSINESS!$H490),0)</f>
        <v>168</v>
      </c>
      <c r="Z490" s="6">
        <f>VLOOKUP($A490,BUSINESS!$A$1:$J$2692,COLUMN(BUSINESS!$I490),0)</f>
        <v>2.1000000000000001E-2</v>
      </c>
      <c r="AA490" s="6">
        <f>VLOOKUP($A490,BUSINESS!$A$1:$J$2692,COLUMN(BUSINESS!$J490),0)</f>
        <v>6.4000000000000001E-2</v>
      </c>
      <c r="AB490" s="5"/>
      <c r="AC490" s="5"/>
      <c r="AD490" s="5"/>
      <c r="AE490" s="5"/>
    </row>
    <row r="491" spans="1:31" ht="15.75" customHeight="1" x14ac:dyDescent="0.25">
      <c r="A491" s="6">
        <v>490</v>
      </c>
      <c r="B491" s="7" t="str">
        <f>VLOOKUP($A491,GDP!$A$1:$H$2692,COLUMN(GDP!B491),0)</f>
        <v>Africa</v>
      </c>
      <c r="C491" s="8" t="str">
        <f>VLOOKUP($A491,GDP!$A$1:$H$2692,COLUMN(GDP!C491),0)</f>
        <v>Rwanda-Africa</v>
      </c>
      <c r="D491" s="9" t="str">
        <f>VLOOKUP($A491,GDP!$A$1:$H$2692,COLUMN(GDP!D491),0)</f>
        <v>2008</v>
      </c>
      <c r="E491" s="8">
        <f>VLOOKUP($A491,GDP!$A$1:$H$2692,COLUMN(GDP!E491),0)</f>
        <v>4674053754</v>
      </c>
      <c r="F491" s="7">
        <f>VLOOKUP($A491,GDP!$A$1:$H$2692,COLUMN(GDP!F491),0)</f>
        <v>0.10100000000000001</v>
      </c>
      <c r="G491" s="7">
        <f>VLOOKUP($A491,GDP!$A$1:$H$2692,COLUMN(GDP!G491),0)</f>
        <v>47</v>
      </c>
      <c r="H491" s="7">
        <f>VLOOKUP($A491,GDP!$A$1:$H$2692,COLUMN(GDP!H491),0)</f>
        <v>0.16500000000000001</v>
      </c>
      <c r="I491" s="6">
        <f>VLOOKUP($A491,ENERGY!$A$1:$F$2692,COLUMN(ENERGY!E490),0)</f>
        <v>0</v>
      </c>
      <c r="J491" s="6">
        <f>VLOOKUP($A491,ENERGY!$A$1:$F$2692,COLUMN(ENERGY!F490),0)</f>
        <v>689</v>
      </c>
      <c r="K491" s="6">
        <f>VLOOKUP($A491,'HUMAN RESOURCES'!$A$1:$M$2692,COLUMN('HUMAN RESOURCES'!$E491),0)</f>
        <v>3.7999999999999999E-2</v>
      </c>
      <c r="L491" s="6">
        <f>VLOOKUP($A491,'HUMAN RESOURCES'!$A$1:$M$2692,COLUMN('HUMAN RESOURCES'!$F491),0)</f>
        <v>0.05</v>
      </c>
      <c r="M491" s="6">
        <f>VLOOKUP($A491,'HUMAN RESOURCES'!$A$1:$M$2692,COLUMN('HUMAN RESOURCES'!$G491),0)</f>
        <v>61</v>
      </c>
      <c r="N491" s="6">
        <f>VLOOKUP($A491,'HUMAN RESOURCES'!$A$1:$M$2692,COLUMN('HUMAN RESOURCES'!$H491),0)</f>
        <v>59</v>
      </c>
      <c r="O491" s="6">
        <f>VLOOKUP($A491,'HUMAN RESOURCES'!$A$1:$M$2692,COLUMN('HUMAN RESOURCES'!$I491),0)</f>
        <v>0.44700000000000001</v>
      </c>
      <c r="P491" s="6">
        <f>VLOOKUP($A491,'HUMAN RESOURCES'!$A$1:$M$2692,COLUMN('HUMAN RESOURCES'!$J491),0)</f>
        <v>0.53</v>
      </c>
      <c r="Q491" s="6">
        <f>VLOOKUP($A491,'HUMAN RESOURCES'!$A$1:$M$2692,COLUMN('HUMAN RESOURCES'!$K491),0)</f>
        <v>2.3E-2</v>
      </c>
      <c r="R491" s="6">
        <f>VLOOKUP($A491,'HUMAN RESOURCES'!$A$1:$M$2692,COLUMN('HUMAN RESOURCES'!$L491),0)</f>
        <v>10222961</v>
      </c>
      <c r="S491" s="6">
        <f>VLOOKUP($A491,'HUMAN RESOURCES'!$A$1:$M$2692,COLUMN('HUMAN RESOURCES'!$F491),0)</f>
        <v>0.05</v>
      </c>
      <c r="T491" s="6">
        <f>VLOOKUP($A491,TOURISM!$A$1:$F$2692,COLUMN(TOURISM!$E491),0)</f>
        <v>224000000</v>
      </c>
      <c r="U491" s="6">
        <f>VLOOKUP($A491,TOURISM!$A$1:$F$2692,COLUMN(TOURISM!$F491),0)</f>
        <v>146000000</v>
      </c>
      <c r="V491" s="6">
        <f>VLOOKUP($A491,BUSINESS!$A$1:$J$2692,COLUMN(BUSINESS!$E491),0)</f>
        <v>0.33400000000000002</v>
      </c>
      <c r="W491" s="6">
        <f>VLOOKUP($A491,BUSINESS!$A$1:$J$2692,COLUMN(BUSINESS!$F491),0)</f>
        <v>14</v>
      </c>
      <c r="X491" s="6">
        <f>VLOOKUP($A491,BUSINESS!$A$1:$J$2692,COLUMN(BUSINESS!$G491),0)</f>
        <v>0</v>
      </c>
      <c r="Y491" s="6">
        <f>VLOOKUP($A491,BUSINESS!$A$1:$J$2692,COLUMN(BUSINESS!$H491),0)</f>
        <v>160</v>
      </c>
      <c r="Z491" s="6">
        <f>VLOOKUP($A491,BUSINESS!$A$1:$J$2692,COLUMN(BUSINESS!$I491),0)</f>
        <v>4.4999999999999998E-2</v>
      </c>
      <c r="AA491" s="6">
        <f>VLOOKUP($A491,BUSINESS!$A$1:$J$2692,COLUMN(BUSINESS!$J491),0)</f>
        <v>0.129</v>
      </c>
      <c r="AB491" s="5"/>
      <c r="AC491" s="5"/>
      <c r="AD491" s="5"/>
      <c r="AE491" s="5"/>
    </row>
    <row r="492" spans="1:31" ht="15.75" customHeight="1" x14ac:dyDescent="0.25">
      <c r="A492" s="6">
        <v>491</v>
      </c>
      <c r="B492" s="7" t="str">
        <f>VLOOKUP($A492,GDP!$A$1:$H$2692,COLUMN(GDP!B492),0)</f>
        <v>Africa</v>
      </c>
      <c r="C492" s="8" t="str">
        <f>VLOOKUP($A492,GDP!$A$1:$H$2692,COLUMN(GDP!C492),0)</f>
        <v>Rwanda-Africa</v>
      </c>
      <c r="D492" s="9" t="str">
        <f>VLOOKUP($A492,GDP!$A$1:$H$2692,COLUMN(GDP!D492),0)</f>
        <v>2009</v>
      </c>
      <c r="E492" s="8">
        <f>VLOOKUP($A492,GDP!$A$1:$H$2692,COLUMN(GDP!E492),0)</f>
        <v>5208687775</v>
      </c>
      <c r="F492" s="7">
        <f>VLOOKUP($A492,GDP!$A$1:$H$2692,COLUMN(GDP!F492),0)</f>
        <v>0.1</v>
      </c>
      <c r="G492" s="7">
        <f>VLOOKUP($A492,GDP!$A$1:$H$2692,COLUMN(GDP!G492),0)</f>
        <v>50</v>
      </c>
      <c r="H492" s="7">
        <f>VLOOKUP($A492,GDP!$A$1:$H$2692,COLUMN(GDP!H492),0)</f>
        <v>0.161</v>
      </c>
      <c r="I492" s="6">
        <f>VLOOKUP($A492,ENERGY!$A$1:$F$2692,COLUMN(ENERGY!E491),0)</f>
        <v>0</v>
      </c>
      <c r="J492" s="6">
        <f>VLOOKUP($A492,ENERGY!$A$1:$F$2692,COLUMN(ENERGY!F491),0)</f>
        <v>682</v>
      </c>
      <c r="K492" s="6">
        <f>VLOOKUP($A492,'HUMAN RESOURCES'!$A$1:$M$2692,COLUMN('HUMAN RESOURCES'!$E492),0)</f>
        <v>3.6999999999999998E-2</v>
      </c>
      <c r="L492" s="6">
        <f>VLOOKUP($A492,'HUMAN RESOURCES'!$A$1:$M$2692,COLUMN('HUMAN RESOURCES'!$F492),0)</f>
        <v>4.7E-2</v>
      </c>
      <c r="M492" s="6">
        <f>VLOOKUP($A492,'HUMAN RESOURCES'!$A$1:$M$2692,COLUMN('HUMAN RESOURCES'!$G492),0)</f>
        <v>63</v>
      </c>
      <c r="N492" s="6">
        <f>VLOOKUP($A492,'HUMAN RESOURCES'!$A$1:$M$2692,COLUMN('HUMAN RESOURCES'!$H492),0)</f>
        <v>60</v>
      </c>
      <c r="O492" s="6">
        <f>VLOOKUP($A492,'HUMAN RESOURCES'!$A$1:$M$2692,COLUMN('HUMAN RESOURCES'!$I492),0)</f>
        <v>0.44800000000000001</v>
      </c>
      <c r="P492" s="6">
        <f>VLOOKUP($A492,'HUMAN RESOURCES'!$A$1:$M$2692,COLUMN('HUMAN RESOURCES'!$J492),0)</f>
        <v>0.52900000000000003</v>
      </c>
      <c r="Q492" s="6">
        <f>VLOOKUP($A492,'HUMAN RESOURCES'!$A$1:$M$2692,COLUMN('HUMAN RESOURCES'!$K492),0)</f>
        <v>2.3E-2</v>
      </c>
      <c r="R492" s="6">
        <f>VLOOKUP($A492,'HUMAN RESOURCES'!$A$1:$M$2692,COLUMN('HUMAN RESOURCES'!$L492),0)</f>
        <v>10529668</v>
      </c>
      <c r="S492" s="6">
        <f>VLOOKUP($A492,'HUMAN RESOURCES'!$A$1:$M$2692,COLUMN('HUMAN RESOURCES'!$F492),0)</f>
        <v>4.7E-2</v>
      </c>
      <c r="T492" s="6">
        <f>VLOOKUP($A492,TOURISM!$A$1:$F$2692,COLUMN(TOURISM!$E492),0)</f>
        <v>223000000</v>
      </c>
      <c r="U492" s="6">
        <f>VLOOKUP($A492,TOURISM!$A$1:$F$2692,COLUMN(TOURISM!$F492),0)</f>
        <v>148000000</v>
      </c>
      <c r="V492" s="6">
        <f>VLOOKUP($A492,BUSINESS!$A$1:$J$2692,COLUMN(BUSINESS!$E492),0)</f>
        <v>0.31</v>
      </c>
      <c r="W492" s="6">
        <f>VLOOKUP($A492,BUSINESS!$A$1:$J$2692,COLUMN(BUSINESS!$F492),0)</f>
        <v>3</v>
      </c>
      <c r="X492" s="6">
        <f>VLOOKUP($A492,BUSINESS!$A$1:$J$2692,COLUMN(BUSINESS!$G492),0)</f>
        <v>0</v>
      </c>
      <c r="Y492" s="6">
        <f>VLOOKUP($A492,BUSINESS!$A$1:$J$2692,COLUMN(BUSINESS!$H492),0)</f>
        <v>160</v>
      </c>
      <c r="Z492" s="6">
        <f>VLOOKUP($A492,BUSINESS!$A$1:$J$2692,COLUMN(BUSINESS!$I492),0)</f>
        <v>7.6999999999999999E-2</v>
      </c>
      <c r="AA492" s="6">
        <f>VLOOKUP($A492,BUSINESS!$A$1:$J$2692,COLUMN(BUSINESS!$J492),0)</f>
        <v>0.23100000000000001</v>
      </c>
      <c r="AB492" s="5"/>
      <c r="AC492" s="5"/>
      <c r="AD492" s="5"/>
      <c r="AE492" s="5"/>
    </row>
    <row r="493" spans="1:31" ht="15.75" customHeight="1" x14ac:dyDescent="0.25">
      <c r="A493" s="6">
        <v>492</v>
      </c>
      <c r="B493" s="7" t="str">
        <f>VLOOKUP($A493,GDP!$A$1:$H$2692,COLUMN(GDP!B493),0)</f>
        <v>Africa</v>
      </c>
      <c r="C493" s="8" t="str">
        <f>VLOOKUP($A493,GDP!$A$1:$H$2692,COLUMN(GDP!C493),0)</f>
        <v>Rwanda-Africa</v>
      </c>
      <c r="D493" s="9" t="str">
        <f>VLOOKUP($A493,GDP!$A$1:$H$2692,COLUMN(GDP!D493),0)</f>
        <v>2010</v>
      </c>
      <c r="E493" s="8">
        <f>VLOOKUP($A493,GDP!$A$1:$H$2692,COLUMN(GDP!E493),0)</f>
        <v>5624809049</v>
      </c>
      <c r="F493" s="7">
        <f>VLOOKUP($A493,GDP!$A$1:$H$2692,COLUMN(GDP!F493),0)</f>
        <v>0.108</v>
      </c>
      <c r="G493" s="7">
        <f>VLOOKUP($A493,GDP!$A$1:$H$2692,COLUMN(GDP!G493),0)</f>
        <v>56</v>
      </c>
      <c r="H493" s="7">
        <f>VLOOKUP($A493,GDP!$A$1:$H$2692,COLUMN(GDP!H493),0)</f>
        <v>0.16700000000000001</v>
      </c>
      <c r="I493" s="6">
        <f>VLOOKUP($A493,ENERGY!$A$1:$F$2692,COLUMN(ENERGY!E492),0)</f>
        <v>0</v>
      </c>
      <c r="J493" s="6">
        <f>VLOOKUP($A493,ENERGY!$A$1:$F$2692,COLUMN(ENERGY!F492),0)</f>
        <v>689</v>
      </c>
      <c r="K493" s="6">
        <f>VLOOKUP($A493,'HUMAN RESOURCES'!$A$1:$M$2692,COLUMN('HUMAN RESOURCES'!$E493),0)</f>
        <v>3.6999999999999998E-2</v>
      </c>
      <c r="L493" s="6">
        <f>VLOOKUP($A493,'HUMAN RESOURCES'!$A$1:$M$2692,COLUMN('HUMAN RESOURCES'!$F493),0)</f>
        <v>4.3999999999999997E-2</v>
      </c>
      <c r="M493" s="6">
        <f>VLOOKUP($A493,'HUMAN RESOURCES'!$A$1:$M$2692,COLUMN('HUMAN RESOURCES'!$G493),0)</f>
        <v>64</v>
      </c>
      <c r="N493" s="6">
        <f>VLOOKUP($A493,'HUMAN RESOURCES'!$A$1:$M$2692,COLUMN('HUMAN RESOURCES'!$H493),0)</f>
        <v>61</v>
      </c>
      <c r="O493" s="6">
        <f>VLOOKUP($A493,'HUMAN RESOURCES'!$A$1:$M$2692,COLUMN('HUMAN RESOURCES'!$I493),0)</f>
        <v>0.44700000000000001</v>
      </c>
      <c r="P493" s="6">
        <f>VLOOKUP($A493,'HUMAN RESOURCES'!$A$1:$M$2692,COLUMN('HUMAN RESOURCES'!$J493),0)</f>
        <v>0.53</v>
      </c>
      <c r="Q493" s="6">
        <f>VLOOKUP($A493,'HUMAN RESOURCES'!$A$1:$M$2692,COLUMN('HUMAN RESOURCES'!$K493),0)</f>
        <v>2.3E-2</v>
      </c>
      <c r="R493" s="6">
        <f>VLOOKUP($A493,'HUMAN RESOURCES'!$A$1:$M$2692,COLUMN('HUMAN RESOURCES'!$L493),0)</f>
        <v>10836732</v>
      </c>
      <c r="S493" s="6">
        <f>VLOOKUP($A493,'HUMAN RESOURCES'!$A$1:$M$2692,COLUMN('HUMAN RESOURCES'!$F493),0)</f>
        <v>4.3999999999999997E-2</v>
      </c>
      <c r="T493" s="6">
        <f>VLOOKUP($A493,TOURISM!$A$1:$F$2692,COLUMN(TOURISM!$E493),0)</f>
        <v>224000000</v>
      </c>
      <c r="U493" s="6">
        <f>VLOOKUP($A493,TOURISM!$A$1:$F$2692,COLUMN(TOURISM!$F493),0)</f>
        <v>120000000</v>
      </c>
      <c r="V493" s="6">
        <f>VLOOKUP($A493,BUSINESS!$A$1:$J$2692,COLUMN(BUSINESS!$E493),0)</f>
        <v>0.31</v>
      </c>
      <c r="W493" s="6">
        <f>VLOOKUP($A493,BUSINESS!$A$1:$J$2692,COLUMN(BUSINESS!$F493),0)</f>
        <v>3</v>
      </c>
      <c r="X493" s="6">
        <f>VLOOKUP($A493,BUSINESS!$A$1:$J$2692,COLUMN(BUSINESS!$G493),0)</f>
        <v>0</v>
      </c>
      <c r="Y493" s="6">
        <f>VLOOKUP($A493,BUSINESS!$A$1:$J$2692,COLUMN(BUSINESS!$H493),0)</f>
        <v>148</v>
      </c>
      <c r="Z493" s="6">
        <f>VLOOKUP($A493,BUSINESS!$A$1:$J$2692,COLUMN(BUSINESS!$I493),0)</f>
        <v>0.08</v>
      </c>
      <c r="AA493" s="6">
        <f>VLOOKUP($A493,BUSINESS!$A$1:$J$2692,COLUMN(BUSINESS!$J493),0)</f>
        <v>0.32700000000000001</v>
      </c>
      <c r="AB493" s="5"/>
      <c r="AC493" s="5"/>
      <c r="AD493" s="5"/>
      <c r="AE493" s="5"/>
    </row>
    <row r="494" spans="1:31" ht="15.75" customHeight="1" x14ac:dyDescent="0.25">
      <c r="A494" s="6">
        <v>493</v>
      </c>
      <c r="B494" s="7" t="str">
        <f>VLOOKUP($A494,GDP!$A$1:$H$2692,COLUMN(GDP!B494),0)</f>
        <v>Africa</v>
      </c>
      <c r="C494" s="8" t="str">
        <f>VLOOKUP($A494,GDP!$A$1:$H$2692,COLUMN(GDP!C494),0)</f>
        <v>Rwanda-Africa</v>
      </c>
      <c r="D494" s="9" t="str">
        <f>VLOOKUP($A494,GDP!$A$1:$H$2692,COLUMN(GDP!D494),0)</f>
        <v>2011</v>
      </c>
      <c r="E494" s="8">
        <f>VLOOKUP($A494,GDP!$A$1:$H$2692,COLUMN(GDP!E494),0)</f>
        <v>6406727020</v>
      </c>
      <c r="F494" s="7">
        <f>VLOOKUP($A494,GDP!$A$1:$H$2692,COLUMN(GDP!F494),0)</f>
        <v>0.11</v>
      </c>
      <c r="G494" s="7">
        <f>VLOOKUP($A494,GDP!$A$1:$H$2692,COLUMN(GDP!G494),0)</f>
        <v>62</v>
      </c>
      <c r="H494" s="7">
        <f>VLOOKUP($A494,GDP!$A$1:$H$2692,COLUMN(GDP!H494),0)</f>
        <v>0</v>
      </c>
      <c r="I494" s="6">
        <f>VLOOKUP($A494,ENERGY!$A$1:$F$2692,COLUMN(ENERGY!E493),0)</f>
        <v>0</v>
      </c>
      <c r="J494" s="6">
        <f>VLOOKUP($A494,ENERGY!$A$1:$F$2692,COLUMN(ENERGY!F493),0)</f>
        <v>689</v>
      </c>
      <c r="K494" s="6">
        <f>VLOOKUP($A494,'HUMAN RESOURCES'!$A$1:$M$2692,COLUMN('HUMAN RESOURCES'!$E494),0)</f>
        <v>3.5999999999999997E-2</v>
      </c>
      <c r="L494" s="6">
        <f>VLOOKUP($A494,'HUMAN RESOURCES'!$A$1:$M$2692,COLUMN('HUMAN RESOURCES'!$F494),0)</f>
        <v>4.1000000000000002E-2</v>
      </c>
      <c r="M494" s="6">
        <f>VLOOKUP($A494,'HUMAN RESOURCES'!$A$1:$M$2692,COLUMN('HUMAN RESOURCES'!$G494),0)</f>
        <v>65</v>
      </c>
      <c r="N494" s="6">
        <f>VLOOKUP($A494,'HUMAN RESOURCES'!$A$1:$M$2692,COLUMN('HUMAN RESOURCES'!$H494),0)</f>
        <v>61</v>
      </c>
      <c r="O494" s="6">
        <f>VLOOKUP($A494,'HUMAN RESOURCES'!$A$1:$M$2692,COLUMN('HUMAN RESOURCES'!$I494),0)</f>
        <v>0.442</v>
      </c>
      <c r="P494" s="6">
        <f>VLOOKUP($A494,'HUMAN RESOURCES'!$A$1:$M$2692,COLUMN('HUMAN RESOURCES'!$J494),0)</f>
        <v>0.53500000000000003</v>
      </c>
      <c r="Q494" s="6">
        <f>VLOOKUP($A494,'HUMAN RESOURCES'!$A$1:$M$2692,COLUMN('HUMAN RESOURCES'!$K494),0)</f>
        <v>2.3E-2</v>
      </c>
      <c r="R494" s="6">
        <f>VLOOKUP($A494,'HUMAN RESOURCES'!$A$1:$M$2692,COLUMN('HUMAN RESOURCES'!$L494),0)</f>
        <v>11144315</v>
      </c>
      <c r="S494" s="6">
        <f>VLOOKUP($A494,'HUMAN RESOURCES'!$A$1:$M$2692,COLUMN('HUMAN RESOURCES'!$F494),0)</f>
        <v>4.1000000000000002E-2</v>
      </c>
      <c r="T494" s="6">
        <f>VLOOKUP($A494,TOURISM!$A$1:$F$2692,COLUMN(TOURISM!$E494),0)</f>
        <v>298000000</v>
      </c>
      <c r="U494" s="6">
        <f>VLOOKUP($A494,TOURISM!$A$1:$F$2692,COLUMN(TOURISM!$F494),0)</f>
        <v>147000000</v>
      </c>
      <c r="V494" s="6">
        <f>VLOOKUP($A494,BUSINESS!$A$1:$J$2692,COLUMN(BUSINESS!$E494),0)</f>
        <v>0.31</v>
      </c>
      <c r="W494" s="6">
        <f>VLOOKUP($A494,BUSINESS!$A$1:$J$2692,COLUMN(BUSINESS!$F494),0)</f>
        <v>3</v>
      </c>
      <c r="X494" s="6">
        <f>VLOOKUP($A494,BUSINESS!$A$1:$J$2692,COLUMN(BUSINESS!$G494),0)</f>
        <v>0</v>
      </c>
      <c r="Y494" s="6">
        <f>VLOOKUP($A494,BUSINESS!$A$1:$J$2692,COLUMN(BUSINESS!$H494),0)</f>
        <v>148</v>
      </c>
      <c r="Z494" s="6">
        <f>VLOOKUP($A494,BUSINESS!$A$1:$J$2692,COLUMN(BUSINESS!$I494),0)</f>
        <v>7.0000000000000007E-2</v>
      </c>
      <c r="AA494" s="6">
        <f>VLOOKUP($A494,BUSINESS!$A$1:$J$2692,COLUMN(BUSINESS!$J494),0)</f>
        <v>0.39900000000000002</v>
      </c>
      <c r="AB494" s="5"/>
      <c r="AC494" s="5"/>
      <c r="AD494" s="5"/>
      <c r="AE494" s="5"/>
    </row>
    <row r="495" spans="1:31" ht="15.75" customHeight="1" x14ac:dyDescent="0.25">
      <c r="A495" s="6">
        <v>494</v>
      </c>
      <c r="B495" s="7" t="str">
        <f>VLOOKUP($A495,GDP!$A$1:$H$2692,COLUMN(GDP!B495),0)</f>
        <v>Africa</v>
      </c>
      <c r="C495" s="8" t="str">
        <f>VLOOKUP($A495,GDP!$A$1:$H$2692,COLUMN(GDP!C495),0)</f>
        <v>Rwanda-Africa</v>
      </c>
      <c r="D495" s="9" t="str">
        <f>VLOOKUP($A495,GDP!$A$1:$H$2692,COLUMN(GDP!D495),0)</f>
        <v>2012</v>
      </c>
      <c r="E495" s="8">
        <f>VLOOKUP($A495,GDP!$A$1:$H$2692,COLUMN(GDP!E495),0)</f>
        <v>7133378888</v>
      </c>
      <c r="F495" s="7">
        <f>VLOOKUP($A495,GDP!$A$1:$H$2692,COLUMN(GDP!F495),0)</f>
        <v>0.107</v>
      </c>
      <c r="G495" s="7">
        <f>VLOOKUP($A495,GDP!$A$1:$H$2692,COLUMN(GDP!G495),0)</f>
        <v>66</v>
      </c>
      <c r="H495" s="7">
        <f>VLOOKUP($A495,GDP!$A$1:$H$2692,COLUMN(GDP!H495),0)</f>
        <v>0</v>
      </c>
      <c r="I495" s="6">
        <f>VLOOKUP($A495,ENERGY!$A$1:$F$2692,COLUMN(ENERGY!E494),0)</f>
        <v>0</v>
      </c>
      <c r="J495" s="6">
        <f>VLOOKUP($A495,ENERGY!$A$1:$F$2692,COLUMN(ENERGY!F494),0)</f>
        <v>686</v>
      </c>
      <c r="K495" s="6">
        <f>VLOOKUP($A495,'HUMAN RESOURCES'!$A$1:$M$2692,COLUMN('HUMAN RESOURCES'!$E495),0)</f>
        <v>3.5999999999999997E-2</v>
      </c>
      <c r="L495" s="6">
        <f>VLOOKUP($A495,'HUMAN RESOURCES'!$A$1:$M$2692,COLUMN('HUMAN RESOURCES'!$F495),0)</f>
        <v>3.9E-2</v>
      </c>
      <c r="M495" s="6">
        <f>VLOOKUP($A495,'HUMAN RESOURCES'!$A$1:$M$2692,COLUMN('HUMAN RESOURCES'!$G495),0)</f>
        <v>65</v>
      </c>
      <c r="N495" s="6">
        <f>VLOOKUP($A495,'HUMAN RESOURCES'!$A$1:$M$2692,COLUMN('HUMAN RESOURCES'!$H495),0)</f>
        <v>62</v>
      </c>
      <c r="O495" s="6">
        <f>VLOOKUP($A495,'HUMAN RESOURCES'!$A$1:$M$2692,COLUMN('HUMAN RESOURCES'!$I495),0)</f>
        <v>0.436</v>
      </c>
      <c r="P495" s="6">
        <f>VLOOKUP($A495,'HUMAN RESOURCES'!$A$1:$M$2692,COLUMN('HUMAN RESOURCES'!$J495),0)</f>
        <v>0.54100000000000004</v>
      </c>
      <c r="Q495" s="6">
        <f>VLOOKUP($A495,'HUMAN RESOURCES'!$A$1:$M$2692,COLUMN('HUMAN RESOURCES'!$K495),0)</f>
        <v>2.3E-2</v>
      </c>
      <c r="R495" s="6">
        <f>VLOOKUP($A495,'HUMAN RESOURCES'!$A$1:$M$2692,COLUMN('HUMAN RESOURCES'!$L495),0)</f>
        <v>11457801</v>
      </c>
      <c r="S495" s="6">
        <f>VLOOKUP($A495,'HUMAN RESOURCES'!$A$1:$M$2692,COLUMN('HUMAN RESOURCES'!$F495),0)</f>
        <v>3.9E-2</v>
      </c>
      <c r="T495" s="6">
        <f>VLOOKUP($A495,TOURISM!$A$1:$F$2692,COLUMN(TOURISM!$E495),0)</f>
        <v>337000000</v>
      </c>
      <c r="U495" s="6">
        <f>VLOOKUP($A495,TOURISM!$A$1:$F$2692,COLUMN(TOURISM!$F495),0)</f>
        <v>133000000</v>
      </c>
      <c r="V495" s="6">
        <f>VLOOKUP($A495,BUSINESS!$A$1:$J$2692,COLUMN(BUSINESS!$E495),0)</f>
        <v>0.308</v>
      </c>
      <c r="W495" s="6">
        <f>VLOOKUP($A495,BUSINESS!$A$1:$J$2692,COLUMN(BUSINESS!$F495),0)</f>
        <v>3</v>
      </c>
      <c r="X495" s="6">
        <f>VLOOKUP($A495,BUSINESS!$A$1:$J$2692,COLUMN(BUSINESS!$G495),0)</f>
        <v>54</v>
      </c>
      <c r="Y495" s="6">
        <f>VLOOKUP($A495,BUSINESS!$A$1:$J$2692,COLUMN(BUSINESS!$H495),0)</f>
        <v>134</v>
      </c>
      <c r="Z495" s="6">
        <f>VLOOKUP($A495,BUSINESS!$A$1:$J$2692,COLUMN(BUSINESS!$I495),0)</f>
        <v>0.08</v>
      </c>
      <c r="AA495" s="6">
        <f>VLOOKUP($A495,BUSINESS!$A$1:$J$2692,COLUMN(BUSINESS!$J495),0)</f>
        <v>0.497</v>
      </c>
      <c r="AB495" s="5"/>
      <c r="AC495" s="5"/>
      <c r="AD495" s="5"/>
      <c r="AE495" s="5"/>
    </row>
    <row r="496" spans="1:31" ht="15.75" customHeight="1" x14ac:dyDescent="0.25">
      <c r="A496" s="6">
        <v>495</v>
      </c>
      <c r="B496" s="7" t="str">
        <f>VLOOKUP($A496,GDP!$A$1:$H$2692,COLUMN(GDP!B496),0)</f>
        <v>Africa</v>
      </c>
      <c r="C496" s="8" t="str">
        <f>VLOOKUP($A496,GDP!$A$1:$H$2692,COLUMN(GDP!C496),0)</f>
        <v>Sao Tome and Principe-Africa</v>
      </c>
      <c r="D496" s="9" t="str">
        <f>VLOOKUP($A496,GDP!$A$1:$H$2692,COLUMN(GDP!D496),0)</f>
        <v>2000</v>
      </c>
      <c r="E496" s="8">
        <f>VLOOKUP($A496,GDP!$A$1:$H$2692,COLUMN(GDP!E496),0)</f>
        <v>76709305</v>
      </c>
      <c r="F496" s="7">
        <f>VLOOKUP($A496,GDP!$A$1:$H$2692,COLUMN(GDP!F496),0)</f>
        <v>8.8999999999999996E-2</v>
      </c>
      <c r="G496" s="7">
        <f>VLOOKUP($A496,GDP!$A$1:$H$2692,COLUMN(GDP!G496),0)</f>
        <v>46</v>
      </c>
      <c r="H496" s="7">
        <f>VLOOKUP($A496,GDP!$A$1:$H$2692,COLUMN(GDP!H496),0)</f>
        <v>0.39700000000000002</v>
      </c>
      <c r="I496" s="6">
        <f>VLOOKUP($A496,ENERGY!$A$1:$F$2692,COLUMN(ENERGY!E495),0)</f>
        <v>0</v>
      </c>
      <c r="J496" s="6">
        <f>VLOOKUP($A496,ENERGY!$A$1:$F$2692,COLUMN(ENERGY!F495),0)</f>
        <v>0</v>
      </c>
      <c r="K496" s="6">
        <f>VLOOKUP($A496,'HUMAN RESOURCES'!$A$1:$M$2692,COLUMN('HUMAN RESOURCES'!$E496),0)</f>
        <v>3.5999999999999997E-2</v>
      </c>
      <c r="L496" s="6">
        <f>VLOOKUP($A496,'HUMAN RESOURCES'!$A$1:$M$2692,COLUMN('HUMAN RESOURCES'!$F496),0)</f>
        <v>5.8000000000000003E-2</v>
      </c>
      <c r="M496" s="6">
        <f>VLOOKUP($A496,'HUMAN RESOURCES'!$A$1:$M$2692,COLUMN('HUMAN RESOURCES'!$G496),0)</f>
        <v>65</v>
      </c>
      <c r="N496" s="6">
        <f>VLOOKUP($A496,'HUMAN RESOURCES'!$A$1:$M$2692,COLUMN('HUMAN RESOURCES'!$H496),0)</f>
        <v>62</v>
      </c>
      <c r="O496" s="6">
        <f>VLOOKUP($A496,'HUMAN RESOURCES'!$A$1:$M$2692,COLUMN('HUMAN RESOURCES'!$I496),0)</f>
        <v>0.44</v>
      </c>
      <c r="P496" s="6">
        <f>VLOOKUP($A496,'HUMAN RESOURCES'!$A$1:$M$2692,COLUMN('HUMAN RESOURCES'!$J496),0)</f>
        <v>0.52</v>
      </c>
      <c r="Q496" s="6">
        <f>VLOOKUP($A496,'HUMAN RESOURCES'!$A$1:$M$2692,COLUMN('HUMAN RESOURCES'!$K496),0)</f>
        <v>0.04</v>
      </c>
      <c r="R496" s="6">
        <f>VLOOKUP($A496,'HUMAN RESOURCES'!$A$1:$M$2692,COLUMN('HUMAN RESOURCES'!$L496),0)</f>
        <v>139428</v>
      </c>
      <c r="S496" s="6">
        <f>VLOOKUP($A496,'HUMAN RESOURCES'!$A$1:$M$2692,COLUMN('HUMAN RESOURCES'!$F496),0)</f>
        <v>5.8000000000000003E-2</v>
      </c>
      <c r="T496" s="6">
        <f>VLOOKUP($A496,TOURISM!$A$1:$F$2692,COLUMN(TOURISM!$E496),0)</f>
        <v>9900000</v>
      </c>
      <c r="U496" s="6">
        <f>VLOOKUP($A496,TOURISM!$A$1:$F$2692,COLUMN(TOURISM!$F496),0)</f>
        <v>2200000</v>
      </c>
      <c r="V496" s="6">
        <f>VLOOKUP($A496,BUSINESS!$A$1:$J$2692,COLUMN(BUSINESS!$E496),0)</f>
        <v>0</v>
      </c>
      <c r="W496" s="6">
        <f>VLOOKUP($A496,BUSINESS!$A$1:$J$2692,COLUMN(BUSINESS!$F496),0)</f>
        <v>0</v>
      </c>
      <c r="X496" s="6">
        <f>VLOOKUP($A496,BUSINESS!$A$1:$J$2692,COLUMN(BUSINESS!$G496),0)</f>
        <v>0</v>
      </c>
      <c r="Y496" s="6">
        <f>VLOOKUP($A496,BUSINESS!$A$1:$J$2692,COLUMN(BUSINESS!$H496),0)</f>
        <v>0</v>
      </c>
      <c r="Z496" s="6">
        <f>VLOOKUP($A496,BUSINESS!$A$1:$J$2692,COLUMN(BUSINESS!$I496),0)</f>
        <v>4.5999999999999999E-2</v>
      </c>
      <c r="AA496" s="6">
        <f>VLOOKUP($A496,BUSINESS!$A$1:$J$2692,COLUMN(BUSINESS!$J496),0)</f>
        <v>0</v>
      </c>
      <c r="AB496" s="5"/>
      <c r="AC496" s="5"/>
      <c r="AD496" s="5"/>
      <c r="AE496" s="5"/>
    </row>
    <row r="497" spans="1:31" ht="15.75" customHeight="1" x14ac:dyDescent="0.25">
      <c r="A497" s="6">
        <v>496</v>
      </c>
      <c r="B497" s="7" t="str">
        <f>VLOOKUP($A497,GDP!$A$1:$H$2692,COLUMN(GDP!B497),0)</f>
        <v>Africa</v>
      </c>
      <c r="C497" s="8" t="str">
        <f>VLOOKUP($A497,GDP!$A$1:$H$2692,COLUMN(GDP!C497),0)</f>
        <v>Sao Tome and Principe-Africa</v>
      </c>
      <c r="D497" s="9" t="str">
        <f>VLOOKUP($A497,GDP!$A$1:$H$2692,COLUMN(GDP!D497),0)</f>
        <v>2001</v>
      </c>
      <c r="E497" s="8">
        <f>VLOOKUP($A497,GDP!$A$1:$H$2692,COLUMN(GDP!E497),0)</f>
        <v>76553443</v>
      </c>
      <c r="F497" s="7">
        <f>VLOOKUP($A497,GDP!$A$1:$H$2692,COLUMN(GDP!F497),0)</f>
        <v>0.10299999999999999</v>
      </c>
      <c r="G497" s="7">
        <f>VLOOKUP($A497,GDP!$A$1:$H$2692,COLUMN(GDP!G497),0)</f>
        <v>52</v>
      </c>
      <c r="H497" s="7">
        <f>VLOOKUP($A497,GDP!$A$1:$H$2692,COLUMN(GDP!H497),0)</f>
        <v>0.37</v>
      </c>
      <c r="I497" s="6">
        <f>VLOOKUP($A497,ENERGY!$A$1:$F$2692,COLUMN(ENERGY!E496),0)</f>
        <v>0</v>
      </c>
      <c r="J497" s="6">
        <f>VLOOKUP($A497,ENERGY!$A$1:$F$2692,COLUMN(ENERGY!F496),0)</f>
        <v>0</v>
      </c>
      <c r="K497" s="6">
        <f>VLOOKUP($A497,'HUMAN RESOURCES'!$A$1:$M$2692,COLUMN('HUMAN RESOURCES'!$E497),0)</f>
        <v>3.6999999999999998E-2</v>
      </c>
      <c r="L497" s="6">
        <f>VLOOKUP($A497,'HUMAN RESOURCES'!$A$1:$M$2692,COLUMN('HUMAN RESOURCES'!$F497),0)</f>
        <v>5.6000000000000001E-2</v>
      </c>
      <c r="M497" s="6">
        <f>VLOOKUP($A497,'HUMAN RESOURCES'!$A$1:$M$2692,COLUMN('HUMAN RESOURCES'!$G497),0)</f>
        <v>65</v>
      </c>
      <c r="N497" s="6">
        <f>VLOOKUP($A497,'HUMAN RESOURCES'!$A$1:$M$2692,COLUMN('HUMAN RESOURCES'!$H497),0)</f>
        <v>62</v>
      </c>
      <c r="O497" s="6">
        <f>VLOOKUP($A497,'HUMAN RESOURCES'!$A$1:$M$2692,COLUMN('HUMAN RESOURCES'!$I497),0)</f>
        <v>0.434</v>
      </c>
      <c r="P497" s="6">
        <f>VLOOKUP($A497,'HUMAN RESOURCES'!$A$1:$M$2692,COLUMN('HUMAN RESOURCES'!$J497),0)</f>
        <v>0.52600000000000002</v>
      </c>
      <c r="Q497" s="6">
        <f>VLOOKUP($A497,'HUMAN RESOURCES'!$A$1:$M$2692,COLUMN('HUMAN RESOURCES'!$K497),0)</f>
        <v>0.04</v>
      </c>
      <c r="R497" s="6">
        <f>VLOOKUP($A497,'HUMAN RESOURCES'!$A$1:$M$2692,COLUMN('HUMAN RESOURCES'!$L497),0)</f>
        <v>141783</v>
      </c>
      <c r="S497" s="6">
        <f>VLOOKUP($A497,'HUMAN RESOURCES'!$A$1:$M$2692,COLUMN('HUMAN RESOURCES'!$F497),0)</f>
        <v>5.6000000000000001E-2</v>
      </c>
      <c r="T497" s="6">
        <f>VLOOKUP($A497,TOURISM!$A$1:$F$2692,COLUMN(TOURISM!$E497),0)</f>
        <v>6200000</v>
      </c>
      <c r="U497" s="6">
        <f>VLOOKUP($A497,TOURISM!$A$1:$F$2692,COLUMN(TOURISM!$F497),0)</f>
        <v>2000000</v>
      </c>
      <c r="V497" s="6">
        <f>VLOOKUP($A497,BUSINESS!$A$1:$J$2692,COLUMN(BUSINESS!$E497),0)</f>
        <v>0</v>
      </c>
      <c r="W497" s="6">
        <f>VLOOKUP($A497,BUSINESS!$A$1:$J$2692,COLUMN(BUSINESS!$F497),0)</f>
        <v>0</v>
      </c>
      <c r="X497" s="6">
        <f>VLOOKUP($A497,BUSINESS!$A$1:$J$2692,COLUMN(BUSINESS!$G497),0)</f>
        <v>0</v>
      </c>
      <c r="Y497" s="6">
        <f>VLOOKUP($A497,BUSINESS!$A$1:$J$2692,COLUMN(BUSINESS!$H497),0)</f>
        <v>0</v>
      </c>
      <c r="Z497" s="6">
        <f>VLOOKUP($A497,BUSINESS!$A$1:$J$2692,COLUMN(BUSINESS!$I497),0)</f>
        <v>6.3E-2</v>
      </c>
      <c r="AA497" s="6">
        <f>VLOOKUP($A497,BUSINESS!$A$1:$J$2692,COLUMN(BUSINESS!$J497),0)</f>
        <v>0</v>
      </c>
      <c r="AB497" s="5"/>
      <c r="AC497" s="5"/>
      <c r="AD497" s="5"/>
      <c r="AE497" s="5"/>
    </row>
    <row r="498" spans="1:31" ht="15.75" customHeight="1" x14ac:dyDescent="0.25">
      <c r="A498" s="6">
        <v>497</v>
      </c>
      <c r="B498" s="7" t="str">
        <f>VLOOKUP($A498,GDP!$A$1:$H$2692,COLUMN(GDP!B498),0)</f>
        <v>Africa</v>
      </c>
      <c r="C498" s="8" t="str">
        <f>VLOOKUP($A498,GDP!$A$1:$H$2692,COLUMN(GDP!C498),0)</f>
        <v>Sao Tome and Principe-Africa</v>
      </c>
      <c r="D498" s="9" t="str">
        <f>VLOOKUP($A498,GDP!$A$1:$H$2692,COLUMN(GDP!D498),0)</f>
        <v>2002</v>
      </c>
      <c r="E498" s="8">
        <f>VLOOKUP($A498,GDP!$A$1:$H$2692,COLUMN(GDP!E498),0)</f>
        <v>84617971</v>
      </c>
      <c r="F498" s="7">
        <f>VLOOKUP($A498,GDP!$A$1:$H$2692,COLUMN(GDP!F498),0)</f>
        <v>0.106</v>
      </c>
      <c r="G498" s="7">
        <f>VLOOKUP($A498,GDP!$A$1:$H$2692,COLUMN(GDP!G498),0)</f>
        <v>59</v>
      </c>
      <c r="H498" s="7">
        <f>VLOOKUP($A498,GDP!$A$1:$H$2692,COLUMN(GDP!H498),0)</f>
        <v>0.374</v>
      </c>
      <c r="I498" s="6">
        <f>VLOOKUP($A498,ENERGY!$A$1:$F$2692,COLUMN(ENERGY!E497),0)</f>
        <v>0</v>
      </c>
      <c r="J498" s="6">
        <f>VLOOKUP($A498,ENERGY!$A$1:$F$2692,COLUMN(ENERGY!F497),0)</f>
        <v>99</v>
      </c>
      <c r="K498" s="6">
        <f>VLOOKUP($A498,'HUMAN RESOURCES'!$A$1:$M$2692,COLUMN('HUMAN RESOURCES'!$E498),0)</f>
        <v>3.6999999999999998E-2</v>
      </c>
      <c r="L498" s="6">
        <f>VLOOKUP($A498,'HUMAN RESOURCES'!$A$1:$M$2692,COLUMN('HUMAN RESOURCES'!$F498),0)</f>
        <v>5.3999999999999999E-2</v>
      </c>
      <c r="M498" s="6">
        <f>VLOOKUP($A498,'HUMAN RESOURCES'!$A$1:$M$2692,COLUMN('HUMAN RESOURCES'!$G498),0)</f>
        <v>66</v>
      </c>
      <c r="N498" s="6">
        <f>VLOOKUP($A498,'HUMAN RESOURCES'!$A$1:$M$2692,COLUMN('HUMAN RESOURCES'!$H498),0)</f>
        <v>62</v>
      </c>
      <c r="O498" s="6">
        <f>VLOOKUP($A498,'HUMAN RESOURCES'!$A$1:$M$2692,COLUMN('HUMAN RESOURCES'!$I498),0)</f>
        <v>0.42899999999999999</v>
      </c>
      <c r="P498" s="6">
        <f>VLOOKUP($A498,'HUMAN RESOURCES'!$A$1:$M$2692,COLUMN('HUMAN RESOURCES'!$J498),0)</f>
        <v>0.53</v>
      </c>
      <c r="Q498" s="6">
        <f>VLOOKUP($A498,'HUMAN RESOURCES'!$A$1:$M$2692,COLUMN('HUMAN RESOURCES'!$K498),0)</f>
        <v>0.04</v>
      </c>
      <c r="R498" s="6">
        <f>VLOOKUP($A498,'HUMAN RESOURCES'!$A$1:$M$2692,COLUMN('HUMAN RESOURCES'!$L498),0)</f>
        <v>144447</v>
      </c>
      <c r="S498" s="6">
        <f>VLOOKUP($A498,'HUMAN RESOURCES'!$A$1:$M$2692,COLUMN('HUMAN RESOURCES'!$F498),0)</f>
        <v>5.3999999999999999E-2</v>
      </c>
      <c r="T498" s="6">
        <f>VLOOKUP($A498,TOURISM!$A$1:$F$2692,COLUMN(TOURISM!$E498),0)</f>
        <v>6900000</v>
      </c>
      <c r="U498" s="6">
        <f>VLOOKUP($A498,TOURISM!$A$1:$F$2692,COLUMN(TOURISM!$F498),0)</f>
        <v>1800000</v>
      </c>
      <c r="V498" s="6">
        <f>VLOOKUP($A498,BUSINESS!$A$1:$J$2692,COLUMN(BUSINESS!$E498),0)</f>
        <v>0</v>
      </c>
      <c r="W498" s="6">
        <f>VLOOKUP($A498,BUSINESS!$A$1:$J$2692,COLUMN(BUSINESS!$F498),0)</f>
        <v>0</v>
      </c>
      <c r="X498" s="6">
        <f>VLOOKUP($A498,BUSINESS!$A$1:$J$2692,COLUMN(BUSINESS!$G498),0)</f>
        <v>0</v>
      </c>
      <c r="Y498" s="6">
        <f>VLOOKUP($A498,BUSINESS!$A$1:$J$2692,COLUMN(BUSINESS!$H498),0)</f>
        <v>0</v>
      </c>
      <c r="Z498" s="6">
        <f>VLOOKUP($A498,BUSINESS!$A$1:$J$2692,COLUMN(BUSINESS!$I498),0)</f>
        <v>7.5999999999999998E-2</v>
      </c>
      <c r="AA498" s="6">
        <f>VLOOKUP($A498,BUSINESS!$A$1:$J$2692,COLUMN(BUSINESS!$J498),0)</f>
        <v>1.4E-2</v>
      </c>
      <c r="AB498" s="5"/>
      <c r="AC498" s="5"/>
      <c r="AD498" s="5"/>
      <c r="AE498" s="5"/>
    </row>
    <row r="499" spans="1:31" ht="15.75" customHeight="1" x14ac:dyDescent="0.25">
      <c r="A499" s="6">
        <v>498</v>
      </c>
      <c r="B499" s="7" t="str">
        <f>VLOOKUP($A499,GDP!$A$1:$H$2692,COLUMN(GDP!B499),0)</f>
        <v>Africa</v>
      </c>
      <c r="C499" s="8" t="str">
        <f>VLOOKUP($A499,GDP!$A$1:$H$2692,COLUMN(GDP!C499),0)</f>
        <v>Sao Tome and Principe-Africa</v>
      </c>
      <c r="D499" s="9" t="str">
        <f>VLOOKUP($A499,GDP!$A$1:$H$2692,COLUMN(GDP!D499),0)</f>
        <v>2003</v>
      </c>
      <c r="E499" s="8">
        <f>VLOOKUP($A499,GDP!$A$1:$H$2692,COLUMN(GDP!E499),0)</f>
        <v>101315400</v>
      </c>
      <c r="F499" s="7">
        <f>VLOOKUP($A499,GDP!$A$1:$H$2692,COLUMN(GDP!F499),0)</f>
        <v>0.11799999999999999</v>
      </c>
      <c r="G499" s="7">
        <f>VLOOKUP($A499,GDP!$A$1:$H$2692,COLUMN(GDP!G499),0)</f>
        <v>78</v>
      </c>
      <c r="H499" s="7">
        <f>VLOOKUP($A499,GDP!$A$1:$H$2692,COLUMN(GDP!H499),0)</f>
        <v>0.29599999999999999</v>
      </c>
      <c r="I499" s="6">
        <f>VLOOKUP($A499,ENERGY!$A$1:$F$2692,COLUMN(ENERGY!E498),0)</f>
        <v>0</v>
      </c>
      <c r="J499" s="6">
        <f>VLOOKUP($A499,ENERGY!$A$1:$F$2692,COLUMN(ENERGY!F498),0)</f>
        <v>92</v>
      </c>
      <c r="K499" s="6">
        <f>VLOOKUP($A499,'HUMAN RESOURCES'!$A$1:$M$2692,COLUMN('HUMAN RESOURCES'!$E499),0)</f>
        <v>3.6999999999999998E-2</v>
      </c>
      <c r="L499" s="6">
        <f>VLOOKUP($A499,'HUMAN RESOURCES'!$A$1:$M$2692,COLUMN('HUMAN RESOURCES'!$F499),0)</f>
        <v>5.1999999999999998E-2</v>
      </c>
      <c r="M499" s="6">
        <f>VLOOKUP($A499,'HUMAN RESOURCES'!$A$1:$M$2692,COLUMN('HUMAN RESOURCES'!$G499),0)</f>
        <v>66</v>
      </c>
      <c r="N499" s="6">
        <f>VLOOKUP($A499,'HUMAN RESOURCES'!$A$1:$M$2692,COLUMN('HUMAN RESOURCES'!$H499),0)</f>
        <v>62</v>
      </c>
      <c r="O499" s="6">
        <f>VLOOKUP($A499,'HUMAN RESOURCES'!$A$1:$M$2692,COLUMN('HUMAN RESOURCES'!$I499),0)</f>
        <v>0.42599999999999999</v>
      </c>
      <c r="P499" s="6">
        <f>VLOOKUP($A499,'HUMAN RESOURCES'!$A$1:$M$2692,COLUMN('HUMAN RESOURCES'!$J499),0)</f>
        <v>0.53400000000000003</v>
      </c>
      <c r="Q499" s="6">
        <f>VLOOKUP($A499,'HUMAN RESOURCES'!$A$1:$M$2692,COLUMN('HUMAN RESOURCES'!$K499),0)</f>
        <v>0.04</v>
      </c>
      <c r="R499" s="6">
        <f>VLOOKUP($A499,'HUMAN RESOURCES'!$A$1:$M$2692,COLUMN('HUMAN RESOURCES'!$L499),0)</f>
        <v>147455</v>
      </c>
      <c r="S499" s="6">
        <f>VLOOKUP($A499,'HUMAN RESOURCES'!$A$1:$M$2692,COLUMN('HUMAN RESOURCES'!$F499),0)</f>
        <v>5.1999999999999998E-2</v>
      </c>
      <c r="T499" s="6">
        <f>VLOOKUP($A499,TOURISM!$A$1:$F$2692,COLUMN(TOURISM!$E499),0)</f>
        <v>7400000</v>
      </c>
      <c r="U499" s="6">
        <f>VLOOKUP($A499,TOURISM!$A$1:$F$2692,COLUMN(TOURISM!$F499),0)</f>
        <v>1800000</v>
      </c>
      <c r="V499" s="6">
        <f>VLOOKUP($A499,BUSINESS!$A$1:$J$2692,COLUMN(BUSINESS!$E499),0)</f>
        <v>0</v>
      </c>
      <c r="W499" s="6">
        <f>VLOOKUP($A499,BUSINESS!$A$1:$J$2692,COLUMN(BUSINESS!$F499),0)</f>
        <v>0</v>
      </c>
      <c r="X499" s="6">
        <f>VLOOKUP($A499,BUSINESS!$A$1:$J$2692,COLUMN(BUSINESS!$G499),0)</f>
        <v>0</v>
      </c>
      <c r="Y499" s="6">
        <f>VLOOKUP($A499,BUSINESS!$A$1:$J$2692,COLUMN(BUSINESS!$H499),0)</f>
        <v>0</v>
      </c>
      <c r="Z499" s="6">
        <f>VLOOKUP($A499,BUSINESS!$A$1:$J$2692,COLUMN(BUSINESS!$I499),0)</f>
        <v>0.10199999999999999</v>
      </c>
      <c r="AA499" s="6">
        <f>VLOOKUP($A499,BUSINESS!$A$1:$J$2692,COLUMN(BUSINESS!$J499),0)</f>
        <v>3.3000000000000002E-2</v>
      </c>
      <c r="AB499" s="5"/>
      <c r="AC499" s="5"/>
      <c r="AD499" s="5"/>
      <c r="AE499" s="5"/>
    </row>
    <row r="500" spans="1:31" ht="15.75" customHeight="1" x14ac:dyDescent="0.25">
      <c r="A500" s="6">
        <v>499</v>
      </c>
      <c r="B500" s="7" t="str">
        <f>VLOOKUP($A500,GDP!$A$1:$H$2692,COLUMN(GDP!B500),0)</f>
        <v>Africa</v>
      </c>
      <c r="C500" s="8" t="str">
        <f>VLOOKUP($A500,GDP!$A$1:$H$2692,COLUMN(GDP!C500),0)</f>
        <v>Sao Tome and Principe-Africa</v>
      </c>
      <c r="D500" s="9" t="str">
        <f>VLOOKUP($A500,GDP!$A$1:$H$2692,COLUMN(GDP!D500),0)</f>
        <v>2004</v>
      </c>
      <c r="E500" s="8">
        <f>VLOOKUP($A500,GDP!$A$1:$H$2692,COLUMN(GDP!E500),0)</f>
        <v>110723362</v>
      </c>
      <c r="F500" s="7">
        <f>VLOOKUP($A500,GDP!$A$1:$H$2692,COLUMN(GDP!F500),0)</f>
        <v>0.11</v>
      </c>
      <c r="G500" s="7">
        <f>VLOOKUP($A500,GDP!$A$1:$H$2692,COLUMN(GDP!G500),0)</f>
        <v>79</v>
      </c>
      <c r="H500" s="7">
        <f>VLOOKUP($A500,GDP!$A$1:$H$2692,COLUMN(GDP!H500),0)</f>
        <v>0.29799999999999999</v>
      </c>
      <c r="I500" s="6">
        <f>VLOOKUP($A500,ENERGY!$A$1:$F$2692,COLUMN(ENERGY!E499),0)</f>
        <v>0</v>
      </c>
      <c r="J500" s="6">
        <f>VLOOKUP($A500,ENERGY!$A$1:$F$2692,COLUMN(ENERGY!F499),0)</f>
        <v>84</v>
      </c>
      <c r="K500" s="6">
        <f>VLOOKUP($A500,'HUMAN RESOURCES'!$A$1:$M$2692,COLUMN('HUMAN RESOURCES'!$E500),0)</f>
        <v>3.7999999999999999E-2</v>
      </c>
      <c r="L500" s="6">
        <f>VLOOKUP($A500,'HUMAN RESOURCES'!$A$1:$M$2692,COLUMN('HUMAN RESOURCES'!$F500),0)</f>
        <v>0.05</v>
      </c>
      <c r="M500" s="6">
        <f>VLOOKUP($A500,'HUMAN RESOURCES'!$A$1:$M$2692,COLUMN('HUMAN RESOURCES'!$G500),0)</f>
        <v>66</v>
      </c>
      <c r="N500" s="6">
        <f>VLOOKUP($A500,'HUMAN RESOURCES'!$A$1:$M$2692,COLUMN('HUMAN RESOURCES'!$H500),0)</f>
        <v>62</v>
      </c>
      <c r="O500" s="6">
        <f>VLOOKUP($A500,'HUMAN RESOURCES'!$A$1:$M$2692,COLUMN('HUMAN RESOURCES'!$I500),0)</f>
        <v>0.42199999999999999</v>
      </c>
      <c r="P500" s="6">
        <f>VLOOKUP($A500,'HUMAN RESOURCES'!$A$1:$M$2692,COLUMN('HUMAN RESOURCES'!$J500),0)</f>
        <v>0.53700000000000003</v>
      </c>
      <c r="Q500" s="6">
        <f>VLOOKUP($A500,'HUMAN RESOURCES'!$A$1:$M$2692,COLUMN('HUMAN RESOURCES'!$K500),0)</f>
        <v>0.04</v>
      </c>
      <c r="R500" s="6">
        <f>VLOOKUP($A500,'HUMAN RESOURCES'!$A$1:$M$2692,COLUMN('HUMAN RESOURCES'!$L500),0)</f>
        <v>150842</v>
      </c>
      <c r="S500" s="6">
        <f>VLOOKUP($A500,'HUMAN RESOURCES'!$A$1:$M$2692,COLUMN('HUMAN RESOURCES'!$F500),0)</f>
        <v>0.05</v>
      </c>
      <c r="T500" s="6">
        <f>VLOOKUP($A500,TOURISM!$A$1:$F$2692,COLUMN(TOURISM!$E500),0)</f>
        <v>7700000</v>
      </c>
      <c r="U500" s="6">
        <f>VLOOKUP($A500,TOURISM!$A$1:$F$2692,COLUMN(TOURISM!$F500),0)</f>
        <v>2100000</v>
      </c>
      <c r="V500" s="6">
        <f>VLOOKUP($A500,BUSINESS!$A$1:$J$2692,COLUMN(BUSINESS!$E500),0)</f>
        <v>0</v>
      </c>
      <c r="W500" s="6">
        <f>VLOOKUP($A500,BUSINESS!$A$1:$J$2692,COLUMN(BUSINESS!$F500),0)</f>
        <v>192</v>
      </c>
      <c r="X500" s="6">
        <f>VLOOKUP($A500,BUSINESS!$A$1:$J$2692,COLUMN(BUSINESS!$G500),0)</f>
        <v>0</v>
      </c>
      <c r="Y500" s="6">
        <f>VLOOKUP($A500,BUSINESS!$A$1:$J$2692,COLUMN(BUSINESS!$H500),0)</f>
        <v>0</v>
      </c>
      <c r="Z500" s="6">
        <f>VLOOKUP($A500,BUSINESS!$A$1:$J$2692,COLUMN(BUSINESS!$I500),0)</f>
        <v>0.13300000000000001</v>
      </c>
      <c r="AA500" s="6">
        <f>VLOOKUP($A500,BUSINESS!$A$1:$J$2692,COLUMN(BUSINESS!$J500),0)</f>
        <v>5.0999999999999997E-2</v>
      </c>
      <c r="AB500" s="5"/>
      <c r="AC500" s="5"/>
      <c r="AD500" s="5"/>
      <c r="AE500" s="5"/>
    </row>
    <row r="501" spans="1:31" ht="15.75" customHeight="1" x14ac:dyDescent="0.25">
      <c r="A501" s="6">
        <v>500</v>
      </c>
      <c r="B501" s="7" t="str">
        <f>VLOOKUP($A501,GDP!$A$1:$H$2692,COLUMN(GDP!B501),0)</f>
        <v>Africa</v>
      </c>
      <c r="C501" s="8" t="str">
        <f>VLOOKUP($A501,GDP!$A$1:$H$2692,COLUMN(GDP!C501),0)</f>
        <v>Sao Tome and Principe-Africa</v>
      </c>
      <c r="D501" s="9" t="str">
        <f>VLOOKUP($A501,GDP!$A$1:$H$2692,COLUMN(GDP!D501),0)</f>
        <v>2005</v>
      </c>
      <c r="E501" s="8">
        <f>VLOOKUP($A501,GDP!$A$1:$H$2692,COLUMN(GDP!E501),0)</f>
        <v>123258507</v>
      </c>
      <c r="F501" s="7">
        <f>VLOOKUP($A501,GDP!$A$1:$H$2692,COLUMN(GDP!F501),0)</f>
        <v>0.1</v>
      </c>
      <c r="G501" s="7">
        <f>VLOOKUP($A501,GDP!$A$1:$H$2692,COLUMN(GDP!G501),0)</f>
        <v>81</v>
      </c>
      <c r="H501" s="7">
        <f>VLOOKUP($A501,GDP!$A$1:$H$2692,COLUMN(GDP!H501),0)</f>
        <v>0.312</v>
      </c>
      <c r="I501" s="6">
        <f>VLOOKUP($A501,ENERGY!$A$1:$F$2692,COLUMN(ENERGY!E500),0)</f>
        <v>44</v>
      </c>
      <c r="J501" s="6">
        <f>VLOOKUP($A501,ENERGY!$A$1:$F$2692,COLUMN(ENERGY!F500),0)</f>
        <v>84</v>
      </c>
      <c r="K501" s="6">
        <f>VLOOKUP($A501,'HUMAN RESOURCES'!$A$1:$M$2692,COLUMN('HUMAN RESOURCES'!$E501),0)</f>
        <v>3.7999999999999999E-2</v>
      </c>
      <c r="L501" s="6">
        <f>VLOOKUP($A501,'HUMAN RESOURCES'!$A$1:$M$2692,COLUMN('HUMAN RESOURCES'!$F501),0)</f>
        <v>4.8000000000000001E-2</v>
      </c>
      <c r="M501" s="6">
        <f>VLOOKUP($A501,'HUMAN RESOURCES'!$A$1:$M$2692,COLUMN('HUMAN RESOURCES'!$G501),0)</f>
        <v>66</v>
      </c>
      <c r="N501" s="6">
        <f>VLOOKUP($A501,'HUMAN RESOURCES'!$A$1:$M$2692,COLUMN('HUMAN RESOURCES'!$H501),0)</f>
        <v>63</v>
      </c>
      <c r="O501" s="6">
        <f>VLOOKUP($A501,'HUMAN RESOURCES'!$A$1:$M$2692,COLUMN('HUMAN RESOURCES'!$I501),0)</f>
        <v>0.42</v>
      </c>
      <c r="P501" s="6">
        <f>VLOOKUP($A501,'HUMAN RESOURCES'!$A$1:$M$2692,COLUMN('HUMAN RESOURCES'!$J501),0)</f>
        <v>0.54</v>
      </c>
      <c r="Q501" s="6">
        <f>VLOOKUP($A501,'HUMAN RESOURCES'!$A$1:$M$2692,COLUMN('HUMAN RESOURCES'!$K501),0)</f>
        <v>0.04</v>
      </c>
      <c r="R501" s="6">
        <f>VLOOKUP($A501,'HUMAN RESOURCES'!$A$1:$M$2692,COLUMN('HUMAN RESOURCES'!$L501),0)</f>
        <v>154615</v>
      </c>
      <c r="S501" s="6">
        <f>VLOOKUP($A501,'HUMAN RESOURCES'!$A$1:$M$2692,COLUMN('HUMAN RESOURCES'!$F501),0)</f>
        <v>4.8000000000000001E-2</v>
      </c>
      <c r="T501" s="6">
        <f>VLOOKUP($A501,TOURISM!$A$1:$F$2692,COLUMN(TOURISM!$E501),0)</f>
        <v>7300000</v>
      </c>
      <c r="U501" s="6">
        <f>VLOOKUP($A501,TOURISM!$A$1:$F$2692,COLUMN(TOURISM!$F501),0)</f>
        <v>500000</v>
      </c>
      <c r="V501" s="6">
        <f>VLOOKUP($A501,BUSINESS!$A$1:$J$2692,COLUMN(BUSINESS!$E501),0)</f>
        <v>0.46899999999999997</v>
      </c>
      <c r="W501" s="6">
        <f>VLOOKUP($A501,BUSINESS!$A$1:$J$2692,COLUMN(BUSINESS!$F501),0)</f>
        <v>144</v>
      </c>
      <c r="X501" s="6">
        <f>VLOOKUP($A501,BUSINESS!$A$1:$J$2692,COLUMN(BUSINESS!$G501),0)</f>
        <v>0</v>
      </c>
      <c r="Y501" s="6">
        <f>VLOOKUP($A501,BUSINESS!$A$1:$J$2692,COLUMN(BUSINESS!$H501),0)</f>
        <v>424</v>
      </c>
      <c r="Z501" s="6">
        <f>VLOOKUP($A501,BUSINESS!$A$1:$J$2692,COLUMN(BUSINESS!$I501),0)</f>
        <v>0.13800000000000001</v>
      </c>
      <c r="AA501" s="6">
        <f>VLOOKUP($A501,BUSINESS!$A$1:$J$2692,COLUMN(BUSINESS!$J501),0)</f>
        <v>7.6999999999999999E-2</v>
      </c>
      <c r="AB501" s="5"/>
      <c r="AC501" s="5"/>
      <c r="AD501" s="5"/>
      <c r="AE501" s="5"/>
    </row>
    <row r="502" spans="1:31" ht="15.75" customHeight="1" x14ac:dyDescent="0.25">
      <c r="A502" s="6">
        <v>501</v>
      </c>
      <c r="B502" s="7" t="str">
        <f>VLOOKUP($A502,GDP!$A$1:$H$2692,COLUMN(GDP!B502),0)</f>
        <v>Africa</v>
      </c>
      <c r="C502" s="8" t="str">
        <f>VLOOKUP($A502,GDP!$A$1:$H$2692,COLUMN(GDP!C502),0)</f>
        <v>Sao Tome and Principe-Africa</v>
      </c>
      <c r="D502" s="9" t="str">
        <f>VLOOKUP($A502,GDP!$A$1:$H$2692,COLUMN(GDP!D502),0)</f>
        <v>2006</v>
      </c>
      <c r="E502" s="8">
        <f>VLOOKUP($A502,GDP!$A$1:$H$2692,COLUMN(GDP!E502),0)</f>
        <v>135181862</v>
      </c>
      <c r="F502" s="7">
        <f>VLOOKUP($A502,GDP!$A$1:$H$2692,COLUMN(GDP!F502),0)</f>
        <v>7.8E-2</v>
      </c>
      <c r="G502" s="7">
        <f>VLOOKUP($A502,GDP!$A$1:$H$2692,COLUMN(GDP!G502),0)</f>
        <v>68</v>
      </c>
      <c r="H502" s="7">
        <f>VLOOKUP($A502,GDP!$A$1:$H$2692,COLUMN(GDP!H502),0)</f>
        <v>0.29299999999999998</v>
      </c>
      <c r="I502" s="6">
        <f>VLOOKUP($A502,ENERGY!$A$1:$F$2692,COLUMN(ENERGY!E501),0)</f>
        <v>44</v>
      </c>
      <c r="J502" s="6">
        <f>VLOOKUP($A502,ENERGY!$A$1:$F$2692,COLUMN(ENERGY!F501),0)</f>
        <v>84</v>
      </c>
      <c r="K502" s="6">
        <f>VLOOKUP($A502,'HUMAN RESOURCES'!$A$1:$M$2692,COLUMN('HUMAN RESOURCES'!$E502),0)</f>
        <v>3.7999999999999999E-2</v>
      </c>
      <c r="L502" s="6">
        <f>VLOOKUP($A502,'HUMAN RESOURCES'!$A$1:$M$2692,COLUMN('HUMAN RESOURCES'!$F502),0)</f>
        <v>4.5999999999999999E-2</v>
      </c>
      <c r="M502" s="6">
        <f>VLOOKUP($A502,'HUMAN RESOURCES'!$A$1:$M$2692,COLUMN('HUMAN RESOURCES'!$G502),0)</f>
        <v>67</v>
      </c>
      <c r="N502" s="6">
        <f>VLOOKUP($A502,'HUMAN RESOURCES'!$A$1:$M$2692,COLUMN('HUMAN RESOURCES'!$H502),0)</f>
        <v>63</v>
      </c>
      <c r="O502" s="6">
        <f>VLOOKUP($A502,'HUMAN RESOURCES'!$A$1:$M$2692,COLUMN('HUMAN RESOURCES'!$I502),0)</f>
        <v>0.41799999999999998</v>
      </c>
      <c r="P502" s="6">
        <f>VLOOKUP($A502,'HUMAN RESOURCES'!$A$1:$M$2692,COLUMN('HUMAN RESOURCES'!$J502),0)</f>
        <v>0.54200000000000004</v>
      </c>
      <c r="Q502" s="6">
        <f>VLOOKUP($A502,'HUMAN RESOURCES'!$A$1:$M$2692,COLUMN('HUMAN RESOURCES'!$K502),0)</f>
        <v>3.9E-2</v>
      </c>
      <c r="R502" s="6">
        <f>VLOOKUP($A502,'HUMAN RESOURCES'!$A$1:$M$2692,COLUMN('HUMAN RESOURCES'!$L502),0)</f>
        <v>158806</v>
      </c>
      <c r="S502" s="6">
        <f>VLOOKUP($A502,'HUMAN RESOURCES'!$A$1:$M$2692,COLUMN('HUMAN RESOURCES'!$F502),0)</f>
        <v>4.5999999999999999E-2</v>
      </c>
      <c r="T502" s="6">
        <f>VLOOKUP($A502,TOURISM!$A$1:$F$2692,COLUMN(TOURISM!$E502),0)</f>
        <v>6700000</v>
      </c>
      <c r="U502" s="6">
        <f>VLOOKUP($A502,TOURISM!$A$1:$F$2692,COLUMN(TOURISM!$F502),0)</f>
        <v>1100000</v>
      </c>
      <c r="V502" s="6">
        <f>VLOOKUP($A502,BUSINESS!$A$1:$J$2692,COLUMN(BUSINESS!$E502),0)</f>
        <v>0.48699999999999999</v>
      </c>
      <c r="W502" s="6">
        <f>VLOOKUP($A502,BUSINESS!$A$1:$J$2692,COLUMN(BUSINESS!$F502),0)</f>
        <v>144</v>
      </c>
      <c r="X502" s="6">
        <f>VLOOKUP($A502,BUSINESS!$A$1:$J$2692,COLUMN(BUSINESS!$G502),0)</f>
        <v>0</v>
      </c>
      <c r="Y502" s="6">
        <f>VLOOKUP($A502,BUSINESS!$A$1:$J$2692,COLUMN(BUSINESS!$H502),0)</f>
        <v>424</v>
      </c>
      <c r="Z502" s="6">
        <f>VLOOKUP($A502,BUSINESS!$A$1:$J$2692,COLUMN(BUSINESS!$I502),0)</f>
        <v>0.14199999999999999</v>
      </c>
      <c r="AA502" s="6">
        <f>VLOOKUP($A502,BUSINESS!$A$1:$J$2692,COLUMN(BUSINESS!$J502),0)</f>
        <v>0.11600000000000001</v>
      </c>
      <c r="AB502" s="5"/>
      <c r="AC502" s="5"/>
      <c r="AD502" s="5"/>
      <c r="AE502" s="5"/>
    </row>
    <row r="503" spans="1:31" ht="15.75" customHeight="1" x14ac:dyDescent="0.25">
      <c r="A503" s="6">
        <v>502</v>
      </c>
      <c r="B503" s="7" t="str">
        <f>VLOOKUP($A503,GDP!$A$1:$H$2692,COLUMN(GDP!B503),0)</f>
        <v>Africa</v>
      </c>
      <c r="C503" s="8" t="str">
        <f>VLOOKUP($A503,GDP!$A$1:$H$2692,COLUMN(GDP!C503),0)</f>
        <v>Sao Tome and Principe-Africa</v>
      </c>
      <c r="D503" s="9" t="str">
        <f>VLOOKUP($A503,GDP!$A$1:$H$2692,COLUMN(GDP!D503),0)</f>
        <v>2007</v>
      </c>
      <c r="E503" s="8">
        <f>VLOOKUP($A503,GDP!$A$1:$H$2692,COLUMN(GDP!E503),0)</f>
        <v>144259257</v>
      </c>
      <c r="F503" s="7">
        <f>VLOOKUP($A503,GDP!$A$1:$H$2692,COLUMN(GDP!F503),0)</f>
        <v>7.0999999999999994E-2</v>
      </c>
      <c r="G503" s="7">
        <f>VLOOKUP($A503,GDP!$A$1:$H$2692,COLUMN(GDP!G503),0)</f>
        <v>66</v>
      </c>
      <c r="H503" s="7">
        <f>VLOOKUP($A503,GDP!$A$1:$H$2692,COLUMN(GDP!H503),0)</f>
        <v>0.32400000000000001</v>
      </c>
      <c r="I503" s="6">
        <f>VLOOKUP($A503,ENERGY!$A$1:$F$2692,COLUMN(ENERGY!E502),0)</f>
        <v>43</v>
      </c>
      <c r="J503" s="6">
        <f>VLOOKUP($A503,ENERGY!$A$1:$F$2692,COLUMN(ENERGY!F502),0)</f>
        <v>77</v>
      </c>
      <c r="K503" s="6">
        <f>VLOOKUP($A503,'HUMAN RESOURCES'!$A$1:$M$2692,COLUMN('HUMAN RESOURCES'!$E503),0)</f>
        <v>3.7999999999999999E-2</v>
      </c>
      <c r="L503" s="6">
        <f>VLOOKUP($A503,'HUMAN RESOURCES'!$A$1:$M$2692,COLUMN('HUMAN RESOURCES'!$F503),0)</f>
        <v>4.3999999999999997E-2</v>
      </c>
      <c r="M503" s="6">
        <f>VLOOKUP($A503,'HUMAN RESOURCES'!$A$1:$M$2692,COLUMN('HUMAN RESOURCES'!$G503),0)</f>
        <v>67</v>
      </c>
      <c r="N503" s="6">
        <f>VLOOKUP($A503,'HUMAN RESOURCES'!$A$1:$M$2692,COLUMN('HUMAN RESOURCES'!$H503),0)</f>
        <v>63</v>
      </c>
      <c r="O503" s="6">
        <f>VLOOKUP($A503,'HUMAN RESOURCES'!$A$1:$M$2692,COLUMN('HUMAN RESOURCES'!$I503),0)</f>
        <v>0.41699999999999998</v>
      </c>
      <c r="P503" s="6">
        <f>VLOOKUP($A503,'HUMAN RESOURCES'!$A$1:$M$2692,COLUMN('HUMAN RESOURCES'!$J503),0)</f>
        <v>0.54400000000000004</v>
      </c>
      <c r="Q503" s="6">
        <f>VLOOKUP($A503,'HUMAN RESOURCES'!$A$1:$M$2692,COLUMN('HUMAN RESOURCES'!$K503),0)</f>
        <v>3.9E-2</v>
      </c>
      <c r="R503" s="6">
        <f>VLOOKUP($A503,'HUMAN RESOURCES'!$A$1:$M$2692,COLUMN('HUMAN RESOURCES'!$L503),0)</f>
        <v>163390</v>
      </c>
      <c r="S503" s="6">
        <f>VLOOKUP($A503,'HUMAN RESOURCES'!$A$1:$M$2692,COLUMN('HUMAN RESOURCES'!$F503),0)</f>
        <v>4.3999999999999997E-2</v>
      </c>
      <c r="T503" s="6">
        <f>VLOOKUP($A503,TOURISM!$A$1:$F$2692,COLUMN(TOURISM!$E503),0)</f>
        <v>5000000</v>
      </c>
      <c r="U503" s="6">
        <f>VLOOKUP($A503,TOURISM!$A$1:$F$2692,COLUMN(TOURISM!$F503),0)</f>
        <v>700000</v>
      </c>
      <c r="V503" s="6">
        <f>VLOOKUP($A503,BUSINESS!$A$1:$J$2692,COLUMN(BUSINESS!$E503),0)</f>
        <v>0.48699999999999999</v>
      </c>
      <c r="W503" s="6">
        <f>VLOOKUP($A503,BUSINESS!$A$1:$J$2692,COLUMN(BUSINESS!$F503),0)</f>
        <v>144</v>
      </c>
      <c r="X503" s="6">
        <f>VLOOKUP($A503,BUSINESS!$A$1:$J$2692,COLUMN(BUSINESS!$G503),0)</f>
        <v>0</v>
      </c>
      <c r="Y503" s="6">
        <f>VLOOKUP($A503,BUSINESS!$A$1:$J$2692,COLUMN(BUSINESS!$H503),0)</f>
        <v>424</v>
      </c>
      <c r="Z503" s="6">
        <f>VLOOKUP($A503,BUSINESS!$A$1:$J$2692,COLUMN(BUSINESS!$I503),0)</f>
        <v>0.14599999999999999</v>
      </c>
      <c r="AA503" s="6">
        <f>VLOOKUP($A503,BUSINESS!$A$1:$J$2692,COLUMN(BUSINESS!$J503),0)</f>
        <v>0.184</v>
      </c>
      <c r="AB503" s="5"/>
      <c r="AC503" s="5"/>
      <c r="AD503" s="5"/>
      <c r="AE503" s="5"/>
    </row>
    <row r="504" spans="1:31" ht="15.75" customHeight="1" x14ac:dyDescent="0.25">
      <c r="A504" s="6">
        <v>503</v>
      </c>
      <c r="B504" s="7" t="str">
        <f>VLOOKUP($A504,GDP!$A$1:$H$2692,COLUMN(GDP!B504),0)</f>
        <v>Africa</v>
      </c>
      <c r="C504" s="8" t="str">
        <f>VLOOKUP($A504,GDP!$A$1:$H$2692,COLUMN(GDP!C504),0)</f>
        <v>Sao Tome and Principe-Africa</v>
      </c>
      <c r="D504" s="9" t="str">
        <f>VLOOKUP($A504,GDP!$A$1:$H$2692,COLUMN(GDP!D504),0)</f>
        <v>2008</v>
      </c>
      <c r="E504" s="8">
        <f>VLOOKUP($A504,GDP!$A$1:$H$2692,COLUMN(GDP!E504),0)</f>
        <v>183464986</v>
      </c>
      <c r="F504" s="7">
        <f>VLOOKUP($A504,GDP!$A$1:$H$2692,COLUMN(GDP!F504),0)</f>
        <v>6.3E-2</v>
      </c>
      <c r="G504" s="7">
        <f>VLOOKUP($A504,GDP!$A$1:$H$2692,COLUMN(GDP!G504),0)</f>
        <v>75</v>
      </c>
      <c r="H504" s="7">
        <f>VLOOKUP($A504,GDP!$A$1:$H$2692,COLUMN(GDP!H504),0)</f>
        <v>0.32400000000000001</v>
      </c>
      <c r="I504" s="6">
        <f>VLOOKUP($A504,ENERGY!$A$1:$F$2692,COLUMN(ENERGY!E503),0)</f>
        <v>38</v>
      </c>
      <c r="J504" s="6">
        <f>VLOOKUP($A504,ENERGY!$A$1:$F$2692,COLUMN(ENERGY!F503),0)</f>
        <v>73</v>
      </c>
      <c r="K504" s="6">
        <f>VLOOKUP($A504,'HUMAN RESOURCES'!$A$1:$M$2692,COLUMN('HUMAN RESOURCES'!$E504),0)</f>
        <v>3.6999999999999998E-2</v>
      </c>
      <c r="L504" s="6">
        <f>VLOOKUP($A504,'HUMAN RESOURCES'!$A$1:$M$2692,COLUMN('HUMAN RESOURCES'!$F504),0)</f>
        <v>4.2999999999999997E-2</v>
      </c>
      <c r="M504" s="6">
        <f>VLOOKUP($A504,'HUMAN RESOURCES'!$A$1:$M$2692,COLUMN('HUMAN RESOURCES'!$G504),0)</f>
        <v>67</v>
      </c>
      <c r="N504" s="6">
        <f>VLOOKUP($A504,'HUMAN RESOURCES'!$A$1:$M$2692,COLUMN('HUMAN RESOURCES'!$H504),0)</f>
        <v>64</v>
      </c>
      <c r="O504" s="6">
        <f>VLOOKUP($A504,'HUMAN RESOURCES'!$A$1:$M$2692,COLUMN('HUMAN RESOURCES'!$I504),0)</f>
        <v>0.41599999999999998</v>
      </c>
      <c r="P504" s="6">
        <f>VLOOKUP($A504,'HUMAN RESOURCES'!$A$1:$M$2692,COLUMN('HUMAN RESOURCES'!$J504),0)</f>
        <v>0.54600000000000004</v>
      </c>
      <c r="Q504" s="6">
        <f>VLOOKUP($A504,'HUMAN RESOURCES'!$A$1:$M$2692,COLUMN('HUMAN RESOURCES'!$K504),0)</f>
        <v>3.7999999999999999E-2</v>
      </c>
      <c r="R504" s="6">
        <f>VLOOKUP($A504,'HUMAN RESOURCES'!$A$1:$M$2692,COLUMN('HUMAN RESOURCES'!$L504),0)</f>
        <v>168253</v>
      </c>
      <c r="S504" s="6">
        <f>VLOOKUP($A504,'HUMAN RESOURCES'!$A$1:$M$2692,COLUMN('HUMAN RESOURCES'!$F504),0)</f>
        <v>4.2999999999999997E-2</v>
      </c>
      <c r="T504" s="6">
        <f>VLOOKUP($A504,TOURISM!$A$1:$F$2692,COLUMN(TOURISM!$E504),0)</f>
        <v>7700000</v>
      </c>
      <c r="U504" s="6">
        <f>VLOOKUP($A504,TOURISM!$A$1:$F$2692,COLUMN(TOURISM!$F504),0)</f>
        <v>300000</v>
      </c>
      <c r="V504" s="6">
        <f>VLOOKUP($A504,BUSINESS!$A$1:$J$2692,COLUMN(BUSINESS!$E504),0)</f>
        <v>0.47199999999999998</v>
      </c>
      <c r="W504" s="6">
        <f>VLOOKUP($A504,BUSINESS!$A$1:$J$2692,COLUMN(BUSINESS!$F504),0)</f>
        <v>144</v>
      </c>
      <c r="X504" s="6">
        <f>VLOOKUP($A504,BUSINESS!$A$1:$J$2692,COLUMN(BUSINESS!$G504),0)</f>
        <v>0</v>
      </c>
      <c r="Y504" s="6">
        <f>VLOOKUP($A504,BUSINESS!$A$1:$J$2692,COLUMN(BUSINESS!$H504),0)</f>
        <v>424</v>
      </c>
      <c r="Z504" s="6">
        <f>VLOOKUP($A504,BUSINESS!$A$1:$J$2692,COLUMN(BUSINESS!$I504),0)</f>
        <v>0.155</v>
      </c>
      <c r="AA504" s="6">
        <f>VLOOKUP($A504,BUSINESS!$A$1:$J$2692,COLUMN(BUSINESS!$J504),0)</f>
        <v>0.3</v>
      </c>
      <c r="AB504" s="5"/>
      <c r="AC504" s="5"/>
      <c r="AD504" s="5"/>
      <c r="AE504" s="5"/>
    </row>
    <row r="505" spans="1:31" ht="15.75" customHeight="1" x14ac:dyDescent="0.25">
      <c r="A505" s="6">
        <v>504</v>
      </c>
      <c r="B505" s="7" t="str">
        <f>VLOOKUP($A505,GDP!$A$1:$H$2692,COLUMN(GDP!B505),0)</f>
        <v>Africa</v>
      </c>
      <c r="C505" s="8" t="str">
        <f>VLOOKUP($A505,GDP!$A$1:$H$2692,COLUMN(GDP!C505),0)</f>
        <v>Sao Tome and Principe-Africa</v>
      </c>
      <c r="D505" s="9" t="str">
        <f>VLOOKUP($A505,GDP!$A$1:$H$2692,COLUMN(GDP!D505),0)</f>
        <v>2009</v>
      </c>
      <c r="E505" s="8">
        <f>VLOOKUP($A505,GDP!$A$1:$H$2692,COLUMN(GDP!E505),0)</f>
        <v>196473839</v>
      </c>
      <c r="F505" s="7">
        <f>VLOOKUP($A505,GDP!$A$1:$H$2692,COLUMN(GDP!F505),0)</f>
        <v>7.4999999999999997E-2</v>
      </c>
      <c r="G505" s="7">
        <f>VLOOKUP($A505,GDP!$A$1:$H$2692,COLUMN(GDP!G505),0)</f>
        <v>94</v>
      </c>
      <c r="H505" s="7">
        <f>VLOOKUP($A505,GDP!$A$1:$H$2692,COLUMN(GDP!H505),0)</f>
        <v>0.311</v>
      </c>
      <c r="I505" s="6">
        <f>VLOOKUP($A505,ENERGY!$A$1:$F$2692,COLUMN(ENERGY!E504),0)</f>
        <v>0</v>
      </c>
      <c r="J505" s="6">
        <f>VLOOKUP($A505,ENERGY!$A$1:$F$2692,COLUMN(ENERGY!F504),0)</f>
        <v>66</v>
      </c>
      <c r="K505" s="6">
        <f>VLOOKUP($A505,'HUMAN RESOURCES'!$A$1:$M$2692,COLUMN('HUMAN RESOURCES'!$E505),0)</f>
        <v>3.6999999999999998E-2</v>
      </c>
      <c r="L505" s="6">
        <f>VLOOKUP($A505,'HUMAN RESOURCES'!$A$1:$M$2692,COLUMN('HUMAN RESOURCES'!$F505),0)</f>
        <v>4.1000000000000002E-2</v>
      </c>
      <c r="M505" s="6">
        <f>VLOOKUP($A505,'HUMAN RESOURCES'!$A$1:$M$2692,COLUMN('HUMAN RESOURCES'!$G505),0)</f>
        <v>68</v>
      </c>
      <c r="N505" s="6">
        <f>VLOOKUP($A505,'HUMAN RESOURCES'!$A$1:$M$2692,COLUMN('HUMAN RESOURCES'!$H505),0)</f>
        <v>64</v>
      </c>
      <c r="O505" s="6">
        <f>VLOOKUP($A505,'HUMAN RESOURCES'!$A$1:$M$2692,COLUMN('HUMAN RESOURCES'!$I505),0)</f>
        <v>0.41599999999999998</v>
      </c>
      <c r="P505" s="6">
        <f>VLOOKUP($A505,'HUMAN RESOURCES'!$A$1:$M$2692,COLUMN('HUMAN RESOURCES'!$J505),0)</f>
        <v>0.54700000000000004</v>
      </c>
      <c r="Q505" s="6">
        <f>VLOOKUP($A505,'HUMAN RESOURCES'!$A$1:$M$2692,COLUMN('HUMAN RESOURCES'!$K505),0)</f>
        <v>3.6999999999999998E-2</v>
      </c>
      <c r="R505" s="6">
        <f>VLOOKUP($A505,'HUMAN RESOURCES'!$A$1:$M$2692,COLUMN('HUMAN RESOURCES'!$L505),0)</f>
        <v>173240</v>
      </c>
      <c r="S505" s="6">
        <f>VLOOKUP($A505,'HUMAN RESOURCES'!$A$1:$M$2692,COLUMN('HUMAN RESOURCES'!$F505),0)</f>
        <v>4.1000000000000002E-2</v>
      </c>
      <c r="T505" s="6">
        <f>VLOOKUP($A505,TOURISM!$A$1:$F$2692,COLUMN(TOURISM!$E505),0)</f>
        <v>8300000</v>
      </c>
      <c r="U505" s="6">
        <f>VLOOKUP($A505,TOURISM!$A$1:$F$2692,COLUMN(TOURISM!$F505),0)</f>
        <v>400000</v>
      </c>
      <c r="V505" s="6">
        <f>VLOOKUP($A505,BUSINESS!$A$1:$J$2692,COLUMN(BUSINESS!$E505),0)</f>
        <v>0.47199999999999998</v>
      </c>
      <c r="W505" s="6">
        <f>VLOOKUP($A505,BUSINESS!$A$1:$J$2692,COLUMN(BUSINESS!$F505),0)</f>
        <v>144</v>
      </c>
      <c r="X505" s="6">
        <f>VLOOKUP($A505,BUSINESS!$A$1:$J$2692,COLUMN(BUSINESS!$G505),0)</f>
        <v>0</v>
      </c>
      <c r="Y505" s="6">
        <f>VLOOKUP($A505,BUSINESS!$A$1:$J$2692,COLUMN(BUSINESS!$H505),0)</f>
        <v>424</v>
      </c>
      <c r="Z505" s="6">
        <f>VLOOKUP($A505,BUSINESS!$A$1:$J$2692,COLUMN(BUSINESS!$I505),0)</f>
        <v>0.16400000000000001</v>
      </c>
      <c r="AA505" s="6">
        <f>VLOOKUP($A505,BUSINESS!$A$1:$J$2692,COLUMN(BUSINESS!$J505),0)</f>
        <v>0.46700000000000003</v>
      </c>
      <c r="AB505" s="5"/>
      <c r="AC505" s="5"/>
      <c r="AD505" s="5"/>
      <c r="AE505" s="5"/>
    </row>
    <row r="506" spans="1:31" ht="15.75" customHeight="1" x14ac:dyDescent="0.25">
      <c r="A506" s="6">
        <v>505</v>
      </c>
      <c r="B506" s="7" t="str">
        <f>VLOOKUP($A506,GDP!$A$1:$H$2692,COLUMN(GDP!B506),0)</f>
        <v>Africa</v>
      </c>
      <c r="C506" s="8" t="str">
        <f>VLOOKUP($A506,GDP!$A$1:$H$2692,COLUMN(GDP!C506),0)</f>
        <v>Sao Tome and Principe-Africa</v>
      </c>
      <c r="D506" s="9" t="str">
        <f>VLOOKUP($A506,GDP!$A$1:$H$2692,COLUMN(GDP!D506),0)</f>
        <v>2010</v>
      </c>
      <c r="E506" s="8">
        <f>VLOOKUP($A506,GDP!$A$1:$H$2692,COLUMN(GDP!E506),0)</f>
        <v>201037917</v>
      </c>
      <c r="F506" s="7">
        <f>VLOOKUP($A506,GDP!$A$1:$H$2692,COLUMN(GDP!F506),0)</f>
        <v>7.0999999999999994E-2</v>
      </c>
      <c r="G506" s="7">
        <f>VLOOKUP($A506,GDP!$A$1:$H$2692,COLUMN(GDP!G506),0)</f>
        <v>86</v>
      </c>
      <c r="H506" s="7">
        <f>VLOOKUP($A506,GDP!$A$1:$H$2692,COLUMN(GDP!H506),0)</f>
        <v>0.28899999999999998</v>
      </c>
      <c r="I506" s="6">
        <f>VLOOKUP($A506,ENERGY!$A$1:$F$2692,COLUMN(ENERGY!E505),0)</f>
        <v>0</v>
      </c>
      <c r="J506" s="6">
        <f>VLOOKUP($A506,ENERGY!$A$1:$F$2692,COLUMN(ENERGY!F505),0)</f>
        <v>59</v>
      </c>
      <c r="K506" s="6">
        <f>VLOOKUP($A506,'HUMAN RESOURCES'!$A$1:$M$2692,COLUMN('HUMAN RESOURCES'!$E506),0)</f>
        <v>3.5999999999999997E-2</v>
      </c>
      <c r="L506" s="6">
        <f>VLOOKUP($A506,'HUMAN RESOURCES'!$A$1:$M$2692,COLUMN('HUMAN RESOURCES'!$F506),0)</f>
        <v>0.04</v>
      </c>
      <c r="M506" s="6">
        <f>VLOOKUP($A506,'HUMAN RESOURCES'!$A$1:$M$2692,COLUMN('HUMAN RESOURCES'!$G506),0)</f>
        <v>68</v>
      </c>
      <c r="N506" s="6">
        <f>VLOOKUP($A506,'HUMAN RESOURCES'!$A$1:$M$2692,COLUMN('HUMAN RESOURCES'!$H506),0)</f>
        <v>64</v>
      </c>
      <c r="O506" s="6">
        <f>VLOOKUP($A506,'HUMAN RESOURCES'!$A$1:$M$2692,COLUMN('HUMAN RESOURCES'!$I506),0)</f>
        <v>0.41599999999999998</v>
      </c>
      <c r="P506" s="6">
        <f>VLOOKUP($A506,'HUMAN RESOURCES'!$A$1:$M$2692,COLUMN('HUMAN RESOURCES'!$J506),0)</f>
        <v>0.54800000000000004</v>
      </c>
      <c r="Q506" s="6">
        <f>VLOOKUP($A506,'HUMAN RESOURCES'!$A$1:$M$2692,COLUMN('HUMAN RESOURCES'!$K506),0)</f>
        <v>3.5999999999999997E-2</v>
      </c>
      <c r="R506" s="6">
        <f>VLOOKUP($A506,'HUMAN RESOURCES'!$A$1:$M$2692,COLUMN('HUMAN RESOURCES'!$L506),0)</f>
        <v>178228</v>
      </c>
      <c r="S506" s="6">
        <f>VLOOKUP($A506,'HUMAN RESOURCES'!$A$1:$M$2692,COLUMN('HUMAN RESOURCES'!$F506),0)</f>
        <v>0.04</v>
      </c>
      <c r="T506" s="6">
        <f>VLOOKUP($A506,TOURISM!$A$1:$F$2692,COLUMN(TOURISM!$E506),0)</f>
        <v>11100000</v>
      </c>
      <c r="U506" s="6">
        <f>VLOOKUP($A506,TOURISM!$A$1:$F$2692,COLUMN(TOURISM!$F506),0)</f>
        <v>600000</v>
      </c>
      <c r="V506" s="6">
        <f>VLOOKUP($A506,BUSINESS!$A$1:$J$2692,COLUMN(BUSINESS!$E506),0)</f>
        <v>0.33300000000000002</v>
      </c>
      <c r="W506" s="6">
        <f>VLOOKUP($A506,BUSINESS!$A$1:$J$2692,COLUMN(BUSINESS!$F506),0)</f>
        <v>144</v>
      </c>
      <c r="X506" s="6">
        <f>VLOOKUP($A506,BUSINESS!$A$1:$J$2692,COLUMN(BUSINESS!$G506),0)</f>
        <v>0</v>
      </c>
      <c r="Y506" s="6">
        <f>VLOOKUP($A506,BUSINESS!$A$1:$J$2692,COLUMN(BUSINESS!$H506),0)</f>
        <v>424</v>
      </c>
      <c r="Z506" s="6">
        <f>VLOOKUP($A506,BUSINESS!$A$1:$J$2692,COLUMN(BUSINESS!$I506),0)</f>
        <v>0.188</v>
      </c>
      <c r="AA506" s="6">
        <f>VLOOKUP($A506,BUSINESS!$A$1:$J$2692,COLUMN(BUSINESS!$J506),0)</f>
        <v>0.57599999999999996</v>
      </c>
      <c r="AB506" s="5"/>
      <c r="AC506" s="5"/>
      <c r="AD506" s="5"/>
      <c r="AE506" s="5"/>
    </row>
    <row r="507" spans="1:31" ht="15.75" customHeight="1" x14ac:dyDescent="0.25">
      <c r="A507" s="6">
        <v>506</v>
      </c>
      <c r="B507" s="7" t="str">
        <f>VLOOKUP($A507,GDP!$A$1:$H$2692,COLUMN(GDP!B507),0)</f>
        <v>Africa</v>
      </c>
      <c r="C507" s="8" t="str">
        <f>VLOOKUP($A507,GDP!$A$1:$H$2692,COLUMN(GDP!C507),0)</f>
        <v>Sao Tome and Principe-Africa</v>
      </c>
      <c r="D507" s="9" t="str">
        <f>VLOOKUP($A507,GDP!$A$1:$H$2692,COLUMN(GDP!D507),0)</f>
        <v>2011</v>
      </c>
      <c r="E507" s="8">
        <f>VLOOKUP($A507,GDP!$A$1:$H$2692,COLUMN(GDP!E507),0)</f>
        <v>248286778</v>
      </c>
      <c r="F507" s="7">
        <f>VLOOKUP($A507,GDP!$A$1:$H$2692,COLUMN(GDP!F507),0)</f>
        <v>7.5999999999999998E-2</v>
      </c>
      <c r="G507" s="7">
        <f>VLOOKUP($A507,GDP!$A$1:$H$2692,COLUMN(GDP!G507),0)</f>
        <v>108</v>
      </c>
      <c r="H507" s="7">
        <f>VLOOKUP($A507,GDP!$A$1:$H$2692,COLUMN(GDP!H507),0)</f>
        <v>0.27</v>
      </c>
      <c r="I507" s="6">
        <f>VLOOKUP($A507,ENERGY!$A$1:$F$2692,COLUMN(ENERGY!E506),0)</f>
        <v>0</v>
      </c>
      <c r="J507" s="6">
        <f>VLOOKUP($A507,ENERGY!$A$1:$F$2692,COLUMN(ENERGY!F506),0)</f>
        <v>51</v>
      </c>
      <c r="K507" s="6">
        <f>VLOOKUP($A507,'HUMAN RESOURCES'!$A$1:$M$2692,COLUMN('HUMAN RESOURCES'!$E507),0)</f>
        <v>3.5999999999999997E-2</v>
      </c>
      <c r="L507" s="6">
        <f>VLOOKUP($A507,'HUMAN RESOURCES'!$A$1:$M$2692,COLUMN('HUMAN RESOURCES'!$F507),0)</f>
        <v>3.9E-2</v>
      </c>
      <c r="M507" s="6">
        <f>VLOOKUP($A507,'HUMAN RESOURCES'!$A$1:$M$2692,COLUMN('HUMAN RESOURCES'!$G507),0)</f>
        <v>68</v>
      </c>
      <c r="N507" s="6">
        <f>VLOOKUP($A507,'HUMAN RESOURCES'!$A$1:$M$2692,COLUMN('HUMAN RESOURCES'!$H507),0)</f>
        <v>64</v>
      </c>
      <c r="O507" s="6">
        <f>VLOOKUP($A507,'HUMAN RESOURCES'!$A$1:$M$2692,COLUMN('HUMAN RESOURCES'!$I507),0)</f>
        <v>0.41599999999999998</v>
      </c>
      <c r="P507" s="6">
        <f>VLOOKUP($A507,'HUMAN RESOURCES'!$A$1:$M$2692,COLUMN('HUMAN RESOURCES'!$J507),0)</f>
        <v>0.54900000000000004</v>
      </c>
      <c r="Q507" s="6">
        <f>VLOOKUP($A507,'HUMAN RESOURCES'!$A$1:$M$2692,COLUMN('HUMAN RESOURCES'!$K507),0)</f>
        <v>3.5000000000000003E-2</v>
      </c>
      <c r="R507" s="6">
        <f>VLOOKUP($A507,'HUMAN RESOURCES'!$A$1:$M$2692,COLUMN('HUMAN RESOURCES'!$L507),0)</f>
        <v>183177</v>
      </c>
      <c r="S507" s="6">
        <f>VLOOKUP($A507,'HUMAN RESOURCES'!$A$1:$M$2692,COLUMN('HUMAN RESOURCES'!$F507),0)</f>
        <v>3.9E-2</v>
      </c>
      <c r="T507" s="6">
        <f>VLOOKUP($A507,TOURISM!$A$1:$F$2692,COLUMN(TOURISM!$E507),0)</f>
        <v>15900000</v>
      </c>
      <c r="U507" s="6">
        <f>VLOOKUP($A507,TOURISM!$A$1:$F$2692,COLUMN(TOURISM!$F507),0)</f>
        <v>1400000</v>
      </c>
      <c r="V507" s="6">
        <f>VLOOKUP($A507,BUSINESS!$A$1:$J$2692,COLUMN(BUSINESS!$E507),0)</f>
        <v>0.32500000000000001</v>
      </c>
      <c r="W507" s="6">
        <f>VLOOKUP($A507,BUSINESS!$A$1:$J$2692,COLUMN(BUSINESS!$F507),0)</f>
        <v>10</v>
      </c>
      <c r="X507" s="6">
        <f>VLOOKUP($A507,BUSINESS!$A$1:$J$2692,COLUMN(BUSINESS!$G507),0)</f>
        <v>0</v>
      </c>
      <c r="Y507" s="6">
        <f>VLOOKUP($A507,BUSINESS!$A$1:$J$2692,COLUMN(BUSINESS!$H507),0)</f>
        <v>424</v>
      </c>
      <c r="Z507" s="6">
        <f>VLOOKUP($A507,BUSINESS!$A$1:$J$2692,COLUMN(BUSINESS!$I507),0)</f>
        <v>0.20200000000000001</v>
      </c>
      <c r="AA507" s="6">
        <f>VLOOKUP($A507,BUSINESS!$A$1:$J$2692,COLUMN(BUSINESS!$J507),0)</f>
        <v>0.628</v>
      </c>
      <c r="AB507" s="5"/>
      <c r="AC507" s="5"/>
      <c r="AD507" s="5"/>
      <c r="AE507" s="5"/>
    </row>
    <row r="508" spans="1:31" ht="15.75" customHeight="1" x14ac:dyDescent="0.25">
      <c r="A508" s="6">
        <v>507</v>
      </c>
      <c r="B508" s="7" t="str">
        <f>VLOOKUP($A508,GDP!$A$1:$H$2692,COLUMN(GDP!B508),0)</f>
        <v>Africa</v>
      </c>
      <c r="C508" s="8" t="str">
        <f>VLOOKUP($A508,GDP!$A$1:$H$2692,COLUMN(GDP!C508),0)</f>
        <v>Sao Tome and Principe-Africa</v>
      </c>
      <c r="D508" s="9" t="str">
        <f>VLOOKUP($A508,GDP!$A$1:$H$2692,COLUMN(GDP!D508),0)</f>
        <v>2012</v>
      </c>
      <c r="E508" s="8">
        <f>VLOOKUP($A508,GDP!$A$1:$H$2692,COLUMN(GDP!E508),0)</f>
        <v>263328450</v>
      </c>
      <c r="F508" s="7">
        <f>VLOOKUP($A508,GDP!$A$1:$H$2692,COLUMN(GDP!F508),0)</f>
        <v>7.9000000000000001E-2</v>
      </c>
      <c r="G508" s="7">
        <f>VLOOKUP($A508,GDP!$A$1:$H$2692,COLUMN(GDP!G508),0)</f>
        <v>109</v>
      </c>
      <c r="H508" s="7">
        <f>VLOOKUP($A508,GDP!$A$1:$H$2692,COLUMN(GDP!H508),0)</f>
        <v>0.26200000000000001</v>
      </c>
      <c r="I508" s="6">
        <f>VLOOKUP($A508,ENERGY!$A$1:$F$2692,COLUMN(ENERGY!E507),0)</f>
        <v>0</v>
      </c>
      <c r="J508" s="6">
        <f>VLOOKUP($A508,ENERGY!$A$1:$F$2692,COLUMN(ENERGY!F507),0)</f>
        <v>48</v>
      </c>
      <c r="K508" s="6">
        <f>VLOOKUP($A508,'HUMAN RESOURCES'!$A$1:$M$2692,COLUMN('HUMAN RESOURCES'!$E508),0)</f>
        <v>3.5000000000000003E-2</v>
      </c>
      <c r="L508" s="6">
        <f>VLOOKUP($A508,'HUMAN RESOURCES'!$A$1:$M$2692,COLUMN('HUMAN RESOURCES'!$F508),0)</f>
        <v>3.7999999999999999E-2</v>
      </c>
      <c r="M508" s="6">
        <f>VLOOKUP($A508,'HUMAN RESOURCES'!$A$1:$M$2692,COLUMN('HUMAN RESOURCES'!$G508),0)</f>
        <v>68</v>
      </c>
      <c r="N508" s="6">
        <f>VLOOKUP($A508,'HUMAN RESOURCES'!$A$1:$M$2692,COLUMN('HUMAN RESOURCES'!$H508),0)</f>
        <v>64</v>
      </c>
      <c r="O508" s="6">
        <f>VLOOKUP($A508,'HUMAN RESOURCES'!$A$1:$M$2692,COLUMN('HUMAN RESOURCES'!$I508),0)</f>
        <v>0.41599999999999998</v>
      </c>
      <c r="P508" s="6">
        <f>VLOOKUP($A508,'HUMAN RESOURCES'!$A$1:$M$2692,COLUMN('HUMAN RESOURCES'!$J508),0)</f>
        <v>0.55000000000000004</v>
      </c>
      <c r="Q508" s="6">
        <f>VLOOKUP($A508,'HUMAN RESOURCES'!$A$1:$M$2692,COLUMN('HUMAN RESOURCES'!$K508),0)</f>
        <v>3.4000000000000002E-2</v>
      </c>
      <c r="R508" s="6">
        <f>VLOOKUP($A508,'HUMAN RESOURCES'!$A$1:$M$2692,COLUMN('HUMAN RESOURCES'!$L508),0)</f>
        <v>188098</v>
      </c>
      <c r="S508" s="6">
        <f>VLOOKUP($A508,'HUMAN RESOURCES'!$A$1:$M$2692,COLUMN('HUMAN RESOURCES'!$F508),0)</f>
        <v>3.7999999999999999E-2</v>
      </c>
      <c r="T508" s="6">
        <f>VLOOKUP($A508,TOURISM!$A$1:$F$2692,COLUMN(TOURISM!$E508),0)</f>
        <v>15000000</v>
      </c>
      <c r="U508" s="6">
        <f>VLOOKUP($A508,TOURISM!$A$1:$F$2692,COLUMN(TOURISM!$F508),0)</f>
        <v>1300000</v>
      </c>
      <c r="V508" s="6">
        <f>VLOOKUP($A508,BUSINESS!$A$1:$J$2692,COLUMN(BUSINESS!$E508),0)</f>
        <v>0.32500000000000001</v>
      </c>
      <c r="W508" s="6">
        <f>VLOOKUP($A508,BUSINESS!$A$1:$J$2692,COLUMN(BUSINESS!$F508),0)</f>
        <v>5</v>
      </c>
      <c r="X508" s="6">
        <f>VLOOKUP($A508,BUSINESS!$A$1:$J$2692,COLUMN(BUSINESS!$G508),0)</f>
        <v>166</v>
      </c>
      <c r="Y508" s="6">
        <f>VLOOKUP($A508,BUSINESS!$A$1:$J$2692,COLUMN(BUSINESS!$H508),0)</f>
        <v>424</v>
      </c>
      <c r="Z508" s="6">
        <f>VLOOKUP($A508,BUSINESS!$A$1:$J$2692,COLUMN(BUSINESS!$I508),0)</f>
        <v>0.216</v>
      </c>
      <c r="AA508" s="6">
        <f>VLOOKUP($A508,BUSINESS!$A$1:$J$2692,COLUMN(BUSINESS!$J508),0)</f>
        <v>0.65</v>
      </c>
      <c r="AB508" s="5"/>
      <c r="AC508" s="5"/>
      <c r="AD508" s="5"/>
      <c r="AE508" s="5"/>
    </row>
    <row r="509" spans="1:31" ht="15.75" customHeight="1" x14ac:dyDescent="0.25">
      <c r="A509" s="6">
        <v>508</v>
      </c>
      <c r="B509" s="7" t="str">
        <f>VLOOKUP($A509,GDP!$A$1:$H$2692,COLUMN(GDP!B509),0)</f>
        <v>Africa</v>
      </c>
      <c r="C509" s="8" t="str">
        <f>VLOOKUP($A509,GDP!$A$1:$H$2692,COLUMN(GDP!C509),0)</f>
        <v>Senegal-Africa</v>
      </c>
      <c r="D509" s="9" t="str">
        <f>VLOOKUP($A509,GDP!$A$1:$H$2692,COLUMN(GDP!D509),0)</f>
        <v>2000</v>
      </c>
      <c r="E509" s="8">
        <f>VLOOKUP($A509,GDP!$A$1:$H$2692,COLUMN(GDP!E509),0)</f>
        <v>4679604922</v>
      </c>
      <c r="F509" s="7">
        <f>VLOOKUP($A509,GDP!$A$1:$H$2692,COLUMN(GDP!F509),0)</f>
        <v>4.5999999999999999E-2</v>
      </c>
      <c r="G509" s="7">
        <f>VLOOKUP($A509,GDP!$A$1:$H$2692,COLUMN(GDP!G509),0)</f>
        <v>22</v>
      </c>
      <c r="H509" s="7">
        <f>VLOOKUP($A509,GDP!$A$1:$H$2692,COLUMN(GDP!H509),0)</f>
        <v>0</v>
      </c>
      <c r="I509" s="6">
        <f>VLOOKUP($A509,ENERGY!$A$1:$F$2692,COLUMN(ENERGY!E508),0)</f>
        <v>0</v>
      </c>
      <c r="J509" s="6">
        <f>VLOOKUP($A509,ENERGY!$A$1:$F$2692,COLUMN(ENERGY!F508),0)</f>
        <v>0</v>
      </c>
      <c r="K509" s="6">
        <f>VLOOKUP($A509,'HUMAN RESOURCES'!$A$1:$M$2692,COLUMN('HUMAN RESOURCES'!$E509),0)</f>
        <v>0.04</v>
      </c>
      <c r="L509" s="6">
        <f>VLOOKUP($A509,'HUMAN RESOURCES'!$A$1:$M$2692,COLUMN('HUMAN RESOURCES'!$F509),0)</f>
        <v>6.9000000000000006E-2</v>
      </c>
      <c r="M509" s="6">
        <f>VLOOKUP($A509,'HUMAN RESOURCES'!$A$1:$M$2692,COLUMN('HUMAN RESOURCES'!$G509),0)</f>
        <v>59</v>
      </c>
      <c r="N509" s="6">
        <f>VLOOKUP($A509,'HUMAN RESOURCES'!$A$1:$M$2692,COLUMN('HUMAN RESOURCES'!$H509),0)</f>
        <v>56</v>
      </c>
      <c r="O509" s="6">
        <f>VLOOKUP($A509,'HUMAN RESOURCES'!$A$1:$M$2692,COLUMN('HUMAN RESOURCES'!$I509),0)</f>
        <v>0.45100000000000001</v>
      </c>
      <c r="P509" s="6">
        <f>VLOOKUP($A509,'HUMAN RESOURCES'!$A$1:$M$2692,COLUMN('HUMAN RESOURCES'!$J509),0)</f>
        <v>0.51700000000000002</v>
      </c>
      <c r="Q509" s="6">
        <f>VLOOKUP($A509,'HUMAN RESOURCES'!$A$1:$M$2692,COLUMN('HUMAN RESOURCES'!$K509),0)</f>
        <v>3.2000000000000001E-2</v>
      </c>
      <c r="R509" s="6">
        <f>VLOOKUP($A509,'HUMAN RESOURCES'!$A$1:$M$2692,COLUMN('HUMAN RESOURCES'!$L509),0)</f>
        <v>9861679</v>
      </c>
      <c r="S509" s="6">
        <f>VLOOKUP($A509,'HUMAN RESOURCES'!$A$1:$M$2692,COLUMN('HUMAN RESOURCES'!$F509),0)</f>
        <v>6.9000000000000006E-2</v>
      </c>
      <c r="T509" s="6">
        <f>VLOOKUP($A509,TOURISM!$A$1:$F$2692,COLUMN(TOURISM!$E509),0)</f>
        <v>152000000</v>
      </c>
      <c r="U509" s="6">
        <f>VLOOKUP($A509,TOURISM!$A$1:$F$2692,COLUMN(TOURISM!$F509),0)</f>
        <v>125000000</v>
      </c>
      <c r="V509" s="6">
        <f>VLOOKUP($A509,BUSINESS!$A$1:$J$2692,COLUMN(BUSINESS!$E509),0)</f>
        <v>0</v>
      </c>
      <c r="W509" s="6">
        <f>VLOOKUP($A509,BUSINESS!$A$1:$J$2692,COLUMN(BUSINESS!$F509),0)</f>
        <v>0</v>
      </c>
      <c r="X509" s="6">
        <f>VLOOKUP($A509,BUSINESS!$A$1:$J$2692,COLUMN(BUSINESS!$G509),0)</f>
        <v>0</v>
      </c>
      <c r="Y509" s="6">
        <f>VLOOKUP($A509,BUSINESS!$A$1:$J$2692,COLUMN(BUSINESS!$H509),0)</f>
        <v>0</v>
      </c>
      <c r="Z509" s="6">
        <f>VLOOKUP($A509,BUSINESS!$A$1:$J$2692,COLUMN(BUSINESS!$I509),0)</f>
        <v>4.0000000000000001E-3</v>
      </c>
      <c r="AA509" s="6">
        <f>VLOOKUP($A509,BUSINESS!$A$1:$J$2692,COLUMN(BUSINESS!$J509),0)</f>
        <v>2.5000000000000001E-2</v>
      </c>
      <c r="AB509" s="5"/>
      <c r="AC509" s="5"/>
      <c r="AD509" s="5"/>
      <c r="AE509" s="5"/>
    </row>
    <row r="510" spans="1:31" ht="15.75" customHeight="1" x14ac:dyDescent="0.25">
      <c r="A510" s="6">
        <v>509</v>
      </c>
      <c r="B510" s="7" t="str">
        <f>VLOOKUP($A510,GDP!$A$1:$H$2692,COLUMN(GDP!B510),0)</f>
        <v>Africa</v>
      </c>
      <c r="C510" s="8" t="str">
        <f>VLOOKUP($A510,GDP!$A$1:$H$2692,COLUMN(GDP!C510),0)</f>
        <v>Senegal-Africa</v>
      </c>
      <c r="D510" s="9" t="str">
        <f>VLOOKUP($A510,GDP!$A$1:$H$2692,COLUMN(GDP!D510),0)</f>
        <v>2001</v>
      </c>
      <c r="E510" s="8">
        <f>VLOOKUP($A510,GDP!$A$1:$H$2692,COLUMN(GDP!E510),0)</f>
        <v>4877602012</v>
      </c>
      <c r="F510" s="7">
        <f>VLOOKUP($A510,GDP!$A$1:$H$2692,COLUMN(GDP!F510),0)</f>
        <v>0.05</v>
      </c>
      <c r="G510" s="7">
        <f>VLOOKUP($A510,GDP!$A$1:$H$2692,COLUMN(GDP!G510),0)</f>
        <v>24</v>
      </c>
      <c r="H510" s="7">
        <f>VLOOKUP($A510,GDP!$A$1:$H$2692,COLUMN(GDP!H510),0)</f>
        <v>0</v>
      </c>
      <c r="I510" s="6">
        <f>VLOOKUP($A510,ENERGY!$A$1:$F$2692,COLUMN(ENERGY!E509),0)</f>
        <v>3515</v>
      </c>
      <c r="J510" s="6">
        <f>VLOOKUP($A510,ENERGY!$A$1:$F$2692,COLUMN(ENERGY!F509),0)</f>
        <v>0</v>
      </c>
      <c r="K510" s="6">
        <f>VLOOKUP($A510,'HUMAN RESOURCES'!$A$1:$M$2692,COLUMN('HUMAN RESOURCES'!$E510),0)</f>
        <v>0.04</v>
      </c>
      <c r="L510" s="6">
        <f>VLOOKUP($A510,'HUMAN RESOURCES'!$A$1:$M$2692,COLUMN('HUMAN RESOURCES'!$F510),0)</f>
        <v>6.7000000000000004E-2</v>
      </c>
      <c r="M510" s="6">
        <f>VLOOKUP($A510,'HUMAN RESOURCES'!$A$1:$M$2692,COLUMN('HUMAN RESOURCES'!$G510),0)</f>
        <v>60</v>
      </c>
      <c r="N510" s="6">
        <f>VLOOKUP($A510,'HUMAN RESOURCES'!$A$1:$M$2692,COLUMN('HUMAN RESOURCES'!$H510),0)</f>
        <v>57</v>
      </c>
      <c r="O510" s="6">
        <f>VLOOKUP($A510,'HUMAN RESOURCES'!$A$1:$M$2692,COLUMN('HUMAN RESOURCES'!$I510),0)</f>
        <v>0.44900000000000001</v>
      </c>
      <c r="P510" s="6">
        <f>VLOOKUP($A510,'HUMAN RESOURCES'!$A$1:$M$2692,COLUMN('HUMAN RESOURCES'!$J510),0)</f>
        <v>0.51900000000000002</v>
      </c>
      <c r="Q510" s="6">
        <f>VLOOKUP($A510,'HUMAN RESOURCES'!$A$1:$M$2692,COLUMN('HUMAN RESOURCES'!$K510),0)</f>
        <v>3.2000000000000001E-2</v>
      </c>
      <c r="R510" s="6">
        <f>VLOOKUP($A510,'HUMAN RESOURCES'!$A$1:$M$2692,COLUMN('HUMAN RESOURCES'!$L510),0)</f>
        <v>10119118</v>
      </c>
      <c r="S510" s="6">
        <f>VLOOKUP($A510,'HUMAN RESOURCES'!$A$1:$M$2692,COLUMN('HUMAN RESOURCES'!$F510),0)</f>
        <v>6.7000000000000004E-2</v>
      </c>
      <c r="T510" s="6">
        <f>VLOOKUP($A510,TOURISM!$A$1:$F$2692,COLUMN(TOURISM!$E510),0)</f>
        <v>175000000</v>
      </c>
      <c r="U510" s="6">
        <f>VLOOKUP($A510,TOURISM!$A$1:$F$2692,COLUMN(TOURISM!$F510),0)</f>
        <v>112000000</v>
      </c>
      <c r="V510" s="6">
        <f>VLOOKUP($A510,BUSINESS!$A$1:$J$2692,COLUMN(BUSINESS!$E510),0)</f>
        <v>0</v>
      </c>
      <c r="W510" s="6">
        <f>VLOOKUP($A510,BUSINESS!$A$1:$J$2692,COLUMN(BUSINESS!$F510),0)</f>
        <v>0</v>
      </c>
      <c r="X510" s="6">
        <f>VLOOKUP($A510,BUSINESS!$A$1:$J$2692,COLUMN(BUSINESS!$G510),0)</f>
        <v>0</v>
      </c>
      <c r="Y510" s="6">
        <f>VLOOKUP($A510,BUSINESS!$A$1:$J$2692,COLUMN(BUSINESS!$H510),0)</f>
        <v>0</v>
      </c>
      <c r="Z510" s="6">
        <f>VLOOKUP($A510,BUSINESS!$A$1:$J$2692,COLUMN(BUSINESS!$I510),0)</f>
        <v>0.01</v>
      </c>
      <c r="AA510" s="6">
        <f>VLOOKUP($A510,BUSINESS!$A$1:$J$2692,COLUMN(BUSINESS!$J510),0)</f>
        <v>0.03</v>
      </c>
      <c r="AB510" s="5"/>
      <c r="AC510" s="5"/>
      <c r="AD510" s="5"/>
      <c r="AE510" s="5"/>
    </row>
    <row r="511" spans="1:31" ht="15.75" customHeight="1" x14ac:dyDescent="0.25">
      <c r="A511" s="6">
        <v>510</v>
      </c>
      <c r="B511" s="7" t="str">
        <f>VLOOKUP($A511,GDP!$A$1:$H$2692,COLUMN(GDP!B511),0)</f>
        <v>Africa</v>
      </c>
      <c r="C511" s="8" t="str">
        <f>VLOOKUP($A511,GDP!$A$1:$H$2692,COLUMN(GDP!C511),0)</f>
        <v>Senegal-Africa</v>
      </c>
      <c r="D511" s="9" t="str">
        <f>VLOOKUP($A511,GDP!$A$1:$H$2692,COLUMN(GDP!D511),0)</f>
        <v>2002</v>
      </c>
      <c r="E511" s="8">
        <f>VLOOKUP($A511,GDP!$A$1:$H$2692,COLUMN(GDP!E511),0)</f>
        <v>5333862344</v>
      </c>
      <c r="F511" s="7">
        <f>VLOOKUP($A511,GDP!$A$1:$H$2692,COLUMN(GDP!F511),0)</f>
        <v>5.0999999999999997E-2</v>
      </c>
      <c r="G511" s="7">
        <f>VLOOKUP($A511,GDP!$A$1:$H$2692,COLUMN(GDP!G511),0)</f>
        <v>26</v>
      </c>
      <c r="H511" s="7">
        <f>VLOOKUP($A511,GDP!$A$1:$H$2692,COLUMN(GDP!H511),0)</f>
        <v>0</v>
      </c>
      <c r="I511" s="6">
        <f>VLOOKUP($A511,ENERGY!$A$1:$F$2692,COLUMN(ENERGY!E510),0)</f>
        <v>3426</v>
      </c>
      <c r="J511" s="6">
        <f>VLOOKUP($A511,ENERGY!$A$1:$F$2692,COLUMN(ENERGY!F510),0)</f>
        <v>7059</v>
      </c>
      <c r="K511" s="6">
        <f>VLOOKUP($A511,'HUMAN RESOURCES'!$A$1:$M$2692,COLUMN('HUMAN RESOURCES'!$E511),0)</f>
        <v>0.04</v>
      </c>
      <c r="L511" s="6">
        <f>VLOOKUP($A511,'HUMAN RESOURCES'!$A$1:$M$2692,COLUMN('HUMAN RESOURCES'!$F511),0)</f>
        <v>6.5000000000000002E-2</v>
      </c>
      <c r="M511" s="6">
        <f>VLOOKUP($A511,'HUMAN RESOURCES'!$A$1:$M$2692,COLUMN('HUMAN RESOURCES'!$G511),0)</f>
        <v>60</v>
      </c>
      <c r="N511" s="6">
        <f>VLOOKUP($A511,'HUMAN RESOURCES'!$A$1:$M$2692,COLUMN('HUMAN RESOURCES'!$H511),0)</f>
        <v>57</v>
      </c>
      <c r="O511" s="6">
        <f>VLOOKUP($A511,'HUMAN RESOURCES'!$A$1:$M$2692,COLUMN('HUMAN RESOURCES'!$I511),0)</f>
        <v>0.44700000000000001</v>
      </c>
      <c r="P511" s="6">
        <f>VLOOKUP($A511,'HUMAN RESOURCES'!$A$1:$M$2692,COLUMN('HUMAN RESOURCES'!$J511),0)</f>
        <v>0.52100000000000002</v>
      </c>
      <c r="Q511" s="6">
        <f>VLOOKUP($A511,'HUMAN RESOURCES'!$A$1:$M$2692,COLUMN('HUMAN RESOURCES'!$K511),0)</f>
        <v>3.2000000000000001E-2</v>
      </c>
      <c r="R511" s="6">
        <f>VLOOKUP($A511,'HUMAN RESOURCES'!$A$1:$M$2692,COLUMN('HUMAN RESOURCES'!$L511),0)</f>
        <v>10390050</v>
      </c>
      <c r="S511" s="6">
        <f>VLOOKUP($A511,'HUMAN RESOURCES'!$A$1:$M$2692,COLUMN('HUMAN RESOURCES'!$F511),0)</f>
        <v>6.5000000000000002E-2</v>
      </c>
      <c r="T511" s="6">
        <f>VLOOKUP($A511,TOURISM!$A$1:$F$2692,COLUMN(TOURISM!$E511),0)</f>
        <v>210000000</v>
      </c>
      <c r="U511" s="6">
        <f>VLOOKUP($A511,TOURISM!$A$1:$F$2692,COLUMN(TOURISM!$F511),0)</f>
        <v>112000000</v>
      </c>
      <c r="V511" s="6">
        <f>VLOOKUP($A511,BUSINESS!$A$1:$J$2692,COLUMN(BUSINESS!$E511),0)</f>
        <v>0</v>
      </c>
      <c r="W511" s="6">
        <f>VLOOKUP($A511,BUSINESS!$A$1:$J$2692,COLUMN(BUSINESS!$F511),0)</f>
        <v>0</v>
      </c>
      <c r="X511" s="6">
        <f>VLOOKUP($A511,BUSINESS!$A$1:$J$2692,COLUMN(BUSINESS!$G511),0)</f>
        <v>0</v>
      </c>
      <c r="Y511" s="6">
        <f>VLOOKUP($A511,BUSINESS!$A$1:$J$2692,COLUMN(BUSINESS!$H511),0)</f>
        <v>0</v>
      </c>
      <c r="Z511" s="6">
        <f>VLOOKUP($A511,BUSINESS!$A$1:$J$2692,COLUMN(BUSINESS!$I511),0)</f>
        <v>0.01</v>
      </c>
      <c r="AA511" s="6">
        <f>VLOOKUP($A511,BUSINESS!$A$1:$J$2692,COLUMN(BUSINESS!$J511),0)</f>
        <v>5.2999999999999999E-2</v>
      </c>
      <c r="AB511" s="5"/>
      <c r="AC511" s="5"/>
      <c r="AD511" s="5"/>
      <c r="AE511" s="5"/>
    </row>
    <row r="512" spans="1:31" ht="15.75" customHeight="1" x14ac:dyDescent="0.25">
      <c r="A512" s="6">
        <v>511</v>
      </c>
      <c r="B512" s="7" t="str">
        <f>VLOOKUP($A512,GDP!$A$1:$H$2692,COLUMN(GDP!B512),0)</f>
        <v>Africa</v>
      </c>
      <c r="C512" s="8" t="str">
        <f>VLOOKUP($A512,GDP!$A$1:$H$2692,COLUMN(GDP!C512),0)</f>
        <v>Senegal-Africa</v>
      </c>
      <c r="D512" s="9" t="str">
        <f>VLOOKUP($A512,GDP!$A$1:$H$2692,COLUMN(GDP!D512),0)</f>
        <v>2003</v>
      </c>
      <c r="E512" s="8">
        <f>VLOOKUP($A512,GDP!$A$1:$H$2692,COLUMN(GDP!E512),0)</f>
        <v>6858952717</v>
      </c>
      <c r="F512" s="7">
        <f>VLOOKUP($A512,GDP!$A$1:$H$2692,COLUMN(GDP!F512),0)</f>
        <v>5.3999999999999999E-2</v>
      </c>
      <c r="G512" s="7">
        <f>VLOOKUP($A512,GDP!$A$1:$H$2692,COLUMN(GDP!G512),0)</f>
        <v>35</v>
      </c>
      <c r="H512" s="7">
        <f>VLOOKUP($A512,GDP!$A$1:$H$2692,COLUMN(GDP!H512),0)</f>
        <v>0</v>
      </c>
      <c r="I512" s="6">
        <f>VLOOKUP($A512,ENERGY!$A$1:$F$2692,COLUMN(ENERGY!E511),0)</f>
        <v>3270</v>
      </c>
      <c r="J512" s="6">
        <f>VLOOKUP($A512,ENERGY!$A$1:$F$2692,COLUMN(ENERGY!F511),0)</f>
        <v>5849</v>
      </c>
      <c r="K512" s="6">
        <f>VLOOKUP($A512,'HUMAN RESOURCES'!$A$1:$M$2692,COLUMN('HUMAN RESOURCES'!$E512),0)</f>
        <v>3.9E-2</v>
      </c>
      <c r="L512" s="6">
        <f>VLOOKUP($A512,'HUMAN RESOURCES'!$A$1:$M$2692,COLUMN('HUMAN RESOURCES'!$F512),0)</f>
        <v>6.2E-2</v>
      </c>
      <c r="M512" s="6">
        <f>VLOOKUP($A512,'HUMAN RESOURCES'!$A$1:$M$2692,COLUMN('HUMAN RESOURCES'!$G512),0)</f>
        <v>61</v>
      </c>
      <c r="N512" s="6">
        <f>VLOOKUP($A512,'HUMAN RESOURCES'!$A$1:$M$2692,COLUMN('HUMAN RESOURCES'!$H512),0)</f>
        <v>58</v>
      </c>
      <c r="O512" s="6">
        <f>VLOOKUP($A512,'HUMAN RESOURCES'!$A$1:$M$2692,COLUMN('HUMAN RESOURCES'!$I512),0)</f>
        <v>0.44500000000000001</v>
      </c>
      <c r="P512" s="6">
        <f>VLOOKUP($A512,'HUMAN RESOURCES'!$A$1:$M$2692,COLUMN('HUMAN RESOURCES'!$J512),0)</f>
        <v>0.52400000000000002</v>
      </c>
      <c r="Q512" s="6">
        <f>VLOOKUP($A512,'HUMAN RESOURCES'!$A$1:$M$2692,COLUMN('HUMAN RESOURCES'!$K512),0)</f>
        <v>3.2000000000000001E-2</v>
      </c>
      <c r="R512" s="6">
        <f>VLOOKUP($A512,'HUMAN RESOURCES'!$A$1:$M$2692,COLUMN('HUMAN RESOURCES'!$L512),0)</f>
        <v>10673535</v>
      </c>
      <c r="S512" s="6">
        <f>VLOOKUP($A512,'HUMAN RESOURCES'!$A$1:$M$2692,COLUMN('HUMAN RESOURCES'!$F512),0)</f>
        <v>6.2E-2</v>
      </c>
      <c r="T512" s="6">
        <f>VLOOKUP($A512,TOURISM!$A$1:$F$2692,COLUMN(TOURISM!$E512),0)</f>
        <v>269000000</v>
      </c>
      <c r="U512" s="6">
        <f>VLOOKUP($A512,TOURISM!$A$1:$F$2692,COLUMN(TOURISM!$F512),0)</f>
        <v>129000000</v>
      </c>
      <c r="V512" s="6">
        <f>VLOOKUP($A512,BUSINESS!$A$1:$J$2692,COLUMN(BUSINESS!$E512),0)</f>
        <v>0</v>
      </c>
      <c r="W512" s="6">
        <f>VLOOKUP($A512,BUSINESS!$A$1:$J$2692,COLUMN(BUSINESS!$F512),0)</f>
        <v>59</v>
      </c>
      <c r="X512" s="6">
        <f>VLOOKUP($A512,BUSINESS!$A$1:$J$2692,COLUMN(BUSINESS!$G512),0)</f>
        <v>0</v>
      </c>
      <c r="Y512" s="6">
        <f>VLOOKUP($A512,BUSINESS!$A$1:$J$2692,COLUMN(BUSINESS!$H512),0)</f>
        <v>0</v>
      </c>
      <c r="Z512" s="6">
        <f>VLOOKUP($A512,BUSINESS!$A$1:$J$2692,COLUMN(BUSINESS!$I512),0)</f>
        <v>2.1000000000000001E-2</v>
      </c>
      <c r="AA512" s="6">
        <f>VLOOKUP($A512,BUSINESS!$A$1:$J$2692,COLUMN(BUSINESS!$J512),0)</f>
        <v>7.2999999999999995E-2</v>
      </c>
      <c r="AB512" s="5"/>
      <c r="AC512" s="5"/>
      <c r="AD512" s="5"/>
      <c r="AE512" s="5"/>
    </row>
    <row r="513" spans="1:31" ht="15.75" customHeight="1" x14ac:dyDescent="0.25">
      <c r="A513" s="6">
        <v>512</v>
      </c>
      <c r="B513" s="7" t="str">
        <f>VLOOKUP($A513,GDP!$A$1:$H$2692,COLUMN(GDP!B513),0)</f>
        <v>Africa</v>
      </c>
      <c r="C513" s="8" t="str">
        <f>VLOOKUP($A513,GDP!$A$1:$H$2692,COLUMN(GDP!C513),0)</f>
        <v>Senegal-Africa</v>
      </c>
      <c r="D513" s="9" t="str">
        <f>VLOOKUP($A513,GDP!$A$1:$H$2692,COLUMN(GDP!D513),0)</f>
        <v>2004</v>
      </c>
      <c r="E513" s="8">
        <f>VLOOKUP($A513,GDP!$A$1:$H$2692,COLUMN(GDP!E513),0)</f>
        <v>8031344240</v>
      </c>
      <c r="F513" s="7">
        <f>VLOOKUP($A513,GDP!$A$1:$H$2692,COLUMN(GDP!F513),0)</f>
        <v>5.7000000000000002E-2</v>
      </c>
      <c r="G513" s="7">
        <f>VLOOKUP($A513,GDP!$A$1:$H$2692,COLUMN(GDP!G513),0)</f>
        <v>42</v>
      </c>
      <c r="H513" s="7">
        <f>VLOOKUP($A513,GDP!$A$1:$H$2692,COLUMN(GDP!H513),0)</f>
        <v>0</v>
      </c>
      <c r="I513" s="6">
        <f>VLOOKUP($A513,ENERGY!$A$1:$F$2692,COLUMN(ENERGY!E512),0)</f>
        <v>3036</v>
      </c>
      <c r="J513" s="6">
        <f>VLOOKUP($A513,ENERGY!$A$1:$F$2692,COLUMN(ENERGY!F512),0)</f>
        <v>5442</v>
      </c>
      <c r="K513" s="6">
        <f>VLOOKUP($A513,'HUMAN RESOURCES'!$A$1:$M$2692,COLUMN('HUMAN RESOURCES'!$E513),0)</f>
        <v>3.9E-2</v>
      </c>
      <c r="L513" s="6">
        <f>VLOOKUP($A513,'HUMAN RESOURCES'!$A$1:$M$2692,COLUMN('HUMAN RESOURCES'!$F513),0)</f>
        <v>5.8999999999999997E-2</v>
      </c>
      <c r="M513" s="6">
        <f>VLOOKUP($A513,'HUMAN RESOURCES'!$A$1:$M$2692,COLUMN('HUMAN RESOURCES'!$G513),0)</f>
        <v>62</v>
      </c>
      <c r="N513" s="6">
        <f>VLOOKUP($A513,'HUMAN RESOURCES'!$A$1:$M$2692,COLUMN('HUMAN RESOURCES'!$H513),0)</f>
        <v>58</v>
      </c>
      <c r="O513" s="6">
        <f>VLOOKUP($A513,'HUMAN RESOURCES'!$A$1:$M$2692,COLUMN('HUMAN RESOURCES'!$I513),0)</f>
        <v>0.443</v>
      </c>
      <c r="P513" s="6">
        <f>VLOOKUP($A513,'HUMAN RESOURCES'!$A$1:$M$2692,COLUMN('HUMAN RESOURCES'!$J513),0)</f>
        <v>0.52600000000000002</v>
      </c>
      <c r="Q513" s="6">
        <f>VLOOKUP($A513,'HUMAN RESOURCES'!$A$1:$M$2692,COLUMN('HUMAN RESOURCES'!$K513),0)</f>
        <v>3.2000000000000001E-2</v>
      </c>
      <c r="R513" s="6">
        <f>VLOOKUP($A513,'HUMAN RESOURCES'!$A$1:$M$2692,COLUMN('HUMAN RESOURCES'!$L513),0)</f>
        <v>10967568</v>
      </c>
      <c r="S513" s="6">
        <f>VLOOKUP($A513,'HUMAN RESOURCES'!$A$1:$M$2692,COLUMN('HUMAN RESOURCES'!$F513),0)</f>
        <v>5.8999999999999997E-2</v>
      </c>
      <c r="T513" s="6">
        <f>VLOOKUP($A513,TOURISM!$A$1:$F$2692,COLUMN(TOURISM!$E513),0)</f>
        <v>286000000</v>
      </c>
      <c r="U513" s="6">
        <f>VLOOKUP($A513,TOURISM!$A$1:$F$2692,COLUMN(TOURISM!$F513),0)</f>
        <v>138000000</v>
      </c>
      <c r="V513" s="6">
        <f>VLOOKUP($A513,BUSINESS!$A$1:$J$2692,COLUMN(BUSINESS!$E513),0)</f>
        <v>0</v>
      </c>
      <c r="W513" s="6">
        <f>VLOOKUP($A513,BUSINESS!$A$1:$J$2692,COLUMN(BUSINESS!$F513),0)</f>
        <v>59</v>
      </c>
      <c r="X513" s="6">
        <f>VLOOKUP($A513,BUSINESS!$A$1:$J$2692,COLUMN(BUSINESS!$G513),0)</f>
        <v>0</v>
      </c>
      <c r="Y513" s="6">
        <f>VLOOKUP($A513,BUSINESS!$A$1:$J$2692,COLUMN(BUSINESS!$H513),0)</f>
        <v>0</v>
      </c>
      <c r="Z513" s="6">
        <f>VLOOKUP($A513,BUSINESS!$A$1:$J$2692,COLUMN(BUSINESS!$I513),0)</f>
        <v>4.3999999999999997E-2</v>
      </c>
      <c r="AA513" s="6">
        <f>VLOOKUP($A513,BUSINESS!$A$1:$J$2692,COLUMN(BUSINESS!$J513),0)</f>
        <v>0.10199999999999999</v>
      </c>
      <c r="AB513" s="5"/>
      <c r="AC513" s="5"/>
      <c r="AD513" s="5"/>
      <c r="AE513" s="5"/>
    </row>
    <row r="514" spans="1:31" ht="15.75" customHeight="1" x14ac:dyDescent="0.25">
      <c r="A514" s="6">
        <v>513</v>
      </c>
      <c r="B514" s="7" t="str">
        <f>VLOOKUP($A514,GDP!$A$1:$H$2692,COLUMN(GDP!B514),0)</f>
        <v>Africa</v>
      </c>
      <c r="C514" s="8" t="str">
        <f>VLOOKUP($A514,GDP!$A$1:$H$2692,COLUMN(GDP!C514),0)</f>
        <v>Senegal-Africa</v>
      </c>
      <c r="D514" s="9" t="str">
        <f>VLOOKUP($A514,GDP!$A$1:$H$2692,COLUMN(GDP!D514),0)</f>
        <v>2005</v>
      </c>
      <c r="E514" s="8">
        <f>VLOOKUP($A514,GDP!$A$1:$H$2692,COLUMN(GDP!E514),0)</f>
        <v>8707015064</v>
      </c>
      <c r="F514" s="7">
        <f>VLOOKUP($A514,GDP!$A$1:$H$2692,COLUMN(GDP!F514),0)</f>
        <v>5.3999999999999999E-2</v>
      </c>
      <c r="G514" s="7">
        <f>VLOOKUP($A514,GDP!$A$1:$H$2692,COLUMN(GDP!G514),0)</f>
        <v>41</v>
      </c>
      <c r="H514" s="7">
        <f>VLOOKUP($A514,GDP!$A$1:$H$2692,COLUMN(GDP!H514),0)</f>
        <v>0</v>
      </c>
      <c r="I514" s="6">
        <f>VLOOKUP($A514,ENERGY!$A$1:$F$2692,COLUMN(ENERGY!E513),0)</f>
        <v>3000</v>
      </c>
      <c r="J514" s="6">
        <f>VLOOKUP($A514,ENERGY!$A$1:$F$2692,COLUMN(ENERGY!F513),0)</f>
        <v>5335</v>
      </c>
      <c r="K514" s="6">
        <f>VLOOKUP($A514,'HUMAN RESOURCES'!$A$1:$M$2692,COLUMN('HUMAN RESOURCES'!$E514),0)</f>
        <v>3.9E-2</v>
      </c>
      <c r="L514" s="6">
        <f>VLOOKUP($A514,'HUMAN RESOURCES'!$A$1:$M$2692,COLUMN('HUMAN RESOURCES'!$F514),0)</f>
        <v>5.7000000000000002E-2</v>
      </c>
      <c r="M514" s="6">
        <f>VLOOKUP($A514,'HUMAN RESOURCES'!$A$1:$M$2692,COLUMN('HUMAN RESOURCES'!$G514),0)</f>
        <v>62</v>
      </c>
      <c r="N514" s="6">
        <f>VLOOKUP($A514,'HUMAN RESOURCES'!$A$1:$M$2692,COLUMN('HUMAN RESOURCES'!$H514),0)</f>
        <v>59</v>
      </c>
      <c r="O514" s="6">
        <f>VLOOKUP($A514,'HUMAN RESOURCES'!$A$1:$M$2692,COLUMN('HUMAN RESOURCES'!$I514),0)</f>
        <v>0.441</v>
      </c>
      <c r="P514" s="6">
        <f>VLOOKUP($A514,'HUMAN RESOURCES'!$A$1:$M$2692,COLUMN('HUMAN RESOURCES'!$J514),0)</f>
        <v>0.52700000000000002</v>
      </c>
      <c r="Q514" s="6">
        <f>VLOOKUP($A514,'HUMAN RESOURCES'!$A$1:$M$2692,COLUMN('HUMAN RESOURCES'!$K514),0)</f>
        <v>3.2000000000000001E-2</v>
      </c>
      <c r="R514" s="6">
        <f>VLOOKUP($A514,'HUMAN RESOURCES'!$A$1:$M$2692,COLUMN('HUMAN RESOURCES'!$L514),0)</f>
        <v>11270826</v>
      </c>
      <c r="S514" s="6">
        <f>VLOOKUP($A514,'HUMAN RESOURCES'!$A$1:$M$2692,COLUMN('HUMAN RESOURCES'!$F514),0)</f>
        <v>5.7000000000000002E-2</v>
      </c>
      <c r="T514" s="6">
        <f>VLOOKUP($A514,TOURISM!$A$1:$F$2692,COLUMN(TOURISM!$E514),0)</f>
        <v>334000000</v>
      </c>
      <c r="U514" s="6">
        <f>VLOOKUP($A514,TOURISM!$A$1:$F$2692,COLUMN(TOURISM!$F514),0)</f>
        <v>144000000</v>
      </c>
      <c r="V514" s="6">
        <f>VLOOKUP($A514,BUSINESS!$A$1:$J$2692,COLUMN(BUSINESS!$E514),0)</f>
        <v>0.503</v>
      </c>
      <c r="W514" s="6">
        <f>VLOOKUP($A514,BUSINESS!$A$1:$J$2692,COLUMN(BUSINESS!$F514),0)</f>
        <v>59</v>
      </c>
      <c r="X514" s="6">
        <f>VLOOKUP($A514,BUSINESS!$A$1:$J$2692,COLUMN(BUSINESS!$G514),0)</f>
        <v>0</v>
      </c>
      <c r="Y514" s="6">
        <f>VLOOKUP($A514,BUSINESS!$A$1:$J$2692,COLUMN(BUSINESS!$H514),0)</f>
        <v>696</v>
      </c>
      <c r="Z514" s="6">
        <f>VLOOKUP($A514,BUSINESS!$A$1:$J$2692,COLUMN(BUSINESS!$I514),0)</f>
        <v>4.8000000000000001E-2</v>
      </c>
      <c r="AA514" s="6">
        <f>VLOOKUP($A514,BUSINESS!$A$1:$J$2692,COLUMN(BUSINESS!$J514),0)</f>
        <v>0.154</v>
      </c>
      <c r="AB514" s="5"/>
      <c r="AC514" s="5"/>
      <c r="AD514" s="5"/>
      <c r="AE514" s="5"/>
    </row>
    <row r="515" spans="1:31" ht="15.75" customHeight="1" x14ac:dyDescent="0.25">
      <c r="A515" s="6">
        <v>514</v>
      </c>
      <c r="B515" s="7" t="str">
        <f>VLOOKUP($A515,GDP!$A$1:$H$2692,COLUMN(GDP!B515),0)</f>
        <v>Africa</v>
      </c>
      <c r="C515" s="8" t="str">
        <f>VLOOKUP($A515,GDP!$A$1:$H$2692,COLUMN(GDP!C515),0)</f>
        <v>Senegal-Africa</v>
      </c>
      <c r="D515" s="9" t="str">
        <f>VLOOKUP($A515,GDP!$A$1:$H$2692,COLUMN(GDP!D515),0)</f>
        <v>2006</v>
      </c>
      <c r="E515" s="8">
        <f>VLOOKUP($A515,GDP!$A$1:$H$2692,COLUMN(GDP!E515),0)</f>
        <v>9358710763</v>
      </c>
      <c r="F515" s="7">
        <f>VLOOKUP($A515,GDP!$A$1:$H$2692,COLUMN(GDP!F515),0)</f>
        <v>5.3999999999999999E-2</v>
      </c>
      <c r="G515" s="7">
        <f>VLOOKUP($A515,GDP!$A$1:$H$2692,COLUMN(GDP!G515),0)</f>
        <v>44</v>
      </c>
      <c r="H515" s="7">
        <f>VLOOKUP($A515,GDP!$A$1:$H$2692,COLUMN(GDP!H515),0)</f>
        <v>0</v>
      </c>
      <c r="I515" s="6">
        <f>VLOOKUP($A515,ENERGY!$A$1:$F$2692,COLUMN(ENERGY!E514),0)</f>
        <v>2798</v>
      </c>
      <c r="J515" s="6">
        <f>VLOOKUP($A515,ENERGY!$A$1:$F$2692,COLUMN(ENERGY!F514),0)</f>
        <v>4789</v>
      </c>
      <c r="K515" s="6">
        <f>VLOOKUP($A515,'HUMAN RESOURCES'!$A$1:$M$2692,COLUMN('HUMAN RESOURCES'!$E515),0)</f>
        <v>3.9E-2</v>
      </c>
      <c r="L515" s="6">
        <f>VLOOKUP($A515,'HUMAN RESOURCES'!$A$1:$M$2692,COLUMN('HUMAN RESOURCES'!$F515),0)</f>
        <v>5.5E-2</v>
      </c>
      <c r="M515" s="6">
        <f>VLOOKUP($A515,'HUMAN RESOURCES'!$A$1:$M$2692,COLUMN('HUMAN RESOURCES'!$G515),0)</f>
        <v>63</v>
      </c>
      <c r="N515" s="6">
        <f>VLOOKUP($A515,'HUMAN RESOURCES'!$A$1:$M$2692,COLUMN('HUMAN RESOURCES'!$H515),0)</f>
        <v>60</v>
      </c>
      <c r="O515" s="6">
        <f>VLOOKUP($A515,'HUMAN RESOURCES'!$A$1:$M$2692,COLUMN('HUMAN RESOURCES'!$I515),0)</f>
        <v>0.44</v>
      </c>
      <c r="P515" s="6">
        <f>VLOOKUP($A515,'HUMAN RESOURCES'!$A$1:$M$2692,COLUMN('HUMAN RESOURCES'!$J515),0)</f>
        <v>0.52900000000000003</v>
      </c>
      <c r="Q515" s="6">
        <f>VLOOKUP($A515,'HUMAN RESOURCES'!$A$1:$M$2692,COLUMN('HUMAN RESOURCES'!$K515),0)</f>
        <v>3.2000000000000001E-2</v>
      </c>
      <c r="R515" s="6">
        <f>VLOOKUP($A515,'HUMAN RESOURCES'!$A$1:$M$2692,COLUMN('HUMAN RESOURCES'!$L515),0)</f>
        <v>11582925</v>
      </c>
      <c r="S515" s="6">
        <f>VLOOKUP($A515,'HUMAN RESOURCES'!$A$1:$M$2692,COLUMN('HUMAN RESOURCES'!$F515),0)</f>
        <v>5.5E-2</v>
      </c>
      <c r="T515" s="6">
        <f>VLOOKUP($A515,TOURISM!$A$1:$F$2692,COLUMN(TOURISM!$E515),0)</f>
        <v>329000000</v>
      </c>
      <c r="U515" s="6">
        <f>VLOOKUP($A515,TOURISM!$A$1:$F$2692,COLUMN(TOURISM!$F515),0)</f>
        <v>139000000</v>
      </c>
      <c r="V515" s="6">
        <f>VLOOKUP($A515,BUSINESS!$A$1:$J$2692,COLUMN(BUSINESS!$E515),0)</f>
        <v>0.45500000000000002</v>
      </c>
      <c r="W515" s="6">
        <f>VLOOKUP($A515,BUSINESS!$A$1:$J$2692,COLUMN(BUSINESS!$F515),0)</f>
        <v>59</v>
      </c>
      <c r="X515" s="6">
        <f>VLOOKUP($A515,BUSINESS!$A$1:$J$2692,COLUMN(BUSINESS!$G515),0)</f>
        <v>0</v>
      </c>
      <c r="Y515" s="6">
        <f>VLOOKUP($A515,BUSINESS!$A$1:$J$2692,COLUMN(BUSINESS!$H515),0)</f>
        <v>696</v>
      </c>
      <c r="Z515" s="6">
        <f>VLOOKUP($A515,BUSINESS!$A$1:$J$2692,COLUMN(BUSINESS!$I515),0)</f>
        <v>5.6000000000000001E-2</v>
      </c>
      <c r="AA515" s="6">
        <f>VLOOKUP($A515,BUSINESS!$A$1:$J$2692,COLUMN(BUSINESS!$J515),0)</f>
        <v>0.25800000000000001</v>
      </c>
      <c r="AB515" s="5"/>
      <c r="AC515" s="5"/>
      <c r="AD515" s="5"/>
      <c r="AE515" s="5"/>
    </row>
    <row r="516" spans="1:31" ht="15.75" customHeight="1" x14ac:dyDescent="0.25">
      <c r="A516" s="6">
        <v>515</v>
      </c>
      <c r="B516" s="7" t="str">
        <f>VLOOKUP($A516,GDP!$A$1:$H$2692,COLUMN(GDP!B516),0)</f>
        <v>Africa</v>
      </c>
      <c r="C516" s="8" t="str">
        <f>VLOOKUP($A516,GDP!$A$1:$H$2692,COLUMN(GDP!C516),0)</f>
        <v>Senegal-Africa</v>
      </c>
      <c r="D516" s="9" t="str">
        <f>VLOOKUP($A516,GDP!$A$1:$H$2692,COLUMN(GDP!D516),0)</f>
        <v>2007</v>
      </c>
      <c r="E516" s="8">
        <f>VLOOKUP($A516,GDP!$A$1:$H$2692,COLUMN(GDP!E516),0)</f>
        <v>11284603481</v>
      </c>
      <c r="F516" s="7">
        <f>VLOOKUP($A516,GDP!$A$1:$H$2692,COLUMN(GDP!F516),0)</f>
        <v>4.7E-2</v>
      </c>
      <c r="G516" s="7">
        <f>VLOOKUP($A516,GDP!$A$1:$H$2692,COLUMN(GDP!G516),0)</f>
        <v>45</v>
      </c>
      <c r="H516" s="7">
        <f>VLOOKUP($A516,GDP!$A$1:$H$2692,COLUMN(GDP!H516),0)</f>
        <v>0</v>
      </c>
      <c r="I516" s="6">
        <f>VLOOKUP($A516,ENERGY!$A$1:$F$2692,COLUMN(ENERGY!E515),0)</f>
        <v>2791</v>
      </c>
      <c r="J516" s="6">
        <f>VLOOKUP($A516,ENERGY!$A$1:$F$2692,COLUMN(ENERGY!F515),0)</f>
        <v>5860</v>
      </c>
      <c r="K516" s="6">
        <f>VLOOKUP($A516,'HUMAN RESOURCES'!$A$1:$M$2692,COLUMN('HUMAN RESOURCES'!$E516),0)</f>
        <v>3.9E-2</v>
      </c>
      <c r="L516" s="6">
        <f>VLOOKUP($A516,'HUMAN RESOURCES'!$A$1:$M$2692,COLUMN('HUMAN RESOURCES'!$F516),0)</f>
        <v>5.1999999999999998E-2</v>
      </c>
      <c r="M516" s="6">
        <f>VLOOKUP($A516,'HUMAN RESOURCES'!$A$1:$M$2692,COLUMN('HUMAN RESOURCES'!$G516),0)</f>
        <v>63</v>
      </c>
      <c r="N516" s="6">
        <f>VLOOKUP($A516,'HUMAN RESOURCES'!$A$1:$M$2692,COLUMN('HUMAN RESOURCES'!$H516),0)</f>
        <v>60</v>
      </c>
      <c r="O516" s="6">
        <f>VLOOKUP($A516,'HUMAN RESOURCES'!$A$1:$M$2692,COLUMN('HUMAN RESOURCES'!$I516),0)</f>
        <v>0.439</v>
      </c>
      <c r="P516" s="6">
        <f>VLOOKUP($A516,'HUMAN RESOURCES'!$A$1:$M$2692,COLUMN('HUMAN RESOURCES'!$J516),0)</f>
        <v>0.53</v>
      </c>
      <c r="Q516" s="6">
        <f>VLOOKUP($A516,'HUMAN RESOURCES'!$A$1:$M$2692,COLUMN('HUMAN RESOURCES'!$K516),0)</f>
        <v>3.1E-2</v>
      </c>
      <c r="R516" s="6">
        <f>VLOOKUP($A516,'HUMAN RESOURCES'!$A$1:$M$2692,COLUMN('HUMAN RESOURCES'!$L516),0)</f>
        <v>11904974</v>
      </c>
      <c r="S516" s="6">
        <f>VLOOKUP($A516,'HUMAN RESOURCES'!$A$1:$M$2692,COLUMN('HUMAN RESOURCES'!$F516),0)</f>
        <v>5.1999999999999998E-2</v>
      </c>
      <c r="T516" s="6">
        <f>VLOOKUP($A516,TOURISM!$A$1:$F$2692,COLUMN(TOURISM!$E516),0)</f>
        <v>622000000</v>
      </c>
      <c r="U516" s="6">
        <f>VLOOKUP($A516,TOURISM!$A$1:$F$2692,COLUMN(TOURISM!$F516),0)</f>
        <v>352000000</v>
      </c>
      <c r="V516" s="6">
        <f>VLOOKUP($A516,BUSINESS!$A$1:$J$2692,COLUMN(BUSINESS!$E516),0)</f>
        <v>0.45500000000000002</v>
      </c>
      <c r="W516" s="6">
        <f>VLOOKUP($A516,BUSINESS!$A$1:$J$2692,COLUMN(BUSINESS!$F516),0)</f>
        <v>59</v>
      </c>
      <c r="X516" s="6">
        <f>VLOOKUP($A516,BUSINESS!$A$1:$J$2692,COLUMN(BUSINESS!$G516),0)</f>
        <v>0</v>
      </c>
      <c r="Y516" s="6">
        <f>VLOOKUP($A516,BUSINESS!$A$1:$J$2692,COLUMN(BUSINESS!$H516),0)</f>
        <v>696</v>
      </c>
      <c r="Z516" s="6">
        <f>VLOOKUP($A516,BUSINESS!$A$1:$J$2692,COLUMN(BUSINESS!$I516),0)</f>
        <v>7.6999999999999999E-2</v>
      </c>
      <c r="AA516" s="6">
        <f>VLOOKUP($A516,BUSINESS!$A$1:$J$2692,COLUMN(BUSINESS!$J516),0)</f>
        <v>0.30499999999999999</v>
      </c>
      <c r="AB516" s="5"/>
      <c r="AC516" s="5"/>
      <c r="AD516" s="5"/>
      <c r="AE516" s="5"/>
    </row>
    <row r="517" spans="1:31" ht="15.75" customHeight="1" x14ac:dyDescent="0.25">
      <c r="A517" s="6">
        <v>516</v>
      </c>
      <c r="B517" s="7" t="str">
        <f>VLOOKUP($A517,GDP!$A$1:$H$2692,COLUMN(GDP!B517),0)</f>
        <v>Africa</v>
      </c>
      <c r="C517" s="8" t="str">
        <f>VLOOKUP($A517,GDP!$A$1:$H$2692,COLUMN(GDP!C517),0)</f>
        <v>Senegal-Africa</v>
      </c>
      <c r="D517" s="9" t="str">
        <f>VLOOKUP($A517,GDP!$A$1:$H$2692,COLUMN(GDP!D517),0)</f>
        <v>2008</v>
      </c>
      <c r="E517" s="8">
        <f>VLOOKUP($A517,GDP!$A$1:$H$2692,COLUMN(GDP!E517),0)</f>
        <v>13386346543</v>
      </c>
      <c r="F517" s="7">
        <f>VLOOKUP($A517,GDP!$A$1:$H$2692,COLUMN(GDP!F517),0)</f>
        <v>4.9000000000000002E-2</v>
      </c>
      <c r="G517" s="7">
        <f>VLOOKUP($A517,GDP!$A$1:$H$2692,COLUMN(GDP!G517),0)</f>
        <v>54</v>
      </c>
      <c r="H517" s="7">
        <f>VLOOKUP($A517,GDP!$A$1:$H$2692,COLUMN(GDP!H517),0)</f>
        <v>0</v>
      </c>
      <c r="I517" s="6">
        <f>VLOOKUP($A517,ENERGY!$A$1:$F$2692,COLUMN(ENERGY!E516),0)</f>
        <v>2736</v>
      </c>
      <c r="J517" s="6">
        <f>VLOOKUP($A517,ENERGY!$A$1:$F$2692,COLUMN(ENERGY!F516),0)</f>
        <v>5280</v>
      </c>
      <c r="K517" s="6">
        <f>VLOOKUP($A517,'HUMAN RESOURCES'!$A$1:$M$2692,COLUMN('HUMAN RESOURCES'!$E517),0)</f>
        <v>3.9E-2</v>
      </c>
      <c r="L517" s="6">
        <f>VLOOKUP($A517,'HUMAN RESOURCES'!$A$1:$M$2692,COLUMN('HUMAN RESOURCES'!$F517),0)</f>
        <v>5.0999999999999997E-2</v>
      </c>
      <c r="M517" s="6">
        <f>VLOOKUP($A517,'HUMAN RESOURCES'!$A$1:$M$2692,COLUMN('HUMAN RESOURCES'!$G517),0)</f>
        <v>64</v>
      </c>
      <c r="N517" s="6">
        <f>VLOOKUP($A517,'HUMAN RESOURCES'!$A$1:$M$2692,COLUMN('HUMAN RESOURCES'!$H517),0)</f>
        <v>61</v>
      </c>
      <c r="O517" s="6">
        <f>VLOOKUP($A517,'HUMAN RESOURCES'!$A$1:$M$2692,COLUMN('HUMAN RESOURCES'!$I517),0)</f>
        <v>0.438</v>
      </c>
      <c r="P517" s="6">
        <f>VLOOKUP($A517,'HUMAN RESOURCES'!$A$1:$M$2692,COLUMN('HUMAN RESOURCES'!$J517),0)</f>
        <v>0.53100000000000003</v>
      </c>
      <c r="Q517" s="6">
        <f>VLOOKUP($A517,'HUMAN RESOURCES'!$A$1:$M$2692,COLUMN('HUMAN RESOURCES'!$K517),0)</f>
        <v>3.1E-2</v>
      </c>
      <c r="R517" s="6">
        <f>VLOOKUP($A517,'HUMAN RESOURCES'!$A$1:$M$2692,COLUMN('HUMAN RESOURCES'!$L517),0)</f>
        <v>12238791</v>
      </c>
      <c r="S517" s="6">
        <f>VLOOKUP($A517,'HUMAN RESOURCES'!$A$1:$M$2692,COLUMN('HUMAN RESOURCES'!$F517),0)</f>
        <v>5.0999999999999997E-2</v>
      </c>
      <c r="T517" s="6">
        <f>VLOOKUP($A517,TOURISM!$A$1:$F$2692,COLUMN(TOURISM!$E517),0)</f>
        <v>637000000</v>
      </c>
      <c r="U517" s="6">
        <f>VLOOKUP($A517,TOURISM!$A$1:$F$2692,COLUMN(TOURISM!$F517),0)</f>
        <v>276000000</v>
      </c>
      <c r="V517" s="6">
        <f>VLOOKUP($A517,BUSINESS!$A$1:$J$2692,COLUMN(BUSINESS!$E517),0)</f>
        <v>0.45500000000000002</v>
      </c>
      <c r="W517" s="6">
        <f>VLOOKUP($A517,BUSINESS!$A$1:$J$2692,COLUMN(BUSINESS!$F517),0)</f>
        <v>9</v>
      </c>
      <c r="X517" s="6">
        <f>VLOOKUP($A517,BUSINESS!$A$1:$J$2692,COLUMN(BUSINESS!$G517),0)</f>
        <v>0</v>
      </c>
      <c r="Y517" s="6">
        <f>VLOOKUP($A517,BUSINESS!$A$1:$J$2692,COLUMN(BUSINESS!$H517),0)</f>
        <v>666</v>
      </c>
      <c r="Z517" s="6">
        <f>VLOOKUP($A517,BUSINESS!$A$1:$J$2692,COLUMN(BUSINESS!$I517),0)</f>
        <v>0.106</v>
      </c>
      <c r="AA517" s="6">
        <f>VLOOKUP($A517,BUSINESS!$A$1:$J$2692,COLUMN(BUSINESS!$J517),0)</f>
        <v>0.44</v>
      </c>
      <c r="AB517" s="5"/>
      <c r="AC517" s="5"/>
      <c r="AD517" s="5"/>
      <c r="AE517" s="5"/>
    </row>
    <row r="518" spans="1:31" ht="15.75" customHeight="1" x14ac:dyDescent="0.25">
      <c r="A518" s="6">
        <v>517</v>
      </c>
      <c r="B518" s="7" t="str">
        <f>VLOOKUP($A518,GDP!$A$1:$H$2692,COLUMN(GDP!B518),0)</f>
        <v>Africa</v>
      </c>
      <c r="C518" s="8" t="str">
        <f>VLOOKUP($A518,GDP!$A$1:$H$2692,COLUMN(GDP!C518),0)</f>
        <v>Senegal-Africa</v>
      </c>
      <c r="D518" s="9" t="str">
        <f>VLOOKUP($A518,GDP!$A$1:$H$2692,COLUMN(GDP!D518),0)</f>
        <v>2009</v>
      </c>
      <c r="E518" s="8">
        <f>VLOOKUP($A518,GDP!$A$1:$H$2692,COLUMN(GDP!E518),0)</f>
        <v>12812994670</v>
      </c>
      <c r="F518" s="7">
        <f>VLOOKUP($A518,GDP!$A$1:$H$2692,COLUMN(GDP!F518),0)</f>
        <v>4.8000000000000001E-2</v>
      </c>
      <c r="G518" s="7">
        <f>VLOOKUP($A518,GDP!$A$1:$H$2692,COLUMN(GDP!G518),0)</f>
        <v>49</v>
      </c>
      <c r="H518" s="7">
        <f>VLOOKUP($A518,GDP!$A$1:$H$2692,COLUMN(GDP!H518),0)</f>
        <v>0</v>
      </c>
      <c r="I518" s="6">
        <f>VLOOKUP($A518,ENERGY!$A$1:$F$2692,COLUMN(ENERGY!E517),0)</f>
        <v>2556</v>
      </c>
      <c r="J518" s="6">
        <f>VLOOKUP($A518,ENERGY!$A$1:$F$2692,COLUMN(ENERGY!F517),0)</f>
        <v>5013</v>
      </c>
      <c r="K518" s="6">
        <f>VLOOKUP($A518,'HUMAN RESOURCES'!$A$1:$M$2692,COLUMN('HUMAN RESOURCES'!$E518),0)</f>
        <v>3.9E-2</v>
      </c>
      <c r="L518" s="6">
        <f>VLOOKUP($A518,'HUMAN RESOURCES'!$A$1:$M$2692,COLUMN('HUMAN RESOURCES'!$F518),0)</f>
        <v>4.9000000000000002E-2</v>
      </c>
      <c r="M518" s="6">
        <f>VLOOKUP($A518,'HUMAN RESOURCES'!$A$1:$M$2692,COLUMN('HUMAN RESOURCES'!$G518),0)</f>
        <v>64</v>
      </c>
      <c r="N518" s="6">
        <f>VLOOKUP($A518,'HUMAN RESOURCES'!$A$1:$M$2692,COLUMN('HUMAN RESOURCES'!$H518),0)</f>
        <v>61</v>
      </c>
      <c r="O518" s="6">
        <f>VLOOKUP($A518,'HUMAN RESOURCES'!$A$1:$M$2692,COLUMN('HUMAN RESOURCES'!$I518),0)</f>
        <v>0.437</v>
      </c>
      <c r="P518" s="6">
        <f>VLOOKUP($A518,'HUMAN RESOURCES'!$A$1:$M$2692,COLUMN('HUMAN RESOURCES'!$J518),0)</f>
        <v>0.53200000000000003</v>
      </c>
      <c r="Q518" s="6">
        <f>VLOOKUP($A518,'HUMAN RESOURCES'!$A$1:$M$2692,COLUMN('HUMAN RESOURCES'!$K518),0)</f>
        <v>3.1E-2</v>
      </c>
      <c r="R518" s="6">
        <f>VLOOKUP($A518,'HUMAN RESOURCES'!$A$1:$M$2692,COLUMN('HUMAN RESOURCES'!$L518),0)</f>
        <v>12586827</v>
      </c>
      <c r="S518" s="6">
        <f>VLOOKUP($A518,'HUMAN RESOURCES'!$A$1:$M$2692,COLUMN('HUMAN RESOURCES'!$F518),0)</f>
        <v>4.9000000000000002E-2</v>
      </c>
      <c r="T518" s="6">
        <f>VLOOKUP($A518,TOURISM!$A$1:$F$2692,COLUMN(TOURISM!$E518),0)</f>
        <v>474000000</v>
      </c>
      <c r="U518" s="6">
        <f>VLOOKUP($A518,TOURISM!$A$1:$F$2692,COLUMN(TOURISM!$F518),0)</f>
        <v>258000000</v>
      </c>
      <c r="V518" s="6">
        <f>VLOOKUP($A518,BUSINESS!$A$1:$J$2692,COLUMN(BUSINESS!$E518),0)</f>
        <v>0.45500000000000002</v>
      </c>
      <c r="W518" s="6">
        <f>VLOOKUP($A518,BUSINESS!$A$1:$J$2692,COLUMN(BUSINESS!$F518),0)</f>
        <v>9</v>
      </c>
      <c r="X518" s="6">
        <f>VLOOKUP($A518,BUSINESS!$A$1:$J$2692,COLUMN(BUSINESS!$G518),0)</f>
        <v>0</v>
      </c>
      <c r="Y518" s="6">
        <f>VLOOKUP($A518,BUSINESS!$A$1:$J$2692,COLUMN(BUSINESS!$H518),0)</f>
        <v>666</v>
      </c>
      <c r="Z518" s="6">
        <f>VLOOKUP($A518,BUSINESS!$A$1:$J$2692,COLUMN(BUSINESS!$I518),0)</f>
        <v>0.14499999999999999</v>
      </c>
      <c r="AA518" s="6">
        <f>VLOOKUP($A518,BUSINESS!$A$1:$J$2692,COLUMN(BUSINESS!$J518),0)</f>
        <v>0.54800000000000004</v>
      </c>
      <c r="AB518" s="5"/>
      <c r="AC518" s="5"/>
      <c r="AD518" s="5"/>
      <c r="AE518" s="5"/>
    </row>
    <row r="519" spans="1:31" ht="15.75" customHeight="1" x14ac:dyDescent="0.25">
      <c r="A519" s="6">
        <v>518</v>
      </c>
      <c r="B519" s="7" t="str">
        <f>VLOOKUP($A519,GDP!$A$1:$H$2692,COLUMN(GDP!B519),0)</f>
        <v>Africa</v>
      </c>
      <c r="C519" s="8" t="str">
        <f>VLOOKUP($A519,GDP!$A$1:$H$2692,COLUMN(GDP!C519),0)</f>
        <v>Senegal-Africa</v>
      </c>
      <c r="D519" s="9" t="str">
        <f>VLOOKUP($A519,GDP!$A$1:$H$2692,COLUMN(GDP!D519),0)</f>
        <v>2010</v>
      </c>
      <c r="E519" s="8">
        <f>VLOOKUP($A519,GDP!$A$1:$H$2692,COLUMN(GDP!E519),0)</f>
        <v>12932427724</v>
      </c>
      <c r="F519" s="7">
        <f>VLOOKUP($A519,GDP!$A$1:$H$2692,COLUMN(GDP!F519),0)</f>
        <v>4.8000000000000001E-2</v>
      </c>
      <c r="G519" s="7">
        <f>VLOOKUP($A519,GDP!$A$1:$H$2692,COLUMN(GDP!G519),0)</f>
        <v>48</v>
      </c>
      <c r="H519" s="7">
        <f>VLOOKUP($A519,GDP!$A$1:$H$2692,COLUMN(GDP!H519),0)</f>
        <v>0</v>
      </c>
      <c r="I519" s="6">
        <f>VLOOKUP($A519,ENERGY!$A$1:$F$2692,COLUMN(ENERGY!E518),0)</f>
        <v>2632</v>
      </c>
      <c r="J519" s="6">
        <f>VLOOKUP($A519,ENERGY!$A$1:$F$2692,COLUMN(ENERGY!F518),0)</f>
        <v>4547</v>
      </c>
      <c r="K519" s="6">
        <f>VLOOKUP($A519,'HUMAN RESOURCES'!$A$1:$M$2692,COLUMN('HUMAN RESOURCES'!$E519),0)</f>
        <v>3.9E-2</v>
      </c>
      <c r="L519" s="6">
        <f>VLOOKUP($A519,'HUMAN RESOURCES'!$A$1:$M$2692,COLUMN('HUMAN RESOURCES'!$F519),0)</f>
        <v>4.7E-2</v>
      </c>
      <c r="M519" s="6">
        <f>VLOOKUP($A519,'HUMAN RESOURCES'!$A$1:$M$2692,COLUMN('HUMAN RESOURCES'!$G519),0)</f>
        <v>64</v>
      </c>
      <c r="N519" s="6">
        <f>VLOOKUP($A519,'HUMAN RESOURCES'!$A$1:$M$2692,COLUMN('HUMAN RESOURCES'!$H519),0)</f>
        <v>61</v>
      </c>
      <c r="O519" s="6">
        <f>VLOOKUP($A519,'HUMAN RESOURCES'!$A$1:$M$2692,COLUMN('HUMAN RESOURCES'!$I519),0)</f>
        <v>0.436</v>
      </c>
      <c r="P519" s="6">
        <f>VLOOKUP($A519,'HUMAN RESOURCES'!$A$1:$M$2692,COLUMN('HUMAN RESOURCES'!$J519),0)</f>
        <v>0.53300000000000003</v>
      </c>
      <c r="Q519" s="6">
        <f>VLOOKUP($A519,'HUMAN RESOURCES'!$A$1:$M$2692,COLUMN('HUMAN RESOURCES'!$K519),0)</f>
        <v>3.1E-2</v>
      </c>
      <c r="R519" s="6">
        <f>VLOOKUP($A519,'HUMAN RESOURCES'!$A$1:$M$2692,COLUMN('HUMAN RESOURCES'!$L519),0)</f>
        <v>12950564</v>
      </c>
      <c r="S519" s="6">
        <f>VLOOKUP($A519,'HUMAN RESOURCES'!$A$1:$M$2692,COLUMN('HUMAN RESOURCES'!$F519),0)</f>
        <v>4.7E-2</v>
      </c>
      <c r="T519" s="6">
        <f>VLOOKUP($A519,TOURISM!$A$1:$F$2692,COLUMN(TOURISM!$E519),0)</f>
        <v>464000000</v>
      </c>
      <c r="U519" s="6">
        <f>VLOOKUP($A519,TOURISM!$A$1:$F$2692,COLUMN(TOURISM!$F519),0)</f>
        <v>217000000</v>
      </c>
      <c r="V519" s="6">
        <f>VLOOKUP($A519,BUSINESS!$A$1:$J$2692,COLUMN(BUSINESS!$E519),0)</f>
        <v>0.45500000000000002</v>
      </c>
      <c r="W519" s="6">
        <f>VLOOKUP($A519,BUSINESS!$A$1:$J$2692,COLUMN(BUSINESS!$F519),0)</f>
        <v>9</v>
      </c>
      <c r="X519" s="6">
        <f>VLOOKUP($A519,BUSINESS!$A$1:$J$2692,COLUMN(BUSINESS!$G519),0)</f>
        <v>0</v>
      </c>
      <c r="Y519" s="6">
        <f>VLOOKUP($A519,BUSINESS!$A$1:$J$2692,COLUMN(BUSINESS!$H519),0)</f>
        <v>666</v>
      </c>
      <c r="Z519" s="6">
        <f>VLOOKUP($A519,BUSINESS!$A$1:$J$2692,COLUMN(BUSINESS!$I519),0)</f>
        <v>0.16</v>
      </c>
      <c r="AA519" s="6">
        <f>VLOOKUP($A519,BUSINESS!$A$1:$J$2692,COLUMN(BUSINESS!$J519),0)</f>
        <v>0.64400000000000002</v>
      </c>
      <c r="AB519" s="5"/>
      <c r="AC519" s="5"/>
      <c r="AD519" s="5"/>
      <c r="AE519" s="5"/>
    </row>
    <row r="520" spans="1:31" ht="15.75" customHeight="1" x14ac:dyDescent="0.25">
      <c r="A520" s="6">
        <v>519</v>
      </c>
      <c r="B520" s="7" t="str">
        <f>VLOOKUP($A520,GDP!$A$1:$H$2692,COLUMN(GDP!B520),0)</f>
        <v>Africa</v>
      </c>
      <c r="C520" s="8" t="str">
        <f>VLOOKUP($A520,GDP!$A$1:$H$2692,COLUMN(GDP!C520),0)</f>
        <v>Senegal-Africa</v>
      </c>
      <c r="D520" s="9" t="str">
        <f>VLOOKUP($A520,GDP!$A$1:$H$2692,COLUMN(GDP!D520),0)</f>
        <v>2011</v>
      </c>
      <c r="E520" s="8">
        <f>VLOOKUP($A520,GDP!$A$1:$H$2692,COLUMN(GDP!E520),0)</f>
        <v>14440676498</v>
      </c>
      <c r="F520" s="7">
        <f>VLOOKUP($A520,GDP!$A$1:$H$2692,COLUMN(GDP!F520),0)</f>
        <v>0.05</v>
      </c>
      <c r="G520" s="7">
        <f>VLOOKUP($A520,GDP!$A$1:$H$2692,COLUMN(GDP!G520),0)</f>
        <v>54</v>
      </c>
      <c r="H520" s="7">
        <f>VLOOKUP($A520,GDP!$A$1:$H$2692,COLUMN(GDP!H520),0)</f>
        <v>0</v>
      </c>
      <c r="I520" s="6">
        <f>VLOOKUP($A520,ENERGY!$A$1:$F$2692,COLUMN(ENERGY!E519),0)</f>
        <v>2592</v>
      </c>
      <c r="J520" s="6">
        <f>VLOOKUP($A520,ENERGY!$A$1:$F$2692,COLUMN(ENERGY!F519),0)</f>
        <v>4331</v>
      </c>
      <c r="K520" s="6">
        <f>VLOOKUP($A520,'HUMAN RESOURCES'!$A$1:$M$2692,COLUMN('HUMAN RESOURCES'!$E520),0)</f>
        <v>3.7999999999999999E-2</v>
      </c>
      <c r="L520" s="6">
        <f>VLOOKUP($A520,'HUMAN RESOURCES'!$A$1:$M$2692,COLUMN('HUMAN RESOURCES'!$F520),0)</f>
        <v>4.5999999999999999E-2</v>
      </c>
      <c r="M520" s="6">
        <f>VLOOKUP($A520,'HUMAN RESOURCES'!$A$1:$M$2692,COLUMN('HUMAN RESOURCES'!$G520),0)</f>
        <v>65</v>
      </c>
      <c r="N520" s="6">
        <f>VLOOKUP($A520,'HUMAN RESOURCES'!$A$1:$M$2692,COLUMN('HUMAN RESOURCES'!$H520),0)</f>
        <v>62</v>
      </c>
      <c r="O520" s="6">
        <f>VLOOKUP($A520,'HUMAN RESOURCES'!$A$1:$M$2692,COLUMN('HUMAN RESOURCES'!$I520),0)</f>
        <v>0.436</v>
      </c>
      <c r="P520" s="6">
        <f>VLOOKUP($A520,'HUMAN RESOURCES'!$A$1:$M$2692,COLUMN('HUMAN RESOURCES'!$J520),0)</f>
        <v>0.53400000000000003</v>
      </c>
      <c r="Q520" s="6">
        <f>VLOOKUP($A520,'HUMAN RESOURCES'!$A$1:$M$2692,COLUMN('HUMAN RESOURCES'!$K520),0)</f>
        <v>3.1E-2</v>
      </c>
      <c r="R520" s="6">
        <f>VLOOKUP($A520,'HUMAN RESOURCES'!$A$1:$M$2692,COLUMN('HUMAN RESOURCES'!$L520),0)</f>
        <v>13330737</v>
      </c>
      <c r="S520" s="6">
        <f>VLOOKUP($A520,'HUMAN RESOURCES'!$A$1:$M$2692,COLUMN('HUMAN RESOURCES'!$F520),0)</f>
        <v>4.5999999999999999E-2</v>
      </c>
      <c r="T520" s="6">
        <f>VLOOKUP($A520,TOURISM!$A$1:$F$2692,COLUMN(TOURISM!$E520),0)</f>
        <v>0</v>
      </c>
      <c r="U520" s="6">
        <f>VLOOKUP($A520,TOURISM!$A$1:$F$2692,COLUMN(TOURISM!$F520),0)</f>
        <v>0</v>
      </c>
      <c r="V520" s="6">
        <f>VLOOKUP($A520,BUSINESS!$A$1:$J$2692,COLUMN(BUSINESS!$E520),0)</f>
        <v>0.45500000000000002</v>
      </c>
      <c r="W520" s="6">
        <f>VLOOKUP($A520,BUSINESS!$A$1:$J$2692,COLUMN(BUSINESS!$F520),0)</f>
        <v>6</v>
      </c>
      <c r="X520" s="6">
        <f>VLOOKUP($A520,BUSINESS!$A$1:$J$2692,COLUMN(BUSINESS!$G520),0)</f>
        <v>0</v>
      </c>
      <c r="Y520" s="6">
        <f>VLOOKUP($A520,BUSINESS!$A$1:$J$2692,COLUMN(BUSINESS!$H520),0)</f>
        <v>666</v>
      </c>
      <c r="Z520" s="6">
        <f>VLOOKUP($A520,BUSINESS!$A$1:$J$2692,COLUMN(BUSINESS!$I520),0)</f>
        <v>0.17499999999999999</v>
      </c>
      <c r="AA520" s="6">
        <f>VLOOKUP($A520,BUSINESS!$A$1:$J$2692,COLUMN(BUSINESS!$J520),0)</f>
        <v>0.70199999999999996</v>
      </c>
      <c r="AB520" s="5"/>
      <c r="AC520" s="5"/>
      <c r="AD520" s="5"/>
      <c r="AE520" s="5"/>
    </row>
    <row r="521" spans="1:31" ht="15.75" customHeight="1" x14ac:dyDescent="0.25">
      <c r="A521" s="6">
        <v>520</v>
      </c>
      <c r="B521" s="7" t="str">
        <f>VLOOKUP($A521,GDP!$A$1:$H$2692,COLUMN(GDP!B521),0)</f>
        <v>Africa</v>
      </c>
      <c r="C521" s="8" t="str">
        <f>VLOOKUP($A521,GDP!$A$1:$H$2692,COLUMN(GDP!C521),0)</f>
        <v>Senegal-Africa</v>
      </c>
      <c r="D521" s="9" t="str">
        <f>VLOOKUP($A521,GDP!$A$1:$H$2692,COLUMN(GDP!D521),0)</f>
        <v>2012</v>
      </c>
      <c r="E521" s="8">
        <f>VLOOKUP($A521,GDP!$A$1:$H$2692,COLUMN(GDP!E521),0)</f>
        <v>14045680427</v>
      </c>
      <c r="F521" s="7">
        <f>VLOOKUP($A521,GDP!$A$1:$H$2692,COLUMN(GDP!F521),0)</f>
        <v>0.05</v>
      </c>
      <c r="G521" s="7">
        <f>VLOOKUP($A521,GDP!$A$1:$H$2692,COLUMN(GDP!G521),0)</f>
        <v>51</v>
      </c>
      <c r="H521" s="7">
        <f>VLOOKUP($A521,GDP!$A$1:$H$2692,COLUMN(GDP!H521),0)</f>
        <v>0</v>
      </c>
      <c r="I521" s="6">
        <f>VLOOKUP($A521,ENERGY!$A$1:$F$2692,COLUMN(ENERGY!E520),0)</f>
        <v>2398</v>
      </c>
      <c r="J521" s="6">
        <f>VLOOKUP($A521,ENERGY!$A$1:$F$2692,COLUMN(ENERGY!F520),0)</f>
        <v>3938</v>
      </c>
      <c r="K521" s="6">
        <f>VLOOKUP($A521,'HUMAN RESOURCES'!$A$1:$M$2692,COLUMN('HUMAN RESOURCES'!$E521),0)</f>
        <v>3.7999999999999999E-2</v>
      </c>
      <c r="L521" s="6">
        <f>VLOOKUP($A521,'HUMAN RESOURCES'!$A$1:$M$2692,COLUMN('HUMAN RESOURCES'!$F521),0)</f>
        <v>4.4999999999999998E-2</v>
      </c>
      <c r="M521" s="6">
        <f>VLOOKUP($A521,'HUMAN RESOURCES'!$A$1:$M$2692,COLUMN('HUMAN RESOURCES'!$G521),0)</f>
        <v>65</v>
      </c>
      <c r="N521" s="6">
        <f>VLOOKUP($A521,'HUMAN RESOURCES'!$A$1:$M$2692,COLUMN('HUMAN RESOURCES'!$H521),0)</f>
        <v>62</v>
      </c>
      <c r="O521" s="6">
        <f>VLOOKUP($A521,'HUMAN RESOURCES'!$A$1:$M$2692,COLUMN('HUMAN RESOURCES'!$I521),0)</f>
        <v>0.435</v>
      </c>
      <c r="P521" s="6">
        <f>VLOOKUP($A521,'HUMAN RESOURCES'!$A$1:$M$2692,COLUMN('HUMAN RESOURCES'!$J521),0)</f>
        <v>0.53400000000000003</v>
      </c>
      <c r="Q521" s="6">
        <f>VLOOKUP($A521,'HUMAN RESOURCES'!$A$1:$M$2692,COLUMN('HUMAN RESOURCES'!$K521),0)</f>
        <v>0.03</v>
      </c>
      <c r="R521" s="6">
        <f>VLOOKUP($A521,'HUMAN RESOURCES'!$A$1:$M$2692,COLUMN('HUMAN RESOURCES'!$L521),0)</f>
        <v>13726021</v>
      </c>
      <c r="S521" s="6">
        <f>VLOOKUP($A521,'HUMAN RESOURCES'!$A$1:$M$2692,COLUMN('HUMAN RESOURCES'!$F521),0)</f>
        <v>4.4999999999999998E-2</v>
      </c>
      <c r="T521" s="6">
        <f>VLOOKUP($A521,TOURISM!$A$1:$F$2692,COLUMN(TOURISM!$E521),0)</f>
        <v>0</v>
      </c>
      <c r="U521" s="6">
        <f>VLOOKUP($A521,TOURISM!$A$1:$F$2692,COLUMN(TOURISM!$F521),0)</f>
        <v>0</v>
      </c>
      <c r="V521" s="6">
        <f>VLOOKUP($A521,BUSINESS!$A$1:$J$2692,COLUMN(BUSINESS!$E521),0)</f>
        <v>0.45500000000000002</v>
      </c>
      <c r="W521" s="6">
        <f>VLOOKUP($A521,BUSINESS!$A$1:$J$2692,COLUMN(BUSINESS!$F521),0)</f>
        <v>6</v>
      </c>
      <c r="X521" s="6">
        <f>VLOOKUP($A521,BUSINESS!$A$1:$J$2692,COLUMN(BUSINESS!$G521),0)</f>
        <v>176</v>
      </c>
      <c r="Y521" s="6">
        <f>VLOOKUP($A521,BUSINESS!$A$1:$J$2692,COLUMN(BUSINESS!$H521),0)</f>
        <v>666</v>
      </c>
      <c r="Z521" s="6">
        <f>VLOOKUP($A521,BUSINESS!$A$1:$J$2692,COLUMN(BUSINESS!$I521),0)</f>
        <v>0.192</v>
      </c>
      <c r="AA521" s="6">
        <f>VLOOKUP($A521,BUSINESS!$A$1:$J$2692,COLUMN(BUSINESS!$J521),0)</f>
        <v>0.83599999999999997</v>
      </c>
      <c r="AB521" s="5"/>
      <c r="AC521" s="5"/>
      <c r="AD521" s="5"/>
      <c r="AE521" s="5"/>
    </row>
    <row r="522" spans="1:31" ht="15.75" customHeight="1" x14ac:dyDescent="0.25">
      <c r="A522" s="6">
        <v>521</v>
      </c>
      <c r="B522" s="7" t="str">
        <f>VLOOKUP($A522,GDP!$A$1:$H$2692,COLUMN(GDP!B522),0)</f>
        <v>Africa</v>
      </c>
      <c r="C522" s="8" t="str">
        <f>VLOOKUP($A522,GDP!$A$1:$H$2692,COLUMN(GDP!C522),0)</f>
        <v>Seychelles-Africa</v>
      </c>
      <c r="D522" s="9" t="str">
        <f>VLOOKUP($A522,GDP!$A$1:$H$2692,COLUMN(GDP!D522),0)</f>
        <v>2000</v>
      </c>
      <c r="E522" s="8">
        <f>VLOOKUP($A522,GDP!$A$1:$H$2692,COLUMN(GDP!E522),0)</f>
        <v>614877971</v>
      </c>
      <c r="F522" s="7">
        <f>VLOOKUP($A522,GDP!$A$1:$H$2692,COLUMN(GDP!F522),0)</f>
        <v>4.8000000000000001E-2</v>
      </c>
      <c r="G522" s="7">
        <f>VLOOKUP($A522,GDP!$A$1:$H$2692,COLUMN(GDP!G522),0)</f>
        <v>371</v>
      </c>
      <c r="H522" s="7">
        <f>VLOOKUP($A522,GDP!$A$1:$H$2692,COLUMN(GDP!H522),0)</f>
        <v>0.107</v>
      </c>
      <c r="I522" s="6">
        <f>VLOOKUP($A522,ENERGY!$A$1:$F$2692,COLUMN(ENERGY!E521),0)</f>
        <v>0</v>
      </c>
      <c r="J522" s="6">
        <f>VLOOKUP($A522,ENERGY!$A$1:$F$2692,COLUMN(ENERGY!F521),0)</f>
        <v>0</v>
      </c>
      <c r="K522" s="6">
        <f>VLOOKUP($A522,'HUMAN RESOURCES'!$A$1:$M$2692,COLUMN('HUMAN RESOURCES'!$E522),0)</f>
        <v>1.9E-2</v>
      </c>
      <c r="L522" s="6">
        <f>VLOOKUP($A522,'HUMAN RESOURCES'!$A$1:$M$2692,COLUMN('HUMAN RESOURCES'!$F522),0)</f>
        <v>1.2E-2</v>
      </c>
      <c r="M522" s="6">
        <f>VLOOKUP($A522,'HUMAN RESOURCES'!$A$1:$M$2692,COLUMN('HUMAN RESOURCES'!$G522),0)</f>
        <v>0</v>
      </c>
      <c r="N522" s="6">
        <f>VLOOKUP($A522,'HUMAN RESOURCES'!$A$1:$M$2692,COLUMN('HUMAN RESOURCES'!$H522),0)</f>
        <v>0</v>
      </c>
      <c r="O522" s="6">
        <f>VLOOKUP($A522,'HUMAN RESOURCES'!$A$1:$M$2692,COLUMN('HUMAN RESOURCES'!$I522),0)</f>
        <v>0.28199999999999997</v>
      </c>
      <c r="P522" s="6">
        <f>VLOOKUP($A522,'HUMAN RESOURCES'!$A$1:$M$2692,COLUMN('HUMAN RESOURCES'!$J522),0)</f>
        <v>0.63700000000000001</v>
      </c>
      <c r="Q522" s="6">
        <f>VLOOKUP($A522,'HUMAN RESOURCES'!$A$1:$M$2692,COLUMN('HUMAN RESOURCES'!$K522),0)</f>
        <v>8.1000000000000003E-2</v>
      </c>
      <c r="R522" s="6">
        <f>VLOOKUP($A522,'HUMAN RESOURCES'!$A$1:$M$2692,COLUMN('HUMAN RESOURCES'!$L522),0)</f>
        <v>81131</v>
      </c>
      <c r="S522" s="6">
        <f>VLOOKUP($A522,'HUMAN RESOURCES'!$A$1:$M$2692,COLUMN('HUMAN RESOURCES'!$F522),0)</f>
        <v>1.2E-2</v>
      </c>
      <c r="T522" s="6">
        <f>VLOOKUP($A522,TOURISM!$A$1:$F$2692,COLUMN(TOURISM!$E522),0)</f>
        <v>225000000</v>
      </c>
      <c r="U522" s="6">
        <f>VLOOKUP($A522,TOURISM!$A$1:$F$2692,COLUMN(TOURISM!$F522),0)</f>
        <v>44000000</v>
      </c>
      <c r="V522" s="6">
        <f>VLOOKUP($A522,BUSINESS!$A$1:$J$2692,COLUMN(BUSINESS!$E522),0)</f>
        <v>0</v>
      </c>
      <c r="W522" s="6">
        <f>VLOOKUP($A522,BUSINESS!$A$1:$J$2692,COLUMN(BUSINESS!$F522),0)</f>
        <v>0</v>
      </c>
      <c r="X522" s="6">
        <f>VLOOKUP($A522,BUSINESS!$A$1:$J$2692,COLUMN(BUSINESS!$G522),0)</f>
        <v>0</v>
      </c>
      <c r="Y522" s="6">
        <f>VLOOKUP($A522,BUSINESS!$A$1:$J$2692,COLUMN(BUSINESS!$H522),0)</f>
        <v>0</v>
      </c>
      <c r="Z522" s="6">
        <f>VLOOKUP($A522,BUSINESS!$A$1:$J$2692,COLUMN(BUSINESS!$I522),0)</f>
        <v>7.3999999999999996E-2</v>
      </c>
      <c r="AA522" s="6">
        <f>VLOOKUP($A522,BUSINESS!$A$1:$J$2692,COLUMN(BUSINESS!$J522),0)</f>
        <v>0.32500000000000001</v>
      </c>
      <c r="AB522" s="5"/>
      <c r="AC522" s="5"/>
      <c r="AD522" s="5"/>
      <c r="AE522" s="5"/>
    </row>
    <row r="523" spans="1:31" ht="15.75" customHeight="1" x14ac:dyDescent="0.25">
      <c r="A523" s="6">
        <v>522</v>
      </c>
      <c r="B523" s="7" t="str">
        <f>VLOOKUP($A523,GDP!$A$1:$H$2692,COLUMN(GDP!B523),0)</f>
        <v>Africa</v>
      </c>
      <c r="C523" s="8" t="str">
        <f>VLOOKUP($A523,GDP!$A$1:$H$2692,COLUMN(GDP!C523),0)</f>
        <v>Seychelles-Africa</v>
      </c>
      <c r="D523" s="9" t="str">
        <f>VLOOKUP($A523,GDP!$A$1:$H$2692,COLUMN(GDP!D523),0)</f>
        <v>2001</v>
      </c>
      <c r="E523" s="8">
        <f>VLOOKUP($A523,GDP!$A$1:$H$2692,COLUMN(GDP!E523),0)</f>
        <v>618433501</v>
      </c>
      <c r="F523" s="7">
        <f>VLOOKUP($A523,GDP!$A$1:$H$2692,COLUMN(GDP!F523),0)</f>
        <v>4.7E-2</v>
      </c>
      <c r="G523" s="7">
        <f>VLOOKUP($A523,GDP!$A$1:$H$2692,COLUMN(GDP!G523),0)</f>
        <v>356</v>
      </c>
      <c r="H523" s="7">
        <f>VLOOKUP($A523,GDP!$A$1:$H$2692,COLUMN(GDP!H523),0)</f>
        <v>0.106</v>
      </c>
      <c r="I523" s="6">
        <f>VLOOKUP($A523,ENERGY!$A$1:$F$2692,COLUMN(ENERGY!E522),0)</f>
        <v>0</v>
      </c>
      <c r="J523" s="6">
        <f>VLOOKUP($A523,ENERGY!$A$1:$F$2692,COLUMN(ENERGY!F522),0)</f>
        <v>0</v>
      </c>
      <c r="K523" s="6">
        <f>VLOOKUP($A523,'HUMAN RESOURCES'!$A$1:$M$2692,COLUMN('HUMAN RESOURCES'!$E523),0)</f>
        <v>1.7999999999999999E-2</v>
      </c>
      <c r="L523" s="6">
        <f>VLOOKUP($A523,'HUMAN RESOURCES'!$A$1:$M$2692,COLUMN('HUMAN RESOURCES'!$F523),0)</f>
        <v>1.2E-2</v>
      </c>
      <c r="M523" s="6">
        <f>VLOOKUP($A523,'HUMAN RESOURCES'!$A$1:$M$2692,COLUMN('HUMAN RESOURCES'!$G523),0)</f>
        <v>0</v>
      </c>
      <c r="N523" s="6">
        <f>VLOOKUP($A523,'HUMAN RESOURCES'!$A$1:$M$2692,COLUMN('HUMAN RESOURCES'!$H523),0)</f>
        <v>0</v>
      </c>
      <c r="O523" s="6">
        <f>VLOOKUP($A523,'HUMAN RESOURCES'!$A$1:$M$2692,COLUMN('HUMAN RESOURCES'!$I523),0)</f>
        <v>0.27500000000000002</v>
      </c>
      <c r="P523" s="6">
        <f>VLOOKUP($A523,'HUMAN RESOURCES'!$A$1:$M$2692,COLUMN('HUMAN RESOURCES'!$J523),0)</f>
        <v>0.64500000000000002</v>
      </c>
      <c r="Q523" s="6">
        <f>VLOOKUP($A523,'HUMAN RESOURCES'!$A$1:$M$2692,COLUMN('HUMAN RESOURCES'!$K523),0)</f>
        <v>0.08</v>
      </c>
      <c r="R523" s="6">
        <f>VLOOKUP($A523,'HUMAN RESOURCES'!$A$1:$M$2692,COLUMN('HUMAN RESOURCES'!$L523),0)</f>
        <v>81202</v>
      </c>
      <c r="S523" s="6">
        <f>VLOOKUP($A523,'HUMAN RESOURCES'!$A$1:$M$2692,COLUMN('HUMAN RESOURCES'!$F523),0)</f>
        <v>1.2E-2</v>
      </c>
      <c r="T523" s="6">
        <f>VLOOKUP($A523,TOURISM!$A$1:$F$2692,COLUMN(TOURISM!$E523),0)</f>
        <v>221000000</v>
      </c>
      <c r="U523" s="6">
        <f>VLOOKUP($A523,TOURISM!$A$1:$F$2692,COLUMN(TOURISM!$F523),0)</f>
        <v>41000000</v>
      </c>
      <c r="V523" s="6">
        <f>VLOOKUP($A523,BUSINESS!$A$1:$J$2692,COLUMN(BUSINESS!$E523),0)</f>
        <v>0</v>
      </c>
      <c r="W523" s="6">
        <f>VLOOKUP($A523,BUSINESS!$A$1:$J$2692,COLUMN(BUSINESS!$F523),0)</f>
        <v>0</v>
      </c>
      <c r="X523" s="6">
        <f>VLOOKUP($A523,BUSINESS!$A$1:$J$2692,COLUMN(BUSINESS!$G523),0)</f>
        <v>0</v>
      </c>
      <c r="Y523" s="6">
        <f>VLOOKUP($A523,BUSINESS!$A$1:$J$2692,COLUMN(BUSINESS!$H523),0)</f>
        <v>0</v>
      </c>
      <c r="Z523" s="6">
        <f>VLOOKUP($A523,BUSINESS!$A$1:$J$2692,COLUMN(BUSINESS!$I523),0)</f>
        <v>0.11</v>
      </c>
      <c r="AA523" s="6">
        <f>VLOOKUP($A523,BUSINESS!$A$1:$J$2692,COLUMN(BUSINESS!$J523),0)</f>
        <v>0.45200000000000001</v>
      </c>
      <c r="AB523" s="5"/>
      <c r="AC523" s="5"/>
      <c r="AD523" s="5"/>
      <c r="AE523" s="5"/>
    </row>
    <row r="524" spans="1:31" ht="15.75" customHeight="1" x14ac:dyDescent="0.25">
      <c r="A524" s="6">
        <v>523</v>
      </c>
      <c r="B524" s="7" t="str">
        <f>VLOOKUP($A524,GDP!$A$1:$H$2692,COLUMN(GDP!B524),0)</f>
        <v>Africa</v>
      </c>
      <c r="C524" s="8" t="str">
        <f>VLOOKUP($A524,GDP!$A$1:$H$2692,COLUMN(GDP!C524),0)</f>
        <v>Seychelles-Africa</v>
      </c>
      <c r="D524" s="9" t="str">
        <f>VLOOKUP($A524,GDP!$A$1:$H$2692,COLUMN(GDP!D524),0)</f>
        <v>2002</v>
      </c>
      <c r="E524" s="8">
        <f>VLOOKUP($A524,GDP!$A$1:$H$2692,COLUMN(GDP!E524),0)</f>
        <v>698083345</v>
      </c>
      <c r="F524" s="7">
        <f>VLOOKUP($A524,GDP!$A$1:$H$2692,COLUMN(GDP!F524),0)</f>
        <v>4.3999999999999997E-2</v>
      </c>
      <c r="G524" s="7">
        <f>VLOOKUP($A524,GDP!$A$1:$H$2692,COLUMN(GDP!G524),0)</f>
        <v>371</v>
      </c>
      <c r="H524" s="7">
        <f>VLOOKUP($A524,GDP!$A$1:$H$2692,COLUMN(GDP!H524),0)</f>
        <v>0.106</v>
      </c>
      <c r="I524" s="6">
        <f>VLOOKUP($A524,ENERGY!$A$1:$F$2692,COLUMN(ENERGY!E523),0)</f>
        <v>0</v>
      </c>
      <c r="J524" s="6">
        <f>VLOOKUP($A524,ENERGY!$A$1:$F$2692,COLUMN(ENERGY!F523),0)</f>
        <v>704</v>
      </c>
      <c r="K524" s="6">
        <f>VLOOKUP($A524,'HUMAN RESOURCES'!$A$1:$M$2692,COLUMN('HUMAN RESOURCES'!$E524),0)</f>
        <v>1.7999999999999999E-2</v>
      </c>
      <c r="L524" s="6">
        <f>VLOOKUP($A524,'HUMAN RESOURCES'!$A$1:$M$2692,COLUMN('HUMAN RESOURCES'!$F524),0)</f>
        <v>1.2E-2</v>
      </c>
      <c r="M524" s="6">
        <f>VLOOKUP($A524,'HUMAN RESOURCES'!$A$1:$M$2692,COLUMN('HUMAN RESOURCES'!$G524),0)</f>
        <v>77</v>
      </c>
      <c r="N524" s="6">
        <f>VLOOKUP($A524,'HUMAN RESOURCES'!$A$1:$M$2692,COLUMN('HUMAN RESOURCES'!$H524),0)</f>
        <v>69</v>
      </c>
      <c r="O524" s="6">
        <f>VLOOKUP($A524,'HUMAN RESOURCES'!$A$1:$M$2692,COLUMN('HUMAN RESOURCES'!$I524),0)</f>
        <v>0.26700000000000002</v>
      </c>
      <c r="P524" s="6">
        <f>VLOOKUP($A524,'HUMAN RESOURCES'!$A$1:$M$2692,COLUMN('HUMAN RESOURCES'!$J524),0)</f>
        <v>0.65400000000000003</v>
      </c>
      <c r="Q524" s="6">
        <f>VLOOKUP($A524,'HUMAN RESOURCES'!$A$1:$M$2692,COLUMN('HUMAN RESOURCES'!$K524),0)</f>
        <v>7.9000000000000001E-2</v>
      </c>
      <c r="R524" s="6">
        <f>VLOOKUP($A524,'HUMAN RESOURCES'!$A$1:$M$2692,COLUMN('HUMAN RESOURCES'!$L524),0)</f>
        <v>83700</v>
      </c>
      <c r="S524" s="6">
        <f>VLOOKUP($A524,'HUMAN RESOURCES'!$A$1:$M$2692,COLUMN('HUMAN RESOURCES'!$F524),0)</f>
        <v>1.2E-2</v>
      </c>
      <c r="T524" s="6">
        <f>VLOOKUP($A524,TOURISM!$A$1:$F$2692,COLUMN(TOURISM!$E524),0)</f>
        <v>247000000</v>
      </c>
      <c r="U524" s="6">
        <f>VLOOKUP($A524,TOURISM!$A$1:$F$2692,COLUMN(TOURISM!$F524),0)</f>
        <v>53000000</v>
      </c>
      <c r="V524" s="6">
        <f>VLOOKUP($A524,BUSINESS!$A$1:$J$2692,COLUMN(BUSINESS!$E524),0)</f>
        <v>0</v>
      </c>
      <c r="W524" s="6">
        <f>VLOOKUP($A524,BUSINESS!$A$1:$J$2692,COLUMN(BUSINESS!$F524),0)</f>
        <v>0</v>
      </c>
      <c r="X524" s="6">
        <f>VLOOKUP($A524,BUSINESS!$A$1:$J$2692,COLUMN(BUSINESS!$G524),0)</f>
        <v>0</v>
      </c>
      <c r="Y524" s="6">
        <f>VLOOKUP($A524,BUSINESS!$A$1:$J$2692,COLUMN(BUSINESS!$H524),0)</f>
        <v>0</v>
      </c>
      <c r="Z524" s="6">
        <f>VLOOKUP($A524,BUSINESS!$A$1:$J$2692,COLUMN(BUSINESS!$I524),0)</f>
        <v>0.14299999999999999</v>
      </c>
      <c r="AA524" s="6">
        <f>VLOOKUP($A524,BUSINESS!$A$1:$J$2692,COLUMN(BUSINESS!$J524),0)</f>
        <v>0.54100000000000004</v>
      </c>
      <c r="AB524" s="5"/>
      <c r="AC524" s="5"/>
      <c r="AD524" s="5"/>
      <c r="AE524" s="5"/>
    </row>
    <row r="525" spans="1:31" ht="15.75" customHeight="1" x14ac:dyDescent="0.25">
      <c r="A525" s="6">
        <v>524</v>
      </c>
      <c r="B525" s="7" t="str">
        <f>VLOOKUP($A525,GDP!$A$1:$H$2692,COLUMN(GDP!B525),0)</f>
        <v>Africa</v>
      </c>
      <c r="C525" s="8" t="str">
        <f>VLOOKUP($A525,GDP!$A$1:$H$2692,COLUMN(GDP!C525),0)</f>
        <v>Seychelles-Africa</v>
      </c>
      <c r="D525" s="9" t="str">
        <f>VLOOKUP($A525,GDP!$A$1:$H$2692,COLUMN(GDP!D525),0)</f>
        <v>2003</v>
      </c>
      <c r="E525" s="8">
        <f>VLOOKUP($A525,GDP!$A$1:$H$2692,COLUMN(GDP!E525),0)</f>
        <v>703096503</v>
      </c>
      <c r="F525" s="7">
        <f>VLOOKUP($A525,GDP!$A$1:$H$2692,COLUMN(GDP!F525),0)</f>
        <v>4.8000000000000001E-2</v>
      </c>
      <c r="G525" s="7">
        <f>VLOOKUP($A525,GDP!$A$1:$H$2692,COLUMN(GDP!G525),0)</f>
        <v>403</v>
      </c>
      <c r="H525" s="7">
        <f>VLOOKUP($A525,GDP!$A$1:$H$2692,COLUMN(GDP!H525),0)</f>
        <v>0.106</v>
      </c>
      <c r="I525" s="6">
        <f>VLOOKUP($A525,ENERGY!$A$1:$F$2692,COLUMN(ENERGY!E524),0)</f>
        <v>0</v>
      </c>
      <c r="J525" s="6">
        <f>VLOOKUP($A525,ENERGY!$A$1:$F$2692,COLUMN(ENERGY!F524),0)</f>
        <v>755</v>
      </c>
      <c r="K525" s="6">
        <f>VLOOKUP($A525,'HUMAN RESOURCES'!$A$1:$M$2692,COLUMN('HUMAN RESOURCES'!$E525),0)</f>
        <v>1.7999999999999999E-2</v>
      </c>
      <c r="L525" s="6">
        <f>VLOOKUP($A525,'HUMAN RESOURCES'!$A$1:$M$2692,COLUMN('HUMAN RESOURCES'!$F525),0)</f>
        <v>1.2E-2</v>
      </c>
      <c r="M525" s="6">
        <f>VLOOKUP($A525,'HUMAN RESOURCES'!$A$1:$M$2692,COLUMN('HUMAN RESOURCES'!$G525),0)</f>
        <v>76</v>
      </c>
      <c r="N525" s="6">
        <f>VLOOKUP($A525,'HUMAN RESOURCES'!$A$1:$M$2692,COLUMN('HUMAN RESOURCES'!$H525),0)</f>
        <v>66</v>
      </c>
      <c r="O525" s="6">
        <f>VLOOKUP($A525,'HUMAN RESOURCES'!$A$1:$M$2692,COLUMN('HUMAN RESOURCES'!$I525),0)</f>
        <v>0.25800000000000001</v>
      </c>
      <c r="P525" s="6">
        <f>VLOOKUP($A525,'HUMAN RESOURCES'!$A$1:$M$2692,COLUMN('HUMAN RESOURCES'!$J525),0)</f>
        <v>0.66400000000000003</v>
      </c>
      <c r="Q525" s="6">
        <f>VLOOKUP($A525,'HUMAN RESOURCES'!$A$1:$M$2692,COLUMN('HUMAN RESOURCES'!$K525),0)</f>
        <v>7.8E-2</v>
      </c>
      <c r="R525" s="6">
        <f>VLOOKUP($A525,'HUMAN RESOURCES'!$A$1:$M$2692,COLUMN('HUMAN RESOURCES'!$L525),0)</f>
        <v>82800</v>
      </c>
      <c r="S525" s="6">
        <f>VLOOKUP($A525,'HUMAN RESOURCES'!$A$1:$M$2692,COLUMN('HUMAN RESOURCES'!$F525),0)</f>
        <v>1.2E-2</v>
      </c>
      <c r="T525" s="6">
        <f>VLOOKUP($A525,TOURISM!$A$1:$F$2692,COLUMN(TOURISM!$E525),0)</f>
        <v>258000000</v>
      </c>
      <c r="U525" s="6">
        <f>VLOOKUP($A525,TOURISM!$A$1:$F$2692,COLUMN(TOURISM!$F525),0)</f>
        <v>54000000</v>
      </c>
      <c r="V525" s="6">
        <f>VLOOKUP($A525,BUSINESS!$A$1:$J$2692,COLUMN(BUSINESS!$E525),0)</f>
        <v>0</v>
      </c>
      <c r="W525" s="6">
        <f>VLOOKUP($A525,BUSINESS!$A$1:$J$2692,COLUMN(BUSINESS!$F525),0)</f>
        <v>0</v>
      </c>
      <c r="X525" s="6">
        <f>VLOOKUP($A525,BUSINESS!$A$1:$J$2692,COLUMN(BUSINESS!$G525),0)</f>
        <v>0</v>
      </c>
      <c r="Y525" s="6">
        <f>VLOOKUP($A525,BUSINESS!$A$1:$J$2692,COLUMN(BUSINESS!$H525),0)</f>
        <v>0</v>
      </c>
      <c r="Z525" s="6">
        <f>VLOOKUP($A525,BUSINESS!$A$1:$J$2692,COLUMN(BUSINESS!$I525),0)</f>
        <v>0.14599999999999999</v>
      </c>
      <c r="AA525" s="6">
        <f>VLOOKUP($A525,BUSINESS!$A$1:$J$2692,COLUMN(BUSINESS!$J525),0)</f>
        <v>0.58499999999999996</v>
      </c>
      <c r="AB525" s="5"/>
      <c r="AC525" s="5"/>
      <c r="AD525" s="5"/>
      <c r="AE525" s="5"/>
    </row>
    <row r="526" spans="1:31" ht="15.75" customHeight="1" x14ac:dyDescent="0.25">
      <c r="A526" s="6">
        <v>525</v>
      </c>
      <c r="B526" s="7" t="str">
        <f>VLOOKUP($A526,GDP!$A$1:$H$2692,COLUMN(GDP!B526),0)</f>
        <v>Africa</v>
      </c>
      <c r="C526" s="8" t="str">
        <f>VLOOKUP($A526,GDP!$A$1:$H$2692,COLUMN(GDP!C526),0)</f>
        <v>Seychelles-Africa</v>
      </c>
      <c r="D526" s="9" t="str">
        <f>VLOOKUP($A526,GDP!$A$1:$H$2692,COLUMN(GDP!D526),0)</f>
        <v>2004</v>
      </c>
      <c r="E526" s="8">
        <f>VLOOKUP($A526,GDP!$A$1:$H$2692,COLUMN(GDP!E526),0)</f>
        <v>839319935</v>
      </c>
      <c r="F526" s="7">
        <f>VLOOKUP($A526,GDP!$A$1:$H$2692,COLUMN(GDP!F526),0)</f>
        <v>4.2999999999999997E-2</v>
      </c>
      <c r="G526" s="7">
        <f>VLOOKUP($A526,GDP!$A$1:$H$2692,COLUMN(GDP!G526),0)</f>
        <v>421</v>
      </c>
      <c r="H526" s="7">
        <f>VLOOKUP($A526,GDP!$A$1:$H$2692,COLUMN(GDP!H526),0)</f>
        <v>0.1</v>
      </c>
      <c r="I526" s="6">
        <f>VLOOKUP($A526,ENERGY!$A$1:$F$2692,COLUMN(ENERGY!E525),0)</f>
        <v>0</v>
      </c>
      <c r="J526" s="6">
        <f>VLOOKUP($A526,ENERGY!$A$1:$F$2692,COLUMN(ENERGY!F525),0)</f>
        <v>708</v>
      </c>
      <c r="K526" s="6">
        <f>VLOOKUP($A526,'HUMAN RESOURCES'!$A$1:$M$2692,COLUMN('HUMAN RESOURCES'!$E526),0)</f>
        <v>1.7000000000000001E-2</v>
      </c>
      <c r="L526" s="6">
        <f>VLOOKUP($A526,'HUMAN RESOURCES'!$A$1:$M$2692,COLUMN('HUMAN RESOURCES'!$F526),0)</f>
        <v>1.2E-2</v>
      </c>
      <c r="M526" s="6">
        <f>VLOOKUP($A526,'HUMAN RESOURCES'!$A$1:$M$2692,COLUMN('HUMAN RESOURCES'!$G526),0)</f>
        <v>76</v>
      </c>
      <c r="N526" s="6">
        <f>VLOOKUP($A526,'HUMAN RESOURCES'!$A$1:$M$2692,COLUMN('HUMAN RESOURCES'!$H526),0)</f>
        <v>69</v>
      </c>
      <c r="O526" s="6">
        <f>VLOOKUP($A526,'HUMAN RESOURCES'!$A$1:$M$2692,COLUMN('HUMAN RESOURCES'!$I526),0)</f>
        <v>0.25</v>
      </c>
      <c r="P526" s="6">
        <f>VLOOKUP($A526,'HUMAN RESOURCES'!$A$1:$M$2692,COLUMN('HUMAN RESOURCES'!$J526),0)</f>
        <v>0.67300000000000004</v>
      </c>
      <c r="Q526" s="6">
        <f>VLOOKUP($A526,'HUMAN RESOURCES'!$A$1:$M$2692,COLUMN('HUMAN RESOURCES'!$K526),0)</f>
        <v>7.5999999999999998E-2</v>
      </c>
      <c r="R526" s="6">
        <f>VLOOKUP($A526,'HUMAN RESOURCES'!$A$1:$M$2692,COLUMN('HUMAN RESOURCES'!$L526),0)</f>
        <v>82500</v>
      </c>
      <c r="S526" s="6">
        <f>VLOOKUP($A526,'HUMAN RESOURCES'!$A$1:$M$2692,COLUMN('HUMAN RESOURCES'!$F526),0)</f>
        <v>1.2E-2</v>
      </c>
      <c r="T526" s="6">
        <f>VLOOKUP($A526,TOURISM!$A$1:$F$2692,COLUMN(TOURISM!$E526),0)</f>
        <v>256000000</v>
      </c>
      <c r="U526" s="6">
        <f>VLOOKUP($A526,TOURISM!$A$1:$F$2692,COLUMN(TOURISM!$F526),0)</f>
        <v>53000000</v>
      </c>
      <c r="V526" s="6">
        <f>VLOOKUP($A526,BUSINESS!$A$1:$J$2692,COLUMN(BUSINESS!$E526),0)</f>
        <v>0</v>
      </c>
      <c r="W526" s="6">
        <f>VLOOKUP($A526,BUSINESS!$A$1:$J$2692,COLUMN(BUSINESS!$F526),0)</f>
        <v>0</v>
      </c>
      <c r="X526" s="6">
        <f>VLOOKUP($A526,BUSINESS!$A$1:$J$2692,COLUMN(BUSINESS!$G526),0)</f>
        <v>0</v>
      </c>
      <c r="Y526" s="6">
        <f>VLOOKUP($A526,BUSINESS!$A$1:$J$2692,COLUMN(BUSINESS!$H526),0)</f>
        <v>0</v>
      </c>
      <c r="Z526" s="6">
        <f>VLOOKUP($A526,BUSINESS!$A$1:$J$2692,COLUMN(BUSINESS!$I526),0)</f>
        <v>0.24299999999999999</v>
      </c>
      <c r="AA526" s="6">
        <f>VLOOKUP($A526,BUSINESS!$A$1:$J$2692,COLUMN(BUSINESS!$J526),0)</f>
        <v>0.63400000000000001</v>
      </c>
      <c r="AB526" s="5"/>
      <c r="AC526" s="5"/>
      <c r="AD526" s="5"/>
      <c r="AE526" s="5"/>
    </row>
    <row r="527" spans="1:31" ht="15.75" customHeight="1" x14ac:dyDescent="0.25">
      <c r="A527" s="6">
        <v>526</v>
      </c>
      <c r="B527" s="7" t="str">
        <f>VLOOKUP($A527,GDP!$A$1:$H$2692,COLUMN(GDP!B527),0)</f>
        <v>Africa</v>
      </c>
      <c r="C527" s="8" t="str">
        <f>VLOOKUP($A527,GDP!$A$1:$H$2692,COLUMN(GDP!C527),0)</f>
        <v>Seychelles-Africa</v>
      </c>
      <c r="D527" s="9" t="str">
        <f>VLOOKUP($A527,GDP!$A$1:$H$2692,COLUMN(GDP!D527),0)</f>
        <v>2005</v>
      </c>
      <c r="E527" s="8">
        <f>VLOOKUP($A527,GDP!$A$1:$H$2692,COLUMN(GDP!E527),0)</f>
        <v>919103262</v>
      </c>
      <c r="F527" s="7">
        <f>VLOOKUP($A527,GDP!$A$1:$H$2692,COLUMN(GDP!F527),0)</f>
        <v>0.04</v>
      </c>
      <c r="G527" s="7">
        <f>VLOOKUP($A527,GDP!$A$1:$H$2692,COLUMN(GDP!G527),0)</f>
        <v>423</v>
      </c>
      <c r="H527" s="7">
        <f>VLOOKUP($A527,GDP!$A$1:$H$2692,COLUMN(GDP!H527),0)</f>
        <v>9.8000000000000004E-2</v>
      </c>
      <c r="I527" s="6">
        <f>VLOOKUP($A527,ENERGY!$A$1:$F$2692,COLUMN(ENERGY!E526),0)</f>
        <v>205</v>
      </c>
      <c r="J527" s="6">
        <f>VLOOKUP($A527,ENERGY!$A$1:$F$2692,COLUMN(ENERGY!F526),0)</f>
        <v>653</v>
      </c>
      <c r="K527" s="6">
        <f>VLOOKUP($A527,'HUMAN RESOURCES'!$A$1:$M$2692,COLUMN('HUMAN RESOURCES'!$E527),0)</f>
        <v>1.9E-2</v>
      </c>
      <c r="L527" s="6">
        <f>VLOOKUP($A527,'HUMAN RESOURCES'!$A$1:$M$2692,COLUMN('HUMAN RESOURCES'!$F527),0)</f>
        <v>1.2E-2</v>
      </c>
      <c r="M527" s="6">
        <f>VLOOKUP($A527,'HUMAN RESOURCES'!$A$1:$M$2692,COLUMN('HUMAN RESOURCES'!$G527),0)</f>
        <v>77</v>
      </c>
      <c r="N527" s="6">
        <f>VLOOKUP($A527,'HUMAN RESOURCES'!$A$1:$M$2692,COLUMN('HUMAN RESOURCES'!$H527),0)</f>
        <v>67</v>
      </c>
      <c r="O527" s="6">
        <f>VLOOKUP($A527,'HUMAN RESOURCES'!$A$1:$M$2692,COLUMN('HUMAN RESOURCES'!$I527),0)</f>
        <v>0.24299999999999999</v>
      </c>
      <c r="P527" s="6">
        <f>VLOOKUP($A527,'HUMAN RESOURCES'!$A$1:$M$2692,COLUMN('HUMAN RESOURCES'!$J527),0)</f>
        <v>0.68100000000000005</v>
      </c>
      <c r="Q527" s="6">
        <f>VLOOKUP($A527,'HUMAN RESOURCES'!$A$1:$M$2692,COLUMN('HUMAN RESOURCES'!$K527),0)</f>
        <v>7.4999999999999997E-2</v>
      </c>
      <c r="R527" s="6">
        <f>VLOOKUP($A527,'HUMAN RESOURCES'!$A$1:$M$2692,COLUMN('HUMAN RESOURCES'!$L527),0)</f>
        <v>82900</v>
      </c>
      <c r="S527" s="6">
        <f>VLOOKUP($A527,'HUMAN RESOURCES'!$A$1:$M$2692,COLUMN('HUMAN RESOURCES'!$F527),0)</f>
        <v>1.2E-2</v>
      </c>
      <c r="T527" s="6">
        <f>VLOOKUP($A527,TOURISM!$A$1:$F$2692,COLUMN(TOURISM!$E527),0)</f>
        <v>269000000</v>
      </c>
      <c r="U527" s="6">
        <f>VLOOKUP($A527,TOURISM!$A$1:$F$2692,COLUMN(TOURISM!$F527),0)</f>
        <v>59000000</v>
      </c>
      <c r="V527" s="6">
        <f>VLOOKUP($A527,BUSINESS!$A$1:$J$2692,COLUMN(BUSINESS!$E527),0)</f>
        <v>0.48399999999999999</v>
      </c>
      <c r="W527" s="6">
        <f>VLOOKUP($A527,BUSINESS!$A$1:$J$2692,COLUMN(BUSINESS!$F527),0)</f>
        <v>39</v>
      </c>
      <c r="X527" s="6">
        <f>VLOOKUP($A527,BUSINESS!$A$1:$J$2692,COLUMN(BUSINESS!$G527),0)</f>
        <v>0</v>
      </c>
      <c r="Y527" s="6">
        <f>VLOOKUP($A527,BUSINESS!$A$1:$J$2692,COLUMN(BUSINESS!$H527),0)</f>
        <v>76</v>
      </c>
      <c r="Z527" s="6">
        <f>VLOOKUP($A527,BUSINESS!$A$1:$J$2692,COLUMN(BUSINESS!$I527),0)</f>
        <v>0.254</v>
      </c>
      <c r="AA527" s="6">
        <f>VLOOKUP($A527,BUSINESS!$A$1:$J$2692,COLUMN(BUSINESS!$J527),0)</f>
        <v>0.67500000000000004</v>
      </c>
      <c r="AB527" s="5"/>
      <c r="AC527" s="5"/>
      <c r="AD527" s="5"/>
      <c r="AE527" s="5"/>
    </row>
    <row r="528" spans="1:31" ht="15.75" customHeight="1" x14ac:dyDescent="0.25">
      <c r="A528" s="6">
        <v>527</v>
      </c>
      <c r="B528" s="7" t="str">
        <f>VLOOKUP($A528,GDP!$A$1:$H$2692,COLUMN(GDP!B528),0)</f>
        <v>Africa</v>
      </c>
      <c r="C528" s="8" t="str">
        <f>VLOOKUP($A528,GDP!$A$1:$H$2692,COLUMN(GDP!C528),0)</f>
        <v>Seychelles-Africa</v>
      </c>
      <c r="D528" s="9" t="str">
        <f>VLOOKUP($A528,GDP!$A$1:$H$2692,COLUMN(GDP!D528),0)</f>
        <v>2006</v>
      </c>
      <c r="E528" s="8">
        <f>VLOOKUP($A528,GDP!$A$1:$H$2692,COLUMN(GDP!E528),0)</f>
        <v>1016419769</v>
      </c>
      <c r="F528" s="7">
        <f>VLOOKUP($A528,GDP!$A$1:$H$2692,COLUMN(GDP!F528),0)</f>
        <v>3.7999999999999999E-2</v>
      </c>
      <c r="G528" s="7">
        <f>VLOOKUP($A528,GDP!$A$1:$H$2692,COLUMN(GDP!G528),0)</f>
        <v>438</v>
      </c>
      <c r="H528" s="7">
        <f>VLOOKUP($A528,GDP!$A$1:$H$2692,COLUMN(GDP!H528),0)</f>
        <v>0.1</v>
      </c>
      <c r="I528" s="6">
        <f>VLOOKUP($A528,ENERGY!$A$1:$F$2692,COLUMN(ENERGY!E527),0)</f>
        <v>243</v>
      </c>
      <c r="J528" s="6">
        <f>VLOOKUP($A528,ENERGY!$A$1:$F$2692,COLUMN(ENERGY!F527),0)</f>
        <v>744</v>
      </c>
      <c r="K528" s="6">
        <f>VLOOKUP($A528,'HUMAN RESOURCES'!$A$1:$M$2692,COLUMN('HUMAN RESOURCES'!$E528),0)</f>
        <v>1.7000000000000001E-2</v>
      </c>
      <c r="L528" s="6">
        <f>VLOOKUP($A528,'HUMAN RESOURCES'!$A$1:$M$2692,COLUMN('HUMAN RESOURCES'!$F528),0)</f>
        <v>1.2E-2</v>
      </c>
      <c r="M528" s="6">
        <f>VLOOKUP($A528,'HUMAN RESOURCES'!$A$1:$M$2692,COLUMN('HUMAN RESOURCES'!$G528),0)</f>
        <v>76</v>
      </c>
      <c r="N528" s="6">
        <f>VLOOKUP($A528,'HUMAN RESOURCES'!$A$1:$M$2692,COLUMN('HUMAN RESOURCES'!$H528),0)</f>
        <v>69</v>
      </c>
      <c r="O528" s="6">
        <f>VLOOKUP($A528,'HUMAN RESOURCES'!$A$1:$M$2692,COLUMN('HUMAN RESOURCES'!$I528),0)</f>
        <v>0.23799999999999999</v>
      </c>
      <c r="P528" s="6">
        <f>VLOOKUP($A528,'HUMAN RESOURCES'!$A$1:$M$2692,COLUMN('HUMAN RESOURCES'!$J528),0)</f>
        <v>0.68799999999999994</v>
      </c>
      <c r="Q528" s="6">
        <f>VLOOKUP($A528,'HUMAN RESOURCES'!$A$1:$M$2692,COLUMN('HUMAN RESOURCES'!$K528),0)</f>
        <v>7.4999999999999997E-2</v>
      </c>
      <c r="R528" s="6">
        <f>VLOOKUP($A528,'HUMAN RESOURCES'!$A$1:$M$2692,COLUMN('HUMAN RESOURCES'!$L528),0)</f>
        <v>84600</v>
      </c>
      <c r="S528" s="6">
        <f>VLOOKUP($A528,'HUMAN RESOURCES'!$A$1:$M$2692,COLUMN('HUMAN RESOURCES'!$F528),0)</f>
        <v>1.2E-2</v>
      </c>
      <c r="T528" s="6">
        <f>VLOOKUP($A528,TOURISM!$A$1:$F$2692,COLUMN(TOURISM!$E528),0)</f>
        <v>323000000</v>
      </c>
      <c r="U528" s="6">
        <f>VLOOKUP($A528,TOURISM!$A$1:$F$2692,COLUMN(TOURISM!$F528),0)</f>
        <v>56000000</v>
      </c>
      <c r="V528" s="6">
        <f>VLOOKUP($A528,BUSINESS!$A$1:$J$2692,COLUMN(BUSINESS!$E528),0)</f>
        <v>0.48399999999999999</v>
      </c>
      <c r="W528" s="6">
        <f>VLOOKUP($A528,BUSINESS!$A$1:$J$2692,COLUMN(BUSINESS!$F528),0)</f>
        <v>39</v>
      </c>
      <c r="X528" s="6">
        <f>VLOOKUP($A528,BUSINESS!$A$1:$J$2692,COLUMN(BUSINESS!$G528),0)</f>
        <v>0</v>
      </c>
      <c r="Y528" s="6">
        <f>VLOOKUP($A528,BUSINESS!$A$1:$J$2692,COLUMN(BUSINESS!$H528),0)</f>
        <v>76</v>
      </c>
      <c r="Z528" s="6">
        <f>VLOOKUP($A528,BUSINESS!$A$1:$J$2692,COLUMN(BUSINESS!$I528),0)</f>
        <v>0.35</v>
      </c>
      <c r="AA528" s="6">
        <f>VLOOKUP($A528,BUSINESS!$A$1:$J$2692,COLUMN(BUSINESS!$J528),0)</f>
        <v>0.79700000000000004</v>
      </c>
      <c r="AB528" s="5"/>
      <c r="AC528" s="5"/>
      <c r="AD528" s="5"/>
      <c r="AE528" s="5"/>
    </row>
    <row r="529" spans="1:31" ht="15.75" customHeight="1" x14ac:dyDescent="0.25">
      <c r="A529" s="6">
        <v>528</v>
      </c>
      <c r="B529" s="7" t="str">
        <f>VLOOKUP($A529,GDP!$A$1:$H$2692,COLUMN(GDP!B529),0)</f>
        <v>Africa</v>
      </c>
      <c r="C529" s="8" t="str">
        <f>VLOOKUP($A529,GDP!$A$1:$H$2692,COLUMN(GDP!C529),0)</f>
        <v>Seychelles-Africa</v>
      </c>
      <c r="D529" s="9" t="str">
        <f>VLOOKUP($A529,GDP!$A$1:$H$2692,COLUMN(GDP!D529),0)</f>
        <v>2007</v>
      </c>
      <c r="E529" s="8">
        <f>VLOOKUP($A529,GDP!$A$1:$H$2692,COLUMN(GDP!E529),0)</f>
        <v>1033635773</v>
      </c>
      <c r="F529" s="7">
        <f>VLOOKUP($A529,GDP!$A$1:$H$2692,COLUMN(GDP!F529),0)</f>
        <v>3.4000000000000002E-2</v>
      </c>
      <c r="G529" s="7">
        <f>VLOOKUP($A529,GDP!$A$1:$H$2692,COLUMN(GDP!G529),0)</f>
        <v>393</v>
      </c>
      <c r="H529" s="7">
        <f>VLOOKUP($A529,GDP!$A$1:$H$2692,COLUMN(GDP!H529),0)</f>
        <v>0.109</v>
      </c>
      <c r="I529" s="6">
        <f>VLOOKUP($A529,ENERGY!$A$1:$F$2692,COLUMN(ENERGY!E528),0)</f>
        <v>228</v>
      </c>
      <c r="J529" s="6">
        <f>VLOOKUP($A529,ENERGY!$A$1:$F$2692,COLUMN(ENERGY!F528),0)</f>
        <v>697</v>
      </c>
      <c r="K529" s="6">
        <f>VLOOKUP($A529,'HUMAN RESOURCES'!$A$1:$M$2692,COLUMN('HUMAN RESOURCES'!$E529),0)</f>
        <v>1.7999999999999999E-2</v>
      </c>
      <c r="L529" s="6">
        <f>VLOOKUP($A529,'HUMAN RESOURCES'!$A$1:$M$2692,COLUMN('HUMAN RESOURCES'!$F529),0)</f>
        <v>1.2E-2</v>
      </c>
      <c r="M529" s="6">
        <f>VLOOKUP($A529,'HUMAN RESOURCES'!$A$1:$M$2692,COLUMN('HUMAN RESOURCES'!$G529),0)</f>
        <v>78</v>
      </c>
      <c r="N529" s="6">
        <f>VLOOKUP($A529,'HUMAN RESOURCES'!$A$1:$M$2692,COLUMN('HUMAN RESOURCES'!$H529),0)</f>
        <v>69</v>
      </c>
      <c r="O529" s="6">
        <f>VLOOKUP($A529,'HUMAN RESOURCES'!$A$1:$M$2692,COLUMN('HUMAN RESOURCES'!$I529),0)</f>
        <v>0.23300000000000001</v>
      </c>
      <c r="P529" s="6">
        <f>VLOOKUP($A529,'HUMAN RESOURCES'!$A$1:$M$2692,COLUMN('HUMAN RESOURCES'!$J529),0)</f>
        <v>0.69299999999999995</v>
      </c>
      <c r="Q529" s="6">
        <f>VLOOKUP($A529,'HUMAN RESOURCES'!$A$1:$M$2692,COLUMN('HUMAN RESOURCES'!$K529),0)</f>
        <v>7.4999999999999997E-2</v>
      </c>
      <c r="R529" s="6">
        <f>VLOOKUP($A529,'HUMAN RESOURCES'!$A$1:$M$2692,COLUMN('HUMAN RESOURCES'!$L529),0)</f>
        <v>85033</v>
      </c>
      <c r="S529" s="6">
        <f>VLOOKUP($A529,'HUMAN RESOURCES'!$A$1:$M$2692,COLUMN('HUMAN RESOURCES'!$F529),0)</f>
        <v>1.2E-2</v>
      </c>
      <c r="T529" s="6">
        <f>VLOOKUP($A529,TOURISM!$A$1:$F$2692,COLUMN(TOURISM!$E529),0)</f>
        <v>60000000</v>
      </c>
      <c r="U529" s="6">
        <f>VLOOKUP($A529,TOURISM!$A$1:$F$2692,COLUMN(TOURISM!$F529),0)</f>
        <v>11000000</v>
      </c>
      <c r="V529" s="6">
        <f>VLOOKUP($A529,BUSINESS!$A$1:$J$2692,COLUMN(BUSINESS!$E529),0)</f>
        <v>0.48399999999999999</v>
      </c>
      <c r="W529" s="6">
        <f>VLOOKUP($A529,BUSINESS!$A$1:$J$2692,COLUMN(BUSINESS!$F529),0)</f>
        <v>39</v>
      </c>
      <c r="X529" s="6">
        <f>VLOOKUP($A529,BUSINESS!$A$1:$J$2692,COLUMN(BUSINESS!$G529),0)</f>
        <v>0</v>
      </c>
      <c r="Y529" s="6">
        <f>VLOOKUP($A529,BUSINESS!$A$1:$J$2692,COLUMN(BUSINESS!$H529),0)</f>
        <v>76</v>
      </c>
      <c r="Z529" s="6">
        <f>VLOOKUP($A529,BUSINESS!$A$1:$J$2692,COLUMN(BUSINESS!$I529),0)</f>
        <v>0.38400000000000001</v>
      </c>
      <c r="AA529" s="6">
        <f>VLOOKUP($A529,BUSINESS!$A$1:$J$2692,COLUMN(BUSINESS!$J529),0)</f>
        <v>0.86699999999999999</v>
      </c>
      <c r="AB529" s="5"/>
      <c r="AC529" s="5"/>
      <c r="AD529" s="5"/>
      <c r="AE529" s="5"/>
    </row>
    <row r="530" spans="1:31" ht="15.75" customHeight="1" x14ac:dyDescent="0.25">
      <c r="A530" s="6">
        <v>529</v>
      </c>
      <c r="B530" s="7" t="str">
        <f>VLOOKUP($A530,GDP!$A$1:$H$2692,COLUMN(GDP!B530),0)</f>
        <v>Africa</v>
      </c>
      <c r="C530" s="8" t="str">
        <f>VLOOKUP($A530,GDP!$A$1:$H$2692,COLUMN(GDP!C530),0)</f>
        <v>Seychelles-Africa</v>
      </c>
      <c r="D530" s="9" t="str">
        <f>VLOOKUP($A530,GDP!$A$1:$H$2692,COLUMN(GDP!D530),0)</f>
        <v>2008</v>
      </c>
      <c r="E530" s="8">
        <f>VLOOKUP($A530,GDP!$A$1:$H$2692,COLUMN(GDP!E530),0)</f>
        <v>967211975</v>
      </c>
      <c r="F530" s="7">
        <f>VLOOKUP($A530,GDP!$A$1:$H$2692,COLUMN(GDP!F530),0)</f>
        <v>2.7E-2</v>
      </c>
      <c r="G530" s="7">
        <f>VLOOKUP($A530,GDP!$A$1:$H$2692,COLUMN(GDP!G530),0)</f>
        <v>289</v>
      </c>
      <c r="H530" s="7">
        <f>VLOOKUP($A530,GDP!$A$1:$H$2692,COLUMN(GDP!H530),0)</f>
        <v>0.11799999999999999</v>
      </c>
      <c r="I530" s="6">
        <f>VLOOKUP($A530,ENERGY!$A$1:$F$2692,COLUMN(ENERGY!E529),0)</f>
        <v>256</v>
      </c>
      <c r="J530" s="6">
        <f>VLOOKUP($A530,ENERGY!$A$1:$F$2692,COLUMN(ENERGY!F529),0)</f>
        <v>744</v>
      </c>
      <c r="K530" s="6">
        <f>VLOOKUP($A530,'HUMAN RESOURCES'!$A$1:$M$2692,COLUMN('HUMAN RESOURCES'!$E530),0)</f>
        <v>1.7999999999999999E-2</v>
      </c>
      <c r="L530" s="6">
        <f>VLOOKUP($A530,'HUMAN RESOURCES'!$A$1:$M$2692,COLUMN('HUMAN RESOURCES'!$F530),0)</f>
        <v>1.2E-2</v>
      </c>
      <c r="M530" s="6">
        <f>VLOOKUP($A530,'HUMAN RESOURCES'!$A$1:$M$2692,COLUMN('HUMAN RESOURCES'!$G530),0)</f>
        <v>79</v>
      </c>
      <c r="N530" s="6">
        <f>VLOOKUP($A530,'HUMAN RESOURCES'!$A$1:$M$2692,COLUMN('HUMAN RESOURCES'!$H530),0)</f>
        <v>68</v>
      </c>
      <c r="O530" s="6">
        <f>VLOOKUP($A530,'HUMAN RESOURCES'!$A$1:$M$2692,COLUMN('HUMAN RESOURCES'!$I530),0)</f>
        <v>0.22900000000000001</v>
      </c>
      <c r="P530" s="6">
        <f>VLOOKUP($A530,'HUMAN RESOURCES'!$A$1:$M$2692,COLUMN('HUMAN RESOURCES'!$J530),0)</f>
        <v>0.69599999999999995</v>
      </c>
      <c r="Q530" s="6">
        <f>VLOOKUP($A530,'HUMAN RESOURCES'!$A$1:$M$2692,COLUMN('HUMAN RESOURCES'!$K530),0)</f>
        <v>7.4999999999999997E-2</v>
      </c>
      <c r="R530" s="6">
        <f>VLOOKUP($A530,'HUMAN RESOURCES'!$A$1:$M$2692,COLUMN('HUMAN RESOURCES'!$L530),0)</f>
        <v>86956</v>
      </c>
      <c r="S530" s="6">
        <f>VLOOKUP($A530,'HUMAN RESOURCES'!$A$1:$M$2692,COLUMN('HUMAN RESOURCES'!$F530),0)</f>
        <v>1.2E-2</v>
      </c>
      <c r="T530" s="6">
        <f>VLOOKUP($A530,TOURISM!$A$1:$F$2692,COLUMN(TOURISM!$E530),0)</f>
        <v>46000000</v>
      </c>
      <c r="U530" s="6">
        <f>VLOOKUP($A530,TOURISM!$A$1:$F$2692,COLUMN(TOURISM!$F530),0)</f>
        <v>7000000</v>
      </c>
      <c r="V530" s="6">
        <f>VLOOKUP($A530,BUSINESS!$A$1:$J$2692,COLUMN(BUSINESS!$E530),0)</f>
        <v>0.46600000000000003</v>
      </c>
      <c r="W530" s="6">
        <f>VLOOKUP($A530,BUSINESS!$A$1:$J$2692,COLUMN(BUSINESS!$F530),0)</f>
        <v>39</v>
      </c>
      <c r="X530" s="6">
        <f>VLOOKUP($A530,BUSINESS!$A$1:$J$2692,COLUMN(BUSINESS!$G530),0)</f>
        <v>0</v>
      </c>
      <c r="Y530" s="6">
        <f>VLOOKUP($A530,BUSINESS!$A$1:$J$2692,COLUMN(BUSINESS!$H530),0)</f>
        <v>76</v>
      </c>
      <c r="Z530" s="6">
        <f>VLOOKUP($A530,BUSINESS!$A$1:$J$2692,COLUMN(BUSINESS!$I530),0)</f>
        <v>0.40400000000000003</v>
      </c>
      <c r="AA530" s="6">
        <f>VLOOKUP($A530,BUSINESS!$A$1:$J$2692,COLUMN(BUSINESS!$J530),0)</f>
        <v>1.04</v>
      </c>
      <c r="AB530" s="5"/>
      <c r="AC530" s="5"/>
      <c r="AD530" s="5"/>
      <c r="AE530" s="5"/>
    </row>
    <row r="531" spans="1:31" ht="15.75" customHeight="1" x14ac:dyDescent="0.25">
      <c r="A531" s="6">
        <v>530</v>
      </c>
      <c r="B531" s="7" t="str">
        <f>VLOOKUP($A531,GDP!$A$1:$H$2692,COLUMN(GDP!B531),0)</f>
        <v>Africa</v>
      </c>
      <c r="C531" s="8" t="str">
        <f>VLOOKUP($A531,GDP!$A$1:$H$2692,COLUMN(GDP!C531),0)</f>
        <v>Seychelles-Africa</v>
      </c>
      <c r="D531" s="9" t="str">
        <f>VLOOKUP($A531,GDP!$A$1:$H$2692,COLUMN(GDP!D531),0)</f>
        <v>2009</v>
      </c>
      <c r="E531" s="8">
        <f>VLOOKUP($A531,GDP!$A$1:$H$2692,COLUMN(GDP!E531),0)</f>
        <v>847424852</v>
      </c>
      <c r="F531" s="7">
        <f>VLOOKUP($A531,GDP!$A$1:$H$2692,COLUMN(GDP!F531),0)</f>
        <v>2.7E-2</v>
      </c>
      <c r="G531" s="7">
        <f>VLOOKUP($A531,GDP!$A$1:$H$2692,COLUMN(GDP!G531),0)</f>
        <v>250</v>
      </c>
      <c r="H531" s="7">
        <f>VLOOKUP($A531,GDP!$A$1:$H$2692,COLUMN(GDP!H531),0)</f>
        <v>0.153</v>
      </c>
      <c r="I531" s="6">
        <f>VLOOKUP($A531,ENERGY!$A$1:$F$2692,COLUMN(ENERGY!E530),0)</f>
        <v>0</v>
      </c>
      <c r="J531" s="6">
        <f>VLOOKUP($A531,ENERGY!$A$1:$F$2692,COLUMN(ENERGY!F530),0)</f>
        <v>557</v>
      </c>
      <c r="K531" s="6">
        <f>VLOOKUP($A531,'HUMAN RESOURCES'!$A$1:$M$2692,COLUMN('HUMAN RESOURCES'!$E531),0)</f>
        <v>1.7999999999999999E-2</v>
      </c>
      <c r="L531" s="6">
        <f>VLOOKUP($A531,'HUMAN RESOURCES'!$A$1:$M$2692,COLUMN('HUMAN RESOURCES'!$F531),0)</f>
        <v>1.2E-2</v>
      </c>
      <c r="M531" s="6">
        <f>VLOOKUP($A531,'HUMAN RESOURCES'!$A$1:$M$2692,COLUMN('HUMAN RESOURCES'!$G531),0)</f>
        <v>78</v>
      </c>
      <c r="N531" s="6">
        <f>VLOOKUP($A531,'HUMAN RESOURCES'!$A$1:$M$2692,COLUMN('HUMAN RESOURCES'!$H531),0)</f>
        <v>68</v>
      </c>
      <c r="O531" s="6">
        <f>VLOOKUP($A531,'HUMAN RESOURCES'!$A$1:$M$2692,COLUMN('HUMAN RESOURCES'!$I531),0)</f>
        <v>0.22500000000000001</v>
      </c>
      <c r="P531" s="6">
        <f>VLOOKUP($A531,'HUMAN RESOURCES'!$A$1:$M$2692,COLUMN('HUMAN RESOURCES'!$J531),0)</f>
        <v>0.69899999999999995</v>
      </c>
      <c r="Q531" s="6">
        <f>VLOOKUP($A531,'HUMAN RESOURCES'!$A$1:$M$2692,COLUMN('HUMAN RESOURCES'!$K531),0)</f>
        <v>7.5999999999999998E-2</v>
      </c>
      <c r="R531" s="6">
        <f>VLOOKUP($A531,'HUMAN RESOURCES'!$A$1:$M$2692,COLUMN('HUMAN RESOURCES'!$L531),0)</f>
        <v>87298</v>
      </c>
      <c r="S531" s="6">
        <f>VLOOKUP($A531,'HUMAN RESOURCES'!$A$1:$M$2692,COLUMN('HUMAN RESOURCES'!$F531),0)</f>
        <v>1.2E-2</v>
      </c>
      <c r="T531" s="6">
        <f>VLOOKUP($A531,TOURISM!$A$1:$F$2692,COLUMN(TOURISM!$E531),0)</f>
        <v>27000000</v>
      </c>
      <c r="U531" s="6">
        <f>VLOOKUP($A531,TOURISM!$A$1:$F$2692,COLUMN(TOURISM!$F531),0)</f>
        <v>5000000</v>
      </c>
      <c r="V531" s="6">
        <f>VLOOKUP($A531,BUSINESS!$A$1:$J$2692,COLUMN(BUSINESS!$E531),0)</f>
        <v>0.441</v>
      </c>
      <c r="W531" s="6">
        <f>VLOOKUP($A531,BUSINESS!$A$1:$J$2692,COLUMN(BUSINESS!$F531),0)</f>
        <v>39</v>
      </c>
      <c r="X531" s="6">
        <f>VLOOKUP($A531,BUSINESS!$A$1:$J$2692,COLUMN(BUSINESS!$G531),0)</f>
        <v>0</v>
      </c>
      <c r="Y531" s="6">
        <f>VLOOKUP($A531,BUSINESS!$A$1:$J$2692,COLUMN(BUSINESS!$H531),0)</f>
        <v>76</v>
      </c>
      <c r="Z531" s="6">
        <f>VLOOKUP($A531,BUSINESS!$A$1:$J$2692,COLUMN(BUSINESS!$I531),0)</f>
        <v>0</v>
      </c>
      <c r="AA531" s="6">
        <f>VLOOKUP($A531,BUSINESS!$A$1:$J$2692,COLUMN(BUSINESS!$J531),0)</f>
        <v>1.222</v>
      </c>
      <c r="AB531" s="5"/>
      <c r="AC531" s="5"/>
      <c r="AD531" s="5"/>
      <c r="AE531" s="5"/>
    </row>
    <row r="532" spans="1:31" ht="15.75" customHeight="1" x14ac:dyDescent="0.25">
      <c r="A532" s="6">
        <v>531</v>
      </c>
      <c r="B532" s="7" t="str">
        <f>VLOOKUP($A532,GDP!$A$1:$H$2692,COLUMN(GDP!B532),0)</f>
        <v>Africa</v>
      </c>
      <c r="C532" s="8" t="str">
        <f>VLOOKUP($A532,GDP!$A$1:$H$2692,COLUMN(GDP!C532),0)</f>
        <v>Seychelles-Africa</v>
      </c>
      <c r="D532" s="9" t="str">
        <f>VLOOKUP($A532,GDP!$A$1:$H$2692,COLUMN(GDP!D532),0)</f>
        <v>2010</v>
      </c>
      <c r="E532" s="8">
        <f>VLOOKUP($A532,GDP!$A$1:$H$2692,COLUMN(GDP!E532),0)</f>
        <v>973355738</v>
      </c>
      <c r="F532" s="7">
        <f>VLOOKUP($A532,GDP!$A$1:$H$2692,COLUMN(GDP!F532),0)</f>
        <v>3.6999999999999998E-2</v>
      </c>
      <c r="G532" s="7">
        <f>VLOOKUP($A532,GDP!$A$1:$H$2692,COLUMN(GDP!G532),0)</f>
        <v>394</v>
      </c>
      <c r="H532" s="7">
        <f>VLOOKUP($A532,GDP!$A$1:$H$2692,COLUMN(GDP!H532),0)</f>
        <v>0.127</v>
      </c>
      <c r="I532" s="6">
        <f>VLOOKUP($A532,ENERGY!$A$1:$F$2692,COLUMN(ENERGY!E531),0)</f>
        <v>0</v>
      </c>
      <c r="J532" s="6">
        <f>VLOOKUP($A532,ENERGY!$A$1:$F$2692,COLUMN(ENERGY!F531),0)</f>
        <v>543</v>
      </c>
      <c r="K532" s="6">
        <f>VLOOKUP($A532,'HUMAN RESOURCES'!$A$1:$M$2692,COLUMN('HUMAN RESOURCES'!$E532),0)</f>
        <v>1.7000000000000001E-2</v>
      </c>
      <c r="L532" s="6">
        <f>VLOOKUP($A532,'HUMAN RESOURCES'!$A$1:$M$2692,COLUMN('HUMAN RESOURCES'!$F532),0)</f>
        <v>1.2E-2</v>
      </c>
      <c r="M532" s="6">
        <f>VLOOKUP($A532,'HUMAN RESOURCES'!$A$1:$M$2692,COLUMN('HUMAN RESOURCES'!$G532),0)</f>
        <v>78</v>
      </c>
      <c r="N532" s="6">
        <f>VLOOKUP($A532,'HUMAN RESOURCES'!$A$1:$M$2692,COLUMN('HUMAN RESOURCES'!$H532),0)</f>
        <v>69</v>
      </c>
      <c r="O532" s="6">
        <f>VLOOKUP($A532,'HUMAN RESOURCES'!$A$1:$M$2692,COLUMN('HUMAN RESOURCES'!$I532),0)</f>
        <v>0.223</v>
      </c>
      <c r="P532" s="6">
        <f>VLOOKUP($A532,'HUMAN RESOURCES'!$A$1:$M$2692,COLUMN('HUMAN RESOURCES'!$J532),0)</f>
        <v>0.70099999999999996</v>
      </c>
      <c r="Q532" s="6">
        <f>VLOOKUP($A532,'HUMAN RESOURCES'!$A$1:$M$2692,COLUMN('HUMAN RESOURCES'!$K532),0)</f>
        <v>7.5999999999999998E-2</v>
      </c>
      <c r="R532" s="6">
        <f>VLOOKUP($A532,'HUMAN RESOURCES'!$A$1:$M$2692,COLUMN('HUMAN RESOURCES'!$L532),0)</f>
        <v>89770</v>
      </c>
      <c r="S532" s="6">
        <f>VLOOKUP($A532,'HUMAN RESOURCES'!$A$1:$M$2692,COLUMN('HUMAN RESOURCES'!$F532),0)</f>
        <v>1.2E-2</v>
      </c>
      <c r="T532" s="6">
        <f>VLOOKUP($A532,TOURISM!$A$1:$F$2692,COLUMN(TOURISM!$E532),0)</f>
        <v>29000000</v>
      </c>
      <c r="U532" s="6">
        <f>VLOOKUP($A532,TOURISM!$A$1:$F$2692,COLUMN(TOURISM!$F532),0)</f>
        <v>5000000</v>
      </c>
      <c r="V532" s="6">
        <f>VLOOKUP($A532,BUSINESS!$A$1:$J$2692,COLUMN(BUSINESS!$E532),0)</f>
        <v>0.441</v>
      </c>
      <c r="W532" s="6">
        <f>VLOOKUP($A532,BUSINESS!$A$1:$J$2692,COLUMN(BUSINESS!$F532),0)</f>
        <v>39</v>
      </c>
      <c r="X532" s="6">
        <f>VLOOKUP($A532,BUSINESS!$A$1:$J$2692,COLUMN(BUSINESS!$G532),0)</f>
        <v>0</v>
      </c>
      <c r="Y532" s="6">
        <f>VLOOKUP($A532,BUSINESS!$A$1:$J$2692,COLUMN(BUSINESS!$H532),0)</f>
        <v>76</v>
      </c>
      <c r="Z532" s="6">
        <f>VLOOKUP($A532,BUSINESS!$A$1:$J$2692,COLUMN(BUSINESS!$I532),0)</f>
        <v>0.41</v>
      </c>
      <c r="AA532" s="6">
        <f>VLOOKUP($A532,BUSINESS!$A$1:$J$2692,COLUMN(BUSINESS!$J532),0)</f>
        <v>1.2889999999999999</v>
      </c>
      <c r="AB532" s="5"/>
      <c r="AC532" s="5"/>
      <c r="AD532" s="5"/>
      <c r="AE532" s="5"/>
    </row>
    <row r="533" spans="1:31" ht="15.75" customHeight="1" x14ac:dyDescent="0.25">
      <c r="A533" s="6">
        <v>532</v>
      </c>
      <c r="B533" s="7" t="str">
        <f>VLOOKUP($A533,GDP!$A$1:$H$2692,COLUMN(GDP!B533),0)</f>
        <v>Africa</v>
      </c>
      <c r="C533" s="8" t="str">
        <f>VLOOKUP($A533,GDP!$A$1:$H$2692,COLUMN(GDP!C533),0)</f>
        <v>Seychelles-Africa</v>
      </c>
      <c r="D533" s="9" t="str">
        <f>VLOOKUP($A533,GDP!$A$1:$H$2692,COLUMN(GDP!D533),0)</f>
        <v>2011</v>
      </c>
      <c r="E533" s="8">
        <f>VLOOKUP($A533,GDP!$A$1:$H$2692,COLUMN(GDP!E533),0)</f>
        <v>1059593023</v>
      </c>
      <c r="F533" s="7">
        <f>VLOOKUP($A533,GDP!$A$1:$H$2692,COLUMN(GDP!F533),0)</f>
        <v>3.5999999999999997E-2</v>
      </c>
      <c r="G533" s="7">
        <f>VLOOKUP($A533,GDP!$A$1:$H$2692,COLUMN(GDP!G533),0)</f>
        <v>413</v>
      </c>
      <c r="H533" s="7">
        <f>VLOOKUP($A533,GDP!$A$1:$H$2692,COLUMN(GDP!H533),0)</f>
        <v>0.112</v>
      </c>
      <c r="I533" s="6">
        <f>VLOOKUP($A533,ENERGY!$A$1:$F$2692,COLUMN(ENERGY!E532),0)</f>
        <v>0</v>
      </c>
      <c r="J533" s="6">
        <f>VLOOKUP($A533,ENERGY!$A$1:$F$2692,COLUMN(ENERGY!F532),0)</f>
        <v>642</v>
      </c>
      <c r="K533" s="6">
        <f>VLOOKUP($A533,'HUMAN RESOURCES'!$A$1:$M$2692,COLUMN('HUMAN RESOURCES'!$E533),0)</f>
        <v>1.9E-2</v>
      </c>
      <c r="L533" s="6">
        <f>VLOOKUP($A533,'HUMAN RESOURCES'!$A$1:$M$2692,COLUMN('HUMAN RESOURCES'!$F533),0)</f>
        <v>1.2E-2</v>
      </c>
      <c r="M533" s="6">
        <f>VLOOKUP($A533,'HUMAN RESOURCES'!$A$1:$M$2692,COLUMN('HUMAN RESOURCES'!$G533),0)</f>
        <v>78</v>
      </c>
      <c r="N533" s="6">
        <f>VLOOKUP($A533,'HUMAN RESOURCES'!$A$1:$M$2692,COLUMN('HUMAN RESOURCES'!$H533),0)</f>
        <v>68</v>
      </c>
      <c r="O533" s="6">
        <f>VLOOKUP($A533,'HUMAN RESOURCES'!$A$1:$M$2692,COLUMN('HUMAN RESOURCES'!$I533),0)</f>
        <v>0.222</v>
      </c>
      <c r="P533" s="6">
        <f>VLOOKUP($A533,'HUMAN RESOURCES'!$A$1:$M$2692,COLUMN('HUMAN RESOURCES'!$J533),0)</f>
        <v>0.70199999999999996</v>
      </c>
      <c r="Q533" s="6">
        <f>VLOOKUP($A533,'HUMAN RESOURCES'!$A$1:$M$2692,COLUMN('HUMAN RESOURCES'!$K533),0)</f>
        <v>7.5999999999999998E-2</v>
      </c>
      <c r="R533" s="6">
        <f>VLOOKUP($A533,'HUMAN RESOURCES'!$A$1:$M$2692,COLUMN('HUMAN RESOURCES'!$L533),0)</f>
        <v>87441</v>
      </c>
      <c r="S533" s="6">
        <f>VLOOKUP($A533,'HUMAN RESOURCES'!$A$1:$M$2692,COLUMN('HUMAN RESOURCES'!$F533),0)</f>
        <v>1.2E-2</v>
      </c>
      <c r="T533" s="6">
        <f>VLOOKUP($A533,TOURISM!$A$1:$F$2692,COLUMN(TOURISM!$E533),0)</f>
        <v>31000000</v>
      </c>
      <c r="U533" s="6">
        <f>VLOOKUP($A533,TOURISM!$A$1:$F$2692,COLUMN(TOURISM!$F533),0)</f>
        <v>5000000</v>
      </c>
      <c r="V533" s="6">
        <f>VLOOKUP($A533,BUSINESS!$A$1:$J$2692,COLUMN(BUSINESS!$E533),0)</f>
        <v>0.32200000000000001</v>
      </c>
      <c r="W533" s="6">
        <f>VLOOKUP($A533,BUSINESS!$A$1:$J$2692,COLUMN(BUSINESS!$F533),0)</f>
        <v>39</v>
      </c>
      <c r="X533" s="6">
        <f>VLOOKUP($A533,BUSINESS!$A$1:$J$2692,COLUMN(BUSINESS!$G533),0)</f>
        <v>0</v>
      </c>
      <c r="Y533" s="6">
        <f>VLOOKUP($A533,BUSINESS!$A$1:$J$2692,COLUMN(BUSINESS!$H533),0)</f>
        <v>76</v>
      </c>
      <c r="Z533" s="6">
        <f>VLOOKUP($A533,BUSINESS!$A$1:$J$2692,COLUMN(BUSINESS!$I533),0)</f>
        <v>0.432</v>
      </c>
      <c r="AA533" s="6">
        <f>VLOOKUP($A533,BUSINESS!$A$1:$J$2692,COLUMN(BUSINESS!$J533),0)</f>
        <v>1.379</v>
      </c>
      <c r="AB533" s="5"/>
      <c r="AC533" s="5"/>
      <c r="AD533" s="5"/>
      <c r="AE533" s="5"/>
    </row>
    <row r="534" spans="1:31" ht="15.75" customHeight="1" x14ac:dyDescent="0.25">
      <c r="A534" s="6">
        <v>533</v>
      </c>
      <c r="B534" s="7" t="str">
        <f>VLOOKUP($A534,GDP!$A$1:$H$2692,COLUMN(GDP!B534),0)</f>
        <v>Africa</v>
      </c>
      <c r="C534" s="8" t="str">
        <f>VLOOKUP($A534,GDP!$A$1:$H$2692,COLUMN(GDP!C534),0)</f>
        <v>Seychelles-Africa</v>
      </c>
      <c r="D534" s="9" t="str">
        <f>VLOOKUP($A534,GDP!$A$1:$H$2692,COLUMN(GDP!D534),0)</f>
        <v>2012</v>
      </c>
      <c r="E534" s="8">
        <f>VLOOKUP($A534,GDP!$A$1:$H$2692,COLUMN(GDP!E534),0)</f>
        <v>1032199341</v>
      </c>
      <c r="F534" s="7">
        <f>VLOOKUP($A534,GDP!$A$1:$H$2692,COLUMN(GDP!F534),0)</f>
        <v>4.7E-2</v>
      </c>
      <c r="G534" s="7">
        <f>VLOOKUP($A534,GDP!$A$1:$H$2692,COLUMN(GDP!G534),0)</f>
        <v>521</v>
      </c>
      <c r="H534" s="7">
        <f>VLOOKUP($A534,GDP!$A$1:$H$2692,COLUMN(GDP!H534),0)</f>
        <v>0.122</v>
      </c>
      <c r="I534" s="6">
        <f>VLOOKUP($A534,ENERGY!$A$1:$F$2692,COLUMN(ENERGY!E533),0)</f>
        <v>0</v>
      </c>
      <c r="J534" s="6">
        <f>VLOOKUP($A534,ENERGY!$A$1:$F$2692,COLUMN(ENERGY!F533),0)</f>
        <v>565</v>
      </c>
      <c r="K534" s="6">
        <f>VLOOKUP($A534,'HUMAN RESOURCES'!$A$1:$M$2692,COLUMN('HUMAN RESOURCES'!$E534),0)</f>
        <v>1.9E-2</v>
      </c>
      <c r="L534" s="6">
        <f>VLOOKUP($A534,'HUMAN RESOURCES'!$A$1:$M$2692,COLUMN('HUMAN RESOURCES'!$F534),0)</f>
        <v>1.2E-2</v>
      </c>
      <c r="M534" s="6">
        <f>VLOOKUP($A534,'HUMAN RESOURCES'!$A$1:$M$2692,COLUMN('HUMAN RESOURCES'!$G534),0)</f>
        <v>78</v>
      </c>
      <c r="N534" s="6">
        <f>VLOOKUP($A534,'HUMAN RESOURCES'!$A$1:$M$2692,COLUMN('HUMAN RESOURCES'!$H534),0)</f>
        <v>68</v>
      </c>
      <c r="O534" s="6">
        <f>VLOOKUP($A534,'HUMAN RESOURCES'!$A$1:$M$2692,COLUMN('HUMAN RESOURCES'!$I534),0)</f>
        <v>0.221</v>
      </c>
      <c r="P534" s="6">
        <f>VLOOKUP($A534,'HUMAN RESOURCES'!$A$1:$M$2692,COLUMN('HUMAN RESOURCES'!$J534),0)</f>
        <v>0.70199999999999996</v>
      </c>
      <c r="Q534" s="6">
        <f>VLOOKUP($A534,'HUMAN RESOURCES'!$A$1:$M$2692,COLUMN('HUMAN RESOURCES'!$K534),0)</f>
        <v>7.6999999999999999E-2</v>
      </c>
      <c r="R534" s="6">
        <f>VLOOKUP($A534,'HUMAN RESOURCES'!$A$1:$M$2692,COLUMN('HUMAN RESOURCES'!$L534),0)</f>
        <v>88303</v>
      </c>
      <c r="S534" s="6">
        <f>VLOOKUP($A534,'HUMAN RESOURCES'!$A$1:$M$2692,COLUMN('HUMAN RESOURCES'!$F534),0)</f>
        <v>1.2E-2</v>
      </c>
      <c r="T534" s="6">
        <f>VLOOKUP($A534,TOURISM!$A$1:$F$2692,COLUMN(TOURISM!$E534),0)</f>
        <v>26000000</v>
      </c>
      <c r="U534" s="6">
        <f>VLOOKUP($A534,TOURISM!$A$1:$F$2692,COLUMN(TOURISM!$F534),0)</f>
        <v>4000000</v>
      </c>
      <c r="V534" s="6">
        <f>VLOOKUP($A534,BUSINESS!$A$1:$J$2692,COLUMN(BUSINESS!$E534),0)</f>
        <v>0.25700000000000001</v>
      </c>
      <c r="W534" s="6">
        <f>VLOOKUP($A534,BUSINESS!$A$1:$J$2692,COLUMN(BUSINESS!$F534),0)</f>
        <v>39</v>
      </c>
      <c r="X534" s="6">
        <f>VLOOKUP($A534,BUSINESS!$A$1:$J$2692,COLUMN(BUSINESS!$G534),0)</f>
        <v>77</v>
      </c>
      <c r="Y534" s="6">
        <f>VLOOKUP($A534,BUSINESS!$A$1:$J$2692,COLUMN(BUSINESS!$H534),0)</f>
        <v>76</v>
      </c>
      <c r="Z534" s="6">
        <f>VLOOKUP($A534,BUSINESS!$A$1:$J$2692,COLUMN(BUSINESS!$I534),0)</f>
        <v>0.47099999999999997</v>
      </c>
      <c r="AA534" s="6">
        <f>VLOOKUP($A534,BUSINESS!$A$1:$J$2692,COLUMN(BUSINESS!$J534),0)</f>
        <v>1.478</v>
      </c>
      <c r="AB534" s="5"/>
      <c r="AC534" s="5"/>
      <c r="AD534" s="5"/>
      <c r="AE534" s="5"/>
    </row>
    <row r="535" spans="1:31" ht="15.75" customHeight="1" x14ac:dyDescent="0.25">
      <c r="A535" s="6">
        <v>534</v>
      </c>
      <c r="B535" s="7" t="str">
        <f>VLOOKUP($A535,GDP!$A$1:$H$2692,COLUMN(GDP!B535),0)</f>
        <v>Africa</v>
      </c>
      <c r="C535" s="8" t="str">
        <f>VLOOKUP($A535,GDP!$A$1:$H$2692,COLUMN(GDP!C535),0)</f>
        <v>Sierra Leone-Africa</v>
      </c>
      <c r="D535" s="9" t="str">
        <f>VLOOKUP($A535,GDP!$A$1:$H$2692,COLUMN(GDP!D535),0)</f>
        <v>2000</v>
      </c>
      <c r="E535" s="8">
        <f>VLOOKUP($A535,GDP!$A$1:$H$2692,COLUMN(GDP!E535),0)</f>
        <v>635874002</v>
      </c>
      <c r="F535" s="7">
        <f>VLOOKUP($A535,GDP!$A$1:$H$2692,COLUMN(GDP!F535),0)</f>
        <v>0.184</v>
      </c>
      <c r="G535" s="7">
        <f>VLOOKUP($A535,GDP!$A$1:$H$2692,COLUMN(GDP!G535),0)</f>
        <v>28</v>
      </c>
      <c r="H535" s="7">
        <f>VLOOKUP($A535,GDP!$A$1:$H$2692,COLUMN(GDP!H535),0)</f>
        <v>0.26300000000000001</v>
      </c>
      <c r="I535" s="6">
        <f>VLOOKUP($A535,ENERGY!$A$1:$F$2692,COLUMN(ENERGY!E534),0)</f>
        <v>0</v>
      </c>
      <c r="J535" s="6">
        <f>VLOOKUP($A535,ENERGY!$A$1:$F$2692,COLUMN(ENERGY!F534),0)</f>
        <v>0</v>
      </c>
      <c r="K535" s="6">
        <f>VLOOKUP($A535,'HUMAN RESOURCES'!$A$1:$M$2692,COLUMN('HUMAN RESOURCES'!$E535),0)</f>
        <v>4.3999999999999997E-2</v>
      </c>
      <c r="L535" s="6">
        <f>VLOOKUP($A535,'HUMAN RESOURCES'!$A$1:$M$2692,COLUMN('HUMAN RESOURCES'!$F535),0)</f>
        <v>0.14099999999999999</v>
      </c>
      <c r="M535" s="6">
        <f>VLOOKUP($A535,'HUMAN RESOURCES'!$A$1:$M$2692,COLUMN('HUMAN RESOURCES'!$G535),0)</f>
        <v>39</v>
      </c>
      <c r="N535" s="6">
        <f>VLOOKUP($A535,'HUMAN RESOURCES'!$A$1:$M$2692,COLUMN('HUMAN RESOURCES'!$H535),0)</f>
        <v>37</v>
      </c>
      <c r="O535" s="6">
        <f>VLOOKUP($A535,'HUMAN RESOURCES'!$A$1:$M$2692,COLUMN('HUMAN RESOURCES'!$I535),0)</f>
        <v>0.43</v>
      </c>
      <c r="P535" s="6">
        <f>VLOOKUP($A535,'HUMAN RESOURCES'!$A$1:$M$2692,COLUMN('HUMAN RESOURCES'!$J535),0)</f>
        <v>0.54600000000000004</v>
      </c>
      <c r="Q535" s="6">
        <f>VLOOKUP($A535,'HUMAN RESOURCES'!$A$1:$M$2692,COLUMN('HUMAN RESOURCES'!$K535),0)</f>
        <v>2.5000000000000001E-2</v>
      </c>
      <c r="R535" s="6">
        <f>VLOOKUP($A535,'HUMAN RESOURCES'!$A$1:$M$2692,COLUMN('HUMAN RESOURCES'!$L535),0)</f>
        <v>4139757</v>
      </c>
      <c r="S535" s="6">
        <f>VLOOKUP($A535,'HUMAN RESOURCES'!$A$1:$M$2692,COLUMN('HUMAN RESOURCES'!$F535),0)</f>
        <v>0.14099999999999999</v>
      </c>
      <c r="T535" s="6">
        <f>VLOOKUP($A535,TOURISM!$A$1:$F$2692,COLUMN(TOURISM!$E535),0)</f>
        <v>10000000</v>
      </c>
      <c r="U535" s="6">
        <f>VLOOKUP($A535,TOURISM!$A$1:$F$2692,COLUMN(TOURISM!$F535),0)</f>
        <v>35000000</v>
      </c>
      <c r="V535" s="6">
        <f>VLOOKUP($A535,BUSINESS!$A$1:$J$2692,COLUMN(BUSINESS!$E535),0)</f>
        <v>0</v>
      </c>
      <c r="W535" s="6">
        <f>VLOOKUP($A535,BUSINESS!$A$1:$J$2692,COLUMN(BUSINESS!$F535),0)</f>
        <v>0</v>
      </c>
      <c r="X535" s="6">
        <f>VLOOKUP($A535,BUSINESS!$A$1:$J$2692,COLUMN(BUSINESS!$G535),0)</f>
        <v>0</v>
      </c>
      <c r="Y535" s="6">
        <f>VLOOKUP($A535,BUSINESS!$A$1:$J$2692,COLUMN(BUSINESS!$H535),0)</f>
        <v>0</v>
      </c>
      <c r="Z535" s="6">
        <f>VLOOKUP($A535,BUSINESS!$A$1:$J$2692,COLUMN(BUSINESS!$I535),0)</f>
        <v>1E-3</v>
      </c>
      <c r="AA535" s="6">
        <f>VLOOKUP($A535,BUSINESS!$A$1:$J$2692,COLUMN(BUSINESS!$J535),0)</f>
        <v>3.0000000000000001E-3</v>
      </c>
      <c r="AB535" s="5"/>
      <c r="AC535" s="5"/>
      <c r="AD535" s="5"/>
      <c r="AE535" s="5"/>
    </row>
    <row r="536" spans="1:31" ht="15.75" customHeight="1" x14ac:dyDescent="0.25">
      <c r="A536" s="6">
        <v>535</v>
      </c>
      <c r="B536" s="7" t="str">
        <f>VLOOKUP($A536,GDP!$A$1:$H$2692,COLUMN(GDP!B536),0)</f>
        <v>Africa</v>
      </c>
      <c r="C536" s="8" t="str">
        <f>VLOOKUP($A536,GDP!$A$1:$H$2692,COLUMN(GDP!C536),0)</f>
        <v>Sierra Leone-Africa</v>
      </c>
      <c r="D536" s="9" t="str">
        <f>VLOOKUP($A536,GDP!$A$1:$H$2692,COLUMN(GDP!D536),0)</f>
        <v>2001</v>
      </c>
      <c r="E536" s="8">
        <f>VLOOKUP($A536,GDP!$A$1:$H$2692,COLUMN(GDP!E536),0)</f>
        <v>1079478388</v>
      </c>
      <c r="F536" s="7">
        <f>VLOOKUP($A536,GDP!$A$1:$H$2692,COLUMN(GDP!F536),0)</f>
        <v>0.16</v>
      </c>
      <c r="G536" s="7">
        <f>VLOOKUP($A536,GDP!$A$1:$H$2692,COLUMN(GDP!G536),0)</f>
        <v>40</v>
      </c>
      <c r="H536" s="7">
        <f>VLOOKUP($A536,GDP!$A$1:$H$2692,COLUMN(GDP!H536),0)</f>
        <v>0.24299999999999999</v>
      </c>
      <c r="I536" s="6">
        <f>VLOOKUP($A536,ENERGY!$A$1:$F$2692,COLUMN(ENERGY!E535),0)</f>
        <v>0</v>
      </c>
      <c r="J536" s="6">
        <f>VLOOKUP($A536,ENERGY!$A$1:$F$2692,COLUMN(ENERGY!F535),0)</f>
        <v>0</v>
      </c>
      <c r="K536" s="6">
        <f>VLOOKUP($A536,'HUMAN RESOURCES'!$A$1:$M$2692,COLUMN('HUMAN RESOURCES'!$E536),0)</f>
        <v>4.3999999999999997E-2</v>
      </c>
      <c r="L536" s="6">
        <f>VLOOKUP($A536,'HUMAN RESOURCES'!$A$1:$M$2692,COLUMN('HUMAN RESOURCES'!$F536),0)</f>
        <v>0.13900000000000001</v>
      </c>
      <c r="M536" s="6">
        <f>VLOOKUP($A536,'HUMAN RESOURCES'!$A$1:$M$2692,COLUMN('HUMAN RESOURCES'!$G536),0)</f>
        <v>40</v>
      </c>
      <c r="N536" s="6">
        <f>VLOOKUP($A536,'HUMAN RESOURCES'!$A$1:$M$2692,COLUMN('HUMAN RESOURCES'!$H536),0)</f>
        <v>38</v>
      </c>
      <c r="O536" s="6">
        <f>VLOOKUP($A536,'HUMAN RESOURCES'!$A$1:$M$2692,COLUMN('HUMAN RESOURCES'!$I536),0)</f>
        <v>0.42899999999999999</v>
      </c>
      <c r="P536" s="6">
        <f>VLOOKUP($A536,'HUMAN RESOURCES'!$A$1:$M$2692,COLUMN('HUMAN RESOURCES'!$J536),0)</f>
        <v>0.54700000000000004</v>
      </c>
      <c r="Q536" s="6">
        <f>VLOOKUP($A536,'HUMAN RESOURCES'!$A$1:$M$2692,COLUMN('HUMAN RESOURCES'!$K536),0)</f>
        <v>2.4E-2</v>
      </c>
      <c r="R536" s="6">
        <f>VLOOKUP($A536,'HUMAN RESOURCES'!$A$1:$M$2692,COLUMN('HUMAN RESOURCES'!$L536),0)</f>
        <v>4295667</v>
      </c>
      <c r="S536" s="6">
        <f>VLOOKUP($A536,'HUMAN RESOURCES'!$A$1:$M$2692,COLUMN('HUMAN RESOURCES'!$F536),0)</f>
        <v>0.13900000000000001</v>
      </c>
      <c r="T536" s="6">
        <f>VLOOKUP($A536,TOURISM!$A$1:$F$2692,COLUMN(TOURISM!$E536),0)</f>
        <v>14000000</v>
      </c>
      <c r="U536" s="6">
        <f>VLOOKUP($A536,TOURISM!$A$1:$F$2692,COLUMN(TOURISM!$F536),0)</f>
        <v>42000000</v>
      </c>
      <c r="V536" s="6">
        <f>VLOOKUP($A536,BUSINESS!$A$1:$J$2692,COLUMN(BUSINESS!$E536),0)</f>
        <v>0</v>
      </c>
      <c r="W536" s="6">
        <f>VLOOKUP($A536,BUSINESS!$A$1:$J$2692,COLUMN(BUSINESS!$F536),0)</f>
        <v>0</v>
      </c>
      <c r="X536" s="6">
        <f>VLOOKUP($A536,BUSINESS!$A$1:$J$2692,COLUMN(BUSINESS!$G536),0)</f>
        <v>0</v>
      </c>
      <c r="Y536" s="6">
        <f>VLOOKUP($A536,BUSINESS!$A$1:$J$2692,COLUMN(BUSINESS!$H536),0)</f>
        <v>0</v>
      </c>
      <c r="Z536" s="6">
        <f>VLOOKUP($A536,BUSINESS!$A$1:$J$2692,COLUMN(BUSINESS!$I536),0)</f>
        <v>2E-3</v>
      </c>
      <c r="AA536" s="6">
        <f>VLOOKUP($A536,BUSINESS!$A$1:$J$2692,COLUMN(BUSINESS!$J536),0)</f>
        <v>6.0000000000000001E-3</v>
      </c>
      <c r="AB536" s="5"/>
      <c r="AC536" s="5"/>
      <c r="AD536" s="5"/>
      <c r="AE536" s="5"/>
    </row>
    <row r="537" spans="1:31" ht="15.75" customHeight="1" x14ac:dyDescent="0.25">
      <c r="A537" s="6">
        <v>536</v>
      </c>
      <c r="B537" s="7" t="str">
        <f>VLOOKUP($A537,GDP!$A$1:$H$2692,COLUMN(GDP!B537),0)</f>
        <v>Africa</v>
      </c>
      <c r="C537" s="8" t="str">
        <f>VLOOKUP($A537,GDP!$A$1:$H$2692,COLUMN(GDP!C537),0)</f>
        <v>Sierra Leone-Africa</v>
      </c>
      <c r="D537" s="9" t="str">
        <f>VLOOKUP($A537,GDP!$A$1:$H$2692,COLUMN(GDP!D537),0)</f>
        <v>2002</v>
      </c>
      <c r="E537" s="8">
        <f>VLOOKUP($A537,GDP!$A$1:$H$2692,COLUMN(GDP!E537),0)</f>
        <v>1239004288</v>
      </c>
      <c r="F537" s="7">
        <f>VLOOKUP($A537,GDP!$A$1:$H$2692,COLUMN(GDP!F537),0)</f>
        <v>0.16</v>
      </c>
      <c r="G537" s="7">
        <f>VLOOKUP($A537,GDP!$A$1:$H$2692,COLUMN(GDP!G537),0)</f>
        <v>44</v>
      </c>
      <c r="H537" s="7">
        <f>VLOOKUP($A537,GDP!$A$1:$H$2692,COLUMN(GDP!H537),0)</f>
        <v>0.222</v>
      </c>
      <c r="I537" s="6">
        <f>VLOOKUP($A537,ENERGY!$A$1:$F$2692,COLUMN(ENERGY!E536),0)</f>
        <v>0</v>
      </c>
      <c r="J537" s="6">
        <f>VLOOKUP($A537,ENERGY!$A$1:$F$2692,COLUMN(ENERGY!F536),0)</f>
        <v>689</v>
      </c>
      <c r="K537" s="6">
        <f>VLOOKUP($A537,'HUMAN RESOURCES'!$A$1:$M$2692,COLUMN('HUMAN RESOURCES'!$E537),0)</f>
        <v>4.2999999999999997E-2</v>
      </c>
      <c r="L537" s="6">
        <f>VLOOKUP($A537,'HUMAN RESOURCES'!$A$1:$M$2692,COLUMN('HUMAN RESOURCES'!$F537),0)</f>
        <v>0.13600000000000001</v>
      </c>
      <c r="M537" s="6">
        <f>VLOOKUP($A537,'HUMAN RESOURCES'!$A$1:$M$2692,COLUMN('HUMAN RESOURCES'!$G537),0)</f>
        <v>40</v>
      </c>
      <c r="N537" s="6">
        <f>VLOOKUP($A537,'HUMAN RESOURCES'!$A$1:$M$2692,COLUMN('HUMAN RESOURCES'!$H537),0)</f>
        <v>39</v>
      </c>
      <c r="O537" s="6">
        <f>VLOOKUP($A537,'HUMAN RESOURCES'!$A$1:$M$2692,COLUMN('HUMAN RESOURCES'!$I537),0)</f>
        <v>0.42799999999999999</v>
      </c>
      <c r="P537" s="6">
        <f>VLOOKUP($A537,'HUMAN RESOURCES'!$A$1:$M$2692,COLUMN('HUMAN RESOURCES'!$J537),0)</f>
        <v>0.54800000000000004</v>
      </c>
      <c r="Q537" s="6">
        <f>VLOOKUP($A537,'HUMAN RESOURCES'!$A$1:$M$2692,COLUMN('HUMAN RESOURCES'!$K537),0)</f>
        <v>2.4E-2</v>
      </c>
      <c r="R537" s="6">
        <f>VLOOKUP($A537,'HUMAN RESOURCES'!$A$1:$M$2692,COLUMN('HUMAN RESOURCES'!$L537),0)</f>
        <v>4493047</v>
      </c>
      <c r="S537" s="6">
        <f>VLOOKUP($A537,'HUMAN RESOURCES'!$A$1:$M$2692,COLUMN('HUMAN RESOURCES'!$F537),0)</f>
        <v>0.13600000000000001</v>
      </c>
      <c r="T537" s="6">
        <f>VLOOKUP($A537,TOURISM!$A$1:$F$2692,COLUMN(TOURISM!$E537),0)</f>
        <v>38000000</v>
      </c>
      <c r="U537" s="6">
        <f>VLOOKUP($A537,TOURISM!$A$1:$F$2692,COLUMN(TOURISM!$F537),0)</f>
        <v>39000000</v>
      </c>
      <c r="V537" s="6">
        <f>VLOOKUP($A537,BUSINESS!$A$1:$J$2692,COLUMN(BUSINESS!$E537),0)</f>
        <v>0</v>
      </c>
      <c r="W537" s="6">
        <f>VLOOKUP($A537,BUSINESS!$A$1:$J$2692,COLUMN(BUSINESS!$F537),0)</f>
        <v>0</v>
      </c>
      <c r="X537" s="6">
        <f>VLOOKUP($A537,BUSINESS!$A$1:$J$2692,COLUMN(BUSINESS!$G537),0)</f>
        <v>0</v>
      </c>
      <c r="Y537" s="6">
        <f>VLOOKUP($A537,BUSINESS!$A$1:$J$2692,COLUMN(BUSINESS!$H537),0)</f>
        <v>0</v>
      </c>
      <c r="Z537" s="6">
        <f>VLOOKUP($A537,BUSINESS!$A$1:$J$2692,COLUMN(BUSINESS!$I537),0)</f>
        <v>2E-3</v>
      </c>
      <c r="AA537" s="6">
        <f>VLOOKUP($A537,BUSINESS!$A$1:$J$2692,COLUMN(BUSINESS!$J537),0)</f>
        <v>1.4999999999999999E-2</v>
      </c>
      <c r="AB537" s="5"/>
      <c r="AC537" s="5"/>
      <c r="AD537" s="5"/>
      <c r="AE537" s="5"/>
    </row>
    <row r="538" spans="1:31" ht="15.75" customHeight="1" x14ac:dyDescent="0.25">
      <c r="A538" s="6">
        <v>537</v>
      </c>
      <c r="B538" s="7" t="str">
        <f>VLOOKUP($A538,GDP!$A$1:$H$2692,COLUMN(GDP!B538),0)</f>
        <v>Africa</v>
      </c>
      <c r="C538" s="8" t="str">
        <f>VLOOKUP($A538,GDP!$A$1:$H$2692,COLUMN(GDP!C538),0)</f>
        <v>Sierra Leone-Africa</v>
      </c>
      <c r="D538" s="9" t="str">
        <f>VLOOKUP($A538,GDP!$A$1:$H$2692,COLUMN(GDP!D538),0)</f>
        <v>2003</v>
      </c>
      <c r="E538" s="8">
        <f>VLOOKUP($A538,GDP!$A$1:$H$2692,COLUMN(GDP!E538),0)</f>
        <v>1371442566</v>
      </c>
      <c r="F538" s="7">
        <f>VLOOKUP($A538,GDP!$A$1:$H$2692,COLUMN(GDP!F538),0)</f>
        <v>0.155</v>
      </c>
      <c r="G538" s="7">
        <f>VLOOKUP($A538,GDP!$A$1:$H$2692,COLUMN(GDP!G538),0)</f>
        <v>45</v>
      </c>
      <c r="H538" s="7">
        <f>VLOOKUP($A538,GDP!$A$1:$H$2692,COLUMN(GDP!H538),0)</f>
        <v>0.2</v>
      </c>
      <c r="I538" s="6">
        <f>VLOOKUP($A538,ENERGY!$A$1:$F$2692,COLUMN(ENERGY!E537),0)</f>
        <v>0</v>
      </c>
      <c r="J538" s="6">
        <f>VLOOKUP($A538,ENERGY!$A$1:$F$2692,COLUMN(ENERGY!F537),0)</f>
        <v>653</v>
      </c>
      <c r="K538" s="6">
        <f>VLOOKUP($A538,'HUMAN RESOURCES'!$A$1:$M$2692,COLUMN('HUMAN RESOURCES'!$E538),0)</f>
        <v>4.2999999999999997E-2</v>
      </c>
      <c r="L538" s="6">
        <f>VLOOKUP($A538,'HUMAN RESOURCES'!$A$1:$M$2692,COLUMN('HUMAN RESOURCES'!$F538),0)</f>
        <v>0.13300000000000001</v>
      </c>
      <c r="M538" s="6">
        <f>VLOOKUP($A538,'HUMAN RESOURCES'!$A$1:$M$2692,COLUMN('HUMAN RESOURCES'!$G538),0)</f>
        <v>41</v>
      </c>
      <c r="N538" s="6">
        <f>VLOOKUP($A538,'HUMAN RESOURCES'!$A$1:$M$2692,COLUMN('HUMAN RESOURCES'!$H538),0)</f>
        <v>40</v>
      </c>
      <c r="O538" s="6">
        <f>VLOOKUP($A538,'HUMAN RESOURCES'!$A$1:$M$2692,COLUMN('HUMAN RESOURCES'!$I538),0)</f>
        <v>0.42799999999999999</v>
      </c>
      <c r="P538" s="6">
        <f>VLOOKUP($A538,'HUMAN RESOURCES'!$A$1:$M$2692,COLUMN('HUMAN RESOURCES'!$J538),0)</f>
        <v>0.54800000000000004</v>
      </c>
      <c r="Q538" s="6">
        <f>VLOOKUP($A538,'HUMAN RESOURCES'!$A$1:$M$2692,COLUMN('HUMAN RESOURCES'!$K538),0)</f>
        <v>2.4E-2</v>
      </c>
      <c r="R538" s="6">
        <f>VLOOKUP($A538,'HUMAN RESOURCES'!$A$1:$M$2692,COLUMN('HUMAN RESOURCES'!$L538),0)</f>
        <v>4712763</v>
      </c>
      <c r="S538" s="6">
        <f>VLOOKUP($A538,'HUMAN RESOURCES'!$A$1:$M$2692,COLUMN('HUMAN RESOURCES'!$F538),0)</f>
        <v>0.13300000000000001</v>
      </c>
      <c r="T538" s="6">
        <f>VLOOKUP($A538,TOURISM!$A$1:$F$2692,COLUMN(TOURISM!$E538),0)</f>
        <v>60000000</v>
      </c>
      <c r="U538" s="6">
        <f>VLOOKUP($A538,TOURISM!$A$1:$F$2692,COLUMN(TOURISM!$F538),0)</f>
        <v>38000000</v>
      </c>
      <c r="V538" s="6">
        <f>VLOOKUP($A538,BUSINESS!$A$1:$J$2692,COLUMN(BUSINESS!$E538),0)</f>
        <v>0</v>
      </c>
      <c r="W538" s="6">
        <f>VLOOKUP($A538,BUSINESS!$A$1:$J$2692,COLUMN(BUSINESS!$F538),0)</f>
        <v>26</v>
      </c>
      <c r="X538" s="6">
        <f>VLOOKUP($A538,BUSINESS!$A$1:$J$2692,COLUMN(BUSINESS!$G538),0)</f>
        <v>0</v>
      </c>
      <c r="Y538" s="6">
        <f>VLOOKUP($A538,BUSINESS!$A$1:$J$2692,COLUMN(BUSINESS!$H538),0)</f>
        <v>0</v>
      </c>
      <c r="Z538" s="6">
        <f>VLOOKUP($A538,BUSINESS!$A$1:$J$2692,COLUMN(BUSINESS!$I538),0)</f>
        <v>2E-3</v>
      </c>
      <c r="AA538" s="6">
        <f>VLOOKUP($A538,BUSINESS!$A$1:$J$2692,COLUMN(BUSINESS!$J538),0)</f>
        <v>2.4E-2</v>
      </c>
      <c r="AB538" s="5"/>
      <c r="AC538" s="5"/>
      <c r="AD538" s="5"/>
      <c r="AE538" s="5"/>
    </row>
    <row r="539" spans="1:31" ht="15.75" customHeight="1" x14ac:dyDescent="0.25">
      <c r="A539" s="6">
        <v>538</v>
      </c>
      <c r="B539" s="7" t="str">
        <f>VLOOKUP($A539,GDP!$A$1:$H$2692,COLUMN(GDP!B539),0)</f>
        <v>Africa</v>
      </c>
      <c r="C539" s="8" t="str">
        <f>VLOOKUP($A539,GDP!$A$1:$H$2692,COLUMN(GDP!C539),0)</f>
        <v>Sierra Leone-Africa</v>
      </c>
      <c r="D539" s="9" t="str">
        <f>VLOOKUP($A539,GDP!$A$1:$H$2692,COLUMN(GDP!D539),0)</f>
        <v>2004</v>
      </c>
      <c r="E539" s="8">
        <f>VLOOKUP($A539,GDP!$A$1:$H$2692,COLUMN(GDP!E539),0)</f>
        <v>1431208677</v>
      </c>
      <c r="F539" s="7">
        <f>VLOOKUP($A539,GDP!$A$1:$H$2692,COLUMN(GDP!F539),0)</f>
        <v>0.154</v>
      </c>
      <c r="G539" s="7">
        <f>VLOOKUP($A539,GDP!$A$1:$H$2692,COLUMN(GDP!G539),0)</f>
        <v>45</v>
      </c>
      <c r="H539" s="7">
        <f>VLOOKUP($A539,GDP!$A$1:$H$2692,COLUMN(GDP!H539),0)</f>
        <v>0.221</v>
      </c>
      <c r="I539" s="6">
        <f>VLOOKUP($A539,ENERGY!$A$1:$F$2692,COLUMN(ENERGY!E538),0)</f>
        <v>0</v>
      </c>
      <c r="J539" s="6">
        <f>VLOOKUP($A539,ENERGY!$A$1:$F$2692,COLUMN(ENERGY!F538),0)</f>
        <v>664</v>
      </c>
      <c r="K539" s="6">
        <f>VLOOKUP($A539,'HUMAN RESOURCES'!$A$1:$M$2692,COLUMN('HUMAN RESOURCES'!$E539),0)</f>
        <v>4.2000000000000003E-2</v>
      </c>
      <c r="L539" s="6">
        <f>VLOOKUP($A539,'HUMAN RESOURCES'!$A$1:$M$2692,COLUMN('HUMAN RESOURCES'!$F539),0)</f>
        <v>0.13</v>
      </c>
      <c r="M539" s="6">
        <f>VLOOKUP($A539,'HUMAN RESOURCES'!$A$1:$M$2692,COLUMN('HUMAN RESOURCES'!$G539),0)</f>
        <v>42</v>
      </c>
      <c r="N539" s="6">
        <f>VLOOKUP($A539,'HUMAN RESOURCES'!$A$1:$M$2692,COLUMN('HUMAN RESOURCES'!$H539),0)</f>
        <v>41</v>
      </c>
      <c r="O539" s="6">
        <f>VLOOKUP($A539,'HUMAN RESOURCES'!$A$1:$M$2692,COLUMN('HUMAN RESOURCES'!$I539),0)</f>
        <v>0.42699999999999999</v>
      </c>
      <c r="P539" s="6">
        <f>VLOOKUP($A539,'HUMAN RESOURCES'!$A$1:$M$2692,COLUMN('HUMAN RESOURCES'!$J539),0)</f>
        <v>0.54900000000000004</v>
      </c>
      <c r="Q539" s="6">
        <f>VLOOKUP($A539,'HUMAN RESOURCES'!$A$1:$M$2692,COLUMN('HUMAN RESOURCES'!$K539),0)</f>
        <v>2.4E-2</v>
      </c>
      <c r="R539" s="6">
        <f>VLOOKUP($A539,'HUMAN RESOURCES'!$A$1:$M$2692,COLUMN('HUMAN RESOURCES'!$L539),0)</f>
        <v>4928175</v>
      </c>
      <c r="S539" s="6">
        <f>VLOOKUP($A539,'HUMAN RESOURCES'!$A$1:$M$2692,COLUMN('HUMAN RESOURCES'!$F539),0)</f>
        <v>0.13</v>
      </c>
      <c r="T539" s="6">
        <f>VLOOKUP($A539,TOURISM!$A$1:$F$2692,COLUMN(TOURISM!$E539),0)</f>
        <v>58000000</v>
      </c>
      <c r="U539" s="6">
        <f>VLOOKUP($A539,TOURISM!$A$1:$F$2692,COLUMN(TOURISM!$F539),0)</f>
        <v>30000000</v>
      </c>
      <c r="V539" s="6">
        <f>VLOOKUP($A539,BUSINESS!$A$1:$J$2692,COLUMN(BUSINESS!$E539),0)</f>
        <v>0</v>
      </c>
      <c r="W539" s="6">
        <f>VLOOKUP($A539,BUSINESS!$A$1:$J$2692,COLUMN(BUSINESS!$F539),0)</f>
        <v>26</v>
      </c>
      <c r="X539" s="6">
        <f>VLOOKUP($A539,BUSINESS!$A$1:$J$2692,COLUMN(BUSINESS!$G539),0)</f>
        <v>0</v>
      </c>
      <c r="Y539" s="6">
        <f>VLOOKUP($A539,BUSINESS!$A$1:$J$2692,COLUMN(BUSINESS!$H539),0)</f>
        <v>0</v>
      </c>
      <c r="Z539" s="6">
        <f>VLOOKUP($A539,BUSINESS!$A$1:$J$2692,COLUMN(BUSINESS!$I539),0)</f>
        <v>2E-3</v>
      </c>
      <c r="AA539" s="6">
        <f>VLOOKUP($A539,BUSINESS!$A$1:$J$2692,COLUMN(BUSINESS!$J539),0)</f>
        <v>0</v>
      </c>
      <c r="AB539" s="5"/>
      <c r="AC539" s="5"/>
      <c r="AD539" s="5"/>
      <c r="AE539" s="5"/>
    </row>
    <row r="540" spans="1:31" ht="15.75" customHeight="1" x14ac:dyDescent="0.25">
      <c r="A540" s="6">
        <v>539</v>
      </c>
      <c r="B540" s="7" t="str">
        <f>VLOOKUP($A540,GDP!$A$1:$H$2692,COLUMN(GDP!B540),0)</f>
        <v>Africa</v>
      </c>
      <c r="C540" s="8" t="str">
        <f>VLOOKUP($A540,GDP!$A$1:$H$2692,COLUMN(GDP!C540),0)</f>
        <v>Sierra Leone-Africa</v>
      </c>
      <c r="D540" s="9" t="str">
        <f>VLOOKUP($A540,GDP!$A$1:$H$2692,COLUMN(GDP!D540),0)</f>
        <v>2005</v>
      </c>
      <c r="E540" s="8">
        <f>VLOOKUP($A540,GDP!$A$1:$H$2692,COLUMN(GDP!E540),0)</f>
        <v>1627853086</v>
      </c>
      <c r="F540" s="7">
        <f>VLOOKUP($A540,GDP!$A$1:$H$2692,COLUMN(GDP!F540),0)</f>
        <v>0.159</v>
      </c>
      <c r="G540" s="7">
        <f>VLOOKUP($A540,GDP!$A$1:$H$2692,COLUMN(GDP!G540),0)</f>
        <v>51</v>
      </c>
      <c r="H540" s="7">
        <f>VLOOKUP($A540,GDP!$A$1:$H$2692,COLUMN(GDP!H540),0)</f>
        <v>0.246</v>
      </c>
      <c r="I540" s="6">
        <f>VLOOKUP($A540,ENERGY!$A$1:$F$2692,COLUMN(ENERGY!E539),0)</f>
        <v>0</v>
      </c>
      <c r="J540" s="6">
        <f>VLOOKUP($A540,ENERGY!$A$1:$F$2692,COLUMN(ENERGY!F539),0)</f>
        <v>634</v>
      </c>
      <c r="K540" s="6">
        <f>VLOOKUP($A540,'HUMAN RESOURCES'!$A$1:$M$2692,COLUMN('HUMAN RESOURCES'!$E540),0)</f>
        <v>4.2000000000000003E-2</v>
      </c>
      <c r="L540" s="6">
        <f>VLOOKUP($A540,'HUMAN RESOURCES'!$A$1:$M$2692,COLUMN('HUMAN RESOURCES'!$F540),0)</f>
        <v>0.128</v>
      </c>
      <c r="M540" s="6">
        <f>VLOOKUP($A540,'HUMAN RESOURCES'!$A$1:$M$2692,COLUMN('HUMAN RESOURCES'!$G540),0)</f>
        <v>42</v>
      </c>
      <c r="N540" s="6">
        <f>VLOOKUP($A540,'HUMAN RESOURCES'!$A$1:$M$2692,COLUMN('HUMAN RESOURCES'!$H540),0)</f>
        <v>42</v>
      </c>
      <c r="O540" s="6">
        <f>VLOOKUP($A540,'HUMAN RESOURCES'!$A$1:$M$2692,COLUMN('HUMAN RESOURCES'!$I540),0)</f>
        <v>0.42699999999999999</v>
      </c>
      <c r="P540" s="6">
        <f>VLOOKUP($A540,'HUMAN RESOURCES'!$A$1:$M$2692,COLUMN('HUMAN RESOURCES'!$J540),0)</f>
        <v>0.54900000000000004</v>
      </c>
      <c r="Q540" s="6">
        <f>VLOOKUP($A540,'HUMAN RESOURCES'!$A$1:$M$2692,COLUMN('HUMAN RESOURCES'!$K540),0)</f>
        <v>2.4E-2</v>
      </c>
      <c r="R540" s="6">
        <f>VLOOKUP($A540,'HUMAN RESOURCES'!$A$1:$M$2692,COLUMN('HUMAN RESOURCES'!$L540),0)</f>
        <v>5119895</v>
      </c>
      <c r="S540" s="6">
        <f>VLOOKUP($A540,'HUMAN RESOURCES'!$A$1:$M$2692,COLUMN('HUMAN RESOURCES'!$F540),0)</f>
        <v>0.128</v>
      </c>
      <c r="T540" s="6">
        <f>VLOOKUP($A540,TOURISM!$A$1:$F$2692,COLUMN(TOURISM!$E540),0)</f>
        <v>64000000</v>
      </c>
      <c r="U540" s="6">
        <f>VLOOKUP($A540,TOURISM!$A$1:$F$2692,COLUMN(TOURISM!$F540),0)</f>
        <v>34000000</v>
      </c>
      <c r="V540" s="6">
        <f>VLOOKUP($A540,BUSINESS!$A$1:$J$2692,COLUMN(BUSINESS!$E540),0)</f>
        <v>2.72</v>
      </c>
      <c r="W540" s="6">
        <f>VLOOKUP($A540,BUSINESS!$A$1:$J$2692,COLUMN(BUSINESS!$F540),0)</f>
        <v>26</v>
      </c>
      <c r="X540" s="6">
        <f>VLOOKUP($A540,BUSINESS!$A$1:$J$2692,COLUMN(BUSINESS!$G540),0)</f>
        <v>0</v>
      </c>
      <c r="Y540" s="6">
        <f>VLOOKUP($A540,BUSINESS!$A$1:$J$2692,COLUMN(BUSINESS!$H540),0)</f>
        <v>399</v>
      </c>
      <c r="Z540" s="6">
        <f>VLOOKUP($A540,BUSINESS!$A$1:$J$2692,COLUMN(BUSINESS!$I540),0)</f>
        <v>2E-3</v>
      </c>
      <c r="AA540" s="6">
        <f>VLOOKUP($A540,BUSINESS!$A$1:$J$2692,COLUMN(BUSINESS!$J540),0)</f>
        <v>0</v>
      </c>
      <c r="AB540" s="5"/>
      <c r="AC540" s="5"/>
      <c r="AD540" s="5"/>
      <c r="AE540" s="5"/>
    </row>
    <row r="541" spans="1:31" ht="15.75" customHeight="1" x14ac:dyDescent="0.25">
      <c r="A541" s="6">
        <v>540</v>
      </c>
      <c r="B541" s="7" t="str">
        <f>VLOOKUP($A541,GDP!$A$1:$H$2692,COLUMN(GDP!B541),0)</f>
        <v>Africa</v>
      </c>
      <c r="C541" s="8" t="str">
        <f>VLOOKUP($A541,GDP!$A$1:$H$2692,COLUMN(GDP!C541),0)</f>
        <v>Sierra Leone-Africa</v>
      </c>
      <c r="D541" s="9" t="str">
        <f>VLOOKUP($A541,GDP!$A$1:$H$2692,COLUMN(GDP!D541),0)</f>
        <v>2006</v>
      </c>
      <c r="E541" s="8">
        <f>VLOOKUP($A541,GDP!$A$1:$H$2692,COLUMN(GDP!E541),0)</f>
        <v>1887429109</v>
      </c>
      <c r="F541" s="7">
        <f>VLOOKUP($A541,GDP!$A$1:$H$2692,COLUMN(GDP!F541),0)</f>
        <v>0.14199999999999999</v>
      </c>
      <c r="G541" s="7">
        <f>VLOOKUP($A541,GDP!$A$1:$H$2692,COLUMN(GDP!G541),0)</f>
        <v>51</v>
      </c>
      <c r="H541" s="7">
        <f>VLOOKUP($A541,GDP!$A$1:$H$2692,COLUMN(GDP!H541),0)</f>
        <v>0.24</v>
      </c>
      <c r="I541" s="6">
        <f>VLOOKUP($A541,ENERGY!$A$1:$F$2692,COLUMN(ENERGY!E540),0)</f>
        <v>0</v>
      </c>
      <c r="J541" s="6">
        <f>VLOOKUP($A541,ENERGY!$A$1:$F$2692,COLUMN(ENERGY!F540),0)</f>
        <v>733</v>
      </c>
      <c r="K541" s="6">
        <f>VLOOKUP($A541,'HUMAN RESOURCES'!$A$1:$M$2692,COLUMN('HUMAN RESOURCES'!$E541),0)</f>
        <v>4.1000000000000002E-2</v>
      </c>
      <c r="L541" s="6">
        <f>VLOOKUP($A541,'HUMAN RESOURCES'!$A$1:$M$2692,COLUMN('HUMAN RESOURCES'!$F541),0)</f>
        <v>0.125</v>
      </c>
      <c r="M541" s="6">
        <f>VLOOKUP($A541,'HUMAN RESOURCES'!$A$1:$M$2692,COLUMN('HUMAN RESOURCES'!$G541),0)</f>
        <v>43</v>
      </c>
      <c r="N541" s="6">
        <f>VLOOKUP($A541,'HUMAN RESOURCES'!$A$1:$M$2692,COLUMN('HUMAN RESOURCES'!$H541),0)</f>
        <v>43</v>
      </c>
      <c r="O541" s="6">
        <f>VLOOKUP($A541,'HUMAN RESOURCES'!$A$1:$M$2692,COLUMN('HUMAN RESOURCES'!$I541),0)</f>
        <v>0.42599999999999999</v>
      </c>
      <c r="P541" s="6">
        <f>VLOOKUP($A541,'HUMAN RESOURCES'!$A$1:$M$2692,COLUMN('HUMAN RESOURCES'!$J541),0)</f>
        <v>0.54900000000000004</v>
      </c>
      <c r="Q541" s="6">
        <f>VLOOKUP($A541,'HUMAN RESOURCES'!$A$1:$M$2692,COLUMN('HUMAN RESOURCES'!$K541),0)</f>
        <v>2.5000000000000001E-2</v>
      </c>
      <c r="R541" s="6">
        <f>VLOOKUP($A541,'HUMAN RESOURCES'!$A$1:$M$2692,COLUMN('HUMAN RESOURCES'!$L541),0)</f>
        <v>5280909</v>
      </c>
      <c r="S541" s="6">
        <f>VLOOKUP($A541,'HUMAN RESOURCES'!$A$1:$M$2692,COLUMN('HUMAN RESOURCES'!$F541),0)</f>
        <v>0.125</v>
      </c>
      <c r="T541" s="6">
        <f>VLOOKUP($A541,TOURISM!$A$1:$F$2692,COLUMN(TOURISM!$E541),0)</f>
        <v>23000000</v>
      </c>
      <c r="U541" s="6">
        <f>VLOOKUP($A541,TOURISM!$A$1:$F$2692,COLUMN(TOURISM!$F541),0)</f>
        <v>15000000</v>
      </c>
      <c r="V541" s="6">
        <f>VLOOKUP($A541,BUSINESS!$A$1:$J$2692,COLUMN(BUSINESS!$E541),0)</f>
        <v>2.72</v>
      </c>
      <c r="W541" s="6">
        <f>VLOOKUP($A541,BUSINESS!$A$1:$J$2692,COLUMN(BUSINESS!$F541),0)</f>
        <v>26</v>
      </c>
      <c r="X541" s="6">
        <f>VLOOKUP($A541,BUSINESS!$A$1:$J$2692,COLUMN(BUSINESS!$G541),0)</f>
        <v>0</v>
      </c>
      <c r="Y541" s="6">
        <f>VLOOKUP($A541,BUSINESS!$A$1:$J$2692,COLUMN(BUSINESS!$H541),0)</f>
        <v>399</v>
      </c>
      <c r="Z541" s="6">
        <f>VLOOKUP($A541,BUSINESS!$A$1:$J$2692,COLUMN(BUSINESS!$I541),0)</f>
        <v>2E-3</v>
      </c>
      <c r="AA541" s="6">
        <f>VLOOKUP($A541,BUSINESS!$A$1:$J$2692,COLUMN(BUSINESS!$J541),0)</f>
        <v>0</v>
      </c>
      <c r="AB541" s="5"/>
      <c r="AC541" s="5"/>
      <c r="AD541" s="5"/>
      <c r="AE541" s="5"/>
    </row>
    <row r="542" spans="1:31" ht="15.75" customHeight="1" x14ac:dyDescent="0.25">
      <c r="A542" s="6">
        <v>541</v>
      </c>
      <c r="B542" s="7" t="str">
        <f>VLOOKUP($A542,GDP!$A$1:$H$2692,COLUMN(GDP!B542),0)</f>
        <v>Africa</v>
      </c>
      <c r="C542" s="8" t="str">
        <f>VLOOKUP($A542,GDP!$A$1:$H$2692,COLUMN(GDP!C542),0)</f>
        <v>Sierra Leone-Africa</v>
      </c>
      <c r="D542" s="9" t="str">
        <f>VLOOKUP($A542,GDP!$A$1:$H$2692,COLUMN(GDP!D542),0)</f>
        <v>2007</v>
      </c>
      <c r="E542" s="8">
        <f>VLOOKUP($A542,GDP!$A$1:$H$2692,COLUMN(GDP!E542),0)</f>
        <v>2158653216</v>
      </c>
      <c r="F542" s="7">
        <f>VLOOKUP($A542,GDP!$A$1:$H$2692,COLUMN(GDP!F542),0)</f>
        <v>0.14000000000000001</v>
      </c>
      <c r="G542" s="7">
        <f>VLOOKUP($A542,GDP!$A$1:$H$2692,COLUMN(GDP!G542),0)</f>
        <v>56</v>
      </c>
      <c r="H542" s="7">
        <f>VLOOKUP($A542,GDP!$A$1:$H$2692,COLUMN(GDP!H542),0)</f>
        <v>0.25</v>
      </c>
      <c r="I542" s="6">
        <f>VLOOKUP($A542,ENERGY!$A$1:$F$2692,COLUMN(ENERGY!E541),0)</f>
        <v>0</v>
      </c>
      <c r="J542" s="6">
        <f>VLOOKUP($A542,ENERGY!$A$1:$F$2692,COLUMN(ENERGY!F541),0)</f>
        <v>546</v>
      </c>
      <c r="K542" s="6">
        <f>VLOOKUP($A542,'HUMAN RESOURCES'!$A$1:$M$2692,COLUMN('HUMAN RESOURCES'!$E542),0)</f>
        <v>0.04</v>
      </c>
      <c r="L542" s="6">
        <f>VLOOKUP($A542,'HUMAN RESOURCES'!$A$1:$M$2692,COLUMN('HUMAN RESOURCES'!$F542),0)</f>
        <v>0.122</v>
      </c>
      <c r="M542" s="6">
        <f>VLOOKUP($A542,'HUMAN RESOURCES'!$A$1:$M$2692,COLUMN('HUMAN RESOURCES'!$G542),0)</f>
        <v>44</v>
      </c>
      <c r="N542" s="6">
        <f>VLOOKUP($A542,'HUMAN RESOURCES'!$A$1:$M$2692,COLUMN('HUMAN RESOURCES'!$H542),0)</f>
        <v>43</v>
      </c>
      <c r="O542" s="6">
        <f>VLOOKUP($A542,'HUMAN RESOURCES'!$A$1:$M$2692,COLUMN('HUMAN RESOURCES'!$I542),0)</f>
        <v>0.42499999999999999</v>
      </c>
      <c r="P542" s="6">
        <f>VLOOKUP($A542,'HUMAN RESOURCES'!$A$1:$M$2692,COLUMN('HUMAN RESOURCES'!$J542),0)</f>
        <v>0.55000000000000004</v>
      </c>
      <c r="Q542" s="6">
        <f>VLOOKUP($A542,'HUMAN RESOURCES'!$A$1:$M$2692,COLUMN('HUMAN RESOURCES'!$K542),0)</f>
        <v>2.5000000000000001E-2</v>
      </c>
      <c r="R542" s="6">
        <f>VLOOKUP($A542,'HUMAN RESOURCES'!$A$1:$M$2692,COLUMN('HUMAN RESOURCES'!$L542),0)</f>
        <v>5416015</v>
      </c>
      <c r="S542" s="6">
        <f>VLOOKUP($A542,'HUMAN RESOURCES'!$A$1:$M$2692,COLUMN('HUMAN RESOURCES'!$F542),0)</f>
        <v>0.122</v>
      </c>
      <c r="T542" s="6">
        <f>VLOOKUP($A542,TOURISM!$A$1:$F$2692,COLUMN(TOURISM!$E542),0)</f>
        <v>22000000</v>
      </c>
      <c r="U542" s="6">
        <f>VLOOKUP($A542,TOURISM!$A$1:$F$2692,COLUMN(TOURISM!$F542),0)</f>
        <v>17000000</v>
      </c>
      <c r="V542" s="6">
        <f>VLOOKUP($A542,BUSINESS!$A$1:$J$2692,COLUMN(BUSINESS!$E542),0)</f>
        <v>2.3519999999999999</v>
      </c>
      <c r="W542" s="6">
        <f>VLOOKUP($A542,BUSINESS!$A$1:$J$2692,COLUMN(BUSINESS!$F542),0)</f>
        <v>26</v>
      </c>
      <c r="X542" s="6">
        <f>VLOOKUP($A542,BUSINESS!$A$1:$J$2692,COLUMN(BUSINESS!$G542),0)</f>
        <v>0</v>
      </c>
      <c r="Y542" s="6">
        <f>VLOOKUP($A542,BUSINESS!$A$1:$J$2692,COLUMN(BUSINESS!$H542),0)</f>
        <v>399</v>
      </c>
      <c r="Z542" s="6">
        <f>VLOOKUP($A542,BUSINESS!$A$1:$J$2692,COLUMN(BUSINESS!$I542),0)</f>
        <v>2E-3</v>
      </c>
      <c r="AA542" s="6">
        <f>VLOOKUP($A542,BUSINESS!$A$1:$J$2692,COLUMN(BUSINESS!$J542),0)</f>
        <v>0.14299999999999999</v>
      </c>
      <c r="AB542" s="5"/>
      <c r="AC542" s="5"/>
      <c r="AD542" s="5"/>
      <c r="AE542" s="5"/>
    </row>
    <row r="543" spans="1:31" ht="15.75" customHeight="1" x14ac:dyDescent="0.25">
      <c r="A543" s="6">
        <v>542</v>
      </c>
      <c r="B543" s="7" t="str">
        <f>VLOOKUP($A543,GDP!$A$1:$H$2692,COLUMN(GDP!B543),0)</f>
        <v>Africa</v>
      </c>
      <c r="C543" s="8" t="str">
        <f>VLOOKUP($A543,GDP!$A$1:$H$2692,COLUMN(GDP!C543),0)</f>
        <v>Sierra Leone-Africa</v>
      </c>
      <c r="D543" s="9" t="str">
        <f>VLOOKUP($A543,GDP!$A$1:$H$2692,COLUMN(GDP!D543),0)</f>
        <v>2008</v>
      </c>
      <c r="E543" s="8">
        <f>VLOOKUP($A543,GDP!$A$1:$H$2692,COLUMN(GDP!E543),0)</f>
        <v>2505620416</v>
      </c>
      <c r="F543" s="7">
        <f>VLOOKUP($A543,GDP!$A$1:$H$2692,COLUMN(GDP!F543),0)</f>
        <v>0.14199999999999999</v>
      </c>
      <c r="G543" s="7">
        <f>VLOOKUP($A543,GDP!$A$1:$H$2692,COLUMN(GDP!G543),0)</f>
        <v>64</v>
      </c>
      <c r="H543" s="7">
        <f>VLOOKUP($A543,GDP!$A$1:$H$2692,COLUMN(GDP!H543),0)</f>
        <v>0.245</v>
      </c>
      <c r="I543" s="6">
        <f>VLOOKUP($A543,ENERGY!$A$1:$F$2692,COLUMN(ENERGY!E542),0)</f>
        <v>0</v>
      </c>
      <c r="J543" s="6">
        <f>VLOOKUP($A543,ENERGY!$A$1:$F$2692,COLUMN(ENERGY!F542),0)</f>
        <v>642</v>
      </c>
      <c r="K543" s="6">
        <f>VLOOKUP($A543,'HUMAN RESOURCES'!$A$1:$M$2692,COLUMN('HUMAN RESOURCES'!$E543),0)</f>
        <v>0.04</v>
      </c>
      <c r="L543" s="6">
        <f>VLOOKUP($A543,'HUMAN RESOURCES'!$A$1:$M$2692,COLUMN('HUMAN RESOURCES'!$F543),0)</f>
        <v>0.12</v>
      </c>
      <c r="M543" s="6">
        <f>VLOOKUP($A543,'HUMAN RESOURCES'!$A$1:$M$2692,COLUMN('HUMAN RESOURCES'!$G543),0)</f>
        <v>44</v>
      </c>
      <c r="N543" s="6">
        <f>VLOOKUP($A543,'HUMAN RESOURCES'!$A$1:$M$2692,COLUMN('HUMAN RESOURCES'!$H543),0)</f>
        <v>44</v>
      </c>
      <c r="O543" s="6">
        <f>VLOOKUP($A543,'HUMAN RESOURCES'!$A$1:$M$2692,COLUMN('HUMAN RESOURCES'!$I543),0)</f>
        <v>0.42399999999999999</v>
      </c>
      <c r="P543" s="6">
        <f>VLOOKUP($A543,'HUMAN RESOURCES'!$A$1:$M$2692,COLUMN('HUMAN RESOURCES'!$J543),0)</f>
        <v>0.55100000000000005</v>
      </c>
      <c r="Q543" s="6">
        <f>VLOOKUP($A543,'HUMAN RESOURCES'!$A$1:$M$2692,COLUMN('HUMAN RESOURCES'!$K543),0)</f>
        <v>2.5000000000000001E-2</v>
      </c>
      <c r="R543" s="6">
        <f>VLOOKUP($A543,'HUMAN RESOURCES'!$A$1:$M$2692,COLUMN('HUMAN RESOURCES'!$L543),0)</f>
        <v>5532139</v>
      </c>
      <c r="S543" s="6">
        <f>VLOOKUP($A543,'HUMAN RESOURCES'!$A$1:$M$2692,COLUMN('HUMAN RESOURCES'!$F543),0)</f>
        <v>0.12</v>
      </c>
      <c r="T543" s="6">
        <f>VLOOKUP($A543,TOURISM!$A$1:$F$2692,COLUMN(TOURISM!$E543),0)</f>
        <v>34000000</v>
      </c>
      <c r="U543" s="6">
        <f>VLOOKUP($A543,TOURISM!$A$1:$F$2692,COLUMN(TOURISM!$F543),0)</f>
        <v>24000000</v>
      </c>
      <c r="V543" s="6">
        <f>VLOOKUP($A543,BUSINESS!$A$1:$J$2692,COLUMN(BUSINESS!$E543),0)</f>
        <v>2.3519999999999999</v>
      </c>
      <c r="W543" s="6">
        <f>VLOOKUP($A543,BUSINESS!$A$1:$J$2692,COLUMN(BUSINESS!$F543),0)</f>
        <v>17</v>
      </c>
      <c r="X543" s="6">
        <f>VLOOKUP($A543,BUSINESS!$A$1:$J$2692,COLUMN(BUSINESS!$G543),0)</f>
        <v>0</v>
      </c>
      <c r="Y543" s="6">
        <f>VLOOKUP($A543,BUSINESS!$A$1:$J$2692,COLUMN(BUSINESS!$H543),0)</f>
        <v>399</v>
      </c>
      <c r="Z543" s="6">
        <f>VLOOKUP($A543,BUSINESS!$A$1:$J$2692,COLUMN(BUSINESS!$I543),0)</f>
        <v>3.0000000000000001E-3</v>
      </c>
      <c r="AA543" s="6">
        <f>VLOOKUP($A543,BUSINESS!$A$1:$J$2692,COLUMN(BUSINESS!$J543),0)</f>
        <v>0.182</v>
      </c>
      <c r="AB543" s="5"/>
      <c r="AC543" s="5"/>
      <c r="AD543" s="5"/>
      <c r="AE543" s="5"/>
    </row>
    <row r="544" spans="1:31" ht="15.75" customHeight="1" x14ac:dyDescent="0.25">
      <c r="A544" s="6">
        <v>543</v>
      </c>
      <c r="B544" s="7" t="str">
        <f>VLOOKUP($A544,GDP!$A$1:$H$2692,COLUMN(GDP!B544),0)</f>
        <v>Africa</v>
      </c>
      <c r="C544" s="8" t="str">
        <f>VLOOKUP($A544,GDP!$A$1:$H$2692,COLUMN(GDP!C544),0)</f>
        <v>Sierra Leone-Africa</v>
      </c>
      <c r="D544" s="9" t="str">
        <f>VLOOKUP($A544,GDP!$A$1:$H$2692,COLUMN(GDP!D544),0)</f>
        <v>2009</v>
      </c>
      <c r="E544" s="8">
        <f>VLOOKUP($A544,GDP!$A$1:$H$2692,COLUMN(GDP!E544),0)</f>
        <v>2453972797</v>
      </c>
      <c r="F544" s="7">
        <f>VLOOKUP($A544,GDP!$A$1:$H$2692,COLUMN(GDP!F544),0)</f>
        <v>0.16900000000000001</v>
      </c>
      <c r="G544" s="7">
        <f>VLOOKUP($A544,GDP!$A$1:$H$2692,COLUMN(GDP!G544),0)</f>
        <v>74</v>
      </c>
      <c r="H544" s="7">
        <f>VLOOKUP($A544,GDP!$A$1:$H$2692,COLUMN(GDP!H544),0)</f>
        <v>0.222</v>
      </c>
      <c r="I544" s="6">
        <f>VLOOKUP($A544,ENERGY!$A$1:$F$2692,COLUMN(ENERGY!E543),0)</f>
        <v>0</v>
      </c>
      <c r="J544" s="6">
        <f>VLOOKUP($A544,ENERGY!$A$1:$F$2692,COLUMN(ENERGY!F543),0)</f>
        <v>653</v>
      </c>
      <c r="K544" s="6">
        <f>VLOOKUP($A544,'HUMAN RESOURCES'!$A$1:$M$2692,COLUMN('HUMAN RESOURCES'!$E544),0)</f>
        <v>3.9E-2</v>
      </c>
      <c r="L544" s="6">
        <f>VLOOKUP($A544,'HUMAN RESOURCES'!$A$1:$M$2692,COLUMN('HUMAN RESOURCES'!$F544),0)</f>
        <v>0.11700000000000001</v>
      </c>
      <c r="M544" s="6">
        <f>VLOOKUP($A544,'HUMAN RESOURCES'!$A$1:$M$2692,COLUMN('HUMAN RESOURCES'!$G544),0)</f>
        <v>45</v>
      </c>
      <c r="N544" s="6">
        <f>VLOOKUP($A544,'HUMAN RESOURCES'!$A$1:$M$2692,COLUMN('HUMAN RESOURCES'!$H544),0)</f>
        <v>44</v>
      </c>
      <c r="O544" s="6">
        <f>VLOOKUP($A544,'HUMAN RESOURCES'!$A$1:$M$2692,COLUMN('HUMAN RESOURCES'!$I544),0)</f>
        <v>0.42299999999999999</v>
      </c>
      <c r="P544" s="6">
        <f>VLOOKUP($A544,'HUMAN RESOURCES'!$A$1:$M$2692,COLUMN('HUMAN RESOURCES'!$J544),0)</f>
        <v>0.55100000000000005</v>
      </c>
      <c r="Q544" s="6">
        <f>VLOOKUP($A544,'HUMAN RESOURCES'!$A$1:$M$2692,COLUMN('HUMAN RESOURCES'!$K544),0)</f>
        <v>2.5000000000000001E-2</v>
      </c>
      <c r="R544" s="6">
        <f>VLOOKUP($A544,'HUMAN RESOURCES'!$A$1:$M$2692,COLUMN('HUMAN RESOURCES'!$L544),0)</f>
        <v>5641182</v>
      </c>
      <c r="S544" s="6">
        <f>VLOOKUP($A544,'HUMAN RESOURCES'!$A$1:$M$2692,COLUMN('HUMAN RESOURCES'!$F544),0)</f>
        <v>0.11700000000000001</v>
      </c>
      <c r="T544" s="6">
        <f>VLOOKUP($A544,TOURISM!$A$1:$F$2692,COLUMN(TOURISM!$E544),0)</f>
        <v>25000000</v>
      </c>
      <c r="U544" s="6">
        <f>VLOOKUP($A544,TOURISM!$A$1:$F$2692,COLUMN(TOURISM!$F544),0)</f>
        <v>22000000</v>
      </c>
      <c r="V544" s="6">
        <f>VLOOKUP($A544,BUSINESS!$A$1:$J$2692,COLUMN(BUSINESS!$E544),0)</f>
        <v>2.3519999999999999</v>
      </c>
      <c r="W544" s="6">
        <f>VLOOKUP($A544,BUSINESS!$A$1:$J$2692,COLUMN(BUSINESS!$F544),0)</f>
        <v>12</v>
      </c>
      <c r="X544" s="6">
        <f>VLOOKUP($A544,BUSINESS!$A$1:$J$2692,COLUMN(BUSINESS!$G544),0)</f>
        <v>0</v>
      </c>
      <c r="Y544" s="6">
        <f>VLOOKUP($A544,BUSINESS!$A$1:$J$2692,COLUMN(BUSINESS!$H544),0)</f>
        <v>357</v>
      </c>
      <c r="Z544" s="6">
        <f>VLOOKUP($A544,BUSINESS!$A$1:$J$2692,COLUMN(BUSINESS!$I544),0)</f>
        <v>3.0000000000000001E-3</v>
      </c>
      <c r="AA544" s="6">
        <f>VLOOKUP($A544,BUSINESS!$A$1:$J$2692,COLUMN(BUSINESS!$J544),0)</f>
        <v>0.20599999999999999</v>
      </c>
      <c r="AB544" s="5"/>
      <c r="AC544" s="5"/>
      <c r="AD544" s="5"/>
      <c r="AE544" s="5"/>
    </row>
    <row r="545" spans="1:31" ht="15.75" customHeight="1" x14ac:dyDescent="0.25">
      <c r="A545" s="6">
        <v>544</v>
      </c>
      <c r="B545" s="7" t="str">
        <f>VLOOKUP($A545,GDP!$A$1:$H$2692,COLUMN(GDP!B545),0)</f>
        <v>Africa</v>
      </c>
      <c r="C545" s="8" t="str">
        <f>VLOOKUP($A545,GDP!$A$1:$H$2692,COLUMN(GDP!C545),0)</f>
        <v>Sierra Leone-Africa</v>
      </c>
      <c r="D545" s="9" t="str">
        <f>VLOOKUP($A545,GDP!$A$1:$H$2692,COLUMN(GDP!D545),0)</f>
        <v>2010</v>
      </c>
      <c r="E545" s="8">
        <f>VLOOKUP($A545,GDP!$A$1:$H$2692,COLUMN(GDP!E545),0)</f>
        <v>2578159463</v>
      </c>
      <c r="F545" s="7">
        <f>VLOOKUP($A545,GDP!$A$1:$H$2692,COLUMN(GDP!F545),0)</f>
        <v>0.154</v>
      </c>
      <c r="G545" s="7">
        <f>VLOOKUP($A545,GDP!$A$1:$H$2692,COLUMN(GDP!G545),0)</f>
        <v>69</v>
      </c>
      <c r="H545" s="7">
        <f>VLOOKUP($A545,GDP!$A$1:$H$2692,COLUMN(GDP!H545),0)</f>
        <v>0.21299999999999999</v>
      </c>
      <c r="I545" s="6">
        <f>VLOOKUP($A545,ENERGY!$A$1:$F$2692,COLUMN(ENERGY!E544),0)</f>
        <v>0</v>
      </c>
      <c r="J545" s="6">
        <f>VLOOKUP($A545,ENERGY!$A$1:$F$2692,COLUMN(ENERGY!F544),0)</f>
        <v>609</v>
      </c>
      <c r="K545" s="6">
        <f>VLOOKUP($A545,'HUMAN RESOURCES'!$A$1:$M$2692,COLUMN('HUMAN RESOURCES'!$E545),0)</f>
        <v>3.7999999999999999E-2</v>
      </c>
      <c r="L545" s="6">
        <f>VLOOKUP($A545,'HUMAN RESOURCES'!$A$1:$M$2692,COLUMN('HUMAN RESOURCES'!$F545),0)</f>
        <v>0.114</v>
      </c>
      <c r="M545" s="6">
        <f>VLOOKUP($A545,'HUMAN RESOURCES'!$A$1:$M$2692,COLUMN('HUMAN RESOURCES'!$G545),0)</f>
        <v>45</v>
      </c>
      <c r="N545" s="6">
        <f>VLOOKUP($A545,'HUMAN RESOURCES'!$A$1:$M$2692,COLUMN('HUMAN RESOURCES'!$H545),0)</f>
        <v>45</v>
      </c>
      <c r="O545" s="6">
        <f>VLOOKUP($A545,'HUMAN RESOURCES'!$A$1:$M$2692,COLUMN('HUMAN RESOURCES'!$I545),0)</f>
        <v>0.42199999999999999</v>
      </c>
      <c r="P545" s="6">
        <f>VLOOKUP($A545,'HUMAN RESOURCES'!$A$1:$M$2692,COLUMN('HUMAN RESOURCES'!$J545),0)</f>
        <v>0.55300000000000005</v>
      </c>
      <c r="Q545" s="6">
        <f>VLOOKUP($A545,'HUMAN RESOURCES'!$A$1:$M$2692,COLUMN('HUMAN RESOURCES'!$K545),0)</f>
        <v>2.5999999999999999E-2</v>
      </c>
      <c r="R545" s="6">
        <f>VLOOKUP($A545,'HUMAN RESOURCES'!$A$1:$M$2692,COLUMN('HUMAN RESOURCES'!$L545),0)</f>
        <v>5751976</v>
      </c>
      <c r="S545" s="6">
        <f>VLOOKUP($A545,'HUMAN RESOURCES'!$A$1:$M$2692,COLUMN('HUMAN RESOURCES'!$F545),0)</f>
        <v>0.114</v>
      </c>
      <c r="T545" s="6">
        <f>VLOOKUP($A545,TOURISM!$A$1:$F$2692,COLUMN(TOURISM!$E545),0)</f>
        <v>26000000</v>
      </c>
      <c r="U545" s="6">
        <f>VLOOKUP($A545,TOURISM!$A$1:$F$2692,COLUMN(TOURISM!$F545),0)</f>
        <v>22000000</v>
      </c>
      <c r="V545" s="6">
        <f>VLOOKUP($A545,BUSINESS!$A$1:$J$2692,COLUMN(BUSINESS!$E545),0)</f>
        <v>2.3519999999999999</v>
      </c>
      <c r="W545" s="6">
        <f>VLOOKUP($A545,BUSINESS!$A$1:$J$2692,COLUMN(BUSINESS!$F545),0)</f>
        <v>12</v>
      </c>
      <c r="X545" s="6">
        <f>VLOOKUP($A545,BUSINESS!$A$1:$J$2692,COLUMN(BUSINESS!$G545),0)</f>
        <v>0</v>
      </c>
      <c r="Y545" s="6">
        <f>VLOOKUP($A545,BUSINESS!$A$1:$J$2692,COLUMN(BUSINESS!$H545),0)</f>
        <v>357</v>
      </c>
      <c r="Z545" s="6">
        <f>VLOOKUP($A545,BUSINESS!$A$1:$J$2692,COLUMN(BUSINESS!$I545),0)</f>
        <v>6.0000000000000001E-3</v>
      </c>
      <c r="AA545" s="6">
        <f>VLOOKUP($A545,BUSINESS!$A$1:$J$2692,COLUMN(BUSINESS!$J545),0)</f>
        <v>0.34799999999999998</v>
      </c>
      <c r="AB545" s="5"/>
      <c r="AC545" s="5"/>
      <c r="AD545" s="5"/>
      <c r="AE545" s="5"/>
    </row>
    <row r="546" spans="1:31" ht="15.75" customHeight="1" x14ac:dyDescent="0.25">
      <c r="A546" s="6">
        <v>545</v>
      </c>
      <c r="B546" s="7" t="str">
        <f>VLOOKUP($A546,GDP!$A$1:$H$2692,COLUMN(GDP!B546),0)</f>
        <v>Africa</v>
      </c>
      <c r="C546" s="8" t="str">
        <f>VLOOKUP($A546,GDP!$A$1:$H$2692,COLUMN(GDP!C546),0)</f>
        <v>Sierra Leone-Africa</v>
      </c>
      <c r="D546" s="9" t="str">
        <f>VLOOKUP($A546,GDP!$A$1:$H$2692,COLUMN(GDP!D546),0)</f>
        <v>2011</v>
      </c>
      <c r="E546" s="8">
        <f>VLOOKUP($A546,GDP!$A$1:$H$2692,COLUMN(GDP!E546),0)</f>
        <v>2932273988</v>
      </c>
      <c r="F546" s="7">
        <f>VLOOKUP($A546,GDP!$A$1:$H$2692,COLUMN(GDP!F546),0)</f>
        <v>0.16300000000000001</v>
      </c>
      <c r="G546" s="7">
        <f>VLOOKUP($A546,GDP!$A$1:$H$2692,COLUMN(GDP!G546),0)</f>
        <v>82</v>
      </c>
      <c r="H546" s="7">
        <f>VLOOKUP($A546,GDP!$A$1:$H$2692,COLUMN(GDP!H546),0)</f>
        <v>0.21</v>
      </c>
      <c r="I546" s="6">
        <f>VLOOKUP($A546,ENERGY!$A$1:$F$2692,COLUMN(ENERGY!E545),0)</f>
        <v>0</v>
      </c>
      <c r="J546" s="6">
        <f>VLOOKUP($A546,ENERGY!$A$1:$F$2692,COLUMN(ENERGY!F545),0)</f>
        <v>568</v>
      </c>
      <c r="K546" s="6">
        <f>VLOOKUP($A546,'HUMAN RESOURCES'!$A$1:$M$2692,COLUMN('HUMAN RESOURCES'!$E546),0)</f>
        <v>3.7999999999999999E-2</v>
      </c>
      <c r="L546" s="6">
        <f>VLOOKUP($A546,'HUMAN RESOURCES'!$A$1:$M$2692,COLUMN('HUMAN RESOURCES'!$F546),0)</f>
        <v>0.112</v>
      </c>
      <c r="M546" s="6">
        <f>VLOOKUP($A546,'HUMAN RESOURCES'!$A$1:$M$2692,COLUMN('HUMAN RESOURCES'!$G546),0)</f>
        <v>45</v>
      </c>
      <c r="N546" s="6">
        <f>VLOOKUP($A546,'HUMAN RESOURCES'!$A$1:$M$2692,COLUMN('HUMAN RESOURCES'!$H546),0)</f>
        <v>45</v>
      </c>
      <c r="O546" s="6">
        <f>VLOOKUP($A546,'HUMAN RESOURCES'!$A$1:$M$2692,COLUMN('HUMAN RESOURCES'!$I546),0)</f>
        <v>0.42</v>
      </c>
      <c r="P546" s="6">
        <f>VLOOKUP($A546,'HUMAN RESOURCES'!$A$1:$M$2692,COLUMN('HUMAN RESOURCES'!$J546),0)</f>
        <v>0.55400000000000005</v>
      </c>
      <c r="Q546" s="6">
        <f>VLOOKUP($A546,'HUMAN RESOURCES'!$A$1:$M$2692,COLUMN('HUMAN RESOURCES'!$K546),0)</f>
        <v>2.5999999999999999E-2</v>
      </c>
      <c r="R546" s="6">
        <f>VLOOKUP($A546,'HUMAN RESOURCES'!$A$1:$M$2692,COLUMN('HUMAN RESOURCES'!$L546),0)</f>
        <v>5865491</v>
      </c>
      <c r="S546" s="6">
        <f>VLOOKUP($A546,'HUMAN RESOURCES'!$A$1:$M$2692,COLUMN('HUMAN RESOURCES'!$F546),0)</f>
        <v>0.112</v>
      </c>
      <c r="T546" s="6">
        <f>VLOOKUP($A546,TOURISM!$A$1:$F$2692,COLUMN(TOURISM!$E546),0)</f>
        <v>44000000</v>
      </c>
      <c r="U546" s="6">
        <f>VLOOKUP($A546,TOURISM!$A$1:$F$2692,COLUMN(TOURISM!$F546),0)</f>
        <v>29000000</v>
      </c>
      <c r="V546" s="6">
        <f>VLOOKUP($A546,BUSINESS!$A$1:$J$2692,COLUMN(BUSINESS!$E546),0)</f>
        <v>0.32400000000000001</v>
      </c>
      <c r="W546" s="6">
        <f>VLOOKUP($A546,BUSINESS!$A$1:$J$2692,COLUMN(BUSINESS!$F546),0)</f>
        <v>12</v>
      </c>
      <c r="X546" s="6">
        <f>VLOOKUP($A546,BUSINESS!$A$1:$J$2692,COLUMN(BUSINESS!$G546),0)</f>
        <v>0</v>
      </c>
      <c r="Y546" s="6">
        <f>VLOOKUP($A546,BUSINESS!$A$1:$J$2692,COLUMN(BUSINESS!$H546),0)</f>
        <v>357</v>
      </c>
      <c r="Z546" s="6">
        <f>VLOOKUP($A546,BUSINESS!$A$1:$J$2692,COLUMN(BUSINESS!$I546),0)</f>
        <v>8.9999999999999993E-3</v>
      </c>
      <c r="AA546" s="6">
        <f>VLOOKUP($A546,BUSINESS!$A$1:$J$2692,COLUMN(BUSINESS!$J546),0)</f>
        <v>0.36399999999999999</v>
      </c>
      <c r="AB546" s="5"/>
      <c r="AC546" s="5"/>
      <c r="AD546" s="5"/>
      <c r="AE546" s="5"/>
    </row>
    <row r="547" spans="1:31" ht="15.75" customHeight="1" x14ac:dyDescent="0.25">
      <c r="A547" s="6">
        <v>546</v>
      </c>
      <c r="B547" s="7" t="str">
        <f>VLOOKUP($A547,GDP!$A$1:$H$2692,COLUMN(GDP!B547),0)</f>
        <v>Africa</v>
      </c>
      <c r="C547" s="8" t="str">
        <f>VLOOKUP($A547,GDP!$A$1:$H$2692,COLUMN(GDP!C547),0)</f>
        <v>Sierra Leone-Africa</v>
      </c>
      <c r="D547" s="9" t="str">
        <f>VLOOKUP($A547,GDP!$A$1:$H$2692,COLUMN(GDP!D547),0)</f>
        <v>2012</v>
      </c>
      <c r="E547" s="8">
        <f>VLOOKUP($A547,GDP!$A$1:$H$2692,COLUMN(GDP!E547),0)</f>
        <v>3787392596</v>
      </c>
      <c r="F547" s="7">
        <f>VLOOKUP($A547,GDP!$A$1:$H$2692,COLUMN(GDP!F547),0)</f>
        <v>0.151</v>
      </c>
      <c r="G547" s="7">
        <f>VLOOKUP($A547,GDP!$A$1:$H$2692,COLUMN(GDP!G547),0)</f>
        <v>96</v>
      </c>
      <c r="H547" s="7">
        <f>VLOOKUP($A547,GDP!$A$1:$H$2692,COLUMN(GDP!H547),0)</f>
        <v>0.21</v>
      </c>
      <c r="I547" s="6">
        <f>VLOOKUP($A547,ENERGY!$A$1:$F$2692,COLUMN(ENERGY!E546),0)</f>
        <v>0</v>
      </c>
      <c r="J547" s="6">
        <f>VLOOKUP($A547,ENERGY!$A$1:$F$2692,COLUMN(ENERGY!F546),0)</f>
        <v>425</v>
      </c>
      <c r="K547" s="6">
        <f>VLOOKUP($A547,'HUMAN RESOURCES'!$A$1:$M$2692,COLUMN('HUMAN RESOURCES'!$E547),0)</f>
        <v>3.6999999999999998E-2</v>
      </c>
      <c r="L547" s="6">
        <f>VLOOKUP($A547,'HUMAN RESOURCES'!$A$1:$M$2692,COLUMN('HUMAN RESOURCES'!$F547),0)</f>
        <v>0.11</v>
      </c>
      <c r="M547" s="6">
        <f>VLOOKUP($A547,'HUMAN RESOURCES'!$A$1:$M$2692,COLUMN('HUMAN RESOURCES'!$G547),0)</f>
        <v>46</v>
      </c>
      <c r="N547" s="6">
        <f>VLOOKUP($A547,'HUMAN RESOURCES'!$A$1:$M$2692,COLUMN('HUMAN RESOURCES'!$H547),0)</f>
        <v>45</v>
      </c>
      <c r="O547" s="6">
        <f>VLOOKUP($A547,'HUMAN RESOURCES'!$A$1:$M$2692,COLUMN('HUMAN RESOURCES'!$I547),0)</f>
        <v>0.41699999999999998</v>
      </c>
      <c r="P547" s="6">
        <f>VLOOKUP($A547,'HUMAN RESOURCES'!$A$1:$M$2692,COLUMN('HUMAN RESOURCES'!$J547),0)</f>
        <v>0.55600000000000005</v>
      </c>
      <c r="Q547" s="6">
        <f>VLOOKUP($A547,'HUMAN RESOURCES'!$A$1:$M$2692,COLUMN('HUMAN RESOURCES'!$K547),0)</f>
        <v>2.5999999999999999E-2</v>
      </c>
      <c r="R547" s="6">
        <f>VLOOKUP($A547,'HUMAN RESOURCES'!$A$1:$M$2692,COLUMN('HUMAN RESOURCES'!$L547),0)</f>
        <v>5978727</v>
      </c>
      <c r="S547" s="6">
        <f>VLOOKUP($A547,'HUMAN RESOURCES'!$A$1:$M$2692,COLUMN('HUMAN RESOURCES'!$F547),0)</f>
        <v>0.11</v>
      </c>
      <c r="T547" s="6">
        <f>VLOOKUP($A547,TOURISM!$A$1:$F$2692,COLUMN(TOURISM!$E547),0)</f>
        <v>41000000</v>
      </c>
      <c r="U547" s="6">
        <f>VLOOKUP($A547,TOURISM!$A$1:$F$2692,COLUMN(TOURISM!$F547),0)</f>
        <v>25000000</v>
      </c>
      <c r="V547" s="6">
        <f>VLOOKUP($A547,BUSINESS!$A$1:$J$2692,COLUMN(BUSINESS!$E547),0)</f>
        <v>0.32400000000000001</v>
      </c>
      <c r="W547" s="6">
        <f>VLOOKUP($A547,BUSINESS!$A$1:$J$2692,COLUMN(BUSINESS!$F547),0)</f>
        <v>12</v>
      </c>
      <c r="X547" s="6">
        <f>VLOOKUP($A547,BUSINESS!$A$1:$J$2692,COLUMN(BUSINESS!$G547),0)</f>
        <v>137</v>
      </c>
      <c r="Y547" s="6">
        <f>VLOOKUP($A547,BUSINESS!$A$1:$J$2692,COLUMN(BUSINESS!$H547),0)</f>
        <v>357</v>
      </c>
      <c r="Z547" s="6">
        <f>VLOOKUP($A547,BUSINESS!$A$1:$J$2692,COLUMN(BUSINESS!$I547),0)</f>
        <v>1.2999999999999999E-2</v>
      </c>
      <c r="AA547" s="6">
        <f>VLOOKUP($A547,BUSINESS!$A$1:$J$2692,COLUMN(BUSINESS!$J547),0)</f>
        <v>0.37</v>
      </c>
      <c r="AB547" s="5"/>
      <c r="AC547" s="5"/>
      <c r="AD547" s="5"/>
      <c r="AE547" s="5"/>
    </row>
    <row r="548" spans="1:31" ht="15.75" customHeight="1" x14ac:dyDescent="0.25">
      <c r="A548" s="6">
        <v>547</v>
      </c>
      <c r="B548" s="7" t="str">
        <f>VLOOKUP($A548,GDP!$A$1:$H$2692,COLUMN(GDP!B548),0)</f>
        <v>Africa</v>
      </c>
      <c r="C548" s="8" t="str">
        <f>VLOOKUP($A548,GDP!$A$1:$H$2692,COLUMN(GDP!C548),0)</f>
        <v>Somalia-Africa</v>
      </c>
      <c r="D548" s="9" t="str">
        <f>VLOOKUP($A548,GDP!$A$1:$H$2692,COLUMN(GDP!D548),0)</f>
        <v>2000</v>
      </c>
      <c r="E548" s="8">
        <f>VLOOKUP($A548,GDP!$A$1:$H$2692,COLUMN(GDP!E548),0)</f>
        <v>0</v>
      </c>
      <c r="F548" s="7">
        <f>VLOOKUP($A548,GDP!$A$1:$H$2692,COLUMN(GDP!F548),0)</f>
        <v>0</v>
      </c>
      <c r="G548" s="7">
        <f>VLOOKUP($A548,GDP!$A$1:$H$2692,COLUMN(GDP!G548),0)</f>
        <v>0</v>
      </c>
      <c r="H548" s="7">
        <f>VLOOKUP($A548,GDP!$A$1:$H$2692,COLUMN(GDP!H548),0)</f>
        <v>0</v>
      </c>
      <c r="I548" s="6">
        <f>VLOOKUP($A548,ENERGY!$A$1:$F$2692,COLUMN(ENERGY!E547),0)</f>
        <v>0</v>
      </c>
      <c r="J548" s="6">
        <f>VLOOKUP($A548,ENERGY!$A$1:$F$2692,COLUMN(ENERGY!F547),0)</f>
        <v>0</v>
      </c>
      <c r="K548" s="6">
        <f>VLOOKUP($A548,'HUMAN RESOURCES'!$A$1:$M$2692,COLUMN('HUMAN RESOURCES'!$E548),0)</f>
        <v>4.9000000000000002E-2</v>
      </c>
      <c r="L548" s="6">
        <f>VLOOKUP($A548,'HUMAN RESOURCES'!$A$1:$M$2692,COLUMN('HUMAN RESOURCES'!$F548),0)</f>
        <v>0.105</v>
      </c>
      <c r="M548" s="6">
        <f>VLOOKUP($A548,'HUMAN RESOURCES'!$A$1:$M$2692,COLUMN('HUMAN RESOURCES'!$G548),0)</f>
        <v>52</v>
      </c>
      <c r="N548" s="6">
        <f>VLOOKUP($A548,'HUMAN RESOURCES'!$A$1:$M$2692,COLUMN('HUMAN RESOURCES'!$H548),0)</f>
        <v>49</v>
      </c>
      <c r="O548" s="6">
        <f>VLOOKUP($A548,'HUMAN RESOURCES'!$A$1:$M$2692,COLUMN('HUMAN RESOURCES'!$I548),0)</f>
        <v>0.47199999999999998</v>
      </c>
      <c r="P548" s="6">
        <f>VLOOKUP($A548,'HUMAN RESOURCES'!$A$1:$M$2692,COLUMN('HUMAN RESOURCES'!$J548),0)</f>
        <v>0.499</v>
      </c>
      <c r="Q548" s="6">
        <f>VLOOKUP($A548,'HUMAN RESOURCES'!$A$1:$M$2692,COLUMN('HUMAN RESOURCES'!$K548),0)</f>
        <v>2.9000000000000001E-2</v>
      </c>
      <c r="R548" s="6">
        <f>VLOOKUP($A548,'HUMAN RESOURCES'!$A$1:$M$2692,COLUMN('HUMAN RESOURCES'!$L548),0)</f>
        <v>7385416</v>
      </c>
      <c r="S548" s="6">
        <f>VLOOKUP($A548,'HUMAN RESOURCES'!$A$1:$M$2692,COLUMN('HUMAN RESOURCES'!$F548),0)</f>
        <v>0.105</v>
      </c>
      <c r="T548" s="6">
        <f>VLOOKUP($A548,TOURISM!$A$1:$F$2692,COLUMN(TOURISM!$E548),0)</f>
        <v>0</v>
      </c>
      <c r="U548" s="6">
        <f>VLOOKUP($A548,TOURISM!$A$1:$F$2692,COLUMN(TOURISM!$F548),0)</f>
        <v>0</v>
      </c>
      <c r="V548" s="6">
        <f>VLOOKUP($A548,BUSINESS!$A$1:$J$2692,COLUMN(BUSINESS!$E548),0)</f>
        <v>0</v>
      </c>
      <c r="W548" s="6">
        <f>VLOOKUP($A548,BUSINESS!$A$1:$J$2692,COLUMN(BUSINESS!$F548),0)</f>
        <v>0</v>
      </c>
      <c r="X548" s="6">
        <f>VLOOKUP($A548,BUSINESS!$A$1:$J$2692,COLUMN(BUSINESS!$G548),0)</f>
        <v>0</v>
      </c>
      <c r="Y548" s="6">
        <f>VLOOKUP($A548,BUSINESS!$A$1:$J$2692,COLUMN(BUSINESS!$H548),0)</f>
        <v>0</v>
      </c>
      <c r="Z548" s="6">
        <f>VLOOKUP($A548,BUSINESS!$A$1:$J$2692,COLUMN(BUSINESS!$I548),0)</f>
        <v>0</v>
      </c>
      <c r="AA548" s="6">
        <f>VLOOKUP($A548,BUSINESS!$A$1:$J$2692,COLUMN(BUSINESS!$J548),0)</f>
        <v>1.0999999999999999E-2</v>
      </c>
      <c r="AB548" s="5"/>
      <c r="AC548" s="5"/>
      <c r="AD548" s="5"/>
      <c r="AE548" s="5"/>
    </row>
    <row r="549" spans="1:31" ht="15.75" customHeight="1" x14ac:dyDescent="0.25">
      <c r="A549" s="6">
        <v>548</v>
      </c>
      <c r="B549" s="7" t="str">
        <f>VLOOKUP($A549,GDP!$A$1:$H$2692,COLUMN(GDP!B549),0)</f>
        <v>Africa</v>
      </c>
      <c r="C549" s="8" t="str">
        <f>VLOOKUP($A549,GDP!$A$1:$H$2692,COLUMN(GDP!C549),0)</f>
        <v>Somalia-Africa</v>
      </c>
      <c r="D549" s="9" t="str">
        <f>VLOOKUP($A549,GDP!$A$1:$H$2692,COLUMN(GDP!D549),0)</f>
        <v>2001</v>
      </c>
      <c r="E549" s="8">
        <f>VLOOKUP($A549,GDP!$A$1:$H$2692,COLUMN(GDP!E549),0)</f>
        <v>0</v>
      </c>
      <c r="F549" s="7">
        <f>VLOOKUP($A549,GDP!$A$1:$H$2692,COLUMN(GDP!F549),0)</f>
        <v>0</v>
      </c>
      <c r="G549" s="7">
        <f>VLOOKUP($A549,GDP!$A$1:$H$2692,COLUMN(GDP!G549),0)</f>
        <v>0</v>
      </c>
      <c r="H549" s="7">
        <f>VLOOKUP($A549,GDP!$A$1:$H$2692,COLUMN(GDP!H549),0)</f>
        <v>0</v>
      </c>
      <c r="I549" s="6">
        <f>VLOOKUP($A549,ENERGY!$A$1:$F$2692,COLUMN(ENERGY!E548),0)</f>
        <v>0</v>
      </c>
      <c r="J549" s="6">
        <f>VLOOKUP($A549,ENERGY!$A$1:$F$2692,COLUMN(ENERGY!F548),0)</f>
        <v>0</v>
      </c>
      <c r="K549" s="6">
        <f>VLOOKUP($A549,'HUMAN RESOURCES'!$A$1:$M$2692,COLUMN('HUMAN RESOURCES'!$E549),0)</f>
        <v>4.8000000000000001E-2</v>
      </c>
      <c r="L549" s="6">
        <f>VLOOKUP($A549,'HUMAN RESOURCES'!$A$1:$M$2692,COLUMN('HUMAN RESOURCES'!$F549),0)</f>
        <v>0.105</v>
      </c>
      <c r="M549" s="6">
        <f>VLOOKUP($A549,'HUMAN RESOURCES'!$A$1:$M$2692,COLUMN('HUMAN RESOURCES'!$G549),0)</f>
        <v>53</v>
      </c>
      <c r="N549" s="6">
        <f>VLOOKUP($A549,'HUMAN RESOURCES'!$A$1:$M$2692,COLUMN('HUMAN RESOURCES'!$H549),0)</f>
        <v>50</v>
      </c>
      <c r="O549" s="6">
        <f>VLOOKUP($A549,'HUMAN RESOURCES'!$A$1:$M$2692,COLUMN('HUMAN RESOURCES'!$I549),0)</f>
        <v>0.47299999999999998</v>
      </c>
      <c r="P549" s="6">
        <f>VLOOKUP($A549,'HUMAN RESOURCES'!$A$1:$M$2692,COLUMN('HUMAN RESOURCES'!$J549),0)</f>
        <v>0.497</v>
      </c>
      <c r="Q549" s="6">
        <f>VLOOKUP($A549,'HUMAN RESOURCES'!$A$1:$M$2692,COLUMN('HUMAN RESOURCES'!$K549),0)</f>
        <v>2.9000000000000001E-2</v>
      </c>
      <c r="R549" s="6">
        <f>VLOOKUP($A549,'HUMAN RESOURCES'!$A$1:$M$2692,COLUMN('HUMAN RESOURCES'!$L549),0)</f>
        <v>7609265</v>
      </c>
      <c r="S549" s="6">
        <f>VLOOKUP($A549,'HUMAN RESOURCES'!$A$1:$M$2692,COLUMN('HUMAN RESOURCES'!$F549),0)</f>
        <v>0.105</v>
      </c>
      <c r="T549" s="6">
        <f>VLOOKUP($A549,TOURISM!$A$1:$F$2692,COLUMN(TOURISM!$E549),0)</f>
        <v>0</v>
      </c>
      <c r="U549" s="6">
        <f>VLOOKUP($A549,TOURISM!$A$1:$F$2692,COLUMN(TOURISM!$F549),0)</f>
        <v>0</v>
      </c>
      <c r="V549" s="6">
        <f>VLOOKUP($A549,BUSINESS!$A$1:$J$2692,COLUMN(BUSINESS!$E549),0)</f>
        <v>0</v>
      </c>
      <c r="W549" s="6">
        <f>VLOOKUP($A549,BUSINESS!$A$1:$J$2692,COLUMN(BUSINESS!$F549),0)</f>
        <v>0</v>
      </c>
      <c r="X549" s="6">
        <f>VLOOKUP($A549,BUSINESS!$A$1:$J$2692,COLUMN(BUSINESS!$G549),0)</f>
        <v>0</v>
      </c>
      <c r="Y549" s="6">
        <f>VLOOKUP($A549,BUSINESS!$A$1:$J$2692,COLUMN(BUSINESS!$H549),0)</f>
        <v>0</v>
      </c>
      <c r="Z549" s="6">
        <f>VLOOKUP($A549,BUSINESS!$A$1:$J$2692,COLUMN(BUSINESS!$I549),0)</f>
        <v>1E-3</v>
      </c>
      <c r="AA549" s="6">
        <f>VLOOKUP($A549,BUSINESS!$A$1:$J$2692,COLUMN(BUSINESS!$J549),0)</f>
        <v>1.0999999999999999E-2</v>
      </c>
      <c r="AB549" s="5"/>
      <c r="AC549" s="5"/>
      <c r="AD549" s="5"/>
      <c r="AE549" s="5"/>
    </row>
    <row r="550" spans="1:31" ht="15.75" customHeight="1" x14ac:dyDescent="0.25">
      <c r="A550" s="6">
        <v>549</v>
      </c>
      <c r="B550" s="7" t="str">
        <f>VLOOKUP($A550,GDP!$A$1:$H$2692,COLUMN(GDP!B550),0)</f>
        <v>Africa</v>
      </c>
      <c r="C550" s="8" t="str">
        <f>VLOOKUP($A550,GDP!$A$1:$H$2692,COLUMN(GDP!C550),0)</f>
        <v>Somalia-Africa</v>
      </c>
      <c r="D550" s="9" t="str">
        <f>VLOOKUP($A550,GDP!$A$1:$H$2692,COLUMN(GDP!D550),0)</f>
        <v>2002</v>
      </c>
      <c r="E550" s="8">
        <f>VLOOKUP($A550,GDP!$A$1:$H$2692,COLUMN(GDP!E550),0)</f>
        <v>0</v>
      </c>
      <c r="F550" s="7">
        <f>VLOOKUP($A550,GDP!$A$1:$H$2692,COLUMN(GDP!F550),0)</f>
        <v>0</v>
      </c>
      <c r="G550" s="7">
        <f>VLOOKUP($A550,GDP!$A$1:$H$2692,COLUMN(GDP!G550),0)</f>
        <v>0</v>
      </c>
      <c r="H550" s="7">
        <f>VLOOKUP($A550,GDP!$A$1:$H$2692,COLUMN(GDP!H550),0)</f>
        <v>0</v>
      </c>
      <c r="I550" s="6">
        <f>VLOOKUP($A550,ENERGY!$A$1:$F$2692,COLUMN(ENERGY!E549),0)</f>
        <v>0</v>
      </c>
      <c r="J550" s="6">
        <f>VLOOKUP($A550,ENERGY!$A$1:$F$2692,COLUMN(ENERGY!F549),0)</f>
        <v>609</v>
      </c>
      <c r="K550" s="6">
        <f>VLOOKUP($A550,'HUMAN RESOURCES'!$A$1:$M$2692,COLUMN('HUMAN RESOURCES'!$E550),0)</f>
        <v>4.8000000000000001E-2</v>
      </c>
      <c r="L550" s="6">
        <f>VLOOKUP($A550,'HUMAN RESOURCES'!$A$1:$M$2692,COLUMN('HUMAN RESOURCES'!$F550),0)</f>
        <v>0.105</v>
      </c>
      <c r="M550" s="6">
        <f>VLOOKUP($A550,'HUMAN RESOURCES'!$A$1:$M$2692,COLUMN('HUMAN RESOURCES'!$G550),0)</f>
        <v>53</v>
      </c>
      <c r="N550" s="6">
        <f>VLOOKUP($A550,'HUMAN RESOURCES'!$A$1:$M$2692,COLUMN('HUMAN RESOURCES'!$H550),0)</f>
        <v>50</v>
      </c>
      <c r="O550" s="6">
        <f>VLOOKUP($A550,'HUMAN RESOURCES'!$A$1:$M$2692,COLUMN('HUMAN RESOURCES'!$I550),0)</f>
        <v>0.47499999999999998</v>
      </c>
      <c r="P550" s="6">
        <f>VLOOKUP($A550,'HUMAN RESOURCES'!$A$1:$M$2692,COLUMN('HUMAN RESOURCES'!$J550),0)</f>
        <v>0.496</v>
      </c>
      <c r="Q550" s="6">
        <f>VLOOKUP($A550,'HUMAN RESOURCES'!$A$1:$M$2692,COLUMN('HUMAN RESOURCES'!$K550),0)</f>
        <v>2.9000000000000001E-2</v>
      </c>
      <c r="R550" s="6">
        <f>VLOOKUP($A550,'HUMAN RESOURCES'!$A$1:$M$2692,COLUMN('HUMAN RESOURCES'!$L550),0)</f>
        <v>7825924</v>
      </c>
      <c r="S550" s="6">
        <f>VLOOKUP($A550,'HUMAN RESOURCES'!$A$1:$M$2692,COLUMN('HUMAN RESOURCES'!$F550),0)</f>
        <v>0.105</v>
      </c>
      <c r="T550" s="6">
        <f>VLOOKUP($A550,TOURISM!$A$1:$F$2692,COLUMN(TOURISM!$E550),0)</f>
        <v>0</v>
      </c>
      <c r="U550" s="6">
        <f>VLOOKUP($A550,TOURISM!$A$1:$F$2692,COLUMN(TOURISM!$F550),0)</f>
        <v>0</v>
      </c>
      <c r="V550" s="6">
        <f>VLOOKUP($A550,BUSINESS!$A$1:$J$2692,COLUMN(BUSINESS!$E550),0)</f>
        <v>0</v>
      </c>
      <c r="W550" s="6">
        <f>VLOOKUP($A550,BUSINESS!$A$1:$J$2692,COLUMN(BUSINESS!$F550),0)</f>
        <v>0</v>
      </c>
      <c r="X550" s="6">
        <f>VLOOKUP($A550,BUSINESS!$A$1:$J$2692,COLUMN(BUSINESS!$G550),0)</f>
        <v>0</v>
      </c>
      <c r="Y550" s="6">
        <f>VLOOKUP($A550,BUSINESS!$A$1:$J$2692,COLUMN(BUSINESS!$H550),0)</f>
        <v>0</v>
      </c>
      <c r="Z550" s="6">
        <f>VLOOKUP($A550,BUSINESS!$A$1:$J$2692,COLUMN(BUSINESS!$I550),0)</f>
        <v>1E-3</v>
      </c>
      <c r="AA550" s="6">
        <f>VLOOKUP($A550,BUSINESS!$A$1:$J$2692,COLUMN(BUSINESS!$J550),0)</f>
        <v>1.2999999999999999E-2</v>
      </c>
      <c r="AB550" s="5"/>
      <c r="AC550" s="5"/>
      <c r="AD550" s="5"/>
      <c r="AE550" s="5"/>
    </row>
    <row r="551" spans="1:31" ht="15.75" customHeight="1" x14ac:dyDescent="0.25">
      <c r="A551" s="6">
        <v>550</v>
      </c>
      <c r="B551" s="7" t="str">
        <f>VLOOKUP($A551,GDP!$A$1:$H$2692,COLUMN(GDP!B551),0)</f>
        <v>Africa</v>
      </c>
      <c r="C551" s="8" t="str">
        <f>VLOOKUP($A551,GDP!$A$1:$H$2692,COLUMN(GDP!C551),0)</f>
        <v>Somalia-Africa</v>
      </c>
      <c r="D551" s="9" t="str">
        <f>VLOOKUP($A551,GDP!$A$1:$H$2692,COLUMN(GDP!D551),0)</f>
        <v>2003</v>
      </c>
      <c r="E551" s="8">
        <f>VLOOKUP($A551,GDP!$A$1:$H$2692,COLUMN(GDP!E551),0)</f>
        <v>0</v>
      </c>
      <c r="F551" s="7">
        <f>VLOOKUP($A551,GDP!$A$1:$H$2692,COLUMN(GDP!F551),0)</f>
        <v>0</v>
      </c>
      <c r="G551" s="7">
        <f>VLOOKUP($A551,GDP!$A$1:$H$2692,COLUMN(GDP!G551),0)</f>
        <v>0</v>
      </c>
      <c r="H551" s="7">
        <f>VLOOKUP($A551,GDP!$A$1:$H$2692,COLUMN(GDP!H551),0)</f>
        <v>0</v>
      </c>
      <c r="I551" s="6">
        <f>VLOOKUP($A551,ENERGY!$A$1:$F$2692,COLUMN(ENERGY!E550),0)</f>
        <v>0</v>
      </c>
      <c r="J551" s="6">
        <f>VLOOKUP($A551,ENERGY!$A$1:$F$2692,COLUMN(ENERGY!F550),0)</f>
        <v>594</v>
      </c>
      <c r="K551" s="6">
        <f>VLOOKUP($A551,'HUMAN RESOURCES'!$A$1:$M$2692,COLUMN('HUMAN RESOURCES'!$E551),0)</f>
        <v>4.7E-2</v>
      </c>
      <c r="L551" s="6">
        <f>VLOOKUP($A551,'HUMAN RESOURCES'!$A$1:$M$2692,COLUMN('HUMAN RESOURCES'!$F551),0)</f>
        <v>0.105</v>
      </c>
      <c r="M551" s="6">
        <f>VLOOKUP($A551,'HUMAN RESOURCES'!$A$1:$M$2692,COLUMN('HUMAN RESOURCES'!$G551),0)</f>
        <v>53</v>
      </c>
      <c r="N551" s="6">
        <f>VLOOKUP($A551,'HUMAN RESOURCES'!$A$1:$M$2692,COLUMN('HUMAN RESOURCES'!$H551),0)</f>
        <v>50</v>
      </c>
      <c r="O551" s="6">
        <f>VLOOKUP($A551,'HUMAN RESOURCES'!$A$1:$M$2692,COLUMN('HUMAN RESOURCES'!$I551),0)</f>
        <v>0.47599999999999998</v>
      </c>
      <c r="P551" s="6">
        <f>VLOOKUP($A551,'HUMAN RESOURCES'!$A$1:$M$2692,COLUMN('HUMAN RESOURCES'!$J551),0)</f>
        <v>0.495</v>
      </c>
      <c r="Q551" s="6">
        <f>VLOOKUP($A551,'HUMAN RESOURCES'!$A$1:$M$2692,COLUMN('HUMAN RESOURCES'!$K551),0)</f>
        <v>2.9000000000000001E-2</v>
      </c>
      <c r="R551" s="6">
        <f>VLOOKUP($A551,'HUMAN RESOURCES'!$A$1:$M$2692,COLUMN('HUMAN RESOURCES'!$L551),0)</f>
        <v>8037706</v>
      </c>
      <c r="S551" s="6">
        <f>VLOOKUP($A551,'HUMAN RESOURCES'!$A$1:$M$2692,COLUMN('HUMAN RESOURCES'!$F551),0)</f>
        <v>0.105</v>
      </c>
      <c r="T551" s="6">
        <f>VLOOKUP($A551,TOURISM!$A$1:$F$2692,COLUMN(TOURISM!$E551),0)</f>
        <v>0</v>
      </c>
      <c r="U551" s="6">
        <f>VLOOKUP($A551,TOURISM!$A$1:$F$2692,COLUMN(TOURISM!$F551),0)</f>
        <v>0</v>
      </c>
      <c r="V551" s="6">
        <f>VLOOKUP($A551,BUSINESS!$A$1:$J$2692,COLUMN(BUSINESS!$E551),0)</f>
        <v>0</v>
      </c>
      <c r="W551" s="6">
        <f>VLOOKUP($A551,BUSINESS!$A$1:$J$2692,COLUMN(BUSINESS!$F551),0)</f>
        <v>0</v>
      </c>
      <c r="X551" s="6">
        <f>VLOOKUP($A551,BUSINESS!$A$1:$J$2692,COLUMN(BUSINESS!$G551),0)</f>
        <v>0</v>
      </c>
      <c r="Y551" s="6">
        <f>VLOOKUP($A551,BUSINESS!$A$1:$J$2692,COLUMN(BUSINESS!$H551),0)</f>
        <v>0</v>
      </c>
      <c r="Z551" s="6">
        <f>VLOOKUP($A551,BUSINESS!$A$1:$J$2692,COLUMN(BUSINESS!$I551),0)</f>
        <v>4.0000000000000001E-3</v>
      </c>
      <c r="AA551" s="6">
        <f>VLOOKUP($A551,BUSINESS!$A$1:$J$2692,COLUMN(BUSINESS!$J551),0)</f>
        <v>2.5000000000000001E-2</v>
      </c>
      <c r="AB551" s="5"/>
      <c r="AC551" s="5"/>
      <c r="AD551" s="5"/>
      <c r="AE551" s="5"/>
    </row>
    <row r="552" spans="1:31" ht="15.75" customHeight="1" x14ac:dyDescent="0.25">
      <c r="A552" s="6">
        <v>551</v>
      </c>
      <c r="B552" s="7" t="str">
        <f>VLOOKUP($A552,GDP!$A$1:$H$2692,COLUMN(GDP!B552),0)</f>
        <v>Africa</v>
      </c>
      <c r="C552" s="8" t="str">
        <f>VLOOKUP($A552,GDP!$A$1:$H$2692,COLUMN(GDP!C552),0)</f>
        <v>Somalia-Africa</v>
      </c>
      <c r="D552" s="9" t="str">
        <f>VLOOKUP($A552,GDP!$A$1:$H$2692,COLUMN(GDP!D552),0)</f>
        <v>2004</v>
      </c>
      <c r="E552" s="8">
        <f>VLOOKUP($A552,GDP!$A$1:$H$2692,COLUMN(GDP!E552),0)</f>
        <v>0</v>
      </c>
      <c r="F552" s="7">
        <f>VLOOKUP($A552,GDP!$A$1:$H$2692,COLUMN(GDP!F552),0)</f>
        <v>0</v>
      </c>
      <c r="G552" s="7">
        <f>VLOOKUP($A552,GDP!$A$1:$H$2692,COLUMN(GDP!G552),0)</f>
        <v>0</v>
      </c>
      <c r="H552" s="7">
        <f>VLOOKUP($A552,GDP!$A$1:$H$2692,COLUMN(GDP!H552),0)</f>
        <v>0</v>
      </c>
      <c r="I552" s="6">
        <f>VLOOKUP($A552,ENERGY!$A$1:$F$2692,COLUMN(ENERGY!E551),0)</f>
        <v>0</v>
      </c>
      <c r="J552" s="6">
        <f>VLOOKUP($A552,ENERGY!$A$1:$F$2692,COLUMN(ENERGY!F551),0)</f>
        <v>609</v>
      </c>
      <c r="K552" s="6">
        <f>VLOOKUP($A552,'HUMAN RESOURCES'!$A$1:$M$2692,COLUMN('HUMAN RESOURCES'!$E552),0)</f>
        <v>4.7E-2</v>
      </c>
      <c r="L552" s="6">
        <f>VLOOKUP($A552,'HUMAN RESOURCES'!$A$1:$M$2692,COLUMN('HUMAN RESOURCES'!$F552),0)</f>
        <v>0.105</v>
      </c>
      <c r="M552" s="6">
        <f>VLOOKUP($A552,'HUMAN RESOURCES'!$A$1:$M$2692,COLUMN('HUMAN RESOURCES'!$G552),0)</f>
        <v>54</v>
      </c>
      <c r="N552" s="6">
        <f>VLOOKUP($A552,'HUMAN RESOURCES'!$A$1:$M$2692,COLUMN('HUMAN RESOURCES'!$H552),0)</f>
        <v>51</v>
      </c>
      <c r="O552" s="6">
        <f>VLOOKUP($A552,'HUMAN RESOURCES'!$A$1:$M$2692,COLUMN('HUMAN RESOURCES'!$I552),0)</f>
        <v>0.47699999999999998</v>
      </c>
      <c r="P552" s="6">
        <f>VLOOKUP($A552,'HUMAN RESOURCES'!$A$1:$M$2692,COLUMN('HUMAN RESOURCES'!$J552),0)</f>
        <v>0.49399999999999999</v>
      </c>
      <c r="Q552" s="6">
        <f>VLOOKUP($A552,'HUMAN RESOURCES'!$A$1:$M$2692,COLUMN('HUMAN RESOURCES'!$K552),0)</f>
        <v>2.9000000000000001E-2</v>
      </c>
      <c r="R552" s="6">
        <f>VLOOKUP($A552,'HUMAN RESOURCES'!$A$1:$M$2692,COLUMN('HUMAN RESOURCES'!$L552),0)</f>
        <v>8249965</v>
      </c>
      <c r="S552" s="6">
        <f>VLOOKUP($A552,'HUMAN RESOURCES'!$A$1:$M$2692,COLUMN('HUMAN RESOURCES'!$F552),0)</f>
        <v>0.105</v>
      </c>
      <c r="T552" s="6">
        <f>VLOOKUP($A552,TOURISM!$A$1:$F$2692,COLUMN(TOURISM!$E552),0)</f>
        <v>0</v>
      </c>
      <c r="U552" s="6">
        <f>VLOOKUP($A552,TOURISM!$A$1:$F$2692,COLUMN(TOURISM!$F552),0)</f>
        <v>0</v>
      </c>
      <c r="V552" s="6">
        <f>VLOOKUP($A552,BUSINESS!$A$1:$J$2692,COLUMN(BUSINESS!$E552),0)</f>
        <v>0</v>
      </c>
      <c r="W552" s="6">
        <f>VLOOKUP($A552,BUSINESS!$A$1:$J$2692,COLUMN(BUSINESS!$F552),0)</f>
        <v>0</v>
      </c>
      <c r="X552" s="6">
        <f>VLOOKUP($A552,BUSINESS!$A$1:$J$2692,COLUMN(BUSINESS!$G552),0)</f>
        <v>0</v>
      </c>
      <c r="Y552" s="6">
        <f>VLOOKUP($A552,BUSINESS!$A$1:$J$2692,COLUMN(BUSINESS!$H552),0)</f>
        <v>0</v>
      </c>
      <c r="Z552" s="6">
        <f>VLOOKUP($A552,BUSINESS!$A$1:$J$2692,COLUMN(BUSINESS!$I552),0)</f>
        <v>1.0999999999999999E-2</v>
      </c>
      <c r="AA552" s="6">
        <f>VLOOKUP($A552,BUSINESS!$A$1:$J$2692,COLUMN(BUSINESS!$J552),0)</f>
        <v>6.0999999999999999E-2</v>
      </c>
      <c r="AB552" s="5"/>
      <c r="AC552" s="5"/>
      <c r="AD552" s="5"/>
      <c r="AE552" s="5"/>
    </row>
    <row r="553" spans="1:31" ht="15.75" customHeight="1" x14ac:dyDescent="0.25">
      <c r="A553" s="6">
        <v>552</v>
      </c>
      <c r="B553" s="7" t="str">
        <f>VLOOKUP($A553,GDP!$A$1:$H$2692,COLUMN(GDP!B553),0)</f>
        <v>Africa</v>
      </c>
      <c r="C553" s="8" t="str">
        <f>VLOOKUP($A553,GDP!$A$1:$H$2692,COLUMN(GDP!C553),0)</f>
        <v>Somalia-Africa</v>
      </c>
      <c r="D553" s="9" t="str">
        <f>VLOOKUP($A553,GDP!$A$1:$H$2692,COLUMN(GDP!D553),0)</f>
        <v>2005</v>
      </c>
      <c r="E553" s="8">
        <f>VLOOKUP($A553,GDP!$A$1:$H$2692,COLUMN(GDP!E553),0)</f>
        <v>0</v>
      </c>
      <c r="F553" s="7">
        <f>VLOOKUP($A553,GDP!$A$1:$H$2692,COLUMN(GDP!F553),0)</f>
        <v>0</v>
      </c>
      <c r="G553" s="7">
        <f>VLOOKUP($A553,GDP!$A$1:$H$2692,COLUMN(GDP!G553),0)</f>
        <v>0</v>
      </c>
      <c r="H553" s="7">
        <f>VLOOKUP($A553,GDP!$A$1:$H$2692,COLUMN(GDP!H553),0)</f>
        <v>0</v>
      </c>
      <c r="I553" s="6">
        <f>VLOOKUP($A553,ENERGY!$A$1:$F$2692,COLUMN(ENERGY!E552),0)</f>
        <v>0</v>
      </c>
      <c r="J553" s="6">
        <f>VLOOKUP($A553,ENERGY!$A$1:$F$2692,COLUMN(ENERGY!F552),0)</f>
        <v>605</v>
      </c>
      <c r="K553" s="6">
        <f>VLOOKUP($A553,'HUMAN RESOURCES'!$A$1:$M$2692,COLUMN('HUMAN RESOURCES'!$E553),0)</f>
        <v>4.7E-2</v>
      </c>
      <c r="L553" s="6">
        <f>VLOOKUP($A553,'HUMAN RESOURCES'!$A$1:$M$2692,COLUMN('HUMAN RESOURCES'!$F553),0)</f>
        <v>0.105</v>
      </c>
      <c r="M553" s="6">
        <f>VLOOKUP($A553,'HUMAN RESOURCES'!$A$1:$M$2692,COLUMN('HUMAN RESOURCES'!$G553),0)</f>
        <v>54</v>
      </c>
      <c r="N553" s="6">
        <f>VLOOKUP($A553,'HUMAN RESOURCES'!$A$1:$M$2692,COLUMN('HUMAN RESOURCES'!$H553),0)</f>
        <v>51</v>
      </c>
      <c r="O553" s="6">
        <f>VLOOKUP($A553,'HUMAN RESOURCES'!$A$1:$M$2692,COLUMN('HUMAN RESOURCES'!$I553),0)</f>
        <v>0.47699999999999998</v>
      </c>
      <c r="P553" s="6">
        <f>VLOOKUP($A553,'HUMAN RESOURCES'!$A$1:$M$2692,COLUMN('HUMAN RESOURCES'!$J553),0)</f>
        <v>0.49399999999999999</v>
      </c>
      <c r="Q553" s="6">
        <f>VLOOKUP($A553,'HUMAN RESOURCES'!$A$1:$M$2692,COLUMN('HUMAN RESOURCES'!$K553),0)</f>
        <v>2.9000000000000001E-2</v>
      </c>
      <c r="R553" s="6">
        <f>VLOOKUP($A553,'HUMAN RESOURCES'!$A$1:$M$2692,COLUMN('HUMAN RESOURCES'!$L553),0)</f>
        <v>8466938</v>
      </c>
      <c r="S553" s="6">
        <f>VLOOKUP($A553,'HUMAN RESOURCES'!$A$1:$M$2692,COLUMN('HUMAN RESOURCES'!$F553),0)</f>
        <v>0.105</v>
      </c>
      <c r="T553" s="6">
        <f>VLOOKUP($A553,TOURISM!$A$1:$F$2692,COLUMN(TOURISM!$E553),0)</f>
        <v>0</v>
      </c>
      <c r="U553" s="6">
        <f>VLOOKUP($A553,TOURISM!$A$1:$F$2692,COLUMN(TOURISM!$F553),0)</f>
        <v>0</v>
      </c>
      <c r="V553" s="6">
        <f>VLOOKUP($A553,BUSINESS!$A$1:$J$2692,COLUMN(BUSINESS!$E553),0)</f>
        <v>0</v>
      </c>
      <c r="W553" s="6">
        <f>VLOOKUP($A553,BUSINESS!$A$1:$J$2692,COLUMN(BUSINESS!$F553),0)</f>
        <v>0</v>
      </c>
      <c r="X553" s="6">
        <f>VLOOKUP($A553,BUSINESS!$A$1:$J$2692,COLUMN(BUSINESS!$G553),0)</f>
        <v>0</v>
      </c>
      <c r="Y553" s="6">
        <f>VLOOKUP($A553,BUSINESS!$A$1:$J$2692,COLUMN(BUSINESS!$H553),0)</f>
        <v>0</v>
      </c>
      <c r="Z553" s="6">
        <f>VLOOKUP($A553,BUSINESS!$A$1:$J$2692,COLUMN(BUSINESS!$I553),0)</f>
        <v>1.0999999999999999E-2</v>
      </c>
      <c r="AA553" s="6">
        <f>VLOOKUP($A553,BUSINESS!$A$1:$J$2692,COLUMN(BUSINESS!$J553),0)</f>
        <v>5.8999999999999997E-2</v>
      </c>
      <c r="AB553" s="5"/>
      <c r="AC553" s="5"/>
      <c r="AD553" s="5"/>
      <c r="AE553" s="5"/>
    </row>
    <row r="554" spans="1:31" ht="15.75" customHeight="1" x14ac:dyDescent="0.25">
      <c r="A554" s="6">
        <v>553</v>
      </c>
      <c r="B554" s="7" t="str">
        <f>VLOOKUP($A554,GDP!$A$1:$H$2692,COLUMN(GDP!B554),0)</f>
        <v>Africa</v>
      </c>
      <c r="C554" s="8" t="str">
        <f>VLOOKUP($A554,GDP!$A$1:$H$2692,COLUMN(GDP!C554),0)</f>
        <v>Somalia-Africa</v>
      </c>
      <c r="D554" s="9" t="str">
        <f>VLOOKUP($A554,GDP!$A$1:$H$2692,COLUMN(GDP!D554),0)</f>
        <v>2006</v>
      </c>
      <c r="E554" s="8">
        <f>VLOOKUP($A554,GDP!$A$1:$H$2692,COLUMN(GDP!E554),0)</f>
        <v>0</v>
      </c>
      <c r="F554" s="7">
        <f>VLOOKUP($A554,GDP!$A$1:$H$2692,COLUMN(GDP!F554),0)</f>
        <v>0</v>
      </c>
      <c r="G554" s="7">
        <f>VLOOKUP($A554,GDP!$A$1:$H$2692,COLUMN(GDP!G554),0)</f>
        <v>0</v>
      </c>
      <c r="H554" s="7">
        <f>VLOOKUP($A554,GDP!$A$1:$H$2692,COLUMN(GDP!H554),0)</f>
        <v>0</v>
      </c>
      <c r="I554" s="6">
        <f>VLOOKUP($A554,ENERGY!$A$1:$F$2692,COLUMN(ENERGY!E553),0)</f>
        <v>0</v>
      </c>
      <c r="J554" s="6">
        <f>VLOOKUP($A554,ENERGY!$A$1:$F$2692,COLUMN(ENERGY!F553),0)</f>
        <v>576</v>
      </c>
      <c r="K554" s="6">
        <f>VLOOKUP($A554,'HUMAN RESOURCES'!$A$1:$M$2692,COLUMN('HUMAN RESOURCES'!$E554),0)</f>
        <v>4.7E-2</v>
      </c>
      <c r="L554" s="6">
        <f>VLOOKUP($A554,'HUMAN RESOURCES'!$A$1:$M$2692,COLUMN('HUMAN RESOURCES'!$F554),0)</f>
        <v>0.105</v>
      </c>
      <c r="M554" s="6">
        <f>VLOOKUP($A554,'HUMAN RESOURCES'!$A$1:$M$2692,COLUMN('HUMAN RESOURCES'!$G554),0)</f>
        <v>54</v>
      </c>
      <c r="N554" s="6">
        <f>VLOOKUP($A554,'HUMAN RESOURCES'!$A$1:$M$2692,COLUMN('HUMAN RESOURCES'!$H554),0)</f>
        <v>51</v>
      </c>
      <c r="O554" s="6">
        <f>VLOOKUP($A554,'HUMAN RESOURCES'!$A$1:$M$2692,COLUMN('HUMAN RESOURCES'!$I554),0)</f>
        <v>0.47799999999999998</v>
      </c>
      <c r="P554" s="6">
        <f>VLOOKUP($A554,'HUMAN RESOURCES'!$A$1:$M$2692,COLUMN('HUMAN RESOURCES'!$J554),0)</f>
        <v>0.49299999999999999</v>
      </c>
      <c r="Q554" s="6">
        <f>VLOOKUP($A554,'HUMAN RESOURCES'!$A$1:$M$2692,COLUMN('HUMAN RESOURCES'!$K554),0)</f>
        <v>2.9000000000000001E-2</v>
      </c>
      <c r="R554" s="6">
        <f>VLOOKUP($A554,'HUMAN RESOURCES'!$A$1:$M$2692,COLUMN('HUMAN RESOURCES'!$L554),0)</f>
        <v>8687671</v>
      </c>
      <c r="S554" s="6">
        <f>VLOOKUP($A554,'HUMAN RESOURCES'!$A$1:$M$2692,COLUMN('HUMAN RESOURCES'!$F554),0)</f>
        <v>0.105</v>
      </c>
      <c r="T554" s="6">
        <f>VLOOKUP($A554,TOURISM!$A$1:$F$2692,COLUMN(TOURISM!$E554),0)</f>
        <v>0</v>
      </c>
      <c r="U554" s="6">
        <f>VLOOKUP($A554,TOURISM!$A$1:$F$2692,COLUMN(TOURISM!$F554),0)</f>
        <v>0</v>
      </c>
      <c r="V554" s="6">
        <f>VLOOKUP($A554,BUSINESS!$A$1:$J$2692,COLUMN(BUSINESS!$E554),0)</f>
        <v>0</v>
      </c>
      <c r="W554" s="6">
        <f>VLOOKUP($A554,BUSINESS!$A$1:$J$2692,COLUMN(BUSINESS!$F554),0)</f>
        <v>0</v>
      </c>
      <c r="X554" s="6">
        <f>VLOOKUP($A554,BUSINESS!$A$1:$J$2692,COLUMN(BUSINESS!$G554),0)</f>
        <v>0</v>
      </c>
      <c r="Y554" s="6">
        <f>VLOOKUP($A554,BUSINESS!$A$1:$J$2692,COLUMN(BUSINESS!$H554),0)</f>
        <v>0</v>
      </c>
      <c r="Z554" s="6">
        <f>VLOOKUP($A554,BUSINESS!$A$1:$J$2692,COLUMN(BUSINESS!$I554),0)</f>
        <v>1.0999999999999999E-2</v>
      </c>
      <c r="AA554" s="6">
        <f>VLOOKUP($A554,BUSINESS!$A$1:$J$2692,COLUMN(BUSINESS!$J554),0)</f>
        <v>6.3E-2</v>
      </c>
      <c r="AB554" s="5"/>
      <c r="AC554" s="5"/>
      <c r="AD554" s="5"/>
      <c r="AE554" s="5"/>
    </row>
    <row r="555" spans="1:31" ht="15.75" customHeight="1" x14ac:dyDescent="0.25">
      <c r="A555" s="6">
        <v>554</v>
      </c>
      <c r="B555" s="7" t="str">
        <f>VLOOKUP($A555,GDP!$A$1:$H$2692,COLUMN(GDP!B555),0)</f>
        <v>Africa</v>
      </c>
      <c r="C555" s="8" t="str">
        <f>VLOOKUP($A555,GDP!$A$1:$H$2692,COLUMN(GDP!C555),0)</f>
        <v>Somalia-Africa</v>
      </c>
      <c r="D555" s="9" t="str">
        <f>VLOOKUP($A555,GDP!$A$1:$H$2692,COLUMN(GDP!D555),0)</f>
        <v>2007</v>
      </c>
      <c r="E555" s="8">
        <f>VLOOKUP($A555,GDP!$A$1:$H$2692,COLUMN(GDP!E555),0)</f>
        <v>0</v>
      </c>
      <c r="F555" s="7">
        <f>VLOOKUP($A555,GDP!$A$1:$H$2692,COLUMN(GDP!F555),0)</f>
        <v>0</v>
      </c>
      <c r="G555" s="7">
        <f>VLOOKUP($A555,GDP!$A$1:$H$2692,COLUMN(GDP!G555),0)</f>
        <v>0</v>
      </c>
      <c r="H555" s="7">
        <f>VLOOKUP($A555,GDP!$A$1:$H$2692,COLUMN(GDP!H555),0)</f>
        <v>0</v>
      </c>
      <c r="I555" s="6">
        <f>VLOOKUP($A555,ENERGY!$A$1:$F$2692,COLUMN(ENERGY!E554),0)</f>
        <v>0</v>
      </c>
      <c r="J555" s="6">
        <f>VLOOKUP($A555,ENERGY!$A$1:$F$2692,COLUMN(ENERGY!F554),0)</f>
        <v>579</v>
      </c>
      <c r="K555" s="6">
        <f>VLOOKUP($A555,'HUMAN RESOURCES'!$A$1:$M$2692,COLUMN('HUMAN RESOURCES'!$E555),0)</f>
        <v>4.5999999999999999E-2</v>
      </c>
      <c r="L555" s="6">
        <f>VLOOKUP($A555,'HUMAN RESOURCES'!$A$1:$M$2692,COLUMN('HUMAN RESOURCES'!$F555),0)</f>
        <v>0.104</v>
      </c>
      <c r="M555" s="6">
        <f>VLOOKUP($A555,'HUMAN RESOURCES'!$A$1:$M$2692,COLUMN('HUMAN RESOURCES'!$G555),0)</f>
        <v>55</v>
      </c>
      <c r="N555" s="6">
        <f>VLOOKUP($A555,'HUMAN RESOURCES'!$A$1:$M$2692,COLUMN('HUMAN RESOURCES'!$H555),0)</f>
        <v>51</v>
      </c>
      <c r="O555" s="6">
        <f>VLOOKUP($A555,'HUMAN RESOURCES'!$A$1:$M$2692,COLUMN('HUMAN RESOURCES'!$I555),0)</f>
        <v>0.47799999999999998</v>
      </c>
      <c r="P555" s="6">
        <f>VLOOKUP($A555,'HUMAN RESOURCES'!$A$1:$M$2692,COLUMN('HUMAN RESOURCES'!$J555),0)</f>
        <v>0.49299999999999999</v>
      </c>
      <c r="Q555" s="6">
        <f>VLOOKUP($A555,'HUMAN RESOURCES'!$A$1:$M$2692,COLUMN('HUMAN RESOURCES'!$K555),0)</f>
        <v>2.9000000000000001E-2</v>
      </c>
      <c r="R555" s="6">
        <f>VLOOKUP($A555,'HUMAN RESOURCES'!$A$1:$M$2692,COLUMN('HUMAN RESOURCES'!$L555),0)</f>
        <v>8910851</v>
      </c>
      <c r="S555" s="6">
        <f>VLOOKUP($A555,'HUMAN RESOURCES'!$A$1:$M$2692,COLUMN('HUMAN RESOURCES'!$F555),0)</f>
        <v>0.104</v>
      </c>
      <c r="T555" s="6">
        <f>VLOOKUP($A555,TOURISM!$A$1:$F$2692,COLUMN(TOURISM!$E555),0)</f>
        <v>0</v>
      </c>
      <c r="U555" s="6">
        <f>VLOOKUP($A555,TOURISM!$A$1:$F$2692,COLUMN(TOURISM!$F555),0)</f>
        <v>0</v>
      </c>
      <c r="V555" s="6">
        <f>VLOOKUP($A555,BUSINESS!$A$1:$J$2692,COLUMN(BUSINESS!$E555),0)</f>
        <v>0</v>
      </c>
      <c r="W555" s="6">
        <f>VLOOKUP($A555,BUSINESS!$A$1:$J$2692,COLUMN(BUSINESS!$F555),0)</f>
        <v>0</v>
      </c>
      <c r="X555" s="6">
        <f>VLOOKUP($A555,BUSINESS!$A$1:$J$2692,COLUMN(BUSINESS!$G555),0)</f>
        <v>0</v>
      </c>
      <c r="Y555" s="6">
        <f>VLOOKUP($A555,BUSINESS!$A$1:$J$2692,COLUMN(BUSINESS!$H555),0)</f>
        <v>0</v>
      </c>
      <c r="Z555" s="6">
        <f>VLOOKUP($A555,BUSINESS!$A$1:$J$2692,COLUMN(BUSINESS!$I555),0)</f>
        <v>1.0999999999999999E-2</v>
      </c>
      <c r="AA555" s="6">
        <f>VLOOKUP($A555,BUSINESS!$A$1:$J$2692,COLUMN(BUSINESS!$J555),0)</f>
        <v>6.7000000000000004E-2</v>
      </c>
      <c r="AB555" s="5"/>
      <c r="AC555" s="5"/>
      <c r="AD555" s="5"/>
      <c r="AE555" s="5"/>
    </row>
    <row r="556" spans="1:31" ht="15.75" customHeight="1" x14ac:dyDescent="0.25">
      <c r="A556" s="6">
        <v>555</v>
      </c>
      <c r="B556" s="7" t="str">
        <f>VLOOKUP($A556,GDP!$A$1:$H$2692,COLUMN(GDP!B556),0)</f>
        <v>Africa</v>
      </c>
      <c r="C556" s="8" t="str">
        <f>VLOOKUP($A556,GDP!$A$1:$H$2692,COLUMN(GDP!C556),0)</f>
        <v>Somalia-Africa</v>
      </c>
      <c r="D556" s="9" t="str">
        <f>VLOOKUP($A556,GDP!$A$1:$H$2692,COLUMN(GDP!D556),0)</f>
        <v>2008</v>
      </c>
      <c r="E556" s="8">
        <f>VLOOKUP($A556,GDP!$A$1:$H$2692,COLUMN(GDP!E556),0)</f>
        <v>0</v>
      </c>
      <c r="F556" s="7">
        <f>VLOOKUP($A556,GDP!$A$1:$H$2692,COLUMN(GDP!F556),0)</f>
        <v>0</v>
      </c>
      <c r="G556" s="7">
        <f>VLOOKUP($A556,GDP!$A$1:$H$2692,COLUMN(GDP!G556),0)</f>
        <v>0</v>
      </c>
      <c r="H556" s="7">
        <f>VLOOKUP($A556,GDP!$A$1:$H$2692,COLUMN(GDP!H556),0)</f>
        <v>0</v>
      </c>
      <c r="I556" s="6">
        <f>VLOOKUP($A556,ENERGY!$A$1:$F$2692,COLUMN(ENERGY!E555),0)</f>
        <v>0</v>
      </c>
      <c r="J556" s="6">
        <f>VLOOKUP($A556,ENERGY!$A$1:$F$2692,COLUMN(ENERGY!F555),0)</f>
        <v>576</v>
      </c>
      <c r="K556" s="6">
        <f>VLOOKUP($A556,'HUMAN RESOURCES'!$A$1:$M$2692,COLUMN('HUMAN RESOURCES'!$E556),0)</f>
        <v>4.5999999999999999E-2</v>
      </c>
      <c r="L556" s="6">
        <f>VLOOKUP($A556,'HUMAN RESOURCES'!$A$1:$M$2692,COLUMN('HUMAN RESOURCES'!$F556),0)</f>
        <v>0.10199999999999999</v>
      </c>
      <c r="M556" s="6">
        <f>VLOOKUP($A556,'HUMAN RESOURCES'!$A$1:$M$2692,COLUMN('HUMAN RESOURCES'!$G556),0)</f>
        <v>55</v>
      </c>
      <c r="N556" s="6">
        <f>VLOOKUP($A556,'HUMAN RESOURCES'!$A$1:$M$2692,COLUMN('HUMAN RESOURCES'!$H556),0)</f>
        <v>52</v>
      </c>
      <c r="O556" s="6">
        <f>VLOOKUP($A556,'HUMAN RESOURCES'!$A$1:$M$2692,COLUMN('HUMAN RESOURCES'!$I556),0)</f>
        <v>0.47799999999999998</v>
      </c>
      <c r="P556" s="6">
        <f>VLOOKUP($A556,'HUMAN RESOURCES'!$A$1:$M$2692,COLUMN('HUMAN RESOURCES'!$J556),0)</f>
        <v>0.49299999999999999</v>
      </c>
      <c r="Q556" s="6">
        <f>VLOOKUP($A556,'HUMAN RESOURCES'!$A$1:$M$2692,COLUMN('HUMAN RESOURCES'!$K556),0)</f>
        <v>2.9000000000000001E-2</v>
      </c>
      <c r="R556" s="6">
        <f>VLOOKUP($A556,'HUMAN RESOURCES'!$A$1:$M$2692,COLUMN('HUMAN RESOURCES'!$L556),0)</f>
        <v>9140259</v>
      </c>
      <c r="S556" s="6">
        <f>VLOOKUP($A556,'HUMAN RESOURCES'!$A$1:$M$2692,COLUMN('HUMAN RESOURCES'!$F556),0)</f>
        <v>0.10199999999999999</v>
      </c>
      <c r="T556" s="6">
        <f>VLOOKUP($A556,TOURISM!$A$1:$F$2692,COLUMN(TOURISM!$E556),0)</f>
        <v>0</v>
      </c>
      <c r="U556" s="6">
        <f>VLOOKUP($A556,TOURISM!$A$1:$F$2692,COLUMN(TOURISM!$F556),0)</f>
        <v>0</v>
      </c>
      <c r="V556" s="6">
        <f>VLOOKUP($A556,BUSINESS!$A$1:$J$2692,COLUMN(BUSINESS!$E556),0)</f>
        <v>0</v>
      </c>
      <c r="W556" s="6">
        <f>VLOOKUP($A556,BUSINESS!$A$1:$J$2692,COLUMN(BUSINESS!$F556),0)</f>
        <v>0</v>
      </c>
      <c r="X556" s="6">
        <f>VLOOKUP($A556,BUSINESS!$A$1:$J$2692,COLUMN(BUSINESS!$G556),0)</f>
        <v>0</v>
      </c>
      <c r="Y556" s="6">
        <f>VLOOKUP($A556,BUSINESS!$A$1:$J$2692,COLUMN(BUSINESS!$H556),0)</f>
        <v>0</v>
      </c>
      <c r="Z556" s="6">
        <f>VLOOKUP($A556,BUSINESS!$A$1:$J$2692,COLUMN(BUSINESS!$I556),0)</f>
        <v>1.0999999999999999E-2</v>
      </c>
      <c r="AA556" s="6">
        <f>VLOOKUP($A556,BUSINESS!$A$1:$J$2692,COLUMN(BUSINESS!$J556),0)</f>
        <v>6.9000000000000006E-2</v>
      </c>
      <c r="AB556" s="5"/>
      <c r="AC556" s="5"/>
      <c r="AD556" s="5"/>
      <c r="AE556" s="5"/>
    </row>
    <row r="557" spans="1:31" ht="15.75" customHeight="1" x14ac:dyDescent="0.25">
      <c r="A557" s="6">
        <v>556</v>
      </c>
      <c r="B557" s="7" t="str">
        <f>VLOOKUP($A557,GDP!$A$1:$H$2692,COLUMN(GDP!B557),0)</f>
        <v>Africa</v>
      </c>
      <c r="C557" s="8" t="str">
        <f>VLOOKUP($A557,GDP!$A$1:$H$2692,COLUMN(GDP!C557),0)</f>
        <v>Somalia-Africa</v>
      </c>
      <c r="D557" s="9" t="str">
        <f>VLOOKUP($A557,GDP!$A$1:$H$2692,COLUMN(GDP!D557),0)</f>
        <v>2009</v>
      </c>
      <c r="E557" s="8">
        <f>VLOOKUP($A557,GDP!$A$1:$H$2692,COLUMN(GDP!E557),0)</f>
        <v>0</v>
      </c>
      <c r="F557" s="7">
        <f>VLOOKUP($A557,GDP!$A$1:$H$2692,COLUMN(GDP!F557),0)</f>
        <v>0</v>
      </c>
      <c r="G557" s="7">
        <f>VLOOKUP($A557,GDP!$A$1:$H$2692,COLUMN(GDP!G557),0)</f>
        <v>0</v>
      </c>
      <c r="H557" s="7">
        <f>VLOOKUP($A557,GDP!$A$1:$H$2692,COLUMN(GDP!H557),0)</f>
        <v>0</v>
      </c>
      <c r="I557" s="6">
        <f>VLOOKUP($A557,ENERGY!$A$1:$F$2692,COLUMN(ENERGY!E556),0)</f>
        <v>0</v>
      </c>
      <c r="J557" s="6">
        <f>VLOOKUP($A557,ENERGY!$A$1:$F$2692,COLUMN(ENERGY!F556),0)</f>
        <v>576</v>
      </c>
      <c r="K557" s="6">
        <f>VLOOKUP($A557,'HUMAN RESOURCES'!$A$1:$M$2692,COLUMN('HUMAN RESOURCES'!$E557),0)</f>
        <v>4.5999999999999999E-2</v>
      </c>
      <c r="L557" s="6">
        <f>VLOOKUP($A557,'HUMAN RESOURCES'!$A$1:$M$2692,COLUMN('HUMAN RESOURCES'!$F557),0)</f>
        <v>0.1</v>
      </c>
      <c r="M557" s="6">
        <f>VLOOKUP($A557,'HUMAN RESOURCES'!$A$1:$M$2692,COLUMN('HUMAN RESOURCES'!$G557),0)</f>
        <v>55</v>
      </c>
      <c r="N557" s="6">
        <f>VLOOKUP($A557,'HUMAN RESOURCES'!$A$1:$M$2692,COLUMN('HUMAN RESOURCES'!$H557),0)</f>
        <v>52</v>
      </c>
      <c r="O557" s="6">
        <f>VLOOKUP($A557,'HUMAN RESOURCES'!$A$1:$M$2692,COLUMN('HUMAN RESOURCES'!$I557),0)</f>
        <v>0.47799999999999998</v>
      </c>
      <c r="P557" s="6">
        <f>VLOOKUP($A557,'HUMAN RESOURCES'!$A$1:$M$2692,COLUMN('HUMAN RESOURCES'!$J557),0)</f>
        <v>0.49399999999999999</v>
      </c>
      <c r="Q557" s="6">
        <f>VLOOKUP($A557,'HUMAN RESOURCES'!$A$1:$M$2692,COLUMN('HUMAN RESOURCES'!$K557),0)</f>
        <v>2.8000000000000001E-2</v>
      </c>
      <c r="R557" s="6">
        <f>VLOOKUP($A557,'HUMAN RESOURCES'!$A$1:$M$2692,COLUMN('HUMAN RESOURCES'!$L557),0)</f>
        <v>9380854</v>
      </c>
      <c r="S557" s="6">
        <f>VLOOKUP($A557,'HUMAN RESOURCES'!$A$1:$M$2692,COLUMN('HUMAN RESOURCES'!$F557),0)</f>
        <v>0.1</v>
      </c>
      <c r="T557" s="6">
        <f>VLOOKUP($A557,TOURISM!$A$1:$F$2692,COLUMN(TOURISM!$E557),0)</f>
        <v>0</v>
      </c>
      <c r="U557" s="6">
        <f>VLOOKUP($A557,TOURISM!$A$1:$F$2692,COLUMN(TOURISM!$F557),0)</f>
        <v>0</v>
      </c>
      <c r="V557" s="6">
        <f>VLOOKUP($A557,BUSINESS!$A$1:$J$2692,COLUMN(BUSINESS!$E557),0)</f>
        <v>0</v>
      </c>
      <c r="W557" s="6">
        <f>VLOOKUP($A557,BUSINESS!$A$1:$J$2692,COLUMN(BUSINESS!$F557),0)</f>
        <v>0</v>
      </c>
      <c r="X557" s="6">
        <f>VLOOKUP($A557,BUSINESS!$A$1:$J$2692,COLUMN(BUSINESS!$G557),0)</f>
        <v>0</v>
      </c>
      <c r="Y557" s="6">
        <f>VLOOKUP($A557,BUSINESS!$A$1:$J$2692,COLUMN(BUSINESS!$H557),0)</f>
        <v>0</v>
      </c>
      <c r="Z557" s="6">
        <f>VLOOKUP($A557,BUSINESS!$A$1:$J$2692,COLUMN(BUSINESS!$I557),0)</f>
        <v>1.2E-2</v>
      </c>
      <c r="AA557" s="6">
        <f>VLOOKUP($A557,BUSINESS!$A$1:$J$2692,COLUMN(BUSINESS!$J557),0)</f>
        <v>6.8000000000000005E-2</v>
      </c>
      <c r="AB557" s="5"/>
      <c r="AC557" s="5"/>
      <c r="AD557" s="5"/>
      <c r="AE557" s="5"/>
    </row>
    <row r="558" spans="1:31" ht="15.75" customHeight="1" x14ac:dyDescent="0.25">
      <c r="A558" s="6">
        <v>557</v>
      </c>
      <c r="B558" s="7" t="str">
        <f>VLOOKUP($A558,GDP!$A$1:$H$2692,COLUMN(GDP!B558),0)</f>
        <v>Africa</v>
      </c>
      <c r="C558" s="8" t="str">
        <f>VLOOKUP($A558,GDP!$A$1:$H$2692,COLUMN(GDP!C558),0)</f>
        <v>Somalia-Africa</v>
      </c>
      <c r="D558" s="9" t="str">
        <f>VLOOKUP($A558,GDP!$A$1:$H$2692,COLUMN(GDP!D558),0)</f>
        <v>2010</v>
      </c>
      <c r="E558" s="8">
        <f>VLOOKUP($A558,GDP!$A$1:$H$2692,COLUMN(GDP!E558),0)</f>
        <v>0</v>
      </c>
      <c r="F558" s="7">
        <f>VLOOKUP($A558,GDP!$A$1:$H$2692,COLUMN(GDP!F558),0)</f>
        <v>0</v>
      </c>
      <c r="G558" s="7">
        <f>VLOOKUP($A558,GDP!$A$1:$H$2692,COLUMN(GDP!G558),0)</f>
        <v>0</v>
      </c>
      <c r="H558" s="7">
        <f>VLOOKUP($A558,GDP!$A$1:$H$2692,COLUMN(GDP!H558),0)</f>
        <v>0</v>
      </c>
      <c r="I558" s="6">
        <f>VLOOKUP($A558,ENERGY!$A$1:$F$2692,COLUMN(ENERGY!E557),0)</f>
        <v>0</v>
      </c>
      <c r="J558" s="6">
        <f>VLOOKUP($A558,ENERGY!$A$1:$F$2692,COLUMN(ENERGY!F557),0)</f>
        <v>572</v>
      </c>
      <c r="K558" s="6">
        <f>VLOOKUP($A558,'HUMAN RESOURCES'!$A$1:$M$2692,COLUMN('HUMAN RESOURCES'!$E558),0)</f>
        <v>4.4999999999999998E-2</v>
      </c>
      <c r="L558" s="6">
        <f>VLOOKUP($A558,'HUMAN RESOURCES'!$A$1:$M$2692,COLUMN('HUMAN RESOURCES'!$F558),0)</f>
        <v>9.7000000000000003E-2</v>
      </c>
      <c r="M558" s="6">
        <f>VLOOKUP($A558,'HUMAN RESOURCES'!$A$1:$M$2692,COLUMN('HUMAN RESOURCES'!$G558),0)</f>
        <v>56</v>
      </c>
      <c r="N558" s="6">
        <f>VLOOKUP($A558,'HUMAN RESOURCES'!$A$1:$M$2692,COLUMN('HUMAN RESOURCES'!$H558),0)</f>
        <v>52</v>
      </c>
      <c r="O558" s="6">
        <f>VLOOKUP($A558,'HUMAN RESOURCES'!$A$1:$M$2692,COLUMN('HUMAN RESOURCES'!$I558),0)</f>
        <v>0.47699999999999998</v>
      </c>
      <c r="P558" s="6">
        <f>VLOOKUP($A558,'HUMAN RESOURCES'!$A$1:$M$2692,COLUMN('HUMAN RESOURCES'!$J558),0)</f>
        <v>0.495</v>
      </c>
      <c r="Q558" s="6">
        <f>VLOOKUP($A558,'HUMAN RESOURCES'!$A$1:$M$2692,COLUMN('HUMAN RESOURCES'!$K558),0)</f>
        <v>2.8000000000000001E-2</v>
      </c>
      <c r="R558" s="6">
        <f>VLOOKUP($A558,'HUMAN RESOURCES'!$A$1:$M$2692,COLUMN('HUMAN RESOURCES'!$L558),0)</f>
        <v>9636173</v>
      </c>
      <c r="S558" s="6">
        <f>VLOOKUP($A558,'HUMAN RESOURCES'!$A$1:$M$2692,COLUMN('HUMAN RESOURCES'!$F558),0)</f>
        <v>9.7000000000000003E-2</v>
      </c>
      <c r="T558" s="6">
        <f>VLOOKUP($A558,TOURISM!$A$1:$F$2692,COLUMN(TOURISM!$E558),0)</f>
        <v>0</v>
      </c>
      <c r="U558" s="6">
        <f>VLOOKUP($A558,TOURISM!$A$1:$F$2692,COLUMN(TOURISM!$F558),0)</f>
        <v>0</v>
      </c>
      <c r="V558" s="6">
        <f>VLOOKUP($A558,BUSINESS!$A$1:$J$2692,COLUMN(BUSINESS!$E558),0)</f>
        <v>0</v>
      </c>
      <c r="W558" s="6">
        <f>VLOOKUP($A558,BUSINESS!$A$1:$J$2692,COLUMN(BUSINESS!$F558),0)</f>
        <v>0</v>
      </c>
      <c r="X558" s="6">
        <f>VLOOKUP($A558,BUSINESS!$A$1:$J$2692,COLUMN(BUSINESS!$G558),0)</f>
        <v>0</v>
      </c>
      <c r="Y558" s="6">
        <f>VLOOKUP($A558,BUSINESS!$A$1:$J$2692,COLUMN(BUSINESS!$H558),0)</f>
        <v>0</v>
      </c>
      <c r="Z558" s="6">
        <f>VLOOKUP($A558,BUSINESS!$A$1:$J$2692,COLUMN(BUSINESS!$I558),0)</f>
        <v>0</v>
      </c>
      <c r="AA558" s="6">
        <f>VLOOKUP($A558,BUSINESS!$A$1:$J$2692,COLUMN(BUSINESS!$J558),0)</f>
        <v>6.7000000000000004E-2</v>
      </c>
      <c r="AB558" s="5"/>
      <c r="AC558" s="5"/>
      <c r="AD558" s="5"/>
      <c r="AE558" s="5"/>
    </row>
    <row r="559" spans="1:31" ht="15.75" customHeight="1" x14ac:dyDescent="0.25">
      <c r="A559" s="6">
        <v>558</v>
      </c>
      <c r="B559" s="7" t="str">
        <f>VLOOKUP($A559,GDP!$A$1:$H$2692,COLUMN(GDP!B559),0)</f>
        <v>Africa</v>
      </c>
      <c r="C559" s="8" t="str">
        <f>VLOOKUP($A559,GDP!$A$1:$H$2692,COLUMN(GDP!C559),0)</f>
        <v>Somalia-Africa</v>
      </c>
      <c r="D559" s="9" t="str">
        <f>VLOOKUP($A559,GDP!$A$1:$H$2692,COLUMN(GDP!D559),0)</f>
        <v>2011</v>
      </c>
      <c r="E559" s="8">
        <f>VLOOKUP($A559,GDP!$A$1:$H$2692,COLUMN(GDP!E559),0)</f>
        <v>0</v>
      </c>
      <c r="F559" s="7">
        <f>VLOOKUP($A559,GDP!$A$1:$H$2692,COLUMN(GDP!F559),0)</f>
        <v>0</v>
      </c>
      <c r="G559" s="7">
        <f>VLOOKUP($A559,GDP!$A$1:$H$2692,COLUMN(GDP!G559),0)</f>
        <v>0</v>
      </c>
      <c r="H559" s="7">
        <f>VLOOKUP($A559,GDP!$A$1:$H$2692,COLUMN(GDP!H559),0)</f>
        <v>0</v>
      </c>
      <c r="I559" s="6">
        <f>VLOOKUP($A559,ENERGY!$A$1:$F$2692,COLUMN(ENERGY!E558),0)</f>
        <v>0</v>
      </c>
      <c r="J559" s="6">
        <f>VLOOKUP($A559,ENERGY!$A$1:$F$2692,COLUMN(ENERGY!F558),0)</f>
        <v>502</v>
      </c>
      <c r="K559" s="6">
        <f>VLOOKUP($A559,'HUMAN RESOURCES'!$A$1:$M$2692,COLUMN('HUMAN RESOURCES'!$E559),0)</f>
        <v>4.4999999999999998E-2</v>
      </c>
      <c r="L559" s="6">
        <f>VLOOKUP($A559,'HUMAN RESOURCES'!$A$1:$M$2692,COLUMN('HUMAN RESOURCES'!$F559),0)</f>
        <v>9.5000000000000001E-2</v>
      </c>
      <c r="M559" s="6">
        <f>VLOOKUP($A559,'HUMAN RESOURCES'!$A$1:$M$2692,COLUMN('HUMAN RESOURCES'!$G559),0)</f>
        <v>56</v>
      </c>
      <c r="N559" s="6">
        <f>VLOOKUP($A559,'HUMAN RESOURCES'!$A$1:$M$2692,COLUMN('HUMAN RESOURCES'!$H559),0)</f>
        <v>53</v>
      </c>
      <c r="O559" s="6">
        <f>VLOOKUP($A559,'HUMAN RESOURCES'!$A$1:$M$2692,COLUMN('HUMAN RESOURCES'!$I559),0)</f>
        <v>0.47499999999999998</v>
      </c>
      <c r="P559" s="6">
        <f>VLOOKUP($A559,'HUMAN RESOURCES'!$A$1:$M$2692,COLUMN('HUMAN RESOURCES'!$J559),0)</f>
        <v>0.496</v>
      </c>
      <c r="Q559" s="6">
        <f>VLOOKUP($A559,'HUMAN RESOURCES'!$A$1:$M$2692,COLUMN('HUMAN RESOURCES'!$K559),0)</f>
        <v>2.8000000000000001E-2</v>
      </c>
      <c r="R559" s="6">
        <f>VLOOKUP($A559,'HUMAN RESOURCES'!$A$1:$M$2692,COLUMN('HUMAN RESOURCES'!$L559),0)</f>
        <v>9907903</v>
      </c>
      <c r="S559" s="6">
        <f>VLOOKUP($A559,'HUMAN RESOURCES'!$A$1:$M$2692,COLUMN('HUMAN RESOURCES'!$F559),0)</f>
        <v>9.5000000000000001E-2</v>
      </c>
      <c r="T559" s="6">
        <f>VLOOKUP($A559,TOURISM!$A$1:$F$2692,COLUMN(TOURISM!$E559),0)</f>
        <v>0</v>
      </c>
      <c r="U559" s="6">
        <f>VLOOKUP($A559,TOURISM!$A$1:$F$2692,COLUMN(TOURISM!$F559),0)</f>
        <v>0</v>
      </c>
      <c r="V559" s="6">
        <f>VLOOKUP($A559,BUSINESS!$A$1:$J$2692,COLUMN(BUSINESS!$E559),0)</f>
        <v>0</v>
      </c>
      <c r="W559" s="6">
        <f>VLOOKUP($A559,BUSINESS!$A$1:$J$2692,COLUMN(BUSINESS!$F559),0)</f>
        <v>0</v>
      </c>
      <c r="X559" s="6">
        <f>VLOOKUP($A559,BUSINESS!$A$1:$J$2692,COLUMN(BUSINESS!$G559),0)</f>
        <v>0</v>
      </c>
      <c r="Y559" s="6">
        <f>VLOOKUP($A559,BUSINESS!$A$1:$J$2692,COLUMN(BUSINESS!$H559),0)</f>
        <v>0</v>
      </c>
      <c r="Z559" s="6">
        <f>VLOOKUP($A559,BUSINESS!$A$1:$J$2692,COLUMN(BUSINESS!$I559),0)</f>
        <v>1.2999999999999999E-2</v>
      </c>
      <c r="AA559" s="6">
        <f>VLOOKUP($A559,BUSINESS!$A$1:$J$2692,COLUMN(BUSINESS!$J559),0)</f>
        <v>0.182</v>
      </c>
      <c r="AB559" s="5"/>
      <c r="AC559" s="5"/>
      <c r="AD559" s="5"/>
      <c r="AE559" s="5"/>
    </row>
    <row r="560" spans="1:31" ht="15.75" customHeight="1" x14ac:dyDescent="0.25">
      <c r="A560" s="6">
        <v>559</v>
      </c>
      <c r="B560" s="7" t="str">
        <f>VLOOKUP($A560,GDP!$A$1:$H$2692,COLUMN(GDP!B560),0)</f>
        <v>Africa</v>
      </c>
      <c r="C560" s="8" t="str">
        <f>VLOOKUP($A560,GDP!$A$1:$H$2692,COLUMN(GDP!C560),0)</f>
        <v>Somalia-Africa</v>
      </c>
      <c r="D560" s="9" t="str">
        <f>VLOOKUP($A560,GDP!$A$1:$H$2692,COLUMN(GDP!D560),0)</f>
        <v>2012</v>
      </c>
      <c r="E560" s="8">
        <f>VLOOKUP($A560,GDP!$A$1:$H$2692,COLUMN(GDP!E560),0)</f>
        <v>0</v>
      </c>
      <c r="F560" s="7">
        <f>VLOOKUP($A560,GDP!$A$1:$H$2692,COLUMN(GDP!F560),0)</f>
        <v>0</v>
      </c>
      <c r="G560" s="7">
        <f>VLOOKUP($A560,GDP!$A$1:$H$2692,COLUMN(GDP!G560),0)</f>
        <v>0</v>
      </c>
      <c r="H560" s="7">
        <f>VLOOKUP($A560,GDP!$A$1:$H$2692,COLUMN(GDP!H560),0)</f>
        <v>0</v>
      </c>
      <c r="I560" s="6">
        <f>VLOOKUP($A560,ENERGY!$A$1:$F$2692,COLUMN(ENERGY!E559),0)</f>
        <v>0</v>
      </c>
      <c r="J560" s="6">
        <f>VLOOKUP($A560,ENERGY!$A$1:$F$2692,COLUMN(ENERGY!F559),0)</f>
        <v>517</v>
      </c>
      <c r="K560" s="6">
        <f>VLOOKUP($A560,'HUMAN RESOURCES'!$A$1:$M$2692,COLUMN('HUMAN RESOURCES'!$E560),0)</f>
        <v>4.3999999999999997E-2</v>
      </c>
      <c r="L560" s="6">
        <f>VLOOKUP($A560,'HUMAN RESOURCES'!$A$1:$M$2692,COLUMN('HUMAN RESOURCES'!$F560),0)</f>
        <v>9.1999999999999998E-2</v>
      </c>
      <c r="M560" s="6">
        <f>VLOOKUP($A560,'HUMAN RESOURCES'!$A$1:$M$2692,COLUMN('HUMAN RESOURCES'!$G560),0)</f>
        <v>56</v>
      </c>
      <c r="N560" s="6">
        <f>VLOOKUP($A560,'HUMAN RESOURCES'!$A$1:$M$2692,COLUMN('HUMAN RESOURCES'!$H560),0)</f>
        <v>53</v>
      </c>
      <c r="O560" s="6">
        <f>VLOOKUP($A560,'HUMAN RESOURCES'!$A$1:$M$2692,COLUMN('HUMAN RESOURCES'!$I560),0)</f>
        <v>0.47299999999999998</v>
      </c>
      <c r="P560" s="6">
        <f>VLOOKUP($A560,'HUMAN RESOURCES'!$A$1:$M$2692,COLUMN('HUMAN RESOURCES'!$J560),0)</f>
        <v>0.498</v>
      </c>
      <c r="Q560" s="6">
        <f>VLOOKUP($A560,'HUMAN RESOURCES'!$A$1:$M$2692,COLUMN('HUMAN RESOURCES'!$K560),0)</f>
        <v>2.8000000000000001E-2</v>
      </c>
      <c r="R560" s="6">
        <f>VLOOKUP($A560,'HUMAN RESOURCES'!$A$1:$M$2692,COLUMN('HUMAN RESOURCES'!$L560),0)</f>
        <v>10195134</v>
      </c>
      <c r="S560" s="6">
        <f>VLOOKUP($A560,'HUMAN RESOURCES'!$A$1:$M$2692,COLUMN('HUMAN RESOURCES'!$F560),0)</f>
        <v>9.1999999999999998E-2</v>
      </c>
      <c r="T560" s="6">
        <f>VLOOKUP($A560,TOURISM!$A$1:$F$2692,COLUMN(TOURISM!$E560),0)</f>
        <v>0</v>
      </c>
      <c r="U560" s="6">
        <f>VLOOKUP($A560,TOURISM!$A$1:$F$2692,COLUMN(TOURISM!$F560),0)</f>
        <v>0</v>
      </c>
      <c r="V560" s="6">
        <f>VLOOKUP($A560,BUSINESS!$A$1:$J$2692,COLUMN(BUSINESS!$E560),0)</f>
        <v>0</v>
      </c>
      <c r="W560" s="6">
        <f>VLOOKUP($A560,BUSINESS!$A$1:$J$2692,COLUMN(BUSINESS!$F560),0)</f>
        <v>0</v>
      </c>
      <c r="X560" s="6">
        <f>VLOOKUP($A560,BUSINESS!$A$1:$J$2692,COLUMN(BUSINESS!$G560),0)</f>
        <v>0</v>
      </c>
      <c r="Y560" s="6">
        <f>VLOOKUP($A560,BUSINESS!$A$1:$J$2692,COLUMN(BUSINESS!$H560),0)</f>
        <v>0</v>
      </c>
      <c r="Z560" s="6">
        <f>VLOOKUP($A560,BUSINESS!$A$1:$J$2692,COLUMN(BUSINESS!$I560),0)</f>
        <v>1.4E-2</v>
      </c>
      <c r="AA560" s="6">
        <f>VLOOKUP($A560,BUSINESS!$A$1:$J$2692,COLUMN(BUSINESS!$J560),0)</f>
        <v>0.22600000000000001</v>
      </c>
      <c r="AB560" s="5"/>
      <c r="AC560" s="5"/>
      <c r="AD560" s="5"/>
      <c r="AE560" s="5"/>
    </row>
    <row r="561" spans="1:31" ht="15.75" customHeight="1" x14ac:dyDescent="0.25">
      <c r="A561" s="6">
        <v>560</v>
      </c>
      <c r="B561" s="7" t="str">
        <f>VLOOKUP($A561,GDP!$A$1:$H$2692,COLUMN(GDP!B561),0)</f>
        <v>Africa</v>
      </c>
      <c r="C561" s="8" t="str">
        <f>VLOOKUP($A561,GDP!$A$1:$H$2692,COLUMN(GDP!C561),0)</f>
        <v>South Africa-Africa</v>
      </c>
      <c r="D561" s="9" t="str">
        <f>VLOOKUP($A561,GDP!$A$1:$H$2692,COLUMN(GDP!D561),0)</f>
        <v>2000</v>
      </c>
      <c r="E561" s="8">
        <f>VLOOKUP($A561,GDP!$A$1:$H$2692,COLUMN(GDP!E561),0)</f>
        <v>133000000000</v>
      </c>
      <c r="F561" s="7">
        <f>VLOOKUP($A561,GDP!$A$1:$H$2692,COLUMN(GDP!F561),0)</f>
        <v>8.3000000000000004E-2</v>
      </c>
      <c r="G561" s="7">
        <f>VLOOKUP($A561,GDP!$A$1:$H$2692,COLUMN(GDP!G561),0)</f>
        <v>246</v>
      </c>
      <c r="H561" s="7">
        <f>VLOOKUP($A561,GDP!$A$1:$H$2692,COLUMN(GDP!H561),0)</f>
        <v>0.14499999999999999</v>
      </c>
      <c r="I561" s="6">
        <f>VLOOKUP($A561,ENERGY!$A$1:$F$2692,COLUMN(ENERGY!E560),0)</f>
        <v>0</v>
      </c>
      <c r="J561" s="6">
        <f>VLOOKUP($A561,ENERGY!$A$1:$F$2692,COLUMN(ENERGY!F560),0)</f>
        <v>0</v>
      </c>
      <c r="K561" s="6">
        <f>VLOOKUP($A561,'HUMAN RESOURCES'!$A$1:$M$2692,COLUMN('HUMAN RESOURCES'!$E561),0)</f>
        <v>2.4E-2</v>
      </c>
      <c r="L561" s="6">
        <f>VLOOKUP($A561,'HUMAN RESOURCES'!$A$1:$M$2692,COLUMN('HUMAN RESOURCES'!$F561),0)</f>
        <v>5.1999999999999998E-2</v>
      </c>
      <c r="M561" s="6">
        <f>VLOOKUP($A561,'HUMAN RESOURCES'!$A$1:$M$2692,COLUMN('HUMAN RESOURCES'!$G561),0)</f>
        <v>58</v>
      </c>
      <c r="N561" s="6">
        <f>VLOOKUP($A561,'HUMAN RESOURCES'!$A$1:$M$2692,COLUMN('HUMAN RESOURCES'!$H561),0)</f>
        <v>54</v>
      </c>
      <c r="O561" s="6">
        <f>VLOOKUP($A561,'HUMAN RESOURCES'!$A$1:$M$2692,COLUMN('HUMAN RESOURCES'!$I561),0)</f>
        <v>0.33</v>
      </c>
      <c r="P561" s="6">
        <f>VLOOKUP($A561,'HUMAN RESOURCES'!$A$1:$M$2692,COLUMN('HUMAN RESOURCES'!$J561),0)</f>
        <v>0.63600000000000001</v>
      </c>
      <c r="Q561" s="6">
        <f>VLOOKUP($A561,'HUMAN RESOURCES'!$A$1:$M$2692,COLUMN('HUMAN RESOURCES'!$K561),0)</f>
        <v>3.4000000000000002E-2</v>
      </c>
      <c r="R561" s="6">
        <f>VLOOKUP($A561,'HUMAN RESOURCES'!$A$1:$M$2692,COLUMN('HUMAN RESOURCES'!$L561),0)</f>
        <v>44000000</v>
      </c>
      <c r="S561" s="6">
        <f>VLOOKUP($A561,'HUMAN RESOURCES'!$A$1:$M$2692,COLUMN('HUMAN RESOURCES'!$F561),0)</f>
        <v>5.1999999999999998E-2</v>
      </c>
      <c r="T561" s="6">
        <f>VLOOKUP($A561,TOURISM!$A$1:$F$2692,COLUMN(TOURISM!$E561),0)</f>
        <v>3338000000</v>
      </c>
      <c r="U561" s="6">
        <f>VLOOKUP($A561,TOURISM!$A$1:$F$2692,COLUMN(TOURISM!$F561),0)</f>
        <v>2684000000</v>
      </c>
      <c r="V561" s="6">
        <f>VLOOKUP($A561,BUSINESS!$A$1:$J$2692,COLUMN(BUSINESS!$E561),0)</f>
        <v>0</v>
      </c>
      <c r="W561" s="6">
        <f>VLOOKUP($A561,BUSINESS!$A$1:$J$2692,COLUMN(BUSINESS!$F561),0)</f>
        <v>0</v>
      </c>
      <c r="X561" s="6">
        <f>VLOOKUP($A561,BUSINESS!$A$1:$J$2692,COLUMN(BUSINESS!$G561),0)</f>
        <v>0</v>
      </c>
      <c r="Y561" s="6">
        <f>VLOOKUP($A561,BUSINESS!$A$1:$J$2692,COLUMN(BUSINESS!$H561),0)</f>
        <v>0</v>
      </c>
      <c r="Z561" s="6">
        <f>VLOOKUP($A561,BUSINESS!$A$1:$J$2692,COLUMN(BUSINESS!$I561),0)</f>
        <v>5.2999999999999999E-2</v>
      </c>
      <c r="AA561" s="6">
        <f>VLOOKUP($A561,BUSINESS!$A$1:$J$2692,COLUMN(BUSINESS!$J561),0)</f>
        <v>0.186</v>
      </c>
      <c r="AB561" s="5"/>
      <c r="AC561" s="5"/>
      <c r="AD561" s="5"/>
      <c r="AE561" s="5"/>
    </row>
    <row r="562" spans="1:31" ht="15.75" customHeight="1" x14ac:dyDescent="0.25">
      <c r="A562" s="6">
        <v>561</v>
      </c>
      <c r="B562" s="7" t="str">
        <f>VLOOKUP($A562,GDP!$A$1:$H$2692,COLUMN(GDP!B562),0)</f>
        <v>Africa</v>
      </c>
      <c r="C562" s="8" t="str">
        <f>VLOOKUP($A562,GDP!$A$1:$H$2692,COLUMN(GDP!C562),0)</f>
        <v>South Africa-Africa</v>
      </c>
      <c r="D562" s="9" t="str">
        <f>VLOOKUP($A562,GDP!$A$1:$H$2692,COLUMN(GDP!D562),0)</f>
        <v>2001</v>
      </c>
      <c r="E562" s="8">
        <f>VLOOKUP($A562,GDP!$A$1:$H$2692,COLUMN(GDP!E562),0)</f>
        <v>118000000000</v>
      </c>
      <c r="F562" s="7">
        <f>VLOOKUP($A562,GDP!$A$1:$H$2692,COLUMN(GDP!F562),0)</f>
        <v>8.5999999999999993E-2</v>
      </c>
      <c r="G562" s="7">
        <f>VLOOKUP($A562,GDP!$A$1:$H$2692,COLUMN(GDP!G562),0)</f>
        <v>223</v>
      </c>
      <c r="H562" s="7">
        <f>VLOOKUP($A562,GDP!$A$1:$H$2692,COLUMN(GDP!H562),0)</f>
        <v>0.13800000000000001</v>
      </c>
      <c r="I562" s="6">
        <f>VLOOKUP($A562,ENERGY!$A$1:$F$2692,COLUMN(ENERGY!E561),0)</f>
        <v>141372</v>
      </c>
      <c r="J562" s="6">
        <f>VLOOKUP($A562,ENERGY!$A$1:$F$2692,COLUMN(ENERGY!F561),0)</f>
        <v>0</v>
      </c>
      <c r="K562" s="6">
        <f>VLOOKUP($A562,'HUMAN RESOURCES'!$A$1:$M$2692,COLUMN('HUMAN RESOURCES'!$E562),0)</f>
        <v>2.4E-2</v>
      </c>
      <c r="L562" s="6">
        <f>VLOOKUP($A562,'HUMAN RESOURCES'!$A$1:$M$2692,COLUMN('HUMAN RESOURCES'!$F562),0)</f>
        <v>5.2999999999999999E-2</v>
      </c>
      <c r="M562" s="6">
        <f>VLOOKUP($A562,'HUMAN RESOURCES'!$A$1:$M$2692,COLUMN('HUMAN RESOURCES'!$G562),0)</f>
        <v>57</v>
      </c>
      <c r="N562" s="6">
        <f>VLOOKUP($A562,'HUMAN RESOURCES'!$A$1:$M$2692,COLUMN('HUMAN RESOURCES'!$H562),0)</f>
        <v>53</v>
      </c>
      <c r="O562" s="6">
        <f>VLOOKUP($A562,'HUMAN RESOURCES'!$A$1:$M$2692,COLUMN('HUMAN RESOURCES'!$I562),0)</f>
        <v>0.32500000000000001</v>
      </c>
      <c r="P562" s="6">
        <f>VLOOKUP($A562,'HUMAN RESOURCES'!$A$1:$M$2692,COLUMN('HUMAN RESOURCES'!$J562),0)</f>
        <v>0.64</v>
      </c>
      <c r="Q562" s="6">
        <f>VLOOKUP($A562,'HUMAN RESOURCES'!$A$1:$M$2692,COLUMN('HUMAN RESOURCES'!$K562),0)</f>
        <v>3.5999999999999997E-2</v>
      </c>
      <c r="R562" s="6">
        <f>VLOOKUP($A562,'HUMAN RESOURCES'!$A$1:$M$2692,COLUMN('HUMAN RESOURCES'!$L562),0)</f>
        <v>44909738</v>
      </c>
      <c r="S562" s="6">
        <f>VLOOKUP($A562,'HUMAN RESOURCES'!$A$1:$M$2692,COLUMN('HUMAN RESOURCES'!$F562),0)</f>
        <v>5.2999999999999999E-2</v>
      </c>
      <c r="T562" s="6">
        <f>VLOOKUP($A562,TOURISM!$A$1:$F$2692,COLUMN(TOURISM!$E562),0)</f>
        <v>3256000000</v>
      </c>
      <c r="U562" s="6">
        <f>VLOOKUP($A562,TOURISM!$A$1:$F$2692,COLUMN(TOURISM!$F562),0)</f>
        <v>2366000000</v>
      </c>
      <c r="V562" s="6">
        <f>VLOOKUP($A562,BUSINESS!$A$1:$J$2692,COLUMN(BUSINESS!$E562),0)</f>
        <v>0</v>
      </c>
      <c r="W562" s="6">
        <f>VLOOKUP($A562,BUSINESS!$A$1:$J$2692,COLUMN(BUSINESS!$F562),0)</f>
        <v>0</v>
      </c>
      <c r="X562" s="6">
        <f>VLOOKUP($A562,BUSINESS!$A$1:$J$2692,COLUMN(BUSINESS!$G562),0)</f>
        <v>0</v>
      </c>
      <c r="Y562" s="6">
        <f>VLOOKUP($A562,BUSINESS!$A$1:$J$2692,COLUMN(BUSINESS!$H562),0)</f>
        <v>0</v>
      </c>
      <c r="Z562" s="6">
        <f>VLOOKUP($A562,BUSINESS!$A$1:$J$2692,COLUMN(BUSINESS!$I562),0)</f>
        <v>6.3E-2</v>
      </c>
      <c r="AA562" s="6">
        <f>VLOOKUP($A562,BUSINESS!$A$1:$J$2692,COLUMN(BUSINESS!$J562),0)</f>
        <v>0.23699999999999999</v>
      </c>
      <c r="AB562" s="5"/>
      <c r="AC562" s="5"/>
      <c r="AD562" s="5"/>
      <c r="AE562" s="5"/>
    </row>
    <row r="563" spans="1:31" ht="15.75" customHeight="1" x14ac:dyDescent="0.25">
      <c r="A563" s="6">
        <v>562</v>
      </c>
      <c r="B563" s="7" t="str">
        <f>VLOOKUP($A563,GDP!$A$1:$H$2692,COLUMN(GDP!B563),0)</f>
        <v>Africa</v>
      </c>
      <c r="C563" s="8" t="str">
        <f>VLOOKUP($A563,GDP!$A$1:$H$2692,COLUMN(GDP!C563),0)</f>
        <v>South Africa-Africa</v>
      </c>
      <c r="D563" s="9" t="str">
        <f>VLOOKUP($A563,GDP!$A$1:$H$2692,COLUMN(GDP!D563),0)</f>
        <v>2002</v>
      </c>
      <c r="E563" s="8">
        <f>VLOOKUP($A563,GDP!$A$1:$H$2692,COLUMN(GDP!E563),0)</f>
        <v>111000000000</v>
      </c>
      <c r="F563" s="7">
        <f>VLOOKUP($A563,GDP!$A$1:$H$2692,COLUMN(GDP!F563),0)</f>
        <v>8.5000000000000006E-2</v>
      </c>
      <c r="G563" s="7">
        <f>VLOOKUP($A563,GDP!$A$1:$H$2692,COLUMN(GDP!G563),0)</f>
        <v>205</v>
      </c>
      <c r="H563" s="7">
        <f>VLOOKUP($A563,GDP!$A$1:$H$2692,COLUMN(GDP!H563),0)</f>
        <v>0.158</v>
      </c>
      <c r="I563" s="6">
        <f>VLOOKUP($A563,ENERGY!$A$1:$F$2692,COLUMN(ENERGY!E562),0)</f>
        <v>142291</v>
      </c>
      <c r="J563" s="6">
        <f>VLOOKUP($A563,ENERGY!$A$1:$F$2692,COLUMN(ENERGY!F562),0)</f>
        <v>460124</v>
      </c>
      <c r="K563" s="6">
        <f>VLOOKUP($A563,'HUMAN RESOURCES'!$A$1:$M$2692,COLUMN('HUMAN RESOURCES'!$E563),0)</f>
        <v>2.4E-2</v>
      </c>
      <c r="L563" s="6">
        <f>VLOOKUP($A563,'HUMAN RESOURCES'!$A$1:$M$2692,COLUMN('HUMAN RESOURCES'!$F563),0)</f>
        <v>5.2999999999999999E-2</v>
      </c>
      <c r="M563" s="6">
        <f>VLOOKUP($A563,'HUMAN RESOURCES'!$A$1:$M$2692,COLUMN('HUMAN RESOURCES'!$G563),0)</f>
        <v>55</v>
      </c>
      <c r="N563" s="6">
        <f>VLOOKUP($A563,'HUMAN RESOURCES'!$A$1:$M$2692,COLUMN('HUMAN RESOURCES'!$H563),0)</f>
        <v>52</v>
      </c>
      <c r="O563" s="6">
        <f>VLOOKUP($A563,'HUMAN RESOURCES'!$A$1:$M$2692,COLUMN('HUMAN RESOURCES'!$I563),0)</f>
        <v>0.32</v>
      </c>
      <c r="P563" s="6">
        <f>VLOOKUP($A563,'HUMAN RESOURCES'!$A$1:$M$2692,COLUMN('HUMAN RESOURCES'!$J563),0)</f>
        <v>0.64300000000000002</v>
      </c>
      <c r="Q563" s="6">
        <f>VLOOKUP($A563,'HUMAN RESOURCES'!$A$1:$M$2692,COLUMN('HUMAN RESOURCES'!$K563),0)</f>
        <v>3.6999999999999998E-2</v>
      </c>
      <c r="R563" s="6">
        <f>VLOOKUP($A563,'HUMAN RESOURCES'!$A$1:$M$2692,COLUMN('HUMAN RESOURCES'!$L563),0)</f>
        <v>45808736</v>
      </c>
      <c r="S563" s="6">
        <f>VLOOKUP($A563,'HUMAN RESOURCES'!$A$1:$M$2692,COLUMN('HUMAN RESOURCES'!$F563),0)</f>
        <v>5.2999999999999999E-2</v>
      </c>
      <c r="T563" s="6">
        <f>VLOOKUP($A563,TOURISM!$A$1:$F$2692,COLUMN(TOURISM!$E563),0)</f>
        <v>3695000000</v>
      </c>
      <c r="U563" s="6">
        <f>VLOOKUP($A563,TOURISM!$A$1:$F$2692,COLUMN(TOURISM!$F563),0)</f>
        <v>2251000000</v>
      </c>
      <c r="V563" s="6">
        <f>VLOOKUP($A563,BUSINESS!$A$1:$J$2692,COLUMN(BUSINESS!$E563),0)</f>
        <v>0</v>
      </c>
      <c r="W563" s="6">
        <f>VLOOKUP($A563,BUSINESS!$A$1:$J$2692,COLUMN(BUSINESS!$F563),0)</f>
        <v>0</v>
      </c>
      <c r="X563" s="6">
        <f>VLOOKUP($A563,BUSINESS!$A$1:$J$2692,COLUMN(BUSINESS!$G563),0)</f>
        <v>0</v>
      </c>
      <c r="Y563" s="6">
        <f>VLOOKUP($A563,BUSINESS!$A$1:$J$2692,COLUMN(BUSINESS!$H563),0)</f>
        <v>0</v>
      </c>
      <c r="Z563" s="6">
        <f>VLOOKUP($A563,BUSINESS!$A$1:$J$2692,COLUMN(BUSINESS!$I563),0)</f>
        <v>6.7000000000000004E-2</v>
      </c>
      <c r="AA563" s="6">
        <f>VLOOKUP($A563,BUSINESS!$A$1:$J$2692,COLUMN(BUSINESS!$J563),0)</f>
        <v>0.29699999999999999</v>
      </c>
      <c r="AB563" s="5"/>
      <c r="AC563" s="5"/>
      <c r="AD563" s="5"/>
      <c r="AE563" s="5"/>
    </row>
    <row r="564" spans="1:31" ht="15.75" customHeight="1" x14ac:dyDescent="0.25">
      <c r="A564" s="6">
        <v>563</v>
      </c>
      <c r="B564" s="7" t="str">
        <f>VLOOKUP($A564,GDP!$A$1:$H$2692,COLUMN(GDP!B564),0)</f>
        <v>Africa</v>
      </c>
      <c r="C564" s="8" t="str">
        <f>VLOOKUP($A564,GDP!$A$1:$H$2692,COLUMN(GDP!C564),0)</f>
        <v>South Africa-Africa</v>
      </c>
      <c r="D564" s="9" t="str">
        <f>VLOOKUP($A564,GDP!$A$1:$H$2692,COLUMN(GDP!D564),0)</f>
        <v>2003</v>
      </c>
      <c r="E564" s="8">
        <f>VLOOKUP($A564,GDP!$A$1:$H$2692,COLUMN(GDP!E564),0)</f>
        <v>168000000000</v>
      </c>
      <c r="F564" s="7">
        <f>VLOOKUP($A564,GDP!$A$1:$H$2692,COLUMN(GDP!F564),0)</f>
        <v>8.5999999999999993E-2</v>
      </c>
      <c r="G564" s="7">
        <f>VLOOKUP($A564,GDP!$A$1:$H$2692,COLUMN(GDP!G564),0)</f>
        <v>310</v>
      </c>
      <c r="H564" s="7">
        <f>VLOOKUP($A564,GDP!$A$1:$H$2692,COLUMN(GDP!H564),0)</f>
        <v>0.15</v>
      </c>
      <c r="I564" s="6">
        <f>VLOOKUP($A564,ENERGY!$A$1:$F$2692,COLUMN(ENERGY!E563),0)</f>
        <v>142761</v>
      </c>
      <c r="J564" s="6">
        <f>VLOOKUP($A564,ENERGY!$A$1:$F$2692,COLUMN(ENERGY!F563),0)</f>
        <v>503941</v>
      </c>
      <c r="K564" s="6">
        <f>VLOOKUP($A564,'HUMAN RESOURCES'!$A$1:$M$2692,COLUMN('HUMAN RESOURCES'!$E564),0)</f>
        <v>2.3E-2</v>
      </c>
      <c r="L564" s="6">
        <f>VLOOKUP($A564,'HUMAN RESOURCES'!$A$1:$M$2692,COLUMN('HUMAN RESOURCES'!$F564),0)</f>
        <v>5.2999999999999999E-2</v>
      </c>
      <c r="M564" s="6">
        <f>VLOOKUP($A564,'HUMAN RESOURCES'!$A$1:$M$2692,COLUMN('HUMAN RESOURCES'!$G564),0)</f>
        <v>54</v>
      </c>
      <c r="N564" s="6">
        <f>VLOOKUP($A564,'HUMAN RESOURCES'!$A$1:$M$2692,COLUMN('HUMAN RESOURCES'!$H564),0)</f>
        <v>51</v>
      </c>
      <c r="O564" s="6">
        <f>VLOOKUP($A564,'HUMAN RESOURCES'!$A$1:$M$2692,COLUMN('HUMAN RESOURCES'!$I564),0)</f>
        <v>0.316</v>
      </c>
      <c r="P564" s="6">
        <f>VLOOKUP($A564,'HUMAN RESOURCES'!$A$1:$M$2692,COLUMN('HUMAN RESOURCES'!$J564),0)</f>
        <v>0.64500000000000002</v>
      </c>
      <c r="Q564" s="6">
        <f>VLOOKUP($A564,'HUMAN RESOURCES'!$A$1:$M$2692,COLUMN('HUMAN RESOURCES'!$K564),0)</f>
        <v>3.9E-2</v>
      </c>
      <c r="R564" s="6">
        <f>VLOOKUP($A564,'HUMAN RESOURCES'!$A$1:$M$2692,COLUMN('HUMAN RESOURCES'!$L564),0)</f>
        <v>46409243</v>
      </c>
      <c r="S564" s="6">
        <f>VLOOKUP($A564,'HUMAN RESOURCES'!$A$1:$M$2692,COLUMN('HUMAN RESOURCES'!$F564),0)</f>
        <v>5.2999999999999999E-2</v>
      </c>
      <c r="T564" s="6">
        <f>VLOOKUP($A564,TOURISM!$A$1:$F$2692,COLUMN(TOURISM!$E564),0)</f>
        <v>6674000000</v>
      </c>
      <c r="U564" s="6">
        <f>VLOOKUP($A564,TOURISM!$A$1:$F$2692,COLUMN(TOURISM!$F564),0)</f>
        <v>3655000000</v>
      </c>
      <c r="V564" s="6">
        <f>VLOOKUP($A564,BUSINESS!$A$1:$J$2692,COLUMN(BUSINESS!$E564),0)</f>
        <v>0</v>
      </c>
      <c r="W564" s="6">
        <f>VLOOKUP($A564,BUSINESS!$A$1:$J$2692,COLUMN(BUSINESS!$F564),0)</f>
        <v>38</v>
      </c>
      <c r="X564" s="6">
        <f>VLOOKUP($A564,BUSINESS!$A$1:$J$2692,COLUMN(BUSINESS!$G564),0)</f>
        <v>0</v>
      </c>
      <c r="Y564" s="6">
        <f>VLOOKUP($A564,BUSINESS!$A$1:$J$2692,COLUMN(BUSINESS!$H564),0)</f>
        <v>0</v>
      </c>
      <c r="Z564" s="6">
        <f>VLOOKUP($A564,BUSINESS!$A$1:$J$2692,COLUMN(BUSINESS!$I564),0)</f>
        <v>7.0000000000000007E-2</v>
      </c>
      <c r="AA564" s="6">
        <f>VLOOKUP($A564,BUSINESS!$A$1:$J$2692,COLUMN(BUSINESS!$J564),0)</f>
        <v>0.36</v>
      </c>
      <c r="AB564" s="5"/>
      <c r="AC564" s="5"/>
      <c r="AD564" s="5"/>
      <c r="AE564" s="5"/>
    </row>
    <row r="565" spans="1:31" ht="15.75" customHeight="1" x14ac:dyDescent="0.25">
      <c r="A565" s="6">
        <v>564</v>
      </c>
      <c r="B565" s="7" t="str">
        <f>VLOOKUP($A565,GDP!$A$1:$H$2692,COLUMN(GDP!B565),0)</f>
        <v>Africa</v>
      </c>
      <c r="C565" s="8" t="str">
        <f>VLOOKUP($A565,GDP!$A$1:$H$2692,COLUMN(GDP!C565),0)</f>
        <v>South Africa-Africa</v>
      </c>
      <c r="D565" s="9" t="str">
        <f>VLOOKUP($A565,GDP!$A$1:$H$2692,COLUMN(GDP!D565),0)</f>
        <v>2004</v>
      </c>
      <c r="E565" s="8">
        <f>VLOOKUP($A565,GDP!$A$1:$H$2692,COLUMN(GDP!E565),0)</f>
        <v>219000000000</v>
      </c>
      <c r="F565" s="7">
        <f>VLOOKUP($A565,GDP!$A$1:$H$2692,COLUMN(GDP!F565),0)</f>
        <v>8.8999999999999996E-2</v>
      </c>
      <c r="G565" s="7">
        <f>VLOOKUP($A565,GDP!$A$1:$H$2692,COLUMN(GDP!G565),0)</f>
        <v>410</v>
      </c>
      <c r="H565" s="7">
        <f>VLOOKUP($A565,GDP!$A$1:$H$2692,COLUMN(GDP!H565),0)</f>
        <v>0.113</v>
      </c>
      <c r="I565" s="6">
        <f>VLOOKUP($A565,ENERGY!$A$1:$F$2692,COLUMN(ENERGY!E564),0)</f>
        <v>146768</v>
      </c>
      <c r="J565" s="6">
        <f>VLOOKUP($A565,ENERGY!$A$1:$F$2692,COLUMN(ENERGY!F564),0)</f>
        <v>465023</v>
      </c>
      <c r="K565" s="6">
        <f>VLOOKUP($A565,'HUMAN RESOURCES'!$A$1:$M$2692,COLUMN('HUMAN RESOURCES'!$E565),0)</f>
        <v>2.3E-2</v>
      </c>
      <c r="L565" s="6">
        <f>VLOOKUP($A565,'HUMAN RESOURCES'!$A$1:$M$2692,COLUMN('HUMAN RESOURCES'!$F565),0)</f>
        <v>5.1999999999999998E-2</v>
      </c>
      <c r="M565" s="6">
        <f>VLOOKUP($A565,'HUMAN RESOURCES'!$A$1:$M$2692,COLUMN('HUMAN RESOURCES'!$G565),0)</f>
        <v>53</v>
      </c>
      <c r="N565" s="6">
        <f>VLOOKUP($A565,'HUMAN RESOURCES'!$A$1:$M$2692,COLUMN('HUMAN RESOURCES'!$H565),0)</f>
        <v>51</v>
      </c>
      <c r="O565" s="6">
        <f>VLOOKUP($A565,'HUMAN RESOURCES'!$A$1:$M$2692,COLUMN('HUMAN RESOURCES'!$I565),0)</f>
        <v>0.312</v>
      </c>
      <c r="P565" s="6">
        <f>VLOOKUP($A565,'HUMAN RESOURCES'!$A$1:$M$2692,COLUMN('HUMAN RESOURCES'!$J565),0)</f>
        <v>0.64700000000000002</v>
      </c>
      <c r="Q565" s="6">
        <f>VLOOKUP($A565,'HUMAN RESOURCES'!$A$1:$M$2692,COLUMN('HUMAN RESOURCES'!$K565),0)</f>
        <v>4.2000000000000003E-2</v>
      </c>
      <c r="R565" s="6">
        <f>VLOOKUP($A565,'HUMAN RESOURCES'!$A$1:$M$2692,COLUMN('HUMAN RESOURCES'!$L565),0)</f>
        <v>47019452</v>
      </c>
      <c r="S565" s="6">
        <f>VLOOKUP($A565,'HUMAN RESOURCES'!$A$1:$M$2692,COLUMN('HUMAN RESOURCES'!$F565),0)</f>
        <v>5.1999999999999998E-2</v>
      </c>
      <c r="T565" s="6">
        <f>VLOOKUP($A565,TOURISM!$A$1:$F$2692,COLUMN(TOURISM!$E565),0)</f>
        <v>7571000000</v>
      </c>
      <c r="U565" s="6">
        <f>VLOOKUP($A565,TOURISM!$A$1:$F$2692,COLUMN(TOURISM!$F565),0)</f>
        <v>4237000000</v>
      </c>
      <c r="V565" s="6">
        <f>VLOOKUP($A565,BUSINESS!$A$1:$J$2692,COLUMN(BUSINESS!$E565),0)</f>
        <v>0</v>
      </c>
      <c r="W565" s="6">
        <f>VLOOKUP($A565,BUSINESS!$A$1:$J$2692,COLUMN(BUSINESS!$F565),0)</f>
        <v>38</v>
      </c>
      <c r="X565" s="6">
        <f>VLOOKUP($A565,BUSINESS!$A$1:$J$2692,COLUMN(BUSINESS!$G565),0)</f>
        <v>0</v>
      </c>
      <c r="Y565" s="6">
        <f>VLOOKUP($A565,BUSINESS!$A$1:$J$2692,COLUMN(BUSINESS!$H565),0)</f>
        <v>0</v>
      </c>
      <c r="Z565" s="6">
        <f>VLOOKUP($A565,BUSINESS!$A$1:$J$2692,COLUMN(BUSINESS!$I565),0)</f>
        <v>8.4000000000000005E-2</v>
      </c>
      <c r="AA565" s="6">
        <f>VLOOKUP($A565,BUSINESS!$A$1:$J$2692,COLUMN(BUSINESS!$J565),0)</f>
        <v>0.438</v>
      </c>
      <c r="AB565" s="5"/>
      <c r="AC565" s="5"/>
      <c r="AD565" s="5"/>
      <c r="AE565" s="5"/>
    </row>
    <row r="566" spans="1:31" ht="15.75" customHeight="1" x14ac:dyDescent="0.25">
      <c r="A566" s="6">
        <v>565</v>
      </c>
      <c r="B566" s="7" t="str">
        <f>VLOOKUP($A566,GDP!$A$1:$H$2692,COLUMN(GDP!B566),0)</f>
        <v>Africa</v>
      </c>
      <c r="C566" s="8" t="str">
        <f>VLOOKUP($A566,GDP!$A$1:$H$2692,COLUMN(GDP!C566),0)</f>
        <v>South Africa-Africa</v>
      </c>
      <c r="D566" s="9" t="str">
        <f>VLOOKUP($A566,GDP!$A$1:$H$2692,COLUMN(GDP!D566),0)</f>
        <v>2005</v>
      </c>
      <c r="E566" s="8">
        <f>VLOOKUP($A566,GDP!$A$1:$H$2692,COLUMN(GDP!E566),0)</f>
        <v>247000000000</v>
      </c>
      <c r="F566" s="7">
        <f>VLOOKUP($A566,GDP!$A$1:$H$2692,COLUMN(GDP!F566),0)</f>
        <v>8.7999999999999995E-2</v>
      </c>
      <c r="G566" s="7">
        <f>VLOOKUP($A566,GDP!$A$1:$H$2692,COLUMN(GDP!G566),0)</f>
        <v>450</v>
      </c>
      <c r="H566" s="7">
        <f>VLOOKUP($A566,GDP!$A$1:$H$2692,COLUMN(GDP!H566),0)</f>
        <v>0.106</v>
      </c>
      <c r="I566" s="6">
        <f>VLOOKUP($A566,ENERGY!$A$1:$F$2692,COLUMN(ENERGY!E565),0)</f>
        <v>136604</v>
      </c>
      <c r="J566" s="6">
        <f>VLOOKUP($A566,ENERGY!$A$1:$F$2692,COLUMN(ENERGY!F565),0)</f>
        <v>443648</v>
      </c>
      <c r="K566" s="6">
        <f>VLOOKUP($A566,'HUMAN RESOURCES'!$A$1:$M$2692,COLUMN('HUMAN RESOURCES'!$E566),0)</f>
        <v>2.3E-2</v>
      </c>
      <c r="L566" s="6">
        <f>VLOOKUP($A566,'HUMAN RESOURCES'!$A$1:$M$2692,COLUMN('HUMAN RESOURCES'!$F566),0)</f>
        <v>5.0999999999999997E-2</v>
      </c>
      <c r="M566" s="6">
        <f>VLOOKUP($A566,'HUMAN RESOURCES'!$A$1:$M$2692,COLUMN('HUMAN RESOURCES'!$G566),0)</f>
        <v>53</v>
      </c>
      <c r="N566" s="6">
        <f>VLOOKUP($A566,'HUMAN RESOURCES'!$A$1:$M$2692,COLUMN('HUMAN RESOURCES'!$H566),0)</f>
        <v>50</v>
      </c>
      <c r="O566" s="6">
        <f>VLOOKUP($A566,'HUMAN RESOURCES'!$A$1:$M$2692,COLUMN('HUMAN RESOURCES'!$I566),0)</f>
        <v>0.308</v>
      </c>
      <c r="P566" s="6">
        <f>VLOOKUP($A566,'HUMAN RESOURCES'!$A$1:$M$2692,COLUMN('HUMAN RESOURCES'!$J566),0)</f>
        <v>0.64800000000000002</v>
      </c>
      <c r="Q566" s="6">
        <f>VLOOKUP($A566,'HUMAN RESOURCES'!$A$1:$M$2692,COLUMN('HUMAN RESOURCES'!$K566),0)</f>
        <v>4.3999999999999997E-2</v>
      </c>
      <c r="R566" s="6">
        <f>VLOOKUP($A566,'HUMAN RESOURCES'!$A$1:$M$2692,COLUMN('HUMAN RESOURCES'!$L566),0)</f>
        <v>47639556</v>
      </c>
      <c r="S566" s="6">
        <f>VLOOKUP($A566,'HUMAN RESOURCES'!$A$1:$M$2692,COLUMN('HUMAN RESOURCES'!$F566),0)</f>
        <v>5.0999999999999997E-2</v>
      </c>
      <c r="T566" s="6">
        <f>VLOOKUP($A566,TOURISM!$A$1:$F$2692,COLUMN(TOURISM!$E566),0)</f>
        <v>8629000000</v>
      </c>
      <c r="U566" s="6">
        <f>VLOOKUP($A566,TOURISM!$A$1:$F$2692,COLUMN(TOURISM!$F566),0)</f>
        <v>4812000000</v>
      </c>
      <c r="V566" s="6">
        <f>VLOOKUP($A566,BUSINESS!$A$1:$J$2692,COLUMN(BUSINESS!$E566),0)</f>
        <v>0.376</v>
      </c>
      <c r="W566" s="6">
        <f>VLOOKUP($A566,BUSINESS!$A$1:$J$2692,COLUMN(BUSINESS!$F566),0)</f>
        <v>35</v>
      </c>
      <c r="X566" s="6">
        <f>VLOOKUP($A566,BUSINESS!$A$1:$J$2692,COLUMN(BUSINESS!$G566),0)</f>
        <v>0</v>
      </c>
      <c r="Y566" s="6">
        <f>VLOOKUP($A566,BUSINESS!$A$1:$J$2692,COLUMN(BUSINESS!$H566),0)</f>
        <v>350</v>
      </c>
      <c r="Z566" s="6">
        <f>VLOOKUP($A566,BUSINESS!$A$1:$J$2692,COLUMN(BUSINESS!$I566),0)</f>
        <v>7.4999999999999997E-2</v>
      </c>
      <c r="AA566" s="6">
        <f>VLOOKUP($A566,BUSINESS!$A$1:$J$2692,COLUMN(BUSINESS!$J566),0)</f>
        <v>0.70399999999999996</v>
      </c>
      <c r="AB566" s="5"/>
      <c r="AC566" s="5"/>
      <c r="AD566" s="5"/>
      <c r="AE566" s="5"/>
    </row>
    <row r="567" spans="1:31" ht="15.75" customHeight="1" x14ac:dyDescent="0.25">
      <c r="A567" s="6">
        <v>566</v>
      </c>
      <c r="B567" s="7" t="str">
        <f>VLOOKUP($A567,GDP!$A$1:$H$2692,COLUMN(GDP!B567),0)</f>
        <v>Africa</v>
      </c>
      <c r="C567" s="8" t="str">
        <f>VLOOKUP($A567,GDP!$A$1:$H$2692,COLUMN(GDP!C567),0)</f>
        <v>South Africa-Africa</v>
      </c>
      <c r="D567" s="9" t="str">
        <f>VLOOKUP($A567,GDP!$A$1:$H$2692,COLUMN(GDP!D567),0)</f>
        <v>2006</v>
      </c>
      <c r="E567" s="8">
        <f>VLOOKUP($A567,GDP!$A$1:$H$2692,COLUMN(GDP!E567),0)</f>
        <v>261000000000</v>
      </c>
      <c r="F567" s="7">
        <f>VLOOKUP($A567,GDP!$A$1:$H$2692,COLUMN(GDP!F567),0)</f>
        <v>8.5000000000000006E-2</v>
      </c>
      <c r="G567" s="7">
        <f>VLOOKUP($A567,GDP!$A$1:$H$2692,COLUMN(GDP!G567),0)</f>
        <v>455</v>
      </c>
      <c r="H567" s="7">
        <f>VLOOKUP($A567,GDP!$A$1:$H$2692,COLUMN(GDP!H567),0)</f>
        <v>0.112</v>
      </c>
      <c r="I567" s="6">
        <f>VLOOKUP($A567,ENERGY!$A$1:$F$2692,COLUMN(ENERGY!E566),0)</f>
        <v>127255</v>
      </c>
      <c r="J567" s="6">
        <f>VLOOKUP($A567,ENERGY!$A$1:$F$2692,COLUMN(ENERGY!F566),0)</f>
        <v>424844</v>
      </c>
      <c r="K567" s="6">
        <f>VLOOKUP($A567,'HUMAN RESOURCES'!$A$1:$M$2692,COLUMN('HUMAN RESOURCES'!$E567),0)</f>
        <v>2.3E-2</v>
      </c>
      <c r="L567" s="6">
        <f>VLOOKUP($A567,'HUMAN RESOURCES'!$A$1:$M$2692,COLUMN('HUMAN RESOURCES'!$F567),0)</f>
        <v>0.05</v>
      </c>
      <c r="M567" s="6">
        <f>VLOOKUP($A567,'HUMAN RESOURCES'!$A$1:$M$2692,COLUMN('HUMAN RESOURCES'!$G567),0)</f>
        <v>53</v>
      </c>
      <c r="N567" s="6">
        <f>VLOOKUP($A567,'HUMAN RESOURCES'!$A$1:$M$2692,COLUMN('HUMAN RESOURCES'!$H567),0)</f>
        <v>50</v>
      </c>
      <c r="O567" s="6">
        <f>VLOOKUP($A567,'HUMAN RESOURCES'!$A$1:$M$2692,COLUMN('HUMAN RESOURCES'!$I567),0)</f>
        <v>0.30499999999999999</v>
      </c>
      <c r="P567" s="6">
        <f>VLOOKUP($A567,'HUMAN RESOURCES'!$A$1:$M$2692,COLUMN('HUMAN RESOURCES'!$J567),0)</f>
        <v>0.64900000000000002</v>
      </c>
      <c r="Q567" s="6">
        <f>VLOOKUP($A567,'HUMAN RESOURCES'!$A$1:$M$2692,COLUMN('HUMAN RESOURCES'!$K567),0)</f>
        <v>4.5999999999999999E-2</v>
      </c>
      <c r="R567" s="6">
        <f>VLOOKUP($A567,'HUMAN RESOURCES'!$A$1:$M$2692,COLUMN('HUMAN RESOURCES'!$L567),0)</f>
        <v>48269753</v>
      </c>
      <c r="S567" s="6">
        <f>VLOOKUP($A567,'HUMAN RESOURCES'!$A$1:$M$2692,COLUMN('HUMAN RESOURCES'!$F567),0)</f>
        <v>0.05</v>
      </c>
      <c r="T567" s="6">
        <f>VLOOKUP($A567,TOURISM!$A$1:$F$2692,COLUMN(TOURISM!$E567),0)</f>
        <v>9211000000</v>
      </c>
      <c r="U567" s="6">
        <f>VLOOKUP($A567,TOURISM!$A$1:$F$2692,COLUMN(TOURISM!$F567),0)</f>
        <v>5230000000</v>
      </c>
      <c r="V567" s="6">
        <f>VLOOKUP($A567,BUSINESS!$A$1:$J$2692,COLUMN(BUSINESS!$E567),0)</f>
        <v>0.371</v>
      </c>
      <c r="W567" s="6">
        <f>VLOOKUP($A567,BUSINESS!$A$1:$J$2692,COLUMN(BUSINESS!$F567),0)</f>
        <v>35</v>
      </c>
      <c r="X567" s="6">
        <f>VLOOKUP($A567,BUSINESS!$A$1:$J$2692,COLUMN(BUSINESS!$G567),0)</f>
        <v>0</v>
      </c>
      <c r="Y567" s="6">
        <f>VLOOKUP($A567,BUSINESS!$A$1:$J$2692,COLUMN(BUSINESS!$H567),0)</f>
        <v>350</v>
      </c>
      <c r="Z567" s="6">
        <f>VLOOKUP($A567,BUSINESS!$A$1:$J$2692,COLUMN(BUSINESS!$I567),0)</f>
        <v>7.5999999999999998E-2</v>
      </c>
      <c r="AA567" s="6">
        <f>VLOOKUP($A567,BUSINESS!$A$1:$J$2692,COLUMN(BUSINESS!$J567),0)</f>
        <v>0.81100000000000005</v>
      </c>
      <c r="AB567" s="5"/>
      <c r="AC567" s="5"/>
      <c r="AD567" s="5"/>
      <c r="AE567" s="5"/>
    </row>
    <row r="568" spans="1:31" ht="15.75" customHeight="1" x14ac:dyDescent="0.25">
      <c r="A568" s="6">
        <v>567</v>
      </c>
      <c r="B568" s="7" t="str">
        <f>VLOOKUP($A568,GDP!$A$1:$H$2692,COLUMN(GDP!B568),0)</f>
        <v>Africa</v>
      </c>
      <c r="C568" s="8" t="str">
        <f>VLOOKUP($A568,GDP!$A$1:$H$2692,COLUMN(GDP!C568),0)</f>
        <v>South Africa-Africa</v>
      </c>
      <c r="D568" s="9" t="str">
        <f>VLOOKUP($A568,GDP!$A$1:$H$2692,COLUMN(GDP!D568),0)</f>
        <v>2007</v>
      </c>
      <c r="E568" s="8">
        <f>VLOOKUP($A568,GDP!$A$1:$H$2692,COLUMN(GDP!E568),0)</f>
        <v>286000000000</v>
      </c>
      <c r="F568" s="7">
        <f>VLOOKUP($A568,GDP!$A$1:$H$2692,COLUMN(GDP!F568),0)</f>
        <v>7.8E-2</v>
      </c>
      <c r="G568" s="7">
        <f>VLOOKUP($A568,GDP!$A$1:$H$2692,COLUMN(GDP!G568),0)</f>
        <v>449</v>
      </c>
      <c r="H568" s="7">
        <f>VLOOKUP($A568,GDP!$A$1:$H$2692,COLUMN(GDP!H568),0)</f>
        <v>0.13200000000000001</v>
      </c>
      <c r="I568" s="6">
        <f>VLOOKUP($A568,ENERGY!$A$1:$F$2692,COLUMN(ENERGY!E567),0)</f>
        <v>128214</v>
      </c>
      <c r="J568" s="6">
        <f>VLOOKUP($A568,ENERGY!$A$1:$F$2692,COLUMN(ENERGY!F567),0)</f>
        <v>396117</v>
      </c>
      <c r="K568" s="6">
        <f>VLOOKUP($A568,'HUMAN RESOURCES'!$A$1:$M$2692,COLUMN('HUMAN RESOURCES'!$E568),0)</f>
        <v>2.1999999999999999E-2</v>
      </c>
      <c r="L568" s="6">
        <f>VLOOKUP($A568,'HUMAN RESOURCES'!$A$1:$M$2692,COLUMN('HUMAN RESOURCES'!$F568),0)</f>
        <v>4.7E-2</v>
      </c>
      <c r="M568" s="6">
        <f>VLOOKUP($A568,'HUMAN RESOURCES'!$A$1:$M$2692,COLUMN('HUMAN RESOURCES'!$G568),0)</f>
        <v>53</v>
      </c>
      <c r="N568" s="6">
        <f>VLOOKUP($A568,'HUMAN RESOURCES'!$A$1:$M$2692,COLUMN('HUMAN RESOURCES'!$H568),0)</f>
        <v>51</v>
      </c>
      <c r="O568" s="6">
        <f>VLOOKUP($A568,'HUMAN RESOURCES'!$A$1:$M$2692,COLUMN('HUMAN RESOURCES'!$I568),0)</f>
        <v>0.30299999999999999</v>
      </c>
      <c r="P568" s="6">
        <f>VLOOKUP($A568,'HUMAN RESOURCES'!$A$1:$M$2692,COLUMN('HUMAN RESOURCES'!$J568),0)</f>
        <v>0.65</v>
      </c>
      <c r="Q568" s="6">
        <f>VLOOKUP($A568,'HUMAN RESOURCES'!$A$1:$M$2692,COLUMN('HUMAN RESOURCES'!$K568),0)</f>
        <v>4.8000000000000001E-2</v>
      </c>
      <c r="R568" s="6">
        <f>VLOOKUP($A568,'HUMAN RESOURCES'!$A$1:$M$2692,COLUMN('HUMAN RESOURCES'!$L568),0)</f>
        <v>48910248</v>
      </c>
      <c r="S568" s="6">
        <f>VLOOKUP($A568,'HUMAN RESOURCES'!$A$1:$M$2692,COLUMN('HUMAN RESOURCES'!$F568),0)</f>
        <v>4.7E-2</v>
      </c>
      <c r="T568" s="6">
        <f>VLOOKUP($A568,TOURISM!$A$1:$F$2692,COLUMN(TOURISM!$E568),0)</f>
        <v>10226000000</v>
      </c>
      <c r="U568" s="6">
        <f>VLOOKUP($A568,TOURISM!$A$1:$F$2692,COLUMN(TOURISM!$F568),0)</f>
        <v>6103000000</v>
      </c>
      <c r="V568" s="6">
        <f>VLOOKUP($A568,BUSINESS!$A$1:$J$2692,COLUMN(BUSINESS!$E568),0)</f>
        <v>0.36499999999999999</v>
      </c>
      <c r="W568" s="6">
        <f>VLOOKUP($A568,BUSINESS!$A$1:$J$2692,COLUMN(BUSINESS!$F568),0)</f>
        <v>31</v>
      </c>
      <c r="X568" s="6">
        <f>VLOOKUP($A568,BUSINESS!$A$1:$J$2692,COLUMN(BUSINESS!$G568),0)</f>
        <v>0</v>
      </c>
      <c r="Y568" s="6">
        <f>VLOOKUP($A568,BUSINESS!$A$1:$J$2692,COLUMN(BUSINESS!$H568),0)</f>
        <v>350</v>
      </c>
      <c r="Z568" s="6">
        <f>VLOOKUP($A568,BUSINESS!$A$1:$J$2692,COLUMN(BUSINESS!$I568),0)</f>
        <v>8.1000000000000003E-2</v>
      </c>
      <c r="AA568" s="6">
        <f>VLOOKUP($A568,BUSINESS!$A$1:$J$2692,COLUMN(BUSINESS!$J568),0)</f>
        <v>0.85299999999999998</v>
      </c>
      <c r="AB568" s="5"/>
      <c r="AC568" s="5"/>
      <c r="AD568" s="5"/>
      <c r="AE568" s="5"/>
    </row>
    <row r="569" spans="1:31" ht="15.75" customHeight="1" x14ac:dyDescent="0.25">
      <c r="A569" s="6">
        <v>568</v>
      </c>
      <c r="B569" s="7" t="str">
        <f>VLOOKUP($A569,GDP!$A$1:$H$2692,COLUMN(GDP!B569),0)</f>
        <v>Africa</v>
      </c>
      <c r="C569" s="8" t="str">
        <f>VLOOKUP($A569,GDP!$A$1:$H$2692,COLUMN(GDP!C569),0)</f>
        <v>South Africa-Africa</v>
      </c>
      <c r="D569" s="9" t="str">
        <f>VLOOKUP($A569,GDP!$A$1:$H$2692,COLUMN(GDP!D569),0)</f>
        <v>2008</v>
      </c>
      <c r="E569" s="8">
        <f>VLOOKUP($A569,GDP!$A$1:$H$2692,COLUMN(GDP!E569),0)</f>
        <v>273000000000</v>
      </c>
      <c r="F569" s="7">
        <f>VLOOKUP($A569,GDP!$A$1:$H$2692,COLUMN(GDP!F569),0)</f>
        <v>0.08</v>
      </c>
      <c r="G569" s="7">
        <f>VLOOKUP($A569,GDP!$A$1:$H$2692,COLUMN(GDP!G569),0)</f>
        <v>437</v>
      </c>
      <c r="H569" s="7">
        <f>VLOOKUP($A569,GDP!$A$1:$H$2692,COLUMN(GDP!H569),0)</f>
        <v>0.151</v>
      </c>
      <c r="I569" s="6">
        <f>VLOOKUP($A569,ENERGY!$A$1:$F$2692,COLUMN(ENERGY!E568),0)</f>
        <v>128722</v>
      </c>
      <c r="J569" s="6">
        <f>VLOOKUP($A569,ENERGY!$A$1:$F$2692,COLUMN(ENERGY!F568),0)</f>
        <v>427132</v>
      </c>
      <c r="K569" s="6">
        <f>VLOOKUP($A569,'HUMAN RESOURCES'!$A$1:$M$2692,COLUMN('HUMAN RESOURCES'!$E569),0)</f>
        <v>2.1999999999999999E-2</v>
      </c>
      <c r="L569" s="6">
        <f>VLOOKUP($A569,'HUMAN RESOURCES'!$A$1:$M$2692,COLUMN('HUMAN RESOURCES'!$F569),0)</f>
        <v>4.5999999999999999E-2</v>
      </c>
      <c r="M569" s="6">
        <f>VLOOKUP($A569,'HUMAN RESOURCES'!$A$1:$M$2692,COLUMN('HUMAN RESOURCES'!$G569),0)</f>
        <v>54</v>
      </c>
      <c r="N569" s="6">
        <f>VLOOKUP($A569,'HUMAN RESOURCES'!$A$1:$M$2692,COLUMN('HUMAN RESOURCES'!$H569),0)</f>
        <v>51</v>
      </c>
      <c r="O569" s="6">
        <f>VLOOKUP($A569,'HUMAN RESOURCES'!$A$1:$M$2692,COLUMN('HUMAN RESOURCES'!$I569),0)</f>
        <v>0.3</v>
      </c>
      <c r="P569" s="6">
        <f>VLOOKUP($A569,'HUMAN RESOURCES'!$A$1:$M$2692,COLUMN('HUMAN RESOURCES'!$J569),0)</f>
        <v>0.65</v>
      </c>
      <c r="Q569" s="6">
        <f>VLOOKUP($A569,'HUMAN RESOURCES'!$A$1:$M$2692,COLUMN('HUMAN RESOURCES'!$K569),0)</f>
        <v>4.9000000000000002E-2</v>
      </c>
      <c r="R569" s="6">
        <f>VLOOKUP($A569,'HUMAN RESOURCES'!$A$1:$M$2692,COLUMN('HUMAN RESOURCES'!$L569),0)</f>
        <v>49561256</v>
      </c>
      <c r="S569" s="6">
        <f>VLOOKUP($A569,'HUMAN RESOURCES'!$A$1:$M$2692,COLUMN('HUMAN RESOURCES'!$F569),0)</f>
        <v>4.5999999999999999E-2</v>
      </c>
      <c r="T569" s="6">
        <f>VLOOKUP($A569,TOURISM!$A$1:$F$2692,COLUMN(TOURISM!$E569),0)</f>
        <v>9178000000</v>
      </c>
      <c r="U569" s="6">
        <f>VLOOKUP($A569,TOURISM!$A$1:$F$2692,COLUMN(TOURISM!$F569),0)</f>
        <v>6905000000</v>
      </c>
      <c r="V569" s="6">
        <f>VLOOKUP($A569,BUSINESS!$A$1:$J$2692,COLUMN(BUSINESS!$E569),0)</f>
        <v>0.33700000000000002</v>
      </c>
      <c r="W569" s="6">
        <f>VLOOKUP($A569,BUSINESS!$A$1:$J$2692,COLUMN(BUSINESS!$F569),0)</f>
        <v>22</v>
      </c>
      <c r="X569" s="6">
        <f>VLOOKUP($A569,BUSINESS!$A$1:$J$2692,COLUMN(BUSINESS!$G569),0)</f>
        <v>0</v>
      </c>
      <c r="Y569" s="6">
        <f>VLOOKUP($A569,BUSINESS!$A$1:$J$2692,COLUMN(BUSINESS!$H569),0)</f>
        <v>200</v>
      </c>
      <c r="Z569" s="6">
        <f>VLOOKUP($A569,BUSINESS!$A$1:$J$2692,COLUMN(BUSINESS!$I569),0)</f>
        <v>8.4000000000000005E-2</v>
      </c>
      <c r="AA569" s="6">
        <f>VLOOKUP($A569,BUSINESS!$A$1:$J$2692,COLUMN(BUSINESS!$J569),0)</f>
        <v>0.89500000000000002</v>
      </c>
      <c r="AB569" s="5"/>
      <c r="AC569" s="5"/>
      <c r="AD569" s="5"/>
      <c r="AE569" s="5"/>
    </row>
    <row r="570" spans="1:31" ht="15.75" customHeight="1" x14ac:dyDescent="0.25">
      <c r="A570" s="6">
        <v>569</v>
      </c>
      <c r="B570" s="7" t="str">
        <f>VLOOKUP($A570,GDP!$A$1:$H$2692,COLUMN(GDP!B570),0)</f>
        <v>Africa</v>
      </c>
      <c r="C570" s="8" t="str">
        <f>VLOOKUP($A570,GDP!$A$1:$H$2692,COLUMN(GDP!C570),0)</f>
        <v>South Africa-Africa</v>
      </c>
      <c r="D570" s="9" t="str">
        <f>VLOOKUP($A570,GDP!$A$1:$H$2692,COLUMN(GDP!D570),0)</f>
        <v>2009</v>
      </c>
      <c r="E570" s="8">
        <f>VLOOKUP($A570,GDP!$A$1:$H$2692,COLUMN(GDP!E570),0)</f>
        <v>284000000000</v>
      </c>
      <c r="F570" s="7">
        <f>VLOOKUP($A570,GDP!$A$1:$H$2692,COLUMN(GDP!F570),0)</f>
        <v>8.6999999999999994E-2</v>
      </c>
      <c r="G570" s="7">
        <f>VLOOKUP($A570,GDP!$A$1:$H$2692,COLUMN(GDP!G570),0)</f>
        <v>484</v>
      </c>
      <c r="H570" s="7">
        <f>VLOOKUP($A570,GDP!$A$1:$H$2692,COLUMN(GDP!H570),0)</f>
        <v>0.11700000000000001</v>
      </c>
      <c r="I570" s="6">
        <f>VLOOKUP($A570,ENERGY!$A$1:$F$2692,COLUMN(ENERGY!E569),0)</f>
        <v>117374</v>
      </c>
      <c r="J570" s="6">
        <f>VLOOKUP($A570,ENERGY!$A$1:$F$2692,COLUMN(ENERGY!F569),0)</f>
        <v>380811</v>
      </c>
      <c r="K570" s="6">
        <f>VLOOKUP($A570,'HUMAN RESOURCES'!$A$1:$M$2692,COLUMN('HUMAN RESOURCES'!$E570),0)</f>
        <v>2.1999999999999999E-2</v>
      </c>
      <c r="L570" s="6">
        <f>VLOOKUP($A570,'HUMAN RESOURCES'!$A$1:$M$2692,COLUMN('HUMAN RESOURCES'!$F570),0)</f>
        <v>0.04</v>
      </c>
      <c r="M570" s="6">
        <f>VLOOKUP($A570,'HUMAN RESOURCES'!$A$1:$M$2692,COLUMN('HUMAN RESOURCES'!$G570),0)</f>
        <v>55</v>
      </c>
      <c r="N570" s="6">
        <f>VLOOKUP($A570,'HUMAN RESOURCES'!$A$1:$M$2692,COLUMN('HUMAN RESOURCES'!$H570),0)</f>
        <v>52</v>
      </c>
      <c r="O570" s="6">
        <f>VLOOKUP($A570,'HUMAN RESOURCES'!$A$1:$M$2692,COLUMN('HUMAN RESOURCES'!$I570),0)</f>
        <v>0.29899999999999999</v>
      </c>
      <c r="P570" s="6">
        <f>VLOOKUP($A570,'HUMAN RESOURCES'!$A$1:$M$2692,COLUMN('HUMAN RESOURCES'!$J570),0)</f>
        <v>0.65100000000000002</v>
      </c>
      <c r="Q570" s="6">
        <f>VLOOKUP($A570,'HUMAN RESOURCES'!$A$1:$M$2692,COLUMN('HUMAN RESOURCES'!$K570),0)</f>
        <v>5.0999999999999997E-2</v>
      </c>
      <c r="R570" s="6">
        <f>VLOOKUP($A570,'HUMAN RESOURCES'!$A$1:$M$2692,COLUMN('HUMAN RESOURCES'!$L570),0)</f>
        <v>50222996</v>
      </c>
      <c r="S570" s="6">
        <f>VLOOKUP($A570,'HUMAN RESOURCES'!$A$1:$M$2692,COLUMN('HUMAN RESOURCES'!$F570),0)</f>
        <v>0.04</v>
      </c>
      <c r="T570" s="6">
        <f>VLOOKUP($A570,TOURISM!$A$1:$F$2692,COLUMN(TOURISM!$E570),0)</f>
        <v>8684000000</v>
      </c>
      <c r="U570" s="6">
        <f>VLOOKUP($A570,TOURISM!$A$1:$F$2692,COLUMN(TOURISM!$F570),0)</f>
        <v>6420000000</v>
      </c>
      <c r="V570" s="6">
        <f>VLOOKUP($A570,BUSINESS!$A$1:$J$2692,COLUMN(BUSINESS!$E570),0)</f>
        <v>0.29799999999999999</v>
      </c>
      <c r="W570" s="6">
        <f>VLOOKUP($A570,BUSINESS!$A$1:$J$2692,COLUMN(BUSINESS!$F570),0)</f>
        <v>22</v>
      </c>
      <c r="X570" s="6">
        <f>VLOOKUP($A570,BUSINESS!$A$1:$J$2692,COLUMN(BUSINESS!$G570),0)</f>
        <v>0</v>
      </c>
      <c r="Y570" s="6">
        <f>VLOOKUP($A570,BUSINESS!$A$1:$J$2692,COLUMN(BUSINESS!$H570),0)</f>
        <v>200</v>
      </c>
      <c r="Z570" s="6">
        <f>VLOOKUP($A570,BUSINESS!$A$1:$J$2692,COLUMN(BUSINESS!$I570),0)</f>
        <v>0.1</v>
      </c>
      <c r="AA570" s="6">
        <f>VLOOKUP($A570,BUSINESS!$A$1:$J$2692,COLUMN(BUSINESS!$J570),0)</f>
        <v>0.91200000000000003</v>
      </c>
      <c r="AB570" s="5"/>
      <c r="AC570" s="5"/>
      <c r="AD570" s="5"/>
      <c r="AE570" s="5"/>
    </row>
    <row r="571" spans="1:31" ht="15.75" customHeight="1" x14ac:dyDescent="0.25">
      <c r="A571" s="6">
        <v>570</v>
      </c>
      <c r="B571" s="7" t="str">
        <f>VLOOKUP($A571,GDP!$A$1:$H$2692,COLUMN(GDP!B571),0)</f>
        <v>Africa</v>
      </c>
      <c r="C571" s="8" t="str">
        <f>VLOOKUP($A571,GDP!$A$1:$H$2692,COLUMN(GDP!C571),0)</f>
        <v>South Africa-Africa</v>
      </c>
      <c r="D571" s="9" t="str">
        <f>VLOOKUP($A571,GDP!$A$1:$H$2692,COLUMN(GDP!D571),0)</f>
        <v>2010</v>
      </c>
      <c r="E571" s="8">
        <f>VLOOKUP($A571,GDP!$A$1:$H$2692,COLUMN(GDP!E571),0)</f>
        <v>365000000000</v>
      </c>
      <c r="F571" s="7">
        <f>VLOOKUP($A571,GDP!$A$1:$H$2692,COLUMN(GDP!F571),0)</f>
        <v>8.6999999999999994E-2</v>
      </c>
      <c r="G571" s="7">
        <f>VLOOKUP($A571,GDP!$A$1:$H$2692,COLUMN(GDP!G571),0)</f>
        <v>615</v>
      </c>
      <c r="H571" s="7">
        <f>VLOOKUP($A571,GDP!$A$1:$H$2692,COLUMN(GDP!H571),0)</f>
        <v>9.8000000000000004E-2</v>
      </c>
      <c r="I571" s="6">
        <f>VLOOKUP($A571,ENERGY!$A$1:$F$2692,COLUMN(ENERGY!E570),0)</f>
        <v>109908</v>
      </c>
      <c r="J571" s="6">
        <f>VLOOKUP($A571,ENERGY!$A$1:$F$2692,COLUMN(ENERGY!F570),0)</f>
        <v>347687</v>
      </c>
      <c r="K571" s="6">
        <f>VLOOKUP($A571,'HUMAN RESOURCES'!$A$1:$M$2692,COLUMN('HUMAN RESOURCES'!$E571),0)</f>
        <v>2.1999999999999999E-2</v>
      </c>
      <c r="L571" s="6">
        <f>VLOOKUP($A571,'HUMAN RESOURCES'!$A$1:$M$2692,COLUMN('HUMAN RESOURCES'!$F571),0)</f>
        <v>3.5000000000000003E-2</v>
      </c>
      <c r="M571" s="6">
        <f>VLOOKUP($A571,'HUMAN RESOURCES'!$A$1:$M$2692,COLUMN('HUMAN RESOURCES'!$G571),0)</f>
        <v>56</v>
      </c>
      <c r="N571" s="6">
        <f>VLOOKUP($A571,'HUMAN RESOURCES'!$A$1:$M$2692,COLUMN('HUMAN RESOURCES'!$H571),0)</f>
        <v>53</v>
      </c>
      <c r="O571" s="6">
        <f>VLOOKUP($A571,'HUMAN RESOURCES'!$A$1:$M$2692,COLUMN('HUMAN RESOURCES'!$I571),0)</f>
        <v>0.29699999999999999</v>
      </c>
      <c r="P571" s="6">
        <f>VLOOKUP($A571,'HUMAN RESOURCES'!$A$1:$M$2692,COLUMN('HUMAN RESOURCES'!$J571),0)</f>
        <v>0.65100000000000002</v>
      </c>
      <c r="Q571" s="6">
        <f>VLOOKUP($A571,'HUMAN RESOURCES'!$A$1:$M$2692,COLUMN('HUMAN RESOURCES'!$K571),0)</f>
        <v>5.1999999999999998E-2</v>
      </c>
      <c r="R571" s="6">
        <f>VLOOKUP($A571,'HUMAN RESOURCES'!$A$1:$M$2692,COLUMN('HUMAN RESOURCES'!$L571),0)</f>
        <v>50895698</v>
      </c>
      <c r="S571" s="6">
        <f>VLOOKUP($A571,'HUMAN RESOURCES'!$A$1:$M$2692,COLUMN('HUMAN RESOURCES'!$F571),0)</f>
        <v>3.5000000000000003E-2</v>
      </c>
      <c r="T571" s="6">
        <f>VLOOKUP($A571,TOURISM!$A$1:$F$2692,COLUMN(TOURISM!$E571),0)</f>
        <v>10308000000</v>
      </c>
      <c r="U571" s="6">
        <f>VLOOKUP($A571,TOURISM!$A$1:$F$2692,COLUMN(TOURISM!$F571),0)</f>
        <v>8139000000</v>
      </c>
      <c r="V571" s="6">
        <f>VLOOKUP($A571,BUSINESS!$A$1:$J$2692,COLUMN(BUSINESS!$E571),0)</f>
        <v>0.3</v>
      </c>
      <c r="W571" s="6">
        <f>VLOOKUP($A571,BUSINESS!$A$1:$J$2692,COLUMN(BUSINESS!$F571),0)</f>
        <v>22</v>
      </c>
      <c r="X571" s="6">
        <f>VLOOKUP($A571,BUSINESS!$A$1:$J$2692,COLUMN(BUSINESS!$G571),0)</f>
        <v>0</v>
      </c>
      <c r="Y571" s="6">
        <f>VLOOKUP($A571,BUSINESS!$A$1:$J$2692,COLUMN(BUSINESS!$H571),0)</f>
        <v>200</v>
      </c>
      <c r="Z571" s="6">
        <f>VLOOKUP($A571,BUSINESS!$A$1:$J$2692,COLUMN(BUSINESS!$I571),0)</f>
        <v>0.24</v>
      </c>
      <c r="AA571" s="6">
        <f>VLOOKUP($A571,BUSINESS!$A$1:$J$2692,COLUMN(BUSINESS!$J571),0)</f>
        <v>0.97899999999999998</v>
      </c>
      <c r="AB571" s="5"/>
      <c r="AC571" s="5"/>
      <c r="AD571" s="5"/>
      <c r="AE571" s="5"/>
    </row>
    <row r="572" spans="1:31" ht="15.75" customHeight="1" x14ac:dyDescent="0.25">
      <c r="A572" s="6">
        <v>571</v>
      </c>
      <c r="B572" s="7" t="str">
        <f>VLOOKUP($A572,GDP!$A$1:$H$2692,COLUMN(GDP!B572),0)</f>
        <v>Africa</v>
      </c>
      <c r="C572" s="8" t="str">
        <f>VLOOKUP($A572,GDP!$A$1:$H$2692,COLUMN(GDP!C572),0)</f>
        <v>South Africa-Africa</v>
      </c>
      <c r="D572" s="9" t="str">
        <f>VLOOKUP($A572,GDP!$A$1:$H$2692,COLUMN(GDP!D572),0)</f>
        <v>2011</v>
      </c>
      <c r="E572" s="8">
        <f>VLOOKUP($A572,GDP!$A$1:$H$2692,COLUMN(GDP!E572),0)</f>
        <v>404000000000</v>
      </c>
      <c r="F572" s="7">
        <f>VLOOKUP($A572,GDP!$A$1:$H$2692,COLUMN(GDP!F572),0)</f>
        <v>8.6999999999999994E-2</v>
      </c>
      <c r="G572" s="7">
        <f>VLOOKUP($A572,GDP!$A$1:$H$2692,COLUMN(GDP!G572),0)</f>
        <v>670</v>
      </c>
      <c r="H572" s="7">
        <f>VLOOKUP($A572,GDP!$A$1:$H$2692,COLUMN(GDP!H572),0)</f>
        <v>0.09</v>
      </c>
      <c r="I572" s="6">
        <f>VLOOKUP($A572,ENERGY!$A$1:$F$2692,COLUMN(ENERGY!E571),0)</f>
        <v>112399</v>
      </c>
      <c r="J572" s="6">
        <f>VLOOKUP($A572,ENERGY!$A$1:$F$2692,COLUMN(ENERGY!F571),0)</f>
        <v>362743</v>
      </c>
      <c r="K572" s="6">
        <f>VLOOKUP($A572,'HUMAN RESOURCES'!$A$1:$M$2692,COLUMN('HUMAN RESOURCES'!$E572),0)</f>
        <v>2.1000000000000001E-2</v>
      </c>
      <c r="L572" s="6">
        <f>VLOOKUP($A572,'HUMAN RESOURCES'!$A$1:$M$2692,COLUMN('HUMAN RESOURCES'!$F572),0)</f>
        <v>3.4000000000000002E-2</v>
      </c>
      <c r="M572" s="6">
        <f>VLOOKUP($A572,'HUMAN RESOURCES'!$A$1:$M$2692,COLUMN('HUMAN RESOURCES'!$G572),0)</f>
        <v>57</v>
      </c>
      <c r="N572" s="6">
        <f>VLOOKUP($A572,'HUMAN RESOURCES'!$A$1:$M$2692,COLUMN('HUMAN RESOURCES'!$H572),0)</f>
        <v>53</v>
      </c>
      <c r="O572" s="6">
        <f>VLOOKUP($A572,'HUMAN RESOURCES'!$A$1:$M$2692,COLUMN('HUMAN RESOURCES'!$I572),0)</f>
        <v>0.29599999999999999</v>
      </c>
      <c r="P572" s="6">
        <f>VLOOKUP($A572,'HUMAN RESOURCES'!$A$1:$M$2692,COLUMN('HUMAN RESOURCES'!$J572),0)</f>
        <v>0.65100000000000002</v>
      </c>
      <c r="Q572" s="6">
        <f>VLOOKUP($A572,'HUMAN RESOURCES'!$A$1:$M$2692,COLUMN('HUMAN RESOURCES'!$K572),0)</f>
        <v>5.2999999999999999E-2</v>
      </c>
      <c r="R572" s="6">
        <f>VLOOKUP($A572,'HUMAN RESOURCES'!$A$1:$M$2692,COLUMN('HUMAN RESOURCES'!$L572),0)</f>
        <v>51579599</v>
      </c>
      <c r="S572" s="6">
        <f>VLOOKUP($A572,'HUMAN RESOURCES'!$A$1:$M$2692,COLUMN('HUMAN RESOURCES'!$F572),0)</f>
        <v>3.4000000000000002E-2</v>
      </c>
      <c r="T572" s="6">
        <f>VLOOKUP($A572,TOURISM!$A$1:$F$2692,COLUMN(TOURISM!$E572),0)</f>
        <v>10707000000</v>
      </c>
      <c r="U572" s="6">
        <f>VLOOKUP($A572,TOURISM!$A$1:$F$2692,COLUMN(TOURISM!$F572),0)</f>
        <v>8397000000</v>
      </c>
      <c r="V572" s="6">
        <f>VLOOKUP($A572,BUSINESS!$A$1:$J$2692,COLUMN(BUSINESS!$E572),0)</f>
        <v>0.32400000000000001</v>
      </c>
      <c r="W572" s="6">
        <f>VLOOKUP($A572,BUSINESS!$A$1:$J$2692,COLUMN(BUSINESS!$F572),0)</f>
        <v>19</v>
      </c>
      <c r="X572" s="6">
        <f>VLOOKUP($A572,BUSINESS!$A$1:$J$2692,COLUMN(BUSINESS!$G572),0)</f>
        <v>0</v>
      </c>
      <c r="Y572" s="6">
        <f>VLOOKUP($A572,BUSINESS!$A$1:$J$2692,COLUMN(BUSINESS!$H572),0)</f>
        <v>200</v>
      </c>
      <c r="Z572" s="6">
        <f>VLOOKUP($A572,BUSINESS!$A$1:$J$2692,COLUMN(BUSINESS!$I572),0)</f>
        <v>0.34</v>
      </c>
      <c r="AA572" s="6">
        <f>VLOOKUP($A572,BUSINESS!$A$1:$J$2692,COLUMN(BUSINESS!$J572),0)</f>
        <v>1.232</v>
      </c>
      <c r="AB572" s="5"/>
      <c r="AC572" s="5"/>
      <c r="AD572" s="5"/>
      <c r="AE572" s="5"/>
    </row>
    <row r="573" spans="1:31" ht="15.75" customHeight="1" x14ac:dyDescent="0.25">
      <c r="A573" s="6">
        <v>572</v>
      </c>
      <c r="B573" s="7" t="str">
        <f>VLOOKUP($A573,GDP!$A$1:$H$2692,COLUMN(GDP!B573),0)</f>
        <v>Africa</v>
      </c>
      <c r="C573" s="8" t="str">
        <f>VLOOKUP($A573,GDP!$A$1:$H$2692,COLUMN(GDP!C573),0)</f>
        <v>South Africa-Africa</v>
      </c>
      <c r="D573" s="9" t="str">
        <f>VLOOKUP($A573,GDP!$A$1:$H$2692,COLUMN(GDP!D573),0)</f>
        <v>2012</v>
      </c>
      <c r="E573" s="8">
        <f>VLOOKUP($A573,GDP!$A$1:$H$2692,COLUMN(GDP!E573),0)</f>
        <v>382000000000</v>
      </c>
      <c r="F573" s="7">
        <f>VLOOKUP($A573,GDP!$A$1:$H$2692,COLUMN(GDP!F573),0)</f>
        <v>8.7999999999999995E-2</v>
      </c>
      <c r="G573" s="7">
        <f>VLOOKUP($A573,GDP!$A$1:$H$2692,COLUMN(GDP!G573),0)</f>
        <v>645</v>
      </c>
      <c r="H573" s="7">
        <f>VLOOKUP($A573,GDP!$A$1:$H$2692,COLUMN(GDP!H573),0)</f>
        <v>8.7999999999999995E-2</v>
      </c>
      <c r="I573" s="6">
        <f>VLOOKUP($A573,ENERGY!$A$1:$F$2692,COLUMN(ENERGY!E572),0)</f>
        <v>109264</v>
      </c>
      <c r="J573" s="6">
        <f>VLOOKUP($A573,ENERGY!$A$1:$F$2692,COLUMN(ENERGY!F572),0)</f>
        <v>368611</v>
      </c>
      <c r="K573" s="6">
        <f>VLOOKUP($A573,'HUMAN RESOURCES'!$A$1:$M$2692,COLUMN('HUMAN RESOURCES'!$E573),0)</f>
        <v>2.1000000000000001E-2</v>
      </c>
      <c r="L573" s="6">
        <f>VLOOKUP($A573,'HUMAN RESOURCES'!$A$1:$M$2692,COLUMN('HUMAN RESOURCES'!$F573),0)</f>
        <v>3.4000000000000002E-2</v>
      </c>
      <c r="M573" s="6">
        <f>VLOOKUP($A573,'HUMAN RESOURCES'!$A$1:$M$2692,COLUMN('HUMAN RESOURCES'!$G573),0)</f>
        <v>58</v>
      </c>
      <c r="N573" s="6">
        <f>VLOOKUP($A573,'HUMAN RESOURCES'!$A$1:$M$2692,COLUMN('HUMAN RESOURCES'!$H573),0)</f>
        <v>54</v>
      </c>
      <c r="O573" s="6">
        <f>VLOOKUP($A573,'HUMAN RESOURCES'!$A$1:$M$2692,COLUMN('HUMAN RESOURCES'!$I573),0)</f>
        <v>0.29499999999999998</v>
      </c>
      <c r="P573" s="6">
        <f>VLOOKUP($A573,'HUMAN RESOURCES'!$A$1:$M$2692,COLUMN('HUMAN RESOURCES'!$J573),0)</f>
        <v>0.65</v>
      </c>
      <c r="Q573" s="6">
        <f>VLOOKUP($A573,'HUMAN RESOURCES'!$A$1:$M$2692,COLUMN('HUMAN RESOURCES'!$K573),0)</f>
        <v>5.3999999999999999E-2</v>
      </c>
      <c r="R573" s="6">
        <f>VLOOKUP($A573,'HUMAN RESOURCES'!$A$1:$M$2692,COLUMN('HUMAN RESOURCES'!$L573),0)</f>
        <v>52274945</v>
      </c>
      <c r="S573" s="6">
        <f>VLOOKUP($A573,'HUMAN RESOURCES'!$A$1:$M$2692,COLUMN('HUMAN RESOURCES'!$F573),0)</f>
        <v>3.4000000000000002E-2</v>
      </c>
      <c r="T573" s="6">
        <f>VLOOKUP($A573,TOURISM!$A$1:$F$2692,COLUMN(TOURISM!$E573),0)</f>
        <v>11201000000</v>
      </c>
      <c r="U573" s="6">
        <f>VLOOKUP($A573,TOURISM!$A$1:$F$2692,COLUMN(TOURISM!$F573),0)</f>
        <v>7144000000</v>
      </c>
      <c r="V573" s="6">
        <f>VLOOKUP($A573,BUSINESS!$A$1:$J$2692,COLUMN(BUSINESS!$E573),0)</f>
        <v>0.32700000000000001</v>
      </c>
      <c r="W573" s="6">
        <f>VLOOKUP($A573,BUSINESS!$A$1:$J$2692,COLUMN(BUSINESS!$F573),0)</f>
        <v>19</v>
      </c>
      <c r="X573" s="6">
        <f>VLOOKUP($A573,BUSINESS!$A$1:$J$2692,COLUMN(BUSINESS!$G573),0)</f>
        <v>41</v>
      </c>
      <c r="Y573" s="6">
        <f>VLOOKUP($A573,BUSINESS!$A$1:$J$2692,COLUMN(BUSINESS!$H573),0)</f>
        <v>200</v>
      </c>
      <c r="Z573" s="6">
        <f>VLOOKUP($A573,BUSINESS!$A$1:$J$2692,COLUMN(BUSINESS!$I573),0)</f>
        <v>0.41</v>
      </c>
      <c r="AA573" s="6">
        <f>VLOOKUP($A573,BUSINESS!$A$1:$J$2692,COLUMN(BUSINESS!$J573),0)</f>
        <v>1.306</v>
      </c>
      <c r="AB573" s="5"/>
      <c r="AC573" s="5"/>
      <c r="AD573" s="5"/>
      <c r="AE573" s="5"/>
    </row>
    <row r="574" spans="1:31" ht="15.75" customHeight="1" x14ac:dyDescent="0.25">
      <c r="A574" s="6">
        <v>573</v>
      </c>
      <c r="B574" s="7" t="str">
        <f>VLOOKUP($A574,GDP!$A$1:$H$2692,COLUMN(GDP!B574),0)</f>
        <v>Africa</v>
      </c>
      <c r="C574" s="8" t="str">
        <f>VLOOKUP($A574,GDP!$A$1:$H$2692,COLUMN(GDP!C574),0)</f>
        <v>South Sudan-Africa</v>
      </c>
      <c r="D574" s="9" t="str">
        <f>VLOOKUP($A574,GDP!$A$1:$H$2692,COLUMN(GDP!D574),0)</f>
        <v>2000</v>
      </c>
      <c r="E574" s="8">
        <f>VLOOKUP($A574,GDP!$A$1:$H$2692,COLUMN(GDP!E574),0)</f>
        <v>16382632812</v>
      </c>
      <c r="F574" s="7">
        <f>VLOOKUP($A574,GDP!$A$1:$H$2692,COLUMN(GDP!F574),0)</f>
        <v>0</v>
      </c>
      <c r="G574" s="7">
        <f>VLOOKUP($A574,GDP!$A$1:$H$2692,COLUMN(GDP!G574),0)</f>
        <v>0</v>
      </c>
      <c r="H574" s="7">
        <f>VLOOKUP($A574,GDP!$A$1:$H$2692,COLUMN(GDP!H574),0)</f>
        <v>0</v>
      </c>
      <c r="I574" s="6">
        <f>VLOOKUP($A574,ENERGY!$A$1:$F$2692,COLUMN(ENERGY!E573),0)</f>
        <v>0</v>
      </c>
      <c r="J574" s="6">
        <f>VLOOKUP($A574,ENERGY!$A$1:$F$2692,COLUMN(ENERGY!F573),0)</f>
        <v>0</v>
      </c>
      <c r="K574" s="6">
        <f>VLOOKUP($A574,'HUMAN RESOURCES'!$A$1:$M$2692,COLUMN('HUMAN RESOURCES'!$E574),0)</f>
        <v>4.2999999999999997E-2</v>
      </c>
      <c r="L574" s="6">
        <f>VLOOKUP($A574,'HUMAN RESOURCES'!$A$1:$M$2692,COLUMN('HUMAN RESOURCES'!$F574),0)</f>
        <v>0.11</v>
      </c>
      <c r="M574" s="6">
        <f>VLOOKUP($A574,'HUMAN RESOURCES'!$A$1:$M$2692,COLUMN('HUMAN RESOURCES'!$G574),0)</f>
        <v>50</v>
      </c>
      <c r="N574" s="6">
        <f>VLOOKUP($A574,'HUMAN RESOURCES'!$A$1:$M$2692,COLUMN('HUMAN RESOURCES'!$H574),0)</f>
        <v>48</v>
      </c>
      <c r="O574" s="6">
        <f>VLOOKUP($A574,'HUMAN RESOURCES'!$A$1:$M$2692,COLUMN('HUMAN RESOURCES'!$I574),0)</f>
        <v>0.44700000000000001</v>
      </c>
      <c r="P574" s="6">
        <f>VLOOKUP($A574,'HUMAN RESOURCES'!$A$1:$M$2692,COLUMN('HUMAN RESOURCES'!$J574),0)</f>
        <v>0.52300000000000002</v>
      </c>
      <c r="Q574" s="6">
        <f>VLOOKUP($A574,'HUMAN RESOURCES'!$A$1:$M$2692,COLUMN('HUMAN RESOURCES'!$K574),0)</f>
        <v>0.03</v>
      </c>
      <c r="R574" s="6">
        <f>VLOOKUP($A574,'HUMAN RESOURCES'!$A$1:$M$2692,COLUMN('HUMAN RESOURCES'!$L574),0)</f>
        <v>6652984</v>
      </c>
      <c r="S574" s="6">
        <f>VLOOKUP($A574,'HUMAN RESOURCES'!$A$1:$M$2692,COLUMN('HUMAN RESOURCES'!$F574),0)</f>
        <v>0.11</v>
      </c>
      <c r="T574" s="6">
        <f>VLOOKUP($A574,TOURISM!$A$1:$F$2692,COLUMN(TOURISM!$E574),0)</f>
        <v>0</v>
      </c>
      <c r="U574" s="6">
        <f>VLOOKUP($A574,TOURISM!$A$1:$F$2692,COLUMN(TOURISM!$F574),0)</f>
        <v>0</v>
      </c>
      <c r="V574" s="6">
        <f>VLOOKUP($A574,BUSINESS!$A$1:$J$2692,COLUMN(BUSINESS!$E574),0)</f>
        <v>0</v>
      </c>
      <c r="W574" s="6">
        <f>VLOOKUP($A574,BUSINESS!$A$1:$J$2692,COLUMN(BUSINESS!$F574),0)</f>
        <v>0</v>
      </c>
      <c r="X574" s="6">
        <f>VLOOKUP($A574,BUSINESS!$A$1:$J$2692,COLUMN(BUSINESS!$G574),0)</f>
        <v>0</v>
      </c>
      <c r="Y574" s="6">
        <f>VLOOKUP($A574,BUSINESS!$A$1:$J$2692,COLUMN(BUSINESS!$H574),0)</f>
        <v>0</v>
      </c>
      <c r="Z574" s="6">
        <f>VLOOKUP($A574,BUSINESS!$A$1:$J$2692,COLUMN(BUSINESS!$I574),0)</f>
        <v>0</v>
      </c>
      <c r="AA574" s="6">
        <f>VLOOKUP($A574,BUSINESS!$A$1:$J$2692,COLUMN(BUSINESS!$J574),0)</f>
        <v>0</v>
      </c>
      <c r="AB574" s="5"/>
      <c r="AC574" s="5"/>
      <c r="AD574" s="5"/>
      <c r="AE574" s="5"/>
    </row>
    <row r="575" spans="1:31" ht="15.75" customHeight="1" x14ac:dyDescent="0.25">
      <c r="A575" s="6">
        <v>574</v>
      </c>
      <c r="B575" s="7" t="str">
        <f>VLOOKUP($A575,GDP!$A$1:$H$2692,COLUMN(GDP!B575),0)</f>
        <v>Africa</v>
      </c>
      <c r="C575" s="8" t="str">
        <f>VLOOKUP($A575,GDP!$A$1:$H$2692,COLUMN(GDP!C575),0)</f>
        <v>South Sudan-Africa</v>
      </c>
      <c r="D575" s="9" t="str">
        <f>VLOOKUP($A575,GDP!$A$1:$H$2692,COLUMN(GDP!D575),0)</f>
        <v>2001</v>
      </c>
      <c r="E575" s="8">
        <f>VLOOKUP($A575,GDP!$A$1:$H$2692,COLUMN(GDP!E575),0)</f>
        <v>13298986925</v>
      </c>
      <c r="F575" s="7">
        <f>VLOOKUP($A575,GDP!$A$1:$H$2692,COLUMN(GDP!F575),0)</f>
        <v>0</v>
      </c>
      <c r="G575" s="7">
        <f>VLOOKUP($A575,GDP!$A$1:$H$2692,COLUMN(GDP!G575),0)</f>
        <v>0</v>
      </c>
      <c r="H575" s="7">
        <f>VLOOKUP($A575,GDP!$A$1:$H$2692,COLUMN(GDP!H575),0)</f>
        <v>0</v>
      </c>
      <c r="I575" s="6">
        <f>VLOOKUP($A575,ENERGY!$A$1:$F$2692,COLUMN(ENERGY!E574),0)</f>
        <v>0</v>
      </c>
      <c r="J575" s="6">
        <f>VLOOKUP($A575,ENERGY!$A$1:$F$2692,COLUMN(ENERGY!F574),0)</f>
        <v>0</v>
      </c>
      <c r="K575" s="6">
        <f>VLOOKUP($A575,'HUMAN RESOURCES'!$A$1:$M$2692,COLUMN('HUMAN RESOURCES'!$E575),0)</f>
        <v>4.2000000000000003E-2</v>
      </c>
      <c r="L575" s="6">
        <f>VLOOKUP($A575,'HUMAN RESOURCES'!$A$1:$M$2692,COLUMN('HUMAN RESOURCES'!$F575),0)</f>
        <v>0.105</v>
      </c>
      <c r="M575" s="6">
        <f>VLOOKUP($A575,'HUMAN RESOURCES'!$A$1:$M$2692,COLUMN('HUMAN RESOURCES'!$G575),0)</f>
        <v>51</v>
      </c>
      <c r="N575" s="6">
        <f>VLOOKUP($A575,'HUMAN RESOURCES'!$A$1:$M$2692,COLUMN('HUMAN RESOURCES'!$H575),0)</f>
        <v>48</v>
      </c>
      <c r="O575" s="6">
        <f>VLOOKUP($A575,'HUMAN RESOURCES'!$A$1:$M$2692,COLUMN('HUMAN RESOURCES'!$I575),0)</f>
        <v>0.44600000000000001</v>
      </c>
      <c r="P575" s="6">
        <f>VLOOKUP($A575,'HUMAN RESOURCES'!$A$1:$M$2692,COLUMN('HUMAN RESOURCES'!$J575),0)</f>
        <v>0.52300000000000002</v>
      </c>
      <c r="Q575" s="6">
        <f>VLOOKUP($A575,'HUMAN RESOURCES'!$A$1:$M$2692,COLUMN('HUMAN RESOURCES'!$K575),0)</f>
        <v>3.1E-2</v>
      </c>
      <c r="R575" s="6">
        <f>VLOOKUP($A575,'HUMAN RESOURCES'!$A$1:$M$2692,COLUMN('HUMAN RESOURCES'!$L575),0)</f>
        <v>6924455</v>
      </c>
      <c r="S575" s="6">
        <f>VLOOKUP($A575,'HUMAN RESOURCES'!$A$1:$M$2692,COLUMN('HUMAN RESOURCES'!$F575),0)</f>
        <v>0.105</v>
      </c>
      <c r="T575" s="6">
        <f>VLOOKUP($A575,TOURISM!$A$1:$F$2692,COLUMN(TOURISM!$E575),0)</f>
        <v>0</v>
      </c>
      <c r="U575" s="6">
        <f>VLOOKUP($A575,TOURISM!$A$1:$F$2692,COLUMN(TOURISM!$F575),0)</f>
        <v>0</v>
      </c>
      <c r="V575" s="6">
        <f>VLOOKUP($A575,BUSINESS!$A$1:$J$2692,COLUMN(BUSINESS!$E575),0)</f>
        <v>0</v>
      </c>
      <c r="W575" s="6">
        <f>VLOOKUP($A575,BUSINESS!$A$1:$J$2692,COLUMN(BUSINESS!$F575),0)</f>
        <v>0</v>
      </c>
      <c r="X575" s="6">
        <f>VLOOKUP($A575,BUSINESS!$A$1:$J$2692,COLUMN(BUSINESS!$G575),0)</f>
        <v>0</v>
      </c>
      <c r="Y575" s="6">
        <f>VLOOKUP($A575,BUSINESS!$A$1:$J$2692,COLUMN(BUSINESS!$H575),0)</f>
        <v>0</v>
      </c>
      <c r="Z575" s="6">
        <f>VLOOKUP($A575,BUSINESS!$A$1:$J$2692,COLUMN(BUSINESS!$I575),0)</f>
        <v>0</v>
      </c>
      <c r="AA575" s="6">
        <f>VLOOKUP($A575,BUSINESS!$A$1:$J$2692,COLUMN(BUSINESS!$J575),0)</f>
        <v>0</v>
      </c>
      <c r="AB575" s="5"/>
      <c r="AC575" s="5"/>
      <c r="AD575" s="5"/>
      <c r="AE575" s="5"/>
    </row>
    <row r="576" spans="1:31" ht="15.75" customHeight="1" x14ac:dyDescent="0.25">
      <c r="A576" s="6">
        <v>575</v>
      </c>
      <c r="B576" s="7" t="str">
        <f>VLOOKUP($A576,GDP!$A$1:$H$2692,COLUMN(GDP!B576),0)</f>
        <v>Africa</v>
      </c>
      <c r="C576" s="8" t="str">
        <f>VLOOKUP($A576,GDP!$A$1:$H$2692,COLUMN(GDP!C576),0)</f>
        <v>South Sudan-Africa</v>
      </c>
      <c r="D576" s="9" t="str">
        <f>VLOOKUP($A576,GDP!$A$1:$H$2692,COLUMN(GDP!D576),0)</f>
        <v>2002</v>
      </c>
      <c r="E576" s="8">
        <f>VLOOKUP($A576,GDP!$A$1:$H$2692,COLUMN(GDP!E576),0)</f>
        <v>16338510934</v>
      </c>
      <c r="F576" s="7">
        <f>VLOOKUP($A576,GDP!$A$1:$H$2692,COLUMN(GDP!F576),0)</f>
        <v>0</v>
      </c>
      <c r="G576" s="7">
        <f>VLOOKUP($A576,GDP!$A$1:$H$2692,COLUMN(GDP!G576),0)</f>
        <v>0</v>
      </c>
      <c r="H576" s="7">
        <f>VLOOKUP($A576,GDP!$A$1:$H$2692,COLUMN(GDP!H576),0)</f>
        <v>0</v>
      </c>
      <c r="I576" s="6">
        <f>VLOOKUP($A576,ENERGY!$A$1:$F$2692,COLUMN(ENERGY!E575),0)</f>
        <v>0</v>
      </c>
      <c r="J576" s="6">
        <f>VLOOKUP($A576,ENERGY!$A$1:$F$2692,COLUMN(ENERGY!F575),0)</f>
        <v>0</v>
      </c>
      <c r="K576" s="6">
        <f>VLOOKUP($A576,'HUMAN RESOURCES'!$A$1:$M$2692,COLUMN('HUMAN RESOURCES'!$E576),0)</f>
        <v>4.1000000000000002E-2</v>
      </c>
      <c r="L576" s="6">
        <f>VLOOKUP($A576,'HUMAN RESOURCES'!$A$1:$M$2692,COLUMN('HUMAN RESOURCES'!$F576),0)</f>
        <v>0.1</v>
      </c>
      <c r="M576" s="6">
        <f>VLOOKUP($A576,'HUMAN RESOURCES'!$A$1:$M$2692,COLUMN('HUMAN RESOURCES'!$G576),0)</f>
        <v>51</v>
      </c>
      <c r="N576" s="6">
        <f>VLOOKUP($A576,'HUMAN RESOURCES'!$A$1:$M$2692,COLUMN('HUMAN RESOURCES'!$H576),0)</f>
        <v>49</v>
      </c>
      <c r="O576" s="6">
        <f>VLOOKUP($A576,'HUMAN RESOURCES'!$A$1:$M$2692,COLUMN('HUMAN RESOURCES'!$I576),0)</f>
        <v>0.44500000000000001</v>
      </c>
      <c r="P576" s="6">
        <f>VLOOKUP($A576,'HUMAN RESOURCES'!$A$1:$M$2692,COLUMN('HUMAN RESOURCES'!$J576),0)</f>
        <v>0.52400000000000002</v>
      </c>
      <c r="Q576" s="6">
        <f>VLOOKUP($A576,'HUMAN RESOURCES'!$A$1:$M$2692,COLUMN('HUMAN RESOURCES'!$K576),0)</f>
        <v>3.1E-2</v>
      </c>
      <c r="R576" s="6">
        <f>VLOOKUP($A576,'HUMAN RESOURCES'!$A$1:$M$2692,COLUMN('HUMAN RESOURCES'!$L576),0)</f>
        <v>7186820</v>
      </c>
      <c r="S576" s="6">
        <f>VLOOKUP($A576,'HUMAN RESOURCES'!$A$1:$M$2692,COLUMN('HUMAN RESOURCES'!$F576),0)</f>
        <v>0.1</v>
      </c>
      <c r="T576" s="6">
        <f>VLOOKUP($A576,TOURISM!$A$1:$F$2692,COLUMN(TOURISM!$E576),0)</f>
        <v>0</v>
      </c>
      <c r="U576" s="6">
        <f>VLOOKUP($A576,TOURISM!$A$1:$F$2692,COLUMN(TOURISM!$F576),0)</f>
        <v>0</v>
      </c>
      <c r="V576" s="6">
        <f>VLOOKUP($A576,BUSINESS!$A$1:$J$2692,COLUMN(BUSINESS!$E576),0)</f>
        <v>0</v>
      </c>
      <c r="W576" s="6">
        <f>VLOOKUP($A576,BUSINESS!$A$1:$J$2692,COLUMN(BUSINESS!$F576),0)</f>
        <v>0</v>
      </c>
      <c r="X576" s="6">
        <f>VLOOKUP($A576,BUSINESS!$A$1:$J$2692,COLUMN(BUSINESS!$G576),0)</f>
        <v>0</v>
      </c>
      <c r="Y576" s="6">
        <f>VLOOKUP($A576,BUSINESS!$A$1:$J$2692,COLUMN(BUSINESS!$H576),0)</f>
        <v>0</v>
      </c>
      <c r="Z576" s="6">
        <f>VLOOKUP($A576,BUSINESS!$A$1:$J$2692,COLUMN(BUSINESS!$I576),0)</f>
        <v>0</v>
      </c>
      <c r="AA576" s="6">
        <f>VLOOKUP($A576,BUSINESS!$A$1:$J$2692,COLUMN(BUSINESS!$J576),0)</f>
        <v>0</v>
      </c>
      <c r="AB576" s="5"/>
      <c r="AC576" s="5"/>
      <c r="AD576" s="5"/>
      <c r="AE576" s="5"/>
    </row>
    <row r="577" spans="1:31" ht="15.75" customHeight="1" x14ac:dyDescent="0.25">
      <c r="A577" s="6">
        <v>576</v>
      </c>
      <c r="B577" s="7" t="str">
        <f>VLOOKUP($A577,GDP!$A$1:$H$2692,COLUMN(GDP!B577),0)</f>
        <v>Africa</v>
      </c>
      <c r="C577" s="8" t="str">
        <f>VLOOKUP($A577,GDP!$A$1:$H$2692,COLUMN(GDP!C577),0)</f>
        <v>South Sudan-Africa</v>
      </c>
      <c r="D577" s="9" t="str">
        <f>VLOOKUP($A577,GDP!$A$1:$H$2692,COLUMN(GDP!D577),0)</f>
        <v>2003</v>
      </c>
      <c r="E577" s="8">
        <f>VLOOKUP($A577,GDP!$A$1:$H$2692,COLUMN(GDP!E577),0)</f>
        <v>20782116982</v>
      </c>
      <c r="F577" s="7">
        <f>VLOOKUP($A577,GDP!$A$1:$H$2692,COLUMN(GDP!F577),0)</f>
        <v>0</v>
      </c>
      <c r="G577" s="7">
        <f>VLOOKUP($A577,GDP!$A$1:$H$2692,COLUMN(GDP!G577),0)</f>
        <v>0</v>
      </c>
      <c r="H577" s="7">
        <f>VLOOKUP($A577,GDP!$A$1:$H$2692,COLUMN(GDP!H577),0)</f>
        <v>0</v>
      </c>
      <c r="I577" s="6">
        <f>VLOOKUP($A577,ENERGY!$A$1:$F$2692,COLUMN(ENERGY!E576),0)</f>
        <v>0</v>
      </c>
      <c r="J577" s="6">
        <f>VLOOKUP($A577,ENERGY!$A$1:$F$2692,COLUMN(ENERGY!F576),0)</f>
        <v>0</v>
      </c>
      <c r="K577" s="6">
        <f>VLOOKUP($A577,'HUMAN RESOURCES'!$A$1:$M$2692,COLUMN('HUMAN RESOURCES'!$E577),0)</f>
        <v>4.1000000000000002E-2</v>
      </c>
      <c r="L577" s="6">
        <f>VLOOKUP($A577,'HUMAN RESOURCES'!$A$1:$M$2692,COLUMN('HUMAN RESOURCES'!$F577),0)</f>
        <v>9.5000000000000001E-2</v>
      </c>
      <c r="M577" s="6">
        <f>VLOOKUP($A577,'HUMAN RESOURCES'!$A$1:$M$2692,COLUMN('HUMAN RESOURCES'!$G577),0)</f>
        <v>51</v>
      </c>
      <c r="N577" s="6">
        <f>VLOOKUP($A577,'HUMAN RESOURCES'!$A$1:$M$2692,COLUMN('HUMAN RESOURCES'!$H577),0)</f>
        <v>49</v>
      </c>
      <c r="O577" s="6">
        <f>VLOOKUP($A577,'HUMAN RESOURCES'!$A$1:$M$2692,COLUMN('HUMAN RESOURCES'!$I577),0)</f>
        <v>0.44400000000000001</v>
      </c>
      <c r="P577" s="6">
        <f>VLOOKUP($A577,'HUMAN RESOURCES'!$A$1:$M$2692,COLUMN('HUMAN RESOURCES'!$J577),0)</f>
        <v>0.52500000000000002</v>
      </c>
      <c r="Q577" s="6">
        <f>VLOOKUP($A577,'HUMAN RESOURCES'!$A$1:$M$2692,COLUMN('HUMAN RESOURCES'!$K577),0)</f>
        <v>3.1E-2</v>
      </c>
      <c r="R577" s="6">
        <f>VLOOKUP($A577,'HUMAN RESOURCES'!$A$1:$M$2692,COLUMN('HUMAN RESOURCES'!$L577),0)</f>
        <v>7449905</v>
      </c>
      <c r="S577" s="6">
        <f>VLOOKUP($A577,'HUMAN RESOURCES'!$A$1:$M$2692,COLUMN('HUMAN RESOURCES'!$F577),0)</f>
        <v>9.5000000000000001E-2</v>
      </c>
      <c r="T577" s="6">
        <f>VLOOKUP($A577,TOURISM!$A$1:$F$2692,COLUMN(TOURISM!$E577),0)</f>
        <v>0</v>
      </c>
      <c r="U577" s="6">
        <f>VLOOKUP($A577,TOURISM!$A$1:$F$2692,COLUMN(TOURISM!$F577),0)</f>
        <v>0</v>
      </c>
      <c r="V577" s="6">
        <f>VLOOKUP($A577,BUSINESS!$A$1:$J$2692,COLUMN(BUSINESS!$E577),0)</f>
        <v>0</v>
      </c>
      <c r="W577" s="6">
        <f>VLOOKUP($A577,BUSINESS!$A$1:$J$2692,COLUMN(BUSINESS!$F577),0)</f>
        <v>0</v>
      </c>
      <c r="X577" s="6">
        <f>VLOOKUP($A577,BUSINESS!$A$1:$J$2692,COLUMN(BUSINESS!$G577),0)</f>
        <v>0</v>
      </c>
      <c r="Y577" s="6">
        <f>VLOOKUP($A577,BUSINESS!$A$1:$J$2692,COLUMN(BUSINESS!$H577),0)</f>
        <v>0</v>
      </c>
      <c r="Z577" s="6">
        <f>VLOOKUP($A577,BUSINESS!$A$1:$J$2692,COLUMN(BUSINESS!$I577),0)</f>
        <v>0</v>
      </c>
      <c r="AA577" s="6">
        <f>VLOOKUP($A577,BUSINESS!$A$1:$J$2692,COLUMN(BUSINESS!$J577),0)</f>
        <v>0</v>
      </c>
      <c r="AB577" s="5"/>
      <c r="AC577" s="5"/>
      <c r="AD577" s="5"/>
      <c r="AE577" s="5"/>
    </row>
    <row r="578" spans="1:31" ht="15.75" customHeight="1" x14ac:dyDescent="0.25">
      <c r="A578" s="6">
        <v>577</v>
      </c>
      <c r="B578" s="7" t="str">
        <f>VLOOKUP($A578,GDP!$A$1:$H$2692,COLUMN(GDP!B578),0)</f>
        <v>Africa</v>
      </c>
      <c r="C578" s="8" t="str">
        <f>VLOOKUP($A578,GDP!$A$1:$H$2692,COLUMN(GDP!C578),0)</f>
        <v>South Sudan-Africa</v>
      </c>
      <c r="D578" s="9" t="str">
        <f>VLOOKUP($A578,GDP!$A$1:$H$2692,COLUMN(GDP!D578),0)</f>
        <v>2004</v>
      </c>
      <c r="E578" s="8">
        <f>VLOOKUP($A578,GDP!$A$1:$H$2692,COLUMN(GDP!E578),0)</f>
        <v>10560000000</v>
      </c>
      <c r="F578" s="7">
        <f>VLOOKUP($A578,GDP!$A$1:$H$2692,COLUMN(GDP!F578),0)</f>
        <v>0</v>
      </c>
      <c r="G578" s="7">
        <f>VLOOKUP($A578,GDP!$A$1:$H$2692,COLUMN(GDP!G578),0)</f>
        <v>0</v>
      </c>
      <c r="H578" s="7">
        <f>VLOOKUP($A578,GDP!$A$1:$H$2692,COLUMN(GDP!H578),0)</f>
        <v>0</v>
      </c>
      <c r="I578" s="6">
        <f>VLOOKUP($A578,ENERGY!$A$1:$F$2692,COLUMN(ENERGY!E577),0)</f>
        <v>0</v>
      </c>
      <c r="J578" s="6">
        <f>VLOOKUP($A578,ENERGY!$A$1:$F$2692,COLUMN(ENERGY!F577),0)</f>
        <v>0</v>
      </c>
      <c r="K578" s="6">
        <f>VLOOKUP($A578,'HUMAN RESOURCES'!$A$1:$M$2692,COLUMN('HUMAN RESOURCES'!$E578),0)</f>
        <v>0.04</v>
      </c>
      <c r="L578" s="6">
        <f>VLOOKUP($A578,'HUMAN RESOURCES'!$A$1:$M$2692,COLUMN('HUMAN RESOURCES'!$F578),0)</f>
        <v>9.0999999999999998E-2</v>
      </c>
      <c r="M578" s="6">
        <f>VLOOKUP($A578,'HUMAN RESOURCES'!$A$1:$M$2692,COLUMN('HUMAN RESOURCES'!$G578),0)</f>
        <v>52</v>
      </c>
      <c r="N578" s="6">
        <f>VLOOKUP($A578,'HUMAN RESOURCES'!$A$1:$M$2692,COLUMN('HUMAN RESOURCES'!$H578),0)</f>
        <v>50</v>
      </c>
      <c r="O578" s="6">
        <f>VLOOKUP($A578,'HUMAN RESOURCES'!$A$1:$M$2692,COLUMN('HUMAN RESOURCES'!$I578),0)</f>
        <v>0.442</v>
      </c>
      <c r="P578" s="6">
        <f>VLOOKUP($A578,'HUMAN RESOURCES'!$A$1:$M$2692,COLUMN('HUMAN RESOURCES'!$J578),0)</f>
        <v>0.52600000000000002</v>
      </c>
      <c r="Q578" s="6">
        <f>VLOOKUP($A578,'HUMAN RESOURCES'!$A$1:$M$2692,COLUMN('HUMAN RESOURCES'!$K578),0)</f>
        <v>3.2000000000000001E-2</v>
      </c>
      <c r="R578" s="6">
        <f>VLOOKUP($A578,'HUMAN RESOURCES'!$A$1:$M$2692,COLUMN('HUMAN RESOURCES'!$L578),0)</f>
        <v>7730180</v>
      </c>
      <c r="S578" s="6">
        <f>VLOOKUP($A578,'HUMAN RESOURCES'!$A$1:$M$2692,COLUMN('HUMAN RESOURCES'!$F578),0)</f>
        <v>9.0999999999999998E-2</v>
      </c>
      <c r="T578" s="6">
        <f>VLOOKUP($A578,TOURISM!$A$1:$F$2692,COLUMN(TOURISM!$E578),0)</f>
        <v>0</v>
      </c>
      <c r="U578" s="6">
        <f>VLOOKUP($A578,TOURISM!$A$1:$F$2692,COLUMN(TOURISM!$F578),0)</f>
        <v>0</v>
      </c>
      <c r="V578" s="6">
        <f>VLOOKUP($A578,BUSINESS!$A$1:$J$2692,COLUMN(BUSINESS!$E578),0)</f>
        <v>0</v>
      </c>
      <c r="W578" s="6">
        <f>VLOOKUP($A578,BUSINESS!$A$1:$J$2692,COLUMN(BUSINESS!$F578),0)</f>
        <v>0</v>
      </c>
      <c r="X578" s="6">
        <f>VLOOKUP($A578,BUSINESS!$A$1:$J$2692,COLUMN(BUSINESS!$G578),0)</f>
        <v>0</v>
      </c>
      <c r="Y578" s="6">
        <f>VLOOKUP($A578,BUSINESS!$A$1:$J$2692,COLUMN(BUSINESS!$H578),0)</f>
        <v>0</v>
      </c>
      <c r="Z578" s="6">
        <f>VLOOKUP($A578,BUSINESS!$A$1:$J$2692,COLUMN(BUSINESS!$I578),0)</f>
        <v>0</v>
      </c>
      <c r="AA578" s="6">
        <f>VLOOKUP($A578,BUSINESS!$A$1:$J$2692,COLUMN(BUSINESS!$J578),0)</f>
        <v>0</v>
      </c>
      <c r="AB578" s="5"/>
      <c r="AC578" s="5"/>
      <c r="AD578" s="5"/>
      <c r="AE578" s="5"/>
    </row>
    <row r="579" spans="1:31" ht="15.75" customHeight="1" x14ac:dyDescent="0.25">
      <c r="A579" s="6">
        <v>578</v>
      </c>
      <c r="B579" s="7" t="str">
        <f>VLOOKUP($A579,GDP!$A$1:$H$2692,COLUMN(GDP!B579),0)</f>
        <v>Africa</v>
      </c>
      <c r="C579" s="8" t="str">
        <f>VLOOKUP($A579,GDP!$A$1:$H$2692,COLUMN(GDP!C579),0)</f>
        <v>South Sudan-Africa</v>
      </c>
      <c r="D579" s="9" t="str">
        <f>VLOOKUP($A579,GDP!$A$1:$H$2692,COLUMN(GDP!D579),0)</f>
        <v>2005</v>
      </c>
      <c r="E579" s="8">
        <f>VLOOKUP($A579,GDP!$A$1:$H$2692,COLUMN(GDP!E579),0)</f>
        <v>16382632812</v>
      </c>
      <c r="F579" s="7">
        <f>VLOOKUP($A579,GDP!$A$1:$H$2692,COLUMN(GDP!F579),0)</f>
        <v>0</v>
      </c>
      <c r="G579" s="7">
        <f>VLOOKUP($A579,GDP!$A$1:$H$2692,COLUMN(GDP!G579),0)</f>
        <v>0</v>
      </c>
      <c r="H579" s="7">
        <f>VLOOKUP($A579,GDP!$A$1:$H$2692,COLUMN(GDP!H579),0)</f>
        <v>0</v>
      </c>
      <c r="I579" s="6">
        <f>VLOOKUP($A579,ENERGY!$A$1:$F$2692,COLUMN(ENERGY!E578),0)</f>
        <v>0</v>
      </c>
      <c r="J579" s="6">
        <f>VLOOKUP($A579,ENERGY!$A$1:$F$2692,COLUMN(ENERGY!F578),0)</f>
        <v>0</v>
      </c>
      <c r="K579" s="6">
        <f>VLOOKUP($A579,'HUMAN RESOURCES'!$A$1:$M$2692,COLUMN('HUMAN RESOURCES'!$E579),0)</f>
        <v>0.04</v>
      </c>
      <c r="L579" s="6">
        <f>VLOOKUP($A579,'HUMAN RESOURCES'!$A$1:$M$2692,COLUMN('HUMAN RESOURCES'!$F579),0)</f>
        <v>8.6999999999999994E-2</v>
      </c>
      <c r="M579" s="6">
        <f>VLOOKUP($A579,'HUMAN RESOURCES'!$A$1:$M$2692,COLUMN('HUMAN RESOURCES'!$G579),0)</f>
        <v>52</v>
      </c>
      <c r="N579" s="6">
        <f>VLOOKUP($A579,'HUMAN RESOURCES'!$A$1:$M$2692,COLUMN('HUMAN RESOURCES'!$H579),0)</f>
        <v>50</v>
      </c>
      <c r="O579" s="6">
        <f>VLOOKUP($A579,'HUMAN RESOURCES'!$A$1:$M$2692,COLUMN('HUMAN RESOURCES'!$I579),0)</f>
        <v>0.44</v>
      </c>
      <c r="P579" s="6">
        <f>VLOOKUP($A579,'HUMAN RESOURCES'!$A$1:$M$2692,COLUMN('HUMAN RESOURCES'!$J579),0)</f>
        <v>0.52700000000000002</v>
      </c>
      <c r="Q579" s="6">
        <f>VLOOKUP($A579,'HUMAN RESOURCES'!$A$1:$M$2692,COLUMN('HUMAN RESOURCES'!$K579),0)</f>
        <v>3.2000000000000001E-2</v>
      </c>
      <c r="R579" s="6">
        <f>VLOOKUP($A579,'HUMAN RESOURCES'!$A$1:$M$2692,COLUMN('HUMAN RESOURCES'!$L579),0)</f>
        <v>8039351</v>
      </c>
      <c r="S579" s="6">
        <f>VLOOKUP($A579,'HUMAN RESOURCES'!$A$1:$M$2692,COLUMN('HUMAN RESOURCES'!$F579),0)</f>
        <v>8.6999999999999994E-2</v>
      </c>
      <c r="T579" s="6">
        <f>VLOOKUP($A579,TOURISM!$A$1:$F$2692,COLUMN(TOURISM!$E579),0)</f>
        <v>0</v>
      </c>
      <c r="U579" s="6">
        <f>VLOOKUP($A579,TOURISM!$A$1:$F$2692,COLUMN(TOURISM!$F579),0)</f>
        <v>0</v>
      </c>
      <c r="V579" s="6">
        <f>VLOOKUP($A579,BUSINESS!$A$1:$J$2692,COLUMN(BUSINESS!$E579),0)</f>
        <v>0</v>
      </c>
      <c r="W579" s="6">
        <f>VLOOKUP($A579,BUSINESS!$A$1:$J$2692,COLUMN(BUSINESS!$F579),0)</f>
        <v>0</v>
      </c>
      <c r="X579" s="6">
        <f>VLOOKUP($A579,BUSINESS!$A$1:$J$2692,COLUMN(BUSINESS!$G579),0)</f>
        <v>0</v>
      </c>
      <c r="Y579" s="6">
        <f>VLOOKUP($A579,BUSINESS!$A$1:$J$2692,COLUMN(BUSINESS!$H579),0)</f>
        <v>0</v>
      </c>
      <c r="Z579" s="6">
        <f>VLOOKUP($A579,BUSINESS!$A$1:$J$2692,COLUMN(BUSINESS!$I579),0)</f>
        <v>0</v>
      </c>
      <c r="AA579" s="6">
        <f>VLOOKUP($A579,BUSINESS!$A$1:$J$2692,COLUMN(BUSINESS!$J579),0)</f>
        <v>0</v>
      </c>
      <c r="AB579" s="5"/>
      <c r="AC579" s="5"/>
      <c r="AD579" s="5"/>
      <c r="AE579" s="5"/>
    </row>
    <row r="580" spans="1:31" ht="15.75" customHeight="1" x14ac:dyDescent="0.25">
      <c r="A580" s="6">
        <v>579</v>
      </c>
      <c r="B580" s="7" t="str">
        <f>VLOOKUP($A580,GDP!$A$1:$H$2692,COLUMN(GDP!B580),0)</f>
        <v>Africa</v>
      </c>
      <c r="C580" s="8" t="str">
        <f>VLOOKUP($A580,GDP!$A$1:$H$2692,COLUMN(GDP!C580),0)</f>
        <v>South Sudan-Africa</v>
      </c>
      <c r="D580" s="9" t="str">
        <f>VLOOKUP($A580,GDP!$A$1:$H$2692,COLUMN(GDP!D580),0)</f>
        <v>2006</v>
      </c>
      <c r="E580" s="8">
        <f>VLOOKUP($A580,GDP!$A$1:$H$2692,COLUMN(GDP!E580),0)</f>
        <v>13298986925</v>
      </c>
      <c r="F580" s="7">
        <f>VLOOKUP($A580,GDP!$A$1:$H$2692,COLUMN(GDP!F580),0)</f>
        <v>0</v>
      </c>
      <c r="G580" s="7">
        <f>VLOOKUP($A580,GDP!$A$1:$H$2692,COLUMN(GDP!G580),0)</f>
        <v>0</v>
      </c>
      <c r="H580" s="7">
        <f>VLOOKUP($A580,GDP!$A$1:$H$2692,COLUMN(GDP!H580),0)</f>
        <v>0</v>
      </c>
      <c r="I580" s="6">
        <f>VLOOKUP($A580,ENERGY!$A$1:$F$2692,COLUMN(ENERGY!E579),0)</f>
        <v>0</v>
      </c>
      <c r="J580" s="6">
        <f>VLOOKUP($A580,ENERGY!$A$1:$F$2692,COLUMN(ENERGY!F579),0)</f>
        <v>0</v>
      </c>
      <c r="K580" s="6">
        <f>VLOOKUP($A580,'HUMAN RESOURCES'!$A$1:$M$2692,COLUMN('HUMAN RESOURCES'!$E580),0)</f>
        <v>3.9E-2</v>
      </c>
      <c r="L580" s="6">
        <f>VLOOKUP($A580,'HUMAN RESOURCES'!$A$1:$M$2692,COLUMN('HUMAN RESOURCES'!$F580),0)</f>
        <v>8.3000000000000004E-2</v>
      </c>
      <c r="M580" s="6">
        <f>VLOOKUP($A580,'HUMAN RESOURCES'!$A$1:$M$2692,COLUMN('HUMAN RESOURCES'!$G580),0)</f>
        <v>53</v>
      </c>
      <c r="N580" s="6">
        <f>VLOOKUP($A580,'HUMAN RESOURCES'!$A$1:$M$2692,COLUMN('HUMAN RESOURCES'!$H580),0)</f>
        <v>50</v>
      </c>
      <c r="O580" s="6">
        <f>VLOOKUP($A580,'HUMAN RESOURCES'!$A$1:$M$2692,COLUMN('HUMAN RESOURCES'!$I580),0)</f>
        <v>0.438</v>
      </c>
      <c r="P580" s="6">
        <f>VLOOKUP($A580,'HUMAN RESOURCES'!$A$1:$M$2692,COLUMN('HUMAN RESOURCES'!$J580),0)</f>
        <v>0.52900000000000003</v>
      </c>
      <c r="Q580" s="6">
        <f>VLOOKUP($A580,'HUMAN RESOURCES'!$A$1:$M$2692,COLUMN('HUMAN RESOURCES'!$K580),0)</f>
        <v>3.3000000000000002E-2</v>
      </c>
      <c r="R580" s="6">
        <f>VLOOKUP($A580,'HUMAN RESOURCES'!$A$1:$M$2692,COLUMN('HUMAN RESOURCES'!$L580),0)</f>
        <v>8376893</v>
      </c>
      <c r="S580" s="6">
        <f>VLOOKUP($A580,'HUMAN RESOURCES'!$A$1:$M$2692,COLUMN('HUMAN RESOURCES'!$F580),0)</f>
        <v>8.3000000000000004E-2</v>
      </c>
      <c r="T580" s="6">
        <f>VLOOKUP($A580,TOURISM!$A$1:$F$2692,COLUMN(TOURISM!$E580),0)</f>
        <v>0</v>
      </c>
      <c r="U580" s="6">
        <f>VLOOKUP($A580,TOURISM!$A$1:$F$2692,COLUMN(TOURISM!$F580),0)</f>
        <v>0</v>
      </c>
      <c r="V580" s="6">
        <f>VLOOKUP($A580,BUSINESS!$A$1:$J$2692,COLUMN(BUSINESS!$E580),0)</f>
        <v>0</v>
      </c>
      <c r="W580" s="6">
        <f>VLOOKUP($A580,BUSINESS!$A$1:$J$2692,COLUMN(BUSINESS!$F580),0)</f>
        <v>0</v>
      </c>
      <c r="X580" s="6">
        <f>VLOOKUP($A580,BUSINESS!$A$1:$J$2692,COLUMN(BUSINESS!$G580),0)</f>
        <v>0</v>
      </c>
      <c r="Y580" s="6">
        <f>VLOOKUP($A580,BUSINESS!$A$1:$J$2692,COLUMN(BUSINESS!$H580),0)</f>
        <v>0</v>
      </c>
      <c r="Z580" s="6">
        <f>VLOOKUP($A580,BUSINESS!$A$1:$J$2692,COLUMN(BUSINESS!$I580),0)</f>
        <v>0</v>
      </c>
      <c r="AA580" s="6">
        <f>VLOOKUP($A580,BUSINESS!$A$1:$J$2692,COLUMN(BUSINESS!$J580),0)</f>
        <v>0</v>
      </c>
      <c r="AB580" s="5"/>
      <c r="AC580" s="5"/>
      <c r="AD580" s="5"/>
      <c r="AE580" s="5"/>
    </row>
    <row r="581" spans="1:31" ht="15.75" customHeight="1" x14ac:dyDescent="0.25">
      <c r="A581" s="6">
        <v>580</v>
      </c>
      <c r="B581" s="7" t="str">
        <f>VLOOKUP($A581,GDP!$A$1:$H$2692,COLUMN(GDP!B581),0)</f>
        <v>Africa</v>
      </c>
      <c r="C581" s="8" t="str">
        <f>VLOOKUP($A581,GDP!$A$1:$H$2692,COLUMN(GDP!C581),0)</f>
        <v>South Sudan-Africa</v>
      </c>
      <c r="D581" s="9" t="str">
        <f>VLOOKUP($A581,GDP!$A$1:$H$2692,COLUMN(GDP!D581),0)</f>
        <v>2007</v>
      </c>
      <c r="E581" s="8">
        <f>VLOOKUP($A581,GDP!$A$1:$H$2692,COLUMN(GDP!E581),0)</f>
        <v>16338510934</v>
      </c>
      <c r="F581" s="7">
        <f>VLOOKUP($A581,GDP!$A$1:$H$2692,COLUMN(GDP!F581),0)</f>
        <v>0</v>
      </c>
      <c r="G581" s="7">
        <f>VLOOKUP($A581,GDP!$A$1:$H$2692,COLUMN(GDP!G581),0)</f>
        <v>0</v>
      </c>
      <c r="H581" s="7">
        <f>VLOOKUP($A581,GDP!$A$1:$H$2692,COLUMN(GDP!H581),0)</f>
        <v>0</v>
      </c>
      <c r="I581" s="6">
        <f>VLOOKUP($A581,ENERGY!$A$1:$F$2692,COLUMN(ENERGY!E580),0)</f>
        <v>0</v>
      </c>
      <c r="J581" s="6">
        <f>VLOOKUP($A581,ENERGY!$A$1:$F$2692,COLUMN(ENERGY!F580),0)</f>
        <v>0</v>
      </c>
      <c r="K581" s="6">
        <f>VLOOKUP($A581,'HUMAN RESOURCES'!$A$1:$M$2692,COLUMN('HUMAN RESOURCES'!$E581),0)</f>
        <v>3.9E-2</v>
      </c>
      <c r="L581" s="6">
        <f>VLOOKUP($A581,'HUMAN RESOURCES'!$A$1:$M$2692,COLUMN('HUMAN RESOURCES'!$F581),0)</f>
        <v>7.9000000000000001E-2</v>
      </c>
      <c r="M581" s="6">
        <f>VLOOKUP($A581,'HUMAN RESOURCES'!$A$1:$M$2692,COLUMN('HUMAN RESOURCES'!$G581),0)</f>
        <v>53</v>
      </c>
      <c r="N581" s="6">
        <f>VLOOKUP($A581,'HUMAN RESOURCES'!$A$1:$M$2692,COLUMN('HUMAN RESOURCES'!$H581),0)</f>
        <v>51</v>
      </c>
      <c r="O581" s="6">
        <f>VLOOKUP($A581,'HUMAN RESOURCES'!$A$1:$M$2692,COLUMN('HUMAN RESOURCES'!$I581),0)</f>
        <v>0.436</v>
      </c>
      <c r="P581" s="6">
        <f>VLOOKUP($A581,'HUMAN RESOURCES'!$A$1:$M$2692,COLUMN('HUMAN RESOURCES'!$J581),0)</f>
        <v>0.53100000000000003</v>
      </c>
      <c r="Q581" s="6">
        <f>VLOOKUP($A581,'HUMAN RESOURCES'!$A$1:$M$2692,COLUMN('HUMAN RESOURCES'!$K581),0)</f>
        <v>3.3000000000000002E-2</v>
      </c>
      <c r="R581" s="6">
        <f>VLOOKUP($A581,'HUMAN RESOURCES'!$A$1:$M$2692,COLUMN('HUMAN RESOURCES'!$L581),0)</f>
        <v>8736736</v>
      </c>
      <c r="S581" s="6">
        <f>VLOOKUP($A581,'HUMAN RESOURCES'!$A$1:$M$2692,COLUMN('HUMAN RESOURCES'!$F581),0)</f>
        <v>7.9000000000000001E-2</v>
      </c>
      <c r="T581" s="6">
        <f>VLOOKUP($A581,TOURISM!$A$1:$F$2692,COLUMN(TOURISM!$E581),0)</f>
        <v>0</v>
      </c>
      <c r="U581" s="6">
        <f>VLOOKUP($A581,TOURISM!$A$1:$F$2692,COLUMN(TOURISM!$F581),0)</f>
        <v>0</v>
      </c>
      <c r="V581" s="6">
        <f>VLOOKUP($A581,BUSINESS!$A$1:$J$2692,COLUMN(BUSINESS!$E581),0)</f>
        <v>0</v>
      </c>
      <c r="W581" s="6">
        <f>VLOOKUP($A581,BUSINESS!$A$1:$J$2692,COLUMN(BUSINESS!$F581),0)</f>
        <v>0</v>
      </c>
      <c r="X581" s="6">
        <f>VLOOKUP($A581,BUSINESS!$A$1:$J$2692,COLUMN(BUSINESS!$G581),0)</f>
        <v>0</v>
      </c>
      <c r="Y581" s="6">
        <f>VLOOKUP($A581,BUSINESS!$A$1:$J$2692,COLUMN(BUSINESS!$H581),0)</f>
        <v>0</v>
      </c>
      <c r="Z581" s="6">
        <f>VLOOKUP($A581,BUSINESS!$A$1:$J$2692,COLUMN(BUSINESS!$I581),0)</f>
        <v>0</v>
      </c>
      <c r="AA581" s="6">
        <f>VLOOKUP($A581,BUSINESS!$A$1:$J$2692,COLUMN(BUSINESS!$J581),0)</f>
        <v>0</v>
      </c>
      <c r="AB581" s="5"/>
      <c r="AC581" s="5"/>
      <c r="AD581" s="5"/>
      <c r="AE581" s="5"/>
    </row>
    <row r="582" spans="1:31" ht="15.75" customHeight="1" x14ac:dyDescent="0.25">
      <c r="A582" s="6">
        <v>581</v>
      </c>
      <c r="B582" s="7" t="str">
        <f>VLOOKUP($A582,GDP!$A$1:$H$2692,COLUMN(GDP!B582),0)</f>
        <v>Africa</v>
      </c>
      <c r="C582" s="8" t="str">
        <f>VLOOKUP($A582,GDP!$A$1:$H$2692,COLUMN(GDP!C582),0)</f>
        <v>South Sudan-Africa</v>
      </c>
      <c r="D582" s="9" t="str">
        <f>VLOOKUP($A582,GDP!$A$1:$H$2692,COLUMN(GDP!D582),0)</f>
        <v>2008</v>
      </c>
      <c r="E582" s="8">
        <f>VLOOKUP($A582,GDP!$A$1:$H$2692,COLUMN(GDP!E582),0)</f>
        <v>16382632812</v>
      </c>
      <c r="F582" s="7">
        <f>VLOOKUP($A582,GDP!$A$1:$H$2692,COLUMN(GDP!F582),0)</f>
        <v>0.02</v>
      </c>
      <c r="G582" s="7">
        <f>VLOOKUP($A582,GDP!$A$1:$H$2692,COLUMN(GDP!G582),0)</f>
        <v>34</v>
      </c>
      <c r="H582" s="7">
        <f>VLOOKUP($A582,GDP!$A$1:$H$2692,COLUMN(GDP!H582),0)</f>
        <v>0</v>
      </c>
      <c r="I582" s="6">
        <f>VLOOKUP($A582,ENERGY!$A$1:$F$2692,COLUMN(ENERGY!E581),0)</f>
        <v>0</v>
      </c>
      <c r="J582" s="6">
        <f>VLOOKUP($A582,ENERGY!$A$1:$F$2692,COLUMN(ENERGY!F581),0)</f>
        <v>0</v>
      </c>
      <c r="K582" s="6">
        <f>VLOOKUP($A582,'HUMAN RESOURCES'!$A$1:$M$2692,COLUMN('HUMAN RESOURCES'!$E582),0)</f>
        <v>3.7999999999999999E-2</v>
      </c>
      <c r="L582" s="6">
        <f>VLOOKUP($A582,'HUMAN RESOURCES'!$A$1:$M$2692,COLUMN('HUMAN RESOURCES'!$F582),0)</f>
        <v>7.5999999999999998E-2</v>
      </c>
      <c r="M582" s="6">
        <f>VLOOKUP($A582,'HUMAN RESOURCES'!$A$1:$M$2692,COLUMN('HUMAN RESOURCES'!$G582),0)</f>
        <v>53</v>
      </c>
      <c r="N582" s="6">
        <f>VLOOKUP($A582,'HUMAN RESOURCES'!$A$1:$M$2692,COLUMN('HUMAN RESOURCES'!$H582),0)</f>
        <v>51</v>
      </c>
      <c r="O582" s="6">
        <f>VLOOKUP($A582,'HUMAN RESOURCES'!$A$1:$M$2692,COLUMN('HUMAN RESOURCES'!$I582),0)</f>
        <v>0.434</v>
      </c>
      <c r="P582" s="6">
        <f>VLOOKUP($A582,'HUMAN RESOURCES'!$A$1:$M$2692,COLUMN('HUMAN RESOURCES'!$J582),0)</f>
        <v>0.53300000000000003</v>
      </c>
      <c r="Q582" s="6">
        <f>VLOOKUP($A582,'HUMAN RESOURCES'!$A$1:$M$2692,COLUMN('HUMAN RESOURCES'!$K582),0)</f>
        <v>3.3000000000000002E-2</v>
      </c>
      <c r="R582" s="6">
        <f>VLOOKUP($A582,'HUMAN RESOURCES'!$A$1:$M$2692,COLUMN('HUMAN RESOURCES'!$L582),0)</f>
        <v>9118386</v>
      </c>
      <c r="S582" s="6">
        <f>VLOOKUP($A582,'HUMAN RESOURCES'!$A$1:$M$2692,COLUMN('HUMAN RESOURCES'!$F582),0)</f>
        <v>7.5999999999999998E-2</v>
      </c>
      <c r="T582" s="6">
        <f>VLOOKUP($A582,TOURISM!$A$1:$F$2692,COLUMN(TOURISM!$E582),0)</f>
        <v>0</v>
      </c>
      <c r="U582" s="6">
        <f>VLOOKUP($A582,TOURISM!$A$1:$F$2692,COLUMN(TOURISM!$F582),0)</f>
        <v>0</v>
      </c>
      <c r="V582" s="6">
        <f>VLOOKUP($A582,BUSINESS!$A$1:$J$2692,COLUMN(BUSINESS!$E582),0)</f>
        <v>0</v>
      </c>
      <c r="W582" s="6">
        <f>VLOOKUP($A582,BUSINESS!$A$1:$J$2692,COLUMN(BUSINESS!$F582),0)</f>
        <v>0</v>
      </c>
      <c r="X582" s="6">
        <f>VLOOKUP($A582,BUSINESS!$A$1:$J$2692,COLUMN(BUSINESS!$G582),0)</f>
        <v>0</v>
      </c>
      <c r="Y582" s="6">
        <f>VLOOKUP($A582,BUSINESS!$A$1:$J$2692,COLUMN(BUSINESS!$H582),0)</f>
        <v>0</v>
      </c>
      <c r="Z582" s="6">
        <f>VLOOKUP($A582,BUSINESS!$A$1:$J$2692,COLUMN(BUSINESS!$I582),0)</f>
        <v>0</v>
      </c>
      <c r="AA582" s="6">
        <f>VLOOKUP($A582,BUSINESS!$A$1:$J$2692,COLUMN(BUSINESS!$J582),0)</f>
        <v>0</v>
      </c>
      <c r="AB582" s="5"/>
      <c r="AC582" s="5"/>
      <c r="AD582" s="5"/>
      <c r="AE582" s="5"/>
    </row>
    <row r="583" spans="1:31" ht="15.75" customHeight="1" x14ac:dyDescent="0.25">
      <c r="A583" s="6">
        <v>582</v>
      </c>
      <c r="B583" s="7" t="str">
        <f>VLOOKUP($A583,GDP!$A$1:$H$2692,COLUMN(GDP!B583),0)</f>
        <v>Africa</v>
      </c>
      <c r="C583" s="8" t="str">
        <f>VLOOKUP($A583,GDP!$A$1:$H$2692,COLUMN(GDP!C583),0)</f>
        <v>South Sudan-Africa</v>
      </c>
      <c r="D583" s="9" t="str">
        <f>VLOOKUP($A583,GDP!$A$1:$H$2692,COLUMN(GDP!D583),0)</f>
        <v>2009</v>
      </c>
      <c r="E583" s="8">
        <f>VLOOKUP($A583,GDP!$A$1:$H$2692,COLUMN(GDP!E583),0)</f>
        <v>13298986925</v>
      </c>
      <c r="F583" s="7">
        <f>VLOOKUP($A583,GDP!$A$1:$H$2692,COLUMN(GDP!F583),0)</f>
        <v>2.4E-2</v>
      </c>
      <c r="G583" s="7">
        <f>VLOOKUP($A583,GDP!$A$1:$H$2692,COLUMN(GDP!G583),0)</f>
        <v>30</v>
      </c>
      <c r="H583" s="7">
        <f>VLOOKUP($A583,GDP!$A$1:$H$2692,COLUMN(GDP!H583),0)</f>
        <v>0</v>
      </c>
      <c r="I583" s="6">
        <f>VLOOKUP($A583,ENERGY!$A$1:$F$2692,COLUMN(ENERGY!E582),0)</f>
        <v>0</v>
      </c>
      <c r="J583" s="6">
        <f>VLOOKUP($A583,ENERGY!$A$1:$F$2692,COLUMN(ENERGY!F582),0)</f>
        <v>0</v>
      </c>
      <c r="K583" s="6">
        <f>VLOOKUP($A583,'HUMAN RESOURCES'!$A$1:$M$2692,COLUMN('HUMAN RESOURCES'!$E583),0)</f>
        <v>3.7999999999999999E-2</v>
      </c>
      <c r="L583" s="6">
        <f>VLOOKUP($A583,'HUMAN RESOURCES'!$A$1:$M$2692,COLUMN('HUMAN RESOURCES'!$F583),0)</f>
        <v>7.2999999999999995E-2</v>
      </c>
      <c r="M583" s="6">
        <f>VLOOKUP($A583,'HUMAN RESOURCES'!$A$1:$M$2692,COLUMN('HUMAN RESOURCES'!$G583),0)</f>
        <v>54</v>
      </c>
      <c r="N583" s="6">
        <f>VLOOKUP($A583,'HUMAN RESOURCES'!$A$1:$M$2692,COLUMN('HUMAN RESOURCES'!$H583),0)</f>
        <v>52</v>
      </c>
      <c r="O583" s="6">
        <f>VLOOKUP($A583,'HUMAN RESOURCES'!$A$1:$M$2692,COLUMN('HUMAN RESOURCES'!$I583),0)</f>
        <v>0.43099999999999999</v>
      </c>
      <c r="P583" s="6">
        <f>VLOOKUP($A583,'HUMAN RESOURCES'!$A$1:$M$2692,COLUMN('HUMAN RESOURCES'!$J583),0)</f>
        <v>0.53500000000000003</v>
      </c>
      <c r="Q583" s="6">
        <f>VLOOKUP($A583,'HUMAN RESOURCES'!$A$1:$M$2692,COLUMN('HUMAN RESOURCES'!$K583),0)</f>
        <v>3.4000000000000002E-2</v>
      </c>
      <c r="R583" s="6">
        <f>VLOOKUP($A583,'HUMAN RESOURCES'!$A$1:$M$2692,COLUMN('HUMAN RESOURCES'!$L583),0)</f>
        <v>9520571</v>
      </c>
      <c r="S583" s="6">
        <f>VLOOKUP($A583,'HUMAN RESOURCES'!$A$1:$M$2692,COLUMN('HUMAN RESOURCES'!$F583),0)</f>
        <v>7.2999999999999995E-2</v>
      </c>
      <c r="T583" s="6">
        <f>VLOOKUP($A583,TOURISM!$A$1:$F$2692,COLUMN(TOURISM!$E583),0)</f>
        <v>0</v>
      </c>
      <c r="U583" s="6">
        <f>VLOOKUP($A583,TOURISM!$A$1:$F$2692,COLUMN(TOURISM!$F583),0)</f>
        <v>0</v>
      </c>
      <c r="V583" s="6">
        <f>VLOOKUP($A583,BUSINESS!$A$1:$J$2692,COLUMN(BUSINESS!$E583),0)</f>
        <v>0</v>
      </c>
      <c r="W583" s="6">
        <f>VLOOKUP($A583,BUSINESS!$A$1:$J$2692,COLUMN(BUSINESS!$F583),0)</f>
        <v>0</v>
      </c>
      <c r="X583" s="6">
        <f>VLOOKUP($A583,BUSINESS!$A$1:$J$2692,COLUMN(BUSINESS!$G583),0)</f>
        <v>0</v>
      </c>
      <c r="Y583" s="6">
        <f>VLOOKUP($A583,BUSINESS!$A$1:$J$2692,COLUMN(BUSINESS!$H583),0)</f>
        <v>0</v>
      </c>
      <c r="Z583" s="6">
        <f>VLOOKUP($A583,BUSINESS!$A$1:$J$2692,COLUMN(BUSINESS!$I583),0)</f>
        <v>0</v>
      </c>
      <c r="AA583" s="6">
        <f>VLOOKUP($A583,BUSINESS!$A$1:$J$2692,COLUMN(BUSINESS!$J583),0)</f>
        <v>0</v>
      </c>
      <c r="AB583" s="5"/>
      <c r="AC583" s="5"/>
      <c r="AD583" s="5"/>
      <c r="AE583" s="5"/>
    </row>
    <row r="584" spans="1:31" ht="15.75" customHeight="1" x14ac:dyDescent="0.25">
      <c r="A584" s="6">
        <v>583</v>
      </c>
      <c r="B584" s="7" t="str">
        <f>VLOOKUP($A584,GDP!$A$1:$H$2692,COLUMN(GDP!B584),0)</f>
        <v>Africa</v>
      </c>
      <c r="C584" s="8" t="str">
        <f>VLOOKUP($A584,GDP!$A$1:$H$2692,COLUMN(GDP!C584),0)</f>
        <v>South Sudan-Africa</v>
      </c>
      <c r="D584" s="9" t="str">
        <f>VLOOKUP($A584,GDP!$A$1:$H$2692,COLUMN(GDP!D584),0)</f>
        <v>2010</v>
      </c>
      <c r="E584" s="8">
        <f>VLOOKUP($A584,GDP!$A$1:$H$2692,COLUMN(GDP!E584),0)</f>
        <v>16338510934</v>
      </c>
      <c r="F584" s="7">
        <f>VLOOKUP($A584,GDP!$A$1:$H$2692,COLUMN(GDP!F584),0)</f>
        <v>2.1000000000000001E-2</v>
      </c>
      <c r="G584" s="7">
        <f>VLOOKUP($A584,GDP!$A$1:$H$2692,COLUMN(GDP!G584),0)</f>
        <v>32</v>
      </c>
      <c r="H584" s="7">
        <f>VLOOKUP($A584,GDP!$A$1:$H$2692,COLUMN(GDP!H584),0)</f>
        <v>0</v>
      </c>
      <c r="I584" s="6">
        <f>VLOOKUP($A584,ENERGY!$A$1:$F$2692,COLUMN(ENERGY!E583),0)</f>
        <v>0</v>
      </c>
      <c r="J584" s="6">
        <f>VLOOKUP($A584,ENERGY!$A$1:$F$2692,COLUMN(ENERGY!F583),0)</f>
        <v>0</v>
      </c>
      <c r="K584" s="6">
        <f>VLOOKUP($A584,'HUMAN RESOURCES'!$A$1:$M$2692,COLUMN('HUMAN RESOURCES'!$E584),0)</f>
        <v>3.6999999999999998E-2</v>
      </c>
      <c r="L584" s="6">
        <f>VLOOKUP($A584,'HUMAN RESOURCES'!$A$1:$M$2692,COLUMN('HUMAN RESOURCES'!$F584),0)</f>
        <v>7.0999999999999994E-2</v>
      </c>
      <c r="M584" s="6">
        <f>VLOOKUP($A584,'HUMAN RESOURCES'!$A$1:$M$2692,COLUMN('HUMAN RESOURCES'!$G584),0)</f>
        <v>54</v>
      </c>
      <c r="N584" s="6">
        <f>VLOOKUP($A584,'HUMAN RESOURCES'!$A$1:$M$2692,COLUMN('HUMAN RESOURCES'!$H584),0)</f>
        <v>52</v>
      </c>
      <c r="O584" s="6">
        <f>VLOOKUP($A584,'HUMAN RESOURCES'!$A$1:$M$2692,COLUMN('HUMAN RESOURCES'!$I584),0)</f>
        <v>0.42799999999999999</v>
      </c>
      <c r="P584" s="6">
        <f>VLOOKUP($A584,'HUMAN RESOURCES'!$A$1:$M$2692,COLUMN('HUMAN RESOURCES'!$J584),0)</f>
        <v>0.53800000000000003</v>
      </c>
      <c r="Q584" s="6">
        <f>VLOOKUP($A584,'HUMAN RESOURCES'!$A$1:$M$2692,COLUMN('HUMAN RESOURCES'!$K584),0)</f>
        <v>3.4000000000000002E-2</v>
      </c>
      <c r="R584" s="6">
        <f>VLOOKUP($A584,'HUMAN RESOURCES'!$A$1:$M$2692,COLUMN('HUMAN RESOURCES'!$L584),0)</f>
        <v>9940929</v>
      </c>
      <c r="S584" s="6">
        <f>VLOOKUP($A584,'HUMAN RESOURCES'!$A$1:$M$2692,COLUMN('HUMAN RESOURCES'!$F584),0)</f>
        <v>7.0999999999999994E-2</v>
      </c>
      <c r="T584" s="6">
        <f>VLOOKUP($A584,TOURISM!$A$1:$F$2692,COLUMN(TOURISM!$E584),0)</f>
        <v>0</v>
      </c>
      <c r="U584" s="6">
        <f>VLOOKUP($A584,TOURISM!$A$1:$F$2692,COLUMN(TOURISM!$F584),0)</f>
        <v>0</v>
      </c>
      <c r="V584" s="6">
        <f>VLOOKUP($A584,BUSINESS!$A$1:$J$2692,COLUMN(BUSINESS!$E584),0)</f>
        <v>0</v>
      </c>
      <c r="W584" s="6">
        <f>VLOOKUP($A584,BUSINESS!$A$1:$J$2692,COLUMN(BUSINESS!$F584),0)</f>
        <v>0</v>
      </c>
      <c r="X584" s="6">
        <f>VLOOKUP($A584,BUSINESS!$A$1:$J$2692,COLUMN(BUSINESS!$G584),0)</f>
        <v>0</v>
      </c>
      <c r="Y584" s="6">
        <f>VLOOKUP($A584,BUSINESS!$A$1:$J$2692,COLUMN(BUSINESS!$H584),0)</f>
        <v>0</v>
      </c>
      <c r="Z584" s="6">
        <f>VLOOKUP($A584,BUSINESS!$A$1:$J$2692,COLUMN(BUSINESS!$I584),0)</f>
        <v>0</v>
      </c>
      <c r="AA584" s="6">
        <f>VLOOKUP($A584,BUSINESS!$A$1:$J$2692,COLUMN(BUSINESS!$J584),0)</f>
        <v>0</v>
      </c>
      <c r="AB584" s="5"/>
      <c r="AC584" s="5"/>
      <c r="AD584" s="5"/>
      <c r="AE584" s="5"/>
    </row>
    <row r="585" spans="1:31" ht="15.75" customHeight="1" x14ac:dyDescent="0.25">
      <c r="A585" s="6">
        <v>584</v>
      </c>
      <c r="B585" s="7" t="str">
        <f>VLOOKUP($A585,GDP!$A$1:$H$2692,COLUMN(GDP!B585),0)</f>
        <v>Africa</v>
      </c>
      <c r="C585" s="8" t="str">
        <f>VLOOKUP($A585,GDP!$A$1:$H$2692,COLUMN(GDP!C585),0)</f>
        <v>South Sudan-Africa</v>
      </c>
      <c r="D585" s="9" t="str">
        <f>VLOOKUP($A585,GDP!$A$1:$H$2692,COLUMN(GDP!D585),0)</f>
        <v>2011</v>
      </c>
      <c r="E585" s="8">
        <f>VLOOKUP($A585,GDP!$A$1:$H$2692,COLUMN(GDP!E585),0)</f>
        <v>20782116982</v>
      </c>
      <c r="F585" s="7">
        <f>VLOOKUP($A585,GDP!$A$1:$H$2692,COLUMN(GDP!F585),0)</f>
        <v>1.7000000000000001E-2</v>
      </c>
      <c r="G585" s="7">
        <f>VLOOKUP($A585,GDP!$A$1:$H$2692,COLUMN(GDP!G585),0)</f>
        <v>32</v>
      </c>
      <c r="H585" s="7">
        <f>VLOOKUP($A585,GDP!$A$1:$H$2692,COLUMN(GDP!H585),0)</f>
        <v>0</v>
      </c>
      <c r="I585" s="6">
        <f>VLOOKUP($A585,ENERGY!$A$1:$F$2692,COLUMN(ENERGY!E584),0)</f>
        <v>0</v>
      </c>
      <c r="J585" s="6">
        <f>VLOOKUP($A585,ENERGY!$A$1:$F$2692,COLUMN(ENERGY!F584),0)</f>
        <v>0</v>
      </c>
      <c r="K585" s="6">
        <f>VLOOKUP($A585,'HUMAN RESOURCES'!$A$1:$M$2692,COLUMN('HUMAN RESOURCES'!$E585),0)</f>
        <v>3.6999999999999998E-2</v>
      </c>
      <c r="L585" s="6">
        <f>VLOOKUP($A585,'HUMAN RESOURCES'!$A$1:$M$2692,COLUMN('HUMAN RESOURCES'!$F585),0)</f>
        <v>6.8000000000000005E-2</v>
      </c>
      <c r="M585" s="6">
        <f>VLOOKUP($A585,'HUMAN RESOURCES'!$A$1:$M$2692,COLUMN('HUMAN RESOURCES'!$G585),0)</f>
        <v>55</v>
      </c>
      <c r="N585" s="6">
        <f>VLOOKUP($A585,'HUMAN RESOURCES'!$A$1:$M$2692,COLUMN('HUMAN RESOURCES'!$H585),0)</f>
        <v>53</v>
      </c>
      <c r="O585" s="6">
        <f>VLOOKUP($A585,'HUMAN RESOURCES'!$A$1:$M$2692,COLUMN('HUMAN RESOURCES'!$I585),0)</f>
        <v>0.42599999999999999</v>
      </c>
      <c r="P585" s="6">
        <f>VLOOKUP($A585,'HUMAN RESOURCES'!$A$1:$M$2692,COLUMN('HUMAN RESOURCES'!$J585),0)</f>
        <v>0.54</v>
      </c>
      <c r="Q585" s="6">
        <f>VLOOKUP($A585,'HUMAN RESOURCES'!$A$1:$M$2692,COLUMN('HUMAN RESOURCES'!$K585),0)</f>
        <v>3.4000000000000002E-2</v>
      </c>
      <c r="R585" s="6">
        <f>VLOOKUP($A585,'HUMAN RESOURCES'!$A$1:$M$2692,COLUMN('HUMAN RESOURCES'!$L585),0)</f>
        <v>10381110</v>
      </c>
      <c r="S585" s="6">
        <f>VLOOKUP($A585,'HUMAN RESOURCES'!$A$1:$M$2692,COLUMN('HUMAN RESOURCES'!$F585),0)</f>
        <v>6.8000000000000005E-2</v>
      </c>
      <c r="T585" s="6">
        <f>VLOOKUP($A585,TOURISM!$A$1:$F$2692,COLUMN(TOURISM!$E585),0)</f>
        <v>0</v>
      </c>
      <c r="U585" s="6">
        <f>VLOOKUP($A585,TOURISM!$A$1:$F$2692,COLUMN(TOURISM!$F585),0)</f>
        <v>0</v>
      </c>
      <c r="V585" s="6">
        <f>VLOOKUP($A585,BUSINESS!$A$1:$J$2692,COLUMN(BUSINESS!$E585),0)</f>
        <v>0</v>
      </c>
      <c r="W585" s="6">
        <f>VLOOKUP($A585,BUSINESS!$A$1:$J$2692,COLUMN(BUSINESS!$F585),0)</f>
        <v>0</v>
      </c>
      <c r="X585" s="6">
        <f>VLOOKUP($A585,BUSINESS!$A$1:$J$2692,COLUMN(BUSINESS!$G585),0)</f>
        <v>0</v>
      </c>
      <c r="Y585" s="6">
        <f>VLOOKUP($A585,BUSINESS!$A$1:$J$2692,COLUMN(BUSINESS!$H585),0)</f>
        <v>0</v>
      </c>
      <c r="Z585" s="6">
        <f>VLOOKUP($A585,BUSINESS!$A$1:$J$2692,COLUMN(BUSINESS!$I585),0)</f>
        <v>0</v>
      </c>
      <c r="AA585" s="6">
        <f>VLOOKUP($A585,BUSINESS!$A$1:$J$2692,COLUMN(BUSINESS!$J585),0)</f>
        <v>0.17299999999999999</v>
      </c>
      <c r="AB585" s="5"/>
      <c r="AC585" s="5"/>
      <c r="AD585" s="5"/>
      <c r="AE585" s="5"/>
    </row>
    <row r="586" spans="1:31" ht="15.75" customHeight="1" x14ac:dyDescent="0.25">
      <c r="A586" s="6">
        <v>585</v>
      </c>
      <c r="B586" s="7" t="str">
        <f>VLOOKUP($A586,GDP!$A$1:$H$2692,COLUMN(GDP!B586),0)</f>
        <v>Africa</v>
      </c>
      <c r="C586" s="8" t="str">
        <f>VLOOKUP($A586,GDP!$A$1:$H$2692,COLUMN(GDP!C586),0)</f>
        <v>South Sudan-Africa</v>
      </c>
      <c r="D586" s="9" t="str">
        <f>VLOOKUP($A586,GDP!$A$1:$H$2692,COLUMN(GDP!D586),0)</f>
        <v>2012</v>
      </c>
      <c r="E586" s="8">
        <f>VLOOKUP($A586,GDP!$A$1:$H$2692,COLUMN(GDP!E586),0)</f>
        <v>10560000000</v>
      </c>
      <c r="F586" s="7">
        <f>VLOOKUP($A586,GDP!$A$1:$H$2692,COLUMN(GDP!F586),0)</f>
        <v>2.5999999999999999E-2</v>
      </c>
      <c r="G586" s="7">
        <f>VLOOKUP($A586,GDP!$A$1:$H$2692,COLUMN(GDP!G586),0)</f>
        <v>27</v>
      </c>
      <c r="H586" s="7">
        <f>VLOOKUP($A586,GDP!$A$1:$H$2692,COLUMN(GDP!H586),0)</f>
        <v>0</v>
      </c>
      <c r="I586" s="6">
        <f>VLOOKUP($A586,ENERGY!$A$1:$F$2692,COLUMN(ENERGY!E585),0)</f>
        <v>0</v>
      </c>
      <c r="J586" s="6">
        <f>VLOOKUP($A586,ENERGY!$A$1:$F$2692,COLUMN(ENERGY!F585),0)</f>
        <v>0</v>
      </c>
      <c r="K586" s="6">
        <f>VLOOKUP($A586,'HUMAN RESOURCES'!$A$1:$M$2692,COLUMN('HUMAN RESOURCES'!$E586),0)</f>
        <v>3.6999999999999998E-2</v>
      </c>
      <c r="L586" s="6">
        <f>VLOOKUP($A586,'HUMAN RESOURCES'!$A$1:$M$2692,COLUMN('HUMAN RESOURCES'!$F586),0)</f>
        <v>6.6000000000000003E-2</v>
      </c>
      <c r="M586" s="6">
        <f>VLOOKUP($A586,'HUMAN RESOURCES'!$A$1:$M$2692,COLUMN('HUMAN RESOURCES'!$G586),0)</f>
        <v>56</v>
      </c>
      <c r="N586" s="6">
        <f>VLOOKUP($A586,'HUMAN RESOURCES'!$A$1:$M$2692,COLUMN('HUMAN RESOURCES'!$H586),0)</f>
        <v>54</v>
      </c>
      <c r="O586" s="6">
        <f>VLOOKUP($A586,'HUMAN RESOURCES'!$A$1:$M$2692,COLUMN('HUMAN RESOURCES'!$I586),0)</f>
        <v>0.42299999999999999</v>
      </c>
      <c r="P586" s="6">
        <f>VLOOKUP($A586,'HUMAN RESOURCES'!$A$1:$M$2692,COLUMN('HUMAN RESOURCES'!$J586),0)</f>
        <v>0.54300000000000004</v>
      </c>
      <c r="Q586" s="6">
        <f>VLOOKUP($A586,'HUMAN RESOURCES'!$A$1:$M$2692,COLUMN('HUMAN RESOURCES'!$K586),0)</f>
        <v>3.5000000000000003E-2</v>
      </c>
      <c r="R586" s="6">
        <f>VLOOKUP($A586,'HUMAN RESOURCES'!$A$1:$M$2692,COLUMN('HUMAN RESOURCES'!$L586),0)</f>
        <v>10837527</v>
      </c>
      <c r="S586" s="6">
        <f>VLOOKUP($A586,'HUMAN RESOURCES'!$A$1:$M$2692,COLUMN('HUMAN RESOURCES'!$F586),0)</f>
        <v>6.6000000000000003E-2</v>
      </c>
      <c r="T586" s="6">
        <f>VLOOKUP($A586,TOURISM!$A$1:$F$2692,COLUMN(TOURISM!$E586),0)</f>
        <v>0</v>
      </c>
      <c r="U586" s="6">
        <f>VLOOKUP($A586,TOURISM!$A$1:$F$2692,COLUMN(TOURISM!$F586),0)</f>
        <v>0</v>
      </c>
      <c r="V586" s="6">
        <f>VLOOKUP($A586,BUSINESS!$A$1:$J$2692,COLUMN(BUSINESS!$E586),0)</f>
        <v>0.26300000000000001</v>
      </c>
      <c r="W586" s="6">
        <f>VLOOKUP($A586,BUSINESS!$A$1:$J$2692,COLUMN(BUSINESS!$F586),0)</f>
        <v>17</v>
      </c>
      <c r="X586" s="6">
        <f>VLOOKUP($A586,BUSINESS!$A$1:$J$2692,COLUMN(BUSINESS!$G586),0)</f>
        <v>184</v>
      </c>
      <c r="Y586" s="6">
        <f>VLOOKUP($A586,BUSINESS!$A$1:$J$2692,COLUMN(BUSINESS!$H586),0)</f>
        <v>218</v>
      </c>
      <c r="Z586" s="6">
        <f>VLOOKUP($A586,BUSINESS!$A$1:$J$2692,COLUMN(BUSINESS!$I586),0)</f>
        <v>0</v>
      </c>
      <c r="AA586" s="6">
        <f>VLOOKUP($A586,BUSINESS!$A$1:$J$2692,COLUMN(BUSINESS!$J586),0)</f>
        <v>0.21199999999999999</v>
      </c>
      <c r="AB586" s="5"/>
      <c r="AC586" s="5"/>
      <c r="AD586" s="5"/>
      <c r="AE586" s="5"/>
    </row>
    <row r="587" spans="1:31" ht="15.75" customHeight="1" x14ac:dyDescent="0.25">
      <c r="A587" s="6">
        <v>586</v>
      </c>
      <c r="B587" s="7" t="str">
        <f>VLOOKUP($A587,GDP!$A$1:$H$2692,COLUMN(GDP!B587),0)</f>
        <v>Africa</v>
      </c>
      <c r="C587" s="8" t="str">
        <f>VLOOKUP($A587,GDP!$A$1:$H$2692,COLUMN(GDP!C587),0)</f>
        <v>Sudan-Africa</v>
      </c>
      <c r="D587" s="9" t="str">
        <f>VLOOKUP($A587,GDP!$A$1:$H$2692,COLUMN(GDP!D587),0)</f>
        <v>2000</v>
      </c>
      <c r="E587" s="8">
        <f>VLOOKUP($A587,GDP!$A$1:$H$2692,COLUMN(GDP!E587),0)</f>
        <v>12257299163</v>
      </c>
      <c r="F587" s="7">
        <f>VLOOKUP($A587,GDP!$A$1:$H$2692,COLUMN(GDP!F587),0)</f>
        <v>3.4000000000000002E-2</v>
      </c>
      <c r="G587" s="7">
        <f>VLOOKUP($A587,GDP!$A$1:$H$2692,COLUMN(GDP!G587),0)</f>
        <v>15</v>
      </c>
      <c r="H587" s="7">
        <f>VLOOKUP($A587,GDP!$A$1:$H$2692,COLUMN(GDP!H587),0)</f>
        <v>0</v>
      </c>
      <c r="I587" s="6">
        <f>VLOOKUP($A587,ENERGY!$A$1:$F$2692,COLUMN(ENERGY!E586),0)</f>
        <v>0</v>
      </c>
      <c r="J587" s="6">
        <f>VLOOKUP($A587,ENERGY!$A$1:$F$2692,COLUMN(ENERGY!F586),0)</f>
        <v>0</v>
      </c>
      <c r="K587" s="6">
        <f>VLOOKUP($A587,'HUMAN RESOURCES'!$A$1:$M$2692,COLUMN('HUMAN RESOURCES'!$E587),0)</f>
        <v>0.04</v>
      </c>
      <c r="L587" s="6">
        <f>VLOOKUP($A587,'HUMAN RESOURCES'!$A$1:$M$2692,COLUMN('HUMAN RESOURCES'!$F587),0)</f>
        <v>6.9000000000000006E-2</v>
      </c>
      <c r="M587" s="6">
        <f>VLOOKUP($A587,'HUMAN RESOURCES'!$A$1:$M$2692,COLUMN('HUMAN RESOURCES'!$G587),0)</f>
        <v>60</v>
      </c>
      <c r="N587" s="6">
        <f>VLOOKUP($A587,'HUMAN RESOURCES'!$A$1:$M$2692,COLUMN('HUMAN RESOURCES'!$H587),0)</f>
        <v>56</v>
      </c>
      <c r="O587" s="6">
        <f>VLOOKUP($A587,'HUMAN RESOURCES'!$A$1:$M$2692,COLUMN('HUMAN RESOURCES'!$I587),0)</f>
        <v>0.437</v>
      </c>
      <c r="P587" s="6">
        <f>VLOOKUP($A587,'HUMAN RESOURCES'!$A$1:$M$2692,COLUMN('HUMAN RESOURCES'!$J587),0)</f>
        <v>0.53300000000000003</v>
      </c>
      <c r="Q587" s="6">
        <f>VLOOKUP($A587,'HUMAN RESOURCES'!$A$1:$M$2692,COLUMN('HUMAN RESOURCES'!$K587),0)</f>
        <v>0.03</v>
      </c>
      <c r="R587" s="6">
        <f>VLOOKUP($A587,'HUMAN RESOURCES'!$A$1:$M$2692,COLUMN('HUMAN RESOURCES'!$L587),0)</f>
        <v>27729798</v>
      </c>
      <c r="S587" s="6">
        <f>VLOOKUP($A587,'HUMAN RESOURCES'!$A$1:$M$2692,COLUMN('HUMAN RESOURCES'!$F587),0)</f>
        <v>6.9000000000000006E-2</v>
      </c>
      <c r="T587" s="6">
        <f>VLOOKUP($A587,TOURISM!$A$1:$F$2692,COLUMN(TOURISM!$E587),0)</f>
        <v>5000000</v>
      </c>
      <c r="U587" s="6">
        <f>VLOOKUP($A587,TOURISM!$A$1:$F$2692,COLUMN(TOURISM!$F587),0)</f>
        <v>55000000</v>
      </c>
      <c r="V587" s="6">
        <f>VLOOKUP($A587,BUSINESS!$A$1:$J$2692,COLUMN(BUSINESS!$E587),0)</f>
        <v>0</v>
      </c>
      <c r="W587" s="6">
        <f>VLOOKUP($A587,BUSINESS!$A$1:$J$2692,COLUMN(BUSINESS!$F587),0)</f>
        <v>0</v>
      </c>
      <c r="X587" s="6">
        <f>VLOOKUP($A587,BUSINESS!$A$1:$J$2692,COLUMN(BUSINESS!$G587),0)</f>
        <v>0</v>
      </c>
      <c r="Y587" s="6">
        <f>VLOOKUP($A587,BUSINESS!$A$1:$J$2692,COLUMN(BUSINESS!$H587),0)</f>
        <v>0</v>
      </c>
      <c r="Z587" s="6">
        <f>VLOOKUP($A587,BUSINESS!$A$1:$J$2692,COLUMN(BUSINESS!$I587),0)</f>
        <v>0</v>
      </c>
      <c r="AA587" s="6">
        <f>VLOOKUP($A587,BUSINESS!$A$1:$J$2692,COLUMN(BUSINESS!$J587),0)</f>
        <v>1E-3</v>
      </c>
      <c r="AB587" s="5"/>
      <c r="AC587" s="5"/>
      <c r="AD587" s="5"/>
      <c r="AE587" s="5"/>
    </row>
    <row r="588" spans="1:31" ht="15.75" customHeight="1" x14ac:dyDescent="0.25">
      <c r="A588" s="6">
        <v>587</v>
      </c>
      <c r="B588" s="7" t="str">
        <f>VLOOKUP($A588,GDP!$A$1:$H$2692,COLUMN(GDP!B588),0)</f>
        <v>Africa</v>
      </c>
      <c r="C588" s="8" t="str">
        <f>VLOOKUP($A588,GDP!$A$1:$H$2692,COLUMN(GDP!C588),0)</f>
        <v>Sudan-Africa</v>
      </c>
      <c r="D588" s="9" t="str">
        <f>VLOOKUP($A588,GDP!$A$1:$H$2692,COLUMN(GDP!D588),0)</f>
        <v>2001</v>
      </c>
      <c r="E588" s="8">
        <f>VLOOKUP($A588,GDP!$A$1:$H$2692,COLUMN(GDP!E588),0)</f>
        <v>13182872555</v>
      </c>
      <c r="F588" s="7">
        <f>VLOOKUP($A588,GDP!$A$1:$H$2692,COLUMN(GDP!F588),0)</f>
        <v>3.5000000000000003E-2</v>
      </c>
      <c r="G588" s="7">
        <f>VLOOKUP($A588,GDP!$A$1:$H$2692,COLUMN(GDP!G588),0)</f>
        <v>16</v>
      </c>
      <c r="H588" s="7">
        <f>VLOOKUP($A588,GDP!$A$1:$H$2692,COLUMN(GDP!H588),0)</f>
        <v>0</v>
      </c>
      <c r="I588" s="6">
        <f>VLOOKUP($A588,ENERGY!$A$1:$F$2692,COLUMN(ENERGY!E587),0)</f>
        <v>16622</v>
      </c>
      <c r="J588" s="6">
        <f>VLOOKUP($A588,ENERGY!$A$1:$F$2692,COLUMN(ENERGY!F587),0)</f>
        <v>0</v>
      </c>
      <c r="K588" s="6">
        <f>VLOOKUP($A588,'HUMAN RESOURCES'!$A$1:$M$2692,COLUMN('HUMAN RESOURCES'!$E588),0)</f>
        <v>3.9E-2</v>
      </c>
      <c r="L588" s="6">
        <f>VLOOKUP($A588,'HUMAN RESOURCES'!$A$1:$M$2692,COLUMN('HUMAN RESOURCES'!$F588),0)</f>
        <v>6.7000000000000004E-2</v>
      </c>
      <c r="M588" s="6">
        <f>VLOOKUP($A588,'HUMAN RESOURCES'!$A$1:$M$2692,COLUMN('HUMAN RESOURCES'!$G588),0)</f>
        <v>60</v>
      </c>
      <c r="N588" s="6">
        <f>VLOOKUP($A588,'HUMAN RESOURCES'!$A$1:$M$2692,COLUMN('HUMAN RESOURCES'!$H588),0)</f>
        <v>57</v>
      </c>
      <c r="O588" s="6">
        <f>VLOOKUP($A588,'HUMAN RESOURCES'!$A$1:$M$2692,COLUMN('HUMAN RESOURCES'!$I588),0)</f>
        <v>0.436</v>
      </c>
      <c r="P588" s="6">
        <f>VLOOKUP($A588,'HUMAN RESOURCES'!$A$1:$M$2692,COLUMN('HUMAN RESOURCES'!$J588),0)</f>
        <v>0.53400000000000003</v>
      </c>
      <c r="Q588" s="6">
        <f>VLOOKUP($A588,'HUMAN RESOURCES'!$A$1:$M$2692,COLUMN('HUMAN RESOURCES'!$K588),0)</f>
        <v>0.03</v>
      </c>
      <c r="R588" s="6">
        <f>VLOOKUP($A588,'HUMAN RESOURCES'!$A$1:$M$2692,COLUMN('HUMAN RESOURCES'!$L588),0)</f>
        <v>28434810</v>
      </c>
      <c r="S588" s="6">
        <f>VLOOKUP($A588,'HUMAN RESOURCES'!$A$1:$M$2692,COLUMN('HUMAN RESOURCES'!$F588),0)</f>
        <v>6.7000000000000004E-2</v>
      </c>
      <c r="T588" s="6">
        <f>VLOOKUP($A588,TOURISM!$A$1:$F$2692,COLUMN(TOURISM!$E588),0)</f>
        <v>3000000</v>
      </c>
      <c r="U588" s="6">
        <f>VLOOKUP($A588,TOURISM!$A$1:$F$2692,COLUMN(TOURISM!$F588),0)</f>
        <v>74000000</v>
      </c>
      <c r="V588" s="6">
        <f>VLOOKUP($A588,BUSINESS!$A$1:$J$2692,COLUMN(BUSINESS!$E588),0)</f>
        <v>0</v>
      </c>
      <c r="W588" s="6">
        <f>VLOOKUP($A588,BUSINESS!$A$1:$J$2692,COLUMN(BUSINESS!$F588),0)</f>
        <v>0</v>
      </c>
      <c r="X588" s="6">
        <f>VLOOKUP($A588,BUSINESS!$A$1:$J$2692,COLUMN(BUSINESS!$G588),0)</f>
        <v>0</v>
      </c>
      <c r="Y588" s="6">
        <f>VLOOKUP($A588,BUSINESS!$A$1:$J$2692,COLUMN(BUSINESS!$H588),0)</f>
        <v>0</v>
      </c>
      <c r="Z588" s="6">
        <f>VLOOKUP($A588,BUSINESS!$A$1:$J$2692,COLUMN(BUSINESS!$I588),0)</f>
        <v>1E-3</v>
      </c>
      <c r="AA588" s="6">
        <f>VLOOKUP($A588,BUSINESS!$A$1:$J$2692,COLUMN(BUSINESS!$J588),0)</f>
        <v>3.0000000000000001E-3</v>
      </c>
      <c r="AB588" s="5"/>
      <c r="AC588" s="5"/>
      <c r="AD588" s="5"/>
      <c r="AE588" s="5"/>
    </row>
    <row r="589" spans="1:31" ht="15.75" customHeight="1" x14ac:dyDescent="0.25">
      <c r="A589" s="6">
        <v>588</v>
      </c>
      <c r="B589" s="7" t="str">
        <f>VLOOKUP($A589,GDP!$A$1:$H$2692,COLUMN(GDP!B589),0)</f>
        <v>Africa</v>
      </c>
      <c r="C589" s="8" t="str">
        <f>VLOOKUP($A589,GDP!$A$1:$H$2692,COLUMN(GDP!C589),0)</f>
        <v>Sudan-Africa</v>
      </c>
      <c r="D589" s="9" t="str">
        <f>VLOOKUP($A589,GDP!$A$1:$H$2692,COLUMN(GDP!D589),0)</f>
        <v>2002</v>
      </c>
      <c r="E589" s="8">
        <f>VLOOKUP($A589,GDP!$A$1:$H$2692,COLUMN(GDP!E589),0)</f>
        <v>14803423335</v>
      </c>
      <c r="F589" s="7">
        <f>VLOOKUP($A589,GDP!$A$1:$H$2692,COLUMN(GDP!F589),0)</f>
        <v>3.5999999999999997E-2</v>
      </c>
      <c r="G589" s="7">
        <f>VLOOKUP($A589,GDP!$A$1:$H$2692,COLUMN(GDP!G589),0)</f>
        <v>18</v>
      </c>
      <c r="H589" s="7">
        <f>VLOOKUP($A589,GDP!$A$1:$H$2692,COLUMN(GDP!H589),0)</f>
        <v>0</v>
      </c>
      <c r="I589" s="6">
        <f>VLOOKUP($A589,ENERGY!$A$1:$F$2692,COLUMN(ENERGY!E588),0)</f>
        <v>16605</v>
      </c>
      <c r="J589" s="6">
        <f>VLOOKUP($A589,ENERGY!$A$1:$F$2692,COLUMN(ENERGY!F588),0)</f>
        <v>14173</v>
      </c>
      <c r="K589" s="6">
        <f>VLOOKUP($A589,'HUMAN RESOURCES'!$A$1:$M$2692,COLUMN('HUMAN RESOURCES'!$E589),0)</f>
        <v>3.9E-2</v>
      </c>
      <c r="L589" s="6">
        <f>VLOOKUP($A589,'HUMAN RESOURCES'!$A$1:$M$2692,COLUMN('HUMAN RESOURCES'!$F589),0)</f>
        <v>6.6000000000000003E-2</v>
      </c>
      <c r="M589" s="6">
        <f>VLOOKUP($A589,'HUMAN RESOURCES'!$A$1:$M$2692,COLUMN('HUMAN RESOURCES'!$G589),0)</f>
        <v>61</v>
      </c>
      <c r="N589" s="6">
        <f>VLOOKUP($A589,'HUMAN RESOURCES'!$A$1:$M$2692,COLUMN('HUMAN RESOURCES'!$H589),0)</f>
        <v>57</v>
      </c>
      <c r="O589" s="6">
        <f>VLOOKUP($A589,'HUMAN RESOURCES'!$A$1:$M$2692,COLUMN('HUMAN RESOURCES'!$I589),0)</f>
        <v>0.435</v>
      </c>
      <c r="P589" s="6">
        <f>VLOOKUP($A589,'HUMAN RESOURCES'!$A$1:$M$2692,COLUMN('HUMAN RESOURCES'!$J589),0)</f>
        <v>0.53500000000000003</v>
      </c>
      <c r="Q589" s="6">
        <f>VLOOKUP($A589,'HUMAN RESOURCES'!$A$1:$M$2692,COLUMN('HUMAN RESOURCES'!$K589),0)</f>
        <v>0.03</v>
      </c>
      <c r="R589" s="6">
        <f>VLOOKUP($A589,'HUMAN RESOURCES'!$A$1:$M$2692,COLUMN('HUMAN RESOURCES'!$L589),0)</f>
        <v>29186427</v>
      </c>
      <c r="S589" s="6">
        <f>VLOOKUP($A589,'HUMAN RESOURCES'!$A$1:$M$2692,COLUMN('HUMAN RESOURCES'!$F589),0)</f>
        <v>6.6000000000000003E-2</v>
      </c>
      <c r="T589" s="6">
        <f>VLOOKUP($A589,TOURISM!$A$1:$F$2692,COLUMN(TOURISM!$E589),0)</f>
        <v>108000000</v>
      </c>
      <c r="U589" s="6">
        <f>VLOOKUP($A589,TOURISM!$A$1:$F$2692,COLUMN(TOURISM!$F589),0)</f>
        <v>91000000</v>
      </c>
      <c r="V589" s="6">
        <f>VLOOKUP($A589,BUSINESS!$A$1:$J$2692,COLUMN(BUSINESS!$E589),0)</f>
        <v>0</v>
      </c>
      <c r="W589" s="6">
        <f>VLOOKUP($A589,BUSINESS!$A$1:$J$2692,COLUMN(BUSINESS!$F589),0)</f>
        <v>0</v>
      </c>
      <c r="X589" s="6">
        <f>VLOOKUP($A589,BUSINESS!$A$1:$J$2692,COLUMN(BUSINESS!$G589),0)</f>
        <v>0</v>
      </c>
      <c r="Y589" s="6">
        <f>VLOOKUP($A589,BUSINESS!$A$1:$J$2692,COLUMN(BUSINESS!$H589),0)</f>
        <v>0</v>
      </c>
      <c r="Z589" s="6">
        <f>VLOOKUP($A589,BUSINESS!$A$1:$J$2692,COLUMN(BUSINESS!$I589),0)</f>
        <v>4.0000000000000001E-3</v>
      </c>
      <c r="AA589" s="6">
        <f>VLOOKUP($A589,BUSINESS!$A$1:$J$2692,COLUMN(BUSINESS!$J589),0)</f>
        <v>5.0000000000000001E-3</v>
      </c>
      <c r="AB589" s="5"/>
      <c r="AC589" s="5"/>
      <c r="AD589" s="5"/>
      <c r="AE589" s="5"/>
    </row>
    <row r="590" spans="1:31" ht="15.75" customHeight="1" x14ac:dyDescent="0.25">
      <c r="A590" s="6">
        <v>589</v>
      </c>
      <c r="B590" s="7" t="str">
        <f>VLOOKUP($A590,GDP!$A$1:$H$2692,COLUMN(GDP!B590),0)</f>
        <v>Africa</v>
      </c>
      <c r="C590" s="8" t="str">
        <f>VLOOKUP($A590,GDP!$A$1:$H$2692,COLUMN(GDP!C590),0)</f>
        <v>Sudan-Africa</v>
      </c>
      <c r="D590" s="9" t="str">
        <f>VLOOKUP($A590,GDP!$A$1:$H$2692,COLUMN(GDP!D590),0)</f>
        <v>2003</v>
      </c>
      <c r="E590" s="8">
        <f>VLOOKUP($A590,GDP!$A$1:$H$2692,COLUMN(GDP!E590),0)</f>
        <v>17646271397</v>
      </c>
      <c r="F590" s="7">
        <f>VLOOKUP($A590,GDP!$A$1:$H$2692,COLUMN(GDP!F590),0)</f>
        <v>3.7999999999999999E-2</v>
      </c>
      <c r="G590" s="7">
        <f>VLOOKUP($A590,GDP!$A$1:$H$2692,COLUMN(GDP!G590),0)</f>
        <v>23</v>
      </c>
      <c r="H590" s="7">
        <f>VLOOKUP($A590,GDP!$A$1:$H$2692,COLUMN(GDP!H590),0)</f>
        <v>0</v>
      </c>
      <c r="I590" s="6">
        <f>VLOOKUP($A590,ENERGY!$A$1:$F$2692,COLUMN(ENERGY!E589),0)</f>
        <v>16297</v>
      </c>
      <c r="J590" s="6">
        <f>VLOOKUP($A590,ENERGY!$A$1:$F$2692,COLUMN(ENERGY!F589),0)</f>
        <v>14056</v>
      </c>
      <c r="K590" s="6">
        <f>VLOOKUP($A590,'HUMAN RESOURCES'!$A$1:$M$2692,COLUMN('HUMAN RESOURCES'!$E590),0)</f>
        <v>3.9E-2</v>
      </c>
      <c r="L590" s="6">
        <f>VLOOKUP($A590,'HUMAN RESOURCES'!$A$1:$M$2692,COLUMN('HUMAN RESOURCES'!$F590),0)</f>
        <v>6.4000000000000001E-2</v>
      </c>
      <c r="M590" s="6">
        <f>VLOOKUP($A590,'HUMAN RESOURCES'!$A$1:$M$2692,COLUMN('HUMAN RESOURCES'!$G590),0)</f>
        <v>61</v>
      </c>
      <c r="N590" s="6">
        <f>VLOOKUP($A590,'HUMAN RESOURCES'!$A$1:$M$2692,COLUMN('HUMAN RESOURCES'!$H590),0)</f>
        <v>57</v>
      </c>
      <c r="O590" s="6">
        <f>VLOOKUP($A590,'HUMAN RESOURCES'!$A$1:$M$2692,COLUMN('HUMAN RESOURCES'!$I590),0)</f>
        <v>0.435</v>
      </c>
      <c r="P590" s="6">
        <f>VLOOKUP($A590,'HUMAN RESOURCES'!$A$1:$M$2692,COLUMN('HUMAN RESOURCES'!$J590),0)</f>
        <v>0.53500000000000003</v>
      </c>
      <c r="Q590" s="6">
        <f>VLOOKUP($A590,'HUMAN RESOURCES'!$A$1:$M$2692,COLUMN('HUMAN RESOURCES'!$K590),0)</f>
        <v>0.03</v>
      </c>
      <c r="R590" s="6">
        <f>VLOOKUP($A590,'HUMAN RESOURCES'!$A$1:$M$2692,COLUMN('HUMAN RESOURCES'!$L590),0)</f>
        <v>29973979</v>
      </c>
      <c r="S590" s="6">
        <f>VLOOKUP($A590,'HUMAN RESOURCES'!$A$1:$M$2692,COLUMN('HUMAN RESOURCES'!$F590),0)</f>
        <v>6.4000000000000001E-2</v>
      </c>
      <c r="T590" s="6">
        <f>VLOOKUP($A590,TOURISM!$A$1:$F$2692,COLUMN(TOURISM!$E590),0)</f>
        <v>17000000</v>
      </c>
      <c r="U590" s="6">
        <f>VLOOKUP($A590,TOURISM!$A$1:$F$2692,COLUMN(TOURISM!$F590),0)</f>
        <v>119000000</v>
      </c>
      <c r="V590" s="6">
        <f>VLOOKUP($A590,BUSINESS!$A$1:$J$2692,COLUMN(BUSINESS!$E590),0)</f>
        <v>0</v>
      </c>
      <c r="W590" s="6">
        <f>VLOOKUP($A590,BUSINESS!$A$1:$J$2692,COLUMN(BUSINESS!$F590),0)</f>
        <v>0</v>
      </c>
      <c r="X590" s="6">
        <f>VLOOKUP($A590,BUSINESS!$A$1:$J$2692,COLUMN(BUSINESS!$G590),0)</f>
        <v>0</v>
      </c>
      <c r="Y590" s="6">
        <f>VLOOKUP($A590,BUSINESS!$A$1:$J$2692,COLUMN(BUSINESS!$H590),0)</f>
        <v>0</v>
      </c>
      <c r="Z590" s="6">
        <f>VLOOKUP($A590,BUSINESS!$A$1:$J$2692,COLUMN(BUSINESS!$I590),0)</f>
        <v>5.0000000000000001E-3</v>
      </c>
      <c r="AA590" s="6">
        <f>VLOOKUP($A590,BUSINESS!$A$1:$J$2692,COLUMN(BUSINESS!$J590),0)</f>
        <v>1.4E-2</v>
      </c>
      <c r="AB590" s="5"/>
      <c r="AC590" s="5"/>
      <c r="AD590" s="5"/>
      <c r="AE590" s="5"/>
    </row>
    <row r="591" spans="1:31" ht="15.75" customHeight="1" x14ac:dyDescent="0.25">
      <c r="A591" s="6">
        <v>590</v>
      </c>
      <c r="B591" s="7" t="str">
        <f>VLOOKUP($A591,GDP!$A$1:$H$2692,COLUMN(GDP!B591),0)</f>
        <v>Africa</v>
      </c>
      <c r="C591" s="8" t="str">
        <f>VLOOKUP($A591,GDP!$A$1:$H$2692,COLUMN(GDP!C591),0)</f>
        <v>Sudan-Africa</v>
      </c>
      <c r="D591" s="9" t="str">
        <f>VLOOKUP($A591,GDP!$A$1:$H$2692,COLUMN(GDP!D591),0)</f>
        <v>2004</v>
      </c>
      <c r="E591" s="8">
        <f>VLOOKUP($A591,GDP!$A$1:$H$2692,COLUMN(GDP!E591),0)</f>
        <v>21457886199</v>
      </c>
      <c r="F591" s="7">
        <f>VLOOKUP($A591,GDP!$A$1:$H$2692,COLUMN(GDP!F591),0)</f>
        <v>4.1000000000000002E-2</v>
      </c>
      <c r="G591" s="7">
        <f>VLOOKUP($A591,GDP!$A$1:$H$2692,COLUMN(GDP!G591),0)</f>
        <v>29</v>
      </c>
      <c r="H591" s="7">
        <f>VLOOKUP($A591,GDP!$A$1:$H$2692,COLUMN(GDP!H591),0)</f>
        <v>0</v>
      </c>
      <c r="I591" s="6">
        <f>VLOOKUP($A591,ENERGY!$A$1:$F$2692,COLUMN(ENERGY!E590),0)</f>
        <v>15539</v>
      </c>
      <c r="J591" s="6">
        <f>VLOOKUP($A591,ENERGY!$A$1:$F$2692,COLUMN(ENERGY!F590),0)</f>
        <v>12589</v>
      </c>
      <c r="K591" s="6">
        <f>VLOOKUP($A591,'HUMAN RESOURCES'!$A$1:$M$2692,COLUMN('HUMAN RESOURCES'!$E591),0)</f>
        <v>3.7999999999999999E-2</v>
      </c>
      <c r="L591" s="6">
        <f>VLOOKUP($A591,'HUMAN RESOURCES'!$A$1:$M$2692,COLUMN('HUMAN RESOURCES'!$F591),0)</f>
        <v>6.3E-2</v>
      </c>
      <c r="M591" s="6">
        <f>VLOOKUP($A591,'HUMAN RESOURCES'!$A$1:$M$2692,COLUMN('HUMAN RESOURCES'!$G591),0)</f>
        <v>61</v>
      </c>
      <c r="N591" s="6">
        <f>VLOOKUP($A591,'HUMAN RESOURCES'!$A$1:$M$2692,COLUMN('HUMAN RESOURCES'!$H591),0)</f>
        <v>58</v>
      </c>
      <c r="O591" s="6">
        <f>VLOOKUP($A591,'HUMAN RESOURCES'!$A$1:$M$2692,COLUMN('HUMAN RESOURCES'!$I591),0)</f>
        <v>0.433</v>
      </c>
      <c r="P591" s="6">
        <f>VLOOKUP($A591,'HUMAN RESOURCES'!$A$1:$M$2692,COLUMN('HUMAN RESOURCES'!$J591),0)</f>
        <v>0.53600000000000003</v>
      </c>
      <c r="Q591" s="6">
        <f>VLOOKUP($A591,'HUMAN RESOURCES'!$A$1:$M$2692,COLUMN('HUMAN RESOURCES'!$K591),0)</f>
        <v>0.03</v>
      </c>
      <c r="R591" s="6">
        <f>VLOOKUP($A591,'HUMAN RESOURCES'!$A$1:$M$2692,COLUMN('HUMAN RESOURCES'!$L591),0)</f>
        <v>30778572</v>
      </c>
      <c r="S591" s="6">
        <f>VLOOKUP($A591,'HUMAN RESOURCES'!$A$1:$M$2692,COLUMN('HUMAN RESOURCES'!$F591),0)</f>
        <v>6.3E-2</v>
      </c>
      <c r="T591" s="6">
        <f>VLOOKUP($A591,TOURISM!$A$1:$F$2692,COLUMN(TOURISM!$E591),0)</f>
        <v>21000000</v>
      </c>
      <c r="U591" s="6">
        <f>VLOOKUP($A591,TOURISM!$A$1:$F$2692,COLUMN(TOURISM!$F591),0)</f>
        <v>176000000</v>
      </c>
      <c r="V591" s="6">
        <f>VLOOKUP($A591,BUSINESS!$A$1:$J$2692,COLUMN(BUSINESS!$E591),0)</f>
        <v>0</v>
      </c>
      <c r="W591" s="6">
        <f>VLOOKUP($A591,BUSINESS!$A$1:$J$2692,COLUMN(BUSINESS!$F591),0)</f>
        <v>39</v>
      </c>
      <c r="X591" s="6">
        <f>VLOOKUP($A591,BUSINESS!$A$1:$J$2692,COLUMN(BUSINESS!$G591),0)</f>
        <v>0</v>
      </c>
      <c r="Y591" s="6">
        <f>VLOOKUP($A591,BUSINESS!$A$1:$J$2692,COLUMN(BUSINESS!$H591),0)</f>
        <v>0</v>
      </c>
      <c r="Z591" s="6">
        <f>VLOOKUP($A591,BUSINESS!$A$1:$J$2692,COLUMN(BUSINESS!$I591),0)</f>
        <v>8.0000000000000002E-3</v>
      </c>
      <c r="AA591" s="6">
        <f>VLOOKUP($A591,BUSINESS!$A$1:$J$2692,COLUMN(BUSINESS!$J591),0)</f>
        <v>2.8000000000000001E-2</v>
      </c>
      <c r="AB591" s="5"/>
      <c r="AC591" s="5"/>
      <c r="AD591" s="5"/>
      <c r="AE591" s="5"/>
    </row>
    <row r="592" spans="1:31" ht="15.75" customHeight="1" x14ac:dyDescent="0.25">
      <c r="A592" s="6">
        <v>591</v>
      </c>
      <c r="B592" s="7" t="str">
        <f>VLOOKUP($A592,GDP!$A$1:$H$2692,COLUMN(GDP!B592),0)</f>
        <v>Africa</v>
      </c>
      <c r="C592" s="8" t="str">
        <f>VLOOKUP($A592,GDP!$A$1:$H$2692,COLUMN(GDP!C592),0)</f>
        <v>Sudan-Africa</v>
      </c>
      <c r="D592" s="9" t="str">
        <f>VLOOKUP($A592,GDP!$A$1:$H$2692,COLUMN(GDP!D592),0)</f>
        <v>2005</v>
      </c>
      <c r="E592" s="8">
        <f>VLOOKUP($A592,GDP!$A$1:$H$2692,COLUMN(GDP!E592),0)</f>
        <v>26524992225</v>
      </c>
      <c r="F592" s="7">
        <f>VLOOKUP($A592,GDP!$A$1:$H$2692,COLUMN(GDP!F592),0)</f>
        <v>4.1000000000000002E-2</v>
      </c>
      <c r="G592" s="7">
        <f>VLOOKUP($A592,GDP!$A$1:$H$2692,COLUMN(GDP!G592),0)</f>
        <v>35</v>
      </c>
      <c r="H592" s="7">
        <f>VLOOKUP($A592,GDP!$A$1:$H$2692,COLUMN(GDP!H592),0)</f>
        <v>0</v>
      </c>
      <c r="I592" s="6">
        <f>VLOOKUP($A592,ENERGY!$A$1:$F$2692,COLUMN(ENERGY!E591),0)</f>
        <v>15294</v>
      </c>
      <c r="J592" s="6">
        <f>VLOOKUP($A592,ENERGY!$A$1:$F$2692,COLUMN(ENERGY!F591),0)</f>
        <v>12541</v>
      </c>
      <c r="K592" s="6">
        <f>VLOOKUP($A592,'HUMAN RESOURCES'!$A$1:$M$2692,COLUMN('HUMAN RESOURCES'!$E592),0)</f>
        <v>3.7999999999999999E-2</v>
      </c>
      <c r="L592" s="6">
        <f>VLOOKUP($A592,'HUMAN RESOURCES'!$A$1:$M$2692,COLUMN('HUMAN RESOURCES'!$F592),0)</f>
        <v>6.0999999999999999E-2</v>
      </c>
      <c r="M592" s="6">
        <f>VLOOKUP($A592,'HUMAN RESOURCES'!$A$1:$M$2692,COLUMN('HUMAN RESOURCES'!$G592),0)</f>
        <v>62</v>
      </c>
      <c r="N592" s="6">
        <f>VLOOKUP($A592,'HUMAN RESOURCES'!$A$1:$M$2692,COLUMN('HUMAN RESOURCES'!$H592),0)</f>
        <v>58</v>
      </c>
      <c r="O592" s="6">
        <f>VLOOKUP($A592,'HUMAN RESOURCES'!$A$1:$M$2692,COLUMN('HUMAN RESOURCES'!$I592),0)</f>
        <v>0.432</v>
      </c>
      <c r="P592" s="6">
        <f>VLOOKUP($A592,'HUMAN RESOURCES'!$A$1:$M$2692,COLUMN('HUMAN RESOURCES'!$J592),0)</f>
        <v>0.53800000000000003</v>
      </c>
      <c r="Q592" s="6">
        <f>VLOOKUP($A592,'HUMAN RESOURCES'!$A$1:$M$2692,COLUMN('HUMAN RESOURCES'!$K592),0)</f>
        <v>0.03</v>
      </c>
      <c r="R592" s="6">
        <f>VLOOKUP($A592,'HUMAN RESOURCES'!$A$1:$M$2692,COLUMN('HUMAN RESOURCES'!$L592),0)</f>
        <v>31585871</v>
      </c>
      <c r="S592" s="6">
        <f>VLOOKUP($A592,'HUMAN RESOURCES'!$A$1:$M$2692,COLUMN('HUMAN RESOURCES'!$F592),0)</f>
        <v>6.0999999999999999E-2</v>
      </c>
      <c r="T592" s="6">
        <f>VLOOKUP($A592,TOURISM!$A$1:$F$2692,COLUMN(TOURISM!$E592),0)</f>
        <v>150000000</v>
      </c>
      <c r="U592" s="6">
        <f>VLOOKUP($A592,TOURISM!$A$1:$F$2692,COLUMN(TOURISM!$F592),0)</f>
        <v>667000000</v>
      </c>
      <c r="V592" s="6">
        <f>VLOOKUP($A592,BUSINESS!$A$1:$J$2692,COLUMN(BUSINESS!$E592),0)</f>
        <v>0.497</v>
      </c>
      <c r="W592" s="6">
        <f>VLOOKUP($A592,BUSINESS!$A$1:$J$2692,COLUMN(BUSINESS!$F592),0)</f>
        <v>39</v>
      </c>
      <c r="X592" s="6">
        <f>VLOOKUP($A592,BUSINESS!$A$1:$J$2692,COLUMN(BUSINESS!$G592),0)</f>
        <v>0</v>
      </c>
      <c r="Y592" s="6">
        <f>VLOOKUP($A592,BUSINESS!$A$1:$J$2692,COLUMN(BUSINESS!$H592),0)</f>
        <v>180</v>
      </c>
      <c r="Z592" s="6">
        <f>VLOOKUP($A592,BUSINESS!$A$1:$J$2692,COLUMN(BUSINESS!$I592),0)</f>
        <v>1.2999999999999999E-2</v>
      </c>
      <c r="AA592" s="6">
        <f>VLOOKUP($A592,BUSINESS!$A$1:$J$2692,COLUMN(BUSINESS!$J592),0)</f>
        <v>4.8000000000000001E-2</v>
      </c>
      <c r="AB592" s="5"/>
      <c r="AC592" s="5"/>
      <c r="AD592" s="5"/>
      <c r="AE592" s="5"/>
    </row>
    <row r="593" spans="1:31" ht="15.75" customHeight="1" x14ac:dyDescent="0.25">
      <c r="A593" s="6">
        <v>592</v>
      </c>
      <c r="B593" s="7" t="str">
        <f>VLOOKUP($A593,GDP!$A$1:$H$2692,COLUMN(GDP!B593),0)</f>
        <v>Africa</v>
      </c>
      <c r="C593" s="8" t="str">
        <f>VLOOKUP($A593,GDP!$A$1:$H$2692,COLUMN(GDP!C593),0)</f>
        <v>Sudan-Africa</v>
      </c>
      <c r="D593" s="9" t="str">
        <f>VLOOKUP($A593,GDP!$A$1:$H$2692,COLUMN(GDP!D593),0)</f>
        <v>2006</v>
      </c>
      <c r="E593" s="8">
        <f>VLOOKUP($A593,GDP!$A$1:$H$2692,COLUMN(GDP!E593),0)</f>
        <v>35159250985</v>
      </c>
      <c r="F593" s="7">
        <f>VLOOKUP($A593,GDP!$A$1:$H$2692,COLUMN(GDP!F593),0)</f>
        <v>0.05</v>
      </c>
      <c r="G593" s="7">
        <f>VLOOKUP($A593,GDP!$A$1:$H$2692,COLUMN(GDP!G593),0)</f>
        <v>54</v>
      </c>
      <c r="H593" s="7">
        <f>VLOOKUP($A593,GDP!$A$1:$H$2692,COLUMN(GDP!H593),0)</f>
        <v>0</v>
      </c>
      <c r="I593" s="6">
        <f>VLOOKUP($A593,ENERGY!$A$1:$F$2692,COLUMN(ENERGY!E592),0)</f>
        <v>15917</v>
      </c>
      <c r="J593" s="6">
        <f>VLOOKUP($A593,ENERGY!$A$1:$F$2692,COLUMN(ENERGY!F592),0)</f>
        <v>11503</v>
      </c>
      <c r="K593" s="6">
        <f>VLOOKUP($A593,'HUMAN RESOURCES'!$A$1:$M$2692,COLUMN('HUMAN RESOURCES'!$E593),0)</f>
        <v>3.6999999999999998E-2</v>
      </c>
      <c r="L593" s="6">
        <f>VLOOKUP($A593,'HUMAN RESOURCES'!$A$1:$M$2692,COLUMN('HUMAN RESOURCES'!$F593),0)</f>
        <v>0.06</v>
      </c>
      <c r="M593" s="6">
        <f>VLOOKUP($A593,'HUMAN RESOURCES'!$A$1:$M$2692,COLUMN('HUMAN RESOURCES'!$G593),0)</f>
        <v>62</v>
      </c>
      <c r="N593" s="6">
        <f>VLOOKUP($A593,'HUMAN RESOURCES'!$A$1:$M$2692,COLUMN('HUMAN RESOURCES'!$H593),0)</f>
        <v>59</v>
      </c>
      <c r="O593" s="6">
        <f>VLOOKUP($A593,'HUMAN RESOURCES'!$A$1:$M$2692,COLUMN('HUMAN RESOURCES'!$I593),0)</f>
        <v>0.43</v>
      </c>
      <c r="P593" s="6">
        <f>VLOOKUP($A593,'HUMAN RESOURCES'!$A$1:$M$2692,COLUMN('HUMAN RESOURCES'!$J593),0)</f>
        <v>0.53900000000000003</v>
      </c>
      <c r="Q593" s="6">
        <f>VLOOKUP($A593,'HUMAN RESOURCES'!$A$1:$M$2692,COLUMN('HUMAN RESOURCES'!$K593),0)</f>
        <v>3.1E-2</v>
      </c>
      <c r="R593" s="6">
        <f>VLOOKUP($A593,'HUMAN RESOURCES'!$A$1:$M$2692,COLUMN('HUMAN RESOURCES'!$L593),0)</f>
        <v>32397535</v>
      </c>
      <c r="S593" s="6">
        <f>VLOOKUP($A593,'HUMAN RESOURCES'!$A$1:$M$2692,COLUMN('HUMAN RESOURCES'!$F593),0)</f>
        <v>0.06</v>
      </c>
      <c r="T593" s="6">
        <f>VLOOKUP($A593,TOURISM!$A$1:$F$2692,COLUMN(TOURISM!$E593),0)</f>
        <v>252000000</v>
      </c>
      <c r="U593" s="6">
        <f>VLOOKUP($A593,TOURISM!$A$1:$F$2692,COLUMN(TOURISM!$F593),0)</f>
        <v>1414000000</v>
      </c>
      <c r="V593" s="6">
        <f>VLOOKUP($A593,BUSINESS!$A$1:$J$2692,COLUMN(BUSINESS!$E593),0)</f>
        <v>0.36099999999999999</v>
      </c>
      <c r="W593" s="6">
        <f>VLOOKUP($A593,BUSINESS!$A$1:$J$2692,COLUMN(BUSINESS!$F593),0)</f>
        <v>39</v>
      </c>
      <c r="X593" s="6">
        <f>VLOOKUP($A593,BUSINESS!$A$1:$J$2692,COLUMN(BUSINESS!$G593),0)</f>
        <v>0</v>
      </c>
      <c r="Y593" s="6">
        <f>VLOOKUP($A593,BUSINESS!$A$1:$J$2692,COLUMN(BUSINESS!$H593),0)</f>
        <v>180</v>
      </c>
      <c r="Z593" s="6">
        <f>VLOOKUP($A593,BUSINESS!$A$1:$J$2692,COLUMN(BUSINESS!$I593),0)</f>
        <v>0</v>
      </c>
      <c r="AA593" s="6">
        <f>VLOOKUP($A593,BUSINESS!$A$1:$J$2692,COLUMN(BUSINESS!$J593),0)</f>
        <v>0.11899999999999999</v>
      </c>
      <c r="AB593" s="5"/>
      <c r="AC593" s="5"/>
      <c r="AD593" s="5"/>
      <c r="AE593" s="5"/>
    </row>
    <row r="594" spans="1:31" ht="15.75" customHeight="1" x14ac:dyDescent="0.25">
      <c r="A594" s="6">
        <v>593</v>
      </c>
      <c r="B594" s="7" t="str">
        <f>VLOOKUP($A594,GDP!$A$1:$H$2692,COLUMN(GDP!B594),0)</f>
        <v>Africa</v>
      </c>
      <c r="C594" s="8" t="str">
        <f>VLOOKUP($A594,GDP!$A$1:$H$2692,COLUMN(GDP!C594),0)</f>
        <v>Sudan-Africa</v>
      </c>
      <c r="D594" s="9" t="str">
        <f>VLOOKUP($A594,GDP!$A$1:$H$2692,COLUMN(GDP!D594),0)</f>
        <v>2007</v>
      </c>
      <c r="E594" s="8">
        <f>VLOOKUP($A594,GDP!$A$1:$H$2692,COLUMN(GDP!E594),0)</f>
        <v>45456460335</v>
      </c>
      <c r="F594" s="7">
        <f>VLOOKUP($A594,GDP!$A$1:$H$2692,COLUMN(GDP!F594),0)</f>
        <v>6.2E-2</v>
      </c>
      <c r="G594" s="7">
        <f>VLOOKUP($A594,GDP!$A$1:$H$2692,COLUMN(GDP!G594),0)</f>
        <v>85</v>
      </c>
      <c r="H594" s="7">
        <f>VLOOKUP($A594,GDP!$A$1:$H$2692,COLUMN(GDP!H594),0)</f>
        <v>0</v>
      </c>
      <c r="I594" s="6">
        <f>VLOOKUP($A594,ENERGY!$A$1:$F$2692,COLUMN(ENERGY!E593),0)</f>
        <v>14837</v>
      </c>
      <c r="J594" s="6">
        <f>VLOOKUP($A594,ENERGY!$A$1:$F$2692,COLUMN(ENERGY!F593),0)</f>
        <v>10708</v>
      </c>
      <c r="K594" s="6">
        <f>VLOOKUP($A594,'HUMAN RESOURCES'!$A$1:$M$2692,COLUMN('HUMAN RESOURCES'!$E594),0)</f>
        <v>3.5999999999999997E-2</v>
      </c>
      <c r="L594" s="6">
        <f>VLOOKUP($A594,'HUMAN RESOURCES'!$A$1:$M$2692,COLUMN('HUMAN RESOURCES'!$F594),0)</f>
        <v>5.8999999999999997E-2</v>
      </c>
      <c r="M594" s="6">
        <f>VLOOKUP($A594,'HUMAN RESOURCES'!$A$1:$M$2692,COLUMN('HUMAN RESOURCES'!$G594),0)</f>
        <v>62</v>
      </c>
      <c r="N594" s="6">
        <f>VLOOKUP($A594,'HUMAN RESOURCES'!$A$1:$M$2692,COLUMN('HUMAN RESOURCES'!$H594),0)</f>
        <v>59</v>
      </c>
      <c r="O594" s="6">
        <f>VLOOKUP($A594,'HUMAN RESOURCES'!$A$1:$M$2692,COLUMN('HUMAN RESOURCES'!$I594),0)</f>
        <v>0.42799999999999999</v>
      </c>
      <c r="P594" s="6">
        <f>VLOOKUP($A594,'HUMAN RESOURCES'!$A$1:$M$2692,COLUMN('HUMAN RESOURCES'!$J594),0)</f>
        <v>0.54100000000000004</v>
      </c>
      <c r="Q594" s="6">
        <f>VLOOKUP($A594,'HUMAN RESOURCES'!$A$1:$M$2692,COLUMN('HUMAN RESOURCES'!$K594),0)</f>
        <v>3.1E-2</v>
      </c>
      <c r="R594" s="6">
        <f>VLOOKUP($A594,'HUMAN RESOURCES'!$A$1:$M$2692,COLUMN('HUMAN RESOURCES'!$L594),0)</f>
        <v>33218250</v>
      </c>
      <c r="S594" s="6">
        <f>VLOOKUP($A594,'HUMAN RESOURCES'!$A$1:$M$2692,COLUMN('HUMAN RESOURCES'!$F594),0)</f>
        <v>5.8999999999999997E-2</v>
      </c>
      <c r="T594" s="6">
        <f>VLOOKUP($A594,TOURISM!$A$1:$F$2692,COLUMN(TOURISM!$E594),0)</f>
        <v>262000000</v>
      </c>
      <c r="U594" s="6">
        <f>VLOOKUP($A594,TOURISM!$A$1:$F$2692,COLUMN(TOURISM!$F594),0)</f>
        <v>1477000000</v>
      </c>
      <c r="V594" s="6">
        <f>VLOOKUP($A594,BUSINESS!$A$1:$J$2692,COLUMN(BUSINESS!$E594),0)</f>
        <v>0.36099999999999999</v>
      </c>
      <c r="W594" s="6">
        <f>VLOOKUP($A594,BUSINESS!$A$1:$J$2692,COLUMN(BUSINESS!$F594),0)</f>
        <v>39</v>
      </c>
      <c r="X594" s="6">
        <f>VLOOKUP($A594,BUSINESS!$A$1:$J$2692,COLUMN(BUSINESS!$G594),0)</f>
        <v>0</v>
      </c>
      <c r="Y594" s="6">
        <f>VLOOKUP($A594,BUSINESS!$A$1:$J$2692,COLUMN(BUSINESS!$H594),0)</f>
        <v>180</v>
      </c>
      <c r="Z594" s="6">
        <f>VLOOKUP($A594,BUSINESS!$A$1:$J$2692,COLUMN(BUSINESS!$I594),0)</f>
        <v>8.6999999999999994E-2</v>
      </c>
      <c r="AA594" s="6">
        <f>VLOOKUP($A594,BUSINESS!$A$1:$J$2692,COLUMN(BUSINESS!$J594),0)</f>
        <v>0.20399999999999999</v>
      </c>
      <c r="AB594" s="5"/>
      <c r="AC594" s="5"/>
      <c r="AD594" s="5"/>
      <c r="AE594" s="5"/>
    </row>
    <row r="595" spans="1:31" ht="15.75" customHeight="1" x14ac:dyDescent="0.25">
      <c r="A595" s="6">
        <v>594</v>
      </c>
      <c r="B595" s="7" t="str">
        <f>VLOOKUP($A595,GDP!$A$1:$H$2692,COLUMN(GDP!B595),0)</f>
        <v>Africa</v>
      </c>
      <c r="C595" s="8" t="str">
        <f>VLOOKUP($A595,GDP!$A$1:$H$2692,COLUMN(GDP!C595),0)</f>
        <v>Sudan-Africa</v>
      </c>
      <c r="D595" s="9" t="str">
        <f>VLOOKUP($A595,GDP!$A$1:$H$2692,COLUMN(GDP!D595),0)</f>
        <v>2008</v>
      </c>
      <c r="E595" s="8">
        <f>VLOOKUP($A595,GDP!$A$1:$H$2692,COLUMN(GDP!E595),0)</f>
        <v>54082389393</v>
      </c>
      <c r="F595" s="7">
        <f>VLOOKUP($A595,GDP!$A$1:$H$2692,COLUMN(GDP!F595),0)</f>
        <v>7.4999999999999997E-2</v>
      </c>
      <c r="G595" s="7">
        <f>VLOOKUP($A595,GDP!$A$1:$H$2692,COLUMN(GDP!G595),0)</f>
        <v>118</v>
      </c>
      <c r="H595" s="7">
        <f>VLOOKUP($A595,GDP!$A$1:$H$2692,COLUMN(GDP!H595),0)</f>
        <v>0</v>
      </c>
      <c r="I595" s="6">
        <f>VLOOKUP($A595,ENERGY!$A$1:$F$2692,COLUMN(ENERGY!E594),0)</f>
        <v>14769</v>
      </c>
      <c r="J595" s="6">
        <f>VLOOKUP($A595,ENERGY!$A$1:$F$2692,COLUMN(ENERGY!F594),0)</f>
        <v>11382</v>
      </c>
      <c r="K595" s="6">
        <f>VLOOKUP($A595,'HUMAN RESOURCES'!$A$1:$M$2692,COLUMN('HUMAN RESOURCES'!$E595),0)</f>
        <v>3.5999999999999997E-2</v>
      </c>
      <c r="L595" s="6">
        <f>VLOOKUP($A595,'HUMAN RESOURCES'!$A$1:$M$2692,COLUMN('HUMAN RESOURCES'!$F595),0)</f>
        <v>5.8000000000000003E-2</v>
      </c>
      <c r="M595" s="6">
        <f>VLOOKUP($A595,'HUMAN RESOURCES'!$A$1:$M$2692,COLUMN('HUMAN RESOURCES'!$G595),0)</f>
        <v>63</v>
      </c>
      <c r="N595" s="6">
        <f>VLOOKUP($A595,'HUMAN RESOURCES'!$A$1:$M$2692,COLUMN('HUMAN RESOURCES'!$H595),0)</f>
        <v>59</v>
      </c>
      <c r="O595" s="6">
        <f>VLOOKUP($A595,'HUMAN RESOURCES'!$A$1:$M$2692,COLUMN('HUMAN RESOURCES'!$I595),0)</f>
        <v>0.42599999999999999</v>
      </c>
      <c r="P595" s="6">
        <f>VLOOKUP($A595,'HUMAN RESOURCES'!$A$1:$M$2692,COLUMN('HUMAN RESOURCES'!$J595),0)</f>
        <v>0.54300000000000004</v>
      </c>
      <c r="Q595" s="6">
        <f>VLOOKUP($A595,'HUMAN RESOURCES'!$A$1:$M$2692,COLUMN('HUMAN RESOURCES'!$K595),0)</f>
        <v>3.1E-2</v>
      </c>
      <c r="R595" s="6">
        <f>VLOOKUP($A595,'HUMAN RESOURCES'!$A$1:$M$2692,COLUMN('HUMAN RESOURCES'!$L595),0)</f>
        <v>34040065</v>
      </c>
      <c r="S595" s="6">
        <f>VLOOKUP($A595,'HUMAN RESOURCES'!$A$1:$M$2692,COLUMN('HUMAN RESOURCES'!$F595),0)</f>
        <v>5.8000000000000003E-2</v>
      </c>
      <c r="T595" s="6">
        <f>VLOOKUP($A595,TOURISM!$A$1:$F$2692,COLUMN(TOURISM!$E595),0)</f>
        <v>331000000</v>
      </c>
      <c r="U595" s="6">
        <f>VLOOKUP($A595,TOURISM!$A$1:$F$2692,COLUMN(TOURISM!$F595),0)</f>
        <v>1188000000</v>
      </c>
      <c r="V595" s="6">
        <f>VLOOKUP($A595,BUSINESS!$A$1:$J$2692,COLUMN(BUSINESS!$E595),0)</f>
        <v>0.36099999999999999</v>
      </c>
      <c r="W595" s="6">
        <f>VLOOKUP($A595,BUSINESS!$A$1:$J$2692,COLUMN(BUSINESS!$F595),0)</f>
        <v>39</v>
      </c>
      <c r="X595" s="6">
        <f>VLOOKUP($A595,BUSINESS!$A$1:$J$2692,COLUMN(BUSINESS!$G595),0)</f>
        <v>0</v>
      </c>
      <c r="Y595" s="6">
        <f>VLOOKUP($A595,BUSINESS!$A$1:$J$2692,COLUMN(BUSINESS!$H595),0)</f>
        <v>180</v>
      </c>
      <c r="Z595" s="6">
        <f>VLOOKUP($A595,BUSINESS!$A$1:$J$2692,COLUMN(BUSINESS!$I595),0)</f>
        <v>0</v>
      </c>
      <c r="AA595" s="6">
        <f>VLOOKUP($A595,BUSINESS!$A$1:$J$2692,COLUMN(BUSINESS!$J595),0)</f>
        <v>0.28999999999999998</v>
      </c>
      <c r="AB595" s="5"/>
      <c r="AC595" s="5"/>
      <c r="AD595" s="5"/>
      <c r="AE595" s="5"/>
    </row>
    <row r="596" spans="1:31" ht="15.75" customHeight="1" x14ac:dyDescent="0.25">
      <c r="A596" s="6">
        <v>595</v>
      </c>
      <c r="B596" s="7" t="str">
        <f>VLOOKUP($A596,GDP!$A$1:$H$2692,COLUMN(GDP!B596),0)</f>
        <v>Africa</v>
      </c>
      <c r="C596" s="8" t="str">
        <f>VLOOKUP($A596,GDP!$A$1:$H$2692,COLUMN(GDP!C596),0)</f>
        <v>Sudan-Africa</v>
      </c>
      <c r="D596" s="9" t="str">
        <f>VLOOKUP($A596,GDP!$A$1:$H$2692,COLUMN(GDP!D596),0)</f>
        <v>2009</v>
      </c>
      <c r="E596" s="8">
        <f>VLOOKUP($A596,GDP!$A$1:$H$2692,COLUMN(GDP!E596),0)</f>
        <v>52839990731</v>
      </c>
      <c r="F596" s="7">
        <f>VLOOKUP($A596,GDP!$A$1:$H$2692,COLUMN(GDP!F596),0)</f>
        <v>7.3999999999999996E-2</v>
      </c>
      <c r="G596" s="7">
        <f>VLOOKUP($A596,GDP!$A$1:$H$2692,COLUMN(GDP!G596),0)</f>
        <v>112</v>
      </c>
      <c r="H596" s="7">
        <f>VLOOKUP($A596,GDP!$A$1:$H$2692,COLUMN(GDP!H596),0)</f>
        <v>0</v>
      </c>
      <c r="I596" s="6">
        <f>VLOOKUP($A596,ENERGY!$A$1:$F$2692,COLUMN(ENERGY!E595),0)</f>
        <v>14725</v>
      </c>
      <c r="J596" s="6">
        <f>VLOOKUP($A596,ENERGY!$A$1:$F$2692,COLUMN(ENERGY!F595),0)</f>
        <v>9072</v>
      </c>
      <c r="K596" s="6">
        <f>VLOOKUP($A596,'HUMAN RESOURCES'!$A$1:$M$2692,COLUMN('HUMAN RESOURCES'!$E596),0)</f>
        <v>3.5000000000000003E-2</v>
      </c>
      <c r="L596" s="6">
        <f>VLOOKUP($A596,'HUMAN RESOURCES'!$A$1:$M$2692,COLUMN('HUMAN RESOURCES'!$F596),0)</f>
        <v>5.6000000000000001E-2</v>
      </c>
      <c r="M596" s="6">
        <f>VLOOKUP($A596,'HUMAN RESOURCES'!$A$1:$M$2692,COLUMN('HUMAN RESOURCES'!$G596),0)</f>
        <v>63</v>
      </c>
      <c r="N596" s="6">
        <f>VLOOKUP($A596,'HUMAN RESOURCES'!$A$1:$M$2692,COLUMN('HUMAN RESOURCES'!$H596),0)</f>
        <v>60</v>
      </c>
      <c r="O596" s="6">
        <f>VLOOKUP($A596,'HUMAN RESOURCES'!$A$1:$M$2692,COLUMN('HUMAN RESOURCES'!$I596),0)</f>
        <v>0.42299999999999999</v>
      </c>
      <c r="P596" s="6">
        <f>VLOOKUP($A596,'HUMAN RESOURCES'!$A$1:$M$2692,COLUMN('HUMAN RESOURCES'!$J596),0)</f>
        <v>0.54600000000000004</v>
      </c>
      <c r="Q596" s="6">
        <f>VLOOKUP($A596,'HUMAN RESOURCES'!$A$1:$M$2692,COLUMN('HUMAN RESOURCES'!$K596),0)</f>
        <v>3.1E-2</v>
      </c>
      <c r="R596" s="6">
        <f>VLOOKUP($A596,'HUMAN RESOURCES'!$A$1:$M$2692,COLUMN('HUMAN RESOURCES'!$L596),0)</f>
        <v>34853178</v>
      </c>
      <c r="S596" s="6">
        <f>VLOOKUP($A596,'HUMAN RESOURCES'!$A$1:$M$2692,COLUMN('HUMAN RESOURCES'!$F596),0)</f>
        <v>5.6000000000000001E-2</v>
      </c>
      <c r="T596" s="6">
        <f>VLOOKUP($A596,TOURISM!$A$1:$F$2692,COLUMN(TOURISM!$E596),0)</f>
        <v>299000000</v>
      </c>
      <c r="U596" s="6">
        <f>VLOOKUP($A596,TOURISM!$A$1:$F$2692,COLUMN(TOURISM!$F596),0)</f>
        <v>868000000</v>
      </c>
      <c r="V596" s="6">
        <f>VLOOKUP($A596,BUSINESS!$A$1:$J$2692,COLUMN(BUSINESS!$E596),0)</f>
        <v>0.36099999999999999</v>
      </c>
      <c r="W596" s="6">
        <f>VLOOKUP($A596,BUSINESS!$A$1:$J$2692,COLUMN(BUSINESS!$F596),0)</f>
        <v>36</v>
      </c>
      <c r="X596" s="6">
        <f>VLOOKUP($A596,BUSINESS!$A$1:$J$2692,COLUMN(BUSINESS!$G596),0)</f>
        <v>0</v>
      </c>
      <c r="Y596" s="6">
        <f>VLOOKUP($A596,BUSINESS!$A$1:$J$2692,COLUMN(BUSINESS!$H596),0)</f>
        <v>180</v>
      </c>
      <c r="Z596" s="6">
        <f>VLOOKUP($A596,BUSINESS!$A$1:$J$2692,COLUMN(BUSINESS!$I596),0)</f>
        <v>0</v>
      </c>
      <c r="AA596" s="6">
        <f>VLOOKUP($A596,BUSINESS!$A$1:$J$2692,COLUMN(BUSINESS!$J596),0)</f>
        <v>0.36099999999999999</v>
      </c>
      <c r="AB596" s="5"/>
      <c r="AC596" s="5"/>
      <c r="AD596" s="5"/>
      <c r="AE596" s="5"/>
    </row>
    <row r="597" spans="1:31" ht="15.75" customHeight="1" x14ac:dyDescent="0.25">
      <c r="A597" s="6">
        <v>596</v>
      </c>
      <c r="B597" s="7" t="str">
        <f>VLOOKUP($A597,GDP!$A$1:$H$2692,COLUMN(GDP!B597),0)</f>
        <v>Africa</v>
      </c>
      <c r="C597" s="8" t="str">
        <f>VLOOKUP($A597,GDP!$A$1:$H$2692,COLUMN(GDP!C597),0)</f>
        <v>Sudan-Africa</v>
      </c>
      <c r="D597" s="9" t="str">
        <f>VLOOKUP($A597,GDP!$A$1:$H$2692,COLUMN(GDP!D597),0)</f>
        <v>2010</v>
      </c>
      <c r="E597" s="8">
        <f>VLOOKUP($A597,GDP!$A$1:$H$2692,COLUMN(GDP!E597),0)</f>
        <v>65632237471</v>
      </c>
      <c r="F597" s="7">
        <f>VLOOKUP($A597,GDP!$A$1:$H$2692,COLUMN(GDP!F597),0)</f>
        <v>6.5000000000000002E-2</v>
      </c>
      <c r="G597" s="7">
        <f>VLOOKUP($A597,GDP!$A$1:$H$2692,COLUMN(GDP!G597),0)</f>
        <v>119</v>
      </c>
      <c r="H597" s="7">
        <f>VLOOKUP($A597,GDP!$A$1:$H$2692,COLUMN(GDP!H597),0)</f>
        <v>0</v>
      </c>
      <c r="I597" s="6">
        <f>VLOOKUP($A597,ENERGY!$A$1:$F$2692,COLUMN(ENERGY!E596),0)</f>
        <v>15205</v>
      </c>
      <c r="J597" s="6">
        <f>VLOOKUP($A597,ENERGY!$A$1:$F$2692,COLUMN(ENERGY!F596),0)</f>
        <v>8119</v>
      </c>
      <c r="K597" s="6">
        <f>VLOOKUP($A597,'HUMAN RESOURCES'!$A$1:$M$2692,COLUMN('HUMAN RESOURCES'!$E597),0)</f>
        <v>3.5000000000000003E-2</v>
      </c>
      <c r="L597" s="6">
        <f>VLOOKUP($A597,'HUMAN RESOURCES'!$A$1:$M$2692,COLUMN('HUMAN RESOURCES'!$F597),0)</f>
        <v>5.5E-2</v>
      </c>
      <c r="M597" s="6">
        <f>VLOOKUP($A597,'HUMAN RESOURCES'!$A$1:$M$2692,COLUMN('HUMAN RESOURCES'!$G597),0)</f>
        <v>63</v>
      </c>
      <c r="N597" s="6">
        <f>VLOOKUP($A597,'HUMAN RESOURCES'!$A$1:$M$2692,COLUMN('HUMAN RESOURCES'!$H597),0)</f>
        <v>60</v>
      </c>
      <c r="O597" s="6">
        <f>VLOOKUP($A597,'HUMAN RESOURCES'!$A$1:$M$2692,COLUMN('HUMAN RESOURCES'!$I597),0)</f>
        <v>0.42099999999999999</v>
      </c>
      <c r="P597" s="6">
        <f>VLOOKUP($A597,'HUMAN RESOURCES'!$A$1:$M$2692,COLUMN('HUMAN RESOURCES'!$J597),0)</f>
        <v>0.54800000000000004</v>
      </c>
      <c r="Q597" s="6">
        <f>VLOOKUP($A597,'HUMAN RESOURCES'!$A$1:$M$2692,COLUMN('HUMAN RESOURCES'!$K597),0)</f>
        <v>3.1E-2</v>
      </c>
      <c r="R597" s="6">
        <f>VLOOKUP($A597,'HUMAN RESOURCES'!$A$1:$M$2692,COLUMN('HUMAN RESOURCES'!$L597),0)</f>
        <v>35652002</v>
      </c>
      <c r="S597" s="6">
        <f>VLOOKUP($A597,'HUMAN RESOURCES'!$A$1:$M$2692,COLUMN('HUMAN RESOURCES'!$F597),0)</f>
        <v>5.5E-2</v>
      </c>
      <c r="T597" s="6">
        <f>VLOOKUP($A597,TOURISM!$A$1:$F$2692,COLUMN(TOURISM!$E597),0)</f>
        <v>94000000</v>
      </c>
      <c r="U597" s="6">
        <f>VLOOKUP($A597,TOURISM!$A$1:$F$2692,COLUMN(TOURISM!$F597),0)</f>
        <v>1116000000</v>
      </c>
      <c r="V597" s="6">
        <f>VLOOKUP($A597,BUSINESS!$A$1:$J$2692,COLUMN(BUSINESS!$E597),0)</f>
        <v>0.36099999999999999</v>
      </c>
      <c r="W597" s="6">
        <f>VLOOKUP($A597,BUSINESS!$A$1:$J$2692,COLUMN(BUSINESS!$F597),0)</f>
        <v>36</v>
      </c>
      <c r="X597" s="6">
        <f>VLOOKUP($A597,BUSINESS!$A$1:$J$2692,COLUMN(BUSINESS!$G597),0)</f>
        <v>0</v>
      </c>
      <c r="Y597" s="6">
        <f>VLOOKUP($A597,BUSINESS!$A$1:$J$2692,COLUMN(BUSINESS!$H597),0)</f>
        <v>180</v>
      </c>
      <c r="Z597" s="6">
        <f>VLOOKUP($A597,BUSINESS!$A$1:$J$2692,COLUMN(BUSINESS!$I597),0)</f>
        <v>0.16700000000000001</v>
      </c>
      <c r="AA597" s="6">
        <f>VLOOKUP($A597,BUSINESS!$A$1:$J$2692,COLUMN(BUSINESS!$J597),0)</f>
        <v>0.41499999999999998</v>
      </c>
      <c r="AB597" s="5"/>
      <c r="AC597" s="5"/>
      <c r="AD597" s="5"/>
      <c r="AE597" s="5"/>
    </row>
    <row r="598" spans="1:31" ht="15.75" customHeight="1" x14ac:dyDescent="0.25">
      <c r="A598" s="6">
        <v>597</v>
      </c>
      <c r="B598" s="7" t="str">
        <f>VLOOKUP($A598,GDP!$A$1:$H$2692,COLUMN(GDP!B598),0)</f>
        <v>Africa</v>
      </c>
      <c r="C598" s="8" t="str">
        <f>VLOOKUP($A598,GDP!$A$1:$H$2692,COLUMN(GDP!C598),0)</f>
        <v>Sudan-Africa</v>
      </c>
      <c r="D598" s="9" t="str">
        <f>VLOOKUP($A598,GDP!$A$1:$H$2692,COLUMN(GDP!D598),0)</f>
        <v>2011</v>
      </c>
      <c r="E598" s="8">
        <f>VLOOKUP($A598,GDP!$A$1:$H$2692,COLUMN(GDP!E598),0)</f>
        <v>67320812663</v>
      </c>
      <c r="F598" s="7">
        <f>VLOOKUP($A598,GDP!$A$1:$H$2692,COLUMN(GDP!F598),0)</f>
        <v>6.7000000000000004E-2</v>
      </c>
      <c r="G598" s="7">
        <f>VLOOKUP($A598,GDP!$A$1:$H$2692,COLUMN(GDP!G598),0)</f>
        <v>119</v>
      </c>
      <c r="H598" s="7">
        <f>VLOOKUP($A598,GDP!$A$1:$H$2692,COLUMN(GDP!H598),0)</f>
        <v>0</v>
      </c>
      <c r="I598" s="6">
        <f>VLOOKUP($A598,ENERGY!$A$1:$F$2692,COLUMN(ENERGY!E597),0)</f>
        <v>13988</v>
      </c>
      <c r="J598" s="6">
        <f>VLOOKUP($A598,ENERGY!$A$1:$F$2692,COLUMN(ENERGY!F597),0)</f>
        <v>6370</v>
      </c>
      <c r="K598" s="6">
        <f>VLOOKUP($A598,'HUMAN RESOURCES'!$A$1:$M$2692,COLUMN('HUMAN RESOURCES'!$E598),0)</f>
        <v>3.4000000000000002E-2</v>
      </c>
      <c r="L598" s="6">
        <f>VLOOKUP($A598,'HUMAN RESOURCES'!$A$1:$M$2692,COLUMN('HUMAN RESOURCES'!$F598),0)</f>
        <v>5.3999999999999999E-2</v>
      </c>
      <c r="M598" s="6">
        <f>VLOOKUP($A598,'HUMAN RESOURCES'!$A$1:$M$2692,COLUMN('HUMAN RESOURCES'!$G598),0)</f>
        <v>63</v>
      </c>
      <c r="N598" s="6">
        <f>VLOOKUP($A598,'HUMAN RESOURCES'!$A$1:$M$2692,COLUMN('HUMAN RESOURCES'!$H598),0)</f>
        <v>60</v>
      </c>
      <c r="O598" s="6">
        <f>VLOOKUP($A598,'HUMAN RESOURCES'!$A$1:$M$2692,COLUMN('HUMAN RESOURCES'!$I598),0)</f>
        <v>0.41799999999999998</v>
      </c>
      <c r="P598" s="6">
        <f>VLOOKUP($A598,'HUMAN RESOURCES'!$A$1:$M$2692,COLUMN('HUMAN RESOURCES'!$J598),0)</f>
        <v>0.55100000000000005</v>
      </c>
      <c r="Q598" s="6">
        <f>VLOOKUP($A598,'HUMAN RESOURCES'!$A$1:$M$2692,COLUMN('HUMAN RESOURCES'!$K598),0)</f>
        <v>3.2000000000000001E-2</v>
      </c>
      <c r="R598" s="6">
        <f>VLOOKUP($A598,'HUMAN RESOURCES'!$A$1:$M$2692,COLUMN('HUMAN RESOURCES'!$L598),0)</f>
        <v>36430923</v>
      </c>
      <c r="S598" s="6">
        <f>VLOOKUP($A598,'HUMAN RESOURCES'!$A$1:$M$2692,COLUMN('HUMAN RESOURCES'!$F598),0)</f>
        <v>5.3999999999999999E-2</v>
      </c>
      <c r="T598" s="6">
        <f>VLOOKUP($A598,TOURISM!$A$1:$F$2692,COLUMN(TOURISM!$E598),0)</f>
        <v>185000000</v>
      </c>
      <c r="U598" s="6">
        <f>VLOOKUP($A598,TOURISM!$A$1:$F$2692,COLUMN(TOURISM!$F598),0)</f>
        <v>937000000</v>
      </c>
      <c r="V598" s="6">
        <f>VLOOKUP($A598,BUSINESS!$A$1:$J$2692,COLUMN(BUSINESS!$E598),0)</f>
        <v>0.36099999999999999</v>
      </c>
      <c r="W598" s="6">
        <f>VLOOKUP($A598,BUSINESS!$A$1:$J$2692,COLUMN(BUSINESS!$F598),0)</f>
        <v>36</v>
      </c>
      <c r="X598" s="6">
        <f>VLOOKUP($A598,BUSINESS!$A$1:$J$2692,COLUMN(BUSINESS!$G598),0)</f>
        <v>0</v>
      </c>
      <c r="Y598" s="6">
        <f>VLOOKUP($A598,BUSINESS!$A$1:$J$2692,COLUMN(BUSINESS!$H598),0)</f>
        <v>180</v>
      </c>
      <c r="Z598" s="6">
        <f>VLOOKUP($A598,BUSINESS!$A$1:$J$2692,COLUMN(BUSINESS!$I598),0)</f>
        <v>0.17299999999999999</v>
      </c>
      <c r="AA598" s="6">
        <f>VLOOKUP($A598,BUSINESS!$A$1:$J$2692,COLUMN(BUSINESS!$J598),0)</f>
        <v>0.68799999999999994</v>
      </c>
      <c r="AB598" s="5"/>
      <c r="AC598" s="5"/>
      <c r="AD598" s="5"/>
      <c r="AE598" s="5"/>
    </row>
    <row r="599" spans="1:31" ht="15.75" customHeight="1" x14ac:dyDescent="0.25">
      <c r="A599" s="6">
        <v>598</v>
      </c>
      <c r="B599" s="7" t="str">
        <f>VLOOKUP($A599,GDP!$A$1:$H$2692,COLUMN(GDP!B599),0)</f>
        <v>Africa</v>
      </c>
      <c r="C599" s="8" t="str">
        <f>VLOOKUP($A599,GDP!$A$1:$H$2692,COLUMN(GDP!C599),0)</f>
        <v>Sudan-Africa</v>
      </c>
      <c r="D599" s="9" t="str">
        <f>VLOOKUP($A599,GDP!$A$1:$H$2692,COLUMN(GDP!D599),0)</f>
        <v>2012</v>
      </c>
      <c r="E599" s="8">
        <f>VLOOKUP($A599,GDP!$A$1:$H$2692,COLUMN(GDP!E599),0)</f>
        <v>63029562337</v>
      </c>
      <c r="F599" s="7">
        <f>VLOOKUP($A599,GDP!$A$1:$H$2692,COLUMN(GDP!F599),0)</f>
        <v>7.1999999999999995E-2</v>
      </c>
      <c r="G599" s="7">
        <f>VLOOKUP($A599,GDP!$A$1:$H$2692,COLUMN(GDP!G599),0)</f>
        <v>115</v>
      </c>
      <c r="H599" s="7">
        <f>VLOOKUP($A599,GDP!$A$1:$H$2692,COLUMN(GDP!H599),0)</f>
        <v>0</v>
      </c>
      <c r="I599" s="6">
        <f>VLOOKUP($A599,ENERGY!$A$1:$F$2692,COLUMN(ENERGY!E598),0)</f>
        <v>13340</v>
      </c>
      <c r="J599" s="6">
        <f>VLOOKUP($A599,ENERGY!$A$1:$F$2692,COLUMN(ENERGY!F598),0)</f>
        <v>5534</v>
      </c>
      <c r="K599" s="6">
        <f>VLOOKUP($A599,'HUMAN RESOURCES'!$A$1:$M$2692,COLUMN('HUMAN RESOURCES'!$E599),0)</f>
        <v>3.4000000000000002E-2</v>
      </c>
      <c r="L599" s="6">
        <f>VLOOKUP($A599,'HUMAN RESOURCES'!$A$1:$M$2692,COLUMN('HUMAN RESOURCES'!$F599),0)</f>
        <v>5.2999999999999999E-2</v>
      </c>
      <c r="M599" s="6">
        <f>VLOOKUP($A599,'HUMAN RESOURCES'!$A$1:$M$2692,COLUMN('HUMAN RESOURCES'!$G599),0)</f>
        <v>64</v>
      </c>
      <c r="N599" s="6">
        <f>VLOOKUP($A599,'HUMAN RESOURCES'!$A$1:$M$2692,COLUMN('HUMAN RESOURCES'!$H599),0)</f>
        <v>60</v>
      </c>
      <c r="O599" s="6">
        <f>VLOOKUP($A599,'HUMAN RESOURCES'!$A$1:$M$2692,COLUMN('HUMAN RESOURCES'!$I599),0)</f>
        <v>0.41499999999999998</v>
      </c>
      <c r="P599" s="6">
        <f>VLOOKUP($A599,'HUMAN RESOURCES'!$A$1:$M$2692,COLUMN('HUMAN RESOURCES'!$J599),0)</f>
        <v>0.55300000000000005</v>
      </c>
      <c r="Q599" s="6">
        <f>VLOOKUP($A599,'HUMAN RESOURCES'!$A$1:$M$2692,COLUMN('HUMAN RESOURCES'!$K599),0)</f>
        <v>3.2000000000000001E-2</v>
      </c>
      <c r="R599" s="6">
        <f>VLOOKUP($A599,'HUMAN RESOURCES'!$A$1:$M$2692,COLUMN('HUMAN RESOURCES'!$L599),0)</f>
        <v>37195349</v>
      </c>
      <c r="S599" s="6">
        <f>VLOOKUP($A599,'HUMAN RESOURCES'!$A$1:$M$2692,COLUMN('HUMAN RESOURCES'!$F599),0)</f>
        <v>5.2999999999999999E-2</v>
      </c>
      <c r="T599" s="6">
        <f>VLOOKUP($A599,TOURISM!$A$1:$F$2692,COLUMN(TOURISM!$E599),0)</f>
        <v>880000000</v>
      </c>
      <c r="U599" s="6">
        <f>VLOOKUP($A599,TOURISM!$A$1:$F$2692,COLUMN(TOURISM!$F599),0)</f>
        <v>908000000</v>
      </c>
      <c r="V599" s="6">
        <f>VLOOKUP($A599,BUSINESS!$A$1:$J$2692,COLUMN(BUSINESS!$E599),0)</f>
        <v>0.36099999999999999</v>
      </c>
      <c r="W599" s="6">
        <f>VLOOKUP($A599,BUSINESS!$A$1:$J$2692,COLUMN(BUSINESS!$F599),0)</f>
        <v>36</v>
      </c>
      <c r="X599" s="6">
        <f>VLOOKUP($A599,BUSINESS!$A$1:$J$2692,COLUMN(BUSINESS!$G599),0)</f>
        <v>143</v>
      </c>
      <c r="Y599" s="6">
        <f>VLOOKUP($A599,BUSINESS!$A$1:$J$2692,COLUMN(BUSINESS!$H599),0)</f>
        <v>180</v>
      </c>
      <c r="Z599" s="6">
        <f>VLOOKUP($A599,BUSINESS!$A$1:$J$2692,COLUMN(BUSINESS!$I599),0)</f>
        <v>0.21</v>
      </c>
      <c r="AA599" s="6">
        <f>VLOOKUP($A599,BUSINESS!$A$1:$J$2692,COLUMN(BUSINESS!$J599),0)</f>
        <v>0.74399999999999999</v>
      </c>
      <c r="AB599" s="5"/>
      <c r="AC599" s="5"/>
      <c r="AD599" s="5"/>
      <c r="AE599" s="5"/>
    </row>
    <row r="600" spans="1:31" ht="15.75" customHeight="1" x14ac:dyDescent="0.25">
      <c r="A600" s="6">
        <v>599</v>
      </c>
      <c r="B600" s="7" t="str">
        <f>VLOOKUP($A600,GDP!$A$1:$H$2692,COLUMN(GDP!B600),0)</f>
        <v>Africa</v>
      </c>
      <c r="C600" s="8" t="str">
        <f>VLOOKUP($A600,GDP!$A$1:$H$2692,COLUMN(GDP!C600),0)</f>
        <v>Swaziland-Africa</v>
      </c>
      <c r="D600" s="9" t="str">
        <f>VLOOKUP($A600,GDP!$A$1:$H$2692,COLUMN(GDP!D600),0)</f>
        <v>2000</v>
      </c>
      <c r="E600" s="8">
        <f>VLOOKUP($A600,GDP!$A$1:$H$2692,COLUMN(GDP!E600),0)</f>
        <v>1524490159</v>
      </c>
      <c r="F600" s="7">
        <f>VLOOKUP($A600,GDP!$A$1:$H$2692,COLUMN(GDP!F600),0)</f>
        <v>5.2999999999999999E-2</v>
      </c>
      <c r="G600" s="7">
        <f>VLOOKUP($A600,GDP!$A$1:$H$2692,COLUMN(GDP!G600),0)</f>
        <v>75</v>
      </c>
      <c r="H600" s="7">
        <f>VLOOKUP($A600,GDP!$A$1:$H$2692,COLUMN(GDP!H600),0)</f>
        <v>0.14000000000000001</v>
      </c>
      <c r="I600" s="6">
        <f>VLOOKUP($A600,ENERGY!$A$1:$F$2692,COLUMN(ENERGY!E599),0)</f>
        <v>0</v>
      </c>
      <c r="J600" s="6">
        <f>VLOOKUP($A600,ENERGY!$A$1:$F$2692,COLUMN(ENERGY!F599),0)</f>
        <v>0</v>
      </c>
      <c r="K600" s="6">
        <f>VLOOKUP($A600,'HUMAN RESOURCES'!$A$1:$M$2692,COLUMN('HUMAN RESOURCES'!$E600),0)</f>
        <v>3.3000000000000002E-2</v>
      </c>
      <c r="L600" s="6">
        <f>VLOOKUP($A600,'HUMAN RESOURCES'!$A$1:$M$2692,COLUMN('HUMAN RESOURCES'!$F600),0)</f>
        <v>0.08</v>
      </c>
      <c r="M600" s="6">
        <f>VLOOKUP($A600,'HUMAN RESOURCES'!$A$1:$M$2692,COLUMN('HUMAN RESOURCES'!$G600),0)</f>
        <v>49</v>
      </c>
      <c r="N600" s="6">
        <f>VLOOKUP($A600,'HUMAN RESOURCES'!$A$1:$M$2692,COLUMN('HUMAN RESOURCES'!$H600),0)</f>
        <v>48</v>
      </c>
      <c r="O600" s="6">
        <f>VLOOKUP($A600,'HUMAN RESOURCES'!$A$1:$M$2692,COLUMN('HUMAN RESOURCES'!$I600),0)</f>
        <v>0.44600000000000001</v>
      </c>
      <c r="P600" s="6">
        <f>VLOOKUP($A600,'HUMAN RESOURCES'!$A$1:$M$2692,COLUMN('HUMAN RESOURCES'!$J600),0)</f>
        <v>0.52400000000000002</v>
      </c>
      <c r="Q600" s="6">
        <f>VLOOKUP($A600,'HUMAN RESOURCES'!$A$1:$M$2692,COLUMN('HUMAN RESOURCES'!$K600),0)</f>
        <v>2.9000000000000001E-2</v>
      </c>
      <c r="R600" s="6">
        <f>VLOOKUP($A600,'HUMAN RESOURCES'!$A$1:$M$2692,COLUMN('HUMAN RESOURCES'!$L600),0)</f>
        <v>1063715</v>
      </c>
      <c r="S600" s="6">
        <f>VLOOKUP($A600,'HUMAN RESOURCES'!$A$1:$M$2692,COLUMN('HUMAN RESOURCES'!$F600),0)</f>
        <v>0.08</v>
      </c>
      <c r="T600" s="6">
        <f>VLOOKUP($A600,TOURISM!$A$1:$F$2692,COLUMN(TOURISM!$E600),0)</f>
        <v>24000000</v>
      </c>
      <c r="U600" s="6">
        <f>VLOOKUP($A600,TOURISM!$A$1:$F$2692,COLUMN(TOURISM!$F600),0)</f>
        <v>32000000</v>
      </c>
      <c r="V600" s="6">
        <f>VLOOKUP($A600,BUSINESS!$A$1:$J$2692,COLUMN(BUSINESS!$E600),0)</f>
        <v>0</v>
      </c>
      <c r="W600" s="6">
        <f>VLOOKUP($A600,BUSINESS!$A$1:$J$2692,COLUMN(BUSINESS!$F600),0)</f>
        <v>0</v>
      </c>
      <c r="X600" s="6">
        <f>VLOOKUP($A600,BUSINESS!$A$1:$J$2692,COLUMN(BUSINESS!$G600),0)</f>
        <v>0</v>
      </c>
      <c r="Y600" s="6">
        <f>VLOOKUP($A600,BUSINESS!$A$1:$J$2692,COLUMN(BUSINESS!$H600),0)</f>
        <v>0</v>
      </c>
      <c r="Z600" s="6">
        <f>VLOOKUP($A600,BUSINESS!$A$1:$J$2692,COLUMN(BUSINESS!$I600),0)</f>
        <v>8.9999999999999993E-3</v>
      </c>
      <c r="AA600" s="6">
        <f>VLOOKUP($A600,BUSINESS!$A$1:$J$2692,COLUMN(BUSINESS!$J600),0)</f>
        <v>3.1E-2</v>
      </c>
      <c r="AB600" s="5"/>
      <c r="AC600" s="5"/>
      <c r="AD600" s="5"/>
      <c r="AE600" s="5"/>
    </row>
    <row r="601" spans="1:31" ht="15.75" customHeight="1" x14ac:dyDescent="0.25">
      <c r="A601" s="6">
        <v>600</v>
      </c>
      <c r="B601" s="7" t="str">
        <f>VLOOKUP($A601,GDP!$A$1:$H$2692,COLUMN(GDP!B601),0)</f>
        <v>Africa</v>
      </c>
      <c r="C601" s="8" t="str">
        <f>VLOOKUP($A601,GDP!$A$1:$H$2692,COLUMN(GDP!C601),0)</f>
        <v>Swaziland-Africa</v>
      </c>
      <c r="D601" s="9" t="str">
        <f>VLOOKUP($A601,GDP!$A$1:$H$2692,COLUMN(GDP!D601),0)</f>
        <v>2001</v>
      </c>
      <c r="E601" s="8">
        <f>VLOOKUP($A601,GDP!$A$1:$H$2692,COLUMN(GDP!E601),0)</f>
        <v>1349326983</v>
      </c>
      <c r="F601" s="7">
        <f>VLOOKUP($A601,GDP!$A$1:$H$2692,COLUMN(GDP!F601),0)</f>
        <v>5.1999999999999998E-2</v>
      </c>
      <c r="G601" s="7">
        <f>VLOOKUP($A601,GDP!$A$1:$H$2692,COLUMN(GDP!G601),0)</f>
        <v>65</v>
      </c>
      <c r="H601" s="7">
        <f>VLOOKUP($A601,GDP!$A$1:$H$2692,COLUMN(GDP!H601),0)</f>
        <v>0.13300000000000001</v>
      </c>
      <c r="I601" s="6">
        <f>VLOOKUP($A601,ENERGY!$A$1:$F$2692,COLUMN(ENERGY!E600),0)</f>
        <v>0</v>
      </c>
      <c r="J601" s="6">
        <f>VLOOKUP($A601,ENERGY!$A$1:$F$2692,COLUMN(ENERGY!F600),0)</f>
        <v>0</v>
      </c>
      <c r="K601" s="6">
        <f>VLOOKUP($A601,'HUMAN RESOURCES'!$A$1:$M$2692,COLUMN('HUMAN RESOURCES'!$E601),0)</f>
        <v>3.2000000000000001E-2</v>
      </c>
      <c r="L601" s="6">
        <f>VLOOKUP($A601,'HUMAN RESOURCES'!$A$1:$M$2692,COLUMN('HUMAN RESOURCES'!$F601),0)</f>
        <v>8.1000000000000003E-2</v>
      </c>
      <c r="M601" s="6">
        <f>VLOOKUP($A601,'HUMAN RESOURCES'!$A$1:$M$2692,COLUMN('HUMAN RESOURCES'!$G601),0)</f>
        <v>48</v>
      </c>
      <c r="N601" s="6">
        <f>VLOOKUP($A601,'HUMAN RESOURCES'!$A$1:$M$2692,COLUMN('HUMAN RESOURCES'!$H601),0)</f>
        <v>47</v>
      </c>
      <c r="O601" s="6">
        <f>VLOOKUP($A601,'HUMAN RESOURCES'!$A$1:$M$2692,COLUMN('HUMAN RESOURCES'!$I601),0)</f>
        <v>0.44</v>
      </c>
      <c r="P601" s="6">
        <f>VLOOKUP($A601,'HUMAN RESOURCES'!$A$1:$M$2692,COLUMN('HUMAN RESOURCES'!$J601),0)</f>
        <v>0.53</v>
      </c>
      <c r="Q601" s="6">
        <f>VLOOKUP($A601,'HUMAN RESOURCES'!$A$1:$M$2692,COLUMN('HUMAN RESOURCES'!$K601),0)</f>
        <v>0.03</v>
      </c>
      <c r="R601" s="6">
        <f>VLOOKUP($A601,'HUMAN RESOURCES'!$A$1:$M$2692,COLUMN('HUMAN RESOURCES'!$L601),0)</f>
        <v>1074761</v>
      </c>
      <c r="S601" s="6">
        <f>VLOOKUP($A601,'HUMAN RESOURCES'!$A$1:$M$2692,COLUMN('HUMAN RESOURCES'!$F601),0)</f>
        <v>8.1000000000000003E-2</v>
      </c>
      <c r="T601" s="6">
        <f>VLOOKUP($A601,TOURISM!$A$1:$F$2692,COLUMN(TOURISM!$E601),0)</f>
        <v>23000000</v>
      </c>
      <c r="U601" s="6">
        <f>VLOOKUP($A601,TOURISM!$A$1:$F$2692,COLUMN(TOURISM!$F601),0)</f>
        <v>31000000</v>
      </c>
      <c r="V601" s="6">
        <f>VLOOKUP($A601,BUSINESS!$A$1:$J$2692,COLUMN(BUSINESS!$E601),0)</f>
        <v>0</v>
      </c>
      <c r="W601" s="6">
        <f>VLOOKUP($A601,BUSINESS!$A$1:$J$2692,COLUMN(BUSINESS!$F601),0)</f>
        <v>0</v>
      </c>
      <c r="X601" s="6">
        <f>VLOOKUP($A601,BUSINESS!$A$1:$J$2692,COLUMN(BUSINESS!$G601),0)</f>
        <v>0</v>
      </c>
      <c r="Y601" s="6">
        <f>VLOOKUP($A601,BUSINESS!$A$1:$J$2692,COLUMN(BUSINESS!$H601),0)</f>
        <v>0</v>
      </c>
      <c r="Z601" s="6">
        <f>VLOOKUP($A601,BUSINESS!$A$1:$J$2692,COLUMN(BUSINESS!$I601),0)</f>
        <v>1.2999999999999999E-2</v>
      </c>
      <c r="AA601" s="6">
        <f>VLOOKUP($A601,BUSINESS!$A$1:$J$2692,COLUMN(BUSINESS!$J601),0)</f>
        <v>5.0999999999999997E-2</v>
      </c>
      <c r="AB601" s="5"/>
      <c r="AC601" s="5"/>
      <c r="AD601" s="5"/>
      <c r="AE601" s="5"/>
    </row>
    <row r="602" spans="1:31" ht="15.75" customHeight="1" x14ac:dyDescent="0.25">
      <c r="A602" s="6">
        <v>601</v>
      </c>
      <c r="B602" s="7" t="str">
        <f>VLOOKUP($A602,GDP!$A$1:$H$2692,COLUMN(GDP!B602),0)</f>
        <v>Africa</v>
      </c>
      <c r="C602" s="8" t="str">
        <f>VLOOKUP($A602,GDP!$A$1:$H$2692,COLUMN(GDP!C602),0)</f>
        <v>Swaziland-Africa</v>
      </c>
      <c r="D602" s="9" t="str">
        <f>VLOOKUP($A602,GDP!$A$1:$H$2692,COLUMN(GDP!D602),0)</f>
        <v>2002</v>
      </c>
      <c r="E602" s="8">
        <f>VLOOKUP($A602,GDP!$A$1:$H$2692,COLUMN(GDP!E602),0)</f>
        <v>1224220675</v>
      </c>
      <c r="F602" s="7">
        <f>VLOOKUP($A602,GDP!$A$1:$H$2692,COLUMN(GDP!F602),0)</f>
        <v>5.1999999999999998E-2</v>
      </c>
      <c r="G602" s="7">
        <f>VLOOKUP($A602,GDP!$A$1:$H$2692,COLUMN(GDP!G602),0)</f>
        <v>58</v>
      </c>
      <c r="H602" s="7">
        <f>VLOOKUP($A602,GDP!$A$1:$H$2692,COLUMN(GDP!H602),0)</f>
        <v>0.153</v>
      </c>
      <c r="I602" s="6">
        <f>VLOOKUP($A602,ENERGY!$A$1:$F$2692,COLUMN(ENERGY!E601),0)</f>
        <v>0</v>
      </c>
      <c r="J602" s="6">
        <f>VLOOKUP($A602,ENERGY!$A$1:$F$2692,COLUMN(ENERGY!F601),0)</f>
        <v>1023</v>
      </c>
      <c r="K602" s="6">
        <f>VLOOKUP($A602,'HUMAN RESOURCES'!$A$1:$M$2692,COLUMN('HUMAN RESOURCES'!$E602),0)</f>
        <v>3.2000000000000001E-2</v>
      </c>
      <c r="L602" s="6">
        <f>VLOOKUP($A602,'HUMAN RESOURCES'!$A$1:$M$2692,COLUMN('HUMAN RESOURCES'!$F602),0)</f>
        <v>8.2000000000000003E-2</v>
      </c>
      <c r="M602" s="6">
        <f>VLOOKUP($A602,'HUMAN RESOURCES'!$A$1:$M$2692,COLUMN('HUMAN RESOURCES'!$G602),0)</f>
        <v>47</v>
      </c>
      <c r="N602" s="6">
        <f>VLOOKUP($A602,'HUMAN RESOURCES'!$A$1:$M$2692,COLUMN('HUMAN RESOURCES'!$H602),0)</f>
        <v>46</v>
      </c>
      <c r="O602" s="6">
        <f>VLOOKUP($A602,'HUMAN RESOURCES'!$A$1:$M$2692,COLUMN('HUMAN RESOURCES'!$I602),0)</f>
        <v>0.435</v>
      </c>
      <c r="P602" s="6">
        <f>VLOOKUP($A602,'HUMAN RESOURCES'!$A$1:$M$2692,COLUMN('HUMAN RESOURCES'!$J602),0)</f>
        <v>0.53500000000000003</v>
      </c>
      <c r="Q602" s="6">
        <f>VLOOKUP($A602,'HUMAN RESOURCES'!$A$1:$M$2692,COLUMN('HUMAN RESOURCES'!$K602),0)</f>
        <v>0.03</v>
      </c>
      <c r="R602" s="6">
        <f>VLOOKUP($A602,'HUMAN RESOURCES'!$A$1:$M$2692,COLUMN('HUMAN RESOURCES'!$L602),0)</f>
        <v>1082183</v>
      </c>
      <c r="S602" s="6">
        <f>VLOOKUP($A602,'HUMAN RESOURCES'!$A$1:$M$2692,COLUMN('HUMAN RESOURCES'!$F602),0)</f>
        <v>8.2000000000000003E-2</v>
      </c>
      <c r="T602" s="6">
        <f>VLOOKUP($A602,TOURISM!$A$1:$F$2692,COLUMN(TOURISM!$E602),0)</f>
        <v>45000000</v>
      </c>
      <c r="U602" s="6">
        <f>VLOOKUP($A602,TOURISM!$A$1:$F$2692,COLUMN(TOURISM!$F602),0)</f>
        <v>27000000</v>
      </c>
      <c r="V602" s="6">
        <f>VLOOKUP($A602,BUSINESS!$A$1:$J$2692,COLUMN(BUSINESS!$E602),0)</f>
        <v>0</v>
      </c>
      <c r="W602" s="6">
        <f>VLOOKUP($A602,BUSINESS!$A$1:$J$2692,COLUMN(BUSINESS!$F602),0)</f>
        <v>0</v>
      </c>
      <c r="X602" s="6">
        <f>VLOOKUP($A602,BUSINESS!$A$1:$J$2692,COLUMN(BUSINESS!$G602),0)</f>
        <v>0</v>
      </c>
      <c r="Y602" s="6">
        <f>VLOOKUP($A602,BUSINESS!$A$1:$J$2692,COLUMN(BUSINESS!$H602),0)</f>
        <v>0</v>
      </c>
      <c r="Z602" s="6">
        <f>VLOOKUP($A602,BUSINESS!$A$1:$J$2692,COLUMN(BUSINESS!$I602),0)</f>
        <v>1.7999999999999999E-2</v>
      </c>
      <c r="AA602" s="6">
        <f>VLOOKUP($A602,BUSINESS!$A$1:$J$2692,COLUMN(BUSINESS!$J602),0)</f>
        <v>6.3E-2</v>
      </c>
      <c r="AB602" s="5"/>
      <c r="AC602" s="5"/>
      <c r="AD602" s="5"/>
      <c r="AE602" s="5"/>
    </row>
    <row r="603" spans="1:31" ht="15.75" customHeight="1" x14ac:dyDescent="0.25">
      <c r="A603" s="6">
        <v>602</v>
      </c>
      <c r="B603" s="7" t="str">
        <f>VLOOKUP($A603,GDP!$A$1:$H$2692,COLUMN(GDP!B603),0)</f>
        <v>Africa</v>
      </c>
      <c r="C603" s="8" t="str">
        <f>VLOOKUP($A603,GDP!$A$1:$H$2692,COLUMN(GDP!C603),0)</f>
        <v>Swaziland-Africa</v>
      </c>
      <c r="D603" s="9" t="str">
        <f>VLOOKUP($A603,GDP!$A$1:$H$2692,COLUMN(GDP!D603),0)</f>
        <v>2003</v>
      </c>
      <c r="E603" s="8">
        <f>VLOOKUP($A603,GDP!$A$1:$H$2692,COLUMN(GDP!E603),0)</f>
        <v>1854020496</v>
      </c>
      <c r="F603" s="7">
        <f>VLOOKUP($A603,GDP!$A$1:$H$2692,COLUMN(GDP!F603),0)</f>
        <v>5.8000000000000003E-2</v>
      </c>
      <c r="G603" s="7">
        <f>VLOOKUP($A603,GDP!$A$1:$H$2692,COLUMN(GDP!G603),0)</f>
        <v>98</v>
      </c>
      <c r="H603" s="7">
        <f>VLOOKUP($A603,GDP!$A$1:$H$2692,COLUMN(GDP!H603),0)</f>
        <v>0.14599999999999999</v>
      </c>
      <c r="I603" s="6">
        <f>VLOOKUP($A603,ENERGY!$A$1:$F$2692,COLUMN(ENERGY!E602),0)</f>
        <v>0</v>
      </c>
      <c r="J603" s="6">
        <f>VLOOKUP($A603,ENERGY!$A$1:$F$2692,COLUMN(ENERGY!F602),0)</f>
        <v>1023</v>
      </c>
      <c r="K603" s="6">
        <f>VLOOKUP($A603,'HUMAN RESOURCES'!$A$1:$M$2692,COLUMN('HUMAN RESOURCES'!$E603),0)</f>
        <v>3.2000000000000001E-2</v>
      </c>
      <c r="L603" s="6">
        <f>VLOOKUP($A603,'HUMAN RESOURCES'!$A$1:$M$2692,COLUMN('HUMAN RESOURCES'!$F603),0)</f>
        <v>8.2000000000000003E-2</v>
      </c>
      <c r="M603" s="6">
        <f>VLOOKUP($A603,'HUMAN RESOURCES'!$A$1:$M$2692,COLUMN('HUMAN RESOURCES'!$G603),0)</f>
        <v>46</v>
      </c>
      <c r="N603" s="6">
        <f>VLOOKUP($A603,'HUMAN RESOURCES'!$A$1:$M$2692,COLUMN('HUMAN RESOURCES'!$H603),0)</f>
        <v>46</v>
      </c>
      <c r="O603" s="6">
        <f>VLOOKUP($A603,'HUMAN RESOURCES'!$A$1:$M$2692,COLUMN('HUMAN RESOURCES'!$I603),0)</f>
        <v>0.43</v>
      </c>
      <c r="P603" s="6">
        <f>VLOOKUP($A603,'HUMAN RESOURCES'!$A$1:$M$2692,COLUMN('HUMAN RESOURCES'!$J603),0)</f>
        <v>0.53900000000000003</v>
      </c>
      <c r="Q603" s="6">
        <f>VLOOKUP($A603,'HUMAN RESOURCES'!$A$1:$M$2692,COLUMN('HUMAN RESOURCES'!$K603),0)</f>
        <v>3.1E-2</v>
      </c>
      <c r="R603" s="6">
        <f>VLOOKUP($A603,'HUMAN RESOURCES'!$A$1:$M$2692,COLUMN('HUMAN RESOURCES'!$L603),0)</f>
        <v>1087929</v>
      </c>
      <c r="S603" s="6">
        <f>VLOOKUP($A603,'HUMAN RESOURCES'!$A$1:$M$2692,COLUMN('HUMAN RESOURCES'!$F603),0)</f>
        <v>8.2000000000000003E-2</v>
      </c>
      <c r="T603" s="6">
        <f>VLOOKUP($A603,TOURISM!$A$1:$F$2692,COLUMN(TOURISM!$E603),0)</f>
        <v>70000000</v>
      </c>
      <c r="U603" s="6">
        <f>VLOOKUP($A603,TOURISM!$A$1:$F$2692,COLUMN(TOURISM!$F603),0)</f>
        <v>23000000</v>
      </c>
      <c r="V603" s="6">
        <f>VLOOKUP($A603,BUSINESS!$A$1:$J$2692,COLUMN(BUSINESS!$E603),0)</f>
        <v>0</v>
      </c>
      <c r="W603" s="6">
        <f>VLOOKUP($A603,BUSINESS!$A$1:$J$2692,COLUMN(BUSINESS!$F603),0)</f>
        <v>0</v>
      </c>
      <c r="X603" s="6">
        <f>VLOOKUP($A603,BUSINESS!$A$1:$J$2692,COLUMN(BUSINESS!$G603),0)</f>
        <v>0</v>
      </c>
      <c r="Y603" s="6">
        <f>VLOOKUP($A603,BUSINESS!$A$1:$J$2692,COLUMN(BUSINESS!$H603),0)</f>
        <v>0</v>
      </c>
      <c r="Z603" s="6">
        <f>VLOOKUP($A603,BUSINESS!$A$1:$J$2692,COLUMN(BUSINESS!$I603),0)</f>
        <v>2.4E-2</v>
      </c>
      <c r="AA603" s="6">
        <f>VLOOKUP($A603,BUSINESS!$A$1:$J$2692,COLUMN(BUSINESS!$J603),0)</f>
        <v>7.8E-2</v>
      </c>
      <c r="AB603" s="5"/>
      <c r="AC603" s="5"/>
      <c r="AD603" s="5"/>
      <c r="AE603" s="5"/>
    </row>
    <row r="604" spans="1:31" ht="15.75" customHeight="1" x14ac:dyDescent="0.25">
      <c r="A604" s="6">
        <v>603</v>
      </c>
      <c r="B604" s="7" t="str">
        <f>VLOOKUP($A604,GDP!$A$1:$H$2692,COLUMN(GDP!B604),0)</f>
        <v>Africa</v>
      </c>
      <c r="C604" s="8" t="str">
        <f>VLOOKUP($A604,GDP!$A$1:$H$2692,COLUMN(GDP!C604),0)</f>
        <v>Swaziland-Africa</v>
      </c>
      <c r="D604" s="9" t="str">
        <f>VLOOKUP($A604,GDP!$A$1:$H$2692,COLUMN(GDP!D604),0)</f>
        <v>2004</v>
      </c>
      <c r="E604" s="8">
        <f>VLOOKUP($A604,GDP!$A$1:$H$2692,COLUMN(GDP!E604),0)</f>
        <v>2420610579</v>
      </c>
      <c r="F604" s="7">
        <f>VLOOKUP($A604,GDP!$A$1:$H$2692,COLUMN(GDP!F604),0)</f>
        <v>5.8999999999999997E-2</v>
      </c>
      <c r="G604" s="7">
        <f>VLOOKUP($A604,GDP!$A$1:$H$2692,COLUMN(GDP!G604),0)</f>
        <v>130</v>
      </c>
      <c r="H604" s="7">
        <f>VLOOKUP($A604,GDP!$A$1:$H$2692,COLUMN(GDP!H604),0)</f>
        <v>0.113</v>
      </c>
      <c r="I604" s="6">
        <f>VLOOKUP($A604,ENERGY!$A$1:$F$2692,COLUMN(ENERGY!E603),0)</f>
        <v>0</v>
      </c>
      <c r="J604" s="6">
        <f>VLOOKUP($A604,ENERGY!$A$1:$F$2692,COLUMN(ENERGY!F603),0)</f>
        <v>1093</v>
      </c>
      <c r="K604" s="6">
        <f>VLOOKUP($A604,'HUMAN RESOURCES'!$A$1:$M$2692,COLUMN('HUMAN RESOURCES'!$E604),0)</f>
        <v>3.2000000000000001E-2</v>
      </c>
      <c r="L604" s="6">
        <f>VLOOKUP($A604,'HUMAN RESOURCES'!$A$1:$M$2692,COLUMN('HUMAN RESOURCES'!$F604),0)</f>
        <v>8.2000000000000003E-2</v>
      </c>
      <c r="M604" s="6">
        <f>VLOOKUP($A604,'HUMAN RESOURCES'!$A$1:$M$2692,COLUMN('HUMAN RESOURCES'!$G604),0)</f>
        <v>46</v>
      </c>
      <c r="N604" s="6">
        <f>VLOOKUP($A604,'HUMAN RESOURCES'!$A$1:$M$2692,COLUMN('HUMAN RESOURCES'!$H604),0)</f>
        <v>46</v>
      </c>
      <c r="O604" s="6">
        <f>VLOOKUP($A604,'HUMAN RESOURCES'!$A$1:$M$2692,COLUMN('HUMAN RESOURCES'!$I604),0)</f>
        <v>0.42399999999999999</v>
      </c>
      <c r="P604" s="6">
        <f>VLOOKUP($A604,'HUMAN RESOURCES'!$A$1:$M$2692,COLUMN('HUMAN RESOURCES'!$J604),0)</f>
        <v>0.54500000000000004</v>
      </c>
      <c r="Q604" s="6">
        <f>VLOOKUP($A604,'HUMAN RESOURCES'!$A$1:$M$2692,COLUMN('HUMAN RESOURCES'!$K604),0)</f>
        <v>3.1E-2</v>
      </c>
      <c r="R604" s="6">
        <f>VLOOKUP($A604,'HUMAN RESOURCES'!$A$1:$M$2692,COLUMN('HUMAN RESOURCES'!$L604),0)</f>
        <v>1094758</v>
      </c>
      <c r="S604" s="6">
        <f>VLOOKUP($A604,'HUMAN RESOURCES'!$A$1:$M$2692,COLUMN('HUMAN RESOURCES'!$F604),0)</f>
        <v>8.2000000000000003E-2</v>
      </c>
      <c r="T604" s="6">
        <f>VLOOKUP($A604,TOURISM!$A$1:$F$2692,COLUMN(TOURISM!$E604),0)</f>
        <v>75000000</v>
      </c>
      <c r="U604" s="6">
        <f>VLOOKUP($A604,TOURISM!$A$1:$F$2692,COLUMN(TOURISM!$F604),0)</f>
        <v>54000000</v>
      </c>
      <c r="V604" s="6">
        <f>VLOOKUP($A604,BUSINESS!$A$1:$J$2692,COLUMN(BUSINESS!$E604),0)</f>
        <v>0</v>
      </c>
      <c r="W604" s="6">
        <f>VLOOKUP($A604,BUSINESS!$A$1:$J$2692,COLUMN(BUSINESS!$F604),0)</f>
        <v>0</v>
      </c>
      <c r="X604" s="6">
        <f>VLOOKUP($A604,BUSINESS!$A$1:$J$2692,COLUMN(BUSINESS!$G604),0)</f>
        <v>0</v>
      </c>
      <c r="Y604" s="6">
        <f>VLOOKUP($A604,BUSINESS!$A$1:$J$2692,COLUMN(BUSINESS!$H604),0)</f>
        <v>0</v>
      </c>
      <c r="Z604" s="6">
        <f>VLOOKUP($A604,BUSINESS!$A$1:$J$2692,COLUMN(BUSINESS!$I604),0)</f>
        <v>3.2000000000000001E-2</v>
      </c>
      <c r="AA604" s="6">
        <f>VLOOKUP($A604,BUSINESS!$A$1:$J$2692,COLUMN(BUSINESS!$J604),0)</f>
        <v>0.13200000000000001</v>
      </c>
      <c r="AB604" s="5"/>
      <c r="AC604" s="5"/>
      <c r="AD604" s="5"/>
      <c r="AE604" s="5"/>
    </row>
    <row r="605" spans="1:31" ht="15.75" customHeight="1" x14ac:dyDescent="0.25">
      <c r="A605" s="6">
        <v>604</v>
      </c>
      <c r="B605" s="7" t="str">
        <f>VLOOKUP($A605,GDP!$A$1:$H$2692,COLUMN(GDP!B605),0)</f>
        <v>Africa</v>
      </c>
      <c r="C605" s="8" t="str">
        <f>VLOOKUP($A605,GDP!$A$1:$H$2692,COLUMN(GDP!C605),0)</f>
        <v>Swaziland-Africa</v>
      </c>
      <c r="D605" s="9" t="str">
        <f>VLOOKUP($A605,GDP!$A$1:$H$2692,COLUMN(GDP!D605),0)</f>
        <v>2005</v>
      </c>
      <c r="E605" s="8">
        <f>VLOOKUP($A605,GDP!$A$1:$H$2692,COLUMN(GDP!E605),0)</f>
        <v>2584077931</v>
      </c>
      <c r="F605" s="7">
        <f>VLOOKUP($A605,GDP!$A$1:$H$2692,COLUMN(GDP!F605),0)</f>
        <v>6.8000000000000005E-2</v>
      </c>
      <c r="G605" s="7">
        <f>VLOOKUP($A605,GDP!$A$1:$H$2692,COLUMN(GDP!G605),0)</f>
        <v>159</v>
      </c>
      <c r="H605" s="7">
        <f>VLOOKUP($A605,GDP!$A$1:$H$2692,COLUMN(GDP!H605),0)</f>
        <v>0.106</v>
      </c>
      <c r="I605" s="6">
        <f>VLOOKUP($A605,ENERGY!$A$1:$F$2692,COLUMN(ENERGY!E604),0)</f>
        <v>423</v>
      </c>
      <c r="J605" s="6">
        <f>VLOOKUP($A605,ENERGY!$A$1:$F$2692,COLUMN(ENERGY!F604),0)</f>
        <v>1063</v>
      </c>
      <c r="K605" s="6">
        <f>VLOOKUP($A605,'HUMAN RESOURCES'!$A$1:$M$2692,COLUMN('HUMAN RESOURCES'!$E605),0)</f>
        <v>3.2000000000000001E-2</v>
      </c>
      <c r="L605" s="6">
        <f>VLOOKUP($A605,'HUMAN RESOURCES'!$A$1:$M$2692,COLUMN('HUMAN RESOURCES'!$F605),0)</f>
        <v>8.1000000000000003E-2</v>
      </c>
      <c r="M605" s="6">
        <f>VLOOKUP($A605,'HUMAN RESOURCES'!$A$1:$M$2692,COLUMN('HUMAN RESOURCES'!$G605),0)</f>
        <v>46</v>
      </c>
      <c r="N605" s="6">
        <f>VLOOKUP($A605,'HUMAN RESOURCES'!$A$1:$M$2692,COLUMN('HUMAN RESOURCES'!$H605),0)</f>
        <v>46</v>
      </c>
      <c r="O605" s="6">
        <f>VLOOKUP($A605,'HUMAN RESOURCES'!$A$1:$M$2692,COLUMN('HUMAN RESOURCES'!$I605),0)</f>
        <v>0.41799999999999998</v>
      </c>
      <c r="P605" s="6">
        <f>VLOOKUP($A605,'HUMAN RESOURCES'!$A$1:$M$2692,COLUMN('HUMAN RESOURCES'!$J605),0)</f>
        <v>0.55000000000000004</v>
      </c>
      <c r="Q605" s="6">
        <f>VLOOKUP($A605,'HUMAN RESOURCES'!$A$1:$M$2692,COLUMN('HUMAN RESOURCES'!$K605),0)</f>
        <v>3.2000000000000001E-2</v>
      </c>
      <c r="R605" s="6">
        <f>VLOOKUP($A605,'HUMAN RESOURCES'!$A$1:$M$2692,COLUMN('HUMAN RESOURCES'!$L605),0)</f>
        <v>1104642</v>
      </c>
      <c r="S605" s="6">
        <f>VLOOKUP($A605,'HUMAN RESOURCES'!$A$1:$M$2692,COLUMN('HUMAN RESOURCES'!$F605),0)</f>
        <v>8.1000000000000003E-2</v>
      </c>
      <c r="T605" s="6">
        <f>VLOOKUP($A605,TOURISM!$A$1:$F$2692,COLUMN(TOURISM!$E605),0)</f>
        <v>77000000</v>
      </c>
      <c r="U605" s="6">
        <f>VLOOKUP($A605,TOURISM!$A$1:$F$2692,COLUMN(TOURISM!$F605),0)</f>
        <v>60000000</v>
      </c>
      <c r="V605" s="6">
        <f>VLOOKUP($A605,BUSINESS!$A$1:$J$2692,COLUMN(BUSINESS!$E605),0)</f>
        <v>0.36299999999999999</v>
      </c>
      <c r="W605" s="6">
        <f>VLOOKUP($A605,BUSINESS!$A$1:$J$2692,COLUMN(BUSINESS!$F605),0)</f>
        <v>60</v>
      </c>
      <c r="X605" s="6">
        <f>VLOOKUP($A605,BUSINESS!$A$1:$J$2692,COLUMN(BUSINESS!$G605),0)</f>
        <v>0</v>
      </c>
      <c r="Y605" s="6">
        <f>VLOOKUP($A605,BUSINESS!$A$1:$J$2692,COLUMN(BUSINESS!$H605),0)</f>
        <v>104</v>
      </c>
      <c r="Z605" s="6">
        <f>VLOOKUP($A605,BUSINESS!$A$1:$J$2692,COLUMN(BUSINESS!$I605),0)</f>
        <v>3.6999999999999998E-2</v>
      </c>
      <c r="AA605" s="6">
        <f>VLOOKUP($A605,BUSINESS!$A$1:$J$2692,COLUMN(BUSINESS!$J605),0)</f>
        <v>0.18099999999999999</v>
      </c>
      <c r="AB605" s="5"/>
      <c r="AC605" s="5"/>
      <c r="AD605" s="5"/>
      <c r="AE605" s="5"/>
    </row>
    <row r="606" spans="1:31" ht="15.75" customHeight="1" x14ac:dyDescent="0.25">
      <c r="A606" s="6">
        <v>605</v>
      </c>
      <c r="B606" s="7" t="str">
        <f>VLOOKUP($A606,GDP!$A$1:$H$2692,COLUMN(GDP!B606),0)</f>
        <v>Africa</v>
      </c>
      <c r="C606" s="8" t="str">
        <f>VLOOKUP($A606,GDP!$A$1:$H$2692,COLUMN(GDP!C606),0)</f>
        <v>Swaziland-Africa</v>
      </c>
      <c r="D606" s="9" t="str">
        <f>VLOOKUP($A606,GDP!$A$1:$H$2692,COLUMN(GDP!D606),0)</f>
        <v>2006</v>
      </c>
      <c r="E606" s="8">
        <f>VLOOKUP($A606,GDP!$A$1:$H$2692,COLUMN(GDP!E606),0)</f>
        <v>2947922183</v>
      </c>
      <c r="F606" s="7">
        <f>VLOOKUP($A606,GDP!$A$1:$H$2692,COLUMN(GDP!F606),0)</f>
        <v>6.8000000000000005E-2</v>
      </c>
      <c r="G606" s="7">
        <f>VLOOKUP($A606,GDP!$A$1:$H$2692,COLUMN(GDP!G606),0)</f>
        <v>180</v>
      </c>
      <c r="H606" s="7">
        <f>VLOOKUP($A606,GDP!$A$1:$H$2692,COLUMN(GDP!H606),0)</f>
        <v>0.112</v>
      </c>
      <c r="I606" s="6">
        <f>VLOOKUP($A606,ENERGY!$A$1:$F$2692,COLUMN(ENERGY!E605),0)</f>
        <v>406</v>
      </c>
      <c r="J606" s="6">
        <f>VLOOKUP($A606,ENERGY!$A$1:$F$2692,COLUMN(ENERGY!F605),0)</f>
        <v>1016</v>
      </c>
      <c r="K606" s="6">
        <f>VLOOKUP($A606,'HUMAN RESOURCES'!$A$1:$M$2692,COLUMN('HUMAN RESOURCES'!$E606),0)</f>
        <v>3.1E-2</v>
      </c>
      <c r="L606" s="6">
        <f>VLOOKUP($A606,'HUMAN RESOURCES'!$A$1:$M$2692,COLUMN('HUMAN RESOURCES'!$F606),0)</f>
        <v>7.5999999999999998E-2</v>
      </c>
      <c r="M606" s="6">
        <f>VLOOKUP($A606,'HUMAN RESOURCES'!$A$1:$M$2692,COLUMN('HUMAN RESOURCES'!$G606),0)</f>
        <v>46</v>
      </c>
      <c r="N606" s="6">
        <f>VLOOKUP($A606,'HUMAN RESOURCES'!$A$1:$M$2692,COLUMN('HUMAN RESOURCES'!$H606),0)</f>
        <v>46</v>
      </c>
      <c r="O606" s="6">
        <f>VLOOKUP($A606,'HUMAN RESOURCES'!$A$1:$M$2692,COLUMN('HUMAN RESOURCES'!$I606),0)</f>
        <v>0.41199999999999998</v>
      </c>
      <c r="P606" s="6">
        <f>VLOOKUP($A606,'HUMAN RESOURCES'!$A$1:$M$2692,COLUMN('HUMAN RESOURCES'!$J606),0)</f>
        <v>0.55600000000000005</v>
      </c>
      <c r="Q606" s="6">
        <f>VLOOKUP($A606,'HUMAN RESOURCES'!$A$1:$M$2692,COLUMN('HUMAN RESOURCES'!$K606),0)</f>
        <v>3.2000000000000001E-2</v>
      </c>
      <c r="R606" s="6">
        <f>VLOOKUP($A606,'HUMAN RESOURCES'!$A$1:$M$2692,COLUMN('HUMAN RESOURCES'!$L606),0)</f>
        <v>1118253</v>
      </c>
      <c r="S606" s="6">
        <f>VLOOKUP($A606,'HUMAN RESOURCES'!$A$1:$M$2692,COLUMN('HUMAN RESOURCES'!$F606),0)</f>
        <v>7.5999999999999998E-2</v>
      </c>
      <c r="T606" s="6">
        <f>VLOOKUP($A606,TOURISM!$A$1:$F$2692,COLUMN(TOURISM!$E606),0)</f>
        <v>75000000</v>
      </c>
      <c r="U606" s="6">
        <f>VLOOKUP($A606,TOURISM!$A$1:$F$2692,COLUMN(TOURISM!$F606),0)</f>
        <v>54000000</v>
      </c>
      <c r="V606" s="6">
        <f>VLOOKUP($A606,BUSINESS!$A$1:$J$2692,COLUMN(BUSINESS!$E606),0)</f>
        <v>0.36299999999999999</v>
      </c>
      <c r="W606" s="6">
        <f>VLOOKUP($A606,BUSINESS!$A$1:$J$2692,COLUMN(BUSINESS!$F606),0)</f>
        <v>60</v>
      </c>
      <c r="X606" s="6">
        <f>VLOOKUP($A606,BUSINESS!$A$1:$J$2692,COLUMN(BUSINESS!$G606),0)</f>
        <v>0</v>
      </c>
      <c r="Y606" s="6">
        <f>VLOOKUP($A606,BUSINESS!$A$1:$J$2692,COLUMN(BUSINESS!$H606),0)</f>
        <v>104</v>
      </c>
      <c r="Z606" s="6">
        <f>VLOOKUP($A606,BUSINESS!$A$1:$J$2692,COLUMN(BUSINESS!$I606),0)</f>
        <v>3.6999999999999998E-2</v>
      </c>
      <c r="AA606" s="6">
        <f>VLOOKUP($A606,BUSINESS!$A$1:$J$2692,COLUMN(BUSINESS!$J606),0)</f>
        <v>0.224</v>
      </c>
      <c r="AB606" s="5"/>
      <c r="AC606" s="5"/>
      <c r="AD606" s="5"/>
      <c r="AE606" s="5"/>
    </row>
    <row r="607" spans="1:31" ht="15.75" customHeight="1" x14ac:dyDescent="0.25">
      <c r="A607" s="6">
        <v>606</v>
      </c>
      <c r="B607" s="7" t="str">
        <f>VLOOKUP($A607,GDP!$A$1:$H$2692,COLUMN(GDP!B607),0)</f>
        <v>Africa</v>
      </c>
      <c r="C607" s="8" t="str">
        <f>VLOOKUP($A607,GDP!$A$1:$H$2692,COLUMN(GDP!C607),0)</f>
        <v>Swaziland-Africa</v>
      </c>
      <c r="D607" s="9" t="str">
        <f>VLOOKUP($A607,GDP!$A$1:$H$2692,COLUMN(GDP!D607),0)</f>
        <v>2007</v>
      </c>
      <c r="E607" s="8">
        <f>VLOOKUP($A607,GDP!$A$1:$H$2692,COLUMN(GDP!E607),0)</f>
        <v>3053823329</v>
      </c>
      <c r="F607" s="7">
        <f>VLOOKUP($A607,GDP!$A$1:$H$2692,COLUMN(GDP!F607),0)</f>
        <v>7.0000000000000007E-2</v>
      </c>
      <c r="G607" s="7">
        <f>VLOOKUP($A607,GDP!$A$1:$H$2692,COLUMN(GDP!G607),0)</f>
        <v>190</v>
      </c>
      <c r="H607" s="7">
        <f>VLOOKUP($A607,GDP!$A$1:$H$2692,COLUMN(GDP!H607),0)</f>
        <v>0.13200000000000001</v>
      </c>
      <c r="I607" s="6">
        <f>VLOOKUP($A607,ENERGY!$A$1:$F$2692,COLUMN(ENERGY!E606),0)</f>
        <v>399</v>
      </c>
      <c r="J607" s="6">
        <f>VLOOKUP($A607,ENERGY!$A$1:$F$2692,COLUMN(ENERGY!F606),0)</f>
        <v>1019</v>
      </c>
      <c r="K607" s="6">
        <f>VLOOKUP($A607,'HUMAN RESOURCES'!$A$1:$M$2692,COLUMN('HUMAN RESOURCES'!$E607),0)</f>
        <v>3.1E-2</v>
      </c>
      <c r="L607" s="6">
        <f>VLOOKUP($A607,'HUMAN RESOURCES'!$A$1:$M$2692,COLUMN('HUMAN RESOURCES'!$F607),0)</f>
        <v>7.4999999999999997E-2</v>
      </c>
      <c r="M607" s="6">
        <f>VLOOKUP($A607,'HUMAN RESOURCES'!$A$1:$M$2692,COLUMN('HUMAN RESOURCES'!$G607),0)</f>
        <v>47</v>
      </c>
      <c r="N607" s="6">
        <f>VLOOKUP($A607,'HUMAN RESOURCES'!$A$1:$M$2692,COLUMN('HUMAN RESOURCES'!$H607),0)</f>
        <v>47</v>
      </c>
      <c r="O607" s="6">
        <f>VLOOKUP($A607,'HUMAN RESOURCES'!$A$1:$M$2692,COLUMN('HUMAN RESOURCES'!$I607),0)</f>
        <v>0.40600000000000003</v>
      </c>
      <c r="P607" s="6">
        <f>VLOOKUP($A607,'HUMAN RESOURCES'!$A$1:$M$2692,COLUMN('HUMAN RESOURCES'!$J607),0)</f>
        <v>0.56200000000000006</v>
      </c>
      <c r="Q607" s="6">
        <f>VLOOKUP($A607,'HUMAN RESOURCES'!$A$1:$M$2692,COLUMN('HUMAN RESOURCES'!$K607),0)</f>
        <v>3.2000000000000001E-2</v>
      </c>
      <c r="R607" s="6">
        <f>VLOOKUP($A607,'HUMAN RESOURCES'!$A$1:$M$2692,COLUMN('HUMAN RESOURCES'!$L607),0)</f>
        <v>1134977</v>
      </c>
      <c r="S607" s="6">
        <f>VLOOKUP($A607,'HUMAN RESOURCES'!$A$1:$M$2692,COLUMN('HUMAN RESOURCES'!$F607),0)</f>
        <v>7.4999999999999997E-2</v>
      </c>
      <c r="T607" s="6">
        <f>VLOOKUP($A607,TOURISM!$A$1:$F$2692,COLUMN(TOURISM!$E607),0)</f>
        <v>32000000</v>
      </c>
      <c r="U607" s="6">
        <f>VLOOKUP($A607,TOURISM!$A$1:$F$2692,COLUMN(TOURISM!$F607),0)</f>
        <v>63000000</v>
      </c>
      <c r="V607" s="6">
        <f>VLOOKUP($A607,BUSINESS!$A$1:$J$2692,COLUMN(BUSINESS!$E607),0)</f>
        <v>0.36299999999999999</v>
      </c>
      <c r="W607" s="6">
        <f>VLOOKUP($A607,BUSINESS!$A$1:$J$2692,COLUMN(BUSINESS!$F607),0)</f>
        <v>60</v>
      </c>
      <c r="X607" s="6">
        <f>VLOOKUP($A607,BUSINESS!$A$1:$J$2692,COLUMN(BUSINESS!$G607),0)</f>
        <v>0</v>
      </c>
      <c r="Y607" s="6">
        <f>VLOOKUP($A607,BUSINESS!$A$1:$J$2692,COLUMN(BUSINESS!$H607),0)</f>
        <v>104</v>
      </c>
      <c r="Z607" s="6">
        <f>VLOOKUP($A607,BUSINESS!$A$1:$J$2692,COLUMN(BUSINESS!$I607),0)</f>
        <v>4.1000000000000002E-2</v>
      </c>
      <c r="AA607" s="6">
        <f>VLOOKUP($A607,BUSINESS!$A$1:$J$2692,COLUMN(BUSINESS!$J607),0)</f>
        <v>0.33500000000000002</v>
      </c>
      <c r="AB607" s="5"/>
      <c r="AC607" s="5"/>
      <c r="AD607" s="5"/>
      <c r="AE607" s="5"/>
    </row>
    <row r="608" spans="1:31" ht="15.75" customHeight="1" x14ac:dyDescent="0.25">
      <c r="A608" s="6">
        <v>607</v>
      </c>
      <c r="B608" s="7" t="str">
        <f>VLOOKUP($A608,GDP!$A$1:$H$2692,COLUMN(GDP!B608),0)</f>
        <v>Africa</v>
      </c>
      <c r="C608" s="8" t="str">
        <f>VLOOKUP($A608,GDP!$A$1:$H$2692,COLUMN(GDP!C608),0)</f>
        <v>Swaziland-Africa</v>
      </c>
      <c r="D608" s="9" t="str">
        <f>VLOOKUP($A608,GDP!$A$1:$H$2692,COLUMN(GDP!D608),0)</f>
        <v>2008</v>
      </c>
      <c r="E608" s="8">
        <f>VLOOKUP($A608,GDP!$A$1:$H$2692,COLUMN(GDP!E608),0)</f>
        <v>3019770680</v>
      </c>
      <c r="F608" s="7">
        <f>VLOOKUP($A608,GDP!$A$1:$H$2692,COLUMN(GDP!F608),0)</f>
        <v>8.2000000000000003E-2</v>
      </c>
      <c r="G608" s="7">
        <f>VLOOKUP($A608,GDP!$A$1:$H$2692,COLUMN(GDP!G608),0)</f>
        <v>214</v>
      </c>
      <c r="H608" s="7">
        <f>VLOOKUP($A608,GDP!$A$1:$H$2692,COLUMN(GDP!H608),0)</f>
        <v>0.14799999999999999</v>
      </c>
      <c r="I608" s="6">
        <f>VLOOKUP($A608,ENERGY!$A$1:$F$2692,COLUMN(ENERGY!E607),0)</f>
        <v>406</v>
      </c>
      <c r="J608" s="6">
        <f>VLOOKUP($A608,ENERGY!$A$1:$F$2692,COLUMN(ENERGY!F607),0)</f>
        <v>1030</v>
      </c>
      <c r="K608" s="6">
        <f>VLOOKUP($A608,'HUMAN RESOURCES'!$A$1:$M$2692,COLUMN('HUMAN RESOURCES'!$E608),0)</f>
        <v>3.1E-2</v>
      </c>
      <c r="L608" s="6">
        <f>VLOOKUP($A608,'HUMAN RESOURCES'!$A$1:$M$2692,COLUMN('HUMAN RESOURCES'!$F608),0)</f>
        <v>7.3999999999999996E-2</v>
      </c>
      <c r="M608" s="6">
        <f>VLOOKUP($A608,'HUMAN RESOURCES'!$A$1:$M$2692,COLUMN('HUMAN RESOURCES'!$G608),0)</f>
        <v>47</v>
      </c>
      <c r="N608" s="6">
        <f>VLOOKUP($A608,'HUMAN RESOURCES'!$A$1:$M$2692,COLUMN('HUMAN RESOURCES'!$H608),0)</f>
        <v>48</v>
      </c>
      <c r="O608" s="6">
        <f>VLOOKUP($A608,'HUMAN RESOURCES'!$A$1:$M$2692,COLUMN('HUMAN RESOURCES'!$I608),0)</f>
        <v>0.39900000000000002</v>
      </c>
      <c r="P608" s="6">
        <f>VLOOKUP($A608,'HUMAN RESOURCES'!$A$1:$M$2692,COLUMN('HUMAN RESOURCES'!$J608),0)</f>
        <v>0.56799999999999995</v>
      </c>
      <c r="Q608" s="6">
        <f>VLOOKUP($A608,'HUMAN RESOURCES'!$A$1:$M$2692,COLUMN('HUMAN RESOURCES'!$K608),0)</f>
        <v>3.3000000000000002E-2</v>
      </c>
      <c r="R608" s="6">
        <f>VLOOKUP($A608,'HUMAN RESOURCES'!$A$1:$M$2692,COLUMN('HUMAN RESOURCES'!$L608),0)</f>
        <v>1153929</v>
      </c>
      <c r="S608" s="6">
        <f>VLOOKUP($A608,'HUMAN RESOURCES'!$A$1:$M$2692,COLUMN('HUMAN RESOURCES'!$F608),0)</f>
        <v>7.3999999999999996E-2</v>
      </c>
      <c r="T608" s="6">
        <f>VLOOKUP($A608,TOURISM!$A$1:$F$2692,COLUMN(TOURISM!$E608),0)</f>
        <v>26000000</v>
      </c>
      <c r="U608" s="6">
        <f>VLOOKUP($A608,TOURISM!$A$1:$F$2692,COLUMN(TOURISM!$F608),0)</f>
        <v>59000000</v>
      </c>
      <c r="V608" s="6">
        <f>VLOOKUP($A608,BUSINESS!$A$1:$J$2692,COLUMN(BUSINESS!$E608),0)</f>
        <v>0.36299999999999999</v>
      </c>
      <c r="W608" s="6">
        <f>VLOOKUP($A608,BUSINESS!$A$1:$J$2692,COLUMN(BUSINESS!$F608),0)</f>
        <v>60</v>
      </c>
      <c r="X608" s="6">
        <f>VLOOKUP($A608,BUSINESS!$A$1:$J$2692,COLUMN(BUSINESS!$G608),0)</f>
        <v>0</v>
      </c>
      <c r="Y608" s="6">
        <f>VLOOKUP($A608,BUSINESS!$A$1:$J$2692,COLUMN(BUSINESS!$H608),0)</f>
        <v>104</v>
      </c>
      <c r="Z608" s="6">
        <f>VLOOKUP($A608,BUSINESS!$A$1:$J$2692,COLUMN(BUSINESS!$I608),0)</f>
        <v>6.9000000000000006E-2</v>
      </c>
      <c r="AA608" s="6">
        <f>VLOOKUP($A608,BUSINESS!$A$1:$J$2692,COLUMN(BUSINESS!$J608),0)</f>
        <v>0.46100000000000002</v>
      </c>
      <c r="AB608" s="5"/>
      <c r="AC608" s="5"/>
      <c r="AD608" s="5"/>
      <c r="AE608" s="5"/>
    </row>
    <row r="609" spans="1:31" ht="15.75" customHeight="1" x14ac:dyDescent="0.25">
      <c r="A609" s="6">
        <v>608</v>
      </c>
      <c r="B609" s="7" t="str">
        <f>VLOOKUP($A609,GDP!$A$1:$H$2692,COLUMN(GDP!B609),0)</f>
        <v>Africa</v>
      </c>
      <c r="C609" s="8" t="str">
        <f>VLOOKUP($A609,GDP!$A$1:$H$2692,COLUMN(GDP!C609),0)</f>
        <v>Swaziland-Africa</v>
      </c>
      <c r="D609" s="9" t="str">
        <f>VLOOKUP($A609,GDP!$A$1:$H$2692,COLUMN(GDP!D609),0)</f>
        <v>2009</v>
      </c>
      <c r="E609" s="8">
        <f>VLOOKUP($A609,GDP!$A$1:$H$2692,COLUMN(GDP!E609),0)</f>
        <v>3144680749</v>
      </c>
      <c r="F609" s="7">
        <f>VLOOKUP($A609,GDP!$A$1:$H$2692,COLUMN(GDP!F609),0)</f>
        <v>8.4000000000000005E-2</v>
      </c>
      <c r="G609" s="7">
        <f>VLOOKUP($A609,GDP!$A$1:$H$2692,COLUMN(GDP!G609),0)</f>
        <v>227</v>
      </c>
      <c r="H609" s="7">
        <f>VLOOKUP($A609,GDP!$A$1:$H$2692,COLUMN(GDP!H609),0)</f>
        <v>0.114</v>
      </c>
      <c r="I609" s="6">
        <f>VLOOKUP($A609,ENERGY!$A$1:$F$2692,COLUMN(ENERGY!E608),0)</f>
        <v>0</v>
      </c>
      <c r="J609" s="6">
        <f>VLOOKUP($A609,ENERGY!$A$1:$F$2692,COLUMN(ENERGY!F608),0)</f>
        <v>1041</v>
      </c>
      <c r="K609" s="6">
        <f>VLOOKUP($A609,'HUMAN RESOURCES'!$A$1:$M$2692,COLUMN('HUMAN RESOURCES'!$E609),0)</f>
        <v>3.1E-2</v>
      </c>
      <c r="L609" s="6">
        <f>VLOOKUP($A609,'HUMAN RESOURCES'!$A$1:$M$2692,COLUMN('HUMAN RESOURCES'!$F609),0)</f>
        <v>6.8000000000000005E-2</v>
      </c>
      <c r="M609" s="6">
        <f>VLOOKUP($A609,'HUMAN RESOURCES'!$A$1:$M$2692,COLUMN('HUMAN RESOURCES'!$G609),0)</f>
        <v>48</v>
      </c>
      <c r="N609" s="6">
        <f>VLOOKUP($A609,'HUMAN RESOURCES'!$A$1:$M$2692,COLUMN('HUMAN RESOURCES'!$H609),0)</f>
        <v>48</v>
      </c>
      <c r="O609" s="6">
        <f>VLOOKUP($A609,'HUMAN RESOURCES'!$A$1:$M$2692,COLUMN('HUMAN RESOURCES'!$I609),0)</f>
        <v>0.39300000000000002</v>
      </c>
      <c r="P609" s="6">
        <f>VLOOKUP($A609,'HUMAN RESOURCES'!$A$1:$M$2692,COLUMN('HUMAN RESOURCES'!$J609),0)</f>
        <v>0.57399999999999995</v>
      </c>
      <c r="Q609" s="6">
        <f>VLOOKUP($A609,'HUMAN RESOURCES'!$A$1:$M$2692,COLUMN('HUMAN RESOURCES'!$K609),0)</f>
        <v>3.3000000000000002E-2</v>
      </c>
      <c r="R609" s="6">
        <f>VLOOKUP($A609,'HUMAN RESOURCES'!$A$1:$M$2692,COLUMN('HUMAN RESOURCES'!$L609),0)</f>
        <v>1173678</v>
      </c>
      <c r="S609" s="6">
        <f>VLOOKUP($A609,'HUMAN RESOURCES'!$A$1:$M$2692,COLUMN('HUMAN RESOURCES'!$F609),0)</f>
        <v>6.8000000000000005E-2</v>
      </c>
      <c r="T609" s="6">
        <f>VLOOKUP($A609,TOURISM!$A$1:$F$2692,COLUMN(TOURISM!$E609),0)</f>
        <v>40000000</v>
      </c>
      <c r="U609" s="6">
        <f>VLOOKUP($A609,TOURISM!$A$1:$F$2692,COLUMN(TOURISM!$F609),0)</f>
        <v>98000000</v>
      </c>
      <c r="V609" s="6">
        <f>VLOOKUP($A609,BUSINESS!$A$1:$J$2692,COLUMN(BUSINESS!$E609),0)</f>
        <v>0.36299999999999999</v>
      </c>
      <c r="W609" s="6">
        <f>VLOOKUP($A609,BUSINESS!$A$1:$J$2692,COLUMN(BUSINESS!$F609),0)</f>
        <v>60</v>
      </c>
      <c r="X609" s="6">
        <f>VLOOKUP($A609,BUSINESS!$A$1:$J$2692,COLUMN(BUSINESS!$G609),0)</f>
        <v>0</v>
      </c>
      <c r="Y609" s="6">
        <f>VLOOKUP($A609,BUSINESS!$A$1:$J$2692,COLUMN(BUSINESS!$H609),0)</f>
        <v>104</v>
      </c>
      <c r="Z609" s="6">
        <f>VLOOKUP($A609,BUSINESS!$A$1:$J$2692,COLUMN(BUSINESS!$I609),0)</f>
        <v>8.8999999999999996E-2</v>
      </c>
      <c r="AA609" s="6">
        <f>VLOOKUP($A609,BUSINESS!$A$1:$J$2692,COLUMN(BUSINESS!$J609),0)</f>
        <v>0.56599999999999995</v>
      </c>
      <c r="AB609" s="5"/>
      <c r="AC609" s="5"/>
      <c r="AD609" s="5"/>
      <c r="AE609" s="5"/>
    </row>
    <row r="610" spans="1:31" ht="15.75" customHeight="1" x14ac:dyDescent="0.25">
      <c r="A610" s="6">
        <v>609</v>
      </c>
      <c r="B610" s="7" t="str">
        <f>VLOOKUP($A610,GDP!$A$1:$H$2692,COLUMN(GDP!B610),0)</f>
        <v>Africa</v>
      </c>
      <c r="C610" s="8" t="str">
        <f>VLOOKUP($A610,GDP!$A$1:$H$2692,COLUMN(GDP!C610),0)</f>
        <v>Swaziland-Africa</v>
      </c>
      <c r="D610" s="9" t="str">
        <f>VLOOKUP($A610,GDP!$A$1:$H$2692,COLUMN(GDP!D610),0)</f>
        <v>2010</v>
      </c>
      <c r="E610" s="8">
        <f>VLOOKUP($A610,GDP!$A$1:$H$2692,COLUMN(GDP!E610),0)</f>
        <v>3891563478</v>
      </c>
      <c r="F610" s="7">
        <f>VLOOKUP($A610,GDP!$A$1:$H$2692,COLUMN(GDP!F610),0)</f>
        <v>8.4000000000000005E-2</v>
      </c>
      <c r="G610" s="7">
        <f>VLOOKUP($A610,GDP!$A$1:$H$2692,COLUMN(GDP!G610),0)</f>
        <v>261</v>
      </c>
      <c r="H610" s="7">
        <f>VLOOKUP($A610,GDP!$A$1:$H$2692,COLUMN(GDP!H610),0)</f>
        <v>9.8000000000000004E-2</v>
      </c>
      <c r="I610" s="6">
        <f>VLOOKUP($A610,ENERGY!$A$1:$F$2692,COLUMN(ENERGY!E609),0)</f>
        <v>0</v>
      </c>
      <c r="J610" s="6">
        <f>VLOOKUP($A610,ENERGY!$A$1:$F$2692,COLUMN(ENERGY!F609),0)</f>
        <v>1126</v>
      </c>
      <c r="K610" s="6">
        <f>VLOOKUP($A610,'HUMAN RESOURCES'!$A$1:$M$2692,COLUMN('HUMAN RESOURCES'!$E610),0)</f>
        <v>3.1E-2</v>
      </c>
      <c r="L610" s="6">
        <f>VLOOKUP($A610,'HUMAN RESOURCES'!$A$1:$M$2692,COLUMN('HUMAN RESOURCES'!$F610),0)</f>
        <v>6.3E-2</v>
      </c>
      <c r="M610" s="6">
        <f>VLOOKUP($A610,'HUMAN RESOURCES'!$A$1:$M$2692,COLUMN('HUMAN RESOURCES'!$G610),0)</f>
        <v>48</v>
      </c>
      <c r="N610" s="6">
        <f>VLOOKUP($A610,'HUMAN RESOURCES'!$A$1:$M$2692,COLUMN('HUMAN RESOURCES'!$H610),0)</f>
        <v>49</v>
      </c>
      <c r="O610" s="6">
        <f>VLOOKUP($A610,'HUMAN RESOURCES'!$A$1:$M$2692,COLUMN('HUMAN RESOURCES'!$I610),0)</f>
        <v>0.38800000000000001</v>
      </c>
      <c r="P610" s="6">
        <f>VLOOKUP($A610,'HUMAN RESOURCES'!$A$1:$M$2692,COLUMN('HUMAN RESOURCES'!$J610),0)</f>
        <v>0.57799999999999996</v>
      </c>
      <c r="Q610" s="6">
        <f>VLOOKUP($A610,'HUMAN RESOURCES'!$A$1:$M$2692,COLUMN('HUMAN RESOURCES'!$K610),0)</f>
        <v>3.3000000000000002E-2</v>
      </c>
      <c r="R610" s="6">
        <f>VLOOKUP($A610,'HUMAN RESOURCES'!$A$1:$M$2692,COLUMN('HUMAN RESOURCES'!$L610),0)</f>
        <v>1193148</v>
      </c>
      <c r="S610" s="6">
        <f>VLOOKUP($A610,'HUMAN RESOURCES'!$A$1:$M$2692,COLUMN('HUMAN RESOURCES'!$F610),0)</f>
        <v>6.3E-2</v>
      </c>
      <c r="T610" s="6">
        <f>VLOOKUP($A610,TOURISM!$A$1:$F$2692,COLUMN(TOURISM!$E610),0)</f>
        <v>51000000</v>
      </c>
      <c r="U610" s="6">
        <f>VLOOKUP($A610,TOURISM!$A$1:$F$2692,COLUMN(TOURISM!$F610),0)</f>
        <v>87000000</v>
      </c>
      <c r="V610" s="6">
        <f>VLOOKUP($A610,BUSINESS!$A$1:$J$2692,COLUMN(BUSINESS!$E610),0)</f>
        <v>0.36499999999999999</v>
      </c>
      <c r="W610" s="6">
        <f>VLOOKUP($A610,BUSINESS!$A$1:$J$2692,COLUMN(BUSINESS!$F610),0)</f>
        <v>56</v>
      </c>
      <c r="X610" s="6">
        <f>VLOOKUP($A610,BUSINESS!$A$1:$J$2692,COLUMN(BUSINESS!$G610),0)</f>
        <v>0</v>
      </c>
      <c r="Y610" s="6">
        <f>VLOOKUP($A610,BUSINESS!$A$1:$J$2692,COLUMN(BUSINESS!$H610),0)</f>
        <v>104</v>
      </c>
      <c r="Z610" s="6">
        <f>VLOOKUP($A610,BUSINESS!$A$1:$J$2692,COLUMN(BUSINESS!$I610),0)</f>
        <v>0.11</v>
      </c>
      <c r="AA610" s="6">
        <f>VLOOKUP($A610,BUSINESS!$A$1:$J$2692,COLUMN(BUSINESS!$J610),0)</f>
        <v>0.60799999999999998</v>
      </c>
      <c r="AB610" s="5"/>
      <c r="AC610" s="5"/>
      <c r="AD610" s="5"/>
      <c r="AE610" s="5"/>
    </row>
    <row r="611" spans="1:31" ht="15.75" customHeight="1" x14ac:dyDescent="0.25">
      <c r="A611" s="6">
        <v>610</v>
      </c>
      <c r="B611" s="7" t="str">
        <f>VLOOKUP($A611,GDP!$A$1:$H$2692,COLUMN(GDP!B611),0)</f>
        <v>Africa</v>
      </c>
      <c r="C611" s="8" t="str">
        <f>VLOOKUP($A611,GDP!$A$1:$H$2692,COLUMN(GDP!C611),0)</f>
        <v>Swaziland-Africa</v>
      </c>
      <c r="D611" s="9" t="str">
        <f>VLOOKUP($A611,GDP!$A$1:$H$2692,COLUMN(GDP!D611),0)</f>
        <v>2011</v>
      </c>
      <c r="E611" s="8">
        <f>VLOOKUP($A611,GDP!$A$1:$H$2692,COLUMN(GDP!E611),0)</f>
        <v>4145772237</v>
      </c>
      <c r="F611" s="7">
        <f>VLOOKUP($A611,GDP!$A$1:$H$2692,COLUMN(GDP!F611),0)</f>
        <v>8.3000000000000004E-2</v>
      </c>
      <c r="G611" s="7">
        <f>VLOOKUP($A611,GDP!$A$1:$H$2692,COLUMN(GDP!G611),0)</f>
        <v>270</v>
      </c>
      <c r="H611" s="7">
        <f>VLOOKUP($A611,GDP!$A$1:$H$2692,COLUMN(GDP!H611),0)</f>
        <v>0.09</v>
      </c>
      <c r="I611" s="6">
        <f>VLOOKUP($A611,ENERGY!$A$1:$F$2692,COLUMN(ENERGY!E610),0)</f>
        <v>0</v>
      </c>
      <c r="J611" s="6">
        <f>VLOOKUP($A611,ENERGY!$A$1:$F$2692,COLUMN(ENERGY!F610),0)</f>
        <v>1144</v>
      </c>
      <c r="K611" s="6">
        <f>VLOOKUP($A611,'HUMAN RESOURCES'!$A$1:$M$2692,COLUMN('HUMAN RESOURCES'!$E611),0)</f>
        <v>3.1E-2</v>
      </c>
      <c r="L611" s="6">
        <f>VLOOKUP($A611,'HUMAN RESOURCES'!$A$1:$M$2692,COLUMN('HUMAN RESOURCES'!$F611),0)</f>
        <v>5.8000000000000003E-2</v>
      </c>
      <c r="M611" s="6">
        <f>VLOOKUP($A611,'HUMAN RESOURCES'!$A$1:$M$2692,COLUMN('HUMAN RESOURCES'!$G611),0)</f>
        <v>48</v>
      </c>
      <c r="N611" s="6">
        <f>VLOOKUP($A611,'HUMAN RESOURCES'!$A$1:$M$2692,COLUMN('HUMAN RESOURCES'!$H611),0)</f>
        <v>49</v>
      </c>
      <c r="O611" s="6">
        <f>VLOOKUP($A611,'HUMAN RESOURCES'!$A$1:$M$2692,COLUMN('HUMAN RESOURCES'!$I611),0)</f>
        <v>0.38400000000000001</v>
      </c>
      <c r="P611" s="6">
        <f>VLOOKUP($A611,'HUMAN RESOURCES'!$A$1:$M$2692,COLUMN('HUMAN RESOURCES'!$J611),0)</f>
        <v>0.58199999999999996</v>
      </c>
      <c r="Q611" s="6">
        <f>VLOOKUP($A611,'HUMAN RESOURCES'!$A$1:$M$2692,COLUMN('HUMAN RESOURCES'!$K611),0)</f>
        <v>3.4000000000000002E-2</v>
      </c>
      <c r="R611" s="6">
        <f>VLOOKUP($A611,'HUMAN RESOURCES'!$A$1:$M$2692,COLUMN('HUMAN RESOURCES'!$L611),0)</f>
        <v>1212159</v>
      </c>
      <c r="S611" s="6">
        <f>VLOOKUP($A611,'HUMAN RESOURCES'!$A$1:$M$2692,COLUMN('HUMAN RESOURCES'!$F611),0)</f>
        <v>5.8000000000000003E-2</v>
      </c>
      <c r="T611" s="6">
        <f>VLOOKUP($A611,TOURISM!$A$1:$F$2692,COLUMN(TOURISM!$E611),0)</f>
        <v>0</v>
      </c>
      <c r="U611" s="6">
        <f>VLOOKUP($A611,TOURISM!$A$1:$F$2692,COLUMN(TOURISM!$F611),0)</f>
        <v>0</v>
      </c>
      <c r="V611" s="6">
        <f>VLOOKUP($A611,BUSINESS!$A$1:$J$2692,COLUMN(BUSINESS!$E611),0)</f>
        <v>0.36499999999999999</v>
      </c>
      <c r="W611" s="6">
        <f>VLOOKUP($A611,BUSINESS!$A$1:$J$2692,COLUMN(BUSINESS!$F611),0)</f>
        <v>56</v>
      </c>
      <c r="X611" s="6">
        <f>VLOOKUP($A611,BUSINESS!$A$1:$J$2692,COLUMN(BUSINESS!$G611),0)</f>
        <v>0</v>
      </c>
      <c r="Y611" s="6">
        <f>VLOOKUP($A611,BUSINESS!$A$1:$J$2692,COLUMN(BUSINESS!$H611),0)</f>
        <v>104</v>
      </c>
      <c r="Z611" s="6">
        <f>VLOOKUP($A611,BUSINESS!$A$1:$J$2692,COLUMN(BUSINESS!$I611),0)</f>
        <v>0.18099999999999999</v>
      </c>
      <c r="AA611" s="6">
        <f>VLOOKUP($A611,BUSINESS!$A$1:$J$2692,COLUMN(BUSINESS!$J611),0)</f>
        <v>0.63200000000000001</v>
      </c>
      <c r="AB611" s="5"/>
      <c r="AC611" s="5"/>
      <c r="AD611" s="5"/>
      <c r="AE611" s="5"/>
    </row>
    <row r="612" spans="1:31" ht="15.75" customHeight="1" x14ac:dyDescent="0.25">
      <c r="A612" s="6">
        <v>611</v>
      </c>
      <c r="B612" s="7" t="str">
        <f>VLOOKUP($A612,GDP!$A$1:$H$2692,COLUMN(GDP!B612),0)</f>
        <v>Africa</v>
      </c>
      <c r="C612" s="8" t="str">
        <f>VLOOKUP($A612,GDP!$A$1:$H$2692,COLUMN(GDP!C612),0)</f>
        <v>Swaziland-Africa</v>
      </c>
      <c r="D612" s="9" t="str">
        <f>VLOOKUP($A612,GDP!$A$1:$H$2692,COLUMN(GDP!D612),0)</f>
        <v>2012</v>
      </c>
      <c r="E612" s="8">
        <f>VLOOKUP($A612,GDP!$A$1:$H$2692,COLUMN(GDP!E612),0)</f>
        <v>4049589166</v>
      </c>
      <c r="F612" s="7">
        <f>VLOOKUP($A612,GDP!$A$1:$H$2692,COLUMN(GDP!F612),0)</f>
        <v>8.5000000000000006E-2</v>
      </c>
      <c r="G612" s="7">
        <f>VLOOKUP($A612,GDP!$A$1:$H$2692,COLUMN(GDP!G612),0)</f>
        <v>259</v>
      </c>
      <c r="H612" s="7">
        <f>VLOOKUP($A612,GDP!$A$1:$H$2692,COLUMN(GDP!H612),0)</f>
        <v>8.7999999999999995E-2</v>
      </c>
      <c r="I612" s="6">
        <f>VLOOKUP($A612,ENERGY!$A$1:$F$2692,COLUMN(ENERGY!E611),0)</f>
        <v>0</v>
      </c>
      <c r="J612" s="6">
        <f>VLOOKUP($A612,ENERGY!$A$1:$F$2692,COLUMN(ENERGY!F611),0)</f>
        <v>1188</v>
      </c>
      <c r="K612" s="6">
        <f>VLOOKUP($A612,'HUMAN RESOURCES'!$A$1:$M$2692,COLUMN('HUMAN RESOURCES'!$E612),0)</f>
        <v>0.03</v>
      </c>
      <c r="L612" s="6">
        <f>VLOOKUP($A612,'HUMAN RESOURCES'!$A$1:$M$2692,COLUMN('HUMAN RESOURCES'!$F612),0)</f>
        <v>5.7000000000000002E-2</v>
      </c>
      <c r="M612" s="6">
        <f>VLOOKUP($A612,'HUMAN RESOURCES'!$A$1:$M$2692,COLUMN('HUMAN RESOURCES'!$G612),0)</f>
        <v>48</v>
      </c>
      <c r="N612" s="6">
        <f>VLOOKUP($A612,'HUMAN RESOURCES'!$A$1:$M$2692,COLUMN('HUMAN RESOURCES'!$H612),0)</f>
        <v>49</v>
      </c>
      <c r="O612" s="6">
        <f>VLOOKUP($A612,'HUMAN RESOURCES'!$A$1:$M$2692,COLUMN('HUMAN RESOURCES'!$I612),0)</f>
        <v>0.38</v>
      </c>
      <c r="P612" s="6">
        <f>VLOOKUP($A612,'HUMAN RESOURCES'!$A$1:$M$2692,COLUMN('HUMAN RESOURCES'!$J612),0)</f>
        <v>0.58499999999999996</v>
      </c>
      <c r="Q612" s="6">
        <f>VLOOKUP($A612,'HUMAN RESOURCES'!$A$1:$M$2692,COLUMN('HUMAN RESOURCES'!$K612),0)</f>
        <v>3.4000000000000002E-2</v>
      </c>
      <c r="R612" s="6">
        <f>VLOOKUP($A612,'HUMAN RESOURCES'!$A$1:$M$2692,COLUMN('HUMAN RESOURCES'!$L612),0)</f>
        <v>1230985</v>
      </c>
      <c r="S612" s="6">
        <f>VLOOKUP($A612,'HUMAN RESOURCES'!$A$1:$M$2692,COLUMN('HUMAN RESOURCES'!$F612),0)</f>
        <v>5.7000000000000002E-2</v>
      </c>
      <c r="T612" s="6">
        <f>VLOOKUP($A612,TOURISM!$A$1:$F$2692,COLUMN(TOURISM!$E612),0)</f>
        <v>0</v>
      </c>
      <c r="U612" s="6">
        <f>VLOOKUP($A612,TOURISM!$A$1:$F$2692,COLUMN(TOURISM!$F612),0)</f>
        <v>0</v>
      </c>
      <c r="V612" s="6">
        <f>VLOOKUP($A612,BUSINESS!$A$1:$J$2692,COLUMN(BUSINESS!$E612),0)</f>
        <v>0.36499999999999999</v>
      </c>
      <c r="W612" s="6">
        <f>VLOOKUP($A612,BUSINESS!$A$1:$J$2692,COLUMN(BUSINESS!$F612),0)</f>
        <v>56</v>
      </c>
      <c r="X612" s="6">
        <f>VLOOKUP($A612,BUSINESS!$A$1:$J$2692,COLUMN(BUSINESS!$G612),0)</f>
        <v>120</v>
      </c>
      <c r="Y612" s="6">
        <f>VLOOKUP($A612,BUSINESS!$A$1:$J$2692,COLUMN(BUSINESS!$H612),0)</f>
        <v>104</v>
      </c>
      <c r="Z612" s="6">
        <f>VLOOKUP($A612,BUSINESS!$A$1:$J$2692,COLUMN(BUSINESS!$I612),0)</f>
        <v>0.20799999999999999</v>
      </c>
      <c r="AA612" s="6">
        <f>VLOOKUP($A612,BUSINESS!$A$1:$J$2692,COLUMN(BUSINESS!$J612),0)</f>
        <v>0.65400000000000003</v>
      </c>
      <c r="AB612" s="5"/>
      <c r="AC612" s="5"/>
      <c r="AD612" s="5"/>
      <c r="AE612" s="5"/>
    </row>
    <row r="613" spans="1:31" ht="15.75" customHeight="1" x14ac:dyDescent="0.25">
      <c r="A613" s="6">
        <v>612</v>
      </c>
      <c r="B613" s="7" t="str">
        <f>VLOOKUP($A613,GDP!$A$1:$H$2692,COLUMN(GDP!B613),0)</f>
        <v>Africa</v>
      </c>
      <c r="C613" s="8" t="str">
        <f>VLOOKUP($A613,GDP!$A$1:$H$2692,COLUMN(GDP!C613),0)</f>
        <v>Tanzania-Africa</v>
      </c>
      <c r="D613" s="9" t="str">
        <f>VLOOKUP($A613,GDP!$A$1:$H$2692,COLUMN(GDP!D613),0)</f>
        <v>2000</v>
      </c>
      <c r="E613" s="8">
        <f>VLOOKUP($A613,GDP!$A$1:$H$2692,COLUMN(GDP!E613),0)</f>
        <v>10185786171</v>
      </c>
      <c r="F613" s="7">
        <f>VLOOKUP($A613,GDP!$A$1:$H$2692,COLUMN(GDP!F613),0)</f>
        <v>3.4000000000000002E-2</v>
      </c>
      <c r="G613" s="7">
        <f>VLOOKUP($A613,GDP!$A$1:$H$2692,COLUMN(GDP!G613),0)</f>
        <v>10</v>
      </c>
      <c r="H613" s="7">
        <f>VLOOKUP($A613,GDP!$A$1:$H$2692,COLUMN(GDP!H613),0)</f>
        <v>0.216</v>
      </c>
      <c r="I613" s="6">
        <f>VLOOKUP($A613,ENERGY!$A$1:$F$2692,COLUMN(ENERGY!E612),0)</f>
        <v>0</v>
      </c>
      <c r="J613" s="6">
        <f>VLOOKUP($A613,ENERGY!$A$1:$F$2692,COLUMN(ENERGY!F612),0)</f>
        <v>0</v>
      </c>
      <c r="K613" s="6">
        <f>VLOOKUP($A613,'HUMAN RESOURCES'!$A$1:$M$2692,COLUMN('HUMAN RESOURCES'!$E613),0)</f>
        <v>4.2000000000000003E-2</v>
      </c>
      <c r="L613" s="6">
        <f>VLOOKUP($A613,'HUMAN RESOURCES'!$A$1:$M$2692,COLUMN('HUMAN RESOURCES'!$F613),0)</f>
        <v>0.08</v>
      </c>
      <c r="M613" s="6">
        <f>VLOOKUP($A613,'HUMAN RESOURCES'!$A$1:$M$2692,COLUMN('HUMAN RESOURCES'!$G613),0)</f>
        <v>51</v>
      </c>
      <c r="N613" s="6">
        <f>VLOOKUP($A613,'HUMAN RESOURCES'!$A$1:$M$2692,COLUMN('HUMAN RESOURCES'!$H613),0)</f>
        <v>49</v>
      </c>
      <c r="O613" s="6">
        <f>VLOOKUP($A613,'HUMAN RESOURCES'!$A$1:$M$2692,COLUMN('HUMAN RESOURCES'!$I613),0)</f>
        <v>0.44800000000000001</v>
      </c>
      <c r="P613" s="6">
        <f>VLOOKUP($A613,'HUMAN RESOURCES'!$A$1:$M$2692,COLUMN('HUMAN RESOURCES'!$J613),0)</f>
        <v>0.52300000000000002</v>
      </c>
      <c r="Q613" s="6">
        <f>VLOOKUP($A613,'HUMAN RESOURCES'!$A$1:$M$2692,COLUMN('HUMAN RESOURCES'!$K613),0)</f>
        <v>2.9000000000000001E-2</v>
      </c>
      <c r="R613" s="6">
        <f>VLOOKUP($A613,'HUMAN RESOURCES'!$A$1:$M$2692,COLUMN('HUMAN RESOURCES'!$L613),0)</f>
        <v>34020512</v>
      </c>
      <c r="S613" s="6">
        <f>VLOOKUP($A613,'HUMAN RESOURCES'!$A$1:$M$2692,COLUMN('HUMAN RESOURCES'!$F613),0)</f>
        <v>0.08</v>
      </c>
      <c r="T613" s="6">
        <f>VLOOKUP($A613,TOURISM!$A$1:$F$2692,COLUMN(TOURISM!$E613),0)</f>
        <v>381000000</v>
      </c>
      <c r="U613" s="6">
        <f>VLOOKUP($A613,TOURISM!$A$1:$F$2692,COLUMN(TOURISM!$F613),0)</f>
        <v>369000000</v>
      </c>
      <c r="V613" s="6">
        <f>VLOOKUP($A613,BUSINESS!$A$1:$J$2692,COLUMN(BUSINESS!$E613),0)</f>
        <v>0</v>
      </c>
      <c r="W613" s="6">
        <f>VLOOKUP($A613,BUSINESS!$A$1:$J$2692,COLUMN(BUSINESS!$F613),0)</f>
        <v>0</v>
      </c>
      <c r="X613" s="6">
        <f>VLOOKUP($A613,BUSINESS!$A$1:$J$2692,COLUMN(BUSINESS!$G613),0)</f>
        <v>0</v>
      </c>
      <c r="Y613" s="6">
        <f>VLOOKUP($A613,BUSINESS!$A$1:$J$2692,COLUMN(BUSINESS!$H613),0)</f>
        <v>0</v>
      </c>
      <c r="Z613" s="6">
        <f>VLOOKUP($A613,BUSINESS!$A$1:$J$2692,COLUMN(BUSINESS!$I613),0)</f>
        <v>1E-3</v>
      </c>
      <c r="AA613" s="6">
        <f>VLOOKUP($A613,BUSINESS!$A$1:$J$2692,COLUMN(BUSINESS!$J613),0)</f>
        <v>3.0000000000000001E-3</v>
      </c>
      <c r="AB613" s="5"/>
      <c r="AC613" s="5"/>
      <c r="AD613" s="5"/>
      <c r="AE613" s="5"/>
    </row>
    <row r="614" spans="1:31" ht="15.75" customHeight="1" x14ac:dyDescent="0.25">
      <c r="A614" s="6">
        <v>613</v>
      </c>
      <c r="B614" s="7" t="str">
        <f>VLOOKUP($A614,GDP!$A$1:$H$2692,COLUMN(GDP!B614),0)</f>
        <v>Africa</v>
      </c>
      <c r="C614" s="8" t="str">
        <f>VLOOKUP($A614,GDP!$A$1:$H$2692,COLUMN(GDP!C614),0)</f>
        <v>Tanzania-Africa</v>
      </c>
      <c r="D614" s="9" t="str">
        <f>VLOOKUP($A614,GDP!$A$1:$H$2692,COLUMN(GDP!D614),0)</f>
        <v>2001</v>
      </c>
      <c r="E614" s="8">
        <f>VLOOKUP($A614,GDP!$A$1:$H$2692,COLUMN(GDP!E614),0)</f>
        <v>10383560998</v>
      </c>
      <c r="F614" s="7">
        <f>VLOOKUP($A614,GDP!$A$1:$H$2692,COLUMN(GDP!F614),0)</f>
        <v>3.5000000000000003E-2</v>
      </c>
      <c r="G614" s="7">
        <f>VLOOKUP($A614,GDP!$A$1:$H$2692,COLUMN(GDP!G614),0)</f>
        <v>11</v>
      </c>
      <c r="H614" s="7">
        <f>VLOOKUP($A614,GDP!$A$1:$H$2692,COLUMN(GDP!H614),0)</f>
        <v>0.20100000000000001</v>
      </c>
      <c r="I614" s="6">
        <f>VLOOKUP($A614,ENERGY!$A$1:$F$2692,COLUMN(ENERGY!E613),0)</f>
        <v>20747</v>
      </c>
      <c r="J614" s="6">
        <f>VLOOKUP($A614,ENERGY!$A$1:$F$2692,COLUMN(ENERGY!F613),0)</f>
        <v>0</v>
      </c>
      <c r="K614" s="6">
        <f>VLOOKUP($A614,'HUMAN RESOURCES'!$A$1:$M$2692,COLUMN('HUMAN RESOURCES'!$E614),0)</f>
        <v>4.2000000000000003E-2</v>
      </c>
      <c r="L614" s="6">
        <f>VLOOKUP($A614,'HUMAN RESOURCES'!$A$1:$M$2692,COLUMN('HUMAN RESOURCES'!$F614),0)</f>
        <v>7.5999999999999998E-2</v>
      </c>
      <c r="M614" s="6">
        <f>VLOOKUP($A614,'HUMAN RESOURCES'!$A$1:$M$2692,COLUMN('HUMAN RESOURCES'!$G614),0)</f>
        <v>51</v>
      </c>
      <c r="N614" s="6">
        <f>VLOOKUP($A614,'HUMAN RESOURCES'!$A$1:$M$2692,COLUMN('HUMAN RESOURCES'!$H614),0)</f>
        <v>50</v>
      </c>
      <c r="O614" s="6">
        <f>VLOOKUP($A614,'HUMAN RESOURCES'!$A$1:$M$2692,COLUMN('HUMAN RESOURCES'!$I614),0)</f>
        <v>0.44700000000000001</v>
      </c>
      <c r="P614" s="6">
        <f>VLOOKUP($A614,'HUMAN RESOURCES'!$A$1:$M$2692,COLUMN('HUMAN RESOURCES'!$J614),0)</f>
        <v>0.52400000000000002</v>
      </c>
      <c r="Q614" s="6">
        <f>VLOOKUP($A614,'HUMAN RESOURCES'!$A$1:$M$2692,COLUMN('HUMAN RESOURCES'!$K614),0)</f>
        <v>2.9000000000000001E-2</v>
      </c>
      <c r="R614" s="6">
        <f>VLOOKUP($A614,'HUMAN RESOURCES'!$A$1:$M$2692,COLUMN('HUMAN RESOURCES'!$L614),0)</f>
        <v>34895398</v>
      </c>
      <c r="S614" s="6">
        <f>VLOOKUP($A614,'HUMAN RESOURCES'!$A$1:$M$2692,COLUMN('HUMAN RESOURCES'!$F614),0)</f>
        <v>7.5999999999999998E-2</v>
      </c>
      <c r="T614" s="6">
        <f>VLOOKUP($A614,TOURISM!$A$1:$F$2692,COLUMN(TOURISM!$E614),0)</f>
        <v>626000000</v>
      </c>
      <c r="U614" s="6">
        <f>VLOOKUP($A614,TOURISM!$A$1:$F$2692,COLUMN(TOURISM!$F614),0)</f>
        <v>363000000</v>
      </c>
      <c r="V614" s="6">
        <f>VLOOKUP($A614,BUSINESS!$A$1:$J$2692,COLUMN(BUSINESS!$E614),0)</f>
        <v>0</v>
      </c>
      <c r="W614" s="6">
        <f>VLOOKUP($A614,BUSINESS!$A$1:$J$2692,COLUMN(BUSINESS!$F614),0)</f>
        <v>0</v>
      </c>
      <c r="X614" s="6">
        <f>VLOOKUP($A614,BUSINESS!$A$1:$J$2692,COLUMN(BUSINESS!$G614),0)</f>
        <v>0</v>
      </c>
      <c r="Y614" s="6">
        <f>VLOOKUP($A614,BUSINESS!$A$1:$J$2692,COLUMN(BUSINESS!$H614),0)</f>
        <v>0</v>
      </c>
      <c r="Z614" s="6">
        <f>VLOOKUP($A614,BUSINESS!$A$1:$J$2692,COLUMN(BUSINESS!$I614),0)</f>
        <v>2E-3</v>
      </c>
      <c r="AA614" s="6">
        <f>VLOOKUP($A614,BUSINESS!$A$1:$J$2692,COLUMN(BUSINESS!$J614),0)</f>
        <v>8.0000000000000002E-3</v>
      </c>
      <c r="AB614" s="5"/>
      <c r="AC614" s="5"/>
      <c r="AD614" s="5"/>
      <c r="AE614" s="5"/>
    </row>
    <row r="615" spans="1:31" ht="15.75" customHeight="1" x14ac:dyDescent="0.25">
      <c r="A615" s="6">
        <v>614</v>
      </c>
      <c r="B615" s="7" t="str">
        <f>VLOOKUP($A615,GDP!$A$1:$H$2692,COLUMN(GDP!B615),0)</f>
        <v>Africa</v>
      </c>
      <c r="C615" s="8" t="str">
        <f>VLOOKUP($A615,GDP!$A$1:$H$2692,COLUMN(GDP!C615),0)</f>
        <v>Tanzania-Africa</v>
      </c>
      <c r="D615" s="9" t="str">
        <f>VLOOKUP($A615,GDP!$A$1:$H$2692,COLUMN(GDP!D615),0)</f>
        <v>2002</v>
      </c>
      <c r="E615" s="8">
        <f>VLOOKUP($A615,GDP!$A$1:$H$2692,COLUMN(GDP!E615),0)</f>
        <v>10805600069</v>
      </c>
      <c r="F615" s="7">
        <f>VLOOKUP($A615,GDP!$A$1:$H$2692,COLUMN(GDP!F615),0)</f>
        <v>3.4000000000000002E-2</v>
      </c>
      <c r="G615" s="7">
        <f>VLOOKUP($A615,GDP!$A$1:$H$2692,COLUMN(GDP!G615),0)</f>
        <v>10</v>
      </c>
      <c r="H615" s="7">
        <f>VLOOKUP($A615,GDP!$A$1:$H$2692,COLUMN(GDP!H615),0)</f>
        <v>0.16400000000000001</v>
      </c>
      <c r="I615" s="6">
        <f>VLOOKUP($A615,ENERGY!$A$1:$F$2692,COLUMN(ENERGY!E614),0)</f>
        <v>20043</v>
      </c>
      <c r="J615" s="6">
        <f>VLOOKUP($A615,ENERGY!$A$1:$F$2692,COLUMN(ENERGY!F614),0)</f>
        <v>6846</v>
      </c>
      <c r="K615" s="6">
        <f>VLOOKUP($A615,'HUMAN RESOURCES'!$A$1:$M$2692,COLUMN('HUMAN RESOURCES'!$E615),0)</f>
        <v>4.2000000000000003E-2</v>
      </c>
      <c r="L615" s="6">
        <f>VLOOKUP($A615,'HUMAN RESOURCES'!$A$1:$M$2692,COLUMN('HUMAN RESOURCES'!$F615),0)</f>
        <v>7.0999999999999994E-2</v>
      </c>
      <c r="M615" s="6">
        <f>VLOOKUP($A615,'HUMAN RESOURCES'!$A$1:$M$2692,COLUMN('HUMAN RESOURCES'!$G615),0)</f>
        <v>52</v>
      </c>
      <c r="N615" s="6">
        <f>VLOOKUP($A615,'HUMAN RESOURCES'!$A$1:$M$2692,COLUMN('HUMAN RESOURCES'!$H615),0)</f>
        <v>51</v>
      </c>
      <c r="O615" s="6">
        <f>VLOOKUP($A615,'HUMAN RESOURCES'!$A$1:$M$2692,COLUMN('HUMAN RESOURCES'!$I615),0)</f>
        <v>0.44700000000000001</v>
      </c>
      <c r="P615" s="6">
        <f>VLOOKUP($A615,'HUMAN RESOURCES'!$A$1:$M$2692,COLUMN('HUMAN RESOURCES'!$J615),0)</f>
        <v>0.52400000000000002</v>
      </c>
      <c r="Q615" s="6">
        <f>VLOOKUP($A615,'HUMAN RESOURCES'!$A$1:$M$2692,COLUMN('HUMAN RESOURCES'!$K615),0)</f>
        <v>2.9000000000000001E-2</v>
      </c>
      <c r="R615" s="6">
        <f>VLOOKUP($A615,'HUMAN RESOURCES'!$A$1:$M$2692,COLUMN('HUMAN RESOURCES'!$L615),0)</f>
        <v>35806497</v>
      </c>
      <c r="S615" s="6">
        <f>VLOOKUP($A615,'HUMAN RESOURCES'!$A$1:$M$2692,COLUMN('HUMAN RESOURCES'!$F615),0)</f>
        <v>7.0999999999999994E-2</v>
      </c>
      <c r="T615" s="6">
        <f>VLOOKUP($A615,TOURISM!$A$1:$F$2692,COLUMN(TOURISM!$E615),0)</f>
        <v>639000000</v>
      </c>
      <c r="U615" s="6">
        <f>VLOOKUP($A615,TOURISM!$A$1:$F$2692,COLUMN(TOURISM!$F615),0)</f>
        <v>361000000</v>
      </c>
      <c r="V615" s="6">
        <f>VLOOKUP($A615,BUSINESS!$A$1:$J$2692,COLUMN(BUSINESS!$E615),0)</f>
        <v>0</v>
      </c>
      <c r="W615" s="6">
        <f>VLOOKUP($A615,BUSINESS!$A$1:$J$2692,COLUMN(BUSINESS!$F615),0)</f>
        <v>0</v>
      </c>
      <c r="X615" s="6">
        <f>VLOOKUP($A615,BUSINESS!$A$1:$J$2692,COLUMN(BUSINESS!$G615),0)</f>
        <v>0</v>
      </c>
      <c r="Y615" s="6">
        <f>VLOOKUP($A615,BUSINESS!$A$1:$J$2692,COLUMN(BUSINESS!$H615),0)</f>
        <v>0</v>
      </c>
      <c r="Z615" s="6">
        <f>VLOOKUP($A615,BUSINESS!$A$1:$J$2692,COLUMN(BUSINESS!$I615),0)</f>
        <v>2E-3</v>
      </c>
      <c r="AA615" s="6">
        <f>VLOOKUP($A615,BUSINESS!$A$1:$J$2692,COLUMN(BUSINESS!$J615),0)</f>
        <v>1.7000000000000001E-2</v>
      </c>
      <c r="AB615" s="5"/>
      <c r="AC615" s="5"/>
      <c r="AD615" s="5"/>
      <c r="AE615" s="5"/>
    </row>
    <row r="616" spans="1:31" ht="15.75" customHeight="1" x14ac:dyDescent="0.25">
      <c r="A616" s="6">
        <v>615</v>
      </c>
      <c r="B616" s="7" t="str">
        <f>VLOOKUP($A616,GDP!$A$1:$H$2692,COLUMN(GDP!B616),0)</f>
        <v>Africa</v>
      </c>
      <c r="C616" s="8" t="str">
        <f>VLOOKUP($A616,GDP!$A$1:$H$2692,COLUMN(GDP!C616),0)</f>
        <v>Tanzania-Africa</v>
      </c>
      <c r="D616" s="9" t="str">
        <f>VLOOKUP($A616,GDP!$A$1:$H$2692,COLUMN(GDP!D616),0)</f>
        <v>2003</v>
      </c>
      <c r="E616" s="8">
        <f>VLOOKUP($A616,GDP!$A$1:$H$2692,COLUMN(GDP!E616),0)</f>
        <v>11659129815</v>
      </c>
      <c r="F616" s="7">
        <f>VLOOKUP($A616,GDP!$A$1:$H$2692,COLUMN(GDP!F616),0)</f>
        <v>3.6999999999999998E-2</v>
      </c>
      <c r="G616" s="7">
        <f>VLOOKUP($A616,GDP!$A$1:$H$2692,COLUMN(GDP!G616),0)</f>
        <v>12</v>
      </c>
      <c r="H616" s="7">
        <f>VLOOKUP($A616,GDP!$A$1:$H$2692,COLUMN(GDP!H616),0)</f>
        <v>0.14499999999999999</v>
      </c>
      <c r="I616" s="6">
        <f>VLOOKUP($A616,ENERGY!$A$1:$F$2692,COLUMN(ENERGY!E615),0)</f>
        <v>19345</v>
      </c>
      <c r="J616" s="6">
        <f>VLOOKUP($A616,ENERGY!$A$1:$F$2692,COLUMN(ENERGY!F615),0)</f>
        <v>6447</v>
      </c>
      <c r="K616" s="6">
        <f>VLOOKUP($A616,'HUMAN RESOURCES'!$A$1:$M$2692,COLUMN('HUMAN RESOURCES'!$E616),0)</f>
        <v>4.2000000000000003E-2</v>
      </c>
      <c r="L616" s="6">
        <f>VLOOKUP($A616,'HUMAN RESOURCES'!$A$1:$M$2692,COLUMN('HUMAN RESOURCES'!$F616),0)</f>
        <v>6.6000000000000003E-2</v>
      </c>
      <c r="M616" s="6">
        <f>VLOOKUP($A616,'HUMAN RESOURCES'!$A$1:$M$2692,COLUMN('HUMAN RESOURCES'!$G616),0)</f>
        <v>53</v>
      </c>
      <c r="N616" s="6">
        <f>VLOOKUP($A616,'HUMAN RESOURCES'!$A$1:$M$2692,COLUMN('HUMAN RESOURCES'!$H616),0)</f>
        <v>51</v>
      </c>
      <c r="O616" s="6">
        <f>VLOOKUP($A616,'HUMAN RESOURCES'!$A$1:$M$2692,COLUMN('HUMAN RESOURCES'!$I616),0)</f>
        <v>0.44600000000000001</v>
      </c>
      <c r="P616" s="6">
        <f>VLOOKUP($A616,'HUMAN RESOURCES'!$A$1:$M$2692,COLUMN('HUMAN RESOURCES'!$J616),0)</f>
        <v>0.52400000000000002</v>
      </c>
      <c r="Q616" s="6">
        <f>VLOOKUP($A616,'HUMAN RESOURCES'!$A$1:$M$2692,COLUMN('HUMAN RESOURCES'!$K616),0)</f>
        <v>0.03</v>
      </c>
      <c r="R616" s="6">
        <f>VLOOKUP($A616,'HUMAN RESOURCES'!$A$1:$M$2692,COLUMN('HUMAN RESOURCES'!$L616),0)</f>
        <v>36760831</v>
      </c>
      <c r="S616" s="6">
        <f>VLOOKUP($A616,'HUMAN RESOURCES'!$A$1:$M$2692,COLUMN('HUMAN RESOURCES'!$F616),0)</f>
        <v>6.6000000000000003E-2</v>
      </c>
      <c r="T616" s="6">
        <f>VLOOKUP($A616,TOURISM!$A$1:$F$2692,COLUMN(TOURISM!$E616),0)</f>
        <v>654000000</v>
      </c>
      <c r="U616" s="6">
        <f>VLOOKUP($A616,TOURISM!$A$1:$F$2692,COLUMN(TOURISM!$F616),0)</f>
        <v>375000000</v>
      </c>
      <c r="V616" s="6">
        <f>VLOOKUP($A616,BUSINESS!$A$1:$J$2692,COLUMN(BUSINESS!$E616),0)</f>
        <v>0</v>
      </c>
      <c r="W616" s="6">
        <f>VLOOKUP($A616,BUSINESS!$A$1:$J$2692,COLUMN(BUSINESS!$F616),0)</f>
        <v>28</v>
      </c>
      <c r="X616" s="6">
        <f>VLOOKUP($A616,BUSINESS!$A$1:$J$2692,COLUMN(BUSINESS!$G616),0)</f>
        <v>0</v>
      </c>
      <c r="Y616" s="6">
        <f>VLOOKUP($A616,BUSINESS!$A$1:$J$2692,COLUMN(BUSINESS!$H616),0)</f>
        <v>0</v>
      </c>
      <c r="Z616" s="6">
        <f>VLOOKUP($A616,BUSINESS!$A$1:$J$2692,COLUMN(BUSINESS!$I616),0)</f>
        <v>7.0000000000000001E-3</v>
      </c>
      <c r="AA616" s="6">
        <f>VLOOKUP($A616,BUSINESS!$A$1:$J$2692,COLUMN(BUSINESS!$J616),0)</f>
        <v>3.5000000000000003E-2</v>
      </c>
      <c r="AB616" s="5"/>
      <c r="AC616" s="5"/>
      <c r="AD616" s="5"/>
      <c r="AE616" s="5"/>
    </row>
    <row r="617" spans="1:31" ht="15.75" customHeight="1" x14ac:dyDescent="0.25">
      <c r="A617" s="6">
        <v>616</v>
      </c>
      <c r="B617" s="7" t="str">
        <f>VLOOKUP($A617,GDP!$A$1:$H$2692,COLUMN(GDP!B617),0)</f>
        <v>Africa</v>
      </c>
      <c r="C617" s="8" t="str">
        <f>VLOOKUP($A617,GDP!$A$1:$H$2692,COLUMN(GDP!C617),0)</f>
        <v>Tanzania-Africa</v>
      </c>
      <c r="D617" s="9" t="str">
        <f>VLOOKUP($A617,GDP!$A$1:$H$2692,COLUMN(GDP!D617),0)</f>
        <v>2004</v>
      </c>
      <c r="E617" s="8">
        <f>VLOOKUP($A617,GDP!$A$1:$H$2692,COLUMN(GDP!E617),0)</f>
        <v>12825801917</v>
      </c>
      <c r="F617" s="7">
        <f>VLOOKUP($A617,GDP!$A$1:$H$2692,COLUMN(GDP!F617),0)</f>
        <v>3.4000000000000002E-2</v>
      </c>
      <c r="G617" s="7">
        <f>VLOOKUP($A617,GDP!$A$1:$H$2692,COLUMN(GDP!G617),0)</f>
        <v>12</v>
      </c>
      <c r="H617" s="7">
        <f>VLOOKUP($A617,GDP!$A$1:$H$2692,COLUMN(GDP!H617),0)</f>
        <v>0.14099999999999999</v>
      </c>
      <c r="I617" s="6">
        <f>VLOOKUP($A617,ENERGY!$A$1:$F$2692,COLUMN(ENERGY!E616),0)</f>
        <v>18921</v>
      </c>
      <c r="J617" s="6">
        <f>VLOOKUP($A617,ENERGY!$A$1:$F$2692,COLUMN(ENERGY!F616),0)</f>
        <v>6538</v>
      </c>
      <c r="K617" s="6">
        <f>VLOOKUP($A617,'HUMAN RESOURCES'!$A$1:$M$2692,COLUMN('HUMAN RESOURCES'!$E617),0)</f>
        <v>4.2000000000000003E-2</v>
      </c>
      <c r="L617" s="6">
        <f>VLOOKUP($A617,'HUMAN RESOURCES'!$A$1:$M$2692,COLUMN('HUMAN RESOURCES'!$F617),0)</f>
        <v>6.0999999999999999E-2</v>
      </c>
      <c r="M617" s="6">
        <f>VLOOKUP($A617,'HUMAN RESOURCES'!$A$1:$M$2692,COLUMN('HUMAN RESOURCES'!$G617),0)</f>
        <v>53</v>
      </c>
      <c r="N617" s="6">
        <f>VLOOKUP($A617,'HUMAN RESOURCES'!$A$1:$M$2692,COLUMN('HUMAN RESOURCES'!$H617),0)</f>
        <v>52</v>
      </c>
      <c r="O617" s="6">
        <f>VLOOKUP($A617,'HUMAN RESOURCES'!$A$1:$M$2692,COLUMN('HUMAN RESOURCES'!$I617),0)</f>
        <v>0.44600000000000001</v>
      </c>
      <c r="P617" s="6">
        <f>VLOOKUP($A617,'HUMAN RESOURCES'!$A$1:$M$2692,COLUMN('HUMAN RESOURCES'!$J617),0)</f>
        <v>0.52400000000000002</v>
      </c>
      <c r="Q617" s="6">
        <f>VLOOKUP($A617,'HUMAN RESOURCES'!$A$1:$M$2692,COLUMN('HUMAN RESOURCES'!$K617),0)</f>
        <v>0.03</v>
      </c>
      <c r="R617" s="6">
        <f>VLOOKUP($A617,'HUMAN RESOURCES'!$A$1:$M$2692,COLUMN('HUMAN RESOURCES'!$L617),0)</f>
        <v>37765139</v>
      </c>
      <c r="S617" s="6">
        <f>VLOOKUP($A617,'HUMAN RESOURCES'!$A$1:$M$2692,COLUMN('HUMAN RESOURCES'!$F617),0)</f>
        <v>6.0999999999999999E-2</v>
      </c>
      <c r="T617" s="6">
        <f>VLOOKUP($A617,TOURISM!$A$1:$F$2692,COLUMN(TOURISM!$E617),0)</f>
        <v>762000000</v>
      </c>
      <c r="U617" s="6">
        <f>VLOOKUP($A617,TOURISM!$A$1:$F$2692,COLUMN(TOURISM!$F617),0)</f>
        <v>470000000</v>
      </c>
      <c r="V617" s="6">
        <f>VLOOKUP($A617,BUSINESS!$A$1:$J$2692,COLUMN(BUSINESS!$E617),0)</f>
        <v>0</v>
      </c>
      <c r="W617" s="6">
        <f>VLOOKUP($A617,BUSINESS!$A$1:$J$2692,COLUMN(BUSINESS!$F617),0)</f>
        <v>28</v>
      </c>
      <c r="X617" s="6">
        <f>VLOOKUP($A617,BUSINESS!$A$1:$J$2692,COLUMN(BUSINESS!$G617),0)</f>
        <v>0</v>
      </c>
      <c r="Y617" s="6">
        <f>VLOOKUP($A617,BUSINESS!$A$1:$J$2692,COLUMN(BUSINESS!$H617),0)</f>
        <v>0</v>
      </c>
      <c r="Z617" s="6">
        <f>VLOOKUP($A617,BUSINESS!$A$1:$J$2692,COLUMN(BUSINESS!$I617),0)</f>
        <v>8.9999999999999993E-3</v>
      </c>
      <c r="AA617" s="6">
        <f>VLOOKUP($A617,BUSINESS!$A$1:$J$2692,COLUMN(BUSINESS!$J617),0)</f>
        <v>5.0999999999999997E-2</v>
      </c>
      <c r="AB617" s="5"/>
      <c r="AC617" s="5"/>
      <c r="AD617" s="5"/>
      <c r="AE617" s="5"/>
    </row>
    <row r="618" spans="1:31" ht="15.75" customHeight="1" x14ac:dyDescent="0.25">
      <c r="A618" s="6">
        <v>617</v>
      </c>
      <c r="B618" s="7" t="str">
        <f>VLOOKUP($A618,GDP!$A$1:$H$2692,COLUMN(GDP!B618),0)</f>
        <v>Africa</v>
      </c>
      <c r="C618" s="8" t="str">
        <f>VLOOKUP($A618,GDP!$A$1:$H$2692,COLUMN(GDP!C618),0)</f>
        <v>Tanzania-Africa</v>
      </c>
      <c r="D618" s="9" t="str">
        <f>VLOOKUP($A618,GDP!$A$1:$H$2692,COLUMN(GDP!D618),0)</f>
        <v>2005</v>
      </c>
      <c r="E618" s="8">
        <f>VLOOKUP($A618,GDP!$A$1:$H$2692,COLUMN(GDP!E618),0)</f>
        <v>14141916592</v>
      </c>
      <c r="F618" s="7">
        <f>VLOOKUP($A618,GDP!$A$1:$H$2692,COLUMN(GDP!F618),0)</f>
        <v>0.04</v>
      </c>
      <c r="G618" s="7">
        <f>VLOOKUP($A618,GDP!$A$1:$H$2692,COLUMN(GDP!G618),0)</f>
        <v>15</v>
      </c>
      <c r="H618" s="7">
        <f>VLOOKUP($A618,GDP!$A$1:$H$2692,COLUMN(GDP!H618),0)</f>
        <v>0.152</v>
      </c>
      <c r="I618" s="6">
        <f>VLOOKUP($A618,ENERGY!$A$1:$F$2692,COLUMN(ENERGY!E617),0)</f>
        <v>18306</v>
      </c>
      <c r="J618" s="6">
        <f>VLOOKUP($A618,ENERGY!$A$1:$F$2692,COLUMN(ENERGY!F617),0)</f>
        <v>6150</v>
      </c>
      <c r="K618" s="6">
        <f>VLOOKUP($A618,'HUMAN RESOURCES'!$A$1:$M$2692,COLUMN('HUMAN RESOURCES'!$E618),0)</f>
        <v>4.2000000000000003E-2</v>
      </c>
      <c r="L618" s="6">
        <f>VLOOKUP($A618,'HUMAN RESOURCES'!$A$1:$M$2692,COLUMN('HUMAN RESOURCES'!$F618),0)</f>
        <v>5.7000000000000002E-2</v>
      </c>
      <c r="M618" s="6">
        <f>VLOOKUP($A618,'HUMAN RESOURCES'!$A$1:$M$2692,COLUMN('HUMAN RESOURCES'!$G618),0)</f>
        <v>54</v>
      </c>
      <c r="N618" s="6">
        <f>VLOOKUP($A618,'HUMAN RESOURCES'!$A$1:$M$2692,COLUMN('HUMAN RESOURCES'!$H618),0)</f>
        <v>53</v>
      </c>
      <c r="O618" s="6">
        <f>VLOOKUP($A618,'HUMAN RESOURCES'!$A$1:$M$2692,COLUMN('HUMAN RESOURCES'!$I618),0)</f>
        <v>0.44600000000000001</v>
      </c>
      <c r="P618" s="6">
        <f>VLOOKUP($A618,'HUMAN RESOURCES'!$A$1:$M$2692,COLUMN('HUMAN RESOURCES'!$J618),0)</f>
        <v>0.52400000000000002</v>
      </c>
      <c r="Q618" s="6">
        <f>VLOOKUP($A618,'HUMAN RESOURCES'!$A$1:$M$2692,COLUMN('HUMAN RESOURCES'!$K618),0)</f>
        <v>0.03</v>
      </c>
      <c r="R618" s="6">
        <f>VLOOKUP($A618,'HUMAN RESOURCES'!$A$1:$M$2692,COLUMN('HUMAN RESOURCES'!$L618),0)</f>
        <v>38824384</v>
      </c>
      <c r="S618" s="6">
        <f>VLOOKUP($A618,'HUMAN RESOURCES'!$A$1:$M$2692,COLUMN('HUMAN RESOURCES'!$F618),0)</f>
        <v>5.7000000000000002E-2</v>
      </c>
      <c r="T618" s="6">
        <f>VLOOKUP($A618,TOURISM!$A$1:$F$2692,COLUMN(TOURISM!$E618),0)</f>
        <v>835000000</v>
      </c>
      <c r="U618" s="6">
        <f>VLOOKUP($A618,TOURISM!$A$1:$F$2692,COLUMN(TOURISM!$F618),0)</f>
        <v>577000000</v>
      </c>
      <c r="V618" s="6">
        <f>VLOOKUP($A618,BUSINESS!$A$1:$J$2692,COLUMN(BUSINESS!$E618),0)</f>
        <v>0.438</v>
      </c>
      <c r="W618" s="6">
        <f>VLOOKUP($A618,BUSINESS!$A$1:$J$2692,COLUMN(BUSINESS!$F618),0)</f>
        <v>28</v>
      </c>
      <c r="X618" s="6">
        <f>VLOOKUP($A618,BUSINESS!$A$1:$J$2692,COLUMN(BUSINESS!$G618),0)</f>
        <v>0</v>
      </c>
      <c r="Y618" s="6">
        <f>VLOOKUP($A618,BUSINESS!$A$1:$J$2692,COLUMN(BUSINESS!$H618),0)</f>
        <v>172</v>
      </c>
      <c r="Z618" s="6">
        <f>VLOOKUP($A618,BUSINESS!$A$1:$J$2692,COLUMN(BUSINESS!$I618),0)</f>
        <v>1.0999999999999999E-2</v>
      </c>
      <c r="AA618" s="6">
        <f>VLOOKUP($A618,BUSINESS!$A$1:$J$2692,COLUMN(BUSINESS!$J618),0)</f>
        <v>7.5999999999999998E-2</v>
      </c>
      <c r="AB618" s="5"/>
      <c r="AC618" s="5"/>
      <c r="AD618" s="5"/>
      <c r="AE618" s="5"/>
    </row>
    <row r="619" spans="1:31" ht="15.75" customHeight="1" x14ac:dyDescent="0.25">
      <c r="A619" s="6">
        <v>618</v>
      </c>
      <c r="B619" s="7" t="str">
        <f>VLOOKUP($A619,GDP!$A$1:$H$2692,COLUMN(GDP!B619),0)</f>
        <v>Africa</v>
      </c>
      <c r="C619" s="8" t="str">
        <f>VLOOKUP($A619,GDP!$A$1:$H$2692,COLUMN(GDP!C619),0)</f>
        <v>Tanzania-Africa</v>
      </c>
      <c r="D619" s="9" t="str">
        <f>VLOOKUP($A619,GDP!$A$1:$H$2692,COLUMN(GDP!D619),0)</f>
        <v>2006</v>
      </c>
      <c r="E619" s="8">
        <f>VLOOKUP($A619,GDP!$A$1:$H$2692,COLUMN(GDP!E619),0)</f>
        <v>14331231239</v>
      </c>
      <c r="F619" s="7">
        <f>VLOOKUP($A619,GDP!$A$1:$H$2692,COLUMN(GDP!F619),0)</f>
        <v>6.5000000000000002E-2</v>
      </c>
      <c r="G619" s="7">
        <f>VLOOKUP($A619,GDP!$A$1:$H$2692,COLUMN(GDP!G619),0)</f>
        <v>23</v>
      </c>
      <c r="H619" s="7">
        <f>VLOOKUP($A619,GDP!$A$1:$H$2692,COLUMN(GDP!H619),0)</f>
        <v>0.157</v>
      </c>
      <c r="I619" s="6">
        <f>VLOOKUP($A619,ENERGY!$A$1:$F$2692,COLUMN(ENERGY!E618),0)</f>
        <v>17809</v>
      </c>
      <c r="J619" s="6">
        <f>VLOOKUP($A619,ENERGY!$A$1:$F$2692,COLUMN(ENERGY!F618),0)</f>
        <v>5959</v>
      </c>
      <c r="K619" s="6">
        <f>VLOOKUP($A619,'HUMAN RESOURCES'!$A$1:$M$2692,COLUMN('HUMAN RESOURCES'!$E619),0)</f>
        <v>4.2000000000000003E-2</v>
      </c>
      <c r="L619" s="6">
        <f>VLOOKUP($A619,'HUMAN RESOURCES'!$A$1:$M$2692,COLUMN('HUMAN RESOURCES'!$F619),0)</f>
        <v>5.3999999999999999E-2</v>
      </c>
      <c r="M619" s="6">
        <f>VLOOKUP($A619,'HUMAN RESOURCES'!$A$1:$M$2692,COLUMN('HUMAN RESOURCES'!$G619),0)</f>
        <v>56</v>
      </c>
      <c r="N619" s="6">
        <f>VLOOKUP($A619,'HUMAN RESOURCES'!$A$1:$M$2692,COLUMN('HUMAN RESOURCES'!$H619),0)</f>
        <v>54</v>
      </c>
      <c r="O619" s="6">
        <f>VLOOKUP($A619,'HUMAN RESOURCES'!$A$1:$M$2692,COLUMN('HUMAN RESOURCES'!$I619),0)</f>
        <v>0.44700000000000001</v>
      </c>
      <c r="P619" s="6">
        <f>VLOOKUP($A619,'HUMAN RESOURCES'!$A$1:$M$2692,COLUMN('HUMAN RESOURCES'!$J619),0)</f>
        <v>0.52300000000000002</v>
      </c>
      <c r="Q619" s="6">
        <f>VLOOKUP($A619,'HUMAN RESOURCES'!$A$1:$M$2692,COLUMN('HUMAN RESOURCES'!$K619),0)</f>
        <v>0.03</v>
      </c>
      <c r="R619" s="6">
        <f>VLOOKUP($A619,'HUMAN RESOURCES'!$A$1:$M$2692,COLUMN('HUMAN RESOURCES'!$L619),0)</f>
        <v>39942347</v>
      </c>
      <c r="S619" s="6">
        <f>VLOOKUP($A619,'HUMAN RESOURCES'!$A$1:$M$2692,COLUMN('HUMAN RESOURCES'!$F619),0)</f>
        <v>5.3999999999999999E-2</v>
      </c>
      <c r="T619" s="6">
        <f>VLOOKUP($A619,TOURISM!$A$1:$F$2692,COLUMN(TOURISM!$E619),0)</f>
        <v>986000000</v>
      </c>
      <c r="U619" s="6">
        <f>VLOOKUP($A619,TOURISM!$A$1:$F$2692,COLUMN(TOURISM!$F619),0)</f>
        <v>571000000</v>
      </c>
      <c r="V619" s="6">
        <f>VLOOKUP($A619,BUSINESS!$A$1:$J$2692,COLUMN(BUSINESS!$E619),0)</f>
        <v>0.438</v>
      </c>
      <c r="W619" s="6">
        <f>VLOOKUP($A619,BUSINESS!$A$1:$J$2692,COLUMN(BUSINESS!$F619),0)</f>
        <v>27</v>
      </c>
      <c r="X619" s="6">
        <f>VLOOKUP($A619,BUSINESS!$A$1:$J$2692,COLUMN(BUSINESS!$G619),0)</f>
        <v>0</v>
      </c>
      <c r="Y619" s="6">
        <f>VLOOKUP($A619,BUSINESS!$A$1:$J$2692,COLUMN(BUSINESS!$H619),0)</f>
        <v>172</v>
      </c>
      <c r="Z619" s="6">
        <f>VLOOKUP($A619,BUSINESS!$A$1:$J$2692,COLUMN(BUSINESS!$I619),0)</f>
        <v>1.2999999999999999E-2</v>
      </c>
      <c r="AA619" s="6">
        <f>VLOOKUP($A619,BUSINESS!$A$1:$J$2692,COLUMN(BUSINESS!$J619),0)</f>
        <v>0.14000000000000001</v>
      </c>
      <c r="AB619" s="5"/>
      <c r="AC619" s="5"/>
      <c r="AD619" s="5"/>
      <c r="AE619" s="5"/>
    </row>
    <row r="620" spans="1:31" ht="15.75" customHeight="1" x14ac:dyDescent="0.25">
      <c r="A620" s="6">
        <v>619</v>
      </c>
      <c r="B620" s="7" t="str">
        <f>VLOOKUP($A620,GDP!$A$1:$H$2692,COLUMN(GDP!B620),0)</f>
        <v>Africa</v>
      </c>
      <c r="C620" s="8" t="str">
        <f>VLOOKUP($A620,GDP!$A$1:$H$2692,COLUMN(GDP!C620),0)</f>
        <v>Tanzania-Africa</v>
      </c>
      <c r="D620" s="9" t="str">
        <f>VLOOKUP($A620,GDP!$A$1:$H$2692,COLUMN(GDP!D620),0)</f>
        <v>2007</v>
      </c>
      <c r="E620" s="8">
        <f>VLOOKUP($A620,GDP!$A$1:$H$2692,COLUMN(GDP!E620),0)</f>
        <v>16825547176</v>
      </c>
      <c r="F620" s="7">
        <f>VLOOKUP($A620,GDP!$A$1:$H$2692,COLUMN(GDP!F620),0)</f>
        <v>5.7000000000000002E-2</v>
      </c>
      <c r="G620" s="7">
        <f>VLOOKUP($A620,GDP!$A$1:$H$2692,COLUMN(GDP!G620),0)</f>
        <v>23</v>
      </c>
      <c r="H620" s="7">
        <f>VLOOKUP($A620,GDP!$A$1:$H$2692,COLUMN(GDP!H620),0)</f>
        <v>0.161</v>
      </c>
      <c r="I620" s="6">
        <f>VLOOKUP($A620,ENERGY!$A$1:$F$2692,COLUMN(ENERGY!E619),0)</f>
        <v>17141</v>
      </c>
      <c r="J620" s="6">
        <f>VLOOKUP($A620,ENERGY!$A$1:$F$2692,COLUMN(ENERGY!F619),0)</f>
        <v>5618</v>
      </c>
      <c r="K620" s="6">
        <f>VLOOKUP($A620,'HUMAN RESOURCES'!$A$1:$M$2692,COLUMN('HUMAN RESOURCES'!$E620),0)</f>
        <v>4.2000000000000003E-2</v>
      </c>
      <c r="L620" s="6">
        <f>VLOOKUP($A620,'HUMAN RESOURCES'!$A$1:$M$2692,COLUMN('HUMAN RESOURCES'!$F620),0)</f>
        <v>0.05</v>
      </c>
      <c r="M620" s="6">
        <f>VLOOKUP($A620,'HUMAN RESOURCES'!$A$1:$M$2692,COLUMN('HUMAN RESOURCES'!$G620),0)</f>
        <v>57</v>
      </c>
      <c r="N620" s="6">
        <f>VLOOKUP($A620,'HUMAN RESOURCES'!$A$1:$M$2692,COLUMN('HUMAN RESOURCES'!$H620),0)</f>
        <v>55</v>
      </c>
      <c r="O620" s="6">
        <f>VLOOKUP($A620,'HUMAN RESOURCES'!$A$1:$M$2692,COLUMN('HUMAN RESOURCES'!$I620),0)</f>
        <v>0.44700000000000001</v>
      </c>
      <c r="P620" s="6">
        <f>VLOOKUP($A620,'HUMAN RESOURCES'!$A$1:$M$2692,COLUMN('HUMAN RESOURCES'!$J620),0)</f>
        <v>0.52200000000000002</v>
      </c>
      <c r="Q620" s="6">
        <f>VLOOKUP($A620,'HUMAN RESOURCES'!$A$1:$M$2692,COLUMN('HUMAN RESOURCES'!$K620),0)</f>
        <v>0.03</v>
      </c>
      <c r="R620" s="6">
        <f>VLOOKUP($A620,'HUMAN RESOURCES'!$A$1:$M$2692,COLUMN('HUMAN RESOURCES'!$L620),0)</f>
        <v>41119693</v>
      </c>
      <c r="S620" s="6">
        <f>VLOOKUP($A620,'HUMAN RESOURCES'!$A$1:$M$2692,COLUMN('HUMAN RESOURCES'!$F620),0)</f>
        <v>0.05</v>
      </c>
      <c r="T620" s="6">
        <f>VLOOKUP($A620,TOURISM!$A$1:$F$2692,COLUMN(TOURISM!$E620),0)</f>
        <v>1215000000</v>
      </c>
      <c r="U620" s="6">
        <f>VLOOKUP($A620,TOURISM!$A$1:$F$2692,COLUMN(TOURISM!$F620),0)</f>
        <v>616000000</v>
      </c>
      <c r="V620" s="6">
        <f>VLOOKUP($A620,BUSINESS!$A$1:$J$2692,COLUMN(BUSINESS!$E620),0)</f>
        <v>0.439</v>
      </c>
      <c r="W620" s="6">
        <f>VLOOKUP($A620,BUSINESS!$A$1:$J$2692,COLUMN(BUSINESS!$F620),0)</f>
        <v>26</v>
      </c>
      <c r="X620" s="6">
        <f>VLOOKUP($A620,BUSINESS!$A$1:$J$2692,COLUMN(BUSINESS!$G620),0)</f>
        <v>0</v>
      </c>
      <c r="Y620" s="6">
        <f>VLOOKUP($A620,BUSINESS!$A$1:$J$2692,COLUMN(BUSINESS!$H620),0)</f>
        <v>172</v>
      </c>
      <c r="Z620" s="6">
        <f>VLOOKUP($A620,BUSINESS!$A$1:$J$2692,COLUMN(BUSINESS!$I620),0)</f>
        <v>1.6E-2</v>
      </c>
      <c r="AA620" s="6">
        <f>VLOOKUP($A620,BUSINESS!$A$1:$J$2692,COLUMN(BUSINESS!$J620),0)</f>
        <v>0.20100000000000001</v>
      </c>
      <c r="AB620" s="5"/>
      <c r="AC620" s="5"/>
      <c r="AD620" s="5"/>
      <c r="AE620" s="5"/>
    </row>
    <row r="621" spans="1:31" ht="15.75" customHeight="1" x14ac:dyDescent="0.25">
      <c r="A621" s="6">
        <v>620</v>
      </c>
      <c r="B621" s="7" t="str">
        <f>VLOOKUP($A621,GDP!$A$1:$H$2692,COLUMN(GDP!B621),0)</f>
        <v>Africa</v>
      </c>
      <c r="C621" s="8" t="str">
        <f>VLOOKUP($A621,GDP!$A$1:$H$2692,COLUMN(GDP!C621),0)</f>
        <v>Tanzania-Africa</v>
      </c>
      <c r="D621" s="9" t="str">
        <f>VLOOKUP($A621,GDP!$A$1:$H$2692,COLUMN(GDP!D621),0)</f>
        <v>2008</v>
      </c>
      <c r="E621" s="8">
        <f>VLOOKUP($A621,GDP!$A$1:$H$2692,COLUMN(GDP!E621),0)</f>
        <v>20715086119</v>
      </c>
      <c r="F621" s="7">
        <f>VLOOKUP($A621,GDP!$A$1:$H$2692,COLUMN(GDP!F621),0)</f>
        <v>5.3999999999999999E-2</v>
      </c>
      <c r="G621" s="7">
        <f>VLOOKUP($A621,GDP!$A$1:$H$2692,COLUMN(GDP!G621),0)</f>
        <v>26</v>
      </c>
      <c r="H621" s="7">
        <f>VLOOKUP($A621,GDP!$A$1:$H$2692,COLUMN(GDP!H621),0)</f>
        <v>0.15</v>
      </c>
      <c r="I621" s="6">
        <f>VLOOKUP($A621,ENERGY!$A$1:$F$2692,COLUMN(ENERGY!E620),0)</f>
        <v>16198</v>
      </c>
      <c r="J621" s="6">
        <f>VLOOKUP($A621,ENERGY!$A$1:$F$2692,COLUMN(ENERGY!F620),0)</f>
        <v>4353</v>
      </c>
      <c r="K621" s="6">
        <f>VLOOKUP($A621,'HUMAN RESOURCES'!$A$1:$M$2692,COLUMN('HUMAN RESOURCES'!$E621),0)</f>
        <v>4.1000000000000002E-2</v>
      </c>
      <c r="L621" s="6">
        <f>VLOOKUP($A621,'HUMAN RESOURCES'!$A$1:$M$2692,COLUMN('HUMAN RESOURCES'!$F621),0)</f>
        <v>4.7E-2</v>
      </c>
      <c r="M621" s="6">
        <f>VLOOKUP($A621,'HUMAN RESOURCES'!$A$1:$M$2692,COLUMN('HUMAN RESOURCES'!$G621),0)</f>
        <v>58</v>
      </c>
      <c r="N621" s="6">
        <f>VLOOKUP($A621,'HUMAN RESOURCES'!$A$1:$M$2692,COLUMN('HUMAN RESOURCES'!$H621),0)</f>
        <v>56</v>
      </c>
      <c r="O621" s="6">
        <f>VLOOKUP($A621,'HUMAN RESOURCES'!$A$1:$M$2692,COLUMN('HUMAN RESOURCES'!$I621),0)</f>
        <v>0.44800000000000001</v>
      </c>
      <c r="P621" s="6">
        <f>VLOOKUP($A621,'HUMAN RESOURCES'!$A$1:$M$2692,COLUMN('HUMAN RESOURCES'!$J621),0)</f>
        <v>0.52200000000000002</v>
      </c>
      <c r="Q621" s="6">
        <f>VLOOKUP($A621,'HUMAN RESOURCES'!$A$1:$M$2692,COLUMN('HUMAN RESOURCES'!$K621),0)</f>
        <v>3.1E-2</v>
      </c>
      <c r="R621" s="6">
        <f>VLOOKUP($A621,'HUMAN RESOURCES'!$A$1:$M$2692,COLUMN('HUMAN RESOURCES'!$L621),0)</f>
        <v>42353790</v>
      </c>
      <c r="S621" s="6">
        <f>VLOOKUP($A621,'HUMAN RESOURCES'!$A$1:$M$2692,COLUMN('HUMAN RESOURCES'!$F621),0)</f>
        <v>4.7E-2</v>
      </c>
      <c r="T621" s="6">
        <f>VLOOKUP($A621,TOURISM!$A$1:$F$2692,COLUMN(TOURISM!$E621),0)</f>
        <v>1293000000</v>
      </c>
      <c r="U621" s="6">
        <f>VLOOKUP($A621,TOURISM!$A$1:$F$2692,COLUMN(TOURISM!$F621),0)</f>
        <v>746000000</v>
      </c>
      <c r="V621" s="6">
        <f>VLOOKUP($A621,BUSINESS!$A$1:$J$2692,COLUMN(BUSINESS!$E621),0)</f>
        <v>0.44400000000000001</v>
      </c>
      <c r="W621" s="6">
        <f>VLOOKUP($A621,BUSINESS!$A$1:$J$2692,COLUMN(BUSINESS!$F621),0)</f>
        <v>26</v>
      </c>
      <c r="X621" s="6">
        <f>VLOOKUP($A621,BUSINESS!$A$1:$J$2692,COLUMN(BUSINESS!$G621),0)</f>
        <v>0</v>
      </c>
      <c r="Y621" s="6">
        <f>VLOOKUP($A621,BUSINESS!$A$1:$J$2692,COLUMN(BUSINESS!$H621),0)</f>
        <v>172</v>
      </c>
      <c r="Z621" s="6">
        <f>VLOOKUP($A621,BUSINESS!$A$1:$J$2692,COLUMN(BUSINESS!$I621),0)</f>
        <v>1.9E-2</v>
      </c>
      <c r="AA621" s="6">
        <f>VLOOKUP($A621,BUSINESS!$A$1:$J$2692,COLUMN(BUSINESS!$J621),0)</f>
        <v>0.307</v>
      </c>
      <c r="AB621" s="5"/>
      <c r="AC621" s="5"/>
      <c r="AD621" s="5"/>
      <c r="AE621" s="5"/>
    </row>
    <row r="622" spans="1:31" ht="15.75" customHeight="1" x14ac:dyDescent="0.25">
      <c r="A622" s="6">
        <v>621</v>
      </c>
      <c r="B622" s="7" t="str">
        <f>VLOOKUP($A622,GDP!$A$1:$H$2692,COLUMN(GDP!B622),0)</f>
        <v>Africa</v>
      </c>
      <c r="C622" s="8" t="str">
        <f>VLOOKUP($A622,GDP!$A$1:$H$2692,COLUMN(GDP!C622),0)</f>
        <v>Tanzania-Africa</v>
      </c>
      <c r="D622" s="9" t="str">
        <f>VLOOKUP($A622,GDP!$A$1:$H$2692,COLUMN(GDP!D622),0)</f>
        <v>2009</v>
      </c>
      <c r="E622" s="8">
        <f>VLOOKUP($A622,GDP!$A$1:$H$2692,COLUMN(GDP!E622),0)</f>
        <v>21368165400</v>
      </c>
      <c r="F622" s="7">
        <f>VLOOKUP($A622,GDP!$A$1:$H$2692,COLUMN(GDP!F622),0)</f>
        <v>5.6000000000000001E-2</v>
      </c>
      <c r="G622" s="7">
        <f>VLOOKUP($A622,GDP!$A$1:$H$2692,COLUMN(GDP!G622),0)</f>
        <v>28</v>
      </c>
      <c r="H622" s="7">
        <f>VLOOKUP($A622,GDP!$A$1:$H$2692,COLUMN(GDP!H622),0)</f>
        <v>0.15</v>
      </c>
      <c r="I622" s="6">
        <f>VLOOKUP($A622,ENERGY!$A$1:$F$2692,COLUMN(ENERGY!E621),0)</f>
        <v>15491</v>
      </c>
      <c r="J622" s="6">
        <f>VLOOKUP($A622,ENERGY!$A$1:$F$2692,COLUMN(ENERGY!F621),0)</f>
        <v>3806</v>
      </c>
      <c r="K622" s="6">
        <f>VLOOKUP($A622,'HUMAN RESOURCES'!$A$1:$M$2692,COLUMN('HUMAN RESOURCES'!$E622),0)</f>
        <v>4.1000000000000002E-2</v>
      </c>
      <c r="L622" s="6">
        <f>VLOOKUP($A622,'HUMAN RESOURCES'!$A$1:$M$2692,COLUMN('HUMAN RESOURCES'!$F622),0)</f>
        <v>4.3999999999999997E-2</v>
      </c>
      <c r="M622" s="6">
        <f>VLOOKUP($A622,'HUMAN RESOURCES'!$A$1:$M$2692,COLUMN('HUMAN RESOURCES'!$G622),0)</f>
        <v>59</v>
      </c>
      <c r="N622" s="6">
        <f>VLOOKUP($A622,'HUMAN RESOURCES'!$A$1:$M$2692,COLUMN('HUMAN RESOURCES'!$H622),0)</f>
        <v>57</v>
      </c>
      <c r="O622" s="6">
        <f>VLOOKUP($A622,'HUMAN RESOURCES'!$A$1:$M$2692,COLUMN('HUMAN RESOURCES'!$I622),0)</f>
        <v>0.44800000000000001</v>
      </c>
      <c r="P622" s="6">
        <f>VLOOKUP($A622,'HUMAN RESOURCES'!$A$1:$M$2692,COLUMN('HUMAN RESOURCES'!$J622),0)</f>
        <v>0.52100000000000002</v>
      </c>
      <c r="Q622" s="6">
        <f>VLOOKUP($A622,'HUMAN RESOURCES'!$A$1:$M$2692,COLUMN('HUMAN RESOURCES'!$K622),0)</f>
        <v>3.1E-2</v>
      </c>
      <c r="R622" s="6">
        <f>VLOOKUP($A622,'HUMAN RESOURCES'!$A$1:$M$2692,COLUMN('HUMAN RESOURCES'!$L622),0)</f>
        <v>43639752</v>
      </c>
      <c r="S622" s="6">
        <f>VLOOKUP($A622,'HUMAN RESOURCES'!$A$1:$M$2692,COLUMN('HUMAN RESOURCES'!$F622),0)</f>
        <v>4.3999999999999997E-2</v>
      </c>
      <c r="T622" s="6">
        <f>VLOOKUP($A622,TOURISM!$A$1:$F$2692,COLUMN(TOURISM!$E622),0)</f>
        <v>1192000000</v>
      </c>
      <c r="U622" s="6">
        <f>VLOOKUP($A622,TOURISM!$A$1:$F$2692,COLUMN(TOURISM!$F622),0)</f>
        <v>806000000</v>
      </c>
      <c r="V622" s="6">
        <f>VLOOKUP($A622,BUSINESS!$A$1:$J$2692,COLUMN(BUSINESS!$E622),0)</f>
        <v>0.44400000000000001</v>
      </c>
      <c r="W622" s="6">
        <f>VLOOKUP($A622,BUSINESS!$A$1:$J$2692,COLUMN(BUSINESS!$F622),0)</f>
        <v>26</v>
      </c>
      <c r="X622" s="6">
        <f>VLOOKUP($A622,BUSINESS!$A$1:$J$2692,COLUMN(BUSINESS!$G622),0)</f>
        <v>0</v>
      </c>
      <c r="Y622" s="6">
        <f>VLOOKUP($A622,BUSINESS!$A$1:$J$2692,COLUMN(BUSINESS!$H622),0)</f>
        <v>172</v>
      </c>
      <c r="Z622" s="6">
        <f>VLOOKUP($A622,BUSINESS!$A$1:$J$2692,COLUMN(BUSINESS!$I622),0)</f>
        <v>2.4E-2</v>
      </c>
      <c r="AA622" s="6">
        <f>VLOOKUP($A622,BUSINESS!$A$1:$J$2692,COLUMN(BUSINESS!$J622),0)</f>
        <v>0.4</v>
      </c>
      <c r="AB622" s="5"/>
      <c r="AC622" s="5"/>
      <c r="AD622" s="5"/>
      <c r="AE622" s="5"/>
    </row>
    <row r="623" spans="1:31" ht="15.75" customHeight="1" x14ac:dyDescent="0.25">
      <c r="A623" s="6">
        <v>622</v>
      </c>
      <c r="B623" s="7" t="str">
        <f>VLOOKUP($A623,GDP!$A$1:$H$2692,COLUMN(GDP!B623),0)</f>
        <v>Africa</v>
      </c>
      <c r="C623" s="8" t="str">
        <f>VLOOKUP($A623,GDP!$A$1:$H$2692,COLUMN(GDP!C623),0)</f>
        <v>Tanzania-Africa</v>
      </c>
      <c r="D623" s="9" t="str">
        <f>VLOOKUP($A623,GDP!$A$1:$H$2692,COLUMN(GDP!D623),0)</f>
        <v>2010</v>
      </c>
      <c r="E623" s="8">
        <f>VLOOKUP($A623,GDP!$A$1:$H$2692,COLUMN(GDP!E623),0)</f>
        <v>22915004297</v>
      </c>
      <c r="F623" s="7">
        <f>VLOOKUP($A623,GDP!$A$1:$H$2692,COLUMN(GDP!F623),0)</f>
        <v>7.1999999999999995E-2</v>
      </c>
      <c r="G623" s="7">
        <f>VLOOKUP($A623,GDP!$A$1:$H$2692,COLUMN(GDP!G623),0)</f>
        <v>37</v>
      </c>
      <c r="H623" s="7">
        <f>VLOOKUP($A623,GDP!$A$1:$H$2692,COLUMN(GDP!H623),0)</f>
        <v>0.14499999999999999</v>
      </c>
      <c r="I623" s="6">
        <f>VLOOKUP($A623,ENERGY!$A$1:$F$2692,COLUMN(ENERGY!E622),0)</f>
        <v>14916</v>
      </c>
      <c r="J623" s="6">
        <f>VLOOKUP($A623,ENERGY!$A$1:$F$2692,COLUMN(ENERGY!F622),0)</f>
        <v>3590</v>
      </c>
      <c r="K623" s="6">
        <f>VLOOKUP($A623,'HUMAN RESOURCES'!$A$1:$M$2692,COLUMN('HUMAN RESOURCES'!$E623),0)</f>
        <v>4.1000000000000002E-2</v>
      </c>
      <c r="L623" s="6">
        <f>VLOOKUP($A623,'HUMAN RESOURCES'!$A$1:$M$2692,COLUMN('HUMAN RESOURCES'!$F623),0)</f>
        <v>4.1000000000000002E-2</v>
      </c>
      <c r="M623" s="6">
        <f>VLOOKUP($A623,'HUMAN RESOURCES'!$A$1:$M$2692,COLUMN('HUMAN RESOURCES'!$G623),0)</f>
        <v>60</v>
      </c>
      <c r="N623" s="6">
        <f>VLOOKUP($A623,'HUMAN RESOURCES'!$A$1:$M$2692,COLUMN('HUMAN RESOURCES'!$H623),0)</f>
        <v>58</v>
      </c>
      <c r="O623" s="6">
        <f>VLOOKUP($A623,'HUMAN RESOURCES'!$A$1:$M$2692,COLUMN('HUMAN RESOURCES'!$I623),0)</f>
        <v>0.44800000000000001</v>
      </c>
      <c r="P623" s="6">
        <f>VLOOKUP($A623,'HUMAN RESOURCES'!$A$1:$M$2692,COLUMN('HUMAN RESOURCES'!$J623),0)</f>
        <v>0.52</v>
      </c>
      <c r="Q623" s="6">
        <f>VLOOKUP($A623,'HUMAN RESOURCES'!$A$1:$M$2692,COLUMN('HUMAN RESOURCES'!$K623),0)</f>
        <v>3.1E-2</v>
      </c>
      <c r="R623" s="6">
        <f>VLOOKUP($A623,'HUMAN RESOURCES'!$A$1:$M$2692,COLUMN('HUMAN RESOURCES'!$L623),0)</f>
        <v>44973330</v>
      </c>
      <c r="S623" s="6">
        <f>VLOOKUP($A623,'HUMAN RESOURCES'!$A$1:$M$2692,COLUMN('HUMAN RESOURCES'!$F623),0)</f>
        <v>4.1000000000000002E-2</v>
      </c>
      <c r="T623" s="6">
        <f>VLOOKUP($A623,TOURISM!$A$1:$F$2692,COLUMN(TOURISM!$E623),0)</f>
        <v>1279000000</v>
      </c>
      <c r="U623" s="6">
        <f>VLOOKUP($A623,TOURISM!$A$1:$F$2692,COLUMN(TOURISM!$F623),0)</f>
        <v>861000000</v>
      </c>
      <c r="V623" s="6">
        <f>VLOOKUP($A623,BUSINESS!$A$1:$J$2692,COLUMN(BUSINESS!$E623),0)</f>
        <v>0.44400000000000001</v>
      </c>
      <c r="W623" s="6">
        <f>VLOOKUP($A623,BUSINESS!$A$1:$J$2692,COLUMN(BUSINESS!$F623),0)</f>
        <v>26</v>
      </c>
      <c r="X623" s="6">
        <f>VLOOKUP($A623,BUSINESS!$A$1:$J$2692,COLUMN(BUSINESS!$G623),0)</f>
        <v>0</v>
      </c>
      <c r="Y623" s="6">
        <f>VLOOKUP($A623,BUSINESS!$A$1:$J$2692,COLUMN(BUSINESS!$H623),0)</f>
        <v>172</v>
      </c>
      <c r="Z623" s="6">
        <f>VLOOKUP($A623,BUSINESS!$A$1:$J$2692,COLUMN(BUSINESS!$I623),0)</f>
        <v>2.9000000000000001E-2</v>
      </c>
      <c r="AA623" s="6">
        <f>VLOOKUP($A623,BUSINESS!$A$1:$J$2692,COLUMN(BUSINESS!$J623),0)</f>
        <v>0.46700000000000003</v>
      </c>
      <c r="AB623" s="5"/>
      <c r="AC623" s="5"/>
      <c r="AD623" s="5"/>
      <c r="AE623" s="5"/>
    </row>
    <row r="624" spans="1:31" ht="15.75" customHeight="1" x14ac:dyDescent="0.25">
      <c r="A624" s="6">
        <v>623</v>
      </c>
      <c r="B624" s="7" t="str">
        <f>VLOOKUP($A624,GDP!$A$1:$H$2692,COLUMN(GDP!B624),0)</f>
        <v>Africa</v>
      </c>
      <c r="C624" s="8" t="str">
        <f>VLOOKUP($A624,GDP!$A$1:$H$2692,COLUMN(GDP!C624),0)</f>
        <v>Tanzania-Africa</v>
      </c>
      <c r="D624" s="9" t="str">
        <f>VLOOKUP($A624,GDP!$A$1:$H$2692,COLUMN(GDP!D624),0)</f>
        <v>2011</v>
      </c>
      <c r="E624" s="8">
        <f>VLOOKUP($A624,GDP!$A$1:$H$2692,COLUMN(GDP!E624),0)</f>
        <v>23874165047</v>
      </c>
      <c r="F624" s="7">
        <f>VLOOKUP($A624,GDP!$A$1:$H$2692,COLUMN(GDP!F624),0)</f>
        <v>7.3999999999999996E-2</v>
      </c>
      <c r="G624" s="7">
        <f>VLOOKUP($A624,GDP!$A$1:$H$2692,COLUMN(GDP!G624),0)</f>
        <v>38</v>
      </c>
      <c r="H624" s="7">
        <f>VLOOKUP($A624,GDP!$A$1:$H$2692,COLUMN(GDP!H624),0)</f>
        <v>0.15</v>
      </c>
      <c r="I624" s="6">
        <f>VLOOKUP($A624,ENERGY!$A$1:$F$2692,COLUMN(ENERGY!E623),0)</f>
        <v>14203</v>
      </c>
      <c r="J624" s="6">
        <f>VLOOKUP($A624,ENERGY!$A$1:$F$2692,COLUMN(ENERGY!F623),0)</f>
        <v>3128</v>
      </c>
      <c r="K624" s="6">
        <f>VLOOKUP($A624,'HUMAN RESOURCES'!$A$1:$M$2692,COLUMN('HUMAN RESOURCES'!$E624),0)</f>
        <v>0.04</v>
      </c>
      <c r="L624" s="6">
        <f>VLOOKUP($A624,'HUMAN RESOURCES'!$A$1:$M$2692,COLUMN('HUMAN RESOURCES'!$F624),0)</f>
        <v>3.9E-2</v>
      </c>
      <c r="M624" s="6">
        <f>VLOOKUP($A624,'HUMAN RESOURCES'!$A$1:$M$2692,COLUMN('HUMAN RESOURCES'!$G624),0)</f>
        <v>61</v>
      </c>
      <c r="N624" s="6">
        <f>VLOOKUP($A624,'HUMAN RESOURCES'!$A$1:$M$2692,COLUMN('HUMAN RESOURCES'!$H624),0)</f>
        <v>59</v>
      </c>
      <c r="O624" s="6">
        <f>VLOOKUP($A624,'HUMAN RESOURCES'!$A$1:$M$2692,COLUMN('HUMAN RESOURCES'!$I624),0)</f>
        <v>0.44900000000000001</v>
      </c>
      <c r="P624" s="6">
        <f>VLOOKUP($A624,'HUMAN RESOURCES'!$A$1:$M$2692,COLUMN('HUMAN RESOURCES'!$J624),0)</f>
        <v>0.52</v>
      </c>
      <c r="Q624" s="6">
        <f>VLOOKUP($A624,'HUMAN RESOURCES'!$A$1:$M$2692,COLUMN('HUMAN RESOURCES'!$K624),0)</f>
        <v>3.1E-2</v>
      </c>
      <c r="R624" s="6">
        <f>VLOOKUP($A624,'HUMAN RESOURCES'!$A$1:$M$2692,COLUMN('HUMAN RESOURCES'!$L624),0)</f>
        <v>46354607</v>
      </c>
      <c r="S624" s="6">
        <f>VLOOKUP($A624,'HUMAN RESOURCES'!$A$1:$M$2692,COLUMN('HUMAN RESOURCES'!$F624),0)</f>
        <v>3.9E-2</v>
      </c>
      <c r="T624" s="6">
        <f>VLOOKUP($A624,TOURISM!$A$1:$F$2692,COLUMN(TOURISM!$E624),0)</f>
        <v>1383000000</v>
      </c>
      <c r="U624" s="6">
        <f>VLOOKUP($A624,TOURISM!$A$1:$F$2692,COLUMN(TOURISM!$F624),0)</f>
        <v>928000000</v>
      </c>
      <c r="V624" s="6">
        <f>VLOOKUP($A624,BUSINESS!$A$1:$J$2692,COLUMN(BUSINESS!$E624),0)</f>
        <v>0.44900000000000001</v>
      </c>
      <c r="W624" s="6">
        <f>VLOOKUP($A624,BUSINESS!$A$1:$J$2692,COLUMN(BUSINESS!$F624),0)</f>
        <v>26</v>
      </c>
      <c r="X624" s="6">
        <f>VLOOKUP($A624,BUSINESS!$A$1:$J$2692,COLUMN(BUSINESS!$G624),0)</f>
        <v>0</v>
      </c>
      <c r="Y624" s="6">
        <f>VLOOKUP($A624,BUSINESS!$A$1:$J$2692,COLUMN(BUSINESS!$H624),0)</f>
        <v>172</v>
      </c>
      <c r="Z624" s="6">
        <f>VLOOKUP($A624,BUSINESS!$A$1:$J$2692,COLUMN(BUSINESS!$I624),0)</f>
        <v>3.5000000000000003E-2</v>
      </c>
      <c r="AA624" s="6">
        <f>VLOOKUP($A624,BUSINESS!$A$1:$J$2692,COLUMN(BUSINESS!$J624),0)</f>
        <v>0.55400000000000005</v>
      </c>
      <c r="AB624" s="5"/>
      <c r="AC624" s="5"/>
      <c r="AD624" s="5"/>
      <c r="AE624" s="5"/>
    </row>
    <row r="625" spans="1:31" ht="15.75" customHeight="1" x14ac:dyDescent="0.25">
      <c r="A625" s="6">
        <v>624</v>
      </c>
      <c r="B625" s="7" t="str">
        <f>VLOOKUP($A625,GDP!$A$1:$H$2692,COLUMN(GDP!B625),0)</f>
        <v>Africa</v>
      </c>
      <c r="C625" s="8" t="str">
        <f>VLOOKUP($A625,GDP!$A$1:$H$2692,COLUMN(GDP!C625),0)</f>
        <v>Tanzania-Africa</v>
      </c>
      <c r="D625" s="9" t="str">
        <f>VLOOKUP($A625,GDP!$A$1:$H$2692,COLUMN(GDP!D625),0)</f>
        <v>2012</v>
      </c>
      <c r="E625" s="8">
        <f>VLOOKUP($A625,GDP!$A$1:$H$2692,COLUMN(GDP!E625),0)</f>
        <v>28248631876</v>
      </c>
      <c r="F625" s="7">
        <f>VLOOKUP($A625,GDP!$A$1:$H$2692,COLUMN(GDP!F625),0)</f>
        <v>7.0000000000000007E-2</v>
      </c>
      <c r="G625" s="7">
        <f>VLOOKUP($A625,GDP!$A$1:$H$2692,COLUMN(GDP!G625),0)</f>
        <v>41</v>
      </c>
      <c r="H625" s="7">
        <f>VLOOKUP($A625,GDP!$A$1:$H$2692,COLUMN(GDP!H625),0)</f>
        <v>0.155</v>
      </c>
      <c r="I625" s="6">
        <f>VLOOKUP($A625,ENERGY!$A$1:$F$2692,COLUMN(ENERGY!E624),0)</f>
        <v>13390</v>
      </c>
      <c r="J625" s="6">
        <f>VLOOKUP($A625,ENERGY!$A$1:$F$2692,COLUMN(ENERGY!F624),0)</f>
        <v>2651</v>
      </c>
      <c r="K625" s="6">
        <f>VLOOKUP($A625,'HUMAN RESOURCES'!$A$1:$M$2692,COLUMN('HUMAN RESOURCES'!$E625),0)</f>
        <v>0.04</v>
      </c>
      <c r="L625" s="6">
        <f>VLOOKUP($A625,'HUMAN RESOURCES'!$A$1:$M$2692,COLUMN('HUMAN RESOURCES'!$F625),0)</f>
        <v>3.7999999999999999E-2</v>
      </c>
      <c r="M625" s="6">
        <f>VLOOKUP($A625,'HUMAN RESOURCES'!$A$1:$M$2692,COLUMN('HUMAN RESOURCES'!$G625),0)</f>
        <v>62</v>
      </c>
      <c r="N625" s="6">
        <f>VLOOKUP($A625,'HUMAN RESOURCES'!$A$1:$M$2692,COLUMN('HUMAN RESOURCES'!$H625),0)</f>
        <v>60</v>
      </c>
      <c r="O625" s="6">
        <f>VLOOKUP($A625,'HUMAN RESOURCES'!$A$1:$M$2692,COLUMN('HUMAN RESOURCES'!$I625),0)</f>
        <v>0.44900000000000001</v>
      </c>
      <c r="P625" s="6">
        <f>VLOOKUP($A625,'HUMAN RESOURCES'!$A$1:$M$2692,COLUMN('HUMAN RESOURCES'!$J625),0)</f>
        <v>0.52</v>
      </c>
      <c r="Q625" s="6">
        <f>VLOOKUP($A625,'HUMAN RESOURCES'!$A$1:$M$2692,COLUMN('HUMAN RESOURCES'!$K625),0)</f>
        <v>3.2000000000000001E-2</v>
      </c>
      <c r="R625" s="6">
        <f>VLOOKUP($A625,'HUMAN RESOURCES'!$A$1:$M$2692,COLUMN('HUMAN RESOURCES'!$L625),0)</f>
        <v>47783107</v>
      </c>
      <c r="S625" s="6">
        <f>VLOOKUP($A625,'HUMAN RESOURCES'!$A$1:$M$2692,COLUMN('HUMAN RESOURCES'!$F625),0)</f>
        <v>3.7999999999999999E-2</v>
      </c>
      <c r="T625" s="6">
        <f>VLOOKUP($A625,TOURISM!$A$1:$F$2692,COLUMN(TOURISM!$E625),0)</f>
        <v>1605000000</v>
      </c>
      <c r="U625" s="6">
        <f>VLOOKUP($A625,TOURISM!$A$1:$F$2692,COLUMN(TOURISM!$F625),0)</f>
        <v>1003000000</v>
      </c>
      <c r="V625" s="6">
        <f>VLOOKUP($A625,BUSINESS!$A$1:$J$2692,COLUMN(BUSINESS!$E625),0)</f>
        <v>0.44900000000000001</v>
      </c>
      <c r="W625" s="6">
        <f>VLOOKUP($A625,BUSINESS!$A$1:$J$2692,COLUMN(BUSINESS!$F625),0)</f>
        <v>26</v>
      </c>
      <c r="X625" s="6">
        <f>VLOOKUP($A625,BUSINESS!$A$1:$J$2692,COLUMN(BUSINESS!$G625),0)</f>
        <v>136</v>
      </c>
      <c r="Y625" s="6">
        <f>VLOOKUP($A625,BUSINESS!$A$1:$J$2692,COLUMN(BUSINESS!$H625),0)</f>
        <v>172</v>
      </c>
      <c r="Z625" s="6">
        <f>VLOOKUP($A625,BUSINESS!$A$1:$J$2692,COLUMN(BUSINESS!$I625),0)</f>
        <v>0.04</v>
      </c>
      <c r="AA625" s="6">
        <f>VLOOKUP($A625,BUSINESS!$A$1:$J$2692,COLUMN(BUSINESS!$J625),0)</f>
        <v>0.56999999999999995</v>
      </c>
      <c r="AB625" s="5"/>
      <c r="AC625" s="5"/>
      <c r="AD625" s="5"/>
      <c r="AE625" s="5"/>
    </row>
    <row r="626" spans="1:31" ht="15.75" customHeight="1" x14ac:dyDescent="0.25">
      <c r="A626" s="6">
        <v>625</v>
      </c>
      <c r="B626" s="7" t="str">
        <f>VLOOKUP($A626,GDP!$A$1:$H$2692,COLUMN(GDP!B626),0)</f>
        <v>Africa</v>
      </c>
      <c r="C626" s="8" t="str">
        <f>VLOOKUP($A626,GDP!$A$1:$H$2692,COLUMN(GDP!C626),0)</f>
        <v>Togo-Africa</v>
      </c>
      <c r="D626" s="9" t="str">
        <f>VLOOKUP($A626,GDP!$A$1:$H$2692,COLUMN(GDP!D626),0)</f>
        <v>2000</v>
      </c>
      <c r="E626" s="8">
        <f>VLOOKUP($A626,GDP!$A$1:$H$2692,COLUMN(GDP!E626),0)</f>
        <v>1294250280</v>
      </c>
      <c r="F626" s="7">
        <f>VLOOKUP($A626,GDP!$A$1:$H$2692,COLUMN(GDP!F626),0)</f>
        <v>5.2999999999999999E-2</v>
      </c>
      <c r="G626" s="7">
        <f>VLOOKUP($A626,GDP!$A$1:$H$2692,COLUMN(GDP!G626),0)</f>
        <v>14</v>
      </c>
      <c r="H626" s="7">
        <f>VLOOKUP($A626,GDP!$A$1:$H$2692,COLUMN(GDP!H626),0)</f>
        <v>0</v>
      </c>
      <c r="I626" s="6">
        <f>VLOOKUP($A626,ENERGY!$A$1:$F$2692,COLUMN(ENERGY!E625),0)</f>
        <v>0</v>
      </c>
      <c r="J626" s="6">
        <f>VLOOKUP($A626,ENERGY!$A$1:$F$2692,COLUMN(ENERGY!F625),0)</f>
        <v>0</v>
      </c>
      <c r="K626" s="6">
        <f>VLOOKUP($A626,'HUMAN RESOURCES'!$A$1:$M$2692,COLUMN('HUMAN RESOURCES'!$E626),0)</f>
        <v>3.9E-2</v>
      </c>
      <c r="L626" s="6">
        <f>VLOOKUP($A626,'HUMAN RESOURCES'!$A$1:$M$2692,COLUMN('HUMAN RESOURCES'!$F626),0)</f>
        <v>7.6999999999999999E-2</v>
      </c>
      <c r="M626" s="6">
        <f>VLOOKUP($A626,'HUMAN RESOURCES'!$A$1:$M$2692,COLUMN('HUMAN RESOURCES'!$G626),0)</f>
        <v>54</v>
      </c>
      <c r="N626" s="6">
        <f>VLOOKUP($A626,'HUMAN RESOURCES'!$A$1:$M$2692,COLUMN('HUMAN RESOURCES'!$H626),0)</f>
        <v>53</v>
      </c>
      <c r="O626" s="6">
        <f>VLOOKUP($A626,'HUMAN RESOURCES'!$A$1:$M$2692,COLUMN('HUMAN RESOURCES'!$I626),0)</f>
        <v>0.442</v>
      </c>
      <c r="P626" s="6">
        <f>VLOOKUP($A626,'HUMAN RESOURCES'!$A$1:$M$2692,COLUMN('HUMAN RESOURCES'!$J626),0)</f>
        <v>0.52900000000000003</v>
      </c>
      <c r="Q626" s="6">
        <f>VLOOKUP($A626,'HUMAN RESOURCES'!$A$1:$M$2692,COLUMN('HUMAN RESOURCES'!$K626),0)</f>
        <v>2.9000000000000001E-2</v>
      </c>
      <c r="R626" s="6">
        <f>VLOOKUP($A626,'HUMAN RESOURCES'!$A$1:$M$2692,COLUMN('HUMAN RESOURCES'!$L626),0)</f>
        <v>4864753</v>
      </c>
      <c r="S626" s="6">
        <f>VLOOKUP($A626,'HUMAN RESOURCES'!$A$1:$M$2692,COLUMN('HUMAN RESOURCES'!$F626),0)</f>
        <v>7.6999999999999999E-2</v>
      </c>
      <c r="T626" s="6">
        <f>VLOOKUP($A626,TOURISM!$A$1:$F$2692,COLUMN(TOURISM!$E626),0)</f>
        <v>11000000</v>
      </c>
      <c r="U626" s="6">
        <f>VLOOKUP($A626,TOURISM!$A$1:$F$2692,COLUMN(TOURISM!$F626),0)</f>
        <v>15000000</v>
      </c>
      <c r="V626" s="6">
        <f>VLOOKUP($A626,BUSINESS!$A$1:$J$2692,COLUMN(BUSINESS!$E626),0)</f>
        <v>0</v>
      </c>
      <c r="W626" s="6">
        <f>VLOOKUP($A626,BUSINESS!$A$1:$J$2692,COLUMN(BUSINESS!$F626),0)</f>
        <v>0</v>
      </c>
      <c r="X626" s="6">
        <f>VLOOKUP($A626,BUSINESS!$A$1:$J$2692,COLUMN(BUSINESS!$G626),0)</f>
        <v>0</v>
      </c>
      <c r="Y626" s="6">
        <f>VLOOKUP($A626,BUSINESS!$A$1:$J$2692,COLUMN(BUSINESS!$H626),0)</f>
        <v>0</v>
      </c>
      <c r="Z626" s="6">
        <f>VLOOKUP($A626,BUSINESS!$A$1:$J$2692,COLUMN(BUSINESS!$I626),0)</f>
        <v>8.0000000000000002E-3</v>
      </c>
      <c r="AA626" s="6">
        <f>VLOOKUP($A626,BUSINESS!$A$1:$J$2692,COLUMN(BUSINESS!$J626),0)</f>
        <v>0.01</v>
      </c>
      <c r="AB626" s="5"/>
      <c r="AC626" s="5"/>
      <c r="AD626" s="5"/>
      <c r="AE626" s="5"/>
    </row>
    <row r="627" spans="1:31" ht="15.75" customHeight="1" x14ac:dyDescent="0.25">
      <c r="A627" s="6">
        <v>626</v>
      </c>
      <c r="B627" s="7" t="str">
        <f>VLOOKUP($A627,GDP!$A$1:$H$2692,COLUMN(GDP!B627),0)</f>
        <v>Africa</v>
      </c>
      <c r="C627" s="8" t="str">
        <f>VLOOKUP($A627,GDP!$A$1:$H$2692,COLUMN(GDP!C627),0)</f>
        <v>Togo-Africa</v>
      </c>
      <c r="D627" s="9" t="str">
        <f>VLOOKUP($A627,GDP!$A$1:$H$2692,COLUMN(GDP!D627),0)</f>
        <v>2001</v>
      </c>
      <c r="E627" s="8">
        <f>VLOOKUP($A627,GDP!$A$1:$H$2692,COLUMN(GDP!E627),0)</f>
        <v>1332328986</v>
      </c>
      <c r="F627" s="7">
        <f>VLOOKUP($A627,GDP!$A$1:$H$2692,COLUMN(GDP!F627),0)</f>
        <v>5.1999999999999998E-2</v>
      </c>
      <c r="G627" s="7">
        <f>VLOOKUP($A627,GDP!$A$1:$H$2692,COLUMN(GDP!G627),0)</f>
        <v>14</v>
      </c>
      <c r="H627" s="7">
        <f>VLOOKUP($A627,GDP!$A$1:$H$2692,COLUMN(GDP!H627),0)</f>
        <v>0</v>
      </c>
      <c r="I627" s="6">
        <f>VLOOKUP($A627,ENERGY!$A$1:$F$2692,COLUMN(ENERGY!E626),0)</f>
        <v>2764</v>
      </c>
      <c r="J627" s="6">
        <f>VLOOKUP($A627,ENERGY!$A$1:$F$2692,COLUMN(ENERGY!F626),0)</f>
        <v>0</v>
      </c>
      <c r="K627" s="6">
        <f>VLOOKUP($A627,'HUMAN RESOURCES'!$A$1:$M$2692,COLUMN('HUMAN RESOURCES'!$E627),0)</f>
        <v>3.9E-2</v>
      </c>
      <c r="L627" s="6">
        <f>VLOOKUP($A627,'HUMAN RESOURCES'!$A$1:$M$2692,COLUMN('HUMAN RESOURCES'!$F627),0)</f>
        <v>7.4999999999999997E-2</v>
      </c>
      <c r="M627" s="6">
        <f>VLOOKUP($A627,'HUMAN RESOURCES'!$A$1:$M$2692,COLUMN('HUMAN RESOURCES'!$G627),0)</f>
        <v>54</v>
      </c>
      <c r="N627" s="6">
        <f>VLOOKUP($A627,'HUMAN RESOURCES'!$A$1:$M$2692,COLUMN('HUMAN RESOURCES'!$H627),0)</f>
        <v>53</v>
      </c>
      <c r="O627" s="6">
        <f>VLOOKUP($A627,'HUMAN RESOURCES'!$A$1:$M$2692,COLUMN('HUMAN RESOURCES'!$I627),0)</f>
        <v>0.439</v>
      </c>
      <c r="P627" s="6">
        <f>VLOOKUP($A627,'HUMAN RESOURCES'!$A$1:$M$2692,COLUMN('HUMAN RESOURCES'!$J627),0)</f>
        <v>0.53200000000000003</v>
      </c>
      <c r="Q627" s="6">
        <f>VLOOKUP($A627,'HUMAN RESOURCES'!$A$1:$M$2692,COLUMN('HUMAN RESOURCES'!$K627),0)</f>
        <v>2.8000000000000001E-2</v>
      </c>
      <c r="R627" s="6">
        <f>VLOOKUP($A627,'HUMAN RESOURCES'!$A$1:$M$2692,COLUMN('HUMAN RESOURCES'!$L627),0)</f>
        <v>4992225</v>
      </c>
      <c r="S627" s="6">
        <f>VLOOKUP($A627,'HUMAN RESOURCES'!$A$1:$M$2692,COLUMN('HUMAN RESOURCES'!$F627),0)</f>
        <v>7.4999999999999997E-2</v>
      </c>
      <c r="T627" s="6">
        <f>VLOOKUP($A627,TOURISM!$A$1:$F$2692,COLUMN(TOURISM!$E627),0)</f>
        <v>14000000</v>
      </c>
      <c r="U627" s="6">
        <f>VLOOKUP($A627,TOURISM!$A$1:$F$2692,COLUMN(TOURISM!$F627),0)</f>
        <v>20000000</v>
      </c>
      <c r="V627" s="6">
        <f>VLOOKUP($A627,BUSINESS!$A$1:$J$2692,COLUMN(BUSINESS!$E627),0)</f>
        <v>0</v>
      </c>
      <c r="W627" s="6">
        <f>VLOOKUP($A627,BUSINESS!$A$1:$J$2692,COLUMN(BUSINESS!$F627),0)</f>
        <v>0</v>
      </c>
      <c r="X627" s="6">
        <f>VLOOKUP($A627,BUSINESS!$A$1:$J$2692,COLUMN(BUSINESS!$G627),0)</f>
        <v>0</v>
      </c>
      <c r="Y627" s="6">
        <f>VLOOKUP($A627,BUSINESS!$A$1:$J$2692,COLUMN(BUSINESS!$H627),0)</f>
        <v>0</v>
      </c>
      <c r="Z627" s="6">
        <f>VLOOKUP($A627,BUSINESS!$A$1:$J$2692,COLUMN(BUSINESS!$I627),0)</f>
        <v>8.9999999999999993E-3</v>
      </c>
      <c r="AA627" s="6">
        <f>VLOOKUP($A627,BUSINESS!$A$1:$J$2692,COLUMN(BUSINESS!$J627),0)</f>
        <v>1.9E-2</v>
      </c>
      <c r="AB627" s="5"/>
      <c r="AC627" s="5"/>
      <c r="AD627" s="5"/>
      <c r="AE627" s="5"/>
    </row>
    <row r="628" spans="1:31" ht="15.75" customHeight="1" x14ac:dyDescent="0.25">
      <c r="A628" s="6">
        <v>627</v>
      </c>
      <c r="B628" s="7" t="str">
        <f>VLOOKUP($A628,GDP!$A$1:$H$2692,COLUMN(GDP!B628),0)</f>
        <v>Africa</v>
      </c>
      <c r="C628" s="8" t="str">
        <f>VLOOKUP($A628,GDP!$A$1:$H$2692,COLUMN(GDP!C628),0)</f>
        <v>Togo-Africa</v>
      </c>
      <c r="D628" s="9" t="str">
        <f>VLOOKUP($A628,GDP!$A$1:$H$2692,COLUMN(GDP!D628),0)</f>
        <v>2002</v>
      </c>
      <c r="E628" s="8">
        <f>VLOOKUP($A628,GDP!$A$1:$H$2692,COLUMN(GDP!E628),0)</f>
        <v>1474630199</v>
      </c>
      <c r="F628" s="7">
        <f>VLOOKUP($A628,GDP!$A$1:$H$2692,COLUMN(GDP!F628),0)</f>
        <v>0.05</v>
      </c>
      <c r="G628" s="7">
        <f>VLOOKUP($A628,GDP!$A$1:$H$2692,COLUMN(GDP!G628),0)</f>
        <v>14</v>
      </c>
      <c r="H628" s="7">
        <f>VLOOKUP($A628,GDP!$A$1:$H$2692,COLUMN(GDP!H628),0)</f>
        <v>0</v>
      </c>
      <c r="I628" s="6">
        <f>VLOOKUP($A628,ENERGY!$A$1:$F$2692,COLUMN(ENERGY!E627),0)</f>
        <v>2692</v>
      </c>
      <c r="J628" s="6">
        <f>VLOOKUP($A628,ENERGY!$A$1:$F$2692,COLUMN(ENERGY!F627),0)</f>
        <v>1540</v>
      </c>
      <c r="K628" s="6">
        <f>VLOOKUP($A628,'HUMAN RESOURCES'!$A$1:$M$2692,COLUMN('HUMAN RESOURCES'!$E628),0)</f>
        <v>3.9E-2</v>
      </c>
      <c r="L628" s="6">
        <f>VLOOKUP($A628,'HUMAN RESOURCES'!$A$1:$M$2692,COLUMN('HUMAN RESOURCES'!$F628),0)</f>
        <v>7.2999999999999995E-2</v>
      </c>
      <c r="M628" s="6">
        <f>VLOOKUP($A628,'HUMAN RESOURCES'!$A$1:$M$2692,COLUMN('HUMAN RESOURCES'!$G628),0)</f>
        <v>55</v>
      </c>
      <c r="N628" s="6">
        <f>VLOOKUP($A628,'HUMAN RESOURCES'!$A$1:$M$2692,COLUMN('HUMAN RESOURCES'!$H628),0)</f>
        <v>53</v>
      </c>
      <c r="O628" s="6">
        <f>VLOOKUP($A628,'HUMAN RESOURCES'!$A$1:$M$2692,COLUMN('HUMAN RESOURCES'!$I628),0)</f>
        <v>0.436</v>
      </c>
      <c r="P628" s="6">
        <f>VLOOKUP($A628,'HUMAN RESOURCES'!$A$1:$M$2692,COLUMN('HUMAN RESOURCES'!$J628),0)</f>
        <v>0.53600000000000003</v>
      </c>
      <c r="Q628" s="6">
        <f>VLOOKUP($A628,'HUMAN RESOURCES'!$A$1:$M$2692,COLUMN('HUMAN RESOURCES'!$K628),0)</f>
        <v>2.8000000000000001E-2</v>
      </c>
      <c r="R628" s="6">
        <f>VLOOKUP($A628,'HUMAN RESOURCES'!$A$1:$M$2692,COLUMN('HUMAN RESOURCES'!$L628),0)</f>
        <v>5123674</v>
      </c>
      <c r="S628" s="6">
        <f>VLOOKUP($A628,'HUMAN RESOURCES'!$A$1:$M$2692,COLUMN('HUMAN RESOURCES'!$F628),0)</f>
        <v>7.2999999999999995E-2</v>
      </c>
      <c r="T628" s="6">
        <f>VLOOKUP($A628,TOURISM!$A$1:$F$2692,COLUMN(TOURISM!$E628),0)</f>
        <v>16000000</v>
      </c>
      <c r="U628" s="6">
        <f>VLOOKUP($A628,TOURISM!$A$1:$F$2692,COLUMN(TOURISM!$F628),0)</f>
        <v>26000000</v>
      </c>
      <c r="V628" s="6">
        <f>VLOOKUP($A628,BUSINESS!$A$1:$J$2692,COLUMN(BUSINESS!$E628),0)</f>
        <v>0</v>
      </c>
      <c r="W628" s="6">
        <f>VLOOKUP($A628,BUSINESS!$A$1:$J$2692,COLUMN(BUSINESS!$F628),0)</f>
        <v>0</v>
      </c>
      <c r="X628" s="6">
        <f>VLOOKUP($A628,BUSINESS!$A$1:$J$2692,COLUMN(BUSINESS!$G628),0)</f>
        <v>0</v>
      </c>
      <c r="Y628" s="6">
        <f>VLOOKUP($A628,BUSINESS!$A$1:$J$2692,COLUMN(BUSINESS!$H628),0)</f>
        <v>0</v>
      </c>
      <c r="Z628" s="6">
        <f>VLOOKUP($A628,BUSINESS!$A$1:$J$2692,COLUMN(BUSINESS!$I628),0)</f>
        <v>0.01</v>
      </c>
      <c r="AA628" s="6">
        <f>VLOOKUP($A628,BUSINESS!$A$1:$J$2692,COLUMN(BUSINESS!$J628),0)</f>
        <v>3.2000000000000001E-2</v>
      </c>
      <c r="AB628" s="5"/>
      <c r="AC628" s="5"/>
      <c r="AD628" s="5"/>
      <c r="AE628" s="5"/>
    </row>
    <row r="629" spans="1:31" ht="15.75" customHeight="1" x14ac:dyDescent="0.25">
      <c r="A629" s="6">
        <v>628</v>
      </c>
      <c r="B629" s="7" t="str">
        <f>VLOOKUP($A629,GDP!$A$1:$H$2692,COLUMN(GDP!B629),0)</f>
        <v>Africa</v>
      </c>
      <c r="C629" s="8" t="str">
        <f>VLOOKUP($A629,GDP!$A$1:$H$2692,COLUMN(GDP!C629),0)</f>
        <v>Togo-Africa</v>
      </c>
      <c r="D629" s="9" t="str">
        <f>VLOOKUP($A629,GDP!$A$1:$H$2692,COLUMN(GDP!D629),0)</f>
        <v>2003</v>
      </c>
      <c r="E629" s="8">
        <f>VLOOKUP($A629,GDP!$A$1:$H$2692,COLUMN(GDP!E629),0)</f>
        <v>1673690390</v>
      </c>
      <c r="F629" s="7">
        <f>VLOOKUP($A629,GDP!$A$1:$H$2692,COLUMN(GDP!F629),0)</f>
        <v>5.6000000000000001E-2</v>
      </c>
      <c r="G629" s="7">
        <f>VLOOKUP($A629,GDP!$A$1:$H$2692,COLUMN(GDP!G629),0)</f>
        <v>18</v>
      </c>
      <c r="H629" s="7">
        <f>VLOOKUP($A629,GDP!$A$1:$H$2692,COLUMN(GDP!H629),0)</f>
        <v>0</v>
      </c>
      <c r="I629" s="6">
        <f>VLOOKUP($A629,ENERGY!$A$1:$F$2692,COLUMN(ENERGY!E628),0)</f>
        <v>2628</v>
      </c>
      <c r="J629" s="6">
        <f>VLOOKUP($A629,ENERGY!$A$1:$F$2692,COLUMN(ENERGY!F628),0)</f>
        <v>1503</v>
      </c>
      <c r="K629" s="6">
        <f>VLOOKUP($A629,'HUMAN RESOURCES'!$A$1:$M$2692,COLUMN('HUMAN RESOURCES'!$E629),0)</f>
        <v>3.9E-2</v>
      </c>
      <c r="L629" s="6">
        <f>VLOOKUP($A629,'HUMAN RESOURCES'!$A$1:$M$2692,COLUMN('HUMAN RESOURCES'!$F629),0)</f>
        <v>7.1999999999999995E-2</v>
      </c>
      <c r="M629" s="6">
        <f>VLOOKUP($A629,'HUMAN RESOURCES'!$A$1:$M$2692,COLUMN('HUMAN RESOURCES'!$G629),0)</f>
        <v>55</v>
      </c>
      <c r="N629" s="6">
        <f>VLOOKUP($A629,'HUMAN RESOURCES'!$A$1:$M$2692,COLUMN('HUMAN RESOURCES'!$H629),0)</f>
        <v>53</v>
      </c>
      <c r="O629" s="6">
        <f>VLOOKUP($A629,'HUMAN RESOURCES'!$A$1:$M$2692,COLUMN('HUMAN RESOURCES'!$I629),0)</f>
        <v>0.433</v>
      </c>
      <c r="P629" s="6">
        <f>VLOOKUP($A629,'HUMAN RESOURCES'!$A$1:$M$2692,COLUMN('HUMAN RESOURCES'!$J629),0)</f>
        <v>0.53900000000000003</v>
      </c>
      <c r="Q629" s="6">
        <f>VLOOKUP($A629,'HUMAN RESOURCES'!$A$1:$M$2692,COLUMN('HUMAN RESOURCES'!$K629),0)</f>
        <v>2.8000000000000001E-2</v>
      </c>
      <c r="R629" s="6">
        <f>VLOOKUP($A629,'HUMAN RESOURCES'!$A$1:$M$2692,COLUMN('HUMAN RESOURCES'!$L629),0)</f>
        <v>5258956</v>
      </c>
      <c r="S629" s="6">
        <f>VLOOKUP($A629,'HUMAN RESOURCES'!$A$1:$M$2692,COLUMN('HUMAN RESOURCES'!$F629),0)</f>
        <v>7.1999999999999995E-2</v>
      </c>
      <c r="T629" s="6">
        <f>VLOOKUP($A629,TOURISM!$A$1:$F$2692,COLUMN(TOURISM!$E629),0)</f>
        <v>26000000</v>
      </c>
      <c r="U629" s="6">
        <f>VLOOKUP($A629,TOURISM!$A$1:$F$2692,COLUMN(TOURISM!$F629),0)</f>
        <v>37000000</v>
      </c>
      <c r="V629" s="6">
        <f>VLOOKUP($A629,BUSINESS!$A$1:$J$2692,COLUMN(BUSINESS!$E629),0)</f>
        <v>0</v>
      </c>
      <c r="W629" s="6">
        <f>VLOOKUP($A629,BUSINESS!$A$1:$J$2692,COLUMN(BUSINESS!$F629),0)</f>
        <v>65</v>
      </c>
      <c r="X629" s="6">
        <f>VLOOKUP($A629,BUSINESS!$A$1:$J$2692,COLUMN(BUSINESS!$G629),0)</f>
        <v>0</v>
      </c>
      <c r="Y629" s="6">
        <f>VLOOKUP($A629,BUSINESS!$A$1:$J$2692,COLUMN(BUSINESS!$H629),0)</f>
        <v>0</v>
      </c>
      <c r="Z629" s="6">
        <f>VLOOKUP($A629,BUSINESS!$A$1:$J$2692,COLUMN(BUSINESS!$I629),0)</f>
        <v>1.2E-2</v>
      </c>
      <c r="AA629" s="6">
        <f>VLOOKUP($A629,BUSINESS!$A$1:$J$2692,COLUMN(BUSINESS!$J629),0)</f>
        <v>4.5999999999999999E-2</v>
      </c>
      <c r="AB629" s="5"/>
      <c r="AC629" s="5"/>
      <c r="AD629" s="5"/>
      <c r="AE629" s="5"/>
    </row>
    <row r="630" spans="1:31" ht="15.75" customHeight="1" x14ac:dyDescent="0.25">
      <c r="A630" s="6">
        <v>629</v>
      </c>
      <c r="B630" s="7" t="str">
        <f>VLOOKUP($A630,GDP!$A$1:$H$2692,COLUMN(GDP!B630),0)</f>
        <v>Africa</v>
      </c>
      <c r="C630" s="8" t="str">
        <f>VLOOKUP($A630,GDP!$A$1:$H$2692,COLUMN(GDP!C630),0)</f>
        <v>Togo-Africa</v>
      </c>
      <c r="D630" s="9" t="str">
        <f>VLOOKUP($A630,GDP!$A$1:$H$2692,COLUMN(GDP!D630),0)</f>
        <v>2004</v>
      </c>
      <c r="E630" s="8">
        <f>VLOOKUP($A630,GDP!$A$1:$H$2692,COLUMN(GDP!E630),0)</f>
        <v>1937074538</v>
      </c>
      <c r="F630" s="7">
        <f>VLOOKUP($A630,GDP!$A$1:$H$2692,COLUMN(GDP!F630),0)</f>
        <v>5.8999999999999997E-2</v>
      </c>
      <c r="G630" s="7">
        <f>VLOOKUP($A630,GDP!$A$1:$H$2692,COLUMN(GDP!G630),0)</f>
        <v>21</v>
      </c>
      <c r="H630" s="7">
        <f>VLOOKUP($A630,GDP!$A$1:$H$2692,COLUMN(GDP!H630),0)</f>
        <v>0</v>
      </c>
      <c r="I630" s="6">
        <f>VLOOKUP($A630,ENERGY!$A$1:$F$2692,COLUMN(ENERGY!E629),0)</f>
        <v>2563</v>
      </c>
      <c r="J630" s="6">
        <f>VLOOKUP($A630,ENERGY!$A$1:$F$2692,COLUMN(ENERGY!F629),0)</f>
        <v>1456</v>
      </c>
      <c r="K630" s="6">
        <f>VLOOKUP($A630,'HUMAN RESOURCES'!$A$1:$M$2692,COLUMN('HUMAN RESOURCES'!$E630),0)</f>
        <v>3.7999999999999999E-2</v>
      </c>
      <c r="L630" s="6">
        <f>VLOOKUP($A630,'HUMAN RESOURCES'!$A$1:$M$2692,COLUMN('HUMAN RESOURCES'!$F630),0)</f>
        <v>7.0000000000000007E-2</v>
      </c>
      <c r="M630" s="6">
        <f>VLOOKUP($A630,'HUMAN RESOURCES'!$A$1:$M$2692,COLUMN('HUMAN RESOURCES'!$G630),0)</f>
        <v>55</v>
      </c>
      <c r="N630" s="6">
        <f>VLOOKUP($A630,'HUMAN RESOURCES'!$A$1:$M$2692,COLUMN('HUMAN RESOURCES'!$H630),0)</f>
        <v>53</v>
      </c>
      <c r="O630" s="6">
        <f>VLOOKUP($A630,'HUMAN RESOURCES'!$A$1:$M$2692,COLUMN('HUMAN RESOURCES'!$I630),0)</f>
        <v>0.43099999999999999</v>
      </c>
      <c r="P630" s="6">
        <f>VLOOKUP($A630,'HUMAN RESOURCES'!$A$1:$M$2692,COLUMN('HUMAN RESOURCES'!$J630),0)</f>
        <v>0.54100000000000004</v>
      </c>
      <c r="Q630" s="6">
        <f>VLOOKUP($A630,'HUMAN RESOURCES'!$A$1:$M$2692,COLUMN('HUMAN RESOURCES'!$K630),0)</f>
        <v>2.8000000000000001E-2</v>
      </c>
      <c r="R630" s="6">
        <f>VLOOKUP($A630,'HUMAN RESOURCES'!$A$1:$M$2692,COLUMN('HUMAN RESOURCES'!$L630),0)</f>
        <v>5397851</v>
      </c>
      <c r="S630" s="6">
        <f>VLOOKUP($A630,'HUMAN RESOURCES'!$A$1:$M$2692,COLUMN('HUMAN RESOURCES'!$F630),0)</f>
        <v>7.0000000000000007E-2</v>
      </c>
      <c r="T630" s="6">
        <f>VLOOKUP($A630,TOURISM!$A$1:$F$2692,COLUMN(TOURISM!$E630),0)</f>
        <v>25000000</v>
      </c>
      <c r="U630" s="6">
        <f>VLOOKUP($A630,TOURISM!$A$1:$F$2692,COLUMN(TOURISM!$F630),0)</f>
        <v>38000000</v>
      </c>
      <c r="V630" s="6">
        <f>VLOOKUP($A630,BUSINESS!$A$1:$J$2692,COLUMN(BUSINESS!$E630),0)</f>
        <v>0</v>
      </c>
      <c r="W630" s="6">
        <f>VLOOKUP($A630,BUSINESS!$A$1:$J$2692,COLUMN(BUSINESS!$F630),0)</f>
        <v>65</v>
      </c>
      <c r="X630" s="6">
        <f>VLOOKUP($A630,BUSINESS!$A$1:$J$2692,COLUMN(BUSINESS!$G630),0)</f>
        <v>0</v>
      </c>
      <c r="Y630" s="6">
        <f>VLOOKUP($A630,BUSINESS!$A$1:$J$2692,COLUMN(BUSINESS!$H630),0)</f>
        <v>0</v>
      </c>
      <c r="Z630" s="6">
        <f>VLOOKUP($A630,BUSINESS!$A$1:$J$2692,COLUMN(BUSINESS!$I630),0)</f>
        <v>1.4999999999999999E-2</v>
      </c>
      <c r="AA630" s="6">
        <f>VLOOKUP($A630,BUSINESS!$A$1:$J$2692,COLUMN(BUSINESS!$J630),0)</f>
        <v>6.2E-2</v>
      </c>
      <c r="AB630" s="5"/>
      <c r="AC630" s="5"/>
      <c r="AD630" s="5"/>
      <c r="AE630" s="5"/>
    </row>
    <row r="631" spans="1:31" ht="15.75" customHeight="1" x14ac:dyDescent="0.25">
      <c r="A631" s="6">
        <v>630</v>
      </c>
      <c r="B631" s="7" t="str">
        <f>VLOOKUP($A631,GDP!$A$1:$H$2692,COLUMN(GDP!B631),0)</f>
        <v>Africa</v>
      </c>
      <c r="C631" s="8" t="str">
        <f>VLOOKUP($A631,GDP!$A$1:$H$2692,COLUMN(GDP!C631),0)</f>
        <v>Togo-Africa</v>
      </c>
      <c r="D631" s="9" t="str">
        <f>VLOOKUP($A631,GDP!$A$1:$H$2692,COLUMN(GDP!D631),0)</f>
        <v>2005</v>
      </c>
      <c r="E631" s="8">
        <f>VLOOKUP($A631,GDP!$A$1:$H$2692,COLUMN(GDP!E631),0)</f>
        <v>2115154090</v>
      </c>
      <c r="F631" s="7">
        <f>VLOOKUP($A631,GDP!$A$1:$H$2692,COLUMN(GDP!F631),0)</f>
        <v>6.6000000000000003E-2</v>
      </c>
      <c r="G631" s="7">
        <f>VLOOKUP($A631,GDP!$A$1:$H$2692,COLUMN(GDP!G631),0)</f>
        <v>25</v>
      </c>
      <c r="H631" s="7">
        <f>VLOOKUP($A631,GDP!$A$1:$H$2692,COLUMN(GDP!H631),0)</f>
        <v>0</v>
      </c>
      <c r="I631" s="6">
        <f>VLOOKUP($A631,ENERGY!$A$1:$F$2692,COLUMN(ENERGY!E630),0)</f>
        <v>2458</v>
      </c>
      <c r="J631" s="6">
        <f>VLOOKUP($A631,ENERGY!$A$1:$F$2692,COLUMN(ENERGY!F630),0)</f>
        <v>1316</v>
      </c>
      <c r="K631" s="6">
        <f>VLOOKUP($A631,'HUMAN RESOURCES'!$A$1:$M$2692,COLUMN('HUMAN RESOURCES'!$E631),0)</f>
        <v>3.7999999999999999E-2</v>
      </c>
      <c r="L631" s="6">
        <f>VLOOKUP($A631,'HUMAN RESOURCES'!$A$1:$M$2692,COLUMN('HUMAN RESOURCES'!$F631),0)</f>
        <v>6.8000000000000005E-2</v>
      </c>
      <c r="M631" s="6">
        <f>VLOOKUP($A631,'HUMAN RESOURCES'!$A$1:$M$2692,COLUMN('HUMAN RESOURCES'!$G631),0)</f>
        <v>55</v>
      </c>
      <c r="N631" s="6">
        <f>VLOOKUP($A631,'HUMAN RESOURCES'!$A$1:$M$2692,COLUMN('HUMAN RESOURCES'!$H631),0)</f>
        <v>53</v>
      </c>
      <c r="O631" s="6">
        <f>VLOOKUP($A631,'HUMAN RESOURCES'!$A$1:$M$2692,COLUMN('HUMAN RESOURCES'!$I631),0)</f>
        <v>0.42799999999999999</v>
      </c>
      <c r="P631" s="6">
        <f>VLOOKUP($A631,'HUMAN RESOURCES'!$A$1:$M$2692,COLUMN('HUMAN RESOURCES'!$J631),0)</f>
        <v>0.54400000000000004</v>
      </c>
      <c r="Q631" s="6">
        <f>VLOOKUP($A631,'HUMAN RESOURCES'!$A$1:$M$2692,COLUMN('HUMAN RESOURCES'!$K631),0)</f>
        <v>2.8000000000000001E-2</v>
      </c>
      <c r="R631" s="6">
        <f>VLOOKUP($A631,'HUMAN RESOURCES'!$A$1:$M$2692,COLUMN('HUMAN RESOURCES'!$L631),0)</f>
        <v>5540214</v>
      </c>
      <c r="S631" s="6">
        <f>VLOOKUP($A631,'HUMAN RESOURCES'!$A$1:$M$2692,COLUMN('HUMAN RESOURCES'!$F631),0)</f>
        <v>6.8000000000000005E-2</v>
      </c>
      <c r="T631" s="6">
        <f>VLOOKUP($A631,TOURISM!$A$1:$F$2692,COLUMN(TOURISM!$E631),0)</f>
        <v>27000000</v>
      </c>
      <c r="U631" s="6">
        <f>VLOOKUP($A631,TOURISM!$A$1:$F$2692,COLUMN(TOURISM!$F631),0)</f>
        <v>42000000</v>
      </c>
      <c r="V631" s="6">
        <f>VLOOKUP($A631,BUSINESS!$A$1:$J$2692,COLUMN(BUSINESS!$E631),0)</f>
        <v>0.52500000000000002</v>
      </c>
      <c r="W631" s="6">
        <f>VLOOKUP($A631,BUSINESS!$A$1:$J$2692,COLUMN(BUSINESS!$F631),0)</f>
        <v>65</v>
      </c>
      <c r="X631" s="6">
        <f>VLOOKUP($A631,BUSINESS!$A$1:$J$2692,COLUMN(BUSINESS!$G631),0)</f>
        <v>0</v>
      </c>
      <c r="Y631" s="6">
        <f>VLOOKUP($A631,BUSINESS!$A$1:$J$2692,COLUMN(BUSINESS!$H631),0)</f>
        <v>270</v>
      </c>
      <c r="Z631" s="6">
        <f>VLOOKUP($A631,BUSINESS!$A$1:$J$2692,COLUMN(BUSINESS!$I631),0)</f>
        <v>1.7999999999999999E-2</v>
      </c>
      <c r="AA631" s="6">
        <f>VLOOKUP($A631,BUSINESS!$A$1:$J$2692,COLUMN(BUSINESS!$J631),0)</f>
        <v>7.8E-2</v>
      </c>
      <c r="AB631" s="5"/>
      <c r="AC631" s="5"/>
      <c r="AD631" s="5"/>
      <c r="AE631" s="5"/>
    </row>
    <row r="632" spans="1:31" ht="15.75" customHeight="1" x14ac:dyDescent="0.25">
      <c r="A632" s="6">
        <v>631</v>
      </c>
      <c r="B632" s="7" t="str">
        <f>VLOOKUP($A632,GDP!$A$1:$H$2692,COLUMN(GDP!B632),0)</f>
        <v>Africa</v>
      </c>
      <c r="C632" s="8" t="str">
        <f>VLOOKUP($A632,GDP!$A$1:$H$2692,COLUMN(GDP!C632),0)</f>
        <v>Togo-Africa</v>
      </c>
      <c r="D632" s="9" t="str">
        <f>VLOOKUP($A632,GDP!$A$1:$H$2692,COLUMN(GDP!D632),0)</f>
        <v>2006</v>
      </c>
      <c r="E632" s="8">
        <f>VLOOKUP($A632,GDP!$A$1:$H$2692,COLUMN(GDP!E632),0)</f>
        <v>2202809211</v>
      </c>
      <c r="F632" s="7">
        <f>VLOOKUP($A632,GDP!$A$1:$H$2692,COLUMN(GDP!F632),0)</f>
        <v>6.4000000000000001E-2</v>
      </c>
      <c r="G632" s="7">
        <f>VLOOKUP($A632,GDP!$A$1:$H$2692,COLUMN(GDP!G632),0)</f>
        <v>25</v>
      </c>
      <c r="H632" s="7">
        <f>VLOOKUP($A632,GDP!$A$1:$H$2692,COLUMN(GDP!H632),0)</f>
        <v>0</v>
      </c>
      <c r="I632" s="6">
        <f>VLOOKUP($A632,ENERGY!$A$1:$F$2692,COLUMN(ENERGY!E631),0)</f>
        <v>2368</v>
      </c>
      <c r="J632" s="6">
        <f>VLOOKUP($A632,ENERGY!$A$1:$F$2692,COLUMN(ENERGY!F631),0)</f>
        <v>1221</v>
      </c>
      <c r="K632" s="6">
        <f>VLOOKUP($A632,'HUMAN RESOURCES'!$A$1:$M$2692,COLUMN('HUMAN RESOURCES'!$E632),0)</f>
        <v>3.7999999999999999E-2</v>
      </c>
      <c r="L632" s="6">
        <f>VLOOKUP($A632,'HUMAN RESOURCES'!$A$1:$M$2692,COLUMN('HUMAN RESOURCES'!$F632),0)</f>
        <v>6.7000000000000004E-2</v>
      </c>
      <c r="M632" s="6">
        <f>VLOOKUP($A632,'HUMAN RESOURCES'!$A$1:$M$2692,COLUMN('HUMAN RESOURCES'!$G632),0)</f>
        <v>55</v>
      </c>
      <c r="N632" s="6">
        <f>VLOOKUP($A632,'HUMAN RESOURCES'!$A$1:$M$2692,COLUMN('HUMAN RESOURCES'!$H632),0)</f>
        <v>54</v>
      </c>
      <c r="O632" s="6">
        <f>VLOOKUP($A632,'HUMAN RESOURCES'!$A$1:$M$2692,COLUMN('HUMAN RESOURCES'!$I632),0)</f>
        <v>0.42599999999999999</v>
      </c>
      <c r="P632" s="6">
        <f>VLOOKUP($A632,'HUMAN RESOURCES'!$A$1:$M$2692,COLUMN('HUMAN RESOURCES'!$J632),0)</f>
        <v>0.54600000000000004</v>
      </c>
      <c r="Q632" s="6">
        <f>VLOOKUP($A632,'HUMAN RESOURCES'!$A$1:$M$2692,COLUMN('HUMAN RESOURCES'!$K632),0)</f>
        <v>2.8000000000000001E-2</v>
      </c>
      <c r="R632" s="6">
        <f>VLOOKUP($A632,'HUMAN RESOURCES'!$A$1:$M$2692,COLUMN('HUMAN RESOURCES'!$L632),0)</f>
        <v>5685845</v>
      </c>
      <c r="S632" s="6">
        <f>VLOOKUP($A632,'HUMAN RESOURCES'!$A$1:$M$2692,COLUMN('HUMAN RESOURCES'!$F632),0)</f>
        <v>6.7000000000000004E-2</v>
      </c>
      <c r="T632" s="6">
        <f>VLOOKUP($A632,TOURISM!$A$1:$F$2692,COLUMN(TOURISM!$E632),0)</f>
        <v>23000000</v>
      </c>
      <c r="U632" s="6">
        <f>VLOOKUP($A632,TOURISM!$A$1:$F$2692,COLUMN(TOURISM!$F632),0)</f>
        <v>42000000</v>
      </c>
      <c r="V632" s="6">
        <f>VLOOKUP($A632,BUSINESS!$A$1:$J$2692,COLUMN(BUSINESS!$E632),0)</f>
        <v>0.52500000000000002</v>
      </c>
      <c r="W632" s="6">
        <f>VLOOKUP($A632,BUSINESS!$A$1:$J$2692,COLUMN(BUSINESS!$F632),0)</f>
        <v>64</v>
      </c>
      <c r="X632" s="6">
        <f>VLOOKUP($A632,BUSINESS!$A$1:$J$2692,COLUMN(BUSINESS!$G632),0)</f>
        <v>0</v>
      </c>
      <c r="Y632" s="6">
        <f>VLOOKUP($A632,BUSINESS!$A$1:$J$2692,COLUMN(BUSINESS!$H632),0)</f>
        <v>270</v>
      </c>
      <c r="Z632" s="6">
        <f>VLOOKUP($A632,BUSINESS!$A$1:$J$2692,COLUMN(BUSINESS!$I632),0)</f>
        <v>0.02</v>
      </c>
      <c r="AA632" s="6">
        <f>VLOOKUP($A632,BUSINESS!$A$1:$J$2692,COLUMN(BUSINESS!$J632),0)</f>
        <v>0.125</v>
      </c>
      <c r="AB632" s="5"/>
      <c r="AC632" s="5"/>
      <c r="AD632" s="5"/>
      <c r="AE632" s="5"/>
    </row>
    <row r="633" spans="1:31" ht="15.75" customHeight="1" x14ac:dyDescent="0.25">
      <c r="A633" s="6">
        <v>632</v>
      </c>
      <c r="B633" s="7" t="str">
        <f>VLOOKUP($A633,GDP!$A$1:$H$2692,COLUMN(GDP!B633),0)</f>
        <v>Africa</v>
      </c>
      <c r="C633" s="8" t="str">
        <f>VLOOKUP($A633,GDP!$A$1:$H$2692,COLUMN(GDP!C633),0)</f>
        <v>Togo-Africa</v>
      </c>
      <c r="D633" s="9" t="str">
        <f>VLOOKUP($A633,GDP!$A$1:$H$2692,COLUMN(GDP!D633),0)</f>
        <v>2007</v>
      </c>
      <c r="E633" s="8">
        <f>VLOOKUP($A633,GDP!$A$1:$H$2692,COLUMN(GDP!E633),0)</f>
        <v>2523462649</v>
      </c>
      <c r="F633" s="7">
        <f>VLOOKUP($A633,GDP!$A$1:$H$2692,COLUMN(GDP!F633),0)</f>
        <v>6.5000000000000002E-2</v>
      </c>
      <c r="G633" s="7">
        <f>VLOOKUP($A633,GDP!$A$1:$H$2692,COLUMN(GDP!G633),0)</f>
        <v>28</v>
      </c>
      <c r="H633" s="7">
        <f>VLOOKUP($A633,GDP!$A$1:$H$2692,COLUMN(GDP!H633),0)</f>
        <v>0</v>
      </c>
      <c r="I633" s="6">
        <f>VLOOKUP($A633,ENERGY!$A$1:$F$2692,COLUMN(ENERGY!E632),0)</f>
        <v>2372</v>
      </c>
      <c r="J633" s="6">
        <f>VLOOKUP($A633,ENERGY!$A$1:$F$2692,COLUMN(ENERGY!F632),0)</f>
        <v>1338</v>
      </c>
      <c r="K633" s="6">
        <f>VLOOKUP($A633,'HUMAN RESOURCES'!$A$1:$M$2692,COLUMN('HUMAN RESOURCES'!$E633),0)</f>
        <v>3.7999999999999999E-2</v>
      </c>
      <c r="L633" s="6">
        <f>VLOOKUP($A633,'HUMAN RESOURCES'!$A$1:$M$2692,COLUMN('HUMAN RESOURCES'!$F633),0)</f>
        <v>6.5000000000000002E-2</v>
      </c>
      <c r="M633" s="6">
        <f>VLOOKUP($A633,'HUMAN RESOURCES'!$A$1:$M$2692,COLUMN('HUMAN RESOURCES'!$G633),0)</f>
        <v>55</v>
      </c>
      <c r="N633" s="6">
        <f>VLOOKUP($A633,'HUMAN RESOURCES'!$A$1:$M$2692,COLUMN('HUMAN RESOURCES'!$H633),0)</f>
        <v>54</v>
      </c>
      <c r="O633" s="6">
        <f>VLOOKUP($A633,'HUMAN RESOURCES'!$A$1:$M$2692,COLUMN('HUMAN RESOURCES'!$I633),0)</f>
        <v>0.42499999999999999</v>
      </c>
      <c r="P633" s="6">
        <f>VLOOKUP($A633,'HUMAN RESOURCES'!$A$1:$M$2692,COLUMN('HUMAN RESOURCES'!$J633),0)</f>
        <v>0.54800000000000004</v>
      </c>
      <c r="Q633" s="6">
        <f>VLOOKUP($A633,'HUMAN RESOURCES'!$A$1:$M$2692,COLUMN('HUMAN RESOURCES'!$K633),0)</f>
        <v>2.8000000000000001E-2</v>
      </c>
      <c r="R633" s="6">
        <f>VLOOKUP($A633,'HUMAN RESOURCES'!$A$1:$M$2692,COLUMN('HUMAN RESOURCES'!$L633),0)</f>
        <v>5834806</v>
      </c>
      <c r="S633" s="6">
        <f>VLOOKUP($A633,'HUMAN RESOURCES'!$A$1:$M$2692,COLUMN('HUMAN RESOURCES'!$F633),0)</f>
        <v>6.5000000000000002E-2</v>
      </c>
      <c r="T633" s="6">
        <f>VLOOKUP($A633,TOURISM!$A$1:$F$2692,COLUMN(TOURISM!$E633),0)</f>
        <v>38000000</v>
      </c>
      <c r="U633" s="6">
        <f>VLOOKUP($A633,TOURISM!$A$1:$F$2692,COLUMN(TOURISM!$F633),0)</f>
        <v>59000000</v>
      </c>
      <c r="V633" s="6">
        <f>VLOOKUP($A633,BUSINESS!$A$1:$J$2692,COLUMN(BUSINESS!$E633),0)</f>
        <v>0.52600000000000002</v>
      </c>
      <c r="W633" s="6">
        <f>VLOOKUP($A633,BUSINESS!$A$1:$J$2692,COLUMN(BUSINESS!$F633),0)</f>
        <v>62</v>
      </c>
      <c r="X633" s="6">
        <f>VLOOKUP($A633,BUSINESS!$A$1:$J$2692,COLUMN(BUSINESS!$G633),0)</f>
        <v>0</v>
      </c>
      <c r="Y633" s="6">
        <f>VLOOKUP($A633,BUSINESS!$A$1:$J$2692,COLUMN(BUSINESS!$H633),0)</f>
        <v>270</v>
      </c>
      <c r="Z633" s="6">
        <f>VLOOKUP($A633,BUSINESS!$A$1:$J$2692,COLUMN(BUSINESS!$I633),0)</f>
        <v>2.1999999999999999E-2</v>
      </c>
      <c r="AA633" s="6">
        <f>VLOOKUP($A633,BUSINESS!$A$1:$J$2692,COLUMN(BUSINESS!$J633),0)</f>
        <v>0.20399999999999999</v>
      </c>
      <c r="AB633" s="5"/>
      <c r="AC633" s="5"/>
      <c r="AD633" s="5"/>
      <c r="AE633" s="5"/>
    </row>
    <row r="634" spans="1:31" ht="15.75" customHeight="1" x14ac:dyDescent="0.25">
      <c r="A634" s="6">
        <v>633</v>
      </c>
      <c r="B634" s="7" t="str">
        <f>VLOOKUP($A634,GDP!$A$1:$H$2692,COLUMN(GDP!B634),0)</f>
        <v>Africa</v>
      </c>
      <c r="C634" s="8" t="str">
        <f>VLOOKUP($A634,GDP!$A$1:$H$2692,COLUMN(GDP!C634),0)</f>
        <v>Togo-Africa</v>
      </c>
      <c r="D634" s="9" t="str">
        <f>VLOOKUP($A634,GDP!$A$1:$H$2692,COLUMN(GDP!D634),0)</f>
        <v>2008</v>
      </c>
      <c r="E634" s="8">
        <f>VLOOKUP($A634,GDP!$A$1:$H$2692,COLUMN(GDP!E634),0)</f>
        <v>3163416556</v>
      </c>
      <c r="F634" s="7">
        <f>VLOOKUP($A634,GDP!$A$1:$H$2692,COLUMN(GDP!F634),0)</f>
        <v>6.5000000000000002E-2</v>
      </c>
      <c r="G634" s="7">
        <f>VLOOKUP($A634,GDP!$A$1:$H$2692,COLUMN(GDP!G634),0)</f>
        <v>34</v>
      </c>
      <c r="H634" s="7">
        <f>VLOOKUP($A634,GDP!$A$1:$H$2692,COLUMN(GDP!H634),0)</f>
        <v>0</v>
      </c>
      <c r="I634" s="6">
        <f>VLOOKUP($A634,ENERGY!$A$1:$F$2692,COLUMN(ENERGY!E633),0)</f>
        <v>2327</v>
      </c>
      <c r="J634" s="6">
        <f>VLOOKUP($A634,ENERGY!$A$1:$F$2692,COLUMN(ENERGY!F633),0)</f>
        <v>1397</v>
      </c>
      <c r="K634" s="6">
        <f>VLOOKUP($A634,'HUMAN RESOURCES'!$A$1:$M$2692,COLUMN('HUMAN RESOURCES'!$E634),0)</f>
        <v>3.7999999999999999E-2</v>
      </c>
      <c r="L634" s="6">
        <f>VLOOKUP($A634,'HUMAN RESOURCES'!$A$1:$M$2692,COLUMN('HUMAN RESOURCES'!$F634),0)</f>
        <v>6.4000000000000001E-2</v>
      </c>
      <c r="M634" s="6">
        <f>VLOOKUP($A634,'HUMAN RESOURCES'!$A$1:$M$2692,COLUMN('HUMAN RESOURCES'!$G634),0)</f>
        <v>56</v>
      </c>
      <c r="N634" s="6">
        <f>VLOOKUP($A634,'HUMAN RESOURCES'!$A$1:$M$2692,COLUMN('HUMAN RESOURCES'!$H634),0)</f>
        <v>54</v>
      </c>
      <c r="O634" s="6">
        <f>VLOOKUP($A634,'HUMAN RESOURCES'!$A$1:$M$2692,COLUMN('HUMAN RESOURCES'!$I634),0)</f>
        <v>0.42299999999999999</v>
      </c>
      <c r="P634" s="6">
        <f>VLOOKUP($A634,'HUMAN RESOURCES'!$A$1:$M$2692,COLUMN('HUMAN RESOURCES'!$J634),0)</f>
        <v>0.54900000000000004</v>
      </c>
      <c r="Q634" s="6">
        <f>VLOOKUP($A634,'HUMAN RESOURCES'!$A$1:$M$2692,COLUMN('HUMAN RESOURCES'!$K634),0)</f>
        <v>2.8000000000000001E-2</v>
      </c>
      <c r="R634" s="6">
        <f>VLOOKUP($A634,'HUMAN RESOURCES'!$A$1:$M$2692,COLUMN('HUMAN RESOURCES'!$L634),0)</f>
        <v>5987491</v>
      </c>
      <c r="S634" s="6">
        <f>VLOOKUP($A634,'HUMAN RESOURCES'!$A$1:$M$2692,COLUMN('HUMAN RESOURCES'!$F634),0)</f>
        <v>6.4000000000000001E-2</v>
      </c>
      <c r="T634" s="6">
        <f>VLOOKUP($A634,TOURISM!$A$1:$F$2692,COLUMN(TOURISM!$E634),0)</f>
        <v>44000000</v>
      </c>
      <c r="U634" s="6">
        <f>VLOOKUP($A634,TOURISM!$A$1:$F$2692,COLUMN(TOURISM!$F634),0)</f>
        <v>68000000</v>
      </c>
      <c r="V634" s="6">
        <f>VLOOKUP($A634,BUSINESS!$A$1:$J$2692,COLUMN(BUSINESS!$E634),0)</f>
        <v>0.52600000000000002</v>
      </c>
      <c r="W634" s="6">
        <f>VLOOKUP($A634,BUSINESS!$A$1:$J$2692,COLUMN(BUSINESS!$F634),0)</f>
        <v>62</v>
      </c>
      <c r="X634" s="6">
        <f>VLOOKUP($A634,BUSINESS!$A$1:$J$2692,COLUMN(BUSINESS!$G634),0)</f>
        <v>0</v>
      </c>
      <c r="Y634" s="6">
        <f>VLOOKUP($A634,BUSINESS!$A$1:$J$2692,COLUMN(BUSINESS!$H634),0)</f>
        <v>270</v>
      </c>
      <c r="Z634" s="6">
        <f>VLOOKUP($A634,BUSINESS!$A$1:$J$2692,COLUMN(BUSINESS!$I634),0)</f>
        <v>2.4E-2</v>
      </c>
      <c r="AA634" s="6">
        <f>VLOOKUP($A634,BUSINESS!$A$1:$J$2692,COLUMN(BUSINESS!$J634),0)</f>
        <v>0.25900000000000001</v>
      </c>
      <c r="AB634" s="5"/>
      <c r="AC634" s="5"/>
      <c r="AD634" s="5"/>
      <c r="AE634" s="5"/>
    </row>
    <row r="635" spans="1:31" ht="15.75" customHeight="1" x14ac:dyDescent="0.25">
      <c r="A635" s="6">
        <v>634</v>
      </c>
      <c r="B635" s="7" t="str">
        <f>VLOOKUP($A635,GDP!$A$1:$H$2692,COLUMN(GDP!B635),0)</f>
        <v>Africa</v>
      </c>
      <c r="C635" s="8" t="str">
        <f>VLOOKUP($A635,GDP!$A$1:$H$2692,COLUMN(GDP!C635),0)</f>
        <v>Togo-Africa</v>
      </c>
      <c r="D635" s="9" t="str">
        <f>VLOOKUP($A635,GDP!$A$1:$H$2692,COLUMN(GDP!D635),0)</f>
        <v>2009</v>
      </c>
      <c r="E635" s="8">
        <f>VLOOKUP($A635,GDP!$A$1:$H$2692,COLUMN(GDP!E635),0)</f>
        <v>3163000591</v>
      </c>
      <c r="F635" s="7">
        <f>VLOOKUP($A635,GDP!$A$1:$H$2692,COLUMN(GDP!F635),0)</f>
        <v>7.1999999999999995E-2</v>
      </c>
      <c r="G635" s="7">
        <f>VLOOKUP($A635,GDP!$A$1:$H$2692,COLUMN(GDP!G635),0)</f>
        <v>37</v>
      </c>
      <c r="H635" s="7">
        <f>VLOOKUP($A635,GDP!$A$1:$H$2692,COLUMN(GDP!H635),0)</f>
        <v>0</v>
      </c>
      <c r="I635" s="6">
        <f>VLOOKUP($A635,ENERGY!$A$1:$F$2692,COLUMN(ENERGY!E634),0)</f>
        <v>2303</v>
      </c>
      <c r="J635" s="6">
        <f>VLOOKUP($A635,ENERGY!$A$1:$F$2692,COLUMN(ENERGY!F634),0)</f>
        <v>1463</v>
      </c>
      <c r="K635" s="6">
        <f>VLOOKUP($A635,'HUMAN RESOURCES'!$A$1:$M$2692,COLUMN('HUMAN RESOURCES'!$E635),0)</f>
        <v>3.7999999999999999E-2</v>
      </c>
      <c r="L635" s="6">
        <f>VLOOKUP($A635,'HUMAN RESOURCES'!$A$1:$M$2692,COLUMN('HUMAN RESOURCES'!$F635),0)</f>
        <v>6.2E-2</v>
      </c>
      <c r="M635" s="6">
        <f>VLOOKUP($A635,'HUMAN RESOURCES'!$A$1:$M$2692,COLUMN('HUMAN RESOURCES'!$G635),0)</f>
        <v>56</v>
      </c>
      <c r="N635" s="6">
        <f>VLOOKUP($A635,'HUMAN RESOURCES'!$A$1:$M$2692,COLUMN('HUMAN RESOURCES'!$H635),0)</f>
        <v>54</v>
      </c>
      <c r="O635" s="6">
        <f>VLOOKUP($A635,'HUMAN RESOURCES'!$A$1:$M$2692,COLUMN('HUMAN RESOURCES'!$I635),0)</f>
        <v>0.42199999999999999</v>
      </c>
      <c r="P635" s="6">
        <f>VLOOKUP($A635,'HUMAN RESOURCES'!$A$1:$M$2692,COLUMN('HUMAN RESOURCES'!$J635),0)</f>
        <v>0.55100000000000005</v>
      </c>
      <c r="Q635" s="6">
        <f>VLOOKUP($A635,'HUMAN RESOURCES'!$A$1:$M$2692,COLUMN('HUMAN RESOURCES'!$K635),0)</f>
        <v>2.7E-2</v>
      </c>
      <c r="R635" s="6">
        <f>VLOOKUP($A635,'HUMAN RESOURCES'!$A$1:$M$2692,COLUMN('HUMAN RESOURCES'!$L635),0)</f>
        <v>6144457</v>
      </c>
      <c r="S635" s="6">
        <f>VLOOKUP($A635,'HUMAN RESOURCES'!$A$1:$M$2692,COLUMN('HUMAN RESOURCES'!$F635),0)</f>
        <v>6.2E-2</v>
      </c>
      <c r="T635" s="6">
        <f>VLOOKUP($A635,TOURISM!$A$1:$F$2692,COLUMN(TOURISM!$E635),0)</f>
        <v>73000000</v>
      </c>
      <c r="U635" s="6">
        <f>VLOOKUP($A635,TOURISM!$A$1:$F$2692,COLUMN(TOURISM!$F635),0)</f>
        <v>94000000</v>
      </c>
      <c r="V635" s="6">
        <f>VLOOKUP($A635,BUSINESS!$A$1:$J$2692,COLUMN(BUSINESS!$E635),0)</f>
        <v>0.52500000000000002</v>
      </c>
      <c r="W635" s="6">
        <f>VLOOKUP($A635,BUSINESS!$A$1:$J$2692,COLUMN(BUSINESS!$F635),0)</f>
        <v>84</v>
      </c>
      <c r="X635" s="6">
        <f>VLOOKUP($A635,BUSINESS!$A$1:$J$2692,COLUMN(BUSINESS!$G635),0)</f>
        <v>0</v>
      </c>
      <c r="Y635" s="6">
        <f>VLOOKUP($A635,BUSINESS!$A$1:$J$2692,COLUMN(BUSINESS!$H635),0)</f>
        <v>270</v>
      </c>
      <c r="Z635" s="6">
        <f>VLOOKUP($A635,BUSINESS!$A$1:$J$2692,COLUMN(BUSINESS!$I635),0)</f>
        <v>2.5999999999999999E-2</v>
      </c>
      <c r="AA635" s="6">
        <f>VLOOKUP($A635,BUSINESS!$A$1:$J$2692,COLUMN(BUSINESS!$J635),0)</f>
        <v>0.35599999999999998</v>
      </c>
      <c r="AB635" s="5"/>
      <c r="AC635" s="5"/>
      <c r="AD635" s="5"/>
      <c r="AE635" s="5"/>
    </row>
    <row r="636" spans="1:31" ht="15.75" customHeight="1" x14ac:dyDescent="0.25">
      <c r="A636" s="6">
        <v>635</v>
      </c>
      <c r="B636" s="7" t="str">
        <f>VLOOKUP($A636,GDP!$A$1:$H$2692,COLUMN(GDP!B636),0)</f>
        <v>Africa</v>
      </c>
      <c r="C636" s="8" t="str">
        <f>VLOOKUP($A636,GDP!$A$1:$H$2692,COLUMN(GDP!C636),0)</f>
        <v>Togo-Africa</v>
      </c>
      <c r="D636" s="9" t="str">
        <f>VLOOKUP($A636,GDP!$A$1:$H$2692,COLUMN(GDP!D636),0)</f>
        <v>2010</v>
      </c>
      <c r="E636" s="8">
        <f>VLOOKUP($A636,GDP!$A$1:$H$2692,COLUMN(GDP!E636),0)</f>
        <v>3172945506</v>
      </c>
      <c r="F636" s="7">
        <f>VLOOKUP($A636,GDP!$A$1:$H$2692,COLUMN(GDP!F636),0)</f>
        <v>7.4999999999999997E-2</v>
      </c>
      <c r="G636" s="7">
        <f>VLOOKUP($A636,GDP!$A$1:$H$2692,COLUMN(GDP!G636),0)</f>
        <v>37</v>
      </c>
      <c r="H636" s="7">
        <f>VLOOKUP($A636,GDP!$A$1:$H$2692,COLUMN(GDP!H636),0)</f>
        <v>0</v>
      </c>
      <c r="I636" s="6">
        <f>VLOOKUP($A636,ENERGY!$A$1:$F$2692,COLUMN(ENERGY!E635),0)</f>
        <v>2182</v>
      </c>
      <c r="J636" s="6">
        <f>VLOOKUP($A636,ENERGY!$A$1:$F$2692,COLUMN(ENERGY!F635),0)</f>
        <v>1232</v>
      </c>
      <c r="K636" s="6">
        <f>VLOOKUP($A636,'HUMAN RESOURCES'!$A$1:$M$2692,COLUMN('HUMAN RESOURCES'!$E636),0)</f>
        <v>3.6999999999999998E-2</v>
      </c>
      <c r="L636" s="6">
        <f>VLOOKUP($A636,'HUMAN RESOURCES'!$A$1:$M$2692,COLUMN('HUMAN RESOURCES'!$F636),0)</f>
        <v>6.0999999999999999E-2</v>
      </c>
      <c r="M636" s="6">
        <f>VLOOKUP($A636,'HUMAN RESOURCES'!$A$1:$M$2692,COLUMN('HUMAN RESOURCES'!$G636),0)</f>
        <v>56</v>
      </c>
      <c r="N636" s="6">
        <f>VLOOKUP($A636,'HUMAN RESOURCES'!$A$1:$M$2692,COLUMN('HUMAN RESOURCES'!$H636),0)</f>
        <v>55</v>
      </c>
      <c r="O636" s="6">
        <f>VLOOKUP($A636,'HUMAN RESOURCES'!$A$1:$M$2692,COLUMN('HUMAN RESOURCES'!$I636),0)</f>
        <v>0.42099999999999999</v>
      </c>
      <c r="P636" s="6">
        <f>VLOOKUP($A636,'HUMAN RESOURCES'!$A$1:$M$2692,COLUMN('HUMAN RESOURCES'!$J636),0)</f>
        <v>0.55200000000000005</v>
      </c>
      <c r="Q636" s="6">
        <f>VLOOKUP($A636,'HUMAN RESOURCES'!$A$1:$M$2692,COLUMN('HUMAN RESOURCES'!$K636),0)</f>
        <v>2.7E-2</v>
      </c>
      <c r="R636" s="6">
        <f>VLOOKUP($A636,'HUMAN RESOURCES'!$A$1:$M$2692,COLUMN('HUMAN RESOURCES'!$L636),0)</f>
        <v>6306014</v>
      </c>
      <c r="S636" s="6">
        <f>VLOOKUP($A636,'HUMAN RESOURCES'!$A$1:$M$2692,COLUMN('HUMAN RESOURCES'!$F636),0)</f>
        <v>6.0999999999999999E-2</v>
      </c>
      <c r="T636" s="6">
        <f>VLOOKUP($A636,TOURISM!$A$1:$F$2692,COLUMN(TOURISM!$E636),0)</f>
        <v>105000000</v>
      </c>
      <c r="U636" s="6">
        <f>VLOOKUP($A636,TOURISM!$A$1:$F$2692,COLUMN(TOURISM!$F636),0)</f>
        <v>89000000</v>
      </c>
      <c r="V636" s="6">
        <f>VLOOKUP($A636,BUSINESS!$A$1:$J$2692,COLUMN(BUSINESS!$E636),0)</f>
        <v>0.503</v>
      </c>
      <c r="W636" s="6">
        <f>VLOOKUP($A636,BUSINESS!$A$1:$J$2692,COLUMN(BUSINESS!$F636),0)</f>
        <v>84</v>
      </c>
      <c r="X636" s="6">
        <f>VLOOKUP($A636,BUSINESS!$A$1:$J$2692,COLUMN(BUSINESS!$G636),0)</f>
        <v>0</v>
      </c>
      <c r="Y636" s="6">
        <f>VLOOKUP($A636,BUSINESS!$A$1:$J$2692,COLUMN(BUSINESS!$H636),0)</f>
        <v>270</v>
      </c>
      <c r="Z636" s="6">
        <f>VLOOKUP($A636,BUSINESS!$A$1:$J$2692,COLUMN(BUSINESS!$I636),0)</f>
        <v>0.03</v>
      </c>
      <c r="AA636" s="6">
        <f>VLOOKUP($A636,BUSINESS!$A$1:$J$2692,COLUMN(BUSINESS!$J636),0)</f>
        <v>0.41299999999999998</v>
      </c>
      <c r="AB636" s="5"/>
      <c r="AC636" s="5"/>
      <c r="AD636" s="5"/>
      <c r="AE636" s="5"/>
    </row>
    <row r="637" spans="1:31" ht="15.75" customHeight="1" x14ac:dyDescent="0.25">
      <c r="A637" s="6">
        <v>636</v>
      </c>
      <c r="B637" s="7" t="str">
        <f>VLOOKUP($A637,GDP!$A$1:$H$2692,COLUMN(GDP!B637),0)</f>
        <v>Africa</v>
      </c>
      <c r="C637" s="8" t="str">
        <f>VLOOKUP($A637,GDP!$A$1:$H$2692,COLUMN(GDP!C637),0)</f>
        <v>Togo-Africa</v>
      </c>
      <c r="D637" s="9" t="str">
        <f>VLOOKUP($A637,GDP!$A$1:$H$2692,COLUMN(GDP!D637),0)</f>
        <v>2011</v>
      </c>
      <c r="E637" s="8">
        <f>VLOOKUP($A637,GDP!$A$1:$H$2692,COLUMN(GDP!E637),0)</f>
        <v>3756023048</v>
      </c>
      <c r="F637" s="7">
        <f>VLOOKUP($A637,GDP!$A$1:$H$2692,COLUMN(GDP!F637),0)</f>
        <v>0.08</v>
      </c>
      <c r="G637" s="7">
        <f>VLOOKUP($A637,GDP!$A$1:$H$2692,COLUMN(GDP!G637),0)</f>
        <v>43</v>
      </c>
      <c r="H637" s="7">
        <f>VLOOKUP($A637,GDP!$A$1:$H$2692,COLUMN(GDP!H637),0)</f>
        <v>0</v>
      </c>
      <c r="I637" s="6">
        <f>VLOOKUP($A637,ENERGY!$A$1:$F$2692,COLUMN(ENERGY!E636),0)</f>
        <v>2106</v>
      </c>
      <c r="J637" s="6">
        <f>VLOOKUP($A637,ENERGY!$A$1:$F$2692,COLUMN(ENERGY!F636),0)</f>
        <v>1162</v>
      </c>
      <c r="K637" s="6">
        <f>VLOOKUP($A637,'HUMAN RESOURCES'!$A$1:$M$2692,COLUMN('HUMAN RESOURCES'!$E637),0)</f>
        <v>3.6999999999999998E-2</v>
      </c>
      <c r="L637" s="6">
        <f>VLOOKUP($A637,'HUMAN RESOURCES'!$A$1:$M$2692,COLUMN('HUMAN RESOURCES'!$F637),0)</f>
        <v>5.8999999999999997E-2</v>
      </c>
      <c r="M637" s="6">
        <f>VLOOKUP($A637,'HUMAN RESOURCES'!$A$1:$M$2692,COLUMN('HUMAN RESOURCES'!$G637),0)</f>
        <v>57</v>
      </c>
      <c r="N637" s="6">
        <f>VLOOKUP($A637,'HUMAN RESOURCES'!$A$1:$M$2692,COLUMN('HUMAN RESOURCES'!$H637),0)</f>
        <v>55</v>
      </c>
      <c r="O637" s="6">
        <f>VLOOKUP($A637,'HUMAN RESOURCES'!$A$1:$M$2692,COLUMN('HUMAN RESOURCES'!$I637),0)</f>
        <v>0.42</v>
      </c>
      <c r="P637" s="6">
        <f>VLOOKUP($A637,'HUMAN RESOURCES'!$A$1:$M$2692,COLUMN('HUMAN RESOURCES'!$J637),0)</f>
        <v>0.55300000000000005</v>
      </c>
      <c r="Q637" s="6">
        <f>VLOOKUP($A637,'HUMAN RESOURCES'!$A$1:$M$2692,COLUMN('HUMAN RESOURCES'!$K637),0)</f>
        <v>2.7E-2</v>
      </c>
      <c r="R637" s="6">
        <f>VLOOKUP($A637,'HUMAN RESOURCES'!$A$1:$M$2692,COLUMN('HUMAN RESOURCES'!$L637),0)</f>
        <v>6472304</v>
      </c>
      <c r="S637" s="6">
        <f>VLOOKUP($A637,'HUMAN RESOURCES'!$A$1:$M$2692,COLUMN('HUMAN RESOURCES'!$F637),0)</f>
        <v>5.8999999999999997E-2</v>
      </c>
      <c r="T637" s="6">
        <f>VLOOKUP($A637,TOURISM!$A$1:$F$2692,COLUMN(TOURISM!$E637),0)</f>
        <v>0</v>
      </c>
      <c r="U637" s="6">
        <f>VLOOKUP($A637,TOURISM!$A$1:$F$2692,COLUMN(TOURISM!$F637),0)</f>
        <v>0</v>
      </c>
      <c r="V637" s="6">
        <f>VLOOKUP($A637,BUSINESS!$A$1:$J$2692,COLUMN(BUSINESS!$E637),0)</f>
        <v>0.48899999999999999</v>
      </c>
      <c r="W637" s="6">
        <f>VLOOKUP($A637,BUSINESS!$A$1:$J$2692,COLUMN(BUSINESS!$F637),0)</f>
        <v>84</v>
      </c>
      <c r="X637" s="6">
        <f>VLOOKUP($A637,BUSINESS!$A$1:$J$2692,COLUMN(BUSINESS!$G637),0)</f>
        <v>0</v>
      </c>
      <c r="Y637" s="6">
        <f>VLOOKUP($A637,BUSINESS!$A$1:$J$2692,COLUMN(BUSINESS!$H637),0)</f>
        <v>270</v>
      </c>
      <c r="Z637" s="6">
        <f>VLOOKUP($A637,BUSINESS!$A$1:$J$2692,COLUMN(BUSINESS!$I637),0)</f>
        <v>3.5000000000000003E-2</v>
      </c>
      <c r="AA637" s="6">
        <f>VLOOKUP($A637,BUSINESS!$A$1:$J$2692,COLUMN(BUSINESS!$J637),0)</f>
        <v>0.41599999999999998</v>
      </c>
      <c r="AB637" s="5"/>
      <c r="AC637" s="5"/>
      <c r="AD637" s="5"/>
      <c r="AE637" s="5"/>
    </row>
    <row r="638" spans="1:31" ht="15.75" customHeight="1" x14ac:dyDescent="0.25">
      <c r="A638" s="6">
        <v>637</v>
      </c>
      <c r="B638" s="7" t="str">
        <f>VLOOKUP($A638,GDP!$A$1:$H$2692,COLUMN(GDP!B638),0)</f>
        <v>Africa</v>
      </c>
      <c r="C638" s="8" t="str">
        <f>VLOOKUP($A638,GDP!$A$1:$H$2692,COLUMN(GDP!C638),0)</f>
        <v>Togo-Africa</v>
      </c>
      <c r="D638" s="9" t="str">
        <f>VLOOKUP($A638,GDP!$A$1:$H$2692,COLUMN(GDP!D638),0)</f>
        <v>2012</v>
      </c>
      <c r="E638" s="8">
        <f>VLOOKUP($A638,GDP!$A$1:$H$2692,COLUMN(GDP!E638),0)</f>
        <v>3915754216</v>
      </c>
      <c r="F638" s="7">
        <f>VLOOKUP($A638,GDP!$A$1:$H$2692,COLUMN(GDP!F638),0)</f>
        <v>8.5999999999999993E-2</v>
      </c>
      <c r="G638" s="7">
        <f>VLOOKUP($A638,GDP!$A$1:$H$2692,COLUMN(GDP!G638),0)</f>
        <v>41</v>
      </c>
      <c r="H638" s="7">
        <f>VLOOKUP($A638,GDP!$A$1:$H$2692,COLUMN(GDP!H638),0)</f>
        <v>0</v>
      </c>
      <c r="I638" s="6">
        <f>VLOOKUP($A638,ENERGY!$A$1:$F$2692,COLUMN(ENERGY!E637),0)</f>
        <v>2111</v>
      </c>
      <c r="J638" s="6">
        <f>VLOOKUP($A638,ENERGY!$A$1:$F$2692,COLUMN(ENERGY!F637),0)</f>
        <v>1357</v>
      </c>
      <c r="K638" s="6">
        <f>VLOOKUP($A638,'HUMAN RESOURCES'!$A$1:$M$2692,COLUMN('HUMAN RESOURCES'!$E638),0)</f>
        <v>3.6999999999999998E-2</v>
      </c>
      <c r="L638" s="6">
        <f>VLOOKUP($A638,'HUMAN RESOURCES'!$A$1:$M$2692,COLUMN('HUMAN RESOURCES'!$F638),0)</f>
        <v>5.7000000000000002E-2</v>
      </c>
      <c r="M638" s="6">
        <f>VLOOKUP($A638,'HUMAN RESOURCES'!$A$1:$M$2692,COLUMN('HUMAN RESOURCES'!$G638),0)</f>
        <v>57</v>
      </c>
      <c r="N638" s="6">
        <f>VLOOKUP($A638,'HUMAN RESOURCES'!$A$1:$M$2692,COLUMN('HUMAN RESOURCES'!$H638),0)</f>
        <v>55</v>
      </c>
      <c r="O638" s="6">
        <f>VLOOKUP($A638,'HUMAN RESOURCES'!$A$1:$M$2692,COLUMN('HUMAN RESOURCES'!$I638),0)</f>
        <v>0.41899999999999998</v>
      </c>
      <c r="P638" s="6">
        <f>VLOOKUP($A638,'HUMAN RESOURCES'!$A$1:$M$2692,COLUMN('HUMAN RESOURCES'!$J638),0)</f>
        <v>0.55400000000000005</v>
      </c>
      <c r="Q638" s="6">
        <f>VLOOKUP($A638,'HUMAN RESOURCES'!$A$1:$M$2692,COLUMN('HUMAN RESOURCES'!$K638),0)</f>
        <v>2.7E-2</v>
      </c>
      <c r="R638" s="6">
        <f>VLOOKUP($A638,'HUMAN RESOURCES'!$A$1:$M$2692,COLUMN('HUMAN RESOURCES'!$L638),0)</f>
        <v>6642928</v>
      </c>
      <c r="S638" s="6">
        <f>VLOOKUP($A638,'HUMAN RESOURCES'!$A$1:$M$2692,COLUMN('HUMAN RESOURCES'!$F638),0)</f>
        <v>5.7000000000000002E-2</v>
      </c>
      <c r="T638" s="6">
        <f>VLOOKUP($A638,TOURISM!$A$1:$F$2692,COLUMN(TOURISM!$E638),0)</f>
        <v>0</v>
      </c>
      <c r="U638" s="6">
        <f>VLOOKUP($A638,TOURISM!$A$1:$F$2692,COLUMN(TOURISM!$F638),0)</f>
        <v>0</v>
      </c>
      <c r="V638" s="6">
        <f>VLOOKUP($A638,BUSINESS!$A$1:$J$2692,COLUMN(BUSINESS!$E638),0)</f>
        <v>0.48899999999999999</v>
      </c>
      <c r="W638" s="6">
        <f>VLOOKUP($A638,BUSINESS!$A$1:$J$2692,COLUMN(BUSINESS!$F638),0)</f>
        <v>38</v>
      </c>
      <c r="X638" s="6">
        <f>VLOOKUP($A638,BUSINESS!$A$1:$J$2692,COLUMN(BUSINESS!$G638),0)</f>
        <v>159</v>
      </c>
      <c r="Y638" s="6">
        <f>VLOOKUP($A638,BUSINESS!$A$1:$J$2692,COLUMN(BUSINESS!$H638),0)</f>
        <v>270</v>
      </c>
      <c r="Z638" s="6">
        <f>VLOOKUP($A638,BUSINESS!$A$1:$J$2692,COLUMN(BUSINESS!$I638),0)</f>
        <v>0.04</v>
      </c>
      <c r="AA638" s="6">
        <f>VLOOKUP($A638,BUSINESS!$A$1:$J$2692,COLUMN(BUSINESS!$J638),0)</f>
        <v>0.499</v>
      </c>
      <c r="AB638" s="5"/>
      <c r="AC638" s="5"/>
      <c r="AD638" s="5"/>
      <c r="AE638" s="5"/>
    </row>
    <row r="639" spans="1:31" ht="15.75" customHeight="1" x14ac:dyDescent="0.25">
      <c r="A639" s="6">
        <v>638</v>
      </c>
      <c r="B639" s="7" t="str">
        <f>VLOOKUP($A639,GDP!$A$1:$H$2692,COLUMN(GDP!B639),0)</f>
        <v>Africa</v>
      </c>
      <c r="C639" s="8" t="str">
        <f>VLOOKUP($A639,GDP!$A$1:$H$2692,COLUMN(GDP!C639),0)</f>
        <v>Tunisia-Africa</v>
      </c>
      <c r="D639" s="9" t="str">
        <f>VLOOKUP($A639,GDP!$A$1:$H$2692,COLUMN(GDP!D639),0)</f>
        <v>2000</v>
      </c>
      <c r="E639" s="8">
        <f>VLOOKUP($A639,GDP!$A$1:$H$2692,COLUMN(GDP!E639),0)</f>
        <v>21473188882</v>
      </c>
      <c r="F639" s="7">
        <f>VLOOKUP($A639,GDP!$A$1:$H$2692,COLUMN(GDP!F639),0)</f>
        <v>5.3999999999999999E-2</v>
      </c>
      <c r="G639" s="7">
        <f>VLOOKUP($A639,GDP!$A$1:$H$2692,COLUMN(GDP!G639),0)</f>
        <v>123</v>
      </c>
      <c r="H639" s="7">
        <f>VLOOKUP($A639,GDP!$A$1:$H$2692,COLUMN(GDP!H639),0)</f>
        <v>0</v>
      </c>
      <c r="I639" s="6">
        <f>VLOOKUP($A639,ENERGY!$A$1:$F$2692,COLUMN(ENERGY!E638),0)</f>
        <v>0</v>
      </c>
      <c r="J639" s="6">
        <f>VLOOKUP($A639,ENERGY!$A$1:$F$2692,COLUMN(ENERGY!F638),0)</f>
        <v>0</v>
      </c>
      <c r="K639" s="6">
        <f>VLOOKUP($A639,'HUMAN RESOURCES'!$A$1:$M$2692,COLUMN('HUMAN RESOURCES'!$E639),0)</f>
        <v>1.7000000000000001E-2</v>
      </c>
      <c r="L639" s="6">
        <f>VLOOKUP($A639,'HUMAN RESOURCES'!$A$1:$M$2692,COLUMN('HUMAN RESOURCES'!$F639),0)</f>
        <v>2.5999999999999999E-2</v>
      </c>
      <c r="M639" s="6">
        <f>VLOOKUP($A639,'HUMAN RESOURCES'!$A$1:$M$2692,COLUMN('HUMAN RESOURCES'!$G639),0)</f>
        <v>75</v>
      </c>
      <c r="N639" s="6">
        <f>VLOOKUP($A639,'HUMAN RESOURCES'!$A$1:$M$2692,COLUMN('HUMAN RESOURCES'!$H639),0)</f>
        <v>71</v>
      </c>
      <c r="O639" s="6">
        <f>VLOOKUP($A639,'HUMAN RESOURCES'!$A$1:$M$2692,COLUMN('HUMAN RESOURCES'!$I639),0)</f>
        <v>0.29799999999999999</v>
      </c>
      <c r="P639" s="6">
        <f>VLOOKUP($A639,'HUMAN RESOURCES'!$A$1:$M$2692,COLUMN('HUMAN RESOURCES'!$J639),0)</f>
        <v>0.64100000000000001</v>
      </c>
      <c r="Q639" s="6">
        <f>VLOOKUP($A639,'HUMAN RESOURCES'!$A$1:$M$2692,COLUMN('HUMAN RESOURCES'!$K639),0)</f>
        <v>0.06</v>
      </c>
      <c r="R639" s="6">
        <f>VLOOKUP($A639,'HUMAN RESOURCES'!$A$1:$M$2692,COLUMN('HUMAN RESOURCES'!$L639),0)</f>
        <v>9563500</v>
      </c>
      <c r="S639" s="6">
        <f>VLOOKUP($A639,'HUMAN RESOURCES'!$A$1:$M$2692,COLUMN('HUMAN RESOURCES'!$F639),0)</f>
        <v>2.5999999999999999E-2</v>
      </c>
      <c r="T639" s="6">
        <f>VLOOKUP($A639,TOURISM!$A$1:$F$2692,COLUMN(TOURISM!$E639),0)</f>
        <v>1977000000</v>
      </c>
      <c r="U639" s="6">
        <f>VLOOKUP($A639,TOURISM!$A$1:$F$2692,COLUMN(TOURISM!$F639),0)</f>
        <v>310000000</v>
      </c>
      <c r="V639" s="6">
        <f>VLOOKUP($A639,BUSINESS!$A$1:$J$2692,COLUMN(BUSINESS!$E639),0)</f>
        <v>0</v>
      </c>
      <c r="W639" s="6">
        <f>VLOOKUP($A639,BUSINESS!$A$1:$J$2692,COLUMN(BUSINESS!$F639),0)</f>
        <v>0</v>
      </c>
      <c r="X639" s="6">
        <f>VLOOKUP($A639,BUSINESS!$A$1:$J$2692,COLUMN(BUSINESS!$G639),0)</f>
        <v>0</v>
      </c>
      <c r="Y639" s="6">
        <f>VLOOKUP($A639,BUSINESS!$A$1:$J$2692,COLUMN(BUSINESS!$H639),0)</f>
        <v>0</v>
      </c>
      <c r="Z639" s="6">
        <f>VLOOKUP($A639,BUSINESS!$A$1:$J$2692,COLUMN(BUSINESS!$I639),0)</f>
        <v>2.8000000000000001E-2</v>
      </c>
      <c r="AA639" s="6">
        <f>VLOOKUP($A639,BUSINESS!$A$1:$J$2692,COLUMN(BUSINESS!$J639),0)</f>
        <v>1.2E-2</v>
      </c>
      <c r="AB639" s="5"/>
      <c r="AC639" s="5"/>
      <c r="AD639" s="5"/>
      <c r="AE639" s="5"/>
    </row>
    <row r="640" spans="1:31" ht="15.75" customHeight="1" x14ac:dyDescent="0.25">
      <c r="A640" s="6">
        <v>639</v>
      </c>
      <c r="B640" s="7" t="str">
        <f>VLOOKUP($A640,GDP!$A$1:$H$2692,COLUMN(GDP!B640),0)</f>
        <v>Africa</v>
      </c>
      <c r="C640" s="8" t="str">
        <f>VLOOKUP($A640,GDP!$A$1:$H$2692,COLUMN(GDP!C640),0)</f>
        <v>Tunisia-Africa</v>
      </c>
      <c r="D640" s="9" t="str">
        <f>VLOOKUP($A640,GDP!$A$1:$H$2692,COLUMN(GDP!D640),0)</f>
        <v>2001</v>
      </c>
      <c r="E640" s="8">
        <f>VLOOKUP($A640,GDP!$A$1:$H$2692,COLUMN(GDP!E640),0)</f>
        <v>22066101341</v>
      </c>
      <c r="F640" s="7">
        <f>VLOOKUP($A640,GDP!$A$1:$H$2692,COLUMN(GDP!F640),0)</f>
        <v>5.2999999999999999E-2</v>
      </c>
      <c r="G640" s="7">
        <f>VLOOKUP($A640,GDP!$A$1:$H$2692,COLUMN(GDP!G640),0)</f>
        <v>122</v>
      </c>
      <c r="H640" s="7">
        <f>VLOOKUP($A640,GDP!$A$1:$H$2692,COLUMN(GDP!H640),0)</f>
        <v>0</v>
      </c>
      <c r="I640" s="6">
        <f>VLOOKUP($A640,ENERGY!$A$1:$F$2692,COLUMN(ENERGY!E639),0)</f>
        <v>9504</v>
      </c>
      <c r="J640" s="6">
        <f>VLOOKUP($A640,ENERGY!$A$1:$F$2692,COLUMN(ENERGY!F639),0)</f>
        <v>0</v>
      </c>
      <c r="K640" s="6">
        <f>VLOOKUP($A640,'HUMAN RESOURCES'!$A$1:$M$2692,COLUMN('HUMAN RESOURCES'!$E640),0)</f>
        <v>1.7000000000000001E-2</v>
      </c>
      <c r="L640" s="6">
        <f>VLOOKUP($A640,'HUMAN RESOURCES'!$A$1:$M$2692,COLUMN('HUMAN RESOURCES'!$F640),0)</f>
        <v>2.4E-2</v>
      </c>
      <c r="M640" s="6">
        <f>VLOOKUP($A640,'HUMAN RESOURCES'!$A$1:$M$2692,COLUMN('HUMAN RESOURCES'!$G640),0)</f>
        <v>75</v>
      </c>
      <c r="N640" s="6">
        <f>VLOOKUP($A640,'HUMAN RESOURCES'!$A$1:$M$2692,COLUMN('HUMAN RESOURCES'!$H640),0)</f>
        <v>71</v>
      </c>
      <c r="O640" s="6">
        <f>VLOOKUP($A640,'HUMAN RESOURCES'!$A$1:$M$2692,COLUMN('HUMAN RESOURCES'!$I640),0)</f>
        <v>0.28899999999999998</v>
      </c>
      <c r="P640" s="6">
        <f>VLOOKUP($A640,'HUMAN RESOURCES'!$A$1:$M$2692,COLUMN('HUMAN RESOURCES'!$J640),0)</f>
        <v>0.64900000000000002</v>
      </c>
      <c r="Q640" s="6">
        <f>VLOOKUP($A640,'HUMAN RESOURCES'!$A$1:$M$2692,COLUMN('HUMAN RESOURCES'!$K640),0)</f>
        <v>6.2E-2</v>
      </c>
      <c r="R640" s="6">
        <f>VLOOKUP($A640,'HUMAN RESOURCES'!$A$1:$M$2692,COLUMN('HUMAN RESOURCES'!$L640),0)</f>
        <v>9673600</v>
      </c>
      <c r="S640" s="6">
        <f>VLOOKUP($A640,'HUMAN RESOURCES'!$A$1:$M$2692,COLUMN('HUMAN RESOURCES'!$F640),0)</f>
        <v>2.4E-2</v>
      </c>
      <c r="T640" s="6">
        <f>VLOOKUP($A640,TOURISM!$A$1:$F$2692,COLUMN(TOURISM!$E640),0)</f>
        <v>2061000000</v>
      </c>
      <c r="U640" s="6">
        <f>VLOOKUP($A640,TOURISM!$A$1:$F$2692,COLUMN(TOURISM!$F640),0)</f>
        <v>322000000</v>
      </c>
      <c r="V640" s="6">
        <f>VLOOKUP($A640,BUSINESS!$A$1:$J$2692,COLUMN(BUSINESS!$E640),0)</f>
        <v>0</v>
      </c>
      <c r="W640" s="6">
        <f>VLOOKUP($A640,BUSINESS!$A$1:$J$2692,COLUMN(BUSINESS!$F640),0)</f>
        <v>0</v>
      </c>
      <c r="X640" s="6">
        <f>VLOOKUP($A640,BUSINESS!$A$1:$J$2692,COLUMN(BUSINESS!$G640),0)</f>
        <v>0</v>
      </c>
      <c r="Y640" s="6">
        <f>VLOOKUP($A640,BUSINESS!$A$1:$J$2692,COLUMN(BUSINESS!$H640),0)</f>
        <v>0</v>
      </c>
      <c r="Z640" s="6">
        <f>VLOOKUP($A640,BUSINESS!$A$1:$J$2692,COLUMN(BUSINESS!$I640),0)</f>
        <v>4.2999999999999997E-2</v>
      </c>
      <c r="AA640" s="6">
        <f>VLOOKUP($A640,BUSINESS!$A$1:$J$2692,COLUMN(BUSINESS!$J640),0)</f>
        <v>0.04</v>
      </c>
      <c r="AB640" s="5"/>
      <c r="AC640" s="5"/>
      <c r="AD640" s="5"/>
      <c r="AE640" s="5"/>
    </row>
    <row r="641" spans="1:31" ht="15.75" customHeight="1" x14ac:dyDescent="0.25">
      <c r="A641" s="6">
        <v>640</v>
      </c>
      <c r="B641" s="7" t="str">
        <f>VLOOKUP($A641,GDP!$A$1:$H$2692,COLUMN(GDP!B641),0)</f>
        <v>Africa</v>
      </c>
      <c r="C641" s="8" t="str">
        <f>VLOOKUP($A641,GDP!$A$1:$H$2692,COLUMN(GDP!C641),0)</f>
        <v>Tunisia-Africa</v>
      </c>
      <c r="D641" s="9" t="str">
        <f>VLOOKUP($A641,GDP!$A$1:$H$2692,COLUMN(GDP!D641),0)</f>
        <v>2002</v>
      </c>
      <c r="E641" s="8">
        <f>VLOOKUP($A641,GDP!$A$1:$H$2692,COLUMN(GDP!E641),0)</f>
        <v>23141757278</v>
      </c>
      <c r="F641" s="7">
        <f>VLOOKUP($A641,GDP!$A$1:$H$2692,COLUMN(GDP!F641),0)</f>
        <v>5.2999999999999999E-2</v>
      </c>
      <c r="G641" s="7">
        <f>VLOOKUP($A641,GDP!$A$1:$H$2692,COLUMN(GDP!G641),0)</f>
        <v>128</v>
      </c>
      <c r="H641" s="7">
        <f>VLOOKUP($A641,GDP!$A$1:$H$2692,COLUMN(GDP!H641),0)</f>
        <v>0</v>
      </c>
      <c r="I641" s="6">
        <f>VLOOKUP($A641,ENERGY!$A$1:$F$2692,COLUMN(ENERGY!E640),0)</f>
        <v>9674</v>
      </c>
      <c r="J641" s="6">
        <f>VLOOKUP($A641,ENERGY!$A$1:$F$2692,COLUMN(ENERGY!F640),0)</f>
        <v>25878</v>
      </c>
      <c r="K641" s="6">
        <f>VLOOKUP($A641,'HUMAN RESOURCES'!$A$1:$M$2692,COLUMN('HUMAN RESOURCES'!$E641),0)</f>
        <v>1.7000000000000001E-2</v>
      </c>
      <c r="L641" s="6">
        <f>VLOOKUP($A641,'HUMAN RESOURCES'!$A$1:$M$2692,COLUMN('HUMAN RESOURCES'!$F641),0)</f>
        <v>2.3E-2</v>
      </c>
      <c r="M641" s="6">
        <f>VLOOKUP($A641,'HUMAN RESOURCES'!$A$1:$M$2692,COLUMN('HUMAN RESOURCES'!$G641),0)</f>
        <v>75</v>
      </c>
      <c r="N641" s="6">
        <f>VLOOKUP($A641,'HUMAN RESOURCES'!$A$1:$M$2692,COLUMN('HUMAN RESOURCES'!$H641),0)</f>
        <v>71</v>
      </c>
      <c r="O641" s="6">
        <f>VLOOKUP($A641,'HUMAN RESOURCES'!$A$1:$M$2692,COLUMN('HUMAN RESOURCES'!$I641),0)</f>
        <v>0.28100000000000003</v>
      </c>
      <c r="P641" s="6">
        <f>VLOOKUP($A641,'HUMAN RESOURCES'!$A$1:$M$2692,COLUMN('HUMAN RESOURCES'!$J641),0)</f>
        <v>0.65600000000000003</v>
      </c>
      <c r="Q641" s="6">
        <f>VLOOKUP($A641,'HUMAN RESOURCES'!$A$1:$M$2692,COLUMN('HUMAN RESOURCES'!$K641),0)</f>
        <v>6.4000000000000001E-2</v>
      </c>
      <c r="R641" s="6">
        <f>VLOOKUP($A641,'HUMAN RESOURCES'!$A$1:$M$2692,COLUMN('HUMAN RESOURCES'!$L641),0)</f>
        <v>9781900</v>
      </c>
      <c r="S641" s="6">
        <f>VLOOKUP($A641,'HUMAN RESOURCES'!$A$1:$M$2692,COLUMN('HUMAN RESOURCES'!$F641),0)</f>
        <v>2.3E-2</v>
      </c>
      <c r="T641" s="6">
        <f>VLOOKUP($A641,TOURISM!$A$1:$F$2692,COLUMN(TOURISM!$E641),0)</f>
        <v>1831000000</v>
      </c>
      <c r="U641" s="6">
        <f>VLOOKUP($A641,TOURISM!$A$1:$F$2692,COLUMN(TOURISM!$F641),0)</f>
        <v>303000000</v>
      </c>
      <c r="V641" s="6">
        <f>VLOOKUP($A641,BUSINESS!$A$1:$J$2692,COLUMN(BUSINESS!$E641),0)</f>
        <v>0</v>
      </c>
      <c r="W641" s="6">
        <f>VLOOKUP($A641,BUSINESS!$A$1:$J$2692,COLUMN(BUSINESS!$F641),0)</f>
        <v>0</v>
      </c>
      <c r="X641" s="6">
        <f>VLOOKUP($A641,BUSINESS!$A$1:$J$2692,COLUMN(BUSINESS!$G641),0)</f>
        <v>0</v>
      </c>
      <c r="Y641" s="6">
        <f>VLOOKUP($A641,BUSINESS!$A$1:$J$2692,COLUMN(BUSINESS!$H641),0)</f>
        <v>0</v>
      </c>
      <c r="Z641" s="6">
        <f>VLOOKUP($A641,BUSINESS!$A$1:$J$2692,COLUMN(BUSINESS!$I641),0)</f>
        <v>5.2999999999999999E-2</v>
      </c>
      <c r="AA641" s="6">
        <f>VLOOKUP($A641,BUSINESS!$A$1:$J$2692,COLUMN(BUSINESS!$J641),0)</f>
        <v>5.8999999999999997E-2</v>
      </c>
      <c r="AB641" s="5"/>
      <c r="AC641" s="5"/>
      <c r="AD641" s="5"/>
      <c r="AE641" s="5"/>
    </row>
    <row r="642" spans="1:31" ht="15.75" customHeight="1" x14ac:dyDescent="0.25">
      <c r="A642" s="6">
        <v>641</v>
      </c>
      <c r="B642" s="7" t="str">
        <f>VLOOKUP($A642,GDP!$A$1:$H$2692,COLUMN(GDP!B642),0)</f>
        <v>Africa</v>
      </c>
      <c r="C642" s="8" t="str">
        <f>VLOOKUP($A642,GDP!$A$1:$H$2692,COLUMN(GDP!C642),0)</f>
        <v>Tunisia-Africa</v>
      </c>
      <c r="D642" s="9" t="str">
        <f>VLOOKUP($A642,GDP!$A$1:$H$2692,COLUMN(GDP!D642),0)</f>
        <v>2003</v>
      </c>
      <c r="E642" s="8">
        <f>VLOOKUP($A642,GDP!$A$1:$H$2692,COLUMN(GDP!E642),0)</f>
        <v>27453084983</v>
      </c>
      <c r="F642" s="7">
        <f>VLOOKUP($A642,GDP!$A$1:$H$2692,COLUMN(GDP!F642),0)</f>
        <v>5.3999999999999999E-2</v>
      </c>
      <c r="G642" s="7">
        <f>VLOOKUP($A642,GDP!$A$1:$H$2692,COLUMN(GDP!G642),0)</f>
        <v>151</v>
      </c>
      <c r="H642" s="7">
        <f>VLOOKUP($A642,GDP!$A$1:$H$2692,COLUMN(GDP!H642),0)</f>
        <v>0</v>
      </c>
      <c r="I642" s="6">
        <f>VLOOKUP($A642,ENERGY!$A$1:$F$2692,COLUMN(ENERGY!E641),0)</f>
        <v>9193</v>
      </c>
      <c r="J642" s="6">
        <f>VLOOKUP($A642,ENERGY!$A$1:$F$2692,COLUMN(ENERGY!F641),0)</f>
        <v>24807</v>
      </c>
      <c r="K642" s="6">
        <f>VLOOKUP($A642,'HUMAN RESOURCES'!$A$1:$M$2692,COLUMN('HUMAN RESOURCES'!$E642),0)</f>
        <v>1.7000000000000001E-2</v>
      </c>
      <c r="L642" s="6">
        <f>VLOOKUP($A642,'HUMAN RESOURCES'!$A$1:$M$2692,COLUMN('HUMAN RESOURCES'!$F642),0)</f>
        <v>2.1999999999999999E-2</v>
      </c>
      <c r="M642" s="6">
        <f>VLOOKUP($A642,'HUMAN RESOURCES'!$A$1:$M$2692,COLUMN('HUMAN RESOURCES'!$G642),0)</f>
        <v>75</v>
      </c>
      <c r="N642" s="6">
        <f>VLOOKUP($A642,'HUMAN RESOURCES'!$A$1:$M$2692,COLUMN('HUMAN RESOURCES'!$H642),0)</f>
        <v>71</v>
      </c>
      <c r="O642" s="6">
        <f>VLOOKUP($A642,'HUMAN RESOURCES'!$A$1:$M$2692,COLUMN('HUMAN RESOURCES'!$I642),0)</f>
        <v>0.27200000000000002</v>
      </c>
      <c r="P642" s="6">
        <f>VLOOKUP($A642,'HUMAN RESOURCES'!$A$1:$M$2692,COLUMN('HUMAN RESOURCES'!$J642),0)</f>
        <v>0.66300000000000003</v>
      </c>
      <c r="Q642" s="6">
        <f>VLOOKUP($A642,'HUMAN RESOURCES'!$A$1:$M$2692,COLUMN('HUMAN RESOURCES'!$K642),0)</f>
        <v>6.5000000000000002E-2</v>
      </c>
      <c r="R642" s="6">
        <f>VLOOKUP($A642,'HUMAN RESOURCES'!$A$1:$M$2692,COLUMN('HUMAN RESOURCES'!$L642),0)</f>
        <v>9839800</v>
      </c>
      <c r="S642" s="6">
        <f>VLOOKUP($A642,'HUMAN RESOURCES'!$A$1:$M$2692,COLUMN('HUMAN RESOURCES'!$F642),0)</f>
        <v>2.1999999999999999E-2</v>
      </c>
      <c r="T642" s="6">
        <f>VLOOKUP($A642,TOURISM!$A$1:$F$2692,COLUMN(TOURISM!$E642),0)</f>
        <v>1935000000</v>
      </c>
      <c r="U642" s="6">
        <f>VLOOKUP($A642,TOURISM!$A$1:$F$2692,COLUMN(TOURISM!$F642),0)</f>
        <v>355000000</v>
      </c>
      <c r="V642" s="6">
        <f>VLOOKUP($A642,BUSINESS!$A$1:$J$2692,COLUMN(BUSINESS!$E642),0)</f>
        <v>0</v>
      </c>
      <c r="W642" s="6">
        <f>VLOOKUP($A642,BUSINESS!$A$1:$J$2692,COLUMN(BUSINESS!$F642),0)</f>
        <v>11</v>
      </c>
      <c r="X642" s="6">
        <f>VLOOKUP($A642,BUSINESS!$A$1:$J$2692,COLUMN(BUSINESS!$G642),0)</f>
        <v>0</v>
      </c>
      <c r="Y642" s="6">
        <f>VLOOKUP($A642,BUSINESS!$A$1:$J$2692,COLUMN(BUSINESS!$H642),0)</f>
        <v>0</v>
      </c>
      <c r="Z642" s="6">
        <f>VLOOKUP($A642,BUSINESS!$A$1:$J$2692,COLUMN(BUSINESS!$I642),0)</f>
        <v>6.5000000000000002E-2</v>
      </c>
      <c r="AA642" s="6">
        <f>VLOOKUP($A642,BUSINESS!$A$1:$J$2692,COLUMN(BUSINESS!$J642),0)</f>
        <v>0.19500000000000001</v>
      </c>
      <c r="AB642" s="5"/>
      <c r="AC642" s="5"/>
      <c r="AD642" s="5"/>
      <c r="AE642" s="5"/>
    </row>
    <row r="643" spans="1:31" ht="15.75" customHeight="1" x14ac:dyDescent="0.25">
      <c r="A643" s="6">
        <v>642</v>
      </c>
      <c r="B643" s="7" t="str">
        <f>VLOOKUP($A643,GDP!$A$1:$H$2692,COLUMN(GDP!B643),0)</f>
        <v>Africa</v>
      </c>
      <c r="C643" s="8" t="str">
        <f>VLOOKUP($A643,GDP!$A$1:$H$2692,COLUMN(GDP!C643),0)</f>
        <v>Tunisia-Africa</v>
      </c>
      <c r="D643" s="9" t="str">
        <f>VLOOKUP($A643,GDP!$A$1:$H$2692,COLUMN(GDP!D643),0)</f>
        <v>2004</v>
      </c>
      <c r="E643" s="8">
        <f>VLOOKUP($A643,GDP!$A$1:$H$2692,COLUMN(GDP!E643),0)</f>
        <v>31183139301</v>
      </c>
      <c r="F643" s="7">
        <f>VLOOKUP($A643,GDP!$A$1:$H$2692,COLUMN(GDP!F643),0)</f>
        <v>5.6000000000000001E-2</v>
      </c>
      <c r="G643" s="7">
        <f>VLOOKUP($A643,GDP!$A$1:$H$2692,COLUMN(GDP!G643),0)</f>
        <v>179</v>
      </c>
      <c r="H643" s="7">
        <f>VLOOKUP($A643,GDP!$A$1:$H$2692,COLUMN(GDP!H643),0)</f>
        <v>0</v>
      </c>
      <c r="I643" s="6">
        <f>VLOOKUP($A643,ENERGY!$A$1:$F$2692,COLUMN(ENERGY!E642),0)</f>
        <v>9427</v>
      </c>
      <c r="J643" s="6">
        <f>VLOOKUP($A643,ENERGY!$A$1:$F$2692,COLUMN(ENERGY!F642),0)</f>
        <v>25013</v>
      </c>
      <c r="K643" s="6">
        <f>VLOOKUP($A643,'HUMAN RESOURCES'!$A$1:$M$2692,COLUMN('HUMAN RESOURCES'!$E643),0)</f>
        <v>1.7000000000000001E-2</v>
      </c>
      <c r="L643" s="6">
        <f>VLOOKUP($A643,'HUMAN RESOURCES'!$A$1:$M$2692,COLUMN('HUMAN RESOURCES'!$F643),0)</f>
        <v>2.1000000000000001E-2</v>
      </c>
      <c r="M643" s="6">
        <f>VLOOKUP($A643,'HUMAN RESOURCES'!$A$1:$M$2692,COLUMN('HUMAN RESOURCES'!$G643),0)</f>
        <v>75</v>
      </c>
      <c r="N643" s="6">
        <f>VLOOKUP($A643,'HUMAN RESOURCES'!$A$1:$M$2692,COLUMN('HUMAN RESOURCES'!$H643),0)</f>
        <v>71</v>
      </c>
      <c r="O643" s="6">
        <f>VLOOKUP($A643,'HUMAN RESOURCES'!$A$1:$M$2692,COLUMN('HUMAN RESOURCES'!$I643),0)</f>
        <v>0.26500000000000001</v>
      </c>
      <c r="P643" s="6">
        <f>VLOOKUP($A643,'HUMAN RESOURCES'!$A$1:$M$2692,COLUMN('HUMAN RESOURCES'!$J643),0)</f>
        <v>0.66900000000000004</v>
      </c>
      <c r="Q643" s="6">
        <f>VLOOKUP($A643,'HUMAN RESOURCES'!$A$1:$M$2692,COLUMN('HUMAN RESOURCES'!$K643),0)</f>
        <v>6.6000000000000003E-2</v>
      </c>
      <c r="R643" s="6">
        <f>VLOOKUP($A643,'HUMAN RESOURCES'!$A$1:$M$2692,COLUMN('HUMAN RESOURCES'!$L643),0)</f>
        <v>9932400</v>
      </c>
      <c r="S643" s="6">
        <f>VLOOKUP($A643,'HUMAN RESOURCES'!$A$1:$M$2692,COLUMN('HUMAN RESOURCES'!$F643),0)</f>
        <v>2.1000000000000001E-2</v>
      </c>
      <c r="T643" s="6">
        <f>VLOOKUP($A643,TOURISM!$A$1:$F$2692,COLUMN(TOURISM!$E643),0)</f>
        <v>2432000000</v>
      </c>
      <c r="U643" s="6">
        <f>VLOOKUP($A643,TOURISM!$A$1:$F$2692,COLUMN(TOURISM!$F643),0)</f>
        <v>427000000</v>
      </c>
      <c r="V643" s="6">
        <f>VLOOKUP($A643,BUSINESS!$A$1:$J$2692,COLUMN(BUSINESS!$E643),0)</f>
        <v>0</v>
      </c>
      <c r="W643" s="6">
        <f>VLOOKUP($A643,BUSINESS!$A$1:$J$2692,COLUMN(BUSINESS!$F643),0)</f>
        <v>11</v>
      </c>
      <c r="X643" s="6">
        <f>VLOOKUP($A643,BUSINESS!$A$1:$J$2692,COLUMN(BUSINESS!$G643),0)</f>
        <v>0</v>
      </c>
      <c r="Y643" s="6">
        <f>VLOOKUP($A643,BUSINESS!$A$1:$J$2692,COLUMN(BUSINESS!$H643),0)</f>
        <v>0</v>
      </c>
      <c r="Z643" s="6">
        <f>VLOOKUP($A643,BUSINESS!$A$1:$J$2692,COLUMN(BUSINESS!$I643),0)</f>
        <v>8.5000000000000006E-2</v>
      </c>
      <c r="AA643" s="6">
        <f>VLOOKUP($A643,BUSINESS!$A$1:$J$2692,COLUMN(BUSINESS!$J643),0)</f>
        <v>0.376</v>
      </c>
      <c r="AB643" s="5"/>
      <c r="AC643" s="5"/>
      <c r="AD643" s="5"/>
      <c r="AE643" s="5"/>
    </row>
    <row r="644" spans="1:31" ht="15.75" customHeight="1" x14ac:dyDescent="0.25">
      <c r="A644" s="6">
        <v>643</v>
      </c>
      <c r="B644" s="7" t="str">
        <f>VLOOKUP($A644,GDP!$A$1:$H$2692,COLUMN(GDP!B644),0)</f>
        <v>Africa</v>
      </c>
      <c r="C644" s="8" t="str">
        <f>VLOOKUP($A644,GDP!$A$1:$H$2692,COLUMN(GDP!C644),0)</f>
        <v>Tunisia-Africa</v>
      </c>
      <c r="D644" s="9" t="str">
        <f>VLOOKUP($A644,GDP!$A$1:$H$2692,COLUMN(GDP!D644),0)</f>
        <v>2005</v>
      </c>
      <c r="E644" s="8">
        <f>VLOOKUP($A644,GDP!$A$1:$H$2692,COLUMN(GDP!E644),0)</f>
        <v>32282960678</v>
      </c>
      <c r="F644" s="7">
        <f>VLOOKUP($A644,GDP!$A$1:$H$2692,COLUMN(GDP!F644),0)</f>
        <v>5.6000000000000001E-2</v>
      </c>
      <c r="G644" s="7">
        <f>VLOOKUP($A644,GDP!$A$1:$H$2692,COLUMN(GDP!G644),0)</f>
        <v>181</v>
      </c>
      <c r="H644" s="7">
        <f>VLOOKUP($A644,GDP!$A$1:$H$2692,COLUMN(GDP!H644),0)</f>
        <v>0</v>
      </c>
      <c r="I644" s="6">
        <f>VLOOKUP($A644,ENERGY!$A$1:$F$2692,COLUMN(ENERGY!E643),0)</f>
        <v>9039</v>
      </c>
      <c r="J644" s="6">
        <f>VLOOKUP($A644,ENERGY!$A$1:$F$2692,COLUMN(ENERGY!F643),0)</f>
        <v>23869</v>
      </c>
      <c r="K644" s="6">
        <f>VLOOKUP($A644,'HUMAN RESOURCES'!$A$1:$M$2692,COLUMN('HUMAN RESOURCES'!$E644),0)</f>
        <v>1.7000000000000001E-2</v>
      </c>
      <c r="L644" s="6">
        <f>VLOOKUP($A644,'HUMAN RESOURCES'!$A$1:$M$2692,COLUMN('HUMAN RESOURCES'!$F644),0)</f>
        <v>0.02</v>
      </c>
      <c r="M644" s="6">
        <f>VLOOKUP($A644,'HUMAN RESOURCES'!$A$1:$M$2692,COLUMN('HUMAN RESOURCES'!$G644),0)</f>
        <v>76</v>
      </c>
      <c r="N644" s="6">
        <f>VLOOKUP($A644,'HUMAN RESOURCES'!$A$1:$M$2692,COLUMN('HUMAN RESOURCES'!$H644),0)</f>
        <v>72</v>
      </c>
      <c r="O644" s="6">
        <f>VLOOKUP($A644,'HUMAN RESOURCES'!$A$1:$M$2692,COLUMN('HUMAN RESOURCES'!$I644),0)</f>
        <v>0.25800000000000001</v>
      </c>
      <c r="P644" s="6">
        <f>VLOOKUP($A644,'HUMAN RESOURCES'!$A$1:$M$2692,COLUMN('HUMAN RESOURCES'!$J644),0)</f>
        <v>0.67500000000000004</v>
      </c>
      <c r="Q644" s="6">
        <f>VLOOKUP($A644,'HUMAN RESOURCES'!$A$1:$M$2692,COLUMN('HUMAN RESOURCES'!$K644),0)</f>
        <v>6.7000000000000004E-2</v>
      </c>
      <c r="R644" s="6">
        <f>VLOOKUP($A644,'HUMAN RESOURCES'!$A$1:$M$2692,COLUMN('HUMAN RESOURCES'!$L644),0)</f>
        <v>10029000</v>
      </c>
      <c r="S644" s="6">
        <f>VLOOKUP($A644,'HUMAN RESOURCES'!$A$1:$M$2692,COLUMN('HUMAN RESOURCES'!$F644),0)</f>
        <v>0.02</v>
      </c>
      <c r="T644" s="6">
        <f>VLOOKUP($A644,TOURISM!$A$1:$F$2692,COLUMN(TOURISM!$E644),0)</f>
        <v>2800000000</v>
      </c>
      <c r="U644" s="6">
        <f>VLOOKUP($A644,TOURISM!$A$1:$F$2692,COLUMN(TOURISM!$F644),0)</f>
        <v>452000000</v>
      </c>
      <c r="V644" s="6">
        <f>VLOOKUP($A644,BUSINESS!$A$1:$J$2692,COLUMN(BUSINESS!$E644),0)</f>
        <v>0.60599999999999998</v>
      </c>
      <c r="W644" s="6">
        <f>VLOOKUP($A644,BUSINESS!$A$1:$J$2692,COLUMN(BUSINESS!$F644),0)</f>
        <v>11</v>
      </c>
      <c r="X644" s="6">
        <f>VLOOKUP($A644,BUSINESS!$A$1:$J$2692,COLUMN(BUSINESS!$G644),0)</f>
        <v>0</v>
      </c>
      <c r="Y644" s="6">
        <f>VLOOKUP($A644,BUSINESS!$A$1:$J$2692,COLUMN(BUSINESS!$H644),0)</f>
        <v>268</v>
      </c>
      <c r="Z644" s="6">
        <f>VLOOKUP($A644,BUSINESS!$A$1:$J$2692,COLUMN(BUSINESS!$I644),0)</f>
        <v>9.7000000000000003E-2</v>
      </c>
      <c r="AA644" s="6">
        <f>VLOOKUP($A644,BUSINESS!$A$1:$J$2692,COLUMN(BUSINESS!$J644),0)</f>
        <v>0.56499999999999995</v>
      </c>
      <c r="AB644" s="5"/>
      <c r="AC644" s="5"/>
      <c r="AD644" s="5"/>
      <c r="AE644" s="5"/>
    </row>
    <row r="645" spans="1:31" ht="15.75" customHeight="1" x14ac:dyDescent="0.25">
      <c r="A645" s="6">
        <v>644</v>
      </c>
      <c r="B645" s="7" t="str">
        <f>VLOOKUP($A645,GDP!$A$1:$H$2692,COLUMN(GDP!B645),0)</f>
        <v>Africa</v>
      </c>
      <c r="C645" s="8" t="str">
        <f>VLOOKUP($A645,GDP!$A$1:$H$2692,COLUMN(GDP!C645),0)</f>
        <v>Tunisia-Africa</v>
      </c>
      <c r="D645" s="9" t="str">
        <f>VLOOKUP($A645,GDP!$A$1:$H$2692,COLUMN(GDP!D645),0)</f>
        <v>2006</v>
      </c>
      <c r="E645" s="8">
        <f>VLOOKUP($A645,GDP!$A$1:$H$2692,COLUMN(GDP!E645),0)</f>
        <v>34378437265</v>
      </c>
      <c r="F645" s="7">
        <f>VLOOKUP($A645,GDP!$A$1:$H$2692,COLUMN(GDP!F645),0)</f>
        <v>5.6000000000000001E-2</v>
      </c>
      <c r="G645" s="7">
        <f>VLOOKUP($A645,GDP!$A$1:$H$2692,COLUMN(GDP!G645),0)</f>
        <v>194</v>
      </c>
      <c r="H645" s="7">
        <f>VLOOKUP($A645,GDP!$A$1:$H$2692,COLUMN(GDP!H645),0)</f>
        <v>0</v>
      </c>
      <c r="I645" s="6">
        <f>VLOOKUP($A645,ENERGY!$A$1:$F$2692,COLUMN(ENERGY!E644),0)</f>
        <v>8752</v>
      </c>
      <c r="J645" s="6">
        <f>VLOOKUP($A645,ENERGY!$A$1:$F$2692,COLUMN(ENERGY!F644),0)</f>
        <v>23128</v>
      </c>
      <c r="K645" s="6">
        <f>VLOOKUP($A645,'HUMAN RESOURCES'!$A$1:$M$2692,COLUMN('HUMAN RESOURCES'!$E645),0)</f>
        <v>1.7000000000000001E-2</v>
      </c>
      <c r="L645" s="6">
        <f>VLOOKUP($A645,'HUMAN RESOURCES'!$A$1:$M$2692,COLUMN('HUMAN RESOURCES'!$F645),0)</f>
        <v>1.9E-2</v>
      </c>
      <c r="M645" s="6">
        <f>VLOOKUP($A645,'HUMAN RESOURCES'!$A$1:$M$2692,COLUMN('HUMAN RESOURCES'!$G645),0)</f>
        <v>76</v>
      </c>
      <c r="N645" s="6">
        <f>VLOOKUP($A645,'HUMAN RESOURCES'!$A$1:$M$2692,COLUMN('HUMAN RESOURCES'!$H645),0)</f>
        <v>72</v>
      </c>
      <c r="O645" s="6">
        <f>VLOOKUP($A645,'HUMAN RESOURCES'!$A$1:$M$2692,COLUMN('HUMAN RESOURCES'!$I645),0)</f>
        <v>0.252</v>
      </c>
      <c r="P645" s="6">
        <f>VLOOKUP($A645,'HUMAN RESOURCES'!$A$1:$M$2692,COLUMN('HUMAN RESOURCES'!$J645),0)</f>
        <v>0.68100000000000005</v>
      </c>
      <c r="Q645" s="6">
        <f>VLOOKUP($A645,'HUMAN RESOURCES'!$A$1:$M$2692,COLUMN('HUMAN RESOURCES'!$K645),0)</f>
        <v>6.8000000000000005E-2</v>
      </c>
      <c r="R645" s="6">
        <f>VLOOKUP($A645,'HUMAN RESOURCES'!$A$1:$M$2692,COLUMN('HUMAN RESOURCES'!$L645),0)</f>
        <v>10127900</v>
      </c>
      <c r="S645" s="6">
        <f>VLOOKUP($A645,'HUMAN RESOURCES'!$A$1:$M$2692,COLUMN('HUMAN RESOURCES'!$F645),0)</f>
        <v>1.9E-2</v>
      </c>
      <c r="T645" s="6">
        <f>VLOOKUP($A645,TOURISM!$A$1:$F$2692,COLUMN(TOURISM!$E645),0)</f>
        <v>2999000000</v>
      </c>
      <c r="U645" s="6">
        <f>VLOOKUP($A645,TOURISM!$A$1:$F$2692,COLUMN(TOURISM!$F645),0)</f>
        <v>498000000</v>
      </c>
      <c r="V645" s="6">
        <f>VLOOKUP($A645,BUSINESS!$A$1:$J$2692,COLUMN(BUSINESS!$E645),0)</f>
        <v>0.60599999999999998</v>
      </c>
      <c r="W645" s="6">
        <f>VLOOKUP($A645,BUSINESS!$A$1:$J$2692,COLUMN(BUSINESS!$F645),0)</f>
        <v>11</v>
      </c>
      <c r="X645" s="6">
        <f>VLOOKUP($A645,BUSINESS!$A$1:$J$2692,COLUMN(BUSINESS!$G645),0)</f>
        <v>0</v>
      </c>
      <c r="Y645" s="6">
        <f>VLOOKUP($A645,BUSINESS!$A$1:$J$2692,COLUMN(BUSINESS!$H645),0)</f>
        <v>268</v>
      </c>
      <c r="Z645" s="6">
        <f>VLOOKUP($A645,BUSINESS!$A$1:$J$2692,COLUMN(BUSINESS!$I645),0)</f>
        <v>0.13</v>
      </c>
      <c r="AA645" s="6">
        <f>VLOOKUP($A645,BUSINESS!$A$1:$J$2692,COLUMN(BUSINESS!$J645),0)</f>
        <v>0.72199999999999998</v>
      </c>
      <c r="AB645" s="5"/>
      <c r="AC645" s="5"/>
      <c r="AD645" s="5"/>
      <c r="AE645" s="5"/>
    </row>
    <row r="646" spans="1:31" ht="15.75" customHeight="1" x14ac:dyDescent="0.25">
      <c r="A646" s="6">
        <v>645</v>
      </c>
      <c r="B646" s="7" t="str">
        <f>VLOOKUP($A646,GDP!$A$1:$H$2692,COLUMN(GDP!B646),0)</f>
        <v>Africa</v>
      </c>
      <c r="C646" s="8" t="str">
        <f>VLOOKUP($A646,GDP!$A$1:$H$2692,COLUMN(GDP!C646),0)</f>
        <v>Tunisia-Africa</v>
      </c>
      <c r="D646" s="9" t="str">
        <f>VLOOKUP($A646,GDP!$A$1:$H$2692,COLUMN(GDP!D646),0)</f>
        <v>2007</v>
      </c>
      <c r="E646" s="8">
        <f>VLOOKUP($A646,GDP!$A$1:$H$2692,COLUMN(GDP!E646),0)</f>
        <v>38920218579</v>
      </c>
      <c r="F646" s="7">
        <f>VLOOKUP($A646,GDP!$A$1:$H$2692,COLUMN(GDP!F646),0)</f>
        <v>5.6000000000000001E-2</v>
      </c>
      <c r="G646" s="7">
        <f>VLOOKUP($A646,GDP!$A$1:$H$2692,COLUMN(GDP!G646),0)</f>
        <v>217</v>
      </c>
      <c r="H646" s="7">
        <f>VLOOKUP($A646,GDP!$A$1:$H$2692,COLUMN(GDP!H646),0)</f>
        <v>0</v>
      </c>
      <c r="I646" s="6">
        <f>VLOOKUP($A646,ENERGY!$A$1:$F$2692,COLUMN(ENERGY!E645),0)</f>
        <v>8314</v>
      </c>
      <c r="J646" s="6">
        <f>VLOOKUP($A646,ENERGY!$A$1:$F$2692,COLUMN(ENERGY!F645),0)</f>
        <v>22801</v>
      </c>
      <c r="K646" s="6">
        <f>VLOOKUP($A646,'HUMAN RESOURCES'!$A$1:$M$2692,COLUMN('HUMAN RESOURCES'!$E646),0)</f>
        <v>1.7000000000000001E-2</v>
      </c>
      <c r="L646" s="6">
        <f>VLOOKUP($A646,'HUMAN RESOURCES'!$A$1:$M$2692,COLUMN('HUMAN RESOURCES'!$F646),0)</f>
        <v>1.7999999999999999E-2</v>
      </c>
      <c r="M646" s="6">
        <f>VLOOKUP($A646,'HUMAN RESOURCES'!$A$1:$M$2692,COLUMN('HUMAN RESOURCES'!$G646),0)</f>
        <v>76</v>
      </c>
      <c r="N646" s="6">
        <f>VLOOKUP($A646,'HUMAN RESOURCES'!$A$1:$M$2692,COLUMN('HUMAN RESOURCES'!$H646),0)</f>
        <v>72</v>
      </c>
      <c r="O646" s="6">
        <f>VLOOKUP($A646,'HUMAN RESOURCES'!$A$1:$M$2692,COLUMN('HUMAN RESOURCES'!$I646),0)</f>
        <v>0.246</v>
      </c>
      <c r="P646" s="6">
        <f>VLOOKUP($A646,'HUMAN RESOURCES'!$A$1:$M$2692,COLUMN('HUMAN RESOURCES'!$J646),0)</f>
        <v>0.68600000000000005</v>
      </c>
      <c r="Q646" s="6">
        <f>VLOOKUP($A646,'HUMAN RESOURCES'!$A$1:$M$2692,COLUMN('HUMAN RESOURCES'!$K646),0)</f>
        <v>6.8000000000000005E-2</v>
      </c>
      <c r="R646" s="6">
        <f>VLOOKUP($A646,'HUMAN RESOURCES'!$A$1:$M$2692,COLUMN('HUMAN RESOURCES'!$L646),0)</f>
        <v>10225100</v>
      </c>
      <c r="S646" s="6">
        <f>VLOOKUP($A646,'HUMAN RESOURCES'!$A$1:$M$2692,COLUMN('HUMAN RESOURCES'!$F646),0)</f>
        <v>1.7999999999999999E-2</v>
      </c>
      <c r="T646" s="6">
        <f>VLOOKUP($A646,TOURISM!$A$1:$F$2692,COLUMN(TOURISM!$E646),0)</f>
        <v>3373000000</v>
      </c>
      <c r="U646" s="6">
        <f>VLOOKUP($A646,TOURISM!$A$1:$F$2692,COLUMN(TOURISM!$F646),0)</f>
        <v>530000000</v>
      </c>
      <c r="V646" s="6">
        <f>VLOOKUP($A646,BUSINESS!$A$1:$J$2692,COLUMN(BUSINESS!$E646),0)</f>
        <v>0.60599999999999998</v>
      </c>
      <c r="W646" s="6">
        <f>VLOOKUP($A646,BUSINESS!$A$1:$J$2692,COLUMN(BUSINESS!$F646),0)</f>
        <v>11</v>
      </c>
      <c r="X646" s="6">
        <f>VLOOKUP($A646,BUSINESS!$A$1:$J$2692,COLUMN(BUSINESS!$G646),0)</f>
        <v>0</v>
      </c>
      <c r="Y646" s="6">
        <f>VLOOKUP($A646,BUSINESS!$A$1:$J$2692,COLUMN(BUSINESS!$H646),0)</f>
        <v>268</v>
      </c>
      <c r="Z646" s="6">
        <f>VLOOKUP($A646,BUSINESS!$A$1:$J$2692,COLUMN(BUSINESS!$I646),0)</f>
        <v>0.17100000000000001</v>
      </c>
      <c r="AA646" s="6">
        <f>VLOOKUP($A646,BUSINESS!$A$1:$J$2692,COLUMN(BUSINESS!$J646),0)</f>
        <v>0.76300000000000001</v>
      </c>
      <c r="AB646" s="5"/>
      <c r="AC646" s="5"/>
      <c r="AD646" s="5"/>
      <c r="AE646" s="5"/>
    </row>
    <row r="647" spans="1:31" ht="15.75" customHeight="1" x14ac:dyDescent="0.25">
      <c r="A647" s="6">
        <v>646</v>
      </c>
      <c r="B647" s="7" t="str">
        <f>VLOOKUP($A647,GDP!$A$1:$H$2692,COLUMN(GDP!B647),0)</f>
        <v>Africa</v>
      </c>
      <c r="C647" s="8" t="str">
        <f>VLOOKUP($A647,GDP!$A$1:$H$2692,COLUMN(GDP!C647),0)</f>
        <v>Tunisia-Africa</v>
      </c>
      <c r="D647" s="9" t="str">
        <f>VLOOKUP($A647,GDP!$A$1:$H$2692,COLUMN(GDP!D647),0)</f>
        <v>2008</v>
      </c>
      <c r="E647" s="8">
        <f>VLOOKUP($A647,GDP!$A$1:$H$2692,COLUMN(GDP!E647),0)</f>
        <v>44856586316</v>
      </c>
      <c r="F647" s="7">
        <f>VLOOKUP($A647,GDP!$A$1:$H$2692,COLUMN(GDP!F647),0)</f>
        <v>5.6000000000000001E-2</v>
      </c>
      <c r="G647" s="7">
        <f>VLOOKUP($A647,GDP!$A$1:$H$2692,COLUMN(GDP!G647),0)</f>
        <v>246</v>
      </c>
      <c r="H647" s="7">
        <f>VLOOKUP($A647,GDP!$A$1:$H$2692,COLUMN(GDP!H647),0)</f>
        <v>0</v>
      </c>
      <c r="I647" s="6">
        <f>VLOOKUP($A647,ENERGY!$A$1:$F$2692,COLUMN(ENERGY!E646),0)</f>
        <v>8463</v>
      </c>
      <c r="J647" s="6">
        <f>VLOOKUP($A647,ENERGY!$A$1:$F$2692,COLUMN(ENERGY!F646),0)</f>
        <v>22446</v>
      </c>
      <c r="K647" s="6">
        <f>VLOOKUP($A647,'HUMAN RESOURCES'!$A$1:$M$2692,COLUMN('HUMAN RESOURCES'!$E647),0)</f>
        <v>1.7999999999999999E-2</v>
      </c>
      <c r="L647" s="6">
        <f>VLOOKUP($A647,'HUMAN RESOURCES'!$A$1:$M$2692,COLUMN('HUMAN RESOURCES'!$F647),0)</f>
        <v>1.7000000000000001E-2</v>
      </c>
      <c r="M647" s="6">
        <f>VLOOKUP($A647,'HUMAN RESOURCES'!$A$1:$M$2692,COLUMN('HUMAN RESOURCES'!$G647),0)</f>
        <v>76</v>
      </c>
      <c r="N647" s="6">
        <f>VLOOKUP($A647,'HUMAN RESOURCES'!$A$1:$M$2692,COLUMN('HUMAN RESOURCES'!$H647),0)</f>
        <v>72</v>
      </c>
      <c r="O647" s="6">
        <f>VLOOKUP($A647,'HUMAN RESOURCES'!$A$1:$M$2692,COLUMN('HUMAN RESOURCES'!$I647),0)</f>
        <v>0.24099999999999999</v>
      </c>
      <c r="P647" s="6">
        <f>VLOOKUP($A647,'HUMAN RESOURCES'!$A$1:$M$2692,COLUMN('HUMAN RESOURCES'!$J647),0)</f>
        <v>0.69</v>
      </c>
      <c r="Q647" s="6">
        <f>VLOOKUP($A647,'HUMAN RESOURCES'!$A$1:$M$2692,COLUMN('HUMAN RESOURCES'!$K647),0)</f>
        <v>6.9000000000000006E-2</v>
      </c>
      <c r="R647" s="6">
        <f>VLOOKUP($A647,'HUMAN RESOURCES'!$A$1:$M$2692,COLUMN('HUMAN RESOURCES'!$L647),0)</f>
        <v>10328900</v>
      </c>
      <c r="S647" s="6">
        <f>VLOOKUP($A647,'HUMAN RESOURCES'!$A$1:$M$2692,COLUMN('HUMAN RESOURCES'!$F647),0)</f>
        <v>1.7000000000000001E-2</v>
      </c>
      <c r="T647" s="6">
        <f>VLOOKUP($A647,TOURISM!$A$1:$F$2692,COLUMN(TOURISM!$E647),0)</f>
        <v>3909000000</v>
      </c>
      <c r="U647" s="6">
        <f>VLOOKUP($A647,TOURISM!$A$1:$F$2692,COLUMN(TOURISM!$F647),0)</f>
        <v>555000000</v>
      </c>
      <c r="V647" s="6">
        <f>VLOOKUP($A647,BUSINESS!$A$1:$J$2692,COLUMN(BUSINESS!$E647),0)</f>
        <v>0.58599999999999997</v>
      </c>
      <c r="W647" s="6">
        <f>VLOOKUP($A647,BUSINESS!$A$1:$J$2692,COLUMN(BUSINESS!$F647),0)</f>
        <v>11</v>
      </c>
      <c r="X647" s="6">
        <f>VLOOKUP($A647,BUSINESS!$A$1:$J$2692,COLUMN(BUSINESS!$G647),0)</f>
        <v>0</v>
      </c>
      <c r="Y647" s="6">
        <f>VLOOKUP($A647,BUSINESS!$A$1:$J$2692,COLUMN(BUSINESS!$H647),0)</f>
        <v>228</v>
      </c>
      <c r="Z647" s="6">
        <f>VLOOKUP($A647,BUSINESS!$A$1:$J$2692,COLUMN(BUSINESS!$I647),0)</f>
        <v>0.27500000000000002</v>
      </c>
      <c r="AA647" s="6">
        <f>VLOOKUP($A647,BUSINESS!$A$1:$J$2692,COLUMN(BUSINESS!$J647),0)</f>
        <v>0.82799999999999996</v>
      </c>
      <c r="AB647" s="5"/>
      <c r="AC647" s="5"/>
      <c r="AD647" s="5"/>
      <c r="AE647" s="5"/>
    </row>
    <row r="648" spans="1:31" ht="15.75" customHeight="1" x14ac:dyDescent="0.25">
      <c r="A648" s="6">
        <v>647</v>
      </c>
      <c r="B648" s="7" t="str">
        <f>VLOOKUP($A648,GDP!$A$1:$H$2692,COLUMN(GDP!B648),0)</f>
        <v>Africa</v>
      </c>
      <c r="C648" s="8" t="str">
        <f>VLOOKUP($A648,GDP!$A$1:$H$2692,COLUMN(GDP!C648),0)</f>
        <v>Tunisia-Africa</v>
      </c>
      <c r="D648" s="9" t="str">
        <f>VLOOKUP($A648,GDP!$A$1:$H$2692,COLUMN(GDP!D648),0)</f>
        <v>2009</v>
      </c>
      <c r="E648" s="8">
        <f>VLOOKUP($A648,GDP!$A$1:$H$2692,COLUMN(GDP!E648),0)</f>
        <v>43454935940</v>
      </c>
      <c r="F648" s="7">
        <f>VLOOKUP($A648,GDP!$A$1:$H$2692,COLUMN(GDP!F648),0)</f>
        <v>6.2E-2</v>
      </c>
      <c r="G648" s="7">
        <f>VLOOKUP($A648,GDP!$A$1:$H$2692,COLUMN(GDP!G648),0)</f>
        <v>259</v>
      </c>
      <c r="H648" s="7">
        <f>VLOOKUP($A648,GDP!$A$1:$H$2692,COLUMN(GDP!H648),0)</f>
        <v>0</v>
      </c>
      <c r="I648" s="6">
        <f>VLOOKUP($A648,ENERGY!$A$1:$F$2692,COLUMN(ENERGY!E647),0)</f>
        <v>8028</v>
      </c>
      <c r="J648" s="6">
        <f>VLOOKUP($A648,ENERGY!$A$1:$F$2692,COLUMN(ENERGY!F647),0)</f>
        <v>21397</v>
      </c>
      <c r="K648" s="6">
        <f>VLOOKUP($A648,'HUMAN RESOURCES'!$A$1:$M$2692,COLUMN('HUMAN RESOURCES'!$E648),0)</f>
        <v>1.7999999999999999E-2</v>
      </c>
      <c r="L648" s="6">
        <f>VLOOKUP($A648,'HUMAN RESOURCES'!$A$1:$M$2692,COLUMN('HUMAN RESOURCES'!$F648),0)</f>
        <v>1.6E-2</v>
      </c>
      <c r="M648" s="6">
        <f>VLOOKUP($A648,'HUMAN RESOURCES'!$A$1:$M$2692,COLUMN('HUMAN RESOURCES'!$G648),0)</f>
        <v>77</v>
      </c>
      <c r="N648" s="6">
        <f>VLOOKUP($A648,'HUMAN RESOURCES'!$A$1:$M$2692,COLUMN('HUMAN RESOURCES'!$H648),0)</f>
        <v>73</v>
      </c>
      <c r="O648" s="6">
        <f>VLOOKUP($A648,'HUMAN RESOURCES'!$A$1:$M$2692,COLUMN('HUMAN RESOURCES'!$I648),0)</f>
        <v>0.23799999999999999</v>
      </c>
      <c r="P648" s="6">
        <f>VLOOKUP($A648,'HUMAN RESOURCES'!$A$1:$M$2692,COLUMN('HUMAN RESOURCES'!$J648),0)</f>
        <v>0.69299999999999995</v>
      </c>
      <c r="Q648" s="6">
        <f>VLOOKUP($A648,'HUMAN RESOURCES'!$A$1:$M$2692,COLUMN('HUMAN RESOURCES'!$K648),0)</f>
        <v>6.9000000000000006E-2</v>
      </c>
      <c r="R648" s="6">
        <f>VLOOKUP($A648,'HUMAN RESOURCES'!$A$1:$M$2692,COLUMN('HUMAN RESOURCES'!$L648),0)</f>
        <v>10439600</v>
      </c>
      <c r="S648" s="6">
        <f>VLOOKUP($A648,'HUMAN RESOURCES'!$A$1:$M$2692,COLUMN('HUMAN RESOURCES'!$F648),0)</f>
        <v>1.6E-2</v>
      </c>
      <c r="T648" s="6">
        <f>VLOOKUP($A648,TOURISM!$A$1:$F$2692,COLUMN(TOURISM!$E648),0)</f>
        <v>3526000000</v>
      </c>
      <c r="U648" s="6">
        <f>VLOOKUP($A648,TOURISM!$A$1:$F$2692,COLUMN(TOURISM!$F648),0)</f>
        <v>478000000</v>
      </c>
      <c r="V648" s="6">
        <f>VLOOKUP($A648,BUSINESS!$A$1:$J$2692,COLUMN(BUSINESS!$E648),0)</f>
        <v>0.623</v>
      </c>
      <c r="W648" s="6">
        <f>VLOOKUP($A648,BUSINESS!$A$1:$J$2692,COLUMN(BUSINESS!$F648),0)</f>
        <v>11</v>
      </c>
      <c r="X648" s="6">
        <f>VLOOKUP($A648,BUSINESS!$A$1:$J$2692,COLUMN(BUSINESS!$G648),0)</f>
        <v>0</v>
      </c>
      <c r="Y648" s="6">
        <f>VLOOKUP($A648,BUSINESS!$A$1:$J$2692,COLUMN(BUSINESS!$H648),0)</f>
        <v>228</v>
      </c>
      <c r="Z648" s="6">
        <f>VLOOKUP($A648,BUSINESS!$A$1:$J$2692,COLUMN(BUSINESS!$I648),0)</f>
        <v>0.34100000000000003</v>
      </c>
      <c r="AA648" s="6">
        <f>VLOOKUP($A648,BUSINESS!$A$1:$J$2692,COLUMN(BUSINESS!$J648),0)</f>
        <v>0.93200000000000005</v>
      </c>
      <c r="AB648" s="5"/>
      <c r="AC648" s="5"/>
      <c r="AD648" s="5"/>
      <c r="AE648" s="5"/>
    </row>
    <row r="649" spans="1:31" ht="15.75" customHeight="1" x14ac:dyDescent="0.25">
      <c r="A649" s="6">
        <v>648</v>
      </c>
      <c r="B649" s="7" t="str">
        <f>VLOOKUP($A649,GDP!$A$1:$H$2692,COLUMN(GDP!B649),0)</f>
        <v>Africa</v>
      </c>
      <c r="C649" s="8" t="str">
        <f>VLOOKUP($A649,GDP!$A$1:$H$2692,COLUMN(GDP!C649),0)</f>
        <v>Tunisia-Africa</v>
      </c>
      <c r="D649" s="9" t="str">
        <f>VLOOKUP($A649,GDP!$A$1:$H$2692,COLUMN(GDP!D649),0)</f>
        <v>2010</v>
      </c>
      <c r="E649" s="8">
        <f>VLOOKUP($A649,GDP!$A$1:$H$2692,COLUMN(GDP!E649),0)</f>
        <v>44054072936</v>
      </c>
      <c r="F649" s="7">
        <f>VLOOKUP($A649,GDP!$A$1:$H$2692,COLUMN(GDP!F649),0)</f>
        <v>6.7000000000000004E-2</v>
      </c>
      <c r="G649" s="7">
        <f>VLOOKUP($A649,GDP!$A$1:$H$2692,COLUMN(GDP!G649),0)</f>
        <v>282</v>
      </c>
      <c r="H649" s="7">
        <f>VLOOKUP($A649,GDP!$A$1:$H$2692,COLUMN(GDP!H649),0)</f>
        <v>0</v>
      </c>
      <c r="I649" s="6">
        <f>VLOOKUP($A649,ENERGY!$A$1:$F$2692,COLUMN(ENERGY!E648),0)</f>
        <v>7814</v>
      </c>
      <c r="J649" s="6">
        <f>VLOOKUP($A649,ENERGY!$A$1:$F$2692,COLUMN(ENERGY!F648),0)</f>
        <v>21016</v>
      </c>
      <c r="K649" s="6">
        <f>VLOOKUP($A649,'HUMAN RESOURCES'!$A$1:$M$2692,COLUMN('HUMAN RESOURCES'!$E649),0)</f>
        <v>1.9E-2</v>
      </c>
      <c r="L649" s="6">
        <f>VLOOKUP($A649,'HUMAN RESOURCES'!$A$1:$M$2692,COLUMN('HUMAN RESOURCES'!$F649),0)</f>
        <v>1.4999999999999999E-2</v>
      </c>
      <c r="M649" s="6">
        <f>VLOOKUP($A649,'HUMAN RESOURCES'!$A$1:$M$2692,COLUMN('HUMAN RESOURCES'!$G649),0)</f>
        <v>77</v>
      </c>
      <c r="N649" s="6">
        <f>VLOOKUP($A649,'HUMAN RESOURCES'!$A$1:$M$2692,COLUMN('HUMAN RESOURCES'!$H649),0)</f>
        <v>73</v>
      </c>
      <c r="O649" s="6">
        <f>VLOOKUP($A649,'HUMAN RESOURCES'!$A$1:$M$2692,COLUMN('HUMAN RESOURCES'!$I649),0)</f>
        <v>0.23499999999999999</v>
      </c>
      <c r="P649" s="6">
        <f>VLOOKUP($A649,'HUMAN RESOURCES'!$A$1:$M$2692,COLUMN('HUMAN RESOURCES'!$J649),0)</f>
        <v>0.69599999999999995</v>
      </c>
      <c r="Q649" s="6">
        <f>VLOOKUP($A649,'HUMAN RESOURCES'!$A$1:$M$2692,COLUMN('HUMAN RESOURCES'!$K649),0)</f>
        <v>6.9000000000000006E-2</v>
      </c>
      <c r="R649" s="6">
        <f>VLOOKUP($A649,'HUMAN RESOURCES'!$A$1:$M$2692,COLUMN('HUMAN RESOURCES'!$L649),0)</f>
        <v>10549100</v>
      </c>
      <c r="S649" s="6">
        <f>VLOOKUP($A649,'HUMAN RESOURCES'!$A$1:$M$2692,COLUMN('HUMAN RESOURCES'!$F649),0)</f>
        <v>1.4999999999999999E-2</v>
      </c>
      <c r="T649" s="6">
        <f>VLOOKUP($A649,TOURISM!$A$1:$F$2692,COLUMN(TOURISM!$E649),0)</f>
        <v>3477000000</v>
      </c>
      <c r="U649" s="6">
        <f>VLOOKUP($A649,TOURISM!$A$1:$F$2692,COLUMN(TOURISM!$F649),0)</f>
        <v>611000000</v>
      </c>
      <c r="V649" s="6">
        <f>VLOOKUP($A649,BUSINESS!$A$1:$J$2692,COLUMN(BUSINESS!$E649),0)</f>
        <v>0.623</v>
      </c>
      <c r="W649" s="6">
        <f>VLOOKUP($A649,BUSINESS!$A$1:$J$2692,COLUMN(BUSINESS!$F649),0)</f>
        <v>11</v>
      </c>
      <c r="X649" s="6">
        <f>VLOOKUP($A649,BUSINESS!$A$1:$J$2692,COLUMN(BUSINESS!$G649),0)</f>
        <v>0</v>
      </c>
      <c r="Y649" s="6">
        <f>VLOOKUP($A649,BUSINESS!$A$1:$J$2692,COLUMN(BUSINESS!$H649),0)</f>
        <v>144</v>
      </c>
      <c r="Z649" s="6">
        <f>VLOOKUP($A649,BUSINESS!$A$1:$J$2692,COLUMN(BUSINESS!$I649),0)</f>
        <v>0.36799999999999999</v>
      </c>
      <c r="AA649" s="6">
        <f>VLOOKUP($A649,BUSINESS!$A$1:$J$2692,COLUMN(BUSINESS!$J649),0)</f>
        <v>1.0449999999999999</v>
      </c>
      <c r="AB649" s="5"/>
      <c r="AC649" s="5"/>
      <c r="AD649" s="5"/>
      <c r="AE649" s="5"/>
    </row>
    <row r="650" spans="1:31" ht="15.75" customHeight="1" x14ac:dyDescent="0.25">
      <c r="A650" s="6">
        <v>649</v>
      </c>
      <c r="B650" s="7" t="str">
        <f>VLOOKUP($A650,GDP!$A$1:$H$2692,COLUMN(GDP!B650),0)</f>
        <v>Africa</v>
      </c>
      <c r="C650" s="8" t="str">
        <f>VLOOKUP($A650,GDP!$A$1:$H$2692,COLUMN(GDP!C650),0)</f>
        <v>Tunisia-Africa</v>
      </c>
      <c r="D650" s="9" t="str">
        <f>VLOOKUP($A650,GDP!$A$1:$H$2692,COLUMN(GDP!D650),0)</f>
        <v>2011</v>
      </c>
      <c r="E650" s="8">
        <f>VLOOKUP($A650,GDP!$A$1:$H$2692,COLUMN(GDP!E650),0)</f>
        <v>45951129422</v>
      </c>
      <c r="F650" s="7">
        <f>VLOOKUP($A650,GDP!$A$1:$H$2692,COLUMN(GDP!F650),0)</f>
        <v>7.0000000000000007E-2</v>
      </c>
      <c r="G650" s="7">
        <f>VLOOKUP($A650,GDP!$A$1:$H$2692,COLUMN(GDP!G650),0)</f>
        <v>304</v>
      </c>
      <c r="H650" s="7">
        <f>VLOOKUP($A650,GDP!$A$1:$H$2692,COLUMN(GDP!H650),0)</f>
        <v>0</v>
      </c>
      <c r="I650" s="6">
        <f>VLOOKUP($A650,ENERGY!$A$1:$F$2692,COLUMN(ENERGY!E649),0)</f>
        <v>7711</v>
      </c>
      <c r="J650" s="6">
        <f>VLOOKUP($A650,ENERGY!$A$1:$F$2692,COLUMN(ENERGY!F649),0)</f>
        <v>20818</v>
      </c>
      <c r="K650" s="6">
        <f>VLOOKUP($A650,'HUMAN RESOURCES'!$A$1:$M$2692,COLUMN('HUMAN RESOURCES'!$E650),0)</f>
        <v>1.9E-2</v>
      </c>
      <c r="L650" s="6">
        <f>VLOOKUP($A650,'HUMAN RESOURCES'!$A$1:$M$2692,COLUMN('HUMAN RESOURCES'!$F650),0)</f>
        <v>1.4E-2</v>
      </c>
      <c r="M650" s="6">
        <f>VLOOKUP($A650,'HUMAN RESOURCES'!$A$1:$M$2692,COLUMN('HUMAN RESOURCES'!$G650),0)</f>
        <v>77</v>
      </c>
      <c r="N650" s="6">
        <f>VLOOKUP($A650,'HUMAN RESOURCES'!$A$1:$M$2692,COLUMN('HUMAN RESOURCES'!$H650),0)</f>
        <v>73</v>
      </c>
      <c r="O650" s="6">
        <f>VLOOKUP($A650,'HUMAN RESOURCES'!$A$1:$M$2692,COLUMN('HUMAN RESOURCES'!$I650),0)</f>
        <v>0.23300000000000001</v>
      </c>
      <c r="P650" s="6">
        <f>VLOOKUP($A650,'HUMAN RESOURCES'!$A$1:$M$2692,COLUMN('HUMAN RESOURCES'!$J650),0)</f>
        <v>0.69699999999999995</v>
      </c>
      <c r="Q650" s="6">
        <f>VLOOKUP($A650,'HUMAN RESOURCES'!$A$1:$M$2692,COLUMN('HUMAN RESOURCES'!$K650),0)</f>
        <v>7.0000000000000007E-2</v>
      </c>
      <c r="R650" s="6">
        <f>VLOOKUP($A650,'HUMAN RESOURCES'!$A$1:$M$2692,COLUMN('HUMAN RESOURCES'!$L650),0)</f>
        <v>10673800</v>
      </c>
      <c r="S650" s="6">
        <f>VLOOKUP($A650,'HUMAN RESOURCES'!$A$1:$M$2692,COLUMN('HUMAN RESOURCES'!$F650),0)</f>
        <v>1.4E-2</v>
      </c>
      <c r="T650" s="6">
        <f>VLOOKUP($A650,TOURISM!$A$1:$F$2692,COLUMN(TOURISM!$E650),0)</f>
        <v>2529000000</v>
      </c>
      <c r="U650" s="6">
        <f>VLOOKUP($A650,TOURISM!$A$1:$F$2692,COLUMN(TOURISM!$F650),0)</f>
        <v>678000000</v>
      </c>
      <c r="V650" s="6">
        <f>VLOOKUP($A650,BUSINESS!$A$1:$J$2692,COLUMN(BUSINESS!$E650),0)</f>
        <v>0.624</v>
      </c>
      <c r="W650" s="6">
        <f>VLOOKUP($A650,BUSINESS!$A$1:$J$2692,COLUMN(BUSINESS!$F650),0)</f>
        <v>11</v>
      </c>
      <c r="X650" s="6">
        <f>VLOOKUP($A650,BUSINESS!$A$1:$J$2692,COLUMN(BUSINESS!$G650),0)</f>
        <v>0</v>
      </c>
      <c r="Y650" s="6">
        <f>VLOOKUP($A650,BUSINESS!$A$1:$J$2692,COLUMN(BUSINESS!$H650),0)</f>
        <v>144</v>
      </c>
      <c r="Z650" s="6">
        <f>VLOOKUP($A650,BUSINESS!$A$1:$J$2692,COLUMN(BUSINESS!$I650),0)</f>
        <v>0.39100000000000001</v>
      </c>
      <c r="AA650" s="6">
        <f>VLOOKUP($A650,BUSINESS!$A$1:$J$2692,COLUMN(BUSINESS!$J650),0)</f>
        <v>1.1519999999999999</v>
      </c>
      <c r="AB650" s="5"/>
      <c r="AC650" s="5"/>
      <c r="AD650" s="5"/>
      <c r="AE650" s="5"/>
    </row>
    <row r="651" spans="1:31" ht="15.75" customHeight="1" x14ac:dyDescent="0.25">
      <c r="A651" s="6">
        <v>650</v>
      </c>
      <c r="B651" s="7" t="str">
        <f>VLOOKUP($A651,GDP!$A$1:$H$2692,COLUMN(GDP!B651),0)</f>
        <v>Africa</v>
      </c>
      <c r="C651" s="8" t="str">
        <f>VLOOKUP($A651,GDP!$A$1:$H$2692,COLUMN(GDP!C651),0)</f>
        <v>Tunisia-Africa</v>
      </c>
      <c r="D651" s="9" t="str">
        <f>VLOOKUP($A651,GDP!$A$1:$H$2692,COLUMN(GDP!D651),0)</f>
        <v>2012</v>
      </c>
      <c r="E651" s="8">
        <f>VLOOKUP($A651,GDP!$A$1:$H$2692,COLUMN(GDP!E651),0)</f>
        <v>45238491581</v>
      </c>
      <c r="F651" s="7">
        <f>VLOOKUP($A651,GDP!$A$1:$H$2692,COLUMN(GDP!F651),0)</f>
        <v>7.0000000000000007E-2</v>
      </c>
      <c r="G651" s="7">
        <f>VLOOKUP($A651,GDP!$A$1:$H$2692,COLUMN(GDP!G651),0)</f>
        <v>297</v>
      </c>
      <c r="H651" s="7">
        <f>VLOOKUP($A651,GDP!$A$1:$H$2692,COLUMN(GDP!H651),0)</f>
        <v>0</v>
      </c>
      <c r="I651" s="6">
        <f>VLOOKUP($A651,ENERGY!$A$1:$F$2692,COLUMN(ENERGY!E650),0)</f>
        <v>7306</v>
      </c>
      <c r="J651" s="6">
        <f>VLOOKUP($A651,ENERGY!$A$1:$F$2692,COLUMN(ENERGY!F650),0)</f>
        <v>19923</v>
      </c>
      <c r="K651" s="6">
        <f>VLOOKUP($A651,'HUMAN RESOURCES'!$A$1:$M$2692,COLUMN('HUMAN RESOURCES'!$E651),0)</f>
        <v>1.9E-2</v>
      </c>
      <c r="L651" s="6">
        <f>VLOOKUP($A651,'HUMAN RESOURCES'!$A$1:$M$2692,COLUMN('HUMAN RESOURCES'!$F651),0)</f>
        <v>1.4E-2</v>
      </c>
      <c r="M651" s="6">
        <f>VLOOKUP($A651,'HUMAN RESOURCES'!$A$1:$M$2692,COLUMN('HUMAN RESOURCES'!$G651),0)</f>
        <v>77</v>
      </c>
      <c r="N651" s="6">
        <f>VLOOKUP($A651,'HUMAN RESOURCES'!$A$1:$M$2692,COLUMN('HUMAN RESOURCES'!$H651),0)</f>
        <v>73</v>
      </c>
      <c r="O651" s="6">
        <f>VLOOKUP($A651,'HUMAN RESOURCES'!$A$1:$M$2692,COLUMN('HUMAN RESOURCES'!$I651),0)</f>
        <v>0.23200000000000001</v>
      </c>
      <c r="P651" s="6">
        <f>VLOOKUP($A651,'HUMAN RESOURCES'!$A$1:$M$2692,COLUMN('HUMAN RESOURCES'!$J651),0)</f>
        <v>0.69699999999999995</v>
      </c>
      <c r="Q651" s="6">
        <f>VLOOKUP($A651,'HUMAN RESOURCES'!$A$1:$M$2692,COLUMN('HUMAN RESOURCES'!$K651),0)</f>
        <v>7.0999999999999994E-2</v>
      </c>
      <c r="R651" s="6">
        <f>VLOOKUP($A651,'HUMAN RESOURCES'!$A$1:$M$2692,COLUMN('HUMAN RESOURCES'!$L651),0)</f>
        <v>10777500</v>
      </c>
      <c r="S651" s="6">
        <f>VLOOKUP($A651,'HUMAN RESOURCES'!$A$1:$M$2692,COLUMN('HUMAN RESOURCES'!$F651),0)</f>
        <v>1.4E-2</v>
      </c>
      <c r="T651" s="6">
        <f>VLOOKUP($A651,TOURISM!$A$1:$F$2692,COLUMN(TOURISM!$E651),0)</f>
        <v>2931000000</v>
      </c>
      <c r="U651" s="6">
        <f>VLOOKUP($A651,TOURISM!$A$1:$F$2692,COLUMN(TOURISM!$F651),0)</f>
        <v>673000000</v>
      </c>
      <c r="V651" s="6">
        <f>VLOOKUP($A651,BUSINESS!$A$1:$J$2692,COLUMN(BUSINESS!$E651),0)</f>
        <v>0.624</v>
      </c>
      <c r="W651" s="6">
        <f>VLOOKUP($A651,BUSINESS!$A$1:$J$2692,COLUMN(BUSINESS!$F651),0)</f>
        <v>11</v>
      </c>
      <c r="X651" s="6">
        <f>VLOOKUP($A651,BUSINESS!$A$1:$J$2692,COLUMN(BUSINESS!$G651),0)</f>
        <v>49</v>
      </c>
      <c r="Y651" s="6">
        <f>VLOOKUP($A651,BUSINESS!$A$1:$J$2692,COLUMN(BUSINESS!$H651),0)</f>
        <v>144</v>
      </c>
      <c r="Z651" s="6">
        <f>VLOOKUP($A651,BUSINESS!$A$1:$J$2692,COLUMN(BUSINESS!$I651),0)</f>
        <v>0.41399999999999998</v>
      </c>
      <c r="AA651" s="6">
        <f>VLOOKUP($A651,BUSINESS!$A$1:$J$2692,COLUMN(BUSINESS!$J651),0)</f>
        <v>1.181</v>
      </c>
      <c r="AB651" s="5"/>
      <c r="AC651" s="5"/>
      <c r="AD651" s="5"/>
      <c r="AE651" s="5"/>
    </row>
    <row r="652" spans="1:31" ht="15.75" customHeight="1" x14ac:dyDescent="0.25">
      <c r="A652" s="6">
        <v>651</v>
      </c>
      <c r="B652" s="7" t="str">
        <f>VLOOKUP($A652,GDP!$A$1:$H$2692,COLUMN(GDP!B652),0)</f>
        <v>Africa</v>
      </c>
      <c r="C652" s="8" t="str">
        <f>VLOOKUP($A652,GDP!$A$1:$H$2692,COLUMN(GDP!C652),0)</f>
        <v>Uganda-Africa</v>
      </c>
      <c r="D652" s="9" t="str">
        <f>VLOOKUP($A652,GDP!$A$1:$H$2692,COLUMN(GDP!D652),0)</f>
        <v>2000</v>
      </c>
      <c r="E652" s="8">
        <f>VLOOKUP($A652,GDP!$A$1:$H$2692,COLUMN(GDP!E652),0)</f>
        <v>6193246632</v>
      </c>
      <c r="F652" s="7">
        <f>VLOOKUP($A652,GDP!$A$1:$H$2692,COLUMN(GDP!F652),0)</f>
        <v>6.6000000000000003E-2</v>
      </c>
      <c r="G652" s="7">
        <f>VLOOKUP($A652,GDP!$A$1:$H$2692,COLUMN(GDP!G652),0)</f>
        <v>16</v>
      </c>
      <c r="H652" s="7">
        <f>VLOOKUP($A652,GDP!$A$1:$H$2692,COLUMN(GDP!H652),0)</f>
        <v>0.22900000000000001</v>
      </c>
      <c r="I652" s="6">
        <f>VLOOKUP($A652,ENERGY!$A$1:$F$2692,COLUMN(ENERGY!E651),0)</f>
        <v>0</v>
      </c>
      <c r="J652" s="6">
        <f>VLOOKUP($A652,ENERGY!$A$1:$F$2692,COLUMN(ENERGY!F651),0)</f>
        <v>0</v>
      </c>
      <c r="K652" s="6">
        <f>VLOOKUP($A652,'HUMAN RESOURCES'!$A$1:$M$2692,COLUMN('HUMAN RESOURCES'!$E652),0)</f>
        <v>4.8000000000000001E-2</v>
      </c>
      <c r="L652" s="6">
        <f>VLOOKUP($A652,'HUMAN RESOURCES'!$A$1:$M$2692,COLUMN('HUMAN RESOURCES'!$F652),0)</f>
        <v>8.8999999999999996E-2</v>
      </c>
      <c r="M652" s="6">
        <f>VLOOKUP($A652,'HUMAN RESOURCES'!$A$1:$M$2692,COLUMN('HUMAN RESOURCES'!$G652),0)</f>
        <v>48</v>
      </c>
      <c r="N652" s="6">
        <f>VLOOKUP($A652,'HUMAN RESOURCES'!$A$1:$M$2692,COLUMN('HUMAN RESOURCES'!$H652),0)</f>
        <v>48</v>
      </c>
      <c r="O652" s="6">
        <f>VLOOKUP($A652,'HUMAN RESOURCES'!$A$1:$M$2692,COLUMN('HUMAN RESOURCES'!$I652),0)</f>
        <v>0.49299999999999999</v>
      </c>
      <c r="P652" s="6">
        <f>VLOOKUP($A652,'HUMAN RESOURCES'!$A$1:$M$2692,COLUMN('HUMAN RESOURCES'!$J652),0)</f>
        <v>0.48099999999999998</v>
      </c>
      <c r="Q652" s="6">
        <f>VLOOKUP($A652,'HUMAN RESOURCES'!$A$1:$M$2692,COLUMN('HUMAN RESOURCES'!$K652),0)</f>
        <v>2.7E-2</v>
      </c>
      <c r="R652" s="6">
        <f>VLOOKUP($A652,'HUMAN RESOURCES'!$A$1:$M$2692,COLUMN('HUMAN RESOURCES'!$L652),0)</f>
        <v>24275641</v>
      </c>
      <c r="S652" s="6">
        <f>VLOOKUP($A652,'HUMAN RESOURCES'!$A$1:$M$2692,COLUMN('HUMAN RESOURCES'!$F652),0)</f>
        <v>8.8999999999999996E-2</v>
      </c>
      <c r="T652" s="6">
        <f>VLOOKUP($A652,TOURISM!$A$1:$F$2692,COLUMN(TOURISM!$E652),0)</f>
        <v>165000000</v>
      </c>
      <c r="U652" s="6">
        <f>VLOOKUP($A652,TOURISM!$A$1:$F$2692,COLUMN(TOURISM!$F652),0)</f>
        <v>0</v>
      </c>
      <c r="V652" s="6">
        <f>VLOOKUP($A652,BUSINESS!$A$1:$J$2692,COLUMN(BUSINESS!$E652),0)</f>
        <v>0</v>
      </c>
      <c r="W652" s="6">
        <f>VLOOKUP($A652,BUSINESS!$A$1:$J$2692,COLUMN(BUSINESS!$F652),0)</f>
        <v>0</v>
      </c>
      <c r="X652" s="6">
        <f>VLOOKUP($A652,BUSINESS!$A$1:$J$2692,COLUMN(BUSINESS!$G652),0)</f>
        <v>0</v>
      </c>
      <c r="Y652" s="6">
        <f>VLOOKUP($A652,BUSINESS!$A$1:$J$2692,COLUMN(BUSINESS!$H652),0)</f>
        <v>0</v>
      </c>
      <c r="Z652" s="6">
        <f>VLOOKUP($A652,BUSINESS!$A$1:$J$2692,COLUMN(BUSINESS!$I652),0)</f>
        <v>2E-3</v>
      </c>
      <c r="AA652" s="6">
        <f>VLOOKUP($A652,BUSINESS!$A$1:$J$2692,COLUMN(BUSINESS!$J652),0)</f>
        <v>5.0000000000000001E-3</v>
      </c>
      <c r="AB652" s="5"/>
      <c r="AC652" s="5"/>
      <c r="AD652" s="5"/>
      <c r="AE652" s="5"/>
    </row>
    <row r="653" spans="1:31" ht="15.75" customHeight="1" x14ac:dyDescent="0.25">
      <c r="A653" s="6">
        <v>652</v>
      </c>
      <c r="B653" s="7" t="str">
        <f>VLOOKUP($A653,GDP!$A$1:$H$2692,COLUMN(GDP!B653),0)</f>
        <v>Africa</v>
      </c>
      <c r="C653" s="8" t="str">
        <f>VLOOKUP($A653,GDP!$A$1:$H$2692,COLUMN(GDP!C653),0)</f>
        <v>Uganda-Africa</v>
      </c>
      <c r="D653" s="9" t="str">
        <f>VLOOKUP($A653,GDP!$A$1:$H$2692,COLUMN(GDP!D653),0)</f>
        <v>2001</v>
      </c>
      <c r="E653" s="8">
        <f>VLOOKUP($A653,GDP!$A$1:$H$2692,COLUMN(GDP!E653),0)</f>
        <v>5840503703</v>
      </c>
      <c r="F653" s="7">
        <f>VLOOKUP($A653,GDP!$A$1:$H$2692,COLUMN(GDP!F653),0)</f>
        <v>7.1999999999999995E-2</v>
      </c>
      <c r="G653" s="7">
        <f>VLOOKUP($A653,GDP!$A$1:$H$2692,COLUMN(GDP!G653),0)</f>
        <v>17</v>
      </c>
      <c r="H653" s="7">
        <f>VLOOKUP($A653,GDP!$A$1:$H$2692,COLUMN(GDP!H653),0)</f>
        <v>0.22700000000000001</v>
      </c>
      <c r="I653" s="6">
        <f>VLOOKUP($A653,ENERGY!$A$1:$F$2692,COLUMN(ENERGY!E652),0)</f>
        <v>0</v>
      </c>
      <c r="J653" s="6">
        <f>VLOOKUP($A653,ENERGY!$A$1:$F$2692,COLUMN(ENERGY!F652),0)</f>
        <v>0</v>
      </c>
      <c r="K653" s="6">
        <f>VLOOKUP($A653,'HUMAN RESOURCES'!$A$1:$M$2692,COLUMN('HUMAN RESOURCES'!$E653),0)</f>
        <v>4.8000000000000001E-2</v>
      </c>
      <c r="L653" s="6">
        <f>VLOOKUP($A653,'HUMAN RESOURCES'!$A$1:$M$2692,COLUMN('HUMAN RESOURCES'!$F653),0)</f>
        <v>8.5000000000000006E-2</v>
      </c>
      <c r="M653" s="6">
        <f>VLOOKUP($A653,'HUMAN RESOURCES'!$A$1:$M$2692,COLUMN('HUMAN RESOURCES'!$G653),0)</f>
        <v>49</v>
      </c>
      <c r="N653" s="6">
        <f>VLOOKUP($A653,'HUMAN RESOURCES'!$A$1:$M$2692,COLUMN('HUMAN RESOURCES'!$H653),0)</f>
        <v>49</v>
      </c>
      <c r="O653" s="6">
        <f>VLOOKUP($A653,'HUMAN RESOURCES'!$A$1:$M$2692,COLUMN('HUMAN RESOURCES'!$I653),0)</f>
        <v>0.49299999999999999</v>
      </c>
      <c r="P653" s="6">
        <f>VLOOKUP($A653,'HUMAN RESOURCES'!$A$1:$M$2692,COLUMN('HUMAN RESOURCES'!$J653),0)</f>
        <v>0.48</v>
      </c>
      <c r="Q653" s="6">
        <f>VLOOKUP($A653,'HUMAN RESOURCES'!$A$1:$M$2692,COLUMN('HUMAN RESOURCES'!$K653),0)</f>
        <v>2.7E-2</v>
      </c>
      <c r="R653" s="6">
        <f>VLOOKUP($A653,'HUMAN RESOURCES'!$A$1:$M$2692,COLUMN('HUMAN RESOURCES'!$L653),0)</f>
        <v>25088033</v>
      </c>
      <c r="S653" s="6">
        <f>VLOOKUP($A653,'HUMAN RESOURCES'!$A$1:$M$2692,COLUMN('HUMAN RESOURCES'!$F653),0)</f>
        <v>8.5000000000000006E-2</v>
      </c>
      <c r="T653" s="6">
        <f>VLOOKUP($A653,TOURISM!$A$1:$F$2692,COLUMN(TOURISM!$E653),0)</f>
        <v>187000000</v>
      </c>
      <c r="U653" s="6">
        <f>VLOOKUP($A653,TOURISM!$A$1:$F$2692,COLUMN(TOURISM!$F653),0)</f>
        <v>0</v>
      </c>
      <c r="V653" s="6">
        <f>VLOOKUP($A653,BUSINESS!$A$1:$J$2692,COLUMN(BUSINESS!$E653),0)</f>
        <v>0</v>
      </c>
      <c r="W653" s="6">
        <f>VLOOKUP($A653,BUSINESS!$A$1:$J$2692,COLUMN(BUSINESS!$F653),0)</f>
        <v>0</v>
      </c>
      <c r="X653" s="6">
        <f>VLOOKUP($A653,BUSINESS!$A$1:$J$2692,COLUMN(BUSINESS!$G653),0)</f>
        <v>0</v>
      </c>
      <c r="Y653" s="6">
        <f>VLOOKUP($A653,BUSINESS!$A$1:$J$2692,COLUMN(BUSINESS!$H653),0)</f>
        <v>0</v>
      </c>
      <c r="Z653" s="6">
        <f>VLOOKUP($A653,BUSINESS!$A$1:$J$2692,COLUMN(BUSINESS!$I653),0)</f>
        <v>2E-3</v>
      </c>
      <c r="AA653" s="6">
        <f>VLOOKUP($A653,BUSINESS!$A$1:$J$2692,COLUMN(BUSINESS!$J653),0)</f>
        <v>1.0999999999999999E-2</v>
      </c>
      <c r="AB653" s="5"/>
      <c r="AC653" s="5"/>
      <c r="AD653" s="5"/>
      <c r="AE653" s="5"/>
    </row>
    <row r="654" spans="1:31" ht="15.75" customHeight="1" x14ac:dyDescent="0.25">
      <c r="A654" s="6">
        <v>653</v>
      </c>
      <c r="B654" s="7" t="str">
        <f>VLOOKUP($A654,GDP!$A$1:$H$2692,COLUMN(GDP!B654),0)</f>
        <v>Africa</v>
      </c>
      <c r="C654" s="8" t="str">
        <f>VLOOKUP($A654,GDP!$A$1:$H$2692,COLUMN(GDP!C654),0)</f>
        <v>Uganda-Africa</v>
      </c>
      <c r="D654" s="9" t="str">
        <f>VLOOKUP($A654,GDP!$A$1:$H$2692,COLUMN(GDP!D654),0)</f>
        <v>2002</v>
      </c>
      <c r="E654" s="8">
        <f>VLOOKUP($A654,GDP!$A$1:$H$2692,COLUMN(GDP!E654),0)</f>
        <v>6178563467</v>
      </c>
      <c r="F654" s="7">
        <f>VLOOKUP($A654,GDP!$A$1:$H$2692,COLUMN(GDP!F654),0)</f>
        <v>7.4999999999999997E-2</v>
      </c>
      <c r="G654" s="7">
        <f>VLOOKUP($A654,GDP!$A$1:$H$2692,COLUMN(GDP!G654),0)</f>
        <v>18</v>
      </c>
      <c r="H654" s="7">
        <f>VLOOKUP($A654,GDP!$A$1:$H$2692,COLUMN(GDP!H654),0)</f>
        <v>0.191</v>
      </c>
      <c r="I654" s="6">
        <f>VLOOKUP($A654,ENERGY!$A$1:$F$2692,COLUMN(ENERGY!E653),0)</f>
        <v>0</v>
      </c>
      <c r="J654" s="6">
        <f>VLOOKUP($A654,ENERGY!$A$1:$F$2692,COLUMN(ENERGY!F653),0)</f>
        <v>3784</v>
      </c>
      <c r="K654" s="6">
        <f>VLOOKUP($A654,'HUMAN RESOURCES'!$A$1:$M$2692,COLUMN('HUMAN RESOURCES'!$E654),0)</f>
        <v>4.8000000000000001E-2</v>
      </c>
      <c r="L654" s="6">
        <f>VLOOKUP($A654,'HUMAN RESOURCES'!$A$1:$M$2692,COLUMN('HUMAN RESOURCES'!$F654),0)</f>
        <v>8.1000000000000003E-2</v>
      </c>
      <c r="M654" s="6">
        <f>VLOOKUP($A654,'HUMAN RESOURCES'!$A$1:$M$2692,COLUMN('HUMAN RESOURCES'!$G654),0)</f>
        <v>50</v>
      </c>
      <c r="N654" s="6">
        <f>VLOOKUP($A654,'HUMAN RESOURCES'!$A$1:$M$2692,COLUMN('HUMAN RESOURCES'!$H654),0)</f>
        <v>50</v>
      </c>
      <c r="O654" s="6">
        <f>VLOOKUP($A654,'HUMAN RESOURCES'!$A$1:$M$2692,COLUMN('HUMAN RESOURCES'!$I654),0)</f>
        <v>0.49399999999999999</v>
      </c>
      <c r="P654" s="6">
        <f>VLOOKUP($A654,'HUMAN RESOURCES'!$A$1:$M$2692,COLUMN('HUMAN RESOURCES'!$J654),0)</f>
        <v>0.48</v>
      </c>
      <c r="Q654" s="6">
        <f>VLOOKUP($A654,'HUMAN RESOURCES'!$A$1:$M$2692,COLUMN('HUMAN RESOURCES'!$K654),0)</f>
        <v>2.5999999999999999E-2</v>
      </c>
      <c r="R654" s="6">
        <f>VLOOKUP($A654,'HUMAN RESOURCES'!$A$1:$M$2692,COLUMN('HUMAN RESOURCES'!$L654),0)</f>
        <v>25943441</v>
      </c>
      <c r="S654" s="6">
        <f>VLOOKUP($A654,'HUMAN RESOURCES'!$A$1:$M$2692,COLUMN('HUMAN RESOURCES'!$F654),0)</f>
        <v>8.1000000000000003E-2</v>
      </c>
      <c r="T654" s="6">
        <f>VLOOKUP($A654,TOURISM!$A$1:$F$2692,COLUMN(TOURISM!$E654),0)</f>
        <v>194000000</v>
      </c>
      <c r="U654" s="6">
        <f>VLOOKUP($A654,TOURISM!$A$1:$F$2692,COLUMN(TOURISM!$F654),0)</f>
        <v>0</v>
      </c>
      <c r="V654" s="6">
        <f>VLOOKUP($A654,BUSINESS!$A$1:$J$2692,COLUMN(BUSINESS!$E654),0)</f>
        <v>0</v>
      </c>
      <c r="W654" s="6">
        <f>VLOOKUP($A654,BUSINESS!$A$1:$J$2692,COLUMN(BUSINESS!$F654),0)</f>
        <v>0</v>
      </c>
      <c r="X654" s="6">
        <f>VLOOKUP($A654,BUSINESS!$A$1:$J$2692,COLUMN(BUSINESS!$G654),0)</f>
        <v>0</v>
      </c>
      <c r="Y654" s="6">
        <f>VLOOKUP($A654,BUSINESS!$A$1:$J$2692,COLUMN(BUSINESS!$H654),0)</f>
        <v>0</v>
      </c>
      <c r="Z654" s="6">
        <f>VLOOKUP($A654,BUSINESS!$A$1:$J$2692,COLUMN(BUSINESS!$I654),0)</f>
        <v>4.0000000000000001E-3</v>
      </c>
      <c r="AA654" s="6">
        <f>VLOOKUP($A654,BUSINESS!$A$1:$J$2692,COLUMN(BUSINESS!$J654),0)</f>
        <v>1.4999999999999999E-2</v>
      </c>
      <c r="AB654" s="5"/>
      <c r="AC654" s="5"/>
      <c r="AD654" s="5"/>
      <c r="AE654" s="5"/>
    </row>
    <row r="655" spans="1:31" ht="15.75" customHeight="1" x14ac:dyDescent="0.25">
      <c r="A655" s="6">
        <v>654</v>
      </c>
      <c r="B655" s="7" t="str">
        <f>VLOOKUP($A655,GDP!$A$1:$H$2692,COLUMN(GDP!B655),0)</f>
        <v>Africa</v>
      </c>
      <c r="C655" s="8" t="str">
        <f>VLOOKUP($A655,GDP!$A$1:$H$2692,COLUMN(GDP!C655),0)</f>
        <v>Uganda-Africa</v>
      </c>
      <c r="D655" s="9" t="str">
        <f>VLOOKUP($A655,GDP!$A$1:$H$2692,COLUMN(GDP!D655),0)</f>
        <v>2003</v>
      </c>
      <c r="E655" s="8">
        <f>VLOOKUP($A655,GDP!$A$1:$H$2692,COLUMN(GDP!E655),0)</f>
        <v>6336696289</v>
      </c>
      <c r="F655" s="7">
        <f>VLOOKUP($A655,GDP!$A$1:$H$2692,COLUMN(GDP!F655),0)</f>
        <v>7.5999999999999998E-2</v>
      </c>
      <c r="G655" s="7">
        <f>VLOOKUP($A655,GDP!$A$1:$H$2692,COLUMN(GDP!G655),0)</f>
        <v>18</v>
      </c>
      <c r="H655" s="7">
        <f>VLOOKUP($A655,GDP!$A$1:$H$2692,COLUMN(GDP!H655),0)</f>
        <v>0.189</v>
      </c>
      <c r="I655" s="6">
        <f>VLOOKUP($A655,ENERGY!$A$1:$F$2692,COLUMN(ENERGY!E654),0)</f>
        <v>0</v>
      </c>
      <c r="J655" s="6">
        <f>VLOOKUP($A655,ENERGY!$A$1:$F$2692,COLUMN(ENERGY!F654),0)</f>
        <v>3366</v>
      </c>
      <c r="K655" s="6">
        <f>VLOOKUP($A655,'HUMAN RESOURCES'!$A$1:$M$2692,COLUMN('HUMAN RESOURCES'!$E655),0)</f>
        <v>4.7E-2</v>
      </c>
      <c r="L655" s="6">
        <f>VLOOKUP($A655,'HUMAN RESOURCES'!$A$1:$M$2692,COLUMN('HUMAN RESOURCES'!$F655),0)</f>
        <v>7.6999999999999999E-2</v>
      </c>
      <c r="M655" s="6">
        <f>VLOOKUP($A655,'HUMAN RESOURCES'!$A$1:$M$2692,COLUMN('HUMAN RESOURCES'!$G655),0)</f>
        <v>51</v>
      </c>
      <c r="N655" s="6">
        <f>VLOOKUP($A655,'HUMAN RESOURCES'!$A$1:$M$2692,COLUMN('HUMAN RESOURCES'!$H655),0)</f>
        <v>51</v>
      </c>
      <c r="O655" s="6">
        <f>VLOOKUP($A655,'HUMAN RESOURCES'!$A$1:$M$2692,COLUMN('HUMAN RESOURCES'!$I655),0)</f>
        <v>0.49399999999999999</v>
      </c>
      <c r="P655" s="6">
        <f>VLOOKUP($A655,'HUMAN RESOURCES'!$A$1:$M$2692,COLUMN('HUMAN RESOURCES'!$J655),0)</f>
        <v>0.48099999999999998</v>
      </c>
      <c r="Q655" s="6">
        <f>VLOOKUP($A655,'HUMAN RESOURCES'!$A$1:$M$2692,COLUMN('HUMAN RESOURCES'!$K655),0)</f>
        <v>2.5999999999999999E-2</v>
      </c>
      <c r="R655" s="6">
        <f>VLOOKUP($A655,'HUMAN RESOURCES'!$A$1:$M$2692,COLUMN('HUMAN RESOURCES'!$L655),0)</f>
        <v>26838428</v>
      </c>
      <c r="S655" s="6">
        <f>VLOOKUP($A655,'HUMAN RESOURCES'!$A$1:$M$2692,COLUMN('HUMAN RESOURCES'!$F655),0)</f>
        <v>7.6999999999999999E-2</v>
      </c>
      <c r="T655" s="6">
        <f>VLOOKUP($A655,TOURISM!$A$1:$F$2692,COLUMN(TOURISM!$E655),0)</f>
        <v>185000000</v>
      </c>
      <c r="U655" s="6">
        <f>VLOOKUP($A655,TOURISM!$A$1:$F$2692,COLUMN(TOURISM!$F655),0)</f>
        <v>0</v>
      </c>
      <c r="V655" s="6">
        <f>VLOOKUP($A655,BUSINESS!$A$1:$J$2692,COLUMN(BUSINESS!$E655),0)</f>
        <v>0</v>
      </c>
      <c r="W655" s="6">
        <f>VLOOKUP($A655,BUSINESS!$A$1:$J$2692,COLUMN(BUSINESS!$F655),0)</f>
        <v>34</v>
      </c>
      <c r="X655" s="6">
        <f>VLOOKUP($A655,BUSINESS!$A$1:$J$2692,COLUMN(BUSINESS!$G655),0)</f>
        <v>0</v>
      </c>
      <c r="Y655" s="6">
        <f>VLOOKUP($A655,BUSINESS!$A$1:$J$2692,COLUMN(BUSINESS!$H655),0)</f>
        <v>0</v>
      </c>
      <c r="Z655" s="6">
        <f>VLOOKUP($A655,BUSINESS!$A$1:$J$2692,COLUMN(BUSINESS!$I655),0)</f>
        <v>5.0000000000000001E-3</v>
      </c>
      <c r="AA655" s="6">
        <f>VLOOKUP($A655,BUSINESS!$A$1:$J$2692,COLUMN(BUSINESS!$J655),0)</f>
        <v>2.9000000000000001E-2</v>
      </c>
      <c r="AB655" s="5"/>
      <c r="AC655" s="5"/>
      <c r="AD655" s="5"/>
      <c r="AE655" s="5"/>
    </row>
    <row r="656" spans="1:31" ht="15.75" customHeight="1" x14ac:dyDescent="0.25">
      <c r="A656" s="6">
        <v>655</v>
      </c>
      <c r="B656" s="7" t="str">
        <f>VLOOKUP($A656,GDP!$A$1:$H$2692,COLUMN(GDP!B656),0)</f>
        <v>Africa</v>
      </c>
      <c r="C656" s="8" t="str">
        <f>VLOOKUP($A656,GDP!$A$1:$H$2692,COLUMN(GDP!C656),0)</f>
        <v>Uganda-Africa</v>
      </c>
      <c r="D656" s="9" t="str">
        <f>VLOOKUP($A656,GDP!$A$1:$H$2692,COLUMN(GDP!D656),0)</f>
        <v>2004</v>
      </c>
      <c r="E656" s="8">
        <f>VLOOKUP($A656,GDP!$A$1:$H$2692,COLUMN(GDP!E656),0)</f>
        <v>7940362663</v>
      </c>
      <c r="F656" s="7">
        <f>VLOOKUP($A656,GDP!$A$1:$H$2692,COLUMN(GDP!F656),0)</f>
        <v>7.9000000000000001E-2</v>
      </c>
      <c r="G656" s="7">
        <f>VLOOKUP($A656,GDP!$A$1:$H$2692,COLUMN(GDP!G656),0)</f>
        <v>24</v>
      </c>
      <c r="H656" s="7">
        <f>VLOOKUP($A656,GDP!$A$1:$H$2692,COLUMN(GDP!H656),0)</f>
        <v>0.20599999999999999</v>
      </c>
      <c r="I656" s="6">
        <f>VLOOKUP($A656,ENERGY!$A$1:$F$2692,COLUMN(ENERGY!E655),0)</f>
        <v>0</v>
      </c>
      <c r="J656" s="6">
        <f>VLOOKUP($A656,ENERGY!$A$1:$F$2692,COLUMN(ENERGY!F655),0)</f>
        <v>3161</v>
      </c>
      <c r="K656" s="6">
        <f>VLOOKUP($A656,'HUMAN RESOURCES'!$A$1:$M$2692,COLUMN('HUMAN RESOURCES'!$E656),0)</f>
        <v>4.7E-2</v>
      </c>
      <c r="L656" s="6">
        <f>VLOOKUP($A656,'HUMAN RESOURCES'!$A$1:$M$2692,COLUMN('HUMAN RESOURCES'!$F656),0)</f>
        <v>7.2999999999999995E-2</v>
      </c>
      <c r="M656" s="6">
        <f>VLOOKUP($A656,'HUMAN RESOURCES'!$A$1:$M$2692,COLUMN('HUMAN RESOURCES'!$G656),0)</f>
        <v>52</v>
      </c>
      <c r="N656" s="6">
        <f>VLOOKUP($A656,'HUMAN RESOURCES'!$A$1:$M$2692,COLUMN('HUMAN RESOURCES'!$H656),0)</f>
        <v>52</v>
      </c>
      <c r="O656" s="6">
        <f>VLOOKUP($A656,'HUMAN RESOURCES'!$A$1:$M$2692,COLUMN('HUMAN RESOURCES'!$I656),0)</f>
        <v>0.49399999999999999</v>
      </c>
      <c r="P656" s="6">
        <f>VLOOKUP($A656,'HUMAN RESOURCES'!$A$1:$M$2692,COLUMN('HUMAN RESOURCES'!$J656),0)</f>
        <v>0.48099999999999998</v>
      </c>
      <c r="Q656" s="6">
        <f>VLOOKUP($A656,'HUMAN RESOURCES'!$A$1:$M$2692,COLUMN('HUMAN RESOURCES'!$K656),0)</f>
        <v>2.5000000000000001E-2</v>
      </c>
      <c r="R656" s="6">
        <f>VLOOKUP($A656,'HUMAN RESOURCES'!$A$1:$M$2692,COLUMN('HUMAN RESOURCES'!$L656),0)</f>
        <v>27766986</v>
      </c>
      <c r="S656" s="6">
        <f>VLOOKUP($A656,'HUMAN RESOURCES'!$A$1:$M$2692,COLUMN('HUMAN RESOURCES'!$F656),0)</f>
        <v>7.2999999999999995E-2</v>
      </c>
      <c r="T656" s="6">
        <f>VLOOKUP($A656,TOURISM!$A$1:$F$2692,COLUMN(TOURISM!$E656),0)</f>
        <v>268000000</v>
      </c>
      <c r="U656" s="6">
        <f>VLOOKUP($A656,TOURISM!$A$1:$F$2692,COLUMN(TOURISM!$F656),0)</f>
        <v>158000000</v>
      </c>
      <c r="V656" s="6">
        <f>VLOOKUP($A656,BUSINESS!$A$1:$J$2692,COLUMN(BUSINESS!$E656),0)</f>
        <v>0</v>
      </c>
      <c r="W656" s="6">
        <f>VLOOKUP($A656,BUSINESS!$A$1:$J$2692,COLUMN(BUSINESS!$F656),0)</f>
        <v>34</v>
      </c>
      <c r="X656" s="6">
        <f>VLOOKUP($A656,BUSINESS!$A$1:$J$2692,COLUMN(BUSINESS!$G656),0)</f>
        <v>0</v>
      </c>
      <c r="Y656" s="6">
        <f>VLOOKUP($A656,BUSINESS!$A$1:$J$2692,COLUMN(BUSINESS!$H656),0)</f>
        <v>0</v>
      </c>
      <c r="Z656" s="6">
        <f>VLOOKUP($A656,BUSINESS!$A$1:$J$2692,COLUMN(BUSINESS!$I656),0)</f>
        <v>7.0000000000000001E-3</v>
      </c>
      <c r="AA656" s="6">
        <f>VLOOKUP($A656,BUSINESS!$A$1:$J$2692,COLUMN(BUSINESS!$J656),0)</f>
        <v>4.2000000000000003E-2</v>
      </c>
      <c r="AB656" s="5"/>
      <c r="AC656" s="5"/>
      <c r="AD656" s="5"/>
      <c r="AE656" s="5"/>
    </row>
    <row r="657" spans="1:31" ht="15.75" customHeight="1" x14ac:dyDescent="0.25">
      <c r="A657" s="6">
        <v>656</v>
      </c>
      <c r="B657" s="7" t="str">
        <f>VLOOKUP($A657,GDP!$A$1:$H$2692,COLUMN(GDP!B657),0)</f>
        <v>Africa</v>
      </c>
      <c r="C657" s="8" t="str">
        <f>VLOOKUP($A657,GDP!$A$1:$H$2692,COLUMN(GDP!C657),0)</f>
        <v>Uganda-Africa</v>
      </c>
      <c r="D657" s="9" t="str">
        <f>VLOOKUP($A657,GDP!$A$1:$H$2692,COLUMN(GDP!D657),0)</f>
        <v>2005</v>
      </c>
      <c r="E657" s="8">
        <f>VLOOKUP($A657,GDP!$A$1:$H$2692,COLUMN(GDP!E657),0)</f>
        <v>9013834490</v>
      </c>
      <c r="F657" s="7">
        <f>VLOOKUP($A657,GDP!$A$1:$H$2692,COLUMN(GDP!F657),0)</f>
        <v>9.1999999999999998E-2</v>
      </c>
      <c r="G657" s="7">
        <f>VLOOKUP($A657,GDP!$A$1:$H$2692,COLUMN(GDP!G657),0)</f>
        <v>29</v>
      </c>
      <c r="H657" s="7">
        <f>VLOOKUP($A657,GDP!$A$1:$H$2692,COLUMN(GDP!H657),0)</f>
        <v>0.19600000000000001</v>
      </c>
      <c r="I657" s="6">
        <f>VLOOKUP($A657,ENERGY!$A$1:$F$2692,COLUMN(ENERGY!E656),0)</f>
        <v>0</v>
      </c>
      <c r="J657" s="6">
        <f>VLOOKUP($A657,ENERGY!$A$1:$F$2692,COLUMN(ENERGY!F656),0)</f>
        <v>3128</v>
      </c>
      <c r="K657" s="6">
        <f>VLOOKUP($A657,'HUMAN RESOURCES'!$A$1:$M$2692,COLUMN('HUMAN RESOURCES'!$E657),0)</f>
        <v>4.7E-2</v>
      </c>
      <c r="L657" s="6">
        <f>VLOOKUP($A657,'HUMAN RESOURCES'!$A$1:$M$2692,COLUMN('HUMAN RESOURCES'!$F657),0)</f>
        <v>6.8000000000000005E-2</v>
      </c>
      <c r="M657" s="6">
        <f>VLOOKUP($A657,'HUMAN RESOURCES'!$A$1:$M$2692,COLUMN('HUMAN RESOURCES'!$G657),0)</f>
        <v>53</v>
      </c>
      <c r="N657" s="6">
        <f>VLOOKUP($A657,'HUMAN RESOURCES'!$A$1:$M$2692,COLUMN('HUMAN RESOURCES'!$H657),0)</f>
        <v>52</v>
      </c>
      <c r="O657" s="6">
        <f>VLOOKUP($A657,'HUMAN RESOURCES'!$A$1:$M$2692,COLUMN('HUMAN RESOURCES'!$I657),0)</f>
        <v>0.49399999999999999</v>
      </c>
      <c r="P657" s="6">
        <f>VLOOKUP($A657,'HUMAN RESOURCES'!$A$1:$M$2692,COLUMN('HUMAN RESOURCES'!$J657),0)</f>
        <v>0.48099999999999998</v>
      </c>
      <c r="Q657" s="6">
        <f>VLOOKUP($A657,'HUMAN RESOURCES'!$A$1:$M$2692,COLUMN('HUMAN RESOURCES'!$K657),0)</f>
        <v>2.5000000000000001E-2</v>
      </c>
      <c r="R657" s="6">
        <f>VLOOKUP($A657,'HUMAN RESOURCES'!$A$1:$M$2692,COLUMN('HUMAN RESOURCES'!$L657),0)</f>
        <v>28724869</v>
      </c>
      <c r="S657" s="6">
        <f>VLOOKUP($A657,'HUMAN RESOURCES'!$A$1:$M$2692,COLUMN('HUMAN RESOURCES'!$F657),0)</f>
        <v>6.8000000000000005E-2</v>
      </c>
      <c r="T657" s="6">
        <f>VLOOKUP($A657,TOURISM!$A$1:$F$2692,COLUMN(TOURISM!$E657),0)</f>
        <v>382000000</v>
      </c>
      <c r="U657" s="6">
        <f>VLOOKUP($A657,TOURISM!$A$1:$F$2692,COLUMN(TOURISM!$F657),0)</f>
        <v>185000000</v>
      </c>
      <c r="V657" s="6">
        <f>VLOOKUP($A657,BUSINESS!$A$1:$J$2692,COLUMN(BUSINESS!$E657),0)</f>
        <v>0.36899999999999999</v>
      </c>
      <c r="W657" s="6">
        <f>VLOOKUP($A657,BUSINESS!$A$1:$J$2692,COLUMN(BUSINESS!$F657),0)</f>
        <v>34</v>
      </c>
      <c r="X657" s="6">
        <f>VLOOKUP($A657,BUSINESS!$A$1:$J$2692,COLUMN(BUSINESS!$G657),0)</f>
        <v>0</v>
      </c>
      <c r="Y657" s="6">
        <f>VLOOKUP($A657,BUSINESS!$A$1:$J$2692,COLUMN(BUSINESS!$H657),0)</f>
        <v>237</v>
      </c>
      <c r="Z657" s="6">
        <f>VLOOKUP($A657,BUSINESS!$A$1:$J$2692,COLUMN(BUSINESS!$I657),0)</f>
        <v>1.7000000000000001E-2</v>
      </c>
      <c r="AA657" s="6">
        <f>VLOOKUP($A657,BUSINESS!$A$1:$J$2692,COLUMN(BUSINESS!$J657),0)</f>
        <v>4.5999999999999999E-2</v>
      </c>
      <c r="AB657" s="5"/>
      <c r="AC657" s="5"/>
      <c r="AD657" s="5"/>
      <c r="AE657" s="5"/>
    </row>
    <row r="658" spans="1:31" ht="15.75" customHeight="1" x14ac:dyDescent="0.25">
      <c r="A658" s="6">
        <v>657</v>
      </c>
      <c r="B658" s="7" t="str">
        <f>VLOOKUP($A658,GDP!$A$1:$H$2692,COLUMN(GDP!B658),0)</f>
        <v>Africa</v>
      </c>
      <c r="C658" s="8" t="str">
        <f>VLOOKUP($A658,GDP!$A$1:$H$2692,COLUMN(GDP!C658),0)</f>
        <v>Uganda-Africa</v>
      </c>
      <c r="D658" s="9" t="str">
        <f>VLOOKUP($A658,GDP!$A$1:$H$2692,COLUMN(GDP!D658),0)</f>
        <v>2006</v>
      </c>
      <c r="E658" s="8">
        <f>VLOOKUP($A658,GDP!$A$1:$H$2692,COLUMN(GDP!E658),0)</f>
        <v>9942597753</v>
      </c>
      <c r="F658" s="7">
        <f>VLOOKUP($A658,GDP!$A$1:$H$2692,COLUMN(GDP!F658),0)</f>
        <v>9.6000000000000002E-2</v>
      </c>
      <c r="G658" s="7">
        <f>VLOOKUP($A658,GDP!$A$1:$H$2692,COLUMN(GDP!G658),0)</f>
        <v>32</v>
      </c>
      <c r="H658" s="7">
        <f>VLOOKUP($A658,GDP!$A$1:$H$2692,COLUMN(GDP!H658),0)</f>
        <v>0.187</v>
      </c>
      <c r="I658" s="6">
        <f>VLOOKUP($A658,ENERGY!$A$1:$F$2692,COLUMN(ENERGY!E657),0)</f>
        <v>0</v>
      </c>
      <c r="J658" s="6">
        <f>VLOOKUP($A658,ENERGY!$A$1:$F$2692,COLUMN(ENERGY!F657),0)</f>
        <v>2655</v>
      </c>
      <c r="K658" s="6">
        <f>VLOOKUP($A658,'HUMAN RESOURCES'!$A$1:$M$2692,COLUMN('HUMAN RESOURCES'!$E658),0)</f>
        <v>4.5999999999999999E-2</v>
      </c>
      <c r="L658" s="6">
        <f>VLOOKUP($A658,'HUMAN RESOURCES'!$A$1:$M$2692,COLUMN('HUMAN RESOURCES'!$F658),0)</f>
        <v>6.4000000000000001E-2</v>
      </c>
      <c r="M658" s="6">
        <f>VLOOKUP($A658,'HUMAN RESOURCES'!$A$1:$M$2692,COLUMN('HUMAN RESOURCES'!$G658),0)</f>
        <v>54</v>
      </c>
      <c r="N658" s="6">
        <f>VLOOKUP($A658,'HUMAN RESOURCES'!$A$1:$M$2692,COLUMN('HUMAN RESOURCES'!$H658),0)</f>
        <v>53</v>
      </c>
      <c r="O658" s="6">
        <f>VLOOKUP($A658,'HUMAN RESOURCES'!$A$1:$M$2692,COLUMN('HUMAN RESOURCES'!$I658),0)</f>
        <v>0.49299999999999999</v>
      </c>
      <c r="P658" s="6">
        <f>VLOOKUP($A658,'HUMAN RESOURCES'!$A$1:$M$2692,COLUMN('HUMAN RESOURCES'!$J658),0)</f>
        <v>0.48199999999999998</v>
      </c>
      <c r="Q658" s="6">
        <f>VLOOKUP($A658,'HUMAN RESOURCES'!$A$1:$M$2692,COLUMN('HUMAN RESOURCES'!$K658),0)</f>
        <v>2.5000000000000001E-2</v>
      </c>
      <c r="R658" s="6">
        <f>VLOOKUP($A658,'HUMAN RESOURCES'!$A$1:$M$2692,COLUMN('HUMAN RESOURCES'!$L658),0)</f>
        <v>29711397</v>
      </c>
      <c r="S658" s="6">
        <f>VLOOKUP($A658,'HUMAN RESOURCES'!$A$1:$M$2692,COLUMN('HUMAN RESOURCES'!$F658),0)</f>
        <v>6.4000000000000001E-2</v>
      </c>
      <c r="T658" s="6">
        <f>VLOOKUP($A658,TOURISM!$A$1:$F$2692,COLUMN(TOURISM!$E658),0)</f>
        <v>347000000</v>
      </c>
      <c r="U658" s="6">
        <f>VLOOKUP($A658,TOURISM!$A$1:$F$2692,COLUMN(TOURISM!$F658),0)</f>
        <v>196000000</v>
      </c>
      <c r="V658" s="6">
        <f>VLOOKUP($A658,BUSINESS!$A$1:$J$2692,COLUMN(BUSINESS!$E658),0)</f>
        <v>0.35199999999999998</v>
      </c>
      <c r="W658" s="6">
        <f>VLOOKUP($A658,BUSINESS!$A$1:$J$2692,COLUMN(BUSINESS!$F658),0)</f>
        <v>28</v>
      </c>
      <c r="X658" s="6">
        <f>VLOOKUP($A658,BUSINESS!$A$1:$J$2692,COLUMN(BUSINESS!$G658),0)</f>
        <v>0</v>
      </c>
      <c r="Y658" s="6">
        <f>VLOOKUP($A658,BUSINESS!$A$1:$J$2692,COLUMN(BUSINESS!$H658),0)</f>
        <v>237</v>
      </c>
      <c r="Z658" s="6">
        <f>VLOOKUP($A658,BUSINESS!$A$1:$J$2692,COLUMN(BUSINESS!$I658),0)</f>
        <v>2.5000000000000001E-2</v>
      </c>
      <c r="AA658" s="6">
        <f>VLOOKUP($A658,BUSINESS!$A$1:$J$2692,COLUMN(BUSINESS!$J658),0)</f>
        <v>6.8000000000000005E-2</v>
      </c>
      <c r="AB658" s="5"/>
      <c r="AC658" s="5"/>
      <c r="AD658" s="5"/>
      <c r="AE658" s="5"/>
    </row>
    <row r="659" spans="1:31" ht="15.75" customHeight="1" x14ac:dyDescent="0.25">
      <c r="A659" s="6">
        <v>658</v>
      </c>
      <c r="B659" s="7" t="str">
        <f>VLOOKUP($A659,GDP!$A$1:$H$2692,COLUMN(GDP!B659),0)</f>
        <v>Africa</v>
      </c>
      <c r="C659" s="8" t="str">
        <f>VLOOKUP($A659,GDP!$A$1:$H$2692,COLUMN(GDP!C659),0)</f>
        <v>Uganda-Africa</v>
      </c>
      <c r="D659" s="9" t="str">
        <f>VLOOKUP($A659,GDP!$A$1:$H$2692,COLUMN(GDP!D659),0)</f>
        <v>2007</v>
      </c>
      <c r="E659" s="8">
        <f>VLOOKUP($A659,GDP!$A$1:$H$2692,COLUMN(GDP!E659),0)</f>
        <v>12292813801</v>
      </c>
      <c r="F659" s="7">
        <f>VLOOKUP($A659,GDP!$A$1:$H$2692,COLUMN(GDP!F659),0)</f>
        <v>9.4E-2</v>
      </c>
      <c r="G659" s="7">
        <f>VLOOKUP($A659,GDP!$A$1:$H$2692,COLUMN(GDP!G659),0)</f>
        <v>37</v>
      </c>
      <c r="H659" s="7">
        <f>VLOOKUP($A659,GDP!$A$1:$H$2692,COLUMN(GDP!H659),0)</f>
        <v>0.191</v>
      </c>
      <c r="I659" s="6">
        <f>VLOOKUP($A659,ENERGY!$A$1:$F$2692,COLUMN(ENERGY!E658),0)</f>
        <v>0</v>
      </c>
      <c r="J659" s="6">
        <f>VLOOKUP($A659,ENERGY!$A$1:$F$2692,COLUMN(ENERGY!F658),0)</f>
        <v>2285</v>
      </c>
      <c r="K659" s="6">
        <f>VLOOKUP($A659,'HUMAN RESOURCES'!$A$1:$M$2692,COLUMN('HUMAN RESOURCES'!$E659),0)</f>
        <v>4.5999999999999999E-2</v>
      </c>
      <c r="L659" s="6">
        <f>VLOOKUP($A659,'HUMAN RESOURCES'!$A$1:$M$2692,COLUMN('HUMAN RESOURCES'!$F659),0)</f>
        <v>6.0999999999999999E-2</v>
      </c>
      <c r="M659" s="6">
        <f>VLOOKUP($A659,'HUMAN RESOURCES'!$A$1:$M$2692,COLUMN('HUMAN RESOURCES'!$G659),0)</f>
        <v>55</v>
      </c>
      <c r="N659" s="6">
        <f>VLOOKUP($A659,'HUMAN RESOURCES'!$A$1:$M$2692,COLUMN('HUMAN RESOURCES'!$H659),0)</f>
        <v>54</v>
      </c>
      <c r="O659" s="6">
        <f>VLOOKUP($A659,'HUMAN RESOURCES'!$A$1:$M$2692,COLUMN('HUMAN RESOURCES'!$I659),0)</f>
        <v>0.49199999999999999</v>
      </c>
      <c r="P659" s="6">
        <f>VLOOKUP($A659,'HUMAN RESOURCES'!$A$1:$M$2692,COLUMN('HUMAN RESOURCES'!$J659),0)</f>
        <v>0.48299999999999998</v>
      </c>
      <c r="Q659" s="6">
        <f>VLOOKUP($A659,'HUMAN RESOURCES'!$A$1:$M$2692,COLUMN('HUMAN RESOURCES'!$K659),0)</f>
        <v>2.5000000000000001E-2</v>
      </c>
      <c r="R659" s="6">
        <f>VLOOKUP($A659,'HUMAN RESOURCES'!$A$1:$M$2692,COLUMN('HUMAN RESOURCES'!$L659),0)</f>
        <v>30728747</v>
      </c>
      <c r="S659" s="6">
        <f>VLOOKUP($A659,'HUMAN RESOURCES'!$A$1:$M$2692,COLUMN('HUMAN RESOURCES'!$F659),0)</f>
        <v>6.0999999999999999E-2</v>
      </c>
      <c r="T659" s="6">
        <f>VLOOKUP($A659,TOURISM!$A$1:$F$2692,COLUMN(TOURISM!$E659),0)</f>
        <v>402000000</v>
      </c>
      <c r="U659" s="6">
        <f>VLOOKUP($A659,TOURISM!$A$1:$F$2692,COLUMN(TOURISM!$F659),0)</f>
        <v>220000000</v>
      </c>
      <c r="V659" s="6">
        <f>VLOOKUP($A659,BUSINESS!$A$1:$J$2692,COLUMN(BUSINESS!$E659),0)</f>
        <v>0.36799999999999999</v>
      </c>
      <c r="W659" s="6">
        <f>VLOOKUP($A659,BUSINESS!$A$1:$J$2692,COLUMN(BUSINESS!$F659),0)</f>
        <v>28</v>
      </c>
      <c r="X659" s="6">
        <f>VLOOKUP($A659,BUSINESS!$A$1:$J$2692,COLUMN(BUSINESS!$G659),0)</f>
        <v>0</v>
      </c>
      <c r="Y659" s="6">
        <f>VLOOKUP($A659,BUSINESS!$A$1:$J$2692,COLUMN(BUSINESS!$H659),0)</f>
        <v>237</v>
      </c>
      <c r="Z659" s="6">
        <f>VLOOKUP($A659,BUSINESS!$A$1:$J$2692,COLUMN(BUSINESS!$I659),0)</f>
        <v>3.6999999999999998E-2</v>
      </c>
      <c r="AA659" s="6">
        <f>VLOOKUP($A659,BUSINESS!$A$1:$J$2692,COLUMN(BUSINESS!$J659),0)</f>
        <v>0.13700000000000001</v>
      </c>
      <c r="AB659" s="5"/>
      <c r="AC659" s="5"/>
      <c r="AD659" s="5"/>
      <c r="AE659" s="5"/>
    </row>
    <row r="660" spans="1:31" ht="15.75" customHeight="1" x14ac:dyDescent="0.25">
      <c r="A660" s="6">
        <v>659</v>
      </c>
      <c r="B660" s="7" t="str">
        <f>VLOOKUP($A660,GDP!$A$1:$H$2692,COLUMN(GDP!B660),0)</f>
        <v>Africa</v>
      </c>
      <c r="C660" s="8" t="str">
        <f>VLOOKUP($A660,GDP!$A$1:$H$2692,COLUMN(GDP!C660),0)</f>
        <v>Uganda-Africa</v>
      </c>
      <c r="D660" s="9" t="str">
        <f>VLOOKUP($A660,GDP!$A$1:$H$2692,COLUMN(GDP!D660),0)</f>
        <v>2008</v>
      </c>
      <c r="E660" s="8">
        <f>VLOOKUP($A660,GDP!$A$1:$H$2692,COLUMN(GDP!E660),0)</f>
        <v>14239026768</v>
      </c>
      <c r="F660" s="7">
        <f>VLOOKUP($A660,GDP!$A$1:$H$2692,COLUMN(GDP!F660),0)</f>
        <v>8.7999999999999995E-2</v>
      </c>
      <c r="G660" s="7">
        <f>VLOOKUP($A660,GDP!$A$1:$H$2692,COLUMN(GDP!G660),0)</f>
        <v>39</v>
      </c>
      <c r="H660" s="7">
        <f>VLOOKUP($A660,GDP!$A$1:$H$2692,COLUMN(GDP!H660),0)</f>
        <v>0.20499999999999999</v>
      </c>
      <c r="I660" s="6">
        <f>VLOOKUP($A660,ENERGY!$A$1:$F$2692,COLUMN(ENERGY!E659),0)</f>
        <v>0</v>
      </c>
      <c r="J660" s="6">
        <f>VLOOKUP($A660,ENERGY!$A$1:$F$2692,COLUMN(ENERGY!F659),0)</f>
        <v>1852</v>
      </c>
      <c r="K660" s="6">
        <f>VLOOKUP($A660,'HUMAN RESOURCES'!$A$1:$M$2692,COLUMN('HUMAN RESOURCES'!$E660),0)</f>
        <v>4.5999999999999999E-2</v>
      </c>
      <c r="L660" s="6">
        <f>VLOOKUP($A660,'HUMAN RESOURCES'!$A$1:$M$2692,COLUMN('HUMAN RESOURCES'!$F660),0)</f>
        <v>5.7000000000000002E-2</v>
      </c>
      <c r="M660" s="6">
        <f>VLOOKUP($A660,'HUMAN RESOURCES'!$A$1:$M$2692,COLUMN('HUMAN RESOURCES'!$G660),0)</f>
        <v>56</v>
      </c>
      <c r="N660" s="6">
        <f>VLOOKUP($A660,'HUMAN RESOURCES'!$A$1:$M$2692,COLUMN('HUMAN RESOURCES'!$H660),0)</f>
        <v>55</v>
      </c>
      <c r="O660" s="6">
        <f>VLOOKUP($A660,'HUMAN RESOURCES'!$A$1:$M$2692,COLUMN('HUMAN RESOURCES'!$I660),0)</f>
        <v>0.49099999999999999</v>
      </c>
      <c r="P660" s="6">
        <f>VLOOKUP($A660,'HUMAN RESOURCES'!$A$1:$M$2692,COLUMN('HUMAN RESOURCES'!$J660),0)</f>
        <v>0.48399999999999999</v>
      </c>
      <c r="Q660" s="6">
        <f>VLOOKUP($A660,'HUMAN RESOURCES'!$A$1:$M$2692,COLUMN('HUMAN RESOURCES'!$K660),0)</f>
        <v>2.5000000000000001E-2</v>
      </c>
      <c r="R660" s="6">
        <f>VLOOKUP($A660,'HUMAN RESOURCES'!$A$1:$M$2692,COLUMN('HUMAN RESOURCES'!$L660),0)</f>
        <v>31778799</v>
      </c>
      <c r="S660" s="6">
        <f>VLOOKUP($A660,'HUMAN RESOURCES'!$A$1:$M$2692,COLUMN('HUMAN RESOURCES'!$F660),0)</f>
        <v>5.7000000000000002E-2</v>
      </c>
      <c r="T660" s="6">
        <f>VLOOKUP($A660,TOURISM!$A$1:$F$2692,COLUMN(TOURISM!$E660),0)</f>
        <v>536000000</v>
      </c>
      <c r="U660" s="6">
        <f>VLOOKUP($A660,TOURISM!$A$1:$F$2692,COLUMN(TOURISM!$F660),0)</f>
        <v>315000000</v>
      </c>
      <c r="V660" s="6">
        <f>VLOOKUP($A660,BUSINESS!$A$1:$J$2692,COLUMN(BUSINESS!$E660),0)</f>
        <v>0.34</v>
      </c>
      <c r="W660" s="6">
        <f>VLOOKUP($A660,BUSINESS!$A$1:$J$2692,COLUMN(BUSINESS!$F660),0)</f>
        <v>25</v>
      </c>
      <c r="X660" s="6">
        <f>VLOOKUP($A660,BUSINESS!$A$1:$J$2692,COLUMN(BUSINESS!$G660),0)</f>
        <v>0</v>
      </c>
      <c r="Y660" s="6">
        <f>VLOOKUP($A660,BUSINESS!$A$1:$J$2692,COLUMN(BUSINESS!$H660),0)</f>
        <v>222</v>
      </c>
      <c r="Z660" s="6">
        <f>VLOOKUP($A660,BUSINESS!$A$1:$J$2692,COLUMN(BUSINESS!$I660),0)</f>
        <v>7.9000000000000001E-2</v>
      </c>
      <c r="AA660" s="6">
        <f>VLOOKUP($A660,BUSINESS!$A$1:$J$2692,COLUMN(BUSINESS!$J660),0)</f>
        <v>0.26900000000000002</v>
      </c>
      <c r="AB660" s="5"/>
      <c r="AC660" s="5"/>
      <c r="AD660" s="5"/>
      <c r="AE660" s="5"/>
    </row>
    <row r="661" spans="1:31" ht="15.75" customHeight="1" x14ac:dyDescent="0.25">
      <c r="A661" s="6">
        <v>660</v>
      </c>
      <c r="B661" s="7" t="str">
        <f>VLOOKUP($A661,GDP!$A$1:$H$2692,COLUMN(GDP!B661),0)</f>
        <v>Africa</v>
      </c>
      <c r="C661" s="8" t="str">
        <f>VLOOKUP($A661,GDP!$A$1:$H$2692,COLUMN(GDP!C661),0)</f>
        <v>Uganda-Africa</v>
      </c>
      <c r="D661" s="9" t="str">
        <f>VLOOKUP($A661,GDP!$A$1:$H$2692,COLUMN(GDP!D661),0)</f>
        <v>2009</v>
      </c>
      <c r="E661" s="8">
        <f>VLOOKUP($A661,GDP!$A$1:$H$2692,COLUMN(GDP!E661),0)</f>
        <v>14824492062</v>
      </c>
      <c r="F661" s="7">
        <f>VLOOKUP($A661,GDP!$A$1:$H$2692,COLUMN(GDP!F661),0)</f>
        <v>9.2999999999999999E-2</v>
      </c>
      <c r="G661" s="7">
        <f>VLOOKUP($A661,GDP!$A$1:$H$2692,COLUMN(GDP!G661),0)</f>
        <v>42</v>
      </c>
      <c r="H661" s="7">
        <f>VLOOKUP($A661,GDP!$A$1:$H$2692,COLUMN(GDP!H661),0)</f>
        <v>0.21</v>
      </c>
      <c r="I661" s="6">
        <f>VLOOKUP($A661,ENERGY!$A$1:$F$2692,COLUMN(ENERGY!E660),0)</f>
        <v>0</v>
      </c>
      <c r="J661" s="6">
        <f>VLOOKUP($A661,ENERGY!$A$1:$F$2692,COLUMN(ENERGY!F660),0)</f>
        <v>1709</v>
      </c>
      <c r="K661" s="6">
        <f>VLOOKUP($A661,'HUMAN RESOURCES'!$A$1:$M$2692,COLUMN('HUMAN RESOURCES'!$E661),0)</f>
        <v>4.4999999999999998E-2</v>
      </c>
      <c r="L661" s="6">
        <f>VLOOKUP($A661,'HUMAN RESOURCES'!$A$1:$M$2692,COLUMN('HUMAN RESOURCES'!$F661),0)</f>
        <v>5.3999999999999999E-2</v>
      </c>
      <c r="M661" s="6">
        <f>VLOOKUP($A661,'HUMAN RESOURCES'!$A$1:$M$2692,COLUMN('HUMAN RESOURCES'!$G661),0)</f>
        <v>57</v>
      </c>
      <c r="N661" s="6">
        <f>VLOOKUP($A661,'HUMAN RESOURCES'!$A$1:$M$2692,COLUMN('HUMAN RESOURCES'!$H661),0)</f>
        <v>56</v>
      </c>
      <c r="O661" s="6">
        <f>VLOOKUP($A661,'HUMAN RESOURCES'!$A$1:$M$2692,COLUMN('HUMAN RESOURCES'!$I661),0)</f>
        <v>0.49</v>
      </c>
      <c r="P661" s="6">
        <f>VLOOKUP($A661,'HUMAN RESOURCES'!$A$1:$M$2692,COLUMN('HUMAN RESOURCES'!$J661),0)</f>
        <v>0.48599999999999999</v>
      </c>
      <c r="Q661" s="6">
        <f>VLOOKUP($A661,'HUMAN RESOURCES'!$A$1:$M$2692,COLUMN('HUMAN RESOURCES'!$K661),0)</f>
        <v>2.5000000000000001E-2</v>
      </c>
      <c r="R661" s="6">
        <f>VLOOKUP($A661,'HUMAN RESOURCES'!$A$1:$M$2692,COLUMN('HUMAN RESOURCES'!$L661),0)</f>
        <v>32864328</v>
      </c>
      <c r="S661" s="6">
        <f>VLOOKUP($A661,'HUMAN RESOURCES'!$A$1:$M$2692,COLUMN('HUMAN RESOURCES'!$F661),0)</f>
        <v>5.3999999999999999E-2</v>
      </c>
      <c r="T661" s="6">
        <f>VLOOKUP($A661,TOURISM!$A$1:$F$2692,COLUMN(TOURISM!$E661),0)</f>
        <v>683000000</v>
      </c>
      <c r="U661" s="6">
        <f>VLOOKUP($A661,TOURISM!$A$1:$F$2692,COLUMN(TOURISM!$F661),0)</f>
        <v>351000000</v>
      </c>
      <c r="V661" s="6">
        <f>VLOOKUP($A661,BUSINESS!$A$1:$J$2692,COLUMN(BUSINESS!$E661),0)</f>
        <v>0.35</v>
      </c>
      <c r="W661" s="6">
        <f>VLOOKUP($A661,BUSINESS!$A$1:$J$2692,COLUMN(BUSINESS!$F661),0)</f>
        <v>25</v>
      </c>
      <c r="X661" s="6">
        <f>VLOOKUP($A661,BUSINESS!$A$1:$J$2692,COLUMN(BUSINESS!$G661),0)</f>
        <v>0</v>
      </c>
      <c r="Y661" s="6">
        <f>VLOOKUP($A661,BUSINESS!$A$1:$J$2692,COLUMN(BUSINESS!$H661),0)</f>
        <v>161</v>
      </c>
      <c r="Z661" s="6">
        <f>VLOOKUP($A661,BUSINESS!$A$1:$J$2692,COLUMN(BUSINESS!$I661),0)</f>
        <v>9.8000000000000004E-2</v>
      </c>
      <c r="AA661" s="6">
        <f>VLOOKUP($A661,BUSINESS!$A$1:$J$2692,COLUMN(BUSINESS!$J661),0)</f>
        <v>0.28599999999999998</v>
      </c>
      <c r="AB661" s="5"/>
      <c r="AC661" s="5"/>
      <c r="AD661" s="5"/>
      <c r="AE661" s="5"/>
    </row>
    <row r="662" spans="1:31" ht="15.75" customHeight="1" x14ac:dyDescent="0.25">
      <c r="A662" s="6">
        <v>661</v>
      </c>
      <c r="B662" s="7" t="str">
        <f>VLOOKUP($A662,GDP!$A$1:$H$2692,COLUMN(GDP!B662),0)</f>
        <v>Africa</v>
      </c>
      <c r="C662" s="8" t="str">
        <f>VLOOKUP($A662,GDP!$A$1:$H$2692,COLUMN(GDP!C662),0)</f>
        <v>Uganda-Africa</v>
      </c>
      <c r="D662" s="9" t="str">
        <f>VLOOKUP($A662,GDP!$A$1:$H$2692,COLUMN(GDP!D662),0)</f>
        <v>2010</v>
      </c>
      <c r="E662" s="8">
        <f>VLOOKUP($A662,GDP!$A$1:$H$2692,COLUMN(GDP!E662),0)</f>
        <v>16030996179</v>
      </c>
      <c r="F662" s="7">
        <f>VLOOKUP($A662,GDP!$A$1:$H$2692,COLUMN(GDP!F662),0)</f>
        <v>9.1999999999999998E-2</v>
      </c>
      <c r="G662" s="7">
        <f>VLOOKUP($A662,GDP!$A$1:$H$2692,COLUMN(GDP!G662),0)</f>
        <v>43</v>
      </c>
      <c r="H662" s="7">
        <f>VLOOKUP($A662,GDP!$A$1:$H$2692,COLUMN(GDP!H662),0)</f>
        <v>0.20200000000000001</v>
      </c>
      <c r="I662" s="6">
        <f>VLOOKUP($A662,ENERGY!$A$1:$F$2692,COLUMN(ENERGY!E661),0)</f>
        <v>0</v>
      </c>
      <c r="J662" s="6">
        <f>VLOOKUP($A662,ENERGY!$A$1:$F$2692,COLUMN(ENERGY!F661),0)</f>
        <v>1668</v>
      </c>
      <c r="K662" s="6">
        <f>VLOOKUP($A662,'HUMAN RESOURCES'!$A$1:$M$2692,COLUMN('HUMAN RESOURCES'!$E662),0)</f>
        <v>4.4999999999999998E-2</v>
      </c>
      <c r="L662" s="6">
        <f>VLOOKUP($A662,'HUMAN RESOURCES'!$A$1:$M$2692,COLUMN('HUMAN RESOURCES'!$F662),0)</f>
        <v>5.0999999999999997E-2</v>
      </c>
      <c r="M662" s="6">
        <f>VLOOKUP($A662,'HUMAN RESOURCES'!$A$1:$M$2692,COLUMN('HUMAN RESOURCES'!$G662),0)</f>
        <v>58</v>
      </c>
      <c r="N662" s="6">
        <f>VLOOKUP($A662,'HUMAN RESOURCES'!$A$1:$M$2692,COLUMN('HUMAN RESOURCES'!$H662),0)</f>
        <v>56</v>
      </c>
      <c r="O662" s="6">
        <f>VLOOKUP($A662,'HUMAN RESOURCES'!$A$1:$M$2692,COLUMN('HUMAN RESOURCES'!$I662),0)</f>
        <v>0.48899999999999999</v>
      </c>
      <c r="P662" s="6">
        <f>VLOOKUP($A662,'HUMAN RESOURCES'!$A$1:$M$2692,COLUMN('HUMAN RESOURCES'!$J662),0)</f>
        <v>0.48699999999999999</v>
      </c>
      <c r="Q662" s="6">
        <f>VLOOKUP($A662,'HUMAN RESOURCES'!$A$1:$M$2692,COLUMN('HUMAN RESOURCES'!$K662),0)</f>
        <v>2.4E-2</v>
      </c>
      <c r="R662" s="6">
        <f>VLOOKUP($A662,'HUMAN RESOURCES'!$A$1:$M$2692,COLUMN('HUMAN RESOURCES'!$L662),0)</f>
        <v>33987213</v>
      </c>
      <c r="S662" s="6">
        <f>VLOOKUP($A662,'HUMAN RESOURCES'!$A$1:$M$2692,COLUMN('HUMAN RESOURCES'!$F662),0)</f>
        <v>5.0999999999999997E-2</v>
      </c>
      <c r="T662" s="6">
        <f>VLOOKUP($A662,TOURISM!$A$1:$F$2692,COLUMN(TOURISM!$E662),0)</f>
        <v>802000000</v>
      </c>
      <c r="U662" s="6">
        <f>VLOOKUP($A662,TOURISM!$A$1:$F$2692,COLUMN(TOURISM!$F662),0)</f>
        <v>464000000</v>
      </c>
      <c r="V662" s="6">
        <f>VLOOKUP($A662,BUSINESS!$A$1:$J$2692,COLUMN(BUSINESS!$E662),0)</f>
        <v>0.35</v>
      </c>
      <c r="W662" s="6">
        <f>VLOOKUP($A662,BUSINESS!$A$1:$J$2692,COLUMN(BUSINESS!$F662),0)</f>
        <v>24</v>
      </c>
      <c r="X662" s="6">
        <f>VLOOKUP($A662,BUSINESS!$A$1:$J$2692,COLUMN(BUSINESS!$G662),0)</f>
        <v>0</v>
      </c>
      <c r="Y662" s="6">
        <f>VLOOKUP($A662,BUSINESS!$A$1:$J$2692,COLUMN(BUSINESS!$H662),0)</f>
        <v>161</v>
      </c>
      <c r="Z662" s="6">
        <f>VLOOKUP($A662,BUSINESS!$A$1:$J$2692,COLUMN(BUSINESS!$I662),0)</f>
        <v>0.125</v>
      </c>
      <c r="AA662" s="6">
        <f>VLOOKUP($A662,BUSINESS!$A$1:$J$2692,COLUMN(BUSINESS!$J662),0)</f>
        <v>0.377</v>
      </c>
      <c r="AB662" s="5"/>
      <c r="AC662" s="5"/>
      <c r="AD662" s="5"/>
      <c r="AE662" s="5"/>
    </row>
    <row r="663" spans="1:31" ht="15.75" customHeight="1" x14ac:dyDescent="0.25">
      <c r="A663" s="6">
        <v>662</v>
      </c>
      <c r="B663" s="7" t="str">
        <f>VLOOKUP($A663,GDP!$A$1:$H$2692,COLUMN(GDP!B663),0)</f>
        <v>Africa</v>
      </c>
      <c r="C663" s="8" t="str">
        <f>VLOOKUP($A663,GDP!$A$1:$H$2692,COLUMN(GDP!C663),0)</f>
        <v>Uganda-Africa</v>
      </c>
      <c r="D663" s="9" t="str">
        <f>VLOOKUP($A663,GDP!$A$1:$H$2692,COLUMN(GDP!D663),0)</f>
        <v>2011</v>
      </c>
      <c r="E663" s="8">
        <f>VLOOKUP($A663,GDP!$A$1:$H$2692,COLUMN(GDP!E663),0)</f>
        <v>15493320082</v>
      </c>
      <c r="F663" s="7">
        <f>VLOOKUP($A663,GDP!$A$1:$H$2692,COLUMN(GDP!F663),0)</f>
        <v>9.2999999999999999E-2</v>
      </c>
      <c r="G663" s="7">
        <f>VLOOKUP($A663,GDP!$A$1:$H$2692,COLUMN(GDP!G663),0)</f>
        <v>41</v>
      </c>
      <c r="H663" s="7">
        <f>VLOOKUP($A663,GDP!$A$1:$H$2692,COLUMN(GDP!H663),0)</f>
        <v>0.218</v>
      </c>
      <c r="I663" s="6">
        <f>VLOOKUP($A663,ENERGY!$A$1:$F$2692,COLUMN(ENERGY!E662),0)</f>
        <v>0</v>
      </c>
      <c r="J663" s="6">
        <f>VLOOKUP($A663,ENERGY!$A$1:$F$2692,COLUMN(ENERGY!F662),0)</f>
        <v>1621</v>
      </c>
      <c r="K663" s="6">
        <f>VLOOKUP($A663,'HUMAN RESOURCES'!$A$1:$M$2692,COLUMN('HUMAN RESOURCES'!$E663),0)</f>
        <v>4.3999999999999997E-2</v>
      </c>
      <c r="L663" s="6">
        <f>VLOOKUP($A663,'HUMAN RESOURCES'!$A$1:$M$2692,COLUMN('HUMAN RESOURCES'!$F663),0)</f>
        <v>4.9000000000000002E-2</v>
      </c>
      <c r="M663" s="6">
        <f>VLOOKUP($A663,'HUMAN RESOURCES'!$A$1:$M$2692,COLUMN('HUMAN RESOURCES'!$G663),0)</f>
        <v>59</v>
      </c>
      <c r="N663" s="6">
        <f>VLOOKUP($A663,'HUMAN RESOURCES'!$A$1:$M$2692,COLUMN('HUMAN RESOURCES'!$H663),0)</f>
        <v>57</v>
      </c>
      <c r="O663" s="6">
        <f>VLOOKUP($A663,'HUMAN RESOURCES'!$A$1:$M$2692,COLUMN('HUMAN RESOURCES'!$I663),0)</f>
        <v>0.48699999999999999</v>
      </c>
      <c r="P663" s="6">
        <f>VLOOKUP($A663,'HUMAN RESOURCES'!$A$1:$M$2692,COLUMN('HUMAN RESOURCES'!$J663),0)</f>
        <v>0.48899999999999999</v>
      </c>
      <c r="Q663" s="6">
        <f>VLOOKUP($A663,'HUMAN RESOURCES'!$A$1:$M$2692,COLUMN('HUMAN RESOURCES'!$K663),0)</f>
        <v>2.4E-2</v>
      </c>
      <c r="R663" s="6">
        <f>VLOOKUP($A663,'HUMAN RESOURCES'!$A$1:$M$2692,COLUMN('HUMAN RESOURCES'!$L663),0)</f>
        <v>35148064</v>
      </c>
      <c r="S663" s="6">
        <f>VLOOKUP($A663,'HUMAN RESOURCES'!$A$1:$M$2692,COLUMN('HUMAN RESOURCES'!$F663),0)</f>
        <v>4.9000000000000002E-2</v>
      </c>
      <c r="T663" s="6">
        <f>VLOOKUP($A663,TOURISM!$A$1:$F$2692,COLUMN(TOURISM!$E663),0)</f>
        <v>967000000</v>
      </c>
      <c r="U663" s="6">
        <f>VLOOKUP($A663,TOURISM!$A$1:$F$2692,COLUMN(TOURISM!$F663),0)</f>
        <v>528000000</v>
      </c>
      <c r="V663" s="6">
        <f>VLOOKUP($A663,BUSINESS!$A$1:$J$2692,COLUMN(BUSINESS!$E663),0)</f>
        <v>0.35</v>
      </c>
      <c r="W663" s="6">
        <f>VLOOKUP($A663,BUSINESS!$A$1:$J$2692,COLUMN(BUSINESS!$F663),0)</f>
        <v>33</v>
      </c>
      <c r="X663" s="6">
        <f>VLOOKUP($A663,BUSINESS!$A$1:$J$2692,COLUMN(BUSINESS!$G663),0)</f>
        <v>0</v>
      </c>
      <c r="Y663" s="6">
        <f>VLOOKUP($A663,BUSINESS!$A$1:$J$2692,COLUMN(BUSINESS!$H663),0)</f>
        <v>213</v>
      </c>
      <c r="Z663" s="6">
        <f>VLOOKUP($A663,BUSINESS!$A$1:$J$2692,COLUMN(BUSINESS!$I663),0)</f>
        <v>0.13</v>
      </c>
      <c r="AA663" s="6">
        <f>VLOOKUP($A663,BUSINESS!$A$1:$J$2692,COLUMN(BUSINESS!$J663),0)</f>
        <v>0.47499999999999998</v>
      </c>
      <c r="AB663" s="5"/>
      <c r="AC663" s="5"/>
      <c r="AD663" s="5"/>
      <c r="AE663" s="5"/>
    </row>
    <row r="664" spans="1:31" ht="15.75" customHeight="1" x14ac:dyDescent="0.25">
      <c r="A664" s="6">
        <v>663</v>
      </c>
      <c r="B664" s="7" t="str">
        <f>VLOOKUP($A664,GDP!$A$1:$H$2692,COLUMN(GDP!B664),0)</f>
        <v>Africa</v>
      </c>
      <c r="C664" s="8" t="str">
        <f>VLOOKUP($A664,GDP!$A$1:$H$2692,COLUMN(GDP!C664),0)</f>
        <v>Uganda-Africa</v>
      </c>
      <c r="D664" s="9" t="str">
        <f>VLOOKUP($A664,GDP!$A$1:$H$2692,COLUMN(GDP!D664),0)</f>
        <v>2012</v>
      </c>
      <c r="E664" s="8">
        <f>VLOOKUP($A664,GDP!$A$1:$H$2692,COLUMN(GDP!E664),0)</f>
        <v>20032237910</v>
      </c>
      <c r="F664" s="7">
        <f>VLOOKUP($A664,GDP!$A$1:$H$2692,COLUMN(GDP!F664),0)</f>
        <v>0.08</v>
      </c>
      <c r="G664" s="7">
        <f>VLOOKUP($A664,GDP!$A$1:$H$2692,COLUMN(GDP!G664),0)</f>
        <v>44</v>
      </c>
      <c r="H664" s="7">
        <f>VLOOKUP($A664,GDP!$A$1:$H$2692,COLUMN(GDP!H664),0)</f>
        <v>0.26300000000000001</v>
      </c>
      <c r="I664" s="6">
        <f>VLOOKUP($A664,ENERGY!$A$1:$F$2692,COLUMN(ENERGY!E663),0)</f>
        <v>0</v>
      </c>
      <c r="J664" s="6">
        <f>VLOOKUP($A664,ENERGY!$A$1:$F$2692,COLUMN(ENERGY!F663),0)</f>
        <v>1533</v>
      </c>
      <c r="K664" s="6">
        <f>VLOOKUP($A664,'HUMAN RESOURCES'!$A$1:$M$2692,COLUMN('HUMAN RESOURCES'!$E664),0)</f>
        <v>4.3999999999999997E-2</v>
      </c>
      <c r="L664" s="6">
        <f>VLOOKUP($A664,'HUMAN RESOURCES'!$A$1:$M$2692,COLUMN('HUMAN RESOURCES'!$F664),0)</f>
        <v>4.4999999999999998E-2</v>
      </c>
      <c r="M664" s="6">
        <f>VLOOKUP($A664,'HUMAN RESOURCES'!$A$1:$M$2692,COLUMN('HUMAN RESOURCES'!$G664),0)</f>
        <v>60</v>
      </c>
      <c r="N664" s="6">
        <f>VLOOKUP($A664,'HUMAN RESOURCES'!$A$1:$M$2692,COLUMN('HUMAN RESOURCES'!$H664),0)</f>
        <v>58</v>
      </c>
      <c r="O664" s="6">
        <f>VLOOKUP($A664,'HUMAN RESOURCES'!$A$1:$M$2692,COLUMN('HUMAN RESOURCES'!$I664),0)</f>
        <v>0.48499999999999999</v>
      </c>
      <c r="P664" s="6">
        <f>VLOOKUP($A664,'HUMAN RESOURCES'!$A$1:$M$2692,COLUMN('HUMAN RESOURCES'!$J664),0)</f>
        <v>0.49</v>
      </c>
      <c r="Q664" s="6">
        <f>VLOOKUP($A664,'HUMAN RESOURCES'!$A$1:$M$2692,COLUMN('HUMAN RESOURCES'!$K664),0)</f>
        <v>2.4E-2</v>
      </c>
      <c r="R664" s="6">
        <f>VLOOKUP($A664,'HUMAN RESOURCES'!$A$1:$M$2692,COLUMN('HUMAN RESOURCES'!$L664),0)</f>
        <v>36345860</v>
      </c>
      <c r="S664" s="6">
        <f>VLOOKUP($A664,'HUMAN RESOURCES'!$A$1:$M$2692,COLUMN('HUMAN RESOURCES'!$F664),0)</f>
        <v>4.4999999999999998E-2</v>
      </c>
      <c r="T664" s="6">
        <f>VLOOKUP($A664,TOURISM!$A$1:$F$2692,COLUMN(TOURISM!$E664),0)</f>
        <v>1105000000</v>
      </c>
      <c r="U664" s="6">
        <f>VLOOKUP($A664,TOURISM!$A$1:$F$2692,COLUMN(TOURISM!$F664),0)</f>
        <v>604000000</v>
      </c>
      <c r="V664" s="6">
        <f>VLOOKUP($A664,BUSINESS!$A$1:$J$2692,COLUMN(BUSINESS!$E664),0)</f>
        <v>0.36599999999999999</v>
      </c>
      <c r="W664" s="6">
        <f>VLOOKUP($A664,BUSINESS!$A$1:$J$2692,COLUMN(BUSINESS!$F664),0)</f>
        <v>33</v>
      </c>
      <c r="X664" s="6">
        <f>VLOOKUP($A664,BUSINESS!$A$1:$J$2692,COLUMN(BUSINESS!$G664),0)</f>
        <v>126</v>
      </c>
      <c r="Y664" s="6">
        <f>VLOOKUP($A664,BUSINESS!$A$1:$J$2692,COLUMN(BUSINESS!$H664),0)</f>
        <v>213</v>
      </c>
      <c r="Z664" s="6">
        <f>VLOOKUP($A664,BUSINESS!$A$1:$J$2692,COLUMN(BUSINESS!$I664),0)</f>
        <v>0.14699999999999999</v>
      </c>
      <c r="AA664" s="6">
        <f>VLOOKUP($A664,BUSINESS!$A$1:$J$2692,COLUMN(BUSINESS!$J664),0)</f>
        <v>0.45</v>
      </c>
      <c r="AB664" s="5"/>
      <c r="AC664" s="5"/>
      <c r="AD664" s="5"/>
      <c r="AE664" s="5"/>
    </row>
    <row r="665" spans="1:31" ht="15.75" customHeight="1" x14ac:dyDescent="0.25">
      <c r="A665" s="6">
        <v>664</v>
      </c>
      <c r="B665" s="7" t="str">
        <f>VLOOKUP($A665,GDP!$A$1:$H$2692,COLUMN(GDP!B665),0)</f>
        <v>Africa</v>
      </c>
      <c r="C665" s="8" t="str">
        <f>VLOOKUP($A665,GDP!$A$1:$H$2692,COLUMN(GDP!C665),0)</f>
        <v>Zambia-Africa</v>
      </c>
      <c r="D665" s="9" t="str">
        <f>VLOOKUP($A665,GDP!$A$1:$H$2692,COLUMN(GDP!D665),0)</f>
        <v>2000</v>
      </c>
      <c r="E665" s="8">
        <f>VLOOKUP($A665,GDP!$A$1:$H$2692,COLUMN(GDP!E665),0)</f>
        <v>3253551750</v>
      </c>
      <c r="F665" s="7">
        <f>VLOOKUP($A665,GDP!$A$1:$H$2692,COLUMN(GDP!F665),0)</f>
        <v>5.6000000000000001E-2</v>
      </c>
      <c r="G665" s="7">
        <f>VLOOKUP($A665,GDP!$A$1:$H$2692,COLUMN(GDP!G665),0)</f>
        <v>18</v>
      </c>
      <c r="H665" s="7">
        <f>VLOOKUP($A665,GDP!$A$1:$H$2692,COLUMN(GDP!H665),0)</f>
        <v>0.38800000000000001</v>
      </c>
      <c r="I665" s="6">
        <f>VLOOKUP($A665,ENERGY!$A$1:$F$2692,COLUMN(ENERGY!E664),0)</f>
        <v>0</v>
      </c>
      <c r="J665" s="6">
        <f>VLOOKUP($A665,ENERGY!$A$1:$F$2692,COLUMN(ENERGY!F664),0)</f>
        <v>0</v>
      </c>
      <c r="K665" s="6">
        <f>VLOOKUP($A665,'HUMAN RESOURCES'!$A$1:$M$2692,COLUMN('HUMAN RESOURCES'!$E665),0)</f>
        <v>4.4999999999999998E-2</v>
      </c>
      <c r="L665" s="6">
        <f>VLOOKUP($A665,'HUMAN RESOURCES'!$A$1:$M$2692,COLUMN('HUMAN RESOURCES'!$F665),0)</f>
        <v>0.1</v>
      </c>
      <c r="M665" s="6">
        <f>VLOOKUP($A665,'HUMAN RESOURCES'!$A$1:$M$2692,COLUMN('HUMAN RESOURCES'!$G665),0)</f>
        <v>42</v>
      </c>
      <c r="N665" s="6">
        <f>VLOOKUP($A665,'HUMAN RESOURCES'!$A$1:$M$2692,COLUMN('HUMAN RESOURCES'!$H665),0)</f>
        <v>42</v>
      </c>
      <c r="O665" s="6">
        <f>VLOOKUP($A665,'HUMAN RESOURCES'!$A$1:$M$2692,COLUMN('HUMAN RESOURCES'!$I665),0)</f>
        <v>0.45700000000000002</v>
      </c>
      <c r="P665" s="6">
        <f>VLOOKUP($A665,'HUMAN RESOURCES'!$A$1:$M$2692,COLUMN('HUMAN RESOURCES'!$J665),0)</f>
        <v>0.51500000000000001</v>
      </c>
      <c r="Q665" s="6">
        <f>VLOOKUP($A665,'HUMAN RESOURCES'!$A$1:$M$2692,COLUMN('HUMAN RESOURCES'!$K665),0)</f>
        <v>2.7E-2</v>
      </c>
      <c r="R665" s="6">
        <f>VLOOKUP($A665,'HUMAN RESOURCES'!$A$1:$M$2692,COLUMN('HUMAN RESOURCES'!$L665),0)</f>
        <v>10100981</v>
      </c>
      <c r="S665" s="6">
        <f>VLOOKUP($A665,'HUMAN RESOURCES'!$A$1:$M$2692,COLUMN('HUMAN RESOURCES'!$F665),0)</f>
        <v>0.1</v>
      </c>
      <c r="T665" s="6">
        <f>VLOOKUP($A665,TOURISM!$A$1:$F$2692,COLUMN(TOURISM!$E665),0)</f>
        <v>67000000</v>
      </c>
      <c r="U665" s="6">
        <f>VLOOKUP($A665,TOURISM!$A$1:$F$2692,COLUMN(TOURISM!$F665),0)</f>
        <v>102000000</v>
      </c>
      <c r="V665" s="6">
        <f>VLOOKUP($A665,BUSINESS!$A$1:$J$2692,COLUMN(BUSINESS!$E665),0)</f>
        <v>0</v>
      </c>
      <c r="W665" s="6">
        <f>VLOOKUP($A665,BUSINESS!$A$1:$J$2692,COLUMN(BUSINESS!$F665),0)</f>
        <v>0</v>
      </c>
      <c r="X665" s="6">
        <f>VLOOKUP($A665,BUSINESS!$A$1:$J$2692,COLUMN(BUSINESS!$G665),0)</f>
        <v>0</v>
      </c>
      <c r="Y665" s="6">
        <f>VLOOKUP($A665,BUSINESS!$A$1:$J$2692,COLUMN(BUSINESS!$H665),0)</f>
        <v>0</v>
      </c>
      <c r="Z665" s="6">
        <f>VLOOKUP($A665,BUSINESS!$A$1:$J$2692,COLUMN(BUSINESS!$I665),0)</f>
        <v>2E-3</v>
      </c>
      <c r="AA665" s="6">
        <f>VLOOKUP($A665,BUSINESS!$A$1:$J$2692,COLUMN(BUSINESS!$J665),0)</f>
        <v>0.01</v>
      </c>
      <c r="AB665" s="5"/>
      <c r="AC665" s="5"/>
      <c r="AD665" s="5"/>
      <c r="AE665" s="5"/>
    </row>
    <row r="666" spans="1:31" ht="15.75" customHeight="1" x14ac:dyDescent="0.25">
      <c r="A666" s="6">
        <v>665</v>
      </c>
      <c r="B666" s="7" t="str">
        <f>VLOOKUP($A666,GDP!$A$1:$H$2692,COLUMN(GDP!B666),0)</f>
        <v>Africa</v>
      </c>
      <c r="C666" s="8" t="str">
        <f>VLOOKUP($A666,GDP!$A$1:$H$2692,COLUMN(GDP!C666),0)</f>
        <v>Zambia-Africa</v>
      </c>
      <c r="D666" s="9" t="str">
        <f>VLOOKUP($A666,GDP!$A$1:$H$2692,COLUMN(GDP!D666),0)</f>
        <v>2001</v>
      </c>
      <c r="E666" s="8">
        <f>VLOOKUP($A666,GDP!$A$1:$H$2692,COLUMN(GDP!E666),0)</f>
        <v>3653822712</v>
      </c>
      <c r="F666" s="7">
        <f>VLOOKUP($A666,GDP!$A$1:$H$2692,COLUMN(GDP!F666),0)</f>
        <v>0.06</v>
      </c>
      <c r="G666" s="7">
        <f>VLOOKUP($A666,GDP!$A$1:$H$2692,COLUMN(GDP!G666),0)</f>
        <v>21</v>
      </c>
      <c r="H666" s="7">
        <f>VLOOKUP($A666,GDP!$A$1:$H$2692,COLUMN(GDP!H666),0)</f>
        <v>0.46200000000000002</v>
      </c>
      <c r="I666" s="6">
        <f>VLOOKUP($A666,ENERGY!$A$1:$F$2692,COLUMN(ENERGY!E665),0)</f>
        <v>8462</v>
      </c>
      <c r="J666" s="6">
        <f>VLOOKUP($A666,ENERGY!$A$1:$F$2692,COLUMN(ENERGY!F665),0)</f>
        <v>0</v>
      </c>
      <c r="K666" s="6">
        <f>VLOOKUP($A666,'HUMAN RESOURCES'!$A$1:$M$2692,COLUMN('HUMAN RESOURCES'!$E666),0)</f>
        <v>4.4999999999999998E-2</v>
      </c>
      <c r="L666" s="6">
        <f>VLOOKUP($A666,'HUMAN RESOURCES'!$A$1:$M$2692,COLUMN('HUMAN RESOURCES'!$F666),0)</f>
        <v>9.5000000000000001E-2</v>
      </c>
      <c r="M666" s="6">
        <f>VLOOKUP($A666,'HUMAN RESOURCES'!$A$1:$M$2692,COLUMN('HUMAN RESOURCES'!$G666),0)</f>
        <v>43</v>
      </c>
      <c r="N666" s="6">
        <f>VLOOKUP($A666,'HUMAN RESOURCES'!$A$1:$M$2692,COLUMN('HUMAN RESOURCES'!$H666),0)</f>
        <v>42</v>
      </c>
      <c r="O666" s="6">
        <f>VLOOKUP($A666,'HUMAN RESOURCES'!$A$1:$M$2692,COLUMN('HUMAN RESOURCES'!$I666),0)</f>
        <v>0.45900000000000002</v>
      </c>
      <c r="P666" s="6">
        <f>VLOOKUP($A666,'HUMAN RESOURCES'!$A$1:$M$2692,COLUMN('HUMAN RESOURCES'!$J666),0)</f>
        <v>0.51400000000000001</v>
      </c>
      <c r="Q666" s="6">
        <f>VLOOKUP($A666,'HUMAN RESOURCES'!$A$1:$M$2692,COLUMN('HUMAN RESOURCES'!$K666),0)</f>
        <v>2.7E-2</v>
      </c>
      <c r="R666" s="6">
        <f>VLOOKUP($A666,'HUMAN RESOURCES'!$A$1:$M$2692,COLUMN('HUMAN RESOURCES'!$L666),0)</f>
        <v>10362137</v>
      </c>
      <c r="S666" s="6">
        <f>VLOOKUP($A666,'HUMAN RESOURCES'!$A$1:$M$2692,COLUMN('HUMAN RESOURCES'!$F666),0)</f>
        <v>9.5000000000000001E-2</v>
      </c>
      <c r="T666" s="6">
        <f>VLOOKUP($A666,TOURISM!$A$1:$F$2692,COLUMN(TOURISM!$E666),0)</f>
        <v>80000000</v>
      </c>
      <c r="U666" s="6">
        <f>VLOOKUP($A666,TOURISM!$A$1:$F$2692,COLUMN(TOURISM!$F666),0)</f>
        <v>102000000</v>
      </c>
      <c r="V666" s="6">
        <f>VLOOKUP($A666,BUSINESS!$A$1:$J$2692,COLUMN(BUSINESS!$E666),0)</f>
        <v>0</v>
      </c>
      <c r="W666" s="6">
        <f>VLOOKUP($A666,BUSINESS!$A$1:$J$2692,COLUMN(BUSINESS!$F666),0)</f>
        <v>0</v>
      </c>
      <c r="X666" s="6">
        <f>VLOOKUP($A666,BUSINESS!$A$1:$J$2692,COLUMN(BUSINESS!$G666),0)</f>
        <v>0</v>
      </c>
      <c r="Y666" s="6">
        <f>VLOOKUP($A666,BUSINESS!$A$1:$J$2692,COLUMN(BUSINESS!$H666),0)</f>
        <v>0</v>
      </c>
      <c r="Z666" s="6">
        <f>VLOOKUP($A666,BUSINESS!$A$1:$J$2692,COLUMN(BUSINESS!$I666),0)</f>
        <v>2E-3</v>
      </c>
      <c r="AA666" s="6">
        <f>VLOOKUP($A666,BUSINESS!$A$1:$J$2692,COLUMN(BUSINESS!$J666),0)</f>
        <v>1.2E-2</v>
      </c>
      <c r="AB666" s="5"/>
      <c r="AC666" s="5"/>
      <c r="AD666" s="5"/>
      <c r="AE666" s="5"/>
    </row>
    <row r="667" spans="1:31" ht="15.75" customHeight="1" x14ac:dyDescent="0.25">
      <c r="A667" s="6">
        <v>666</v>
      </c>
      <c r="B667" s="7" t="str">
        <f>VLOOKUP($A667,GDP!$A$1:$H$2692,COLUMN(GDP!B667),0)</f>
        <v>Africa</v>
      </c>
      <c r="C667" s="8" t="str">
        <f>VLOOKUP($A667,GDP!$A$1:$H$2692,COLUMN(GDP!C667),0)</f>
        <v>Zambia-Africa</v>
      </c>
      <c r="D667" s="9" t="str">
        <f>VLOOKUP($A667,GDP!$A$1:$H$2692,COLUMN(GDP!D667),0)</f>
        <v>2002</v>
      </c>
      <c r="E667" s="8">
        <f>VLOOKUP($A667,GDP!$A$1:$H$2692,COLUMN(GDP!E667),0)</f>
        <v>3711284087</v>
      </c>
      <c r="F667" s="7">
        <f>VLOOKUP($A667,GDP!$A$1:$H$2692,COLUMN(GDP!F667),0)</f>
        <v>6.7000000000000004E-2</v>
      </c>
      <c r="G667" s="7">
        <f>VLOOKUP($A667,GDP!$A$1:$H$2692,COLUMN(GDP!G667),0)</f>
        <v>24</v>
      </c>
      <c r="H667" s="7">
        <f>VLOOKUP($A667,GDP!$A$1:$H$2692,COLUMN(GDP!H667),0)</f>
        <v>0.45200000000000001</v>
      </c>
      <c r="I667" s="6">
        <f>VLOOKUP($A667,ENERGY!$A$1:$F$2692,COLUMN(ENERGY!E666),0)</f>
        <v>8054</v>
      </c>
      <c r="J667" s="6">
        <f>VLOOKUP($A667,ENERGY!$A$1:$F$2692,COLUMN(ENERGY!F666),0)</f>
        <v>2428</v>
      </c>
      <c r="K667" s="6">
        <f>VLOOKUP($A667,'HUMAN RESOURCES'!$A$1:$M$2692,COLUMN('HUMAN RESOURCES'!$E667),0)</f>
        <v>4.4999999999999998E-2</v>
      </c>
      <c r="L667" s="6">
        <f>VLOOKUP($A667,'HUMAN RESOURCES'!$A$1:$M$2692,COLUMN('HUMAN RESOURCES'!$F667),0)</f>
        <v>9.0999999999999998E-2</v>
      </c>
      <c r="M667" s="6">
        <f>VLOOKUP($A667,'HUMAN RESOURCES'!$A$1:$M$2692,COLUMN('HUMAN RESOURCES'!$G667),0)</f>
        <v>44</v>
      </c>
      <c r="N667" s="6">
        <f>VLOOKUP($A667,'HUMAN RESOURCES'!$A$1:$M$2692,COLUMN('HUMAN RESOURCES'!$H667),0)</f>
        <v>43</v>
      </c>
      <c r="O667" s="6">
        <f>VLOOKUP($A667,'HUMAN RESOURCES'!$A$1:$M$2692,COLUMN('HUMAN RESOURCES'!$I667),0)</f>
        <v>0.46100000000000002</v>
      </c>
      <c r="P667" s="6">
        <f>VLOOKUP($A667,'HUMAN RESOURCES'!$A$1:$M$2692,COLUMN('HUMAN RESOURCES'!$J667),0)</f>
        <v>0.51100000000000001</v>
      </c>
      <c r="Q667" s="6">
        <f>VLOOKUP($A667,'HUMAN RESOURCES'!$A$1:$M$2692,COLUMN('HUMAN RESOURCES'!$K667),0)</f>
        <v>2.7E-2</v>
      </c>
      <c r="R667" s="6">
        <f>VLOOKUP($A667,'HUMAN RESOURCES'!$A$1:$M$2692,COLUMN('HUMAN RESOURCES'!$L667),0)</f>
        <v>10625423</v>
      </c>
      <c r="S667" s="6">
        <f>VLOOKUP($A667,'HUMAN RESOURCES'!$A$1:$M$2692,COLUMN('HUMAN RESOURCES'!$F667),0)</f>
        <v>9.0999999999999998E-2</v>
      </c>
      <c r="T667" s="6">
        <f>VLOOKUP($A667,TOURISM!$A$1:$F$2692,COLUMN(TOURISM!$E667),0)</f>
        <v>64000000</v>
      </c>
      <c r="U667" s="6">
        <f>VLOOKUP($A667,TOURISM!$A$1:$F$2692,COLUMN(TOURISM!$F667),0)</f>
        <v>109000000</v>
      </c>
      <c r="V667" s="6">
        <f>VLOOKUP($A667,BUSINESS!$A$1:$J$2692,COLUMN(BUSINESS!$E667),0)</f>
        <v>0</v>
      </c>
      <c r="W667" s="6">
        <f>VLOOKUP($A667,BUSINESS!$A$1:$J$2692,COLUMN(BUSINESS!$F667),0)</f>
        <v>0</v>
      </c>
      <c r="X667" s="6">
        <f>VLOOKUP($A667,BUSINESS!$A$1:$J$2692,COLUMN(BUSINESS!$G667),0)</f>
        <v>0</v>
      </c>
      <c r="Y667" s="6">
        <f>VLOOKUP($A667,BUSINESS!$A$1:$J$2692,COLUMN(BUSINESS!$H667),0)</f>
        <v>0</v>
      </c>
      <c r="Z667" s="6">
        <f>VLOOKUP($A667,BUSINESS!$A$1:$J$2692,COLUMN(BUSINESS!$I667),0)</f>
        <v>5.0000000000000001E-3</v>
      </c>
      <c r="AA667" s="6">
        <f>VLOOKUP($A667,BUSINESS!$A$1:$J$2692,COLUMN(BUSINESS!$J667),0)</f>
        <v>1.2999999999999999E-2</v>
      </c>
      <c r="AB667" s="5"/>
      <c r="AC667" s="5"/>
      <c r="AD667" s="5"/>
      <c r="AE667" s="5"/>
    </row>
    <row r="668" spans="1:31" ht="15.75" customHeight="1" x14ac:dyDescent="0.25">
      <c r="A668" s="6">
        <v>667</v>
      </c>
      <c r="B668" s="7" t="str">
        <f>VLOOKUP($A668,GDP!$A$1:$H$2692,COLUMN(GDP!B668),0)</f>
        <v>Africa</v>
      </c>
      <c r="C668" s="8" t="str">
        <f>VLOOKUP($A668,GDP!$A$1:$H$2692,COLUMN(GDP!C668),0)</f>
        <v>Zambia-Africa</v>
      </c>
      <c r="D668" s="9" t="str">
        <f>VLOOKUP($A668,GDP!$A$1:$H$2692,COLUMN(GDP!D668),0)</f>
        <v>2003</v>
      </c>
      <c r="E668" s="8">
        <f>VLOOKUP($A668,GDP!$A$1:$H$2692,COLUMN(GDP!E668),0)</f>
        <v>4341841414</v>
      </c>
      <c r="F668" s="7">
        <f>VLOOKUP($A668,GDP!$A$1:$H$2692,COLUMN(GDP!F668),0)</f>
        <v>6.7000000000000004E-2</v>
      </c>
      <c r="G668" s="7">
        <f>VLOOKUP($A668,GDP!$A$1:$H$2692,COLUMN(GDP!G668),0)</f>
        <v>27</v>
      </c>
      <c r="H668" s="7">
        <f>VLOOKUP($A668,GDP!$A$1:$H$2692,COLUMN(GDP!H668),0)</f>
        <v>0.40600000000000003</v>
      </c>
      <c r="I668" s="6">
        <f>VLOOKUP($A668,ENERGY!$A$1:$F$2692,COLUMN(ENERGY!E667),0)</f>
        <v>7842</v>
      </c>
      <c r="J668" s="6">
        <f>VLOOKUP($A668,ENERGY!$A$1:$F$2692,COLUMN(ENERGY!F667),0)</f>
        <v>2156</v>
      </c>
      <c r="K668" s="6">
        <f>VLOOKUP($A668,'HUMAN RESOURCES'!$A$1:$M$2692,COLUMN('HUMAN RESOURCES'!$E668),0)</f>
        <v>4.4999999999999998E-2</v>
      </c>
      <c r="L668" s="6">
        <f>VLOOKUP($A668,'HUMAN RESOURCES'!$A$1:$M$2692,COLUMN('HUMAN RESOURCES'!$F668),0)</f>
        <v>8.5999999999999993E-2</v>
      </c>
      <c r="M668" s="6">
        <f>VLOOKUP($A668,'HUMAN RESOURCES'!$A$1:$M$2692,COLUMN('HUMAN RESOURCES'!$G668),0)</f>
        <v>45</v>
      </c>
      <c r="N668" s="6">
        <f>VLOOKUP($A668,'HUMAN RESOURCES'!$A$1:$M$2692,COLUMN('HUMAN RESOURCES'!$H668),0)</f>
        <v>44</v>
      </c>
      <c r="O668" s="6">
        <f>VLOOKUP($A668,'HUMAN RESOURCES'!$A$1:$M$2692,COLUMN('HUMAN RESOURCES'!$I668),0)</f>
        <v>0.46400000000000002</v>
      </c>
      <c r="P668" s="6">
        <f>VLOOKUP($A668,'HUMAN RESOURCES'!$A$1:$M$2692,COLUMN('HUMAN RESOURCES'!$J668),0)</f>
        <v>0.50900000000000001</v>
      </c>
      <c r="Q668" s="6">
        <f>VLOOKUP($A668,'HUMAN RESOURCES'!$A$1:$M$2692,COLUMN('HUMAN RESOURCES'!$K668),0)</f>
        <v>2.7E-2</v>
      </c>
      <c r="R668" s="6">
        <f>VLOOKUP($A668,'HUMAN RESOURCES'!$A$1:$M$2692,COLUMN('HUMAN RESOURCES'!$L668),0)</f>
        <v>10894519</v>
      </c>
      <c r="S668" s="6">
        <f>VLOOKUP($A668,'HUMAN RESOURCES'!$A$1:$M$2692,COLUMN('HUMAN RESOURCES'!$F668),0)</f>
        <v>8.5999999999999993E-2</v>
      </c>
      <c r="T668" s="6">
        <f>VLOOKUP($A668,TOURISM!$A$1:$F$2692,COLUMN(TOURISM!$E668),0)</f>
        <v>88000000</v>
      </c>
      <c r="U668" s="6">
        <f>VLOOKUP($A668,TOURISM!$A$1:$F$2692,COLUMN(TOURISM!$F668),0)</f>
        <v>115000000</v>
      </c>
      <c r="V668" s="6">
        <f>VLOOKUP($A668,BUSINESS!$A$1:$J$2692,COLUMN(BUSINESS!$E668),0)</f>
        <v>0</v>
      </c>
      <c r="W668" s="6">
        <f>VLOOKUP($A668,BUSINESS!$A$1:$J$2692,COLUMN(BUSINESS!$F668),0)</f>
        <v>35</v>
      </c>
      <c r="X668" s="6">
        <f>VLOOKUP($A668,BUSINESS!$A$1:$J$2692,COLUMN(BUSINESS!$G668),0)</f>
        <v>0</v>
      </c>
      <c r="Y668" s="6">
        <f>VLOOKUP($A668,BUSINESS!$A$1:$J$2692,COLUMN(BUSINESS!$H668),0)</f>
        <v>0</v>
      </c>
      <c r="Z668" s="6">
        <f>VLOOKUP($A668,BUSINESS!$A$1:$J$2692,COLUMN(BUSINESS!$I668),0)</f>
        <v>0.01</v>
      </c>
      <c r="AA668" s="6">
        <f>VLOOKUP($A668,BUSINESS!$A$1:$J$2692,COLUMN(BUSINESS!$J668),0)</f>
        <v>2.1999999999999999E-2</v>
      </c>
      <c r="AB668" s="5"/>
      <c r="AC668" s="5"/>
      <c r="AD668" s="5"/>
      <c r="AE668" s="5"/>
    </row>
    <row r="669" spans="1:31" ht="15.75" customHeight="1" x14ac:dyDescent="0.25">
      <c r="A669" s="6">
        <v>668</v>
      </c>
      <c r="B669" s="7" t="str">
        <f>VLOOKUP($A669,GDP!$A$1:$H$2692,COLUMN(GDP!B669),0)</f>
        <v>Africa</v>
      </c>
      <c r="C669" s="8" t="str">
        <f>VLOOKUP($A669,GDP!$A$1:$H$2692,COLUMN(GDP!C669),0)</f>
        <v>Zambia-Africa</v>
      </c>
      <c r="D669" s="9" t="str">
        <f>VLOOKUP($A669,GDP!$A$1:$H$2692,COLUMN(GDP!D669),0)</f>
        <v>2004</v>
      </c>
      <c r="E669" s="8">
        <f>VLOOKUP($A669,GDP!$A$1:$H$2692,COLUMN(GDP!E669),0)</f>
        <v>5439176376</v>
      </c>
      <c r="F669" s="7">
        <f>VLOOKUP($A669,GDP!$A$1:$H$2692,COLUMN(GDP!F669),0)</f>
        <v>6.7000000000000004E-2</v>
      </c>
      <c r="G669" s="7">
        <f>VLOOKUP($A669,GDP!$A$1:$H$2692,COLUMN(GDP!G669),0)</f>
        <v>33</v>
      </c>
      <c r="H669" s="7">
        <f>VLOOKUP($A669,GDP!$A$1:$H$2692,COLUMN(GDP!H669),0)</f>
        <v>0.307</v>
      </c>
      <c r="I669" s="6">
        <f>VLOOKUP($A669,ENERGY!$A$1:$F$2692,COLUMN(ENERGY!E668),0)</f>
        <v>7641</v>
      </c>
      <c r="J669" s="6">
        <f>VLOOKUP($A669,ENERGY!$A$1:$F$2692,COLUMN(ENERGY!F668),0)</f>
        <v>1845</v>
      </c>
      <c r="K669" s="6">
        <f>VLOOKUP($A669,'HUMAN RESOURCES'!$A$1:$M$2692,COLUMN('HUMAN RESOURCES'!$E669),0)</f>
        <v>4.3999999999999997E-2</v>
      </c>
      <c r="L669" s="6">
        <f>VLOOKUP($A669,'HUMAN RESOURCES'!$A$1:$M$2692,COLUMN('HUMAN RESOURCES'!$F669),0)</f>
        <v>8.1000000000000003E-2</v>
      </c>
      <c r="M669" s="6">
        <f>VLOOKUP($A669,'HUMAN RESOURCES'!$A$1:$M$2692,COLUMN('HUMAN RESOURCES'!$G669),0)</f>
        <v>46</v>
      </c>
      <c r="N669" s="6">
        <f>VLOOKUP($A669,'HUMAN RESOURCES'!$A$1:$M$2692,COLUMN('HUMAN RESOURCES'!$H669),0)</f>
        <v>45</v>
      </c>
      <c r="O669" s="6">
        <f>VLOOKUP($A669,'HUMAN RESOURCES'!$A$1:$M$2692,COLUMN('HUMAN RESOURCES'!$I669),0)</f>
        <v>0.46600000000000003</v>
      </c>
      <c r="P669" s="6">
        <f>VLOOKUP($A669,'HUMAN RESOURCES'!$A$1:$M$2692,COLUMN('HUMAN RESOURCES'!$J669),0)</f>
        <v>0.50700000000000001</v>
      </c>
      <c r="Q669" s="6">
        <f>VLOOKUP($A669,'HUMAN RESOURCES'!$A$1:$M$2692,COLUMN('HUMAN RESOURCES'!$K669),0)</f>
        <v>2.7E-2</v>
      </c>
      <c r="R669" s="6">
        <f>VLOOKUP($A669,'HUMAN RESOURCES'!$A$1:$M$2692,COLUMN('HUMAN RESOURCES'!$L669),0)</f>
        <v>11174650</v>
      </c>
      <c r="S669" s="6">
        <f>VLOOKUP($A669,'HUMAN RESOURCES'!$A$1:$M$2692,COLUMN('HUMAN RESOURCES'!$F669),0)</f>
        <v>8.1000000000000003E-2</v>
      </c>
      <c r="T669" s="6">
        <f>VLOOKUP($A669,TOURISM!$A$1:$F$2692,COLUMN(TOURISM!$E669),0)</f>
        <v>92000000</v>
      </c>
      <c r="U669" s="6">
        <f>VLOOKUP($A669,TOURISM!$A$1:$F$2692,COLUMN(TOURISM!$F669),0)</f>
        <v>86000000</v>
      </c>
      <c r="V669" s="6">
        <f>VLOOKUP($A669,BUSINESS!$A$1:$J$2692,COLUMN(BUSINESS!$E669),0)</f>
        <v>0</v>
      </c>
      <c r="W669" s="6">
        <f>VLOOKUP($A669,BUSINESS!$A$1:$J$2692,COLUMN(BUSINESS!$F669),0)</f>
        <v>35</v>
      </c>
      <c r="X669" s="6">
        <f>VLOOKUP($A669,BUSINESS!$A$1:$J$2692,COLUMN(BUSINESS!$G669),0)</f>
        <v>0</v>
      </c>
      <c r="Y669" s="6">
        <f>VLOOKUP($A669,BUSINESS!$A$1:$J$2692,COLUMN(BUSINESS!$H669),0)</f>
        <v>0</v>
      </c>
      <c r="Z669" s="6">
        <f>VLOOKUP($A669,BUSINESS!$A$1:$J$2692,COLUMN(BUSINESS!$I669),0)</f>
        <v>0.02</v>
      </c>
      <c r="AA669" s="6">
        <f>VLOOKUP($A669,BUSINESS!$A$1:$J$2692,COLUMN(BUSINESS!$J669),0)</f>
        <v>4.2000000000000003E-2</v>
      </c>
      <c r="AB669" s="5"/>
      <c r="AC669" s="5"/>
      <c r="AD669" s="5"/>
      <c r="AE669" s="5"/>
    </row>
    <row r="670" spans="1:31" ht="15.75" customHeight="1" x14ac:dyDescent="0.25">
      <c r="A670" s="6">
        <v>669</v>
      </c>
      <c r="B670" s="7" t="str">
        <f>VLOOKUP($A670,GDP!$A$1:$H$2692,COLUMN(GDP!B670),0)</f>
        <v>Africa</v>
      </c>
      <c r="C670" s="8" t="str">
        <f>VLOOKUP($A670,GDP!$A$1:$H$2692,COLUMN(GDP!C670),0)</f>
        <v>Zambia-Africa</v>
      </c>
      <c r="D670" s="9" t="str">
        <f>VLOOKUP($A670,GDP!$A$1:$H$2692,COLUMN(GDP!D670),0)</f>
        <v>2005</v>
      </c>
      <c r="E670" s="8">
        <f>VLOOKUP($A670,GDP!$A$1:$H$2692,COLUMN(GDP!E670),0)</f>
        <v>7178556337</v>
      </c>
      <c r="F670" s="7">
        <f>VLOOKUP($A670,GDP!$A$1:$H$2692,COLUMN(GDP!F670),0)</f>
        <v>7.0999999999999994E-2</v>
      </c>
      <c r="G670" s="7">
        <f>VLOOKUP($A670,GDP!$A$1:$H$2692,COLUMN(GDP!G670),0)</f>
        <v>44</v>
      </c>
      <c r="H670" s="7">
        <f>VLOOKUP($A670,GDP!$A$1:$H$2692,COLUMN(GDP!H670),0)</f>
        <v>0.28199999999999997</v>
      </c>
      <c r="I670" s="6">
        <f>VLOOKUP($A670,ENERGY!$A$1:$F$2692,COLUMN(ENERGY!E669),0)</f>
        <v>7399</v>
      </c>
      <c r="J670" s="6">
        <f>VLOOKUP($A670,ENERGY!$A$1:$F$2692,COLUMN(ENERGY!F669),0)</f>
        <v>1654</v>
      </c>
      <c r="K670" s="6">
        <f>VLOOKUP($A670,'HUMAN RESOURCES'!$A$1:$M$2692,COLUMN('HUMAN RESOURCES'!$E670),0)</f>
        <v>4.3999999999999997E-2</v>
      </c>
      <c r="L670" s="6">
        <f>VLOOKUP($A670,'HUMAN RESOURCES'!$A$1:$M$2692,COLUMN('HUMAN RESOURCES'!$F670),0)</f>
        <v>7.5999999999999998E-2</v>
      </c>
      <c r="M670" s="6">
        <f>VLOOKUP($A670,'HUMAN RESOURCES'!$A$1:$M$2692,COLUMN('HUMAN RESOURCES'!$G670),0)</f>
        <v>48</v>
      </c>
      <c r="N670" s="6">
        <f>VLOOKUP($A670,'HUMAN RESOURCES'!$A$1:$M$2692,COLUMN('HUMAN RESOURCES'!$H670),0)</f>
        <v>47</v>
      </c>
      <c r="O670" s="6">
        <f>VLOOKUP($A670,'HUMAN RESOURCES'!$A$1:$M$2692,COLUMN('HUMAN RESOURCES'!$I670),0)</f>
        <v>0.46700000000000003</v>
      </c>
      <c r="P670" s="6">
        <f>VLOOKUP($A670,'HUMAN RESOURCES'!$A$1:$M$2692,COLUMN('HUMAN RESOURCES'!$J670),0)</f>
        <v>0.50600000000000001</v>
      </c>
      <c r="Q670" s="6">
        <f>VLOOKUP($A670,'HUMAN RESOURCES'!$A$1:$M$2692,COLUMN('HUMAN RESOURCES'!$K670),0)</f>
        <v>2.7E-2</v>
      </c>
      <c r="R670" s="6">
        <f>VLOOKUP($A670,'HUMAN RESOURCES'!$A$1:$M$2692,COLUMN('HUMAN RESOURCES'!$L670),0)</f>
        <v>11470022</v>
      </c>
      <c r="S670" s="6">
        <f>VLOOKUP($A670,'HUMAN RESOURCES'!$A$1:$M$2692,COLUMN('HUMAN RESOURCES'!$F670),0)</f>
        <v>7.5999999999999998E-2</v>
      </c>
      <c r="T670" s="6">
        <f>VLOOKUP($A670,TOURISM!$A$1:$F$2692,COLUMN(TOURISM!$E670),0)</f>
        <v>98000000</v>
      </c>
      <c r="U670" s="6">
        <f>VLOOKUP($A670,TOURISM!$A$1:$F$2692,COLUMN(TOURISM!$F670),0)</f>
        <v>88000000</v>
      </c>
      <c r="V670" s="6">
        <f>VLOOKUP($A670,BUSINESS!$A$1:$J$2692,COLUMN(BUSINESS!$E670),0)</f>
        <v>0.154</v>
      </c>
      <c r="W670" s="6">
        <f>VLOOKUP($A670,BUSINESS!$A$1:$J$2692,COLUMN(BUSINESS!$F670),0)</f>
        <v>35</v>
      </c>
      <c r="X670" s="6">
        <f>VLOOKUP($A670,BUSINESS!$A$1:$J$2692,COLUMN(BUSINESS!$G670),0)</f>
        <v>0</v>
      </c>
      <c r="Y670" s="6">
        <f>VLOOKUP($A670,BUSINESS!$A$1:$J$2692,COLUMN(BUSINESS!$H670),0)</f>
        <v>183</v>
      </c>
      <c r="Z670" s="6">
        <f>VLOOKUP($A670,BUSINESS!$A$1:$J$2692,COLUMN(BUSINESS!$I670),0)</f>
        <v>2.9000000000000001E-2</v>
      </c>
      <c r="AA670" s="6">
        <f>VLOOKUP($A670,BUSINESS!$A$1:$J$2692,COLUMN(BUSINESS!$J670),0)</f>
        <v>8.3000000000000004E-2</v>
      </c>
      <c r="AB670" s="5"/>
      <c r="AC670" s="5"/>
      <c r="AD670" s="5"/>
      <c r="AE670" s="5"/>
    </row>
    <row r="671" spans="1:31" ht="15.75" customHeight="1" x14ac:dyDescent="0.25">
      <c r="A671" s="6">
        <v>670</v>
      </c>
      <c r="B671" s="7" t="str">
        <f>VLOOKUP($A671,GDP!$A$1:$H$2692,COLUMN(GDP!B671),0)</f>
        <v>Africa</v>
      </c>
      <c r="C671" s="8" t="str">
        <f>VLOOKUP($A671,GDP!$A$1:$H$2692,COLUMN(GDP!C671),0)</f>
        <v>Zambia-Africa</v>
      </c>
      <c r="D671" s="9" t="str">
        <f>VLOOKUP($A671,GDP!$A$1:$H$2692,COLUMN(GDP!D671),0)</f>
        <v>2006</v>
      </c>
      <c r="E671" s="8">
        <f>VLOOKUP($A671,GDP!$A$1:$H$2692,COLUMN(GDP!E671),0)</f>
        <v>10702200822</v>
      </c>
      <c r="F671" s="7">
        <f>VLOOKUP($A671,GDP!$A$1:$H$2692,COLUMN(GDP!F671),0)</f>
        <v>6.4000000000000001E-2</v>
      </c>
      <c r="G671" s="7">
        <f>VLOOKUP($A671,GDP!$A$1:$H$2692,COLUMN(GDP!G671),0)</f>
        <v>58</v>
      </c>
      <c r="H671" s="7">
        <f>VLOOKUP($A671,GDP!$A$1:$H$2692,COLUMN(GDP!H671),0)</f>
        <v>0.23200000000000001</v>
      </c>
      <c r="I671" s="6">
        <f>VLOOKUP($A671,ENERGY!$A$1:$F$2692,COLUMN(ENERGY!E670),0)</f>
        <v>7396</v>
      </c>
      <c r="J671" s="6">
        <f>VLOOKUP($A671,ENERGY!$A$1:$F$2692,COLUMN(ENERGY!F670),0)</f>
        <v>2226</v>
      </c>
      <c r="K671" s="6">
        <f>VLOOKUP($A671,'HUMAN RESOURCES'!$A$1:$M$2692,COLUMN('HUMAN RESOURCES'!$E671),0)</f>
        <v>4.3999999999999997E-2</v>
      </c>
      <c r="L671" s="6">
        <f>VLOOKUP($A671,'HUMAN RESOURCES'!$A$1:$M$2692,COLUMN('HUMAN RESOURCES'!$F671),0)</f>
        <v>7.2999999999999995E-2</v>
      </c>
      <c r="M671" s="6">
        <f>VLOOKUP($A671,'HUMAN RESOURCES'!$A$1:$M$2692,COLUMN('HUMAN RESOURCES'!$G671),0)</f>
        <v>49</v>
      </c>
      <c r="N671" s="6">
        <f>VLOOKUP($A671,'HUMAN RESOURCES'!$A$1:$M$2692,COLUMN('HUMAN RESOURCES'!$H671),0)</f>
        <v>48</v>
      </c>
      <c r="O671" s="6">
        <f>VLOOKUP($A671,'HUMAN RESOURCES'!$A$1:$M$2692,COLUMN('HUMAN RESOURCES'!$I671),0)</f>
        <v>0.46800000000000003</v>
      </c>
      <c r="P671" s="6">
        <f>VLOOKUP($A671,'HUMAN RESOURCES'!$A$1:$M$2692,COLUMN('HUMAN RESOURCES'!$J671),0)</f>
        <v>0.505</v>
      </c>
      <c r="Q671" s="6">
        <f>VLOOKUP($A671,'HUMAN RESOURCES'!$A$1:$M$2692,COLUMN('HUMAN RESOURCES'!$K671),0)</f>
        <v>2.7E-2</v>
      </c>
      <c r="R671" s="6">
        <f>VLOOKUP($A671,'HUMAN RESOURCES'!$A$1:$M$2692,COLUMN('HUMAN RESOURCES'!$L671),0)</f>
        <v>11781612</v>
      </c>
      <c r="S671" s="6">
        <f>VLOOKUP($A671,'HUMAN RESOURCES'!$A$1:$M$2692,COLUMN('HUMAN RESOURCES'!$F671),0)</f>
        <v>7.2999999999999995E-2</v>
      </c>
      <c r="T671" s="6">
        <f>VLOOKUP($A671,TOURISM!$A$1:$F$2692,COLUMN(TOURISM!$E671),0)</f>
        <v>110000000</v>
      </c>
      <c r="U671" s="6">
        <f>VLOOKUP($A671,TOURISM!$A$1:$F$2692,COLUMN(TOURISM!$F671),0)</f>
        <v>97000000</v>
      </c>
      <c r="V671" s="6">
        <f>VLOOKUP($A671,BUSINESS!$A$1:$J$2692,COLUMN(BUSINESS!$E671),0)</f>
        <v>0.154</v>
      </c>
      <c r="W671" s="6">
        <f>VLOOKUP($A671,BUSINESS!$A$1:$J$2692,COLUMN(BUSINESS!$F671),0)</f>
        <v>35</v>
      </c>
      <c r="X671" s="6">
        <f>VLOOKUP($A671,BUSINESS!$A$1:$J$2692,COLUMN(BUSINESS!$G671),0)</f>
        <v>0</v>
      </c>
      <c r="Y671" s="6">
        <f>VLOOKUP($A671,BUSINESS!$A$1:$J$2692,COLUMN(BUSINESS!$H671),0)</f>
        <v>183</v>
      </c>
      <c r="Z671" s="6">
        <f>VLOOKUP($A671,BUSINESS!$A$1:$J$2692,COLUMN(BUSINESS!$I671),0)</f>
        <v>4.2000000000000003E-2</v>
      </c>
      <c r="AA671" s="6">
        <f>VLOOKUP($A671,BUSINESS!$A$1:$J$2692,COLUMN(BUSINESS!$J671),0)</f>
        <v>0.14099999999999999</v>
      </c>
      <c r="AB671" s="5"/>
      <c r="AC671" s="5"/>
      <c r="AD671" s="5"/>
      <c r="AE671" s="5"/>
    </row>
    <row r="672" spans="1:31" ht="15.75" customHeight="1" x14ac:dyDescent="0.25">
      <c r="A672" s="6">
        <v>671</v>
      </c>
      <c r="B672" s="7" t="str">
        <f>VLOOKUP($A672,GDP!$A$1:$H$2692,COLUMN(GDP!B672),0)</f>
        <v>Africa</v>
      </c>
      <c r="C672" s="8" t="str">
        <f>VLOOKUP($A672,GDP!$A$1:$H$2692,COLUMN(GDP!C672),0)</f>
        <v>Zambia-Africa</v>
      </c>
      <c r="D672" s="9" t="str">
        <f>VLOOKUP($A672,GDP!$A$1:$H$2692,COLUMN(GDP!D672),0)</f>
        <v>2007</v>
      </c>
      <c r="E672" s="8">
        <f>VLOOKUP($A672,GDP!$A$1:$H$2692,COLUMN(GDP!E672),0)</f>
        <v>11541420981</v>
      </c>
      <c r="F672" s="7">
        <f>VLOOKUP($A672,GDP!$A$1:$H$2692,COLUMN(GDP!F672),0)</f>
        <v>0.06</v>
      </c>
      <c r="G672" s="7">
        <f>VLOOKUP($A672,GDP!$A$1:$H$2692,COLUMN(GDP!G672),0)</f>
        <v>57</v>
      </c>
      <c r="H672" s="7">
        <f>VLOOKUP($A672,GDP!$A$1:$H$2692,COLUMN(GDP!H672),0)</f>
        <v>0.189</v>
      </c>
      <c r="I672" s="6">
        <f>VLOOKUP($A672,ENERGY!$A$1:$F$2692,COLUMN(ENERGY!E671),0)</f>
        <v>7213</v>
      </c>
      <c r="J672" s="6">
        <f>VLOOKUP($A672,ENERGY!$A$1:$F$2692,COLUMN(ENERGY!F671),0)</f>
        <v>2274</v>
      </c>
      <c r="K672" s="6">
        <f>VLOOKUP($A672,'HUMAN RESOURCES'!$A$1:$M$2692,COLUMN('HUMAN RESOURCES'!$E672),0)</f>
        <v>4.3999999999999997E-2</v>
      </c>
      <c r="L672" s="6">
        <f>VLOOKUP($A672,'HUMAN RESOURCES'!$A$1:$M$2692,COLUMN('HUMAN RESOURCES'!$F672),0)</f>
        <v>7.0000000000000007E-2</v>
      </c>
      <c r="M672" s="6">
        <f>VLOOKUP($A672,'HUMAN RESOURCES'!$A$1:$M$2692,COLUMN('HUMAN RESOURCES'!$G672),0)</f>
        <v>51</v>
      </c>
      <c r="N672" s="6">
        <f>VLOOKUP($A672,'HUMAN RESOURCES'!$A$1:$M$2692,COLUMN('HUMAN RESOURCES'!$H672),0)</f>
        <v>49</v>
      </c>
      <c r="O672" s="6">
        <f>VLOOKUP($A672,'HUMAN RESOURCES'!$A$1:$M$2692,COLUMN('HUMAN RESOURCES'!$I672),0)</f>
        <v>0.46899999999999997</v>
      </c>
      <c r="P672" s="6">
        <f>VLOOKUP($A672,'HUMAN RESOURCES'!$A$1:$M$2692,COLUMN('HUMAN RESOURCES'!$J672),0)</f>
        <v>0.504</v>
      </c>
      <c r="Q672" s="6">
        <f>VLOOKUP($A672,'HUMAN RESOURCES'!$A$1:$M$2692,COLUMN('HUMAN RESOURCES'!$K672),0)</f>
        <v>2.7E-2</v>
      </c>
      <c r="R672" s="6">
        <f>VLOOKUP($A672,'HUMAN RESOURCES'!$A$1:$M$2692,COLUMN('HUMAN RESOURCES'!$L672),0)</f>
        <v>12109620</v>
      </c>
      <c r="S672" s="6">
        <f>VLOOKUP($A672,'HUMAN RESOURCES'!$A$1:$M$2692,COLUMN('HUMAN RESOURCES'!$F672),0)</f>
        <v>7.0000000000000007E-2</v>
      </c>
      <c r="T672" s="6">
        <f>VLOOKUP($A672,TOURISM!$A$1:$F$2692,COLUMN(TOURISM!$E672),0)</f>
        <v>138000000</v>
      </c>
      <c r="U672" s="6">
        <f>VLOOKUP($A672,TOURISM!$A$1:$F$2692,COLUMN(TOURISM!$F672),0)</f>
        <v>98000000</v>
      </c>
      <c r="V672" s="6">
        <f>VLOOKUP($A672,BUSINESS!$A$1:$J$2692,COLUMN(BUSINESS!$E672),0)</f>
        <v>0.15</v>
      </c>
      <c r="W672" s="6">
        <f>VLOOKUP($A672,BUSINESS!$A$1:$J$2692,COLUMN(BUSINESS!$F672),0)</f>
        <v>33</v>
      </c>
      <c r="X672" s="6">
        <f>VLOOKUP($A672,BUSINESS!$A$1:$J$2692,COLUMN(BUSINESS!$G672),0)</f>
        <v>0</v>
      </c>
      <c r="Y672" s="6">
        <f>VLOOKUP($A672,BUSINESS!$A$1:$J$2692,COLUMN(BUSINESS!$H672),0)</f>
        <v>183</v>
      </c>
      <c r="Z672" s="6">
        <f>VLOOKUP($A672,BUSINESS!$A$1:$J$2692,COLUMN(BUSINESS!$I672),0)</f>
        <v>4.9000000000000002E-2</v>
      </c>
      <c r="AA672" s="6">
        <f>VLOOKUP($A672,BUSINESS!$A$1:$J$2692,COLUMN(BUSINESS!$J672),0)</f>
        <v>0.218</v>
      </c>
      <c r="AB672" s="5"/>
      <c r="AC672" s="5"/>
      <c r="AD672" s="5"/>
      <c r="AE672" s="5"/>
    </row>
    <row r="673" spans="1:31" ht="15.75" customHeight="1" x14ac:dyDescent="0.25">
      <c r="A673" s="6">
        <v>672</v>
      </c>
      <c r="B673" s="7" t="str">
        <f>VLOOKUP($A673,GDP!$A$1:$H$2692,COLUMN(GDP!B673),0)</f>
        <v>Africa</v>
      </c>
      <c r="C673" s="8" t="str">
        <f>VLOOKUP($A673,GDP!$A$1:$H$2692,COLUMN(GDP!C673),0)</f>
        <v>Zambia-Africa</v>
      </c>
      <c r="D673" s="9" t="str">
        <f>VLOOKUP($A673,GDP!$A$1:$H$2692,COLUMN(GDP!D673),0)</f>
        <v>2008</v>
      </c>
      <c r="E673" s="8">
        <f>VLOOKUP($A673,GDP!$A$1:$H$2692,COLUMN(GDP!E673),0)</f>
        <v>14640792100</v>
      </c>
      <c r="F673" s="7">
        <f>VLOOKUP($A673,GDP!$A$1:$H$2692,COLUMN(GDP!F673),0)</f>
        <v>6.6000000000000003E-2</v>
      </c>
      <c r="G673" s="7">
        <f>VLOOKUP($A673,GDP!$A$1:$H$2692,COLUMN(GDP!G673),0)</f>
        <v>78</v>
      </c>
      <c r="H673" s="7">
        <f>VLOOKUP($A673,GDP!$A$1:$H$2692,COLUMN(GDP!H673),0)</f>
        <v>0.191</v>
      </c>
      <c r="I673" s="6">
        <f>VLOOKUP($A673,ENERGY!$A$1:$F$2692,COLUMN(ENERGY!E672),0)</f>
        <v>7005</v>
      </c>
      <c r="J673" s="6">
        <f>VLOOKUP($A673,ENERGY!$A$1:$F$2692,COLUMN(ENERGY!F672),0)</f>
        <v>2131</v>
      </c>
      <c r="K673" s="6">
        <f>VLOOKUP($A673,'HUMAN RESOURCES'!$A$1:$M$2692,COLUMN('HUMAN RESOURCES'!$E673),0)</f>
        <v>4.2999999999999997E-2</v>
      </c>
      <c r="L673" s="6">
        <f>VLOOKUP($A673,'HUMAN RESOURCES'!$A$1:$M$2692,COLUMN('HUMAN RESOURCES'!$F673),0)</f>
        <v>6.7000000000000004E-2</v>
      </c>
      <c r="M673" s="6">
        <f>VLOOKUP($A673,'HUMAN RESOURCES'!$A$1:$M$2692,COLUMN('HUMAN RESOURCES'!$G673),0)</f>
        <v>52</v>
      </c>
      <c r="N673" s="6">
        <f>VLOOKUP($A673,'HUMAN RESOURCES'!$A$1:$M$2692,COLUMN('HUMAN RESOURCES'!$H673),0)</f>
        <v>51</v>
      </c>
      <c r="O673" s="6">
        <f>VLOOKUP($A673,'HUMAN RESOURCES'!$A$1:$M$2692,COLUMN('HUMAN RESOURCES'!$I673),0)</f>
        <v>0.47</v>
      </c>
      <c r="P673" s="6">
        <f>VLOOKUP($A673,'HUMAN RESOURCES'!$A$1:$M$2692,COLUMN('HUMAN RESOURCES'!$J673),0)</f>
        <v>0.504</v>
      </c>
      <c r="Q673" s="6">
        <f>VLOOKUP($A673,'HUMAN RESOURCES'!$A$1:$M$2692,COLUMN('HUMAN RESOURCES'!$K673),0)</f>
        <v>2.7E-2</v>
      </c>
      <c r="R673" s="6">
        <f>VLOOKUP($A673,'HUMAN RESOURCES'!$A$1:$M$2692,COLUMN('HUMAN RESOURCES'!$L673),0)</f>
        <v>12456527</v>
      </c>
      <c r="S673" s="6">
        <f>VLOOKUP($A673,'HUMAN RESOURCES'!$A$1:$M$2692,COLUMN('HUMAN RESOURCES'!$F673),0)</f>
        <v>6.7000000000000004E-2</v>
      </c>
      <c r="T673" s="6">
        <f>VLOOKUP($A673,TOURISM!$A$1:$F$2692,COLUMN(TOURISM!$E673),0)</f>
        <v>148000000</v>
      </c>
      <c r="U673" s="6">
        <f>VLOOKUP($A673,TOURISM!$A$1:$F$2692,COLUMN(TOURISM!$F673),0)</f>
        <v>107000000</v>
      </c>
      <c r="V673" s="6">
        <f>VLOOKUP($A673,BUSINESS!$A$1:$J$2692,COLUMN(BUSINESS!$E673),0)</f>
        <v>0.15</v>
      </c>
      <c r="W673" s="6">
        <f>VLOOKUP($A673,BUSINESS!$A$1:$J$2692,COLUMN(BUSINESS!$F673),0)</f>
        <v>18</v>
      </c>
      <c r="X673" s="6">
        <f>VLOOKUP($A673,BUSINESS!$A$1:$J$2692,COLUMN(BUSINESS!$G673),0)</f>
        <v>0</v>
      </c>
      <c r="Y673" s="6">
        <f>VLOOKUP($A673,BUSINESS!$A$1:$J$2692,COLUMN(BUSINESS!$H673),0)</f>
        <v>183</v>
      </c>
      <c r="Z673" s="6">
        <f>VLOOKUP($A673,BUSINESS!$A$1:$J$2692,COLUMN(BUSINESS!$I673),0)</f>
        <v>5.6000000000000001E-2</v>
      </c>
      <c r="AA673" s="6">
        <f>VLOOKUP($A673,BUSINESS!$A$1:$J$2692,COLUMN(BUSINESS!$J673),0)</f>
        <v>0.28399999999999997</v>
      </c>
      <c r="AB673" s="5"/>
      <c r="AC673" s="5"/>
      <c r="AD673" s="5"/>
      <c r="AE673" s="5"/>
    </row>
    <row r="674" spans="1:31" ht="15.75" customHeight="1" x14ac:dyDescent="0.25">
      <c r="A674" s="6">
        <v>673</v>
      </c>
      <c r="B674" s="7" t="str">
        <f>VLOOKUP($A674,GDP!$A$1:$H$2692,COLUMN(GDP!B674),0)</f>
        <v>Africa</v>
      </c>
      <c r="C674" s="8" t="str">
        <f>VLOOKUP($A674,GDP!$A$1:$H$2692,COLUMN(GDP!C674),0)</f>
        <v>Zambia-Africa</v>
      </c>
      <c r="D674" s="9" t="str">
        <f>VLOOKUP($A674,GDP!$A$1:$H$2692,COLUMN(GDP!D674),0)</f>
        <v>2009</v>
      </c>
      <c r="E674" s="8">
        <f>VLOOKUP($A674,GDP!$A$1:$H$2692,COLUMN(GDP!E674),0)</f>
        <v>12805029522</v>
      </c>
      <c r="F674" s="7">
        <f>VLOOKUP($A674,GDP!$A$1:$H$2692,COLUMN(GDP!F674),0)</f>
        <v>6.4000000000000001E-2</v>
      </c>
      <c r="G674" s="7">
        <f>VLOOKUP($A674,GDP!$A$1:$H$2692,COLUMN(GDP!G674),0)</f>
        <v>64</v>
      </c>
      <c r="H674" s="7">
        <f>VLOOKUP($A674,GDP!$A$1:$H$2692,COLUMN(GDP!H674),0)</f>
        <v>0.221</v>
      </c>
      <c r="I674" s="6">
        <f>VLOOKUP($A674,ENERGY!$A$1:$F$2692,COLUMN(ENERGY!E673),0)</f>
        <v>6828</v>
      </c>
      <c r="J674" s="6">
        <f>VLOOKUP($A674,ENERGY!$A$1:$F$2692,COLUMN(ENERGY!F673),0)</f>
        <v>2101</v>
      </c>
      <c r="K674" s="6">
        <f>VLOOKUP($A674,'HUMAN RESOURCES'!$A$1:$M$2692,COLUMN('HUMAN RESOURCES'!$E674),0)</f>
        <v>4.2999999999999997E-2</v>
      </c>
      <c r="L674" s="6">
        <f>VLOOKUP($A674,'HUMAN RESOURCES'!$A$1:$M$2692,COLUMN('HUMAN RESOURCES'!$F674),0)</f>
        <v>6.5000000000000002E-2</v>
      </c>
      <c r="M674" s="6">
        <f>VLOOKUP($A674,'HUMAN RESOURCES'!$A$1:$M$2692,COLUMN('HUMAN RESOURCES'!$G674),0)</f>
        <v>54</v>
      </c>
      <c r="N674" s="6">
        <f>VLOOKUP($A674,'HUMAN RESOURCES'!$A$1:$M$2692,COLUMN('HUMAN RESOURCES'!$H674),0)</f>
        <v>52</v>
      </c>
      <c r="O674" s="6">
        <f>VLOOKUP($A674,'HUMAN RESOURCES'!$A$1:$M$2692,COLUMN('HUMAN RESOURCES'!$I674),0)</f>
        <v>0.47</v>
      </c>
      <c r="P674" s="6">
        <f>VLOOKUP($A674,'HUMAN RESOURCES'!$A$1:$M$2692,COLUMN('HUMAN RESOURCES'!$J674),0)</f>
        <v>0.504</v>
      </c>
      <c r="Q674" s="6">
        <f>VLOOKUP($A674,'HUMAN RESOURCES'!$A$1:$M$2692,COLUMN('HUMAN RESOURCES'!$K674),0)</f>
        <v>2.7E-2</v>
      </c>
      <c r="R674" s="6">
        <f>VLOOKUP($A674,'HUMAN RESOURCES'!$A$1:$M$2692,COLUMN('HUMAN RESOURCES'!$L674),0)</f>
        <v>12825031</v>
      </c>
      <c r="S674" s="6">
        <f>VLOOKUP($A674,'HUMAN RESOURCES'!$A$1:$M$2692,COLUMN('HUMAN RESOURCES'!$F674),0)</f>
        <v>6.5000000000000002E-2</v>
      </c>
      <c r="T674" s="6">
        <f>VLOOKUP($A674,TOURISM!$A$1:$F$2692,COLUMN(TOURISM!$E674),0)</f>
        <v>98000000</v>
      </c>
      <c r="U674" s="6">
        <f>VLOOKUP($A674,TOURISM!$A$1:$F$2692,COLUMN(TOURISM!$F674),0)</f>
        <v>83000000</v>
      </c>
      <c r="V674" s="6">
        <f>VLOOKUP($A674,BUSINESS!$A$1:$J$2692,COLUMN(BUSINESS!$E674),0)</f>
        <v>0.15</v>
      </c>
      <c r="W674" s="6">
        <f>VLOOKUP($A674,BUSINESS!$A$1:$J$2692,COLUMN(BUSINESS!$F674),0)</f>
        <v>18</v>
      </c>
      <c r="X674" s="6">
        <f>VLOOKUP($A674,BUSINESS!$A$1:$J$2692,COLUMN(BUSINESS!$G674),0)</f>
        <v>0</v>
      </c>
      <c r="Y674" s="6">
        <f>VLOOKUP($A674,BUSINESS!$A$1:$J$2692,COLUMN(BUSINESS!$H674),0)</f>
        <v>183</v>
      </c>
      <c r="Z674" s="6">
        <f>VLOOKUP($A674,BUSINESS!$A$1:$J$2692,COLUMN(BUSINESS!$I674),0)</f>
        <v>6.3E-2</v>
      </c>
      <c r="AA674" s="6">
        <f>VLOOKUP($A674,BUSINESS!$A$1:$J$2692,COLUMN(BUSINESS!$J674),0)</f>
        <v>0.34399999999999997</v>
      </c>
      <c r="AB674" s="5"/>
      <c r="AC674" s="5"/>
      <c r="AD674" s="5"/>
      <c r="AE674" s="5"/>
    </row>
    <row r="675" spans="1:31" ht="15.75" customHeight="1" x14ac:dyDescent="0.25">
      <c r="A675" s="6">
        <v>674</v>
      </c>
      <c r="B675" s="7" t="str">
        <f>VLOOKUP($A675,GDP!$A$1:$H$2692,COLUMN(GDP!B675),0)</f>
        <v>Africa</v>
      </c>
      <c r="C675" s="8" t="str">
        <f>VLOOKUP($A675,GDP!$A$1:$H$2692,COLUMN(GDP!C675),0)</f>
        <v>Zambia-Africa</v>
      </c>
      <c r="D675" s="9" t="str">
        <f>VLOOKUP($A675,GDP!$A$1:$H$2692,COLUMN(GDP!D675),0)</f>
        <v>2010</v>
      </c>
      <c r="E675" s="8">
        <f>VLOOKUP($A675,GDP!$A$1:$H$2692,COLUMN(GDP!E675),0)</f>
        <v>16190196832</v>
      </c>
      <c r="F675" s="7">
        <f>VLOOKUP($A675,GDP!$A$1:$H$2692,COLUMN(GDP!F675),0)</f>
        <v>6.0999999999999999E-2</v>
      </c>
      <c r="G675" s="7">
        <f>VLOOKUP($A675,GDP!$A$1:$H$2692,COLUMN(GDP!G675),0)</f>
        <v>75</v>
      </c>
      <c r="H675" s="7">
        <f>VLOOKUP($A675,GDP!$A$1:$H$2692,COLUMN(GDP!H675),0)</f>
        <v>0.20899999999999999</v>
      </c>
      <c r="I675" s="6">
        <f>VLOOKUP($A675,ENERGY!$A$1:$F$2692,COLUMN(ENERGY!E674),0)</f>
        <v>6633</v>
      </c>
      <c r="J675" s="6">
        <f>VLOOKUP($A675,ENERGY!$A$1:$F$2692,COLUMN(ENERGY!F674),0)</f>
        <v>1969</v>
      </c>
      <c r="K675" s="6">
        <f>VLOOKUP($A675,'HUMAN RESOURCES'!$A$1:$M$2692,COLUMN('HUMAN RESOURCES'!$E675),0)</f>
        <v>4.2999999999999997E-2</v>
      </c>
      <c r="L675" s="6">
        <f>VLOOKUP($A675,'HUMAN RESOURCES'!$A$1:$M$2692,COLUMN('HUMAN RESOURCES'!$F675),0)</f>
        <v>6.4000000000000001E-2</v>
      </c>
      <c r="M675" s="6">
        <f>VLOOKUP($A675,'HUMAN RESOURCES'!$A$1:$M$2692,COLUMN('HUMAN RESOURCES'!$G675),0)</f>
        <v>56</v>
      </c>
      <c r="N675" s="6">
        <f>VLOOKUP($A675,'HUMAN RESOURCES'!$A$1:$M$2692,COLUMN('HUMAN RESOURCES'!$H675),0)</f>
        <v>53</v>
      </c>
      <c r="O675" s="6">
        <f>VLOOKUP($A675,'HUMAN RESOURCES'!$A$1:$M$2692,COLUMN('HUMAN RESOURCES'!$I675),0)</f>
        <v>0.46899999999999997</v>
      </c>
      <c r="P675" s="6">
        <f>VLOOKUP($A675,'HUMAN RESOURCES'!$A$1:$M$2692,COLUMN('HUMAN RESOURCES'!$J675),0)</f>
        <v>0.504</v>
      </c>
      <c r="Q675" s="6">
        <f>VLOOKUP($A675,'HUMAN RESOURCES'!$A$1:$M$2692,COLUMN('HUMAN RESOURCES'!$K675),0)</f>
        <v>2.7E-2</v>
      </c>
      <c r="R675" s="6">
        <f>VLOOKUP($A675,'HUMAN RESOURCES'!$A$1:$M$2692,COLUMN('HUMAN RESOURCES'!$L675),0)</f>
        <v>13216985</v>
      </c>
      <c r="S675" s="6">
        <f>VLOOKUP($A675,'HUMAN RESOURCES'!$A$1:$M$2692,COLUMN('HUMAN RESOURCES'!$F675),0)</f>
        <v>6.4000000000000001E-2</v>
      </c>
      <c r="T675" s="6">
        <f>VLOOKUP($A675,TOURISM!$A$1:$F$2692,COLUMN(TOURISM!$E675),0)</f>
        <v>125000000</v>
      </c>
      <c r="U675" s="6">
        <f>VLOOKUP($A675,TOURISM!$A$1:$F$2692,COLUMN(TOURISM!$F675),0)</f>
        <v>128000000</v>
      </c>
      <c r="V675" s="6">
        <f>VLOOKUP($A675,BUSINESS!$A$1:$J$2692,COLUMN(BUSINESS!$E675),0)</f>
        <v>0.14299999999999999</v>
      </c>
      <c r="W675" s="6">
        <f>VLOOKUP($A675,BUSINESS!$A$1:$J$2692,COLUMN(BUSINESS!$F675),0)</f>
        <v>18</v>
      </c>
      <c r="X675" s="6">
        <f>VLOOKUP($A675,BUSINESS!$A$1:$J$2692,COLUMN(BUSINESS!$G675),0)</f>
        <v>0</v>
      </c>
      <c r="Y675" s="6">
        <f>VLOOKUP($A675,BUSINESS!$A$1:$J$2692,COLUMN(BUSINESS!$H675),0)</f>
        <v>183</v>
      </c>
      <c r="Z675" s="6">
        <f>VLOOKUP($A675,BUSINESS!$A$1:$J$2692,COLUMN(BUSINESS!$I675),0)</f>
        <v>0.1</v>
      </c>
      <c r="AA675" s="6">
        <f>VLOOKUP($A675,BUSINESS!$A$1:$J$2692,COLUMN(BUSINESS!$J675),0)</f>
        <v>0.41199999999999998</v>
      </c>
      <c r="AB675" s="5"/>
      <c r="AC675" s="5"/>
      <c r="AD675" s="5"/>
      <c r="AE675" s="5"/>
    </row>
    <row r="676" spans="1:31" ht="15.75" customHeight="1" x14ac:dyDescent="0.25">
      <c r="A676" s="6">
        <v>675</v>
      </c>
      <c r="B676" s="7" t="str">
        <f>VLOOKUP($A676,GDP!$A$1:$H$2692,COLUMN(GDP!B676),0)</f>
        <v>Africa</v>
      </c>
      <c r="C676" s="8" t="str">
        <f>VLOOKUP($A676,GDP!$A$1:$H$2692,COLUMN(GDP!C676),0)</f>
        <v>Zambia-Africa</v>
      </c>
      <c r="D676" s="9" t="str">
        <f>VLOOKUP($A676,GDP!$A$1:$H$2692,COLUMN(GDP!D676),0)</f>
        <v>2011</v>
      </c>
      <c r="E676" s="8">
        <f>VLOOKUP($A676,GDP!$A$1:$H$2692,COLUMN(GDP!E676),0)</f>
        <v>19201691493</v>
      </c>
      <c r="F676" s="7">
        <f>VLOOKUP($A676,GDP!$A$1:$H$2692,COLUMN(GDP!F676),0)</f>
        <v>6.2E-2</v>
      </c>
      <c r="G676" s="7">
        <f>VLOOKUP($A676,GDP!$A$1:$H$2692,COLUMN(GDP!G676),0)</f>
        <v>87</v>
      </c>
      <c r="H676" s="7">
        <f>VLOOKUP($A676,GDP!$A$1:$H$2692,COLUMN(GDP!H676),0)</f>
        <v>0.188</v>
      </c>
      <c r="I676" s="6">
        <f>VLOOKUP($A676,ENERGY!$A$1:$F$2692,COLUMN(ENERGY!E675),0)</f>
        <v>6430</v>
      </c>
      <c r="J676" s="6">
        <f>VLOOKUP($A676,ENERGY!$A$1:$F$2692,COLUMN(ENERGY!F675),0)</f>
        <v>1907</v>
      </c>
      <c r="K676" s="6">
        <f>VLOOKUP($A676,'HUMAN RESOURCES'!$A$1:$M$2692,COLUMN('HUMAN RESOURCES'!$E676),0)</f>
        <v>4.2999999999999997E-2</v>
      </c>
      <c r="L676" s="6">
        <f>VLOOKUP($A676,'HUMAN RESOURCES'!$A$1:$M$2692,COLUMN('HUMAN RESOURCES'!$F676),0)</f>
        <v>5.8999999999999997E-2</v>
      </c>
      <c r="M676" s="6">
        <f>VLOOKUP($A676,'HUMAN RESOURCES'!$A$1:$M$2692,COLUMN('HUMAN RESOURCES'!$G676),0)</f>
        <v>57</v>
      </c>
      <c r="N676" s="6">
        <f>VLOOKUP($A676,'HUMAN RESOURCES'!$A$1:$M$2692,COLUMN('HUMAN RESOURCES'!$H676),0)</f>
        <v>54</v>
      </c>
      <c r="O676" s="6">
        <f>VLOOKUP($A676,'HUMAN RESOURCES'!$A$1:$M$2692,COLUMN('HUMAN RESOURCES'!$I676),0)</f>
        <v>0.46800000000000003</v>
      </c>
      <c r="P676" s="6">
        <f>VLOOKUP($A676,'HUMAN RESOURCES'!$A$1:$M$2692,COLUMN('HUMAN RESOURCES'!$J676),0)</f>
        <v>0.505</v>
      </c>
      <c r="Q676" s="6">
        <f>VLOOKUP($A676,'HUMAN RESOURCES'!$A$1:$M$2692,COLUMN('HUMAN RESOURCES'!$K676),0)</f>
        <v>2.5999999999999999E-2</v>
      </c>
      <c r="R676" s="6">
        <f>VLOOKUP($A676,'HUMAN RESOURCES'!$A$1:$M$2692,COLUMN('HUMAN RESOURCES'!$L676),0)</f>
        <v>13633796</v>
      </c>
      <c r="S676" s="6">
        <f>VLOOKUP($A676,'HUMAN RESOURCES'!$A$1:$M$2692,COLUMN('HUMAN RESOURCES'!$F676),0)</f>
        <v>5.8999999999999997E-2</v>
      </c>
      <c r="T676" s="6">
        <f>VLOOKUP($A676,TOURISM!$A$1:$F$2692,COLUMN(TOURISM!$E676),0)</f>
        <v>146000000</v>
      </c>
      <c r="U676" s="6">
        <f>VLOOKUP($A676,TOURISM!$A$1:$F$2692,COLUMN(TOURISM!$F676),0)</f>
        <v>140000000</v>
      </c>
      <c r="V676" s="6">
        <f>VLOOKUP($A676,BUSINESS!$A$1:$J$2692,COLUMN(BUSINESS!$E676),0)</f>
        <v>0.14399999999999999</v>
      </c>
      <c r="W676" s="6">
        <f>VLOOKUP($A676,BUSINESS!$A$1:$J$2692,COLUMN(BUSINESS!$F676),0)</f>
        <v>18</v>
      </c>
      <c r="X676" s="6">
        <f>VLOOKUP($A676,BUSINESS!$A$1:$J$2692,COLUMN(BUSINESS!$G676),0)</f>
        <v>0</v>
      </c>
      <c r="Y676" s="6">
        <f>VLOOKUP($A676,BUSINESS!$A$1:$J$2692,COLUMN(BUSINESS!$H676),0)</f>
        <v>183</v>
      </c>
      <c r="Z676" s="6">
        <f>VLOOKUP($A676,BUSINESS!$A$1:$J$2692,COLUMN(BUSINESS!$I676),0)</f>
        <v>0.115</v>
      </c>
      <c r="AA676" s="6">
        <f>VLOOKUP($A676,BUSINESS!$A$1:$J$2692,COLUMN(BUSINESS!$J676),0)</f>
        <v>0.59899999999999998</v>
      </c>
      <c r="AB676" s="5"/>
      <c r="AC676" s="5"/>
      <c r="AD676" s="5"/>
      <c r="AE676" s="5"/>
    </row>
    <row r="677" spans="1:31" ht="15.75" customHeight="1" x14ac:dyDescent="0.25">
      <c r="A677" s="6">
        <v>676</v>
      </c>
      <c r="B677" s="7" t="str">
        <f>VLOOKUP($A677,GDP!$A$1:$H$2692,COLUMN(GDP!B677),0)</f>
        <v>Africa</v>
      </c>
      <c r="C677" s="8" t="str">
        <f>VLOOKUP($A677,GDP!$A$1:$H$2692,COLUMN(GDP!C677),0)</f>
        <v>Zambia-Africa</v>
      </c>
      <c r="D677" s="9" t="str">
        <f>VLOOKUP($A677,GDP!$A$1:$H$2692,COLUMN(GDP!D677),0)</f>
        <v>2012</v>
      </c>
      <c r="E677" s="8">
        <f>VLOOKUP($A677,GDP!$A$1:$H$2692,COLUMN(GDP!E677),0)</f>
        <v>20596424325</v>
      </c>
      <c r="F677" s="7">
        <f>VLOOKUP($A677,GDP!$A$1:$H$2692,COLUMN(GDP!F677),0)</f>
        <v>6.5000000000000002E-2</v>
      </c>
      <c r="G677" s="7">
        <f>VLOOKUP($A677,GDP!$A$1:$H$2692,COLUMN(GDP!G677),0)</f>
        <v>96</v>
      </c>
      <c r="H677" s="7">
        <f>VLOOKUP($A677,GDP!$A$1:$H$2692,COLUMN(GDP!H677),0)</f>
        <v>0.121</v>
      </c>
      <c r="I677" s="6">
        <f>VLOOKUP($A677,ENERGY!$A$1:$F$2692,COLUMN(ENERGY!E676),0)</f>
        <v>6244</v>
      </c>
      <c r="J677" s="6">
        <f>VLOOKUP($A677,ENERGY!$A$1:$F$2692,COLUMN(ENERGY!F676),0)</f>
        <v>1819</v>
      </c>
      <c r="K677" s="6">
        <f>VLOOKUP($A677,'HUMAN RESOURCES'!$A$1:$M$2692,COLUMN('HUMAN RESOURCES'!$E677),0)</f>
        <v>4.2999999999999997E-2</v>
      </c>
      <c r="L677" s="6">
        <f>VLOOKUP($A677,'HUMAN RESOURCES'!$A$1:$M$2692,COLUMN('HUMAN RESOURCES'!$F677),0)</f>
        <v>5.7000000000000002E-2</v>
      </c>
      <c r="M677" s="6">
        <f>VLOOKUP($A677,'HUMAN RESOURCES'!$A$1:$M$2692,COLUMN('HUMAN RESOURCES'!$G677),0)</f>
        <v>59</v>
      </c>
      <c r="N677" s="6">
        <f>VLOOKUP($A677,'HUMAN RESOURCES'!$A$1:$M$2692,COLUMN('HUMAN RESOURCES'!$H677),0)</f>
        <v>55</v>
      </c>
      <c r="O677" s="6">
        <f>VLOOKUP($A677,'HUMAN RESOURCES'!$A$1:$M$2692,COLUMN('HUMAN RESOURCES'!$I677),0)</f>
        <v>0.46700000000000003</v>
      </c>
      <c r="P677" s="6">
        <f>VLOOKUP($A677,'HUMAN RESOURCES'!$A$1:$M$2692,COLUMN('HUMAN RESOURCES'!$J677),0)</f>
        <v>0.50600000000000001</v>
      </c>
      <c r="Q677" s="6">
        <f>VLOOKUP($A677,'HUMAN RESOURCES'!$A$1:$M$2692,COLUMN('HUMAN RESOURCES'!$K677),0)</f>
        <v>2.5999999999999999E-2</v>
      </c>
      <c r="R677" s="6">
        <f>VLOOKUP($A677,'HUMAN RESOURCES'!$A$1:$M$2692,COLUMN('HUMAN RESOURCES'!$L677),0)</f>
        <v>14075099</v>
      </c>
      <c r="S677" s="6">
        <f>VLOOKUP($A677,'HUMAN RESOURCES'!$A$1:$M$2692,COLUMN('HUMAN RESOURCES'!$F677),0)</f>
        <v>5.7000000000000002E-2</v>
      </c>
      <c r="T677" s="6">
        <f>VLOOKUP($A677,TOURISM!$A$1:$F$2692,COLUMN(TOURISM!$E677),0)</f>
        <v>155000000</v>
      </c>
      <c r="U677" s="6">
        <f>VLOOKUP($A677,TOURISM!$A$1:$F$2692,COLUMN(TOURISM!$F677),0)</f>
        <v>154000000</v>
      </c>
      <c r="V677" s="6">
        <f>VLOOKUP($A677,BUSINESS!$A$1:$J$2692,COLUMN(BUSINESS!$E677),0)</f>
        <v>0.151</v>
      </c>
      <c r="W677" s="6">
        <f>VLOOKUP($A677,BUSINESS!$A$1:$J$2692,COLUMN(BUSINESS!$F677),0)</f>
        <v>17</v>
      </c>
      <c r="X677" s="6">
        <f>VLOOKUP($A677,BUSINESS!$A$1:$J$2692,COLUMN(BUSINESS!$G677),0)</f>
        <v>90</v>
      </c>
      <c r="Y677" s="6">
        <f>VLOOKUP($A677,BUSINESS!$A$1:$J$2692,COLUMN(BUSINESS!$H677),0)</f>
        <v>183</v>
      </c>
      <c r="Z677" s="6">
        <f>VLOOKUP($A677,BUSINESS!$A$1:$J$2692,COLUMN(BUSINESS!$I677),0)</f>
        <v>0.13500000000000001</v>
      </c>
      <c r="AA677" s="6">
        <f>VLOOKUP($A677,BUSINESS!$A$1:$J$2692,COLUMN(BUSINESS!$J677),0)</f>
        <v>0.748</v>
      </c>
      <c r="AB677" s="5"/>
      <c r="AC677" s="5"/>
      <c r="AD677" s="5"/>
      <c r="AE677" s="5"/>
    </row>
    <row r="678" spans="1:31" ht="15.75" customHeight="1" x14ac:dyDescent="0.25">
      <c r="A678" s="6">
        <v>677</v>
      </c>
      <c r="B678" s="7" t="str">
        <f>VLOOKUP($A678,GDP!$A$1:$H$2692,COLUMN(GDP!B678),0)</f>
        <v>Africa</v>
      </c>
      <c r="C678" s="8" t="str">
        <f>VLOOKUP($A678,GDP!$A$1:$H$2692,COLUMN(GDP!C678),0)</f>
        <v>Zimbabwe-Africa</v>
      </c>
      <c r="D678" s="9" t="str">
        <f>VLOOKUP($A678,GDP!$A$1:$H$2692,COLUMN(GDP!D678),0)</f>
        <v>2000</v>
      </c>
      <c r="E678" s="8">
        <f>VLOOKUP($A678,GDP!$A$1:$H$2692,COLUMN(GDP!E678),0)</f>
        <v>6689957610</v>
      </c>
      <c r="F678" s="7">
        <f>VLOOKUP($A678,GDP!$A$1:$H$2692,COLUMN(GDP!F678),0)</f>
        <v>0</v>
      </c>
      <c r="G678" s="7">
        <f>VLOOKUP($A678,GDP!$A$1:$H$2692,COLUMN(GDP!G678),0)</f>
        <v>0</v>
      </c>
      <c r="H678" s="7">
        <f>VLOOKUP($A678,GDP!$A$1:$H$2692,COLUMN(GDP!H678),0)</f>
        <v>0.68200000000000005</v>
      </c>
      <c r="I678" s="6">
        <f>VLOOKUP($A678,ENERGY!$A$1:$F$2692,COLUMN(ENERGY!E677),0)</f>
        <v>0</v>
      </c>
      <c r="J678" s="6">
        <f>VLOOKUP($A678,ENERGY!$A$1:$F$2692,COLUMN(ENERGY!F677),0)</f>
        <v>0</v>
      </c>
      <c r="K678" s="6">
        <f>VLOOKUP($A678,'HUMAN RESOURCES'!$A$1:$M$2692,COLUMN('HUMAN RESOURCES'!$E678),0)</f>
        <v>3.2000000000000001E-2</v>
      </c>
      <c r="L678" s="6">
        <f>VLOOKUP($A678,'HUMAN RESOURCES'!$A$1:$M$2692,COLUMN('HUMAN RESOURCES'!$F678),0)</f>
        <v>6.0999999999999999E-2</v>
      </c>
      <c r="M678" s="6">
        <f>VLOOKUP($A678,'HUMAN RESOURCES'!$A$1:$M$2692,COLUMN('HUMAN RESOURCES'!$G678),0)</f>
        <v>44</v>
      </c>
      <c r="N678" s="6">
        <f>VLOOKUP($A678,'HUMAN RESOURCES'!$A$1:$M$2692,COLUMN('HUMAN RESOURCES'!$H678),0)</f>
        <v>44</v>
      </c>
      <c r="O678" s="6">
        <f>VLOOKUP($A678,'HUMAN RESOURCES'!$A$1:$M$2692,COLUMN('HUMAN RESOURCES'!$I678),0)</f>
        <v>0.42199999999999999</v>
      </c>
      <c r="P678" s="6">
        <f>VLOOKUP($A678,'HUMAN RESOURCES'!$A$1:$M$2692,COLUMN('HUMAN RESOURCES'!$J678),0)</f>
        <v>0.54500000000000004</v>
      </c>
      <c r="Q678" s="6">
        <f>VLOOKUP($A678,'HUMAN RESOURCES'!$A$1:$M$2692,COLUMN('HUMAN RESOURCES'!$K678),0)</f>
        <v>3.4000000000000002E-2</v>
      </c>
      <c r="R678" s="6">
        <f>VLOOKUP($A678,'HUMAN RESOURCES'!$A$1:$M$2692,COLUMN('HUMAN RESOURCES'!$L678),0)</f>
        <v>12503652</v>
      </c>
      <c r="S678" s="6">
        <f>VLOOKUP($A678,'HUMAN RESOURCES'!$A$1:$M$2692,COLUMN('HUMAN RESOURCES'!$F678),0)</f>
        <v>6.0999999999999999E-2</v>
      </c>
      <c r="T678" s="6">
        <f>VLOOKUP($A678,TOURISM!$A$1:$F$2692,COLUMN(TOURISM!$E678),0)</f>
        <v>125000000</v>
      </c>
      <c r="U678" s="6">
        <f>VLOOKUP($A678,TOURISM!$A$1:$F$2692,COLUMN(TOURISM!$F678),0)</f>
        <v>0</v>
      </c>
      <c r="V678" s="6">
        <f>VLOOKUP($A678,BUSINESS!$A$1:$J$2692,COLUMN(BUSINESS!$E678),0)</f>
        <v>0</v>
      </c>
      <c r="W678" s="6">
        <f>VLOOKUP($A678,BUSINESS!$A$1:$J$2692,COLUMN(BUSINESS!$F678),0)</f>
        <v>0</v>
      </c>
      <c r="X678" s="6">
        <f>VLOOKUP($A678,BUSINESS!$A$1:$J$2692,COLUMN(BUSINESS!$G678),0)</f>
        <v>0</v>
      </c>
      <c r="Y678" s="6">
        <f>VLOOKUP($A678,BUSINESS!$A$1:$J$2692,COLUMN(BUSINESS!$H678),0)</f>
        <v>0</v>
      </c>
      <c r="Z678" s="6">
        <f>VLOOKUP($A678,BUSINESS!$A$1:$J$2692,COLUMN(BUSINESS!$I678),0)</f>
        <v>4.0000000000000001E-3</v>
      </c>
      <c r="AA678" s="6">
        <f>VLOOKUP($A678,BUSINESS!$A$1:$J$2692,COLUMN(BUSINESS!$J678),0)</f>
        <v>2.1000000000000001E-2</v>
      </c>
      <c r="AB678" s="5"/>
      <c r="AC678" s="5"/>
      <c r="AD678" s="5"/>
      <c r="AE678" s="5"/>
    </row>
    <row r="679" spans="1:31" ht="15.75" customHeight="1" x14ac:dyDescent="0.25">
      <c r="A679" s="6">
        <v>678</v>
      </c>
      <c r="B679" s="7" t="str">
        <f>VLOOKUP($A679,GDP!$A$1:$H$2692,COLUMN(GDP!B679),0)</f>
        <v>Africa</v>
      </c>
      <c r="C679" s="8" t="str">
        <f>VLOOKUP($A679,GDP!$A$1:$H$2692,COLUMN(GDP!C679),0)</f>
        <v>Zimbabwe-Africa</v>
      </c>
      <c r="D679" s="9" t="str">
        <f>VLOOKUP($A679,GDP!$A$1:$H$2692,COLUMN(GDP!D679),0)</f>
        <v>2001</v>
      </c>
      <c r="E679" s="8">
        <f>VLOOKUP($A679,GDP!$A$1:$H$2692,COLUMN(GDP!E679),0)</f>
        <v>6777384733</v>
      </c>
      <c r="F679" s="7">
        <f>VLOOKUP($A679,GDP!$A$1:$H$2692,COLUMN(GDP!F679),0)</f>
        <v>0</v>
      </c>
      <c r="G679" s="7">
        <f>VLOOKUP($A679,GDP!$A$1:$H$2692,COLUMN(GDP!G679),0)</f>
        <v>0</v>
      </c>
      <c r="H679" s="7">
        <f>VLOOKUP($A679,GDP!$A$1:$H$2692,COLUMN(GDP!H679),0)</f>
        <v>0.38</v>
      </c>
      <c r="I679" s="6">
        <f>VLOOKUP($A679,ENERGY!$A$1:$F$2692,COLUMN(ENERGY!E678),0)</f>
        <v>9312</v>
      </c>
      <c r="J679" s="6">
        <f>VLOOKUP($A679,ENERGY!$A$1:$F$2692,COLUMN(ENERGY!F678),0)</f>
        <v>0</v>
      </c>
      <c r="K679" s="6">
        <f>VLOOKUP($A679,'HUMAN RESOURCES'!$A$1:$M$2692,COLUMN('HUMAN RESOURCES'!$E679),0)</f>
        <v>3.2000000000000001E-2</v>
      </c>
      <c r="L679" s="6">
        <f>VLOOKUP($A679,'HUMAN RESOURCES'!$A$1:$M$2692,COLUMN('HUMAN RESOURCES'!$F679),0)</f>
        <v>0.06</v>
      </c>
      <c r="M679" s="6">
        <f>VLOOKUP($A679,'HUMAN RESOURCES'!$A$1:$M$2692,COLUMN('HUMAN RESOURCES'!$G679),0)</f>
        <v>43</v>
      </c>
      <c r="N679" s="6">
        <f>VLOOKUP($A679,'HUMAN RESOURCES'!$A$1:$M$2692,COLUMN('HUMAN RESOURCES'!$H679),0)</f>
        <v>43</v>
      </c>
      <c r="O679" s="6">
        <f>VLOOKUP($A679,'HUMAN RESOURCES'!$A$1:$M$2692,COLUMN('HUMAN RESOURCES'!$I679),0)</f>
        <v>0.41899999999999998</v>
      </c>
      <c r="P679" s="6">
        <f>VLOOKUP($A679,'HUMAN RESOURCES'!$A$1:$M$2692,COLUMN('HUMAN RESOURCES'!$J679),0)</f>
        <v>0.54700000000000004</v>
      </c>
      <c r="Q679" s="6">
        <f>VLOOKUP($A679,'HUMAN RESOURCES'!$A$1:$M$2692,COLUMN('HUMAN RESOURCES'!$K679),0)</f>
        <v>3.4000000000000002E-2</v>
      </c>
      <c r="R679" s="6">
        <f>VLOOKUP($A679,'HUMAN RESOURCES'!$A$1:$M$2692,COLUMN('HUMAN RESOURCES'!$L679),0)</f>
        <v>12586763</v>
      </c>
      <c r="S679" s="6">
        <f>VLOOKUP($A679,'HUMAN RESOURCES'!$A$1:$M$2692,COLUMN('HUMAN RESOURCES'!$F679),0)</f>
        <v>0.06</v>
      </c>
      <c r="T679" s="6">
        <f>VLOOKUP($A679,TOURISM!$A$1:$F$2692,COLUMN(TOURISM!$E679),0)</f>
        <v>81000000</v>
      </c>
      <c r="U679" s="6">
        <f>VLOOKUP($A679,TOURISM!$A$1:$F$2692,COLUMN(TOURISM!$F679),0)</f>
        <v>0</v>
      </c>
      <c r="V679" s="6">
        <f>VLOOKUP($A679,BUSINESS!$A$1:$J$2692,COLUMN(BUSINESS!$E679),0)</f>
        <v>0</v>
      </c>
      <c r="W679" s="6">
        <f>VLOOKUP($A679,BUSINESS!$A$1:$J$2692,COLUMN(BUSINESS!$F679),0)</f>
        <v>0</v>
      </c>
      <c r="X679" s="6">
        <f>VLOOKUP($A679,BUSINESS!$A$1:$J$2692,COLUMN(BUSINESS!$G679),0)</f>
        <v>0</v>
      </c>
      <c r="Y679" s="6">
        <f>VLOOKUP($A679,BUSINESS!$A$1:$J$2692,COLUMN(BUSINESS!$H679),0)</f>
        <v>0</v>
      </c>
      <c r="Z679" s="6">
        <f>VLOOKUP($A679,BUSINESS!$A$1:$J$2692,COLUMN(BUSINESS!$I679),0)</f>
        <v>8.0000000000000002E-3</v>
      </c>
      <c r="AA679" s="6">
        <f>VLOOKUP($A679,BUSINESS!$A$1:$J$2692,COLUMN(BUSINESS!$J679),0)</f>
        <v>2.5000000000000001E-2</v>
      </c>
      <c r="AB679" s="5"/>
      <c r="AC679" s="5"/>
      <c r="AD679" s="5"/>
      <c r="AE679" s="5"/>
    </row>
    <row r="680" spans="1:31" ht="15.75" customHeight="1" x14ac:dyDescent="0.25">
      <c r="A680" s="6">
        <v>679</v>
      </c>
      <c r="B680" s="7" t="str">
        <f>VLOOKUP($A680,GDP!$A$1:$H$2692,COLUMN(GDP!B680),0)</f>
        <v>Africa</v>
      </c>
      <c r="C680" s="8" t="str">
        <f>VLOOKUP($A680,GDP!$A$1:$H$2692,COLUMN(GDP!C680),0)</f>
        <v>Zimbabwe-Africa</v>
      </c>
      <c r="D680" s="9" t="str">
        <f>VLOOKUP($A680,GDP!$A$1:$H$2692,COLUMN(GDP!D680),0)</f>
        <v>2002</v>
      </c>
      <c r="E680" s="8">
        <f>VLOOKUP($A680,GDP!$A$1:$H$2692,COLUMN(GDP!E680),0)</f>
        <v>6342116354</v>
      </c>
      <c r="F680" s="7">
        <f>VLOOKUP($A680,GDP!$A$1:$H$2692,COLUMN(GDP!F680),0)</f>
        <v>0</v>
      </c>
      <c r="G680" s="7">
        <f>VLOOKUP($A680,GDP!$A$1:$H$2692,COLUMN(GDP!G680),0)</f>
        <v>0</v>
      </c>
      <c r="H680" s="7">
        <f>VLOOKUP($A680,GDP!$A$1:$H$2692,COLUMN(GDP!H680),0)</f>
        <v>0.36499999999999999</v>
      </c>
      <c r="I680" s="6">
        <f>VLOOKUP($A680,ENERGY!$A$1:$F$2692,COLUMN(ENERGY!E679),0)</f>
        <v>9000</v>
      </c>
      <c r="J680" s="6">
        <f>VLOOKUP($A680,ENERGY!$A$1:$F$2692,COLUMN(ENERGY!F679),0)</f>
        <v>9428</v>
      </c>
      <c r="K680" s="6">
        <f>VLOOKUP($A680,'HUMAN RESOURCES'!$A$1:$M$2692,COLUMN('HUMAN RESOURCES'!$E680),0)</f>
        <v>3.2000000000000001E-2</v>
      </c>
      <c r="L680" s="6">
        <f>VLOOKUP($A680,'HUMAN RESOURCES'!$A$1:$M$2692,COLUMN('HUMAN RESOURCES'!$F680),0)</f>
        <v>5.8999999999999997E-2</v>
      </c>
      <c r="M680" s="6">
        <f>VLOOKUP($A680,'HUMAN RESOURCES'!$A$1:$M$2692,COLUMN('HUMAN RESOURCES'!$G680),0)</f>
        <v>43</v>
      </c>
      <c r="N680" s="6">
        <f>VLOOKUP($A680,'HUMAN RESOURCES'!$A$1:$M$2692,COLUMN('HUMAN RESOURCES'!$H680),0)</f>
        <v>43</v>
      </c>
      <c r="O680" s="6">
        <f>VLOOKUP($A680,'HUMAN RESOURCES'!$A$1:$M$2692,COLUMN('HUMAN RESOURCES'!$I680),0)</f>
        <v>0.41699999999999998</v>
      </c>
      <c r="P680" s="6">
        <f>VLOOKUP($A680,'HUMAN RESOURCES'!$A$1:$M$2692,COLUMN('HUMAN RESOURCES'!$J680),0)</f>
        <v>0.54800000000000004</v>
      </c>
      <c r="Q680" s="6">
        <f>VLOOKUP($A680,'HUMAN RESOURCES'!$A$1:$M$2692,COLUMN('HUMAN RESOURCES'!$K680),0)</f>
        <v>3.5000000000000003E-2</v>
      </c>
      <c r="R680" s="6">
        <f>VLOOKUP($A680,'HUMAN RESOURCES'!$A$1:$M$2692,COLUMN('HUMAN RESOURCES'!$L680),0)</f>
        <v>12640922</v>
      </c>
      <c r="S680" s="6">
        <f>VLOOKUP($A680,'HUMAN RESOURCES'!$A$1:$M$2692,COLUMN('HUMAN RESOURCES'!$F680),0)</f>
        <v>5.8999999999999997E-2</v>
      </c>
      <c r="T680" s="6">
        <f>VLOOKUP($A680,TOURISM!$A$1:$F$2692,COLUMN(TOURISM!$E680),0)</f>
        <v>76000000</v>
      </c>
      <c r="U680" s="6">
        <f>VLOOKUP($A680,TOURISM!$A$1:$F$2692,COLUMN(TOURISM!$F680),0)</f>
        <v>0</v>
      </c>
      <c r="V680" s="6">
        <f>VLOOKUP($A680,BUSINESS!$A$1:$J$2692,COLUMN(BUSINESS!$E680),0)</f>
        <v>0</v>
      </c>
      <c r="W680" s="6">
        <f>VLOOKUP($A680,BUSINESS!$A$1:$J$2692,COLUMN(BUSINESS!$F680),0)</f>
        <v>0</v>
      </c>
      <c r="X680" s="6">
        <f>VLOOKUP($A680,BUSINESS!$A$1:$J$2692,COLUMN(BUSINESS!$G680),0)</f>
        <v>0</v>
      </c>
      <c r="Y680" s="6">
        <f>VLOOKUP($A680,BUSINESS!$A$1:$J$2692,COLUMN(BUSINESS!$H680),0)</f>
        <v>0</v>
      </c>
      <c r="Z680" s="6">
        <f>VLOOKUP($A680,BUSINESS!$A$1:$J$2692,COLUMN(BUSINESS!$I680),0)</f>
        <v>0.04</v>
      </c>
      <c r="AA680" s="6">
        <f>VLOOKUP($A680,BUSINESS!$A$1:$J$2692,COLUMN(BUSINESS!$J680),0)</f>
        <v>2.7E-2</v>
      </c>
      <c r="AB680" s="5"/>
      <c r="AC680" s="5"/>
      <c r="AD680" s="5"/>
      <c r="AE680" s="5"/>
    </row>
    <row r="681" spans="1:31" ht="15.75" customHeight="1" x14ac:dyDescent="0.25">
      <c r="A681" s="6">
        <v>680</v>
      </c>
      <c r="B681" s="7" t="str">
        <f>VLOOKUP($A681,GDP!$A$1:$H$2692,COLUMN(GDP!B681),0)</f>
        <v>Africa</v>
      </c>
      <c r="C681" s="8" t="str">
        <f>VLOOKUP($A681,GDP!$A$1:$H$2692,COLUMN(GDP!C681),0)</f>
        <v>Zimbabwe-Africa</v>
      </c>
      <c r="D681" s="9" t="str">
        <f>VLOOKUP($A681,GDP!$A$1:$H$2692,COLUMN(GDP!D681),0)</f>
        <v>2003</v>
      </c>
      <c r="E681" s="8">
        <f>VLOOKUP($A681,GDP!$A$1:$H$2692,COLUMN(GDP!E681),0)</f>
        <v>5727591778</v>
      </c>
      <c r="F681" s="7">
        <f>VLOOKUP($A681,GDP!$A$1:$H$2692,COLUMN(GDP!F681),0)</f>
        <v>0</v>
      </c>
      <c r="G681" s="7">
        <f>VLOOKUP($A681,GDP!$A$1:$H$2692,COLUMN(GDP!G681),0)</f>
        <v>0</v>
      </c>
      <c r="H681" s="7">
        <f>VLOOKUP($A681,GDP!$A$1:$H$2692,COLUMN(GDP!H681),0)</f>
        <v>0.97299999999999998</v>
      </c>
      <c r="I681" s="6">
        <f>VLOOKUP($A681,ENERGY!$A$1:$F$2692,COLUMN(ENERGY!E680),0)</f>
        <v>8747</v>
      </c>
      <c r="J681" s="6">
        <f>VLOOKUP($A681,ENERGY!$A$1:$F$2692,COLUMN(ENERGY!F680),0)</f>
        <v>8735</v>
      </c>
      <c r="K681" s="6">
        <f>VLOOKUP($A681,'HUMAN RESOURCES'!$A$1:$M$2692,COLUMN('HUMAN RESOURCES'!$E681),0)</f>
        <v>3.2000000000000001E-2</v>
      </c>
      <c r="L681" s="6">
        <f>VLOOKUP($A681,'HUMAN RESOURCES'!$A$1:$M$2692,COLUMN('HUMAN RESOURCES'!$F681),0)</f>
        <v>5.8000000000000003E-2</v>
      </c>
      <c r="M681" s="6">
        <f>VLOOKUP($A681,'HUMAN RESOURCES'!$A$1:$M$2692,COLUMN('HUMAN RESOURCES'!$G681),0)</f>
        <v>42</v>
      </c>
      <c r="N681" s="6">
        <f>VLOOKUP($A681,'HUMAN RESOURCES'!$A$1:$M$2692,COLUMN('HUMAN RESOURCES'!$H681),0)</f>
        <v>43</v>
      </c>
      <c r="O681" s="6">
        <f>VLOOKUP($A681,'HUMAN RESOURCES'!$A$1:$M$2692,COLUMN('HUMAN RESOURCES'!$I681),0)</f>
        <v>0.41599999999999998</v>
      </c>
      <c r="P681" s="6">
        <f>VLOOKUP($A681,'HUMAN RESOURCES'!$A$1:$M$2692,COLUMN('HUMAN RESOURCES'!$J681),0)</f>
        <v>0.54900000000000004</v>
      </c>
      <c r="Q681" s="6">
        <f>VLOOKUP($A681,'HUMAN RESOURCES'!$A$1:$M$2692,COLUMN('HUMAN RESOURCES'!$K681),0)</f>
        <v>3.5000000000000003E-2</v>
      </c>
      <c r="R681" s="6">
        <f>VLOOKUP($A681,'HUMAN RESOURCES'!$A$1:$M$2692,COLUMN('HUMAN RESOURCES'!$L681),0)</f>
        <v>12673103</v>
      </c>
      <c r="S681" s="6">
        <f>VLOOKUP($A681,'HUMAN RESOURCES'!$A$1:$M$2692,COLUMN('HUMAN RESOURCES'!$F681),0)</f>
        <v>5.8000000000000003E-2</v>
      </c>
      <c r="T681" s="6">
        <f>VLOOKUP($A681,TOURISM!$A$1:$F$2692,COLUMN(TOURISM!$E681),0)</f>
        <v>61000000</v>
      </c>
      <c r="U681" s="6">
        <f>VLOOKUP($A681,TOURISM!$A$1:$F$2692,COLUMN(TOURISM!$F681),0)</f>
        <v>0</v>
      </c>
      <c r="V681" s="6">
        <f>VLOOKUP($A681,BUSINESS!$A$1:$J$2692,COLUMN(BUSINESS!$E681),0)</f>
        <v>0</v>
      </c>
      <c r="W681" s="6">
        <f>VLOOKUP($A681,BUSINESS!$A$1:$J$2692,COLUMN(BUSINESS!$F681),0)</f>
        <v>97</v>
      </c>
      <c r="X681" s="6">
        <f>VLOOKUP($A681,BUSINESS!$A$1:$J$2692,COLUMN(BUSINESS!$G681),0)</f>
        <v>0</v>
      </c>
      <c r="Y681" s="6">
        <f>VLOOKUP($A681,BUSINESS!$A$1:$J$2692,COLUMN(BUSINESS!$H681),0)</f>
        <v>0</v>
      </c>
      <c r="Z681" s="6">
        <f>VLOOKUP($A681,BUSINESS!$A$1:$J$2692,COLUMN(BUSINESS!$I681),0)</f>
        <v>6.4000000000000001E-2</v>
      </c>
      <c r="AA681" s="6">
        <f>VLOOKUP($A681,BUSINESS!$A$1:$J$2692,COLUMN(BUSINESS!$J681),0)</f>
        <v>2.9000000000000001E-2</v>
      </c>
      <c r="AB681" s="5"/>
      <c r="AC681" s="5"/>
      <c r="AD681" s="5"/>
      <c r="AE681" s="5"/>
    </row>
    <row r="682" spans="1:31" ht="15.75" customHeight="1" x14ac:dyDescent="0.25">
      <c r="A682" s="6">
        <v>681</v>
      </c>
      <c r="B682" s="7" t="str">
        <f>VLOOKUP($A682,GDP!$A$1:$H$2692,COLUMN(GDP!B682),0)</f>
        <v>Africa</v>
      </c>
      <c r="C682" s="8" t="str">
        <f>VLOOKUP($A682,GDP!$A$1:$H$2692,COLUMN(GDP!C682),0)</f>
        <v>Zimbabwe-Africa</v>
      </c>
      <c r="D682" s="9" t="str">
        <f>VLOOKUP($A682,GDP!$A$1:$H$2692,COLUMN(GDP!D682),0)</f>
        <v>2004</v>
      </c>
      <c r="E682" s="8">
        <f>VLOOKUP($A682,GDP!$A$1:$H$2692,COLUMN(GDP!E682),0)</f>
        <v>5805598443</v>
      </c>
      <c r="F682" s="7">
        <f>VLOOKUP($A682,GDP!$A$1:$H$2692,COLUMN(GDP!F682),0)</f>
        <v>0</v>
      </c>
      <c r="G682" s="7">
        <f>VLOOKUP($A682,GDP!$A$1:$H$2692,COLUMN(GDP!G682),0)</f>
        <v>0</v>
      </c>
      <c r="H682" s="7">
        <f>VLOOKUP($A682,GDP!$A$1:$H$2692,COLUMN(GDP!H682),0)</f>
        <v>2.7890000000000001</v>
      </c>
      <c r="I682" s="6">
        <f>VLOOKUP($A682,ENERGY!$A$1:$F$2692,COLUMN(ENERGY!E681),0)</f>
        <v>8678</v>
      </c>
      <c r="J682" s="6">
        <f>VLOOKUP($A682,ENERGY!$A$1:$F$2692,COLUMN(ENERGY!F681),0)</f>
        <v>8148</v>
      </c>
      <c r="K682" s="6">
        <f>VLOOKUP($A682,'HUMAN RESOURCES'!$A$1:$M$2692,COLUMN('HUMAN RESOURCES'!$E682),0)</f>
        <v>3.2000000000000001E-2</v>
      </c>
      <c r="L682" s="6">
        <f>VLOOKUP($A682,'HUMAN RESOURCES'!$A$1:$M$2692,COLUMN('HUMAN RESOURCES'!$F682),0)</f>
        <v>5.8000000000000003E-2</v>
      </c>
      <c r="M682" s="6">
        <f>VLOOKUP($A682,'HUMAN RESOURCES'!$A$1:$M$2692,COLUMN('HUMAN RESOURCES'!$G682),0)</f>
        <v>43</v>
      </c>
      <c r="N682" s="6">
        <f>VLOOKUP($A682,'HUMAN RESOURCES'!$A$1:$M$2692,COLUMN('HUMAN RESOURCES'!$H682),0)</f>
        <v>44</v>
      </c>
      <c r="O682" s="6">
        <f>VLOOKUP($A682,'HUMAN RESOURCES'!$A$1:$M$2692,COLUMN('HUMAN RESOURCES'!$I682),0)</f>
        <v>0.41499999999999998</v>
      </c>
      <c r="P682" s="6">
        <f>VLOOKUP($A682,'HUMAN RESOURCES'!$A$1:$M$2692,COLUMN('HUMAN RESOURCES'!$J682),0)</f>
        <v>0.54900000000000004</v>
      </c>
      <c r="Q682" s="6">
        <f>VLOOKUP($A682,'HUMAN RESOURCES'!$A$1:$M$2692,COLUMN('HUMAN RESOURCES'!$K682),0)</f>
        <v>3.5999999999999997E-2</v>
      </c>
      <c r="R682" s="6">
        <f>VLOOKUP($A682,'HUMAN RESOURCES'!$A$1:$M$2692,COLUMN('HUMAN RESOURCES'!$L682),0)</f>
        <v>12693047</v>
      </c>
      <c r="S682" s="6">
        <f>VLOOKUP($A682,'HUMAN RESOURCES'!$A$1:$M$2692,COLUMN('HUMAN RESOURCES'!$F682),0)</f>
        <v>5.8000000000000003E-2</v>
      </c>
      <c r="T682" s="6">
        <f>VLOOKUP($A682,TOURISM!$A$1:$F$2692,COLUMN(TOURISM!$E682),0)</f>
        <v>194000000</v>
      </c>
      <c r="U682" s="6">
        <f>VLOOKUP($A682,TOURISM!$A$1:$F$2692,COLUMN(TOURISM!$F682),0)</f>
        <v>0</v>
      </c>
      <c r="V682" s="6">
        <f>VLOOKUP($A682,BUSINESS!$A$1:$J$2692,COLUMN(BUSINESS!$E682),0)</f>
        <v>0</v>
      </c>
      <c r="W682" s="6">
        <f>VLOOKUP($A682,BUSINESS!$A$1:$J$2692,COLUMN(BUSINESS!$F682),0)</f>
        <v>97</v>
      </c>
      <c r="X682" s="6">
        <f>VLOOKUP($A682,BUSINESS!$A$1:$J$2692,COLUMN(BUSINESS!$G682),0)</f>
        <v>0</v>
      </c>
      <c r="Y682" s="6">
        <f>VLOOKUP($A682,BUSINESS!$A$1:$J$2692,COLUMN(BUSINESS!$H682),0)</f>
        <v>0</v>
      </c>
      <c r="Z682" s="6">
        <f>VLOOKUP($A682,BUSINESS!$A$1:$J$2692,COLUMN(BUSINESS!$I682),0)</f>
        <v>6.6000000000000003E-2</v>
      </c>
      <c r="AA682" s="6">
        <f>VLOOKUP($A682,BUSINESS!$A$1:$J$2692,COLUMN(BUSINESS!$J682),0)</f>
        <v>3.4000000000000002E-2</v>
      </c>
      <c r="AB682" s="5"/>
      <c r="AC682" s="5"/>
      <c r="AD682" s="5"/>
      <c r="AE682" s="5"/>
    </row>
    <row r="683" spans="1:31" ht="15.75" customHeight="1" x14ac:dyDescent="0.25">
      <c r="A683" s="6">
        <v>682</v>
      </c>
      <c r="B683" s="7" t="str">
        <f>VLOOKUP($A683,GDP!$A$1:$H$2692,COLUMN(GDP!B683),0)</f>
        <v>Africa</v>
      </c>
      <c r="C683" s="8" t="str">
        <f>VLOOKUP($A683,GDP!$A$1:$H$2692,COLUMN(GDP!C683),0)</f>
        <v>Zimbabwe-Africa</v>
      </c>
      <c r="D683" s="9" t="str">
        <f>VLOOKUP($A683,GDP!$A$1:$H$2692,COLUMN(GDP!D683),0)</f>
        <v>2005</v>
      </c>
      <c r="E683" s="8">
        <f>VLOOKUP($A683,GDP!$A$1:$H$2692,COLUMN(GDP!E683),0)</f>
        <v>5755215232</v>
      </c>
      <c r="F683" s="7">
        <f>VLOOKUP($A683,GDP!$A$1:$H$2692,COLUMN(GDP!F683),0)</f>
        <v>0</v>
      </c>
      <c r="G683" s="7">
        <f>VLOOKUP($A683,GDP!$A$1:$H$2692,COLUMN(GDP!G683),0)</f>
        <v>0</v>
      </c>
      <c r="H683" s="7">
        <f>VLOOKUP($A683,GDP!$A$1:$H$2692,COLUMN(GDP!H683),0)</f>
        <v>2.3570000000000002</v>
      </c>
      <c r="I683" s="6">
        <f>VLOOKUP($A683,ENERGY!$A$1:$F$2692,COLUMN(ENERGY!E682),0)</f>
        <v>9438</v>
      </c>
      <c r="J683" s="6">
        <f>VLOOKUP($A683,ENERGY!$A$1:$F$2692,COLUMN(ENERGY!F682),0)</f>
        <v>10213</v>
      </c>
      <c r="K683" s="6">
        <f>VLOOKUP($A683,'HUMAN RESOURCES'!$A$1:$M$2692,COLUMN('HUMAN RESOURCES'!$E683),0)</f>
        <v>3.2000000000000001E-2</v>
      </c>
      <c r="L683" s="6">
        <f>VLOOKUP($A683,'HUMAN RESOURCES'!$A$1:$M$2692,COLUMN('HUMAN RESOURCES'!$F683),0)</f>
        <v>5.7000000000000002E-2</v>
      </c>
      <c r="M683" s="6">
        <f>VLOOKUP($A683,'HUMAN RESOURCES'!$A$1:$M$2692,COLUMN('HUMAN RESOURCES'!$G683),0)</f>
        <v>43</v>
      </c>
      <c r="N683" s="6">
        <f>VLOOKUP($A683,'HUMAN RESOURCES'!$A$1:$M$2692,COLUMN('HUMAN RESOURCES'!$H683),0)</f>
        <v>44</v>
      </c>
      <c r="O683" s="6">
        <f>VLOOKUP($A683,'HUMAN RESOURCES'!$A$1:$M$2692,COLUMN('HUMAN RESOURCES'!$I683),0)</f>
        <v>0.41499999999999998</v>
      </c>
      <c r="P683" s="6">
        <f>VLOOKUP($A683,'HUMAN RESOURCES'!$A$1:$M$2692,COLUMN('HUMAN RESOURCES'!$J683),0)</f>
        <v>0.54800000000000004</v>
      </c>
      <c r="Q683" s="6">
        <f>VLOOKUP($A683,'HUMAN RESOURCES'!$A$1:$M$2692,COLUMN('HUMAN RESOURCES'!$K683),0)</f>
        <v>3.6999999999999998E-2</v>
      </c>
      <c r="R683" s="6">
        <f>VLOOKUP($A683,'HUMAN RESOURCES'!$A$1:$M$2692,COLUMN('HUMAN RESOURCES'!$L683),0)</f>
        <v>12710589</v>
      </c>
      <c r="S683" s="6">
        <f>VLOOKUP($A683,'HUMAN RESOURCES'!$A$1:$M$2692,COLUMN('HUMAN RESOURCES'!$F683),0)</f>
        <v>5.7000000000000002E-2</v>
      </c>
      <c r="T683" s="6">
        <f>VLOOKUP($A683,TOURISM!$A$1:$F$2692,COLUMN(TOURISM!$E683),0)</f>
        <v>99000000</v>
      </c>
      <c r="U683" s="6">
        <f>VLOOKUP($A683,TOURISM!$A$1:$F$2692,COLUMN(TOURISM!$F683),0)</f>
        <v>0</v>
      </c>
      <c r="V683" s="6">
        <f>VLOOKUP($A683,BUSINESS!$A$1:$J$2692,COLUMN(BUSINESS!$E683),0)</f>
        <v>0.32300000000000001</v>
      </c>
      <c r="W683" s="6">
        <f>VLOOKUP($A683,BUSINESS!$A$1:$J$2692,COLUMN(BUSINESS!$F683),0)</f>
        <v>97</v>
      </c>
      <c r="X683" s="6">
        <f>VLOOKUP($A683,BUSINESS!$A$1:$J$2692,COLUMN(BUSINESS!$G683),0)</f>
        <v>0</v>
      </c>
      <c r="Y683" s="6">
        <f>VLOOKUP($A683,BUSINESS!$A$1:$J$2692,COLUMN(BUSINESS!$H683),0)</f>
        <v>216</v>
      </c>
      <c r="Z683" s="6">
        <f>VLOOKUP($A683,BUSINESS!$A$1:$J$2692,COLUMN(BUSINESS!$I683),0)</f>
        <v>0.08</v>
      </c>
      <c r="AA683" s="6">
        <f>VLOOKUP($A683,BUSINESS!$A$1:$J$2692,COLUMN(BUSINESS!$J683),0)</f>
        <v>5.0999999999999997E-2</v>
      </c>
      <c r="AB683" s="5"/>
      <c r="AC683" s="5"/>
      <c r="AD683" s="5"/>
      <c r="AE683" s="5"/>
    </row>
    <row r="684" spans="1:31" ht="15.75" customHeight="1" x14ac:dyDescent="0.25">
      <c r="A684" s="6">
        <v>683</v>
      </c>
      <c r="B684" s="7" t="str">
        <f>VLOOKUP($A684,GDP!$A$1:$H$2692,COLUMN(GDP!B684),0)</f>
        <v>Africa</v>
      </c>
      <c r="C684" s="8" t="str">
        <f>VLOOKUP($A684,GDP!$A$1:$H$2692,COLUMN(GDP!C684),0)</f>
        <v>Zimbabwe-Africa</v>
      </c>
      <c r="D684" s="9" t="str">
        <f>VLOOKUP($A684,GDP!$A$1:$H$2692,COLUMN(GDP!D684),0)</f>
        <v>2006</v>
      </c>
      <c r="E684" s="8">
        <f>VLOOKUP($A684,GDP!$A$1:$H$2692,COLUMN(GDP!E684),0)</f>
        <v>5443896500</v>
      </c>
      <c r="F684" s="7">
        <f>VLOOKUP($A684,GDP!$A$1:$H$2692,COLUMN(GDP!F684),0)</f>
        <v>0</v>
      </c>
      <c r="G684" s="7">
        <f>VLOOKUP($A684,GDP!$A$1:$H$2692,COLUMN(GDP!G684),0)</f>
        <v>0</v>
      </c>
      <c r="H684" s="7">
        <f>VLOOKUP($A684,GDP!$A$1:$H$2692,COLUMN(GDP!H684),0)</f>
        <v>4.9649999999999999</v>
      </c>
      <c r="I684" s="6">
        <f>VLOOKUP($A684,ENERGY!$A$1:$F$2692,COLUMN(ENERGY!E683),0)</f>
        <v>9714</v>
      </c>
      <c r="J684" s="6">
        <f>VLOOKUP($A684,ENERGY!$A$1:$F$2692,COLUMN(ENERGY!F683),0)</f>
        <v>10345</v>
      </c>
      <c r="K684" s="6">
        <f>VLOOKUP($A684,'HUMAN RESOURCES'!$A$1:$M$2692,COLUMN('HUMAN RESOURCES'!$E684),0)</f>
        <v>3.2000000000000001E-2</v>
      </c>
      <c r="L684" s="6">
        <f>VLOOKUP($A684,'HUMAN RESOURCES'!$A$1:$M$2692,COLUMN('HUMAN RESOURCES'!$F684),0)</f>
        <v>5.7000000000000002E-2</v>
      </c>
      <c r="M684" s="6">
        <f>VLOOKUP($A684,'HUMAN RESOURCES'!$A$1:$M$2692,COLUMN('HUMAN RESOURCES'!$G684),0)</f>
        <v>44</v>
      </c>
      <c r="N684" s="6">
        <f>VLOOKUP($A684,'HUMAN RESOURCES'!$A$1:$M$2692,COLUMN('HUMAN RESOURCES'!$H684),0)</f>
        <v>46</v>
      </c>
      <c r="O684" s="6">
        <f>VLOOKUP($A684,'HUMAN RESOURCES'!$A$1:$M$2692,COLUMN('HUMAN RESOURCES'!$I684),0)</f>
        <v>0.41499999999999998</v>
      </c>
      <c r="P684" s="6">
        <f>VLOOKUP($A684,'HUMAN RESOURCES'!$A$1:$M$2692,COLUMN('HUMAN RESOURCES'!$J684),0)</f>
        <v>0.54800000000000004</v>
      </c>
      <c r="Q684" s="6">
        <f>VLOOKUP($A684,'HUMAN RESOURCES'!$A$1:$M$2692,COLUMN('HUMAN RESOURCES'!$K684),0)</f>
        <v>3.7999999999999999E-2</v>
      </c>
      <c r="R684" s="6">
        <f>VLOOKUP($A684,'HUMAN RESOURCES'!$A$1:$M$2692,COLUMN('HUMAN RESOURCES'!$L684),0)</f>
        <v>12724308</v>
      </c>
      <c r="S684" s="6">
        <f>VLOOKUP($A684,'HUMAN RESOURCES'!$A$1:$M$2692,COLUMN('HUMAN RESOURCES'!$F684),0)</f>
        <v>5.7000000000000002E-2</v>
      </c>
      <c r="T684" s="6">
        <f>VLOOKUP($A684,TOURISM!$A$1:$F$2692,COLUMN(TOURISM!$E684),0)</f>
        <v>338000000</v>
      </c>
      <c r="U684" s="6">
        <f>VLOOKUP($A684,TOURISM!$A$1:$F$2692,COLUMN(TOURISM!$F684),0)</f>
        <v>0</v>
      </c>
      <c r="V684" s="6">
        <f>VLOOKUP($A684,BUSINESS!$A$1:$J$2692,COLUMN(BUSINESS!$E684),0)</f>
        <v>0.32300000000000001</v>
      </c>
      <c r="W684" s="6">
        <f>VLOOKUP($A684,BUSINESS!$A$1:$J$2692,COLUMN(BUSINESS!$F684),0)</f>
        <v>97</v>
      </c>
      <c r="X684" s="6">
        <f>VLOOKUP($A684,BUSINESS!$A$1:$J$2692,COLUMN(BUSINESS!$G684),0)</f>
        <v>0</v>
      </c>
      <c r="Y684" s="6">
        <f>VLOOKUP($A684,BUSINESS!$A$1:$J$2692,COLUMN(BUSINESS!$H684),0)</f>
        <v>216</v>
      </c>
      <c r="Z684" s="6">
        <f>VLOOKUP($A684,BUSINESS!$A$1:$J$2692,COLUMN(BUSINESS!$I684),0)</f>
        <v>9.8000000000000004E-2</v>
      </c>
      <c r="AA684" s="6">
        <f>VLOOKUP($A684,BUSINESS!$A$1:$J$2692,COLUMN(BUSINESS!$J684),0)</f>
        <v>6.7000000000000004E-2</v>
      </c>
      <c r="AB684" s="5"/>
      <c r="AC684" s="5"/>
      <c r="AD684" s="5"/>
      <c r="AE684" s="5"/>
    </row>
    <row r="685" spans="1:31" ht="15.75" customHeight="1" x14ac:dyDescent="0.25">
      <c r="A685" s="6">
        <v>684</v>
      </c>
      <c r="B685" s="7" t="str">
        <f>VLOOKUP($A685,GDP!$A$1:$H$2692,COLUMN(GDP!B685),0)</f>
        <v>Africa</v>
      </c>
      <c r="C685" s="8" t="str">
        <f>VLOOKUP($A685,GDP!$A$1:$H$2692,COLUMN(GDP!C685),0)</f>
        <v>Zimbabwe-Africa</v>
      </c>
      <c r="D685" s="9" t="str">
        <f>VLOOKUP($A685,GDP!$A$1:$H$2692,COLUMN(GDP!D685),0)</f>
        <v>2007</v>
      </c>
      <c r="E685" s="8">
        <f>VLOOKUP($A685,GDP!$A$1:$H$2692,COLUMN(GDP!E685),0)</f>
        <v>5291950101</v>
      </c>
      <c r="F685" s="7">
        <f>VLOOKUP($A685,GDP!$A$1:$H$2692,COLUMN(GDP!F685),0)</f>
        <v>0</v>
      </c>
      <c r="G685" s="7">
        <f>VLOOKUP($A685,GDP!$A$1:$H$2692,COLUMN(GDP!G685),0)</f>
        <v>0</v>
      </c>
      <c r="H685" s="7">
        <f>VLOOKUP($A685,GDP!$A$1:$H$2692,COLUMN(GDP!H685),0)</f>
        <v>0</v>
      </c>
      <c r="I685" s="6">
        <f>VLOOKUP($A685,ENERGY!$A$1:$F$2692,COLUMN(ENERGY!E684),0)</f>
        <v>9685</v>
      </c>
      <c r="J685" s="6">
        <f>VLOOKUP($A685,ENERGY!$A$1:$F$2692,COLUMN(ENERGY!F684),0)</f>
        <v>10774</v>
      </c>
      <c r="K685" s="6">
        <f>VLOOKUP($A685,'HUMAN RESOURCES'!$A$1:$M$2692,COLUMN('HUMAN RESOURCES'!$E685),0)</f>
        <v>3.2000000000000001E-2</v>
      </c>
      <c r="L685" s="6">
        <f>VLOOKUP($A685,'HUMAN RESOURCES'!$A$1:$M$2692,COLUMN('HUMAN RESOURCES'!$F685),0)</f>
        <v>5.8000000000000003E-2</v>
      </c>
      <c r="M685" s="6">
        <f>VLOOKUP($A685,'HUMAN RESOURCES'!$A$1:$M$2692,COLUMN('HUMAN RESOURCES'!$G685),0)</f>
        <v>46</v>
      </c>
      <c r="N685" s="6">
        <f>VLOOKUP($A685,'HUMAN RESOURCES'!$A$1:$M$2692,COLUMN('HUMAN RESOURCES'!$H685),0)</f>
        <v>47</v>
      </c>
      <c r="O685" s="6">
        <f>VLOOKUP($A685,'HUMAN RESOURCES'!$A$1:$M$2692,COLUMN('HUMAN RESOURCES'!$I685),0)</f>
        <v>0.41499999999999998</v>
      </c>
      <c r="P685" s="6">
        <f>VLOOKUP($A685,'HUMAN RESOURCES'!$A$1:$M$2692,COLUMN('HUMAN RESOURCES'!$J685),0)</f>
        <v>0.54600000000000004</v>
      </c>
      <c r="Q685" s="6">
        <f>VLOOKUP($A685,'HUMAN RESOURCES'!$A$1:$M$2692,COLUMN('HUMAN RESOURCES'!$K685),0)</f>
        <v>3.7999999999999999E-2</v>
      </c>
      <c r="R685" s="6">
        <f>VLOOKUP($A685,'HUMAN RESOURCES'!$A$1:$M$2692,COLUMN('HUMAN RESOURCES'!$L685),0)</f>
        <v>12740160</v>
      </c>
      <c r="S685" s="6">
        <f>VLOOKUP($A685,'HUMAN RESOURCES'!$A$1:$M$2692,COLUMN('HUMAN RESOURCES'!$F685),0)</f>
        <v>5.8000000000000003E-2</v>
      </c>
      <c r="T685" s="6">
        <f>VLOOKUP($A685,TOURISM!$A$1:$F$2692,COLUMN(TOURISM!$E685),0)</f>
        <v>365000000</v>
      </c>
      <c r="U685" s="6">
        <f>VLOOKUP($A685,TOURISM!$A$1:$F$2692,COLUMN(TOURISM!$F685),0)</f>
        <v>0</v>
      </c>
      <c r="V685" s="6">
        <f>VLOOKUP($A685,BUSINESS!$A$1:$J$2692,COLUMN(BUSINESS!$E685),0)</f>
        <v>0.51400000000000001</v>
      </c>
      <c r="W685" s="6">
        <f>VLOOKUP($A685,BUSINESS!$A$1:$J$2692,COLUMN(BUSINESS!$F685),0)</f>
        <v>97</v>
      </c>
      <c r="X685" s="6">
        <f>VLOOKUP($A685,BUSINESS!$A$1:$J$2692,COLUMN(BUSINESS!$G685),0)</f>
        <v>0</v>
      </c>
      <c r="Y685" s="6">
        <f>VLOOKUP($A685,BUSINESS!$A$1:$J$2692,COLUMN(BUSINESS!$H685),0)</f>
        <v>256</v>
      </c>
      <c r="Z685" s="6">
        <f>VLOOKUP($A685,BUSINESS!$A$1:$J$2692,COLUMN(BUSINESS!$I685),0)</f>
        <v>0.109</v>
      </c>
      <c r="AA685" s="6">
        <f>VLOOKUP($A685,BUSINESS!$A$1:$J$2692,COLUMN(BUSINESS!$J685),0)</f>
        <v>9.6000000000000002E-2</v>
      </c>
      <c r="AB685" s="5"/>
      <c r="AC685" s="5"/>
      <c r="AD685" s="5"/>
      <c r="AE685" s="5"/>
    </row>
    <row r="686" spans="1:31" ht="15.75" customHeight="1" x14ac:dyDescent="0.25">
      <c r="A686" s="6">
        <v>685</v>
      </c>
      <c r="B686" s="7" t="str">
        <f>VLOOKUP($A686,GDP!$A$1:$H$2692,COLUMN(GDP!B686),0)</f>
        <v>Africa</v>
      </c>
      <c r="C686" s="8" t="str">
        <f>VLOOKUP($A686,GDP!$A$1:$H$2692,COLUMN(GDP!C686),0)</f>
        <v>Zimbabwe-Africa</v>
      </c>
      <c r="D686" s="9" t="str">
        <f>VLOOKUP($A686,GDP!$A$1:$H$2692,COLUMN(GDP!D686),0)</f>
        <v>2008</v>
      </c>
      <c r="E686" s="8">
        <f>VLOOKUP($A686,GDP!$A$1:$H$2692,COLUMN(GDP!E686),0)</f>
        <v>4415702801</v>
      </c>
      <c r="F686" s="7">
        <f>VLOOKUP($A686,GDP!$A$1:$H$2692,COLUMN(GDP!F686),0)</f>
        <v>0</v>
      </c>
      <c r="G686" s="7">
        <f>VLOOKUP($A686,GDP!$A$1:$H$2692,COLUMN(GDP!G686),0)</f>
        <v>0</v>
      </c>
      <c r="H686" s="7">
        <f>VLOOKUP($A686,GDP!$A$1:$H$2692,COLUMN(GDP!H686),0)</f>
        <v>0</v>
      </c>
      <c r="I686" s="6">
        <f>VLOOKUP($A686,ENERGY!$A$1:$F$2692,COLUMN(ENERGY!E685),0)</f>
        <v>9269</v>
      </c>
      <c r="J686" s="6">
        <f>VLOOKUP($A686,ENERGY!$A$1:$F$2692,COLUMN(ENERGY!F685),0)</f>
        <v>9927</v>
      </c>
      <c r="K686" s="6">
        <f>VLOOKUP($A686,'HUMAN RESOURCES'!$A$1:$M$2692,COLUMN('HUMAN RESOURCES'!$E686),0)</f>
        <v>3.2000000000000001E-2</v>
      </c>
      <c r="L686" s="6">
        <f>VLOOKUP($A686,'HUMAN RESOURCES'!$A$1:$M$2692,COLUMN('HUMAN RESOURCES'!$F686),0)</f>
        <v>5.8000000000000003E-2</v>
      </c>
      <c r="M686" s="6">
        <f>VLOOKUP($A686,'HUMAN RESOURCES'!$A$1:$M$2692,COLUMN('HUMAN RESOURCES'!$G686),0)</f>
        <v>49</v>
      </c>
      <c r="N686" s="6">
        <f>VLOOKUP($A686,'HUMAN RESOURCES'!$A$1:$M$2692,COLUMN('HUMAN RESOURCES'!$H686),0)</f>
        <v>49</v>
      </c>
      <c r="O686" s="6">
        <f>VLOOKUP($A686,'HUMAN RESOURCES'!$A$1:$M$2692,COLUMN('HUMAN RESOURCES'!$I686),0)</f>
        <v>0.41599999999999998</v>
      </c>
      <c r="P686" s="6">
        <f>VLOOKUP($A686,'HUMAN RESOURCES'!$A$1:$M$2692,COLUMN('HUMAN RESOURCES'!$J686),0)</f>
        <v>0.54500000000000004</v>
      </c>
      <c r="Q686" s="6">
        <f>VLOOKUP($A686,'HUMAN RESOURCES'!$A$1:$M$2692,COLUMN('HUMAN RESOURCES'!$K686),0)</f>
        <v>3.9E-2</v>
      </c>
      <c r="R686" s="6">
        <f>VLOOKUP($A686,'HUMAN RESOURCES'!$A$1:$M$2692,COLUMN('HUMAN RESOURCES'!$L686),0)</f>
        <v>12784041</v>
      </c>
      <c r="S686" s="6">
        <f>VLOOKUP($A686,'HUMAN RESOURCES'!$A$1:$M$2692,COLUMN('HUMAN RESOURCES'!$F686),0)</f>
        <v>5.8000000000000003E-2</v>
      </c>
      <c r="T686" s="6">
        <f>VLOOKUP($A686,TOURISM!$A$1:$F$2692,COLUMN(TOURISM!$E686),0)</f>
        <v>294000000</v>
      </c>
      <c r="U686" s="6">
        <f>VLOOKUP($A686,TOURISM!$A$1:$F$2692,COLUMN(TOURISM!$F686),0)</f>
        <v>0</v>
      </c>
      <c r="V686" s="6">
        <f>VLOOKUP($A686,BUSINESS!$A$1:$J$2692,COLUMN(BUSINESS!$E686),0)</f>
        <v>0.68400000000000005</v>
      </c>
      <c r="W686" s="6">
        <f>VLOOKUP($A686,BUSINESS!$A$1:$J$2692,COLUMN(BUSINESS!$F686),0)</f>
        <v>97</v>
      </c>
      <c r="X686" s="6">
        <f>VLOOKUP($A686,BUSINESS!$A$1:$J$2692,COLUMN(BUSINESS!$G686),0)</f>
        <v>0</v>
      </c>
      <c r="Y686" s="6">
        <f>VLOOKUP($A686,BUSINESS!$A$1:$J$2692,COLUMN(BUSINESS!$H686),0)</f>
        <v>256</v>
      </c>
      <c r="Z686" s="6">
        <f>VLOOKUP($A686,BUSINESS!$A$1:$J$2692,COLUMN(BUSINESS!$I686),0)</f>
        <v>0.114</v>
      </c>
      <c r="AA686" s="6">
        <f>VLOOKUP($A686,BUSINESS!$A$1:$J$2692,COLUMN(BUSINESS!$J686),0)</f>
        <v>0.129</v>
      </c>
      <c r="AB686" s="5"/>
      <c r="AC686" s="5"/>
      <c r="AD686" s="5"/>
      <c r="AE686" s="5"/>
    </row>
    <row r="687" spans="1:31" ht="15.75" customHeight="1" x14ac:dyDescent="0.25">
      <c r="A687" s="6">
        <v>686</v>
      </c>
      <c r="B687" s="7" t="str">
        <f>VLOOKUP($A687,GDP!$A$1:$H$2692,COLUMN(GDP!B687),0)</f>
        <v>Africa</v>
      </c>
      <c r="C687" s="8" t="str">
        <f>VLOOKUP($A687,GDP!$A$1:$H$2692,COLUMN(GDP!C687),0)</f>
        <v>Zimbabwe-Africa</v>
      </c>
      <c r="D687" s="9" t="str">
        <f>VLOOKUP($A687,GDP!$A$1:$H$2692,COLUMN(GDP!D687),0)</f>
        <v>2009</v>
      </c>
      <c r="E687" s="8">
        <f>VLOOKUP($A687,GDP!$A$1:$H$2692,COLUMN(GDP!E687),0)</f>
        <v>8157077422</v>
      </c>
      <c r="F687" s="7">
        <f>VLOOKUP($A687,GDP!$A$1:$H$2692,COLUMN(GDP!F687),0)</f>
        <v>0</v>
      </c>
      <c r="G687" s="7">
        <f>VLOOKUP($A687,GDP!$A$1:$H$2692,COLUMN(GDP!G687),0)</f>
        <v>0</v>
      </c>
      <c r="H687" s="7">
        <f>VLOOKUP($A687,GDP!$A$1:$H$2692,COLUMN(GDP!H687),0)</f>
        <v>0</v>
      </c>
      <c r="I687" s="6">
        <f>VLOOKUP($A687,ENERGY!$A$1:$F$2692,COLUMN(ENERGY!E686),0)</f>
        <v>9500</v>
      </c>
      <c r="J687" s="6">
        <f>VLOOKUP($A687,ENERGY!$A$1:$F$2692,COLUMN(ENERGY!F686),0)</f>
        <v>10627</v>
      </c>
      <c r="K687" s="6">
        <f>VLOOKUP($A687,'HUMAN RESOURCES'!$A$1:$M$2692,COLUMN('HUMAN RESOURCES'!$E687),0)</f>
        <v>3.2000000000000001E-2</v>
      </c>
      <c r="L687" s="6">
        <f>VLOOKUP($A687,'HUMAN RESOURCES'!$A$1:$M$2692,COLUMN('HUMAN RESOURCES'!$F687),0)</f>
        <v>5.8999999999999997E-2</v>
      </c>
      <c r="M687" s="6">
        <f>VLOOKUP($A687,'HUMAN RESOURCES'!$A$1:$M$2692,COLUMN('HUMAN RESOURCES'!$G687),0)</f>
        <v>51</v>
      </c>
      <c r="N687" s="6">
        <f>VLOOKUP($A687,'HUMAN RESOURCES'!$A$1:$M$2692,COLUMN('HUMAN RESOURCES'!$H687),0)</f>
        <v>51</v>
      </c>
      <c r="O687" s="6">
        <f>VLOOKUP($A687,'HUMAN RESOURCES'!$A$1:$M$2692,COLUMN('HUMAN RESOURCES'!$I687),0)</f>
        <v>0.41499999999999998</v>
      </c>
      <c r="P687" s="6">
        <f>VLOOKUP($A687,'HUMAN RESOURCES'!$A$1:$M$2692,COLUMN('HUMAN RESOURCES'!$J687),0)</f>
        <v>0.54600000000000004</v>
      </c>
      <c r="Q687" s="6">
        <f>VLOOKUP($A687,'HUMAN RESOURCES'!$A$1:$M$2692,COLUMN('HUMAN RESOURCES'!$K687),0)</f>
        <v>0.04</v>
      </c>
      <c r="R687" s="6">
        <f>VLOOKUP($A687,'HUMAN RESOURCES'!$A$1:$M$2692,COLUMN('HUMAN RESOURCES'!$L687),0)</f>
        <v>12888918</v>
      </c>
      <c r="S687" s="6">
        <f>VLOOKUP($A687,'HUMAN RESOURCES'!$A$1:$M$2692,COLUMN('HUMAN RESOURCES'!$F687),0)</f>
        <v>5.8999999999999997E-2</v>
      </c>
      <c r="T687" s="6">
        <f>VLOOKUP($A687,TOURISM!$A$1:$F$2692,COLUMN(TOURISM!$E687),0)</f>
        <v>523000000</v>
      </c>
      <c r="U687" s="6">
        <f>VLOOKUP($A687,TOURISM!$A$1:$F$2692,COLUMN(TOURISM!$F687),0)</f>
        <v>0</v>
      </c>
      <c r="V687" s="6">
        <f>VLOOKUP($A687,BUSINESS!$A$1:$J$2692,COLUMN(BUSINESS!$E687),0)</f>
        <v>0.38200000000000001</v>
      </c>
      <c r="W687" s="6">
        <f>VLOOKUP($A687,BUSINESS!$A$1:$J$2692,COLUMN(BUSINESS!$F687),0)</f>
        <v>97</v>
      </c>
      <c r="X687" s="6">
        <f>VLOOKUP($A687,BUSINESS!$A$1:$J$2692,COLUMN(BUSINESS!$G687),0)</f>
        <v>0</v>
      </c>
      <c r="Y687" s="6">
        <f>VLOOKUP($A687,BUSINESS!$A$1:$J$2692,COLUMN(BUSINESS!$H687),0)</f>
        <v>270</v>
      </c>
      <c r="Z687" s="6">
        <f>VLOOKUP($A687,BUSINESS!$A$1:$J$2692,COLUMN(BUSINESS!$I687),0)</f>
        <v>0.114</v>
      </c>
      <c r="AA687" s="6">
        <f>VLOOKUP($A687,BUSINESS!$A$1:$J$2692,COLUMN(BUSINESS!$J687),0)</f>
        <v>0.31</v>
      </c>
      <c r="AB687" s="5"/>
      <c r="AC687" s="5"/>
      <c r="AD687" s="5"/>
      <c r="AE687" s="5"/>
    </row>
    <row r="688" spans="1:31" ht="15.75" customHeight="1" x14ac:dyDescent="0.25">
      <c r="A688" s="6">
        <v>687</v>
      </c>
      <c r="B688" s="7" t="str">
        <f>VLOOKUP($A688,GDP!$A$1:$H$2692,COLUMN(GDP!B688),0)</f>
        <v>Africa</v>
      </c>
      <c r="C688" s="8" t="str">
        <f>VLOOKUP($A688,GDP!$A$1:$H$2692,COLUMN(GDP!C688),0)</f>
        <v>Zimbabwe-Africa</v>
      </c>
      <c r="D688" s="9" t="str">
        <f>VLOOKUP($A688,GDP!$A$1:$H$2692,COLUMN(GDP!D688),0)</f>
        <v>2010</v>
      </c>
      <c r="E688" s="8">
        <f>VLOOKUP($A688,GDP!$A$1:$H$2692,COLUMN(GDP!E688),0)</f>
        <v>9456808151</v>
      </c>
      <c r="F688" s="7">
        <f>VLOOKUP($A688,GDP!$A$1:$H$2692,COLUMN(GDP!F688),0)</f>
        <v>0</v>
      </c>
      <c r="G688" s="7">
        <f>VLOOKUP($A688,GDP!$A$1:$H$2692,COLUMN(GDP!G688),0)</f>
        <v>0</v>
      </c>
      <c r="H688" s="7">
        <f>VLOOKUP($A688,GDP!$A$1:$H$2692,COLUMN(GDP!H688),0)</f>
        <v>0</v>
      </c>
      <c r="I688" s="6">
        <f>VLOOKUP($A688,ENERGY!$A$1:$F$2692,COLUMN(ENERGY!E687),0)</f>
        <v>9692</v>
      </c>
      <c r="J688" s="6">
        <f>VLOOKUP($A688,ENERGY!$A$1:$F$2692,COLUMN(ENERGY!F687),0)</f>
        <v>11932</v>
      </c>
      <c r="K688" s="6">
        <f>VLOOKUP($A688,'HUMAN RESOURCES'!$A$1:$M$2692,COLUMN('HUMAN RESOURCES'!$E688),0)</f>
        <v>3.2000000000000001E-2</v>
      </c>
      <c r="L688" s="6">
        <f>VLOOKUP($A688,'HUMAN RESOURCES'!$A$1:$M$2692,COLUMN('HUMAN RESOURCES'!$F688),0)</f>
        <v>5.8999999999999997E-2</v>
      </c>
      <c r="M688" s="6">
        <f>VLOOKUP($A688,'HUMAN RESOURCES'!$A$1:$M$2692,COLUMN('HUMAN RESOURCES'!$G688),0)</f>
        <v>54</v>
      </c>
      <c r="N688" s="6">
        <f>VLOOKUP($A688,'HUMAN RESOURCES'!$A$1:$M$2692,COLUMN('HUMAN RESOURCES'!$H688),0)</f>
        <v>53</v>
      </c>
      <c r="O688" s="6">
        <f>VLOOKUP($A688,'HUMAN RESOURCES'!$A$1:$M$2692,COLUMN('HUMAN RESOURCES'!$I688),0)</f>
        <v>0.41199999999999998</v>
      </c>
      <c r="P688" s="6">
        <f>VLOOKUP($A688,'HUMAN RESOURCES'!$A$1:$M$2692,COLUMN('HUMAN RESOURCES'!$J688),0)</f>
        <v>0.54800000000000004</v>
      </c>
      <c r="Q688" s="6">
        <f>VLOOKUP($A688,'HUMAN RESOURCES'!$A$1:$M$2692,COLUMN('HUMAN RESOURCES'!$K688),0)</f>
        <v>0.04</v>
      </c>
      <c r="R688" s="6">
        <f>VLOOKUP($A688,'HUMAN RESOURCES'!$A$1:$M$2692,COLUMN('HUMAN RESOURCES'!$L688),0)</f>
        <v>13076978</v>
      </c>
      <c r="S688" s="6">
        <f>VLOOKUP($A688,'HUMAN RESOURCES'!$A$1:$M$2692,COLUMN('HUMAN RESOURCES'!$F688),0)</f>
        <v>5.8999999999999997E-2</v>
      </c>
      <c r="T688" s="6">
        <f>VLOOKUP($A688,TOURISM!$A$1:$F$2692,COLUMN(TOURISM!$E688),0)</f>
        <v>634000000</v>
      </c>
      <c r="U688" s="6">
        <f>VLOOKUP($A688,TOURISM!$A$1:$F$2692,COLUMN(TOURISM!$F688),0)</f>
        <v>0</v>
      </c>
      <c r="V688" s="6">
        <f>VLOOKUP($A688,BUSINESS!$A$1:$J$2692,COLUMN(BUSINESS!$E688),0)</f>
        <v>0.39100000000000001</v>
      </c>
      <c r="W688" s="6">
        <f>VLOOKUP($A688,BUSINESS!$A$1:$J$2692,COLUMN(BUSINESS!$F688),0)</f>
        <v>90</v>
      </c>
      <c r="X688" s="6">
        <f>VLOOKUP($A688,BUSINESS!$A$1:$J$2692,COLUMN(BUSINESS!$G688),0)</f>
        <v>0</v>
      </c>
      <c r="Y688" s="6">
        <f>VLOOKUP($A688,BUSINESS!$A$1:$J$2692,COLUMN(BUSINESS!$H688),0)</f>
        <v>242</v>
      </c>
      <c r="Z688" s="6">
        <f>VLOOKUP($A688,BUSINESS!$A$1:$J$2692,COLUMN(BUSINESS!$I688),0)</f>
        <v>0.115</v>
      </c>
      <c r="AA688" s="6">
        <f>VLOOKUP($A688,BUSINESS!$A$1:$J$2692,COLUMN(BUSINESS!$J688),0)</f>
        <v>0.58899999999999997</v>
      </c>
      <c r="AB688" s="5"/>
      <c r="AC688" s="5"/>
      <c r="AD688" s="5"/>
      <c r="AE688" s="5"/>
    </row>
    <row r="689" spans="1:31" ht="15.75" customHeight="1" x14ac:dyDescent="0.25">
      <c r="A689" s="6">
        <v>688</v>
      </c>
      <c r="B689" s="7" t="str">
        <f>VLOOKUP($A689,GDP!$A$1:$H$2692,COLUMN(GDP!B689),0)</f>
        <v>Africa</v>
      </c>
      <c r="C689" s="8" t="str">
        <f>VLOOKUP($A689,GDP!$A$1:$H$2692,COLUMN(GDP!C689),0)</f>
        <v>Zimbabwe-Africa</v>
      </c>
      <c r="D689" s="9" t="str">
        <f>VLOOKUP($A689,GDP!$A$1:$H$2692,COLUMN(GDP!D689),0)</f>
        <v>2011</v>
      </c>
      <c r="E689" s="8">
        <f>VLOOKUP($A689,GDP!$A$1:$H$2692,COLUMN(GDP!E689),0)</f>
        <v>10956226611</v>
      </c>
      <c r="F689" s="7">
        <f>VLOOKUP($A689,GDP!$A$1:$H$2692,COLUMN(GDP!F689),0)</f>
        <v>0</v>
      </c>
      <c r="G689" s="7">
        <f>VLOOKUP($A689,GDP!$A$1:$H$2692,COLUMN(GDP!G689),0)</f>
        <v>0</v>
      </c>
      <c r="H689" s="7">
        <f>VLOOKUP($A689,GDP!$A$1:$H$2692,COLUMN(GDP!H689),0)</f>
        <v>0</v>
      </c>
      <c r="I689" s="6">
        <f>VLOOKUP($A689,ENERGY!$A$1:$F$2692,COLUMN(ENERGY!E688),0)</f>
        <v>9690</v>
      </c>
      <c r="J689" s="6">
        <f>VLOOKUP($A689,ENERGY!$A$1:$F$2692,COLUMN(ENERGY!F688),0)</f>
        <v>12563</v>
      </c>
      <c r="K689" s="6">
        <f>VLOOKUP($A689,'HUMAN RESOURCES'!$A$1:$M$2692,COLUMN('HUMAN RESOURCES'!$E689),0)</f>
        <v>3.2000000000000001E-2</v>
      </c>
      <c r="L689" s="6">
        <f>VLOOKUP($A689,'HUMAN RESOURCES'!$A$1:$M$2692,COLUMN('HUMAN RESOURCES'!$F689),0)</f>
        <v>5.8000000000000003E-2</v>
      </c>
      <c r="M689" s="6">
        <f>VLOOKUP($A689,'HUMAN RESOURCES'!$A$1:$M$2692,COLUMN('HUMAN RESOURCES'!$G689),0)</f>
        <v>56</v>
      </c>
      <c r="N689" s="6">
        <f>VLOOKUP($A689,'HUMAN RESOURCES'!$A$1:$M$2692,COLUMN('HUMAN RESOURCES'!$H689),0)</f>
        <v>55</v>
      </c>
      <c r="O689" s="6">
        <f>VLOOKUP($A689,'HUMAN RESOURCES'!$A$1:$M$2692,COLUMN('HUMAN RESOURCES'!$I689),0)</f>
        <v>0.40799999999999997</v>
      </c>
      <c r="P689" s="6">
        <f>VLOOKUP($A689,'HUMAN RESOURCES'!$A$1:$M$2692,COLUMN('HUMAN RESOURCES'!$J689),0)</f>
        <v>0.55200000000000005</v>
      </c>
      <c r="Q689" s="6">
        <f>VLOOKUP($A689,'HUMAN RESOURCES'!$A$1:$M$2692,COLUMN('HUMAN RESOURCES'!$K689),0)</f>
        <v>0.04</v>
      </c>
      <c r="R689" s="6">
        <f>VLOOKUP($A689,'HUMAN RESOURCES'!$A$1:$M$2692,COLUMN('HUMAN RESOURCES'!$L689),0)</f>
        <v>13358738</v>
      </c>
      <c r="S689" s="6">
        <f>VLOOKUP($A689,'HUMAN RESOURCES'!$A$1:$M$2692,COLUMN('HUMAN RESOURCES'!$F689),0)</f>
        <v>5.8000000000000003E-2</v>
      </c>
      <c r="T689" s="6">
        <f>VLOOKUP($A689,TOURISM!$A$1:$F$2692,COLUMN(TOURISM!$E689),0)</f>
        <v>664000000</v>
      </c>
      <c r="U689" s="6">
        <f>VLOOKUP($A689,TOURISM!$A$1:$F$2692,COLUMN(TOURISM!$F689),0)</f>
        <v>0</v>
      </c>
      <c r="V689" s="6">
        <f>VLOOKUP($A689,BUSINESS!$A$1:$J$2692,COLUMN(BUSINESS!$E689),0)</f>
        <v>0.34300000000000003</v>
      </c>
      <c r="W689" s="6">
        <f>VLOOKUP($A689,BUSINESS!$A$1:$J$2692,COLUMN(BUSINESS!$F689),0)</f>
        <v>90</v>
      </c>
      <c r="X689" s="6">
        <f>VLOOKUP($A689,BUSINESS!$A$1:$J$2692,COLUMN(BUSINESS!$G689),0)</f>
        <v>0</v>
      </c>
      <c r="Y689" s="6">
        <f>VLOOKUP($A689,BUSINESS!$A$1:$J$2692,COLUMN(BUSINESS!$H689),0)</f>
        <v>242</v>
      </c>
      <c r="Z689" s="6">
        <f>VLOOKUP($A689,BUSINESS!$A$1:$J$2692,COLUMN(BUSINESS!$I689),0)</f>
        <v>0.157</v>
      </c>
      <c r="AA689" s="6">
        <f>VLOOKUP($A689,BUSINESS!$A$1:$J$2692,COLUMN(BUSINESS!$J689),0)</f>
        <v>0.68899999999999995</v>
      </c>
      <c r="AB689" s="5"/>
      <c r="AC689" s="5"/>
      <c r="AD689" s="5"/>
      <c r="AE689" s="5"/>
    </row>
    <row r="690" spans="1:31" ht="15.75" customHeight="1" x14ac:dyDescent="0.25">
      <c r="A690" s="6">
        <v>689</v>
      </c>
      <c r="B690" s="7" t="str">
        <f>VLOOKUP($A690,GDP!$A$1:$H$2692,COLUMN(GDP!B690),0)</f>
        <v>Africa</v>
      </c>
      <c r="C690" s="8" t="str">
        <f>VLOOKUP($A690,GDP!$A$1:$H$2692,COLUMN(GDP!C690),0)</f>
        <v>Zimbabwe-Africa</v>
      </c>
      <c r="D690" s="9" t="str">
        <f>VLOOKUP($A690,GDP!$A$1:$H$2692,COLUMN(GDP!D690),0)</f>
        <v>2012</v>
      </c>
      <c r="E690" s="8">
        <f>VLOOKUP($A690,GDP!$A$1:$H$2692,COLUMN(GDP!E690),0)</f>
        <v>12472416688</v>
      </c>
      <c r="F690" s="7">
        <f>VLOOKUP($A690,GDP!$A$1:$H$2692,COLUMN(GDP!F690),0)</f>
        <v>0</v>
      </c>
      <c r="G690" s="7">
        <f>VLOOKUP($A690,GDP!$A$1:$H$2692,COLUMN(GDP!G690),0)</f>
        <v>0</v>
      </c>
      <c r="H690" s="7">
        <f>VLOOKUP($A690,GDP!$A$1:$H$2692,COLUMN(GDP!H690),0)</f>
        <v>0</v>
      </c>
      <c r="I690" s="6">
        <f>VLOOKUP($A690,ENERGY!$A$1:$F$2692,COLUMN(ENERGY!E689),0)</f>
        <v>9865</v>
      </c>
      <c r="J690" s="6">
        <f>VLOOKUP($A690,ENERGY!$A$1:$F$2692,COLUMN(ENERGY!F689),0)</f>
        <v>13887</v>
      </c>
      <c r="K690" s="6">
        <f>VLOOKUP($A690,'HUMAN RESOURCES'!$A$1:$M$2692,COLUMN('HUMAN RESOURCES'!$E690),0)</f>
        <v>3.2000000000000001E-2</v>
      </c>
      <c r="L690" s="6">
        <f>VLOOKUP($A690,'HUMAN RESOURCES'!$A$1:$M$2692,COLUMN('HUMAN RESOURCES'!$F690),0)</f>
        <v>5.5E-2</v>
      </c>
      <c r="M690" s="6">
        <f>VLOOKUP($A690,'HUMAN RESOURCES'!$A$1:$M$2692,COLUMN('HUMAN RESOURCES'!$G690),0)</f>
        <v>59</v>
      </c>
      <c r="N690" s="6">
        <f>VLOOKUP($A690,'HUMAN RESOURCES'!$A$1:$M$2692,COLUMN('HUMAN RESOURCES'!$H690),0)</f>
        <v>57</v>
      </c>
      <c r="O690" s="6">
        <f>VLOOKUP($A690,'HUMAN RESOURCES'!$A$1:$M$2692,COLUMN('HUMAN RESOURCES'!$I690),0)</f>
        <v>0.40200000000000002</v>
      </c>
      <c r="P690" s="6">
        <f>VLOOKUP($A690,'HUMAN RESOURCES'!$A$1:$M$2692,COLUMN('HUMAN RESOURCES'!$J690),0)</f>
        <v>0.55800000000000005</v>
      </c>
      <c r="Q690" s="6">
        <f>VLOOKUP($A690,'HUMAN RESOURCES'!$A$1:$M$2692,COLUMN('HUMAN RESOURCES'!$K690),0)</f>
        <v>3.9E-2</v>
      </c>
      <c r="R690" s="6">
        <f>VLOOKUP($A690,'HUMAN RESOURCES'!$A$1:$M$2692,COLUMN('HUMAN RESOURCES'!$L690),0)</f>
        <v>13724317</v>
      </c>
      <c r="S690" s="6">
        <f>VLOOKUP($A690,'HUMAN RESOURCES'!$A$1:$M$2692,COLUMN('HUMAN RESOURCES'!$F690),0)</f>
        <v>5.5E-2</v>
      </c>
      <c r="T690" s="6">
        <f>VLOOKUP($A690,TOURISM!$A$1:$F$2692,COLUMN(TOURISM!$E690),0)</f>
        <v>749000000</v>
      </c>
      <c r="U690" s="6">
        <f>VLOOKUP($A690,TOURISM!$A$1:$F$2692,COLUMN(TOURISM!$F690),0)</f>
        <v>0</v>
      </c>
      <c r="V690" s="6">
        <f>VLOOKUP($A690,BUSINESS!$A$1:$J$2692,COLUMN(BUSINESS!$E690),0)</f>
        <v>0.34499999999999997</v>
      </c>
      <c r="W690" s="6">
        <f>VLOOKUP($A690,BUSINESS!$A$1:$J$2692,COLUMN(BUSINESS!$F690),0)</f>
        <v>90</v>
      </c>
      <c r="X690" s="6">
        <f>VLOOKUP($A690,BUSINESS!$A$1:$J$2692,COLUMN(BUSINESS!$G690),0)</f>
        <v>168</v>
      </c>
      <c r="Y690" s="6">
        <f>VLOOKUP($A690,BUSINESS!$A$1:$J$2692,COLUMN(BUSINESS!$H690),0)</f>
        <v>242</v>
      </c>
      <c r="Z690" s="6">
        <f>VLOOKUP($A690,BUSINESS!$A$1:$J$2692,COLUMN(BUSINESS!$I690),0)</f>
        <v>0.17100000000000001</v>
      </c>
      <c r="AA690" s="6">
        <f>VLOOKUP($A690,BUSINESS!$A$1:$J$2692,COLUMN(BUSINESS!$J690),0)</f>
        <v>0.91900000000000004</v>
      </c>
      <c r="AB690" s="5"/>
      <c r="AC690" s="5"/>
      <c r="AD690" s="5"/>
      <c r="AE690" s="5"/>
    </row>
    <row r="691" spans="1:31" ht="15.75" customHeight="1" x14ac:dyDescent="0.25">
      <c r="A691" s="6">
        <v>690</v>
      </c>
      <c r="B691" s="7" t="str">
        <f>VLOOKUP($A691,GDP!$A$1:$H$2692,COLUMN(GDP!B691),0)</f>
        <v>Asia</v>
      </c>
      <c r="C691" s="8" t="str">
        <f>VLOOKUP($A691,GDP!$A$1:$H$2692,COLUMN(GDP!C691),0)</f>
        <v>Afghanistan-Asia</v>
      </c>
      <c r="D691" s="9" t="str">
        <f>VLOOKUP($A691,GDP!$A$1:$H$2692,COLUMN(GDP!D691),0)</f>
        <v>2000</v>
      </c>
      <c r="E691" s="8">
        <f>VLOOKUP($A691,GDP!$A$1:$H$2692,COLUMN(GDP!E691),0)</f>
        <v>2461666315</v>
      </c>
      <c r="F691" s="7">
        <f>VLOOKUP($A691,GDP!$A$1:$H$2692,COLUMN(GDP!F691),0)</f>
        <v>0</v>
      </c>
      <c r="G691" s="7">
        <f>VLOOKUP($A691,GDP!$A$1:$H$2692,COLUMN(GDP!G691),0)</f>
        <v>0</v>
      </c>
      <c r="H691" s="7">
        <f>VLOOKUP($A691,GDP!$A$1:$H$2692,COLUMN(GDP!H691),0)</f>
        <v>0</v>
      </c>
      <c r="I691" s="6">
        <f>VLOOKUP($A691,ENERGY!$A$1:$F$2692,COLUMN(ENERGY!E690),0)</f>
        <v>0</v>
      </c>
      <c r="J691" s="6">
        <f>VLOOKUP($A691,ENERGY!$A$1:$F$2692,COLUMN(ENERGY!F690),0)</f>
        <v>0</v>
      </c>
      <c r="K691" s="6">
        <f>VLOOKUP($A691,'HUMAN RESOURCES'!$A$1:$M$2692,COLUMN('HUMAN RESOURCES'!$E691),0)</f>
        <v>0.05</v>
      </c>
      <c r="L691" s="6">
        <f>VLOOKUP($A691,'HUMAN RESOURCES'!$A$1:$M$2692,COLUMN('HUMAN RESOURCES'!$F691),0)</f>
        <v>9.5000000000000001E-2</v>
      </c>
      <c r="M691" s="6">
        <f>VLOOKUP($A691,'HUMAN RESOURCES'!$A$1:$M$2692,COLUMN('HUMAN RESOURCES'!$G691),0)</f>
        <v>56</v>
      </c>
      <c r="N691" s="6">
        <f>VLOOKUP($A691,'HUMAN RESOURCES'!$A$1:$M$2692,COLUMN('HUMAN RESOURCES'!$H691),0)</f>
        <v>54</v>
      </c>
      <c r="O691" s="6">
        <f>VLOOKUP($A691,'HUMAN RESOURCES'!$A$1:$M$2692,COLUMN('HUMAN RESOURCES'!$I691),0)</f>
        <v>0.495</v>
      </c>
      <c r="P691" s="6">
        <f>VLOOKUP($A691,'HUMAN RESOURCES'!$A$1:$M$2692,COLUMN('HUMAN RESOURCES'!$J691),0)</f>
        <v>0.48499999999999999</v>
      </c>
      <c r="Q691" s="6">
        <f>VLOOKUP($A691,'HUMAN RESOURCES'!$A$1:$M$2692,COLUMN('HUMAN RESOURCES'!$K691),0)</f>
        <v>0.02</v>
      </c>
      <c r="R691" s="6">
        <f>VLOOKUP($A691,'HUMAN RESOURCES'!$A$1:$M$2692,COLUMN('HUMAN RESOURCES'!$L691),0)</f>
        <v>20595360</v>
      </c>
      <c r="S691" s="6">
        <f>VLOOKUP($A691,'HUMAN RESOURCES'!$A$1:$M$2692,COLUMN('HUMAN RESOURCES'!$F691),0)</f>
        <v>9.5000000000000001E-2</v>
      </c>
      <c r="T691" s="6">
        <f>VLOOKUP($A691,TOURISM!$A$1:$F$2692,COLUMN(TOURISM!$E691),0)</f>
        <v>0</v>
      </c>
      <c r="U691" s="6">
        <f>VLOOKUP($A691,TOURISM!$A$1:$F$2692,COLUMN(TOURISM!$F691),0)</f>
        <v>0</v>
      </c>
      <c r="V691" s="6">
        <f>VLOOKUP($A691,BUSINESS!$A$1:$J$2692,COLUMN(BUSINESS!$E691),0)</f>
        <v>0</v>
      </c>
      <c r="W691" s="6">
        <f>VLOOKUP($A691,BUSINESS!$A$1:$J$2692,COLUMN(BUSINESS!$F691),0)</f>
        <v>0</v>
      </c>
      <c r="X691" s="6">
        <f>VLOOKUP($A691,BUSINESS!$A$1:$J$2692,COLUMN(BUSINESS!$G691),0)</f>
        <v>0</v>
      </c>
      <c r="Y691" s="6">
        <f>VLOOKUP($A691,BUSINESS!$A$1:$J$2692,COLUMN(BUSINESS!$H691),0)</f>
        <v>0</v>
      </c>
      <c r="Z691" s="6">
        <f>VLOOKUP($A691,BUSINESS!$A$1:$J$2692,COLUMN(BUSINESS!$I691),0)</f>
        <v>0</v>
      </c>
      <c r="AA691" s="6">
        <f>VLOOKUP($A691,BUSINESS!$A$1:$J$2692,COLUMN(BUSINESS!$J691),0)</f>
        <v>0</v>
      </c>
      <c r="AB691" s="5"/>
      <c r="AC691" s="5"/>
      <c r="AD691" s="5"/>
      <c r="AE691" s="5"/>
    </row>
    <row r="692" spans="1:31" ht="15.75" customHeight="1" x14ac:dyDescent="0.25">
      <c r="A692" s="6">
        <v>691</v>
      </c>
      <c r="B692" s="7" t="str">
        <f>VLOOKUP($A692,GDP!$A$1:$H$2692,COLUMN(GDP!B692),0)</f>
        <v>Asia</v>
      </c>
      <c r="C692" s="8" t="str">
        <f>VLOOKUP($A692,GDP!$A$1:$H$2692,COLUMN(GDP!C692),0)</f>
        <v>Afghanistan-Asia</v>
      </c>
      <c r="D692" s="9" t="str">
        <f>VLOOKUP($A692,GDP!$A$1:$H$2692,COLUMN(GDP!D692),0)</f>
        <v>2001</v>
      </c>
      <c r="E692" s="8">
        <f>VLOOKUP($A692,GDP!$A$1:$H$2692,COLUMN(GDP!E692),0)</f>
        <v>2461666315</v>
      </c>
      <c r="F692" s="7">
        <f>VLOOKUP($A692,GDP!$A$1:$H$2692,COLUMN(GDP!F692),0)</f>
        <v>0</v>
      </c>
      <c r="G692" s="7">
        <f>VLOOKUP($A692,GDP!$A$1:$H$2692,COLUMN(GDP!G692),0)</f>
        <v>0</v>
      </c>
      <c r="H692" s="7">
        <f>VLOOKUP($A692,GDP!$A$1:$H$2692,COLUMN(GDP!H692),0)</f>
        <v>0</v>
      </c>
      <c r="I692" s="6">
        <f>VLOOKUP($A692,ENERGY!$A$1:$F$2692,COLUMN(ENERGY!E691),0)</f>
        <v>0</v>
      </c>
      <c r="J692" s="6">
        <f>VLOOKUP($A692,ENERGY!$A$1:$F$2692,COLUMN(ENERGY!F691),0)</f>
        <v>0</v>
      </c>
      <c r="K692" s="6">
        <f>VLOOKUP($A692,'HUMAN RESOURCES'!$A$1:$M$2692,COLUMN('HUMAN RESOURCES'!$E692),0)</f>
        <v>4.9000000000000002E-2</v>
      </c>
      <c r="L692" s="6">
        <f>VLOOKUP($A692,'HUMAN RESOURCES'!$A$1:$M$2692,COLUMN('HUMAN RESOURCES'!$F692),0)</f>
        <v>9.2999999999999999E-2</v>
      </c>
      <c r="M692" s="6">
        <f>VLOOKUP($A692,'HUMAN RESOURCES'!$A$1:$M$2692,COLUMN('HUMAN RESOURCES'!$G692),0)</f>
        <v>56</v>
      </c>
      <c r="N692" s="6">
        <f>VLOOKUP($A692,'HUMAN RESOURCES'!$A$1:$M$2692,COLUMN('HUMAN RESOURCES'!$H692),0)</f>
        <v>54</v>
      </c>
      <c r="O692" s="6">
        <f>VLOOKUP($A692,'HUMAN RESOURCES'!$A$1:$M$2692,COLUMN('HUMAN RESOURCES'!$I692),0)</f>
        <v>0.495</v>
      </c>
      <c r="P692" s="6">
        <f>VLOOKUP($A692,'HUMAN RESOURCES'!$A$1:$M$2692,COLUMN('HUMAN RESOURCES'!$J692),0)</f>
        <v>0.48399999999999999</v>
      </c>
      <c r="Q692" s="6">
        <f>VLOOKUP($A692,'HUMAN RESOURCES'!$A$1:$M$2692,COLUMN('HUMAN RESOURCES'!$K692),0)</f>
        <v>0.02</v>
      </c>
      <c r="R692" s="6">
        <f>VLOOKUP($A692,'HUMAN RESOURCES'!$A$1:$M$2692,COLUMN('HUMAN RESOURCES'!$L692),0)</f>
        <v>21347782</v>
      </c>
      <c r="S692" s="6">
        <f>VLOOKUP($A692,'HUMAN RESOURCES'!$A$1:$M$2692,COLUMN('HUMAN RESOURCES'!$F692),0)</f>
        <v>9.2999999999999999E-2</v>
      </c>
      <c r="T692" s="6">
        <f>VLOOKUP($A692,TOURISM!$A$1:$F$2692,COLUMN(TOURISM!$E692),0)</f>
        <v>0</v>
      </c>
      <c r="U692" s="6">
        <f>VLOOKUP($A692,TOURISM!$A$1:$F$2692,COLUMN(TOURISM!$F692),0)</f>
        <v>0</v>
      </c>
      <c r="V692" s="6">
        <f>VLOOKUP($A692,BUSINESS!$A$1:$J$2692,COLUMN(BUSINESS!$E692),0)</f>
        <v>0</v>
      </c>
      <c r="W692" s="6">
        <f>VLOOKUP($A692,BUSINESS!$A$1:$J$2692,COLUMN(BUSINESS!$F692),0)</f>
        <v>0</v>
      </c>
      <c r="X692" s="6">
        <f>VLOOKUP($A692,BUSINESS!$A$1:$J$2692,COLUMN(BUSINESS!$G692),0)</f>
        <v>0</v>
      </c>
      <c r="Y692" s="6">
        <f>VLOOKUP($A692,BUSINESS!$A$1:$J$2692,COLUMN(BUSINESS!$H692),0)</f>
        <v>0</v>
      </c>
      <c r="Z692" s="6">
        <f>VLOOKUP($A692,BUSINESS!$A$1:$J$2692,COLUMN(BUSINESS!$I692),0)</f>
        <v>0</v>
      </c>
      <c r="AA692" s="6">
        <f>VLOOKUP($A692,BUSINESS!$A$1:$J$2692,COLUMN(BUSINESS!$J692),0)</f>
        <v>0</v>
      </c>
      <c r="AB692" s="5"/>
      <c r="AC692" s="5"/>
      <c r="AD692" s="5"/>
      <c r="AE692" s="5"/>
    </row>
    <row r="693" spans="1:31" ht="15.75" customHeight="1" x14ac:dyDescent="0.25">
      <c r="A693" s="6">
        <v>692</v>
      </c>
      <c r="B693" s="7" t="str">
        <f>VLOOKUP($A693,GDP!$A$1:$H$2692,COLUMN(GDP!B693),0)</f>
        <v>Asia</v>
      </c>
      <c r="C693" s="8" t="str">
        <f>VLOOKUP($A693,GDP!$A$1:$H$2692,COLUMN(GDP!C693),0)</f>
        <v>Afghanistan-Asia</v>
      </c>
      <c r="D693" s="9" t="str">
        <f>VLOOKUP($A693,GDP!$A$1:$H$2692,COLUMN(GDP!D693),0)</f>
        <v>2002</v>
      </c>
      <c r="E693" s="8">
        <f>VLOOKUP($A693,GDP!$A$1:$H$2692,COLUMN(GDP!E693),0)</f>
        <v>4128818043</v>
      </c>
      <c r="F693" s="7">
        <f>VLOOKUP($A693,GDP!$A$1:$H$2692,COLUMN(GDP!F693),0)</f>
        <v>8.8999999999999996E-2</v>
      </c>
      <c r="G693" s="7">
        <f>VLOOKUP($A693,GDP!$A$1:$H$2692,COLUMN(GDP!G693),0)</f>
        <v>14</v>
      </c>
      <c r="H693" s="7">
        <f>VLOOKUP($A693,GDP!$A$1:$H$2692,COLUMN(GDP!H693),0)</f>
        <v>0</v>
      </c>
      <c r="I693" s="6">
        <f>VLOOKUP($A693,ENERGY!$A$1:$F$2692,COLUMN(ENERGY!E692),0)</f>
        <v>0</v>
      </c>
      <c r="J693" s="6">
        <f>VLOOKUP($A693,ENERGY!$A$1:$F$2692,COLUMN(ENERGY!F692),0)</f>
        <v>8236</v>
      </c>
      <c r="K693" s="6">
        <f>VLOOKUP($A693,'HUMAN RESOURCES'!$A$1:$M$2692,COLUMN('HUMAN RESOURCES'!$E693),0)</f>
        <v>4.8000000000000001E-2</v>
      </c>
      <c r="L693" s="6">
        <f>VLOOKUP($A693,'HUMAN RESOURCES'!$A$1:$M$2692,COLUMN('HUMAN RESOURCES'!$F693),0)</f>
        <v>9.0999999999999998E-2</v>
      </c>
      <c r="M693" s="6">
        <f>VLOOKUP($A693,'HUMAN RESOURCES'!$A$1:$M$2692,COLUMN('HUMAN RESOURCES'!$G693),0)</f>
        <v>57</v>
      </c>
      <c r="N693" s="6">
        <f>VLOOKUP($A693,'HUMAN RESOURCES'!$A$1:$M$2692,COLUMN('HUMAN RESOURCES'!$H693),0)</f>
        <v>55</v>
      </c>
      <c r="O693" s="6">
        <f>VLOOKUP($A693,'HUMAN RESOURCES'!$A$1:$M$2692,COLUMN('HUMAN RESOURCES'!$I693),0)</f>
        <v>0.495</v>
      </c>
      <c r="P693" s="6">
        <f>VLOOKUP($A693,'HUMAN RESOURCES'!$A$1:$M$2692,COLUMN('HUMAN RESOURCES'!$J693),0)</f>
        <v>0.48499999999999999</v>
      </c>
      <c r="Q693" s="6">
        <f>VLOOKUP($A693,'HUMAN RESOURCES'!$A$1:$M$2692,COLUMN('HUMAN RESOURCES'!$K693),0)</f>
        <v>0.02</v>
      </c>
      <c r="R693" s="6">
        <f>VLOOKUP($A693,'HUMAN RESOURCES'!$A$1:$M$2692,COLUMN('HUMAN RESOURCES'!$L693),0)</f>
        <v>22202806</v>
      </c>
      <c r="S693" s="6">
        <f>VLOOKUP($A693,'HUMAN RESOURCES'!$A$1:$M$2692,COLUMN('HUMAN RESOURCES'!$F693),0)</f>
        <v>9.0999999999999998E-2</v>
      </c>
      <c r="T693" s="6">
        <f>VLOOKUP($A693,TOURISM!$A$1:$F$2692,COLUMN(TOURISM!$E693),0)</f>
        <v>0</v>
      </c>
      <c r="U693" s="6">
        <f>VLOOKUP($A693,TOURISM!$A$1:$F$2692,COLUMN(TOURISM!$F693),0)</f>
        <v>0</v>
      </c>
      <c r="V693" s="6">
        <f>VLOOKUP($A693,BUSINESS!$A$1:$J$2692,COLUMN(BUSINESS!$E693),0)</f>
        <v>0</v>
      </c>
      <c r="W693" s="6">
        <f>VLOOKUP($A693,BUSINESS!$A$1:$J$2692,COLUMN(BUSINESS!$F693),0)</f>
        <v>0</v>
      </c>
      <c r="X693" s="6">
        <f>VLOOKUP($A693,BUSINESS!$A$1:$J$2692,COLUMN(BUSINESS!$G693),0)</f>
        <v>0</v>
      </c>
      <c r="Y693" s="6">
        <f>VLOOKUP($A693,BUSINESS!$A$1:$J$2692,COLUMN(BUSINESS!$H693),0)</f>
        <v>0</v>
      </c>
      <c r="Z693" s="6">
        <f>VLOOKUP($A693,BUSINESS!$A$1:$J$2692,COLUMN(BUSINESS!$I693),0)</f>
        <v>0</v>
      </c>
      <c r="AA693" s="6">
        <f>VLOOKUP($A693,BUSINESS!$A$1:$J$2692,COLUMN(BUSINESS!$J693),0)</f>
        <v>1E-3</v>
      </c>
      <c r="AB693" s="5"/>
      <c r="AC693" s="5"/>
      <c r="AD693" s="5"/>
      <c r="AE693" s="5"/>
    </row>
    <row r="694" spans="1:31" ht="15.75" customHeight="1" x14ac:dyDescent="0.25">
      <c r="A694" s="6">
        <v>693</v>
      </c>
      <c r="B694" s="7" t="str">
        <f>VLOOKUP($A694,GDP!$A$1:$H$2692,COLUMN(GDP!B694),0)</f>
        <v>Asia</v>
      </c>
      <c r="C694" s="8" t="str">
        <f>VLOOKUP($A694,GDP!$A$1:$H$2692,COLUMN(GDP!C694),0)</f>
        <v>Afghanistan-Asia</v>
      </c>
      <c r="D694" s="9" t="str">
        <f>VLOOKUP($A694,GDP!$A$1:$H$2692,COLUMN(GDP!D694),0)</f>
        <v>2003</v>
      </c>
      <c r="E694" s="8">
        <f>VLOOKUP($A694,GDP!$A$1:$H$2692,COLUMN(GDP!E694),0)</f>
        <v>4583648922</v>
      </c>
      <c r="F694" s="7">
        <f>VLOOKUP($A694,GDP!$A$1:$H$2692,COLUMN(GDP!F694),0)</f>
        <v>0.1</v>
      </c>
      <c r="G694" s="7">
        <f>VLOOKUP($A694,GDP!$A$1:$H$2692,COLUMN(GDP!G694),0)</f>
        <v>18</v>
      </c>
      <c r="H694" s="7">
        <f>VLOOKUP($A694,GDP!$A$1:$H$2692,COLUMN(GDP!H694),0)</f>
        <v>0</v>
      </c>
      <c r="I694" s="6">
        <f>VLOOKUP($A694,ENERGY!$A$1:$F$2692,COLUMN(ENERGY!E693),0)</f>
        <v>0</v>
      </c>
      <c r="J694" s="6">
        <f>VLOOKUP($A694,ENERGY!$A$1:$F$2692,COLUMN(ENERGY!F693),0)</f>
        <v>6524</v>
      </c>
      <c r="K694" s="6">
        <f>VLOOKUP($A694,'HUMAN RESOURCES'!$A$1:$M$2692,COLUMN('HUMAN RESOURCES'!$E694),0)</f>
        <v>4.7E-2</v>
      </c>
      <c r="L694" s="6">
        <f>VLOOKUP($A694,'HUMAN RESOURCES'!$A$1:$M$2692,COLUMN('HUMAN RESOURCES'!$F694),0)</f>
        <v>8.7999999999999995E-2</v>
      </c>
      <c r="M694" s="6">
        <f>VLOOKUP($A694,'HUMAN RESOURCES'!$A$1:$M$2692,COLUMN('HUMAN RESOURCES'!$G694),0)</f>
        <v>57</v>
      </c>
      <c r="N694" s="6">
        <f>VLOOKUP($A694,'HUMAN RESOURCES'!$A$1:$M$2692,COLUMN('HUMAN RESOURCES'!$H694),0)</f>
        <v>55</v>
      </c>
      <c r="O694" s="6">
        <f>VLOOKUP($A694,'HUMAN RESOURCES'!$A$1:$M$2692,COLUMN('HUMAN RESOURCES'!$I694),0)</f>
        <v>0.49399999999999999</v>
      </c>
      <c r="P694" s="6">
        <f>VLOOKUP($A694,'HUMAN RESOURCES'!$A$1:$M$2692,COLUMN('HUMAN RESOURCES'!$J694),0)</f>
        <v>0.48499999999999999</v>
      </c>
      <c r="Q694" s="6">
        <f>VLOOKUP($A694,'HUMAN RESOURCES'!$A$1:$M$2692,COLUMN('HUMAN RESOURCES'!$K694),0)</f>
        <v>0.02</v>
      </c>
      <c r="R694" s="6">
        <f>VLOOKUP($A694,'HUMAN RESOURCES'!$A$1:$M$2692,COLUMN('HUMAN RESOURCES'!$L694),0)</f>
        <v>23116142</v>
      </c>
      <c r="S694" s="6">
        <f>VLOOKUP($A694,'HUMAN RESOURCES'!$A$1:$M$2692,COLUMN('HUMAN RESOURCES'!$F694),0)</f>
        <v>8.7999999999999995E-2</v>
      </c>
      <c r="T694" s="6">
        <f>VLOOKUP($A694,TOURISM!$A$1:$F$2692,COLUMN(TOURISM!$E694),0)</f>
        <v>0</v>
      </c>
      <c r="U694" s="6">
        <f>VLOOKUP($A694,TOURISM!$A$1:$F$2692,COLUMN(TOURISM!$F694),0)</f>
        <v>0</v>
      </c>
      <c r="V694" s="6">
        <f>VLOOKUP($A694,BUSINESS!$A$1:$J$2692,COLUMN(BUSINESS!$E694),0)</f>
        <v>0</v>
      </c>
      <c r="W694" s="6">
        <f>VLOOKUP($A694,BUSINESS!$A$1:$J$2692,COLUMN(BUSINESS!$F694),0)</f>
        <v>0</v>
      </c>
      <c r="X694" s="6">
        <f>VLOOKUP($A694,BUSINESS!$A$1:$J$2692,COLUMN(BUSINESS!$G694),0)</f>
        <v>0</v>
      </c>
      <c r="Y694" s="6">
        <f>VLOOKUP($A694,BUSINESS!$A$1:$J$2692,COLUMN(BUSINESS!$H694),0)</f>
        <v>0</v>
      </c>
      <c r="Z694" s="6">
        <f>VLOOKUP($A694,BUSINESS!$A$1:$J$2692,COLUMN(BUSINESS!$I694),0)</f>
        <v>1E-3</v>
      </c>
      <c r="AA694" s="6">
        <f>VLOOKUP($A694,BUSINESS!$A$1:$J$2692,COLUMN(BUSINESS!$J694),0)</f>
        <v>8.9999999999999993E-3</v>
      </c>
      <c r="AB694" s="5"/>
      <c r="AC694" s="5"/>
      <c r="AD694" s="5"/>
      <c r="AE694" s="5"/>
    </row>
    <row r="695" spans="1:31" ht="15.75" customHeight="1" x14ac:dyDescent="0.25">
      <c r="A695" s="6">
        <v>694</v>
      </c>
      <c r="B695" s="7" t="str">
        <f>VLOOKUP($A695,GDP!$A$1:$H$2692,COLUMN(GDP!B695),0)</f>
        <v>Asia</v>
      </c>
      <c r="C695" s="8" t="str">
        <f>VLOOKUP($A695,GDP!$A$1:$H$2692,COLUMN(GDP!C695),0)</f>
        <v>Afghanistan-Asia</v>
      </c>
      <c r="D695" s="9" t="str">
        <f>VLOOKUP($A695,GDP!$A$1:$H$2692,COLUMN(GDP!D695),0)</f>
        <v>2004</v>
      </c>
      <c r="E695" s="8">
        <f>VLOOKUP($A695,GDP!$A$1:$H$2692,COLUMN(GDP!E695),0)</f>
        <v>5285461999</v>
      </c>
      <c r="F695" s="7">
        <f>VLOOKUP($A695,GDP!$A$1:$H$2692,COLUMN(GDP!F695),0)</f>
        <v>9.8000000000000004E-2</v>
      </c>
      <c r="G695" s="7">
        <f>VLOOKUP($A695,GDP!$A$1:$H$2692,COLUMN(GDP!G695),0)</f>
        <v>19</v>
      </c>
      <c r="H695" s="7">
        <f>VLOOKUP($A695,GDP!$A$1:$H$2692,COLUMN(GDP!H695),0)</f>
        <v>0</v>
      </c>
      <c r="I695" s="6">
        <f>VLOOKUP($A695,ENERGY!$A$1:$F$2692,COLUMN(ENERGY!E694),0)</f>
        <v>0</v>
      </c>
      <c r="J695" s="6">
        <f>VLOOKUP($A695,ENERGY!$A$1:$F$2692,COLUMN(ENERGY!F694),0)</f>
        <v>3927</v>
      </c>
      <c r="K695" s="6">
        <f>VLOOKUP($A695,'HUMAN RESOURCES'!$A$1:$M$2692,COLUMN('HUMAN RESOURCES'!$E695),0)</f>
        <v>4.5999999999999999E-2</v>
      </c>
      <c r="L695" s="6">
        <f>VLOOKUP($A695,'HUMAN RESOURCES'!$A$1:$M$2692,COLUMN('HUMAN RESOURCES'!$F695),0)</f>
        <v>8.5999999999999993E-2</v>
      </c>
      <c r="M695" s="6">
        <f>VLOOKUP($A695,'HUMAN RESOURCES'!$A$1:$M$2692,COLUMN('HUMAN RESOURCES'!$G695),0)</f>
        <v>58</v>
      </c>
      <c r="N695" s="6">
        <f>VLOOKUP($A695,'HUMAN RESOURCES'!$A$1:$M$2692,COLUMN('HUMAN RESOURCES'!$H695),0)</f>
        <v>55</v>
      </c>
      <c r="O695" s="6">
        <f>VLOOKUP($A695,'HUMAN RESOURCES'!$A$1:$M$2692,COLUMN('HUMAN RESOURCES'!$I695),0)</f>
        <v>0.49399999999999999</v>
      </c>
      <c r="P695" s="6">
        <f>VLOOKUP($A695,'HUMAN RESOURCES'!$A$1:$M$2692,COLUMN('HUMAN RESOURCES'!$J695),0)</f>
        <v>0.48599999999999999</v>
      </c>
      <c r="Q695" s="6">
        <f>VLOOKUP($A695,'HUMAN RESOURCES'!$A$1:$M$2692,COLUMN('HUMAN RESOURCES'!$K695),0)</f>
        <v>0.02</v>
      </c>
      <c r="R695" s="6">
        <f>VLOOKUP($A695,'HUMAN RESOURCES'!$A$1:$M$2692,COLUMN('HUMAN RESOURCES'!$L695),0)</f>
        <v>24018682</v>
      </c>
      <c r="S695" s="6">
        <f>VLOOKUP($A695,'HUMAN RESOURCES'!$A$1:$M$2692,COLUMN('HUMAN RESOURCES'!$F695),0)</f>
        <v>8.5999999999999993E-2</v>
      </c>
      <c r="T695" s="6">
        <f>VLOOKUP($A695,TOURISM!$A$1:$F$2692,COLUMN(TOURISM!$E695),0)</f>
        <v>0</v>
      </c>
      <c r="U695" s="6">
        <f>VLOOKUP($A695,TOURISM!$A$1:$F$2692,COLUMN(TOURISM!$F695),0)</f>
        <v>0</v>
      </c>
      <c r="V695" s="6">
        <f>VLOOKUP($A695,BUSINESS!$A$1:$J$2692,COLUMN(BUSINESS!$E695),0)</f>
        <v>0</v>
      </c>
      <c r="W695" s="6">
        <f>VLOOKUP($A695,BUSINESS!$A$1:$J$2692,COLUMN(BUSINESS!$F695),0)</f>
        <v>9</v>
      </c>
      <c r="X695" s="6">
        <f>VLOOKUP($A695,BUSINESS!$A$1:$J$2692,COLUMN(BUSINESS!$G695),0)</f>
        <v>0</v>
      </c>
      <c r="Y695" s="6">
        <f>VLOOKUP($A695,BUSINESS!$A$1:$J$2692,COLUMN(BUSINESS!$H695),0)</f>
        <v>0</v>
      </c>
      <c r="Z695" s="6">
        <f>VLOOKUP($A695,BUSINESS!$A$1:$J$2692,COLUMN(BUSINESS!$I695),0)</f>
        <v>1E-3</v>
      </c>
      <c r="AA695" s="6">
        <f>VLOOKUP($A695,BUSINESS!$A$1:$J$2692,COLUMN(BUSINESS!$J695),0)</f>
        <v>2.5000000000000001E-2</v>
      </c>
      <c r="AB695" s="5"/>
      <c r="AC695" s="5"/>
      <c r="AD695" s="5"/>
      <c r="AE695" s="5"/>
    </row>
    <row r="696" spans="1:31" ht="15.75" customHeight="1" x14ac:dyDescent="0.25">
      <c r="A696" s="6">
        <v>695</v>
      </c>
      <c r="B696" s="7" t="str">
        <f>VLOOKUP($A696,GDP!$A$1:$H$2692,COLUMN(GDP!B696),0)</f>
        <v>Asia</v>
      </c>
      <c r="C696" s="8" t="str">
        <f>VLOOKUP($A696,GDP!$A$1:$H$2692,COLUMN(GDP!C696),0)</f>
        <v>Afghanistan-Asia</v>
      </c>
      <c r="D696" s="9" t="str">
        <f>VLOOKUP($A696,GDP!$A$1:$H$2692,COLUMN(GDP!D696),0)</f>
        <v>2005</v>
      </c>
      <c r="E696" s="8">
        <f>VLOOKUP($A696,GDP!$A$1:$H$2692,COLUMN(GDP!E696),0)</f>
        <v>6275076016</v>
      </c>
      <c r="F696" s="7">
        <f>VLOOKUP($A696,GDP!$A$1:$H$2692,COLUMN(GDP!F696),0)</f>
        <v>9.1999999999999998E-2</v>
      </c>
      <c r="G696" s="7">
        <f>VLOOKUP($A696,GDP!$A$1:$H$2692,COLUMN(GDP!G696),0)</f>
        <v>21</v>
      </c>
      <c r="H696" s="7">
        <f>VLOOKUP($A696,GDP!$A$1:$H$2692,COLUMN(GDP!H696),0)</f>
        <v>0</v>
      </c>
      <c r="I696" s="6">
        <f>VLOOKUP($A696,ENERGY!$A$1:$F$2692,COLUMN(ENERGY!E695),0)</f>
        <v>0</v>
      </c>
      <c r="J696" s="6">
        <f>VLOOKUP($A696,ENERGY!$A$1:$F$2692,COLUMN(ENERGY!F695),0)</f>
        <v>1991</v>
      </c>
      <c r="K696" s="6">
        <f>VLOOKUP($A696,'HUMAN RESOURCES'!$A$1:$M$2692,COLUMN('HUMAN RESOURCES'!$E696),0)</f>
        <v>4.4999999999999998E-2</v>
      </c>
      <c r="L696" s="6">
        <f>VLOOKUP($A696,'HUMAN RESOURCES'!$A$1:$M$2692,COLUMN('HUMAN RESOURCES'!$F696),0)</f>
        <v>8.4000000000000005E-2</v>
      </c>
      <c r="M696" s="6">
        <f>VLOOKUP($A696,'HUMAN RESOURCES'!$A$1:$M$2692,COLUMN('HUMAN RESOURCES'!$G696),0)</f>
        <v>58</v>
      </c>
      <c r="N696" s="6">
        <f>VLOOKUP($A696,'HUMAN RESOURCES'!$A$1:$M$2692,COLUMN('HUMAN RESOURCES'!$H696),0)</f>
        <v>56</v>
      </c>
      <c r="O696" s="6">
        <f>VLOOKUP($A696,'HUMAN RESOURCES'!$A$1:$M$2692,COLUMN('HUMAN RESOURCES'!$I696),0)</f>
        <v>0.49299999999999999</v>
      </c>
      <c r="P696" s="6">
        <f>VLOOKUP($A696,'HUMAN RESOURCES'!$A$1:$M$2692,COLUMN('HUMAN RESOURCES'!$J696),0)</f>
        <v>0.48699999999999999</v>
      </c>
      <c r="Q696" s="6">
        <f>VLOOKUP($A696,'HUMAN RESOURCES'!$A$1:$M$2692,COLUMN('HUMAN RESOURCES'!$K696),0)</f>
        <v>0.02</v>
      </c>
      <c r="R696" s="6">
        <f>VLOOKUP($A696,'HUMAN RESOURCES'!$A$1:$M$2692,COLUMN('HUMAN RESOURCES'!$L696),0)</f>
        <v>24860855</v>
      </c>
      <c r="S696" s="6">
        <f>VLOOKUP($A696,'HUMAN RESOURCES'!$A$1:$M$2692,COLUMN('HUMAN RESOURCES'!$F696),0)</f>
        <v>8.4000000000000005E-2</v>
      </c>
      <c r="T696" s="6">
        <f>VLOOKUP($A696,TOURISM!$A$1:$F$2692,COLUMN(TOURISM!$E696),0)</f>
        <v>0</v>
      </c>
      <c r="U696" s="6">
        <f>VLOOKUP($A696,TOURISM!$A$1:$F$2692,COLUMN(TOURISM!$F696),0)</f>
        <v>0</v>
      </c>
      <c r="V696" s="6">
        <f>VLOOKUP($A696,BUSINESS!$A$1:$J$2692,COLUMN(BUSINESS!$E696),0)</f>
        <v>0.36299999999999999</v>
      </c>
      <c r="W696" s="6">
        <f>VLOOKUP($A696,BUSINESS!$A$1:$J$2692,COLUMN(BUSINESS!$F696),0)</f>
        <v>9</v>
      </c>
      <c r="X696" s="6">
        <f>VLOOKUP($A696,BUSINESS!$A$1:$J$2692,COLUMN(BUSINESS!$G696),0)</f>
        <v>0</v>
      </c>
      <c r="Y696" s="6">
        <f>VLOOKUP($A696,BUSINESS!$A$1:$J$2692,COLUMN(BUSINESS!$H696),0)</f>
        <v>275</v>
      </c>
      <c r="Z696" s="6">
        <f>VLOOKUP($A696,BUSINESS!$A$1:$J$2692,COLUMN(BUSINESS!$I696),0)</f>
        <v>1.2E-2</v>
      </c>
      <c r="AA696" s="6">
        <f>VLOOKUP($A696,BUSINESS!$A$1:$J$2692,COLUMN(BUSINESS!$J696),0)</f>
        <v>4.8000000000000001E-2</v>
      </c>
      <c r="AB696" s="5"/>
      <c r="AC696" s="5"/>
      <c r="AD696" s="5"/>
      <c r="AE696" s="5"/>
    </row>
    <row r="697" spans="1:31" ht="15.75" customHeight="1" x14ac:dyDescent="0.25">
      <c r="A697" s="6">
        <v>696</v>
      </c>
      <c r="B697" s="7" t="str">
        <f>VLOOKUP($A697,GDP!$A$1:$H$2692,COLUMN(GDP!B697),0)</f>
        <v>Asia</v>
      </c>
      <c r="C697" s="8" t="str">
        <f>VLOOKUP($A697,GDP!$A$1:$H$2692,COLUMN(GDP!C697),0)</f>
        <v>Afghanistan-Asia</v>
      </c>
      <c r="D697" s="9" t="str">
        <f>VLOOKUP($A697,GDP!$A$1:$H$2692,COLUMN(GDP!D697),0)</f>
        <v>2006</v>
      </c>
      <c r="E697" s="8">
        <f>VLOOKUP($A697,GDP!$A$1:$H$2692,COLUMN(GDP!E697),0)</f>
        <v>7057597615</v>
      </c>
      <c r="F697" s="7">
        <f>VLOOKUP($A697,GDP!$A$1:$H$2692,COLUMN(GDP!F697),0)</f>
        <v>9.0999999999999998E-2</v>
      </c>
      <c r="G697" s="7">
        <f>VLOOKUP($A697,GDP!$A$1:$H$2692,COLUMN(GDP!G697),0)</f>
        <v>23</v>
      </c>
      <c r="H697" s="7">
        <f>VLOOKUP($A697,GDP!$A$1:$H$2692,COLUMN(GDP!H697),0)</f>
        <v>0.18</v>
      </c>
      <c r="I697" s="6">
        <f>VLOOKUP($A697,ENERGY!$A$1:$F$2692,COLUMN(ENERGY!E696),0)</f>
        <v>0</v>
      </c>
      <c r="J697" s="6">
        <f>VLOOKUP($A697,ENERGY!$A$1:$F$2692,COLUMN(ENERGY!F696),0)</f>
        <v>1338</v>
      </c>
      <c r="K697" s="6">
        <f>VLOOKUP($A697,'HUMAN RESOURCES'!$A$1:$M$2692,COLUMN('HUMAN RESOURCES'!$E697),0)</f>
        <v>4.3999999999999997E-2</v>
      </c>
      <c r="L697" s="6">
        <f>VLOOKUP($A697,'HUMAN RESOURCES'!$A$1:$M$2692,COLUMN('HUMAN RESOURCES'!$F697),0)</f>
        <v>8.2000000000000003E-2</v>
      </c>
      <c r="M697" s="6">
        <f>VLOOKUP($A697,'HUMAN RESOURCES'!$A$1:$M$2692,COLUMN('HUMAN RESOURCES'!$G697),0)</f>
        <v>59</v>
      </c>
      <c r="N697" s="6">
        <f>VLOOKUP($A697,'HUMAN RESOURCES'!$A$1:$M$2692,COLUMN('HUMAN RESOURCES'!$H697),0)</f>
        <v>56</v>
      </c>
      <c r="O697" s="6">
        <f>VLOOKUP($A697,'HUMAN RESOURCES'!$A$1:$M$2692,COLUMN('HUMAN RESOURCES'!$I697),0)</f>
        <v>0.49299999999999999</v>
      </c>
      <c r="P697" s="6">
        <f>VLOOKUP($A697,'HUMAN RESOURCES'!$A$1:$M$2692,COLUMN('HUMAN RESOURCES'!$J697),0)</f>
        <v>0.48699999999999999</v>
      </c>
      <c r="Q697" s="6">
        <f>VLOOKUP($A697,'HUMAN RESOURCES'!$A$1:$M$2692,COLUMN('HUMAN RESOURCES'!$K697),0)</f>
        <v>0.02</v>
      </c>
      <c r="R697" s="6">
        <f>VLOOKUP($A697,'HUMAN RESOURCES'!$A$1:$M$2692,COLUMN('HUMAN RESOURCES'!$L697),0)</f>
        <v>25631282</v>
      </c>
      <c r="S697" s="6">
        <f>VLOOKUP($A697,'HUMAN RESOURCES'!$A$1:$M$2692,COLUMN('HUMAN RESOURCES'!$F697),0)</f>
        <v>8.2000000000000003E-2</v>
      </c>
      <c r="T697" s="6">
        <f>VLOOKUP($A697,TOURISM!$A$1:$F$2692,COLUMN(TOURISM!$E697),0)</f>
        <v>0</v>
      </c>
      <c r="U697" s="6">
        <f>VLOOKUP($A697,TOURISM!$A$1:$F$2692,COLUMN(TOURISM!$F697),0)</f>
        <v>0</v>
      </c>
      <c r="V697" s="6">
        <f>VLOOKUP($A697,BUSINESS!$A$1:$J$2692,COLUMN(BUSINESS!$E697),0)</f>
        <v>0.36299999999999999</v>
      </c>
      <c r="W697" s="6">
        <f>VLOOKUP($A697,BUSINESS!$A$1:$J$2692,COLUMN(BUSINESS!$F697),0)</f>
        <v>9</v>
      </c>
      <c r="X697" s="6">
        <f>VLOOKUP($A697,BUSINESS!$A$1:$J$2692,COLUMN(BUSINESS!$G697),0)</f>
        <v>0</v>
      </c>
      <c r="Y697" s="6">
        <f>VLOOKUP($A697,BUSINESS!$A$1:$J$2692,COLUMN(BUSINESS!$H697),0)</f>
        <v>275</v>
      </c>
      <c r="Z697" s="6">
        <f>VLOOKUP($A697,BUSINESS!$A$1:$J$2692,COLUMN(BUSINESS!$I697),0)</f>
        <v>2.1000000000000001E-2</v>
      </c>
      <c r="AA697" s="6">
        <f>VLOOKUP($A697,BUSINESS!$A$1:$J$2692,COLUMN(BUSINESS!$J697),0)</f>
        <v>9.8000000000000004E-2</v>
      </c>
      <c r="AB697" s="5"/>
      <c r="AC697" s="5"/>
      <c r="AD697" s="5"/>
      <c r="AE697" s="5"/>
    </row>
    <row r="698" spans="1:31" ht="15.75" customHeight="1" x14ac:dyDescent="0.25">
      <c r="A698" s="6">
        <v>697</v>
      </c>
      <c r="B698" s="7" t="str">
        <f>VLOOKUP($A698,GDP!$A$1:$H$2692,COLUMN(GDP!B698),0)</f>
        <v>Asia</v>
      </c>
      <c r="C698" s="8" t="str">
        <f>VLOOKUP($A698,GDP!$A$1:$H$2692,COLUMN(GDP!C698),0)</f>
        <v>Afghanistan-Asia</v>
      </c>
      <c r="D698" s="9" t="str">
        <f>VLOOKUP($A698,GDP!$A$1:$H$2692,COLUMN(GDP!D698),0)</f>
        <v>2007</v>
      </c>
      <c r="E698" s="8">
        <f>VLOOKUP($A698,GDP!$A$1:$H$2692,COLUMN(GDP!E698),0)</f>
        <v>9843851009</v>
      </c>
      <c r="F698" s="7">
        <f>VLOOKUP($A698,GDP!$A$1:$H$2692,COLUMN(GDP!F698),0)</f>
        <v>0.1</v>
      </c>
      <c r="G698" s="7">
        <f>VLOOKUP($A698,GDP!$A$1:$H$2692,COLUMN(GDP!G698),0)</f>
        <v>30</v>
      </c>
      <c r="H698" s="7">
        <f>VLOOKUP($A698,GDP!$A$1:$H$2692,COLUMN(GDP!H698),0)</f>
        <v>0.18099999999999999</v>
      </c>
      <c r="I698" s="6">
        <f>VLOOKUP($A698,ENERGY!$A$1:$F$2692,COLUMN(ENERGY!E697),0)</f>
        <v>0</v>
      </c>
      <c r="J698" s="6">
        <f>VLOOKUP($A698,ENERGY!$A$1:$F$2692,COLUMN(ENERGY!F697),0)</f>
        <v>1016</v>
      </c>
      <c r="K698" s="6">
        <f>VLOOKUP($A698,'HUMAN RESOURCES'!$A$1:$M$2692,COLUMN('HUMAN RESOURCES'!$E698),0)</f>
        <v>4.2000000000000003E-2</v>
      </c>
      <c r="L698" s="6">
        <f>VLOOKUP($A698,'HUMAN RESOURCES'!$A$1:$M$2692,COLUMN('HUMAN RESOURCES'!$F698),0)</f>
        <v>0.08</v>
      </c>
      <c r="M698" s="6">
        <f>VLOOKUP($A698,'HUMAN RESOURCES'!$A$1:$M$2692,COLUMN('HUMAN RESOURCES'!$G698),0)</f>
        <v>59</v>
      </c>
      <c r="N698" s="6">
        <f>VLOOKUP($A698,'HUMAN RESOURCES'!$A$1:$M$2692,COLUMN('HUMAN RESOURCES'!$H698),0)</f>
        <v>57</v>
      </c>
      <c r="O698" s="6">
        <f>VLOOKUP($A698,'HUMAN RESOURCES'!$A$1:$M$2692,COLUMN('HUMAN RESOURCES'!$I698),0)</f>
        <v>0.49199999999999999</v>
      </c>
      <c r="P698" s="6">
        <f>VLOOKUP($A698,'HUMAN RESOURCES'!$A$1:$M$2692,COLUMN('HUMAN RESOURCES'!$J698),0)</f>
        <v>0.48699999999999999</v>
      </c>
      <c r="Q698" s="6">
        <f>VLOOKUP($A698,'HUMAN RESOURCES'!$A$1:$M$2692,COLUMN('HUMAN RESOURCES'!$K698),0)</f>
        <v>2.1000000000000001E-2</v>
      </c>
      <c r="R698" s="6">
        <f>VLOOKUP($A698,'HUMAN RESOURCES'!$A$1:$M$2692,COLUMN('HUMAN RESOURCES'!$L698),0)</f>
        <v>26349243</v>
      </c>
      <c r="S698" s="6">
        <f>VLOOKUP($A698,'HUMAN RESOURCES'!$A$1:$M$2692,COLUMN('HUMAN RESOURCES'!$F698),0)</f>
        <v>0.08</v>
      </c>
      <c r="T698" s="6">
        <f>VLOOKUP($A698,TOURISM!$A$1:$F$2692,COLUMN(TOURISM!$E698),0)</f>
        <v>0</v>
      </c>
      <c r="U698" s="6">
        <f>VLOOKUP($A698,TOURISM!$A$1:$F$2692,COLUMN(TOURISM!$F698),0)</f>
        <v>0</v>
      </c>
      <c r="V698" s="6">
        <f>VLOOKUP($A698,BUSINESS!$A$1:$J$2692,COLUMN(BUSINESS!$E698),0)</f>
        <v>0.36299999999999999</v>
      </c>
      <c r="W698" s="6">
        <f>VLOOKUP($A698,BUSINESS!$A$1:$J$2692,COLUMN(BUSINESS!$F698),0)</f>
        <v>9</v>
      </c>
      <c r="X698" s="6">
        <f>VLOOKUP($A698,BUSINESS!$A$1:$J$2692,COLUMN(BUSINESS!$G698),0)</f>
        <v>0</v>
      </c>
      <c r="Y698" s="6">
        <f>VLOOKUP($A698,BUSINESS!$A$1:$J$2692,COLUMN(BUSINESS!$H698),0)</f>
        <v>275</v>
      </c>
      <c r="Z698" s="6">
        <f>VLOOKUP($A698,BUSINESS!$A$1:$J$2692,COLUMN(BUSINESS!$I698),0)</f>
        <v>1.9E-2</v>
      </c>
      <c r="AA698" s="6">
        <f>VLOOKUP($A698,BUSINESS!$A$1:$J$2692,COLUMN(BUSINESS!$J698),0)</f>
        <v>0.17699999999999999</v>
      </c>
      <c r="AB698" s="5"/>
      <c r="AC698" s="5"/>
      <c r="AD698" s="5"/>
      <c r="AE698" s="5"/>
    </row>
    <row r="699" spans="1:31" ht="15.75" customHeight="1" x14ac:dyDescent="0.25">
      <c r="A699" s="6">
        <v>698</v>
      </c>
      <c r="B699" s="7" t="str">
        <f>VLOOKUP($A699,GDP!$A$1:$H$2692,COLUMN(GDP!B699),0)</f>
        <v>Asia</v>
      </c>
      <c r="C699" s="8" t="str">
        <f>VLOOKUP($A699,GDP!$A$1:$H$2692,COLUMN(GDP!C699),0)</f>
        <v>Afghanistan-Asia</v>
      </c>
      <c r="D699" s="9" t="str">
        <f>VLOOKUP($A699,GDP!$A$1:$H$2692,COLUMN(GDP!D699),0)</f>
        <v>2008</v>
      </c>
      <c r="E699" s="8">
        <f>VLOOKUP($A699,GDP!$A$1:$H$2692,COLUMN(GDP!E699),0)</f>
        <v>10190534636</v>
      </c>
      <c r="F699" s="7">
        <f>VLOOKUP($A699,GDP!$A$1:$H$2692,COLUMN(GDP!F699),0)</f>
        <v>9.7000000000000003E-2</v>
      </c>
      <c r="G699" s="7">
        <f>VLOOKUP($A699,GDP!$A$1:$H$2692,COLUMN(GDP!G699),0)</f>
        <v>35</v>
      </c>
      <c r="H699" s="7">
        <f>VLOOKUP($A699,GDP!$A$1:$H$2692,COLUMN(GDP!H699),0)</f>
        <v>0.14899999999999999</v>
      </c>
      <c r="I699" s="6">
        <f>VLOOKUP($A699,ENERGY!$A$1:$F$2692,COLUMN(ENERGY!E698),0)</f>
        <v>0</v>
      </c>
      <c r="J699" s="6">
        <f>VLOOKUP($A699,ENERGY!$A$1:$F$2692,COLUMN(ENERGY!F698),0)</f>
        <v>733</v>
      </c>
      <c r="K699" s="6">
        <f>VLOOKUP($A699,'HUMAN RESOURCES'!$A$1:$M$2692,COLUMN('HUMAN RESOURCES'!$E699),0)</f>
        <v>4.1000000000000002E-2</v>
      </c>
      <c r="L699" s="6">
        <f>VLOOKUP($A699,'HUMAN RESOURCES'!$A$1:$M$2692,COLUMN('HUMAN RESOURCES'!$F699),0)</f>
        <v>7.9000000000000001E-2</v>
      </c>
      <c r="M699" s="6">
        <f>VLOOKUP($A699,'HUMAN RESOURCES'!$A$1:$M$2692,COLUMN('HUMAN RESOURCES'!$G699),0)</f>
        <v>60</v>
      </c>
      <c r="N699" s="6">
        <f>VLOOKUP($A699,'HUMAN RESOURCES'!$A$1:$M$2692,COLUMN('HUMAN RESOURCES'!$H699),0)</f>
        <v>57</v>
      </c>
      <c r="O699" s="6">
        <f>VLOOKUP($A699,'HUMAN RESOURCES'!$A$1:$M$2692,COLUMN('HUMAN RESOURCES'!$I699),0)</f>
        <v>0.49199999999999999</v>
      </c>
      <c r="P699" s="6">
        <f>VLOOKUP($A699,'HUMAN RESOURCES'!$A$1:$M$2692,COLUMN('HUMAN RESOURCES'!$J699),0)</f>
        <v>0.48699999999999999</v>
      </c>
      <c r="Q699" s="6">
        <f>VLOOKUP($A699,'HUMAN RESOURCES'!$A$1:$M$2692,COLUMN('HUMAN RESOURCES'!$K699),0)</f>
        <v>2.1000000000000001E-2</v>
      </c>
      <c r="R699" s="6">
        <f>VLOOKUP($A699,'HUMAN RESOURCES'!$A$1:$M$2692,COLUMN('HUMAN RESOURCES'!$L699),0)</f>
        <v>27032197</v>
      </c>
      <c r="S699" s="6">
        <f>VLOOKUP($A699,'HUMAN RESOURCES'!$A$1:$M$2692,COLUMN('HUMAN RESOURCES'!$F699),0)</f>
        <v>7.9000000000000001E-2</v>
      </c>
      <c r="T699" s="6">
        <f>VLOOKUP($A699,TOURISM!$A$1:$F$2692,COLUMN(TOURISM!$E699),0)</f>
        <v>43000000</v>
      </c>
      <c r="U699" s="6">
        <f>VLOOKUP($A699,TOURISM!$A$1:$F$2692,COLUMN(TOURISM!$F699),0)</f>
        <v>58000000</v>
      </c>
      <c r="V699" s="6">
        <f>VLOOKUP($A699,BUSINESS!$A$1:$J$2692,COLUMN(BUSINESS!$E699),0)</f>
        <v>0.36299999999999999</v>
      </c>
      <c r="W699" s="6">
        <f>VLOOKUP($A699,BUSINESS!$A$1:$J$2692,COLUMN(BUSINESS!$F699),0)</f>
        <v>9</v>
      </c>
      <c r="X699" s="6">
        <f>VLOOKUP($A699,BUSINESS!$A$1:$J$2692,COLUMN(BUSINESS!$G699),0)</f>
        <v>0</v>
      </c>
      <c r="Y699" s="6">
        <f>VLOOKUP($A699,BUSINESS!$A$1:$J$2692,COLUMN(BUSINESS!$H699),0)</f>
        <v>275</v>
      </c>
      <c r="Z699" s="6">
        <f>VLOOKUP($A699,BUSINESS!$A$1:$J$2692,COLUMN(BUSINESS!$I699),0)</f>
        <v>1.7999999999999999E-2</v>
      </c>
      <c r="AA699" s="6">
        <f>VLOOKUP($A699,BUSINESS!$A$1:$J$2692,COLUMN(BUSINESS!$J699),0)</f>
        <v>0.29199999999999998</v>
      </c>
      <c r="AB699" s="5"/>
      <c r="AC699" s="5"/>
      <c r="AD699" s="5"/>
      <c r="AE699" s="5"/>
    </row>
    <row r="700" spans="1:31" ht="15.75" customHeight="1" x14ac:dyDescent="0.25">
      <c r="A700" s="6">
        <v>699</v>
      </c>
      <c r="B700" s="7" t="str">
        <f>VLOOKUP($A700,GDP!$A$1:$H$2692,COLUMN(GDP!B700),0)</f>
        <v>Asia</v>
      </c>
      <c r="C700" s="8" t="str">
        <f>VLOOKUP($A700,GDP!$A$1:$H$2692,COLUMN(GDP!C700),0)</f>
        <v>Afghanistan-Asia</v>
      </c>
      <c r="D700" s="9" t="str">
        <f>VLOOKUP($A700,GDP!$A$1:$H$2692,COLUMN(GDP!D700),0)</f>
        <v>2009</v>
      </c>
      <c r="E700" s="8">
        <f>VLOOKUP($A700,GDP!$A$1:$H$2692,COLUMN(GDP!E700),0)</f>
        <v>12486950469</v>
      </c>
      <c r="F700" s="7">
        <f>VLOOKUP($A700,GDP!$A$1:$H$2692,COLUMN(GDP!F700),0)</f>
        <v>8.6999999999999994E-2</v>
      </c>
      <c r="G700" s="7">
        <f>VLOOKUP($A700,GDP!$A$1:$H$2692,COLUMN(GDP!G700),0)</f>
        <v>35</v>
      </c>
      <c r="H700" s="7">
        <f>VLOOKUP($A700,GDP!$A$1:$H$2692,COLUMN(GDP!H700),0)</f>
        <v>0.15</v>
      </c>
      <c r="I700" s="6">
        <f>VLOOKUP($A700,ENERGY!$A$1:$F$2692,COLUMN(ENERGY!E699),0)</f>
        <v>0</v>
      </c>
      <c r="J700" s="6">
        <f>VLOOKUP($A700,ENERGY!$A$1:$F$2692,COLUMN(ENERGY!F699),0)</f>
        <v>583</v>
      </c>
      <c r="K700" s="6">
        <f>VLOOKUP($A700,'HUMAN RESOURCES'!$A$1:$M$2692,COLUMN('HUMAN RESOURCES'!$E700),0)</f>
        <v>3.9E-2</v>
      </c>
      <c r="L700" s="6">
        <f>VLOOKUP($A700,'HUMAN RESOURCES'!$A$1:$M$2692,COLUMN('HUMAN RESOURCES'!$F700),0)</f>
        <v>7.6999999999999999E-2</v>
      </c>
      <c r="M700" s="6">
        <f>VLOOKUP($A700,'HUMAN RESOURCES'!$A$1:$M$2692,COLUMN('HUMAN RESOURCES'!$G700),0)</f>
        <v>60</v>
      </c>
      <c r="N700" s="6">
        <f>VLOOKUP($A700,'HUMAN RESOURCES'!$A$1:$M$2692,COLUMN('HUMAN RESOURCES'!$H700),0)</f>
        <v>58</v>
      </c>
      <c r="O700" s="6">
        <f>VLOOKUP($A700,'HUMAN RESOURCES'!$A$1:$M$2692,COLUMN('HUMAN RESOURCES'!$I700),0)</f>
        <v>0.49</v>
      </c>
      <c r="P700" s="6">
        <f>VLOOKUP($A700,'HUMAN RESOURCES'!$A$1:$M$2692,COLUMN('HUMAN RESOURCES'!$J700),0)</f>
        <v>0.48899999999999999</v>
      </c>
      <c r="Q700" s="6">
        <f>VLOOKUP($A700,'HUMAN RESOURCES'!$A$1:$M$2692,COLUMN('HUMAN RESOURCES'!$K700),0)</f>
        <v>2.1000000000000001E-2</v>
      </c>
      <c r="R700" s="6">
        <f>VLOOKUP($A700,'HUMAN RESOURCES'!$A$1:$M$2692,COLUMN('HUMAN RESOURCES'!$L700),0)</f>
        <v>27708187</v>
      </c>
      <c r="S700" s="6">
        <f>VLOOKUP($A700,'HUMAN RESOURCES'!$A$1:$M$2692,COLUMN('HUMAN RESOURCES'!$F700),0)</f>
        <v>7.6999999999999999E-2</v>
      </c>
      <c r="T700" s="6">
        <f>VLOOKUP($A700,TOURISM!$A$1:$F$2692,COLUMN(TOURISM!$E700),0)</f>
        <v>96000000</v>
      </c>
      <c r="U700" s="6">
        <f>VLOOKUP($A700,TOURISM!$A$1:$F$2692,COLUMN(TOURISM!$F700),0)</f>
        <v>61000000</v>
      </c>
      <c r="V700" s="6">
        <f>VLOOKUP($A700,BUSINESS!$A$1:$J$2692,COLUMN(BUSINESS!$E700),0)</f>
        <v>0.36299999999999999</v>
      </c>
      <c r="W700" s="6">
        <f>VLOOKUP($A700,BUSINESS!$A$1:$J$2692,COLUMN(BUSINESS!$F700),0)</f>
        <v>7</v>
      </c>
      <c r="X700" s="6">
        <f>VLOOKUP($A700,BUSINESS!$A$1:$J$2692,COLUMN(BUSINESS!$G700),0)</f>
        <v>0</v>
      </c>
      <c r="Y700" s="6">
        <f>VLOOKUP($A700,BUSINESS!$A$1:$J$2692,COLUMN(BUSINESS!$H700),0)</f>
        <v>275</v>
      </c>
      <c r="Z700" s="6">
        <f>VLOOKUP($A700,BUSINESS!$A$1:$J$2692,COLUMN(BUSINESS!$I700),0)</f>
        <v>3.5999999999999997E-2</v>
      </c>
      <c r="AA700" s="6">
        <f>VLOOKUP($A700,BUSINESS!$A$1:$J$2692,COLUMN(BUSINESS!$J700),0)</f>
        <v>0.379</v>
      </c>
      <c r="AB700" s="5"/>
      <c r="AC700" s="5"/>
      <c r="AD700" s="5"/>
      <c r="AE700" s="5"/>
    </row>
    <row r="701" spans="1:31" ht="15.75" customHeight="1" x14ac:dyDescent="0.25">
      <c r="A701" s="6">
        <v>700</v>
      </c>
      <c r="B701" s="7" t="str">
        <f>VLOOKUP($A701,GDP!$A$1:$H$2692,COLUMN(GDP!B701),0)</f>
        <v>Asia</v>
      </c>
      <c r="C701" s="8" t="str">
        <f>VLOOKUP($A701,GDP!$A$1:$H$2692,COLUMN(GDP!C701),0)</f>
        <v>Afghanistan-Asia</v>
      </c>
      <c r="D701" s="9" t="str">
        <f>VLOOKUP($A701,GDP!$A$1:$H$2692,COLUMN(GDP!D701),0)</f>
        <v>2010</v>
      </c>
      <c r="E701" s="8">
        <f>VLOOKUP($A701,GDP!$A$1:$H$2692,COLUMN(GDP!E701),0)</f>
        <v>15936784436</v>
      </c>
      <c r="F701" s="7">
        <f>VLOOKUP($A701,GDP!$A$1:$H$2692,COLUMN(GDP!F701),0)</f>
        <v>8.6999999999999994E-2</v>
      </c>
      <c r="G701" s="7">
        <f>VLOOKUP($A701,GDP!$A$1:$H$2692,COLUMN(GDP!G701),0)</f>
        <v>43</v>
      </c>
      <c r="H701" s="7">
        <f>VLOOKUP($A701,GDP!$A$1:$H$2692,COLUMN(GDP!H701),0)</f>
        <v>0.157</v>
      </c>
      <c r="I701" s="6">
        <f>VLOOKUP($A701,ENERGY!$A$1:$F$2692,COLUMN(ENERGY!E700),0)</f>
        <v>0</v>
      </c>
      <c r="J701" s="6">
        <f>VLOOKUP($A701,ENERGY!$A$1:$F$2692,COLUMN(ENERGY!F700),0)</f>
        <v>359</v>
      </c>
      <c r="K701" s="6">
        <f>VLOOKUP($A701,'HUMAN RESOURCES'!$A$1:$M$2692,COLUMN('HUMAN RESOURCES'!$E701),0)</f>
        <v>3.7999999999999999E-2</v>
      </c>
      <c r="L701" s="6">
        <f>VLOOKUP($A701,'HUMAN RESOURCES'!$A$1:$M$2692,COLUMN('HUMAN RESOURCES'!$F701),0)</f>
        <v>7.4999999999999997E-2</v>
      </c>
      <c r="M701" s="6">
        <f>VLOOKUP($A701,'HUMAN RESOURCES'!$A$1:$M$2692,COLUMN('HUMAN RESOURCES'!$G701),0)</f>
        <v>61</v>
      </c>
      <c r="N701" s="6">
        <f>VLOOKUP($A701,'HUMAN RESOURCES'!$A$1:$M$2692,COLUMN('HUMAN RESOURCES'!$H701),0)</f>
        <v>58</v>
      </c>
      <c r="O701" s="6">
        <f>VLOOKUP($A701,'HUMAN RESOURCES'!$A$1:$M$2692,COLUMN('HUMAN RESOURCES'!$I701),0)</f>
        <v>0.48599999999999999</v>
      </c>
      <c r="P701" s="6">
        <f>VLOOKUP($A701,'HUMAN RESOURCES'!$A$1:$M$2692,COLUMN('HUMAN RESOURCES'!$J701),0)</f>
        <v>0.49199999999999999</v>
      </c>
      <c r="Q701" s="6">
        <f>VLOOKUP($A701,'HUMAN RESOURCES'!$A$1:$M$2692,COLUMN('HUMAN RESOURCES'!$K701),0)</f>
        <v>2.1999999999999999E-2</v>
      </c>
      <c r="R701" s="6">
        <f>VLOOKUP($A701,'HUMAN RESOURCES'!$A$1:$M$2692,COLUMN('HUMAN RESOURCES'!$L701),0)</f>
        <v>28397812</v>
      </c>
      <c r="S701" s="6">
        <f>VLOOKUP($A701,'HUMAN RESOURCES'!$A$1:$M$2692,COLUMN('HUMAN RESOURCES'!$F701),0)</f>
        <v>7.4999999999999997E-2</v>
      </c>
      <c r="T701" s="6">
        <f>VLOOKUP($A701,TOURISM!$A$1:$F$2692,COLUMN(TOURISM!$E701),0)</f>
        <v>138000000</v>
      </c>
      <c r="U701" s="6">
        <f>VLOOKUP($A701,TOURISM!$A$1:$F$2692,COLUMN(TOURISM!$F701),0)</f>
        <v>86000000</v>
      </c>
      <c r="V701" s="6">
        <f>VLOOKUP($A701,BUSINESS!$A$1:$J$2692,COLUMN(BUSINESS!$E701),0)</f>
        <v>0.36299999999999999</v>
      </c>
      <c r="W701" s="6">
        <f>VLOOKUP($A701,BUSINESS!$A$1:$J$2692,COLUMN(BUSINESS!$F701),0)</f>
        <v>7</v>
      </c>
      <c r="X701" s="6">
        <f>VLOOKUP($A701,BUSINESS!$A$1:$J$2692,COLUMN(BUSINESS!$G701),0)</f>
        <v>0</v>
      </c>
      <c r="Y701" s="6">
        <f>VLOOKUP($A701,BUSINESS!$A$1:$J$2692,COLUMN(BUSINESS!$H701),0)</f>
        <v>275</v>
      </c>
      <c r="Z701" s="6">
        <f>VLOOKUP($A701,BUSINESS!$A$1:$J$2692,COLUMN(BUSINESS!$I701),0)</f>
        <v>0.04</v>
      </c>
      <c r="AA701" s="6">
        <f>VLOOKUP($A701,BUSINESS!$A$1:$J$2692,COLUMN(BUSINESS!$J701),0)</f>
        <v>0.45800000000000002</v>
      </c>
      <c r="AB701" s="5"/>
      <c r="AC701" s="5"/>
      <c r="AD701" s="5"/>
      <c r="AE701" s="5"/>
    </row>
    <row r="702" spans="1:31" ht="15.75" customHeight="1" x14ac:dyDescent="0.25">
      <c r="A702" s="6">
        <v>701</v>
      </c>
      <c r="B702" s="7" t="str">
        <f>VLOOKUP($A702,GDP!$A$1:$H$2692,COLUMN(GDP!B702),0)</f>
        <v>Asia</v>
      </c>
      <c r="C702" s="8" t="str">
        <f>VLOOKUP($A702,GDP!$A$1:$H$2692,COLUMN(GDP!C702),0)</f>
        <v>Afghanistan-Asia</v>
      </c>
      <c r="D702" s="9" t="str">
        <f>VLOOKUP($A702,GDP!$A$1:$H$2692,COLUMN(GDP!D702),0)</f>
        <v>2011</v>
      </c>
      <c r="E702" s="8">
        <f>VLOOKUP($A702,GDP!$A$1:$H$2692,COLUMN(GDP!E702),0)</f>
        <v>17870159082</v>
      </c>
      <c r="F702" s="7">
        <f>VLOOKUP($A702,GDP!$A$1:$H$2692,COLUMN(GDP!F702),0)</f>
        <v>8.4000000000000005E-2</v>
      </c>
      <c r="G702" s="7">
        <f>VLOOKUP($A702,GDP!$A$1:$H$2692,COLUMN(GDP!G702),0)</f>
        <v>48</v>
      </c>
      <c r="H702" s="7">
        <f>VLOOKUP($A702,GDP!$A$1:$H$2692,COLUMN(GDP!H702),0)</f>
        <v>0.151</v>
      </c>
      <c r="I702" s="6">
        <f>VLOOKUP($A702,ENERGY!$A$1:$F$2692,COLUMN(ENERGY!E701),0)</f>
        <v>0</v>
      </c>
      <c r="J702" s="6">
        <f>VLOOKUP($A702,ENERGY!$A$1:$F$2692,COLUMN(ENERGY!F701),0)</f>
        <v>645</v>
      </c>
      <c r="K702" s="6">
        <f>VLOOKUP($A702,'HUMAN RESOURCES'!$A$1:$M$2692,COLUMN('HUMAN RESOURCES'!$E702),0)</f>
        <v>3.6999999999999998E-2</v>
      </c>
      <c r="L702" s="6">
        <f>VLOOKUP($A702,'HUMAN RESOURCES'!$A$1:$M$2692,COLUMN('HUMAN RESOURCES'!$F702),0)</f>
        <v>7.3999999999999996E-2</v>
      </c>
      <c r="M702" s="6">
        <f>VLOOKUP($A702,'HUMAN RESOURCES'!$A$1:$M$2692,COLUMN('HUMAN RESOURCES'!$G702),0)</f>
        <v>61</v>
      </c>
      <c r="N702" s="6">
        <f>VLOOKUP($A702,'HUMAN RESOURCES'!$A$1:$M$2692,COLUMN('HUMAN RESOURCES'!$H702),0)</f>
        <v>59</v>
      </c>
      <c r="O702" s="6">
        <f>VLOOKUP($A702,'HUMAN RESOURCES'!$A$1:$M$2692,COLUMN('HUMAN RESOURCES'!$I702),0)</f>
        <v>0.48099999999999998</v>
      </c>
      <c r="P702" s="6">
        <f>VLOOKUP($A702,'HUMAN RESOURCES'!$A$1:$M$2692,COLUMN('HUMAN RESOURCES'!$J702),0)</f>
        <v>0.497</v>
      </c>
      <c r="Q702" s="6">
        <f>VLOOKUP($A702,'HUMAN RESOURCES'!$A$1:$M$2692,COLUMN('HUMAN RESOURCES'!$K702),0)</f>
        <v>2.1999999999999999E-2</v>
      </c>
      <c r="R702" s="6">
        <f>VLOOKUP($A702,'HUMAN RESOURCES'!$A$1:$M$2692,COLUMN('HUMAN RESOURCES'!$L702),0)</f>
        <v>29105480</v>
      </c>
      <c r="S702" s="6">
        <f>VLOOKUP($A702,'HUMAN RESOURCES'!$A$1:$M$2692,COLUMN('HUMAN RESOURCES'!$F702),0)</f>
        <v>7.3999999999999996E-2</v>
      </c>
      <c r="T702" s="6">
        <f>VLOOKUP($A702,TOURISM!$A$1:$F$2692,COLUMN(TOURISM!$E702),0)</f>
        <v>137000000</v>
      </c>
      <c r="U702" s="6">
        <f>VLOOKUP($A702,TOURISM!$A$1:$F$2692,COLUMN(TOURISM!$F702),0)</f>
        <v>127000000</v>
      </c>
      <c r="V702" s="6">
        <f>VLOOKUP($A702,BUSINESS!$A$1:$J$2692,COLUMN(BUSINESS!$E702),0)</f>
        <v>0.36299999999999999</v>
      </c>
      <c r="W702" s="6">
        <f>VLOOKUP($A702,BUSINESS!$A$1:$J$2692,COLUMN(BUSINESS!$F702),0)</f>
        <v>7</v>
      </c>
      <c r="X702" s="6">
        <f>VLOOKUP($A702,BUSINESS!$A$1:$J$2692,COLUMN(BUSINESS!$G702),0)</f>
        <v>0</v>
      </c>
      <c r="Y702" s="6">
        <f>VLOOKUP($A702,BUSINESS!$A$1:$J$2692,COLUMN(BUSINESS!$H702),0)</f>
        <v>275</v>
      </c>
      <c r="Z702" s="6">
        <f>VLOOKUP($A702,BUSINESS!$A$1:$J$2692,COLUMN(BUSINESS!$I702),0)</f>
        <v>0.05</v>
      </c>
      <c r="AA702" s="6">
        <f>VLOOKUP($A702,BUSINESS!$A$1:$J$2692,COLUMN(BUSINESS!$J702),0)</f>
        <v>0.60299999999999998</v>
      </c>
      <c r="AB702" s="5"/>
      <c r="AC702" s="5"/>
      <c r="AD702" s="5"/>
      <c r="AE702" s="5"/>
    </row>
    <row r="703" spans="1:31" ht="15.75" customHeight="1" x14ac:dyDescent="0.25">
      <c r="A703" s="6">
        <v>702</v>
      </c>
      <c r="B703" s="7" t="str">
        <f>VLOOKUP($A703,GDP!$A$1:$H$2692,COLUMN(GDP!B703),0)</f>
        <v>Asia</v>
      </c>
      <c r="C703" s="8" t="str">
        <f>VLOOKUP($A703,GDP!$A$1:$H$2692,COLUMN(GDP!C703),0)</f>
        <v>Afghanistan-Asia</v>
      </c>
      <c r="D703" s="9" t="str">
        <f>VLOOKUP($A703,GDP!$A$1:$H$2692,COLUMN(GDP!D703),0)</f>
        <v>2012</v>
      </c>
      <c r="E703" s="8">
        <f>VLOOKUP($A703,GDP!$A$1:$H$2692,COLUMN(GDP!E703),0)</f>
        <v>20506795254</v>
      </c>
      <c r="F703" s="7">
        <f>VLOOKUP($A703,GDP!$A$1:$H$2692,COLUMN(GDP!F703),0)</f>
        <v>8.5999999999999993E-2</v>
      </c>
      <c r="G703" s="7">
        <f>VLOOKUP($A703,GDP!$A$1:$H$2692,COLUMN(GDP!G703),0)</f>
        <v>51</v>
      </c>
      <c r="H703" s="7">
        <f>VLOOKUP($A703,GDP!$A$1:$H$2692,COLUMN(GDP!H703),0)</f>
        <v>0.15</v>
      </c>
      <c r="I703" s="6">
        <f>VLOOKUP($A703,ENERGY!$A$1:$F$2692,COLUMN(ENERGY!E702),0)</f>
        <v>0</v>
      </c>
      <c r="J703" s="6">
        <f>VLOOKUP($A703,ENERGY!$A$1:$F$2692,COLUMN(ENERGY!F702),0)</f>
        <v>781</v>
      </c>
      <c r="K703" s="6">
        <f>VLOOKUP($A703,'HUMAN RESOURCES'!$A$1:$M$2692,COLUMN('HUMAN RESOURCES'!$E703),0)</f>
        <v>3.5000000000000003E-2</v>
      </c>
      <c r="L703" s="6">
        <f>VLOOKUP($A703,'HUMAN RESOURCES'!$A$1:$M$2692,COLUMN('HUMAN RESOURCES'!$F703),0)</f>
        <v>7.1999999999999995E-2</v>
      </c>
      <c r="M703" s="6">
        <f>VLOOKUP($A703,'HUMAN RESOURCES'!$A$1:$M$2692,COLUMN('HUMAN RESOURCES'!$G703),0)</f>
        <v>62</v>
      </c>
      <c r="N703" s="6">
        <f>VLOOKUP($A703,'HUMAN RESOURCES'!$A$1:$M$2692,COLUMN('HUMAN RESOURCES'!$H703),0)</f>
        <v>59</v>
      </c>
      <c r="O703" s="6">
        <f>VLOOKUP($A703,'HUMAN RESOURCES'!$A$1:$M$2692,COLUMN('HUMAN RESOURCES'!$I703),0)</f>
        <v>0.47399999999999998</v>
      </c>
      <c r="P703" s="6">
        <f>VLOOKUP($A703,'HUMAN RESOURCES'!$A$1:$M$2692,COLUMN('HUMAN RESOURCES'!$J703),0)</f>
        <v>0.503</v>
      </c>
      <c r="Q703" s="6">
        <f>VLOOKUP($A703,'HUMAN RESOURCES'!$A$1:$M$2692,COLUMN('HUMAN RESOURCES'!$K703),0)</f>
        <v>2.3E-2</v>
      </c>
      <c r="R703" s="6">
        <f>VLOOKUP($A703,'HUMAN RESOURCES'!$A$1:$M$2692,COLUMN('HUMAN RESOURCES'!$L703),0)</f>
        <v>29824536</v>
      </c>
      <c r="S703" s="6">
        <f>VLOOKUP($A703,'HUMAN RESOURCES'!$A$1:$M$2692,COLUMN('HUMAN RESOURCES'!$F703),0)</f>
        <v>7.1999999999999995E-2</v>
      </c>
      <c r="T703" s="6">
        <f>VLOOKUP($A703,TOURISM!$A$1:$F$2692,COLUMN(TOURISM!$E703),0)</f>
        <v>116000000</v>
      </c>
      <c r="U703" s="6">
        <f>VLOOKUP($A703,TOURISM!$A$1:$F$2692,COLUMN(TOURISM!$F703),0)</f>
        <v>80000000</v>
      </c>
      <c r="V703" s="6">
        <f>VLOOKUP($A703,BUSINESS!$A$1:$J$2692,COLUMN(BUSINESS!$E703),0)</f>
        <v>0.36299999999999999</v>
      </c>
      <c r="W703" s="6">
        <f>VLOOKUP($A703,BUSINESS!$A$1:$J$2692,COLUMN(BUSINESS!$F703),0)</f>
        <v>7</v>
      </c>
      <c r="X703" s="6">
        <f>VLOOKUP($A703,BUSINESS!$A$1:$J$2692,COLUMN(BUSINESS!$G703),0)</f>
        <v>170</v>
      </c>
      <c r="Y703" s="6">
        <f>VLOOKUP($A703,BUSINESS!$A$1:$J$2692,COLUMN(BUSINESS!$H703),0)</f>
        <v>275</v>
      </c>
      <c r="Z703" s="6">
        <f>VLOOKUP($A703,BUSINESS!$A$1:$J$2692,COLUMN(BUSINESS!$I703),0)</f>
        <v>5.5E-2</v>
      </c>
      <c r="AA703" s="6">
        <f>VLOOKUP($A703,BUSINESS!$A$1:$J$2692,COLUMN(BUSINESS!$J703),0)</f>
        <v>0.65500000000000003</v>
      </c>
      <c r="AB703" s="5"/>
      <c r="AC703" s="5"/>
      <c r="AD703" s="5"/>
      <c r="AE703" s="5"/>
    </row>
    <row r="704" spans="1:31" ht="15.75" customHeight="1" x14ac:dyDescent="0.25">
      <c r="A704" s="6">
        <v>703</v>
      </c>
      <c r="B704" s="7" t="str">
        <f>VLOOKUP($A704,GDP!$A$1:$H$2692,COLUMN(GDP!B704),0)</f>
        <v>Asia</v>
      </c>
      <c r="C704" s="8" t="str">
        <f>VLOOKUP($A704,GDP!$A$1:$H$2692,COLUMN(GDP!C704),0)</f>
        <v>Armenia-Asia</v>
      </c>
      <c r="D704" s="9" t="str">
        <f>VLOOKUP($A704,GDP!$A$1:$H$2692,COLUMN(GDP!D704),0)</f>
        <v>2000</v>
      </c>
      <c r="E704" s="8">
        <f>VLOOKUP($A704,GDP!$A$1:$H$2692,COLUMN(GDP!E704),0)</f>
        <v>9958217880</v>
      </c>
      <c r="F704" s="7">
        <f>VLOOKUP($A704,GDP!$A$1:$H$2692,COLUMN(GDP!F704),0)</f>
        <v>4.4999999999999998E-2</v>
      </c>
      <c r="G704" s="7">
        <f>VLOOKUP($A704,GDP!$A$1:$H$2692,COLUMN(GDP!G704),0)</f>
        <v>150</v>
      </c>
      <c r="H704" s="7">
        <f>VLOOKUP($A704,GDP!$A$1:$H$2692,COLUMN(GDP!H704),0)</f>
        <v>0.17199999999999999</v>
      </c>
      <c r="I704" s="6">
        <f>VLOOKUP($A704,ENERGY!$A$1:$F$2692,COLUMN(ENERGY!E703),0)</f>
        <v>0</v>
      </c>
      <c r="J704" s="6">
        <f>VLOOKUP($A704,ENERGY!$A$1:$F$2692,COLUMN(ENERGY!F703),0)</f>
        <v>0</v>
      </c>
      <c r="K704" s="6">
        <f>VLOOKUP($A704,'HUMAN RESOURCES'!$A$1:$M$2692,COLUMN('HUMAN RESOURCES'!$E704),0)</f>
        <v>1.2999999999999999E-2</v>
      </c>
      <c r="L704" s="6">
        <f>VLOOKUP($A704,'HUMAN RESOURCES'!$A$1:$M$2692,COLUMN('HUMAN RESOURCES'!$F704),0)</f>
        <v>2.7E-2</v>
      </c>
      <c r="M704" s="6">
        <f>VLOOKUP($A704,'HUMAN RESOURCES'!$A$1:$M$2692,COLUMN('HUMAN RESOURCES'!$G704),0)</f>
        <v>75</v>
      </c>
      <c r="N704" s="6">
        <f>VLOOKUP($A704,'HUMAN RESOURCES'!$A$1:$M$2692,COLUMN('HUMAN RESOURCES'!$H704),0)</f>
        <v>68</v>
      </c>
      <c r="O704" s="6">
        <f>VLOOKUP($A704,'HUMAN RESOURCES'!$A$1:$M$2692,COLUMN('HUMAN RESOURCES'!$I704),0)</f>
        <v>0.25900000000000001</v>
      </c>
      <c r="P704" s="6">
        <f>VLOOKUP($A704,'HUMAN RESOURCES'!$A$1:$M$2692,COLUMN('HUMAN RESOURCES'!$J704),0)</f>
        <v>0.64100000000000001</v>
      </c>
      <c r="Q704" s="6">
        <f>VLOOKUP($A704,'HUMAN RESOURCES'!$A$1:$M$2692,COLUMN('HUMAN RESOURCES'!$K704),0)</f>
        <v>0.1</v>
      </c>
      <c r="R704" s="6">
        <f>VLOOKUP($A704,'HUMAN RESOURCES'!$A$1:$M$2692,COLUMN('HUMAN RESOURCES'!$L704),0)</f>
        <v>3076098</v>
      </c>
      <c r="S704" s="6">
        <f>VLOOKUP($A704,'HUMAN RESOURCES'!$A$1:$M$2692,COLUMN('HUMAN RESOURCES'!$F704),0)</f>
        <v>2.7E-2</v>
      </c>
      <c r="T704" s="6">
        <f>VLOOKUP($A704,TOURISM!$A$1:$F$2692,COLUMN(TOURISM!$E704),0)</f>
        <v>52000000</v>
      </c>
      <c r="U704" s="6">
        <f>VLOOKUP($A704,TOURISM!$A$1:$F$2692,COLUMN(TOURISM!$F704),0)</f>
        <v>56000000</v>
      </c>
      <c r="V704" s="6">
        <f>VLOOKUP($A704,BUSINESS!$A$1:$J$2692,COLUMN(BUSINESS!$E704),0)</f>
        <v>0</v>
      </c>
      <c r="W704" s="6">
        <f>VLOOKUP($A704,BUSINESS!$A$1:$J$2692,COLUMN(BUSINESS!$F704),0)</f>
        <v>0</v>
      </c>
      <c r="X704" s="6">
        <f>VLOOKUP($A704,BUSINESS!$A$1:$J$2692,COLUMN(BUSINESS!$G704),0)</f>
        <v>0</v>
      </c>
      <c r="Y704" s="6">
        <f>VLOOKUP($A704,BUSINESS!$A$1:$J$2692,COLUMN(BUSINESS!$H704),0)</f>
        <v>0</v>
      </c>
      <c r="Z704" s="6">
        <f>VLOOKUP($A704,BUSINESS!$A$1:$J$2692,COLUMN(BUSINESS!$I704),0)</f>
        <v>1.2999999999999999E-2</v>
      </c>
      <c r="AA704" s="6">
        <f>VLOOKUP($A704,BUSINESS!$A$1:$J$2692,COLUMN(BUSINESS!$J704),0)</f>
        <v>6.0000000000000001E-3</v>
      </c>
      <c r="AB704" s="5"/>
      <c r="AC704" s="5"/>
      <c r="AD704" s="5"/>
      <c r="AE704" s="5"/>
    </row>
    <row r="705" spans="1:31" ht="15.75" customHeight="1" x14ac:dyDescent="0.25">
      <c r="A705" s="6">
        <v>704</v>
      </c>
      <c r="B705" s="7" t="str">
        <f>VLOOKUP($A705,GDP!$A$1:$H$2692,COLUMN(GDP!B705),0)</f>
        <v>Asia</v>
      </c>
      <c r="C705" s="8" t="str">
        <f>VLOOKUP($A705,GDP!$A$1:$H$2692,COLUMN(GDP!C705),0)</f>
        <v>Armenia-Asia</v>
      </c>
      <c r="D705" s="9" t="str">
        <f>VLOOKUP($A705,GDP!$A$1:$H$2692,COLUMN(GDP!D705),0)</f>
        <v>2001</v>
      </c>
      <c r="E705" s="8">
        <f>VLOOKUP($A705,GDP!$A$1:$H$2692,COLUMN(GDP!E705),0)</f>
        <v>1911563665</v>
      </c>
      <c r="F705" s="7">
        <f>VLOOKUP($A705,GDP!$A$1:$H$2692,COLUMN(GDP!F705),0)</f>
        <v>6.3E-2</v>
      </c>
      <c r="G705" s="7">
        <f>VLOOKUP($A705,GDP!$A$1:$H$2692,COLUMN(GDP!G705),0)</f>
        <v>39</v>
      </c>
      <c r="H705" s="7">
        <f>VLOOKUP($A705,GDP!$A$1:$H$2692,COLUMN(GDP!H705),0)</f>
        <v>0.316</v>
      </c>
      <c r="I705" s="6">
        <f>VLOOKUP($A705,ENERGY!$A$1:$F$2692,COLUMN(ENERGY!E704),0)</f>
        <v>2716</v>
      </c>
      <c r="J705" s="6">
        <f>VLOOKUP($A705,ENERGY!$A$1:$F$2692,COLUMN(ENERGY!F704),0)</f>
        <v>0</v>
      </c>
      <c r="K705" s="6">
        <f>VLOOKUP($A705,'HUMAN RESOURCES'!$A$1:$M$2692,COLUMN('HUMAN RESOURCES'!$E705),0)</f>
        <v>1.2999999999999999E-2</v>
      </c>
      <c r="L705" s="6">
        <f>VLOOKUP($A705,'HUMAN RESOURCES'!$A$1:$M$2692,COLUMN('HUMAN RESOURCES'!$F705),0)</f>
        <v>2.5000000000000001E-2</v>
      </c>
      <c r="M705" s="6">
        <f>VLOOKUP($A705,'HUMAN RESOURCES'!$A$1:$M$2692,COLUMN('HUMAN RESOURCES'!$G705),0)</f>
        <v>75</v>
      </c>
      <c r="N705" s="6">
        <f>VLOOKUP($A705,'HUMAN RESOURCES'!$A$1:$M$2692,COLUMN('HUMAN RESOURCES'!$H705),0)</f>
        <v>68</v>
      </c>
      <c r="O705" s="6">
        <f>VLOOKUP($A705,'HUMAN RESOURCES'!$A$1:$M$2692,COLUMN('HUMAN RESOURCES'!$I705),0)</f>
        <v>0.25</v>
      </c>
      <c r="P705" s="6">
        <f>VLOOKUP($A705,'HUMAN RESOURCES'!$A$1:$M$2692,COLUMN('HUMAN RESOURCES'!$J705),0)</f>
        <v>0.64600000000000002</v>
      </c>
      <c r="Q705" s="6">
        <f>VLOOKUP($A705,'HUMAN RESOURCES'!$A$1:$M$2692,COLUMN('HUMAN RESOURCES'!$K705),0)</f>
        <v>0.104</v>
      </c>
      <c r="R705" s="6">
        <f>VLOOKUP($A705,'HUMAN RESOURCES'!$A$1:$M$2692,COLUMN('HUMAN RESOURCES'!$L705),0)</f>
        <v>3059960</v>
      </c>
      <c r="S705" s="6">
        <f>VLOOKUP($A705,'HUMAN RESOURCES'!$A$1:$M$2692,COLUMN('HUMAN RESOURCES'!$F705),0)</f>
        <v>2.5000000000000001E-2</v>
      </c>
      <c r="T705" s="6">
        <f>VLOOKUP($A705,TOURISM!$A$1:$F$2692,COLUMN(TOURISM!$E705),0)</f>
        <v>81000000</v>
      </c>
      <c r="U705" s="6">
        <f>VLOOKUP($A705,TOURISM!$A$1:$F$2692,COLUMN(TOURISM!$F705),0)</f>
        <v>59000000</v>
      </c>
      <c r="V705" s="6">
        <f>VLOOKUP($A705,BUSINESS!$A$1:$J$2692,COLUMN(BUSINESS!$E705),0)</f>
        <v>0</v>
      </c>
      <c r="W705" s="6">
        <f>VLOOKUP($A705,BUSINESS!$A$1:$J$2692,COLUMN(BUSINESS!$F705),0)</f>
        <v>0</v>
      </c>
      <c r="X705" s="6">
        <f>VLOOKUP($A705,BUSINESS!$A$1:$J$2692,COLUMN(BUSINESS!$G705),0)</f>
        <v>0</v>
      </c>
      <c r="Y705" s="6">
        <f>VLOOKUP($A705,BUSINESS!$A$1:$J$2692,COLUMN(BUSINESS!$H705),0)</f>
        <v>0</v>
      </c>
      <c r="Z705" s="6">
        <f>VLOOKUP($A705,BUSINESS!$A$1:$J$2692,COLUMN(BUSINESS!$I705),0)</f>
        <v>1.6E-2</v>
      </c>
      <c r="AA705" s="6">
        <f>VLOOKUP($A705,BUSINESS!$A$1:$J$2692,COLUMN(BUSINESS!$J705),0)</f>
        <v>8.0000000000000002E-3</v>
      </c>
      <c r="AB705" s="5"/>
      <c r="AC705" s="5"/>
      <c r="AD705" s="5"/>
      <c r="AE705" s="5"/>
    </row>
    <row r="706" spans="1:31" ht="15.75" customHeight="1" x14ac:dyDescent="0.25">
      <c r="A706" s="6">
        <v>705</v>
      </c>
      <c r="B706" s="7" t="str">
        <f>VLOOKUP($A706,GDP!$A$1:$H$2692,COLUMN(GDP!B706),0)</f>
        <v>Asia</v>
      </c>
      <c r="C706" s="8" t="str">
        <f>VLOOKUP($A706,GDP!$A$1:$H$2692,COLUMN(GDP!C706),0)</f>
        <v>Armenia-Asia</v>
      </c>
      <c r="D706" s="9" t="str">
        <f>VLOOKUP($A706,GDP!$A$1:$H$2692,COLUMN(GDP!D706),0)</f>
        <v>2002</v>
      </c>
      <c r="E706" s="8">
        <f>VLOOKUP($A706,GDP!$A$1:$H$2692,COLUMN(GDP!E706),0)</f>
        <v>2118467913</v>
      </c>
      <c r="F706" s="7">
        <f>VLOOKUP($A706,GDP!$A$1:$H$2692,COLUMN(GDP!F706),0)</f>
        <v>5.8999999999999997E-2</v>
      </c>
      <c r="G706" s="7">
        <f>VLOOKUP($A706,GDP!$A$1:$H$2692,COLUMN(GDP!G706),0)</f>
        <v>41</v>
      </c>
      <c r="H706" s="7">
        <f>VLOOKUP($A706,GDP!$A$1:$H$2692,COLUMN(GDP!H706),0)</f>
        <v>0.26700000000000002</v>
      </c>
      <c r="I706" s="6">
        <f>VLOOKUP($A706,ENERGY!$A$1:$F$2692,COLUMN(ENERGY!E705),0)</f>
        <v>2483</v>
      </c>
      <c r="J706" s="6">
        <f>VLOOKUP($A706,ENERGY!$A$1:$F$2692,COLUMN(ENERGY!F705),0)</f>
        <v>4221</v>
      </c>
      <c r="K706" s="6">
        <f>VLOOKUP($A706,'HUMAN RESOURCES'!$A$1:$M$2692,COLUMN('HUMAN RESOURCES'!$E706),0)</f>
        <v>1.2999999999999999E-2</v>
      </c>
      <c r="L706" s="6">
        <f>VLOOKUP($A706,'HUMAN RESOURCES'!$A$1:$M$2692,COLUMN('HUMAN RESOURCES'!$F706),0)</f>
        <v>2.4E-2</v>
      </c>
      <c r="M706" s="6">
        <f>VLOOKUP($A706,'HUMAN RESOURCES'!$A$1:$M$2692,COLUMN('HUMAN RESOURCES'!$G706),0)</f>
        <v>76</v>
      </c>
      <c r="N706" s="6">
        <f>VLOOKUP($A706,'HUMAN RESOURCES'!$A$1:$M$2692,COLUMN('HUMAN RESOURCES'!$H706),0)</f>
        <v>69</v>
      </c>
      <c r="O706" s="6">
        <f>VLOOKUP($A706,'HUMAN RESOURCES'!$A$1:$M$2692,COLUMN('HUMAN RESOURCES'!$I706),0)</f>
        <v>0.24099999999999999</v>
      </c>
      <c r="P706" s="6">
        <f>VLOOKUP($A706,'HUMAN RESOURCES'!$A$1:$M$2692,COLUMN('HUMAN RESOURCES'!$J706),0)</f>
        <v>0.65100000000000002</v>
      </c>
      <c r="Q706" s="6">
        <f>VLOOKUP($A706,'HUMAN RESOURCES'!$A$1:$M$2692,COLUMN('HUMAN RESOURCES'!$K706),0)</f>
        <v>0.108</v>
      </c>
      <c r="R706" s="6">
        <f>VLOOKUP($A706,'HUMAN RESOURCES'!$A$1:$M$2692,COLUMN('HUMAN RESOURCES'!$L706),0)</f>
        <v>3047002</v>
      </c>
      <c r="S706" s="6">
        <f>VLOOKUP($A706,'HUMAN RESOURCES'!$A$1:$M$2692,COLUMN('HUMAN RESOURCES'!$F706),0)</f>
        <v>2.4E-2</v>
      </c>
      <c r="T706" s="6">
        <f>VLOOKUP($A706,TOURISM!$A$1:$F$2692,COLUMN(TOURISM!$E706),0)</f>
        <v>81000000</v>
      </c>
      <c r="U706" s="6">
        <f>VLOOKUP($A706,TOURISM!$A$1:$F$2692,COLUMN(TOURISM!$F706),0)</f>
        <v>85000000</v>
      </c>
      <c r="V706" s="6">
        <f>VLOOKUP($A706,BUSINESS!$A$1:$J$2692,COLUMN(BUSINESS!$E706),0)</f>
        <v>0</v>
      </c>
      <c r="W706" s="6">
        <f>VLOOKUP($A706,BUSINESS!$A$1:$J$2692,COLUMN(BUSINESS!$F706),0)</f>
        <v>0</v>
      </c>
      <c r="X706" s="6">
        <f>VLOOKUP($A706,BUSINESS!$A$1:$J$2692,COLUMN(BUSINESS!$G706),0)</f>
        <v>0</v>
      </c>
      <c r="Y706" s="6">
        <f>VLOOKUP($A706,BUSINESS!$A$1:$J$2692,COLUMN(BUSINESS!$H706),0)</f>
        <v>0</v>
      </c>
      <c r="Z706" s="6">
        <f>VLOOKUP($A706,BUSINESS!$A$1:$J$2692,COLUMN(BUSINESS!$I706),0)</f>
        <v>0.02</v>
      </c>
      <c r="AA706" s="6">
        <f>VLOOKUP($A706,BUSINESS!$A$1:$J$2692,COLUMN(BUSINESS!$J706),0)</f>
        <v>2.3E-2</v>
      </c>
      <c r="AB706" s="5"/>
      <c r="AC706" s="5"/>
      <c r="AD706" s="5"/>
      <c r="AE706" s="5"/>
    </row>
    <row r="707" spans="1:31" ht="15.75" customHeight="1" x14ac:dyDescent="0.25">
      <c r="A707" s="6">
        <v>706</v>
      </c>
      <c r="B707" s="7" t="str">
        <f>VLOOKUP($A707,GDP!$A$1:$H$2692,COLUMN(GDP!B707),0)</f>
        <v>Asia</v>
      </c>
      <c r="C707" s="8" t="str">
        <f>VLOOKUP($A707,GDP!$A$1:$H$2692,COLUMN(GDP!C707),0)</f>
        <v>Armenia-Asia</v>
      </c>
      <c r="D707" s="9" t="str">
        <f>VLOOKUP($A707,GDP!$A$1:$H$2692,COLUMN(GDP!D707),0)</f>
        <v>2003</v>
      </c>
      <c r="E707" s="8">
        <f>VLOOKUP($A707,GDP!$A$1:$H$2692,COLUMN(GDP!E707),0)</f>
        <v>2376335048</v>
      </c>
      <c r="F707" s="7">
        <f>VLOOKUP($A707,GDP!$A$1:$H$2692,COLUMN(GDP!F707),0)</f>
        <v>5.3999999999999999E-2</v>
      </c>
      <c r="G707" s="7">
        <f>VLOOKUP($A707,GDP!$A$1:$H$2692,COLUMN(GDP!G707),0)</f>
        <v>42</v>
      </c>
      <c r="H707" s="7">
        <f>VLOOKUP($A707,GDP!$A$1:$H$2692,COLUMN(GDP!H707),0)</f>
        <v>0.21099999999999999</v>
      </c>
      <c r="I707" s="6">
        <f>VLOOKUP($A707,ENERGY!$A$1:$F$2692,COLUMN(ENERGY!E706),0)</f>
        <v>2610</v>
      </c>
      <c r="J707" s="6">
        <f>VLOOKUP($A707,ENERGY!$A$1:$F$2692,COLUMN(ENERGY!F706),0)</f>
        <v>4353</v>
      </c>
      <c r="K707" s="6">
        <f>VLOOKUP($A707,'HUMAN RESOURCES'!$A$1:$M$2692,COLUMN('HUMAN RESOURCES'!$E707),0)</f>
        <v>1.4E-2</v>
      </c>
      <c r="L707" s="6">
        <f>VLOOKUP($A707,'HUMAN RESOURCES'!$A$1:$M$2692,COLUMN('HUMAN RESOURCES'!$F707),0)</f>
        <v>2.3E-2</v>
      </c>
      <c r="M707" s="6">
        <f>VLOOKUP($A707,'HUMAN RESOURCES'!$A$1:$M$2692,COLUMN('HUMAN RESOURCES'!$G707),0)</f>
        <v>76</v>
      </c>
      <c r="N707" s="6">
        <f>VLOOKUP($A707,'HUMAN RESOURCES'!$A$1:$M$2692,COLUMN('HUMAN RESOURCES'!$H707),0)</f>
        <v>69</v>
      </c>
      <c r="O707" s="6">
        <f>VLOOKUP($A707,'HUMAN RESOURCES'!$A$1:$M$2692,COLUMN('HUMAN RESOURCES'!$I707),0)</f>
        <v>0.23300000000000001</v>
      </c>
      <c r="P707" s="6">
        <f>VLOOKUP($A707,'HUMAN RESOURCES'!$A$1:$M$2692,COLUMN('HUMAN RESOURCES'!$J707),0)</f>
        <v>0.65500000000000003</v>
      </c>
      <c r="Q707" s="6">
        <f>VLOOKUP($A707,'HUMAN RESOURCES'!$A$1:$M$2692,COLUMN('HUMAN RESOURCES'!$K707),0)</f>
        <v>0.112</v>
      </c>
      <c r="R707" s="6">
        <f>VLOOKUP($A707,'HUMAN RESOURCES'!$A$1:$M$2692,COLUMN('HUMAN RESOURCES'!$L707),0)</f>
        <v>3036032</v>
      </c>
      <c r="S707" s="6">
        <f>VLOOKUP($A707,'HUMAN RESOURCES'!$A$1:$M$2692,COLUMN('HUMAN RESOURCES'!$F707),0)</f>
        <v>2.3E-2</v>
      </c>
      <c r="T707" s="6">
        <f>VLOOKUP($A707,TOURISM!$A$1:$F$2692,COLUMN(TOURISM!$E707),0)</f>
        <v>90000000</v>
      </c>
      <c r="U707" s="6">
        <f>VLOOKUP($A707,TOURISM!$A$1:$F$2692,COLUMN(TOURISM!$F707),0)</f>
        <v>97000000</v>
      </c>
      <c r="V707" s="6">
        <f>VLOOKUP($A707,BUSINESS!$A$1:$J$2692,COLUMN(BUSINESS!$E707),0)</f>
        <v>0</v>
      </c>
      <c r="W707" s="6">
        <f>VLOOKUP($A707,BUSINESS!$A$1:$J$2692,COLUMN(BUSINESS!$F707),0)</f>
        <v>18</v>
      </c>
      <c r="X707" s="6">
        <f>VLOOKUP($A707,BUSINESS!$A$1:$J$2692,COLUMN(BUSINESS!$G707),0)</f>
        <v>0</v>
      </c>
      <c r="Y707" s="6">
        <f>VLOOKUP($A707,BUSINESS!$A$1:$J$2692,COLUMN(BUSINESS!$H707),0)</f>
        <v>0</v>
      </c>
      <c r="Z707" s="6">
        <f>VLOOKUP($A707,BUSINESS!$A$1:$J$2692,COLUMN(BUSINESS!$I707),0)</f>
        <v>4.5999999999999999E-2</v>
      </c>
      <c r="AA707" s="6">
        <f>VLOOKUP($A707,BUSINESS!$A$1:$J$2692,COLUMN(BUSINESS!$J707),0)</f>
        <v>3.7999999999999999E-2</v>
      </c>
      <c r="AB707" s="5"/>
      <c r="AC707" s="5"/>
      <c r="AD707" s="5"/>
      <c r="AE707" s="5"/>
    </row>
    <row r="708" spans="1:31" ht="15.75" customHeight="1" x14ac:dyDescent="0.25">
      <c r="A708" s="6">
        <v>707</v>
      </c>
      <c r="B708" s="7" t="str">
        <f>VLOOKUP($A708,GDP!$A$1:$H$2692,COLUMN(GDP!B708),0)</f>
        <v>Asia</v>
      </c>
      <c r="C708" s="8" t="str">
        <f>VLOOKUP($A708,GDP!$A$1:$H$2692,COLUMN(GDP!C708),0)</f>
        <v>Armenia-Asia</v>
      </c>
      <c r="D708" s="9" t="str">
        <f>VLOOKUP($A708,GDP!$A$1:$H$2692,COLUMN(GDP!D708),0)</f>
        <v>2004</v>
      </c>
      <c r="E708" s="8">
        <f>VLOOKUP($A708,GDP!$A$1:$H$2692,COLUMN(GDP!E708),0)</f>
        <v>2807061009</v>
      </c>
      <c r="F708" s="7">
        <f>VLOOKUP($A708,GDP!$A$1:$H$2692,COLUMN(GDP!F708),0)</f>
        <v>5.6000000000000001E-2</v>
      </c>
      <c r="G708" s="7">
        <f>VLOOKUP($A708,GDP!$A$1:$H$2692,COLUMN(GDP!G708),0)</f>
        <v>51</v>
      </c>
      <c r="H708" s="7">
        <f>VLOOKUP($A708,GDP!$A$1:$H$2692,COLUMN(GDP!H708),0)</f>
        <v>0.20799999999999999</v>
      </c>
      <c r="I708" s="6">
        <f>VLOOKUP($A708,ENERGY!$A$1:$F$2692,COLUMN(ENERGY!E707),0)</f>
        <v>3004</v>
      </c>
      <c r="J708" s="6">
        <f>VLOOKUP($A708,ENERGY!$A$1:$F$2692,COLUMN(ENERGY!F707),0)</f>
        <v>5556</v>
      </c>
      <c r="K708" s="6">
        <f>VLOOKUP($A708,'HUMAN RESOURCES'!$A$1:$M$2692,COLUMN('HUMAN RESOURCES'!$E708),0)</f>
        <v>1.4E-2</v>
      </c>
      <c r="L708" s="6">
        <f>VLOOKUP($A708,'HUMAN RESOURCES'!$A$1:$M$2692,COLUMN('HUMAN RESOURCES'!$F708),0)</f>
        <v>2.1999999999999999E-2</v>
      </c>
      <c r="M708" s="6">
        <f>VLOOKUP($A708,'HUMAN RESOURCES'!$A$1:$M$2692,COLUMN('HUMAN RESOURCES'!$G708),0)</f>
        <v>76</v>
      </c>
      <c r="N708" s="6">
        <f>VLOOKUP($A708,'HUMAN RESOURCES'!$A$1:$M$2692,COLUMN('HUMAN RESOURCES'!$H708),0)</f>
        <v>70</v>
      </c>
      <c r="O708" s="6">
        <f>VLOOKUP($A708,'HUMAN RESOURCES'!$A$1:$M$2692,COLUMN('HUMAN RESOURCES'!$I708),0)</f>
        <v>0.22500000000000001</v>
      </c>
      <c r="P708" s="6">
        <f>VLOOKUP($A708,'HUMAN RESOURCES'!$A$1:$M$2692,COLUMN('HUMAN RESOURCES'!$J708),0)</f>
        <v>0.66</v>
      </c>
      <c r="Q708" s="6">
        <f>VLOOKUP($A708,'HUMAN RESOURCES'!$A$1:$M$2692,COLUMN('HUMAN RESOURCES'!$K708),0)</f>
        <v>0.115</v>
      </c>
      <c r="R708" s="6">
        <f>VLOOKUP($A708,'HUMAN RESOURCES'!$A$1:$M$2692,COLUMN('HUMAN RESOURCES'!$L708),0)</f>
        <v>3025652</v>
      </c>
      <c r="S708" s="6">
        <f>VLOOKUP($A708,'HUMAN RESOURCES'!$A$1:$M$2692,COLUMN('HUMAN RESOURCES'!$F708),0)</f>
        <v>2.1999999999999999E-2</v>
      </c>
      <c r="T708" s="6">
        <f>VLOOKUP($A708,TOURISM!$A$1:$F$2692,COLUMN(TOURISM!$E708),0)</f>
        <v>188000000</v>
      </c>
      <c r="U708" s="6">
        <f>VLOOKUP($A708,TOURISM!$A$1:$F$2692,COLUMN(TOURISM!$F708),0)</f>
        <v>216000000</v>
      </c>
      <c r="V708" s="6">
        <f>VLOOKUP($A708,BUSINESS!$A$1:$J$2692,COLUMN(BUSINESS!$E708),0)</f>
        <v>0</v>
      </c>
      <c r="W708" s="6">
        <f>VLOOKUP($A708,BUSINESS!$A$1:$J$2692,COLUMN(BUSINESS!$F708),0)</f>
        <v>18</v>
      </c>
      <c r="X708" s="6">
        <f>VLOOKUP($A708,BUSINESS!$A$1:$J$2692,COLUMN(BUSINESS!$G708),0)</f>
        <v>0</v>
      </c>
      <c r="Y708" s="6">
        <f>VLOOKUP($A708,BUSINESS!$A$1:$J$2692,COLUMN(BUSINESS!$H708),0)</f>
        <v>0</v>
      </c>
      <c r="Z708" s="6">
        <f>VLOOKUP($A708,BUSINESS!$A$1:$J$2692,COLUMN(BUSINESS!$I708),0)</f>
        <v>4.9000000000000002E-2</v>
      </c>
      <c r="AA708" s="6">
        <f>VLOOKUP($A708,BUSINESS!$A$1:$J$2692,COLUMN(BUSINESS!$J708),0)</f>
        <v>6.7000000000000004E-2</v>
      </c>
      <c r="AB708" s="5"/>
      <c r="AC708" s="5"/>
      <c r="AD708" s="5"/>
      <c r="AE708" s="5"/>
    </row>
    <row r="709" spans="1:31" ht="15.75" customHeight="1" x14ac:dyDescent="0.25">
      <c r="A709" s="6">
        <v>708</v>
      </c>
      <c r="B709" s="7" t="str">
        <f>VLOOKUP($A709,GDP!$A$1:$H$2692,COLUMN(GDP!B709),0)</f>
        <v>Asia</v>
      </c>
      <c r="C709" s="8" t="str">
        <f>VLOOKUP($A709,GDP!$A$1:$H$2692,COLUMN(GDP!C709),0)</f>
        <v>Armenia-Asia</v>
      </c>
      <c r="D709" s="9" t="str">
        <f>VLOOKUP($A709,GDP!$A$1:$H$2692,COLUMN(GDP!D709),0)</f>
        <v>2005</v>
      </c>
      <c r="E709" s="8">
        <f>VLOOKUP($A709,GDP!$A$1:$H$2692,COLUMN(GDP!E709),0)</f>
        <v>3576615240</v>
      </c>
      <c r="F709" s="7">
        <f>VLOOKUP($A709,GDP!$A$1:$H$2692,COLUMN(GDP!F709),0)</f>
        <v>5.5E-2</v>
      </c>
      <c r="G709" s="7">
        <f>VLOOKUP($A709,GDP!$A$1:$H$2692,COLUMN(GDP!G709),0)</f>
        <v>65</v>
      </c>
      <c r="H709" s="7">
        <f>VLOOKUP($A709,GDP!$A$1:$H$2692,COLUMN(GDP!H709),0)</f>
        <v>0.186</v>
      </c>
      <c r="I709" s="6">
        <f>VLOOKUP($A709,ENERGY!$A$1:$F$2692,COLUMN(ENERGY!E708),0)</f>
        <v>2853</v>
      </c>
      <c r="J709" s="6">
        <f>VLOOKUP($A709,ENERGY!$A$1:$F$2692,COLUMN(ENERGY!F708),0)</f>
        <v>5068</v>
      </c>
      <c r="K709" s="6">
        <f>VLOOKUP($A709,'HUMAN RESOURCES'!$A$1:$M$2692,COLUMN('HUMAN RESOURCES'!$E709),0)</f>
        <v>1.4E-2</v>
      </c>
      <c r="L709" s="6">
        <f>VLOOKUP($A709,'HUMAN RESOURCES'!$A$1:$M$2692,COLUMN('HUMAN RESOURCES'!$F709),0)</f>
        <v>2.1000000000000001E-2</v>
      </c>
      <c r="M709" s="6">
        <f>VLOOKUP($A709,'HUMAN RESOURCES'!$A$1:$M$2692,COLUMN('HUMAN RESOURCES'!$G709),0)</f>
        <v>77</v>
      </c>
      <c r="N709" s="6">
        <f>VLOOKUP($A709,'HUMAN RESOURCES'!$A$1:$M$2692,COLUMN('HUMAN RESOURCES'!$H709),0)</f>
        <v>70</v>
      </c>
      <c r="O709" s="6">
        <f>VLOOKUP($A709,'HUMAN RESOURCES'!$A$1:$M$2692,COLUMN('HUMAN RESOURCES'!$I709),0)</f>
        <v>0.219</v>
      </c>
      <c r="P709" s="6">
        <f>VLOOKUP($A709,'HUMAN RESOURCES'!$A$1:$M$2692,COLUMN('HUMAN RESOURCES'!$J709),0)</f>
        <v>0.66500000000000004</v>
      </c>
      <c r="Q709" s="6">
        <f>VLOOKUP($A709,'HUMAN RESOURCES'!$A$1:$M$2692,COLUMN('HUMAN RESOURCES'!$K709),0)</f>
        <v>0.11600000000000001</v>
      </c>
      <c r="R709" s="6">
        <f>VLOOKUP($A709,'HUMAN RESOURCES'!$A$1:$M$2692,COLUMN('HUMAN RESOURCES'!$L709),0)</f>
        <v>3014917</v>
      </c>
      <c r="S709" s="6">
        <f>VLOOKUP($A709,'HUMAN RESOURCES'!$A$1:$M$2692,COLUMN('HUMAN RESOURCES'!$F709),0)</f>
        <v>2.1000000000000001E-2</v>
      </c>
      <c r="T709" s="6">
        <f>VLOOKUP($A709,TOURISM!$A$1:$F$2692,COLUMN(TOURISM!$E709),0)</f>
        <v>240000000</v>
      </c>
      <c r="U709" s="6">
        <f>VLOOKUP($A709,TOURISM!$A$1:$F$2692,COLUMN(TOURISM!$F709),0)</f>
        <v>284000000</v>
      </c>
      <c r="V709" s="6">
        <f>VLOOKUP($A709,BUSINESS!$A$1:$J$2692,COLUMN(BUSINESS!$E709),0)</f>
        <v>0.36599999999999999</v>
      </c>
      <c r="W709" s="6">
        <f>VLOOKUP($A709,BUSINESS!$A$1:$J$2692,COLUMN(BUSINESS!$F709),0)</f>
        <v>18</v>
      </c>
      <c r="X709" s="6">
        <f>VLOOKUP($A709,BUSINESS!$A$1:$J$2692,COLUMN(BUSINESS!$G709),0)</f>
        <v>0</v>
      </c>
      <c r="Y709" s="6">
        <f>VLOOKUP($A709,BUSINESS!$A$1:$J$2692,COLUMN(BUSINESS!$H709),0)</f>
        <v>580</v>
      </c>
      <c r="Z709" s="6">
        <f>VLOOKUP($A709,BUSINESS!$A$1:$J$2692,COLUMN(BUSINESS!$I709),0)</f>
        <v>5.2999999999999999E-2</v>
      </c>
      <c r="AA709" s="6">
        <f>VLOOKUP($A709,BUSINESS!$A$1:$J$2692,COLUMN(BUSINESS!$J709),0)</f>
        <v>0.105</v>
      </c>
      <c r="AB709" s="5"/>
      <c r="AC709" s="5"/>
      <c r="AD709" s="5"/>
      <c r="AE709" s="5"/>
    </row>
    <row r="710" spans="1:31" ht="15.75" customHeight="1" x14ac:dyDescent="0.25">
      <c r="A710" s="6">
        <v>709</v>
      </c>
      <c r="B710" s="7" t="str">
        <f>VLOOKUP($A710,GDP!$A$1:$H$2692,COLUMN(GDP!B710),0)</f>
        <v>Asia</v>
      </c>
      <c r="C710" s="8" t="str">
        <f>VLOOKUP($A710,GDP!$A$1:$H$2692,COLUMN(GDP!C710),0)</f>
        <v>Armenia-Asia</v>
      </c>
      <c r="D710" s="9" t="str">
        <f>VLOOKUP($A710,GDP!$A$1:$H$2692,COLUMN(GDP!D710),0)</f>
        <v>2006</v>
      </c>
      <c r="E710" s="8">
        <f>VLOOKUP($A710,GDP!$A$1:$H$2692,COLUMN(GDP!E710),0)</f>
        <v>4900436759</v>
      </c>
      <c r="F710" s="7">
        <f>VLOOKUP($A710,GDP!$A$1:$H$2692,COLUMN(GDP!F710),0)</f>
        <v>5.2999999999999999E-2</v>
      </c>
      <c r="G710" s="7">
        <f>VLOOKUP($A710,GDP!$A$1:$H$2692,COLUMN(GDP!G710),0)</f>
        <v>85</v>
      </c>
      <c r="H710" s="7">
        <f>VLOOKUP($A710,GDP!$A$1:$H$2692,COLUMN(GDP!H710),0)</f>
        <v>0.18</v>
      </c>
      <c r="I710" s="6">
        <f>VLOOKUP($A710,ENERGY!$A$1:$F$2692,COLUMN(ENERGY!E709),0)</f>
        <v>2559</v>
      </c>
      <c r="J710" s="6">
        <f>VLOOKUP($A710,ENERGY!$A$1:$F$2692,COLUMN(ENERGY!F709),0)</f>
        <v>4382</v>
      </c>
      <c r="K710" s="6">
        <f>VLOOKUP($A710,'HUMAN RESOURCES'!$A$1:$M$2692,COLUMN('HUMAN RESOURCES'!$E710),0)</f>
        <v>1.4E-2</v>
      </c>
      <c r="L710" s="6">
        <f>VLOOKUP($A710,'HUMAN RESOURCES'!$A$1:$M$2692,COLUMN('HUMAN RESOURCES'!$F710),0)</f>
        <v>0.02</v>
      </c>
      <c r="M710" s="6">
        <f>VLOOKUP($A710,'HUMAN RESOURCES'!$A$1:$M$2692,COLUMN('HUMAN RESOURCES'!$G710),0)</f>
        <v>77</v>
      </c>
      <c r="N710" s="6">
        <f>VLOOKUP($A710,'HUMAN RESOURCES'!$A$1:$M$2692,COLUMN('HUMAN RESOURCES'!$H710),0)</f>
        <v>70</v>
      </c>
      <c r="O710" s="6">
        <f>VLOOKUP($A710,'HUMAN RESOURCES'!$A$1:$M$2692,COLUMN('HUMAN RESOURCES'!$I710),0)</f>
        <v>0.214</v>
      </c>
      <c r="P710" s="6">
        <f>VLOOKUP($A710,'HUMAN RESOURCES'!$A$1:$M$2692,COLUMN('HUMAN RESOURCES'!$J710),0)</f>
        <v>0.67</v>
      </c>
      <c r="Q710" s="6">
        <f>VLOOKUP($A710,'HUMAN RESOURCES'!$A$1:$M$2692,COLUMN('HUMAN RESOURCES'!$K710),0)</f>
        <v>0.11600000000000001</v>
      </c>
      <c r="R710" s="6">
        <f>VLOOKUP($A710,'HUMAN RESOURCES'!$A$1:$M$2692,COLUMN('HUMAN RESOURCES'!$L710),0)</f>
        <v>3002911</v>
      </c>
      <c r="S710" s="6">
        <f>VLOOKUP($A710,'HUMAN RESOURCES'!$A$1:$M$2692,COLUMN('HUMAN RESOURCES'!$F710),0)</f>
        <v>0.02</v>
      </c>
      <c r="T710" s="6">
        <f>VLOOKUP($A710,TOURISM!$A$1:$F$2692,COLUMN(TOURISM!$E710),0)</f>
        <v>307000000</v>
      </c>
      <c r="U710" s="6">
        <f>VLOOKUP($A710,TOURISM!$A$1:$F$2692,COLUMN(TOURISM!$F710),0)</f>
        <v>321000000</v>
      </c>
      <c r="V710" s="6">
        <f>VLOOKUP($A710,BUSINESS!$A$1:$J$2692,COLUMN(BUSINESS!$E710),0)</f>
        <v>0.36599999999999999</v>
      </c>
      <c r="W710" s="6">
        <f>VLOOKUP($A710,BUSINESS!$A$1:$J$2692,COLUMN(BUSINESS!$F710),0)</f>
        <v>17</v>
      </c>
      <c r="X710" s="6">
        <f>VLOOKUP($A710,BUSINESS!$A$1:$J$2692,COLUMN(BUSINESS!$G710),0)</f>
        <v>0</v>
      </c>
      <c r="Y710" s="6">
        <f>VLOOKUP($A710,BUSINESS!$A$1:$J$2692,COLUMN(BUSINESS!$H710),0)</f>
        <v>580</v>
      </c>
      <c r="Z710" s="6">
        <f>VLOOKUP($A710,BUSINESS!$A$1:$J$2692,COLUMN(BUSINESS!$I710),0)</f>
        <v>5.6000000000000001E-2</v>
      </c>
      <c r="AA710" s="6">
        <f>VLOOKUP($A710,BUSINESS!$A$1:$J$2692,COLUMN(BUSINESS!$J710),0)</f>
        <v>0.42</v>
      </c>
      <c r="AB710" s="5"/>
      <c r="AC710" s="5"/>
      <c r="AD710" s="5"/>
      <c r="AE710" s="5"/>
    </row>
    <row r="711" spans="1:31" ht="15.75" customHeight="1" x14ac:dyDescent="0.25">
      <c r="A711" s="6">
        <v>710</v>
      </c>
      <c r="B711" s="7" t="str">
        <f>VLOOKUP($A711,GDP!$A$1:$H$2692,COLUMN(GDP!B711),0)</f>
        <v>Asia</v>
      </c>
      <c r="C711" s="8" t="str">
        <f>VLOOKUP($A711,GDP!$A$1:$H$2692,COLUMN(GDP!C711),0)</f>
        <v>Armenia-Asia</v>
      </c>
      <c r="D711" s="9" t="str">
        <f>VLOOKUP($A711,GDP!$A$1:$H$2692,COLUMN(GDP!D711),0)</f>
        <v>2007</v>
      </c>
      <c r="E711" s="8">
        <f>VLOOKUP($A711,GDP!$A$1:$H$2692,COLUMN(GDP!E711),0)</f>
        <v>6384457744</v>
      </c>
      <c r="F711" s="7">
        <f>VLOOKUP($A711,GDP!$A$1:$H$2692,COLUMN(GDP!F711),0)</f>
        <v>4.5999999999999999E-2</v>
      </c>
      <c r="G711" s="7">
        <f>VLOOKUP($A711,GDP!$A$1:$H$2692,COLUMN(GDP!G711),0)</f>
        <v>97</v>
      </c>
      <c r="H711" s="7">
        <f>VLOOKUP($A711,GDP!$A$1:$H$2692,COLUMN(GDP!H711),0)</f>
        <v>0.16500000000000001</v>
      </c>
      <c r="I711" s="6">
        <f>VLOOKUP($A711,ENERGY!$A$1:$F$2692,COLUMN(ENERGY!E710),0)</f>
        <v>2512</v>
      </c>
      <c r="J711" s="6">
        <f>VLOOKUP($A711,ENERGY!$A$1:$F$2692,COLUMN(ENERGY!F710),0)</f>
        <v>4360</v>
      </c>
      <c r="K711" s="6">
        <f>VLOOKUP($A711,'HUMAN RESOURCES'!$A$1:$M$2692,COLUMN('HUMAN RESOURCES'!$E711),0)</f>
        <v>1.4E-2</v>
      </c>
      <c r="L711" s="6">
        <f>VLOOKUP($A711,'HUMAN RESOURCES'!$A$1:$M$2692,COLUMN('HUMAN RESOURCES'!$F711),0)</f>
        <v>1.9E-2</v>
      </c>
      <c r="M711" s="6">
        <f>VLOOKUP($A711,'HUMAN RESOURCES'!$A$1:$M$2692,COLUMN('HUMAN RESOURCES'!$G711),0)</f>
        <v>77</v>
      </c>
      <c r="N711" s="6">
        <f>VLOOKUP($A711,'HUMAN RESOURCES'!$A$1:$M$2692,COLUMN('HUMAN RESOURCES'!$H711),0)</f>
        <v>70</v>
      </c>
      <c r="O711" s="6">
        <f>VLOOKUP($A711,'HUMAN RESOURCES'!$A$1:$M$2692,COLUMN('HUMAN RESOURCES'!$I711),0)</f>
        <v>0.21099999999999999</v>
      </c>
      <c r="P711" s="6">
        <f>VLOOKUP($A711,'HUMAN RESOURCES'!$A$1:$M$2692,COLUMN('HUMAN RESOURCES'!$J711),0)</f>
        <v>0.67600000000000005</v>
      </c>
      <c r="Q711" s="6">
        <f>VLOOKUP($A711,'HUMAN RESOURCES'!$A$1:$M$2692,COLUMN('HUMAN RESOURCES'!$K711),0)</f>
        <v>0.114</v>
      </c>
      <c r="R711" s="6">
        <f>VLOOKUP($A711,'HUMAN RESOURCES'!$A$1:$M$2692,COLUMN('HUMAN RESOURCES'!$L711),0)</f>
        <v>2989882</v>
      </c>
      <c r="S711" s="6">
        <f>VLOOKUP($A711,'HUMAN RESOURCES'!$A$1:$M$2692,COLUMN('HUMAN RESOURCES'!$F711),0)</f>
        <v>1.9E-2</v>
      </c>
      <c r="T711" s="6">
        <f>VLOOKUP($A711,TOURISM!$A$1:$F$2692,COLUMN(TOURISM!$E711),0)</f>
        <v>343000000</v>
      </c>
      <c r="U711" s="6">
        <f>VLOOKUP($A711,TOURISM!$A$1:$F$2692,COLUMN(TOURISM!$F711),0)</f>
        <v>345000000</v>
      </c>
      <c r="V711" s="6">
        <f>VLOOKUP($A711,BUSINESS!$A$1:$J$2692,COLUMN(BUSINESS!$E711),0)</f>
        <v>0.38800000000000001</v>
      </c>
      <c r="W711" s="6">
        <f>VLOOKUP($A711,BUSINESS!$A$1:$J$2692,COLUMN(BUSINESS!$F711),0)</f>
        <v>17</v>
      </c>
      <c r="X711" s="6">
        <f>VLOOKUP($A711,BUSINESS!$A$1:$J$2692,COLUMN(BUSINESS!$G711),0)</f>
        <v>0</v>
      </c>
      <c r="Y711" s="6">
        <f>VLOOKUP($A711,BUSINESS!$A$1:$J$2692,COLUMN(BUSINESS!$H711),0)</f>
        <v>581</v>
      </c>
      <c r="Z711" s="6">
        <f>VLOOKUP($A711,BUSINESS!$A$1:$J$2692,COLUMN(BUSINESS!$I711),0)</f>
        <v>0.06</v>
      </c>
      <c r="AA711" s="6">
        <f>VLOOKUP($A711,BUSINESS!$A$1:$J$2692,COLUMN(BUSINESS!$J711),0)</f>
        <v>0.628</v>
      </c>
      <c r="AB711" s="5"/>
      <c r="AC711" s="5"/>
      <c r="AD711" s="5"/>
      <c r="AE711" s="5"/>
    </row>
    <row r="712" spans="1:31" ht="15.75" customHeight="1" x14ac:dyDescent="0.25">
      <c r="A712" s="6">
        <v>711</v>
      </c>
      <c r="B712" s="7" t="str">
        <f>VLOOKUP($A712,GDP!$A$1:$H$2692,COLUMN(GDP!B712),0)</f>
        <v>Asia</v>
      </c>
      <c r="C712" s="8" t="str">
        <f>VLOOKUP($A712,GDP!$A$1:$H$2692,COLUMN(GDP!C712),0)</f>
        <v>Armenia-Asia</v>
      </c>
      <c r="D712" s="9" t="str">
        <f>VLOOKUP($A712,GDP!$A$1:$H$2692,COLUMN(GDP!D712),0)</f>
        <v>2008</v>
      </c>
      <c r="E712" s="8">
        <f>VLOOKUP($A712,GDP!$A$1:$H$2692,COLUMN(GDP!E712),0)</f>
        <v>9206301700</v>
      </c>
      <c r="F712" s="7">
        <f>VLOOKUP($A712,GDP!$A$1:$H$2692,COLUMN(GDP!F712),0)</f>
        <v>4.2999999999999997E-2</v>
      </c>
      <c r="G712" s="7">
        <f>VLOOKUP($A712,GDP!$A$1:$H$2692,COLUMN(GDP!G712),0)</f>
        <v>133</v>
      </c>
      <c r="H712" s="7">
        <f>VLOOKUP($A712,GDP!$A$1:$H$2692,COLUMN(GDP!H712),0)</f>
        <v>0.17499999999999999</v>
      </c>
      <c r="I712" s="6">
        <f>VLOOKUP($A712,ENERGY!$A$1:$F$2692,COLUMN(ENERGY!E711),0)</f>
        <v>2095</v>
      </c>
      <c r="J712" s="6">
        <f>VLOOKUP($A712,ENERGY!$A$1:$F$2692,COLUMN(ENERGY!F711),0)</f>
        <v>3645</v>
      </c>
      <c r="K712" s="6">
        <f>VLOOKUP($A712,'HUMAN RESOURCES'!$A$1:$M$2692,COLUMN('HUMAN RESOURCES'!$E712),0)</f>
        <v>1.4E-2</v>
      </c>
      <c r="L712" s="6">
        <f>VLOOKUP($A712,'HUMAN RESOURCES'!$A$1:$M$2692,COLUMN('HUMAN RESOURCES'!$F712),0)</f>
        <v>1.7999999999999999E-2</v>
      </c>
      <c r="M712" s="6">
        <f>VLOOKUP($A712,'HUMAN RESOURCES'!$A$1:$M$2692,COLUMN('HUMAN RESOURCES'!$G712),0)</f>
        <v>77</v>
      </c>
      <c r="N712" s="6">
        <f>VLOOKUP($A712,'HUMAN RESOURCES'!$A$1:$M$2692,COLUMN('HUMAN RESOURCES'!$H712),0)</f>
        <v>71</v>
      </c>
      <c r="O712" s="6">
        <f>VLOOKUP($A712,'HUMAN RESOURCES'!$A$1:$M$2692,COLUMN('HUMAN RESOURCES'!$I712),0)</f>
        <v>0.20799999999999999</v>
      </c>
      <c r="P712" s="6">
        <f>VLOOKUP($A712,'HUMAN RESOURCES'!$A$1:$M$2692,COLUMN('HUMAN RESOURCES'!$J712),0)</f>
        <v>0.68100000000000005</v>
      </c>
      <c r="Q712" s="6">
        <f>VLOOKUP($A712,'HUMAN RESOURCES'!$A$1:$M$2692,COLUMN('HUMAN RESOURCES'!$K712),0)</f>
        <v>0.111</v>
      </c>
      <c r="R712" s="6">
        <f>VLOOKUP($A712,'HUMAN RESOURCES'!$A$1:$M$2692,COLUMN('HUMAN RESOURCES'!$L712),0)</f>
        <v>2977488</v>
      </c>
      <c r="S712" s="6">
        <f>VLOOKUP($A712,'HUMAN RESOURCES'!$A$1:$M$2692,COLUMN('HUMAN RESOURCES'!$F712),0)</f>
        <v>1.7999999999999999E-2</v>
      </c>
      <c r="T712" s="6">
        <f>VLOOKUP($A712,TOURISM!$A$1:$F$2692,COLUMN(TOURISM!$E712),0)</f>
        <v>377000000</v>
      </c>
      <c r="U712" s="6">
        <f>VLOOKUP($A712,TOURISM!$A$1:$F$2692,COLUMN(TOURISM!$F712),0)</f>
        <v>383000000</v>
      </c>
      <c r="V712" s="6">
        <f>VLOOKUP($A712,BUSINESS!$A$1:$J$2692,COLUMN(BUSINESS!$E712),0)</f>
        <v>0.38600000000000001</v>
      </c>
      <c r="W712" s="6">
        <f>VLOOKUP($A712,BUSINESS!$A$1:$J$2692,COLUMN(BUSINESS!$F712),0)</f>
        <v>17</v>
      </c>
      <c r="X712" s="6">
        <f>VLOOKUP($A712,BUSINESS!$A$1:$J$2692,COLUMN(BUSINESS!$G712),0)</f>
        <v>0</v>
      </c>
      <c r="Y712" s="6">
        <f>VLOOKUP($A712,BUSINESS!$A$1:$J$2692,COLUMN(BUSINESS!$H712),0)</f>
        <v>581</v>
      </c>
      <c r="Z712" s="6">
        <f>VLOOKUP($A712,BUSINESS!$A$1:$J$2692,COLUMN(BUSINESS!$I712),0)</f>
        <v>6.2E-2</v>
      </c>
      <c r="AA712" s="6">
        <f>VLOOKUP($A712,BUSINESS!$A$1:$J$2692,COLUMN(BUSINESS!$J712),0)</f>
        <v>0.48399999999999999</v>
      </c>
      <c r="AB712" s="5"/>
      <c r="AC712" s="5"/>
      <c r="AD712" s="5"/>
      <c r="AE712" s="5"/>
    </row>
    <row r="713" spans="1:31" ht="15.75" customHeight="1" x14ac:dyDescent="0.25">
      <c r="A713" s="6">
        <v>712</v>
      </c>
      <c r="B713" s="7" t="str">
        <f>VLOOKUP($A713,GDP!$A$1:$H$2692,COLUMN(GDP!B713),0)</f>
        <v>Asia</v>
      </c>
      <c r="C713" s="8" t="str">
        <f>VLOOKUP($A713,GDP!$A$1:$H$2692,COLUMN(GDP!C713),0)</f>
        <v>Armenia-Asia</v>
      </c>
      <c r="D713" s="9" t="str">
        <f>VLOOKUP($A713,GDP!$A$1:$H$2692,COLUMN(GDP!D713),0)</f>
        <v>2009</v>
      </c>
      <c r="E713" s="8">
        <f>VLOOKUP($A713,GDP!$A$1:$H$2692,COLUMN(GDP!E713),0)</f>
        <v>11662040714</v>
      </c>
      <c r="F713" s="7">
        <f>VLOOKUP($A713,GDP!$A$1:$H$2692,COLUMN(GDP!F713),0)</f>
        <v>3.7999999999999999E-2</v>
      </c>
      <c r="G713" s="7">
        <f>VLOOKUP($A713,GDP!$A$1:$H$2692,COLUMN(GDP!G713),0)</f>
        <v>149</v>
      </c>
      <c r="H713" s="7">
        <f>VLOOKUP($A713,GDP!$A$1:$H$2692,COLUMN(GDP!H713),0)</f>
        <v>0.17</v>
      </c>
      <c r="I713" s="6">
        <f>VLOOKUP($A713,ENERGY!$A$1:$F$2692,COLUMN(ENERGY!E712),0)</f>
        <v>1981</v>
      </c>
      <c r="J713" s="6">
        <f>VLOOKUP($A713,ENERGY!$A$1:$F$2692,COLUMN(ENERGY!F712),0)</f>
        <v>3429</v>
      </c>
      <c r="K713" s="6">
        <f>VLOOKUP($A713,'HUMAN RESOURCES'!$A$1:$M$2692,COLUMN('HUMAN RESOURCES'!$E713),0)</f>
        <v>1.4E-2</v>
      </c>
      <c r="L713" s="6">
        <f>VLOOKUP($A713,'HUMAN RESOURCES'!$A$1:$M$2692,COLUMN('HUMAN RESOURCES'!$F713),0)</f>
        <v>1.7000000000000001E-2</v>
      </c>
      <c r="M713" s="6">
        <f>VLOOKUP($A713,'HUMAN RESOURCES'!$A$1:$M$2692,COLUMN('HUMAN RESOURCES'!$G713),0)</f>
        <v>78</v>
      </c>
      <c r="N713" s="6">
        <f>VLOOKUP($A713,'HUMAN RESOURCES'!$A$1:$M$2692,COLUMN('HUMAN RESOURCES'!$H713),0)</f>
        <v>71</v>
      </c>
      <c r="O713" s="6">
        <f>VLOOKUP($A713,'HUMAN RESOURCES'!$A$1:$M$2692,COLUMN('HUMAN RESOURCES'!$I713),0)</f>
        <v>0.20599999999999999</v>
      </c>
      <c r="P713" s="6">
        <f>VLOOKUP($A713,'HUMAN RESOURCES'!$A$1:$M$2692,COLUMN('HUMAN RESOURCES'!$J713),0)</f>
        <v>0.68600000000000005</v>
      </c>
      <c r="Q713" s="6">
        <f>VLOOKUP($A713,'HUMAN RESOURCES'!$A$1:$M$2692,COLUMN('HUMAN RESOURCES'!$K713),0)</f>
        <v>0.108</v>
      </c>
      <c r="R713" s="6">
        <f>VLOOKUP($A713,'HUMAN RESOURCES'!$A$1:$M$2692,COLUMN('HUMAN RESOURCES'!$L713),0)</f>
        <v>2968154</v>
      </c>
      <c r="S713" s="6">
        <f>VLOOKUP($A713,'HUMAN RESOURCES'!$A$1:$M$2692,COLUMN('HUMAN RESOURCES'!$F713),0)</f>
        <v>1.7000000000000001E-2</v>
      </c>
      <c r="T713" s="6">
        <f>VLOOKUP($A713,TOURISM!$A$1:$F$2692,COLUMN(TOURISM!$E713),0)</f>
        <v>374000000</v>
      </c>
      <c r="U713" s="6">
        <f>VLOOKUP($A713,TOURISM!$A$1:$F$2692,COLUMN(TOURISM!$F713),0)</f>
        <v>379000000</v>
      </c>
      <c r="V713" s="6">
        <f>VLOOKUP($A713,BUSINESS!$A$1:$J$2692,COLUMN(BUSINESS!$E713),0)</f>
        <v>0.38600000000000001</v>
      </c>
      <c r="W713" s="6">
        <f>VLOOKUP($A713,BUSINESS!$A$1:$J$2692,COLUMN(BUSINESS!$F713),0)</f>
        <v>14</v>
      </c>
      <c r="X713" s="6">
        <f>VLOOKUP($A713,BUSINESS!$A$1:$J$2692,COLUMN(BUSINESS!$G713),0)</f>
        <v>0</v>
      </c>
      <c r="Y713" s="6">
        <f>VLOOKUP($A713,BUSINESS!$A$1:$J$2692,COLUMN(BUSINESS!$H713),0)</f>
        <v>581</v>
      </c>
      <c r="Z713" s="6">
        <f>VLOOKUP($A713,BUSINESS!$A$1:$J$2692,COLUMN(BUSINESS!$I713),0)</f>
        <v>0.153</v>
      </c>
      <c r="AA713" s="6">
        <f>VLOOKUP($A713,BUSINESS!$A$1:$J$2692,COLUMN(BUSINESS!$J713),0)</f>
        <v>0.73799999999999999</v>
      </c>
      <c r="AB713" s="5"/>
      <c r="AC713" s="5"/>
      <c r="AD713" s="5"/>
      <c r="AE713" s="5"/>
    </row>
    <row r="714" spans="1:31" ht="15.75" customHeight="1" x14ac:dyDescent="0.25">
      <c r="A714" s="6">
        <v>713</v>
      </c>
      <c r="B714" s="7" t="str">
        <f>VLOOKUP($A714,GDP!$A$1:$H$2692,COLUMN(GDP!B714),0)</f>
        <v>Asia</v>
      </c>
      <c r="C714" s="8" t="str">
        <f>VLOOKUP($A714,GDP!$A$1:$H$2692,COLUMN(GDP!C714),0)</f>
        <v>Armenia-Asia</v>
      </c>
      <c r="D714" s="9" t="str">
        <f>VLOOKUP($A714,GDP!$A$1:$H$2692,COLUMN(GDP!D714),0)</f>
        <v>2010</v>
      </c>
      <c r="E714" s="8">
        <f>VLOOKUP($A714,GDP!$A$1:$H$2692,COLUMN(GDP!E714),0)</f>
        <v>8647936748</v>
      </c>
      <c r="F714" s="7">
        <f>VLOOKUP($A714,GDP!$A$1:$H$2692,COLUMN(GDP!F714),0)</f>
        <v>4.4999999999999998E-2</v>
      </c>
      <c r="G714" s="7">
        <f>VLOOKUP($A714,GDP!$A$1:$H$2692,COLUMN(GDP!G714),0)</f>
        <v>132</v>
      </c>
      <c r="H714" s="7">
        <f>VLOOKUP($A714,GDP!$A$1:$H$2692,COLUMN(GDP!H714),0)</f>
        <v>0.188</v>
      </c>
      <c r="I714" s="6">
        <f>VLOOKUP($A714,ENERGY!$A$1:$F$2692,COLUMN(ENERGY!E713),0)</f>
        <v>1876</v>
      </c>
      <c r="J714" s="6">
        <f>VLOOKUP($A714,ENERGY!$A$1:$F$2692,COLUMN(ENERGY!F713),0)</f>
        <v>3044</v>
      </c>
      <c r="K714" s="6">
        <f>VLOOKUP($A714,'HUMAN RESOURCES'!$A$1:$M$2692,COLUMN('HUMAN RESOURCES'!$E714),0)</f>
        <v>1.4E-2</v>
      </c>
      <c r="L714" s="6">
        <f>VLOOKUP($A714,'HUMAN RESOURCES'!$A$1:$M$2692,COLUMN('HUMAN RESOURCES'!$F714),0)</f>
        <v>1.6E-2</v>
      </c>
      <c r="M714" s="6">
        <f>VLOOKUP($A714,'HUMAN RESOURCES'!$A$1:$M$2692,COLUMN('HUMAN RESOURCES'!$G714),0)</f>
        <v>78</v>
      </c>
      <c r="N714" s="6">
        <f>VLOOKUP($A714,'HUMAN RESOURCES'!$A$1:$M$2692,COLUMN('HUMAN RESOURCES'!$H714),0)</f>
        <v>71</v>
      </c>
      <c r="O714" s="6">
        <f>VLOOKUP($A714,'HUMAN RESOURCES'!$A$1:$M$2692,COLUMN('HUMAN RESOURCES'!$I714),0)</f>
        <v>0.20499999999999999</v>
      </c>
      <c r="P714" s="6">
        <f>VLOOKUP($A714,'HUMAN RESOURCES'!$A$1:$M$2692,COLUMN('HUMAN RESOURCES'!$J714),0)</f>
        <v>0.68899999999999995</v>
      </c>
      <c r="Q714" s="6">
        <f>VLOOKUP($A714,'HUMAN RESOURCES'!$A$1:$M$2692,COLUMN('HUMAN RESOURCES'!$K714),0)</f>
        <v>0.105</v>
      </c>
      <c r="R714" s="6">
        <f>VLOOKUP($A714,'HUMAN RESOURCES'!$A$1:$M$2692,COLUMN('HUMAN RESOURCES'!$L714),0)</f>
        <v>2963496</v>
      </c>
      <c r="S714" s="6">
        <f>VLOOKUP($A714,'HUMAN RESOURCES'!$A$1:$M$2692,COLUMN('HUMAN RESOURCES'!$F714),0)</f>
        <v>1.6E-2</v>
      </c>
      <c r="T714" s="6">
        <f>VLOOKUP($A714,TOURISM!$A$1:$F$2692,COLUMN(TOURISM!$E714),0)</f>
        <v>456000000</v>
      </c>
      <c r="U714" s="6">
        <f>VLOOKUP($A714,TOURISM!$A$1:$F$2692,COLUMN(TOURISM!$F714),0)</f>
        <v>466000000</v>
      </c>
      <c r="V714" s="6">
        <f>VLOOKUP($A714,BUSINESS!$A$1:$J$2692,COLUMN(BUSINESS!$E714),0)</f>
        <v>0.38600000000000001</v>
      </c>
      <c r="W714" s="6">
        <f>VLOOKUP($A714,BUSINESS!$A$1:$J$2692,COLUMN(BUSINESS!$F714),0)</f>
        <v>14</v>
      </c>
      <c r="X714" s="6">
        <f>VLOOKUP($A714,BUSINESS!$A$1:$J$2692,COLUMN(BUSINESS!$G714),0)</f>
        <v>0</v>
      </c>
      <c r="Y714" s="6">
        <f>VLOOKUP($A714,BUSINESS!$A$1:$J$2692,COLUMN(BUSINESS!$H714),0)</f>
        <v>581</v>
      </c>
      <c r="Z714" s="6">
        <f>VLOOKUP($A714,BUSINESS!$A$1:$J$2692,COLUMN(BUSINESS!$I714),0)</f>
        <v>0.25</v>
      </c>
      <c r="AA714" s="6">
        <f>VLOOKUP($A714,BUSINESS!$A$1:$J$2692,COLUMN(BUSINESS!$J714),0)</f>
        <v>1.304</v>
      </c>
      <c r="AB714" s="5"/>
      <c r="AC714" s="5"/>
      <c r="AD714" s="5"/>
      <c r="AE714" s="5"/>
    </row>
    <row r="715" spans="1:31" ht="15.75" customHeight="1" x14ac:dyDescent="0.25">
      <c r="A715" s="6">
        <v>714</v>
      </c>
      <c r="B715" s="7" t="str">
        <f>VLOOKUP($A715,GDP!$A$1:$H$2692,COLUMN(GDP!B715),0)</f>
        <v>Asia</v>
      </c>
      <c r="C715" s="8" t="str">
        <f>VLOOKUP($A715,GDP!$A$1:$H$2692,COLUMN(GDP!C715),0)</f>
        <v>Armenia-Asia</v>
      </c>
      <c r="D715" s="9" t="str">
        <f>VLOOKUP($A715,GDP!$A$1:$H$2692,COLUMN(GDP!D715),0)</f>
        <v>2011</v>
      </c>
      <c r="E715" s="8">
        <f>VLOOKUP($A715,GDP!$A$1:$H$2692,COLUMN(GDP!E715),0)</f>
        <v>9260287416</v>
      </c>
      <c r="F715" s="7">
        <f>VLOOKUP($A715,GDP!$A$1:$H$2692,COLUMN(GDP!F715),0)</f>
        <v>4.5999999999999999E-2</v>
      </c>
      <c r="G715" s="7">
        <f>VLOOKUP($A715,GDP!$A$1:$H$2692,COLUMN(GDP!G715),0)</f>
        <v>143</v>
      </c>
      <c r="H715" s="7">
        <f>VLOOKUP($A715,GDP!$A$1:$H$2692,COLUMN(GDP!H715),0)</f>
        <v>0.192</v>
      </c>
      <c r="I715" s="6">
        <f>VLOOKUP($A715,ENERGY!$A$1:$F$2692,COLUMN(ENERGY!E714),0)</f>
        <v>2006</v>
      </c>
      <c r="J715" s="6">
        <f>VLOOKUP($A715,ENERGY!$A$1:$F$2692,COLUMN(ENERGY!F714),0)</f>
        <v>3542</v>
      </c>
      <c r="K715" s="6">
        <f>VLOOKUP($A715,'HUMAN RESOURCES'!$A$1:$M$2692,COLUMN('HUMAN RESOURCES'!$E715),0)</f>
        <v>1.4E-2</v>
      </c>
      <c r="L715" s="6">
        <f>VLOOKUP($A715,'HUMAN RESOURCES'!$A$1:$M$2692,COLUMN('HUMAN RESOURCES'!$F715),0)</f>
        <v>1.4999999999999999E-2</v>
      </c>
      <c r="M715" s="6">
        <f>VLOOKUP($A715,'HUMAN RESOURCES'!$A$1:$M$2692,COLUMN('HUMAN RESOURCES'!$G715),0)</f>
        <v>78</v>
      </c>
      <c r="N715" s="6">
        <f>VLOOKUP($A715,'HUMAN RESOURCES'!$A$1:$M$2692,COLUMN('HUMAN RESOURCES'!$H715),0)</f>
        <v>71</v>
      </c>
      <c r="O715" s="6">
        <f>VLOOKUP($A715,'HUMAN RESOURCES'!$A$1:$M$2692,COLUMN('HUMAN RESOURCES'!$I715),0)</f>
        <v>0.20399999999999999</v>
      </c>
      <c r="P715" s="6">
        <f>VLOOKUP($A715,'HUMAN RESOURCES'!$A$1:$M$2692,COLUMN('HUMAN RESOURCES'!$J715),0)</f>
        <v>0.69199999999999995</v>
      </c>
      <c r="Q715" s="6">
        <f>VLOOKUP($A715,'HUMAN RESOURCES'!$A$1:$M$2692,COLUMN('HUMAN RESOURCES'!$K715),0)</f>
        <v>0.104</v>
      </c>
      <c r="R715" s="6">
        <f>VLOOKUP($A715,'HUMAN RESOURCES'!$A$1:$M$2692,COLUMN('HUMAN RESOURCES'!$L715),0)</f>
        <v>2964120</v>
      </c>
      <c r="S715" s="6">
        <f>VLOOKUP($A715,'HUMAN RESOURCES'!$A$1:$M$2692,COLUMN('HUMAN RESOURCES'!$F715),0)</f>
        <v>1.4999999999999999E-2</v>
      </c>
      <c r="T715" s="6">
        <f>VLOOKUP($A715,TOURISM!$A$1:$F$2692,COLUMN(TOURISM!$E715),0)</f>
        <v>486000000</v>
      </c>
      <c r="U715" s="6">
        <f>VLOOKUP($A715,TOURISM!$A$1:$F$2692,COLUMN(TOURISM!$F715),0)</f>
        <v>546000000</v>
      </c>
      <c r="V715" s="6">
        <f>VLOOKUP($A715,BUSINESS!$A$1:$J$2692,COLUMN(BUSINESS!$E715),0)</f>
        <v>0.38800000000000001</v>
      </c>
      <c r="W715" s="6">
        <f>VLOOKUP($A715,BUSINESS!$A$1:$J$2692,COLUMN(BUSINESS!$F715),0)</f>
        <v>8</v>
      </c>
      <c r="X715" s="6">
        <f>VLOOKUP($A715,BUSINESS!$A$1:$J$2692,COLUMN(BUSINESS!$G715),0)</f>
        <v>0</v>
      </c>
      <c r="Y715" s="6">
        <f>VLOOKUP($A715,BUSINESS!$A$1:$J$2692,COLUMN(BUSINESS!$H715),0)</f>
        <v>500</v>
      </c>
      <c r="Z715" s="6">
        <f>VLOOKUP($A715,BUSINESS!$A$1:$J$2692,COLUMN(BUSINESS!$I715),0)</f>
        <v>0.32</v>
      </c>
      <c r="AA715" s="6">
        <f>VLOOKUP($A715,BUSINESS!$A$1:$J$2692,COLUMN(BUSINESS!$J715),0)</f>
        <v>1.083</v>
      </c>
      <c r="AB715" s="5"/>
      <c r="AC715" s="5"/>
      <c r="AD715" s="5"/>
      <c r="AE715" s="5"/>
    </row>
    <row r="716" spans="1:31" ht="15.75" customHeight="1" x14ac:dyDescent="0.25">
      <c r="A716" s="6">
        <v>715</v>
      </c>
      <c r="B716" s="7" t="str">
        <f>VLOOKUP($A716,GDP!$A$1:$H$2692,COLUMN(GDP!B716),0)</f>
        <v>Asia</v>
      </c>
      <c r="C716" s="8" t="str">
        <f>VLOOKUP($A716,GDP!$A$1:$H$2692,COLUMN(GDP!C716),0)</f>
        <v>Armenia-Asia</v>
      </c>
      <c r="D716" s="9" t="str">
        <f>VLOOKUP($A716,GDP!$A$1:$H$2692,COLUMN(GDP!D716),0)</f>
        <v>2012</v>
      </c>
      <c r="E716" s="8">
        <f>VLOOKUP($A716,GDP!$A$1:$H$2692,COLUMN(GDP!E716),0)</f>
        <v>10142342770</v>
      </c>
      <c r="F716" s="7">
        <f>VLOOKUP($A716,GDP!$A$1:$H$2692,COLUMN(GDP!F716),0)</f>
        <v>3.6999999999999998E-2</v>
      </c>
      <c r="G716" s="7">
        <f>VLOOKUP($A716,GDP!$A$1:$H$2692,COLUMN(GDP!G716),0)</f>
        <v>127</v>
      </c>
      <c r="H716" s="7">
        <f>VLOOKUP($A716,GDP!$A$1:$H$2692,COLUMN(GDP!H716),0)</f>
        <v>0.17799999999999999</v>
      </c>
      <c r="I716" s="6">
        <f>VLOOKUP($A716,ENERGY!$A$1:$F$2692,COLUMN(ENERGY!E715),0)</f>
        <v>2015</v>
      </c>
      <c r="J716" s="6">
        <f>VLOOKUP($A716,ENERGY!$A$1:$F$2692,COLUMN(ENERGY!F715),0)</f>
        <v>3465</v>
      </c>
      <c r="K716" s="6">
        <f>VLOOKUP($A716,'HUMAN RESOURCES'!$A$1:$M$2692,COLUMN('HUMAN RESOURCES'!$E716),0)</f>
        <v>1.4E-2</v>
      </c>
      <c r="L716" s="6">
        <f>VLOOKUP($A716,'HUMAN RESOURCES'!$A$1:$M$2692,COLUMN('HUMAN RESOURCES'!$F716),0)</f>
        <v>1.4999999999999999E-2</v>
      </c>
      <c r="M716" s="6">
        <f>VLOOKUP($A716,'HUMAN RESOURCES'!$A$1:$M$2692,COLUMN('HUMAN RESOURCES'!$G716),0)</f>
        <v>78</v>
      </c>
      <c r="N716" s="6">
        <f>VLOOKUP($A716,'HUMAN RESOURCES'!$A$1:$M$2692,COLUMN('HUMAN RESOURCES'!$H716),0)</f>
        <v>71</v>
      </c>
      <c r="O716" s="6">
        <f>VLOOKUP($A716,'HUMAN RESOURCES'!$A$1:$M$2692,COLUMN('HUMAN RESOURCES'!$I716),0)</f>
        <v>0.20300000000000001</v>
      </c>
      <c r="P716" s="6">
        <f>VLOOKUP($A716,'HUMAN RESOURCES'!$A$1:$M$2692,COLUMN('HUMAN RESOURCES'!$J716),0)</f>
        <v>0.69299999999999995</v>
      </c>
      <c r="Q716" s="6">
        <f>VLOOKUP($A716,'HUMAN RESOURCES'!$A$1:$M$2692,COLUMN('HUMAN RESOURCES'!$K716),0)</f>
        <v>0.10299999999999999</v>
      </c>
      <c r="R716" s="6">
        <f>VLOOKUP($A716,'HUMAN RESOURCES'!$A$1:$M$2692,COLUMN('HUMAN RESOURCES'!$L716),0)</f>
        <v>2969081</v>
      </c>
      <c r="S716" s="6">
        <f>VLOOKUP($A716,'HUMAN RESOURCES'!$A$1:$M$2692,COLUMN('HUMAN RESOURCES'!$F716),0)</f>
        <v>1.4999999999999999E-2</v>
      </c>
      <c r="T716" s="6">
        <f>VLOOKUP($A716,TOURISM!$A$1:$F$2692,COLUMN(TOURISM!$E716),0)</f>
        <v>487000000</v>
      </c>
      <c r="U716" s="6">
        <f>VLOOKUP($A716,TOURISM!$A$1:$F$2692,COLUMN(TOURISM!$F716),0)</f>
        <v>556000000</v>
      </c>
      <c r="V716" s="6">
        <f>VLOOKUP($A716,BUSINESS!$A$1:$J$2692,COLUMN(BUSINESS!$E716),0)</f>
        <v>0.38800000000000001</v>
      </c>
      <c r="W716" s="6">
        <f>VLOOKUP($A716,BUSINESS!$A$1:$J$2692,COLUMN(BUSINESS!$F716),0)</f>
        <v>8</v>
      </c>
      <c r="X716" s="6">
        <f>VLOOKUP($A716,BUSINESS!$A$1:$J$2692,COLUMN(BUSINESS!$G716),0)</f>
        <v>40</v>
      </c>
      <c r="Y716" s="6">
        <f>VLOOKUP($A716,BUSINESS!$A$1:$J$2692,COLUMN(BUSINESS!$H716),0)</f>
        <v>380</v>
      </c>
      <c r="Z716" s="6">
        <f>VLOOKUP($A716,BUSINESS!$A$1:$J$2692,COLUMN(BUSINESS!$I716),0)</f>
        <v>0.39200000000000002</v>
      </c>
      <c r="AA716" s="6">
        <f>VLOOKUP($A716,BUSINESS!$A$1:$J$2692,COLUMN(BUSINESS!$J716),0)</f>
        <v>1.119</v>
      </c>
      <c r="AB716" s="5"/>
      <c r="AC716" s="5"/>
      <c r="AD716" s="5"/>
      <c r="AE716" s="5"/>
    </row>
    <row r="717" spans="1:31" ht="15.75" customHeight="1" x14ac:dyDescent="0.25">
      <c r="A717" s="6">
        <v>716</v>
      </c>
      <c r="B717" s="7" t="str">
        <f>VLOOKUP($A717,GDP!$A$1:$H$2692,COLUMN(GDP!B717),0)</f>
        <v>Asia</v>
      </c>
      <c r="C717" s="8" t="str">
        <f>VLOOKUP($A717,GDP!$A$1:$H$2692,COLUMN(GDP!C717),0)</f>
        <v>Azerbaijan-Asia</v>
      </c>
      <c r="D717" s="9" t="str">
        <f>VLOOKUP($A717,GDP!$A$1:$H$2692,COLUMN(GDP!D717),0)</f>
        <v>2000</v>
      </c>
      <c r="E717" s="8">
        <f>VLOOKUP($A717,GDP!$A$1:$H$2692,COLUMN(GDP!E717),0)</f>
        <v>68730906314</v>
      </c>
      <c r="F717" s="7">
        <f>VLOOKUP($A717,GDP!$A$1:$H$2692,COLUMN(GDP!F717),0)</f>
        <v>5.3999999999999999E-2</v>
      </c>
      <c r="G717" s="7">
        <f>VLOOKUP($A717,GDP!$A$1:$H$2692,COLUMN(GDP!G717),0)</f>
        <v>398</v>
      </c>
      <c r="H717" s="7">
        <f>VLOOKUP($A717,GDP!$A$1:$H$2692,COLUMN(GDP!H717),0)</f>
        <v>0.183</v>
      </c>
      <c r="I717" s="6">
        <f>VLOOKUP($A717,ENERGY!$A$1:$F$2692,COLUMN(ENERGY!E716),0)</f>
        <v>0</v>
      </c>
      <c r="J717" s="6">
        <f>VLOOKUP($A717,ENERGY!$A$1:$F$2692,COLUMN(ENERGY!F716),0)</f>
        <v>0</v>
      </c>
      <c r="K717" s="6">
        <f>VLOOKUP($A717,'HUMAN RESOURCES'!$A$1:$M$2692,COLUMN('HUMAN RESOURCES'!$E717),0)</f>
        <v>1.4999999999999999E-2</v>
      </c>
      <c r="L717" s="6">
        <f>VLOOKUP($A717,'HUMAN RESOURCES'!$A$1:$M$2692,COLUMN('HUMAN RESOURCES'!$F717),0)</f>
        <v>6.0999999999999999E-2</v>
      </c>
      <c r="M717" s="6">
        <f>VLOOKUP($A717,'HUMAN RESOURCES'!$A$1:$M$2692,COLUMN('HUMAN RESOURCES'!$G717),0)</f>
        <v>70</v>
      </c>
      <c r="N717" s="6">
        <f>VLOOKUP($A717,'HUMAN RESOURCES'!$A$1:$M$2692,COLUMN('HUMAN RESOURCES'!$H717),0)</f>
        <v>64</v>
      </c>
      <c r="O717" s="6">
        <f>VLOOKUP($A717,'HUMAN RESOURCES'!$A$1:$M$2692,COLUMN('HUMAN RESOURCES'!$I717),0)</f>
        <v>0.311</v>
      </c>
      <c r="P717" s="6">
        <f>VLOOKUP($A717,'HUMAN RESOURCES'!$A$1:$M$2692,COLUMN('HUMAN RESOURCES'!$J717),0)</f>
        <v>0.63300000000000001</v>
      </c>
      <c r="Q717" s="6">
        <f>VLOOKUP($A717,'HUMAN RESOURCES'!$A$1:$M$2692,COLUMN('HUMAN RESOURCES'!$K717),0)</f>
        <v>5.6000000000000001E-2</v>
      </c>
      <c r="R717" s="6">
        <f>VLOOKUP($A717,'HUMAN RESOURCES'!$A$1:$M$2692,COLUMN('HUMAN RESOURCES'!$L717),0)</f>
        <v>8048600</v>
      </c>
      <c r="S717" s="6">
        <f>VLOOKUP($A717,'HUMAN RESOURCES'!$A$1:$M$2692,COLUMN('HUMAN RESOURCES'!$F717),0)</f>
        <v>6.0999999999999999E-2</v>
      </c>
      <c r="T717" s="6">
        <f>VLOOKUP($A717,TOURISM!$A$1:$F$2692,COLUMN(TOURISM!$E717),0)</f>
        <v>68000000</v>
      </c>
      <c r="U717" s="6">
        <f>VLOOKUP($A717,TOURISM!$A$1:$F$2692,COLUMN(TOURISM!$F717),0)</f>
        <v>138000000</v>
      </c>
      <c r="V717" s="6">
        <f>VLOOKUP($A717,BUSINESS!$A$1:$J$2692,COLUMN(BUSINESS!$E717),0)</f>
        <v>0</v>
      </c>
      <c r="W717" s="6">
        <f>VLOOKUP($A717,BUSINESS!$A$1:$J$2692,COLUMN(BUSINESS!$F717),0)</f>
        <v>0</v>
      </c>
      <c r="X717" s="6">
        <f>VLOOKUP($A717,BUSINESS!$A$1:$J$2692,COLUMN(BUSINESS!$G717),0)</f>
        <v>0</v>
      </c>
      <c r="Y717" s="6">
        <f>VLOOKUP($A717,BUSINESS!$A$1:$J$2692,COLUMN(BUSINESS!$H717),0)</f>
        <v>0</v>
      </c>
      <c r="Z717" s="6">
        <f>VLOOKUP($A717,BUSINESS!$A$1:$J$2692,COLUMN(BUSINESS!$I717),0)</f>
        <v>1E-3</v>
      </c>
      <c r="AA717" s="6">
        <f>VLOOKUP($A717,BUSINESS!$A$1:$J$2692,COLUMN(BUSINESS!$J717),0)</f>
        <v>5.1999999999999998E-2</v>
      </c>
      <c r="AB717" s="5"/>
      <c r="AC717" s="5"/>
      <c r="AD717" s="5"/>
      <c r="AE717" s="5"/>
    </row>
    <row r="718" spans="1:31" ht="15.75" customHeight="1" x14ac:dyDescent="0.25">
      <c r="A718" s="6">
        <v>717</v>
      </c>
      <c r="B718" s="7" t="str">
        <f>VLOOKUP($A718,GDP!$A$1:$H$2692,COLUMN(GDP!B718),0)</f>
        <v>Asia</v>
      </c>
      <c r="C718" s="8" t="str">
        <f>VLOOKUP($A718,GDP!$A$1:$H$2692,COLUMN(GDP!C718),0)</f>
        <v>Azerbaijan-Asia</v>
      </c>
      <c r="D718" s="9" t="str">
        <f>VLOOKUP($A718,GDP!$A$1:$H$2692,COLUMN(GDP!D718),0)</f>
        <v>2001</v>
      </c>
      <c r="E718" s="8">
        <f>VLOOKUP($A718,GDP!$A$1:$H$2692,COLUMN(GDP!E718),0)</f>
        <v>5272617196</v>
      </c>
      <c r="F718" s="7">
        <f>VLOOKUP($A718,GDP!$A$1:$H$2692,COLUMN(GDP!F718),0)</f>
        <v>4.7E-2</v>
      </c>
      <c r="G718" s="7">
        <f>VLOOKUP($A718,GDP!$A$1:$H$2692,COLUMN(GDP!G718),0)</f>
        <v>30</v>
      </c>
      <c r="H718" s="7">
        <f>VLOOKUP($A718,GDP!$A$1:$H$2692,COLUMN(GDP!H718),0)</f>
        <v>0.19700000000000001</v>
      </c>
      <c r="I718" s="6">
        <f>VLOOKUP($A718,ENERGY!$A$1:$F$2692,COLUMN(ENERGY!E717),0)</f>
        <v>12561</v>
      </c>
      <c r="J718" s="6">
        <f>VLOOKUP($A718,ENERGY!$A$1:$F$2692,COLUMN(ENERGY!F717),0)</f>
        <v>0</v>
      </c>
      <c r="K718" s="6">
        <f>VLOOKUP($A718,'HUMAN RESOURCES'!$A$1:$M$2692,COLUMN('HUMAN RESOURCES'!$E718),0)</f>
        <v>1.4E-2</v>
      </c>
      <c r="L718" s="6">
        <f>VLOOKUP($A718,'HUMAN RESOURCES'!$A$1:$M$2692,COLUMN('HUMAN RESOURCES'!$F718),0)</f>
        <v>5.7000000000000002E-2</v>
      </c>
      <c r="M718" s="6">
        <f>VLOOKUP($A718,'HUMAN RESOURCES'!$A$1:$M$2692,COLUMN('HUMAN RESOURCES'!$G718),0)</f>
        <v>70</v>
      </c>
      <c r="N718" s="6">
        <f>VLOOKUP($A718,'HUMAN RESOURCES'!$A$1:$M$2692,COLUMN('HUMAN RESOURCES'!$H718),0)</f>
        <v>64</v>
      </c>
      <c r="O718" s="6">
        <f>VLOOKUP($A718,'HUMAN RESOURCES'!$A$1:$M$2692,COLUMN('HUMAN RESOURCES'!$I718),0)</f>
        <v>0.30099999999999999</v>
      </c>
      <c r="P718" s="6">
        <f>VLOOKUP($A718,'HUMAN RESOURCES'!$A$1:$M$2692,COLUMN('HUMAN RESOURCES'!$J718),0)</f>
        <v>0.64100000000000001</v>
      </c>
      <c r="Q718" s="6">
        <f>VLOOKUP($A718,'HUMAN RESOURCES'!$A$1:$M$2692,COLUMN('HUMAN RESOURCES'!$K718),0)</f>
        <v>5.8000000000000003E-2</v>
      </c>
      <c r="R718" s="6">
        <f>VLOOKUP($A718,'HUMAN RESOURCES'!$A$1:$M$2692,COLUMN('HUMAN RESOURCES'!$L718),0)</f>
        <v>8111200</v>
      </c>
      <c r="S718" s="6">
        <f>VLOOKUP($A718,'HUMAN RESOURCES'!$A$1:$M$2692,COLUMN('HUMAN RESOURCES'!$F718),0)</f>
        <v>5.7000000000000002E-2</v>
      </c>
      <c r="T718" s="6">
        <f>VLOOKUP($A718,TOURISM!$A$1:$F$2692,COLUMN(TOURISM!$E718),0)</f>
        <v>57000000</v>
      </c>
      <c r="U718" s="6">
        <f>VLOOKUP($A718,TOURISM!$A$1:$F$2692,COLUMN(TOURISM!$F718),0)</f>
        <v>119000000</v>
      </c>
      <c r="V718" s="6">
        <f>VLOOKUP($A718,BUSINESS!$A$1:$J$2692,COLUMN(BUSINESS!$E718),0)</f>
        <v>0</v>
      </c>
      <c r="W718" s="6">
        <f>VLOOKUP($A718,BUSINESS!$A$1:$J$2692,COLUMN(BUSINESS!$F718),0)</f>
        <v>0</v>
      </c>
      <c r="X718" s="6">
        <f>VLOOKUP($A718,BUSINESS!$A$1:$J$2692,COLUMN(BUSINESS!$G718),0)</f>
        <v>0</v>
      </c>
      <c r="Y718" s="6">
        <f>VLOOKUP($A718,BUSINESS!$A$1:$J$2692,COLUMN(BUSINESS!$H718),0)</f>
        <v>0</v>
      </c>
      <c r="Z718" s="6">
        <f>VLOOKUP($A718,BUSINESS!$A$1:$J$2692,COLUMN(BUSINESS!$I718),0)</f>
        <v>3.0000000000000001E-3</v>
      </c>
      <c r="AA718" s="6">
        <f>VLOOKUP($A718,BUSINESS!$A$1:$J$2692,COLUMN(BUSINESS!$J718),0)</f>
        <v>8.8999999999999996E-2</v>
      </c>
      <c r="AB718" s="5"/>
      <c r="AC718" s="5"/>
      <c r="AD718" s="5"/>
      <c r="AE718" s="5"/>
    </row>
    <row r="719" spans="1:31" ht="15.75" customHeight="1" x14ac:dyDescent="0.25">
      <c r="A719" s="6">
        <v>718</v>
      </c>
      <c r="B719" s="7" t="str">
        <f>VLOOKUP($A719,GDP!$A$1:$H$2692,COLUMN(GDP!B719),0)</f>
        <v>Asia</v>
      </c>
      <c r="C719" s="8" t="str">
        <f>VLOOKUP($A719,GDP!$A$1:$H$2692,COLUMN(GDP!C719),0)</f>
        <v>Azerbaijan-Asia</v>
      </c>
      <c r="D719" s="9" t="str">
        <f>VLOOKUP($A719,GDP!$A$1:$H$2692,COLUMN(GDP!D719),0)</f>
        <v>2002</v>
      </c>
      <c r="E719" s="8">
        <f>VLOOKUP($A719,GDP!$A$1:$H$2692,COLUMN(GDP!E719),0)</f>
        <v>5707618247</v>
      </c>
      <c r="F719" s="7">
        <f>VLOOKUP($A719,GDP!$A$1:$H$2692,COLUMN(GDP!F719),0)</f>
        <v>4.4999999999999998E-2</v>
      </c>
      <c r="G719" s="7">
        <f>VLOOKUP($A719,GDP!$A$1:$H$2692,COLUMN(GDP!G719),0)</f>
        <v>31</v>
      </c>
      <c r="H719" s="7">
        <f>VLOOKUP($A719,GDP!$A$1:$H$2692,COLUMN(GDP!H719),0)</f>
        <v>0.19700000000000001</v>
      </c>
      <c r="I719" s="6">
        <f>VLOOKUP($A719,ENERGY!$A$1:$F$2692,COLUMN(ENERGY!E718),0)</f>
        <v>11586</v>
      </c>
      <c r="J719" s="6">
        <f>VLOOKUP($A719,ENERGY!$A$1:$F$2692,COLUMN(ENERGY!F718),0)</f>
        <v>45731</v>
      </c>
      <c r="K719" s="6">
        <f>VLOOKUP($A719,'HUMAN RESOURCES'!$A$1:$M$2692,COLUMN('HUMAN RESOURCES'!$E719),0)</f>
        <v>1.4E-2</v>
      </c>
      <c r="L719" s="6">
        <f>VLOOKUP($A719,'HUMAN RESOURCES'!$A$1:$M$2692,COLUMN('HUMAN RESOURCES'!$F719),0)</f>
        <v>5.2999999999999999E-2</v>
      </c>
      <c r="M719" s="6">
        <f>VLOOKUP($A719,'HUMAN RESOURCES'!$A$1:$M$2692,COLUMN('HUMAN RESOURCES'!$G719),0)</f>
        <v>70</v>
      </c>
      <c r="N719" s="6">
        <f>VLOOKUP($A719,'HUMAN RESOURCES'!$A$1:$M$2692,COLUMN('HUMAN RESOURCES'!$H719),0)</f>
        <v>65</v>
      </c>
      <c r="O719" s="6">
        <f>VLOOKUP($A719,'HUMAN RESOURCES'!$A$1:$M$2692,COLUMN('HUMAN RESOURCES'!$I719),0)</f>
        <v>0.29099999999999998</v>
      </c>
      <c r="P719" s="6">
        <f>VLOOKUP($A719,'HUMAN RESOURCES'!$A$1:$M$2692,COLUMN('HUMAN RESOURCES'!$J719),0)</f>
        <v>0.64900000000000002</v>
      </c>
      <c r="Q719" s="6">
        <f>VLOOKUP($A719,'HUMAN RESOURCES'!$A$1:$M$2692,COLUMN('HUMAN RESOURCES'!$K719),0)</f>
        <v>0.06</v>
      </c>
      <c r="R719" s="6">
        <f>VLOOKUP($A719,'HUMAN RESOURCES'!$A$1:$M$2692,COLUMN('HUMAN RESOURCES'!$L719),0)</f>
        <v>8171950</v>
      </c>
      <c r="S719" s="6">
        <f>VLOOKUP($A719,'HUMAN RESOURCES'!$A$1:$M$2692,COLUMN('HUMAN RESOURCES'!$F719),0)</f>
        <v>5.2999999999999999E-2</v>
      </c>
      <c r="T719" s="6">
        <f>VLOOKUP($A719,TOURISM!$A$1:$F$2692,COLUMN(TOURISM!$E719),0)</f>
        <v>63000000</v>
      </c>
      <c r="U719" s="6">
        <f>VLOOKUP($A719,TOURISM!$A$1:$F$2692,COLUMN(TOURISM!$F719),0)</f>
        <v>110000000</v>
      </c>
      <c r="V719" s="6">
        <f>VLOOKUP($A719,BUSINESS!$A$1:$J$2692,COLUMN(BUSINESS!$E719),0)</f>
        <v>0</v>
      </c>
      <c r="W719" s="6">
        <f>VLOOKUP($A719,BUSINESS!$A$1:$J$2692,COLUMN(BUSINESS!$F719),0)</f>
        <v>0</v>
      </c>
      <c r="X719" s="6">
        <f>VLOOKUP($A719,BUSINESS!$A$1:$J$2692,COLUMN(BUSINESS!$G719),0)</f>
        <v>0</v>
      </c>
      <c r="Y719" s="6">
        <f>VLOOKUP($A719,BUSINESS!$A$1:$J$2692,COLUMN(BUSINESS!$H719),0)</f>
        <v>0</v>
      </c>
      <c r="Z719" s="6">
        <f>VLOOKUP($A719,BUSINESS!$A$1:$J$2692,COLUMN(BUSINESS!$I719),0)</f>
        <v>0.05</v>
      </c>
      <c r="AA719" s="6">
        <f>VLOOKUP($A719,BUSINESS!$A$1:$J$2692,COLUMN(BUSINESS!$J719),0)</f>
        <v>9.6000000000000002E-2</v>
      </c>
      <c r="AB719" s="5"/>
      <c r="AC719" s="5"/>
      <c r="AD719" s="5"/>
      <c r="AE719" s="5"/>
    </row>
    <row r="720" spans="1:31" ht="15.75" customHeight="1" x14ac:dyDescent="0.25">
      <c r="A720" s="6">
        <v>719</v>
      </c>
      <c r="B720" s="7" t="str">
        <f>VLOOKUP($A720,GDP!$A$1:$H$2692,COLUMN(GDP!B720),0)</f>
        <v>Asia</v>
      </c>
      <c r="C720" s="8" t="str">
        <f>VLOOKUP($A720,GDP!$A$1:$H$2692,COLUMN(GDP!C720),0)</f>
        <v>Azerbaijan-Asia</v>
      </c>
      <c r="D720" s="9" t="str">
        <f>VLOOKUP($A720,GDP!$A$1:$H$2692,COLUMN(GDP!D720),0)</f>
        <v>2003</v>
      </c>
      <c r="E720" s="8">
        <f>VLOOKUP($A720,GDP!$A$1:$H$2692,COLUMN(GDP!E720),0)</f>
        <v>6236024951</v>
      </c>
      <c r="F720" s="7">
        <f>VLOOKUP($A720,GDP!$A$1:$H$2692,COLUMN(GDP!F720),0)</f>
        <v>4.4999999999999998E-2</v>
      </c>
      <c r="G720" s="7">
        <f>VLOOKUP($A720,GDP!$A$1:$H$2692,COLUMN(GDP!G720),0)</f>
        <v>34</v>
      </c>
      <c r="H720" s="7">
        <f>VLOOKUP($A720,GDP!$A$1:$H$2692,COLUMN(GDP!H720),0)</f>
        <v>0.17399999999999999</v>
      </c>
      <c r="I720" s="6">
        <f>VLOOKUP($A720,ENERGY!$A$1:$F$2692,COLUMN(ENERGY!E719),0)</f>
        <v>11937</v>
      </c>
      <c r="J720" s="6">
        <f>VLOOKUP($A720,ENERGY!$A$1:$F$2692,COLUMN(ENERGY!F719),0)</f>
        <v>42629</v>
      </c>
      <c r="K720" s="6">
        <f>VLOOKUP($A720,'HUMAN RESOURCES'!$A$1:$M$2692,COLUMN('HUMAN RESOURCES'!$E720),0)</f>
        <v>1.4E-2</v>
      </c>
      <c r="L720" s="6">
        <f>VLOOKUP($A720,'HUMAN RESOURCES'!$A$1:$M$2692,COLUMN('HUMAN RESOURCES'!$F720),0)</f>
        <v>0.05</v>
      </c>
      <c r="M720" s="6">
        <f>VLOOKUP($A720,'HUMAN RESOURCES'!$A$1:$M$2692,COLUMN('HUMAN RESOURCES'!$G720),0)</f>
        <v>71</v>
      </c>
      <c r="N720" s="6">
        <f>VLOOKUP($A720,'HUMAN RESOURCES'!$A$1:$M$2692,COLUMN('HUMAN RESOURCES'!$H720),0)</f>
        <v>65</v>
      </c>
      <c r="O720" s="6">
        <f>VLOOKUP($A720,'HUMAN RESOURCES'!$A$1:$M$2692,COLUMN('HUMAN RESOURCES'!$I720),0)</f>
        <v>0.28000000000000003</v>
      </c>
      <c r="P720" s="6">
        <f>VLOOKUP($A720,'HUMAN RESOURCES'!$A$1:$M$2692,COLUMN('HUMAN RESOURCES'!$J720),0)</f>
        <v>0.65800000000000003</v>
      </c>
      <c r="Q720" s="6">
        <f>VLOOKUP($A720,'HUMAN RESOURCES'!$A$1:$M$2692,COLUMN('HUMAN RESOURCES'!$K720),0)</f>
        <v>6.2E-2</v>
      </c>
      <c r="R720" s="6">
        <f>VLOOKUP($A720,'HUMAN RESOURCES'!$A$1:$M$2692,COLUMN('HUMAN RESOURCES'!$L720),0)</f>
        <v>8234100</v>
      </c>
      <c r="S720" s="6">
        <f>VLOOKUP($A720,'HUMAN RESOURCES'!$A$1:$M$2692,COLUMN('HUMAN RESOURCES'!$F720),0)</f>
        <v>0.05</v>
      </c>
      <c r="T720" s="6">
        <f>VLOOKUP($A720,TOURISM!$A$1:$F$2692,COLUMN(TOURISM!$E720),0)</f>
        <v>70000000</v>
      </c>
      <c r="U720" s="6">
        <f>VLOOKUP($A720,TOURISM!$A$1:$F$2692,COLUMN(TOURISM!$F720),0)</f>
        <v>120000000</v>
      </c>
      <c r="V720" s="6">
        <f>VLOOKUP($A720,BUSINESS!$A$1:$J$2692,COLUMN(BUSINESS!$E720),0)</f>
        <v>0</v>
      </c>
      <c r="W720" s="6">
        <f>VLOOKUP($A720,BUSINESS!$A$1:$J$2692,COLUMN(BUSINESS!$F720),0)</f>
        <v>105</v>
      </c>
      <c r="X720" s="6">
        <f>VLOOKUP($A720,BUSINESS!$A$1:$J$2692,COLUMN(BUSINESS!$G720),0)</f>
        <v>0</v>
      </c>
      <c r="Y720" s="6">
        <f>VLOOKUP($A720,BUSINESS!$A$1:$J$2692,COLUMN(BUSINESS!$H720),0)</f>
        <v>0</v>
      </c>
      <c r="Z720" s="6">
        <f>VLOOKUP($A720,BUSINESS!$A$1:$J$2692,COLUMN(BUSINESS!$I720),0)</f>
        <v>0</v>
      </c>
      <c r="AA720" s="6">
        <f>VLOOKUP($A720,BUSINESS!$A$1:$J$2692,COLUMN(BUSINESS!$J720),0)</f>
        <v>0.126</v>
      </c>
      <c r="AB720" s="5"/>
      <c r="AC720" s="5"/>
      <c r="AD720" s="5"/>
      <c r="AE720" s="5"/>
    </row>
    <row r="721" spans="1:31" ht="15.75" customHeight="1" x14ac:dyDescent="0.25">
      <c r="A721" s="6">
        <v>720</v>
      </c>
      <c r="B721" s="7" t="str">
        <f>VLOOKUP($A721,GDP!$A$1:$H$2692,COLUMN(GDP!B721),0)</f>
        <v>Asia</v>
      </c>
      <c r="C721" s="8" t="str">
        <f>VLOOKUP($A721,GDP!$A$1:$H$2692,COLUMN(GDP!C721),0)</f>
        <v>Azerbaijan-Asia</v>
      </c>
      <c r="D721" s="9" t="str">
        <f>VLOOKUP($A721,GDP!$A$1:$H$2692,COLUMN(GDP!D721),0)</f>
        <v>2004</v>
      </c>
      <c r="E721" s="8">
        <f>VLOOKUP($A721,GDP!$A$1:$H$2692,COLUMN(GDP!E721),0)</f>
        <v>7275766111</v>
      </c>
      <c r="F721" s="7">
        <f>VLOOKUP($A721,GDP!$A$1:$H$2692,COLUMN(GDP!F721),0)</f>
        <v>6.6000000000000003E-2</v>
      </c>
      <c r="G721" s="7">
        <f>VLOOKUP($A721,GDP!$A$1:$H$2692,COLUMN(GDP!G721),0)</f>
        <v>57</v>
      </c>
      <c r="H721" s="7">
        <f>VLOOKUP($A721,GDP!$A$1:$H$2692,COLUMN(GDP!H721),0)</f>
        <v>0.155</v>
      </c>
      <c r="I721" s="6">
        <f>VLOOKUP($A721,ENERGY!$A$1:$F$2692,COLUMN(ENERGY!E720),0)</f>
        <v>13322</v>
      </c>
      <c r="J721" s="6">
        <f>VLOOKUP($A721,ENERGY!$A$1:$F$2692,COLUMN(ENERGY!F720),0)</f>
        <v>45702</v>
      </c>
      <c r="K721" s="6">
        <f>VLOOKUP($A721,'HUMAN RESOURCES'!$A$1:$M$2692,COLUMN('HUMAN RESOURCES'!$E721),0)</f>
        <v>1.6E-2</v>
      </c>
      <c r="L721" s="6">
        <f>VLOOKUP($A721,'HUMAN RESOURCES'!$A$1:$M$2692,COLUMN('HUMAN RESOURCES'!$F721),0)</f>
        <v>4.7E-2</v>
      </c>
      <c r="M721" s="6">
        <f>VLOOKUP($A721,'HUMAN RESOURCES'!$A$1:$M$2692,COLUMN('HUMAN RESOURCES'!$G721),0)</f>
        <v>71</v>
      </c>
      <c r="N721" s="6">
        <f>VLOOKUP($A721,'HUMAN RESOURCES'!$A$1:$M$2692,COLUMN('HUMAN RESOURCES'!$H721),0)</f>
        <v>66</v>
      </c>
      <c r="O721" s="6">
        <f>VLOOKUP($A721,'HUMAN RESOURCES'!$A$1:$M$2692,COLUMN('HUMAN RESOURCES'!$I721),0)</f>
        <v>0.27</v>
      </c>
      <c r="P721" s="6">
        <f>VLOOKUP($A721,'HUMAN RESOURCES'!$A$1:$M$2692,COLUMN('HUMAN RESOURCES'!$J721),0)</f>
        <v>0.66700000000000004</v>
      </c>
      <c r="Q721" s="6">
        <f>VLOOKUP($A721,'HUMAN RESOURCES'!$A$1:$M$2692,COLUMN('HUMAN RESOURCES'!$K721),0)</f>
        <v>6.4000000000000001E-2</v>
      </c>
      <c r="R721" s="6">
        <f>VLOOKUP($A721,'HUMAN RESOURCES'!$A$1:$M$2692,COLUMN('HUMAN RESOURCES'!$L721),0)</f>
        <v>8306500</v>
      </c>
      <c r="S721" s="6">
        <f>VLOOKUP($A721,'HUMAN RESOURCES'!$A$1:$M$2692,COLUMN('HUMAN RESOURCES'!$F721),0)</f>
        <v>4.7E-2</v>
      </c>
      <c r="T721" s="6">
        <f>VLOOKUP($A721,TOURISM!$A$1:$F$2692,COLUMN(TOURISM!$E721),0)</f>
        <v>79000000</v>
      </c>
      <c r="U721" s="6">
        <f>VLOOKUP($A721,TOURISM!$A$1:$F$2692,COLUMN(TOURISM!$F721),0)</f>
        <v>140000000</v>
      </c>
      <c r="V721" s="6">
        <f>VLOOKUP($A721,BUSINESS!$A$1:$J$2692,COLUMN(BUSINESS!$E721),0)</f>
        <v>0</v>
      </c>
      <c r="W721" s="6">
        <f>VLOOKUP($A721,BUSINESS!$A$1:$J$2692,COLUMN(BUSINESS!$F721),0)</f>
        <v>121</v>
      </c>
      <c r="X721" s="6">
        <f>VLOOKUP($A721,BUSINESS!$A$1:$J$2692,COLUMN(BUSINESS!$G721),0)</f>
        <v>0</v>
      </c>
      <c r="Y721" s="6">
        <f>VLOOKUP($A721,BUSINESS!$A$1:$J$2692,COLUMN(BUSINESS!$H721),0)</f>
        <v>0</v>
      </c>
      <c r="Z721" s="6">
        <f>VLOOKUP($A721,BUSINESS!$A$1:$J$2692,COLUMN(BUSINESS!$I721),0)</f>
        <v>0</v>
      </c>
      <c r="AA721" s="6">
        <f>VLOOKUP($A721,BUSINESS!$A$1:$J$2692,COLUMN(BUSINESS!$J721),0)</f>
        <v>0.17199999999999999</v>
      </c>
      <c r="AB721" s="5"/>
      <c r="AC721" s="5"/>
      <c r="AD721" s="5"/>
      <c r="AE721" s="5"/>
    </row>
    <row r="722" spans="1:31" ht="15.75" customHeight="1" x14ac:dyDescent="0.25">
      <c r="A722" s="6">
        <v>721</v>
      </c>
      <c r="B722" s="7" t="str">
        <f>VLOOKUP($A722,GDP!$A$1:$H$2692,COLUMN(GDP!B722),0)</f>
        <v>Asia</v>
      </c>
      <c r="C722" s="8" t="str">
        <f>VLOOKUP($A722,GDP!$A$1:$H$2692,COLUMN(GDP!C722),0)</f>
        <v>Azerbaijan-Asia</v>
      </c>
      <c r="D722" s="9" t="str">
        <f>VLOOKUP($A722,GDP!$A$1:$H$2692,COLUMN(GDP!D722),0)</f>
        <v>2005</v>
      </c>
      <c r="E722" s="8">
        <f>VLOOKUP($A722,GDP!$A$1:$H$2692,COLUMN(GDP!E722),0)</f>
        <v>8680511918</v>
      </c>
      <c r="F722" s="7">
        <f>VLOOKUP($A722,GDP!$A$1:$H$2692,COLUMN(GDP!F722),0)</f>
        <v>7.9000000000000001E-2</v>
      </c>
      <c r="G722" s="7">
        <f>VLOOKUP($A722,GDP!$A$1:$H$2692,COLUMN(GDP!G722),0)</f>
        <v>81</v>
      </c>
      <c r="H722" s="7">
        <f>VLOOKUP($A722,GDP!$A$1:$H$2692,COLUMN(GDP!H722),0)</f>
        <v>0.157</v>
      </c>
      <c r="I722" s="6">
        <f>VLOOKUP($A722,ENERGY!$A$1:$F$2692,COLUMN(ENERGY!E721),0)</f>
        <v>12113</v>
      </c>
      <c r="J722" s="6">
        <f>VLOOKUP($A722,ENERGY!$A$1:$F$2692,COLUMN(ENERGY!F721),0)</f>
        <v>41426</v>
      </c>
      <c r="K722" s="6">
        <f>VLOOKUP($A722,'HUMAN RESOURCES'!$A$1:$M$2692,COLUMN('HUMAN RESOURCES'!$E722),0)</f>
        <v>1.7000000000000001E-2</v>
      </c>
      <c r="L722" s="6">
        <f>VLOOKUP($A722,'HUMAN RESOURCES'!$A$1:$M$2692,COLUMN('HUMAN RESOURCES'!$F722),0)</f>
        <v>4.3999999999999997E-2</v>
      </c>
      <c r="M722" s="6">
        <f>VLOOKUP($A722,'HUMAN RESOURCES'!$A$1:$M$2692,COLUMN('HUMAN RESOURCES'!$G722),0)</f>
        <v>72</v>
      </c>
      <c r="N722" s="6">
        <f>VLOOKUP($A722,'HUMAN RESOURCES'!$A$1:$M$2692,COLUMN('HUMAN RESOURCES'!$H722),0)</f>
        <v>66</v>
      </c>
      <c r="O722" s="6">
        <f>VLOOKUP($A722,'HUMAN RESOURCES'!$A$1:$M$2692,COLUMN('HUMAN RESOURCES'!$I722),0)</f>
        <v>0.26</v>
      </c>
      <c r="P722" s="6">
        <f>VLOOKUP($A722,'HUMAN RESOURCES'!$A$1:$M$2692,COLUMN('HUMAN RESOURCES'!$J722),0)</f>
        <v>0.67600000000000005</v>
      </c>
      <c r="Q722" s="6">
        <f>VLOOKUP($A722,'HUMAN RESOURCES'!$A$1:$M$2692,COLUMN('HUMAN RESOURCES'!$K722),0)</f>
        <v>6.4000000000000001E-2</v>
      </c>
      <c r="R722" s="6">
        <f>VLOOKUP($A722,'HUMAN RESOURCES'!$A$1:$M$2692,COLUMN('HUMAN RESOURCES'!$L722),0)</f>
        <v>8391850</v>
      </c>
      <c r="S722" s="6">
        <f>VLOOKUP($A722,'HUMAN RESOURCES'!$A$1:$M$2692,COLUMN('HUMAN RESOURCES'!$F722),0)</f>
        <v>4.3999999999999997E-2</v>
      </c>
      <c r="T722" s="6">
        <f>VLOOKUP($A722,TOURISM!$A$1:$F$2692,COLUMN(TOURISM!$E722),0)</f>
        <v>100000000</v>
      </c>
      <c r="U722" s="6">
        <f>VLOOKUP($A722,TOURISM!$A$1:$F$2692,COLUMN(TOURISM!$F722),0)</f>
        <v>188000000</v>
      </c>
      <c r="V722" s="6">
        <f>VLOOKUP($A722,BUSINESS!$A$1:$J$2692,COLUMN(BUSINESS!$E722),0)</f>
        <v>0.46400000000000002</v>
      </c>
      <c r="W722" s="6">
        <f>VLOOKUP($A722,BUSINESS!$A$1:$J$2692,COLUMN(BUSINESS!$F722),0)</f>
        <v>113</v>
      </c>
      <c r="X722" s="6">
        <f>VLOOKUP($A722,BUSINESS!$A$1:$J$2692,COLUMN(BUSINESS!$G722),0)</f>
        <v>0</v>
      </c>
      <c r="Y722" s="6">
        <f>VLOOKUP($A722,BUSINESS!$A$1:$J$2692,COLUMN(BUSINESS!$H722),0)</f>
        <v>756</v>
      </c>
      <c r="Z722" s="6">
        <f>VLOOKUP($A722,BUSINESS!$A$1:$J$2692,COLUMN(BUSINESS!$I722),0)</f>
        <v>0.08</v>
      </c>
      <c r="AA722" s="6">
        <f>VLOOKUP($A722,BUSINESS!$A$1:$J$2692,COLUMN(BUSINESS!$J722),0)</f>
        <v>0.26200000000000001</v>
      </c>
      <c r="AB722" s="5"/>
      <c r="AC722" s="5"/>
      <c r="AD722" s="5"/>
      <c r="AE722" s="5"/>
    </row>
    <row r="723" spans="1:31" ht="15.75" customHeight="1" x14ac:dyDescent="0.25">
      <c r="A723" s="6">
        <v>722</v>
      </c>
      <c r="B723" s="7" t="str">
        <f>VLOOKUP($A723,GDP!$A$1:$H$2692,COLUMN(GDP!B723),0)</f>
        <v>Asia</v>
      </c>
      <c r="C723" s="8" t="str">
        <f>VLOOKUP($A723,GDP!$A$1:$H$2692,COLUMN(GDP!C723),0)</f>
        <v>Azerbaijan-Asia</v>
      </c>
      <c r="D723" s="9" t="str">
        <f>VLOOKUP($A723,GDP!$A$1:$H$2692,COLUMN(GDP!D723),0)</f>
        <v>2006</v>
      </c>
      <c r="E723" s="8">
        <f>VLOOKUP($A723,GDP!$A$1:$H$2692,COLUMN(GDP!E723),0)</f>
        <v>13245421881</v>
      </c>
      <c r="F723" s="7">
        <f>VLOOKUP($A723,GDP!$A$1:$H$2692,COLUMN(GDP!F723),0)</f>
        <v>7.9000000000000001E-2</v>
      </c>
      <c r="G723" s="7">
        <f>VLOOKUP($A723,GDP!$A$1:$H$2692,COLUMN(GDP!G723),0)</f>
        <v>122</v>
      </c>
      <c r="H723" s="7">
        <f>VLOOKUP($A723,GDP!$A$1:$H$2692,COLUMN(GDP!H723),0)</f>
        <v>0.17</v>
      </c>
      <c r="I723" s="6">
        <f>VLOOKUP($A723,ENERGY!$A$1:$F$2692,COLUMN(ENERGY!E722),0)</f>
        <v>13232</v>
      </c>
      <c r="J723" s="6">
        <f>VLOOKUP($A723,ENERGY!$A$1:$F$2692,COLUMN(ENERGY!F722),0)</f>
        <v>39167</v>
      </c>
      <c r="K723" s="6">
        <f>VLOOKUP($A723,'HUMAN RESOURCES'!$A$1:$M$2692,COLUMN('HUMAN RESOURCES'!$E723),0)</f>
        <v>1.7999999999999999E-2</v>
      </c>
      <c r="L723" s="6">
        <f>VLOOKUP($A723,'HUMAN RESOURCES'!$A$1:$M$2692,COLUMN('HUMAN RESOURCES'!$F723),0)</f>
        <v>4.2000000000000003E-2</v>
      </c>
      <c r="M723" s="6">
        <f>VLOOKUP($A723,'HUMAN RESOURCES'!$A$1:$M$2692,COLUMN('HUMAN RESOURCES'!$G723),0)</f>
        <v>72</v>
      </c>
      <c r="N723" s="6">
        <f>VLOOKUP($A723,'HUMAN RESOURCES'!$A$1:$M$2692,COLUMN('HUMAN RESOURCES'!$H723),0)</f>
        <v>67</v>
      </c>
      <c r="O723" s="6">
        <f>VLOOKUP($A723,'HUMAN RESOURCES'!$A$1:$M$2692,COLUMN('HUMAN RESOURCES'!$I723),0)</f>
        <v>0.251</v>
      </c>
      <c r="P723" s="6">
        <f>VLOOKUP($A723,'HUMAN RESOURCES'!$A$1:$M$2692,COLUMN('HUMAN RESOURCES'!$J723),0)</f>
        <v>0.68500000000000005</v>
      </c>
      <c r="Q723" s="6">
        <f>VLOOKUP($A723,'HUMAN RESOURCES'!$A$1:$M$2692,COLUMN('HUMAN RESOURCES'!$K723),0)</f>
        <v>6.4000000000000001E-2</v>
      </c>
      <c r="R723" s="6">
        <f>VLOOKUP($A723,'HUMAN RESOURCES'!$A$1:$M$2692,COLUMN('HUMAN RESOURCES'!$L723),0)</f>
        <v>8484550</v>
      </c>
      <c r="S723" s="6">
        <f>VLOOKUP($A723,'HUMAN RESOURCES'!$A$1:$M$2692,COLUMN('HUMAN RESOURCES'!$F723),0)</f>
        <v>4.2000000000000003E-2</v>
      </c>
      <c r="T723" s="6">
        <f>VLOOKUP($A723,TOURISM!$A$1:$F$2692,COLUMN(TOURISM!$E723),0)</f>
        <v>201000000</v>
      </c>
      <c r="U723" s="6">
        <f>VLOOKUP($A723,TOURISM!$A$1:$F$2692,COLUMN(TOURISM!$F723),0)</f>
        <v>256000000</v>
      </c>
      <c r="V723" s="6">
        <f>VLOOKUP($A723,BUSINESS!$A$1:$J$2692,COLUMN(BUSINESS!$E723),0)</f>
        <v>0.42199999999999999</v>
      </c>
      <c r="W723" s="6">
        <f>VLOOKUP($A723,BUSINESS!$A$1:$J$2692,COLUMN(BUSINESS!$F723),0)</f>
        <v>51</v>
      </c>
      <c r="X723" s="6">
        <f>VLOOKUP($A723,BUSINESS!$A$1:$J$2692,COLUMN(BUSINESS!$G723),0)</f>
        <v>0</v>
      </c>
      <c r="Y723" s="6">
        <f>VLOOKUP($A723,BUSINESS!$A$1:$J$2692,COLUMN(BUSINESS!$H723),0)</f>
        <v>1000</v>
      </c>
      <c r="Z723" s="6">
        <f>VLOOKUP($A723,BUSINESS!$A$1:$J$2692,COLUMN(BUSINESS!$I723),0)</f>
        <v>0.12</v>
      </c>
      <c r="AA723" s="6">
        <f>VLOOKUP($A723,BUSINESS!$A$1:$J$2692,COLUMN(BUSINESS!$J723),0)</f>
        <v>0.38400000000000001</v>
      </c>
      <c r="AB723" s="5"/>
      <c r="AC723" s="5"/>
      <c r="AD723" s="5"/>
      <c r="AE723" s="5"/>
    </row>
    <row r="724" spans="1:31" ht="15.75" customHeight="1" x14ac:dyDescent="0.25">
      <c r="A724" s="6">
        <v>723</v>
      </c>
      <c r="B724" s="7" t="str">
        <f>VLOOKUP($A724,GDP!$A$1:$H$2692,COLUMN(GDP!B724),0)</f>
        <v>Asia</v>
      </c>
      <c r="C724" s="8" t="str">
        <f>VLOOKUP($A724,GDP!$A$1:$H$2692,COLUMN(GDP!C724),0)</f>
        <v>Azerbaijan-Asia</v>
      </c>
      <c r="D724" s="9" t="str">
        <f>VLOOKUP($A724,GDP!$A$1:$H$2692,COLUMN(GDP!D724),0)</f>
        <v>2007</v>
      </c>
      <c r="E724" s="8">
        <f>VLOOKUP($A724,GDP!$A$1:$H$2692,COLUMN(GDP!E724),0)</f>
        <v>20982270733</v>
      </c>
      <c r="F724" s="7">
        <f>VLOOKUP($A724,GDP!$A$1:$H$2692,COLUMN(GDP!F724),0)</f>
        <v>6.2E-2</v>
      </c>
      <c r="G724" s="7">
        <f>VLOOKUP($A724,GDP!$A$1:$H$2692,COLUMN(GDP!G724),0)</f>
        <v>149</v>
      </c>
      <c r="H724" s="7">
        <f>VLOOKUP($A724,GDP!$A$1:$H$2692,COLUMN(GDP!H724),0)</f>
        <v>0.17899999999999999</v>
      </c>
      <c r="I724" s="6">
        <f>VLOOKUP($A724,ENERGY!$A$1:$F$2692,COLUMN(ENERGY!E723),0)</f>
        <v>13427</v>
      </c>
      <c r="J724" s="6">
        <f>VLOOKUP($A724,ENERGY!$A$1:$F$2692,COLUMN(ENERGY!F723),0)</f>
        <v>34338</v>
      </c>
      <c r="K724" s="6">
        <f>VLOOKUP($A724,'HUMAN RESOURCES'!$A$1:$M$2692,COLUMN('HUMAN RESOURCES'!$E724),0)</f>
        <v>1.7999999999999999E-2</v>
      </c>
      <c r="L724" s="6">
        <f>VLOOKUP($A724,'HUMAN RESOURCES'!$A$1:$M$2692,COLUMN('HUMAN RESOURCES'!$F724),0)</f>
        <v>3.9E-2</v>
      </c>
      <c r="M724" s="6">
        <f>VLOOKUP($A724,'HUMAN RESOURCES'!$A$1:$M$2692,COLUMN('HUMAN RESOURCES'!$G724),0)</f>
        <v>73</v>
      </c>
      <c r="N724" s="6">
        <f>VLOOKUP($A724,'HUMAN RESOURCES'!$A$1:$M$2692,COLUMN('HUMAN RESOURCES'!$H724),0)</f>
        <v>67</v>
      </c>
      <c r="O724" s="6">
        <f>VLOOKUP($A724,'HUMAN RESOURCES'!$A$1:$M$2692,COLUMN('HUMAN RESOURCES'!$I724),0)</f>
        <v>0.24299999999999999</v>
      </c>
      <c r="P724" s="6">
        <f>VLOOKUP($A724,'HUMAN RESOURCES'!$A$1:$M$2692,COLUMN('HUMAN RESOURCES'!$J724),0)</f>
        <v>0.69299999999999995</v>
      </c>
      <c r="Q724" s="6">
        <f>VLOOKUP($A724,'HUMAN RESOURCES'!$A$1:$M$2692,COLUMN('HUMAN RESOURCES'!$K724),0)</f>
        <v>6.3E-2</v>
      </c>
      <c r="R724" s="6">
        <f>VLOOKUP($A724,'HUMAN RESOURCES'!$A$1:$M$2692,COLUMN('HUMAN RESOURCES'!$L724),0)</f>
        <v>8581300</v>
      </c>
      <c r="S724" s="6">
        <f>VLOOKUP($A724,'HUMAN RESOURCES'!$A$1:$M$2692,COLUMN('HUMAN RESOURCES'!$F724),0)</f>
        <v>3.9E-2</v>
      </c>
      <c r="T724" s="6">
        <f>VLOOKUP($A724,TOURISM!$A$1:$F$2692,COLUMN(TOURISM!$E724),0)</f>
        <v>317000000</v>
      </c>
      <c r="U724" s="6">
        <f>VLOOKUP($A724,TOURISM!$A$1:$F$2692,COLUMN(TOURISM!$F724),0)</f>
        <v>381000000</v>
      </c>
      <c r="V724" s="6">
        <f>VLOOKUP($A724,BUSINESS!$A$1:$J$2692,COLUMN(BUSINESS!$E724),0)</f>
        <v>0.40899999999999997</v>
      </c>
      <c r="W724" s="6">
        <f>VLOOKUP($A724,BUSINESS!$A$1:$J$2692,COLUMN(BUSINESS!$F724),0)</f>
        <v>36</v>
      </c>
      <c r="X724" s="6">
        <f>VLOOKUP($A724,BUSINESS!$A$1:$J$2692,COLUMN(BUSINESS!$G724),0)</f>
        <v>0</v>
      </c>
      <c r="Y724" s="6">
        <f>VLOOKUP($A724,BUSINESS!$A$1:$J$2692,COLUMN(BUSINESS!$H724),0)</f>
        <v>952</v>
      </c>
      <c r="Z724" s="6">
        <f>VLOOKUP($A724,BUSINESS!$A$1:$J$2692,COLUMN(BUSINESS!$I724),0)</f>
        <v>0.14499999999999999</v>
      </c>
      <c r="AA724" s="6">
        <f>VLOOKUP($A724,BUSINESS!$A$1:$J$2692,COLUMN(BUSINESS!$J724),0)</f>
        <v>0.51500000000000001</v>
      </c>
      <c r="AB724" s="5"/>
      <c r="AC724" s="5"/>
      <c r="AD724" s="5"/>
      <c r="AE724" s="5"/>
    </row>
    <row r="725" spans="1:31" ht="15.75" customHeight="1" x14ac:dyDescent="0.25">
      <c r="A725" s="6">
        <v>724</v>
      </c>
      <c r="B725" s="7" t="str">
        <f>VLOOKUP($A725,GDP!$A$1:$H$2692,COLUMN(GDP!B725),0)</f>
        <v>Asia</v>
      </c>
      <c r="C725" s="8" t="str">
        <f>VLOOKUP($A725,GDP!$A$1:$H$2692,COLUMN(GDP!C725),0)</f>
        <v>Azerbaijan-Asia</v>
      </c>
      <c r="D725" s="9" t="str">
        <f>VLOOKUP($A725,GDP!$A$1:$H$2692,COLUMN(GDP!D725),0)</f>
        <v>2008</v>
      </c>
      <c r="E725" s="8">
        <f>VLOOKUP($A725,GDP!$A$1:$H$2692,COLUMN(GDP!E725),0)</f>
        <v>33050343783</v>
      </c>
      <c r="F725" s="7">
        <f>VLOOKUP($A725,GDP!$A$1:$H$2692,COLUMN(GDP!F725),0)</f>
        <v>5.0999999999999997E-2</v>
      </c>
      <c r="G725" s="7">
        <f>VLOOKUP($A725,GDP!$A$1:$H$2692,COLUMN(GDP!G725),0)</f>
        <v>192</v>
      </c>
      <c r="H725" s="7">
        <f>VLOOKUP($A725,GDP!$A$1:$H$2692,COLUMN(GDP!H725),0)</f>
        <v>0.191</v>
      </c>
      <c r="I725" s="6">
        <f>VLOOKUP($A725,ENERGY!$A$1:$F$2692,COLUMN(ENERGY!E724),0)</f>
        <v>12786</v>
      </c>
      <c r="J725" s="6">
        <f>VLOOKUP($A725,ENERGY!$A$1:$F$2692,COLUMN(ENERGY!F724),0)</f>
        <v>32090</v>
      </c>
      <c r="K725" s="6">
        <f>VLOOKUP($A725,'HUMAN RESOURCES'!$A$1:$M$2692,COLUMN('HUMAN RESOURCES'!$E725),0)</f>
        <v>1.7000000000000001E-2</v>
      </c>
      <c r="L725" s="6">
        <f>VLOOKUP($A725,'HUMAN RESOURCES'!$A$1:$M$2692,COLUMN('HUMAN RESOURCES'!$F725),0)</f>
        <v>3.6999999999999998E-2</v>
      </c>
      <c r="M725" s="6">
        <f>VLOOKUP($A725,'HUMAN RESOURCES'!$A$1:$M$2692,COLUMN('HUMAN RESOURCES'!$G725),0)</f>
        <v>73</v>
      </c>
      <c r="N725" s="6">
        <f>VLOOKUP($A725,'HUMAN RESOURCES'!$A$1:$M$2692,COLUMN('HUMAN RESOURCES'!$H725),0)</f>
        <v>67</v>
      </c>
      <c r="O725" s="6">
        <f>VLOOKUP($A725,'HUMAN RESOURCES'!$A$1:$M$2692,COLUMN('HUMAN RESOURCES'!$I725),0)</f>
        <v>0.23699999999999999</v>
      </c>
      <c r="P725" s="6">
        <f>VLOOKUP($A725,'HUMAN RESOURCES'!$A$1:$M$2692,COLUMN('HUMAN RESOURCES'!$J725),0)</f>
        <v>0.70099999999999996</v>
      </c>
      <c r="Q725" s="6">
        <f>VLOOKUP($A725,'HUMAN RESOURCES'!$A$1:$M$2692,COLUMN('HUMAN RESOURCES'!$K725),0)</f>
        <v>6.2E-2</v>
      </c>
      <c r="R725" s="6">
        <f>VLOOKUP($A725,'HUMAN RESOURCES'!$A$1:$M$2692,COLUMN('HUMAN RESOURCES'!$L725),0)</f>
        <v>8763400</v>
      </c>
      <c r="S725" s="6">
        <f>VLOOKUP($A725,'HUMAN RESOURCES'!$A$1:$M$2692,COLUMN('HUMAN RESOURCES'!$F725),0)</f>
        <v>3.6999999999999998E-2</v>
      </c>
      <c r="T725" s="6">
        <f>VLOOKUP($A725,TOURISM!$A$1:$F$2692,COLUMN(TOURISM!$E725),0)</f>
        <v>382000000</v>
      </c>
      <c r="U725" s="6">
        <f>VLOOKUP($A725,TOURISM!$A$1:$F$2692,COLUMN(TOURISM!$F725),0)</f>
        <v>456000000</v>
      </c>
      <c r="V725" s="6">
        <f>VLOOKUP($A725,BUSINESS!$A$1:$J$2692,COLUMN(BUSINESS!$E725),0)</f>
        <v>0.40899999999999997</v>
      </c>
      <c r="W725" s="6">
        <f>VLOOKUP($A725,BUSINESS!$A$1:$J$2692,COLUMN(BUSINESS!$F725),0)</f>
        <v>10</v>
      </c>
      <c r="X725" s="6">
        <f>VLOOKUP($A725,BUSINESS!$A$1:$J$2692,COLUMN(BUSINESS!$G725),0)</f>
        <v>0</v>
      </c>
      <c r="Y725" s="6">
        <f>VLOOKUP($A725,BUSINESS!$A$1:$J$2692,COLUMN(BUSINESS!$H725),0)</f>
        <v>376</v>
      </c>
      <c r="Z725" s="6">
        <f>VLOOKUP($A725,BUSINESS!$A$1:$J$2692,COLUMN(BUSINESS!$I725),0)</f>
        <v>0.17100000000000001</v>
      </c>
      <c r="AA725" s="6">
        <f>VLOOKUP($A725,BUSINESS!$A$1:$J$2692,COLUMN(BUSINESS!$J725),0)</f>
        <v>0.73799999999999999</v>
      </c>
      <c r="AB725" s="5"/>
      <c r="AC725" s="5"/>
      <c r="AD725" s="5"/>
      <c r="AE725" s="5"/>
    </row>
    <row r="726" spans="1:31" ht="15.75" customHeight="1" x14ac:dyDescent="0.25">
      <c r="A726" s="6">
        <v>725</v>
      </c>
      <c r="B726" s="7" t="str">
        <f>VLOOKUP($A726,GDP!$A$1:$H$2692,COLUMN(GDP!B726),0)</f>
        <v>Asia</v>
      </c>
      <c r="C726" s="8" t="str">
        <f>VLOOKUP($A726,GDP!$A$1:$H$2692,COLUMN(GDP!C726),0)</f>
        <v>Azerbaijan-Asia</v>
      </c>
      <c r="D726" s="9" t="str">
        <f>VLOOKUP($A726,GDP!$A$1:$H$2692,COLUMN(GDP!D726),0)</f>
        <v>2009</v>
      </c>
      <c r="E726" s="8">
        <f>VLOOKUP($A726,GDP!$A$1:$H$2692,COLUMN(GDP!E726),0)</f>
        <v>48852482960</v>
      </c>
      <c r="F726" s="7">
        <f>VLOOKUP($A726,GDP!$A$1:$H$2692,COLUMN(GDP!F726),0)</f>
        <v>4.3999999999999997E-2</v>
      </c>
      <c r="G726" s="7">
        <f>VLOOKUP($A726,GDP!$A$1:$H$2692,COLUMN(GDP!G726),0)</f>
        <v>241</v>
      </c>
      <c r="H726" s="7">
        <f>VLOOKUP($A726,GDP!$A$1:$H$2692,COLUMN(GDP!H726),0)</f>
        <v>0.19800000000000001</v>
      </c>
      <c r="I726" s="6">
        <f>VLOOKUP($A726,ENERGY!$A$1:$F$2692,COLUMN(ENERGY!E725),0)</f>
        <v>12158</v>
      </c>
      <c r="J726" s="6">
        <f>VLOOKUP($A726,ENERGY!$A$1:$F$2692,COLUMN(ENERGY!F725),0)</f>
        <v>30616</v>
      </c>
      <c r="K726" s="6">
        <f>VLOOKUP($A726,'HUMAN RESOURCES'!$A$1:$M$2692,COLUMN('HUMAN RESOURCES'!$E726),0)</f>
        <v>1.7000000000000001E-2</v>
      </c>
      <c r="L726" s="6">
        <f>VLOOKUP($A726,'HUMAN RESOURCES'!$A$1:$M$2692,COLUMN('HUMAN RESOURCES'!$F726),0)</f>
        <v>3.5000000000000003E-2</v>
      </c>
      <c r="M726" s="6">
        <f>VLOOKUP($A726,'HUMAN RESOURCES'!$A$1:$M$2692,COLUMN('HUMAN RESOURCES'!$G726),0)</f>
        <v>73</v>
      </c>
      <c r="N726" s="6">
        <f>VLOOKUP($A726,'HUMAN RESOURCES'!$A$1:$M$2692,COLUMN('HUMAN RESOURCES'!$H726),0)</f>
        <v>67</v>
      </c>
      <c r="O726" s="6">
        <f>VLOOKUP($A726,'HUMAN RESOURCES'!$A$1:$M$2692,COLUMN('HUMAN RESOURCES'!$I726),0)</f>
        <v>0.23100000000000001</v>
      </c>
      <c r="P726" s="6">
        <f>VLOOKUP($A726,'HUMAN RESOURCES'!$A$1:$M$2692,COLUMN('HUMAN RESOURCES'!$J726),0)</f>
        <v>0.70799999999999996</v>
      </c>
      <c r="Q726" s="6">
        <f>VLOOKUP($A726,'HUMAN RESOURCES'!$A$1:$M$2692,COLUMN('HUMAN RESOURCES'!$K726),0)</f>
        <v>6.0999999999999999E-2</v>
      </c>
      <c r="R726" s="6">
        <f>VLOOKUP($A726,'HUMAN RESOURCES'!$A$1:$M$2692,COLUMN('HUMAN RESOURCES'!$L726),0)</f>
        <v>8947243</v>
      </c>
      <c r="S726" s="6">
        <f>VLOOKUP($A726,'HUMAN RESOURCES'!$A$1:$M$2692,COLUMN('HUMAN RESOURCES'!$F726),0)</f>
        <v>3.5000000000000003E-2</v>
      </c>
      <c r="T726" s="6">
        <f>VLOOKUP($A726,TOURISM!$A$1:$F$2692,COLUMN(TOURISM!$E726),0)</f>
        <v>545000000</v>
      </c>
      <c r="U726" s="6">
        <f>VLOOKUP($A726,TOURISM!$A$1:$F$2692,COLUMN(TOURISM!$F726),0)</f>
        <v>488000000</v>
      </c>
      <c r="V726" s="6">
        <f>VLOOKUP($A726,BUSINESS!$A$1:$J$2692,COLUMN(BUSINESS!$E726),0)</f>
        <v>0.40899999999999997</v>
      </c>
      <c r="W726" s="6">
        <f>VLOOKUP($A726,BUSINESS!$A$1:$J$2692,COLUMN(BUSINESS!$F726),0)</f>
        <v>10</v>
      </c>
      <c r="X726" s="6">
        <f>VLOOKUP($A726,BUSINESS!$A$1:$J$2692,COLUMN(BUSINESS!$G726),0)</f>
        <v>0</v>
      </c>
      <c r="Y726" s="6">
        <f>VLOOKUP($A726,BUSINESS!$A$1:$J$2692,COLUMN(BUSINESS!$H726),0)</f>
        <v>376</v>
      </c>
      <c r="Z726" s="6">
        <f>VLOOKUP($A726,BUSINESS!$A$1:$J$2692,COLUMN(BUSINESS!$I726),0)</f>
        <v>0.27400000000000002</v>
      </c>
      <c r="AA726" s="6">
        <f>VLOOKUP($A726,BUSINESS!$A$1:$J$2692,COLUMN(BUSINESS!$J726),0)</f>
        <v>0.86299999999999999</v>
      </c>
      <c r="AB726" s="5"/>
      <c r="AC726" s="5"/>
      <c r="AD726" s="5"/>
      <c r="AE726" s="5"/>
    </row>
    <row r="727" spans="1:31" ht="15.75" customHeight="1" x14ac:dyDescent="0.25">
      <c r="A727" s="6">
        <v>726</v>
      </c>
      <c r="B727" s="7" t="str">
        <f>VLOOKUP($A727,GDP!$A$1:$H$2692,COLUMN(GDP!B727),0)</f>
        <v>Asia</v>
      </c>
      <c r="C727" s="8" t="str">
        <f>VLOOKUP($A727,GDP!$A$1:$H$2692,COLUMN(GDP!C727),0)</f>
        <v>Azerbaijan-Asia</v>
      </c>
      <c r="D727" s="9" t="str">
        <f>VLOOKUP($A727,GDP!$A$1:$H$2692,COLUMN(GDP!D727),0)</f>
        <v>2010</v>
      </c>
      <c r="E727" s="8">
        <f>VLOOKUP($A727,GDP!$A$1:$H$2692,COLUMN(GDP!E727),0)</f>
        <v>44291490421</v>
      </c>
      <c r="F727" s="7">
        <f>VLOOKUP($A727,GDP!$A$1:$H$2692,COLUMN(GDP!F727),0)</f>
        <v>5.8999999999999997E-2</v>
      </c>
      <c r="G727" s="7">
        <f>VLOOKUP($A727,GDP!$A$1:$H$2692,COLUMN(GDP!G727),0)</f>
        <v>288</v>
      </c>
      <c r="H727" s="7">
        <f>VLOOKUP($A727,GDP!$A$1:$H$2692,COLUMN(GDP!H727),0)</f>
        <v>0.2</v>
      </c>
      <c r="I727" s="6">
        <f>VLOOKUP($A727,ENERGY!$A$1:$F$2692,COLUMN(ENERGY!E726),0)</f>
        <v>11559</v>
      </c>
      <c r="J727" s="6">
        <f>VLOOKUP($A727,ENERGY!$A$1:$F$2692,COLUMN(ENERGY!F726),0)</f>
        <v>29615</v>
      </c>
      <c r="K727" s="6">
        <f>VLOOKUP($A727,'HUMAN RESOURCES'!$A$1:$M$2692,COLUMN('HUMAN RESOURCES'!$E727),0)</f>
        <v>1.7999999999999999E-2</v>
      </c>
      <c r="L727" s="6">
        <f>VLOOKUP($A727,'HUMAN RESOURCES'!$A$1:$M$2692,COLUMN('HUMAN RESOURCES'!$F727),0)</f>
        <v>3.4000000000000002E-2</v>
      </c>
      <c r="M727" s="6">
        <f>VLOOKUP($A727,'HUMAN RESOURCES'!$A$1:$M$2692,COLUMN('HUMAN RESOURCES'!$G727),0)</f>
        <v>74</v>
      </c>
      <c r="N727" s="6">
        <f>VLOOKUP($A727,'HUMAN RESOURCES'!$A$1:$M$2692,COLUMN('HUMAN RESOURCES'!$H727),0)</f>
        <v>67</v>
      </c>
      <c r="O727" s="6">
        <f>VLOOKUP($A727,'HUMAN RESOURCES'!$A$1:$M$2692,COLUMN('HUMAN RESOURCES'!$I727),0)</f>
        <v>0.22700000000000001</v>
      </c>
      <c r="P727" s="6">
        <f>VLOOKUP($A727,'HUMAN RESOURCES'!$A$1:$M$2692,COLUMN('HUMAN RESOURCES'!$J727),0)</f>
        <v>0.71399999999999997</v>
      </c>
      <c r="Q727" s="6">
        <f>VLOOKUP($A727,'HUMAN RESOURCES'!$A$1:$M$2692,COLUMN('HUMAN RESOURCES'!$K727),0)</f>
        <v>5.8999999999999997E-2</v>
      </c>
      <c r="R727" s="6">
        <f>VLOOKUP($A727,'HUMAN RESOURCES'!$A$1:$M$2692,COLUMN('HUMAN RESOURCES'!$L727),0)</f>
        <v>9054332</v>
      </c>
      <c r="S727" s="6">
        <f>VLOOKUP($A727,'HUMAN RESOURCES'!$A$1:$M$2692,COLUMN('HUMAN RESOURCES'!$F727),0)</f>
        <v>3.4000000000000002E-2</v>
      </c>
      <c r="T727" s="6">
        <f>VLOOKUP($A727,TOURISM!$A$1:$F$2692,COLUMN(TOURISM!$E727),0)</f>
        <v>792000000</v>
      </c>
      <c r="U727" s="6">
        <f>VLOOKUP($A727,TOURISM!$A$1:$F$2692,COLUMN(TOURISM!$F727),0)</f>
        <v>856000000</v>
      </c>
      <c r="V727" s="6">
        <f>VLOOKUP($A727,BUSINESS!$A$1:$J$2692,COLUMN(BUSINESS!$E727),0)</f>
        <v>0.40899999999999997</v>
      </c>
      <c r="W727" s="6">
        <f>VLOOKUP($A727,BUSINESS!$A$1:$J$2692,COLUMN(BUSINESS!$F727),0)</f>
        <v>8</v>
      </c>
      <c r="X727" s="6">
        <f>VLOOKUP($A727,BUSINESS!$A$1:$J$2692,COLUMN(BUSINESS!$G727),0)</f>
        <v>0</v>
      </c>
      <c r="Y727" s="6">
        <f>VLOOKUP($A727,BUSINESS!$A$1:$J$2692,COLUMN(BUSINESS!$H727),0)</f>
        <v>306</v>
      </c>
      <c r="Z727" s="6">
        <f>VLOOKUP($A727,BUSINESS!$A$1:$J$2692,COLUMN(BUSINESS!$I727),0)</f>
        <v>0.46</v>
      </c>
      <c r="AA727" s="6">
        <f>VLOOKUP($A727,BUSINESS!$A$1:$J$2692,COLUMN(BUSINESS!$J727),0)</f>
        <v>1.0009999999999999</v>
      </c>
      <c r="AB727" s="5"/>
      <c r="AC727" s="5"/>
      <c r="AD727" s="5"/>
      <c r="AE727" s="5"/>
    </row>
    <row r="728" spans="1:31" ht="15.75" customHeight="1" x14ac:dyDescent="0.25">
      <c r="A728" s="6">
        <v>727</v>
      </c>
      <c r="B728" s="7" t="str">
        <f>VLOOKUP($A728,GDP!$A$1:$H$2692,COLUMN(GDP!B728),0)</f>
        <v>Asia</v>
      </c>
      <c r="C728" s="8" t="str">
        <f>VLOOKUP($A728,GDP!$A$1:$H$2692,COLUMN(GDP!C728),0)</f>
        <v>Azerbaijan-Asia</v>
      </c>
      <c r="D728" s="9" t="str">
        <f>VLOOKUP($A728,GDP!$A$1:$H$2692,COLUMN(GDP!D728),0)</f>
        <v>2011</v>
      </c>
      <c r="E728" s="8">
        <f>VLOOKUP($A728,GDP!$A$1:$H$2692,COLUMN(GDP!E728),0)</f>
        <v>52902703376</v>
      </c>
      <c r="F728" s="7">
        <f>VLOOKUP($A728,GDP!$A$1:$H$2692,COLUMN(GDP!F728),0)</f>
        <v>5.2999999999999999E-2</v>
      </c>
      <c r="G728" s="7">
        <f>VLOOKUP($A728,GDP!$A$1:$H$2692,COLUMN(GDP!G728),0)</f>
        <v>310</v>
      </c>
      <c r="H728" s="7">
        <f>VLOOKUP($A728,GDP!$A$1:$H$2692,COLUMN(GDP!H728),0)</f>
        <v>0.20699999999999999</v>
      </c>
      <c r="I728" s="6">
        <f>VLOOKUP($A728,ENERGY!$A$1:$F$2692,COLUMN(ENERGY!E727),0)</f>
        <v>11445</v>
      </c>
      <c r="J728" s="6">
        <f>VLOOKUP($A728,ENERGY!$A$1:$F$2692,COLUMN(ENERGY!F727),0)</f>
        <v>28771</v>
      </c>
      <c r="K728" s="6">
        <f>VLOOKUP($A728,'HUMAN RESOURCES'!$A$1:$M$2692,COLUMN('HUMAN RESOURCES'!$E728),0)</f>
        <v>1.9E-2</v>
      </c>
      <c r="L728" s="6">
        <f>VLOOKUP($A728,'HUMAN RESOURCES'!$A$1:$M$2692,COLUMN('HUMAN RESOURCES'!$F728),0)</f>
        <v>3.2000000000000001E-2</v>
      </c>
      <c r="M728" s="6">
        <f>VLOOKUP($A728,'HUMAN RESOURCES'!$A$1:$M$2692,COLUMN('HUMAN RESOURCES'!$G728),0)</f>
        <v>74</v>
      </c>
      <c r="N728" s="6">
        <f>VLOOKUP($A728,'HUMAN RESOURCES'!$A$1:$M$2692,COLUMN('HUMAN RESOURCES'!$H728),0)</f>
        <v>68</v>
      </c>
      <c r="O728" s="6">
        <f>VLOOKUP($A728,'HUMAN RESOURCES'!$A$1:$M$2692,COLUMN('HUMAN RESOURCES'!$I728),0)</f>
        <v>0.224</v>
      </c>
      <c r="P728" s="6">
        <f>VLOOKUP($A728,'HUMAN RESOURCES'!$A$1:$M$2692,COLUMN('HUMAN RESOURCES'!$J728),0)</f>
        <v>0.71799999999999997</v>
      </c>
      <c r="Q728" s="6">
        <f>VLOOKUP($A728,'HUMAN RESOURCES'!$A$1:$M$2692,COLUMN('HUMAN RESOURCES'!$K728),0)</f>
        <v>5.8000000000000003E-2</v>
      </c>
      <c r="R728" s="6">
        <f>VLOOKUP($A728,'HUMAN RESOURCES'!$A$1:$M$2692,COLUMN('HUMAN RESOURCES'!$L728),0)</f>
        <v>9173082</v>
      </c>
      <c r="S728" s="6">
        <f>VLOOKUP($A728,'HUMAN RESOURCES'!$A$1:$M$2692,COLUMN('HUMAN RESOURCES'!$F728),0)</f>
        <v>3.2000000000000001E-2</v>
      </c>
      <c r="T728" s="6">
        <f>VLOOKUP($A728,TOURISM!$A$1:$F$2692,COLUMN(TOURISM!$E728),0)</f>
        <v>1500000000</v>
      </c>
      <c r="U728" s="6">
        <f>VLOOKUP($A728,TOURISM!$A$1:$F$2692,COLUMN(TOURISM!$F728),0)</f>
        <v>1778000000</v>
      </c>
      <c r="V728" s="6">
        <f>VLOOKUP($A728,BUSINESS!$A$1:$J$2692,COLUMN(BUSINESS!$E728),0)</f>
        <v>0.4</v>
      </c>
      <c r="W728" s="6">
        <f>VLOOKUP($A728,BUSINESS!$A$1:$J$2692,COLUMN(BUSINESS!$F728),0)</f>
        <v>8</v>
      </c>
      <c r="X728" s="6">
        <f>VLOOKUP($A728,BUSINESS!$A$1:$J$2692,COLUMN(BUSINESS!$G728),0)</f>
        <v>0</v>
      </c>
      <c r="Y728" s="6">
        <f>VLOOKUP($A728,BUSINESS!$A$1:$J$2692,COLUMN(BUSINESS!$H728),0)</f>
        <v>225</v>
      </c>
      <c r="Z728" s="6">
        <f>VLOOKUP($A728,BUSINESS!$A$1:$J$2692,COLUMN(BUSINESS!$I728),0)</f>
        <v>0.5</v>
      </c>
      <c r="AA728" s="6">
        <f>VLOOKUP($A728,BUSINESS!$A$1:$J$2692,COLUMN(BUSINESS!$J728),0)</f>
        <v>1.1000000000000001</v>
      </c>
      <c r="AB728" s="5"/>
      <c r="AC728" s="5"/>
      <c r="AD728" s="5"/>
      <c r="AE728" s="5"/>
    </row>
    <row r="729" spans="1:31" ht="15.75" customHeight="1" x14ac:dyDescent="0.25">
      <c r="A729" s="6">
        <v>728</v>
      </c>
      <c r="B729" s="7" t="str">
        <f>VLOOKUP($A729,GDP!$A$1:$H$2692,COLUMN(GDP!B729),0)</f>
        <v>Asia</v>
      </c>
      <c r="C729" s="8" t="str">
        <f>VLOOKUP($A729,GDP!$A$1:$H$2692,COLUMN(GDP!C729),0)</f>
        <v>Azerbaijan-Asia</v>
      </c>
      <c r="D729" s="9" t="str">
        <f>VLOOKUP($A729,GDP!$A$1:$H$2692,COLUMN(GDP!D729),0)</f>
        <v>2012</v>
      </c>
      <c r="E729" s="8">
        <f>VLOOKUP($A729,GDP!$A$1:$H$2692,COLUMN(GDP!E729),0)</f>
        <v>65951627200</v>
      </c>
      <c r="F729" s="7">
        <f>VLOOKUP($A729,GDP!$A$1:$H$2692,COLUMN(GDP!F729),0)</f>
        <v>0.05</v>
      </c>
      <c r="G729" s="7">
        <f>VLOOKUP($A729,GDP!$A$1:$H$2692,COLUMN(GDP!G729),0)</f>
        <v>359</v>
      </c>
      <c r="H729" s="7">
        <f>VLOOKUP($A729,GDP!$A$1:$H$2692,COLUMN(GDP!H729),0)</f>
        <v>0.19</v>
      </c>
      <c r="I729" s="6">
        <f>VLOOKUP($A729,ENERGY!$A$1:$F$2692,COLUMN(ENERGY!E728),0)</f>
        <v>11296</v>
      </c>
      <c r="J729" s="6">
        <f>VLOOKUP($A729,ENERGY!$A$1:$F$2692,COLUMN(ENERGY!F728),0)</f>
        <v>29508</v>
      </c>
      <c r="K729" s="6">
        <f>VLOOKUP($A729,'HUMAN RESOURCES'!$A$1:$M$2692,COLUMN('HUMAN RESOURCES'!$E729),0)</f>
        <v>1.9E-2</v>
      </c>
      <c r="L729" s="6">
        <f>VLOOKUP($A729,'HUMAN RESOURCES'!$A$1:$M$2692,COLUMN('HUMAN RESOURCES'!$F729),0)</f>
        <v>3.1E-2</v>
      </c>
      <c r="M729" s="6">
        <f>VLOOKUP($A729,'HUMAN RESOURCES'!$A$1:$M$2692,COLUMN('HUMAN RESOURCES'!$G729),0)</f>
        <v>74</v>
      </c>
      <c r="N729" s="6">
        <f>VLOOKUP($A729,'HUMAN RESOURCES'!$A$1:$M$2692,COLUMN('HUMAN RESOURCES'!$H729),0)</f>
        <v>68</v>
      </c>
      <c r="O729" s="6">
        <f>VLOOKUP($A729,'HUMAN RESOURCES'!$A$1:$M$2692,COLUMN('HUMAN RESOURCES'!$I729),0)</f>
        <v>0.222</v>
      </c>
      <c r="P729" s="6">
        <f>VLOOKUP($A729,'HUMAN RESOURCES'!$A$1:$M$2692,COLUMN('HUMAN RESOURCES'!$J729),0)</f>
        <v>0.72099999999999997</v>
      </c>
      <c r="Q729" s="6">
        <f>VLOOKUP($A729,'HUMAN RESOURCES'!$A$1:$M$2692,COLUMN('HUMAN RESOURCES'!$K729),0)</f>
        <v>5.7000000000000002E-2</v>
      </c>
      <c r="R729" s="6">
        <f>VLOOKUP($A729,'HUMAN RESOURCES'!$A$1:$M$2692,COLUMN('HUMAN RESOURCES'!$L729),0)</f>
        <v>9295784</v>
      </c>
      <c r="S729" s="6">
        <f>VLOOKUP($A729,'HUMAN RESOURCES'!$A$1:$M$2692,COLUMN('HUMAN RESOURCES'!$F729),0)</f>
        <v>3.1E-2</v>
      </c>
      <c r="T729" s="6">
        <f>VLOOKUP($A729,TOURISM!$A$1:$F$2692,COLUMN(TOURISM!$E729),0)</f>
        <v>2634000000</v>
      </c>
      <c r="U729" s="6">
        <f>VLOOKUP($A729,TOURISM!$A$1:$F$2692,COLUMN(TOURISM!$F729),0)</f>
        <v>2616000000</v>
      </c>
      <c r="V729" s="6">
        <f>VLOOKUP($A729,BUSINESS!$A$1:$J$2692,COLUMN(BUSINESS!$E729),0)</f>
        <v>0.4</v>
      </c>
      <c r="W729" s="6">
        <f>VLOOKUP($A729,BUSINESS!$A$1:$J$2692,COLUMN(BUSINESS!$F729),0)</f>
        <v>8</v>
      </c>
      <c r="X729" s="6">
        <f>VLOOKUP($A729,BUSINESS!$A$1:$J$2692,COLUMN(BUSINESS!$G729),0)</f>
        <v>71</v>
      </c>
      <c r="Y729" s="6">
        <f>VLOOKUP($A729,BUSINESS!$A$1:$J$2692,COLUMN(BUSINESS!$H729),0)</f>
        <v>214</v>
      </c>
      <c r="Z729" s="6">
        <f>VLOOKUP($A729,BUSINESS!$A$1:$J$2692,COLUMN(BUSINESS!$I729),0)</f>
        <v>0.54200000000000004</v>
      </c>
      <c r="AA729" s="6">
        <f>VLOOKUP($A729,BUSINESS!$A$1:$J$2692,COLUMN(BUSINESS!$J729),0)</f>
        <v>1.0880000000000001</v>
      </c>
      <c r="AB729" s="5"/>
      <c r="AC729" s="5"/>
      <c r="AD729" s="5"/>
      <c r="AE729" s="5"/>
    </row>
    <row r="730" spans="1:31" ht="15.75" customHeight="1" x14ac:dyDescent="0.25">
      <c r="A730" s="6">
        <v>729</v>
      </c>
      <c r="B730" s="7" t="str">
        <f>VLOOKUP($A730,GDP!$A$1:$H$2692,COLUMN(GDP!B730),0)</f>
        <v>Asia</v>
      </c>
      <c r="C730" s="8" t="str">
        <f>VLOOKUP($A730,GDP!$A$1:$H$2692,COLUMN(GDP!C730),0)</f>
        <v>Bangladesh-Asia</v>
      </c>
      <c r="D730" s="9" t="str">
        <f>VLOOKUP($A730,GDP!$A$1:$H$2692,COLUMN(GDP!D730),0)</f>
        <v>2000</v>
      </c>
      <c r="E730" s="8">
        <f>VLOOKUP($A730,GDP!$A$1:$H$2692,COLUMN(GDP!E730),0)</f>
        <v>116000000000</v>
      </c>
      <c r="F730" s="7">
        <f>VLOOKUP($A730,GDP!$A$1:$H$2692,COLUMN(GDP!F730),0)</f>
        <v>3.5999999999999997E-2</v>
      </c>
      <c r="G730" s="7">
        <f>VLOOKUP($A730,GDP!$A$1:$H$2692,COLUMN(GDP!G730),0)</f>
        <v>26</v>
      </c>
      <c r="H730" s="7">
        <f>VLOOKUP($A730,GDP!$A$1:$H$2692,COLUMN(GDP!H730),0)</f>
        <v>0.13</v>
      </c>
      <c r="I730" s="6">
        <f>VLOOKUP($A730,ENERGY!$A$1:$F$2692,COLUMN(ENERGY!E729),0)</f>
        <v>0</v>
      </c>
      <c r="J730" s="6">
        <f>VLOOKUP($A730,ENERGY!$A$1:$F$2692,COLUMN(ENERGY!F729),0)</f>
        <v>0</v>
      </c>
      <c r="K730" s="6">
        <f>VLOOKUP($A730,'HUMAN RESOURCES'!$A$1:$M$2692,COLUMN('HUMAN RESOURCES'!$E730),0)</f>
        <v>2.7E-2</v>
      </c>
      <c r="L730" s="6">
        <f>VLOOKUP($A730,'HUMAN RESOURCES'!$A$1:$M$2692,COLUMN('HUMAN RESOURCES'!$F730),0)</f>
        <v>6.4000000000000001E-2</v>
      </c>
      <c r="M730" s="6">
        <f>VLOOKUP($A730,'HUMAN RESOURCES'!$A$1:$M$2692,COLUMN('HUMAN RESOURCES'!$G730),0)</f>
        <v>66</v>
      </c>
      <c r="N730" s="6">
        <f>VLOOKUP($A730,'HUMAN RESOURCES'!$A$1:$M$2692,COLUMN('HUMAN RESOURCES'!$H730),0)</f>
        <v>65</v>
      </c>
      <c r="O730" s="6">
        <f>VLOOKUP($A730,'HUMAN RESOURCES'!$A$1:$M$2692,COLUMN('HUMAN RESOURCES'!$I730),0)</f>
        <v>0.37</v>
      </c>
      <c r="P730" s="6">
        <f>VLOOKUP($A730,'HUMAN RESOURCES'!$A$1:$M$2692,COLUMN('HUMAN RESOURCES'!$J730),0)</f>
        <v>0.59</v>
      </c>
      <c r="Q730" s="6">
        <f>VLOOKUP($A730,'HUMAN RESOURCES'!$A$1:$M$2692,COLUMN('HUMAN RESOURCES'!$K730),0)</f>
        <v>4.1000000000000002E-2</v>
      </c>
      <c r="R730" s="6">
        <f>VLOOKUP($A730,'HUMAN RESOURCES'!$A$1:$M$2692,COLUMN('HUMAN RESOURCES'!$L730),0)</f>
        <v>132383265</v>
      </c>
      <c r="S730" s="6">
        <f>VLOOKUP($A730,'HUMAN RESOURCES'!$A$1:$M$2692,COLUMN('HUMAN RESOURCES'!$F730),0)</f>
        <v>6.4000000000000001E-2</v>
      </c>
      <c r="T730" s="6">
        <f>VLOOKUP($A730,TOURISM!$A$1:$F$2692,COLUMN(TOURISM!$E730),0)</f>
        <v>50000000</v>
      </c>
      <c r="U730" s="6">
        <f>VLOOKUP($A730,TOURISM!$A$1:$F$2692,COLUMN(TOURISM!$F730),0)</f>
        <v>471000000</v>
      </c>
      <c r="V730" s="6">
        <f>VLOOKUP($A730,BUSINESS!$A$1:$J$2692,COLUMN(BUSINESS!$E730),0)</f>
        <v>0</v>
      </c>
      <c r="W730" s="6">
        <f>VLOOKUP($A730,BUSINESS!$A$1:$J$2692,COLUMN(BUSINESS!$F730),0)</f>
        <v>0</v>
      </c>
      <c r="X730" s="6">
        <f>VLOOKUP($A730,BUSINESS!$A$1:$J$2692,COLUMN(BUSINESS!$G730),0)</f>
        <v>0</v>
      </c>
      <c r="Y730" s="6">
        <f>VLOOKUP($A730,BUSINESS!$A$1:$J$2692,COLUMN(BUSINESS!$H730),0)</f>
        <v>0</v>
      </c>
      <c r="Z730" s="6">
        <f>VLOOKUP($A730,BUSINESS!$A$1:$J$2692,COLUMN(BUSINESS!$I730),0)</f>
        <v>1E-3</v>
      </c>
      <c r="AA730" s="6">
        <f>VLOOKUP($A730,BUSINESS!$A$1:$J$2692,COLUMN(BUSINESS!$J730),0)</f>
        <v>2E-3</v>
      </c>
      <c r="AB730" s="5"/>
      <c r="AC730" s="5"/>
      <c r="AD730" s="5"/>
      <c r="AE730" s="5"/>
    </row>
    <row r="731" spans="1:31" ht="15.75" customHeight="1" x14ac:dyDescent="0.25">
      <c r="A731" s="6">
        <v>730</v>
      </c>
      <c r="B731" s="7" t="str">
        <f>VLOOKUP($A731,GDP!$A$1:$H$2692,COLUMN(GDP!B731),0)</f>
        <v>Asia</v>
      </c>
      <c r="C731" s="8" t="str">
        <f>VLOOKUP($A731,GDP!$A$1:$H$2692,COLUMN(GDP!C731),0)</f>
        <v>Bangladesh-Asia</v>
      </c>
      <c r="D731" s="9" t="str">
        <f>VLOOKUP($A731,GDP!$A$1:$H$2692,COLUMN(GDP!D731),0)</f>
        <v>2001</v>
      </c>
      <c r="E731" s="8">
        <f>VLOOKUP($A731,GDP!$A$1:$H$2692,COLUMN(GDP!E731),0)</f>
        <v>47124925462</v>
      </c>
      <c r="F731" s="7">
        <f>VLOOKUP($A731,GDP!$A$1:$H$2692,COLUMN(GDP!F731),0)</f>
        <v>2.8000000000000001E-2</v>
      </c>
      <c r="G731" s="7">
        <f>VLOOKUP($A731,GDP!$A$1:$H$2692,COLUMN(GDP!G731),0)</f>
        <v>10</v>
      </c>
      <c r="H731" s="7">
        <f>VLOOKUP($A731,GDP!$A$1:$H$2692,COLUMN(GDP!H731),0)</f>
        <v>0.155</v>
      </c>
      <c r="I731" s="6">
        <f>VLOOKUP($A731,ENERGY!$A$1:$F$2692,COLUMN(ENERGY!E730),0)</f>
        <v>31294</v>
      </c>
      <c r="J731" s="6">
        <f>VLOOKUP($A731,ENERGY!$A$1:$F$2692,COLUMN(ENERGY!F730),0)</f>
        <v>0</v>
      </c>
      <c r="K731" s="6">
        <f>VLOOKUP($A731,'HUMAN RESOURCES'!$A$1:$M$2692,COLUMN('HUMAN RESOURCES'!$E731),0)</f>
        <v>2.5999999999999999E-2</v>
      </c>
      <c r="L731" s="6">
        <f>VLOOKUP($A731,'HUMAN RESOURCES'!$A$1:$M$2692,COLUMN('HUMAN RESOURCES'!$F731),0)</f>
        <v>6.2E-2</v>
      </c>
      <c r="M731" s="6">
        <f>VLOOKUP($A731,'HUMAN RESOURCES'!$A$1:$M$2692,COLUMN('HUMAN RESOURCES'!$G731),0)</f>
        <v>66</v>
      </c>
      <c r="N731" s="6">
        <f>VLOOKUP($A731,'HUMAN RESOURCES'!$A$1:$M$2692,COLUMN('HUMAN RESOURCES'!$H731),0)</f>
        <v>66</v>
      </c>
      <c r="O731" s="6">
        <f>VLOOKUP($A731,'HUMAN RESOURCES'!$A$1:$M$2692,COLUMN('HUMAN RESOURCES'!$I731),0)</f>
        <v>0.36399999999999999</v>
      </c>
      <c r="P731" s="6">
        <f>VLOOKUP($A731,'HUMAN RESOURCES'!$A$1:$M$2692,COLUMN('HUMAN RESOURCES'!$J731),0)</f>
        <v>0.59499999999999997</v>
      </c>
      <c r="Q731" s="6">
        <f>VLOOKUP($A731,'HUMAN RESOURCES'!$A$1:$M$2692,COLUMN('HUMAN RESOURCES'!$K731),0)</f>
        <v>4.1000000000000002E-2</v>
      </c>
      <c r="R731" s="6">
        <f>VLOOKUP($A731,'HUMAN RESOURCES'!$A$1:$M$2692,COLUMN('HUMAN RESOURCES'!$L731),0)</f>
        <v>134729503</v>
      </c>
      <c r="S731" s="6">
        <f>VLOOKUP($A731,'HUMAN RESOURCES'!$A$1:$M$2692,COLUMN('HUMAN RESOURCES'!$F731),0)</f>
        <v>6.2E-2</v>
      </c>
      <c r="T731" s="6">
        <f>VLOOKUP($A731,TOURISM!$A$1:$F$2692,COLUMN(TOURISM!$E731),0)</f>
        <v>48000000</v>
      </c>
      <c r="U731" s="6">
        <f>VLOOKUP($A731,TOURISM!$A$1:$F$2692,COLUMN(TOURISM!$F731),0)</f>
        <v>341000000</v>
      </c>
      <c r="V731" s="6">
        <f>VLOOKUP($A731,BUSINESS!$A$1:$J$2692,COLUMN(BUSINESS!$E731),0)</f>
        <v>0</v>
      </c>
      <c r="W731" s="6">
        <f>VLOOKUP($A731,BUSINESS!$A$1:$J$2692,COLUMN(BUSINESS!$F731),0)</f>
        <v>0</v>
      </c>
      <c r="X731" s="6">
        <f>VLOOKUP($A731,BUSINESS!$A$1:$J$2692,COLUMN(BUSINESS!$G731),0)</f>
        <v>0</v>
      </c>
      <c r="Y731" s="6">
        <f>VLOOKUP($A731,BUSINESS!$A$1:$J$2692,COLUMN(BUSINESS!$H731),0)</f>
        <v>0</v>
      </c>
      <c r="Z731" s="6">
        <f>VLOOKUP($A731,BUSINESS!$A$1:$J$2692,COLUMN(BUSINESS!$I731),0)</f>
        <v>1E-3</v>
      </c>
      <c r="AA731" s="6">
        <f>VLOOKUP($A731,BUSINESS!$A$1:$J$2692,COLUMN(BUSINESS!$J731),0)</f>
        <v>4.0000000000000001E-3</v>
      </c>
      <c r="AB731" s="5"/>
      <c r="AC731" s="5"/>
      <c r="AD731" s="5"/>
      <c r="AE731" s="5"/>
    </row>
    <row r="732" spans="1:31" ht="15.75" customHeight="1" x14ac:dyDescent="0.25">
      <c r="A732" s="6">
        <v>731</v>
      </c>
      <c r="B732" s="7" t="str">
        <f>VLOOKUP($A732,GDP!$A$1:$H$2692,COLUMN(GDP!B732),0)</f>
        <v>Asia</v>
      </c>
      <c r="C732" s="8" t="str">
        <f>VLOOKUP($A732,GDP!$A$1:$H$2692,COLUMN(GDP!C732),0)</f>
        <v>Bangladesh-Asia</v>
      </c>
      <c r="D732" s="9" t="str">
        <f>VLOOKUP($A732,GDP!$A$1:$H$2692,COLUMN(GDP!D732),0)</f>
        <v>2002</v>
      </c>
      <c r="E732" s="8">
        <f>VLOOKUP($A732,GDP!$A$1:$H$2692,COLUMN(GDP!E732),0)</f>
        <v>46987842847</v>
      </c>
      <c r="F732" s="7">
        <f>VLOOKUP($A732,GDP!$A$1:$H$2692,COLUMN(GDP!F732),0)</f>
        <v>0.03</v>
      </c>
      <c r="G732" s="7">
        <f>VLOOKUP($A732,GDP!$A$1:$H$2692,COLUMN(GDP!G732),0)</f>
        <v>10</v>
      </c>
      <c r="H732" s="7">
        <f>VLOOKUP($A732,GDP!$A$1:$H$2692,COLUMN(GDP!H732),0)</f>
        <v>0.158</v>
      </c>
      <c r="I732" s="6">
        <f>VLOOKUP($A732,ENERGY!$A$1:$F$2692,COLUMN(ENERGY!E731),0)</f>
        <v>30756</v>
      </c>
      <c r="J732" s="6">
        <f>VLOOKUP($A732,ENERGY!$A$1:$F$2692,COLUMN(ENERGY!F731),0)</f>
        <v>56153</v>
      </c>
      <c r="K732" s="6">
        <f>VLOOKUP($A732,'HUMAN RESOURCES'!$A$1:$M$2692,COLUMN('HUMAN RESOURCES'!$E732),0)</f>
        <v>2.5999999999999999E-2</v>
      </c>
      <c r="L732" s="6">
        <f>VLOOKUP($A732,'HUMAN RESOURCES'!$A$1:$M$2692,COLUMN('HUMAN RESOURCES'!$F732),0)</f>
        <v>5.8999999999999997E-2</v>
      </c>
      <c r="M732" s="6">
        <f>VLOOKUP($A732,'HUMAN RESOURCES'!$A$1:$M$2692,COLUMN('HUMAN RESOURCES'!$G732),0)</f>
        <v>67</v>
      </c>
      <c r="N732" s="6">
        <f>VLOOKUP($A732,'HUMAN RESOURCES'!$A$1:$M$2692,COLUMN('HUMAN RESOURCES'!$H732),0)</f>
        <v>66</v>
      </c>
      <c r="O732" s="6">
        <f>VLOOKUP($A732,'HUMAN RESOURCES'!$A$1:$M$2692,COLUMN('HUMAN RESOURCES'!$I732),0)</f>
        <v>0.35899999999999999</v>
      </c>
      <c r="P732" s="6">
        <f>VLOOKUP($A732,'HUMAN RESOURCES'!$A$1:$M$2692,COLUMN('HUMAN RESOURCES'!$J732),0)</f>
        <v>0.6</v>
      </c>
      <c r="Q732" s="6">
        <f>VLOOKUP($A732,'HUMAN RESOURCES'!$A$1:$M$2692,COLUMN('HUMAN RESOURCES'!$K732),0)</f>
        <v>4.1000000000000002E-2</v>
      </c>
      <c r="R732" s="6">
        <f>VLOOKUP($A732,'HUMAN RESOURCES'!$A$1:$M$2692,COLUMN('HUMAN RESOURCES'!$L732),0)</f>
        <v>137006279</v>
      </c>
      <c r="S732" s="6">
        <f>VLOOKUP($A732,'HUMAN RESOURCES'!$A$1:$M$2692,COLUMN('HUMAN RESOURCES'!$F732),0)</f>
        <v>5.8999999999999997E-2</v>
      </c>
      <c r="T732" s="6">
        <f>VLOOKUP($A732,TOURISM!$A$1:$F$2692,COLUMN(TOURISM!$E732),0)</f>
        <v>59000000</v>
      </c>
      <c r="U732" s="6">
        <f>VLOOKUP($A732,TOURISM!$A$1:$F$2692,COLUMN(TOURISM!$F732),0)</f>
        <v>309000000</v>
      </c>
      <c r="V732" s="6">
        <f>VLOOKUP($A732,BUSINESS!$A$1:$J$2692,COLUMN(BUSINESS!$E732),0)</f>
        <v>0</v>
      </c>
      <c r="W732" s="6">
        <f>VLOOKUP($A732,BUSINESS!$A$1:$J$2692,COLUMN(BUSINESS!$F732),0)</f>
        <v>0</v>
      </c>
      <c r="X732" s="6">
        <f>VLOOKUP($A732,BUSINESS!$A$1:$J$2692,COLUMN(BUSINESS!$G732),0)</f>
        <v>0</v>
      </c>
      <c r="Y732" s="6">
        <f>VLOOKUP($A732,BUSINESS!$A$1:$J$2692,COLUMN(BUSINESS!$H732),0)</f>
        <v>0</v>
      </c>
      <c r="Z732" s="6">
        <f>VLOOKUP($A732,BUSINESS!$A$1:$J$2692,COLUMN(BUSINESS!$I732),0)</f>
        <v>1E-3</v>
      </c>
      <c r="AA732" s="6">
        <f>VLOOKUP($A732,BUSINESS!$A$1:$J$2692,COLUMN(BUSINESS!$J732),0)</f>
        <v>8.0000000000000002E-3</v>
      </c>
      <c r="AB732" s="5"/>
      <c r="AC732" s="5"/>
      <c r="AD732" s="5"/>
      <c r="AE732" s="5"/>
    </row>
    <row r="733" spans="1:31" ht="15.75" customHeight="1" x14ac:dyDescent="0.25">
      <c r="A733" s="6">
        <v>732</v>
      </c>
      <c r="B733" s="7" t="str">
        <f>VLOOKUP($A733,GDP!$A$1:$H$2692,COLUMN(GDP!B733),0)</f>
        <v>Asia</v>
      </c>
      <c r="C733" s="8" t="str">
        <f>VLOOKUP($A733,GDP!$A$1:$H$2692,COLUMN(GDP!C733),0)</f>
        <v>Bangladesh-Asia</v>
      </c>
      <c r="D733" s="9" t="str">
        <f>VLOOKUP($A733,GDP!$A$1:$H$2692,COLUMN(GDP!D733),0)</f>
        <v>2003</v>
      </c>
      <c r="E733" s="8">
        <f>VLOOKUP($A733,GDP!$A$1:$H$2692,COLUMN(GDP!E733),0)</f>
        <v>47571130071</v>
      </c>
      <c r="F733" s="7">
        <f>VLOOKUP($A733,GDP!$A$1:$H$2692,COLUMN(GDP!F733),0)</f>
        <v>3.1E-2</v>
      </c>
      <c r="G733" s="7">
        <f>VLOOKUP($A733,GDP!$A$1:$H$2692,COLUMN(GDP!G733),0)</f>
        <v>11</v>
      </c>
      <c r="H733" s="7">
        <f>VLOOKUP($A733,GDP!$A$1:$H$2692,COLUMN(GDP!H733),0)</f>
        <v>0.16</v>
      </c>
      <c r="I733" s="6">
        <f>VLOOKUP($A733,ENERGY!$A$1:$F$2692,COLUMN(ENERGY!E732),0)</f>
        <v>29131</v>
      </c>
      <c r="J733" s="6">
        <f>VLOOKUP($A733,ENERGY!$A$1:$F$2692,COLUMN(ENERGY!F732),0)</f>
        <v>52328</v>
      </c>
      <c r="K733" s="6">
        <f>VLOOKUP($A733,'HUMAN RESOURCES'!$A$1:$M$2692,COLUMN('HUMAN RESOURCES'!$E733),0)</f>
        <v>2.5000000000000001E-2</v>
      </c>
      <c r="L733" s="6">
        <f>VLOOKUP($A733,'HUMAN RESOURCES'!$A$1:$M$2692,COLUMN('HUMAN RESOURCES'!$F733),0)</f>
        <v>5.6000000000000001E-2</v>
      </c>
      <c r="M733" s="6">
        <f>VLOOKUP($A733,'HUMAN RESOURCES'!$A$1:$M$2692,COLUMN('HUMAN RESOURCES'!$G733),0)</f>
        <v>67</v>
      </c>
      <c r="N733" s="6">
        <f>VLOOKUP($A733,'HUMAN RESOURCES'!$A$1:$M$2692,COLUMN('HUMAN RESOURCES'!$H733),0)</f>
        <v>66</v>
      </c>
      <c r="O733" s="6">
        <f>VLOOKUP($A733,'HUMAN RESOURCES'!$A$1:$M$2692,COLUMN('HUMAN RESOURCES'!$I733),0)</f>
        <v>0.35399999999999998</v>
      </c>
      <c r="P733" s="6">
        <f>VLOOKUP($A733,'HUMAN RESOURCES'!$A$1:$M$2692,COLUMN('HUMAN RESOURCES'!$J733),0)</f>
        <v>0.60499999999999998</v>
      </c>
      <c r="Q733" s="6">
        <f>VLOOKUP($A733,'HUMAN RESOURCES'!$A$1:$M$2692,COLUMN('HUMAN RESOURCES'!$K733),0)</f>
        <v>4.2000000000000003E-2</v>
      </c>
      <c r="R733" s="6">
        <f>VLOOKUP($A733,'HUMAN RESOURCES'!$A$1:$M$2692,COLUMN('HUMAN RESOURCES'!$L733),0)</f>
        <v>139185986</v>
      </c>
      <c r="S733" s="6">
        <f>VLOOKUP($A733,'HUMAN RESOURCES'!$A$1:$M$2692,COLUMN('HUMAN RESOURCES'!$F733),0)</f>
        <v>5.6000000000000001E-2</v>
      </c>
      <c r="T733" s="6">
        <f>VLOOKUP($A733,TOURISM!$A$1:$F$2692,COLUMN(TOURISM!$E733),0)</f>
        <v>59000000</v>
      </c>
      <c r="U733" s="6">
        <f>VLOOKUP($A733,TOURISM!$A$1:$F$2692,COLUMN(TOURISM!$F733),0)</f>
        <v>389000000</v>
      </c>
      <c r="V733" s="6">
        <f>VLOOKUP($A733,BUSINESS!$A$1:$J$2692,COLUMN(BUSINESS!$E733),0)</f>
        <v>0</v>
      </c>
      <c r="W733" s="6">
        <f>VLOOKUP($A733,BUSINESS!$A$1:$J$2692,COLUMN(BUSINESS!$F733),0)</f>
        <v>50</v>
      </c>
      <c r="X733" s="6">
        <f>VLOOKUP($A733,BUSINESS!$A$1:$J$2692,COLUMN(BUSINESS!$G733),0)</f>
        <v>0</v>
      </c>
      <c r="Y733" s="6">
        <f>VLOOKUP($A733,BUSINESS!$A$1:$J$2692,COLUMN(BUSINESS!$H733),0)</f>
        <v>0</v>
      </c>
      <c r="Z733" s="6">
        <f>VLOOKUP($A733,BUSINESS!$A$1:$J$2692,COLUMN(BUSINESS!$I733),0)</f>
        <v>2E-3</v>
      </c>
      <c r="AA733" s="6">
        <f>VLOOKUP($A733,BUSINESS!$A$1:$J$2692,COLUMN(BUSINESS!$J733),0)</f>
        <v>0.01</v>
      </c>
      <c r="AB733" s="5"/>
      <c r="AC733" s="5"/>
      <c r="AD733" s="5"/>
      <c r="AE733" s="5"/>
    </row>
    <row r="734" spans="1:31" ht="15.75" customHeight="1" x14ac:dyDescent="0.25">
      <c r="A734" s="6">
        <v>733</v>
      </c>
      <c r="B734" s="7" t="str">
        <f>VLOOKUP($A734,GDP!$A$1:$H$2692,COLUMN(GDP!B734),0)</f>
        <v>Asia</v>
      </c>
      <c r="C734" s="8" t="str">
        <f>VLOOKUP($A734,GDP!$A$1:$H$2692,COLUMN(GDP!C734),0)</f>
        <v>Bangladesh-Asia</v>
      </c>
      <c r="D734" s="9" t="str">
        <f>VLOOKUP($A734,GDP!$A$1:$H$2692,COLUMN(GDP!D734),0)</f>
        <v>2004</v>
      </c>
      <c r="E734" s="8">
        <f>VLOOKUP($A734,GDP!$A$1:$H$2692,COLUMN(GDP!E734),0)</f>
        <v>51913661485</v>
      </c>
      <c r="F734" s="7">
        <f>VLOOKUP($A734,GDP!$A$1:$H$2692,COLUMN(GDP!F734),0)</f>
        <v>0.03</v>
      </c>
      <c r="G734" s="7">
        <f>VLOOKUP($A734,GDP!$A$1:$H$2692,COLUMN(GDP!G734),0)</f>
        <v>11</v>
      </c>
      <c r="H734" s="7">
        <f>VLOOKUP($A734,GDP!$A$1:$H$2692,COLUMN(GDP!H734),0)</f>
        <v>0.16</v>
      </c>
      <c r="I734" s="6">
        <f>VLOOKUP($A734,ENERGY!$A$1:$F$2692,COLUMN(ENERGY!E733),0)</f>
        <v>27873</v>
      </c>
      <c r="J734" s="6">
        <f>VLOOKUP($A734,ENERGY!$A$1:$F$2692,COLUMN(ENERGY!F733),0)</f>
        <v>46435</v>
      </c>
      <c r="K734" s="6">
        <f>VLOOKUP($A734,'HUMAN RESOURCES'!$A$1:$M$2692,COLUMN('HUMAN RESOURCES'!$E734),0)</f>
        <v>2.4E-2</v>
      </c>
      <c r="L734" s="6">
        <f>VLOOKUP($A734,'HUMAN RESOURCES'!$A$1:$M$2692,COLUMN('HUMAN RESOURCES'!$F734),0)</f>
        <v>5.2999999999999999E-2</v>
      </c>
      <c r="M734" s="6">
        <f>VLOOKUP($A734,'HUMAN RESOURCES'!$A$1:$M$2692,COLUMN('HUMAN RESOURCES'!$G734),0)</f>
        <v>68</v>
      </c>
      <c r="N734" s="6">
        <f>VLOOKUP($A734,'HUMAN RESOURCES'!$A$1:$M$2692,COLUMN('HUMAN RESOURCES'!$H734),0)</f>
        <v>67</v>
      </c>
      <c r="O734" s="6">
        <f>VLOOKUP($A734,'HUMAN RESOURCES'!$A$1:$M$2692,COLUMN('HUMAN RESOURCES'!$I734),0)</f>
        <v>0.34799999999999998</v>
      </c>
      <c r="P734" s="6">
        <f>VLOOKUP($A734,'HUMAN RESOURCES'!$A$1:$M$2692,COLUMN('HUMAN RESOURCES'!$J734),0)</f>
        <v>0.60899999999999999</v>
      </c>
      <c r="Q734" s="6">
        <f>VLOOKUP($A734,'HUMAN RESOURCES'!$A$1:$M$2692,COLUMN('HUMAN RESOURCES'!$K734),0)</f>
        <v>4.2000000000000003E-2</v>
      </c>
      <c r="R734" s="6">
        <f>VLOOKUP($A734,'HUMAN RESOURCES'!$A$1:$M$2692,COLUMN('HUMAN RESOURCES'!$L734),0)</f>
        <v>141235035</v>
      </c>
      <c r="S734" s="6">
        <f>VLOOKUP($A734,'HUMAN RESOURCES'!$A$1:$M$2692,COLUMN('HUMAN RESOURCES'!$F734),0)</f>
        <v>5.2999999999999999E-2</v>
      </c>
      <c r="T734" s="6">
        <f>VLOOKUP($A734,TOURISM!$A$1:$F$2692,COLUMN(TOURISM!$E734),0)</f>
        <v>76000000</v>
      </c>
      <c r="U734" s="6">
        <f>VLOOKUP($A734,TOURISM!$A$1:$F$2692,COLUMN(TOURISM!$F734),0)</f>
        <v>442000000</v>
      </c>
      <c r="V734" s="6">
        <f>VLOOKUP($A734,BUSINESS!$A$1:$J$2692,COLUMN(BUSINESS!$E734),0)</f>
        <v>0</v>
      </c>
      <c r="W734" s="6">
        <f>VLOOKUP($A734,BUSINESS!$A$1:$J$2692,COLUMN(BUSINESS!$F734),0)</f>
        <v>50</v>
      </c>
      <c r="X734" s="6">
        <f>VLOOKUP($A734,BUSINESS!$A$1:$J$2692,COLUMN(BUSINESS!$G734),0)</f>
        <v>0</v>
      </c>
      <c r="Y734" s="6">
        <f>VLOOKUP($A734,BUSINESS!$A$1:$J$2692,COLUMN(BUSINESS!$H734),0)</f>
        <v>0</v>
      </c>
      <c r="Z734" s="6">
        <f>VLOOKUP($A734,BUSINESS!$A$1:$J$2692,COLUMN(BUSINESS!$I734),0)</f>
        <v>2E-3</v>
      </c>
      <c r="AA734" s="6">
        <f>VLOOKUP($A734,BUSINESS!$A$1:$J$2692,COLUMN(BUSINESS!$J734),0)</f>
        <v>0.02</v>
      </c>
      <c r="AB734" s="5"/>
      <c r="AC734" s="5"/>
      <c r="AD734" s="5"/>
      <c r="AE734" s="5"/>
    </row>
    <row r="735" spans="1:31" ht="15.75" customHeight="1" x14ac:dyDescent="0.25">
      <c r="A735" s="6">
        <v>734</v>
      </c>
      <c r="B735" s="7" t="str">
        <f>VLOOKUP($A735,GDP!$A$1:$H$2692,COLUMN(GDP!B735),0)</f>
        <v>Asia</v>
      </c>
      <c r="C735" s="8" t="str">
        <f>VLOOKUP($A735,GDP!$A$1:$H$2692,COLUMN(GDP!C735),0)</f>
        <v>Bangladesh-Asia</v>
      </c>
      <c r="D735" s="9" t="str">
        <f>VLOOKUP($A735,GDP!$A$1:$H$2692,COLUMN(GDP!D735),0)</f>
        <v>2005</v>
      </c>
      <c r="E735" s="8">
        <f>VLOOKUP($A735,GDP!$A$1:$H$2692,COLUMN(GDP!E735),0)</f>
        <v>56560744012</v>
      </c>
      <c r="F735" s="7">
        <f>VLOOKUP($A735,GDP!$A$1:$H$2692,COLUMN(GDP!F735),0)</f>
        <v>3.1E-2</v>
      </c>
      <c r="G735" s="7">
        <f>VLOOKUP($A735,GDP!$A$1:$H$2692,COLUMN(GDP!G735),0)</f>
        <v>12</v>
      </c>
      <c r="H735" s="7">
        <f>VLOOKUP($A735,GDP!$A$1:$H$2692,COLUMN(GDP!H735),0)</f>
        <v>0.14799999999999999</v>
      </c>
      <c r="I735" s="6">
        <f>VLOOKUP($A735,ENERGY!$A$1:$F$2692,COLUMN(ENERGY!E734),0)</f>
        <v>26626</v>
      </c>
      <c r="J735" s="6">
        <f>VLOOKUP($A735,ENERGY!$A$1:$F$2692,COLUMN(ENERGY!F734),0)</f>
        <v>48467</v>
      </c>
      <c r="K735" s="6">
        <f>VLOOKUP($A735,'HUMAN RESOURCES'!$A$1:$M$2692,COLUMN('HUMAN RESOURCES'!$E735),0)</f>
        <v>2.3E-2</v>
      </c>
      <c r="L735" s="6">
        <f>VLOOKUP($A735,'HUMAN RESOURCES'!$A$1:$M$2692,COLUMN('HUMAN RESOURCES'!$F735),0)</f>
        <v>5.0999999999999997E-2</v>
      </c>
      <c r="M735" s="6">
        <f>VLOOKUP($A735,'HUMAN RESOURCES'!$A$1:$M$2692,COLUMN('HUMAN RESOURCES'!$G735),0)</f>
        <v>68</v>
      </c>
      <c r="N735" s="6">
        <f>VLOOKUP($A735,'HUMAN RESOURCES'!$A$1:$M$2692,COLUMN('HUMAN RESOURCES'!$H735),0)</f>
        <v>67</v>
      </c>
      <c r="O735" s="6">
        <f>VLOOKUP($A735,'HUMAN RESOURCES'!$A$1:$M$2692,COLUMN('HUMAN RESOURCES'!$I735),0)</f>
        <v>0.34300000000000003</v>
      </c>
      <c r="P735" s="6">
        <f>VLOOKUP($A735,'HUMAN RESOURCES'!$A$1:$M$2692,COLUMN('HUMAN RESOURCES'!$J735),0)</f>
        <v>0.61399999999999999</v>
      </c>
      <c r="Q735" s="6">
        <f>VLOOKUP($A735,'HUMAN RESOURCES'!$A$1:$M$2692,COLUMN('HUMAN RESOURCES'!$K735),0)</f>
        <v>4.2999999999999997E-2</v>
      </c>
      <c r="R735" s="6">
        <f>VLOOKUP($A735,'HUMAN RESOURCES'!$A$1:$M$2692,COLUMN('HUMAN RESOURCES'!$L735),0)</f>
        <v>143135180</v>
      </c>
      <c r="S735" s="6">
        <f>VLOOKUP($A735,'HUMAN RESOURCES'!$A$1:$M$2692,COLUMN('HUMAN RESOURCES'!$F735),0)</f>
        <v>5.0999999999999997E-2</v>
      </c>
      <c r="T735" s="6">
        <f>VLOOKUP($A735,TOURISM!$A$1:$F$2692,COLUMN(TOURISM!$E735),0)</f>
        <v>79000000</v>
      </c>
      <c r="U735" s="6">
        <f>VLOOKUP($A735,TOURISM!$A$1:$F$2692,COLUMN(TOURISM!$F735),0)</f>
        <v>375000000</v>
      </c>
      <c r="V735" s="6">
        <f>VLOOKUP($A735,BUSINESS!$A$1:$J$2692,COLUMN(BUSINESS!$E735),0)</f>
        <v>0.35299999999999998</v>
      </c>
      <c r="W735" s="6">
        <f>VLOOKUP($A735,BUSINESS!$A$1:$J$2692,COLUMN(BUSINESS!$F735),0)</f>
        <v>50</v>
      </c>
      <c r="X735" s="6">
        <f>VLOOKUP($A735,BUSINESS!$A$1:$J$2692,COLUMN(BUSINESS!$G735),0)</f>
        <v>0</v>
      </c>
      <c r="Y735" s="6">
        <f>VLOOKUP($A735,BUSINESS!$A$1:$J$2692,COLUMN(BUSINESS!$H735),0)</f>
        <v>400</v>
      </c>
      <c r="Z735" s="6">
        <f>VLOOKUP($A735,BUSINESS!$A$1:$J$2692,COLUMN(BUSINESS!$I735),0)</f>
        <v>2E-3</v>
      </c>
      <c r="AA735" s="6">
        <f>VLOOKUP($A735,BUSINESS!$A$1:$J$2692,COLUMN(BUSINESS!$J735),0)</f>
        <v>6.3E-2</v>
      </c>
      <c r="AB735" s="5"/>
      <c r="AC735" s="5"/>
      <c r="AD735" s="5"/>
      <c r="AE735" s="5"/>
    </row>
    <row r="736" spans="1:31" ht="15.75" customHeight="1" x14ac:dyDescent="0.25">
      <c r="A736" s="6">
        <v>735</v>
      </c>
      <c r="B736" s="7" t="str">
        <f>VLOOKUP($A736,GDP!$A$1:$H$2692,COLUMN(GDP!B736),0)</f>
        <v>Asia</v>
      </c>
      <c r="C736" s="8" t="str">
        <f>VLOOKUP($A736,GDP!$A$1:$H$2692,COLUMN(GDP!C736),0)</f>
        <v>Bangladesh-Asia</v>
      </c>
      <c r="D736" s="9" t="str">
        <f>VLOOKUP($A736,GDP!$A$1:$H$2692,COLUMN(GDP!D736),0)</f>
        <v>2006</v>
      </c>
      <c r="E736" s="8">
        <f>VLOOKUP($A736,GDP!$A$1:$H$2692,COLUMN(GDP!E736),0)</f>
        <v>60277560976</v>
      </c>
      <c r="F736" s="7">
        <f>VLOOKUP($A736,GDP!$A$1:$H$2692,COLUMN(GDP!F736),0)</f>
        <v>3.2000000000000001E-2</v>
      </c>
      <c r="G736" s="7">
        <f>VLOOKUP($A736,GDP!$A$1:$H$2692,COLUMN(GDP!G736),0)</f>
        <v>13</v>
      </c>
      <c r="H736" s="7">
        <f>VLOOKUP($A736,GDP!$A$1:$H$2692,COLUMN(GDP!H736),0)</f>
        <v>0.14000000000000001</v>
      </c>
      <c r="I736" s="6">
        <f>VLOOKUP($A736,ENERGY!$A$1:$F$2692,COLUMN(ENERGY!E735),0)</f>
        <v>25332</v>
      </c>
      <c r="J736" s="6">
        <f>VLOOKUP($A736,ENERGY!$A$1:$F$2692,COLUMN(ENERGY!F735),0)</f>
        <v>48137</v>
      </c>
      <c r="K736" s="6">
        <f>VLOOKUP($A736,'HUMAN RESOURCES'!$A$1:$M$2692,COLUMN('HUMAN RESOURCES'!$E736),0)</f>
        <v>2.3E-2</v>
      </c>
      <c r="L736" s="6">
        <f>VLOOKUP($A736,'HUMAN RESOURCES'!$A$1:$M$2692,COLUMN('HUMAN RESOURCES'!$F736),0)</f>
        <v>4.8000000000000001E-2</v>
      </c>
      <c r="M736" s="6">
        <f>VLOOKUP($A736,'HUMAN RESOURCES'!$A$1:$M$2692,COLUMN('HUMAN RESOURCES'!$G736),0)</f>
        <v>68</v>
      </c>
      <c r="N736" s="6">
        <f>VLOOKUP($A736,'HUMAN RESOURCES'!$A$1:$M$2692,COLUMN('HUMAN RESOURCES'!$H736),0)</f>
        <v>67</v>
      </c>
      <c r="O736" s="6">
        <f>VLOOKUP($A736,'HUMAN RESOURCES'!$A$1:$M$2692,COLUMN('HUMAN RESOURCES'!$I736),0)</f>
        <v>0.33800000000000002</v>
      </c>
      <c r="P736" s="6">
        <f>VLOOKUP($A736,'HUMAN RESOURCES'!$A$1:$M$2692,COLUMN('HUMAN RESOURCES'!$J736),0)</f>
        <v>0.61899999999999999</v>
      </c>
      <c r="Q736" s="6">
        <f>VLOOKUP($A736,'HUMAN RESOURCES'!$A$1:$M$2692,COLUMN('HUMAN RESOURCES'!$K736),0)</f>
        <v>4.3999999999999997E-2</v>
      </c>
      <c r="R736" s="6">
        <f>VLOOKUP($A736,'HUMAN RESOURCES'!$A$1:$M$2692,COLUMN('HUMAN RESOURCES'!$L736),0)</f>
        <v>144868702</v>
      </c>
      <c r="S736" s="6">
        <f>VLOOKUP($A736,'HUMAN RESOURCES'!$A$1:$M$2692,COLUMN('HUMAN RESOURCES'!$F736),0)</f>
        <v>4.8000000000000001E-2</v>
      </c>
      <c r="T736" s="6">
        <f>VLOOKUP($A736,TOURISM!$A$1:$F$2692,COLUMN(TOURISM!$E736),0)</f>
        <v>80000000</v>
      </c>
      <c r="U736" s="6">
        <f>VLOOKUP($A736,TOURISM!$A$1:$F$2692,COLUMN(TOURISM!$F736),0)</f>
        <v>444000000</v>
      </c>
      <c r="V736" s="6">
        <f>VLOOKUP($A736,BUSINESS!$A$1:$J$2692,COLUMN(BUSINESS!$E736),0)</f>
        <v>0.35299999999999998</v>
      </c>
      <c r="W736" s="6">
        <f>VLOOKUP($A736,BUSINESS!$A$1:$J$2692,COLUMN(BUSINESS!$F736),0)</f>
        <v>50</v>
      </c>
      <c r="X736" s="6">
        <f>VLOOKUP($A736,BUSINESS!$A$1:$J$2692,COLUMN(BUSINESS!$G736),0)</f>
        <v>0</v>
      </c>
      <c r="Y736" s="6">
        <f>VLOOKUP($A736,BUSINESS!$A$1:$J$2692,COLUMN(BUSINESS!$H736),0)</f>
        <v>400</v>
      </c>
      <c r="Z736" s="6">
        <f>VLOOKUP($A736,BUSINESS!$A$1:$J$2692,COLUMN(BUSINESS!$I736),0)</f>
        <v>0.01</v>
      </c>
      <c r="AA736" s="6">
        <f>VLOOKUP($A736,BUSINESS!$A$1:$J$2692,COLUMN(BUSINESS!$J736),0)</f>
        <v>0.13200000000000001</v>
      </c>
      <c r="AB736" s="5"/>
      <c r="AC736" s="5"/>
      <c r="AD736" s="5"/>
      <c r="AE736" s="5"/>
    </row>
    <row r="737" spans="1:31" ht="15.75" customHeight="1" x14ac:dyDescent="0.25">
      <c r="A737" s="6">
        <v>736</v>
      </c>
      <c r="B737" s="7" t="str">
        <f>VLOOKUP($A737,GDP!$A$1:$H$2692,COLUMN(GDP!B737),0)</f>
        <v>Asia</v>
      </c>
      <c r="C737" s="8" t="str">
        <f>VLOOKUP($A737,GDP!$A$1:$H$2692,COLUMN(GDP!C737),0)</f>
        <v>Bangladesh-Asia</v>
      </c>
      <c r="D737" s="9" t="str">
        <f>VLOOKUP($A737,GDP!$A$1:$H$2692,COLUMN(GDP!D737),0)</f>
        <v>2007</v>
      </c>
      <c r="E737" s="8">
        <f>VLOOKUP($A737,GDP!$A$1:$H$2692,COLUMN(GDP!E737),0)</f>
        <v>61901116736</v>
      </c>
      <c r="F737" s="7">
        <f>VLOOKUP($A737,GDP!$A$1:$H$2692,COLUMN(GDP!F737),0)</f>
        <v>3.4000000000000002E-2</v>
      </c>
      <c r="G737" s="7">
        <f>VLOOKUP($A737,GDP!$A$1:$H$2692,COLUMN(GDP!G737),0)</f>
        <v>14</v>
      </c>
      <c r="H737" s="7">
        <f>VLOOKUP($A737,GDP!$A$1:$H$2692,COLUMN(GDP!H737),0)</f>
        <v>0.153</v>
      </c>
      <c r="I737" s="6">
        <f>VLOOKUP($A737,ENERGY!$A$1:$F$2692,COLUMN(ENERGY!E736),0)</f>
        <v>23868</v>
      </c>
      <c r="J737" s="6">
        <f>VLOOKUP($A737,ENERGY!$A$1:$F$2692,COLUMN(ENERGY!F736),0)</f>
        <v>37554</v>
      </c>
      <c r="K737" s="6">
        <f>VLOOKUP($A737,'HUMAN RESOURCES'!$A$1:$M$2692,COLUMN('HUMAN RESOURCES'!$E737),0)</f>
        <v>2.1999999999999999E-2</v>
      </c>
      <c r="L737" s="6">
        <f>VLOOKUP($A737,'HUMAN RESOURCES'!$A$1:$M$2692,COLUMN('HUMAN RESOURCES'!$F737),0)</f>
        <v>4.5999999999999999E-2</v>
      </c>
      <c r="M737" s="6">
        <f>VLOOKUP($A737,'HUMAN RESOURCES'!$A$1:$M$2692,COLUMN('HUMAN RESOURCES'!$G737),0)</f>
        <v>69</v>
      </c>
      <c r="N737" s="6">
        <f>VLOOKUP($A737,'HUMAN RESOURCES'!$A$1:$M$2692,COLUMN('HUMAN RESOURCES'!$H737),0)</f>
        <v>68</v>
      </c>
      <c r="O737" s="6">
        <f>VLOOKUP($A737,'HUMAN RESOURCES'!$A$1:$M$2692,COLUMN('HUMAN RESOURCES'!$I737),0)</f>
        <v>0.33300000000000002</v>
      </c>
      <c r="P737" s="6">
        <f>VLOOKUP($A737,'HUMAN RESOURCES'!$A$1:$M$2692,COLUMN('HUMAN RESOURCES'!$J737),0)</f>
        <v>0.623</v>
      </c>
      <c r="Q737" s="6">
        <f>VLOOKUP($A737,'HUMAN RESOURCES'!$A$1:$M$2692,COLUMN('HUMAN RESOURCES'!$K737),0)</f>
        <v>4.3999999999999997E-2</v>
      </c>
      <c r="R737" s="6">
        <f>VLOOKUP($A737,'HUMAN RESOURCES'!$A$1:$M$2692,COLUMN('HUMAN RESOURCES'!$L737),0)</f>
        <v>146457067</v>
      </c>
      <c r="S737" s="6">
        <f>VLOOKUP($A737,'HUMAN RESOURCES'!$A$1:$M$2692,COLUMN('HUMAN RESOURCES'!$F737),0)</f>
        <v>4.5999999999999999E-2</v>
      </c>
      <c r="T737" s="6">
        <f>VLOOKUP($A737,TOURISM!$A$1:$F$2692,COLUMN(TOURISM!$E737),0)</f>
        <v>76000000</v>
      </c>
      <c r="U737" s="6">
        <f>VLOOKUP($A737,TOURISM!$A$1:$F$2692,COLUMN(TOURISM!$F737),0)</f>
        <v>530000000</v>
      </c>
      <c r="V737" s="6">
        <f>VLOOKUP($A737,BUSINESS!$A$1:$J$2692,COLUMN(BUSINESS!$E737),0)</f>
        <v>0.37</v>
      </c>
      <c r="W737" s="6">
        <f>VLOOKUP($A737,BUSINESS!$A$1:$J$2692,COLUMN(BUSINESS!$F737),0)</f>
        <v>74</v>
      </c>
      <c r="X737" s="6">
        <f>VLOOKUP($A737,BUSINESS!$A$1:$J$2692,COLUMN(BUSINESS!$G737),0)</f>
        <v>0</v>
      </c>
      <c r="Y737" s="6">
        <f>VLOOKUP($A737,BUSINESS!$A$1:$J$2692,COLUMN(BUSINESS!$H737),0)</f>
        <v>400</v>
      </c>
      <c r="Z737" s="6">
        <f>VLOOKUP($A737,BUSINESS!$A$1:$J$2692,COLUMN(BUSINESS!$I737),0)</f>
        <v>1.7999999999999999E-2</v>
      </c>
      <c r="AA737" s="6">
        <f>VLOOKUP($A737,BUSINESS!$A$1:$J$2692,COLUMN(BUSINESS!$J737),0)</f>
        <v>0.23499999999999999</v>
      </c>
      <c r="AB737" s="5"/>
      <c r="AC737" s="5"/>
      <c r="AD737" s="5"/>
      <c r="AE737" s="5"/>
    </row>
    <row r="738" spans="1:31" ht="15.75" customHeight="1" x14ac:dyDescent="0.25">
      <c r="A738" s="6">
        <v>737</v>
      </c>
      <c r="B738" s="7" t="str">
        <f>VLOOKUP($A738,GDP!$A$1:$H$2692,COLUMN(GDP!B738),0)</f>
        <v>Asia</v>
      </c>
      <c r="C738" s="8" t="str">
        <f>VLOOKUP($A738,GDP!$A$1:$H$2692,COLUMN(GDP!C738),0)</f>
        <v>Bangladesh-Asia</v>
      </c>
      <c r="D738" s="9" t="str">
        <f>VLOOKUP($A738,GDP!$A$1:$H$2692,COLUMN(GDP!D738),0)</f>
        <v>2008</v>
      </c>
      <c r="E738" s="8">
        <f>VLOOKUP($A738,GDP!$A$1:$H$2692,COLUMN(GDP!E738),0)</f>
        <v>68415421373</v>
      </c>
      <c r="F738" s="7">
        <f>VLOOKUP($A738,GDP!$A$1:$H$2692,COLUMN(GDP!F738),0)</f>
        <v>3.5000000000000003E-2</v>
      </c>
      <c r="G738" s="7">
        <f>VLOOKUP($A738,GDP!$A$1:$H$2692,COLUMN(GDP!G738),0)</f>
        <v>16</v>
      </c>
      <c r="H738" s="7">
        <f>VLOOKUP($A738,GDP!$A$1:$H$2692,COLUMN(GDP!H738),0)</f>
        <v>0.16</v>
      </c>
      <c r="I738" s="6">
        <f>VLOOKUP($A738,ENERGY!$A$1:$F$2692,COLUMN(ENERGY!E737),0)</f>
        <v>22554</v>
      </c>
      <c r="J738" s="6">
        <f>VLOOKUP($A738,ENERGY!$A$1:$F$2692,COLUMN(ENERGY!F737),0)</f>
        <v>39750</v>
      </c>
      <c r="K738" s="6">
        <f>VLOOKUP($A738,'HUMAN RESOURCES'!$A$1:$M$2692,COLUMN('HUMAN RESOURCES'!$E738),0)</f>
        <v>2.1999999999999999E-2</v>
      </c>
      <c r="L738" s="6">
        <f>VLOOKUP($A738,'HUMAN RESOURCES'!$A$1:$M$2692,COLUMN('HUMAN RESOURCES'!$F738),0)</f>
        <v>4.2999999999999997E-2</v>
      </c>
      <c r="M738" s="6">
        <f>VLOOKUP($A738,'HUMAN RESOURCES'!$A$1:$M$2692,COLUMN('HUMAN RESOURCES'!$G738),0)</f>
        <v>69</v>
      </c>
      <c r="N738" s="6">
        <f>VLOOKUP($A738,'HUMAN RESOURCES'!$A$1:$M$2692,COLUMN('HUMAN RESOURCES'!$H738),0)</f>
        <v>68</v>
      </c>
      <c r="O738" s="6">
        <f>VLOOKUP($A738,'HUMAN RESOURCES'!$A$1:$M$2692,COLUMN('HUMAN RESOURCES'!$I738),0)</f>
        <v>0.32700000000000001</v>
      </c>
      <c r="P738" s="6">
        <f>VLOOKUP($A738,'HUMAN RESOURCES'!$A$1:$M$2692,COLUMN('HUMAN RESOURCES'!$J738),0)</f>
        <v>0.628</v>
      </c>
      <c r="Q738" s="6">
        <f>VLOOKUP($A738,'HUMAN RESOURCES'!$A$1:$M$2692,COLUMN('HUMAN RESOURCES'!$K738),0)</f>
        <v>4.4999999999999998E-2</v>
      </c>
      <c r="R738" s="6">
        <f>VLOOKUP($A738,'HUMAN RESOURCES'!$A$1:$M$2692,COLUMN('HUMAN RESOURCES'!$L738),0)</f>
        <v>147969967</v>
      </c>
      <c r="S738" s="6">
        <f>VLOOKUP($A738,'HUMAN RESOURCES'!$A$1:$M$2692,COLUMN('HUMAN RESOURCES'!$F738),0)</f>
        <v>4.2999999999999997E-2</v>
      </c>
      <c r="T738" s="6">
        <f>VLOOKUP($A738,TOURISM!$A$1:$F$2692,COLUMN(TOURISM!$E738),0)</f>
        <v>75000000</v>
      </c>
      <c r="U738" s="6">
        <f>VLOOKUP($A738,TOURISM!$A$1:$F$2692,COLUMN(TOURISM!$F738),0)</f>
        <v>735000000</v>
      </c>
      <c r="V738" s="6">
        <f>VLOOKUP($A738,BUSINESS!$A$1:$J$2692,COLUMN(BUSINESS!$E738),0)</f>
        <v>0.36099999999999999</v>
      </c>
      <c r="W738" s="6">
        <f>VLOOKUP($A738,BUSINESS!$A$1:$J$2692,COLUMN(BUSINESS!$F738),0)</f>
        <v>73</v>
      </c>
      <c r="X738" s="6">
        <f>VLOOKUP($A738,BUSINESS!$A$1:$J$2692,COLUMN(BUSINESS!$G738),0)</f>
        <v>0</v>
      </c>
      <c r="Y738" s="6">
        <f>VLOOKUP($A738,BUSINESS!$A$1:$J$2692,COLUMN(BUSINESS!$H738),0)</f>
        <v>302</v>
      </c>
      <c r="Z738" s="6">
        <f>VLOOKUP($A738,BUSINESS!$A$1:$J$2692,COLUMN(BUSINESS!$I738),0)</f>
        <v>2.5000000000000001E-2</v>
      </c>
      <c r="AA738" s="6">
        <f>VLOOKUP($A738,BUSINESS!$A$1:$J$2692,COLUMN(BUSINESS!$J738),0)</f>
        <v>0.30199999999999999</v>
      </c>
      <c r="AB738" s="5"/>
      <c r="AC738" s="5"/>
      <c r="AD738" s="5"/>
      <c r="AE738" s="5"/>
    </row>
    <row r="739" spans="1:31" ht="15.75" customHeight="1" x14ac:dyDescent="0.25">
      <c r="A739" s="6">
        <v>738</v>
      </c>
      <c r="B739" s="7" t="str">
        <f>VLOOKUP($A739,GDP!$A$1:$H$2692,COLUMN(GDP!B739),0)</f>
        <v>Asia</v>
      </c>
      <c r="C739" s="8" t="str">
        <f>VLOOKUP($A739,GDP!$A$1:$H$2692,COLUMN(GDP!C739),0)</f>
        <v>Bangladesh-Asia</v>
      </c>
      <c r="D739" s="9" t="str">
        <f>VLOOKUP($A739,GDP!$A$1:$H$2692,COLUMN(GDP!D739),0)</f>
        <v>2009</v>
      </c>
      <c r="E739" s="8">
        <f>VLOOKUP($A739,GDP!$A$1:$H$2692,COLUMN(GDP!E739),0)</f>
        <v>79554350678</v>
      </c>
      <c r="F739" s="7">
        <f>VLOOKUP($A739,GDP!$A$1:$H$2692,COLUMN(GDP!F739),0)</f>
        <v>3.5000000000000003E-2</v>
      </c>
      <c r="G739" s="7">
        <f>VLOOKUP($A739,GDP!$A$1:$H$2692,COLUMN(GDP!G739),0)</f>
        <v>19</v>
      </c>
      <c r="H739" s="7">
        <f>VLOOKUP($A739,GDP!$A$1:$H$2692,COLUMN(GDP!H739),0)</f>
        <v>0.16400000000000001</v>
      </c>
      <c r="I739" s="6">
        <f>VLOOKUP($A739,ENERGY!$A$1:$F$2692,COLUMN(ENERGY!E738),0)</f>
        <v>21713</v>
      </c>
      <c r="J739" s="6">
        <f>VLOOKUP($A739,ENERGY!$A$1:$F$2692,COLUMN(ENERGY!F738),0)</f>
        <v>33883</v>
      </c>
      <c r="K739" s="6">
        <f>VLOOKUP($A739,'HUMAN RESOURCES'!$A$1:$M$2692,COLUMN('HUMAN RESOURCES'!$E739),0)</f>
        <v>2.1000000000000001E-2</v>
      </c>
      <c r="L739" s="6">
        <f>VLOOKUP($A739,'HUMAN RESOURCES'!$A$1:$M$2692,COLUMN('HUMAN RESOURCES'!$F739),0)</f>
        <v>4.1000000000000002E-2</v>
      </c>
      <c r="M739" s="6">
        <f>VLOOKUP($A739,'HUMAN RESOURCES'!$A$1:$M$2692,COLUMN('HUMAN RESOURCES'!$G739),0)</f>
        <v>70</v>
      </c>
      <c r="N739" s="6">
        <f>VLOOKUP($A739,'HUMAN RESOURCES'!$A$1:$M$2692,COLUMN('HUMAN RESOURCES'!$H739),0)</f>
        <v>68</v>
      </c>
      <c r="O739" s="6">
        <f>VLOOKUP($A739,'HUMAN RESOURCES'!$A$1:$M$2692,COLUMN('HUMAN RESOURCES'!$I739),0)</f>
        <v>0.32200000000000001</v>
      </c>
      <c r="P739" s="6">
        <f>VLOOKUP($A739,'HUMAN RESOURCES'!$A$1:$M$2692,COLUMN('HUMAN RESOURCES'!$J739),0)</f>
        <v>0.63200000000000001</v>
      </c>
      <c r="Q739" s="6">
        <f>VLOOKUP($A739,'HUMAN RESOURCES'!$A$1:$M$2692,COLUMN('HUMAN RESOURCES'!$K739),0)</f>
        <v>4.5999999999999999E-2</v>
      </c>
      <c r="R739" s="6">
        <f>VLOOKUP($A739,'HUMAN RESOURCES'!$A$1:$M$2692,COLUMN('HUMAN RESOURCES'!$L739),0)</f>
        <v>149503100</v>
      </c>
      <c r="S739" s="6">
        <f>VLOOKUP($A739,'HUMAN RESOURCES'!$A$1:$M$2692,COLUMN('HUMAN RESOURCES'!$F739),0)</f>
        <v>4.1000000000000002E-2</v>
      </c>
      <c r="T739" s="6">
        <f>VLOOKUP($A739,TOURISM!$A$1:$F$2692,COLUMN(TOURISM!$E739),0)</f>
        <v>77000000</v>
      </c>
      <c r="U739" s="6">
        <f>VLOOKUP($A739,TOURISM!$A$1:$F$2692,COLUMN(TOURISM!$F739),0)</f>
        <v>651000000</v>
      </c>
      <c r="V739" s="6">
        <f>VLOOKUP($A739,BUSINESS!$A$1:$J$2692,COLUMN(BUSINESS!$E739),0)</f>
        <v>0.35</v>
      </c>
      <c r="W739" s="6">
        <f>VLOOKUP($A739,BUSINESS!$A$1:$J$2692,COLUMN(BUSINESS!$F739),0)</f>
        <v>43</v>
      </c>
      <c r="X739" s="6">
        <f>VLOOKUP($A739,BUSINESS!$A$1:$J$2692,COLUMN(BUSINESS!$G739),0)</f>
        <v>0</v>
      </c>
      <c r="Y739" s="6">
        <f>VLOOKUP($A739,BUSINESS!$A$1:$J$2692,COLUMN(BUSINESS!$H739),0)</f>
        <v>302</v>
      </c>
      <c r="Z739" s="6">
        <f>VLOOKUP($A739,BUSINESS!$A$1:$J$2692,COLUMN(BUSINESS!$I739),0)</f>
        <v>3.1E-2</v>
      </c>
      <c r="AA739" s="6">
        <f>VLOOKUP($A739,BUSINESS!$A$1:$J$2692,COLUMN(BUSINESS!$J739),0)</f>
        <v>0.34399999999999997</v>
      </c>
      <c r="AB739" s="5"/>
      <c r="AC739" s="5"/>
      <c r="AD739" s="5"/>
      <c r="AE739" s="5"/>
    </row>
    <row r="740" spans="1:31" ht="15.75" customHeight="1" x14ac:dyDescent="0.25">
      <c r="A740" s="6">
        <v>739</v>
      </c>
      <c r="B740" s="7" t="str">
        <f>VLOOKUP($A740,GDP!$A$1:$H$2692,COLUMN(GDP!B740),0)</f>
        <v>Asia</v>
      </c>
      <c r="C740" s="8" t="str">
        <f>VLOOKUP($A740,GDP!$A$1:$H$2692,COLUMN(GDP!C740),0)</f>
        <v>Bangladesh-Asia</v>
      </c>
      <c r="D740" s="9" t="str">
        <f>VLOOKUP($A740,GDP!$A$1:$H$2692,COLUMN(GDP!D740),0)</f>
        <v>2010</v>
      </c>
      <c r="E740" s="8">
        <f>VLOOKUP($A740,GDP!$A$1:$H$2692,COLUMN(GDP!E740),0)</f>
        <v>89356650349</v>
      </c>
      <c r="F740" s="7">
        <f>VLOOKUP($A740,GDP!$A$1:$H$2692,COLUMN(GDP!F740),0)</f>
        <v>3.6999999999999998E-2</v>
      </c>
      <c r="G740" s="7">
        <f>VLOOKUP($A740,GDP!$A$1:$H$2692,COLUMN(GDP!G740),0)</f>
        <v>22</v>
      </c>
      <c r="H740" s="7">
        <f>VLOOKUP($A740,GDP!$A$1:$H$2692,COLUMN(GDP!H740),0)</f>
        <v>0.14599999999999999</v>
      </c>
      <c r="I740" s="6">
        <f>VLOOKUP($A740,ENERGY!$A$1:$F$2692,COLUMN(ENERGY!E739),0)</f>
        <v>20756</v>
      </c>
      <c r="J740" s="6">
        <f>VLOOKUP($A740,ENERGY!$A$1:$F$2692,COLUMN(ENERGY!F739),0)</f>
        <v>33707</v>
      </c>
      <c r="K740" s="6">
        <f>VLOOKUP($A740,'HUMAN RESOURCES'!$A$1:$M$2692,COLUMN('HUMAN RESOURCES'!$E740),0)</f>
        <v>2.1000000000000001E-2</v>
      </c>
      <c r="L740" s="6">
        <f>VLOOKUP($A740,'HUMAN RESOURCES'!$A$1:$M$2692,COLUMN('HUMAN RESOURCES'!$F740),0)</f>
        <v>3.9E-2</v>
      </c>
      <c r="M740" s="6">
        <f>VLOOKUP($A740,'HUMAN RESOURCES'!$A$1:$M$2692,COLUMN('HUMAN RESOURCES'!$G740),0)</f>
        <v>70</v>
      </c>
      <c r="N740" s="6">
        <f>VLOOKUP($A740,'HUMAN RESOURCES'!$A$1:$M$2692,COLUMN('HUMAN RESOURCES'!$H740),0)</f>
        <v>69</v>
      </c>
      <c r="O740" s="6">
        <f>VLOOKUP($A740,'HUMAN RESOURCES'!$A$1:$M$2692,COLUMN('HUMAN RESOURCES'!$I740),0)</f>
        <v>0.317</v>
      </c>
      <c r="P740" s="6">
        <f>VLOOKUP($A740,'HUMAN RESOURCES'!$A$1:$M$2692,COLUMN('HUMAN RESOURCES'!$J740),0)</f>
        <v>0.63700000000000001</v>
      </c>
      <c r="Q740" s="6">
        <f>VLOOKUP($A740,'HUMAN RESOURCES'!$A$1:$M$2692,COLUMN('HUMAN RESOURCES'!$K740),0)</f>
        <v>4.5999999999999999E-2</v>
      </c>
      <c r="R740" s="6">
        <f>VLOOKUP($A740,'HUMAN RESOURCES'!$A$1:$M$2692,COLUMN('HUMAN RESOURCES'!$L740),0)</f>
        <v>151125475</v>
      </c>
      <c r="S740" s="6">
        <f>VLOOKUP($A740,'HUMAN RESOURCES'!$A$1:$M$2692,COLUMN('HUMAN RESOURCES'!$F740),0)</f>
        <v>3.9E-2</v>
      </c>
      <c r="T740" s="6">
        <f>VLOOKUP($A740,TOURISM!$A$1:$F$2692,COLUMN(TOURISM!$E740),0)</f>
        <v>103000000</v>
      </c>
      <c r="U740" s="6">
        <f>VLOOKUP($A740,TOURISM!$A$1:$F$2692,COLUMN(TOURISM!$F740),0)</f>
        <v>835000000</v>
      </c>
      <c r="V740" s="6">
        <f>VLOOKUP($A740,BUSINESS!$A$1:$J$2692,COLUMN(BUSINESS!$E740),0)</f>
        <v>0.35</v>
      </c>
      <c r="W740" s="6">
        <f>VLOOKUP($A740,BUSINESS!$A$1:$J$2692,COLUMN(BUSINESS!$F740),0)</f>
        <v>19</v>
      </c>
      <c r="X740" s="6">
        <f>VLOOKUP($A740,BUSINESS!$A$1:$J$2692,COLUMN(BUSINESS!$G740),0)</f>
        <v>0</v>
      </c>
      <c r="Y740" s="6">
        <f>VLOOKUP($A740,BUSINESS!$A$1:$J$2692,COLUMN(BUSINESS!$H740),0)</f>
        <v>302</v>
      </c>
      <c r="Z740" s="6">
        <f>VLOOKUP($A740,BUSINESS!$A$1:$J$2692,COLUMN(BUSINESS!$I740),0)</f>
        <v>3.6999999999999998E-2</v>
      </c>
      <c r="AA740" s="6">
        <f>VLOOKUP($A740,BUSINESS!$A$1:$J$2692,COLUMN(BUSINESS!$J740),0)</f>
        <v>0.44900000000000001</v>
      </c>
      <c r="AB740" s="5"/>
      <c r="AC740" s="5"/>
      <c r="AD740" s="5"/>
      <c r="AE740" s="5"/>
    </row>
    <row r="741" spans="1:31" ht="15.75" customHeight="1" x14ac:dyDescent="0.25">
      <c r="A741" s="6">
        <v>740</v>
      </c>
      <c r="B741" s="7" t="str">
        <f>VLOOKUP($A741,GDP!$A$1:$H$2692,COLUMN(GDP!B741),0)</f>
        <v>Asia</v>
      </c>
      <c r="C741" s="8" t="str">
        <f>VLOOKUP($A741,GDP!$A$1:$H$2692,COLUMN(GDP!C741),0)</f>
        <v>Bangladesh-Asia</v>
      </c>
      <c r="D741" s="9" t="str">
        <f>VLOOKUP($A741,GDP!$A$1:$H$2692,COLUMN(GDP!D741),0)</f>
        <v>2011</v>
      </c>
      <c r="E741" s="8">
        <f>VLOOKUP($A741,GDP!$A$1:$H$2692,COLUMN(GDP!E741),0)</f>
        <v>100000000000</v>
      </c>
      <c r="F741" s="7">
        <f>VLOOKUP($A741,GDP!$A$1:$H$2692,COLUMN(GDP!F741),0)</f>
        <v>3.6999999999999998E-2</v>
      </c>
      <c r="G741" s="7">
        <f>VLOOKUP($A741,GDP!$A$1:$H$2692,COLUMN(GDP!G741),0)</f>
        <v>24</v>
      </c>
      <c r="H741" s="7">
        <f>VLOOKUP($A741,GDP!$A$1:$H$2692,COLUMN(GDP!H741),0)</f>
        <v>0.13</v>
      </c>
      <c r="I741" s="6">
        <f>VLOOKUP($A741,ENERGY!$A$1:$F$2692,COLUMN(ENERGY!E740),0)</f>
        <v>20223</v>
      </c>
      <c r="J741" s="6">
        <f>VLOOKUP($A741,ENERGY!$A$1:$F$2692,COLUMN(ENERGY!F740),0)</f>
        <v>32457</v>
      </c>
      <c r="K741" s="6">
        <f>VLOOKUP($A741,'HUMAN RESOURCES'!$A$1:$M$2692,COLUMN('HUMAN RESOURCES'!$E741),0)</f>
        <v>2.1000000000000001E-2</v>
      </c>
      <c r="L741" s="6">
        <f>VLOOKUP($A741,'HUMAN RESOURCES'!$A$1:$M$2692,COLUMN('HUMAN RESOURCES'!$F741),0)</f>
        <v>3.6999999999999998E-2</v>
      </c>
      <c r="M741" s="6">
        <f>VLOOKUP($A741,'HUMAN RESOURCES'!$A$1:$M$2692,COLUMN('HUMAN RESOURCES'!$G741),0)</f>
        <v>71</v>
      </c>
      <c r="N741" s="6">
        <f>VLOOKUP($A741,'HUMAN RESOURCES'!$A$1:$M$2692,COLUMN('HUMAN RESOURCES'!$H741),0)</f>
        <v>69</v>
      </c>
      <c r="O741" s="6">
        <f>VLOOKUP($A741,'HUMAN RESOURCES'!$A$1:$M$2692,COLUMN('HUMAN RESOURCES'!$I741),0)</f>
        <v>0.311</v>
      </c>
      <c r="P741" s="6">
        <f>VLOOKUP($A741,'HUMAN RESOURCES'!$A$1:$M$2692,COLUMN('HUMAN RESOURCES'!$J741),0)</f>
        <v>0.64200000000000002</v>
      </c>
      <c r="Q741" s="6">
        <f>VLOOKUP($A741,'HUMAN RESOURCES'!$A$1:$M$2692,COLUMN('HUMAN RESOURCES'!$K741),0)</f>
        <v>4.7E-2</v>
      </c>
      <c r="R741" s="6">
        <f>VLOOKUP($A741,'HUMAN RESOURCES'!$A$1:$M$2692,COLUMN('HUMAN RESOURCES'!$L741),0)</f>
        <v>152862431</v>
      </c>
      <c r="S741" s="6">
        <f>VLOOKUP($A741,'HUMAN RESOURCES'!$A$1:$M$2692,COLUMN('HUMAN RESOURCES'!$F741),0)</f>
        <v>3.6999999999999998E-2</v>
      </c>
      <c r="T741" s="6">
        <f>VLOOKUP($A741,TOURISM!$A$1:$F$2692,COLUMN(TOURISM!$E741),0)</f>
        <v>97000000</v>
      </c>
      <c r="U741" s="6">
        <f>VLOOKUP($A741,TOURISM!$A$1:$F$2692,COLUMN(TOURISM!$F741),0)</f>
        <v>819000000</v>
      </c>
      <c r="V741" s="6">
        <f>VLOOKUP($A741,BUSINESS!$A$1:$J$2692,COLUMN(BUSINESS!$E741),0)</f>
        <v>0.35</v>
      </c>
      <c r="W741" s="6">
        <f>VLOOKUP($A741,BUSINESS!$A$1:$J$2692,COLUMN(BUSINESS!$F741),0)</f>
        <v>19</v>
      </c>
      <c r="X741" s="6">
        <f>VLOOKUP($A741,BUSINESS!$A$1:$J$2692,COLUMN(BUSINESS!$G741),0)</f>
        <v>0</v>
      </c>
      <c r="Y741" s="6">
        <f>VLOOKUP($A741,BUSINESS!$A$1:$J$2692,COLUMN(BUSINESS!$H741),0)</f>
        <v>302</v>
      </c>
      <c r="Z741" s="6">
        <f>VLOOKUP($A741,BUSINESS!$A$1:$J$2692,COLUMN(BUSINESS!$I741),0)</f>
        <v>0.05</v>
      </c>
      <c r="AA741" s="6">
        <f>VLOOKUP($A741,BUSINESS!$A$1:$J$2692,COLUMN(BUSINESS!$J741),0)</f>
        <v>0.55200000000000005</v>
      </c>
      <c r="AB741" s="5"/>
      <c r="AC741" s="5"/>
      <c r="AD741" s="5"/>
      <c r="AE741" s="5"/>
    </row>
    <row r="742" spans="1:31" ht="15.75" customHeight="1" x14ac:dyDescent="0.25">
      <c r="A742" s="6">
        <v>741</v>
      </c>
      <c r="B742" s="7" t="str">
        <f>VLOOKUP($A742,GDP!$A$1:$H$2692,COLUMN(GDP!B742),0)</f>
        <v>Asia</v>
      </c>
      <c r="C742" s="8" t="str">
        <f>VLOOKUP($A742,GDP!$A$1:$H$2692,COLUMN(GDP!C742),0)</f>
        <v>Bangladesh-Asia</v>
      </c>
      <c r="D742" s="9" t="str">
        <f>VLOOKUP($A742,GDP!$A$1:$H$2692,COLUMN(GDP!D742),0)</f>
        <v>2012</v>
      </c>
      <c r="E742" s="8">
        <f>VLOOKUP($A742,GDP!$A$1:$H$2692,COLUMN(GDP!E742),0)</f>
        <v>112000000000</v>
      </c>
      <c r="F742" s="7">
        <f>VLOOKUP($A742,GDP!$A$1:$H$2692,COLUMN(GDP!F742),0)</f>
        <v>3.7999999999999999E-2</v>
      </c>
      <c r="G742" s="7">
        <f>VLOOKUP($A742,GDP!$A$1:$H$2692,COLUMN(GDP!G742),0)</f>
        <v>27</v>
      </c>
      <c r="H742" s="7">
        <f>VLOOKUP($A742,GDP!$A$1:$H$2692,COLUMN(GDP!H742),0)</f>
        <v>0.13300000000000001</v>
      </c>
      <c r="I742" s="6">
        <f>VLOOKUP($A742,ENERGY!$A$1:$F$2692,COLUMN(ENERGY!E741),0)</f>
        <v>18591</v>
      </c>
      <c r="J742" s="6">
        <f>VLOOKUP($A742,ENERGY!$A$1:$F$2692,COLUMN(ENERGY!F741),0)</f>
        <v>27869</v>
      </c>
      <c r="K742" s="6">
        <f>VLOOKUP($A742,'HUMAN RESOURCES'!$A$1:$M$2692,COLUMN('HUMAN RESOURCES'!$E742),0)</f>
        <v>0.02</v>
      </c>
      <c r="L742" s="6">
        <f>VLOOKUP($A742,'HUMAN RESOURCES'!$A$1:$M$2692,COLUMN('HUMAN RESOURCES'!$F742),0)</f>
        <v>3.5000000000000003E-2</v>
      </c>
      <c r="M742" s="6">
        <f>VLOOKUP($A742,'HUMAN RESOURCES'!$A$1:$M$2692,COLUMN('HUMAN RESOURCES'!$G742),0)</f>
        <v>71</v>
      </c>
      <c r="N742" s="6">
        <f>VLOOKUP($A742,'HUMAN RESOURCES'!$A$1:$M$2692,COLUMN('HUMAN RESOURCES'!$H742),0)</f>
        <v>70</v>
      </c>
      <c r="O742" s="6">
        <f>VLOOKUP($A742,'HUMAN RESOURCES'!$A$1:$M$2692,COLUMN('HUMAN RESOURCES'!$I742),0)</f>
        <v>0.30599999999999999</v>
      </c>
      <c r="P742" s="6">
        <f>VLOOKUP($A742,'HUMAN RESOURCES'!$A$1:$M$2692,COLUMN('HUMAN RESOURCES'!$J742),0)</f>
        <v>0.64700000000000002</v>
      </c>
      <c r="Q742" s="6">
        <f>VLOOKUP($A742,'HUMAN RESOURCES'!$A$1:$M$2692,COLUMN('HUMAN RESOURCES'!$K742),0)</f>
        <v>4.7E-2</v>
      </c>
      <c r="R742" s="6">
        <f>VLOOKUP($A742,'HUMAN RESOURCES'!$A$1:$M$2692,COLUMN('HUMAN RESOURCES'!$L742),0)</f>
        <v>154695368</v>
      </c>
      <c r="S742" s="6">
        <f>VLOOKUP($A742,'HUMAN RESOURCES'!$A$1:$M$2692,COLUMN('HUMAN RESOURCES'!$F742),0)</f>
        <v>3.5000000000000003E-2</v>
      </c>
      <c r="T742" s="6">
        <f>VLOOKUP($A742,TOURISM!$A$1:$F$2692,COLUMN(TOURISM!$E742),0)</f>
        <v>110000000</v>
      </c>
      <c r="U742" s="6">
        <f>VLOOKUP($A742,TOURISM!$A$1:$F$2692,COLUMN(TOURISM!$F742),0)</f>
        <v>829000000</v>
      </c>
      <c r="V742" s="6">
        <f>VLOOKUP($A742,BUSINESS!$A$1:$J$2692,COLUMN(BUSINESS!$E742),0)</f>
        <v>0.35</v>
      </c>
      <c r="W742" s="6">
        <f>VLOOKUP($A742,BUSINESS!$A$1:$J$2692,COLUMN(BUSINESS!$F742),0)</f>
        <v>19</v>
      </c>
      <c r="X742" s="6">
        <f>VLOOKUP($A742,BUSINESS!$A$1:$J$2692,COLUMN(BUSINESS!$G742),0)</f>
        <v>132</v>
      </c>
      <c r="Y742" s="6">
        <f>VLOOKUP($A742,BUSINESS!$A$1:$J$2692,COLUMN(BUSINESS!$H742),0)</f>
        <v>302</v>
      </c>
      <c r="Z742" s="6">
        <f>VLOOKUP($A742,BUSINESS!$A$1:$J$2692,COLUMN(BUSINESS!$I742),0)</f>
        <v>5.8000000000000003E-2</v>
      </c>
      <c r="AA742" s="6">
        <f>VLOOKUP($A742,BUSINESS!$A$1:$J$2692,COLUMN(BUSINESS!$J742),0)</f>
        <v>0.628</v>
      </c>
      <c r="AB742" s="5"/>
      <c r="AC742" s="5"/>
      <c r="AD742" s="5"/>
      <c r="AE742" s="5"/>
    </row>
    <row r="743" spans="1:31" ht="15.75" customHeight="1" x14ac:dyDescent="0.25">
      <c r="A743" s="6">
        <v>742</v>
      </c>
      <c r="B743" s="7" t="str">
        <f>VLOOKUP($A743,GDP!$A$1:$H$2692,COLUMN(GDP!B743),0)</f>
        <v>Asia</v>
      </c>
      <c r="C743" s="8" t="str">
        <f>VLOOKUP($A743,GDP!$A$1:$H$2692,COLUMN(GDP!C743),0)</f>
        <v>Bhutan-Asia</v>
      </c>
      <c r="D743" s="9" t="str">
        <f>VLOOKUP($A743,GDP!$A$1:$H$2692,COLUMN(GDP!D743),0)</f>
        <v>2000</v>
      </c>
      <c r="E743" s="8">
        <f>VLOOKUP($A743,GDP!$A$1:$H$2692,COLUMN(GDP!E743),0)</f>
        <v>1861157558</v>
      </c>
      <c r="F743" s="7">
        <f>VLOOKUP($A743,GDP!$A$1:$H$2692,COLUMN(GDP!F743),0)</f>
        <v>3.7999999999999999E-2</v>
      </c>
      <c r="G743" s="7">
        <f>VLOOKUP($A743,GDP!$A$1:$H$2692,COLUMN(GDP!G743),0)</f>
        <v>90</v>
      </c>
      <c r="H743" s="7">
        <f>VLOOKUP($A743,GDP!$A$1:$H$2692,COLUMN(GDP!H743),0)</f>
        <v>0.14000000000000001</v>
      </c>
      <c r="I743" s="6">
        <f>VLOOKUP($A743,ENERGY!$A$1:$F$2692,COLUMN(ENERGY!E742),0)</f>
        <v>0</v>
      </c>
      <c r="J743" s="6">
        <f>VLOOKUP($A743,ENERGY!$A$1:$F$2692,COLUMN(ENERGY!F742),0)</f>
        <v>0</v>
      </c>
      <c r="K743" s="6">
        <f>VLOOKUP($A743,'HUMAN RESOURCES'!$A$1:$M$2692,COLUMN('HUMAN RESOURCES'!$E743),0)</f>
        <v>2.8000000000000001E-2</v>
      </c>
      <c r="L743" s="6">
        <f>VLOOKUP($A743,'HUMAN RESOURCES'!$A$1:$M$2692,COLUMN('HUMAN RESOURCES'!$F743),0)</f>
        <v>5.8999999999999997E-2</v>
      </c>
      <c r="M743" s="6">
        <f>VLOOKUP($A743,'HUMAN RESOURCES'!$A$1:$M$2692,COLUMN('HUMAN RESOURCES'!$G743),0)</f>
        <v>60</v>
      </c>
      <c r="N743" s="6">
        <f>VLOOKUP($A743,'HUMAN RESOURCES'!$A$1:$M$2692,COLUMN('HUMAN RESOURCES'!$H743),0)</f>
        <v>60</v>
      </c>
      <c r="O743" s="6">
        <f>VLOOKUP($A743,'HUMAN RESOURCES'!$A$1:$M$2692,COLUMN('HUMAN RESOURCES'!$I743),0)</f>
        <v>0.40600000000000003</v>
      </c>
      <c r="P743" s="6">
        <f>VLOOKUP($A743,'HUMAN RESOURCES'!$A$1:$M$2692,COLUMN('HUMAN RESOURCES'!$J743),0)</f>
        <v>0.55600000000000005</v>
      </c>
      <c r="Q743" s="6">
        <f>VLOOKUP($A743,'HUMAN RESOURCES'!$A$1:$M$2692,COLUMN('HUMAN RESOURCES'!$K743),0)</f>
        <v>3.7999999999999999E-2</v>
      </c>
      <c r="R743" s="6">
        <f>VLOOKUP($A743,'HUMAN RESOURCES'!$A$1:$M$2692,COLUMN('HUMAN RESOURCES'!$L743),0)</f>
        <v>564350</v>
      </c>
      <c r="S743" s="6">
        <f>VLOOKUP($A743,'HUMAN RESOURCES'!$A$1:$M$2692,COLUMN('HUMAN RESOURCES'!$F743),0)</f>
        <v>5.8999999999999997E-2</v>
      </c>
      <c r="T743" s="6">
        <f>VLOOKUP($A743,TOURISM!$A$1:$F$2692,COLUMN(TOURISM!$E743),0)</f>
        <v>10000000</v>
      </c>
      <c r="U743" s="6">
        <f>VLOOKUP($A743,TOURISM!$A$1:$F$2692,COLUMN(TOURISM!$F743),0)</f>
        <v>0</v>
      </c>
      <c r="V743" s="6">
        <f>VLOOKUP($A743,BUSINESS!$A$1:$J$2692,COLUMN(BUSINESS!$E743),0)</f>
        <v>0</v>
      </c>
      <c r="W743" s="6">
        <f>VLOOKUP($A743,BUSINESS!$A$1:$J$2692,COLUMN(BUSINESS!$F743),0)</f>
        <v>0</v>
      </c>
      <c r="X743" s="6">
        <f>VLOOKUP($A743,BUSINESS!$A$1:$J$2692,COLUMN(BUSINESS!$G743),0)</f>
        <v>0</v>
      </c>
      <c r="Y743" s="6">
        <f>VLOOKUP($A743,BUSINESS!$A$1:$J$2692,COLUMN(BUSINESS!$H743),0)</f>
        <v>0</v>
      </c>
      <c r="Z743" s="6">
        <f>VLOOKUP($A743,BUSINESS!$A$1:$J$2692,COLUMN(BUSINESS!$I743),0)</f>
        <v>4.0000000000000001E-3</v>
      </c>
      <c r="AA743" s="6">
        <f>VLOOKUP($A743,BUSINESS!$A$1:$J$2692,COLUMN(BUSINESS!$J743),0)</f>
        <v>0</v>
      </c>
      <c r="AB743" s="5"/>
      <c r="AC743" s="5"/>
      <c r="AD743" s="5"/>
      <c r="AE743" s="5"/>
    </row>
    <row r="744" spans="1:31" ht="15.75" customHeight="1" x14ac:dyDescent="0.25">
      <c r="A744" s="6">
        <v>743</v>
      </c>
      <c r="B744" s="7" t="str">
        <f>VLOOKUP($A744,GDP!$A$1:$H$2692,COLUMN(GDP!B744),0)</f>
        <v>Asia</v>
      </c>
      <c r="C744" s="8" t="str">
        <f>VLOOKUP($A744,GDP!$A$1:$H$2692,COLUMN(GDP!C744),0)</f>
        <v>Bhutan-Asia</v>
      </c>
      <c r="D744" s="9" t="str">
        <f>VLOOKUP($A744,GDP!$A$1:$H$2692,COLUMN(GDP!D744),0)</f>
        <v>2001</v>
      </c>
      <c r="E744" s="8">
        <f>VLOOKUP($A744,GDP!$A$1:$H$2692,COLUMN(GDP!E744),0)</f>
        <v>439158233</v>
      </c>
      <c r="F744" s="7">
        <f>VLOOKUP($A744,GDP!$A$1:$H$2692,COLUMN(GDP!F744),0)</f>
        <v>6.7000000000000004E-2</v>
      </c>
      <c r="G744" s="7">
        <f>VLOOKUP($A744,GDP!$A$1:$H$2692,COLUMN(GDP!G744),0)</f>
        <v>52</v>
      </c>
      <c r="H744" s="7">
        <f>VLOOKUP($A744,GDP!$A$1:$H$2692,COLUMN(GDP!H744),0)</f>
        <v>0.16</v>
      </c>
      <c r="I744" s="6">
        <f>VLOOKUP($A744,ENERGY!$A$1:$F$2692,COLUMN(ENERGY!E743),0)</f>
        <v>0</v>
      </c>
      <c r="J744" s="6">
        <f>VLOOKUP($A744,ENERGY!$A$1:$F$2692,COLUMN(ENERGY!F743),0)</f>
        <v>0</v>
      </c>
      <c r="K744" s="6">
        <f>VLOOKUP($A744,'HUMAN RESOURCES'!$A$1:$M$2692,COLUMN('HUMAN RESOURCES'!$E744),0)</f>
        <v>2.7E-2</v>
      </c>
      <c r="L744" s="6">
        <f>VLOOKUP($A744,'HUMAN RESOURCES'!$A$1:$M$2692,COLUMN('HUMAN RESOURCES'!$F744),0)</f>
        <v>5.6000000000000001E-2</v>
      </c>
      <c r="M744" s="6">
        <f>VLOOKUP($A744,'HUMAN RESOURCES'!$A$1:$M$2692,COLUMN('HUMAN RESOURCES'!$G744),0)</f>
        <v>61</v>
      </c>
      <c r="N744" s="6">
        <f>VLOOKUP($A744,'HUMAN RESOURCES'!$A$1:$M$2692,COLUMN('HUMAN RESOURCES'!$H744),0)</f>
        <v>61</v>
      </c>
      <c r="O744" s="6">
        <f>VLOOKUP($A744,'HUMAN RESOURCES'!$A$1:$M$2692,COLUMN('HUMAN RESOURCES'!$I744),0)</f>
        <v>0.39300000000000002</v>
      </c>
      <c r="P744" s="6">
        <f>VLOOKUP($A744,'HUMAN RESOURCES'!$A$1:$M$2692,COLUMN('HUMAN RESOURCES'!$J744),0)</f>
        <v>0.56799999999999995</v>
      </c>
      <c r="Q744" s="6">
        <f>VLOOKUP($A744,'HUMAN RESOURCES'!$A$1:$M$2692,COLUMN('HUMAN RESOURCES'!$K744),0)</f>
        <v>3.9E-2</v>
      </c>
      <c r="R744" s="6">
        <f>VLOOKUP($A744,'HUMAN RESOURCES'!$A$1:$M$2692,COLUMN('HUMAN RESOURCES'!$L744),0)</f>
        <v>580888</v>
      </c>
      <c r="S744" s="6">
        <f>VLOOKUP($A744,'HUMAN RESOURCES'!$A$1:$M$2692,COLUMN('HUMAN RESOURCES'!$F744),0)</f>
        <v>5.6000000000000001E-2</v>
      </c>
      <c r="T744" s="6">
        <f>VLOOKUP($A744,TOURISM!$A$1:$F$2692,COLUMN(TOURISM!$E744),0)</f>
        <v>9000000</v>
      </c>
      <c r="U744" s="6">
        <f>VLOOKUP($A744,TOURISM!$A$1:$F$2692,COLUMN(TOURISM!$F744),0)</f>
        <v>0</v>
      </c>
      <c r="V744" s="6">
        <f>VLOOKUP($A744,BUSINESS!$A$1:$J$2692,COLUMN(BUSINESS!$E744),0)</f>
        <v>0</v>
      </c>
      <c r="W744" s="6">
        <f>VLOOKUP($A744,BUSINESS!$A$1:$J$2692,COLUMN(BUSINESS!$F744),0)</f>
        <v>0</v>
      </c>
      <c r="X744" s="6">
        <f>VLOOKUP($A744,BUSINESS!$A$1:$J$2692,COLUMN(BUSINESS!$G744),0)</f>
        <v>0</v>
      </c>
      <c r="Y744" s="6">
        <f>VLOOKUP($A744,BUSINESS!$A$1:$J$2692,COLUMN(BUSINESS!$H744),0)</f>
        <v>0</v>
      </c>
      <c r="Z744" s="6">
        <f>VLOOKUP($A744,BUSINESS!$A$1:$J$2692,COLUMN(BUSINESS!$I744),0)</f>
        <v>8.9999999999999993E-3</v>
      </c>
      <c r="AA744" s="6">
        <f>VLOOKUP($A744,BUSINESS!$A$1:$J$2692,COLUMN(BUSINESS!$J744),0)</f>
        <v>0</v>
      </c>
      <c r="AB744" s="5"/>
      <c r="AC744" s="5"/>
      <c r="AD744" s="5"/>
      <c r="AE744" s="5"/>
    </row>
    <row r="745" spans="1:31" ht="15.75" customHeight="1" x14ac:dyDescent="0.25">
      <c r="A745" s="6">
        <v>744</v>
      </c>
      <c r="B745" s="7" t="str">
        <f>VLOOKUP($A745,GDP!$A$1:$H$2692,COLUMN(GDP!B745),0)</f>
        <v>Asia</v>
      </c>
      <c r="C745" s="8" t="str">
        <f>VLOOKUP($A745,GDP!$A$1:$H$2692,COLUMN(GDP!C745),0)</f>
        <v>Bhutan-Asia</v>
      </c>
      <c r="D745" s="9" t="str">
        <f>VLOOKUP($A745,GDP!$A$1:$H$2692,COLUMN(GDP!D745),0)</f>
        <v>2002</v>
      </c>
      <c r="E745" s="8">
        <f>VLOOKUP($A745,GDP!$A$1:$H$2692,COLUMN(GDP!E745),0)</f>
        <v>476360697</v>
      </c>
      <c r="F745" s="7">
        <f>VLOOKUP($A745,GDP!$A$1:$H$2692,COLUMN(GDP!F745),0)</f>
        <v>6.2E-2</v>
      </c>
      <c r="G745" s="7">
        <f>VLOOKUP($A745,GDP!$A$1:$H$2692,COLUMN(GDP!G745),0)</f>
        <v>51</v>
      </c>
      <c r="H745" s="7">
        <f>VLOOKUP($A745,GDP!$A$1:$H$2692,COLUMN(GDP!H745),0)</f>
        <v>0.158</v>
      </c>
      <c r="I745" s="6">
        <f>VLOOKUP($A745,ENERGY!$A$1:$F$2692,COLUMN(ENERGY!E744),0)</f>
        <v>0</v>
      </c>
      <c r="J745" s="6">
        <f>VLOOKUP($A745,ENERGY!$A$1:$F$2692,COLUMN(ENERGY!F744),0)</f>
        <v>477</v>
      </c>
      <c r="K745" s="6">
        <f>VLOOKUP($A745,'HUMAN RESOURCES'!$A$1:$M$2692,COLUMN('HUMAN RESOURCES'!$E745),0)</f>
        <v>2.5999999999999999E-2</v>
      </c>
      <c r="L745" s="6">
        <f>VLOOKUP($A745,'HUMAN RESOURCES'!$A$1:$M$2692,COLUMN('HUMAN RESOURCES'!$F745),0)</f>
        <v>5.2999999999999999E-2</v>
      </c>
      <c r="M745" s="6">
        <f>VLOOKUP($A745,'HUMAN RESOURCES'!$A$1:$M$2692,COLUMN('HUMAN RESOURCES'!$G745),0)</f>
        <v>62</v>
      </c>
      <c r="N745" s="6">
        <f>VLOOKUP($A745,'HUMAN RESOURCES'!$A$1:$M$2692,COLUMN('HUMAN RESOURCES'!$H745),0)</f>
        <v>62</v>
      </c>
      <c r="O745" s="6">
        <f>VLOOKUP($A745,'HUMAN RESOURCES'!$A$1:$M$2692,COLUMN('HUMAN RESOURCES'!$I745),0)</f>
        <v>0.38</v>
      </c>
      <c r="P745" s="6">
        <f>VLOOKUP($A745,'HUMAN RESOURCES'!$A$1:$M$2692,COLUMN('HUMAN RESOURCES'!$J745),0)</f>
        <v>0.58099999999999996</v>
      </c>
      <c r="Q745" s="6">
        <f>VLOOKUP($A745,'HUMAN RESOURCES'!$A$1:$M$2692,COLUMN('HUMAN RESOURCES'!$K745),0)</f>
        <v>3.9E-2</v>
      </c>
      <c r="R745" s="6">
        <f>VLOOKUP($A745,'HUMAN RESOURCES'!$A$1:$M$2692,COLUMN('HUMAN RESOURCES'!$L745),0)</f>
        <v>598455</v>
      </c>
      <c r="S745" s="6">
        <f>VLOOKUP($A745,'HUMAN RESOURCES'!$A$1:$M$2692,COLUMN('HUMAN RESOURCES'!$F745),0)</f>
        <v>5.2999999999999999E-2</v>
      </c>
      <c r="T745" s="6">
        <f>VLOOKUP($A745,TOURISM!$A$1:$F$2692,COLUMN(TOURISM!$E745),0)</f>
        <v>8000000</v>
      </c>
      <c r="U745" s="6">
        <f>VLOOKUP($A745,TOURISM!$A$1:$F$2692,COLUMN(TOURISM!$F745),0)</f>
        <v>0</v>
      </c>
      <c r="V745" s="6">
        <f>VLOOKUP($A745,BUSINESS!$A$1:$J$2692,COLUMN(BUSINESS!$E745),0)</f>
        <v>0</v>
      </c>
      <c r="W745" s="6">
        <f>VLOOKUP($A745,BUSINESS!$A$1:$J$2692,COLUMN(BUSINESS!$F745),0)</f>
        <v>0</v>
      </c>
      <c r="X745" s="6">
        <f>VLOOKUP($A745,BUSINESS!$A$1:$J$2692,COLUMN(BUSINESS!$G745),0)</f>
        <v>0</v>
      </c>
      <c r="Y745" s="6">
        <f>VLOOKUP($A745,BUSINESS!$A$1:$J$2692,COLUMN(BUSINESS!$H745),0)</f>
        <v>0</v>
      </c>
      <c r="Z745" s="6">
        <f>VLOOKUP($A745,BUSINESS!$A$1:$J$2692,COLUMN(BUSINESS!$I745),0)</f>
        <v>1.7000000000000001E-2</v>
      </c>
      <c r="AA745" s="6">
        <f>VLOOKUP($A745,BUSINESS!$A$1:$J$2692,COLUMN(BUSINESS!$J745),0)</f>
        <v>0</v>
      </c>
      <c r="AB745" s="5"/>
      <c r="AC745" s="5"/>
      <c r="AD745" s="5"/>
      <c r="AE745" s="5"/>
    </row>
    <row r="746" spans="1:31" ht="15.75" customHeight="1" x14ac:dyDescent="0.25">
      <c r="A746" s="6">
        <v>745</v>
      </c>
      <c r="B746" s="7" t="str">
        <f>VLOOKUP($A746,GDP!$A$1:$H$2692,COLUMN(GDP!B746),0)</f>
        <v>Asia</v>
      </c>
      <c r="C746" s="8" t="str">
        <f>VLOOKUP($A746,GDP!$A$1:$H$2692,COLUMN(GDP!C746),0)</f>
        <v>Bhutan-Asia</v>
      </c>
      <c r="D746" s="9" t="str">
        <f>VLOOKUP($A746,GDP!$A$1:$H$2692,COLUMN(GDP!D746),0)</f>
        <v>2003</v>
      </c>
      <c r="E746" s="8">
        <f>VLOOKUP($A746,GDP!$A$1:$H$2692,COLUMN(GDP!E746),0)</f>
        <v>537050133</v>
      </c>
      <c r="F746" s="7">
        <f>VLOOKUP($A746,GDP!$A$1:$H$2692,COLUMN(GDP!F746),0)</f>
        <v>7.9000000000000001E-2</v>
      </c>
      <c r="G746" s="7">
        <f>VLOOKUP($A746,GDP!$A$1:$H$2692,COLUMN(GDP!G746),0)</f>
        <v>71</v>
      </c>
      <c r="H746" s="7">
        <f>VLOOKUP($A746,GDP!$A$1:$H$2692,COLUMN(GDP!H746),0)</f>
        <v>0.153</v>
      </c>
      <c r="I746" s="6">
        <f>VLOOKUP($A746,ENERGY!$A$1:$F$2692,COLUMN(ENERGY!E745),0)</f>
        <v>0</v>
      </c>
      <c r="J746" s="6">
        <f>VLOOKUP($A746,ENERGY!$A$1:$F$2692,COLUMN(ENERGY!F745),0)</f>
        <v>389</v>
      </c>
      <c r="K746" s="6">
        <f>VLOOKUP($A746,'HUMAN RESOURCES'!$A$1:$M$2692,COLUMN('HUMAN RESOURCES'!$E746),0)</f>
        <v>2.5000000000000001E-2</v>
      </c>
      <c r="L746" s="6">
        <f>VLOOKUP($A746,'HUMAN RESOURCES'!$A$1:$M$2692,COLUMN('HUMAN RESOURCES'!$F746),0)</f>
        <v>5.0999999999999997E-2</v>
      </c>
      <c r="M746" s="6">
        <f>VLOOKUP($A746,'HUMAN RESOURCES'!$A$1:$M$2692,COLUMN('HUMAN RESOURCES'!$G746),0)</f>
        <v>63</v>
      </c>
      <c r="N746" s="6">
        <f>VLOOKUP($A746,'HUMAN RESOURCES'!$A$1:$M$2692,COLUMN('HUMAN RESOURCES'!$H746),0)</f>
        <v>62</v>
      </c>
      <c r="O746" s="6">
        <f>VLOOKUP($A746,'HUMAN RESOURCES'!$A$1:$M$2692,COLUMN('HUMAN RESOURCES'!$I746),0)</f>
        <v>0.36499999999999999</v>
      </c>
      <c r="P746" s="6">
        <f>VLOOKUP($A746,'HUMAN RESOURCES'!$A$1:$M$2692,COLUMN('HUMAN RESOURCES'!$J746),0)</f>
        <v>0.59499999999999997</v>
      </c>
      <c r="Q746" s="6">
        <f>VLOOKUP($A746,'HUMAN RESOURCES'!$A$1:$M$2692,COLUMN('HUMAN RESOURCES'!$K746),0)</f>
        <v>0.04</v>
      </c>
      <c r="R746" s="6">
        <f>VLOOKUP($A746,'HUMAN RESOURCES'!$A$1:$M$2692,COLUMN('HUMAN RESOURCES'!$L746),0)</f>
        <v>616383</v>
      </c>
      <c r="S746" s="6">
        <f>VLOOKUP($A746,'HUMAN RESOURCES'!$A$1:$M$2692,COLUMN('HUMAN RESOURCES'!$F746),0)</f>
        <v>5.0999999999999997E-2</v>
      </c>
      <c r="T746" s="6">
        <f>VLOOKUP($A746,TOURISM!$A$1:$F$2692,COLUMN(TOURISM!$E746),0)</f>
        <v>8000000</v>
      </c>
      <c r="U746" s="6">
        <f>VLOOKUP($A746,TOURISM!$A$1:$F$2692,COLUMN(TOURISM!$F746),0)</f>
        <v>0</v>
      </c>
      <c r="V746" s="6">
        <f>VLOOKUP($A746,BUSINESS!$A$1:$J$2692,COLUMN(BUSINESS!$E746),0)</f>
        <v>0</v>
      </c>
      <c r="W746" s="6">
        <f>VLOOKUP($A746,BUSINESS!$A$1:$J$2692,COLUMN(BUSINESS!$F746),0)</f>
        <v>62</v>
      </c>
      <c r="X746" s="6">
        <f>VLOOKUP($A746,BUSINESS!$A$1:$J$2692,COLUMN(BUSINESS!$G746),0)</f>
        <v>0</v>
      </c>
      <c r="Y746" s="6">
        <f>VLOOKUP($A746,BUSINESS!$A$1:$J$2692,COLUMN(BUSINESS!$H746),0)</f>
        <v>0</v>
      </c>
      <c r="Z746" s="6">
        <f>VLOOKUP($A746,BUSINESS!$A$1:$J$2692,COLUMN(BUSINESS!$I746),0)</f>
        <v>2.4E-2</v>
      </c>
      <c r="AA746" s="6">
        <f>VLOOKUP($A746,BUSINESS!$A$1:$J$2692,COLUMN(BUSINESS!$J746),0)</f>
        <v>4.0000000000000001E-3</v>
      </c>
      <c r="AB746" s="5"/>
      <c r="AC746" s="5"/>
      <c r="AD746" s="5"/>
      <c r="AE746" s="5"/>
    </row>
    <row r="747" spans="1:31" ht="15.75" customHeight="1" x14ac:dyDescent="0.25">
      <c r="A747" s="6">
        <v>746</v>
      </c>
      <c r="B747" s="7" t="str">
        <f>VLOOKUP($A747,GDP!$A$1:$H$2692,COLUMN(GDP!B747),0)</f>
        <v>Asia</v>
      </c>
      <c r="C747" s="8" t="str">
        <f>VLOOKUP($A747,GDP!$A$1:$H$2692,COLUMN(GDP!C747),0)</f>
        <v>Bhutan-Asia</v>
      </c>
      <c r="D747" s="9" t="str">
        <f>VLOOKUP($A747,GDP!$A$1:$H$2692,COLUMN(GDP!D747),0)</f>
        <v>2004</v>
      </c>
      <c r="E747" s="8">
        <f>VLOOKUP($A747,GDP!$A$1:$H$2692,COLUMN(GDP!E747),0)</f>
        <v>622026107</v>
      </c>
      <c r="F747" s="7">
        <f>VLOOKUP($A747,GDP!$A$1:$H$2692,COLUMN(GDP!F747),0)</f>
        <v>5.0999999999999997E-2</v>
      </c>
      <c r="G747" s="7">
        <f>VLOOKUP($A747,GDP!$A$1:$H$2692,COLUMN(GDP!G747),0)</f>
        <v>51</v>
      </c>
      <c r="H747" s="7">
        <f>VLOOKUP($A747,GDP!$A$1:$H$2692,COLUMN(GDP!H747),0)</f>
        <v>0.15</v>
      </c>
      <c r="I747" s="6">
        <f>VLOOKUP($A747,ENERGY!$A$1:$F$2692,COLUMN(ENERGY!E746),0)</f>
        <v>0</v>
      </c>
      <c r="J747" s="6">
        <f>VLOOKUP($A747,ENERGY!$A$1:$F$2692,COLUMN(ENERGY!F746),0)</f>
        <v>422</v>
      </c>
      <c r="K747" s="6">
        <f>VLOOKUP($A747,'HUMAN RESOURCES'!$A$1:$M$2692,COLUMN('HUMAN RESOURCES'!$E747),0)</f>
        <v>2.4E-2</v>
      </c>
      <c r="L747" s="6">
        <f>VLOOKUP($A747,'HUMAN RESOURCES'!$A$1:$M$2692,COLUMN('HUMAN RESOURCES'!$F747),0)</f>
        <v>4.8000000000000001E-2</v>
      </c>
      <c r="M747" s="6">
        <f>VLOOKUP($A747,'HUMAN RESOURCES'!$A$1:$M$2692,COLUMN('HUMAN RESOURCES'!$G747),0)</f>
        <v>63</v>
      </c>
      <c r="N747" s="6">
        <f>VLOOKUP($A747,'HUMAN RESOURCES'!$A$1:$M$2692,COLUMN('HUMAN RESOURCES'!$H747),0)</f>
        <v>63</v>
      </c>
      <c r="O747" s="6">
        <f>VLOOKUP($A747,'HUMAN RESOURCES'!$A$1:$M$2692,COLUMN('HUMAN RESOURCES'!$I747),0)</f>
        <v>0.35199999999999998</v>
      </c>
      <c r="P747" s="6">
        <f>VLOOKUP($A747,'HUMAN RESOURCES'!$A$1:$M$2692,COLUMN('HUMAN RESOURCES'!$J747),0)</f>
        <v>0.60799999999999998</v>
      </c>
      <c r="Q747" s="6">
        <f>VLOOKUP($A747,'HUMAN RESOURCES'!$A$1:$M$2692,COLUMN('HUMAN RESOURCES'!$K747),0)</f>
        <v>0.04</v>
      </c>
      <c r="R747" s="6">
        <f>VLOOKUP($A747,'HUMAN RESOURCES'!$A$1:$M$2692,COLUMN('HUMAN RESOURCES'!$L747),0)</f>
        <v>633893</v>
      </c>
      <c r="S747" s="6">
        <f>VLOOKUP($A747,'HUMAN RESOURCES'!$A$1:$M$2692,COLUMN('HUMAN RESOURCES'!$F747),0)</f>
        <v>4.8000000000000001E-2</v>
      </c>
      <c r="T747" s="6">
        <f>VLOOKUP($A747,TOURISM!$A$1:$F$2692,COLUMN(TOURISM!$E747),0)</f>
        <v>13000000</v>
      </c>
      <c r="U747" s="6">
        <f>VLOOKUP($A747,TOURISM!$A$1:$F$2692,COLUMN(TOURISM!$F747),0)</f>
        <v>0</v>
      </c>
      <c r="V747" s="6">
        <f>VLOOKUP($A747,BUSINESS!$A$1:$J$2692,COLUMN(BUSINESS!$E747),0)</f>
        <v>0</v>
      </c>
      <c r="W747" s="6">
        <f>VLOOKUP($A747,BUSINESS!$A$1:$J$2692,COLUMN(BUSINESS!$F747),0)</f>
        <v>62</v>
      </c>
      <c r="X747" s="6">
        <f>VLOOKUP($A747,BUSINESS!$A$1:$J$2692,COLUMN(BUSINESS!$G747),0)</f>
        <v>0</v>
      </c>
      <c r="Y747" s="6">
        <f>VLOOKUP($A747,BUSINESS!$A$1:$J$2692,COLUMN(BUSINESS!$H747),0)</f>
        <v>0</v>
      </c>
      <c r="Z747" s="6">
        <f>VLOOKUP($A747,BUSINESS!$A$1:$J$2692,COLUMN(BUSINESS!$I747),0)</f>
        <v>3.2000000000000001E-2</v>
      </c>
      <c r="AA747" s="6">
        <f>VLOOKUP($A747,BUSINESS!$A$1:$J$2692,COLUMN(BUSINESS!$J747),0)</f>
        <v>0.03</v>
      </c>
      <c r="AB747" s="5"/>
      <c r="AC747" s="5"/>
      <c r="AD747" s="5"/>
      <c r="AE747" s="5"/>
    </row>
    <row r="748" spans="1:31" ht="15.75" customHeight="1" x14ac:dyDescent="0.25">
      <c r="A748" s="6">
        <v>747</v>
      </c>
      <c r="B748" s="7" t="str">
        <f>VLOOKUP($A748,GDP!$A$1:$H$2692,COLUMN(GDP!B748),0)</f>
        <v>Asia</v>
      </c>
      <c r="C748" s="8" t="str">
        <f>VLOOKUP($A748,GDP!$A$1:$H$2692,COLUMN(GDP!C748),0)</f>
        <v>Bhutan-Asia</v>
      </c>
      <c r="D748" s="9" t="str">
        <f>VLOOKUP($A748,GDP!$A$1:$H$2692,COLUMN(GDP!D748),0)</f>
        <v>2005</v>
      </c>
      <c r="E748" s="8">
        <f>VLOOKUP($A748,GDP!$A$1:$H$2692,COLUMN(GDP!E748),0)</f>
        <v>702682018</v>
      </c>
      <c r="F748" s="7">
        <f>VLOOKUP($A748,GDP!$A$1:$H$2692,COLUMN(GDP!F748),0)</f>
        <v>4.3999999999999997E-2</v>
      </c>
      <c r="G748" s="7">
        <f>VLOOKUP($A748,GDP!$A$1:$H$2692,COLUMN(GDP!G748),0)</f>
        <v>49</v>
      </c>
      <c r="H748" s="7">
        <f>VLOOKUP($A748,GDP!$A$1:$H$2692,COLUMN(GDP!H748),0)</f>
        <v>0.15</v>
      </c>
      <c r="I748" s="6">
        <f>VLOOKUP($A748,ENERGY!$A$1:$F$2692,COLUMN(ENERGY!E747),0)</f>
        <v>244</v>
      </c>
      <c r="J748" s="6">
        <f>VLOOKUP($A748,ENERGY!$A$1:$F$2692,COLUMN(ENERGY!F747),0)</f>
        <v>392</v>
      </c>
      <c r="K748" s="6">
        <f>VLOOKUP($A748,'HUMAN RESOURCES'!$A$1:$M$2692,COLUMN('HUMAN RESOURCES'!$E748),0)</f>
        <v>2.3E-2</v>
      </c>
      <c r="L748" s="6">
        <f>VLOOKUP($A748,'HUMAN RESOURCES'!$A$1:$M$2692,COLUMN('HUMAN RESOURCES'!$F748),0)</f>
        <v>4.4999999999999998E-2</v>
      </c>
      <c r="M748" s="6">
        <f>VLOOKUP($A748,'HUMAN RESOURCES'!$A$1:$M$2692,COLUMN('HUMAN RESOURCES'!$G748),0)</f>
        <v>64</v>
      </c>
      <c r="N748" s="6">
        <f>VLOOKUP($A748,'HUMAN RESOURCES'!$A$1:$M$2692,COLUMN('HUMAN RESOURCES'!$H748),0)</f>
        <v>64</v>
      </c>
      <c r="O748" s="6">
        <f>VLOOKUP($A748,'HUMAN RESOURCES'!$A$1:$M$2692,COLUMN('HUMAN RESOURCES'!$I748),0)</f>
        <v>0.34</v>
      </c>
      <c r="P748" s="6">
        <f>VLOOKUP($A748,'HUMAN RESOURCES'!$A$1:$M$2692,COLUMN('HUMAN RESOURCES'!$J748),0)</f>
        <v>0.61899999999999999</v>
      </c>
      <c r="Q748" s="6">
        <f>VLOOKUP($A748,'HUMAN RESOURCES'!$A$1:$M$2692,COLUMN('HUMAN RESOURCES'!$K748),0)</f>
        <v>4.1000000000000002E-2</v>
      </c>
      <c r="R748" s="6">
        <f>VLOOKUP($A748,'HUMAN RESOURCES'!$A$1:$M$2692,COLUMN('HUMAN RESOURCES'!$L748),0)</f>
        <v>650417</v>
      </c>
      <c r="S748" s="6">
        <f>VLOOKUP($A748,'HUMAN RESOURCES'!$A$1:$M$2692,COLUMN('HUMAN RESOURCES'!$F748),0)</f>
        <v>4.4999999999999998E-2</v>
      </c>
      <c r="T748" s="6">
        <f>VLOOKUP($A748,TOURISM!$A$1:$F$2692,COLUMN(TOURISM!$E748),0)</f>
        <v>19000000</v>
      </c>
      <c r="U748" s="6">
        <f>VLOOKUP($A748,TOURISM!$A$1:$F$2692,COLUMN(TOURISM!$F748),0)</f>
        <v>0</v>
      </c>
      <c r="V748" s="6">
        <f>VLOOKUP($A748,BUSINESS!$A$1:$J$2692,COLUMN(BUSINESS!$E748),0)</f>
        <v>0.40799999999999997</v>
      </c>
      <c r="W748" s="6">
        <f>VLOOKUP($A748,BUSINESS!$A$1:$J$2692,COLUMN(BUSINESS!$F748),0)</f>
        <v>62</v>
      </c>
      <c r="X748" s="6">
        <f>VLOOKUP($A748,BUSINESS!$A$1:$J$2692,COLUMN(BUSINESS!$G748),0)</f>
        <v>0</v>
      </c>
      <c r="Y748" s="6">
        <f>VLOOKUP($A748,BUSINESS!$A$1:$J$2692,COLUMN(BUSINESS!$H748),0)</f>
        <v>274</v>
      </c>
      <c r="Z748" s="6">
        <f>VLOOKUP($A748,BUSINESS!$A$1:$J$2692,COLUMN(BUSINESS!$I748),0)</f>
        <v>3.7999999999999999E-2</v>
      </c>
      <c r="AA748" s="6">
        <f>VLOOKUP($A748,BUSINESS!$A$1:$J$2692,COLUMN(BUSINESS!$J748),0)</f>
        <v>5.5E-2</v>
      </c>
      <c r="AB748" s="5"/>
      <c r="AC748" s="5"/>
      <c r="AD748" s="5"/>
      <c r="AE748" s="5"/>
    </row>
    <row r="749" spans="1:31" ht="15.75" customHeight="1" x14ac:dyDescent="0.25">
      <c r="A749" s="6">
        <v>748</v>
      </c>
      <c r="B749" s="7" t="str">
        <f>VLOOKUP($A749,GDP!$A$1:$H$2692,COLUMN(GDP!B749),0)</f>
        <v>Asia</v>
      </c>
      <c r="C749" s="8" t="str">
        <f>VLOOKUP($A749,GDP!$A$1:$H$2692,COLUMN(GDP!C749),0)</f>
        <v>Bhutan-Asia</v>
      </c>
      <c r="D749" s="9" t="str">
        <f>VLOOKUP($A749,GDP!$A$1:$H$2692,COLUMN(GDP!D749),0)</f>
        <v>2006</v>
      </c>
      <c r="E749" s="8">
        <f>VLOOKUP($A749,GDP!$A$1:$H$2692,COLUMN(GDP!E749),0)</f>
        <v>818869146</v>
      </c>
      <c r="F749" s="7">
        <f>VLOOKUP($A749,GDP!$A$1:$H$2692,COLUMN(GDP!F749),0)</f>
        <v>4.2999999999999997E-2</v>
      </c>
      <c r="G749" s="7">
        <f>VLOOKUP($A749,GDP!$A$1:$H$2692,COLUMN(GDP!G749),0)</f>
        <v>55</v>
      </c>
      <c r="H749" s="7">
        <f>VLOOKUP($A749,GDP!$A$1:$H$2692,COLUMN(GDP!H749),0)</f>
        <v>0.14000000000000001</v>
      </c>
      <c r="I749" s="6">
        <f>VLOOKUP($A749,ENERGY!$A$1:$F$2692,COLUMN(ENERGY!E748),0)</f>
        <v>211</v>
      </c>
      <c r="J749" s="6">
        <f>VLOOKUP($A749,ENERGY!$A$1:$F$2692,COLUMN(ENERGY!F748),0)</f>
        <v>392</v>
      </c>
      <c r="K749" s="6">
        <f>VLOOKUP($A749,'HUMAN RESOURCES'!$A$1:$M$2692,COLUMN('HUMAN RESOURCES'!$E749),0)</f>
        <v>2.1999999999999999E-2</v>
      </c>
      <c r="L749" s="6">
        <f>VLOOKUP($A749,'HUMAN RESOURCES'!$A$1:$M$2692,COLUMN('HUMAN RESOURCES'!$F749),0)</f>
        <v>4.2999999999999997E-2</v>
      </c>
      <c r="M749" s="6">
        <f>VLOOKUP($A749,'HUMAN RESOURCES'!$A$1:$M$2692,COLUMN('HUMAN RESOURCES'!$G749),0)</f>
        <v>65</v>
      </c>
      <c r="N749" s="6">
        <f>VLOOKUP($A749,'HUMAN RESOURCES'!$A$1:$M$2692,COLUMN('HUMAN RESOURCES'!$H749),0)</f>
        <v>65</v>
      </c>
      <c r="O749" s="6">
        <f>VLOOKUP($A749,'HUMAN RESOURCES'!$A$1:$M$2692,COLUMN('HUMAN RESOURCES'!$I749),0)</f>
        <v>0.32900000000000001</v>
      </c>
      <c r="P749" s="6">
        <f>VLOOKUP($A749,'HUMAN RESOURCES'!$A$1:$M$2692,COLUMN('HUMAN RESOURCES'!$J749),0)</f>
        <v>0.629</v>
      </c>
      <c r="Q749" s="6">
        <f>VLOOKUP($A749,'HUMAN RESOURCES'!$A$1:$M$2692,COLUMN('HUMAN RESOURCES'!$K749),0)</f>
        <v>4.1000000000000002E-2</v>
      </c>
      <c r="R749" s="6">
        <f>VLOOKUP($A749,'HUMAN RESOURCES'!$A$1:$M$2692,COLUMN('HUMAN RESOURCES'!$L749),0)</f>
        <v>665568</v>
      </c>
      <c r="S749" s="6">
        <f>VLOOKUP($A749,'HUMAN RESOURCES'!$A$1:$M$2692,COLUMN('HUMAN RESOURCES'!$F749),0)</f>
        <v>4.2999999999999997E-2</v>
      </c>
      <c r="T749" s="6">
        <f>VLOOKUP($A749,TOURISM!$A$1:$F$2692,COLUMN(TOURISM!$E749),0)</f>
        <v>36000000</v>
      </c>
      <c r="U749" s="6">
        <f>VLOOKUP($A749,TOURISM!$A$1:$F$2692,COLUMN(TOURISM!$F749),0)</f>
        <v>22000000</v>
      </c>
      <c r="V749" s="6">
        <f>VLOOKUP($A749,BUSINESS!$A$1:$J$2692,COLUMN(BUSINESS!$E749),0)</f>
        <v>0.40799999999999997</v>
      </c>
      <c r="W749" s="6">
        <f>VLOOKUP($A749,BUSINESS!$A$1:$J$2692,COLUMN(BUSINESS!$F749),0)</f>
        <v>62</v>
      </c>
      <c r="X749" s="6">
        <f>VLOOKUP($A749,BUSINESS!$A$1:$J$2692,COLUMN(BUSINESS!$G749),0)</f>
        <v>0</v>
      </c>
      <c r="Y749" s="6">
        <f>VLOOKUP($A749,BUSINESS!$A$1:$J$2692,COLUMN(BUSINESS!$H749),0)</f>
        <v>274</v>
      </c>
      <c r="Z749" s="6">
        <f>VLOOKUP($A749,BUSINESS!$A$1:$J$2692,COLUMN(BUSINESS!$I749),0)</f>
        <v>4.4999999999999998E-2</v>
      </c>
      <c r="AA749" s="6">
        <f>VLOOKUP($A749,BUSINESS!$A$1:$J$2692,COLUMN(BUSINESS!$J749),0)</f>
        <v>0.123</v>
      </c>
      <c r="AB749" s="5"/>
      <c r="AC749" s="5"/>
      <c r="AD749" s="5"/>
      <c r="AE749" s="5"/>
    </row>
    <row r="750" spans="1:31" ht="15.75" customHeight="1" x14ac:dyDescent="0.25">
      <c r="A750" s="6">
        <v>749</v>
      </c>
      <c r="B750" s="7" t="str">
        <f>VLOOKUP($A750,GDP!$A$1:$H$2692,COLUMN(GDP!B750),0)</f>
        <v>Asia</v>
      </c>
      <c r="C750" s="8" t="str">
        <f>VLOOKUP($A750,GDP!$A$1:$H$2692,COLUMN(GDP!C750),0)</f>
        <v>Bhutan-Asia</v>
      </c>
      <c r="D750" s="9" t="str">
        <f>VLOOKUP($A750,GDP!$A$1:$H$2692,COLUMN(GDP!D750),0)</f>
        <v>2007</v>
      </c>
      <c r="E750" s="8">
        <f>VLOOKUP($A750,GDP!$A$1:$H$2692,COLUMN(GDP!E750),0)</f>
        <v>897672086</v>
      </c>
      <c r="F750" s="7">
        <f>VLOOKUP($A750,GDP!$A$1:$H$2692,COLUMN(GDP!F750),0)</f>
        <v>4.3999999999999997E-2</v>
      </c>
      <c r="G750" s="7">
        <f>VLOOKUP($A750,GDP!$A$1:$H$2692,COLUMN(GDP!G750),0)</f>
        <v>59</v>
      </c>
      <c r="H750" s="7">
        <f>VLOOKUP($A750,GDP!$A$1:$H$2692,COLUMN(GDP!H750),0)</f>
        <v>0.14000000000000001</v>
      </c>
      <c r="I750" s="6">
        <f>VLOOKUP($A750,ENERGY!$A$1:$F$2692,COLUMN(ENERGY!E749),0)</f>
        <v>204</v>
      </c>
      <c r="J750" s="6">
        <f>VLOOKUP($A750,ENERGY!$A$1:$F$2692,COLUMN(ENERGY!F749),0)</f>
        <v>396</v>
      </c>
      <c r="K750" s="6">
        <f>VLOOKUP($A750,'HUMAN RESOURCES'!$A$1:$M$2692,COLUMN('HUMAN RESOURCES'!$E750),0)</f>
        <v>2.1999999999999999E-2</v>
      </c>
      <c r="L750" s="6">
        <f>VLOOKUP($A750,'HUMAN RESOURCES'!$A$1:$M$2692,COLUMN('HUMAN RESOURCES'!$F750),0)</f>
        <v>4.1000000000000002E-2</v>
      </c>
      <c r="M750" s="6">
        <f>VLOOKUP($A750,'HUMAN RESOURCES'!$A$1:$M$2692,COLUMN('HUMAN RESOURCES'!$G750),0)</f>
        <v>66</v>
      </c>
      <c r="N750" s="6">
        <f>VLOOKUP($A750,'HUMAN RESOURCES'!$A$1:$M$2692,COLUMN('HUMAN RESOURCES'!$H750),0)</f>
        <v>65</v>
      </c>
      <c r="O750" s="6">
        <f>VLOOKUP($A750,'HUMAN RESOURCES'!$A$1:$M$2692,COLUMN('HUMAN RESOURCES'!$I750),0)</f>
        <v>0.32</v>
      </c>
      <c r="P750" s="6">
        <f>VLOOKUP($A750,'HUMAN RESOURCES'!$A$1:$M$2692,COLUMN('HUMAN RESOURCES'!$J750),0)</f>
        <v>0.63800000000000001</v>
      </c>
      <c r="Q750" s="6">
        <f>VLOOKUP($A750,'HUMAN RESOURCES'!$A$1:$M$2692,COLUMN('HUMAN RESOURCES'!$K750),0)</f>
        <v>4.2000000000000003E-2</v>
      </c>
      <c r="R750" s="6">
        <f>VLOOKUP($A750,'HUMAN RESOURCES'!$A$1:$M$2692,COLUMN('HUMAN RESOURCES'!$L750),0)</f>
        <v>679365</v>
      </c>
      <c r="S750" s="6">
        <f>VLOOKUP($A750,'HUMAN RESOURCES'!$A$1:$M$2692,COLUMN('HUMAN RESOURCES'!$F750),0)</f>
        <v>4.1000000000000002E-2</v>
      </c>
      <c r="T750" s="6">
        <f>VLOOKUP($A750,TOURISM!$A$1:$F$2692,COLUMN(TOURISM!$E750),0)</f>
        <v>47000000</v>
      </c>
      <c r="U750" s="6">
        <f>VLOOKUP($A750,TOURISM!$A$1:$F$2692,COLUMN(TOURISM!$F750),0)</f>
        <v>26000000</v>
      </c>
      <c r="V750" s="6">
        <f>VLOOKUP($A750,BUSINESS!$A$1:$J$2692,COLUMN(BUSINESS!$E750),0)</f>
        <v>0.40799999999999997</v>
      </c>
      <c r="W750" s="6">
        <f>VLOOKUP($A750,BUSINESS!$A$1:$J$2692,COLUMN(BUSINESS!$F750),0)</f>
        <v>48</v>
      </c>
      <c r="X750" s="6">
        <f>VLOOKUP($A750,BUSINESS!$A$1:$J$2692,COLUMN(BUSINESS!$G750),0)</f>
        <v>0</v>
      </c>
      <c r="Y750" s="6">
        <f>VLOOKUP($A750,BUSINESS!$A$1:$J$2692,COLUMN(BUSINESS!$H750),0)</f>
        <v>274</v>
      </c>
      <c r="Z750" s="6">
        <f>VLOOKUP($A750,BUSINESS!$A$1:$J$2692,COLUMN(BUSINESS!$I750),0)</f>
        <v>5.8999999999999997E-2</v>
      </c>
      <c r="AA750" s="6">
        <f>VLOOKUP($A750,BUSINESS!$A$1:$J$2692,COLUMN(BUSINESS!$J750),0)</f>
        <v>0.22</v>
      </c>
      <c r="AB750" s="5"/>
      <c r="AC750" s="5"/>
      <c r="AD750" s="5"/>
      <c r="AE750" s="5"/>
    </row>
    <row r="751" spans="1:31" ht="15.75" customHeight="1" x14ac:dyDescent="0.25">
      <c r="A751" s="6">
        <v>750</v>
      </c>
      <c r="B751" s="7" t="str">
        <f>VLOOKUP($A751,GDP!$A$1:$H$2692,COLUMN(GDP!B751),0)</f>
        <v>Asia</v>
      </c>
      <c r="C751" s="8" t="str">
        <f>VLOOKUP($A751,GDP!$A$1:$H$2692,COLUMN(GDP!C751),0)</f>
        <v>Bhutan-Asia</v>
      </c>
      <c r="D751" s="9" t="str">
        <f>VLOOKUP($A751,GDP!$A$1:$H$2692,COLUMN(GDP!D751),0)</f>
        <v>2008</v>
      </c>
      <c r="E751" s="8">
        <f>VLOOKUP($A751,GDP!$A$1:$H$2692,COLUMN(GDP!E751),0)</f>
        <v>1196091806</v>
      </c>
      <c r="F751" s="7">
        <f>VLOOKUP($A751,GDP!$A$1:$H$2692,COLUMN(GDP!F751),0)</f>
        <v>0.05</v>
      </c>
      <c r="G751" s="7">
        <f>VLOOKUP($A751,GDP!$A$1:$H$2692,COLUMN(GDP!G751),0)</f>
        <v>88</v>
      </c>
      <c r="H751" s="7">
        <f>VLOOKUP($A751,GDP!$A$1:$H$2692,COLUMN(GDP!H751),0)</f>
        <v>0.14000000000000001</v>
      </c>
      <c r="I751" s="6">
        <f>VLOOKUP($A751,ENERGY!$A$1:$F$2692,COLUMN(ENERGY!E750),0)</f>
        <v>180</v>
      </c>
      <c r="J751" s="6">
        <f>VLOOKUP($A751,ENERGY!$A$1:$F$2692,COLUMN(ENERGY!F750),0)</f>
        <v>308</v>
      </c>
      <c r="K751" s="6">
        <f>VLOOKUP($A751,'HUMAN RESOURCES'!$A$1:$M$2692,COLUMN('HUMAN RESOURCES'!$E751),0)</f>
        <v>2.1000000000000001E-2</v>
      </c>
      <c r="L751" s="6">
        <f>VLOOKUP($A751,'HUMAN RESOURCES'!$A$1:$M$2692,COLUMN('HUMAN RESOURCES'!$F751),0)</f>
        <v>3.7999999999999999E-2</v>
      </c>
      <c r="M751" s="6">
        <f>VLOOKUP($A751,'HUMAN RESOURCES'!$A$1:$M$2692,COLUMN('HUMAN RESOURCES'!$G751),0)</f>
        <v>66</v>
      </c>
      <c r="N751" s="6">
        <f>VLOOKUP($A751,'HUMAN RESOURCES'!$A$1:$M$2692,COLUMN('HUMAN RESOURCES'!$H751),0)</f>
        <v>66</v>
      </c>
      <c r="O751" s="6">
        <f>VLOOKUP($A751,'HUMAN RESOURCES'!$A$1:$M$2692,COLUMN('HUMAN RESOURCES'!$I751),0)</f>
        <v>0.312</v>
      </c>
      <c r="P751" s="6">
        <f>VLOOKUP($A751,'HUMAN RESOURCES'!$A$1:$M$2692,COLUMN('HUMAN RESOURCES'!$J751),0)</f>
        <v>0.64500000000000002</v>
      </c>
      <c r="Q751" s="6">
        <f>VLOOKUP($A751,'HUMAN RESOURCES'!$A$1:$M$2692,COLUMN('HUMAN RESOURCES'!$K751),0)</f>
        <v>4.2999999999999997E-2</v>
      </c>
      <c r="R751" s="6">
        <f>VLOOKUP($A751,'HUMAN RESOURCES'!$A$1:$M$2692,COLUMN('HUMAN RESOURCES'!$L751),0)</f>
        <v>692159</v>
      </c>
      <c r="S751" s="6">
        <f>VLOOKUP($A751,'HUMAN RESOURCES'!$A$1:$M$2692,COLUMN('HUMAN RESOURCES'!$F751),0)</f>
        <v>3.7999999999999999E-2</v>
      </c>
      <c r="T751" s="6">
        <f>VLOOKUP($A751,TOURISM!$A$1:$F$2692,COLUMN(TOURISM!$E751),0)</f>
        <v>46000000</v>
      </c>
      <c r="U751" s="6">
        <f>VLOOKUP($A751,TOURISM!$A$1:$F$2692,COLUMN(TOURISM!$F751),0)</f>
        <v>66000000</v>
      </c>
      <c r="V751" s="6">
        <f>VLOOKUP($A751,BUSINESS!$A$1:$J$2692,COLUMN(BUSINESS!$E751),0)</f>
        <v>0.40799999999999997</v>
      </c>
      <c r="W751" s="6">
        <f>VLOOKUP($A751,BUSINESS!$A$1:$J$2692,COLUMN(BUSINESS!$F751),0)</f>
        <v>46</v>
      </c>
      <c r="X751" s="6">
        <f>VLOOKUP($A751,BUSINESS!$A$1:$J$2692,COLUMN(BUSINESS!$G751),0)</f>
        <v>0</v>
      </c>
      <c r="Y751" s="6">
        <f>VLOOKUP($A751,BUSINESS!$A$1:$J$2692,COLUMN(BUSINESS!$H751),0)</f>
        <v>274</v>
      </c>
      <c r="Z751" s="6">
        <f>VLOOKUP($A751,BUSINESS!$A$1:$J$2692,COLUMN(BUSINESS!$I751),0)</f>
        <v>6.6000000000000003E-2</v>
      </c>
      <c r="AA751" s="6">
        <f>VLOOKUP($A751,BUSINESS!$A$1:$J$2692,COLUMN(BUSINESS!$J751),0)</f>
        <v>0.36599999999999999</v>
      </c>
      <c r="AB751" s="5"/>
      <c r="AC751" s="5"/>
      <c r="AD751" s="5"/>
      <c r="AE751" s="5"/>
    </row>
    <row r="752" spans="1:31" ht="15.75" customHeight="1" x14ac:dyDescent="0.25">
      <c r="A752" s="6">
        <v>751</v>
      </c>
      <c r="B752" s="7" t="str">
        <f>VLOOKUP($A752,GDP!$A$1:$H$2692,COLUMN(GDP!B752),0)</f>
        <v>Asia</v>
      </c>
      <c r="C752" s="8" t="str">
        <f>VLOOKUP($A752,GDP!$A$1:$H$2692,COLUMN(GDP!C752),0)</f>
        <v>Bhutan-Asia</v>
      </c>
      <c r="D752" s="9" t="str">
        <f>VLOOKUP($A752,GDP!$A$1:$H$2692,COLUMN(GDP!D752),0)</f>
        <v>2009</v>
      </c>
      <c r="E752" s="8">
        <f>VLOOKUP($A752,GDP!$A$1:$H$2692,COLUMN(GDP!E752),0)</f>
        <v>1258193519</v>
      </c>
      <c r="F752" s="7">
        <f>VLOOKUP($A752,GDP!$A$1:$H$2692,COLUMN(GDP!F752),0)</f>
        <v>5.1999999999999998E-2</v>
      </c>
      <c r="G752" s="7">
        <f>VLOOKUP($A752,GDP!$A$1:$H$2692,COLUMN(GDP!G752),0)</f>
        <v>95</v>
      </c>
      <c r="H752" s="7">
        <f>VLOOKUP($A752,GDP!$A$1:$H$2692,COLUMN(GDP!H752),0)</f>
        <v>0.13800000000000001</v>
      </c>
      <c r="I752" s="6">
        <f>VLOOKUP($A752,ENERGY!$A$1:$F$2692,COLUMN(ENERGY!E751),0)</f>
        <v>0</v>
      </c>
      <c r="J752" s="6">
        <f>VLOOKUP($A752,ENERGY!$A$1:$F$2692,COLUMN(ENERGY!F751),0)</f>
        <v>378</v>
      </c>
      <c r="K752" s="6">
        <f>VLOOKUP($A752,'HUMAN RESOURCES'!$A$1:$M$2692,COLUMN('HUMAN RESOURCES'!$E752),0)</f>
        <v>2.1000000000000001E-2</v>
      </c>
      <c r="L752" s="6">
        <f>VLOOKUP($A752,'HUMAN RESOURCES'!$A$1:$M$2692,COLUMN('HUMAN RESOURCES'!$F752),0)</f>
        <v>3.5999999999999997E-2</v>
      </c>
      <c r="M752" s="6">
        <f>VLOOKUP($A752,'HUMAN RESOURCES'!$A$1:$M$2692,COLUMN('HUMAN RESOURCES'!$G752),0)</f>
        <v>67</v>
      </c>
      <c r="N752" s="6">
        <f>VLOOKUP($A752,'HUMAN RESOURCES'!$A$1:$M$2692,COLUMN('HUMAN RESOURCES'!$H752),0)</f>
        <v>66</v>
      </c>
      <c r="O752" s="6">
        <f>VLOOKUP($A752,'HUMAN RESOURCES'!$A$1:$M$2692,COLUMN('HUMAN RESOURCES'!$I752),0)</f>
        <v>0.30499999999999999</v>
      </c>
      <c r="P752" s="6">
        <f>VLOOKUP($A752,'HUMAN RESOURCES'!$A$1:$M$2692,COLUMN('HUMAN RESOURCES'!$J752),0)</f>
        <v>0.65100000000000002</v>
      </c>
      <c r="Q752" s="6">
        <f>VLOOKUP($A752,'HUMAN RESOURCES'!$A$1:$M$2692,COLUMN('HUMAN RESOURCES'!$K752),0)</f>
        <v>4.3999999999999997E-2</v>
      </c>
      <c r="R752" s="6">
        <f>VLOOKUP($A752,'HUMAN RESOURCES'!$A$1:$M$2692,COLUMN('HUMAN RESOURCES'!$L752),0)</f>
        <v>704542</v>
      </c>
      <c r="S752" s="6">
        <f>VLOOKUP($A752,'HUMAN RESOURCES'!$A$1:$M$2692,COLUMN('HUMAN RESOURCES'!$F752),0)</f>
        <v>3.5999999999999997E-2</v>
      </c>
      <c r="T752" s="6">
        <f>VLOOKUP($A752,TOURISM!$A$1:$F$2692,COLUMN(TOURISM!$E752),0)</f>
        <v>51000000</v>
      </c>
      <c r="U752" s="6">
        <f>VLOOKUP($A752,TOURISM!$A$1:$F$2692,COLUMN(TOURISM!$F752),0)</f>
        <v>34000000</v>
      </c>
      <c r="V752" s="6">
        <f>VLOOKUP($A752,BUSINESS!$A$1:$J$2692,COLUMN(BUSINESS!$E752),0)</f>
        <v>0.40799999999999997</v>
      </c>
      <c r="W752" s="6">
        <f>VLOOKUP($A752,BUSINESS!$A$1:$J$2692,COLUMN(BUSINESS!$F752),0)</f>
        <v>46</v>
      </c>
      <c r="X752" s="6">
        <f>VLOOKUP($A752,BUSINESS!$A$1:$J$2692,COLUMN(BUSINESS!$G752),0)</f>
        <v>0</v>
      </c>
      <c r="Y752" s="6">
        <f>VLOOKUP($A752,BUSINESS!$A$1:$J$2692,COLUMN(BUSINESS!$H752),0)</f>
        <v>274</v>
      </c>
      <c r="Z752" s="6">
        <f>VLOOKUP($A752,BUSINESS!$A$1:$J$2692,COLUMN(BUSINESS!$I752),0)</f>
        <v>7.1999999999999995E-2</v>
      </c>
      <c r="AA752" s="6">
        <f>VLOOKUP($A752,BUSINESS!$A$1:$J$2692,COLUMN(BUSINESS!$J752),0)</f>
        <v>0.48099999999999998</v>
      </c>
      <c r="AB752" s="5"/>
      <c r="AC752" s="5"/>
      <c r="AD752" s="5"/>
      <c r="AE752" s="5"/>
    </row>
    <row r="753" spans="1:31" ht="15.75" customHeight="1" x14ac:dyDescent="0.25">
      <c r="A753" s="6">
        <v>752</v>
      </c>
      <c r="B753" s="7" t="str">
        <f>VLOOKUP($A753,GDP!$A$1:$H$2692,COLUMN(GDP!B753),0)</f>
        <v>Asia</v>
      </c>
      <c r="C753" s="8" t="str">
        <f>VLOOKUP($A753,GDP!$A$1:$H$2692,COLUMN(GDP!C753),0)</f>
        <v>Bhutan-Asia</v>
      </c>
      <c r="D753" s="9" t="str">
        <f>VLOOKUP($A753,GDP!$A$1:$H$2692,COLUMN(GDP!D753),0)</f>
        <v>2010</v>
      </c>
      <c r="E753" s="8">
        <f>VLOOKUP($A753,GDP!$A$1:$H$2692,COLUMN(GDP!E753),0)</f>
        <v>1264758198</v>
      </c>
      <c r="F753" s="7">
        <f>VLOOKUP($A753,GDP!$A$1:$H$2692,COLUMN(GDP!F753),0)</f>
        <v>4.5999999999999999E-2</v>
      </c>
      <c r="G753" s="7">
        <f>VLOOKUP($A753,GDP!$A$1:$H$2692,COLUMN(GDP!G753),0)</f>
        <v>82</v>
      </c>
      <c r="H753" s="7">
        <f>VLOOKUP($A753,GDP!$A$1:$H$2692,COLUMN(GDP!H753),0)</f>
        <v>0.13800000000000001</v>
      </c>
      <c r="I753" s="6">
        <f>VLOOKUP($A753,ENERGY!$A$1:$F$2692,COLUMN(ENERGY!E752),0)</f>
        <v>0</v>
      </c>
      <c r="J753" s="6">
        <f>VLOOKUP($A753,ENERGY!$A$1:$F$2692,COLUMN(ENERGY!F752),0)</f>
        <v>418</v>
      </c>
      <c r="K753" s="6">
        <f>VLOOKUP($A753,'HUMAN RESOURCES'!$A$1:$M$2692,COLUMN('HUMAN RESOURCES'!$E753),0)</f>
        <v>2.1000000000000001E-2</v>
      </c>
      <c r="L753" s="6">
        <f>VLOOKUP($A753,'HUMAN RESOURCES'!$A$1:$M$2692,COLUMN('HUMAN RESOURCES'!$F753),0)</f>
        <v>3.4000000000000002E-2</v>
      </c>
      <c r="M753" s="6">
        <f>VLOOKUP($A753,'HUMAN RESOURCES'!$A$1:$M$2692,COLUMN('HUMAN RESOURCES'!$G753),0)</f>
        <v>67</v>
      </c>
      <c r="N753" s="6">
        <f>VLOOKUP($A753,'HUMAN RESOURCES'!$A$1:$M$2692,COLUMN('HUMAN RESOURCES'!$H753),0)</f>
        <v>67</v>
      </c>
      <c r="O753" s="6">
        <f>VLOOKUP($A753,'HUMAN RESOURCES'!$A$1:$M$2692,COLUMN('HUMAN RESOURCES'!$I753),0)</f>
        <v>0.29799999999999999</v>
      </c>
      <c r="P753" s="6">
        <f>VLOOKUP($A753,'HUMAN RESOURCES'!$A$1:$M$2692,COLUMN('HUMAN RESOURCES'!$J753),0)</f>
        <v>0.65700000000000003</v>
      </c>
      <c r="Q753" s="6">
        <f>VLOOKUP($A753,'HUMAN RESOURCES'!$A$1:$M$2692,COLUMN('HUMAN RESOURCES'!$K753),0)</f>
        <v>4.4999999999999998E-2</v>
      </c>
      <c r="R753" s="6">
        <f>VLOOKUP($A753,'HUMAN RESOURCES'!$A$1:$M$2692,COLUMN('HUMAN RESOURCES'!$L753),0)</f>
        <v>716939</v>
      </c>
      <c r="S753" s="6">
        <f>VLOOKUP($A753,'HUMAN RESOURCES'!$A$1:$M$2692,COLUMN('HUMAN RESOURCES'!$F753),0)</f>
        <v>3.4000000000000002E-2</v>
      </c>
      <c r="T753" s="6">
        <f>VLOOKUP($A753,TOURISM!$A$1:$F$2692,COLUMN(TOURISM!$E753),0)</f>
        <v>64000000</v>
      </c>
      <c r="U753" s="6">
        <f>VLOOKUP($A753,TOURISM!$A$1:$F$2692,COLUMN(TOURISM!$F753),0)</f>
        <v>43000000</v>
      </c>
      <c r="V753" s="6">
        <f>VLOOKUP($A753,BUSINESS!$A$1:$J$2692,COLUMN(BUSINESS!$E753),0)</f>
        <v>0.40799999999999997</v>
      </c>
      <c r="W753" s="6">
        <f>VLOOKUP($A753,BUSINESS!$A$1:$J$2692,COLUMN(BUSINESS!$F753),0)</f>
        <v>46</v>
      </c>
      <c r="X753" s="6">
        <f>VLOOKUP($A753,BUSINESS!$A$1:$J$2692,COLUMN(BUSINESS!$G753),0)</f>
        <v>0</v>
      </c>
      <c r="Y753" s="6">
        <f>VLOOKUP($A753,BUSINESS!$A$1:$J$2692,COLUMN(BUSINESS!$H753),0)</f>
        <v>274</v>
      </c>
      <c r="Z753" s="6">
        <f>VLOOKUP($A753,BUSINESS!$A$1:$J$2692,COLUMN(BUSINESS!$I753),0)</f>
        <v>0.13600000000000001</v>
      </c>
      <c r="AA753" s="6">
        <f>VLOOKUP($A753,BUSINESS!$A$1:$J$2692,COLUMN(BUSINESS!$J753),0)</f>
        <v>0.55000000000000004</v>
      </c>
      <c r="AB753" s="5"/>
      <c r="AC753" s="5"/>
      <c r="AD753" s="5"/>
      <c r="AE753" s="5"/>
    </row>
    <row r="754" spans="1:31" ht="15.75" customHeight="1" x14ac:dyDescent="0.25">
      <c r="A754" s="6">
        <v>753</v>
      </c>
      <c r="B754" s="7" t="str">
        <f>VLOOKUP($A754,GDP!$A$1:$H$2692,COLUMN(GDP!B754),0)</f>
        <v>Asia</v>
      </c>
      <c r="C754" s="8" t="str">
        <f>VLOOKUP($A754,GDP!$A$1:$H$2692,COLUMN(GDP!C754),0)</f>
        <v>Bhutan-Asia</v>
      </c>
      <c r="D754" s="9" t="str">
        <f>VLOOKUP($A754,GDP!$A$1:$H$2692,COLUMN(GDP!D754),0)</f>
        <v>2011</v>
      </c>
      <c r="E754" s="8">
        <f>VLOOKUP($A754,GDP!$A$1:$H$2692,COLUMN(GDP!E754),0)</f>
        <v>1585396256</v>
      </c>
      <c r="F754" s="7">
        <f>VLOOKUP($A754,GDP!$A$1:$H$2692,COLUMN(GDP!F754),0)</f>
        <v>4.1000000000000002E-2</v>
      </c>
      <c r="G754" s="7">
        <f>VLOOKUP($A754,GDP!$A$1:$H$2692,COLUMN(GDP!G754),0)</f>
        <v>90</v>
      </c>
      <c r="H754" s="7">
        <f>VLOOKUP($A754,GDP!$A$1:$H$2692,COLUMN(GDP!H754),0)</f>
        <v>0.14000000000000001</v>
      </c>
      <c r="I754" s="6">
        <f>VLOOKUP($A754,ENERGY!$A$1:$F$2692,COLUMN(ENERGY!E753),0)</f>
        <v>0</v>
      </c>
      <c r="J754" s="6">
        <f>VLOOKUP($A754,ENERGY!$A$1:$F$2692,COLUMN(ENERGY!F753),0)</f>
        <v>389</v>
      </c>
      <c r="K754" s="6">
        <f>VLOOKUP($A754,'HUMAN RESOURCES'!$A$1:$M$2692,COLUMN('HUMAN RESOURCES'!$E754),0)</f>
        <v>0.02</v>
      </c>
      <c r="L754" s="6">
        <f>VLOOKUP($A754,'HUMAN RESOURCES'!$A$1:$M$2692,COLUMN('HUMAN RESOURCES'!$F754),0)</f>
        <v>3.3000000000000002E-2</v>
      </c>
      <c r="M754" s="6">
        <f>VLOOKUP($A754,'HUMAN RESOURCES'!$A$1:$M$2692,COLUMN('HUMAN RESOURCES'!$G754),0)</f>
        <v>68</v>
      </c>
      <c r="N754" s="6">
        <f>VLOOKUP($A754,'HUMAN RESOURCES'!$A$1:$M$2692,COLUMN('HUMAN RESOURCES'!$H754),0)</f>
        <v>67</v>
      </c>
      <c r="O754" s="6">
        <f>VLOOKUP($A754,'HUMAN RESOURCES'!$A$1:$M$2692,COLUMN('HUMAN RESOURCES'!$I754),0)</f>
        <v>0.29099999999999998</v>
      </c>
      <c r="P754" s="6">
        <f>VLOOKUP($A754,'HUMAN RESOURCES'!$A$1:$M$2692,COLUMN('HUMAN RESOURCES'!$J754),0)</f>
        <v>0.66300000000000003</v>
      </c>
      <c r="Q754" s="6">
        <f>VLOOKUP($A754,'HUMAN RESOURCES'!$A$1:$M$2692,COLUMN('HUMAN RESOURCES'!$K754),0)</f>
        <v>4.5999999999999999E-2</v>
      </c>
      <c r="R754" s="6">
        <f>VLOOKUP($A754,'HUMAN RESOURCES'!$A$1:$M$2692,COLUMN('HUMAN RESOURCES'!$L754),0)</f>
        <v>729429</v>
      </c>
      <c r="S754" s="6">
        <f>VLOOKUP($A754,'HUMAN RESOURCES'!$A$1:$M$2692,COLUMN('HUMAN RESOURCES'!$F754),0)</f>
        <v>3.3000000000000002E-2</v>
      </c>
      <c r="T754" s="6">
        <f>VLOOKUP($A754,TOURISM!$A$1:$F$2692,COLUMN(TOURISM!$E754),0)</f>
        <v>76000000</v>
      </c>
      <c r="U754" s="6">
        <f>VLOOKUP($A754,TOURISM!$A$1:$F$2692,COLUMN(TOURISM!$F754),0)</f>
        <v>58000000</v>
      </c>
      <c r="V754" s="6">
        <f>VLOOKUP($A754,BUSINESS!$A$1:$J$2692,COLUMN(BUSINESS!$E754),0)</f>
        <v>0.40799999999999997</v>
      </c>
      <c r="W754" s="6">
        <f>VLOOKUP($A754,BUSINESS!$A$1:$J$2692,COLUMN(BUSINESS!$F754),0)</f>
        <v>36</v>
      </c>
      <c r="X754" s="6">
        <f>VLOOKUP($A754,BUSINESS!$A$1:$J$2692,COLUMN(BUSINESS!$G754),0)</f>
        <v>0</v>
      </c>
      <c r="Y754" s="6">
        <f>VLOOKUP($A754,BUSINESS!$A$1:$J$2692,COLUMN(BUSINESS!$H754),0)</f>
        <v>274</v>
      </c>
      <c r="Z754" s="6">
        <f>VLOOKUP($A754,BUSINESS!$A$1:$J$2692,COLUMN(BUSINESS!$I754),0)</f>
        <v>0.21</v>
      </c>
      <c r="AA754" s="6">
        <f>VLOOKUP($A754,BUSINESS!$A$1:$J$2692,COLUMN(BUSINESS!$J754),0)</f>
        <v>0.66400000000000003</v>
      </c>
      <c r="AB754" s="5"/>
      <c r="AC754" s="5"/>
      <c r="AD754" s="5"/>
      <c r="AE754" s="5"/>
    </row>
    <row r="755" spans="1:31" ht="15.75" customHeight="1" x14ac:dyDescent="0.25">
      <c r="A755" s="6">
        <v>754</v>
      </c>
      <c r="B755" s="7" t="str">
        <f>VLOOKUP($A755,GDP!$A$1:$H$2692,COLUMN(GDP!B755),0)</f>
        <v>Asia</v>
      </c>
      <c r="C755" s="8" t="str">
        <f>VLOOKUP($A755,GDP!$A$1:$H$2692,COLUMN(GDP!C755),0)</f>
        <v>Bhutan-Asia</v>
      </c>
      <c r="D755" s="9" t="str">
        <f>VLOOKUP($A755,GDP!$A$1:$H$2692,COLUMN(GDP!D755),0)</f>
        <v>2012</v>
      </c>
      <c r="E755" s="8">
        <f>VLOOKUP($A755,GDP!$A$1:$H$2692,COLUMN(GDP!E755),0)</f>
        <v>1840841618</v>
      </c>
      <c r="F755" s="7">
        <f>VLOOKUP($A755,GDP!$A$1:$H$2692,COLUMN(GDP!F755),0)</f>
        <v>3.6999999999999998E-2</v>
      </c>
      <c r="G755" s="7">
        <f>VLOOKUP($A755,GDP!$A$1:$H$2692,COLUMN(GDP!G755),0)</f>
        <v>94</v>
      </c>
      <c r="H755" s="7">
        <f>VLOOKUP($A755,GDP!$A$1:$H$2692,COLUMN(GDP!H755),0)</f>
        <v>0.14000000000000001</v>
      </c>
      <c r="I755" s="6">
        <f>VLOOKUP($A755,ENERGY!$A$1:$F$2692,COLUMN(ENERGY!E754),0)</f>
        <v>0</v>
      </c>
      <c r="J755" s="6">
        <f>VLOOKUP($A755,ENERGY!$A$1:$F$2692,COLUMN(ENERGY!F754),0)</f>
        <v>400</v>
      </c>
      <c r="K755" s="6">
        <f>VLOOKUP($A755,'HUMAN RESOURCES'!$A$1:$M$2692,COLUMN('HUMAN RESOURCES'!$E755),0)</f>
        <v>0.02</v>
      </c>
      <c r="L755" s="6">
        <f>VLOOKUP($A755,'HUMAN RESOURCES'!$A$1:$M$2692,COLUMN('HUMAN RESOURCES'!$F755),0)</f>
        <v>3.1E-2</v>
      </c>
      <c r="M755" s="6">
        <f>VLOOKUP($A755,'HUMAN RESOURCES'!$A$1:$M$2692,COLUMN('HUMAN RESOURCES'!$G755),0)</f>
        <v>68</v>
      </c>
      <c r="N755" s="6">
        <f>VLOOKUP($A755,'HUMAN RESOURCES'!$A$1:$M$2692,COLUMN('HUMAN RESOURCES'!$H755),0)</f>
        <v>68</v>
      </c>
      <c r="O755" s="6">
        <f>VLOOKUP($A755,'HUMAN RESOURCES'!$A$1:$M$2692,COLUMN('HUMAN RESOURCES'!$I755),0)</f>
        <v>0.28499999999999998</v>
      </c>
      <c r="P755" s="6">
        <f>VLOOKUP($A755,'HUMAN RESOURCES'!$A$1:$M$2692,COLUMN('HUMAN RESOURCES'!$J755),0)</f>
        <v>0.66800000000000004</v>
      </c>
      <c r="Q755" s="6">
        <f>VLOOKUP($A755,'HUMAN RESOURCES'!$A$1:$M$2692,COLUMN('HUMAN RESOURCES'!$K755),0)</f>
        <v>4.7E-2</v>
      </c>
      <c r="R755" s="6">
        <f>VLOOKUP($A755,'HUMAN RESOURCES'!$A$1:$M$2692,COLUMN('HUMAN RESOURCES'!$L755),0)</f>
        <v>741822</v>
      </c>
      <c r="S755" s="6">
        <f>VLOOKUP($A755,'HUMAN RESOURCES'!$A$1:$M$2692,COLUMN('HUMAN RESOURCES'!$F755),0)</f>
        <v>3.1E-2</v>
      </c>
      <c r="T755" s="6">
        <f>VLOOKUP($A755,TOURISM!$A$1:$F$2692,COLUMN(TOURISM!$E755),0)</f>
        <v>94000000</v>
      </c>
      <c r="U755" s="6">
        <f>VLOOKUP($A755,TOURISM!$A$1:$F$2692,COLUMN(TOURISM!$F755),0)</f>
        <v>71000000</v>
      </c>
      <c r="V755" s="6">
        <f>VLOOKUP($A755,BUSINESS!$A$1:$J$2692,COLUMN(BUSINESS!$E755),0)</f>
        <v>0.40799999999999997</v>
      </c>
      <c r="W755" s="6">
        <f>VLOOKUP($A755,BUSINESS!$A$1:$J$2692,COLUMN(BUSINESS!$F755),0)</f>
        <v>36</v>
      </c>
      <c r="X755" s="6">
        <f>VLOOKUP($A755,BUSINESS!$A$1:$J$2692,COLUMN(BUSINESS!$G755),0)</f>
        <v>146</v>
      </c>
      <c r="Y755" s="6">
        <f>VLOOKUP($A755,BUSINESS!$A$1:$J$2692,COLUMN(BUSINESS!$H755),0)</f>
        <v>274</v>
      </c>
      <c r="Z755" s="6">
        <f>VLOOKUP($A755,BUSINESS!$A$1:$J$2692,COLUMN(BUSINESS!$I755),0)</f>
        <v>0.254</v>
      </c>
      <c r="AA755" s="6">
        <f>VLOOKUP($A755,BUSINESS!$A$1:$J$2692,COLUMN(BUSINESS!$J755),0)</f>
        <v>0.75600000000000001</v>
      </c>
      <c r="AB755" s="5"/>
      <c r="AC755" s="5"/>
      <c r="AD755" s="5"/>
      <c r="AE755" s="5"/>
    </row>
    <row r="756" spans="1:31" ht="15.75" customHeight="1" x14ac:dyDescent="0.25">
      <c r="A756" s="6">
        <v>755</v>
      </c>
      <c r="B756" s="7" t="str">
        <f>VLOOKUP($A756,GDP!$A$1:$H$2692,COLUMN(GDP!B756),0)</f>
        <v>Asia</v>
      </c>
      <c r="C756" s="8" t="str">
        <f>VLOOKUP($A756,GDP!$A$1:$H$2692,COLUMN(GDP!C756),0)</f>
        <v>Brunei-Asia</v>
      </c>
      <c r="D756" s="9" t="str">
        <f>VLOOKUP($A756,GDP!$A$1:$H$2692,COLUMN(GDP!D756),0)</f>
        <v>2000</v>
      </c>
      <c r="E756" s="8">
        <f>VLOOKUP($A756,GDP!$A$1:$H$2692,COLUMN(GDP!E756),0)</f>
        <v>16953952625</v>
      </c>
      <c r="F756" s="7">
        <f>VLOOKUP($A756,GDP!$A$1:$H$2692,COLUMN(GDP!F756),0)</f>
        <v>2.3E-2</v>
      </c>
      <c r="G756" s="7">
        <f>VLOOKUP($A756,GDP!$A$1:$H$2692,COLUMN(GDP!G756),0)</f>
        <v>939</v>
      </c>
      <c r="H756" s="7">
        <f>VLOOKUP($A756,GDP!$A$1:$H$2692,COLUMN(GDP!H756),0)</f>
        <v>5.5E-2</v>
      </c>
      <c r="I756" s="6">
        <f>VLOOKUP($A756,ENERGY!$A$1:$F$2692,COLUMN(ENERGY!E755),0)</f>
        <v>0</v>
      </c>
      <c r="J756" s="6">
        <f>VLOOKUP($A756,ENERGY!$A$1:$F$2692,COLUMN(ENERGY!F755),0)</f>
        <v>0</v>
      </c>
      <c r="K756" s="6">
        <f>VLOOKUP($A756,'HUMAN RESOURCES'!$A$1:$M$2692,COLUMN('HUMAN RESOURCES'!$E756),0)</f>
        <v>2.3E-2</v>
      </c>
      <c r="L756" s="6">
        <f>VLOOKUP($A756,'HUMAN RESOURCES'!$A$1:$M$2692,COLUMN('HUMAN RESOURCES'!$F756),0)</f>
        <v>8.0000000000000002E-3</v>
      </c>
      <c r="M756" s="6">
        <f>VLOOKUP($A756,'HUMAN RESOURCES'!$A$1:$M$2692,COLUMN('HUMAN RESOURCES'!$G756),0)</f>
        <v>78</v>
      </c>
      <c r="N756" s="6">
        <f>VLOOKUP($A756,'HUMAN RESOURCES'!$A$1:$M$2692,COLUMN('HUMAN RESOURCES'!$H756),0)</f>
        <v>74</v>
      </c>
      <c r="O756" s="6">
        <f>VLOOKUP($A756,'HUMAN RESOURCES'!$A$1:$M$2692,COLUMN('HUMAN RESOURCES'!$I756),0)</f>
        <v>0.30399999999999999</v>
      </c>
      <c r="P756" s="6">
        <f>VLOOKUP($A756,'HUMAN RESOURCES'!$A$1:$M$2692,COLUMN('HUMAN RESOURCES'!$J756),0)</f>
        <v>0.66800000000000004</v>
      </c>
      <c r="Q756" s="6">
        <f>VLOOKUP($A756,'HUMAN RESOURCES'!$A$1:$M$2692,COLUMN('HUMAN RESOURCES'!$K756),0)</f>
        <v>2.8000000000000001E-2</v>
      </c>
      <c r="R756" s="6">
        <f>VLOOKUP($A756,'HUMAN RESOURCES'!$A$1:$M$2692,COLUMN('HUMAN RESOURCES'!$L756),0)</f>
        <v>331801</v>
      </c>
      <c r="S756" s="6">
        <f>VLOOKUP($A756,'HUMAN RESOURCES'!$A$1:$M$2692,COLUMN('HUMAN RESOURCES'!$F756),0)</f>
        <v>8.0000000000000002E-3</v>
      </c>
      <c r="T756" s="6">
        <f>VLOOKUP($A756,TOURISM!$A$1:$F$2692,COLUMN(TOURISM!$E756),0)</f>
        <v>0</v>
      </c>
      <c r="U756" s="6">
        <f>VLOOKUP($A756,TOURISM!$A$1:$F$2692,COLUMN(TOURISM!$F756),0)</f>
        <v>0</v>
      </c>
      <c r="V756" s="6">
        <f>VLOOKUP($A756,BUSINESS!$A$1:$J$2692,COLUMN(BUSINESS!$E756),0)</f>
        <v>0</v>
      </c>
      <c r="W756" s="6">
        <f>VLOOKUP($A756,BUSINESS!$A$1:$J$2692,COLUMN(BUSINESS!$F756),0)</f>
        <v>0</v>
      </c>
      <c r="X756" s="6">
        <f>VLOOKUP($A756,BUSINESS!$A$1:$J$2692,COLUMN(BUSINESS!$G756),0)</f>
        <v>0</v>
      </c>
      <c r="Y756" s="6">
        <f>VLOOKUP($A756,BUSINESS!$A$1:$J$2692,COLUMN(BUSINESS!$H756),0)</f>
        <v>0</v>
      </c>
      <c r="Z756" s="6">
        <f>VLOOKUP($A756,BUSINESS!$A$1:$J$2692,COLUMN(BUSINESS!$I756),0)</f>
        <v>0.09</v>
      </c>
      <c r="AA756" s="6">
        <f>VLOOKUP($A756,BUSINESS!$A$1:$J$2692,COLUMN(BUSINESS!$J756),0)</f>
        <v>0.28599999999999998</v>
      </c>
      <c r="AB756" s="5"/>
      <c r="AC756" s="5"/>
      <c r="AD756" s="5"/>
      <c r="AE756" s="5"/>
    </row>
    <row r="757" spans="1:31" ht="15.75" customHeight="1" x14ac:dyDescent="0.25">
      <c r="A757" s="6">
        <v>756</v>
      </c>
      <c r="B757" s="7" t="str">
        <f>VLOOKUP($A757,GDP!$A$1:$H$2692,COLUMN(GDP!B757),0)</f>
        <v>Asia</v>
      </c>
      <c r="C757" s="8" t="str">
        <f>VLOOKUP($A757,GDP!$A$1:$H$2692,COLUMN(GDP!C757),0)</f>
        <v>Brunei-Asia</v>
      </c>
      <c r="D757" s="9" t="str">
        <f>VLOOKUP($A757,GDP!$A$1:$H$2692,COLUMN(GDP!D757),0)</f>
        <v>2001</v>
      </c>
      <c r="E757" s="8">
        <f>VLOOKUP($A757,GDP!$A$1:$H$2692,COLUMN(GDP!E757),0)</f>
        <v>6001153318</v>
      </c>
      <c r="F757" s="7">
        <f>VLOOKUP($A757,GDP!$A$1:$H$2692,COLUMN(GDP!F757),0)</f>
        <v>0.03</v>
      </c>
      <c r="G757" s="7">
        <f>VLOOKUP($A757,GDP!$A$1:$H$2692,COLUMN(GDP!G757),0)</f>
        <v>543</v>
      </c>
      <c r="H757" s="7">
        <f>VLOOKUP($A757,GDP!$A$1:$H$2692,COLUMN(GDP!H757),0)</f>
        <v>5.5E-2</v>
      </c>
      <c r="I757" s="6">
        <f>VLOOKUP($A757,ENERGY!$A$1:$F$2692,COLUMN(ENERGY!E756),0)</f>
        <v>3832</v>
      </c>
      <c r="J757" s="6">
        <f>VLOOKUP($A757,ENERGY!$A$1:$F$2692,COLUMN(ENERGY!F756),0)</f>
        <v>0</v>
      </c>
      <c r="K757" s="6">
        <f>VLOOKUP($A757,'HUMAN RESOURCES'!$A$1:$M$2692,COLUMN('HUMAN RESOURCES'!$E757),0)</f>
        <v>2.1999999999999999E-2</v>
      </c>
      <c r="L757" s="6">
        <f>VLOOKUP($A757,'HUMAN RESOURCES'!$A$1:$M$2692,COLUMN('HUMAN RESOURCES'!$F757),0)</f>
        <v>8.0000000000000002E-3</v>
      </c>
      <c r="M757" s="6">
        <f>VLOOKUP($A757,'HUMAN RESOURCES'!$A$1:$M$2692,COLUMN('HUMAN RESOURCES'!$G757),0)</f>
        <v>78</v>
      </c>
      <c r="N757" s="6">
        <f>VLOOKUP($A757,'HUMAN RESOURCES'!$A$1:$M$2692,COLUMN('HUMAN RESOURCES'!$H757),0)</f>
        <v>74</v>
      </c>
      <c r="O757" s="6">
        <f>VLOOKUP($A757,'HUMAN RESOURCES'!$A$1:$M$2692,COLUMN('HUMAN RESOURCES'!$I757),0)</f>
        <v>0.30099999999999999</v>
      </c>
      <c r="P757" s="6">
        <f>VLOOKUP($A757,'HUMAN RESOURCES'!$A$1:$M$2692,COLUMN('HUMAN RESOURCES'!$J757),0)</f>
        <v>0.67100000000000004</v>
      </c>
      <c r="Q757" s="6">
        <f>VLOOKUP($A757,'HUMAN RESOURCES'!$A$1:$M$2692,COLUMN('HUMAN RESOURCES'!$K757),0)</f>
        <v>2.8000000000000001E-2</v>
      </c>
      <c r="R757" s="6">
        <f>VLOOKUP($A757,'HUMAN RESOURCES'!$A$1:$M$2692,COLUMN('HUMAN RESOURCES'!$L757),0)</f>
        <v>339114</v>
      </c>
      <c r="S757" s="6">
        <f>VLOOKUP($A757,'HUMAN RESOURCES'!$A$1:$M$2692,COLUMN('HUMAN RESOURCES'!$F757),0)</f>
        <v>8.0000000000000002E-3</v>
      </c>
      <c r="T757" s="6">
        <f>VLOOKUP($A757,TOURISM!$A$1:$F$2692,COLUMN(TOURISM!$E757),0)</f>
        <v>155000000</v>
      </c>
      <c r="U757" s="6">
        <f>VLOOKUP($A757,TOURISM!$A$1:$F$2692,COLUMN(TOURISM!$F757),0)</f>
        <v>456000000</v>
      </c>
      <c r="V757" s="6">
        <f>VLOOKUP($A757,BUSINESS!$A$1:$J$2692,COLUMN(BUSINESS!$E757),0)</f>
        <v>0</v>
      </c>
      <c r="W757" s="6">
        <f>VLOOKUP($A757,BUSINESS!$A$1:$J$2692,COLUMN(BUSINESS!$F757),0)</f>
        <v>0</v>
      </c>
      <c r="X757" s="6">
        <f>VLOOKUP($A757,BUSINESS!$A$1:$J$2692,COLUMN(BUSINESS!$G757),0)</f>
        <v>0</v>
      </c>
      <c r="Y757" s="6">
        <f>VLOOKUP($A757,BUSINESS!$A$1:$J$2692,COLUMN(BUSINESS!$H757),0)</f>
        <v>0</v>
      </c>
      <c r="Z757" s="6">
        <f>VLOOKUP($A757,BUSINESS!$A$1:$J$2692,COLUMN(BUSINESS!$I757),0)</f>
        <v>0.129</v>
      </c>
      <c r="AA757" s="6">
        <f>VLOOKUP($A757,BUSINESS!$A$1:$J$2692,COLUMN(BUSINESS!$J757),0)</f>
        <v>0.42199999999999999</v>
      </c>
      <c r="AB757" s="5"/>
      <c r="AC757" s="5"/>
      <c r="AD757" s="5"/>
      <c r="AE757" s="5"/>
    </row>
    <row r="758" spans="1:31" ht="15.75" customHeight="1" x14ac:dyDescent="0.25">
      <c r="A758" s="6">
        <v>757</v>
      </c>
      <c r="B758" s="7" t="str">
        <f>VLOOKUP($A758,GDP!$A$1:$H$2692,COLUMN(GDP!B758),0)</f>
        <v>Asia</v>
      </c>
      <c r="C758" s="8" t="str">
        <f>VLOOKUP($A758,GDP!$A$1:$H$2692,COLUMN(GDP!C758),0)</f>
        <v>Brunei-Asia</v>
      </c>
      <c r="D758" s="9" t="str">
        <f>VLOOKUP($A758,GDP!$A$1:$H$2692,COLUMN(GDP!D758),0)</f>
        <v>2002</v>
      </c>
      <c r="E758" s="8">
        <f>VLOOKUP($A758,GDP!$A$1:$H$2692,COLUMN(GDP!E758),0)</f>
        <v>5601090584</v>
      </c>
      <c r="F758" s="7">
        <f>VLOOKUP($A758,GDP!$A$1:$H$2692,COLUMN(GDP!F758),0)</f>
        <v>3.2000000000000001E-2</v>
      </c>
      <c r="G758" s="7">
        <f>VLOOKUP($A758,GDP!$A$1:$H$2692,COLUMN(GDP!G758),0)</f>
        <v>525</v>
      </c>
      <c r="H758" s="7">
        <f>VLOOKUP($A758,GDP!$A$1:$H$2692,COLUMN(GDP!H758),0)</f>
        <v>5.5E-2</v>
      </c>
      <c r="I758" s="6">
        <f>VLOOKUP($A758,ENERGY!$A$1:$F$2692,COLUMN(ENERGY!E757),0)</f>
        <v>3240</v>
      </c>
      <c r="J758" s="6">
        <f>VLOOKUP($A758,ENERGY!$A$1:$F$2692,COLUMN(ENERGY!F757),0)</f>
        <v>9160</v>
      </c>
      <c r="K758" s="6">
        <f>VLOOKUP($A758,'HUMAN RESOURCES'!$A$1:$M$2692,COLUMN('HUMAN RESOURCES'!$E758),0)</f>
        <v>2.1999999999999999E-2</v>
      </c>
      <c r="L758" s="6">
        <f>VLOOKUP($A758,'HUMAN RESOURCES'!$A$1:$M$2692,COLUMN('HUMAN RESOURCES'!$F758),0)</f>
        <v>8.0000000000000002E-3</v>
      </c>
      <c r="M758" s="6">
        <f>VLOOKUP($A758,'HUMAN RESOURCES'!$A$1:$M$2692,COLUMN('HUMAN RESOURCES'!$G758),0)</f>
        <v>78</v>
      </c>
      <c r="N758" s="6">
        <f>VLOOKUP($A758,'HUMAN RESOURCES'!$A$1:$M$2692,COLUMN('HUMAN RESOURCES'!$H758),0)</f>
        <v>75</v>
      </c>
      <c r="O758" s="6">
        <f>VLOOKUP($A758,'HUMAN RESOURCES'!$A$1:$M$2692,COLUMN('HUMAN RESOURCES'!$I758),0)</f>
        <v>0.29799999999999999</v>
      </c>
      <c r="P758" s="6">
        <f>VLOOKUP($A758,'HUMAN RESOURCES'!$A$1:$M$2692,COLUMN('HUMAN RESOURCES'!$J758),0)</f>
        <v>0.67300000000000004</v>
      </c>
      <c r="Q758" s="6">
        <f>VLOOKUP($A758,'HUMAN RESOURCES'!$A$1:$M$2692,COLUMN('HUMAN RESOURCES'!$K758),0)</f>
        <v>2.9000000000000001E-2</v>
      </c>
      <c r="R758" s="6">
        <f>VLOOKUP($A758,'HUMAN RESOURCES'!$A$1:$M$2692,COLUMN('HUMAN RESOURCES'!$L758),0)</f>
        <v>346407</v>
      </c>
      <c r="S758" s="6">
        <f>VLOOKUP($A758,'HUMAN RESOURCES'!$A$1:$M$2692,COLUMN('HUMAN RESOURCES'!$F758),0)</f>
        <v>8.0000000000000002E-3</v>
      </c>
      <c r="T758" s="6">
        <f>VLOOKUP($A758,TOURISM!$A$1:$F$2692,COLUMN(TOURISM!$E758),0)</f>
        <v>113000000</v>
      </c>
      <c r="U758" s="6">
        <f>VLOOKUP($A758,TOURISM!$A$1:$F$2692,COLUMN(TOURISM!$F758),0)</f>
        <v>398000000</v>
      </c>
      <c r="V758" s="6">
        <f>VLOOKUP($A758,BUSINESS!$A$1:$J$2692,COLUMN(BUSINESS!$E758),0)</f>
        <v>0</v>
      </c>
      <c r="W758" s="6">
        <f>VLOOKUP($A758,BUSINESS!$A$1:$J$2692,COLUMN(BUSINESS!$F758),0)</f>
        <v>0</v>
      </c>
      <c r="X758" s="6">
        <f>VLOOKUP($A758,BUSINESS!$A$1:$J$2692,COLUMN(BUSINESS!$G758),0)</f>
        <v>0</v>
      </c>
      <c r="Y758" s="6">
        <f>VLOOKUP($A758,BUSINESS!$A$1:$J$2692,COLUMN(BUSINESS!$H758),0)</f>
        <v>0</v>
      </c>
      <c r="Z758" s="6">
        <f>VLOOKUP($A758,BUSINESS!$A$1:$J$2692,COLUMN(BUSINESS!$I758),0)</f>
        <v>0.153</v>
      </c>
      <c r="AA758" s="6">
        <f>VLOOKUP($A758,BUSINESS!$A$1:$J$2692,COLUMN(BUSINESS!$J758),0)</f>
        <v>0.44400000000000001</v>
      </c>
      <c r="AB758" s="5"/>
      <c r="AC758" s="5"/>
      <c r="AD758" s="5"/>
      <c r="AE758" s="5"/>
    </row>
    <row r="759" spans="1:31" ht="15.75" customHeight="1" x14ac:dyDescent="0.25">
      <c r="A759" s="6">
        <v>758</v>
      </c>
      <c r="B759" s="7" t="str">
        <f>VLOOKUP($A759,GDP!$A$1:$H$2692,COLUMN(GDP!B759),0)</f>
        <v>Asia</v>
      </c>
      <c r="C759" s="8" t="str">
        <f>VLOOKUP($A759,GDP!$A$1:$H$2692,COLUMN(GDP!C759),0)</f>
        <v>Brunei-Asia</v>
      </c>
      <c r="D759" s="9" t="str">
        <f>VLOOKUP($A759,GDP!$A$1:$H$2692,COLUMN(GDP!D759),0)</f>
        <v>2003</v>
      </c>
      <c r="E759" s="8">
        <f>VLOOKUP($A759,GDP!$A$1:$H$2692,COLUMN(GDP!E759),0)</f>
        <v>5843329102</v>
      </c>
      <c r="F759" s="7">
        <f>VLOOKUP($A759,GDP!$A$1:$H$2692,COLUMN(GDP!F759),0)</f>
        <v>3.1E-2</v>
      </c>
      <c r="G759" s="7">
        <f>VLOOKUP($A759,GDP!$A$1:$H$2692,COLUMN(GDP!G759),0)</f>
        <v>526</v>
      </c>
      <c r="H759" s="7">
        <f>VLOOKUP($A759,GDP!$A$1:$H$2692,COLUMN(GDP!H759),0)</f>
        <v>5.5E-2</v>
      </c>
      <c r="I759" s="6">
        <f>VLOOKUP($A759,ENERGY!$A$1:$F$2692,COLUMN(ENERGY!E758),0)</f>
        <v>3043</v>
      </c>
      <c r="J759" s="6">
        <f>VLOOKUP($A759,ENERGY!$A$1:$F$2692,COLUMN(ENERGY!F758),0)</f>
        <v>9094</v>
      </c>
      <c r="K759" s="6">
        <f>VLOOKUP($A759,'HUMAN RESOURCES'!$A$1:$M$2692,COLUMN('HUMAN RESOURCES'!$E759),0)</f>
        <v>2.1000000000000001E-2</v>
      </c>
      <c r="L759" s="6">
        <f>VLOOKUP($A759,'HUMAN RESOURCES'!$A$1:$M$2692,COLUMN('HUMAN RESOURCES'!$F759),0)</f>
        <v>8.0000000000000002E-3</v>
      </c>
      <c r="M759" s="6">
        <f>VLOOKUP($A759,'HUMAN RESOURCES'!$A$1:$M$2692,COLUMN('HUMAN RESOURCES'!$G759),0)</f>
        <v>79</v>
      </c>
      <c r="N759" s="6">
        <f>VLOOKUP($A759,'HUMAN RESOURCES'!$A$1:$M$2692,COLUMN('HUMAN RESOURCES'!$H759),0)</f>
        <v>75</v>
      </c>
      <c r="O759" s="6">
        <f>VLOOKUP($A759,'HUMAN RESOURCES'!$A$1:$M$2692,COLUMN('HUMAN RESOURCES'!$I759),0)</f>
        <v>0.29499999999999998</v>
      </c>
      <c r="P759" s="6">
        <f>VLOOKUP($A759,'HUMAN RESOURCES'!$A$1:$M$2692,COLUMN('HUMAN RESOURCES'!$J759),0)</f>
        <v>0.67500000000000004</v>
      </c>
      <c r="Q759" s="6">
        <f>VLOOKUP($A759,'HUMAN RESOURCES'!$A$1:$M$2692,COLUMN('HUMAN RESOURCES'!$K759),0)</f>
        <v>0.03</v>
      </c>
      <c r="R759" s="6">
        <f>VLOOKUP($A759,'HUMAN RESOURCES'!$A$1:$M$2692,COLUMN('HUMAN RESOURCES'!$L759),0)</f>
        <v>353649</v>
      </c>
      <c r="S759" s="6">
        <f>VLOOKUP($A759,'HUMAN RESOURCES'!$A$1:$M$2692,COLUMN('HUMAN RESOURCES'!$F759),0)</f>
        <v>8.0000000000000002E-3</v>
      </c>
      <c r="T759" s="6">
        <f>VLOOKUP($A759,TOURISM!$A$1:$F$2692,COLUMN(TOURISM!$E759),0)</f>
        <v>124000000</v>
      </c>
      <c r="U759" s="6">
        <f>VLOOKUP($A759,TOURISM!$A$1:$F$2692,COLUMN(TOURISM!$F759),0)</f>
        <v>469000000</v>
      </c>
      <c r="V759" s="6">
        <f>VLOOKUP($A759,BUSINESS!$A$1:$J$2692,COLUMN(BUSINESS!$E759),0)</f>
        <v>0</v>
      </c>
      <c r="W759" s="6">
        <f>VLOOKUP($A759,BUSINESS!$A$1:$J$2692,COLUMN(BUSINESS!$F759),0)</f>
        <v>0</v>
      </c>
      <c r="X759" s="6">
        <f>VLOOKUP($A759,BUSINESS!$A$1:$J$2692,COLUMN(BUSINESS!$G759),0)</f>
        <v>0</v>
      </c>
      <c r="Y759" s="6">
        <f>VLOOKUP($A759,BUSINESS!$A$1:$J$2692,COLUMN(BUSINESS!$H759),0)</f>
        <v>0</v>
      </c>
      <c r="Z759" s="6">
        <f>VLOOKUP($A759,BUSINESS!$A$1:$J$2692,COLUMN(BUSINESS!$I759),0)</f>
        <v>0.19600000000000001</v>
      </c>
      <c r="AA759" s="6">
        <f>VLOOKUP($A759,BUSINESS!$A$1:$J$2692,COLUMN(BUSINESS!$J759),0)</f>
        <v>0.502</v>
      </c>
      <c r="AB759" s="5"/>
      <c r="AC759" s="5"/>
      <c r="AD759" s="5"/>
      <c r="AE759" s="5"/>
    </row>
    <row r="760" spans="1:31" ht="15.75" customHeight="1" x14ac:dyDescent="0.25">
      <c r="A760" s="6">
        <v>759</v>
      </c>
      <c r="B760" s="7" t="str">
        <f>VLOOKUP($A760,GDP!$A$1:$H$2692,COLUMN(GDP!B760),0)</f>
        <v>Asia</v>
      </c>
      <c r="C760" s="8" t="str">
        <f>VLOOKUP($A760,GDP!$A$1:$H$2692,COLUMN(GDP!C760),0)</f>
        <v>Brunei-Asia</v>
      </c>
      <c r="D760" s="9" t="str">
        <f>VLOOKUP($A760,GDP!$A$1:$H$2692,COLUMN(GDP!D760),0)</f>
        <v>2004</v>
      </c>
      <c r="E760" s="8">
        <f>VLOOKUP($A760,GDP!$A$1:$H$2692,COLUMN(GDP!E760),0)</f>
        <v>6557333067</v>
      </c>
      <c r="F760" s="7">
        <f>VLOOKUP($A760,GDP!$A$1:$H$2692,COLUMN(GDP!F760),0)</f>
        <v>3.1E-2</v>
      </c>
      <c r="G760" s="7">
        <f>VLOOKUP($A760,GDP!$A$1:$H$2692,COLUMN(GDP!G760),0)</f>
        <v>575</v>
      </c>
      <c r="H760" s="7">
        <f>VLOOKUP($A760,GDP!$A$1:$H$2692,COLUMN(GDP!H760),0)</f>
        <v>5.5E-2</v>
      </c>
      <c r="I760" s="6">
        <f>VLOOKUP($A760,ENERGY!$A$1:$F$2692,COLUMN(ENERGY!E759),0)</f>
        <v>3542</v>
      </c>
      <c r="J760" s="6">
        <f>VLOOKUP($A760,ENERGY!$A$1:$F$2692,COLUMN(ENERGY!F759),0)</f>
        <v>10583</v>
      </c>
      <c r="K760" s="6">
        <f>VLOOKUP($A760,'HUMAN RESOURCES'!$A$1:$M$2692,COLUMN('HUMAN RESOURCES'!$E760),0)</f>
        <v>0.02</v>
      </c>
      <c r="L760" s="6">
        <f>VLOOKUP($A760,'HUMAN RESOURCES'!$A$1:$M$2692,COLUMN('HUMAN RESOURCES'!$F760),0)</f>
        <v>8.0000000000000002E-3</v>
      </c>
      <c r="M760" s="6">
        <f>VLOOKUP($A760,'HUMAN RESOURCES'!$A$1:$M$2692,COLUMN('HUMAN RESOURCES'!$G760),0)</f>
        <v>79</v>
      </c>
      <c r="N760" s="6">
        <f>VLOOKUP($A760,'HUMAN RESOURCES'!$A$1:$M$2692,COLUMN('HUMAN RESOURCES'!$H760),0)</f>
        <v>75</v>
      </c>
      <c r="O760" s="6">
        <f>VLOOKUP($A760,'HUMAN RESOURCES'!$A$1:$M$2692,COLUMN('HUMAN RESOURCES'!$I760),0)</f>
        <v>0.29199999999999998</v>
      </c>
      <c r="P760" s="6">
        <f>VLOOKUP($A760,'HUMAN RESOURCES'!$A$1:$M$2692,COLUMN('HUMAN RESOURCES'!$J760),0)</f>
        <v>0.67700000000000005</v>
      </c>
      <c r="Q760" s="6">
        <f>VLOOKUP($A760,'HUMAN RESOURCES'!$A$1:$M$2692,COLUMN('HUMAN RESOURCES'!$K760),0)</f>
        <v>3.1E-2</v>
      </c>
      <c r="R760" s="6">
        <f>VLOOKUP($A760,'HUMAN RESOURCES'!$A$1:$M$2692,COLUMN('HUMAN RESOURCES'!$L760),0)</f>
        <v>360797</v>
      </c>
      <c r="S760" s="6">
        <f>VLOOKUP($A760,'HUMAN RESOURCES'!$A$1:$M$2692,COLUMN('HUMAN RESOURCES'!$F760),0)</f>
        <v>8.0000000000000002E-3</v>
      </c>
      <c r="T760" s="6">
        <f>VLOOKUP($A760,TOURISM!$A$1:$F$2692,COLUMN(TOURISM!$E760),0)</f>
        <v>181000000</v>
      </c>
      <c r="U760" s="6">
        <f>VLOOKUP($A760,TOURISM!$A$1:$F$2692,COLUMN(TOURISM!$F760),0)</f>
        <v>382000000</v>
      </c>
      <c r="V760" s="6">
        <f>VLOOKUP($A760,BUSINESS!$A$1:$J$2692,COLUMN(BUSINESS!$E760),0)</f>
        <v>0</v>
      </c>
      <c r="W760" s="6">
        <f>VLOOKUP($A760,BUSINESS!$A$1:$J$2692,COLUMN(BUSINESS!$F760),0)</f>
        <v>0</v>
      </c>
      <c r="X760" s="6">
        <f>VLOOKUP($A760,BUSINESS!$A$1:$J$2692,COLUMN(BUSINESS!$G760),0)</f>
        <v>0</v>
      </c>
      <c r="Y760" s="6">
        <f>VLOOKUP($A760,BUSINESS!$A$1:$J$2692,COLUMN(BUSINESS!$H760),0)</f>
        <v>0</v>
      </c>
      <c r="Z760" s="6">
        <f>VLOOKUP($A760,BUSINESS!$A$1:$J$2692,COLUMN(BUSINESS!$I760),0)</f>
        <v>0.29699999999999999</v>
      </c>
      <c r="AA760" s="6">
        <f>VLOOKUP($A760,BUSINESS!$A$1:$J$2692,COLUMN(BUSINESS!$J760),0)</f>
        <v>0.56100000000000005</v>
      </c>
      <c r="AB760" s="5"/>
      <c r="AC760" s="5"/>
      <c r="AD760" s="5"/>
      <c r="AE760" s="5"/>
    </row>
    <row r="761" spans="1:31" ht="15.75" customHeight="1" x14ac:dyDescent="0.25">
      <c r="A761" s="6">
        <v>760</v>
      </c>
      <c r="B761" s="7" t="str">
        <f>VLOOKUP($A761,GDP!$A$1:$H$2692,COLUMN(GDP!B761),0)</f>
        <v>Asia</v>
      </c>
      <c r="C761" s="8" t="str">
        <f>VLOOKUP($A761,GDP!$A$1:$H$2692,COLUMN(GDP!C761),0)</f>
        <v>Brunei-Asia</v>
      </c>
      <c r="D761" s="9" t="str">
        <f>VLOOKUP($A761,GDP!$A$1:$H$2692,COLUMN(GDP!D761),0)</f>
        <v>2005</v>
      </c>
      <c r="E761" s="8">
        <f>VLOOKUP($A761,GDP!$A$1:$H$2692,COLUMN(GDP!E761),0)</f>
        <v>7872333197</v>
      </c>
      <c r="F761" s="7">
        <f>VLOOKUP($A761,GDP!$A$1:$H$2692,COLUMN(GDP!F761),0)</f>
        <v>0.03</v>
      </c>
      <c r="G761" s="7">
        <f>VLOOKUP($A761,GDP!$A$1:$H$2692,COLUMN(GDP!G761),0)</f>
        <v>658</v>
      </c>
      <c r="H761" s="7">
        <f>VLOOKUP($A761,GDP!$A$1:$H$2692,COLUMN(GDP!H761),0)</f>
        <v>5.5E-2</v>
      </c>
      <c r="I761" s="6">
        <f>VLOOKUP($A761,ENERGY!$A$1:$F$2692,COLUMN(ENERGY!E760),0)</f>
        <v>3227</v>
      </c>
      <c r="J761" s="6">
        <f>VLOOKUP($A761,ENERGY!$A$1:$F$2692,COLUMN(ENERGY!F760),0)</f>
        <v>10176</v>
      </c>
      <c r="K761" s="6">
        <f>VLOOKUP($A761,'HUMAN RESOURCES'!$A$1:$M$2692,COLUMN('HUMAN RESOURCES'!$E761),0)</f>
        <v>0.02</v>
      </c>
      <c r="L761" s="6">
        <f>VLOOKUP($A761,'HUMAN RESOURCES'!$A$1:$M$2692,COLUMN('HUMAN RESOURCES'!$F761),0)</f>
        <v>7.0000000000000001E-3</v>
      </c>
      <c r="M761" s="6">
        <f>VLOOKUP($A761,'HUMAN RESOURCES'!$A$1:$M$2692,COLUMN('HUMAN RESOURCES'!$G761),0)</f>
        <v>79</v>
      </c>
      <c r="N761" s="6">
        <f>VLOOKUP($A761,'HUMAN RESOURCES'!$A$1:$M$2692,COLUMN('HUMAN RESOURCES'!$H761),0)</f>
        <v>75</v>
      </c>
      <c r="O761" s="6">
        <f>VLOOKUP($A761,'HUMAN RESOURCES'!$A$1:$M$2692,COLUMN('HUMAN RESOURCES'!$I761),0)</f>
        <v>0.28899999999999998</v>
      </c>
      <c r="P761" s="6">
        <f>VLOOKUP($A761,'HUMAN RESOURCES'!$A$1:$M$2692,COLUMN('HUMAN RESOURCES'!$J761),0)</f>
        <v>0.67900000000000005</v>
      </c>
      <c r="Q761" s="6">
        <f>VLOOKUP($A761,'HUMAN RESOURCES'!$A$1:$M$2692,COLUMN('HUMAN RESOURCES'!$K761),0)</f>
        <v>3.2000000000000001E-2</v>
      </c>
      <c r="R761" s="6">
        <f>VLOOKUP($A761,'HUMAN RESOURCES'!$A$1:$M$2692,COLUMN('HUMAN RESOURCES'!$L761),0)</f>
        <v>367815</v>
      </c>
      <c r="S761" s="6">
        <f>VLOOKUP($A761,'HUMAN RESOURCES'!$A$1:$M$2692,COLUMN('HUMAN RESOURCES'!$F761),0)</f>
        <v>7.0000000000000001E-3</v>
      </c>
      <c r="T761" s="6">
        <f>VLOOKUP($A761,TOURISM!$A$1:$F$2692,COLUMN(TOURISM!$E761),0)</f>
        <v>191000000</v>
      </c>
      <c r="U761" s="6">
        <f>VLOOKUP($A761,TOURISM!$A$1:$F$2692,COLUMN(TOURISM!$F761),0)</f>
        <v>374000000</v>
      </c>
      <c r="V761" s="6">
        <f>VLOOKUP($A761,BUSINESS!$A$1:$J$2692,COLUMN(BUSINESS!$E761),0)</f>
        <v>0</v>
      </c>
      <c r="W761" s="6">
        <f>VLOOKUP($A761,BUSINESS!$A$1:$J$2692,COLUMN(BUSINESS!$F761),0)</f>
        <v>0</v>
      </c>
      <c r="X761" s="6">
        <f>VLOOKUP($A761,BUSINESS!$A$1:$J$2692,COLUMN(BUSINESS!$G761),0)</f>
        <v>0</v>
      </c>
      <c r="Y761" s="6">
        <f>VLOOKUP($A761,BUSINESS!$A$1:$J$2692,COLUMN(BUSINESS!$H761),0)</f>
        <v>0</v>
      </c>
      <c r="Z761" s="6">
        <f>VLOOKUP($A761,BUSINESS!$A$1:$J$2692,COLUMN(BUSINESS!$I761),0)</f>
        <v>0.36499999999999999</v>
      </c>
      <c r="AA761" s="6">
        <f>VLOOKUP($A761,BUSINESS!$A$1:$J$2692,COLUMN(BUSINESS!$J761),0)</f>
        <v>0.63300000000000001</v>
      </c>
      <c r="AB761" s="5"/>
      <c r="AC761" s="5"/>
      <c r="AD761" s="5"/>
      <c r="AE761" s="5"/>
    </row>
    <row r="762" spans="1:31" ht="15.75" customHeight="1" x14ac:dyDescent="0.25">
      <c r="A762" s="6">
        <v>761</v>
      </c>
      <c r="B762" s="7" t="str">
        <f>VLOOKUP($A762,GDP!$A$1:$H$2692,COLUMN(GDP!B762),0)</f>
        <v>Asia</v>
      </c>
      <c r="C762" s="8" t="str">
        <f>VLOOKUP($A762,GDP!$A$1:$H$2692,COLUMN(GDP!C762),0)</f>
        <v>Brunei-Asia</v>
      </c>
      <c r="D762" s="9" t="str">
        <f>VLOOKUP($A762,GDP!$A$1:$H$2692,COLUMN(GDP!D762),0)</f>
        <v>2006</v>
      </c>
      <c r="E762" s="8">
        <f>VLOOKUP($A762,GDP!$A$1:$H$2692,COLUMN(GDP!E762),0)</f>
        <v>9531402830</v>
      </c>
      <c r="F762" s="7">
        <f>VLOOKUP($A762,GDP!$A$1:$H$2692,COLUMN(GDP!F762),0)</f>
        <v>2.5999999999999999E-2</v>
      </c>
      <c r="G762" s="7">
        <f>VLOOKUP($A762,GDP!$A$1:$H$2692,COLUMN(GDP!G762),0)</f>
        <v>671</v>
      </c>
      <c r="H762" s="7">
        <f>VLOOKUP($A762,GDP!$A$1:$H$2692,COLUMN(GDP!H762),0)</f>
        <v>5.5E-2</v>
      </c>
      <c r="I762" s="6">
        <f>VLOOKUP($A762,ENERGY!$A$1:$F$2692,COLUMN(ENERGY!E761),0)</f>
        <v>3152</v>
      </c>
      <c r="J762" s="6">
        <f>VLOOKUP($A762,ENERGY!$A$1:$F$2692,COLUMN(ENERGY!F761),0)</f>
        <v>4822</v>
      </c>
      <c r="K762" s="6">
        <f>VLOOKUP($A762,'HUMAN RESOURCES'!$A$1:$M$2692,COLUMN('HUMAN RESOURCES'!$E762),0)</f>
        <v>1.9E-2</v>
      </c>
      <c r="L762" s="6">
        <f>VLOOKUP($A762,'HUMAN RESOURCES'!$A$1:$M$2692,COLUMN('HUMAN RESOURCES'!$F762),0)</f>
        <v>7.0000000000000001E-3</v>
      </c>
      <c r="M762" s="6">
        <f>VLOOKUP($A762,'HUMAN RESOURCES'!$A$1:$M$2692,COLUMN('HUMAN RESOURCES'!$G762),0)</f>
        <v>79</v>
      </c>
      <c r="N762" s="6">
        <f>VLOOKUP($A762,'HUMAN RESOURCES'!$A$1:$M$2692,COLUMN('HUMAN RESOURCES'!$H762),0)</f>
        <v>75</v>
      </c>
      <c r="O762" s="6">
        <f>VLOOKUP($A762,'HUMAN RESOURCES'!$A$1:$M$2692,COLUMN('HUMAN RESOURCES'!$I762),0)</f>
        <v>0.28499999999999998</v>
      </c>
      <c r="P762" s="6">
        <f>VLOOKUP($A762,'HUMAN RESOURCES'!$A$1:$M$2692,COLUMN('HUMAN RESOURCES'!$J762),0)</f>
        <v>0.68300000000000005</v>
      </c>
      <c r="Q762" s="6">
        <f>VLOOKUP($A762,'HUMAN RESOURCES'!$A$1:$M$2692,COLUMN('HUMAN RESOURCES'!$K762),0)</f>
        <v>3.3000000000000002E-2</v>
      </c>
      <c r="R762" s="6">
        <f>VLOOKUP($A762,'HUMAN RESOURCES'!$A$1:$M$2692,COLUMN('HUMAN RESOURCES'!$L762),0)</f>
        <v>374697</v>
      </c>
      <c r="S762" s="6">
        <f>VLOOKUP($A762,'HUMAN RESOURCES'!$A$1:$M$2692,COLUMN('HUMAN RESOURCES'!$F762),0)</f>
        <v>7.0000000000000001E-3</v>
      </c>
      <c r="T762" s="6">
        <f>VLOOKUP($A762,TOURISM!$A$1:$F$2692,COLUMN(TOURISM!$E762),0)</f>
        <v>224000000</v>
      </c>
      <c r="U762" s="6">
        <f>VLOOKUP($A762,TOURISM!$A$1:$F$2692,COLUMN(TOURISM!$F762),0)</f>
        <v>408000000</v>
      </c>
      <c r="V762" s="6">
        <f>VLOOKUP($A762,BUSINESS!$A$1:$J$2692,COLUMN(BUSINESS!$E762),0)</f>
        <v>0.374</v>
      </c>
      <c r="W762" s="6">
        <f>VLOOKUP($A762,BUSINESS!$A$1:$J$2692,COLUMN(BUSINESS!$F762),0)</f>
        <v>116</v>
      </c>
      <c r="X762" s="6">
        <f>VLOOKUP($A762,BUSINESS!$A$1:$J$2692,COLUMN(BUSINESS!$G762),0)</f>
        <v>0</v>
      </c>
      <c r="Y762" s="6">
        <f>VLOOKUP($A762,BUSINESS!$A$1:$J$2692,COLUMN(BUSINESS!$H762),0)</f>
        <v>144</v>
      </c>
      <c r="Z762" s="6">
        <f>VLOOKUP($A762,BUSINESS!$A$1:$J$2692,COLUMN(BUSINESS!$I762),0)</f>
        <v>0.42199999999999999</v>
      </c>
      <c r="AA762" s="6">
        <f>VLOOKUP($A762,BUSINESS!$A$1:$J$2692,COLUMN(BUSINESS!$J762),0)</f>
        <v>0.80400000000000005</v>
      </c>
      <c r="AB762" s="5"/>
      <c r="AC762" s="5"/>
      <c r="AD762" s="5"/>
      <c r="AE762" s="5"/>
    </row>
    <row r="763" spans="1:31" ht="15.75" customHeight="1" x14ac:dyDescent="0.25">
      <c r="A763" s="6">
        <v>762</v>
      </c>
      <c r="B763" s="7" t="str">
        <f>VLOOKUP($A763,GDP!$A$1:$H$2692,COLUMN(GDP!B763),0)</f>
        <v>Asia</v>
      </c>
      <c r="C763" s="8" t="str">
        <f>VLOOKUP($A763,GDP!$A$1:$H$2692,COLUMN(GDP!C763),0)</f>
        <v>Brunei-Asia</v>
      </c>
      <c r="D763" s="9" t="str">
        <f>VLOOKUP($A763,GDP!$A$1:$H$2692,COLUMN(GDP!D763),0)</f>
        <v>2007</v>
      </c>
      <c r="E763" s="8">
        <f>VLOOKUP($A763,GDP!$A$1:$H$2692,COLUMN(GDP!E763),0)</f>
        <v>11470703002</v>
      </c>
      <c r="F763" s="7">
        <f>VLOOKUP($A763,GDP!$A$1:$H$2692,COLUMN(GDP!F763),0)</f>
        <v>2.1999999999999999E-2</v>
      </c>
      <c r="G763" s="7">
        <f>VLOOKUP($A763,GDP!$A$1:$H$2692,COLUMN(GDP!G763),0)</f>
        <v>680</v>
      </c>
      <c r="H763" s="7">
        <f>VLOOKUP($A763,GDP!$A$1:$H$2692,COLUMN(GDP!H763),0)</f>
        <v>5.5E-2</v>
      </c>
      <c r="I763" s="6">
        <f>VLOOKUP($A763,ENERGY!$A$1:$F$2692,COLUMN(ENERGY!E762),0)</f>
        <v>2217</v>
      </c>
      <c r="J763" s="6">
        <f>VLOOKUP($A763,ENERGY!$A$1:$F$2692,COLUMN(ENERGY!F762),0)</f>
        <v>5126</v>
      </c>
      <c r="K763" s="6">
        <f>VLOOKUP($A763,'HUMAN RESOURCES'!$A$1:$M$2692,COLUMN('HUMAN RESOURCES'!$E763),0)</f>
        <v>1.7999999999999999E-2</v>
      </c>
      <c r="L763" s="6">
        <f>VLOOKUP($A763,'HUMAN RESOURCES'!$A$1:$M$2692,COLUMN('HUMAN RESOURCES'!$F763),0)</f>
        <v>8.0000000000000002E-3</v>
      </c>
      <c r="M763" s="6">
        <f>VLOOKUP($A763,'HUMAN RESOURCES'!$A$1:$M$2692,COLUMN('HUMAN RESOURCES'!$G763),0)</f>
        <v>79</v>
      </c>
      <c r="N763" s="6">
        <f>VLOOKUP($A763,'HUMAN RESOURCES'!$A$1:$M$2692,COLUMN('HUMAN RESOURCES'!$H763),0)</f>
        <v>76</v>
      </c>
      <c r="O763" s="6">
        <f>VLOOKUP($A763,'HUMAN RESOURCES'!$A$1:$M$2692,COLUMN('HUMAN RESOURCES'!$I763),0)</f>
        <v>0.28000000000000003</v>
      </c>
      <c r="P763" s="6">
        <f>VLOOKUP($A763,'HUMAN RESOURCES'!$A$1:$M$2692,COLUMN('HUMAN RESOURCES'!$J763),0)</f>
        <v>0.68600000000000005</v>
      </c>
      <c r="Q763" s="6">
        <f>VLOOKUP($A763,'HUMAN RESOURCES'!$A$1:$M$2692,COLUMN('HUMAN RESOURCES'!$K763),0)</f>
        <v>3.3000000000000002E-2</v>
      </c>
      <c r="R763" s="6">
        <f>VLOOKUP($A763,'HUMAN RESOURCES'!$A$1:$M$2692,COLUMN('HUMAN RESOURCES'!$L763),0)</f>
        <v>381440</v>
      </c>
      <c r="S763" s="6">
        <f>VLOOKUP($A763,'HUMAN RESOURCES'!$A$1:$M$2692,COLUMN('HUMAN RESOURCES'!$F763),0)</f>
        <v>8.0000000000000002E-3</v>
      </c>
      <c r="T763" s="6">
        <f>VLOOKUP($A763,TOURISM!$A$1:$F$2692,COLUMN(TOURISM!$E763),0)</f>
        <v>233000000</v>
      </c>
      <c r="U763" s="6">
        <f>VLOOKUP($A763,TOURISM!$A$1:$F$2692,COLUMN(TOURISM!$F763),0)</f>
        <v>430000000</v>
      </c>
      <c r="V763" s="6">
        <f>VLOOKUP($A763,BUSINESS!$A$1:$J$2692,COLUMN(BUSINESS!$E763),0)</f>
        <v>0.374</v>
      </c>
      <c r="W763" s="6">
        <f>VLOOKUP($A763,BUSINESS!$A$1:$J$2692,COLUMN(BUSINESS!$F763),0)</f>
        <v>116</v>
      </c>
      <c r="X763" s="6">
        <f>VLOOKUP($A763,BUSINESS!$A$1:$J$2692,COLUMN(BUSINESS!$G763),0)</f>
        <v>0</v>
      </c>
      <c r="Y763" s="6">
        <f>VLOOKUP($A763,BUSINESS!$A$1:$J$2692,COLUMN(BUSINESS!$H763),0)</f>
        <v>144</v>
      </c>
      <c r="Z763" s="6">
        <f>VLOOKUP($A763,BUSINESS!$A$1:$J$2692,COLUMN(BUSINESS!$I763),0)</f>
        <v>0.44700000000000001</v>
      </c>
      <c r="AA763" s="6">
        <f>VLOOKUP($A763,BUSINESS!$A$1:$J$2692,COLUMN(BUSINESS!$J763),0)</f>
        <v>0.96</v>
      </c>
      <c r="AB763" s="5"/>
      <c r="AC763" s="5"/>
      <c r="AD763" s="5"/>
      <c r="AE763" s="5"/>
    </row>
    <row r="764" spans="1:31" ht="15.75" customHeight="1" x14ac:dyDescent="0.25">
      <c r="A764" s="6">
        <v>763</v>
      </c>
      <c r="B764" s="7" t="str">
        <f>VLOOKUP($A764,GDP!$A$1:$H$2692,COLUMN(GDP!B764),0)</f>
        <v>Asia</v>
      </c>
      <c r="C764" s="8" t="str">
        <f>VLOOKUP($A764,GDP!$A$1:$H$2692,COLUMN(GDP!C764),0)</f>
        <v>Brunei-Asia</v>
      </c>
      <c r="D764" s="9" t="str">
        <f>VLOOKUP($A764,GDP!$A$1:$H$2692,COLUMN(GDP!D764),0)</f>
        <v>2008</v>
      </c>
      <c r="E764" s="8">
        <f>VLOOKUP($A764,GDP!$A$1:$H$2692,COLUMN(GDP!E764),0)</f>
        <v>12247694247</v>
      </c>
      <c r="F764" s="7">
        <f>VLOOKUP($A764,GDP!$A$1:$H$2692,COLUMN(GDP!F764),0)</f>
        <v>2.3E-2</v>
      </c>
      <c r="G764" s="7">
        <f>VLOOKUP($A764,GDP!$A$1:$H$2692,COLUMN(GDP!G764),0)</f>
        <v>738</v>
      </c>
      <c r="H764" s="7">
        <f>VLOOKUP($A764,GDP!$A$1:$H$2692,COLUMN(GDP!H764),0)</f>
        <v>5.5E-2</v>
      </c>
      <c r="I764" s="6">
        <f>VLOOKUP($A764,ENERGY!$A$1:$F$2692,COLUMN(ENERGY!E763),0)</f>
        <v>2296</v>
      </c>
      <c r="J764" s="6">
        <f>VLOOKUP($A764,ENERGY!$A$1:$F$2692,COLUMN(ENERGY!F763),0)</f>
        <v>5361</v>
      </c>
      <c r="K764" s="6">
        <f>VLOOKUP($A764,'HUMAN RESOURCES'!$A$1:$M$2692,COLUMN('HUMAN RESOURCES'!$E764),0)</f>
        <v>1.7999999999999999E-2</v>
      </c>
      <c r="L764" s="6">
        <f>VLOOKUP($A764,'HUMAN RESOURCES'!$A$1:$M$2692,COLUMN('HUMAN RESOURCES'!$F764),0)</f>
        <v>8.0000000000000002E-3</v>
      </c>
      <c r="M764" s="6">
        <f>VLOOKUP($A764,'HUMAN RESOURCES'!$A$1:$M$2692,COLUMN('HUMAN RESOURCES'!$G764),0)</f>
        <v>80</v>
      </c>
      <c r="N764" s="6">
        <f>VLOOKUP($A764,'HUMAN RESOURCES'!$A$1:$M$2692,COLUMN('HUMAN RESOURCES'!$H764),0)</f>
        <v>76</v>
      </c>
      <c r="O764" s="6">
        <f>VLOOKUP($A764,'HUMAN RESOURCES'!$A$1:$M$2692,COLUMN('HUMAN RESOURCES'!$I764),0)</f>
        <v>0.27500000000000002</v>
      </c>
      <c r="P764" s="6">
        <f>VLOOKUP($A764,'HUMAN RESOURCES'!$A$1:$M$2692,COLUMN('HUMAN RESOURCES'!$J764),0)</f>
        <v>0.69099999999999995</v>
      </c>
      <c r="Q764" s="6">
        <f>VLOOKUP($A764,'HUMAN RESOURCES'!$A$1:$M$2692,COLUMN('HUMAN RESOURCES'!$K764),0)</f>
        <v>3.4000000000000002E-2</v>
      </c>
      <c r="R764" s="6">
        <f>VLOOKUP($A764,'HUMAN RESOURCES'!$A$1:$M$2692,COLUMN('HUMAN RESOURCES'!$L764),0)</f>
        <v>388017</v>
      </c>
      <c r="S764" s="6">
        <f>VLOOKUP($A764,'HUMAN RESOURCES'!$A$1:$M$2692,COLUMN('HUMAN RESOURCES'!$F764),0)</f>
        <v>8.0000000000000002E-3</v>
      </c>
      <c r="T764" s="6">
        <f>VLOOKUP($A764,TOURISM!$A$1:$F$2692,COLUMN(TOURISM!$E764),0)</f>
        <v>242000000</v>
      </c>
      <c r="U764" s="6">
        <f>VLOOKUP($A764,TOURISM!$A$1:$F$2692,COLUMN(TOURISM!$F764),0)</f>
        <v>459000000</v>
      </c>
      <c r="V764" s="6">
        <f>VLOOKUP($A764,BUSINESS!$A$1:$J$2692,COLUMN(BUSINESS!$E764),0)</f>
        <v>0.374</v>
      </c>
      <c r="W764" s="6">
        <f>VLOOKUP($A764,BUSINESS!$A$1:$J$2692,COLUMN(BUSINESS!$F764),0)</f>
        <v>116</v>
      </c>
      <c r="X764" s="6">
        <f>VLOOKUP($A764,BUSINESS!$A$1:$J$2692,COLUMN(BUSINESS!$G764),0)</f>
        <v>0</v>
      </c>
      <c r="Y764" s="6">
        <f>VLOOKUP($A764,BUSINESS!$A$1:$J$2692,COLUMN(BUSINESS!$H764),0)</f>
        <v>144</v>
      </c>
      <c r="Z764" s="6">
        <f>VLOOKUP($A764,BUSINESS!$A$1:$J$2692,COLUMN(BUSINESS!$I764),0)</f>
        <v>0.46</v>
      </c>
      <c r="AA764" s="6">
        <f>VLOOKUP($A764,BUSINESS!$A$1:$J$2692,COLUMN(BUSINESS!$J764),0)</f>
        <v>1.028</v>
      </c>
      <c r="AB764" s="5"/>
      <c r="AC764" s="5"/>
      <c r="AD764" s="5"/>
      <c r="AE764" s="5"/>
    </row>
    <row r="765" spans="1:31" ht="15.75" customHeight="1" x14ac:dyDescent="0.25">
      <c r="A765" s="6">
        <v>764</v>
      </c>
      <c r="B765" s="7" t="str">
        <f>VLOOKUP($A765,GDP!$A$1:$H$2692,COLUMN(GDP!B765),0)</f>
        <v>Asia</v>
      </c>
      <c r="C765" s="8" t="str">
        <f>VLOOKUP($A765,GDP!$A$1:$H$2692,COLUMN(GDP!C765),0)</f>
        <v>Brunei-Asia</v>
      </c>
      <c r="D765" s="9" t="str">
        <f>VLOOKUP($A765,GDP!$A$1:$H$2692,COLUMN(GDP!D765),0)</f>
        <v>2009</v>
      </c>
      <c r="E765" s="8">
        <f>VLOOKUP($A765,GDP!$A$1:$H$2692,COLUMN(GDP!E765),0)</f>
        <v>14393099069</v>
      </c>
      <c r="F765" s="7">
        <f>VLOOKUP($A765,GDP!$A$1:$H$2692,COLUMN(GDP!F765),0)</f>
        <v>2.1999999999999999E-2</v>
      </c>
      <c r="G765" s="7">
        <f>VLOOKUP($A765,GDP!$A$1:$H$2692,COLUMN(GDP!G765),0)</f>
        <v>821</v>
      </c>
      <c r="H765" s="7">
        <f>VLOOKUP($A765,GDP!$A$1:$H$2692,COLUMN(GDP!H765),0)</f>
        <v>5.5E-2</v>
      </c>
      <c r="I765" s="6">
        <f>VLOOKUP($A765,ENERGY!$A$1:$F$2692,COLUMN(ENERGY!E764),0)</f>
        <v>2505</v>
      </c>
      <c r="J765" s="6">
        <f>VLOOKUP($A765,ENERGY!$A$1:$F$2692,COLUMN(ENERGY!F764),0)</f>
        <v>5357</v>
      </c>
      <c r="K765" s="6">
        <f>VLOOKUP($A765,'HUMAN RESOURCES'!$A$1:$M$2692,COLUMN('HUMAN RESOURCES'!$E765),0)</f>
        <v>1.7000000000000001E-2</v>
      </c>
      <c r="L765" s="6">
        <f>VLOOKUP($A765,'HUMAN RESOURCES'!$A$1:$M$2692,COLUMN('HUMAN RESOURCES'!$F765),0)</f>
        <v>8.0000000000000002E-3</v>
      </c>
      <c r="M765" s="6">
        <f>VLOOKUP($A765,'HUMAN RESOURCES'!$A$1:$M$2692,COLUMN('HUMAN RESOURCES'!$G765),0)</f>
        <v>80</v>
      </c>
      <c r="N765" s="6">
        <f>VLOOKUP($A765,'HUMAN RESOURCES'!$A$1:$M$2692,COLUMN('HUMAN RESOURCES'!$H765),0)</f>
        <v>76</v>
      </c>
      <c r="O765" s="6">
        <f>VLOOKUP($A765,'HUMAN RESOURCES'!$A$1:$M$2692,COLUMN('HUMAN RESOURCES'!$I765),0)</f>
        <v>0.27100000000000002</v>
      </c>
      <c r="P765" s="6">
        <f>VLOOKUP($A765,'HUMAN RESOURCES'!$A$1:$M$2692,COLUMN('HUMAN RESOURCES'!$J765),0)</f>
        <v>0.69399999999999995</v>
      </c>
      <c r="Q765" s="6">
        <f>VLOOKUP($A765,'HUMAN RESOURCES'!$A$1:$M$2692,COLUMN('HUMAN RESOURCES'!$K765),0)</f>
        <v>3.5000000000000003E-2</v>
      </c>
      <c r="R765" s="6">
        <f>VLOOKUP($A765,'HUMAN RESOURCES'!$A$1:$M$2692,COLUMN('HUMAN RESOURCES'!$L765),0)</f>
        <v>394400</v>
      </c>
      <c r="S765" s="6">
        <f>VLOOKUP($A765,'HUMAN RESOURCES'!$A$1:$M$2692,COLUMN('HUMAN RESOURCES'!$F765),0)</f>
        <v>8.0000000000000002E-3</v>
      </c>
      <c r="T765" s="6">
        <f>VLOOKUP($A765,TOURISM!$A$1:$F$2692,COLUMN(TOURISM!$E765),0)</f>
        <v>254000000</v>
      </c>
      <c r="U765" s="6">
        <f>VLOOKUP($A765,TOURISM!$A$1:$F$2692,COLUMN(TOURISM!$F765),0)</f>
        <v>477000000</v>
      </c>
      <c r="V765" s="6">
        <f>VLOOKUP($A765,BUSINESS!$A$1:$J$2692,COLUMN(BUSINESS!$E765),0)</f>
        <v>0.30299999999999999</v>
      </c>
      <c r="W765" s="6">
        <f>VLOOKUP($A765,BUSINESS!$A$1:$J$2692,COLUMN(BUSINESS!$F765),0)</f>
        <v>116</v>
      </c>
      <c r="X765" s="6">
        <f>VLOOKUP($A765,BUSINESS!$A$1:$J$2692,COLUMN(BUSINESS!$G765),0)</f>
        <v>0</v>
      </c>
      <c r="Y765" s="6">
        <f>VLOOKUP($A765,BUSINESS!$A$1:$J$2692,COLUMN(BUSINESS!$H765),0)</f>
        <v>144</v>
      </c>
      <c r="Z765" s="6">
        <f>VLOOKUP($A765,BUSINESS!$A$1:$J$2692,COLUMN(BUSINESS!$I765),0)</f>
        <v>0.49</v>
      </c>
      <c r="AA765" s="6">
        <f>VLOOKUP($A765,BUSINESS!$A$1:$J$2692,COLUMN(BUSINESS!$J765),0)</f>
        <v>1.0469999999999999</v>
      </c>
      <c r="AB765" s="5"/>
      <c r="AC765" s="5"/>
      <c r="AD765" s="5"/>
      <c r="AE765" s="5"/>
    </row>
    <row r="766" spans="1:31" ht="15.75" customHeight="1" x14ac:dyDescent="0.25">
      <c r="A766" s="6">
        <v>765</v>
      </c>
      <c r="B766" s="7" t="str">
        <f>VLOOKUP($A766,GDP!$A$1:$H$2692,COLUMN(GDP!B766),0)</f>
        <v>Asia</v>
      </c>
      <c r="C766" s="8" t="str">
        <f>VLOOKUP($A766,GDP!$A$1:$H$2692,COLUMN(GDP!C766),0)</f>
        <v>Brunei-Asia</v>
      </c>
      <c r="D766" s="9" t="str">
        <f>VLOOKUP($A766,GDP!$A$1:$H$2692,COLUMN(GDP!D766),0)</f>
        <v>2010</v>
      </c>
      <c r="E766" s="8">
        <f>VLOOKUP($A766,GDP!$A$1:$H$2692,COLUMN(GDP!E766),0)</f>
        <v>10732366286</v>
      </c>
      <c r="F766" s="7">
        <f>VLOOKUP($A766,GDP!$A$1:$H$2692,COLUMN(GDP!F766),0)</f>
        <v>2.8000000000000001E-2</v>
      </c>
      <c r="G766" s="7">
        <f>VLOOKUP($A766,GDP!$A$1:$H$2692,COLUMN(GDP!G766),0)</f>
        <v>766</v>
      </c>
      <c r="H766" s="7">
        <f>VLOOKUP($A766,GDP!$A$1:$H$2692,COLUMN(GDP!H766),0)</f>
        <v>5.5E-2</v>
      </c>
      <c r="I766" s="6">
        <f>VLOOKUP($A766,ENERGY!$A$1:$F$2692,COLUMN(ENERGY!E765),0)</f>
        <v>2157</v>
      </c>
      <c r="J766" s="6">
        <f>VLOOKUP($A766,ENERGY!$A$1:$F$2692,COLUMN(ENERGY!F765),0)</f>
        <v>5321</v>
      </c>
      <c r="K766" s="6">
        <f>VLOOKUP($A766,'HUMAN RESOURCES'!$A$1:$M$2692,COLUMN('HUMAN RESOURCES'!$E766),0)</f>
        <v>1.7000000000000001E-2</v>
      </c>
      <c r="L766" s="6">
        <f>VLOOKUP($A766,'HUMAN RESOURCES'!$A$1:$M$2692,COLUMN('HUMAN RESOURCES'!$F766),0)</f>
        <v>8.0000000000000002E-3</v>
      </c>
      <c r="M766" s="6">
        <f>VLOOKUP($A766,'HUMAN RESOURCES'!$A$1:$M$2692,COLUMN('HUMAN RESOURCES'!$G766),0)</f>
        <v>80</v>
      </c>
      <c r="N766" s="6">
        <f>VLOOKUP($A766,'HUMAN RESOURCES'!$A$1:$M$2692,COLUMN('HUMAN RESOURCES'!$H766),0)</f>
        <v>76</v>
      </c>
      <c r="O766" s="6">
        <f>VLOOKUP($A766,'HUMAN RESOURCES'!$A$1:$M$2692,COLUMN('HUMAN RESOURCES'!$I766),0)</f>
        <v>0.26600000000000001</v>
      </c>
      <c r="P766" s="6">
        <f>VLOOKUP($A766,'HUMAN RESOURCES'!$A$1:$M$2692,COLUMN('HUMAN RESOURCES'!$J766),0)</f>
        <v>0.69699999999999995</v>
      </c>
      <c r="Q766" s="6">
        <f>VLOOKUP($A766,'HUMAN RESOURCES'!$A$1:$M$2692,COLUMN('HUMAN RESOURCES'!$K766),0)</f>
        <v>3.6999999999999998E-2</v>
      </c>
      <c r="R766" s="6">
        <f>VLOOKUP($A766,'HUMAN RESOURCES'!$A$1:$M$2692,COLUMN('HUMAN RESOURCES'!$L766),0)</f>
        <v>400569</v>
      </c>
      <c r="S766" s="6">
        <f>VLOOKUP($A766,'HUMAN RESOURCES'!$A$1:$M$2692,COLUMN('HUMAN RESOURCES'!$F766),0)</f>
        <v>8.0000000000000002E-3</v>
      </c>
      <c r="T766" s="6">
        <f>VLOOKUP($A766,TOURISM!$A$1:$F$2692,COLUMN(TOURISM!$E766),0)</f>
        <v>0</v>
      </c>
      <c r="U766" s="6">
        <f>VLOOKUP($A766,TOURISM!$A$1:$F$2692,COLUMN(TOURISM!$F766),0)</f>
        <v>0</v>
      </c>
      <c r="V766" s="6">
        <f>VLOOKUP($A766,BUSINESS!$A$1:$J$2692,COLUMN(BUSINESS!$E766),0)</f>
        <v>0.17299999999999999</v>
      </c>
      <c r="W766" s="6">
        <f>VLOOKUP($A766,BUSINESS!$A$1:$J$2692,COLUMN(BUSINESS!$F766),0)</f>
        <v>105</v>
      </c>
      <c r="X766" s="6">
        <f>VLOOKUP($A766,BUSINESS!$A$1:$J$2692,COLUMN(BUSINESS!$G766),0)</f>
        <v>0</v>
      </c>
      <c r="Y766" s="6">
        <f>VLOOKUP($A766,BUSINESS!$A$1:$J$2692,COLUMN(BUSINESS!$H766),0)</f>
        <v>144</v>
      </c>
      <c r="Z766" s="6">
        <f>VLOOKUP($A766,BUSINESS!$A$1:$J$2692,COLUMN(BUSINESS!$I766),0)</f>
        <v>0.53</v>
      </c>
      <c r="AA766" s="6">
        <f>VLOOKUP($A766,BUSINESS!$A$1:$J$2692,COLUMN(BUSINESS!$J766),0)</f>
        <v>1.0860000000000001</v>
      </c>
      <c r="AB766" s="5"/>
      <c r="AC766" s="5"/>
      <c r="AD766" s="5"/>
      <c r="AE766" s="5"/>
    </row>
    <row r="767" spans="1:31" ht="15.75" customHeight="1" x14ac:dyDescent="0.25">
      <c r="A767" s="6">
        <v>766</v>
      </c>
      <c r="B767" s="7" t="str">
        <f>VLOOKUP($A767,GDP!$A$1:$H$2692,COLUMN(GDP!B767),0)</f>
        <v>Asia</v>
      </c>
      <c r="C767" s="8" t="str">
        <f>VLOOKUP($A767,GDP!$A$1:$H$2692,COLUMN(GDP!C767),0)</f>
        <v>Brunei-Asia</v>
      </c>
      <c r="D767" s="9" t="str">
        <f>VLOOKUP($A767,GDP!$A$1:$H$2692,COLUMN(GDP!D767),0)</f>
        <v>2011</v>
      </c>
      <c r="E767" s="8">
        <f>VLOOKUP($A767,GDP!$A$1:$H$2692,COLUMN(GDP!E767),0)</f>
        <v>12369708859</v>
      </c>
      <c r="F767" s="7">
        <f>VLOOKUP($A767,GDP!$A$1:$H$2692,COLUMN(GDP!F767),0)</f>
        <v>2.7E-2</v>
      </c>
      <c r="G767" s="7">
        <f>VLOOKUP($A767,GDP!$A$1:$H$2692,COLUMN(GDP!G767),0)</f>
        <v>844</v>
      </c>
      <c r="H767" s="7">
        <f>VLOOKUP($A767,GDP!$A$1:$H$2692,COLUMN(GDP!H767),0)</f>
        <v>5.5E-2</v>
      </c>
      <c r="I767" s="6">
        <f>VLOOKUP($A767,ENERGY!$A$1:$F$2692,COLUMN(ENERGY!E766),0)</f>
        <v>2208</v>
      </c>
      <c r="J767" s="6">
        <f>VLOOKUP($A767,ENERGY!$A$1:$F$2692,COLUMN(ENERGY!F766),0)</f>
        <v>6197</v>
      </c>
      <c r="K767" s="6">
        <f>VLOOKUP($A767,'HUMAN RESOURCES'!$A$1:$M$2692,COLUMN('HUMAN RESOURCES'!$E767),0)</f>
        <v>1.6E-2</v>
      </c>
      <c r="L767" s="6">
        <f>VLOOKUP($A767,'HUMAN RESOURCES'!$A$1:$M$2692,COLUMN('HUMAN RESOURCES'!$F767),0)</f>
        <v>8.0000000000000002E-3</v>
      </c>
      <c r="M767" s="6">
        <f>VLOOKUP($A767,'HUMAN RESOURCES'!$A$1:$M$2692,COLUMN('HUMAN RESOURCES'!$G767),0)</f>
        <v>80</v>
      </c>
      <c r="N767" s="6">
        <f>VLOOKUP($A767,'HUMAN RESOURCES'!$A$1:$M$2692,COLUMN('HUMAN RESOURCES'!$H767),0)</f>
        <v>76</v>
      </c>
      <c r="O767" s="6">
        <f>VLOOKUP($A767,'HUMAN RESOURCES'!$A$1:$M$2692,COLUMN('HUMAN RESOURCES'!$I767),0)</f>
        <v>0.26200000000000001</v>
      </c>
      <c r="P767" s="6">
        <f>VLOOKUP($A767,'HUMAN RESOURCES'!$A$1:$M$2692,COLUMN('HUMAN RESOURCES'!$J767),0)</f>
        <v>0.7</v>
      </c>
      <c r="Q767" s="6">
        <f>VLOOKUP($A767,'HUMAN RESOURCES'!$A$1:$M$2692,COLUMN('HUMAN RESOURCES'!$K767),0)</f>
        <v>3.7999999999999999E-2</v>
      </c>
      <c r="R767" s="6">
        <f>VLOOKUP($A767,'HUMAN RESOURCES'!$A$1:$M$2692,COLUMN('HUMAN RESOURCES'!$L767),0)</f>
        <v>406512</v>
      </c>
      <c r="S767" s="6">
        <f>VLOOKUP($A767,'HUMAN RESOURCES'!$A$1:$M$2692,COLUMN('HUMAN RESOURCES'!$F767),0)</f>
        <v>8.0000000000000002E-3</v>
      </c>
      <c r="T767" s="6">
        <f>VLOOKUP($A767,TOURISM!$A$1:$F$2692,COLUMN(TOURISM!$E767),0)</f>
        <v>0</v>
      </c>
      <c r="U767" s="6">
        <f>VLOOKUP($A767,TOURISM!$A$1:$F$2692,COLUMN(TOURISM!$F767),0)</f>
        <v>0</v>
      </c>
      <c r="V767" s="6">
        <f>VLOOKUP($A767,BUSINESS!$A$1:$J$2692,COLUMN(BUSINESS!$E767),0)</f>
        <v>0.16800000000000001</v>
      </c>
      <c r="W767" s="6">
        <f>VLOOKUP($A767,BUSINESS!$A$1:$J$2692,COLUMN(BUSINESS!$F767),0)</f>
        <v>101</v>
      </c>
      <c r="X767" s="6">
        <f>VLOOKUP($A767,BUSINESS!$A$1:$J$2692,COLUMN(BUSINESS!$G767),0)</f>
        <v>0</v>
      </c>
      <c r="Y767" s="6">
        <f>VLOOKUP($A767,BUSINESS!$A$1:$J$2692,COLUMN(BUSINESS!$H767),0)</f>
        <v>96</v>
      </c>
      <c r="Z767" s="6">
        <f>VLOOKUP($A767,BUSINESS!$A$1:$J$2692,COLUMN(BUSINESS!$I767),0)</f>
        <v>0.56000000000000005</v>
      </c>
      <c r="AA767" s="6">
        <f>VLOOKUP($A767,BUSINESS!$A$1:$J$2692,COLUMN(BUSINESS!$J767),0)</f>
        <v>1.0900000000000001</v>
      </c>
      <c r="AB767" s="5"/>
      <c r="AC767" s="5"/>
      <c r="AD767" s="5"/>
      <c r="AE767" s="5"/>
    </row>
    <row r="768" spans="1:31" ht="15.75" customHeight="1" x14ac:dyDescent="0.25">
      <c r="A768" s="6">
        <v>767</v>
      </c>
      <c r="B768" s="7" t="str">
        <f>VLOOKUP($A768,GDP!$A$1:$H$2692,COLUMN(GDP!B768),0)</f>
        <v>Asia</v>
      </c>
      <c r="C768" s="8" t="str">
        <f>VLOOKUP($A768,GDP!$A$1:$H$2692,COLUMN(GDP!C768),0)</f>
        <v>Brunei-Asia</v>
      </c>
      <c r="D768" s="9" t="str">
        <f>VLOOKUP($A768,GDP!$A$1:$H$2692,COLUMN(GDP!D768),0)</f>
        <v>2012</v>
      </c>
      <c r="E768" s="8">
        <f>VLOOKUP($A768,GDP!$A$1:$H$2692,COLUMN(GDP!E768),0)</f>
        <v>16691360399</v>
      </c>
      <c r="F768" s="7">
        <f>VLOOKUP($A768,GDP!$A$1:$H$2692,COLUMN(GDP!F768),0)</f>
        <v>2.1999999999999999E-2</v>
      </c>
      <c r="G768" s="7">
        <f>VLOOKUP($A768,GDP!$A$1:$H$2692,COLUMN(GDP!G768),0)</f>
        <v>917</v>
      </c>
      <c r="H768" s="7">
        <f>VLOOKUP($A768,GDP!$A$1:$H$2692,COLUMN(GDP!H768),0)</f>
        <v>5.5E-2</v>
      </c>
      <c r="I768" s="6">
        <f>VLOOKUP($A768,ENERGY!$A$1:$F$2692,COLUMN(ENERGY!E767),0)</f>
        <v>2385</v>
      </c>
      <c r="J768" s="6">
        <f>VLOOKUP($A768,ENERGY!$A$1:$F$2692,COLUMN(ENERGY!F767),0)</f>
        <v>6527</v>
      </c>
      <c r="K768" s="6">
        <f>VLOOKUP($A768,'HUMAN RESOURCES'!$A$1:$M$2692,COLUMN('HUMAN RESOURCES'!$E768),0)</f>
        <v>1.6E-2</v>
      </c>
      <c r="L768" s="6">
        <f>VLOOKUP($A768,'HUMAN RESOURCES'!$A$1:$M$2692,COLUMN('HUMAN RESOURCES'!$F768),0)</f>
        <v>8.0000000000000002E-3</v>
      </c>
      <c r="M768" s="6">
        <f>VLOOKUP($A768,'HUMAN RESOURCES'!$A$1:$M$2692,COLUMN('HUMAN RESOURCES'!$G768),0)</f>
        <v>80</v>
      </c>
      <c r="N768" s="6">
        <f>VLOOKUP($A768,'HUMAN RESOURCES'!$A$1:$M$2692,COLUMN('HUMAN RESOURCES'!$H768),0)</f>
        <v>77</v>
      </c>
      <c r="O768" s="6">
        <f>VLOOKUP($A768,'HUMAN RESOURCES'!$A$1:$M$2692,COLUMN('HUMAN RESOURCES'!$I768),0)</f>
        <v>0.25800000000000001</v>
      </c>
      <c r="P768" s="6">
        <f>VLOOKUP($A768,'HUMAN RESOURCES'!$A$1:$M$2692,COLUMN('HUMAN RESOURCES'!$J768),0)</f>
        <v>0.70199999999999996</v>
      </c>
      <c r="Q768" s="6">
        <f>VLOOKUP($A768,'HUMAN RESOURCES'!$A$1:$M$2692,COLUMN('HUMAN RESOURCES'!$K768),0)</f>
        <v>0.04</v>
      </c>
      <c r="R768" s="6">
        <f>VLOOKUP($A768,'HUMAN RESOURCES'!$A$1:$M$2692,COLUMN('HUMAN RESOURCES'!$L768),0)</f>
        <v>412238</v>
      </c>
      <c r="S768" s="6">
        <f>VLOOKUP($A768,'HUMAN RESOURCES'!$A$1:$M$2692,COLUMN('HUMAN RESOURCES'!$F768),0)</f>
        <v>8.0000000000000002E-3</v>
      </c>
      <c r="T768" s="6">
        <f>VLOOKUP($A768,TOURISM!$A$1:$F$2692,COLUMN(TOURISM!$E768),0)</f>
        <v>0</v>
      </c>
      <c r="U768" s="6">
        <f>VLOOKUP($A768,TOURISM!$A$1:$F$2692,COLUMN(TOURISM!$F768),0)</f>
        <v>0</v>
      </c>
      <c r="V768" s="6">
        <f>VLOOKUP($A768,BUSINESS!$A$1:$J$2692,COLUMN(BUSINESS!$E768),0)</f>
        <v>0.16800000000000001</v>
      </c>
      <c r="W768" s="6">
        <f>VLOOKUP($A768,BUSINESS!$A$1:$J$2692,COLUMN(BUSINESS!$F768),0)</f>
        <v>101</v>
      </c>
      <c r="X768" s="6">
        <f>VLOOKUP($A768,BUSINESS!$A$1:$J$2692,COLUMN(BUSINESS!$G768),0)</f>
        <v>79</v>
      </c>
      <c r="Y768" s="6">
        <f>VLOOKUP($A768,BUSINESS!$A$1:$J$2692,COLUMN(BUSINESS!$H768),0)</f>
        <v>96</v>
      </c>
      <c r="Z768" s="6">
        <f>VLOOKUP($A768,BUSINESS!$A$1:$J$2692,COLUMN(BUSINESS!$I768),0)</f>
        <v>0.60299999999999998</v>
      </c>
      <c r="AA768" s="6">
        <f>VLOOKUP($A768,BUSINESS!$A$1:$J$2692,COLUMN(BUSINESS!$J768),0)</f>
        <v>1.139</v>
      </c>
      <c r="AB768" s="5"/>
      <c r="AC768" s="5"/>
      <c r="AD768" s="5"/>
      <c r="AE768" s="5"/>
    </row>
    <row r="769" spans="1:31" ht="15.75" customHeight="1" x14ac:dyDescent="0.25">
      <c r="A769" s="6">
        <v>768</v>
      </c>
      <c r="B769" s="7" t="str">
        <f>VLOOKUP($A769,GDP!$A$1:$H$2692,COLUMN(GDP!B769),0)</f>
        <v>Asia</v>
      </c>
      <c r="C769" s="8" t="str">
        <f>VLOOKUP($A769,GDP!$A$1:$H$2692,COLUMN(GDP!C769),0)</f>
        <v>Cambodia-Asia</v>
      </c>
      <c r="D769" s="9" t="str">
        <f>VLOOKUP($A769,GDP!$A$1:$H$2692,COLUMN(GDP!D769),0)</f>
        <v>2000</v>
      </c>
      <c r="E769" s="8">
        <f>VLOOKUP($A769,GDP!$A$1:$H$2692,COLUMN(GDP!E769),0)</f>
        <v>14054443213</v>
      </c>
      <c r="F769" s="7">
        <f>VLOOKUP($A769,GDP!$A$1:$H$2692,COLUMN(GDP!F769),0)</f>
        <v>5.3999999999999999E-2</v>
      </c>
      <c r="G769" s="7">
        <f>VLOOKUP($A769,GDP!$A$1:$H$2692,COLUMN(GDP!G769),0)</f>
        <v>51</v>
      </c>
      <c r="H769" s="7">
        <f>VLOOKUP($A769,GDP!$A$1:$H$2692,COLUMN(GDP!H769),0)</f>
        <v>0</v>
      </c>
      <c r="I769" s="6">
        <f>VLOOKUP($A769,ENERGY!$A$1:$F$2692,COLUMN(ENERGY!E768),0)</f>
        <v>0</v>
      </c>
      <c r="J769" s="6">
        <f>VLOOKUP($A769,ENERGY!$A$1:$F$2692,COLUMN(ENERGY!F768),0)</f>
        <v>0</v>
      </c>
      <c r="K769" s="6">
        <f>VLOOKUP($A769,'HUMAN RESOURCES'!$A$1:$M$2692,COLUMN('HUMAN RESOURCES'!$E769),0)</f>
        <v>2.8000000000000001E-2</v>
      </c>
      <c r="L769" s="6">
        <f>VLOOKUP($A769,'HUMAN RESOURCES'!$A$1:$M$2692,COLUMN('HUMAN RESOURCES'!$F769),0)</f>
        <v>8.2000000000000003E-2</v>
      </c>
      <c r="M769" s="6">
        <f>VLOOKUP($A769,'HUMAN RESOURCES'!$A$1:$M$2692,COLUMN('HUMAN RESOURCES'!$G769),0)</f>
        <v>65</v>
      </c>
      <c r="N769" s="6">
        <f>VLOOKUP($A769,'HUMAN RESOURCES'!$A$1:$M$2692,COLUMN('HUMAN RESOURCES'!$H769),0)</f>
        <v>59</v>
      </c>
      <c r="O769" s="6">
        <f>VLOOKUP($A769,'HUMAN RESOURCES'!$A$1:$M$2692,COLUMN('HUMAN RESOURCES'!$I769),0)</f>
        <v>0.40799999999999997</v>
      </c>
      <c r="P769" s="6">
        <f>VLOOKUP($A769,'HUMAN RESOURCES'!$A$1:$M$2692,COLUMN('HUMAN RESOURCES'!$J769),0)</f>
        <v>0.55400000000000005</v>
      </c>
      <c r="Q769" s="6">
        <f>VLOOKUP($A769,'HUMAN RESOURCES'!$A$1:$M$2692,COLUMN('HUMAN RESOURCES'!$K769),0)</f>
        <v>3.7999999999999999E-2</v>
      </c>
      <c r="R769" s="6">
        <f>VLOOKUP($A769,'HUMAN RESOURCES'!$A$1:$M$2692,COLUMN('HUMAN RESOURCES'!$L769),0)</f>
        <v>12222871</v>
      </c>
      <c r="S769" s="6">
        <f>VLOOKUP($A769,'HUMAN RESOURCES'!$A$1:$M$2692,COLUMN('HUMAN RESOURCES'!$F769),0)</f>
        <v>8.2000000000000003E-2</v>
      </c>
      <c r="T769" s="6">
        <f>VLOOKUP($A769,TOURISM!$A$1:$F$2692,COLUMN(TOURISM!$E769),0)</f>
        <v>345000000</v>
      </c>
      <c r="U769" s="6">
        <f>VLOOKUP($A769,TOURISM!$A$1:$F$2692,COLUMN(TOURISM!$F769),0)</f>
        <v>52000000</v>
      </c>
      <c r="V769" s="6">
        <f>VLOOKUP($A769,BUSINESS!$A$1:$J$2692,COLUMN(BUSINESS!$E769),0)</f>
        <v>0</v>
      </c>
      <c r="W769" s="6">
        <f>VLOOKUP($A769,BUSINESS!$A$1:$J$2692,COLUMN(BUSINESS!$F769),0)</f>
        <v>0</v>
      </c>
      <c r="X769" s="6">
        <f>VLOOKUP($A769,BUSINESS!$A$1:$J$2692,COLUMN(BUSINESS!$G769),0)</f>
        <v>0</v>
      </c>
      <c r="Y769" s="6">
        <f>VLOOKUP($A769,BUSINESS!$A$1:$J$2692,COLUMN(BUSINESS!$H769),0)</f>
        <v>0</v>
      </c>
      <c r="Z769" s="6">
        <f>VLOOKUP($A769,BUSINESS!$A$1:$J$2692,COLUMN(BUSINESS!$I769),0)</f>
        <v>0</v>
      </c>
      <c r="AA769" s="6">
        <f>VLOOKUP($A769,BUSINESS!$A$1:$J$2692,COLUMN(BUSINESS!$J769),0)</f>
        <v>1.0999999999999999E-2</v>
      </c>
      <c r="AB769" s="5"/>
      <c r="AC769" s="5"/>
      <c r="AD769" s="5"/>
      <c r="AE769" s="5"/>
    </row>
    <row r="770" spans="1:31" ht="15.75" customHeight="1" x14ac:dyDescent="0.25">
      <c r="A770" s="6">
        <v>769</v>
      </c>
      <c r="B770" s="7" t="str">
        <f>VLOOKUP($A770,GDP!$A$1:$H$2692,COLUMN(GDP!B770),0)</f>
        <v>Asia</v>
      </c>
      <c r="C770" s="8" t="str">
        <f>VLOOKUP($A770,GDP!$A$1:$H$2692,COLUMN(GDP!C770),0)</f>
        <v>Cambodia-Asia</v>
      </c>
      <c r="D770" s="9" t="str">
        <f>VLOOKUP($A770,GDP!$A$1:$H$2692,COLUMN(GDP!D770),0)</f>
        <v>2001</v>
      </c>
      <c r="E770" s="8">
        <f>VLOOKUP($A770,GDP!$A$1:$H$2692,COLUMN(GDP!E770),0)</f>
        <v>3654031716</v>
      </c>
      <c r="F770" s="7">
        <f>VLOOKUP($A770,GDP!$A$1:$H$2692,COLUMN(GDP!F770),0)</f>
        <v>6.3E-2</v>
      </c>
      <c r="G770" s="7">
        <f>VLOOKUP($A770,GDP!$A$1:$H$2692,COLUMN(GDP!G770),0)</f>
        <v>19</v>
      </c>
      <c r="H770" s="7">
        <f>VLOOKUP($A770,GDP!$A$1:$H$2692,COLUMN(GDP!H770),0)</f>
        <v>0</v>
      </c>
      <c r="I770" s="6">
        <f>VLOOKUP($A770,ENERGY!$A$1:$F$2692,COLUMN(ENERGY!E769),0)</f>
        <v>5333</v>
      </c>
      <c r="J770" s="6">
        <f>VLOOKUP($A770,ENERGY!$A$1:$F$2692,COLUMN(ENERGY!F769),0)</f>
        <v>0</v>
      </c>
      <c r="K770" s="6">
        <f>VLOOKUP($A770,'HUMAN RESOURCES'!$A$1:$M$2692,COLUMN('HUMAN RESOURCES'!$E770),0)</f>
        <v>2.7E-2</v>
      </c>
      <c r="L770" s="6">
        <f>VLOOKUP($A770,'HUMAN RESOURCES'!$A$1:$M$2692,COLUMN('HUMAN RESOURCES'!$F770),0)</f>
        <v>7.5999999999999998E-2</v>
      </c>
      <c r="M770" s="6">
        <f>VLOOKUP($A770,'HUMAN RESOURCES'!$A$1:$M$2692,COLUMN('HUMAN RESOURCES'!$G770),0)</f>
        <v>66</v>
      </c>
      <c r="N770" s="6">
        <f>VLOOKUP($A770,'HUMAN RESOURCES'!$A$1:$M$2692,COLUMN('HUMAN RESOURCES'!$H770),0)</f>
        <v>60</v>
      </c>
      <c r="O770" s="6">
        <f>VLOOKUP($A770,'HUMAN RESOURCES'!$A$1:$M$2692,COLUMN('HUMAN RESOURCES'!$I770),0)</f>
        <v>0.39700000000000002</v>
      </c>
      <c r="P770" s="6">
        <f>VLOOKUP($A770,'HUMAN RESOURCES'!$A$1:$M$2692,COLUMN('HUMAN RESOURCES'!$J770),0)</f>
        <v>0.56399999999999995</v>
      </c>
      <c r="Q770" s="6">
        <f>VLOOKUP($A770,'HUMAN RESOURCES'!$A$1:$M$2692,COLUMN('HUMAN RESOURCES'!$K770),0)</f>
        <v>3.9E-2</v>
      </c>
      <c r="R770" s="6">
        <f>VLOOKUP($A770,'HUMAN RESOURCES'!$A$1:$M$2692,COLUMN('HUMAN RESOURCES'!$L770),0)</f>
        <v>12472586</v>
      </c>
      <c r="S770" s="6">
        <f>VLOOKUP($A770,'HUMAN RESOURCES'!$A$1:$M$2692,COLUMN('HUMAN RESOURCES'!$F770),0)</f>
        <v>7.5999999999999998E-2</v>
      </c>
      <c r="T770" s="6">
        <f>VLOOKUP($A770,TOURISM!$A$1:$F$2692,COLUMN(TOURISM!$E770),0)</f>
        <v>429000000</v>
      </c>
      <c r="U770" s="6">
        <f>VLOOKUP($A770,TOURISM!$A$1:$F$2692,COLUMN(TOURISM!$F770),0)</f>
        <v>59000000</v>
      </c>
      <c r="V770" s="6">
        <f>VLOOKUP($A770,BUSINESS!$A$1:$J$2692,COLUMN(BUSINESS!$E770),0)</f>
        <v>0</v>
      </c>
      <c r="W770" s="6">
        <f>VLOOKUP($A770,BUSINESS!$A$1:$J$2692,COLUMN(BUSINESS!$F770),0)</f>
        <v>0</v>
      </c>
      <c r="X770" s="6">
        <f>VLOOKUP($A770,BUSINESS!$A$1:$J$2692,COLUMN(BUSINESS!$G770),0)</f>
        <v>0</v>
      </c>
      <c r="Y770" s="6">
        <f>VLOOKUP($A770,BUSINESS!$A$1:$J$2692,COLUMN(BUSINESS!$H770),0)</f>
        <v>0</v>
      </c>
      <c r="Z770" s="6">
        <f>VLOOKUP($A770,BUSINESS!$A$1:$J$2692,COLUMN(BUSINESS!$I770),0)</f>
        <v>1E-3</v>
      </c>
      <c r="AA770" s="6">
        <f>VLOOKUP($A770,BUSINESS!$A$1:$J$2692,COLUMN(BUSINESS!$J770),0)</f>
        <v>1.7999999999999999E-2</v>
      </c>
      <c r="AB770" s="5"/>
      <c r="AC770" s="5"/>
      <c r="AD770" s="5"/>
      <c r="AE770" s="5"/>
    </row>
    <row r="771" spans="1:31" ht="15.75" customHeight="1" x14ac:dyDescent="0.25">
      <c r="A771" s="6">
        <v>770</v>
      </c>
      <c r="B771" s="7" t="str">
        <f>VLOOKUP($A771,GDP!$A$1:$H$2692,COLUMN(GDP!B771),0)</f>
        <v>Asia</v>
      </c>
      <c r="C771" s="8" t="str">
        <f>VLOOKUP($A771,GDP!$A$1:$H$2692,COLUMN(GDP!C771),0)</f>
        <v>Cambodia-Asia</v>
      </c>
      <c r="D771" s="9" t="str">
        <f>VLOOKUP($A771,GDP!$A$1:$H$2692,COLUMN(GDP!D771),0)</f>
        <v>2002</v>
      </c>
      <c r="E771" s="8">
        <f>VLOOKUP($A771,GDP!$A$1:$H$2692,COLUMN(GDP!E771),0)</f>
        <v>3979813388</v>
      </c>
      <c r="F771" s="7">
        <f>VLOOKUP($A771,GDP!$A$1:$H$2692,COLUMN(GDP!F771),0)</f>
        <v>6.2E-2</v>
      </c>
      <c r="G771" s="7">
        <f>VLOOKUP($A771,GDP!$A$1:$H$2692,COLUMN(GDP!G771),0)</f>
        <v>20</v>
      </c>
      <c r="H771" s="7">
        <f>VLOOKUP($A771,GDP!$A$1:$H$2692,COLUMN(GDP!H771),0)</f>
        <v>0</v>
      </c>
      <c r="I771" s="6">
        <f>VLOOKUP($A771,ENERGY!$A$1:$F$2692,COLUMN(ENERGY!E770),0)</f>
        <v>5024</v>
      </c>
      <c r="J771" s="6">
        <f>VLOOKUP($A771,ENERGY!$A$1:$F$2692,COLUMN(ENERGY!F770),0)</f>
        <v>4180</v>
      </c>
      <c r="K771" s="6">
        <f>VLOOKUP($A771,'HUMAN RESOURCES'!$A$1:$M$2692,COLUMN('HUMAN RESOURCES'!$E771),0)</f>
        <v>2.7E-2</v>
      </c>
      <c r="L771" s="6">
        <f>VLOOKUP($A771,'HUMAN RESOURCES'!$A$1:$M$2692,COLUMN('HUMAN RESOURCES'!$F771),0)</f>
        <v>6.9000000000000006E-2</v>
      </c>
      <c r="M771" s="6">
        <f>VLOOKUP($A771,'HUMAN RESOURCES'!$A$1:$M$2692,COLUMN('HUMAN RESOURCES'!$G771),0)</f>
        <v>67</v>
      </c>
      <c r="N771" s="6">
        <f>VLOOKUP($A771,'HUMAN RESOURCES'!$A$1:$M$2692,COLUMN('HUMAN RESOURCES'!$H771),0)</f>
        <v>61</v>
      </c>
      <c r="O771" s="6">
        <f>VLOOKUP($A771,'HUMAN RESOURCES'!$A$1:$M$2692,COLUMN('HUMAN RESOURCES'!$I771),0)</f>
        <v>0.38800000000000001</v>
      </c>
      <c r="P771" s="6">
        <f>VLOOKUP($A771,'HUMAN RESOURCES'!$A$1:$M$2692,COLUMN('HUMAN RESOURCES'!$J771),0)</f>
        <v>0.57199999999999995</v>
      </c>
      <c r="Q771" s="6">
        <f>VLOOKUP($A771,'HUMAN RESOURCES'!$A$1:$M$2692,COLUMN('HUMAN RESOURCES'!$K771),0)</f>
        <v>0.04</v>
      </c>
      <c r="R771" s="6">
        <f>VLOOKUP($A771,'HUMAN RESOURCES'!$A$1:$M$2692,COLUMN('HUMAN RESOURCES'!$L771),0)</f>
        <v>12709336</v>
      </c>
      <c r="S771" s="6">
        <f>VLOOKUP($A771,'HUMAN RESOURCES'!$A$1:$M$2692,COLUMN('HUMAN RESOURCES'!$F771),0)</f>
        <v>6.9000000000000006E-2</v>
      </c>
      <c r="T771" s="6">
        <f>VLOOKUP($A771,TOURISM!$A$1:$F$2692,COLUMN(TOURISM!$E771),0)</f>
        <v>509000000</v>
      </c>
      <c r="U771" s="6">
        <f>VLOOKUP($A771,TOURISM!$A$1:$F$2692,COLUMN(TOURISM!$F771),0)</f>
        <v>64000000</v>
      </c>
      <c r="V771" s="6">
        <f>VLOOKUP($A771,BUSINESS!$A$1:$J$2692,COLUMN(BUSINESS!$E771),0)</f>
        <v>0</v>
      </c>
      <c r="W771" s="6">
        <f>VLOOKUP($A771,BUSINESS!$A$1:$J$2692,COLUMN(BUSINESS!$F771),0)</f>
        <v>0</v>
      </c>
      <c r="X771" s="6">
        <f>VLOOKUP($A771,BUSINESS!$A$1:$J$2692,COLUMN(BUSINESS!$G771),0)</f>
        <v>0</v>
      </c>
      <c r="Y771" s="6">
        <f>VLOOKUP($A771,BUSINESS!$A$1:$J$2692,COLUMN(BUSINESS!$H771),0)</f>
        <v>0</v>
      </c>
      <c r="Z771" s="6">
        <f>VLOOKUP($A771,BUSINESS!$A$1:$J$2692,COLUMN(BUSINESS!$I771),0)</f>
        <v>2E-3</v>
      </c>
      <c r="AA771" s="6">
        <f>VLOOKUP($A771,BUSINESS!$A$1:$J$2692,COLUMN(BUSINESS!$J771),0)</f>
        <v>0.03</v>
      </c>
      <c r="AB771" s="5"/>
      <c r="AC771" s="5"/>
      <c r="AD771" s="5"/>
      <c r="AE771" s="5"/>
    </row>
    <row r="772" spans="1:31" ht="15.75" customHeight="1" x14ac:dyDescent="0.25">
      <c r="A772" s="6">
        <v>771</v>
      </c>
      <c r="B772" s="7" t="str">
        <f>VLOOKUP($A772,GDP!$A$1:$H$2692,COLUMN(GDP!B772),0)</f>
        <v>Asia</v>
      </c>
      <c r="C772" s="8" t="str">
        <f>VLOOKUP($A772,GDP!$A$1:$H$2692,COLUMN(GDP!C772),0)</f>
        <v>Cambodia-Asia</v>
      </c>
      <c r="D772" s="9" t="str">
        <f>VLOOKUP($A772,GDP!$A$1:$H$2692,COLUMN(GDP!D772),0)</f>
        <v>2003</v>
      </c>
      <c r="E772" s="8">
        <f>VLOOKUP($A772,GDP!$A$1:$H$2692,COLUMN(GDP!E772),0)</f>
        <v>4284028138</v>
      </c>
      <c r="F772" s="7">
        <f>VLOOKUP($A772,GDP!$A$1:$H$2692,COLUMN(GDP!F772),0)</f>
        <v>6.4000000000000001E-2</v>
      </c>
      <c r="G772" s="7">
        <f>VLOOKUP($A772,GDP!$A$1:$H$2692,COLUMN(GDP!G772),0)</f>
        <v>22</v>
      </c>
      <c r="H772" s="7">
        <f>VLOOKUP($A772,GDP!$A$1:$H$2692,COLUMN(GDP!H772),0)</f>
        <v>0</v>
      </c>
      <c r="I772" s="6">
        <f>VLOOKUP($A772,ENERGY!$A$1:$F$2692,COLUMN(ENERGY!E771),0)</f>
        <v>4907</v>
      </c>
      <c r="J772" s="6">
        <f>VLOOKUP($A772,ENERGY!$A$1:$F$2692,COLUMN(ENERGY!F771),0)</f>
        <v>4052</v>
      </c>
      <c r="K772" s="6">
        <f>VLOOKUP($A772,'HUMAN RESOURCES'!$A$1:$M$2692,COLUMN('HUMAN RESOURCES'!$E772),0)</f>
        <v>2.5999999999999999E-2</v>
      </c>
      <c r="L772" s="6">
        <f>VLOOKUP($A772,'HUMAN RESOURCES'!$A$1:$M$2692,COLUMN('HUMAN RESOURCES'!$F772),0)</f>
        <v>6.3E-2</v>
      </c>
      <c r="M772" s="6">
        <f>VLOOKUP($A772,'HUMAN RESOURCES'!$A$1:$M$2692,COLUMN('HUMAN RESOURCES'!$G772),0)</f>
        <v>68</v>
      </c>
      <c r="N772" s="6">
        <f>VLOOKUP($A772,'HUMAN RESOURCES'!$A$1:$M$2692,COLUMN('HUMAN RESOURCES'!$H772),0)</f>
        <v>62</v>
      </c>
      <c r="O772" s="6">
        <f>VLOOKUP($A772,'HUMAN RESOURCES'!$A$1:$M$2692,COLUMN('HUMAN RESOURCES'!$I772),0)</f>
        <v>0.379</v>
      </c>
      <c r="P772" s="6">
        <f>VLOOKUP($A772,'HUMAN RESOURCES'!$A$1:$M$2692,COLUMN('HUMAN RESOURCES'!$J772),0)</f>
        <v>0.57999999999999996</v>
      </c>
      <c r="Q772" s="6">
        <f>VLOOKUP($A772,'HUMAN RESOURCES'!$A$1:$M$2692,COLUMN('HUMAN RESOURCES'!$K772),0)</f>
        <v>4.1000000000000002E-2</v>
      </c>
      <c r="R772" s="6">
        <f>VLOOKUP($A772,'HUMAN RESOURCES'!$A$1:$M$2692,COLUMN('HUMAN RESOURCES'!$L772),0)</f>
        <v>12934369</v>
      </c>
      <c r="S772" s="6">
        <f>VLOOKUP($A772,'HUMAN RESOURCES'!$A$1:$M$2692,COLUMN('HUMAN RESOURCES'!$F772),0)</f>
        <v>6.3E-2</v>
      </c>
      <c r="T772" s="6">
        <f>VLOOKUP($A772,TOURISM!$A$1:$F$2692,COLUMN(TOURISM!$E772),0)</f>
        <v>441000000</v>
      </c>
      <c r="U772" s="6">
        <f>VLOOKUP($A772,TOURISM!$A$1:$F$2692,COLUMN(TOURISM!$F772),0)</f>
        <v>60000000</v>
      </c>
      <c r="V772" s="6">
        <f>VLOOKUP($A772,BUSINESS!$A$1:$J$2692,COLUMN(BUSINESS!$E772),0)</f>
        <v>0</v>
      </c>
      <c r="W772" s="6">
        <f>VLOOKUP($A772,BUSINESS!$A$1:$J$2692,COLUMN(BUSINESS!$F772),0)</f>
        <v>94</v>
      </c>
      <c r="X772" s="6">
        <f>VLOOKUP($A772,BUSINESS!$A$1:$J$2692,COLUMN(BUSINESS!$G772),0)</f>
        <v>0</v>
      </c>
      <c r="Y772" s="6">
        <f>VLOOKUP($A772,BUSINESS!$A$1:$J$2692,COLUMN(BUSINESS!$H772),0)</f>
        <v>0</v>
      </c>
      <c r="Z772" s="6">
        <f>VLOOKUP($A772,BUSINESS!$A$1:$J$2692,COLUMN(BUSINESS!$I772),0)</f>
        <v>3.0000000000000001E-3</v>
      </c>
      <c r="AA772" s="6">
        <f>VLOOKUP($A772,BUSINESS!$A$1:$J$2692,COLUMN(BUSINESS!$J772),0)</f>
        <v>3.9E-2</v>
      </c>
      <c r="AB772" s="5"/>
      <c r="AC772" s="5"/>
      <c r="AD772" s="5"/>
      <c r="AE772" s="5"/>
    </row>
    <row r="773" spans="1:31" ht="15.75" customHeight="1" x14ac:dyDescent="0.25">
      <c r="A773" s="6">
        <v>772</v>
      </c>
      <c r="B773" s="7" t="str">
        <f>VLOOKUP($A773,GDP!$A$1:$H$2692,COLUMN(GDP!B773),0)</f>
        <v>Asia</v>
      </c>
      <c r="C773" s="8" t="str">
        <f>VLOOKUP($A773,GDP!$A$1:$H$2692,COLUMN(GDP!C773),0)</f>
        <v>Cambodia-Asia</v>
      </c>
      <c r="D773" s="9" t="str">
        <f>VLOOKUP($A773,GDP!$A$1:$H$2692,COLUMN(GDP!D773),0)</f>
        <v>2004</v>
      </c>
      <c r="E773" s="8">
        <f>VLOOKUP($A773,GDP!$A$1:$H$2692,COLUMN(GDP!E773),0)</f>
        <v>4658246907</v>
      </c>
      <c r="F773" s="7">
        <f>VLOOKUP($A773,GDP!$A$1:$H$2692,COLUMN(GDP!F773),0)</f>
        <v>7.2999999999999995E-2</v>
      </c>
      <c r="G773" s="7">
        <f>VLOOKUP($A773,GDP!$A$1:$H$2692,COLUMN(GDP!G773),0)</f>
        <v>26</v>
      </c>
      <c r="H773" s="7">
        <f>VLOOKUP($A773,GDP!$A$1:$H$2692,COLUMN(GDP!H773),0)</f>
        <v>0</v>
      </c>
      <c r="I773" s="6">
        <f>VLOOKUP($A773,ENERGY!$A$1:$F$2692,COLUMN(ENERGY!E772),0)</f>
        <v>3514</v>
      </c>
      <c r="J773" s="6">
        <f>VLOOKUP($A773,ENERGY!$A$1:$F$2692,COLUMN(ENERGY!F772),0)</f>
        <v>3975</v>
      </c>
      <c r="K773" s="6">
        <f>VLOOKUP($A773,'HUMAN RESOURCES'!$A$1:$M$2692,COLUMN('HUMAN RESOURCES'!$E773),0)</f>
        <v>2.5999999999999999E-2</v>
      </c>
      <c r="L773" s="6">
        <f>VLOOKUP($A773,'HUMAN RESOURCES'!$A$1:$M$2692,COLUMN('HUMAN RESOURCES'!$F773),0)</f>
        <v>5.7000000000000002E-2</v>
      </c>
      <c r="M773" s="6">
        <f>VLOOKUP($A773,'HUMAN RESOURCES'!$A$1:$M$2692,COLUMN('HUMAN RESOURCES'!$G773),0)</f>
        <v>69</v>
      </c>
      <c r="N773" s="6">
        <f>VLOOKUP($A773,'HUMAN RESOURCES'!$A$1:$M$2692,COLUMN('HUMAN RESOURCES'!$H773),0)</f>
        <v>63</v>
      </c>
      <c r="O773" s="6">
        <f>VLOOKUP($A773,'HUMAN RESOURCES'!$A$1:$M$2692,COLUMN('HUMAN RESOURCES'!$I773),0)</f>
        <v>0.37</v>
      </c>
      <c r="P773" s="6">
        <f>VLOOKUP($A773,'HUMAN RESOURCES'!$A$1:$M$2692,COLUMN('HUMAN RESOURCES'!$J773),0)</f>
        <v>0.58799999999999997</v>
      </c>
      <c r="Q773" s="6">
        <f>VLOOKUP($A773,'HUMAN RESOURCES'!$A$1:$M$2692,COLUMN('HUMAN RESOURCES'!$K773),0)</f>
        <v>4.2999999999999997E-2</v>
      </c>
      <c r="R773" s="6">
        <f>VLOOKUP($A773,'HUMAN RESOURCES'!$A$1:$M$2692,COLUMN('HUMAN RESOURCES'!$L773),0)</f>
        <v>13149386</v>
      </c>
      <c r="S773" s="6">
        <f>VLOOKUP($A773,'HUMAN RESOURCES'!$A$1:$M$2692,COLUMN('HUMAN RESOURCES'!$F773),0)</f>
        <v>5.7000000000000002E-2</v>
      </c>
      <c r="T773" s="6">
        <f>VLOOKUP($A773,TOURISM!$A$1:$F$2692,COLUMN(TOURISM!$E773),0)</f>
        <v>673000000</v>
      </c>
      <c r="U773" s="6">
        <f>VLOOKUP($A773,TOURISM!$A$1:$F$2692,COLUMN(TOURISM!$F773),0)</f>
        <v>80000000</v>
      </c>
      <c r="V773" s="6">
        <f>VLOOKUP($A773,BUSINESS!$A$1:$J$2692,COLUMN(BUSINESS!$E773),0)</f>
        <v>0</v>
      </c>
      <c r="W773" s="6">
        <f>VLOOKUP($A773,BUSINESS!$A$1:$J$2692,COLUMN(BUSINESS!$F773),0)</f>
        <v>94</v>
      </c>
      <c r="X773" s="6">
        <f>VLOOKUP($A773,BUSINESS!$A$1:$J$2692,COLUMN(BUSINESS!$G773),0)</f>
        <v>0</v>
      </c>
      <c r="Y773" s="6">
        <f>VLOOKUP($A773,BUSINESS!$A$1:$J$2692,COLUMN(BUSINESS!$H773),0)</f>
        <v>0</v>
      </c>
      <c r="Z773" s="6">
        <f>VLOOKUP($A773,BUSINESS!$A$1:$J$2692,COLUMN(BUSINESS!$I773),0)</f>
        <v>3.0000000000000001E-3</v>
      </c>
      <c r="AA773" s="6">
        <f>VLOOKUP($A773,BUSINESS!$A$1:$J$2692,COLUMN(BUSINESS!$J773),0)</f>
        <v>6.6000000000000003E-2</v>
      </c>
      <c r="AB773" s="5"/>
      <c r="AC773" s="5"/>
      <c r="AD773" s="5"/>
      <c r="AE773" s="5"/>
    </row>
    <row r="774" spans="1:31" ht="15.75" customHeight="1" x14ac:dyDescent="0.25">
      <c r="A774" s="6">
        <v>773</v>
      </c>
      <c r="B774" s="7" t="str">
        <f>VLOOKUP($A774,GDP!$A$1:$H$2692,COLUMN(GDP!B774),0)</f>
        <v>Asia</v>
      </c>
      <c r="C774" s="8" t="str">
        <f>VLOOKUP($A774,GDP!$A$1:$H$2692,COLUMN(GDP!C774),0)</f>
        <v>Cambodia-Asia</v>
      </c>
      <c r="D774" s="9" t="str">
        <f>VLOOKUP($A774,GDP!$A$1:$H$2692,COLUMN(GDP!D774),0)</f>
        <v>2005</v>
      </c>
      <c r="E774" s="8">
        <f>VLOOKUP($A774,GDP!$A$1:$H$2692,COLUMN(GDP!E774),0)</f>
        <v>5337833256</v>
      </c>
      <c r="F774" s="7">
        <f>VLOOKUP($A774,GDP!$A$1:$H$2692,COLUMN(GDP!F774),0)</f>
        <v>7.0999999999999994E-2</v>
      </c>
      <c r="G774" s="7">
        <f>VLOOKUP($A774,GDP!$A$1:$H$2692,COLUMN(GDP!G774),0)</f>
        <v>29</v>
      </c>
      <c r="H774" s="7">
        <f>VLOOKUP($A774,GDP!$A$1:$H$2692,COLUMN(GDP!H774),0)</f>
        <v>0</v>
      </c>
      <c r="I774" s="6">
        <f>VLOOKUP($A774,ENERGY!$A$1:$F$2692,COLUMN(ENERGY!E773),0)</f>
        <v>3482</v>
      </c>
      <c r="J774" s="6">
        <f>VLOOKUP($A774,ENERGY!$A$1:$F$2692,COLUMN(ENERGY!F773),0)</f>
        <v>3484</v>
      </c>
      <c r="K774" s="6">
        <f>VLOOKUP($A774,'HUMAN RESOURCES'!$A$1:$M$2692,COLUMN('HUMAN RESOURCES'!$E774),0)</f>
        <v>2.5999999999999999E-2</v>
      </c>
      <c r="L774" s="6">
        <f>VLOOKUP($A774,'HUMAN RESOURCES'!$A$1:$M$2692,COLUMN('HUMAN RESOURCES'!$F774),0)</f>
        <v>5.1999999999999998E-2</v>
      </c>
      <c r="M774" s="6">
        <f>VLOOKUP($A774,'HUMAN RESOURCES'!$A$1:$M$2692,COLUMN('HUMAN RESOURCES'!$G774),0)</f>
        <v>70</v>
      </c>
      <c r="N774" s="6">
        <f>VLOOKUP($A774,'HUMAN RESOURCES'!$A$1:$M$2692,COLUMN('HUMAN RESOURCES'!$H774),0)</f>
        <v>65</v>
      </c>
      <c r="O774" s="6">
        <f>VLOOKUP($A774,'HUMAN RESOURCES'!$A$1:$M$2692,COLUMN('HUMAN RESOURCES'!$I774),0)</f>
        <v>0.36099999999999999</v>
      </c>
      <c r="P774" s="6">
        <f>VLOOKUP($A774,'HUMAN RESOURCES'!$A$1:$M$2692,COLUMN('HUMAN RESOURCES'!$J774),0)</f>
        <v>0.59499999999999997</v>
      </c>
      <c r="Q774" s="6">
        <f>VLOOKUP($A774,'HUMAN RESOURCES'!$A$1:$M$2692,COLUMN('HUMAN RESOURCES'!$K774),0)</f>
        <v>4.3999999999999997E-2</v>
      </c>
      <c r="R774" s="6">
        <f>VLOOKUP($A774,'HUMAN RESOURCES'!$A$1:$M$2692,COLUMN('HUMAN RESOURCES'!$L774),0)</f>
        <v>13356424</v>
      </c>
      <c r="S774" s="6">
        <f>VLOOKUP($A774,'HUMAN RESOURCES'!$A$1:$M$2692,COLUMN('HUMAN RESOURCES'!$F774),0)</f>
        <v>5.1999999999999998E-2</v>
      </c>
      <c r="T774" s="6">
        <f>VLOOKUP($A774,TOURISM!$A$1:$F$2692,COLUMN(TOURISM!$E774),0)</f>
        <v>929000000</v>
      </c>
      <c r="U774" s="6">
        <f>VLOOKUP($A774,TOURISM!$A$1:$F$2692,COLUMN(TOURISM!$F774),0)</f>
        <v>137000000</v>
      </c>
      <c r="V774" s="6">
        <f>VLOOKUP($A774,BUSINESS!$A$1:$J$2692,COLUMN(BUSINESS!$E774),0)</f>
        <v>0.215</v>
      </c>
      <c r="W774" s="6">
        <f>VLOOKUP($A774,BUSINESS!$A$1:$J$2692,COLUMN(BUSINESS!$F774),0)</f>
        <v>86</v>
      </c>
      <c r="X774" s="6">
        <f>VLOOKUP($A774,BUSINESS!$A$1:$J$2692,COLUMN(BUSINESS!$G774),0)</f>
        <v>0</v>
      </c>
      <c r="Y774" s="6">
        <f>VLOOKUP($A774,BUSINESS!$A$1:$J$2692,COLUMN(BUSINESS!$H774),0)</f>
        <v>137</v>
      </c>
      <c r="Z774" s="6">
        <f>VLOOKUP($A774,BUSINESS!$A$1:$J$2692,COLUMN(BUSINESS!$I774),0)</f>
        <v>3.0000000000000001E-3</v>
      </c>
      <c r="AA774" s="6">
        <f>VLOOKUP($A774,BUSINESS!$A$1:$J$2692,COLUMN(BUSINESS!$J774),0)</f>
        <v>0.08</v>
      </c>
      <c r="AB774" s="5"/>
      <c r="AC774" s="5"/>
      <c r="AD774" s="5"/>
      <c r="AE774" s="5"/>
    </row>
    <row r="775" spans="1:31" ht="15.75" customHeight="1" x14ac:dyDescent="0.25">
      <c r="A775" s="6">
        <v>774</v>
      </c>
      <c r="B775" s="7" t="str">
        <f>VLOOKUP($A775,GDP!$A$1:$H$2692,COLUMN(GDP!B775),0)</f>
        <v>Asia</v>
      </c>
      <c r="C775" s="8" t="str">
        <f>VLOOKUP($A775,GDP!$A$1:$H$2692,COLUMN(GDP!C775),0)</f>
        <v>Cambodia-Asia</v>
      </c>
      <c r="D775" s="9" t="str">
        <f>VLOOKUP($A775,GDP!$A$1:$H$2692,COLUMN(GDP!D775),0)</f>
        <v>2006</v>
      </c>
      <c r="E775" s="8">
        <f>VLOOKUP($A775,GDP!$A$1:$H$2692,COLUMN(GDP!E775),0)</f>
        <v>6293046162</v>
      </c>
      <c r="F775" s="7">
        <f>VLOOKUP($A775,GDP!$A$1:$H$2692,COLUMN(GDP!F775),0)</f>
        <v>6.9000000000000006E-2</v>
      </c>
      <c r="G775" s="7">
        <f>VLOOKUP($A775,GDP!$A$1:$H$2692,COLUMN(GDP!G775),0)</f>
        <v>33</v>
      </c>
      <c r="H775" s="7">
        <f>VLOOKUP($A775,GDP!$A$1:$H$2692,COLUMN(GDP!H775),0)</f>
        <v>0</v>
      </c>
      <c r="I775" s="6">
        <f>VLOOKUP($A775,ENERGY!$A$1:$F$2692,COLUMN(ENERGY!E774),0)</f>
        <v>3429</v>
      </c>
      <c r="J775" s="6">
        <f>VLOOKUP($A775,ENERGY!$A$1:$F$2692,COLUMN(ENERGY!F774),0)</f>
        <v>3000</v>
      </c>
      <c r="K775" s="6">
        <f>VLOOKUP($A775,'HUMAN RESOURCES'!$A$1:$M$2692,COLUMN('HUMAN RESOURCES'!$E775),0)</f>
        <v>2.5999999999999999E-2</v>
      </c>
      <c r="L775" s="6">
        <f>VLOOKUP($A775,'HUMAN RESOURCES'!$A$1:$M$2692,COLUMN('HUMAN RESOURCES'!$F775),0)</f>
        <v>4.8000000000000001E-2</v>
      </c>
      <c r="M775" s="6">
        <f>VLOOKUP($A775,'HUMAN RESOURCES'!$A$1:$M$2692,COLUMN('HUMAN RESOURCES'!$G775),0)</f>
        <v>71</v>
      </c>
      <c r="N775" s="6">
        <f>VLOOKUP($A775,'HUMAN RESOURCES'!$A$1:$M$2692,COLUMN('HUMAN RESOURCES'!$H775),0)</f>
        <v>65</v>
      </c>
      <c r="O775" s="6">
        <f>VLOOKUP($A775,'HUMAN RESOURCES'!$A$1:$M$2692,COLUMN('HUMAN RESOURCES'!$I775),0)</f>
        <v>0.35099999999999998</v>
      </c>
      <c r="P775" s="6">
        <f>VLOOKUP($A775,'HUMAN RESOURCES'!$A$1:$M$2692,COLUMN('HUMAN RESOURCES'!$J775),0)</f>
        <v>0.60399999999999998</v>
      </c>
      <c r="Q775" s="6">
        <f>VLOOKUP($A775,'HUMAN RESOURCES'!$A$1:$M$2692,COLUMN('HUMAN RESOURCES'!$K775),0)</f>
        <v>4.4999999999999998E-2</v>
      </c>
      <c r="R775" s="6">
        <f>VLOOKUP($A775,'HUMAN RESOURCES'!$A$1:$M$2692,COLUMN('HUMAN RESOURCES'!$L775),0)</f>
        <v>13555054</v>
      </c>
      <c r="S775" s="6">
        <f>VLOOKUP($A775,'HUMAN RESOURCES'!$A$1:$M$2692,COLUMN('HUMAN RESOURCES'!$F775),0)</f>
        <v>4.8000000000000001E-2</v>
      </c>
      <c r="T775" s="6">
        <f>VLOOKUP($A775,TOURISM!$A$1:$F$2692,COLUMN(TOURISM!$E775),0)</f>
        <v>1109000000</v>
      </c>
      <c r="U775" s="6">
        <f>VLOOKUP($A775,TOURISM!$A$1:$F$2692,COLUMN(TOURISM!$F775),0)</f>
        <v>176000000</v>
      </c>
      <c r="V775" s="6">
        <f>VLOOKUP($A775,BUSINESS!$A$1:$J$2692,COLUMN(BUSINESS!$E775),0)</f>
        <v>0.215</v>
      </c>
      <c r="W775" s="6">
        <f>VLOOKUP($A775,BUSINESS!$A$1:$J$2692,COLUMN(BUSINESS!$F775),0)</f>
        <v>86</v>
      </c>
      <c r="X775" s="6">
        <f>VLOOKUP($A775,BUSINESS!$A$1:$J$2692,COLUMN(BUSINESS!$G775),0)</f>
        <v>0</v>
      </c>
      <c r="Y775" s="6">
        <f>VLOOKUP($A775,BUSINESS!$A$1:$J$2692,COLUMN(BUSINESS!$H775),0)</f>
        <v>137</v>
      </c>
      <c r="Z775" s="6">
        <f>VLOOKUP($A775,BUSINESS!$A$1:$J$2692,COLUMN(BUSINESS!$I775),0)</f>
        <v>5.0000000000000001E-3</v>
      </c>
      <c r="AA775" s="6">
        <f>VLOOKUP($A775,BUSINESS!$A$1:$J$2692,COLUMN(BUSINESS!$J775),0)</f>
        <v>0.127</v>
      </c>
      <c r="AB775" s="5"/>
      <c r="AC775" s="5"/>
      <c r="AD775" s="5"/>
      <c r="AE775" s="5"/>
    </row>
    <row r="776" spans="1:31" ht="15.75" customHeight="1" x14ac:dyDescent="0.25">
      <c r="A776" s="6">
        <v>775</v>
      </c>
      <c r="B776" s="7" t="str">
        <f>VLOOKUP($A776,GDP!$A$1:$H$2692,COLUMN(GDP!B776),0)</f>
        <v>Asia</v>
      </c>
      <c r="C776" s="8" t="str">
        <f>VLOOKUP($A776,GDP!$A$1:$H$2692,COLUMN(GDP!C776),0)</f>
        <v>Cambodia-Asia</v>
      </c>
      <c r="D776" s="9" t="str">
        <f>VLOOKUP($A776,GDP!$A$1:$H$2692,COLUMN(GDP!D776),0)</f>
        <v>2007</v>
      </c>
      <c r="E776" s="8">
        <f>VLOOKUP($A776,GDP!$A$1:$H$2692,COLUMN(GDP!E776),0)</f>
        <v>7274424519</v>
      </c>
      <c r="F776" s="7">
        <f>VLOOKUP($A776,GDP!$A$1:$H$2692,COLUMN(GDP!F776),0)</f>
        <v>5.3999999999999999E-2</v>
      </c>
      <c r="G776" s="7">
        <f>VLOOKUP($A776,GDP!$A$1:$H$2692,COLUMN(GDP!G776),0)</f>
        <v>29</v>
      </c>
      <c r="H776" s="7">
        <f>VLOOKUP($A776,GDP!$A$1:$H$2692,COLUMN(GDP!H776),0)</f>
        <v>0</v>
      </c>
      <c r="I776" s="6">
        <f>VLOOKUP($A776,ENERGY!$A$1:$F$2692,COLUMN(ENERGY!E775),0)</f>
        <v>3436</v>
      </c>
      <c r="J776" s="6">
        <f>VLOOKUP($A776,ENERGY!$A$1:$F$2692,COLUMN(ENERGY!F775),0)</f>
        <v>2776</v>
      </c>
      <c r="K776" s="6">
        <f>VLOOKUP($A776,'HUMAN RESOURCES'!$A$1:$M$2692,COLUMN('HUMAN RESOURCES'!$E776),0)</f>
        <v>2.5999999999999999E-2</v>
      </c>
      <c r="L776" s="6">
        <f>VLOOKUP($A776,'HUMAN RESOURCES'!$A$1:$M$2692,COLUMN('HUMAN RESOURCES'!$F776),0)</f>
        <v>4.4999999999999998E-2</v>
      </c>
      <c r="M776" s="6">
        <f>VLOOKUP($A776,'HUMAN RESOURCES'!$A$1:$M$2692,COLUMN('HUMAN RESOURCES'!$G776),0)</f>
        <v>72</v>
      </c>
      <c r="N776" s="6">
        <f>VLOOKUP($A776,'HUMAN RESOURCES'!$A$1:$M$2692,COLUMN('HUMAN RESOURCES'!$H776),0)</f>
        <v>66</v>
      </c>
      <c r="O776" s="6">
        <f>VLOOKUP($A776,'HUMAN RESOURCES'!$A$1:$M$2692,COLUMN('HUMAN RESOURCES'!$I776),0)</f>
        <v>0.34100000000000003</v>
      </c>
      <c r="P776" s="6">
        <f>VLOOKUP($A776,'HUMAN RESOURCES'!$A$1:$M$2692,COLUMN('HUMAN RESOURCES'!$J776),0)</f>
        <v>0.61199999999999999</v>
      </c>
      <c r="Q776" s="6">
        <f>VLOOKUP($A776,'HUMAN RESOURCES'!$A$1:$M$2692,COLUMN('HUMAN RESOURCES'!$K776),0)</f>
        <v>4.5999999999999999E-2</v>
      </c>
      <c r="R776" s="6">
        <f>VLOOKUP($A776,'HUMAN RESOURCES'!$A$1:$M$2692,COLUMN('HUMAN RESOURCES'!$L776),0)</f>
        <v>13747288</v>
      </c>
      <c r="S776" s="6">
        <f>VLOOKUP($A776,'HUMAN RESOURCES'!$A$1:$M$2692,COLUMN('HUMAN RESOURCES'!$F776),0)</f>
        <v>4.4999999999999998E-2</v>
      </c>
      <c r="T776" s="6">
        <f>VLOOKUP($A776,TOURISM!$A$1:$F$2692,COLUMN(TOURISM!$E776),0)</f>
        <v>1169000000</v>
      </c>
      <c r="U776" s="6">
        <f>VLOOKUP($A776,TOURISM!$A$1:$F$2692,COLUMN(TOURISM!$F776),0)</f>
        <v>194000000</v>
      </c>
      <c r="V776" s="6">
        <f>VLOOKUP($A776,BUSINESS!$A$1:$J$2692,COLUMN(BUSINESS!$E776),0)</f>
        <v>0.215</v>
      </c>
      <c r="W776" s="6">
        <f>VLOOKUP($A776,BUSINESS!$A$1:$J$2692,COLUMN(BUSINESS!$F776),0)</f>
        <v>86</v>
      </c>
      <c r="X776" s="6">
        <f>VLOOKUP($A776,BUSINESS!$A$1:$J$2692,COLUMN(BUSINESS!$G776),0)</f>
        <v>0</v>
      </c>
      <c r="Y776" s="6">
        <f>VLOOKUP($A776,BUSINESS!$A$1:$J$2692,COLUMN(BUSINESS!$H776),0)</f>
        <v>137</v>
      </c>
      <c r="Z776" s="6">
        <f>VLOOKUP($A776,BUSINESS!$A$1:$J$2692,COLUMN(BUSINESS!$I776),0)</f>
        <v>5.0000000000000001E-3</v>
      </c>
      <c r="AA776" s="6">
        <f>VLOOKUP($A776,BUSINESS!$A$1:$J$2692,COLUMN(BUSINESS!$J776),0)</f>
        <v>0.188</v>
      </c>
      <c r="AB776" s="5"/>
      <c r="AC776" s="5"/>
      <c r="AD776" s="5"/>
      <c r="AE776" s="5"/>
    </row>
    <row r="777" spans="1:31" ht="15.75" customHeight="1" x14ac:dyDescent="0.25">
      <c r="A777" s="6">
        <v>776</v>
      </c>
      <c r="B777" s="7" t="str">
        <f>VLOOKUP($A777,GDP!$A$1:$H$2692,COLUMN(GDP!B777),0)</f>
        <v>Asia</v>
      </c>
      <c r="C777" s="8" t="str">
        <f>VLOOKUP($A777,GDP!$A$1:$H$2692,COLUMN(GDP!C777),0)</f>
        <v>Cambodia-Asia</v>
      </c>
      <c r="D777" s="9" t="str">
        <f>VLOOKUP($A777,GDP!$A$1:$H$2692,COLUMN(GDP!D777),0)</f>
        <v>2008</v>
      </c>
      <c r="E777" s="8">
        <f>VLOOKUP($A777,GDP!$A$1:$H$2692,COLUMN(GDP!E777),0)</f>
        <v>8639164917</v>
      </c>
      <c r="F777" s="7">
        <f>VLOOKUP($A777,GDP!$A$1:$H$2692,COLUMN(GDP!F777),0)</f>
        <v>4.4999999999999998E-2</v>
      </c>
      <c r="G777" s="7">
        <f>VLOOKUP($A777,GDP!$A$1:$H$2692,COLUMN(GDP!G777),0)</f>
        <v>28</v>
      </c>
      <c r="H777" s="7">
        <f>VLOOKUP($A777,GDP!$A$1:$H$2692,COLUMN(GDP!H777),0)</f>
        <v>0</v>
      </c>
      <c r="I777" s="6">
        <f>VLOOKUP($A777,ENERGY!$A$1:$F$2692,COLUMN(ENERGY!E776),0)</f>
        <v>3389</v>
      </c>
      <c r="J777" s="6">
        <f>VLOOKUP($A777,ENERGY!$A$1:$F$2692,COLUMN(ENERGY!F776),0)</f>
        <v>2446</v>
      </c>
      <c r="K777" s="6">
        <f>VLOOKUP($A777,'HUMAN RESOURCES'!$A$1:$M$2692,COLUMN('HUMAN RESOURCES'!$E777),0)</f>
        <v>2.5999999999999999E-2</v>
      </c>
      <c r="L777" s="6">
        <f>VLOOKUP($A777,'HUMAN RESOURCES'!$A$1:$M$2692,COLUMN('HUMAN RESOURCES'!$F777),0)</f>
        <v>4.2000000000000003E-2</v>
      </c>
      <c r="M777" s="6">
        <f>VLOOKUP($A777,'HUMAN RESOURCES'!$A$1:$M$2692,COLUMN('HUMAN RESOURCES'!$G777),0)</f>
        <v>72</v>
      </c>
      <c r="N777" s="6">
        <f>VLOOKUP($A777,'HUMAN RESOURCES'!$A$1:$M$2692,COLUMN('HUMAN RESOURCES'!$H777),0)</f>
        <v>67</v>
      </c>
      <c r="O777" s="6">
        <f>VLOOKUP($A777,'HUMAN RESOURCES'!$A$1:$M$2692,COLUMN('HUMAN RESOURCES'!$I777),0)</f>
        <v>0.33200000000000002</v>
      </c>
      <c r="P777" s="6">
        <f>VLOOKUP($A777,'HUMAN RESOURCES'!$A$1:$M$2692,COLUMN('HUMAN RESOURCES'!$J777),0)</f>
        <v>0.62</v>
      </c>
      <c r="Q777" s="6">
        <f>VLOOKUP($A777,'HUMAN RESOURCES'!$A$1:$M$2692,COLUMN('HUMAN RESOURCES'!$K777),0)</f>
        <v>4.8000000000000001E-2</v>
      </c>
      <c r="R777" s="6">
        <f>VLOOKUP($A777,'HUMAN RESOURCES'!$A$1:$M$2692,COLUMN('HUMAN RESOURCES'!$L777),0)</f>
        <v>13940518</v>
      </c>
      <c r="S777" s="6">
        <f>VLOOKUP($A777,'HUMAN RESOURCES'!$A$1:$M$2692,COLUMN('HUMAN RESOURCES'!$F777),0)</f>
        <v>4.2000000000000003E-2</v>
      </c>
      <c r="T777" s="6">
        <f>VLOOKUP($A777,TOURISM!$A$1:$F$2692,COLUMN(TOURISM!$E777),0)</f>
        <v>1280000000</v>
      </c>
      <c r="U777" s="6">
        <f>VLOOKUP($A777,TOURISM!$A$1:$F$2692,COLUMN(TOURISM!$F777),0)</f>
        <v>180000000</v>
      </c>
      <c r="V777" s="6">
        <f>VLOOKUP($A777,BUSINESS!$A$1:$J$2692,COLUMN(BUSINESS!$E777),0)</f>
        <v>0.215</v>
      </c>
      <c r="W777" s="6">
        <f>VLOOKUP($A777,BUSINESS!$A$1:$J$2692,COLUMN(BUSINESS!$F777),0)</f>
        <v>102</v>
      </c>
      <c r="X777" s="6">
        <f>VLOOKUP($A777,BUSINESS!$A$1:$J$2692,COLUMN(BUSINESS!$G777),0)</f>
        <v>0</v>
      </c>
      <c r="Y777" s="6">
        <f>VLOOKUP($A777,BUSINESS!$A$1:$J$2692,COLUMN(BUSINESS!$H777),0)</f>
        <v>137</v>
      </c>
      <c r="Z777" s="6">
        <f>VLOOKUP($A777,BUSINESS!$A$1:$J$2692,COLUMN(BUSINESS!$I777),0)</f>
        <v>5.0000000000000001E-3</v>
      </c>
      <c r="AA777" s="6">
        <f>VLOOKUP($A777,BUSINESS!$A$1:$J$2692,COLUMN(BUSINESS!$J777),0)</f>
        <v>0.30399999999999999</v>
      </c>
      <c r="AB777" s="5"/>
      <c r="AC777" s="5"/>
      <c r="AD777" s="5"/>
      <c r="AE777" s="5"/>
    </row>
    <row r="778" spans="1:31" ht="15.75" customHeight="1" x14ac:dyDescent="0.25">
      <c r="A778" s="6">
        <v>777</v>
      </c>
      <c r="B778" s="7" t="str">
        <f>VLOOKUP($A778,GDP!$A$1:$H$2692,COLUMN(GDP!B778),0)</f>
        <v>Asia</v>
      </c>
      <c r="C778" s="8" t="str">
        <f>VLOOKUP($A778,GDP!$A$1:$H$2692,COLUMN(GDP!C778),0)</f>
        <v>Cambodia-Asia</v>
      </c>
      <c r="D778" s="9" t="str">
        <f>VLOOKUP($A778,GDP!$A$1:$H$2692,COLUMN(GDP!D778),0)</f>
        <v>2009</v>
      </c>
      <c r="E778" s="8">
        <f>VLOOKUP($A778,GDP!$A$1:$H$2692,COLUMN(GDP!E778),0)</f>
        <v>10351829066</v>
      </c>
      <c r="F778" s="7">
        <f>VLOOKUP($A778,GDP!$A$1:$H$2692,COLUMN(GDP!F778),0)</f>
        <v>5.5E-2</v>
      </c>
      <c r="G778" s="7">
        <f>VLOOKUP($A778,GDP!$A$1:$H$2692,COLUMN(GDP!G778),0)</f>
        <v>41</v>
      </c>
      <c r="H778" s="7">
        <f>VLOOKUP($A778,GDP!$A$1:$H$2692,COLUMN(GDP!H778),0)</f>
        <v>0</v>
      </c>
      <c r="I778" s="6">
        <f>VLOOKUP($A778,ENERGY!$A$1:$F$2692,COLUMN(ENERGY!E777),0)</f>
        <v>4115</v>
      </c>
      <c r="J778" s="6">
        <f>VLOOKUP($A778,ENERGY!$A$1:$F$2692,COLUMN(ENERGY!F777),0)</f>
        <v>2380</v>
      </c>
      <c r="K778" s="6">
        <f>VLOOKUP($A778,'HUMAN RESOURCES'!$A$1:$M$2692,COLUMN('HUMAN RESOURCES'!$E778),0)</f>
        <v>2.5999999999999999E-2</v>
      </c>
      <c r="L778" s="6">
        <f>VLOOKUP($A778,'HUMAN RESOURCES'!$A$1:$M$2692,COLUMN('HUMAN RESOURCES'!$F778),0)</f>
        <v>3.9E-2</v>
      </c>
      <c r="M778" s="6">
        <f>VLOOKUP($A778,'HUMAN RESOURCES'!$A$1:$M$2692,COLUMN('HUMAN RESOURCES'!$G778),0)</f>
        <v>73</v>
      </c>
      <c r="N778" s="6">
        <f>VLOOKUP($A778,'HUMAN RESOURCES'!$A$1:$M$2692,COLUMN('HUMAN RESOURCES'!$H778),0)</f>
        <v>68</v>
      </c>
      <c r="O778" s="6">
        <f>VLOOKUP($A778,'HUMAN RESOURCES'!$A$1:$M$2692,COLUMN('HUMAN RESOURCES'!$I778),0)</f>
        <v>0.32400000000000001</v>
      </c>
      <c r="P778" s="6">
        <f>VLOOKUP($A778,'HUMAN RESOURCES'!$A$1:$M$2692,COLUMN('HUMAN RESOURCES'!$J778),0)</f>
        <v>0.627</v>
      </c>
      <c r="Q778" s="6">
        <f>VLOOKUP($A778,'HUMAN RESOURCES'!$A$1:$M$2692,COLUMN('HUMAN RESOURCES'!$K778),0)</f>
        <v>4.9000000000000002E-2</v>
      </c>
      <c r="R778" s="6">
        <f>VLOOKUP($A778,'HUMAN RESOURCES'!$A$1:$M$2692,COLUMN('HUMAN RESOURCES'!$L778),0)</f>
        <v>14144225</v>
      </c>
      <c r="S778" s="6">
        <f>VLOOKUP($A778,'HUMAN RESOURCES'!$A$1:$M$2692,COLUMN('HUMAN RESOURCES'!$F778),0)</f>
        <v>3.9E-2</v>
      </c>
      <c r="T778" s="6">
        <f>VLOOKUP($A778,TOURISM!$A$1:$F$2692,COLUMN(TOURISM!$E778),0)</f>
        <v>1208000000</v>
      </c>
      <c r="U778" s="6">
        <f>VLOOKUP($A778,TOURISM!$A$1:$F$2692,COLUMN(TOURISM!$F778),0)</f>
        <v>163000000</v>
      </c>
      <c r="V778" s="6">
        <f>VLOOKUP($A778,BUSINESS!$A$1:$J$2692,COLUMN(BUSINESS!$E778),0)</f>
        <v>0.217</v>
      </c>
      <c r="W778" s="6">
        <f>VLOOKUP($A778,BUSINESS!$A$1:$J$2692,COLUMN(BUSINESS!$F778),0)</f>
        <v>102</v>
      </c>
      <c r="X778" s="6">
        <f>VLOOKUP($A778,BUSINESS!$A$1:$J$2692,COLUMN(BUSINESS!$G778),0)</f>
        <v>0</v>
      </c>
      <c r="Y778" s="6">
        <f>VLOOKUP($A778,BUSINESS!$A$1:$J$2692,COLUMN(BUSINESS!$H778),0)</f>
        <v>173</v>
      </c>
      <c r="Z778" s="6">
        <f>VLOOKUP($A778,BUSINESS!$A$1:$J$2692,COLUMN(BUSINESS!$I778),0)</f>
        <v>5.0000000000000001E-3</v>
      </c>
      <c r="AA778" s="6">
        <f>VLOOKUP($A778,BUSINESS!$A$1:$J$2692,COLUMN(BUSINESS!$J778),0)</f>
        <v>0.443</v>
      </c>
      <c r="AB778" s="5"/>
      <c r="AC778" s="5"/>
      <c r="AD778" s="5"/>
      <c r="AE778" s="5"/>
    </row>
    <row r="779" spans="1:31" ht="15.75" customHeight="1" x14ac:dyDescent="0.25">
      <c r="A779" s="6">
        <v>778</v>
      </c>
      <c r="B779" s="7" t="str">
        <f>VLOOKUP($A779,GDP!$A$1:$H$2692,COLUMN(GDP!B779),0)</f>
        <v>Asia</v>
      </c>
      <c r="C779" s="8" t="str">
        <f>VLOOKUP($A779,GDP!$A$1:$H$2692,COLUMN(GDP!C779),0)</f>
        <v>Cambodia-Asia</v>
      </c>
      <c r="D779" s="9" t="str">
        <f>VLOOKUP($A779,GDP!$A$1:$H$2692,COLUMN(GDP!D779),0)</f>
        <v>2010</v>
      </c>
      <c r="E779" s="8">
        <f>VLOOKUP($A779,GDP!$A$1:$H$2692,COLUMN(GDP!E779),0)</f>
        <v>10401935532</v>
      </c>
      <c r="F779" s="7">
        <f>VLOOKUP($A779,GDP!$A$1:$H$2692,COLUMN(GDP!F779),0)</f>
        <v>6.3E-2</v>
      </c>
      <c r="G779" s="7">
        <f>VLOOKUP($A779,GDP!$A$1:$H$2692,COLUMN(GDP!G779),0)</f>
        <v>46</v>
      </c>
      <c r="H779" s="7">
        <f>VLOOKUP($A779,GDP!$A$1:$H$2692,COLUMN(GDP!H779),0)</f>
        <v>0</v>
      </c>
      <c r="I779" s="6">
        <f>VLOOKUP($A779,ENERGY!$A$1:$F$2692,COLUMN(ENERGY!E778),0)</f>
        <v>3994</v>
      </c>
      <c r="J779" s="6">
        <f>VLOOKUP($A779,ENERGY!$A$1:$F$2692,COLUMN(ENERGY!F778),0)</f>
        <v>2208</v>
      </c>
      <c r="K779" s="6">
        <f>VLOOKUP($A779,'HUMAN RESOURCES'!$A$1:$M$2692,COLUMN('HUMAN RESOURCES'!$E779),0)</f>
        <v>2.5999999999999999E-2</v>
      </c>
      <c r="L779" s="6">
        <f>VLOOKUP($A779,'HUMAN RESOURCES'!$A$1:$M$2692,COLUMN('HUMAN RESOURCES'!$F779),0)</f>
        <v>3.6999999999999998E-2</v>
      </c>
      <c r="M779" s="6">
        <f>VLOOKUP($A779,'HUMAN RESOURCES'!$A$1:$M$2692,COLUMN('HUMAN RESOURCES'!$G779),0)</f>
        <v>73</v>
      </c>
      <c r="N779" s="6">
        <f>VLOOKUP($A779,'HUMAN RESOURCES'!$A$1:$M$2692,COLUMN('HUMAN RESOURCES'!$H779),0)</f>
        <v>68</v>
      </c>
      <c r="O779" s="6">
        <f>VLOOKUP($A779,'HUMAN RESOURCES'!$A$1:$M$2692,COLUMN('HUMAN RESOURCES'!$I779),0)</f>
        <v>0.318</v>
      </c>
      <c r="P779" s="6">
        <f>VLOOKUP($A779,'HUMAN RESOURCES'!$A$1:$M$2692,COLUMN('HUMAN RESOURCES'!$J779),0)</f>
        <v>0.63100000000000001</v>
      </c>
      <c r="Q779" s="6">
        <f>VLOOKUP($A779,'HUMAN RESOURCES'!$A$1:$M$2692,COLUMN('HUMAN RESOURCES'!$K779),0)</f>
        <v>0.05</v>
      </c>
      <c r="R779" s="6">
        <f>VLOOKUP($A779,'HUMAN RESOURCES'!$A$1:$M$2692,COLUMN('HUMAN RESOURCES'!$L779),0)</f>
        <v>14364931</v>
      </c>
      <c r="S779" s="6">
        <f>VLOOKUP($A779,'HUMAN RESOURCES'!$A$1:$M$2692,COLUMN('HUMAN RESOURCES'!$F779),0)</f>
        <v>3.6999999999999998E-2</v>
      </c>
      <c r="T779" s="6">
        <f>VLOOKUP($A779,TOURISM!$A$1:$F$2692,COLUMN(TOURISM!$E779),0)</f>
        <v>1332000000</v>
      </c>
      <c r="U779" s="6">
        <f>VLOOKUP($A779,TOURISM!$A$1:$F$2692,COLUMN(TOURISM!$F779),0)</f>
        <v>268000000</v>
      </c>
      <c r="V779" s="6">
        <f>VLOOKUP($A779,BUSINESS!$A$1:$J$2692,COLUMN(BUSINESS!$E779),0)</f>
        <v>0.214</v>
      </c>
      <c r="W779" s="6">
        <f>VLOOKUP($A779,BUSINESS!$A$1:$J$2692,COLUMN(BUSINESS!$F779),0)</f>
        <v>102</v>
      </c>
      <c r="X779" s="6">
        <f>VLOOKUP($A779,BUSINESS!$A$1:$J$2692,COLUMN(BUSINESS!$G779),0)</f>
        <v>0</v>
      </c>
      <c r="Y779" s="6">
        <f>VLOOKUP($A779,BUSINESS!$A$1:$J$2692,COLUMN(BUSINESS!$H779),0)</f>
        <v>173</v>
      </c>
      <c r="Z779" s="6">
        <f>VLOOKUP($A779,BUSINESS!$A$1:$J$2692,COLUMN(BUSINESS!$I779),0)</f>
        <v>1.2999999999999999E-2</v>
      </c>
      <c r="AA779" s="6">
        <f>VLOOKUP($A779,BUSINESS!$A$1:$J$2692,COLUMN(BUSINESS!$J779),0)</f>
        <v>0.56699999999999995</v>
      </c>
      <c r="AB779" s="5"/>
      <c r="AC779" s="5"/>
      <c r="AD779" s="5"/>
      <c r="AE779" s="5"/>
    </row>
    <row r="780" spans="1:31" ht="15.75" customHeight="1" x14ac:dyDescent="0.25">
      <c r="A780" s="6">
        <v>779</v>
      </c>
      <c r="B780" s="7" t="str">
        <f>VLOOKUP($A780,GDP!$A$1:$H$2692,COLUMN(GDP!B780),0)</f>
        <v>Asia</v>
      </c>
      <c r="C780" s="8" t="str">
        <f>VLOOKUP($A780,GDP!$A$1:$H$2692,COLUMN(GDP!C780),0)</f>
        <v>Cambodia-Asia</v>
      </c>
      <c r="D780" s="9" t="str">
        <f>VLOOKUP($A780,GDP!$A$1:$H$2692,COLUMN(GDP!D780),0)</f>
        <v>2011</v>
      </c>
      <c r="E780" s="8">
        <f>VLOOKUP($A780,GDP!$A$1:$H$2692,COLUMN(GDP!E780),0)</f>
        <v>11242266334</v>
      </c>
      <c r="F780" s="7">
        <f>VLOOKUP($A780,GDP!$A$1:$H$2692,COLUMN(GDP!F780),0)</f>
        <v>5.8000000000000003E-2</v>
      </c>
      <c r="G780" s="7">
        <f>VLOOKUP($A780,GDP!$A$1:$H$2692,COLUMN(GDP!G780),0)</f>
        <v>46</v>
      </c>
      <c r="H780" s="7">
        <f>VLOOKUP($A780,GDP!$A$1:$H$2692,COLUMN(GDP!H780),0)</f>
        <v>0</v>
      </c>
      <c r="I780" s="6">
        <f>VLOOKUP($A780,ENERGY!$A$1:$F$2692,COLUMN(ENERGY!E779),0)</f>
        <v>3430</v>
      </c>
      <c r="J780" s="6">
        <f>VLOOKUP($A780,ENERGY!$A$1:$F$2692,COLUMN(ENERGY!F779),0)</f>
        <v>2252</v>
      </c>
      <c r="K780" s="6">
        <f>VLOOKUP($A780,'HUMAN RESOURCES'!$A$1:$M$2692,COLUMN('HUMAN RESOURCES'!$E780),0)</f>
        <v>2.5999999999999999E-2</v>
      </c>
      <c r="L780" s="6">
        <f>VLOOKUP($A780,'HUMAN RESOURCES'!$A$1:$M$2692,COLUMN('HUMAN RESOURCES'!$F780),0)</f>
        <v>3.5999999999999997E-2</v>
      </c>
      <c r="M780" s="6">
        <f>VLOOKUP($A780,'HUMAN RESOURCES'!$A$1:$M$2692,COLUMN('HUMAN RESOURCES'!$G780),0)</f>
        <v>74</v>
      </c>
      <c r="N780" s="6">
        <f>VLOOKUP($A780,'HUMAN RESOURCES'!$A$1:$M$2692,COLUMN('HUMAN RESOURCES'!$H780),0)</f>
        <v>68</v>
      </c>
      <c r="O780" s="6">
        <f>VLOOKUP($A780,'HUMAN RESOURCES'!$A$1:$M$2692,COLUMN('HUMAN RESOURCES'!$I780),0)</f>
        <v>0.314</v>
      </c>
      <c r="P780" s="6">
        <f>VLOOKUP($A780,'HUMAN RESOURCES'!$A$1:$M$2692,COLUMN('HUMAN RESOURCES'!$J780),0)</f>
        <v>0.63400000000000001</v>
      </c>
      <c r="Q780" s="6">
        <f>VLOOKUP($A780,'HUMAN RESOURCES'!$A$1:$M$2692,COLUMN('HUMAN RESOURCES'!$K780),0)</f>
        <v>5.0999999999999997E-2</v>
      </c>
      <c r="R780" s="6">
        <f>VLOOKUP($A780,'HUMAN RESOURCES'!$A$1:$M$2692,COLUMN('HUMAN RESOURCES'!$L780),0)</f>
        <v>14605862</v>
      </c>
      <c r="S780" s="6">
        <f>VLOOKUP($A780,'HUMAN RESOURCES'!$A$1:$M$2692,COLUMN('HUMAN RESOURCES'!$F780),0)</f>
        <v>3.5999999999999997E-2</v>
      </c>
      <c r="T780" s="6">
        <f>VLOOKUP($A780,TOURISM!$A$1:$F$2692,COLUMN(TOURISM!$E780),0)</f>
        <v>1790000000</v>
      </c>
      <c r="U780" s="6">
        <f>VLOOKUP($A780,TOURISM!$A$1:$F$2692,COLUMN(TOURISM!$F780),0)</f>
        <v>333000000</v>
      </c>
      <c r="V780" s="6">
        <f>VLOOKUP($A780,BUSINESS!$A$1:$J$2692,COLUMN(BUSINESS!$E780),0)</f>
        <v>0.214</v>
      </c>
      <c r="W780" s="6">
        <f>VLOOKUP($A780,BUSINESS!$A$1:$J$2692,COLUMN(BUSINESS!$F780),0)</f>
        <v>102</v>
      </c>
      <c r="X780" s="6">
        <f>VLOOKUP($A780,BUSINESS!$A$1:$J$2692,COLUMN(BUSINESS!$G780),0)</f>
        <v>0</v>
      </c>
      <c r="Y780" s="6">
        <f>VLOOKUP($A780,BUSINESS!$A$1:$J$2692,COLUMN(BUSINESS!$H780),0)</f>
        <v>173</v>
      </c>
      <c r="Z780" s="6">
        <f>VLOOKUP($A780,BUSINESS!$A$1:$J$2692,COLUMN(BUSINESS!$I780),0)</f>
        <v>3.1E-2</v>
      </c>
      <c r="AA780" s="6">
        <f>VLOOKUP($A780,BUSINESS!$A$1:$J$2692,COLUMN(BUSINESS!$J780),0)</f>
        <v>0.94199999999999995</v>
      </c>
      <c r="AB780" s="5"/>
      <c r="AC780" s="5"/>
      <c r="AD780" s="5"/>
      <c r="AE780" s="5"/>
    </row>
    <row r="781" spans="1:31" ht="15.75" customHeight="1" x14ac:dyDescent="0.25">
      <c r="A781" s="6">
        <v>780</v>
      </c>
      <c r="B781" s="7" t="str">
        <f>VLOOKUP($A781,GDP!$A$1:$H$2692,COLUMN(GDP!B781),0)</f>
        <v>Asia</v>
      </c>
      <c r="C781" s="8" t="str">
        <f>VLOOKUP($A781,GDP!$A$1:$H$2692,COLUMN(GDP!C781),0)</f>
        <v>Cambodia-Asia</v>
      </c>
      <c r="D781" s="9" t="str">
        <f>VLOOKUP($A781,GDP!$A$1:$H$2692,COLUMN(GDP!D781),0)</f>
        <v>2012</v>
      </c>
      <c r="E781" s="8">
        <f>VLOOKUP($A781,GDP!$A$1:$H$2692,COLUMN(GDP!E781),0)</f>
        <v>12829541141</v>
      </c>
      <c r="F781" s="7">
        <f>VLOOKUP($A781,GDP!$A$1:$H$2692,COLUMN(GDP!F781),0)</f>
        <v>5.6000000000000001E-2</v>
      </c>
      <c r="G781" s="7">
        <f>VLOOKUP($A781,GDP!$A$1:$H$2692,COLUMN(GDP!G781),0)</f>
        <v>49</v>
      </c>
      <c r="H781" s="7">
        <f>VLOOKUP($A781,GDP!$A$1:$H$2692,COLUMN(GDP!H781),0)</f>
        <v>0</v>
      </c>
      <c r="I781" s="6">
        <f>VLOOKUP($A781,ENERGY!$A$1:$F$2692,COLUMN(ENERGY!E780),0)</f>
        <v>3412</v>
      </c>
      <c r="J781" s="6">
        <f>VLOOKUP($A781,ENERGY!$A$1:$F$2692,COLUMN(ENERGY!F780),0)</f>
        <v>1977</v>
      </c>
      <c r="K781" s="6">
        <f>VLOOKUP($A781,'HUMAN RESOURCES'!$A$1:$M$2692,COLUMN('HUMAN RESOURCES'!$E781),0)</f>
        <v>2.5999999999999999E-2</v>
      </c>
      <c r="L781" s="6">
        <f>VLOOKUP($A781,'HUMAN RESOURCES'!$A$1:$M$2692,COLUMN('HUMAN RESOURCES'!$F781),0)</f>
        <v>3.4000000000000002E-2</v>
      </c>
      <c r="M781" s="6">
        <f>VLOOKUP($A781,'HUMAN RESOURCES'!$A$1:$M$2692,COLUMN('HUMAN RESOURCES'!$G781),0)</f>
        <v>74</v>
      </c>
      <c r="N781" s="6">
        <f>VLOOKUP($A781,'HUMAN RESOURCES'!$A$1:$M$2692,COLUMN('HUMAN RESOURCES'!$H781),0)</f>
        <v>69</v>
      </c>
      <c r="O781" s="6">
        <f>VLOOKUP($A781,'HUMAN RESOURCES'!$A$1:$M$2692,COLUMN('HUMAN RESOURCES'!$I781),0)</f>
        <v>0.312</v>
      </c>
      <c r="P781" s="6">
        <f>VLOOKUP($A781,'HUMAN RESOURCES'!$A$1:$M$2692,COLUMN('HUMAN RESOURCES'!$J781),0)</f>
        <v>0.63500000000000001</v>
      </c>
      <c r="Q781" s="6">
        <f>VLOOKUP($A781,'HUMAN RESOURCES'!$A$1:$M$2692,COLUMN('HUMAN RESOURCES'!$K781),0)</f>
        <v>5.2999999999999999E-2</v>
      </c>
      <c r="R781" s="6">
        <f>VLOOKUP($A781,'HUMAN RESOURCES'!$A$1:$M$2692,COLUMN('HUMAN RESOURCES'!$L781),0)</f>
        <v>14864646</v>
      </c>
      <c r="S781" s="6">
        <f>VLOOKUP($A781,'HUMAN RESOURCES'!$A$1:$M$2692,COLUMN('HUMAN RESOURCES'!$F781),0)</f>
        <v>3.4000000000000002E-2</v>
      </c>
      <c r="T781" s="6">
        <f>VLOOKUP($A781,TOURISM!$A$1:$F$2692,COLUMN(TOURISM!$E781),0)</f>
        <v>2000000000</v>
      </c>
      <c r="U781" s="6">
        <f>VLOOKUP($A781,TOURISM!$A$1:$F$2692,COLUMN(TOURISM!$F781),0)</f>
        <v>382000000</v>
      </c>
      <c r="V781" s="6">
        <f>VLOOKUP($A781,BUSINESS!$A$1:$J$2692,COLUMN(BUSINESS!$E781),0)</f>
        <v>0.214</v>
      </c>
      <c r="W781" s="6">
        <f>VLOOKUP($A781,BUSINESS!$A$1:$J$2692,COLUMN(BUSINESS!$F781),0)</f>
        <v>102</v>
      </c>
      <c r="X781" s="6">
        <f>VLOOKUP($A781,BUSINESS!$A$1:$J$2692,COLUMN(BUSINESS!$G781),0)</f>
        <v>135</v>
      </c>
      <c r="Y781" s="6">
        <f>VLOOKUP($A781,BUSINESS!$A$1:$J$2692,COLUMN(BUSINESS!$H781),0)</f>
        <v>173</v>
      </c>
      <c r="Z781" s="6">
        <f>VLOOKUP($A781,BUSINESS!$A$1:$J$2692,COLUMN(BUSINESS!$I781),0)</f>
        <v>4.9000000000000002E-2</v>
      </c>
      <c r="AA781" s="6">
        <f>VLOOKUP($A781,BUSINESS!$A$1:$J$2692,COLUMN(BUSINESS!$J781),0)</f>
        <v>1.2849999999999999</v>
      </c>
      <c r="AB781" s="5"/>
      <c r="AC781" s="5"/>
      <c r="AD781" s="5"/>
      <c r="AE781" s="5"/>
    </row>
    <row r="782" spans="1:31" ht="15.75" customHeight="1" x14ac:dyDescent="0.25">
      <c r="A782" s="6">
        <v>781</v>
      </c>
      <c r="B782" s="7" t="str">
        <f>VLOOKUP($A782,GDP!$A$1:$H$2692,COLUMN(GDP!B782),0)</f>
        <v>Asia</v>
      </c>
      <c r="C782" s="8" t="str">
        <f>VLOOKUP($A782,GDP!$A$1:$H$2692,COLUMN(GDP!C782),0)</f>
        <v>China-Asia</v>
      </c>
      <c r="D782" s="9" t="str">
        <f>VLOOKUP($A782,GDP!$A$1:$H$2692,COLUMN(GDP!D782),0)</f>
        <v>2000</v>
      </c>
      <c r="E782" s="8">
        <f>VLOOKUP($A782,GDP!$A$1:$H$2692,COLUMN(GDP!E782),0)</f>
        <v>8230000000000</v>
      </c>
      <c r="F782" s="7">
        <f>VLOOKUP($A782,GDP!$A$1:$H$2692,COLUMN(GDP!F782),0)</f>
        <v>5.3999999999999999E-2</v>
      </c>
      <c r="G782" s="7">
        <f>VLOOKUP($A782,GDP!$A$1:$H$2692,COLUMN(GDP!G782),0)</f>
        <v>322</v>
      </c>
      <c r="H782" s="7">
        <f>VLOOKUP($A782,GDP!$A$1:$H$2692,COLUMN(GDP!H782),0)</f>
        <v>0.06</v>
      </c>
      <c r="I782" s="6">
        <f>VLOOKUP($A782,ENERGY!$A$1:$F$2692,COLUMN(ENERGY!E781),0)</f>
        <v>0</v>
      </c>
      <c r="J782" s="6">
        <f>VLOOKUP($A782,ENERGY!$A$1:$F$2692,COLUMN(ENERGY!F781),0)</f>
        <v>0</v>
      </c>
      <c r="K782" s="6">
        <f>VLOOKUP($A782,'HUMAN RESOURCES'!$A$1:$M$2692,COLUMN('HUMAN RESOURCES'!$E782),0)</f>
        <v>1.4E-2</v>
      </c>
      <c r="L782" s="6">
        <f>VLOOKUP($A782,'HUMAN RESOURCES'!$A$1:$M$2692,COLUMN('HUMAN RESOURCES'!$F782),0)</f>
        <v>0.03</v>
      </c>
      <c r="M782" s="6">
        <f>VLOOKUP($A782,'HUMAN RESOURCES'!$A$1:$M$2692,COLUMN('HUMAN RESOURCES'!$G782),0)</f>
        <v>74</v>
      </c>
      <c r="N782" s="6">
        <f>VLOOKUP($A782,'HUMAN RESOURCES'!$A$1:$M$2692,COLUMN('HUMAN RESOURCES'!$H782),0)</f>
        <v>71</v>
      </c>
      <c r="O782" s="6">
        <f>VLOOKUP($A782,'HUMAN RESOURCES'!$A$1:$M$2692,COLUMN('HUMAN RESOURCES'!$I782),0)</f>
        <v>0.25600000000000001</v>
      </c>
      <c r="P782" s="6">
        <f>VLOOKUP($A782,'HUMAN RESOURCES'!$A$1:$M$2692,COLUMN('HUMAN RESOURCES'!$J782),0)</f>
        <v>0.67500000000000004</v>
      </c>
      <c r="Q782" s="6">
        <f>VLOOKUP($A782,'HUMAN RESOURCES'!$A$1:$M$2692,COLUMN('HUMAN RESOURCES'!$K782),0)</f>
        <v>6.9000000000000006E-2</v>
      </c>
      <c r="R782" s="6">
        <f>VLOOKUP($A782,'HUMAN RESOURCES'!$A$1:$M$2692,COLUMN('HUMAN RESOURCES'!$L782),0)</f>
        <v>1262645000</v>
      </c>
      <c r="S782" s="6">
        <f>VLOOKUP($A782,'HUMAN RESOURCES'!$A$1:$M$2692,COLUMN('HUMAN RESOURCES'!$F782),0)</f>
        <v>0.03</v>
      </c>
      <c r="T782" s="6">
        <f>VLOOKUP($A782,TOURISM!$A$1:$F$2692,COLUMN(TOURISM!$E782),0)</f>
        <v>17318000000</v>
      </c>
      <c r="U782" s="6">
        <f>VLOOKUP($A782,TOURISM!$A$1:$F$2692,COLUMN(TOURISM!$F782),0)</f>
        <v>14169000000</v>
      </c>
      <c r="V782" s="6">
        <f>VLOOKUP($A782,BUSINESS!$A$1:$J$2692,COLUMN(BUSINESS!$E782),0)</f>
        <v>0</v>
      </c>
      <c r="W782" s="6">
        <f>VLOOKUP($A782,BUSINESS!$A$1:$J$2692,COLUMN(BUSINESS!$F782),0)</f>
        <v>0</v>
      </c>
      <c r="X782" s="6">
        <f>VLOOKUP($A782,BUSINESS!$A$1:$J$2692,COLUMN(BUSINESS!$G782),0)</f>
        <v>0</v>
      </c>
      <c r="Y782" s="6">
        <f>VLOOKUP($A782,BUSINESS!$A$1:$J$2692,COLUMN(BUSINESS!$H782),0)</f>
        <v>0</v>
      </c>
      <c r="Z782" s="6">
        <f>VLOOKUP($A782,BUSINESS!$A$1:$J$2692,COLUMN(BUSINESS!$I782),0)</f>
        <v>1.7999999999999999E-2</v>
      </c>
      <c r="AA782" s="6">
        <f>VLOOKUP($A782,BUSINESS!$A$1:$J$2692,COLUMN(BUSINESS!$J782),0)</f>
        <v>6.7000000000000004E-2</v>
      </c>
      <c r="AB782" s="5"/>
      <c r="AC782" s="5"/>
      <c r="AD782" s="5"/>
      <c r="AE782" s="5"/>
    </row>
    <row r="783" spans="1:31" ht="15.75" customHeight="1" x14ac:dyDescent="0.25">
      <c r="A783" s="6">
        <v>782</v>
      </c>
      <c r="B783" s="7" t="str">
        <f>VLOOKUP($A783,GDP!$A$1:$H$2692,COLUMN(GDP!B783),0)</f>
        <v>Asia</v>
      </c>
      <c r="C783" s="8" t="str">
        <f>VLOOKUP($A783,GDP!$A$1:$H$2692,COLUMN(GDP!C783),0)</f>
        <v>China-Asia</v>
      </c>
      <c r="D783" s="9" t="str">
        <f>VLOOKUP($A783,GDP!$A$1:$H$2692,COLUMN(GDP!D783),0)</f>
        <v>2001</v>
      </c>
      <c r="E783" s="8">
        <f>VLOOKUP($A783,GDP!$A$1:$H$2692,COLUMN(GDP!E783),0)</f>
        <v>1200000000000</v>
      </c>
      <c r="F783" s="7">
        <f>VLOOKUP($A783,GDP!$A$1:$H$2692,COLUMN(GDP!F783),0)</f>
        <v>4.5999999999999999E-2</v>
      </c>
      <c r="G783" s="7">
        <f>VLOOKUP($A783,GDP!$A$1:$H$2692,COLUMN(GDP!G783),0)</f>
        <v>43</v>
      </c>
      <c r="H783" s="7">
        <f>VLOOKUP($A783,GDP!$A$1:$H$2692,COLUMN(GDP!H783),0)</f>
        <v>5.8999999999999997E-2</v>
      </c>
      <c r="I783" s="6">
        <f>VLOOKUP($A783,ENERGY!$A$1:$F$2692,COLUMN(ENERGY!E782),0)</f>
        <v>2727728</v>
      </c>
      <c r="J783" s="6">
        <f>VLOOKUP($A783,ENERGY!$A$1:$F$2692,COLUMN(ENERGY!F782),0)</f>
        <v>0</v>
      </c>
      <c r="K783" s="6">
        <f>VLOOKUP($A783,'HUMAN RESOURCES'!$A$1:$M$2692,COLUMN('HUMAN RESOURCES'!$E783),0)</f>
        <v>1.2999999999999999E-2</v>
      </c>
      <c r="L783" s="6">
        <f>VLOOKUP($A783,'HUMAN RESOURCES'!$A$1:$M$2692,COLUMN('HUMAN RESOURCES'!$F783),0)</f>
        <v>2.8000000000000001E-2</v>
      </c>
      <c r="M783" s="6">
        <f>VLOOKUP($A783,'HUMAN RESOURCES'!$A$1:$M$2692,COLUMN('HUMAN RESOURCES'!$G783),0)</f>
        <v>74</v>
      </c>
      <c r="N783" s="6">
        <f>VLOOKUP($A783,'HUMAN RESOURCES'!$A$1:$M$2692,COLUMN('HUMAN RESOURCES'!$H783),0)</f>
        <v>71</v>
      </c>
      <c r="O783" s="6">
        <f>VLOOKUP($A783,'HUMAN RESOURCES'!$A$1:$M$2692,COLUMN('HUMAN RESOURCES'!$I783),0)</f>
        <v>0.246</v>
      </c>
      <c r="P783" s="6">
        <f>VLOOKUP($A783,'HUMAN RESOURCES'!$A$1:$M$2692,COLUMN('HUMAN RESOURCES'!$J783),0)</f>
        <v>0.68300000000000005</v>
      </c>
      <c r="Q783" s="6">
        <f>VLOOKUP($A783,'HUMAN RESOURCES'!$A$1:$M$2692,COLUMN('HUMAN RESOURCES'!$K783),0)</f>
        <v>7.0000000000000007E-2</v>
      </c>
      <c r="R783" s="6">
        <f>VLOOKUP($A783,'HUMAN RESOURCES'!$A$1:$M$2692,COLUMN('HUMAN RESOURCES'!$L783),0)</f>
        <v>1271850000</v>
      </c>
      <c r="S783" s="6">
        <f>VLOOKUP($A783,'HUMAN RESOURCES'!$A$1:$M$2692,COLUMN('HUMAN RESOURCES'!$F783),0)</f>
        <v>2.8000000000000001E-2</v>
      </c>
      <c r="T783" s="6">
        <f>VLOOKUP($A783,TOURISM!$A$1:$F$2692,COLUMN(TOURISM!$E783),0)</f>
        <v>19006000000</v>
      </c>
      <c r="U783" s="6">
        <f>VLOOKUP($A783,TOURISM!$A$1:$F$2692,COLUMN(TOURISM!$F783),0)</f>
        <v>14992000000</v>
      </c>
      <c r="V783" s="6">
        <f>VLOOKUP($A783,BUSINESS!$A$1:$J$2692,COLUMN(BUSINESS!$E783),0)</f>
        <v>0</v>
      </c>
      <c r="W783" s="6">
        <f>VLOOKUP($A783,BUSINESS!$A$1:$J$2692,COLUMN(BUSINESS!$F783),0)</f>
        <v>0</v>
      </c>
      <c r="X783" s="6">
        <f>VLOOKUP($A783,BUSINESS!$A$1:$J$2692,COLUMN(BUSINESS!$G783),0)</f>
        <v>0</v>
      </c>
      <c r="Y783" s="6">
        <f>VLOOKUP($A783,BUSINESS!$A$1:$J$2692,COLUMN(BUSINESS!$H783),0)</f>
        <v>0</v>
      </c>
      <c r="Z783" s="6">
        <f>VLOOKUP($A783,BUSINESS!$A$1:$J$2692,COLUMN(BUSINESS!$I783),0)</f>
        <v>2.5999999999999999E-2</v>
      </c>
      <c r="AA783" s="6">
        <f>VLOOKUP($A783,BUSINESS!$A$1:$J$2692,COLUMN(BUSINESS!$J783),0)</f>
        <v>0.112</v>
      </c>
      <c r="AB783" s="5"/>
      <c r="AC783" s="5"/>
      <c r="AD783" s="5"/>
      <c r="AE783" s="5"/>
    </row>
    <row r="784" spans="1:31" ht="15.75" customHeight="1" x14ac:dyDescent="0.25">
      <c r="A784" s="6">
        <v>783</v>
      </c>
      <c r="B784" s="7" t="str">
        <f>VLOOKUP($A784,GDP!$A$1:$H$2692,COLUMN(GDP!B784),0)</f>
        <v>Asia</v>
      </c>
      <c r="C784" s="8" t="str">
        <f>VLOOKUP($A784,GDP!$A$1:$H$2692,COLUMN(GDP!C784),0)</f>
        <v>China-Asia</v>
      </c>
      <c r="D784" s="9" t="str">
        <f>VLOOKUP($A784,GDP!$A$1:$H$2692,COLUMN(GDP!D784),0)</f>
        <v>2002</v>
      </c>
      <c r="E784" s="8">
        <f>VLOOKUP($A784,GDP!$A$1:$H$2692,COLUMN(GDP!E784),0)</f>
        <v>1320000000000</v>
      </c>
      <c r="F784" s="7">
        <f>VLOOKUP($A784,GDP!$A$1:$H$2692,COLUMN(GDP!F784),0)</f>
        <v>4.5999999999999999E-2</v>
      </c>
      <c r="G784" s="7">
        <f>VLOOKUP($A784,GDP!$A$1:$H$2692,COLUMN(GDP!G784),0)</f>
        <v>47</v>
      </c>
      <c r="H784" s="7">
        <f>VLOOKUP($A784,GDP!$A$1:$H$2692,COLUMN(GDP!H784),0)</f>
        <v>5.8999999999999997E-2</v>
      </c>
      <c r="I784" s="6">
        <f>VLOOKUP($A784,ENERGY!$A$1:$F$2692,COLUMN(ENERGY!E783),0)</f>
        <v>2516731</v>
      </c>
      <c r="J784" s="6">
        <f>VLOOKUP($A784,ENERGY!$A$1:$F$2692,COLUMN(ENERGY!F783),0)</f>
        <v>8286892</v>
      </c>
      <c r="K784" s="6">
        <f>VLOOKUP($A784,'HUMAN RESOURCES'!$A$1:$M$2692,COLUMN('HUMAN RESOURCES'!$E784),0)</f>
        <v>1.2999999999999999E-2</v>
      </c>
      <c r="L784" s="6">
        <f>VLOOKUP($A784,'HUMAN RESOURCES'!$A$1:$M$2692,COLUMN('HUMAN RESOURCES'!$F784),0)</f>
        <v>2.5999999999999999E-2</v>
      </c>
      <c r="M784" s="6">
        <f>VLOOKUP($A784,'HUMAN RESOURCES'!$A$1:$M$2692,COLUMN('HUMAN RESOURCES'!$G784),0)</f>
        <v>74</v>
      </c>
      <c r="N784" s="6">
        <f>VLOOKUP($A784,'HUMAN RESOURCES'!$A$1:$M$2692,COLUMN('HUMAN RESOURCES'!$H784),0)</f>
        <v>72</v>
      </c>
      <c r="O784" s="6">
        <f>VLOOKUP($A784,'HUMAN RESOURCES'!$A$1:$M$2692,COLUMN('HUMAN RESOURCES'!$I784),0)</f>
        <v>0.23599999999999999</v>
      </c>
      <c r="P784" s="6">
        <f>VLOOKUP($A784,'HUMAN RESOURCES'!$A$1:$M$2692,COLUMN('HUMAN RESOURCES'!$J784),0)</f>
        <v>0.69199999999999995</v>
      </c>
      <c r="Q784" s="6">
        <f>VLOOKUP($A784,'HUMAN RESOURCES'!$A$1:$M$2692,COLUMN('HUMAN RESOURCES'!$K784),0)</f>
        <v>7.1999999999999995E-2</v>
      </c>
      <c r="R784" s="6">
        <f>VLOOKUP($A784,'HUMAN RESOURCES'!$A$1:$M$2692,COLUMN('HUMAN RESOURCES'!$L784),0)</f>
        <v>1280400000</v>
      </c>
      <c r="S784" s="6">
        <f>VLOOKUP($A784,'HUMAN RESOURCES'!$A$1:$M$2692,COLUMN('HUMAN RESOURCES'!$F784),0)</f>
        <v>2.5999999999999999E-2</v>
      </c>
      <c r="T784" s="6">
        <f>VLOOKUP($A784,TOURISM!$A$1:$F$2692,COLUMN(TOURISM!$E784),0)</f>
        <v>21742000000</v>
      </c>
      <c r="U784" s="6">
        <f>VLOOKUP($A784,TOURISM!$A$1:$F$2692,COLUMN(TOURISM!$F784),0)</f>
        <v>16759000000</v>
      </c>
      <c r="V784" s="6">
        <f>VLOOKUP($A784,BUSINESS!$A$1:$J$2692,COLUMN(BUSINESS!$E784),0)</f>
        <v>0</v>
      </c>
      <c r="W784" s="6">
        <f>VLOOKUP($A784,BUSINESS!$A$1:$J$2692,COLUMN(BUSINESS!$F784),0)</f>
        <v>0</v>
      </c>
      <c r="X784" s="6">
        <f>VLOOKUP($A784,BUSINESS!$A$1:$J$2692,COLUMN(BUSINESS!$G784),0)</f>
        <v>0</v>
      </c>
      <c r="Y784" s="6">
        <f>VLOOKUP($A784,BUSINESS!$A$1:$J$2692,COLUMN(BUSINESS!$H784),0)</f>
        <v>0</v>
      </c>
      <c r="Z784" s="6">
        <f>VLOOKUP($A784,BUSINESS!$A$1:$J$2692,COLUMN(BUSINESS!$I784),0)</f>
        <v>4.5999999999999999E-2</v>
      </c>
      <c r="AA784" s="6">
        <f>VLOOKUP($A784,BUSINESS!$A$1:$J$2692,COLUMN(BUSINESS!$J784),0)</f>
        <v>0.159</v>
      </c>
      <c r="AB784" s="5"/>
      <c r="AC784" s="5"/>
      <c r="AD784" s="5"/>
      <c r="AE784" s="5"/>
    </row>
    <row r="785" spans="1:31" ht="15.75" customHeight="1" x14ac:dyDescent="0.25">
      <c r="A785" s="6">
        <v>784</v>
      </c>
      <c r="B785" s="7" t="str">
        <f>VLOOKUP($A785,GDP!$A$1:$H$2692,COLUMN(GDP!B785),0)</f>
        <v>Asia</v>
      </c>
      <c r="C785" s="8" t="str">
        <f>VLOOKUP($A785,GDP!$A$1:$H$2692,COLUMN(GDP!C785),0)</f>
        <v>China-Asia</v>
      </c>
      <c r="D785" s="9" t="str">
        <f>VLOOKUP($A785,GDP!$A$1:$H$2692,COLUMN(GDP!D785),0)</f>
        <v>2003</v>
      </c>
      <c r="E785" s="8">
        <f>VLOOKUP($A785,GDP!$A$1:$H$2692,COLUMN(GDP!E785),0)</f>
        <v>1450000000000</v>
      </c>
      <c r="F785" s="7">
        <f>VLOOKUP($A785,GDP!$A$1:$H$2692,COLUMN(GDP!F785),0)</f>
        <v>4.8000000000000001E-2</v>
      </c>
      <c r="G785" s="7">
        <f>VLOOKUP($A785,GDP!$A$1:$H$2692,COLUMN(GDP!G785),0)</f>
        <v>54</v>
      </c>
      <c r="H785" s="7">
        <f>VLOOKUP($A785,GDP!$A$1:$H$2692,COLUMN(GDP!H785),0)</f>
        <v>5.2999999999999999E-2</v>
      </c>
      <c r="I785" s="6">
        <f>VLOOKUP($A785,ENERGY!$A$1:$F$2692,COLUMN(ENERGY!E784),0)</f>
        <v>2286137</v>
      </c>
      <c r="J785" s="6">
        <f>VLOOKUP($A785,ENERGY!$A$1:$F$2692,COLUMN(ENERGY!F784),0)</f>
        <v>7692211</v>
      </c>
      <c r="K785" s="6">
        <f>VLOOKUP($A785,'HUMAN RESOURCES'!$A$1:$M$2692,COLUMN('HUMAN RESOURCES'!$E785),0)</f>
        <v>1.2E-2</v>
      </c>
      <c r="L785" s="6">
        <f>VLOOKUP($A785,'HUMAN RESOURCES'!$A$1:$M$2692,COLUMN('HUMAN RESOURCES'!$F785),0)</f>
        <v>2.4E-2</v>
      </c>
      <c r="M785" s="6">
        <f>VLOOKUP($A785,'HUMAN RESOURCES'!$A$1:$M$2692,COLUMN('HUMAN RESOURCES'!$G785),0)</f>
        <v>75</v>
      </c>
      <c r="N785" s="6">
        <f>VLOOKUP($A785,'HUMAN RESOURCES'!$A$1:$M$2692,COLUMN('HUMAN RESOURCES'!$H785),0)</f>
        <v>72</v>
      </c>
      <c r="O785" s="6">
        <f>VLOOKUP($A785,'HUMAN RESOURCES'!$A$1:$M$2692,COLUMN('HUMAN RESOURCES'!$I785),0)</f>
        <v>0.22500000000000001</v>
      </c>
      <c r="P785" s="6">
        <f>VLOOKUP($A785,'HUMAN RESOURCES'!$A$1:$M$2692,COLUMN('HUMAN RESOURCES'!$J785),0)</f>
        <v>0.70199999999999996</v>
      </c>
      <c r="Q785" s="6">
        <f>VLOOKUP($A785,'HUMAN RESOURCES'!$A$1:$M$2692,COLUMN('HUMAN RESOURCES'!$K785),0)</f>
        <v>7.3999999999999996E-2</v>
      </c>
      <c r="R785" s="6">
        <f>VLOOKUP($A785,'HUMAN RESOURCES'!$A$1:$M$2692,COLUMN('HUMAN RESOURCES'!$L785),0)</f>
        <v>1288400000</v>
      </c>
      <c r="S785" s="6">
        <f>VLOOKUP($A785,'HUMAN RESOURCES'!$A$1:$M$2692,COLUMN('HUMAN RESOURCES'!$F785),0)</f>
        <v>2.4E-2</v>
      </c>
      <c r="T785" s="6">
        <f>VLOOKUP($A785,TOURISM!$A$1:$F$2692,COLUMN(TOURISM!$E785),0)</f>
        <v>18707000000</v>
      </c>
      <c r="U785" s="6">
        <f>VLOOKUP($A785,TOURISM!$A$1:$F$2692,COLUMN(TOURISM!$F785),0)</f>
        <v>16716000000</v>
      </c>
      <c r="V785" s="6">
        <f>VLOOKUP($A785,BUSINESS!$A$1:$J$2692,COLUMN(BUSINESS!$E785),0)</f>
        <v>0</v>
      </c>
      <c r="W785" s="6">
        <f>VLOOKUP($A785,BUSINESS!$A$1:$J$2692,COLUMN(BUSINESS!$F785),0)</f>
        <v>48</v>
      </c>
      <c r="X785" s="6">
        <f>VLOOKUP($A785,BUSINESS!$A$1:$J$2692,COLUMN(BUSINESS!$G785),0)</f>
        <v>0</v>
      </c>
      <c r="Y785" s="6">
        <f>VLOOKUP($A785,BUSINESS!$A$1:$J$2692,COLUMN(BUSINESS!$H785),0)</f>
        <v>0</v>
      </c>
      <c r="Z785" s="6">
        <f>VLOOKUP($A785,BUSINESS!$A$1:$J$2692,COLUMN(BUSINESS!$I785),0)</f>
        <v>6.2E-2</v>
      </c>
      <c r="AA785" s="6">
        <f>VLOOKUP($A785,BUSINESS!$A$1:$J$2692,COLUMN(BUSINESS!$J785),0)</f>
        <v>0.20699999999999999</v>
      </c>
      <c r="AB785" s="5"/>
      <c r="AC785" s="5"/>
      <c r="AD785" s="5"/>
      <c r="AE785" s="5"/>
    </row>
    <row r="786" spans="1:31" ht="15.75" customHeight="1" x14ac:dyDescent="0.25">
      <c r="A786" s="6">
        <v>785</v>
      </c>
      <c r="B786" s="7" t="str">
        <f>VLOOKUP($A786,GDP!$A$1:$H$2692,COLUMN(GDP!B786),0)</f>
        <v>Asia</v>
      </c>
      <c r="C786" s="8" t="str">
        <f>VLOOKUP($A786,GDP!$A$1:$H$2692,COLUMN(GDP!C786),0)</f>
        <v>China-Asia</v>
      </c>
      <c r="D786" s="9" t="str">
        <f>VLOOKUP($A786,GDP!$A$1:$H$2692,COLUMN(GDP!D786),0)</f>
        <v>2004</v>
      </c>
      <c r="E786" s="8">
        <f>VLOOKUP($A786,GDP!$A$1:$H$2692,COLUMN(GDP!E786),0)</f>
        <v>1640000000000</v>
      </c>
      <c r="F786" s="7">
        <f>VLOOKUP($A786,GDP!$A$1:$H$2692,COLUMN(GDP!F786),0)</f>
        <v>4.8000000000000001E-2</v>
      </c>
      <c r="G786" s="7">
        <f>VLOOKUP($A786,GDP!$A$1:$H$2692,COLUMN(GDP!G786),0)</f>
        <v>61</v>
      </c>
      <c r="H786" s="7">
        <f>VLOOKUP($A786,GDP!$A$1:$H$2692,COLUMN(GDP!H786),0)</f>
        <v>5.2999999999999999E-2</v>
      </c>
      <c r="I786" s="6">
        <f>VLOOKUP($A786,ENERGY!$A$1:$F$2692,COLUMN(ENERGY!E785),0)</f>
        <v>2120814</v>
      </c>
      <c r="J786" s="6">
        <f>VLOOKUP($A786,ENERGY!$A$1:$F$2692,COLUMN(ENERGY!F785),0)</f>
        <v>7035444</v>
      </c>
      <c r="K786" s="6">
        <f>VLOOKUP($A786,'HUMAN RESOURCES'!$A$1:$M$2692,COLUMN('HUMAN RESOURCES'!$E786),0)</f>
        <v>1.2E-2</v>
      </c>
      <c r="L786" s="6">
        <f>VLOOKUP($A786,'HUMAN RESOURCES'!$A$1:$M$2692,COLUMN('HUMAN RESOURCES'!$F786),0)</f>
        <v>2.1999999999999999E-2</v>
      </c>
      <c r="M786" s="6">
        <f>VLOOKUP($A786,'HUMAN RESOURCES'!$A$1:$M$2692,COLUMN('HUMAN RESOURCES'!$G786),0)</f>
        <v>75</v>
      </c>
      <c r="N786" s="6">
        <f>VLOOKUP($A786,'HUMAN RESOURCES'!$A$1:$M$2692,COLUMN('HUMAN RESOURCES'!$H786),0)</f>
        <v>73</v>
      </c>
      <c r="O786" s="6">
        <f>VLOOKUP($A786,'HUMAN RESOURCES'!$A$1:$M$2692,COLUMN('HUMAN RESOURCES'!$I786),0)</f>
        <v>0.214</v>
      </c>
      <c r="P786" s="6">
        <f>VLOOKUP($A786,'HUMAN RESOURCES'!$A$1:$M$2692,COLUMN('HUMAN RESOURCES'!$J786),0)</f>
        <v>0.71099999999999997</v>
      </c>
      <c r="Q786" s="6">
        <f>VLOOKUP($A786,'HUMAN RESOURCES'!$A$1:$M$2692,COLUMN('HUMAN RESOURCES'!$K786),0)</f>
        <v>7.4999999999999997E-2</v>
      </c>
      <c r="R786" s="6">
        <f>VLOOKUP($A786,'HUMAN RESOURCES'!$A$1:$M$2692,COLUMN('HUMAN RESOURCES'!$L786),0)</f>
        <v>1296075000</v>
      </c>
      <c r="S786" s="6">
        <f>VLOOKUP($A786,'HUMAN RESOURCES'!$A$1:$M$2692,COLUMN('HUMAN RESOURCES'!$F786),0)</f>
        <v>2.1999999999999999E-2</v>
      </c>
      <c r="T786" s="6">
        <f>VLOOKUP($A786,TOURISM!$A$1:$F$2692,COLUMN(TOURISM!$E786),0)</f>
        <v>27755000000</v>
      </c>
      <c r="U786" s="6">
        <f>VLOOKUP($A786,TOURISM!$A$1:$F$2692,COLUMN(TOURISM!$F786),0)</f>
        <v>21360000000</v>
      </c>
      <c r="V786" s="6">
        <f>VLOOKUP($A786,BUSINESS!$A$1:$J$2692,COLUMN(BUSINESS!$E786),0)</f>
        <v>0</v>
      </c>
      <c r="W786" s="6">
        <f>VLOOKUP($A786,BUSINESS!$A$1:$J$2692,COLUMN(BUSINESS!$F786),0)</f>
        <v>48</v>
      </c>
      <c r="X786" s="6">
        <f>VLOOKUP($A786,BUSINESS!$A$1:$J$2692,COLUMN(BUSINESS!$G786),0)</f>
        <v>0</v>
      </c>
      <c r="Y786" s="6">
        <f>VLOOKUP($A786,BUSINESS!$A$1:$J$2692,COLUMN(BUSINESS!$H786),0)</f>
        <v>0</v>
      </c>
      <c r="Z786" s="6">
        <f>VLOOKUP($A786,BUSINESS!$A$1:$J$2692,COLUMN(BUSINESS!$I786),0)</f>
        <v>7.2999999999999995E-2</v>
      </c>
      <c r="AA786" s="6">
        <f>VLOOKUP($A786,BUSINESS!$A$1:$J$2692,COLUMN(BUSINESS!$J786),0)</f>
        <v>0.25600000000000001</v>
      </c>
      <c r="AB786" s="5"/>
      <c r="AC786" s="5"/>
      <c r="AD786" s="5"/>
      <c r="AE786" s="5"/>
    </row>
    <row r="787" spans="1:31" ht="15.75" customHeight="1" x14ac:dyDescent="0.25">
      <c r="A787" s="6">
        <v>786</v>
      </c>
      <c r="B787" s="7" t="str">
        <f>VLOOKUP($A787,GDP!$A$1:$H$2692,COLUMN(GDP!B787),0)</f>
        <v>Asia</v>
      </c>
      <c r="C787" s="8" t="str">
        <f>VLOOKUP($A787,GDP!$A$1:$H$2692,COLUMN(GDP!C787),0)</f>
        <v>China-Asia</v>
      </c>
      <c r="D787" s="9" t="str">
        <f>VLOOKUP($A787,GDP!$A$1:$H$2692,COLUMN(GDP!D787),0)</f>
        <v>2005</v>
      </c>
      <c r="E787" s="8">
        <f>VLOOKUP($A787,GDP!$A$1:$H$2692,COLUMN(GDP!E787),0)</f>
        <v>1930000000000</v>
      </c>
      <c r="F787" s="7">
        <f>VLOOKUP($A787,GDP!$A$1:$H$2692,COLUMN(GDP!F787),0)</f>
        <v>4.7E-2</v>
      </c>
      <c r="G787" s="7">
        <f>VLOOKUP($A787,GDP!$A$1:$H$2692,COLUMN(GDP!G787),0)</f>
        <v>70</v>
      </c>
      <c r="H787" s="7">
        <f>VLOOKUP($A787,GDP!$A$1:$H$2692,COLUMN(GDP!H787),0)</f>
        <v>5.6000000000000001E-2</v>
      </c>
      <c r="I787" s="6">
        <f>VLOOKUP($A787,ENERGY!$A$1:$F$2692,COLUMN(ENERGY!E786),0)</f>
        <v>2044606</v>
      </c>
      <c r="J787" s="6">
        <f>VLOOKUP($A787,ENERGY!$A$1:$F$2692,COLUMN(ENERGY!F786),0)</f>
        <v>6791805</v>
      </c>
      <c r="K787" s="6">
        <f>VLOOKUP($A787,'HUMAN RESOURCES'!$A$1:$M$2692,COLUMN('HUMAN RESOURCES'!$E787),0)</f>
        <v>1.2E-2</v>
      </c>
      <c r="L787" s="6">
        <f>VLOOKUP($A787,'HUMAN RESOURCES'!$A$1:$M$2692,COLUMN('HUMAN RESOURCES'!$F787),0)</f>
        <v>0.02</v>
      </c>
      <c r="M787" s="6">
        <f>VLOOKUP($A787,'HUMAN RESOURCES'!$A$1:$M$2692,COLUMN('HUMAN RESOURCES'!$G787),0)</f>
        <v>75</v>
      </c>
      <c r="N787" s="6">
        <f>VLOOKUP($A787,'HUMAN RESOURCES'!$A$1:$M$2692,COLUMN('HUMAN RESOURCES'!$H787),0)</f>
        <v>73</v>
      </c>
      <c r="O787" s="6">
        <f>VLOOKUP($A787,'HUMAN RESOURCES'!$A$1:$M$2692,COLUMN('HUMAN RESOURCES'!$I787),0)</f>
        <v>0.20499999999999999</v>
      </c>
      <c r="P787" s="6">
        <f>VLOOKUP($A787,'HUMAN RESOURCES'!$A$1:$M$2692,COLUMN('HUMAN RESOURCES'!$J787),0)</f>
        <v>0.71799999999999997</v>
      </c>
      <c r="Q787" s="6">
        <f>VLOOKUP($A787,'HUMAN RESOURCES'!$A$1:$M$2692,COLUMN('HUMAN RESOURCES'!$K787),0)</f>
        <v>7.6999999999999999E-2</v>
      </c>
      <c r="R787" s="6">
        <f>VLOOKUP($A787,'HUMAN RESOURCES'!$A$1:$M$2692,COLUMN('HUMAN RESOURCES'!$L787),0)</f>
        <v>1303720000</v>
      </c>
      <c r="S787" s="6">
        <f>VLOOKUP($A787,'HUMAN RESOURCES'!$A$1:$M$2692,COLUMN('HUMAN RESOURCES'!$F787),0)</f>
        <v>0.02</v>
      </c>
      <c r="T787" s="6">
        <f>VLOOKUP($A787,TOURISM!$A$1:$F$2692,COLUMN(TOURISM!$E787),0)</f>
        <v>31842000000</v>
      </c>
      <c r="U787" s="6">
        <f>VLOOKUP($A787,TOURISM!$A$1:$F$2692,COLUMN(TOURISM!$F787),0)</f>
        <v>24721000000</v>
      </c>
      <c r="V787" s="6">
        <f>VLOOKUP($A787,BUSINESS!$A$1:$J$2692,COLUMN(BUSINESS!$E787),0)</f>
        <v>0.8</v>
      </c>
      <c r="W787" s="6">
        <f>VLOOKUP($A787,BUSINESS!$A$1:$J$2692,COLUMN(BUSINESS!$F787),0)</f>
        <v>48</v>
      </c>
      <c r="X787" s="6">
        <f>VLOOKUP($A787,BUSINESS!$A$1:$J$2692,COLUMN(BUSINESS!$G787),0)</f>
        <v>0</v>
      </c>
      <c r="Y787" s="6">
        <f>VLOOKUP($A787,BUSINESS!$A$1:$J$2692,COLUMN(BUSINESS!$H787),0)</f>
        <v>832</v>
      </c>
      <c r="Z787" s="6">
        <f>VLOOKUP($A787,BUSINESS!$A$1:$J$2692,COLUMN(BUSINESS!$I787),0)</f>
        <v>8.5000000000000006E-2</v>
      </c>
      <c r="AA787" s="6">
        <f>VLOOKUP($A787,BUSINESS!$A$1:$J$2692,COLUMN(BUSINESS!$J787),0)</f>
        <v>0.29799999999999999</v>
      </c>
      <c r="AB787" s="5"/>
      <c r="AC787" s="5"/>
      <c r="AD787" s="5"/>
      <c r="AE787" s="5"/>
    </row>
    <row r="788" spans="1:31" ht="15.75" customHeight="1" x14ac:dyDescent="0.25">
      <c r="A788" s="6">
        <v>787</v>
      </c>
      <c r="B788" s="7" t="str">
        <f>VLOOKUP($A788,GDP!$A$1:$H$2692,COLUMN(GDP!B788),0)</f>
        <v>Asia</v>
      </c>
      <c r="C788" s="8" t="str">
        <f>VLOOKUP($A788,GDP!$A$1:$H$2692,COLUMN(GDP!C788),0)</f>
        <v>China-Asia</v>
      </c>
      <c r="D788" s="9" t="str">
        <f>VLOOKUP($A788,GDP!$A$1:$H$2692,COLUMN(GDP!D788),0)</f>
        <v>2006</v>
      </c>
      <c r="E788" s="8">
        <f>VLOOKUP($A788,GDP!$A$1:$H$2692,COLUMN(GDP!E788),0)</f>
        <v>2260000000000</v>
      </c>
      <c r="F788" s="7">
        <f>VLOOKUP($A788,GDP!$A$1:$H$2692,COLUMN(GDP!F788),0)</f>
        <v>4.7E-2</v>
      </c>
      <c r="G788" s="7">
        <f>VLOOKUP($A788,GDP!$A$1:$H$2692,COLUMN(GDP!G788),0)</f>
        <v>80</v>
      </c>
      <c r="H788" s="7">
        <f>VLOOKUP($A788,GDP!$A$1:$H$2692,COLUMN(GDP!H788),0)</f>
        <v>5.6000000000000001E-2</v>
      </c>
      <c r="I788" s="6">
        <f>VLOOKUP($A788,ENERGY!$A$1:$F$2692,COLUMN(ENERGY!E787),0)</f>
        <v>1938944</v>
      </c>
      <c r="J788" s="6">
        <f>VLOOKUP($A788,ENERGY!$A$1:$F$2692,COLUMN(ENERGY!F787),0)</f>
        <v>6414463</v>
      </c>
      <c r="K788" s="6">
        <f>VLOOKUP($A788,'HUMAN RESOURCES'!$A$1:$M$2692,COLUMN('HUMAN RESOURCES'!$E788),0)</f>
        <v>1.2E-2</v>
      </c>
      <c r="L788" s="6">
        <f>VLOOKUP($A788,'HUMAN RESOURCES'!$A$1:$M$2692,COLUMN('HUMAN RESOURCES'!$F788),0)</f>
        <v>1.9E-2</v>
      </c>
      <c r="M788" s="6">
        <f>VLOOKUP($A788,'HUMAN RESOURCES'!$A$1:$M$2692,COLUMN('HUMAN RESOURCES'!$G788),0)</f>
        <v>76</v>
      </c>
      <c r="N788" s="6">
        <f>VLOOKUP($A788,'HUMAN RESOURCES'!$A$1:$M$2692,COLUMN('HUMAN RESOURCES'!$H788),0)</f>
        <v>73</v>
      </c>
      <c r="O788" s="6">
        <f>VLOOKUP($A788,'HUMAN RESOURCES'!$A$1:$M$2692,COLUMN('HUMAN RESOURCES'!$I788),0)</f>
        <v>0.19800000000000001</v>
      </c>
      <c r="P788" s="6">
        <f>VLOOKUP($A788,'HUMAN RESOURCES'!$A$1:$M$2692,COLUMN('HUMAN RESOURCES'!$J788),0)</f>
        <v>0.72399999999999998</v>
      </c>
      <c r="Q788" s="6">
        <f>VLOOKUP($A788,'HUMAN RESOURCES'!$A$1:$M$2692,COLUMN('HUMAN RESOURCES'!$K788),0)</f>
        <v>7.8E-2</v>
      </c>
      <c r="R788" s="6">
        <f>VLOOKUP($A788,'HUMAN RESOURCES'!$A$1:$M$2692,COLUMN('HUMAN RESOURCES'!$L788),0)</f>
        <v>1311020000</v>
      </c>
      <c r="S788" s="6">
        <f>VLOOKUP($A788,'HUMAN RESOURCES'!$A$1:$M$2692,COLUMN('HUMAN RESOURCES'!$F788),0)</f>
        <v>1.9E-2</v>
      </c>
      <c r="T788" s="6">
        <f>VLOOKUP($A788,TOURISM!$A$1:$F$2692,COLUMN(TOURISM!$E788),0)</f>
        <v>37132000000</v>
      </c>
      <c r="U788" s="6">
        <f>VLOOKUP($A788,TOURISM!$A$1:$F$2692,COLUMN(TOURISM!$F788),0)</f>
        <v>28242000000</v>
      </c>
      <c r="V788" s="6">
        <f>VLOOKUP($A788,BUSINESS!$A$1:$J$2692,COLUMN(BUSINESS!$E788),0)</f>
        <v>0.80700000000000005</v>
      </c>
      <c r="W788" s="6">
        <f>VLOOKUP($A788,BUSINESS!$A$1:$J$2692,COLUMN(BUSINESS!$F788),0)</f>
        <v>35</v>
      </c>
      <c r="X788" s="6">
        <f>VLOOKUP($A788,BUSINESS!$A$1:$J$2692,COLUMN(BUSINESS!$G788),0)</f>
        <v>0</v>
      </c>
      <c r="Y788" s="6">
        <f>VLOOKUP($A788,BUSINESS!$A$1:$J$2692,COLUMN(BUSINESS!$H788),0)</f>
        <v>832</v>
      </c>
      <c r="Z788" s="6">
        <f>VLOOKUP($A788,BUSINESS!$A$1:$J$2692,COLUMN(BUSINESS!$I788),0)</f>
        <v>0.105</v>
      </c>
      <c r="AA788" s="6">
        <f>VLOOKUP($A788,BUSINESS!$A$1:$J$2692,COLUMN(BUSINESS!$J788),0)</f>
        <v>0.34799999999999998</v>
      </c>
      <c r="AB788" s="5"/>
      <c r="AC788" s="5"/>
      <c r="AD788" s="5"/>
      <c r="AE788" s="5"/>
    </row>
    <row r="789" spans="1:31" ht="15.75" customHeight="1" x14ac:dyDescent="0.25">
      <c r="A789" s="6">
        <v>788</v>
      </c>
      <c r="B789" s="7" t="str">
        <f>VLOOKUP($A789,GDP!$A$1:$H$2692,COLUMN(GDP!B789),0)</f>
        <v>Asia</v>
      </c>
      <c r="C789" s="8" t="str">
        <f>VLOOKUP($A789,GDP!$A$1:$H$2692,COLUMN(GDP!C789),0)</f>
        <v>China-Asia</v>
      </c>
      <c r="D789" s="9" t="str">
        <f>VLOOKUP($A789,GDP!$A$1:$H$2692,COLUMN(GDP!D789),0)</f>
        <v>2007</v>
      </c>
      <c r="E789" s="8">
        <f>VLOOKUP($A789,GDP!$A$1:$H$2692,COLUMN(GDP!E789),0)</f>
        <v>2710000000000</v>
      </c>
      <c r="F789" s="7">
        <f>VLOOKUP($A789,GDP!$A$1:$H$2692,COLUMN(GDP!F789),0)</f>
        <v>4.5999999999999999E-2</v>
      </c>
      <c r="G789" s="7">
        <f>VLOOKUP($A789,GDP!$A$1:$H$2692,COLUMN(GDP!G789),0)</f>
        <v>93</v>
      </c>
      <c r="H789" s="7">
        <f>VLOOKUP($A789,GDP!$A$1:$H$2692,COLUMN(GDP!H789),0)</f>
        <v>6.0999999999999999E-2</v>
      </c>
      <c r="I789" s="6">
        <f>VLOOKUP($A789,ENERGY!$A$1:$F$2692,COLUMN(ENERGY!E788),0)</f>
        <v>1775677</v>
      </c>
      <c r="J789" s="6">
        <f>VLOOKUP($A789,ENERGY!$A$1:$F$2692,COLUMN(ENERGY!F788),0)</f>
        <v>5790017</v>
      </c>
      <c r="K789" s="6">
        <f>VLOOKUP($A789,'HUMAN RESOURCES'!$A$1:$M$2692,COLUMN('HUMAN RESOURCES'!$E789),0)</f>
        <v>1.2E-2</v>
      </c>
      <c r="L789" s="6">
        <f>VLOOKUP($A789,'HUMAN RESOURCES'!$A$1:$M$2692,COLUMN('HUMAN RESOURCES'!$F789),0)</f>
        <v>1.7000000000000001E-2</v>
      </c>
      <c r="M789" s="6">
        <f>VLOOKUP($A789,'HUMAN RESOURCES'!$A$1:$M$2692,COLUMN('HUMAN RESOURCES'!$G789),0)</f>
        <v>76</v>
      </c>
      <c r="N789" s="6">
        <f>VLOOKUP($A789,'HUMAN RESOURCES'!$A$1:$M$2692,COLUMN('HUMAN RESOURCES'!$H789),0)</f>
        <v>73</v>
      </c>
      <c r="O789" s="6">
        <f>VLOOKUP($A789,'HUMAN RESOURCES'!$A$1:$M$2692,COLUMN('HUMAN RESOURCES'!$I789),0)</f>
        <v>0.192</v>
      </c>
      <c r="P789" s="6">
        <f>VLOOKUP($A789,'HUMAN RESOURCES'!$A$1:$M$2692,COLUMN('HUMAN RESOURCES'!$J789),0)</f>
        <v>0.72899999999999998</v>
      </c>
      <c r="Q789" s="6">
        <f>VLOOKUP($A789,'HUMAN RESOURCES'!$A$1:$M$2692,COLUMN('HUMAN RESOURCES'!$K789),0)</f>
        <v>7.9000000000000001E-2</v>
      </c>
      <c r="R789" s="6">
        <f>VLOOKUP($A789,'HUMAN RESOURCES'!$A$1:$M$2692,COLUMN('HUMAN RESOURCES'!$L789),0)</f>
        <v>1317885000</v>
      </c>
      <c r="S789" s="6">
        <f>VLOOKUP($A789,'HUMAN RESOURCES'!$A$1:$M$2692,COLUMN('HUMAN RESOURCES'!$F789),0)</f>
        <v>1.7000000000000001E-2</v>
      </c>
      <c r="T789" s="6">
        <f>VLOOKUP($A789,TOURISM!$A$1:$F$2692,COLUMN(TOURISM!$E789),0)</f>
        <v>41126000000</v>
      </c>
      <c r="U789" s="6">
        <f>VLOOKUP($A789,TOURISM!$A$1:$F$2692,COLUMN(TOURISM!$F789),0)</f>
        <v>33269000000</v>
      </c>
      <c r="V789" s="6">
        <f>VLOOKUP($A789,BUSINESS!$A$1:$J$2692,COLUMN(BUSINESS!$E789),0)</f>
        <v>0.81200000000000006</v>
      </c>
      <c r="W789" s="6">
        <f>VLOOKUP($A789,BUSINESS!$A$1:$J$2692,COLUMN(BUSINESS!$F789),0)</f>
        <v>35</v>
      </c>
      <c r="X789" s="6">
        <f>VLOOKUP($A789,BUSINESS!$A$1:$J$2692,COLUMN(BUSINESS!$G789),0)</f>
        <v>0</v>
      </c>
      <c r="Y789" s="6">
        <f>VLOOKUP($A789,BUSINESS!$A$1:$J$2692,COLUMN(BUSINESS!$H789),0)</f>
        <v>832</v>
      </c>
      <c r="Z789" s="6">
        <f>VLOOKUP($A789,BUSINESS!$A$1:$J$2692,COLUMN(BUSINESS!$I789),0)</f>
        <v>0.16</v>
      </c>
      <c r="AA789" s="6">
        <f>VLOOKUP($A789,BUSINESS!$A$1:$J$2692,COLUMN(BUSINESS!$J789),0)</f>
        <v>0.41</v>
      </c>
      <c r="AB789" s="5"/>
      <c r="AC789" s="5"/>
      <c r="AD789" s="5"/>
      <c r="AE789" s="5"/>
    </row>
    <row r="790" spans="1:31" ht="15.75" customHeight="1" x14ac:dyDescent="0.25">
      <c r="A790" s="6">
        <v>789</v>
      </c>
      <c r="B790" s="7" t="str">
        <f>VLOOKUP($A790,GDP!$A$1:$H$2692,COLUMN(GDP!B790),0)</f>
        <v>Asia</v>
      </c>
      <c r="C790" s="8" t="str">
        <f>VLOOKUP($A790,GDP!$A$1:$H$2692,COLUMN(GDP!C790),0)</f>
        <v>China-Asia</v>
      </c>
      <c r="D790" s="9" t="str">
        <f>VLOOKUP($A790,GDP!$A$1:$H$2692,COLUMN(GDP!D790),0)</f>
        <v>2008</v>
      </c>
      <c r="E790" s="8">
        <f>VLOOKUP($A790,GDP!$A$1:$H$2692,COLUMN(GDP!E790),0)</f>
        <v>3490000000000</v>
      </c>
      <c r="F790" s="7">
        <f>VLOOKUP($A790,GDP!$A$1:$H$2692,COLUMN(GDP!F790),0)</f>
        <v>4.3999999999999997E-2</v>
      </c>
      <c r="G790" s="7">
        <f>VLOOKUP($A790,GDP!$A$1:$H$2692,COLUMN(GDP!G790),0)</f>
        <v>113</v>
      </c>
      <c r="H790" s="7">
        <f>VLOOKUP($A790,GDP!$A$1:$H$2692,COLUMN(GDP!H790),0)</f>
        <v>7.4999999999999997E-2</v>
      </c>
      <c r="I790" s="6">
        <f>VLOOKUP($A790,ENERGY!$A$1:$F$2692,COLUMN(ENERGY!E789),0)</f>
        <v>1639854</v>
      </c>
      <c r="J790" s="6">
        <f>VLOOKUP($A790,ENERGY!$A$1:$F$2692,COLUMN(ENERGY!F789),0)</f>
        <v>5288166</v>
      </c>
      <c r="K790" s="6">
        <f>VLOOKUP($A790,'HUMAN RESOURCES'!$A$1:$M$2692,COLUMN('HUMAN RESOURCES'!$E790),0)</f>
        <v>1.2E-2</v>
      </c>
      <c r="L790" s="6">
        <f>VLOOKUP($A790,'HUMAN RESOURCES'!$A$1:$M$2692,COLUMN('HUMAN RESOURCES'!$F790),0)</f>
        <v>1.6E-2</v>
      </c>
      <c r="M790" s="6">
        <f>VLOOKUP($A790,'HUMAN RESOURCES'!$A$1:$M$2692,COLUMN('HUMAN RESOURCES'!$G790),0)</f>
        <v>76</v>
      </c>
      <c r="N790" s="6">
        <f>VLOOKUP($A790,'HUMAN RESOURCES'!$A$1:$M$2692,COLUMN('HUMAN RESOURCES'!$H790),0)</f>
        <v>73</v>
      </c>
      <c r="O790" s="6">
        <f>VLOOKUP($A790,'HUMAN RESOURCES'!$A$1:$M$2692,COLUMN('HUMAN RESOURCES'!$I790),0)</f>
        <v>0.187</v>
      </c>
      <c r="P790" s="6">
        <f>VLOOKUP($A790,'HUMAN RESOURCES'!$A$1:$M$2692,COLUMN('HUMAN RESOURCES'!$J790),0)</f>
        <v>0.73199999999999998</v>
      </c>
      <c r="Q790" s="6">
        <f>VLOOKUP($A790,'HUMAN RESOURCES'!$A$1:$M$2692,COLUMN('HUMAN RESOURCES'!$K790),0)</f>
        <v>8.1000000000000003E-2</v>
      </c>
      <c r="R790" s="6">
        <f>VLOOKUP($A790,'HUMAN RESOURCES'!$A$1:$M$2692,COLUMN('HUMAN RESOURCES'!$L790),0)</f>
        <v>1324655000</v>
      </c>
      <c r="S790" s="6">
        <f>VLOOKUP($A790,'HUMAN RESOURCES'!$A$1:$M$2692,COLUMN('HUMAN RESOURCES'!$F790),0)</f>
        <v>1.6E-2</v>
      </c>
      <c r="T790" s="6">
        <f>VLOOKUP($A790,TOURISM!$A$1:$F$2692,COLUMN(TOURISM!$E790),0)</f>
        <v>44130000000</v>
      </c>
      <c r="U790" s="6">
        <f>VLOOKUP($A790,TOURISM!$A$1:$F$2692,COLUMN(TOURISM!$F790),0)</f>
        <v>40987000000</v>
      </c>
      <c r="V790" s="6">
        <f>VLOOKUP($A790,BUSINESS!$A$1:$J$2692,COLUMN(BUSINESS!$E790),0)</f>
        <v>0.79900000000000004</v>
      </c>
      <c r="W790" s="6">
        <f>VLOOKUP($A790,BUSINESS!$A$1:$J$2692,COLUMN(BUSINESS!$F790),0)</f>
        <v>41</v>
      </c>
      <c r="X790" s="6">
        <f>VLOOKUP($A790,BUSINESS!$A$1:$J$2692,COLUMN(BUSINESS!$G790),0)</f>
        <v>0</v>
      </c>
      <c r="Y790" s="6">
        <f>VLOOKUP($A790,BUSINESS!$A$1:$J$2692,COLUMN(BUSINESS!$H790),0)</f>
        <v>464</v>
      </c>
      <c r="Z790" s="6">
        <f>VLOOKUP($A790,BUSINESS!$A$1:$J$2692,COLUMN(BUSINESS!$I790),0)</f>
        <v>0.22600000000000001</v>
      </c>
      <c r="AA790" s="6">
        <f>VLOOKUP($A790,BUSINESS!$A$1:$J$2692,COLUMN(BUSINESS!$J790),0)</f>
        <v>0.47799999999999998</v>
      </c>
      <c r="AB790" s="5"/>
      <c r="AC790" s="5"/>
      <c r="AD790" s="5"/>
      <c r="AE790" s="5"/>
    </row>
    <row r="791" spans="1:31" ht="15.75" customHeight="1" x14ac:dyDescent="0.25">
      <c r="A791" s="6">
        <v>790</v>
      </c>
      <c r="B791" s="7" t="str">
        <f>VLOOKUP($A791,GDP!$A$1:$H$2692,COLUMN(GDP!B791),0)</f>
        <v>Asia</v>
      </c>
      <c r="C791" s="8" t="str">
        <f>VLOOKUP($A791,GDP!$A$1:$H$2692,COLUMN(GDP!C791),0)</f>
        <v>China-Asia</v>
      </c>
      <c r="D791" s="9" t="str">
        <f>VLOOKUP($A791,GDP!$A$1:$H$2692,COLUMN(GDP!D791),0)</f>
        <v>2009</v>
      </c>
      <c r="E791" s="8">
        <f>VLOOKUP($A791,GDP!$A$1:$H$2692,COLUMN(GDP!E791),0)</f>
        <v>4520000000000</v>
      </c>
      <c r="F791" s="7">
        <f>VLOOKUP($A791,GDP!$A$1:$H$2692,COLUMN(GDP!F791),0)</f>
        <v>4.5999999999999999E-2</v>
      </c>
      <c r="G791" s="7">
        <f>VLOOKUP($A791,GDP!$A$1:$H$2692,COLUMN(GDP!G791),0)</f>
        <v>155</v>
      </c>
      <c r="H791" s="7">
        <f>VLOOKUP($A791,GDP!$A$1:$H$2692,COLUMN(GDP!H791),0)</f>
        <v>5.2999999999999999E-2</v>
      </c>
      <c r="I791" s="6">
        <f>VLOOKUP($A791,ENERGY!$A$1:$F$2692,COLUMN(ENERGY!E790),0)</f>
        <v>1427554</v>
      </c>
      <c r="J791" s="6">
        <f>VLOOKUP($A791,ENERGY!$A$1:$F$2692,COLUMN(ENERGY!F790),0)</f>
        <v>4525177</v>
      </c>
      <c r="K791" s="6">
        <f>VLOOKUP($A791,'HUMAN RESOURCES'!$A$1:$M$2692,COLUMN('HUMAN RESOURCES'!$E791),0)</f>
        <v>1.2E-2</v>
      </c>
      <c r="L791" s="6">
        <f>VLOOKUP($A791,'HUMAN RESOURCES'!$A$1:$M$2692,COLUMN('HUMAN RESOURCES'!$F791),0)</f>
        <v>1.4999999999999999E-2</v>
      </c>
      <c r="M791" s="6">
        <f>VLOOKUP($A791,'HUMAN RESOURCES'!$A$1:$M$2692,COLUMN('HUMAN RESOURCES'!$G791),0)</f>
        <v>76</v>
      </c>
      <c r="N791" s="6">
        <f>VLOOKUP($A791,'HUMAN RESOURCES'!$A$1:$M$2692,COLUMN('HUMAN RESOURCES'!$H791),0)</f>
        <v>73</v>
      </c>
      <c r="O791" s="6">
        <f>VLOOKUP($A791,'HUMAN RESOURCES'!$A$1:$M$2692,COLUMN('HUMAN RESOURCES'!$I791),0)</f>
        <v>0.184</v>
      </c>
      <c r="P791" s="6">
        <f>VLOOKUP($A791,'HUMAN RESOURCES'!$A$1:$M$2692,COLUMN('HUMAN RESOURCES'!$J791),0)</f>
        <v>0.73399999999999999</v>
      </c>
      <c r="Q791" s="6">
        <f>VLOOKUP($A791,'HUMAN RESOURCES'!$A$1:$M$2692,COLUMN('HUMAN RESOURCES'!$K791),0)</f>
        <v>8.2000000000000003E-2</v>
      </c>
      <c r="R791" s="6">
        <f>VLOOKUP($A791,'HUMAN RESOURCES'!$A$1:$M$2692,COLUMN('HUMAN RESOURCES'!$L791),0)</f>
        <v>1331260000</v>
      </c>
      <c r="S791" s="6">
        <f>VLOOKUP($A791,'HUMAN RESOURCES'!$A$1:$M$2692,COLUMN('HUMAN RESOURCES'!$F791),0)</f>
        <v>1.4999999999999999E-2</v>
      </c>
      <c r="T791" s="6">
        <f>VLOOKUP($A791,TOURISM!$A$1:$F$2692,COLUMN(TOURISM!$E791),0)</f>
        <v>42632000000</v>
      </c>
      <c r="U791" s="6">
        <f>VLOOKUP($A791,TOURISM!$A$1:$F$2692,COLUMN(TOURISM!$F791),0)</f>
        <v>47108000000</v>
      </c>
      <c r="V791" s="6">
        <f>VLOOKUP($A791,BUSINESS!$A$1:$J$2692,COLUMN(BUSINESS!$E791),0)</f>
        <v>0.63800000000000001</v>
      </c>
      <c r="W791" s="6">
        <f>VLOOKUP($A791,BUSINESS!$A$1:$J$2692,COLUMN(BUSINESS!$F791),0)</f>
        <v>38</v>
      </c>
      <c r="X791" s="6">
        <f>VLOOKUP($A791,BUSINESS!$A$1:$J$2692,COLUMN(BUSINESS!$G791),0)</f>
        <v>0</v>
      </c>
      <c r="Y791" s="6">
        <f>VLOOKUP($A791,BUSINESS!$A$1:$J$2692,COLUMN(BUSINESS!$H791),0)</f>
        <v>464</v>
      </c>
      <c r="Z791" s="6">
        <f>VLOOKUP($A791,BUSINESS!$A$1:$J$2692,COLUMN(BUSINESS!$I791),0)</f>
        <v>0.28899999999999998</v>
      </c>
      <c r="AA791" s="6">
        <f>VLOOKUP($A791,BUSINESS!$A$1:$J$2692,COLUMN(BUSINESS!$J791),0)</f>
        <v>0.55300000000000005</v>
      </c>
      <c r="AB791" s="5"/>
      <c r="AC791" s="5"/>
      <c r="AD791" s="5"/>
      <c r="AE791" s="5"/>
    </row>
    <row r="792" spans="1:31" ht="15.75" customHeight="1" x14ac:dyDescent="0.25">
      <c r="A792" s="6">
        <v>791</v>
      </c>
      <c r="B792" s="7" t="str">
        <f>VLOOKUP($A792,GDP!$A$1:$H$2692,COLUMN(GDP!B792),0)</f>
        <v>Asia</v>
      </c>
      <c r="C792" s="8" t="str">
        <f>VLOOKUP($A792,GDP!$A$1:$H$2692,COLUMN(GDP!C792),0)</f>
        <v>China-Asia</v>
      </c>
      <c r="D792" s="9" t="str">
        <f>VLOOKUP($A792,GDP!$A$1:$H$2692,COLUMN(GDP!D792),0)</f>
        <v>2010</v>
      </c>
      <c r="E792" s="8">
        <f>VLOOKUP($A792,GDP!$A$1:$H$2692,COLUMN(GDP!E792),0)</f>
        <v>4990000000000</v>
      </c>
      <c r="F792" s="7">
        <f>VLOOKUP($A792,GDP!$A$1:$H$2692,COLUMN(GDP!F792),0)</f>
        <v>5.0999999999999997E-2</v>
      </c>
      <c r="G792" s="7">
        <f>VLOOKUP($A792,GDP!$A$1:$H$2692,COLUMN(GDP!G792),0)</f>
        <v>189</v>
      </c>
      <c r="H792" s="7">
        <f>VLOOKUP($A792,GDP!$A$1:$H$2692,COLUMN(GDP!H792),0)</f>
        <v>5.2999999999999999E-2</v>
      </c>
      <c r="I792" s="6">
        <f>VLOOKUP($A792,ENERGY!$A$1:$F$2692,COLUMN(ENERGY!E791),0)</f>
        <v>1253831</v>
      </c>
      <c r="J792" s="6">
        <f>VLOOKUP($A792,ENERGY!$A$1:$F$2692,COLUMN(ENERGY!F791),0)</f>
        <v>3694242</v>
      </c>
      <c r="K792" s="6">
        <f>VLOOKUP($A792,'HUMAN RESOURCES'!$A$1:$M$2692,COLUMN('HUMAN RESOURCES'!$E792),0)</f>
        <v>1.2E-2</v>
      </c>
      <c r="L792" s="6">
        <f>VLOOKUP($A792,'HUMAN RESOURCES'!$A$1:$M$2692,COLUMN('HUMAN RESOURCES'!$F792),0)</f>
        <v>1.4E-2</v>
      </c>
      <c r="M792" s="6">
        <f>VLOOKUP($A792,'HUMAN RESOURCES'!$A$1:$M$2692,COLUMN('HUMAN RESOURCES'!$G792),0)</f>
        <v>76</v>
      </c>
      <c r="N792" s="6">
        <f>VLOOKUP($A792,'HUMAN RESOURCES'!$A$1:$M$2692,COLUMN('HUMAN RESOURCES'!$H792),0)</f>
        <v>74</v>
      </c>
      <c r="O792" s="6">
        <f>VLOOKUP($A792,'HUMAN RESOURCES'!$A$1:$M$2692,COLUMN('HUMAN RESOURCES'!$I792),0)</f>
        <v>0.18099999999999999</v>
      </c>
      <c r="P792" s="6">
        <f>VLOOKUP($A792,'HUMAN RESOURCES'!$A$1:$M$2692,COLUMN('HUMAN RESOURCES'!$J792),0)</f>
        <v>0.73499999999999999</v>
      </c>
      <c r="Q792" s="6">
        <f>VLOOKUP($A792,'HUMAN RESOURCES'!$A$1:$M$2692,COLUMN('HUMAN RESOURCES'!$K792),0)</f>
        <v>8.4000000000000005E-2</v>
      </c>
      <c r="R792" s="6">
        <f>VLOOKUP($A792,'HUMAN RESOURCES'!$A$1:$M$2692,COLUMN('HUMAN RESOURCES'!$L792),0)</f>
        <v>1337705000</v>
      </c>
      <c r="S792" s="6">
        <f>VLOOKUP($A792,'HUMAN RESOURCES'!$A$1:$M$2692,COLUMN('HUMAN RESOURCES'!$F792),0)</f>
        <v>1.4E-2</v>
      </c>
      <c r="T792" s="6">
        <f>VLOOKUP($A792,TOURISM!$A$1:$F$2692,COLUMN(TOURISM!$E792),0)</f>
        <v>50154000000</v>
      </c>
      <c r="U792" s="6">
        <f>VLOOKUP($A792,TOURISM!$A$1:$F$2692,COLUMN(TOURISM!$F792),0)</f>
        <v>59840000000</v>
      </c>
      <c r="V792" s="6">
        <f>VLOOKUP($A792,BUSINESS!$A$1:$J$2692,COLUMN(BUSINESS!$E792),0)</f>
        <v>0.63500000000000001</v>
      </c>
      <c r="W792" s="6">
        <f>VLOOKUP($A792,BUSINESS!$A$1:$J$2692,COLUMN(BUSINESS!$F792),0)</f>
        <v>38</v>
      </c>
      <c r="X792" s="6">
        <f>VLOOKUP($A792,BUSINESS!$A$1:$J$2692,COLUMN(BUSINESS!$G792),0)</f>
        <v>0</v>
      </c>
      <c r="Y792" s="6">
        <f>VLOOKUP($A792,BUSINESS!$A$1:$J$2692,COLUMN(BUSINESS!$H792),0)</f>
        <v>358</v>
      </c>
      <c r="Z792" s="6">
        <f>VLOOKUP($A792,BUSINESS!$A$1:$J$2692,COLUMN(BUSINESS!$I792),0)</f>
        <v>0.34300000000000003</v>
      </c>
      <c r="AA792" s="6">
        <f>VLOOKUP($A792,BUSINESS!$A$1:$J$2692,COLUMN(BUSINESS!$J792),0)</f>
        <v>0.63200000000000001</v>
      </c>
      <c r="AB792" s="5"/>
      <c r="AC792" s="5"/>
      <c r="AD792" s="5"/>
      <c r="AE792" s="5"/>
    </row>
    <row r="793" spans="1:31" ht="15.75" customHeight="1" x14ac:dyDescent="0.25">
      <c r="A793" s="6">
        <v>792</v>
      </c>
      <c r="B793" s="7" t="str">
        <f>VLOOKUP($A793,GDP!$A$1:$H$2692,COLUMN(GDP!B793),0)</f>
        <v>Asia</v>
      </c>
      <c r="C793" s="8" t="str">
        <f>VLOOKUP($A793,GDP!$A$1:$H$2692,COLUMN(GDP!C793),0)</f>
        <v>China-Asia</v>
      </c>
      <c r="D793" s="9" t="str">
        <f>VLOOKUP($A793,GDP!$A$1:$H$2692,COLUMN(GDP!D793),0)</f>
        <v>2011</v>
      </c>
      <c r="E793" s="8">
        <f>VLOOKUP($A793,GDP!$A$1:$H$2692,COLUMN(GDP!E793),0)</f>
        <v>5930000000000</v>
      </c>
      <c r="F793" s="7">
        <f>VLOOKUP($A793,GDP!$A$1:$H$2692,COLUMN(GDP!F793),0)</f>
        <v>0.05</v>
      </c>
      <c r="G793" s="7">
        <f>VLOOKUP($A793,GDP!$A$1:$H$2692,COLUMN(GDP!G793),0)</f>
        <v>216</v>
      </c>
      <c r="H793" s="7">
        <f>VLOOKUP($A793,GDP!$A$1:$H$2692,COLUMN(GDP!H793),0)</f>
        <v>5.8000000000000003E-2</v>
      </c>
      <c r="I793" s="6">
        <f>VLOOKUP($A793,ENERGY!$A$1:$F$2692,COLUMN(ENERGY!E792),0)</f>
        <v>1186797</v>
      </c>
      <c r="J793" s="6">
        <f>VLOOKUP($A793,ENERGY!$A$1:$F$2692,COLUMN(ENERGY!F792),0)</f>
        <v>3487566</v>
      </c>
      <c r="K793" s="6">
        <f>VLOOKUP($A793,'HUMAN RESOURCES'!$A$1:$M$2692,COLUMN('HUMAN RESOURCES'!$E793),0)</f>
        <v>1.2E-2</v>
      </c>
      <c r="L793" s="6">
        <f>VLOOKUP($A793,'HUMAN RESOURCES'!$A$1:$M$2692,COLUMN('HUMAN RESOURCES'!$F793),0)</f>
        <v>1.2999999999999999E-2</v>
      </c>
      <c r="M793" s="6">
        <f>VLOOKUP($A793,'HUMAN RESOURCES'!$A$1:$M$2692,COLUMN('HUMAN RESOURCES'!$G793),0)</f>
        <v>76</v>
      </c>
      <c r="N793" s="6">
        <f>VLOOKUP($A793,'HUMAN RESOURCES'!$A$1:$M$2692,COLUMN('HUMAN RESOURCES'!$H793),0)</f>
        <v>74</v>
      </c>
      <c r="O793" s="6">
        <f>VLOOKUP($A793,'HUMAN RESOURCES'!$A$1:$M$2692,COLUMN('HUMAN RESOURCES'!$I793),0)</f>
        <v>0.18</v>
      </c>
      <c r="P793" s="6">
        <f>VLOOKUP($A793,'HUMAN RESOURCES'!$A$1:$M$2692,COLUMN('HUMAN RESOURCES'!$J793),0)</f>
        <v>0.73499999999999999</v>
      </c>
      <c r="Q793" s="6">
        <f>VLOOKUP($A793,'HUMAN RESOURCES'!$A$1:$M$2692,COLUMN('HUMAN RESOURCES'!$K793),0)</f>
        <v>8.5000000000000006E-2</v>
      </c>
      <c r="R793" s="6">
        <f>VLOOKUP($A793,'HUMAN RESOURCES'!$A$1:$M$2692,COLUMN('HUMAN RESOURCES'!$L793),0)</f>
        <v>1344130000</v>
      </c>
      <c r="S793" s="6">
        <f>VLOOKUP($A793,'HUMAN RESOURCES'!$A$1:$M$2692,COLUMN('HUMAN RESOURCES'!$F793),0)</f>
        <v>1.2999999999999999E-2</v>
      </c>
      <c r="T793" s="6">
        <f>VLOOKUP($A793,TOURISM!$A$1:$F$2692,COLUMN(TOURISM!$E793),0)</f>
        <v>53313000000</v>
      </c>
      <c r="U793" s="6">
        <f>VLOOKUP($A793,TOURISM!$A$1:$F$2692,COLUMN(TOURISM!$F793),0)</f>
        <v>79010000000</v>
      </c>
      <c r="V793" s="6">
        <f>VLOOKUP($A793,BUSINESS!$A$1:$J$2692,COLUMN(BUSINESS!$E793),0)</f>
        <v>0.63500000000000001</v>
      </c>
      <c r="W793" s="6">
        <f>VLOOKUP($A793,BUSINESS!$A$1:$J$2692,COLUMN(BUSINESS!$F793),0)</f>
        <v>38</v>
      </c>
      <c r="X793" s="6">
        <f>VLOOKUP($A793,BUSINESS!$A$1:$J$2692,COLUMN(BUSINESS!$G793),0)</f>
        <v>0</v>
      </c>
      <c r="Y793" s="6">
        <f>VLOOKUP($A793,BUSINESS!$A$1:$J$2692,COLUMN(BUSINESS!$H793),0)</f>
        <v>358</v>
      </c>
      <c r="Z793" s="6">
        <f>VLOOKUP($A793,BUSINESS!$A$1:$J$2692,COLUMN(BUSINESS!$I793),0)</f>
        <v>0.38300000000000001</v>
      </c>
      <c r="AA793" s="6">
        <f>VLOOKUP($A793,BUSINESS!$A$1:$J$2692,COLUMN(BUSINESS!$J793),0)</f>
        <v>0.72099999999999997</v>
      </c>
      <c r="AB793" s="5"/>
      <c r="AC793" s="5"/>
      <c r="AD793" s="5"/>
      <c r="AE793" s="5"/>
    </row>
    <row r="794" spans="1:31" ht="15.75" customHeight="1" x14ac:dyDescent="0.25">
      <c r="A794" s="6">
        <v>793</v>
      </c>
      <c r="B794" s="7" t="str">
        <f>VLOOKUP($A794,GDP!$A$1:$H$2692,COLUMN(GDP!B794),0)</f>
        <v>Asia</v>
      </c>
      <c r="C794" s="8" t="str">
        <f>VLOOKUP($A794,GDP!$A$1:$H$2692,COLUMN(GDP!C794),0)</f>
        <v>China-Asia</v>
      </c>
      <c r="D794" s="9" t="str">
        <f>VLOOKUP($A794,GDP!$A$1:$H$2692,COLUMN(GDP!D794),0)</f>
        <v>2012</v>
      </c>
      <c r="E794" s="8">
        <f>VLOOKUP($A794,GDP!$A$1:$H$2692,COLUMN(GDP!E794),0)</f>
        <v>7320000000000</v>
      </c>
      <c r="F794" s="7">
        <f>VLOOKUP($A794,GDP!$A$1:$H$2692,COLUMN(GDP!F794),0)</f>
        <v>5.0999999999999997E-2</v>
      </c>
      <c r="G794" s="7">
        <f>VLOOKUP($A794,GDP!$A$1:$H$2692,COLUMN(GDP!G794),0)</f>
        <v>274</v>
      </c>
      <c r="H794" s="7">
        <f>VLOOKUP($A794,GDP!$A$1:$H$2692,COLUMN(GDP!H794),0)</f>
        <v>6.6000000000000003E-2</v>
      </c>
      <c r="I794" s="6">
        <f>VLOOKUP($A794,ENERGY!$A$1:$F$2692,COLUMN(ENERGY!E793),0)</f>
        <v>1161353</v>
      </c>
      <c r="J794" s="6">
        <f>VLOOKUP($A794,ENERGY!$A$1:$F$2692,COLUMN(ENERGY!F793),0)</f>
        <v>3405180</v>
      </c>
      <c r="K794" s="6">
        <f>VLOOKUP($A794,'HUMAN RESOURCES'!$A$1:$M$2692,COLUMN('HUMAN RESOURCES'!$E794),0)</f>
        <v>1.2E-2</v>
      </c>
      <c r="L794" s="6">
        <f>VLOOKUP($A794,'HUMAN RESOURCES'!$A$1:$M$2692,COLUMN('HUMAN RESOURCES'!$F794),0)</f>
        <v>1.2E-2</v>
      </c>
      <c r="M794" s="6">
        <f>VLOOKUP($A794,'HUMAN RESOURCES'!$A$1:$M$2692,COLUMN('HUMAN RESOURCES'!$G794),0)</f>
        <v>77</v>
      </c>
      <c r="N794" s="6">
        <f>VLOOKUP($A794,'HUMAN RESOURCES'!$A$1:$M$2692,COLUMN('HUMAN RESOURCES'!$H794),0)</f>
        <v>74</v>
      </c>
      <c r="O794" s="6">
        <f>VLOOKUP($A794,'HUMAN RESOURCES'!$A$1:$M$2692,COLUMN('HUMAN RESOURCES'!$I794),0)</f>
        <v>0.18</v>
      </c>
      <c r="P794" s="6">
        <f>VLOOKUP($A794,'HUMAN RESOURCES'!$A$1:$M$2692,COLUMN('HUMAN RESOURCES'!$J794),0)</f>
        <v>0.73299999999999998</v>
      </c>
      <c r="Q794" s="6">
        <f>VLOOKUP($A794,'HUMAN RESOURCES'!$A$1:$M$2692,COLUMN('HUMAN RESOURCES'!$K794),0)</f>
        <v>8.6999999999999994E-2</v>
      </c>
      <c r="R794" s="6">
        <f>VLOOKUP($A794,'HUMAN RESOURCES'!$A$1:$M$2692,COLUMN('HUMAN RESOURCES'!$L794),0)</f>
        <v>1350695000</v>
      </c>
      <c r="S794" s="6">
        <f>VLOOKUP($A794,'HUMAN RESOURCES'!$A$1:$M$2692,COLUMN('HUMAN RESOURCES'!$F794),0)</f>
        <v>1.2E-2</v>
      </c>
      <c r="T794" s="6">
        <f>VLOOKUP($A794,TOURISM!$A$1:$F$2692,COLUMN(TOURISM!$E794),0)</f>
        <v>54937000000</v>
      </c>
      <c r="U794" s="6">
        <f>VLOOKUP($A794,TOURISM!$A$1:$F$2692,COLUMN(TOURISM!$F794),0)</f>
        <v>0</v>
      </c>
      <c r="V794" s="6">
        <f>VLOOKUP($A794,BUSINESS!$A$1:$J$2692,COLUMN(BUSINESS!$E794),0)</f>
        <v>0.63700000000000001</v>
      </c>
      <c r="W794" s="6">
        <f>VLOOKUP($A794,BUSINESS!$A$1:$J$2692,COLUMN(BUSINESS!$F794),0)</f>
        <v>33</v>
      </c>
      <c r="X794" s="6">
        <f>VLOOKUP($A794,BUSINESS!$A$1:$J$2692,COLUMN(BUSINESS!$G794),0)</f>
        <v>99</v>
      </c>
      <c r="Y794" s="6">
        <f>VLOOKUP($A794,BUSINESS!$A$1:$J$2692,COLUMN(BUSINESS!$H794),0)</f>
        <v>338</v>
      </c>
      <c r="Z794" s="6">
        <f>VLOOKUP($A794,BUSINESS!$A$1:$J$2692,COLUMN(BUSINESS!$I794),0)</f>
        <v>0.42299999999999999</v>
      </c>
      <c r="AA794" s="6">
        <f>VLOOKUP($A794,BUSINESS!$A$1:$J$2692,COLUMN(BUSINESS!$J794),0)</f>
        <v>0.80800000000000005</v>
      </c>
      <c r="AB794" s="5"/>
      <c r="AC794" s="5"/>
      <c r="AD794" s="5"/>
      <c r="AE794" s="5"/>
    </row>
    <row r="795" spans="1:31" ht="15.75" customHeight="1" x14ac:dyDescent="0.25">
      <c r="A795" s="6">
        <v>794</v>
      </c>
      <c r="B795" s="7" t="str">
        <f>VLOOKUP($A795,GDP!$A$1:$H$2692,COLUMN(GDP!B795),0)</f>
        <v>Asia</v>
      </c>
      <c r="C795" s="8" t="str">
        <f>VLOOKUP($A795,GDP!$A$1:$H$2692,COLUMN(GDP!C795),0)</f>
        <v>Georgia-Asia</v>
      </c>
      <c r="D795" s="9" t="str">
        <f>VLOOKUP($A795,GDP!$A$1:$H$2692,COLUMN(GDP!D795),0)</f>
        <v>2000</v>
      </c>
      <c r="E795" s="8">
        <f>VLOOKUP($A795,GDP!$A$1:$H$2692,COLUMN(GDP!E795),0)</f>
        <v>3057453461</v>
      </c>
      <c r="F795" s="7">
        <f>VLOOKUP($A795,GDP!$A$1:$H$2692,COLUMN(GDP!F795),0)</f>
        <v>6.9000000000000006E-2</v>
      </c>
      <c r="G795" s="7">
        <f>VLOOKUP($A795,GDP!$A$1:$H$2692,COLUMN(GDP!G795),0)</f>
        <v>45</v>
      </c>
      <c r="H795" s="7">
        <f>VLOOKUP($A795,GDP!$A$1:$H$2692,COLUMN(GDP!H795),0)</f>
        <v>0.247</v>
      </c>
      <c r="I795" s="6">
        <f>VLOOKUP($A795,ENERGY!$A$1:$F$2692,COLUMN(ENERGY!E794),0)</f>
        <v>0</v>
      </c>
      <c r="J795" s="6">
        <f>VLOOKUP($A795,ENERGY!$A$1:$F$2692,COLUMN(ENERGY!F794),0)</f>
        <v>0</v>
      </c>
      <c r="K795" s="6">
        <f>VLOOKUP($A795,'HUMAN RESOURCES'!$A$1:$M$2692,COLUMN('HUMAN RESOURCES'!$E795),0)</f>
        <v>1.2E-2</v>
      </c>
      <c r="L795" s="6">
        <f>VLOOKUP($A795,'HUMAN RESOURCES'!$A$1:$M$2692,COLUMN('HUMAN RESOURCES'!$F795),0)</f>
        <v>3.1E-2</v>
      </c>
      <c r="M795" s="6">
        <f>VLOOKUP($A795,'HUMAN RESOURCES'!$A$1:$M$2692,COLUMN('HUMAN RESOURCES'!$G795),0)</f>
        <v>75</v>
      </c>
      <c r="N795" s="6">
        <f>VLOOKUP($A795,'HUMAN RESOURCES'!$A$1:$M$2692,COLUMN('HUMAN RESOURCES'!$H795),0)</f>
        <v>68</v>
      </c>
      <c r="O795" s="6">
        <f>VLOOKUP($A795,'HUMAN RESOURCES'!$A$1:$M$2692,COLUMN('HUMAN RESOURCES'!$I795),0)</f>
        <v>0.219</v>
      </c>
      <c r="P795" s="6">
        <f>VLOOKUP($A795,'HUMAN RESOURCES'!$A$1:$M$2692,COLUMN('HUMAN RESOURCES'!$J795),0)</f>
        <v>0.65600000000000003</v>
      </c>
      <c r="Q795" s="6">
        <f>VLOOKUP($A795,'HUMAN RESOURCES'!$A$1:$M$2692,COLUMN('HUMAN RESOURCES'!$K795),0)</f>
        <v>0.125</v>
      </c>
      <c r="R795" s="6">
        <f>VLOOKUP($A795,'HUMAN RESOURCES'!$A$1:$M$2692,COLUMN('HUMAN RESOURCES'!$L795),0)</f>
        <v>4418300</v>
      </c>
      <c r="S795" s="6">
        <f>VLOOKUP($A795,'HUMAN RESOURCES'!$A$1:$M$2692,COLUMN('HUMAN RESOURCES'!$F795),0)</f>
        <v>3.1E-2</v>
      </c>
      <c r="T795" s="6">
        <f>VLOOKUP($A795,TOURISM!$A$1:$F$2692,COLUMN(TOURISM!$E795),0)</f>
        <v>107000000</v>
      </c>
      <c r="U795" s="6">
        <f>VLOOKUP($A795,TOURISM!$A$1:$F$2692,COLUMN(TOURISM!$F795),0)</f>
        <v>129000000</v>
      </c>
      <c r="V795" s="6">
        <f>VLOOKUP($A795,BUSINESS!$A$1:$J$2692,COLUMN(BUSINESS!$E795),0)</f>
        <v>0</v>
      </c>
      <c r="W795" s="6">
        <f>VLOOKUP($A795,BUSINESS!$A$1:$J$2692,COLUMN(BUSINESS!$F795),0)</f>
        <v>0</v>
      </c>
      <c r="X795" s="6">
        <f>VLOOKUP($A795,BUSINESS!$A$1:$J$2692,COLUMN(BUSINESS!$G795),0)</f>
        <v>0</v>
      </c>
      <c r="Y795" s="6">
        <f>VLOOKUP($A795,BUSINESS!$A$1:$J$2692,COLUMN(BUSINESS!$H795),0)</f>
        <v>0</v>
      </c>
      <c r="Z795" s="6">
        <f>VLOOKUP($A795,BUSINESS!$A$1:$J$2692,COLUMN(BUSINESS!$I795),0)</f>
        <v>5.0000000000000001E-3</v>
      </c>
      <c r="AA795" s="6">
        <f>VLOOKUP($A795,BUSINESS!$A$1:$J$2692,COLUMN(BUSINESS!$J795),0)</f>
        <v>4.1000000000000002E-2</v>
      </c>
      <c r="AB795" s="5"/>
      <c r="AC795" s="5"/>
      <c r="AD795" s="5"/>
      <c r="AE795" s="5"/>
    </row>
    <row r="796" spans="1:31" ht="15.75" customHeight="1" x14ac:dyDescent="0.25">
      <c r="A796" s="6">
        <v>795</v>
      </c>
      <c r="B796" s="7" t="str">
        <f>VLOOKUP($A796,GDP!$A$1:$H$2692,COLUMN(GDP!B796),0)</f>
        <v>Asia</v>
      </c>
      <c r="C796" s="8" t="str">
        <f>VLOOKUP($A796,GDP!$A$1:$H$2692,COLUMN(GDP!C796),0)</f>
        <v>Georgia-Asia</v>
      </c>
      <c r="D796" s="9" t="str">
        <f>VLOOKUP($A796,GDP!$A$1:$H$2692,COLUMN(GDP!D796),0)</f>
        <v>2001</v>
      </c>
      <c r="E796" s="8">
        <f>VLOOKUP($A796,GDP!$A$1:$H$2692,COLUMN(GDP!E796),0)</f>
        <v>3219487823</v>
      </c>
      <c r="F796" s="7">
        <f>VLOOKUP($A796,GDP!$A$1:$H$2692,COLUMN(GDP!F796),0)</f>
        <v>7.8E-2</v>
      </c>
      <c r="G796" s="7">
        <f>VLOOKUP($A796,GDP!$A$1:$H$2692,COLUMN(GDP!G796),0)</f>
        <v>54</v>
      </c>
      <c r="H796" s="7">
        <f>VLOOKUP($A796,GDP!$A$1:$H$2692,COLUMN(GDP!H796),0)</f>
        <v>0.223</v>
      </c>
      <c r="I796" s="6">
        <f>VLOOKUP($A796,ENERGY!$A$1:$F$2692,COLUMN(ENERGY!E795),0)</f>
        <v>3543</v>
      </c>
      <c r="J796" s="6">
        <f>VLOOKUP($A796,ENERGY!$A$1:$F$2692,COLUMN(ENERGY!F795),0)</f>
        <v>0</v>
      </c>
      <c r="K796" s="6">
        <f>VLOOKUP($A796,'HUMAN RESOURCES'!$A$1:$M$2692,COLUMN('HUMAN RESOURCES'!$E796),0)</f>
        <v>1.2E-2</v>
      </c>
      <c r="L796" s="6">
        <f>VLOOKUP($A796,'HUMAN RESOURCES'!$A$1:$M$2692,COLUMN('HUMAN RESOURCES'!$F796),0)</f>
        <v>2.9000000000000001E-2</v>
      </c>
      <c r="M796" s="6">
        <f>VLOOKUP($A796,'HUMAN RESOURCES'!$A$1:$M$2692,COLUMN('HUMAN RESOURCES'!$G796),0)</f>
        <v>76</v>
      </c>
      <c r="N796" s="6">
        <f>VLOOKUP($A796,'HUMAN RESOURCES'!$A$1:$M$2692,COLUMN('HUMAN RESOURCES'!$H796),0)</f>
        <v>68</v>
      </c>
      <c r="O796" s="6">
        <f>VLOOKUP($A796,'HUMAN RESOURCES'!$A$1:$M$2692,COLUMN('HUMAN RESOURCES'!$I796),0)</f>
        <v>0.21199999999999999</v>
      </c>
      <c r="P796" s="6">
        <f>VLOOKUP($A796,'HUMAN RESOURCES'!$A$1:$M$2692,COLUMN('HUMAN RESOURCES'!$J796),0)</f>
        <v>0.65900000000000003</v>
      </c>
      <c r="Q796" s="6">
        <f>VLOOKUP($A796,'HUMAN RESOURCES'!$A$1:$M$2692,COLUMN('HUMAN RESOURCES'!$K796),0)</f>
        <v>0.129</v>
      </c>
      <c r="R796" s="6">
        <f>VLOOKUP($A796,'HUMAN RESOURCES'!$A$1:$M$2692,COLUMN('HUMAN RESOURCES'!$L796),0)</f>
        <v>4386400</v>
      </c>
      <c r="S796" s="6">
        <f>VLOOKUP($A796,'HUMAN RESOURCES'!$A$1:$M$2692,COLUMN('HUMAN RESOURCES'!$F796),0)</f>
        <v>2.9000000000000001E-2</v>
      </c>
      <c r="T796" s="6">
        <f>VLOOKUP($A796,TOURISM!$A$1:$F$2692,COLUMN(TOURISM!$E796),0)</f>
        <v>136000000</v>
      </c>
      <c r="U796" s="6">
        <f>VLOOKUP($A796,TOURISM!$A$1:$F$2692,COLUMN(TOURISM!$F796),0)</f>
        <v>136000000</v>
      </c>
      <c r="V796" s="6">
        <f>VLOOKUP($A796,BUSINESS!$A$1:$J$2692,COLUMN(BUSINESS!$E796),0)</f>
        <v>0</v>
      </c>
      <c r="W796" s="6">
        <f>VLOOKUP($A796,BUSINESS!$A$1:$J$2692,COLUMN(BUSINESS!$F796),0)</f>
        <v>0</v>
      </c>
      <c r="X796" s="6">
        <f>VLOOKUP($A796,BUSINESS!$A$1:$J$2692,COLUMN(BUSINESS!$G796),0)</f>
        <v>0</v>
      </c>
      <c r="Y796" s="6">
        <f>VLOOKUP($A796,BUSINESS!$A$1:$J$2692,COLUMN(BUSINESS!$H796),0)</f>
        <v>0</v>
      </c>
      <c r="Z796" s="6">
        <f>VLOOKUP($A796,BUSINESS!$A$1:$J$2692,COLUMN(BUSINESS!$I796),0)</f>
        <v>0.01</v>
      </c>
      <c r="AA796" s="6">
        <f>VLOOKUP($A796,BUSINESS!$A$1:$J$2692,COLUMN(BUSINESS!$J796),0)</f>
        <v>6.4000000000000001E-2</v>
      </c>
      <c r="AB796" s="5"/>
      <c r="AC796" s="5"/>
      <c r="AD796" s="5"/>
      <c r="AE796" s="5"/>
    </row>
    <row r="797" spans="1:31" ht="15.75" customHeight="1" x14ac:dyDescent="0.25">
      <c r="A797" s="6">
        <v>796</v>
      </c>
      <c r="B797" s="7" t="str">
        <f>VLOOKUP($A797,GDP!$A$1:$H$2692,COLUMN(GDP!B797),0)</f>
        <v>Asia</v>
      </c>
      <c r="C797" s="8" t="str">
        <f>VLOOKUP($A797,GDP!$A$1:$H$2692,COLUMN(GDP!C797),0)</f>
        <v>Georgia-Asia</v>
      </c>
      <c r="D797" s="9" t="str">
        <f>VLOOKUP($A797,GDP!$A$1:$H$2692,COLUMN(GDP!D797),0)</f>
        <v>2002</v>
      </c>
      <c r="E797" s="8">
        <f>VLOOKUP($A797,GDP!$A$1:$H$2692,COLUMN(GDP!E797),0)</f>
        <v>3395778661</v>
      </c>
      <c r="F797" s="7">
        <f>VLOOKUP($A797,GDP!$A$1:$H$2692,COLUMN(GDP!F797),0)</f>
        <v>8.6999999999999994E-2</v>
      </c>
      <c r="G797" s="7">
        <f>VLOOKUP($A797,GDP!$A$1:$H$2692,COLUMN(GDP!G797),0)</f>
        <v>64</v>
      </c>
      <c r="H797" s="7">
        <f>VLOOKUP($A797,GDP!$A$1:$H$2692,COLUMN(GDP!H797),0)</f>
        <v>0.23599999999999999</v>
      </c>
      <c r="I797" s="6">
        <f>VLOOKUP($A797,ENERGY!$A$1:$F$2692,COLUMN(ENERGY!E796),0)</f>
        <v>3122</v>
      </c>
      <c r="J797" s="6">
        <f>VLOOKUP($A797,ENERGY!$A$1:$F$2692,COLUMN(ENERGY!F796),0)</f>
        <v>6241</v>
      </c>
      <c r="K797" s="6">
        <f>VLOOKUP($A797,'HUMAN RESOURCES'!$A$1:$M$2692,COLUMN('HUMAN RESOURCES'!$E797),0)</f>
        <v>1.2E-2</v>
      </c>
      <c r="L797" s="6">
        <f>VLOOKUP($A797,'HUMAN RESOURCES'!$A$1:$M$2692,COLUMN('HUMAN RESOURCES'!$F797),0)</f>
        <v>2.8000000000000001E-2</v>
      </c>
      <c r="M797" s="6">
        <f>VLOOKUP($A797,'HUMAN RESOURCES'!$A$1:$M$2692,COLUMN('HUMAN RESOURCES'!$G797),0)</f>
        <v>76</v>
      </c>
      <c r="N797" s="6">
        <f>VLOOKUP($A797,'HUMAN RESOURCES'!$A$1:$M$2692,COLUMN('HUMAN RESOURCES'!$H797),0)</f>
        <v>69</v>
      </c>
      <c r="O797" s="6">
        <f>VLOOKUP($A797,'HUMAN RESOURCES'!$A$1:$M$2692,COLUMN('HUMAN RESOURCES'!$I797),0)</f>
        <v>0.20499999999999999</v>
      </c>
      <c r="P797" s="6">
        <f>VLOOKUP($A797,'HUMAN RESOURCES'!$A$1:$M$2692,COLUMN('HUMAN RESOURCES'!$J797),0)</f>
        <v>0.66100000000000003</v>
      </c>
      <c r="Q797" s="6">
        <f>VLOOKUP($A797,'HUMAN RESOURCES'!$A$1:$M$2692,COLUMN('HUMAN RESOURCES'!$K797),0)</f>
        <v>0.13400000000000001</v>
      </c>
      <c r="R797" s="6">
        <f>VLOOKUP($A797,'HUMAN RESOURCES'!$A$1:$M$2692,COLUMN('HUMAN RESOURCES'!$L797),0)</f>
        <v>4357000</v>
      </c>
      <c r="S797" s="6">
        <f>VLOOKUP($A797,'HUMAN RESOURCES'!$A$1:$M$2692,COLUMN('HUMAN RESOURCES'!$F797),0)</f>
        <v>2.8000000000000001E-2</v>
      </c>
      <c r="T797" s="6">
        <f>VLOOKUP($A797,TOURISM!$A$1:$F$2692,COLUMN(TOURISM!$E797),0)</f>
        <v>144000000</v>
      </c>
      <c r="U797" s="6">
        <f>VLOOKUP($A797,TOURISM!$A$1:$F$2692,COLUMN(TOURISM!$F797),0)</f>
        <v>189000000</v>
      </c>
      <c r="V797" s="6">
        <f>VLOOKUP($A797,BUSINESS!$A$1:$J$2692,COLUMN(BUSINESS!$E797),0)</f>
        <v>0</v>
      </c>
      <c r="W797" s="6">
        <f>VLOOKUP($A797,BUSINESS!$A$1:$J$2692,COLUMN(BUSINESS!$F797),0)</f>
        <v>0</v>
      </c>
      <c r="X797" s="6">
        <f>VLOOKUP($A797,BUSINESS!$A$1:$J$2692,COLUMN(BUSINESS!$G797),0)</f>
        <v>0</v>
      </c>
      <c r="Y797" s="6">
        <f>VLOOKUP($A797,BUSINESS!$A$1:$J$2692,COLUMN(BUSINESS!$H797),0)</f>
        <v>0</v>
      </c>
      <c r="Z797" s="6">
        <f>VLOOKUP($A797,BUSINESS!$A$1:$J$2692,COLUMN(BUSINESS!$I797),0)</f>
        <v>1.6E-2</v>
      </c>
      <c r="AA797" s="6">
        <f>VLOOKUP($A797,BUSINESS!$A$1:$J$2692,COLUMN(BUSINESS!$J797),0)</f>
        <v>0.109</v>
      </c>
      <c r="AB797" s="5"/>
      <c r="AC797" s="5"/>
      <c r="AD797" s="5"/>
      <c r="AE797" s="5"/>
    </row>
    <row r="798" spans="1:31" ht="15.75" customHeight="1" x14ac:dyDescent="0.25">
      <c r="A798" s="6">
        <v>797</v>
      </c>
      <c r="B798" s="7" t="str">
        <f>VLOOKUP($A798,GDP!$A$1:$H$2692,COLUMN(GDP!B798),0)</f>
        <v>Asia</v>
      </c>
      <c r="C798" s="8" t="str">
        <f>VLOOKUP($A798,GDP!$A$1:$H$2692,COLUMN(GDP!C798),0)</f>
        <v>Georgia-Asia</v>
      </c>
      <c r="D798" s="9" t="str">
        <f>VLOOKUP($A798,GDP!$A$1:$H$2692,COLUMN(GDP!D798),0)</f>
        <v>2003</v>
      </c>
      <c r="E798" s="8">
        <f>VLOOKUP($A798,GDP!$A$1:$H$2692,COLUMN(GDP!E798),0)</f>
        <v>3991374540</v>
      </c>
      <c r="F798" s="7">
        <f>VLOOKUP($A798,GDP!$A$1:$H$2692,COLUMN(GDP!F798),0)</f>
        <v>8.5000000000000006E-2</v>
      </c>
      <c r="G798" s="7">
        <f>VLOOKUP($A798,GDP!$A$1:$H$2692,COLUMN(GDP!G798),0)</f>
        <v>74</v>
      </c>
      <c r="H798" s="7">
        <f>VLOOKUP($A798,GDP!$A$1:$H$2692,COLUMN(GDP!H798),0)</f>
        <v>0.23799999999999999</v>
      </c>
      <c r="I798" s="6">
        <f>VLOOKUP($A798,ENERGY!$A$1:$F$2692,COLUMN(ENERGY!E797),0)</f>
        <v>3096</v>
      </c>
      <c r="J798" s="6">
        <f>VLOOKUP($A798,ENERGY!$A$1:$F$2692,COLUMN(ENERGY!F797),0)</f>
        <v>6058</v>
      </c>
      <c r="K798" s="6">
        <f>VLOOKUP($A798,'HUMAN RESOURCES'!$A$1:$M$2692,COLUMN('HUMAN RESOURCES'!$E798),0)</f>
        <v>1.2E-2</v>
      </c>
      <c r="L798" s="6">
        <f>VLOOKUP($A798,'HUMAN RESOURCES'!$A$1:$M$2692,COLUMN('HUMAN RESOURCES'!$F798),0)</f>
        <v>2.5999999999999999E-2</v>
      </c>
      <c r="M798" s="6">
        <f>VLOOKUP($A798,'HUMAN RESOURCES'!$A$1:$M$2692,COLUMN('HUMAN RESOURCES'!$G798),0)</f>
        <v>76</v>
      </c>
      <c r="N798" s="6">
        <f>VLOOKUP($A798,'HUMAN RESOURCES'!$A$1:$M$2692,COLUMN('HUMAN RESOURCES'!$H798),0)</f>
        <v>69</v>
      </c>
      <c r="O798" s="6">
        <f>VLOOKUP($A798,'HUMAN RESOURCES'!$A$1:$M$2692,COLUMN('HUMAN RESOURCES'!$I798),0)</f>
        <v>0.19700000000000001</v>
      </c>
      <c r="P798" s="6">
        <f>VLOOKUP($A798,'HUMAN RESOURCES'!$A$1:$M$2692,COLUMN('HUMAN RESOURCES'!$J798),0)</f>
        <v>0.66400000000000003</v>
      </c>
      <c r="Q798" s="6">
        <f>VLOOKUP($A798,'HUMAN RESOURCES'!$A$1:$M$2692,COLUMN('HUMAN RESOURCES'!$K798),0)</f>
        <v>0.13900000000000001</v>
      </c>
      <c r="R798" s="6">
        <f>VLOOKUP($A798,'HUMAN RESOURCES'!$A$1:$M$2692,COLUMN('HUMAN RESOURCES'!$L798),0)</f>
        <v>4328900</v>
      </c>
      <c r="S798" s="6">
        <f>VLOOKUP($A798,'HUMAN RESOURCES'!$A$1:$M$2692,COLUMN('HUMAN RESOURCES'!$F798),0)</f>
        <v>2.5999999999999999E-2</v>
      </c>
      <c r="T798" s="6">
        <f>VLOOKUP($A798,TOURISM!$A$1:$F$2692,COLUMN(TOURISM!$E798),0)</f>
        <v>172000000</v>
      </c>
      <c r="U798" s="6">
        <f>VLOOKUP($A798,TOURISM!$A$1:$F$2692,COLUMN(TOURISM!$F798),0)</f>
        <v>170000000</v>
      </c>
      <c r="V798" s="6">
        <f>VLOOKUP($A798,BUSINESS!$A$1:$J$2692,COLUMN(BUSINESS!$E798),0)</f>
        <v>0</v>
      </c>
      <c r="W798" s="6">
        <f>VLOOKUP($A798,BUSINESS!$A$1:$J$2692,COLUMN(BUSINESS!$F798),0)</f>
        <v>25</v>
      </c>
      <c r="X798" s="6">
        <f>VLOOKUP($A798,BUSINESS!$A$1:$J$2692,COLUMN(BUSINESS!$G798),0)</f>
        <v>0</v>
      </c>
      <c r="Y798" s="6">
        <f>VLOOKUP($A798,BUSINESS!$A$1:$J$2692,COLUMN(BUSINESS!$H798),0)</f>
        <v>0</v>
      </c>
      <c r="Z798" s="6">
        <f>VLOOKUP($A798,BUSINESS!$A$1:$J$2692,COLUMN(BUSINESS!$I798),0)</f>
        <v>2.5999999999999999E-2</v>
      </c>
      <c r="AA798" s="6">
        <f>VLOOKUP($A798,BUSINESS!$A$1:$J$2692,COLUMN(BUSINESS!$J798),0)</f>
        <v>0.156</v>
      </c>
      <c r="AB798" s="5"/>
      <c r="AC798" s="5"/>
      <c r="AD798" s="5"/>
      <c r="AE798" s="5"/>
    </row>
    <row r="799" spans="1:31" ht="15.75" customHeight="1" x14ac:dyDescent="0.25">
      <c r="A799" s="6">
        <v>798</v>
      </c>
      <c r="B799" s="7" t="str">
        <f>VLOOKUP($A799,GDP!$A$1:$H$2692,COLUMN(GDP!B799),0)</f>
        <v>Asia</v>
      </c>
      <c r="C799" s="8" t="str">
        <f>VLOOKUP($A799,GDP!$A$1:$H$2692,COLUMN(GDP!C799),0)</f>
        <v>Georgia-Asia</v>
      </c>
      <c r="D799" s="9" t="str">
        <f>VLOOKUP($A799,GDP!$A$1:$H$2692,COLUMN(GDP!D799),0)</f>
        <v>2004</v>
      </c>
      <c r="E799" s="8">
        <f>VLOOKUP($A799,GDP!$A$1:$H$2692,COLUMN(GDP!E799),0)</f>
        <v>5125273877</v>
      </c>
      <c r="F799" s="7">
        <f>VLOOKUP($A799,GDP!$A$1:$H$2692,COLUMN(GDP!F799),0)</f>
        <v>8.5000000000000006E-2</v>
      </c>
      <c r="G799" s="7">
        <f>VLOOKUP($A799,GDP!$A$1:$H$2692,COLUMN(GDP!G799),0)</f>
        <v>97</v>
      </c>
      <c r="H799" s="7">
        <f>VLOOKUP($A799,GDP!$A$1:$H$2692,COLUMN(GDP!H799),0)</f>
        <v>0.221</v>
      </c>
      <c r="I799" s="6">
        <f>VLOOKUP($A799,ENERGY!$A$1:$F$2692,COLUMN(ENERGY!E798),0)</f>
        <v>3005</v>
      </c>
      <c r="J799" s="6">
        <f>VLOOKUP($A799,ENERGY!$A$1:$F$2692,COLUMN(ENERGY!F798),0)</f>
        <v>6238</v>
      </c>
      <c r="K799" s="6">
        <f>VLOOKUP($A799,'HUMAN RESOURCES'!$A$1:$M$2692,COLUMN('HUMAN RESOURCES'!$E799),0)</f>
        <v>1.2E-2</v>
      </c>
      <c r="L799" s="6">
        <f>VLOOKUP($A799,'HUMAN RESOURCES'!$A$1:$M$2692,COLUMN('HUMAN RESOURCES'!$F799),0)</f>
        <v>2.4E-2</v>
      </c>
      <c r="M799" s="6">
        <f>VLOOKUP($A799,'HUMAN RESOURCES'!$A$1:$M$2692,COLUMN('HUMAN RESOURCES'!$G799),0)</f>
        <v>76</v>
      </c>
      <c r="N799" s="6">
        <f>VLOOKUP($A799,'HUMAN RESOURCES'!$A$1:$M$2692,COLUMN('HUMAN RESOURCES'!$H799),0)</f>
        <v>69</v>
      </c>
      <c r="O799" s="6">
        <f>VLOOKUP($A799,'HUMAN RESOURCES'!$A$1:$M$2692,COLUMN('HUMAN RESOURCES'!$I799),0)</f>
        <v>0.19</v>
      </c>
      <c r="P799" s="6">
        <f>VLOOKUP($A799,'HUMAN RESOURCES'!$A$1:$M$2692,COLUMN('HUMAN RESOURCES'!$J799),0)</f>
        <v>0.66700000000000004</v>
      </c>
      <c r="Q799" s="6">
        <f>VLOOKUP($A799,'HUMAN RESOURCES'!$A$1:$M$2692,COLUMN('HUMAN RESOURCES'!$K799),0)</f>
        <v>0.14299999999999999</v>
      </c>
      <c r="R799" s="6">
        <f>VLOOKUP($A799,'HUMAN RESOURCES'!$A$1:$M$2692,COLUMN('HUMAN RESOURCES'!$L799),0)</f>
        <v>4318300</v>
      </c>
      <c r="S799" s="6">
        <f>VLOOKUP($A799,'HUMAN RESOURCES'!$A$1:$M$2692,COLUMN('HUMAN RESOURCES'!$F799),0)</f>
        <v>2.4E-2</v>
      </c>
      <c r="T799" s="6">
        <f>VLOOKUP($A799,TOURISM!$A$1:$F$2692,COLUMN(TOURISM!$E799),0)</f>
        <v>209000000</v>
      </c>
      <c r="U799" s="6">
        <f>VLOOKUP($A799,TOURISM!$A$1:$F$2692,COLUMN(TOURISM!$F799),0)</f>
        <v>196000000</v>
      </c>
      <c r="V799" s="6">
        <f>VLOOKUP($A799,BUSINESS!$A$1:$J$2692,COLUMN(BUSINESS!$E799),0)</f>
        <v>0</v>
      </c>
      <c r="W799" s="6">
        <f>VLOOKUP($A799,BUSINESS!$A$1:$J$2692,COLUMN(BUSINESS!$F799),0)</f>
        <v>25</v>
      </c>
      <c r="X799" s="6">
        <f>VLOOKUP($A799,BUSINESS!$A$1:$J$2692,COLUMN(BUSINESS!$G799),0)</f>
        <v>0</v>
      </c>
      <c r="Y799" s="6">
        <f>VLOOKUP($A799,BUSINESS!$A$1:$J$2692,COLUMN(BUSINESS!$H799),0)</f>
        <v>0</v>
      </c>
      <c r="Z799" s="6">
        <f>VLOOKUP($A799,BUSINESS!$A$1:$J$2692,COLUMN(BUSINESS!$I799),0)</f>
        <v>3.9E-2</v>
      </c>
      <c r="AA799" s="6">
        <f>VLOOKUP($A799,BUSINESS!$A$1:$J$2692,COLUMN(BUSINESS!$J799),0)</f>
        <v>0.186</v>
      </c>
      <c r="AB799" s="5"/>
      <c r="AC799" s="5"/>
      <c r="AD799" s="5"/>
      <c r="AE799" s="5"/>
    </row>
    <row r="800" spans="1:31" ht="15.75" customHeight="1" x14ac:dyDescent="0.25">
      <c r="A800" s="6">
        <v>799</v>
      </c>
      <c r="B800" s="7" t="str">
        <f>VLOOKUP($A800,GDP!$A$1:$H$2692,COLUMN(GDP!B800),0)</f>
        <v>Asia</v>
      </c>
      <c r="C800" s="8" t="str">
        <f>VLOOKUP($A800,GDP!$A$1:$H$2692,COLUMN(GDP!C800),0)</f>
        <v>Georgia-Asia</v>
      </c>
      <c r="D800" s="9" t="str">
        <f>VLOOKUP($A800,GDP!$A$1:$H$2692,COLUMN(GDP!D800),0)</f>
        <v>2005</v>
      </c>
      <c r="E800" s="8">
        <f>VLOOKUP($A800,GDP!$A$1:$H$2692,COLUMN(GDP!E800),0)</f>
        <v>6411147323</v>
      </c>
      <c r="F800" s="7">
        <f>VLOOKUP($A800,GDP!$A$1:$H$2692,COLUMN(GDP!F800),0)</f>
        <v>8.5999999999999993E-2</v>
      </c>
      <c r="G800" s="7">
        <f>VLOOKUP($A800,GDP!$A$1:$H$2692,COLUMN(GDP!G800),0)</f>
        <v>123</v>
      </c>
      <c r="H800" s="7">
        <f>VLOOKUP($A800,GDP!$A$1:$H$2692,COLUMN(GDP!H800),0)</f>
        <v>0.17599999999999999</v>
      </c>
      <c r="I800" s="6">
        <f>VLOOKUP($A800,ENERGY!$A$1:$F$2692,COLUMN(ENERGY!E799),0)</f>
        <v>3341</v>
      </c>
      <c r="J800" s="6">
        <f>VLOOKUP($A800,ENERGY!$A$1:$F$2692,COLUMN(ENERGY!F799),0)</f>
        <v>6190</v>
      </c>
      <c r="K800" s="6">
        <f>VLOOKUP($A800,'HUMAN RESOURCES'!$A$1:$M$2692,COLUMN('HUMAN RESOURCES'!$E800),0)</f>
        <v>1.2999999999999999E-2</v>
      </c>
      <c r="L800" s="6">
        <f>VLOOKUP($A800,'HUMAN RESOURCES'!$A$1:$M$2692,COLUMN('HUMAN RESOURCES'!$F800),0)</f>
        <v>2.1999999999999999E-2</v>
      </c>
      <c r="M800" s="6">
        <f>VLOOKUP($A800,'HUMAN RESOURCES'!$A$1:$M$2692,COLUMN('HUMAN RESOURCES'!$G800),0)</f>
        <v>77</v>
      </c>
      <c r="N800" s="6">
        <f>VLOOKUP($A800,'HUMAN RESOURCES'!$A$1:$M$2692,COLUMN('HUMAN RESOURCES'!$H800),0)</f>
        <v>69</v>
      </c>
      <c r="O800" s="6">
        <f>VLOOKUP($A800,'HUMAN RESOURCES'!$A$1:$M$2692,COLUMN('HUMAN RESOURCES'!$I800),0)</f>
        <v>0.184</v>
      </c>
      <c r="P800" s="6">
        <f>VLOOKUP($A800,'HUMAN RESOURCES'!$A$1:$M$2692,COLUMN('HUMAN RESOURCES'!$J800),0)</f>
        <v>0.67</v>
      </c>
      <c r="Q800" s="6">
        <f>VLOOKUP($A800,'HUMAN RESOURCES'!$A$1:$M$2692,COLUMN('HUMAN RESOURCES'!$K800),0)</f>
        <v>0.14599999999999999</v>
      </c>
      <c r="R800" s="6">
        <f>VLOOKUP($A800,'HUMAN RESOURCES'!$A$1:$M$2692,COLUMN('HUMAN RESOURCES'!$L800),0)</f>
        <v>4361400</v>
      </c>
      <c r="S800" s="6">
        <f>VLOOKUP($A800,'HUMAN RESOURCES'!$A$1:$M$2692,COLUMN('HUMAN RESOURCES'!$F800),0)</f>
        <v>2.1999999999999999E-2</v>
      </c>
      <c r="T800" s="6">
        <f>VLOOKUP($A800,TOURISM!$A$1:$F$2692,COLUMN(TOURISM!$E800),0)</f>
        <v>287000000</v>
      </c>
      <c r="U800" s="6">
        <f>VLOOKUP($A800,TOURISM!$A$1:$F$2692,COLUMN(TOURISM!$F800),0)</f>
        <v>237000000</v>
      </c>
      <c r="V800" s="6">
        <f>VLOOKUP($A800,BUSINESS!$A$1:$J$2692,COLUMN(BUSINESS!$E800),0)</f>
        <v>0.56999999999999995</v>
      </c>
      <c r="W800" s="6">
        <f>VLOOKUP($A800,BUSINESS!$A$1:$J$2692,COLUMN(BUSINESS!$F800),0)</f>
        <v>21</v>
      </c>
      <c r="X800" s="6">
        <f>VLOOKUP($A800,BUSINESS!$A$1:$J$2692,COLUMN(BUSINESS!$G800),0)</f>
        <v>0</v>
      </c>
      <c r="Y800" s="6">
        <f>VLOOKUP($A800,BUSINESS!$A$1:$J$2692,COLUMN(BUSINESS!$H800),0)</f>
        <v>448</v>
      </c>
      <c r="Z800" s="6">
        <f>VLOOKUP($A800,BUSINESS!$A$1:$J$2692,COLUMN(BUSINESS!$I800),0)</f>
        <v>6.0999999999999999E-2</v>
      </c>
      <c r="AA800" s="6">
        <f>VLOOKUP($A800,BUSINESS!$A$1:$J$2692,COLUMN(BUSINESS!$J800),0)</f>
        <v>0.26200000000000001</v>
      </c>
      <c r="AB800" s="5"/>
      <c r="AC800" s="5"/>
      <c r="AD800" s="5"/>
      <c r="AE800" s="5"/>
    </row>
    <row r="801" spans="1:31" ht="15.75" customHeight="1" x14ac:dyDescent="0.25">
      <c r="A801" s="6">
        <v>800</v>
      </c>
      <c r="B801" s="7" t="str">
        <f>VLOOKUP($A801,GDP!$A$1:$H$2692,COLUMN(GDP!B801),0)</f>
        <v>Asia</v>
      </c>
      <c r="C801" s="8" t="str">
        <f>VLOOKUP($A801,GDP!$A$1:$H$2692,COLUMN(GDP!C801),0)</f>
        <v>Georgia-Asia</v>
      </c>
      <c r="D801" s="9" t="str">
        <f>VLOOKUP($A801,GDP!$A$1:$H$2692,COLUMN(GDP!D801),0)</f>
        <v>2006</v>
      </c>
      <c r="E801" s="8">
        <f>VLOOKUP($A801,GDP!$A$1:$H$2692,COLUMN(GDP!E801),0)</f>
        <v>7761900179</v>
      </c>
      <c r="F801" s="7">
        <f>VLOOKUP($A801,GDP!$A$1:$H$2692,COLUMN(GDP!F801),0)</f>
        <v>8.4000000000000005E-2</v>
      </c>
      <c r="G801" s="7">
        <f>VLOOKUP($A801,GDP!$A$1:$H$2692,COLUMN(GDP!G801),0)</f>
        <v>146</v>
      </c>
      <c r="H801" s="7">
        <f>VLOOKUP($A801,GDP!$A$1:$H$2692,COLUMN(GDP!H801),0)</f>
        <v>0.17100000000000001</v>
      </c>
      <c r="I801" s="6">
        <f>VLOOKUP($A801,ENERGY!$A$1:$F$2692,COLUMN(ENERGY!E800),0)</f>
        <v>3032</v>
      </c>
      <c r="J801" s="6">
        <f>VLOOKUP($A801,ENERGY!$A$1:$F$2692,COLUMN(ENERGY!F800),0)</f>
        <v>6150</v>
      </c>
      <c r="K801" s="6">
        <f>VLOOKUP($A801,'HUMAN RESOURCES'!$A$1:$M$2692,COLUMN('HUMAN RESOURCES'!$E801),0)</f>
        <v>1.2999999999999999E-2</v>
      </c>
      <c r="L801" s="6">
        <f>VLOOKUP($A801,'HUMAN RESOURCES'!$A$1:$M$2692,COLUMN('HUMAN RESOURCES'!$F801),0)</f>
        <v>0.02</v>
      </c>
      <c r="M801" s="6">
        <f>VLOOKUP($A801,'HUMAN RESOURCES'!$A$1:$M$2692,COLUMN('HUMAN RESOURCES'!$G801),0)</f>
        <v>77</v>
      </c>
      <c r="N801" s="6">
        <f>VLOOKUP($A801,'HUMAN RESOURCES'!$A$1:$M$2692,COLUMN('HUMAN RESOURCES'!$H801),0)</f>
        <v>70</v>
      </c>
      <c r="O801" s="6">
        <f>VLOOKUP($A801,'HUMAN RESOURCES'!$A$1:$M$2692,COLUMN('HUMAN RESOURCES'!$I801),0)</f>
        <v>0.17899999999999999</v>
      </c>
      <c r="P801" s="6">
        <f>VLOOKUP($A801,'HUMAN RESOURCES'!$A$1:$M$2692,COLUMN('HUMAN RESOURCES'!$J801),0)</f>
        <v>0.67400000000000004</v>
      </c>
      <c r="Q801" s="6">
        <f>VLOOKUP($A801,'HUMAN RESOURCES'!$A$1:$M$2692,COLUMN('HUMAN RESOURCES'!$K801),0)</f>
        <v>0.14699999999999999</v>
      </c>
      <c r="R801" s="6">
        <f>VLOOKUP($A801,'HUMAN RESOURCES'!$A$1:$M$2692,COLUMN('HUMAN RESOURCES'!$L801),0)</f>
        <v>4398000</v>
      </c>
      <c r="S801" s="6">
        <f>VLOOKUP($A801,'HUMAN RESOURCES'!$A$1:$M$2692,COLUMN('HUMAN RESOURCES'!$F801),0)</f>
        <v>0.02</v>
      </c>
      <c r="T801" s="6">
        <f>VLOOKUP($A801,TOURISM!$A$1:$F$2692,COLUMN(TOURISM!$E801),0)</f>
        <v>361000000</v>
      </c>
      <c r="U801" s="6">
        <f>VLOOKUP($A801,TOURISM!$A$1:$F$2692,COLUMN(TOURISM!$F801),0)</f>
        <v>257000000</v>
      </c>
      <c r="V801" s="6">
        <f>VLOOKUP($A801,BUSINESS!$A$1:$J$2692,COLUMN(BUSINESS!$E801),0)</f>
        <v>0.38600000000000001</v>
      </c>
      <c r="W801" s="6">
        <f>VLOOKUP($A801,BUSINESS!$A$1:$J$2692,COLUMN(BUSINESS!$F801),0)</f>
        <v>16</v>
      </c>
      <c r="X801" s="6">
        <f>VLOOKUP($A801,BUSINESS!$A$1:$J$2692,COLUMN(BUSINESS!$G801),0)</f>
        <v>0</v>
      </c>
      <c r="Y801" s="6">
        <f>VLOOKUP($A801,BUSINESS!$A$1:$J$2692,COLUMN(BUSINESS!$H801),0)</f>
        <v>387</v>
      </c>
      <c r="Z801" s="6">
        <f>VLOOKUP($A801,BUSINESS!$A$1:$J$2692,COLUMN(BUSINESS!$I801),0)</f>
        <v>7.4999999999999997E-2</v>
      </c>
      <c r="AA801" s="6">
        <f>VLOOKUP($A801,BUSINESS!$A$1:$J$2692,COLUMN(BUSINESS!$J801),0)</f>
        <v>0.38300000000000001</v>
      </c>
      <c r="AB801" s="5"/>
      <c r="AC801" s="5"/>
      <c r="AD801" s="5"/>
      <c r="AE801" s="5"/>
    </row>
    <row r="802" spans="1:31" ht="15.75" customHeight="1" x14ac:dyDescent="0.25">
      <c r="A802" s="6">
        <v>801</v>
      </c>
      <c r="B802" s="7" t="str">
        <f>VLOOKUP($A802,GDP!$A$1:$H$2692,COLUMN(GDP!B802),0)</f>
        <v>Asia</v>
      </c>
      <c r="C802" s="8" t="str">
        <f>VLOOKUP($A802,GDP!$A$1:$H$2692,COLUMN(GDP!C802),0)</f>
        <v>Georgia-Asia</v>
      </c>
      <c r="D802" s="9" t="str">
        <f>VLOOKUP($A802,GDP!$A$1:$H$2692,COLUMN(GDP!D802),0)</f>
        <v>2007</v>
      </c>
      <c r="E802" s="8">
        <f>VLOOKUP($A802,GDP!$A$1:$H$2692,COLUMN(GDP!E802),0)</f>
        <v>10172260738</v>
      </c>
      <c r="F802" s="7">
        <f>VLOOKUP($A802,GDP!$A$1:$H$2692,COLUMN(GDP!F802),0)</f>
        <v>8.2000000000000003E-2</v>
      </c>
      <c r="G802" s="7">
        <f>VLOOKUP($A802,GDP!$A$1:$H$2692,COLUMN(GDP!G802),0)</f>
        <v>188</v>
      </c>
      <c r="H802" s="7">
        <f>VLOOKUP($A802,GDP!$A$1:$H$2692,COLUMN(GDP!H802),0)</f>
        <v>0.17100000000000001</v>
      </c>
      <c r="I802" s="6">
        <f>VLOOKUP($A802,ENERGY!$A$1:$F$2692,COLUMN(ENERGY!E801),0)</f>
        <v>2841</v>
      </c>
      <c r="J802" s="6">
        <f>VLOOKUP($A802,ENERGY!$A$1:$F$2692,COLUMN(ENERGY!F801),0)</f>
        <v>5068</v>
      </c>
      <c r="K802" s="6">
        <f>VLOOKUP($A802,'HUMAN RESOURCES'!$A$1:$M$2692,COLUMN('HUMAN RESOURCES'!$E802),0)</f>
        <v>1.2999999999999999E-2</v>
      </c>
      <c r="L802" s="6">
        <f>VLOOKUP($A802,'HUMAN RESOURCES'!$A$1:$M$2692,COLUMN('HUMAN RESOURCES'!$F802),0)</f>
        <v>1.9E-2</v>
      </c>
      <c r="M802" s="6">
        <f>VLOOKUP($A802,'HUMAN RESOURCES'!$A$1:$M$2692,COLUMN('HUMAN RESOURCES'!$G802),0)</f>
        <v>77</v>
      </c>
      <c r="N802" s="6">
        <f>VLOOKUP($A802,'HUMAN RESOURCES'!$A$1:$M$2692,COLUMN('HUMAN RESOURCES'!$H802),0)</f>
        <v>70</v>
      </c>
      <c r="O802" s="6">
        <f>VLOOKUP($A802,'HUMAN RESOURCES'!$A$1:$M$2692,COLUMN('HUMAN RESOURCES'!$I802),0)</f>
        <v>0.17599999999999999</v>
      </c>
      <c r="P802" s="6">
        <f>VLOOKUP($A802,'HUMAN RESOURCES'!$A$1:$M$2692,COLUMN('HUMAN RESOURCES'!$J802),0)</f>
        <v>0.67800000000000005</v>
      </c>
      <c r="Q802" s="6">
        <f>VLOOKUP($A802,'HUMAN RESOURCES'!$A$1:$M$2692,COLUMN('HUMAN RESOURCES'!$K802),0)</f>
        <v>0.14599999999999999</v>
      </c>
      <c r="R802" s="6">
        <f>VLOOKUP($A802,'HUMAN RESOURCES'!$A$1:$M$2692,COLUMN('HUMAN RESOURCES'!$L802),0)</f>
        <v>4388400</v>
      </c>
      <c r="S802" s="6">
        <f>VLOOKUP($A802,'HUMAN RESOURCES'!$A$1:$M$2692,COLUMN('HUMAN RESOURCES'!$F802),0)</f>
        <v>1.9E-2</v>
      </c>
      <c r="T802" s="6">
        <f>VLOOKUP($A802,TOURISM!$A$1:$F$2692,COLUMN(TOURISM!$E802),0)</f>
        <v>440000000</v>
      </c>
      <c r="U802" s="6">
        <f>VLOOKUP($A802,TOURISM!$A$1:$F$2692,COLUMN(TOURISM!$F802),0)</f>
        <v>277000000</v>
      </c>
      <c r="V802" s="6">
        <f>VLOOKUP($A802,BUSINESS!$A$1:$J$2692,COLUMN(BUSINESS!$E802),0)</f>
        <v>0.38600000000000001</v>
      </c>
      <c r="W802" s="6">
        <f>VLOOKUP($A802,BUSINESS!$A$1:$J$2692,COLUMN(BUSINESS!$F802),0)</f>
        <v>11</v>
      </c>
      <c r="X802" s="6">
        <f>VLOOKUP($A802,BUSINESS!$A$1:$J$2692,COLUMN(BUSINESS!$G802),0)</f>
        <v>0</v>
      </c>
      <c r="Y802" s="6">
        <f>VLOOKUP($A802,BUSINESS!$A$1:$J$2692,COLUMN(BUSINESS!$H802),0)</f>
        <v>387</v>
      </c>
      <c r="Z802" s="6">
        <f>VLOOKUP($A802,BUSINESS!$A$1:$J$2692,COLUMN(BUSINESS!$I802),0)</f>
        <v>8.3000000000000004E-2</v>
      </c>
      <c r="AA802" s="6">
        <f>VLOOKUP($A802,BUSINESS!$A$1:$J$2692,COLUMN(BUSINESS!$J802),0)</f>
        <v>0.58699999999999997</v>
      </c>
      <c r="AB802" s="5"/>
      <c r="AC802" s="5"/>
      <c r="AD802" s="5"/>
      <c r="AE802" s="5"/>
    </row>
    <row r="803" spans="1:31" ht="15.75" customHeight="1" x14ac:dyDescent="0.25">
      <c r="A803" s="6">
        <v>802</v>
      </c>
      <c r="B803" s="7" t="str">
        <f>VLOOKUP($A803,GDP!$A$1:$H$2692,COLUMN(GDP!B803),0)</f>
        <v>Asia</v>
      </c>
      <c r="C803" s="8" t="str">
        <f>VLOOKUP($A803,GDP!$A$1:$H$2692,COLUMN(GDP!C803),0)</f>
        <v>Georgia-Asia</v>
      </c>
      <c r="D803" s="9" t="str">
        <f>VLOOKUP($A803,GDP!$A$1:$H$2692,COLUMN(GDP!D803),0)</f>
        <v>2008</v>
      </c>
      <c r="E803" s="8">
        <f>VLOOKUP($A803,GDP!$A$1:$H$2692,COLUMN(GDP!E803),0)</f>
        <v>12799337250</v>
      </c>
      <c r="F803" s="7">
        <f>VLOOKUP($A803,GDP!$A$1:$H$2692,COLUMN(GDP!F803),0)</f>
        <v>0.09</v>
      </c>
      <c r="G803" s="7">
        <f>VLOOKUP($A803,GDP!$A$1:$H$2692,COLUMN(GDP!G803),0)</f>
        <v>261</v>
      </c>
      <c r="H803" s="7">
        <f>VLOOKUP($A803,GDP!$A$1:$H$2692,COLUMN(GDP!H803),0)</f>
        <v>0.18</v>
      </c>
      <c r="I803" s="6">
        <f>VLOOKUP($A803,ENERGY!$A$1:$F$2692,COLUMN(ENERGY!E802),0)</f>
        <v>2781</v>
      </c>
      <c r="J803" s="6">
        <f>VLOOKUP($A803,ENERGY!$A$1:$F$2692,COLUMN(ENERGY!F802),0)</f>
        <v>4323</v>
      </c>
      <c r="K803" s="6">
        <f>VLOOKUP($A803,'HUMAN RESOURCES'!$A$1:$M$2692,COLUMN('HUMAN RESOURCES'!$E803),0)</f>
        <v>1.4E-2</v>
      </c>
      <c r="L803" s="6">
        <f>VLOOKUP($A803,'HUMAN RESOURCES'!$A$1:$M$2692,COLUMN('HUMAN RESOURCES'!$F803),0)</f>
        <v>1.7000000000000001E-2</v>
      </c>
      <c r="M803" s="6">
        <f>VLOOKUP($A803,'HUMAN RESOURCES'!$A$1:$M$2692,COLUMN('HUMAN RESOURCES'!$G803),0)</f>
        <v>77</v>
      </c>
      <c r="N803" s="6">
        <f>VLOOKUP($A803,'HUMAN RESOURCES'!$A$1:$M$2692,COLUMN('HUMAN RESOURCES'!$H803),0)</f>
        <v>70</v>
      </c>
      <c r="O803" s="6">
        <f>VLOOKUP($A803,'HUMAN RESOURCES'!$A$1:$M$2692,COLUMN('HUMAN RESOURCES'!$I803),0)</f>
        <v>0.17399999999999999</v>
      </c>
      <c r="P803" s="6">
        <f>VLOOKUP($A803,'HUMAN RESOURCES'!$A$1:$M$2692,COLUMN('HUMAN RESOURCES'!$J803),0)</f>
        <v>0.68200000000000005</v>
      </c>
      <c r="Q803" s="6">
        <f>VLOOKUP($A803,'HUMAN RESOURCES'!$A$1:$M$2692,COLUMN('HUMAN RESOURCES'!$K803),0)</f>
        <v>0.14499999999999999</v>
      </c>
      <c r="R803" s="6">
        <f>VLOOKUP($A803,'HUMAN RESOURCES'!$A$1:$M$2692,COLUMN('HUMAN RESOURCES'!$L803),0)</f>
        <v>4383800</v>
      </c>
      <c r="S803" s="6">
        <f>VLOOKUP($A803,'HUMAN RESOURCES'!$A$1:$M$2692,COLUMN('HUMAN RESOURCES'!$F803),0)</f>
        <v>1.7000000000000001E-2</v>
      </c>
      <c r="T803" s="6">
        <f>VLOOKUP($A803,TOURISM!$A$1:$F$2692,COLUMN(TOURISM!$E803),0)</f>
        <v>505000000</v>
      </c>
      <c r="U803" s="6">
        <f>VLOOKUP($A803,TOURISM!$A$1:$F$2692,COLUMN(TOURISM!$F803),0)</f>
        <v>337000000</v>
      </c>
      <c r="V803" s="6">
        <f>VLOOKUP($A803,BUSINESS!$A$1:$J$2692,COLUMN(BUSINESS!$E803),0)</f>
        <v>0.38600000000000001</v>
      </c>
      <c r="W803" s="6">
        <f>VLOOKUP($A803,BUSINESS!$A$1:$J$2692,COLUMN(BUSINESS!$F803),0)</f>
        <v>3</v>
      </c>
      <c r="X803" s="6">
        <f>VLOOKUP($A803,BUSINESS!$A$1:$J$2692,COLUMN(BUSINESS!$G803),0)</f>
        <v>0</v>
      </c>
      <c r="Y803" s="6">
        <f>VLOOKUP($A803,BUSINESS!$A$1:$J$2692,COLUMN(BUSINESS!$H803),0)</f>
        <v>387</v>
      </c>
      <c r="Z803" s="6">
        <f>VLOOKUP($A803,BUSINESS!$A$1:$J$2692,COLUMN(BUSINESS!$I803),0)</f>
        <v>0.1</v>
      </c>
      <c r="AA803" s="6">
        <f>VLOOKUP($A803,BUSINESS!$A$1:$J$2692,COLUMN(BUSINESS!$J803),0)</f>
        <v>0.624</v>
      </c>
      <c r="AB803" s="5"/>
      <c r="AC803" s="5"/>
      <c r="AD803" s="5"/>
      <c r="AE803" s="5"/>
    </row>
    <row r="804" spans="1:31" ht="15.75" customHeight="1" x14ac:dyDescent="0.25">
      <c r="A804" s="6">
        <v>803</v>
      </c>
      <c r="B804" s="7" t="str">
        <f>VLOOKUP($A804,GDP!$A$1:$H$2692,COLUMN(GDP!B804),0)</f>
        <v>Asia</v>
      </c>
      <c r="C804" s="8" t="str">
        <f>VLOOKUP($A804,GDP!$A$1:$H$2692,COLUMN(GDP!C804),0)</f>
        <v>Georgia-Asia</v>
      </c>
      <c r="D804" s="9" t="str">
        <f>VLOOKUP($A804,GDP!$A$1:$H$2692,COLUMN(GDP!D804),0)</f>
        <v>2009</v>
      </c>
      <c r="E804" s="8">
        <f>VLOOKUP($A804,GDP!$A$1:$H$2692,COLUMN(GDP!E804),0)</f>
        <v>10766836277</v>
      </c>
      <c r="F804" s="7">
        <f>VLOOKUP($A804,GDP!$A$1:$H$2692,COLUMN(GDP!F804),0)</f>
        <v>0.10199999999999999</v>
      </c>
      <c r="G804" s="7">
        <f>VLOOKUP($A804,GDP!$A$1:$H$2692,COLUMN(GDP!G804),0)</f>
        <v>249</v>
      </c>
      <c r="H804" s="7">
        <f>VLOOKUP($A804,GDP!$A$1:$H$2692,COLUMN(GDP!H804),0)</f>
        <v>0.17899999999999999</v>
      </c>
      <c r="I804" s="6">
        <f>VLOOKUP($A804,ENERGY!$A$1:$F$2692,COLUMN(ENERGY!E803),0)</f>
        <v>2705</v>
      </c>
      <c r="J804" s="6">
        <f>VLOOKUP($A804,ENERGY!$A$1:$F$2692,COLUMN(ENERGY!F803),0)</f>
        <v>3773</v>
      </c>
      <c r="K804" s="6">
        <f>VLOOKUP($A804,'HUMAN RESOURCES'!$A$1:$M$2692,COLUMN('HUMAN RESOURCES'!$E804),0)</f>
        <v>1.4E-2</v>
      </c>
      <c r="L804" s="6">
        <f>VLOOKUP($A804,'HUMAN RESOURCES'!$A$1:$M$2692,COLUMN('HUMAN RESOURCES'!$F804),0)</f>
        <v>1.6E-2</v>
      </c>
      <c r="M804" s="6">
        <f>VLOOKUP($A804,'HUMAN RESOURCES'!$A$1:$M$2692,COLUMN('HUMAN RESOURCES'!$G804),0)</f>
        <v>77</v>
      </c>
      <c r="N804" s="6">
        <f>VLOOKUP($A804,'HUMAN RESOURCES'!$A$1:$M$2692,COLUMN('HUMAN RESOURCES'!$H804),0)</f>
        <v>70</v>
      </c>
      <c r="O804" s="6">
        <f>VLOOKUP($A804,'HUMAN RESOURCES'!$A$1:$M$2692,COLUMN('HUMAN RESOURCES'!$I804),0)</f>
        <v>0.17299999999999999</v>
      </c>
      <c r="P804" s="6">
        <f>VLOOKUP($A804,'HUMAN RESOURCES'!$A$1:$M$2692,COLUMN('HUMAN RESOURCES'!$J804),0)</f>
        <v>0.68400000000000005</v>
      </c>
      <c r="Q804" s="6">
        <f>VLOOKUP($A804,'HUMAN RESOURCES'!$A$1:$M$2692,COLUMN('HUMAN RESOURCES'!$K804),0)</f>
        <v>0.14299999999999999</v>
      </c>
      <c r="R804" s="6">
        <f>VLOOKUP($A804,'HUMAN RESOURCES'!$A$1:$M$2692,COLUMN('HUMAN RESOURCES'!$L804),0)</f>
        <v>4410900</v>
      </c>
      <c r="S804" s="6">
        <f>VLOOKUP($A804,'HUMAN RESOURCES'!$A$1:$M$2692,COLUMN('HUMAN RESOURCES'!$F804),0)</f>
        <v>1.6E-2</v>
      </c>
      <c r="T804" s="6">
        <f>VLOOKUP($A804,TOURISM!$A$1:$F$2692,COLUMN(TOURISM!$E804),0)</f>
        <v>537000000</v>
      </c>
      <c r="U804" s="6">
        <f>VLOOKUP($A804,TOURISM!$A$1:$F$2692,COLUMN(TOURISM!$F804),0)</f>
        <v>311000000</v>
      </c>
      <c r="V804" s="6">
        <f>VLOOKUP($A804,BUSINESS!$A$1:$J$2692,COLUMN(BUSINESS!$E804),0)</f>
        <v>0.153</v>
      </c>
      <c r="W804" s="6">
        <f>VLOOKUP($A804,BUSINESS!$A$1:$J$2692,COLUMN(BUSINESS!$F804),0)</f>
        <v>3</v>
      </c>
      <c r="X804" s="6">
        <f>VLOOKUP($A804,BUSINESS!$A$1:$J$2692,COLUMN(BUSINESS!$G804),0)</f>
        <v>0</v>
      </c>
      <c r="Y804" s="6">
        <f>VLOOKUP($A804,BUSINESS!$A$1:$J$2692,COLUMN(BUSINESS!$H804),0)</f>
        <v>387</v>
      </c>
      <c r="Z804" s="6">
        <f>VLOOKUP($A804,BUSINESS!$A$1:$J$2692,COLUMN(BUSINESS!$I804),0)</f>
        <v>0.20100000000000001</v>
      </c>
      <c r="AA804" s="6">
        <f>VLOOKUP($A804,BUSINESS!$A$1:$J$2692,COLUMN(BUSINESS!$J804),0)</f>
        <v>0.64500000000000002</v>
      </c>
      <c r="AB804" s="5"/>
      <c r="AC804" s="5"/>
      <c r="AD804" s="5"/>
      <c r="AE804" s="5"/>
    </row>
    <row r="805" spans="1:31" ht="15.75" customHeight="1" x14ac:dyDescent="0.25">
      <c r="A805" s="6">
        <v>804</v>
      </c>
      <c r="B805" s="7" t="str">
        <f>VLOOKUP($A805,GDP!$A$1:$H$2692,COLUMN(GDP!B805),0)</f>
        <v>Asia</v>
      </c>
      <c r="C805" s="8" t="str">
        <f>VLOOKUP($A805,GDP!$A$1:$H$2692,COLUMN(GDP!C805),0)</f>
        <v>Georgia-Asia</v>
      </c>
      <c r="D805" s="9" t="str">
        <f>VLOOKUP($A805,GDP!$A$1:$H$2692,COLUMN(GDP!D805),0)</f>
        <v>2010</v>
      </c>
      <c r="E805" s="8">
        <f>VLOOKUP($A805,GDP!$A$1:$H$2692,COLUMN(GDP!E805),0)</f>
        <v>11638536862</v>
      </c>
      <c r="F805" s="7">
        <f>VLOOKUP($A805,GDP!$A$1:$H$2692,COLUMN(GDP!F805),0)</f>
        <v>0.10100000000000001</v>
      </c>
      <c r="G805" s="7">
        <f>VLOOKUP($A805,GDP!$A$1:$H$2692,COLUMN(GDP!G805),0)</f>
        <v>267</v>
      </c>
      <c r="H805" s="7">
        <f>VLOOKUP($A805,GDP!$A$1:$H$2692,COLUMN(GDP!H805),0)</f>
        <v>0.158</v>
      </c>
      <c r="I805" s="6">
        <f>VLOOKUP($A805,ENERGY!$A$1:$F$2692,COLUMN(ENERGY!E804),0)</f>
        <v>2544</v>
      </c>
      <c r="J805" s="6">
        <f>VLOOKUP($A805,ENERGY!$A$1:$F$2692,COLUMN(ENERGY!F804),0)</f>
        <v>3388</v>
      </c>
      <c r="K805" s="6">
        <f>VLOOKUP($A805,'HUMAN RESOURCES'!$A$1:$M$2692,COLUMN('HUMAN RESOURCES'!$E805),0)</f>
        <v>1.4E-2</v>
      </c>
      <c r="L805" s="6">
        <f>VLOOKUP($A805,'HUMAN RESOURCES'!$A$1:$M$2692,COLUMN('HUMAN RESOURCES'!$F805),0)</f>
        <v>1.4999999999999999E-2</v>
      </c>
      <c r="M805" s="6">
        <f>VLOOKUP($A805,'HUMAN RESOURCES'!$A$1:$M$2692,COLUMN('HUMAN RESOURCES'!$G805),0)</f>
        <v>77</v>
      </c>
      <c r="N805" s="6">
        <f>VLOOKUP($A805,'HUMAN RESOURCES'!$A$1:$M$2692,COLUMN('HUMAN RESOURCES'!$H805),0)</f>
        <v>70</v>
      </c>
      <c r="O805" s="6">
        <f>VLOOKUP($A805,'HUMAN RESOURCES'!$A$1:$M$2692,COLUMN('HUMAN RESOURCES'!$I805),0)</f>
        <v>0.17299999999999999</v>
      </c>
      <c r="P805" s="6">
        <f>VLOOKUP($A805,'HUMAN RESOURCES'!$A$1:$M$2692,COLUMN('HUMAN RESOURCES'!$J805),0)</f>
        <v>0.68500000000000005</v>
      </c>
      <c r="Q805" s="6">
        <f>VLOOKUP($A805,'HUMAN RESOURCES'!$A$1:$M$2692,COLUMN('HUMAN RESOURCES'!$K805),0)</f>
        <v>0.14199999999999999</v>
      </c>
      <c r="R805" s="6">
        <f>VLOOKUP($A805,'HUMAN RESOURCES'!$A$1:$M$2692,COLUMN('HUMAN RESOURCES'!$L805),0)</f>
        <v>4452800</v>
      </c>
      <c r="S805" s="6">
        <f>VLOOKUP($A805,'HUMAN RESOURCES'!$A$1:$M$2692,COLUMN('HUMAN RESOURCES'!$F805),0)</f>
        <v>1.4999999999999999E-2</v>
      </c>
      <c r="T805" s="6">
        <f>VLOOKUP($A805,TOURISM!$A$1:$F$2692,COLUMN(TOURISM!$E805),0)</f>
        <v>737000000</v>
      </c>
      <c r="U805" s="6">
        <f>VLOOKUP($A805,TOURISM!$A$1:$F$2692,COLUMN(TOURISM!$F805),0)</f>
        <v>329000000</v>
      </c>
      <c r="V805" s="6">
        <f>VLOOKUP($A805,BUSINESS!$A$1:$J$2692,COLUMN(BUSINESS!$E805),0)</f>
        <v>0.153</v>
      </c>
      <c r="W805" s="6">
        <f>VLOOKUP($A805,BUSINESS!$A$1:$J$2692,COLUMN(BUSINESS!$F805),0)</f>
        <v>3</v>
      </c>
      <c r="X805" s="6">
        <f>VLOOKUP($A805,BUSINESS!$A$1:$J$2692,COLUMN(BUSINESS!$G805),0)</f>
        <v>0</v>
      </c>
      <c r="Y805" s="6">
        <f>VLOOKUP($A805,BUSINESS!$A$1:$J$2692,COLUMN(BUSINESS!$H805),0)</f>
        <v>387</v>
      </c>
      <c r="Z805" s="6">
        <f>VLOOKUP($A805,BUSINESS!$A$1:$J$2692,COLUMN(BUSINESS!$I805),0)</f>
        <v>0.26900000000000002</v>
      </c>
      <c r="AA805" s="6">
        <f>VLOOKUP($A805,BUSINESS!$A$1:$J$2692,COLUMN(BUSINESS!$J805),0)</f>
        <v>0.90600000000000003</v>
      </c>
      <c r="AB805" s="5"/>
      <c r="AC805" s="5"/>
      <c r="AD805" s="5"/>
      <c r="AE805" s="5"/>
    </row>
    <row r="806" spans="1:31" ht="15.75" customHeight="1" x14ac:dyDescent="0.25">
      <c r="A806" s="6">
        <v>805</v>
      </c>
      <c r="B806" s="7" t="str">
        <f>VLOOKUP($A806,GDP!$A$1:$H$2692,COLUMN(GDP!B806),0)</f>
        <v>Asia</v>
      </c>
      <c r="C806" s="8" t="str">
        <f>VLOOKUP($A806,GDP!$A$1:$H$2692,COLUMN(GDP!C806),0)</f>
        <v>Georgia-Asia</v>
      </c>
      <c r="D806" s="9" t="str">
        <f>VLOOKUP($A806,GDP!$A$1:$H$2692,COLUMN(GDP!D806),0)</f>
        <v>2011</v>
      </c>
      <c r="E806" s="8">
        <f>VLOOKUP($A806,GDP!$A$1:$H$2692,COLUMN(GDP!E806),0)</f>
        <v>14434619972</v>
      </c>
      <c r="F806" s="7">
        <f>VLOOKUP($A806,GDP!$A$1:$H$2692,COLUMN(GDP!F806),0)</f>
        <v>9.4E-2</v>
      </c>
      <c r="G806" s="7">
        <f>VLOOKUP($A806,GDP!$A$1:$H$2692,COLUMN(GDP!G806),0)</f>
        <v>310</v>
      </c>
      <c r="H806" s="7">
        <f>VLOOKUP($A806,GDP!$A$1:$H$2692,COLUMN(GDP!H806),0)</f>
        <v>0.15</v>
      </c>
      <c r="I806" s="6">
        <f>VLOOKUP($A806,ENERGY!$A$1:$F$2692,COLUMN(ENERGY!E805),0)</f>
        <v>2570</v>
      </c>
      <c r="J806" s="6">
        <f>VLOOKUP($A806,ENERGY!$A$1:$F$2692,COLUMN(ENERGY!F805),0)</f>
        <v>3770</v>
      </c>
      <c r="K806" s="6">
        <f>VLOOKUP($A806,'HUMAN RESOURCES'!$A$1:$M$2692,COLUMN('HUMAN RESOURCES'!$E806),0)</f>
        <v>1.4E-2</v>
      </c>
      <c r="L806" s="6">
        <f>VLOOKUP($A806,'HUMAN RESOURCES'!$A$1:$M$2692,COLUMN('HUMAN RESOURCES'!$F806),0)</f>
        <v>1.4E-2</v>
      </c>
      <c r="M806" s="6">
        <f>VLOOKUP($A806,'HUMAN RESOURCES'!$A$1:$M$2692,COLUMN('HUMAN RESOURCES'!$G806),0)</f>
        <v>78</v>
      </c>
      <c r="N806" s="6">
        <f>VLOOKUP($A806,'HUMAN RESOURCES'!$A$1:$M$2692,COLUMN('HUMAN RESOURCES'!$H806),0)</f>
        <v>70</v>
      </c>
      <c r="O806" s="6">
        <f>VLOOKUP($A806,'HUMAN RESOURCES'!$A$1:$M$2692,COLUMN('HUMAN RESOURCES'!$I806),0)</f>
        <v>0.17399999999999999</v>
      </c>
      <c r="P806" s="6">
        <f>VLOOKUP($A806,'HUMAN RESOURCES'!$A$1:$M$2692,COLUMN('HUMAN RESOURCES'!$J806),0)</f>
        <v>0.68400000000000005</v>
      </c>
      <c r="Q806" s="6">
        <f>VLOOKUP($A806,'HUMAN RESOURCES'!$A$1:$M$2692,COLUMN('HUMAN RESOURCES'!$K806),0)</f>
        <v>0.14199999999999999</v>
      </c>
      <c r="R806" s="6">
        <f>VLOOKUP($A806,'HUMAN RESOURCES'!$A$1:$M$2692,COLUMN('HUMAN RESOURCES'!$L806),0)</f>
        <v>4483350</v>
      </c>
      <c r="S806" s="6">
        <f>VLOOKUP($A806,'HUMAN RESOURCES'!$A$1:$M$2692,COLUMN('HUMAN RESOURCES'!$F806),0)</f>
        <v>1.4E-2</v>
      </c>
      <c r="T806" s="6">
        <f>VLOOKUP($A806,TOURISM!$A$1:$F$2692,COLUMN(TOURISM!$E806),0)</f>
        <v>1069000000</v>
      </c>
      <c r="U806" s="6">
        <f>VLOOKUP($A806,TOURISM!$A$1:$F$2692,COLUMN(TOURISM!$F806),0)</f>
        <v>384000000</v>
      </c>
      <c r="V806" s="6">
        <f>VLOOKUP($A806,BUSINESS!$A$1:$J$2692,COLUMN(BUSINESS!$E806),0)</f>
        <v>0.16500000000000001</v>
      </c>
      <c r="W806" s="6">
        <f>VLOOKUP($A806,BUSINESS!$A$1:$J$2692,COLUMN(BUSINESS!$F806),0)</f>
        <v>2</v>
      </c>
      <c r="X806" s="6">
        <f>VLOOKUP($A806,BUSINESS!$A$1:$J$2692,COLUMN(BUSINESS!$G806),0)</f>
        <v>0</v>
      </c>
      <c r="Y806" s="6">
        <f>VLOOKUP($A806,BUSINESS!$A$1:$J$2692,COLUMN(BUSINESS!$H806),0)</f>
        <v>387</v>
      </c>
      <c r="Z806" s="6">
        <f>VLOOKUP($A806,BUSINESS!$A$1:$J$2692,COLUMN(BUSINESS!$I806),0)</f>
        <v>0.315</v>
      </c>
      <c r="AA806" s="6">
        <f>VLOOKUP($A806,BUSINESS!$A$1:$J$2692,COLUMN(BUSINESS!$J806),0)</f>
        <v>1.0129999999999999</v>
      </c>
      <c r="AB806" s="5"/>
      <c r="AC806" s="5"/>
      <c r="AD806" s="5"/>
      <c r="AE806" s="5"/>
    </row>
    <row r="807" spans="1:31" ht="15.75" customHeight="1" x14ac:dyDescent="0.25">
      <c r="A807" s="6">
        <v>806</v>
      </c>
      <c r="B807" s="7" t="str">
        <f>VLOOKUP($A807,GDP!$A$1:$H$2692,COLUMN(GDP!B807),0)</f>
        <v>Asia</v>
      </c>
      <c r="C807" s="8" t="str">
        <f>VLOOKUP($A807,GDP!$A$1:$H$2692,COLUMN(GDP!C807),0)</f>
        <v>Georgia-Asia</v>
      </c>
      <c r="D807" s="9" t="str">
        <f>VLOOKUP($A807,GDP!$A$1:$H$2692,COLUMN(GDP!D807),0)</f>
        <v>2012</v>
      </c>
      <c r="E807" s="8">
        <f>VLOOKUP($A807,GDP!$A$1:$H$2692,COLUMN(GDP!E807),0)</f>
        <v>15846484588</v>
      </c>
      <c r="F807" s="7">
        <f>VLOOKUP($A807,GDP!$A$1:$H$2692,COLUMN(GDP!F807),0)</f>
        <v>9.1999999999999998E-2</v>
      </c>
      <c r="G807" s="7">
        <f>VLOOKUP($A807,GDP!$A$1:$H$2692,COLUMN(GDP!G807),0)</f>
        <v>333</v>
      </c>
      <c r="H807" s="7">
        <f>VLOOKUP($A807,GDP!$A$1:$H$2692,COLUMN(GDP!H807),0)</f>
        <v>0.14799999999999999</v>
      </c>
      <c r="I807" s="6">
        <f>VLOOKUP($A807,ENERGY!$A$1:$F$2692,COLUMN(ENERGY!E806),0)</f>
        <v>2869</v>
      </c>
      <c r="J807" s="6">
        <f>VLOOKUP($A807,ENERGY!$A$1:$F$2692,COLUMN(ENERGY!F806),0)</f>
        <v>4536</v>
      </c>
      <c r="K807" s="6">
        <f>VLOOKUP($A807,'HUMAN RESOURCES'!$A$1:$M$2692,COLUMN('HUMAN RESOURCES'!$E807),0)</f>
        <v>1.4E-2</v>
      </c>
      <c r="L807" s="6">
        <f>VLOOKUP($A807,'HUMAN RESOURCES'!$A$1:$M$2692,COLUMN('HUMAN RESOURCES'!$F807),0)</f>
        <v>1.2999999999999999E-2</v>
      </c>
      <c r="M807" s="6">
        <f>VLOOKUP($A807,'HUMAN RESOURCES'!$A$1:$M$2692,COLUMN('HUMAN RESOURCES'!$G807),0)</f>
        <v>78</v>
      </c>
      <c r="N807" s="6">
        <f>VLOOKUP($A807,'HUMAN RESOURCES'!$A$1:$M$2692,COLUMN('HUMAN RESOURCES'!$H807),0)</f>
        <v>70</v>
      </c>
      <c r="O807" s="6">
        <f>VLOOKUP($A807,'HUMAN RESOURCES'!$A$1:$M$2692,COLUMN('HUMAN RESOURCES'!$I807),0)</f>
        <v>0.17599999999999999</v>
      </c>
      <c r="P807" s="6">
        <f>VLOOKUP($A807,'HUMAN RESOURCES'!$A$1:$M$2692,COLUMN('HUMAN RESOURCES'!$J807),0)</f>
        <v>0.68100000000000005</v>
      </c>
      <c r="Q807" s="6">
        <f>VLOOKUP($A807,'HUMAN RESOURCES'!$A$1:$M$2692,COLUMN('HUMAN RESOURCES'!$K807),0)</f>
        <v>0.14299999999999999</v>
      </c>
      <c r="R807" s="6">
        <f>VLOOKUP($A807,'HUMAN RESOURCES'!$A$1:$M$2692,COLUMN('HUMAN RESOURCES'!$L807),0)</f>
        <v>4490700</v>
      </c>
      <c r="S807" s="6">
        <f>VLOOKUP($A807,'HUMAN RESOURCES'!$A$1:$M$2692,COLUMN('HUMAN RESOURCES'!$F807),0)</f>
        <v>1.2999999999999999E-2</v>
      </c>
      <c r="T807" s="6">
        <f>VLOOKUP($A807,TOURISM!$A$1:$F$2692,COLUMN(TOURISM!$E807),0)</f>
        <v>1565000000</v>
      </c>
      <c r="U807" s="6">
        <f>VLOOKUP($A807,TOURISM!$A$1:$F$2692,COLUMN(TOURISM!$F807),0)</f>
        <v>471000000</v>
      </c>
      <c r="V807" s="6">
        <f>VLOOKUP($A807,BUSINESS!$A$1:$J$2692,COLUMN(BUSINESS!$E807),0)</f>
        <v>0.16500000000000001</v>
      </c>
      <c r="W807" s="6">
        <f>VLOOKUP($A807,BUSINESS!$A$1:$J$2692,COLUMN(BUSINESS!$F807),0)</f>
        <v>2</v>
      </c>
      <c r="X807" s="6">
        <f>VLOOKUP($A807,BUSINESS!$A$1:$J$2692,COLUMN(BUSINESS!$G807),0)</f>
        <v>9</v>
      </c>
      <c r="Y807" s="6">
        <f>VLOOKUP($A807,BUSINESS!$A$1:$J$2692,COLUMN(BUSINESS!$H807),0)</f>
        <v>280</v>
      </c>
      <c r="Z807" s="6">
        <f>VLOOKUP($A807,BUSINESS!$A$1:$J$2692,COLUMN(BUSINESS!$I807),0)</f>
        <v>0.36899999999999999</v>
      </c>
      <c r="AA807" s="6">
        <f>VLOOKUP($A807,BUSINESS!$A$1:$J$2692,COLUMN(BUSINESS!$J807),0)</f>
        <v>1.0780000000000001</v>
      </c>
      <c r="AB807" s="5"/>
      <c r="AC807" s="5"/>
      <c r="AD807" s="5"/>
      <c r="AE807" s="5"/>
    </row>
    <row r="808" spans="1:31" ht="15.75" customHeight="1" x14ac:dyDescent="0.25">
      <c r="A808" s="6">
        <v>807</v>
      </c>
      <c r="B808" s="7" t="str">
        <f>VLOOKUP($A808,GDP!$A$1:$H$2692,COLUMN(GDP!B808),0)</f>
        <v>Asia</v>
      </c>
      <c r="C808" s="8" t="str">
        <f>VLOOKUP($A808,GDP!$A$1:$H$2692,COLUMN(GDP!C808),0)</f>
        <v>Hong Kong SAR-Asia</v>
      </c>
      <c r="D808" s="9" t="str">
        <f>VLOOKUP($A808,GDP!$A$1:$H$2692,COLUMN(GDP!D808),0)</f>
        <v>2000</v>
      </c>
      <c r="E808" s="8">
        <f>VLOOKUP($A808,GDP!$A$1:$H$2692,COLUMN(GDP!E808),0)</f>
        <v>172000000000</v>
      </c>
      <c r="F808" s="7">
        <f>VLOOKUP($A808,GDP!$A$1:$H$2692,COLUMN(GDP!F808),0)</f>
        <v>0</v>
      </c>
      <c r="G808" s="7">
        <f>VLOOKUP($A808,GDP!$A$1:$H$2692,COLUMN(GDP!G808),0)</f>
        <v>0</v>
      </c>
      <c r="H808" s="7">
        <f>VLOOKUP($A808,GDP!$A$1:$H$2692,COLUMN(GDP!H808),0)</f>
        <v>9.5000000000000001E-2</v>
      </c>
      <c r="I808" s="6">
        <f>VLOOKUP($A808,ENERGY!$A$1:$F$2692,COLUMN(ENERGY!E807),0)</f>
        <v>0</v>
      </c>
      <c r="J808" s="6">
        <f>VLOOKUP($A808,ENERGY!$A$1:$F$2692,COLUMN(ENERGY!F807),0)</f>
        <v>0</v>
      </c>
      <c r="K808" s="6">
        <f>VLOOKUP($A808,'HUMAN RESOURCES'!$A$1:$M$2692,COLUMN('HUMAN RESOURCES'!$E808),0)</f>
        <v>8.0000000000000002E-3</v>
      </c>
      <c r="L808" s="6">
        <f>VLOOKUP($A808,'HUMAN RESOURCES'!$A$1:$M$2692,COLUMN('HUMAN RESOURCES'!$F808),0)</f>
        <v>0</v>
      </c>
      <c r="M808" s="6">
        <f>VLOOKUP($A808,'HUMAN RESOURCES'!$A$1:$M$2692,COLUMN('HUMAN RESOURCES'!$G808),0)</f>
        <v>84</v>
      </c>
      <c r="N808" s="6">
        <f>VLOOKUP($A808,'HUMAN RESOURCES'!$A$1:$M$2692,COLUMN('HUMAN RESOURCES'!$H808),0)</f>
        <v>78</v>
      </c>
      <c r="O808" s="6">
        <f>VLOOKUP($A808,'HUMAN RESOURCES'!$A$1:$M$2692,COLUMN('HUMAN RESOURCES'!$I808),0)</f>
        <v>0.17299999999999999</v>
      </c>
      <c r="P808" s="6">
        <f>VLOOKUP($A808,'HUMAN RESOURCES'!$A$1:$M$2692,COLUMN('HUMAN RESOURCES'!$J808),0)</f>
        <v>0.71699999999999997</v>
      </c>
      <c r="Q808" s="6">
        <f>VLOOKUP($A808,'HUMAN RESOURCES'!$A$1:$M$2692,COLUMN('HUMAN RESOURCES'!$K808),0)</f>
        <v>0.11</v>
      </c>
      <c r="R808" s="6">
        <f>VLOOKUP($A808,'HUMAN RESOURCES'!$A$1:$M$2692,COLUMN('HUMAN RESOURCES'!$L808),0)</f>
        <v>6665000</v>
      </c>
      <c r="S808" s="6">
        <f>VLOOKUP($A808,'HUMAN RESOURCES'!$A$1:$M$2692,COLUMN('HUMAN RESOURCES'!$F808),0)</f>
        <v>0</v>
      </c>
      <c r="T808" s="6">
        <f>VLOOKUP($A808,TOURISM!$A$1:$F$2692,COLUMN(TOURISM!$E808),0)</f>
        <v>8198000000</v>
      </c>
      <c r="U808" s="6">
        <f>VLOOKUP($A808,TOURISM!$A$1:$F$2692,COLUMN(TOURISM!$F808),0)</f>
        <v>12502000000</v>
      </c>
      <c r="V808" s="6">
        <f>VLOOKUP($A808,BUSINESS!$A$1:$J$2692,COLUMN(BUSINESS!$E808),0)</f>
        <v>0</v>
      </c>
      <c r="W808" s="6">
        <f>VLOOKUP($A808,BUSINESS!$A$1:$J$2692,COLUMN(BUSINESS!$F808),0)</f>
        <v>0</v>
      </c>
      <c r="X808" s="6">
        <f>VLOOKUP($A808,BUSINESS!$A$1:$J$2692,COLUMN(BUSINESS!$G808),0)</f>
        <v>0</v>
      </c>
      <c r="Y808" s="6">
        <f>VLOOKUP($A808,BUSINESS!$A$1:$J$2692,COLUMN(BUSINESS!$H808),0)</f>
        <v>0</v>
      </c>
      <c r="Z808" s="6">
        <f>VLOOKUP($A808,BUSINESS!$A$1:$J$2692,COLUMN(BUSINESS!$I808),0)</f>
        <v>0.27800000000000002</v>
      </c>
      <c r="AA808" s="6">
        <f>VLOOKUP($A808,BUSINESS!$A$1:$J$2692,COLUMN(BUSINESS!$J808),0)</f>
        <v>0.79700000000000004</v>
      </c>
      <c r="AB808" s="5"/>
      <c r="AC808" s="5"/>
      <c r="AD808" s="5"/>
      <c r="AE808" s="5"/>
    </row>
    <row r="809" spans="1:31" ht="15.75" customHeight="1" x14ac:dyDescent="0.25">
      <c r="A809" s="6">
        <v>808</v>
      </c>
      <c r="B809" s="7" t="str">
        <f>VLOOKUP($A809,GDP!$A$1:$H$2692,COLUMN(GDP!B809),0)</f>
        <v>Asia</v>
      </c>
      <c r="C809" s="8" t="str">
        <f>VLOOKUP($A809,GDP!$A$1:$H$2692,COLUMN(GDP!C809),0)</f>
        <v>Hong Kong SAR-Asia</v>
      </c>
      <c r="D809" s="9" t="str">
        <f>VLOOKUP($A809,GDP!$A$1:$H$2692,COLUMN(GDP!D809),0)</f>
        <v>2001</v>
      </c>
      <c r="E809" s="8">
        <f>VLOOKUP($A809,GDP!$A$1:$H$2692,COLUMN(GDP!E809),0)</f>
        <v>169000000000</v>
      </c>
      <c r="F809" s="7">
        <f>VLOOKUP($A809,GDP!$A$1:$H$2692,COLUMN(GDP!F809),0)</f>
        <v>0</v>
      </c>
      <c r="G809" s="7">
        <f>VLOOKUP($A809,GDP!$A$1:$H$2692,COLUMN(GDP!G809),0)</f>
        <v>0</v>
      </c>
      <c r="H809" s="7">
        <f>VLOOKUP($A809,GDP!$A$1:$H$2692,COLUMN(GDP!H809),0)</f>
        <v>5.0999999999999997E-2</v>
      </c>
      <c r="I809" s="6">
        <f>VLOOKUP($A809,ENERGY!$A$1:$F$2692,COLUMN(ENERGY!E808),0)</f>
        <v>14894</v>
      </c>
      <c r="J809" s="6">
        <f>VLOOKUP($A809,ENERGY!$A$1:$F$2692,COLUMN(ENERGY!F808),0)</f>
        <v>0</v>
      </c>
      <c r="K809" s="6">
        <f>VLOOKUP($A809,'HUMAN RESOURCES'!$A$1:$M$2692,COLUMN('HUMAN RESOURCES'!$E809),0)</f>
        <v>7.0000000000000001E-3</v>
      </c>
      <c r="L809" s="6">
        <f>VLOOKUP($A809,'HUMAN RESOURCES'!$A$1:$M$2692,COLUMN('HUMAN RESOURCES'!$F809),0)</f>
        <v>0</v>
      </c>
      <c r="M809" s="6">
        <f>VLOOKUP($A809,'HUMAN RESOURCES'!$A$1:$M$2692,COLUMN('HUMAN RESOURCES'!$G809),0)</f>
        <v>85</v>
      </c>
      <c r="N809" s="6">
        <f>VLOOKUP($A809,'HUMAN RESOURCES'!$A$1:$M$2692,COLUMN('HUMAN RESOURCES'!$H809),0)</f>
        <v>78</v>
      </c>
      <c r="O809" s="6">
        <f>VLOOKUP($A809,'HUMAN RESOURCES'!$A$1:$M$2692,COLUMN('HUMAN RESOURCES'!$I809),0)</f>
        <v>0.16700000000000001</v>
      </c>
      <c r="P809" s="6">
        <f>VLOOKUP($A809,'HUMAN RESOURCES'!$A$1:$M$2692,COLUMN('HUMAN RESOURCES'!$J809),0)</f>
        <v>0.72</v>
      </c>
      <c r="Q809" s="6">
        <f>VLOOKUP($A809,'HUMAN RESOURCES'!$A$1:$M$2692,COLUMN('HUMAN RESOURCES'!$K809),0)</f>
        <v>0.112</v>
      </c>
      <c r="R809" s="6">
        <f>VLOOKUP($A809,'HUMAN RESOURCES'!$A$1:$M$2692,COLUMN('HUMAN RESOURCES'!$L809),0)</f>
        <v>6714300</v>
      </c>
      <c r="S809" s="6">
        <f>VLOOKUP($A809,'HUMAN RESOURCES'!$A$1:$M$2692,COLUMN('HUMAN RESOURCES'!$F809),0)</f>
        <v>0</v>
      </c>
      <c r="T809" s="6">
        <f>VLOOKUP($A809,TOURISM!$A$1:$F$2692,COLUMN(TOURISM!$E809),0)</f>
        <v>7923000000</v>
      </c>
      <c r="U809" s="6">
        <f>VLOOKUP($A809,TOURISM!$A$1:$F$2692,COLUMN(TOURISM!$F809),0)</f>
        <v>12317000000</v>
      </c>
      <c r="V809" s="6">
        <f>VLOOKUP($A809,BUSINESS!$A$1:$J$2692,COLUMN(BUSINESS!$E809),0)</f>
        <v>0</v>
      </c>
      <c r="W809" s="6">
        <f>VLOOKUP($A809,BUSINESS!$A$1:$J$2692,COLUMN(BUSINESS!$F809),0)</f>
        <v>0</v>
      </c>
      <c r="X809" s="6">
        <f>VLOOKUP($A809,BUSINESS!$A$1:$J$2692,COLUMN(BUSINESS!$G809),0)</f>
        <v>0</v>
      </c>
      <c r="Y809" s="6">
        <f>VLOOKUP($A809,BUSINESS!$A$1:$J$2692,COLUMN(BUSINESS!$H809),0)</f>
        <v>0</v>
      </c>
      <c r="Z809" s="6">
        <f>VLOOKUP($A809,BUSINESS!$A$1:$J$2692,COLUMN(BUSINESS!$I809),0)</f>
        <v>0.38700000000000001</v>
      </c>
      <c r="AA809" s="6">
        <f>VLOOKUP($A809,BUSINESS!$A$1:$J$2692,COLUMN(BUSINESS!$J809),0)</f>
        <v>0.83799999999999997</v>
      </c>
      <c r="AB809" s="5"/>
      <c r="AC809" s="5"/>
      <c r="AD809" s="5"/>
      <c r="AE809" s="5"/>
    </row>
    <row r="810" spans="1:31" ht="15.75" customHeight="1" x14ac:dyDescent="0.25">
      <c r="A810" s="6">
        <v>809</v>
      </c>
      <c r="B810" s="7" t="str">
        <f>VLOOKUP($A810,GDP!$A$1:$H$2692,COLUMN(GDP!B810),0)</f>
        <v>Asia</v>
      </c>
      <c r="C810" s="8" t="str">
        <f>VLOOKUP($A810,GDP!$A$1:$H$2692,COLUMN(GDP!C810),0)</f>
        <v>Hong Kong SAR-Asia</v>
      </c>
      <c r="D810" s="9" t="str">
        <f>VLOOKUP($A810,GDP!$A$1:$H$2692,COLUMN(GDP!D810),0)</f>
        <v>2002</v>
      </c>
      <c r="E810" s="8">
        <f>VLOOKUP($A810,GDP!$A$1:$H$2692,COLUMN(GDP!E810),0)</f>
        <v>166000000000</v>
      </c>
      <c r="F810" s="7">
        <f>VLOOKUP($A810,GDP!$A$1:$H$2692,COLUMN(GDP!F810),0)</f>
        <v>0</v>
      </c>
      <c r="G810" s="7">
        <f>VLOOKUP($A810,GDP!$A$1:$H$2692,COLUMN(GDP!G810),0)</f>
        <v>0</v>
      </c>
      <c r="H810" s="7">
        <f>VLOOKUP($A810,GDP!$A$1:$H$2692,COLUMN(GDP!H810),0)</f>
        <v>0.05</v>
      </c>
      <c r="I810" s="6">
        <f>VLOOKUP($A810,ENERGY!$A$1:$F$2692,COLUMN(ENERGY!E809),0)</f>
        <v>13838</v>
      </c>
      <c r="J810" s="6">
        <f>VLOOKUP($A810,ENERGY!$A$1:$F$2692,COLUMN(ENERGY!F809),0)</f>
        <v>36289</v>
      </c>
      <c r="K810" s="6">
        <f>VLOOKUP($A810,'HUMAN RESOURCES'!$A$1:$M$2692,COLUMN('HUMAN RESOURCES'!$E810),0)</f>
        <v>7.0000000000000001E-3</v>
      </c>
      <c r="L810" s="6">
        <f>VLOOKUP($A810,'HUMAN RESOURCES'!$A$1:$M$2692,COLUMN('HUMAN RESOURCES'!$F810),0)</f>
        <v>0</v>
      </c>
      <c r="M810" s="6">
        <f>VLOOKUP($A810,'HUMAN RESOURCES'!$A$1:$M$2692,COLUMN('HUMAN RESOURCES'!$G810),0)</f>
        <v>85</v>
      </c>
      <c r="N810" s="6">
        <f>VLOOKUP($A810,'HUMAN RESOURCES'!$A$1:$M$2692,COLUMN('HUMAN RESOURCES'!$H810),0)</f>
        <v>79</v>
      </c>
      <c r="O810" s="6">
        <f>VLOOKUP($A810,'HUMAN RESOURCES'!$A$1:$M$2692,COLUMN('HUMAN RESOURCES'!$I810),0)</f>
        <v>0.161</v>
      </c>
      <c r="P810" s="6">
        <f>VLOOKUP($A810,'HUMAN RESOURCES'!$A$1:$M$2692,COLUMN('HUMAN RESOURCES'!$J810),0)</f>
        <v>0.72399999999999998</v>
      </c>
      <c r="Q810" s="6">
        <f>VLOOKUP($A810,'HUMAN RESOURCES'!$A$1:$M$2692,COLUMN('HUMAN RESOURCES'!$K810),0)</f>
        <v>0.115</v>
      </c>
      <c r="R810" s="6">
        <f>VLOOKUP($A810,'HUMAN RESOURCES'!$A$1:$M$2692,COLUMN('HUMAN RESOURCES'!$L810),0)</f>
        <v>6744100</v>
      </c>
      <c r="S810" s="6">
        <f>VLOOKUP($A810,'HUMAN RESOURCES'!$A$1:$M$2692,COLUMN('HUMAN RESOURCES'!$F810),0)</f>
        <v>0</v>
      </c>
      <c r="T810" s="6">
        <f>VLOOKUP($A810,TOURISM!$A$1:$F$2692,COLUMN(TOURISM!$E810),0)</f>
        <v>9849000000</v>
      </c>
      <c r="U810" s="6">
        <f>VLOOKUP($A810,TOURISM!$A$1:$F$2692,COLUMN(TOURISM!$F810),0)</f>
        <v>12418000000</v>
      </c>
      <c r="V810" s="6">
        <f>VLOOKUP($A810,BUSINESS!$A$1:$J$2692,COLUMN(BUSINESS!$E810),0)</f>
        <v>0</v>
      </c>
      <c r="W810" s="6">
        <f>VLOOKUP($A810,BUSINESS!$A$1:$J$2692,COLUMN(BUSINESS!$F810),0)</f>
        <v>0</v>
      </c>
      <c r="X810" s="6">
        <f>VLOOKUP($A810,BUSINESS!$A$1:$J$2692,COLUMN(BUSINESS!$G810),0)</f>
        <v>0</v>
      </c>
      <c r="Y810" s="6">
        <f>VLOOKUP($A810,BUSINESS!$A$1:$J$2692,COLUMN(BUSINESS!$H810),0)</f>
        <v>0</v>
      </c>
      <c r="Z810" s="6">
        <f>VLOOKUP($A810,BUSINESS!$A$1:$J$2692,COLUMN(BUSINESS!$I810),0)</f>
        <v>0.43099999999999999</v>
      </c>
      <c r="AA810" s="6">
        <f>VLOOKUP($A810,BUSINESS!$A$1:$J$2692,COLUMN(BUSINESS!$J810),0)</f>
        <v>0.92500000000000004</v>
      </c>
      <c r="AB810" s="5"/>
      <c r="AC810" s="5"/>
      <c r="AD810" s="5"/>
      <c r="AE810" s="5"/>
    </row>
    <row r="811" spans="1:31" ht="15.75" customHeight="1" x14ac:dyDescent="0.25">
      <c r="A811" s="6">
        <v>810</v>
      </c>
      <c r="B811" s="7" t="str">
        <f>VLOOKUP($A811,GDP!$A$1:$H$2692,COLUMN(GDP!B811),0)</f>
        <v>Asia</v>
      </c>
      <c r="C811" s="8" t="str">
        <f>VLOOKUP($A811,GDP!$A$1:$H$2692,COLUMN(GDP!C811),0)</f>
        <v>Hong Kong SAR-Asia</v>
      </c>
      <c r="D811" s="9" t="str">
        <f>VLOOKUP($A811,GDP!$A$1:$H$2692,COLUMN(GDP!D811),0)</f>
        <v>2003</v>
      </c>
      <c r="E811" s="8">
        <f>VLOOKUP($A811,GDP!$A$1:$H$2692,COLUMN(GDP!E811),0)</f>
        <v>161000000000</v>
      </c>
      <c r="F811" s="7">
        <f>VLOOKUP($A811,GDP!$A$1:$H$2692,COLUMN(GDP!F811),0)</f>
        <v>0</v>
      </c>
      <c r="G811" s="7">
        <f>VLOOKUP($A811,GDP!$A$1:$H$2692,COLUMN(GDP!G811),0)</f>
        <v>0</v>
      </c>
      <c r="H811" s="7">
        <f>VLOOKUP($A811,GDP!$A$1:$H$2692,COLUMN(GDP!H811),0)</f>
        <v>0.05</v>
      </c>
      <c r="I811" s="6">
        <f>VLOOKUP($A811,ENERGY!$A$1:$F$2692,COLUMN(ENERGY!E810),0)</f>
        <v>14933</v>
      </c>
      <c r="J811" s="6">
        <f>VLOOKUP($A811,ENERGY!$A$1:$F$2692,COLUMN(ENERGY!F810),0)</f>
        <v>36996</v>
      </c>
      <c r="K811" s="6">
        <f>VLOOKUP($A811,'HUMAN RESOURCES'!$A$1:$M$2692,COLUMN('HUMAN RESOURCES'!$E811),0)</f>
        <v>7.0000000000000001E-3</v>
      </c>
      <c r="L811" s="6">
        <f>VLOOKUP($A811,'HUMAN RESOURCES'!$A$1:$M$2692,COLUMN('HUMAN RESOURCES'!$F811),0)</f>
        <v>0</v>
      </c>
      <c r="M811" s="6">
        <f>VLOOKUP($A811,'HUMAN RESOURCES'!$A$1:$M$2692,COLUMN('HUMAN RESOURCES'!$G811),0)</f>
        <v>84</v>
      </c>
      <c r="N811" s="6">
        <f>VLOOKUP($A811,'HUMAN RESOURCES'!$A$1:$M$2692,COLUMN('HUMAN RESOURCES'!$H811),0)</f>
        <v>79</v>
      </c>
      <c r="O811" s="6">
        <f>VLOOKUP($A811,'HUMAN RESOURCES'!$A$1:$M$2692,COLUMN('HUMAN RESOURCES'!$I811),0)</f>
        <v>0.155</v>
      </c>
      <c r="P811" s="6">
        <f>VLOOKUP($A811,'HUMAN RESOURCES'!$A$1:$M$2692,COLUMN('HUMAN RESOURCES'!$J811),0)</f>
        <v>0.72799999999999998</v>
      </c>
      <c r="Q811" s="6">
        <f>VLOOKUP($A811,'HUMAN RESOURCES'!$A$1:$M$2692,COLUMN('HUMAN RESOURCES'!$K811),0)</f>
        <v>0.11700000000000001</v>
      </c>
      <c r="R811" s="6">
        <f>VLOOKUP($A811,'HUMAN RESOURCES'!$A$1:$M$2692,COLUMN('HUMAN RESOURCES'!$L811),0)</f>
        <v>6730800</v>
      </c>
      <c r="S811" s="6">
        <f>VLOOKUP($A811,'HUMAN RESOURCES'!$A$1:$M$2692,COLUMN('HUMAN RESOURCES'!$F811),0)</f>
        <v>0</v>
      </c>
      <c r="T811" s="6">
        <f>VLOOKUP($A811,TOURISM!$A$1:$F$2692,COLUMN(TOURISM!$E811),0)</f>
        <v>9004000000</v>
      </c>
      <c r="U811" s="6">
        <f>VLOOKUP($A811,TOURISM!$A$1:$F$2692,COLUMN(TOURISM!$F811),0)</f>
        <v>11447000000</v>
      </c>
      <c r="V811" s="6">
        <f>VLOOKUP($A811,BUSINESS!$A$1:$J$2692,COLUMN(BUSINESS!$E811),0)</f>
        <v>0</v>
      </c>
      <c r="W811" s="6">
        <f>VLOOKUP($A811,BUSINESS!$A$1:$J$2692,COLUMN(BUSINESS!$F811),0)</f>
        <v>11</v>
      </c>
      <c r="X811" s="6">
        <f>VLOOKUP($A811,BUSINESS!$A$1:$J$2692,COLUMN(BUSINESS!$G811),0)</f>
        <v>0</v>
      </c>
      <c r="Y811" s="6">
        <f>VLOOKUP($A811,BUSINESS!$A$1:$J$2692,COLUMN(BUSINESS!$H811),0)</f>
        <v>0</v>
      </c>
      <c r="Z811" s="6">
        <f>VLOOKUP($A811,BUSINESS!$A$1:$J$2692,COLUMN(BUSINESS!$I811),0)</f>
        <v>0.52200000000000002</v>
      </c>
      <c r="AA811" s="6">
        <f>VLOOKUP($A811,BUSINESS!$A$1:$J$2692,COLUMN(BUSINESS!$J811),0)</f>
        <v>1.0640000000000001</v>
      </c>
      <c r="AB811" s="5"/>
      <c r="AC811" s="5"/>
      <c r="AD811" s="5"/>
      <c r="AE811" s="5"/>
    </row>
    <row r="812" spans="1:31" ht="15.75" customHeight="1" x14ac:dyDescent="0.25">
      <c r="A812" s="6">
        <v>811</v>
      </c>
      <c r="B812" s="7" t="str">
        <f>VLOOKUP($A812,GDP!$A$1:$H$2692,COLUMN(GDP!B812),0)</f>
        <v>Asia</v>
      </c>
      <c r="C812" s="8" t="str">
        <f>VLOOKUP($A812,GDP!$A$1:$H$2692,COLUMN(GDP!C812),0)</f>
        <v>Hong Kong SAR-Asia</v>
      </c>
      <c r="D812" s="9" t="str">
        <f>VLOOKUP($A812,GDP!$A$1:$H$2692,COLUMN(GDP!D812),0)</f>
        <v>2004</v>
      </c>
      <c r="E812" s="8">
        <f>VLOOKUP($A812,GDP!$A$1:$H$2692,COLUMN(GDP!E812),0)</f>
        <v>169000000000</v>
      </c>
      <c r="F812" s="7">
        <f>VLOOKUP($A812,GDP!$A$1:$H$2692,COLUMN(GDP!F812),0)</f>
        <v>0</v>
      </c>
      <c r="G812" s="7">
        <f>VLOOKUP($A812,GDP!$A$1:$H$2692,COLUMN(GDP!G812),0)</f>
        <v>0</v>
      </c>
      <c r="H812" s="7">
        <f>VLOOKUP($A812,GDP!$A$1:$H$2692,COLUMN(GDP!H812),0)</f>
        <v>0.05</v>
      </c>
      <c r="I812" s="6">
        <f>VLOOKUP($A812,ENERGY!$A$1:$F$2692,COLUMN(ENERGY!E811),0)</f>
        <v>14139</v>
      </c>
      <c r="J812" s="6">
        <f>VLOOKUP($A812,ENERGY!$A$1:$F$2692,COLUMN(ENERGY!F811),0)</f>
        <v>38573</v>
      </c>
      <c r="K812" s="6">
        <f>VLOOKUP($A812,'HUMAN RESOURCES'!$A$1:$M$2692,COLUMN('HUMAN RESOURCES'!$E812),0)</f>
        <v>7.0000000000000001E-3</v>
      </c>
      <c r="L812" s="6">
        <f>VLOOKUP($A812,'HUMAN RESOURCES'!$A$1:$M$2692,COLUMN('HUMAN RESOURCES'!$F812),0)</f>
        <v>0</v>
      </c>
      <c r="M812" s="6">
        <f>VLOOKUP($A812,'HUMAN RESOURCES'!$A$1:$M$2692,COLUMN('HUMAN RESOURCES'!$G812),0)</f>
        <v>85</v>
      </c>
      <c r="N812" s="6">
        <f>VLOOKUP($A812,'HUMAN RESOURCES'!$A$1:$M$2692,COLUMN('HUMAN RESOURCES'!$H812),0)</f>
        <v>79</v>
      </c>
      <c r="O812" s="6">
        <f>VLOOKUP($A812,'HUMAN RESOURCES'!$A$1:$M$2692,COLUMN('HUMAN RESOURCES'!$I812),0)</f>
        <v>0.14799999999999999</v>
      </c>
      <c r="P812" s="6">
        <f>VLOOKUP($A812,'HUMAN RESOURCES'!$A$1:$M$2692,COLUMN('HUMAN RESOURCES'!$J812),0)</f>
        <v>0.73199999999999998</v>
      </c>
      <c r="Q812" s="6">
        <f>VLOOKUP($A812,'HUMAN RESOURCES'!$A$1:$M$2692,COLUMN('HUMAN RESOURCES'!$K812),0)</f>
        <v>0.11899999999999999</v>
      </c>
      <c r="R812" s="6">
        <f>VLOOKUP($A812,'HUMAN RESOURCES'!$A$1:$M$2692,COLUMN('HUMAN RESOURCES'!$L812),0)</f>
        <v>6783500</v>
      </c>
      <c r="S812" s="6">
        <f>VLOOKUP($A812,'HUMAN RESOURCES'!$A$1:$M$2692,COLUMN('HUMAN RESOURCES'!$F812),0)</f>
        <v>0</v>
      </c>
      <c r="T812" s="6">
        <f>VLOOKUP($A812,TOURISM!$A$1:$F$2692,COLUMN(TOURISM!$E812),0)</f>
        <v>11874000000</v>
      </c>
      <c r="U812" s="6">
        <f>VLOOKUP($A812,TOURISM!$A$1:$F$2692,COLUMN(TOURISM!$F812),0)</f>
        <v>13270000000</v>
      </c>
      <c r="V812" s="6">
        <f>VLOOKUP($A812,BUSINESS!$A$1:$J$2692,COLUMN(BUSINESS!$E812),0)</f>
        <v>0</v>
      </c>
      <c r="W812" s="6">
        <f>VLOOKUP($A812,BUSINESS!$A$1:$J$2692,COLUMN(BUSINESS!$F812),0)</f>
        <v>11</v>
      </c>
      <c r="X812" s="6">
        <f>VLOOKUP($A812,BUSINESS!$A$1:$J$2692,COLUMN(BUSINESS!$G812),0)</f>
        <v>0</v>
      </c>
      <c r="Y812" s="6">
        <f>VLOOKUP($A812,BUSINESS!$A$1:$J$2692,COLUMN(BUSINESS!$H812),0)</f>
        <v>0</v>
      </c>
      <c r="Z812" s="6">
        <f>VLOOKUP($A812,BUSINESS!$A$1:$J$2692,COLUMN(BUSINESS!$I812),0)</f>
        <v>0.56399999999999995</v>
      </c>
      <c r="AA812" s="6">
        <f>VLOOKUP($A812,BUSINESS!$A$1:$J$2692,COLUMN(BUSINESS!$J812),0)</f>
        <v>1.1910000000000001</v>
      </c>
      <c r="AB812" s="5"/>
      <c r="AC812" s="5"/>
      <c r="AD812" s="5"/>
      <c r="AE812" s="5"/>
    </row>
    <row r="813" spans="1:31" ht="15.75" customHeight="1" x14ac:dyDescent="0.25">
      <c r="A813" s="6">
        <v>812</v>
      </c>
      <c r="B813" s="7" t="str">
        <f>VLOOKUP($A813,GDP!$A$1:$H$2692,COLUMN(GDP!B813),0)</f>
        <v>Asia</v>
      </c>
      <c r="C813" s="8" t="str">
        <f>VLOOKUP($A813,GDP!$A$1:$H$2692,COLUMN(GDP!C813),0)</f>
        <v>Hong Kong SAR-Asia</v>
      </c>
      <c r="D813" s="9" t="str">
        <f>VLOOKUP($A813,GDP!$A$1:$H$2692,COLUMN(GDP!D813),0)</f>
        <v>2005</v>
      </c>
      <c r="E813" s="8">
        <f>VLOOKUP($A813,GDP!$A$1:$H$2692,COLUMN(GDP!E813),0)</f>
        <v>182000000000</v>
      </c>
      <c r="F813" s="7">
        <f>VLOOKUP($A813,GDP!$A$1:$H$2692,COLUMN(GDP!F813),0)</f>
        <v>0</v>
      </c>
      <c r="G813" s="7">
        <f>VLOOKUP($A813,GDP!$A$1:$H$2692,COLUMN(GDP!G813),0)</f>
        <v>0</v>
      </c>
      <c r="H813" s="7">
        <f>VLOOKUP($A813,GDP!$A$1:$H$2692,COLUMN(GDP!H813),0)</f>
        <v>7.8E-2</v>
      </c>
      <c r="I813" s="6">
        <f>VLOOKUP($A813,ENERGY!$A$1:$F$2692,COLUMN(ENERGY!E812),0)</f>
        <v>14338</v>
      </c>
      <c r="J813" s="6">
        <f>VLOOKUP($A813,ENERGY!$A$1:$F$2692,COLUMN(ENERGY!F812),0)</f>
        <v>39963</v>
      </c>
      <c r="K813" s="6">
        <f>VLOOKUP($A813,'HUMAN RESOURCES'!$A$1:$M$2692,COLUMN('HUMAN RESOURCES'!$E813),0)</f>
        <v>8.0000000000000002E-3</v>
      </c>
      <c r="L813" s="6">
        <f>VLOOKUP($A813,'HUMAN RESOURCES'!$A$1:$M$2692,COLUMN('HUMAN RESOURCES'!$F813),0)</f>
        <v>0</v>
      </c>
      <c r="M813" s="6">
        <f>VLOOKUP($A813,'HUMAN RESOURCES'!$A$1:$M$2692,COLUMN('HUMAN RESOURCES'!$G813),0)</f>
        <v>85</v>
      </c>
      <c r="N813" s="6">
        <f>VLOOKUP($A813,'HUMAN RESOURCES'!$A$1:$M$2692,COLUMN('HUMAN RESOURCES'!$H813),0)</f>
        <v>79</v>
      </c>
      <c r="O813" s="6">
        <f>VLOOKUP($A813,'HUMAN RESOURCES'!$A$1:$M$2692,COLUMN('HUMAN RESOURCES'!$I813),0)</f>
        <v>0.14199999999999999</v>
      </c>
      <c r="P813" s="6">
        <f>VLOOKUP($A813,'HUMAN RESOURCES'!$A$1:$M$2692,COLUMN('HUMAN RESOURCES'!$J813),0)</f>
        <v>0.73599999999999999</v>
      </c>
      <c r="Q813" s="6">
        <f>VLOOKUP($A813,'HUMAN RESOURCES'!$A$1:$M$2692,COLUMN('HUMAN RESOURCES'!$K813),0)</f>
        <v>0.121</v>
      </c>
      <c r="R813" s="6">
        <f>VLOOKUP($A813,'HUMAN RESOURCES'!$A$1:$M$2692,COLUMN('HUMAN RESOURCES'!$L813),0)</f>
        <v>6813200</v>
      </c>
      <c r="S813" s="6">
        <f>VLOOKUP($A813,'HUMAN RESOURCES'!$A$1:$M$2692,COLUMN('HUMAN RESOURCES'!$F813),0)</f>
        <v>0</v>
      </c>
      <c r="T813" s="6">
        <f>VLOOKUP($A813,TOURISM!$A$1:$F$2692,COLUMN(TOURISM!$E813),0)</f>
        <v>13588000000</v>
      </c>
      <c r="U813" s="6">
        <f>VLOOKUP($A813,TOURISM!$A$1:$F$2692,COLUMN(TOURISM!$F813),0)</f>
        <v>13305000000</v>
      </c>
      <c r="V813" s="6">
        <f>VLOOKUP($A813,BUSINESS!$A$1:$J$2692,COLUMN(BUSINESS!$E813),0)</f>
        <v>0.24099999999999999</v>
      </c>
      <c r="W813" s="6">
        <f>VLOOKUP($A813,BUSINESS!$A$1:$J$2692,COLUMN(BUSINESS!$F813),0)</f>
        <v>11</v>
      </c>
      <c r="X813" s="6">
        <f>VLOOKUP($A813,BUSINESS!$A$1:$J$2692,COLUMN(BUSINESS!$G813),0)</f>
        <v>0</v>
      </c>
      <c r="Y813" s="6">
        <f>VLOOKUP($A813,BUSINESS!$A$1:$J$2692,COLUMN(BUSINESS!$H813),0)</f>
        <v>80</v>
      </c>
      <c r="Z813" s="6">
        <f>VLOOKUP($A813,BUSINESS!$A$1:$J$2692,COLUMN(BUSINESS!$I813),0)</f>
        <v>0.56899999999999995</v>
      </c>
      <c r="AA813" s="6">
        <f>VLOOKUP($A813,BUSINESS!$A$1:$J$2692,COLUMN(BUSINESS!$J813),0)</f>
        <v>1.2390000000000001</v>
      </c>
      <c r="AB813" s="5"/>
      <c r="AC813" s="5"/>
      <c r="AD813" s="5"/>
      <c r="AE813" s="5"/>
    </row>
    <row r="814" spans="1:31" ht="15.75" customHeight="1" x14ac:dyDescent="0.25">
      <c r="A814" s="6">
        <v>813</v>
      </c>
      <c r="B814" s="7" t="str">
        <f>VLOOKUP($A814,GDP!$A$1:$H$2692,COLUMN(GDP!B814),0)</f>
        <v>Asia</v>
      </c>
      <c r="C814" s="8" t="str">
        <f>VLOOKUP($A814,GDP!$A$1:$H$2692,COLUMN(GDP!C814),0)</f>
        <v>Hong Kong SAR-Asia</v>
      </c>
      <c r="D814" s="9" t="str">
        <f>VLOOKUP($A814,GDP!$A$1:$H$2692,COLUMN(GDP!D814),0)</f>
        <v>2006</v>
      </c>
      <c r="E814" s="8">
        <f>VLOOKUP($A814,GDP!$A$1:$H$2692,COLUMN(GDP!E814),0)</f>
        <v>194000000000</v>
      </c>
      <c r="F814" s="7">
        <f>VLOOKUP($A814,GDP!$A$1:$H$2692,COLUMN(GDP!F814),0)</f>
        <v>0</v>
      </c>
      <c r="G814" s="7">
        <f>VLOOKUP($A814,GDP!$A$1:$H$2692,COLUMN(GDP!G814),0)</f>
        <v>0</v>
      </c>
      <c r="H814" s="7">
        <f>VLOOKUP($A814,GDP!$A$1:$H$2692,COLUMN(GDP!H814),0)</f>
        <v>7.8E-2</v>
      </c>
      <c r="I814" s="6">
        <f>VLOOKUP($A814,ENERGY!$A$1:$F$2692,COLUMN(ENERGY!E813),0)</f>
        <v>13330</v>
      </c>
      <c r="J814" s="6">
        <f>VLOOKUP($A814,ENERGY!$A$1:$F$2692,COLUMN(ENERGY!F813),0)</f>
        <v>38555</v>
      </c>
      <c r="K814" s="6">
        <f>VLOOKUP($A814,'HUMAN RESOURCES'!$A$1:$M$2692,COLUMN('HUMAN RESOURCES'!$E814),0)</f>
        <v>0.01</v>
      </c>
      <c r="L814" s="6">
        <f>VLOOKUP($A814,'HUMAN RESOURCES'!$A$1:$M$2692,COLUMN('HUMAN RESOURCES'!$F814),0)</f>
        <v>0</v>
      </c>
      <c r="M814" s="6">
        <f>VLOOKUP($A814,'HUMAN RESOURCES'!$A$1:$M$2692,COLUMN('HUMAN RESOURCES'!$G814),0)</f>
        <v>86</v>
      </c>
      <c r="N814" s="6">
        <f>VLOOKUP($A814,'HUMAN RESOURCES'!$A$1:$M$2692,COLUMN('HUMAN RESOURCES'!$H814),0)</f>
        <v>79</v>
      </c>
      <c r="O814" s="6">
        <f>VLOOKUP($A814,'HUMAN RESOURCES'!$A$1:$M$2692,COLUMN('HUMAN RESOURCES'!$I814),0)</f>
        <v>0.13700000000000001</v>
      </c>
      <c r="P814" s="6">
        <f>VLOOKUP($A814,'HUMAN RESOURCES'!$A$1:$M$2692,COLUMN('HUMAN RESOURCES'!$J814),0)</f>
        <v>0.74</v>
      </c>
      <c r="Q814" s="6">
        <f>VLOOKUP($A814,'HUMAN RESOURCES'!$A$1:$M$2692,COLUMN('HUMAN RESOURCES'!$K814),0)</f>
        <v>0.123</v>
      </c>
      <c r="R814" s="6">
        <f>VLOOKUP($A814,'HUMAN RESOURCES'!$A$1:$M$2692,COLUMN('HUMAN RESOURCES'!$L814),0)</f>
        <v>6857100</v>
      </c>
      <c r="S814" s="6">
        <f>VLOOKUP($A814,'HUMAN RESOURCES'!$A$1:$M$2692,COLUMN('HUMAN RESOURCES'!$F814),0)</f>
        <v>0</v>
      </c>
      <c r="T814" s="6">
        <f>VLOOKUP($A814,TOURISM!$A$1:$F$2692,COLUMN(TOURISM!$E814),0)</f>
        <v>15541000000</v>
      </c>
      <c r="U814" s="6">
        <f>VLOOKUP($A814,TOURISM!$A$1:$F$2692,COLUMN(TOURISM!$F814),0)</f>
        <v>14044000000</v>
      </c>
      <c r="V814" s="6">
        <f>VLOOKUP($A814,BUSINESS!$A$1:$J$2692,COLUMN(BUSINESS!$E814),0)</f>
        <v>0.24099999999999999</v>
      </c>
      <c r="W814" s="6">
        <f>VLOOKUP($A814,BUSINESS!$A$1:$J$2692,COLUMN(BUSINESS!$F814),0)</f>
        <v>11</v>
      </c>
      <c r="X814" s="6">
        <f>VLOOKUP($A814,BUSINESS!$A$1:$J$2692,COLUMN(BUSINESS!$G814),0)</f>
        <v>0</v>
      </c>
      <c r="Y814" s="6">
        <f>VLOOKUP($A814,BUSINESS!$A$1:$J$2692,COLUMN(BUSINESS!$H814),0)</f>
        <v>80</v>
      </c>
      <c r="Z814" s="6">
        <f>VLOOKUP($A814,BUSINESS!$A$1:$J$2692,COLUMN(BUSINESS!$I814),0)</f>
        <v>0.60799999999999998</v>
      </c>
      <c r="AA814" s="6">
        <f>VLOOKUP($A814,BUSINESS!$A$1:$J$2692,COLUMN(BUSINESS!$J814),0)</f>
        <v>1.367</v>
      </c>
      <c r="AB814" s="5"/>
      <c r="AC814" s="5"/>
      <c r="AD814" s="5"/>
      <c r="AE814" s="5"/>
    </row>
    <row r="815" spans="1:31" ht="15.75" customHeight="1" x14ac:dyDescent="0.25">
      <c r="A815" s="6">
        <v>814</v>
      </c>
      <c r="B815" s="7" t="str">
        <f>VLOOKUP($A815,GDP!$A$1:$H$2692,COLUMN(GDP!B815),0)</f>
        <v>Asia</v>
      </c>
      <c r="C815" s="8" t="str">
        <f>VLOOKUP($A815,GDP!$A$1:$H$2692,COLUMN(GDP!C815),0)</f>
        <v>Hong Kong SAR-Asia</v>
      </c>
      <c r="D815" s="9" t="str">
        <f>VLOOKUP($A815,GDP!$A$1:$H$2692,COLUMN(GDP!D815),0)</f>
        <v>2007</v>
      </c>
      <c r="E815" s="8">
        <f>VLOOKUP($A815,GDP!$A$1:$H$2692,COLUMN(GDP!E815),0)</f>
        <v>212000000000</v>
      </c>
      <c r="F815" s="7">
        <f>VLOOKUP($A815,GDP!$A$1:$H$2692,COLUMN(GDP!F815),0)</f>
        <v>0</v>
      </c>
      <c r="G815" s="7">
        <f>VLOOKUP($A815,GDP!$A$1:$H$2692,COLUMN(GDP!G815),0)</f>
        <v>0</v>
      </c>
      <c r="H815" s="7">
        <f>VLOOKUP($A815,GDP!$A$1:$H$2692,COLUMN(GDP!H815),0)</f>
        <v>6.8000000000000005E-2</v>
      </c>
      <c r="I815" s="6">
        <f>VLOOKUP($A815,ENERGY!$A$1:$F$2692,COLUMN(ENERGY!E814),0)</f>
        <v>12664</v>
      </c>
      <c r="J815" s="6">
        <f>VLOOKUP($A815,ENERGY!$A$1:$F$2692,COLUMN(ENERGY!F814),0)</f>
        <v>40546</v>
      </c>
      <c r="K815" s="6">
        <f>VLOOKUP($A815,'HUMAN RESOURCES'!$A$1:$M$2692,COLUMN('HUMAN RESOURCES'!$E815),0)</f>
        <v>0.01</v>
      </c>
      <c r="L815" s="6">
        <f>VLOOKUP($A815,'HUMAN RESOURCES'!$A$1:$M$2692,COLUMN('HUMAN RESOURCES'!$F815),0)</f>
        <v>0</v>
      </c>
      <c r="M815" s="6">
        <f>VLOOKUP($A815,'HUMAN RESOURCES'!$A$1:$M$2692,COLUMN('HUMAN RESOURCES'!$G815),0)</f>
        <v>85</v>
      </c>
      <c r="N815" s="6">
        <f>VLOOKUP($A815,'HUMAN RESOURCES'!$A$1:$M$2692,COLUMN('HUMAN RESOURCES'!$H815),0)</f>
        <v>79</v>
      </c>
      <c r="O815" s="6">
        <f>VLOOKUP($A815,'HUMAN RESOURCES'!$A$1:$M$2692,COLUMN('HUMAN RESOURCES'!$I815),0)</f>
        <v>0.13200000000000001</v>
      </c>
      <c r="P815" s="6">
        <f>VLOOKUP($A815,'HUMAN RESOURCES'!$A$1:$M$2692,COLUMN('HUMAN RESOURCES'!$J815),0)</f>
        <v>0.74399999999999999</v>
      </c>
      <c r="Q815" s="6">
        <f>VLOOKUP($A815,'HUMAN RESOURCES'!$A$1:$M$2692,COLUMN('HUMAN RESOURCES'!$K815),0)</f>
        <v>0.124</v>
      </c>
      <c r="R815" s="6">
        <f>VLOOKUP($A815,'HUMAN RESOURCES'!$A$1:$M$2692,COLUMN('HUMAN RESOURCES'!$L815),0)</f>
        <v>6916300</v>
      </c>
      <c r="S815" s="6">
        <f>VLOOKUP($A815,'HUMAN RESOURCES'!$A$1:$M$2692,COLUMN('HUMAN RESOURCES'!$F815),0)</f>
        <v>0</v>
      </c>
      <c r="T815" s="6">
        <f>VLOOKUP($A815,TOURISM!$A$1:$F$2692,COLUMN(TOURISM!$E815),0)</f>
        <v>18237000000</v>
      </c>
      <c r="U815" s="6">
        <f>VLOOKUP($A815,TOURISM!$A$1:$F$2692,COLUMN(TOURISM!$F815),0)</f>
        <v>15042000000</v>
      </c>
      <c r="V815" s="6">
        <f>VLOOKUP($A815,BUSINESS!$A$1:$J$2692,COLUMN(BUSINESS!$E815),0)</f>
        <v>0.24099999999999999</v>
      </c>
      <c r="W815" s="6">
        <f>VLOOKUP($A815,BUSINESS!$A$1:$J$2692,COLUMN(BUSINESS!$F815),0)</f>
        <v>11</v>
      </c>
      <c r="X815" s="6">
        <f>VLOOKUP($A815,BUSINESS!$A$1:$J$2692,COLUMN(BUSINESS!$G815),0)</f>
        <v>0</v>
      </c>
      <c r="Y815" s="6">
        <f>VLOOKUP($A815,BUSINESS!$A$1:$J$2692,COLUMN(BUSINESS!$H815),0)</f>
        <v>80</v>
      </c>
      <c r="Z815" s="6">
        <f>VLOOKUP($A815,BUSINESS!$A$1:$J$2692,COLUMN(BUSINESS!$I815),0)</f>
        <v>0.64800000000000002</v>
      </c>
      <c r="AA815" s="6">
        <f>VLOOKUP($A815,BUSINESS!$A$1:$J$2692,COLUMN(BUSINESS!$J815),0)</f>
        <v>1.55</v>
      </c>
      <c r="AB815" s="5"/>
      <c r="AC815" s="5"/>
      <c r="AD815" s="5"/>
      <c r="AE815" s="5"/>
    </row>
    <row r="816" spans="1:31" ht="15.75" customHeight="1" x14ac:dyDescent="0.25">
      <c r="A816" s="6">
        <v>815</v>
      </c>
      <c r="B816" s="7" t="str">
        <f>VLOOKUP($A816,GDP!$A$1:$H$2692,COLUMN(GDP!B816),0)</f>
        <v>Asia</v>
      </c>
      <c r="C816" s="8" t="str">
        <f>VLOOKUP($A816,GDP!$A$1:$H$2692,COLUMN(GDP!C816),0)</f>
        <v>Hong Kong SAR-Asia</v>
      </c>
      <c r="D816" s="9" t="str">
        <f>VLOOKUP($A816,GDP!$A$1:$H$2692,COLUMN(GDP!D816),0)</f>
        <v>2008</v>
      </c>
      <c r="E816" s="8">
        <f>VLOOKUP($A816,GDP!$A$1:$H$2692,COLUMN(GDP!E816),0)</f>
        <v>219000000000</v>
      </c>
      <c r="F816" s="7">
        <f>VLOOKUP($A816,GDP!$A$1:$H$2692,COLUMN(GDP!F816),0)</f>
        <v>0</v>
      </c>
      <c r="G816" s="7">
        <f>VLOOKUP($A816,GDP!$A$1:$H$2692,COLUMN(GDP!G816),0)</f>
        <v>0</v>
      </c>
      <c r="H816" s="7">
        <f>VLOOKUP($A816,GDP!$A$1:$H$2692,COLUMN(GDP!H816),0)</f>
        <v>0.05</v>
      </c>
      <c r="I816" s="6">
        <f>VLOOKUP($A816,ENERGY!$A$1:$F$2692,COLUMN(ENERGY!E815),0)</f>
        <v>12808</v>
      </c>
      <c r="J816" s="6">
        <f>VLOOKUP($A816,ENERGY!$A$1:$F$2692,COLUMN(ENERGY!F815),0)</f>
        <v>38415</v>
      </c>
      <c r="K816" s="6">
        <f>VLOOKUP($A816,'HUMAN RESOURCES'!$A$1:$M$2692,COLUMN('HUMAN RESOURCES'!$E816),0)</f>
        <v>1.0999999999999999E-2</v>
      </c>
      <c r="L816" s="6">
        <f>VLOOKUP($A816,'HUMAN RESOURCES'!$A$1:$M$2692,COLUMN('HUMAN RESOURCES'!$F816),0)</f>
        <v>0</v>
      </c>
      <c r="M816" s="6">
        <f>VLOOKUP($A816,'HUMAN RESOURCES'!$A$1:$M$2692,COLUMN('HUMAN RESOURCES'!$G816),0)</f>
        <v>86</v>
      </c>
      <c r="N816" s="6">
        <f>VLOOKUP($A816,'HUMAN RESOURCES'!$A$1:$M$2692,COLUMN('HUMAN RESOURCES'!$H816),0)</f>
        <v>79</v>
      </c>
      <c r="O816" s="6">
        <f>VLOOKUP($A816,'HUMAN RESOURCES'!$A$1:$M$2692,COLUMN('HUMAN RESOURCES'!$I816),0)</f>
        <v>0.128</v>
      </c>
      <c r="P816" s="6">
        <f>VLOOKUP($A816,'HUMAN RESOURCES'!$A$1:$M$2692,COLUMN('HUMAN RESOURCES'!$J816),0)</f>
        <v>0.747</v>
      </c>
      <c r="Q816" s="6">
        <f>VLOOKUP($A816,'HUMAN RESOURCES'!$A$1:$M$2692,COLUMN('HUMAN RESOURCES'!$K816),0)</f>
        <v>0.125</v>
      </c>
      <c r="R816" s="6">
        <f>VLOOKUP($A816,'HUMAN RESOURCES'!$A$1:$M$2692,COLUMN('HUMAN RESOURCES'!$L816),0)</f>
        <v>6957800</v>
      </c>
      <c r="S816" s="6">
        <f>VLOOKUP($A816,'HUMAN RESOURCES'!$A$1:$M$2692,COLUMN('HUMAN RESOURCES'!$F816),0)</f>
        <v>0</v>
      </c>
      <c r="T816" s="6">
        <f>VLOOKUP($A816,TOURISM!$A$1:$F$2692,COLUMN(TOURISM!$E816),0)</f>
        <v>20236000000</v>
      </c>
      <c r="U816" s="6">
        <f>VLOOKUP($A816,TOURISM!$A$1:$F$2692,COLUMN(TOURISM!$F816),0)</f>
        <v>16095000000</v>
      </c>
      <c r="V816" s="6">
        <f>VLOOKUP($A816,BUSINESS!$A$1:$J$2692,COLUMN(BUSINESS!$E816),0)</f>
        <v>0.24099999999999999</v>
      </c>
      <c r="W816" s="6">
        <f>VLOOKUP($A816,BUSINESS!$A$1:$J$2692,COLUMN(BUSINESS!$F816),0)</f>
        <v>11</v>
      </c>
      <c r="X816" s="6">
        <f>VLOOKUP($A816,BUSINESS!$A$1:$J$2692,COLUMN(BUSINESS!$G816),0)</f>
        <v>0</v>
      </c>
      <c r="Y816" s="6">
        <f>VLOOKUP($A816,BUSINESS!$A$1:$J$2692,COLUMN(BUSINESS!$H816),0)</f>
        <v>80</v>
      </c>
      <c r="Z816" s="6">
        <f>VLOOKUP($A816,BUSINESS!$A$1:$J$2692,COLUMN(BUSINESS!$I816),0)</f>
        <v>0.66700000000000004</v>
      </c>
      <c r="AA816" s="6">
        <f>VLOOKUP($A816,BUSINESS!$A$1:$J$2692,COLUMN(BUSINESS!$J816),0)</f>
        <v>1.6619999999999999</v>
      </c>
      <c r="AB816" s="5"/>
      <c r="AC816" s="5"/>
      <c r="AD816" s="5"/>
      <c r="AE816" s="5"/>
    </row>
    <row r="817" spans="1:31" ht="15.75" customHeight="1" x14ac:dyDescent="0.25">
      <c r="A817" s="6">
        <v>816</v>
      </c>
      <c r="B817" s="7" t="str">
        <f>VLOOKUP($A817,GDP!$A$1:$H$2692,COLUMN(GDP!B817),0)</f>
        <v>Asia</v>
      </c>
      <c r="C817" s="8" t="str">
        <f>VLOOKUP($A817,GDP!$A$1:$H$2692,COLUMN(GDP!C817),0)</f>
        <v>Hong Kong SAR-Asia</v>
      </c>
      <c r="D817" s="9" t="str">
        <f>VLOOKUP($A817,GDP!$A$1:$H$2692,COLUMN(GDP!D817),0)</f>
        <v>2009</v>
      </c>
      <c r="E817" s="8">
        <f>VLOOKUP($A817,GDP!$A$1:$H$2692,COLUMN(GDP!E817),0)</f>
        <v>214000000000</v>
      </c>
      <c r="F817" s="7">
        <f>VLOOKUP($A817,GDP!$A$1:$H$2692,COLUMN(GDP!F817),0)</f>
        <v>0</v>
      </c>
      <c r="G817" s="7">
        <f>VLOOKUP($A817,GDP!$A$1:$H$2692,COLUMN(GDP!G817),0)</f>
        <v>0</v>
      </c>
      <c r="H817" s="7">
        <f>VLOOKUP($A817,GDP!$A$1:$H$2692,COLUMN(GDP!H817),0)</f>
        <v>0.05</v>
      </c>
      <c r="I817" s="6">
        <f>VLOOKUP($A817,ENERGY!$A$1:$F$2692,COLUMN(ENERGY!E816),0)</f>
        <v>13608</v>
      </c>
      <c r="J817" s="6">
        <f>VLOOKUP($A817,ENERGY!$A$1:$F$2692,COLUMN(ENERGY!F816),0)</f>
        <v>40066</v>
      </c>
      <c r="K817" s="6">
        <f>VLOOKUP($A817,'HUMAN RESOURCES'!$A$1:$M$2692,COLUMN('HUMAN RESOURCES'!$E817),0)</f>
        <v>1.2E-2</v>
      </c>
      <c r="L817" s="6">
        <f>VLOOKUP($A817,'HUMAN RESOURCES'!$A$1:$M$2692,COLUMN('HUMAN RESOURCES'!$F817),0)</f>
        <v>0</v>
      </c>
      <c r="M817" s="6">
        <f>VLOOKUP($A817,'HUMAN RESOURCES'!$A$1:$M$2692,COLUMN('HUMAN RESOURCES'!$G817),0)</f>
        <v>86</v>
      </c>
      <c r="N817" s="6">
        <f>VLOOKUP($A817,'HUMAN RESOURCES'!$A$1:$M$2692,COLUMN('HUMAN RESOURCES'!$H817),0)</f>
        <v>80</v>
      </c>
      <c r="O817" s="6">
        <f>VLOOKUP($A817,'HUMAN RESOURCES'!$A$1:$M$2692,COLUMN('HUMAN RESOURCES'!$I817),0)</f>
        <v>0.124</v>
      </c>
      <c r="P817" s="6">
        <f>VLOOKUP($A817,'HUMAN RESOURCES'!$A$1:$M$2692,COLUMN('HUMAN RESOURCES'!$J817),0)</f>
        <v>0.749</v>
      </c>
      <c r="Q817" s="6">
        <f>VLOOKUP($A817,'HUMAN RESOURCES'!$A$1:$M$2692,COLUMN('HUMAN RESOURCES'!$K817),0)</f>
        <v>0.127</v>
      </c>
      <c r="R817" s="6">
        <f>VLOOKUP($A817,'HUMAN RESOURCES'!$A$1:$M$2692,COLUMN('HUMAN RESOURCES'!$L817),0)</f>
        <v>6972800</v>
      </c>
      <c r="S817" s="6">
        <f>VLOOKUP($A817,'HUMAN RESOURCES'!$A$1:$M$2692,COLUMN('HUMAN RESOURCES'!$F817),0)</f>
        <v>0</v>
      </c>
      <c r="T817" s="6">
        <f>VLOOKUP($A817,TOURISM!$A$1:$F$2692,COLUMN(TOURISM!$E817),0)</f>
        <v>20291000000</v>
      </c>
      <c r="U817" s="6">
        <f>VLOOKUP($A817,TOURISM!$A$1:$F$2692,COLUMN(TOURISM!$F817),0)</f>
        <v>15669000000</v>
      </c>
      <c r="V817" s="6">
        <f>VLOOKUP($A817,BUSINESS!$A$1:$J$2692,COLUMN(BUSINESS!$E817),0)</f>
        <v>0.23</v>
      </c>
      <c r="W817" s="6">
        <f>VLOOKUP($A817,BUSINESS!$A$1:$J$2692,COLUMN(BUSINESS!$F817),0)</f>
        <v>6</v>
      </c>
      <c r="X817" s="6">
        <f>VLOOKUP($A817,BUSINESS!$A$1:$J$2692,COLUMN(BUSINESS!$G817),0)</f>
        <v>0</v>
      </c>
      <c r="Y817" s="6">
        <f>VLOOKUP($A817,BUSINESS!$A$1:$J$2692,COLUMN(BUSINESS!$H817),0)</f>
        <v>80</v>
      </c>
      <c r="Z817" s="6">
        <f>VLOOKUP($A817,BUSINESS!$A$1:$J$2692,COLUMN(BUSINESS!$I817),0)</f>
        <v>0.69399999999999995</v>
      </c>
      <c r="AA817" s="6">
        <f>VLOOKUP($A817,BUSINESS!$A$1:$J$2692,COLUMN(BUSINESS!$J817),0)</f>
        <v>1.798</v>
      </c>
      <c r="AB817" s="5"/>
      <c r="AC817" s="5"/>
      <c r="AD817" s="5"/>
      <c r="AE817" s="5"/>
    </row>
    <row r="818" spans="1:31" ht="15.75" customHeight="1" x14ac:dyDescent="0.25">
      <c r="A818" s="6">
        <v>817</v>
      </c>
      <c r="B818" s="7" t="str">
        <f>VLOOKUP($A818,GDP!$A$1:$H$2692,COLUMN(GDP!B818),0)</f>
        <v>Asia</v>
      </c>
      <c r="C818" s="8" t="str">
        <f>VLOOKUP($A818,GDP!$A$1:$H$2692,COLUMN(GDP!C818),0)</f>
        <v>Hong Kong SAR-Asia</v>
      </c>
      <c r="D818" s="9" t="str">
        <f>VLOOKUP($A818,GDP!$A$1:$H$2692,COLUMN(GDP!D818),0)</f>
        <v>2010</v>
      </c>
      <c r="E818" s="8">
        <f>VLOOKUP($A818,GDP!$A$1:$H$2692,COLUMN(GDP!E818),0)</f>
        <v>229000000000</v>
      </c>
      <c r="F818" s="7">
        <f>VLOOKUP($A818,GDP!$A$1:$H$2692,COLUMN(GDP!F818),0)</f>
        <v>0</v>
      </c>
      <c r="G818" s="7">
        <f>VLOOKUP($A818,GDP!$A$1:$H$2692,COLUMN(GDP!G818),0)</f>
        <v>0</v>
      </c>
      <c r="H818" s="7">
        <f>VLOOKUP($A818,GDP!$A$1:$H$2692,COLUMN(GDP!H818),0)</f>
        <v>0.05</v>
      </c>
      <c r="I818" s="6">
        <f>VLOOKUP($A818,ENERGY!$A$1:$F$2692,COLUMN(ENERGY!E817),0)</f>
        <v>13195</v>
      </c>
      <c r="J818" s="6">
        <f>VLOOKUP($A818,ENERGY!$A$1:$F$2692,COLUMN(ENERGY!F817),0)</f>
        <v>36952</v>
      </c>
      <c r="K818" s="6">
        <f>VLOOKUP($A818,'HUMAN RESOURCES'!$A$1:$M$2692,COLUMN('HUMAN RESOURCES'!$E818),0)</f>
        <v>1.2999999999999999E-2</v>
      </c>
      <c r="L818" s="6">
        <f>VLOOKUP($A818,'HUMAN RESOURCES'!$A$1:$M$2692,COLUMN('HUMAN RESOURCES'!$F818),0)</f>
        <v>0</v>
      </c>
      <c r="M818" s="6">
        <f>VLOOKUP($A818,'HUMAN RESOURCES'!$A$1:$M$2692,COLUMN('HUMAN RESOURCES'!$G818),0)</f>
        <v>86</v>
      </c>
      <c r="N818" s="6">
        <f>VLOOKUP($A818,'HUMAN RESOURCES'!$A$1:$M$2692,COLUMN('HUMAN RESOURCES'!$H818),0)</f>
        <v>80</v>
      </c>
      <c r="O818" s="6">
        <f>VLOOKUP($A818,'HUMAN RESOURCES'!$A$1:$M$2692,COLUMN('HUMAN RESOURCES'!$I818),0)</f>
        <v>0.121</v>
      </c>
      <c r="P818" s="6">
        <f>VLOOKUP($A818,'HUMAN RESOURCES'!$A$1:$M$2692,COLUMN('HUMAN RESOURCES'!$J818),0)</f>
        <v>0.75</v>
      </c>
      <c r="Q818" s="6">
        <f>VLOOKUP($A818,'HUMAN RESOURCES'!$A$1:$M$2692,COLUMN('HUMAN RESOURCES'!$K818),0)</f>
        <v>0.129</v>
      </c>
      <c r="R818" s="6">
        <f>VLOOKUP($A818,'HUMAN RESOURCES'!$A$1:$M$2692,COLUMN('HUMAN RESOURCES'!$L818),0)</f>
        <v>7024200</v>
      </c>
      <c r="S818" s="6">
        <f>VLOOKUP($A818,'HUMAN RESOURCES'!$A$1:$M$2692,COLUMN('HUMAN RESOURCES'!$F818),0)</f>
        <v>0</v>
      </c>
      <c r="T818" s="6">
        <f>VLOOKUP($A818,TOURISM!$A$1:$F$2692,COLUMN(TOURISM!$E818),0)</f>
        <v>27208000000</v>
      </c>
      <c r="U818" s="6">
        <f>VLOOKUP($A818,TOURISM!$A$1:$F$2692,COLUMN(TOURISM!$F818),0)</f>
        <v>17503000000</v>
      </c>
      <c r="V818" s="6">
        <f>VLOOKUP($A818,BUSINESS!$A$1:$J$2692,COLUMN(BUSINESS!$E818),0)</f>
        <v>0.23</v>
      </c>
      <c r="W818" s="6">
        <f>VLOOKUP($A818,BUSINESS!$A$1:$J$2692,COLUMN(BUSINESS!$F818),0)</f>
        <v>6</v>
      </c>
      <c r="X818" s="6">
        <f>VLOOKUP($A818,BUSINESS!$A$1:$J$2692,COLUMN(BUSINESS!$G818),0)</f>
        <v>0</v>
      </c>
      <c r="Y818" s="6">
        <f>VLOOKUP($A818,BUSINESS!$A$1:$J$2692,COLUMN(BUSINESS!$H818),0)</f>
        <v>80</v>
      </c>
      <c r="Z818" s="6">
        <f>VLOOKUP($A818,BUSINESS!$A$1:$J$2692,COLUMN(BUSINESS!$I818),0)</f>
        <v>0.72</v>
      </c>
      <c r="AA818" s="6">
        <f>VLOOKUP($A818,BUSINESS!$A$1:$J$2692,COLUMN(BUSINESS!$J818),0)</f>
        <v>1.9570000000000001</v>
      </c>
      <c r="AB818" s="5"/>
      <c r="AC818" s="5"/>
      <c r="AD818" s="5"/>
      <c r="AE818" s="5"/>
    </row>
    <row r="819" spans="1:31" ht="15.75" customHeight="1" x14ac:dyDescent="0.25">
      <c r="A819" s="6">
        <v>818</v>
      </c>
      <c r="B819" s="7" t="str">
        <f>VLOOKUP($A819,GDP!$A$1:$H$2692,COLUMN(GDP!B819),0)</f>
        <v>Asia</v>
      </c>
      <c r="C819" s="8" t="str">
        <f>VLOOKUP($A819,GDP!$A$1:$H$2692,COLUMN(GDP!C819),0)</f>
        <v>Hong Kong SAR-Asia</v>
      </c>
      <c r="D819" s="9" t="str">
        <f>VLOOKUP($A819,GDP!$A$1:$H$2692,COLUMN(GDP!D819),0)</f>
        <v>2011</v>
      </c>
      <c r="E819" s="8">
        <f>VLOOKUP($A819,GDP!$A$1:$H$2692,COLUMN(GDP!E819),0)</f>
        <v>249000000000</v>
      </c>
      <c r="F819" s="7">
        <f>VLOOKUP($A819,GDP!$A$1:$H$2692,COLUMN(GDP!F819),0)</f>
        <v>0</v>
      </c>
      <c r="G819" s="7">
        <f>VLOOKUP($A819,GDP!$A$1:$H$2692,COLUMN(GDP!G819),0)</f>
        <v>0</v>
      </c>
      <c r="H819" s="7">
        <f>VLOOKUP($A819,GDP!$A$1:$H$2692,COLUMN(GDP!H819),0)</f>
        <v>0.05</v>
      </c>
      <c r="I819" s="6">
        <f>VLOOKUP($A819,ENERGY!$A$1:$F$2692,COLUMN(ENERGY!E818),0)</f>
        <v>14145</v>
      </c>
      <c r="J819" s="6">
        <f>VLOOKUP($A819,ENERGY!$A$1:$F$2692,COLUMN(ENERGY!F818),0)</f>
        <v>37972</v>
      </c>
      <c r="K819" s="6">
        <f>VLOOKUP($A819,'HUMAN RESOURCES'!$A$1:$M$2692,COLUMN('HUMAN RESOURCES'!$E819),0)</f>
        <v>1.4E-2</v>
      </c>
      <c r="L819" s="6">
        <f>VLOOKUP($A819,'HUMAN RESOURCES'!$A$1:$M$2692,COLUMN('HUMAN RESOURCES'!$F819),0)</f>
        <v>0</v>
      </c>
      <c r="M819" s="6">
        <f>VLOOKUP($A819,'HUMAN RESOURCES'!$A$1:$M$2692,COLUMN('HUMAN RESOURCES'!$G819),0)</f>
        <v>87</v>
      </c>
      <c r="N819" s="6">
        <f>VLOOKUP($A819,'HUMAN RESOURCES'!$A$1:$M$2692,COLUMN('HUMAN RESOURCES'!$H819),0)</f>
        <v>80</v>
      </c>
      <c r="O819" s="6">
        <f>VLOOKUP($A819,'HUMAN RESOURCES'!$A$1:$M$2692,COLUMN('HUMAN RESOURCES'!$I819),0)</f>
        <v>0.11899999999999999</v>
      </c>
      <c r="P819" s="6">
        <f>VLOOKUP($A819,'HUMAN RESOURCES'!$A$1:$M$2692,COLUMN('HUMAN RESOURCES'!$J819),0)</f>
        <v>0.749</v>
      </c>
      <c r="Q819" s="6">
        <f>VLOOKUP($A819,'HUMAN RESOURCES'!$A$1:$M$2692,COLUMN('HUMAN RESOURCES'!$K819),0)</f>
        <v>0.13200000000000001</v>
      </c>
      <c r="R819" s="6">
        <f>VLOOKUP($A819,'HUMAN RESOURCES'!$A$1:$M$2692,COLUMN('HUMAN RESOURCES'!$L819),0)</f>
        <v>7071600</v>
      </c>
      <c r="S819" s="6">
        <f>VLOOKUP($A819,'HUMAN RESOURCES'!$A$1:$M$2692,COLUMN('HUMAN RESOURCES'!$F819),0)</f>
        <v>0</v>
      </c>
      <c r="T819" s="6">
        <f>VLOOKUP($A819,TOURISM!$A$1:$F$2692,COLUMN(TOURISM!$E819),0)</f>
        <v>33169000000</v>
      </c>
      <c r="U819" s="6">
        <f>VLOOKUP($A819,TOURISM!$A$1:$F$2692,COLUMN(TOURISM!$F819),0)</f>
        <v>19172000000</v>
      </c>
      <c r="V819" s="6">
        <f>VLOOKUP($A819,BUSINESS!$A$1:$J$2692,COLUMN(BUSINESS!$E819),0)</f>
        <v>0.23</v>
      </c>
      <c r="W819" s="6">
        <f>VLOOKUP($A819,BUSINESS!$A$1:$J$2692,COLUMN(BUSINESS!$F819),0)</f>
        <v>3</v>
      </c>
      <c r="X819" s="6">
        <f>VLOOKUP($A819,BUSINESS!$A$1:$J$2692,COLUMN(BUSINESS!$G819),0)</f>
        <v>0</v>
      </c>
      <c r="Y819" s="6">
        <f>VLOOKUP($A819,BUSINESS!$A$1:$J$2692,COLUMN(BUSINESS!$H819),0)</f>
        <v>80</v>
      </c>
      <c r="Z819" s="6">
        <f>VLOOKUP($A819,BUSINESS!$A$1:$J$2692,COLUMN(BUSINESS!$I819),0)</f>
        <v>0.72199999999999998</v>
      </c>
      <c r="AA819" s="6">
        <f>VLOOKUP($A819,BUSINESS!$A$1:$J$2692,COLUMN(BUSINESS!$J819),0)</f>
        <v>2.1549999999999998</v>
      </c>
      <c r="AB819" s="5"/>
      <c r="AC819" s="5"/>
      <c r="AD819" s="5"/>
      <c r="AE819" s="5"/>
    </row>
    <row r="820" spans="1:31" ht="15.75" customHeight="1" x14ac:dyDescent="0.25">
      <c r="A820" s="6">
        <v>819</v>
      </c>
      <c r="B820" s="7" t="str">
        <f>VLOOKUP($A820,GDP!$A$1:$H$2692,COLUMN(GDP!B820),0)</f>
        <v>Asia</v>
      </c>
      <c r="C820" s="8" t="str">
        <f>VLOOKUP($A820,GDP!$A$1:$H$2692,COLUMN(GDP!C820),0)</f>
        <v>Hong Kong SAR-Asia</v>
      </c>
      <c r="D820" s="9" t="str">
        <f>VLOOKUP($A820,GDP!$A$1:$H$2692,COLUMN(GDP!D820),0)</f>
        <v>2012</v>
      </c>
      <c r="E820" s="8">
        <f>VLOOKUP($A820,GDP!$A$1:$H$2692,COLUMN(GDP!E820),0)</f>
        <v>263000000000</v>
      </c>
      <c r="F820" s="7">
        <f>VLOOKUP($A820,GDP!$A$1:$H$2692,COLUMN(GDP!F820),0)</f>
        <v>0</v>
      </c>
      <c r="G820" s="7">
        <f>VLOOKUP($A820,GDP!$A$1:$H$2692,COLUMN(GDP!G820),0)</f>
        <v>0</v>
      </c>
      <c r="H820" s="7">
        <f>VLOOKUP($A820,GDP!$A$1:$H$2692,COLUMN(GDP!H820),0)</f>
        <v>0.05</v>
      </c>
      <c r="I820" s="6">
        <f>VLOOKUP($A820,ENERGY!$A$1:$F$2692,COLUMN(ENERGY!E819),0)</f>
        <v>13392</v>
      </c>
      <c r="J820" s="6">
        <f>VLOOKUP($A820,ENERGY!$A$1:$F$2692,COLUMN(ENERGY!F819),0)</f>
        <v>40465</v>
      </c>
      <c r="K820" s="6">
        <f>VLOOKUP($A820,'HUMAN RESOURCES'!$A$1:$M$2692,COLUMN('HUMAN RESOURCES'!$E820),0)</f>
        <v>1.2999999999999999E-2</v>
      </c>
      <c r="L820" s="6">
        <f>VLOOKUP($A820,'HUMAN RESOURCES'!$A$1:$M$2692,COLUMN('HUMAN RESOURCES'!$F820),0)</f>
        <v>0</v>
      </c>
      <c r="M820" s="6">
        <f>VLOOKUP($A820,'HUMAN RESOURCES'!$A$1:$M$2692,COLUMN('HUMAN RESOURCES'!$G820),0)</f>
        <v>86</v>
      </c>
      <c r="N820" s="6">
        <f>VLOOKUP($A820,'HUMAN RESOURCES'!$A$1:$M$2692,COLUMN('HUMAN RESOURCES'!$H820),0)</f>
        <v>81</v>
      </c>
      <c r="O820" s="6">
        <f>VLOOKUP($A820,'HUMAN RESOURCES'!$A$1:$M$2692,COLUMN('HUMAN RESOURCES'!$I820),0)</f>
        <v>0.11799999999999999</v>
      </c>
      <c r="P820" s="6">
        <f>VLOOKUP($A820,'HUMAN RESOURCES'!$A$1:$M$2692,COLUMN('HUMAN RESOURCES'!$J820),0)</f>
        <v>0.747</v>
      </c>
      <c r="Q820" s="6">
        <f>VLOOKUP($A820,'HUMAN RESOURCES'!$A$1:$M$2692,COLUMN('HUMAN RESOURCES'!$K820),0)</f>
        <v>0.13600000000000001</v>
      </c>
      <c r="R820" s="6">
        <f>VLOOKUP($A820,'HUMAN RESOURCES'!$A$1:$M$2692,COLUMN('HUMAN RESOURCES'!$L820),0)</f>
        <v>7154600</v>
      </c>
      <c r="S820" s="6">
        <f>VLOOKUP($A820,'HUMAN RESOURCES'!$A$1:$M$2692,COLUMN('HUMAN RESOURCES'!$F820),0)</f>
        <v>0</v>
      </c>
      <c r="T820" s="6">
        <f>VLOOKUP($A820,TOURISM!$A$1:$F$2692,COLUMN(TOURISM!$E820),0)</f>
        <v>38021000000</v>
      </c>
      <c r="U820" s="6">
        <f>VLOOKUP($A820,TOURISM!$A$1:$F$2692,COLUMN(TOURISM!$F820),0)</f>
        <v>20246000000</v>
      </c>
      <c r="V820" s="6">
        <f>VLOOKUP($A820,BUSINESS!$A$1:$J$2692,COLUMN(BUSINESS!$E820),0)</f>
        <v>0.23</v>
      </c>
      <c r="W820" s="6">
        <f>VLOOKUP($A820,BUSINESS!$A$1:$J$2692,COLUMN(BUSINESS!$F820),0)</f>
        <v>3</v>
      </c>
      <c r="X820" s="6">
        <f>VLOOKUP($A820,BUSINESS!$A$1:$J$2692,COLUMN(BUSINESS!$G820),0)</f>
        <v>2</v>
      </c>
      <c r="Y820" s="6">
        <f>VLOOKUP($A820,BUSINESS!$A$1:$J$2692,COLUMN(BUSINESS!$H820),0)</f>
        <v>78</v>
      </c>
      <c r="Z820" s="6">
        <f>VLOOKUP($A820,BUSINESS!$A$1:$J$2692,COLUMN(BUSINESS!$I820),0)</f>
        <v>0.72899999999999998</v>
      </c>
      <c r="AA820" s="6">
        <f>VLOOKUP($A820,BUSINESS!$A$1:$J$2692,COLUMN(BUSINESS!$J820),0)</f>
        <v>2.2919999999999998</v>
      </c>
      <c r="AB820" s="5"/>
      <c r="AC820" s="5"/>
      <c r="AD820" s="5"/>
      <c r="AE820" s="5"/>
    </row>
    <row r="821" spans="1:31" ht="15.75" customHeight="1" x14ac:dyDescent="0.25">
      <c r="A821" s="6">
        <v>820</v>
      </c>
      <c r="B821" s="7" t="str">
        <f>VLOOKUP($A821,GDP!$A$1:$H$2692,COLUMN(GDP!B821),0)</f>
        <v>Asia</v>
      </c>
      <c r="C821" s="8" t="str">
        <f>VLOOKUP($A821,GDP!$A$1:$H$2692,COLUMN(GDP!C821),0)</f>
        <v>India-Asia</v>
      </c>
      <c r="D821" s="9" t="str">
        <f>VLOOKUP($A821,GDP!$A$1:$H$2692,COLUMN(GDP!D821),0)</f>
        <v>2000</v>
      </c>
      <c r="E821" s="8">
        <f>VLOOKUP($A821,GDP!$A$1:$H$2692,COLUMN(GDP!E821),0)</f>
        <v>477000000000</v>
      </c>
      <c r="F821" s="7">
        <f>VLOOKUP($A821,GDP!$A$1:$H$2692,COLUMN(GDP!F821),0)</f>
        <v>4.2999999999999997E-2</v>
      </c>
      <c r="G821" s="7">
        <f>VLOOKUP($A821,GDP!$A$1:$H$2692,COLUMN(GDP!G821),0)</f>
        <v>20</v>
      </c>
      <c r="H821" s="7">
        <f>VLOOKUP($A821,GDP!$A$1:$H$2692,COLUMN(GDP!H821),0)</f>
        <v>0.123</v>
      </c>
      <c r="I821" s="6">
        <f>VLOOKUP($A821,ENERGY!$A$1:$F$2692,COLUMN(ENERGY!E820),0)</f>
        <v>0</v>
      </c>
      <c r="J821" s="6">
        <f>VLOOKUP($A821,ENERGY!$A$1:$F$2692,COLUMN(ENERGY!F820),0)</f>
        <v>0</v>
      </c>
      <c r="K821" s="6">
        <f>VLOOKUP($A821,'HUMAN RESOURCES'!$A$1:$M$2692,COLUMN('HUMAN RESOURCES'!$E821),0)</f>
        <v>2.5999999999999999E-2</v>
      </c>
      <c r="L821" s="6">
        <f>VLOOKUP($A821,'HUMAN RESOURCES'!$A$1:$M$2692,COLUMN('HUMAN RESOURCES'!$F821),0)</f>
        <v>6.7000000000000004E-2</v>
      </c>
      <c r="M821" s="6">
        <f>VLOOKUP($A821,'HUMAN RESOURCES'!$A$1:$M$2692,COLUMN('HUMAN RESOURCES'!$G821),0)</f>
        <v>63</v>
      </c>
      <c r="N821" s="6">
        <f>VLOOKUP($A821,'HUMAN RESOURCES'!$A$1:$M$2692,COLUMN('HUMAN RESOURCES'!$H821),0)</f>
        <v>61</v>
      </c>
      <c r="O821" s="6">
        <f>VLOOKUP($A821,'HUMAN RESOURCES'!$A$1:$M$2692,COLUMN('HUMAN RESOURCES'!$I821),0)</f>
        <v>0.34200000000000003</v>
      </c>
      <c r="P821" s="6">
        <f>VLOOKUP($A821,'HUMAN RESOURCES'!$A$1:$M$2692,COLUMN('HUMAN RESOURCES'!$J821),0)</f>
        <v>0.61399999999999999</v>
      </c>
      <c r="Q821" s="6">
        <f>VLOOKUP($A821,'HUMAN RESOURCES'!$A$1:$M$2692,COLUMN('HUMAN RESOURCES'!$K821),0)</f>
        <v>4.3999999999999997E-2</v>
      </c>
      <c r="R821" s="6">
        <f>VLOOKUP($A821,'HUMAN RESOURCES'!$A$1:$M$2692,COLUMN('HUMAN RESOURCES'!$L821),0)</f>
        <v>1042261758</v>
      </c>
      <c r="S821" s="6">
        <f>VLOOKUP($A821,'HUMAN RESOURCES'!$A$1:$M$2692,COLUMN('HUMAN RESOURCES'!$F821),0)</f>
        <v>6.7000000000000004E-2</v>
      </c>
      <c r="T821" s="6">
        <f>VLOOKUP($A821,TOURISM!$A$1:$F$2692,COLUMN(TOURISM!$E821),0)</f>
        <v>3598000000</v>
      </c>
      <c r="U821" s="6">
        <f>VLOOKUP($A821,TOURISM!$A$1:$F$2692,COLUMN(TOURISM!$F821),0)</f>
        <v>3686000000</v>
      </c>
      <c r="V821" s="6">
        <f>VLOOKUP($A821,BUSINESS!$A$1:$J$2692,COLUMN(BUSINESS!$E821),0)</f>
        <v>0</v>
      </c>
      <c r="W821" s="6">
        <f>VLOOKUP($A821,BUSINESS!$A$1:$J$2692,COLUMN(BUSINESS!$F821),0)</f>
        <v>0</v>
      </c>
      <c r="X821" s="6">
        <f>VLOOKUP($A821,BUSINESS!$A$1:$J$2692,COLUMN(BUSINESS!$G821),0)</f>
        <v>0</v>
      </c>
      <c r="Y821" s="6">
        <f>VLOOKUP($A821,BUSINESS!$A$1:$J$2692,COLUMN(BUSINESS!$H821),0)</f>
        <v>0</v>
      </c>
      <c r="Z821" s="6">
        <f>VLOOKUP($A821,BUSINESS!$A$1:$J$2692,COLUMN(BUSINESS!$I821),0)</f>
        <v>5.0000000000000001E-3</v>
      </c>
      <c r="AA821" s="6">
        <f>VLOOKUP($A821,BUSINESS!$A$1:$J$2692,COLUMN(BUSINESS!$J821),0)</f>
        <v>3.0000000000000001E-3</v>
      </c>
      <c r="AB821" s="5"/>
      <c r="AC821" s="5"/>
      <c r="AD821" s="5"/>
      <c r="AE821" s="5"/>
    </row>
    <row r="822" spans="1:31" ht="15.75" customHeight="1" x14ac:dyDescent="0.25">
      <c r="A822" s="6">
        <v>821</v>
      </c>
      <c r="B822" s="7" t="str">
        <f>VLOOKUP($A822,GDP!$A$1:$H$2692,COLUMN(GDP!B822),0)</f>
        <v>Asia</v>
      </c>
      <c r="C822" s="8" t="str">
        <f>VLOOKUP($A822,GDP!$A$1:$H$2692,COLUMN(GDP!C822),0)</f>
        <v>India-Asia</v>
      </c>
      <c r="D822" s="9" t="str">
        <f>VLOOKUP($A822,GDP!$A$1:$H$2692,COLUMN(GDP!D822),0)</f>
        <v>2001</v>
      </c>
      <c r="E822" s="8">
        <f>VLOOKUP($A822,GDP!$A$1:$H$2692,COLUMN(GDP!E822),0)</f>
        <v>494000000000</v>
      </c>
      <c r="F822" s="7">
        <f>VLOOKUP($A822,GDP!$A$1:$H$2692,COLUMN(GDP!F822),0)</f>
        <v>4.4999999999999998E-2</v>
      </c>
      <c r="G822" s="7">
        <f>VLOOKUP($A822,GDP!$A$1:$H$2692,COLUMN(GDP!G822),0)</f>
        <v>21</v>
      </c>
      <c r="H822" s="7">
        <f>VLOOKUP($A822,GDP!$A$1:$H$2692,COLUMN(GDP!H822),0)</f>
        <v>0.121</v>
      </c>
      <c r="I822" s="6">
        <f>VLOOKUP($A822,ENERGY!$A$1:$F$2692,COLUMN(ENERGY!E821),0)</f>
        <v>749447</v>
      </c>
      <c r="J822" s="6">
        <f>VLOOKUP($A822,ENERGY!$A$1:$F$2692,COLUMN(ENERGY!F821),0)</f>
        <v>0</v>
      </c>
      <c r="K822" s="6">
        <f>VLOOKUP($A822,'HUMAN RESOURCES'!$A$1:$M$2692,COLUMN('HUMAN RESOURCES'!$E822),0)</f>
        <v>2.5000000000000001E-2</v>
      </c>
      <c r="L822" s="6">
        <f>VLOOKUP($A822,'HUMAN RESOURCES'!$A$1:$M$2692,COLUMN('HUMAN RESOURCES'!$F822),0)</f>
        <v>6.4000000000000001E-2</v>
      </c>
      <c r="M822" s="6">
        <f>VLOOKUP($A822,'HUMAN RESOURCES'!$A$1:$M$2692,COLUMN('HUMAN RESOURCES'!$G822),0)</f>
        <v>64</v>
      </c>
      <c r="N822" s="6">
        <f>VLOOKUP($A822,'HUMAN RESOURCES'!$A$1:$M$2692,COLUMN('HUMAN RESOURCES'!$H822),0)</f>
        <v>61</v>
      </c>
      <c r="O822" s="6">
        <f>VLOOKUP($A822,'HUMAN RESOURCES'!$A$1:$M$2692,COLUMN('HUMAN RESOURCES'!$I822),0)</f>
        <v>0.33800000000000002</v>
      </c>
      <c r="P822" s="6">
        <f>VLOOKUP($A822,'HUMAN RESOURCES'!$A$1:$M$2692,COLUMN('HUMAN RESOURCES'!$J822),0)</f>
        <v>0.61699999999999999</v>
      </c>
      <c r="Q822" s="6">
        <f>VLOOKUP($A822,'HUMAN RESOURCES'!$A$1:$M$2692,COLUMN('HUMAN RESOURCES'!$K822),0)</f>
        <v>4.3999999999999997E-2</v>
      </c>
      <c r="R822" s="6">
        <f>VLOOKUP($A822,'HUMAN RESOURCES'!$A$1:$M$2692,COLUMN('HUMAN RESOURCES'!$L822),0)</f>
        <v>1059500888</v>
      </c>
      <c r="S822" s="6">
        <f>VLOOKUP($A822,'HUMAN RESOURCES'!$A$1:$M$2692,COLUMN('HUMAN RESOURCES'!$F822),0)</f>
        <v>6.4000000000000001E-2</v>
      </c>
      <c r="T822" s="6">
        <f>VLOOKUP($A822,TOURISM!$A$1:$F$2692,COLUMN(TOURISM!$E822),0)</f>
        <v>3342000000</v>
      </c>
      <c r="U822" s="6">
        <f>VLOOKUP($A822,TOURISM!$A$1:$F$2692,COLUMN(TOURISM!$F822),0)</f>
        <v>4367000000</v>
      </c>
      <c r="V822" s="6">
        <f>VLOOKUP($A822,BUSINESS!$A$1:$J$2692,COLUMN(BUSINESS!$E822),0)</f>
        <v>0</v>
      </c>
      <c r="W822" s="6">
        <f>VLOOKUP($A822,BUSINESS!$A$1:$J$2692,COLUMN(BUSINESS!$F822),0)</f>
        <v>0</v>
      </c>
      <c r="X822" s="6">
        <f>VLOOKUP($A822,BUSINESS!$A$1:$J$2692,COLUMN(BUSINESS!$G822),0)</f>
        <v>0</v>
      </c>
      <c r="Y822" s="6">
        <f>VLOOKUP($A822,BUSINESS!$A$1:$J$2692,COLUMN(BUSINESS!$H822),0)</f>
        <v>0</v>
      </c>
      <c r="Z822" s="6">
        <f>VLOOKUP($A822,BUSINESS!$A$1:$J$2692,COLUMN(BUSINESS!$I822),0)</f>
        <v>7.0000000000000001E-3</v>
      </c>
      <c r="AA822" s="6">
        <f>VLOOKUP($A822,BUSINESS!$A$1:$J$2692,COLUMN(BUSINESS!$J822),0)</f>
        <v>6.0000000000000001E-3</v>
      </c>
      <c r="AB822" s="5"/>
      <c r="AC822" s="5"/>
      <c r="AD822" s="5"/>
      <c r="AE822" s="5"/>
    </row>
    <row r="823" spans="1:31" ht="15.75" customHeight="1" x14ac:dyDescent="0.25">
      <c r="A823" s="6">
        <v>822</v>
      </c>
      <c r="B823" s="7" t="str">
        <f>VLOOKUP($A823,GDP!$A$1:$H$2692,COLUMN(GDP!B823),0)</f>
        <v>Asia</v>
      </c>
      <c r="C823" s="8" t="str">
        <f>VLOOKUP($A823,GDP!$A$1:$H$2692,COLUMN(GDP!C823),0)</f>
        <v>India-Asia</v>
      </c>
      <c r="D823" s="9" t="str">
        <f>VLOOKUP($A823,GDP!$A$1:$H$2692,COLUMN(GDP!D823),0)</f>
        <v>2002</v>
      </c>
      <c r="E823" s="8">
        <f>VLOOKUP($A823,GDP!$A$1:$H$2692,COLUMN(GDP!E823),0)</f>
        <v>524000000000</v>
      </c>
      <c r="F823" s="7">
        <f>VLOOKUP($A823,GDP!$A$1:$H$2692,COLUMN(GDP!F823),0)</f>
        <v>4.3999999999999997E-2</v>
      </c>
      <c r="G823" s="7">
        <f>VLOOKUP($A823,GDP!$A$1:$H$2692,COLUMN(GDP!G823),0)</f>
        <v>21</v>
      </c>
      <c r="H823" s="7">
        <f>VLOOKUP($A823,GDP!$A$1:$H$2692,COLUMN(GDP!H823),0)</f>
        <v>0.11899999999999999</v>
      </c>
      <c r="I823" s="6">
        <f>VLOOKUP($A823,ENERGY!$A$1:$F$2692,COLUMN(ENERGY!E822),0)</f>
        <v>723743</v>
      </c>
      <c r="J823" s="6">
        <f>VLOOKUP($A823,ENERGY!$A$1:$F$2692,COLUMN(ENERGY!F822),0)</f>
        <v>2008823</v>
      </c>
      <c r="K823" s="6">
        <f>VLOOKUP($A823,'HUMAN RESOURCES'!$A$1:$M$2692,COLUMN('HUMAN RESOURCES'!$E823),0)</f>
        <v>2.5000000000000001E-2</v>
      </c>
      <c r="L823" s="6">
        <f>VLOOKUP($A823,'HUMAN RESOURCES'!$A$1:$M$2692,COLUMN('HUMAN RESOURCES'!$F823),0)</f>
        <v>6.2E-2</v>
      </c>
      <c r="M823" s="6">
        <f>VLOOKUP($A823,'HUMAN RESOURCES'!$A$1:$M$2692,COLUMN('HUMAN RESOURCES'!$G823),0)</f>
        <v>64</v>
      </c>
      <c r="N823" s="6">
        <f>VLOOKUP($A823,'HUMAN RESOURCES'!$A$1:$M$2692,COLUMN('HUMAN RESOURCES'!$H823),0)</f>
        <v>62</v>
      </c>
      <c r="O823" s="6">
        <f>VLOOKUP($A823,'HUMAN RESOURCES'!$A$1:$M$2692,COLUMN('HUMAN RESOURCES'!$I823),0)</f>
        <v>0.33400000000000002</v>
      </c>
      <c r="P823" s="6">
        <f>VLOOKUP($A823,'HUMAN RESOURCES'!$A$1:$M$2692,COLUMN('HUMAN RESOURCES'!$J823),0)</f>
        <v>0.621</v>
      </c>
      <c r="Q823" s="6">
        <f>VLOOKUP($A823,'HUMAN RESOURCES'!$A$1:$M$2692,COLUMN('HUMAN RESOURCES'!$K823),0)</f>
        <v>4.4999999999999998E-2</v>
      </c>
      <c r="R823" s="6">
        <f>VLOOKUP($A823,'HUMAN RESOURCES'!$A$1:$M$2692,COLUMN('HUMAN RESOURCES'!$L823),0)</f>
        <v>1076705723</v>
      </c>
      <c r="S823" s="6">
        <f>VLOOKUP($A823,'HUMAN RESOURCES'!$A$1:$M$2692,COLUMN('HUMAN RESOURCES'!$F823),0)</f>
        <v>6.2E-2</v>
      </c>
      <c r="T823" s="6">
        <f>VLOOKUP($A823,TOURISM!$A$1:$F$2692,COLUMN(TOURISM!$E823),0)</f>
        <v>3300000000</v>
      </c>
      <c r="U823" s="6">
        <f>VLOOKUP($A823,TOURISM!$A$1:$F$2692,COLUMN(TOURISM!$F823),0)</f>
        <v>4350000000</v>
      </c>
      <c r="V823" s="6">
        <f>VLOOKUP($A823,BUSINESS!$A$1:$J$2692,COLUMN(BUSINESS!$E823),0)</f>
        <v>0</v>
      </c>
      <c r="W823" s="6">
        <f>VLOOKUP($A823,BUSINESS!$A$1:$J$2692,COLUMN(BUSINESS!$F823),0)</f>
        <v>0</v>
      </c>
      <c r="X823" s="6">
        <f>VLOOKUP($A823,BUSINESS!$A$1:$J$2692,COLUMN(BUSINESS!$G823),0)</f>
        <v>0</v>
      </c>
      <c r="Y823" s="6">
        <f>VLOOKUP($A823,BUSINESS!$A$1:$J$2692,COLUMN(BUSINESS!$H823),0)</f>
        <v>0</v>
      </c>
      <c r="Z823" s="6">
        <f>VLOOKUP($A823,BUSINESS!$A$1:$J$2692,COLUMN(BUSINESS!$I823),0)</f>
        <v>1.4999999999999999E-2</v>
      </c>
      <c r="AA823" s="6">
        <f>VLOOKUP($A823,BUSINESS!$A$1:$J$2692,COLUMN(BUSINESS!$J823),0)</f>
        <v>1.2E-2</v>
      </c>
      <c r="AB823" s="5"/>
      <c r="AC823" s="5"/>
      <c r="AD823" s="5"/>
      <c r="AE823" s="5"/>
    </row>
    <row r="824" spans="1:31" ht="15.75" customHeight="1" x14ac:dyDescent="0.25">
      <c r="A824" s="6">
        <v>823</v>
      </c>
      <c r="B824" s="7" t="str">
        <f>VLOOKUP($A824,GDP!$A$1:$H$2692,COLUMN(GDP!B824),0)</f>
        <v>Asia</v>
      </c>
      <c r="C824" s="8" t="str">
        <f>VLOOKUP($A824,GDP!$A$1:$H$2692,COLUMN(GDP!C824),0)</f>
        <v>India-Asia</v>
      </c>
      <c r="D824" s="9" t="str">
        <f>VLOOKUP($A824,GDP!$A$1:$H$2692,COLUMN(GDP!D824),0)</f>
        <v>2003</v>
      </c>
      <c r="E824" s="8">
        <f>VLOOKUP($A824,GDP!$A$1:$H$2692,COLUMN(GDP!E824),0)</f>
        <v>618000000000</v>
      </c>
      <c r="F824" s="7">
        <f>VLOOKUP($A824,GDP!$A$1:$H$2692,COLUMN(GDP!F824),0)</f>
        <v>4.2999999999999997E-2</v>
      </c>
      <c r="G824" s="7">
        <f>VLOOKUP($A824,GDP!$A$1:$H$2692,COLUMN(GDP!G824),0)</f>
        <v>24</v>
      </c>
      <c r="H824" s="7">
        <f>VLOOKUP($A824,GDP!$A$1:$H$2692,COLUMN(GDP!H824),0)</f>
        <v>0.115</v>
      </c>
      <c r="I824" s="6">
        <f>VLOOKUP($A824,ENERGY!$A$1:$F$2692,COLUMN(ENERGY!E823),0)</f>
        <v>698360</v>
      </c>
      <c r="J824" s="6">
        <f>VLOOKUP($A824,ENERGY!$A$1:$F$2692,COLUMN(ENERGY!F823),0)</f>
        <v>1982263</v>
      </c>
      <c r="K824" s="6">
        <f>VLOOKUP($A824,'HUMAN RESOURCES'!$A$1:$M$2692,COLUMN('HUMAN RESOURCES'!$E824),0)</f>
        <v>2.4E-2</v>
      </c>
      <c r="L824" s="6">
        <f>VLOOKUP($A824,'HUMAN RESOURCES'!$A$1:$M$2692,COLUMN('HUMAN RESOURCES'!$F824),0)</f>
        <v>0.06</v>
      </c>
      <c r="M824" s="6">
        <f>VLOOKUP($A824,'HUMAN RESOURCES'!$A$1:$M$2692,COLUMN('HUMAN RESOURCES'!$G824),0)</f>
        <v>65</v>
      </c>
      <c r="N824" s="6">
        <f>VLOOKUP($A824,'HUMAN RESOURCES'!$A$1:$M$2692,COLUMN('HUMAN RESOURCES'!$H824),0)</f>
        <v>62</v>
      </c>
      <c r="O824" s="6">
        <f>VLOOKUP($A824,'HUMAN RESOURCES'!$A$1:$M$2692,COLUMN('HUMAN RESOURCES'!$I824),0)</f>
        <v>0.33</v>
      </c>
      <c r="P824" s="6">
        <f>VLOOKUP($A824,'HUMAN RESOURCES'!$A$1:$M$2692,COLUMN('HUMAN RESOURCES'!$J824),0)</f>
        <v>0.624</v>
      </c>
      <c r="Q824" s="6">
        <f>VLOOKUP($A824,'HUMAN RESOURCES'!$A$1:$M$2692,COLUMN('HUMAN RESOURCES'!$K824),0)</f>
        <v>4.5999999999999999E-2</v>
      </c>
      <c r="R824" s="6">
        <f>VLOOKUP($A824,'HUMAN RESOURCES'!$A$1:$M$2692,COLUMN('HUMAN RESOURCES'!$L824),0)</f>
        <v>1093786762</v>
      </c>
      <c r="S824" s="6">
        <f>VLOOKUP($A824,'HUMAN RESOURCES'!$A$1:$M$2692,COLUMN('HUMAN RESOURCES'!$F824),0)</f>
        <v>0.06</v>
      </c>
      <c r="T824" s="6">
        <f>VLOOKUP($A824,TOURISM!$A$1:$F$2692,COLUMN(TOURISM!$E824),0)</f>
        <v>4560000000</v>
      </c>
      <c r="U824" s="6">
        <f>VLOOKUP($A824,TOURISM!$A$1:$F$2692,COLUMN(TOURISM!$F824),0)</f>
        <v>4385000000</v>
      </c>
      <c r="V824" s="6">
        <f>VLOOKUP($A824,BUSINESS!$A$1:$J$2692,COLUMN(BUSINESS!$E824),0)</f>
        <v>0</v>
      </c>
      <c r="W824" s="6">
        <f>VLOOKUP($A824,BUSINESS!$A$1:$J$2692,COLUMN(BUSINESS!$F824),0)</f>
        <v>89</v>
      </c>
      <c r="X824" s="6">
        <f>VLOOKUP($A824,BUSINESS!$A$1:$J$2692,COLUMN(BUSINESS!$G824),0)</f>
        <v>0</v>
      </c>
      <c r="Y824" s="6">
        <f>VLOOKUP($A824,BUSINESS!$A$1:$J$2692,COLUMN(BUSINESS!$H824),0)</f>
        <v>0</v>
      </c>
      <c r="Z824" s="6">
        <f>VLOOKUP($A824,BUSINESS!$A$1:$J$2692,COLUMN(BUSINESS!$I824),0)</f>
        <v>1.7000000000000001E-2</v>
      </c>
      <c r="AA824" s="6">
        <f>VLOOKUP($A824,BUSINESS!$A$1:$J$2692,COLUMN(BUSINESS!$J824),0)</f>
        <v>3.1E-2</v>
      </c>
      <c r="AB824" s="5"/>
      <c r="AC824" s="5"/>
      <c r="AD824" s="5"/>
      <c r="AE824" s="5"/>
    </row>
    <row r="825" spans="1:31" ht="15.75" customHeight="1" x14ac:dyDescent="0.25">
      <c r="A825" s="6">
        <v>824</v>
      </c>
      <c r="B825" s="7" t="str">
        <f>VLOOKUP($A825,GDP!$A$1:$H$2692,COLUMN(GDP!B825),0)</f>
        <v>Asia</v>
      </c>
      <c r="C825" s="8" t="str">
        <f>VLOOKUP($A825,GDP!$A$1:$H$2692,COLUMN(GDP!C825),0)</f>
        <v>India-Asia</v>
      </c>
      <c r="D825" s="9" t="str">
        <f>VLOOKUP($A825,GDP!$A$1:$H$2692,COLUMN(GDP!D825),0)</f>
        <v>2004</v>
      </c>
      <c r="E825" s="8">
        <f>VLOOKUP($A825,GDP!$A$1:$H$2692,COLUMN(GDP!E825),0)</f>
        <v>722000000000</v>
      </c>
      <c r="F825" s="7">
        <f>VLOOKUP($A825,GDP!$A$1:$H$2692,COLUMN(GDP!F825),0)</f>
        <v>4.4999999999999998E-2</v>
      </c>
      <c r="G825" s="7">
        <f>VLOOKUP($A825,GDP!$A$1:$H$2692,COLUMN(GDP!G825),0)</f>
        <v>29</v>
      </c>
      <c r="H825" s="7">
        <f>VLOOKUP($A825,GDP!$A$1:$H$2692,COLUMN(GDP!H825),0)</f>
        <v>0.109</v>
      </c>
      <c r="I825" s="6">
        <f>VLOOKUP($A825,ENERGY!$A$1:$F$2692,COLUMN(ENERGY!E824),0)</f>
        <v>632956</v>
      </c>
      <c r="J825" s="6">
        <f>VLOOKUP($A825,ENERGY!$A$1:$F$2692,COLUMN(ENERGY!F824),0)</f>
        <v>1811289</v>
      </c>
      <c r="K825" s="6">
        <f>VLOOKUP($A825,'HUMAN RESOURCES'!$A$1:$M$2692,COLUMN('HUMAN RESOURCES'!$E825),0)</f>
        <v>2.4E-2</v>
      </c>
      <c r="L825" s="6">
        <f>VLOOKUP($A825,'HUMAN RESOURCES'!$A$1:$M$2692,COLUMN('HUMAN RESOURCES'!$F825),0)</f>
        <v>5.8000000000000003E-2</v>
      </c>
      <c r="M825" s="6">
        <f>VLOOKUP($A825,'HUMAN RESOURCES'!$A$1:$M$2692,COLUMN('HUMAN RESOURCES'!$G825),0)</f>
        <v>65</v>
      </c>
      <c r="N825" s="6">
        <f>VLOOKUP($A825,'HUMAN RESOURCES'!$A$1:$M$2692,COLUMN('HUMAN RESOURCES'!$H825),0)</f>
        <v>62</v>
      </c>
      <c r="O825" s="6">
        <f>VLOOKUP($A825,'HUMAN RESOURCES'!$A$1:$M$2692,COLUMN('HUMAN RESOURCES'!$I825),0)</f>
        <v>0.32600000000000001</v>
      </c>
      <c r="P825" s="6">
        <f>VLOOKUP($A825,'HUMAN RESOURCES'!$A$1:$M$2692,COLUMN('HUMAN RESOURCES'!$J825),0)</f>
        <v>0.627</v>
      </c>
      <c r="Q825" s="6">
        <f>VLOOKUP($A825,'HUMAN RESOURCES'!$A$1:$M$2692,COLUMN('HUMAN RESOURCES'!$K825),0)</f>
        <v>4.5999999999999999E-2</v>
      </c>
      <c r="R825" s="6">
        <f>VLOOKUP($A825,'HUMAN RESOURCES'!$A$1:$M$2692,COLUMN('HUMAN RESOURCES'!$L825),0)</f>
        <v>1110626108</v>
      </c>
      <c r="S825" s="6">
        <f>VLOOKUP($A825,'HUMAN RESOURCES'!$A$1:$M$2692,COLUMN('HUMAN RESOURCES'!$F825),0)</f>
        <v>5.8000000000000003E-2</v>
      </c>
      <c r="T825" s="6">
        <f>VLOOKUP($A825,TOURISM!$A$1:$F$2692,COLUMN(TOURISM!$E825),0)</f>
        <v>6307000000</v>
      </c>
      <c r="U825" s="6">
        <f>VLOOKUP($A825,TOURISM!$A$1:$F$2692,COLUMN(TOURISM!$F825),0)</f>
        <v>5783000000</v>
      </c>
      <c r="V825" s="6">
        <f>VLOOKUP($A825,BUSINESS!$A$1:$J$2692,COLUMN(BUSINESS!$E825),0)</f>
        <v>0</v>
      </c>
      <c r="W825" s="6">
        <f>VLOOKUP($A825,BUSINESS!$A$1:$J$2692,COLUMN(BUSINESS!$F825),0)</f>
        <v>89</v>
      </c>
      <c r="X825" s="6">
        <f>VLOOKUP($A825,BUSINESS!$A$1:$J$2692,COLUMN(BUSINESS!$G825),0)</f>
        <v>0</v>
      </c>
      <c r="Y825" s="6">
        <f>VLOOKUP($A825,BUSINESS!$A$1:$J$2692,COLUMN(BUSINESS!$H825),0)</f>
        <v>0</v>
      </c>
      <c r="Z825" s="6">
        <f>VLOOKUP($A825,BUSINESS!$A$1:$J$2692,COLUMN(BUSINESS!$I825),0)</f>
        <v>0.02</v>
      </c>
      <c r="AA825" s="6">
        <f>VLOOKUP($A825,BUSINESS!$A$1:$J$2692,COLUMN(BUSINESS!$J825),0)</f>
        <v>4.7E-2</v>
      </c>
      <c r="AB825" s="5"/>
      <c r="AC825" s="5"/>
      <c r="AD825" s="5"/>
      <c r="AE825" s="5"/>
    </row>
    <row r="826" spans="1:31" ht="15.75" customHeight="1" x14ac:dyDescent="0.25">
      <c r="A826" s="6">
        <v>825</v>
      </c>
      <c r="B826" s="7" t="str">
        <f>VLOOKUP($A826,GDP!$A$1:$H$2692,COLUMN(GDP!B826),0)</f>
        <v>Asia</v>
      </c>
      <c r="C826" s="8" t="str">
        <f>VLOOKUP($A826,GDP!$A$1:$H$2692,COLUMN(GDP!C826),0)</f>
        <v>India-Asia</v>
      </c>
      <c r="D826" s="9" t="str">
        <f>VLOOKUP($A826,GDP!$A$1:$H$2692,COLUMN(GDP!D826),0)</f>
        <v>2005</v>
      </c>
      <c r="E826" s="8">
        <f>VLOOKUP($A826,GDP!$A$1:$H$2692,COLUMN(GDP!E826),0)</f>
        <v>834000000000</v>
      </c>
      <c r="F826" s="7">
        <f>VLOOKUP($A826,GDP!$A$1:$H$2692,COLUMN(GDP!F826),0)</f>
        <v>4.2000000000000003E-2</v>
      </c>
      <c r="G826" s="7">
        <f>VLOOKUP($A826,GDP!$A$1:$H$2692,COLUMN(GDP!G826),0)</f>
        <v>32</v>
      </c>
      <c r="H826" s="7">
        <f>VLOOKUP($A826,GDP!$A$1:$H$2692,COLUMN(GDP!H826),0)</f>
        <v>0.108</v>
      </c>
      <c r="I826" s="6">
        <f>VLOOKUP($A826,ENERGY!$A$1:$F$2692,COLUMN(ENERGY!E825),0)</f>
        <v>604659</v>
      </c>
      <c r="J826" s="6">
        <f>VLOOKUP($A826,ENERGY!$A$1:$F$2692,COLUMN(ENERGY!F825),0)</f>
        <v>1611404</v>
      </c>
      <c r="K826" s="6">
        <f>VLOOKUP($A826,'HUMAN RESOURCES'!$A$1:$M$2692,COLUMN('HUMAN RESOURCES'!$E826),0)</f>
        <v>2.3E-2</v>
      </c>
      <c r="L826" s="6">
        <f>VLOOKUP($A826,'HUMAN RESOURCES'!$A$1:$M$2692,COLUMN('HUMAN RESOURCES'!$F826),0)</f>
        <v>5.6000000000000001E-2</v>
      </c>
      <c r="M826" s="6">
        <f>VLOOKUP($A826,'HUMAN RESOURCES'!$A$1:$M$2692,COLUMN('HUMAN RESOURCES'!$G826),0)</f>
        <v>66</v>
      </c>
      <c r="N826" s="6">
        <f>VLOOKUP($A826,'HUMAN RESOURCES'!$A$1:$M$2692,COLUMN('HUMAN RESOURCES'!$H826),0)</f>
        <v>63</v>
      </c>
      <c r="O826" s="6">
        <f>VLOOKUP($A826,'HUMAN RESOURCES'!$A$1:$M$2692,COLUMN('HUMAN RESOURCES'!$I826),0)</f>
        <v>0.32200000000000001</v>
      </c>
      <c r="P826" s="6">
        <f>VLOOKUP($A826,'HUMAN RESOURCES'!$A$1:$M$2692,COLUMN('HUMAN RESOURCES'!$J826),0)</f>
        <v>0.63100000000000001</v>
      </c>
      <c r="Q826" s="6">
        <f>VLOOKUP($A826,'HUMAN RESOURCES'!$A$1:$M$2692,COLUMN('HUMAN RESOURCES'!$K826),0)</f>
        <v>4.7E-2</v>
      </c>
      <c r="R826" s="6">
        <f>VLOOKUP($A826,'HUMAN RESOURCES'!$A$1:$M$2692,COLUMN('HUMAN RESOURCES'!$L826),0)</f>
        <v>1127143548</v>
      </c>
      <c r="S826" s="6">
        <f>VLOOKUP($A826,'HUMAN RESOURCES'!$A$1:$M$2692,COLUMN('HUMAN RESOURCES'!$F826),0)</f>
        <v>5.6000000000000001E-2</v>
      </c>
      <c r="T826" s="6">
        <f>VLOOKUP($A826,TOURISM!$A$1:$F$2692,COLUMN(TOURISM!$E826),0)</f>
        <v>7659000000</v>
      </c>
      <c r="U826" s="6">
        <f>VLOOKUP($A826,TOURISM!$A$1:$F$2692,COLUMN(TOURISM!$F826),0)</f>
        <v>8277000000</v>
      </c>
      <c r="V826" s="6">
        <f>VLOOKUP($A826,BUSINESS!$A$1:$J$2692,COLUMN(BUSINESS!$E826),0)</f>
        <v>0.66600000000000004</v>
      </c>
      <c r="W826" s="6">
        <f>VLOOKUP($A826,BUSINESS!$A$1:$J$2692,COLUMN(BUSINESS!$F826),0)</f>
        <v>71</v>
      </c>
      <c r="X826" s="6">
        <f>VLOOKUP($A826,BUSINESS!$A$1:$J$2692,COLUMN(BUSINESS!$G826),0)</f>
        <v>0</v>
      </c>
      <c r="Y826" s="6">
        <f>VLOOKUP($A826,BUSINESS!$A$1:$J$2692,COLUMN(BUSINESS!$H826),0)</f>
        <v>264</v>
      </c>
      <c r="Z826" s="6">
        <f>VLOOKUP($A826,BUSINESS!$A$1:$J$2692,COLUMN(BUSINESS!$I826),0)</f>
        <v>2.4E-2</v>
      </c>
      <c r="AA826" s="6">
        <f>VLOOKUP($A826,BUSINESS!$A$1:$J$2692,COLUMN(BUSINESS!$J826),0)</f>
        <v>0.08</v>
      </c>
      <c r="AB826" s="5"/>
      <c r="AC826" s="5"/>
      <c r="AD826" s="5"/>
      <c r="AE826" s="5"/>
    </row>
    <row r="827" spans="1:31" ht="15.75" customHeight="1" x14ac:dyDescent="0.25">
      <c r="A827" s="6">
        <v>826</v>
      </c>
      <c r="B827" s="7" t="str">
        <f>VLOOKUP($A827,GDP!$A$1:$H$2692,COLUMN(GDP!B827),0)</f>
        <v>Asia</v>
      </c>
      <c r="C827" s="8" t="str">
        <f>VLOOKUP($A827,GDP!$A$1:$H$2692,COLUMN(GDP!C827),0)</f>
        <v>India-Asia</v>
      </c>
      <c r="D827" s="9" t="str">
        <f>VLOOKUP($A827,GDP!$A$1:$H$2692,COLUMN(GDP!D827),0)</f>
        <v>2006</v>
      </c>
      <c r="E827" s="8">
        <f>VLOOKUP($A827,GDP!$A$1:$H$2692,COLUMN(GDP!E827),0)</f>
        <v>949000000000</v>
      </c>
      <c r="F827" s="7">
        <f>VLOOKUP($A827,GDP!$A$1:$H$2692,COLUMN(GDP!F827),0)</f>
        <v>0.04</v>
      </c>
      <c r="G827" s="7">
        <f>VLOOKUP($A827,GDP!$A$1:$H$2692,COLUMN(GDP!G827),0)</f>
        <v>33</v>
      </c>
      <c r="H827" s="7">
        <f>VLOOKUP($A827,GDP!$A$1:$H$2692,COLUMN(GDP!H827),0)</f>
        <v>0.112</v>
      </c>
      <c r="I827" s="6">
        <f>VLOOKUP($A827,ENERGY!$A$1:$F$2692,COLUMN(ENERGY!E826),0)</f>
        <v>567182</v>
      </c>
      <c r="J827" s="6">
        <f>VLOOKUP($A827,ENERGY!$A$1:$F$2692,COLUMN(ENERGY!F826),0)</f>
        <v>1504365</v>
      </c>
      <c r="K827" s="6">
        <f>VLOOKUP($A827,'HUMAN RESOURCES'!$A$1:$M$2692,COLUMN('HUMAN RESOURCES'!$E827),0)</f>
        <v>2.3E-2</v>
      </c>
      <c r="L827" s="6">
        <f>VLOOKUP($A827,'HUMAN RESOURCES'!$A$1:$M$2692,COLUMN('HUMAN RESOURCES'!$F827),0)</f>
        <v>5.3999999999999999E-2</v>
      </c>
      <c r="M827" s="6">
        <f>VLOOKUP($A827,'HUMAN RESOURCES'!$A$1:$M$2692,COLUMN('HUMAN RESOURCES'!$G827),0)</f>
        <v>66</v>
      </c>
      <c r="N827" s="6">
        <f>VLOOKUP($A827,'HUMAN RESOURCES'!$A$1:$M$2692,COLUMN('HUMAN RESOURCES'!$H827),0)</f>
        <v>63</v>
      </c>
      <c r="O827" s="6">
        <f>VLOOKUP($A827,'HUMAN RESOURCES'!$A$1:$M$2692,COLUMN('HUMAN RESOURCES'!$I827),0)</f>
        <v>0.318</v>
      </c>
      <c r="P827" s="6">
        <f>VLOOKUP($A827,'HUMAN RESOURCES'!$A$1:$M$2692,COLUMN('HUMAN RESOURCES'!$J827),0)</f>
        <v>0.63400000000000001</v>
      </c>
      <c r="Q827" s="6">
        <f>VLOOKUP($A827,'HUMAN RESOURCES'!$A$1:$M$2692,COLUMN('HUMAN RESOURCES'!$K827),0)</f>
        <v>4.8000000000000001E-2</v>
      </c>
      <c r="R827" s="6">
        <f>VLOOKUP($A827,'HUMAN RESOURCES'!$A$1:$M$2692,COLUMN('HUMAN RESOURCES'!$L827),0)</f>
        <v>1143289350</v>
      </c>
      <c r="S827" s="6">
        <f>VLOOKUP($A827,'HUMAN RESOURCES'!$A$1:$M$2692,COLUMN('HUMAN RESOURCES'!$F827),0)</f>
        <v>5.3999999999999999E-2</v>
      </c>
      <c r="T827" s="6">
        <f>VLOOKUP($A827,TOURISM!$A$1:$F$2692,COLUMN(TOURISM!$E827),0)</f>
        <v>8915000000</v>
      </c>
      <c r="U827" s="6">
        <f>VLOOKUP($A827,TOURISM!$A$1:$F$2692,COLUMN(TOURISM!$F827),0)</f>
        <v>8738000000</v>
      </c>
      <c r="V827" s="6">
        <f>VLOOKUP($A827,BUSINESS!$A$1:$J$2692,COLUMN(BUSINESS!$E827),0)</f>
        <v>0.74</v>
      </c>
      <c r="W827" s="6">
        <f>VLOOKUP($A827,BUSINESS!$A$1:$J$2692,COLUMN(BUSINESS!$F827),0)</f>
        <v>35</v>
      </c>
      <c r="X827" s="6">
        <f>VLOOKUP($A827,BUSINESS!$A$1:$J$2692,COLUMN(BUSINESS!$G827),0)</f>
        <v>0</v>
      </c>
      <c r="Y827" s="6">
        <f>VLOOKUP($A827,BUSINESS!$A$1:$J$2692,COLUMN(BUSINESS!$H827),0)</f>
        <v>264</v>
      </c>
      <c r="Z827" s="6">
        <f>VLOOKUP($A827,BUSINESS!$A$1:$J$2692,COLUMN(BUSINESS!$I827),0)</f>
        <v>2.8000000000000001E-2</v>
      </c>
      <c r="AA827" s="6">
        <f>VLOOKUP($A827,BUSINESS!$A$1:$J$2692,COLUMN(BUSINESS!$J827),0)</f>
        <v>0.14499999999999999</v>
      </c>
      <c r="AB827" s="5"/>
      <c r="AC827" s="5"/>
      <c r="AD827" s="5"/>
      <c r="AE827" s="5"/>
    </row>
    <row r="828" spans="1:31" ht="15.75" customHeight="1" x14ac:dyDescent="0.25">
      <c r="A828" s="6">
        <v>827</v>
      </c>
      <c r="B828" s="7" t="str">
        <f>VLOOKUP($A828,GDP!$A$1:$H$2692,COLUMN(GDP!B828),0)</f>
        <v>Asia</v>
      </c>
      <c r="C828" s="8" t="str">
        <f>VLOOKUP($A828,GDP!$A$1:$H$2692,COLUMN(GDP!C828),0)</f>
        <v>India-Asia</v>
      </c>
      <c r="D828" s="9" t="str">
        <f>VLOOKUP($A828,GDP!$A$1:$H$2692,COLUMN(GDP!D828),0)</f>
        <v>2007</v>
      </c>
      <c r="E828" s="8">
        <f>VLOOKUP($A828,GDP!$A$1:$H$2692,COLUMN(GDP!E828),0)</f>
        <v>1240000000000</v>
      </c>
      <c r="F828" s="7">
        <f>VLOOKUP($A828,GDP!$A$1:$H$2692,COLUMN(GDP!F828),0)</f>
        <v>3.9E-2</v>
      </c>
      <c r="G828" s="7">
        <f>VLOOKUP($A828,GDP!$A$1:$H$2692,COLUMN(GDP!G828),0)</f>
        <v>40</v>
      </c>
      <c r="H828" s="7">
        <f>VLOOKUP($A828,GDP!$A$1:$H$2692,COLUMN(GDP!H828),0)</f>
        <v>0.13</v>
      </c>
      <c r="I828" s="6">
        <f>VLOOKUP($A828,ENERGY!$A$1:$F$2692,COLUMN(ENERGY!E827),0)</f>
        <v>539388</v>
      </c>
      <c r="J828" s="6">
        <f>VLOOKUP($A828,ENERGY!$A$1:$F$2692,COLUMN(ENERGY!F827),0)</f>
        <v>1411128</v>
      </c>
      <c r="K828" s="6">
        <f>VLOOKUP($A828,'HUMAN RESOURCES'!$A$1:$M$2692,COLUMN('HUMAN RESOURCES'!$E828),0)</f>
        <v>2.1999999999999999E-2</v>
      </c>
      <c r="L828" s="6">
        <f>VLOOKUP($A828,'HUMAN RESOURCES'!$A$1:$M$2692,COLUMN('HUMAN RESOURCES'!$F828),0)</f>
        <v>5.1999999999999998E-2</v>
      </c>
      <c r="M828" s="6">
        <f>VLOOKUP($A828,'HUMAN RESOURCES'!$A$1:$M$2692,COLUMN('HUMAN RESOURCES'!$G828),0)</f>
        <v>66</v>
      </c>
      <c r="N828" s="6">
        <f>VLOOKUP($A828,'HUMAN RESOURCES'!$A$1:$M$2692,COLUMN('HUMAN RESOURCES'!$H828),0)</f>
        <v>63</v>
      </c>
      <c r="O828" s="6">
        <f>VLOOKUP($A828,'HUMAN RESOURCES'!$A$1:$M$2692,COLUMN('HUMAN RESOURCES'!$I828),0)</f>
        <v>0.314</v>
      </c>
      <c r="P828" s="6">
        <f>VLOOKUP($A828,'HUMAN RESOURCES'!$A$1:$M$2692,COLUMN('HUMAN RESOURCES'!$J828),0)</f>
        <v>0.63800000000000001</v>
      </c>
      <c r="Q828" s="6">
        <f>VLOOKUP($A828,'HUMAN RESOURCES'!$A$1:$M$2692,COLUMN('HUMAN RESOURCES'!$K828),0)</f>
        <v>4.9000000000000002E-2</v>
      </c>
      <c r="R828" s="6">
        <f>VLOOKUP($A828,'HUMAN RESOURCES'!$A$1:$M$2692,COLUMN('HUMAN RESOURCES'!$L828),0)</f>
        <v>1159095250</v>
      </c>
      <c r="S828" s="6">
        <f>VLOOKUP($A828,'HUMAN RESOURCES'!$A$1:$M$2692,COLUMN('HUMAN RESOURCES'!$F828),0)</f>
        <v>5.1999999999999998E-2</v>
      </c>
      <c r="T828" s="6">
        <f>VLOOKUP($A828,TOURISM!$A$1:$F$2692,COLUMN(TOURISM!$E828),0)</f>
        <v>11234000000</v>
      </c>
      <c r="U828" s="6">
        <f>VLOOKUP($A828,TOURISM!$A$1:$F$2692,COLUMN(TOURISM!$F828),0)</f>
        <v>10690000000</v>
      </c>
      <c r="V828" s="6">
        <f>VLOOKUP($A828,BUSINESS!$A$1:$J$2692,COLUMN(BUSINESS!$E828),0)</f>
        <v>0.72699999999999998</v>
      </c>
      <c r="W828" s="6">
        <f>VLOOKUP($A828,BUSINESS!$A$1:$J$2692,COLUMN(BUSINESS!$F828),0)</f>
        <v>33</v>
      </c>
      <c r="X828" s="6">
        <f>VLOOKUP($A828,BUSINESS!$A$1:$J$2692,COLUMN(BUSINESS!$G828),0)</f>
        <v>0</v>
      </c>
      <c r="Y828" s="6">
        <f>VLOOKUP($A828,BUSINESS!$A$1:$J$2692,COLUMN(BUSINESS!$H828),0)</f>
        <v>271</v>
      </c>
      <c r="Z828" s="6">
        <f>VLOOKUP($A828,BUSINESS!$A$1:$J$2692,COLUMN(BUSINESS!$I828),0)</f>
        <v>0.04</v>
      </c>
      <c r="AA828" s="6">
        <f>VLOOKUP($A828,BUSINESS!$A$1:$J$2692,COLUMN(BUSINESS!$J828),0)</f>
        <v>0.20200000000000001</v>
      </c>
      <c r="AB828" s="5"/>
      <c r="AC828" s="5"/>
      <c r="AD828" s="5"/>
      <c r="AE828" s="5"/>
    </row>
    <row r="829" spans="1:31" ht="15.75" customHeight="1" x14ac:dyDescent="0.25">
      <c r="A829" s="6">
        <v>828</v>
      </c>
      <c r="B829" s="7" t="str">
        <f>VLOOKUP($A829,GDP!$A$1:$H$2692,COLUMN(GDP!B829),0)</f>
        <v>Asia</v>
      </c>
      <c r="C829" s="8" t="str">
        <f>VLOOKUP($A829,GDP!$A$1:$H$2692,COLUMN(GDP!C829),0)</f>
        <v>India-Asia</v>
      </c>
      <c r="D829" s="9" t="str">
        <f>VLOOKUP($A829,GDP!$A$1:$H$2692,COLUMN(GDP!D829),0)</f>
        <v>2008</v>
      </c>
      <c r="E829" s="8">
        <f>VLOOKUP($A829,GDP!$A$1:$H$2692,COLUMN(GDP!E829),0)</f>
        <v>1220000000000</v>
      </c>
      <c r="F829" s="7">
        <f>VLOOKUP($A829,GDP!$A$1:$H$2692,COLUMN(GDP!F829),0)</f>
        <v>3.9E-2</v>
      </c>
      <c r="G829" s="7">
        <f>VLOOKUP($A829,GDP!$A$1:$H$2692,COLUMN(GDP!G829),0)</f>
        <v>43</v>
      </c>
      <c r="H829" s="7">
        <f>VLOOKUP($A829,GDP!$A$1:$H$2692,COLUMN(GDP!H829),0)</f>
        <v>0.13300000000000001</v>
      </c>
      <c r="I829" s="6">
        <f>VLOOKUP($A829,ENERGY!$A$1:$F$2692,COLUMN(ENERGY!E828),0)</f>
        <v>519165</v>
      </c>
      <c r="J829" s="6">
        <f>VLOOKUP($A829,ENERGY!$A$1:$F$2692,COLUMN(ENERGY!F828),0)</f>
        <v>1348525</v>
      </c>
      <c r="K829" s="6">
        <f>VLOOKUP($A829,'HUMAN RESOURCES'!$A$1:$M$2692,COLUMN('HUMAN RESOURCES'!$E829),0)</f>
        <v>2.1999999999999999E-2</v>
      </c>
      <c r="L829" s="6">
        <f>VLOOKUP($A829,'HUMAN RESOURCES'!$A$1:$M$2692,COLUMN('HUMAN RESOURCES'!$F829),0)</f>
        <v>0.05</v>
      </c>
      <c r="M829" s="6">
        <f>VLOOKUP($A829,'HUMAN RESOURCES'!$A$1:$M$2692,COLUMN('HUMAN RESOURCES'!$G829),0)</f>
        <v>67</v>
      </c>
      <c r="N829" s="6">
        <f>VLOOKUP($A829,'HUMAN RESOURCES'!$A$1:$M$2692,COLUMN('HUMAN RESOURCES'!$H829),0)</f>
        <v>63</v>
      </c>
      <c r="O829" s="6">
        <f>VLOOKUP($A829,'HUMAN RESOURCES'!$A$1:$M$2692,COLUMN('HUMAN RESOURCES'!$I829),0)</f>
        <v>0.31</v>
      </c>
      <c r="P829" s="6">
        <f>VLOOKUP($A829,'HUMAN RESOURCES'!$A$1:$M$2692,COLUMN('HUMAN RESOURCES'!$J829),0)</f>
        <v>0.64100000000000001</v>
      </c>
      <c r="Q829" s="6">
        <f>VLOOKUP($A829,'HUMAN RESOURCES'!$A$1:$M$2692,COLUMN('HUMAN RESOURCES'!$K829),0)</f>
        <v>4.9000000000000002E-2</v>
      </c>
      <c r="R829" s="6">
        <f>VLOOKUP($A829,'HUMAN RESOURCES'!$A$1:$M$2692,COLUMN('HUMAN RESOURCES'!$L829),0)</f>
        <v>1174662334</v>
      </c>
      <c r="S829" s="6">
        <f>VLOOKUP($A829,'HUMAN RESOURCES'!$A$1:$M$2692,COLUMN('HUMAN RESOURCES'!$F829),0)</f>
        <v>0.05</v>
      </c>
      <c r="T829" s="6">
        <f>VLOOKUP($A829,TOURISM!$A$1:$F$2692,COLUMN(TOURISM!$E829),0)</f>
        <v>12462000000</v>
      </c>
      <c r="U829" s="6">
        <f>VLOOKUP($A829,TOURISM!$A$1:$F$2692,COLUMN(TOURISM!$F829),0)</f>
        <v>12083000000</v>
      </c>
      <c r="V829" s="6">
        <f>VLOOKUP($A829,BUSINESS!$A$1:$J$2692,COLUMN(BUSINESS!$E829),0)</f>
        <v>0.70299999999999996</v>
      </c>
      <c r="W829" s="6">
        <f>VLOOKUP($A829,BUSINESS!$A$1:$J$2692,COLUMN(BUSINESS!$F829),0)</f>
        <v>30</v>
      </c>
      <c r="X829" s="6">
        <f>VLOOKUP($A829,BUSINESS!$A$1:$J$2692,COLUMN(BUSINESS!$G829),0)</f>
        <v>0</v>
      </c>
      <c r="Y829" s="6">
        <f>VLOOKUP($A829,BUSINESS!$A$1:$J$2692,COLUMN(BUSINESS!$H829),0)</f>
        <v>271</v>
      </c>
      <c r="Z829" s="6">
        <f>VLOOKUP($A829,BUSINESS!$A$1:$J$2692,COLUMN(BUSINESS!$I829),0)</f>
        <v>4.3999999999999997E-2</v>
      </c>
      <c r="AA829" s="6">
        <f>VLOOKUP($A829,BUSINESS!$A$1:$J$2692,COLUMN(BUSINESS!$J829),0)</f>
        <v>0.29499999999999998</v>
      </c>
      <c r="AB829" s="5"/>
      <c r="AC829" s="5"/>
      <c r="AD829" s="5"/>
      <c r="AE829" s="5"/>
    </row>
    <row r="830" spans="1:31" ht="15.75" customHeight="1" x14ac:dyDescent="0.25">
      <c r="A830" s="6">
        <v>829</v>
      </c>
      <c r="B830" s="7" t="str">
        <f>VLOOKUP($A830,GDP!$A$1:$H$2692,COLUMN(GDP!B830),0)</f>
        <v>Asia</v>
      </c>
      <c r="C830" s="8" t="str">
        <f>VLOOKUP($A830,GDP!$A$1:$H$2692,COLUMN(GDP!C830),0)</f>
        <v>India-Asia</v>
      </c>
      <c r="D830" s="9" t="str">
        <f>VLOOKUP($A830,GDP!$A$1:$H$2692,COLUMN(GDP!D830),0)</f>
        <v>2009</v>
      </c>
      <c r="E830" s="8">
        <f>VLOOKUP($A830,GDP!$A$1:$H$2692,COLUMN(GDP!E830),0)</f>
        <v>1370000000000</v>
      </c>
      <c r="F830" s="7">
        <f>VLOOKUP($A830,GDP!$A$1:$H$2692,COLUMN(GDP!F830),0)</f>
        <v>3.9E-2</v>
      </c>
      <c r="G830" s="7">
        <f>VLOOKUP($A830,GDP!$A$1:$H$2692,COLUMN(GDP!G830),0)</f>
        <v>44</v>
      </c>
      <c r="H830" s="7">
        <f>VLOOKUP($A830,GDP!$A$1:$H$2692,COLUMN(GDP!H830),0)</f>
        <v>0.122</v>
      </c>
      <c r="I830" s="6">
        <f>VLOOKUP($A830,ENERGY!$A$1:$F$2692,COLUMN(ENERGY!E829),0)</f>
        <v>489507</v>
      </c>
      <c r="J830" s="6">
        <f>VLOOKUP($A830,ENERGY!$A$1:$F$2692,COLUMN(ENERGY!F829),0)</f>
        <v>1281914</v>
      </c>
      <c r="K830" s="6">
        <f>VLOOKUP($A830,'HUMAN RESOURCES'!$A$1:$M$2692,COLUMN('HUMAN RESOURCES'!$E830),0)</f>
        <v>2.1999999999999999E-2</v>
      </c>
      <c r="L830" s="6">
        <f>VLOOKUP($A830,'HUMAN RESOURCES'!$A$1:$M$2692,COLUMN('HUMAN RESOURCES'!$F830),0)</f>
        <v>4.8000000000000001E-2</v>
      </c>
      <c r="M830" s="6">
        <f>VLOOKUP($A830,'HUMAN RESOURCES'!$A$1:$M$2692,COLUMN('HUMAN RESOURCES'!$G830),0)</f>
        <v>67</v>
      </c>
      <c r="N830" s="6">
        <f>VLOOKUP($A830,'HUMAN RESOURCES'!$A$1:$M$2692,COLUMN('HUMAN RESOURCES'!$H830),0)</f>
        <v>64</v>
      </c>
      <c r="O830" s="6">
        <f>VLOOKUP($A830,'HUMAN RESOURCES'!$A$1:$M$2692,COLUMN('HUMAN RESOURCES'!$I830),0)</f>
        <v>0.30599999999999999</v>
      </c>
      <c r="P830" s="6">
        <f>VLOOKUP($A830,'HUMAN RESOURCES'!$A$1:$M$2692,COLUMN('HUMAN RESOURCES'!$J830),0)</f>
        <v>0.64400000000000002</v>
      </c>
      <c r="Q830" s="6">
        <f>VLOOKUP($A830,'HUMAN RESOURCES'!$A$1:$M$2692,COLUMN('HUMAN RESOURCES'!$K830),0)</f>
        <v>0.05</v>
      </c>
      <c r="R830" s="6">
        <f>VLOOKUP($A830,'HUMAN RESOURCES'!$A$1:$M$2692,COLUMN('HUMAN RESOURCES'!$L830),0)</f>
        <v>1190138069</v>
      </c>
      <c r="S830" s="6">
        <f>VLOOKUP($A830,'HUMAN RESOURCES'!$A$1:$M$2692,COLUMN('HUMAN RESOURCES'!$F830),0)</f>
        <v>4.8000000000000001E-2</v>
      </c>
      <c r="T830" s="6">
        <f>VLOOKUP($A830,TOURISM!$A$1:$F$2692,COLUMN(TOURISM!$E830),0)</f>
        <v>11136000000</v>
      </c>
      <c r="U830" s="6">
        <f>VLOOKUP($A830,TOURISM!$A$1:$F$2692,COLUMN(TOURISM!$F830),0)</f>
        <v>9310000000</v>
      </c>
      <c r="V830" s="6">
        <f>VLOOKUP($A830,BUSINESS!$A$1:$J$2692,COLUMN(BUSINESS!$E830),0)</f>
        <v>0.66</v>
      </c>
      <c r="W830" s="6">
        <f>VLOOKUP($A830,BUSINESS!$A$1:$J$2692,COLUMN(BUSINESS!$F830),0)</f>
        <v>30</v>
      </c>
      <c r="X830" s="6">
        <f>VLOOKUP($A830,BUSINESS!$A$1:$J$2692,COLUMN(BUSINESS!$G830),0)</f>
        <v>0</v>
      </c>
      <c r="Y830" s="6">
        <f>VLOOKUP($A830,BUSINESS!$A$1:$J$2692,COLUMN(BUSINESS!$H830),0)</f>
        <v>271</v>
      </c>
      <c r="Z830" s="6">
        <f>VLOOKUP($A830,BUSINESS!$A$1:$J$2692,COLUMN(BUSINESS!$I830),0)</f>
        <v>5.0999999999999997E-2</v>
      </c>
      <c r="AA830" s="6">
        <f>VLOOKUP($A830,BUSINESS!$A$1:$J$2692,COLUMN(BUSINESS!$J830),0)</f>
        <v>0.441</v>
      </c>
      <c r="AB830" s="5"/>
      <c r="AC830" s="5"/>
      <c r="AD830" s="5"/>
      <c r="AE830" s="5"/>
    </row>
    <row r="831" spans="1:31" ht="15.75" customHeight="1" x14ac:dyDescent="0.25">
      <c r="A831" s="6">
        <v>830</v>
      </c>
      <c r="B831" s="7" t="str">
        <f>VLOOKUP($A831,GDP!$A$1:$H$2692,COLUMN(GDP!B831),0)</f>
        <v>Asia</v>
      </c>
      <c r="C831" s="8" t="str">
        <f>VLOOKUP($A831,GDP!$A$1:$H$2692,COLUMN(GDP!C831),0)</f>
        <v>India-Asia</v>
      </c>
      <c r="D831" s="9" t="str">
        <f>VLOOKUP($A831,GDP!$A$1:$H$2692,COLUMN(GDP!D831),0)</f>
        <v>2010</v>
      </c>
      <c r="E831" s="8">
        <f>VLOOKUP($A831,GDP!$A$1:$H$2692,COLUMN(GDP!E831),0)</f>
        <v>1710000000000</v>
      </c>
      <c r="F831" s="7">
        <f>VLOOKUP($A831,GDP!$A$1:$H$2692,COLUMN(GDP!F831),0)</f>
        <v>3.6999999999999998E-2</v>
      </c>
      <c r="G831" s="7">
        <f>VLOOKUP($A831,GDP!$A$1:$H$2692,COLUMN(GDP!G831),0)</f>
        <v>52</v>
      </c>
      <c r="H831" s="7">
        <f>VLOOKUP($A831,GDP!$A$1:$H$2692,COLUMN(GDP!H831),0)</f>
        <v>8.3000000000000004E-2</v>
      </c>
      <c r="I831" s="6">
        <f>VLOOKUP($A831,ENERGY!$A$1:$F$2692,COLUMN(ENERGY!E830),0)</f>
        <v>477540</v>
      </c>
      <c r="J831" s="6">
        <f>VLOOKUP($A831,ENERGY!$A$1:$F$2692,COLUMN(ENERGY!F830),0)</f>
        <v>1226791</v>
      </c>
      <c r="K831" s="6">
        <f>VLOOKUP($A831,'HUMAN RESOURCES'!$A$1:$M$2692,COLUMN('HUMAN RESOURCES'!$E831),0)</f>
        <v>2.1000000000000001E-2</v>
      </c>
      <c r="L831" s="6">
        <f>VLOOKUP($A831,'HUMAN RESOURCES'!$A$1:$M$2692,COLUMN('HUMAN RESOURCES'!$F831),0)</f>
        <v>4.5999999999999999E-2</v>
      </c>
      <c r="M831" s="6">
        <f>VLOOKUP($A831,'HUMAN RESOURCES'!$A$1:$M$2692,COLUMN('HUMAN RESOURCES'!$G831),0)</f>
        <v>67</v>
      </c>
      <c r="N831" s="6">
        <f>VLOOKUP($A831,'HUMAN RESOURCES'!$A$1:$M$2692,COLUMN('HUMAN RESOURCES'!$H831),0)</f>
        <v>64</v>
      </c>
      <c r="O831" s="6">
        <f>VLOOKUP($A831,'HUMAN RESOURCES'!$A$1:$M$2692,COLUMN('HUMAN RESOURCES'!$I831),0)</f>
        <v>0.30199999999999999</v>
      </c>
      <c r="P831" s="6">
        <f>VLOOKUP($A831,'HUMAN RESOURCES'!$A$1:$M$2692,COLUMN('HUMAN RESOURCES'!$J831),0)</f>
        <v>0.64800000000000002</v>
      </c>
      <c r="Q831" s="6">
        <f>VLOOKUP($A831,'HUMAN RESOURCES'!$A$1:$M$2692,COLUMN('HUMAN RESOURCES'!$K831),0)</f>
        <v>5.0999999999999997E-2</v>
      </c>
      <c r="R831" s="6">
        <f>VLOOKUP($A831,'HUMAN RESOURCES'!$A$1:$M$2692,COLUMN('HUMAN RESOURCES'!$L831),0)</f>
        <v>1205624648</v>
      </c>
      <c r="S831" s="6">
        <f>VLOOKUP($A831,'HUMAN RESOURCES'!$A$1:$M$2692,COLUMN('HUMAN RESOURCES'!$F831),0)</f>
        <v>4.5999999999999999E-2</v>
      </c>
      <c r="T831" s="6">
        <f>VLOOKUP($A831,TOURISM!$A$1:$F$2692,COLUMN(TOURISM!$E831),0)</f>
        <v>14490000000</v>
      </c>
      <c r="U831" s="6">
        <f>VLOOKUP($A831,TOURISM!$A$1:$F$2692,COLUMN(TOURISM!$F831),0)</f>
        <v>10490000000</v>
      </c>
      <c r="V831" s="6">
        <f>VLOOKUP($A831,BUSINESS!$A$1:$J$2692,COLUMN(BUSINESS!$E831),0)</f>
        <v>0.64900000000000002</v>
      </c>
      <c r="W831" s="6">
        <f>VLOOKUP($A831,BUSINESS!$A$1:$J$2692,COLUMN(BUSINESS!$F831),0)</f>
        <v>29</v>
      </c>
      <c r="X831" s="6">
        <f>VLOOKUP($A831,BUSINESS!$A$1:$J$2692,COLUMN(BUSINESS!$G831),0)</f>
        <v>0</v>
      </c>
      <c r="Y831" s="6">
        <f>VLOOKUP($A831,BUSINESS!$A$1:$J$2692,COLUMN(BUSINESS!$H831),0)</f>
        <v>258</v>
      </c>
      <c r="Z831" s="6">
        <f>VLOOKUP($A831,BUSINESS!$A$1:$J$2692,COLUMN(BUSINESS!$I831),0)</f>
        <v>7.4999999999999997E-2</v>
      </c>
      <c r="AA831" s="6">
        <f>VLOOKUP($A831,BUSINESS!$A$1:$J$2692,COLUMN(BUSINESS!$J831),0)</f>
        <v>0.624</v>
      </c>
      <c r="AB831" s="5"/>
      <c r="AC831" s="5"/>
      <c r="AD831" s="5"/>
      <c r="AE831" s="5"/>
    </row>
    <row r="832" spans="1:31" ht="15.75" customHeight="1" x14ac:dyDescent="0.25">
      <c r="A832" s="6">
        <v>831</v>
      </c>
      <c r="B832" s="7" t="str">
        <f>VLOOKUP($A832,GDP!$A$1:$H$2692,COLUMN(GDP!B832),0)</f>
        <v>Asia</v>
      </c>
      <c r="C832" s="8" t="str">
        <f>VLOOKUP($A832,GDP!$A$1:$H$2692,COLUMN(GDP!C832),0)</f>
        <v>India-Asia</v>
      </c>
      <c r="D832" s="9" t="str">
        <f>VLOOKUP($A832,GDP!$A$1:$H$2692,COLUMN(GDP!D832),0)</f>
        <v>2011</v>
      </c>
      <c r="E832" s="8">
        <f>VLOOKUP($A832,GDP!$A$1:$H$2692,COLUMN(GDP!E832),0)</f>
        <v>1880000000000</v>
      </c>
      <c r="F832" s="7">
        <f>VLOOKUP($A832,GDP!$A$1:$H$2692,COLUMN(GDP!F832),0)</f>
        <v>3.9E-2</v>
      </c>
      <c r="G832" s="7">
        <f>VLOOKUP($A832,GDP!$A$1:$H$2692,COLUMN(GDP!G832),0)</f>
        <v>62</v>
      </c>
      <c r="H832" s="7">
        <f>VLOOKUP($A832,GDP!$A$1:$H$2692,COLUMN(GDP!H832),0)</f>
        <v>0.10199999999999999</v>
      </c>
      <c r="I832" s="6">
        <f>VLOOKUP($A832,ENERGY!$A$1:$F$2692,COLUMN(ENERGY!E831),0)</f>
        <v>464501</v>
      </c>
      <c r="J832" s="6">
        <f>VLOOKUP($A832,ENERGY!$A$1:$F$2692,COLUMN(ENERGY!F831),0)</f>
        <v>1203843</v>
      </c>
      <c r="K832" s="6">
        <f>VLOOKUP($A832,'HUMAN RESOURCES'!$A$1:$M$2692,COLUMN('HUMAN RESOURCES'!$E832),0)</f>
        <v>2.1000000000000001E-2</v>
      </c>
      <c r="L832" s="6">
        <f>VLOOKUP($A832,'HUMAN RESOURCES'!$A$1:$M$2692,COLUMN('HUMAN RESOURCES'!$F832),0)</f>
        <v>4.4999999999999998E-2</v>
      </c>
      <c r="M832" s="6">
        <f>VLOOKUP($A832,'HUMAN RESOURCES'!$A$1:$M$2692,COLUMN('HUMAN RESOURCES'!$G832),0)</f>
        <v>68</v>
      </c>
      <c r="N832" s="6">
        <f>VLOOKUP($A832,'HUMAN RESOURCES'!$A$1:$M$2692,COLUMN('HUMAN RESOURCES'!$H832),0)</f>
        <v>64</v>
      </c>
      <c r="O832" s="6">
        <f>VLOOKUP($A832,'HUMAN RESOURCES'!$A$1:$M$2692,COLUMN('HUMAN RESOURCES'!$I832),0)</f>
        <v>0.29799999999999999</v>
      </c>
      <c r="P832" s="6">
        <f>VLOOKUP($A832,'HUMAN RESOURCES'!$A$1:$M$2692,COLUMN('HUMAN RESOURCES'!$J832),0)</f>
        <v>0.65100000000000002</v>
      </c>
      <c r="Q832" s="6">
        <f>VLOOKUP($A832,'HUMAN RESOURCES'!$A$1:$M$2692,COLUMN('HUMAN RESOURCES'!$K832),0)</f>
        <v>5.0999999999999997E-2</v>
      </c>
      <c r="R832" s="6">
        <f>VLOOKUP($A832,'HUMAN RESOURCES'!$A$1:$M$2692,COLUMN('HUMAN RESOURCES'!$L832),0)</f>
        <v>1221156319</v>
      </c>
      <c r="S832" s="6">
        <f>VLOOKUP($A832,'HUMAN RESOURCES'!$A$1:$M$2692,COLUMN('HUMAN RESOURCES'!$F832),0)</f>
        <v>4.4999999999999998E-2</v>
      </c>
      <c r="T832" s="6">
        <f>VLOOKUP($A832,TOURISM!$A$1:$F$2692,COLUMN(TOURISM!$E832),0)</f>
        <v>17708000000</v>
      </c>
      <c r="U832" s="6">
        <f>VLOOKUP($A832,TOURISM!$A$1:$F$2692,COLUMN(TOURISM!$F832),0)</f>
        <v>13699000000</v>
      </c>
      <c r="V832" s="6">
        <f>VLOOKUP($A832,BUSINESS!$A$1:$J$2692,COLUMN(BUSINESS!$E832),0)</f>
        <v>0.629</v>
      </c>
      <c r="W832" s="6">
        <f>VLOOKUP($A832,BUSINESS!$A$1:$J$2692,COLUMN(BUSINESS!$F832),0)</f>
        <v>29</v>
      </c>
      <c r="X832" s="6">
        <f>VLOOKUP($A832,BUSINESS!$A$1:$J$2692,COLUMN(BUSINESS!$G832),0)</f>
        <v>0</v>
      </c>
      <c r="Y832" s="6">
        <f>VLOOKUP($A832,BUSINESS!$A$1:$J$2692,COLUMN(BUSINESS!$H832),0)</f>
        <v>254</v>
      </c>
      <c r="Z832" s="6">
        <f>VLOOKUP($A832,BUSINESS!$A$1:$J$2692,COLUMN(BUSINESS!$I832),0)</f>
        <v>0.10100000000000001</v>
      </c>
      <c r="AA832" s="6">
        <f>VLOOKUP($A832,BUSINESS!$A$1:$J$2692,COLUMN(BUSINESS!$J832),0)</f>
        <v>0.73199999999999998</v>
      </c>
      <c r="AB832" s="5"/>
      <c r="AC832" s="5"/>
      <c r="AD832" s="5"/>
      <c r="AE832" s="5"/>
    </row>
    <row r="833" spans="1:31" ht="15.75" customHeight="1" x14ac:dyDescent="0.25">
      <c r="A833" s="6">
        <v>832</v>
      </c>
      <c r="B833" s="7" t="str">
        <f>VLOOKUP($A833,GDP!$A$1:$H$2692,COLUMN(GDP!B833),0)</f>
        <v>Asia</v>
      </c>
      <c r="C833" s="8" t="str">
        <f>VLOOKUP($A833,GDP!$A$1:$H$2692,COLUMN(GDP!C833),0)</f>
        <v>India-Asia</v>
      </c>
      <c r="D833" s="9" t="str">
        <f>VLOOKUP($A833,GDP!$A$1:$H$2692,COLUMN(GDP!D833),0)</f>
        <v>2012</v>
      </c>
      <c r="E833" s="8">
        <f>VLOOKUP($A833,GDP!$A$1:$H$2692,COLUMN(GDP!E833),0)</f>
        <v>1860000000000</v>
      </c>
      <c r="F833" s="7">
        <f>VLOOKUP($A833,GDP!$A$1:$H$2692,COLUMN(GDP!F833),0)</f>
        <v>0.04</v>
      </c>
      <c r="G833" s="7">
        <f>VLOOKUP($A833,GDP!$A$1:$H$2692,COLUMN(GDP!G833),0)</f>
        <v>61</v>
      </c>
      <c r="H833" s="7">
        <f>VLOOKUP($A833,GDP!$A$1:$H$2692,COLUMN(GDP!H833),0)</f>
        <v>0.106</v>
      </c>
      <c r="I833" s="6">
        <f>VLOOKUP($A833,ENERGY!$A$1:$F$2692,COLUMN(ENERGY!E832),0)</f>
        <v>457198</v>
      </c>
      <c r="J833" s="6">
        <f>VLOOKUP($A833,ENERGY!$A$1:$F$2692,COLUMN(ENERGY!F832),0)</f>
        <v>1186663</v>
      </c>
      <c r="K833" s="6">
        <f>VLOOKUP($A833,'HUMAN RESOURCES'!$A$1:$M$2692,COLUMN('HUMAN RESOURCES'!$E833),0)</f>
        <v>2.1000000000000001E-2</v>
      </c>
      <c r="L833" s="6">
        <f>VLOOKUP($A833,'HUMAN RESOURCES'!$A$1:$M$2692,COLUMN('HUMAN RESOURCES'!$F833),0)</f>
        <v>4.2999999999999997E-2</v>
      </c>
      <c r="M833" s="6">
        <f>VLOOKUP($A833,'HUMAN RESOURCES'!$A$1:$M$2692,COLUMN('HUMAN RESOURCES'!$G833),0)</f>
        <v>68</v>
      </c>
      <c r="N833" s="6">
        <f>VLOOKUP($A833,'HUMAN RESOURCES'!$A$1:$M$2692,COLUMN('HUMAN RESOURCES'!$H833),0)</f>
        <v>65</v>
      </c>
      <c r="O833" s="6">
        <f>VLOOKUP($A833,'HUMAN RESOURCES'!$A$1:$M$2692,COLUMN('HUMAN RESOURCES'!$I833),0)</f>
        <v>0.29399999999999998</v>
      </c>
      <c r="P833" s="6">
        <f>VLOOKUP($A833,'HUMAN RESOURCES'!$A$1:$M$2692,COLUMN('HUMAN RESOURCES'!$J833),0)</f>
        <v>0.65400000000000003</v>
      </c>
      <c r="Q833" s="6">
        <f>VLOOKUP($A833,'HUMAN RESOURCES'!$A$1:$M$2692,COLUMN('HUMAN RESOURCES'!$K833),0)</f>
        <v>5.1999999999999998E-2</v>
      </c>
      <c r="R833" s="6">
        <f>VLOOKUP($A833,'HUMAN RESOURCES'!$A$1:$M$2692,COLUMN('HUMAN RESOURCES'!$L833),0)</f>
        <v>1236686732</v>
      </c>
      <c r="S833" s="6">
        <f>VLOOKUP($A833,'HUMAN RESOURCES'!$A$1:$M$2692,COLUMN('HUMAN RESOURCES'!$F833),0)</f>
        <v>4.2999999999999997E-2</v>
      </c>
      <c r="T833" s="6">
        <f>VLOOKUP($A833,TOURISM!$A$1:$F$2692,COLUMN(TOURISM!$E833),0)</f>
        <v>18340000000</v>
      </c>
      <c r="U833" s="6">
        <f>VLOOKUP($A833,TOURISM!$A$1:$F$2692,COLUMN(TOURISM!$F833),0)</f>
        <v>14107000000</v>
      </c>
      <c r="V833" s="6">
        <f>VLOOKUP($A833,BUSINESS!$A$1:$J$2692,COLUMN(BUSINESS!$E833),0)</f>
        <v>0.628</v>
      </c>
      <c r="W833" s="6">
        <f>VLOOKUP($A833,BUSINESS!$A$1:$J$2692,COLUMN(BUSINESS!$F833),0)</f>
        <v>27</v>
      </c>
      <c r="X833" s="6">
        <f>VLOOKUP($A833,BUSINESS!$A$1:$J$2692,COLUMN(BUSINESS!$G833),0)</f>
        <v>131</v>
      </c>
      <c r="Y833" s="6">
        <f>VLOOKUP($A833,BUSINESS!$A$1:$J$2692,COLUMN(BUSINESS!$H833),0)</f>
        <v>243</v>
      </c>
      <c r="Z833" s="6">
        <f>VLOOKUP($A833,BUSINESS!$A$1:$J$2692,COLUMN(BUSINESS!$I833),0)</f>
        <v>0.126</v>
      </c>
      <c r="AA833" s="6">
        <f>VLOOKUP($A833,BUSINESS!$A$1:$J$2692,COLUMN(BUSINESS!$J833),0)</f>
        <v>0.69899999999999995</v>
      </c>
      <c r="AB833" s="5"/>
      <c r="AC833" s="5"/>
      <c r="AD833" s="5"/>
      <c r="AE833" s="5"/>
    </row>
    <row r="834" spans="1:31" ht="15.75" customHeight="1" x14ac:dyDescent="0.25">
      <c r="A834" s="6">
        <v>833</v>
      </c>
      <c r="B834" s="7" t="str">
        <f>VLOOKUP($A834,GDP!$A$1:$H$2692,COLUMN(GDP!B834),0)</f>
        <v>Asia</v>
      </c>
      <c r="C834" s="8" t="str">
        <f>VLOOKUP($A834,GDP!$A$1:$H$2692,COLUMN(GDP!C834),0)</f>
        <v>Indonesia-Asia</v>
      </c>
      <c r="D834" s="9" t="str">
        <f>VLOOKUP($A834,GDP!$A$1:$H$2692,COLUMN(GDP!D834),0)</f>
        <v>2000</v>
      </c>
      <c r="E834" s="8">
        <f>VLOOKUP($A834,GDP!$A$1:$H$2692,COLUMN(GDP!E834),0)</f>
        <v>165000000000</v>
      </c>
      <c r="F834" s="7">
        <f>VLOOKUP($A834,GDP!$A$1:$H$2692,COLUMN(GDP!F834),0)</f>
        <v>0.02</v>
      </c>
      <c r="G834" s="7">
        <f>VLOOKUP($A834,GDP!$A$1:$H$2692,COLUMN(GDP!G834),0)</f>
        <v>15</v>
      </c>
      <c r="H834" s="7">
        <f>VLOOKUP($A834,GDP!$A$1:$H$2692,COLUMN(GDP!H834),0)</f>
        <v>0.185</v>
      </c>
      <c r="I834" s="6">
        <f>VLOOKUP($A834,ENERGY!$A$1:$F$2692,COLUMN(ENERGY!E833),0)</f>
        <v>0</v>
      </c>
      <c r="J834" s="6">
        <f>VLOOKUP($A834,ENERGY!$A$1:$F$2692,COLUMN(ENERGY!F833),0)</f>
        <v>0</v>
      </c>
      <c r="K834" s="6">
        <f>VLOOKUP($A834,'HUMAN RESOURCES'!$A$1:$M$2692,COLUMN('HUMAN RESOURCES'!$E834),0)</f>
        <v>2.1999999999999999E-2</v>
      </c>
      <c r="L834" s="6">
        <f>VLOOKUP($A834,'HUMAN RESOURCES'!$A$1:$M$2692,COLUMN('HUMAN RESOURCES'!$F834),0)</f>
        <v>4.1000000000000002E-2</v>
      </c>
      <c r="M834" s="6">
        <f>VLOOKUP($A834,'HUMAN RESOURCES'!$A$1:$M$2692,COLUMN('HUMAN RESOURCES'!$G834),0)</f>
        <v>69</v>
      </c>
      <c r="N834" s="6">
        <f>VLOOKUP($A834,'HUMAN RESOURCES'!$A$1:$M$2692,COLUMN('HUMAN RESOURCES'!$H834),0)</f>
        <v>65</v>
      </c>
      <c r="O834" s="6">
        <f>VLOOKUP($A834,'HUMAN RESOURCES'!$A$1:$M$2692,COLUMN('HUMAN RESOURCES'!$I834),0)</f>
        <v>0.307</v>
      </c>
      <c r="P834" s="6">
        <f>VLOOKUP($A834,'HUMAN RESOURCES'!$A$1:$M$2692,COLUMN('HUMAN RESOURCES'!$J834),0)</f>
        <v>0.64700000000000002</v>
      </c>
      <c r="Q834" s="6">
        <f>VLOOKUP($A834,'HUMAN RESOURCES'!$A$1:$M$2692,COLUMN('HUMAN RESOURCES'!$K834),0)</f>
        <v>4.7E-2</v>
      </c>
      <c r="R834" s="6">
        <f>VLOOKUP($A834,'HUMAN RESOURCES'!$A$1:$M$2692,COLUMN('HUMAN RESOURCES'!$L834),0)</f>
        <v>208938698</v>
      </c>
      <c r="S834" s="6">
        <f>VLOOKUP($A834,'HUMAN RESOURCES'!$A$1:$M$2692,COLUMN('HUMAN RESOURCES'!$F834),0)</f>
        <v>4.1000000000000002E-2</v>
      </c>
      <c r="T834" s="6">
        <f>VLOOKUP($A834,TOURISM!$A$1:$F$2692,COLUMN(TOURISM!$E834),0)</f>
        <v>4975000000</v>
      </c>
      <c r="U834" s="6">
        <f>VLOOKUP($A834,TOURISM!$A$1:$F$2692,COLUMN(TOURISM!$F834),0)</f>
        <v>3197000000</v>
      </c>
      <c r="V834" s="6">
        <f>VLOOKUP($A834,BUSINESS!$A$1:$J$2692,COLUMN(BUSINESS!$E834),0)</f>
        <v>0</v>
      </c>
      <c r="W834" s="6">
        <f>VLOOKUP($A834,BUSINESS!$A$1:$J$2692,COLUMN(BUSINESS!$F834),0)</f>
        <v>0</v>
      </c>
      <c r="X834" s="6">
        <f>VLOOKUP($A834,BUSINESS!$A$1:$J$2692,COLUMN(BUSINESS!$G834),0)</f>
        <v>0</v>
      </c>
      <c r="Y834" s="6">
        <f>VLOOKUP($A834,BUSINESS!$A$1:$J$2692,COLUMN(BUSINESS!$H834),0)</f>
        <v>0</v>
      </c>
      <c r="Z834" s="6">
        <f>VLOOKUP($A834,BUSINESS!$A$1:$J$2692,COLUMN(BUSINESS!$I834),0)</f>
        <v>8.9999999999999993E-3</v>
      </c>
      <c r="AA834" s="6">
        <f>VLOOKUP($A834,BUSINESS!$A$1:$J$2692,COLUMN(BUSINESS!$J834),0)</f>
        <v>1.7999999999999999E-2</v>
      </c>
      <c r="AB834" s="5"/>
      <c r="AC834" s="5"/>
      <c r="AD834" s="5"/>
      <c r="AE834" s="5"/>
    </row>
    <row r="835" spans="1:31" ht="15.75" customHeight="1" x14ac:dyDescent="0.25">
      <c r="A835" s="6">
        <v>834</v>
      </c>
      <c r="B835" s="7" t="str">
        <f>VLOOKUP($A835,GDP!$A$1:$H$2692,COLUMN(GDP!B835),0)</f>
        <v>Asia</v>
      </c>
      <c r="C835" s="8" t="str">
        <f>VLOOKUP($A835,GDP!$A$1:$H$2692,COLUMN(GDP!C835),0)</f>
        <v>Indonesia-Asia</v>
      </c>
      <c r="D835" s="9" t="str">
        <f>VLOOKUP($A835,GDP!$A$1:$H$2692,COLUMN(GDP!D835),0)</f>
        <v>2001</v>
      </c>
      <c r="E835" s="8">
        <f>VLOOKUP($A835,GDP!$A$1:$H$2692,COLUMN(GDP!E835),0)</f>
        <v>160000000000</v>
      </c>
      <c r="F835" s="7">
        <f>VLOOKUP($A835,GDP!$A$1:$H$2692,COLUMN(GDP!F835),0)</f>
        <v>2.1999999999999999E-2</v>
      </c>
      <c r="G835" s="7">
        <f>VLOOKUP($A835,GDP!$A$1:$H$2692,COLUMN(GDP!G835),0)</f>
        <v>17</v>
      </c>
      <c r="H835" s="7">
        <f>VLOOKUP($A835,GDP!$A$1:$H$2692,COLUMN(GDP!H835),0)</f>
        <v>0.185</v>
      </c>
      <c r="I835" s="6">
        <f>VLOOKUP($A835,ENERGY!$A$1:$F$2692,COLUMN(ENERGY!E834),0)</f>
        <v>209009</v>
      </c>
      <c r="J835" s="6">
        <f>VLOOKUP($A835,ENERGY!$A$1:$F$2692,COLUMN(ENERGY!F834),0)</f>
        <v>0</v>
      </c>
      <c r="K835" s="6">
        <f>VLOOKUP($A835,'HUMAN RESOURCES'!$A$1:$M$2692,COLUMN('HUMAN RESOURCES'!$E835),0)</f>
        <v>2.1000000000000001E-2</v>
      </c>
      <c r="L835" s="6">
        <f>VLOOKUP($A835,'HUMAN RESOURCES'!$A$1:$M$2692,COLUMN('HUMAN RESOURCES'!$F835),0)</f>
        <v>3.9E-2</v>
      </c>
      <c r="M835" s="6">
        <f>VLOOKUP($A835,'HUMAN RESOURCES'!$A$1:$M$2692,COLUMN('HUMAN RESOURCES'!$G835),0)</f>
        <v>70</v>
      </c>
      <c r="N835" s="6">
        <f>VLOOKUP($A835,'HUMAN RESOURCES'!$A$1:$M$2692,COLUMN('HUMAN RESOURCES'!$H835),0)</f>
        <v>66</v>
      </c>
      <c r="O835" s="6">
        <f>VLOOKUP($A835,'HUMAN RESOURCES'!$A$1:$M$2692,COLUMN('HUMAN RESOURCES'!$I835),0)</f>
        <v>0.30399999999999999</v>
      </c>
      <c r="P835" s="6">
        <f>VLOOKUP($A835,'HUMAN RESOURCES'!$A$1:$M$2692,COLUMN('HUMAN RESOURCES'!$J835),0)</f>
        <v>0.64900000000000002</v>
      </c>
      <c r="Q835" s="6">
        <f>VLOOKUP($A835,'HUMAN RESOURCES'!$A$1:$M$2692,COLUMN('HUMAN RESOURCES'!$K835),0)</f>
        <v>4.7E-2</v>
      </c>
      <c r="R835" s="6">
        <f>VLOOKUP($A835,'HUMAN RESOURCES'!$A$1:$M$2692,COLUMN('HUMAN RESOURCES'!$L835),0)</f>
        <v>211970371</v>
      </c>
      <c r="S835" s="6">
        <f>VLOOKUP($A835,'HUMAN RESOURCES'!$A$1:$M$2692,COLUMN('HUMAN RESOURCES'!$F835),0)</f>
        <v>3.9E-2</v>
      </c>
      <c r="T835" s="6">
        <f>VLOOKUP($A835,TOURISM!$A$1:$F$2692,COLUMN(TOURISM!$E835),0)</f>
        <v>5277000000</v>
      </c>
      <c r="U835" s="6">
        <f>VLOOKUP($A835,TOURISM!$A$1:$F$2692,COLUMN(TOURISM!$F835),0)</f>
        <v>3406000000</v>
      </c>
      <c r="V835" s="6">
        <f>VLOOKUP($A835,BUSINESS!$A$1:$J$2692,COLUMN(BUSINESS!$E835),0)</f>
        <v>0</v>
      </c>
      <c r="W835" s="6">
        <f>VLOOKUP($A835,BUSINESS!$A$1:$J$2692,COLUMN(BUSINESS!$F835),0)</f>
        <v>0</v>
      </c>
      <c r="X835" s="6">
        <f>VLOOKUP($A835,BUSINESS!$A$1:$J$2692,COLUMN(BUSINESS!$G835),0)</f>
        <v>0</v>
      </c>
      <c r="Y835" s="6">
        <f>VLOOKUP($A835,BUSINESS!$A$1:$J$2692,COLUMN(BUSINESS!$H835),0)</f>
        <v>0</v>
      </c>
      <c r="Z835" s="6">
        <f>VLOOKUP($A835,BUSINESS!$A$1:$J$2692,COLUMN(BUSINESS!$I835),0)</f>
        <v>0.02</v>
      </c>
      <c r="AA835" s="6">
        <f>VLOOKUP($A835,BUSINESS!$A$1:$J$2692,COLUMN(BUSINESS!$J835),0)</f>
        <v>3.1E-2</v>
      </c>
      <c r="AB835" s="5"/>
      <c r="AC835" s="5"/>
      <c r="AD835" s="5"/>
      <c r="AE835" s="5"/>
    </row>
    <row r="836" spans="1:31" ht="15.75" customHeight="1" x14ac:dyDescent="0.25">
      <c r="A836" s="6">
        <v>835</v>
      </c>
      <c r="B836" s="7" t="str">
        <f>VLOOKUP($A836,GDP!$A$1:$H$2692,COLUMN(GDP!B836),0)</f>
        <v>Asia</v>
      </c>
      <c r="C836" s="8" t="str">
        <f>VLOOKUP($A836,GDP!$A$1:$H$2692,COLUMN(GDP!C836),0)</f>
        <v>Indonesia-Asia</v>
      </c>
      <c r="D836" s="9" t="str">
        <f>VLOOKUP($A836,GDP!$A$1:$H$2692,COLUMN(GDP!D836),0)</f>
        <v>2002</v>
      </c>
      <c r="E836" s="8">
        <f>VLOOKUP($A836,GDP!$A$1:$H$2692,COLUMN(GDP!E836),0)</f>
        <v>196000000000</v>
      </c>
      <c r="F836" s="7">
        <f>VLOOKUP($A836,GDP!$A$1:$H$2692,COLUMN(GDP!F836),0)</f>
        <v>2.1999999999999999E-2</v>
      </c>
      <c r="G836" s="7">
        <f>VLOOKUP($A836,GDP!$A$1:$H$2692,COLUMN(GDP!G836),0)</f>
        <v>20</v>
      </c>
      <c r="H836" s="7">
        <f>VLOOKUP($A836,GDP!$A$1:$H$2692,COLUMN(GDP!H836),0)</f>
        <v>0.189</v>
      </c>
      <c r="I836" s="6">
        <f>VLOOKUP($A836,ENERGY!$A$1:$F$2692,COLUMN(ENERGY!E835),0)</f>
        <v>211296</v>
      </c>
      <c r="J836" s="6">
        <f>VLOOKUP($A836,ENERGY!$A$1:$F$2692,COLUMN(ENERGY!F835),0)</f>
        <v>433989</v>
      </c>
      <c r="K836" s="6">
        <f>VLOOKUP($A836,'HUMAN RESOURCES'!$A$1:$M$2692,COLUMN('HUMAN RESOURCES'!$E836),0)</f>
        <v>2.1000000000000001E-2</v>
      </c>
      <c r="L836" s="6">
        <f>VLOOKUP($A836,'HUMAN RESOURCES'!$A$1:$M$2692,COLUMN('HUMAN RESOURCES'!$F836),0)</f>
        <v>3.7999999999999999E-2</v>
      </c>
      <c r="M836" s="6">
        <f>VLOOKUP($A836,'HUMAN RESOURCES'!$A$1:$M$2692,COLUMN('HUMAN RESOURCES'!$G836),0)</f>
        <v>70</v>
      </c>
      <c r="N836" s="6">
        <f>VLOOKUP($A836,'HUMAN RESOURCES'!$A$1:$M$2692,COLUMN('HUMAN RESOURCES'!$H836),0)</f>
        <v>66</v>
      </c>
      <c r="O836" s="6">
        <f>VLOOKUP($A836,'HUMAN RESOURCES'!$A$1:$M$2692,COLUMN('HUMAN RESOURCES'!$I836),0)</f>
        <v>0.30199999999999999</v>
      </c>
      <c r="P836" s="6">
        <f>VLOOKUP($A836,'HUMAN RESOURCES'!$A$1:$M$2692,COLUMN('HUMAN RESOURCES'!$J836),0)</f>
        <v>0.65100000000000002</v>
      </c>
      <c r="Q836" s="6">
        <f>VLOOKUP($A836,'HUMAN RESOURCES'!$A$1:$M$2692,COLUMN('HUMAN RESOURCES'!$K836),0)</f>
        <v>4.8000000000000001E-2</v>
      </c>
      <c r="R836" s="6">
        <f>VLOOKUP($A836,'HUMAN RESOURCES'!$A$1:$M$2692,COLUMN('HUMAN RESOURCES'!$L836),0)</f>
        <v>215038285</v>
      </c>
      <c r="S836" s="6">
        <f>VLOOKUP($A836,'HUMAN RESOURCES'!$A$1:$M$2692,COLUMN('HUMAN RESOURCES'!$F836),0)</f>
        <v>3.7999999999999999E-2</v>
      </c>
      <c r="T836" s="6">
        <f>VLOOKUP($A836,TOURISM!$A$1:$F$2692,COLUMN(TOURISM!$E836),0)</f>
        <v>5797000000</v>
      </c>
      <c r="U836" s="6">
        <f>VLOOKUP($A836,TOURISM!$A$1:$F$2692,COLUMN(TOURISM!$F836),0)</f>
        <v>5042000000</v>
      </c>
      <c r="V836" s="6">
        <f>VLOOKUP($A836,BUSINESS!$A$1:$J$2692,COLUMN(BUSINESS!$E836),0)</f>
        <v>0</v>
      </c>
      <c r="W836" s="6">
        <f>VLOOKUP($A836,BUSINESS!$A$1:$J$2692,COLUMN(BUSINESS!$F836),0)</f>
        <v>0</v>
      </c>
      <c r="X836" s="6">
        <f>VLOOKUP($A836,BUSINESS!$A$1:$J$2692,COLUMN(BUSINESS!$G836),0)</f>
        <v>0</v>
      </c>
      <c r="Y836" s="6">
        <f>VLOOKUP($A836,BUSINESS!$A$1:$J$2692,COLUMN(BUSINESS!$H836),0)</f>
        <v>0</v>
      </c>
      <c r="Z836" s="6">
        <f>VLOOKUP($A836,BUSINESS!$A$1:$J$2692,COLUMN(BUSINESS!$I836),0)</f>
        <v>2.1000000000000001E-2</v>
      </c>
      <c r="AA836" s="6">
        <f>VLOOKUP($A836,BUSINESS!$A$1:$J$2692,COLUMN(BUSINESS!$J836),0)</f>
        <v>5.3999999999999999E-2</v>
      </c>
      <c r="AB836" s="5"/>
      <c r="AC836" s="5"/>
      <c r="AD836" s="5"/>
      <c r="AE836" s="5"/>
    </row>
    <row r="837" spans="1:31" ht="15.75" customHeight="1" x14ac:dyDescent="0.25">
      <c r="A837" s="6">
        <v>836</v>
      </c>
      <c r="B837" s="7" t="str">
        <f>VLOOKUP($A837,GDP!$A$1:$H$2692,COLUMN(GDP!B837),0)</f>
        <v>Asia</v>
      </c>
      <c r="C837" s="8" t="str">
        <f>VLOOKUP($A837,GDP!$A$1:$H$2692,COLUMN(GDP!C837),0)</f>
        <v>Indonesia-Asia</v>
      </c>
      <c r="D837" s="9" t="str">
        <f>VLOOKUP($A837,GDP!$A$1:$H$2692,COLUMN(GDP!D837),0)</f>
        <v>2003</v>
      </c>
      <c r="E837" s="8">
        <f>VLOOKUP($A837,GDP!$A$1:$H$2692,COLUMN(GDP!E837),0)</f>
        <v>235000000000</v>
      </c>
      <c r="F837" s="7">
        <f>VLOOKUP($A837,GDP!$A$1:$H$2692,COLUMN(GDP!F837),0)</f>
        <v>2.5000000000000001E-2</v>
      </c>
      <c r="G837" s="7">
        <f>VLOOKUP($A837,GDP!$A$1:$H$2692,COLUMN(GDP!G837),0)</f>
        <v>27</v>
      </c>
      <c r="H837" s="7">
        <f>VLOOKUP($A837,GDP!$A$1:$H$2692,COLUMN(GDP!H837),0)</f>
        <v>0.16900000000000001</v>
      </c>
      <c r="I837" s="6">
        <f>VLOOKUP($A837,ENERGY!$A$1:$F$2692,COLUMN(ENERGY!E836),0)</f>
        <v>199782</v>
      </c>
      <c r="J837" s="6">
        <f>VLOOKUP($A837,ENERGY!$A$1:$F$2692,COLUMN(ENERGY!F836),0)</f>
        <v>453106</v>
      </c>
      <c r="K837" s="6">
        <f>VLOOKUP($A837,'HUMAN RESOURCES'!$A$1:$M$2692,COLUMN('HUMAN RESOURCES'!$E837),0)</f>
        <v>2.1000000000000001E-2</v>
      </c>
      <c r="L837" s="6">
        <f>VLOOKUP($A837,'HUMAN RESOURCES'!$A$1:$M$2692,COLUMN('HUMAN RESOURCES'!$F837),0)</f>
        <v>3.5999999999999997E-2</v>
      </c>
      <c r="M837" s="6">
        <f>VLOOKUP($A837,'HUMAN RESOURCES'!$A$1:$M$2692,COLUMN('HUMAN RESOURCES'!$G837),0)</f>
        <v>70</v>
      </c>
      <c r="N837" s="6">
        <f>VLOOKUP($A837,'HUMAN RESOURCES'!$A$1:$M$2692,COLUMN('HUMAN RESOURCES'!$H837),0)</f>
        <v>66</v>
      </c>
      <c r="O837" s="6">
        <f>VLOOKUP($A837,'HUMAN RESOURCES'!$A$1:$M$2692,COLUMN('HUMAN RESOURCES'!$I837),0)</f>
        <v>0.30099999999999999</v>
      </c>
      <c r="P837" s="6">
        <f>VLOOKUP($A837,'HUMAN RESOURCES'!$A$1:$M$2692,COLUMN('HUMAN RESOURCES'!$J837),0)</f>
        <v>0.65100000000000002</v>
      </c>
      <c r="Q837" s="6">
        <f>VLOOKUP($A837,'HUMAN RESOURCES'!$A$1:$M$2692,COLUMN('HUMAN RESOURCES'!$K837),0)</f>
        <v>4.8000000000000001E-2</v>
      </c>
      <c r="R837" s="6">
        <f>VLOOKUP($A837,'HUMAN RESOURCES'!$A$1:$M$2692,COLUMN('HUMAN RESOURCES'!$L837),0)</f>
        <v>218145617</v>
      </c>
      <c r="S837" s="6">
        <f>VLOOKUP($A837,'HUMAN RESOURCES'!$A$1:$M$2692,COLUMN('HUMAN RESOURCES'!$F837),0)</f>
        <v>3.5999999999999997E-2</v>
      </c>
      <c r="T837" s="6">
        <f>VLOOKUP($A837,TOURISM!$A$1:$F$2692,COLUMN(TOURISM!$E837),0)</f>
        <v>4461000000</v>
      </c>
      <c r="U837" s="6">
        <f>VLOOKUP($A837,TOURISM!$A$1:$F$2692,COLUMN(TOURISM!$F837),0)</f>
        <v>4427000000</v>
      </c>
      <c r="V837" s="6">
        <f>VLOOKUP($A837,BUSINESS!$A$1:$J$2692,COLUMN(BUSINESS!$E837),0)</f>
        <v>0</v>
      </c>
      <c r="W837" s="6">
        <f>VLOOKUP($A837,BUSINESS!$A$1:$J$2692,COLUMN(BUSINESS!$F837),0)</f>
        <v>168</v>
      </c>
      <c r="X837" s="6">
        <f>VLOOKUP($A837,BUSINESS!$A$1:$J$2692,COLUMN(BUSINESS!$G837),0)</f>
        <v>0</v>
      </c>
      <c r="Y837" s="6">
        <f>VLOOKUP($A837,BUSINESS!$A$1:$J$2692,COLUMN(BUSINESS!$H837),0)</f>
        <v>0</v>
      </c>
      <c r="Z837" s="6">
        <f>VLOOKUP($A837,BUSINESS!$A$1:$J$2692,COLUMN(BUSINESS!$I837),0)</f>
        <v>2.4E-2</v>
      </c>
      <c r="AA837" s="6">
        <f>VLOOKUP($A837,BUSINESS!$A$1:$J$2692,COLUMN(BUSINESS!$J837),0)</f>
        <v>8.5000000000000006E-2</v>
      </c>
      <c r="AB837" s="5"/>
      <c r="AC837" s="5"/>
      <c r="AD837" s="5"/>
      <c r="AE837" s="5"/>
    </row>
    <row r="838" spans="1:31" ht="15.75" customHeight="1" x14ac:dyDescent="0.25">
      <c r="A838" s="6">
        <v>837</v>
      </c>
      <c r="B838" s="7" t="str">
        <f>VLOOKUP($A838,GDP!$A$1:$H$2692,COLUMN(GDP!B838),0)</f>
        <v>Asia</v>
      </c>
      <c r="C838" s="8" t="str">
        <f>VLOOKUP($A838,GDP!$A$1:$H$2692,COLUMN(GDP!C838),0)</f>
        <v>Indonesia-Asia</v>
      </c>
      <c r="D838" s="9" t="str">
        <f>VLOOKUP($A838,GDP!$A$1:$H$2692,COLUMN(GDP!D838),0)</f>
        <v>2004</v>
      </c>
      <c r="E838" s="8">
        <f>VLOOKUP($A838,GDP!$A$1:$H$2692,COLUMN(GDP!E838),0)</f>
        <v>257000000000</v>
      </c>
      <c r="F838" s="7">
        <f>VLOOKUP($A838,GDP!$A$1:$H$2692,COLUMN(GDP!F838),0)</f>
        <v>2.4E-2</v>
      </c>
      <c r="G838" s="7">
        <f>VLOOKUP($A838,GDP!$A$1:$H$2692,COLUMN(GDP!G838),0)</f>
        <v>27</v>
      </c>
      <c r="H838" s="7">
        <f>VLOOKUP($A838,GDP!$A$1:$H$2692,COLUMN(GDP!H838),0)</f>
        <v>0.14099999999999999</v>
      </c>
      <c r="I838" s="6">
        <f>VLOOKUP($A838,ENERGY!$A$1:$F$2692,COLUMN(ENERGY!E837),0)</f>
        <v>186605</v>
      </c>
      <c r="J838" s="6">
        <f>VLOOKUP($A838,ENERGY!$A$1:$F$2692,COLUMN(ENERGY!F837),0)</f>
        <v>412387</v>
      </c>
      <c r="K838" s="6">
        <f>VLOOKUP($A838,'HUMAN RESOURCES'!$A$1:$M$2692,COLUMN('HUMAN RESOURCES'!$E838),0)</f>
        <v>2.1000000000000001E-2</v>
      </c>
      <c r="L838" s="6">
        <f>VLOOKUP($A838,'HUMAN RESOURCES'!$A$1:$M$2692,COLUMN('HUMAN RESOURCES'!$F838),0)</f>
        <v>3.5000000000000003E-2</v>
      </c>
      <c r="M838" s="6">
        <f>VLOOKUP($A838,'HUMAN RESOURCES'!$A$1:$M$2692,COLUMN('HUMAN RESOURCES'!$G838),0)</f>
        <v>71</v>
      </c>
      <c r="N838" s="6">
        <f>VLOOKUP($A838,'HUMAN RESOURCES'!$A$1:$M$2692,COLUMN('HUMAN RESOURCES'!$H838),0)</f>
        <v>67</v>
      </c>
      <c r="O838" s="6">
        <f>VLOOKUP($A838,'HUMAN RESOURCES'!$A$1:$M$2692,COLUMN('HUMAN RESOURCES'!$I838),0)</f>
        <v>0.3</v>
      </c>
      <c r="P838" s="6">
        <f>VLOOKUP($A838,'HUMAN RESOURCES'!$A$1:$M$2692,COLUMN('HUMAN RESOURCES'!$J838),0)</f>
        <v>0.65100000000000002</v>
      </c>
      <c r="Q838" s="6">
        <f>VLOOKUP($A838,'HUMAN RESOURCES'!$A$1:$M$2692,COLUMN('HUMAN RESOURCES'!$K838),0)</f>
        <v>4.8000000000000001E-2</v>
      </c>
      <c r="R838" s="6">
        <f>VLOOKUP($A838,'HUMAN RESOURCES'!$A$1:$M$2692,COLUMN('HUMAN RESOURCES'!$L838),0)</f>
        <v>221293797</v>
      </c>
      <c r="S838" s="6">
        <f>VLOOKUP($A838,'HUMAN RESOURCES'!$A$1:$M$2692,COLUMN('HUMAN RESOURCES'!$F838),0)</f>
        <v>3.5000000000000003E-2</v>
      </c>
      <c r="T838" s="6">
        <f>VLOOKUP($A838,TOURISM!$A$1:$F$2692,COLUMN(TOURISM!$E838),0)</f>
        <v>5226000000</v>
      </c>
      <c r="U838" s="6">
        <f>VLOOKUP($A838,TOURISM!$A$1:$F$2692,COLUMN(TOURISM!$F838),0)</f>
        <v>4569000000</v>
      </c>
      <c r="V838" s="6">
        <f>VLOOKUP($A838,BUSINESS!$A$1:$J$2692,COLUMN(BUSINESS!$E838),0)</f>
        <v>0</v>
      </c>
      <c r="W838" s="6">
        <f>VLOOKUP($A838,BUSINESS!$A$1:$J$2692,COLUMN(BUSINESS!$F838),0)</f>
        <v>151</v>
      </c>
      <c r="X838" s="6">
        <f>VLOOKUP($A838,BUSINESS!$A$1:$J$2692,COLUMN(BUSINESS!$G838),0)</f>
        <v>0</v>
      </c>
      <c r="Y838" s="6">
        <f>VLOOKUP($A838,BUSINESS!$A$1:$J$2692,COLUMN(BUSINESS!$H838),0)</f>
        <v>0</v>
      </c>
      <c r="Z838" s="6">
        <f>VLOOKUP($A838,BUSINESS!$A$1:$J$2692,COLUMN(BUSINESS!$I838),0)</f>
        <v>2.5999999999999999E-2</v>
      </c>
      <c r="AA838" s="6">
        <f>VLOOKUP($A838,BUSINESS!$A$1:$J$2692,COLUMN(BUSINESS!$J838),0)</f>
        <v>0.13700000000000001</v>
      </c>
      <c r="AB838" s="5"/>
      <c r="AC838" s="5"/>
      <c r="AD838" s="5"/>
      <c r="AE838" s="5"/>
    </row>
    <row r="839" spans="1:31" ht="15.75" customHeight="1" x14ac:dyDescent="0.25">
      <c r="A839" s="6">
        <v>838</v>
      </c>
      <c r="B839" s="7" t="str">
        <f>VLOOKUP($A839,GDP!$A$1:$H$2692,COLUMN(GDP!B839),0)</f>
        <v>Asia</v>
      </c>
      <c r="C839" s="8" t="str">
        <f>VLOOKUP($A839,GDP!$A$1:$H$2692,COLUMN(GDP!C839),0)</f>
        <v>Indonesia-Asia</v>
      </c>
      <c r="D839" s="9" t="str">
        <f>VLOOKUP($A839,GDP!$A$1:$H$2692,COLUMN(GDP!D839),0)</f>
        <v>2005</v>
      </c>
      <c r="E839" s="8">
        <f>VLOOKUP($A839,GDP!$A$1:$H$2692,COLUMN(GDP!E839),0)</f>
        <v>286000000000</v>
      </c>
      <c r="F839" s="7">
        <f>VLOOKUP($A839,GDP!$A$1:$H$2692,COLUMN(GDP!F839),0)</f>
        <v>2.8000000000000001E-2</v>
      </c>
      <c r="G839" s="7">
        <f>VLOOKUP($A839,GDP!$A$1:$H$2692,COLUMN(GDP!G839),0)</f>
        <v>36</v>
      </c>
      <c r="H839" s="7">
        <f>VLOOKUP($A839,GDP!$A$1:$H$2692,COLUMN(GDP!H839),0)</f>
        <v>0.14099999999999999</v>
      </c>
      <c r="I839" s="6">
        <f>VLOOKUP($A839,ENERGY!$A$1:$F$2692,COLUMN(ENERGY!E838),0)</f>
        <v>182885</v>
      </c>
      <c r="J839" s="6">
        <f>VLOOKUP($A839,ENERGY!$A$1:$F$2692,COLUMN(ENERGY!F838),0)</f>
        <v>375545</v>
      </c>
      <c r="K839" s="6">
        <f>VLOOKUP($A839,'HUMAN RESOURCES'!$A$1:$M$2692,COLUMN('HUMAN RESOURCES'!$E839),0)</f>
        <v>2.1000000000000001E-2</v>
      </c>
      <c r="L839" s="6">
        <f>VLOOKUP($A839,'HUMAN RESOURCES'!$A$1:$M$2692,COLUMN('HUMAN RESOURCES'!$F839),0)</f>
        <v>3.3000000000000002E-2</v>
      </c>
      <c r="M839" s="6">
        <f>VLOOKUP($A839,'HUMAN RESOURCES'!$A$1:$M$2692,COLUMN('HUMAN RESOURCES'!$G839),0)</f>
        <v>71</v>
      </c>
      <c r="N839" s="6">
        <f>VLOOKUP($A839,'HUMAN RESOURCES'!$A$1:$M$2692,COLUMN('HUMAN RESOURCES'!$H839),0)</f>
        <v>67</v>
      </c>
      <c r="O839" s="6">
        <f>VLOOKUP($A839,'HUMAN RESOURCES'!$A$1:$M$2692,COLUMN('HUMAN RESOURCES'!$I839),0)</f>
        <v>0.3</v>
      </c>
      <c r="P839" s="6">
        <f>VLOOKUP($A839,'HUMAN RESOURCES'!$A$1:$M$2692,COLUMN('HUMAN RESOURCES'!$J839),0)</f>
        <v>0.65100000000000002</v>
      </c>
      <c r="Q839" s="6">
        <f>VLOOKUP($A839,'HUMAN RESOURCES'!$A$1:$M$2692,COLUMN('HUMAN RESOURCES'!$K839),0)</f>
        <v>4.9000000000000002E-2</v>
      </c>
      <c r="R839" s="6">
        <f>VLOOKUP($A839,'HUMAN RESOURCES'!$A$1:$M$2692,COLUMN('HUMAN RESOURCES'!$L839),0)</f>
        <v>224480901</v>
      </c>
      <c r="S839" s="6">
        <f>VLOOKUP($A839,'HUMAN RESOURCES'!$A$1:$M$2692,COLUMN('HUMAN RESOURCES'!$F839),0)</f>
        <v>3.3000000000000002E-2</v>
      </c>
      <c r="T839" s="6">
        <f>VLOOKUP($A839,TOURISM!$A$1:$F$2692,COLUMN(TOURISM!$E839),0)</f>
        <v>5094000000</v>
      </c>
      <c r="U839" s="6">
        <f>VLOOKUP($A839,TOURISM!$A$1:$F$2692,COLUMN(TOURISM!$F839),0)</f>
        <v>4740000000</v>
      </c>
      <c r="V839" s="6">
        <f>VLOOKUP($A839,BUSINESS!$A$1:$J$2692,COLUMN(BUSINESS!$E839),0)</f>
        <v>0.375</v>
      </c>
      <c r="W839" s="6">
        <f>VLOOKUP($A839,BUSINESS!$A$1:$J$2692,COLUMN(BUSINESS!$F839),0)</f>
        <v>151</v>
      </c>
      <c r="X839" s="6">
        <f>VLOOKUP($A839,BUSINESS!$A$1:$J$2692,COLUMN(BUSINESS!$G839),0)</f>
        <v>0</v>
      </c>
      <c r="Y839" s="6">
        <f>VLOOKUP($A839,BUSINESS!$A$1:$J$2692,COLUMN(BUSINESS!$H839),0)</f>
        <v>560</v>
      </c>
      <c r="Z839" s="6">
        <f>VLOOKUP($A839,BUSINESS!$A$1:$J$2692,COLUMN(BUSINESS!$I839),0)</f>
        <v>3.5999999999999997E-2</v>
      </c>
      <c r="AA839" s="6">
        <f>VLOOKUP($A839,BUSINESS!$A$1:$J$2692,COLUMN(BUSINESS!$J839),0)</f>
        <v>0.20899999999999999</v>
      </c>
      <c r="AB839" s="5"/>
      <c r="AC839" s="5"/>
      <c r="AD839" s="5"/>
      <c r="AE839" s="5"/>
    </row>
    <row r="840" spans="1:31" ht="15.75" customHeight="1" x14ac:dyDescent="0.25">
      <c r="A840" s="6">
        <v>839</v>
      </c>
      <c r="B840" s="7" t="str">
        <f>VLOOKUP($A840,GDP!$A$1:$H$2692,COLUMN(GDP!B840),0)</f>
        <v>Asia</v>
      </c>
      <c r="C840" s="8" t="str">
        <f>VLOOKUP($A840,GDP!$A$1:$H$2692,COLUMN(GDP!C840),0)</f>
        <v>Indonesia-Asia</v>
      </c>
      <c r="D840" s="9" t="str">
        <f>VLOOKUP($A840,GDP!$A$1:$H$2692,COLUMN(GDP!D840),0)</f>
        <v>2006</v>
      </c>
      <c r="E840" s="8">
        <f>VLOOKUP($A840,GDP!$A$1:$H$2692,COLUMN(GDP!E840),0)</f>
        <v>365000000000</v>
      </c>
      <c r="F840" s="7">
        <f>VLOOKUP($A840,GDP!$A$1:$H$2692,COLUMN(GDP!F840),0)</f>
        <v>2.9000000000000001E-2</v>
      </c>
      <c r="G840" s="7">
        <f>VLOOKUP($A840,GDP!$A$1:$H$2692,COLUMN(GDP!G840),0)</f>
        <v>47</v>
      </c>
      <c r="H840" s="7">
        <f>VLOOKUP($A840,GDP!$A$1:$H$2692,COLUMN(GDP!H840),0)</f>
        <v>0.16</v>
      </c>
      <c r="I840" s="6">
        <f>VLOOKUP($A840,ENERGY!$A$1:$F$2692,COLUMN(ENERGY!E839),0)</f>
        <v>183726</v>
      </c>
      <c r="J840" s="6">
        <f>VLOOKUP($A840,ENERGY!$A$1:$F$2692,COLUMN(ENERGY!F839),0)</f>
        <v>345120</v>
      </c>
      <c r="K840" s="6">
        <f>VLOOKUP($A840,'HUMAN RESOURCES'!$A$1:$M$2692,COLUMN('HUMAN RESOURCES'!$E840),0)</f>
        <v>2.1000000000000001E-2</v>
      </c>
      <c r="L840" s="6">
        <f>VLOOKUP($A840,'HUMAN RESOURCES'!$A$1:$M$2692,COLUMN('HUMAN RESOURCES'!$F840),0)</f>
        <v>3.2000000000000001E-2</v>
      </c>
      <c r="M840" s="6">
        <f>VLOOKUP($A840,'HUMAN RESOURCES'!$A$1:$M$2692,COLUMN('HUMAN RESOURCES'!$G840),0)</f>
        <v>71</v>
      </c>
      <c r="N840" s="6">
        <f>VLOOKUP($A840,'HUMAN RESOURCES'!$A$1:$M$2692,COLUMN('HUMAN RESOURCES'!$H840),0)</f>
        <v>67</v>
      </c>
      <c r="O840" s="6">
        <f>VLOOKUP($A840,'HUMAN RESOURCES'!$A$1:$M$2692,COLUMN('HUMAN RESOURCES'!$I840),0)</f>
        <v>0.3</v>
      </c>
      <c r="P840" s="6">
        <f>VLOOKUP($A840,'HUMAN RESOURCES'!$A$1:$M$2692,COLUMN('HUMAN RESOURCES'!$J840),0)</f>
        <v>0.65100000000000002</v>
      </c>
      <c r="Q840" s="6">
        <f>VLOOKUP($A840,'HUMAN RESOURCES'!$A$1:$M$2692,COLUMN('HUMAN RESOURCES'!$K840),0)</f>
        <v>4.9000000000000002E-2</v>
      </c>
      <c r="R840" s="6">
        <f>VLOOKUP($A840,'HUMAN RESOURCES'!$A$1:$M$2692,COLUMN('HUMAN RESOURCES'!$L840),0)</f>
        <v>227709821</v>
      </c>
      <c r="S840" s="6">
        <f>VLOOKUP($A840,'HUMAN RESOURCES'!$A$1:$M$2692,COLUMN('HUMAN RESOURCES'!$F840),0)</f>
        <v>3.2000000000000001E-2</v>
      </c>
      <c r="T840" s="6">
        <f>VLOOKUP($A840,TOURISM!$A$1:$F$2692,COLUMN(TOURISM!$E840),0)</f>
        <v>4890000000</v>
      </c>
      <c r="U840" s="6">
        <f>VLOOKUP($A840,TOURISM!$A$1:$F$2692,COLUMN(TOURISM!$F840),0)</f>
        <v>5458000000</v>
      </c>
      <c r="V840" s="6">
        <f>VLOOKUP($A840,BUSINESS!$A$1:$J$2692,COLUMN(BUSINESS!$E840),0)</f>
        <v>0.375</v>
      </c>
      <c r="W840" s="6">
        <f>VLOOKUP($A840,BUSINESS!$A$1:$J$2692,COLUMN(BUSINESS!$F840),0)</f>
        <v>97</v>
      </c>
      <c r="X840" s="6">
        <f>VLOOKUP($A840,BUSINESS!$A$1:$J$2692,COLUMN(BUSINESS!$G840),0)</f>
        <v>0</v>
      </c>
      <c r="Y840" s="6">
        <f>VLOOKUP($A840,BUSINESS!$A$1:$J$2692,COLUMN(BUSINESS!$H840),0)</f>
        <v>576</v>
      </c>
      <c r="Z840" s="6">
        <f>VLOOKUP($A840,BUSINESS!$A$1:$J$2692,COLUMN(BUSINESS!$I840),0)</f>
        <v>4.8000000000000001E-2</v>
      </c>
      <c r="AA840" s="6">
        <f>VLOOKUP($A840,BUSINESS!$A$1:$J$2692,COLUMN(BUSINESS!$J840),0)</f>
        <v>0.28000000000000003</v>
      </c>
      <c r="AB840" s="5"/>
      <c r="AC840" s="5"/>
      <c r="AD840" s="5"/>
      <c r="AE840" s="5"/>
    </row>
    <row r="841" spans="1:31" ht="15.75" customHeight="1" x14ac:dyDescent="0.25">
      <c r="A841" s="6">
        <v>840</v>
      </c>
      <c r="B841" s="7" t="str">
        <f>VLOOKUP($A841,GDP!$A$1:$H$2692,COLUMN(GDP!B841),0)</f>
        <v>Asia</v>
      </c>
      <c r="C841" s="8" t="str">
        <f>VLOOKUP($A841,GDP!$A$1:$H$2692,COLUMN(GDP!C841),0)</f>
        <v>Indonesia-Asia</v>
      </c>
      <c r="D841" s="9" t="str">
        <f>VLOOKUP($A841,GDP!$A$1:$H$2692,COLUMN(GDP!D841),0)</f>
        <v>2007</v>
      </c>
      <c r="E841" s="8">
        <f>VLOOKUP($A841,GDP!$A$1:$H$2692,COLUMN(GDP!E841),0)</f>
        <v>432000000000</v>
      </c>
      <c r="F841" s="7">
        <f>VLOOKUP($A841,GDP!$A$1:$H$2692,COLUMN(GDP!F841),0)</f>
        <v>3.1E-2</v>
      </c>
      <c r="G841" s="7">
        <f>VLOOKUP($A841,GDP!$A$1:$H$2692,COLUMN(GDP!G841),0)</f>
        <v>58</v>
      </c>
      <c r="H841" s="7">
        <f>VLOOKUP($A841,GDP!$A$1:$H$2692,COLUMN(GDP!H841),0)</f>
        <v>0.13900000000000001</v>
      </c>
      <c r="I841" s="6">
        <f>VLOOKUP($A841,ENERGY!$A$1:$F$2692,COLUMN(ENERGY!E840),0)</f>
        <v>179461</v>
      </c>
      <c r="J841" s="6">
        <f>VLOOKUP($A841,ENERGY!$A$1:$F$2692,COLUMN(ENERGY!F840),0)</f>
        <v>341992</v>
      </c>
      <c r="K841" s="6">
        <f>VLOOKUP($A841,'HUMAN RESOURCES'!$A$1:$M$2692,COLUMN('HUMAN RESOURCES'!$E841),0)</f>
        <v>2.1000000000000001E-2</v>
      </c>
      <c r="L841" s="6">
        <f>VLOOKUP($A841,'HUMAN RESOURCES'!$A$1:$M$2692,COLUMN('HUMAN RESOURCES'!$F841),0)</f>
        <v>3.1E-2</v>
      </c>
      <c r="M841" s="6">
        <f>VLOOKUP($A841,'HUMAN RESOURCES'!$A$1:$M$2692,COLUMN('HUMAN RESOURCES'!$G841),0)</f>
        <v>71</v>
      </c>
      <c r="N841" s="6">
        <f>VLOOKUP($A841,'HUMAN RESOURCES'!$A$1:$M$2692,COLUMN('HUMAN RESOURCES'!$H841),0)</f>
        <v>67</v>
      </c>
      <c r="O841" s="6">
        <f>VLOOKUP($A841,'HUMAN RESOURCES'!$A$1:$M$2692,COLUMN('HUMAN RESOURCES'!$I841),0)</f>
        <v>0.3</v>
      </c>
      <c r="P841" s="6">
        <f>VLOOKUP($A841,'HUMAN RESOURCES'!$A$1:$M$2692,COLUMN('HUMAN RESOURCES'!$J841),0)</f>
        <v>0.65100000000000002</v>
      </c>
      <c r="Q841" s="6">
        <f>VLOOKUP($A841,'HUMAN RESOURCES'!$A$1:$M$2692,COLUMN('HUMAN RESOURCES'!$K841),0)</f>
        <v>4.9000000000000002E-2</v>
      </c>
      <c r="R841" s="6">
        <f>VLOOKUP($A841,'HUMAN RESOURCES'!$A$1:$M$2692,COLUMN('HUMAN RESOURCES'!$L841),0)</f>
        <v>230972808</v>
      </c>
      <c r="S841" s="6">
        <f>VLOOKUP($A841,'HUMAN RESOURCES'!$A$1:$M$2692,COLUMN('HUMAN RESOURCES'!$F841),0)</f>
        <v>3.1E-2</v>
      </c>
      <c r="T841" s="6">
        <f>VLOOKUP($A841,TOURISM!$A$1:$F$2692,COLUMN(TOURISM!$E841),0)</f>
        <v>5831000000</v>
      </c>
      <c r="U841" s="6">
        <f>VLOOKUP($A841,TOURISM!$A$1:$F$2692,COLUMN(TOURISM!$F841),0)</f>
        <v>6578000000</v>
      </c>
      <c r="V841" s="6">
        <f>VLOOKUP($A841,BUSINESS!$A$1:$J$2692,COLUMN(BUSINESS!$E841),0)</f>
        <v>0.375</v>
      </c>
      <c r="W841" s="6">
        <f>VLOOKUP($A841,BUSINESS!$A$1:$J$2692,COLUMN(BUSINESS!$F841),0)</f>
        <v>105</v>
      </c>
      <c r="X841" s="6">
        <f>VLOOKUP($A841,BUSINESS!$A$1:$J$2692,COLUMN(BUSINESS!$G841),0)</f>
        <v>0</v>
      </c>
      <c r="Y841" s="6">
        <f>VLOOKUP($A841,BUSINESS!$A$1:$J$2692,COLUMN(BUSINESS!$H841),0)</f>
        <v>266</v>
      </c>
      <c r="Z841" s="6">
        <f>VLOOKUP($A841,BUSINESS!$A$1:$J$2692,COLUMN(BUSINESS!$I841),0)</f>
        <v>5.8000000000000003E-2</v>
      </c>
      <c r="AA841" s="6">
        <f>VLOOKUP($A841,BUSINESS!$A$1:$J$2692,COLUMN(BUSINESS!$J841),0)</f>
        <v>0.40400000000000003</v>
      </c>
      <c r="AB841" s="5"/>
      <c r="AC841" s="5"/>
      <c r="AD841" s="5"/>
      <c r="AE841" s="5"/>
    </row>
    <row r="842" spans="1:31" ht="15.75" customHeight="1" x14ac:dyDescent="0.25">
      <c r="A842" s="6">
        <v>841</v>
      </c>
      <c r="B842" s="7" t="str">
        <f>VLOOKUP($A842,GDP!$A$1:$H$2692,COLUMN(GDP!B842),0)</f>
        <v>Asia</v>
      </c>
      <c r="C842" s="8" t="str">
        <f>VLOOKUP($A842,GDP!$A$1:$H$2692,COLUMN(GDP!C842),0)</f>
        <v>Indonesia-Asia</v>
      </c>
      <c r="D842" s="9" t="str">
        <f>VLOOKUP($A842,GDP!$A$1:$H$2692,COLUMN(GDP!D842),0)</f>
        <v>2008</v>
      </c>
      <c r="E842" s="8">
        <f>VLOOKUP($A842,GDP!$A$1:$H$2692,COLUMN(GDP!E842),0)</f>
        <v>510000000000</v>
      </c>
      <c r="F842" s="7">
        <f>VLOOKUP($A842,GDP!$A$1:$H$2692,COLUMN(GDP!F842),0)</f>
        <v>2.8000000000000001E-2</v>
      </c>
      <c r="G842" s="7">
        <f>VLOOKUP($A842,GDP!$A$1:$H$2692,COLUMN(GDP!G842),0)</f>
        <v>61</v>
      </c>
      <c r="H842" s="7">
        <f>VLOOKUP($A842,GDP!$A$1:$H$2692,COLUMN(GDP!H842),0)</f>
        <v>0.13600000000000001</v>
      </c>
      <c r="I842" s="6">
        <f>VLOOKUP($A842,ENERGY!$A$1:$F$2692,COLUMN(ENERGY!E841),0)</f>
        <v>176238</v>
      </c>
      <c r="J842" s="6">
        <f>VLOOKUP($A842,ENERGY!$A$1:$F$2692,COLUMN(ENERGY!F841),0)</f>
        <v>337635</v>
      </c>
      <c r="K842" s="6">
        <f>VLOOKUP($A842,'HUMAN RESOURCES'!$A$1:$M$2692,COLUMN('HUMAN RESOURCES'!$E842),0)</f>
        <v>2.1000000000000001E-2</v>
      </c>
      <c r="L842" s="6">
        <f>VLOOKUP($A842,'HUMAN RESOURCES'!$A$1:$M$2692,COLUMN('HUMAN RESOURCES'!$F842),0)</f>
        <v>0.03</v>
      </c>
      <c r="M842" s="6">
        <f>VLOOKUP($A842,'HUMAN RESOURCES'!$A$1:$M$2692,COLUMN('HUMAN RESOURCES'!$G842),0)</f>
        <v>72</v>
      </c>
      <c r="N842" s="6">
        <f>VLOOKUP($A842,'HUMAN RESOURCES'!$A$1:$M$2692,COLUMN('HUMAN RESOURCES'!$H842),0)</f>
        <v>68</v>
      </c>
      <c r="O842" s="6">
        <f>VLOOKUP($A842,'HUMAN RESOURCES'!$A$1:$M$2692,COLUMN('HUMAN RESOURCES'!$I842),0)</f>
        <v>0.3</v>
      </c>
      <c r="P842" s="6">
        <f>VLOOKUP($A842,'HUMAN RESOURCES'!$A$1:$M$2692,COLUMN('HUMAN RESOURCES'!$J842),0)</f>
        <v>0.65</v>
      </c>
      <c r="Q842" s="6">
        <f>VLOOKUP($A842,'HUMAN RESOURCES'!$A$1:$M$2692,COLUMN('HUMAN RESOURCES'!$K842),0)</f>
        <v>4.9000000000000002E-2</v>
      </c>
      <c r="R842" s="6">
        <f>VLOOKUP($A842,'HUMAN RESOURCES'!$A$1:$M$2692,COLUMN('HUMAN RESOURCES'!$L842),0)</f>
        <v>234243489</v>
      </c>
      <c r="S842" s="6">
        <f>VLOOKUP($A842,'HUMAN RESOURCES'!$A$1:$M$2692,COLUMN('HUMAN RESOURCES'!$F842),0)</f>
        <v>0.03</v>
      </c>
      <c r="T842" s="6">
        <f>VLOOKUP($A842,TOURISM!$A$1:$F$2692,COLUMN(TOURISM!$E842),0)</f>
        <v>8150000000</v>
      </c>
      <c r="U842" s="6">
        <f>VLOOKUP($A842,TOURISM!$A$1:$F$2692,COLUMN(TOURISM!$F842),0)</f>
        <v>8801000000</v>
      </c>
      <c r="V842" s="6">
        <f>VLOOKUP($A842,BUSINESS!$A$1:$J$2692,COLUMN(BUSINESS!$E842),0)</f>
        <v>0.375</v>
      </c>
      <c r="W842" s="6">
        <f>VLOOKUP($A842,BUSINESS!$A$1:$J$2692,COLUMN(BUSINESS!$F842),0)</f>
        <v>77</v>
      </c>
      <c r="X842" s="6">
        <f>VLOOKUP($A842,BUSINESS!$A$1:$J$2692,COLUMN(BUSINESS!$G842),0)</f>
        <v>0</v>
      </c>
      <c r="Y842" s="6">
        <f>VLOOKUP($A842,BUSINESS!$A$1:$J$2692,COLUMN(BUSINESS!$H842),0)</f>
        <v>266</v>
      </c>
      <c r="Z842" s="6">
        <f>VLOOKUP($A842,BUSINESS!$A$1:$J$2692,COLUMN(BUSINESS!$I842),0)</f>
        <v>7.9000000000000001E-2</v>
      </c>
      <c r="AA842" s="6">
        <f>VLOOKUP($A842,BUSINESS!$A$1:$J$2692,COLUMN(BUSINESS!$J842),0)</f>
        <v>0.6</v>
      </c>
      <c r="AB842" s="5"/>
      <c r="AC842" s="5"/>
      <c r="AD842" s="5"/>
      <c r="AE842" s="5"/>
    </row>
    <row r="843" spans="1:31" ht="15.75" customHeight="1" x14ac:dyDescent="0.25">
      <c r="A843" s="6">
        <v>842</v>
      </c>
      <c r="B843" s="7" t="str">
        <f>VLOOKUP($A843,GDP!$A$1:$H$2692,COLUMN(GDP!B843),0)</f>
        <v>Asia</v>
      </c>
      <c r="C843" s="8" t="str">
        <f>VLOOKUP($A843,GDP!$A$1:$H$2692,COLUMN(GDP!C843),0)</f>
        <v>Indonesia-Asia</v>
      </c>
      <c r="D843" s="9" t="str">
        <f>VLOOKUP($A843,GDP!$A$1:$H$2692,COLUMN(GDP!D843),0)</f>
        <v>2009</v>
      </c>
      <c r="E843" s="8">
        <f>VLOOKUP($A843,GDP!$A$1:$H$2692,COLUMN(GDP!E843),0)</f>
        <v>540000000000</v>
      </c>
      <c r="F843" s="7">
        <f>VLOOKUP($A843,GDP!$A$1:$H$2692,COLUMN(GDP!F843),0)</f>
        <v>2.8000000000000001E-2</v>
      </c>
      <c r="G843" s="7">
        <f>VLOOKUP($A843,GDP!$A$1:$H$2692,COLUMN(GDP!G843),0)</f>
        <v>64</v>
      </c>
      <c r="H843" s="7">
        <f>VLOOKUP($A843,GDP!$A$1:$H$2692,COLUMN(GDP!H843),0)</f>
        <v>0.14499999999999999</v>
      </c>
      <c r="I843" s="6">
        <f>VLOOKUP($A843,ENERGY!$A$1:$F$2692,COLUMN(ENERGY!E842),0)</f>
        <v>165366</v>
      </c>
      <c r="J843" s="6">
        <f>VLOOKUP($A843,ENERGY!$A$1:$F$2692,COLUMN(ENERGY!F842),0)</f>
        <v>316792</v>
      </c>
      <c r="K843" s="6">
        <f>VLOOKUP($A843,'HUMAN RESOURCES'!$A$1:$M$2692,COLUMN('HUMAN RESOURCES'!$E843),0)</f>
        <v>0.02</v>
      </c>
      <c r="L843" s="6">
        <f>VLOOKUP($A843,'HUMAN RESOURCES'!$A$1:$M$2692,COLUMN('HUMAN RESOURCES'!$F843),0)</f>
        <v>2.9000000000000001E-2</v>
      </c>
      <c r="M843" s="6">
        <f>VLOOKUP($A843,'HUMAN RESOURCES'!$A$1:$M$2692,COLUMN('HUMAN RESOURCES'!$G843),0)</f>
        <v>72</v>
      </c>
      <c r="N843" s="6">
        <f>VLOOKUP($A843,'HUMAN RESOURCES'!$A$1:$M$2692,COLUMN('HUMAN RESOURCES'!$H843),0)</f>
        <v>68</v>
      </c>
      <c r="O843" s="6">
        <f>VLOOKUP($A843,'HUMAN RESOURCES'!$A$1:$M$2692,COLUMN('HUMAN RESOURCES'!$I843),0)</f>
        <v>0.3</v>
      </c>
      <c r="P843" s="6">
        <f>VLOOKUP($A843,'HUMAN RESOURCES'!$A$1:$M$2692,COLUMN('HUMAN RESOURCES'!$J843),0)</f>
        <v>0.65100000000000002</v>
      </c>
      <c r="Q843" s="6">
        <f>VLOOKUP($A843,'HUMAN RESOURCES'!$A$1:$M$2692,COLUMN('HUMAN RESOURCES'!$K843),0)</f>
        <v>0.05</v>
      </c>
      <c r="R843" s="6">
        <f>VLOOKUP($A843,'HUMAN RESOURCES'!$A$1:$M$2692,COLUMN('HUMAN RESOURCES'!$L843),0)</f>
        <v>237486894</v>
      </c>
      <c r="S843" s="6">
        <f>VLOOKUP($A843,'HUMAN RESOURCES'!$A$1:$M$2692,COLUMN('HUMAN RESOURCES'!$F843),0)</f>
        <v>2.9000000000000001E-2</v>
      </c>
      <c r="T843" s="6">
        <f>VLOOKUP($A843,TOURISM!$A$1:$F$2692,COLUMN(TOURISM!$E843),0)</f>
        <v>6053000000</v>
      </c>
      <c r="U843" s="6">
        <f>VLOOKUP($A843,TOURISM!$A$1:$F$2692,COLUMN(TOURISM!$F843),0)</f>
        <v>6908000000</v>
      </c>
      <c r="V843" s="6">
        <f>VLOOKUP($A843,BUSINESS!$A$1:$J$2692,COLUMN(BUSINESS!$E843),0)</f>
        <v>0.378</v>
      </c>
      <c r="W843" s="6">
        <f>VLOOKUP($A843,BUSINESS!$A$1:$J$2692,COLUMN(BUSINESS!$F843),0)</f>
        <v>63</v>
      </c>
      <c r="X843" s="6">
        <f>VLOOKUP($A843,BUSINESS!$A$1:$J$2692,COLUMN(BUSINESS!$G843),0)</f>
        <v>0</v>
      </c>
      <c r="Y843" s="6">
        <f>VLOOKUP($A843,BUSINESS!$A$1:$J$2692,COLUMN(BUSINESS!$H843),0)</f>
        <v>266</v>
      </c>
      <c r="Z843" s="6">
        <f>VLOOKUP($A843,BUSINESS!$A$1:$J$2692,COLUMN(BUSINESS!$I843),0)</f>
        <v>6.9000000000000006E-2</v>
      </c>
      <c r="AA843" s="6">
        <f>VLOOKUP($A843,BUSINESS!$A$1:$J$2692,COLUMN(BUSINESS!$J843),0)</f>
        <v>0.68899999999999995</v>
      </c>
      <c r="AB843" s="5"/>
      <c r="AC843" s="5"/>
      <c r="AD843" s="5"/>
      <c r="AE843" s="5"/>
    </row>
    <row r="844" spans="1:31" ht="15.75" customHeight="1" x14ac:dyDescent="0.25">
      <c r="A844" s="6">
        <v>843</v>
      </c>
      <c r="B844" s="7" t="str">
        <f>VLOOKUP($A844,GDP!$A$1:$H$2692,COLUMN(GDP!B844),0)</f>
        <v>Asia</v>
      </c>
      <c r="C844" s="8" t="str">
        <f>VLOOKUP($A844,GDP!$A$1:$H$2692,COLUMN(GDP!C844),0)</f>
        <v>Indonesia-Asia</v>
      </c>
      <c r="D844" s="9" t="str">
        <f>VLOOKUP($A844,GDP!$A$1:$H$2692,COLUMN(GDP!D844),0)</f>
        <v>2010</v>
      </c>
      <c r="E844" s="8">
        <f>VLOOKUP($A844,GDP!$A$1:$H$2692,COLUMN(GDP!E844),0)</f>
        <v>709000000000</v>
      </c>
      <c r="F844" s="7">
        <f>VLOOKUP($A844,GDP!$A$1:$H$2692,COLUMN(GDP!F844),0)</f>
        <v>2.9000000000000001E-2</v>
      </c>
      <c r="G844" s="7">
        <f>VLOOKUP($A844,GDP!$A$1:$H$2692,COLUMN(GDP!G844),0)</f>
        <v>86</v>
      </c>
      <c r="H844" s="7">
        <f>VLOOKUP($A844,GDP!$A$1:$H$2692,COLUMN(GDP!H844),0)</f>
        <v>0.13300000000000001</v>
      </c>
      <c r="I844" s="6">
        <f>VLOOKUP($A844,ENERGY!$A$1:$F$2692,COLUMN(ENERGY!E843),0)</f>
        <v>164879</v>
      </c>
      <c r="J844" s="6">
        <f>VLOOKUP($A844,ENERGY!$A$1:$F$2692,COLUMN(ENERGY!F843),0)</f>
        <v>306737</v>
      </c>
      <c r="K844" s="6">
        <f>VLOOKUP($A844,'HUMAN RESOURCES'!$A$1:$M$2692,COLUMN('HUMAN RESOURCES'!$E844),0)</f>
        <v>0.02</v>
      </c>
      <c r="L844" s="6">
        <f>VLOOKUP($A844,'HUMAN RESOURCES'!$A$1:$M$2692,COLUMN('HUMAN RESOURCES'!$F844),0)</f>
        <v>2.7E-2</v>
      </c>
      <c r="M844" s="6">
        <f>VLOOKUP($A844,'HUMAN RESOURCES'!$A$1:$M$2692,COLUMN('HUMAN RESOURCES'!$G844),0)</f>
        <v>72</v>
      </c>
      <c r="N844" s="6">
        <f>VLOOKUP($A844,'HUMAN RESOURCES'!$A$1:$M$2692,COLUMN('HUMAN RESOURCES'!$H844),0)</f>
        <v>68</v>
      </c>
      <c r="O844" s="6">
        <f>VLOOKUP($A844,'HUMAN RESOURCES'!$A$1:$M$2692,COLUMN('HUMAN RESOURCES'!$I844),0)</f>
        <v>0.29799999999999999</v>
      </c>
      <c r="P844" s="6">
        <f>VLOOKUP($A844,'HUMAN RESOURCES'!$A$1:$M$2692,COLUMN('HUMAN RESOURCES'!$J844),0)</f>
        <v>0.65200000000000002</v>
      </c>
      <c r="Q844" s="6">
        <f>VLOOKUP($A844,'HUMAN RESOURCES'!$A$1:$M$2692,COLUMN('HUMAN RESOURCES'!$K844),0)</f>
        <v>0.05</v>
      </c>
      <c r="R844" s="6">
        <f>VLOOKUP($A844,'HUMAN RESOURCES'!$A$1:$M$2692,COLUMN('HUMAN RESOURCES'!$L844),0)</f>
        <v>240676485</v>
      </c>
      <c r="S844" s="6">
        <f>VLOOKUP($A844,'HUMAN RESOURCES'!$A$1:$M$2692,COLUMN('HUMAN RESOURCES'!$F844),0)</f>
        <v>2.7E-2</v>
      </c>
      <c r="T844" s="6">
        <f>VLOOKUP($A844,TOURISM!$A$1:$F$2692,COLUMN(TOURISM!$E844),0)</f>
        <v>7618000000</v>
      </c>
      <c r="U844" s="6">
        <f>VLOOKUP($A844,TOURISM!$A$1:$F$2692,COLUMN(TOURISM!$F844),0)</f>
        <v>8432000000</v>
      </c>
      <c r="V844" s="6">
        <f>VLOOKUP($A844,BUSINESS!$A$1:$J$2692,COLUMN(BUSINESS!$E844),0)</f>
        <v>0.32200000000000001</v>
      </c>
      <c r="W844" s="6">
        <f>VLOOKUP($A844,BUSINESS!$A$1:$J$2692,COLUMN(BUSINESS!$F844),0)</f>
        <v>50</v>
      </c>
      <c r="X844" s="6">
        <f>VLOOKUP($A844,BUSINESS!$A$1:$J$2692,COLUMN(BUSINESS!$G844),0)</f>
        <v>0</v>
      </c>
      <c r="Y844" s="6">
        <f>VLOOKUP($A844,BUSINESS!$A$1:$J$2692,COLUMN(BUSINESS!$H844),0)</f>
        <v>266</v>
      </c>
      <c r="Z844" s="6">
        <f>VLOOKUP($A844,BUSINESS!$A$1:$J$2692,COLUMN(BUSINESS!$I844),0)</f>
        <v>0.109</v>
      </c>
      <c r="AA844" s="6">
        <f>VLOOKUP($A844,BUSINESS!$A$1:$J$2692,COLUMN(BUSINESS!$J844),0)</f>
        <v>0.878</v>
      </c>
      <c r="AB844" s="5"/>
      <c r="AC844" s="5"/>
      <c r="AD844" s="5"/>
      <c r="AE844" s="5"/>
    </row>
    <row r="845" spans="1:31" ht="15.75" customHeight="1" x14ac:dyDescent="0.25">
      <c r="A845" s="6">
        <v>844</v>
      </c>
      <c r="B845" s="7" t="str">
        <f>VLOOKUP($A845,GDP!$A$1:$H$2692,COLUMN(GDP!B845),0)</f>
        <v>Asia</v>
      </c>
      <c r="C845" s="8" t="str">
        <f>VLOOKUP($A845,GDP!$A$1:$H$2692,COLUMN(GDP!C845),0)</f>
        <v>Indonesia-Asia</v>
      </c>
      <c r="D845" s="9" t="str">
        <f>VLOOKUP($A845,GDP!$A$1:$H$2692,COLUMN(GDP!D845),0)</f>
        <v>2011</v>
      </c>
      <c r="E845" s="8">
        <f>VLOOKUP($A845,GDP!$A$1:$H$2692,COLUMN(GDP!E845),0)</f>
        <v>846000000000</v>
      </c>
      <c r="F845" s="7">
        <f>VLOOKUP($A845,GDP!$A$1:$H$2692,COLUMN(GDP!F845),0)</f>
        <v>2.9000000000000001E-2</v>
      </c>
      <c r="G845" s="7">
        <f>VLOOKUP($A845,GDP!$A$1:$H$2692,COLUMN(GDP!G845),0)</f>
        <v>99</v>
      </c>
      <c r="H845" s="7">
        <f>VLOOKUP($A845,GDP!$A$1:$H$2692,COLUMN(GDP!H845),0)</f>
        <v>0.124</v>
      </c>
      <c r="I845" s="6">
        <f>VLOOKUP($A845,ENERGY!$A$1:$F$2692,COLUMN(ENERGY!E844),0)</f>
        <v>158963</v>
      </c>
      <c r="J845" s="6">
        <f>VLOOKUP($A845,ENERGY!$A$1:$F$2692,COLUMN(ENERGY!F844),0)</f>
        <v>294907</v>
      </c>
      <c r="K845" s="6">
        <f>VLOOKUP($A845,'HUMAN RESOURCES'!$A$1:$M$2692,COLUMN('HUMAN RESOURCES'!$E845),0)</f>
        <v>0.02</v>
      </c>
      <c r="L845" s="6">
        <f>VLOOKUP($A845,'HUMAN RESOURCES'!$A$1:$M$2692,COLUMN('HUMAN RESOURCES'!$F845),0)</f>
        <v>2.5999999999999999E-2</v>
      </c>
      <c r="M845" s="6">
        <f>VLOOKUP($A845,'HUMAN RESOURCES'!$A$1:$M$2692,COLUMN('HUMAN RESOURCES'!$G845),0)</f>
        <v>72</v>
      </c>
      <c r="N845" s="6">
        <f>VLOOKUP($A845,'HUMAN RESOURCES'!$A$1:$M$2692,COLUMN('HUMAN RESOURCES'!$H845),0)</f>
        <v>68</v>
      </c>
      <c r="O845" s="6">
        <f>VLOOKUP($A845,'HUMAN RESOURCES'!$A$1:$M$2692,COLUMN('HUMAN RESOURCES'!$I845),0)</f>
        <v>0.29599999999999999</v>
      </c>
      <c r="P845" s="6">
        <f>VLOOKUP($A845,'HUMAN RESOURCES'!$A$1:$M$2692,COLUMN('HUMAN RESOURCES'!$J845),0)</f>
        <v>0.65300000000000002</v>
      </c>
      <c r="Q845" s="6">
        <f>VLOOKUP($A845,'HUMAN RESOURCES'!$A$1:$M$2692,COLUMN('HUMAN RESOURCES'!$K845),0)</f>
        <v>5.0999999999999997E-2</v>
      </c>
      <c r="R845" s="6">
        <f>VLOOKUP($A845,'HUMAN RESOURCES'!$A$1:$M$2692,COLUMN('HUMAN RESOURCES'!$L845),0)</f>
        <v>243801639</v>
      </c>
      <c r="S845" s="6">
        <f>VLOOKUP($A845,'HUMAN RESOURCES'!$A$1:$M$2692,COLUMN('HUMAN RESOURCES'!$F845),0)</f>
        <v>2.5999999999999999E-2</v>
      </c>
      <c r="T845" s="6">
        <f>VLOOKUP($A845,TOURISM!$A$1:$F$2692,COLUMN(TOURISM!$E845),0)</f>
        <v>9038000000</v>
      </c>
      <c r="U845" s="6">
        <f>VLOOKUP($A845,TOURISM!$A$1:$F$2692,COLUMN(TOURISM!$F845),0)</f>
        <v>8653000000</v>
      </c>
      <c r="V845" s="6">
        <f>VLOOKUP($A845,BUSINESS!$A$1:$J$2692,COLUMN(BUSINESS!$E845),0)</f>
        <v>0.32200000000000001</v>
      </c>
      <c r="W845" s="6">
        <f>VLOOKUP($A845,BUSINESS!$A$1:$J$2692,COLUMN(BUSINESS!$F845),0)</f>
        <v>48</v>
      </c>
      <c r="X845" s="6">
        <f>VLOOKUP($A845,BUSINESS!$A$1:$J$2692,COLUMN(BUSINESS!$G845),0)</f>
        <v>0</v>
      </c>
      <c r="Y845" s="6">
        <f>VLOOKUP($A845,BUSINESS!$A$1:$J$2692,COLUMN(BUSINESS!$H845),0)</f>
        <v>266</v>
      </c>
      <c r="Z845" s="6">
        <f>VLOOKUP($A845,BUSINESS!$A$1:$J$2692,COLUMN(BUSINESS!$I845),0)</f>
        <v>0.111</v>
      </c>
      <c r="AA845" s="6">
        <f>VLOOKUP($A845,BUSINESS!$A$1:$J$2692,COLUMN(BUSINESS!$J845),0)</f>
        <v>1.0249999999999999</v>
      </c>
      <c r="AB845" s="5"/>
      <c r="AC845" s="5"/>
      <c r="AD845" s="5"/>
      <c r="AE845" s="5"/>
    </row>
    <row r="846" spans="1:31" ht="15.75" customHeight="1" x14ac:dyDescent="0.25">
      <c r="A846" s="6">
        <v>845</v>
      </c>
      <c r="B846" s="7" t="str">
        <f>VLOOKUP($A846,GDP!$A$1:$H$2692,COLUMN(GDP!B846),0)</f>
        <v>Asia</v>
      </c>
      <c r="C846" s="8" t="str">
        <f>VLOOKUP($A846,GDP!$A$1:$H$2692,COLUMN(GDP!C846),0)</f>
        <v>Indonesia-Asia</v>
      </c>
      <c r="D846" s="9" t="str">
        <f>VLOOKUP($A846,GDP!$A$1:$H$2692,COLUMN(GDP!D846),0)</f>
        <v>2012</v>
      </c>
      <c r="E846" s="8">
        <f>VLOOKUP($A846,GDP!$A$1:$H$2692,COLUMN(GDP!E846),0)</f>
        <v>877000000000</v>
      </c>
      <c r="F846" s="7">
        <f>VLOOKUP($A846,GDP!$A$1:$H$2692,COLUMN(GDP!F846),0)</f>
        <v>0.03</v>
      </c>
      <c r="G846" s="7">
        <f>VLOOKUP($A846,GDP!$A$1:$H$2692,COLUMN(GDP!G846),0)</f>
        <v>108</v>
      </c>
      <c r="H846" s="7">
        <f>VLOOKUP($A846,GDP!$A$1:$H$2692,COLUMN(GDP!H846),0)</f>
        <v>0.11799999999999999</v>
      </c>
      <c r="I846" s="6">
        <f>VLOOKUP($A846,ENERGY!$A$1:$F$2692,COLUMN(ENERGY!E845),0)</f>
        <v>154768</v>
      </c>
      <c r="J846" s="6">
        <f>VLOOKUP($A846,ENERGY!$A$1:$F$2692,COLUMN(ENERGY!F845),0)</f>
        <v>263419</v>
      </c>
      <c r="K846" s="6">
        <f>VLOOKUP($A846,'HUMAN RESOURCES'!$A$1:$M$2692,COLUMN('HUMAN RESOURCES'!$E846),0)</f>
        <v>1.9E-2</v>
      </c>
      <c r="L846" s="6">
        <f>VLOOKUP($A846,'HUMAN RESOURCES'!$A$1:$M$2692,COLUMN('HUMAN RESOURCES'!$F846),0)</f>
        <v>2.5000000000000001E-2</v>
      </c>
      <c r="M846" s="6">
        <f>VLOOKUP($A846,'HUMAN RESOURCES'!$A$1:$M$2692,COLUMN('HUMAN RESOURCES'!$G846),0)</f>
        <v>73</v>
      </c>
      <c r="N846" s="6">
        <f>VLOOKUP($A846,'HUMAN RESOURCES'!$A$1:$M$2692,COLUMN('HUMAN RESOURCES'!$H846),0)</f>
        <v>69</v>
      </c>
      <c r="O846" s="6">
        <f>VLOOKUP($A846,'HUMAN RESOURCES'!$A$1:$M$2692,COLUMN('HUMAN RESOURCES'!$I846),0)</f>
        <v>0.29299999999999998</v>
      </c>
      <c r="P846" s="6">
        <f>VLOOKUP($A846,'HUMAN RESOURCES'!$A$1:$M$2692,COLUMN('HUMAN RESOURCES'!$J846),0)</f>
        <v>0.65600000000000003</v>
      </c>
      <c r="Q846" s="6">
        <f>VLOOKUP($A846,'HUMAN RESOURCES'!$A$1:$M$2692,COLUMN('HUMAN RESOURCES'!$K846),0)</f>
        <v>5.0999999999999997E-2</v>
      </c>
      <c r="R846" s="6">
        <f>VLOOKUP($A846,'HUMAN RESOURCES'!$A$1:$M$2692,COLUMN('HUMAN RESOURCES'!$L846),0)</f>
        <v>246864191</v>
      </c>
      <c r="S846" s="6">
        <f>VLOOKUP($A846,'HUMAN RESOURCES'!$A$1:$M$2692,COLUMN('HUMAN RESOURCES'!$F846),0)</f>
        <v>2.5000000000000001E-2</v>
      </c>
      <c r="T846" s="6">
        <f>VLOOKUP($A846,TOURISM!$A$1:$F$2692,COLUMN(TOURISM!$E846),0)</f>
        <v>9463000000</v>
      </c>
      <c r="U846" s="6">
        <f>VLOOKUP($A846,TOURISM!$A$1:$F$2692,COLUMN(TOURISM!$F846),0)</f>
        <v>9498000000</v>
      </c>
      <c r="V846" s="6">
        <f>VLOOKUP($A846,BUSINESS!$A$1:$J$2692,COLUMN(BUSINESS!$E846),0)</f>
        <v>0.32200000000000001</v>
      </c>
      <c r="W846" s="6">
        <f>VLOOKUP($A846,BUSINESS!$A$1:$J$2692,COLUMN(BUSINESS!$F846),0)</f>
        <v>48</v>
      </c>
      <c r="X846" s="6">
        <f>VLOOKUP($A846,BUSINESS!$A$1:$J$2692,COLUMN(BUSINESS!$G846),0)</f>
        <v>116</v>
      </c>
      <c r="Y846" s="6">
        <f>VLOOKUP($A846,BUSINESS!$A$1:$J$2692,COLUMN(BUSINESS!$H846),0)</f>
        <v>259</v>
      </c>
      <c r="Z846" s="6">
        <f>VLOOKUP($A846,BUSINESS!$A$1:$J$2692,COLUMN(BUSINESS!$I846),0)</f>
        <v>0.14699999999999999</v>
      </c>
      <c r="AA846" s="6">
        <f>VLOOKUP($A846,BUSINESS!$A$1:$J$2692,COLUMN(BUSINESS!$J846),0)</f>
        <v>1.1419999999999999</v>
      </c>
      <c r="AB846" s="5"/>
      <c r="AC846" s="5"/>
      <c r="AD846" s="5"/>
      <c r="AE846" s="5"/>
    </row>
    <row r="847" spans="1:31" ht="15.75" customHeight="1" x14ac:dyDescent="0.25">
      <c r="A847" s="6">
        <v>846</v>
      </c>
      <c r="B847" s="7" t="str">
        <f>VLOOKUP($A847,GDP!$A$1:$H$2692,COLUMN(GDP!B847),0)</f>
        <v>Asia</v>
      </c>
      <c r="C847" s="8" t="str">
        <f>VLOOKUP($A847,GDP!$A$1:$H$2692,COLUMN(GDP!C847),0)</f>
        <v>Japan-Asia</v>
      </c>
      <c r="D847" s="9" t="str">
        <f>VLOOKUP($A847,GDP!$A$1:$H$2692,COLUMN(GDP!D847),0)</f>
        <v>2000</v>
      </c>
      <c r="E847" s="8">
        <f>VLOOKUP($A847,GDP!$A$1:$H$2692,COLUMN(GDP!E847),0)</f>
        <v>4730000000000</v>
      </c>
      <c r="F847" s="7">
        <f>VLOOKUP($A847,GDP!$A$1:$H$2692,COLUMN(GDP!F847),0)</f>
        <v>7.5999999999999998E-2</v>
      </c>
      <c r="G847" s="7">
        <f>VLOOKUP($A847,GDP!$A$1:$H$2692,COLUMN(GDP!G847),0)</f>
        <v>2834</v>
      </c>
      <c r="H847" s="7">
        <f>VLOOKUP($A847,GDP!$A$1:$H$2692,COLUMN(GDP!H847),0)</f>
        <v>2.1000000000000001E-2</v>
      </c>
      <c r="I847" s="6">
        <f>VLOOKUP($A847,ENERGY!$A$1:$F$2692,COLUMN(ENERGY!E846),0)</f>
        <v>451501</v>
      </c>
      <c r="J847" s="6">
        <f>VLOOKUP($A847,ENERGY!$A$1:$F$2692,COLUMN(ENERGY!F846),0)</f>
        <v>0</v>
      </c>
      <c r="K847" s="6">
        <f>VLOOKUP($A847,'HUMAN RESOURCES'!$A$1:$M$2692,COLUMN('HUMAN RESOURCES'!$E847),0)</f>
        <v>8.9999999999999993E-3</v>
      </c>
      <c r="L847" s="6">
        <f>VLOOKUP($A847,'HUMAN RESOURCES'!$A$1:$M$2692,COLUMN('HUMAN RESOURCES'!$F847),0)</f>
        <v>3.0000000000000001E-3</v>
      </c>
      <c r="M847" s="6">
        <f>VLOOKUP($A847,'HUMAN RESOURCES'!$A$1:$M$2692,COLUMN('HUMAN RESOURCES'!$G847),0)</f>
        <v>85</v>
      </c>
      <c r="N847" s="6">
        <f>VLOOKUP($A847,'HUMAN RESOURCES'!$A$1:$M$2692,COLUMN('HUMAN RESOURCES'!$H847),0)</f>
        <v>78</v>
      </c>
      <c r="O847" s="6">
        <f>VLOOKUP($A847,'HUMAN RESOURCES'!$A$1:$M$2692,COLUMN('HUMAN RESOURCES'!$I847),0)</f>
        <v>0.14599999999999999</v>
      </c>
      <c r="P847" s="6">
        <f>VLOOKUP($A847,'HUMAN RESOURCES'!$A$1:$M$2692,COLUMN('HUMAN RESOURCES'!$J847),0)</f>
        <v>0.68200000000000005</v>
      </c>
      <c r="Q847" s="6">
        <f>VLOOKUP($A847,'HUMAN RESOURCES'!$A$1:$M$2692,COLUMN('HUMAN RESOURCES'!$K847),0)</f>
        <v>0.17199999999999999</v>
      </c>
      <c r="R847" s="6">
        <f>VLOOKUP($A847,'HUMAN RESOURCES'!$A$1:$M$2692,COLUMN('HUMAN RESOURCES'!$L847),0)</f>
        <v>126870000</v>
      </c>
      <c r="S847" s="6">
        <f>VLOOKUP($A847,'HUMAN RESOURCES'!$A$1:$M$2692,COLUMN('HUMAN RESOURCES'!$F847),0)</f>
        <v>3.0000000000000001E-3</v>
      </c>
      <c r="T847" s="6">
        <f>VLOOKUP($A847,TOURISM!$A$1:$F$2692,COLUMN(TOURISM!$E847),0)</f>
        <v>5970000000</v>
      </c>
      <c r="U847" s="6">
        <f>VLOOKUP($A847,TOURISM!$A$1:$F$2692,COLUMN(TOURISM!$F847),0)</f>
        <v>42643000000</v>
      </c>
      <c r="V847" s="6">
        <f>VLOOKUP($A847,BUSINESS!$A$1:$J$2692,COLUMN(BUSINESS!$E847),0)</f>
        <v>0</v>
      </c>
      <c r="W847" s="6">
        <f>VLOOKUP($A847,BUSINESS!$A$1:$J$2692,COLUMN(BUSINESS!$F847),0)</f>
        <v>0</v>
      </c>
      <c r="X847" s="6">
        <f>VLOOKUP($A847,BUSINESS!$A$1:$J$2692,COLUMN(BUSINESS!$G847),0)</f>
        <v>0</v>
      </c>
      <c r="Y847" s="6">
        <f>VLOOKUP($A847,BUSINESS!$A$1:$J$2692,COLUMN(BUSINESS!$H847),0)</f>
        <v>0</v>
      </c>
      <c r="Z847" s="6">
        <f>VLOOKUP($A847,BUSINESS!$A$1:$J$2692,COLUMN(BUSINESS!$I847),0)</f>
        <v>0.3</v>
      </c>
      <c r="AA847" s="6">
        <f>VLOOKUP($A847,BUSINESS!$A$1:$J$2692,COLUMN(BUSINESS!$J847),0)</f>
        <v>0.53100000000000003</v>
      </c>
      <c r="AB847" s="5"/>
      <c r="AC847" s="5"/>
      <c r="AD847" s="5"/>
      <c r="AE847" s="5"/>
    </row>
    <row r="848" spans="1:31" ht="15.75" customHeight="1" x14ac:dyDescent="0.25">
      <c r="A848" s="6">
        <v>847</v>
      </c>
      <c r="B848" s="7" t="str">
        <f>VLOOKUP($A848,GDP!$A$1:$H$2692,COLUMN(GDP!B848),0)</f>
        <v>Asia</v>
      </c>
      <c r="C848" s="8" t="str">
        <f>VLOOKUP($A848,GDP!$A$1:$H$2692,COLUMN(GDP!C848),0)</f>
        <v>Japan-Asia</v>
      </c>
      <c r="D848" s="9" t="str">
        <f>VLOOKUP($A848,GDP!$A$1:$H$2692,COLUMN(GDP!D848),0)</f>
        <v>2001</v>
      </c>
      <c r="E848" s="8">
        <f>VLOOKUP($A848,GDP!$A$1:$H$2692,COLUMN(GDP!E848),0)</f>
        <v>4160000000000</v>
      </c>
      <c r="F848" s="7">
        <f>VLOOKUP($A848,GDP!$A$1:$H$2692,COLUMN(GDP!F848),0)</f>
        <v>7.8E-2</v>
      </c>
      <c r="G848" s="7">
        <f>VLOOKUP($A848,GDP!$A$1:$H$2692,COLUMN(GDP!G848),0)</f>
        <v>2554</v>
      </c>
      <c r="H848" s="7">
        <f>VLOOKUP($A848,GDP!$A$1:$H$2692,COLUMN(GDP!H848),0)</f>
        <v>0.02</v>
      </c>
      <c r="I848" s="6">
        <f>VLOOKUP($A848,ENERGY!$A$1:$F$2692,COLUMN(ENERGY!E847),0)</f>
        <v>461468</v>
      </c>
      <c r="J848" s="6">
        <f>VLOOKUP($A848,ENERGY!$A$1:$F$2692,COLUMN(ENERGY!F847),0)</f>
        <v>0</v>
      </c>
      <c r="K848" s="6">
        <f>VLOOKUP($A848,'HUMAN RESOURCES'!$A$1:$M$2692,COLUMN('HUMAN RESOURCES'!$E848),0)</f>
        <v>8.9999999999999993E-3</v>
      </c>
      <c r="L848" s="6">
        <f>VLOOKUP($A848,'HUMAN RESOURCES'!$A$1:$M$2692,COLUMN('HUMAN RESOURCES'!$F848),0)</f>
        <v>3.0000000000000001E-3</v>
      </c>
      <c r="M848" s="6">
        <f>VLOOKUP($A848,'HUMAN RESOURCES'!$A$1:$M$2692,COLUMN('HUMAN RESOURCES'!$G848),0)</f>
        <v>85</v>
      </c>
      <c r="N848" s="6">
        <f>VLOOKUP($A848,'HUMAN RESOURCES'!$A$1:$M$2692,COLUMN('HUMAN RESOURCES'!$H848),0)</f>
        <v>78</v>
      </c>
      <c r="O848" s="6">
        <f>VLOOKUP($A848,'HUMAN RESOURCES'!$A$1:$M$2692,COLUMN('HUMAN RESOURCES'!$I848),0)</f>
        <v>0.14399999999999999</v>
      </c>
      <c r="P848" s="6">
        <f>VLOOKUP($A848,'HUMAN RESOURCES'!$A$1:$M$2692,COLUMN('HUMAN RESOURCES'!$J848),0)</f>
        <v>0.67900000000000005</v>
      </c>
      <c r="Q848" s="6">
        <f>VLOOKUP($A848,'HUMAN RESOURCES'!$A$1:$M$2692,COLUMN('HUMAN RESOURCES'!$K848),0)</f>
        <v>0.17699999999999999</v>
      </c>
      <c r="R848" s="6">
        <f>VLOOKUP($A848,'HUMAN RESOURCES'!$A$1:$M$2692,COLUMN('HUMAN RESOURCES'!$L848),0)</f>
        <v>127149000</v>
      </c>
      <c r="S848" s="6">
        <f>VLOOKUP($A848,'HUMAN RESOURCES'!$A$1:$M$2692,COLUMN('HUMAN RESOURCES'!$F848),0)</f>
        <v>3.0000000000000001E-3</v>
      </c>
      <c r="T848" s="6">
        <f>VLOOKUP($A848,TOURISM!$A$1:$F$2692,COLUMN(TOURISM!$E848),0)</f>
        <v>5750000000</v>
      </c>
      <c r="U848" s="6">
        <f>VLOOKUP($A848,TOURISM!$A$1:$F$2692,COLUMN(TOURISM!$F848),0)</f>
        <v>35526000000</v>
      </c>
      <c r="V848" s="6">
        <f>VLOOKUP($A848,BUSINESS!$A$1:$J$2692,COLUMN(BUSINESS!$E848),0)</f>
        <v>0</v>
      </c>
      <c r="W848" s="6">
        <f>VLOOKUP($A848,BUSINESS!$A$1:$J$2692,COLUMN(BUSINESS!$F848),0)</f>
        <v>0</v>
      </c>
      <c r="X848" s="6">
        <f>VLOOKUP($A848,BUSINESS!$A$1:$J$2692,COLUMN(BUSINESS!$G848),0)</f>
        <v>0</v>
      </c>
      <c r="Y848" s="6">
        <f>VLOOKUP($A848,BUSINESS!$A$1:$J$2692,COLUMN(BUSINESS!$H848),0)</f>
        <v>0</v>
      </c>
      <c r="Z848" s="6">
        <f>VLOOKUP($A848,BUSINESS!$A$1:$J$2692,COLUMN(BUSINESS!$I848),0)</f>
        <v>0.38500000000000001</v>
      </c>
      <c r="AA848" s="6">
        <f>VLOOKUP($A848,BUSINESS!$A$1:$J$2692,COLUMN(BUSINESS!$J848),0)</f>
        <v>0.59399999999999997</v>
      </c>
      <c r="AB848" s="5"/>
      <c r="AC848" s="5"/>
      <c r="AD848" s="5"/>
      <c r="AE848" s="5"/>
    </row>
    <row r="849" spans="1:31" ht="15.75" customHeight="1" x14ac:dyDescent="0.25">
      <c r="A849" s="6">
        <v>848</v>
      </c>
      <c r="B849" s="7" t="str">
        <f>VLOOKUP($A849,GDP!$A$1:$H$2692,COLUMN(GDP!B849),0)</f>
        <v>Asia</v>
      </c>
      <c r="C849" s="8" t="str">
        <f>VLOOKUP($A849,GDP!$A$1:$H$2692,COLUMN(GDP!C849),0)</f>
        <v>Japan-Asia</v>
      </c>
      <c r="D849" s="9" t="str">
        <f>VLOOKUP($A849,GDP!$A$1:$H$2692,COLUMN(GDP!D849),0)</f>
        <v>2002</v>
      </c>
      <c r="E849" s="8">
        <f>VLOOKUP($A849,GDP!$A$1:$H$2692,COLUMN(GDP!E849),0)</f>
        <v>3980000000000</v>
      </c>
      <c r="F849" s="7">
        <f>VLOOKUP($A849,GDP!$A$1:$H$2692,COLUMN(GDP!F849),0)</f>
        <v>7.9000000000000001E-2</v>
      </c>
      <c r="G849" s="7">
        <f>VLOOKUP($A849,GDP!$A$1:$H$2692,COLUMN(GDP!G849),0)</f>
        <v>2455</v>
      </c>
      <c r="H849" s="7">
        <f>VLOOKUP($A849,GDP!$A$1:$H$2692,COLUMN(GDP!H849),0)</f>
        <v>1.9E-2</v>
      </c>
      <c r="I849" s="6">
        <f>VLOOKUP($A849,ENERGY!$A$1:$F$2692,COLUMN(ENERGY!E848),0)</f>
        <v>499092</v>
      </c>
      <c r="J849" s="6">
        <f>VLOOKUP($A849,ENERGY!$A$1:$F$2692,COLUMN(ENERGY!F848),0)</f>
        <v>1170715</v>
      </c>
      <c r="K849" s="6">
        <f>VLOOKUP($A849,'HUMAN RESOURCES'!$A$1:$M$2692,COLUMN('HUMAN RESOURCES'!$E849),0)</f>
        <v>8.9999999999999993E-3</v>
      </c>
      <c r="L849" s="6">
        <f>VLOOKUP($A849,'HUMAN RESOURCES'!$A$1:$M$2692,COLUMN('HUMAN RESOURCES'!$F849),0)</f>
        <v>3.0000000000000001E-3</v>
      </c>
      <c r="M849" s="6">
        <f>VLOOKUP($A849,'HUMAN RESOURCES'!$A$1:$M$2692,COLUMN('HUMAN RESOURCES'!$G849),0)</f>
        <v>85</v>
      </c>
      <c r="N849" s="6">
        <f>VLOOKUP($A849,'HUMAN RESOURCES'!$A$1:$M$2692,COLUMN('HUMAN RESOURCES'!$H849),0)</f>
        <v>78</v>
      </c>
      <c r="O849" s="6">
        <f>VLOOKUP($A849,'HUMAN RESOURCES'!$A$1:$M$2692,COLUMN('HUMAN RESOURCES'!$I849),0)</f>
        <v>0.14199999999999999</v>
      </c>
      <c r="P849" s="6">
        <f>VLOOKUP($A849,'HUMAN RESOURCES'!$A$1:$M$2692,COLUMN('HUMAN RESOURCES'!$J849),0)</f>
        <v>0.67500000000000004</v>
      </c>
      <c r="Q849" s="6">
        <f>VLOOKUP($A849,'HUMAN RESOURCES'!$A$1:$M$2692,COLUMN('HUMAN RESOURCES'!$K849),0)</f>
        <v>0.182</v>
      </c>
      <c r="R849" s="6">
        <f>VLOOKUP($A849,'HUMAN RESOURCES'!$A$1:$M$2692,COLUMN('HUMAN RESOURCES'!$L849),0)</f>
        <v>127445000</v>
      </c>
      <c r="S849" s="6">
        <f>VLOOKUP($A849,'HUMAN RESOURCES'!$A$1:$M$2692,COLUMN('HUMAN RESOURCES'!$F849),0)</f>
        <v>3.0000000000000001E-3</v>
      </c>
      <c r="T849" s="6">
        <f>VLOOKUP($A849,TOURISM!$A$1:$F$2692,COLUMN(TOURISM!$E849),0)</f>
        <v>6069000000</v>
      </c>
      <c r="U849" s="6">
        <f>VLOOKUP($A849,TOURISM!$A$1:$F$2692,COLUMN(TOURISM!$F849),0)</f>
        <v>34977000000</v>
      </c>
      <c r="V849" s="6">
        <f>VLOOKUP($A849,BUSINESS!$A$1:$J$2692,COLUMN(BUSINESS!$E849),0)</f>
        <v>0</v>
      </c>
      <c r="W849" s="6">
        <f>VLOOKUP($A849,BUSINESS!$A$1:$J$2692,COLUMN(BUSINESS!$F849),0)</f>
        <v>0</v>
      </c>
      <c r="X849" s="6">
        <f>VLOOKUP($A849,BUSINESS!$A$1:$J$2692,COLUMN(BUSINESS!$G849),0)</f>
        <v>0</v>
      </c>
      <c r="Y849" s="6">
        <f>VLOOKUP($A849,BUSINESS!$A$1:$J$2692,COLUMN(BUSINESS!$H849),0)</f>
        <v>0</v>
      </c>
      <c r="Z849" s="6">
        <f>VLOOKUP($A849,BUSINESS!$A$1:$J$2692,COLUMN(BUSINESS!$I849),0)</f>
        <v>0.46600000000000003</v>
      </c>
      <c r="AA849" s="6">
        <f>VLOOKUP($A849,BUSINESS!$A$1:$J$2692,COLUMN(BUSINESS!$J849),0)</f>
        <v>0.64300000000000002</v>
      </c>
      <c r="AB849" s="5"/>
      <c r="AC849" s="5"/>
      <c r="AD849" s="5"/>
      <c r="AE849" s="5"/>
    </row>
    <row r="850" spans="1:31" ht="15.75" customHeight="1" x14ac:dyDescent="0.25">
      <c r="A850" s="6">
        <v>849</v>
      </c>
      <c r="B850" s="7" t="str">
        <f>VLOOKUP($A850,GDP!$A$1:$H$2692,COLUMN(GDP!B850),0)</f>
        <v>Asia</v>
      </c>
      <c r="C850" s="8" t="str">
        <f>VLOOKUP($A850,GDP!$A$1:$H$2692,COLUMN(GDP!C850),0)</f>
        <v>Japan-Asia</v>
      </c>
      <c r="D850" s="9" t="str">
        <f>VLOOKUP($A850,GDP!$A$1:$H$2692,COLUMN(GDP!D850),0)</f>
        <v>2003</v>
      </c>
      <c r="E850" s="8">
        <f>VLOOKUP($A850,GDP!$A$1:$H$2692,COLUMN(GDP!E850),0)</f>
        <v>4300000000000</v>
      </c>
      <c r="F850" s="7">
        <f>VLOOKUP($A850,GDP!$A$1:$H$2692,COLUMN(GDP!F850),0)</f>
        <v>0.08</v>
      </c>
      <c r="G850" s="7">
        <f>VLOOKUP($A850,GDP!$A$1:$H$2692,COLUMN(GDP!G850),0)</f>
        <v>2693</v>
      </c>
      <c r="H850" s="7">
        <f>VLOOKUP($A850,GDP!$A$1:$H$2692,COLUMN(GDP!H850),0)</f>
        <v>1.7999999999999999E-2</v>
      </c>
      <c r="I850" s="6">
        <f>VLOOKUP($A850,ENERGY!$A$1:$F$2692,COLUMN(ENERGY!E849),0)</f>
        <v>472174</v>
      </c>
      <c r="J850" s="6">
        <f>VLOOKUP($A850,ENERGY!$A$1:$F$2692,COLUMN(ENERGY!F849),0)</f>
        <v>1100650</v>
      </c>
      <c r="K850" s="6">
        <f>VLOOKUP($A850,'HUMAN RESOURCES'!$A$1:$M$2692,COLUMN('HUMAN RESOURCES'!$E850),0)</f>
        <v>8.9999999999999993E-3</v>
      </c>
      <c r="L850" s="6">
        <f>VLOOKUP($A850,'HUMAN RESOURCES'!$A$1:$M$2692,COLUMN('HUMAN RESOURCES'!$F850),0)</f>
        <v>3.0000000000000001E-3</v>
      </c>
      <c r="M850" s="6">
        <f>VLOOKUP($A850,'HUMAN RESOURCES'!$A$1:$M$2692,COLUMN('HUMAN RESOURCES'!$G850),0)</f>
        <v>85</v>
      </c>
      <c r="N850" s="6">
        <f>VLOOKUP($A850,'HUMAN RESOURCES'!$A$1:$M$2692,COLUMN('HUMAN RESOURCES'!$H850),0)</f>
        <v>78</v>
      </c>
      <c r="O850" s="6">
        <f>VLOOKUP($A850,'HUMAN RESOURCES'!$A$1:$M$2692,COLUMN('HUMAN RESOURCES'!$I850),0)</f>
        <v>0.14099999999999999</v>
      </c>
      <c r="P850" s="6">
        <f>VLOOKUP($A850,'HUMAN RESOURCES'!$A$1:$M$2692,COLUMN('HUMAN RESOURCES'!$J850),0)</f>
        <v>0.67200000000000004</v>
      </c>
      <c r="Q850" s="6">
        <f>VLOOKUP($A850,'HUMAN RESOURCES'!$A$1:$M$2692,COLUMN('HUMAN RESOURCES'!$K850),0)</f>
        <v>0.188</v>
      </c>
      <c r="R850" s="6">
        <f>VLOOKUP($A850,'HUMAN RESOURCES'!$A$1:$M$2692,COLUMN('HUMAN RESOURCES'!$L850),0)</f>
        <v>127718000</v>
      </c>
      <c r="S850" s="6">
        <f>VLOOKUP($A850,'HUMAN RESOURCES'!$A$1:$M$2692,COLUMN('HUMAN RESOURCES'!$F850),0)</f>
        <v>3.0000000000000001E-3</v>
      </c>
      <c r="T850" s="6">
        <f>VLOOKUP($A850,TOURISM!$A$1:$F$2692,COLUMN(TOURISM!$E850),0)</f>
        <v>11475000000</v>
      </c>
      <c r="U850" s="6">
        <f>VLOOKUP($A850,TOURISM!$A$1:$F$2692,COLUMN(TOURISM!$F850),0)</f>
        <v>36505000000</v>
      </c>
      <c r="V850" s="6">
        <f>VLOOKUP($A850,BUSINESS!$A$1:$J$2692,COLUMN(BUSINESS!$E850),0)</f>
        <v>0</v>
      </c>
      <c r="W850" s="6">
        <f>VLOOKUP($A850,BUSINESS!$A$1:$J$2692,COLUMN(BUSINESS!$F850),0)</f>
        <v>31</v>
      </c>
      <c r="X850" s="6">
        <f>VLOOKUP($A850,BUSINESS!$A$1:$J$2692,COLUMN(BUSINESS!$G850),0)</f>
        <v>0</v>
      </c>
      <c r="Y850" s="6">
        <f>VLOOKUP($A850,BUSINESS!$A$1:$J$2692,COLUMN(BUSINESS!$H850),0)</f>
        <v>0</v>
      </c>
      <c r="Z850" s="6">
        <f>VLOOKUP($A850,BUSINESS!$A$1:$J$2692,COLUMN(BUSINESS!$I850),0)</f>
        <v>0.48399999999999999</v>
      </c>
      <c r="AA850" s="6">
        <f>VLOOKUP($A850,BUSINESS!$A$1:$J$2692,COLUMN(BUSINESS!$J850),0)</f>
        <v>0.68500000000000005</v>
      </c>
      <c r="AB850" s="5"/>
      <c r="AC850" s="5"/>
      <c r="AD850" s="5"/>
      <c r="AE850" s="5"/>
    </row>
    <row r="851" spans="1:31" ht="15.75" customHeight="1" x14ac:dyDescent="0.25">
      <c r="A851" s="6">
        <v>850</v>
      </c>
      <c r="B851" s="7" t="str">
        <f>VLOOKUP($A851,GDP!$A$1:$H$2692,COLUMN(GDP!B851),0)</f>
        <v>Asia</v>
      </c>
      <c r="C851" s="8" t="str">
        <f>VLOOKUP($A851,GDP!$A$1:$H$2692,COLUMN(GDP!C851),0)</f>
        <v>Japan-Asia</v>
      </c>
      <c r="D851" s="9" t="str">
        <f>VLOOKUP($A851,GDP!$A$1:$H$2692,COLUMN(GDP!D851),0)</f>
        <v>2004</v>
      </c>
      <c r="E851" s="8">
        <f>VLOOKUP($A851,GDP!$A$1:$H$2692,COLUMN(GDP!E851),0)</f>
        <v>4660000000000</v>
      </c>
      <c r="F851" s="7">
        <f>VLOOKUP($A851,GDP!$A$1:$H$2692,COLUMN(GDP!F851),0)</f>
        <v>0.08</v>
      </c>
      <c r="G851" s="7">
        <f>VLOOKUP($A851,GDP!$A$1:$H$2692,COLUMN(GDP!G851),0)</f>
        <v>2914</v>
      </c>
      <c r="H851" s="7">
        <f>VLOOKUP($A851,GDP!$A$1:$H$2692,COLUMN(GDP!H851),0)</f>
        <v>1.7999999999999999E-2</v>
      </c>
      <c r="I851" s="6">
        <f>VLOOKUP($A851,ENERGY!$A$1:$F$2692,COLUMN(ENERGY!E850),0)</f>
        <v>495352</v>
      </c>
      <c r="J851" s="6">
        <f>VLOOKUP($A851,ENERGY!$A$1:$F$2692,COLUMN(ENERGY!F850),0)</f>
        <v>1206916</v>
      </c>
      <c r="K851" s="6">
        <f>VLOOKUP($A851,'HUMAN RESOURCES'!$A$1:$M$2692,COLUMN('HUMAN RESOURCES'!$E851),0)</f>
        <v>8.9999999999999993E-3</v>
      </c>
      <c r="L851" s="6">
        <f>VLOOKUP($A851,'HUMAN RESOURCES'!$A$1:$M$2692,COLUMN('HUMAN RESOURCES'!$F851),0)</f>
        <v>3.0000000000000001E-3</v>
      </c>
      <c r="M851" s="6">
        <f>VLOOKUP($A851,'HUMAN RESOURCES'!$A$1:$M$2692,COLUMN('HUMAN RESOURCES'!$G851),0)</f>
        <v>86</v>
      </c>
      <c r="N851" s="6">
        <f>VLOOKUP($A851,'HUMAN RESOURCES'!$A$1:$M$2692,COLUMN('HUMAN RESOURCES'!$H851),0)</f>
        <v>79</v>
      </c>
      <c r="O851" s="6">
        <f>VLOOKUP($A851,'HUMAN RESOURCES'!$A$1:$M$2692,COLUMN('HUMAN RESOURCES'!$I851),0)</f>
        <v>0.13900000000000001</v>
      </c>
      <c r="P851" s="6">
        <f>VLOOKUP($A851,'HUMAN RESOURCES'!$A$1:$M$2692,COLUMN('HUMAN RESOURCES'!$J851),0)</f>
        <v>0.66800000000000004</v>
      </c>
      <c r="Q851" s="6">
        <f>VLOOKUP($A851,'HUMAN RESOURCES'!$A$1:$M$2692,COLUMN('HUMAN RESOURCES'!$K851),0)</f>
        <v>0.193</v>
      </c>
      <c r="R851" s="6">
        <f>VLOOKUP($A851,'HUMAN RESOURCES'!$A$1:$M$2692,COLUMN('HUMAN RESOURCES'!$L851),0)</f>
        <v>127761000</v>
      </c>
      <c r="S851" s="6">
        <f>VLOOKUP($A851,'HUMAN RESOURCES'!$A$1:$M$2692,COLUMN('HUMAN RESOURCES'!$F851),0)</f>
        <v>3.0000000000000001E-3</v>
      </c>
      <c r="T851" s="6">
        <f>VLOOKUP($A851,TOURISM!$A$1:$F$2692,COLUMN(TOURISM!$E851),0)</f>
        <v>14343000000</v>
      </c>
      <c r="U851" s="6">
        <f>VLOOKUP($A851,TOURISM!$A$1:$F$2692,COLUMN(TOURISM!$F851),0)</f>
        <v>48175000000</v>
      </c>
      <c r="V851" s="6">
        <f>VLOOKUP($A851,BUSINESS!$A$1:$J$2692,COLUMN(BUSINESS!$E851),0)</f>
        <v>0</v>
      </c>
      <c r="W851" s="6">
        <f>VLOOKUP($A851,BUSINESS!$A$1:$J$2692,COLUMN(BUSINESS!$F851),0)</f>
        <v>31</v>
      </c>
      <c r="X851" s="6">
        <f>VLOOKUP($A851,BUSINESS!$A$1:$J$2692,COLUMN(BUSINESS!$G851),0)</f>
        <v>0</v>
      </c>
      <c r="Y851" s="6">
        <f>VLOOKUP($A851,BUSINESS!$A$1:$J$2692,COLUMN(BUSINESS!$H851),0)</f>
        <v>0</v>
      </c>
      <c r="Z851" s="6">
        <f>VLOOKUP($A851,BUSINESS!$A$1:$J$2692,COLUMN(BUSINESS!$I851),0)</f>
        <v>0.624</v>
      </c>
      <c r="AA851" s="6">
        <f>VLOOKUP($A851,BUSINESS!$A$1:$J$2692,COLUMN(BUSINESS!$J851),0)</f>
        <v>0.72199999999999998</v>
      </c>
      <c r="AB851" s="5"/>
      <c r="AC851" s="5"/>
      <c r="AD851" s="5"/>
      <c r="AE851" s="5"/>
    </row>
    <row r="852" spans="1:31" ht="15.75" customHeight="1" x14ac:dyDescent="0.25">
      <c r="A852" s="6">
        <v>851</v>
      </c>
      <c r="B852" s="7" t="str">
        <f>VLOOKUP($A852,GDP!$A$1:$H$2692,COLUMN(GDP!B852),0)</f>
        <v>Asia</v>
      </c>
      <c r="C852" s="8" t="str">
        <f>VLOOKUP($A852,GDP!$A$1:$H$2692,COLUMN(GDP!C852),0)</f>
        <v>Japan-Asia</v>
      </c>
      <c r="D852" s="9" t="str">
        <f>VLOOKUP($A852,GDP!$A$1:$H$2692,COLUMN(GDP!D852),0)</f>
        <v>2005</v>
      </c>
      <c r="E852" s="8">
        <f>VLOOKUP($A852,GDP!$A$1:$H$2692,COLUMN(GDP!E852),0)</f>
        <v>4570000000000</v>
      </c>
      <c r="F852" s="7">
        <f>VLOOKUP($A852,GDP!$A$1:$H$2692,COLUMN(GDP!F852),0)</f>
        <v>8.2000000000000003E-2</v>
      </c>
      <c r="G852" s="7">
        <f>VLOOKUP($A852,GDP!$A$1:$H$2692,COLUMN(GDP!G852),0)</f>
        <v>2928</v>
      </c>
      <c r="H852" s="7">
        <f>VLOOKUP($A852,GDP!$A$1:$H$2692,COLUMN(GDP!H852),0)</f>
        <v>1.7000000000000001E-2</v>
      </c>
      <c r="I852" s="6">
        <f>VLOOKUP($A852,ENERGY!$A$1:$F$2692,COLUMN(ENERGY!E851),0)</f>
        <v>515198</v>
      </c>
      <c r="J852" s="6">
        <f>VLOOKUP($A852,ENERGY!$A$1:$F$2692,COLUMN(ENERGY!F851),0)</f>
        <v>1251136</v>
      </c>
      <c r="K852" s="6">
        <f>VLOOKUP($A852,'HUMAN RESOURCES'!$A$1:$M$2692,COLUMN('HUMAN RESOURCES'!$E852),0)</f>
        <v>8.0000000000000002E-3</v>
      </c>
      <c r="L852" s="6">
        <f>VLOOKUP($A852,'HUMAN RESOURCES'!$A$1:$M$2692,COLUMN('HUMAN RESOURCES'!$F852),0)</f>
        <v>3.0000000000000001E-3</v>
      </c>
      <c r="M852" s="6">
        <f>VLOOKUP($A852,'HUMAN RESOURCES'!$A$1:$M$2692,COLUMN('HUMAN RESOURCES'!$G852),0)</f>
        <v>85</v>
      </c>
      <c r="N852" s="6">
        <f>VLOOKUP($A852,'HUMAN RESOURCES'!$A$1:$M$2692,COLUMN('HUMAN RESOURCES'!$H852),0)</f>
        <v>79</v>
      </c>
      <c r="O852" s="6">
        <f>VLOOKUP($A852,'HUMAN RESOURCES'!$A$1:$M$2692,COLUMN('HUMAN RESOURCES'!$I852),0)</f>
        <v>0.13800000000000001</v>
      </c>
      <c r="P852" s="6">
        <f>VLOOKUP($A852,'HUMAN RESOURCES'!$A$1:$M$2692,COLUMN('HUMAN RESOURCES'!$J852),0)</f>
        <v>0.66300000000000003</v>
      </c>
      <c r="Q852" s="6">
        <f>VLOOKUP($A852,'HUMAN RESOURCES'!$A$1:$M$2692,COLUMN('HUMAN RESOURCES'!$K852),0)</f>
        <v>0.19800000000000001</v>
      </c>
      <c r="R852" s="6">
        <f>VLOOKUP($A852,'HUMAN RESOURCES'!$A$1:$M$2692,COLUMN('HUMAN RESOURCES'!$L852),0)</f>
        <v>127773000</v>
      </c>
      <c r="S852" s="6">
        <f>VLOOKUP($A852,'HUMAN RESOURCES'!$A$1:$M$2692,COLUMN('HUMAN RESOURCES'!$F852),0)</f>
        <v>3.0000000000000001E-3</v>
      </c>
      <c r="T852" s="6">
        <f>VLOOKUP($A852,TOURISM!$A$1:$F$2692,COLUMN(TOURISM!$E852),0)</f>
        <v>15555000000</v>
      </c>
      <c r="U852" s="6">
        <f>VLOOKUP($A852,TOURISM!$A$1:$F$2692,COLUMN(TOURISM!$F852),0)</f>
        <v>48102000000</v>
      </c>
      <c r="V852" s="6">
        <f>VLOOKUP($A852,BUSINESS!$A$1:$J$2692,COLUMN(BUSINESS!$E852),0)</f>
        <v>0.52500000000000002</v>
      </c>
      <c r="W852" s="6">
        <f>VLOOKUP($A852,BUSINESS!$A$1:$J$2692,COLUMN(BUSINESS!$F852),0)</f>
        <v>30</v>
      </c>
      <c r="X852" s="6">
        <f>VLOOKUP($A852,BUSINESS!$A$1:$J$2692,COLUMN(BUSINESS!$G852),0)</f>
        <v>0</v>
      </c>
      <c r="Y852" s="6">
        <f>VLOOKUP($A852,BUSINESS!$A$1:$J$2692,COLUMN(BUSINESS!$H852),0)</f>
        <v>315</v>
      </c>
      <c r="Z852" s="6">
        <f>VLOOKUP($A852,BUSINESS!$A$1:$J$2692,COLUMN(BUSINESS!$I852),0)</f>
        <v>0.66900000000000004</v>
      </c>
      <c r="AA852" s="6">
        <f>VLOOKUP($A852,BUSINESS!$A$1:$J$2692,COLUMN(BUSINESS!$J852),0)</f>
        <v>0.76</v>
      </c>
      <c r="AB852" s="5"/>
      <c r="AC852" s="5"/>
      <c r="AD852" s="5"/>
      <c r="AE852" s="5"/>
    </row>
    <row r="853" spans="1:31" ht="15.75" customHeight="1" x14ac:dyDescent="0.25">
      <c r="A853" s="6">
        <v>852</v>
      </c>
      <c r="B853" s="7" t="str">
        <f>VLOOKUP($A853,GDP!$A$1:$H$2692,COLUMN(GDP!B853),0)</f>
        <v>Asia</v>
      </c>
      <c r="C853" s="8" t="str">
        <f>VLOOKUP($A853,GDP!$A$1:$H$2692,COLUMN(GDP!C853),0)</f>
        <v>Japan-Asia</v>
      </c>
      <c r="D853" s="9" t="str">
        <f>VLOOKUP($A853,GDP!$A$1:$H$2692,COLUMN(GDP!D853),0)</f>
        <v>2006</v>
      </c>
      <c r="E853" s="8">
        <f>VLOOKUP($A853,GDP!$A$1:$H$2692,COLUMN(GDP!E853),0)</f>
        <v>4360000000000</v>
      </c>
      <c r="F853" s="7">
        <f>VLOOKUP($A853,GDP!$A$1:$H$2692,COLUMN(GDP!F853),0)</f>
        <v>8.2000000000000003E-2</v>
      </c>
      <c r="G853" s="7">
        <f>VLOOKUP($A853,GDP!$A$1:$H$2692,COLUMN(GDP!G853),0)</f>
        <v>2794</v>
      </c>
      <c r="H853" s="7">
        <f>VLOOKUP($A853,GDP!$A$1:$H$2692,COLUMN(GDP!H853),0)</f>
        <v>1.7000000000000001E-2</v>
      </c>
      <c r="I853" s="6">
        <f>VLOOKUP($A853,ENERGY!$A$1:$F$2692,COLUMN(ENERGY!E852),0)</f>
        <v>519807</v>
      </c>
      <c r="J853" s="6">
        <f>VLOOKUP($A853,ENERGY!$A$1:$F$2692,COLUMN(ENERGY!F852),0)</f>
        <v>1231302</v>
      </c>
      <c r="K853" s="6">
        <f>VLOOKUP($A853,'HUMAN RESOURCES'!$A$1:$M$2692,COLUMN('HUMAN RESOURCES'!$E853),0)</f>
        <v>8.9999999999999993E-3</v>
      </c>
      <c r="L853" s="6">
        <f>VLOOKUP($A853,'HUMAN RESOURCES'!$A$1:$M$2692,COLUMN('HUMAN RESOURCES'!$F853),0)</f>
        <v>3.0000000000000001E-3</v>
      </c>
      <c r="M853" s="6">
        <f>VLOOKUP($A853,'HUMAN RESOURCES'!$A$1:$M$2692,COLUMN('HUMAN RESOURCES'!$G853),0)</f>
        <v>86</v>
      </c>
      <c r="N853" s="6">
        <f>VLOOKUP($A853,'HUMAN RESOURCES'!$A$1:$M$2692,COLUMN('HUMAN RESOURCES'!$H853),0)</f>
        <v>79</v>
      </c>
      <c r="O853" s="6">
        <f>VLOOKUP($A853,'HUMAN RESOURCES'!$A$1:$M$2692,COLUMN('HUMAN RESOURCES'!$I853),0)</f>
        <v>0.13700000000000001</v>
      </c>
      <c r="P853" s="6">
        <f>VLOOKUP($A853,'HUMAN RESOURCES'!$A$1:$M$2692,COLUMN('HUMAN RESOURCES'!$J853),0)</f>
        <v>0.65900000000000003</v>
      </c>
      <c r="Q853" s="6">
        <f>VLOOKUP($A853,'HUMAN RESOURCES'!$A$1:$M$2692,COLUMN('HUMAN RESOURCES'!$K853),0)</f>
        <v>0.20399999999999999</v>
      </c>
      <c r="R853" s="6">
        <f>VLOOKUP($A853,'HUMAN RESOURCES'!$A$1:$M$2692,COLUMN('HUMAN RESOURCES'!$L853),0)</f>
        <v>127756000</v>
      </c>
      <c r="S853" s="6">
        <f>VLOOKUP($A853,'HUMAN RESOURCES'!$A$1:$M$2692,COLUMN('HUMAN RESOURCES'!$F853),0)</f>
        <v>3.0000000000000001E-3</v>
      </c>
      <c r="T853" s="6">
        <f>VLOOKUP($A853,TOURISM!$A$1:$F$2692,COLUMN(TOURISM!$E853),0)</f>
        <v>11490000000</v>
      </c>
      <c r="U853" s="6">
        <f>VLOOKUP($A853,TOURISM!$A$1:$F$2692,COLUMN(TOURISM!$F853),0)</f>
        <v>37659000000</v>
      </c>
      <c r="V853" s="6">
        <f>VLOOKUP($A853,BUSINESS!$A$1:$J$2692,COLUMN(BUSINESS!$E853),0)</f>
        <v>0.52500000000000002</v>
      </c>
      <c r="W853" s="6">
        <f>VLOOKUP($A853,BUSINESS!$A$1:$J$2692,COLUMN(BUSINESS!$F853),0)</f>
        <v>22</v>
      </c>
      <c r="X853" s="6">
        <f>VLOOKUP($A853,BUSINESS!$A$1:$J$2692,COLUMN(BUSINESS!$G853),0)</f>
        <v>0</v>
      </c>
      <c r="Y853" s="6">
        <f>VLOOKUP($A853,BUSINESS!$A$1:$J$2692,COLUMN(BUSINESS!$H853),0)</f>
        <v>350</v>
      </c>
      <c r="Z853" s="6">
        <f>VLOOKUP($A853,BUSINESS!$A$1:$J$2692,COLUMN(BUSINESS!$I853),0)</f>
        <v>0.68700000000000006</v>
      </c>
      <c r="AA853" s="6">
        <f>VLOOKUP($A853,BUSINESS!$A$1:$J$2692,COLUMN(BUSINESS!$J853),0)</f>
        <v>0.78500000000000003</v>
      </c>
      <c r="AB853" s="5"/>
      <c r="AC853" s="5"/>
      <c r="AD853" s="5"/>
      <c r="AE853" s="5"/>
    </row>
    <row r="854" spans="1:31" ht="15.75" customHeight="1" x14ac:dyDescent="0.25">
      <c r="A854" s="6">
        <v>853</v>
      </c>
      <c r="B854" s="7" t="str">
        <f>VLOOKUP($A854,GDP!$A$1:$H$2692,COLUMN(GDP!B854),0)</f>
        <v>Asia</v>
      </c>
      <c r="C854" s="8" t="str">
        <f>VLOOKUP($A854,GDP!$A$1:$H$2692,COLUMN(GDP!C854),0)</f>
        <v>Japan-Asia</v>
      </c>
      <c r="D854" s="9" t="str">
        <f>VLOOKUP($A854,GDP!$A$1:$H$2692,COLUMN(GDP!D854),0)</f>
        <v>2007</v>
      </c>
      <c r="E854" s="8">
        <f>VLOOKUP($A854,GDP!$A$1:$H$2692,COLUMN(GDP!E854),0)</f>
        <v>4360000000000</v>
      </c>
      <c r="F854" s="7">
        <f>VLOOKUP($A854,GDP!$A$1:$H$2692,COLUMN(GDP!F854),0)</f>
        <v>8.2000000000000003E-2</v>
      </c>
      <c r="G854" s="7">
        <f>VLOOKUP($A854,GDP!$A$1:$H$2692,COLUMN(GDP!G854),0)</f>
        <v>2801</v>
      </c>
      <c r="H854" s="7">
        <f>VLOOKUP($A854,GDP!$A$1:$H$2692,COLUMN(GDP!H854),0)</f>
        <v>1.9E-2</v>
      </c>
      <c r="I854" s="6">
        <f>VLOOKUP($A854,ENERGY!$A$1:$F$2692,COLUMN(ENERGY!E853),0)</f>
        <v>520541</v>
      </c>
      <c r="J854" s="6">
        <f>VLOOKUP($A854,ENERGY!$A$1:$F$2692,COLUMN(ENERGY!F853),0)</f>
        <v>1238181</v>
      </c>
      <c r="K854" s="6">
        <f>VLOOKUP($A854,'HUMAN RESOURCES'!$A$1:$M$2692,COLUMN('HUMAN RESOURCES'!$E854),0)</f>
        <v>8.9999999999999993E-3</v>
      </c>
      <c r="L854" s="6">
        <f>VLOOKUP($A854,'HUMAN RESOURCES'!$A$1:$M$2692,COLUMN('HUMAN RESOURCES'!$F854),0)</f>
        <v>3.0000000000000001E-3</v>
      </c>
      <c r="M854" s="6">
        <f>VLOOKUP($A854,'HUMAN RESOURCES'!$A$1:$M$2692,COLUMN('HUMAN RESOURCES'!$G854),0)</f>
        <v>86</v>
      </c>
      <c r="N854" s="6">
        <f>VLOOKUP($A854,'HUMAN RESOURCES'!$A$1:$M$2692,COLUMN('HUMAN RESOURCES'!$H854),0)</f>
        <v>79</v>
      </c>
      <c r="O854" s="6">
        <f>VLOOKUP($A854,'HUMAN RESOURCES'!$A$1:$M$2692,COLUMN('HUMAN RESOURCES'!$I854),0)</f>
        <v>0.13600000000000001</v>
      </c>
      <c r="P854" s="6">
        <f>VLOOKUP($A854,'HUMAN RESOURCES'!$A$1:$M$2692,COLUMN('HUMAN RESOURCES'!$J854),0)</f>
        <v>0.65400000000000003</v>
      </c>
      <c r="Q854" s="6">
        <f>VLOOKUP($A854,'HUMAN RESOURCES'!$A$1:$M$2692,COLUMN('HUMAN RESOURCES'!$K854),0)</f>
        <v>0.21</v>
      </c>
      <c r="R854" s="6">
        <f>VLOOKUP($A854,'HUMAN RESOURCES'!$A$1:$M$2692,COLUMN('HUMAN RESOURCES'!$L854),0)</f>
        <v>127770750</v>
      </c>
      <c r="S854" s="6">
        <f>VLOOKUP($A854,'HUMAN RESOURCES'!$A$1:$M$2692,COLUMN('HUMAN RESOURCES'!$F854),0)</f>
        <v>3.0000000000000001E-3</v>
      </c>
      <c r="T854" s="6">
        <f>VLOOKUP($A854,TOURISM!$A$1:$F$2692,COLUMN(TOURISM!$E854),0)</f>
        <v>12422000000</v>
      </c>
      <c r="U854" s="6">
        <f>VLOOKUP($A854,TOURISM!$A$1:$F$2692,COLUMN(TOURISM!$F854),0)</f>
        <v>37261000000</v>
      </c>
      <c r="V854" s="6">
        <f>VLOOKUP($A854,BUSINESS!$A$1:$J$2692,COLUMN(BUSINESS!$E854),0)</f>
        <v>0.52500000000000002</v>
      </c>
      <c r="W854" s="6">
        <f>VLOOKUP($A854,BUSINESS!$A$1:$J$2692,COLUMN(BUSINESS!$F854),0)</f>
        <v>22</v>
      </c>
      <c r="X854" s="6">
        <f>VLOOKUP($A854,BUSINESS!$A$1:$J$2692,COLUMN(BUSINESS!$G854),0)</f>
        <v>0</v>
      </c>
      <c r="Y854" s="6">
        <f>VLOOKUP($A854,BUSINESS!$A$1:$J$2692,COLUMN(BUSINESS!$H854),0)</f>
        <v>350</v>
      </c>
      <c r="Z854" s="6">
        <f>VLOOKUP($A854,BUSINESS!$A$1:$J$2692,COLUMN(BUSINESS!$I854),0)</f>
        <v>0.74299999999999999</v>
      </c>
      <c r="AA854" s="6">
        <f>VLOOKUP($A854,BUSINESS!$A$1:$J$2692,COLUMN(BUSINESS!$J854),0)</f>
        <v>0.84399999999999997</v>
      </c>
      <c r="AB854" s="5"/>
      <c r="AC854" s="5"/>
      <c r="AD854" s="5"/>
      <c r="AE854" s="5"/>
    </row>
    <row r="855" spans="1:31" ht="15.75" customHeight="1" x14ac:dyDescent="0.25">
      <c r="A855" s="6">
        <v>854</v>
      </c>
      <c r="B855" s="7" t="str">
        <f>VLOOKUP($A855,GDP!$A$1:$H$2692,COLUMN(GDP!B855),0)</f>
        <v>Asia</v>
      </c>
      <c r="C855" s="8" t="str">
        <f>VLOOKUP($A855,GDP!$A$1:$H$2692,COLUMN(GDP!C855),0)</f>
        <v>Japan-Asia</v>
      </c>
      <c r="D855" s="9" t="str">
        <f>VLOOKUP($A855,GDP!$A$1:$H$2692,COLUMN(GDP!D855),0)</f>
        <v>2008</v>
      </c>
      <c r="E855" s="8">
        <f>VLOOKUP($A855,GDP!$A$1:$H$2692,COLUMN(GDP!E855),0)</f>
        <v>4850000000000</v>
      </c>
      <c r="F855" s="7">
        <f>VLOOKUP($A855,GDP!$A$1:$H$2692,COLUMN(GDP!F855),0)</f>
        <v>8.5999999999999993E-2</v>
      </c>
      <c r="G855" s="7">
        <f>VLOOKUP($A855,GDP!$A$1:$H$2692,COLUMN(GDP!G855),0)</f>
        <v>3259</v>
      </c>
      <c r="H855" s="7">
        <f>VLOOKUP($A855,GDP!$A$1:$H$2692,COLUMN(GDP!H855),0)</f>
        <v>1.9E-2</v>
      </c>
      <c r="I855" s="6">
        <f>VLOOKUP($A855,ENERGY!$A$1:$F$2692,COLUMN(ENERGY!E854),0)</f>
        <v>522488</v>
      </c>
      <c r="J855" s="6">
        <f>VLOOKUP($A855,ENERGY!$A$1:$F$2692,COLUMN(ENERGY!F854),0)</f>
        <v>1259655</v>
      </c>
      <c r="K855" s="6">
        <f>VLOOKUP($A855,'HUMAN RESOURCES'!$A$1:$M$2692,COLUMN('HUMAN RESOURCES'!$E855),0)</f>
        <v>8.9999999999999993E-3</v>
      </c>
      <c r="L855" s="6">
        <f>VLOOKUP($A855,'HUMAN RESOURCES'!$A$1:$M$2692,COLUMN('HUMAN RESOURCES'!$F855),0)</f>
        <v>3.0000000000000001E-3</v>
      </c>
      <c r="M855" s="6">
        <f>VLOOKUP($A855,'HUMAN RESOURCES'!$A$1:$M$2692,COLUMN('HUMAN RESOURCES'!$G855),0)</f>
        <v>86</v>
      </c>
      <c r="N855" s="6">
        <f>VLOOKUP($A855,'HUMAN RESOURCES'!$A$1:$M$2692,COLUMN('HUMAN RESOURCES'!$H855),0)</f>
        <v>79</v>
      </c>
      <c r="O855" s="6">
        <f>VLOOKUP($A855,'HUMAN RESOURCES'!$A$1:$M$2692,COLUMN('HUMAN RESOURCES'!$I855),0)</f>
        <v>0.13500000000000001</v>
      </c>
      <c r="P855" s="6">
        <f>VLOOKUP($A855,'HUMAN RESOURCES'!$A$1:$M$2692,COLUMN('HUMAN RESOURCES'!$J855),0)</f>
        <v>0.64900000000000002</v>
      </c>
      <c r="Q855" s="6">
        <f>VLOOKUP($A855,'HUMAN RESOURCES'!$A$1:$M$2692,COLUMN('HUMAN RESOURCES'!$K855),0)</f>
        <v>0.216</v>
      </c>
      <c r="R855" s="6">
        <f>VLOOKUP($A855,'HUMAN RESOURCES'!$A$1:$M$2692,COLUMN('HUMAN RESOURCES'!$L855),0)</f>
        <v>127704040</v>
      </c>
      <c r="S855" s="6">
        <f>VLOOKUP($A855,'HUMAN RESOURCES'!$A$1:$M$2692,COLUMN('HUMAN RESOURCES'!$F855),0)</f>
        <v>3.0000000000000001E-3</v>
      </c>
      <c r="T855" s="6">
        <f>VLOOKUP($A855,TOURISM!$A$1:$F$2692,COLUMN(TOURISM!$E855),0)</f>
        <v>13781000000</v>
      </c>
      <c r="U855" s="6">
        <f>VLOOKUP($A855,TOURISM!$A$1:$F$2692,COLUMN(TOURISM!$F855),0)</f>
        <v>38976000000</v>
      </c>
      <c r="V855" s="6">
        <f>VLOOKUP($A855,BUSINESS!$A$1:$J$2692,COLUMN(BUSINESS!$E855),0)</f>
        <v>0.55000000000000004</v>
      </c>
      <c r="W855" s="6">
        <f>VLOOKUP($A855,BUSINESS!$A$1:$J$2692,COLUMN(BUSINESS!$F855),0)</f>
        <v>22</v>
      </c>
      <c r="X855" s="6">
        <f>VLOOKUP($A855,BUSINESS!$A$1:$J$2692,COLUMN(BUSINESS!$G855),0)</f>
        <v>0</v>
      </c>
      <c r="Y855" s="6">
        <f>VLOOKUP($A855,BUSINESS!$A$1:$J$2692,COLUMN(BUSINESS!$H855),0)</f>
        <v>355</v>
      </c>
      <c r="Z855" s="6">
        <f>VLOOKUP($A855,BUSINESS!$A$1:$J$2692,COLUMN(BUSINESS!$I855),0)</f>
        <v>0.754</v>
      </c>
      <c r="AA855" s="6">
        <f>VLOOKUP($A855,BUSINESS!$A$1:$J$2692,COLUMN(BUSINESS!$J855),0)</f>
        <v>0.86699999999999999</v>
      </c>
      <c r="AB855" s="5"/>
      <c r="AC855" s="5"/>
      <c r="AD855" s="5"/>
      <c r="AE855" s="5"/>
    </row>
    <row r="856" spans="1:31" ht="15.75" customHeight="1" x14ac:dyDescent="0.25">
      <c r="A856" s="6">
        <v>855</v>
      </c>
      <c r="B856" s="7" t="str">
        <f>VLOOKUP($A856,GDP!$A$1:$H$2692,COLUMN(GDP!B856),0)</f>
        <v>Asia</v>
      </c>
      <c r="C856" s="8" t="str">
        <f>VLOOKUP($A856,GDP!$A$1:$H$2692,COLUMN(GDP!C856),0)</f>
        <v>Japan-Asia</v>
      </c>
      <c r="D856" s="9" t="str">
        <f>VLOOKUP($A856,GDP!$A$1:$H$2692,COLUMN(GDP!D856),0)</f>
        <v>2009</v>
      </c>
      <c r="E856" s="8">
        <f>VLOOKUP($A856,GDP!$A$1:$H$2692,COLUMN(GDP!E856),0)</f>
        <v>5040000000000</v>
      </c>
      <c r="F856" s="7">
        <f>VLOOKUP($A856,GDP!$A$1:$H$2692,COLUMN(GDP!F856),0)</f>
        <v>9.5000000000000001E-2</v>
      </c>
      <c r="G856" s="7">
        <f>VLOOKUP($A856,GDP!$A$1:$H$2692,COLUMN(GDP!G856),0)</f>
        <v>3746</v>
      </c>
      <c r="H856" s="7">
        <f>VLOOKUP($A856,GDP!$A$1:$H$2692,COLUMN(GDP!H856),0)</f>
        <v>1.7000000000000001E-2</v>
      </c>
      <c r="I856" s="6">
        <f>VLOOKUP($A856,ENERGY!$A$1:$F$2692,COLUMN(ENERGY!E855),0)</f>
        <v>506237</v>
      </c>
      <c r="J856" s="6">
        <f>VLOOKUP($A856,ENERGY!$A$1:$F$2692,COLUMN(ENERGY!F855),0)</f>
        <v>1237429</v>
      </c>
      <c r="K856" s="6">
        <f>VLOOKUP($A856,'HUMAN RESOURCES'!$A$1:$M$2692,COLUMN('HUMAN RESOURCES'!$E856),0)</f>
        <v>8.9999999999999993E-3</v>
      </c>
      <c r="L856" s="6">
        <f>VLOOKUP($A856,'HUMAN RESOURCES'!$A$1:$M$2692,COLUMN('HUMAN RESOURCES'!$F856),0)</f>
        <v>2E-3</v>
      </c>
      <c r="M856" s="6">
        <f>VLOOKUP($A856,'HUMAN RESOURCES'!$A$1:$M$2692,COLUMN('HUMAN RESOURCES'!$G856),0)</f>
        <v>86</v>
      </c>
      <c r="N856" s="6">
        <f>VLOOKUP($A856,'HUMAN RESOURCES'!$A$1:$M$2692,COLUMN('HUMAN RESOURCES'!$H856),0)</f>
        <v>80</v>
      </c>
      <c r="O856" s="6">
        <f>VLOOKUP($A856,'HUMAN RESOURCES'!$A$1:$M$2692,COLUMN('HUMAN RESOURCES'!$I856),0)</f>
        <v>0.13400000000000001</v>
      </c>
      <c r="P856" s="6">
        <f>VLOOKUP($A856,'HUMAN RESOURCES'!$A$1:$M$2692,COLUMN('HUMAN RESOURCES'!$J856),0)</f>
        <v>0.64300000000000002</v>
      </c>
      <c r="Q856" s="6">
        <f>VLOOKUP($A856,'HUMAN RESOURCES'!$A$1:$M$2692,COLUMN('HUMAN RESOURCES'!$K856),0)</f>
        <v>0.223</v>
      </c>
      <c r="R856" s="6">
        <f>VLOOKUP($A856,'HUMAN RESOURCES'!$A$1:$M$2692,COLUMN('HUMAN RESOURCES'!$L856),0)</f>
        <v>127557958</v>
      </c>
      <c r="S856" s="6">
        <f>VLOOKUP($A856,'HUMAN RESOURCES'!$A$1:$M$2692,COLUMN('HUMAN RESOURCES'!$F856),0)</f>
        <v>2E-3</v>
      </c>
      <c r="T856" s="6">
        <f>VLOOKUP($A856,TOURISM!$A$1:$F$2692,COLUMN(TOURISM!$E856),0)</f>
        <v>12537000000</v>
      </c>
      <c r="U856" s="6">
        <f>VLOOKUP($A856,TOURISM!$A$1:$F$2692,COLUMN(TOURISM!$F856),0)</f>
        <v>34788000000</v>
      </c>
      <c r="V856" s="6">
        <f>VLOOKUP($A856,BUSINESS!$A$1:$J$2692,COLUMN(BUSINESS!$E856),0)</f>
        <v>0.55300000000000005</v>
      </c>
      <c r="W856" s="6">
        <f>VLOOKUP($A856,BUSINESS!$A$1:$J$2692,COLUMN(BUSINESS!$F856),0)</f>
        <v>22</v>
      </c>
      <c r="X856" s="6">
        <f>VLOOKUP($A856,BUSINESS!$A$1:$J$2692,COLUMN(BUSINESS!$G856),0)</f>
        <v>0</v>
      </c>
      <c r="Y856" s="6">
        <f>VLOOKUP($A856,BUSINESS!$A$1:$J$2692,COLUMN(BUSINESS!$H856),0)</f>
        <v>355</v>
      </c>
      <c r="Z856" s="6">
        <f>VLOOKUP($A856,BUSINESS!$A$1:$J$2692,COLUMN(BUSINESS!$I856),0)</f>
        <v>0.78</v>
      </c>
      <c r="AA856" s="6">
        <f>VLOOKUP($A856,BUSINESS!$A$1:$J$2692,COLUMN(BUSINESS!$J856),0)</f>
        <v>0.91300000000000003</v>
      </c>
      <c r="AB856" s="5"/>
      <c r="AC856" s="5"/>
      <c r="AD856" s="5"/>
      <c r="AE856" s="5"/>
    </row>
    <row r="857" spans="1:31" ht="15.75" customHeight="1" x14ac:dyDescent="0.25">
      <c r="A857" s="6">
        <v>856</v>
      </c>
      <c r="B857" s="7" t="str">
        <f>VLOOKUP($A857,GDP!$A$1:$H$2692,COLUMN(GDP!B857),0)</f>
        <v>Asia</v>
      </c>
      <c r="C857" s="8" t="str">
        <f>VLOOKUP($A857,GDP!$A$1:$H$2692,COLUMN(GDP!C857),0)</f>
        <v>Japan-Asia</v>
      </c>
      <c r="D857" s="9" t="str">
        <f>VLOOKUP($A857,GDP!$A$1:$H$2692,COLUMN(GDP!D857),0)</f>
        <v>2010</v>
      </c>
      <c r="E857" s="8">
        <f>VLOOKUP($A857,GDP!$A$1:$H$2692,COLUMN(GDP!E857),0)</f>
        <v>5500000000000</v>
      </c>
      <c r="F857" s="7">
        <f>VLOOKUP($A857,GDP!$A$1:$H$2692,COLUMN(GDP!F857),0)</f>
        <v>9.6000000000000002E-2</v>
      </c>
      <c r="G857" s="7">
        <f>VLOOKUP($A857,GDP!$A$1:$H$2692,COLUMN(GDP!G857),0)</f>
        <v>4115</v>
      </c>
      <c r="H857" s="7">
        <f>VLOOKUP($A857,GDP!$A$1:$H$2692,COLUMN(GDP!H857),0)</f>
        <v>1.6E-2</v>
      </c>
      <c r="I857" s="6">
        <f>VLOOKUP($A857,ENERGY!$A$1:$F$2692,COLUMN(ENERGY!E856),0)</f>
        <v>510390</v>
      </c>
      <c r="J857" s="6">
        <f>VLOOKUP($A857,ENERGY!$A$1:$F$2692,COLUMN(ENERGY!F856),0)</f>
        <v>1216751</v>
      </c>
      <c r="K857" s="6">
        <f>VLOOKUP($A857,'HUMAN RESOURCES'!$A$1:$M$2692,COLUMN('HUMAN RESOURCES'!$E857),0)</f>
        <v>8.9999999999999993E-3</v>
      </c>
      <c r="L857" s="6">
        <f>VLOOKUP($A857,'HUMAN RESOURCES'!$A$1:$M$2692,COLUMN('HUMAN RESOURCES'!$F857),0)</f>
        <v>2E-3</v>
      </c>
      <c r="M857" s="6">
        <f>VLOOKUP($A857,'HUMAN RESOURCES'!$A$1:$M$2692,COLUMN('HUMAN RESOURCES'!$G857),0)</f>
        <v>86</v>
      </c>
      <c r="N857" s="6">
        <f>VLOOKUP($A857,'HUMAN RESOURCES'!$A$1:$M$2692,COLUMN('HUMAN RESOURCES'!$H857),0)</f>
        <v>80</v>
      </c>
      <c r="O857" s="6">
        <f>VLOOKUP($A857,'HUMAN RESOURCES'!$A$1:$M$2692,COLUMN('HUMAN RESOURCES'!$I857),0)</f>
        <v>0.13300000000000001</v>
      </c>
      <c r="P857" s="6">
        <f>VLOOKUP($A857,'HUMAN RESOURCES'!$A$1:$M$2692,COLUMN('HUMAN RESOURCES'!$J857),0)</f>
        <v>0.63800000000000001</v>
      </c>
      <c r="Q857" s="6">
        <f>VLOOKUP($A857,'HUMAN RESOURCES'!$A$1:$M$2692,COLUMN('HUMAN RESOURCES'!$K857),0)</f>
        <v>0.23</v>
      </c>
      <c r="R857" s="6">
        <f>VLOOKUP($A857,'HUMAN RESOURCES'!$A$1:$M$2692,COLUMN('HUMAN RESOURCES'!$L857),0)</f>
        <v>127450459</v>
      </c>
      <c r="S857" s="6">
        <f>VLOOKUP($A857,'HUMAN RESOURCES'!$A$1:$M$2692,COLUMN('HUMAN RESOURCES'!$F857),0)</f>
        <v>2E-3</v>
      </c>
      <c r="T857" s="6">
        <f>VLOOKUP($A857,TOURISM!$A$1:$F$2692,COLUMN(TOURISM!$E857),0)</f>
        <v>15356000000</v>
      </c>
      <c r="U857" s="6">
        <f>VLOOKUP($A857,TOURISM!$A$1:$F$2692,COLUMN(TOURISM!$F857),0)</f>
        <v>39306000000</v>
      </c>
      <c r="V857" s="6">
        <f>VLOOKUP($A857,BUSINESS!$A$1:$J$2692,COLUMN(BUSINESS!$E857),0)</f>
        <v>0.47599999999999998</v>
      </c>
      <c r="W857" s="6">
        <f>VLOOKUP($A857,BUSINESS!$A$1:$J$2692,COLUMN(BUSINESS!$F857),0)</f>
        <v>22</v>
      </c>
      <c r="X857" s="6">
        <f>VLOOKUP($A857,BUSINESS!$A$1:$J$2692,COLUMN(BUSINESS!$G857),0)</f>
        <v>0</v>
      </c>
      <c r="Y857" s="6">
        <f>VLOOKUP($A857,BUSINESS!$A$1:$J$2692,COLUMN(BUSINESS!$H857),0)</f>
        <v>355</v>
      </c>
      <c r="Z857" s="6">
        <f>VLOOKUP($A857,BUSINESS!$A$1:$J$2692,COLUMN(BUSINESS!$I857),0)</f>
        <v>0.78200000000000003</v>
      </c>
      <c r="AA857" s="6">
        <f>VLOOKUP($A857,BUSINESS!$A$1:$J$2692,COLUMN(BUSINESS!$J857),0)</f>
        <v>0.96799999999999997</v>
      </c>
      <c r="AB857" s="5"/>
      <c r="AC857" s="5"/>
      <c r="AD857" s="5"/>
      <c r="AE857" s="5"/>
    </row>
    <row r="858" spans="1:31" ht="15.75" customHeight="1" x14ac:dyDescent="0.25">
      <c r="A858" s="6">
        <v>857</v>
      </c>
      <c r="B858" s="7" t="str">
        <f>VLOOKUP($A858,GDP!$A$1:$H$2692,COLUMN(GDP!B858),0)</f>
        <v>Asia</v>
      </c>
      <c r="C858" s="8" t="str">
        <f>VLOOKUP($A858,GDP!$A$1:$H$2692,COLUMN(GDP!C858),0)</f>
        <v>Japan-Asia</v>
      </c>
      <c r="D858" s="9" t="str">
        <f>VLOOKUP($A858,GDP!$A$1:$H$2692,COLUMN(GDP!D858),0)</f>
        <v>2011</v>
      </c>
      <c r="E858" s="8">
        <f>VLOOKUP($A858,GDP!$A$1:$H$2692,COLUMN(GDP!E858),0)</f>
        <v>5910000000000</v>
      </c>
      <c r="F858" s="7">
        <f>VLOOKUP($A858,GDP!$A$1:$H$2692,COLUMN(GDP!F858),0)</f>
        <v>0.1</v>
      </c>
      <c r="G858" s="7">
        <f>VLOOKUP($A858,GDP!$A$1:$H$2692,COLUMN(GDP!G858),0)</f>
        <v>4641</v>
      </c>
      <c r="H858" s="7">
        <f>VLOOKUP($A858,GDP!$A$1:$H$2692,COLUMN(GDP!H858),0)</f>
        <v>1.4999999999999999E-2</v>
      </c>
      <c r="I858" s="6">
        <f>VLOOKUP($A858,ENERGY!$A$1:$F$2692,COLUMN(ENERGY!E857),0)</f>
        <v>510791</v>
      </c>
      <c r="J858" s="6">
        <f>VLOOKUP($A858,ENERGY!$A$1:$F$2692,COLUMN(ENERGY!F857),0)</f>
        <v>1202266</v>
      </c>
      <c r="K858" s="6">
        <f>VLOOKUP($A858,'HUMAN RESOURCES'!$A$1:$M$2692,COLUMN('HUMAN RESOURCES'!$E858),0)</f>
        <v>8.0000000000000002E-3</v>
      </c>
      <c r="L858" s="6">
        <f>VLOOKUP($A858,'HUMAN RESOURCES'!$A$1:$M$2692,COLUMN('HUMAN RESOURCES'!$F858),0)</f>
        <v>2E-3</v>
      </c>
      <c r="M858" s="6">
        <f>VLOOKUP($A858,'HUMAN RESOURCES'!$A$1:$M$2692,COLUMN('HUMAN RESOURCES'!$G858),0)</f>
        <v>86</v>
      </c>
      <c r="N858" s="6">
        <f>VLOOKUP($A858,'HUMAN RESOURCES'!$A$1:$M$2692,COLUMN('HUMAN RESOURCES'!$H858),0)</f>
        <v>79</v>
      </c>
      <c r="O858" s="6">
        <f>VLOOKUP($A858,'HUMAN RESOURCES'!$A$1:$M$2692,COLUMN('HUMAN RESOURCES'!$I858),0)</f>
        <v>0.13200000000000001</v>
      </c>
      <c r="P858" s="6">
        <f>VLOOKUP($A858,'HUMAN RESOURCES'!$A$1:$M$2692,COLUMN('HUMAN RESOURCES'!$J858),0)</f>
        <v>0.63100000000000001</v>
      </c>
      <c r="Q858" s="6">
        <f>VLOOKUP($A858,'HUMAN RESOURCES'!$A$1:$M$2692,COLUMN('HUMAN RESOURCES'!$K858),0)</f>
        <v>0.23699999999999999</v>
      </c>
      <c r="R858" s="6">
        <f>VLOOKUP($A858,'HUMAN RESOURCES'!$A$1:$M$2692,COLUMN('HUMAN RESOURCES'!$L858),0)</f>
        <v>127817277</v>
      </c>
      <c r="S858" s="6">
        <f>VLOOKUP($A858,'HUMAN RESOURCES'!$A$1:$M$2692,COLUMN('HUMAN RESOURCES'!$F858),0)</f>
        <v>2E-3</v>
      </c>
      <c r="T858" s="6">
        <f>VLOOKUP($A858,TOURISM!$A$1:$F$2692,COLUMN(TOURISM!$E858),0)</f>
        <v>12534000000</v>
      </c>
      <c r="U858" s="6">
        <f>VLOOKUP($A858,TOURISM!$A$1:$F$2692,COLUMN(TOURISM!$F858),0)</f>
        <v>39760000000</v>
      </c>
      <c r="V858" s="6">
        <f>VLOOKUP($A858,BUSINESS!$A$1:$J$2692,COLUMN(BUSINESS!$E858),0)</f>
        <v>0.48399999999999999</v>
      </c>
      <c r="W858" s="6">
        <f>VLOOKUP($A858,BUSINESS!$A$1:$J$2692,COLUMN(BUSINESS!$F858),0)</f>
        <v>22</v>
      </c>
      <c r="X858" s="6">
        <f>VLOOKUP($A858,BUSINESS!$A$1:$J$2692,COLUMN(BUSINESS!$G858),0)</f>
        <v>0</v>
      </c>
      <c r="Y858" s="6">
        <f>VLOOKUP($A858,BUSINESS!$A$1:$J$2692,COLUMN(BUSINESS!$H858),0)</f>
        <v>330</v>
      </c>
      <c r="Z858" s="6">
        <f>VLOOKUP($A858,BUSINESS!$A$1:$J$2692,COLUMN(BUSINESS!$I858),0)</f>
        <v>0.79100000000000004</v>
      </c>
      <c r="AA858" s="6">
        <f>VLOOKUP($A858,BUSINESS!$A$1:$J$2692,COLUMN(BUSINESS!$J858),0)</f>
        <v>1.02</v>
      </c>
      <c r="AB858" s="5"/>
      <c r="AC858" s="5"/>
      <c r="AD858" s="5"/>
      <c r="AE858" s="5"/>
    </row>
    <row r="859" spans="1:31" ht="15.75" customHeight="1" x14ac:dyDescent="0.25">
      <c r="A859" s="6">
        <v>858</v>
      </c>
      <c r="B859" s="7" t="str">
        <f>VLOOKUP($A859,GDP!$A$1:$H$2692,COLUMN(GDP!B859),0)</f>
        <v>Asia</v>
      </c>
      <c r="C859" s="8" t="str">
        <f>VLOOKUP($A859,GDP!$A$1:$H$2692,COLUMN(GDP!C859),0)</f>
        <v>Japan-Asia</v>
      </c>
      <c r="D859" s="9" t="str">
        <f>VLOOKUP($A859,GDP!$A$1:$H$2692,COLUMN(GDP!D859),0)</f>
        <v>2012</v>
      </c>
      <c r="E859" s="8">
        <f>VLOOKUP($A859,GDP!$A$1:$H$2692,COLUMN(GDP!E859),0)</f>
        <v>5940000000000</v>
      </c>
      <c r="F859" s="7">
        <f>VLOOKUP($A859,GDP!$A$1:$H$2692,COLUMN(GDP!F859),0)</f>
        <v>0.10100000000000001</v>
      </c>
      <c r="G859" s="7">
        <f>VLOOKUP($A859,GDP!$A$1:$H$2692,COLUMN(GDP!G859),0)</f>
        <v>4752</v>
      </c>
      <c r="H859" s="7">
        <f>VLOOKUP($A859,GDP!$A$1:$H$2692,COLUMN(GDP!H859),0)</f>
        <v>1.4E-2</v>
      </c>
      <c r="I859" s="6">
        <f>VLOOKUP($A859,ENERGY!$A$1:$F$2692,COLUMN(ENERGY!E858),0)</f>
        <v>518964</v>
      </c>
      <c r="J859" s="6">
        <f>VLOOKUP($A859,ENERGY!$A$1:$F$2692,COLUMN(ENERGY!F858),0)</f>
        <v>1219589</v>
      </c>
      <c r="K859" s="6">
        <f>VLOOKUP($A859,'HUMAN RESOURCES'!$A$1:$M$2692,COLUMN('HUMAN RESOURCES'!$E859),0)</f>
        <v>8.0000000000000002E-3</v>
      </c>
      <c r="L859" s="6">
        <f>VLOOKUP($A859,'HUMAN RESOURCES'!$A$1:$M$2692,COLUMN('HUMAN RESOURCES'!$F859),0)</f>
        <v>2E-3</v>
      </c>
      <c r="M859" s="6">
        <f>VLOOKUP($A859,'HUMAN RESOURCES'!$A$1:$M$2692,COLUMN('HUMAN RESOURCES'!$G859),0)</f>
        <v>86</v>
      </c>
      <c r="N859" s="6">
        <f>VLOOKUP($A859,'HUMAN RESOURCES'!$A$1:$M$2692,COLUMN('HUMAN RESOURCES'!$H859),0)</f>
        <v>80</v>
      </c>
      <c r="O859" s="6">
        <f>VLOOKUP($A859,'HUMAN RESOURCES'!$A$1:$M$2692,COLUMN('HUMAN RESOURCES'!$I859),0)</f>
        <v>0.13100000000000001</v>
      </c>
      <c r="P859" s="6">
        <f>VLOOKUP($A859,'HUMAN RESOURCES'!$A$1:$M$2692,COLUMN('HUMAN RESOURCES'!$J859),0)</f>
        <v>0.625</v>
      </c>
      <c r="Q859" s="6">
        <f>VLOOKUP($A859,'HUMAN RESOURCES'!$A$1:$M$2692,COLUMN('HUMAN RESOURCES'!$K859),0)</f>
        <v>0.24399999999999999</v>
      </c>
      <c r="R859" s="6">
        <f>VLOOKUP($A859,'HUMAN RESOURCES'!$A$1:$M$2692,COLUMN('HUMAN RESOURCES'!$L859),0)</f>
        <v>127561489</v>
      </c>
      <c r="S859" s="6">
        <f>VLOOKUP($A859,'HUMAN RESOURCES'!$A$1:$M$2692,COLUMN('HUMAN RESOURCES'!$F859),0)</f>
        <v>2E-3</v>
      </c>
      <c r="T859" s="6">
        <f>VLOOKUP($A859,TOURISM!$A$1:$F$2692,COLUMN(TOURISM!$E859),0)</f>
        <v>16197000000</v>
      </c>
      <c r="U859" s="6">
        <f>VLOOKUP($A859,TOURISM!$A$1:$F$2692,COLUMN(TOURISM!$F859),0)</f>
        <v>40967000000</v>
      </c>
      <c r="V859" s="6">
        <f>VLOOKUP($A859,BUSINESS!$A$1:$J$2692,COLUMN(BUSINESS!$E859),0)</f>
        <v>0.49399999999999999</v>
      </c>
      <c r="W859" s="6">
        <f>VLOOKUP($A859,BUSINESS!$A$1:$J$2692,COLUMN(BUSINESS!$F859),0)</f>
        <v>22</v>
      </c>
      <c r="X859" s="6">
        <f>VLOOKUP($A859,BUSINESS!$A$1:$J$2692,COLUMN(BUSINESS!$G859),0)</f>
        <v>23</v>
      </c>
      <c r="Y859" s="6">
        <f>VLOOKUP($A859,BUSINESS!$A$1:$J$2692,COLUMN(BUSINESS!$H859),0)</f>
        <v>330</v>
      </c>
      <c r="Z859" s="6">
        <f>VLOOKUP($A859,BUSINESS!$A$1:$J$2692,COLUMN(BUSINESS!$I859),0)</f>
        <v>0.86299999999999999</v>
      </c>
      <c r="AA859" s="6">
        <f>VLOOKUP($A859,BUSINESS!$A$1:$J$2692,COLUMN(BUSINESS!$J859),0)</f>
        <v>1.087</v>
      </c>
      <c r="AB859" s="5"/>
      <c r="AC859" s="5"/>
      <c r="AD859" s="5"/>
      <c r="AE859" s="5"/>
    </row>
    <row r="860" spans="1:31" ht="15.75" customHeight="1" x14ac:dyDescent="0.25">
      <c r="A860" s="6">
        <v>859</v>
      </c>
      <c r="B860" s="7" t="str">
        <f>VLOOKUP($A860,GDP!$A$1:$H$2692,COLUMN(GDP!B860),0)</f>
        <v>Asia</v>
      </c>
      <c r="C860" s="8" t="str">
        <f>VLOOKUP($A860,GDP!$A$1:$H$2692,COLUMN(GDP!C860),0)</f>
        <v>Kazakhstan-Asia</v>
      </c>
      <c r="D860" s="9" t="str">
        <f>VLOOKUP($A860,GDP!$A$1:$H$2692,COLUMN(GDP!D860),0)</f>
        <v>2000</v>
      </c>
      <c r="E860" s="8">
        <f>VLOOKUP($A860,GDP!$A$1:$H$2692,COLUMN(GDP!E860),0)</f>
        <v>18291990619</v>
      </c>
      <c r="F860" s="7">
        <f>VLOOKUP($A860,GDP!$A$1:$H$2692,COLUMN(GDP!F860),0)</f>
        <v>4.2000000000000003E-2</v>
      </c>
      <c r="G860" s="7">
        <f>VLOOKUP($A860,GDP!$A$1:$H$2692,COLUMN(GDP!G860),0)</f>
        <v>52</v>
      </c>
      <c r="H860" s="7">
        <f>VLOOKUP($A860,GDP!$A$1:$H$2692,COLUMN(GDP!H860),0)</f>
        <v>0</v>
      </c>
      <c r="I860" s="6">
        <f>VLOOKUP($A860,ENERGY!$A$1:$F$2692,COLUMN(ENERGY!E859),0)</f>
        <v>0</v>
      </c>
      <c r="J860" s="6">
        <f>VLOOKUP($A860,ENERGY!$A$1:$F$2692,COLUMN(ENERGY!F859),0)</f>
        <v>0</v>
      </c>
      <c r="K860" s="6">
        <f>VLOOKUP($A860,'HUMAN RESOURCES'!$A$1:$M$2692,COLUMN('HUMAN RESOURCES'!$E860),0)</f>
        <v>1.4999999999999999E-2</v>
      </c>
      <c r="L860" s="6">
        <f>VLOOKUP($A860,'HUMAN RESOURCES'!$A$1:$M$2692,COLUMN('HUMAN RESOURCES'!$F860),0)</f>
        <v>3.7999999999999999E-2</v>
      </c>
      <c r="M860" s="6">
        <f>VLOOKUP($A860,'HUMAN RESOURCES'!$A$1:$M$2692,COLUMN('HUMAN RESOURCES'!$G860),0)</f>
        <v>71</v>
      </c>
      <c r="N860" s="6">
        <f>VLOOKUP($A860,'HUMAN RESOURCES'!$A$1:$M$2692,COLUMN('HUMAN RESOURCES'!$H860),0)</f>
        <v>60</v>
      </c>
      <c r="O860" s="6">
        <f>VLOOKUP($A860,'HUMAN RESOURCES'!$A$1:$M$2692,COLUMN('HUMAN RESOURCES'!$I860),0)</f>
        <v>0.27700000000000002</v>
      </c>
      <c r="P860" s="6">
        <f>VLOOKUP($A860,'HUMAN RESOURCES'!$A$1:$M$2692,COLUMN('HUMAN RESOURCES'!$J860),0)</f>
        <v>0.65500000000000003</v>
      </c>
      <c r="Q860" s="6">
        <f>VLOOKUP($A860,'HUMAN RESOURCES'!$A$1:$M$2692,COLUMN('HUMAN RESOURCES'!$K860),0)</f>
        <v>6.8000000000000005E-2</v>
      </c>
      <c r="R860" s="6">
        <f>VLOOKUP($A860,'HUMAN RESOURCES'!$A$1:$M$2692,COLUMN('HUMAN RESOURCES'!$L860),0)</f>
        <v>14883626</v>
      </c>
      <c r="S860" s="6">
        <f>VLOOKUP($A860,'HUMAN RESOURCES'!$A$1:$M$2692,COLUMN('HUMAN RESOURCES'!$F860),0)</f>
        <v>3.7999999999999999E-2</v>
      </c>
      <c r="T860" s="6">
        <f>VLOOKUP($A860,TOURISM!$A$1:$F$2692,COLUMN(TOURISM!$E860),0)</f>
        <v>403000000</v>
      </c>
      <c r="U860" s="6">
        <f>VLOOKUP($A860,TOURISM!$A$1:$F$2692,COLUMN(TOURISM!$F860),0)</f>
        <v>483000000</v>
      </c>
      <c r="V860" s="6">
        <f>VLOOKUP($A860,BUSINESS!$A$1:$J$2692,COLUMN(BUSINESS!$E860),0)</f>
        <v>0</v>
      </c>
      <c r="W860" s="6">
        <f>VLOOKUP($A860,BUSINESS!$A$1:$J$2692,COLUMN(BUSINESS!$F860),0)</f>
        <v>0</v>
      </c>
      <c r="X860" s="6">
        <f>VLOOKUP($A860,BUSINESS!$A$1:$J$2692,COLUMN(BUSINESS!$G860),0)</f>
        <v>0</v>
      </c>
      <c r="Y860" s="6">
        <f>VLOOKUP($A860,BUSINESS!$A$1:$J$2692,COLUMN(BUSINESS!$H860),0)</f>
        <v>0</v>
      </c>
      <c r="Z860" s="6">
        <f>VLOOKUP($A860,BUSINESS!$A$1:$J$2692,COLUMN(BUSINESS!$I860),0)</f>
        <v>7.0000000000000001E-3</v>
      </c>
      <c r="AA860" s="6">
        <f>VLOOKUP($A860,BUSINESS!$A$1:$J$2692,COLUMN(BUSINESS!$J860),0)</f>
        <v>1.4E-2</v>
      </c>
      <c r="AB860" s="5"/>
      <c r="AC860" s="5"/>
      <c r="AD860" s="5"/>
      <c r="AE860" s="5"/>
    </row>
    <row r="861" spans="1:31" ht="15.75" customHeight="1" x14ac:dyDescent="0.25">
      <c r="A861" s="6">
        <v>860</v>
      </c>
      <c r="B861" s="7" t="str">
        <f>VLOOKUP($A861,GDP!$A$1:$H$2692,COLUMN(GDP!B861),0)</f>
        <v>Asia</v>
      </c>
      <c r="C861" s="8" t="str">
        <f>VLOOKUP($A861,GDP!$A$1:$H$2692,COLUMN(GDP!C861),0)</f>
        <v>Kazakhstan-Asia</v>
      </c>
      <c r="D861" s="9" t="str">
        <f>VLOOKUP($A861,GDP!$A$1:$H$2692,COLUMN(GDP!D861),0)</f>
        <v>2001</v>
      </c>
      <c r="E861" s="8">
        <f>VLOOKUP($A861,GDP!$A$1:$H$2692,COLUMN(GDP!E861),0)</f>
        <v>22152689130</v>
      </c>
      <c r="F861" s="7">
        <f>VLOOKUP($A861,GDP!$A$1:$H$2692,COLUMN(GDP!F861),0)</f>
        <v>3.5000000000000003E-2</v>
      </c>
      <c r="G861" s="7">
        <f>VLOOKUP($A861,GDP!$A$1:$H$2692,COLUMN(GDP!G861),0)</f>
        <v>53</v>
      </c>
      <c r="H861" s="7">
        <f>VLOOKUP($A861,GDP!$A$1:$H$2692,COLUMN(GDP!H861),0)</f>
        <v>0</v>
      </c>
      <c r="I861" s="6">
        <f>VLOOKUP($A861,ENERGY!$A$1:$F$2692,COLUMN(ENERGY!E860),0)</f>
        <v>78101</v>
      </c>
      <c r="J861" s="6">
        <f>VLOOKUP($A861,ENERGY!$A$1:$F$2692,COLUMN(ENERGY!F860),0)</f>
        <v>0</v>
      </c>
      <c r="K861" s="6">
        <f>VLOOKUP($A861,'HUMAN RESOURCES'!$A$1:$M$2692,COLUMN('HUMAN RESOURCES'!$E861),0)</f>
        <v>1.4999999999999999E-2</v>
      </c>
      <c r="L861" s="6">
        <f>VLOOKUP($A861,'HUMAN RESOURCES'!$A$1:$M$2692,COLUMN('HUMAN RESOURCES'!$F861),0)</f>
        <v>3.5999999999999997E-2</v>
      </c>
      <c r="M861" s="6">
        <f>VLOOKUP($A861,'HUMAN RESOURCES'!$A$1:$M$2692,COLUMN('HUMAN RESOURCES'!$G861),0)</f>
        <v>71</v>
      </c>
      <c r="N861" s="6">
        <f>VLOOKUP($A861,'HUMAN RESOURCES'!$A$1:$M$2692,COLUMN('HUMAN RESOURCES'!$H861),0)</f>
        <v>61</v>
      </c>
      <c r="O861" s="6">
        <f>VLOOKUP($A861,'HUMAN RESOURCES'!$A$1:$M$2692,COLUMN('HUMAN RESOURCES'!$I861),0)</f>
        <v>0.27100000000000002</v>
      </c>
      <c r="P861" s="6">
        <f>VLOOKUP($A861,'HUMAN RESOURCES'!$A$1:$M$2692,COLUMN('HUMAN RESOURCES'!$J861),0)</f>
        <v>0.66100000000000003</v>
      </c>
      <c r="Q861" s="6">
        <f>VLOOKUP($A861,'HUMAN RESOURCES'!$A$1:$M$2692,COLUMN('HUMAN RESOURCES'!$K861),0)</f>
        <v>6.9000000000000006E-2</v>
      </c>
      <c r="R861" s="6">
        <f>VLOOKUP($A861,'HUMAN RESOURCES'!$A$1:$M$2692,COLUMN('HUMAN RESOURCES'!$L861),0)</f>
        <v>14858335</v>
      </c>
      <c r="S861" s="6">
        <f>VLOOKUP($A861,'HUMAN RESOURCES'!$A$1:$M$2692,COLUMN('HUMAN RESOURCES'!$F861),0)</f>
        <v>3.5999999999999997E-2</v>
      </c>
      <c r="T861" s="6">
        <f>VLOOKUP($A861,TOURISM!$A$1:$F$2692,COLUMN(TOURISM!$E861),0)</f>
        <v>502000000</v>
      </c>
      <c r="U861" s="6">
        <f>VLOOKUP($A861,TOURISM!$A$1:$F$2692,COLUMN(TOURISM!$F861),0)</f>
        <v>761000000</v>
      </c>
      <c r="V861" s="6">
        <f>VLOOKUP($A861,BUSINESS!$A$1:$J$2692,COLUMN(BUSINESS!$E861),0)</f>
        <v>0</v>
      </c>
      <c r="W861" s="6">
        <f>VLOOKUP($A861,BUSINESS!$A$1:$J$2692,COLUMN(BUSINESS!$F861),0)</f>
        <v>0</v>
      </c>
      <c r="X861" s="6">
        <f>VLOOKUP($A861,BUSINESS!$A$1:$J$2692,COLUMN(BUSINESS!$G861),0)</f>
        <v>0</v>
      </c>
      <c r="Y861" s="6">
        <f>VLOOKUP($A861,BUSINESS!$A$1:$J$2692,COLUMN(BUSINESS!$H861),0)</f>
        <v>0</v>
      </c>
      <c r="Z861" s="6">
        <f>VLOOKUP($A861,BUSINESS!$A$1:$J$2692,COLUMN(BUSINESS!$I861),0)</f>
        <v>0.01</v>
      </c>
      <c r="AA861" s="6">
        <f>VLOOKUP($A861,BUSINESS!$A$1:$J$2692,COLUMN(BUSINESS!$J861),0)</f>
        <v>0.04</v>
      </c>
      <c r="AB861" s="5"/>
      <c r="AC861" s="5"/>
      <c r="AD861" s="5"/>
      <c r="AE861" s="5"/>
    </row>
    <row r="862" spans="1:31" ht="15.75" customHeight="1" x14ac:dyDescent="0.25">
      <c r="A862" s="6">
        <v>861</v>
      </c>
      <c r="B862" s="7" t="str">
        <f>VLOOKUP($A862,GDP!$A$1:$H$2692,COLUMN(GDP!B862),0)</f>
        <v>Asia</v>
      </c>
      <c r="C862" s="8" t="str">
        <f>VLOOKUP($A862,GDP!$A$1:$H$2692,COLUMN(GDP!C862),0)</f>
        <v>Kazakhstan-Asia</v>
      </c>
      <c r="D862" s="9" t="str">
        <f>VLOOKUP($A862,GDP!$A$1:$H$2692,COLUMN(GDP!D862),0)</f>
        <v>2002</v>
      </c>
      <c r="E862" s="8">
        <f>VLOOKUP($A862,GDP!$A$1:$H$2692,COLUMN(GDP!E862),0)</f>
        <v>24636598581</v>
      </c>
      <c r="F862" s="7">
        <f>VLOOKUP($A862,GDP!$A$1:$H$2692,COLUMN(GDP!F862),0)</f>
        <v>3.5999999999999997E-2</v>
      </c>
      <c r="G862" s="7">
        <f>VLOOKUP($A862,GDP!$A$1:$H$2692,COLUMN(GDP!G862),0)</f>
        <v>61</v>
      </c>
      <c r="H862" s="7">
        <f>VLOOKUP($A862,GDP!$A$1:$H$2692,COLUMN(GDP!H862),0)</f>
        <v>0</v>
      </c>
      <c r="I862" s="6">
        <f>VLOOKUP($A862,ENERGY!$A$1:$F$2692,COLUMN(ENERGY!E861),0)</f>
        <v>74443</v>
      </c>
      <c r="J862" s="6">
        <f>VLOOKUP($A862,ENERGY!$A$1:$F$2692,COLUMN(ENERGY!F861),0)</f>
        <v>248729</v>
      </c>
      <c r="K862" s="6">
        <f>VLOOKUP($A862,'HUMAN RESOURCES'!$A$1:$M$2692,COLUMN('HUMAN RESOURCES'!$E862),0)</f>
        <v>1.4999999999999999E-2</v>
      </c>
      <c r="L862" s="6">
        <f>VLOOKUP($A862,'HUMAN RESOURCES'!$A$1:$M$2692,COLUMN('HUMAN RESOURCES'!$F862),0)</f>
        <v>3.4000000000000002E-2</v>
      </c>
      <c r="M862" s="6">
        <f>VLOOKUP($A862,'HUMAN RESOURCES'!$A$1:$M$2692,COLUMN('HUMAN RESOURCES'!$G862),0)</f>
        <v>72</v>
      </c>
      <c r="N862" s="6">
        <f>VLOOKUP($A862,'HUMAN RESOURCES'!$A$1:$M$2692,COLUMN('HUMAN RESOURCES'!$H862),0)</f>
        <v>61</v>
      </c>
      <c r="O862" s="6">
        <f>VLOOKUP($A862,'HUMAN RESOURCES'!$A$1:$M$2692,COLUMN('HUMAN RESOURCES'!$I862),0)</f>
        <v>0.26300000000000001</v>
      </c>
      <c r="P862" s="6">
        <f>VLOOKUP($A862,'HUMAN RESOURCES'!$A$1:$M$2692,COLUMN('HUMAN RESOURCES'!$J862),0)</f>
        <v>0.66500000000000004</v>
      </c>
      <c r="Q862" s="6">
        <f>VLOOKUP($A862,'HUMAN RESOURCES'!$A$1:$M$2692,COLUMN('HUMAN RESOURCES'!$K862),0)</f>
        <v>7.0999999999999994E-2</v>
      </c>
      <c r="R862" s="6">
        <f>VLOOKUP($A862,'HUMAN RESOURCES'!$A$1:$M$2692,COLUMN('HUMAN RESOURCES'!$L862),0)</f>
        <v>14858948</v>
      </c>
      <c r="S862" s="6">
        <f>VLOOKUP($A862,'HUMAN RESOURCES'!$A$1:$M$2692,COLUMN('HUMAN RESOURCES'!$F862),0)</f>
        <v>3.4000000000000002E-2</v>
      </c>
      <c r="T862" s="6">
        <f>VLOOKUP($A862,TOURISM!$A$1:$F$2692,COLUMN(TOURISM!$E862),0)</f>
        <v>680000000</v>
      </c>
      <c r="U862" s="6">
        <f>VLOOKUP($A862,TOURISM!$A$1:$F$2692,COLUMN(TOURISM!$F862),0)</f>
        <v>863000000</v>
      </c>
      <c r="V862" s="6">
        <f>VLOOKUP($A862,BUSINESS!$A$1:$J$2692,COLUMN(BUSINESS!$E862),0)</f>
        <v>0</v>
      </c>
      <c r="W862" s="6">
        <f>VLOOKUP($A862,BUSINESS!$A$1:$J$2692,COLUMN(BUSINESS!$F862),0)</f>
        <v>0</v>
      </c>
      <c r="X862" s="6">
        <f>VLOOKUP($A862,BUSINESS!$A$1:$J$2692,COLUMN(BUSINESS!$G862),0)</f>
        <v>0</v>
      </c>
      <c r="Y862" s="6">
        <f>VLOOKUP($A862,BUSINESS!$A$1:$J$2692,COLUMN(BUSINESS!$H862),0)</f>
        <v>0</v>
      </c>
      <c r="Z862" s="6">
        <f>VLOOKUP($A862,BUSINESS!$A$1:$J$2692,COLUMN(BUSINESS!$I862),0)</f>
        <v>1.7000000000000001E-2</v>
      </c>
      <c r="AA862" s="6">
        <f>VLOOKUP($A862,BUSINESS!$A$1:$J$2692,COLUMN(BUSINESS!$J862),0)</f>
        <v>7.0000000000000007E-2</v>
      </c>
      <c r="AB862" s="5"/>
      <c r="AC862" s="5"/>
      <c r="AD862" s="5"/>
      <c r="AE862" s="5"/>
    </row>
    <row r="863" spans="1:31" ht="15.75" customHeight="1" x14ac:dyDescent="0.25">
      <c r="A863" s="6">
        <v>862</v>
      </c>
      <c r="B863" s="7" t="str">
        <f>VLOOKUP($A863,GDP!$A$1:$H$2692,COLUMN(GDP!B863),0)</f>
        <v>Asia</v>
      </c>
      <c r="C863" s="8" t="str">
        <f>VLOOKUP($A863,GDP!$A$1:$H$2692,COLUMN(GDP!C863),0)</f>
        <v>Kazakhstan-Asia</v>
      </c>
      <c r="D863" s="9" t="str">
        <f>VLOOKUP($A863,GDP!$A$1:$H$2692,COLUMN(GDP!D863),0)</f>
        <v>2003</v>
      </c>
      <c r="E863" s="8">
        <f>VLOOKUP($A863,GDP!$A$1:$H$2692,COLUMN(GDP!E863),0)</f>
        <v>30833692831</v>
      </c>
      <c r="F863" s="7">
        <f>VLOOKUP($A863,GDP!$A$1:$H$2692,COLUMN(GDP!F863),0)</f>
        <v>3.6999999999999998E-2</v>
      </c>
      <c r="G863" s="7">
        <f>VLOOKUP($A863,GDP!$A$1:$H$2692,COLUMN(GDP!G863),0)</f>
        <v>77</v>
      </c>
      <c r="H863" s="7">
        <f>VLOOKUP($A863,GDP!$A$1:$H$2692,COLUMN(GDP!H863),0)</f>
        <v>0</v>
      </c>
      <c r="I863" s="6">
        <f>VLOOKUP($A863,ENERGY!$A$1:$F$2692,COLUMN(ENERGY!E862),0)</f>
        <v>63417</v>
      </c>
      <c r="J863" s="6">
        <f>VLOOKUP($A863,ENERGY!$A$1:$F$2692,COLUMN(ENERGY!F862),0)</f>
        <v>214087</v>
      </c>
      <c r="K863" s="6">
        <f>VLOOKUP($A863,'HUMAN RESOURCES'!$A$1:$M$2692,COLUMN('HUMAN RESOURCES'!$E863),0)</f>
        <v>1.7000000000000001E-2</v>
      </c>
      <c r="L863" s="6">
        <f>VLOOKUP($A863,'HUMAN RESOURCES'!$A$1:$M$2692,COLUMN('HUMAN RESOURCES'!$F863),0)</f>
        <v>3.2000000000000001E-2</v>
      </c>
      <c r="M863" s="6">
        <f>VLOOKUP($A863,'HUMAN RESOURCES'!$A$1:$M$2692,COLUMN('HUMAN RESOURCES'!$G863),0)</f>
        <v>72</v>
      </c>
      <c r="N863" s="6">
        <f>VLOOKUP($A863,'HUMAN RESOURCES'!$A$1:$M$2692,COLUMN('HUMAN RESOURCES'!$H863),0)</f>
        <v>61</v>
      </c>
      <c r="O863" s="6">
        <f>VLOOKUP($A863,'HUMAN RESOURCES'!$A$1:$M$2692,COLUMN('HUMAN RESOURCES'!$I863),0)</f>
        <v>0.25700000000000001</v>
      </c>
      <c r="P863" s="6">
        <f>VLOOKUP($A863,'HUMAN RESOURCES'!$A$1:$M$2692,COLUMN('HUMAN RESOURCES'!$J863),0)</f>
        <v>0.67</v>
      </c>
      <c r="Q863" s="6">
        <f>VLOOKUP($A863,'HUMAN RESOURCES'!$A$1:$M$2692,COLUMN('HUMAN RESOURCES'!$K863),0)</f>
        <v>7.3999999999999996E-2</v>
      </c>
      <c r="R863" s="6">
        <f>VLOOKUP($A863,'HUMAN RESOURCES'!$A$1:$M$2692,COLUMN('HUMAN RESOURCES'!$L863),0)</f>
        <v>14909018</v>
      </c>
      <c r="S863" s="6">
        <f>VLOOKUP($A863,'HUMAN RESOURCES'!$A$1:$M$2692,COLUMN('HUMAN RESOURCES'!$F863),0)</f>
        <v>3.2000000000000001E-2</v>
      </c>
      <c r="T863" s="6">
        <f>VLOOKUP($A863,TOURISM!$A$1:$F$2692,COLUMN(TOURISM!$E863),0)</f>
        <v>638000000</v>
      </c>
      <c r="U863" s="6">
        <f>VLOOKUP($A863,TOURISM!$A$1:$F$2692,COLUMN(TOURISM!$F863),0)</f>
        <v>783000000</v>
      </c>
      <c r="V863" s="6">
        <f>VLOOKUP($A863,BUSINESS!$A$1:$J$2692,COLUMN(BUSINESS!$E863),0)</f>
        <v>0</v>
      </c>
      <c r="W863" s="6">
        <f>VLOOKUP($A863,BUSINESS!$A$1:$J$2692,COLUMN(BUSINESS!$F863),0)</f>
        <v>26</v>
      </c>
      <c r="X863" s="6">
        <f>VLOOKUP($A863,BUSINESS!$A$1:$J$2692,COLUMN(BUSINESS!$G863),0)</f>
        <v>0</v>
      </c>
      <c r="Y863" s="6">
        <f>VLOOKUP($A863,BUSINESS!$A$1:$J$2692,COLUMN(BUSINESS!$H863),0)</f>
        <v>0</v>
      </c>
      <c r="Z863" s="6">
        <f>VLOOKUP($A863,BUSINESS!$A$1:$J$2692,COLUMN(BUSINESS!$I863),0)</f>
        <v>0.02</v>
      </c>
      <c r="AA863" s="6">
        <f>VLOOKUP($A863,BUSINESS!$A$1:$J$2692,COLUMN(BUSINESS!$J863),0)</f>
        <v>0.09</v>
      </c>
      <c r="AB863" s="5"/>
      <c r="AC863" s="5"/>
      <c r="AD863" s="5"/>
      <c r="AE863" s="5"/>
    </row>
    <row r="864" spans="1:31" ht="15.75" customHeight="1" x14ac:dyDescent="0.25">
      <c r="A864" s="6">
        <v>863</v>
      </c>
      <c r="B864" s="7" t="str">
        <f>VLOOKUP($A864,GDP!$A$1:$H$2692,COLUMN(GDP!B864),0)</f>
        <v>Asia</v>
      </c>
      <c r="C864" s="8" t="str">
        <f>VLOOKUP($A864,GDP!$A$1:$H$2692,COLUMN(GDP!C864),0)</f>
        <v>Kazakhstan-Asia</v>
      </c>
      <c r="D864" s="9" t="str">
        <f>VLOOKUP($A864,GDP!$A$1:$H$2692,COLUMN(GDP!D864),0)</f>
        <v>2004</v>
      </c>
      <c r="E864" s="8">
        <f>VLOOKUP($A864,GDP!$A$1:$H$2692,COLUMN(GDP!E864),0)</f>
        <v>43151647003</v>
      </c>
      <c r="F864" s="7">
        <f>VLOOKUP($A864,GDP!$A$1:$H$2692,COLUMN(GDP!F864),0)</f>
        <v>0.04</v>
      </c>
      <c r="G864" s="7">
        <f>VLOOKUP($A864,GDP!$A$1:$H$2692,COLUMN(GDP!G864),0)</f>
        <v>114</v>
      </c>
      <c r="H864" s="7">
        <f>VLOOKUP($A864,GDP!$A$1:$H$2692,COLUMN(GDP!H864),0)</f>
        <v>0</v>
      </c>
      <c r="I864" s="6">
        <f>VLOOKUP($A864,ENERGY!$A$1:$F$2692,COLUMN(ENERGY!E863),0)</f>
        <v>69983</v>
      </c>
      <c r="J864" s="6">
        <f>VLOOKUP($A864,ENERGY!$A$1:$F$2692,COLUMN(ENERGY!F863),0)</f>
        <v>230438</v>
      </c>
      <c r="K864" s="6">
        <f>VLOOKUP($A864,'HUMAN RESOURCES'!$A$1:$M$2692,COLUMN('HUMAN RESOURCES'!$E864),0)</f>
        <v>1.7999999999999999E-2</v>
      </c>
      <c r="L864" s="6">
        <f>VLOOKUP($A864,'HUMAN RESOURCES'!$A$1:$M$2692,COLUMN('HUMAN RESOURCES'!$F864),0)</f>
        <v>0.03</v>
      </c>
      <c r="M864" s="6">
        <f>VLOOKUP($A864,'HUMAN RESOURCES'!$A$1:$M$2692,COLUMN('HUMAN RESOURCES'!$G864),0)</f>
        <v>72</v>
      </c>
      <c r="N864" s="6">
        <f>VLOOKUP($A864,'HUMAN RESOURCES'!$A$1:$M$2692,COLUMN('HUMAN RESOURCES'!$H864),0)</f>
        <v>60</v>
      </c>
      <c r="O864" s="6">
        <f>VLOOKUP($A864,'HUMAN RESOURCES'!$A$1:$M$2692,COLUMN('HUMAN RESOURCES'!$I864),0)</f>
        <v>0.251</v>
      </c>
      <c r="P864" s="6">
        <f>VLOOKUP($A864,'HUMAN RESOURCES'!$A$1:$M$2692,COLUMN('HUMAN RESOURCES'!$J864),0)</f>
        <v>0.67400000000000004</v>
      </c>
      <c r="Q864" s="6">
        <f>VLOOKUP($A864,'HUMAN RESOURCES'!$A$1:$M$2692,COLUMN('HUMAN RESOURCES'!$K864),0)</f>
        <v>7.5999999999999998E-2</v>
      </c>
      <c r="R864" s="6">
        <f>VLOOKUP($A864,'HUMAN RESOURCES'!$A$1:$M$2692,COLUMN('HUMAN RESOURCES'!$L864),0)</f>
        <v>15012985</v>
      </c>
      <c r="S864" s="6">
        <f>VLOOKUP($A864,'HUMAN RESOURCES'!$A$1:$M$2692,COLUMN('HUMAN RESOURCES'!$F864),0)</f>
        <v>0.03</v>
      </c>
      <c r="T864" s="6">
        <f>VLOOKUP($A864,TOURISM!$A$1:$F$2692,COLUMN(TOURISM!$E864),0)</f>
        <v>803000000</v>
      </c>
      <c r="U864" s="6">
        <f>VLOOKUP($A864,TOURISM!$A$1:$F$2692,COLUMN(TOURISM!$F864),0)</f>
        <v>997000000</v>
      </c>
      <c r="V864" s="6">
        <f>VLOOKUP($A864,BUSINESS!$A$1:$J$2692,COLUMN(BUSINESS!$E864),0)</f>
        <v>0</v>
      </c>
      <c r="W864" s="6">
        <f>VLOOKUP($A864,BUSINESS!$A$1:$J$2692,COLUMN(BUSINESS!$F864),0)</f>
        <v>26</v>
      </c>
      <c r="X864" s="6">
        <f>VLOOKUP($A864,BUSINESS!$A$1:$J$2692,COLUMN(BUSINESS!$G864),0)</f>
        <v>0</v>
      </c>
      <c r="Y864" s="6">
        <f>VLOOKUP($A864,BUSINESS!$A$1:$J$2692,COLUMN(BUSINESS!$H864),0)</f>
        <v>0</v>
      </c>
      <c r="Z864" s="6">
        <f>VLOOKUP($A864,BUSINESS!$A$1:$J$2692,COLUMN(BUSINESS!$I864),0)</f>
        <v>2.7E-2</v>
      </c>
      <c r="AA864" s="6">
        <f>VLOOKUP($A864,BUSINESS!$A$1:$J$2692,COLUMN(BUSINESS!$J864),0)</f>
        <v>0.16400000000000001</v>
      </c>
      <c r="AB864" s="5"/>
      <c r="AC864" s="5"/>
      <c r="AD864" s="5"/>
      <c r="AE864" s="5"/>
    </row>
    <row r="865" spans="1:31" ht="15.75" customHeight="1" x14ac:dyDescent="0.25">
      <c r="A865" s="6">
        <v>864</v>
      </c>
      <c r="B865" s="7" t="str">
        <f>VLOOKUP($A865,GDP!$A$1:$H$2692,COLUMN(GDP!B865),0)</f>
        <v>Asia</v>
      </c>
      <c r="C865" s="8" t="str">
        <f>VLOOKUP($A865,GDP!$A$1:$H$2692,COLUMN(GDP!C865),0)</f>
        <v>Kazakhstan-Asia</v>
      </c>
      <c r="D865" s="9" t="str">
        <f>VLOOKUP($A865,GDP!$A$1:$H$2692,COLUMN(GDP!D865),0)</f>
        <v>2005</v>
      </c>
      <c r="E865" s="8">
        <f>VLOOKUP($A865,GDP!$A$1:$H$2692,COLUMN(GDP!E865),0)</f>
        <v>57123671734</v>
      </c>
      <c r="F865" s="7">
        <f>VLOOKUP($A865,GDP!$A$1:$H$2692,COLUMN(GDP!F865),0)</f>
        <v>4.1000000000000002E-2</v>
      </c>
      <c r="G865" s="7">
        <f>VLOOKUP($A865,GDP!$A$1:$H$2692,COLUMN(GDP!G865),0)</f>
        <v>154</v>
      </c>
      <c r="H865" s="7">
        <f>VLOOKUP($A865,GDP!$A$1:$H$2692,COLUMN(GDP!H865),0)</f>
        <v>0</v>
      </c>
      <c r="I865" s="6">
        <f>VLOOKUP($A865,ENERGY!$A$1:$F$2692,COLUMN(ENERGY!E864),0)</f>
        <v>66231</v>
      </c>
      <c r="J865" s="6">
        <f>VLOOKUP($A865,ENERGY!$A$1:$F$2692,COLUMN(ENERGY!F864),0)</f>
        <v>220313</v>
      </c>
      <c r="K865" s="6">
        <f>VLOOKUP($A865,'HUMAN RESOURCES'!$A$1:$M$2692,COLUMN('HUMAN RESOURCES'!$E865),0)</f>
        <v>1.7999999999999999E-2</v>
      </c>
      <c r="L865" s="6">
        <f>VLOOKUP($A865,'HUMAN RESOURCES'!$A$1:$M$2692,COLUMN('HUMAN RESOURCES'!$F865),0)</f>
        <v>2.9000000000000001E-2</v>
      </c>
      <c r="M865" s="6">
        <f>VLOOKUP($A865,'HUMAN RESOURCES'!$A$1:$M$2692,COLUMN('HUMAN RESOURCES'!$G865),0)</f>
        <v>72</v>
      </c>
      <c r="N865" s="6">
        <f>VLOOKUP($A865,'HUMAN RESOURCES'!$A$1:$M$2692,COLUMN('HUMAN RESOURCES'!$H865),0)</f>
        <v>60</v>
      </c>
      <c r="O865" s="6">
        <f>VLOOKUP($A865,'HUMAN RESOURCES'!$A$1:$M$2692,COLUMN('HUMAN RESOURCES'!$I865),0)</f>
        <v>0.247</v>
      </c>
      <c r="P865" s="6">
        <f>VLOOKUP($A865,'HUMAN RESOURCES'!$A$1:$M$2692,COLUMN('HUMAN RESOURCES'!$J865),0)</f>
        <v>0.67700000000000005</v>
      </c>
      <c r="Q865" s="6">
        <f>VLOOKUP($A865,'HUMAN RESOURCES'!$A$1:$M$2692,COLUMN('HUMAN RESOURCES'!$K865),0)</f>
        <v>7.5999999999999998E-2</v>
      </c>
      <c r="R865" s="6">
        <f>VLOOKUP($A865,'HUMAN RESOURCES'!$A$1:$M$2692,COLUMN('HUMAN RESOURCES'!$L865),0)</f>
        <v>15147029</v>
      </c>
      <c r="S865" s="6">
        <f>VLOOKUP($A865,'HUMAN RESOURCES'!$A$1:$M$2692,COLUMN('HUMAN RESOURCES'!$F865),0)</f>
        <v>2.9000000000000001E-2</v>
      </c>
      <c r="T865" s="6">
        <f>VLOOKUP($A865,TOURISM!$A$1:$F$2692,COLUMN(TOURISM!$E865),0)</f>
        <v>801000000</v>
      </c>
      <c r="U865" s="6">
        <f>VLOOKUP($A865,TOURISM!$A$1:$F$2692,COLUMN(TOURISM!$F865),0)</f>
        <v>940000000</v>
      </c>
      <c r="V865" s="6">
        <f>VLOOKUP($A865,BUSINESS!$A$1:$J$2692,COLUMN(BUSINESS!$E865),0)</f>
        <v>0.441</v>
      </c>
      <c r="W865" s="6">
        <f>VLOOKUP($A865,BUSINESS!$A$1:$J$2692,COLUMN(BUSINESS!$F865),0)</f>
        <v>25</v>
      </c>
      <c r="X865" s="6">
        <f>VLOOKUP($A865,BUSINESS!$A$1:$J$2692,COLUMN(BUSINESS!$G865),0)</f>
        <v>0</v>
      </c>
      <c r="Y865" s="6">
        <f>VLOOKUP($A865,BUSINESS!$A$1:$J$2692,COLUMN(BUSINESS!$H865),0)</f>
        <v>271</v>
      </c>
      <c r="Z865" s="6">
        <f>VLOOKUP($A865,BUSINESS!$A$1:$J$2692,COLUMN(BUSINESS!$I865),0)</f>
        <v>0.03</v>
      </c>
      <c r="AA865" s="6">
        <f>VLOOKUP($A865,BUSINESS!$A$1:$J$2692,COLUMN(BUSINESS!$J865),0)</f>
        <v>0.35799999999999998</v>
      </c>
      <c r="AB865" s="5"/>
      <c r="AC865" s="5"/>
      <c r="AD865" s="5"/>
      <c r="AE865" s="5"/>
    </row>
    <row r="866" spans="1:31" ht="15.75" customHeight="1" x14ac:dyDescent="0.25">
      <c r="A866" s="6">
        <v>865</v>
      </c>
      <c r="B866" s="7" t="str">
        <f>VLOOKUP($A866,GDP!$A$1:$H$2692,COLUMN(GDP!B866),0)</f>
        <v>Asia</v>
      </c>
      <c r="C866" s="8" t="str">
        <f>VLOOKUP($A866,GDP!$A$1:$H$2692,COLUMN(GDP!C866),0)</f>
        <v>Kazakhstan-Asia</v>
      </c>
      <c r="D866" s="9" t="str">
        <f>VLOOKUP($A866,GDP!$A$1:$H$2692,COLUMN(GDP!D866),0)</f>
        <v>2006</v>
      </c>
      <c r="E866" s="8">
        <f>VLOOKUP($A866,GDP!$A$1:$H$2692,COLUMN(GDP!E866),0)</f>
        <v>81003864916</v>
      </c>
      <c r="F866" s="7">
        <f>VLOOKUP($A866,GDP!$A$1:$H$2692,COLUMN(GDP!F866),0)</f>
        <v>3.9E-2</v>
      </c>
      <c r="G866" s="7">
        <f>VLOOKUP($A866,GDP!$A$1:$H$2692,COLUMN(GDP!G866),0)</f>
        <v>210</v>
      </c>
      <c r="H866" s="7">
        <f>VLOOKUP($A866,GDP!$A$1:$H$2692,COLUMN(GDP!H866),0)</f>
        <v>0</v>
      </c>
      <c r="I866" s="6">
        <f>VLOOKUP($A866,ENERGY!$A$1:$F$2692,COLUMN(ENERGY!E865),0)</f>
        <v>61504</v>
      </c>
      <c r="J866" s="6">
        <f>VLOOKUP($A866,ENERGY!$A$1:$F$2692,COLUMN(ENERGY!F865),0)</f>
        <v>192532</v>
      </c>
      <c r="K866" s="6">
        <f>VLOOKUP($A866,'HUMAN RESOURCES'!$A$1:$M$2692,COLUMN('HUMAN RESOURCES'!$E866),0)</f>
        <v>0.02</v>
      </c>
      <c r="L866" s="6">
        <f>VLOOKUP($A866,'HUMAN RESOURCES'!$A$1:$M$2692,COLUMN('HUMAN RESOURCES'!$F866),0)</f>
        <v>2.7E-2</v>
      </c>
      <c r="M866" s="6">
        <f>VLOOKUP($A866,'HUMAN RESOURCES'!$A$1:$M$2692,COLUMN('HUMAN RESOURCES'!$G866),0)</f>
        <v>72</v>
      </c>
      <c r="N866" s="6">
        <f>VLOOKUP($A866,'HUMAN RESOURCES'!$A$1:$M$2692,COLUMN('HUMAN RESOURCES'!$H866),0)</f>
        <v>61</v>
      </c>
      <c r="O866" s="6">
        <f>VLOOKUP($A866,'HUMAN RESOURCES'!$A$1:$M$2692,COLUMN('HUMAN RESOURCES'!$I866),0)</f>
        <v>0.245</v>
      </c>
      <c r="P866" s="6">
        <f>VLOOKUP($A866,'HUMAN RESOURCES'!$A$1:$M$2692,COLUMN('HUMAN RESOURCES'!$J866),0)</f>
        <v>0.68</v>
      </c>
      <c r="Q866" s="6">
        <f>VLOOKUP($A866,'HUMAN RESOURCES'!$A$1:$M$2692,COLUMN('HUMAN RESOURCES'!$K866),0)</f>
        <v>7.4999999999999997E-2</v>
      </c>
      <c r="R866" s="6">
        <f>VLOOKUP($A866,'HUMAN RESOURCES'!$A$1:$M$2692,COLUMN('HUMAN RESOURCES'!$L866),0)</f>
        <v>15308084</v>
      </c>
      <c r="S866" s="6">
        <f>VLOOKUP($A866,'HUMAN RESOURCES'!$A$1:$M$2692,COLUMN('HUMAN RESOURCES'!$F866),0)</f>
        <v>2.7E-2</v>
      </c>
      <c r="T866" s="6">
        <f>VLOOKUP($A866,TOURISM!$A$1:$F$2692,COLUMN(TOURISM!$E866),0)</f>
        <v>973000000</v>
      </c>
      <c r="U866" s="6">
        <f>VLOOKUP($A866,TOURISM!$A$1:$F$2692,COLUMN(TOURISM!$F866),0)</f>
        <v>1060000000</v>
      </c>
      <c r="V866" s="6">
        <f>VLOOKUP($A866,BUSINESS!$A$1:$J$2692,COLUMN(BUSINESS!$E866),0)</f>
        <v>0.442</v>
      </c>
      <c r="W866" s="6">
        <f>VLOOKUP($A866,BUSINESS!$A$1:$J$2692,COLUMN(BUSINESS!$F866),0)</f>
        <v>21</v>
      </c>
      <c r="X866" s="6">
        <f>VLOOKUP($A866,BUSINESS!$A$1:$J$2692,COLUMN(BUSINESS!$G866),0)</f>
        <v>0</v>
      </c>
      <c r="Y866" s="6">
        <f>VLOOKUP($A866,BUSINESS!$A$1:$J$2692,COLUMN(BUSINESS!$H866),0)</f>
        <v>271</v>
      </c>
      <c r="Z866" s="6">
        <f>VLOOKUP($A866,BUSINESS!$A$1:$J$2692,COLUMN(BUSINESS!$I866),0)</f>
        <v>3.3000000000000002E-2</v>
      </c>
      <c r="AA866" s="6">
        <f>VLOOKUP($A866,BUSINESS!$A$1:$J$2692,COLUMN(BUSINESS!$J866),0)</f>
        <v>0.51100000000000001</v>
      </c>
      <c r="AB866" s="5"/>
      <c r="AC866" s="5"/>
      <c r="AD866" s="5"/>
      <c r="AE866" s="5"/>
    </row>
    <row r="867" spans="1:31" ht="15.75" customHeight="1" x14ac:dyDescent="0.25">
      <c r="A867" s="6">
        <v>866</v>
      </c>
      <c r="B867" s="7" t="str">
        <f>VLOOKUP($A867,GDP!$A$1:$H$2692,COLUMN(GDP!B867),0)</f>
        <v>Asia</v>
      </c>
      <c r="C867" s="8" t="str">
        <f>VLOOKUP($A867,GDP!$A$1:$H$2692,COLUMN(GDP!C867),0)</f>
        <v>Kazakhstan-Asia</v>
      </c>
      <c r="D867" s="9" t="str">
        <f>VLOOKUP($A867,GDP!$A$1:$H$2692,COLUMN(GDP!D867),0)</f>
        <v>2007</v>
      </c>
      <c r="E867" s="8">
        <f>VLOOKUP($A867,GDP!$A$1:$H$2692,COLUMN(GDP!E867),0)</f>
        <v>105000000000</v>
      </c>
      <c r="F867" s="7">
        <f>VLOOKUP($A867,GDP!$A$1:$H$2692,COLUMN(GDP!F867),0)</f>
        <v>3.4000000000000002E-2</v>
      </c>
      <c r="G867" s="7">
        <f>VLOOKUP($A867,GDP!$A$1:$H$2692,COLUMN(GDP!G867),0)</f>
        <v>233</v>
      </c>
      <c r="H867" s="7">
        <f>VLOOKUP($A867,GDP!$A$1:$H$2692,COLUMN(GDP!H867),0)</f>
        <v>0</v>
      </c>
      <c r="I867" s="6">
        <f>VLOOKUP($A867,ENERGY!$A$1:$F$2692,COLUMN(ENERGY!E866),0)</f>
        <v>50805</v>
      </c>
      <c r="J867" s="6">
        <f>VLOOKUP($A867,ENERGY!$A$1:$F$2692,COLUMN(ENERGY!F866),0)</f>
        <v>176947</v>
      </c>
      <c r="K867" s="6">
        <f>VLOOKUP($A867,'HUMAN RESOURCES'!$A$1:$M$2692,COLUMN('HUMAN RESOURCES'!$E867),0)</f>
        <v>2.1000000000000001E-2</v>
      </c>
      <c r="L867" s="6">
        <f>VLOOKUP($A867,'HUMAN RESOURCES'!$A$1:$M$2692,COLUMN('HUMAN RESOURCES'!$F867),0)</f>
        <v>2.5000000000000001E-2</v>
      </c>
      <c r="M867" s="6">
        <f>VLOOKUP($A867,'HUMAN RESOURCES'!$A$1:$M$2692,COLUMN('HUMAN RESOURCES'!$G867),0)</f>
        <v>73</v>
      </c>
      <c r="N867" s="6">
        <f>VLOOKUP($A867,'HUMAN RESOURCES'!$A$1:$M$2692,COLUMN('HUMAN RESOURCES'!$H867),0)</f>
        <v>61</v>
      </c>
      <c r="O867" s="6">
        <f>VLOOKUP($A867,'HUMAN RESOURCES'!$A$1:$M$2692,COLUMN('HUMAN RESOURCES'!$I867),0)</f>
        <v>0.24399999999999999</v>
      </c>
      <c r="P867" s="6">
        <f>VLOOKUP($A867,'HUMAN RESOURCES'!$A$1:$M$2692,COLUMN('HUMAN RESOURCES'!$J867),0)</f>
        <v>0.68200000000000005</v>
      </c>
      <c r="Q867" s="6">
        <f>VLOOKUP($A867,'HUMAN RESOURCES'!$A$1:$M$2692,COLUMN('HUMAN RESOURCES'!$K867),0)</f>
        <v>7.2999999999999995E-2</v>
      </c>
      <c r="R867" s="6">
        <f>VLOOKUP($A867,'HUMAN RESOURCES'!$A$1:$M$2692,COLUMN('HUMAN RESOURCES'!$L867),0)</f>
        <v>15484192</v>
      </c>
      <c r="S867" s="6">
        <f>VLOOKUP($A867,'HUMAN RESOURCES'!$A$1:$M$2692,COLUMN('HUMAN RESOURCES'!$F867),0)</f>
        <v>2.5000000000000001E-2</v>
      </c>
      <c r="T867" s="6">
        <f>VLOOKUP($A867,TOURISM!$A$1:$F$2692,COLUMN(TOURISM!$E867),0)</f>
        <v>1213000000</v>
      </c>
      <c r="U867" s="6">
        <f>VLOOKUP($A867,TOURISM!$A$1:$F$2692,COLUMN(TOURISM!$F867),0)</f>
        <v>1396000000</v>
      </c>
      <c r="V867" s="6">
        <f>VLOOKUP($A867,BUSINESS!$A$1:$J$2692,COLUMN(BUSINESS!$E867),0)</f>
        <v>0.41399999999999998</v>
      </c>
      <c r="W867" s="6">
        <f>VLOOKUP($A867,BUSINESS!$A$1:$J$2692,COLUMN(BUSINESS!$F867),0)</f>
        <v>21</v>
      </c>
      <c r="X867" s="6">
        <f>VLOOKUP($A867,BUSINESS!$A$1:$J$2692,COLUMN(BUSINESS!$G867),0)</f>
        <v>0</v>
      </c>
      <c r="Y867" s="6">
        <f>VLOOKUP($A867,BUSINESS!$A$1:$J$2692,COLUMN(BUSINESS!$H867),0)</f>
        <v>271</v>
      </c>
      <c r="Z867" s="6">
        <f>VLOOKUP($A867,BUSINESS!$A$1:$J$2692,COLUMN(BUSINESS!$I867),0)</f>
        <v>0.04</v>
      </c>
      <c r="AA867" s="6">
        <f>VLOOKUP($A867,BUSINESS!$A$1:$J$2692,COLUMN(BUSINESS!$J867),0)</f>
        <v>0.8</v>
      </c>
      <c r="AB867" s="5"/>
      <c r="AC867" s="5"/>
      <c r="AD867" s="5"/>
      <c r="AE867" s="5"/>
    </row>
    <row r="868" spans="1:31" ht="15.75" customHeight="1" x14ac:dyDescent="0.25">
      <c r="A868" s="6">
        <v>867</v>
      </c>
      <c r="B868" s="7" t="str">
        <f>VLOOKUP($A868,GDP!$A$1:$H$2692,COLUMN(GDP!B868),0)</f>
        <v>Asia</v>
      </c>
      <c r="C868" s="8" t="str">
        <f>VLOOKUP($A868,GDP!$A$1:$H$2692,COLUMN(GDP!C868),0)</f>
        <v>Kazakhstan-Asia</v>
      </c>
      <c r="D868" s="9" t="str">
        <f>VLOOKUP($A868,GDP!$A$1:$H$2692,COLUMN(GDP!D868),0)</f>
        <v>2008</v>
      </c>
      <c r="E868" s="8">
        <f>VLOOKUP($A868,GDP!$A$1:$H$2692,COLUMN(GDP!E868),0)</f>
        <v>133000000000</v>
      </c>
      <c r="F868" s="7">
        <f>VLOOKUP($A868,GDP!$A$1:$H$2692,COLUMN(GDP!F868),0)</f>
        <v>3.9E-2</v>
      </c>
      <c r="G868" s="7">
        <f>VLOOKUP($A868,GDP!$A$1:$H$2692,COLUMN(GDP!G868),0)</f>
        <v>332</v>
      </c>
      <c r="H868" s="7">
        <f>VLOOKUP($A868,GDP!$A$1:$H$2692,COLUMN(GDP!H868),0)</f>
        <v>0</v>
      </c>
      <c r="I868" s="6">
        <f>VLOOKUP($A868,ENERGY!$A$1:$F$2692,COLUMN(ENERGY!E867),0)</f>
        <v>50717</v>
      </c>
      <c r="J868" s="6">
        <f>VLOOKUP($A868,ENERGY!$A$1:$F$2692,COLUMN(ENERGY!F867),0)</f>
        <v>172158</v>
      </c>
      <c r="K868" s="6">
        <f>VLOOKUP($A868,'HUMAN RESOURCES'!$A$1:$M$2692,COLUMN('HUMAN RESOURCES'!$E868),0)</f>
        <v>2.3E-2</v>
      </c>
      <c r="L868" s="6">
        <f>VLOOKUP($A868,'HUMAN RESOURCES'!$A$1:$M$2692,COLUMN('HUMAN RESOURCES'!$F868),0)</f>
        <v>2.3E-2</v>
      </c>
      <c r="M868" s="6">
        <f>VLOOKUP($A868,'HUMAN RESOURCES'!$A$1:$M$2692,COLUMN('HUMAN RESOURCES'!$G868),0)</f>
        <v>72</v>
      </c>
      <c r="N868" s="6">
        <f>VLOOKUP($A868,'HUMAN RESOURCES'!$A$1:$M$2692,COLUMN('HUMAN RESOURCES'!$H868),0)</f>
        <v>62</v>
      </c>
      <c r="O868" s="6">
        <f>VLOOKUP($A868,'HUMAN RESOURCES'!$A$1:$M$2692,COLUMN('HUMAN RESOURCES'!$I868),0)</f>
        <v>0.245</v>
      </c>
      <c r="P868" s="6">
        <f>VLOOKUP($A868,'HUMAN RESOURCES'!$A$1:$M$2692,COLUMN('HUMAN RESOURCES'!$J868),0)</f>
        <v>0.68400000000000005</v>
      </c>
      <c r="Q868" s="6">
        <f>VLOOKUP($A868,'HUMAN RESOURCES'!$A$1:$M$2692,COLUMN('HUMAN RESOURCES'!$K868),0)</f>
        <v>7.0999999999999994E-2</v>
      </c>
      <c r="R868" s="6">
        <f>VLOOKUP($A868,'HUMAN RESOURCES'!$A$1:$M$2692,COLUMN('HUMAN RESOURCES'!$L868),0)</f>
        <v>15674000</v>
      </c>
      <c r="S868" s="6">
        <f>VLOOKUP($A868,'HUMAN RESOURCES'!$A$1:$M$2692,COLUMN('HUMAN RESOURCES'!$F868),0)</f>
        <v>2.3E-2</v>
      </c>
      <c r="T868" s="6">
        <f>VLOOKUP($A868,TOURISM!$A$1:$F$2692,COLUMN(TOURISM!$E868),0)</f>
        <v>1255000000</v>
      </c>
      <c r="U868" s="6">
        <f>VLOOKUP($A868,TOURISM!$A$1:$F$2692,COLUMN(TOURISM!$F868),0)</f>
        <v>1361000000</v>
      </c>
      <c r="V868" s="6">
        <f>VLOOKUP($A868,BUSINESS!$A$1:$J$2692,COLUMN(BUSINESS!$E868),0)</f>
        <v>0.41499999999999998</v>
      </c>
      <c r="W868" s="6">
        <f>VLOOKUP($A868,BUSINESS!$A$1:$J$2692,COLUMN(BUSINESS!$F868),0)</f>
        <v>21</v>
      </c>
      <c r="X868" s="6">
        <f>VLOOKUP($A868,BUSINESS!$A$1:$J$2692,COLUMN(BUSINESS!$G868),0)</f>
        <v>0</v>
      </c>
      <c r="Y868" s="6">
        <f>VLOOKUP($A868,BUSINESS!$A$1:$J$2692,COLUMN(BUSINESS!$H868),0)</f>
        <v>271</v>
      </c>
      <c r="Z868" s="6">
        <f>VLOOKUP($A868,BUSINESS!$A$1:$J$2692,COLUMN(BUSINESS!$I868),0)</f>
        <v>0.11</v>
      </c>
      <c r="AA868" s="6">
        <f>VLOOKUP($A868,BUSINESS!$A$1:$J$2692,COLUMN(BUSINESS!$J868),0)</f>
        <v>0.95799999999999996</v>
      </c>
      <c r="AB868" s="5"/>
      <c r="AC868" s="5"/>
      <c r="AD868" s="5"/>
      <c r="AE868" s="5"/>
    </row>
    <row r="869" spans="1:31" ht="15.75" customHeight="1" x14ac:dyDescent="0.25">
      <c r="A869" s="6">
        <v>868</v>
      </c>
      <c r="B869" s="7" t="str">
        <f>VLOOKUP($A869,GDP!$A$1:$H$2692,COLUMN(GDP!B869),0)</f>
        <v>Asia</v>
      </c>
      <c r="C869" s="8" t="str">
        <f>VLOOKUP($A869,GDP!$A$1:$H$2692,COLUMN(GDP!C869),0)</f>
        <v>Kazakhstan-Asia</v>
      </c>
      <c r="D869" s="9" t="str">
        <f>VLOOKUP($A869,GDP!$A$1:$H$2692,COLUMN(GDP!D869),0)</f>
        <v>2009</v>
      </c>
      <c r="E869" s="8">
        <f>VLOOKUP($A869,GDP!$A$1:$H$2692,COLUMN(GDP!E869),0)</f>
        <v>115000000000</v>
      </c>
      <c r="F869" s="7">
        <f>VLOOKUP($A869,GDP!$A$1:$H$2692,COLUMN(GDP!F869),0)</f>
        <v>4.4999999999999998E-2</v>
      </c>
      <c r="G869" s="7">
        <f>VLOOKUP($A869,GDP!$A$1:$H$2692,COLUMN(GDP!G869),0)</f>
        <v>328</v>
      </c>
      <c r="H869" s="7">
        <f>VLOOKUP($A869,GDP!$A$1:$H$2692,COLUMN(GDP!H869),0)</f>
        <v>0</v>
      </c>
      <c r="I869" s="6">
        <f>VLOOKUP($A869,ENERGY!$A$1:$F$2692,COLUMN(ENERGY!E868),0)</f>
        <v>43041</v>
      </c>
      <c r="J869" s="6">
        <f>VLOOKUP($A869,ENERGY!$A$1:$F$2692,COLUMN(ENERGY!F868),0)</f>
        <v>153816</v>
      </c>
      <c r="K869" s="6">
        <f>VLOOKUP($A869,'HUMAN RESOURCES'!$A$1:$M$2692,COLUMN('HUMAN RESOURCES'!$E869),0)</f>
        <v>2.1999999999999999E-2</v>
      </c>
      <c r="L869" s="6">
        <f>VLOOKUP($A869,'HUMAN RESOURCES'!$A$1:$M$2692,COLUMN('HUMAN RESOURCES'!$F869),0)</f>
        <v>2.1000000000000001E-2</v>
      </c>
      <c r="M869" s="6">
        <f>VLOOKUP($A869,'HUMAN RESOURCES'!$A$1:$M$2692,COLUMN('HUMAN RESOURCES'!$G869),0)</f>
        <v>74</v>
      </c>
      <c r="N869" s="6">
        <f>VLOOKUP($A869,'HUMAN RESOURCES'!$A$1:$M$2692,COLUMN('HUMAN RESOURCES'!$H869),0)</f>
        <v>64</v>
      </c>
      <c r="O869" s="6">
        <f>VLOOKUP($A869,'HUMAN RESOURCES'!$A$1:$M$2692,COLUMN('HUMAN RESOURCES'!$I869),0)</f>
        <v>0.247</v>
      </c>
      <c r="P869" s="6">
        <f>VLOOKUP($A869,'HUMAN RESOURCES'!$A$1:$M$2692,COLUMN('HUMAN RESOURCES'!$J869),0)</f>
        <v>0.68500000000000005</v>
      </c>
      <c r="Q869" s="6">
        <f>VLOOKUP($A869,'HUMAN RESOURCES'!$A$1:$M$2692,COLUMN('HUMAN RESOURCES'!$K869),0)</f>
        <v>6.8000000000000005E-2</v>
      </c>
      <c r="R869" s="6">
        <f>VLOOKUP($A869,'HUMAN RESOURCES'!$A$1:$M$2692,COLUMN('HUMAN RESOURCES'!$L869),0)</f>
        <v>16092701</v>
      </c>
      <c r="S869" s="6">
        <f>VLOOKUP($A869,'HUMAN RESOURCES'!$A$1:$M$2692,COLUMN('HUMAN RESOURCES'!$F869),0)</f>
        <v>2.1000000000000001E-2</v>
      </c>
      <c r="T869" s="6">
        <f>VLOOKUP($A869,TOURISM!$A$1:$F$2692,COLUMN(TOURISM!$E869),0)</f>
        <v>1185000000</v>
      </c>
      <c r="U869" s="6">
        <f>VLOOKUP($A869,TOURISM!$A$1:$F$2692,COLUMN(TOURISM!$F869),0)</f>
        <v>1319000000</v>
      </c>
      <c r="V869" s="6">
        <f>VLOOKUP($A869,BUSINESS!$A$1:$J$2692,COLUMN(BUSINESS!$E869),0)</f>
        <v>0.34699999999999998</v>
      </c>
      <c r="W869" s="6">
        <f>VLOOKUP($A869,BUSINESS!$A$1:$J$2692,COLUMN(BUSINESS!$F869),0)</f>
        <v>20</v>
      </c>
      <c r="X869" s="6">
        <f>VLOOKUP($A869,BUSINESS!$A$1:$J$2692,COLUMN(BUSINESS!$G869),0)</f>
        <v>0</v>
      </c>
      <c r="Y869" s="6">
        <f>VLOOKUP($A869,BUSINESS!$A$1:$J$2692,COLUMN(BUSINESS!$H869),0)</f>
        <v>271</v>
      </c>
      <c r="Z869" s="6">
        <f>VLOOKUP($A869,BUSINESS!$A$1:$J$2692,COLUMN(BUSINESS!$I869),0)</f>
        <v>0.182</v>
      </c>
      <c r="AA869" s="6">
        <f>VLOOKUP($A869,BUSINESS!$A$1:$J$2692,COLUMN(BUSINESS!$J869),0)</f>
        <v>1.0840000000000001</v>
      </c>
      <c r="AB869" s="5"/>
      <c r="AC869" s="5"/>
      <c r="AD869" s="5"/>
      <c r="AE869" s="5"/>
    </row>
    <row r="870" spans="1:31" ht="15.75" customHeight="1" x14ac:dyDescent="0.25">
      <c r="A870" s="6">
        <v>869</v>
      </c>
      <c r="B870" s="7" t="str">
        <f>VLOOKUP($A870,GDP!$A$1:$H$2692,COLUMN(GDP!B870),0)</f>
        <v>Asia</v>
      </c>
      <c r="C870" s="8" t="str">
        <f>VLOOKUP($A870,GDP!$A$1:$H$2692,COLUMN(GDP!C870),0)</f>
        <v>Kazakhstan-Asia</v>
      </c>
      <c r="D870" s="9" t="str">
        <f>VLOOKUP($A870,GDP!$A$1:$H$2692,COLUMN(GDP!D870),0)</f>
        <v>2010</v>
      </c>
      <c r="E870" s="8">
        <f>VLOOKUP($A870,GDP!$A$1:$H$2692,COLUMN(GDP!E870),0)</f>
        <v>148000000000</v>
      </c>
      <c r="F870" s="7">
        <f>VLOOKUP($A870,GDP!$A$1:$H$2692,COLUMN(GDP!F870),0)</f>
        <v>4.2999999999999997E-2</v>
      </c>
      <c r="G870" s="7">
        <f>VLOOKUP($A870,GDP!$A$1:$H$2692,COLUMN(GDP!G870),0)</f>
        <v>398</v>
      </c>
      <c r="H870" s="7">
        <f>VLOOKUP($A870,GDP!$A$1:$H$2692,COLUMN(GDP!H870),0)</f>
        <v>0</v>
      </c>
      <c r="I870" s="6">
        <f>VLOOKUP($A870,ENERGY!$A$1:$F$2692,COLUMN(ENERGY!E869),0)</f>
        <v>39679</v>
      </c>
      <c r="J870" s="6">
        <f>VLOOKUP($A870,ENERGY!$A$1:$F$2692,COLUMN(ENERGY!F869),0)</f>
        <v>151946</v>
      </c>
      <c r="K870" s="6">
        <f>VLOOKUP($A870,'HUMAN RESOURCES'!$A$1:$M$2692,COLUMN('HUMAN RESOURCES'!$E870),0)</f>
        <v>2.3E-2</v>
      </c>
      <c r="L870" s="6">
        <f>VLOOKUP($A870,'HUMAN RESOURCES'!$A$1:$M$2692,COLUMN('HUMAN RESOURCES'!$F870),0)</f>
        <v>1.9E-2</v>
      </c>
      <c r="M870" s="6">
        <f>VLOOKUP($A870,'HUMAN RESOURCES'!$A$1:$M$2692,COLUMN('HUMAN RESOURCES'!$G870),0)</f>
        <v>73</v>
      </c>
      <c r="N870" s="6">
        <f>VLOOKUP($A870,'HUMAN RESOURCES'!$A$1:$M$2692,COLUMN('HUMAN RESOURCES'!$H870),0)</f>
        <v>64</v>
      </c>
      <c r="O870" s="6">
        <f>VLOOKUP($A870,'HUMAN RESOURCES'!$A$1:$M$2692,COLUMN('HUMAN RESOURCES'!$I870),0)</f>
        <v>0.249</v>
      </c>
      <c r="P870" s="6">
        <f>VLOOKUP($A870,'HUMAN RESOURCES'!$A$1:$M$2692,COLUMN('HUMAN RESOURCES'!$J870),0)</f>
        <v>0.68400000000000005</v>
      </c>
      <c r="Q870" s="6">
        <f>VLOOKUP($A870,'HUMAN RESOURCES'!$A$1:$M$2692,COLUMN('HUMAN RESOURCES'!$K870),0)</f>
        <v>6.7000000000000004E-2</v>
      </c>
      <c r="R870" s="6">
        <f>VLOOKUP($A870,'HUMAN RESOURCES'!$A$1:$M$2692,COLUMN('HUMAN RESOURCES'!$L870),0)</f>
        <v>16321581</v>
      </c>
      <c r="S870" s="6">
        <f>VLOOKUP($A870,'HUMAN RESOURCES'!$A$1:$M$2692,COLUMN('HUMAN RESOURCES'!$F870),0)</f>
        <v>1.9E-2</v>
      </c>
      <c r="T870" s="6">
        <f>VLOOKUP($A870,TOURISM!$A$1:$F$2692,COLUMN(TOURISM!$E870),0)</f>
        <v>1236000000</v>
      </c>
      <c r="U870" s="6">
        <f>VLOOKUP($A870,TOURISM!$A$1:$F$2692,COLUMN(TOURISM!$F870),0)</f>
        <v>1489000000</v>
      </c>
      <c r="V870" s="6">
        <f>VLOOKUP($A870,BUSINESS!$A$1:$J$2692,COLUMN(BUSINESS!$E870),0)</f>
        <v>0.28599999999999998</v>
      </c>
      <c r="W870" s="6">
        <f>VLOOKUP($A870,BUSINESS!$A$1:$J$2692,COLUMN(BUSINESS!$F870),0)</f>
        <v>19</v>
      </c>
      <c r="X870" s="6">
        <f>VLOOKUP($A870,BUSINESS!$A$1:$J$2692,COLUMN(BUSINESS!$G870),0)</f>
        <v>0</v>
      </c>
      <c r="Y870" s="6">
        <f>VLOOKUP($A870,BUSINESS!$A$1:$J$2692,COLUMN(BUSINESS!$H870),0)</f>
        <v>271</v>
      </c>
      <c r="Z870" s="6">
        <f>VLOOKUP($A870,BUSINESS!$A$1:$J$2692,COLUMN(BUSINESS!$I870),0)</f>
        <v>0.316</v>
      </c>
      <c r="AA870" s="6">
        <f>VLOOKUP($A870,BUSINESS!$A$1:$J$2692,COLUMN(BUSINESS!$J870),0)</f>
        <v>1.2190000000000001</v>
      </c>
      <c r="AB870" s="5"/>
      <c r="AC870" s="5"/>
      <c r="AD870" s="5"/>
      <c r="AE870" s="5"/>
    </row>
    <row r="871" spans="1:31" ht="15.75" customHeight="1" x14ac:dyDescent="0.25">
      <c r="A871" s="6">
        <v>870</v>
      </c>
      <c r="B871" s="7" t="str">
        <f>VLOOKUP($A871,GDP!$A$1:$H$2692,COLUMN(GDP!B871),0)</f>
        <v>Asia</v>
      </c>
      <c r="C871" s="8" t="str">
        <f>VLOOKUP($A871,GDP!$A$1:$H$2692,COLUMN(GDP!C871),0)</f>
        <v>Kazakhstan-Asia</v>
      </c>
      <c r="D871" s="9" t="str">
        <f>VLOOKUP($A871,GDP!$A$1:$H$2692,COLUMN(GDP!D871),0)</f>
        <v>2011</v>
      </c>
      <c r="E871" s="8">
        <f>VLOOKUP($A871,GDP!$A$1:$H$2692,COLUMN(GDP!E871),0)</f>
        <v>188000000000</v>
      </c>
      <c r="F871" s="7">
        <f>VLOOKUP($A871,GDP!$A$1:$H$2692,COLUMN(GDP!F871),0)</f>
        <v>3.9E-2</v>
      </c>
      <c r="G871" s="7">
        <f>VLOOKUP($A871,GDP!$A$1:$H$2692,COLUMN(GDP!G871),0)</f>
        <v>458</v>
      </c>
      <c r="H871" s="7">
        <f>VLOOKUP($A871,GDP!$A$1:$H$2692,COLUMN(GDP!H871),0)</f>
        <v>0</v>
      </c>
      <c r="I871" s="6">
        <f>VLOOKUP($A871,ENERGY!$A$1:$F$2692,COLUMN(ENERGY!E870),0)</f>
        <v>34493</v>
      </c>
      <c r="J871" s="6">
        <f>VLOOKUP($A871,ENERGY!$A$1:$F$2692,COLUMN(ENERGY!F870),0)</f>
        <v>147908</v>
      </c>
      <c r="K871" s="6">
        <f>VLOOKUP($A871,'HUMAN RESOURCES'!$A$1:$M$2692,COLUMN('HUMAN RESOURCES'!$E871),0)</f>
        <v>2.3E-2</v>
      </c>
      <c r="L871" s="6">
        <f>VLOOKUP($A871,'HUMAN RESOURCES'!$A$1:$M$2692,COLUMN('HUMAN RESOURCES'!$F871),0)</f>
        <v>1.7999999999999999E-2</v>
      </c>
      <c r="M871" s="6">
        <f>VLOOKUP($A871,'HUMAN RESOURCES'!$A$1:$M$2692,COLUMN('HUMAN RESOURCES'!$G871),0)</f>
        <v>74</v>
      </c>
      <c r="N871" s="6">
        <f>VLOOKUP($A871,'HUMAN RESOURCES'!$A$1:$M$2692,COLUMN('HUMAN RESOURCES'!$H871),0)</f>
        <v>64</v>
      </c>
      <c r="O871" s="6">
        <f>VLOOKUP($A871,'HUMAN RESOURCES'!$A$1:$M$2692,COLUMN('HUMAN RESOURCES'!$I871),0)</f>
        <v>0.252</v>
      </c>
      <c r="P871" s="6">
        <f>VLOOKUP($A871,'HUMAN RESOURCES'!$A$1:$M$2692,COLUMN('HUMAN RESOURCES'!$J871),0)</f>
        <v>0.68300000000000005</v>
      </c>
      <c r="Q871" s="6">
        <f>VLOOKUP($A871,'HUMAN RESOURCES'!$A$1:$M$2692,COLUMN('HUMAN RESOURCES'!$K871),0)</f>
        <v>6.6000000000000003E-2</v>
      </c>
      <c r="R871" s="6">
        <f>VLOOKUP($A871,'HUMAN RESOURCES'!$A$1:$M$2692,COLUMN('HUMAN RESOURCES'!$L871),0)</f>
        <v>16556600</v>
      </c>
      <c r="S871" s="6">
        <f>VLOOKUP($A871,'HUMAN RESOURCES'!$A$1:$M$2692,COLUMN('HUMAN RESOURCES'!$F871),0)</f>
        <v>1.7999999999999999E-2</v>
      </c>
      <c r="T871" s="6">
        <f>VLOOKUP($A871,TOURISM!$A$1:$F$2692,COLUMN(TOURISM!$E871),0)</f>
        <v>1524000000</v>
      </c>
      <c r="U871" s="6">
        <f>VLOOKUP($A871,TOURISM!$A$1:$F$2692,COLUMN(TOURISM!$F871),0)</f>
        <v>1831000000</v>
      </c>
      <c r="V871" s="6">
        <f>VLOOKUP($A871,BUSINESS!$A$1:$J$2692,COLUMN(BUSINESS!$E871),0)</f>
        <v>0.28599999999999998</v>
      </c>
      <c r="W871" s="6">
        <f>VLOOKUP($A871,BUSINESS!$A$1:$J$2692,COLUMN(BUSINESS!$F871),0)</f>
        <v>19</v>
      </c>
      <c r="X871" s="6">
        <f>VLOOKUP($A871,BUSINESS!$A$1:$J$2692,COLUMN(BUSINESS!$G871),0)</f>
        <v>0</v>
      </c>
      <c r="Y871" s="6">
        <f>VLOOKUP($A871,BUSINESS!$A$1:$J$2692,COLUMN(BUSINESS!$H871),0)</f>
        <v>188</v>
      </c>
      <c r="Z871" s="6">
        <f>VLOOKUP($A871,BUSINESS!$A$1:$J$2692,COLUMN(BUSINESS!$I871),0)</f>
        <v>0.50600000000000001</v>
      </c>
      <c r="AA871" s="6">
        <f>VLOOKUP($A871,BUSINESS!$A$1:$J$2692,COLUMN(BUSINESS!$J871),0)</f>
        <v>1.5680000000000001</v>
      </c>
      <c r="AB871" s="5"/>
      <c r="AC871" s="5"/>
      <c r="AD871" s="5"/>
      <c r="AE871" s="5"/>
    </row>
    <row r="872" spans="1:31" ht="15.75" customHeight="1" x14ac:dyDescent="0.25">
      <c r="A872" s="6">
        <v>871</v>
      </c>
      <c r="B872" s="7" t="str">
        <f>VLOOKUP($A872,GDP!$A$1:$H$2692,COLUMN(GDP!B872),0)</f>
        <v>Asia</v>
      </c>
      <c r="C872" s="8" t="str">
        <f>VLOOKUP($A872,GDP!$A$1:$H$2692,COLUMN(GDP!C872),0)</f>
        <v>Kazakhstan-Asia</v>
      </c>
      <c r="D872" s="9" t="str">
        <f>VLOOKUP($A872,GDP!$A$1:$H$2692,COLUMN(GDP!D872),0)</f>
        <v>2012</v>
      </c>
      <c r="E872" s="8">
        <f>VLOOKUP($A872,GDP!$A$1:$H$2692,COLUMN(GDP!E872),0)</f>
        <v>204000000000</v>
      </c>
      <c r="F872" s="7">
        <f>VLOOKUP($A872,GDP!$A$1:$H$2692,COLUMN(GDP!F872),0)</f>
        <v>4.2000000000000003E-2</v>
      </c>
      <c r="G872" s="7">
        <f>VLOOKUP($A872,GDP!$A$1:$H$2692,COLUMN(GDP!G872),0)</f>
        <v>521</v>
      </c>
      <c r="H872" s="7">
        <f>VLOOKUP($A872,GDP!$A$1:$H$2692,COLUMN(GDP!H872),0)</f>
        <v>0</v>
      </c>
      <c r="I872" s="6">
        <f>VLOOKUP($A872,ENERGY!$A$1:$F$2692,COLUMN(ENERGY!E871),0)</f>
        <v>35679</v>
      </c>
      <c r="J872" s="6">
        <f>VLOOKUP($A872,ENERGY!$A$1:$F$2692,COLUMN(ENERGY!F871),0)</f>
        <v>127769</v>
      </c>
      <c r="K872" s="6">
        <f>VLOOKUP($A872,'HUMAN RESOURCES'!$A$1:$M$2692,COLUMN('HUMAN RESOURCES'!$E872),0)</f>
        <v>2.3E-2</v>
      </c>
      <c r="L872" s="6">
        <f>VLOOKUP($A872,'HUMAN RESOURCES'!$A$1:$M$2692,COLUMN('HUMAN RESOURCES'!$F872),0)</f>
        <v>1.6E-2</v>
      </c>
      <c r="M872" s="6">
        <f>VLOOKUP($A872,'HUMAN RESOURCES'!$A$1:$M$2692,COLUMN('HUMAN RESOURCES'!$G872),0)</f>
        <v>74</v>
      </c>
      <c r="N872" s="6">
        <f>VLOOKUP($A872,'HUMAN RESOURCES'!$A$1:$M$2692,COLUMN('HUMAN RESOURCES'!$H872),0)</f>
        <v>65</v>
      </c>
      <c r="O872" s="6">
        <f>VLOOKUP($A872,'HUMAN RESOURCES'!$A$1:$M$2692,COLUMN('HUMAN RESOURCES'!$I872),0)</f>
        <v>0.255</v>
      </c>
      <c r="P872" s="6">
        <f>VLOOKUP($A872,'HUMAN RESOURCES'!$A$1:$M$2692,COLUMN('HUMAN RESOURCES'!$J872),0)</f>
        <v>0.68</v>
      </c>
      <c r="Q872" s="6">
        <f>VLOOKUP($A872,'HUMAN RESOURCES'!$A$1:$M$2692,COLUMN('HUMAN RESOURCES'!$K872),0)</f>
        <v>6.6000000000000003E-2</v>
      </c>
      <c r="R872" s="6">
        <f>VLOOKUP($A872,'HUMAN RESOURCES'!$A$1:$M$2692,COLUMN('HUMAN RESOURCES'!$L872),0)</f>
        <v>16791425</v>
      </c>
      <c r="S872" s="6">
        <f>VLOOKUP($A872,'HUMAN RESOURCES'!$A$1:$M$2692,COLUMN('HUMAN RESOURCES'!$F872),0)</f>
        <v>1.6E-2</v>
      </c>
      <c r="T872" s="6">
        <f>VLOOKUP($A872,TOURISM!$A$1:$F$2692,COLUMN(TOURISM!$E872),0)</f>
        <v>1572000000</v>
      </c>
      <c r="U872" s="6">
        <f>VLOOKUP($A872,TOURISM!$A$1:$F$2692,COLUMN(TOURISM!$F872),0)</f>
        <v>2119000000</v>
      </c>
      <c r="V872" s="6">
        <f>VLOOKUP($A872,BUSINESS!$A$1:$J$2692,COLUMN(BUSINESS!$E872),0)</f>
        <v>0.28599999999999998</v>
      </c>
      <c r="W872" s="6">
        <f>VLOOKUP($A872,BUSINESS!$A$1:$J$2692,COLUMN(BUSINESS!$F872),0)</f>
        <v>19</v>
      </c>
      <c r="X872" s="6">
        <f>VLOOKUP($A872,BUSINESS!$A$1:$J$2692,COLUMN(BUSINESS!$G872),0)</f>
        <v>53</v>
      </c>
      <c r="Y872" s="6">
        <f>VLOOKUP($A872,BUSINESS!$A$1:$J$2692,COLUMN(BUSINESS!$H872),0)</f>
        <v>188</v>
      </c>
      <c r="Z872" s="6">
        <f>VLOOKUP($A872,BUSINESS!$A$1:$J$2692,COLUMN(BUSINESS!$I872),0)</f>
        <v>0.53300000000000003</v>
      </c>
      <c r="AA872" s="6">
        <f>VLOOKUP($A872,BUSINESS!$A$1:$J$2692,COLUMN(BUSINESS!$J872),0)</f>
        <v>1.8580000000000001</v>
      </c>
      <c r="AB872" s="5"/>
      <c r="AC872" s="5"/>
      <c r="AD872" s="5"/>
      <c r="AE872" s="5"/>
    </row>
    <row r="873" spans="1:31" ht="15.75" customHeight="1" x14ac:dyDescent="0.25">
      <c r="A873" s="6">
        <v>872</v>
      </c>
      <c r="B873" s="7" t="str">
        <f>VLOOKUP($A873,GDP!$A$1:$H$2692,COLUMN(GDP!B873),0)</f>
        <v>Asia</v>
      </c>
      <c r="C873" s="8" t="str">
        <f>VLOOKUP($A873,GDP!$A$1:$H$2692,COLUMN(GDP!C873),0)</f>
        <v>Kyrgyzstan-Asia</v>
      </c>
      <c r="D873" s="9" t="str">
        <f>VLOOKUP($A873,GDP!$A$1:$H$2692,COLUMN(GDP!D873),0)</f>
        <v>2000</v>
      </c>
      <c r="E873" s="8">
        <f>VLOOKUP($A873,GDP!$A$1:$H$2692,COLUMN(GDP!E873),0)</f>
        <v>1369691955</v>
      </c>
      <c r="F873" s="7">
        <f>VLOOKUP($A873,GDP!$A$1:$H$2692,COLUMN(GDP!F873),0)</f>
        <v>4.7E-2</v>
      </c>
      <c r="G873" s="7">
        <f>VLOOKUP($A873,GDP!$A$1:$H$2692,COLUMN(GDP!G873),0)</f>
        <v>13</v>
      </c>
      <c r="H873" s="7">
        <f>VLOOKUP($A873,GDP!$A$1:$H$2692,COLUMN(GDP!H873),0)</f>
        <v>0.51900000000000002</v>
      </c>
      <c r="I873" s="6">
        <f>VLOOKUP($A873,ENERGY!$A$1:$F$2692,COLUMN(ENERGY!E872),0)</f>
        <v>0</v>
      </c>
      <c r="J873" s="6">
        <f>VLOOKUP($A873,ENERGY!$A$1:$F$2692,COLUMN(ENERGY!F872),0)</f>
        <v>0</v>
      </c>
      <c r="K873" s="6">
        <f>VLOOKUP($A873,'HUMAN RESOURCES'!$A$1:$M$2692,COLUMN('HUMAN RESOURCES'!$E873),0)</f>
        <v>0.02</v>
      </c>
      <c r="L873" s="6">
        <f>VLOOKUP($A873,'HUMAN RESOURCES'!$A$1:$M$2692,COLUMN('HUMAN RESOURCES'!$F873),0)</f>
        <v>4.2000000000000003E-2</v>
      </c>
      <c r="M873" s="6">
        <f>VLOOKUP($A873,'HUMAN RESOURCES'!$A$1:$M$2692,COLUMN('HUMAN RESOURCES'!$G873),0)</f>
        <v>72</v>
      </c>
      <c r="N873" s="6">
        <f>VLOOKUP($A873,'HUMAN RESOURCES'!$A$1:$M$2692,COLUMN('HUMAN RESOURCES'!$H873),0)</f>
        <v>65</v>
      </c>
      <c r="O873" s="6">
        <f>VLOOKUP($A873,'HUMAN RESOURCES'!$A$1:$M$2692,COLUMN('HUMAN RESOURCES'!$I873),0)</f>
        <v>0.35</v>
      </c>
      <c r="P873" s="6">
        <f>VLOOKUP($A873,'HUMAN RESOURCES'!$A$1:$M$2692,COLUMN('HUMAN RESOURCES'!$J873),0)</f>
        <v>0.59599999999999997</v>
      </c>
      <c r="Q873" s="6">
        <f>VLOOKUP($A873,'HUMAN RESOURCES'!$A$1:$M$2692,COLUMN('HUMAN RESOURCES'!$K873),0)</f>
        <v>5.5E-2</v>
      </c>
      <c r="R873" s="6">
        <f>VLOOKUP($A873,'HUMAN RESOURCES'!$A$1:$M$2692,COLUMN('HUMAN RESOURCES'!$L873),0)</f>
        <v>4898400</v>
      </c>
      <c r="S873" s="6">
        <f>VLOOKUP($A873,'HUMAN RESOURCES'!$A$1:$M$2692,COLUMN('HUMAN RESOURCES'!$F873),0)</f>
        <v>4.2000000000000003E-2</v>
      </c>
      <c r="T873" s="6">
        <f>VLOOKUP($A873,TOURISM!$A$1:$F$2692,COLUMN(TOURISM!$E873),0)</f>
        <v>20000000</v>
      </c>
      <c r="U873" s="6">
        <f>VLOOKUP($A873,TOURISM!$A$1:$F$2692,COLUMN(TOURISM!$F873),0)</f>
        <v>28000000</v>
      </c>
      <c r="V873" s="6">
        <f>VLOOKUP($A873,BUSINESS!$A$1:$J$2692,COLUMN(BUSINESS!$E873),0)</f>
        <v>0</v>
      </c>
      <c r="W873" s="6">
        <f>VLOOKUP($A873,BUSINESS!$A$1:$J$2692,COLUMN(BUSINESS!$F873),0)</f>
        <v>0</v>
      </c>
      <c r="X873" s="6">
        <f>VLOOKUP($A873,BUSINESS!$A$1:$J$2692,COLUMN(BUSINESS!$G873),0)</f>
        <v>0</v>
      </c>
      <c r="Y873" s="6">
        <f>VLOOKUP($A873,BUSINESS!$A$1:$J$2692,COLUMN(BUSINESS!$H873),0)</f>
        <v>0</v>
      </c>
      <c r="Z873" s="6">
        <f>VLOOKUP($A873,BUSINESS!$A$1:$J$2692,COLUMN(BUSINESS!$I873),0)</f>
        <v>0.01</v>
      </c>
      <c r="AA873" s="6">
        <f>VLOOKUP($A873,BUSINESS!$A$1:$J$2692,COLUMN(BUSINESS!$J873),0)</f>
        <v>2E-3</v>
      </c>
      <c r="AB873" s="5"/>
      <c r="AC873" s="5"/>
      <c r="AD873" s="5"/>
      <c r="AE873" s="5"/>
    </row>
    <row r="874" spans="1:31" ht="15.75" customHeight="1" x14ac:dyDescent="0.25">
      <c r="A874" s="6">
        <v>873</v>
      </c>
      <c r="B874" s="7" t="str">
        <f>VLOOKUP($A874,GDP!$A$1:$H$2692,COLUMN(GDP!B874),0)</f>
        <v>Asia</v>
      </c>
      <c r="C874" s="8" t="str">
        <f>VLOOKUP($A874,GDP!$A$1:$H$2692,COLUMN(GDP!C874),0)</f>
        <v>Kyrgyzstan-Asia</v>
      </c>
      <c r="D874" s="9" t="str">
        <f>VLOOKUP($A874,GDP!$A$1:$H$2692,COLUMN(GDP!D874),0)</f>
        <v>2001</v>
      </c>
      <c r="E874" s="8">
        <f>VLOOKUP($A874,GDP!$A$1:$H$2692,COLUMN(GDP!E874),0)</f>
        <v>1525113501</v>
      </c>
      <c r="F874" s="7">
        <f>VLOOKUP($A874,GDP!$A$1:$H$2692,COLUMN(GDP!F874),0)</f>
        <v>4.8000000000000001E-2</v>
      </c>
      <c r="G874" s="7">
        <f>VLOOKUP($A874,GDP!$A$1:$H$2692,COLUMN(GDP!G874),0)</f>
        <v>15</v>
      </c>
      <c r="H874" s="7">
        <f>VLOOKUP($A874,GDP!$A$1:$H$2692,COLUMN(GDP!H874),0)</f>
        <v>0.373</v>
      </c>
      <c r="I874" s="6">
        <f>VLOOKUP($A874,ENERGY!$A$1:$F$2692,COLUMN(ENERGY!E873),0)</f>
        <v>3097</v>
      </c>
      <c r="J874" s="6">
        <f>VLOOKUP($A874,ENERGY!$A$1:$F$2692,COLUMN(ENERGY!F873),0)</f>
        <v>0</v>
      </c>
      <c r="K874" s="6">
        <f>VLOOKUP($A874,'HUMAN RESOURCES'!$A$1:$M$2692,COLUMN('HUMAN RESOURCES'!$E874),0)</f>
        <v>0.02</v>
      </c>
      <c r="L874" s="6">
        <f>VLOOKUP($A874,'HUMAN RESOURCES'!$A$1:$M$2692,COLUMN('HUMAN RESOURCES'!$F874),0)</f>
        <v>0.04</v>
      </c>
      <c r="M874" s="6">
        <f>VLOOKUP($A874,'HUMAN RESOURCES'!$A$1:$M$2692,COLUMN('HUMAN RESOURCES'!$G874),0)</f>
        <v>73</v>
      </c>
      <c r="N874" s="6">
        <f>VLOOKUP($A874,'HUMAN RESOURCES'!$A$1:$M$2692,COLUMN('HUMAN RESOURCES'!$H874),0)</f>
        <v>65</v>
      </c>
      <c r="O874" s="6">
        <f>VLOOKUP($A874,'HUMAN RESOURCES'!$A$1:$M$2692,COLUMN('HUMAN RESOURCES'!$I874),0)</f>
        <v>0.34200000000000003</v>
      </c>
      <c r="P874" s="6">
        <f>VLOOKUP($A874,'HUMAN RESOURCES'!$A$1:$M$2692,COLUMN('HUMAN RESOURCES'!$J874),0)</f>
        <v>0.60199999999999998</v>
      </c>
      <c r="Q874" s="6">
        <f>VLOOKUP($A874,'HUMAN RESOURCES'!$A$1:$M$2692,COLUMN('HUMAN RESOURCES'!$K874),0)</f>
        <v>5.5E-2</v>
      </c>
      <c r="R874" s="6">
        <f>VLOOKUP($A874,'HUMAN RESOURCES'!$A$1:$M$2692,COLUMN('HUMAN RESOURCES'!$L874),0)</f>
        <v>4945100</v>
      </c>
      <c r="S874" s="6">
        <f>VLOOKUP($A874,'HUMAN RESOURCES'!$A$1:$M$2692,COLUMN('HUMAN RESOURCES'!$F874),0)</f>
        <v>0.04</v>
      </c>
      <c r="T874" s="6">
        <f>VLOOKUP($A874,TOURISM!$A$1:$F$2692,COLUMN(TOURISM!$E874),0)</f>
        <v>32000000</v>
      </c>
      <c r="U874" s="6">
        <f>VLOOKUP($A874,TOURISM!$A$1:$F$2692,COLUMN(TOURISM!$F874),0)</f>
        <v>21000000</v>
      </c>
      <c r="V874" s="6">
        <f>VLOOKUP($A874,BUSINESS!$A$1:$J$2692,COLUMN(BUSINESS!$E874),0)</f>
        <v>0</v>
      </c>
      <c r="W874" s="6">
        <f>VLOOKUP($A874,BUSINESS!$A$1:$J$2692,COLUMN(BUSINESS!$F874),0)</f>
        <v>0</v>
      </c>
      <c r="X874" s="6">
        <f>VLOOKUP($A874,BUSINESS!$A$1:$J$2692,COLUMN(BUSINESS!$G874),0)</f>
        <v>0</v>
      </c>
      <c r="Y874" s="6">
        <f>VLOOKUP($A874,BUSINESS!$A$1:$J$2692,COLUMN(BUSINESS!$H874),0)</f>
        <v>0</v>
      </c>
      <c r="Z874" s="6">
        <f>VLOOKUP($A874,BUSINESS!$A$1:$J$2692,COLUMN(BUSINESS!$I874),0)</f>
        <v>0.03</v>
      </c>
      <c r="AA874" s="6">
        <f>VLOOKUP($A874,BUSINESS!$A$1:$J$2692,COLUMN(BUSINESS!$J874),0)</f>
        <v>5.0000000000000001E-3</v>
      </c>
      <c r="AB874" s="5"/>
      <c r="AC874" s="5"/>
      <c r="AD874" s="5"/>
      <c r="AE874" s="5"/>
    </row>
    <row r="875" spans="1:31" ht="15.75" customHeight="1" x14ac:dyDescent="0.25">
      <c r="A875" s="6">
        <v>874</v>
      </c>
      <c r="B875" s="7" t="str">
        <f>VLOOKUP($A875,GDP!$A$1:$H$2692,COLUMN(GDP!B875),0)</f>
        <v>Asia</v>
      </c>
      <c r="C875" s="8" t="str">
        <f>VLOOKUP($A875,GDP!$A$1:$H$2692,COLUMN(GDP!C875),0)</f>
        <v>Kyrgyzstan-Asia</v>
      </c>
      <c r="D875" s="9" t="str">
        <f>VLOOKUP($A875,GDP!$A$1:$H$2692,COLUMN(GDP!D875),0)</f>
        <v>2002</v>
      </c>
      <c r="E875" s="8">
        <f>VLOOKUP($A875,GDP!$A$1:$H$2692,COLUMN(GDP!E875),0)</f>
        <v>1605640633</v>
      </c>
      <c r="F875" s="7">
        <f>VLOOKUP($A875,GDP!$A$1:$H$2692,COLUMN(GDP!F875),0)</f>
        <v>5.3999999999999999E-2</v>
      </c>
      <c r="G875" s="7">
        <f>VLOOKUP($A875,GDP!$A$1:$H$2692,COLUMN(GDP!G875),0)</f>
        <v>17</v>
      </c>
      <c r="H875" s="7">
        <f>VLOOKUP($A875,GDP!$A$1:$H$2692,COLUMN(GDP!H875),0)</f>
        <v>0.248</v>
      </c>
      <c r="I875" s="6">
        <f>VLOOKUP($A875,ENERGY!$A$1:$F$2692,COLUMN(ENERGY!E874),0)</f>
        <v>2805</v>
      </c>
      <c r="J875" s="6">
        <f>VLOOKUP($A875,ENERGY!$A$1:$F$2692,COLUMN(ENERGY!F874),0)</f>
        <v>6399</v>
      </c>
      <c r="K875" s="6">
        <f>VLOOKUP($A875,'HUMAN RESOURCES'!$A$1:$M$2692,COLUMN('HUMAN RESOURCES'!$E875),0)</f>
        <v>1.9E-2</v>
      </c>
      <c r="L875" s="6">
        <f>VLOOKUP($A875,'HUMAN RESOURCES'!$A$1:$M$2692,COLUMN('HUMAN RESOURCES'!$F875),0)</f>
        <v>3.9E-2</v>
      </c>
      <c r="M875" s="6">
        <f>VLOOKUP($A875,'HUMAN RESOURCES'!$A$1:$M$2692,COLUMN('HUMAN RESOURCES'!$G875),0)</f>
        <v>72</v>
      </c>
      <c r="N875" s="6">
        <f>VLOOKUP($A875,'HUMAN RESOURCES'!$A$1:$M$2692,COLUMN('HUMAN RESOURCES'!$H875),0)</f>
        <v>64</v>
      </c>
      <c r="O875" s="6">
        <f>VLOOKUP($A875,'HUMAN RESOURCES'!$A$1:$M$2692,COLUMN('HUMAN RESOURCES'!$I875),0)</f>
        <v>0.33500000000000002</v>
      </c>
      <c r="P875" s="6">
        <f>VLOOKUP($A875,'HUMAN RESOURCES'!$A$1:$M$2692,COLUMN('HUMAN RESOURCES'!$J875),0)</f>
        <v>0.60899999999999999</v>
      </c>
      <c r="Q875" s="6">
        <f>VLOOKUP($A875,'HUMAN RESOURCES'!$A$1:$M$2692,COLUMN('HUMAN RESOURCES'!$K875),0)</f>
        <v>5.6000000000000001E-2</v>
      </c>
      <c r="R875" s="6">
        <f>VLOOKUP($A875,'HUMAN RESOURCES'!$A$1:$M$2692,COLUMN('HUMAN RESOURCES'!$L875),0)</f>
        <v>4990700</v>
      </c>
      <c r="S875" s="6">
        <f>VLOOKUP($A875,'HUMAN RESOURCES'!$A$1:$M$2692,COLUMN('HUMAN RESOURCES'!$F875),0)</f>
        <v>3.9E-2</v>
      </c>
      <c r="T875" s="6">
        <f>VLOOKUP($A875,TOURISM!$A$1:$F$2692,COLUMN(TOURISM!$E875),0)</f>
        <v>48000000</v>
      </c>
      <c r="U875" s="6">
        <f>VLOOKUP($A875,TOURISM!$A$1:$F$2692,COLUMN(TOURISM!$F875),0)</f>
        <v>27000000</v>
      </c>
      <c r="V875" s="6">
        <f>VLOOKUP($A875,BUSINESS!$A$1:$J$2692,COLUMN(BUSINESS!$E875),0)</f>
        <v>0</v>
      </c>
      <c r="W875" s="6">
        <f>VLOOKUP($A875,BUSINESS!$A$1:$J$2692,COLUMN(BUSINESS!$F875),0)</f>
        <v>0</v>
      </c>
      <c r="X875" s="6">
        <f>VLOOKUP($A875,BUSINESS!$A$1:$J$2692,COLUMN(BUSINESS!$G875),0)</f>
        <v>0</v>
      </c>
      <c r="Y875" s="6">
        <f>VLOOKUP($A875,BUSINESS!$A$1:$J$2692,COLUMN(BUSINESS!$H875),0)</f>
        <v>0</v>
      </c>
      <c r="Z875" s="6">
        <f>VLOOKUP($A875,BUSINESS!$A$1:$J$2692,COLUMN(BUSINESS!$I875),0)</f>
        <v>0.03</v>
      </c>
      <c r="AA875" s="6">
        <f>VLOOKUP($A875,BUSINESS!$A$1:$J$2692,COLUMN(BUSINESS!$J875),0)</f>
        <v>1.0999999999999999E-2</v>
      </c>
      <c r="AB875" s="5"/>
      <c r="AC875" s="5"/>
      <c r="AD875" s="5"/>
      <c r="AE875" s="5"/>
    </row>
    <row r="876" spans="1:31" ht="15.75" customHeight="1" x14ac:dyDescent="0.25">
      <c r="A876" s="6">
        <v>875</v>
      </c>
      <c r="B876" s="7" t="str">
        <f>VLOOKUP($A876,GDP!$A$1:$H$2692,COLUMN(GDP!B876),0)</f>
        <v>Asia</v>
      </c>
      <c r="C876" s="8" t="str">
        <f>VLOOKUP($A876,GDP!$A$1:$H$2692,COLUMN(GDP!C876),0)</f>
        <v>Kyrgyzstan-Asia</v>
      </c>
      <c r="D876" s="9" t="str">
        <f>VLOOKUP($A876,GDP!$A$1:$H$2692,COLUMN(GDP!D876),0)</f>
        <v>2003</v>
      </c>
      <c r="E876" s="8">
        <f>VLOOKUP($A876,GDP!$A$1:$H$2692,COLUMN(GDP!E876),0)</f>
        <v>1919012781</v>
      </c>
      <c r="F876" s="7">
        <f>VLOOKUP($A876,GDP!$A$1:$H$2692,COLUMN(GDP!F876),0)</f>
        <v>5.3999999999999999E-2</v>
      </c>
      <c r="G876" s="7">
        <f>VLOOKUP($A876,GDP!$A$1:$H$2692,COLUMN(GDP!G876),0)</f>
        <v>21</v>
      </c>
      <c r="H876" s="7">
        <f>VLOOKUP($A876,GDP!$A$1:$H$2692,COLUMN(GDP!H876),0)</f>
        <v>0.191</v>
      </c>
      <c r="I876" s="6">
        <f>VLOOKUP($A876,ENERGY!$A$1:$F$2692,COLUMN(ENERGY!E875),0)</f>
        <v>2484</v>
      </c>
      <c r="J876" s="6">
        <f>VLOOKUP($A876,ENERGY!$A$1:$F$2692,COLUMN(ENERGY!F875),0)</f>
        <v>6480</v>
      </c>
      <c r="K876" s="6">
        <f>VLOOKUP($A876,'HUMAN RESOURCES'!$A$1:$M$2692,COLUMN('HUMAN RESOURCES'!$E876),0)</f>
        <v>2.1000000000000001E-2</v>
      </c>
      <c r="L876" s="6">
        <f>VLOOKUP($A876,'HUMAN RESOURCES'!$A$1:$M$2692,COLUMN('HUMAN RESOURCES'!$F876),0)</f>
        <v>3.6999999999999998E-2</v>
      </c>
      <c r="M876" s="6">
        <f>VLOOKUP($A876,'HUMAN RESOURCES'!$A$1:$M$2692,COLUMN('HUMAN RESOURCES'!$G876),0)</f>
        <v>72</v>
      </c>
      <c r="N876" s="6">
        <f>VLOOKUP($A876,'HUMAN RESOURCES'!$A$1:$M$2692,COLUMN('HUMAN RESOURCES'!$H876),0)</f>
        <v>65</v>
      </c>
      <c r="O876" s="6">
        <f>VLOOKUP($A876,'HUMAN RESOURCES'!$A$1:$M$2692,COLUMN('HUMAN RESOURCES'!$I876),0)</f>
        <v>0.32600000000000001</v>
      </c>
      <c r="P876" s="6">
        <f>VLOOKUP($A876,'HUMAN RESOURCES'!$A$1:$M$2692,COLUMN('HUMAN RESOURCES'!$J876),0)</f>
        <v>0.61699999999999999</v>
      </c>
      <c r="Q876" s="6">
        <f>VLOOKUP($A876,'HUMAN RESOURCES'!$A$1:$M$2692,COLUMN('HUMAN RESOURCES'!$K876),0)</f>
        <v>5.7000000000000002E-2</v>
      </c>
      <c r="R876" s="6">
        <f>VLOOKUP($A876,'HUMAN RESOURCES'!$A$1:$M$2692,COLUMN('HUMAN RESOURCES'!$L876),0)</f>
        <v>5043300</v>
      </c>
      <c r="S876" s="6">
        <f>VLOOKUP($A876,'HUMAN RESOURCES'!$A$1:$M$2692,COLUMN('HUMAN RESOURCES'!$F876),0)</f>
        <v>3.6999999999999998E-2</v>
      </c>
      <c r="T876" s="6">
        <f>VLOOKUP($A876,TOURISM!$A$1:$F$2692,COLUMN(TOURISM!$E876),0)</f>
        <v>62000000</v>
      </c>
      <c r="U876" s="6">
        <f>VLOOKUP($A876,TOURISM!$A$1:$F$2692,COLUMN(TOURISM!$F876),0)</f>
        <v>35000000</v>
      </c>
      <c r="V876" s="6">
        <f>VLOOKUP($A876,BUSINESS!$A$1:$J$2692,COLUMN(BUSINESS!$E876),0)</f>
        <v>0</v>
      </c>
      <c r="W876" s="6">
        <f>VLOOKUP($A876,BUSINESS!$A$1:$J$2692,COLUMN(BUSINESS!$F876),0)</f>
        <v>21</v>
      </c>
      <c r="X876" s="6">
        <f>VLOOKUP($A876,BUSINESS!$A$1:$J$2692,COLUMN(BUSINESS!$G876),0)</f>
        <v>0</v>
      </c>
      <c r="Y876" s="6">
        <f>VLOOKUP($A876,BUSINESS!$A$1:$J$2692,COLUMN(BUSINESS!$H876),0)</f>
        <v>0</v>
      </c>
      <c r="Z876" s="6">
        <f>VLOOKUP($A876,BUSINESS!$A$1:$J$2692,COLUMN(BUSINESS!$I876),0)</f>
        <v>3.9E-2</v>
      </c>
      <c r="AA876" s="6">
        <f>VLOOKUP($A876,BUSINESS!$A$1:$J$2692,COLUMN(BUSINESS!$J876),0)</f>
        <v>2.8000000000000001E-2</v>
      </c>
      <c r="AB876" s="5"/>
      <c r="AC876" s="5"/>
      <c r="AD876" s="5"/>
      <c r="AE876" s="5"/>
    </row>
    <row r="877" spans="1:31" ht="15.75" customHeight="1" x14ac:dyDescent="0.25">
      <c r="A877" s="6">
        <v>876</v>
      </c>
      <c r="B877" s="7" t="str">
        <f>VLOOKUP($A877,GDP!$A$1:$H$2692,COLUMN(GDP!B877),0)</f>
        <v>Asia</v>
      </c>
      <c r="C877" s="8" t="str">
        <f>VLOOKUP($A877,GDP!$A$1:$H$2692,COLUMN(GDP!C877),0)</f>
        <v>Kyrgyzstan-Asia</v>
      </c>
      <c r="D877" s="9" t="str">
        <f>VLOOKUP($A877,GDP!$A$1:$H$2692,COLUMN(GDP!D877),0)</f>
        <v>2004</v>
      </c>
      <c r="E877" s="8">
        <f>VLOOKUP($A877,GDP!$A$1:$H$2692,COLUMN(GDP!E877),0)</f>
        <v>2211535312</v>
      </c>
      <c r="F877" s="7">
        <f>VLOOKUP($A877,GDP!$A$1:$H$2692,COLUMN(GDP!F877),0)</f>
        <v>5.6000000000000001E-2</v>
      </c>
      <c r="G877" s="7">
        <f>VLOOKUP($A877,GDP!$A$1:$H$2692,COLUMN(GDP!G877),0)</f>
        <v>25</v>
      </c>
      <c r="H877" s="7">
        <f>VLOOKUP($A877,GDP!$A$1:$H$2692,COLUMN(GDP!H877),0)</f>
        <v>0.29299999999999998</v>
      </c>
      <c r="I877" s="6">
        <f>VLOOKUP($A877,ENERGY!$A$1:$F$2692,COLUMN(ENERGY!E876),0)</f>
        <v>2846</v>
      </c>
      <c r="J877" s="6">
        <f>VLOOKUP($A877,ENERGY!$A$1:$F$2692,COLUMN(ENERGY!F876),0)</f>
        <v>5680</v>
      </c>
      <c r="K877" s="6">
        <f>VLOOKUP($A877,'HUMAN RESOURCES'!$A$1:$M$2692,COLUMN('HUMAN RESOURCES'!$E877),0)</f>
        <v>2.1999999999999999E-2</v>
      </c>
      <c r="L877" s="6">
        <f>VLOOKUP($A877,'HUMAN RESOURCES'!$A$1:$M$2692,COLUMN('HUMAN RESOURCES'!$F877),0)</f>
        <v>3.5999999999999997E-2</v>
      </c>
      <c r="M877" s="6">
        <f>VLOOKUP($A877,'HUMAN RESOURCES'!$A$1:$M$2692,COLUMN('HUMAN RESOURCES'!$G877),0)</f>
        <v>72</v>
      </c>
      <c r="N877" s="6">
        <f>VLOOKUP($A877,'HUMAN RESOURCES'!$A$1:$M$2692,COLUMN('HUMAN RESOURCES'!$H877),0)</f>
        <v>64</v>
      </c>
      <c r="O877" s="6">
        <f>VLOOKUP($A877,'HUMAN RESOURCES'!$A$1:$M$2692,COLUMN('HUMAN RESOURCES'!$I877),0)</f>
        <v>0.31900000000000001</v>
      </c>
      <c r="P877" s="6">
        <f>VLOOKUP($A877,'HUMAN RESOURCES'!$A$1:$M$2692,COLUMN('HUMAN RESOURCES'!$J877),0)</f>
        <v>0.624</v>
      </c>
      <c r="Q877" s="6">
        <f>VLOOKUP($A877,'HUMAN RESOURCES'!$A$1:$M$2692,COLUMN('HUMAN RESOURCES'!$K877),0)</f>
        <v>5.7000000000000002E-2</v>
      </c>
      <c r="R877" s="6">
        <f>VLOOKUP($A877,'HUMAN RESOURCES'!$A$1:$M$2692,COLUMN('HUMAN RESOURCES'!$L877),0)</f>
        <v>5104700</v>
      </c>
      <c r="S877" s="6">
        <f>VLOOKUP($A877,'HUMAN RESOURCES'!$A$1:$M$2692,COLUMN('HUMAN RESOURCES'!$F877),0)</f>
        <v>3.5999999999999997E-2</v>
      </c>
      <c r="T877" s="6">
        <f>VLOOKUP($A877,TOURISM!$A$1:$F$2692,COLUMN(TOURISM!$E877),0)</f>
        <v>92000000</v>
      </c>
      <c r="U877" s="6">
        <f>VLOOKUP($A877,TOURISM!$A$1:$F$2692,COLUMN(TOURISM!$F877),0)</f>
        <v>73000000</v>
      </c>
      <c r="V877" s="6">
        <f>VLOOKUP($A877,BUSINESS!$A$1:$J$2692,COLUMN(BUSINESS!$E877),0)</f>
        <v>0</v>
      </c>
      <c r="W877" s="6">
        <f>VLOOKUP($A877,BUSINESS!$A$1:$J$2692,COLUMN(BUSINESS!$F877),0)</f>
        <v>21</v>
      </c>
      <c r="X877" s="6">
        <f>VLOOKUP($A877,BUSINESS!$A$1:$J$2692,COLUMN(BUSINESS!$G877),0)</f>
        <v>0</v>
      </c>
      <c r="Y877" s="6">
        <f>VLOOKUP($A877,BUSINESS!$A$1:$J$2692,COLUMN(BUSINESS!$H877),0)</f>
        <v>0</v>
      </c>
      <c r="Z877" s="6">
        <f>VLOOKUP($A877,BUSINESS!$A$1:$J$2692,COLUMN(BUSINESS!$I877),0)</f>
        <v>5.0999999999999997E-2</v>
      </c>
      <c r="AA877" s="6">
        <f>VLOOKUP($A877,BUSINESS!$A$1:$J$2692,COLUMN(BUSINESS!$J877),0)</f>
        <v>5.1999999999999998E-2</v>
      </c>
      <c r="AB877" s="5"/>
      <c r="AC877" s="5"/>
      <c r="AD877" s="5"/>
      <c r="AE877" s="5"/>
    </row>
    <row r="878" spans="1:31" ht="15.75" customHeight="1" x14ac:dyDescent="0.25">
      <c r="A878" s="6">
        <v>877</v>
      </c>
      <c r="B878" s="7" t="str">
        <f>VLOOKUP($A878,GDP!$A$1:$H$2692,COLUMN(GDP!B878),0)</f>
        <v>Asia</v>
      </c>
      <c r="C878" s="8" t="str">
        <f>VLOOKUP($A878,GDP!$A$1:$H$2692,COLUMN(GDP!C878),0)</f>
        <v>Kyrgyzstan-Asia</v>
      </c>
      <c r="D878" s="9" t="str">
        <f>VLOOKUP($A878,GDP!$A$1:$H$2692,COLUMN(GDP!D878),0)</f>
        <v>2005</v>
      </c>
      <c r="E878" s="8">
        <f>VLOOKUP($A878,GDP!$A$1:$H$2692,COLUMN(GDP!E878),0)</f>
        <v>2459876152</v>
      </c>
      <c r="F878" s="7">
        <f>VLOOKUP($A878,GDP!$A$1:$H$2692,COLUMN(GDP!F878),0)</f>
        <v>5.8000000000000003E-2</v>
      </c>
      <c r="G878" s="7">
        <f>VLOOKUP($A878,GDP!$A$1:$H$2692,COLUMN(GDP!G878),0)</f>
        <v>28</v>
      </c>
      <c r="H878" s="7">
        <f>VLOOKUP($A878,GDP!$A$1:$H$2692,COLUMN(GDP!H878),0)</f>
        <v>0.26600000000000001</v>
      </c>
      <c r="I878" s="6">
        <f>VLOOKUP($A878,ENERGY!$A$1:$F$2692,COLUMN(ENERGY!E877),0)</f>
        <v>2726</v>
      </c>
      <c r="J878" s="6">
        <f>VLOOKUP($A878,ENERGY!$A$1:$F$2692,COLUMN(ENERGY!F877),0)</f>
        <v>5871</v>
      </c>
      <c r="K878" s="6">
        <f>VLOOKUP($A878,'HUMAN RESOURCES'!$A$1:$M$2692,COLUMN('HUMAN RESOURCES'!$E878),0)</f>
        <v>2.1000000000000001E-2</v>
      </c>
      <c r="L878" s="6">
        <f>VLOOKUP($A878,'HUMAN RESOURCES'!$A$1:$M$2692,COLUMN('HUMAN RESOURCES'!$F878),0)</f>
        <v>3.4000000000000002E-2</v>
      </c>
      <c r="M878" s="6">
        <f>VLOOKUP($A878,'HUMAN RESOURCES'!$A$1:$M$2692,COLUMN('HUMAN RESOURCES'!$G878),0)</f>
        <v>72</v>
      </c>
      <c r="N878" s="6">
        <f>VLOOKUP($A878,'HUMAN RESOURCES'!$A$1:$M$2692,COLUMN('HUMAN RESOURCES'!$H878),0)</f>
        <v>64</v>
      </c>
      <c r="O878" s="6">
        <f>VLOOKUP($A878,'HUMAN RESOURCES'!$A$1:$M$2692,COLUMN('HUMAN RESOURCES'!$I878),0)</f>
        <v>0.313</v>
      </c>
      <c r="P878" s="6">
        <f>VLOOKUP($A878,'HUMAN RESOURCES'!$A$1:$M$2692,COLUMN('HUMAN RESOURCES'!$J878),0)</f>
        <v>0.63100000000000001</v>
      </c>
      <c r="Q878" s="6">
        <f>VLOOKUP($A878,'HUMAN RESOURCES'!$A$1:$M$2692,COLUMN('HUMAN RESOURCES'!$K878),0)</f>
        <v>5.6000000000000001E-2</v>
      </c>
      <c r="R878" s="6">
        <f>VLOOKUP($A878,'HUMAN RESOURCES'!$A$1:$M$2692,COLUMN('HUMAN RESOURCES'!$L878),0)</f>
        <v>5162600</v>
      </c>
      <c r="S878" s="6">
        <f>VLOOKUP($A878,'HUMAN RESOURCES'!$A$1:$M$2692,COLUMN('HUMAN RESOURCES'!$F878),0)</f>
        <v>3.4000000000000002E-2</v>
      </c>
      <c r="T878" s="6">
        <f>VLOOKUP($A878,TOURISM!$A$1:$F$2692,COLUMN(TOURISM!$E878),0)</f>
        <v>94000000</v>
      </c>
      <c r="U878" s="6">
        <f>VLOOKUP($A878,TOURISM!$A$1:$F$2692,COLUMN(TOURISM!$F878),0)</f>
        <v>94000000</v>
      </c>
      <c r="V878" s="6">
        <f>VLOOKUP($A878,BUSINESS!$A$1:$J$2692,COLUMN(BUSINESS!$E878),0)</f>
        <v>0.68100000000000005</v>
      </c>
      <c r="W878" s="6">
        <f>VLOOKUP($A878,BUSINESS!$A$1:$J$2692,COLUMN(BUSINESS!$F878),0)</f>
        <v>21</v>
      </c>
      <c r="X878" s="6">
        <f>VLOOKUP($A878,BUSINESS!$A$1:$J$2692,COLUMN(BUSINESS!$G878),0)</f>
        <v>0</v>
      </c>
      <c r="Y878" s="6">
        <f>VLOOKUP($A878,BUSINESS!$A$1:$J$2692,COLUMN(BUSINESS!$H878),0)</f>
        <v>202</v>
      </c>
      <c r="Z878" s="6">
        <f>VLOOKUP($A878,BUSINESS!$A$1:$J$2692,COLUMN(BUSINESS!$I878),0)</f>
        <v>0.105</v>
      </c>
      <c r="AA878" s="6">
        <f>VLOOKUP($A878,BUSINESS!$A$1:$J$2692,COLUMN(BUSINESS!$J878),0)</f>
        <v>0.107</v>
      </c>
      <c r="AB878" s="5"/>
      <c r="AC878" s="5"/>
      <c r="AD878" s="5"/>
      <c r="AE878" s="5"/>
    </row>
    <row r="879" spans="1:31" ht="15.75" customHeight="1" x14ac:dyDescent="0.25">
      <c r="A879" s="6">
        <v>878</v>
      </c>
      <c r="B879" s="7" t="str">
        <f>VLOOKUP($A879,GDP!$A$1:$H$2692,COLUMN(GDP!B879),0)</f>
        <v>Asia</v>
      </c>
      <c r="C879" s="8" t="str">
        <f>VLOOKUP($A879,GDP!$A$1:$H$2692,COLUMN(GDP!C879),0)</f>
        <v>Kyrgyzstan-Asia</v>
      </c>
      <c r="D879" s="9" t="str">
        <f>VLOOKUP($A879,GDP!$A$1:$H$2692,COLUMN(GDP!D879),0)</f>
        <v>2006</v>
      </c>
      <c r="E879" s="8">
        <f>VLOOKUP($A879,GDP!$A$1:$H$2692,COLUMN(GDP!E879),0)</f>
        <v>2834168889</v>
      </c>
      <c r="F879" s="7">
        <f>VLOOKUP($A879,GDP!$A$1:$H$2692,COLUMN(GDP!F879),0)</f>
        <v>6.7000000000000004E-2</v>
      </c>
      <c r="G879" s="7">
        <f>VLOOKUP($A879,GDP!$A$1:$H$2692,COLUMN(GDP!G879),0)</f>
        <v>38</v>
      </c>
      <c r="H879" s="7">
        <f>VLOOKUP($A879,GDP!$A$1:$H$2692,COLUMN(GDP!H879),0)</f>
        <v>0.23200000000000001</v>
      </c>
      <c r="I879" s="6">
        <f>VLOOKUP($A879,ENERGY!$A$1:$F$2692,COLUMN(ENERGY!E878),0)</f>
        <v>2450</v>
      </c>
      <c r="J879" s="6">
        <f>VLOOKUP($A879,ENERGY!$A$1:$F$2692,COLUMN(ENERGY!F878),0)</f>
        <v>5145</v>
      </c>
      <c r="K879" s="6">
        <f>VLOOKUP($A879,'HUMAN RESOURCES'!$A$1:$M$2692,COLUMN('HUMAN RESOURCES'!$E879),0)</f>
        <v>2.3E-2</v>
      </c>
      <c r="L879" s="6">
        <f>VLOOKUP($A879,'HUMAN RESOURCES'!$A$1:$M$2692,COLUMN('HUMAN RESOURCES'!$F879),0)</f>
        <v>3.3000000000000002E-2</v>
      </c>
      <c r="M879" s="6">
        <f>VLOOKUP($A879,'HUMAN RESOURCES'!$A$1:$M$2692,COLUMN('HUMAN RESOURCES'!$G879),0)</f>
        <v>72</v>
      </c>
      <c r="N879" s="6">
        <f>VLOOKUP($A879,'HUMAN RESOURCES'!$A$1:$M$2692,COLUMN('HUMAN RESOURCES'!$H879),0)</f>
        <v>64</v>
      </c>
      <c r="O879" s="6">
        <f>VLOOKUP($A879,'HUMAN RESOURCES'!$A$1:$M$2692,COLUMN('HUMAN RESOURCES'!$I879),0)</f>
        <v>0.308</v>
      </c>
      <c r="P879" s="6">
        <f>VLOOKUP($A879,'HUMAN RESOURCES'!$A$1:$M$2692,COLUMN('HUMAN RESOURCES'!$J879),0)</f>
        <v>0.63800000000000001</v>
      </c>
      <c r="Q879" s="6">
        <f>VLOOKUP($A879,'HUMAN RESOURCES'!$A$1:$M$2692,COLUMN('HUMAN RESOURCES'!$K879),0)</f>
        <v>5.3999999999999999E-2</v>
      </c>
      <c r="R879" s="6">
        <f>VLOOKUP($A879,'HUMAN RESOURCES'!$A$1:$M$2692,COLUMN('HUMAN RESOURCES'!$L879),0)</f>
        <v>5218400</v>
      </c>
      <c r="S879" s="6">
        <f>VLOOKUP($A879,'HUMAN RESOURCES'!$A$1:$M$2692,COLUMN('HUMAN RESOURCES'!$F879),0)</f>
        <v>3.3000000000000002E-2</v>
      </c>
      <c r="T879" s="6">
        <f>VLOOKUP($A879,TOURISM!$A$1:$F$2692,COLUMN(TOURISM!$E879),0)</f>
        <v>189000000</v>
      </c>
      <c r="U879" s="6">
        <f>VLOOKUP($A879,TOURISM!$A$1:$F$2692,COLUMN(TOURISM!$F879),0)</f>
        <v>142000000</v>
      </c>
      <c r="V879" s="6">
        <f>VLOOKUP($A879,BUSINESS!$A$1:$J$2692,COLUMN(BUSINESS!$E879),0)</f>
        <v>0.67200000000000004</v>
      </c>
      <c r="W879" s="6">
        <f>VLOOKUP($A879,BUSINESS!$A$1:$J$2692,COLUMN(BUSINESS!$F879),0)</f>
        <v>21</v>
      </c>
      <c r="X879" s="6">
        <f>VLOOKUP($A879,BUSINESS!$A$1:$J$2692,COLUMN(BUSINESS!$G879),0)</f>
        <v>0</v>
      </c>
      <c r="Y879" s="6">
        <f>VLOOKUP($A879,BUSINESS!$A$1:$J$2692,COLUMN(BUSINESS!$H879),0)</f>
        <v>202</v>
      </c>
      <c r="Z879" s="6">
        <f>VLOOKUP($A879,BUSINESS!$A$1:$J$2692,COLUMN(BUSINESS!$I879),0)</f>
        <v>0.123</v>
      </c>
      <c r="AA879" s="6">
        <f>VLOOKUP($A879,BUSINESS!$A$1:$J$2692,COLUMN(BUSINESS!$J879),0)</f>
        <v>0.248</v>
      </c>
      <c r="AB879" s="5"/>
      <c r="AC879" s="5"/>
      <c r="AD879" s="5"/>
      <c r="AE879" s="5"/>
    </row>
    <row r="880" spans="1:31" ht="15.75" customHeight="1" x14ac:dyDescent="0.25">
      <c r="A880" s="6">
        <v>879</v>
      </c>
      <c r="B880" s="7" t="str">
        <f>VLOOKUP($A880,GDP!$A$1:$H$2692,COLUMN(GDP!B880),0)</f>
        <v>Asia</v>
      </c>
      <c r="C880" s="8" t="str">
        <f>VLOOKUP($A880,GDP!$A$1:$H$2692,COLUMN(GDP!C880),0)</f>
        <v>Kyrgyzstan-Asia</v>
      </c>
      <c r="D880" s="9" t="str">
        <f>VLOOKUP($A880,GDP!$A$1:$H$2692,COLUMN(GDP!D880),0)</f>
        <v>2007</v>
      </c>
      <c r="E880" s="8">
        <f>VLOOKUP($A880,GDP!$A$1:$H$2692,COLUMN(GDP!E880),0)</f>
        <v>3802566171</v>
      </c>
      <c r="F880" s="7">
        <f>VLOOKUP($A880,GDP!$A$1:$H$2692,COLUMN(GDP!F880),0)</f>
        <v>6.9000000000000006E-2</v>
      </c>
      <c r="G880" s="7">
        <f>VLOOKUP($A880,GDP!$A$1:$H$2692,COLUMN(GDP!G880),0)</f>
        <v>51</v>
      </c>
      <c r="H880" s="7">
        <f>VLOOKUP($A880,GDP!$A$1:$H$2692,COLUMN(GDP!H880),0)</f>
        <v>0.253</v>
      </c>
      <c r="I880" s="6">
        <f>VLOOKUP($A880,ENERGY!$A$1:$F$2692,COLUMN(ENERGY!E879),0)</f>
        <v>2497</v>
      </c>
      <c r="J880" s="6">
        <f>VLOOKUP($A880,ENERGY!$A$1:$F$2692,COLUMN(ENERGY!F879),0)</f>
        <v>5233</v>
      </c>
      <c r="K880" s="6">
        <f>VLOOKUP($A880,'HUMAN RESOURCES'!$A$1:$M$2692,COLUMN('HUMAN RESOURCES'!$E880),0)</f>
        <v>2.3E-2</v>
      </c>
      <c r="L880" s="6">
        <f>VLOOKUP($A880,'HUMAN RESOURCES'!$A$1:$M$2692,COLUMN('HUMAN RESOURCES'!$F880),0)</f>
        <v>3.2000000000000001E-2</v>
      </c>
      <c r="M880" s="6">
        <f>VLOOKUP($A880,'HUMAN RESOURCES'!$A$1:$M$2692,COLUMN('HUMAN RESOURCES'!$G880),0)</f>
        <v>72</v>
      </c>
      <c r="N880" s="6">
        <f>VLOOKUP($A880,'HUMAN RESOURCES'!$A$1:$M$2692,COLUMN('HUMAN RESOURCES'!$H880),0)</f>
        <v>64</v>
      </c>
      <c r="O880" s="6">
        <f>VLOOKUP($A880,'HUMAN RESOURCES'!$A$1:$M$2692,COLUMN('HUMAN RESOURCES'!$I880),0)</f>
        <v>0.30399999999999999</v>
      </c>
      <c r="P880" s="6">
        <f>VLOOKUP($A880,'HUMAN RESOURCES'!$A$1:$M$2692,COLUMN('HUMAN RESOURCES'!$J880),0)</f>
        <v>0.64400000000000002</v>
      </c>
      <c r="Q880" s="6">
        <f>VLOOKUP($A880,'HUMAN RESOURCES'!$A$1:$M$2692,COLUMN('HUMAN RESOURCES'!$K880),0)</f>
        <v>5.1999999999999998E-2</v>
      </c>
      <c r="R880" s="6">
        <f>VLOOKUP($A880,'HUMAN RESOURCES'!$A$1:$M$2692,COLUMN('HUMAN RESOURCES'!$L880),0)</f>
        <v>5268400</v>
      </c>
      <c r="S880" s="6">
        <f>VLOOKUP($A880,'HUMAN RESOURCES'!$A$1:$M$2692,COLUMN('HUMAN RESOURCES'!$F880),0)</f>
        <v>3.2000000000000001E-2</v>
      </c>
      <c r="T880" s="6">
        <f>VLOOKUP($A880,TOURISM!$A$1:$F$2692,COLUMN(TOURISM!$E880),0)</f>
        <v>392000000</v>
      </c>
      <c r="U880" s="6">
        <f>VLOOKUP($A880,TOURISM!$A$1:$F$2692,COLUMN(TOURISM!$F880),0)</f>
        <v>215000000</v>
      </c>
      <c r="V880" s="6">
        <f>VLOOKUP($A880,BUSINESS!$A$1:$J$2692,COLUMN(BUSINESS!$E880),0)</f>
        <v>0.61399999999999999</v>
      </c>
      <c r="W880" s="6">
        <f>VLOOKUP($A880,BUSINESS!$A$1:$J$2692,COLUMN(BUSINESS!$F880),0)</f>
        <v>21</v>
      </c>
      <c r="X880" s="6">
        <f>VLOOKUP($A880,BUSINESS!$A$1:$J$2692,COLUMN(BUSINESS!$G880),0)</f>
        <v>0</v>
      </c>
      <c r="Y880" s="6">
        <f>VLOOKUP($A880,BUSINESS!$A$1:$J$2692,COLUMN(BUSINESS!$H880),0)</f>
        <v>202</v>
      </c>
      <c r="Z880" s="6">
        <f>VLOOKUP($A880,BUSINESS!$A$1:$J$2692,COLUMN(BUSINESS!$I880),0)</f>
        <v>0.14000000000000001</v>
      </c>
      <c r="AA880" s="6">
        <f>VLOOKUP($A880,BUSINESS!$A$1:$J$2692,COLUMN(BUSINESS!$J880),0)</f>
        <v>0.42199999999999999</v>
      </c>
      <c r="AB880" s="5"/>
      <c r="AC880" s="5"/>
      <c r="AD880" s="5"/>
      <c r="AE880" s="5"/>
    </row>
    <row r="881" spans="1:31" ht="15.75" customHeight="1" x14ac:dyDescent="0.25">
      <c r="A881" s="6">
        <v>880</v>
      </c>
      <c r="B881" s="7" t="str">
        <f>VLOOKUP($A881,GDP!$A$1:$H$2692,COLUMN(GDP!B881),0)</f>
        <v>Asia</v>
      </c>
      <c r="C881" s="8" t="str">
        <f>VLOOKUP($A881,GDP!$A$1:$H$2692,COLUMN(GDP!C881),0)</f>
        <v>Kyrgyzstan-Asia</v>
      </c>
      <c r="D881" s="9" t="str">
        <f>VLOOKUP($A881,GDP!$A$1:$H$2692,COLUMN(GDP!D881),0)</f>
        <v>2008</v>
      </c>
      <c r="E881" s="8">
        <f>VLOOKUP($A881,GDP!$A$1:$H$2692,COLUMN(GDP!E881),0)</f>
        <v>5139957785</v>
      </c>
      <c r="F881" s="7">
        <f>VLOOKUP($A881,GDP!$A$1:$H$2692,COLUMN(GDP!F881),0)</f>
        <v>6.0999999999999999E-2</v>
      </c>
      <c r="G881" s="7">
        <f>VLOOKUP($A881,GDP!$A$1:$H$2692,COLUMN(GDP!G881),0)</f>
        <v>60</v>
      </c>
      <c r="H881" s="7">
        <f>VLOOKUP($A881,GDP!$A$1:$H$2692,COLUMN(GDP!H881),0)</f>
        <v>0.19900000000000001</v>
      </c>
      <c r="I881" s="6">
        <f>VLOOKUP($A881,ENERGY!$A$1:$F$2692,COLUMN(ENERGY!E880),0)</f>
        <v>2542</v>
      </c>
      <c r="J881" s="6">
        <f>VLOOKUP($A881,ENERGY!$A$1:$F$2692,COLUMN(ENERGY!F880),0)</f>
        <v>5699</v>
      </c>
      <c r="K881" s="6">
        <f>VLOOKUP($A881,'HUMAN RESOURCES'!$A$1:$M$2692,COLUMN('HUMAN RESOURCES'!$E881),0)</f>
        <v>2.4E-2</v>
      </c>
      <c r="L881" s="6">
        <f>VLOOKUP($A881,'HUMAN RESOURCES'!$A$1:$M$2692,COLUMN('HUMAN RESOURCES'!$F881),0)</f>
        <v>0.03</v>
      </c>
      <c r="M881" s="6">
        <f>VLOOKUP($A881,'HUMAN RESOURCES'!$A$1:$M$2692,COLUMN('HUMAN RESOURCES'!$G881),0)</f>
        <v>73</v>
      </c>
      <c r="N881" s="6">
        <f>VLOOKUP($A881,'HUMAN RESOURCES'!$A$1:$M$2692,COLUMN('HUMAN RESOURCES'!$H881),0)</f>
        <v>65</v>
      </c>
      <c r="O881" s="6">
        <f>VLOOKUP($A881,'HUMAN RESOURCES'!$A$1:$M$2692,COLUMN('HUMAN RESOURCES'!$I881),0)</f>
        <v>0.30199999999999999</v>
      </c>
      <c r="P881" s="6">
        <f>VLOOKUP($A881,'HUMAN RESOURCES'!$A$1:$M$2692,COLUMN('HUMAN RESOURCES'!$J881),0)</f>
        <v>0.64900000000000002</v>
      </c>
      <c r="Q881" s="6">
        <f>VLOOKUP($A881,'HUMAN RESOURCES'!$A$1:$M$2692,COLUMN('HUMAN RESOURCES'!$K881),0)</f>
        <v>4.9000000000000002E-2</v>
      </c>
      <c r="R881" s="6">
        <f>VLOOKUP($A881,'HUMAN RESOURCES'!$A$1:$M$2692,COLUMN('HUMAN RESOURCES'!$L881),0)</f>
        <v>5318700</v>
      </c>
      <c r="S881" s="6">
        <f>VLOOKUP($A881,'HUMAN RESOURCES'!$A$1:$M$2692,COLUMN('HUMAN RESOURCES'!$F881),0)</f>
        <v>0.03</v>
      </c>
      <c r="T881" s="6">
        <f>VLOOKUP($A881,TOURISM!$A$1:$F$2692,COLUMN(TOURISM!$E881),0)</f>
        <v>569000000</v>
      </c>
      <c r="U881" s="6">
        <f>VLOOKUP($A881,TOURISM!$A$1:$F$2692,COLUMN(TOURISM!$F881),0)</f>
        <v>451000000</v>
      </c>
      <c r="V881" s="6">
        <f>VLOOKUP($A881,BUSINESS!$A$1:$J$2692,COLUMN(BUSINESS!$E881),0)</f>
        <v>0.61399999999999999</v>
      </c>
      <c r="W881" s="6">
        <f>VLOOKUP($A881,BUSINESS!$A$1:$J$2692,COLUMN(BUSINESS!$F881),0)</f>
        <v>15</v>
      </c>
      <c r="X881" s="6">
        <f>VLOOKUP($A881,BUSINESS!$A$1:$J$2692,COLUMN(BUSINESS!$G881),0)</f>
        <v>0</v>
      </c>
      <c r="Y881" s="6">
        <f>VLOOKUP($A881,BUSINESS!$A$1:$J$2692,COLUMN(BUSINESS!$H881),0)</f>
        <v>202</v>
      </c>
      <c r="Z881" s="6">
        <f>VLOOKUP($A881,BUSINESS!$A$1:$J$2692,COLUMN(BUSINESS!$I881),0)</f>
        <v>0.157</v>
      </c>
      <c r="AA881" s="6">
        <f>VLOOKUP($A881,BUSINESS!$A$1:$J$2692,COLUMN(BUSINESS!$J881),0)</f>
        <v>0.65300000000000002</v>
      </c>
      <c r="AB881" s="5"/>
      <c r="AC881" s="5"/>
      <c r="AD881" s="5"/>
      <c r="AE881" s="5"/>
    </row>
    <row r="882" spans="1:31" ht="15.75" customHeight="1" x14ac:dyDescent="0.25">
      <c r="A882" s="6">
        <v>881</v>
      </c>
      <c r="B882" s="7" t="str">
        <f>VLOOKUP($A882,GDP!$A$1:$H$2692,COLUMN(GDP!B882),0)</f>
        <v>Asia</v>
      </c>
      <c r="C882" s="8" t="str">
        <f>VLOOKUP($A882,GDP!$A$1:$H$2692,COLUMN(GDP!C882),0)</f>
        <v>Kyrgyzstan-Asia</v>
      </c>
      <c r="D882" s="9" t="str">
        <f>VLOOKUP($A882,GDP!$A$1:$H$2692,COLUMN(GDP!D882),0)</f>
        <v>2009</v>
      </c>
      <c r="E882" s="8">
        <f>VLOOKUP($A882,GDP!$A$1:$H$2692,COLUMN(GDP!E882),0)</f>
        <v>4690062255</v>
      </c>
      <c r="F882" s="7">
        <f>VLOOKUP($A882,GDP!$A$1:$H$2692,COLUMN(GDP!F882),0)</f>
        <v>6.8000000000000005E-2</v>
      </c>
      <c r="G882" s="7">
        <f>VLOOKUP($A882,GDP!$A$1:$H$2692,COLUMN(GDP!G882),0)</f>
        <v>61</v>
      </c>
      <c r="H882" s="7">
        <f>VLOOKUP($A882,GDP!$A$1:$H$2692,COLUMN(GDP!H882),0)</f>
        <v>0.23</v>
      </c>
      <c r="I882" s="6">
        <f>VLOOKUP($A882,ENERGY!$A$1:$F$2692,COLUMN(ENERGY!E881),0)</f>
        <v>2584</v>
      </c>
      <c r="J882" s="6">
        <f>VLOOKUP($A882,ENERGY!$A$1:$F$2692,COLUMN(ENERGY!F881),0)</f>
        <v>5328</v>
      </c>
      <c r="K882" s="6">
        <f>VLOOKUP($A882,'HUMAN RESOURCES'!$A$1:$M$2692,COLUMN('HUMAN RESOURCES'!$E882),0)</f>
        <v>2.5000000000000001E-2</v>
      </c>
      <c r="L882" s="6">
        <f>VLOOKUP($A882,'HUMAN RESOURCES'!$A$1:$M$2692,COLUMN('HUMAN RESOURCES'!$F882),0)</f>
        <v>2.9000000000000001E-2</v>
      </c>
      <c r="M882" s="6">
        <f>VLOOKUP($A882,'HUMAN RESOURCES'!$A$1:$M$2692,COLUMN('HUMAN RESOURCES'!$G882),0)</f>
        <v>73</v>
      </c>
      <c r="N882" s="6">
        <f>VLOOKUP($A882,'HUMAN RESOURCES'!$A$1:$M$2692,COLUMN('HUMAN RESOURCES'!$H882),0)</f>
        <v>65</v>
      </c>
      <c r="O882" s="6">
        <f>VLOOKUP($A882,'HUMAN RESOURCES'!$A$1:$M$2692,COLUMN('HUMAN RESOURCES'!$I882),0)</f>
        <v>0.30099999999999999</v>
      </c>
      <c r="P882" s="6">
        <f>VLOOKUP($A882,'HUMAN RESOURCES'!$A$1:$M$2692,COLUMN('HUMAN RESOURCES'!$J882),0)</f>
        <v>0.65300000000000002</v>
      </c>
      <c r="Q882" s="6">
        <f>VLOOKUP($A882,'HUMAN RESOURCES'!$A$1:$M$2692,COLUMN('HUMAN RESOURCES'!$K882),0)</f>
        <v>4.5999999999999999E-2</v>
      </c>
      <c r="R882" s="6">
        <f>VLOOKUP($A882,'HUMAN RESOURCES'!$A$1:$M$2692,COLUMN('HUMAN RESOURCES'!$L882),0)</f>
        <v>5383300</v>
      </c>
      <c r="S882" s="6">
        <f>VLOOKUP($A882,'HUMAN RESOURCES'!$A$1:$M$2692,COLUMN('HUMAN RESOURCES'!$F882),0)</f>
        <v>2.9000000000000001E-2</v>
      </c>
      <c r="T882" s="6">
        <f>VLOOKUP($A882,TOURISM!$A$1:$F$2692,COLUMN(TOURISM!$E882),0)</f>
        <v>506000000</v>
      </c>
      <c r="U882" s="6">
        <f>VLOOKUP($A882,TOURISM!$A$1:$F$2692,COLUMN(TOURISM!$F882),0)</f>
        <v>393000000</v>
      </c>
      <c r="V882" s="6">
        <f>VLOOKUP($A882,BUSINESS!$A$1:$J$2692,COLUMN(BUSINESS!$E882),0)</f>
        <v>0.59399999999999997</v>
      </c>
      <c r="W882" s="6">
        <f>VLOOKUP($A882,BUSINESS!$A$1:$J$2692,COLUMN(BUSINESS!$F882),0)</f>
        <v>11</v>
      </c>
      <c r="X882" s="6">
        <f>VLOOKUP($A882,BUSINESS!$A$1:$J$2692,COLUMN(BUSINESS!$G882),0)</f>
        <v>0</v>
      </c>
      <c r="Y882" s="6">
        <f>VLOOKUP($A882,BUSINESS!$A$1:$J$2692,COLUMN(BUSINESS!$H882),0)</f>
        <v>202</v>
      </c>
      <c r="Z882" s="6">
        <f>VLOOKUP($A882,BUSINESS!$A$1:$J$2692,COLUMN(BUSINESS!$I882),0)</f>
        <v>0.17</v>
      </c>
      <c r="AA882" s="6">
        <f>VLOOKUP($A882,BUSINESS!$A$1:$J$2692,COLUMN(BUSINESS!$J882),0)</f>
        <v>0.85199999999999998</v>
      </c>
      <c r="AB882" s="5"/>
      <c r="AC882" s="5"/>
      <c r="AD882" s="5"/>
      <c r="AE882" s="5"/>
    </row>
    <row r="883" spans="1:31" ht="15.75" customHeight="1" x14ac:dyDescent="0.25">
      <c r="A883" s="6">
        <v>882</v>
      </c>
      <c r="B883" s="7" t="str">
        <f>VLOOKUP($A883,GDP!$A$1:$H$2692,COLUMN(GDP!B883),0)</f>
        <v>Asia</v>
      </c>
      <c r="C883" s="8" t="str">
        <f>VLOOKUP($A883,GDP!$A$1:$H$2692,COLUMN(GDP!C883),0)</f>
        <v>Kyrgyzstan-Asia</v>
      </c>
      <c r="D883" s="9" t="str">
        <f>VLOOKUP($A883,GDP!$A$1:$H$2692,COLUMN(GDP!D883),0)</f>
        <v>2010</v>
      </c>
      <c r="E883" s="8">
        <f>VLOOKUP($A883,GDP!$A$1:$H$2692,COLUMN(GDP!E883),0)</f>
        <v>4794357795</v>
      </c>
      <c r="F883" s="7">
        <f>VLOOKUP($A883,GDP!$A$1:$H$2692,COLUMN(GDP!F883),0)</f>
        <v>6.7000000000000004E-2</v>
      </c>
      <c r="G883" s="7">
        <f>VLOOKUP($A883,GDP!$A$1:$H$2692,COLUMN(GDP!G883),0)</f>
        <v>60</v>
      </c>
      <c r="H883" s="7">
        <f>VLOOKUP($A883,GDP!$A$1:$H$2692,COLUMN(GDP!H883),0)</f>
        <v>0.315</v>
      </c>
      <c r="I883" s="6">
        <f>VLOOKUP($A883,ENERGY!$A$1:$F$2692,COLUMN(ENERGY!E882),0)</f>
        <v>2422</v>
      </c>
      <c r="J883" s="6">
        <f>VLOOKUP($A883,ENERGY!$A$1:$F$2692,COLUMN(ENERGY!F882),0)</f>
        <v>4848</v>
      </c>
      <c r="K883" s="6">
        <f>VLOOKUP($A883,'HUMAN RESOURCES'!$A$1:$M$2692,COLUMN('HUMAN RESOURCES'!$E883),0)</f>
        <v>2.7E-2</v>
      </c>
      <c r="L883" s="6">
        <f>VLOOKUP($A883,'HUMAN RESOURCES'!$A$1:$M$2692,COLUMN('HUMAN RESOURCES'!$F883),0)</f>
        <v>2.7E-2</v>
      </c>
      <c r="M883" s="6">
        <f>VLOOKUP($A883,'HUMAN RESOURCES'!$A$1:$M$2692,COLUMN('HUMAN RESOURCES'!$G883),0)</f>
        <v>74</v>
      </c>
      <c r="N883" s="6">
        <f>VLOOKUP($A883,'HUMAN RESOURCES'!$A$1:$M$2692,COLUMN('HUMAN RESOURCES'!$H883),0)</f>
        <v>65</v>
      </c>
      <c r="O883" s="6">
        <f>VLOOKUP($A883,'HUMAN RESOURCES'!$A$1:$M$2692,COLUMN('HUMAN RESOURCES'!$I883),0)</f>
        <v>0.3</v>
      </c>
      <c r="P883" s="6">
        <f>VLOOKUP($A883,'HUMAN RESOURCES'!$A$1:$M$2692,COLUMN('HUMAN RESOURCES'!$J883),0)</f>
        <v>0.65500000000000003</v>
      </c>
      <c r="Q883" s="6">
        <f>VLOOKUP($A883,'HUMAN RESOURCES'!$A$1:$M$2692,COLUMN('HUMAN RESOURCES'!$K883),0)</f>
        <v>4.3999999999999997E-2</v>
      </c>
      <c r="R883" s="6">
        <f>VLOOKUP($A883,'HUMAN RESOURCES'!$A$1:$M$2692,COLUMN('HUMAN RESOURCES'!$L883),0)</f>
        <v>5447900</v>
      </c>
      <c r="S883" s="6">
        <f>VLOOKUP($A883,'HUMAN RESOURCES'!$A$1:$M$2692,COLUMN('HUMAN RESOURCES'!$F883),0)</f>
        <v>2.7E-2</v>
      </c>
      <c r="T883" s="6">
        <f>VLOOKUP($A883,TOURISM!$A$1:$F$2692,COLUMN(TOURISM!$E883),0)</f>
        <v>336000000</v>
      </c>
      <c r="U883" s="6">
        <f>VLOOKUP($A883,TOURISM!$A$1:$F$2692,COLUMN(TOURISM!$F883),0)</f>
        <v>398000000</v>
      </c>
      <c r="V883" s="6">
        <f>VLOOKUP($A883,BUSINESS!$A$1:$J$2692,COLUMN(BUSINESS!$E883),0)</f>
        <v>0.30599999999999999</v>
      </c>
      <c r="W883" s="6">
        <f>VLOOKUP($A883,BUSINESS!$A$1:$J$2692,COLUMN(BUSINESS!$F883),0)</f>
        <v>10</v>
      </c>
      <c r="X883" s="6">
        <f>VLOOKUP($A883,BUSINESS!$A$1:$J$2692,COLUMN(BUSINESS!$G883),0)</f>
        <v>0</v>
      </c>
      <c r="Y883" s="6">
        <f>VLOOKUP($A883,BUSINESS!$A$1:$J$2692,COLUMN(BUSINESS!$H883),0)</f>
        <v>202</v>
      </c>
      <c r="Z883" s="6">
        <f>VLOOKUP($A883,BUSINESS!$A$1:$J$2692,COLUMN(BUSINESS!$I883),0)</f>
        <v>0.184</v>
      </c>
      <c r="AA883" s="6">
        <f>VLOOKUP($A883,BUSINESS!$A$1:$J$2692,COLUMN(BUSINESS!$J883),0)</f>
        <v>0.98899999999999999</v>
      </c>
      <c r="AB883" s="5"/>
      <c r="AC883" s="5"/>
      <c r="AD883" s="5"/>
      <c r="AE883" s="5"/>
    </row>
    <row r="884" spans="1:31" ht="15.75" customHeight="1" x14ac:dyDescent="0.25">
      <c r="A884" s="6">
        <v>883</v>
      </c>
      <c r="B884" s="7" t="str">
        <f>VLOOKUP($A884,GDP!$A$1:$H$2692,COLUMN(GDP!B884),0)</f>
        <v>Asia</v>
      </c>
      <c r="C884" s="8" t="str">
        <f>VLOOKUP($A884,GDP!$A$1:$H$2692,COLUMN(GDP!C884),0)</f>
        <v>Kyrgyzstan-Asia</v>
      </c>
      <c r="D884" s="9" t="str">
        <f>VLOOKUP($A884,GDP!$A$1:$H$2692,COLUMN(GDP!D884),0)</f>
        <v>2011</v>
      </c>
      <c r="E884" s="8">
        <f>VLOOKUP($A884,GDP!$A$1:$H$2692,COLUMN(GDP!E884),0)</f>
        <v>6197766119</v>
      </c>
      <c r="F884" s="7">
        <f>VLOOKUP($A884,GDP!$A$1:$H$2692,COLUMN(GDP!F884),0)</f>
        <v>6.2E-2</v>
      </c>
      <c r="G884" s="7">
        <f>VLOOKUP($A884,GDP!$A$1:$H$2692,COLUMN(GDP!G884),0)</f>
        <v>71</v>
      </c>
      <c r="H884" s="7">
        <f>VLOOKUP($A884,GDP!$A$1:$H$2692,COLUMN(GDP!H884),0)</f>
        <v>0.40200000000000002</v>
      </c>
      <c r="I884" s="6">
        <f>VLOOKUP($A884,ENERGY!$A$1:$F$2692,COLUMN(ENERGY!E883),0)</f>
        <v>2151</v>
      </c>
      <c r="J884" s="6">
        <f>VLOOKUP($A884,ENERGY!$A$1:$F$2692,COLUMN(ENERGY!F883),0)</f>
        <v>3781</v>
      </c>
      <c r="K884" s="6">
        <f>VLOOKUP($A884,'HUMAN RESOURCES'!$A$1:$M$2692,COLUMN('HUMAN RESOURCES'!$E884),0)</f>
        <v>2.7E-2</v>
      </c>
      <c r="L884" s="6">
        <f>VLOOKUP($A884,'HUMAN RESOURCES'!$A$1:$M$2692,COLUMN('HUMAN RESOURCES'!$F884),0)</f>
        <v>2.5000000000000001E-2</v>
      </c>
      <c r="M884" s="6">
        <f>VLOOKUP($A884,'HUMAN RESOURCES'!$A$1:$M$2692,COLUMN('HUMAN RESOURCES'!$G884),0)</f>
        <v>74</v>
      </c>
      <c r="N884" s="6">
        <f>VLOOKUP($A884,'HUMAN RESOURCES'!$A$1:$M$2692,COLUMN('HUMAN RESOURCES'!$H884),0)</f>
        <v>66</v>
      </c>
      <c r="O884" s="6">
        <f>VLOOKUP($A884,'HUMAN RESOURCES'!$A$1:$M$2692,COLUMN('HUMAN RESOURCES'!$I884),0)</f>
        <v>0.30099999999999999</v>
      </c>
      <c r="P884" s="6">
        <f>VLOOKUP($A884,'HUMAN RESOURCES'!$A$1:$M$2692,COLUMN('HUMAN RESOURCES'!$J884),0)</f>
        <v>0.65600000000000003</v>
      </c>
      <c r="Q884" s="6">
        <f>VLOOKUP($A884,'HUMAN RESOURCES'!$A$1:$M$2692,COLUMN('HUMAN RESOURCES'!$K884),0)</f>
        <v>4.2999999999999997E-2</v>
      </c>
      <c r="R884" s="6">
        <f>VLOOKUP($A884,'HUMAN RESOURCES'!$A$1:$M$2692,COLUMN('HUMAN RESOURCES'!$L884),0)</f>
        <v>5514600</v>
      </c>
      <c r="S884" s="6">
        <f>VLOOKUP($A884,'HUMAN RESOURCES'!$A$1:$M$2692,COLUMN('HUMAN RESOURCES'!$F884),0)</f>
        <v>2.5000000000000001E-2</v>
      </c>
      <c r="T884" s="6">
        <f>VLOOKUP($A884,TOURISM!$A$1:$F$2692,COLUMN(TOURISM!$E884),0)</f>
        <v>689000000</v>
      </c>
      <c r="U884" s="6">
        <f>VLOOKUP($A884,TOURISM!$A$1:$F$2692,COLUMN(TOURISM!$F884),0)</f>
        <v>566000000</v>
      </c>
      <c r="V884" s="6">
        <f>VLOOKUP($A884,BUSINESS!$A$1:$J$2692,COLUMN(BUSINESS!$E884),0)</f>
        <v>0.33400000000000002</v>
      </c>
      <c r="W884" s="6">
        <f>VLOOKUP($A884,BUSINESS!$A$1:$J$2692,COLUMN(BUSINESS!$F884),0)</f>
        <v>10</v>
      </c>
      <c r="X884" s="6">
        <f>VLOOKUP($A884,BUSINESS!$A$1:$J$2692,COLUMN(BUSINESS!$G884),0)</f>
        <v>0</v>
      </c>
      <c r="Y884" s="6">
        <f>VLOOKUP($A884,BUSINESS!$A$1:$J$2692,COLUMN(BUSINESS!$H884),0)</f>
        <v>210</v>
      </c>
      <c r="Z884" s="6">
        <f>VLOOKUP($A884,BUSINESS!$A$1:$J$2692,COLUMN(BUSINESS!$I884),0)</f>
        <v>0.2</v>
      </c>
      <c r="AA884" s="6">
        <f>VLOOKUP($A884,BUSINESS!$A$1:$J$2692,COLUMN(BUSINESS!$J884),0)</f>
        <v>1.1619999999999999</v>
      </c>
      <c r="AB884" s="5"/>
      <c r="AC884" s="5"/>
      <c r="AD884" s="5"/>
      <c r="AE884" s="5"/>
    </row>
    <row r="885" spans="1:31" ht="15.75" customHeight="1" x14ac:dyDescent="0.25">
      <c r="A885" s="6">
        <v>884</v>
      </c>
      <c r="B885" s="7" t="str">
        <f>VLOOKUP($A885,GDP!$A$1:$H$2692,COLUMN(GDP!B885),0)</f>
        <v>Asia</v>
      </c>
      <c r="C885" s="8" t="str">
        <f>VLOOKUP($A885,GDP!$A$1:$H$2692,COLUMN(GDP!C885),0)</f>
        <v>Kyrgyzstan-Asia</v>
      </c>
      <c r="D885" s="9" t="str">
        <f>VLOOKUP($A885,GDP!$A$1:$H$2692,COLUMN(GDP!D885),0)</f>
        <v>2012</v>
      </c>
      <c r="E885" s="8">
        <f>VLOOKUP($A885,GDP!$A$1:$H$2692,COLUMN(GDP!E885),0)</f>
        <v>6605133551</v>
      </c>
      <c r="F885" s="7">
        <f>VLOOKUP($A885,GDP!$A$1:$H$2692,COLUMN(GDP!F885),0)</f>
        <v>7.0999999999999994E-2</v>
      </c>
      <c r="G885" s="7">
        <f>VLOOKUP($A885,GDP!$A$1:$H$2692,COLUMN(GDP!G885),0)</f>
        <v>84</v>
      </c>
      <c r="H885" s="7">
        <f>VLOOKUP($A885,GDP!$A$1:$H$2692,COLUMN(GDP!H885),0)</f>
        <v>0.128</v>
      </c>
      <c r="I885" s="6">
        <f>VLOOKUP($A885,ENERGY!$A$1:$F$2692,COLUMN(ENERGY!E884),0)</f>
        <v>2317</v>
      </c>
      <c r="J885" s="6">
        <f>VLOOKUP($A885,ENERGY!$A$1:$F$2692,COLUMN(ENERGY!F884),0)</f>
        <v>4529</v>
      </c>
      <c r="K885" s="6">
        <f>VLOOKUP($A885,'HUMAN RESOURCES'!$A$1:$M$2692,COLUMN('HUMAN RESOURCES'!$E885),0)</f>
        <v>2.8000000000000001E-2</v>
      </c>
      <c r="L885" s="6">
        <f>VLOOKUP($A885,'HUMAN RESOURCES'!$A$1:$M$2692,COLUMN('HUMAN RESOURCES'!$F885),0)</f>
        <v>2.3E-2</v>
      </c>
      <c r="M885" s="6">
        <f>VLOOKUP($A885,'HUMAN RESOURCES'!$A$1:$M$2692,COLUMN('HUMAN RESOURCES'!$G885),0)</f>
        <v>74</v>
      </c>
      <c r="N885" s="6">
        <f>VLOOKUP($A885,'HUMAN RESOURCES'!$A$1:$M$2692,COLUMN('HUMAN RESOURCES'!$H885),0)</f>
        <v>66</v>
      </c>
      <c r="O885" s="6">
        <f>VLOOKUP($A885,'HUMAN RESOURCES'!$A$1:$M$2692,COLUMN('HUMAN RESOURCES'!$I885),0)</f>
        <v>0.30199999999999999</v>
      </c>
      <c r="P885" s="6">
        <f>VLOOKUP($A885,'HUMAN RESOURCES'!$A$1:$M$2692,COLUMN('HUMAN RESOURCES'!$J885),0)</f>
        <v>0.65600000000000003</v>
      </c>
      <c r="Q885" s="6">
        <f>VLOOKUP($A885,'HUMAN RESOURCES'!$A$1:$M$2692,COLUMN('HUMAN RESOURCES'!$K885),0)</f>
        <v>4.2000000000000003E-2</v>
      </c>
      <c r="R885" s="6">
        <f>VLOOKUP($A885,'HUMAN RESOURCES'!$A$1:$M$2692,COLUMN('HUMAN RESOURCES'!$L885),0)</f>
        <v>5607200</v>
      </c>
      <c r="S885" s="6">
        <f>VLOOKUP($A885,'HUMAN RESOURCES'!$A$1:$M$2692,COLUMN('HUMAN RESOURCES'!$F885),0)</f>
        <v>2.3E-2</v>
      </c>
      <c r="T885" s="6">
        <f>VLOOKUP($A885,TOURISM!$A$1:$F$2692,COLUMN(TOURISM!$E885),0)</f>
        <v>750000000</v>
      </c>
      <c r="U885" s="6">
        <f>VLOOKUP($A885,TOURISM!$A$1:$F$2692,COLUMN(TOURISM!$F885),0)</f>
        <v>738000000</v>
      </c>
      <c r="V885" s="6">
        <f>VLOOKUP($A885,BUSINESS!$A$1:$J$2692,COLUMN(BUSINESS!$E885),0)</f>
        <v>0.33400000000000002</v>
      </c>
      <c r="W885" s="6">
        <f>VLOOKUP($A885,BUSINESS!$A$1:$J$2692,COLUMN(BUSINESS!$F885),0)</f>
        <v>10</v>
      </c>
      <c r="X885" s="6">
        <f>VLOOKUP($A885,BUSINESS!$A$1:$J$2692,COLUMN(BUSINESS!$G885),0)</f>
        <v>70</v>
      </c>
      <c r="Y885" s="6">
        <f>VLOOKUP($A885,BUSINESS!$A$1:$J$2692,COLUMN(BUSINESS!$H885),0)</f>
        <v>210</v>
      </c>
      <c r="Z885" s="6">
        <f>VLOOKUP($A885,BUSINESS!$A$1:$J$2692,COLUMN(BUSINESS!$I885),0)</f>
        <v>0.217</v>
      </c>
      <c r="AA885" s="6">
        <f>VLOOKUP($A885,BUSINESS!$A$1:$J$2692,COLUMN(BUSINESS!$J885),0)</f>
        <v>1.242</v>
      </c>
      <c r="AB885" s="5"/>
      <c r="AC885" s="5"/>
      <c r="AD885" s="5"/>
      <c r="AE885" s="5"/>
    </row>
    <row r="886" spans="1:31" ht="15.75" customHeight="1" x14ac:dyDescent="0.25">
      <c r="A886" s="6">
        <v>885</v>
      </c>
      <c r="B886" s="7" t="str">
        <f>VLOOKUP($A886,GDP!$A$1:$H$2692,COLUMN(GDP!B886),0)</f>
        <v>Asia</v>
      </c>
      <c r="C886" s="8" t="str">
        <f>VLOOKUP($A886,GDP!$A$1:$H$2692,COLUMN(GDP!C886),0)</f>
        <v>Laos-Asia</v>
      </c>
      <c r="D886" s="9" t="str">
        <f>VLOOKUP($A886,GDP!$A$1:$H$2692,COLUMN(GDP!D886),0)</f>
        <v>2000</v>
      </c>
      <c r="E886" s="8">
        <f>VLOOKUP($A886,GDP!$A$1:$H$2692,COLUMN(GDP!E886),0)</f>
        <v>1731198022</v>
      </c>
      <c r="F886" s="7">
        <f>VLOOKUP($A886,GDP!$A$1:$H$2692,COLUMN(GDP!F886),0)</f>
        <v>3.3000000000000002E-2</v>
      </c>
      <c r="G886" s="7">
        <f>VLOOKUP($A886,GDP!$A$1:$H$2692,COLUMN(GDP!G886),0)</f>
        <v>11</v>
      </c>
      <c r="H886" s="7">
        <f>VLOOKUP($A886,GDP!$A$1:$H$2692,COLUMN(GDP!H886),0)</f>
        <v>0.32</v>
      </c>
      <c r="I886" s="6">
        <f>VLOOKUP($A886,ENERGY!$A$1:$F$2692,COLUMN(ENERGY!E885),0)</f>
        <v>0</v>
      </c>
      <c r="J886" s="6">
        <f>VLOOKUP($A886,ENERGY!$A$1:$F$2692,COLUMN(ENERGY!F885),0)</f>
        <v>0</v>
      </c>
      <c r="K886" s="6">
        <f>VLOOKUP($A886,'HUMAN RESOURCES'!$A$1:$M$2692,COLUMN('HUMAN RESOURCES'!$E886),0)</f>
        <v>3.1E-2</v>
      </c>
      <c r="L886" s="6">
        <f>VLOOKUP($A886,'HUMAN RESOURCES'!$A$1:$M$2692,COLUMN('HUMAN RESOURCES'!$F886),0)</f>
        <v>8.3000000000000004E-2</v>
      </c>
      <c r="M886" s="6">
        <f>VLOOKUP($A886,'HUMAN RESOURCES'!$A$1:$M$2692,COLUMN('HUMAN RESOURCES'!$G886),0)</f>
        <v>63</v>
      </c>
      <c r="N886" s="6">
        <f>VLOOKUP($A886,'HUMAN RESOURCES'!$A$1:$M$2692,COLUMN('HUMAN RESOURCES'!$H886),0)</f>
        <v>60</v>
      </c>
      <c r="O886" s="6">
        <f>VLOOKUP($A886,'HUMAN RESOURCES'!$A$1:$M$2692,COLUMN('HUMAN RESOURCES'!$I886),0)</f>
        <v>0.435</v>
      </c>
      <c r="P886" s="6">
        <f>VLOOKUP($A886,'HUMAN RESOURCES'!$A$1:$M$2692,COLUMN('HUMAN RESOURCES'!$J886),0)</f>
        <v>0.52900000000000003</v>
      </c>
      <c r="Q886" s="6">
        <f>VLOOKUP($A886,'HUMAN RESOURCES'!$A$1:$M$2692,COLUMN('HUMAN RESOURCES'!$K886),0)</f>
        <v>3.5999999999999997E-2</v>
      </c>
      <c r="R886" s="6">
        <f>VLOOKUP($A886,'HUMAN RESOURCES'!$A$1:$M$2692,COLUMN('HUMAN RESOURCES'!$L886),0)</f>
        <v>5388281</v>
      </c>
      <c r="S886" s="6">
        <f>VLOOKUP($A886,'HUMAN RESOURCES'!$A$1:$M$2692,COLUMN('HUMAN RESOURCES'!$F886),0)</f>
        <v>8.3000000000000004E-2</v>
      </c>
      <c r="T886" s="6">
        <f>VLOOKUP($A886,TOURISM!$A$1:$F$2692,COLUMN(TOURISM!$E886),0)</f>
        <v>114000000</v>
      </c>
      <c r="U886" s="6">
        <f>VLOOKUP($A886,TOURISM!$A$1:$F$2692,COLUMN(TOURISM!$F886),0)</f>
        <v>8000000</v>
      </c>
      <c r="V886" s="6">
        <f>VLOOKUP($A886,BUSINESS!$A$1:$J$2692,COLUMN(BUSINESS!$E886),0)</f>
        <v>0</v>
      </c>
      <c r="W886" s="6">
        <f>VLOOKUP($A886,BUSINESS!$A$1:$J$2692,COLUMN(BUSINESS!$F886),0)</f>
        <v>0</v>
      </c>
      <c r="X886" s="6">
        <f>VLOOKUP($A886,BUSINESS!$A$1:$J$2692,COLUMN(BUSINESS!$G886),0)</f>
        <v>0</v>
      </c>
      <c r="Y886" s="6">
        <f>VLOOKUP($A886,BUSINESS!$A$1:$J$2692,COLUMN(BUSINESS!$H886),0)</f>
        <v>0</v>
      </c>
      <c r="Z886" s="6">
        <f>VLOOKUP($A886,BUSINESS!$A$1:$J$2692,COLUMN(BUSINESS!$I886),0)</f>
        <v>1E-3</v>
      </c>
      <c r="AA886" s="6">
        <f>VLOOKUP($A886,BUSINESS!$A$1:$J$2692,COLUMN(BUSINESS!$J886),0)</f>
        <v>2E-3</v>
      </c>
      <c r="AB886" s="5"/>
      <c r="AC886" s="5"/>
      <c r="AD886" s="5"/>
      <c r="AE886" s="5"/>
    </row>
    <row r="887" spans="1:31" ht="15.75" customHeight="1" x14ac:dyDescent="0.25">
      <c r="A887" s="6">
        <v>886</v>
      </c>
      <c r="B887" s="7" t="str">
        <f>VLOOKUP($A887,GDP!$A$1:$H$2692,COLUMN(GDP!B887),0)</f>
        <v>Asia</v>
      </c>
      <c r="C887" s="8" t="str">
        <f>VLOOKUP($A887,GDP!$A$1:$H$2692,COLUMN(GDP!C887),0)</f>
        <v>Laos-Asia</v>
      </c>
      <c r="D887" s="9" t="str">
        <f>VLOOKUP($A887,GDP!$A$1:$H$2692,COLUMN(GDP!D887),0)</f>
        <v>2001</v>
      </c>
      <c r="E887" s="8">
        <f>VLOOKUP($A887,GDP!$A$1:$H$2692,COLUMN(GDP!E887),0)</f>
        <v>1768619058</v>
      </c>
      <c r="F887" s="7">
        <f>VLOOKUP($A887,GDP!$A$1:$H$2692,COLUMN(GDP!F887),0)</f>
        <v>4.1000000000000002E-2</v>
      </c>
      <c r="G887" s="7">
        <f>VLOOKUP($A887,GDP!$A$1:$H$2692,COLUMN(GDP!G887),0)</f>
        <v>13</v>
      </c>
      <c r="H887" s="7">
        <f>VLOOKUP($A887,GDP!$A$1:$H$2692,COLUMN(GDP!H887),0)</f>
        <v>0.26200000000000001</v>
      </c>
      <c r="I887" s="6">
        <f>VLOOKUP($A887,ENERGY!$A$1:$F$2692,COLUMN(ENERGY!E886),0)</f>
        <v>0</v>
      </c>
      <c r="J887" s="6">
        <f>VLOOKUP($A887,ENERGY!$A$1:$F$2692,COLUMN(ENERGY!F886),0)</f>
        <v>0</v>
      </c>
      <c r="K887" s="6">
        <f>VLOOKUP($A887,'HUMAN RESOURCES'!$A$1:$M$2692,COLUMN('HUMAN RESOURCES'!$E887),0)</f>
        <v>0.03</v>
      </c>
      <c r="L887" s="6">
        <f>VLOOKUP($A887,'HUMAN RESOURCES'!$A$1:$M$2692,COLUMN('HUMAN RESOURCES'!$F887),0)</f>
        <v>0.08</v>
      </c>
      <c r="M887" s="6">
        <f>VLOOKUP($A887,'HUMAN RESOURCES'!$A$1:$M$2692,COLUMN('HUMAN RESOURCES'!$G887),0)</f>
        <v>64</v>
      </c>
      <c r="N887" s="6">
        <f>VLOOKUP($A887,'HUMAN RESOURCES'!$A$1:$M$2692,COLUMN('HUMAN RESOURCES'!$H887),0)</f>
        <v>61</v>
      </c>
      <c r="O887" s="6">
        <f>VLOOKUP($A887,'HUMAN RESOURCES'!$A$1:$M$2692,COLUMN('HUMAN RESOURCES'!$I887),0)</f>
        <v>0.43</v>
      </c>
      <c r="P887" s="6">
        <f>VLOOKUP($A887,'HUMAN RESOURCES'!$A$1:$M$2692,COLUMN('HUMAN RESOURCES'!$J887),0)</f>
        <v>0.53300000000000003</v>
      </c>
      <c r="Q887" s="6">
        <f>VLOOKUP($A887,'HUMAN RESOURCES'!$A$1:$M$2692,COLUMN('HUMAN RESOURCES'!$K887),0)</f>
        <v>3.5999999999999997E-2</v>
      </c>
      <c r="R887" s="6">
        <f>VLOOKUP($A887,'HUMAN RESOURCES'!$A$1:$M$2692,COLUMN('HUMAN RESOURCES'!$L887),0)</f>
        <v>5470169</v>
      </c>
      <c r="S887" s="6">
        <f>VLOOKUP($A887,'HUMAN RESOURCES'!$A$1:$M$2692,COLUMN('HUMAN RESOURCES'!$F887),0)</f>
        <v>0.08</v>
      </c>
      <c r="T887" s="6">
        <f>VLOOKUP($A887,TOURISM!$A$1:$F$2692,COLUMN(TOURISM!$E887),0)</f>
        <v>108000000</v>
      </c>
      <c r="U887" s="6">
        <f>VLOOKUP($A887,TOURISM!$A$1:$F$2692,COLUMN(TOURISM!$F887),0)</f>
        <v>4000000</v>
      </c>
      <c r="V887" s="6">
        <f>VLOOKUP($A887,BUSINESS!$A$1:$J$2692,COLUMN(BUSINESS!$E887),0)</f>
        <v>0</v>
      </c>
      <c r="W887" s="6">
        <f>VLOOKUP($A887,BUSINESS!$A$1:$J$2692,COLUMN(BUSINESS!$F887),0)</f>
        <v>0</v>
      </c>
      <c r="X887" s="6">
        <f>VLOOKUP($A887,BUSINESS!$A$1:$J$2692,COLUMN(BUSINESS!$G887),0)</f>
        <v>0</v>
      </c>
      <c r="Y887" s="6">
        <f>VLOOKUP($A887,BUSINESS!$A$1:$J$2692,COLUMN(BUSINESS!$H887),0)</f>
        <v>0</v>
      </c>
      <c r="Z887" s="6">
        <f>VLOOKUP($A887,BUSINESS!$A$1:$J$2692,COLUMN(BUSINESS!$I887),0)</f>
        <v>2E-3</v>
      </c>
      <c r="AA887" s="6">
        <f>VLOOKUP($A887,BUSINESS!$A$1:$J$2692,COLUMN(BUSINESS!$J887),0)</f>
        <v>5.0000000000000001E-3</v>
      </c>
      <c r="AB887" s="5"/>
      <c r="AC887" s="5"/>
      <c r="AD887" s="5"/>
      <c r="AE887" s="5"/>
    </row>
    <row r="888" spans="1:31" ht="15.75" customHeight="1" x14ac:dyDescent="0.25">
      <c r="A888" s="6">
        <v>887</v>
      </c>
      <c r="B888" s="7" t="str">
        <f>VLOOKUP($A888,GDP!$A$1:$H$2692,COLUMN(GDP!B888),0)</f>
        <v>Asia</v>
      </c>
      <c r="C888" s="8" t="str">
        <f>VLOOKUP($A888,GDP!$A$1:$H$2692,COLUMN(GDP!C888),0)</f>
        <v>Laos-Asia</v>
      </c>
      <c r="D888" s="9" t="str">
        <f>VLOOKUP($A888,GDP!$A$1:$H$2692,COLUMN(GDP!D888),0)</f>
        <v>2002</v>
      </c>
      <c r="E888" s="8">
        <f>VLOOKUP($A888,GDP!$A$1:$H$2692,COLUMN(GDP!E888),0)</f>
        <v>1758176653</v>
      </c>
      <c r="F888" s="7">
        <f>VLOOKUP($A888,GDP!$A$1:$H$2692,COLUMN(GDP!F888),0)</f>
        <v>0.04</v>
      </c>
      <c r="G888" s="7">
        <f>VLOOKUP($A888,GDP!$A$1:$H$2692,COLUMN(GDP!G888),0)</f>
        <v>13</v>
      </c>
      <c r="H888" s="7">
        <f>VLOOKUP($A888,GDP!$A$1:$H$2692,COLUMN(GDP!H888),0)</f>
        <v>0.29299999999999998</v>
      </c>
      <c r="I888" s="6">
        <f>VLOOKUP($A888,ENERGY!$A$1:$F$2692,COLUMN(ENERGY!E887),0)</f>
        <v>0</v>
      </c>
      <c r="J888" s="6">
        <f>VLOOKUP($A888,ENERGY!$A$1:$F$2692,COLUMN(ENERGY!F887),0)</f>
        <v>1874</v>
      </c>
      <c r="K888" s="6">
        <f>VLOOKUP($A888,'HUMAN RESOURCES'!$A$1:$M$2692,COLUMN('HUMAN RESOURCES'!$E888),0)</f>
        <v>2.9000000000000001E-2</v>
      </c>
      <c r="L888" s="6">
        <f>VLOOKUP($A888,'HUMAN RESOURCES'!$A$1:$M$2692,COLUMN('HUMAN RESOURCES'!$F888),0)</f>
        <v>7.8E-2</v>
      </c>
      <c r="M888" s="6">
        <f>VLOOKUP($A888,'HUMAN RESOURCES'!$A$1:$M$2692,COLUMN('HUMAN RESOURCES'!$G888),0)</f>
        <v>64</v>
      </c>
      <c r="N888" s="6">
        <f>VLOOKUP($A888,'HUMAN RESOURCES'!$A$1:$M$2692,COLUMN('HUMAN RESOURCES'!$H888),0)</f>
        <v>62</v>
      </c>
      <c r="O888" s="6">
        <f>VLOOKUP($A888,'HUMAN RESOURCES'!$A$1:$M$2692,COLUMN('HUMAN RESOURCES'!$I888),0)</f>
        <v>0.42499999999999999</v>
      </c>
      <c r="P888" s="6">
        <f>VLOOKUP($A888,'HUMAN RESOURCES'!$A$1:$M$2692,COLUMN('HUMAN RESOURCES'!$J888),0)</f>
        <v>0.53900000000000003</v>
      </c>
      <c r="Q888" s="6">
        <f>VLOOKUP($A888,'HUMAN RESOURCES'!$A$1:$M$2692,COLUMN('HUMAN RESOURCES'!$K888),0)</f>
        <v>3.6999999999999998E-2</v>
      </c>
      <c r="R888" s="6">
        <f>VLOOKUP($A888,'HUMAN RESOURCES'!$A$1:$M$2692,COLUMN('HUMAN RESOURCES'!$L888),0)</f>
        <v>5545245</v>
      </c>
      <c r="S888" s="6">
        <f>VLOOKUP($A888,'HUMAN RESOURCES'!$A$1:$M$2692,COLUMN('HUMAN RESOURCES'!$F888),0)</f>
        <v>7.8E-2</v>
      </c>
      <c r="T888" s="6">
        <f>VLOOKUP($A888,TOURISM!$A$1:$F$2692,COLUMN(TOURISM!$E888),0)</f>
        <v>110000000</v>
      </c>
      <c r="U888" s="6">
        <f>VLOOKUP($A888,TOURISM!$A$1:$F$2692,COLUMN(TOURISM!$F888),0)</f>
        <v>4000000</v>
      </c>
      <c r="V888" s="6">
        <f>VLOOKUP($A888,BUSINESS!$A$1:$J$2692,COLUMN(BUSINESS!$E888),0)</f>
        <v>0</v>
      </c>
      <c r="W888" s="6">
        <f>VLOOKUP($A888,BUSINESS!$A$1:$J$2692,COLUMN(BUSINESS!$F888),0)</f>
        <v>0</v>
      </c>
      <c r="X888" s="6">
        <f>VLOOKUP($A888,BUSINESS!$A$1:$J$2692,COLUMN(BUSINESS!$G888),0)</f>
        <v>0</v>
      </c>
      <c r="Y888" s="6">
        <f>VLOOKUP($A888,BUSINESS!$A$1:$J$2692,COLUMN(BUSINESS!$H888),0)</f>
        <v>0</v>
      </c>
      <c r="Z888" s="6">
        <f>VLOOKUP($A888,BUSINESS!$A$1:$J$2692,COLUMN(BUSINESS!$I888),0)</f>
        <v>3.0000000000000001E-3</v>
      </c>
      <c r="AA888" s="6">
        <f>VLOOKUP($A888,BUSINESS!$A$1:$J$2692,COLUMN(BUSINESS!$J888),0)</f>
        <v>0.01</v>
      </c>
      <c r="AB888" s="5"/>
      <c r="AC888" s="5"/>
      <c r="AD888" s="5"/>
      <c r="AE888" s="5"/>
    </row>
    <row r="889" spans="1:31" ht="15.75" customHeight="1" x14ac:dyDescent="0.25">
      <c r="A889" s="6">
        <v>888</v>
      </c>
      <c r="B889" s="7" t="str">
        <f>VLOOKUP($A889,GDP!$A$1:$H$2692,COLUMN(GDP!B889),0)</f>
        <v>Asia</v>
      </c>
      <c r="C889" s="8" t="str">
        <f>VLOOKUP($A889,GDP!$A$1:$H$2692,COLUMN(GDP!C889),0)</f>
        <v>Laos-Asia</v>
      </c>
      <c r="D889" s="9" t="str">
        <f>VLOOKUP($A889,GDP!$A$1:$H$2692,COLUMN(GDP!D889),0)</f>
        <v>2003</v>
      </c>
      <c r="E889" s="8">
        <f>VLOOKUP($A889,GDP!$A$1:$H$2692,COLUMN(GDP!E889),0)</f>
        <v>2023324407</v>
      </c>
      <c r="F889" s="7">
        <f>VLOOKUP($A889,GDP!$A$1:$H$2692,COLUMN(GDP!F889),0)</f>
        <v>4.9000000000000002E-2</v>
      </c>
      <c r="G889" s="7">
        <f>VLOOKUP($A889,GDP!$A$1:$H$2692,COLUMN(GDP!G889),0)</f>
        <v>18</v>
      </c>
      <c r="H889" s="7">
        <f>VLOOKUP($A889,GDP!$A$1:$H$2692,COLUMN(GDP!H889),0)</f>
        <v>0.30499999999999999</v>
      </c>
      <c r="I889" s="6">
        <f>VLOOKUP($A889,ENERGY!$A$1:$F$2692,COLUMN(ENERGY!E888),0)</f>
        <v>0</v>
      </c>
      <c r="J889" s="6">
        <f>VLOOKUP($A889,ENERGY!$A$1:$F$2692,COLUMN(ENERGY!F888),0)</f>
        <v>1811</v>
      </c>
      <c r="K889" s="6">
        <f>VLOOKUP($A889,'HUMAN RESOURCES'!$A$1:$M$2692,COLUMN('HUMAN RESOURCES'!$E889),0)</f>
        <v>2.9000000000000001E-2</v>
      </c>
      <c r="L889" s="6">
        <f>VLOOKUP($A889,'HUMAN RESOURCES'!$A$1:$M$2692,COLUMN('HUMAN RESOURCES'!$F889),0)</f>
        <v>7.4999999999999997E-2</v>
      </c>
      <c r="M889" s="6">
        <f>VLOOKUP($A889,'HUMAN RESOURCES'!$A$1:$M$2692,COLUMN('HUMAN RESOURCES'!$G889),0)</f>
        <v>65</v>
      </c>
      <c r="N889" s="6">
        <f>VLOOKUP($A889,'HUMAN RESOURCES'!$A$1:$M$2692,COLUMN('HUMAN RESOURCES'!$H889),0)</f>
        <v>62</v>
      </c>
      <c r="O889" s="6">
        <f>VLOOKUP($A889,'HUMAN RESOURCES'!$A$1:$M$2692,COLUMN('HUMAN RESOURCES'!$I889),0)</f>
        <v>0.41799999999999998</v>
      </c>
      <c r="P889" s="6">
        <f>VLOOKUP($A889,'HUMAN RESOURCES'!$A$1:$M$2692,COLUMN('HUMAN RESOURCES'!$J889),0)</f>
        <v>0.54500000000000004</v>
      </c>
      <c r="Q889" s="6">
        <f>VLOOKUP($A889,'HUMAN RESOURCES'!$A$1:$M$2692,COLUMN('HUMAN RESOURCES'!$K889),0)</f>
        <v>3.6999999999999998E-2</v>
      </c>
      <c r="R889" s="6">
        <f>VLOOKUP($A889,'HUMAN RESOURCES'!$A$1:$M$2692,COLUMN('HUMAN RESOURCES'!$L889),0)</f>
        <v>5619069</v>
      </c>
      <c r="S889" s="6">
        <f>VLOOKUP($A889,'HUMAN RESOURCES'!$A$1:$M$2692,COLUMN('HUMAN RESOURCES'!$F889),0)</f>
        <v>7.4999999999999997E-2</v>
      </c>
      <c r="T889" s="6">
        <f>VLOOKUP($A889,TOURISM!$A$1:$F$2692,COLUMN(TOURISM!$E889),0)</f>
        <v>77000000</v>
      </c>
      <c r="U889" s="6">
        <f>VLOOKUP($A889,TOURISM!$A$1:$F$2692,COLUMN(TOURISM!$F889),0)</f>
        <v>5000000</v>
      </c>
      <c r="V889" s="6">
        <f>VLOOKUP($A889,BUSINESS!$A$1:$J$2692,COLUMN(BUSINESS!$E889),0)</f>
        <v>0</v>
      </c>
      <c r="W889" s="6">
        <f>VLOOKUP($A889,BUSINESS!$A$1:$J$2692,COLUMN(BUSINESS!$F889),0)</f>
        <v>153</v>
      </c>
      <c r="X889" s="6">
        <f>VLOOKUP($A889,BUSINESS!$A$1:$J$2692,COLUMN(BUSINESS!$G889),0)</f>
        <v>0</v>
      </c>
      <c r="Y889" s="6">
        <f>VLOOKUP($A889,BUSINESS!$A$1:$J$2692,COLUMN(BUSINESS!$H889),0)</f>
        <v>0</v>
      </c>
      <c r="Z889" s="6">
        <f>VLOOKUP($A889,BUSINESS!$A$1:$J$2692,COLUMN(BUSINESS!$I889),0)</f>
        <v>3.0000000000000001E-3</v>
      </c>
      <c r="AA889" s="6">
        <f>VLOOKUP($A889,BUSINESS!$A$1:$J$2692,COLUMN(BUSINESS!$J889),0)</f>
        <v>0.02</v>
      </c>
      <c r="AB889" s="5"/>
      <c r="AC889" s="5"/>
      <c r="AD889" s="5"/>
      <c r="AE889" s="5"/>
    </row>
    <row r="890" spans="1:31" ht="15.75" customHeight="1" x14ac:dyDescent="0.25">
      <c r="A890" s="6">
        <v>889</v>
      </c>
      <c r="B890" s="7" t="str">
        <f>VLOOKUP($A890,GDP!$A$1:$H$2692,COLUMN(GDP!B890),0)</f>
        <v>Asia</v>
      </c>
      <c r="C890" s="8" t="str">
        <f>VLOOKUP($A890,GDP!$A$1:$H$2692,COLUMN(GDP!C890),0)</f>
        <v>Laos-Asia</v>
      </c>
      <c r="D890" s="9" t="str">
        <f>VLOOKUP($A890,GDP!$A$1:$H$2692,COLUMN(GDP!D890),0)</f>
        <v>2004</v>
      </c>
      <c r="E890" s="8">
        <f>VLOOKUP($A890,GDP!$A$1:$H$2692,COLUMN(GDP!E890),0)</f>
        <v>2366398120</v>
      </c>
      <c r="F890" s="7">
        <f>VLOOKUP($A890,GDP!$A$1:$H$2692,COLUMN(GDP!F890),0)</f>
        <v>4.5999999999999999E-2</v>
      </c>
      <c r="G890" s="7">
        <f>VLOOKUP($A890,GDP!$A$1:$H$2692,COLUMN(GDP!G890),0)</f>
        <v>19</v>
      </c>
      <c r="H890" s="7">
        <f>VLOOKUP($A890,GDP!$A$1:$H$2692,COLUMN(GDP!H890),0)</f>
        <v>0.29299999999999998</v>
      </c>
      <c r="I890" s="6">
        <f>VLOOKUP($A890,ENERGY!$A$1:$F$2692,COLUMN(ENERGY!E889),0)</f>
        <v>0</v>
      </c>
      <c r="J890" s="6">
        <f>VLOOKUP($A890,ENERGY!$A$1:$F$2692,COLUMN(ENERGY!F889),0)</f>
        <v>1742</v>
      </c>
      <c r="K890" s="6">
        <f>VLOOKUP($A890,'HUMAN RESOURCES'!$A$1:$M$2692,COLUMN('HUMAN RESOURCES'!$E890),0)</f>
        <v>2.8000000000000001E-2</v>
      </c>
      <c r="L890" s="6">
        <f>VLOOKUP($A890,'HUMAN RESOURCES'!$A$1:$M$2692,COLUMN('HUMAN RESOURCES'!$F890),0)</f>
        <v>7.2999999999999995E-2</v>
      </c>
      <c r="M890" s="6">
        <f>VLOOKUP($A890,'HUMAN RESOURCES'!$A$1:$M$2692,COLUMN('HUMAN RESOURCES'!$G890),0)</f>
        <v>65</v>
      </c>
      <c r="N890" s="6">
        <f>VLOOKUP($A890,'HUMAN RESOURCES'!$A$1:$M$2692,COLUMN('HUMAN RESOURCES'!$H890),0)</f>
        <v>63</v>
      </c>
      <c r="O890" s="6">
        <f>VLOOKUP($A890,'HUMAN RESOURCES'!$A$1:$M$2692,COLUMN('HUMAN RESOURCES'!$I890),0)</f>
        <v>0.41099999999999998</v>
      </c>
      <c r="P890" s="6">
        <f>VLOOKUP($A890,'HUMAN RESOURCES'!$A$1:$M$2692,COLUMN('HUMAN RESOURCES'!$J890),0)</f>
        <v>0.55200000000000005</v>
      </c>
      <c r="Q890" s="6">
        <f>VLOOKUP($A890,'HUMAN RESOURCES'!$A$1:$M$2692,COLUMN('HUMAN RESOURCES'!$K890),0)</f>
        <v>3.6999999999999998E-2</v>
      </c>
      <c r="R890" s="6">
        <f>VLOOKUP($A890,'HUMAN RESOURCES'!$A$1:$M$2692,COLUMN('HUMAN RESOURCES'!$L890),0)</f>
        <v>5699112</v>
      </c>
      <c r="S890" s="6">
        <f>VLOOKUP($A890,'HUMAN RESOURCES'!$A$1:$M$2692,COLUMN('HUMAN RESOURCES'!$F890),0)</f>
        <v>7.2999999999999995E-2</v>
      </c>
      <c r="T890" s="6">
        <f>VLOOKUP($A890,TOURISM!$A$1:$F$2692,COLUMN(TOURISM!$E890),0)</f>
        <v>122000000</v>
      </c>
      <c r="U890" s="6">
        <f>VLOOKUP($A890,TOURISM!$A$1:$F$2692,COLUMN(TOURISM!$F890),0)</f>
        <v>8000000</v>
      </c>
      <c r="V890" s="6">
        <f>VLOOKUP($A890,BUSINESS!$A$1:$J$2692,COLUMN(BUSINESS!$E890),0)</f>
        <v>0</v>
      </c>
      <c r="W890" s="6">
        <f>VLOOKUP($A890,BUSINESS!$A$1:$J$2692,COLUMN(BUSINESS!$F890),0)</f>
        <v>153</v>
      </c>
      <c r="X890" s="6">
        <f>VLOOKUP($A890,BUSINESS!$A$1:$J$2692,COLUMN(BUSINESS!$G890),0)</f>
        <v>0</v>
      </c>
      <c r="Y890" s="6">
        <f>VLOOKUP($A890,BUSINESS!$A$1:$J$2692,COLUMN(BUSINESS!$H890),0)</f>
        <v>0</v>
      </c>
      <c r="Z890" s="6">
        <f>VLOOKUP($A890,BUSINESS!$A$1:$J$2692,COLUMN(BUSINESS!$I890),0)</f>
        <v>4.0000000000000001E-3</v>
      </c>
      <c r="AA890" s="6">
        <f>VLOOKUP($A890,BUSINESS!$A$1:$J$2692,COLUMN(BUSINESS!$J890),0)</f>
        <v>3.5999999999999997E-2</v>
      </c>
      <c r="AB890" s="5"/>
      <c r="AC890" s="5"/>
      <c r="AD890" s="5"/>
      <c r="AE890" s="5"/>
    </row>
    <row r="891" spans="1:31" ht="15.75" customHeight="1" x14ac:dyDescent="0.25">
      <c r="A891" s="6">
        <v>890</v>
      </c>
      <c r="B891" s="7" t="str">
        <f>VLOOKUP($A891,GDP!$A$1:$H$2692,COLUMN(GDP!B891),0)</f>
        <v>Asia</v>
      </c>
      <c r="C891" s="8" t="str">
        <f>VLOOKUP($A891,GDP!$A$1:$H$2692,COLUMN(GDP!C891),0)</f>
        <v>Laos-Asia</v>
      </c>
      <c r="D891" s="9" t="str">
        <f>VLOOKUP($A891,GDP!$A$1:$H$2692,COLUMN(GDP!D891),0)</f>
        <v>2005</v>
      </c>
      <c r="E891" s="8">
        <f>VLOOKUP($A891,GDP!$A$1:$H$2692,COLUMN(GDP!E891),0)</f>
        <v>2735550177</v>
      </c>
      <c r="F891" s="7">
        <f>VLOOKUP($A891,GDP!$A$1:$H$2692,COLUMN(GDP!F891),0)</f>
        <v>4.2999999999999997E-2</v>
      </c>
      <c r="G891" s="7">
        <f>VLOOKUP($A891,GDP!$A$1:$H$2692,COLUMN(GDP!G891),0)</f>
        <v>20</v>
      </c>
      <c r="H891" s="7">
        <f>VLOOKUP($A891,GDP!$A$1:$H$2692,COLUMN(GDP!H891),0)</f>
        <v>0.26800000000000002</v>
      </c>
      <c r="I891" s="6">
        <f>VLOOKUP($A891,ENERGY!$A$1:$F$2692,COLUMN(ENERGY!E890),0)</f>
        <v>0</v>
      </c>
      <c r="J891" s="6">
        <f>VLOOKUP($A891,ENERGY!$A$1:$F$2692,COLUMN(ENERGY!F890),0)</f>
        <v>1668</v>
      </c>
      <c r="K891" s="6">
        <f>VLOOKUP($A891,'HUMAN RESOURCES'!$A$1:$M$2692,COLUMN('HUMAN RESOURCES'!$E891),0)</f>
        <v>2.8000000000000001E-2</v>
      </c>
      <c r="L891" s="6">
        <f>VLOOKUP($A891,'HUMAN RESOURCES'!$A$1:$M$2692,COLUMN('HUMAN RESOURCES'!$F891),0)</f>
        <v>7.0000000000000007E-2</v>
      </c>
      <c r="M891" s="6">
        <f>VLOOKUP($A891,'HUMAN RESOURCES'!$A$1:$M$2692,COLUMN('HUMAN RESOURCES'!$G891),0)</f>
        <v>66</v>
      </c>
      <c r="N891" s="6">
        <f>VLOOKUP($A891,'HUMAN RESOURCES'!$A$1:$M$2692,COLUMN('HUMAN RESOURCES'!$H891),0)</f>
        <v>63</v>
      </c>
      <c r="O891" s="6">
        <f>VLOOKUP($A891,'HUMAN RESOURCES'!$A$1:$M$2692,COLUMN('HUMAN RESOURCES'!$I891),0)</f>
        <v>0.40400000000000003</v>
      </c>
      <c r="P891" s="6">
        <f>VLOOKUP($A891,'HUMAN RESOURCES'!$A$1:$M$2692,COLUMN('HUMAN RESOURCES'!$J891),0)</f>
        <v>0.55900000000000005</v>
      </c>
      <c r="Q891" s="6">
        <f>VLOOKUP($A891,'HUMAN RESOURCES'!$A$1:$M$2692,COLUMN('HUMAN RESOURCES'!$K891),0)</f>
        <v>3.6999999999999998E-2</v>
      </c>
      <c r="R891" s="6">
        <f>VLOOKUP($A891,'HUMAN RESOURCES'!$A$1:$M$2692,COLUMN('HUMAN RESOURCES'!$L891),0)</f>
        <v>5790646</v>
      </c>
      <c r="S891" s="6">
        <f>VLOOKUP($A891,'HUMAN RESOURCES'!$A$1:$M$2692,COLUMN('HUMAN RESOURCES'!$F891),0)</f>
        <v>7.0000000000000007E-2</v>
      </c>
      <c r="T891" s="6">
        <f>VLOOKUP($A891,TOURISM!$A$1:$F$2692,COLUMN(TOURISM!$E891),0)</f>
        <v>143000000</v>
      </c>
      <c r="U891" s="6">
        <f>VLOOKUP($A891,TOURISM!$A$1:$F$2692,COLUMN(TOURISM!$F891),0)</f>
        <v>10000000</v>
      </c>
      <c r="V891" s="6">
        <f>VLOOKUP($A891,BUSINESS!$A$1:$J$2692,COLUMN(BUSINESS!$E891),0)</f>
        <v>0.35199999999999998</v>
      </c>
      <c r="W891" s="6">
        <f>VLOOKUP($A891,BUSINESS!$A$1:$J$2692,COLUMN(BUSINESS!$F891),0)</f>
        <v>153</v>
      </c>
      <c r="X891" s="6">
        <f>VLOOKUP($A891,BUSINESS!$A$1:$J$2692,COLUMN(BUSINESS!$G891),0)</f>
        <v>0</v>
      </c>
      <c r="Y891" s="6">
        <f>VLOOKUP($A891,BUSINESS!$A$1:$J$2692,COLUMN(BUSINESS!$H891),0)</f>
        <v>672</v>
      </c>
      <c r="Z891" s="6">
        <f>VLOOKUP($A891,BUSINESS!$A$1:$J$2692,COLUMN(BUSINESS!$I891),0)</f>
        <v>8.9999999999999993E-3</v>
      </c>
      <c r="AA891" s="6">
        <f>VLOOKUP($A891,BUSINESS!$A$1:$J$2692,COLUMN(BUSINESS!$J891),0)</f>
        <v>0.114</v>
      </c>
      <c r="AB891" s="5"/>
      <c r="AC891" s="5"/>
      <c r="AD891" s="5"/>
      <c r="AE891" s="5"/>
    </row>
    <row r="892" spans="1:31" ht="15.75" customHeight="1" x14ac:dyDescent="0.25">
      <c r="A892" s="6">
        <v>891</v>
      </c>
      <c r="B892" s="7" t="str">
        <f>VLOOKUP($A892,GDP!$A$1:$H$2692,COLUMN(GDP!B892),0)</f>
        <v>Asia</v>
      </c>
      <c r="C892" s="8" t="str">
        <f>VLOOKUP($A892,GDP!$A$1:$H$2692,COLUMN(GDP!C892),0)</f>
        <v>Laos-Asia</v>
      </c>
      <c r="D892" s="9" t="str">
        <f>VLOOKUP($A892,GDP!$A$1:$H$2692,COLUMN(GDP!D892),0)</f>
        <v>2006</v>
      </c>
      <c r="E892" s="8">
        <f>VLOOKUP($A892,GDP!$A$1:$H$2692,COLUMN(GDP!E892),0)</f>
        <v>3452895836</v>
      </c>
      <c r="F892" s="7">
        <f>VLOOKUP($A892,GDP!$A$1:$H$2692,COLUMN(GDP!F892),0)</f>
        <v>4.2999999999999997E-2</v>
      </c>
      <c r="G892" s="7">
        <f>VLOOKUP($A892,GDP!$A$1:$H$2692,COLUMN(GDP!G892),0)</f>
        <v>25</v>
      </c>
      <c r="H892" s="7">
        <f>VLOOKUP($A892,GDP!$A$1:$H$2692,COLUMN(GDP!H892),0)</f>
        <v>0.3</v>
      </c>
      <c r="I892" s="6">
        <f>VLOOKUP($A892,ENERGY!$A$1:$F$2692,COLUMN(ENERGY!E891),0)</f>
        <v>0</v>
      </c>
      <c r="J892" s="6">
        <f>VLOOKUP($A892,ENERGY!$A$1:$F$2692,COLUMN(ENERGY!F891),0)</f>
        <v>1580</v>
      </c>
      <c r="K892" s="6">
        <f>VLOOKUP($A892,'HUMAN RESOURCES'!$A$1:$M$2692,COLUMN('HUMAN RESOURCES'!$E892),0)</f>
        <v>2.9000000000000001E-2</v>
      </c>
      <c r="L892" s="6">
        <f>VLOOKUP($A892,'HUMAN RESOURCES'!$A$1:$M$2692,COLUMN('HUMAN RESOURCES'!$F892),0)</f>
        <v>6.8000000000000005E-2</v>
      </c>
      <c r="M892" s="6">
        <f>VLOOKUP($A892,'HUMAN RESOURCES'!$A$1:$M$2692,COLUMN('HUMAN RESOURCES'!$G892),0)</f>
        <v>66</v>
      </c>
      <c r="N892" s="6">
        <f>VLOOKUP($A892,'HUMAN RESOURCES'!$A$1:$M$2692,COLUMN('HUMAN RESOURCES'!$H892),0)</f>
        <v>64</v>
      </c>
      <c r="O892" s="6">
        <f>VLOOKUP($A892,'HUMAN RESOURCES'!$A$1:$M$2692,COLUMN('HUMAN RESOURCES'!$I892),0)</f>
        <v>0.39600000000000002</v>
      </c>
      <c r="P892" s="6">
        <f>VLOOKUP($A892,'HUMAN RESOURCES'!$A$1:$M$2692,COLUMN('HUMAN RESOURCES'!$J892),0)</f>
        <v>0.56599999999999995</v>
      </c>
      <c r="Q892" s="6">
        <f>VLOOKUP($A892,'HUMAN RESOURCES'!$A$1:$M$2692,COLUMN('HUMAN RESOURCES'!$K892),0)</f>
        <v>3.7999999999999999E-2</v>
      </c>
      <c r="R892" s="6">
        <f>VLOOKUP($A892,'HUMAN RESOURCES'!$A$1:$M$2692,COLUMN('HUMAN RESOURCES'!$L892),0)</f>
        <v>5895930</v>
      </c>
      <c r="S892" s="6">
        <f>VLOOKUP($A892,'HUMAN RESOURCES'!$A$1:$M$2692,COLUMN('HUMAN RESOURCES'!$F892),0)</f>
        <v>6.8000000000000005E-2</v>
      </c>
      <c r="T892" s="6">
        <f>VLOOKUP($A892,TOURISM!$A$1:$F$2692,COLUMN(TOURISM!$E892),0)</f>
        <v>160000000</v>
      </c>
      <c r="U892" s="6">
        <f>VLOOKUP($A892,TOURISM!$A$1:$F$2692,COLUMN(TOURISM!$F892),0)</f>
        <v>15000000</v>
      </c>
      <c r="V892" s="6">
        <f>VLOOKUP($A892,BUSINESS!$A$1:$J$2692,COLUMN(BUSINESS!$E892),0)</f>
        <v>0.35199999999999998</v>
      </c>
      <c r="W892" s="6">
        <f>VLOOKUP($A892,BUSINESS!$A$1:$J$2692,COLUMN(BUSINESS!$F892),0)</f>
        <v>123</v>
      </c>
      <c r="X892" s="6">
        <f>VLOOKUP($A892,BUSINESS!$A$1:$J$2692,COLUMN(BUSINESS!$G892),0)</f>
        <v>0</v>
      </c>
      <c r="Y892" s="6">
        <f>VLOOKUP($A892,BUSINESS!$A$1:$J$2692,COLUMN(BUSINESS!$H892),0)</f>
        <v>672</v>
      </c>
      <c r="Z892" s="6">
        <f>VLOOKUP($A892,BUSINESS!$A$1:$J$2692,COLUMN(BUSINESS!$I892),0)</f>
        <v>1.2E-2</v>
      </c>
      <c r="AA892" s="6">
        <f>VLOOKUP($A892,BUSINESS!$A$1:$J$2692,COLUMN(BUSINESS!$J892),0)</f>
        <v>0.17100000000000001</v>
      </c>
      <c r="AB892" s="5"/>
      <c r="AC892" s="5"/>
      <c r="AD892" s="5"/>
      <c r="AE892" s="5"/>
    </row>
    <row r="893" spans="1:31" ht="15.75" customHeight="1" x14ac:dyDescent="0.25">
      <c r="A893" s="6">
        <v>892</v>
      </c>
      <c r="B893" s="7" t="str">
        <f>VLOOKUP($A893,GDP!$A$1:$H$2692,COLUMN(GDP!B893),0)</f>
        <v>Asia</v>
      </c>
      <c r="C893" s="8" t="str">
        <f>VLOOKUP($A893,GDP!$A$1:$H$2692,COLUMN(GDP!C893),0)</f>
        <v>Laos-Asia</v>
      </c>
      <c r="D893" s="9" t="str">
        <f>VLOOKUP($A893,GDP!$A$1:$H$2692,COLUMN(GDP!D893),0)</f>
        <v>2007</v>
      </c>
      <c r="E893" s="8">
        <f>VLOOKUP($A893,GDP!$A$1:$H$2692,COLUMN(GDP!E893),0)</f>
        <v>4222945530</v>
      </c>
      <c r="F893" s="7">
        <f>VLOOKUP($A893,GDP!$A$1:$H$2692,COLUMN(GDP!F893),0)</f>
        <v>4.2000000000000003E-2</v>
      </c>
      <c r="G893" s="7">
        <f>VLOOKUP($A893,GDP!$A$1:$H$2692,COLUMN(GDP!G893),0)</f>
        <v>29</v>
      </c>
      <c r="H893" s="7">
        <f>VLOOKUP($A893,GDP!$A$1:$H$2692,COLUMN(GDP!H893),0)</f>
        <v>0.28499999999999998</v>
      </c>
      <c r="I893" s="6">
        <f>VLOOKUP($A893,ENERGY!$A$1:$F$2692,COLUMN(ENERGY!E892),0)</f>
        <v>0</v>
      </c>
      <c r="J893" s="6">
        <f>VLOOKUP($A893,ENERGY!$A$1:$F$2692,COLUMN(ENERGY!F892),0)</f>
        <v>1434</v>
      </c>
      <c r="K893" s="6">
        <f>VLOOKUP($A893,'HUMAN RESOURCES'!$A$1:$M$2692,COLUMN('HUMAN RESOURCES'!$E893),0)</f>
        <v>2.9000000000000001E-2</v>
      </c>
      <c r="L893" s="6">
        <f>VLOOKUP($A893,'HUMAN RESOURCES'!$A$1:$M$2692,COLUMN('HUMAN RESOURCES'!$F893),0)</f>
        <v>6.5000000000000002E-2</v>
      </c>
      <c r="M893" s="6">
        <f>VLOOKUP($A893,'HUMAN RESOURCES'!$A$1:$M$2692,COLUMN('HUMAN RESOURCES'!$G893),0)</f>
        <v>67</v>
      </c>
      <c r="N893" s="6">
        <f>VLOOKUP($A893,'HUMAN RESOURCES'!$A$1:$M$2692,COLUMN('HUMAN RESOURCES'!$H893),0)</f>
        <v>64</v>
      </c>
      <c r="O893" s="6">
        <f>VLOOKUP($A893,'HUMAN RESOURCES'!$A$1:$M$2692,COLUMN('HUMAN RESOURCES'!$I893),0)</f>
        <v>0.38900000000000001</v>
      </c>
      <c r="P893" s="6">
        <f>VLOOKUP($A893,'HUMAN RESOURCES'!$A$1:$M$2692,COLUMN('HUMAN RESOURCES'!$J893),0)</f>
        <v>0.57399999999999995</v>
      </c>
      <c r="Q893" s="6">
        <f>VLOOKUP($A893,'HUMAN RESOURCES'!$A$1:$M$2692,COLUMN('HUMAN RESOURCES'!$K893),0)</f>
        <v>3.6999999999999998E-2</v>
      </c>
      <c r="R893" s="6">
        <f>VLOOKUP($A893,'HUMAN RESOURCES'!$A$1:$M$2692,COLUMN('HUMAN RESOURCES'!$L893),0)</f>
        <v>6013278</v>
      </c>
      <c r="S893" s="6">
        <f>VLOOKUP($A893,'HUMAN RESOURCES'!$A$1:$M$2692,COLUMN('HUMAN RESOURCES'!$F893),0)</f>
        <v>6.5000000000000002E-2</v>
      </c>
      <c r="T893" s="6">
        <f>VLOOKUP($A893,TOURISM!$A$1:$F$2692,COLUMN(TOURISM!$E893),0)</f>
        <v>190000000</v>
      </c>
      <c r="U893" s="6">
        <f>VLOOKUP($A893,TOURISM!$A$1:$F$2692,COLUMN(TOURISM!$F893),0)</f>
        <v>14000000</v>
      </c>
      <c r="V893" s="6">
        <f>VLOOKUP($A893,BUSINESS!$A$1:$J$2692,COLUMN(BUSINESS!$E893),0)</f>
        <v>0.35199999999999998</v>
      </c>
      <c r="W893" s="6">
        <f>VLOOKUP($A893,BUSINESS!$A$1:$J$2692,COLUMN(BUSINESS!$F893),0)</f>
        <v>93</v>
      </c>
      <c r="X893" s="6">
        <f>VLOOKUP($A893,BUSINESS!$A$1:$J$2692,COLUMN(BUSINESS!$G893),0)</f>
        <v>0</v>
      </c>
      <c r="Y893" s="6">
        <f>VLOOKUP($A893,BUSINESS!$A$1:$J$2692,COLUMN(BUSINESS!$H893),0)</f>
        <v>672</v>
      </c>
      <c r="Z893" s="6">
        <f>VLOOKUP($A893,BUSINESS!$A$1:$J$2692,COLUMN(BUSINESS!$I893),0)</f>
        <v>1.6E-2</v>
      </c>
      <c r="AA893" s="6">
        <f>VLOOKUP($A893,BUSINESS!$A$1:$J$2692,COLUMN(BUSINESS!$J893),0)</f>
        <v>0.246</v>
      </c>
      <c r="AB893" s="5"/>
      <c r="AC893" s="5"/>
      <c r="AD893" s="5"/>
      <c r="AE893" s="5"/>
    </row>
    <row r="894" spans="1:31" ht="15.75" customHeight="1" x14ac:dyDescent="0.25">
      <c r="A894" s="6">
        <v>893</v>
      </c>
      <c r="B894" s="7" t="str">
        <f>VLOOKUP($A894,GDP!$A$1:$H$2692,COLUMN(GDP!B894),0)</f>
        <v>Asia</v>
      </c>
      <c r="C894" s="8" t="str">
        <f>VLOOKUP($A894,GDP!$A$1:$H$2692,COLUMN(GDP!C894),0)</f>
        <v>Laos-Asia</v>
      </c>
      <c r="D894" s="9" t="str">
        <f>VLOOKUP($A894,GDP!$A$1:$H$2692,COLUMN(GDP!D894),0)</f>
        <v>2008</v>
      </c>
      <c r="E894" s="8">
        <f>VLOOKUP($A894,GDP!$A$1:$H$2692,COLUMN(GDP!E894),0)</f>
        <v>5443930125</v>
      </c>
      <c r="F894" s="7">
        <f>VLOOKUP($A894,GDP!$A$1:$H$2692,COLUMN(GDP!F894),0)</f>
        <v>4.1000000000000002E-2</v>
      </c>
      <c r="G894" s="7">
        <f>VLOOKUP($A894,GDP!$A$1:$H$2692,COLUMN(GDP!G894),0)</f>
        <v>36</v>
      </c>
      <c r="H894" s="7">
        <f>VLOOKUP($A894,GDP!$A$1:$H$2692,COLUMN(GDP!H894),0)</f>
        <v>0.24</v>
      </c>
      <c r="I894" s="6">
        <f>VLOOKUP($A894,ENERGY!$A$1:$F$2692,COLUMN(ENERGY!E893),0)</f>
        <v>0</v>
      </c>
      <c r="J894" s="6">
        <f>VLOOKUP($A894,ENERGY!$A$1:$F$2692,COLUMN(ENERGY!F893),0)</f>
        <v>1423</v>
      </c>
      <c r="K894" s="6">
        <f>VLOOKUP($A894,'HUMAN RESOURCES'!$A$1:$M$2692,COLUMN('HUMAN RESOURCES'!$E894),0)</f>
        <v>2.9000000000000001E-2</v>
      </c>
      <c r="L894" s="6">
        <f>VLOOKUP($A894,'HUMAN RESOURCES'!$A$1:$M$2692,COLUMN('HUMAN RESOURCES'!$F894),0)</f>
        <v>6.3E-2</v>
      </c>
      <c r="M894" s="6">
        <f>VLOOKUP($A894,'HUMAN RESOURCES'!$A$1:$M$2692,COLUMN('HUMAN RESOURCES'!$G894),0)</f>
        <v>67</v>
      </c>
      <c r="N894" s="6">
        <f>VLOOKUP($A894,'HUMAN RESOURCES'!$A$1:$M$2692,COLUMN('HUMAN RESOURCES'!$H894),0)</f>
        <v>65</v>
      </c>
      <c r="O894" s="6">
        <f>VLOOKUP($A894,'HUMAN RESOURCES'!$A$1:$M$2692,COLUMN('HUMAN RESOURCES'!$I894),0)</f>
        <v>0.38100000000000001</v>
      </c>
      <c r="P894" s="6">
        <f>VLOOKUP($A894,'HUMAN RESOURCES'!$A$1:$M$2692,COLUMN('HUMAN RESOURCES'!$J894),0)</f>
        <v>0.58099999999999996</v>
      </c>
      <c r="Q894" s="6">
        <f>VLOOKUP($A894,'HUMAN RESOURCES'!$A$1:$M$2692,COLUMN('HUMAN RESOURCES'!$K894),0)</f>
        <v>3.6999999999999998E-2</v>
      </c>
      <c r="R894" s="6">
        <f>VLOOKUP($A894,'HUMAN RESOURCES'!$A$1:$M$2692,COLUMN('HUMAN RESOURCES'!$L894),0)</f>
        <v>6139127</v>
      </c>
      <c r="S894" s="6">
        <f>VLOOKUP($A894,'HUMAN RESOURCES'!$A$1:$M$2692,COLUMN('HUMAN RESOURCES'!$F894),0)</f>
        <v>6.3E-2</v>
      </c>
      <c r="T894" s="6">
        <f>VLOOKUP($A894,TOURISM!$A$1:$F$2692,COLUMN(TOURISM!$E894),0)</f>
        <v>280000000</v>
      </c>
      <c r="U894" s="6">
        <f>VLOOKUP($A894,TOURISM!$A$1:$F$2692,COLUMN(TOURISM!$F894),0)</f>
        <v>51000000</v>
      </c>
      <c r="V894" s="6">
        <f>VLOOKUP($A894,BUSINESS!$A$1:$J$2692,COLUMN(BUSINESS!$E894),0)</f>
        <v>0.33400000000000002</v>
      </c>
      <c r="W894" s="6">
        <f>VLOOKUP($A894,BUSINESS!$A$1:$J$2692,COLUMN(BUSINESS!$F894),0)</f>
        <v>93</v>
      </c>
      <c r="X894" s="6">
        <f>VLOOKUP($A894,BUSINESS!$A$1:$J$2692,COLUMN(BUSINESS!$G894),0)</f>
        <v>0</v>
      </c>
      <c r="Y894" s="6">
        <f>VLOOKUP($A894,BUSINESS!$A$1:$J$2692,COLUMN(BUSINESS!$H894),0)</f>
        <v>560</v>
      </c>
      <c r="Z894" s="6">
        <f>VLOOKUP($A894,BUSINESS!$A$1:$J$2692,COLUMN(BUSINESS!$I894),0)</f>
        <v>3.5999999999999997E-2</v>
      </c>
      <c r="AA894" s="6">
        <f>VLOOKUP($A894,BUSINESS!$A$1:$J$2692,COLUMN(BUSINESS!$J894),0)</f>
        <v>0.32900000000000001</v>
      </c>
      <c r="AB894" s="5"/>
      <c r="AC894" s="5"/>
      <c r="AD894" s="5"/>
      <c r="AE894" s="5"/>
    </row>
    <row r="895" spans="1:31" ht="15.75" customHeight="1" x14ac:dyDescent="0.25">
      <c r="A895" s="6">
        <v>894</v>
      </c>
      <c r="B895" s="7" t="str">
        <f>VLOOKUP($A895,GDP!$A$1:$H$2692,COLUMN(GDP!B895),0)</f>
        <v>Asia</v>
      </c>
      <c r="C895" s="8" t="str">
        <f>VLOOKUP($A895,GDP!$A$1:$H$2692,COLUMN(GDP!C895),0)</f>
        <v>Laos-Asia</v>
      </c>
      <c r="D895" s="9" t="str">
        <f>VLOOKUP($A895,GDP!$A$1:$H$2692,COLUMN(GDP!D895),0)</f>
        <v>2009</v>
      </c>
      <c r="E895" s="8">
        <f>VLOOKUP($A895,GDP!$A$1:$H$2692,COLUMN(GDP!E895),0)</f>
        <v>5832882922</v>
      </c>
      <c r="F895" s="7">
        <f>VLOOKUP($A895,GDP!$A$1:$H$2692,COLUMN(GDP!F895),0)</f>
        <v>3.5999999999999997E-2</v>
      </c>
      <c r="G895" s="7">
        <f>VLOOKUP($A895,GDP!$A$1:$H$2692,COLUMN(GDP!G895),0)</f>
        <v>34</v>
      </c>
      <c r="H895" s="7">
        <f>VLOOKUP($A895,GDP!$A$1:$H$2692,COLUMN(GDP!H895),0)</f>
        <v>0.248</v>
      </c>
      <c r="I895" s="6">
        <f>VLOOKUP($A895,ENERGY!$A$1:$F$2692,COLUMN(ENERGY!E894),0)</f>
        <v>0</v>
      </c>
      <c r="J895" s="6">
        <f>VLOOKUP($A895,ENERGY!$A$1:$F$2692,COLUMN(ENERGY!F894),0)</f>
        <v>1129</v>
      </c>
      <c r="K895" s="6">
        <f>VLOOKUP($A895,'HUMAN RESOURCES'!$A$1:$M$2692,COLUMN('HUMAN RESOURCES'!$E895),0)</f>
        <v>2.9000000000000001E-2</v>
      </c>
      <c r="L895" s="6">
        <f>VLOOKUP($A895,'HUMAN RESOURCES'!$A$1:$M$2692,COLUMN('HUMAN RESOURCES'!$F895),0)</f>
        <v>6.0999999999999999E-2</v>
      </c>
      <c r="M895" s="6">
        <f>VLOOKUP($A895,'HUMAN RESOURCES'!$A$1:$M$2692,COLUMN('HUMAN RESOURCES'!$G895),0)</f>
        <v>68</v>
      </c>
      <c r="N895" s="6">
        <f>VLOOKUP($A895,'HUMAN RESOURCES'!$A$1:$M$2692,COLUMN('HUMAN RESOURCES'!$H895),0)</f>
        <v>65</v>
      </c>
      <c r="O895" s="6">
        <f>VLOOKUP($A895,'HUMAN RESOURCES'!$A$1:$M$2692,COLUMN('HUMAN RESOURCES'!$I895),0)</f>
        <v>0.374</v>
      </c>
      <c r="P895" s="6">
        <f>VLOOKUP($A895,'HUMAN RESOURCES'!$A$1:$M$2692,COLUMN('HUMAN RESOURCES'!$J895),0)</f>
        <v>0.58799999999999997</v>
      </c>
      <c r="Q895" s="6">
        <f>VLOOKUP($A895,'HUMAN RESOURCES'!$A$1:$M$2692,COLUMN('HUMAN RESOURCES'!$K895),0)</f>
        <v>3.6999999999999998E-2</v>
      </c>
      <c r="R895" s="6">
        <f>VLOOKUP($A895,'HUMAN RESOURCES'!$A$1:$M$2692,COLUMN('HUMAN RESOURCES'!$L895),0)</f>
        <v>6267968</v>
      </c>
      <c r="S895" s="6">
        <f>VLOOKUP($A895,'HUMAN RESOURCES'!$A$1:$M$2692,COLUMN('HUMAN RESOURCES'!$F895),0)</f>
        <v>6.0999999999999999E-2</v>
      </c>
      <c r="T895" s="6">
        <f>VLOOKUP($A895,TOURISM!$A$1:$F$2692,COLUMN(TOURISM!$E895),0)</f>
        <v>271000000</v>
      </c>
      <c r="U895" s="6">
        <f>VLOOKUP($A895,TOURISM!$A$1:$F$2692,COLUMN(TOURISM!$F895),0)</f>
        <v>91000000</v>
      </c>
      <c r="V895" s="6">
        <f>VLOOKUP($A895,BUSINESS!$A$1:$J$2692,COLUMN(BUSINESS!$E895),0)</f>
        <v>0.32300000000000001</v>
      </c>
      <c r="W895" s="6">
        <f>VLOOKUP($A895,BUSINESS!$A$1:$J$2692,COLUMN(BUSINESS!$F895),0)</f>
        <v>93</v>
      </c>
      <c r="X895" s="6">
        <f>VLOOKUP($A895,BUSINESS!$A$1:$J$2692,COLUMN(BUSINESS!$G895),0)</f>
        <v>0</v>
      </c>
      <c r="Y895" s="6">
        <f>VLOOKUP($A895,BUSINESS!$A$1:$J$2692,COLUMN(BUSINESS!$H895),0)</f>
        <v>362</v>
      </c>
      <c r="Z895" s="6">
        <f>VLOOKUP($A895,BUSINESS!$A$1:$J$2692,COLUMN(BUSINESS!$I895),0)</f>
        <v>0.06</v>
      </c>
      <c r="AA895" s="6">
        <f>VLOOKUP($A895,BUSINESS!$A$1:$J$2692,COLUMN(BUSINESS!$J895),0)</f>
        <v>0.51600000000000001</v>
      </c>
      <c r="AB895" s="5"/>
      <c r="AC895" s="5"/>
      <c r="AD895" s="5"/>
      <c r="AE895" s="5"/>
    </row>
    <row r="896" spans="1:31" ht="15.75" customHeight="1" x14ac:dyDescent="0.25">
      <c r="A896" s="6">
        <v>895</v>
      </c>
      <c r="B896" s="7" t="str">
        <f>VLOOKUP($A896,GDP!$A$1:$H$2692,COLUMN(GDP!B896),0)</f>
        <v>Asia</v>
      </c>
      <c r="C896" s="8" t="str">
        <f>VLOOKUP($A896,GDP!$A$1:$H$2692,COLUMN(GDP!C896),0)</f>
        <v>Laos-Asia</v>
      </c>
      <c r="D896" s="9" t="str">
        <f>VLOOKUP($A896,GDP!$A$1:$H$2692,COLUMN(GDP!D896),0)</f>
        <v>2010</v>
      </c>
      <c r="E896" s="8">
        <f>VLOOKUP($A896,GDP!$A$1:$H$2692,COLUMN(GDP!E896),0)</f>
        <v>7181441152</v>
      </c>
      <c r="F896" s="7">
        <f>VLOOKUP($A896,GDP!$A$1:$H$2692,COLUMN(GDP!F896),0)</f>
        <v>2.5999999999999999E-2</v>
      </c>
      <c r="G896" s="7">
        <f>VLOOKUP($A896,GDP!$A$1:$H$2692,COLUMN(GDP!G896),0)</f>
        <v>29</v>
      </c>
      <c r="H896" s="7">
        <f>VLOOKUP($A896,GDP!$A$1:$H$2692,COLUMN(GDP!H896),0)</f>
        <v>0.22600000000000001</v>
      </c>
      <c r="I896" s="6">
        <f>VLOOKUP($A896,ENERGY!$A$1:$F$2692,COLUMN(ENERGY!E895),0)</f>
        <v>0</v>
      </c>
      <c r="J896" s="6">
        <f>VLOOKUP($A896,ENERGY!$A$1:$F$2692,COLUMN(ENERGY!F895),0)</f>
        <v>1177</v>
      </c>
      <c r="K896" s="6">
        <f>VLOOKUP($A896,'HUMAN RESOURCES'!$A$1:$M$2692,COLUMN('HUMAN RESOURCES'!$E896),0)</f>
        <v>2.8000000000000001E-2</v>
      </c>
      <c r="L896" s="6">
        <f>VLOOKUP($A896,'HUMAN RESOURCES'!$A$1:$M$2692,COLUMN('HUMAN RESOURCES'!$F896),0)</f>
        <v>5.8999999999999997E-2</v>
      </c>
      <c r="M896" s="6">
        <f>VLOOKUP($A896,'HUMAN RESOURCES'!$A$1:$M$2692,COLUMN('HUMAN RESOURCES'!$G896),0)</f>
        <v>68</v>
      </c>
      <c r="N896" s="6">
        <f>VLOOKUP($A896,'HUMAN RESOURCES'!$A$1:$M$2692,COLUMN('HUMAN RESOURCES'!$H896),0)</f>
        <v>66</v>
      </c>
      <c r="O896" s="6">
        <f>VLOOKUP($A896,'HUMAN RESOURCES'!$A$1:$M$2692,COLUMN('HUMAN RESOURCES'!$I896),0)</f>
        <v>0.36799999999999999</v>
      </c>
      <c r="P896" s="6">
        <f>VLOOKUP($A896,'HUMAN RESOURCES'!$A$1:$M$2692,COLUMN('HUMAN RESOURCES'!$J896),0)</f>
        <v>0.59499999999999997</v>
      </c>
      <c r="Q896" s="6">
        <f>VLOOKUP($A896,'HUMAN RESOURCES'!$A$1:$M$2692,COLUMN('HUMAN RESOURCES'!$K896),0)</f>
        <v>3.6999999999999998E-2</v>
      </c>
      <c r="R896" s="6">
        <f>VLOOKUP($A896,'HUMAN RESOURCES'!$A$1:$M$2692,COLUMN('HUMAN RESOURCES'!$L896),0)</f>
        <v>6395713</v>
      </c>
      <c r="S896" s="6">
        <f>VLOOKUP($A896,'HUMAN RESOURCES'!$A$1:$M$2692,COLUMN('HUMAN RESOURCES'!$F896),0)</f>
        <v>5.8999999999999997E-2</v>
      </c>
      <c r="T896" s="6">
        <f>VLOOKUP($A896,TOURISM!$A$1:$F$2692,COLUMN(TOURISM!$E896),0)</f>
        <v>385000000</v>
      </c>
      <c r="U896" s="6">
        <f>VLOOKUP($A896,TOURISM!$A$1:$F$2692,COLUMN(TOURISM!$F896),0)</f>
        <v>215000000</v>
      </c>
      <c r="V896" s="6">
        <f>VLOOKUP($A896,BUSINESS!$A$1:$J$2692,COLUMN(BUSINESS!$E896),0)</f>
        <v>0.32300000000000001</v>
      </c>
      <c r="W896" s="6">
        <f>VLOOKUP($A896,BUSINESS!$A$1:$J$2692,COLUMN(BUSINESS!$F896),0)</f>
        <v>93</v>
      </c>
      <c r="X896" s="6">
        <f>VLOOKUP($A896,BUSINESS!$A$1:$J$2692,COLUMN(BUSINESS!$G896),0)</f>
        <v>0</v>
      </c>
      <c r="Y896" s="6">
        <f>VLOOKUP($A896,BUSINESS!$A$1:$J$2692,COLUMN(BUSINESS!$H896),0)</f>
        <v>362</v>
      </c>
      <c r="Z896" s="6">
        <f>VLOOKUP($A896,BUSINESS!$A$1:$J$2692,COLUMN(BUSINESS!$I896),0)</f>
        <v>7.0000000000000007E-2</v>
      </c>
      <c r="AA896" s="6">
        <f>VLOOKUP($A896,BUSINESS!$A$1:$J$2692,COLUMN(BUSINESS!$J896),0)</f>
        <v>0.626</v>
      </c>
      <c r="AB896" s="5"/>
      <c r="AC896" s="5"/>
      <c r="AD896" s="5"/>
      <c r="AE896" s="5"/>
    </row>
    <row r="897" spans="1:31" ht="15.75" customHeight="1" x14ac:dyDescent="0.25">
      <c r="A897" s="6">
        <v>896</v>
      </c>
      <c r="B897" s="7" t="str">
        <f>VLOOKUP($A897,GDP!$A$1:$H$2692,COLUMN(GDP!B897),0)</f>
        <v>Asia</v>
      </c>
      <c r="C897" s="8" t="str">
        <f>VLOOKUP($A897,GDP!$A$1:$H$2692,COLUMN(GDP!C897),0)</f>
        <v>Laos-Asia</v>
      </c>
      <c r="D897" s="9" t="str">
        <f>VLOOKUP($A897,GDP!$A$1:$H$2692,COLUMN(GDP!D897),0)</f>
        <v>2011</v>
      </c>
      <c r="E897" s="8">
        <f>VLOOKUP($A897,GDP!$A$1:$H$2692,COLUMN(GDP!E897),0)</f>
        <v>8254088067</v>
      </c>
      <c r="F897" s="7">
        <f>VLOOKUP($A897,GDP!$A$1:$H$2692,COLUMN(GDP!F897),0)</f>
        <v>2.8000000000000001E-2</v>
      </c>
      <c r="G897" s="7">
        <f>VLOOKUP($A897,GDP!$A$1:$H$2692,COLUMN(GDP!G897),0)</f>
        <v>35</v>
      </c>
      <c r="H897" s="7">
        <f>VLOOKUP($A897,GDP!$A$1:$H$2692,COLUMN(GDP!H897),0)</f>
        <v>0</v>
      </c>
      <c r="I897" s="6">
        <f>VLOOKUP($A897,ENERGY!$A$1:$F$2692,COLUMN(ENERGY!E896),0)</f>
        <v>0</v>
      </c>
      <c r="J897" s="6">
        <f>VLOOKUP($A897,ENERGY!$A$1:$F$2692,COLUMN(ENERGY!F896),0)</f>
        <v>902</v>
      </c>
      <c r="K897" s="6">
        <f>VLOOKUP($A897,'HUMAN RESOURCES'!$A$1:$M$2692,COLUMN('HUMAN RESOURCES'!$E897),0)</f>
        <v>2.8000000000000001E-2</v>
      </c>
      <c r="L897" s="6">
        <f>VLOOKUP($A897,'HUMAN RESOURCES'!$A$1:$M$2692,COLUMN('HUMAN RESOURCES'!$F897),0)</f>
        <v>5.7000000000000002E-2</v>
      </c>
      <c r="M897" s="6">
        <f>VLOOKUP($A897,'HUMAN RESOURCES'!$A$1:$M$2692,COLUMN('HUMAN RESOURCES'!$G897),0)</f>
        <v>69</v>
      </c>
      <c r="N897" s="6">
        <f>VLOOKUP($A897,'HUMAN RESOURCES'!$A$1:$M$2692,COLUMN('HUMAN RESOURCES'!$H897),0)</f>
        <v>66</v>
      </c>
      <c r="O897" s="6">
        <f>VLOOKUP($A897,'HUMAN RESOURCES'!$A$1:$M$2692,COLUMN('HUMAN RESOURCES'!$I897),0)</f>
        <v>0.36199999999999999</v>
      </c>
      <c r="P897" s="6">
        <f>VLOOKUP($A897,'HUMAN RESOURCES'!$A$1:$M$2692,COLUMN('HUMAN RESOURCES'!$J897),0)</f>
        <v>0.60099999999999998</v>
      </c>
      <c r="Q897" s="6">
        <f>VLOOKUP($A897,'HUMAN RESOURCES'!$A$1:$M$2692,COLUMN('HUMAN RESOURCES'!$K897),0)</f>
        <v>3.6999999999999998E-2</v>
      </c>
      <c r="R897" s="6">
        <f>VLOOKUP($A897,'HUMAN RESOURCES'!$A$1:$M$2692,COLUMN('HUMAN RESOURCES'!$L897),0)</f>
        <v>6521314</v>
      </c>
      <c r="S897" s="6">
        <f>VLOOKUP($A897,'HUMAN RESOURCES'!$A$1:$M$2692,COLUMN('HUMAN RESOURCES'!$F897),0)</f>
        <v>5.7000000000000002E-2</v>
      </c>
      <c r="T897" s="6">
        <f>VLOOKUP($A897,TOURISM!$A$1:$F$2692,COLUMN(TOURISM!$E897),0)</f>
        <v>413000000</v>
      </c>
      <c r="U897" s="6">
        <f>VLOOKUP($A897,TOURISM!$A$1:$F$2692,COLUMN(TOURISM!$F897),0)</f>
        <v>248000000</v>
      </c>
      <c r="V897" s="6">
        <f>VLOOKUP($A897,BUSINESS!$A$1:$J$2692,COLUMN(BUSINESS!$E897),0)</f>
        <v>0.31900000000000001</v>
      </c>
      <c r="W897" s="6">
        <f>VLOOKUP($A897,BUSINESS!$A$1:$J$2692,COLUMN(BUSINESS!$F897),0)</f>
        <v>93</v>
      </c>
      <c r="X897" s="6">
        <f>VLOOKUP($A897,BUSINESS!$A$1:$J$2692,COLUMN(BUSINESS!$G897),0)</f>
        <v>0</v>
      </c>
      <c r="Y897" s="6">
        <f>VLOOKUP($A897,BUSINESS!$A$1:$J$2692,COLUMN(BUSINESS!$H897),0)</f>
        <v>362</v>
      </c>
      <c r="Z897" s="6">
        <f>VLOOKUP($A897,BUSINESS!$A$1:$J$2692,COLUMN(BUSINESS!$I897),0)</f>
        <v>0.09</v>
      </c>
      <c r="AA897" s="6">
        <f>VLOOKUP($A897,BUSINESS!$A$1:$J$2692,COLUMN(BUSINESS!$J897),0)</f>
        <v>0.84</v>
      </c>
      <c r="AB897" s="5"/>
      <c r="AC897" s="5"/>
      <c r="AD897" s="5"/>
      <c r="AE897" s="5"/>
    </row>
    <row r="898" spans="1:31" ht="15.75" customHeight="1" x14ac:dyDescent="0.25">
      <c r="A898" s="6">
        <v>897</v>
      </c>
      <c r="B898" s="7" t="str">
        <f>VLOOKUP($A898,GDP!$A$1:$H$2692,COLUMN(GDP!B898),0)</f>
        <v>Asia</v>
      </c>
      <c r="C898" s="8" t="str">
        <f>VLOOKUP($A898,GDP!$A$1:$H$2692,COLUMN(GDP!C898),0)</f>
        <v>Laos-Asia</v>
      </c>
      <c r="D898" s="9" t="str">
        <f>VLOOKUP($A898,GDP!$A$1:$H$2692,COLUMN(GDP!D898),0)</f>
        <v>2012</v>
      </c>
      <c r="E898" s="8">
        <f>VLOOKUP($A898,GDP!$A$1:$H$2692,COLUMN(GDP!E898),0)</f>
        <v>9386913253</v>
      </c>
      <c r="F898" s="7">
        <f>VLOOKUP($A898,GDP!$A$1:$H$2692,COLUMN(GDP!F898),0)</f>
        <v>2.9000000000000001E-2</v>
      </c>
      <c r="G898" s="7">
        <f>VLOOKUP($A898,GDP!$A$1:$H$2692,COLUMN(GDP!G898),0)</f>
        <v>40</v>
      </c>
      <c r="H898" s="7">
        <f>VLOOKUP($A898,GDP!$A$1:$H$2692,COLUMN(GDP!H898),0)</f>
        <v>0</v>
      </c>
      <c r="I898" s="6">
        <f>VLOOKUP($A898,ENERGY!$A$1:$F$2692,COLUMN(ENERGY!E897),0)</f>
        <v>0</v>
      </c>
      <c r="J898" s="6">
        <f>VLOOKUP($A898,ENERGY!$A$1:$F$2692,COLUMN(ENERGY!F897),0)</f>
        <v>972</v>
      </c>
      <c r="K898" s="6">
        <f>VLOOKUP($A898,'HUMAN RESOURCES'!$A$1:$M$2692,COLUMN('HUMAN RESOURCES'!$E898),0)</f>
        <v>2.7E-2</v>
      </c>
      <c r="L898" s="6">
        <f>VLOOKUP($A898,'HUMAN RESOURCES'!$A$1:$M$2692,COLUMN('HUMAN RESOURCES'!$F898),0)</f>
        <v>5.5E-2</v>
      </c>
      <c r="M898" s="6">
        <f>VLOOKUP($A898,'HUMAN RESOURCES'!$A$1:$M$2692,COLUMN('HUMAN RESOURCES'!$G898),0)</f>
        <v>69</v>
      </c>
      <c r="N898" s="6">
        <f>VLOOKUP($A898,'HUMAN RESOURCES'!$A$1:$M$2692,COLUMN('HUMAN RESOURCES'!$H898),0)</f>
        <v>66</v>
      </c>
      <c r="O898" s="6">
        <f>VLOOKUP($A898,'HUMAN RESOURCES'!$A$1:$M$2692,COLUMN('HUMAN RESOURCES'!$I898),0)</f>
        <v>0.35599999999999998</v>
      </c>
      <c r="P898" s="6">
        <f>VLOOKUP($A898,'HUMAN RESOURCES'!$A$1:$M$2692,COLUMN('HUMAN RESOURCES'!$J898),0)</f>
        <v>0.60599999999999998</v>
      </c>
      <c r="Q898" s="6">
        <f>VLOOKUP($A898,'HUMAN RESOURCES'!$A$1:$M$2692,COLUMN('HUMAN RESOURCES'!$K898),0)</f>
        <v>3.7999999999999999E-2</v>
      </c>
      <c r="R898" s="6">
        <f>VLOOKUP($A898,'HUMAN RESOURCES'!$A$1:$M$2692,COLUMN('HUMAN RESOURCES'!$L898),0)</f>
        <v>6645827</v>
      </c>
      <c r="S898" s="6">
        <f>VLOOKUP($A898,'HUMAN RESOURCES'!$A$1:$M$2692,COLUMN('HUMAN RESOURCES'!$F898),0)</f>
        <v>5.5E-2</v>
      </c>
      <c r="T898" s="6">
        <f>VLOOKUP($A898,TOURISM!$A$1:$F$2692,COLUMN(TOURISM!$E898),0)</f>
        <v>461000000</v>
      </c>
      <c r="U898" s="6">
        <f>VLOOKUP($A898,TOURISM!$A$1:$F$2692,COLUMN(TOURISM!$F898),0)</f>
        <v>241000000</v>
      </c>
      <c r="V898" s="6">
        <f>VLOOKUP($A898,BUSINESS!$A$1:$J$2692,COLUMN(BUSINESS!$E898),0)</f>
        <v>0.31900000000000001</v>
      </c>
      <c r="W898" s="6">
        <f>VLOOKUP($A898,BUSINESS!$A$1:$J$2692,COLUMN(BUSINESS!$F898),0)</f>
        <v>92</v>
      </c>
      <c r="X898" s="6">
        <f>VLOOKUP($A898,BUSINESS!$A$1:$J$2692,COLUMN(BUSINESS!$G898),0)</f>
        <v>163</v>
      </c>
      <c r="Y898" s="6">
        <f>VLOOKUP($A898,BUSINESS!$A$1:$J$2692,COLUMN(BUSINESS!$H898),0)</f>
        <v>362</v>
      </c>
      <c r="Z898" s="6">
        <f>VLOOKUP($A898,BUSINESS!$A$1:$J$2692,COLUMN(BUSINESS!$I898),0)</f>
        <v>0.107</v>
      </c>
      <c r="AA898" s="6">
        <f>VLOOKUP($A898,BUSINESS!$A$1:$J$2692,COLUMN(BUSINESS!$J898),0)</f>
        <v>0.64700000000000002</v>
      </c>
      <c r="AB898" s="5"/>
      <c r="AC898" s="5"/>
      <c r="AD898" s="5"/>
      <c r="AE898" s="5"/>
    </row>
    <row r="899" spans="1:31" ht="15.75" customHeight="1" x14ac:dyDescent="0.25">
      <c r="A899" s="6">
        <v>898</v>
      </c>
      <c r="B899" s="7" t="str">
        <f>VLOOKUP($A899,GDP!$A$1:$H$2692,COLUMN(GDP!B899),0)</f>
        <v>Asia</v>
      </c>
      <c r="C899" s="8" t="str">
        <f>VLOOKUP($A899,GDP!$A$1:$H$2692,COLUMN(GDP!C899),0)</f>
        <v>Macao SAR-Asia</v>
      </c>
      <c r="D899" s="9" t="str">
        <f>VLOOKUP($A899,GDP!$A$1:$H$2692,COLUMN(GDP!D899),0)</f>
        <v>2000</v>
      </c>
      <c r="E899" s="8">
        <f>VLOOKUP($A899,GDP!$A$1:$H$2692,COLUMN(GDP!E899),0)</f>
        <v>6101794939</v>
      </c>
      <c r="F899" s="7">
        <f>VLOOKUP($A899,GDP!$A$1:$H$2692,COLUMN(GDP!F899),0)</f>
        <v>0</v>
      </c>
      <c r="G899" s="7">
        <f>VLOOKUP($A899,GDP!$A$1:$H$2692,COLUMN(GDP!G899),0)</f>
        <v>0</v>
      </c>
      <c r="H899" s="7">
        <f>VLOOKUP($A899,GDP!$A$1:$H$2692,COLUMN(GDP!H899),0)</f>
        <v>9.9000000000000005E-2</v>
      </c>
      <c r="I899" s="6">
        <f>VLOOKUP($A899,ENERGY!$A$1:$F$2692,COLUMN(ENERGY!E898),0)</f>
        <v>0</v>
      </c>
      <c r="J899" s="6">
        <f>VLOOKUP($A899,ENERGY!$A$1:$F$2692,COLUMN(ENERGY!F898),0)</f>
        <v>0</v>
      </c>
      <c r="K899" s="6">
        <f>VLOOKUP($A899,'HUMAN RESOURCES'!$A$1:$M$2692,COLUMN('HUMAN RESOURCES'!$E899),0)</f>
        <v>8.9999999999999993E-3</v>
      </c>
      <c r="L899" s="6">
        <f>VLOOKUP($A899,'HUMAN RESOURCES'!$A$1:$M$2692,COLUMN('HUMAN RESOURCES'!$F899),0)</f>
        <v>0</v>
      </c>
      <c r="M899" s="6">
        <f>VLOOKUP($A899,'HUMAN RESOURCES'!$A$1:$M$2692,COLUMN('HUMAN RESOURCES'!$G899),0)</f>
        <v>80</v>
      </c>
      <c r="N899" s="6">
        <f>VLOOKUP($A899,'HUMAN RESOURCES'!$A$1:$M$2692,COLUMN('HUMAN RESOURCES'!$H899),0)</f>
        <v>75</v>
      </c>
      <c r="O899" s="6">
        <f>VLOOKUP($A899,'HUMAN RESOURCES'!$A$1:$M$2692,COLUMN('HUMAN RESOURCES'!$I899),0)</f>
        <v>0.22800000000000001</v>
      </c>
      <c r="P899" s="6">
        <f>VLOOKUP($A899,'HUMAN RESOURCES'!$A$1:$M$2692,COLUMN('HUMAN RESOURCES'!$J899),0)</f>
        <v>0.69799999999999995</v>
      </c>
      <c r="Q899" s="6">
        <f>VLOOKUP($A899,'HUMAN RESOURCES'!$A$1:$M$2692,COLUMN('HUMAN RESOURCES'!$K899),0)</f>
        <v>7.3999999999999996E-2</v>
      </c>
      <c r="R899" s="6">
        <f>VLOOKUP($A899,'HUMAN RESOURCES'!$A$1:$M$2692,COLUMN('HUMAN RESOURCES'!$L899),0)</f>
        <v>431907</v>
      </c>
      <c r="S899" s="6">
        <f>VLOOKUP($A899,'HUMAN RESOURCES'!$A$1:$M$2692,COLUMN('HUMAN RESOURCES'!$F899),0)</f>
        <v>0</v>
      </c>
      <c r="T899" s="6">
        <f>VLOOKUP($A899,TOURISM!$A$1:$F$2692,COLUMN(TOURISM!$E899),0)</f>
        <v>3205000000</v>
      </c>
      <c r="U899" s="6">
        <f>VLOOKUP($A899,TOURISM!$A$1:$F$2692,COLUMN(TOURISM!$F899),0)</f>
        <v>0</v>
      </c>
      <c r="V899" s="6">
        <f>VLOOKUP($A899,BUSINESS!$A$1:$J$2692,COLUMN(BUSINESS!$E899),0)</f>
        <v>0</v>
      </c>
      <c r="W899" s="6">
        <f>VLOOKUP($A899,BUSINESS!$A$1:$J$2692,COLUMN(BUSINESS!$F899),0)</f>
        <v>0</v>
      </c>
      <c r="X899" s="6">
        <f>VLOOKUP($A899,BUSINESS!$A$1:$J$2692,COLUMN(BUSINESS!$G899),0)</f>
        <v>0</v>
      </c>
      <c r="Y899" s="6">
        <f>VLOOKUP($A899,BUSINESS!$A$1:$J$2692,COLUMN(BUSINESS!$H899),0)</f>
        <v>0</v>
      </c>
      <c r="Z899" s="6">
        <f>VLOOKUP($A899,BUSINESS!$A$1:$J$2692,COLUMN(BUSINESS!$I899),0)</f>
        <v>0.13600000000000001</v>
      </c>
      <c r="AA899" s="6">
        <f>VLOOKUP($A899,BUSINESS!$A$1:$J$2692,COLUMN(BUSINESS!$J899),0)</f>
        <v>0.32700000000000001</v>
      </c>
      <c r="AB899" s="5"/>
      <c r="AC899" s="5"/>
      <c r="AD899" s="5"/>
      <c r="AE899" s="5"/>
    </row>
    <row r="900" spans="1:31" ht="15.75" customHeight="1" x14ac:dyDescent="0.25">
      <c r="A900" s="6">
        <v>899</v>
      </c>
      <c r="B900" s="7" t="str">
        <f>VLOOKUP($A900,GDP!$A$1:$H$2692,COLUMN(GDP!B900),0)</f>
        <v>Asia</v>
      </c>
      <c r="C900" s="8" t="str">
        <f>VLOOKUP($A900,GDP!$A$1:$H$2692,COLUMN(GDP!C900),0)</f>
        <v>Macao SAR-Asia</v>
      </c>
      <c r="D900" s="9" t="str">
        <f>VLOOKUP($A900,GDP!$A$1:$H$2692,COLUMN(GDP!D900),0)</f>
        <v>2001</v>
      </c>
      <c r="E900" s="8">
        <f>VLOOKUP($A900,GDP!$A$1:$H$2692,COLUMN(GDP!E900),0)</f>
        <v>6514271488</v>
      </c>
      <c r="F900" s="7">
        <f>VLOOKUP($A900,GDP!$A$1:$H$2692,COLUMN(GDP!F900),0)</f>
        <v>0</v>
      </c>
      <c r="G900" s="7">
        <f>VLOOKUP($A900,GDP!$A$1:$H$2692,COLUMN(GDP!G900),0)</f>
        <v>0</v>
      </c>
      <c r="H900" s="7">
        <f>VLOOKUP($A900,GDP!$A$1:$H$2692,COLUMN(GDP!H900),0)</f>
        <v>0.08</v>
      </c>
      <c r="I900" s="6">
        <f>VLOOKUP($A900,ENERGY!$A$1:$F$2692,COLUMN(ENERGY!E899),0)</f>
        <v>0</v>
      </c>
      <c r="J900" s="6">
        <f>VLOOKUP($A900,ENERGY!$A$1:$F$2692,COLUMN(ENERGY!F899),0)</f>
        <v>0</v>
      </c>
      <c r="K900" s="6">
        <f>VLOOKUP($A900,'HUMAN RESOURCES'!$A$1:$M$2692,COLUMN('HUMAN RESOURCES'!$E900),0)</f>
        <v>8.0000000000000002E-3</v>
      </c>
      <c r="L900" s="6">
        <f>VLOOKUP($A900,'HUMAN RESOURCES'!$A$1:$M$2692,COLUMN('HUMAN RESOURCES'!$F900),0)</f>
        <v>0</v>
      </c>
      <c r="M900" s="6">
        <f>VLOOKUP($A900,'HUMAN RESOURCES'!$A$1:$M$2692,COLUMN('HUMAN RESOURCES'!$G900),0)</f>
        <v>80</v>
      </c>
      <c r="N900" s="6">
        <f>VLOOKUP($A900,'HUMAN RESOURCES'!$A$1:$M$2692,COLUMN('HUMAN RESOURCES'!$H900),0)</f>
        <v>76</v>
      </c>
      <c r="O900" s="6">
        <f>VLOOKUP($A900,'HUMAN RESOURCES'!$A$1:$M$2692,COLUMN('HUMAN RESOURCES'!$I900),0)</f>
        <v>0.219</v>
      </c>
      <c r="P900" s="6">
        <f>VLOOKUP($A900,'HUMAN RESOURCES'!$A$1:$M$2692,COLUMN('HUMAN RESOURCES'!$J900),0)</f>
        <v>0.70799999999999996</v>
      </c>
      <c r="Q900" s="6">
        <f>VLOOKUP($A900,'HUMAN RESOURCES'!$A$1:$M$2692,COLUMN('HUMAN RESOURCES'!$K900),0)</f>
        <v>7.3999999999999996E-2</v>
      </c>
      <c r="R900" s="6">
        <f>VLOOKUP($A900,'HUMAN RESOURCES'!$A$1:$M$2692,COLUMN('HUMAN RESOURCES'!$L900),0)</f>
        <v>438080</v>
      </c>
      <c r="S900" s="6">
        <f>VLOOKUP($A900,'HUMAN RESOURCES'!$A$1:$M$2692,COLUMN('HUMAN RESOURCES'!$F900),0)</f>
        <v>0</v>
      </c>
      <c r="T900" s="6">
        <f>VLOOKUP($A900,TOURISM!$A$1:$F$2692,COLUMN(TOURISM!$E900),0)</f>
        <v>3745000000</v>
      </c>
      <c r="U900" s="6">
        <f>VLOOKUP($A900,TOURISM!$A$1:$F$2692,COLUMN(TOURISM!$F900),0)</f>
        <v>0</v>
      </c>
      <c r="V900" s="6">
        <f>VLOOKUP($A900,BUSINESS!$A$1:$J$2692,COLUMN(BUSINESS!$E900),0)</f>
        <v>0</v>
      </c>
      <c r="W900" s="6">
        <f>VLOOKUP($A900,BUSINESS!$A$1:$J$2692,COLUMN(BUSINESS!$F900),0)</f>
        <v>0</v>
      </c>
      <c r="X900" s="6">
        <f>VLOOKUP($A900,BUSINESS!$A$1:$J$2692,COLUMN(BUSINESS!$G900),0)</f>
        <v>0</v>
      </c>
      <c r="Y900" s="6">
        <f>VLOOKUP($A900,BUSINESS!$A$1:$J$2692,COLUMN(BUSINESS!$H900),0)</f>
        <v>0</v>
      </c>
      <c r="Z900" s="6">
        <f>VLOOKUP($A900,BUSINESS!$A$1:$J$2692,COLUMN(BUSINESS!$I900),0)</f>
        <v>0.22500000000000001</v>
      </c>
      <c r="AA900" s="6">
        <f>VLOOKUP($A900,BUSINESS!$A$1:$J$2692,COLUMN(BUSINESS!$J900),0)</f>
        <v>0.44400000000000001</v>
      </c>
      <c r="AB900" s="5"/>
      <c r="AC900" s="5"/>
      <c r="AD900" s="5"/>
      <c r="AE900" s="5"/>
    </row>
    <row r="901" spans="1:31" ht="15.75" customHeight="1" x14ac:dyDescent="0.25">
      <c r="A901" s="6">
        <v>900</v>
      </c>
      <c r="B901" s="7" t="str">
        <f>VLOOKUP($A901,GDP!$A$1:$H$2692,COLUMN(GDP!B901),0)</f>
        <v>Asia</v>
      </c>
      <c r="C901" s="8" t="str">
        <f>VLOOKUP($A901,GDP!$A$1:$H$2692,COLUMN(GDP!C901),0)</f>
        <v>Macao SAR-Asia</v>
      </c>
      <c r="D901" s="9" t="str">
        <f>VLOOKUP($A901,GDP!$A$1:$H$2692,COLUMN(GDP!D901),0)</f>
        <v>2002</v>
      </c>
      <c r="E901" s="8">
        <f>VLOOKUP($A901,GDP!$A$1:$H$2692,COLUMN(GDP!E901),0)</f>
        <v>7008026415</v>
      </c>
      <c r="F901" s="7">
        <f>VLOOKUP($A901,GDP!$A$1:$H$2692,COLUMN(GDP!F901),0)</f>
        <v>0</v>
      </c>
      <c r="G901" s="7">
        <f>VLOOKUP($A901,GDP!$A$1:$H$2692,COLUMN(GDP!G901),0)</f>
        <v>0</v>
      </c>
      <c r="H901" s="7">
        <f>VLOOKUP($A901,GDP!$A$1:$H$2692,COLUMN(GDP!H901),0)</f>
        <v>6.0999999999999999E-2</v>
      </c>
      <c r="I901" s="6">
        <f>VLOOKUP($A901,ENERGY!$A$1:$F$2692,COLUMN(ENERGY!E900),0)</f>
        <v>0</v>
      </c>
      <c r="J901" s="6">
        <f>VLOOKUP($A901,ENERGY!$A$1:$F$2692,COLUMN(ENERGY!F900),0)</f>
        <v>1030</v>
      </c>
      <c r="K901" s="6">
        <f>VLOOKUP($A901,'HUMAN RESOURCES'!$A$1:$M$2692,COLUMN('HUMAN RESOURCES'!$E901),0)</f>
        <v>8.0000000000000002E-3</v>
      </c>
      <c r="L901" s="6">
        <f>VLOOKUP($A901,'HUMAN RESOURCES'!$A$1:$M$2692,COLUMN('HUMAN RESOURCES'!$F901),0)</f>
        <v>0</v>
      </c>
      <c r="M901" s="6">
        <f>VLOOKUP($A901,'HUMAN RESOURCES'!$A$1:$M$2692,COLUMN('HUMAN RESOURCES'!$G901),0)</f>
        <v>80</v>
      </c>
      <c r="N901" s="6">
        <f>VLOOKUP($A901,'HUMAN RESOURCES'!$A$1:$M$2692,COLUMN('HUMAN RESOURCES'!$H901),0)</f>
        <v>76</v>
      </c>
      <c r="O901" s="6">
        <f>VLOOKUP($A901,'HUMAN RESOURCES'!$A$1:$M$2692,COLUMN('HUMAN RESOURCES'!$I901),0)</f>
        <v>0.20799999999999999</v>
      </c>
      <c r="P901" s="6">
        <f>VLOOKUP($A901,'HUMAN RESOURCES'!$A$1:$M$2692,COLUMN('HUMAN RESOURCES'!$J901),0)</f>
        <v>0.71799999999999997</v>
      </c>
      <c r="Q901" s="6">
        <f>VLOOKUP($A901,'HUMAN RESOURCES'!$A$1:$M$2692,COLUMN('HUMAN RESOURCES'!$K901),0)</f>
        <v>7.3999999999999996E-2</v>
      </c>
      <c r="R901" s="6">
        <f>VLOOKUP($A901,'HUMAN RESOURCES'!$A$1:$M$2692,COLUMN('HUMAN RESOURCES'!$L901),0)</f>
        <v>444150</v>
      </c>
      <c r="S901" s="6">
        <f>VLOOKUP($A901,'HUMAN RESOURCES'!$A$1:$M$2692,COLUMN('HUMAN RESOURCES'!$F901),0)</f>
        <v>0</v>
      </c>
      <c r="T901" s="6">
        <f>VLOOKUP($A901,TOURISM!$A$1:$F$2692,COLUMN(TOURISM!$E901),0)</f>
        <v>4428000000</v>
      </c>
      <c r="U901" s="6">
        <f>VLOOKUP($A901,TOURISM!$A$1:$F$2692,COLUMN(TOURISM!$F901),0)</f>
        <v>512000000</v>
      </c>
      <c r="V901" s="6">
        <f>VLOOKUP($A901,BUSINESS!$A$1:$J$2692,COLUMN(BUSINESS!$E901),0)</f>
        <v>0</v>
      </c>
      <c r="W901" s="6">
        <f>VLOOKUP($A901,BUSINESS!$A$1:$J$2692,COLUMN(BUSINESS!$F901),0)</f>
        <v>0</v>
      </c>
      <c r="X901" s="6">
        <f>VLOOKUP($A901,BUSINESS!$A$1:$J$2692,COLUMN(BUSINESS!$G901),0)</f>
        <v>0</v>
      </c>
      <c r="Y901" s="6">
        <f>VLOOKUP($A901,BUSINESS!$A$1:$J$2692,COLUMN(BUSINESS!$H901),0)</f>
        <v>0</v>
      </c>
      <c r="Z901" s="6">
        <f>VLOOKUP($A901,BUSINESS!$A$1:$J$2692,COLUMN(BUSINESS!$I901),0)</f>
        <v>0.252</v>
      </c>
      <c r="AA901" s="6">
        <f>VLOOKUP($A901,BUSINESS!$A$1:$J$2692,COLUMN(BUSINESS!$J901),0)</f>
        <v>0.622</v>
      </c>
      <c r="AB901" s="5"/>
      <c r="AC901" s="5"/>
      <c r="AD901" s="5"/>
      <c r="AE901" s="5"/>
    </row>
    <row r="902" spans="1:31" ht="15.75" customHeight="1" x14ac:dyDescent="0.25">
      <c r="A902" s="6">
        <v>901</v>
      </c>
      <c r="B902" s="7" t="str">
        <f>VLOOKUP($A902,GDP!$A$1:$H$2692,COLUMN(GDP!B902),0)</f>
        <v>Asia</v>
      </c>
      <c r="C902" s="8" t="str">
        <f>VLOOKUP($A902,GDP!$A$1:$H$2692,COLUMN(GDP!C902),0)</f>
        <v>Macao SAR-Asia</v>
      </c>
      <c r="D902" s="9" t="str">
        <f>VLOOKUP($A902,GDP!$A$1:$H$2692,COLUMN(GDP!D902),0)</f>
        <v>2003</v>
      </c>
      <c r="E902" s="8">
        <f>VLOOKUP($A902,GDP!$A$1:$H$2692,COLUMN(GDP!E902),0)</f>
        <v>7926373572</v>
      </c>
      <c r="F902" s="7">
        <f>VLOOKUP($A902,GDP!$A$1:$H$2692,COLUMN(GDP!F902),0)</f>
        <v>0</v>
      </c>
      <c r="G902" s="7">
        <f>VLOOKUP($A902,GDP!$A$1:$H$2692,COLUMN(GDP!G902),0)</f>
        <v>0</v>
      </c>
      <c r="H902" s="7">
        <f>VLOOKUP($A902,GDP!$A$1:$H$2692,COLUMN(GDP!H902),0)</f>
        <v>0.06</v>
      </c>
      <c r="I902" s="6">
        <f>VLOOKUP($A902,ENERGY!$A$1:$F$2692,COLUMN(ENERGY!E901),0)</f>
        <v>0</v>
      </c>
      <c r="J902" s="6">
        <f>VLOOKUP($A902,ENERGY!$A$1:$F$2692,COLUMN(ENERGY!F901),0)</f>
        <v>1302</v>
      </c>
      <c r="K902" s="6">
        <f>VLOOKUP($A902,'HUMAN RESOURCES'!$A$1:$M$2692,COLUMN('HUMAN RESOURCES'!$E902),0)</f>
        <v>8.0000000000000002E-3</v>
      </c>
      <c r="L902" s="6">
        <f>VLOOKUP($A902,'HUMAN RESOURCES'!$A$1:$M$2692,COLUMN('HUMAN RESOURCES'!$F902),0)</f>
        <v>0</v>
      </c>
      <c r="M902" s="6">
        <f>VLOOKUP($A902,'HUMAN RESOURCES'!$A$1:$M$2692,COLUMN('HUMAN RESOURCES'!$G902),0)</f>
        <v>81</v>
      </c>
      <c r="N902" s="6">
        <f>VLOOKUP($A902,'HUMAN RESOURCES'!$A$1:$M$2692,COLUMN('HUMAN RESOURCES'!$H902),0)</f>
        <v>76</v>
      </c>
      <c r="O902" s="6">
        <f>VLOOKUP($A902,'HUMAN RESOURCES'!$A$1:$M$2692,COLUMN('HUMAN RESOURCES'!$I902),0)</f>
        <v>0.19700000000000001</v>
      </c>
      <c r="P902" s="6">
        <f>VLOOKUP($A902,'HUMAN RESOURCES'!$A$1:$M$2692,COLUMN('HUMAN RESOURCES'!$J902),0)</f>
        <v>0.73</v>
      </c>
      <c r="Q902" s="6">
        <f>VLOOKUP($A902,'HUMAN RESOURCES'!$A$1:$M$2692,COLUMN('HUMAN RESOURCES'!$K902),0)</f>
        <v>7.3999999999999996E-2</v>
      </c>
      <c r="R902" s="6">
        <f>VLOOKUP($A902,'HUMAN RESOURCES'!$A$1:$M$2692,COLUMN('HUMAN RESOURCES'!$L902),0)</f>
        <v>450711</v>
      </c>
      <c r="S902" s="6">
        <f>VLOOKUP($A902,'HUMAN RESOURCES'!$A$1:$M$2692,COLUMN('HUMAN RESOURCES'!$F902),0)</f>
        <v>0</v>
      </c>
      <c r="T902" s="6">
        <f>VLOOKUP($A902,TOURISM!$A$1:$F$2692,COLUMN(TOURISM!$E902),0)</f>
        <v>5225000000</v>
      </c>
      <c r="U902" s="6">
        <f>VLOOKUP($A902,TOURISM!$A$1:$F$2692,COLUMN(TOURISM!$F902),0)</f>
        <v>471000000</v>
      </c>
      <c r="V902" s="6">
        <f>VLOOKUP($A902,BUSINESS!$A$1:$J$2692,COLUMN(BUSINESS!$E902),0)</f>
        <v>0</v>
      </c>
      <c r="W902" s="6">
        <f>VLOOKUP($A902,BUSINESS!$A$1:$J$2692,COLUMN(BUSINESS!$F902),0)</f>
        <v>0</v>
      </c>
      <c r="X902" s="6">
        <f>VLOOKUP($A902,BUSINESS!$A$1:$J$2692,COLUMN(BUSINESS!$G902),0)</f>
        <v>0</v>
      </c>
      <c r="Y902" s="6">
        <f>VLOOKUP($A902,BUSINESS!$A$1:$J$2692,COLUMN(BUSINESS!$H902),0)</f>
        <v>0</v>
      </c>
      <c r="Z902" s="6">
        <f>VLOOKUP($A902,BUSINESS!$A$1:$J$2692,COLUMN(BUSINESS!$I902),0)</f>
        <v>0.25700000000000001</v>
      </c>
      <c r="AA902" s="6">
        <f>VLOOKUP($A902,BUSINESS!$A$1:$J$2692,COLUMN(BUSINESS!$J902),0)</f>
        <v>0.80800000000000005</v>
      </c>
      <c r="AB902" s="5"/>
      <c r="AC902" s="5"/>
      <c r="AD902" s="5"/>
      <c r="AE902" s="5"/>
    </row>
    <row r="903" spans="1:31" ht="15.75" customHeight="1" x14ac:dyDescent="0.25">
      <c r="A903" s="6">
        <v>902</v>
      </c>
      <c r="B903" s="7" t="str">
        <f>VLOOKUP($A903,GDP!$A$1:$H$2692,COLUMN(GDP!B903),0)</f>
        <v>Asia</v>
      </c>
      <c r="C903" s="8" t="str">
        <f>VLOOKUP($A903,GDP!$A$1:$H$2692,COLUMN(GDP!C903),0)</f>
        <v>Macao SAR-Asia</v>
      </c>
      <c r="D903" s="9" t="str">
        <f>VLOOKUP($A903,GDP!$A$1:$H$2692,COLUMN(GDP!D903),0)</f>
        <v>2004</v>
      </c>
      <c r="E903" s="8">
        <f>VLOOKUP($A903,GDP!$A$1:$H$2692,COLUMN(GDP!E903),0)</f>
        <v>10258324479</v>
      </c>
      <c r="F903" s="7">
        <f>VLOOKUP($A903,GDP!$A$1:$H$2692,COLUMN(GDP!F903),0)</f>
        <v>0</v>
      </c>
      <c r="G903" s="7">
        <f>VLOOKUP($A903,GDP!$A$1:$H$2692,COLUMN(GDP!G903),0)</f>
        <v>0</v>
      </c>
      <c r="H903" s="7">
        <f>VLOOKUP($A903,GDP!$A$1:$H$2692,COLUMN(GDP!H903),0)</f>
        <v>0.06</v>
      </c>
      <c r="I903" s="6">
        <f>VLOOKUP($A903,ENERGY!$A$1:$F$2692,COLUMN(ENERGY!E902),0)</f>
        <v>0</v>
      </c>
      <c r="J903" s="6">
        <f>VLOOKUP($A903,ENERGY!$A$1:$F$2692,COLUMN(ENERGY!F902),0)</f>
        <v>1192</v>
      </c>
      <c r="K903" s="6">
        <f>VLOOKUP($A903,'HUMAN RESOURCES'!$A$1:$M$2692,COLUMN('HUMAN RESOURCES'!$E903),0)</f>
        <v>8.0000000000000002E-3</v>
      </c>
      <c r="L903" s="6">
        <f>VLOOKUP($A903,'HUMAN RESOURCES'!$A$1:$M$2692,COLUMN('HUMAN RESOURCES'!$F903),0)</f>
        <v>0</v>
      </c>
      <c r="M903" s="6">
        <f>VLOOKUP($A903,'HUMAN RESOURCES'!$A$1:$M$2692,COLUMN('HUMAN RESOURCES'!$G903),0)</f>
        <v>81</v>
      </c>
      <c r="N903" s="6">
        <f>VLOOKUP($A903,'HUMAN RESOURCES'!$A$1:$M$2692,COLUMN('HUMAN RESOURCES'!$H903),0)</f>
        <v>76</v>
      </c>
      <c r="O903" s="6">
        <f>VLOOKUP($A903,'HUMAN RESOURCES'!$A$1:$M$2692,COLUMN('HUMAN RESOURCES'!$I903),0)</f>
        <v>0.185</v>
      </c>
      <c r="P903" s="6">
        <f>VLOOKUP($A903,'HUMAN RESOURCES'!$A$1:$M$2692,COLUMN('HUMAN RESOURCES'!$J903),0)</f>
        <v>0.74199999999999999</v>
      </c>
      <c r="Q903" s="6">
        <f>VLOOKUP($A903,'HUMAN RESOURCES'!$A$1:$M$2692,COLUMN('HUMAN RESOURCES'!$K903),0)</f>
        <v>7.3999999999999996E-2</v>
      </c>
      <c r="R903" s="6">
        <f>VLOOKUP($A903,'HUMAN RESOURCES'!$A$1:$M$2692,COLUMN('HUMAN RESOURCES'!$L903),0)</f>
        <v>458542</v>
      </c>
      <c r="S903" s="6">
        <f>VLOOKUP($A903,'HUMAN RESOURCES'!$A$1:$M$2692,COLUMN('HUMAN RESOURCES'!$F903),0)</f>
        <v>0</v>
      </c>
      <c r="T903" s="6">
        <f>VLOOKUP($A903,TOURISM!$A$1:$F$2692,COLUMN(TOURISM!$E903),0)</f>
        <v>7431000000</v>
      </c>
      <c r="U903" s="6">
        <f>VLOOKUP($A903,TOURISM!$A$1:$F$2692,COLUMN(TOURISM!$F903),0)</f>
        <v>529000000</v>
      </c>
      <c r="V903" s="6">
        <f>VLOOKUP($A903,BUSINESS!$A$1:$J$2692,COLUMN(BUSINESS!$E903),0)</f>
        <v>0</v>
      </c>
      <c r="W903" s="6">
        <f>VLOOKUP($A903,BUSINESS!$A$1:$J$2692,COLUMN(BUSINESS!$F903),0)</f>
        <v>0</v>
      </c>
      <c r="X903" s="6">
        <f>VLOOKUP($A903,BUSINESS!$A$1:$J$2692,COLUMN(BUSINESS!$G903),0)</f>
        <v>0</v>
      </c>
      <c r="Y903" s="6">
        <f>VLOOKUP($A903,BUSINESS!$A$1:$J$2692,COLUMN(BUSINESS!$H903),0)</f>
        <v>0</v>
      </c>
      <c r="Z903" s="6">
        <f>VLOOKUP($A903,BUSINESS!$A$1:$J$2692,COLUMN(BUSINESS!$I903),0)</f>
        <v>0.315</v>
      </c>
      <c r="AA903" s="6">
        <f>VLOOKUP($A903,BUSINESS!$A$1:$J$2692,COLUMN(BUSINESS!$J903),0)</f>
        <v>0.94299999999999995</v>
      </c>
      <c r="AB903" s="5"/>
      <c r="AC903" s="5"/>
      <c r="AD903" s="5"/>
      <c r="AE903" s="5"/>
    </row>
    <row r="904" spans="1:31" ht="15.75" customHeight="1" x14ac:dyDescent="0.25">
      <c r="A904" s="6">
        <v>903</v>
      </c>
      <c r="B904" s="7" t="str">
        <f>VLOOKUP($A904,GDP!$A$1:$H$2692,COLUMN(GDP!B904),0)</f>
        <v>Asia</v>
      </c>
      <c r="C904" s="8" t="str">
        <f>VLOOKUP($A904,GDP!$A$1:$H$2692,COLUMN(GDP!C904),0)</f>
        <v>Macao SAR-Asia</v>
      </c>
      <c r="D904" s="9" t="str">
        <f>VLOOKUP($A904,GDP!$A$1:$H$2692,COLUMN(GDP!D904),0)</f>
        <v>2005</v>
      </c>
      <c r="E904" s="8">
        <f>VLOOKUP($A904,GDP!$A$1:$H$2692,COLUMN(GDP!E904),0)</f>
        <v>11792570016</v>
      </c>
      <c r="F904" s="7">
        <f>VLOOKUP($A904,GDP!$A$1:$H$2692,COLUMN(GDP!F904),0)</f>
        <v>0</v>
      </c>
      <c r="G904" s="7">
        <f>VLOOKUP($A904,GDP!$A$1:$H$2692,COLUMN(GDP!G904),0)</f>
        <v>0</v>
      </c>
      <c r="H904" s="7">
        <f>VLOOKUP($A904,GDP!$A$1:$H$2692,COLUMN(GDP!H904),0)</f>
        <v>7.0000000000000007E-2</v>
      </c>
      <c r="I904" s="6">
        <f>VLOOKUP($A904,ENERGY!$A$1:$F$2692,COLUMN(ENERGY!E903),0)</f>
        <v>0</v>
      </c>
      <c r="J904" s="6">
        <f>VLOOKUP($A904,ENERGY!$A$1:$F$2692,COLUMN(ENERGY!F903),0)</f>
        <v>1404</v>
      </c>
      <c r="K904" s="6">
        <f>VLOOKUP($A904,'HUMAN RESOURCES'!$A$1:$M$2692,COLUMN('HUMAN RESOURCES'!$E904),0)</f>
        <v>8.0000000000000002E-3</v>
      </c>
      <c r="L904" s="6">
        <f>VLOOKUP($A904,'HUMAN RESOURCES'!$A$1:$M$2692,COLUMN('HUMAN RESOURCES'!$F904),0)</f>
        <v>0</v>
      </c>
      <c r="M904" s="6">
        <f>VLOOKUP($A904,'HUMAN RESOURCES'!$A$1:$M$2692,COLUMN('HUMAN RESOURCES'!$G904),0)</f>
        <v>81</v>
      </c>
      <c r="N904" s="6">
        <f>VLOOKUP($A904,'HUMAN RESOURCES'!$A$1:$M$2692,COLUMN('HUMAN RESOURCES'!$H904),0)</f>
        <v>76</v>
      </c>
      <c r="O904" s="6">
        <f>VLOOKUP($A904,'HUMAN RESOURCES'!$A$1:$M$2692,COLUMN('HUMAN RESOURCES'!$I904),0)</f>
        <v>0.17299999999999999</v>
      </c>
      <c r="P904" s="6">
        <f>VLOOKUP($A904,'HUMAN RESOURCES'!$A$1:$M$2692,COLUMN('HUMAN RESOURCES'!$J904),0)</f>
        <v>0.754</v>
      </c>
      <c r="Q904" s="6">
        <f>VLOOKUP($A904,'HUMAN RESOURCES'!$A$1:$M$2692,COLUMN('HUMAN RESOURCES'!$K904),0)</f>
        <v>7.2999999999999995E-2</v>
      </c>
      <c r="R904" s="6">
        <f>VLOOKUP($A904,'HUMAN RESOURCES'!$A$1:$M$2692,COLUMN('HUMAN RESOURCES'!$L904),0)</f>
        <v>468149</v>
      </c>
      <c r="S904" s="6">
        <f>VLOOKUP($A904,'HUMAN RESOURCES'!$A$1:$M$2692,COLUMN('HUMAN RESOURCES'!$F904),0)</f>
        <v>0</v>
      </c>
      <c r="T904" s="6">
        <f>VLOOKUP($A904,TOURISM!$A$1:$F$2692,COLUMN(TOURISM!$E904),0)</f>
        <v>8190000000</v>
      </c>
      <c r="U904" s="6">
        <f>VLOOKUP($A904,TOURISM!$A$1:$F$2692,COLUMN(TOURISM!$F904),0)</f>
        <v>615000000</v>
      </c>
      <c r="V904" s="6">
        <f>VLOOKUP($A904,BUSINESS!$A$1:$J$2692,COLUMN(BUSINESS!$E904),0)</f>
        <v>0</v>
      </c>
      <c r="W904" s="6">
        <f>VLOOKUP($A904,BUSINESS!$A$1:$J$2692,COLUMN(BUSINESS!$F904),0)</f>
        <v>0</v>
      </c>
      <c r="X904" s="6">
        <f>VLOOKUP($A904,BUSINESS!$A$1:$J$2692,COLUMN(BUSINESS!$G904),0)</f>
        <v>0</v>
      </c>
      <c r="Y904" s="6">
        <f>VLOOKUP($A904,BUSINESS!$A$1:$J$2692,COLUMN(BUSINESS!$H904),0)</f>
        <v>0</v>
      </c>
      <c r="Z904" s="6">
        <f>VLOOKUP($A904,BUSINESS!$A$1:$J$2692,COLUMN(BUSINESS!$I904),0)</f>
        <v>0.34899999999999998</v>
      </c>
      <c r="AA904" s="6">
        <f>VLOOKUP($A904,BUSINESS!$A$1:$J$2692,COLUMN(BUSINESS!$J904),0)</f>
        <v>1.1379999999999999</v>
      </c>
      <c r="AB904" s="5"/>
      <c r="AC904" s="5"/>
      <c r="AD904" s="5"/>
      <c r="AE904" s="5"/>
    </row>
    <row r="905" spans="1:31" ht="15.75" customHeight="1" x14ac:dyDescent="0.25">
      <c r="A905" s="6">
        <v>904</v>
      </c>
      <c r="B905" s="7" t="str">
        <f>VLOOKUP($A905,GDP!$A$1:$H$2692,COLUMN(GDP!B905),0)</f>
        <v>Asia</v>
      </c>
      <c r="C905" s="8" t="str">
        <f>VLOOKUP($A905,GDP!$A$1:$H$2692,COLUMN(GDP!C905),0)</f>
        <v>Macao SAR-Asia</v>
      </c>
      <c r="D905" s="9" t="str">
        <f>VLOOKUP($A905,GDP!$A$1:$H$2692,COLUMN(GDP!D905),0)</f>
        <v>2006</v>
      </c>
      <c r="E905" s="8">
        <f>VLOOKUP($A905,GDP!$A$1:$H$2692,COLUMN(GDP!E905),0)</f>
        <v>14568709574</v>
      </c>
      <c r="F905" s="7">
        <f>VLOOKUP($A905,GDP!$A$1:$H$2692,COLUMN(GDP!F905),0)</f>
        <v>0</v>
      </c>
      <c r="G905" s="7">
        <f>VLOOKUP($A905,GDP!$A$1:$H$2692,COLUMN(GDP!G905),0)</f>
        <v>0</v>
      </c>
      <c r="H905" s="7">
        <f>VLOOKUP($A905,GDP!$A$1:$H$2692,COLUMN(GDP!H905),0)</f>
        <v>8.7999999999999995E-2</v>
      </c>
      <c r="I905" s="6">
        <f>VLOOKUP($A905,ENERGY!$A$1:$F$2692,COLUMN(ENERGY!E904),0)</f>
        <v>0</v>
      </c>
      <c r="J905" s="6">
        <f>VLOOKUP($A905,ENERGY!$A$1:$F$2692,COLUMN(ENERGY!F904),0)</f>
        <v>1632</v>
      </c>
      <c r="K905" s="6">
        <f>VLOOKUP($A905,'HUMAN RESOURCES'!$A$1:$M$2692,COLUMN('HUMAN RESOURCES'!$E905),0)</f>
        <v>8.0000000000000002E-3</v>
      </c>
      <c r="L905" s="6">
        <f>VLOOKUP($A905,'HUMAN RESOURCES'!$A$1:$M$2692,COLUMN('HUMAN RESOURCES'!$F905),0)</f>
        <v>0</v>
      </c>
      <c r="M905" s="6">
        <f>VLOOKUP($A905,'HUMAN RESOURCES'!$A$1:$M$2692,COLUMN('HUMAN RESOURCES'!$G905),0)</f>
        <v>81</v>
      </c>
      <c r="N905" s="6">
        <f>VLOOKUP($A905,'HUMAN RESOURCES'!$A$1:$M$2692,COLUMN('HUMAN RESOURCES'!$H905),0)</f>
        <v>77</v>
      </c>
      <c r="O905" s="6">
        <f>VLOOKUP($A905,'HUMAN RESOURCES'!$A$1:$M$2692,COLUMN('HUMAN RESOURCES'!$I905),0)</f>
        <v>0.161</v>
      </c>
      <c r="P905" s="6">
        <f>VLOOKUP($A905,'HUMAN RESOURCES'!$A$1:$M$2692,COLUMN('HUMAN RESOURCES'!$J905),0)</f>
        <v>0.76600000000000001</v>
      </c>
      <c r="Q905" s="6">
        <f>VLOOKUP($A905,'HUMAN RESOURCES'!$A$1:$M$2692,COLUMN('HUMAN RESOURCES'!$K905),0)</f>
        <v>7.1999999999999995E-2</v>
      </c>
      <c r="R905" s="6">
        <f>VLOOKUP($A905,'HUMAN RESOURCES'!$A$1:$M$2692,COLUMN('HUMAN RESOURCES'!$L905),0)</f>
        <v>479808</v>
      </c>
      <c r="S905" s="6">
        <f>VLOOKUP($A905,'HUMAN RESOURCES'!$A$1:$M$2692,COLUMN('HUMAN RESOURCES'!$F905),0)</f>
        <v>0</v>
      </c>
      <c r="T905" s="6">
        <f>VLOOKUP($A905,TOURISM!$A$1:$F$2692,COLUMN(TOURISM!$E905),0)</f>
        <v>10055000000</v>
      </c>
      <c r="U905" s="6">
        <f>VLOOKUP($A905,TOURISM!$A$1:$F$2692,COLUMN(TOURISM!$F905),0)</f>
        <v>648000000</v>
      </c>
      <c r="V905" s="6">
        <f>VLOOKUP($A905,BUSINESS!$A$1:$J$2692,COLUMN(BUSINESS!$E905),0)</f>
        <v>0</v>
      </c>
      <c r="W905" s="6">
        <f>VLOOKUP($A905,BUSINESS!$A$1:$J$2692,COLUMN(BUSINESS!$F905),0)</f>
        <v>0</v>
      </c>
      <c r="X905" s="6">
        <f>VLOOKUP($A905,BUSINESS!$A$1:$J$2692,COLUMN(BUSINESS!$G905),0)</f>
        <v>0</v>
      </c>
      <c r="Y905" s="6">
        <f>VLOOKUP($A905,BUSINESS!$A$1:$J$2692,COLUMN(BUSINESS!$H905),0)</f>
        <v>0</v>
      </c>
      <c r="Z905" s="6">
        <f>VLOOKUP($A905,BUSINESS!$A$1:$J$2692,COLUMN(BUSINESS!$I905),0)</f>
        <v>0.46400000000000002</v>
      </c>
      <c r="AA905" s="6">
        <f>VLOOKUP($A905,BUSINESS!$A$1:$J$2692,COLUMN(BUSINESS!$J905),0)</f>
        <v>1.3260000000000001</v>
      </c>
      <c r="AB905" s="5"/>
      <c r="AC905" s="5"/>
      <c r="AD905" s="5"/>
      <c r="AE905" s="5"/>
    </row>
    <row r="906" spans="1:31" ht="15.75" customHeight="1" x14ac:dyDescent="0.25">
      <c r="A906" s="6">
        <v>905</v>
      </c>
      <c r="B906" s="7" t="str">
        <f>VLOOKUP($A906,GDP!$A$1:$H$2692,COLUMN(GDP!B906),0)</f>
        <v>Asia</v>
      </c>
      <c r="C906" s="8" t="str">
        <f>VLOOKUP($A906,GDP!$A$1:$H$2692,COLUMN(GDP!C906),0)</f>
        <v>Macao SAR-Asia</v>
      </c>
      <c r="D906" s="9" t="str">
        <f>VLOOKUP($A906,GDP!$A$1:$H$2692,COLUMN(GDP!D906),0)</f>
        <v>2007</v>
      </c>
      <c r="E906" s="8">
        <f>VLOOKUP($A906,GDP!$A$1:$H$2692,COLUMN(GDP!E906),0)</f>
        <v>18054684854</v>
      </c>
      <c r="F906" s="7">
        <f>VLOOKUP($A906,GDP!$A$1:$H$2692,COLUMN(GDP!F906),0)</f>
        <v>0</v>
      </c>
      <c r="G906" s="7">
        <f>VLOOKUP($A906,GDP!$A$1:$H$2692,COLUMN(GDP!G906),0)</f>
        <v>0</v>
      </c>
      <c r="H906" s="7">
        <f>VLOOKUP($A906,GDP!$A$1:$H$2692,COLUMN(GDP!H906),0)</f>
        <v>7.8E-2</v>
      </c>
      <c r="I906" s="6">
        <f>VLOOKUP($A906,ENERGY!$A$1:$F$2692,COLUMN(ENERGY!E905),0)</f>
        <v>0</v>
      </c>
      <c r="J906" s="6">
        <f>VLOOKUP($A906,ENERGY!$A$1:$F$2692,COLUMN(ENERGY!F905),0)</f>
        <v>1837</v>
      </c>
      <c r="K906" s="6">
        <f>VLOOKUP($A906,'HUMAN RESOURCES'!$A$1:$M$2692,COLUMN('HUMAN RESOURCES'!$E906),0)</f>
        <v>8.0000000000000002E-3</v>
      </c>
      <c r="L906" s="6">
        <f>VLOOKUP($A906,'HUMAN RESOURCES'!$A$1:$M$2692,COLUMN('HUMAN RESOURCES'!$F906),0)</f>
        <v>0</v>
      </c>
      <c r="M906" s="6">
        <f>VLOOKUP($A906,'HUMAN RESOURCES'!$A$1:$M$2692,COLUMN('HUMAN RESOURCES'!$G906),0)</f>
        <v>82</v>
      </c>
      <c r="N906" s="6">
        <f>VLOOKUP($A906,'HUMAN RESOURCES'!$A$1:$M$2692,COLUMN('HUMAN RESOURCES'!$H906),0)</f>
        <v>77</v>
      </c>
      <c r="O906" s="6">
        <f>VLOOKUP($A906,'HUMAN RESOURCES'!$A$1:$M$2692,COLUMN('HUMAN RESOURCES'!$I906),0)</f>
        <v>0.15</v>
      </c>
      <c r="P906" s="6">
        <f>VLOOKUP($A906,'HUMAN RESOURCES'!$A$1:$M$2692,COLUMN('HUMAN RESOURCES'!$J906),0)</f>
        <v>0.77800000000000002</v>
      </c>
      <c r="Q906" s="6">
        <f>VLOOKUP($A906,'HUMAN RESOURCES'!$A$1:$M$2692,COLUMN('HUMAN RESOURCES'!$K906),0)</f>
        <v>7.0999999999999994E-2</v>
      </c>
      <c r="R906" s="6">
        <f>VLOOKUP($A906,'HUMAN RESOURCES'!$A$1:$M$2692,COLUMN('HUMAN RESOURCES'!$L906),0)</f>
        <v>493206</v>
      </c>
      <c r="S906" s="6">
        <f>VLOOKUP($A906,'HUMAN RESOURCES'!$A$1:$M$2692,COLUMN('HUMAN RESOURCES'!$F906),0)</f>
        <v>0</v>
      </c>
      <c r="T906" s="6">
        <f>VLOOKUP($A906,TOURISM!$A$1:$F$2692,COLUMN(TOURISM!$E906),0)</f>
        <v>13733000000</v>
      </c>
      <c r="U906" s="6">
        <f>VLOOKUP($A906,TOURISM!$A$1:$F$2692,COLUMN(TOURISM!$F906),0)</f>
        <v>777000000</v>
      </c>
      <c r="V906" s="6">
        <f>VLOOKUP($A906,BUSINESS!$A$1:$J$2692,COLUMN(BUSINESS!$E906),0)</f>
        <v>0</v>
      </c>
      <c r="W906" s="6">
        <f>VLOOKUP($A906,BUSINESS!$A$1:$J$2692,COLUMN(BUSINESS!$F906),0)</f>
        <v>0</v>
      </c>
      <c r="X906" s="6">
        <f>VLOOKUP($A906,BUSINESS!$A$1:$J$2692,COLUMN(BUSINESS!$G906),0)</f>
        <v>0</v>
      </c>
      <c r="Y906" s="6">
        <f>VLOOKUP($A906,BUSINESS!$A$1:$J$2692,COLUMN(BUSINESS!$H906),0)</f>
        <v>0</v>
      </c>
      <c r="Z906" s="6">
        <f>VLOOKUP($A906,BUSINESS!$A$1:$J$2692,COLUMN(BUSINESS!$I906),0)</f>
        <v>0.47299999999999998</v>
      </c>
      <c r="AA906" s="6">
        <f>VLOOKUP($A906,BUSINESS!$A$1:$J$2692,COLUMN(BUSINESS!$J906),0)</f>
        <v>1.611</v>
      </c>
      <c r="AB906" s="5"/>
      <c r="AC906" s="5"/>
      <c r="AD906" s="5"/>
      <c r="AE906" s="5"/>
    </row>
    <row r="907" spans="1:31" ht="15.75" customHeight="1" x14ac:dyDescent="0.25">
      <c r="A907" s="6">
        <v>906</v>
      </c>
      <c r="B907" s="7" t="str">
        <f>VLOOKUP($A907,GDP!$A$1:$H$2692,COLUMN(GDP!B907),0)</f>
        <v>Asia</v>
      </c>
      <c r="C907" s="8" t="str">
        <f>VLOOKUP($A907,GDP!$A$1:$H$2692,COLUMN(GDP!C907),0)</f>
        <v>Macao SAR-Asia</v>
      </c>
      <c r="D907" s="9" t="str">
        <f>VLOOKUP($A907,GDP!$A$1:$H$2692,COLUMN(GDP!D907),0)</f>
        <v>2008</v>
      </c>
      <c r="E907" s="8">
        <f>VLOOKUP($A907,GDP!$A$1:$H$2692,COLUMN(GDP!E907),0)</f>
        <v>20731022857</v>
      </c>
      <c r="F907" s="7">
        <f>VLOOKUP($A907,GDP!$A$1:$H$2692,COLUMN(GDP!F907),0)</f>
        <v>0</v>
      </c>
      <c r="G907" s="7">
        <f>VLOOKUP($A907,GDP!$A$1:$H$2692,COLUMN(GDP!G907),0)</f>
        <v>0</v>
      </c>
      <c r="H907" s="7">
        <f>VLOOKUP($A907,GDP!$A$1:$H$2692,COLUMN(GDP!H907),0)</f>
        <v>5.3999999999999999E-2</v>
      </c>
      <c r="I907" s="6">
        <f>VLOOKUP($A907,ENERGY!$A$1:$F$2692,COLUMN(ENERGY!E906),0)</f>
        <v>0</v>
      </c>
      <c r="J907" s="6">
        <f>VLOOKUP($A907,ENERGY!$A$1:$F$2692,COLUMN(ENERGY!F906),0)</f>
        <v>1727</v>
      </c>
      <c r="K907" s="6">
        <f>VLOOKUP($A907,'HUMAN RESOURCES'!$A$1:$M$2692,COLUMN('HUMAN RESOURCES'!$E907),0)</f>
        <v>8.9999999999999993E-3</v>
      </c>
      <c r="L907" s="6">
        <f>VLOOKUP($A907,'HUMAN RESOURCES'!$A$1:$M$2692,COLUMN('HUMAN RESOURCES'!$F907),0)</f>
        <v>0</v>
      </c>
      <c r="M907" s="6">
        <f>VLOOKUP($A907,'HUMAN RESOURCES'!$A$1:$M$2692,COLUMN('HUMAN RESOURCES'!$G907),0)</f>
        <v>82</v>
      </c>
      <c r="N907" s="6">
        <f>VLOOKUP($A907,'HUMAN RESOURCES'!$A$1:$M$2692,COLUMN('HUMAN RESOURCES'!$H907),0)</f>
        <v>77</v>
      </c>
      <c r="O907" s="6">
        <f>VLOOKUP($A907,'HUMAN RESOURCES'!$A$1:$M$2692,COLUMN('HUMAN RESOURCES'!$I907),0)</f>
        <v>0.14099999999999999</v>
      </c>
      <c r="P907" s="6">
        <f>VLOOKUP($A907,'HUMAN RESOURCES'!$A$1:$M$2692,COLUMN('HUMAN RESOURCES'!$J907),0)</f>
        <v>0.78800000000000003</v>
      </c>
      <c r="Q907" s="6">
        <f>VLOOKUP($A907,'HUMAN RESOURCES'!$A$1:$M$2692,COLUMN('HUMAN RESOURCES'!$K907),0)</f>
        <v>7.0999999999999994E-2</v>
      </c>
      <c r="R907" s="6">
        <f>VLOOKUP($A907,'HUMAN RESOURCES'!$A$1:$M$2692,COLUMN('HUMAN RESOURCES'!$L907),0)</f>
        <v>507528</v>
      </c>
      <c r="S907" s="6">
        <f>VLOOKUP($A907,'HUMAN RESOURCES'!$A$1:$M$2692,COLUMN('HUMAN RESOURCES'!$F907),0)</f>
        <v>0</v>
      </c>
      <c r="T907" s="6">
        <f>VLOOKUP($A907,TOURISM!$A$1:$F$2692,COLUMN(TOURISM!$E907),0)</f>
        <v>17297000000</v>
      </c>
      <c r="U907" s="6">
        <f>VLOOKUP($A907,TOURISM!$A$1:$F$2692,COLUMN(TOURISM!$F907),0)</f>
        <v>902000000</v>
      </c>
      <c r="V907" s="6">
        <f>VLOOKUP($A907,BUSINESS!$A$1:$J$2692,COLUMN(BUSINESS!$E907),0)</f>
        <v>0</v>
      </c>
      <c r="W907" s="6">
        <f>VLOOKUP($A907,BUSINESS!$A$1:$J$2692,COLUMN(BUSINESS!$F907),0)</f>
        <v>0</v>
      </c>
      <c r="X907" s="6">
        <f>VLOOKUP($A907,BUSINESS!$A$1:$J$2692,COLUMN(BUSINESS!$G907),0)</f>
        <v>0</v>
      </c>
      <c r="Y907" s="6">
        <f>VLOOKUP($A907,BUSINESS!$A$1:$J$2692,COLUMN(BUSINESS!$H907),0)</f>
        <v>0</v>
      </c>
      <c r="Z907" s="6">
        <f>VLOOKUP($A907,BUSINESS!$A$1:$J$2692,COLUMN(BUSINESS!$I907),0)</f>
        <v>0.49199999999999999</v>
      </c>
      <c r="AA907" s="6">
        <f>VLOOKUP($A907,BUSINESS!$A$1:$J$2692,COLUMN(BUSINESS!$J907),0)</f>
        <v>1.8380000000000001</v>
      </c>
      <c r="AB907" s="5"/>
      <c r="AC907" s="5"/>
      <c r="AD907" s="5"/>
      <c r="AE907" s="5"/>
    </row>
    <row r="908" spans="1:31" ht="15.75" customHeight="1" x14ac:dyDescent="0.25">
      <c r="A908" s="6">
        <v>907</v>
      </c>
      <c r="B908" s="7" t="str">
        <f>VLOOKUP($A908,GDP!$A$1:$H$2692,COLUMN(GDP!B908),0)</f>
        <v>Asia</v>
      </c>
      <c r="C908" s="8" t="str">
        <f>VLOOKUP($A908,GDP!$A$1:$H$2692,COLUMN(GDP!C908),0)</f>
        <v>Macao SAR-Asia</v>
      </c>
      <c r="D908" s="9" t="str">
        <f>VLOOKUP($A908,GDP!$A$1:$H$2692,COLUMN(GDP!D908),0)</f>
        <v>2009</v>
      </c>
      <c r="E908" s="8">
        <f>VLOOKUP($A908,GDP!$A$1:$H$2692,COLUMN(GDP!E908),0)</f>
        <v>21313263933</v>
      </c>
      <c r="F908" s="7">
        <f>VLOOKUP($A908,GDP!$A$1:$H$2692,COLUMN(GDP!F908),0)</f>
        <v>0</v>
      </c>
      <c r="G908" s="7">
        <f>VLOOKUP($A908,GDP!$A$1:$H$2692,COLUMN(GDP!G908),0)</f>
        <v>0</v>
      </c>
      <c r="H908" s="7">
        <f>VLOOKUP($A908,GDP!$A$1:$H$2692,COLUMN(GDP!H908),0)</f>
        <v>5.2999999999999999E-2</v>
      </c>
      <c r="I908" s="6">
        <f>VLOOKUP($A908,ENERGY!$A$1:$F$2692,COLUMN(ENERGY!E907),0)</f>
        <v>0</v>
      </c>
      <c r="J908" s="6">
        <f>VLOOKUP($A908,ENERGY!$A$1:$F$2692,COLUMN(ENERGY!F907),0)</f>
        <v>1536</v>
      </c>
      <c r="K908" s="6">
        <f>VLOOKUP($A908,'HUMAN RESOURCES'!$A$1:$M$2692,COLUMN('HUMAN RESOURCES'!$E908),0)</f>
        <v>8.9999999999999993E-3</v>
      </c>
      <c r="L908" s="6">
        <f>VLOOKUP($A908,'HUMAN RESOURCES'!$A$1:$M$2692,COLUMN('HUMAN RESOURCES'!$F908),0)</f>
        <v>0</v>
      </c>
      <c r="M908" s="6">
        <f>VLOOKUP($A908,'HUMAN RESOURCES'!$A$1:$M$2692,COLUMN('HUMAN RESOURCES'!$G908),0)</f>
        <v>82</v>
      </c>
      <c r="N908" s="6">
        <f>VLOOKUP($A908,'HUMAN RESOURCES'!$A$1:$M$2692,COLUMN('HUMAN RESOURCES'!$H908),0)</f>
        <v>77</v>
      </c>
      <c r="O908" s="6">
        <f>VLOOKUP($A908,'HUMAN RESOURCES'!$A$1:$M$2692,COLUMN('HUMAN RESOURCES'!$I908),0)</f>
        <v>0.13300000000000001</v>
      </c>
      <c r="P908" s="6">
        <f>VLOOKUP($A908,'HUMAN RESOURCES'!$A$1:$M$2692,COLUMN('HUMAN RESOURCES'!$J908),0)</f>
        <v>0.79600000000000004</v>
      </c>
      <c r="Q908" s="6">
        <f>VLOOKUP($A908,'HUMAN RESOURCES'!$A$1:$M$2692,COLUMN('HUMAN RESOURCES'!$K908),0)</f>
        <v>7.0999999999999994E-2</v>
      </c>
      <c r="R908" s="6">
        <f>VLOOKUP($A908,'HUMAN RESOURCES'!$A$1:$M$2692,COLUMN('HUMAN RESOURCES'!$L908),0)</f>
        <v>521617</v>
      </c>
      <c r="S908" s="6">
        <f>VLOOKUP($A908,'HUMAN RESOURCES'!$A$1:$M$2692,COLUMN('HUMAN RESOURCES'!$F908),0)</f>
        <v>0</v>
      </c>
      <c r="T908" s="6">
        <f>VLOOKUP($A908,TOURISM!$A$1:$F$2692,COLUMN(TOURISM!$E908),0)</f>
        <v>18445000000</v>
      </c>
      <c r="U908" s="6">
        <f>VLOOKUP($A908,TOURISM!$A$1:$F$2692,COLUMN(TOURISM!$F908),0)</f>
        <v>983000000</v>
      </c>
      <c r="V908" s="6">
        <f>VLOOKUP($A908,BUSINESS!$A$1:$J$2692,COLUMN(BUSINESS!$E908),0)</f>
        <v>0</v>
      </c>
      <c r="W908" s="6">
        <f>VLOOKUP($A908,BUSINESS!$A$1:$J$2692,COLUMN(BUSINESS!$F908),0)</f>
        <v>0</v>
      </c>
      <c r="X908" s="6">
        <f>VLOOKUP($A908,BUSINESS!$A$1:$J$2692,COLUMN(BUSINESS!$G908),0)</f>
        <v>0</v>
      </c>
      <c r="Y908" s="6">
        <f>VLOOKUP($A908,BUSINESS!$A$1:$J$2692,COLUMN(BUSINESS!$H908),0)</f>
        <v>0</v>
      </c>
      <c r="Z908" s="6">
        <f>VLOOKUP($A908,BUSINESS!$A$1:$J$2692,COLUMN(BUSINESS!$I908),0)</f>
        <v>0.54</v>
      </c>
      <c r="AA908" s="6">
        <f>VLOOKUP($A908,BUSINESS!$A$1:$J$2692,COLUMN(BUSINESS!$J908),0)</f>
        <v>1.9890000000000001</v>
      </c>
      <c r="AB908" s="5"/>
      <c r="AC908" s="5"/>
      <c r="AD908" s="5"/>
      <c r="AE908" s="5"/>
    </row>
    <row r="909" spans="1:31" ht="15.75" customHeight="1" x14ac:dyDescent="0.25">
      <c r="A909" s="6">
        <v>908</v>
      </c>
      <c r="B909" s="7" t="str">
        <f>VLOOKUP($A909,GDP!$A$1:$H$2692,COLUMN(GDP!B909),0)</f>
        <v>Asia</v>
      </c>
      <c r="C909" s="8" t="str">
        <f>VLOOKUP($A909,GDP!$A$1:$H$2692,COLUMN(GDP!C909),0)</f>
        <v>Macao SAR-Asia</v>
      </c>
      <c r="D909" s="9" t="str">
        <f>VLOOKUP($A909,GDP!$A$1:$H$2692,COLUMN(GDP!D909),0)</f>
        <v>2010</v>
      </c>
      <c r="E909" s="8">
        <f>VLOOKUP($A909,GDP!$A$1:$H$2692,COLUMN(GDP!E909),0)</f>
        <v>28359706123</v>
      </c>
      <c r="F909" s="7">
        <f>VLOOKUP($A909,GDP!$A$1:$H$2692,COLUMN(GDP!F909),0)</f>
        <v>0</v>
      </c>
      <c r="G909" s="7">
        <f>VLOOKUP($A909,GDP!$A$1:$H$2692,COLUMN(GDP!G909),0)</f>
        <v>0</v>
      </c>
      <c r="H909" s="7">
        <f>VLOOKUP($A909,GDP!$A$1:$H$2692,COLUMN(GDP!H909),0)</f>
        <v>5.2999999999999999E-2</v>
      </c>
      <c r="I909" s="6">
        <f>VLOOKUP($A909,ENERGY!$A$1:$F$2692,COLUMN(ENERGY!E908),0)</f>
        <v>0</v>
      </c>
      <c r="J909" s="6">
        <f>VLOOKUP($A909,ENERGY!$A$1:$F$2692,COLUMN(ENERGY!F908),0)</f>
        <v>1525</v>
      </c>
      <c r="K909" s="6">
        <f>VLOOKUP($A909,'HUMAN RESOURCES'!$A$1:$M$2692,COLUMN('HUMAN RESOURCES'!$E909),0)</f>
        <v>8.9999999999999993E-3</v>
      </c>
      <c r="L909" s="6">
        <f>VLOOKUP($A909,'HUMAN RESOURCES'!$A$1:$M$2692,COLUMN('HUMAN RESOURCES'!$F909),0)</f>
        <v>0</v>
      </c>
      <c r="M909" s="6">
        <f>VLOOKUP($A909,'HUMAN RESOURCES'!$A$1:$M$2692,COLUMN('HUMAN RESOURCES'!$G909),0)</f>
        <v>82</v>
      </c>
      <c r="N909" s="6">
        <f>VLOOKUP($A909,'HUMAN RESOURCES'!$A$1:$M$2692,COLUMN('HUMAN RESOURCES'!$H909),0)</f>
        <v>77</v>
      </c>
      <c r="O909" s="6">
        <f>VLOOKUP($A909,'HUMAN RESOURCES'!$A$1:$M$2692,COLUMN('HUMAN RESOURCES'!$I909),0)</f>
        <v>0.127</v>
      </c>
      <c r="P909" s="6">
        <f>VLOOKUP($A909,'HUMAN RESOURCES'!$A$1:$M$2692,COLUMN('HUMAN RESOURCES'!$J909),0)</f>
        <v>0.80100000000000005</v>
      </c>
      <c r="Q909" s="6">
        <f>VLOOKUP($A909,'HUMAN RESOURCES'!$A$1:$M$2692,COLUMN('HUMAN RESOURCES'!$K909),0)</f>
        <v>7.1999999999999995E-2</v>
      </c>
      <c r="R909" s="6">
        <f>VLOOKUP($A909,'HUMAN RESOURCES'!$A$1:$M$2692,COLUMN('HUMAN RESOURCES'!$L909),0)</f>
        <v>534626</v>
      </c>
      <c r="S909" s="6">
        <f>VLOOKUP($A909,'HUMAN RESOURCES'!$A$1:$M$2692,COLUMN('HUMAN RESOURCES'!$F909),0)</f>
        <v>0</v>
      </c>
      <c r="T909" s="6">
        <f>VLOOKUP($A909,TOURISM!$A$1:$F$2692,COLUMN(TOURISM!$E909),0)</f>
        <v>28214000000</v>
      </c>
      <c r="U909" s="6">
        <f>VLOOKUP($A909,TOURISM!$A$1:$F$2692,COLUMN(TOURISM!$F909),0)</f>
        <v>1237000000</v>
      </c>
      <c r="V909" s="6">
        <f>VLOOKUP($A909,BUSINESS!$A$1:$J$2692,COLUMN(BUSINESS!$E909),0)</f>
        <v>0</v>
      </c>
      <c r="W909" s="6">
        <f>VLOOKUP($A909,BUSINESS!$A$1:$J$2692,COLUMN(BUSINESS!$F909),0)</f>
        <v>0</v>
      </c>
      <c r="X909" s="6">
        <f>VLOOKUP($A909,BUSINESS!$A$1:$J$2692,COLUMN(BUSINESS!$G909),0)</f>
        <v>0</v>
      </c>
      <c r="Y909" s="6">
        <f>VLOOKUP($A909,BUSINESS!$A$1:$J$2692,COLUMN(BUSINESS!$H909),0)</f>
        <v>0</v>
      </c>
      <c r="Z909" s="6">
        <f>VLOOKUP($A909,BUSINESS!$A$1:$J$2692,COLUMN(BUSINESS!$I909),0)</f>
        <v>0.55200000000000005</v>
      </c>
      <c r="AA909" s="6">
        <f>VLOOKUP($A909,BUSINESS!$A$1:$J$2692,COLUMN(BUSINESS!$J909),0)</f>
        <v>2.0990000000000002</v>
      </c>
      <c r="AB909" s="5"/>
      <c r="AC909" s="5"/>
      <c r="AD909" s="5"/>
      <c r="AE909" s="5"/>
    </row>
    <row r="910" spans="1:31" ht="15.75" customHeight="1" x14ac:dyDescent="0.25">
      <c r="A910" s="6">
        <v>909</v>
      </c>
      <c r="B910" s="7" t="str">
        <f>VLOOKUP($A910,GDP!$A$1:$H$2692,COLUMN(GDP!B910),0)</f>
        <v>Asia</v>
      </c>
      <c r="C910" s="8" t="str">
        <f>VLOOKUP($A910,GDP!$A$1:$H$2692,COLUMN(GDP!C910),0)</f>
        <v>Macao SAR-Asia</v>
      </c>
      <c r="D910" s="9" t="str">
        <f>VLOOKUP($A910,GDP!$A$1:$H$2692,COLUMN(GDP!D910),0)</f>
        <v>2011</v>
      </c>
      <c r="E910" s="8">
        <f>VLOOKUP($A910,GDP!$A$1:$H$2692,COLUMN(GDP!E910),0)</f>
        <v>36634742799</v>
      </c>
      <c r="F910" s="7">
        <f>VLOOKUP($A910,GDP!$A$1:$H$2692,COLUMN(GDP!F910),0)</f>
        <v>0</v>
      </c>
      <c r="G910" s="7">
        <f>VLOOKUP($A910,GDP!$A$1:$H$2692,COLUMN(GDP!G910),0)</f>
        <v>0</v>
      </c>
      <c r="H910" s="7">
        <f>VLOOKUP($A910,GDP!$A$1:$H$2692,COLUMN(GDP!H910),0)</f>
        <v>5.2999999999999999E-2</v>
      </c>
      <c r="I910" s="6">
        <f>VLOOKUP($A910,ENERGY!$A$1:$F$2692,COLUMN(ENERGY!E909),0)</f>
        <v>0</v>
      </c>
      <c r="J910" s="6">
        <f>VLOOKUP($A910,ENERGY!$A$1:$F$2692,COLUMN(ENERGY!F909),0)</f>
        <v>1687</v>
      </c>
      <c r="K910" s="6">
        <f>VLOOKUP($A910,'HUMAN RESOURCES'!$A$1:$M$2692,COLUMN('HUMAN RESOURCES'!$E910),0)</f>
        <v>0.01</v>
      </c>
      <c r="L910" s="6">
        <f>VLOOKUP($A910,'HUMAN RESOURCES'!$A$1:$M$2692,COLUMN('HUMAN RESOURCES'!$F910),0)</f>
        <v>0</v>
      </c>
      <c r="M910" s="6">
        <f>VLOOKUP($A910,'HUMAN RESOURCES'!$A$1:$M$2692,COLUMN('HUMAN RESOURCES'!$G910),0)</f>
        <v>82</v>
      </c>
      <c r="N910" s="6">
        <f>VLOOKUP($A910,'HUMAN RESOURCES'!$A$1:$M$2692,COLUMN('HUMAN RESOURCES'!$H910),0)</f>
        <v>78</v>
      </c>
      <c r="O910" s="6">
        <f>VLOOKUP($A910,'HUMAN RESOURCES'!$A$1:$M$2692,COLUMN('HUMAN RESOURCES'!$I910),0)</f>
        <v>0.124</v>
      </c>
      <c r="P910" s="6">
        <f>VLOOKUP($A910,'HUMAN RESOURCES'!$A$1:$M$2692,COLUMN('HUMAN RESOURCES'!$J910),0)</f>
        <v>0.80200000000000005</v>
      </c>
      <c r="Q910" s="6">
        <f>VLOOKUP($A910,'HUMAN RESOURCES'!$A$1:$M$2692,COLUMN('HUMAN RESOURCES'!$K910),0)</f>
        <v>7.3999999999999996E-2</v>
      </c>
      <c r="R910" s="6">
        <f>VLOOKUP($A910,'HUMAN RESOURCES'!$A$1:$M$2692,COLUMN('HUMAN RESOURCES'!$L910),0)</f>
        <v>546278</v>
      </c>
      <c r="S910" s="6">
        <f>VLOOKUP($A910,'HUMAN RESOURCES'!$A$1:$M$2692,COLUMN('HUMAN RESOURCES'!$F910),0)</f>
        <v>0</v>
      </c>
      <c r="T910" s="6">
        <f>VLOOKUP($A910,TOURISM!$A$1:$F$2692,COLUMN(TOURISM!$E910),0)</f>
        <v>38976000000</v>
      </c>
      <c r="U910" s="6">
        <f>VLOOKUP($A910,TOURISM!$A$1:$F$2692,COLUMN(TOURISM!$F910),0)</f>
        <v>1476000000</v>
      </c>
      <c r="V910" s="6">
        <f>VLOOKUP($A910,BUSINESS!$A$1:$J$2692,COLUMN(BUSINESS!$E910),0)</f>
        <v>0</v>
      </c>
      <c r="W910" s="6">
        <f>VLOOKUP($A910,BUSINESS!$A$1:$J$2692,COLUMN(BUSINESS!$F910),0)</f>
        <v>0</v>
      </c>
      <c r="X910" s="6">
        <f>VLOOKUP($A910,BUSINESS!$A$1:$J$2692,COLUMN(BUSINESS!$G910),0)</f>
        <v>0</v>
      </c>
      <c r="Y910" s="6">
        <f>VLOOKUP($A910,BUSINESS!$A$1:$J$2692,COLUMN(BUSINESS!$H910),0)</f>
        <v>0</v>
      </c>
      <c r="Z910" s="6">
        <f>VLOOKUP($A910,BUSINESS!$A$1:$J$2692,COLUMN(BUSINESS!$I910),0)</f>
        <v>0.60199999999999998</v>
      </c>
      <c r="AA910" s="6">
        <f>VLOOKUP($A910,BUSINESS!$A$1:$J$2692,COLUMN(BUSINESS!$J910),0)</f>
        <v>2.4769999999999999</v>
      </c>
      <c r="AB910" s="5"/>
      <c r="AC910" s="5"/>
      <c r="AD910" s="5"/>
      <c r="AE910" s="5"/>
    </row>
    <row r="911" spans="1:31" ht="15.75" customHeight="1" x14ac:dyDescent="0.25">
      <c r="A911" s="6">
        <v>910</v>
      </c>
      <c r="B911" s="7" t="str">
        <f>VLOOKUP($A911,GDP!$A$1:$H$2692,COLUMN(GDP!B911),0)</f>
        <v>Asia</v>
      </c>
      <c r="C911" s="8" t="str">
        <f>VLOOKUP($A911,GDP!$A$1:$H$2692,COLUMN(GDP!C911),0)</f>
        <v>Macao SAR-Asia</v>
      </c>
      <c r="D911" s="9" t="str">
        <f>VLOOKUP($A911,GDP!$A$1:$H$2692,COLUMN(GDP!D911),0)</f>
        <v>2012</v>
      </c>
      <c r="E911" s="8">
        <f>VLOOKUP($A911,GDP!$A$1:$H$2692,COLUMN(GDP!E911),0)</f>
        <v>42981497744</v>
      </c>
      <c r="F911" s="7">
        <f>VLOOKUP($A911,GDP!$A$1:$H$2692,COLUMN(GDP!F911),0)</f>
        <v>0</v>
      </c>
      <c r="G911" s="7">
        <f>VLOOKUP($A911,GDP!$A$1:$H$2692,COLUMN(GDP!G911),0)</f>
        <v>0</v>
      </c>
      <c r="H911" s="7">
        <f>VLOOKUP($A911,GDP!$A$1:$H$2692,COLUMN(GDP!H911),0)</f>
        <v>5.2999999999999999E-2</v>
      </c>
      <c r="I911" s="6">
        <f>VLOOKUP($A911,ENERGY!$A$1:$F$2692,COLUMN(ENERGY!E910),0)</f>
        <v>0</v>
      </c>
      <c r="J911" s="6">
        <f>VLOOKUP($A911,ENERGY!$A$1:$F$2692,COLUMN(ENERGY!F910),0)</f>
        <v>1635</v>
      </c>
      <c r="K911" s="6">
        <f>VLOOKUP($A911,'HUMAN RESOURCES'!$A$1:$M$2692,COLUMN('HUMAN RESOURCES'!$E911),0)</f>
        <v>0.01</v>
      </c>
      <c r="L911" s="6">
        <f>VLOOKUP($A911,'HUMAN RESOURCES'!$A$1:$M$2692,COLUMN('HUMAN RESOURCES'!$F911),0)</f>
        <v>0</v>
      </c>
      <c r="M911" s="6">
        <f>VLOOKUP($A911,'HUMAN RESOURCES'!$A$1:$M$2692,COLUMN('HUMAN RESOURCES'!$G911),0)</f>
        <v>82</v>
      </c>
      <c r="N911" s="6">
        <f>VLOOKUP($A911,'HUMAN RESOURCES'!$A$1:$M$2692,COLUMN('HUMAN RESOURCES'!$H911),0)</f>
        <v>78</v>
      </c>
      <c r="O911" s="6">
        <f>VLOOKUP($A911,'HUMAN RESOURCES'!$A$1:$M$2692,COLUMN('HUMAN RESOURCES'!$I911),0)</f>
        <v>0.122</v>
      </c>
      <c r="P911" s="6">
        <f>VLOOKUP($A911,'HUMAN RESOURCES'!$A$1:$M$2692,COLUMN('HUMAN RESOURCES'!$J911),0)</f>
        <v>0.8</v>
      </c>
      <c r="Q911" s="6">
        <f>VLOOKUP($A911,'HUMAN RESOURCES'!$A$1:$M$2692,COLUMN('HUMAN RESOURCES'!$K911),0)</f>
        <v>7.6999999999999999E-2</v>
      </c>
      <c r="R911" s="6">
        <f>VLOOKUP($A911,'HUMAN RESOURCES'!$A$1:$M$2692,COLUMN('HUMAN RESOURCES'!$L911),0)</f>
        <v>556783</v>
      </c>
      <c r="S911" s="6">
        <f>VLOOKUP($A911,'HUMAN RESOURCES'!$A$1:$M$2692,COLUMN('HUMAN RESOURCES'!$F911),0)</f>
        <v>0</v>
      </c>
      <c r="T911" s="6">
        <f>VLOOKUP($A911,TOURISM!$A$1:$F$2692,COLUMN(TOURISM!$E911),0)</f>
        <v>44455000000</v>
      </c>
      <c r="U911" s="6">
        <f>VLOOKUP($A911,TOURISM!$A$1:$F$2692,COLUMN(TOURISM!$F911),0)</f>
        <v>1711000000</v>
      </c>
      <c r="V911" s="6">
        <f>VLOOKUP($A911,BUSINESS!$A$1:$J$2692,COLUMN(BUSINESS!$E911),0)</f>
        <v>0</v>
      </c>
      <c r="W911" s="6">
        <f>VLOOKUP($A911,BUSINESS!$A$1:$J$2692,COLUMN(BUSINESS!$F911),0)</f>
        <v>0</v>
      </c>
      <c r="X911" s="6">
        <f>VLOOKUP($A911,BUSINESS!$A$1:$J$2692,COLUMN(BUSINESS!$G911),0)</f>
        <v>0</v>
      </c>
      <c r="Y911" s="6">
        <f>VLOOKUP($A911,BUSINESS!$A$1:$J$2692,COLUMN(BUSINESS!$H911),0)</f>
        <v>0</v>
      </c>
      <c r="Z911" s="6">
        <f>VLOOKUP($A911,BUSINESS!$A$1:$J$2692,COLUMN(BUSINESS!$I911),0)</f>
        <v>0.61299999999999999</v>
      </c>
      <c r="AA911" s="6">
        <f>VLOOKUP($A911,BUSINESS!$A$1:$J$2692,COLUMN(BUSINESS!$J911),0)</f>
        <v>2.8980000000000001</v>
      </c>
      <c r="AB911" s="5"/>
      <c r="AC911" s="5"/>
      <c r="AD911" s="5"/>
      <c r="AE911" s="5"/>
    </row>
    <row r="912" spans="1:31" ht="15.75" customHeight="1" x14ac:dyDescent="0.25">
      <c r="A912" s="6">
        <v>911</v>
      </c>
      <c r="B912" s="7" t="str">
        <f>VLOOKUP($A912,GDP!$A$1:$H$2692,COLUMN(GDP!B912),0)</f>
        <v>Asia</v>
      </c>
      <c r="C912" s="8" t="str">
        <f>VLOOKUP($A912,GDP!$A$1:$H$2692,COLUMN(GDP!C912),0)</f>
        <v>Malaysia-Asia</v>
      </c>
      <c r="D912" s="9" t="str">
        <f>VLOOKUP($A912,GDP!$A$1:$H$2692,COLUMN(GDP!D912),0)</f>
        <v>2000</v>
      </c>
      <c r="E912" s="8">
        <f>VLOOKUP($A912,GDP!$A$1:$H$2692,COLUMN(GDP!E912),0)</f>
        <v>93789473684</v>
      </c>
      <c r="F912" s="7">
        <f>VLOOKUP($A912,GDP!$A$1:$H$2692,COLUMN(GDP!F912),0)</f>
        <v>0.03</v>
      </c>
      <c r="G912" s="7">
        <f>VLOOKUP($A912,GDP!$A$1:$H$2692,COLUMN(GDP!G912),0)</f>
        <v>120</v>
      </c>
      <c r="H912" s="7">
        <f>VLOOKUP($A912,GDP!$A$1:$H$2692,COLUMN(GDP!H912),0)</f>
        <v>7.6999999999999999E-2</v>
      </c>
      <c r="I912" s="6">
        <f>VLOOKUP($A912,ENERGY!$A$1:$F$2692,COLUMN(ENERGY!E911),0)</f>
        <v>0</v>
      </c>
      <c r="J912" s="6">
        <f>VLOOKUP($A912,ENERGY!$A$1:$F$2692,COLUMN(ENERGY!F911),0)</f>
        <v>0</v>
      </c>
      <c r="K912" s="6">
        <f>VLOOKUP($A912,'HUMAN RESOURCES'!$A$1:$M$2692,COLUMN('HUMAN RESOURCES'!$E912),0)</f>
        <v>2.3E-2</v>
      </c>
      <c r="L912" s="6">
        <f>VLOOKUP($A912,'HUMAN RESOURCES'!$A$1:$M$2692,COLUMN('HUMAN RESOURCES'!$F912),0)</f>
        <v>8.9999999999999993E-3</v>
      </c>
      <c r="M912" s="6">
        <f>VLOOKUP($A912,'HUMAN RESOURCES'!$A$1:$M$2692,COLUMN('HUMAN RESOURCES'!$G912),0)</f>
        <v>75</v>
      </c>
      <c r="N912" s="6">
        <f>VLOOKUP($A912,'HUMAN RESOURCES'!$A$1:$M$2692,COLUMN('HUMAN RESOURCES'!$H912),0)</f>
        <v>71</v>
      </c>
      <c r="O912" s="6">
        <f>VLOOKUP($A912,'HUMAN RESOURCES'!$A$1:$M$2692,COLUMN('HUMAN RESOURCES'!$I912),0)</f>
        <v>0.33300000000000002</v>
      </c>
      <c r="P912" s="6">
        <f>VLOOKUP($A912,'HUMAN RESOURCES'!$A$1:$M$2692,COLUMN('HUMAN RESOURCES'!$J912),0)</f>
        <v>0.628</v>
      </c>
      <c r="Q912" s="6">
        <f>VLOOKUP($A912,'HUMAN RESOURCES'!$A$1:$M$2692,COLUMN('HUMAN RESOURCES'!$K912),0)</f>
        <v>3.7999999999999999E-2</v>
      </c>
      <c r="R912" s="6">
        <f>VLOOKUP($A912,'HUMAN RESOURCES'!$A$1:$M$2692,COLUMN('HUMAN RESOURCES'!$L912),0)</f>
        <v>23420751</v>
      </c>
      <c r="S912" s="6">
        <f>VLOOKUP($A912,'HUMAN RESOURCES'!$A$1:$M$2692,COLUMN('HUMAN RESOURCES'!$F912),0)</f>
        <v>8.9999999999999993E-3</v>
      </c>
      <c r="T912" s="6">
        <f>VLOOKUP($A912,TOURISM!$A$1:$F$2692,COLUMN(TOURISM!$E912),0)</f>
        <v>5873000000</v>
      </c>
      <c r="U912" s="6">
        <f>VLOOKUP($A912,TOURISM!$A$1:$F$2692,COLUMN(TOURISM!$F912),0)</f>
        <v>2543000000</v>
      </c>
      <c r="V912" s="6">
        <f>VLOOKUP($A912,BUSINESS!$A$1:$J$2692,COLUMN(BUSINESS!$E912),0)</f>
        <v>0</v>
      </c>
      <c r="W912" s="6">
        <f>VLOOKUP($A912,BUSINESS!$A$1:$J$2692,COLUMN(BUSINESS!$F912),0)</f>
        <v>0</v>
      </c>
      <c r="X912" s="6">
        <f>VLOOKUP($A912,BUSINESS!$A$1:$J$2692,COLUMN(BUSINESS!$G912),0)</f>
        <v>0</v>
      </c>
      <c r="Y912" s="6">
        <f>VLOOKUP($A912,BUSINESS!$A$1:$J$2692,COLUMN(BUSINESS!$H912),0)</f>
        <v>0</v>
      </c>
      <c r="Z912" s="6">
        <f>VLOOKUP($A912,BUSINESS!$A$1:$J$2692,COLUMN(BUSINESS!$I912),0)</f>
        <v>0.214</v>
      </c>
      <c r="AA912" s="6">
        <f>VLOOKUP($A912,BUSINESS!$A$1:$J$2692,COLUMN(BUSINESS!$J912),0)</f>
        <v>0.219</v>
      </c>
      <c r="AB912" s="5"/>
      <c r="AC912" s="5"/>
      <c r="AD912" s="5"/>
      <c r="AE912" s="5"/>
    </row>
    <row r="913" spans="1:31" ht="15.75" customHeight="1" x14ac:dyDescent="0.25">
      <c r="A913" s="6">
        <v>912</v>
      </c>
      <c r="B913" s="7" t="str">
        <f>VLOOKUP($A913,GDP!$A$1:$H$2692,COLUMN(GDP!B913),0)</f>
        <v>Asia</v>
      </c>
      <c r="C913" s="8" t="str">
        <f>VLOOKUP($A913,GDP!$A$1:$H$2692,COLUMN(GDP!C913),0)</f>
        <v>Malaysia-Asia</v>
      </c>
      <c r="D913" s="9" t="str">
        <f>VLOOKUP($A913,GDP!$A$1:$H$2692,COLUMN(GDP!D913),0)</f>
        <v>2001</v>
      </c>
      <c r="E913" s="8">
        <f>VLOOKUP($A913,GDP!$A$1:$H$2692,COLUMN(GDP!E913),0)</f>
        <v>92783947368</v>
      </c>
      <c r="F913" s="7">
        <f>VLOOKUP($A913,GDP!$A$1:$H$2692,COLUMN(GDP!F913),0)</f>
        <v>3.3000000000000002E-2</v>
      </c>
      <c r="G913" s="7">
        <f>VLOOKUP($A913,GDP!$A$1:$H$2692,COLUMN(GDP!G913),0)</f>
        <v>130</v>
      </c>
      <c r="H913" s="7">
        <f>VLOOKUP($A913,GDP!$A$1:$H$2692,COLUMN(GDP!H913),0)</f>
        <v>7.0999999999999994E-2</v>
      </c>
      <c r="I913" s="6">
        <f>VLOOKUP($A913,ENERGY!$A$1:$F$2692,COLUMN(ENERGY!E912),0)</f>
        <v>75907</v>
      </c>
      <c r="J913" s="6">
        <f>VLOOKUP($A913,ENERGY!$A$1:$F$2692,COLUMN(ENERGY!F912),0)</f>
        <v>0</v>
      </c>
      <c r="K913" s="6">
        <f>VLOOKUP($A913,'HUMAN RESOURCES'!$A$1:$M$2692,COLUMN('HUMAN RESOURCES'!$E913),0)</f>
        <v>2.1999999999999999E-2</v>
      </c>
      <c r="L913" s="6">
        <f>VLOOKUP($A913,'HUMAN RESOURCES'!$A$1:$M$2692,COLUMN('HUMAN RESOURCES'!$F913),0)</f>
        <v>8.0000000000000002E-3</v>
      </c>
      <c r="M913" s="6">
        <f>VLOOKUP($A913,'HUMAN RESOURCES'!$A$1:$M$2692,COLUMN('HUMAN RESOURCES'!$G913),0)</f>
        <v>75</v>
      </c>
      <c r="N913" s="6">
        <f>VLOOKUP($A913,'HUMAN RESOURCES'!$A$1:$M$2692,COLUMN('HUMAN RESOURCES'!$H913),0)</f>
        <v>71</v>
      </c>
      <c r="O913" s="6">
        <f>VLOOKUP($A913,'HUMAN RESOURCES'!$A$1:$M$2692,COLUMN('HUMAN RESOURCES'!$I913),0)</f>
        <v>0.32700000000000001</v>
      </c>
      <c r="P913" s="6">
        <f>VLOOKUP($A913,'HUMAN RESOURCES'!$A$1:$M$2692,COLUMN('HUMAN RESOURCES'!$J913),0)</f>
        <v>0.63400000000000001</v>
      </c>
      <c r="Q913" s="6">
        <f>VLOOKUP($A913,'HUMAN RESOURCES'!$A$1:$M$2692,COLUMN('HUMAN RESOURCES'!$K913),0)</f>
        <v>3.9E-2</v>
      </c>
      <c r="R913" s="6">
        <f>VLOOKUP($A913,'HUMAN RESOURCES'!$A$1:$M$2692,COLUMN('HUMAN RESOURCES'!$L913),0)</f>
        <v>23925742</v>
      </c>
      <c r="S913" s="6">
        <f>VLOOKUP($A913,'HUMAN RESOURCES'!$A$1:$M$2692,COLUMN('HUMAN RESOURCES'!$F913),0)</f>
        <v>8.0000000000000002E-3</v>
      </c>
      <c r="T913" s="6">
        <f>VLOOKUP($A913,TOURISM!$A$1:$F$2692,COLUMN(TOURISM!$E913),0)</f>
        <v>7627000000</v>
      </c>
      <c r="U913" s="6">
        <f>VLOOKUP($A913,TOURISM!$A$1:$F$2692,COLUMN(TOURISM!$F913),0)</f>
        <v>3391000000</v>
      </c>
      <c r="V913" s="6">
        <f>VLOOKUP($A913,BUSINESS!$A$1:$J$2692,COLUMN(BUSINESS!$E913),0)</f>
        <v>0</v>
      </c>
      <c r="W913" s="6">
        <f>VLOOKUP($A913,BUSINESS!$A$1:$J$2692,COLUMN(BUSINESS!$F913),0)</f>
        <v>0</v>
      </c>
      <c r="X913" s="6">
        <f>VLOOKUP($A913,BUSINESS!$A$1:$J$2692,COLUMN(BUSINESS!$G913),0)</f>
        <v>0</v>
      </c>
      <c r="Y913" s="6">
        <f>VLOOKUP($A913,BUSINESS!$A$1:$J$2692,COLUMN(BUSINESS!$H913),0)</f>
        <v>0</v>
      </c>
      <c r="Z913" s="6">
        <f>VLOOKUP($A913,BUSINESS!$A$1:$J$2692,COLUMN(BUSINESS!$I913),0)</f>
        <v>0.26700000000000002</v>
      </c>
      <c r="AA913" s="6">
        <f>VLOOKUP($A913,BUSINESS!$A$1:$J$2692,COLUMN(BUSINESS!$J913),0)</f>
        <v>0.309</v>
      </c>
      <c r="AB913" s="5"/>
      <c r="AC913" s="5"/>
      <c r="AD913" s="5"/>
      <c r="AE913" s="5"/>
    </row>
    <row r="914" spans="1:31" ht="15.75" customHeight="1" x14ac:dyDescent="0.25">
      <c r="A914" s="6">
        <v>913</v>
      </c>
      <c r="B914" s="7" t="str">
        <f>VLOOKUP($A914,GDP!$A$1:$H$2692,COLUMN(GDP!B914),0)</f>
        <v>Asia</v>
      </c>
      <c r="C914" s="8" t="str">
        <f>VLOOKUP($A914,GDP!$A$1:$H$2692,COLUMN(GDP!C914),0)</f>
        <v>Malaysia-Asia</v>
      </c>
      <c r="D914" s="9" t="str">
        <f>VLOOKUP($A914,GDP!$A$1:$H$2692,COLUMN(GDP!D914),0)</f>
        <v>2002</v>
      </c>
      <c r="E914" s="8">
        <f>VLOOKUP($A914,GDP!$A$1:$H$2692,COLUMN(GDP!E914),0)</f>
        <v>101000000000</v>
      </c>
      <c r="F914" s="7">
        <f>VLOOKUP($A914,GDP!$A$1:$H$2692,COLUMN(GDP!F914),0)</f>
        <v>3.3000000000000002E-2</v>
      </c>
      <c r="G914" s="7">
        <f>VLOOKUP($A914,GDP!$A$1:$H$2692,COLUMN(GDP!G914),0)</f>
        <v>138</v>
      </c>
      <c r="H914" s="7">
        <f>VLOOKUP($A914,GDP!$A$1:$H$2692,COLUMN(GDP!H914),0)</f>
        <v>6.5000000000000002E-2</v>
      </c>
      <c r="I914" s="6">
        <f>VLOOKUP($A914,ENERGY!$A$1:$F$2692,COLUMN(ENERGY!E913),0)</f>
        <v>72645</v>
      </c>
      <c r="J914" s="6">
        <f>VLOOKUP($A914,ENERGY!$A$1:$F$2692,COLUMN(ENERGY!F913),0)</f>
        <v>216804</v>
      </c>
      <c r="K914" s="6">
        <f>VLOOKUP($A914,'HUMAN RESOURCES'!$A$1:$M$2692,COLUMN('HUMAN RESOURCES'!$E914),0)</f>
        <v>2.1000000000000001E-2</v>
      </c>
      <c r="L914" s="6">
        <f>VLOOKUP($A914,'HUMAN RESOURCES'!$A$1:$M$2692,COLUMN('HUMAN RESOURCES'!$F914),0)</f>
        <v>8.0000000000000002E-3</v>
      </c>
      <c r="M914" s="6">
        <f>VLOOKUP($A914,'HUMAN RESOURCES'!$A$1:$M$2692,COLUMN('HUMAN RESOURCES'!$G914),0)</f>
        <v>75</v>
      </c>
      <c r="N914" s="6">
        <f>VLOOKUP($A914,'HUMAN RESOURCES'!$A$1:$M$2692,COLUMN('HUMAN RESOURCES'!$H914),0)</f>
        <v>71</v>
      </c>
      <c r="O914" s="6">
        <f>VLOOKUP($A914,'HUMAN RESOURCES'!$A$1:$M$2692,COLUMN('HUMAN RESOURCES'!$I914),0)</f>
        <v>0.32100000000000001</v>
      </c>
      <c r="P914" s="6">
        <f>VLOOKUP($A914,'HUMAN RESOURCES'!$A$1:$M$2692,COLUMN('HUMAN RESOURCES'!$J914),0)</f>
        <v>0.63900000000000001</v>
      </c>
      <c r="Q914" s="6">
        <f>VLOOKUP($A914,'HUMAN RESOURCES'!$A$1:$M$2692,COLUMN('HUMAN RESOURCES'!$K914),0)</f>
        <v>0.04</v>
      </c>
      <c r="R914" s="6">
        <f>VLOOKUP($A914,'HUMAN RESOURCES'!$A$1:$M$2692,COLUMN('HUMAN RESOURCES'!$L914),0)</f>
        <v>24413795</v>
      </c>
      <c r="S914" s="6">
        <f>VLOOKUP($A914,'HUMAN RESOURCES'!$A$1:$M$2692,COLUMN('HUMAN RESOURCES'!$F914),0)</f>
        <v>8.0000000000000002E-3</v>
      </c>
      <c r="T914" s="6">
        <f>VLOOKUP($A914,TOURISM!$A$1:$F$2692,COLUMN(TOURISM!$E914),0)</f>
        <v>8084000000</v>
      </c>
      <c r="U914" s="6">
        <f>VLOOKUP($A914,TOURISM!$A$1:$F$2692,COLUMN(TOURISM!$F914),0)</f>
        <v>3330000000</v>
      </c>
      <c r="V914" s="6">
        <f>VLOOKUP($A914,BUSINESS!$A$1:$J$2692,COLUMN(BUSINESS!$E914),0)</f>
        <v>0</v>
      </c>
      <c r="W914" s="6">
        <f>VLOOKUP($A914,BUSINESS!$A$1:$J$2692,COLUMN(BUSINESS!$F914),0)</f>
        <v>0</v>
      </c>
      <c r="X914" s="6">
        <f>VLOOKUP($A914,BUSINESS!$A$1:$J$2692,COLUMN(BUSINESS!$G914),0)</f>
        <v>0</v>
      </c>
      <c r="Y914" s="6">
        <f>VLOOKUP($A914,BUSINESS!$A$1:$J$2692,COLUMN(BUSINESS!$H914),0)</f>
        <v>0</v>
      </c>
      <c r="Z914" s="6">
        <f>VLOOKUP($A914,BUSINESS!$A$1:$J$2692,COLUMN(BUSINESS!$I914),0)</f>
        <v>0.32300000000000001</v>
      </c>
      <c r="AA914" s="6">
        <f>VLOOKUP($A914,BUSINESS!$A$1:$J$2692,COLUMN(BUSINESS!$J914),0)</f>
        <v>0.371</v>
      </c>
      <c r="AB914" s="5"/>
      <c r="AC914" s="5"/>
      <c r="AD914" s="5"/>
      <c r="AE914" s="5"/>
    </row>
    <row r="915" spans="1:31" ht="15.75" customHeight="1" x14ac:dyDescent="0.25">
      <c r="A915" s="6">
        <v>914</v>
      </c>
      <c r="B915" s="7" t="str">
        <f>VLOOKUP($A915,GDP!$A$1:$H$2692,COLUMN(GDP!B915),0)</f>
        <v>Asia</v>
      </c>
      <c r="C915" s="8" t="str">
        <f>VLOOKUP($A915,GDP!$A$1:$H$2692,COLUMN(GDP!C915),0)</f>
        <v>Malaysia-Asia</v>
      </c>
      <c r="D915" s="9" t="str">
        <f>VLOOKUP($A915,GDP!$A$1:$H$2692,COLUMN(GDP!D915),0)</f>
        <v>2003</v>
      </c>
      <c r="E915" s="8">
        <f>VLOOKUP($A915,GDP!$A$1:$H$2692,COLUMN(GDP!E915),0)</f>
        <v>110000000000</v>
      </c>
      <c r="F915" s="7">
        <f>VLOOKUP($A915,GDP!$A$1:$H$2692,COLUMN(GDP!F915),0)</f>
        <v>3.9E-2</v>
      </c>
      <c r="G915" s="7">
        <f>VLOOKUP($A915,GDP!$A$1:$H$2692,COLUMN(GDP!G915),0)</f>
        <v>172</v>
      </c>
      <c r="H915" s="7">
        <f>VLOOKUP($A915,GDP!$A$1:$H$2692,COLUMN(GDP!H915),0)</f>
        <v>6.3E-2</v>
      </c>
      <c r="I915" s="6">
        <f>VLOOKUP($A915,ENERGY!$A$1:$F$2692,COLUMN(ENERGY!E914),0)</f>
        <v>69858</v>
      </c>
      <c r="J915" s="6">
        <f>VLOOKUP($A915,ENERGY!$A$1:$F$2692,COLUMN(ENERGY!F914),0)</f>
        <v>203882</v>
      </c>
      <c r="K915" s="6">
        <f>VLOOKUP($A915,'HUMAN RESOURCES'!$A$1:$M$2692,COLUMN('HUMAN RESOURCES'!$E915),0)</f>
        <v>0.02</v>
      </c>
      <c r="L915" s="6">
        <f>VLOOKUP($A915,'HUMAN RESOURCES'!$A$1:$M$2692,COLUMN('HUMAN RESOURCES'!$F915),0)</f>
        <v>7.0000000000000001E-3</v>
      </c>
      <c r="M915" s="6">
        <f>VLOOKUP($A915,'HUMAN RESOURCES'!$A$1:$M$2692,COLUMN('HUMAN RESOURCES'!$G915),0)</f>
        <v>76</v>
      </c>
      <c r="N915" s="6">
        <f>VLOOKUP($A915,'HUMAN RESOURCES'!$A$1:$M$2692,COLUMN('HUMAN RESOURCES'!$H915),0)</f>
        <v>71</v>
      </c>
      <c r="O915" s="6">
        <f>VLOOKUP($A915,'HUMAN RESOURCES'!$A$1:$M$2692,COLUMN('HUMAN RESOURCES'!$I915),0)</f>
        <v>0.315</v>
      </c>
      <c r="P915" s="6">
        <f>VLOOKUP($A915,'HUMAN RESOURCES'!$A$1:$M$2692,COLUMN('HUMAN RESOURCES'!$J915),0)</f>
        <v>0.64400000000000002</v>
      </c>
      <c r="Q915" s="6">
        <f>VLOOKUP($A915,'HUMAN RESOURCES'!$A$1:$M$2692,COLUMN('HUMAN RESOURCES'!$K915),0)</f>
        <v>4.2000000000000003E-2</v>
      </c>
      <c r="R915" s="6">
        <f>VLOOKUP($A915,'HUMAN RESOURCES'!$A$1:$M$2692,COLUMN('HUMAN RESOURCES'!$L915),0)</f>
        <v>24890654</v>
      </c>
      <c r="S915" s="6">
        <f>VLOOKUP($A915,'HUMAN RESOURCES'!$A$1:$M$2692,COLUMN('HUMAN RESOURCES'!$F915),0)</f>
        <v>7.0000000000000001E-3</v>
      </c>
      <c r="T915" s="6">
        <f>VLOOKUP($A915,TOURISM!$A$1:$F$2692,COLUMN(TOURISM!$E915),0)</f>
        <v>6799000000</v>
      </c>
      <c r="U915" s="6">
        <f>VLOOKUP($A915,TOURISM!$A$1:$F$2692,COLUMN(TOURISM!$F915),0)</f>
        <v>3401000000</v>
      </c>
      <c r="V915" s="6">
        <f>VLOOKUP($A915,BUSINESS!$A$1:$J$2692,COLUMN(BUSINESS!$E915),0)</f>
        <v>0</v>
      </c>
      <c r="W915" s="6">
        <f>VLOOKUP($A915,BUSINESS!$A$1:$J$2692,COLUMN(BUSINESS!$F915),0)</f>
        <v>37</v>
      </c>
      <c r="X915" s="6">
        <f>VLOOKUP($A915,BUSINESS!$A$1:$J$2692,COLUMN(BUSINESS!$G915),0)</f>
        <v>0</v>
      </c>
      <c r="Y915" s="6">
        <f>VLOOKUP($A915,BUSINESS!$A$1:$J$2692,COLUMN(BUSINESS!$H915),0)</f>
        <v>0</v>
      </c>
      <c r="Z915" s="6">
        <f>VLOOKUP($A915,BUSINESS!$A$1:$J$2692,COLUMN(BUSINESS!$I915),0)</f>
        <v>0.35</v>
      </c>
      <c r="AA915" s="6">
        <f>VLOOKUP($A915,BUSINESS!$A$1:$J$2692,COLUMN(BUSINESS!$J915),0)</f>
        <v>0.44700000000000001</v>
      </c>
      <c r="AB915" s="5"/>
      <c r="AC915" s="5"/>
      <c r="AD915" s="5"/>
      <c r="AE915" s="5"/>
    </row>
    <row r="916" spans="1:31" ht="15.75" customHeight="1" x14ac:dyDescent="0.25">
      <c r="A916" s="6">
        <v>915</v>
      </c>
      <c r="B916" s="7" t="str">
        <f>VLOOKUP($A916,GDP!$A$1:$H$2692,COLUMN(GDP!B916),0)</f>
        <v>Asia</v>
      </c>
      <c r="C916" s="8" t="str">
        <f>VLOOKUP($A916,GDP!$A$1:$H$2692,COLUMN(GDP!C916),0)</f>
        <v>Malaysia-Asia</v>
      </c>
      <c r="D916" s="9" t="str">
        <f>VLOOKUP($A916,GDP!$A$1:$H$2692,COLUMN(GDP!D916),0)</f>
        <v>2004</v>
      </c>
      <c r="E916" s="8">
        <f>VLOOKUP($A916,GDP!$A$1:$H$2692,COLUMN(GDP!E916),0)</f>
        <v>125000000000</v>
      </c>
      <c r="F916" s="7">
        <f>VLOOKUP($A916,GDP!$A$1:$H$2692,COLUMN(GDP!F916),0)</f>
        <v>3.6999999999999998E-2</v>
      </c>
      <c r="G916" s="7">
        <f>VLOOKUP($A916,GDP!$A$1:$H$2692,COLUMN(GDP!G916),0)</f>
        <v>181</v>
      </c>
      <c r="H916" s="7">
        <f>VLOOKUP($A916,GDP!$A$1:$H$2692,COLUMN(GDP!H916),0)</f>
        <v>0.06</v>
      </c>
      <c r="I916" s="6">
        <f>VLOOKUP($A916,ENERGY!$A$1:$F$2692,COLUMN(ENERGY!E915),0)</f>
        <v>73006</v>
      </c>
      <c r="J916" s="6">
        <f>VLOOKUP($A916,ENERGY!$A$1:$F$2692,COLUMN(ENERGY!F915),0)</f>
        <v>213221</v>
      </c>
      <c r="K916" s="6">
        <f>VLOOKUP($A916,'HUMAN RESOURCES'!$A$1:$M$2692,COLUMN('HUMAN RESOURCES'!$E916),0)</f>
        <v>1.9E-2</v>
      </c>
      <c r="L916" s="6">
        <f>VLOOKUP($A916,'HUMAN RESOURCES'!$A$1:$M$2692,COLUMN('HUMAN RESOURCES'!$F916),0)</f>
        <v>7.0000000000000001E-3</v>
      </c>
      <c r="M916" s="6">
        <f>VLOOKUP($A916,'HUMAN RESOURCES'!$A$1:$M$2692,COLUMN('HUMAN RESOURCES'!$G916),0)</f>
        <v>76</v>
      </c>
      <c r="N916" s="6">
        <f>VLOOKUP($A916,'HUMAN RESOURCES'!$A$1:$M$2692,COLUMN('HUMAN RESOURCES'!$H916),0)</f>
        <v>71</v>
      </c>
      <c r="O916" s="6">
        <f>VLOOKUP($A916,'HUMAN RESOURCES'!$A$1:$M$2692,COLUMN('HUMAN RESOURCES'!$I916),0)</f>
        <v>0.308</v>
      </c>
      <c r="P916" s="6">
        <f>VLOOKUP($A916,'HUMAN RESOURCES'!$A$1:$M$2692,COLUMN('HUMAN RESOURCES'!$J916),0)</f>
        <v>0.64900000000000002</v>
      </c>
      <c r="Q916" s="6">
        <f>VLOOKUP($A916,'HUMAN RESOURCES'!$A$1:$M$2692,COLUMN('HUMAN RESOURCES'!$K916),0)</f>
        <v>4.2999999999999997E-2</v>
      </c>
      <c r="R916" s="6">
        <f>VLOOKUP($A916,'HUMAN RESOURCES'!$A$1:$M$2692,COLUMN('HUMAN RESOURCES'!$L916),0)</f>
        <v>25365089</v>
      </c>
      <c r="S916" s="6">
        <f>VLOOKUP($A916,'HUMAN RESOURCES'!$A$1:$M$2692,COLUMN('HUMAN RESOURCES'!$F916),0)</f>
        <v>7.0000000000000001E-3</v>
      </c>
      <c r="T916" s="6">
        <f>VLOOKUP($A916,TOURISM!$A$1:$F$2692,COLUMN(TOURISM!$E916),0)</f>
        <v>9183000000</v>
      </c>
      <c r="U916" s="6">
        <f>VLOOKUP($A916,TOURISM!$A$1:$F$2692,COLUMN(TOURISM!$F916),0)</f>
        <v>3822000000</v>
      </c>
      <c r="V916" s="6">
        <f>VLOOKUP($A916,BUSINESS!$A$1:$J$2692,COLUMN(BUSINESS!$E916),0)</f>
        <v>0</v>
      </c>
      <c r="W916" s="6">
        <f>VLOOKUP($A916,BUSINESS!$A$1:$J$2692,COLUMN(BUSINESS!$F916),0)</f>
        <v>37</v>
      </c>
      <c r="X916" s="6">
        <f>VLOOKUP($A916,BUSINESS!$A$1:$J$2692,COLUMN(BUSINESS!$G916),0)</f>
        <v>0</v>
      </c>
      <c r="Y916" s="6">
        <f>VLOOKUP($A916,BUSINESS!$A$1:$J$2692,COLUMN(BUSINESS!$H916),0)</f>
        <v>0</v>
      </c>
      <c r="Z916" s="6">
        <f>VLOOKUP($A916,BUSINESS!$A$1:$J$2692,COLUMN(BUSINESS!$I916),0)</f>
        <v>0.42299999999999999</v>
      </c>
      <c r="AA916" s="6">
        <f>VLOOKUP($A916,BUSINESS!$A$1:$J$2692,COLUMN(BUSINESS!$J916),0)</f>
        <v>0.57599999999999996</v>
      </c>
      <c r="AB916" s="5"/>
      <c r="AC916" s="5"/>
      <c r="AD916" s="5"/>
      <c r="AE916" s="5"/>
    </row>
    <row r="917" spans="1:31" ht="15.75" customHeight="1" x14ac:dyDescent="0.25">
      <c r="A917" s="6">
        <v>916</v>
      </c>
      <c r="B917" s="7" t="str">
        <f>VLOOKUP($A917,GDP!$A$1:$H$2692,COLUMN(GDP!B917),0)</f>
        <v>Asia</v>
      </c>
      <c r="C917" s="8" t="str">
        <f>VLOOKUP($A917,GDP!$A$1:$H$2692,COLUMN(GDP!C917),0)</f>
        <v>Malaysia-Asia</v>
      </c>
      <c r="D917" s="9" t="str">
        <f>VLOOKUP($A917,GDP!$A$1:$H$2692,COLUMN(GDP!D917),0)</f>
        <v>2005</v>
      </c>
      <c r="E917" s="8">
        <f>VLOOKUP($A917,GDP!$A$1:$H$2692,COLUMN(GDP!E917),0)</f>
        <v>144000000000</v>
      </c>
      <c r="F917" s="7">
        <f>VLOOKUP($A917,GDP!$A$1:$H$2692,COLUMN(GDP!F917),0)</f>
        <v>3.2000000000000001E-2</v>
      </c>
      <c r="G917" s="7">
        <f>VLOOKUP($A917,GDP!$A$1:$H$2692,COLUMN(GDP!G917),0)</f>
        <v>179</v>
      </c>
      <c r="H917" s="7">
        <f>VLOOKUP($A917,GDP!$A$1:$H$2692,COLUMN(GDP!H917),0)</f>
        <v>0.06</v>
      </c>
      <c r="I917" s="6">
        <f>VLOOKUP($A917,ENERGY!$A$1:$F$2692,COLUMN(ENERGY!E916),0)</f>
        <v>69970</v>
      </c>
      <c r="J917" s="6">
        <f>VLOOKUP($A917,ENERGY!$A$1:$F$2692,COLUMN(ENERGY!F916),0)</f>
        <v>205308</v>
      </c>
      <c r="K917" s="6">
        <f>VLOOKUP($A917,'HUMAN RESOURCES'!$A$1:$M$2692,COLUMN('HUMAN RESOURCES'!$E917),0)</f>
        <v>1.9E-2</v>
      </c>
      <c r="L917" s="6">
        <f>VLOOKUP($A917,'HUMAN RESOURCES'!$A$1:$M$2692,COLUMN('HUMAN RESOURCES'!$F917),0)</f>
        <v>7.0000000000000001E-3</v>
      </c>
      <c r="M917" s="6">
        <f>VLOOKUP($A917,'HUMAN RESOURCES'!$A$1:$M$2692,COLUMN('HUMAN RESOURCES'!$G917),0)</f>
        <v>76</v>
      </c>
      <c r="N917" s="6">
        <f>VLOOKUP($A917,'HUMAN RESOURCES'!$A$1:$M$2692,COLUMN('HUMAN RESOURCES'!$H917),0)</f>
        <v>72</v>
      </c>
      <c r="O917" s="6">
        <f>VLOOKUP($A917,'HUMAN RESOURCES'!$A$1:$M$2692,COLUMN('HUMAN RESOURCES'!$I917),0)</f>
        <v>0.30199999999999999</v>
      </c>
      <c r="P917" s="6">
        <f>VLOOKUP($A917,'HUMAN RESOURCES'!$A$1:$M$2692,COLUMN('HUMAN RESOURCES'!$J917),0)</f>
        <v>0.65400000000000003</v>
      </c>
      <c r="Q917" s="6">
        <f>VLOOKUP($A917,'HUMAN RESOURCES'!$A$1:$M$2692,COLUMN('HUMAN RESOURCES'!$K917),0)</f>
        <v>4.3999999999999997E-2</v>
      </c>
      <c r="R917" s="6">
        <f>VLOOKUP($A917,'HUMAN RESOURCES'!$A$1:$M$2692,COLUMN('HUMAN RESOURCES'!$L917),0)</f>
        <v>25843466</v>
      </c>
      <c r="S917" s="6">
        <f>VLOOKUP($A917,'HUMAN RESOURCES'!$A$1:$M$2692,COLUMN('HUMAN RESOURCES'!$F917),0)</f>
        <v>7.0000000000000001E-3</v>
      </c>
      <c r="T917" s="6">
        <f>VLOOKUP($A917,TOURISM!$A$1:$F$2692,COLUMN(TOURISM!$E917),0)</f>
        <v>10389000000</v>
      </c>
      <c r="U917" s="6">
        <f>VLOOKUP($A917,TOURISM!$A$1:$F$2692,COLUMN(TOURISM!$F917),0)</f>
        <v>4339000000</v>
      </c>
      <c r="V917" s="6">
        <f>VLOOKUP($A917,BUSINESS!$A$1:$J$2692,COLUMN(BUSINESS!$E917),0)</f>
        <v>0.36</v>
      </c>
      <c r="W917" s="6">
        <f>VLOOKUP($A917,BUSINESS!$A$1:$J$2692,COLUMN(BUSINESS!$F917),0)</f>
        <v>37</v>
      </c>
      <c r="X917" s="6">
        <f>VLOOKUP($A917,BUSINESS!$A$1:$J$2692,COLUMN(BUSINESS!$G917),0)</f>
        <v>0</v>
      </c>
      <c r="Y917" s="6">
        <f>VLOOKUP($A917,BUSINESS!$A$1:$J$2692,COLUMN(BUSINESS!$H917),0)</f>
        <v>190</v>
      </c>
      <c r="Z917" s="6">
        <f>VLOOKUP($A917,BUSINESS!$A$1:$J$2692,COLUMN(BUSINESS!$I917),0)</f>
        <v>0.48599999999999999</v>
      </c>
      <c r="AA917" s="6">
        <f>VLOOKUP($A917,BUSINESS!$A$1:$J$2692,COLUMN(BUSINESS!$J917),0)</f>
        <v>0.75600000000000001</v>
      </c>
      <c r="AB917" s="5"/>
      <c r="AC917" s="5"/>
      <c r="AD917" s="5"/>
      <c r="AE917" s="5"/>
    </row>
    <row r="918" spans="1:31" ht="15.75" customHeight="1" x14ac:dyDescent="0.25">
      <c r="A918" s="6">
        <v>917</v>
      </c>
      <c r="B918" s="7" t="str">
        <f>VLOOKUP($A918,GDP!$A$1:$H$2692,COLUMN(GDP!B918),0)</f>
        <v>Asia</v>
      </c>
      <c r="C918" s="8" t="str">
        <f>VLOOKUP($A918,GDP!$A$1:$H$2692,COLUMN(GDP!C918),0)</f>
        <v>Malaysia-Asia</v>
      </c>
      <c r="D918" s="9" t="str">
        <f>VLOOKUP($A918,GDP!$A$1:$H$2692,COLUMN(GDP!D918),0)</f>
        <v>2006</v>
      </c>
      <c r="E918" s="8">
        <f>VLOOKUP($A918,GDP!$A$1:$H$2692,COLUMN(GDP!E918),0)</f>
        <v>163000000000</v>
      </c>
      <c r="F918" s="7">
        <f>VLOOKUP($A918,GDP!$A$1:$H$2692,COLUMN(GDP!F918),0)</f>
        <v>3.5999999999999997E-2</v>
      </c>
      <c r="G918" s="7">
        <f>VLOOKUP($A918,GDP!$A$1:$H$2692,COLUMN(GDP!G918),0)</f>
        <v>222</v>
      </c>
      <c r="H918" s="7">
        <f>VLOOKUP($A918,GDP!$A$1:$H$2692,COLUMN(GDP!H918),0)</f>
        <v>6.5000000000000002E-2</v>
      </c>
      <c r="I918" s="6">
        <f>VLOOKUP($A918,ENERGY!$A$1:$F$2692,COLUMN(ENERGY!E917),0)</f>
        <v>63715</v>
      </c>
      <c r="J918" s="6">
        <f>VLOOKUP($A918,ENERGY!$A$1:$F$2692,COLUMN(ENERGY!F917),0)</f>
        <v>170648</v>
      </c>
      <c r="K918" s="6">
        <f>VLOOKUP($A918,'HUMAN RESOURCES'!$A$1:$M$2692,COLUMN('HUMAN RESOURCES'!$E918),0)</f>
        <v>1.7999999999999999E-2</v>
      </c>
      <c r="L918" s="6">
        <f>VLOOKUP($A918,'HUMAN RESOURCES'!$A$1:$M$2692,COLUMN('HUMAN RESOURCES'!$F918),0)</f>
        <v>7.0000000000000001E-3</v>
      </c>
      <c r="M918" s="6">
        <f>VLOOKUP($A918,'HUMAN RESOURCES'!$A$1:$M$2692,COLUMN('HUMAN RESOURCES'!$G918),0)</f>
        <v>76</v>
      </c>
      <c r="N918" s="6">
        <f>VLOOKUP($A918,'HUMAN RESOURCES'!$A$1:$M$2692,COLUMN('HUMAN RESOURCES'!$H918),0)</f>
        <v>72</v>
      </c>
      <c r="O918" s="6">
        <f>VLOOKUP($A918,'HUMAN RESOURCES'!$A$1:$M$2692,COLUMN('HUMAN RESOURCES'!$I918),0)</f>
        <v>0.29699999999999999</v>
      </c>
      <c r="P918" s="6">
        <f>VLOOKUP($A918,'HUMAN RESOURCES'!$A$1:$M$2692,COLUMN('HUMAN RESOURCES'!$J918),0)</f>
        <v>0.65900000000000003</v>
      </c>
      <c r="Q918" s="6">
        <f>VLOOKUP($A918,'HUMAN RESOURCES'!$A$1:$M$2692,COLUMN('HUMAN RESOURCES'!$K918),0)</f>
        <v>4.4999999999999998E-2</v>
      </c>
      <c r="R918" s="6">
        <f>VLOOKUP($A918,'HUMAN RESOURCES'!$A$1:$M$2692,COLUMN('HUMAN RESOURCES'!$L918),0)</f>
        <v>26327098</v>
      </c>
      <c r="S918" s="6">
        <f>VLOOKUP($A918,'HUMAN RESOURCES'!$A$1:$M$2692,COLUMN('HUMAN RESOURCES'!$F918),0)</f>
        <v>7.0000000000000001E-3</v>
      </c>
      <c r="T918" s="6">
        <f>VLOOKUP($A918,TOURISM!$A$1:$F$2692,COLUMN(TOURISM!$E918),0)</f>
        <v>12280000000</v>
      </c>
      <c r="U918" s="6">
        <f>VLOOKUP($A918,TOURISM!$A$1:$F$2692,COLUMN(TOURISM!$F918),0)</f>
        <v>5085000000</v>
      </c>
      <c r="V918" s="6">
        <f>VLOOKUP($A918,BUSINESS!$A$1:$J$2692,COLUMN(BUSINESS!$E918),0)</f>
        <v>0.36</v>
      </c>
      <c r="W918" s="6">
        <f>VLOOKUP($A918,BUSINESS!$A$1:$J$2692,COLUMN(BUSINESS!$F918),0)</f>
        <v>37</v>
      </c>
      <c r="X918" s="6">
        <f>VLOOKUP($A918,BUSINESS!$A$1:$J$2692,COLUMN(BUSINESS!$G918),0)</f>
        <v>0</v>
      </c>
      <c r="Y918" s="6">
        <f>VLOOKUP($A918,BUSINESS!$A$1:$J$2692,COLUMN(BUSINESS!$H918),0)</f>
        <v>190</v>
      </c>
      <c r="Z918" s="6">
        <f>VLOOKUP($A918,BUSINESS!$A$1:$J$2692,COLUMN(BUSINESS!$I918),0)</f>
        <v>0.51600000000000001</v>
      </c>
      <c r="AA918" s="6">
        <f>VLOOKUP($A918,BUSINESS!$A$1:$J$2692,COLUMN(BUSINESS!$J918),0)</f>
        <v>0.73899999999999999</v>
      </c>
      <c r="AB918" s="5"/>
      <c r="AC918" s="5"/>
      <c r="AD918" s="5"/>
      <c r="AE918" s="5"/>
    </row>
    <row r="919" spans="1:31" ht="15.75" customHeight="1" x14ac:dyDescent="0.25">
      <c r="A919" s="6">
        <v>918</v>
      </c>
      <c r="B919" s="7" t="str">
        <f>VLOOKUP($A919,GDP!$A$1:$H$2692,COLUMN(GDP!B919),0)</f>
        <v>Asia</v>
      </c>
      <c r="C919" s="8" t="str">
        <f>VLOOKUP($A919,GDP!$A$1:$H$2692,COLUMN(GDP!C919),0)</f>
        <v>Malaysia-Asia</v>
      </c>
      <c r="D919" s="9" t="str">
        <f>VLOOKUP($A919,GDP!$A$1:$H$2692,COLUMN(GDP!D919),0)</f>
        <v>2007</v>
      </c>
      <c r="E919" s="8">
        <f>VLOOKUP($A919,GDP!$A$1:$H$2692,COLUMN(GDP!E919),0)</f>
        <v>194000000000</v>
      </c>
      <c r="F919" s="7">
        <f>VLOOKUP($A919,GDP!$A$1:$H$2692,COLUMN(GDP!F919),0)</f>
        <v>3.5000000000000003E-2</v>
      </c>
      <c r="G919" s="7">
        <f>VLOOKUP($A919,GDP!$A$1:$H$2692,COLUMN(GDP!G919),0)</f>
        <v>256</v>
      </c>
      <c r="H919" s="7">
        <f>VLOOKUP($A919,GDP!$A$1:$H$2692,COLUMN(GDP!H919),0)</f>
        <v>6.4000000000000001E-2</v>
      </c>
      <c r="I919" s="6">
        <f>VLOOKUP($A919,ENERGY!$A$1:$F$2692,COLUMN(ENERGY!E918),0)</f>
        <v>63507</v>
      </c>
      <c r="J919" s="6">
        <f>VLOOKUP($A919,ENERGY!$A$1:$F$2692,COLUMN(ENERGY!F918),0)</f>
        <v>177373</v>
      </c>
      <c r="K919" s="6">
        <f>VLOOKUP($A919,'HUMAN RESOURCES'!$A$1:$M$2692,COLUMN('HUMAN RESOURCES'!$E919),0)</f>
        <v>1.7999999999999999E-2</v>
      </c>
      <c r="L919" s="6">
        <f>VLOOKUP($A919,'HUMAN RESOURCES'!$A$1:$M$2692,COLUMN('HUMAN RESOURCES'!$F919),0)</f>
        <v>7.0000000000000001E-3</v>
      </c>
      <c r="M919" s="6">
        <f>VLOOKUP($A919,'HUMAN RESOURCES'!$A$1:$M$2692,COLUMN('HUMAN RESOURCES'!$G919),0)</f>
        <v>76</v>
      </c>
      <c r="N919" s="6">
        <f>VLOOKUP($A919,'HUMAN RESOURCES'!$A$1:$M$2692,COLUMN('HUMAN RESOURCES'!$H919),0)</f>
        <v>72</v>
      </c>
      <c r="O919" s="6">
        <f>VLOOKUP($A919,'HUMAN RESOURCES'!$A$1:$M$2692,COLUMN('HUMAN RESOURCES'!$I919),0)</f>
        <v>0.29199999999999998</v>
      </c>
      <c r="P919" s="6">
        <f>VLOOKUP($A919,'HUMAN RESOURCES'!$A$1:$M$2692,COLUMN('HUMAN RESOURCES'!$J919),0)</f>
        <v>0.66300000000000003</v>
      </c>
      <c r="Q919" s="6">
        <f>VLOOKUP($A919,'HUMAN RESOURCES'!$A$1:$M$2692,COLUMN('HUMAN RESOURCES'!$K919),0)</f>
        <v>4.4999999999999998E-2</v>
      </c>
      <c r="R919" s="6">
        <f>VLOOKUP($A919,'HUMAN RESOURCES'!$A$1:$M$2692,COLUMN('HUMAN RESOURCES'!$L919),0)</f>
        <v>26813819</v>
      </c>
      <c r="S919" s="6">
        <f>VLOOKUP($A919,'HUMAN RESOURCES'!$A$1:$M$2692,COLUMN('HUMAN RESOURCES'!$F919),0)</f>
        <v>7.0000000000000001E-3</v>
      </c>
      <c r="T919" s="6">
        <f>VLOOKUP($A919,TOURISM!$A$1:$F$2692,COLUMN(TOURISM!$E919),0)</f>
        <v>17948000000</v>
      </c>
      <c r="U919" s="6">
        <f>VLOOKUP($A919,TOURISM!$A$1:$F$2692,COLUMN(TOURISM!$F919),0)</f>
        <v>6600000000</v>
      </c>
      <c r="V919" s="6">
        <f>VLOOKUP($A919,BUSINESS!$A$1:$J$2692,COLUMN(BUSINESS!$E919),0)</f>
        <v>0.36</v>
      </c>
      <c r="W919" s="6">
        <f>VLOOKUP($A919,BUSINESS!$A$1:$J$2692,COLUMN(BUSINESS!$F919),0)</f>
        <v>31</v>
      </c>
      <c r="X919" s="6">
        <f>VLOOKUP($A919,BUSINESS!$A$1:$J$2692,COLUMN(BUSINESS!$G919),0)</f>
        <v>0</v>
      </c>
      <c r="Y919" s="6">
        <f>VLOOKUP($A919,BUSINESS!$A$1:$J$2692,COLUMN(BUSINESS!$H919),0)</f>
        <v>166</v>
      </c>
      <c r="Z919" s="6">
        <f>VLOOKUP($A919,BUSINESS!$A$1:$J$2692,COLUMN(BUSINESS!$I919),0)</f>
        <v>0.55700000000000005</v>
      </c>
      <c r="AA919" s="6">
        <f>VLOOKUP($A919,BUSINESS!$A$1:$J$2692,COLUMN(BUSINESS!$J919),0)</f>
        <v>0.871</v>
      </c>
      <c r="AB919" s="5"/>
      <c r="AC919" s="5"/>
      <c r="AD919" s="5"/>
      <c r="AE919" s="5"/>
    </row>
    <row r="920" spans="1:31" ht="15.75" customHeight="1" x14ac:dyDescent="0.25">
      <c r="A920" s="6">
        <v>919</v>
      </c>
      <c r="B920" s="7" t="str">
        <f>VLOOKUP($A920,GDP!$A$1:$H$2692,COLUMN(GDP!B920),0)</f>
        <v>Asia</v>
      </c>
      <c r="C920" s="8" t="str">
        <f>VLOOKUP($A920,GDP!$A$1:$H$2692,COLUMN(GDP!C920),0)</f>
        <v>Malaysia-Asia</v>
      </c>
      <c r="D920" s="9" t="str">
        <f>VLOOKUP($A920,GDP!$A$1:$H$2692,COLUMN(GDP!D920),0)</f>
        <v>2008</v>
      </c>
      <c r="E920" s="8">
        <f>VLOOKUP($A920,GDP!$A$1:$H$2692,COLUMN(GDP!E920),0)</f>
        <v>231000000000</v>
      </c>
      <c r="F920" s="7">
        <f>VLOOKUP($A920,GDP!$A$1:$H$2692,COLUMN(GDP!F920),0)</f>
        <v>3.4000000000000002E-2</v>
      </c>
      <c r="G920" s="7">
        <f>VLOOKUP($A920,GDP!$A$1:$H$2692,COLUMN(GDP!G920),0)</f>
        <v>288</v>
      </c>
      <c r="H920" s="7">
        <f>VLOOKUP($A920,GDP!$A$1:$H$2692,COLUMN(GDP!H920),0)</f>
        <v>6.0999999999999999E-2</v>
      </c>
      <c r="I920" s="6">
        <f>VLOOKUP($A920,ENERGY!$A$1:$F$2692,COLUMN(ENERGY!E919),0)</f>
        <v>58691</v>
      </c>
      <c r="J920" s="6">
        <f>VLOOKUP($A920,ENERGY!$A$1:$F$2692,COLUMN(ENERGY!F919),0)</f>
        <v>167333</v>
      </c>
      <c r="K920" s="6">
        <f>VLOOKUP($A920,'HUMAN RESOURCES'!$A$1:$M$2692,COLUMN('HUMAN RESOURCES'!$E920),0)</f>
        <v>1.7999999999999999E-2</v>
      </c>
      <c r="L920" s="6">
        <f>VLOOKUP($A920,'HUMAN RESOURCES'!$A$1:$M$2692,COLUMN('HUMAN RESOURCES'!$F920),0)</f>
        <v>7.0000000000000001E-3</v>
      </c>
      <c r="M920" s="6">
        <f>VLOOKUP($A920,'HUMAN RESOURCES'!$A$1:$M$2692,COLUMN('HUMAN RESOURCES'!$G920),0)</f>
        <v>77</v>
      </c>
      <c r="N920" s="6">
        <f>VLOOKUP($A920,'HUMAN RESOURCES'!$A$1:$M$2692,COLUMN('HUMAN RESOURCES'!$H920),0)</f>
        <v>72</v>
      </c>
      <c r="O920" s="6">
        <f>VLOOKUP($A920,'HUMAN RESOURCES'!$A$1:$M$2692,COLUMN('HUMAN RESOURCES'!$I920),0)</f>
        <v>0.28699999999999998</v>
      </c>
      <c r="P920" s="6">
        <f>VLOOKUP($A920,'HUMAN RESOURCES'!$A$1:$M$2692,COLUMN('HUMAN RESOURCES'!$J920),0)</f>
        <v>0.66700000000000004</v>
      </c>
      <c r="Q920" s="6">
        <f>VLOOKUP($A920,'HUMAN RESOURCES'!$A$1:$M$2692,COLUMN('HUMAN RESOURCES'!$K920),0)</f>
        <v>4.5999999999999999E-2</v>
      </c>
      <c r="R920" s="6">
        <f>VLOOKUP($A920,'HUMAN RESOURCES'!$A$1:$M$2692,COLUMN('HUMAN RESOURCES'!$L920),0)</f>
        <v>27302348</v>
      </c>
      <c r="S920" s="6">
        <f>VLOOKUP($A920,'HUMAN RESOURCES'!$A$1:$M$2692,COLUMN('HUMAN RESOURCES'!$F920),0)</f>
        <v>7.0000000000000001E-3</v>
      </c>
      <c r="T920" s="6">
        <f>VLOOKUP($A920,TOURISM!$A$1:$F$2692,COLUMN(TOURISM!$E920),0)</f>
        <v>18553000000</v>
      </c>
      <c r="U920" s="6">
        <f>VLOOKUP($A920,TOURISM!$A$1:$F$2692,COLUMN(TOURISM!$F920),0)</f>
        <v>7724000000</v>
      </c>
      <c r="V920" s="6">
        <f>VLOOKUP($A920,BUSINESS!$A$1:$J$2692,COLUMN(BUSINESS!$E920),0)</f>
        <v>0.34499999999999997</v>
      </c>
      <c r="W920" s="6">
        <f>VLOOKUP($A920,BUSINESS!$A$1:$J$2692,COLUMN(BUSINESS!$F920),0)</f>
        <v>20</v>
      </c>
      <c r="X920" s="6">
        <f>VLOOKUP($A920,BUSINESS!$A$1:$J$2692,COLUMN(BUSINESS!$G920),0)</f>
        <v>0</v>
      </c>
      <c r="Y920" s="6">
        <f>VLOOKUP($A920,BUSINESS!$A$1:$J$2692,COLUMN(BUSINESS!$H920),0)</f>
        <v>145</v>
      </c>
      <c r="Z920" s="6">
        <f>VLOOKUP($A920,BUSINESS!$A$1:$J$2692,COLUMN(BUSINESS!$I920),0)</f>
        <v>0.55800000000000005</v>
      </c>
      <c r="AA920" s="6">
        <f>VLOOKUP($A920,BUSINESS!$A$1:$J$2692,COLUMN(BUSINESS!$J920),0)</f>
        <v>1.0149999999999999</v>
      </c>
      <c r="AB920" s="5"/>
      <c r="AC920" s="5"/>
      <c r="AD920" s="5"/>
      <c r="AE920" s="5"/>
    </row>
    <row r="921" spans="1:31" ht="15.75" customHeight="1" x14ac:dyDescent="0.25">
      <c r="A921" s="6">
        <v>920</v>
      </c>
      <c r="B921" s="7" t="str">
        <f>VLOOKUP($A921,GDP!$A$1:$H$2692,COLUMN(GDP!B921),0)</f>
        <v>Asia</v>
      </c>
      <c r="C921" s="8" t="str">
        <f>VLOOKUP($A921,GDP!$A$1:$H$2692,COLUMN(GDP!C921),0)</f>
        <v>Malaysia-Asia</v>
      </c>
      <c r="D921" s="9" t="str">
        <f>VLOOKUP($A921,GDP!$A$1:$H$2692,COLUMN(GDP!D921),0)</f>
        <v>2009</v>
      </c>
      <c r="E921" s="8">
        <f>VLOOKUP($A921,GDP!$A$1:$H$2692,COLUMN(GDP!E921),0)</f>
        <v>202000000000</v>
      </c>
      <c r="F921" s="7">
        <f>VLOOKUP($A921,GDP!$A$1:$H$2692,COLUMN(GDP!F921),0)</f>
        <v>3.9E-2</v>
      </c>
      <c r="G921" s="7">
        <f>VLOOKUP($A921,GDP!$A$1:$H$2692,COLUMN(GDP!G921),0)</f>
        <v>285</v>
      </c>
      <c r="H921" s="7">
        <f>VLOOKUP($A921,GDP!$A$1:$H$2692,COLUMN(GDP!H921),0)</f>
        <v>5.0999999999999997E-2</v>
      </c>
      <c r="I921" s="6">
        <f>VLOOKUP($A921,ENERGY!$A$1:$F$2692,COLUMN(ENERGY!E920),0)</f>
        <v>54619</v>
      </c>
      <c r="J921" s="6">
        <f>VLOOKUP($A921,ENERGY!$A$1:$F$2692,COLUMN(ENERGY!F920),0)</f>
        <v>160266</v>
      </c>
      <c r="K921" s="6">
        <f>VLOOKUP($A921,'HUMAN RESOURCES'!$A$1:$M$2692,COLUMN('HUMAN RESOURCES'!$E921),0)</f>
        <v>1.7999999999999999E-2</v>
      </c>
      <c r="L921" s="6">
        <f>VLOOKUP($A921,'HUMAN RESOURCES'!$A$1:$M$2692,COLUMN('HUMAN RESOURCES'!$F921),0)</f>
        <v>7.0000000000000001E-3</v>
      </c>
      <c r="M921" s="6">
        <f>VLOOKUP($A921,'HUMAN RESOURCES'!$A$1:$M$2692,COLUMN('HUMAN RESOURCES'!$G921),0)</f>
        <v>77</v>
      </c>
      <c r="N921" s="6">
        <f>VLOOKUP($A921,'HUMAN RESOURCES'!$A$1:$M$2692,COLUMN('HUMAN RESOURCES'!$H921),0)</f>
        <v>72</v>
      </c>
      <c r="O921" s="6">
        <f>VLOOKUP($A921,'HUMAN RESOURCES'!$A$1:$M$2692,COLUMN('HUMAN RESOURCES'!$I921),0)</f>
        <v>0.28199999999999997</v>
      </c>
      <c r="P921" s="6">
        <f>VLOOKUP($A921,'HUMAN RESOURCES'!$A$1:$M$2692,COLUMN('HUMAN RESOURCES'!$J921),0)</f>
        <v>0.67100000000000004</v>
      </c>
      <c r="Q921" s="6">
        <f>VLOOKUP($A921,'HUMAN RESOURCES'!$A$1:$M$2692,COLUMN('HUMAN RESOURCES'!$K921),0)</f>
        <v>4.7E-2</v>
      </c>
      <c r="R921" s="6">
        <f>VLOOKUP($A921,'HUMAN RESOURCES'!$A$1:$M$2692,COLUMN('HUMAN RESOURCES'!$L921),0)</f>
        <v>27790324</v>
      </c>
      <c r="S921" s="6">
        <f>VLOOKUP($A921,'HUMAN RESOURCES'!$A$1:$M$2692,COLUMN('HUMAN RESOURCES'!$F921),0)</f>
        <v>7.0000000000000001E-3</v>
      </c>
      <c r="T921" s="6">
        <f>VLOOKUP($A921,TOURISM!$A$1:$F$2692,COLUMN(TOURISM!$E921),0)</f>
        <v>17231000000</v>
      </c>
      <c r="U921" s="6">
        <f>VLOOKUP($A921,TOURISM!$A$1:$F$2692,COLUMN(TOURISM!$F921),0)</f>
        <v>7196000000</v>
      </c>
      <c r="V921" s="6">
        <f>VLOOKUP($A921,BUSINESS!$A$1:$J$2692,COLUMN(BUSINESS!$E921),0)</f>
        <v>0.34200000000000003</v>
      </c>
      <c r="W921" s="6">
        <f>VLOOKUP($A921,BUSINESS!$A$1:$J$2692,COLUMN(BUSINESS!$F921),0)</f>
        <v>18</v>
      </c>
      <c r="X921" s="6">
        <f>VLOOKUP($A921,BUSINESS!$A$1:$J$2692,COLUMN(BUSINESS!$G921),0)</f>
        <v>0</v>
      </c>
      <c r="Y921" s="6">
        <f>VLOOKUP($A921,BUSINESS!$A$1:$J$2692,COLUMN(BUSINESS!$H921),0)</f>
        <v>145</v>
      </c>
      <c r="Z921" s="6">
        <f>VLOOKUP($A921,BUSINESS!$A$1:$J$2692,COLUMN(BUSINESS!$I921),0)</f>
        <v>0.55900000000000005</v>
      </c>
      <c r="AA921" s="6">
        <f>VLOOKUP($A921,BUSINESS!$A$1:$J$2692,COLUMN(BUSINESS!$J921),0)</f>
        <v>1.085</v>
      </c>
      <c r="AB921" s="5"/>
      <c r="AC921" s="5"/>
      <c r="AD921" s="5"/>
      <c r="AE921" s="5"/>
    </row>
    <row r="922" spans="1:31" ht="15.75" customHeight="1" x14ac:dyDescent="0.25">
      <c r="A922" s="6">
        <v>921</v>
      </c>
      <c r="B922" s="7" t="str">
        <f>VLOOKUP($A922,GDP!$A$1:$H$2692,COLUMN(GDP!B922),0)</f>
        <v>Asia</v>
      </c>
      <c r="C922" s="8" t="str">
        <f>VLOOKUP($A922,GDP!$A$1:$H$2692,COLUMN(GDP!C922),0)</f>
        <v>Malaysia-Asia</v>
      </c>
      <c r="D922" s="9" t="str">
        <f>VLOOKUP($A922,GDP!$A$1:$H$2692,COLUMN(GDP!D922),0)</f>
        <v>2010</v>
      </c>
      <c r="E922" s="8">
        <f>VLOOKUP($A922,GDP!$A$1:$H$2692,COLUMN(GDP!E922),0)</f>
        <v>248000000000</v>
      </c>
      <c r="F922" s="7">
        <f>VLOOKUP($A922,GDP!$A$1:$H$2692,COLUMN(GDP!F922),0)</f>
        <v>0.04</v>
      </c>
      <c r="G922" s="7">
        <f>VLOOKUP($A922,GDP!$A$1:$H$2692,COLUMN(GDP!G922),0)</f>
        <v>345</v>
      </c>
      <c r="H922" s="7">
        <f>VLOOKUP($A922,GDP!$A$1:$H$2692,COLUMN(GDP!H922),0)</f>
        <v>0.05</v>
      </c>
      <c r="I922" s="6">
        <f>VLOOKUP($A922,ENERGY!$A$1:$F$2692,COLUMN(ENERGY!E921),0)</f>
        <v>51009</v>
      </c>
      <c r="J922" s="6">
        <f>VLOOKUP($A922,ENERGY!$A$1:$F$2692,COLUMN(ENERGY!F921),0)</f>
        <v>135129</v>
      </c>
      <c r="K922" s="6">
        <f>VLOOKUP($A922,'HUMAN RESOURCES'!$A$1:$M$2692,COLUMN('HUMAN RESOURCES'!$E922),0)</f>
        <v>1.7999999999999999E-2</v>
      </c>
      <c r="L922" s="6">
        <f>VLOOKUP($A922,'HUMAN RESOURCES'!$A$1:$M$2692,COLUMN('HUMAN RESOURCES'!$F922),0)</f>
        <v>7.0000000000000001E-3</v>
      </c>
      <c r="M922" s="6">
        <f>VLOOKUP($A922,'HUMAN RESOURCES'!$A$1:$M$2692,COLUMN('HUMAN RESOURCES'!$G922),0)</f>
        <v>77</v>
      </c>
      <c r="N922" s="6">
        <f>VLOOKUP($A922,'HUMAN RESOURCES'!$A$1:$M$2692,COLUMN('HUMAN RESOURCES'!$H922),0)</f>
        <v>72</v>
      </c>
      <c r="O922" s="6">
        <f>VLOOKUP($A922,'HUMAN RESOURCES'!$A$1:$M$2692,COLUMN('HUMAN RESOURCES'!$I922),0)</f>
        <v>0.27700000000000002</v>
      </c>
      <c r="P922" s="6">
        <f>VLOOKUP($A922,'HUMAN RESOURCES'!$A$1:$M$2692,COLUMN('HUMAN RESOURCES'!$J922),0)</f>
        <v>0.67500000000000004</v>
      </c>
      <c r="Q922" s="6">
        <f>VLOOKUP($A922,'HUMAN RESOURCES'!$A$1:$M$2692,COLUMN('HUMAN RESOURCES'!$K922),0)</f>
        <v>4.8000000000000001E-2</v>
      </c>
      <c r="R922" s="6">
        <f>VLOOKUP($A922,'HUMAN RESOURCES'!$A$1:$M$2692,COLUMN('HUMAN RESOURCES'!$L922),0)</f>
        <v>28275835</v>
      </c>
      <c r="S922" s="6">
        <f>VLOOKUP($A922,'HUMAN RESOURCES'!$A$1:$M$2692,COLUMN('HUMAN RESOURCES'!$F922),0)</f>
        <v>7.0000000000000001E-3</v>
      </c>
      <c r="T922" s="6">
        <f>VLOOKUP($A922,TOURISM!$A$1:$F$2692,COLUMN(TOURISM!$E922),0)</f>
        <v>18152000000</v>
      </c>
      <c r="U922" s="6">
        <f>VLOOKUP($A922,TOURISM!$A$1:$F$2692,COLUMN(TOURISM!$F922),0)</f>
        <v>8324000000</v>
      </c>
      <c r="V922" s="6">
        <f>VLOOKUP($A922,BUSINESS!$A$1:$J$2692,COLUMN(BUSINESS!$E922),0)</f>
        <v>0.33700000000000002</v>
      </c>
      <c r="W922" s="6">
        <f>VLOOKUP($A922,BUSINESS!$A$1:$J$2692,COLUMN(BUSINESS!$F922),0)</f>
        <v>17</v>
      </c>
      <c r="X922" s="6">
        <f>VLOOKUP($A922,BUSINESS!$A$1:$J$2692,COLUMN(BUSINESS!$G922),0)</f>
        <v>0</v>
      </c>
      <c r="Y922" s="6">
        <f>VLOOKUP($A922,BUSINESS!$A$1:$J$2692,COLUMN(BUSINESS!$H922),0)</f>
        <v>145</v>
      </c>
      <c r="Z922" s="6">
        <f>VLOOKUP($A922,BUSINESS!$A$1:$J$2692,COLUMN(BUSINESS!$I922),0)</f>
        <v>0.56299999999999994</v>
      </c>
      <c r="AA922" s="6">
        <f>VLOOKUP($A922,BUSINESS!$A$1:$J$2692,COLUMN(BUSINESS!$J922),0)</f>
        <v>1.1970000000000001</v>
      </c>
      <c r="AB922" s="5"/>
      <c r="AC922" s="5"/>
      <c r="AD922" s="5"/>
      <c r="AE922" s="5"/>
    </row>
    <row r="923" spans="1:31" ht="15.75" customHeight="1" x14ac:dyDescent="0.25">
      <c r="A923" s="6">
        <v>922</v>
      </c>
      <c r="B923" s="7" t="str">
        <f>VLOOKUP($A923,GDP!$A$1:$H$2692,COLUMN(GDP!B923),0)</f>
        <v>Asia</v>
      </c>
      <c r="C923" s="8" t="str">
        <f>VLOOKUP($A923,GDP!$A$1:$H$2692,COLUMN(GDP!C923),0)</f>
        <v>Malaysia-Asia</v>
      </c>
      <c r="D923" s="9" t="str">
        <f>VLOOKUP($A923,GDP!$A$1:$H$2692,COLUMN(GDP!D923),0)</f>
        <v>2011</v>
      </c>
      <c r="E923" s="8">
        <f>VLOOKUP($A923,GDP!$A$1:$H$2692,COLUMN(GDP!E923),0)</f>
        <v>289000000000</v>
      </c>
      <c r="F923" s="7">
        <f>VLOOKUP($A923,GDP!$A$1:$H$2692,COLUMN(GDP!F923),0)</f>
        <v>3.7999999999999999E-2</v>
      </c>
      <c r="G923" s="7">
        <f>VLOOKUP($A923,GDP!$A$1:$H$2692,COLUMN(GDP!G923),0)</f>
        <v>384</v>
      </c>
      <c r="H923" s="7">
        <f>VLOOKUP($A923,GDP!$A$1:$H$2692,COLUMN(GDP!H923),0)</f>
        <v>4.9000000000000002E-2</v>
      </c>
      <c r="I923" s="6">
        <f>VLOOKUP($A923,ENERGY!$A$1:$F$2692,COLUMN(ENERGY!E922),0)</f>
        <v>49255</v>
      </c>
      <c r="J923" s="6">
        <f>VLOOKUP($A923,ENERGY!$A$1:$F$2692,COLUMN(ENERGY!F922),0)</f>
        <v>136717</v>
      </c>
      <c r="K923" s="6">
        <f>VLOOKUP($A923,'HUMAN RESOURCES'!$A$1:$M$2692,COLUMN('HUMAN RESOURCES'!$E923),0)</f>
        <v>1.7999999999999999E-2</v>
      </c>
      <c r="L923" s="6">
        <f>VLOOKUP($A923,'HUMAN RESOURCES'!$A$1:$M$2692,COLUMN('HUMAN RESOURCES'!$F923),0)</f>
        <v>7.0000000000000001E-3</v>
      </c>
      <c r="M923" s="6">
        <f>VLOOKUP($A923,'HUMAN RESOURCES'!$A$1:$M$2692,COLUMN('HUMAN RESOURCES'!$G923),0)</f>
        <v>77</v>
      </c>
      <c r="N923" s="6">
        <f>VLOOKUP($A923,'HUMAN RESOURCES'!$A$1:$M$2692,COLUMN('HUMAN RESOURCES'!$H923),0)</f>
        <v>72</v>
      </c>
      <c r="O923" s="6">
        <f>VLOOKUP($A923,'HUMAN RESOURCES'!$A$1:$M$2692,COLUMN('HUMAN RESOURCES'!$I923),0)</f>
        <v>0.27200000000000002</v>
      </c>
      <c r="P923" s="6">
        <f>VLOOKUP($A923,'HUMAN RESOURCES'!$A$1:$M$2692,COLUMN('HUMAN RESOURCES'!$J923),0)</f>
        <v>0.67800000000000005</v>
      </c>
      <c r="Q923" s="6">
        <f>VLOOKUP($A923,'HUMAN RESOURCES'!$A$1:$M$2692,COLUMN('HUMAN RESOURCES'!$K923),0)</f>
        <v>0.05</v>
      </c>
      <c r="R923" s="6">
        <f>VLOOKUP($A923,'HUMAN RESOURCES'!$A$1:$M$2692,COLUMN('HUMAN RESOURCES'!$L923),0)</f>
        <v>28758968</v>
      </c>
      <c r="S923" s="6">
        <f>VLOOKUP($A923,'HUMAN RESOURCES'!$A$1:$M$2692,COLUMN('HUMAN RESOURCES'!$F923),0)</f>
        <v>7.0000000000000001E-3</v>
      </c>
      <c r="T923" s="6">
        <f>VLOOKUP($A923,TOURISM!$A$1:$F$2692,COLUMN(TOURISM!$E923),0)</f>
        <v>19649000000</v>
      </c>
      <c r="U923" s="6">
        <f>VLOOKUP($A923,TOURISM!$A$1:$F$2692,COLUMN(TOURISM!$F923),0)</f>
        <v>10180000000</v>
      </c>
      <c r="V923" s="6">
        <f>VLOOKUP($A923,BUSINESS!$A$1:$J$2692,COLUMN(BUSINESS!$E923),0)</f>
        <v>0.34</v>
      </c>
      <c r="W923" s="6">
        <f>VLOOKUP($A923,BUSINESS!$A$1:$J$2692,COLUMN(BUSINESS!$F923),0)</f>
        <v>6</v>
      </c>
      <c r="X923" s="6">
        <f>VLOOKUP($A923,BUSINESS!$A$1:$J$2692,COLUMN(BUSINESS!$G923),0)</f>
        <v>0</v>
      </c>
      <c r="Y923" s="6">
        <f>VLOOKUP($A923,BUSINESS!$A$1:$J$2692,COLUMN(BUSINESS!$H923),0)</f>
        <v>133</v>
      </c>
      <c r="Z923" s="6">
        <f>VLOOKUP($A923,BUSINESS!$A$1:$J$2692,COLUMN(BUSINESS!$I923),0)</f>
        <v>0.61</v>
      </c>
      <c r="AA923" s="6">
        <f>VLOOKUP($A923,BUSINESS!$A$1:$J$2692,COLUMN(BUSINESS!$J923),0)</f>
        <v>1.2749999999999999</v>
      </c>
      <c r="AB923" s="5"/>
      <c r="AC923" s="5"/>
      <c r="AD923" s="5"/>
      <c r="AE923" s="5"/>
    </row>
    <row r="924" spans="1:31" ht="15.75" customHeight="1" x14ac:dyDescent="0.25">
      <c r="A924" s="6">
        <v>923</v>
      </c>
      <c r="B924" s="7" t="str">
        <f>VLOOKUP($A924,GDP!$A$1:$H$2692,COLUMN(GDP!B924),0)</f>
        <v>Asia</v>
      </c>
      <c r="C924" s="8" t="str">
        <f>VLOOKUP($A924,GDP!$A$1:$H$2692,COLUMN(GDP!C924),0)</f>
        <v>Malaysia-Asia</v>
      </c>
      <c r="D924" s="9" t="str">
        <f>VLOOKUP($A924,GDP!$A$1:$H$2692,COLUMN(GDP!D924),0)</f>
        <v>2012</v>
      </c>
      <c r="E924" s="8">
        <f>VLOOKUP($A924,GDP!$A$1:$H$2692,COLUMN(GDP!E924),0)</f>
        <v>305000000000</v>
      </c>
      <c r="F924" s="7">
        <f>VLOOKUP($A924,GDP!$A$1:$H$2692,COLUMN(GDP!F924),0)</f>
        <v>3.9E-2</v>
      </c>
      <c r="G924" s="7">
        <f>VLOOKUP($A924,GDP!$A$1:$H$2692,COLUMN(GDP!G924),0)</f>
        <v>410</v>
      </c>
      <c r="H924" s="7">
        <f>VLOOKUP($A924,GDP!$A$1:$H$2692,COLUMN(GDP!H924),0)</f>
        <v>4.8000000000000001E-2</v>
      </c>
      <c r="I924" s="6">
        <f>VLOOKUP($A924,ENERGY!$A$1:$F$2692,COLUMN(ENERGY!E923),0)</f>
        <v>47110</v>
      </c>
      <c r="J924" s="6">
        <f>VLOOKUP($A924,ENERGY!$A$1:$F$2692,COLUMN(ENERGY!F923),0)</f>
        <v>126603</v>
      </c>
      <c r="K924" s="6">
        <f>VLOOKUP($A924,'HUMAN RESOURCES'!$A$1:$M$2692,COLUMN('HUMAN RESOURCES'!$E924),0)</f>
        <v>1.7999999999999999E-2</v>
      </c>
      <c r="L924" s="6">
        <f>VLOOKUP($A924,'HUMAN RESOURCES'!$A$1:$M$2692,COLUMN('HUMAN RESOURCES'!$F924),0)</f>
        <v>7.0000000000000001E-3</v>
      </c>
      <c r="M924" s="6">
        <f>VLOOKUP($A924,'HUMAN RESOURCES'!$A$1:$M$2692,COLUMN('HUMAN RESOURCES'!$G924),0)</f>
        <v>77</v>
      </c>
      <c r="N924" s="6">
        <f>VLOOKUP($A924,'HUMAN RESOURCES'!$A$1:$M$2692,COLUMN('HUMAN RESOURCES'!$H924),0)</f>
        <v>73</v>
      </c>
      <c r="O924" s="6">
        <f>VLOOKUP($A924,'HUMAN RESOURCES'!$A$1:$M$2692,COLUMN('HUMAN RESOURCES'!$I924),0)</f>
        <v>0.26700000000000002</v>
      </c>
      <c r="P924" s="6">
        <f>VLOOKUP($A924,'HUMAN RESOURCES'!$A$1:$M$2692,COLUMN('HUMAN RESOURCES'!$J924),0)</f>
        <v>0.68200000000000005</v>
      </c>
      <c r="Q924" s="6">
        <f>VLOOKUP($A924,'HUMAN RESOURCES'!$A$1:$M$2692,COLUMN('HUMAN RESOURCES'!$K924),0)</f>
        <v>5.1999999999999998E-2</v>
      </c>
      <c r="R924" s="6">
        <f>VLOOKUP($A924,'HUMAN RESOURCES'!$A$1:$M$2692,COLUMN('HUMAN RESOURCES'!$L924),0)</f>
        <v>29239927</v>
      </c>
      <c r="S924" s="6">
        <f>VLOOKUP($A924,'HUMAN RESOURCES'!$A$1:$M$2692,COLUMN('HUMAN RESOURCES'!$F924),0)</f>
        <v>7.0000000000000001E-3</v>
      </c>
      <c r="T924" s="6">
        <f>VLOOKUP($A924,TOURISM!$A$1:$F$2692,COLUMN(TOURISM!$E924),0)</f>
        <v>20251000000</v>
      </c>
      <c r="U924" s="6">
        <f>VLOOKUP($A924,TOURISM!$A$1:$F$2692,COLUMN(TOURISM!$F924),0)</f>
        <v>11545000000</v>
      </c>
      <c r="V924" s="6">
        <f>VLOOKUP($A924,BUSINESS!$A$1:$J$2692,COLUMN(BUSINESS!$E924),0)</f>
        <v>0.245</v>
      </c>
      <c r="W924" s="6">
        <f>VLOOKUP($A924,BUSINESS!$A$1:$J$2692,COLUMN(BUSINESS!$F924),0)</f>
        <v>6</v>
      </c>
      <c r="X924" s="6">
        <f>VLOOKUP($A924,BUSINESS!$A$1:$J$2692,COLUMN(BUSINESS!$G924),0)</f>
        <v>8</v>
      </c>
      <c r="Y924" s="6">
        <f>VLOOKUP($A924,BUSINESS!$A$1:$J$2692,COLUMN(BUSINESS!$H924),0)</f>
        <v>133</v>
      </c>
      <c r="Z924" s="6">
        <f>VLOOKUP($A924,BUSINESS!$A$1:$J$2692,COLUMN(BUSINESS!$I924),0)</f>
        <v>0.65800000000000003</v>
      </c>
      <c r="AA924" s="6">
        <f>VLOOKUP($A924,BUSINESS!$A$1:$J$2692,COLUMN(BUSINESS!$J924),0)</f>
        <v>1.413</v>
      </c>
      <c r="AB924" s="5"/>
      <c r="AC924" s="5"/>
      <c r="AD924" s="5"/>
      <c r="AE924" s="5"/>
    </row>
    <row r="925" spans="1:31" ht="15.75" customHeight="1" x14ac:dyDescent="0.25">
      <c r="A925" s="6">
        <v>924</v>
      </c>
      <c r="B925" s="7" t="str">
        <f>VLOOKUP($A925,GDP!$A$1:$H$2692,COLUMN(GDP!B925),0)</f>
        <v>Asia</v>
      </c>
      <c r="C925" s="8" t="str">
        <f>VLOOKUP($A925,GDP!$A$1:$H$2692,COLUMN(GDP!C925),0)</f>
        <v>Maldives-Asia</v>
      </c>
      <c r="D925" s="9" t="str">
        <f>VLOOKUP($A925,GDP!$A$1:$H$2692,COLUMN(GDP!D925),0)</f>
        <v>2000</v>
      </c>
      <c r="E925" s="8">
        <f>VLOOKUP($A925,GDP!$A$1:$H$2692,COLUMN(GDP!E925),0)</f>
        <v>624337144</v>
      </c>
      <c r="F925" s="7">
        <f>VLOOKUP($A925,GDP!$A$1:$H$2692,COLUMN(GDP!F925),0)</f>
        <v>7.0999999999999994E-2</v>
      </c>
      <c r="G925" s="7">
        <f>VLOOKUP($A925,GDP!$A$1:$H$2692,COLUMN(GDP!G925),0)</f>
        <v>162</v>
      </c>
      <c r="H925" s="7">
        <f>VLOOKUP($A925,GDP!$A$1:$H$2692,COLUMN(GDP!H925),0)</f>
        <v>0.13</v>
      </c>
      <c r="I925" s="6">
        <f>VLOOKUP($A925,ENERGY!$A$1:$F$2692,COLUMN(ENERGY!E924),0)</f>
        <v>0</v>
      </c>
      <c r="J925" s="6">
        <f>VLOOKUP($A925,ENERGY!$A$1:$F$2692,COLUMN(ENERGY!F924),0)</f>
        <v>0</v>
      </c>
      <c r="K925" s="6">
        <f>VLOOKUP($A925,'HUMAN RESOURCES'!$A$1:$M$2692,COLUMN('HUMAN RESOURCES'!$E925),0)</f>
        <v>2.5000000000000001E-2</v>
      </c>
      <c r="L925" s="6">
        <f>VLOOKUP($A925,'HUMAN RESOURCES'!$A$1:$M$2692,COLUMN('HUMAN RESOURCES'!$F925),0)</f>
        <v>3.5000000000000003E-2</v>
      </c>
      <c r="M925" s="6">
        <f>VLOOKUP($A925,'HUMAN RESOURCES'!$A$1:$M$2692,COLUMN('HUMAN RESOURCES'!$G925),0)</f>
        <v>70</v>
      </c>
      <c r="N925" s="6">
        <f>VLOOKUP($A925,'HUMAN RESOURCES'!$A$1:$M$2692,COLUMN('HUMAN RESOURCES'!$H925),0)</f>
        <v>69</v>
      </c>
      <c r="O925" s="6">
        <f>VLOOKUP($A925,'HUMAN RESOURCES'!$A$1:$M$2692,COLUMN('HUMAN RESOURCES'!$I925),0)</f>
        <v>0.41299999999999998</v>
      </c>
      <c r="P925" s="6">
        <f>VLOOKUP($A925,'HUMAN RESOURCES'!$A$1:$M$2692,COLUMN('HUMAN RESOURCES'!$J925),0)</f>
        <v>0.54900000000000004</v>
      </c>
      <c r="Q925" s="6">
        <f>VLOOKUP($A925,'HUMAN RESOURCES'!$A$1:$M$2692,COLUMN('HUMAN RESOURCES'!$K925),0)</f>
        <v>3.7999999999999999E-2</v>
      </c>
      <c r="R925" s="6">
        <f>VLOOKUP($A925,'HUMAN RESOURCES'!$A$1:$M$2692,COLUMN('HUMAN RESOURCES'!$L925),0)</f>
        <v>272745</v>
      </c>
      <c r="S925" s="6">
        <f>VLOOKUP($A925,'HUMAN RESOURCES'!$A$1:$M$2692,COLUMN('HUMAN RESOURCES'!$F925),0)</f>
        <v>3.5000000000000003E-2</v>
      </c>
      <c r="T925" s="6">
        <f>VLOOKUP($A925,TOURISM!$A$1:$F$2692,COLUMN(TOURISM!$E925),0)</f>
        <v>321000000</v>
      </c>
      <c r="U925" s="6">
        <f>VLOOKUP($A925,TOURISM!$A$1:$F$2692,COLUMN(TOURISM!$F925),0)</f>
        <v>60000000</v>
      </c>
      <c r="V925" s="6">
        <f>VLOOKUP($A925,BUSINESS!$A$1:$J$2692,COLUMN(BUSINESS!$E925),0)</f>
        <v>0</v>
      </c>
      <c r="W925" s="6">
        <f>VLOOKUP($A925,BUSINESS!$A$1:$J$2692,COLUMN(BUSINESS!$F925),0)</f>
        <v>0</v>
      </c>
      <c r="X925" s="6">
        <f>VLOOKUP($A925,BUSINESS!$A$1:$J$2692,COLUMN(BUSINESS!$G925),0)</f>
        <v>0</v>
      </c>
      <c r="Y925" s="6">
        <f>VLOOKUP($A925,BUSINESS!$A$1:$J$2692,COLUMN(BUSINESS!$H925),0)</f>
        <v>0</v>
      </c>
      <c r="Z925" s="6">
        <f>VLOOKUP($A925,BUSINESS!$A$1:$J$2692,COLUMN(BUSINESS!$I925),0)</f>
        <v>2.1999999999999999E-2</v>
      </c>
      <c r="AA925" s="6">
        <f>VLOOKUP($A925,BUSINESS!$A$1:$J$2692,COLUMN(BUSINESS!$J925),0)</f>
        <v>2.8000000000000001E-2</v>
      </c>
      <c r="AB925" s="5"/>
      <c r="AC925" s="5"/>
      <c r="AD925" s="5"/>
      <c r="AE925" s="5"/>
    </row>
    <row r="926" spans="1:31" ht="15.75" customHeight="1" x14ac:dyDescent="0.25">
      <c r="A926" s="6">
        <v>925</v>
      </c>
      <c r="B926" s="7" t="str">
        <f>VLOOKUP($A926,GDP!$A$1:$H$2692,COLUMN(GDP!B926),0)</f>
        <v>Asia</v>
      </c>
      <c r="C926" s="8" t="str">
        <f>VLOOKUP($A926,GDP!$A$1:$H$2692,COLUMN(GDP!C926),0)</f>
        <v>Maldives-Asia</v>
      </c>
      <c r="D926" s="9" t="str">
        <f>VLOOKUP($A926,GDP!$A$1:$H$2692,COLUMN(GDP!D926),0)</f>
        <v>2001</v>
      </c>
      <c r="E926" s="8">
        <f>VLOOKUP($A926,GDP!$A$1:$H$2692,COLUMN(GDP!E926),0)</f>
        <v>802442810</v>
      </c>
      <c r="F926" s="7">
        <f>VLOOKUP($A926,GDP!$A$1:$H$2692,COLUMN(GDP!F926),0)</f>
        <v>5.2999999999999999E-2</v>
      </c>
      <c r="G926" s="7">
        <f>VLOOKUP($A926,GDP!$A$1:$H$2692,COLUMN(GDP!G926),0)</f>
        <v>153</v>
      </c>
      <c r="H926" s="7">
        <f>VLOOKUP($A926,GDP!$A$1:$H$2692,COLUMN(GDP!H926),0)</f>
        <v>0.13</v>
      </c>
      <c r="I926" s="6">
        <f>VLOOKUP($A926,ENERGY!$A$1:$F$2692,COLUMN(ENERGY!E925),0)</f>
        <v>0</v>
      </c>
      <c r="J926" s="6">
        <f>VLOOKUP($A926,ENERGY!$A$1:$F$2692,COLUMN(ENERGY!F925),0)</f>
        <v>0</v>
      </c>
      <c r="K926" s="6">
        <f>VLOOKUP($A926,'HUMAN RESOURCES'!$A$1:$M$2692,COLUMN('HUMAN RESOURCES'!$E926),0)</f>
        <v>2.3E-2</v>
      </c>
      <c r="L926" s="6">
        <f>VLOOKUP($A926,'HUMAN RESOURCES'!$A$1:$M$2692,COLUMN('HUMAN RESOURCES'!$F926),0)</f>
        <v>3.2000000000000001E-2</v>
      </c>
      <c r="M926" s="6">
        <f>VLOOKUP($A926,'HUMAN RESOURCES'!$A$1:$M$2692,COLUMN('HUMAN RESOURCES'!$G926),0)</f>
        <v>72</v>
      </c>
      <c r="N926" s="6">
        <f>VLOOKUP($A926,'HUMAN RESOURCES'!$A$1:$M$2692,COLUMN('HUMAN RESOURCES'!$H926),0)</f>
        <v>70</v>
      </c>
      <c r="O926" s="6">
        <f>VLOOKUP($A926,'HUMAN RESOURCES'!$A$1:$M$2692,COLUMN('HUMAN RESOURCES'!$I926),0)</f>
        <v>0.39900000000000002</v>
      </c>
      <c r="P926" s="6">
        <f>VLOOKUP($A926,'HUMAN RESOURCES'!$A$1:$M$2692,COLUMN('HUMAN RESOURCES'!$J926),0)</f>
        <v>0.56100000000000005</v>
      </c>
      <c r="Q926" s="6">
        <f>VLOOKUP($A926,'HUMAN RESOURCES'!$A$1:$M$2692,COLUMN('HUMAN RESOURCES'!$K926),0)</f>
        <v>3.9E-2</v>
      </c>
      <c r="R926" s="6">
        <f>VLOOKUP($A926,'HUMAN RESOURCES'!$A$1:$M$2692,COLUMN('HUMAN RESOURCES'!$L926),0)</f>
        <v>277825</v>
      </c>
      <c r="S926" s="6">
        <f>VLOOKUP($A926,'HUMAN RESOURCES'!$A$1:$M$2692,COLUMN('HUMAN RESOURCES'!$F926),0)</f>
        <v>3.2000000000000001E-2</v>
      </c>
      <c r="T926" s="6">
        <f>VLOOKUP($A926,TOURISM!$A$1:$F$2692,COLUMN(TOURISM!$E926),0)</f>
        <v>327000000</v>
      </c>
      <c r="U926" s="6">
        <f>VLOOKUP($A926,TOURISM!$A$1:$F$2692,COLUMN(TOURISM!$F926),0)</f>
        <v>59000000</v>
      </c>
      <c r="V926" s="6">
        <f>VLOOKUP($A926,BUSINESS!$A$1:$J$2692,COLUMN(BUSINESS!$E926),0)</f>
        <v>0</v>
      </c>
      <c r="W926" s="6">
        <f>VLOOKUP($A926,BUSINESS!$A$1:$J$2692,COLUMN(BUSINESS!$F926),0)</f>
        <v>0</v>
      </c>
      <c r="X926" s="6">
        <f>VLOOKUP($A926,BUSINESS!$A$1:$J$2692,COLUMN(BUSINESS!$G926),0)</f>
        <v>0</v>
      </c>
      <c r="Y926" s="6">
        <f>VLOOKUP($A926,BUSINESS!$A$1:$J$2692,COLUMN(BUSINESS!$H926),0)</f>
        <v>0</v>
      </c>
      <c r="Z926" s="6">
        <f>VLOOKUP($A926,BUSINESS!$A$1:$J$2692,COLUMN(BUSINESS!$I926),0)</f>
        <v>3.5999999999999997E-2</v>
      </c>
      <c r="AA926" s="6">
        <f>VLOOKUP($A926,BUSINESS!$A$1:$J$2692,COLUMN(BUSINESS!$J926),0)</f>
        <v>6.8000000000000005E-2</v>
      </c>
      <c r="AB926" s="5"/>
      <c r="AC926" s="5"/>
      <c r="AD926" s="5"/>
      <c r="AE926" s="5"/>
    </row>
    <row r="927" spans="1:31" ht="15.75" customHeight="1" x14ac:dyDescent="0.25">
      <c r="A927" s="6">
        <v>926</v>
      </c>
      <c r="B927" s="7" t="str">
        <f>VLOOKUP($A927,GDP!$A$1:$H$2692,COLUMN(GDP!B927),0)</f>
        <v>Asia</v>
      </c>
      <c r="C927" s="8" t="str">
        <f>VLOOKUP($A927,GDP!$A$1:$H$2692,COLUMN(GDP!C927),0)</f>
        <v>Maldives-Asia</v>
      </c>
      <c r="D927" s="9" t="str">
        <f>VLOOKUP($A927,GDP!$A$1:$H$2692,COLUMN(GDP!D927),0)</f>
        <v>2002</v>
      </c>
      <c r="E927" s="8">
        <f>VLOOKUP($A927,GDP!$A$1:$H$2692,COLUMN(GDP!E927),0)</f>
        <v>828240882</v>
      </c>
      <c r="F927" s="7">
        <f>VLOOKUP($A927,GDP!$A$1:$H$2692,COLUMN(GDP!F927),0)</f>
        <v>5.1999999999999998E-2</v>
      </c>
      <c r="G927" s="7">
        <f>VLOOKUP($A927,GDP!$A$1:$H$2692,COLUMN(GDP!G927),0)</f>
        <v>152</v>
      </c>
      <c r="H927" s="7">
        <f>VLOOKUP($A927,GDP!$A$1:$H$2692,COLUMN(GDP!H927),0)</f>
        <v>0.13500000000000001</v>
      </c>
      <c r="I927" s="6">
        <f>VLOOKUP($A927,ENERGY!$A$1:$F$2692,COLUMN(ENERGY!E926),0)</f>
        <v>0</v>
      </c>
      <c r="J927" s="6">
        <f>VLOOKUP($A927,ENERGY!$A$1:$F$2692,COLUMN(ENERGY!F926),0)</f>
        <v>1074</v>
      </c>
      <c r="K927" s="6">
        <f>VLOOKUP($A927,'HUMAN RESOURCES'!$A$1:$M$2692,COLUMN('HUMAN RESOURCES'!$E927),0)</f>
        <v>2.1999999999999999E-2</v>
      </c>
      <c r="L927" s="6">
        <f>VLOOKUP($A927,'HUMAN RESOURCES'!$A$1:$M$2692,COLUMN('HUMAN RESOURCES'!$F927),0)</f>
        <v>2.8000000000000001E-2</v>
      </c>
      <c r="M927" s="6">
        <f>VLOOKUP($A927,'HUMAN RESOURCES'!$A$1:$M$2692,COLUMN('HUMAN RESOURCES'!$G927),0)</f>
        <v>73</v>
      </c>
      <c r="N927" s="6">
        <f>VLOOKUP($A927,'HUMAN RESOURCES'!$A$1:$M$2692,COLUMN('HUMAN RESOURCES'!$H927),0)</f>
        <v>70</v>
      </c>
      <c r="O927" s="6">
        <f>VLOOKUP($A927,'HUMAN RESOURCES'!$A$1:$M$2692,COLUMN('HUMAN RESOURCES'!$I927),0)</f>
        <v>0.38500000000000001</v>
      </c>
      <c r="P927" s="6">
        <f>VLOOKUP($A927,'HUMAN RESOURCES'!$A$1:$M$2692,COLUMN('HUMAN RESOURCES'!$J927),0)</f>
        <v>0.57399999999999995</v>
      </c>
      <c r="Q927" s="6">
        <f>VLOOKUP($A927,'HUMAN RESOURCES'!$A$1:$M$2692,COLUMN('HUMAN RESOURCES'!$K927),0)</f>
        <v>4.1000000000000002E-2</v>
      </c>
      <c r="R927" s="6">
        <f>VLOOKUP($A927,'HUMAN RESOURCES'!$A$1:$M$2692,COLUMN('HUMAN RESOURCES'!$L927),0)</f>
        <v>282743</v>
      </c>
      <c r="S927" s="6">
        <f>VLOOKUP($A927,'HUMAN RESOURCES'!$A$1:$M$2692,COLUMN('HUMAN RESOURCES'!$F927),0)</f>
        <v>2.8000000000000001E-2</v>
      </c>
      <c r="T927" s="6">
        <f>VLOOKUP($A927,TOURISM!$A$1:$F$2692,COLUMN(TOURISM!$E927),0)</f>
        <v>337000000</v>
      </c>
      <c r="U927" s="6">
        <f>VLOOKUP($A927,TOURISM!$A$1:$F$2692,COLUMN(TOURISM!$F927),0)</f>
        <v>60000000</v>
      </c>
      <c r="V927" s="6">
        <f>VLOOKUP($A927,BUSINESS!$A$1:$J$2692,COLUMN(BUSINESS!$E927),0)</f>
        <v>0</v>
      </c>
      <c r="W927" s="6">
        <f>VLOOKUP($A927,BUSINESS!$A$1:$J$2692,COLUMN(BUSINESS!$F927),0)</f>
        <v>0</v>
      </c>
      <c r="X927" s="6">
        <f>VLOOKUP($A927,BUSINESS!$A$1:$J$2692,COLUMN(BUSINESS!$G927),0)</f>
        <v>0</v>
      </c>
      <c r="Y927" s="6">
        <f>VLOOKUP($A927,BUSINESS!$A$1:$J$2692,COLUMN(BUSINESS!$H927),0)</f>
        <v>0</v>
      </c>
      <c r="Z927" s="6">
        <f>VLOOKUP($A927,BUSINESS!$A$1:$J$2692,COLUMN(BUSINESS!$I927),0)</f>
        <v>5.2999999999999999E-2</v>
      </c>
      <c r="AA927" s="6">
        <f>VLOOKUP($A927,BUSINESS!$A$1:$J$2692,COLUMN(BUSINESS!$J927),0)</f>
        <v>0.14799999999999999</v>
      </c>
      <c r="AB927" s="5"/>
      <c r="AC927" s="5"/>
      <c r="AD927" s="5"/>
      <c r="AE927" s="5"/>
    </row>
    <row r="928" spans="1:31" ht="15.75" customHeight="1" x14ac:dyDescent="0.25">
      <c r="A928" s="6">
        <v>927</v>
      </c>
      <c r="B928" s="7" t="str">
        <f>VLOOKUP($A928,GDP!$A$1:$H$2692,COLUMN(GDP!B928),0)</f>
        <v>Asia</v>
      </c>
      <c r="C928" s="8" t="str">
        <f>VLOOKUP($A928,GDP!$A$1:$H$2692,COLUMN(GDP!C928),0)</f>
        <v>Maldives-Asia</v>
      </c>
      <c r="D928" s="9" t="str">
        <f>VLOOKUP($A928,GDP!$A$1:$H$2692,COLUMN(GDP!D928),0)</f>
        <v>2003</v>
      </c>
      <c r="E928" s="8">
        <f>VLOOKUP($A928,GDP!$A$1:$H$2692,COLUMN(GDP!E928),0)</f>
        <v>949867662</v>
      </c>
      <c r="F928" s="7">
        <f>VLOOKUP($A928,GDP!$A$1:$H$2692,COLUMN(GDP!F928),0)</f>
        <v>0.06</v>
      </c>
      <c r="G928" s="7">
        <f>VLOOKUP($A928,GDP!$A$1:$H$2692,COLUMN(GDP!G928),0)</f>
        <v>199</v>
      </c>
      <c r="H928" s="7">
        <f>VLOOKUP($A928,GDP!$A$1:$H$2692,COLUMN(GDP!H928),0)</f>
        <v>0.14000000000000001</v>
      </c>
      <c r="I928" s="6">
        <f>VLOOKUP($A928,ENERGY!$A$1:$F$2692,COLUMN(ENERGY!E927),0)</f>
        <v>0</v>
      </c>
      <c r="J928" s="6">
        <f>VLOOKUP($A928,ENERGY!$A$1:$F$2692,COLUMN(ENERGY!F927),0)</f>
        <v>1067</v>
      </c>
      <c r="K928" s="6">
        <f>VLOOKUP($A928,'HUMAN RESOURCES'!$A$1:$M$2692,COLUMN('HUMAN RESOURCES'!$E928),0)</f>
        <v>2.1999999999999999E-2</v>
      </c>
      <c r="L928" s="6">
        <f>VLOOKUP($A928,'HUMAN RESOURCES'!$A$1:$M$2692,COLUMN('HUMAN RESOURCES'!$F928),0)</f>
        <v>2.5000000000000001E-2</v>
      </c>
      <c r="M928" s="6">
        <f>VLOOKUP($A928,'HUMAN RESOURCES'!$A$1:$M$2692,COLUMN('HUMAN RESOURCES'!$G928),0)</f>
        <v>74</v>
      </c>
      <c r="N928" s="6">
        <f>VLOOKUP($A928,'HUMAN RESOURCES'!$A$1:$M$2692,COLUMN('HUMAN RESOURCES'!$H928),0)</f>
        <v>71</v>
      </c>
      <c r="O928" s="6">
        <f>VLOOKUP($A928,'HUMAN RESOURCES'!$A$1:$M$2692,COLUMN('HUMAN RESOURCES'!$I928),0)</f>
        <v>0.37</v>
      </c>
      <c r="P928" s="6">
        <f>VLOOKUP($A928,'HUMAN RESOURCES'!$A$1:$M$2692,COLUMN('HUMAN RESOURCES'!$J928),0)</f>
        <v>0.58699999999999997</v>
      </c>
      <c r="Q928" s="6">
        <f>VLOOKUP($A928,'HUMAN RESOURCES'!$A$1:$M$2692,COLUMN('HUMAN RESOURCES'!$K928),0)</f>
        <v>4.2999999999999997E-2</v>
      </c>
      <c r="R928" s="6">
        <f>VLOOKUP($A928,'HUMAN RESOURCES'!$A$1:$M$2692,COLUMN('HUMAN RESOURCES'!$L928),0)</f>
        <v>287594</v>
      </c>
      <c r="S928" s="6">
        <f>VLOOKUP($A928,'HUMAN RESOURCES'!$A$1:$M$2692,COLUMN('HUMAN RESOURCES'!$F928),0)</f>
        <v>2.5000000000000001E-2</v>
      </c>
      <c r="T928" s="6">
        <f>VLOOKUP($A928,TOURISM!$A$1:$F$2692,COLUMN(TOURISM!$E928),0)</f>
        <v>402000000</v>
      </c>
      <c r="U928" s="6">
        <f>VLOOKUP($A928,TOURISM!$A$1:$F$2692,COLUMN(TOURISM!$F928),0)</f>
        <v>60000000</v>
      </c>
      <c r="V928" s="6">
        <f>VLOOKUP($A928,BUSINESS!$A$1:$J$2692,COLUMN(BUSINESS!$E928),0)</f>
        <v>0</v>
      </c>
      <c r="W928" s="6">
        <f>VLOOKUP($A928,BUSINESS!$A$1:$J$2692,COLUMN(BUSINESS!$F928),0)</f>
        <v>13</v>
      </c>
      <c r="X928" s="6">
        <f>VLOOKUP($A928,BUSINESS!$A$1:$J$2692,COLUMN(BUSINESS!$G928),0)</f>
        <v>0</v>
      </c>
      <c r="Y928" s="6">
        <f>VLOOKUP($A928,BUSINESS!$A$1:$J$2692,COLUMN(BUSINESS!$H928),0)</f>
        <v>0</v>
      </c>
      <c r="Z928" s="6">
        <f>VLOOKUP($A928,BUSINESS!$A$1:$J$2692,COLUMN(BUSINESS!$I928),0)</f>
        <v>0.06</v>
      </c>
      <c r="AA928" s="6">
        <f>VLOOKUP($A928,BUSINESS!$A$1:$J$2692,COLUMN(BUSINESS!$J928),0)</f>
        <v>0.23100000000000001</v>
      </c>
      <c r="AB928" s="5"/>
      <c r="AC928" s="5"/>
      <c r="AD928" s="5"/>
      <c r="AE928" s="5"/>
    </row>
    <row r="929" spans="1:31" ht="15.75" customHeight="1" x14ac:dyDescent="0.25">
      <c r="A929" s="6">
        <v>928</v>
      </c>
      <c r="B929" s="7" t="str">
        <f>VLOOKUP($A929,GDP!$A$1:$H$2692,COLUMN(GDP!B929),0)</f>
        <v>Asia</v>
      </c>
      <c r="C929" s="8" t="str">
        <f>VLOOKUP($A929,GDP!$A$1:$H$2692,COLUMN(GDP!C929),0)</f>
        <v>Maldives-Asia</v>
      </c>
      <c r="D929" s="9" t="str">
        <f>VLOOKUP($A929,GDP!$A$1:$H$2692,COLUMN(GDP!D929),0)</f>
        <v>2004</v>
      </c>
      <c r="E929" s="8">
        <f>VLOOKUP($A929,GDP!$A$1:$H$2692,COLUMN(GDP!E929),0)</f>
        <v>1075605492</v>
      </c>
      <c r="F929" s="7">
        <f>VLOOKUP($A929,GDP!$A$1:$H$2692,COLUMN(GDP!F929),0)</f>
        <v>5.8999999999999997E-2</v>
      </c>
      <c r="G929" s="7">
        <f>VLOOKUP($A929,GDP!$A$1:$H$2692,COLUMN(GDP!G929),0)</f>
        <v>217</v>
      </c>
      <c r="H929" s="7">
        <f>VLOOKUP($A929,GDP!$A$1:$H$2692,COLUMN(GDP!H929),0)</f>
        <v>0.13</v>
      </c>
      <c r="I929" s="6">
        <f>VLOOKUP($A929,ENERGY!$A$1:$F$2692,COLUMN(ENERGY!E928),0)</f>
        <v>0</v>
      </c>
      <c r="J929" s="6">
        <f>VLOOKUP($A929,ENERGY!$A$1:$F$2692,COLUMN(ENERGY!F928),0)</f>
        <v>1008</v>
      </c>
      <c r="K929" s="6">
        <f>VLOOKUP($A929,'HUMAN RESOURCES'!$A$1:$M$2692,COLUMN('HUMAN RESOURCES'!$E929),0)</f>
        <v>2.1000000000000001E-2</v>
      </c>
      <c r="L929" s="6">
        <f>VLOOKUP($A929,'HUMAN RESOURCES'!$A$1:$M$2692,COLUMN('HUMAN RESOURCES'!$F929),0)</f>
        <v>2.1999999999999999E-2</v>
      </c>
      <c r="M929" s="6">
        <f>VLOOKUP($A929,'HUMAN RESOURCES'!$A$1:$M$2692,COLUMN('HUMAN RESOURCES'!$G929),0)</f>
        <v>75</v>
      </c>
      <c r="N929" s="6">
        <f>VLOOKUP($A929,'HUMAN RESOURCES'!$A$1:$M$2692,COLUMN('HUMAN RESOURCES'!$H929),0)</f>
        <v>72</v>
      </c>
      <c r="O929" s="6">
        <f>VLOOKUP($A929,'HUMAN RESOURCES'!$A$1:$M$2692,COLUMN('HUMAN RESOURCES'!$I929),0)</f>
        <v>0.35599999999999998</v>
      </c>
      <c r="P929" s="6">
        <f>VLOOKUP($A929,'HUMAN RESOURCES'!$A$1:$M$2692,COLUMN('HUMAN RESOURCES'!$J929),0)</f>
        <v>0.59899999999999998</v>
      </c>
      <c r="Q929" s="6">
        <f>VLOOKUP($A929,'HUMAN RESOURCES'!$A$1:$M$2692,COLUMN('HUMAN RESOURCES'!$K929),0)</f>
        <v>4.3999999999999997E-2</v>
      </c>
      <c r="R929" s="6">
        <f>VLOOKUP($A929,'HUMAN RESOURCES'!$A$1:$M$2692,COLUMN('HUMAN RESOURCES'!$L929),0)</f>
        <v>292505</v>
      </c>
      <c r="S929" s="6">
        <f>VLOOKUP($A929,'HUMAN RESOURCES'!$A$1:$M$2692,COLUMN('HUMAN RESOURCES'!$F929),0)</f>
        <v>2.1999999999999999E-2</v>
      </c>
      <c r="T929" s="6">
        <f>VLOOKUP($A929,TOURISM!$A$1:$F$2692,COLUMN(TOURISM!$E929),0)</f>
        <v>471000000</v>
      </c>
      <c r="U929" s="6">
        <f>VLOOKUP($A929,TOURISM!$A$1:$F$2692,COLUMN(TOURISM!$F929),0)</f>
        <v>75000000</v>
      </c>
      <c r="V929" s="6">
        <f>VLOOKUP($A929,BUSINESS!$A$1:$J$2692,COLUMN(BUSINESS!$E929),0)</f>
        <v>0</v>
      </c>
      <c r="W929" s="6">
        <f>VLOOKUP($A929,BUSINESS!$A$1:$J$2692,COLUMN(BUSINESS!$F929),0)</f>
        <v>9</v>
      </c>
      <c r="X929" s="6">
        <f>VLOOKUP($A929,BUSINESS!$A$1:$J$2692,COLUMN(BUSINESS!$G929),0)</f>
        <v>0</v>
      </c>
      <c r="Y929" s="6">
        <f>VLOOKUP($A929,BUSINESS!$A$1:$J$2692,COLUMN(BUSINESS!$H929),0)</f>
        <v>0</v>
      </c>
      <c r="Z929" s="6">
        <f>VLOOKUP($A929,BUSINESS!$A$1:$J$2692,COLUMN(BUSINESS!$I929),0)</f>
        <v>6.6000000000000003E-2</v>
      </c>
      <c r="AA929" s="6">
        <f>VLOOKUP($A929,BUSINESS!$A$1:$J$2692,COLUMN(BUSINESS!$J929),0)</f>
        <v>0.38700000000000001</v>
      </c>
      <c r="AB929" s="5"/>
      <c r="AC929" s="5"/>
      <c r="AD929" s="5"/>
      <c r="AE929" s="5"/>
    </row>
    <row r="930" spans="1:31" ht="15.75" customHeight="1" x14ac:dyDescent="0.25">
      <c r="A930" s="6">
        <v>929</v>
      </c>
      <c r="B930" s="7" t="str">
        <f>VLOOKUP($A930,GDP!$A$1:$H$2692,COLUMN(GDP!B930),0)</f>
        <v>Asia</v>
      </c>
      <c r="C930" s="8" t="str">
        <f>VLOOKUP($A930,GDP!$A$1:$H$2692,COLUMN(GDP!C930),0)</f>
        <v>Maldives-Asia</v>
      </c>
      <c r="D930" s="9" t="str">
        <f>VLOOKUP($A930,GDP!$A$1:$H$2692,COLUMN(GDP!D930),0)</f>
        <v>2005</v>
      </c>
      <c r="E930" s="8">
        <f>VLOOKUP($A930,GDP!$A$1:$H$2692,COLUMN(GDP!E930),0)</f>
        <v>992473987</v>
      </c>
      <c r="F930" s="7">
        <f>VLOOKUP($A930,GDP!$A$1:$H$2692,COLUMN(GDP!F930),0)</f>
        <v>7.0000000000000007E-2</v>
      </c>
      <c r="G930" s="7">
        <f>VLOOKUP($A930,GDP!$A$1:$H$2692,COLUMN(GDP!G930),0)</f>
        <v>235</v>
      </c>
      <c r="H930" s="7">
        <f>VLOOKUP($A930,GDP!$A$1:$H$2692,COLUMN(GDP!H930),0)</f>
        <v>0.13</v>
      </c>
      <c r="I930" s="6">
        <f>VLOOKUP($A930,ENERGY!$A$1:$F$2692,COLUMN(ENERGY!E929),0)</f>
        <v>299</v>
      </c>
      <c r="J930" s="6">
        <f>VLOOKUP($A930,ENERGY!$A$1:$F$2692,COLUMN(ENERGY!F929),0)</f>
        <v>917</v>
      </c>
      <c r="K930" s="6">
        <f>VLOOKUP($A930,'HUMAN RESOURCES'!$A$1:$M$2692,COLUMN('HUMAN RESOURCES'!$E930),0)</f>
        <v>2.1000000000000001E-2</v>
      </c>
      <c r="L930" s="6">
        <f>VLOOKUP($A930,'HUMAN RESOURCES'!$A$1:$M$2692,COLUMN('HUMAN RESOURCES'!$F930),0)</f>
        <v>1.9E-2</v>
      </c>
      <c r="M930" s="6">
        <f>VLOOKUP($A930,'HUMAN RESOURCES'!$A$1:$M$2692,COLUMN('HUMAN RESOURCES'!$G930),0)</f>
        <v>75</v>
      </c>
      <c r="N930" s="6">
        <f>VLOOKUP($A930,'HUMAN RESOURCES'!$A$1:$M$2692,COLUMN('HUMAN RESOURCES'!$H930),0)</f>
        <v>73</v>
      </c>
      <c r="O930" s="6">
        <f>VLOOKUP($A930,'HUMAN RESOURCES'!$A$1:$M$2692,COLUMN('HUMAN RESOURCES'!$I930),0)</f>
        <v>0.34300000000000003</v>
      </c>
      <c r="P930" s="6">
        <f>VLOOKUP($A930,'HUMAN RESOURCES'!$A$1:$M$2692,COLUMN('HUMAN RESOURCES'!$J930),0)</f>
        <v>0.61099999999999999</v>
      </c>
      <c r="Q930" s="6">
        <f>VLOOKUP($A930,'HUMAN RESOURCES'!$A$1:$M$2692,COLUMN('HUMAN RESOURCES'!$K930),0)</f>
        <v>4.5999999999999999E-2</v>
      </c>
      <c r="R930" s="6">
        <f>VLOOKUP($A930,'HUMAN RESOURCES'!$A$1:$M$2692,COLUMN('HUMAN RESOURCES'!$L930),0)</f>
        <v>297576</v>
      </c>
      <c r="S930" s="6">
        <f>VLOOKUP($A930,'HUMAN RESOURCES'!$A$1:$M$2692,COLUMN('HUMAN RESOURCES'!$F930),0)</f>
        <v>1.9E-2</v>
      </c>
      <c r="T930" s="6">
        <f>VLOOKUP($A930,TOURISM!$A$1:$F$2692,COLUMN(TOURISM!$E930),0)</f>
        <v>826000000</v>
      </c>
      <c r="U930" s="6">
        <f>VLOOKUP($A930,TOURISM!$A$1:$F$2692,COLUMN(TOURISM!$F930),0)</f>
        <v>94000000</v>
      </c>
      <c r="V930" s="6">
        <f>VLOOKUP($A930,BUSINESS!$A$1:$J$2692,COLUMN(BUSINESS!$E930),0)</f>
        <v>9.2999999999999999E-2</v>
      </c>
      <c r="W930" s="6">
        <f>VLOOKUP($A930,BUSINESS!$A$1:$J$2692,COLUMN(BUSINESS!$F930),0)</f>
        <v>9</v>
      </c>
      <c r="X930" s="6">
        <f>VLOOKUP($A930,BUSINESS!$A$1:$J$2692,COLUMN(BUSINESS!$G930),0)</f>
        <v>0</v>
      </c>
      <c r="Y930" s="6">
        <f>VLOOKUP($A930,BUSINESS!$A$1:$J$2692,COLUMN(BUSINESS!$H930),0)</f>
        <v>0</v>
      </c>
      <c r="Z930" s="6">
        <f>VLOOKUP($A930,BUSINESS!$A$1:$J$2692,COLUMN(BUSINESS!$I930),0)</f>
        <v>6.9000000000000006E-2</v>
      </c>
      <c r="AA930" s="6">
        <f>VLOOKUP($A930,BUSINESS!$A$1:$J$2692,COLUMN(BUSINESS!$J930),0)</f>
        <v>0.68400000000000005</v>
      </c>
      <c r="AB930" s="5"/>
      <c r="AC930" s="5"/>
      <c r="AD930" s="5"/>
      <c r="AE930" s="5"/>
    </row>
    <row r="931" spans="1:31" ht="15.75" customHeight="1" x14ac:dyDescent="0.25">
      <c r="A931" s="6">
        <v>930</v>
      </c>
      <c r="B931" s="7" t="str">
        <f>VLOOKUP($A931,GDP!$A$1:$H$2692,COLUMN(GDP!B931),0)</f>
        <v>Asia</v>
      </c>
      <c r="C931" s="8" t="str">
        <f>VLOOKUP($A931,GDP!$A$1:$H$2692,COLUMN(GDP!C931),0)</f>
        <v>Maldives-Asia</v>
      </c>
      <c r="D931" s="9" t="str">
        <f>VLOOKUP($A931,GDP!$A$1:$H$2692,COLUMN(GDP!D931),0)</f>
        <v>2006</v>
      </c>
      <c r="E931" s="8">
        <f>VLOOKUP($A931,GDP!$A$1:$H$2692,COLUMN(GDP!E931),0)</f>
        <v>1303375806</v>
      </c>
      <c r="F931" s="7">
        <f>VLOOKUP($A931,GDP!$A$1:$H$2692,COLUMN(GDP!F931),0)</f>
        <v>6.7000000000000004E-2</v>
      </c>
      <c r="G931" s="7">
        <f>VLOOKUP($A931,GDP!$A$1:$H$2692,COLUMN(GDP!G931),0)</f>
        <v>287</v>
      </c>
      <c r="H931" s="7">
        <f>VLOOKUP($A931,GDP!$A$1:$H$2692,COLUMN(GDP!H931),0)</f>
        <v>0.13</v>
      </c>
      <c r="I931" s="6">
        <f>VLOOKUP($A931,ENERGY!$A$1:$F$2692,COLUMN(ENERGY!E930),0)</f>
        <v>288</v>
      </c>
      <c r="J931" s="6">
        <f>VLOOKUP($A931,ENERGY!$A$1:$F$2692,COLUMN(ENERGY!F930),0)</f>
        <v>887</v>
      </c>
      <c r="K931" s="6">
        <f>VLOOKUP($A931,'HUMAN RESOURCES'!$A$1:$M$2692,COLUMN('HUMAN RESOURCES'!$E931),0)</f>
        <v>2.1000000000000001E-2</v>
      </c>
      <c r="L931" s="6">
        <f>VLOOKUP($A931,'HUMAN RESOURCES'!$A$1:$M$2692,COLUMN('HUMAN RESOURCES'!$F931),0)</f>
        <v>1.7000000000000001E-2</v>
      </c>
      <c r="M931" s="6">
        <f>VLOOKUP($A931,'HUMAN RESOURCES'!$A$1:$M$2692,COLUMN('HUMAN RESOURCES'!$G931),0)</f>
        <v>76</v>
      </c>
      <c r="N931" s="6">
        <f>VLOOKUP($A931,'HUMAN RESOURCES'!$A$1:$M$2692,COLUMN('HUMAN RESOURCES'!$H931),0)</f>
        <v>74</v>
      </c>
      <c r="O931" s="6">
        <f>VLOOKUP($A931,'HUMAN RESOURCES'!$A$1:$M$2692,COLUMN('HUMAN RESOURCES'!$I931),0)</f>
        <v>0.33200000000000002</v>
      </c>
      <c r="P931" s="6">
        <f>VLOOKUP($A931,'HUMAN RESOURCES'!$A$1:$M$2692,COLUMN('HUMAN RESOURCES'!$J931),0)</f>
        <v>0.621</v>
      </c>
      <c r="Q931" s="6">
        <f>VLOOKUP($A931,'HUMAN RESOURCES'!$A$1:$M$2692,COLUMN('HUMAN RESOURCES'!$K931),0)</f>
        <v>4.7E-2</v>
      </c>
      <c r="R931" s="6">
        <f>VLOOKUP($A931,'HUMAN RESOURCES'!$A$1:$M$2692,COLUMN('HUMAN RESOURCES'!$L931),0)</f>
        <v>302825</v>
      </c>
      <c r="S931" s="6">
        <f>VLOOKUP($A931,'HUMAN RESOURCES'!$A$1:$M$2692,COLUMN('HUMAN RESOURCES'!$F931),0)</f>
        <v>1.7000000000000001E-2</v>
      </c>
      <c r="T931" s="6">
        <f>VLOOKUP($A931,TOURISM!$A$1:$F$2692,COLUMN(TOURISM!$E931),0)</f>
        <v>1235000000</v>
      </c>
      <c r="U931" s="6">
        <f>VLOOKUP($A931,TOURISM!$A$1:$F$2692,COLUMN(TOURISM!$F931),0)</f>
        <v>106000000</v>
      </c>
      <c r="V931" s="6">
        <f>VLOOKUP($A931,BUSINESS!$A$1:$J$2692,COLUMN(BUSINESS!$E931),0)</f>
        <v>9.2999999999999999E-2</v>
      </c>
      <c r="W931" s="6">
        <f>VLOOKUP($A931,BUSINESS!$A$1:$J$2692,COLUMN(BUSINESS!$F931),0)</f>
        <v>9</v>
      </c>
      <c r="X931" s="6">
        <f>VLOOKUP($A931,BUSINESS!$A$1:$J$2692,COLUMN(BUSINESS!$G931),0)</f>
        <v>0</v>
      </c>
      <c r="Y931" s="6">
        <f>VLOOKUP($A931,BUSINESS!$A$1:$J$2692,COLUMN(BUSINESS!$H931),0)</f>
        <v>0</v>
      </c>
      <c r="Z931" s="6">
        <f>VLOOKUP($A931,BUSINESS!$A$1:$J$2692,COLUMN(BUSINESS!$I931),0)</f>
        <v>0.11</v>
      </c>
      <c r="AA931" s="6">
        <f>VLOOKUP($A931,BUSINESS!$A$1:$J$2692,COLUMN(BUSINESS!$J931),0)</f>
        <v>0.89500000000000002</v>
      </c>
      <c r="AB931" s="5"/>
      <c r="AC931" s="5"/>
      <c r="AD931" s="5"/>
      <c r="AE931" s="5"/>
    </row>
    <row r="932" spans="1:31" ht="15.75" customHeight="1" x14ac:dyDescent="0.25">
      <c r="A932" s="6">
        <v>931</v>
      </c>
      <c r="B932" s="7" t="str">
        <f>VLOOKUP($A932,GDP!$A$1:$H$2692,COLUMN(GDP!B932),0)</f>
        <v>Asia</v>
      </c>
      <c r="C932" s="8" t="str">
        <f>VLOOKUP($A932,GDP!$A$1:$H$2692,COLUMN(GDP!C932),0)</f>
        <v>Maldives-Asia</v>
      </c>
      <c r="D932" s="9" t="str">
        <f>VLOOKUP($A932,GDP!$A$1:$H$2692,COLUMN(GDP!D932),0)</f>
        <v>2007</v>
      </c>
      <c r="E932" s="8">
        <f>VLOOKUP($A932,GDP!$A$1:$H$2692,COLUMN(GDP!E932),0)</f>
        <v>1541978559</v>
      </c>
      <c r="F932" s="7">
        <f>VLOOKUP($A932,GDP!$A$1:$H$2692,COLUMN(GDP!F932),0)</f>
        <v>6.3E-2</v>
      </c>
      <c r="G932" s="7">
        <f>VLOOKUP($A932,GDP!$A$1:$H$2692,COLUMN(GDP!G932),0)</f>
        <v>315</v>
      </c>
      <c r="H932" s="7">
        <f>VLOOKUP($A932,GDP!$A$1:$H$2692,COLUMN(GDP!H932),0)</f>
        <v>0.13</v>
      </c>
      <c r="I932" s="6">
        <f>VLOOKUP($A932,ENERGY!$A$1:$F$2692,COLUMN(ENERGY!E931),0)</f>
        <v>225</v>
      </c>
      <c r="J932" s="6">
        <f>VLOOKUP($A932,ENERGY!$A$1:$F$2692,COLUMN(ENERGY!F931),0)</f>
        <v>700</v>
      </c>
      <c r="K932" s="6">
        <f>VLOOKUP($A932,'HUMAN RESOURCES'!$A$1:$M$2692,COLUMN('HUMAN RESOURCES'!$E932),0)</f>
        <v>2.1999999999999999E-2</v>
      </c>
      <c r="L932" s="6">
        <f>VLOOKUP($A932,'HUMAN RESOURCES'!$A$1:$M$2692,COLUMN('HUMAN RESOURCES'!$F932),0)</f>
        <v>1.4999999999999999E-2</v>
      </c>
      <c r="M932" s="6">
        <f>VLOOKUP($A932,'HUMAN RESOURCES'!$A$1:$M$2692,COLUMN('HUMAN RESOURCES'!$G932),0)</f>
        <v>77</v>
      </c>
      <c r="N932" s="6">
        <f>VLOOKUP($A932,'HUMAN RESOURCES'!$A$1:$M$2692,COLUMN('HUMAN RESOURCES'!$H932),0)</f>
        <v>74</v>
      </c>
      <c r="O932" s="6">
        <f>VLOOKUP($A932,'HUMAN RESOURCES'!$A$1:$M$2692,COLUMN('HUMAN RESOURCES'!$I932),0)</f>
        <v>0.32200000000000001</v>
      </c>
      <c r="P932" s="6">
        <f>VLOOKUP($A932,'HUMAN RESOURCES'!$A$1:$M$2692,COLUMN('HUMAN RESOURCES'!$J932),0)</f>
        <v>0.63</v>
      </c>
      <c r="Q932" s="6">
        <f>VLOOKUP($A932,'HUMAN RESOURCES'!$A$1:$M$2692,COLUMN('HUMAN RESOURCES'!$K932),0)</f>
        <v>4.8000000000000001E-2</v>
      </c>
      <c r="R932" s="6">
        <f>VLOOKUP($A932,'HUMAN RESOURCES'!$A$1:$M$2692,COLUMN('HUMAN RESOURCES'!$L932),0)</f>
        <v>308239</v>
      </c>
      <c r="S932" s="6">
        <f>VLOOKUP($A932,'HUMAN RESOURCES'!$A$1:$M$2692,COLUMN('HUMAN RESOURCES'!$F932),0)</f>
        <v>1.4999999999999999E-2</v>
      </c>
      <c r="T932" s="6">
        <f>VLOOKUP($A932,TOURISM!$A$1:$F$2692,COLUMN(TOURISM!$E932),0)</f>
        <v>1515000000</v>
      </c>
      <c r="U932" s="6">
        <f>VLOOKUP($A932,TOURISM!$A$1:$F$2692,COLUMN(TOURISM!$F932),0)</f>
        <v>152000000</v>
      </c>
      <c r="V932" s="6">
        <f>VLOOKUP($A932,BUSINESS!$A$1:$J$2692,COLUMN(BUSINESS!$E932),0)</f>
        <v>9.2999999999999999E-2</v>
      </c>
      <c r="W932" s="6">
        <f>VLOOKUP($A932,BUSINESS!$A$1:$J$2692,COLUMN(BUSINESS!$F932),0)</f>
        <v>9</v>
      </c>
      <c r="X932" s="6">
        <f>VLOOKUP($A932,BUSINESS!$A$1:$J$2692,COLUMN(BUSINESS!$G932),0)</f>
        <v>0</v>
      </c>
      <c r="Y932" s="6">
        <f>VLOOKUP($A932,BUSINESS!$A$1:$J$2692,COLUMN(BUSINESS!$H932),0)</f>
        <v>0</v>
      </c>
      <c r="Z932" s="6">
        <f>VLOOKUP($A932,BUSINESS!$A$1:$J$2692,COLUMN(BUSINESS!$I932),0)</f>
        <v>0.16300000000000001</v>
      </c>
      <c r="AA932" s="6">
        <f>VLOOKUP($A932,BUSINESS!$A$1:$J$2692,COLUMN(BUSINESS!$J932),0)</f>
        <v>1.0169999999999999</v>
      </c>
      <c r="AB932" s="5"/>
      <c r="AC932" s="5"/>
      <c r="AD932" s="5"/>
      <c r="AE932" s="5"/>
    </row>
    <row r="933" spans="1:31" ht="15.75" customHeight="1" x14ac:dyDescent="0.25">
      <c r="A933" s="6">
        <v>932</v>
      </c>
      <c r="B933" s="7" t="str">
        <f>VLOOKUP($A933,GDP!$A$1:$H$2692,COLUMN(GDP!B933),0)</f>
        <v>Asia</v>
      </c>
      <c r="C933" s="8" t="str">
        <f>VLOOKUP($A933,GDP!$A$1:$H$2692,COLUMN(GDP!C933),0)</f>
        <v>Maldives-Asia</v>
      </c>
      <c r="D933" s="9" t="str">
        <f>VLOOKUP($A933,GDP!$A$1:$H$2692,COLUMN(GDP!D933),0)</f>
        <v>2008</v>
      </c>
      <c r="E933" s="8">
        <f>VLOOKUP($A933,GDP!$A$1:$H$2692,COLUMN(GDP!E933),0)</f>
        <v>1891633531</v>
      </c>
      <c r="F933" s="7">
        <f>VLOOKUP($A933,GDP!$A$1:$H$2692,COLUMN(GDP!F933),0)</f>
        <v>7.9000000000000001E-2</v>
      </c>
      <c r="G933" s="7">
        <f>VLOOKUP($A933,GDP!$A$1:$H$2692,COLUMN(GDP!G933),0)</f>
        <v>475</v>
      </c>
      <c r="H933" s="7">
        <f>VLOOKUP($A933,GDP!$A$1:$H$2692,COLUMN(GDP!H933),0)</f>
        <v>0.13</v>
      </c>
      <c r="I933" s="6">
        <f>VLOOKUP($A933,ENERGY!$A$1:$F$2692,COLUMN(ENERGY!E932),0)</f>
        <v>250</v>
      </c>
      <c r="J933" s="6">
        <f>VLOOKUP($A933,ENERGY!$A$1:$F$2692,COLUMN(ENERGY!F932),0)</f>
        <v>777</v>
      </c>
      <c r="K933" s="6">
        <f>VLOOKUP($A933,'HUMAN RESOURCES'!$A$1:$M$2692,COLUMN('HUMAN RESOURCES'!$E933),0)</f>
        <v>2.1999999999999999E-2</v>
      </c>
      <c r="L933" s="6">
        <f>VLOOKUP($A933,'HUMAN RESOURCES'!$A$1:$M$2692,COLUMN('HUMAN RESOURCES'!$F933),0)</f>
        <v>1.4E-2</v>
      </c>
      <c r="M933" s="6">
        <f>VLOOKUP($A933,'HUMAN RESOURCES'!$A$1:$M$2692,COLUMN('HUMAN RESOURCES'!$G933),0)</f>
        <v>77</v>
      </c>
      <c r="N933" s="6">
        <f>VLOOKUP($A933,'HUMAN RESOURCES'!$A$1:$M$2692,COLUMN('HUMAN RESOURCES'!$H933),0)</f>
        <v>75</v>
      </c>
      <c r="O933" s="6">
        <f>VLOOKUP($A933,'HUMAN RESOURCES'!$A$1:$M$2692,COLUMN('HUMAN RESOURCES'!$I933),0)</f>
        <v>0.313</v>
      </c>
      <c r="P933" s="6">
        <f>VLOOKUP($A933,'HUMAN RESOURCES'!$A$1:$M$2692,COLUMN('HUMAN RESOURCES'!$J933),0)</f>
        <v>0.63700000000000001</v>
      </c>
      <c r="Q933" s="6">
        <f>VLOOKUP($A933,'HUMAN RESOURCES'!$A$1:$M$2692,COLUMN('HUMAN RESOURCES'!$K933),0)</f>
        <v>4.9000000000000002E-2</v>
      </c>
      <c r="R933" s="6">
        <f>VLOOKUP($A933,'HUMAN RESOURCES'!$A$1:$M$2692,COLUMN('HUMAN RESOURCES'!$L933),0)</f>
        <v>313843</v>
      </c>
      <c r="S933" s="6">
        <f>VLOOKUP($A933,'HUMAN RESOURCES'!$A$1:$M$2692,COLUMN('HUMAN RESOURCES'!$F933),0)</f>
        <v>1.4E-2</v>
      </c>
      <c r="T933" s="6">
        <f>VLOOKUP($A933,TOURISM!$A$1:$F$2692,COLUMN(TOURISM!$E933),0)</f>
        <v>1559000000</v>
      </c>
      <c r="U933" s="6">
        <f>VLOOKUP($A933,TOURISM!$A$1:$F$2692,COLUMN(TOURISM!$F933),0)</f>
        <v>211000000</v>
      </c>
      <c r="V933" s="6">
        <f>VLOOKUP($A933,BUSINESS!$A$1:$J$2692,COLUMN(BUSINESS!$E933),0)</f>
        <v>9.2999999999999999E-2</v>
      </c>
      <c r="W933" s="6">
        <f>VLOOKUP($A933,BUSINESS!$A$1:$J$2692,COLUMN(BUSINESS!$F933),0)</f>
        <v>9</v>
      </c>
      <c r="X933" s="6">
        <f>VLOOKUP($A933,BUSINESS!$A$1:$J$2692,COLUMN(BUSINESS!$G933),0)</f>
        <v>0</v>
      </c>
      <c r="Y933" s="6">
        <f>VLOOKUP($A933,BUSINESS!$A$1:$J$2692,COLUMN(BUSINESS!$H933),0)</f>
        <v>0</v>
      </c>
      <c r="Z933" s="6">
        <f>VLOOKUP($A933,BUSINESS!$A$1:$J$2692,COLUMN(BUSINESS!$I933),0)</f>
        <v>0.23200000000000001</v>
      </c>
      <c r="AA933" s="6">
        <f>VLOOKUP($A933,BUSINESS!$A$1:$J$2692,COLUMN(BUSINESS!$J933),0)</f>
        <v>1.3879999999999999</v>
      </c>
      <c r="AB933" s="5"/>
      <c r="AC933" s="5"/>
      <c r="AD933" s="5"/>
      <c r="AE933" s="5"/>
    </row>
    <row r="934" spans="1:31" ht="15.75" customHeight="1" x14ac:dyDescent="0.25">
      <c r="A934" s="6">
        <v>933</v>
      </c>
      <c r="B934" s="7" t="str">
        <f>VLOOKUP($A934,GDP!$A$1:$H$2692,COLUMN(GDP!B934),0)</f>
        <v>Asia</v>
      </c>
      <c r="C934" s="8" t="str">
        <f>VLOOKUP($A934,GDP!$A$1:$H$2692,COLUMN(GDP!C934),0)</f>
        <v>Maldives-Asia</v>
      </c>
      <c r="D934" s="9" t="str">
        <f>VLOOKUP($A934,GDP!$A$1:$H$2692,COLUMN(GDP!D934),0)</f>
        <v>2009</v>
      </c>
      <c r="E934" s="8">
        <f>VLOOKUP($A934,GDP!$A$1:$H$2692,COLUMN(GDP!E934),0)</f>
        <v>1984639641</v>
      </c>
      <c r="F934" s="7">
        <f>VLOOKUP($A934,GDP!$A$1:$H$2692,COLUMN(GDP!F934),0)</f>
        <v>7.5999999999999998E-2</v>
      </c>
      <c r="G934" s="7">
        <f>VLOOKUP($A934,GDP!$A$1:$H$2692,COLUMN(GDP!G934),0)</f>
        <v>475</v>
      </c>
      <c r="H934" s="7">
        <f>VLOOKUP($A934,GDP!$A$1:$H$2692,COLUMN(GDP!H934),0)</f>
        <v>0.13</v>
      </c>
      <c r="I934" s="6">
        <f>VLOOKUP($A934,ENERGY!$A$1:$F$2692,COLUMN(ENERGY!E933),0)</f>
        <v>0</v>
      </c>
      <c r="J934" s="6">
        <f>VLOOKUP($A934,ENERGY!$A$1:$F$2692,COLUMN(ENERGY!F933),0)</f>
        <v>598</v>
      </c>
      <c r="K934" s="6">
        <f>VLOOKUP($A934,'HUMAN RESOURCES'!$A$1:$M$2692,COLUMN('HUMAN RESOURCES'!$E934),0)</f>
        <v>2.1999999999999999E-2</v>
      </c>
      <c r="L934" s="6">
        <f>VLOOKUP($A934,'HUMAN RESOURCES'!$A$1:$M$2692,COLUMN('HUMAN RESOURCES'!$F934),0)</f>
        <v>1.2E-2</v>
      </c>
      <c r="M934" s="6">
        <f>VLOOKUP($A934,'HUMAN RESOURCES'!$A$1:$M$2692,COLUMN('HUMAN RESOURCES'!$G934),0)</f>
        <v>77</v>
      </c>
      <c r="N934" s="6">
        <f>VLOOKUP($A934,'HUMAN RESOURCES'!$A$1:$M$2692,COLUMN('HUMAN RESOURCES'!$H934),0)</f>
        <v>75</v>
      </c>
      <c r="O934" s="6">
        <f>VLOOKUP($A934,'HUMAN RESOURCES'!$A$1:$M$2692,COLUMN('HUMAN RESOURCES'!$I934),0)</f>
        <v>0.30599999999999999</v>
      </c>
      <c r="P934" s="6">
        <f>VLOOKUP($A934,'HUMAN RESOURCES'!$A$1:$M$2692,COLUMN('HUMAN RESOURCES'!$J934),0)</f>
        <v>0.64400000000000002</v>
      </c>
      <c r="Q934" s="6">
        <f>VLOOKUP($A934,'HUMAN RESOURCES'!$A$1:$M$2692,COLUMN('HUMAN RESOURCES'!$K934),0)</f>
        <v>0.05</v>
      </c>
      <c r="R934" s="6">
        <f>VLOOKUP($A934,'HUMAN RESOURCES'!$A$1:$M$2692,COLUMN('HUMAN RESOURCES'!$L934),0)</f>
        <v>319660</v>
      </c>
      <c r="S934" s="6">
        <f>VLOOKUP($A934,'HUMAN RESOURCES'!$A$1:$M$2692,COLUMN('HUMAN RESOURCES'!$F934),0)</f>
        <v>1.2E-2</v>
      </c>
      <c r="T934" s="6">
        <f>VLOOKUP($A934,TOURISM!$A$1:$F$2692,COLUMN(TOURISM!$E934),0)</f>
        <v>1473000000</v>
      </c>
      <c r="U934" s="6">
        <f>VLOOKUP($A934,TOURISM!$A$1:$F$2692,COLUMN(TOURISM!$F934),0)</f>
        <v>212000000</v>
      </c>
      <c r="V934" s="6">
        <f>VLOOKUP($A934,BUSINESS!$A$1:$J$2692,COLUMN(BUSINESS!$E934),0)</f>
        <v>9.2999999999999999E-2</v>
      </c>
      <c r="W934" s="6">
        <f>VLOOKUP($A934,BUSINESS!$A$1:$J$2692,COLUMN(BUSINESS!$F934),0)</f>
        <v>9</v>
      </c>
      <c r="X934" s="6">
        <f>VLOOKUP($A934,BUSINESS!$A$1:$J$2692,COLUMN(BUSINESS!$G934),0)</f>
        <v>0</v>
      </c>
      <c r="Y934" s="6">
        <f>VLOOKUP($A934,BUSINESS!$A$1:$J$2692,COLUMN(BUSINESS!$H934),0)</f>
        <v>0</v>
      </c>
      <c r="Z934" s="6">
        <f>VLOOKUP($A934,BUSINESS!$A$1:$J$2692,COLUMN(BUSINESS!$I934),0)</f>
        <v>0.248</v>
      </c>
      <c r="AA934" s="6">
        <f>VLOOKUP($A934,BUSINESS!$A$1:$J$2692,COLUMN(BUSINESS!$J934),0)</f>
        <v>1.4319999999999999</v>
      </c>
      <c r="AB934" s="5"/>
      <c r="AC934" s="5"/>
      <c r="AD934" s="5"/>
      <c r="AE934" s="5"/>
    </row>
    <row r="935" spans="1:31" ht="15.75" customHeight="1" x14ac:dyDescent="0.25">
      <c r="A935" s="6">
        <v>934</v>
      </c>
      <c r="B935" s="7" t="str">
        <f>VLOOKUP($A935,GDP!$A$1:$H$2692,COLUMN(GDP!B935),0)</f>
        <v>Asia</v>
      </c>
      <c r="C935" s="8" t="str">
        <f>VLOOKUP($A935,GDP!$A$1:$H$2692,COLUMN(GDP!C935),0)</f>
        <v>Maldives-Asia</v>
      </c>
      <c r="D935" s="9" t="str">
        <f>VLOOKUP($A935,GDP!$A$1:$H$2692,COLUMN(GDP!D935),0)</f>
        <v>2010</v>
      </c>
      <c r="E935" s="8">
        <f>VLOOKUP($A935,GDP!$A$1:$H$2692,COLUMN(GDP!E935),0)</f>
        <v>2134104884</v>
      </c>
      <c r="F935" s="7">
        <f>VLOOKUP($A935,GDP!$A$1:$H$2692,COLUMN(GDP!F935),0)</f>
        <v>5.8000000000000003E-2</v>
      </c>
      <c r="G935" s="7">
        <f>VLOOKUP($A935,GDP!$A$1:$H$2692,COLUMN(GDP!G935),0)</f>
        <v>379</v>
      </c>
      <c r="H935" s="7">
        <f>VLOOKUP($A935,GDP!$A$1:$H$2692,COLUMN(GDP!H935),0)</f>
        <v>0.104</v>
      </c>
      <c r="I935" s="6">
        <f>VLOOKUP($A935,ENERGY!$A$1:$F$2692,COLUMN(ENERGY!E934),0)</f>
        <v>0</v>
      </c>
      <c r="J935" s="6">
        <f>VLOOKUP($A935,ENERGY!$A$1:$F$2692,COLUMN(ENERGY!F934),0)</f>
        <v>689</v>
      </c>
      <c r="K935" s="6">
        <f>VLOOKUP($A935,'HUMAN RESOURCES'!$A$1:$M$2692,COLUMN('HUMAN RESOURCES'!$E935),0)</f>
        <v>2.1999999999999999E-2</v>
      </c>
      <c r="L935" s="6">
        <f>VLOOKUP($A935,'HUMAN RESOURCES'!$A$1:$M$2692,COLUMN('HUMAN RESOURCES'!$F935),0)</f>
        <v>1.0999999999999999E-2</v>
      </c>
      <c r="M935" s="6">
        <f>VLOOKUP($A935,'HUMAN RESOURCES'!$A$1:$M$2692,COLUMN('HUMAN RESOURCES'!$G935),0)</f>
        <v>78</v>
      </c>
      <c r="N935" s="6">
        <f>VLOOKUP($A935,'HUMAN RESOURCES'!$A$1:$M$2692,COLUMN('HUMAN RESOURCES'!$H935),0)</f>
        <v>76</v>
      </c>
      <c r="O935" s="6">
        <f>VLOOKUP($A935,'HUMAN RESOURCES'!$A$1:$M$2692,COLUMN('HUMAN RESOURCES'!$I935),0)</f>
        <v>0.3</v>
      </c>
      <c r="P935" s="6">
        <f>VLOOKUP($A935,'HUMAN RESOURCES'!$A$1:$M$2692,COLUMN('HUMAN RESOURCES'!$J935),0)</f>
        <v>0.65</v>
      </c>
      <c r="Q935" s="6">
        <f>VLOOKUP($A935,'HUMAN RESOURCES'!$A$1:$M$2692,COLUMN('HUMAN RESOURCES'!$K935),0)</f>
        <v>0.05</v>
      </c>
      <c r="R935" s="6">
        <f>VLOOKUP($A935,'HUMAN RESOURCES'!$A$1:$M$2692,COLUMN('HUMAN RESOURCES'!$L935),0)</f>
        <v>325694</v>
      </c>
      <c r="S935" s="6">
        <f>VLOOKUP($A935,'HUMAN RESOURCES'!$A$1:$M$2692,COLUMN('HUMAN RESOURCES'!$F935),0)</f>
        <v>1.0999999999999999E-2</v>
      </c>
      <c r="T935" s="6">
        <f>VLOOKUP($A935,TOURISM!$A$1:$F$2692,COLUMN(TOURISM!$E935),0)</f>
        <v>1713000000</v>
      </c>
      <c r="U935" s="6">
        <f>VLOOKUP($A935,TOURISM!$A$1:$F$2692,COLUMN(TOURISM!$F935),0)</f>
        <v>252000000</v>
      </c>
      <c r="V935" s="6">
        <f>VLOOKUP($A935,BUSINESS!$A$1:$J$2692,COLUMN(BUSINESS!$E935),0)</f>
        <v>9.2999999999999999E-2</v>
      </c>
      <c r="W935" s="6">
        <f>VLOOKUP($A935,BUSINESS!$A$1:$J$2692,COLUMN(BUSINESS!$F935),0)</f>
        <v>9</v>
      </c>
      <c r="X935" s="6">
        <f>VLOOKUP($A935,BUSINESS!$A$1:$J$2692,COLUMN(BUSINESS!$G935),0)</f>
        <v>0</v>
      </c>
      <c r="Y935" s="6">
        <f>VLOOKUP($A935,BUSINESS!$A$1:$J$2692,COLUMN(BUSINESS!$H935),0)</f>
        <v>0</v>
      </c>
      <c r="Z935" s="6">
        <f>VLOOKUP($A935,BUSINESS!$A$1:$J$2692,COLUMN(BUSINESS!$I935),0)</f>
        <v>0.26500000000000001</v>
      </c>
      <c r="AA935" s="6">
        <f>VLOOKUP($A935,BUSINESS!$A$1:$J$2692,COLUMN(BUSINESS!$J935),0)</f>
        <v>1.518</v>
      </c>
      <c r="AB935" s="5"/>
      <c r="AC935" s="5"/>
      <c r="AD935" s="5"/>
      <c r="AE935" s="5"/>
    </row>
    <row r="936" spans="1:31" ht="15.75" customHeight="1" x14ac:dyDescent="0.25">
      <c r="A936" s="6">
        <v>935</v>
      </c>
      <c r="B936" s="7" t="str">
        <f>VLOOKUP($A936,GDP!$A$1:$H$2692,COLUMN(GDP!B936),0)</f>
        <v>Asia</v>
      </c>
      <c r="C936" s="8" t="str">
        <f>VLOOKUP($A936,GDP!$A$1:$H$2692,COLUMN(GDP!C936),0)</f>
        <v>Maldives-Asia</v>
      </c>
      <c r="D936" s="9" t="str">
        <f>VLOOKUP($A936,GDP!$A$1:$H$2692,COLUMN(GDP!D936),0)</f>
        <v>2011</v>
      </c>
      <c r="E936" s="8">
        <f>VLOOKUP($A936,GDP!$A$1:$H$2692,COLUMN(GDP!E936),0)</f>
        <v>2162990126</v>
      </c>
      <c r="F936" s="7">
        <f>VLOOKUP($A936,GDP!$A$1:$H$2692,COLUMN(GDP!F936),0)</f>
        <v>8.1000000000000003E-2</v>
      </c>
      <c r="G936" s="7">
        <f>VLOOKUP($A936,GDP!$A$1:$H$2692,COLUMN(GDP!G936),0)</f>
        <v>525</v>
      </c>
      <c r="H936" s="7">
        <f>VLOOKUP($A936,GDP!$A$1:$H$2692,COLUMN(GDP!H936),0)</f>
        <v>0.10199999999999999</v>
      </c>
      <c r="I936" s="6">
        <f>VLOOKUP($A936,ENERGY!$A$1:$F$2692,COLUMN(ENERGY!E935),0)</f>
        <v>0</v>
      </c>
      <c r="J936" s="6">
        <f>VLOOKUP($A936,ENERGY!$A$1:$F$2692,COLUMN(ENERGY!F935),0)</f>
        <v>576</v>
      </c>
      <c r="K936" s="6">
        <f>VLOOKUP($A936,'HUMAN RESOURCES'!$A$1:$M$2692,COLUMN('HUMAN RESOURCES'!$E936),0)</f>
        <v>2.1999999999999999E-2</v>
      </c>
      <c r="L936" s="6">
        <f>VLOOKUP($A936,'HUMAN RESOURCES'!$A$1:$M$2692,COLUMN('HUMAN RESOURCES'!$F936),0)</f>
        <v>0.01</v>
      </c>
      <c r="M936" s="6">
        <f>VLOOKUP($A936,'HUMAN RESOURCES'!$A$1:$M$2692,COLUMN('HUMAN RESOURCES'!$G936),0)</f>
        <v>78</v>
      </c>
      <c r="N936" s="6">
        <f>VLOOKUP($A936,'HUMAN RESOURCES'!$A$1:$M$2692,COLUMN('HUMAN RESOURCES'!$H936),0)</f>
        <v>76</v>
      </c>
      <c r="O936" s="6">
        <f>VLOOKUP($A936,'HUMAN RESOURCES'!$A$1:$M$2692,COLUMN('HUMAN RESOURCES'!$I936),0)</f>
        <v>0.29399999999999998</v>
      </c>
      <c r="P936" s="6">
        <f>VLOOKUP($A936,'HUMAN RESOURCES'!$A$1:$M$2692,COLUMN('HUMAN RESOURCES'!$J936),0)</f>
        <v>0.65500000000000003</v>
      </c>
      <c r="Q936" s="6">
        <f>VLOOKUP($A936,'HUMAN RESOURCES'!$A$1:$M$2692,COLUMN('HUMAN RESOURCES'!$K936),0)</f>
        <v>0.05</v>
      </c>
      <c r="R936" s="6">
        <f>VLOOKUP($A936,'HUMAN RESOURCES'!$A$1:$M$2692,COLUMN('HUMAN RESOURCES'!$L936),0)</f>
        <v>331964</v>
      </c>
      <c r="S936" s="6">
        <f>VLOOKUP($A936,'HUMAN RESOURCES'!$A$1:$M$2692,COLUMN('HUMAN RESOURCES'!$F936),0)</f>
        <v>0.01</v>
      </c>
      <c r="T936" s="6">
        <f>VLOOKUP($A936,TOURISM!$A$1:$F$2692,COLUMN(TOURISM!$E936),0)</f>
        <v>1868000000</v>
      </c>
      <c r="U936" s="6">
        <f>VLOOKUP($A936,TOURISM!$A$1:$F$2692,COLUMN(TOURISM!$F936),0)</f>
        <v>256000000</v>
      </c>
      <c r="V936" s="6">
        <f>VLOOKUP($A936,BUSINESS!$A$1:$J$2692,COLUMN(BUSINESS!$E936),0)</f>
        <v>9.2999999999999999E-2</v>
      </c>
      <c r="W936" s="6">
        <f>VLOOKUP($A936,BUSINESS!$A$1:$J$2692,COLUMN(BUSINESS!$F936),0)</f>
        <v>9</v>
      </c>
      <c r="X936" s="6">
        <f>VLOOKUP($A936,BUSINESS!$A$1:$J$2692,COLUMN(BUSINESS!$G936),0)</f>
        <v>0</v>
      </c>
      <c r="Y936" s="6">
        <f>VLOOKUP($A936,BUSINESS!$A$1:$J$2692,COLUMN(BUSINESS!$H936),0)</f>
        <v>0</v>
      </c>
      <c r="Z936" s="6">
        <f>VLOOKUP($A936,BUSINESS!$A$1:$J$2692,COLUMN(BUSINESS!$I936),0)</f>
        <v>0.34</v>
      </c>
      <c r="AA936" s="6">
        <f>VLOOKUP($A936,BUSINESS!$A$1:$J$2692,COLUMN(BUSINESS!$J936),0)</f>
        <v>1.5980000000000001</v>
      </c>
      <c r="AB936" s="5"/>
      <c r="AC936" s="5"/>
      <c r="AD936" s="5"/>
      <c r="AE936" s="5"/>
    </row>
    <row r="937" spans="1:31" ht="15.75" customHeight="1" x14ac:dyDescent="0.25">
      <c r="A937" s="6">
        <v>936</v>
      </c>
      <c r="B937" s="7" t="str">
        <f>VLOOKUP($A937,GDP!$A$1:$H$2692,COLUMN(GDP!B937),0)</f>
        <v>Asia</v>
      </c>
      <c r="C937" s="8" t="str">
        <f>VLOOKUP($A937,GDP!$A$1:$H$2692,COLUMN(GDP!C937),0)</f>
        <v>Maldives-Asia</v>
      </c>
      <c r="D937" s="9" t="str">
        <f>VLOOKUP($A937,GDP!$A$1:$H$2692,COLUMN(GDP!D937),0)</f>
        <v>2012</v>
      </c>
      <c r="E937" s="8">
        <f>VLOOKUP($A937,GDP!$A$1:$H$2692,COLUMN(GDP!E937),0)</f>
        <v>2113179304</v>
      </c>
      <c r="F937" s="7">
        <f>VLOOKUP($A937,GDP!$A$1:$H$2692,COLUMN(GDP!F937),0)</f>
        <v>8.5000000000000006E-2</v>
      </c>
      <c r="G937" s="7">
        <f>VLOOKUP($A937,GDP!$A$1:$H$2692,COLUMN(GDP!G937),0)</f>
        <v>558</v>
      </c>
      <c r="H937" s="7">
        <f>VLOOKUP($A937,GDP!$A$1:$H$2692,COLUMN(GDP!H937),0)</f>
        <v>0.105</v>
      </c>
      <c r="I937" s="6">
        <f>VLOOKUP($A937,ENERGY!$A$1:$F$2692,COLUMN(ENERGY!E936),0)</f>
        <v>0</v>
      </c>
      <c r="J937" s="6">
        <f>VLOOKUP($A937,ENERGY!$A$1:$F$2692,COLUMN(ENERGY!F936),0)</f>
        <v>499</v>
      </c>
      <c r="K937" s="6">
        <f>VLOOKUP($A937,'HUMAN RESOURCES'!$A$1:$M$2692,COLUMN('HUMAN RESOURCES'!$E937),0)</f>
        <v>2.1999999999999999E-2</v>
      </c>
      <c r="L937" s="6">
        <f>VLOOKUP($A937,'HUMAN RESOURCES'!$A$1:$M$2692,COLUMN('HUMAN RESOURCES'!$F937),0)</f>
        <v>8.9999999999999993E-3</v>
      </c>
      <c r="M937" s="6">
        <f>VLOOKUP($A937,'HUMAN RESOURCES'!$A$1:$M$2692,COLUMN('HUMAN RESOURCES'!$G937),0)</f>
        <v>79</v>
      </c>
      <c r="N937" s="6">
        <f>VLOOKUP($A937,'HUMAN RESOURCES'!$A$1:$M$2692,COLUMN('HUMAN RESOURCES'!$H937),0)</f>
        <v>77</v>
      </c>
      <c r="O937" s="6">
        <f>VLOOKUP($A937,'HUMAN RESOURCES'!$A$1:$M$2692,COLUMN('HUMAN RESOURCES'!$I937),0)</f>
        <v>0.28999999999999998</v>
      </c>
      <c r="P937" s="6">
        <f>VLOOKUP($A937,'HUMAN RESOURCES'!$A$1:$M$2692,COLUMN('HUMAN RESOURCES'!$J937),0)</f>
        <v>0.66</v>
      </c>
      <c r="Q937" s="6">
        <f>VLOOKUP($A937,'HUMAN RESOURCES'!$A$1:$M$2692,COLUMN('HUMAN RESOURCES'!$K937),0)</f>
        <v>0.05</v>
      </c>
      <c r="R937" s="6">
        <f>VLOOKUP($A937,'HUMAN RESOURCES'!$A$1:$M$2692,COLUMN('HUMAN RESOURCES'!$L937),0)</f>
        <v>338442</v>
      </c>
      <c r="S937" s="6">
        <f>VLOOKUP($A937,'HUMAN RESOURCES'!$A$1:$M$2692,COLUMN('HUMAN RESOURCES'!$F937),0)</f>
        <v>8.9999999999999993E-3</v>
      </c>
      <c r="T937" s="6">
        <f>VLOOKUP($A937,TOURISM!$A$1:$F$2692,COLUMN(TOURISM!$E937),0)</f>
        <v>1873000000</v>
      </c>
      <c r="U937" s="6">
        <f>VLOOKUP($A937,TOURISM!$A$1:$F$2692,COLUMN(TOURISM!$F937),0)</f>
        <v>270000000</v>
      </c>
      <c r="V937" s="6">
        <f>VLOOKUP($A937,BUSINESS!$A$1:$J$2692,COLUMN(BUSINESS!$E937),0)</f>
        <v>0.26800000000000002</v>
      </c>
      <c r="W937" s="6">
        <f>VLOOKUP($A937,BUSINESS!$A$1:$J$2692,COLUMN(BUSINESS!$F937),0)</f>
        <v>9</v>
      </c>
      <c r="X937" s="6">
        <f>VLOOKUP($A937,BUSINESS!$A$1:$J$2692,COLUMN(BUSINESS!$G937),0)</f>
        <v>81</v>
      </c>
      <c r="Y937" s="6">
        <f>VLOOKUP($A937,BUSINESS!$A$1:$J$2692,COLUMN(BUSINESS!$H937),0)</f>
        <v>252</v>
      </c>
      <c r="Z937" s="6">
        <f>VLOOKUP($A937,BUSINESS!$A$1:$J$2692,COLUMN(BUSINESS!$I937),0)</f>
        <v>0.38900000000000001</v>
      </c>
      <c r="AA937" s="6">
        <f>VLOOKUP($A937,BUSINESS!$A$1:$J$2692,COLUMN(BUSINESS!$J937),0)</f>
        <v>1.6559999999999999</v>
      </c>
      <c r="AB937" s="5"/>
      <c r="AC937" s="5"/>
      <c r="AD937" s="5"/>
      <c r="AE937" s="5"/>
    </row>
    <row r="938" spans="1:31" ht="15.75" customHeight="1" x14ac:dyDescent="0.25">
      <c r="A938" s="6">
        <v>937</v>
      </c>
      <c r="B938" s="7" t="str">
        <f>VLOOKUP($A938,GDP!$A$1:$H$2692,COLUMN(GDP!B938),0)</f>
        <v>Asia</v>
      </c>
      <c r="C938" s="8" t="str">
        <f>VLOOKUP($A938,GDP!$A$1:$H$2692,COLUMN(GDP!C938),0)</f>
        <v>Mongolia-Asia</v>
      </c>
      <c r="D938" s="9" t="str">
        <f>VLOOKUP($A938,GDP!$A$1:$H$2692,COLUMN(GDP!D938),0)</f>
        <v>2000</v>
      </c>
      <c r="E938" s="8">
        <f>VLOOKUP($A938,GDP!$A$1:$H$2692,COLUMN(GDP!E938),0)</f>
        <v>1136896162</v>
      </c>
      <c r="F938" s="7">
        <f>VLOOKUP($A938,GDP!$A$1:$H$2692,COLUMN(GDP!F938),0)</f>
        <v>4.7E-2</v>
      </c>
      <c r="G938" s="7">
        <f>VLOOKUP($A938,GDP!$A$1:$H$2692,COLUMN(GDP!G938),0)</f>
        <v>22</v>
      </c>
      <c r="H938" s="7">
        <f>VLOOKUP($A938,GDP!$A$1:$H$2692,COLUMN(GDP!H938),0)</f>
        <v>0.37</v>
      </c>
      <c r="I938" s="6">
        <f>VLOOKUP($A938,ENERGY!$A$1:$F$2692,COLUMN(ENERGY!E937),0)</f>
        <v>0</v>
      </c>
      <c r="J938" s="6">
        <f>VLOOKUP($A938,ENERGY!$A$1:$F$2692,COLUMN(ENERGY!F937),0)</f>
        <v>0</v>
      </c>
      <c r="K938" s="6">
        <f>VLOOKUP($A938,'HUMAN RESOURCES'!$A$1:$M$2692,COLUMN('HUMAN RESOURCES'!$E938),0)</f>
        <v>1.9E-2</v>
      </c>
      <c r="L938" s="6">
        <f>VLOOKUP($A938,'HUMAN RESOURCES'!$A$1:$M$2692,COLUMN('HUMAN RESOURCES'!$F938),0)</f>
        <v>4.9000000000000002E-2</v>
      </c>
      <c r="M938" s="6">
        <f>VLOOKUP($A938,'HUMAN RESOURCES'!$A$1:$M$2692,COLUMN('HUMAN RESOURCES'!$G938),0)</f>
        <v>66</v>
      </c>
      <c r="N938" s="6">
        <f>VLOOKUP($A938,'HUMAN RESOURCES'!$A$1:$M$2692,COLUMN('HUMAN RESOURCES'!$H938),0)</f>
        <v>60</v>
      </c>
      <c r="O938" s="6">
        <f>VLOOKUP($A938,'HUMAN RESOURCES'!$A$1:$M$2692,COLUMN('HUMAN RESOURCES'!$I938),0)</f>
        <v>0.34799999999999998</v>
      </c>
      <c r="P938" s="6">
        <f>VLOOKUP($A938,'HUMAN RESOURCES'!$A$1:$M$2692,COLUMN('HUMAN RESOURCES'!$J938),0)</f>
        <v>0.61499999999999999</v>
      </c>
      <c r="Q938" s="6">
        <f>VLOOKUP($A938,'HUMAN RESOURCES'!$A$1:$M$2692,COLUMN('HUMAN RESOURCES'!$K938),0)</f>
        <v>3.6999999999999998E-2</v>
      </c>
      <c r="R938" s="6">
        <f>VLOOKUP($A938,'HUMAN RESOURCES'!$A$1:$M$2692,COLUMN('HUMAN RESOURCES'!$L938),0)</f>
        <v>2397473</v>
      </c>
      <c r="S938" s="6">
        <f>VLOOKUP($A938,'HUMAN RESOURCES'!$A$1:$M$2692,COLUMN('HUMAN RESOURCES'!$F938),0)</f>
        <v>4.9000000000000002E-2</v>
      </c>
      <c r="T938" s="6">
        <f>VLOOKUP($A938,TOURISM!$A$1:$F$2692,COLUMN(TOURISM!$E938),0)</f>
        <v>43000000</v>
      </c>
      <c r="U938" s="6">
        <f>VLOOKUP($A938,TOURISM!$A$1:$F$2692,COLUMN(TOURISM!$F938),0)</f>
        <v>54000000</v>
      </c>
      <c r="V938" s="6">
        <f>VLOOKUP($A938,BUSINESS!$A$1:$J$2692,COLUMN(BUSINESS!$E938),0)</f>
        <v>0</v>
      </c>
      <c r="W938" s="6">
        <f>VLOOKUP($A938,BUSINESS!$A$1:$J$2692,COLUMN(BUSINESS!$F938),0)</f>
        <v>0</v>
      </c>
      <c r="X938" s="6">
        <f>VLOOKUP($A938,BUSINESS!$A$1:$J$2692,COLUMN(BUSINESS!$G938),0)</f>
        <v>0</v>
      </c>
      <c r="Y938" s="6">
        <f>VLOOKUP($A938,BUSINESS!$A$1:$J$2692,COLUMN(BUSINESS!$H938),0)</f>
        <v>0</v>
      </c>
      <c r="Z938" s="6">
        <f>VLOOKUP($A938,BUSINESS!$A$1:$J$2692,COLUMN(BUSINESS!$I938),0)</f>
        <v>1.2999999999999999E-2</v>
      </c>
      <c r="AA938" s="6">
        <f>VLOOKUP($A938,BUSINESS!$A$1:$J$2692,COLUMN(BUSINESS!$J938),0)</f>
        <v>6.4000000000000001E-2</v>
      </c>
      <c r="AB938" s="5"/>
      <c r="AC938" s="5"/>
      <c r="AD938" s="5"/>
      <c r="AE938" s="5"/>
    </row>
    <row r="939" spans="1:31" ht="15.75" customHeight="1" x14ac:dyDescent="0.25">
      <c r="A939" s="6">
        <v>938</v>
      </c>
      <c r="B939" s="7" t="str">
        <f>VLOOKUP($A939,GDP!$A$1:$H$2692,COLUMN(GDP!B939),0)</f>
        <v>Asia</v>
      </c>
      <c r="C939" s="8" t="str">
        <f>VLOOKUP($A939,GDP!$A$1:$H$2692,COLUMN(GDP!C939),0)</f>
        <v>Mongolia-Asia</v>
      </c>
      <c r="D939" s="9" t="str">
        <f>VLOOKUP($A939,GDP!$A$1:$H$2692,COLUMN(GDP!D939),0)</f>
        <v>2001</v>
      </c>
      <c r="E939" s="8">
        <f>VLOOKUP($A939,GDP!$A$1:$H$2692,COLUMN(GDP!E939),0)</f>
        <v>1267997923</v>
      </c>
      <c r="F939" s="7">
        <f>VLOOKUP($A939,GDP!$A$1:$H$2692,COLUMN(GDP!F939),0)</f>
        <v>4.5999999999999999E-2</v>
      </c>
      <c r="G939" s="7">
        <f>VLOOKUP($A939,GDP!$A$1:$H$2692,COLUMN(GDP!G939),0)</f>
        <v>24</v>
      </c>
      <c r="H939" s="7">
        <f>VLOOKUP($A939,GDP!$A$1:$H$2692,COLUMN(GDP!H939),0)</f>
        <v>0.374</v>
      </c>
      <c r="I939" s="6">
        <f>VLOOKUP($A939,ENERGY!$A$1:$F$2692,COLUMN(ENERGY!E938),0)</f>
        <v>3607</v>
      </c>
      <c r="J939" s="6">
        <f>VLOOKUP($A939,ENERGY!$A$1:$F$2692,COLUMN(ENERGY!F938),0)</f>
        <v>0</v>
      </c>
      <c r="K939" s="6">
        <f>VLOOKUP($A939,'HUMAN RESOURCES'!$A$1:$M$2692,COLUMN('HUMAN RESOURCES'!$E939),0)</f>
        <v>1.9E-2</v>
      </c>
      <c r="L939" s="6">
        <f>VLOOKUP($A939,'HUMAN RESOURCES'!$A$1:$M$2692,COLUMN('HUMAN RESOURCES'!$F939),0)</f>
        <v>4.7E-2</v>
      </c>
      <c r="M939" s="6">
        <f>VLOOKUP($A939,'HUMAN RESOURCES'!$A$1:$M$2692,COLUMN('HUMAN RESOURCES'!$G939),0)</f>
        <v>67</v>
      </c>
      <c r="N939" s="6">
        <f>VLOOKUP($A939,'HUMAN RESOURCES'!$A$1:$M$2692,COLUMN('HUMAN RESOURCES'!$H939),0)</f>
        <v>60</v>
      </c>
      <c r="O939" s="6">
        <f>VLOOKUP($A939,'HUMAN RESOURCES'!$A$1:$M$2692,COLUMN('HUMAN RESOURCES'!$I939),0)</f>
        <v>0.33600000000000002</v>
      </c>
      <c r="P939" s="6">
        <f>VLOOKUP($A939,'HUMAN RESOURCES'!$A$1:$M$2692,COLUMN('HUMAN RESOURCES'!$J939),0)</f>
        <v>0.627</v>
      </c>
      <c r="Q939" s="6">
        <f>VLOOKUP($A939,'HUMAN RESOURCES'!$A$1:$M$2692,COLUMN('HUMAN RESOURCES'!$K939),0)</f>
        <v>3.6999999999999998E-2</v>
      </c>
      <c r="R939" s="6">
        <f>VLOOKUP($A939,'HUMAN RESOURCES'!$A$1:$M$2692,COLUMN('HUMAN RESOURCES'!$L939),0)</f>
        <v>2419669</v>
      </c>
      <c r="S939" s="6">
        <f>VLOOKUP($A939,'HUMAN RESOURCES'!$A$1:$M$2692,COLUMN('HUMAN RESOURCES'!$F939),0)</f>
        <v>4.7E-2</v>
      </c>
      <c r="T939" s="6">
        <f>VLOOKUP($A939,TOURISM!$A$1:$F$2692,COLUMN(TOURISM!$E939),0)</f>
        <v>49000000</v>
      </c>
      <c r="U939" s="6">
        <f>VLOOKUP($A939,TOURISM!$A$1:$F$2692,COLUMN(TOURISM!$F939),0)</f>
        <v>59000000</v>
      </c>
      <c r="V939" s="6">
        <f>VLOOKUP($A939,BUSINESS!$A$1:$J$2692,COLUMN(BUSINESS!$E939),0)</f>
        <v>0</v>
      </c>
      <c r="W939" s="6">
        <f>VLOOKUP($A939,BUSINESS!$A$1:$J$2692,COLUMN(BUSINESS!$F939),0)</f>
        <v>0</v>
      </c>
      <c r="X939" s="6">
        <f>VLOOKUP($A939,BUSINESS!$A$1:$J$2692,COLUMN(BUSINESS!$G939),0)</f>
        <v>0</v>
      </c>
      <c r="Y939" s="6">
        <f>VLOOKUP($A939,BUSINESS!$A$1:$J$2692,COLUMN(BUSINESS!$H939),0)</f>
        <v>0</v>
      </c>
      <c r="Z939" s="6">
        <f>VLOOKUP($A939,BUSINESS!$A$1:$J$2692,COLUMN(BUSINESS!$I939),0)</f>
        <v>1.7000000000000001E-2</v>
      </c>
      <c r="AA939" s="6">
        <f>VLOOKUP($A939,BUSINESS!$A$1:$J$2692,COLUMN(BUSINESS!$J939),0)</f>
        <v>8.1000000000000003E-2</v>
      </c>
      <c r="AB939" s="5"/>
      <c r="AC939" s="5"/>
      <c r="AD939" s="5"/>
      <c r="AE939" s="5"/>
    </row>
    <row r="940" spans="1:31" ht="15.75" customHeight="1" x14ac:dyDescent="0.25">
      <c r="A940" s="6">
        <v>939</v>
      </c>
      <c r="B940" s="7" t="str">
        <f>VLOOKUP($A940,GDP!$A$1:$H$2692,COLUMN(GDP!B940),0)</f>
        <v>Asia</v>
      </c>
      <c r="C940" s="8" t="str">
        <f>VLOOKUP($A940,GDP!$A$1:$H$2692,COLUMN(GDP!C940),0)</f>
        <v>Mongolia-Asia</v>
      </c>
      <c r="D940" s="9" t="str">
        <f>VLOOKUP($A940,GDP!$A$1:$H$2692,COLUMN(GDP!D940),0)</f>
        <v>2002</v>
      </c>
      <c r="E940" s="8">
        <f>VLOOKUP($A940,GDP!$A$1:$H$2692,COLUMN(GDP!E940),0)</f>
        <v>1396555772</v>
      </c>
      <c r="F940" s="7">
        <f>VLOOKUP($A940,GDP!$A$1:$H$2692,COLUMN(GDP!F940),0)</f>
        <v>4.8000000000000001E-2</v>
      </c>
      <c r="G940" s="7">
        <f>VLOOKUP($A940,GDP!$A$1:$H$2692,COLUMN(GDP!G940),0)</f>
        <v>28</v>
      </c>
      <c r="H940" s="7">
        <f>VLOOKUP($A940,GDP!$A$1:$H$2692,COLUMN(GDP!H940),0)</f>
        <v>0.35499999999999998</v>
      </c>
      <c r="I940" s="6">
        <f>VLOOKUP($A940,ENERGY!$A$1:$F$2692,COLUMN(ENERGY!E939),0)</f>
        <v>3454</v>
      </c>
      <c r="J940" s="6">
        <f>VLOOKUP($A940,ENERGY!$A$1:$F$2692,COLUMN(ENERGY!F939),0)</f>
        <v>11511</v>
      </c>
      <c r="K940" s="6">
        <f>VLOOKUP($A940,'HUMAN RESOURCES'!$A$1:$M$2692,COLUMN('HUMAN RESOURCES'!$E940),0)</f>
        <v>1.9E-2</v>
      </c>
      <c r="L940" s="6">
        <f>VLOOKUP($A940,'HUMAN RESOURCES'!$A$1:$M$2692,COLUMN('HUMAN RESOURCES'!$F940),0)</f>
        <v>4.3999999999999997E-2</v>
      </c>
      <c r="M940" s="6">
        <f>VLOOKUP($A940,'HUMAN RESOURCES'!$A$1:$M$2692,COLUMN('HUMAN RESOURCES'!$G940),0)</f>
        <v>67</v>
      </c>
      <c r="N940" s="6">
        <f>VLOOKUP($A940,'HUMAN RESOURCES'!$A$1:$M$2692,COLUMN('HUMAN RESOURCES'!$H940),0)</f>
        <v>61</v>
      </c>
      <c r="O940" s="6">
        <f>VLOOKUP($A940,'HUMAN RESOURCES'!$A$1:$M$2692,COLUMN('HUMAN RESOURCES'!$I940),0)</f>
        <v>0.32300000000000001</v>
      </c>
      <c r="P940" s="6">
        <f>VLOOKUP($A940,'HUMAN RESOURCES'!$A$1:$M$2692,COLUMN('HUMAN RESOURCES'!$J940),0)</f>
        <v>0.64</v>
      </c>
      <c r="Q940" s="6">
        <f>VLOOKUP($A940,'HUMAN RESOURCES'!$A$1:$M$2692,COLUMN('HUMAN RESOURCES'!$K940),0)</f>
        <v>3.6999999999999998E-2</v>
      </c>
      <c r="R940" s="6">
        <f>VLOOKUP($A940,'HUMAN RESOURCES'!$A$1:$M$2692,COLUMN('HUMAN RESOURCES'!$L940),0)</f>
        <v>2443231</v>
      </c>
      <c r="S940" s="6">
        <f>VLOOKUP($A940,'HUMAN RESOURCES'!$A$1:$M$2692,COLUMN('HUMAN RESOURCES'!$F940),0)</f>
        <v>4.3999999999999997E-2</v>
      </c>
      <c r="T940" s="6">
        <f>VLOOKUP($A940,TOURISM!$A$1:$F$2692,COLUMN(TOURISM!$E940),0)</f>
        <v>143000000</v>
      </c>
      <c r="U940" s="6">
        <f>VLOOKUP($A940,TOURISM!$A$1:$F$2692,COLUMN(TOURISM!$F940),0)</f>
        <v>125000000</v>
      </c>
      <c r="V940" s="6">
        <f>VLOOKUP($A940,BUSINESS!$A$1:$J$2692,COLUMN(BUSINESS!$E940),0)</f>
        <v>0</v>
      </c>
      <c r="W940" s="6">
        <f>VLOOKUP($A940,BUSINESS!$A$1:$J$2692,COLUMN(BUSINESS!$F940),0)</f>
        <v>0</v>
      </c>
      <c r="X940" s="6">
        <f>VLOOKUP($A940,BUSINESS!$A$1:$J$2692,COLUMN(BUSINESS!$G940),0)</f>
        <v>0</v>
      </c>
      <c r="Y940" s="6">
        <f>VLOOKUP($A940,BUSINESS!$A$1:$J$2692,COLUMN(BUSINESS!$H940),0)</f>
        <v>0</v>
      </c>
      <c r="Z940" s="6">
        <f>VLOOKUP($A940,BUSINESS!$A$1:$J$2692,COLUMN(BUSINESS!$I940),0)</f>
        <v>0.02</v>
      </c>
      <c r="AA940" s="6">
        <f>VLOOKUP($A940,BUSINESS!$A$1:$J$2692,COLUMN(BUSINESS!$J940),0)</f>
        <v>8.7999999999999995E-2</v>
      </c>
      <c r="AB940" s="5"/>
      <c r="AC940" s="5"/>
      <c r="AD940" s="5"/>
      <c r="AE940" s="5"/>
    </row>
    <row r="941" spans="1:31" ht="15.75" customHeight="1" x14ac:dyDescent="0.25">
      <c r="A941" s="6">
        <v>940</v>
      </c>
      <c r="B941" s="7" t="str">
        <f>VLOOKUP($A941,GDP!$A$1:$H$2692,COLUMN(GDP!B941),0)</f>
        <v>Asia</v>
      </c>
      <c r="C941" s="8" t="str">
        <f>VLOOKUP($A941,GDP!$A$1:$H$2692,COLUMN(GDP!C941),0)</f>
        <v>Mongolia-Asia</v>
      </c>
      <c r="D941" s="9" t="str">
        <f>VLOOKUP($A941,GDP!$A$1:$H$2692,COLUMN(GDP!D941),0)</f>
        <v>2003</v>
      </c>
      <c r="E941" s="8">
        <f>VLOOKUP($A941,GDP!$A$1:$H$2692,COLUMN(GDP!E941),0)</f>
        <v>1595297301</v>
      </c>
      <c r="F941" s="7">
        <f>VLOOKUP($A941,GDP!$A$1:$H$2692,COLUMN(GDP!F941),0)</f>
        <v>7.3999999999999996E-2</v>
      </c>
      <c r="G941" s="7">
        <f>VLOOKUP($A941,GDP!$A$1:$H$2692,COLUMN(GDP!G941),0)</f>
        <v>48</v>
      </c>
      <c r="H941" s="7">
        <f>VLOOKUP($A941,GDP!$A$1:$H$2692,COLUMN(GDP!H941),0)</f>
        <v>0.31900000000000001</v>
      </c>
      <c r="I941" s="6">
        <f>VLOOKUP($A941,ENERGY!$A$1:$F$2692,COLUMN(ENERGY!E940),0)</f>
        <v>3252</v>
      </c>
      <c r="J941" s="6">
        <f>VLOOKUP($A941,ENERGY!$A$1:$F$2692,COLUMN(ENERGY!F940),0)</f>
        <v>11052</v>
      </c>
      <c r="K941" s="6">
        <f>VLOOKUP($A941,'HUMAN RESOURCES'!$A$1:$M$2692,COLUMN('HUMAN RESOURCES'!$E941),0)</f>
        <v>1.9E-2</v>
      </c>
      <c r="L941" s="6">
        <f>VLOOKUP($A941,'HUMAN RESOURCES'!$A$1:$M$2692,COLUMN('HUMAN RESOURCES'!$F941),0)</f>
        <v>4.2000000000000003E-2</v>
      </c>
      <c r="M941" s="6">
        <f>VLOOKUP($A941,'HUMAN RESOURCES'!$A$1:$M$2692,COLUMN('HUMAN RESOURCES'!$G941),0)</f>
        <v>68</v>
      </c>
      <c r="N941" s="6">
        <f>VLOOKUP($A941,'HUMAN RESOURCES'!$A$1:$M$2692,COLUMN('HUMAN RESOURCES'!$H941),0)</f>
        <v>61</v>
      </c>
      <c r="O941" s="6">
        <f>VLOOKUP($A941,'HUMAN RESOURCES'!$A$1:$M$2692,COLUMN('HUMAN RESOURCES'!$I941),0)</f>
        <v>0.311</v>
      </c>
      <c r="P941" s="6">
        <f>VLOOKUP($A941,'HUMAN RESOURCES'!$A$1:$M$2692,COLUMN('HUMAN RESOURCES'!$J941),0)</f>
        <v>0.65200000000000002</v>
      </c>
      <c r="Q941" s="6">
        <f>VLOOKUP($A941,'HUMAN RESOURCES'!$A$1:$M$2692,COLUMN('HUMAN RESOURCES'!$K941),0)</f>
        <v>3.6999999999999998E-2</v>
      </c>
      <c r="R941" s="6">
        <f>VLOOKUP($A941,'HUMAN RESOURCES'!$A$1:$M$2692,COLUMN('HUMAN RESOURCES'!$L941),0)</f>
        <v>2468595</v>
      </c>
      <c r="S941" s="6">
        <f>VLOOKUP($A941,'HUMAN RESOURCES'!$A$1:$M$2692,COLUMN('HUMAN RESOURCES'!$F941),0)</f>
        <v>4.2000000000000003E-2</v>
      </c>
      <c r="T941" s="6">
        <f>VLOOKUP($A941,TOURISM!$A$1:$F$2692,COLUMN(TOURISM!$E941),0)</f>
        <v>154000000</v>
      </c>
      <c r="U941" s="6">
        <f>VLOOKUP($A941,TOURISM!$A$1:$F$2692,COLUMN(TOURISM!$F941),0)</f>
        <v>144000000</v>
      </c>
      <c r="V941" s="6">
        <f>VLOOKUP($A941,BUSINESS!$A$1:$J$2692,COLUMN(BUSINESS!$E941),0)</f>
        <v>0</v>
      </c>
      <c r="W941" s="6">
        <f>VLOOKUP($A941,BUSINESS!$A$1:$J$2692,COLUMN(BUSINESS!$F941),0)</f>
        <v>20</v>
      </c>
      <c r="X941" s="6">
        <f>VLOOKUP($A941,BUSINESS!$A$1:$J$2692,COLUMN(BUSINESS!$G941),0)</f>
        <v>0</v>
      </c>
      <c r="Y941" s="6">
        <f>VLOOKUP($A941,BUSINESS!$A$1:$J$2692,COLUMN(BUSINESS!$H941),0)</f>
        <v>0</v>
      </c>
      <c r="Z941" s="6">
        <f>VLOOKUP($A941,BUSINESS!$A$1:$J$2692,COLUMN(BUSINESS!$I941),0)</f>
        <v>0</v>
      </c>
      <c r="AA941" s="6">
        <f>VLOOKUP($A941,BUSINESS!$A$1:$J$2692,COLUMN(BUSINESS!$J941),0)</f>
        <v>0.129</v>
      </c>
      <c r="AB941" s="5"/>
      <c r="AC941" s="5"/>
      <c r="AD941" s="5"/>
      <c r="AE941" s="5"/>
    </row>
    <row r="942" spans="1:31" ht="15.75" customHeight="1" x14ac:dyDescent="0.25">
      <c r="A942" s="6">
        <v>941</v>
      </c>
      <c r="B942" s="7" t="str">
        <f>VLOOKUP($A942,GDP!$A$1:$H$2692,COLUMN(GDP!B942),0)</f>
        <v>Asia</v>
      </c>
      <c r="C942" s="8" t="str">
        <f>VLOOKUP($A942,GDP!$A$1:$H$2692,COLUMN(GDP!C942),0)</f>
        <v>Mongolia-Asia</v>
      </c>
      <c r="D942" s="9" t="str">
        <f>VLOOKUP($A942,GDP!$A$1:$H$2692,COLUMN(GDP!D942),0)</f>
        <v>2004</v>
      </c>
      <c r="E942" s="8">
        <f>VLOOKUP($A942,GDP!$A$1:$H$2692,COLUMN(GDP!E942),0)</f>
        <v>1992066759</v>
      </c>
      <c r="F942" s="7">
        <f>VLOOKUP($A942,GDP!$A$1:$H$2692,COLUMN(GDP!F942),0)</f>
        <v>7.0000000000000007E-2</v>
      </c>
      <c r="G942" s="7">
        <f>VLOOKUP($A942,GDP!$A$1:$H$2692,COLUMN(GDP!G942),0)</f>
        <v>56</v>
      </c>
      <c r="H942" s="7">
        <f>VLOOKUP($A942,GDP!$A$1:$H$2692,COLUMN(GDP!H942),0)</f>
        <v>0.315</v>
      </c>
      <c r="I942" s="6">
        <f>VLOOKUP($A942,ENERGY!$A$1:$F$2692,COLUMN(ENERGY!E941),0)</f>
        <v>3156</v>
      </c>
      <c r="J942" s="6">
        <f>VLOOKUP($A942,ENERGY!$A$1:$F$2692,COLUMN(ENERGY!F941),0)</f>
        <v>10029</v>
      </c>
      <c r="K942" s="6">
        <f>VLOOKUP($A942,'HUMAN RESOURCES'!$A$1:$M$2692,COLUMN('HUMAN RESOURCES'!$E942),0)</f>
        <v>0.02</v>
      </c>
      <c r="L942" s="6">
        <f>VLOOKUP($A942,'HUMAN RESOURCES'!$A$1:$M$2692,COLUMN('HUMAN RESOURCES'!$F942),0)</f>
        <v>3.9E-2</v>
      </c>
      <c r="M942" s="6">
        <f>VLOOKUP($A942,'HUMAN RESOURCES'!$A$1:$M$2692,COLUMN('HUMAN RESOURCES'!$G942),0)</f>
        <v>69</v>
      </c>
      <c r="N942" s="6">
        <f>VLOOKUP($A942,'HUMAN RESOURCES'!$A$1:$M$2692,COLUMN('HUMAN RESOURCES'!$H942),0)</f>
        <v>61</v>
      </c>
      <c r="O942" s="6">
        <f>VLOOKUP($A942,'HUMAN RESOURCES'!$A$1:$M$2692,COLUMN('HUMAN RESOURCES'!$I942),0)</f>
        <v>0.29899999999999999</v>
      </c>
      <c r="P942" s="6">
        <f>VLOOKUP($A942,'HUMAN RESOURCES'!$A$1:$M$2692,COLUMN('HUMAN RESOURCES'!$J942),0)</f>
        <v>0.66400000000000003</v>
      </c>
      <c r="Q942" s="6">
        <f>VLOOKUP($A942,'HUMAN RESOURCES'!$A$1:$M$2692,COLUMN('HUMAN RESOURCES'!$K942),0)</f>
        <v>3.6999999999999998E-2</v>
      </c>
      <c r="R942" s="6">
        <f>VLOOKUP($A942,'HUMAN RESOURCES'!$A$1:$M$2692,COLUMN('HUMAN RESOURCES'!$L942),0)</f>
        <v>2496248</v>
      </c>
      <c r="S942" s="6">
        <f>VLOOKUP($A942,'HUMAN RESOURCES'!$A$1:$M$2692,COLUMN('HUMAN RESOURCES'!$F942),0)</f>
        <v>3.9E-2</v>
      </c>
      <c r="T942" s="6">
        <f>VLOOKUP($A942,TOURISM!$A$1:$F$2692,COLUMN(TOURISM!$E942),0)</f>
        <v>205000000</v>
      </c>
      <c r="U942" s="6">
        <f>VLOOKUP($A942,TOURISM!$A$1:$F$2692,COLUMN(TOURISM!$F942),0)</f>
        <v>207000000</v>
      </c>
      <c r="V942" s="6">
        <f>VLOOKUP($A942,BUSINESS!$A$1:$J$2692,COLUMN(BUSINESS!$E942),0)</f>
        <v>0</v>
      </c>
      <c r="W942" s="6">
        <f>VLOOKUP($A942,BUSINESS!$A$1:$J$2692,COLUMN(BUSINESS!$F942),0)</f>
        <v>13</v>
      </c>
      <c r="X942" s="6">
        <f>VLOOKUP($A942,BUSINESS!$A$1:$J$2692,COLUMN(BUSINESS!$G942),0)</f>
        <v>0</v>
      </c>
      <c r="Y942" s="6">
        <f>VLOOKUP($A942,BUSINESS!$A$1:$J$2692,COLUMN(BUSINESS!$H942),0)</f>
        <v>0</v>
      </c>
      <c r="Z942" s="6">
        <f>VLOOKUP($A942,BUSINESS!$A$1:$J$2692,COLUMN(BUSINESS!$I942),0)</f>
        <v>0</v>
      </c>
      <c r="AA942" s="6">
        <f>VLOOKUP($A942,BUSINESS!$A$1:$J$2692,COLUMN(BUSINESS!$J942),0)</f>
        <v>0.17199999999999999</v>
      </c>
      <c r="AB942" s="5"/>
      <c r="AC942" s="5"/>
      <c r="AD942" s="5"/>
      <c r="AE942" s="5"/>
    </row>
    <row r="943" spans="1:31" ht="15.75" customHeight="1" x14ac:dyDescent="0.25">
      <c r="A943" s="6">
        <v>942</v>
      </c>
      <c r="B943" s="7" t="str">
        <f>VLOOKUP($A943,GDP!$A$1:$H$2692,COLUMN(GDP!B943),0)</f>
        <v>Asia</v>
      </c>
      <c r="C943" s="8" t="str">
        <f>VLOOKUP($A943,GDP!$A$1:$H$2692,COLUMN(GDP!C943),0)</f>
        <v>Mongolia-Asia</v>
      </c>
      <c r="D943" s="9" t="str">
        <f>VLOOKUP($A943,GDP!$A$1:$H$2692,COLUMN(GDP!D943),0)</f>
        <v>2005</v>
      </c>
      <c r="E943" s="8">
        <f>VLOOKUP($A943,GDP!$A$1:$H$2692,COLUMN(GDP!E943),0)</f>
        <v>2523359941</v>
      </c>
      <c r="F943" s="7">
        <f>VLOOKUP($A943,GDP!$A$1:$H$2692,COLUMN(GDP!F943),0)</f>
        <v>0.06</v>
      </c>
      <c r="G943" s="7">
        <f>VLOOKUP($A943,GDP!$A$1:$H$2692,COLUMN(GDP!G943),0)</f>
        <v>60</v>
      </c>
      <c r="H943" s="7">
        <f>VLOOKUP($A943,GDP!$A$1:$H$2692,COLUMN(GDP!H943),0)</f>
        <v>0.30599999999999999</v>
      </c>
      <c r="I943" s="6">
        <f>VLOOKUP($A943,ENERGY!$A$1:$F$2692,COLUMN(ENERGY!E942),0)</f>
        <v>3114</v>
      </c>
      <c r="J943" s="6">
        <f>VLOOKUP($A943,ENERGY!$A$1:$F$2692,COLUMN(ENERGY!F942),0)</f>
        <v>10092</v>
      </c>
      <c r="K943" s="6">
        <f>VLOOKUP($A943,'HUMAN RESOURCES'!$A$1:$M$2692,COLUMN('HUMAN RESOURCES'!$E943),0)</f>
        <v>0.02</v>
      </c>
      <c r="L943" s="6">
        <f>VLOOKUP($A943,'HUMAN RESOURCES'!$A$1:$M$2692,COLUMN('HUMAN RESOURCES'!$F943),0)</f>
        <v>3.6999999999999998E-2</v>
      </c>
      <c r="M943" s="6">
        <f>VLOOKUP($A943,'HUMAN RESOURCES'!$A$1:$M$2692,COLUMN('HUMAN RESOURCES'!$G943),0)</f>
        <v>69</v>
      </c>
      <c r="N943" s="6">
        <f>VLOOKUP($A943,'HUMAN RESOURCES'!$A$1:$M$2692,COLUMN('HUMAN RESOURCES'!$H943),0)</f>
        <v>62</v>
      </c>
      <c r="O943" s="6">
        <f>VLOOKUP($A943,'HUMAN RESOURCES'!$A$1:$M$2692,COLUMN('HUMAN RESOURCES'!$I943),0)</f>
        <v>0.28899999999999998</v>
      </c>
      <c r="P943" s="6">
        <f>VLOOKUP($A943,'HUMAN RESOURCES'!$A$1:$M$2692,COLUMN('HUMAN RESOURCES'!$J943),0)</f>
        <v>0.67300000000000004</v>
      </c>
      <c r="Q943" s="6">
        <f>VLOOKUP($A943,'HUMAN RESOURCES'!$A$1:$M$2692,COLUMN('HUMAN RESOURCES'!$K943),0)</f>
        <v>3.6999999999999998E-2</v>
      </c>
      <c r="R943" s="6">
        <f>VLOOKUP($A943,'HUMAN RESOURCES'!$A$1:$M$2692,COLUMN('HUMAN RESOURCES'!$L943),0)</f>
        <v>2526502</v>
      </c>
      <c r="S943" s="6">
        <f>VLOOKUP($A943,'HUMAN RESOURCES'!$A$1:$M$2692,COLUMN('HUMAN RESOURCES'!$F943),0)</f>
        <v>3.6999999999999998E-2</v>
      </c>
      <c r="T943" s="6">
        <f>VLOOKUP($A943,TOURISM!$A$1:$F$2692,COLUMN(TOURISM!$E943),0)</f>
        <v>203000000</v>
      </c>
      <c r="U943" s="6">
        <f>VLOOKUP($A943,TOURISM!$A$1:$F$2692,COLUMN(TOURISM!$F943),0)</f>
        <v>173000000</v>
      </c>
      <c r="V943" s="6">
        <f>VLOOKUP($A943,BUSINESS!$A$1:$J$2692,COLUMN(BUSINESS!$E943),0)</f>
        <v>0.39800000000000002</v>
      </c>
      <c r="W943" s="6">
        <f>VLOOKUP($A943,BUSINESS!$A$1:$J$2692,COLUMN(BUSINESS!$F943),0)</f>
        <v>13</v>
      </c>
      <c r="X943" s="6">
        <f>VLOOKUP($A943,BUSINESS!$A$1:$J$2692,COLUMN(BUSINESS!$G943),0)</f>
        <v>0</v>
      </c>
      <c r="Y943" s="6">
        <f>VLOOKUP($A943,BUSINESS!$A$1:$J$2692,COLUMN(BUSINESS!$H943),0)</f>
        <v>204</v>
      </c>
      <c r="Z943" s="6">
        <f>VLOOKUP($A943,BUSINESS!$A$1:$J$2692,COLUMN(BUSINESS!$I943),0)</f>
        <v>0</v>
      </c>
      <c r="AA943" s="6">
        <f>VLOOKUP($A943,BUSINESS!$A$1:$J$2692,COLUMN(BUSINESS!$J943),0)</f>
        <v>0.221</v>
      </c>
      <c r="AB943" s="5"/>
      <c r="AC943" s="5"/>
      <c r="AD943" s="5"/>
      <c r="AE943" s="5"/>
    </row>
    <row r="944" spans="1:31" ht="15.75" customHeight="1" x14ac:dyDescent="0.25">
      <c r="A944" s="6">
        <v>943</v>
      </c>
      <c r="B944" s="7" t="str">
        <f>VLOOKUP($A944,GDP!$A$1:$H$2692,COLUMN(GDP!B944),0)</f>
        <v>Asia</v>
      </c>
      <c r="C944" s="8" t="str">
        <f>VLOOKUP($A944,GDP!$A$1:$H$2692,COLUMN(GDP!C944),0)</f>
        <v>Mongolia-Asia</v>
      </c>
      <c r="D944" s="9" t="str">
        <f>VLOOKUP($A944,GDP!$A$1:$H$2692,COLUMN(GDP!D944),0)</f>
        <v>2006</v>
      </c>
      <c r="E944" s="8">
        <f>VLOOKUP($A944,GDP!$A$1:$H$2692,COLUMN(GDP!E944),0)</f>
        <v>3414053251</v>
      </c>
      <c r="F944" s="7">
        <f>VLOOKUP($A944,GDP!$A$1:$H$2692,COLUMN(GDP!F944),0)</f>
        <v>5.3999999999999999E-2</v>
      </c>
      <c r="G944" s="7">
        <f>VLOOKUP($A944,GDP!$A$1:$H$2692,COLUMN(GDP!G944),0)</f>
        <v>72</v>
      </c>
      <c r="H944" s="7">
        <f>VLOOKUP($A944,GDP!$A$1:$H$2692,COLUMN(GDP!H944),0)</f>
        <v>0.26900000000000002</v>
      </c>
      <c r="I944" s="6">
        <f>VLOOKUP($A944,ENERGY!$A$1:$F$2692,COLUMN(ENERGY!E943),0)</f>
        <v>2925</v>
      </c>
      <c r="J944" s="6">
        <f>VLOOKUP($A944,ENERGY!$A$1:$F$2692,COLUMN(ENERGY!F943),0)</f>
        <v>9498</v>
      </c>
      <c r="K944" s="6">
        <f>VLOOKUP($A944,'HUMAN RESOURCES'!$A$1:$M$2692,COLUMN('HUMAN RESOURCES'!$E944),0)</f>
        <v>2.1000000000000001E-2</v>
      </c>
      <c r="L944" s="6">
        <f>VLOOKUP($A944,'HUMAN RESOURCES'!$A$1:$M$2692,COLUMN('HUMAN RESOURCES'!$F944),0)</f>
        <v>3.5000000000000003E-2</v>
      </c>
      <c r="M944" s="6">
        <f>VLOOKUP($A944,'HUMAN RESOURCES'!$A$1:$M$2692,COLUMN('HUMAN RESOURCES'!$G944),0)</f>
        <v>70</v>
      </c>
      <c r="N944" s="6">
        <f>VLOOKUP($A944,'HUMAN RESOURCES'!$A$1:$M$2692,COLUMN('HUMAN RESOURCES'!$H944),0)</f>
        <v>62</v>
      </c>
      <c r="O944" s="6">
        <f>VLOOKUP($A944,'HUMAN RESOURCES'!$A$1:$M$2692,COLUMN('HUMAN RESOURCES'!$I944),0)</f>
        <v>0.28199999999999997</v>
      </c>
      <c r="P944" s="6">
        <f>VLOOKUP($A944,'HUMAN RESOURCES'!$A$1:$M$2692,COLUMN('HUMAN RESOURCES'!$J944),0)</f>
        <v>0.68100000000000005</v>
      </c>
      <c r="Q944" s="6">
        <f>VLOOKUP($A944,'HUMAN RESOURCES'!$A$1:$M$2692,COLUMN('HUMAN RESOURCES'!$K944),0)</f>
        <v>3.6999999999999998E-2</v>
      </c>
      <c r="R944" s="6">
        <f>VLOOKUP($A944,'HUMAN RESOURCES'!$A$1:$M$2692,COLUMN('HUMAN RESOURCES'!$L944),0)</f>
        <v>2559496</v>
      </c>
      <c r="S944" s="6">
        <f>VLOOKUP($A944,'HUMAN RESOURCES'!$A$1:$M$2692,COLUMN('HUMAN RESOURCES'!$F944),0)</f>
        <v>3.5000000000000003E-2</v>
      </c>
      <c r="T944" s="6">
        <f>VLOOKUP($A944,TOURISM!$A$1:$F$2692,COLUMN(TOURISM!$E944),0)</f>
        <v>261000000</v>
      </c>
      <c r="U944" s="6">
        <f>VLOOKUP($A944,TOURISM!$A$1:$F$2692,COLUMN(TOURISM!$F944),0)</f>
        <v>212000000</v>
      </c>
      <c r="V944" s="6">
        <f>VLOOKUP($A944,BUSINESS!$A$1:$J$2692,COLUMN(BUSINESS!$E944),0)</f>
        <v>0.39800000000000002</v>
      </c>
      <c r="W944" s="6">
        <f>VLOOKUP($A944,BUSINESS!$A$1:$J$2692,COLUMN(BUSINESS!$F944),0)</f>
        <v>13</v>
      </c>
      <c r="X944" s="6">
        <f>VLOOKUP($A944,BUSINESS!$A$1:$J$2692,COLUMN(BUSINESS!$G944),0)</f>
        <v>0</v>
      </c>
      <c r="Y944" s="6">
        <f>VLOOKUP($A944,BUSINESS!$A$1:$J$2692,COLUMN(BUSINESS!$H944),0)</f>
        <v>204</v>
      </c>
      <c r="Z944" s="6">
        <f>VLOOKUP($A944,BUSINESS!$A$1:$J$2692,COLUMN(BUSINESS!$I944),0)</f>
        <v>0</v>
      </c>
      <c r="AA944" s="6">
        <f>VLOOKUP($A944,BUSINESS!$A$1:$J$2692,COLUMN(BUSINESS!$J944),0)</f>
        <v>0.30299999999999999</v>
      </c>
      <c r="AB944" s="5"/>
      <c r="AC944" s="5"/>
      <c r="AD944" s="5"/>
      <c r="AE944" s="5"/>
    </row>
    <row r="945" spans="1:31" ht="15.75" customHeight="1" x14ac:dyDescent="0.25">
      <c r="A945" s="6">
        <v>944</v>
      </c>
      <c r="B945" s="7" t="str">
        <f>VLOOKUP($A945,GDP!$A$1:$H$2692,COLUMN(GDP!B945),0)</f>
        <v>Asia</v>
      </c>
      <c r="C945" s="8" t="str">
        <f>VLOOKUP($A945,GDP!$A$1:$H$2692,COLUMN(GDP!C945),0)</f>
        <v>Mongolia-Asia</v>
      </c>
      <c r="D945" s="9" t="str">
        <f>VLOOKUP($A945,GDP!$A$1:$H$2692,COLUMN(GDP!D945),0)</f>
        <v>2007</v>
      </c>
      <c r="E945" s="8">
        <f>VLOOKUP($A945,GDP!$A$1:$H$2692,COLUMN(GDP!E945),0)</f>
        <v>4234894168</v>
      </c>
      <c r="F945" s="7">
        <f>VLOOKUP($A945,GDP!$A$1:$H$2692,COLUMN(GDP!F945),0)</f>
        <v>5.7000000000000002E-2</v>
      </c>
      <c r="G945" s="7">
        <f>VLOOKUP($A945,GDP!$A$1:$H$2692,COLUMN(GDP!G945),0)</f>
        <v>93</v>
      </c>
      <c r="H945" s="7">
        <f>VLOOKUP($A945,GDP!$A$1:$H$2692,COLUMN(GDP!H945),0)</f>
        <v>0.218</v>
      </c>
      <c r="I945" s="6">
        <f>VLOOKUP($A945,ENERGY!$A$1:$F$2692,COLUMN(ENERGY!E944),0)</f>
        <v>2625</v>
      </c>
      <c r="J945" s="6">
        <f>VLOOKUP($A945,ENERGY!$A$1:$F$2692,COLUMN(ENERGY!F944),0)</f>
        <v>8647</v>
      </c>
      <c r="K945" s="6">
        <f>VLOOKUP($A945,'HUMAN RESOURCES'!$A$1:$M$2692,COLUMN('HUMAN RESOURCES'!$E945),0)</f>
        <v>2.1999999999999999E-2</v>
      </c>
      <c r="L945" s="6">
        <f>VLOOKUP($A945,'HUMAN RESOURCES'!$A$1:$M$2692,COLUMN('HUMAN RESOURCES'!$F945),0)</f>
        <v>3.3000000000000002E-2</v>
      </c>
      <c r="M945" s="6">
        <f>VLOOKUP($A945,'HUMAN RESOURCES'!$A$1:$M$2692,COLUMN('HUMAN RESOURCES'!$G945),0)</f>
        <v>70</v>
      </c>
      <c r="N945" s="6">
        <f>VLOOKUP($A945,'HUMAN RESOURCES'!$A$1:$M$2692,COLUMN('HUMAN RESOURCES'!$H945),0)</f>
        <v>62</v>
      </c>
      <c r="O945" s="6">
        <f>VLOOKUP($A945,'HUMAN RESOURCES'!$A$1:$M$2692,COLUMN('HUMAN RESOURCES'!$I945),0)</f>
        <v>0.27600000000000002</v>
      </c>
      <c r="P945" s="6">
        <f>VLOOKUP($A945,'HUMAN RESOURCES'!$A$1:$M$2692,COLUMN('HUMAN RESOURCES'!$J945),0)</f>
        <v>0.68600000000000005</v>
      </c>
      <c r="Q945" s="6">
        <f>VLOOKUP($A945,'HUMAN RESOURCES'!$A$1:$M$2692,COLUMN('HUMAN RESOURCES'!$K945),0)</f>
        <v>3.7999999999999999E-2</v>
      </c>
      <c r="R945" s="6">
        <f>VLOOKUP($A945,'HUMAN RESOURCES'!$A$1:$M$2692,COLUMN('HUMAN RESOURCES'!$L945),0)</f>
        <v>2595068</v>
      </c>
      <c r="S945" s="6">
        <f>VLOOKUP($A945,'HUMAN RESOURCES'!$A$1:$M$2692,COLUMN('HUMAN RESOURCES'!$F945),0)</f>
        <v>3.3000000000000002E-2</v>
      </c>
      <c r="T945" s="6">
        <f>VLOOKUP($A945,TOURISM!$A$1:$F$2692,COLUMN(TOURISM!$E945),0)</f>
        <v>354000000</v>
      </c>
      <c r="U945" s="6">
        <f>VLOOKUP($A945,TOURISM!$A$1:$F$2692,COLUMN(TOURISM!$F945),0)</f>
        <v>227000000</v>
      </c>
      <c r="V945" s="6">
        <f>VLOOKUP($A945,BUSINESS!$A$1:$J$2692,COLUMN(BUSINESS!$E945),0)</f>
        <v>0.39800000000000002</v>
      </c>
      <c r="W945" s="6">
        <f>VLOOKUP($A945,BUSINESS!$A$1:$J$2692,COLUMN(BUSINESS!$F945),0)</f>
        <v>13</v>
      </c>
      <c r="X945" s="6">
        <f>VLOOKUP($A945,BUSINESS!$A$1:$J$2692,COLUMN(BUSINESS!$G945),0)</f>
        <v>0</v>
      </c>
      <c r="Y945" s="6">
        <f>VLOOKUP($A945,BUSINESS!$A$1:$J$2692,COLUMN(BUSINESS!$H945),0)</f>
        <v>204</v>
      </c>
      <c r="Z945" s="6">
        <f>VLOOKUP($A945,BUSINESS!$A$1:$J$2692,COLUMN(BUSINESS!$I945),0)</f>
        <v>0.09</v>
      </c>
      <c r="AA945" s="6">
        <f>VLOOKUP($A945,BUSINESS!$A$1:$J$2692,COLUMN(BUSINESS!$J945),0)</f>
        <v>0.46</v>
      </c>
      <c r="AB945" s="5"/>
      <c r="AC945" s="5"/>
      <c r="AD945" s="5"/>
      <c r="AE945" s="5"/>
    </row>
    <row r="946" spans="1:31" ht="15.75" customHeight="1" x14ac:dyDescent="0.25">
      <c r="A946" s="6">
        <v>945</v>
      </c>
      <c r="B946" s="7" t="str">
        <f>VLOOKUP($A946,GDP!$A$1:$H$2692,COLUMN(GDP!B946),0)</f>
        <v>Asia</v>
      </c>
      <c r="C946" s="8" t="str">
        <f>VLOOKUP($A946,GDP!$A$1:$H$2692,COLUMN(GDP!C946),0)</f>
        <v>Mongolia-Asia</v>
      </c>
      <c r="D946" s="9" t="str">
        <f>VLOOKUP($A946,GDP!$A$1:$H$2692,COLUMN(GDP!D946),0)</f>
        <v>2008</v>
      </c>
      <c r="E946" s="8">
        <f>VLOOKUP($A946,GDP!$A$1:$H$2692,COLUMN(GDP!E946),0)</f>
        <v>5623236708</v>
      </c>
      <c r="F946" s="7">
        <f>VLOOKUP($A946,GDP!$A$1:$H$2692,COLUMN(GDP!F946),0)</f>
        <v>6.4000000000000001E-2</v>
      </c>
      <c r="G946" s="7">
        <f>VLOOKUP($A946,GDP!$A$1:$H$2692,COLUMN(GDP!G946),0)</f>
        <v>136</v>
      </c>
      <c r="H946" s="7">
        <f>VLOOKUP($A946,GDP!$A$1:$H$2692,COLUMN(GDP!H946),0)</f>
        <v>0.20599999999999999</v>
      </c>
      <c r="I946" s="6">
        <f>VLOOKUP($A946,ENERGY!$A$1:$F$2692,COLUMN(ENERGY!E945),0)</f>
        <v>2600</v>
      </c>
      <c r="J946" s="6">
        <f>VLOOKUP($A946,ENERGY!$A$1:$F$2692,COLUMN(ENERGY!F945),0)</f>
        <v>8551</v>
      </c>
      <c r="K946" s="6">
        <f>VLOOKUP($A946,'HUMAN RESOURCES'!$A$1:$M$2692,COLUMN('HUMAN RESOURCES'!$E946),0)</f>
        <v>2.1999999999999999E-2</v>
      </c>
      <c r="L946" s="6">
        <f>VLOOKUP($A946,'HUMAN RESOURCES'!$A$1:$M$2692,COLUMN('HUMAN RESOURCES'!$F946),0)</f>
        <v>3.2000000000000001E-2</v>
      </c>
      <c r="M946" s="6">
        <f>VLOOKUP($A946,'HUMAN RESOURCES'!$A$1:$M$2692,COLUMN('HUMAN RESOURCES'!$G946),0)</f>
        <v>70</v>
      </c>
      <c r="N946" s="6">
        <f>VLOOKUP($A946,'HUMAN RESOURCES'!$A$1:$M$2692,COLUMN('HUMAN RESOURCES'!$H946),0)</f>
        <v>62</v>
      </c>
      <c r="O946" s="6">
        <f>VLOOKUP($A946,'HUMAN RESOURCES'!$A$1:$M$2692,COLUMN('HUMAN RESOURCES'!$I946),0)</f>
        <v>0.27300000000000002</v>
      </c>
      <c r="P946" s="6">
        <f>VLOOKUP($A946,'HUMAN RESOURCES'!$A$1:$M$2692,COLUMN('HUMAN RESOURCES'!$J946),0)</f>
        <v>0.68899999999999995</v>
      </c>
      <c r="Q946" s="6">
        <f>VLOOKUP($A946,'HUMAN RESOURCES'!$A$1:$M$2692,COLUMN('HUMAN RESOURCES'!$K946),0)</f>
        <v>3.7999999999999999E-2</v>
      </c>
      <c r="R946" s="6">
        <f>VLOOKUP($A946,'HUMAN RESOURCES'!$A$1:$M$2692,COLUMN('HUMAN RESOURCES'!$L946),0)</f>
        <v>2632834</v>
      </c>
      <c r="S946" s="6">
        <f>VLOOKUP($A946,'HUMAN RESOURCES'!$A$1:$M$2692,COLUMN('HUMAN RESOURCES'!$F946),0)</f>
        <v>3.2000000000000001E-2</v>
      </c>
      <c r="T946" s="6">
        <f>VLOOKUP($A946,TOURISM!$A$1:$F$2692,COLUMN(TOURISM!$E946),0)</f>
        <v>272000000</v>
      </c>
      <c r="U946" s="6">
        <f>VLOOKUP($A946,TOURISM!$A$1:$F$2692,COLUMN(TOURISM!$F946),0)</f>
        <v>249000000</v>
      </c>
      <c r="V946" s="6">
        <f>VLOOKUP($A946,BUSINESS!$A$1:$J$2692,COLUMN(BUSINESS!$E946),0)</f>
        <v>0.33800000000000002</v>
      </c>
      <c r="W946" s="6">
        <f>VLOOKUP($A946,BUSINESS!$A$1:$J$2692,COLUMN(BUSINESS!$F946),0)</f>
        <v>13</v>
      </c>
      <c r="X946" s="6">
        <f>VLOOKUP($A946,BUSINESS!$A$1:$J$2692,COLUMN(BUSINESS!$G946),0)</f>
        <v>0</v>
      </c>
      <c r="Y946" s="6">
        <f>VLOOKUP($A946,BUSINESS!$A$1:$J$2692,COLUMN(BUSINESS!$H946),0)</f>
        <v>204</v>
      </c>
      <c r="Z946" s="6">
        <f>VLOOKUP($A946,BUSINESS!$A$1:$J$2692,COLUMN(BUSINESS!$I946),0)</f>
        <v>9.8000000000000004E-2</v>
      </c>
      <c r="AA946" s="6">
        <f>VLOOKUP($A946,BUSINESS!$A$1:$J$2692,COLUMN(BUSINESS!$J946),0)</f>
        <v>0.67</v>
      </c>
      <c r="AB946" s="5"/>
      <c r="AC946" s="5"/>
      <c r="AD946" s="5"/>
      <c r="AE946" s="5"/>
    </row>
    <row r="947" spans="1:31" ht="15.75" customHeight="1" x14ac:dyDescent="0.25">
      <c r="A947" s="6">
        <v>946</v>
      </c>
      <c r="B947" s="7" t="str">
        <f>VLOOKUP($A947,GDP!$A$1:$H$2692,COLUMN(GDP!B947),0)</f>
        <v>Asia</v>
      </c>
      <c r="C947" s="8" t="str">
        <f>VLOOKUP($A947,GDP!$A$1:$H$2692,COLUMN(GDP!C947),0)</f>
        <v>Mongolia-Asia</v>
      </c>
      <c r="D947" s="9" t="str">
        <f>VLOOKUP($A947,GDP!$A$1:$H$2692,COLUMN(GDP!D947),0)</f>
        <v>2009</v>
      </c>
      <c r="E947" s="8">
        <f>VLOOKUP($A947,GDP!$A$1:$H$2692,COLUMN(GDP!E947),0)</f>
        <v>4583834427</v>
      </c>
      <c r="F947" s="7">
        <f>VLOOKUP($A947,GDP!$A$1:$H$2692,COLUMN(GDP!F947),0)</f>
        <v>6.4000000000000001E-2</v>
      </c>
      <c r="G947" s="7">
        <f>VLOOKUP($A947,GDP!$A$1:$H$2692,COLUMN(GDP!G947),0)</f>
        <v>111</v>
      </c>
      <c r="H947" s="7">
        <f>VLOOKUP($A947,GDP!$A$1:$H$2692,COLUMN(GDP!H947),0)</f>
        <v>0.217</v>
      </c>
      <c r="I947" s="6">
        <f>VLOOKUP($A947,ENERGY!$A$1:$F$2692,COLUMN(ENERGY!E946),0)</f>
        <v>2525</v>
      </c>
      <c r="J947" s="6">
        <f>VLOOKUP($A947,ENERGY!$A$1:$F$2692,COLUMN(ENERGY!F946),0)</f>
        <v>8034</v>
      </c>
      <c r="K947" s="6">
        <f>VLOOKUP($A947,'HUMAN RESOURCES'!$A$1:$M$2692,COLUMN('HUMAN RESOURCES'!$E947),0)</f>
        <v>2.3E-2</v>
      </c>
      <c r="L947" s="6">
        <f>VLOOKUP($A947,'HUMAN RESOURCES'!$A$1:$M$2692,COLUMN('HUMAN RESOURCES'!$F947),0)</f>
        <v>0.03</v>
      </c>
      <c r="M947" s="6">
        <f>VLOOKUP($A947,'HUMAN RESOURCES'!$A$1:$M$2692,COLUMN('HUMAN RESOURCES'!$G947),0)</f>
        <v>71</v>
      </c>
      <c r="N947" s="6">
        <f>VLOOKUP($A947,'HUMAN RESOURCES'!$A$1:$M$2692,COLUMN('HUMAN RESOURCES'!$H947),0)</f>
        <v>63</v>
      </c>
      <c r="O947" s="6">
        <f>VLOOKUP($A947,'HUMAN RESOURCES'!$A$1:$M$2692,COLUMN('HUMAN RESOURCES'!$I947),0)</f>
        <v>0.27100000000000002</v>
      </c>
      <c r="P947" s="6">
        <f>VLOOKUP($A947,'HUMAN RESOURCES'!$A$1:$M$2692,COLUMN('HUMAN RESOURCES'!$J947),0)</f>
        <v>0.69099999999999995</v>
      </c>
      <c r="Q947" s="6">
        <f>VLOOKUP($A947,'HUMAN RESOURCES'!$A$1:$M$2692,COLUMN('HUMAN RESOURCES'!$K947),0)</f>
        <v>3.7999999999999999E-2</v>
      </c>
      <c r="R947" s="6">
        <f>VLOOKUP($A947,'HUMAN RESOURCES'!$A$1:$M$2692,COLUMN('HUMAN RESOURCES'!$L947),0)</f>
        <v>2672223</v>
      </c>
      <c r="S947" s="6">
        <f>VLOOKUP($A947,'HUMAN RESOURCES'!$A$1:$M$2692,COLUMN('HUMAN RESOURCES'!$F947),0)</f>
        <v>0.03</v>
      </c>
      <c r="T947" s="6">
        <f>VLOOKUP($A947,TOURISM!$A$1:$F$2692,COLUMN(TOURISM!$E947),0)</f>
        <v>253000000</v>
      </c>
      <c r="U947" s="6">
        <f>VLOOKUP($A947,TOURISM!$A$1:$F$2692,COLUMN(TOURISM!$F947),0)</f>
        <v>242000000</v>
      </c>
      <c r="V947" s="6">
        <f>VLOOKUP($A947,BUSINESS!$A$1:$J$2692,COLUMN(BUSINESS!$E947),0)</f>
        <v>0.24299999999999999</v>
      </c>
      <c r="W947" s="6">
        <f>VLOOKUP($A947,BUSINESS!$A$1:$J$2692,COLUMN(BUSINESS!$F947),0)</f>
        <v>13</v>
      </c>
      <c r="X947" s="6">
        <f>VLOOKUP($A947,BUSINESS!$A$1:$J$2692,COLUMN(BUSINESS!$G947),0)</f>
        <v>0</v>
      </c>
      <c r="Y947" s="6">
        <f>VLOOKUP($A947,BUSINESS!$A$1:$J$2692,COLUMN(BUSINESS!$H947),0)</f>
        <v>192</v>
      </c>
      <c r="Z947" s="6">
        <f>VLOOKUP($A947,BUSINESS!$A$1:$J$2692,COLUMN(BUSINESS!$I947),0)</f>
        <v>0.1</v>
      </c>
      <c r="AA947" s="6">
        <f>VLOOKUP($A947,BUSINESS!$A$1:$J$2692,COLUMN(BUSINESS!$J947),0)</f>
        <v>0.84199999999999997</v>
      </c>
      <c r="AB947" s="5"/>
      <c r="AC947" s="5"/>
      <c r="AD947" s="5"/>
      <c r="AE947" s="5"/>
    </row>
    <row r="948" spans="1:31" ht="15.75" customHeight="1" x14ac:dyDescent="0.25">
      <c r="A948" s="6">
        <v>947</v>
      </c>
      <c r="B948" s="7" t="str">
        <f>VLOOKUP($A948,GDP!$A$1:$H$2692,COLUMN(GDP!B948),0)</f>
        <v>Asia</v>
      </c>
      <c r="C948" s="8" t="str">
        <f>VLOOKUP($A948,GDP!$A$1:$H$2692,COLUMN(GDP!C948),0)</f>
        <v>Mongolia-Asia</v>
      </c>
      <c r="D948" s="9" t="str">
        <f>VLOOKUP($A948,GDP!$A$1:$H$2692,COLUMN(GDP!D948),0)</f>
        <v>2010</v>
      </c>
      <c r="E948" s="8">
        <f>VLOOKUP($A948,GDP!$A$1:$H$2692,COLUMN(GDP!E948),0)</f>
        <v>6200357070</v>
      </c>
      <c r="F948" s="7">
        <f>VLOOKUP($A948,GDP!$A$1:$H$2692,COLUMN(GDP!F948),0)</f>
        <v>6.3E-2</v>
      </c>
      <c r="G948" s="7">
        <f>VLOOKUP($A948,GDP!$A$1:$H$2692,COLUMN(GDP!G948),0)</f>
        <v>143</v>
      </c>
      <c r="H948" s="7">
        <f>VLOOKUP($A948,GDP!$A$1:$H$2692,COLUMN(GDP!H948),0)</f>
        <v>0.20100000000000001</v>
      </c>
      <c r="I948" s="6">
        <f>VLOOKUP($A948,ENERGY!$A$1:$F$2692,COLUMN(ENERGY!E947),0)</f>
        <v>2586</v>
      </c>
      <c r="J948" s="6">
        <f>VLOOKUP($A948,ENERGY!$A$1:$F$2692,COLUMN(ENERGY!F947),0)</f>
        <v>8287</v>
      </c>
      <c r="K948" s="6">
        <f>VLOOKUP($A948,'HUMAN RESOURCES'!$A$1:$M$2692,COLUMN('HUMAN RESOURCES'!$E948),0)</f>
        <v>2.3E-2</v>
      </c>
      <c r="L948" s="6">
        <f>VLOOKUP($A948,'HUMAN RESOURCES'!$A$1:$M$2692,COLUMN('HUMAN RESOURCES'!$F948),0)</f>
        <v>2.9000000000000001E-2</v>
      </c>
      <c r="M948" s="6">
        <f>VLOOKUP($A948,'HUMAN RESOURCES'!$A$1:$M$2692,COLUMN('HUMAN RESOURCES'!$G948),0)</f>
        <v>71</v>
      </c>
      <c r="N948" s="6">
        <f>VLOOKUP($A948,'HUMAN RESOURCES'!$A$1:$M$2692,COLUMN('HUMAN RESOURCES'!$H948),0)</f>
        <v>63</v>
      </c>
      <c r="O948" s="6">
        <f>VLOOKUP($A948,'HUMAN RESOURCES'!$A$1:$M$2692,COLUMN('HUMAN RESOURCES'!$I948),0)</f>
        <v>0.27</v>
      </c>
      <c r="P948" s="6">
        <f>VLOOKUP($A948,'HUMAN RESOURCES'!$A$1:$M$2692,COLUMN('HUMAN RESOURCES'!$J948),0)</f>
        <v>0.69199999999999995</v>
      </c>
      <c r="Q948" s="6">
        <f>VLOOKUP($A948,'HUMAN RESOURCES'!$A$1:$M$2692,COLUMN('HUMAN RESOURCES'!$K948),0)</f>
        <v>3.7999999999999999E-2</v>
      </c>
      <c r="R948" s="6">
        <f>VLOOKUP($A948,'HUMAN RESOURCES'!$A$1:$M$2692,COLUMN('HUMAN RESOURCES'!$L948),0)</f>
        <v>2712738</v>
      </c>
      <c r="S948" s="6">
        <f>VLOOKUP($A948,'HUMAN RESOURCES'!$A$1:$M$2692,COLUMN('HUMAN RESOURCES'!$F948),0)</f>
        <v>2.9000000000000001E-2</v>
      </c>
      <c r="T948" s="6">
        <f>VLOOKUP($A948,TOURISM!$A$1:$F$2692,COLUMN(TOURISM!$E948),0)</f>
        <v>288000000</v>
      </c>
      <c r="U948" s="6">
        <f>VLOOKUP($A948,TOURISM!$A$1:$F$2692,COLUMN(TOURISM!$F948),0)</f>
        <v>319000000</v>
      </c>
      <c r="V948" s="6">
        <f>VLOOKUP($A948,BUSINESS!$A$1:$J$2692,COLUMN(BUSINESS!$E948),0)</f>
        <v>0.24299999999999999</v>
      </c>
      <c r="W948" s="6">
        <f>VLOOKUP($A948,BUSINESS!$A$1:$J$2692,COLUMN(BUSINESS!$F948),0)</f>
        <v>13</v>
      </c>
      <c r="X948" s="6">
        <f>VLOOKUP($A948,BUSINESS!$A$1:$J$2692,COLUMN(BUSINESS!$G948),0)</f>
        <v>0</v>
      </c>
      <c r="Y948" s="6">
        <f>VLOOKUP($A948,BUSINESS!$A$1:$J$2692,COLUMN(BUSINESS!$H948),0)</f>
        <v>192</v>
      </c>
      <c r="Z948" s="6">
        <f>VLOOKUP($A948,BUSINESS!$A$1:$J$2692,COLUMN(BUSINESS!$I948),0)</f>
        <v>0.10199999999999999</v>
      </c>
      <c r="AA948" s="6">
        <f>VLOOKUP($A948,BUSINESS!$A$1:$J$2692,COLUMN(BUSINESS!$J948),0)</f>
        <v>0.92500000000000004</v>
      </c>
      <c r="AB948" s="5"/>
      <c r="AC948" s="5"/>
      <c r="AD948" s="5"/>
      <c r="AE948" s="5"/>
    </row>
    <row r="949" spans="1:31" ht="15.75" customHeight="1" x14ac:dyDescent="0.25">
      <c r="A949" s="6">
        <v>948</v>
      </c>
      <c r="B949" s="7" t="str">
        <f>VLOOKUP($A949,GDP!$A$1:$H$2692,COLUMN(GDP!B949),0)</f>
        <v>Asia</v>
      </c>
      <c r="C949" s="8" t="str">
        <f>VLOOKUP($A949,GDP!$A$1:$H$2692,COLUMN(GDP!C949),0)</f>
        <v>Mongolia-Asia</v>
      </c>
      <c r="D949" s="9" t="str">
        <f>VLOOKUP($A949,GDP!$A$1:$H$2692,COLUMN(GDP!D949),0)</f>
        <v>2011</v>
      </c>
      <c r="E949" s="8">
        <f>VLOOKUP($A949,GDP!$A$1:$H$2692,COLUMN(GDP!E949),0)</f>
        <v>8761426371</v>
      </c>
      <c r="F949" s="7">
        <f>VLOOKUP($A949,GDP!$A$1:$H$2692,COLUMN(GDP!F949),0)</f>
        <v>0.06</v>
      </c>
      <c r="G949" s="7">
        <f>VLOOKUP($A949,GDP!$A$1:$H$2692,COLUMN(GDP!G949),0)</f>
        <v>190</v>
      </c>
      <c r="H949" s="7">
        <f>VLOOKUP($A949,GDP!$A$1:$H$2692,COLUMN(GDP!H949),0)</f>
        <v>0.16600000000000001</v>
      </c>
      <c r="I949" s="6">
        <f>VLOOKUP($A949,ENERGY!$A$1:$F$2692,COLUMN(ENERGY!E948),0)</f>
        <v>2415</v>
      </c>
      <c r="J949" s="6">
        <f>VLOOKUP($A949,ENERGY!$A$1:$F$2692,COLUMN(ENERGY!F948),0)</f>
        <v>7884</v>
      </c>
      <c r="K949" s="6">
        <f>VLOOKUP($A949,'HUMAN RESOURCES'!$A$1:$M$2692,COLUMN('HUMAN RESOURCES'!$E949),0)</f>
        <v>2.3E-2</v>
      </c>
      <c r="L949" s="6">
        <f>VLOOKUP($A949,'HUMAN RESOURCES'!$A$1:$M$2692,COLUMN('HUMAN RESOURCES'!$F949),0)</f>
        <v>2.8000000000000001E-2</v>
      </c>
      <c r="M949" s="6">
        <f>VLOOKUP($A949,'HUMAN RESOURCES'!$A$1:$M$2692,COLUMN('HUMAN RESOURCES'!$G949),0)</f>
        <v>71</v>
      </c>
      <c r="N949" s="6">
        <f>VLOOKUP($A949,'HUMAN RESOURCES'!$A$1:$M$2692,COLUMN('HUMAN RESOURCES'!$H949),0)</f>
        <v>63</v>
      </c>
      <c r="O949" s="6">
        <f>VLOOKUP($A949,'HUMAN RESOURCES'!$A$1:$M$2692,COLUMN('HUMAN RESOURCES'!$I949),0)</f>
        <v>0.27</v>
      </c>
      <c r="P949" s="6">
        <f>VLOOKUP($A949,'HUMAN RESOURCES'!$A$1:$M$2692,COLUMN('HUMAN RESOURCES'!$J949),0)</f>
        <v>0.69199999999999995</v>
      </c>
      <c r="Q949" s="6">
        <f>VLOOKUP($A949,'HUMAN RESOURCES'!$A$1:$M$2692,COLUMN('HUMAN RESOURCES'!$K949),0)</f>
        <v>3.7999999999999999E-2</v>
      </c>
      <c r="R949" s="6">
        <f>VLOOKUP($A949,'HUMAN RESOURCES'!$A$1:$M$2692,COLUMN('HUMAN RESOURCES'!$L949),0)</f>
        <v>2754209</v>
      </c>
      <c r="S949" s="6">
        <f>VLOOKUP($A949,'HUMAN RESOURCES'!$A$1:$M$2692,COLUMN('HUMAN RESOURCES'!$F949),0)</f>
        <v>2.8000000000000001E-2</v>
      </c>
      <c r="T949" s="6">
        <f>VLOOKUP($A949,TOURISM!$A$1:$F$2692,COLUMN(TOURISM!$E949),0)</f>
        <v>258000000</v>
      </c>
      <c r="U949" s="6">
        <f>VLOOKUP($A949,TOURISM!$A$1:$F$2692,COLUMN(TOURISM!$F949),0)</f>
        <v>404000000</v>
      </c>
      <c r="V949" s="6">
        <f>VLOOKUP($A949,BUSINESS!$A$1:$J$2692,COLUMN(BUSINESS!$E949),0)</f>
        <v>0.246</v>
      </c>
      <c r="W949" s="6">
        <f>VLOOKUP($A949,BUSINESS!$A$1:$J$2692,COLUMN(BUSINESS!$F949),0)</f>
        <v>13</v>
      </c>
      <c r="X949" s="6">
        <f>VLOOKUP($A949,BUSINESS!$A$1:$J$2692,COLUMN(BUSINESS!$G949),0)</f>
        <v>0</v>
      </c>
      <c r="Y949" s="6">
        <f>VLOOKUP($A949,BUSINESS!$A$1:$J$2692,COLUMN(BUSINESS!$H949),0)</f>
        <v>192</v>
      </c>
      <c r="Z949" s="6">
        <f>VLOOKUP($A949,BUSINESS!$A$1:$J$2692,COLUMN(BUSINESS!$I949),0)</f>
        <v>0.125</v>
      </c>
      <c r="AA949" s="6">
        <f>VLOOKUP($A949,BUSINESS!$A$1:$J$2692,COLUMN(BUSINESS!$J949),0)</f>
        <v>1.0680000000000001</v>
      </c>
      <c r="AB949" s="5"/>
      <c r="AC949" s="5"/>
      <c r="AD949" s="5"/>
      <c r="AE949" s="5"/>
    </row>
    <row r="950" spans="1:31" ht="15.75" customHeight="1" x14ac:dyDescent="0.25">
      <c r="A950" s="6">
        <v>949</v>
      </c>
      <c r="B950" s="7" t="str">
        <f>VLOOKUP($A950,GDP!$A$1:$H$2692,COLUMN(GDP!B950),0)</f>
        <v>Asia</v>
      </c>
      <c r="C950" s="8" t="str">
        <f>VLOOKUP($A950,GDP!$A$1:$H$2692,COLUMN(GDP!C950),0)</f>
        <v>Mongolia-Asia</v>
      </c>
      <c r="D950" s="9" t="str">
        <f>VLOOKUP($A950,GDP!$A$1:$H$2692,COLUMN(GDP!D950),0)</f>
        <v>2012</v>
      </c>
      <c r="E950" s="8">
        <f>VLOOKUP($A950,GDP!$A$1:$H$2692,COLUMN(GDP!E950),0)</f>
        <v>10321968595</v>
      </c>
      <c r="F950" s="7">
        <f>VLOOKUP($A950,GDP!$A$1:$H$2692,COLUMN(GDP!F950),0)</f>
        <v>6.3E-2</v>
      </c>
      <c r="G950" s="7">
        <f>VLOOKUP($A950,GDP!$A$1:$H$2692,COLUMN(GDP!G950),0)</f>
        <v>232</v>
      </c>
      <c r="H950" s="7">
        <f>VLOOKUP($A950,GDP!$A$1:$H$2692,COLUMN(GDP!H950),0)</f>
        <v>0.18099999999999999</v>
      </c>
      <c r="I950" s="6">
        <f>VLOOKUP($A950,ENERGY!$A$1:$F$2692,COLUMN(ENERGY!E949),0)</f>
        <v>2397</v>
      </c>
      <c r="J950" s="6">
        <f>VLOOKUP($A950,ENERGY!$A$1:$F$2692,COLUMN(ENERGY!F949),0)</f>
        <v>7506</v>
      </c>
      <c r="K950" s="6">
        <f>VLOOKUP($A950,'HUMAN RESOURCES'!$A$1:$M$2692,COLUMN('HUMAN RESOURCES'!$E950),0)</f>
        <v>2.3E-2</v>
      </c>
      <c r="L950" s="6">
        <f>VLOOKUP($A950,'HUMAN RESOURCES'!$A$1:$M$2692,COLUMN('HUMAN RESOURCES'!$F950),0)</f>
        <v>2.7E-2</v>
      </c>
      <c r="M950" s="6">
        <f>VLOOKUP($A950,'HUMAN RESOURCES'!$A$1:$M$2692,COLUMN('HUMAN RESOURCES'!$G950),0)</f>
        <v>71</v>
      </c>
      <c r="N950" s="6">
        <f>VLOOKUP($A950,'HUMAN RESOURCES'!$A$1:$M$2692,COLUMN('HUMAN RESOURCES'!$H950),0)</f>
        <v>63</v>
      </c>
      <c r="O950" s="6">
        <f>VLOOKUP($A950,'HUMAN RESOURCES'!$A$1:$M$2692,COLUMN('HUMAN RESOURCES'!$I950),0)</f>
        <v>0.27100000000000002</v>
      </c>
      <c r="P950" s="6">
        <f>VLOOKUP($A950,'HUMAN RESOURCES'!$A$1:$M$2692,COLUMN('HUMAN RESOURCES'!$J950),0)</f>
        <v>0.69099999999999995</v>
      </c>
      <c r="Q950" s="6">
        <f>VLOOKUP($A950,'HUMAN RESOURCES'!$A$1:$M$2692,COLUMN('HUMAN RESOURCES'!$K950),0)</f>
        <v>3.7999999999999999E-2</v>
      </c>
      <c r="R950" s="6">
        <f>VLOOKUP($A950,'HUMAN RESOURCES'!$A$1:$M$2692,COLUMN('HUMAN RESOURCES'!$L950),0)</f>
        <v>2796484</v>
      </c>
      <c r="S950" s="6">
        <f>VLOOKUP($A950,'HUMAN RESOURCES'!$A$1:$M$2692,COLUMN('HUMAN RESOURCES'!$F950),0)</f>
        <v>2.7E-2</v>
      </c>
      <c r="T950" s="6">
        <f>VLOOKUP($A950,TOURISM!$A$1:$F$2692,COLUMN(TOURISM!$E950),0)</f>
        <v>480000000</v>
      </c>
      <c r="U950" s="6">
        <f>VLOOKUP($A950,TOURISM!$A$1:$F$2692,COLUMN(TOURISM!$F950),0)</f>
        <v>420000000</v>
      </c>
      <c r="V950" s="6">
        <f>VLOOKUP($A950,BUSINESS!$A$1:$J$2692,COLUMN(BUSINESS!$E950),0)</f>
        <v>0.246</v>
      </c>
      <c r="W950" s="6">
        <f>VLOOKUP($A950,BUSINESS!$A$1:$J$2692,COLUMN(BUSINESS!$F950),0)</f>
        <v>12</v>
      </c>
      <c r="X950" s="6">
        <f>VLOOKUP($A950,BUSINESS!$A$1:$J$2692,COLUMN(BUSINESS!$G950),0)</f>
        <v>80</v>
      </c>
      <c r="Y950" s="6">
        <f>VLOOKUP($A950,BUSINESS!$A$1:$J$2692,COLUMN(BUSINESS!$H950),0)</f>
        <v>192</v>
      </c>
      <c r="Z950" s="6">
        <f>VLOOKUP($A950,BUSINESS!$A$1:$J$2692,COLUMN(BUSINESS!$I950),0)</f>
        <v>0.16400000000000001</v>
      </c>
      <c r="AA950" s="6">
        <f>VLOOKUP($A950,BUSINESS!$A$1:$J$2692,COLUMN(BUSINESS!$J950),0)</f>
        <v>1.2070000000000001</v>
      </c>
      <c r="AB950" s="5"/>
      <c r="AC950" s="5"/>
      <c r="AD950" s="5"/>
      <c r="AE950" s="5"/>
    </row>
    <row r="951" spans="1:31" ht="15.75" customHeight="1" x14ac:dyDescent="0.25">
      <c r="A951" s="6">
        <v>950</v>
      </c>
      <c r="B951" s="7" t="str">
        <f>VLOOKUP($A951,GDP!$A$1:$H$2692,COLUMN(GDP!B951),0)</f>
        <v>Asia</v>
      </c>
      <c r="C951" s="8" t="str">
        <f>VLOOKUP($A951,GDP!$A$1:$H$2692,COLUMN(GDP!C951),0)</f>
        <v>Myanmar-Asia</v>
      </c>
      <c r="D951" s="9" t="str">
        <f>VLOOKUP($A951,GDP!$A$1:$H$2692,COLUMN(GDP!D951),0)</f>
        <v>2000</v>
      </c>
      <c r="E951" s="8">
        <f>VLOOKUP($A951,GDP!$A$1:$H$2692,COLUMN(GDP!E951),0)</f>
        <v>0</v>
      </c>
      <c r="F951" s="7">
        <f>VLOOKUP($A951,GDP!$A$1:$H$2692,COLUMN(GDP!F951),0)</f>
        <v>2.1000000000000001E-2</v>
      </c>
      <c r="G951" s="7">
        <f>VLOOKUP($A951,GDP!$A$1:$H$2692,COLUMN(GDP!G951),0)</f>
        <v>3</v>
      </c>
      <c r="H951" s="7">
        <f>VLOOKUP($A951,GDP!$A$1:$H$2692,COLUMN(GDP!H951),0)</f>
        <v>0.153</v>
      </c>
      <c r="I951" s="6">
        <f>VLOOKUP($A951,ENERGY!$A$1:$F$2692,COLUMN(ENERGY!E950),0)</f>
        <v>0</v>
      </c>
      <c r="J951" s="6">
        <f>VLOOKUP($A951,ENERGY!$A$1:$F$2692,COLUMN(ENERGY!F950),0)</f>
        <v>0</v>
      </c>
      <c r="K951" s="6">
        <f>VLOOKUP($A951,'HUMAN RESOURCES'!$A$1:$M$2692,COLUMN('HUMAN RESOURCES'!$E951),0)</f>
        <v>2.1000000000000001E-2</v>
      </c>
      <c r="L951" s="6">
        <f>VLOOKUP($A951,'HUMAN RESOURCES'!$A$1:$M$2692,COLUMN('HUMAN RESOURCES'!$F951),0)</f>
        <v>5.8999999999999997E-2</v>
      </c>
      <c r="M951" s="6">
        <f>VLOOKUP($A951,'HUMAN RESOURCES'!$A$1:$M$2692,COLUMN('HUMAN RESOURCES'!$G951),0)</f>
        <v>64</v>
      </c>
      <c r="N951" s="6">
        <f>VLOOKUP($A951,'HUMAN RESOURCES'!$A$1:$M$2692,COLUMN('HUMAN RESOURCES'!$H951),0)</f>
        <v>60</v>
      </c>
      <c r="O951" s="6">
        <f>VLOOKUP($A951,'HUMAN RESOURCES'!$A$1:$M$2692,COLUMN('HUMAN RESOURCES'!$I951),0)</f>
        <v>0.307</v>
      </c>
      <c r="P951" s="6">
        <f>VLOOKUP($A951,'HUMAN RESOURCES'!$A$1:$M$2692,COLUMN('HUMAN RESOURCES'!$J951),0)</f>
        <v>0.64500000000000002</v>
      </c>
      <c r="Q951" s="6">
        <f>VLOOKUP($A951,'HUMAN RESOURCES'!$A$1:$M$2692,COLUMN('HUMAN RESOURCES'!$K951),0)</f>
        <v>4.7E-2</v>
      </c>
      <c r="R951" s="6">
        <f>VLOOKUP($A951,'HUMAN RESOURCES'!$A$1:$M$2692,COLUMN('HUMAN RESOURCES'!$L951),0)</f>
        <v>48453000</v>
      </c>
      <c r="S951" s="6">
        <f>VLOOKUP($A951,'HUMAN RESOURCES'!$A$1:$M$2692,COLUMN('HUMAN RESOURCES'!$F951),0)</f>
        <v>5.8999999999999997E-2</v>
      </c>
      <c r="T951" s="6">
        <f>VLOOKUP($A951,TOURISM!$A$1:$F$2692,COLUMN(TOURISM!$E951),0)</f>
        <v>195000000</v>
      </c>
      <c r="U951" s="6">
        <f>VLOOKUP($A951,TOURISM!$A$1:$F$2692,COLUMN(TOURISM!$F951),0)</f>
        <v>30000000</v>
      </c>
      <c r="V951" s="6">
        <f>VLOOKUP($A951,BUSINESS!$A$1:$J$2692,COLUMN(BUSINESS!$E951),0)</f>
        <v>0</v>
      </c>
      <c r="W951" s="6">
        <f>VLOOKUP($A951,BUSINESS!$A$1:$J$2692,COLUMN(BUSINESS!$F951),0)</f>
        <v>0</v>
      </c>
      <c r="X951" s="6">
        <f>VLOOKUP($A951,BUSINESS!$A$1:$J$2692,COLUMN(BUSINESS!$G951),0)</f>
        <v>0</v>
      </c>
      <c r="Y951" s="6">
        <f>VLOOKUP($A951,BUSINESS!$A$1:$J$2692,COLUMN(BUSINESS!$H951),0)</f>
        <v>0</v>
      </c>
      <c r="Z951" s="6">
        <f>VLOOKUP($A951,BUSINESS!$A$1:$J$2692,COLUMN(BUSINESS!$I951),0)</f>
        <v>0</v>
      </c>
      <c r="AA951" s="6">
        <f>VLOOKUP($A951,BUSINESS!$A$1:$J$2692,COLUMN(BUSINESS!$J951),0)</f>
        <v>0</v>
      </c>
      <c r="AB951" s="5"/>
      <c r="AC951" s="5"/>
      <c r="AD951" s="5"/>
      <c r="AE951" s="5"/>
    </row>
    <row r="952" spans="1:31" ht="15.75" customHeight="1" x14ac:dyDescent="0.25">
      <c r="A952" s="6">
        <v>951</v>
      </c>
      <c r="B952" s="7" t="str">
        <f>VLOOKUP($A952,GDP!$A$1:$H$2692,COLUMN(GDP!B952),0)</f>
        <v>Asia</v>
      </c>
      <c r="C952" s="8" t="str">
        <f>VLOOKUP($A952,GDP!$A$1:$H$2692,COLUMN(GDP!C952),0)</f>
        <v>Myanmar-Asia</v>
      </c>
      <c r="D952" s="9" t="str">
        <f>VLOOKUP($A952,GDP!$A$1:$H$2692,COLUMN(GDP!D952),0)</f>
        <v>2001</v>
      </c>
      <c r="E952" s="8">
        <f>VLOOKUP($A952,GDP!$A$1:$H$2692,COLUMN(GDP!E952),0)</f>
        <v>0</v>
      </c>
      <c r="F952" s="7">
        <f>VLOOKUP($A952,GDP!$A$1:$H$2692,COLUMN(GDP!F952),0)</f>
        <v>2.1000000000000001E-2</v>
      </c>
      <c r="G952" s="7">
        <f>VLOOKUP($A952,GDP!$A$1:$H$2692,COLUMN(GDP!G952),0)</f>
        <v>2</v>
      </c>
      <c r="H952" s="7">
        <f>VLOOKUP($A952,GDP!$A$1:$H$2692,COLUMN(GDP!H952),0)</f>
        <v>0.15</v>
      </c>
      <c r="I952" s="6">
        <f>VLOOKUP($A952,ENERGY!$A$1:$F$2692,COLUMN(ENERGY!E951),0)</f>
        <v>14056</v>
      </c>
      <c r="J952" s="6">
        <f>VLOOKUP($A952,ENERGY!$A$1:$F$2692,COLUMN(ENERGY!F951),0)</f>
        <v>0</v>
      </c>
      <c r="K952" s="6">
        <f>VLOOKUP($A952,'HUMAN RESOURCES'!$A$1:$M$2692,COLUMN('HUMAN RESOURCES'!$E952),0)</f>
        <v>0.02</v>
      </c>
      <c r="L952" s="6">
        <f>VLOOKUP($A952,'HUMAN RESOURCES'!$A$1:$M$2692,COLUMN('HUMAN RESOURCES'!$F952),0)</f>
        <v>5.7000000000000002E-2</v>
      </c>
      <c r="M952" s="6">
        <f>VLOOKUP($A952,'HUMAN RESOURCES'!$A$1:$M$2692,COLUMN('HUMAN RESOURCES'!$G952),0)</f>
        <v>64</v>
      </c>
      <c r="N952" s="6">
        <f>VLOOKUP($A952,'HUMAN RESOURCES'!$A$1:$M$2692,COLUMN('HUMAN RESOURCES'!$H952),0)</f>
        <v>60</v>
      </c>
      <c r="O952" s="6">
        <f>VLOOKUP($A952,'HUMAN RESOURCES'!$A$1:$M$2692,COLUMN('HUMAN RESOURCES'!$I952),0)</f>
        <v>0.30099999999999999</v>
      </c>
      <c r="P952" s="6">
        <f>VLOOKUP($A952,'HUMAN RESOURCES'!$A$1:$M$2692,COLUMN('HUMAN RESOURCES'!$J952),0)</f>
        <v>0.65100000000000002</v>
      </c>
      <c r="Q952" s="6">
        <f>VLOOKUP($A952,'HUMAN RESOURCES'!$A$1:$M$2692,COLUMN('HUMAN RESOURCES'!$K952),0)</f>
        <v>4.8000000000000001E-2</v>
      </c>
      <c r="R952" s="6">
        <f>VLOOKUP($A952,'HUMAN RESOURCES'!$A$1:$M$2692,COLUMN('HUMAN RESOURCES'!$L952),0)</f>
        <v>48894203</v>
      </c>
      <c r="S952" s="6">
        <f>VLOOKUP($A952,'HUMAN RESOURCES'!$A$1:$M$2692,COLUMN('HUMAN RESOURCES'!$F952),0)</f>
        <v>5.7000000000000002E-2</v>
      </c>
      <c r="T952" s="6">
        <f>VLOOKUP($A952,TOURISM!$A$1:$F$2692,COLUMN(TOURISM!$E952),0)</f>
        <v>132000000</v>
      </c>
      <c r="U952" s="6">
        <f>VLOOKUP($A952,TOURISM!$A$1:$F$2692,COLUMN(TOURISM!$F952),0)</f>
        <v>32000000</v>
      </c>
      <c r="V952" s="6">
        <f>VLOOKUP($A952,BUSINESS!$A$1:$J$2692,COLUMN(BUSINESS!$E952),0)</f>
        <v>0</v>
      </c>
      <c r="W952" s="6">
        <f>VLOOKUP($A952,BUSINESS!$A$1:$J$2692,COLUMN(BUSINESS!$F952),0)</f>
        <v>0</v>
      </c>
      <c r="X952" s="6">
        <f>VLOOKUP($A952,BUSINESS!$A$1:$J$2692,COLUMN(BUSINESS!$G952),0)</f>
        <v>0</v>
      </c>
      <c r="Y952" s="6">
        <f>VLOOKUP($A952,BUSINESS!$A$1:$J$2692,COLUMN(BUSINESS!$H952),0)</f>
        <v>0</v>
      </c>
      <c r="Z952" s="6">
        <f>VLOOKUP($A952,BUSINESS!$A$1:$J$2692,COLUMN(BUSINESS!$I952),0)</f>
        <v>0</v>
      </c>
      <c r="AA952" s="6">
        <f>VLOOKUP($A952,BUSINESS!$A$1:$J$2692,COLUMN(BUSINESS!$J952),0)</f>
        <v>0</v>
      </c>
      <c r="AB952" s="5"/>
      <c r="AC952" s="5"/>
      <c r="AD952" s="5"/>
      <c r="AE952" s="5"/>
    </row>
    <row r="953" spans="1:31" ht="15.75" customHeight="1" x14ac:dyDescent="0.25">
      <c r="A953" s="6">
        <v>952</v>
      </c>
      <c r="B953" s="7" t="str">
        <f>VLOOKUP($A953,GDP!$A$1:$H$2692,COLUMN(GDP!B953),0)</f>
        <v>Asia</v>
      </c>
      <c r="C953" s="8" t="str">
        <f>VLOOKUP($A953,GDP!$A$1:$H$2692,COLUMN(GDP!C953),0)</f>
        <v>Myanmar-Asia</v>
      </c>
      <c r="D953" s="9" t="str">
        <f>VLOOKUP($A953,GDP!$A$1:$H$2692,COLUMN(GDP!D953),0)</f>
        <v>2002</v>
      </c>
      <c r="E953" s="8">
        <f>VLOOKUP($A953,GDP!$A$1:$H$2692,COLUMN(GDP!E953),0)</f>
        <v>0</v>
      </c>
      <c r="F953" s="7">
        <f>VLOOKUP($A953,GDP!$A$1:$H$2692,COLUMN(GDP!F953),0)</f>
        <v>2.4E-2</v>
      </c>
      <c r="G953" s="7">
        <f>VLOOKUP($A953,GDP!$A$1:$H$2692,COLUMN(GDP!G953),0)</f>
        <v>3</v>
      </c>
      <c r="H953" s="7">
        <f>VLOOKUP($A953,GDP!$A$1:$H$2692,COLUMN(GDP!H953),0)</f>
        <v>0.15</v>
      </c>
      <c r="I953" s="6">
        <f>VLOOKUP($A953,ENERGY!$A$1:$F$2692,COLUMN(ENERGY!E952),0)</f>
        <v>13997</v>
      </c>
      <c r="J953" s="6">
        <f>VLOOKUP($A953,ENERGY!$A$1:$F$2692,COLUMN(ENERGY!F952),0)</f>
        <v>8995</v>
      </c>
      <c r="K953" s="6">
        <f>VLOOKUP($A953,'HUMAN RESOURCES'!$A$1:$M$2692,COLUMN('HUMAN RESOURCES'!$E953),0)</f>
        <v>0.02</v>
      </c>
      <c r="L953" s="6">
        <f>VLOOKUP($A953,'HUMAN RESOURCES'!$A$1:$M$2692,COLUMN('HUMAN RESOURCES'!$F953),0)</f>
        <v>5.6000000000000001E-2</v>
      </c>
      <c r="M953" s="6">
        <f>VLOOKUP($A953,'HUMAN RESOURCES'!$A$1:$M$2692,COLUMN('HUMAN RESOURCES'!$G953),0)</f>
        <v>65</v>
      </c>
      <c r="N953" s="6">
        <f>VLOOKUP($A953,'HUMAN RESOURCES'!$A$1:$M$2692,COLUMN('HUMAN RESOURCES'!$H953),0)</f>
        <v>61</v>
      </c>
      <c r="O953" s="6">
        <f>VLOOKUP($A953,'HUMAN RESOURCES'!$A$1:$M$2692,COLUMN('HUMAN RESOURCES'!$I953),0)</f>
        <v>0.29599999999999999</v>
      </c>
      <c r="P953" s="6">
        <f>VLOOKUP($A953,'HUMAN RESOURCES'!$A$1:$M$2692,COLUMN('HUMAN RESOURCES'!$J953),0)</f>
        <v>0.65600000000000003</v>
      </c>
      <c r="Q953" s="6">
        <f>VLOOKUP($A953,'HUMAN RESOURCES'!$A$1:$M$2692,COLUMN('HUMAN RESOURCES'!$K953),0)</f>
        <v>4.8000000000000001E-2</v>
      </c>
      <c r="R953" s="6">
        <f>VLOOKUP($A953,'HUMAN RESOURCES'!$A$1:$M$2692,COLUMN('HUMAN RESOURCES'!$L953),0)</f>
        <v>49261313</v>
      </c>
      <c r="S953" s="6">
        <f>VLOOKUP($A953,'HUMAN RESOURCES'!$A$1:$M$2692,COLUMN('HUMAN RESOURCES'!$F953),0)</f>
        <v>5.6000000000000001E-2</v>
      </c>
      <c r="T953" s="6">
        <f>VLOOKUP($A953,TOURISM!$A$1:$F$2692,COLUMN(TOURISM!$E953),0)</f>
        <v>136000000</v>
      </c>
      <c r="U953" s="6">
        <f>VLOOKUP($A953,TOURISM!$A$1:$F$2692,COLUMN(TOURISM!$F953),0)</f>
        <v>34000000</v>
      </c>
      <c r="V953" s="6">
        <f>VLOOKUP($A953,BUSINESS!$A$1:$J$2692,COLUMN(BUSINESS!$E953),0)</f>
        <v>0</v>
      </c>
      <c r="W953" s="6">
        <f>VLOOKUP($A953,BUSINESS!$A$1:$J$2692,COLUMN(BUSINESS!$F953),0)</f>
        <v>0</v>
      </c>
      <c r="X953" s="6">
        <f>VLOOKUP($A953,BUSINESS!$A$1:$J$2692,COLUMN(BUSINESS!$G953),0)</f>
        <v>0</v>
      </c>
      <c r="Y953" s="6">
        <f>VLOOKUP($A953,BUSINESS!$A$1:$J$2692,COLUMN(BUSINESS!$H953),0)</f>
        <v>0</v>
      </c>
      <c r="Z953" s="6">
        <f>VLOOKUP($A953,BUSINESS!$A$1:$J$2692,COLUMN(BUSINESS!$I953),0)</f>
        <v>0</v>
      </c>
      <c r="AA953" s="6">
        <f>VLOOKUP($A953,BUSINESS!$A$1:$J$2692,COLUMN(BUSINESS!$J953),0)</f>
        <v>1E-3</v>
      </c>
      <c r="AB953" s="5"/>
      <c r="AC953" s="5"/>
      <c r="AD953" s="5"/>
      <c r="AE953" s="5"/>
    </row>
    <row r="954" spans="1:31" ht="15.75" customHeight="1" x14ac:dyDescent="0.25">
      <c r="A954" s="6">
        <v>953</v>
      </c>
      <c r="B954" s="7" t="str">
        <f>VLOOKUP($A954,GDP!$A$1:$H$2692,COLUMN(GDP!B954),0)</f>
        <v>Asia</v>
      </c>
      <c r="C954" s="8" t="str">
        <f>VLOOKUP($A954,GDP!$A$1:$H$2692,COLUMN(GDP!C954),0)</f>
        <v>Myanmar-Asia</v>
      </c>
      <c r="D954" s="9" t="str">
        <f>VLOOKUP($A954,GDP!$A$1:$H$2692,COLUMN(GDP!D954),0)</f>
        <v>2003</v>
      </c>
      <c r="E954" s="8">
        <f>VLOOKUP($A954,GDP!$A$1:$H$2692,COLUMN(GDP!E954),0)</f>
        <v>0</v>
      </c>
      <c r="F954" s="7">
        <f>VLOOKUP($A954,GDP!$A$1:$H$2692,COLUMN(GDP!F954),0)</f>
        <v>2.3E-2</v>
      </c>
      <c r="G954" s="7">
        <f>VLOOKUP($A954,GDP!$A$1:$H$2692,COLUMN(GDP!G954),0)</f>
        <v>4</v>
      </c>
      <c r="H954" s="7">
        <f>VLOOKUP($A954,GDP!$A$1:$H$2692,COLUMN(GDP!H954),0)</f>
        <v>0.15</v>
      </c>
      <c r="I954" s="6">
        <f>VLOOKUP($A954,ENERGY!$A$1:$F$2692,COLUMN(ENERGY!E953),0)</f>
        <v>14246</v>
      </c>
      <c r="J954" s="6">
        <f>VLOOKUP($A954,ENERGY!$A$1:$F$2692,COLUMN(ENERGY!F953),0)</f>
        <v>10392</v>
      </c>
      <c r="K954" s="6">
        <f>VLOOKUP($A954,'HUMAN RESOURCES'!$A$1:$M$2692,COLUMN('HUMAN RESOURCES'!$E954),0)</f>
        <v>0.02</v>
      </c>
      <c r="L954" s="6">
        <f>VLOOKUP($A954,'HUMAN RESOURCES'!$A$1:$M$2692,COLUMN('HUMAN RESOURCES'!$F954),0)</f>
        <v>5.3999999999999999E-2</v>
      </c>
      <c r="M954" s="6">
        <f>VLOOKUP($A954,'HUMAN RESOURCES'!$A$1:$M$2692,COLUMN('HUMAN RESOURCES'!$G954),0)</f>
        <v>65</v>
      </c>
      <c r="N954" s="6">
        <f>VLOOKUP($A954,'HUMAN RESOURCES'!$A$1:$M$2692,COLUMN('HUMAN RESOURCES'!$H954),0)</f>
        <v>61</v>
      </c>
      <c r="O954" s="6">
        <f>VLOOKUP($A954,'HUMAN RESOURCES'!$A$1:$M$2692,COLUMN('HUMAN RESOURCES'!$I954),0)</f>
        <v>0.28999999999999998</v>
      </c>
      <c r="P954" s="6">
        <f>VLOOKUP($A954,'HUMAN RESOURCES'!$A$1:$M$2692,COLUMN('HUMAN RESOURCES'!$J954),0)</f>
        <v>0.66100000000000003</v>
      </c>
      <c r="Q954" s="6">
        <f>VLOOKUP($A954,'HUMAN RESOURCES'!$A$1:$M$2692,COLUMN('HUMAN RESOURCES'!$K954),0)</f>
        <v>4.8000000000000001E-2</v>
      </c>
      <c r="R954" s="6">
        <f>VLOOKUP($A954,'HUMAN RESOURCES'!$A$1:$M$2692,COLUMN('HUMAN RESOURCES'!$L954),0)</f>
        <v>49577152</v>
      </c>
      <c r="S954" s="6">
        <f>VLOOKUP($A954,'HUMAN RESOURCES'!$A$1:$M$2692,COLUMN('HUMAN RESOURCES'!$F954),0)</f>
        <v>5.3999999999999999E-2</v>
      </c>
      <c r="T954" s="6">
        <f>VLOOKUP($A954,TOURISM!$A$1:$F$2692,COLUMN(TOURISM!$E954),0)</f>
        <v>70000000</v>
      </c>
      <c r="U954" s="6">
        <f>VLOOKUP($A954,TOURISM!$A$1:$F$2692,COLUMN(TOURISM!$F954),0)</f>
        <v>36000000</v>
      </c>
      <c r="V954" s="6">
        <f>VLOOKUP($A954,BUSINESS!$A$1:$J$2692,COLUMN(BUSINESS!$E954),0)</f>
        <v>0</v>
      </c>
      <c r="W954" s="6">
        <f>VLOOKUP($A954,BUSINESS!$A$1:$J$2692,COLUMN(BUSINESS!$F954),0)</f>
        <v>0</v>
      </c>
      <c r="X954" s="6">
        <f>VLOOKUP($A954,BUSINESS!$A$1:$J$2692,COLUMN(BUSINESS!$G954),0)</f>
        <v>0</v>
      </c>
      <c r="Y954" s="6">
        <f>VLOOKUP($A954,BUSINESS!$A$1:$J$2692,COLUMN(BUSINESS!$H954),0)</f>
        <v>0</v>
      </c>
      <c r="Z954" s="6">
        <f>VLOOKUP($A954,BUSINESS!$A$1:$J$2692,COLUMN(BUSINESS!$I954),0)</f>
        <v>0</v>
      </c>
      <c r="AA954" s="6">
        <f>VLOOKUP($A954,BUSINESS!$A$1:$J$2692,COLUMN(BUSINESS!$J954),0)</f>
        <v>1E-3</v>
      </c>
      <c r="AB954" s="5"/>
      <c r="AC954" s="5"/>
      <c r="AD954" s="5"/>
      <c r="AE954" s="5"/>
    </row>
    <row r="955" spans="1:31" ht="15.75" customHeight="1" x14ac:dyDescent="0.25">
      <c r="A955" s="6">
        <v>954</v>
      </c>
      <c r="B955" s="7" t="str">
        <f>VLOOKUP($A955,GDP!$A$1:$H$2692,COLUMN(GDP!B955),0)</f>
        <v>Asia</v>
      </c>
      <c r="C955" s="8" t="str">
        <f>VLOOKUP($A955,GDP!$A$1:$H$2692,COLUMN(GDP!C955),0)</f>
        <v>Myanmar-Asia</v>
      </c>
      <c r="D955" s="9" t="str">
        <f>VLOOKUP($A955,GDP!$A$1:$H$2692,COLUMN(GDP!D955),0)</f>
        <v>2004</v>
      </c>
      <c r="E955" s="8">
        <f>VLOOKUP($A955,GDP!$A$1:$H$2692,COLUMN(GDP!E955),0)</f>
        <v>0</v>
      </c>
      <c r="F955" s="7">
        <f>VLOOKUP($A955,GDP!$A$1:$H$2692,COLUMN(GDP!F955),0)</f>
        <v>2.3E-2</v>
      </c>
      <c r="G955" s="7">
        <f>VLOOKUP($A955,GDP!$A$1:$H$2692,COLUMN(GDP!G955),0)</f>
        <v>5</v>
      </c>
      <c r="H955" s="7">
        <f>VLOOKUP($A955,GDP!$A$1:$H$2692,COLUMN(GDP!H955),0)</f>
        <v>0.15</v>
      </c>
      <c r="I955" s="6">
        <f>VLOOKUP($A955,ENERGY!$A$1:$F$2692,COLUMN(ENERGY!E954),0)</f>
        <v>15033</v>
      </c>
      <c r="J955" s="6">
        <f>VLOOKUP($A955,ENERGY!$A$1:$F$2692,COLUMN(ENERGY!F954),0)</f>
        <v>9028</v>
      </c>
      <c r="K955" s="6">
        <f>VLOOKUP($A955,'HUMAN RESOURCES'!$A$1:$M$2692,COLUMN('HUMAN RESOURCES'!$E955),0)</f>
        <v>1.9E-2</v>
      </c>
      <c r="L955" s="6">
        <f>VLOOKUP($A955,'HUMAN RESOURCES'!$A$1:$M$2692,COLUMN('HUMAN RESOURCES'!$F955),0)</f>
        <v>5.1999999999999998E-2</v>
      </c>
      <c r="M955" s="6">
        <f>VLOOKUP($A955,'HUMAN RESOURCES'!$A$1:$M$2692,COLUMN('HUMAN RESOURCES'!$G955),0)</f>
        <v>65</v>
      </c>
      <c r="N955" s="6">
        <f>VLOOKUP($A955,'HUMAN RESOURCES'!$A$1:$M$2692,COLUMN('HUMAN RESOURCES'!$H955),0)</f>
        <v>61</v>
      </c>
      <c r="O955" s="6">
        <f>VLOOKUP($A955,'HUMAN RESOURCES'!$A$1:$M$2692,COLUMN('HUMAN RESOURCES'!$I955),0)</f>
        <v>0.28599999999999998</v>
      </c>
      <c r="P955" s="6">
        <f>VLOOKUP($A955,'HUMAN RESOURCES'!$A$1:$M$2692,COLUMN('HUMAN RESOURCES'!$J955),0)</f>
        <v>0.66600000000000004</v>
      </c>
      <c r="Q955" s="6">
        <f>VLOOKUP($A955,'HUMAN RESOURCES'!$A$1:$M$2692,COLUMN('HUMAN RESOURCES'!$K955),0)</f>
        <v>4.9000000000000002E-2</v>
      </c>
      <c r="R955" s="6">
        <f>VLOOKUP($A955,'HUMAN RESOURCES'!$A$1:$M$2692,COLUMN('HUMAN RESOURCES'!$L955),0)</f>
        <v>49875169</v>
      </c>
      <c r="S955" s="6">
        <f>VLOOKUP($A955,'HUMAN RESOURCES'!$A$1:$M$2692,COLUMN('HUMAN RESOURCES'!$F955),0)</f>
        <v>5.1999999999999998E-2</v>
      </c>
      <c r="T955" s="6">
        <f>VLOOKUP($A955,TOURISM!$A$1:$F$2692,COLUMN(TOURISM!$E955),0)</f>
        <v>97000000</v>
      </c>
      <c r="U955" s="6">
        <f>VLOOKUP($A955,TOURISM!$A$1:$F$2692,COLUMN(TOURISM!$F955),0)</f>
        <v>32000000</v>
      </c>
      <c r="V955" s="6">
        <f>VLOOKUP($A955,BUSINESS!$A$1:$J$2692,COLUMN(BUSINESS!$E955),0)</f>
        <v>0</v>
      </c>
      <c r="W955" s="6">
        <f>VLOOKUP($A955,BUSINESS!$A$1:$J$2692,COLUMN(BUSINESS!$F955),0)</f>
        <v>0</v>
      </c>
      <c r="X955" s="6">
        <f>VLOOKUP($A955,BUSINESS!$A$1:$J$2692,COLUMN(BUSINESS!$G955),0)</f>
        <v>0</v>
      </c>
      <c r="Y955" s="6">
        <f>VLOOKUP($A955,BUSINESS!$A$1:$J$2692,COLUMN(BUSINESS!$H955),0)</f>
        <v>0</v>
      </c>
      <c r="Z955" s="6">
        <f>VLOOKUP($A955,BUSINESS!$A$1:$J$2692,COLUMN(BUSINESS!$I955),0)</f>
        <v>0</v>
      </c>
      <c r="AA955" s="6">
        <f>VLOOKUP($A955,BUSINESS!$A$1:$J$2692,COLUMN(BUSINESS!$J955),0)</f>
        <v>2E-3</v>
      </c>
      <c r="AB955" s="5"/>
      <c r="AC955" s="5"/>
      <c r="AD955" s="5"/>
      <c r="AE955" s="5"/>
    </row>
    <row r="956" spans="1:31" ht="15.75" customHeight="1" x14ac:dyDescent="0.25">
      <c r="A956" s="6">
        <v>955</v>
      </c>
      <c r="B956" s="7" t="str">
        <f>VLOOKUP($A956,GDP!$A$1:$H$2692,COLUMN(GDP!B956),0)</f>
        <v>Asia</v>
      </c>
      <c r="C956" s="8" t="str">
        <f>VLOOKUP($A956,GDP!$A$1:$H$2692,COLUMN(GDP!C956),0)</f>
        <v>Myanmar-Asia</v>
      </c>
      <c r="D956" s="9" t="str">
        <f>VLOOKUP($A956,GDP!$A$1:$H$2692,COLUMN(GDP!D956),0)</f>
        <v>2005</v>
      </c>
      <c r="E956" s="8">
        <f>VLOOKUP($A956,GDP!$A$1:$H$2692,COLUMN(GDP!E956),0)</f>
        <v>0</v>
      </c>
      <c r="F956" s="7">
        <f>VLOOKUP($A956,GDP!$A$1:$H$2692,COLUMN(GDP!F956),0)</f>
        <v>2.1000000000000001E-2</v>
      </c>
      <c r="G956" s="7">
        <f>VLOOKUP($A956,GDP!$A$1:$H$2692,COLUMN(GDP!G956),0)</f>
        <v>5</v>
      </c>
      <c r="H956" s="7">
        <f>VLOOKUP($A956,GDP!$A$1:$H$2692,COLUMN(GDP!H956),0)</f>
        <v>0.15</v>
      </c>
      <c r="I956" s="6">
        <f>VLOOKUP($A956,ENERGY!$A$1:$F$2692,COLUMN(ENERGY!E955),0)</f>
        <v>15595</v>
      </c>
      <c r="J956" s="6">
        <f>VLOOKUP($A956,ENERGY!$A$1:$F$2692,COLUMN(ENERGY!F955),0)</f>
        <v>12636</v>
      </c>
      <c r="K956" s="6">
        <f>VLOOKUP($A956,'HUMAN RESOURCES'!$A$1:$M$2692,COLUMN('HUMAN RESOURCES'!$E956),0)</f>
        <v>1.9E-2</v>
      </c>
      <c r="L956" s="6">
        <f>VLOOKUP($A956,'HUMAN RESOURCES'!$A$1:$M$2692,COLUMN('HUMAN RESOURCES'!$F956),0)</f>
        <v>5.0999999999999997E-2</v>
      </c>
      <c r="M956" s="6">
        <f>VLOOKUP($A956,'HUMAN RESOURCES'!$A$1:$M$2692,COLUMN('HUMAN RESOURCES'!$G956),0)</f>
        <v>66</v>
      </c>
      <c r="N956" s="6">
        <f>VLOOKUP($A956,'HUMAN RESOURCES'!$A$1:$M$2692,COLUMN('HUMAN RESOURCES'!$H956),0)</f>
        <v>61</v>
      </c>
      <c r="O956" s="6">
        <f>VLOOKUP($A956,'HUMAN RESOURCES'!$A$1:$M$2692,COLUMN('HUMAN RESOURCES'!$I956),0)</f>
        <v>0.28100000000000003</v>
      </c>
      <c r="P956" s="6">
        <f>VLOOKUP($A956,'HUMAN RESOURCES'!$A$1:$M$2692,COLUMN('HUMAN RESOURCES'!$J956),0)</f>
        <v>0.67</v>
      </c>
      <c r="Q956" s="6">
        <f>VLOOKUP($A956,'HUMAN RESOURCES'!$A$1:$M$2692,COLUMN('HUMAN RESOURCES'!$K956),0)</f>
        <v>4.9000000000000002E-2</v>
      </c>
      <c r="R956" s="6">
        <f>VLOOKUP($A956,'HUMAN RESOURCES'!$A$1:$M$2692,COLUMN('HUMAN RESOURCES'!$L956),0)</f>
        <v>50181020</v>
      </c>
      <c r="S956" s="6">
        <f>VLOOKUP($A956,'HUMAN RESOURCES'!$A$1:$M$2692,COLUMN('HUMAN RESOURCES'!$F956),0)</f>
        <v>5.0999999999999997E-2</v>
      </c>
      <c r="T956" s="6">
        <f>VLOOKUP($A956,TOURISM!$A$1:$F$2692,COLUMN(TOURISM!$E956),0)</f>
        <v>83000000</v>
      </c>
      <c r="U956" s="6">
        <f>VLOOKUP($A956,TOURISM!$A$1:$F$2692,COLUMN(TOURISM!$F956),0)</f>
        <v>34000000</v>
      </c>
      <c r="V956" s="6">
        <f>VLOOKUP($A956,BUSINESS!$A$1:$J$2692,COLUMN(BUSINESS!$E956),0)</f>
        <v>0</v>
      </c>
      <c r="W956" s="6">
        <f>VLOOKUP($A956,BUSINESS!$A$1:$J$2692,COLUMN(BUSINESS!$F956),0)</f>
        <v>0</v>
      </c>
      <c r="X956" s="6">
        <f>VLOOKUP($A956,BUSINESS!$A$1:$J$2692,COLUMN(BUSINESS!$G956),0)</f>
        <v>0</v>
      </c>
      <c r="Y956" s="6">
        <f>VLOOKUP($A956,BUSINESS!$A$1:$J$2692,COLUMN(BUSINESS!$H956),0)</f>
        <v>0</v>
      </c>
      <c r="Z956" s="6">
        <f>VLOOKUP($A956,BUSINESS!$A$1:$J$2692,COLUMN(BUSINESS!$I956),0)</f>
        <v>1E-3</v>
      </c>
      <c r="AA956" s="6">
        <f>VLOOKUP($A956,BUSINESS!$A$1:$J$2692,COLUMN(BUSINESS!$J956),0)</f>
        <v>3.0000000000000001E-3</v>
      </c>
      <c r="AB956" s="5"/>
      <c r="AC956" s="5"/>
      <c r="AD956" s="5"/>
      <c r="AE956" s="5"/>
    </row>
    <row r="957" spans="1:31" ht="15.75" customHeight="1" x14ac:dyDescent="0.25">
      <c r="A957" s="6">
        <v>956</v>
      </c>
      <c r="B957" s="7" t="str">
        <f>VLOOKUP($A957,GDP!$A$1:$H$2692,COLUMN(GDP!B957),0)</f>
        <v>Asia</v>
      </c>
      <c r="C957" s="8" t="str">
        <f>VLOOKUP($A957,GDP!$A$1:$H$2692,COLUMN(GDP!C957),0)</f>
        <v>Myanmar-Asia</v>
      </c>
      <c r="D957" s="9" t="str">
        <f>VLOOKUP($A957,GDP!$A$1:$H$2692,COLUMN(GDP!D957),0)</f>
        <v>2006</v>
      </c>
      <c r="E957" s="8">
        <f>VLOOKUP($A957,GDP!$A$1:$H$2692,COLUMN(GDP!E957),0)</f>
        <v>0</v>
      </c>
      <c r="F957" s="7">
        <f>VLOOKUP($A957,GDP!$A$1:$H$2692,COLUMN(GDP!F957),0)</f>
        <v>0.02</v>
      </c>
      <c r="G957" s="7">
        <f>VLOOKUP($A957,GDP!$A$1:$H$2692,COLUMN(GDP!G957),0)</f>
        <v>5</v>
      </c>
      <c r="H957" s="7">
        <f>VLOOKUP($A957,GDP!$A$1:$H$2692,COLUMN(GDP!H957),0)</f>
        <v>0.161</v>
      </c>
      <c r="I957" s="6">
        <f>VLOOKUP($A957,ENERGY!$A$1:$F$2692,COLUMN(ENERGY!E956),0)</f>
        <v>15015</v>
      </c>
      <c r="J957" s="6">
        <f>VLOOKUP($A957,ENERGY!$A$1:$F$2692,COLUMN(ENERGY!F956),0)</f>
        <v>12611</v>
      </c>
      <c r="K957" s="6">
        <f>VLOOKUP($A957,'HUMAN RESOURCES'!$A$1:$M$2692,COLUMN('HUMAN RESOURCES'!$E957),0)</f>
        <v>1.9E-2</v>
      </c>
      <c r="L957" s="6">
        <f>VLOOKUP($A957,'HUMAN RESOURCES'!$A$1:$M$2692,COLUMN('HUMAN RESOURCES'!$F957),0)</f>
        <v>4.9000000000000002E-2</v>
      </c>
      <c r="M957" s="6">
        <f>VLOOKUP($A957,'HUMAN RESOURCES'!$A$1:$M$2692,COLUMN('HUMAN RESOURCES'!$G957),0)</f>
        <v>66</v>
      </c>
      <c r="N957" s="6">
        <f>VLOOKUP($A957,'HUMAN RESOURCES'!$A$1:$M$2692,COLUMN('HUMAN RESOURCES'!$H957),0)</f>
        <v>62</v>
      </c>
      <c r="O957" s="6">
        <f>VLOOKUP($A957,'HUMAN RESOURCES'!$A$1:$M$2692,COLUMN('HUMAN RESOURCES'!$I957),0)</f>
        <v>0.27700000000000002</v>
      </c>
      <c r="P957" s="6">
        <f>VLOOKUP($A957,'HUMAN RESOURCES'!$A$1:$M$2692,COLUMN('HUMAN RESOURCES'!$J957),0)</f>
        <v>0.67400000000000004</v>
      </c>
      <c r="Q957" s="6">
        <f>VLOOKUP($A957,'HUMAN RESOURCES'!$A$1:$M$2692,COLUMN('HUMAN RESOURCES'!$K957),0)</f>
        <v>0.05</v>
      </c>
      <c r="R957" s="6">
        <f>VLOOKUP($A957,'HUMAN RESOURCES'!$A$1:$M$2692,COLUMN('HUMAN RESOURCES'!$L957),0)</f>
        <v>50500070</v>
      </c>
      <c r="S957" s="6">
        <f>VLOOKUP($A957,'HUMAN RESOURCES'!$A$1:$M$2692,COLUMN('HUMAN RESOURCES'!$F957),0)</f>
        <v>4.9000000000000002E-2</v>
      </c>
      <c r="T957" s="6">
        <f>VLOOKUP($A957,TOURISM!$A$1:$F$2692,COLUMN(TOURISM!$E957),0)</f>
        <v>59000000</v>
      </c>
      <c r="U957" s="6">
        <f>VLOOKUP($A957,TOURISM!$A$1:$F$2692,COLUMN(TOURISM!$F957),0)</f>
        <v>40000000</v>
      </c>
      <c r="V957" s="6">
        <f>VLOOKUP($A957,BUSINESS!$A$1:$J$2692,COLUMN(BUSINESS!$E957),0)</f>
        <v>0</v>
      </c>
      <c r="W957" s="6">
        <f>VLOOKUP($A957,BUSINESS!$A$1:$J$2692,COLUMN(BUSINESS!$F957),0)</f>
        <v>0</v>
      </c>
      <c r="X957" s="6">
        <f>VLOOKUP($A957,BUSINESS!$A$1:$J$2692,COLUMN(BUSINESS!$G957),0)</f>
        <v>0</v>
      </c>
      <c r="Y957" s="6">
        <f>VLOOKUP($A957,BUSINESS!$A$1:$J$2692,COLUMN(BUSINESS!$H957),0)</f>
        <v>0</v>
      </c>
      <c r="Z957" s="6">
        <f>VLOOKUP($A957,BUSINESS!$A$1:$J$2692,COLUMN(BUSINESS!$I957),0)</f>
        <v>2E-3</v>
      </c>
      <c r="AA957" s="6">
        <f>VLOOKUP($A957,BUSINESS!$A$1:$J$2692,COLUMN(BUSINESS!$J957),0)</f>
        <v>4.0000000000000001E-3</v>
      </c>
      <c r="AB957" s="5"/>
      <c r="AC957" s="5"/>
      <c r="AD957" s="5"/>
      <c r="AE957" s="5"/>
    </row>
    <row r="958" spans="1:31" ht="15.75" customHeight="1" x14ac:dyDescent="0.25">
      <c r="A958" s="6">
        <v>957</v>
      </c>
      <c r="B958" s="7" t="str">
        <f>VLOOKUP($A958,GDP!$A$1:$H$2692,COLUMN(GDP!B958),0)</f>
        <v>Asia</v>
      </c>
      <c r="C958" s="8" t="str">
        <f>VLOOKUP($A958,GDP!$A$1:$H$2692,COLUMN(GDP!C958),0)</f>
        <v>Myanmar-Asia</v>
      </c>
      <c r="D958" s="9" t="str">
        <f>VLOOKUP($A958,GDP!$A$1:$H$2692,COLUMN(GDP!D958),0)</f>
        <v>2007</v>
      </c>
      <c r="E958" s="8">
        <f>VLOOKUP($A958,GDP!$A$1:$H$2692,COLUMN(GDP!E958),0)</f>
        <v>0</v>
      </c>
      <c r="F958" s="7">
        <f>VLOOKUP($A958,GDP!$A$1:$H$2692,COLUMN(GDP!F958),0)</f>
        <v>1.9E-2</v>
      </c>
      <c r="G958" s="7">
        <f>VLOOKUP($A958,GDP!$A$1:$H$2692,COLUMN(GDP!G958),0)</f>
        <v>7</v>
      </c>
      <c r="H958" s="7">
        <f>VLOOKUP($A958,GDP!$A$1:$H$2692,COLUMN(GDP!H958),0)</f>
        <v>0.17</v>
      </c>
      <c r="I958" s="6">
        <f>VLOOKUP($A958,ENERGY!$A$1:$F$2692,COLUMN(ENERGY!E957),0)</f>
        <v>14817</v>
      </c>
      <c r="J958" s="6">
        <f>VLOOKUP($A958,ENERGY!$A$1:$F$2692,COLUMN(ENERGY!F957),0)</f>
        <v>11613</v>
      </c>
      <c r="K958" s="6">
        <f>VLOOKUP($A958,'HUMAN RESOURCES'!$A$1:$M$2692,COLUMN('HUMAN RESOURCES'!$E958),0)</f>
        <v>1.9E-2</v>
      </c>
      <c r="L958" s="6">
        <f>VLOOKUP($A958,'HUMAN RESOURCES'!$A$1:$M$2692,COLUMN('HUMAN RESOURCES'!$F958),0)</f>
        <v>4.8000000000000001E-2</v>
      </c>
      <c r="M958" s="6">
        <f>VLOOKUP($A958,'HUMAN RESOURCES'!$A$1:$M$2692,COLUMN('HUMAN RESOURCES'!$G958),0)</f>
        <v>66</v>
      </c>
      <c r="N958" s="6">
        <f>VLOOKUP($A958,'HUMAN RESOURCES'!$A$1:$M$2692,COLUMN('HUMAN RESOURCES'!$H958),0)</f>
        <v>62</v>
      </c>
      <c r="O958" s="6">
        <f>VLOOKUP($A958,'HUMAN RESOURCES'!$A$1:$M$2692,COLUMN('HUMAN RESOURCES'!$I958),0)</f>
        <v>0.27200000000000002</v>
      </c>
      <c r="P958" s="6">
        <f>VLOOKUP($A958,'HUMAN RESOURCES'!$A$1:$M$2692,COLUMN('HUMAN RESOURCES'!$J958),0)</f>
        <v>0.67800000000000005</v>
      </c>
      <c r="Q958" s="6">
        <f>VLOOKUP($A958,'HUMAN RESOURCES'!$A$1:$M$2692,COLUMN('HUMAN RESOURCES'!$K958),0)</f>
        <v>0.05</v>
      </c>
      <c r="R958" s="6">
        <f>VLOOKUP($A958,'HUMAN RESOURCES'!$A$1:$M$2692,COLUMN('HUMAN RESOURCES'!$L958),0)</f>
        <v>50828959</v>
      </c>
      <c r="S958" s="6">
        <f>VLOOKUP($A958,'HUMAN RESOURCES'!$A$1:$M$2692,COLUMN('HUMAN RESOURCES'!$F958),0)</f>
        <v>4.8000000000000001E-2</v>
      </c>
      <c r="T958" s="6">
        <f>VLOOKUP($A958,TOURISM!$A$1:$F$2692,COLUMN(TOURISM!$E958),0)</f>
        <v>97000000</v>
      </c>
      <c r="U958" s="6">
        <f>VLOOKUP($A958,TOURISM!$A$1:$F$2692,COLUMN(TOURISM!$F958),0)</f>
        <v>39000000</v>
      </c>
      <c r="V958" s="6">
        <f>VLOOKUP($A958,BUSINESS!$A$1:$J$2692,COLUMN(BUSINESS!$E958),0)</f>
        <v>0</v>
      </c>
      <c r="W958" s="6">
        <f>VLOOKUP($A958,BUSINESS!$A$1:$J$2692,COLUMN(BUSINESS!$F958),0)</f>
        <v>0</v>
      </c>
      <c r="X958" s="6">
        <f>VLOOKUP($A958,BUSINESS!$A$1:$J$2692,COLUMN(BUSINESS!$G958),0)</f>
        <v>0</v>
      </c>
      <c r="Y958" s="6">
        <f>VLOOKUP($A958,BUSINESS!$A$1:$J$2692,COLUMN(BUSINESS!$H958),0)</f>
        <v>0</v>
      </c>
      <c r="Z958" s="6">
        <f>VLOOKUP($A958,BUSINESS!$A$1:$J$2692,COLUMN(BUSINESS!$I958),0)</f>
        <v>2E-3</v>
      </c>
      <c r="AA958" s="6">
        <f>VLOOKUP($A958,BUSINESS!$A$1:$J$2692,COLUMN(BUSINESS!$J958),0)</f>
        <v>5.0000000000000001E-3</v>
      </c>
      <c r="AB958" s="5"/>
      <c r="AC958" s="5"/>
      <c r="AD958" s="5"/>
      <c r="AE958" s="5"/>
    </row>
    <row r="959" spans="1:31" ht="15.75" customHeight="1" x14ac:dyDescent="0.25">
      <c r="A959" s="6">
        <v>958</v>
      </c>
      <c r="B959" s="7" t="str">
        <f>VLOOKUP($A959,GDP!$A$1:$H$2692,COLUMN(GDP!B959),0)</f>
        <v>Asia</v>
      </c>
      <c r="C959" s="8" t="str">
        <f>VLOOKUP($A959,GDP!$A$1:$H$2692,COLUMN(GDP!C959),0)</f>
        <v>Myanmar-Asia</v>
      </c>
      <c r="D959" s="9" t="str">
        <f>VLOOKUP($A959,GDP!$A$1:$H$2692,COLUMN(GDP!D959),0)</f>
        <v>2008</v>
      </c>
      <c r="E959" s="8">
        <f>VLOOKUP($A959,GDP!$A$1:$H$2692,COLUMN(GDP!E959),0)</f>
        <v>0</v>
      </c>
      <c r="F959" s="7">
        <f>VLOOKUP($A959,GDP!$A$1:$H$2692,COLUMN(GDP!F959),0)</f>
        <v>0.02</v>
      </c>
      <c r="G959" s="7">
        <f>VLOOKUP($A959,GDP!$A$1:$H$2692,COLUMN(GDP!G959),0)</f>
        <v>10</v>
      </c>
      <c r="H959" s="7">
        <f>VLOOKUP($A959,GDP!$A$1:$H$2692,COLUMN(GDP!H959),0)</f>
        <v>0.17</v>
      </c>
      <c r="I959" s="6">
        <f>VLOOKUP($A959,ENERGY!$A$1:$F$2692,COLUMN(ENERGY!E958),0)</f>
        <v>14764</v>
      </c>
      <c r="J959" s="6">
        <f>VLOOKUP($A959,ENERGY!$A$1:$F$2692,COLUMN(ENERGY!F958),0)</f>
        <v>12435</v>
      </c>
      <c r="K959" s="6">
        <f>VLOOKUP($A959,'HUMAN RESOURCES'!$A$1:$M$2692,COLUMN('HUMAN RESOURCES'!$E959),0)</f>
        <v>1.7999999999999999E-2</v>
      </c>
      <c r="L959" s="6">
        <f>VLOOKUP($A959,'HUMAN RESOURCES'!$A$1:$M$2692,COLUMN('HUMAN RESOURCES'!$F959),0)</f>
        <v>4.5999999999999999E-2</v>
      </c>
      <c r="M959" s="6">
        <f>VLOOKUP($A959,'HUMAN RESOURCES'!$A$1:$M$2692,COLUMN('HUMAN RESOURCES'!$G959),0)</f>
        <v>66</v>
      </c>
      <c r="N959" s="6">
        <f>VLOOKUP($A959,'HUMAN RESOURCES'!$A$1:$M$2692,COLUMN('HUMAN RESOURCES'!$H959),0)</f>
        <v>62</v>
      </c>
      <c r="O959" s="6">
        <f>VLOOKUP($A959,'HUMAN RESOURCES'!$A$1:$M$2692,COLUMN('HUMAN RESOURCES'!$I959),0)</f>
        <v>0.26800000000000002</v>
      </c>
      <c r="P959" s="6">
        <f>VLOOKUP($A959,'HUMAN RESOURCES'!$A$1:$M$2692,COLUMN('HUMAN RESOURCES'!$J959),0)</f>
        <v>0.68100000000000005</v>
      </c>
      <c r="Q959" s="6">
        <f>VLOOKUP($A959,'HUMAN RESOURCES'!$A$1:$M$2692,COLUMN('HUMAN RESOURCES'!$K959),0)</f>
        <v>0.05</v>
      </c>
      <c r="R959" s="6">
        <f>VLOOKUP($A959,'HUMAN RESOURCES'!$A$1:$M$2692,COLUMN('HUMAN RESOURCES'!$L959),0)</f>
        <v>51174018</v>
      </c>
      <c r="S959" s="6">
        <f>VLOOKUP($A959,'HUMAN RESOURCES'!$A$1:$M$2692,COLUMN('HUMAN RESOURCES'!$F959),0)</f>
        <v>4.5999999999999999E-2</v>
      </c>
      <c r="T959" s="6">
        <f>VLOOKUP($A959,TOURISM!$A$1:$F$2692,COLUMN(TOURISM!$E959),0)</f>
        <v>80000000</v>
      </c>
      <c r="U959" s="6">
        <f>VLOOKUP($A959,TOURISM!$A$1:$F$2692,COLUMN(TOURISM!$F959),0)</f>
        <v>50000000</v>
      </c>
      <c r="V959" s="6">
        <f>VLOOKUP($A959,BUSINESS!$A$1:$J$2692,COLUMN(BUSINESS!$E959),0)</f>
        <v>0</v>
      </c>
      <c r="W959" s="6">
        <f>VLOOKUP($A959,BUSINESS!$A$1:$J$2692,COLUMN(BUSINESS!$F959),0)</f>
        <v>0</v>
      </c>
      <c r="X959" s="6">
        <f>VLOOKUP($A959,BUSINESS!$A$1:$J$2692,COLUMN(BUSINESS!$G959),0)</f>
        <v>0</v>
      </c>
      <c r="Y959" s="6">
        <f>VLOOKUP($A959,BUSINESS!$A$1:$J$2692,COLUMN(BUSINESS!$H959),0)</f>
        <v>0</v>
      </c>
      <c r="Z959" s="6">
        <f>VLOOKUP($A959,BUSINESS!$A$1:$J$2692,COLUMN(BUSINESS!$I959),0)</f>
        <v>2E-3</v>
      </c>
      <c r="AA959" s="6">
        <f>VLOOKUP($A959,BUSINESS!$A$1:$J$2692,COLUMN(BUSINESS!$J959),0)</f>
        <v>7.0000000000000001E-3</v>
      </c>
      <c r="AB959" s="5"/>
      <c r="AC959" s="5"/>
      <c r="AD959" s="5"/>
      <c r="AE959" s="5"/>
    </row>
    <row r="960" spans="1:31" ht="15.75" customHeight="1" x14ac:dyDescent="0.25">
      <c r="A960" s="6">
        <v>959</v>
      </c>
      <c r="B960" s="7" t="str">
        <f>VLOOKUP($A960,GDP!$A$1:$H$2692,COLUMN(GDP!B960),0)</f>
        <v>Asia</v>
      </c>
      <c r="C960" s="8" t="str">
        <f>VLOOKUP($A960,GDP!$A$1:$H$2692,COLUMN(GDP!C960),0)</f>
        <v>Myanmar-Asia</v>
      </c>
      <c r="D960" s="9" t="str">
        <f>VLOOKUP($A960,GDP!$A$1:$H$2692,COLUMN(GDP!D960),0)</f>
        <v>2009</v>
      </c>
      <c r="E960" s="8">
        <f>VLOOKUP($A960,GDP!$A$1:$H$2692,COLUMN(GDP!E960),0)</f>
        <v>0</v>
      </c>
      <c r="F960" s="7">
        <f>VLOOKUP($A960,GDP!$A$1:$H$2692,COLUMN(GDP!F960),0)</f>
        <v>2.1000000000000001E-2</v>
      </c>
      <c r="G960" s="7">
        <f>VLOOKUP($A960,GDP!$A$1:$H$2692,COLUMN(GDP!G960),0)</f>
        <v>13</v>
      </c>
      <c r="H960" s="7">
        <f>VLOOKUP($A960,GDP!$A$1:$H$2692,COLUMN(GDP!H960),0)</f>
        <v>0.17</v>
      </c>
      <c r="I960" s="6">
        <f>VLOOKUP($A960,ENERGY!$A$1:$F$2692,COLUMN(ENERGY!E959),0)</f>
        <v>14064</v>
      </c>
      <c r="J960" s="6">
        <f>VLOOKUP($A960,ENERGY!$A$1:$F$2692,COLUMN(ENERGY!F959),0)</f>
        <v>9846</v>
      </c>
      <c r="K960" s="6">
        <f>VLOOKUP($A960,'HUMAN RESOURCES'!$A$1:$M$2692,COLUMN('HUMAN RESOURCES'!$E960),0)</f>
        <v>1.7999999999999999E-2</v>
      </c>
      <c r="L960" s="6">
        <f>VLOOKUP($A960,'HUMAN RESOURCES'!$A$1:$M$2692,COLUMN('HUMAN RESOURCES'!$F960),0)</f>
        <v>4.4999999999999998E-2</v>
      </c>
      <c r="M960" s="6">
        <f>VLOOKUP($A960,'HUMAN RESOURCES'!$A$1:$M$2692,COLUMN('HUMAN RESOURCES'!$G960),0)</f>
        <v>66</v>
      </c>
      <c r="N960" s="6">
        <f>VLOOKUP($A960,'HUMAN RESOURCES'!$A$1:$M$2692,COLUMN('HUMAN RESOURCES'!$H960),0)</f>
        <v>62</v>
      </c>
      <c r="O960" s="6">
        <f>VLOOKUP($A960,'HUMAN RESOURCES'!$A$1:$M$2692,COLUMN('HUMAN RESOURCES'!$I960),0)</f>
        <v>0.26500000000000001</v>
      </c>
      <c r="P960" s="6">
        <f>VLOOKUP($A960,'HUMAN RESOURCES'!$A$1:$M$2692,COLUMN('HUMAN RESOURCES'!$J960),0)</f>
        <v>0.68500000000000005</v>
      </c>
      <c r="Q960" s="6">
        <f>VLOOKUP($A960,'HUMAN RESOURCES'!$A$1:$M$2692,COLUMN('HUMAN RESOURCES'!$K960),0)</f>
        <v>5.0999999999999997E-2</v>
      </c>
      <c r="R960" s="6">
        <f>VLOOKUP($A960,'HUMAN RESOURCES'!$A$1:$M$2692,COLUMN('HUMAN RESOURCES'!$L960),0)</f>
        <v>51540490</v>
      </c>
      <c r="S960" s="6">
        <f>VLOOKUP($A960,'HUMAN RESOURCES'!$A$1:$M$2692,COLUMN('HUMAN RESOURCES'!$F960),0)</f>
        <v>4.4999999999999998E-2</v>
      </c>
      <c r="T960" s="6">
        <f>VLOOKUP($A960,TOURISM!$A$1:$F$2692,COLUMN(TOURISM!$E960),0)</f>
        <v>75000000</v>
      </c>
      <c r="U960" s="6">
        <f>VLOOKUP($A960,TOURISM!$A$1:$F$2692,COLUMN(TOURISM!$F960),0)</f>
        <v>52000000</v>
      </c>
      <c r="V960" s="6">
        <f>VLOOKUP($A960,BUSINESS!$A$1:$J$2692,COLUMN(BUSINESS!$E960),0)</f>
        <v>0</v>
      </c>
      <c r="W960" s="6">
        <f>VLOOKUP($A960,BUSINESS!$A$1:$J$2692,COLUMN(BUSINESS!$F960),0)</f>
        <v>0</v>
      </c>
      <c r="X960" s="6">
        <f>VLOOKUP($A960,BUSINESS!$A$1:$J$2692,COLUMN(BUSINESS!$G960),0)</f>
        <v>0</v>
      </c>
      <c r="Y960" s="6">
        <f>VLOOKUP($A960,BUSINESS!$A$1:$J$2692,COLUMN(BUSINESS!$H960),0)</f>
        <v>0</v>
      </c>
      <c r="Z960" s="6">
        <f>VLOOKUP($A960,BUSINESS!$A$1:$J$2692,COLUMN(BUSINESS!$I960),0)</f>
        <v>2E-3</v>
      </c>
      <c r="AA960" s="6">
        <f>VLOOKUP($A960,BUSINESS!$A$1:$J$2692,COLUMN(BUSINESS!$J960),0)</f>
        <v>0.01</v>
      </c>
      <c r="AB960" s="5"/>
      <c r="AC960" s="5"/>
      <c r="AD960" s="5"/>
      <c r="AE960" s="5"/>
    </row>
    <row r="961" spans="1:31" ht="15.75" customHeight="1" x14ac:dyDescent="0.25">
      <c r="A961" s="6">
        <v>960</v>
      </c>
      <c r="B961" s="7" t="str">
        <f>VLOOKUP($A961,GDP!$A$1:$H$2692,COLUMN(GDP!B961),0)</f>
        <v>Asia</v>
      </c>
      <c r="C961" s="8" t="str">
        <f>VLOOKUP($A961,GDP!$A$1:$H$2692,COLUMN(GDP!C961),0)</f>
        <v>Myanmar-Asia</v>
      </c>
      <c r="D961" s="9" t="str">
        <f>VLOOKUP($A961,GDP!$A$1:$H$2692,COLUMN(GDP!D961),0)</f>
        <v>2010</v>
      </c>
      <c r="E961" s="8">
        <f>VLOOKUP($A961,GDP!$A$1:$H$2692,COLUMN(GDP!E961),0)</f>
        <v>0</v>
      </c>
      <c r="F961" s="7">
        <f>VLOOKUP($A961,GDP!$A$1:$H$2692,COLUMN(GDP!F961),0)</f>
        <v>1.9E-2</v>
      </c>
      <c r="G961" s="7">
        <f>VLOOKUP($A961,GDP!$A$1:$H$2692,COLUMN(GDP!G961),0)</f>
        <v>15</v>
      </c>
      <c r="H961" s="7">
        <f>VLOOKUP($A961,GDP!$A$1:$H$2692,COLUMN(GDP!H961),0)</f>
        <v>0.17</v>
      </c>
      <c r="I961" s="6">
        <f>VLOOKUP($A961,ENERGY!$A$1:$F$2692,COLUMN(ENERGY!E960),0)</f>
        <v>12968</v>
      </c>
      <c r="J961" s="6">
        <f>VLOOKUP($A961,ENERGY!$A$1:$F$2692,COLUMN(ENERGY!F960),0)</f>
        <v>9208</v>
      </c>
      <c r="K961" s="6">
        <f>VLOOKUP($A961,'HUMAN RESOURCES'!$A$1:$M$2692,COLUMN('HUMAN RESOURCES'!$E961),0)</f>
        <v>1.7999999999999999E-2</v>
      </c>
      <c r="L961" s="6">
        <f>VLOOKUP($A961,'HUMAN RESOURCES'!$A$1:$M$2692,COLUMN('HUMAN RESOURCES'!$F961),0)</f>
        <v>4.3999999999999997E-2</v>
      </c>
      <c r="M961" s="6">
        <f>VLOOKUP($A961,'HUMAN RESOURCES'!$A$1:$M$2692,COLUMN('HUMAN RESOURCES'!$G961),0)</f>
        <v>67</v>
      </c>
      <c r="N961" s="6">
        <f>VLOOKUP($A961,'HUMAN RESOURCES'!$A$1:$M$2692,COLUMN('HUMAN RESOURCES'!$H961),0)</f>
        <v>63</v>
      </c>
      <c r="O961" s="6">
        <f>VLOOKUP($A961,'HUMAN RESOURCES'!$A$1:$M$2692,COLUMN('HUMAN RESOURCES'!$I961),0)</f>
        <v>0.26100000000000001</v>
      </c>
      <c r="P961" s="6">
        <f>VLOOKUP($A961,'HUMAN RESOURCES'!$A$1:$M$2692,COLUMN('HUMAN RESOURCES'!$J961),0)</f>
        <v>0.68799999999999994</v>
      </c>
      <c r="Q961" s="6">
        <f>VLOOKUP($A961,'HUMAN RESOURCES'!$A$1:$M$2692,COLUMN('HUMAN RESOURCES'!$K961),0)</f>
        <v>5.0999999999999997E-2</v>
      </c>
      <c r="R961" s="6">
        <f>VLOOKUP($A961,'HUMAN RESOURCES'!$A$1:$M$2692,COLUMN('HUMAN RESOURCES'!$L961),0)</f>
        <v>51931231</v>
      </c>
      <c r="S961" s="6">
        <f>VLOOKUP($A961,'HUMAN RESOURCES'!$A$1:$M$2692,COLUMN('HUMAN RESOURCES'!$F961),0)</f>
        <v>4.3999999999999997E-2</v>
      </c>
      <c r="T961" s="6">
        <f>VLOOKUP($A961,TOURISM!$A$1:$F$2692,COLUMN(TOURISM!$E961),0)</f>
        <v>91000000</v>
      </c>
      <c r="U961" s="6">
        <f>VLOOKUP($A961,TOURISM!$A$1:$F$2692,COLUMN(TOURISM!$F961),0)</f>
        <v>53000000</v>
      </c>
      <c r="V961" s="6">
        <f>VLOOKUP($A961,BUSINESS!$A$1:$J$2692,COLUMN(BUSINESS!$E961),0)</f>
        <v>0</v>
      </c>
      <c r="W961" s="6">
        <f>VLOOKUP($A961,BUSINESS!$A$1:$J$2692,COLUMN(BUSINESS!$F961),0)</f>
        <v>0</v>
      </c>
      <c r="X961" s="6">
        <f>VLOOKUP($A961,BUSINESS!$A$1:$J$2692,COLUMN(BUSINESS!$G961),0)</f>
        <v>0</v>
      </c>
      <c r="Y961" s="6">
        <f>VLOOKUP($A961,BUSINESS!$A$1:$J$2692,COLUMN(BUSINESS!$H961),0)</f>
        <v>0</v>
      </c>
      <c r="Z961" s="6">
        <f>VLOOKUP($A961,BUSINESS!$A$1:$J$2692,COLUMN(BUSINESS!$I961),0)</f>
        <v>3.0000000000000001E-3</v>
      </c>
      <c r="AA961" s="6">
        <f>VLOOKUP($A961,BUSINESS!$A$1:$J$2692,COLUMN(BUSINESS!$J961),0)</f>
        <v>1.0999999999999999E-2</v>
      </c>
      <c r="AB961" s="5"/>
      <c r="AC961" s="5"/>
      <c r="AD961" s="5"/>
      <c r="AE961" s="5"/>
    </row>
    <row r="962" spans="1:31" ht="15.75" customHeight="1" x14ac:dyDescent="0.25">
      <c r="A962" s="6">
        <v>961</v>
      </c>
      <c r="B962" s="7" t="str">
        <f>VLOOKUP($A962,GDP!$A$1:$H$2692,COLUMN(GDP!B962),0)</f>
        <v>Asia</v>
      </c>
      <c r="C962" s="8" t="str">
        <f>VLOOKUP($A962,GDP!$A$1:$H$2692,COLUMN(GDP!C962),0)</f>
        <v>Myanmar-Asia</v>
      </c>
      <c r="D962" s="9" t="str">
        <f>VLOOKUP($A962,GDP!$A$1:$H$2692,COLUMN(GDP!D962),0)</f>
        <v>2011</v>
      </c>
      <c r="E962" s="8">
        <f>VLOOKUP($A962,GDP!$A$1:$H$2692,COLUMN(GDP!E962),0)</f>
        <v>0</v>
      </c>
      <c r="F962" s="7">
        <f>VLOOKUP($A962,GDP!$A$1:$H$2692,COLUMN(GDP!F962),0)</f>
        <v>1.7999999999999999E-2</v>
      </c>
      <c r="G962" s="7">
        <f>VLOOKUP($A962,GDP!$A$1:$H$2692,COLUMN(GDP!G962),0)</f>
        <v>19</v>
      </c>
      <c r="H962" s="7">
        <f>VLOOKUP($A962,GDP!$A$1:$H$2692,COLUMN(GDP!H962),0)</f>
        <v>0.16300000000000001</v>
      </c>
      <c r="I962" s="6">
        <f>VLOOKUP($A962,ENERGY!$A$1:$F$2692,COLUMN(ENERGY!E961),0)</f>
        <v>12547</v>
      </c>
      <c r="J962" s="6">
        <f>VLOOKUP($A962,ENERGY!$A$1:$F$2692,COLUMN(ENERGY!F961),0)</f>
        <v>8724</v>
      </c>
      <c r="K962" s="6">
        <f>VLOOKUP($A962,'HUMAN RESOURCES'!$A$1:$M$2692,COLUMN('HUMAN RESOURCES'!$E962),0)</f>
        <v>1.7999999999999999E-2</v>
      </c>
      <c r="L962" s="6">
        <f>VLOOKUP($A962,'HUMAN RESOURCES'!$A$1:$M$2692,COLUMN('HUMAN RESOURCES'!$F962),0)</f>
        <v>4.2000000000000003E-2</v>
      </c>
      <c r="M962" s="6">
        <f>VLOOKUP($A962,'HUMAN RESOURCES'!$A$1:$M$2692,COLUMN('HUMAN RESOURCES'!$G962),0)</f>
        <v>67</v>
      </c>
      <c r="N962" s="6">
        <f>VLOOKUP($A962,'HUMAN RESOURCES'!$A$1:$M$2692,COLUMN('HUMAN RESOURCES'!$H962),0)</f>
        <v>63</v>
      </c>
      <c r="O962" s="6">
        <f>VLOOKUP($A962,'HUMAN RESOURCES'!$A$1:$M$2692,COLUMN('HUMAN RESOURCES'!$I962),0)</f>
        <v>0.25700000000000001</v>
      </c>
      <c r="P962" s="6">
        <f>VLOOKUP($A962,'HUMAN RESOURCES'!$A$1:$M$2692,COLUMN('HUMAN RESOURCES'!$J962),0)</f>
        <v>0.69199999999999995</v>
      </c>
      <c r="Q962" s="6">
        <f>VLOOKUP($A962,'HUMAN RESOURCES'!$A$1:$M$2692,COLUMN('HUMAN RESOURCES'!$K962),0)</f>
        <v>5.0999999999999997E-2</v>
      </c>
      <c r="R962" s="6">
        <f>VLOOKUP($A962,'HUMAN RESOURCES'!$A$1:$M$2692,COLUMN('HUMAN RESOURCES'!$L962),0)</f>
        <v>52350763</v>
      </c>
      <c r="S962" s="6">
        <f>VLOOKUP($A962,'HUMAN RESOURCES'!$A$1:$M$2692,COLUMN('HUMAN RESOURCES'!$F962),0)</f>
        <v>4.2000000000000003E-2</v>
      </c>
      <c r="T962" s="6">
        <f>VLOOKUP($A962,TOURISM!$A$1:$F$2692,COLUMN(TOURISM!$E962),0)</f>
        <v>293000000</v>
      </c>
      <c r="U962" s="6">
        <f>VLOOKUP($A962,TOURISM!$A$1:$F$2692,COLUMN(TOURISM!$F962),0)</f>
        <v>132000000</v>
      </c>
      <c r="V962" s="6">
        <f>VLOOKUP($A962,BUSINESS!$A$1:$J$2692,COLUMN(BUSINESS!$E962),0)</f>
        <v>0</v>
      </c>
      <c r="W962" s="6">
        <f>VLOOKUP($A962,BUSINESS!$A$1:$J$2692,COLUMN(BUSINESS!$F962),0)</f>
        <v>0</v>
      </c>
      <c r="X962" s="6">
        <f>VLOOKUP($A962,BUSINESS!$A$1:$J$2692,COLUMN(BUSINESS!$G962),0)</f>
        <v>0</v>
      </c>
      <c r="Y962" s="6">
        <f>VLOOKUP($A962,BUSINESS!$A$1:$J$2692,COLUMN(BUSINESS!$H962),0)</f>
        <v>0</v>
      </c>
      <c r="Z962" s="6">
        <f>VLOOKUP($A962,BUSINESS!$A$1:$J$2692,COLUMN(BUSINESS!$I962),0)</f>
        <v>0.01</v>
      </c>
      <c r="AA962" s="6">
        <f>VLOOKUP($A962,BUSINESS!$A$1:$J$2692,COLUMN(BUSINESS!$J962),0)</f>
        <v>2.4E-2</v>
      </c>
      <c r="AB962" s="5"/>
      <c r="AC962" s="5"/>
      <c r="AD962" s="5"/>
      <c r="AE962" s="5"/>
    </row>
    <row r="963" spans="1:31" ht="15.75" customHeight="1" x14ac:dyDescent="0.25">
      <c r="A963" s="6">
        <v>962</v>
      </c>
      <c r="B963" s="7" t="str">
        <f>VLOOKUP($A963,GDP!$A$1:$H$2692,COLUMN(GDP!B963),0)</f>
        <v>Asia</v>
      </c>
      <c r="C963" s="8" t="str">
        <f>VLOOKUP($A963,GDP!$A$1:$H$2692,COLUMN(GDP!C963),0)</f>
        <v>Myanmar-Asia</v>
      </c>
      <c r="D963" s="9" t="str">
        <f>VLOOKUP($A963,GDP!$A$1:$H$2692,COLUMN(GDP!D963),0)</f>
        <v>2012</v>
      </c>
      <c r="E963" s="8">
        <f>VLOOKUP($A963,GDP!$A$1:$H$2692,COLUMN(GDP!E963),0)</f>
        <v>0</v>
      </c>
      <c r="F963" s="7">
        <f>VLOOKUP($A963,GDP!$A$1:$H$2692,COLUMN(GDP!F963),0)</f>
        <v>1.7999999999999999E-2</v>
      </c>
      <c r="G963" s="7">
        <f>VLOOKUP($A963,GDP!$A$1:$H$2692,COLUMN(GDP!G963),0)</f>
        <v>20</v>
      </c>
      <c r="H963" s="7">
        <f>VLOOKUP($A963,GDP!$A$1:$H$2692,COLUMN(GDP!H963),0)</f>
        <v>0.13</v>
      </c>
      <c r="I963" s="6">
        <f>VLOOKUP($A963,ENERGY!$A$1:$F$2692,COLUMN(ENERGY!E962),0)</f>
        <v>12841</v>
      </c>
      <c r="J963" s="6">
        <f>VLOOKUP($A963,ENERGY!$A$1:$F$2692,COLUMN(ENERGY!F962),0)</f>
        <v>10088</v>
      </c>
      <c r="K963" s="6">
        <f>VLOOKUP($A963,'HUMAN RESOURCES'!$A$1:$M$2692,COLUMN('HUMAN RESOURCES'!$E963),0)</f>
        <v>1.7000000000000001E-2</v>
      </c>
      <c r="L963" s="6">
        <f>VLOOKUP($A963,'HUMAN RESOURCES'!$A$1:$M$2692,COLUMN('HUMAN RESOURCES'!$F963),0)</f>
        <v>4.1000000000000002E-2</v>
      </c>
      <c r="M963" s="6">
        <f>VLOOKUP($A963,'HUMAN RESOURCES'!$A$1:$M$2692,COLUMN('HUMAN RESOURCES'!$G963),0)</f>
        <v>67</v>
      </c>
      <c r="N963" s="6">
        <f>VLOOKUP($A963,'HUMAN RESOURCES'!$A$1:$M$2692,COLUMN('HUMAN RESOURCES'!$H963),0)</f>
        <v>63</v>
      </c>
      <c r="O963" s="6">
        <f>VLOOKUP($A963,'HUMAN RESOURCES'!$A$1:$M$2692,COLUMN('HUMAN RESOURCES'!$I963),0)</f>
        <v>0.253</v>
      </c>
      <c r="P963" s="6">
        <f>VLOOKUP($A963,'HUMAN RESOURCES'!$A$1:$M$2692,COLUMN('HUMAN RESOURCES'!$J963),0)</f>
        <v>0.69599999999999995</v>
      </c>
      <c r="Q963" s="6">
        <f>VLOOKUP($A963,'HUMAN RESOURCES'!$A$1:$M$2692,COLUMN('HUMAN RESOURCES'!$K963),0)</f>
        <v>5.1999999999999998E-2</v>
      </c>
      <c r="R963" s="6">
        <f>VLOOKUP($A963,'HUMAN RESOURCES'!$A$1:$M$2692,COLUMN('HUMAN RESOURCES'!$L963),0)</f>
        <v>52797319</v>
      </c>
      <c r="S963" s="6">
        <f>VLOOKUP($A963,'HUMAN RESOURCES'!$A$1:$M$2692,COLUMN('HUMAN RESOURCES'!$F963),0)</f>
        <v>4.1000000000000002E-2</v>
      </c>
      <c r="T963" s="6">
        <f>VLOOKUP($A963,TOURISM!$A$1:$F$2692,COLUMN(TOURISM!$E963),0)</f>
        <v>0</v>
      </c>
      <c r="U963" s="6">
        <f>VLOOKUP($A963,TOURISM!$A$1:$F$2692,COLUMN(TOURISM!$F963),0)</f>
        <v>0</v>
      </c>
      <c r="V963" s="6">
        <f>VLOOKUP($A963,BUSINESS!$A$1:$J$2692,COLUMN(BUSINESS!$E963),0)</f>
        <v>0.52700000000000002</v>
      </c>
      <c r="W963" s="6">
        <f>VLOOKUP($A963,BUSINESS!$A$1:$J$2692,COLUMN(BUSINESS!$F963),0)</f>
        <v>72</v>
      </c>
      <c r="X963" s="6">
        <f>VLOOKUP($A963,BUSINESS!$A$1:$J$2692,COLUMN(BUSINESS!$G963),0)</f>
        <v>182</v>
      </c>
      <c r="Y963" s="6">
        <f>VLOOKUP($A963,BUSINESS!$A$1:$J$2692,COLUMN(BUSINESS!$H963),0)</f>
        <v>155</v>
      </c>
      <c r="Z963" s="6">
        <f>VLOOKUP($A963,BUSINESS!$A$1:$J$2692,COLUMN(BUSINESS!$I963),0)</f>
        <v>1.0999999999999999E-2</v>
      </c>
      <c r="AA963" s="6">
        <f>VLOOKUP($A963,BUSINESS!$A$1:$J$2692,COLUMN(BUSINESS!$J963),0)</f>
        <v>7.0999999999999994E-2</v>
      </c>
      <c r="AB963" s="5"/>
      <c r="AC963" s="5"/>
      <c r="AD963" s="5"/>
      <c r="AE963" s="5"/>
    </row>
    <row r="964" spans="1:31" ht="15.75" customHeight="1" x14ac:dyDescent="0.25">
      <c r="A964" s="6">
        <v>963</v>
      </c>
      <c r="B964" s="7" t="str">
        <f>VLOOKUP($A964,GDP!$A$1:$H$2692,COLUMN(GDP!B964),0)</f>
        <v>Asia</v>
      </c>
      <c r="C964" s="8" t="str">
        <f>VLOOKUP($A964,GDP!$A$1:$H$2692,COLUMN(GDP!C964),0)</f>
        <v>Nepal-Asia</v>
      </c>
      <c r="D964" s="9" t="str">
        <f>VLOOKUP($A964,GDP!$A$1:$H$2692,COLUMN(GDP!D964),0)</f>
        <v>2000</v>
      </c>
      <c r="E964" s="8">
        <f>VLOOKUP($A964,GDP!$A$1:$H$2692,COLUMN(GDP!E964),0)</f>
        <v>5494252208</v>
      </c>
      <c r="F964" s="7">
        <f>VLOOKUP($A964,GDP!$A$1:$H$2692,COLUMN(GDP!F964),0)</f>
        <v>0.05</v>
      </c>
      <c r="G964" s="7">
        <f>VLOOKUP($A964,GDP!$A$1:$H$2692,COLUMN(GDP!G964),0)</f>
        <v>12</v>
      </c>
      <c r="H964" s="7">
        <f>VLOOKUP($A964,GDP!$A$1:$H$2692,COLUMN(GDP!H964),0)</f>
        <v>9.5000000000000001E-2</v>
      </c>
      <c r="I964" s="6">
        <f>VLOOKUP($A964,ENERGY!$A$1:$F$2692,COLUMN(ENERGY!E963),0)</f>
        <v>0</v>
      </c>
      <c r="J964" s="6">
        <f>VLOOKUP($A964,ENERGY!$A$1:$F$2692,COLUMN(ENERGY!F963),0)</f>
        <v>0</v>
      </c>
      <c r="K964" s="6">
        <f>VLOOKUP($A964,'HUMAN RESOURCES'!$A$1:$M$2692,COLUMN('HUMAN RESOURCES'!$E964),0)</f>
        <v>3.3000000000000002E-2</v>
      </c>
      <c r="L964" s="6">
        <f>VLOOKUP($A964,'HUMAN RESOURCES'!$A$1:$M$2692,COLUMN('HUMAN RESOURCES'!$F964),0)</f>
        <v>0.06</v>
      </c>
      <c r="M964" s="6">
        <f>VLOOKUP($A964,'HUMAN RESOURCES'!$A$1:$M$2692,COLUMN('HUMAN RESOURCES'!$G964),0)</f>
        <v>63</v>
      </c>
      <c r="N964" s="6">
        <f>VLOOKUP($A964,'HUMAN RESOURCES'!$A$1:$M$2692,COLUMN('HUMAN RESOURCES'!$H964),0)</f>
        <v>61</v>
      </c>
      <c r="O964" s="6">
        <f>VLOOKUP($A964,'HUMAN RESOURCES'!$A$1:$M$2692,COLUMN('HUMAN RESOURCES'!$I964),0)</f>
        <v>0.40400000000000003</v>
      </c>
      <c r="P964" s="6">
        <f>VLOOKUP($A964,'HUMAN RESOURCES'!$A$1:$M$2692,COLUMN('HUMAN RESOURCES'!$J964),0)</f>
        <v>0.55800000000000005</v>
      </c>
      <c r="Q964" s="6">
        <f>VLOOKUP($A964,'HUMAN RESOURCES'!$A$1:$M$2692,COLUMN('HUMAN RESOURCES'!$K964),0)</f>
        <v>3.7999999999999999E-2</v>
      </c>
      <c r="R964" s="6">
        <f>VLOOKUP($A964,'HUMAN RESOURCES'!$A$1:$M$2692,COLUMN('HUMAN RESOURCES'!$L964),0)</f>
        <v>23184177</v>
      </c>
      <c r="S964" s="6">
        <f>VLOOKUP($A964,'HUMAN RESOURCES'!$A$1:$M$2692,COLUMN('HUMAN RESOURCES'!$F964),0)</f>
        <v>0.06</v>
      </c>
      <c r="T964" s="6">
        <f>VLOOKUP($A964,TOURISM!$A$1:$F$2692,COLUMN(TOURISM!$E964),0)</f>
        <v>219000000</v>
      </c>
      <c r="U964" s="6">
        <f>VLOOKUP($A964,TOURISM!$A$1:$F$2692,COLUMN(TOURISM!$F964),0)</f>
        <v>109000000</v>
      </c>
      <c r="V964" s="6">
        <f>VLOOKUP($A964,BUSINESS!$A$1:$J$2692,COLUMN(BUSINESS!$E964),0)</f>
        <v>0</v>
      </c>
      <c r="W964" s="6">
        <f>VLOOKUP($A964,BUSINESS!$A$1:$J$2692,COLUMN(BUSINESS!$F964),0)</f>
        <v>0</v>
      </c>
      <c r="X964" s="6">
        <f>VLOOKUP($A964,BUSINESS!$A$1:$J$2692,COLUMN(BUSINESS!$G964),0)</f>
        <v>0</v>
      </c>
      <c r="Y964" s="6">
        <f>VLOOKUP($A964,BUSINESS!$A$1:$J$2692,COLUMN(BUSINESS!$H964),0)</f>
        <v>0</v>
      </c>
      <c r="Z964" s="6">
        <f>VLOOKUP($A964,BUSINESS!$A$1:$J$2692,COLUMN(BUSINESS!$I964),0)</f>
        <v>2E-3</v>
      </c>
      <c r="AA964" s="6">
        <f>VLOOKUP($A964,BUSINESS!$A$1:$J$2692,COLUMN(BUSINESS!$J964),0)</f>
        <v>0</v>
      </c>
      <c r="AB964" s="5"/>
      <c r="AC964" s="5"/>
      <c r="AD964" s="5"/>
      <c r="AE964" s="5"/>
    </row>
    <row r="965" spans="1:31" ht="15.75" customHeight="1" x14ac:dyDescent="0.25">
      <c r="A965" s="6">
        <v>964</v>
      </c>
      <c r="B965" s="7" t="str">
        <f>VLOOKUP($A965,GDP!$A$1:$H$2692,COLUMN(GDP!B965),0)</f>
        <v>Asia</v>
      </c>
      <c r="C965" s="8" t="str">
        <f>VLOOKUP($A965,GDP!$A$1:$H$2692,COLUMN(GDP!C965),0)</f>
        <v>Nepal-Asia</v>
      </c>
      <c r="D965" s="9" t="str">
        <f>VLOOKUP($A965,GDP!$A$1:$H$2692,COLUMN(GDP!D965),0)</f>
        <v>2001</v>
      </c>
      <c r="E965" s="8">
        <f>VLOOKUP($A965,GDP!$A$1:$H$2692,COLUMN(GDP!E965),0)</f>
        <v>6007061224</v>
      </c>
      <c r="F965" s="7">
        <f>VLOOKUP($A965,GDP!$A$1:$H$2692,COLUMN(GDP!F965),0)</f>
        <v>5.2999999999999999E-2</v>
      </c>
      <c r="G965" s="7">
        <f>VLOOKUP($A965,GDP!$A$1:$H$2692,COLUMN(GDP!G965),0)</f>
        <v>13</v>
      </c>
      <c r="H965" s="7">
        <f>VLOOKUP($A965,GDP!$A$1:$H$2692,COLUMN(GDP!H965),0)</f>
        <v>7.6999999999999999E-2</v>
      </c>
      <c r="I965" s="6">
        <f>VLOOKUP($A965,ENERGY!$A$1:$F$2692,COLUMN(ENERGY!E964),0)</f>
        <v>10391</v>
      </c>
      <c r="J965" s="6">
        <f>VLOOKUP($A965,ENERGY!$A$1:$F$2692,COLUMN(ENERGY!F964),0)</f>
        <v>0</v>
      </c>
      <c r="K965" s="6">
        <f>VLOOKUP($A965,'HUMAN RESOURCES'!$A$1:$M$2692,COLUMN('HUMAN RESOURCES'!$E965),0)</f>
        <v>3.2000000000000001E-2</v>
      </c>
      <c r="L965" s="6">
        <f>VLOOKUP($A965,'HUMAN RESOURCES'!$A$1:$M$2692,COLUMN('HUMAN RESOURCES'!$F965),0)</f>
        <v>5.7000000000000002E-2</v>
      </c>
      <c r="M965" s="6">
        <f>VLOOKUP($A965,'HUMAN RESOURCES'!$A$1:$M$2692,COLUMN('HUMAN RESOURCES'!$G965),0)</f>
        <v>64</v>
      </c>
      <c r="N965" s="6">
        <f>VLOOKUP($A965,'HUMAN RESOURCES'!$A$1:$M$2692,COLUMN('HUMAN RESOURCES'!$H965),0)</f>
        <v>62</v>
      </c>
      <c r="O965" s="6">
        <f>VLOOKUP($A965,'HUMAN RESOURCES'!$A$1:$M$2692,COLUMN('HUMAN RESOURCES'!$I965),0)</f>
        <v>0.40300000000000002</v>
      </c>
      <c r="P965" s="6">
        <f>VLOOKUP($A965,'HUMAN RESOURCES'!$A$1:$M$2692,COLUMN('HUMAN RESOURCES'!$J965),0)</f>
        <v>0.55900000000000005</v>
      </c>
      <c r="Q965" s="6">
        <f>VLOOKUP($A965,'HUMAN RESOURCES'!$A$1:$M$2692,COLUMN('HUMAN RESOURCES'!$K965),0)</f>
        <v>3.9E-2</v>
      </c>
      <c r="R965" s="6">
        <f>VLOOKUP($A965,'HUMAN RESOURCES'!$A$1:$M$2692,COLUMN('HUMAN RESOURCES'!$L965),0)</f>
        <v>23655119</v>
      </c>
      <c r="S965" s="6">
        <f>VLOOKUP($A965,'HUMAN RESOURCES'!$A$1:$M$2692,COLUMN('HUMAN RESOURCES'!$F965),0)</f>
        <v>5.7000000000000002E-2</v>
      </c>
      <c r="T965" s="6">
        <f>VLOOKUP($A965,TOURISM!$A$1:$F$2692,COLUMN(TOURISM!$E965),0)</f>
        <v>191000000</v>
      </c>
      <c r="U965" s="6">
        <f>VLOOKUP($A965,TOURISM!$A$1:$F$2692,COLUMN(TOURISM!$F965),0)</f>
        <v>128000000</v>
      </c>
      <c r="V965" s="6">
        <f>VLOOKUP($A965,BUSINESS!$A$1:$J$2692,COLUMN(BUSINESS!$E965),0)</f>
        <v>0</v>
      </c>
      <c r="W965" s="6">
        <f>VLOOKUP($A965,BUSINESS!$A$1:$J$2692,COLUMN(BUSINESS!$F965),0)</f>
        <v>0</v>
      </c>
      <c r="X965" s="6">
        <f>VLOOKUP($A965,BUSINESS!$A$1:$J$2692,COLUMN(BUSINESS!$G965),0)</f>
        <v>0</v>
      </c>
      <c r="Y965" s="6">
        <f>VLOOKUP($A965,BUSINESS!$A$1:$J$2692,COLUMN(BUSINESS!$H965),0)</f>
        <v>0</v>
      </c>
      <c r="Z965" s="6">
        <f>VLOOKUP($A965,BUSINESS!$A$1:$J$2692,COLUMN(BUSINESS!$I965),0)</f>
        <v>2E-3</v>
      </c>
      <c r="AA965" s="6">
        <f>VLOOKUP($A965,BUSINESS!$A$1:$J$2692,COLUMN(BUSINESS!$J965),0)</f>
        <v>1E-3</v>
      </c>
      <c r="AB965" s="5"/>
      <c r="AC965" s="5"/>
      <c r="AD965" s="5"/>
      <c r="AE965" s="5"/>
    </row>
    <row r="966" spans="1:31" ht="15.75" customHeight="1" x14ac:dyDescent="0.25">
      <c r="A966" s="6">
        <v>965</v>
      </c>
      <c r="B966" s="7" t="str">
        <f>VLOOKUP($A966,GDP!$A$1:$H$2692,COLUMN(GDP!B966),0)</f>
        <v>Asia</v>
      </c>
      <c r="C966" s="8" t="str">
        <f>VLOOKUP($A966,GDP!$A$1:$H$2692,COLUMN(GDP!C966),0)</f>
        <v>Nepal-Asia</v>
      </c>
      <c r="D966" s="9" t="str">
        <f>VLOOKUP($A966,GDP!$A$1:$H$2692,COLUMN(GDP!D966),0)</f>
        <v>2002</v>
      </c>
      <c r="E966" s="8">
        <f>VLOOKUP($A966,GDP!$A$1:$H$2692,COLUMN(GDP!E966),0)</f>
        <v>6050875807</v>
      </c>
      <c r="F966" s="7">
        <f>VLOOKUP($A966,GDP!$A$1:$H$2692,COLUMN(GDP!F966),0)</f>
        <v>5.6000000000000001E-2</v>
      </c>
      <c r="G966" s="7">
        <f>VLOOKUP($A966,GDP!$A$1:$H$2692,COLUMN(GDP!G966),0)</f>
        <v>14</v>
      </c>
      <c r="H966" s="7">
        <f>VLOOKUP($A966,GDP!$A$1:$H$2692,COLUMN(GDP!H966),0)</f>
        <v>6.8000000000000005E-2</v>
      </c>
      <c r="I966" s="6">
        <f>VLOOKUP($A966,ENERGY!$A$1:$F$2692,COLUMN(ENERGY!E965),0)</f>
        <v>10218</v>
      </c>
      <c r="J966" s="6">
        <f>VLOOKUP($A966,ENERGY!$A$1:$F$2692,COLUMN(ENERGY!F965),0)</f>
        <v>3755</v>
      </c>
      <c r="K966" s="6">
        <f>VLOOKUP($A966,'HUMAN RESOURCES'!$A$1:$M$2692,COLUMN('HUMAN RESOURCES'!$E966),0)</f>
        <v>3.1E-2</v>
      </c>
      <c r="L966" s="6">
        <f>VLOOKUP($A966,'HUMAN RESOURCES'!$A$1:$M$2692,COLUMN('HUMAN RESOURCES'!$F966),0)</f>
        <v>5.3999999999999999E-2</v>
      </c>
      <c r="M966" s="6">
        <f>VLOOKUP($A966,'HUMAN RESOURCES'!$A$1:$M$2692,COLUMN('HUMAN RESOURCES'!$G966),0)</f>
        <v>64</v>
      </c>
      <c r="N966" s="6">
        <f>VLOOKUP($A966,'HUMAN RESOURCES'!$A$1:$M$2692,COLUMN('HUMAN RESOURCES'!$H966),0)</f>
        <v>62</v>
      </c>
      <c r="O966" s="6">
        <f>VLOOKUP($A966,'HUMAN RESOURCES'!$A$1:$M$2692,COLUMN('HUMAN RESOURCES'!$I966),0)</f>
        <v>0.40100000000000002</v>
      </c>
      <c r="P966" s="6">
        <f>VLOOKUP($A966,'HUMAN RESOURCES'!$A$1:$M$2692,COLUMN('HUMAN RESOURCES'!$J966),0)</f>
        <v>0.55900000000000005</v>
      </c>
      <c r="Q966" s="6">
        <f>VLOOKUP($A966,'HUMAN RESOURCES'!$A$1:$M$2692,COLUMN('HUMAN RESOURCES'!$K966),0)</f>
        <v>0.04</v>
      </c>
      <c r="R966" s="6">
        <f>VLOOKUP($A966,'HUMAN RESOURCES'!$A$1:$M$2692,COLUMN('HUMAN RESOURCES'!$L966),0)</f>
        <v>24102862</v>
      </c>
      <c r="S966" s="6">
        <f>VLOOKUP($A966,'HUMAN RESOURCES'!$A$1:$M$2692,COLUMN('HUMAN RESOURCES'!$F966),0)</f>
        <v>5.3999999999999999E-2</v>
      </c>
      <c r="T966" s="6">
        <f>VLOOKUP($A966,TOURISM!$A$1:$F$2692,COLUMN(TOURISM!$E966),0)</f>
        <v>134000000</v>
      </c>
      <c r="U966" s="6">
        <f>VLOOKUP($A966,TOURISM!$A$1:$F$2692,COLUMN(TOURISM!$F966),0)</f>
        <v>108000000</v>
      </c>
      <c r="V966" s="6">
        <f>VLOOKUP($A966,BUSINESS!$A$1:$J$2692,COLUMN(BUSINESS!$E966),0)</f>
        <v>0</v>
      </c>
      <c r="W966" s="6">
        <f>VLOOKUP($A966,BUSINESS!$A$1:$J$2692,COLUMN(BUSINESS!$F966),0)</f>
        <v>0</v>
      </c>
      <c r="X966" s="6">
        <f>VLOOKUP($A966,BUSINESS!$A$1:$J$2692,COLUMN(BUSINESS!$G966),0)</f>
        <v>0</v>
      </c>
      <c r="Y966" s="6">
        <f>VLOOKUP($A966,BUSINESS!$A$1:$J$2692,COLUMN(BUSINESS!$H966),0)</f>
        <v>0</v>
      </c>
      <c r="Z966" s="6">
        <f>VLOOKUP($A966,BUSINESS!$A$1:$J$2692,COLUMN(BUSINESS!$I966),0)</f>
        <v>3.0000000000000001E-3</v>
      </c>
      <c r="AA966" s="6">
        <f>VLOOKUP($A966,BUSINESS!$A$1:$J$2692,COLUMN(BUSINESS!$J966),0)</f>
        <v>1E-3</v>
      </c>
      <c r="AB966" s="5"/>
      <c r="AC966" s="5"/>
      <c r="AD966" s="5"/>
      <c r="AE966" s="5"/>
    </row>
    <row r="967" spans="1:31" ht="15.75" customHeight="1" x14ac:dyDescent="0.25">
      <c r="A967" s="6">
        <v>966</v>
      </c>
      <c r="B967" s="7" t="str">
        <f>VLOOKUP($A967,GDP!$A$1:$H$2692,COLUMN(GDP!B967),0)</f>
        <v>Asia</v>
      </c>
      <c r="C967" s="8" t="str">
        <f>VLOOKUP($A967,GDP!$A$1:$H$2692,COLUMN(GDP!C967),0)</f>
        <v>Nepal-Asia</v>
      </c>
      <c r="D967" s="9" t="str">
        <f>VLOOKUP($A967,GDP!$A$1:$H$2692,COLUMN(GDP!D967),0)</f>
        <v>2003</v>
      </c>
      <c r="E967" s="8">
        <f>VLOOKUP($A967,GDP!$A$1:$H$2692,COLUMN(GDP!E967),0)</f>
        <v>6330476435</v>
      </c>
      <c r="F967" s="7">
        <f>VLOOKUP($A967,GDP!$A$1:$H$2692,COLUMN(GDP!F967),0)</f>
        <v>5.3999999999999999E-2</v>
      </c>
      <c r="G967" s="7">
        <f>VLOOKUP($A967,GDP!$A$1:$H$2692,COLUMN(GDP!G967),0)</f>
        <v>14</v>
      </c>
      <c r="H967" s="7">
        <f>VLOOKUP($A967,GDP!$A$1:$H$2692,COLUMN(GDP!H967),0)</f>
        <v>7.3999999999999996E-2</v>
      </c>
      <c r="I967" s="6">
        <f>VLOOKUP($A967,ENERGY!$A$1:$F$2692,COLUMN(ENERGY!E966),0)</f>
        <v>9986</v>
      </c>
      <c r="J967" s="6">
        <f>VLOOKUP($A967,ENERGY!$A$1:$F$2692,COLUMN(ENERGY!F966),0)</f>
        <v>3506</v>
      </c>
      <c r="K967" s="6">
        <f>VLOOKUP($A967,'HUMAN RESOURCES'!$A$1:$M$2692,COLUMN('HUMAN RESOURCES'!$E967),0)</f>
        <v>0.03</v>
      </c>
      <c r="L967" s="6">
        <f>VLOOKUP($A967,'HUMAN RESOURCES'!$A$1:$M$2692,COLUMN('HUMAN RESOURCES'!$F967),0)</f>
        <v>5.1999999999999998E-2</v>
      </c>
      <c r="M967" s="6">
        <f>VLOOKUP($A967,'HUMAN RESOURCES'!$A$1:$M$2692,COLUMN('HUMAN RESOURCES'!$G967),0)</f>
        <v>65</v>
      </c>
      <c r="N967" s="6">
        <f>VLOOKUP($A967,'HUMAN RESOURCES'!$A$1:$M$2692,COLUMN('HUMAN RESOURCES'!$H967),0)</f>
        <v>63</v>
      </c>
      <c r="O967" s="6">
        <f>VLOOKUP($A967,'HUMAN RESOURCES'!$A$1:$M$2692,COLUMN('HUMAN RESOURCES'!$I967),0)</f>
        <v>0.39900000000000002</v>
      </c>
      <c r="P967" s="6">
        <f>VLOOKUP($A967,'HUMAN RESOURCES'!$A$1:$M$2692,COLUMN('HUMAN RESOURCES'!$J967),0)</f>
        <v>0.55900000000000005</v>
      </c>
      <c r="Q967" s="6">
        <f>VLOOKUP($A967,'HUMAN RESOURCES'!$A$1:$M$2692,COLUMN('HUMAN RESOURCES'!$K967),0)</f>
        <v>4.1000000000000002E-2</v>
      </c>
      <c r="R967" s="6">
        <f>VLOOKUP($A967,'HUMAN RESOURCES'!$A$1:$M$2692,COLUMN('HUMAN RESOURCES'!$L967),0)</f>
        <v>24525527</v>
      </c>
      <c r="S967" s="6">
        <f>VLOOKUP($A967,'HUMAN RESOURCES'!$A$1:$M$2692,COLUMN('HUMAN RESOURCES'!$F967),0)</f>
        <v>5.1999999999999998E-2</v>
      </c>
      <c r="T967" s="6">
        <f>VLOOKUP($A967,TOURISM!$A$1:$F$2692,COLUMN(TOURISM!$E967),0)</f>
        <v>232000000</v>
      </c>
      <c r="U967" s="6">
        <f>VLOOKUP($A967,TOURISM!$A$1:$F$2692,COLUMN(TOURISM!$F967),0)</f>
        <v>119000000</v>
      </c>
      <c r="V967" s="6">
        <f>VLOOKUP($A967,BUSINESS!$A$1:$J$2692,COLUMN(BUSINESS!$E967),0)</f>
        <v>0</v>
      </c>
      <c r="W967" s="6">
        <f>VLOOKUP($A967,BUSINESS!$A$1:$J$2692,COLUMN(BUSINESS!$F967),0)</f>
        <v>31</v>
      </c>
      <c r="X967" s="6">
        <f>VLOOKUP($A967,BUSINESS!$A$1:$J$2692,COLUMN(BUSINESS!$G967),0)</f>
        <v>0</v>
      </c>
      <c r="Y967" s="6">
        <f>VLOOKUP($A967,BUSINESS!$A$1:$J$2692,COLUMN(BUSINESS!$H967),0)</f>
        <v>0</v>
      </c>
      <c r="Z967" s="6">
        <f>VLOOKUP($A967,BUSINESS!$A$1:$J$2692,COLUMN(BUSINESS!$I967),0)</f>
        <v>4.0000000000000001E-3</v>
      </c>
      <c r="AA967" s="6">
        <f>VLOOKUP($A967,BUSINESS!$A$1:$J$2692,COLUMN(BUSINESS!$J967),0)</f>
        <v>3.0000000000000001E-3</v>
      </c>
      <c r="AB967" s="5"/>
      <c r="AC967" s="5"/>
      <c r="AD967" s="5"/>
      <c r="AE967" s="5"/>
    </row>
    <row r="968" spans="1:31" ht="15.75" customHeight="1" x14ac:dyDescent="0.25">
      <c r="A968" s="6">
        <v>967</v>
      </c>
      <c r="B968" s="7" t="str">
        <f>VLOOKUP($A968,GDP!$A$1:$H$2692,COLUMN(GDP!B968),0)</f>
        <v>Asia</v>
      </c>
      <c r="C968" s="8" t="str">
        <f>VLOOKUP($A968,GDP!$A$1:$H$2692,COLUMN(GDP!C968),0)</f>
        <v>Nepal-Asia</v>
      </c>
      <c r="D968" s="9" t="str">
        <f>VLOOKUP($A968,GDP!$A$1:$H$2692,COLUMN(GDP!D968),0)</f>
        <v>2004</v>
      </c>
      <c r="E968" s="8">
        <f>VLOOKUP($A968,GDP!$A$1:$H$2692,COLUMN(GDP!E968),0)</f>
        <v>7273933993</v>
      </c>
      <c r="F968" s="7">
        <f>VLOOKUP($A968,GDP!$A$1:$H$2692,COLUMN(GDP!F968),0)</f>
        <v>5.8000000000000003E-2</v>
      </c>
      <c r="G968" s="7">
        <f>VLOOKUP($A968,GDP!$A$1:$H$2692,COLUMN(GDP!G968),0)</f>
        <v>17</v>
      </c>
      <c r="H968" s="7">
        <f>VLOOKUP($A968,GDP!$A$1:$H$2692,COLUMN(GDP!H968),0)</f>
        <v>8.5000000000000006E-2</v>
      </c>
      <c r="I968" s="6">
        <f>VLOOKUP($A968,ENERGY!$A$1:$F$2692,COLUMN(ENERGY!E967),0)</f>
        <v>9634</v>
      </c>
      <c r="J968" s="6">
        <f>VLOOKUP($A968,ENERGY!$A$1:$F$2692,COLUMN(ENERGY!F967),0)</f>
        <v>3047</v>
      </c>
      <c r="K968" s="6">
        <f>VLOOKUP($A968,'HUMAN RESOURCES'!$A$1:$M$2692,COLUMN('HUMAN RESOURCES'!$E968),0)</f>
        <v>2.9000000000000001E-2</v>
      </c>
      <c r="L968" s="6">
        <f>VLOOKUP($A968,'HUMAN RESOURCES'!$A$1:$M$2692,COLUMN('HUMAN RESOURCES'!$F968),0)</f>
        <v>4.9000000000000002E-2</v>
      </c>
      <c r="M968" s="6">
        <f>VLOOKUP($A968,'HUMAN RESOURCES'!$A$1:$M$2692,COLUMN('HUMAN RESOURCES'!$G968),0)</f>
        <v>65</v>
      </c>
      <c r="N968" s="6">
        <f>VLOOKUP($A968,'HUMAN RESOURCES'!$A$1:$M$2692,COLUMN('HUMAN RESOURCES'!$H968),0)</f>
        <v>63</v>
      </c>
      <c r="O968" s="6">
        <f>VLOOKUP($A968,'HUMAN RESOURCES'!$A$1:$M$2692,COLUMN('HUMAN RESOURCES'!$I968),0)</f>
        <v>0.39700000000000002</v>
      </c>
      <c r="P968" s="6">
        <f>VLOOKUP($A968,'HUMAN RESOURCES'!$A$1:$M$2692,COLUMN('HUMAN RESOURCES'!$J968),0)</f>
        <v>0.56000000000000005</v>
      </c>
      <c r="Q968" s="6">
        <f>VLOOKUP($A968,'HUMAN RESOURCES'!$A$1:$M$2692,COLUMN('HUMAN RESOURCES'!$K968),0)</f>
        <v>4.2999999999999997E-2</v>
      </c>
      <c r="R968" s="6">
        <f>VLOOKUP($A968,'HUMAN RESOURCES'!$A$1:$M$2692,COLUMN('HUMAN RESOURCES'!$L968),0)</f>
        <v>24921910</v>
      </c>
      <c r="S968" s="6">
        <f>VLOOKUP($A968,'HUMAN RESOURCES'!$A$1:$M$2692,COLUMN('HUMAN RESOURCES'!$F968),0)</f>
        <v>4.9000000000000002E-2</v>
      </c>
      <c r="T968" s="6">
        <f>VLOOKUP($A968,TOURISM!$A$1:$F$2692,COLUMN(TOURISM!$E968),0)</f>
        <v>260000000</v>
      </c>
      <c r="U968" s="6">
        <f>VLOOKUP($A968,TOURISM!$A$1:$F$2692,COLUMN(TOURISM!$F968),0)</f>
        <v>205000000</v>
      </c>
      <c r="V968" s="6">
        <f>VLOOKUP($A968,BUSINESS!$A$1:$J$2692,COLUMN(BUSINESS!$E968),0)</f>
        <v>0</v>
      </c>
      <c r="W968" s="6">
        <f>VLOOKUP($A968,BUSINESS!$A$1:$J$2692,COLUMN(BUSINESS!$F968),0)</f>
        <v>31</v>
      </c>
      <c r="X968" s="6">
        <f>VLOOKUP($A968,BUSINESS!$A$1:$J$2692,COLUMN(BUSINESS!$G968),0)</f>
        <v>0</v>
      </c>
      <c r="Y968" s="6">
        <f>VLOOKUP($A968,BUSINESS!$A$1:$J$2692,COLUMN(BUSINESS!$H968),0)</f>
        <v>0</v>
      </c>
      <c r="Z968" s="6">
        <f>VLOOKUP($A968,BUSINESS!$A$1:$J$2692,COLUMN(BUSINESS!$I968),0)</f>
        <v>4.0000000000000001E-3</v>
      </c>
      <c r="AA968" s="6">
        <f>VLOOKUP($A968,BUSINESS!$A$1:$J$2692,COLUMN(BUSINESS!$J968),0)</f>
        <v>5.0000000000000001E-3</v>
      </c>
      <c r="AB968" s="5"/>
      <c r="AC968" s="5"/>
      <c r="AD968" s="5"/>
      <c r="AE968" s="5"/>
    </row>
    <row r="969" spans="1:31" ht="15.75" customHeight="1" x14ac:dyDescent="0.25">
      <c r="A969" s="6">
        <v>968</v>
      </c>
      <c r="B969" s="7" t="str">
        <f>VLOOKUP($A969,GDP!$A$1:$H$2692,COLUMN(GDP!B969),0)</f>
        <v>Asia</v>
      </c>
      <c r="C969" s="8" t="str">
        <f>VLOOKUP($A969,GDP!$A$1:$H$2692,COLUMN(GDP!C969),0)</f>
        <v>Nepal-Asia</v>
      </c>
      <c r="D969" s="9" t="str">
        <f>VLOOKUP($A969,GDP!$A$1:$H$2692,COLUMN(GDP!D969),0)</f>
        <v>2005</v>
      </c>
      <c r="E969" s="8">
        <f>VLOOKUP($A969,GDP!$A$1:$H$2692,COLUMN(GDP!E969),0)</f>
        <v>8130258976</v>
      </c>
      <c r="F969" s="7">
        <f>VLOOKUP($A969,GDP!$A$1:$H$2692,COLUMN(GDP!F969),0)</f>
        <v>5.7000000000000002E-2</v>
      </c>
      <c r="G969" s="7">
        <f>VLOOKUP($A969,GDP!$A$1:$H$2692,COLUMN(GDP!G969),0)</f>
        <v>19</v>
      </c>
      <c r="H969" s="7">
        <f>VLOOKUP($A969,GDP!$A$1:$H$2692,COLUMN(GDP!H969),0)</f>
        <v>8.1000000000000003E-2</v>
      </c>
      <c r="I969" s="6">
        <f>VLOOKUP($A969,ENERGY!$A$1:$F$2692,COLUMN(ENERGY!E968),0)</f>
        <v>9308</v>
      </c>
      <c r="J969" s="6">
        <f>VLOOKUP($A969,ENERGY!$A$1:$F$2692,COLUMN(ENERGY!F968),0)</f>
        <v>2699</v>
      </c>
      <c r="K969" s="6">
        <f>VLOOKUP($A969,'HUMAN RESOURCES'!$A$1:$M$2692,COLUMN('HUMAN RESOURCES'!$E969),0)</f>
        <v>2.8000000000000001E-2</v>
      </c>
      <c r="L969" s="6">
        <f>VLOOKUP($A969,'HUMAN RESOURCES'!$A$1:$M$2692,COLUMN('HUMAN RESOURCES'!$F969),0)</f>
        <v>4.7E-2</v>
      </c>
      <c r="M969" s="6">
        <f>VLOOKUP($A969,'HUMAN RESOURCES'!$A$1:$M$2692,COLUMN('HUMAN RESOURCES'!$G969),0)</f>
        <v>66</v>
      </c>
      <c r="N969" s="6">
        <f>VLOOKUP($A969,'HUMAN RESOURCES'!$A$1:$M$2692,COLUMN('HUMAN RESOURCES'!$H969),0)</f>
        <v>64</v>
      </c>
      <c r="O969" s="6">
        <f>VLOOKUP($A969,'HUMAN RESOURCES'!$A$1:$M$2692,COLUMN('HUMAN RESOURCES'!$I969),0)</f>
        <v>0.39500000000000002</v>
      </c>
      <c r="P969" s="6">
        <f>VLOOKUP($A969,'HUMAN RESOURCES'!$A$1:$M$2692,COLUMN('HUMAN RESOURCES'!$J969),0)</f>
        <v>0.56100000000000005</v>
      </c>
      <c r="Q969" s="6">
        <f>VLOOKUP($A969,'HUMAN RESOURCES'!$A$1:$M$2692,COLUMN('HUMAN RESOURCES'!$K969),0)</f>
        <v>4.3999999999999997E-2</v>
      </c>
      <c r="R969" s="6">
        <f>VLOOKUP($A969,'HUMAN RESOURCES'!$A$1:$M$2692,COLUMN('HUMAN RESOURCES'!$L969),0)</f>
        <v>25292058</v>
      </c>
      <c r="S969" s="6">
        <f>VLOOKUP($A969,'HUMAN RESOURCES'!$A$1:$M$2692,COLUMN('HUMAN RESOURCES'!$F969),0)</f>
        <v>4.7E-2</v>
      </c>
      <c r="T969" s="6">
        <f>VLOOKUP($A969,TOURISM!$A$1:$F$2692,COLUMN(TOURISM!$E969),0)</f>
        <v>160000000</v>
      </c>
      <c r="U969" s="6">
        <f>VLOOKUP($A969,TOURISM!$A$1:$F$2692,COLUMN(TOURISM!$F969),0)</f>
        <v>221000000</v>
      </c>
      <c r="V969" s="6">
        <f>VLOOKUP($A969,BUSINESS!$A$1:$J$2692,COLUMN(BUSINESS!$E969),0)</f>
        <v>0.32500000000000001</v>
      </c>
      <c r="W969" s="6">
        <f>VLOOKUP($A969,BUSINESS!$A$1:$J$2692,COLUMN(BUSINESS!$F969),0)</f>
        <v>31</v>
      </c>
      <c r="X969" s="6">
        <f>VLOOKUP($A969,BUSINESS!$A$1:$J$2692,COLUMN(BUSINESS!$G969),0)</f>
        <v>0</v>
      </c>
      <c r="Y969" s="6">
        <f>VLOOKUP($A969,BUSINESS!$A$1:$J$2692,COLUMN(BUSINESS!$H969),0)</f>
        <v>408</v>
      </c>
      <c r="Z969" s="6">
        <f>VLOOKUP($A969,BUSINESS!$A$1:$J$2692,COLUMN(BUSINESS!$I969),0)</f>
        <v>8.0000000000000002E-3</v>
      </c>
      <c r="AA969" s="6">
        <f>VLOOKUP($A969,BUSINESS!$A$1:$J$2692,COLUMN(BUSINESS!$J969),0)</f>
        <v>8.9999999999999993E-3</v>
      </c>
      <c r="AB969" s="5"/>
      <c r="AC969" s="5"/>
      <c r="AD969" s="5"/>
      <c r="AE969" s="5"/>
    </row>
    <row r="970" spans="1:31" ht="15.75" customHeight="1" x14ac:dyDescent="0.25">
      <c r="A970" s="6">
        <v>969</v>
      </c>
      <c r="B970" s="7" t="str">
        <f>VLOOKUP($A970,GDP!$A$1:$H$2692,COLUMN(GDP!B970),0)</f>
        <v>Asia</v>
      </c>
      <c r="C970" s="8" t="str">
        <f>VLOOKUP($A970,GDP!$A$1:$H$2692,COLUMN(GDP!C970),0)</f>
        <v>Nepal-Asia</v>
      </c>
      <c r="D970" s="9" t="str">
        <f>VLOOKUP($A970,GDP!$A$1:$H$2692,COLUMN(GDP!D970),0)</f>
        <v>2006</v>
      </c>
      <c r="E970" s="8">
        <f>VLOOKUP($A970,GDP!$A$1:$H$2692,COLUMN(GDP!E970),0)</f>
        <v>9043715356</v>
      </c>
      <c r="F970" s="7">
        <f>VLOOKUP($A970,GDP!$A$1:$H$2692,COLUMN(GDP!F970),0)</f>
        <v>5.6000000000000001E-2</v>
      </c>
      <c r="G970" s="7">
        <f>VLOOKUP($A970,GDP!$A$1:$H$2692,COLUMN(GDP!G970),0)</f>
        <v>20</v>
      </c>
      <c r="H970" s="7">
        <f>VLOOKUP($A970,GDP!$A$1:$H$2692,COLUMN(GDP!H970),0)</f>
        <v>0.08</v>
      </c>
      <c r="I970" s="6">
        <f>VLOOKUP($A970,ENERGY!$A$1:$F$2692,COLUMN(ENERGY!E969),0)</f>
        <v>9131</v>
      </c>
      <c r="J970" s="6">
        <f>VLOOKUP($A970,ENERGY!$A$1:$F$2692,COLUMN(ENERGY!F969),0)</f>
        <v>2662</v>
      </c>
      <c r="K970" s="6">
        <f>VLOOKUP($A970,'HUMAN RESOURCES'!$A$1:$M$2692,COLUMN('HUMAN RESOURCES'!$E970),0)</f>
        <v>2.7E-2</v>
      </c>
      <c r="L970" s="6">
        <f>VLOOKUP($A970,'HUMAN RESOURCES'!$A$1:$M$2692,COLUMN('HUMAN RESOURCES'!$F970),0)</f>
        <v>4.3999999999999997E-2</v>
      </c>
      <c r="M970" s="6">
        <f>VLOOKUP($A970,'HUMAN RESOURCES'!$A$1:$M$2692,COLUMN('HUMAN RESOURCES'!$G970),0)</f>
        <v>66</v>
      </c>
      <c r="N970" s="6">
        <f>VLOOKUP($A970,'HUMAN RESOURCES'!$A$1:$M$2692,COLUMN('HUMAN RESOURCES'!$H970),0)</f>
        <v>64</v>
      </c>
      <c r="O970" s="6">
        <f>VLOOKUP($A970,'HUMAN RESOURCES'!$A$1:$M$2692,COLUMN('HUMAN RESOURCES'!$I970),0)</f>
        <v>0.39100000000000001</v>
      </c>
      <c r="P970" s="6">
        <f>VLOOKUP($A970,'HUMAN RESOURCES'!$A$1:$M$2692,COLUMN('HUMAN RESOURCES'!$J970),0)</f>
        <v>0.56399999999999995</v>
      </c>
      <c r="Q970" s="6">
        <f>VLOOKUP($A970,'HUMAN RESOURCES'!$A$1:$M$2692,COLUMN('HUMAN RESOURCES'!$K970),0)</f>
        <v>4.4999999999999998E-2</v>
      </c>
      <c r="R970" s="6">
        <f>VLOOKUP($A970,'HUMAN RESOURCES'!$A$1:$M$2692,COLUMN('HUMAN RESOURCES'!$L970),0)</f>
        <v>25634043</v>
      </c>
      <c r="S970" s="6">
        <f>VLOOKUP($A970,'HUMAN RESOURCES'!$A$1:$M$2692,COLUMN('HUMAN RESOURCES'!$F970),0)</f>
        <v>4.3999999999999997E-2</v>
      </c>
      <c r="T970" s="6">
        <f>VLOOKUP($A970,TOURISM!$A$1:$F$2692,COLUMN(TOURISM!$E970),0)</f>
        <v>157000000</v>
      </c>
      <c r="U970" s="6">
        <f>VLOOKUP($A970,TOURISM!$A$1:$F$2692,COLUMN(TOURISM!$F970),0)</f>
        <v>261000000</v>
      </c>
      <c r="V970" s="6">
        <f>VLOOKUP($A970,BUSINESS!$A$1:$J$2692,COLUMN(BUSINESS!$E970),0)</f>
        <v>0.32500000000000001</v>
      </c>
      <c r="W970" s="6">
        <f>VLOOKUP($A970,BUSINESS!$A$1:$J$2692,COLUMN(BUSINESS!$F970),0)</f>
        <v>31</v>
      </c>
      <c r="X970" s="6">
        <f>VLOOKUP($A970,BUSINESS!$A$1:$J$2692,COLUMN(BUSINESS!$G970),0)</f>
        <v>0</v>
      </c>
      <c r="Y970" s="6">
        <f>VLOOKUP($A970,BUSINESS!$A$1:$J$2692,COLUMN(BUSINESS!$H970),0)</f>
        <v>408</v>
      </c>
      <c r="Z970" s="6">
        <f>VLOOKUP($A970,BUSINESS!$A$1:$J$2692,COLUMN(BUSINESS!$I970),0)</f>
        <v>1.0999999999999999E-2</v>
      </c>
      <c r="AA970" s="6">
        <f>VLOOKUP($A970,BUSINESS!$A$1:$J$2692,COLUMN(BUSINESS!$J970),0)</f>
        <v>4.4999999999999998E-2</v>
      </c>
      <c r="AB970" s="5"/>
      <c r="AC970" s="5"/>
      <c r="AD970" s="5"/>
      <c r="AE970" s="5"/>
    </row>
    <row r="971" spans="1:31" ht="15.75" customHeight="1" x14ac:dyDescent="0.25">
      <c r="A971" s="6">
        <v>970</v>
      </c>
      <c r="B971" s="7" t="str">
        <f>VLOOKUP($A971,GDP!$A$1:$H$2692,COLUMN(GDP!B971),0)</f>
        <v>Asia</v>
      </c>
      <c r="C971" s="8" t="str">
        <f>VLOOKUP($A971,GDP!$A$1:$H$2692,COLUMN(GDP!C971),0)</f>
        <v>Nepal-Asia</v>
      </c>
      <c r="D971" s="9" t="str">
        <f>VLOOKUP($A971,GDP!$A$1:$H$2692,COLUMN(GDP!D971),0)</f>
        <v>2007</v>
      </c>
      <c r="E971" s="8">
        <f>VLOOKUP($A971,GDP!$A$1:$H$2692,COLUMN(GDP!E971),0)</f>
        <v>10325618017</v>
      </c>
      <c r="F971" s="7">
        <f>VLOOKUP($A971,GDP!$A$1:$H$2692,COLUMN(GDP!F971),0)</f>
        <v>5.5E-2</v>
      </c>
      <c r="G971" s="7">
        <f>VLOOKUP($A971,GDP!$A$1:$H$2692,COLUMN(GDP!G971),0)</f>
        <v>23</v>
      </c>
      <c r="H971" s="7">
        <f>VLOOKUP($A971,GDP!$A$1:$H$2692,COLUMN(GDP!H971),0)</f>
        <v>0.08</v>
      </c>
      <c r="I971" s="6">
        <f>VLOOKUP($A971,ENERGY!$A$1:$F$2692,COLUMN(ENERGY!E970),0)</f>
        <v>9132</v>
      </c>
      <c r="J971" s="6">
        <f>VLOOKUP($A971,ENERGY!$A$1:$F$2692,COLUMN(ENERGY!F970),0)</f>
        <v>3242</v>
      </c>
      <c r="K971" s="6">
        <f>VLOOKUP($A971,'HUMAN RESOURCES'!$A$1:$M$2692,COLUMN('HUMAN RESOURCES'!$E971),0)</f>
        <v>2.5999999999999999E-2</v>
      </c>
      <c r="L971" s="6">
        <f>VLOOKUP($A971,'HUMAN RESOURCES'!$A$1:$M$2692,COLUMN('HUMAN RESOURCES'!$F971),0)</f>
        <v>4.2000000000000003E-2</v>
      </c>
      <c r="M971" s="6">
        <f>VLOOKUP($A971,'HUMAN RESOURCES'!$A$1:$M$2692,COLUMN('HUMAN RESOURCES'!$G971),0)</f>
        <v>67</v>
      </c>
      <c r="N971" s="6">
        <f>VLOOKUP($A971,'HUMAN RESOURCES'!$A$1:$M$2692,COLUMN('HUMAN RESOURCES'!$H971),0)</f>
        <v>65</v>
      </c>
      <c r="O971" s="6">
        <f>VLOOKUP($A971,'HUMAN RESOURCES'!$A$1:$M$2692,COLUMN('HUMAN RESOURCES'!$I971),0)</f>
        <v>0.38700000000000001</v>
      </c>
      <c r="P971" s="6">
        <f>VLOOKUP($A971,'HUMAN RESOURCES'!$A$1:$M$2692,COLUMN('HUMAN RESOURCES'!$J971),0)</f>
        <v>0.56599999999999995</v>
      </c>
      <c r="Q971" s="6">
        <f>VLOOKUP($A971,'HUMAN RESOURCES'!$A$1:$M$2692,COLUMN('HUMAN RESOURCES'!$K971),0)</f>
        <v>4.5999999999999999E-2</v>
      </c>
      <c r="R971" s="6">
        <f>VLOOKUP($A971,'HUMAN RESOURCES'!$A$1:$M$2692,COLUMN('HUMAN RESOURCES'!$L971),0)</f>
        <v>25950022</v>
      </c>
      <c r="S971" s="6">
        <f>VLOOKUP($A971,'HUMAN RESOURCES'!$A$1:$M$2692,COLUMN('HUMAN RESOURCES'!$F971),0)</f>
        <v>4.2000000000000003E-2</v>
      </c>
      <c r="T971" s="6">
        <f>VLOOKUP($A971,TOURISM!$A$1:$F$2692,COLUMN(TOURISM!$E971),0)</f>
        <v>234000000</v>
      </c>
      <c r="U971" s="6">
        <f>VLOOKUP($A971,TOURISM!$A$1:$F$2692,COLUMN(TOURISM!$F971),0)</f>
        <v>402000000</v>
      </c>
      <c r="V971" s="6">
        <f>VLOOKUP($A971,BUSINESS!$A$1:$J$2692,COLUMN(BUSINESS!$E971),0)</f>
        <v>0.32800000000000001</v>
      </c>
      <c r="W971" s="6">
        <f>VLOOKUP($A971,BUSINESS!$A$1:$J$2692,COLUMN(BUSINESS!$F971),0)</f>
        <v>31</v>
      </c>
      <c r="X971" s="6">
        <f>VLOOKUP($A971,BUSINESS!$A$1:$J$2692,COLUMN(BUSINESS!$G971),0)</f>
        <v>0</v>
      </c>
      <c r="Y971" s="6">
        <f>VLOOKUP($A971,BUSINESS!$A$1:$J$2692,COLUMN(BUSINESS!$H971),0)</f>
        <v>408</v>
      </c>
      <c r="Z971" s="6">
        <f>VLOOKUP($A971,BUSINESS!$A$1:$J$2692,COLUMN(BUSINESS!$I971),0)</f>
        <v>1.4E-2</v>
      </c>
      <c r="AA971" s="6">
        <f>VLOOKUP($A971,BUSINESS!$A$1:$J$2692,COLUMN(BUSINESS!$J971),0)</f>
        <v>0.126</v>
      </c>
      <c r="AB971" s="5"/>
      <c r="AC971" s="5"/>
      <c r="AD971" s="5"/>
      <c r="AE971" s="5"/>
    </row>
    <row r="972" spans="1:31" ht="15.75" customHeight="1" x14ac:dyDescent="0.25">
      <c r="A972" s="6">
        <v>971</v>
      </c>
      <c r="B972" s="7" t="str">
        <f>VLOOKUP($A972,GDP!$A$1:$H$2692,COLUMN(GDP!B972),0)</f>
        <v>Asia</v>
      </c>
      <c r="C972" s="8" t="str">
        <f>VLOOKUP($A972,GDP!$A$1:$H$2692,COLUMN(GDP!C972),0)</f>
        <v>Nepal-Asia</v>
      </c>
      <c r="D972" s="9" t="str">
        <f>VLOOKUP($A972,GDP!$A$1:$H$2692,COLUMN(GDP!D972),0)</f>
        <v>2008</v>
      </c>
      <c r="E972" s="8">
        <f>VLOOKUP($A972,GDP!$A$1:$H$2692,COLUMN(GDP!E972),0)</f>
        <v>12545438605</v>
      </c>
      <c r="F972" s="7">
        <f>VLOOKUP($A972,GDP!$A$1:$H$2692,COLUMN(GDP!F972),0)</f>
        <v>6.0999999999999999E-2</v>
      </c>
      <c r="G972" s="7">
        <f>VLOOKUP($A972,GDP!$A$1:$H$2692,COLUMN(GDP!G972),0)</f>
        <v>27</v>
      </c>
      <c r="H972" s="7">
        <f>VLOOKUP($A972,GDP!$A$1:$H$2692,COLUMN(GDP!H972),0)</f>
        <v>0.08</v>
      </c>
      <c r="I972" s="6">
        <f>VLOOKUP($A972,ENERGY!$A$1:$F$2692,COLUMN(ENERGY!E971),0)</f>
        <v>8832</v>
      </c>
      <c r="J972" s="6">
        <f>VLOOKUP($A972,ENERGY!$A$1:$F$2692,COLUMN(ENERGY!F971),0)</f>
        <v>2769</v>
      </c>
      <c r="K972" s="6">
        <f>VLOOKUP($A972,'HUMAN RESOURCES'!$A$1:$M$2692,COLUMN('HUMAN RESOURCES'!$E972),0)</f>
        <v>2.5000000000000001E-2</v>
      </c>
      <c r="L972" s="6">
        <f>VLOOKUP($A972,'HUMAN RESOURCES'!$A$1:$M$2692,COLUMN('HUMAN RESOURCES'!$F972),0)</f>
        <v>0.04</v>
      </c>
      <c r="M972" s="6">
        <f>VLOOKUP($A972,'HUMAN RESOURCES'!$A$1:$M$2692,COLUMN('HUMAN RESOURCES'!$G972),0)</f>
        <v>67</v>
      </c>
      <c r="N972" s="6">
        <f>VLOOKUP($A972,'HUMAN RESOURCES'!$A$1:$M$2692,COLUMN('HUMAN RESOURCES'!$H972),0)</f>
        <v>65</v>
      </c>
      <c r="O972" s="6">
        <f>VLOOKUP($A972,'HUMAN RESOURCES'!$A$1:$M$2692,COLUMN('HUMAN RESOURCES'!$I972),0)</f>
        <v>0.38300000000000001</v>
      </c>
      <c r="P972" s="6">
        <f>VLOOKUP($A972,'HUMAN RESOURCES'!$A$1:$M$2692,COLUMN('HUMAN RESOURCES'!$J972),0)</f>
        <v>0.56999999999999995</v>
      </c>
      <c r="Q972" s="6">
        <f>VLOOKUP($A972,'HUMAN RESOURCES'!$A$1:$M$2692,COLUMN('HUMAN RESOURCES'!$K972),0)</f>
        <v>4.7E-2</v>
      </c>
      <c r="R972" s="6">
        <f>VLOOKUP($A972,'HUMAN RESOURCES'!$A$1:$M$2692,COLUMN('HUMAN RESOURCES'!$L972),0)</f>
        <v>26249412</v>
      </c>
      <c r="S972" s="6">
        <f>VLOOKUP($A972,'HUMAN RESOURCES'!$A$1:$M$2692,COLUMN('HUMAN RESOURCES'!$F972),0)</f>
        <v>0.04</v>
      </c>
      <c r="T972" s="6">
        <f>VLOOKUP($A972,TOURISM!$A$1:$F$2692,COLUMN(TOURISM!$E972),0)</f>
        <v>353000000</v>
      </c>
      <c r="U972" s="6">
        <f>VLOOKUP($A972,TOURISM!$A$1:$F$2692,COLUMN(TOURISM!$F972),0)</f>
        <v>545000000</v>
      </c>
      <c r="V972" s="6">
        <f>VLOOKUP($A972,BUSINESS!$A$1:$J$2692,COLUMN(BUSINESS!$E972),0)</f>
        <v>0.34100000000000003</v>
      </c>
      <c r="W972" s="6">
        <f>VLOOKUP($A972,BUSINESS!$A$1:$J$2692,COLUMN(BUSINESS!$F972),0)</f>
        <v>31</v>
      </c>
      <c r="X972" s="6">
        <f>VLOOKUP($A972,BUSINESS!$A$1:$J$2692,COLUMN(BUSINESS!$G972),0)</f>
        <v>0</v>
      </c>
      <c r="Y972" s="6">
        <f>VLOOKUP($A972,BUSINESS!$A$1:$J$2692,COLUMN(BUSINESS!$H972),0)</f>
        <v>408</v>
      </c>
      <c r="Z972" s="6">
        <f>VLOOKUP($A972,BUSINESS!$A$1:$J$2692,COLUMN(BUSINESS!$I972),0)</f>
        <v>1.7000000000000001E-2</v>
      </c>
      <c r="AA972" s="6">
        <f>VLOOKUP($A972,BUSINESS!$A$1:$J$2692,COLUMN(BUSINESS!$J972),0)</f>
        <v>0.16</v>
      </c>
      <c r="AB972" s="5"/>
      <c r="AC972" s="5"/>
      <c r="AD972" s="5"/>
      <c r="AE972" s="5"/>
    </row>
    <row r="973" spans="1:31" ht="15.75" customHeight="1" x14ac:dyDescent="0.25">
      <c r="A973" s="6">
        <v>972</v>
      </c>
      <c r="B973" s="7" t="str">
        <f>VLOOKUP($A973,GDP!$A$1:$H$2692,COLUMN(GDP!B973),0)</f>
        <v>Asia</v>
      </c>
      <c r="C973" s="8" t="str">
        <f>VLOOKUP($A973,GDP!$A$1:$H$2692,COLUMN(GDP!C973),0)</f>
        <v>Nepal-Asia</v>
      </c>
      <c r="D973" s="9" t="str">
        <f>VLOOKUP($A973,GDP!$A$1:$H$2692,COLUMN(GDP!D973),0)</f>
        <v>2009</v>
      </c>
      <c r="E973" s="8">
        <f>VLOOKUP($A973,GDP!$A$1:$H$2692,COLUMN(GDP!E973),0)</f>
        <v>12899651884</v>
      </c>
      <c r="F973" s="7">
        <f>VLOOKUP($A973,GDP!$A$1:$H$2692,COLUMN(GDP!F973),0)</f>
        <v>0.06</v>
      </c>
      <c r="G973" s="7">
        <f>VLOOKUP($A973,GDP!$A$1:$H$2692,COLUMN(GDP!G973),0)</f>
        <v>29</v>
      </c>
      <c r="H973" s="7">
        <f>VLOOKUP($A973,GDP!$A$1:$H$2692,COLUMN(GDP!H973),0)</f>
        <v>0.08</v>
      </c>
      <c r="I973" s="6">
        <f>VLOOKUP($A973,ENERGY!$A$1:$F$2692,COLUMN(ENERGY!E972),0)</f>
        <v>8707</v>
      </c>
      <c r="J973" s="6">
        <f>VLOOKUP($A973,ENERGY!$A$1:$F$2692,COLUMN(ENERGY!F972),0)</f>
        <v>2952</v>
      </c>
      <c r="K973" s="6">
        <f>VLOOKUP($A973,'HUMAN RESOURCES'!$A$1:$M$2692,COLUMN('HUMAN RESOURCES'!$E973),0)</f>
        <v>2.4E-2</v>
      </c>
      <c r="L973" s="6">
        <f>VLOOKUP($A973,'HUMAN RESOURCES'!$A$1:$M$2692,COLUMN('HUMAN RESOURCES'!$F973),0)</f>
        <v>3.7999999999999999E-2</v>
      </c>
      <c r="M973" s="6">
        <f>VLOOKUP($A973,'HUMAN RESOURCES'!$A$1:$M$2692,COLUMN('HUMAN RESOURCES'!$G973),0)</f>
        <v>68</v>
      </c>
      <c r="N973" s="6">
        <f>VLOOKUP($A973,'HUMAN RESOURCES'!$A$1:$M$2692,COLUMN('HUMAN RESOURCES'!$H973),0)</f>
        <v>66</v>
      </c>
      <c r="O973" s="6">
        <f>VLOOKUP($A973,'HUMAN RESOURCES'!$A$1:$M$2692,COLUMN('HUMAN RESOURCES'!$I973),0)</f>
        <v>0.377</v>
      </c>
      <c r="P973" s="6">
        <f>VLOOKUP($A973,'HUMAN RESOURCES'!$A$1:$M$2692,COLUMN('HUMAN RESOURCES'!$J973),0)</f>
        <v>0.57399999999999995</v>
      </c>
      <c r="Q973" s="6">
        <f>VLOOKUP($A973,'HUMAN RESOURCES'!$A$1:$M$2692,COLUMN('HUMAN RESOURCES'!$K973),0)</f>
        <v>4.8000000000000001E-2</v>
      </c>
      <c r="R973" s="6">
        <f>VLOOKUP($A973,'HUMAN RESOURCES'!$A$1:$M$2692,COLUMN('HUMAN RESOURCES'!$L973),0)</f>
        <v>26544943</v>
      </c>
      <c r="S973" s="6">
        <f>VLOOKUP($A973,'HUMAN RESOURCES'!$A$1:$M$2692,COLUMN('HUMAN RESOURCES'!$F973),0)</f>
        <v>3.7999999999999999E-2</v>
      </c>
      <c r="T973" s="6">
        <f>VLOOKUP($A973,TOURISM!$A$1:$F$2692,COLUMN(TOURISM!$E973),0)</f>
        <v>439000000</v>
      </c>
      <c r="U973" s="6">
        <f>VLOOKUP($A973,TOURISM!$A$1:$F$2692,COLUMN(TOURISM!$F973),0)</f>
        <v>572000000</v>
      </c>
      <c r="V973" s="6">
        <f>VLOOKUP($A973,BUSINESS!$A$1:$J$2692,COLUMN(BUSINESS!$E973),0)</f>
        <v>0.32500000000000001</v>
      </c>
      <c r="W973" s="6">
        <f>VLOOKUP($A973,BUSINESS!$A$1:$J$2692,COLUMN(BUSINESS!$F973),0)</f>
        <v>31</v>
      </c>
      <c r="X973" s="6">
        <f>VLOOKUP($A973,BUSINESS!$A$1:$J$2692,COLUMN(BUSINESS!$G973),0)</f>
        <v>0</v>
      </c>
      <c r="Y973" s="6">
        <f>VLOOKUP($A973,BUSINESS!$A$1:$J$2692,COLUMN(BUSINESS!$H973),0)</f>
        <v>338</v>
      </c>
      <c r="Z973" s="6">
        <f>VLOOKUP($A973,BUSINESS!$A$1:$J$2692,COLUMN(BUSINESS!$I973),0)</f>
        <v>0.02</v>
      </c>
      <c r="AA973" s="6">
        <f>VLOOKUP($A973,BUSINESS!$A$1:$J$2692,COLUMN(BUSINESS!$J973),0)</f>
        <v>0.21099999999999999</v>
      </c>
      <c r="AB973" s="5"/>
      <c r="AC973" s="5"/>
      <c r="AD973" s="5"/>
      <c r="AE973" s="5"/>
    </row>
    <row r="974" spans="1:31" ht="15.75" customHeight="1" x14ac:dyDescent="0.25">
      <c r="A974" s="6">
        <v>973</v>
      </c>
      <c r="B974" s="7" t="str">
        <f>VLOOKUP($A974,GDP!$A$1:$H$2692,COLUMN(GDP!B974),0)</f>
        <v>Asia</v>
      </c>
      <c r="C974" s="8" t="str">
        <f>VLOOKUP($A974,GDP!$A$1:$H$2692,COLUMN(GDP!C974),0)</f>
        <v>Nepal-Asia</v>
      </c>
      <c r="D974" s="9" t="str">
        <f>VLOOKUP($A974,GDP!$A$1:$H$2692,COLUMN(GDP!D974),0)</f>
        <v>2010</v>
      </c>
      <c r="E974" s="8">
        <f>VLOOKUP($A974,GDP!$A$1:$H$2692,COLUMN(GDP!E974),0)</f>
        <v>15994094607</v>
      </c>
      <c r="F974" s="7">
        <f>VLOOKUP($A974,GDP!$A$1:$H$2692,COLUMN(GDP!F974),0)</f>
        <v>5.8999999999999997E-2</v>
      </c>
      <c r="G974" s="7">
        <f>VLOOKUP($A974,GDP!$A$1:$H$2692,COLUMN(GDP!G974),0)</f>
        <v>36</v>
      </c>
      <c r="H974" s="7">
        <f>VLOOKUP($A974,GDP!$A$1:$H$2692,COLUMN(GDP!H974),0)</f>
        <v>0.08</v>
      </c>
      <c r="I974" s="6">
        <f>VLOOKUP($A974,ENERGY!$A$1:$F$2692,COLUMN(ENERGY!E973),0)</f>
        <v>8467</v>
      </c>
      <c r="J974" s="6">
        <f>VLOOKUP($A974,ENERGY!$A$1:$F$2692,COLUMN(ENERGY!F973),0)</f>
        <v>2710</v>
      </c>
      <c r="K974" s="6">
        <f>VLOOKUP($A974,'HUMAN RESOURCES'!$A$1:$M$2692,COLUMN('HUMAN RESOURCES'!$E974),0)</f>
        <v>2.3E-2</v>
      </c>
      <c r="L974" s="6">
        <f>VLOOKUP($A974,'HUMAN RESOURCES'!$A$1:$M$2692,COLUMN('HUMAN RESOURCES'!$F974),0)</f>
        <v>3.5999999999999997E-2</v>
      </c>
      <c r="M974" s="6">
        <f>VLOOKUP($A974,'HUMAN RESOURCES'!$A$1:$M$2692,COLUMN('HUMAN RESOURCES'!$G974),0)</f>
        <v>68</v>
      </c>
      <c r="N974" s="6">
        <f>VLOOKUP($A974,'HUMAN RESOURCES'!$A$1:$M$2692,COLUMN('HUMAN RESOURCES'!$H974),0)</f>
        <v>66</v>
      </c>
      <c r="O974" s="6">
        <f>VLOOKUP($A974,'HUMAN RESOURCES'!$A$1:$M$2692,COLUMN('HUMAN RESOURCES'!$I974),0)</f>
        <v>0.371</v>
      </c>
      <c r="P974" s="6">
        <f>VLOOKUP($A974,'HUMAN RESOURCES'!$A$1:$M$2692,COLUMN('HUMAN RESOURCES'!$J974),0)</f>
        <v>0.57999999999999996</v>
      </c>
      <c r="Q974" s="6">
        <f>VLOOKUP($A974,'HUMAN RESOURCES'!$A$1:$M$2692,COLUMN('HUMAN RESOURCES'!$K974),0)</f>
        <v>4.9000000000000002E-2</v>
      </c>
      <c r="R974" s="6">
        <f>VLOOKUP($A974,'HUMAN RESOURCES'!$A$1:$M$2692,COLUMN('HUMAN RESOURCES'!$L974),0)</f>
        <v>26846016</v>
      </c>
      <c r="S974" s="6">
        <f>VLOOKUP($A974,'HUMAN RESOURCES'!$A$1:$M$2692,COLUMN('HUMAN RESOURCES'!$F974),0)</f>
        <v>3.5999999999999997E-2</v>
      </c>
      <c r="T974" s="6">
        <f>VLOOKUP($A974,TOURISM!$A$1:$F$2692,COLUMN(TOURISM!$E974),0)</f>
        <v>378000000</v>
      </c>
      <c r="U974" s="6">
        <f>VLOOKUP($A974,TOURISM!$A$1:$F$2692,COLUMN(TOURISM!$F974),0)</f>
        <v>528000000</v>
      </c>
      <c r="V974" s="6">
        <f>VLOOKUP($A974,BUSINESS!$A$1:$J$2692,COLUMN(BUSINESS!$E974),0)</f>
        <v>0.317</v>
      </c>
      <c r="W974" s="6">
        <f>VLOOKUP($A974,BUSINESS!$A$1:$J$2692,COLUMN(BUSINESS!$F974),0)</f>
        <v>31</v>
      </c>
      <c r="X974" s="6">
        <f>VLOOKUP($A974,BUSINESS!$A$1:$J$2692,COLUMN(BUSINESS!$G974),0)</f>
        <v>0</v>
      </c>
      <c r="Y974" s="6">
        <f>VLOOKUP($A974,BUSINESS!$A$1:$J$2692,COLUMN(BUSINESS!$H974),0)</f>
        <v>338</v>
      </c>
      <c r="Z974" s="6">
        <f>VLOOKUP($A974,BUSINESS!$A$1:$J$2692,COLUMN(BUSINESS!$I974),0)</f>
        <v>7.9000000000000001E-2</v>
      </c>
      <c r="AA974" s="6">
        <f>VLOOKUP($A974,BUSINESS!$A$1:$J$2692,COLUMN(BUSINESS!$J974),0)</f>
        <v>0.34300000000000003</v>
      </c>
      <c r="AB974" s="5"/>
      <c r="AC974" s="5"/>
      <c r="AD974" s="5"/>
      <c r="AE974" s="5"/>
    </row>
    <row r="975" spans="1:31" ht="15.75" customHeight="1" x14ac:dyDescent="0.25">
      <c r="A975" s="6">
        <v>974</v>
      </c>
      <c r="B975" s="7" t="str">
        <f>VLOOKUP($A975,GDP!$A$1:$H$2692,COLUMN(GDP!B975),0)</f>
        <v>Asia</v>
      </c>
      <c r="C975" s="8" t="str">
        <f>VLOOKUP($A975,GDP!$A$1:$H$2692,COLUMN(GDP!C975),0)</f>
        <v>Nepal-Asia</v>
      </c>
      <c r="D975" s="9" t="str">
        <f>VLOOKUP($A975,GDP!$A$1:$H$2692,COLUMN(GDP!D975),0)</f>
        <v>2011</v>
      </c>
      <c r="E975" s="8">
        <f>VLOOKUP($A975,GDP!$A$1:$H$2692,COLUMN(GDP!E975),0)</f>
        <v>18850351853</v>
      </c>
      <c r="F975" s="7">
        <f>VLOOKUP($A975,GDP!$A$1:$H$2692,COLUMN(GDP!F975),0)</f>
        <v>6.0999999999999999E-2</v>
      </c>
      <c r="G975" s="7">
        <f>VLOOKUP($A975,GDP!$A$1:$H$2692,COLUMN(GDP!G975),0)</f>
        <v>41</v>
      </c>
      <c r="H975" s="7">
        <f>VLOOKUP($A975,GDP!$A$1:$H$2692,COLUMN(GDP!H975),0)</f>
        <v>0</v>
      </c>
      <c r="I975" s="6">
        <f>VLOOKUP($A975,ENERGY!$A$1:$F$2692,COLUMN(ENERGY!E974),0)</f>
        <v>8375</v>
      </c>
      <c r="J975" s="6">
        <f>VLOOKUP($A975,ENERGY!$A$1:$F$2692,COLUMN(ENERGY!F974),0)</f>
        <v>3454</v>
      </c>
      <c r="K975" s="6">
        <f>VLOOKUP($A975,'HUMAN RESOURCES'!$A$1:$M$2692,COLUMN('HUMAN RESOURCES'!$E975),0)</f>
        <v>2.1999999999999999E-2</v>
      </c>
      <c r="L975" s="6">
        <f>VLOOKUP($A975,'HUMAN RESOURCES'!$A$1:$M$2692,COLUMN('HUMAN RESOURCES'!$F975),0)</f>
        <v>3.5000000000000003E-2</v>
      </c>
      <c r="M975" s="6">
        <f>VLOOKUP($A975,'HUMAN RESOURCES'!$A$1:$M$2692,COLUMN('HUMAN RESOURCES'!$G975),0)</f>
        <v>69</v>
      </c>
      <c r="N975" s="6">
        <f>VLOOKUP($A975,'HUMAN RESOURCES'!$A$1:$M$2692,COLUMN('HUMAN RESOURCES'!$H975),0)</f>
        <v>66</v>
      </c>
      <c r="O975" s="6">
        <f>VLOOKUP($A975,'HUMAN RESOURCES'!$A$1:$M$2692,COLUMN('HUMAN RESOURCES'!$I975),0)</f>
        <v>0.36399999999999999</v>
      </c>
      <c r="P975" s="6">
        <f>VLOOKUP($A975,'HUMAN RESOURCES'!$A$1:$M$2692,COLUMN('HUMAN RESOURCES'!$J975),0)</f>
        <v>0.58599999999999997</v>
      </c>
      <c r="Q975" s="6">
        <f>VLOOKUP($A975,'HUMAN RESOURCES'!$A$1:$M$2692,COLUMN('HUMAN RESOURCES'!$K975),0)</f>
        <v>0.05</v>
      </c>
      <c r="R975" s="6">
        <f>VLOOKUP($A975,'HUMAN RESOURCES'!$A$1:$M$2692,COLUMN('HUMAN RESOURCES'!$L975),0)</f>
        <v>27156367</v>
      </c>
      <c r="S975" s="6">
        <f>VLOOKUP($A975,'HUMAN RESOURCES'!$A$1:$M$2692,COLUMN('HUMAN RESOURCES'!$F975),0)</f>
        <v>3.5000000000000003E-2</v>
      </c>
      <c r="T975" s="6">
        <f>VLOOKUP($A975,TOURISM!$A$1:$F$2692,COLUMN(TOURISM!$E975),0)</f>
        <v>415000000</v>
      </c>
      <c r="U975" s="6">
        <f>VLOOKUP($A975,TOURISM!$A$1:$F$2692,COLUMN(TOURISM!$F975),0)</f>
        <v>420000000</v>
      </c>
      <c r="V975" s="6">
        <f>VLOOKUP($A975,BUSINESS!$A$1:$J$2692,COLUMN(BUSINESS!$E975),0)</f>
        <v>0.315</v>
      </c>
      <c r="W975" s="6">
        <f>VLOOKUP($A975,BUSINESS!$A$1:$J$2692,COLUMN(BUSINESS!$F975),0)</f>
        <v>29</v>
      </c>
      <c r="X975" s="6">
        <f>VLOOKUP($A975,BUSINESS!$A$1:$J$2692,COLUMN(BUSINESS!$G975),0)</f>
        <v>0</v>
      </c>
      <c r="Y975" s="6">
        <f>VLOOKUP($A975,BUSINESS!$A$1:$J$2692,COLUMN(BUSINESS!$H975),0)</f>
        <v>326</v>
      </c>
      <c r="Z975" s="6">
        <f>VLOOKUP($A975,BUSINESS!$A$1:$J$2692,COLUMN(BUSINESS!$I975),0)</f>
        <v>0.09</v>
      </c>
      <c r="AA975" s="6">
        <f>VLOOKUP($A975,BUSINESS!$A$1:$J$2692,COLUMN(BUSINESS!$J975),0)</f>
        <v>0.49199999999999999</v>
      </c>
      <c r="AB975" s="5"/>
      <c r="AC975" s="5"/>
      <c r="AD975" s="5"/>
      <c r="AE975" s="5"/>
    </row>
    <row r="976" spans="1:31" ht="15.75" customHeight="1" x14ac:dyDescent="0.25">
      <c r="A976" s="6">
        <v>975</v>
      </c>
      <c r="B976" s="7" t="str">
        <f>VLOOKUP($A976,GDP!$A$1:$H$2692,COLUMN(GDP!B976),0)</f>
        <v>Asia</v>
      </c>
      <c r="C976" s="8" t="str">
        <f>VLOOKUP($A976,GDP!$A$1:$H$2692,COLUMN(GDP!C976),0)</f>
        <v>Nepal-Asia</v>
      </c>
      <c r="D976" s="9" t="str">
        <f>VLOOKUP($A976,GDP!$A$1:$H$2692,COLUMN(GDP!D976),0)</f>
        <v>2012</v>
      </c>
      <c r="E976" s="8">
        <f>VLOOKUP($A976,GDP!$A$1:$H$2692,COLUMN(GDP!E976),0)</f>
        <v>19206800719</v>
      </c>
      <c r="F976" s="7">
        <f>VLOOKUP($A976,GDP!$A$1:$H$2692,COLUMN(GDP!F976),0)</f>
        <v>5.5E-2</v>
      </c>
      <c r="G976" s="7">
        <f>VLOOKUP($A976,GDP!$A$1:$H$2692,COLUMN(GDP!G976),0)</f>
        <v>36</v>
      </c>
      <c r="H976" s="7">
        <f>VLOOKUP($A976,GDP!$A$1:$H$2692,COLUMN(GDP!H976),0)</f>
        <v>0</v>
      </c>
      <c r="I976" s="6">
        <f>VLOOKUP($A976,ENERGY!$A$1:$F$2692,COLUMN(ENERGY!E975),0)</f>
        <v>8108</v>
      </c>
      <c r="J976" s="6">
        <f>VLOOKUP($A976,ENERGY!$A$1:$F$2692,COLUMN(ENERGY!F975),0)</f>
        <v>3234</v>
      </c>
      <c r="K976" s="6">
        <f>VLOOKUP($A976,'HUMAN RESOURCES'!$A$1:$M$2692,COLUMN('HUMAN RESOURCES'!$E976),0)</f>
        <v>2.1999999999999999E-2</v>
      </c>
      <c r="L976" s="6">
        <f>VLOOKUP($A976,'HUMAN RESOURCES'!$A$1:$M$2692,COLUMN('HUMAN RESOURCES'!$F976),0)</f>
        <v>3.3000000000000002E-2</v>
      </c>
      <c r="M976" s="6">
        <f>VLOOKUP($A976,'HUMAN RESOURCES'!$A$1:$M$2692,COLUMN('HUMAN RESOURCES'!$G976),0)</f>
        <v>69</v>
      </c>
      <c r="N976" s="6">
        <f>VLOOKUP($A976,'HUMAN RESOURCES'!$A$1:$M$2692,COLUMN('HUMAN RESOURCES'!$H976),0)</f>
        <v>67</v>
      </c>
      <c r="O976" s="6">
        <f>VLOOKUP($A976,'HUMAN RESOURCES'!$A$1:$M$2692,COLUMN('HUMAN RESOURCES'!$I976),0)</f>
        <v>0.35599999999999998</v>
      </c>
      <c r="P976" s="6">
        <f>VLOOKUP($A976,'HUMAN RESOURCES'!$A$1:$M$2692,COLUMN('HUMAN RESOURCES'!$J976),0)</f>
        <v>0.59399999999999997</v>
      </c>
      <c r="Q976" s="6">
        <f>VLOOKUP($A976,'HUMAN RESOURCES'!$A$1:$M$2692,COLUMN('HUMAN RESOURCES'!$K976),0)</f>
        <v>5.0999999999999997E-2</v>
      </c>
      <c r="R976" s="6">
        <f>VLOOKUP($A976,'HUMAN RESOURCES'!$A$1:$M$2692,COLUMN('HUMAN RESOURCES'!$L976),0)</f>
        <v>27474377</v>
      </c>
      <c r="S976" s="6">
        <f>VLOOKUP($A976,'HUMAN RESOURCES'!$A$1:$M$2692,COLUMN('HUMAN RESOURCES'!$F976),0)</f>
        <v>3.3000000000000002E-2</v>
      </c>
      <c r="T976" s="6">
        <f>VLOOKUP($A976,TOURISM!$A$1:$F$2692,COLUMN(TOURISM!$E976),0)</f>
        <v>379000000</v>
      </c>
      <c r="U976" s="6">
        <f>VLOOKUP($A976,TOURISM!$A$1:$F$2692,COLUMN(TOURISM!$F976),0)</f>
        <v>561000000</v>
      </c>
      <c r="V976" s="6">
        <f>VLOOKUP($A976,BUSINESS!$A$1:$J$2692,COLUMN(BUSINESS!$E976),0)</f>
        <v>0.315</v>
      </c>
      <c r="W976" s="6">
        <f>VLOOKUP($A976,BUSINESS!$A$1:$J$2692,COLUMN(BUSINESS!$F976),0)</f>
        <v>29</v>
      </c>
      <c r="X976" s="6">
        <f>VLOOKUP($A976,BUSINESS!$A$1:$J$2692,COLUMN(BUSINESS!$G976),0)</f>
        <v>103</v>
      </c>
      <c r="Y976" s="6">
        <f>VLOOKUP($A976,BUSINESS!$A$1:$J$2692,COLUMN(BUSINESS!$H976),0)</f>
        <v>326</v>
      </c>
      <c r="Z976" s="6">
        <f>VLOOKUP($A976,BUSINESS!$A$1:$J$2692,COLUMN(BUSINESS!$I976),0)</f>
        <v>0.111</v>
      </c>
      <c r="AA976" s="6">
        <f>VLOOKUP($A976,BUSINESS!$A$1:$J$2692,COLUMN(BUSINESS!$J976),0)</f>
        <v>0.60499999999999998</v>
      </c>
      <c r="AB976" s="5"/>
      <c r="AC976" s="5"/>
      <c r="AD976" s="5"/>
      <c r="AE976" s="5"/>
    </row>
    <row r="977" spans="1:31" ht="15.75" customHeight="1" x14ac:dyDescent="0.25">
      <c r="A977" s="6">
        <v>976</v>
      </c>
      <c r="B977" s="7" t="str">
        <f>VLOOKUP($A977,GDP!$A$1:$H$2692,COLUMN(GDP!B977),0)</f>
        <v>Asia</v>
      </c>
      <c r="C977" s="8" t="str">
        <f>VLOOKUP($A977,GDP!$A$1:$H$2692,COLUMN(GDP!C977),0)</f>
        <v>North Korea-Asia</v>
      </c>
      <c r="D977" s="9" t="str">
        <f>VLOOKUP($A977,GDP!$A$1:$H$2692,COLUMN(GDP!D977),0)</f>
        <v>2000</v>
      </c>
      <c r="E977" s="8">
        <f>VLOOKUP($A977,GDP!$A$1:$H$2692,COLUMN(GDP!E977),0)</f>
        <v>0</v>
      </c>
      <c r="F977" s="7">
        <f>VLOOKUP($A977,GDP!$A$1:$H$2692,COLUMN(GDP!F977),0)</f>
        <v>0</v>
      </c>
      <c r="G977" s="7">
        <f>VLOOKUP($A977,GDP!$A$1:$H$2692,COLUMN(GDP!G977),0)</f>
        <v>0</v>
      </c>
      <c r="H977" s="7">
        <f>VLOOKUP($A977,GDP!$A$1:$H$2692,COLUMN(GDP!H977),0)</f>
        <v>0</v>
      </c>
      <c r="I977" s="6">
        <f>VLOOKUP($A977,ENERGY!$A$1:$F$2692,COLUMN(ENERGY!E976),0)</f>
        <v>0</v>
      </c>
      <c r="J977" s="6">
        <f>VLOOKUP($A977,ENERGY!$A$1:$F$2692,COLUMN(ENERGY!F976),0)</f>
        <v>0</v>
      </c>
      <c r="K977" s="6">
        <f>VLOOKUP($A977,'HUMAN RESOURCES'!$A$1:$M$2692,COLUMN('HUMAN RESOURCES'!$E977),0)</f>
        <v>1.7999999999999999E-2</v>
      </c>
      <c r="L977" s="6">
        <f>VLOOKUP($A977,'HUMAN RESOURCES'!$A$1:$M$2692,COLUMN('HUMAN RESOURCES'!$F977),0)</f>
        <v>4.4999999999999998E-2</v>
      </c>
      <c r="M977" s="6">
        <f>VLOOKUP($A977,'HUMAN RESOURCES'!$A$1:$M$2692,COLUMN('HUMAN RESOURCES'!$G977),0)</f>
        <v>69</v>
      </c>
      <c r="N977" s="6">
        <f>VLOOKUP($A977,'HUMAN RESOURCES'!$A$1:$M$2692,COLUMN('HUMAN RESOURCES'!$H977),0)</f>
        <v>61</v>
      </c>
      <c r="O977" s="6">
        <f>VLOOKUP($A977,'HUMAN RESOURCES'!$A$1:$M$2692,COLUMN('HUMAN RESOURCES'!$I977),0)</f>
        <v>0.26</v>
      </c>
      <c r="P977" s="6">
        <f>VLOOKUP($A977,'HUMAN RESOURCES'!$A$1:$M$2692,COLUMN('HUMAN RESOURCES'!$J977),0)</f>
        <v>0.68100000000000005</v>
      </c>
      <c r="Q977" s="6">
        <f>VLOOKUP($A977,'HUMAN RESOURCES'!$A$1:$M$2692,COLUMN('HUMAN RESOURCES'!$K977),0)</f>
        <v>5.8999999999999997E-2</v>
      </c>
      <c r="R977" s="6">
        <f>VLOOKUP($A977,'HUMAN RESOURCES'!$A$1:$M$2692,COLUMN('HUMAN RESOURCES'!$L977),0)</f>
        <v>22840225</v>
      </c>
      <c r="S977" s="6">
        <f>VLOOKUP($A977,'HUMAN RESOURCES'!$A$1:$M$2692,COLUMN('HUMAN RESOURCES'!$F977),0)</f>
        <v>4.4999999999999998E-2</v>
      </c>
      <c r="T977" s="6">
        <f>VLOOKUP($A977,TOURISM!$A$1:$F$2692,COLUMN(TOURISM!$E977),0)</f>
        <v>0</v>
      </c>
      <c r="U977" s="6">
        <f>VLOOKUP($A977,TOURISM!$A$1:$F$2692,COLUMN(TOURISM!$F977),0)</f>
        <v>0</v>
      </c>
      <c r="V977" s="6">
        <f>VLOOKUP($A977,BUSINESS!$A$1:$J$2692,COLUMN(BUSINESS!$E977),0)</f>
        <v>0</v>
      </c>
      <c r="W977" s="6">
        <f>VLOOKUP($A977,BUSINESS!$A$1:$J$2692,COLUMN(BUSINESS!$F977),0)</f>
        <v>0</v>
      </c>
      <c r="X977" s="6">
        <f>VLOOKUP($A977,BUSINESS!$A$1:$J$2692,COLUMN(BUSINESS!$G977),0)</f>
        <v>0</v>
      </c>
      <c r="Y977" s="6">
        <f>VLOOKUP($A977,BUSINESS!$A$1:$J$2692,COLUMN(BUSINESS!$H977),0)</f>
        <v>0</v>
      </c>
      <c r="Z977" s="6">
        <f>VLOOKUP($A977,BUSINESS!$A$1:$J$2692,COLUMN(BUSINESS!$I977),0)</f>
        <v>0</v>
      </c>
      <c r="AA977" s="6">
        <f>VLOOKUP($A977,BUSINESS!$A$1:$J$2692,COLUMN(BUSINESS!$J977),0)</f>
        <v>0</v>
      </c>
      <c r="AB977" s="5"/>
      <c r="AC977" s="5"/>
      <c r="AD977" s="5"/>
      <c r="AE977" s="5"/>
    </row>
    <row r="978" spans="1:31" ht="15.75" customHeight="1" x14ac:dyDescent="0.25">
      <c r="A978" s="6">
        <v>977</v>
      </c>
      <c r="B978" s="7" t="str">
        <f>VLOOKUP($A978,GDP!$A$1:$H$2692,COLUMN(GDP!B978),0)</f>
        <v>Asia</v>
      </c>
      <c r="C978" s="8" t="str">
        <f>VLOOKUP($A978,GDP!$A$1:$H$2692,COLUMN(GDP!C978),0)</f>
        <v>North Korea-Asia</v>
      </c>
      <c r="D978" s="9" t="str">
        <f>VLOOKUP($A978,GDP!$A$1:$H$2692,COLUMN(GDP!D978),0)</f>
        <v>2001</v>
      </c>
      <c r="E978" s="8">
        <f>VLOOKUP($A978,GDP!$A$1:$H$2692,COLUMN(GDP!E978),0)</f>
        <v>0</v>
      </c>
      <c r="F978" s="7">
        <f>VLOOKUP($A978,GDP!$A$1:$H$2692,COLUMN(GDP!F978),0)</f>
        <v>0</v>
      </c>
      <c r="G978" s="7">
        <f>VLOOKUP($A978,GDP!$A$1:$H$2692,COLUMN(GDP!G978),0)</f>
        <v>0</v>
      </c>
      <c r="H978" s="7">
        <f>VLOOKUP($A978,GDP!$A$1:$H$2692,COLUMN(GDP!H978),0)</f>
        <v>0</v>
      </c>
      <c r="I978" s="6">
        <f>VLOOKUP($A978,ENERGY!$A$1:$F$2692,COLUMN(ENERGY!E977),0)</f>
        <v>19037</v>
      </c>
      <c r="J978" s="6">
        <f>VLOOKUP($A978,ENERGY!$A$1:$F$2692,COLUMN(ENERGY!F977),0)</f>
        <v>0</v>
      </c>
      <c r="K978" s="6">
        <f>VLOOKUP($A978,'HUMAN RESOURCES'!$A$1:$M$2692,COLUMN('HUMAN RESOURCES'!$E978),0)</f>
        <v>1.7000000000000001E-2</v>
      </c>
      <c r="L978" s="6">
        <f>VLOOKUP($A978,'HUMAN RESOURCES'!$A$1:$M$2692,COLUMN('HUMAN RESOURCES'!$F978),0)</f>
        <v>3.9E-2</v>
      </c>
      <c r="M978" s="6">
        <f>VLOOKUP($A978,'HUMAN RESOURCES'!$A$1:$M$2692,COLUMN('HUMAN RESOURCES'!$G978),0)</f>
        <v>70</v>
      </c>
      <c r="N978" s="6">
        <f>VLOOKUP($A978,'HUMAN RESOURCES'!$A$1:$M$2692,COLUMN('HUMAN RESOURCES'!$H978),0)</f>
        <v>62</v>
      </c>
      <c r="O978" s="6">
        <f>VLOOKUP($A978,'HUMAN RESOURCES'!$A$1:$M$2692,COLUMN('HUMAN RESOURCES'!$I978),0)</f>
        <v>0.25800000000000001</v>
      </c>
      <c r="P978" s="6">
        <f>VLOOKUP($A978,'HUMAN RESOURCES'!$A$1:$M$2692,COLUMN('HUMAN RESOURCES'!$J978),0)</f>
        <v>0.68</v>
      </c>
      <c r="Q978" s="6">
        <f>VLOOKUP($A978,'HUMAN RESOURCES'!$A$1:$M$2692,COLUMN('HUMAN RESOURCES'!$K978),0)</f>
        <v>6.2E-2</v>
      </c>
      <c r="R978" s="6">
        <f>VLOOKUP($A978,'HUMAN RESOURCES'!$A$1:$M$2692,COLUMN('HUMAN RESOURCES'!$L978),0)</f>
        <v>23043449</v>
      </c>
      <c r="S978" s="6">
        <f>VLOOKUP($A978,'HUMAN RESOURCES'!$A$1:$M$2692,COLUMN('HUMAN RESOURCES'!$F978),0)</f>
        <v>3.9E-2</v>
      </c>
      <c r="T978" s="6">
        <f>VLOOKUP($A978,TOURISM!$A$1:$F$2692,COLUMN(TOURISM!$E978),0)</f>
        <v>0</v>
      </c>
      <c r="U978" s="6">
        <f>VLOOKUP($A978,TOURISM!$A$1:$F$2692,COLUMN(TOURISM!$F978),0)</f>
        <v>0</v>
      </c>
      <c r="V978" s="6">
        <f>VLOOKUP($A978,BUSINESS!$A$1:$J$2692,COLUMN(BUSINESS!$E978),0)</f>
        <v>0</v>
      </c>
      <c r="W978" s="6">
        <f>VLOOKUP($A978,BUSINESS!$A$1:$J$2692,COLUMN(BUSINESS!$F978),0)</f>
        <v>0</v>
      </c>
      <c r="X978" s="6">
        <f>VLOOKUP($A978,BUSINESS!$A$1:$J$2692,COLUMN(BUSINESS!$G978),0)</f>
        <v>0</v>
      </c>
      <c r="Y978" s="6">
        <f>VLOOKUP($A978,BUSINESS!$A$1:$J$2692,COLUMN(BUSINESS!$H978),0)</f>
        <v>0</v>
      </c>
      <c r="Z978" s="6">
        <f>VLOOKUP($A978,BUSINESS!$A$1:$J$2692,COLUMN(BUSINESS!$I978),0)</f>
        <v>0</v>
      </c>
      <c r="AA978" s="6">
        <f>VLOOKUP($A978,BUSINESS!$A$1:$J$2692,COLUMN(BUSINESS!$J978),0)</f>
        <v>0</v>
      </c>
      <c r="AB978" s="5"/>
      <c r="AC978" s="5"/>
      <c r="AD978" s="5"/>
      <c r="AE978" s="5"/>
    </row>
    <row r="979" spans="1:31" ht="15.75" customHeight="1" x14ac:dyDescent="0.25">
      <c r="A979" s="6">
        <v>978</v>
      </c>
      <c r="B979" s="7" t="str">
        <f>VLOOKUP($A979,GDP!$A$1:$H$2692,COLUMN(GDP!B979),0)</f>
        <v>Asia</v>
      </c>
      <c r="C979" s="8" t="str">
        <f>VLOOKUP($A979,GDP!$A$1:$H$2692,COLUMN(GDP!C979),0)</f>
        <v>North Korea-Asia</v>
      </c>
      <c r="D979" s="9" t="str">
        <f>VLOOKUP($A979,GDP!$A$1:$H$2692,COLUMN(GDP!D979),0)</f>
        <v>2002</v>
      </c>
      <c r="E979" s="8">
        <f>VLOOKUP($A979,GDP!$A$1:$H$2692,COLUMN(GDP!E979),0)</f>
        <v>0</v>
      </c>
      <c r="F979" s="7">
        <f>VLOOKUP($A979,GDP!$A$1:$H$2692,COLUMN(GDP!F979),0)</f>
        <v>0</v>
      </c>
      <c r="G979" s="7">
        <f>VLOOKUP($A979,GDP!$A$1:$H$2692,COLUMN(GDP!G979),0)</f>
        <v>0</v>
      </c>
      <c r="H979" s="7">
        <f>VLOOKUP($A979,GDP!$A$1:$H$2692,COLUMN(GDP!H979),0)</f>
        <v>0</v>
      </c>
      <c r="I979" s="6">
        <f>VLOOKUP($A979,ENERGY!$A$1:$F$2692,COLUMN(ENERGY!E978),0)</f>
        <v>18794</v>
      </c>
      <c r="J979" s="6">
        <f>VLOOKUP($A979,ENERGY!$A$1:$F$2692,COLUMN(ENERGY!F978),0)</f>
        <v>71624</v>
      </c>
      <c r="K979" s="6">
        <f>VLOOKUP($A979,'HUMAN RESOURCES'!$A$1:$M$2692,COLUMN('HUMAN RESOURCES'!$E979),0)</f>
        <v>1.7000000000000001E-2</v>
      </c>
      <c r="L979" s="6">
        <f>VLOOKUP($A979,'HUMAN RESOURCES'!$A$1:$M$2692,COLUMN('HUMAN RESOURCES'!$F979),0)</f>
        <v>3.4000000000000002E-2</v>
      </c>
      <c r="M979" s="6">
        <f>VLOOKUP($A979,'HUMAN RESOURCES'!$A$1:$M$2692,COLUMN('HUMAN RESOURCES'!$G979),0)</f>
        <v>70</v>
      </c>
      <c r="N979" s="6">
        <f>VLOOKUP($A979,'HUMAN RESOURCES'!$A$1:$M$2692,COLUMN('HUMAN RESOURCES'!$H979),0)</f>
        <v>63</v>
      </c>
      <c r="O979" s="6">
        <f>VLOOKUP($A979,'HUMAN RESOURCES'!$A$1:$M$2692,COLUMN('HUMAN RESOURCES'!$I979),0)</f>
        <v>0.25600000000000001</v>
      </c>
      <c r="P979" s="6">
        <f>VLOOKUP($A979,'HUMAN RESOURCES'!$A$1:$M$2692,COLUMN('HUMAN RESOURCES'!$J979),0)</f>
        <v>0.68</v>
      </c>
      <c r="Q979" s="6">
        <f>VLOOKUP($A979,'HUMAN RESOURCES'!$A$1:$M$2692,COLUMN('HUMAN RESOURCES'!$K979),0)</f>
        <v>6.5000000000000002E-2</v>
      </c>
      <c r="R979" s="6">
        <f>VLOOKUP($A979,'HUMAN RESOURCES'!$A$1:$M$2692,COLUMN('HUMAN RESOURCES'!$L979),0)</f>
        <v>23248059</v>
      </c>
      <c r="S979" s="6">
        <f>VLOOKUP($A979,'HUMAN RESOURCES'!$A$1:$M$2692,COLUMN('HUMAN RESOURCES'!$F979),0)</f>
        <v>3.4000000000000002E-2</v>
      </c>
      <c r="T979" s="6">
        <f>VLOOKUP($A979,TOURISM!$A$1:$F$2692,COLUMN(TOURISM!$E979),0)</f>
        <v>0</v>
      </c>
      <c r="U979" s="6">
        <f>VLOOKUP($A979,TOURISM!$A$1:$F$2692,COLUMN(TOURISM!$F979),0)</f>
        <v>0</v>
      </c>
      <c r="V979" s="6">
        <f>VLOOKUP($A979,BUSINESS!$A$1:$J$2692,COLUMN(BUSINESS!$E979),0)</f>
        <v>0</v>
      </c>
      <c r="W979" s="6">
        <f>VLOOKUP($A979,BUSINESS!$A$1:$J$2692,COLUMN(BUSINESS!$F979),0)</f>
        <v>0</v>
      </c>
      <c r="X979" s="6">
        <f>VLOOKUP($A979,BUSINESS!$A$1:$J$2692,COLUMN(BUSINESS!$G979),0)</f>
        <v>0</v>
      </c>
      <c r="Y979" s="6">
        <f>VLOOKUP($A979,BUSINESS!$A$1:$J$2692,COLUMN(BUSINESS!$H979),0)</f>
        <v>0</v>
      </c>
      <c r="Z979" s="6">
        <f>VLOOKUP($A979,BUSINESS!$A$1:$J$2692,COLUMN(BUSINESS!$I979),0)</f>
        <v>0</v>
      </c>
      <c r="AA979" s="6">
        <f>VLOOKUP($A979,BUSINESS!$A$1:$J$2692,COLUMN(BUSINESS!$J979),0)</f>
        <v>0</v>
      </c>
      <c r="AB979" s="5"/>
      <c r="AC979" s="5"/>
      <c r="AD979" s="5"/>
      <c r="AE979" s="5"/>
    </row>
    <row r="980" spans="1:31" ht="15.75" customHeight="1" x14ac:dyDescent="0.25">
      <c r="A980" s="6">
        <v>979</v>
      </c>
      <c r="B980" s="7" t="str">
        <f>VLOOKUP($A980,GDP!$A$1:$H$2692,COLUMN(GDP!B980),0)</f>
        <v>Asia</v>
      </c>
      <c r="C980" s="8" t="str">
        <f>VLOOKUP($A980,GDP!$A$1:$H$2692,COLUMN(GDP!C980),0)</f>
        <v>North Korea-Asia</v>
      </c>
      <c r="D980" s="9" t="str">
        <f>VLOOKUP($A980,GDP!$A$1:$H$2692,COLUMN(GDP!D980),0)</f>
        <v>2003</v>
      </c>
      <c r="E980" s="8">
        <f>VLOOKUP($A980,GDP!$A$1:$H$2692,COLUMN(GDP!E980),0)</f>
        <v>0</v>
      </c>
      <c r="F980" s="7">
        <f>VLOOKUP($A980,GDP!$A$1:$H$2692,COLUMN(GDP!F980),0)</f>
        <v>0</v>
      </c>
      <c r="G980" s="7">
        <f>VLOOKUP($A980,GDP!$A$1:$H$2692,COLUMN(GDP!G980),0)</f>
        <v>0</v>
      </c>
      <c r="H980" s="7">
        <f>VLOOKUP($A980,GDP!$A$1:$H$2692,COLUMN(GDP!H980),0)</f>
        <v>0</v>
      </c>
      <c r="I980" s="6">
        <f>VLOOKUP($A980,ENERGY!$A$1:$F$2692,COLUMN(ENERGY!E979),0)</f>
        <v>19358</v>
      </c>
      <c r="J980" s="6">
        <f>VLOOKUP($A980,ENERGY!$A$1:$F$2692,COLUMN(ENERGY!F979),0)</f>
        <v>74686</v>
      </c>
      <c r="K980" s="6">
        <f>VLOOKUP($A980,'HUMAN RESOURCES'!$A$1:$M$2692,COLUMN('HUMAN RESOURCES'!$E980),0)</f>
        <v>1.6E-2</v>
      </c>
      <c r="L980" s="6">
        <f>VLOOKUP($A980,'HUMAN RESOURCES'!$A$1:$M$2692,COLUMN('HUMAN RESOURCES'!$F980),0)</f>
        <v>0.03</v>
      </c>
      <c r="M980" s="6">
        <f>VLOOKUP($A980,'HUMAN RESOURCES'!$A$1:$M$2692,COLUMN('HUMAN RESOURCES'!$G980),0)</f>
        <v>71</v>
      </c>
      <c r="N980" s="6">
        <f>VLOOKUP($A980,'HUMAN RESOURCES'!$A$1:$M$2692,COLUMN('HUMAN RESOURCES'!$H980),0)</f>
        <v>64</v>
      </c>
      <c r="O980" s="6">
        <f>VLOOKUP($A980,'HUMAN RESOURCES'!$A$1:$M$2692,COLUMN('HUMAN RESOURCES'!$I980),0)</f>
        <v>0.253</v>
      </c>
      <c r="P980" s="6">
        <f>VLOOKUP($A980,'HUMAN RESOURCES'!$A$1:$M$2692,COLUMN('HUMAN RESOURCES'!$J980),0)</f>
        <v>0.67900000000000005</v>
      </c>
      <c r="Q980" s="6">
        <f>VLOOKUP($A980,'HUMAN RESOURCES'!$A$1:$M$2692,COLUMN('HUMAN RESOURCES'!$K980),0)</f>
        <v>6.8000000000000005E-2</v>
      </c>
      <c r="R980" s="6">
        <f>VLOOKUP($A980,'HUMAN RESOURCES'!$A$1:$M$2692,COLUMN('HUMAN RESOURCES'!$L980),0)</f>
        <v>23449180</v>
      </c>
      <c r="S980" s="6">
        <f>VLOOKUP($A980,'HUMAN RESOURCES'!$A$1:$M$2692,COLUMN('HUMAN RESOURCES'!$F980),0)</f>
        <v>0.03</v>
      </c>
      <c r="T980" s="6">
        <f>VLOOKUP($A980,TOURISM!$A$1:$F$2692,COLUMN(TOURISM!$E980),0)</f>
        <v>0</v>
      </c>
      <c r="U980" s="6">
        <f>VLOOKUP($A980,TOURISM!$A$1:$F$2692,COLUMN(TOURISM!$F980),0)</f>
        <v>0</v>
      </c>
      <c r="V980" s="6">
        <f>VLOOKUP($A980,BUSINESS!$A$1:$J$2692,COLUMN(BUSINESS!$E980),0)</f>
        <v>0</v>
      </c>
      <c r="W980" s="6">
        <f>VLOOKUP($A980,BUSINESS!$A$1:$J$2692,COLUMN(BUSINESS!$F980),0)</f>
        <v>0</v>
      </c>
      <c r="X980" s="6">
        <f>VLOOKUP($A980,BUSINESS!$A$1:$J$2692,COLUMN(BUSINESS!$G980),0)</f>
        <v>0</v>
      </c>
      <c r="Y980" s="6">
        <f>VLOOKUP($A980,BUSINESS!$A$1:$J$2692,COLUMN(BUSINESS!$H980),0)</f>
        <v>0</v>
      </c>
      <c r="Z980" s="6">
        <f>VLOOKUP($A980,BUSINESS!$A$1:$J$2692,COLUMN(BUSINESS!$I980),0)</f>
        <v>0</v>
      </c>
      <c r="AA980" s="6">
        <f>VLOOKUP($A980,BUSINESS!$A$1:$J$2692,COLUMN(BUSINESS!$J980),0)</f>
        <v>0</v>
      </c>
      <c r="AB980" s="5"/>
      <c r="AC980" s="5"/>
      <c r="AD980" s="5"/>
      <c r="AE980" s="5"/>
    </row>
    <row r="981" spans="1:31" ht="15.75" customHeight="1" x14ac:dyDescent="0.25">
      <c r="A981" s="6">
        <v>980</v>
      </c>
      <c r="B981" s="7" t="str">
        <f>VLOOKUP($A981,GDP!$A$1:$H$2692,COLUMN(GDP!B981),0)</f>
        <v>Asia</v>
      </c>
      <c r="C981" s="8" t="str">
        <f>VLOOKUP($A981,GDP!$A$1:$H$2692,COLUMN(GDP!C981),0)</f>
        <v>North Korea-Asia</v>
      </c>
      <c r="D981" s="9" t="str">
        <f>VLOOKUP($A981,GDP!$A$1:$H$2692,COLUMN(GDP!D981),0)</f>
        <v>2004</v>
      </c>
      <c r="E981" s="8">
        <f>VLOOKUP($A981,GDP!$A$1:$H$2692,COLUMN(GDP!E981),0)</f>
        <v>0</v>
      </c>
      <c r="F981" s="7">
        <f>VLOOKUP($A981,GDP!$A$1:$H$2692,COLUMN(GDP!F981),0)</f>
        <v>0</v>
      </c>
      <c r="G981" s="7">
        <f>VLOOKUP($A981,GDP!$A$1:$H$2692,COLUMN(GDP!G981),0)</f>
        <v>0</v>
      </c>
      <c r="H981" s="7">
        <f>VLOOKUP($A981,GDP!$A$1:$H$2692,COLUMN(GDP!H981),0)</f>
        <v>0</v>
      </c>
      <c r="I981" s="6">
        <f>VLOOKUP($A981,ENERGY!$A$1:$F$2692,COLUMN(ENERGY!E980),0)</f>
        <v>20164</v>
      </c>
      <c r="J981" s="6">
        <f>VLOOKUP($A981,ENERGY!$A$1:$F$2692,COLUMN(ENERGY!F980),0)</f>
        <v>78081</v>
      </c>
      <c r="K981" s="6">
        <f>VLOOKUP($A981,'HUMAN RESOURCES'!$A$1:$M$2692,COLUMN('HUMAN RESOURCES'!$E981),0)</f>
        <v>1.6E-2</v>
      </c>
      <c r="L981" s="6">
        <f>VLOOKUP($A981,'HUMAN RESOURCES'!$A$1:$M$2692,COLUMN('HUMAN RESOURCES'!$F981),0)</f>
        <v>2.8000000000000001E-2</v>
      </c>
      <c r="M981" s="6">
        <f>VLOOKUP($A981,'HUMAN RESOURCES'!$A$1:$M$2692,COLUMN('HUMAN RESOURCES'!$G981),0)</f>
        <v>72</v>
      </c>
      <c r="N981" s="6">
        <f>VLOOKUP($A981,'HUMAN RESOURCES'!$A$1:$M$2692,COLUMN('HUMAN RESOURCES'!$H981),0)</f>
        <v>64</v>
      </c>
      <c r="O981" s="6">
        <f>VLOOKUP($A981,'HUMAN RESOURCES'!$A$1:$M$2692,COLUMN('HUMAN RESOURCES'!$I981),0)</f>
        <v>0.25</v>
      </c>
      <c r="P981" s="6">
        <f>VLOOKUP($A981,'HUMAN RESOURCES'!$A$1:$M$2692,COLUMN('HUMAN RESOURCES'!$J981),0)</f>
        <v>0.67800000000000005</v>
      </c>
      <c r="Q981" s="6">
        <f>VLOOKUP($A981,'HUMAN RESOURCES'!$A$1:$M$2692,COLUMN('HUMAN RESOURCES'!$K981),0)</f>
        <v>7.0999999999999994E-2</v>
      </c>
      <c r="R981" s="6">
        <f>VLOOKUP($A981,'HUMAN RESOURCES'!$A$1:$M$2692,COLUMN('HUMAN RESOURCES'!$L981),0)</f>
        <v>23639303</v>
      </c>
      <c r="S981" s="6">
        <f>VLOOKUP($A981,'HUMAN RESOURCES'!$A$1:$M$2692,COLUMN('HUMAN RESOURCES'!$F981),0)</f>
        <v>2.8000000000000001E-2</v>
      </c>
      <c r="T981" s="6">
        <f>VLOOKUP($A981,TOURISM!$A$1:$F$2692,COLUMN(TOURISM!$E981),0)</f>
        <v>0</v>
      </c>
      <c r="U981" s="6">
        <f>VLOOKUP($A981,TOURISM!$A$1:$F$2692,COLUMN(TOURISM!$F981),0)</f>
        <v>0</v>
      </c>
      <c r="V981" s="6">
        <f>VLOOKUP($A981,BUSINESS!$A$1:$J$2692,COLUMN(BUSINESS!$E981),0)</f>
        <v>0</v>
      </c>
      <c r="W981" s="6">
        <f>VLOOKUP($A981,BUSINESS!$A$1:$J$2692,COLUMN(BUSINESS!$F981),0)</f>
        <v>0</v>
      </c>
      <c r="X981" s="6">
        <f>VLOOKUP($A981,BUSINESS!$A$1:$J$2692,COLUMN(BUSINESS!$G981),0)</f>
        <v>0</v>
      </c>
      <c r="Y981" s="6">
        <f>VLOOKUP($A981,BUSINESS!$A$1:$J$2692,COLUMN(BUSINESS!$H981),0)</f>
        <v>0</v>
      </c>
      <c r="Z981" s="6">
        <f>VLOOKUP($A981,BUSINESS!$A$1:$J$2692,COLUMN(BUSINESS!$I981),0)</f>
        <v>0</v>
      </c>
      <c r="AA981" s="6">
        <f>VLOOKUP($A981,BUSINESS!$A$1:$J$2692,COLUMN(BUSINESS!$J981),0)</f>
        <v>0</v>
      </c>
      <c r="AB981" s="5"/>
      <c r="AC981" s="5"/>
      <c r="AD981" s="5"/>
      <c r="AE981" s="5"/>
    </row>
    <row r="982" spans="1:31" ht="15.75" customHeight="1" x14ac:dyDescent="0.25">
      <c r="A982" s="6">
        <v>981</v>
      </c>
      <c r="B982" s="7" t="str">
        <f>VLOOKUP($A982,GDP!$A$1:$H$2692,COLUMN(GDP!B982),0)</f>
        <v>Asia</v>
      </c>
      <c r="C982" s="8" t="str">
        <f>VLOOKUP($A982,GDP!$A$1:$H$2692,COLUMN(GDP!C982),0)</f>
        <v>North Korea-Asia</v>
      </c>
      <c r="D982" s="9" t="str">
        <f>VLOOKUP($A982,GDP!$A$1:$H$2692,COLUMN(GDP!D982),0)</f>
        <v>2005</v>
      </c>
      <c r="E982" s="8">
        <f>VLOOKUP($A982,GDP!$A$1:$H$2692,COLUMN(GDP!E982),0)</f>
        <v>0</v>
      </c>
      <c r="F982" s="7">
        <f>VLOOKUP($A982,GDP!$A$1:$H$2692,COLUMN(GDP!F982),0)</f>
        <v>0</v>
      </c>
      <c r="G982" s="7">
        <f>VLOOKUP($A982,GDP!$A$1:$H$2692,COLUMN(GDP!G982),0)</f>
        <v>0</v>
      </c>
      <c r="H982" s="7">
        <f>VLOOKUP($A982,GDP!$A$1:$H$2692,COLUMN(GDP!H982),0)</f>
        <v>0</v>
      </c>
      <c r="I982" s="6">
        <f>VLOOKUP($A982,ENERGY!$A$1:$F$2692,COLUMN(ENERGY!E981),0)</f>
        <v>18300</v>
      </c>
      <c r="J982" s="6">
        <f>VLOOKUP($A982,ENERGY!$A$1:$F$2692,COLUMN(ENERGY!F981),0)</f>
        <v>70370</v>
      </c>
      <c r="K982" s="6">
        <f>VLOOKUP($A982,'HUMAN RESOURCES'!$A$1:$M$2692,COLUMN('HUMAN RESOURCES'!$E982),0)</f>
        <v>1.6E-2</v>
      </c>
      <c r="L982" s="6">
        <f>VLOOKUP($A982,'HUMAN RESOURCES'!$A$1:$M$2692,COLUMN('HUMAN RESOURCES'!$F982),0)</f>
        <v>2.5999999999999999E-2</v>
      </c>
      <c r="M982" s="6">
        <f>VLOOKUP($A982,'HUMAN RESOURCES'!$A$1:$M$2692,COLUMN('HUMAN RESOURCES'!$G982),0)</f>
        <v>72</v>
      </c>
      <c r="N982" s="6">
        <f>VLOOKUP($A982,'HUMAN RESOURCES'!$A$1:$M$2692,COLUMN('HUMAN RESOURCES'!$H982),0)</f>
        <v>65</v>
      </c>
      <c r="O982" s="6">
        <f>VLOOKUP($A982,'HUMAN RESOURCES'!$A$1:$M$2692,COLUMN('HUMAN RESOURCES'!$I982),0)</f>
        <v>0.247</v>
      </c>
      <c r="P982" s="6">
        <f>VLOOKUP($A982,'HUMAN RESOURCES'!$A$1:$M$2692,COLUMN('HUMAN RESOURCES'!$J982),0)</f>
        <v>0.67800000000000005</v>
      </c>
      <c r="Q982" s="6">
        <f>VLOOKUP($A982,'HUMAN RESOURCES'!$A$1:$M$2692,COLUMN('HUMAN RESOURCES'!$K982),0)</f>
        <v>7.3999999999999996E-2</v>
      </c>
      <c r="R982" s="6">
        <f>VLOOKUP($A982,'HUMAN RESOURCES'!$A$1:$M$2692,COLUMN('HUMAN RESOURCES'!$L982),0)</f>
        <v>23813333</v>
      </c>
      <c r="S982" s="6">
        <f>VLOOKUP($A982,'HUMAN RESOURCES'!$A$1:$M$2692,COLUMN('HUMAN RESOURCES'!$F982),0)</f>
        <v>2.5999999999999999E-2</v>
      </c>
      <c r="T982" s="6">
        <f>VLOOKUP($A982,TOURISM!$A$1:$F$2692,COLUMN(TOURISM!$E982),0)</f>
        <v>0</v>
      </c>
      <c r="U982" s="6">
        <f>VLOOKUP($A982,TOURISM!$A$1:$F$2692,COLUMN(TOURISM!$F982),0)</f>
        <v>0</v>
      </c>
      <c r="V982" s="6">
        <f>VLOOKUP($A982,BUSINESS!$A$1:$J$2692,COLUMN(BUSINESS!$E982),0)</f>
        <v>0</v>
      </c>
      <c r="W982" s="6">
        <f>VLOOKUP($A982,BUSINESS!$A$1:$J$2692,COLUMN(BUSINESS!$F982),0)</f>
        <v>0</v>
      </c>
      <c r="X982" s="6">
        <f>VLOOKUP($A982,BUSINESS!$A$1:$J$2692,COLUMN(BUSINESS!$G982),0)</f>
        <v>0</v>
      </c>
      <c r="Y982" s="6">
        <f>VLOOKUP($A982,BUSINESS!$A$1:$J$2692,COLUMN(BUSINESS!$H982),0)</f>
        <v>0</v>
      </c>
      <c r="Z982" s="6">
        <f>VLOOKUP($A982,BUSINESS!$A$1:$J$2692,COLUMN(BUSINESS!$I982),0)</f>
        <v>0</v>
      </c>
      <c r="AA982" s="6">
        <f>VLOOKUP($A982,BUSINESS!$A$1:$J$2692,COLUMN(BUSINESS!$J982),0)</f>
        <v>0</v>
      </c>
      <c r="AB982" s="5"/>
      <c r="AC982" s="5"/>
      <c r="AD982" s="5"/>
      <c r="AE982" s="5"/>
    </row>
    <row r="983" spans="1:31" ht="15.75" customHeight="1" x14ac:dyDescent="0.25">
      <c r="A983" s="6">
        <v>982</v>
      </c>
      <c r="B983" s="7" t="str">
        <f>VLOOKUP($A983,GDP!$A$1:$H$2692,COLUMN(GDP!B983),0)</f>
        <v>Asia</v>
      </c>
      <c r="C983" s="8" t="str">
        <f>VLOOKUP($A983,GDP!$A$1:$H$2692,COLUMN(GDP!C983),0)</f>
        <v>North Korea-Asia</v>
      </c>
      <c r="D983" s="9" t="str">
        <f>VLOOKUP($A983,GDP!$A$1:$H$2692,COLUMN(GDP!D983),0)</f>
        <v>2006</v>
      </c>
      <c r="E983" s="8">
        <f>VLOOKUP($A983,GDP!$A$1:$H$2692,COLUMN(GDP!E983),0)</f>
        <v>0</v>
      </c>
      <c r="F983" s="7">
        <f>VLOOKUP($A983,GDP!$A$1:$H$2692,COLUMN(GDP!F983),0)</f>
        <v>0</v>
      </c>
      <c r="G983" s="7">
        <f>VLOOKUP($A983,GDP!$A$1:$H$2692,COLUMN(GDP!G983),0)</f>
        <v>0</v>
      </c>
      <c r="H983" s="7">
        <f>VLOOKUP($A983,GDP!$A$1:$H$2692,COLUMN(GDP!H983),0)</f>
        <v>0</v>
      </c>
      <c r="I983" s="6">
        <f>VLOOKUP($A983,ENERGY!$A$1:$F$2692,COLUMN(ENERGY!E982),0)</f>
        <v>21544</v>
      </c>
      <c r="J983" s="6">
        <f>VLOOKUP($A983,ENERGY!$A$1:$F$2692,COLUMN(ENERGY!F982),0)</f>
        <v>84557</v>
      </c>
      <c r="K983" s="6">
        <f>VLOOKUP($A983,'HUMAN RESOURCES'!$A$1:$M$2692,COLUMN('HUMAN RESOURCES'!$E983),0)</f>
        <v>1.4999999999999999E-2</v>
      </c>
      <c r="L983" s="6">
        <f>VLOOKUP($A983,'HUMAN RESOURCES'!$A$1:$M$2692,COLUMN('HUMAN RESOURCES'!$F983),0)</f>
        <v>2.5999999999999999E-2</v>
      </c>
      <c r="M983" s="6">
        <f>VLOOKUP($A983,'HUMAN RESOURCES'!$A$1:$M$2692,COLUMN('HUMAN RESOURCES'!$G983),0)</f>
        <v>72</v>
      </c>
      <c r="N983" s="6">
        <f>VLOOKUP($A983,'HUMAN RESOURCES'!$A$1:$M$2692,COLUMN('HUMAN RESOURCES'!$H983),0)</f>
        <v>65</v>
      </c>
      <c r="O983" s="6">
        <f>VLOOKUP($A983,'HUMAN RESOURCES'!$A$1:$M$2692,COLUMN('HUMAN RESOURCES'!$I983),0)</f>
        <v>0.24299999999999999</v>
      </c>
      <c r="P983" s="6">
        <f>VLOOKUP($A983,'HUMAN RESOURCES'!$A$1:$M$2692,COLUMN('HUMAN RESOURCES'!$J983),0)</f>
        <v>0.67900000000000005</v>
      </c>
      <c r="Q983" s="6">
        <f>VLOOKUP($A983,'HUMAN RESOURCES'!$A$1:$M$2692,COLUMN('HUMAN RESOURCES'!$K983),0)</f>
        <v>7.6999999999999999E-2</v>
      </c>
      <c r="R983" s="6">
        <f>VLOOKUP($A983,'HUMAN RESOURCES'!$A$1:$M$2692,COLUMN('HUMAN RESOURCES'!$L983),0)</f>
        <v>23969917</v>
      </c>
      <c r="S983" s="6">
        <f>VLOOKUP($A983,'HUMAN RESOURCES'!$A$1:$M$2692,COLUMN('HUMAN RESOURCES'!$F983),0)</f>
        <v>2.5999999999999999E-2</v>
      </c>
      <c r="T983" s="6">
        <f>VLOOKUP($A983,TOURISM!$A$1:$F$2692,COLUMN(TOURISM!$E983),0)</f>
        <v>0</v>
      </c>
      <c r="U983" s="6">
        <f>VLOOKUP($A983,TOURISM!$A$1:$F$2692,COLUMN(TOURISM!$F983),0)</f>
        <v>0</v>
      </c>
      <c r="V983" s="6">
        <f>VLOOKUP($A983,BUSINESS!$A$1:$J$2692,COLUMN(BUSINESS!$E983),0)</f>
        <v>0</v>
      </c>
      <c r="W983" s="6">
        <f>VLOOKUP($A983,BUSINESS!$A$1:$J$2692,COLUMN(BUSINESS!$F983),0)</f>
        <v>0</v>
      </c>
      <c r="X983" s="6">
        <f>VLOOKUP($A983,BUSINESS!$A$1:$J$2692,COLUMN(BUSINESS!$G983),0)</f>
        <v>0</v>
      </c>
      <c r="Y983" s="6">
        <f>VLOOKUP($A983,BUSINESS!$A$1:$J$2692,COLUMN(BUSINESS!$H983),0)</f>
        <v>0</v>
      </c>
      <c r="Z983" s="6">
        <f>VLOOKUP($A983,BUSINESS!$A$1:$J$2692,COLUMN(BUSINESS!$I983),0)</f>
        <v>0</v>
      </c>
      <c r="AA983" s="6">
        <f>VLOOKUP($A983,BUSINESS!$A$1:$J$2692,COLUMN(BUSINESS!$J983),0)</f>
        <v>0</v>
      </c>
      <c r="AB983" s="5"/>
      <c r="AC983" s="5"/>
      <c r="AD983" s="5"/>
      <c r="AE983" s="5"/>
    </row>
    <row r="984" spans="1:31" ht="15.75" customHeight="1" x14ac:dyDescent="0.25">
      <c r="A984" s="6">
        <v>983</v>
      </c>
      <c r="B984" s="7" t="str">
        <f>VLOOKUP($A984,GDP!$A$1:$H$2692,COLUMN(GDP!B984),0)</f>
        <v>Asia</v>
      </c>
      <c r="C984" s="8" t="str">
        <f>VLOOKUP($A984,GDP!$A$1:$H$2692,COLUMN(GDP!C984),0)</f>
        <v>North Korea-Asia</v>
      </c>
      <c r="D984" s="9" t="str">
        <f>VLOOKUP($A984,GDP!$A$1:$H$2692,COLUMN(GDP!D984),0)</f>
        <v>2007</v>
      </c>
      <c r="E984" s="8">
        <f>VLOOKUP($A984,GDP!$A$1:$H$2692,COLUMN(GDP!E984),0)</f>
        <v>0</v>
      </c>
      <c r="F984" s="7">
        <f>VLOOKUP($A984,GDP!$A$1:$H$2692,COLUMN(GDP!F984),0)</f>
        <v>0</v>
      </c>
      <c r="G984" s="7">
        <f>VLOOKUP($A984,GDP!$A$1:$H$2692,COLUMN(GDP!G984),0)</f>
        <v>0</v>
      </c>
      <c r="H984" s="7">
        <f>VLOOKUP($A984,GDP!$A$1:$H$2692,COLUMN(GDP!H984),0)</f>
        <v>0</v>
      </c>
      <c r="I984" s="6">
        <f>VLOOKUP($A984,ENERGY!$A$1:$F$2692,COLUMN(ENERGY!E983),0)</f>
        <v>21331</v>
      </c>
      <c r="J984" s="6">
        <f>VLOOKUP($A984,ENERGY!$A$1:$F$2692,COLUMN(ENERGY!F983),0)</f>
        <v>83014</v>
      </c>
      <c r="K984" s="6">
        <f>VLOOKUP($A984,'HUMAN RESOURCES'!$A$1:$M$2692,COLUMN('HUMAN RESOURCES'!$E984),0)</f>
        <v>1.4999999999999999E-2</v>
      </c>
      <c r="L984" s="6">
        <f>VLOOKUP($A984,'HUMAN RESOURCES'!$A$1:$M$2692,COLUMN('HUMAN RESOURCES'!$F984),0)</f>
        <v>2.5999999999999999E-2</v>
      </c>
      <c r="M984" s="6">
        <f>VLOOKUP($A984,'HUMAN RESOURCES'!$A$1:$M$2692,COLUMN('HUMAN RESOURCES'!$G984),0)</f>
        <v>72</v>
      </c>
      <c r="N984" s="6">
        <f>VLOOKUP($A984,'HUMAN RESOURCES'!$A$1:$M$2692,COLUMN('HUMAN RESOURCES'!$H984),0)</f>
        <v>65</v>
      </c>
      <c r="O984" s="6">
        <f>VLOOKUP($A984,'HUMAN RESOURCES'!$A$1:$M$2692,COLUMN('HUMAN RESOURCES'!$I984),0)</f>
        <v>0.23899999999999999</v>
      </c>
      <c r="P984" s="6">
        <f>VLOOKUP($A984,'HUMAN RESOURCES'!$A$1:$M$2692,COLUMN('HUMAN RESOURCES'!$J984),0)</f>
        <v>0.68100000000000005</v>
      </c>
      <c r="Q984" s="6">
        <f>VLOOKUP($A984,'HUMAN RESOURCES'!$A$1:$M$2692,COLUMN('HUMAN RESOURCES'!$K984),0)</f>
        <v>0.08</v>
      </c>
      <c r="R984" s="6">
        <f>VLOOKUP($A984,'HUMAN RESOURCES'!$A$1:$M$2692,COLUMN('HUMAN RESOURCES'!$L984),0)</f>
        <v>24111989</v>
      </c>
      <c r="S984" s="6">
        <f>VLOOKUP($A984,'HUMAN RESOURCES'!$A$1:$M$2692,COLUMN('HUMAN RESOURCES'!$F984),0)</f>
        <v>2.5999999999999999E-2</v>
      </c>
      <c r="T984" s="6">
        <f>VLOOKUP($A984,TOURISM!$A$1:$F$2692,COLUMN(TOURISM!$E984),0)</f>
        <v>0</v>
      </c>
      <c r="U984" s="6">
        <f>VLOOKUP($A984,TOURISM!$A$1:$F$2692,COLUMN(TOURISM!$F984),0)</f>
        <v>0</v>
      </c>
      <c r="V984" s="6">
        <f>VLOOKUP($A984,BUSINESS!$A$1:$J$2692,COLUMN(BUSINESS!$E984),0)</f>
        <v>0</v>
      </c>
      <c r="W984" s="6">
        <f>VLOOKUP($A984,BUSINESS!$A$1:$J$2692,COLUMN(BUSINESS!$F984),0)</f>
        <v>0</v>
      </c>
      <c r="X984" s="6">
        <f>VLOOKUP($A984,BUSINESS!$A$1:$J$2692,COLUMN(BUSINESS!$G984),0)</f>
        <v>0</v>
      </c>
      <c r="Y984" s="6">
        <f>VLOOKUP($A984,BUSINESS!$A$1:$J$2692,COLUMN(BUSINESS!$H984),0)</f>
        <v>0</v>
      </c>
      <c r="Z984" s="6">
        <f>VLOOKUP($A984,BUSINESS!$A$1:$J$2692,COLUMN(BUSINESS!$I984),0)</f>
        <v>0</v>
      </c>
      <c r="AA984" s="6">
        <f>VLOOKUP($A984,BUSINESS!$A$1:$J$2692,COLUMN(BUSINESS!$J984),0)</f>
        <v>0</v>
      </c>
      <c r="AB984" s="5"/>
      <c r="AC984" s="5"/>
      <c r="AD984" s="5"/>
      <c r="AE984" s="5"/>
    </row>
    <row r="985" spans="1:31" ht="15.75" customHeight="1" x14ac:dyDescent="0.25">
      <c r="A985" s="6">
        <v>984</v>
      </c>
      <c r="B985" s="7" t="str">
        <f>VLOOKUP($A985,GDP!$A$1:$H$2692,COLUMN(GDP!B985),0)</f>
        <v>Asia</v>
      </c>
      <c r="C985" s="8" t="str">
        <f>VLOOKUP($A985,GDP!$A$1:$H$2692,COLUMN(GDP!C985),0)</f>
        <v>North Korea-Asia</v>
      </c>
      <c r="D985" s="9" t="str">
        <f>VLOOKUP($A985,GDP!$A$1:$H$2692,COLUMN(GDP!D985),0)</f>
        <v>2008</v>
      </c>
      <c r="E985" s="8">
        <f>VLOOKUP($A985,GDP!$A$1:$H$2692,COLUMN(GDP!E985),0)</f>
        <v>0</v>
      </c>
      <c r="F985" s="7">
        <f>VLOOKUP($A985,GDP!$A$1:$H$2692,COLUMN(GDP!F985),0)</f>
        <v>0</v>
      </c>
      <c r="G985" s="7">
        <f>VLOOKUP($A985,GDP!$A$1:$H$2692,COLUMN(GDP!G985),0)</f>
        <v>0</v>
      </c>
      <c r="H985" s="7">
        <f>VLOOKUP($A985,GDP!$A$1:$H$2692,COLUMN(GDP!H985),0)</f>
        <v>0</v>
      </c>
      <c r="I985" s="6">
        <f>VLOOKUP($A985,ENERGY!$A$1:$F$2692,COLUMN(ENERGY!E984),0)</f>
        <v>20494</v>
      </c>
      <c r="J985" s="6">
        <f>VLOOKUP($A985,ENERGY!$A$1:$F$2692,COLUMN(ENERGY!F984),0)</f>
        <v>79482</v>
      </c>
      <c r="K985" s="6">
        <f>VLOOKUP($A985,'HUMAN RESOURCES'!$A$1:$M$2692,COLUMN('HUMAN RESOURCES'!$E985),0)</f>
        <v>1.4999999999999999E-2</v>
      </c>
      <c r="L985" s="6">
        <f>VLOOKUP($A985,'HUMAN RESOURCES'!$A$1:$M$2692,COLUMN('HUMAN RESOURCES'!$F985),0)</f>
        <v>2.5999999999999999E-2</v>
      </c>
      <c r="M985" s="6">
        <f>VLOOKUP($A985,'HUMAN RESOURCES'!$A$1:$M$2692,COLUMN('HUMAN RESOURCES'!$G985),0)</f>
        <v>72</v>
      </c>
      <c r="N985" s="6">
        <f>VLOOKUP($A985,'HUMAN RESOURCES'!$A$1:$M$2692,COLUMN('HUMAN RESOURCES'!$H985),0)</f>
        <v>65</v>
      </c>
      <c r="O985" s="6">
        <f>VLOOKUP($A985,'HUMAN RESOURCES'!$A$1:$M$2692,COLUMN('HUMAN RESOURCES'!$I985),0)</f>
        <v>0.23499999999999999</v>
      </c>
      <c r="P985" s="6">
        <f>VLOOKUP($A985,'HUMAN RESOURCES'!$A$1:$M$2692,COLUMN('HUMAN RESOURCES'!$J985),0)</f>
        <v>0.68200000000000005</v>
      </c>
      <c r="Q985" s="6">
        <f>VLOOKUP($A985,'HUMAN RESOURCES'!$A$1:$M$2692,COLUMN('HUMAN RESOURCES'!$K985),0)</f>
        <v>8.3000000000000004E-2</v>
      </c>
      <c r="R985" s="6">
        <f>VLOOKUP($A985,'HUMAN RESOURCES'!$A$1:$M$2692,COLUMN('HUMAN RESOURCES'!$L985),0)</f>
        <v>24243894</v>
      </c>
      <c r="S985" s="6">
        <f>VLOOKUP($A985,'HUMAN RESOURCES'!$A$1:$M$2692,COLUMN('HUMAN RESOURCES'!$F985),0)</f>
        <v>2.5999999999999999E-2</v>
      </c>
      <c r="T985" s="6">
        <f>VLOOKUP($A985,TOURISM!$A$1:$F$2692,COLUMN(TOURISM!$E985),0)</f>
        <v>0</v>
      </c>
      <c r="U985" s="6">
        <f>VLOOKUP($A985,TOURISM!$A$1:$F$2692,COLUMN(TOURISM!$F985),0)</f>
        <v>0</v>
      </c>
      <c r="V985" s="6">
        <f>VLOOKUP($A985,BUSINESS!$A$1:$J$2692,COLUMN(BUSINESS!$E985),0)</f>
        <v>0</v>
      </c>
      <c r="W985" s="6">
        <f>VLOOKUP($A985,BUSINESS!$A$1:$J$2692,COLUMN(BUSINESS!$F985),0)</f>
        <v>0</v>
      </c>
      <c r="X985" s="6">
        <f>VLOOKUP($A985,BUSINESS!$A$1:$J$2692,COLUMN(BUSINESS!$G985),0)</f>
        <v>0</v>
      </c>
      <c r="Y985" s="6">
        <f>VLOOKUP($A985,BUSINESS!$A$1:$J$2692,COLUMN(BUSINESS!$H985),0)</f>
        <v>0</v>
      </c>
      <c r="Z985" s="6">
        <f>VLOOKUP($A985,BUSINESS!$A$1:$J$2692,COLUMN(BUSINESS!$I985),0)</f>
        <v>0</v>
      </c>
      <c r="AA985" s="6">
        <f>VLOOKUP($A985,BUSINESS!$A$1:$J$2692,COLUMN(BUSINESS!$J985),0)</f>
        <v>0</v>
      </c>
      <c r="AB985" s="5"/>
      <c r="AC985" s="5"/>
      <c r="AD985" s="5"/>
      <c r="AE985" s="5"/>
    </row>
    <row r="986" spans="1:31" ht="15.75" customHeight="1" x14ac:dyDescent="0.25">
      <c r="A986" s="6">
        <v>985</v>
      </c>
      <c r="B986" s="7" t="str">
        <f>VLOOKUP($A986,GDP!$A$1:$H$2692,COLUMN(GDP!B986),0)</f>
        <v>Asia</v>
      </c>
      <c r="C986" s="8" t="str">
        <f>VLOOKUP($A986,GDP!$A$1:$H$2692,COLUMN(GDP!C986),0)</f>
        <v>North Korea-Asia</v>
      </c>
      <c r="D986" s="9" t="str">
        <f>VLOOKUP($A986,GDP!$A$1:$H$2692,COLUMN(GDP!D986),0)</f>
        <v>2009</v>
      </c>
      <c r="E986" s="8">
        <f>VLOOKUP($A986,GDP!$A$1:$H$2692,COLUMN(GDP!E986),0)</f>
        <v>0</v>
      </c>
      <c r="F986" s="7">
        <f>VLOOKUP($A986,GDP!$A$1:$H$2692,COLUMN(GDP!F986),0)</f>
        <v>0</v>
      </c>
      <c r="G986" s="7">
        <f>VLOOKUP($A986,GDP!$A$1:$H$2692,COLUMN(GDP!G986),0)</f>
        <v>0</v>
      </c>
      <c r="H986" s="7">
        <f>VLOOKUP($A986,GDP!$A$1:$H$2692,COLUMN(GDP!H986),0)</f>
        <v>0</v>
      </c>
      <c r="I986" s="6">
        <f>VLOOKUP($A986,ENERGY!$A$1:$F$2692,COLUMN(ENERGY!E985),0)</f>
        <v>20027</v>
      </c>
      <c r="J986" s="6">
        <f>VLOOKUP($A986,ENERGY!$A$1:$F$2692,COLUMN(ENERGY!F985),0)</f>
        <v>77777</v>
      </c>
      <c r="K986" s="6">
        <f>VLOOKUP($A986,'HUMAN RESOURCES'!$A$1:$M$2692,COLUMN('HUMAN RESOURCES'!$E986),0)</f>
        <v>1.4E-2</v>
      </c>
      <c r="L986" s="6">
        <f>VLOOKUP($A986,'HUMAN RESOURCES'!$A$1:$M$2692,COLUMN('HUMAN RESOURCES'!$F986),0)</f>
        <v>2.5000000000000001E-2</v>
      </c>
      <c r="M986" s="6">
        <f>VLOOKUP($A986,'HUMAN RESOURCES'!$A$1:$M$2692,COLUMN('HUMAN RESOURCES'!$G986),0)</f>
        <v>72</v>
      </c>
      <c r="N986" s="6">
        <f>VLOOKUP($A986,'HUMAN RESOURCES'!$A$1:$M$2692,COLUMN('HUMAN RESOURCES'!$H986),0)</f>
        <v>65</v>
      </c>
      <c r="O986" s="6">
        <f>VLOOKUP($A986,'HUMAN RESOURCES'!$A$1:$M$2692,COLUMN('HUMAN RESOURCES'!$I986),0)</f>
        <v>0.23100000000000001</v>
      </c>
      <c r="P986" s="6">
        <f>VLOOKUP($A986,'HUMAN RESOURCES'!$A$1:$M$2692,COLUMN('HUMAN RESOURCES'!$J986),0)</f>
        <v>0.68400000000000005</v>
      </c>
      <c r="Q986" s="6">
        <f>VLOOKUP($A986,'HUMAN RESOURCES'!$A$1:$M$2692,COLUMN('HUMAN RESOURCES'!$K986),0)</f>
        <v>8.5000000000000006E-2</v>
      </c>
      <c r="R986" s="6">
        <f>VLOOKUP($A986,'HUMAN RESOURCES'!$A$1:$M$2692,COLUMN('HUMAN RESOURCES'!$L986),0)</f>
        <v>24371865</v>
      </c>
      <c r="S986" s="6">
        <f>VLOOKUP($A986,'HUMAN RESOURCES'!$A$1:$M$2692,COLUMN('HUMAN RESOURCES'!$F986),0)</f>
        <v>2.5000000000000001E-2</v>
      </c>
      <c r="T986" s="6">
        <f>VLOOKUP($A986,TOURISM!$A$1:$F$2692,COLUMN(TOURISM!$E986),0)</f>
        <v>0</v>
      </c>
      <c r="U986" s="6">
        <f>VLOOKUP($A986,TOURISM!$A$1:$F$2692,COLUMN(TOURISM!$F986),0)</f>
        <v>0</v>
      </c>
      <c r="V986" s="6">
        <f>VLOOKUP($A986,BUSINESS!$A$1:$J$2692,COLUMN(BUSINESS!$E986),0)</f>
        <v>0</v>
      </c>
      <c r="W986" s="6">
        <f>VLOOKUP($A986,BUSINESS!$A$1:$J$2692,COLUMN(BUSINESS!$F986),0)</f>
        <v>0</v>
      </c>
      <c r="X986" s="6">
        <f>VLOOKUP($A986,BUSINESS!$A$1:$J$2692,COLUMN(BUSINESS!$G986),0)</f>
        <v>0</v>
      </c>
      <c r="Y986" s="6">
        <f>VLOOKUP($A986,BUSINESS!$A$1:$J$2692,COLUMN(BUSINESS!$H986),0)</f>
        <v>0</v>
      </c>
      <c r="Z986" s="6">
        <f>VLOOKUP($A986,BUSINESS!$A$1:$J$2692,COLUMN(BUSINESS!$I986),0)</f>
        <v>0</v>
      </c>
      <c r="AA986" s="6">
        <f>VLOOKUP($A986,BUSINESS!$A$1:$J$2692,COLUMN(BUSINESS!$J986),0)</f>
        <v>3.0000000000000001E-3</v>
      </c>
      <c r="AB986" s="5"/>
      <c r="AC986" s="5"/>
      <c r="AD986" s="5"/>
      <c r="AE986" s="5"/>
    </row>
    <row r="987" spans="1:31" ht="15.75" customHeight="1" x14ac:dyDescent="0.25">
      <c r="A987" s="6">
        <v>986</v>
      </c>
      <c r="B987" s="7" t="str">
        <f>VLOOKUP($A987,GDP!$A$1:$H$2692,COLUMN(GDP!B987),0)</f>
        <v>Asia</v>
      </c>
      <c r="C987" s="8" t="str">
        <f>VLOOKUP($A987,GDP!$A$1:$H$2692,COLUMN(GDP!C987),0)</f>
        <v>North Korea-Asia</v>
      </c>
      <c r="D987" s="9" t="str">
        <f>VLOOKUP($A987,GDP!$A$1:$H$2692,COLUMN(GDP!D987),0)</f>
        <v>2010</v>
      </c>
      <c r="E987" s="8">
        <f>VLOOKUP($A987,GDP!$A$1:$H$2692,COLUMN(GDP!E987),0)</f>
        <v>0</v>
      </c>
      <c r="F987" s="7">
        <f>VLOOKUP($A987,GDP!$A$1:$H$2692,COLUMN(GDP!F987),0)</f>
        <v>0</v>
      </c>
      <c r="G987" s="7">
        <f>VLOOKUP($A987,GDP!$A$1:$H$2692,COLUMN(GDP!G987),0)</f>
        <v>0</v>
      </c>
      <c r="H987" s="7">
        <f>VLOOKUP($A987,GDP!$A$1:$H$2692,COLUMN(GDP!H987),0)</f>
        <v>0</v>
      </c>
      <c r="I987" s="6">
        <f>VLOOKUP($A987,ENERGY!$A$1:$F$2692,COLUMN(ENERGY!E986),0)</f>
        <v>19566</v>
      </c>
      <c r="J987" s="6">
        <f>VLOOKUP($A987,ENERGY!$A$1:$F$2692,COLUMN(ENERGY!F986),0)</f>
        <v>76109</v>
      </c>
      <c r="K987" s="6">
        <f>VLOOKUP($A987,'HUMAN RESOURCES'!$A$1:$M$2692,COLUMN('HUMAN RESOURCES'!$E987),0)</f>
        <v>1.4E-2</v>
      </c>
      <c r="L987" s="6">
        <f>VLOOKUP($A987,'HUMAN RESOURCES'!$A$1:$M$2692,COLUMN('HUMAN RESOURCES'!$F987),0)</f>
        <v>2.5000000000000001E-2</v>
      </c>
      <c r="M987" s="6">
        <f>VLOOKUP($A987,'HUMAN RESOURCES'!$A$1:$M$2692,COLUMN('HUMAN RESOURCES'!$G987),0)</f>
        <v>72</v>
      </c>
      <c r="N987" s="6">
        <f>VLOOKUP($A987,'HUMAN RESOURCES'!$A$1:$M$2692,COLUMN('HUMAN RESOURCES'!$H987),0)</f>
        <v>66</v>
      </c>
      <c r="O987" s="6">
        <f>VLOOKUP($A987,'HUMAN RESOURCES'!$A$1:$M$2692,COLUMN('HUMAN RESOURCES'!$I987),0)</f>
        <v>0.22700000000000001</v>
      </c>
      <c r="P987" s="6">
        <f>VLOOKUP($A987,'HUMAN RESOURCES'!$A$1:$M$2692,COLUMN('HUMAN RESOURCES'!$J987),0)</f>
        <v>0.68600000000000005</v>
      </c>
      <c r="Q987" s="6">
        <f>VLOOKUP($A987,'HUMAN RESOURCES'!$A$1:$M$2692,COLUMN('HUMAN RESOURCES'!$K987),0)</f>
        <v>8.7999999999999995E-2</v>
      </c>
      <c r="R987" s="6">
        <f>VLOOKUP($A987,'HUMAN RESOURCES'!$A$1:$M$2692,COLUMN('HUMAN RESOURCES'!$L987),0)</f>
        <v>24500520</v>
      </c>
      <c r="S987" s="6">
        <f>VLOOKUP($A987,'HUMAN RESOURCES'!$A$1:$M$2692,COLUMN('HUMAN RESOURCES'!$F987),0)</f>
        <v>2.5000000000000001E-2</v>
      </c>
      <c r="T987" s="6">
        <f>VLOOKUP($A987,TOURISM!$A$1:$F$2692,COLUMN(TOURISM!$E987),0)</f>
        <v>0</v>
      </c>
      <c r="U987" s="6">
        <f>VLOOKUP($A987,TOURISM!$A$1:$F$2692,COLUMN(TOURISM!$F987),0)</f>
        <v>0</v>
      </c>
      <c r="V987" s="6">
        <f>VLOOKUP($A987,BUSINESS!$A$1:$J$2692,COLUMN(BUSINESS!$E987),0)</f>
        <v>0</v>
      </c>
      <c r="W987" s="6">
        <f>VLOOKUP($A987,BUSINESS!$A$1:$J$2692,COLUMN(BUSINESS!$F987),0)</f>
        <v>0</v>
      </c>
      <c r="X987" s="6">
        <f>VLOOKUP($A987,BUSINESS!$A$1:$J$2692,COLUMN(BUSINESS!$G987),0)</f>
        <v>0</v>
      </c>
      <c r="Y987" s="6">
        <f>VLOOKUP($A987,BUSINESS!$A$1:$J$2692,COLUMN(BUSINESS!$H987),0)</f>
        <v>0</v>
      </c>
      <c r="Z987" s="6">
        <f>VLOOKUP($A987,BUSINESS!$A$1:$J$2692,COLUMN(BUSINESS!$I987),0)</f>
        <v>0</v>
      </c>
      <c r="AA987" s="6">
        <f>VLOOKUP($A987,BUSINESS!$A$1:$J$2692,COLUMN(BUSINESS!$J987),0)</f>
        <v>1.7999999999999999E-2</v>
      </c>
      <c r="AB987" s="5"/>
      <c r="AC987" s="5"/>
      <c r="AD987" s="5"/>
      <c r="AE987" s="5"/>
    </row>
    <row r="988" spans="1:31" ht="15.75" customHeight="1" x14ac:dyDescent="0.25">
      <c r="A988" s="6">
        <v>987</v>
      </c>
      <c r="B988" s="7" t="str">
        <f>VLOOKUP($A988,GDP!$A$1:$H$2692,COLUMN(GDP!B988),0)</f>
        <v>Asia</v>
      </c>
      <c r="C988" s="8" t="str">
        <f>VLOOKUP($A988,GDP!$A$1:$H$2692,COLUMN(GDP!C988),0)</f>
        <v>North Korea-Asia</v>
      </c>
      <c r="D988" s="9" t="str">
        <f>VLOOKUP($A988,GDP!$A$1:$H$2692,COLUMN(GDP!D988),0)</f>
        <v>2011</v>
      </c>
      <c r="E988" s="8">
        <f>VLOOKUP($A988,GDP!$A$1:$H$2692,COLUMN(GDP!E988),0)</f>
        <v>0</v>
      </c>
      <c r="F988" s="7">
        <f>VLOOKUP($A988,GDP!$A$1:$H$2692,COLUMN(GDP!F988),0)</f>
        <v>0</v>
      </c>
      <c r="G988" s="7">
        <f>VLOOKUP($A988,GDP!$A$1:$H$2692,COLUMN(GDP!G988),0)</f>
        <v>0</v>
      </c>
      <c r="H988" s="7">
        <f>VLOOKUP($A988,GDP!$A$1:$H$2692,COLUMN(GDP!H988),0)</f>
        <v>0</v>
      </c>
      <c r="I988" s="6">
        <f>VLOOKUP($A988,ENERGY!$A$1:$F$2692,COLUMN(ENERGY!E987),0)</f>
        <v>20369</v>
      </c>
      <c r="J988" s="6">
        <f>VLOOKUP($A988,ENERGY!$A$1:$F$2692,COLUMN(ENERGY!F987),0)</f>
        <v>79475</v>
      </c>
      <c r="K988" s="6">
        <f>VLOOKUP($A988,'HUMAN RESOURCES'!$A$1:$M$2692,COLUMN('HUMAN RESOURCES'!$E988),0)</f>
        <v>1.4E-2</v>
      </c>
      <c r="L988" s="6">
        <f>VLOOKUP($A988,'HUMAN RESOURCES'!$A$1:$M$2692,COLUMN('HUMAN RESOURCES'!$F988),0)</f>
        <v>2.4E-2</v>
      </c>
      <c r="M988" s="6">
        <f>VLOOKUP($A988,'HUMAN RESOURCES'!$A$1:$M$2692,COLUMN('HUMAN RESOURCES'!$G988),0)</f>
        <v>73</v>
      </c>
      <c r="N988" s="6">
        <f>VLOOKUP($A988,'HUMAN RESOURCES'!$A$1:$M$2692,COLUMN('HUMAN RESOURCES'!$H988),0)</f>
        <v>66</v>
      </c>
      <c r="O988" s="6">
        <f>VLOOKUP($A988,'HUMAN RESOURCES'!$A$1:$M$2692,COLUMN('HUMAN RESOURCES'!$I988),0)</f>
        <v>0.223</v>
      </c>
      <c r="P988" s="6">
        <f>VLOOKUP($A988,'HUMAN RESOURCES'!$A$1:$M$2692,COLUMN('HUMAN RESOURCES'!$J988),0)</f>
        <v>0.68700000000000006</v>
      </c>
      <c r="Q988" s="6">
        <f>VLOOKUP($A988,'HUMAN RESOURCES'!$A$1:$M$2692,COLUMN('HUMAN RESOURCES'!$K988),0)</f>
        <v>0.09</v>
      </c>
      <c r="R988" s="6">
        <f>VLOOKUP($A988,'HUMAN RESOURCES'!$A$1:$M$2692,COLUMN('HUMAN RESOURCES'!$L988),0)</f>
        <v>24631291</v>
      </c>
      <c r="S988" s="6">
        <f>VLOOKUP($A988,'HUMAN RESOURCES'!$A$1:$M$2692,COLUMN('HUMAN RESOURCES'!$F988),0)</f>
        <v>2.4E-2</v>
      </c>
      <c r="T988" s="6">
        <f>VLOOKUP($A988,TOURISM!$A$1:$F$2692,COLUMN(TOURISM!$E988),0)</f>
        <v>0</v>
      </c>
      <c r="U988" s="6">
        <f>VLOOKUP($A988,TOURISM!$A$1:$F$2692,COLUMN(TOURISM!$F988),0)</f>
        <v>0</v>
      </c>
      <c r="V988" s="6">
        <f>VLOOKUP($A988,BUSINESS!$A$1:$J$2692,COLUMN(BUSINESS!$E988),0)</f>
        <v>0</v>
      </c>
      <c r="W988" s="6">
        <f>VLOOKUP($A988,BUSINESS!$A$1:$J$2692,COLUMN(BUSINESS!$F988),0)</f>
        <v>0</v>
      </c>
      <c r="X988" s="6">
        <f>VLOOKUP($A988,BUSINESS!$A$1:$J$2692,COLUMN(BUSINESS!$G988),0)</f>
        <v>0</v>
      </c>
      <c r="Y988" s="6">
        <f>VLOOKUP($A988,BUSINESS!$A$1:$J$2692,COLUMN(BUSINESS!$H988),0)</f>
        <v>0</v>
      </c>
      <c r="Z988" s="6">
        <f>VLOOKUP($A988,BUSINESS!$A$1:$J$2692,COLUMN(BUSINESS!$I988),0)</f>
        <v>0</v>
      </c>
      <c r="AA988" s="6">
        <f>VLOOKUP($A988,BUSINESS!$A$1:$J$2692,COLUMN(BUSINESS!$J988),0)</f>
        <v>4.1000000000000002E-2</v>
      </c>
      <c r="AB988" s="5"/>
      <c r="AC988" s="5"/>
      <c r="AD988" s="5"/>
      <c r="AE988" s="5"/>
    </row>
    <row r="989" spans="1:31" ht="15.75" customHeight="1" x14ac:dyDescent="0.25">
      <c r="A989" s="6">
        <v>988</v>
      </c>
      <c r="B989" s="7" t="str">
        <f>VLOOKUP($A989,GDP!$A$1:$H$2692,COLUMN(GDP!B989),0)</f>
        <v>Asia</v>
      </c>
      <c r="C989" s="8" t="str">
        <f>VLOOKUP($A989,GDP!$A$1:$H$2692,COLUMN(GDP!C989),0)</f>
        <v>North Korea-Asia</v>
      </c>
      <c r="D989" s="9" t="str">
        <f>VLOOKUP($A989,GDP!$A$1:$H$2692,COLUMN(GDP!D989),0)</f>
        <v>2012</v>
      </c>
      <c r="E989" s="8">
        <f>VLOOKUP($A989,GDP!$A$1:$H$2692,COLUMN(GDP!E989),0)</f>
        <v>0</v>
      </c>
      <c r="F989" s="7">
        <f>VLOOKUP($A989,GDP!$A$1:$H$2692,COLUMN(GDP!F989),0)</f>
        <v>0</v>
      </c>
      <c r="G989" s="7">
        <f>VLOOKUP($A989,GDP!$A$1:$H$2692,COLUMN(GDP!G989),0)</f>
        <v>0</v>
      </c>
      <c r="H989" s="7">
        <f>VLOOKUP($A989,GDP!$A$1:$H$2692,COLUMN(GDP!H989),0)</f>
        <v>0</v>
      </c>
      <c r="I989" s="6">
        <f>VLOOKUP($A989,ENERGY!$A$1:$F$2692,COLUMN(ENERGY!E988),0)</f>
        <v>19717</v>
      </c>
      <c r="J989" s="6">
        <f>VLOOKUP($A989,ENERGY!$A$1:$F$2692,COLUMN(ENERGY!F988),0)</f>
        <v>76699</v>
      </c>
      <c r="K989" s="6">
        <f>VLOOKUP($A989,'HUMAN RESOURCES'!$A$1:$M$2692,COLUMN('HUMAN RESOURCES'!$E989),0)</f>
        <v>1.4E-2</v>
      </c>
      <c r="L989" s="6">
        <f>VLOOKUP($A989,'HUMAN RESOURCES'!$A$1:$M$2692,COLUMN('HUMAN RESOURCES'!$F989),0)</f>
        <v>2.3E-2</v>
      </c>
      <c r="M989" s="6">
        <f>VLOOKUP($A989,'HUMAN RESOURCES'!$A$1:$M$2692,COLUMN('HUMAN RESOURCES'!$G989),0)</f>
        <v>73</v>
      </c>
      <c r="N989" s="6">
        <f>VLOOKUP($A989,'HUMAN RESOURCES'!$A$1:$M$2692,COLUMN('HUMAN RESOURCES'!$H989),0)</f>
        <v>66</v>
      </c>
      <c r="O989" s="6">
        <f>VLOOKUP($A989,'HUMAN RESOURCES'!$A$1:$M$2692,COLUMN('HUMAN RESOURCES'!$I989),0)</f>
        <v>0.22</v>
      </c>
      <c r="P989" s="6">
        <f>VLOOKUP($A989,'HUMAN RESOURCES'!$A$1:$M$2692,COLUMN('HUMAN RESOURCES'!$J989),0)</f>
        <v>0.68799999999999994</v>
      </c>
      <c r="Q989" s="6">
        <f>VLOOKUP($A989,'HUMAN RESOURCES'!$A$1:$M$2692,COLUMN('HUMAN RESOURCES'!$K989),0)</f>
        <v>9.1999999999999998E-2</v>
      </c>
      <c r="R989" s="6">
        <f>VLOOKUP($A989,'HUMAN RESOURCES'!$A$1:$M$2692,COLUMN('HUMAN RESOURCES'!$L989),0)</f>
        <v>24763188</v>
      </c>
      <c r="S989" s="6">
        <f>VLOOKUP($A989,'HUMAN RESOURCES'!$A$1:$M$2692,COLUMN('HUMAN RESOURCES'!$F989),0)</f>
        <v>2.3E-2</v>
      </c>
      <c r="T989" s="6">
        <f>VLOOKUP($A989,TOURISM!$A$1:$F$2692,COLUMN(TOURISM!$E989),0)</f>
        <v>0</v>
      </c>
      <c r="U989" s="6">
        <f>VLOOKUP($A989,TOURISM!$A$1:$F$2692,COLUMN(TOURISM!$F989),0)</f>
        <v>0</v>
      </c>
      <c r="V989" s="6">
        <f>VLOOKUP($A989,BUSINESS!$A$1:$J$2692,COLUMN(BUSINESS!$E989),0)</f>
        <v>0</v>
      </c>
      <c r="W989" s="6">
        <f>VLOOKUP($A989,BUSINESS!$A$1:$J$2692,COLUMN(BUSINESS!$F989),0)</f>
        <v>0</v>
      </c>
      <c r="X989" s="6">
        <f>VLOOKUP($A989,BUSINESS!$A$1:$J$2692,COLUMN(BUSINESS!$G989),0)</f>
        <v>0</v>
      </c>
      <c r="Y989" s="6">
        <f>VLOOKUP($A989,BUSINESS!$A$1:$J$2692,COLUMN(BUSINESS!$H989),0)</f>
        <v>0</v>
      </c>
      <c r="Z989" s="6">
        <f>VLOOKUP($A989,BUSINESS!$A$1:$J$2692,COLUMN(BUSINESS!$I989),0)</f>
        <v>0</v>
      </c>
      <c r="AA989" s="6">
        <f>VLOOKUP($A989,BUSINESS!$A$1:$J$2692,COLUMN(BUSINESS!$J989),0)</f>
        <v>6.9000000000000006E-2</v>
      </c>
      <c r="AB989" s="5"/>
      <c r="AC989" s="5"/>
      <c r="AD989" s="5"/>
      <c r="AE989" s="5"/>
    </row>
    <row r="990" spans="1:31" ht="15.75" customHeight="1" x14ac:dyDescent="0.25">
      <c r="A990" s="6">
        <v>989</v>
      </c>
      <c r="B990" s="7" t="str">
        <f>VLOOKUP($A990,GDP!$A$1:$H$2692,COLUMN(GDP!B990),0)</f>
        <v>Asia</v>
      </c>
      <c r="C990" s="8" t="str">
        <f>VLOOKUP($A990,GDP!$A$1:$H$2692,COLUMN(GDP!C990),0)</f>
        <v>Pakistan-Asia</v>
      </c>
      <c r="D990" s="9" t="str">
        <f>VLOOKUP($A990,GDP!$A$1:$H$2692,COLUMN(GDP!D990),0)</f>
        <v>2000</v>
      </c>
      <c r="E990" s="8">
        <f>VLOOKUP($A990,GDP!$A$1:$H$2692,COLUMN(GDP!E990),0)</f>
        <v>73952374970</v>
      </c>
      <c r="F990" s="7">
        <f>VLOOKUP($A990,GDP!$A$1:$H$2692,COLUMN(GDP!F990),0)</f>
        <v>0.03</v>
      </c>
      <c r="G990" s="7">
        <f>VLOOKUP($A990,GDP!$A$1:$H$2692,COLUMN(GDP!G990),0)</f>
        <v>15</v>
      </c>
      <c r="H990" s="7">
        <f>VLOOKUP($A990,GDP!$A$1:$H$2692,COLUMN(GDP!H990),0)</f>
        <v>0</v>
      </c>
      <c r="I990" s="6">
        <f>VLOOKUP($A990,ENERGY!$A$1:$F$2692,COLUMN(ENERGY!E989),0)</f>
        <v>0</v>
      </c>
      <c r="J990" s="6">
        <f>VLOOKUP($A990,ENERGY!$A$1:$F$2692,COLUMN(ENERGY!F989),0)</f>
        <v>0</v>
      </c>
      <c r="K990" s="6">
        <f>VLOOKUP($A990,'HUMAN RESOURCES'!$A$1:$M$2692,COLUMN('HUMAN RESOURCES'!$E990),0)</f>
        <v>3.1E-2</v>
      </c>
      <c r="L990" s="6">
        <f>VLOOKUP($A990,'HUMAN RESOURCES'!$A$1:$M$2692,COLUMN('HUMAN RESOURCES'!$F990),0)</f>
        <v>8.7999999999999995E-2</v>
      </c>
      <c r="M990" s="6">
        <f>VLOOKUP($A990,'HUMAN RESOURCES'!$A$1:$M$2692,COLUMN('HUMAN RESOURCES'!$G990),0)</f>
        <v>65</v>
      </c>
      <c r="N990" s="6">
        <f>VLOOKUP($A990,'HUMAN RESOURCES'!$A$1:$M$2692,COLUMN('HUMAN RESOURCES'!$H990),0)</f>
        <v>63</v>
      </c>
      <c r="O990" s="6">
        <f>VLOOKUP($A990,'HUMAN RESOURCES'!$A$1:$M$2692,COLUMN('HUMAN RESOURCES'!$I990),0)</f>
        <v>0.41499999999999998</v>
      </c>
      <c r="P990" s="6">
        <f>VLOOKUP($A990,'HUMAN RESOURCES'!$A$1:$M$2692,COLUMN('HUMAN RESOURCES'!$J990),0)</f>
        <v>0.54600000000000004</v>
      </c>
      <c r="Q990" s="6">
        <f>VLOOKUP($A990,'HUMAN RESOURCES'!$A$1:$M$2692,COLUMN('HUMAN RESOURCES'!$K990),0)</f>
        <v>3.9E-2</v>
      </c>
      <c r="R990" s="6">
        <f>VLOOKUP($A990,'HUMAN RESOURCES'!$A$1:$M$2692,COLUMN('HUMAN RESOURCES'!$L990),0)</f>
        <v>143832014</v>
      </c>
      <c r="S990" s="6">
        <f>VLOOKUP($A990,'HUMAN RESOURCES'!$A$1:$M$2692,COLUMN('HUMAN RESOURCES'!$F990),0)</f>
        <v>8.7999999999999995E-2</v>
      </c>
      <c r="T990" s="6">
        <f>VLOOKUP($A990,TOURISM!$A$1:$F$2692,COLUMN(TOURISM!$E990),0)</f>
        <v>551000000</v>
      </c>
      <c r="U990" s="6">
        <f>VLOOKUP($A990,TOURISM!$A$1:$F$2692,COLUMN(TOURISM!$F990),0)</f>
        <v>574000000</v>
      </c>
      <c r="V990" s="6">
        <f>VLOOKUP($A990,BUSINESS!$A$1:$J$2692,COLUMN(BUSINESS!$E990),0)</f>
        <v>0</v>
      </c>
      <c r="W990" s="6">
        <f>VLOOKUP($A990,BUSINESS!$A$1:$J$2692,COLUMN(BUSINESS!$F990),0)</f>
        <v>0</v>
      </c>
      <c r="X990" s="6">
        <f>VLOOKUP($A990,BUSINESS!$A$1:$J$2692,COLUMN(BUSINESS!$G990),0)</f>
        <v>0</v>
      </c>
      <c r="Y990" s="6">
        <f>VLOOKUP($A990,BUSINESS!$A$1:$J$2692,COLUMN(BUSINESS!$H990),0)</f>
        <v>0</v>
      </c>
      <c r="Z990" s="6">
        <f>VLOOKUP($A990,BUSINESS!$A$1:$J$2692,COLUMN(BUSINESS!$I990),0)</f>
        <v>0</v>
      </c>
      <c r="AA990" s="6">
        <f>VLOOKUP($A990,BUSINESS!$A$1:$J$2692,COLUMN(BUSINESS!$J990),0)</f>
        <v>2E-3</v>
      </c>
      <c r="AB990" s="5"/>
      <c r="AC990" s="5"/>
      <c r="AD990" s="5"/>
      <c r="AE990" s="5"/>
    </row>
    <row r="991" spans="1:31" ht="15.75" customHeight="1" x14ac:dyDescent="0.25">
      <c r="A991" s="6">
        <v>990</v>
      </c>
      <c r="B991" s="7" t="str">
        <f>VLOOKUP($A991,GDP!$A$1:$H$2692,COLUMN(GDP!B991),0)</f>
        <v>Asia</v>
      </c>
      <c r="C991" s="8" t="str">
        <f>VLOOKUP($A991,GDP!$A$1:$H$2692,COLUMN(GDP!C991),0)</f>
        <v>Pakistan-Asia</v>
      </c>
      <c r="D991" s="9" t="str">
        <f>VLOOKUP($A991,GDP!$A$1:$H$2692,COLUMN(GDP!D991),0)</f>
        <v>2001</v>
      </c>
      <c r="E991" s="8">
        <f>VLOOKUP($A991,GDP!$A$1:$H$2692,COLUMN(GDP!E991),0)</f>
        <v>72309738921</v>
      </c>
      <c r="F991" s="7">
        <f>VLOOKUP($A991,GDP!$A$1:$H$2692,COLUMN(GDP!F991),0)</f>
        <v>2.8000000000000001E-2</v>
      </c>
      <c r="G991" s="7">
        <f>VLOOKUP($A991,GDP!$A$1:$H$2692,COLUMN(GDP!G991),0)</f>
        <v>13</v>
      </c>
      <c r="H991" s="7">
        <f>VLOOKUP($A991,GDP!$A$1:$H$2692,COLUMN(GDP!H991),0)</f>
        <v>0</v>
      </c>
      <c r="I991" s="6">
        <f>VLOOKUP($A991,ENERGY!$A$1:$F$2692,COLUMN(ENERGY!E990),0)</f>
        <v>84845</v>
      </c>
      <c r="J991" s="6">
        <f>VLOOKUP($A991,ENERGY!$A$1:$F$2692,COLUMN(ENERGY!F990),0)</f>
        <v>0</v>
      </c>
      <c r="K991" s="6">
        <f>VLOOKUP($A991,'HUMAN RESOURCES'!$A$1:$M$2692,COLUMN('HUMAN RESOURCES'!$E991),0)</f>
        <v>0.03</v>
      </c>
      <c r="L991" s="6">
        <f>VLOOKUP($A991,'HUMAN RESOURCES'!$A$1:$M$2692,COLUMN('HUMAN RESOURCES'!$F991),0)</f>
        <v>8.5999999999999993E-2</v>
      </c>
      <c r="M991" s="6">
        <f>VLOOKUP($A991,'HUMAN RESOURCES'!$A$1:$M$2692,COLUMN('HUMAN RESOURCES'!$G991),0)</f>
        <v>65</v>
      </c>
      <c r="N991" s="6">
        <f>VLOOKUP($A991,'HUMAN RESOURCES'!$A$1:$M$2692,COLUMN('HUMAN RESOURCES'!$H991),0)</f>
        <v>63</v>
      </c>
      <c r="O991" s="6">
        <f>VLOOKUP($A991,'HUMAN RESOURCES'!$A$1:$M$2692,COLUMN('HUMAN RESOURCES'!$I991),0)</f>
        <v>0.40899999999999997</v>
      </c>
      <c r="P991" s="6">
        <f>VLOOKUP($A991,'HUMAN RESOURCES'!$A$1:$M$2692,COLUMN('HUMAN RESOURCES'!$J991),0)</f>
        <v>0.55200000000000005</v>
      </c>
      <c r="Q991" s="6">
        <f>VLOOKUP($A991,'HUMAN RESOURCES'!$A$1:$M$2692,COLUMN('HUMAN RESOURCES'!$K991),0)</f>
        <v>0.04</v>
      </c>
      <c r="R991" s="6">
        <f>VLOOKUP($A991,'HUMAN RESOURCES'!$A$1:$M$2692,COLUMN('HUMAN RESOURCES'!$L991),0)</f>
        <v>146857081</v>
      </c>
      <c r="S991" s="6">
        <f>VLOOKUP($A991,'HUMAN RESOURCES'!$A$1:$M$2692,COLUMN('HUMAN RESOURCES'!$F991),0)</f>
        <v>8.5999999999999993E-2</v>
      </c>
      <c r="T991" s="6">
        <f>VLOOKUP($A991,TOURISM!$A$1:$F$2692,COLUMN(TOURISM!$E991),0)</f>
        <v>533000000</v>
      </c>
      <c r="U991" s="6">
        <f>VLOOKUP($A991,TOURISM!$A$1:$F$2692,COLUMN(TOURISM!$F991),0)</f>
        <v>555000000</v>
      </c>
      <c r="V991" s="6">
        <f>VLOOKUP($A991,BUSINESS!$A$1:$J$2692,COLUMN(BUSINESS!$E991),0)</f>
        <v>0</v>
      </c>
      <c r="W991" s="6">
        <f>VLOOKUP($A991,BUSINESS!$A$1:$J$2692,COLUMN(BUSINESS!$F991),0)</f>
        <v>0</v>
      </c>
      <c r="X991" s="6">
        <f>VLOOKUP($A991,BUSINESS!$A$1:$J$2692,COLUMN(BUSINESS!$G991),0)</f>
        <v>0</v>
      </c>
      <c r="Y991" s="6">
        <f>VLOOKUP($A991,BUSINESS!$A$1:$J$2692,COLUMN(BUSINESS!$H991),0)</f>
        <v>0</v>
      </c>
      <c r="Z991" s="6">
        <f>VLOOKUP($A991,BUSINESS!$A$1:$J$2692,COLUMN(BUSINESS!$I991),0)</f>
        <v>1.2999999999999999E-2</v>
      </c>
      <c r="AA991" s="6">
        <f>VLOOKUP($A991,BUSINESS!$A$1:$J$2692,COLUMN(BUSINESS!$J991),0)</f>
        <v>5.0000000000000001E-3</v>
      </c>
      <c r="AB991" s="5"/>
      <c r="AC991" s="5"/>
      <c r="AD991" s="5"/>
      <c r="AE991" s="5"/>
    </row>
    <row r="992" spans="1:31" ht="15.75" customHeight="1" x14ac:dyDescent="0.25">
      <c r="A992" s="6">
        <v>991</v>
      </c>
      <c r="B992" s="7" t="str">
        <f>VLOOKUP($A992,GDP!$A$1:$H$2692,COLUMN(GDP!B992),0)</f>
        <v>Asia</v>
      </c>
      <c r="C992" s="8" t="str">
        <f>VLOOKUP($A992,GDP!$A$1:$H$2692,COLUMN(GDP!C992),0)</f>
        <v>Pakistan-Asia</v>
      </c>
      <c r="D992" s="9" t="str">
        <f>VLOOKUP($A992,GDP!$A$1:$H$2692,COLUMN(GDP!D992),0)</f>
        <v>2002</v>
      </c>
      <c r="E992" s="8">
        <f>VLOOKUP($A992,GDP!$A$1:$H$2692,COLUMN(GDP!E992),0)</f>
        <v>72306820396</v>
      </c>
      <c r="F992" s="7">
        <f>VLOOKUP($A992,GDP!$A$1:$H$2692,COLUMN(GDP!F992),0)</f>
        <v>0.03</v>
      </c>
      <c r="G992" s="7">
        <f>VLOOKUP($A992,GDP!$A$1:$H$2692,COLUMN(GDP!G992),0)</f>
        <v>15</v>
      </c>
      <c r="H992" s="7">
        <f>VLOOKUP($A992,GDP!$A$1:$H$2692,COLUMN(GDP!H992),0)</f>
        <v>0</v>
      </c>
      <c r="I992" s="6">
        <f>VLOOKUP($A992,ENERGY!$A$1:$F$2692,COLUMN(ENERGY!E991),0)</f>
        <v>84311</v>
      </c>
      <c r="J992" s="6">
        <f>VLOOKUP($A992,ENERGY!$A$1:$F$2692,COLUMN(ENERGY!F991),0)</f>
        <v>161396</v>
      </c>
      <c r="K992" s="6">
        <f>VLOOKUP($A992,'HUMAN RESOURCES'!$A$1:$M$2692,COLUMN('HUMAN RESOURCES'!$E992),0)</f>
        <v>2.9000000000000001E-2</v>
      </c>
      <c r="L992" s="6">
        <f>VLOOKUP($A992,'HUMAN RESOURCES'!$A$1:$M$2692,COLUMN('HUMAN RESOURCES'!$F992),0)</f>
        <v>8.5000000000000006E-2</v>
      </c>
      <c r="M992" s="6">
        <f>VLOOKUP($A992,'HUMAN RESOURCES'!$A$1:$M$2692,COLUMN('HUMAN RESOURCES'!$G992),0)</f>
        <v>65</v>
      </c>
      <c r="N992" s="6">
        <f>VLOOKUP($A992,'HUMAN RESOURCES'!$A$1:$M$2692,COLUMN('HUMAN RESOURCES'!$H992),0)</f>
        <v>64</v>
      </c>
      <c r="O992" s="6">
        <f>VLOOKUP($A992,'HUMAN RESOURCES'!$A$1:$M$2692,COLUMN('HUMAN RESOURCES'!$I992),0)</f>
        <v>0.40200000000000002</v>
      </c>
      <c r="P992" s="6">
        <f>VLOOKUP($A992,'HUMAN RESOURCES'!$A$1:$M$2692,COLUMN('HUMAN RESOURCES'!$J992),0)</f>
        <v>0.55800000000000005</v>
      </c>
      <c r="Q992" s="6">
        <f>VLOOKUP($A992,'HUMAN RESOURCES'!$A$1:$M$2692,COLUMN('HUMAN RESOURCES'!$K992),0)</f>
        <v>0.04</v>
      </c>
      <c r="R992" s="6">
        <f>VLOOKUP($A992,'HUMAN RESOURCES'!$A$1:$M$2692,COLUMN('HUMAN RESOURCES'!$L992),0)</f>
        <v>149693684</v>
      </c>
      <c r="S992" s="6">
        <f>VLOOKUP($A992,'HUMAN RESOURCES'!$A$1:$M$2692,COLUMN('HUMAN RESOURCES'!$F992),0)</f>
        <v>8.5000000000000006E-2</v>
      </c>
      <c r="T992" s="6">
        <f>VLOOKUP($A992,TOURISM!$A$1:$F$2692,COLUMN(TOURISM!$E992),0)</f>
        <v>562000000</v>
      </c>
      <c r="U992" s="6">
        <f>VLOOKUP($A992,TOURISM!$A$1:$F$2692,COLUMN(TOURISM!$F992),0)</f>
        <v>491000000</v>
      </c>
      <c r="V992" s="6">
        <f>VLOOKUP($A992,BUSINESS!$A$1:$J$2692,COLUMN(BUSINESS!$E992),0)</f>
        <v>0</v>
      </c>
      <c r="W992" s="6">
        <f>VLOOKUP($A992,BUSINESS!$A$1:$J$2692,COLUMN(BUSINESS!$F992),0)</f>
        <v>0</v>
      </c>
      <c r="X992" s="6">
        <f>VLOOKUP($A992,BUSINESS!$A$1:$J$2692,COLUMN(BUSINESS!$G992),0)</f>
        <v>0</v>
      </c>
      <c r="Y992" s="6">
        <f>VLOOKUP($A992,BUSINESS!$A$1:$J$2692,COLUMN(BUSINESS!$H992),0)</f>
        <v>0</v>
      </c>
      <c r="Z992" s="6">
        <f>VLOOKUP($A992,BUSINESS!$A$1:$J$2692,COLUMN(BUSINESS!$I992),0)</f>
        <v>2.5999999999999999E-2</v>
      </c>
      <c r="AA992" s="6">
        <f>VLOOKUP($A992,BUSINESS!$A$1:$J$2692,COLUMN(BUSINESS!$J992),0)</f>
        <v>1.0999999999999999E-2</v>
      </c>
      <c r="AB992" s="5"/>
      <c r="AC992" s="5"/>
      <c r="AD992" s="5"/>
      <c r="AE992" s="5"/>
    </row>
    <row r="993" spans="1:31" ht="15.75" customHeight="1" x14ac:dyDescent="0.25">
      <c r="A993" s="6">
        <v>992</v>
      </c>
      <c r="B993" s="7" t="str">
        <f>VLOOKUP($A993,GDP!$A$1:$H$2692,COLUMN(GDP!B993),0)</f>
        <v>Asia</v>
      </c>
      <c r="C993" s="8" t="str">
        <f>VLOOKUP($A993,GDP!$A$1:$H$2692,COLUMN(GDP!C993),0)</f>
        <v>Pakistan-Asia</v>
      </c>
      <c r="D993" s="9" t="str">
        <f>VLOOKUP($A993,GDP!$A$1:$H$2692,COLUMN(GDP!D993),0)</f>
        <v>2003</v>
      </c>
      <c r="E993" s="8">
        <f>VLOOKUP($A993,GDP!$A$1:$H$2692,COLUMN(GDP!E993),0)</f>
        <v>83244801093</v>
      </c>
      <c r="F993" s="7">
        <f>VLOOKUP($A993,GDP!$A$1:$H$2692,COLUMN(GDP!F993),0)</f>
        <v>2.9000000000000001E-2</v>
      </c>
      <c r="G993" s="7">
        <f>VLOOKUP($A993,GDP!$A$1:$H$2692,COLUMN(GDP!G993),0)</f>
        <v>16</v>
      </c>
      <c r="H993" s="7">
        <f>VLOOKUP($A993,GDP!$A$1:$H$2692,COLUMN(GDP!H993),0)</f>
        <v>0</v>
      </c>
      <c r="I993" s="6">
        <f>VLOOKUP($A993,ENERGY!$A$1:$F$2692,COLUMN(ENERGY!E992),0)</f>
        <v>83197</v>
      </c>
      <c r="J993" s="6">
        <f>VLOOKUP($A993,ENERGY!$A$1:$F$2692,COLUMN(ENERGY!F992),0)</f>
        <v>157890</v>
      </c>
      <c r="K993" s="6">
        <f>VLOOKUP($A993,'HUMAN RESOURCES'!$A$1:$M$2692,COLUMN('HUMAN RESOURCES'!$E993),0)</f>
        <v>2.9000000000000001E-2</v>
      </c>
      <c r="L993" s="6">
        <f>VLOOKUP($A993,'HUMAN RESOURCES'!$A$1:$M$2692,COLUMN('HUMAN RESOURCES'!$F993),0)</f>
        <v>8.3000000000000004E-2</v>
      </c>
      <c r="M993" s="6">
        <f>VLOOKUP($A993,'HUMAN RESOURCES'!$A$1:$M$2692,COLUMN('HUMAN RESOURCES'!$G993),0)</f>
        <v>65</v>
      </c>
      <c r="N993" s="6">
        <f>VLOOKUP($A993,'HUMAN RESOURCES'!$A$1:$M$2692,COLUMN('HUMAN RESOURCES'!$H993),0)</f>
        <v>64</v>
      </c>
      <c r="O993" s="6">
        <f>VLOOKUP($A993,'HUMAN RESOURCES'!$A$1:$M$2692,COLUMN('HUMAN RESOURCES'!$I993),0)</f>
        <v>0.39500000000000002</v>
      </c>
      <c r="P993" s="6">
        <f>VLOOKUP($A993,'HUMAN RESOURCES'!$A$1:$M$2692,COLUMN('HUMAN RESOURCES'!$J993),0)</f>
        <v>0.56399999999999995</v>
      </c>
      <c r="Q993" s="6">
        <f>VLOOKUP($A993,'HUMAN RESOURCES'!$A$1:$M$2692,COLUMN('HUMAN RESOURCES'!$K993),0)</f>
        <v>0.04</v>
      </c>
      <c r="R993" s="6">
        <f>VLOOKUP($A993,'HUMAN RESOURCES'!$A$1:$M$2692,COLUMN('HUMAN RESOURCES'!$L993),0)</f>
        <v>152419974</v>
      </c>
      <c r="S993" s="6">
        <f>VLOOKUP($A993,'HUMAN RESOURCES'!$A$1:$M$2692,COLUMN('HUMAN RESOURCES'!$F993),0)</f>
        <v>8.3000000000000004E-2</v>
      </c>
      <c r="T993" s="6">
        <f>VLOOKUP($A993,TOURISM!$A$1:$F$2692,COLUMN(TOURISM!$E993),0)</f>
        <v>620000000</v>
      </c>
      <c r="U993" s="6">
        <f>VLOOKUP($A993,TOURISM!$A$1:$F$2692,COLUMN(TOURISM!$F993),0)</f>
        <v>1163000000</v>
      </c>
      <c r="V993" s="6">
        <f>VLOOKUP($A993,BUSINESS!$A$1:$J$2692,COLUMN(BUSINESS!$E993),0)</f>
        <v>0</v>
      </c>
      <c r="W993" s="6">
        <f>VLOOKUP($A993,BUSINESS!$A$1:$J$2692,COLUMN(BUSINESS!$F993),0)</f>
        <v>24</v>
      </c>
      <c r="X993" s="6">
        <f>VLOOKUP($A993,BUSINESS!$A$1:$J$2692,COLUMN(BUSINESS!$G993),0)</f>
        <v>0</v>
      </c>
      <c r="Y993" s="6">
        <f>VLOOKUP($A993,BUSINESS!$A$1:$J$2692,COLUMN(BUSINESS!$H993),0)</f>
        <v>0</v>
      </c>
      <c r="Z993" s="6">
        <f>VLOOKUP($A993,BUSINESS!$A$1:$J$2692,COLUMN(BUSINESS!$I993),0)</f>
        <v>0.05</v>
      </c>
      <c r="AA993" s="6">
        <f>VLOOKUP($A993,BUSINESS!$A$1:$J$2692,COLUMN(BUSINESS!$J993),0)</f>
        <v>1.6E-2</v>
      </c>
      <c r="AB993" s="5"/>
      <c r="AC993" s="5"/>
      <c r="AD993" s="5"/>
      <c r="AE993" s="5"/>
    </row>
    <row r="994" spans="1:31" ht="15.75" customHeight="1" x14ac:dyDescent="0.25">
      <c r="A994" s="6">
        <v>993</v>
      </c>
      <c r="B994" s="7" t="str">
        <f>VLOOKUP($A994,GDP!$A$1:$H$2692,COLUMN(GDP!B994),0)</f>
        <v>Asia</v>
      </c>
      <c r="C994" s="8" t="str">
        <f>VLOOKUP($A994,GDP!$A$1:$H$2692,COLUMN(GDP!C994),0)</f>
        <v>Pakistan-Asia</v>
      </c>
      <c r="D994" s="9" t="str">
        <f>VLOOKUP($A994,GDP!$A$1:$H$2692,COLUMN(GDP!D994),0)</f>
        <v>2004</v>
      </c>
      <c r="E994" s="8">
        <f>VLOOKUP($A994,GDP!$A$1:$H$2692,COLUMN(GDP!E994),0)</f>
        <v>97977766198</v>
      </c>
      <c r="F994" s="7">
        <f>VLOOKUP($A994,GDP!$A$1:$H$2692,COLUMN(GDP!F994),0)</f>
        <v>2.8000000000000001E-2</v>
      </c>
      <c r="G994" s="7">
        <f>VLOOKUP($A994,GDP!$A$1:$H$2692,COLUMN(GDP!G994),0)</f>
        <v>18</v>
      </c>
      <c r="H994" s="7">
        <f>VLOOKUP($A994,GDP!$A$1:$H$2692,COLUMN(GDP!H994),0)</f>
        <v>7.2999999999999995E-2</v>
      </c>
      <c r="I994" s="6">
        <f>VLOOKUP($A994,ENERGY!$A$1:$F$2692,COLUMN(ENERGY!E993),0)</f>
        <v>82046</v>
      </c>
      <c r="J994" s="6">
        <f>VLOOKUP($A994,ENERGY!$A$1:$F$2692,COLUMN(ENERGY!F993),0)</f>
        <v>156676</v>
      </c>
      <c r="K994" s="6">
        <f>VLOOKUP($A994,'HUMAN RESOURCES'!$A$1:$M$2692,COLUMN('HUMAN RESOURCES'!$E994),0)</f>
        <v>2.8000000000000001E-2</v>
      </c>
      <c r="L994" s="6">
        <f>VLOOKUP($A994,'HUMAN RESOURCES'!$A$1:$M$2692,COLUMN('HUMAN RESOURCES'!$F994),0)</f>
        <v>8.2000000000000003E-2</v>
      </c>
      <c r="M994" s="6">
        <f>VLOOKUP($A994,'HUMAN RESOURCES'!$A$1:$M$2692,COLUMN('HUMAN RESOURCES'!$G994),0)</f>
        <v>66</v>
      </c>
      <c r="N994" s="6">
        <f>VLOOKUP($A994,'HUMAN RESOURCES'!$A$1:$M$2692,COLUMN('HUMAN RESOURCES'!$H994),0)</f>
        <v>64</v>
      </c>
      <c r="O994" s="6">
        <f>VLOOKUP($A994,'HUMAN RESOURCES'!$A$1:$M$2692,COLUMN('HUMAN RESOURCES'!$I994),0)</f>
        <v>0.38800000000000001</v>
      </c>
      <c r="P994" s="6">
        <f>VLOOKUP($A994,'HUMAN RESOURCES'!$A$1:$M$2692,COLUMN('HUMAN RESOURCES'!$J994),0)</f>
        <v>0.57099999999999995</v>
      </c>
      <c r="Q994" s="6">
        <f>VLOOKUP($A994,'HUMAN RESOURCES'!$A$1:$M$2692,COLUMN('HUMAN RESOURCES'!$K994),0)</f>
        <v>4.1000000000000002E-2</v>
      </c>
      <c r="R994" s="6">
        <f>VLOOKUP($A994,'HUMAN RESOURCES'!$A$1:$M$2692,COLUMN('HUMAN RESOURCES'!$L994),0)</f>
        <v>155151394</v>
      </c>
      <c r="S994" s="6">
        <f>VLOOKUP($A994,'HUMAN RESOURCES'!$A$1:$M$2692,COLUMN('HUMAN RESOURCES'!$F994),0)</f>
        <v>8.2000000000000003E-2</v>
      </c>
      <c r="T994" s="6">
        <f>VLOOKUP($A994,TOURISM!$A$1:$F$2692,COLUMN(TOURISM!$E994),0)</f>
        <v>765000000</v>
      </c>
      <c r="U994" s="6">
        <f>VLOOKUP($A994,TOURISM!$A$1:$F$2692,COLUMN(TOURISM!$F994),0)</f>
        <v>1612000000</v>
      </c>
      <c r="V994" s="6">
        <f>VLOOKUP($A994,BUSINESS!$A$1:$J$2692,COLUMN(BUSINESS!$E994),0)</f>
        <v>0</v>
      </c>
      <c r="W994" s="6">
        <f>VLOOKUP($A994,BUSINESS!$A$1:$J$2692,COLUMN(BUSINESS!$F994),0)</f>
        <v>24</v>
      </c>
      <c r="X994" s="6">
        <f>VLOOKUP($A994,BUSINESS!$A$1:$J$2692,COLUMN(BUSINESS!$G994),0)</f>
        <v>0</v>
      </c>
      <c r="Y994" s="6">
        <f>VLOOKUP($A994,BUSINESS!$A$1:$J$2692,COLUMN(BUSINESS!$H994),0)</f>
        <v>0</v>
      </c>
      <c r="Z994" s="6">
        <f>VLOOKUP($A994,BUSINESS!$A$1:$J$2692,COLUMN(BUSINESS!$I994),0)</f>
        <v>6.2E-2</v>
      </c>
      <c r="AA994" s="6">
        <f>VLOOKUP($A994,BUSINESS!$A$1:$J$2692,COLUMN(BUSINESS!$J994),0)</f>
        <v>3.2000000000000001E-2</v>
      </c>
      <c r="AB994" s="5"/>
      <c r="AC994" s="5"/>
      <c r="AD994" s="5"/>
      <c r="AE994" s="5"/>
    </row>
    <row r="995" spans="1:31" ht="15.75" customHeight="1" x14ac:dyDescent="0.25">
      <c r="A995" s="6">
        <v>994</v>
      </c>
      <c r="B995" s="7" t="str">
        <f>VLOOKUP($A995,GDP!$A$1:$H$2692,COLUMN(GDP!B995),0)</f>
        <v>Asia</v>
      </c>
      <c r="C995" s="8" t="str">
        <f>VLOOKUP($A995,GDP!$A$1:$H$2692,COLUMN(GDP!C995),0)</f>
        <v>Pakistan-Asia</v>
      </c>
      <c r="D995" s="9" t="str">
        <f>VLOOKUP($A995,GDP!$A$1:$H$2692,COLUMN(GDP!D995),0)</f>
        <v>2005</v>
      </c>
      <c r="E995" s="8">
        <f>VLOOKUP($A995,GDP!$A$1:$H$2692,COLUMN(GDP!E995),0)</f>
        <v>110000000000</v>
      </c>
      <c r="F995" s="7">
        <f>VLOOKUP($A995,GDP!$A$1:$H$2692,COLUMN(GDP!F995),0)</f>
        <v>3.2000000000000001E-2</v>
      </c>
      <c r="G995" s="7">
        <f>VLOOKUP($A995,GDP!$A$1:$H$2692,COLUMN(GDP!G995),0)</f>
        <v>22</v>
      </c>
      <c r="H995" s="7">
        <f>VLOOKUP($A995,GDP!$A$1:$H$2692,COLUMN(GDP!H995),0)</f>
        <v>9.0999999999999998E-2</v>
      </c>
      <c r="I995" s="6">
        <f>VLOOKUP($A995,ENERGY!$A$1:$F$2692,COLUMN(ENERGY!E994),0)</f>
        <v>83538</v>
      </c>
      <c r="J995" s="6">
        <f>VLOOKUP($A995,ENERGY!$A$1:$F$2692,COLUMN(ENERGY!F994),0)</f>
        <v>158895</v>
      </c>
      <c r="K995" s="6">
        <f>VLOOKUP($A995,'HUMAN RESOURCES'!$A$1:$M$2692,COLUMN('HUMAN RESOURCES'!$E995),0)</f>
        <v>2.8000000000000001E-2</v>
      </c>
      <c r="L995" s="6">
        <f>VLOOKUP($A995,'HUMAN RESOURCES'!$A$1:$M$2692,COLUMN('HUMAN RESOURCES'!$F995),0)</f>
        <v>0.08</v>
      </c>
      <c r="M995" s="6">
        <f>VLOOKUP($A995,'HUMAN RESOURCES'!$A$1:$M$2692,COLUMN('HUMAN RESOURCES'!$G995),0)</f>
        <v>66</v>
      </c>
      <c r="N995" s="6">
        <f>VLOOKUP($A995,'HUMAN RESOURCES'!$A$1:$M$2692,COLUMN('HUMAN RESOURCES'!$H995),0)</f>
        <v>64</v>
      </c>
      <c r="O995" s="6">
        <f>VLOOKUP($A995,'HUMAN RESOURCES'!$A$1:$M$2692,COLUMN('HUMAN RESOURCES'!$I995),0)</f>
        <v>0.38200000000000001</v>
      </c>
      <c r="P995" s="6">
        <f>VLOOKUP($A995,'HUMAN RESOURCES'!$A$1:$M$2692,COLUMN('HUMAN RESOURCES'!$J995),0)</f>
        <v>0.57699999999999996</v>
      </c>
      <c r="Q995" s="6">
        <f>VLOOKUP($A995,'HUMAN RESOURCES'!$A$1:$M$2692,COLUMN('HUMAN RESOURCES'!$K995),0)</f>
        <v>4.1000000000000002E-2</v>
      </c>
      <c r="R995" s="6">
        <f>VLOOKUP($A995,'HUMAN RESOURCES'!$A$1:$M$2692,COLUMN('HUMAN RESOURCES'!$L995),0)</f>
        <v>157971415</v>
      </c>
      <c r="S995" s="6">
        <f>VLOOKUP($A995,'HUMAN RESOURCES'!$A$1:$M$2692,COLUMN('HUMAN RESOURCES'!$F995),0)</f>
        <v>0.08</v>
      </c>
      <c r="T995" s="6">
        <f>VLOOKUP($A995,TOURISM!$A$1:$F$2692,COLUMN(TOURISM!$E995),0)</f>
        <v>828000000</v>
      </c>
      <c r="U995" s="6">
        <f>VLOOKUP($A995,TOURISM!$A$1:$F$2692,COLUMN(TOURISM!$F995),0)</f>
        <v>1753000000</v>
      </c>
      <c r="V995" s="6">
        <f>VLOOKUP($A995,BUSINESS!$A$1:$J$2692,COLUMN(BUSINESS!$E995),0)</f>
        <v>0.43099999999999999</v>
      </c>
      <c r="W995" s="6">
        <f>VLOOKUP($A995,BUSINESS!$A$1:$J$2692,COLUMN(BUSINESS!$F995),0)</f>
        <v>24</v>
      </c>
      <c r="X995" s="6">
        <f>VLOOKUP($A995,BUSINESS!$A$1:$J$2692,COLUMN(BUSINESS!$G995),0)</f>
        <v>0</v>
      </c>
      <c r="Y995" s="6">
        <f>VLOOKUP($A995,BUSINESS!$A$1:$J$2692,COLUMN(BUSINESS!$H995),0)</f>
        <v>560</v>
      </c>
      <c r="Z995" s="6">
        <f>VLOOKUP($A995,BUSINESS!$A$1:$J$2692,COLUMN(BUSINESS!$I995),0)</f>
        <v>6.3E-2</v>
      </c>
      <c r="AA995" s="6">
        <f>VLOOKUP($A995,BUSINESS!$A$1:$J$2692,COLUMN(BUSINESS!$J995),0)</f>
        <v>8.1000000000000003E-2</v>
      </c>
      <c r="AB995" s="5"/>
      <c r="AC995" s="5"/>
      <c r="AD995" s="5"/>
      <c r="AE995" s="5"/>
    </row>
    <row r="996" spans="1:31" ht="15.75" customHeight="1" x14ac:dyDescent="0.25">
      <c r="A996" s="6">
        <v>995</v>
      </c>
      <c r="B996" s="7" t="str">
        <f>VLOOKUP($A996,GDP!$A$1:$H$2692,COLUMN(GDP!B996),0)</f>
        <v>Asia</v>
      </c>
      <c r="C996" s="8" t="str">
        <f>VLOOKUP($A996,GDP!$A$1:$H$2692,COLUMN(GDP!C996),0)</f>
        <v>Pakistan-Asia</v>
      </c>
      <c r="D996" s="9" t="str">
        <f>VLOOKUP($A996,GDP!$A$1:$H$2692,COLUMN(GDP!D996),0)</f>
        <v>2006</v>
      </c>
      <c r="E996" s="8">
        <f>VLOOKUP($A996,GDP!$A$1:$H$2692,COLUMN(GDP!E996),0)</f>
        <v>137000000000</v>
      </c>
      <c r="F996" s="7">
        <f>VLOOKUP($A996,GDP!$A$1:$H$2692,COLUMN(GDP!F996),0)</f>
        <v>3.6999999999999998E-2</v>
      </c>
      <c r="G996" s="7">
        <f>VLOOKUP($A996,GDP!$A$1:$H$2692,COLUMN(GDP!G996),0)</f>
        <v>29</v>
      </c>
      <c r="H996" s="7">
        <f>VLOOKUP($A996,GDP!$A$1:$H$2692,COLUMN(GDP!H996),0)</f>
        <v>0.11</v>
      </c>
      <c r="I996" s="6">
        <f>VLOOKUP($A996,ENERGY!$A$1:$F$2692,COLUMN(ENERGY!E995),0)</f>
        <v>79345</v>
      </c>
      <c r="J996" s="6">
        <f>VLOOKUP($A996,ENERGY!$A$1:$F$2692,COLUMN(ENERGY!F995),0)</f>
        <v>146075</v>
      </c>
      <c r="K996" s="6">
        <f>VLOOKUP($A996,'HUMAN RESOURCES'!$A$1:$M$2692,COLUMN('HUMAN RESOURCES'!$E996),0)</f>
        <v>2.8000000000000001E-2</v>
      </c>
      <c r="L996" s="6">
        <f>VLOOKUP($A996,'HUMAN RESOURCES'!$A$1:$M$2692,COLUMN('HUMAN RESOURCES'!$F996),0)</f>
        <v>7.9000000000000001E-2</v>
      </c>
      <c r="M996" s="6">
        <f>VLOOKUP($A996,'HUMAN RESOURCES'!$A$1:$M$2692,COLUMN('HUMAN RESOURCES'!$G996),0)</f>
        <v>66</v>
      </c>
      <c r="N996" s="6">
        <f>VLOOKUP($A996,'HUMAN RESOURCES'!$A$1:$M$2692,COLUMN('HUMAN RESOURCES'!$H996),0)</f>
        <v>65</v>
      </c>
      <c r="O996" s="6">
        <f>VLOOKUP($A996,'HUMAN RESOURCES'!$A$1:$M$2692,COLUMN('HUMAN RESOURCES'!$I996),0)</f>
        <v>0.376</v>
      </c>
      <c r="P996" s="6">
        <f>VLOOKUP($A996,'HUMAN RESOURCES'!$A$1:$M$2692,COLUMN('HUMAN RESOURCES'!$J996),0)</f>
        <v>0.58299999999999996</v>
      </c>
      <c r="Q996" s="6">
        <f>VLOOKUP($A996,'HUMAN RESOURCES'!$A$1:$M$2692,COLUMN('HUMAN RESOURCES'!$K996),0)</f>
        <v>4.2000000000000003E-2</v>
      </c>
      <c r="R996" s="6">
        <f>VLOOKUP($A996,'HUMAN RESOURCES'!$A$1:$M$2692,COLUMN('HUMAN RESOURCES'!$L996),0)</f>
        <v>160905794</v>
      </c>
      <c r="S996" s="6">
        <f>VLOOKUP($A996,'HUMAN RESOURCES'!$A$1:$M$2692,COLUMN('HUMAN RESOURCES'!$F996),0)</f>
        <v>7.9000000000000001E-2</v>
      </c>
      <c r="T996" s="6">
        <f>VLOOKUP($A996,TOURISM!$A$1:$F$2692,COLUMN(TOURISM!$E996),0)</f>
        <v>919000000</v>
      </c>
      <c r="U996" s="6">
        <f>VLOOKUP($A996,TOURISM!$A$1:$F$2692,COLUMN(TOURISM!$F996),0)</f>
        <v>2029000000</v>
      </c>
      <c r="V996" s="6">
        <f>VLOOKUP($A996,BUSINESS!$A$1:$J$2692,COLUMN(BUSINESS!$E996),0)</f>
        <v>0.41599999999999998</v>
      </c>
      <c r="W996" s="6">
        <f>VLOOKUP($A996,BUSINESS!$A$1:$J$2692,COLUMN(BUSINESS!$F996),0)</f>
        <v>24</v>
      </c>
      <c r="X996" s="6">
        <f>VLOOKUP($A996,BUSINESS!$A$1:$J$2692,COLUMN(BUSINESS!$G996),0)</f>
        <v>0</v>
      </c>
      <c r="Y996" s="6">
        <f>VLOOKUP($A996,BUSINESS!$A$1:$J$2692,COLUMN(BUSINESS!$H996),0)</f>
        <v>560</v>
      </c>
      <c r="Z996" s="6">
        <f>VLOOKUP($A996,BUSINESS!$A$1:$J$2692,COLUMN(BUSINESS!$I996),0)</f>
        <v>6.5000000000000002E-2</v>
      </c>
      <c r="AA996" s="6">
        <f>VLOOKUP($A996,BUSINESS!$A$1:$J$2692,COLUMN(BUSINESS!$J996),0)</f>
        <v>0.214</v>
      </c>
      <c r="AB996" s="5"/>
      <c r="AC996" s="5"/>
      <c r="AD996" s="5"/>
      <c r="AE996" s="5"/>
    </row>
    <row r="997" spans="1:31" ht="15.75" customHeight="1" x14ac:dyDescent="0.25">
      <c r="A997" s="6">
        <v>996</v>
      </c>
      <c r="B997" s="7" t="str">
        <f>VLOOKUP($A997,GDP!$A$1:$H$2692,COLUMN(GDP!B997),0)</f>
        <v>Asia</v>
      </c>
      <c r="C997" s="8" t="str">
        <f>VLOOKUP($A997,GDP!$A$1:$H$2692,COLUMN(GDP!C997),0)</f>
        <v>Pakistan-Asia</v>
      </c>
      <c r="D997" s="9" t="str">
        <f>VLOOKUP($A997,GDP!$A$1:$H$2692,COLUMN(GDP!D997),0)</f>
        <v>2007</v>
      </c>
      <c r="E997" s="8">
        <f>VLOOKUP($A997,GDP!$A$1:$H$2692,COLUMN(GDP!E997),0)</f>
        <v>152000000000</v>
      </c>
      <c r="F997" s="7">
        <f>VLOOKUP($A997,GDP!$A$1:$H$2692,COLUMN(GDP!F997),0)</f>
        <v>3.5000000000000003E-2</v>
      </c>
      <c r="G997" s="7">
        <f>VLOOKUP($A997,GDP!$A$1:$H$2692,COLUMN(GDP!G997),0)</f>
        <v>31</v>
      </c>
      <c r="H997" s="7">
        <f>VLOOKUP($A997,GDP!$A$1:$H$2692,COLUMN(GDP!H997),0)</f>
        <v>0.11799999999999999</v>
      </c>
      <c r="I997" s="6">
        <f>VLOOKUP($A997,ENERGY!$A$1:$F$2692,COLUMN(ENERGY!E996),0)</f>
        <v>76227</v>
      </c>
      <c r="J997" s="6">
        <f>VLOOKUP($A997,ENERGY!$A$1:$F$2692,COLUMN(ENERGY!F996),0)</f>
        <v>136636</v>
      </c>
      <c r="K997" s="6">
        <f>VLOOKUP($A997,'HUMAN RESOURCES'!$A$1:$M$2692,COLUMN('HUMAN RESOURCES'!$E997),0)</f>
        <v>2.8000000000000001E-2</v>
      </c>
      <c r="L997" s="6">
        <f>VLOOKUP($A997,'HUMAN RESOURCES'!$A$1:$M$2692,COLUMN('HUMAN RESOURCES'!$F997),0)</f>
        <v>7.8E-2</v>
      </c>
      <c r="M997" s="6">
        <f>VLOOKUP($A997,'HUMAN RESOURCES'!$A$1:$M$2692,COLUMN('HUMAN RESOURCES'!$G997),0)</f>
        <v>66</v>
      </c>
      <c r="N997" s="6">
        <f>VLOOKUP($A997,'HUMAN RESOURCES'!$A$1:$M$2692,COLUMN('HUMAN RESOURCES'!$H997),0)</f>
        <v>65</v>
      </c>
      <c r="O997" s="6">
        <f>VLOOKUP($A997,'HUMAN RESOURCES'!$A$1:$M$2692,COLUMN('HUMAN RESOURCES'!$I997),0)</f>
        <v>0.37</v>
      </c>
      <c r="P997" s="6">
        <f>VLOOKUP($A997,'HUMAN RESOURCES'!$A$1:$M$2692,COLUMN('HUMAN RESOURCES'!$J997),0)</f>
        <v>0.58799999999999997</v>
      </c>
      <c r="Q997" s="6">
        <f>VLOOKUP($A997,'HUMAN RESOURCES'!$A$1:$M$2692,COLUMN('HUMAN RESOURCES'!$K997),0)</f>
        <v>4.2000000000000003E-2</v>
      </c>
      <c r="R997" s="6">
        <f>VLOOKUP($A997,'HUMAN RESOURCES'!$A$1:$M$2692,COLUMN('HUMAN RESOURCES'!$L997),0)</f>
        <v>163928329</v>
      </c>
      <c r="S997" s="6">
        <f>VLOOKUP($A997,'HUMAN RESOURCES'!$A$1:$M$2692,COLUMN('HUMAN RESOURCES'!$F997),0)</f>
        <v>7.8E-2</v>
      </c>
      <c r="T997" s="6">
        <f>VLOOKUP($A997,TOURISM!$A$1:$F$2692,COLUMN(TOURISM!$E997),0)</f>
        <v>912000000</v>
      </c>
      <c r="U997" s="6">
        <f>VLOOKUP($A997,TOURISM!$A$1:$F$2692,COLUMN(TOURISM!$F997),0)</f>
        <v>2083000000</v>
      </c>
      <c r="V997" s="6">
        <f>VLOOKUP($A997,BUSINESS!$A$1:$J$2692,COLUMN(BUSINESS!$E997),0)</f>
        <v>0.40200000000000002</v>
      </c>
      <c r="W997" s="6">
        <f>VLOOKUP($A997,BUSINESS!$A$1:$J$2692,COLUMN(BUSINESS!$F997),0)</f>
        <v>24</v>
      </c>
      <c r="X997" s="6">
        <f>VLOOKUP($A997,BUSINESS!$A$1:$J$2692,COLUMN(BUSINESS!$G997),0)</f>
        <v>0</v>
      </c>
      <c r="Y997" s="6">
        <f>VLOOKUP($A997,BUSINESS!$A$1:$J$2692,COLUMN(BUSINESS!$H997),0)</f>
        <v>560</v>
      </c>
      <c r="Z997" s="6">
        <f>VLOOKUP($A997,BUSINESS!$A$1:$J$2692,COLUMN(BUSINESS!$I997),0)</f>
        <v>6.8000000000000005E-2</v>
      </c>
      <c r="AA997" s="6">
        <f>VLOOKUP($A997,BUSINESS!$A$1:$J$2692,COLUMN(BUSINESS!$J997),0)</f>
        <v>0.38300000000000001</v>
      </c>
      <c r="AB997" s="5"/>
      <c r="AC997" s="5"/>
      <c r="AD997" s="5"/>
      <c r="AE997" s="5"/>
    </row>
    <row r="998" spans="1:31" ht="15.75" customHeight="1" x14ac:dyDescent="0.25">
      <c r="A998" s="6">
        <v>997</v>
      </c>
      <c r="B998" s="7" t="str">
        <f>VLOOKUP($A998,GDP!$A$1:$H$2692,COLUMN(GDP!B998),0)</f>
        <v>Asia</v>
      </c>
      <c r="C998" s="8" t="str">
        <f>VLOOKUP($A998,GDP!$A$1:$H$2692,COLUMN(GDP!C998),0)</f>
        <v>Pakistan-Asia</v>
      </c>
      <c r="D998" s="9" t="str">
        <f>VLOOKUP($A998,GDP!$A$1:$H$2692,COLUMN(GDP!D998),0)</f>
        <v>2008</v>
      </c>
      <c r="E998" s="8">
        <f>VLOOKUP($A998,GDP!$A$1:$H$2692,COLUMN(GDP!E998),0)</f>
        <v>170000000000</v>
      </c>
      <c r="F998" s="7">
        <f>VLOOKUP($A998,GDP!$A$1:$H$2692,COLUMN(GDP!F998),0)</f>
        <v>3.3000000000000002E-2</v>
      </c>
      <c r="G998" s="7">
        <f>VLOOKUP($A998,GDP!$A$1:$H$2692,COLUMN(GDP!G998),0)</f>
        <v>29</v>
      </c>
      <c r="H998" s="7">
        <f>VLOOKUP($A998,GDP!$A$1:$H$2692,COLUMN(GDP!H998),0)</f>
        <v>0.129</v>
      </c>
      <c r="I998" s="6">
        <f>VLOOKUP($A998,ENERGY!$A$1:$F$2692,COLUMN(ENERGY!E997),0)</f>
        <v>73580</v>
      </c>
      <c r="J998" s="6">
        <f>VLOOKUP($A998,ENERGY!$A$1:$F$2692,COLUMN(ENERGY!F997),0)</f>
        <v>131601</v>
      </c>
      <c r="K998" s="6">
        <f>VLOOKUP($A998,'HUMAN RESOURCES'!$A$1:$M$2692,COLUMN('HUMAN RESOURCES'!$E998),0)</f>
        <v>2.7E-2</v>
      </c>
      <c r="L998" s="6">
        <f>VLOOKUP($A998,'HUMAN RESOURCES'!$A$1:$M$2692,COLUMN('HUMAN RESOURCES'!$F998),0)</f>
        <v>7.5999999999999998E-2</v>
      </c>
      <c r="M998" s="6">
        <f>VLOOKUP($A998,'HUMAN RESOURCES'!$A$1:$M$2692,COLUMN('HUMAN RESOURCES'!$G998),0)</f>
        <v>67</v>
      </c>
      <c r="N998" s="6">
        <f>VLOOKUP($A998,'HUMAN RESOURCES'!$A$1:$M$2692,COLUMN('HUMAN RESOURCES'!$H998),0)</f>
        <v>65</v>
      </c>
      <c r="O998" s="6">
        <f>VLOOKUP($A998,'HUMAN RESOURCES'!$A$1:$M$2692,COLUMN('HUMAN RESOURCES'!$I998),0)</f>
        <v>0.36499999999999999</v>
      </c>
      <c r="P998" s="6">
        <f>VLOOKUP($A998,'HUMAN RESOURCES'!$A$1:$M$2692,COLUMN('HUMAN RESOURCES'!$J998),0)</f>
        <v>0.59299999999999997</v>
      </c>
      <c r="Q998" s="6">
        <f>VLOOKUP($A998,'HUMAN RESOURCES'!$A$1:$M$2692,COLUMN('HUMAN RESOURCES'!$K998),0)</f>
        <v>4.2999999999999997E-2</v>
      </c>
      <c r="R998" s="6">
        <f>VLOOKUP($A998,'HUMAN RESOURCES'!$A$1:$M$2692,COLUMN('HUMAN RESOURCES'!$L998),0)</f>
        <v>167008083</v>
      </c>
      <c r="S998" s="6">
        <f>VLOOKUP($A998,'HUMAN RESOURCES'!$A$1:$M$2692,COLUMN('HUMAN RESOURCES'!$F998),0)</f>
        <v>7.5999999999999998E-2</v>
      </c>
      <c r="T998" s="6">
        <f>VLOOKUP($A998,TOURISM!$A$1:$F$2692,COLUMN(TOURISM!$E998),0)</f>
        <v>986000000</v>
      </c>
      <c r="U998" s="6">
        <f>VLOOKUP($A998,TOURISM!$A$1:$F$2692,COLUMN(TOURISM!$F998),0)</f>
        <v>2163000000</v>
      </c>
      <c r="V998" s="6">
        <f>VLOOKUP($A998,BUSINESS!$A$1:$J$2692,COLUMN(BUSINESS!$E998),0)</f>
        <v>0.28799999999999998</v>
      </c>
      <c r="W998" s="6">
        <f>VLOOKUP($A998,BUSINESS!$A$1:$J$2692,COLUMN(BUSINESS!$F998),0)</f>
        <v>24</v>
      </c>
      <c r="X998" s="6">
        <f>VLOOKUP($A998,BUSINESS!$A$1:$J$2692,COLUMN(BUSINESS!$G998),0)</f>
        <v>0</v>
      </c>
      <c r="Y998" s="6">
        <f>VLOOKUP($A998,BUSINESS!$A$1:$J$2692,COLUMN(BUSINESS!$H998),0)</f>
        <v>560</v>
      </c>
      <c r="Z998" s="6">
        <f>VLOOKUP($A998,BUSINESS!$A$1:$J$2692,COLUMN(BUSINESS!$I998),0)</f>
        <v>7.0000000000000007E-2</v>
      </c>
      <c r="AA998" s="6">
        <f>VLOOKUP($A998,BUSINESS!$A$1:$J$2692,COLUMN(BUSINESS!$J998),0)</f>
        <v>0.52700000000000002</v>
      </c>
      <c r="AB998" s="5"/>
      <c r="AC998" s="5"/>
      <c r="AD998" s="5"/>
      <c r="AE998" s="5"/>
    </row>
    <row r="999" spans="1:31" ht="15.75" customHeight="1" x14ac:dyDescent="0.25">
      <c r="A999" s="6">
        <v>998</v>
      </c>
      <c r="B999" s="7" t="str">
        <f>VLOOKUP($A999,GDP!$A$1:$H$2692,COLUMN(GDP!B999),0)</f>
        <v>Asia</v>
      </c>
      <c r="C999" s="8" t="str">
        <f>VLOOKUP($A999,GDP!$A$1:$H$2692,COLUMN(GDP!C999),0)</f>
        <v>Pakistan-Asia</v>
      </c>
      <c r="D999" s="9" t="str">
        <f>VLOOKUP($A999,GDP!$A$1:$H$2692,COLUMN(GDP!D999),0)</f>
        <v>2009</v>
      </c>
      <c r="E999" s="8">
        <f>VLOOKUP($A999,GDP!$A$1:$H$2692,COLUMN(GDP!E999),0)</f>
        <v>168000000000</v>
      </c>
      <c r="F999" s="7">
        <f>VLOOKUP($A999,GDP!$A$1:$H$2692,COLUMN(GDP!F999),0)</f>
        <v>0.03</v>
      </c>
      <c r="G999" s="7">
        <f>VLOOKUP($A999,GDP!$A$1:$H$2692,COLUMN(GDP!G999),0)</f>
        <v>28</v>
      </c>
      <c r="H999" s="7">
        <f>VLOOKUP($A999,GDP!$A$1:$H$2692,COLUMN(GDP!H999),0)</f>
        <v>0.14499999999999999</v>
      </c>
      <c r="I999" s="6">
        <f>VLOOKUP($A999,ENERGY!$A$1:$F$2692,COLUMN(ENERGY!E998),0)</f>
        <v>68695</v>
      </c>
      <c r="J999" s="6">
        <f>VLOOKUP($A999,ENERGY!$A$1:$F$2692,COLUMN(ENERGY!F998),0)</f>
        <v>118895</v>
      </c>
      <c r="K999" s="6">
        <f>VLOOKUP($A999,'HUMAN RESOURCES'!$A$1:$M$2692,COLUMN('HUMAN RESOURCES'!$E999),0)</f>
        <v>2.7E-2</v>
      </c>
      <c r="L999" s="6">
        <f>VLOOKUP($A999,'HUMAN RESOURCES'!$A$1:$M$2692,COLUMN('HUMAN RESOURCES'!$F999),0)</f>
        <v>7.4999999999999997E-2</v>
      </c>
      <c r="M999" s="6">
        <f>VLOOKUP($A999,'HUMAN RESOURCES'!$A$1:$M$2692,COLUMN('HUMAN RESOURCES'!$G999),0)</f>
        <v>67</v>
      </c>
      <c r="N999" s="6">
        <f>VLOOKUP($A999,'HUMAN RESOURCES'!$A$1:$M$2692,COLUMN('HUMAN RESOURCES'!$H999),0)</f>
        <v>65</v>
      </c>
      <c r="O999" s="6">
        <f>VLOOKUP($A999,'HUMAN RESOURCES'!$A$1:$M$2692,COLUMN('HUMAN RESOURCES'!$I999),0)</f>
        <v>0.36</v>
      </c>
      <c r="P999" s="6">
        <f>VLOOKUP($A999,'HUMAN RESOURCES'!$A$1:$M$2692,COLUMN('HUMAN RESOURCES'!$J999),0)</f>
        <v>0.59699999999999998</v>
      </c>
      <c r="Q999" s="6">
        <f>VLOOKUP($A999,'HUMAN RESOURCES'!$A$1:$M$2692,COLUMN('HUMAN RESOURCES'!$K999),0)</f>
        <v>4.2999999999999997E-2</v>
      </c>
      <c r="R999" s="6">
        <f>VLOOKUP($A999,'HUMAN RESOURCES'!$A$1:$M$2692,COLUMN('HUMAN RESOURCES'!$L999),0)</f>
        <v>170093999</v>
      </c>
      <c r="S999" s="6">
        <f>VLOOKUP($A999,'HUMAN RESOURCES'!$A$1:$M$2692,COLUMN('HUMAN RESOURCES'!$F999),0)</f>
        <v>7.4999999999999997E-2</v>
      </c>
      <c r="T999" s="6">
        <f>VLOOKUP($A999,TOURISM!$A$1:$F$2692,COLUMN(TOURISM!$E999),0)</f>
        <v>950000000</v>
      </c>
      <c r="U999" s="6">
        <f>VLOOKUP($A999,TOURISM!$A$1:$F$2692,COLUMN(TOURISM!$F999),0)</f>
        <v>1098000000</v>
      </c>
      <c r="V999" s="6">
        <f>VLOOKUP($A999,BUSINESS!$A$1:$J$2692,COLUMN(BUSINESS!$E999),0)</f>
        <v>0.309</v>
      </c>
      <c r="W999" s="6">
        <f>VLOOKUP($A999,BUSINESS!$A$1:$J$2692,COLUMN(BUSINESS!$F999),0)</f>
        <v>21</v>
      </c>
      <c r="X999" s="6">
        <f>VLOOKUP($A999,BUSINESS!$A$1:$J$2692,COLUMN(BUSINESS!$G999),0)</f>
        <v>0</v>
      </c>
      <c r="Y999" s="6">
        <f>VLOOKUP($A999,BUSINESS!$A$1:$J$2692,COLUMN(BUSINESS!$H999),0)</f>
        <v>560</v>
      </c>
      <c r="Z999" s="6">
        <f>VLOOKUP($A999,BUSINESS!$A$1:$J$2692,COLUMN(BUSINESS!$I999),0)</f>
        <v>7.4999999999999997E-2</v>
      </c>
      <c r="AA999" s="6">
        <f>VLOOKUP($A999,BUSINESS!$A$1:$J$2692,COLUMN(BUSINESS!$J999),0)</f>
        <v>0.55500000000000005</v>
      </c>
      <c r="AB999" s="5"/>
      <c r="AC999" s="5"/>
      <c r="AD999" s="5"/>
      <c r="AE999" s="5"/>
    </row>
    <row r="1000" spans="1:31" ht="15.75" customHeight="1" x14ac:dyDescent="0.25">
      <c r="A1000" s="6">
        <v>999</v>
      </c>
      <c r="B1000" s="7" t="str">
        <f>VLOOKUP($A1000,GDP!$A$1:$H$2692,COLUMN(GDP!B1000),0)</f>
        <v>Asia</v>
      </c>
      <c r="C1000" s="8" t="str">
        <f>VLOOKUP($A1000,GDP!$A$1:$H$2692,COLUMN(GDP!C1000),0)</f>
        <v>Pakistan-Asia</v>
      </c>
      <c r="D1000" s="9" t="str">
        <f>VLOOKUP($A1000,GDP!$A$1:$H$2692,COLUMN(GDP!D1000),0)</f>
        <v>2010</v>
      </c>
      <c r="E1000" s="8">
        <f>VLOOKUP($A1000,GDP!$A$1:$H$2692,COLUMN(GDP!E1000),0)</f>
        <v>177000000000</v>
      </c>
      <c r="F1000" s="7">
        <f>VLOOKUP($A1000,GDP!$A$1:$H$2692,COLUMN(GDP!F1000),0)</f>
        <v>0.03</v>
      </c>
      <c r="G1000" s="7">
        <f>VLOOKUP($A1000,GDP!$A$1:$H$2692,COLUMN(GDP!G1000),0)</f>
        <v>30</v>
      </c>
      <c r="H1000" s="7">
        <f>VLOOKUP($A1000,GDP!$A$1:$H$2692,COLUMN(GDP!H1000),0)</f>
        <v>0.14000000000000001</v>
      </c>
      <c r="I1000" s="6">
        <f>VLOOKUP($A1000,ENERGY!$A$1:$F$2692,COLUMN(ENERGY!E999),0)</f>
        <v>65775</v>
      </c>
      <c r="J1000" s="6">
        <f>VLOOKUP($A1000,ENERGY!$A$1:$F$2692,COLUMN(ENERGY!F999),0)</f>
        <v>114084</v>
      </c>
      <c r="K1000" s="6">
        <f>VLOOKUP($A1000,'HUMAN RESOURCES'!$A$1:$M$2692,COLUMN('HUMAN RESOURCES'!$E1000),0)</f>
        <v>2.7E-2</v>
      </c>
      <c r="L1000" s="6">
        <f>VLOOKUP($A1000,'HUMAN RESOURCES'!$A$1:$M$2692,COLUMN('HUMAN RESOURCES'!$F1000),0)</f>
        <v>7.2999999999999995E-2</v>
      </c>
      <c r="M1000" s="6">
        <f>VLOOKUP($A1000,'HUMAN RESOURCES'!$A$1:$M$2692,COLUMN('HUMAN RESOURCES'!$G1000),0)</f>
        <v>67</v>
      </c>
      <c r="N1000" s="6">
        <f>VLOOKUP($A1000,'HUMAN RESOURCES'!$A$1:$M$2692,COLUMN('HUMAN RESOURCES'!$H1000),0)</f>
        <v>65</v>
      </c>
      <c r="O1000" s="6">
        <f>VLOOKUP($A1000,'HUMAN RESOURCES'!$A$1:$M$2692,COLUMN('HUMAN RESOURCES'!$I1000),0)</f>
        <v>0.35399999999999998</v>
      </c>
      <c r="P1000" s="6">
        <f>VLOOKUP($A1000,'HUMAN RESOURCES'!$A$1:$M$2692,COLUMN('HUMAN RESOURCES'!$J1000),0)</f>
        <v>0.60199999999999998</v>
      </c>
      <c r="Q1000" s="6">
        <f>VLOOKUP($A1000,'HUMAN RESOURCES'!$A$1:$M$2692,COLUMN('HUMAN RESOURCES'!$K1000),0)</f>
        <v>4.2999999999999997E-2</v>
      </c>
      <c r="R1000" s="6">
        <f>VLOOKUP($A1000,'HUMAN RESOURCES'!$A$1:$M$2692,COLUMN('HUMAN RESOURCES'!$L1000),0)</f>
        <v>173149306</v>
      </c>
      <c r="S1000" s="6">
        <f>VLOOKUP($A1000,'HUMAN RESOURCES'!$A$1:$M$2692,COLUMN('HUMAN RESOURCES'!$F1000),0)</f>
        <v>7.2999999999999995E-2</v>
      </c>
      <c r="T1000" s="6">
        <f>VLOOKUP($A1000,TOURISM!$A$1:$F$2692,COLUMN(TOURISM!$E1000),0)</f>
        <v>998000000</v>
      </c>
      <c r="U1000" s="6">
        <f>VLOOKUP($A1000,TOURISM!$A$1:$F$2692,COLUMN(TOURISM!$F1000),0)</f>
        <v>1370000000</v>
      </c>
      <c r="V1000" s="6">
        <f>VLOOKUP($A1000,BUSINESS!$A$1:$J$2692,COLUMN(BUSINESS!$E1000),0)</f>
        <v>0.309</v>
      </c>
      <c r="W1000" s="6">
        <f>VLOOKUP($A1000,BUSINESS!$A$1:$J$2692,COLUMN(BUSINESS!$F1000),0)</f>
        <v>21</v>
      </c>
      <c r="X1000" s="6">
        <f>VLOOKUP($A1000,BUSINESS!$A$1:$J$2692,COLUMN(BUSINESS!$G1000),0)</f>
        <v>0</v>
      </c>
      <c r="Y1000" s="6">
        <f>VLOOKUP($A1000,BUSINESS!$A$1:$J$2692,COLUMN(BUSINESS!$H1000),0)</f>
        <v>560</v>
      </c>
      <c r="Z1000" s="6">
        <f>VLOOKUP($A1000,BUSINESS!$A$1:$J$2692,COLUMN(BUSINESS!$I1000),0)</f>
        <v>0.08</v>
      </c>
      <c r="AA1000" s="6">
        <f>VLOOKUP($A1000,BUSINESS!$A$1:$J$2692,COLUMN(BUSINESS!$J1000),0)</f>
        <v>0.57299999999999995</v>
      </c>
      <c r="AB1000" s="5"/>
      <c r="AC1000" s="5"/>
      <c r="AD1000" s="5"/>
      <c r="AE1000" s="5"/>
    </row>
    <row r="1001" spans="1:31" ht="15.75" customHeight="1" x14ac:dyDescent="0.25">
      <c r="A1001" s="6">
        <v>1000</v>
      </c>
      <c r="B1001" s="7" t="str">
        <f>VLOOKUP($A1001,GDP!$A$1:$H$2692,COLUMN(GDP!B1001),0)</f>
        <v>Asia</v>
      </c>
      <c r="C1001" s="8" t="str">
        <f>VLOOKUP($A1001,GDP!$A$1:$H$2692,COLUMN(GDP!C1001),0)</f>
        <v>Pakistan-Asia</v>
      </c>
      <c r="D1001" s="9" t="str">
        <f>VLOOKUP($A1001,GDP!$A$1:$H$2692,COLUMN(GDP!D1001),0)</f>
        <v>2011</v>
      </c>
      <c r="E1001" s="8">
        <f>VLOOKUP($A1001,GDP!$A$1:$H$2692,COLUMN(GDP!E1001),0)</f>
        <v>214000000000</v>
      </c>
      <c r="F1001" s="7">
        <f>VLOOKUP($A1001,GDP!$A$1:$H$2692,COLUMN(GDP!F1001),0)</f>
        <v>0.03</v>
      </c>
      <c r="G1001" s="7">
        <f>VLOOKUP($A1001,GDP!$A$1:$H$2692,COLUMN(GDP!G1001),0)</f>
        <v>36</v>
      </c>
      <c r="H1001" s="7">
        <f>VLOOKUP($A1001,GDP!$A$1:$H$2692,COLUMN(GDP!H1001),0)</f>
        <v>0.14399999999999999</v>
      </c>
      <c r="I1001" s="6">
        <f>VLOOKUP($A1001,ENERGY!$A$1:$F$2692,COLUMN(ENERGY!E1000),0)</f>
        <v>65091</v>
      </c>
      <c r="J1001" s="6">
        <f>VLOOKUP($A1001,ENERGY!$A$1:$F$2692,COLUMN(ENERGY!F1000),0)</f>
        <v>108283</v>
      </c>
      <c r="K1001" s="6">
        <f>VLOOKUP($A1001,'HUMAN RESOURCES'!$A$1:$M$2692,COLUMN('HUMAN RESOURCES'!$E1001),0)</f>
        <v>2.5999999999999999E-2</v>
      </c>
      <c r="L1001" s="6">
        <f>VLOOKUP($A1001,'HUMAN RESOURCES'!$A$1:$M$2692,COLUMN('HUMAN RESOURCES'!$F1001),0)</f>
        <v>7.1999999999999995E-2</v>
      </c>
      <c r="M1001" s="6">
        <f>VLOOKUP($A1001,'HUMAN RESOURCES'!$A$1:$M$2692,COLUMN('HUMAN RESOURCES'!$G1001),0)</f>
        <v>67</v>
      </c>
      <c r="N1001" s="6">
        <f>VLOOKUP($A1001,'HUMAN RESOURCES'!$A$1:$M$2692,COLUMN('HUMAN RESOURCES'!$H1001),0)</f>
        <v>65</v>
      </c>
      <c r="O1001" s="6">
        <f>VLOOKUP($A1001,'HUMAN RESOURCES'!$A$1:$M$2692,COLUMN('HUMAN RESOURCES'!$I1001),0)</f>
        <v>0.34899999999999998</v>
      </c>
      <c r="P1001" s="6">
        <f>VLOOKUP($A1001,'HUMAN RESOURCES'!$A$1:$M$2692,COLUMN('HUMAN RESOURCES'!$J1001),0)</f>
        <v>0.60799999999999998</v>
      </c>
      <c r="Q1001" s="6">
        <f>VLOOKUP($A1001,'HUMAN RESOURCES'!$A$1:$M$2692,COLUMN('HUMAN RESOURCES'!$K1001),0)</f>
        <v>4.2999999999999997E-2</v>
      </c>
      <c r="R1001" s="6">
        <f>VLOOKUP($A1001,'HUMAN RESOURCES'!$A$1:$M$2692,COLUMN('HUMAN RESOURCES'!$L1001),0)</f>
        <v>176166353</v>
      </c>
      <c r="S1001" s="6">
        <f>VLOOKUP($A1001,'HUMAN RESOURCES'!$A$1:$M$2692,COLUMN('HUMAN RESOURCES'!$F1001),0)</f>
        <v>7.1999999999999995E-2</v>
      </c>
      <c r="T1001" s="6">
        <f>VLOOKUP($A1001,TOURISM!$A$1:$F$2692,COLUMN(TOURISM!$E1001),0)</f>
        <v>1123000000</v>
      </c>
      <c r="U1001" s="6">
        <f>VLOOKUP($A1001,TOURISM!$A$1:$F$2692,COLUMN(TOURISM!$F1001),0)</f>
        <v>1851000000</v>
      </c>
      <c r="V1001" s="6">
        <f>VLOOKUP($A1001,BUSINESS!$A$1:$J$2692,COLUMN(BUSINESS!$E1001),0)</f>
        <v>0.34599999999999997</v>
      </c>
      <c r="W1001" s="6">
        <f>VLOOKUP($A1001,BUSINESS!$A$1:$J$2692,COLUMN(BUSINESS!$F1001),0)</f>
        <v>21</v>
      </c>
      <c r="X1001" s="6">
        <f>VLOOKUP($A1001,BUSINESS!$A$1:$J$2692,COLUMN(BUSINESS!$G1001),0)</f>
        <v>0</v>
      </c>
      <c r="Y1001" s="6">
        <f>VLOOKUP($A1001,BUSINESS!$A$1:$J$2692,COLUMN(BUSINESS!$H1001),0)</f>
        <v>560</v>
      </c>
      <c r="Z1001" s="6">
        <f>VLOOKUP($A1001,BUSINESS!$A$1:$J$2692,COLUMN(BUSINESS!$I1001),0)</f>
        <v>0.09</v>
      </c>
      <c r="AA1001" s="6">
        <f>VLOOKUP($A1001,BUSINESS!$A$1:$J$2692,COLUMN(BUSINESS!$J1001),0)</f>
        <v>0.61799999999999999</v>
      </c>
      <c r="AB1001" s="5"/>
      <c r="AC1001" s="5"/>
      <c r="AD1001" s="5"/>
      <c r="AE1001" s="5"/>
    </row>
    <row r="1002" spans="1:31" ht="15.75" customHeight="1" x14ac:dyDescent="0.25">
      <c r="A1002" s="6">
        <v>1001</v>
      </c>
      <c r="B1002" s="7" t="str">
        <f>VLOOKUP($A1002,GDP!$A$1:$H$2692,COLUMN(GDP!B1002),0)</f>
        <v>Asia</v>
      </c>
      <c r="C1002" s="8" t="str">
        <f>VLOOKUP($A1002,GDP!$A$1:$H$2692,COLUMN(GDP!C1002),0)</f>
        <v>Pakistan-Asia</v>
      </c>
      <c r="D1002" s="9" t="str">
        <f>VLOOKUP($A1002,GDP!$A$1:$H$2692,COLUMN(GDP!D1002),0)</f>
        <v>2012</v>
      </c>
      <c r="E1002" s="8">
        <f>VLOOKUP($A1002,GDP!$A$1:$H$2692,COLUMN(GDP!E1002),0)</f>
        <v>225000000000</v>
      </c>
      <c r="F1002" s="7">
        <f>VLOOKUP($A1002,GDP!$A$1:$H$2692,COLUMN(GDP!F1002),0)</f>
        <v>3.1E-2</v>
      </c>
      <c r="G1002" s="7">
        <f>VLOOKUP($A1002,GDP!$A$1:$H$2692,COLUMN(GDP!G1002),0)</f>
        <v>39</v>
      </c>
      <c r="H1002" s="7">
        <f>VLOOKUP($A1002,GDP!$A$1:$H$2692,COLUMN(GDP!H1002),0)</f>
        <v>0.13500000000000001</v>
      </c>
      <c r="I1002" s="6">
        <f>VLOOKUP($A1002,ENERGY!$A$1:$F$2692,COLUMN(ENERGY!E1001),0)</f>
        <v>64067</v>
      </c>
      <c r="J1002" s="6">
        <f>VLOOKUP($A1002,ENERGY!$A$1:$F$2692,COLUMN(ENERGY!F1001),0)</f>
        <v>106449</v>
      </c>
      <c r="K1002" s="6">
        <f>VLOOKUP($A1002,'HUMAN RESOURCES'!$A$1:$M$2692,COLUMN('HUMAN RESOURCES'!$E1002),0)</f>
        <v>2.5999999999999999E-2</v>
      </c>
      <c r="L1002" s="6">
        <f>VLOOKUP($A1002,'HUMAN RESOURCES'!$A$1:$M$2692,COLUMN('HUMAN RESOURCES'!$F1002),0)</f>
        <v>7.0999999999999994E-2</v>
      </c>
      <c r="M1002" s="6">
        <f>VLOOKUP($A1002,'HUMAN RESOURCES'!$A$1:$M$2692,COLUMN('HUMAN RESOURCES'!$G1002),0)</f>
        <v>67</v>
      </c>
      <c r="N1002" s="6">
        <f>VLOOKUP($A1002,'HUMAN RESOURCES'!$A$1:$M$2692,COLUMN('HUMAN RESOURCES'!$H1002),0)</f>
        <v>66</v>
      </c>
      <c r="O1002" s="6">
        <f>VLOOKUP($A1002,'HUMAN RESOURCES'!$A$1:$M$2692,COLUMN('HUMAN RESOURCES'!$I1002),0)</f>
        <v>0.34300000000000003</v>
      </c>
      <c r="P1002" s="6">
        <f>VLOOKUP($A1002,'HUMAN RESOURCES'!$A$1:$M$2692,COLUMN('HUMAN RESOURCES'!$J1002),0)</f>
        <v>0.61299999999999999</v>
      </c>
      <c r="Q1002" s="6">
        <f>VLOOKUP($A1002,'HUMAN RESOURCES'!$A$1:$M$2692,COLUMN('HUMAN RESOURCES'!$K1002),0)</f>
        <v>4.3999999999999997E-2</v>
      </c>
      <c r="R1002" s="6">
        <f>VLOOKUP($A1002,'HUMAN RESOURCES'!$A$1:$M$2692,COLUMN('HUMAN RESOURCES'!$L1002),0)</f>
        <v>179160111</v>
      </c>
      <c r="S1002" s="6">
        <f>VLOOKUP($A1002,'HUMAN RESOURCES'!$A$1:$M$2692,COLUMN('HUMAN RESOURCES'!$F1002),0)</f>
        <v>7.0999999999999994E-2</v>
      </c>
      <c r="T1002" s="6">
        <f>VLOOKUP($A1002,TOURISM!$A$1:$F$2692,COLUMN(TOURISM!$E1002),0)</f>
        <v>1014000000</v>
      </c>
      <c r="U1002" s="6">
        <f>VLOOKUP($A1002,TOURISM!$A$1:$F$2692,COLUMN(TOURISM!$F1002),0)</f>
        <v>1801000000</v>
      </c>
      <c r="V1002" s="6">
        <f>VLOOKUP($A1002,BUSINESS!$A$1:$J$2692,COLUMN(BUSINESS!$E1002),0)</f>
        <v>0.34599999999999997</v>
      </c>
      <c r="W1002" s="6">
        <f>VLOOKUP($A1002,BUSINESS!$A$1:$J$2692,COLUMN(BUSINESS!$F1002),0)</f>
        <v>21</v>
      </c>
      <c r="X1002" s="6">
        <f>VLOOKUP($A1002,BUSINESS!$A$1:$J$2692,COLUMN(BUSINESS!$G1002),0)</f>
        <v>106</v>
      </c>
      <c r="Y1002" s="6">
        <f>VLOOKUP($A1002,BUSINESS!$A$1:$J$2692,COLUMN(BUSINESS!$H1002),0)</f>
        <v>560</v>
      </c>
      <c r="Z1002" s="6">
        <f>VLOOKUP($A1002,BUSINESS!$A$1:$J$2692,COLUMN(BUSINESS!$I1002),0)</f>
        <v>0.1</v>
      </c>
      <c r="AA1002" s="6">
        <f>VLOOKUP($A1002,BUSINESS!$A$1:$J$2692,COLUMN(BUSINESS!$J1002),0)</f>
        <v>0.67100000000000004</v>
      </c>
      <c r="AB1002" s="5"/>
      <c r="AC1002" s="5"/>
      <c r="AD1002" s="5"/>
      <c r="AE1002" s="5"/>
    </row>
    <row r="1003" spans="1:31" ht="15.75" customHeight="1" x14ac:dyDescent="0.25">
      <c r="A1003" s="6">
        <v>1002</v>
      </c>
      <c r="B1003" s="7" t="str">
        <f>VLOOKUP($A1003,GDP!$A$1:$H$2692,COLUMN(GDP!B1003),0)</f>
        <v>Asia</v>
      </c>
      <c r="C1003" s="8" t="str">
        <f>VLOOKUP($A1003,GDP!$A$1:$H$2692,COLUMN(GDP!C1003),0)</f>
        <v>Philippines-Asia</v>
      </c>
      <c r="D1003" s="9" t="str">
        <f>VLOOKUP($A1003,GDP!$A$1:$H$2692,COLUMN(GDP!D1003),0)</f>
        <v>2000</v>
      </c>
      <c r="E1003" s="8">
        <f>VLOOKUP($A1003,GDP!$A$1:$H$2692,COLUMN(GDP!E1003),0)</f>
        <v>81026294681</v>
      </c>
      <c r="F1003" s="7">
        <f>VLOOKUP($A1003,GDP!$A$1:$H$2692,COLUMN(GDP!F1003),0)</f>
        <v>3.2000000000000001E-2</v>
      </c>
      <c r="G1003" s="7">
        <f>VLOOKUP($A1003,GDP!$A$1:$H$2692,COLUMN(GDP!G1003),0)</f>
        <v>33</v>
      </c>
      <c r="H1003" s="7">
        <f>VLOOKUP($A1003,GDP!$A$1:$H$2692,COLUMN(GDP!H1003),0)</f>
        <v>0.109</v>
      </c>
      <c r="I1003" s="6">
        <f>VLOOKUP($A1003,ENERGY!$A$1:$F$2692,COLUMN(ENERGY!E1002),0)</f>
        <v>0</v>
      </c>
      <c r="J1003" s="6">
        <f>VLOOKUP($A1003,ENERGY!$A$1:$F$2692,COLUMN(ENERGY!F1002),0)</f>
        <v>0</v>
      </c>
      <c r="K1003" s="6">
        <f>VLOOKUP($A1003,'HUMAN RESOURCES'!$A$1:$M$2692,COLUMN('HUMAN RESOURCES'!$E1003),0)</f>
        <v>0.03</v>
      </c>
      <c r="L1003" s="6">
        <f>VLOOKUP($A1003,'HUMAN RESOURCES'!$A$1:$M$2692,COLUMN('HUMAN RESOURCES'!$F1003),0)</f>
        <v>0.03</v>
      </c>
      <c r="M1003" s="6">
        <f>VLOOKUP($A1003,'HUMAN RESOURCES'!$A$1:$M$2692,COLUMN('HUMAN RESOURCES'!$G1003),0)</f>
        <v>70</v>
      </c>
      <c r="N1003" s="6">
        <f>VLOOKUP($A1003,'HUMAN RESOURCES'!$A$1:$M$2692,COLUMN('HUMAN RESOURCES'!$H1003),0)</f>
        <v>64</v>
      </c>
      <c r="O1003" s="6">
        <f>VLOOKUP($A1003,'HUMAN RESOURCES'!$A$1:$M$2692,COLUMN('HUMAN RESOURCES'!$I1003),0)</f>
        <v>0.38500000000000001</v>
      </c>
      <c r="P1003" s="6">
        <f>VLOOKUP($A1003,'HUMAN RESOURCES'!$A$1:$M$2692,COLUMN('HUMAN RESOURCES'!$J1003),0)</f>
        <v>0.58299999999999996</v>
      </c>
      <c r="Q1003" s="6">
        <f>VLOOKUP($A1003,'HUMAN RESOURCES'!$A$1:$M$2692,COLUMN('HUMAN RESOURCES'!$K1003),0)</f>
        <v>3.2000000000000001E-2</v>
      </c>
      <c r="R1003" s="6">
        <f>VLOOKUP($A1003,'HUMAN RESOURCES'!$A$1:$M$2692,COLUMN('HUMAN RESOURCES'!$L1003),0)</f>
        <v>77651848</v>
      </c>
      <c r="S1003" s="6">
        <f>VLOOKUP($A1003,'HUMAN RESOURCES'!$A$1:$M$2692,COLUMN('HUMAN RESOURCES'!$F1003),0)</f>
        <v>0.03</v>
      </c>
      <c r="T1003" s="6">
        <f>VLOOKUP($A1003,TOURISM!$A$1:$F$2692,COLUMN(TOURISM!$E1003),0)</f>
        <v>2334000000</v>
      </c>
      <c r="U1003" s="6">
        <f>VLOOKUP($A1003,TOURISM!$A$1:$F$2692,COLUMN(TOURISM!$F1003),0)</f>
        <v>1841000000</v>
      </c>
      <c r="V1003" s="6">
        <f>VLOOKUP($A1003,BUSINESS!$A$1:$J$2692,COLUMN(BUSINESS!$E1003),0)</f>
        <v>0</v>
      </c>
      <c r="W1003" s="6">
        <f>VLOOKUP($A1003,BUSINESS!$A$1:$J$2692,COLUMN(BUSINESS!$F1003),0)</f>
        <v>0</v>
      </c>
      <c r="X1003" s="6">
        <f>VLOOKUP($A1003,BUSINESS!$A$1:$J$2692,COLUMN(BUSINESS!$G1003),0)</f>
        <v>0</v>
      </c>
      <c r="Y1003" s="6">
        <f>VLOOKUP($A1003,BUSINESS!$A$1:$J$2692,COLUMN(BUSINESS!$H1003),0)</f>
        <v>0</v>
      </c>
      <c r="Z1003" s="6">
        <f>VLOOKUP($A1003,BUSINESS!$A$1:$J$2692,COLUMN(BUSINESS!$I1003),0)</f>
        <v>0.02</v>
      </c>
      <c r="AA1003" s="6">
        <f>VLOOKUP($A1003,BUSINESS!$A$1:$J$2692,COLUMN(BUSINESS!$J1003),0)</f>
        <v>8.3000000000000004E-2</v>
      </c>
      <c r="AB1003" s="5"/>
      <c r="AC1003" s="5"/>
      <c r="AD1003" s="5"/>
      <c r="AE1003" s="5"/>
    </row>
    <row r="1004" spans="1:31" ht="15.75" customHeight="1" x14ac:dyDescent="0.25">
      <c r="A1004" s="6">
        <v>1003</v>
      </c>
      <c r="B1004" s="7" t="str">
        <f>VLOOKUP($A1004,GDP!$A$1:$H$2692,COLUMN(GDP!B1004),0)</f>
        <v>Asia</v>
      </c>
      <c r="C1004" s="8" t="str">
        <f>VLOOKUP($A1004,GDP!$A$1:$H$2692,COLUMN(GDP!C1004),0)</f>
        <v>Philippines-Asia</v>
      </c>
      <c r="D1004" s="9" t="str">
        <f>VLOOKUP($A1004,GDP!$A$1:$H$2692,COLUMN(GDP!D1004),0)</f>
        <v>2001</v>
      </c>
      <c r="E1004" s="8">
        <f>VLOOKUP($A1004,GDP!$A$1:$H$2692,COLUMN(GDP!E1004),0)</f>
        <v>76261998623</v>
      </c>
      <c r="F1004" s="7">
        <f>VLOOKUP($A1004,GDP!$A$1:$H$2692,COLUMN(GDP!F1004),0)</f>
        <v>0.03</v>
      </c>
      <c r="G1004" s="7">
        <f>VLOOKUP($A1004,GDP!$A$1:$H$2692,COLUMN(GDP!G1004),0)</f>
        <v>29</v>
      </c>
      <c r="H1004" s="7">
        <f>VLOOKUP($A1004,GDP!$A$1:$H$2692,COLUMN(GDP!H1004),0)</f>
        <v>0.124</v>
      </c>
      <c r="I1004" s="6">
        <f>VLOOKUP($A1004,ENERGY!$A$1:$F$2692,COLUMN(ENERGY!E1003),0)</f>
        <v>40452</v>
      </c>
      <c r="J1004" s="6">
        <f>VLOOKUP($A1004,ENERGY!$A$1:$F$2692,COLUMN(ENERGY!F1003),0)</f>
        <v>0</v>
      </c>
      <c r="K1004" s="6">
        <f>VLOOKUP($A1004,'HUMAN RESOURCES'!$A$1:$M$2692,COLUMN('HUMAN RESOURCES'!$E1004),0)</f>
        <v>2.9000000000000001E-2</v>
      </c>
      <c r="L1004" s="6">
        <f>VLOOKUP($A1004,'HUMAN RESOURCES'!$A$1:$M$2692,COLUMN('HUMAN RESOURCES'!$F1004),0)</f>
        <v>0.03</v>
      </c>
      <c r="M1004" s="6">
        <f>VLOOKUP($A1004,'HUMAN RESOURCES'!$A$1:$M$2692,COLUMN('HUMAN RESOURCES'!$G1004),0)</f>
        <v>70</v>
      </c>
      <c r="N1004" s="6">
        <f>VLOOKUP($A1004,'HUMAN RESOURCES'!$A$1:$M$2692,COLUMN('HUMAN RESOURCES'!$H1004),0)</f>
        <v>64</v>
      </c>
      <c r="O1004" s="6">
        <f>VLOOKUP($A1004,'HUMAN RESOURCES'!$A$1:$M$2692,COLUMN('HUMAN RESOURCES'!$I1004),0)</f>
        <v>0.38200000000000001</v>
      </c>
      <c r="P1004" s="6">
        <f>VLOOKUP($A1004,'HUMAN RESOURCES'!$A$1:$M$2692,COLUMN('HUMAN RESOURCES'!$J1004),0)</f>
        <v>0.58499999999999996</v>
      </c>
      <c r="Q1004" s="6">
        <f>VLOOKUP($A1004,'HUMAN RESOURCES'!$A$1:$M$2692,COLUMN('HUMAN RESOURCES'!$K1004),0)</f>
        <v>3.3000000000000002E-2</v>
      </c>
      <c r="R1004" s="6">
        <f>VLOOKUP($A1004,'HUMAN RESOURCES'!$A$1:$M$2692,COLUMN('HUMAN RESOURCES'!$L1004),0)</f>
        <v>79297756</v>
      </c>
      <c r="S1004" s="6">
        <f>VLOOKUP($A1004,'HUMAN RESOURCES'!$A$1:$M$2692,COLUMN('HUMAN RESOURCES'!$F1004),0)</f>
        <v>0.03</v>
      </c>
      <c r="T1004" s="6">
        <f>VLOOKUP($A1004,TOURISM!$A$1:$F$2692,COLUMN(TOURISM!$E1004),0)</f>
        <v>2011000000</v>
      </c>
      <c r="U1004" s="6">
        <f>VLOOKUP($A1004,TOURISM!$A$1:$F$2692,COLUMN(TOURISM!$F1004),0)</f>
        <v>1918000000</v>
      </c>
      <c r="V1004" s="6">
        <f>VLOOKUP($A1004,BUSINESS!$A$1:$J$2692,COLUMN(BUSINESS!$E1004),0)</f>
        <v>0</v>
      </c>
      <c r="W1004" s="6">
        <f>VLOOKUP($A1004,BUSINESS!$A$1:$J$2692,COLUMN(BUSINESS!$F1004),0)</f>
        <v>0</v>
      </c>
      <c r="X1004" s="6">
        <f>VLOOKUP($A1004,BUSINESS!$A$1:$J$2692,COLUMN(BUSINESS!$G1004),0)</f>
        <v>0</v>
      </c>
      <c r="Y1004" s="6">
        <f>VLOOKUP($A1004,BUSINESS!$A$1:$J$2692,COLUMN(BUSINESS!$H1004),0)</f>
        <v>0</v>
      </c>
      <c r="Z1004" s="6">
        <f>VLOOKUP($A1004,BUSINESS!$A$1:$J$2692,COLUMN(BUSINESS!$I1004),0)</f>
        <v>2.5000000000000001E-2</v>
      </c>
      <c r="AA1004" s="6">
        <f>VLOOKUP($A1004,BUSINESS!$A$1:$J$2692,COLUMN(BUSINESS!$J1004),0)</f>
        <v>0.153</v>
      </c>
      <c r="AB1004" s="5"/>
      <c r="AC1004" s="5"/>
      <c r="AD1004" s="5"/>
      <c r="AE1004" s="5"/>
    </row>
    <row r="1005" spans="1:31" ht="15.75" customHeight="1" x14ac:dyDescent="0.25">
      <c r="A1005" s="6">
        <v>1004</v>
      </c>
      <c r="B1005" s="7" t="str">
        <f>VLOOKUP($A1005,GDP!$A$1:$H$2692,COLUMN(GDP!B1005),0)</f>
        <v>Asia</v>
      </c>
      <c r="C1005" s="8" t="str">
        <f>VLOOKUP($A1005,GDP!$A$1:$H$2692,COLUMN(GDP!C1005),0)</f>
        <v>Philippines-Asia</v>
      </c>
      <c r="D1005" s="9" t="str">
        <f>VLOOKUP($A1005,GDP!$A$1:$H$2692,COLUMN(GDP!D1005),0)</f>
        <v>2002</v>
      </c>
      <c r="E1005" s="8">
        <f>VLOOKUP($A1005,GDP!$A$1:$H$2692,COLUMN(GDP!E1005),0)</f>
        <v>81357657790</v>
      </c>
      <c r="F1005" s="7">
        <f>VLOOKUP($A1005,GDP!$A$1:$H$2692,COLUMN(GDP!F1005),0)</f>
        <v>2.8000000000000001E-2</v>
      </c>
      <c r="G1005" s="7">
        <f>VLOOKUP($A1005,GDP!$A$1:$H$2692,COLUMN(GDP!G1005),0)</f>
        <v>28</v>
      </c>
      <c r="H1005" s="7">
        <f>VLOOKUP($A1005,GDP!$A$1:$H$2692,COLUMN(GDP!H1005),0)</f>
        <v>9.0999999999999998E-2</v>
      </c>
      <c r="I1005" s="6">
        <f>VLOOKUP($A1005,ENERGY!$A$1:$F$2692,COLUMN(ENERGY!E1004),0)</f>
        <v>40512</v>
      </c>
      <c r="J1005" s="6">
        <f>VLOOKUP($A1005,ENERGY!$A$1:$F$2692,COLUMN(ENERGY!F1004),0)</f>
        <v>81591</v>
      </c>
      <c r="K1005" s="6">
        <f>VLOOKUP($A1005,'HUMAN RESOURCES'!$A$1:$M$2692,COLUMN('HUMAN RESOURCES'!$E1005),0)</f>
        <v>2.9000000000000001E-2</v>
      </c>
      <c r="L1005" s="6">
        <f>VLOOKUP($A1005,'HUMAN RESOURCES'!$A$1:$M$2692,COLUMN('HUMAN RESOURCES'!$F1005),0)</f>
        <v>2.9000000000000001E-2</v>
      </c>
      <c r="M1005" s="6">
        <f>VLOOKUP($A1005,'HUMAN RESOURCES'!$A$1:$M$2692,COLUMN('HUMAN RESOURCES'!$G1005),0)</f>
        <v>70</v>
      </c>
      <c r="N1005" s="6">
        <f>VLOOKUP($A1005,'HUMAN RESOURCES'!$A$1:$M$2692,COLUMN('HUMAN RESOURCES'!$H1005),0)</f>
        <v>64</v>
      </c>
      <c r="O1005" s="6">
        <f>VLOOKUP($A1005,'HUMAN RESOURCES'!$A$1:$M$2692,COLUMN('HUMAN RESOURCES'!$I1005),0)</f>
        <v>0.38</v>
      </c>
      <c r="P1005" s="6">
        <f>VLOOKUP($A1005,'HUMAN RESOURCES'!$A$1:$M$2692,COLUMN('HUMAN RESOURCES'!$J1005),0)</f>
        <v>0.58699999999999997</v>
      </c>
      <c r="Q1005" s="6">
        <f>VLOOKUP($A1005,'HUMAN RESOURCES'!$A$1:$M$2692,COLUMN('HUMAN RESOURCES'!$K1005),0)</f>
        <v>3.3000000000000002E-2</v>
      </c>
      <c r="R1005" s="6">
        <f>VLOOKUP($A1005,'HUMAN RESOURCES'!$A$1:$M$2692,COLUMN('HUMAN RESOURCES'!$L1005),0)</f>
        <v>80953652</v>
      </c>
      <c r="S1005" s="6">
        <f>VLOOKUP($A1005,'HUMAN RESOURCES'!$A$1:$M$2692,COLUMN('HUMAN RESOURCES'!$F1005),0)</f>
        <v>2.9000000000000001E-2</v>
      </c>
      <c r="T1005" s="6">
        <f>VLOOKUP($A1005,TOURISM!$A$1:$F$2692,COLUMN(TOURISM!$E1005),0)</f>
        <v>2018000000</v>
      </c>
      <c r="U1005" s="6">
        <f>VLOOKUP($A1005,TOURISM!$A$1:$F$2692,COLUMN(TOURISM!$F1005),0)</f>
        <v>1874000000</v>
      </c>
      <c r="V1005" s="6">
        <f>VLOOKUP($A1005,BUSINESS!$A$1:$J$2692,COLUMN(BUSINESS!$E1005),0)</f>
        <v>0</v>
      </c>
      <c r="W1005" s="6">
        <f>VLOOKUP($A1005,BUSINESS!$A$1:$J$2692,COLUMN(BUSINESS!$F1005),0)</f>
        <v>0</v>
      </c>
      <c r="X1005" s="6">
        <f>VLOOKUP($A1005,BUSINESS!$A$1:$J$2692,COLUMN(BUSINESS!$G1005),0)</f>
        <v>0</v>
      </c>
      <c r="Y1005" s="6">
        <f>VLOOKUP($A1005,BUSINESS!$A$1:$J$2692,COLUMN(BUSINESS!$H1005),0)</f>
        <v>0</v>
      </c>
      <c r="Z1005" s="6">
        <f>VLOOKUP($A1005,BUSINESS!$A$1:$J$2692,COLUMN(BUSINESS!$I1005),0)</f>
        <v>4.2999999999999997E-2</v>
      </c>
      <c r="AA1005" s="6">
        <f>VLOOKUP($A1005,BUSINESS!$A$1:$J$2692,COLUMN(BUSINESS!$J1005),0)</f>
        <v>0.19</v>
      </c>
      <c r="AB1005" s="5"/>
      <c r="AC1005" s="5"/>
      <c r="AD1005" s="5"/>
      <c r="AE1005" s="5"/>
    </row>
    <row r="1006" spans="1:31" ht="15.75" customHeight="1" x14ac:dyDescent="0.25">
      <c r="A1006" s="6">
        <v>1005</v>
      </c>
      <c r="B1006" s="7" t="str">
        <f>VLOOKUP($A1006,GDP!$A$1:$H$2692,COLUMN(GDP!B1006),0)</f>
        <v>Asia</v>
      </c>
      <c r="C1006" s="8" t="str">
        <f>VLOOKUP($A1006,GDP!$A$1:$H$2692,COLUMN(GDP!C1006),0)</f>
        <v>Philippines-Asia</v>
      </c>
      <c r="D1006" s="9" t="str">
        <f>VLOOKUP($A1006,GDP!$A$1:$H$2692,COLUMN(GDP!D1006),0)</f>
        <v>2003</v>
      </c>
      <c r="E1006" s="8">
        <f>VLOOKUP($A1006,GDP!$A$1:$H$2692,COLUMN(GDP!E1006),0)</f>
        <v>83908205720</v>
      </c>
      <c r="F1006" s="7">
        <f>VLOOKUP($A1006,GDP!$A$1:$H$2692,COLUMN(GDP!F1006),0)</f>
        <v>3.2000000000000001E-2</v>
      </c>
      <c r="G1006" s="7">
        <f>VLOOKUP($A1006,GDP!$A$1:$H$2692,COLUMN(GDP!G1006),0)</f>
        <v>33</v>
      </c>
      <c r="H1006" s="7">
        <f>VLOOKUP($A1006,GDP!$A$1:$H$2692,COLUMN(GDP!H1006),0)</f>
        <v>9.5000000000000001E-2</v>
      </c>
      <c r="I1006" s="6">
        <f>VLOOKUP($A1006,ENERGY!$A$1:$F$2692,COLUMN(ENERGY!E1005),0)</f>
        <v>38102</v>
      </c>
      <c r="J1006" s="6">
        <f>VLOOKUP($A1006,ENERGY!$A$1:$F$2692,COLUMN(ENERGY!F1005),0)</f>
        <v>74785</v>
      </c>
      <c r="K1006" s="6">
        <f>VLOOKUP($A1006,'HUMAN RESOURCES'!$A$1:$M$2692,COLUMN('HUMAN RESOURCES'!$E1006),0)</f>
        <v>2.8000000000000001E-2</v>
      </c>
      <c r="L1006" s="6">
        <f>VLOOKUP($A1006,'HUMAN RESOURCES'!$A$1:$M$2692,COLUMN('HUMAN RESOURCES'!$F1006),0)</f>
        <v>2.9000000000000001E-2</v>
      </c>
      <c r="M1006" s="6">
        <f>VLOOKUP($A1006,'HUMAN RESOURCES'!$A$1:$M$2692,COLUMN('HUMAN RESOURCES'!$G1006),0)</f>
        <v>71</v>
      </c>
      <c r="N1006" s="6">
        <f>VLOOKUP($A1006,'HUMAN RESOURCES'!$A$1:$M$2692,COLUMN('HUMAN RESOURCES'!$H1006),0)</f>
        <v>64</v>
      </c>
      <c r="O1006" s="6">
        <f>VLOOKUP($A1006,'HUMAN RESOURCES'!$A$1:$M$2692,COLUMN('HUMAN RESOURCES'!$I1006),0)</f>
        <v>0.377</v>
      </c>
      <c r="P1006" s="6">
        <f>VLOOKUP($A1006,'HUMAN RESOURCES'!$A$1:$M$2692,COLUMN('HUMAN RESOURCES'!$J1006),0)</f>
        <v>0.59</v>
      </c>
      <c r="Q1006" s="6">
        <f>VLOOKUP($A1006,'HUMAN RESOURCES'!$A$1:$M$2692,COLUMN('HUMAN RESOURCES'!$K1006),0)</f>
        <v>3.3000000000000002E-2</v>
      </c>
      <c r="R1006" s="6">
        <f>VLOOKUP($A1006,'HUMAN RESOURCES'!$A$1:$M$2692,COLUMN('HUMAN RESOURCES'!$L1006),0)</f>
        <v>82604681</v>
      </c>
      <c r="S1006" s="6">
        <f>VLOOKUP($A1006,'HUMAN RESOURCES'!$A$1:$M$2692,COLUMN('HUMAN RESOURCES'!$F1006),0)</f>
        <v>2.9000000000000001E-2</v>
      </c>
      <c r="T1006" s="6">
        <f>VLOOKUP($A1006,TOURISM!$A$1:$F$2692,COLUMN(TOURISM!$E1006),0)</f>
        <v>1821000000</v>
      </c>
      <c r="U1006" s="6">
        <f>VLOOKUP($A1006,TOURISM!$A$1:$F$2692,COLUMN(TOURISM!$F1006),0)</f>
        <v>1649000000</v>
      </c>
      <c r="V1006" s="6">
        <f>VLOOKUP($A1006,BUSINESS!$A$1:$J$2692,COLUMN(BUSINESS!$E1006),0)</f>
        <v>0</v>
      </c>
      <c r="W1006" s="6">
        <f>VLOOKUP($A1006,BUSINESS!$A$1:$J$2692,COLUMN(BUSINESS!$F1006),0)</f>
        <v>49</v>
      </c>
      <c r="X1006" s="6">
        <f>VLOOKUP($A1006,BUSINESS!$A$1:$J$2692,COLUMN(BUSINESS!$G1006),0)</f>
        <v>0</v>
      </c>
      <c r="Y1006" s="6">
        <f>VLOOKUP($A1006,BUSINESS!$A$1:$J$2692,COLUMN(BUSINESS!$H1006),0)</f>
        <v>0</v>
      </c>
      <c r="Z1006" s="6">
        <f>VLOOKUP($A1006,BUSINESS!$A$1:$J$2692,COLUMN(BUSINESS!$I1006),0)</f>
        <v>4.9000000000000002E-2</v>
      </c>
      <c r="AA1006" s="6">
        <f>VLOOKUP($A1006,BUSINESS!$A$1:$J$2692,COLUMN(BUSINESS!$J1006),0)</f>
        <v>0.27200000000000002</v>
      </c>
      <c r="AB1006" s="5"/>
      <c r="AC1006" s="5"/>
      <c r="AD1006" s="5"/>
      <c r="AE1006" s="5"/>
    </row>
    <row r="1007" spans="1:31" ht="15.75" customHeight="1" x14ac:dyDescent="0.25">
      <c r="A1007" s="6">
        <v>1006</v>
      </c>
      <c r="B1007" s="7" t="str">
        <f>VLOOKUP($A1007,GDP!$A$1:$H$2692,COLUMN(GDP!B1007),0)</f>
        <v>Asia</v>
      </c>
      <c r="C1007" s="8" t="str">
        <f>VLOOKUP($A1007,GDP!$A$1:$H$2692,COLUMN(GDP!C1007),0)</f>
        <v>Philippines-Asia</v>
      </c>
      <c r="D1007" s="9" t="str">
        <f>VLOOKUP($A1007,GDP!$A$1:$H$2692,COLUMN(GDP!D1007),0)</f>
        <v>2004</v>
      </c>
      <c r="E1007" s="8">
        <f>VLOOKUP($A1007,GDP!$A$1:$H$2692,COLUMN(GDP!E1007),0)</f>
        <v>91371236939</v>
      </c>
      <c r="F1007" s="7">
        <f>VLOOKUP($A1007,GDP!$A$1:$H$2692,COLUMN(GDP!F1007),0)</f>
        <v>3.2000000000000001E-2</v>
      </c>
      <c r="G1007" s="7">
        <f>VLOOKUP($A1007,GDP!$A$1:$H$2692,COLUMN(GDP!G1007),0)</f>
        <v>35</v>
      </c>
      <c r="H1007" s="7">
        <f>VLOOKUP($A1007,GDP!$A$1:$H$2692,COLUMN(GDP!H1007),0)</f>
        <v>0.10100000000000001</v>
      </c>
      <c r="I1007" s="6">
        <f>VLOOKUP($A1007,ENERGY!$A$1:$F$2692,COLUMN(ENERGY!E1006),0)</f>
        <v>40009</v>
      </c>
      <c r="J1007" s="6">
        <f>VLOOKUP($A1007,ENERGY!$A$1:$F$2692,COLUMN(ENERGY!F1006),0)</f>
        <v>75944</v>
      </c>
      <c r="K1007" s="6">
        <f>VLOOKUP($A1007,'HUMAN RESOURCES'!$A$1:$M$2692,COLUMN('HUMAN RESOURCES'!$E1007),0)</f>
        <v>2.8000000000000001E-2</v>
      </c>
      <c r="L1007" s="6">
        <f>VLOOKUP($A1007,'HUMAN RESOURCES'!$A$1:$M$2692,COLUMN('HUMAN RESOURCES'!$F1007),0)</f>
        <v>2.8000000000000001E-2</v>
      </c>
      <c r="M1007" s="6">
        <f>VLOOKUP($A1007,'HUMAN RESOURCES'!$A$1:$M$2692,COLUMN('HUMAN RESOURCES'!$G1007),0)</f>
        <v>71</v>
      </c>
      <c r="N1007" s="6">
        <f>VLOOKUP($A1007,'HUMAN RESOURCES'!$A$1:$M$2692,COLUMN('HUMAN RESOURCES'!$H1007),0)</f>
        <v>64</v>
      </c>
      <c r="O1007" s="6">
        <f>VLOOKUP($A1007,'HUMAN RESOURCES'!$A$1:$M$2692,COLUMN('HUMAN RESOURCES'!$I1007),0)</f>
        <v>0.374</v>
      </c>
      <c r="P1007" s="6">
        <f>VLOOKUP($A1007,'HUMAN RESOURCES'!$A$1:$M$2692,COLUMN('HUMAN RESOURCES'!$J1007),0)</f>
        <v>0.59199999999999997</v>
      </c>
      <c r="Q1007" s="6">
        <f>VLOOKUP($A1007,'HUMAN RESOURCES'!$A$1:$M$2692,COLUMN('HUMAN RESOURCES'!$K1007),0)</f>
        <v>3.4000000000000002E-2</v>
      </c>
      <c r="R1007" s="6">
        <f>VLOOKUP($A1007,'HUMAN RESOURCES'!$A$1:$M$2692,COLUMN('HUMAN RESOURCES'!$L1007),0)</f>
        <v>84231329</v>
      </c>
      <c r="S1007" s="6">
        <f>VLOOKUP($A1007,'HUMAN RESOURCES'!$A$1:$M$2692,COLUMN('HUMAN RESOURCES'!$F1007),0)</f>
        <v>2.8000000000000001E-2</v>
      </c>
      <c r="T1007" s="6">
        <f>VLOOKUP($A1007,TOURISM!$A$1:$F$2692,COLUMN(TOURISM!$E1007),0)</f>
        <v>2390000000</v>
      </c>
      <c r="U1007" s="6">
        <f>VLOOKUP($A1007,TOURISM!$A$1:$F$2692,COLUMN(TOURISM!$F1007),0)</f>
        <v>1526000000</v>
      </c>
      <c r="V1007" s="6">
        <f>VLOOKUP($A1007,BUSINESS!$A$1:$J$2692,COLUMN(BUSINESS!$E1007),0)</f>
        <v>0</v>
      </c>
      <c r="W1007" s="6">
        <f>VLOOKUP($A1007,BUSINESS!$A$1:$J$2692,COLUMN(BUSINESS!$F1007),0)</f>
        <v>49</v>
      </c>
      <c r="X1007" s="6">
        <f>VLOOKUP($A1007,BUSINESS!$A$1:$J$2692,COLUMN(BUSINESS!$G1007),0)</f>
        <v>0</v>
      </c>
      <c r="Y1007" s="6">
        <f>VLOOKUP($A1007,BUSINESS!$A$1:$J$2692,COLUMN(BUSINESS!$H1007),0)</f>
        <v>0</v>
      </c>
      <c r="Z1007" s="6">
        <f>VLOOKUP($A1007,BUSINESS!$A$1:$J$2692,COLUMN(BUSINESS!$I1007),0)</f>
        <v>5.1999999999999998E-2</v>
      </c>
      <c r="AA1007" s="6">
        <f>VLOOKUP($A1007,BUSINESS!$A$1:$J$2692,COLUMN(BUSINESS!$J1007),0)</f>
        <v>0.39100000000000001</v>
      </c>
      <c r="AB1007" s="5"/>
      <c r="AC1007" s="5"/>
      <c r="AD1007" s="5"/>
      <c r="AE1007" s="5"/>
    </row>
    <row r="1008" spans="1:31" ht="15.75" customHeight="1" x14ac:dyDescent="0.25">
      <c r="A1008" s="6">
        <v>1007</v>
      </c>
      <c r="B1008" s="7" t="str">
        <f>VLOOKUP($A1008,GDP!$A$1:$H$2692,COLUMN(GDP!B1008),0)</f>
        <v>Asia</v>
      </c>
      <c r="C1008" s="8" t="str">
        <f>VLOOKUP($A1008,GDP!$A$1:$H$2692,COLUMN(GDP!C1008),0)</f>
        <v>Philippines-Asia</v>
      </c>
      <c r="D1008" s="9" t="str">
        <f>VLOOKUP($A1008,GDP!$A$1:$H$2692,COLUMN(GDP!D1008),0)</f>
        <v>2005</v>
      </c>
      <c r="E1008" s="8">
        <f>VLOOKUP($A1008,GDP!$A$1:$H$2692,COLUMN(GDP!E1008),0)</f>
        <v>103000000000</v>
      </c>
      <c r="F1008" s="7">
        <f>VLOOKUP($A1008,GDP!$A$1:$H$2692,COLUMN(GDP!F1008),0)</f>
        <v>3.9E-2</v>
      </c>
      <c r="G1008" s="7">
        <f>VLOOKUP($A1008,GDP!$A$1:$H$2692,COLUMN(GDP!G1008),0)</f>
        <v>47</v>
      </c>
      <c r="H1008" s="7">
        <f>VLOOKUP($A1008,GDP!$A$1:$H$2692,COLUMN(GDP!H1008),0)</f>
        <v>0.10199999999999999</v>
      </c>
      <c r="I1008" s="6">
        <f>VLOOKUP($A1008,ENERGY!$A$1:$F$2692,COLUMN(ENERGY!E1007),0)</f>
        <v>38514</v>
      </c>
      <c r="J1008" s="6">
        <f>VLOOKUP($A1008,ENERGY!$A$1:$F$2692,COLUMN(ENERGY!F1007),0)</f>
        <v>69669</v>
      </c>
      <c r="K1008" s="6">
        <f>VLOOKUP($A1008,'HUMAN RESOURCES'!$A$1:$M$2692,COLUMN('HUMAN RESOURCES'!$E1008),0)</f>
        <v>2.7E-2</v>
      </c>
      <c r="L1008" s="6">
        <f>VLOOKUP($A1008,'HUMAN RESOURCES'!$A$1:$M$2692,COLUMN('HUMAN RESOURCES'!$F1008),0)</f>
        <v>2.8000000000000001E-2</v>
      </c>
      <c r="M1008" s="6">
        <f>VLOOKUP($A1008,'HUMAN RESOURCES'!$A$1:$M$2692,COLUMN('HUMAN RESOURCES'!$G1008),0)</f>
        <v>71</v>
      </c>
      <c r="N1008" s="6">
        <f>VLOOKUP($A1008,'HUMAN RESOURCES'!$A$1:$M$2692,COLUMN('HUMAN RESOURCES'!$H1008),0)</f>
        <v>64</v>
      </c>
      <c r="O1008" s="6">
        <f>VLOOKUP($A1008,'HUMAN RESOURCES'!$A$1:$M$2692,COLUMN('HUMAN RESOURCES'!$I1008),0)</f>
        <v>0.371</v>
      </c>
      <c r="P1008" s="6">
        <f>VLOOKUP($A1008,'HUMAN RESOURCES'!$A$1:$M$2692,COLUMN('HUMAN RESOURCES'!$J1008),0)</f>
        <v>0.59499999999999997</v>
      </c>
      <c r="Q1008" s="6">
        <f>VLOOKUP($A1008,'HUMAN RESOURCES'!$A$1:$M$2692,COLUMN('HUMAN RESOURCES'!$K1008),0)</f>
        <v>3.4000000000000002E-2</v>
      </c>
      <c r="R1008" s="6">
        <f>VLOOKUP($A1008,'HUMAN RESOURCES'!$A$1:$M$2692,COLUMN('HUMAN RESOURCES'!$L1008),0)</f>
        <v>85821214</v>
      </c>
      <c r="S1008" s="6">
        <f>VLOOKUP($A1008,'HUMAN RESOURCES'!$A$1:$M$2692,COLUMN('HUMAN RESOURCES'!$F1008),0)</f>
        <v>2.8000000000000001E-2</v>
      </c>
      <c r="T1008" s="6">
        <f>VLOOKUP($A1008,TOURISM!$A$1:$F$2692,COLUMN(TOURISM!$E1008),0)</f>
        <v>2755000000</v>
      </c>
      <c r="U1008" s="6">
        <f>VLOOKUP($A1008,TOURISM!$A$1:$F$2692,COLUMN(TOURISM!$F1008),0)</f>
        <v>1547000000</v>
      </c>
      <c r="V1008" s="6">
        <f>VLOOKUP($A1008,BUSINESS!$A$1:$J$2692,COLUMN(BUSINESS!$E1008),0)</f>
        <v>0.47199999999999998</v>
      </c>
      <c r="W1008" s="6">
        <f>VLOOKUP($A1008,BUSINESS!$A$1:$J$2692,COLUMN(BUSINESS!$F1008),0)</f>
        <v>47</v>
      </c>
      <c r="X1008" s="6">
        <f>VLOOKUP($A1008,BUSINESS!$A$1:$J$2692,COLUMN(BUSINESS!$G1008),0)</f>
        <v>0</v>
      </c>
      <c r="Y1008" s="6">
        <f>VLOOKUP($A1008,BUSINESS!$A$1:$J$2692,COLUMN(BUSINESS!$H1008),0)</f>
        <v>195</v>
      </c>
      <c r="Z1008" s="6">
        <f>VLOOKUP($A1008,BUSINESS!$A$1:$J$2692,COLUMN(BUSINESS!$I1008),0)</f>
        <v>5.3999999999999999E-2</v>
      </c>
      <c r="AA1008" s="6">
        <f>VLOOKUP($A1008,BUSINESS!$A$1:$J$2692,COLUMN(BUSINESS!$J1008),0)</f>
        <v>0.40500000000000003</v>
      </c>
      <c r="AB1008" s="5"/>
      <c r="AC1008" s="5"/>
      <c r="AD1008" s="5"/>
      <c r="AE1008" s="5"/>
    </row>
    <row r="1009" spans="1:31" ht="15.75" customHeight="1" x14ac:dyDescent="0.25">
      <c r="A1009" s="6">
        <v>1008</v>
      </c>
      <c r="B1009" s="7" t="str">
        <f>VLOOKUP($A1009,GDP!$A$1:$H$2692,COLUMN(GDP!B1009),0)</f>
        <v>Asia</v>
      </c>
      <c r="C1009" s="8" t="str">
        <f>VLOOKUP($A1009,GDP!$A$1:$H$2692,COLUMN(GDP!C1009),0)</f>
        <v>Philippines-Asia</v>
      </c>
      <c r="D1009" s="9" t="str">
        <f>VLOOKUP($A1009,GDP!$A$1:$H$2692,COLUMN(GDP!D1009),0)</f>
        <v>2006</v>
      </c>
      <c r="E1009" s="8">
        <f>VLOOKUP($A1009,GDP!$A$1:$H$2692,COLUMN(GDP!E1009),0)</f>
        <v>122000000000</v>
      </c>
      <c r="F1009" s="7">
        <f>VLOOKUP($A1009,GDP!$A$1:$H$2692,COLUMN(GDP!F1009),0)</f>
        <v>0.04</v>
      </c>
      <c r="G1009" s="7">
        <f>VLOOKUP($A1009,GDP!$A$1:$H$2692,COLUMN(GDP!G1009),0)</f>
        <v>55</v>
      </c>
      <c r="H1009" s="7">
        <f>VLOOKUP($A1009,GDP!$A$1:$H$2692,COLUMN(GDP!H1009),0)</f>
        <v>9.8000000000000004E-2</v>
      </c>
      <c r="I1009" s="6">
        <f>VLOOKUP($A1009,ENERGY!$A$1:$F$2692,COLUMN(ENERGY!E1008),0)</f>
        <v>38456</v>
      </c>
      <c r="J1009" s="6">
        <f>VLOOKUP($A1009,ENERGY!$A$1:$F$2692,COLUMN(ENERGY!F1008),0)</f>
        <v>67693</v>
      </c>
      <c r="K1009" s="6">
        <f>VLOOKUP($A1009,'HUMAN RESOURCES'!$A$1:$M$2692,COLUMN('HUMAN RESOURCES'!$E1009),0)</f>
        <v>2.7E-2</v>
      </c>
      <c r="L1009" s="6">
        <f>VLOOKUP($A1009,'HUMAN RESOURCES'!$A$1:$M$2692,COLUMN('HUMAN RESOURCES'!$F1009),0)</f>
        <v>2.7E-2</v>
      </c>
      <c r="M1009" s="6">
        <f>VLOOKUP($A1009,'HUMAN RESOURCES'!$A$1:$M$2692,COLUMN('HUMAN RESOURCES'!$G1009),0)</f>
        <v>71</v>
      </c>
      <c r="N1009" s="6">
        <f>VLOOKUP($A1009,'HUMAN RESOURCES'!$A$1:$M$2692,COLUMN('HUMAN RESOURCES'!$H1009),0)</f>
        <v>64</v>
      </c>
      <c r="O1009" s="6">
        <f>VLOOKUP($A1009,'HUMAN RESOURCES'!$A$1:$M$2692,COLUMN('HUMAN RESOURCES'!$I1009),0)</f>
        <v>0.36699999999999999</v>
      </c>
      <c r="P1009" s="6">
        <f>VLOOKUP($A1009,'HUMAN RESOURCES'!$A$1:$M$2692,COLUMN('HUMAN RESOURCES'!$J1009),0)</f>
        <v>0.59799999999999998</v>
      </c>
      <c r="Q1009" s="6">
        <f>VLOOKUP($A1009,'HUMAN RESOURCES'!$A$1:$M$2692,COLUMN('HUMAN RESOURCES'!$K1009),0)</f>
        <v>3.5000000000000003E-2</v>
      </c>
      <c r="R1009" s="6">
        <f>VLOOKUP($A1009,'HUMAN RESOURCES'!$A$1:$M$2692,COLUMN('HUMAN RESOURCES'!$L1009),0)</f>
        <v>87366573</v>
      </c>
      <c r="S1009" s="6">
        <f>VLOOKUP($A1009,'HUMAN RESOURCES'!$A$1:$M$2692,COLUMN('HUMAN RESOURCES'!$F1009),0)</f>
        <v>2.7E-2</v>
      </c>
      <c r="T1009" s="6">
        <f>VLOOKUP($A1009,TOURISM!$A$1:$F$2692,COLUMN(TOURISM!$E1009),0)</f>
        <v>4019000000</v>
      </c>
      <c r="U1009" s="6">
        <f>VLOOKUP($A1009,TOURISM!$A$1:$F$2692,COLUMN(TOURISM!$F1009),0)</f>
        <v>1558000000</v>
      </c>
      <c r="V1009" s="6">
        <f>VLOOKUP($A1009,BUSINESS!$A$1:$J$2692,COLUMN(BUSINESS!$E1009),0)</f>
        <v>0.47599999999999998</v>
      </c>
      <c r="W1009" s="6">
        <f>VLOOKUP($A1009,BUSINESS!$A$1:$J$2692,COLUMN(BUSINESS!$F1009),0)</f>
        <v>47</v>
      </c>
      <c r="X1009" s="6">
        <f>VLOOKUP($A1009,BUSINESS!$A$1:$J$2692,COLUMN(BUSINESS!$G1009),0)</f>
        <v>0</v>
      </c>
      <c r="Y1009" s="6">
        <f>VLOOKUP($A1009,BUSINESS!$A$1:$J$2692,COLUMN(BUSINESS!$H1009),0)</f>
        <v>195</v>
      </c>
      <c r="Z1009" s="6">
        <f>VLOOKUP($A1009,BUSINESS!$A$1:$J$2692,COLUMN(BUSINESS!$I1009),0)</f>
        <v>5.7000000000000002E-2</v>
      </c>
      <c r="AA1009" s="6">
        <f>VLOOKUP($A1009,BUSINESS!$A$1:$J$2692,COLUMN(BUSINESS!$J1009),0)</f>
        <v>0.49099999999999999</v>
      </c>
      <c r="AB1009" s="5"/>
      <c r="AC1009" s="5"/>
      <c r="AD1009" s="5"/>
      <c r="AE1009" s="5"/>
    </row>
    <row r="1010" spans="1:31" ht="15.75" customHeight="1" x14ac:dyDescent="0.25">
      <c r="A1010" s="6">
        <v>1009</v>
      </c>
      <c r="B1010" s="7" t="str">
        <f>VLOOKUP($A1010,GDP!$A$1:$H$2692,COLUMN(GDP!B1010),0)</f>
        <v>Asia</v>
      </c>
      <c r="C1010" s="8" t="str">
        <f>VLOOKUP($A1010,GDP!$A$1:$H$2692,COLUMN(GDP!C1010),0)</f>
        <v>Philippines-Asia</v>
      </c>
      <c r="D1010" s="9" t="str">
        <f>VLOOKUP($A1010,GDP!$A$1:$H$2692,COLUMN(GDP!D1010),0)</f>
        <v>2007</v>
      </c>
      <c r="E1010" s="8">
        <f>VLOOKUP($A1010,GDP!$A$1:$H$2692,COLUMN(GDP!E1010),0)</f>
        <v>149000000000</v>
      </c>
      <c r="F1010" s="7">
        <f>VLOOKUP($A1010,GDP!$A$1:$H$2692,COLUMN(GDP!F1010),0)</f>
        <v>3.9E-2</v>
      </c>
      <c r="G1010" s="7">
        <f>VLOOKUP($A1010,GDP!$A$1:$H$2692,COLUMN(GDP!G1010),0)</f>
        <v>65</v>
      </c>
      <c r="H1010" s="7">
        <f>VLOOKUP($A1010,GDP!$A$1:$H$2692,COLUMN(GDP!H1010),0)</f>
        <v>8.6999999999999994E-2</v>
      </c>
      <c r="I1010" s="6">
        <f>VLOOKUP($A1010,ENERGY!$A$1:$F$2692,COLUMN(ENERGY!E1009),0)</f>
        <v>38756</v>
      </c>
      <c r="J1010" s="6">
        <f>VLOOKUP($A1010,ENERGY!$A$1:$F$2692,COLUMN(ENERGY!F1009),0)</f>
        <v>74832</v>
      </c>
      <c r="K1010" s="6">
        <f>VLOOKUP($A1010,'HUMAN RESOURCES'!$A$1:$M$2692,COLUMN('HUMAN RESOURCES'!$E1010),0)</f>
        <v>2.5999999999999999E-2</v>
      </c>
      <c r="L1010" s="6">
        <f>VLOOKUP($A1010,'HUMAN RESOURCES'!$A$1:$M$2692,COLUMN('HUMAN RESOURCES'!$F1010),0)</f>
        <v>2.7E-2</v>
      </c>
      <c r="M1010" s="6">
        <f>VLOOKUP($A1010,'HUMAN RESOURCES'!$A$1:$M$2692,COLUMN('HUMAN RESOURCES'!$G1010),0)</f>
        <v>71</v>
      </c>
      <c r="N1010" s="6">
        <f>VLOOKUP($A1010,'HUMAN RESOURCES'!$A$1:$M$2692,COLUMN('HUMAN RESOURCES'!$H1010),0)</f>
        <v>64</v>
      </c>
      <c r="O1010" s="6">
        <f>VLOOKUP($A1010,'HUMAN RESOURCES'!$A$1:$M$2692,COLUMN('HUMAN RESOURCES'!$I1010),0)</f>
        <v>0.36399999999999999</v>
      </c>
      <c r="P1010" s="6">
        <f>VLOOKUP($A1010,'HUMAN RESOURCES'!$A$1:$M$2692,COLUMN('HUMAN RESOURCES'!$J1010),0)</f>
        <v>0.60099999999999998</v>
      </c>
      <c r="Q1010" s="6">
        <f>VLOOKUP($A1010,'HUMAN RESOURCES'!$A$1:$M$2692,COLUMN('HUMAN RESOURCES'!$K1010),0)</f>
        <v>3.5000000000000003E-2</v>
      </c>
      <c r="R1010" s="6">
        <f>VLOOKUP($A1010,'HUMAN RESOURCES'!$A$1:$M$2692,COLUMN('HUMAN RESOURCES'!$L1010),0)</f>
        <v>88875548</v>
      </c>
      <c r="S1010" s="6">
        <f>VLOOKUP($A1010,'HUMAN RESOURCES'!$A$1:$M$2692,COLUMN('HUMAN RESOURCES'!$F1010),0)</f>
        <v>2.7E-2</v>
      </c>
      <c r="T1010" s="6">
        <f>VLOOKUP($A1010,TOURISM!$A$1:$F$2692,COLUMN(TOURISM!$E1010),0)</f>
        <v>5520000000</v>
      </c>
      <c r="U1010" s="6">
        <f>VLOOKUP($A1010,TOURISM!$A$1:$F$2692,COLUMN(TOURISM!$F1010),0)</f>
        <v>2055000000</v>
      </c>
      <c r="V1010" s="6">
        <f>VLOOKUP($A1010,BUSINESS!$A$1:$J$2692,COLUMN(BUSINESS!$E1010),0)</f>
        <v>0.49099999999999999</v>
      </c>
      <c r="W1010" s="6">
        <f>VLOOKUP($A1010,BUSINESS!$A$1:$J$2692,COLUMN(BUSINESS!$F1010),0)</f>
        <v>47</v>
      </c>
      <c r="X1010" s="6">
        <f>VLOOKUP($A1010,BUSINESS!$A$1:$J$2692,COLUMN(BUSINESS!$G1010),0)</f>
        <v>0</v>
      </c>
      <c r="Y1010" s="6">
        <f>VLOOKUP($A1010,BUSINESS!$A$1:$J$2692,COLUMN(BUSINESS!$H1010),0)</f>
        <v>195</v>
      </c>
      <c r="Z1010" s="6">
        <f>VLOOKUP($A1010,BUSINESS!$A$1:$J$2692,COLUMN(BUSINESS!$I1010),0)</f>
        <v>0.06</v>
      </c>
      <c r="AA1010" s="6">
        <f>VLOOKUP($A1010,BUSINESS!$A$1:$J$2692,COLUMN(BUSINESS!$J1010),0)</f>
        <v>0.64500000000000002</v>
      </c>
      <c r="AB1010" s="5"/>
      <c r="AC1010" s="5"/>
      <c r="AD1010" s="5"/>
      <c r="AE1010" s="5"/>
    </row>
    <row r="1011" spans="1:31" ht="15.75" customHeight="1" x14ac:dyDescent="0.25">
      <c r="A1011" s="6">
        <v>1010</v>
      </c>
      <c r="B1011" s="7" t="str">
        <f>VLOOKUP($A1011,GDP!$A$1:$H$2692,COLUMN(GDP!B1011),0)</f>
        <v>Asia</v>
      </c>
      <c r="C1011" s="8" t="str">
        <f>VLOOKUP($A1011,GDP!$A$1:$H$2692,COLUMN(GDP!C1011),0)</f>
        <v>Philippines-Asia</v>
      </c>
      <c r="D1011" s="9" t="str">
        <f>VLOOKUP($A1011,GDP!$A$1:$H$2692,COLUMN(GDP!D1011),0)</f>
        <v>2008</v>
      </c>
      <c r="E1011" s="8">
        <f>VLOOKUP($A1011,GDP!$A$1:$H$2692,COLUMN(GDP!E1011),0)</f>
        <v>174000000000</v>
      </c>
      <c r="F1011" s="7">
        <f>VLOOKUP($A1011,GDP!$A$1:$H$2692,COLUMN(GDP!F1011),0)</f>
        <v>3.7999999999999999E-2</v>
      </c>
      <c r="G1011" s="7">
        <f>VLOOKUP($A1011,GDP!$A$1:$H$2692,COLUMN(GDP!G1011),0)</f>
        <v>74</v>
      </c>
      <c r="H1011" s="7">
        <f>VLOOKUP($A1011,GDP!$A$1:$H$2692,COLUMN(GDP!H1011),0)</f>
        <v>8.7999999999999995E-2</v>
      </c>
      <c r="I1011" s="6">
        <f>VLOOKUP($A1011,ENERGY!$A$1:$F$2692,COLUMN(ENERGY!E1010),0)</f>
        <v>38643</v>
      </c>
      <c r="J1011" s="6">
        <f>VLOOKUP($A1011,ENERGY!$A$1:$F$2692,COLUMN(ENERGY!F1010),0)</f>
        <v>74066</v>
      </c>
      <c r="K1011" s="6">
        <f>VLOOKUP($A1011,'HUMAN RESOURCES'!$A$1:$M$2692,COLUMN('HUMAN RESOURCES'!$E1011),0)</f>
        <v>2.5999999999999999E-2</v>
      </c>
      <c r="L1011" s="6">
        <f>VLOOKUP($A1011,'HUMAN RESOURCES'!$A$1:$M$2692,COLUMN('HUMAN RESOURCES'!$F1011),0)</f>
        <v>2.5999999999999999E-2</v>
      </c>
      <c r="M1011" s="6">
        <f>VLOOKUP($A1011,'HUMAN RESOURCES'!$A$1:$M$2692,COLUMN('HUMAN RESOURCES'!$G1011),0)</f>
        <v>71</v>
      </c>
      <c r="N1011" s="6">
        <f>VLOOKUP($A1011,'HUMAN RESOURCES'!$A$1:$M$2692,COLUMN('HUMAN RESOURCES'!$H1011),0)</f>
        <v>65</v>
      </c>
      <c r="O1011" s="6">
        <f>VLOOKUP($A1011,'HUMAN RESOURCES'!$A$1:$M$2692,COLUMN('HUMAN RESOURCES'!$I1011),0)</f>
        <v>0.36</v>
      </c>
      <c r="P1011" s="6">
        <f>VLOOKUP($A1011,'HUMAN RESOURCES'!$A$1:$M$2692,COLUMN('HUMAN RESOURCES'!$J1011),0)</f>
        <v>0.60399999999999998</v>
      </c>
      <c r="Q1011" s="6">
        <f>VLOOKUP($A1011,'HUMAN RESOURCES'!$A$1:$M$2692,COLUMN('HUMAN RESOURCES'!$K1011),0)</f>
        <v>3.5999999999999997E-2</v>
      </c>
      <c r="R1011" s="6">
        <f>VLOOKUP($A1011,'HUMAN RESOURCES'!$A$1:$M$2692,COLUMN('HUMAN RESOURCES'!$L1011),0)</f>
        <v>90371287</v>
      </c>
      <c r="S1011" s="6">
        <f>VLOOKUP($A1011,'HUMAN RESOURCES'!$A$1:$M$2692,COLUMN('HUMAN RESOURCES'!$F1011),0)</f>
        <v>2.5999999999999999E-2</v>
      </c>
      <c r="T1011" s="6">
        <f>VLOOKUP($A1011,TOURISM!$A$1:$F$2692,COLUMN(TOURISM!$E1011),0)</f>
        <v>3024000000</v>
      </c>
      <c r="U1011" s="6">
        <f>VLOOKUP($A1011,TOURISM!$A$1:$F$2692,COLUMN(TOURISM!$F1011),0)</f>
        <v>2553000000</v>
      </c>
      <c r="V1011" s="6">
        <f>VLOOKUP($A1011,BUSINESS!$A$1:$J$2692,COLUMN(BUSINESS!$E1011),0)</f>
        <v>0.47099999999999997</v>
      </c>
      <c r="W1011" s="6">
        <f>VLOOKUP($A1011,BUSINESS!$A$1:$J$2692,COLUMN(BUSINESS!$F1011),0)</f>
        <v>41</v>
      </c>
      <c r="X1011" s="6">
        <f>VLOOKUP($A1011,BUSINESS!$A$1:$J$2692,COLUMN(BUSINESS!$G1011),0)</f>
        <v>0</v>
      </c>
      <c r="Y1011" s="6">
        <f>VLOOKUP($A1011,BUSINESS!$A$1:$J$2692,COLUMN(BUSINESS!$H1011),0)</f>
        <v>195</v>
      </c>
      <c r="Z1011" s="6">
        <f>VLOOKUP($A1011,BUSINESS!$A$1:$J$2692,COLUMN(BUSINESS!$I1011),0)</f>
        <v>6.2E-2</v>
      </c>
      <c r="AA1011" s="6">
        <f>VLOOKUP($A1011,BUSINESS!$A$1:$J$2692,COLUMN(BUSINESS!$J1011),0)</f>
        <v>0.754</v>
      </c>
      <c r="AB1011" s="5"/>
      <c r="AC1011" s="5"/>
      <c r="AD1011" s="5"/>
      <c r="AE1011" s="5"/>
    </row>
    <row r="1012" spans="1:31" ht="15.75" customHeight="1" x14ac:dyDescent="0.25">
      <c r="A1012" s="6">
        <v>1011</v>
      </c>
      <c r="B1012" s="7" t="str">
        <f>VLOOKUP($A1012,GDP!$A$1:$H$2692,COLUMN(GDP!B1012),0)</f>
        <v>Asia</v>
      </c>
      <c r="C1012" s="8" t="str">
        <f>VLOOKUP($A1012,GDP!$A$1:$H$2692,COLUMN(GDP!C1012),0)</f>
        <v>Philippines-Asia</v>
      </c>
      <c r="D1012" s="9" t="str">
        <f>VLOOKUP($A1012,GDP!$A$1:$H$2692,COLUMN(GDP!D1012),0)</f>
        <v>2009</v>
      </c>
      <c r="E1012" s="8">
        <f>VLOOKUP($A1012,GDP!$A$1:$H$2692,COLUMN(GDP!E1012),0)</f>
        <v>168000000000</v>
      </c>
      <c r="F1012" s="7">
        <f>VLOOKUP($A1012,GDP!$A$1:$H$2692,COLUMN(GDP!F1012),0)</f>
        <v>4.2999999999999997E-2</v>
      </c>
      <c r="G1012" s="7">
        <f>VLOOKUP($A1012,GDP!$A$1:$H$2692,COLUMN(GDP!G1012),0)</f>
        <v>78</v>
      </c>
      <c r="H1012" s="7">
        <f>VLOOKUP($A1012,GDP!$A$1:$H$2692,COLUMN(GDP!H1012),0)</f>
        <v>8.5999999999999993E-2</v>
      </c>
      <c r="I1012" s="6">
        <f>VLOOKUP($A1012,ENERGY!$A$1:$F$2692,COLUMN(ENERGY!E1011),0)</f>
        <v>38822</v>
      </c>
      <c r="J1012" s="6">
        <f>VLOOKUP($A1012,ENERGY!$A$1:$F$2692,COLUMN(ENERGY!F1011),0)</f>
        <v>71532</v>
      </c>
      <c r="K1012" s="6">
        <f>VLOOKUP($A1012,'HUMAN RESOURCES'!$A$1:$M$2692,COLUMN('HUMAN RESOURCES'!$E1012),0)</f>
        <v>2.5000000000000001E-2</v>
      </c>
      <c r="L1012" s="6">
        <f>VLOOKUP($A1012,'HUMAN RESOURCES'!$A$1:$M$2692,COLUMN('HUMAN RESOURCES'!$F1012),0)</f>
        <v>2.5999999999999999E-2</v>
      </c>
      <c r="M1012" s="6">
        <f>VLOOKUP($A1012,'HUMAN RESOURCES'!$A$1:$M$2692,COLUMN('HUMAN RESOURCES'!$G1012),0)</f>
        <v>72</v>
      </c>
      <c r="N1012" s="6">
        <f>VLOOKUP($A1012,'HUMAN RESOURCES'!$A$1:$M$2692,COLUMN('HUMAN RESOURCES'!$H1012),0)</f>
        <v>65</v>
      </c>
      <c r="O1012" s="6">
        <f>VLOOKUP($A1012,'HUMAN RESOURCES'!$A$1:$M$2692,COLUMN('HUMAN RESOURCES'!$I1012),0)</f>
        <v>0.35699999999999998</v>
      </c>
      <c r="P1012" s="6">
        <f>VLOOKUP($A1012,'HUMAN RESOURCES'!$A$1:$M$2692,COLUMN('HUMAN RESOURCES'!$J1012),0)</f>
        <v>0.60699999999999998</v>
      </c>
      <c r="Q1012" s="6">
        <f>VLOOKUP($A1012,'HUMAN RESOURCES'!$A$1:$M$2692,COLUMN('HUMAN RESOURCES'!$K1012),0)</f>
        <v>3.6999999999999998E-2</v>
      </c>
      <c r="R1012" s="6">
        <f>VLOOKUP($A1012,'HUMAN RESOURCES'!$A$1:$M$2692,COLUMN('HUMAN RESOURCES'!$L1012),0)</f>
        <v>91886400</v>
      </c>
      <c r="S1012" s="6">
        <f>VLOOKUP($A1012,'HUMAN RESOURCES'!$A$1:$M$2692,COLUMN('HUMAN RESOURCES'!$F1012),0)</f>
        <v>2.5999999999999999E-2</v>
      </c>
      <c r="T1012" s="6">
        <f>VLOOKUP($A1012,TOURISM!$A$1:$F$2692,COLUMN(TOURISM!$E1012),0)</f>
        <v>2853000000</v>
      </c>
      <c r="U1012" s="6">
        <f>VLOOKUP($A1012,TOURISM!$A$1:$F$2692,COLUMN(TOURISM!$F1012),0)</f>
        <v>3251000000</v>
      </c>
      <c r="V1012" s="6">
        <f>VLOOKUP($A1012,BUSINESS!$A$1:$J$2692,COLUMN(BUSINESS!$E1012),0)</f>
        <v>0.47099999999999997</v>
      </c>
      <c r="W1012" s="6">
        <f>VLOOKUP($A1012,BUSINESS!$A$1:$J$2692,COLUMN(BUSINESS!$F1012),0)</f>
        <v>42</v>
      </c>
      <c r="X1012" s="6">
        <f>VLOOKUP($A1012,BUSINESS!$A$1:$J$2692,COLUMN(BUSINESS!$G1012),0)</f>
        <v>0</v>
      </c>
      <c r="Y1012" s="6">
        <f>VLOOKUP($A1012,BUSINESS!$A$1:$J$2692,COLUMN(BUSINESS!$H1012),0)</f>
        <v>195</v>
      </c>
      <c r="Z1012" s="6">
        <f>VLOOKUP($A1012,BUSINESS!$A$1:$J$2692,COLUMN(BUSINESS!$I1012),0)</f>
        <v>0.09</v>
      </c>
      <c r="AA1012" s="6">
        <f>VLOOKUP($A1012,BUSINESS!$A$1:$J$2692,COLUMN(BUSINESS!$J1012),0)</f>
        <v>0.82299999999999995</v>
      </c>
      <c r="AB1012" s="5"/>
      <c r="AC1012" s="5"/>
      <c r="AD1012" s="5"/>
      <c r="AE1012" s="5"/>
    </row>
    <row r="1013" spans="1:31" ht="15.75" customHeight="1" x14ac:dyDescent="0.25">
      <c r="A1013" s="6">
        <v>1012</v>
      </c>
      <c r="B1013" s="7" t="str">
        <f>VLOOKUP($A1013,GDP!$A$1:$H$2692,COLUMN(GDP!B1013),0)</f>
        <v>Asia</v>
      </c>
      <c r="C1013" s="8" t="str">
        <f>VLOOKUP($A1013,GDP!$A$1:$H$2692,COLUMN(GDP!C1013),0)</f>
        <v>Philippines-Asia</v>
      </c>
      <c r="D1013" s="9" t="str">
        <f>VLOOKUP($A1013,GDP!$A$1:$H$2692,COLUMN(GDP!D1013),0)</f>
        <v>2010</v>
      </c>
      <c r="E1013" s="8">
        <f>VLOOKUP($A1013,GDP!$A$1:$H$2692,COLUMN(GDP!E1013),0)</f>
        <v>200000000000</v>
      </c>
      <c r="F1013" s="7">
        <f>VLOOKUP($A1013,GDP!$A$1:$H$2692,COLUMN(GDP!F1013),0)</f>
        <v>4.2000000000000003E-2</v>
      </c>
      <c r="G1013" s="7">
        <f>VLOOKUP($A1013,GDP!$A$1:$H$2692,COLUMN(GDP!G1013),0)</f>
        <v>90</v>
      </c>
      <c r="H1013" s="7">
        <f>VLOOKUP($A1013,GDP!$A$1:$H$2692,COLUMN(GDP!H1013),0)</f>
        <v>7.6999999999999999E-2</v>
      </c>
      <c r="I1013" s="6">
        <f>VLOOKUP($A1013,ENERGY!$A$1:$F$2692,COLUMN(ENERGY!E1012),0)</f>
        <v>38767</v>
      </c>
      <c r="J1013" s="6">
        <f>VLOOKUP($A1013,ENERGY!$A$1:$F$2692,COLUMN(ENERGY!F1012),0)</f>
        <v>71338</v>
      </c>
      <c r="K1013" s="6">
        <f>VLOOKUP($A1013,'HUMAN RESOURCES'!$A$1:$M$2692,COLUMN('HUMAN RESOURCES'!$E1013),0)</f>
        <v>2.5000000000000001E-2</v>
      </c>
      <c r="L1013" s="6">
        <f>VLOOKUP($A1013,'HUMAN RESOURCES'!$A$1:$M$2692,COLUMN('HUMAN RESOURCES'!$F1013),0)</f>
        <v>2.5000000000000001E-2</v>
      </c>
      <c r="M1013" s="6">
        <f>VLOOKUP($A1013,'HUMAN RESOURCES'!$A$1:$M$2692,COLUMN('HUMAN RESOURCES'!$G1013),0)</f>
        <v>72</v>
      </c>
      <c r="N1013" s="6">
        <f>VLOOKUP($A1013,'HUMAN RESOURCES'!$A$1:$M$2692,COLUMN('HUMAN RESOURCES'!$H1013),0)</f>
        <v>65</v>
      </c>
      <c r="O1013" s="6">
        <f>VLOOKUP($A1013,'HUMAN RESOURCES'!$A$1:$M$2692,COLUMN('HUMAN RESOURCES'!$I1013),0)</f>
        <v>0.35299999999999998</v>
      </c>
      <c r="P1013" s="6">
        <f>VLOOKUP($A1013,'HUMAN RESOURCES'!$A$1:$M$2692,COLUMN('HUMAN RESOURCES'!$J1013),0)</f>
        <v>0.61</v>
      </c>
      <c r="Q1013" s="6">
        <f>VLOOKUP($A1013,'HUMAN RESOURCES'!$A$1:$M$2692,COLUMN('HUMAN RESOURCES'!$K1013),0)</f>
        <v>3.6999999999999998E-2</v>
      </c>
      <c r="R1013" s="6">
        <f>VLOOKUP($A1013,'HUMAN RESOURCES'!$A$1:$M$2692,COLUMN('HUMAN RESOURCES'!$L1013),0)</f>
        <v>93444322</v>
      </c>
      <c r="S1013" s="6">
        <f>VLOOKUP($A1013,'HUMAN RESOURCES'!$A$1:$M$2692,COLUMN('HUMAN RESOURCES'!$F1013),0)</f>
        <v>2.5000000000000001E-2</v>
      </c>
      <c r="T1013" s="6">
        <f>VLOOKUP($A1013,TOURISM!$A$1:$F$2692,COLUMN(TOURISM!$E1013),0)</f>
        <v>3228000000</v>
      </c>
      <c r="U1013" s="6">
        <f>VLOOKUP($A1013,TOURISM!$A$1:$F$2692,COLUMN(TOURISM!$F1013),0)</f>
        <v>4194000000</v>
      </c>
      <c r="V1013" s="6">
        <f>VLOOKUP($A1013,BUSINESS!$A$1:$J$2692,COLUMN(BUSINESS!$E1013),0)</f>
        <v>0.438</v>
      </c>
      <c r="W1013" s="6">
        <f>VLOOKUP($A1013,BUSINESS!$A$1:$J$2692,COLUMN(BUSINESS!$F1013),0)</f>
        <v>37</v>
      </c>
      <c r="X1013" s="6">
        <f>VLOOKUP($A1013,BUSINESS!$A$1:$J$2692,COLUMN(BUSINESS!$G1013),0)</f>
        <v>0</v>
      </c>
      <c r="Y1013" s="6">
        <f>VLOOKUP($A1013,BUSINESS!$A$1:$J$2692,COLUMN(BUSINESS!$H1013),0)</f>
        <v>195</v>
      </c>
      <c r="Z1013" s="6">
        <f>VLOOKUP($A1013,BUSINESS!$A$1:$J$2692,COLUMN(BUSINESS!$I1013),0)</f>
        <v>0.25</v>
      </c>
      <c r="AA1013" s="6">
        <f>VLOOKUP($A1013,BUSINESS!$A$1:$J$2692,COLUMN(BUSINESS!$J1013),0)</f>
        <v>0.89</v>
      </c>
      <c r="AB1013" s="5"/>
      <c r="AC1013" s="5"/>
      <c r="AD1013" s="5"/>
      <c r="AE1013" s="5"/>
    </row>
    <row r="1014" spans="1:31" ht="15.75" customHeight="1" x14ac:dyDescent="0.25">
      <c r="A1014" s="6">
        <v>1013</v>
      </c>
      <c r="B1014" s="7" t="str">
        <f>VLOOKUP($A1014,GDP!$A$1:$H$2692,COLUMN(GDP!B1014),0)</f>
        <v>Asia</v>
      </c>
      <c r="C1014" s="8" t="str">
        <f>VLOOKUP($A1014,GDP!$A$1:$H$2692,COLUMN(GDP!C1014),0)</f>
        <v>Philippines-Asia</v>
      </c>
      <c r="D1014" s="9" t="str">
        <f>VLOOKUP($A1014,GDP!$A$1:$H$2692,COLUMN(GDP!D1014),0)</f>
        <v>2011</v>
      </c>
      <c r="E1014" s="8">
        <f>VLOOKUP($A1014,GDP!$A$1:$H$2692,COLUMN(GDP!E1014),0)</f>
        <v>224000000000</v>
      </c>
      <c r="F1014" s="7">
        <f>VLOOKUP($A1014,GDP!$A$1:$H$2692,COLUMN(GDP!F1014),0)</f>
        <v>4.3999999999999997E-2</v>
      </c>
      <c r="G1014" s="7">
        <f>VLOOKUP($A1014,GDP!$A$1:$H$2692,COLUMN(GDP!G1014),0)</f>
        <v>105</v>
      </c>
      <c r="H1014" s="7">
        <f>VLOOKUP($A1014,GDP!$A$1:$H$2692,COLUMN(GDP!H1014),0)</f>
        <v>6.7000000000000004E-2</v>
      </c>
      <c r="I1014" s="6">
        <f>VLOOKUP($A1014,ENERGY!$A$1:$F$2692,COLUMN(ENERGY!E1013),0)</f>
        <v>38202</v>
      </c>
      <c r="J1014" s="6">
        <f>VLOOKUP($A1014,ENERGY!$A$1:$F$2692,COLUMN(ENERGY!F1013),0)</f>
        <v>71052</v>
      </c>
      <c r="K1014" s="6">
        <f>VLOOKUP($A1014,'HUMAN RESOURCES'!$A$1:$M$2692,COLUMN('HUMAN RESOURCES'!$E1014),0)</f>
        <v>2.5000000000000001E-2</v>
      </c>
      <c r="L1014" s="6">
        <f>VLOOKUP($A1014,'HUMAN RESOURCES'!$A$1:$M$2692,COLUMN('HUMAN RESOURCES'!$F1014),0)</f>
        <v>2.5000000000000001E-2</v>
      </c>
      <c r="M1014" s="6">
        <f>VLOOKUP($A1014,'HUMAN RESOURCES'!$A$1:$M$2692,COLUMN('HUMAN RESOURCES'!$G1014),0)</f>
        <v>72</v>
      </c>
      <c r="N1014" s="6">
        <f>VLOOKUP($A1014,'HUMAN RESOURCES'!$A$1:$M$2692,COLUMN('HUMAN RESOURCES'!$H1014),0)</f>
        <v>65</v>
      </c>
      <c r="O1014" s="6">
        <f>VLOOKUP($A1014,'HUMAN RESOURCES'!$A$1:$M$2692,COLUMN('HUMAN RESOURCES'!$I1014),0)</f>
        <v>0.34899999999999998</v>
      </c>
      <c r="P1014" s="6">
        <f>VLOOKUP($A1014,'HUMAN RESOURCES'!$A$1:$M$2692,COLUMN('HUMAN RESOURCES'!$J1014),0)</f>
        <v>0.61299999999999999</v>
      </c>
      <c r="Q1014" s="6">
        <f>VLOOKUP($A1014,'HUMAN RESOURCES'!$A$1:$M$2692,COLUMN('HUMAN RESOURCES'!$K1014),0)</f>
        <v>3.7999999999999999E-2</v>
      </c>
      <c r="R1014" s="6">
        <f>VLOOKUP($A1014,'HUMAN RESOURCES'!$A$1:$M$2692,COLUMN('HUMAN RESOURCES'!$L1014),0)</f>
        <v>95053437</v>
      </c>
      <c r="S1014" s="6">
        <f>VLOOKUP($A1014,'HUMAN RESOURCES'!$A$1:$M$2692,COLUMN('HUMAN RESOURCES'!$F1014),0)</f>
        <v>2.5000000000000001E-2</v>
      </c>
      <c r="T1014" s="6">
        <f>VLOOKUP($A1014,TOURISM!$A$1:$F$2692,COLUMN(TOURISM!$E1014),0)</f>
        <v>4026000000</v>
      </c>
      <c r="U1014" s="6">
        <f>VLOOKUP($A1014,TOURISM!$A$1:$F$2692,COLUMN(TOURISM!$F1014),0)</f>
        <v>5807000000</v>
      </c>
      <c r="V1014" s="6">
        <f>VLOOKUP($A1014,BUSINESS!$A$1:$J$2692,COLUMN(BUSINESS!$E1014),0)</f>
        <v>0.44500000000000001</v>
      </c>
      <c r="W1014" s="6">
        <f>VLOOKUP($A1014,BUSINESS!$A$1:$J$2692,COLUMN(BUSINESS!$F1014),0)</f>
        <v>36</v>
      </c>
      <c r="X1014" s="6">
        <f>VLOOKUP($A1014,BUSINESS!$A$1:$J$2692,COLUMN(BUSINESS!$G1014),0)</f>
        <v>0</v>
      </c>
      <c r="Y1014" s="6">
        <f>VLOOKUP($A1014,BUSINESS!$A$1:$J$2692,COLUMN(BUSINESS!$H1014),0)</f>
        <v>195</v>
      </c>
      <c r="Z1014" s="6">
        <f>VLOOKUP($A1014,BUSINESS!$A$1:$J$2692,COLUMN(BUSINESS!$I1014),0)</f>
        <v>0.28999999999999998</v>
      </c>
      <c r="AA1014" s="6">
        <f>VLOOKUP($A1014,BUSINESS!$A$1:$J$2692,COLUMN(BUSINESS!$J1014),0)</f>
        <v>0.99099999999999999</v>
      </c>
      <c r="AB1014" s="5"/>
      <c r="AC1014" s="5"/>
      <c r="AD1014" s="5"/>
      <c r="AE1014" s="5"/>
    </row>
    <row r="1015" spans="1:31" ht="15.75" customHeight="1" x14ac:dyDescent="0.25">
      <c r="A1015" s="6">
        <v>1014</v>
      </c>
      <c r="B1015" s="7" t="str">
        <f>VLOOKUP($A1015,GDP!$A$1:$H$2692,COLUMN(GDP!B1015),0)</f>
        <v>Asia</v>
      </c>
      <c r="C1015" s="8" t="str">
        <f>VLOOKUP($A1015,GDP!$A$1:$H$2692,COLUMN(GDP!C1015),0)</f>
        <v>Philippines-Asia</v>
      </c>
      <c r="D1015" s="9" t="str">
        <f>VLOOKUP($A1015,GDP!$A$1:$H$2692,COLUMN(GDP!D1015),0)</f>
        <v>2012</v>
      </c>
      <c r="E1015" s="8">
        <f>VLOOKUP($A1015,GDP!$A$1:$H$2692,COLUMN(GDP!E1015),0)</f>
        <v>250000000000</v>
      </c>
      <c r="F1015" s="7">
        <f>VLOOKUP($A1015,GDP!$A$1:$H$2692,COLUMN(GDP!F1015),0)</f>
        <v>4.5999999999999999E-2</v>
      </c>
      <c r="G1015" s="7">
        <f>VLOOKUP($A1015,GDP!$A$1:$H$2692,COLUMN(GDP!G1015),0)</f>
        <v>119</v>
      </c>
      <c r="H1015" s="7">
        <f>VLOOKUP($A1015,GDP!$A$1:$H$2692,COLUMN(GDP!H1015),0)</f>
        <v>5.7000000000000002E-2</v>
      </c>
      <c r="I1015" s="6">
        <f>VLOOKUP($A1015,ENERGY!$A$1:$F$2692,COLUMN(ENERGY!E1014),0)</f>
        <v>39872</v>
      </c>
      <c r="J1015" s="6">
        <f>VLOOKUP($A1015,ENERGY!$A$1:$F$2692,COLUMN(ENERGY!F1014),0)</f>
        <v>73307</v>
      </c>
      <c r="K1015" s="6">
        <f>VLOOKUP($A1015,'HUMAN RESOURCES'!$A$1:$M$2692,COLUMN('HUMAN RESOURCES'!$E1015),0)</f>
        <v>2.5000000000000001E-2</v>
      </c>
      <c r="L1015" s="6">
        <f>VLOOKUP($A1015,'HUMAN RESOURCES'!$A$1:$M$2692,COLUMN('HUMAN RESOURCES'!$F1015),0)</f>
        <v>2.4E-2</v>
      </c>
      <c r="M1015" s="6">
        <f>VLOOKUP($A1015,'HUMAN RESOURCES'!$A$1:$M$2692,COLUMN('HUMAN RESOURCES'!$G1015),0)</f>
        <v>72</v>
      </c>
      <c r="N1015" s="6">
        <f>VLOOKUP($A1015,'HUMAN RESOURCES'!$A$1:$M$2692,COLUMN('HUMAN RESOURCES'!$H1015),0)</f>
        <v>65</v>
      </c>
      <c r="O1015" s="6">
        <f>VLOOKUP($A1015,'HUMAN RESOURCES'!$A$1:$M$2692,COLUMN('HUMAN RESOURCES'!$I1015),0)</f>
        <v>0.34499999999999997</v>
      </c>
      <c r="P1015" s="6">
        <f>VLOOKUP($A1015,'HUMAN RESOURCES'!$A$1:$M$2692,COLUMN('HUMAN RESOURCES'!$J1015),0)</f>
        <v>0.61599999999999999</v>
      </c>
      <c r="Q1015" s="6">
        <f>VLOOKUP($A1015,'HUMAN RESOURCES'!$A$1:$M$2692,COLUMN('HUMAN RESOURCES'!$K1015),0)</f>
        <v>3.7999999999999999E-2</v>
      </c>
      <c r="R1015" s="6">
        <f>VLOOKUP($A1015,'HUMAN RESOURCES'!$A$1:$M$2692,COLUMN('HUMAN RESOURCES'!$L1015),0)</f>
        <v>96706764</v>
      </c>
      <c r="S1015" s="6">
        <f>VLOOKUP($A1015,'HUMAN RESOURCES'!$A$1:$M$2692,COLUMN('HUMAN RESOURCES'!$F1015),0)</f>
        <v>2.4E-2</v>
      </c>
      <c r="T1015" s="6">
        <f>VLOOKUP($A1015,TOURISM!$A$1:$F$2692,COLUMN(TOURISM!$E1015),0)</f>
        <v>4900000000</v>
      </c>
      <c r="U1015" s="6">
        <f>VLOOKUP($A1015,TOURISM!$A$1:$F$2692,COLUMN(TOURISM!$F1015),0)</f>
        <v>6839000000</v>
      </c>
      <c r="V1015" s="6">
        <f>VLOOKUP($A1015,BUSINESS!$A$1:$J$2692,COLUMN(BUSINESS!$E1015),0)</f>
        <v>0.44500000000000001</v>
      </c>
      <c r="W1015" s="6">
        <f>VLOOKUP($A1015,BUSINESS!$A$1:$J$2692,COLUMN(BUSINESS!$F1015),0)</f>
        <v>36</v>
      </c>
      <c r="X1015" s="6">
        <f>VLOOKUP($A1015,BUSINESS!$A$1:$J$2692,COLUMN(BUSINESS!$G1015),0)</f>
        <v>133</v>
      </c>
      <c r="Y1015" s="6">
        <f>VLOOKUP($A1015,BUSINESS!$A$1:$J$2692,COLUMN(BUSINESS!$H1015),0)</f>
        <v>193</v>
      </c>
      <c r="Z1015" s="6">
        <f>VLOOKUP($A1015,BUSINESS!$A$1:$J$2692,COLUMN(BUSINESS!$I1015),0)</f>
        <v>0.36199999999999999</v>
      </c>
      <c r="AA1015" s="6">
        <f>VLOOKUP($A1015,BUSINESS!$A$1:$J$2692,COLUMN(BUSINESS!$J1015),0)</f>
        <v>1.0549999999999999</v>
      </c>
      <c r="AB1015" s="5"/>
      <c r="AC1015" s="5"/>
      <c r="AD1015" s="5"/>
      <c r="AE1015" s="5"/>
    </row>
    <row r="1016" spans="1:31" ht="15.75" customHeight="1" x14ac:dyDescent="0.25">
      <c r="A1016" s="6">
        <v>1015</v>
      </c>
      <c r="B1016" s="7" t="str">
        <f>VLOOKUP($A1016,GDP!$A$1:$H$2692,COLUMN(GDP!B1016),0)</f>
        <v>Asia</v>
      </c>
      <c r="C1016" s="8" t="str">
        <f>VLOOKUP($A1016,GDP!$A$1:$H$2692,COLUMN(GDP!C1016),0)</f>
        <v>Singapore-Asia</v>
      </c>
      <c r="D1016" s="9" t="str">
        <f>VLOOKUP($A1016,GDP!$A$1:$H$2692,COLUMN(GDP!D1016),0)</f>
        <v>2000</v>
      </c>
      <c r="E1016" s="8">
        <f>VLOOKUP($A1016,GDP!$A$1:$H$2692,COLUMN(GDP!E1016),0)</f>
        <v>95835970989</v>
      </c>
      <c r="F1016" s="7">
        <f>VLOOKUP($A1016,GDP!$A$1:$H$2692,COLUMN(GDP!F1016),0)</f>
        <v>2.7E-2</v>
      </c>
      <c r="G1016" s="7">
        <f>VLOOKUP($A1016,GDP!$A$1:$H$2692,COLUMN(GDP!G1016),0)</f>
        <v>662</v>
      </c>
      <c r="H1016" s="7">
        <f>VLOOKUP($A1016,GDP!$A$1:$H$2692,COLUMN(GDP!H1016),0)</f>
        <v>5.8000000000000003E-2</v>
      </c>
      <c r="I1016" s="6">
        <f>VLOOKUP($A1016,ENERGY!$A$1:$F$2692,COLUMN(ENERGY!E1015),0)</f>
        <v>0</v>
      </c>
      <c r="J1016" s="6">
        <f>VLOOKUP($A1016,ENERGY!$A$1:$F$2692,COLUMN(ENERGY!F1015),0)</f>
        <v>0</v>
      </c>
      <c r="K1016" s="6">
        <f>VLOOKUP($A1016,'HUMAN RESOURCES'!$A$1:$M$2692,COLUMN('HUMAN RESOURCES'!$E1016),0)</f>
        <v>1.2E-2</v>
      </c>
      <c r="L1016" s="6">
        <f>VLOOKUP($A1016,'HUMAN RESOURCES'!$A$1:$M$2692,COLUMN('HUMAN RESOURCES'!$F1016),0)</f>
        <v>3.0000000000000001E-3</v>
      </c>
      <c r="M1016" s="6">
        <f>VLOOKUP($A1016,'HUMAN RESOURCES'!$A$1:$M$2692,COLUMN('HUMAN RESOURCES'!$G1016),0)</f>
        <v>80</v>
      </c>
      <c r="N1016" s="6">
        <f>VLOOKUP($A1016,'HUMAN RESOURCES'!$A$1:$M$2692,COLUMN('HUMAN RESOURCES'!$H1016),0)</f>
        <v>76</v>
      </c>
      <c r="O1016" s="6">
        <f>VLOOKUP($A1016,'HUMAN RESOURCES'!$A$1:$M$2692,COLUMN('HUMAN RESOURCES'!$I1016),0)</f>
        <v>0.215</v>
      </c>
      <c r="P1016" s="6">
        <f>VLOOKUP($A1016,'HUMAN RESOURCES'!$A$1:$M$2692,COLUMN('HUMAN RESOURCES'!$J1016),0)</f>
        <v>0.71199999999999997</v>
      </c>
      <c r="Q1016" s="6">
        <f>VLOOKUP($A1016,'HUMAN RESOURCES'!$A$1:$M$2692,COLUMN('HUMAN RESOURCES'!$K1016),0)</f>
        <v>7.2999999999999995E-2</v>
      </c>
      <c r="R1016" s="6">
        <f>VLOOKUP($A1016,'HUMAN RESOURCES'!$A$1:$M$2692,COLUMN('HUMAN RESOURCES'!$L1016),0)</f>
        <v>4027900</v>
      </c>
      <c r="S1016" s="6">
        <f>VLOOKUP($A1016,'HUMAN RESOURCES'!$A$1:$M$2692,COLUMN('HUMAN RESOURCES'!$F1016),0)</f>
        <v>3.0000000000000001E-3</v>
      </c>
      <c r="T1016" s="6">
        <f>VLOOKUP($A1016,TOURISM!$A$1:$F$2692,COLUMN(TOURISM!$E1016),0)</f>
        <v>5142000000</v>
      </c>
      <c r="U1016" s="6">
        <f>VLOOKUP($A1016,TOURISM!$A$1:$F$2692,COLUMN(TOURISM!$F1016),0)</f>
        <v>4535000000</v>
      </c>
      <c r="V1016" s="6">
        <f>VLOOKUP($A1016,BUSINESS!$A$1:$J$2692,COLUMN(BUSINESS!$E1016),0)</f>
        <v>0</v>
      </c>
      <c r="W1016" s="6">
        <f>VLOOKUP($A1016,BUSINESS!$A$1:$J$2692,COLUMN(BUSINESS!$F1016),0)</f>
        <v>0</v>
      </c>
      <c r="X1016" s="6">
        <f>VLOOKUP($A1016,BUSINESS!$A$1:$J$2692,COLUMN(BUSINESS!$G1016),0)</f>
        <v>0</v>
      </c>
      <c r="Y1016" s="6">
        <f>VLOOKUP($A1016,BUSINESS!$A$1:$J$2692,COLUMN(BUSINESS!$H1016),0)</f>
        <v>0</v>
      </c>
      <c r="Z1016" s="6">
        <f>VLOOKUP($A1016,BUSINESS!$A$1:$J$2692,COLUMN(BUSINESS!$I1016),0)</f>
        <v>0.36</v>
      </c>
      <c r="AA1016" s="6">
        <f>VLOOKUP($A1016,BUSINESS!$A$1:$J$2692,COLUMN(BUSINESS!$J1016),0)</f>
        <v>0.70099999999999996</v>
      </c>
      <c r="AB1016" s="5"/>
      <c r="AC1016" s="5"/>
      <c r="AD1016" s="5"/>
      <c r="AE1016" s="5"/>
    </row>
    <row r="1017" spans="1:31" ht="15.75" customHeight="1" x14ac:dyDescent="0.25">
      <c r="A1017" s="6">
        <v>1016</v>
      </c>
      <c r="B1017" s="7" t="str">
        <f>VLOOKUP($A1017,GDP!$A$1:$H$2692,COLUMN(GDP!B1017),0)</f>
        <v>Asia</v>
      </c>
      <c r="C1017" s="8" t="str">
        <f>VLOOKUP($A1017,GDP!$A$1:$H$2692,COLUMN(GDP!C1017),0)</f>
        <v>Singapore-Asia</v>
      </c>
      <c r="D1017" s="9" t="str">
        <f>VLOOKUP($A1017,GDP!$A$1:$H$2692,COLUMN(GDP!D1017),0)</f>
        <v>2001</v>
      </c>
      <c r="E1017" s="8">
        <f>VLOOKUP($A1017,GDP!$A$1:$H$2692,COLUMN(GDP!E1017),0)</f>
        <v>89285087395</v>
      </c>
      <c r="F1017" s="7">
        <f>VLOOKUP($A1017,GDP!$A$1:$H$2692,COLUMN(GDP!F1017),0)</f>
        <v>2.4E-2</v>
      </c>
      <c r="G1017" s="7">
        <f>VLOOKUP($A1017,GDP!$A$1:$H$2692,COLUMN(GDP!G1017),0)</f>
        <v>526</v>
      </c>
      <c r="H1017" s="7">
        <f>VLOOKUP($A1017,GDP!$A$1:$H$2692,COLUMN(GDP!H1017),0)</f>
        <v>5.6000000000000001E-2</v>
      </c>
      <c r="I1017" s="6">
        <f>VLOOKUP($A1017,ENERGY!$A$1:$F$2692,COLUMN(ENERGY!E1016),0)</f>
        <v>33447</v>
      </c>
      <c r="J1017" s="6">
        <f>VLOOKUP($A1017,ENERGY!$A$1:$F$2692,COLUMN(ENERGY!F1016),0)</f>
        <v>0</v>
      </c>
      <c r="K1017" s="6">
        <f>VLOOKUP($A1017,'HUMAN RESOURCES'!$A$1:$M$2692,COLUMN('HUMAN RESOURCES'!$E1017),0)</f>
        <v>1.2E-2</v>
      </c>
      <c r="L1017" s="6">
        <f>VLOOKUP($A1017,'HUMAN RESOURCES'!$A$1:$M$2692,COLUMN('HUMAN RESOURCES'!$F1017),0)</f>
        <v>3.0000000000000001E-3</v>
      </c>
      <c r="M1017" s="6">
        <f>VLOOKUP($A1017,'HUMAN RESOURCES'!$A$1:$M$2692,COLUMN('HUMAN RESOURCES'!$G1017),0)</f>
        <v>80</v>
      </c>
      <c r="N1017" s="6">
        <f>VLOOKUP($A1017,'HUMAN RESOURCES'!$A$1:$M$2692,COLUMN('HUMAN RESOURCES'!$H1017),0)</f>
        <v>76</v>
      </c>
      <c r="O1017" s="6">
        <f>VLOOKUP($A1017,'HUMAN RESOURCES'!$A$1:$M$2692,COLUMN('HUMAN RESOURCES'!$I1017),0)</f>
        <v>0.21099999999999999</v>
      </c>
      <c r="P1017" s="6">
        <f>VLOOKUP($A1017,'HUMAN RESOURCES'!$A$1:$M$2692,COLUMN('HUMAN RESOURCES'!$J1017),0)</f>
        <v>0.71399999999999997</v>
      </c>
      <c r="Q1017" s="6">
        <f>VLOOKUP($A1017,'HUMAN RESOURCES'!$A$1:$M$2692,COLUMN('HUMAN RESOURCES'!$K1017),0)</f>
        <v>7.4999999999999997E-2</v>
      </c>
      <c r="R1017" s="6">
        <f>VLOOKUP($A1017,'HUMAN RESOURCES'!$A$1:$M$2692,COLUMN('HUMAN RESOURCES'!$L1017),0)</f>
        <v>4138000</v>
      </c>
      <c r="S1017" s="6">
        <f>VLOOKUP($A1017,'HUMAN RESOURCES'!$A$1:$M$2692,COLUMN('HUMAN RESOURCES'!$F1017),0)</f>
        <v>3.0000000000000001E-3</v>
      </c>
      <c r="T1017" s="6">
        <f>VLOOKUP($A1017,TOURISM!$A$1:$F$2692,COLUMN(TOURISM!$E1017),0)</f>
        <v>4641000000</v>
      </c>
      <c r="U1017" s="6">
        <f>VLOOKUP($A1017,TOURISM!$A$1:$F$2692,COLUMN(TOURISM!$F1017),0)</f>
        <v>6600000000</v>
      </c>
      <c r="V1017" s="6">
        <f>VLOOKUP($A1017,BUSINESS!$A$1:$J$2692,COLUMN(BUSINESS!$E1017),0)</f>
        <v>0</v>
      </c>
      <c r="W1017" s="6">
        <f>VLOOKUP($A1017,BUSINESS!$A$1:$J$2692,COLUMN(BUSINESS!$F1017),0)</f>
        <v>0</v>
      </c>
      <c r="X1017" s="6">
        <f>VLOOKUP($A1017,BUSINESS!$A$1:$J$2692,COLUMN(BUSINESS!$G1017),0)</f>
        <v>0</v>
      </c>
      <c r="Y1017" s="6">
        <f>VLOOKUP($A1017,BUSINESS!$A$1:$J$2692,COLUMN(BUSINESS!$H1017),0)</f>
        <v>0</v>
      </c>
      <c r="Z1017" s="6">
        <f>VLOOKUP($A1017,BUSINESS!$A$1:$J$2692,COLUMN(BUSINESS!$I1017),0)</f>
        <v>0.41699999999999998</v>
      </c>
      <c r="AA1017" s="6">
        <f>VLOOKUP($A1017,BUSINESS!$A$1:$J$2692,COLUMN(BUSINESS!$J1017),0)</f>
        <v>0.74399999999999999</v>
      </c>
      <c r="AB1017" s="5"/>
      <c r="AC1017" s="5"/>
      <c r="AD1017" s="5"/>
      <c r="AE1017" s="5"/>
    </row>
    <row r="1018" spans="1:31" ht="15.75" customHeight="1" x14ac:dyDescent="0.25">
      <c r="A1018" s="6">
        <v>1017</v>
      </c>
      <c r="B1018" s="7" t="str">
        <f>VLOOKUP($A1018,GDP!$A$1:$H$2692,COLUMN(GDP!B1018),0)</f>
        <v>Asia</v>
      </c>
      <c r="C1018" s="8" t="str">
        <f>VLOOKUP($A1018,GDP!$A$1:$H$2692,COLUMN(GDP!C1018),0)</f>
        <v>Singapore-Asia</v>
      </c>
      <c r="D1018" s="9" t="str">
        <f>VLOOKUP($A1018,GDP!$A$1:$H$2692,COLUMN(GDP!D1018),0)</f>
        <v>2002</v>
      </c>
      <c r="E1018" s="8">
        <f>VLOOKUP($A1018,GDP!$A$1:$H$2692,COLUMN(GDP!E1018),0)</f>
        <v>91941791944</v>
      </c>
      <c r="F1018" s="7">
        <f>VLOOKUP($A1018,GDP!$A$1:$H$2692,COLUMN(GDP!F1018),0)</f>
        <v>2.9000000000000001E-2</v>
      </c>
      <c r="G1018" s="7">
        <f>VLOOKUP($A1018,GDP!$A$1:$H$2692,COLUMN(GDP!G1018),0)</f>
        <v>632</v>
      </c>
      <c r="H1018" s="7">
        <f>VLOOKUP($A1018,GDP!$A$1:$H$2692,COLUMN(GDP!H1018),0)</f>
        <v>5.2999999999999999E-2</v>
      </c>
      <c r="I1018" s="6">
        <f>VLOOKUP($A1018,ENERGY!$A$1:$F$2692,COLUMN(ENERGY!E1017),0)</f>
        <v>34280</v>
      </c>
      <c r="J1018" s="6">
        <f>VLOOKUP($A1018,ENERGY!$A$1:$F$2692,COLUMN(ENERGY!F1017),0)</f>
        <v>13520</v>
      </c>
      <c r="K1018" s="6">
        <f>VLOOKUP($A1018,'HUMAN RESOURCES'!$A$1:$M$2692,COLUMN('HUMAN RESOURCES'!$E1018),0)</f>
        <v>1.0999999999999999E-2</v>
      </c>
      <c r="L1018" s="6">
        <f>VLOOKUP($A1018,'HUMAN RESOURCES'!$A$1:$M$2692,COLUMN('HUMAN RESOURCES'!$F1018),0)</f>
        <v>3.0000000000000001E-3</v>
      </c>
      <c r="M1018" s="6">
        <f>VLOOKUP($A1018,'HUMAN RESOURCES'!$A$1:$M$2692,COLUMN('HUMAN RESOURCES'!$G1018),0)</f>
        <v>81</v>
      </c>
      <c r="N1018" s="6">
        <f>VLOOKUP($A1018,'HUMAN RESOURCES'!$A$1:$M$2692,COLUMN('HUMAN RESOURCES'!$H1018),0)</f>
        <v>77</v>
      </c>
      <c r="O1018" s="6">
        <f>VLOOKUP($A1018,'HUMAN RESOURCES'!$A$1:$M$2692,COLUMN('HUMAN RESOURCES'!$I1018),0)</f>
        <v>0.20599999999999999</v>
      </c>
      <c r="P1018" s="6">
        <f>VLOOKUP($A1018,'HUMAN RESOURCES'!$A$1:$M$2692,COLUMN('HUMAN RESOURCES'!$J1018),0)</f>
        <v>0.71699999999999997</v>
      </c>
      <c r="Q1018" s="6">
        <f>VLOOKUP($A1018,'HUMAN RESOURCES'!$A$1:$M$2692,COLUMN('HUMAN RESOURCES'!$K1018),0)</f>
        <v>7.6999999999999999E-2</v>
      </c>
      <c r="R1018" s="6">
        <f>VLOOKUP($A1018,'HUMAN RESOURCES'!$A$1:$M$2692,COLUMN('HUMAN RESOURCES'!$L1018),0)</f>
        <v>4176000</v>
      </c>
      <c r="S1018" s="6">
        <f>VLOOKUP($A1018,'HUMAN RESOURCES'!$A$1:$M$2692,COLUMN('HUMAN RESOURCES'!$F1018),0)</f>
        <v>3.0000000000000001E-3</v>
      </c>
      <c r="T1018" s="6">
        <f>VLOOKUP($A1018,TOURISM!$A$1:$F$2692,COLUMN(TOURISM!$E1018),0)</f>
        <v>4458000000</v>
      </c>
      <c r="U1018" s="6">
        <f>VLOOKUP($A1018,TOURISM!$A$1:$F$2692,COLUMN(TOURISM!$F1018),0)</f>
        <v>8212000000</v>
      </c>
      <c r="V1018" s="6">
        <f>VLOOKUP($A1018,BUSINESS!$A$1:$J$2692,COLUMN(BUSINESS!$E1018),0)</f>
        <v>0</v>
      </c>
      <c r="W1018" s="6">
        <f>VLOOKUP($A1018,BUSINESS!$A$1:$J$2692,COLUMN(BUSINESS!$F1018),0)</f>
        <v>0</v>
      </c>
      <c r="X1018" s="6">
        <f>VLOOKUP($A1018,BUSINESS!$A$1:$J$2692,COLUMN(BUSINESS!$G1018),0)</f>
        <v>0</v>
      </c>
      <c r="Y1018" s="6">
        <f>VLOOKUP($A1018,BUSINESS!$A$1:$J$2692,COLUMN(BUSINESS!$H1018),0)</f>
        <v>0</v>
      </c>
      <c r="Z1018" s="6">
        <f>VLOOKUP($A1018,BUSINESS!$A$1:$J$2692,COLUMN(BUSINESS!$I1018),0)</f>
        <v>0.47</v>
      </c>
      <c r="AA1018" s="6">
        <f>VLOOKUP($A1018,BUSINESS!$A$1:$J$2692,COLUMN(BUSINESS!$J1018),0)</f>
        <v>0.80100000000000005</v>
      </c>
      <c r="AB1018" s="5"/>
      <c r="AC1018" s="5"/>
      <c r="AD1018" s="5"/>
      <c r="AE1018" s="5"/>
    </row>
    <row r="1019" spans="1:31" ht="15.75" customHeight="1" x14ac:dyDescent="0.25">
      <c r="A1019" s="6">
        <v>1018</v>
      </c>
      <c r="B1019" s="7" t="str">
        <f>VLOOKUP($A1019,GDP!$A$1:$H$2692,COLUMN(GDP!B1019),0)</f>
        <v>Asia</v>
      </c>
      <c r="C1019" s="8" t="str">
        <f>VLOOKUP($A1019,GDP!$A$1:$H$2692,COLUMN(GDP!C1019),0)</f>
        <v>Singapore-Asia</v>
      </c>
      <c r="D1019" s="9" t="str">
        <f>VLOOKUP($A1019,GDP!$A$1:$H$2692,COLUMN(GDP!D1019),0)</f>
        <v>2003</v>
      </c>
      <c r="E1019" s="8">
        <f>VLOOKUP($A1019,GDP!$A$1:$H$2692,COLUMN(GDP!E1019),0)</f>
        <v>97002305536</v>
      </c>
      <c r="F1019" s="7">
        <f>VLOOKUP($A1019,GDP!$A$1:$H$2692,COLUMN(GDP!F1019),0)</f>
        <v>3.5999999999999997E-2</v>
      </c>
      <c r="G1019" s="7">
        <f>VLOOKUP($A1019,GDP!$A$1:$H$2692,COLUMN(GDP!G1019),0)</f>
        <v>823</v>
      </c>
      <c r="H1019" s="7">
        <f>VLOOKUP($A1019,GDP!$A$1:$H$2692,COLUMN(GDP!H1019),0)</f>
        <v>5.2999999999999999E-2</v>
      </c>
      <c r="I1019" s="6">
        <f>VLOOKUP($A1019,ENERGY!$A$1:$F$2692,COLUMN(ENERGY!E1018),0)</f>
        <v>28262</v>
      </c>
      <c r="J1019" s="6">
        <f>VLOOKUP($A1019,ENERGY!$A$1:$F$2692,COLUMN(ENERGY!F1018),0)</f>
        <v>24767</v>
      </c>
      <c r="K1019" s="6">
        <f>VLOOKUP($A1019,'HUMAN RESOURCES'!$A$1:$M$2692,COLUMN('HUMAN RESOURCES'!$E1019),0)</f>
        <v>1.0999999999999999E-2</v>
      </c>
      <c r="L1019" s="6">
        <f>VLOOKUP($A1019,'HUMAN RESOURCES'!$A$1:$M$2692,COLUMN('HUMAN RESOURCES'!$F1019),0)</f>
        <v>3.0000000000000001E-3</v>
      </c>
      <c r="M1019" s="6">
        <f>VLOOKUP($A1019,'HUMAN RESOURCES'!$A$1:$M$2692,COLUMN('HUMAN RESOURCES'!$G1019),0)</f>
        <v>82</v>
      </c>
      <c r="N1019" s="6">
        <f>VLOOKUP($A1019,'HUMAN RESOURCES'!$A$1:$M$2692,COLUMN('HUMAN RESOURCES'!$H1019),0)</f>
        <v>77</v>
      </c>
      <c r="O1019" s="6">
        <f>VLOOKUP($A1019,'HUMAN RESOURCES'!$A$1:$M$2692,COLUMN('HUMAN RESOURCES'!$I1019),0)</f>
        <v>0.20100000000000001</v>
      </c>
      <c r="P1019" s="6">
        <f>VLOOKUP($A1019,'HUMAN RESOURCES'!$A$1:$M$2692,COLUMN('HUMAN RESOURCES'!$J1019),0)</f>
        <v>0.72</v>
      </c>
      <c r="Q1019" s="6">
        <f>VLOOKUP($A1019,'HUMAN RESOURCES'!$A$1:$M$2692,COLUMN('HUMAN RESOURCES'!$K1019),0)</f>
        <v>7.9000000000000001E-2</v>
      </c>
      <c r="R1019" s="6">
        <f>VLOOKUP($A1019,'HUMAN RESOURCES'!$A$1:$M$2692,COLUMN('HUMAN RESOURCES'!$L1019),0)</f>
        <v>4114800</v>
      </c>
      <c r="S1019" s="6">
        <f>VLOOKUP($A1019,'HUMAN RESOURCES'!$A$1:$M$2692,COLUMN('HUMAN RESOURCES'!$F1019),0)</f>
        <v>3.0000000000000001E-3</v>
      </c>
      <c r="T1019" s="6">
        <f>VLOOKUP($A1019,TOURISM!$A$1:$F$2692,COLUMN(TOURISM!$E1019),0)</f>
        <v>3842000000</v>
      </c>
      <c r="U1019" s="6">
        <f>VLOOKUP($A1019,TOURISM!$A$1:$F$2692,COLUMN(TOURISM!$F1019),0)</f>
        <v>8382000000</v>
      </c>
      <c r="V1019" s="6">
        <f>VLOOKUP($A1019,BUSINESS!$A$1:$J$2692,COLUMN(BUSINESS!$E1019),0)</f>
        <v>0</v>
      </c>
      <c r="W1019" s="6">
        <f>VLOOKUP($A1019,BUSINESS!$A$1:$J$2692,COLUMN(BUSINESS!$F1019),0)</f>
        <v>8</v>
      </c>
      <c r="X1019" s="6">
        <f>VLOOKUP($A1019,BUSINESS!$A$1:$J$2692,COLUMN(BUSINESS!$G1019),0)</f>
        <v>0</v>
      </c>
      <c r="Y1019" s="6">
        <f>VLOOKUP($A1019,BUSINESS!$A$1:$J$2692,COLUMN(BUSINESS!$H1019),0)</f>
        <v>0</v>
      </c>
      <c r="Z1019" s="6">
        <f>VLOOKUP($A1019,BUSINESS!$A$1:$J$2692,COLUMN(BUSINESS!$I1019),0)</f>
        <v>0.53800000000000003</v>
      </c>
      <c r="AA1019" s="6">
        <f>VLOOKUP($A1019,BUSINESS!$A$1:$J$2692,COLUMN(BUSINESS!$J1019),0)</f>
        <v>0.84099999999999997</v>
      </c>
      <c r="AB1019" s="5"/>
      <c r="AC1019" s="5"/>
      <c r="AD1019" s="5"/>
      <c r="AE1019" s="5"/>
    </row>
    <row r="1020" spans="1:31" ht="15.75" customHeight="1" x14ac:dyDescent="0.25">
      <c r="A1020" s="6">
        <v>1019</v>
      </c>
      <c r="B1020" s="7" t="str">
        <f>VLOOKUP($A1020,GDP!$A$1:$H$2692,COLUMN(GDP!B1020),0)</f>
        <v>Asia</v>
      </c>
      <c r="C1020" s="8" t="str">
        <f>VLOOKUP($A1020,GDP!$A$1:$H$2692,COLUMN(GDP!C1020),0)</f>
        <v>Singapore-Asia</v>
      </c>
      <c r="D1020" s="9" t="str">
        <f>VLOOKUP($A1020,GDP!$A$1:$H$2692,COLUMN(GDP!D1020),0)</f>
        <v>2004</v>
      </c>
      <c r="E1020" s="8">
        <f>VLOOKUP($A1020,GDP!$A$1:$H$2692,COLUMN(GDP!E1020),0)</f>
        <v>114000000000</v>
      </c>
      <c r="F1020" s="7">
        <f>VLOOKUP($A1020,GDP!$A$1:$H$2692,COLUMN(GDP!F1020),0)</f>
        <v>3.2000000000000001E-2</v>
      </c>
      <c r="G1020" s="7">
        <f>VLOOKUP($A1020,GDP!$A$1:$H$2692,COLUMN(GDP!G1020),0)</f>
        <v>826</v>
      </c>
      <c r="H1020" s="7">
        <f>VLOOKUP($A1020,GDP!$A$1:$H$2692,COLUMN(GDP!H1020),0)</f>
        <v>5.2999999999999999E-2</v>
      </c>
      <c r="I1020" s="6">
        <f>VLOOKUP($A1020,ENERGY!$A$1:$F$2692,COLUMN(ENERGY!E1019),0)</f>
        <v>25162</v>
      </c>
      <c r="J1020" s="6">
        <f>VLOOKUP($A1020,ENERGY!$A$1:$F$2692,COLUMN(ENERGY!F1019),0)</f>
        <v>19637</v>
      </c>
      <c r="K1020" s="6">
        <f>VLOOKUP($A1020,'HUMAN RESOURCES'!$A$1:$M$2692,COLUMN('HUMAN RESOURCES'!$E1020),0)</f>
        <v>0.01</v>
      </c>
      <c r="L1020" s="6">
        <f>VLOOKUP($A1020,'HUMAN RESOURCES'!$A$1:$M$2692,COLUMN('HUMAN RESOURCES'!$F1020),0)</f>
        <v>2E-3</v>
      </c>
      <c r="M1020" s="6">
        <f>VLOOKUP($A1020,'HUMAN RESOURCES'!$A$1:$M$2692,COLUMN('HUMAN RESOURCES'!$G1020),0)</f>
        <v>82</v>
      </c>
      <c r="N1020" s="6">
        <f>VLOOKUP($A1020,'HUMAN RESOURCES'!$A$1:$M$2692,COLUMN('HUMAN RESOURCES'!$H1020),0)</f>
        <v>77</v>
      </c>
      <c r="O1020" s="6">
        <f>VLOOKUP($A1020,'HUMAN RESOURCES'!$A$1:$M$2692,COLUMN('HUMAN RESOURCES'!$I1020),0)</f>
        <v>0.19600000000000001</v>
      </c>
      <c r="P1020" s="6">
        <f>VLOOKUP($A1020,'HUMAN RESOURCES'!$A$1:$M$2692,COLUMN('HUMAN RESOURCES'!$J1020),0)</f>
        <v>0.72299999999999998</v>
      </c>
      <c r="Q1020" s="6">
        <f>VLOOKUP($A1020,'HUMAN RESOURCES'!$A$1:$M$2692,COLUMN('HUMAN RESOURCES'!$K1020),0)</f>
        <v>8.1000000000000003E-2</v>
      </c>
      <c r="R1020" s="6">
        <f>VLOOKUP($A1020,'HUMAN RESOURCES'!$A$1:$M$2692,COLUMN('HUMAN RESOURCES'!$L1020),0)</f>
        <v>4166700</v>
      </c>
      <c r="S1020" s="6">
        <f>VLOOKUP($A1020,'HUMAN RESOURCES'!$A$1:$M$2692,COLUMN('HUMAN RESOURCES'!$F1020),0)</f>
        <v>2E-3</v>
      </c>
      <c r="T1020" s="6">
        <f>VLOOKUP($A1020,TOURISM!$A$1:$F$2692,COLUMN(TOURISM!$E1020),0)</f>
        <v>5327000000</v>
      </c>
      <c r="U1020" s="6">
        <f>VLOOKUP($A1020,TOURISM!$A$1:$F$2692,COLUMN(TOURISM!$F1020),0)</f>
        <v>9291000000</v>
      </c>
      <c r="V1020" s="6">
        <f>VLOOKUP($A1020,BUSINESS!$A$1:$J$2692,COLUMN(BUSINESS!$E1020),0)</f>
        <v>0</v>
      </c>
      <c r="W1020" s="6">
        <f>VLOOKUP($A1020,BUSINESS!$A$1:$J$2692,COLUMN(BUSINESS!$F1020),0)</f>
        <v>8</v>
      </c>
      <c r="X1020" s="6">
        <f>VLOOKUP($A1020,BUSINESS!$A$1:$J$2692,COLUMN(BUSINESS!$G1020),0)</f>
        <v>0</v>
      </c>
      <c r="Y1020" s="6">
        <f>VLOOKUP($A1020,BUSINESS!$A$1:$J$2692,COLUMN(BUSINESS!$H1020),0)</f>
        <v>0</v>
      </c>
      <c r="Z1020" s="6">
        <f>VLOOKUP($A1020,BUSINESS!$A$1:$J$2692,COLUMN(BUSINESS!$I1020),0)</f>
        <v>0.62</v>
      </c>
      <c r="AA1020" s="6">
        <f>VLOOKUP($A1020,BUSINESS!$A$1:$J$2692,COLUMN(BUSINESS!$J1020),0)</f>
        <v>0.91200000000000003</v>
      </c>
      <c r="AB1020" s="5"/>
      <c r="AC1020" s="5"/>
      <c r="AD1020" s="5"/>
      <c r="AE1020" s="5"/>
    </row>
    <row r="1021" spans="1:31" ht="15.75" customHeight="1" x14ac:dyDescent="0.25">
      <c r="A1021" s="6">
        <v>1020</v>
      </c>
      <c r="B1021" s="7" t="str">
        <f>VLOOKUP($A1021,GDP!$A$1:$H$2692,COLUMN(GDP!B1021),0)</f>
        <v>Asia</v>
      </c>
      <c r="C1021" s="8" t="str">
        <f>VLOOKUP($A1021,GDP!$A$1:$H$2692,COLUMN(GDP!C1021),0)</f>
        <v>Singapore-Asia</v>
      </c>
      <c r="D1021" s="9" t="str">
        <f>VLOOKUP($A1021,GDP!$A$1:$H$2692,COLUMN(GDP!D1021),0)</f>
        <v>2005</v>
      </c>
      <c r="E1021" s="8">
        <f>VLOOKUP($A1021,GDP!$A$1:$H$2692,COLUMN(GDP!E1021),0)</f>
        <v>127000000000</v>
      </c>
      <c r="F1021" s="7">
        <f>VLOOKUP($A1021,GDP!$A$1:$H$2692,COLUMN(GDP!F1021),0)</f>
        <v>3.7999999999999999E-2</v>
      </c>
      <c r="G1021" s="7">
        <f>VLOOKUP($A1021,GDP!$A$1:$H$2692,COLUMN(GDP!G1021),0)</f>
        <v>1058</v>
      </c>
      <c r="H1021" s="7">
        <f>VLOOKUP($A1021,GDP!$A$1:$H$2692,COLUMN(GDP!H1021),0)</f>
        <v>5.2999999999999999E-2</v>
      </c>
      <c r="I1021" s="6">
        <f>VLOOKUP($A1021,ENERGY!$A$1:$F$2692,COLUMN(ENERGY!E1020),0)</f>
        <v>21819</v>
      </c>
      <c r="J1021" s="6">
        <f>VLOOKUP($A1021,ENERGY!$A$1:$F$2692,COLUMN(ENERGY!F1020),0)</f>
        <v>17866</v>
      </c>
      <c r="K1021" s="6">
        <f>VLOOKUP($A1021,'HUMAN RESOURCES'!$A$1:$M$2692,COLUMN('HUMAN RESOURCES'!$E1021),0)</f>
        <v>0.01</v>
      </c>
      <c r="L1021" s="6">
        <f>VLOOKUP($A1021,'HUMAN RESOURCES'!$A$1:$M$2692,COLUMN('HUMAN RESOURCES'!$F1021),0)</f>
        <v>2E-3</v>
      </c>
      <c r="M1021" s="6">
        <f>VLOOKUP($A1021,'HUMAN RESOURCES'!$A$1:$M$2692,COLUMN('HUMAN RESOURCES'!$G1021),0)</f>
        <v>83</v>
      </c>
      <c r="N1021" s="6">
        <f>VLOOKUP($A1021,'HUMAN RESOURCES'!$A$1:$M$2692,COLUMN('HUMAN RESOURCES'!$H1021),0)</f>
        <v>78</v>
      </c>
      <c r="O1021" s="6">
        <f>VLOOKUP($A1021,'HUMAN RESOURCES'!$A$1:$M$2692,COLUMN('HUMAN RESOURCES'!$I1021),0)</f>
        <v>0.191</v>
      </c>
      <c r="P1021" s="6">
        <f>VLOOKUP($A1021,'HUMAN RESOURCES'!$A$1:$M$2692,COLUMN('HUMAN RESOURCES'!$J1021),0)</f>
        <v>0.72599999999999998</v>
      </c>
      <c r="Q1021" s="6">
        <f>VLOOKUP($A1021,'HUMAN RESOURCES'!$A$1:$M$2692,COLUMN('HUMAN RESOURCES'!$K1021),0)</f>
        <v>8.2000000000000003E-2</v>
      </c>
      <c r="R1021" s="6">
        <f>VLOOKUP($A1021,'HUMAN RESOURCES'!$A$1:$M$2692,COLUMN('HUMAN RESOURCES'!$L1021),0)</f>
        <v>4265800</v>
      </c>
      <c r="S1021" s="6">
        <f>VLOOKUP($A1021,'HUMAN RESOURCES'!$A$1:$M$2692,COLUMN('HUMAN RESOURCES'!$F1021),0)</f>
        <v>2E-3</v>
      </c>
      <c r="T1021" s="6">
        <f>VLOOKUP($A1021,TOURISM!$A$1:$F$2692,COLUMN(TOURISM!$E1021),0)</f>
        <v>6209000000</v>
      </c>
      <c r="U1021" s="6">
        <f>VLOOKUP($A1021,TOURISM!$A$1:$F$2692,COLUMN(TOURISM!$F1021),0)</f>
        <v>10071000000</v>
      </c>
      <c r="V1021" s="6">
        <f>VLOOKUP($A1021,BUSINESS!$A$1:$J$2692,COLUMN(BUSINESS!$E1021),0)</f>
        <v>0.27700000000000002</v>
      </c>
      <c r="W1021" s="6">
        <f>VLOOKUP($A1021,BUSINESS!$A$1:$J$2692,COLUMN(BUSINESS!$F1021),0)</f>
        <v>6</v>
      </c>
      <c r="X1021" s="6">
        <f>VLOOKUP($A1021,BUSINESS!$A$1:$J$2692,COLUMN(BUSINESS!$G1021),0)</f>
        <v>0</v>
      </c>
      <c r="Y1021" s="6">
        <f>VLOOKUP($A1021,BUSINESS!$A$1:$J$2692,COLUMN(BUSINESS!$H1021),0)</f>
        <v>80</v>
      </c>
      <c r="Z1021" s="6">
        <f>VLOOKUP($A1021,BUSINESS!$A$1:$J$2692,COLUMN(BUSINESS!$I1021),0)</f>
        <v>0.61</v>
      </c>
      <c r="AA1021" s="6">
        <f>VLOOKUP($A1021,BUSINESS!$A$1:$J$2692,COLUMN(BUSINESS!$J1021),0)</f>
        <v>0.97499999999999998</v>
      </c>
      <c r="AB1021" s="5"/>
      <c r="AC1021" s="5"/>
      <c r="AD1021" s="5"/>
      <c r="AE1021" s="5"/>
    </row>
    <row r="1022" spans="1:31" ht="15.75" customHeight="1" x14ac:dyDescent="0.25">
      <c r="A1022" s="6">
        <v>1021</v>
      </c>
      <c r="B1022" s="7" t="str">
        <f>VLOOKUP($A1022,GDP!$A$1:$H$2692,COLUMN(GDP!B1022),0)</f>
        <v>Asia</v>
      </c>
      <c r="C1022" s="8" t="str">
        <f>VLOOKUP($A1022,GDP!$A$1:$H$2692,COLUMN(GDP!C1022),0)</f>
        <v>Singapore-Asia</v>
      </c>
      <c r="D1022" s="9" t="str">
        <f>VLOOKUP($A1022,GDP!$A$1:$H$2692,COLUMN(GDP!D1022),0)</f>
        <v>2006</v>
      </c>
      <c r="E1022" s="8">
        <f>VLOOKUP($A1022,GDP!$A$1:$H$2692,COLUMN(GDP!E1022),0)</f>
        <v>148000000000</v>
      </c>
      <c r="F1022" s="7">
        <f>VLOOKUP($A1022,GDP!$A$1:$H$2692,COLUMN(GDP!F1022),0)</f>
        <v>3.6999999999999998E-2</v>
      </c>
      <c r="G1022" s="7">
        <f>VLOOKUP($A1022,GDP!$A$1:$H$2692,COLUMN(GDP!G1022),0)</f>
        <v>1167</v>
      </c>
      <c r="H1022" s="7">
        <f>VLOOKUP($A1022,GDP!$A$1:$H$2692,COLUMN(GDP!H1022),0)</f>
        <v>5.2999999999999999E-2</v>
      </c>
      <c r="I1022" s="6">
        <f>VLOOKUP($A1022,ENERGY!$A$1:$F$2692,COLUMN(ENERGY!E1021),0)</f>
        <v>23509</v>
      </c>
      <c r="J1022" s="6">
        <f>VLOOKUP($A1022,ENERGY!$A$1:$F$2692,COLUMN(ENERGY!F1021),0)</f>
        <v>30799</v>
      </c>
      <c r="K1022" s="6">
        <f>VLOOKUP($A1022,'HUMAN RESOURCES'!$A$1:$M$2692,COLUMN('HUMAN RESOURCES'!$E1022),0)</f>
        <v>0.01</v>
      </c>
      <c r="L1022" s="6">
        <f>VLOOKUP($A1022,'HUMAN RESOURCES'!$A$1:$M$2692,COLUMN('HUMAN RESOURCES'!$F1022),0)</f>
        <v>2E-3</v>
      </c>
      <c r="M1022" s="6">
        <f>VLOOKUP($A1022,'HUMAN RESOURCES'!$A$1:$M$2692,COLUMN('HUMAN RESOURCES'!$G1022),0)</f>
        <v>83</v>
      </c>
      <c r="N1022" s="6">
        <f>VLOOKUP($A1022,'HUMAN RESOURCES'!$A$1:$M$2692,COLUMN('HUMAN RESOURCES'!$H1022),0)</f>
        <v>78</v>
      </c>
      <c r="O1022" s="6">
        <f>VLOOKUP($A1022,'HUMAN RESOURCES'!$A$1:$M$2692,COLUMN('HUMAN RESOURCES'!$I1022),0)</f>
        <v>0.188</v>
      </c>
      <c r="P1022" s="6">
        <f>VLOOKUP($A1022,'HUMAN RESOURCES'!$A$1:$M$2692,COLUMN('HUMAN RESOURCES'!$J1022),0)</f>
        <v>0.72899999999999998</v>
      </c>
      <c r="Q1022" s="6">
        <f>VLOOKUP($A1022,'HUMAN RESOURCES'!$A$1:$M$2692,COLUMN('HUMAN RESOURCES'!$K1022),0)</f>
        <v>8.3000000000000004E-2</v>
      </c>
      <c r="R1022" s="6">
        <f>VLOOKUP($A1022,'HUMAN RESOURCES'!$A$1:$M$2692,COLUMN('HUMAN RESOURCES'!$L1022),0)</f>
        <v>4401400</v>
      </c>
      <c r="S1022" s="6">
        <f>VLOOKUP($A1022,'HUMAN RESOURCES'!$A$1:$M$2692,COLUMN('HUMAN RESOURCES'!$F1022),0)</f>
        <v>2E-3</v>
      </c>
      <c r="T1022" s="6">
        <f>VLOOKUP($A1022,TOURISM!$A$1:$F$2692,COLUMN(TOURISM!$E1022),0)</f>
        <v>7536000000</v>
      </c>
      <c r="U1022" s="6">
        <f>VLOOKUP($A1022,TOURISM!$A$1:$F$2692,COLUMN(TOURISM!$F1022),0)</f>
        <v>11268000000</v>
      </c>
      <c r="V1022" s="6">
        <f>VLOOKUP($A1022,BUSINESS!$A$1:$J$2692,COLUMN(BUSINESS!$E1022),0)</f>
        <v>0.23799999999999999</v>
      </c>
      <c r="W1022" s="6">
        <f>VLOOKUP($A1022,BUSINESS!$A$1:$J$2692,COLUMN(BUSINESS!$F1022),0)</f>
        <v>6</v>
      </c>
      <c r="X1022" s="6">
        <f>VLOOKUP($A1022,BUSINESS!$A$1:$J$2692,COLUMN(BUSINESS!$G1022),0)</f>
        <v>0</v>
      </c>
      <c r="Y1022" s="6">
        <f>VLOOKUP($A1022,BUSINESS!$A$1:$J$2692,COLUMN(BUSINESS!$H1022),0)</f>
        <v>80</v>
      </c>
      <c r="Z1022" s="6">
        <f>VLOOKUP($A1022,BUSINESS!$A$1:$J$2692,COLUMN(BUSINESS!$I1022),0)</f>
        <v>0.59</v>
      </c>
      <c r="AA1022" s="6">
        <f>VLOOKUP($A1022,BUSINESS!$A$1:$J$2692,COLUMN(BUSINESS!$J1022),0)</f>
        <v>1.038</v>
      </c>
      <c r="AB1022" s="5"/>
      <c r="AC1022" s="5"/>
      <c r="AD1022" s="5"/>
      <c r="AE1022" s="5"/>
    </row>
    <row r="1023" spans="1:31" ht="15.75" customHeight="1" x14ac:dyDescent="0.25">
      <c r="A1023" s="6">
        <v>1022</v>
      </c>
      <c r="B1023" s="7" t="str">
        <f>VLOOKUP($A1023,GDP!$A$1:$H$2692,COLUMN(GDP!B1023),0)</f>
        <v>Asia</v>
      </c>
      <c r="C1023" s="8" t="str">
        <f>VLOOKUP($A1023,GDP!$A$1:$H$2692,COLUMN(GDP!C1023),0)</f>
        <v>Singapore-Asia</v>
      </c>
      <c r="D1023" s="9" t="str">
        <f>VLOOKUP($A1023,GDP!$A$1:$H$2692,COLUMN(GDP!D1023),0)</f>
        <v>2007</v>
      </c>
      <c r="E1023" s="8">
        <f>VLOOKUP($A1023,GDP!$A$1:$H$2692,COLUMN(GDP!E1023),0)</f>
        <v>180000000000</v>
      </c>
      <c r="F1023" s="7">
        <f>VLOOKUP($A1023,GDP!$A$1:$H$2692,COLUMN(GDP!F1023),0)</f>
        <v>3.5000000000000003E-2</v>
      </c>
      <c r="G1023" s="7">
        <f>VLOOKUP($A1023,GDP!$A$1:$H$2692,COLUMN(GDP!G1023),0)</f>
        <v>1333</v>
      </c>
      <c r="H1023" s="7">
        <f>VLOOKUP($A1023,GDP!$A$1:$H$2692,COLUMN(GDP!H1023),0)</f>
        <v>5.2999999999999999E-2</v>
      </c>
      <c r="I1023" s="6">
        <f>VLOOKUP($A1023,ENERGY!$A$1:$F$2692,COLUMN(ENERGY!E1022),0)</f>
        <v>21947</v>
      </c>
      <c r="J1023" s="6">
        <f>VLOOKUP($A1023,ENERGY!$A$1:$F$2692,COLUMN(ENERGY!F1022),0)</f>
        <v>30359</v>
      </c>
      <c r="K1023" s="6">
        <f>VLOOKUP($A1023,'HUMAN RESOURCES'!$A$1:$M$2692,COLUMN('HUMAN RESOURCES'!$E1023),0)</f>
        <v>0.01</v>
      </c>
      <c r="L1023" s="6">
        <f>VLOOKUP($A1023,'HUMAN RESOURCES'!$A$1:$M$2692,COLUMN('HUMAN RESOURCES'!$F1023),0)</f>
        <v>2E-3</v>
      </c>
      <c r="M1023" s="6">
        <f>VLOOKUP($A1023,'HUMAN RESOURCES'!$A$1:$M$2692,COLUMN('HUMAN RESOURCES'!$G1023),0)</f>
        <v>83</v>
      </c>
      <c r="N1023" s="6">
        <f>VLOOKUP($A1023,'HUMAN RESOURCES'!$A$1:$M$2692,COLUMN('HUMAN RESOURCES'!$H1023),0)</f>
        <v>78</v>
      </c>
      <c r="O1023" s="6">
        <f>VLOOKUP($A1023,'HUMAN RESOURCES'!$A$1:$M$2692,COLUMN('HUMAN RESOURCES'!$I1023),0)</f>
        <v>0.184</v>
      </c>
      <c r="P1023" s="6">
        <f>VLOOKUP($A1023,'HUMAN RESOURCES'!$A$1:$M$2692,COLUMN('HUMAN RESOURCES'!$J1023),0)</f>
        <v>0.73099999999999998</v>
      </c>
      <c r="Q1023" s="6">
        <f>VLOOKUP($A1023,'HUMAN RESOURCES'!$A$1:$M$2692,COLUMN('HUMAN RESOURCES'!$K1023),0)</f>
        <v>8.5000000000000006E-2</v>
      </c>
      <c r="R1023" s="6">
        <f>VLOOKUP($A1023,'HUMAN RESOURCES'!$A$1:$M$2692,COLUMN('HUMAN RESOURCES'!$L1023),0)</f>
        <v>4588600</v>
      </c>
      <c r="S1023" s="6">
        <f>VLOOKUP($A1023,'HUMAN RESOURCES'!$A$1:$M$2692,COLUMN('HUMAN RESOURCES'!$F1023),0)</f>
        <v>2E-3</v>
      </c>
      <c r="T1023" s="6">
        <f>VLOOKUP($A1023,TOURISM!$A$1:$F$2692,COLUMN(TOURISM!$E1023),0)</f>
        <v>9066000000</v>
      </c>
      <c r="U1023" s="6">
        <f>VLOOKUP($A1023,TOURISM!$A$1:$F$2692,COLUMN(TOURISM!$F1023),0)</f>
        <v>13409000000</v>
      </c>
      <c r="V1023" s="6">
        <f>VLOOKUP($A1023,BUSINESS!$A$1:$J$2692,COLUMN(BUSINESS!$E1023),0)</f>
        <v>0.23200000000000001</v>
      </c>
      <c r="W1023" s="6">
        <f>VLOOKUP($A1023,BUSINESS!$A$1:$J$2692,COLUMN(BUSINESS!$F1023),0)</f>
        <v>5</v>
      </c>
      <c r="X1023" s="6">
        <f>VLOOKUP($A1023,BUSINESS!$A$1:$J$2692,COLUMN(BUSINESS!$G1023),0)</f>
        <v>0</v>
      </c>
      <c r="Y1023" s="6">
        <f>VLOOKUP($A1023,BUSINESS!$A$1:$J$2692,COLUMN(BUSINESS!$H1023),0)</f>
        <v>80</v>
      </c>
      <c r="Z1023" s="6">
        <f>VLOOKUP($A1023,BUSINESS!$A$1:$J$2692,COLUMN(BUSINESS!$I1023),0)</f>
        <v>0.69899999999999995</v>
      </c>
      <c r="AA1023" s="6">
        <f>VLOOKUP($A1023,BUSINESS!$A$1:$J$2692,COLUMN(BUSINESS!$J1023),0)</f>
        <v>1.252</v>
      </c>
      <c r="AB1023" s="5"/>
      <c r="AC1023" s="5"/>
      <c r="AD1023" s="5"/>
      <c r="AE1023" s="5"/>
    </row>
    <row r="1024" spans="1:31" ht="15.75" customHeight="1" x14ac:dyDescent="0.25">
      <c r="A1024" s="6">
        <v>1023</v>
      </c>
      <c r="B1024" s="7" t="str">
        <f>VLOOKUP($A1024,GDP!$A$1:$H$2692,COLUMN(GDP!B1024),0)</f>
        <v>Asia</v>
      </c>
      <c r="C1024" s="8" t="str">
        <f>VLOOKUP($A1024,GDP!$A$1:$H$2692,COLUMN(GDP!C1024),0)</f>
        <v>Singapore-Asia</v>
      </c>
      <c r="D1024" s="9" t="str">
        <f>VLOOKUP($A1024,GDP!$A$1:$H$2692,COLUMN(GDP!D1024),0)</f>
        <v>2008</v>
      </c>
      <c r="E1024" s="8">
        <f>VLOOKUP($A1024,GDP!$A$1:$H$2692,COLUMN(GDP!E1024),0)</f>
        <v>192000000000</v>
      </c>
      <c r="F1024" s="7">
        <f>VLOOKUP($A1024,GDP!$A$1:$H$2692,COLUMN(GDP!F1024),0)</f>
        <v>0.04</v>
      </c>
      <c r="G1024" s="7">
        <f>VLOOKUP($A1024,GDP!$A$1:$H$2692,COLUMN(GDP!G1024),0)</f>
        <v>1577</v>
      </c>
      <c r="H1024" s="7">
        <f>VLOOKUP($A1024,GDP!$A$1:$H$2692,COLUMN(GDP!H1024),0)</f>
        <v>5.3999999999999999E-2</v>
      </c>
      <c r="I1024" s="6">
        <f>VLOOKUP($A1024,ENERGY!$A$1:$F$2692,COLUMN(ENERGY!E1023),0)</f>
        <v>30845</v>
      </c>
      <c r="J1024" s="6">
        <f>VLOOKUP($A1024,ENERGY!$A$1:$F$2692,COLUMN(ENERGY!F1023),0)</f>
        <v>28474</v>
      </c>
      <c r="K1024" s="6">
        <f>VLOOKUP($A1024,'HUMAN RESOURCES'!$A$1:$M$2692,COLUMN('HUMAN RESOURCES'!$E1024),0)</f>
        <v>0.01</v>
      </c>
      <c r="L1024" s="6">
        <f>VLOOKUP($A1024,'HUMAN RESOURCES'!$A$1:$M$2692,COLUMN('HUMAN RESOURCES'!$F1024),0)</f>
        <v>2E-3</v>
      </c>
      <c r="M1024" s="6">
        <f>VLOOKUP($A1024,'HUMAN RESOURCES'!$A$1:$M$2692,COLUMN('HUMAN RESOURCES'!$G1024),0)</f>
        <v>83</v>
      </c>
      <c r="N1024" s="6">
        <f>VLOOKUP($A1024,'HUMAN RESOURCES'!$A$1:$M$2692,COLUMN('HUMAN RESOURCES'!$H1024),0)</f>
        <v>78</v>
      </c>
      <c r="O1024" s="6">
        <f>VLOOKUP($A1024,'HUMAN RESOURCES'!$A$1:$M$2692,COLUMN('HUMAN RESOURCES'!$I1024),0)</f>
        <v>0.18099999999999999</v>
      </c>
      <c r="P1024" s="6">
        <f>VLOOKUP($A1024,'HUMAN RESOURCES'!$A$1:$M$2692,COLUMN('HUMAN RESOURCES'!$J1024),0)</f>
        <v>0.73299999999999998</v>
      </c>
      <c r="Q1024" s="6">
        <f>VLOOKUP($A1024,'HUMAN RESOURCES'!$A$1:$M$2692,COLUMN('HUMAN RESOURCES'!$K1024),0)</f>
        <v>8.5999999999999993E-2</v>
      </c>
      <c r="R1024" s="6">
        <f>VLOOKUP($A1024,'HUMAN RESOURCES'!$A$1:$M$2692,COLUMN('HUMAN RESOURCES'!$L1024),0)</f>
        <v>4839400</v>
      </c>
      <c r="S1024" s="6">
        <f>VLOOKUP($A1024,'HUMAN RESOURCES'!$A$1:$M$2692,COLUMN('HUMAN RESOURCES'!$F1024),0)</f>
        <v>2E-3</v>
      </c>
      <c r="T1024" s="6">
        <f>VLOOKUP($A1024,TOURISM!$A$1:$F$2692,COLUMN(TOURISM!$E1024),0)</f>
        <v>10714000000</v>
      </c>
      <c r="U1024" s="6">
        <f>VLOOKUP($A1024,TOURISM!$A$1:$F$2692,COLUMN(TOURISM!$F1024),0)</f>
        <v>16340000000</v>
      </c>
      <c r="V1024" s="6">
        <f>VLOOKUP($A1024,BUSINESS!$A$1:$J$2692,COLUMN(BUSINESS!$E1024),0)</f>
        <v>0.27900000000000003</v>
      </c>
      <c r="W1024" s="6">
        <f>VLOOKUP($A1024,BUSINESS!$A$1:$J$2692,COLUMN(BUSINESS!$F1024),0)</f>
        <v>4</v>
      </c>
      <c r="X1024" s="6">
        <f>VLOOKUP($A1024,BUSINESS!$A$1:$J$2692,COLUMN(BUSINESS!$G1024),0)</f>
        <v>0</v>
      </c>
      <c r="Y1024" s="6">
        <f>VLOOKUP($A1024,BUSINESS!$A$1:$J$2692,COLUMN(BUSINESS!$H1024),0)</f>
        <v>84</v>
      </c>
      <c r="Z1024" s="6">
        <f>VLOOKUP($A1024,BUSINESS!$A$1:$J$2692,COLUMN(BUSINESS!$I1024),0)</f>
        <v>0.69</v>
      </c>
      <c r="AA1024" s="6">
        <f>VLOOKUP($A1024,BUSINESS!$A$1:$J$2692,COLUMN(BUSINESS!$J1024),0)</f>
        <v>1.323</v>
      </c>
      <c r="AB1024" s="5"/>
      <c r="AC1024" s="5"/>
      <c r="AD1024" s="5"/>
      <c r="AE1024" s="5"/>
    </row>
    <row r="1025" spans="1:31" ht="15.75" customHeight="1" x14ac:dyDescent="0.25">
      <c r="A1025" s="6">
        <v>1024</v>
      </c>
      <c r="B1025" s="7" t="str">
        <f>VLOOKUP($A1025,GDP!$A$1:$H$2692,COLUMN(GDP!B1025),0)</f>
        <v>Asia</v>
      </c>
      <c r="C1025" s="8" t="str">
        <f>VLOOKUP($A1025,GDP!$A$1:$H$2692,COLUMN(GDP!C1025),0)</f>
        <v>Singapore-Asia</v>
      </c>
      <c r="D1025" s="9" t="str">
        <f>VLOOKUP($A1025,GDP!$A$1:$H$2692,COLUMN(GDP!D1025),0)</f>
        <v>2009</v>
      </c>
      <c r="E1025" s="8">
        <f>VLOOKUP($A1025,GDP!$A$1:$H$2692,COLUMN(GDP!E1025),0)</f>
        <v>192000000000</v>
      </c>
      <c r="F1025" s="7">
        <f>VLOOKUP($A1025,GDP!$A$1:$H$2692,COLUMN(GDP!F1025),0)</f>
        <v>4.4999999999999998E-2</v>
      </c>
      <c r="G1025" s="7">
        <f>VLOOKUP($A1025,GDP!$A$1:$H$2692,COLUMN(GDP!G1025),0)</f>
        <v>1704</v>
      </c>
      <c r="H1025" s="7">
        <f>VLOOKUP($A1025,GDP!$A$1:$H$2692,COLUMN(GDP!H1025),0)</f>
        <v>5.3999999999999999E-2</v>
      </c>
      <c r="I1025" s="6">
        <f>VLOOKUP($A1025,ENERGY!$A$1:$F$2692,COLUMN(ENERGY!E1024),0)</f>
        <v>25634</v>
      </c>
      <c r="J1025" s="6">
        <f>VLOOKUP($A1025,ENERGY!$A$1:$F$2692,COLUMN(ENERGY!F1024),0)</f>
        <v>31133</v>
      </c>
      <c r="K1025" s="6">
        <f>VLOOKUP($A1025,'HUMAN RESOURCES'!$A$1:$M$2692,COLUMN('HUMAN RESOURCES'!$E1025),0)</f>
        <v>0.01</v>
      </c>
      <c r="L1025" s="6">
        <f>VLOOKUP($A1025,'HUMAN RESOURCES'!$A$1:$M$2692,COLUMN('HUMAN RESOURCES'!$F1025),0)</f>
        <v>2E-3</v>
      </c>
      <c r="M1025" s="6">
        <f>VLOOKUP($A1025,'HUMAN RESOURCES'!$A$1:$M$2692,COLUMN('HUMAN RESOURCES'!$G1025),0)</f>
        <v>84</v>
      </c>
      <c r="N1025" s="6">
        <f>VLOOKUP($A1025,'HUMAN RESOURCES'!$A$1:$M$2692,COLUMN('HUMAN RESOURCES'!$H1025),0)</f>
        <v>79</v>
      </c>
      <c r="O1025" s="6">
        <f>VLOOKUP($A1025,'HUMAN RESOURCES'!$A$1:$M$2692,COLUMN('HUMAN RESOURCES'!$I1025),0)</f>
        <v>0.17699999999999999</v>
      </c>
      <c r="P1025" s="6">
        <f>VLOOKUP($A1025,'HUMAN RESOURCES'!$A$1:$M$2692,COLUMN('HUMAN RESOURCES'!$J1025),0)</f>
        <v>0.73499999999999999</v>
      </c>
      <c r="Q1025" s="6">
        <f>VLOOKUP($A1025,'HUMAN RESOURCES'!$A$1:$M$2692,COLUMN('HUMAN RESOURCES'!$K1025),0)</f>
        <v>8.7999999999999995E-2</v>
      </c>
      <c r="R1025" s="6">
        <f>VLOOKUP($A1025,'HUMAN RESOURCES'!$A$1:$M$2692,COLUMN('HUMAN RESOURCES'!$L1025),0)</f>
        <v>4987600</v>
      </c>
      <c r="S1025" s="6">
        <f>VLOOKUP($A1025,'HUMAN RESOURCES'!$A$1:$M$2692,COLUMN('HUMAN RESOURCES'!$F1025),0)</f>
        <v>2E-3</v>
      </c>
      <c r="T1025" s="6">
        <f>VLOOKUP($A1025,TOURISM!$A$1:$F$2692,COLUMN(TOURISM!$E1025),0)</f>
        <v>9403000000</v>
      </c>
      <c r="U1025" s="6">
        <f>VLOOKUP($A1025,TOURISM!$A$1:$F$2692,COLUMN(TOURISM!$F1025),0)</f>
        <v>15685000000</v>
      </c>
      <c r="V1025" s="6">
        <f>VLOOKUP($A1025,BUSINESS!$A$1:$J$2692,COLUMN(BUSINESS!$E1025),0)</f>
        <v>0.27800000000000002</v>
      </c>
      <c r="W1025" s="6">
        <f>VLOOKUP($A1025,BUSINESS!$A$1:$J$2692,COLUMN(BUSINESS!$F1025),0)</f>
        <v>3</v>
      </c>
      <c r="X1025" s="6">
        <f>VLOOKUP($A1025,BUSINESS!$A$1:$J$2692,COLUMN(BUSINESS!$G1025),0)</f>
        <v>0</v>
      </c>
      <c r="Y1025" s="6">
        <f>VLOOKUP($A1025,BUSINESS!$A$1:$J$2692,COLUMN(BUSINESS!$H1025),0)</f>
        <v>84</v>
      </c>
      <c r="Z1025" s="6">
        <f>VLOOKUP($A1025,BUSINESS!$A$1:$J$2692,COLUMN(BUSINESS!$I1025),0)</f>
        <v>0.69</v>
      </c>
      <c r="AA1025" s="6">
        <f>VLOOKUP($A1025,BUSINESS!$A$1:$J$2692,COLUMN(BUSINESS!$J1025),0)</f>
        <v>1.387</v>
      </c>
      <c r="AB1025" s="5"/>
      <c r="AC1025" s="5"/>
      <c r="AD1025" s="5"/>
      <c r="AE1025" s="5"/>
    </row>
    <row r="1026" spans="1:31" ht="15.75" customHeight="1" x14ac:dyDescent="0.25">
      <c r="A1026" s="6">
        <v>1025</v>
      </c>
      <c r="B1026" s="7" t="str">
        <f>VLOOKUP($A1026,GDP!$A$1:$H$2692,COLUMN(GDP!B1026),0)</f>
        <v>Asia</v>
      </c>
      <c r="C1026" s="8" t="str">
        <f>VLOOKUP($A1026,GDP!$A$1:$H$2692,COLUMN(GDP!C1026),0)</f>
        <v>Singapore-Asia</v>
      </c>
      <c r="D1026" s="9" t="str">
        <f>VLOOKUP($A1026,GDP!$A$1:$H$2692,COLUMN(GDP!D1026),0)</f>
        <v>2010</v>
      </c>
      <c r="E1026" s="8">
        <f>VLOOKUP($A1026,GDP!$A$1:$H$2692,COLUMN(GDP!E1026),0)</f>
        <v>236000000000</v>
      </c>
      <c r="F1026" s="7">
        <f>VLOOKUP($A1026,GDP!$A$1:$H$2692,COLUMN(GDP!F1026),0)</f>
        <v>4.1000000000000002E-2</v>
      </c>
      <c r="G1026" s="7">
        <f>VLOOKUP($A1026,GDP!$A$1:$H$2692,COLUMN(GDP!G1026),0)</f>
        <v>1893</v>
      </c>
      <c r="H1026" s="7">
        <f>VLOOKUP($A1026,GDP!$A$1:$H$2692,COLUMN(GDP!H1026),0)</f>
        <v>5.3999999999999999E-2</v>
      </c>
      <c r="I1026" s="6">
        <f>VLOOKUP($A1026,ENERGY!$A$1:$F$2692,COLUMN(ENERGY!E1025),0)</f>
        <v>21005</v>
      </c>
      <c r="J1026" s="6">
        <f>VLOOKUP($A1026,ENERGY!$A$1:$F$2692,COLUMN(ENERGY!F1025),0)</f>
        <v>47231</v>
      </c>
      <c r="K1026" s="6">
        <f>VLOOKUP($A1026,'HUMAN RESOURCES'!$A$1:$M$2692,COLUMN('HUMAN RESOURCES'!$E1026),0)</f>
        <v>8.9999999999999993E-3</v>
      </c>
      <c r="L1026" s="6">
        <f>VLOOKUP($A1026,'HUMAN RESOURCES'!$A$1:$M$2692,COLUMN('HUMAN RESOURCES'!$F1026),0)</f>
        <v>2E-3</v>
      </c>
      <c r="M1026" s="6">
        <f>VLOOKUP($A1026,'HUMAN RESOURCES'!$A$1:$M$2692,COLUMN('HUMAN RESOURCES'!$G1026),0)</f>
        <v>84</v>
      </c>
      <c r="N1026" s="6">
        <f>VLOOKUP($A1026,'HUMAN RESOURCES'!$A$1:$M$2692,COLUMN('HUMAN RESOURCES'!$H1026),0)</f>
        <v>79</v>
      </c>
      <c r="O1026" s="6">
        <f>VLOOKUP($A1026,'HUMAN RESOURCES'!$A$1:$M$2692,COLUMN('HUMAN RESOURCES'!$I1026),0)</f>
        <v>0.17299999999999999</v>
      </c>
      <c r="P1026" s="6">
        <f>VLOOKUP($A1026,'HUMAN RESOURCES'!$A$1:$M$2692,COLUMN('HUMAN RESOURCES'!$J1026),0)</f>
        <v>0.73599999999999999</v>
      </c>
      <c r="Q1026" s="6">
        <f>VLOOKUP($A1026,'HUMAN RESOURCES'!$A$1:$M$2692,COLUMN('HUMAN RESOURCES'!$K1026),0)</f>
        <v>0.09</v>
      </c>
      <c r="R1026" s="6">
        <f>VLOOKUP($A1026,'HUMAN RESOURCES'!$A$1:$M$2692,COLUMN('HUMAN RESOURCES'!$L1026),0)</f>
        <v>5076700</v>
      </c>
      <c r="S1026" s="6">
        <f>VLOOKUP($A1026,'HUMAN RESOURCES'!$A$1:$M$2692,COLUMN('HUMAN RESOURCES'!$F1026),0)</f>
        <v>2E-3</v>
      </c>
      <c r="T1026" s="6">
        <f>VLOOKUP($A1026,TOURISM!$A$1:$F$2692,COLUMN(TOURISM!$E1026),0)</f>
        <v>14178000000</v>
      </c>
      <c r="U1026" s="6">
        <f>VLOOKUP($A1026,TOURISM!$A$1:$F$2692,COLUMN(TOURISM!$F1026),0)</f>
        <v>18700000000</v>
      </c>
      <c r="V1026" s="6">
        <f>VLOOKUP($A1026,BUSINESS!$A$1:$J$2692,COLUMN(BUSINESS!$E1026),0)</f>
        <v>0.254</v>
      </c>
      <c r="W1026" s="6">
        <f>VLOOKUP($A1026,BUSINESS!$A$1:$J$2692,COLUMN(BUSINESS!$F1026),0)</f>
        <v>3</v>
      </c>
      <c r="X1026" s="6">
        <f>VLOOKUP($A1026,BUSINESS!$A$1:$J$2692,COLUMN(BUSINESS!$G1026),0)</f>
        <v>0</v>
      </c>
      <c r="Y1026" s="6">
        <f>VLOOKUP($A1026,BUSINESS!$A$1:$J$2692,COLUMN(BUSINESS!$H1026),0)</f>
        <v>84</v>
      </c>
      <c r="Z1026" s="6">
        <f>VLOOKUP($A1026,BUSINESS!$A$1:$J$2692,COLUMN(BUSINESS!$I1026),0)</f>
        <v>0.71</v>
      </c>
      <c r="AA1026" s="6">
        <f>VLOOKUP($A1026,BUSINESS!$A$1:$J$2692,COLUMN(BUSINESS!$J1026),0)</f>
        <v>1.454</v>
      </c>
      <c r="AB1026" s="5"/>
      <c r="AC1026" s="5"/>
      <c r="AD1026" s="5"/>
      <c r="AE1026" s="5"/>
    </row>
    <row r="1027" spans="1:31" ht="15.75" customHeight="1" x14ac:dyDescent="0.25">
      <c r="A1027" s="6">
        <v>1026</v>
      </c>
      <c r="B1027" s="7" t="str">
        <f>VLOOKUP($A1027,GDP!$A$1:$H$2692,COLUMN(GDP!B1027),0)</f>
        <v>Asia</v>
      </c>
      <c r="C1027" s="8" t="str">
        <f>VLOOKUP($A1027,GDP!$A$1:$H$2692,COLUMN(GDP!C1027),0)</f>
        <v>Singapore-Asia</v>
      </c>
      <c r="D1027" s="9" t="str">
        <f>VLOOKUP($A1027,GDP!$A$1:$H$2692,COLUMN(GDP!D1027),0)</f>
        <v>2011</v>
      </c>
      <c r="E1027" s="8">
        <f>VLOOKUP($A1027,GDP!$A$1:$H$2692,COLUMN(GDP!E1027),0)</f>
        <v>274000000000</v>
      </c>
      <c r="F1027" s="7">
        <f>VLOOKUP($A1027,GDP!$A$1:$H$2692,COLUMN(GDP!F1027),0)</f>
        <v>4.2000000000000003E-2</v>
      </c>
      <c r="G1027" s="7">
        <f>VLOOKUP($A1027,GDP!$A$1:$H$2692,COLUMN(GDP!G1027),0)</f>
        <v>2144</v>
      </c>
      <c r="H1027" s="7">
        <f>VLOOKUP($A1027,GDP!$A$1:$H$2692,COLUMN(GDP!H1027),0)</f>
        <v>5.3999999999999999E-2</v>
      </c>
      <c r="I1027" s="6">
        <f>VLOOKUP($A1027,ENERGY!$A$1:$F$2692,COLUMN(ENERGY!E1026),0)</f>
        <v>21229</v>
      </c>
      <c r="J1027" s="6">
        <f>VLOOKUP($A1027,ENERGY!$A$1:$F$2692,COLUMN(ENERGY!F1026),0)</f>
        <v>49541</v>
      </c>
      <c r="K1027" s="6">
        <f>VLOOKUP($A1027,'HUMAN RESOURCES'!$A$1:$M$2692,COLUMN('HUMAN RESOURCES'!$E1027),0)</f>
        <v>0.01</v>
      </c>
      <c r="L1027" s="6">
        <f>VLOOKUP($A1027,'HUMAN RESOURCES'!$A$1:$M$2692,COLUMN('HUMAN RESOURCES'!$F1027),0)</f>
        <v>2E-3</v>
      </c>
      <c r="M1027" s="6">
        <f>VLOOKUP($A1027,'HUMAN RESOURCES'!$A$1:$M$2692,COLUMN('HUMAN RESOURCES'!$G1027),0)</f>
        <v>84</v>
      </c>
      <c r="N1027" s="6">
        <f>VLOOKUP($A1027,'HUMAN RESOURCES'!$A$1:$M$2692,COLUMN('HUMAN RESOURCES'!$H1027),0)</f>
        <v>80</v>
      </c>
      <c r="O1027" s="6">
        <f>VLOOKUP($A1027,'HUMAN RESOURCES'!$A$1:$M$2692,COLUMN('HUMAN RESOURCES'!$I1027),0)</f>
        <v>0.16900000000000001</v>
      </c>
      <c r="P1027" s="6">
        <f>VLOOKUP($A1027,'HUMAN RESOURCES'!$A$1:$M$2692,COLUMN('HUMAN RESOURCES'!$J1027),0)</f>
        <v>0.73699999999999999</v>
      </c>
      <c r="Q1027" s="6">
        <f>VLOOKUP($A1027,'HUMAN RESOURCES'!$A$1:$M$2692,COLUMN('HUMAN RESOURCES'!$K1027),0)</f>
        <v>9.2999999999999999E-2</v>
      </c>
      <c r="R1027" s="6">
        <f>VLOOKUP($A1027,'HUMAN RESOURCES'!$A$1:$M$2692,COLUMN('HUMAN RESOURCES'!$L1027),0)</f>
        <v>5183700</v>
      </c>
      <c r="S1027" s="6">
        <f>VLOOKUP($A1027,'HUMAN RESOURCES'!$A$1:$M$2692,COLUMN('HUMAN RESOURCES'!$F1027),0)</f>
        <v>2E-3</v>
      </c>
      <c r="T1027" s="6">
        <f>VLOOKUP($A1027,TOURISM!$A$1:$F$2692,COLUMN(TOURISM!$E1027),0)</f>
        <v>18082000000</v>
      </c>
      <c r="U1027" s="6">
        <f>VLOOKUP($A1027,TOURISM!$A$1:$F$2692,COLUMN(TOURISM!$F1027),0)</f>
        <v>21437000000</v>
      </c>
      <c r="V1027" s="6">
        <f>VLOOKUP($A1027,BUSINESS!$A$1:$J$2692,COLUMN(BUSINESS!$E1027),0)</f>
        <v>0.27100000000000002</v>
      </c>
      <c r="W1027" s="6">
        <f>VLOOKUP($A1027,BUSINESS!$A$1:$J$2692,COLUMN(BUSINESS!$F1027),0)</f>
        <v>3</v>
      </c>
      <c r="X1027" s="6">
        <f>VLOOKUP($A1027,BUSINESS!$A$1:$J$2692,COLUMN(BUSINESS!$G1027),0)</f>
        <v>0</v>
      </c>
      <c r="Y1027" s="6">
        <f>VLOOKUP($A1027,BUSINESS!$A$1:$J$2692,COLUMN(BUSINESS!$H1027),0)</f>
        <v>84</v>
      </c>
      <c r="Z1027" s="6">
        <f>VLOOKUP($A1027,BUSINESS!$A$1:$J$2692,COLUMN(BUSINESS!$I1027),0)</f>
        <v>0.71</v>
      </c>
      <c r="AA1027" s="6">
        <f>VLOOKUP($A1027,BUSINESS!$A$1:$J$2692,COLUMN(BUSINESS!$J1027),0)</f>
        <v>1.5009999999999999</v>
      </c>
      <c r="AB1027" s="5"/>
      <c r="AC1027" s="5"/>
      <c r="AD1027" s="5"/>
      <c r="AE1027" s="5"/>
    </row>
    <row r="1028" spans="1:31" ht="15.75" customHeight="1" x14ac:dyDescent="0.25">
      <c r="A1028" s="6">
        <v>1027</v>
      </c>
      <c r="B1028" s="7" t="str">
        <f>VLOOKUP($A1028,GDP!$A$1:$H$2692,COLUMN(GDP!B1028),0)</f>
        <v>Asia</v>
      </c>
      <c r="C1028" s="8" t="str">
        <f>VLOOKUP($A1028,GDP!$A$1:$H$2692,COLUMN(GDP!C1028),0)</f>
        <v>Singapore-Asia</v>
      </c>
      <c r="D1028" s="9" t="str">
        <f>VLOOKUP($A1028,GDP!$A$1:$H$2692,COLUMN(GDP!D1028),0)</f>
        <v>2012</v>
      </c>
      <c r="E1028" s="8">
        <f>VLOOKUP($A1028,GDP!$A$1:$H$2692,COLUMN(GDP!E1028),0)</f>
        <v>287000000000</v>
      </c>
      <c r="F1028" s="7">
        <f>VLOOKUP($A1028,GDP!$A$1:$H$2692,COLUMN(GDP!F1028),0)</f>
        <v>4.7E-2</v>
      </c>
      <c r="G1028" s="7">
        <f>VLOOKUP($A1028,GDP!$A$1:$H$2692,COLUMN(GDP!G1028),0)</f>
        <v>2426</v>
      </c>
      <c r="H1028" s="7">
        <f>VLOOKUP($A1028,GDP!$A$1:$H$2692,COLUMN(GDP!H1028),0)</f>
        <v>5.3999999999999999E-2</v>
      </c>
      <c r="I1028" s="6">
        <f>VLOOKUP($A1028,ENERGY!$A$1:$F$2692,COLUMN(ENERGY!E1027),0)</f>
        <v>18692</v>
      </c>
      <c r="J1028" s="6">
        <f>VLOOKUP($A1028,ENERGY!$A$1:$F$2692,COLUMN(ENERGY!F1027),0)</f>
        <v>49006</v>
      </c>
      <c r="K1028" s="6">
        <f>VLOOKUP($A1028,'HUMAN RESOURCES'!$A$1:$M$2692,COLUMN('HUMAN RESOURCES'!$E1028),0)</f>
        <v>0.01</v>
      </c>
      <c r="L1028" s="6">
        <f>VLOOKUP($A1028,'HUMAN RESOURCES'!$A$1:$M$2692,COLUMN('HUMAN RESOURCES'!$F1028),0)</f>
        <v>2E-3</v>
      </c>
      <c r="M1028" s="6">
        <f>VLOOKUP($A1028,'HUMAN RESOURCES'!$A$1:$M$2692,COLUMN('HUMAN RESOURCES'!$G1028),0)</f>
        <v>85</v>
      </c>
      <c r="N1028" s="6">
        <f>VLOOKUP($A1028,'HUMAN RESOURCES'!$A$1:$M$2692,COLUMN('HUMAN RESOURCES'!$H1028),0)</f>
        <v>80</v>
      </c>
      <c r="O1028" s="6">
        <f>VLOOKUP($A1028,'HUMAN RESOURCES'!$A$1:$M$2692,COLUMN('HUMAN RESOURCES'!$I1028),0)</f>
        <v>0.16500000000000001</v>
      </c>
      <c r="P1028" s="6">
        <f>VLOOKUP($A1028,'HUMAN RESOURCES'!$A$1:$M$2692,COLUMN('HUMAN RESOURCES'!$J1028),0)</f>
        <v>0.73799999999999999</v>
      </c>
      <c r="Q1028" s="6">
        <f>VLOOKUP($A1028,'HUMAN RESOURCES'!$A$1:$M$2692,COLUMN('HUMAN RESOURCES'!$K1028),0)</f>
        <v>9.7000000000000003E-2</v>
      </c>
      <c r="R1028" s="6">
        <f>VLOOKUP($A1028,'HUMAN RESOURCES'!$A$1:$M$2692,COLUMN('HUMAN RESOURCES'!$L1028),0)</f>
        <v>5312400</v>
      </c>
      <c r="S1028" s="6">
        <f>VLOOKUP($A1028,'HUMAN RESOURCES'!$A$1:$M$2692,COLUMN('HUMAN RESOURCES'!$F1028),0)</f>
        <v>2E-3</v>
      </c>
      <c r="T1028" s="6">
        <f>VLOOKUP($A1028,TOURISM!$A$1:$F$2692,COLUMN(TOURISM!$E1028),0)</f>
        <v>19261000000</v>
      </c>
      <c r="U1028" s="6">
        <f>VLOOKUP($A1028,TOURISM!$A$1:$F$2692,COLUMN(TOURISM!$F1028),0)</f>
        <v>22412000000</v>
      </c>
      <c r="V1028" s="6">
        <f>VLOOKUP($A1028,BUSINESS!$A$1:$J$2692,COLUMN(BUSINESS!$E1028),0)</f>
        <v>0.27600000000000002</v>
      </c>
      <c r="W1028" s="6">
        <f>VLOOKUP($A1028,BUSINESS!$A$1:$J$2692,COLUMN(BUSINESS!$F1028),0)</f>
        <v>3</v>
      </c>
      <c r="X1028" s="6">
        <f>VLOOKUP($A1028,BUSINESS!$A$1:$J$2692,COLUMN(BUSINESS!$G1028),0)</f>
        <v>1</v>
      </c>
      <c r="Y1028" s="6">
        <f>VLOOKUP($A1028,BUSINESS!$A$1:$J$2692,COLUMN(BUSINESS!$H1028),0)</f>
        <v>82</v>
      </c>
      <c r="Z1028" s="6">
        <f>VLOOKUP($A1028,BUSINESS!$A$1:$J$2692,COLUMN(BUSINESS!$I1028),0)</f>
        <v>0.72</v>
      </c>
      <c r="AA1028" s="6">
        <f>VLOOKUP($A1028,BUSINESS!$A$1:$J$2692,COLUMN(BUSINESS!$J1028),0)</f>
        <v>1.5209999999999999</v>
      </c>
      <c r="AB1028" s="5"/>
      <c r="AC1028" s="5"/>
      <c r="AD1028" s="5"/>
      <c r="AE1028" s="5"/>
    </row>
    <row r="1029" spans="1:31" ht="15.75" customHeight="1" x14ac:dyDescent="0.25">
      <c r="A1029" s="6">
        <v>1028</v>
      </c>
      <c r="B1029" s="7" t="str">
        <f>VLOOKUP($A1029,GDP!$A$1:$H$2692,COLUMN(GDP!B1029),0)</f>
        <v>Asia</v>
      </c>
      <c r="C1029" s="8" t="str">
        <f>VLOOKUP($A1029,GDP!$A$1:$H$2692,COLUMN(GDP!C1029),0)</f>
        <v>South Korea-Asia</v>
      </c>
      <c r="D1029" s="9" t="str">
        <f>VLOOKUP($A1029,GDP!$A$1:$H$2692,COLUMN(GDP!D1029),0)</f>
        <v>2000</v>
      </c>
      <c r="E1029" s="8">
        <f>VLOOKUP($A1029,GDP!$A$1:$H$2692,COLUMN(GDP!E1029),0)</f>
        <v>562000000000</v>
      </c>
      <c r="F1029" s="7">
        <f>VLOOKUP($A1029,GDP!$A$1:$H$2692,COLUMN(GDP!F1029),0)</f>
        <v>4.2999999999999997E-2</v>
      </c>
      <c r="G1029" s="7">
        <f>VLOOKUP($A1029,GDP!$A$1:$H$2692,COLUMN(GDP!G1029),0)</f>
        <v>491</v>
      </c>
      <c r="H1029" s="7">
        <f>VLOOKUP($A1029,GDP!$A$1:$H$2692,COLUMN(GDP!H1029),0)</f>
        <v>8.5000000000000006E-2</v>
      </c>
      <c r="I1029" s="6">
        <f>VLOOKUP($A1029,ENERGY!$A$1:$F$2692,COLUMN(ENERGY!E1028),0)</f>
        <v>263002</v>
      </c>
      <c r="J1029" s="6">
        <f>VLOOKUP($A1029,ENERGY!$A$1:$F$2692,COLUMN(ENERGY!F1028),0)</f>
        <v>0</v>
      </c>
      <c r="K1029" s="6">
        <f>VLOOKUP($A1029,'HUMAN RESOURCES'!$A$1:$M$2692,COLUMN('HUMAN RESOURCES'!$E1029),0)</f>
        <v>1.2999999999999999E-2</v>
      </c>
      <c r="L1029" s="6">
        <f>VLOOKUP($A1029,'HUMAN RESOURCES'!$A$1:$M$2692,COLUMN('HUMAN RESOURCES'!$F1029),0)</f>
        <v>5.0000000000000001E-3</v>
      </c>
      <c r="M1029" s="6">
        <f>VLOOKUP($A1029,'HUMAN RESOURCES'!$A$1:$M$2692,COLUMN('HUMAN RESOURCES'!$G1029),0)</f>
        <v>80</v>
      </c>
      <c r="N1029" s="6">
        <f>VLOOKUP($A1029,'HUMAN RESOURCES'!$A$1:$M$2692,COLUMN('HUMAN RESOURCES'!$H1029),0)</f>
        <v>72</v>
      </c>
      <c r="O1029" s="6">
        <f>VLOOKUP($A1029,'HUMAN RESOURCES'!$A$1:$M$2692,COLUMN('HUMAN RESOURCES'!$I1029),0)</f>
        <v>0.21</v>
      </c>
      <c r="P1029" s="6">
        <f>VLOOKUP($A1029,'HUMAN RESOURCES'!$A$1:$M$2692,COLUMN('HUMAN RESOURCES'!$J1029),0)</f>
        <v>0.71699999999999997</v>
      </c>
      <c r="Q1029" s="6">
        <f>VLOOKUP($A1029,'HUMAN RESOURCES'!$A$1:$M$2692,COLUMN('HUMAN RESOURCES'!$K1029),0)</f>
        <v>7.2999999999999995E-2</v>
      </c>
      <c r="R1029" s="6">
        <f>VLOOKUP($A1029,'HUMAN RESOURCES'!$A$1:$M$2692,COLUMN('HUMAN RESOURCES'!$L1029),0)</f>
        <v>47008111</v>
      </c>
      <c r="S1029" s="6">
        <f>VLOOKUP($A1029,'HUMAN RESOURCES'!$A$1:$M$2692,COLUMN('HUMAN RESOURCES'!$F1029),0)</f>
        <v>5.0000000000000001E-3</v>
      </c>
      <c r="T1029" s="6">
        <f>VLOOKUP($A1029,TOURISM!$A$1:$F$2692,COLUMN(TOURISM!$E1029),0)</f>
        <v>8527000000</v>
      </c>
      <c r="U1029" s="6">
        <f>VLOOKUP($A1029,TOURISM!$A$1:$F$2692,COLUMN(TOURISM!$F1029),0)</f>
        <v>7945000000</v>
      </c>
      <c r="V1029" s="6">
        <f>VLOOKUP($A1029,BUSINESS!$A$1:$J$2692,COLUMN(BUSINESS!$E1029),0)</f>
        <v>0</v>
      </c>
      <c r="W1029" s="6">
        <f>VLOOKUP($A1029,BUSINESS!$A$1:$J$2692,COLUMN(BUSINESS!$F1029),0)</f>
        <v>0</v>
      </c>
      <c r="X1029" s="6">
        <f>VLOOKUP($A1029,BUSINESS!$A$1:$J$2692,COLUMN(BUSINESS!$G1029),0)</f>
        <v>0</v>
      </c>
      <c r="Y1029" s="6">
        <f>VLOOKUP($A1029,BUSINESS!$A$1:$J$2692,COLUMN(BUSINESS!$H1029),0)</f>
        <v>0</v>
      </c>
      <c r="Z1029" s="6">
        <f>VLOOKUP($A1029,BUSINESS!$A$1:$J$2692,COLUMN(BUSINESS!$I1029),0)</f>
        <v>0.44700000000000001</v>
      </c>
      <c r="AA1029" s="6">
        <f>VLOOKUP($A1029,BUSINESS!$A$1:$J$2692,COLUMN(BUSINESS!$J1029),0)</f>
        <v>0.58299999999999996</v>
      </c>
      <c r="AB1029" s="5"/>
      <c r="AC1029" s="5"/>
      <c r="AD1029" s="5"/>
      <c r="AE1029" s="5"/>
    </row>
    <row r="1030" spans="1:31" ht="15.75" customHeight="1" x14ac:dyDescent="0.25">
      <c r="A1030" s="6">
        <v>1029</v>
      </c>
      <c r="B1030" s="7" t="str">
        <f>VLOOKUP($A1030,GDP!$A$1:$H$2692,COLUMN(GDP!B1030),0)</f>
        <v>Asia</v>
      </c>
      <c r="C1030" s="8" t="str">
        <f>VLOOKUP($A1030,GDP!$A$1:$H$2692,COLUMN(GDP!C1030),0)</f>
        <v>South Korea-Asia</v>
      </c>
      <c r="D1030" s="9" t="str">
        <f>VLOOKUP($A1030,GDP!$A$1:$H$2692,COLUMN(GDP!D1030),0)</f>
        <v>2001</v>
      </c>
      <c r="E1030" s="8">
        <f>VLOOKUP($A1030,GDP!$A$1:$H$2692,COLUMN(GDP!E1030),0)</f>
        <v>533000000000</v>
      </c>
      <c r="F1030" s="7">
        <f>VLOOKUP($A1030,GDP!$A$1:$H$2692,COLUMN(GDP!F1030),0)</f>
        <v>0.05</v>
      </c>
      <c r="G1030" s="7">
        <f>VLOOKUP($A1030,GDP!$A$1:$H$2692,COLUMN(GDP!G1030),0)</f>
        <v>528</v>
      </c>
      <c r="H1030" s="7">
        <f>VLOOKUP($A1030,GDP!$A$1:$H$2692,COLUMN(GDP!H1030),0)</f>
        <v>7.6999999999999999E-2</v>
      </c>
      <c r="I1030" s="6">
        <f>VLOOKUP($A1030,ENERGY!$A$1:$F$2692,COLUMN(ENERGY!E1029),0)</f>
        <v>260440</v>
      </c>
      <c r="J1030" s="6">
        <f>VLOOKUP($A1030,ENERGY!$A$1:$F$2692,COLUMN(ENERGY!F1029),0)</f>
        <v>0</v>
      </c>
      <c r="K1030" s="6">
        <f>VLOOKUP($A1030,'HUMAN RESOURCES'!$A$1:$M$2692,COLUMN('HUMAN RESOURCES'!$E1030),0)</f>
        <v>1.2E-2</v>
      </c>
      <c r="L1030" s="6">
        <f>VLOOKUP($A1030,'HUMAN RESOURCES'!$A$1:$M$2692,COLUMN('HUMAN RESOURCES'!$F1030),0)</f>
        <v>6.0000000000000001E-3</v>
      </c>
      <c r="M1030" s="6">
        <f>VLOOKUP($A1030,'HUMAN RESOURCES'!$A$1:$M$2692,COLUMN('HUMAN RESOURCES'!$G1030),0)</f>
        <v>80</v>
      </c>
      <c r="N1030" s="6">
        <f>VLOOKUP($A1030,'HUMAN RESOURCES'!$A$1:$M$2692,COLUMN('HUMAN RESOURCES'!$H1030),0)</f>
        <v>73</v>
      </c>
      <c r="O1030" s="6">
        <f>VLOOKUP($A1030,'HUMAN RESOURCES'!$A$1:$M$2692,COLUMN('HUMAN RESOURCES'!$I1030),0)</f>
        <v>0.20599999999999999</v>
      </c>
      <c r="P1030" s="6">
        <f>VLOOKUP($A1030,'HUMAN RESOURCES'!$A$1:$M$2692,COLUMN('HUMAN RESOURCES'!$J1030),0)</f>
        <v>0.71699999999999997</v>
      </c>
      <c r="Q1030" s="6">
        <f>VLOOKUP($A1030,'HUMAN RESOURCES'!$A$1:$M$2692,COLUMN('HUMAN RESOURCES'!$K1030),0)</f>
        <v>7.6999999999999999E-2</v>
      </c>
      <c r="R1030" s="6">
        <f>VLOOKUP($A1030,'HUMAN RESOURCES'!$A$1:$M$2692,COLUMN('HUMAN RESOURCES'!$L1030),0)</f>
        <v>47357362</v>
      </c>
      <c r="S1030" s="6">
        <f>VLOOKUP($A1030,'HUMAN RESOURCES'!$A$1:$M$2692,COLUMN('HUMAN RESOURCES'!$F1030),0)</f>
        <v>6.0000000000000001E-3</v>
      </c>
      <c r="T1030" s="6">
        <f>VLOOKUP($A1030,TOURISM!$A$1:$F$2692,COLUMN(TOURISM!$E1030),0)</f>
        <v>7919000000</v>
      </c>
      <c r="U1030" s="6">
        <f>VLOOKUP($A1030,TOURISM!$A$1:$F$2692,COLUMN(TOURISM!$F1030),0)</f>
        <v>8349000000</v>
      </c>
      <c r="V1030" s="6">
        <f>VLOOKUP($A1030,BUSINESS!$A$1:$J$2692,COLUMN(BUSINESS!$E1030),0)</f>
        <v>0</v>
      </c>
      <c r="W1030" s="6">
        <f>VLOOKUP($A1030,BUSINESS!$A$1:$J$2692,COLUMN(BUSINESS!$F1030),0)</f>
        <v>0</v>
      </c>
      <c r="X1030" s="6">
        <f>VLOOKUP($A1030,BUSINESS!$A$1:$J$2692,COLUMN(BUSINESS!$G1030),0)</f>
        <v>0</v>
      </c>
      <c r="Y1030" s="6">
        <f>VLOOKUP($A1030,BUSINESS!$A$1:$J$2692,COLUMN(BUSINESS!$H1030),0)</f>
        <v>0</v>
      </c>
      <c r="Z1030" s="6">
        <f>VLOOKUP($A1030,BUSINESS!$A$1:$J$2692,COLUMN(BUSINESS!$I1030),0)</f>
        <v>0.56599999999999995</v>
      </c>
      <c r="AA1030" s="6">
        <f>VLOOKUP($A1030,BUSINESS!$A$1:$J$2692,COLUMN(BUSINESS!$J1030),0)</f>
        <v>0.629</v>
      </c>
      <c r="AB1030" s="5"/>
      <c r="AC1030" s="5"/>
      <c r="AD1030" s="5"/>
      <c r="AE1030" s="5"/>
    </row>
    <row r="1031" spans="1:31" ht="15.75" customHeight="1" x14ac:dyDescent="0.25">
      <c r="A1031" s="6">
        <v>1030</v>
      </c>
      <c r="B1031" s="7" t="str">
        <f>VLOOKUP($A1031,GDP!$A$1:$H$2692,COLUMN(GDP!B1031),0)</f>
        <v>Asia</v>
      </c>
      <c r="C1031" s="8" t="str">
        <f>VLOOKUP($A1031,GDP!$A$1:$H$2692,COLUMN(GDP!C1031),0)</f>
        <v>South Korea-Asia</v>
      </c>
      <c r="D1031" s="9" t="str">
        <f>VLOOKUP($A1031,GDP!$A$1:$H$2692,COLUMN(GDP!D1031),0)</f>
        <v>2002</v>
      </c>
      <c r="E1031" s="8">
        <f>VLOOKUP($A1031,GDP!$A$1:$H$2692,COLUMN(GDP!E1031),0)</f>
        <v>609000000000</v>
      </c>
      <c r="F1031" s="7">
        <f>VLOOKUP($A1031,GDP!$A$1:$H$2692,COLUMN(GDP!F1031),0)</f>
        <v>4.8000000000000001E-2</v>
      </c>
      <c r="G1031" s="7">
        <f>VLOOKUP($A1031,GDP!$A$1:$H$2692,COLUMN(GDP!G1031),0)</f>
        <v>581</v>
      </c>
      <c r="H1031" s="7">
        <f>VLOOKUP($A1031,GDP!$A$1:$H$2692,COLUMN(GDP!H1031),0)</f>
        <v>6.8000000000000005E-2</v>
      </c>
      <c r="I1031" s="6">
        <f>VLOOKUP($A1031,ENERGY!$A$1:$F$2692,COLUMN(ENERGY!E1030),0)</f>
        <v>249964</v>
      </c>
      <c r="J1031" s="6">
        <f>VLOOKUP($A1031,ENERGY!$A$1:$F$2692,COLUMN(ENERGY!F1030),0)</f>
        <v>567567</v>
      </c>
      <c r="K1031" s="6">
        <f>VLOOKUP($A1031,'HUMAN RESOURCES'!$A$1:$M$2692,COLUMN('HUMAN RESOURCES'!$E1031),0)</f>
        <v>0.01</v>
      </c>
      <c r="L1031" s="6">
        <f>VLOOKUP($A1031,'HUMAN RESOURCES'!$A$1:$M$2692,COLUMN('HUMAN RESOURCES'!$F1031),0)</f>
        <v>6.0000000000000001E-3</v>
      </c>
      <c r="M1031" s="6">
        <f>VLOOKUP($A1031,'HUMAN RESOURCES'!$A$1:$M$2692,COLUMN('HUMAN RESOURCES'!$G1031),0)</f>
        <v>80</v>
      </c>
      <c r="N1031" s="6">
        <f>VLOOKUP($A1031,'HUMAN RESOURCES'!$A$1:$M$2692,COLUMN('HUMAN RESOURCES'!$H1031),0)</f>
        <v>73</v>
      </c>
      <c r="O1031" s="6">
        <f>VLOOKUP($A1031,'HUMAN RESOURCES'!$A$1:$M$2692,COLUMN('HUMAN RESOURCES'!$I1031),0)</f>
        <v>0.20300000000000001</v>
      </c>
      <c r="P1031" s="6">
        <f>VLOOKUP($A1031,'HUMAN RESOURCES'!$A$1:$M$2692,COLUMN('HUMAN RESOURCES'!$J1031),0)</f>
        <v>0.71599999999999997</v>
      </c>
      <c r="Q1031" s="6">
        <f>VLOOKUP($A1031,'HUMAN RESOURCES'!$A$1:$M$2692,COLUMN('HUMAN RESOURCES'!$K1031),0)</f>
        <v>8.1000000000000003E-2</v>
      </c>
      <c r="R1031" s="6">
        <f>VLOOKUP($A1031,'HUMAN RESOURCES'!$A$1:$M$2692,COLUMN('HUMAN RESOURCES'!$L1031),0)</f>
        <v>47622179</v>
      </c>
      <c r="S1031" s="6">
        <f>VLOOKUP($A1031,'HUMAN RESOURCES'!$A$1:$M$2692,COLUMN('HUMAN RESOURCES'!$F1031),0)</f>
        <v>6.0000000000000001E-3</v>
      </c>
      <c r="T1031" s="6">
        <f>VLOOKUP($A1031,TOURISM!$A$1:$F$2692,COLUMN(TOURISM!$E1031),0)</f>
        <v>7621000000</v>
      </c>
      <c r="U1031" s="6">
        <f>VLOOKUP($A1031,TOURISM!$A$1:$F$2692,COLUMN(TOURISM!$F1031),0)</f>
        <v>11440000000</v>
      </c>
      <c r="V1031" s="6">
        <f>VLOOKUP($A1031,BUSINESS!$A$1:$J$2692,COLUMN(BUSINESS!$E1031),0)</f>
        <v>0</v>
      </c>
      <c r="W1031" s="6">
        <f>VLOOKUP($A1031,BUSINESS!$A$1:$J$2692,COLUMN(BUSINESS!$F1031),0)</f>
        <v>0</v>
      </c>
      <c r="X1031" s="6">
        <f>VLOOKUP($A1031,BUSINESS!$A$1:$J$2692,COLUMN(BUSINESS!$G1031),0)</f>
        <v>0</v>
      </c>
      <c r="Y1031" s="6">
        <f>VLOOKUP($A1031,BUSINESS!$A$1:$J$2692,COLUMN(BUSINESS!$H1031),0)</f>
        <v>0</v>
      </c>
      <c r="Z1031" s="6">
        <f>VLOOKUP($A1031,BUSINESS!$A$1:$J$2692,COLUMN(BUSINESS!$I1031),0)</f>
        <v>0.59399999999999997</v>
      </c>
      <c r="AA1031" s="6">
        <f>VLOOKUP($A1031,BUSINESS!$A$1:$J$2692,COLUMN(BUSINESS!$J1031),0)</f>
        <v>0.69699999999999995</v>
      </c>
      <c r="AB1031" s="5"/>
      <c r="AC1031" s="5"/>
      <c r="AD1031" s="5"/>
      <c r="AE1031" s="5"/>
    </row>
    <row r="1032" spans="1:31" ht="15.75" customHeight="1" x14ac:dyDescent="0.25">
      <c r="A1032" s="6">
        <v>1031</v>
      </c>
      <c r="B1032" s="7" t="str">
        <f>VLOOKUP($A1032,GDP!$A$1:$H$2692,COLUMN(GDP!B1032),0)</f>
        <v>Asia</v>
      </c>
      <c r="C1032" s="8" t="str">
        <f>VLOOKUP($A1032,GDP!$A$1:$H$2692,COLUMN(GDP!C1032),0)</f>
        <v>South Korea-Asia</v>
      </c>
      <c r="D1032" s="9" t="str">
        <f>VLOOKUP($A1032,GDP!$A$1:$H$2692,COLUMN(GDP!D1032),0)</f>
        <v>2003</v>
      </c>
      <c r="E1032" s="8">
        <f>VLOOKUP($A1032,GDP!$A$1:$H$2692,COLUMN(GDP!E1032),0)</f>
        <v>681000000000</v>
      </c>
      <c r="F1032" s="7">
        <f>VLOOKUP($A1032,GDP!$A$1:$H$2692,COLUMN(GDP!F1032),0)</f>
        <v>5.1999999999999998E-2</v>
      </c>
      <c r="G1032" s="7">
        <f>VLOOKUP($A1032,GDP!$A$1:$H$2692,COLUMN(GDP!G1032),0)</f>
        <v>695</v>
      </c>
      <c r="H1032" s="7">
        <f>VLOOKUP($A1032,GDP!$A$1:$H$2692,COLUMN(GDP!H1032),0)</f>
        <v>6.2E-2</v>
      </c>
      <c r="I1032" s="6">
        <f>VLOOKUP($A1032,ENERGY!$A$1:$F$2692,COLUMN(ENERGY!E1031),0)</f>
        <v>229178</v>
      </c>
      <c r="J1032" s="6">
        <f>VLOOKUP($A1032,ENERGY!$A$1:$F$2692,COLUMN(ENERGY!F1031),0)</f>
        <v>509376</v>
      </c>
      <c r="K1032" s="6">
        <f>VLOOKUP($A1032,'HUMAN RESOURCES'!$A$1:$M$2692,COLUMN('HUMAN RESOURCES'!$E1032),0)</f>
        <v>0.01</v>
      </c>
      <c r="L1032" s="6">
        <f>VLOOKUP($A1032,'HUMAN RESOURCES'!$A$1:$M$2692,COLUMN('HUMAN RESOURCES'!$F1032),0)</f>
        <v>5.0000000000000001E-3</v>
      </c>
      <c r="M1032" s="6">
        <f>VLOOKUP($A1032,'HUMAN RESOURCES'!$A$1:$M$2692,COLUMN('HUMAN RESOURCES'!$G1032),0)</f>
        <v>81</v>
      </c>
      <c r="N1032" s="6">
        <f>VLOOKUP($A1032,'HUMAN RESOURCES'!$A$1:$M$2692,COLUMN('HUMAN RESOURCES'!$H1032),0)</f>
        <v>74</v>
      </c>
      <c r="O1032" s="6">
        <f>VLOOKUP($A1032,'HUMAN RESOURCES'!$A$1:$M$2692,COLUMN('HUMAN RESOURCES'!$I1032),0)</f>
        <v>0.19900000000000001</v>
      </c>
      <c r="P1032" s="6">
        <f>VLOOKUP($A1032,'HUMAN RESOURCES'!$A$1:$M$2692,COLUMN('HUMAN RESOURCES'!$J1032),0)</f>
        <v>0.71599999999999997</v>
      </c>
      <c r="Q1032" s="6">
        <f>VLOOKUP($A1032,'HUMAN RESOURCES'!$A$1:$M$2692,COLUMN('HUMAN RESOURCES'!$K1032),0)</f>
        <v>8.5000000000000006E-2</v>
      </c>
      <c r="R1032" s="6">
        <f>VLOOKUP($A1032,'HUMAN RESOURCES'!$A$1:$M$2692,COLUMN('HUMAN RESOURCES'!$L1032),0)</f>
        <v>47859311</v>
      </c>
      <c r="S1032" s="6">
        <f>VLOOKUP($A1032,'HUMAN RESOURCES'!$A$1:$M$2692,COLUMN('HUMAN RESOURCES'!$F1032),0)</f>
        <v>5.0000000000000001E-3</v>
      </c>
      <c r="T1032" s="6">
        <f>VLOOKUP($A1032,TOURISM!$A$1:$F$2692,COLUMN(TOURISM!$E1032),0)</f>
        <v>7005000000</v>
      </c>
      <c r="U1032" s="6">
        <f>VLOOKUP($A1032,TOURISM!$A$1:$F$2692,COLUMN(TOURISM!$F1032),0)</f>
        <v>11063000000</v>
      </c>
      <c r="V1032" s="6">
        <f>VLOOKUP($A1032,BUSINESS!$A$1:$J$2692,COLUMN(BUSINESS!$E1032),0)</f>
        <v>0</v>
      </c>
      <c r="W1032" s="6">
        <f>VLOOKUP($A1032,BUSINESS!$A$1:$J$2692,COLUMN(BUSINESS!$F1032),0)</f>
        <v>17</v>
      </c>
      <c r="X1032" s="6">
        <f>VLOOKUP($A1032,BUSINESS!$A$1:$J$2692,COLUMN(BUSINESS!$G1032),0)</f>
        <v>0</v>
      </c>
      <c r="Y1032" s="6">
        <f>VLOOKUP($A1032,BUSINESS!$A$1:$J$2692,COLUMN(BUSINESS!$H1032),0)</f>
        <v>0</v>
      </c>
      <c r="Z1032" s="6">
        <f>VLOOKUP($A1032,BUSINESS!$A$1:$J$2692,COLUMN(BUSINESS!$I1032),0)</f>
        <v>0.65500000000000003</v>
      </c>
      <c r="AA1032" s="6">
        <f>VLOOKUP($A1032,BUSINESS!$A$1:$J$2692,COLUMN(BUSINESS!$J1032),0)</f>
        <v>0.72099999999999997</v>
      </c>
      <c r="AB1032" s="5"/>
      <c r="AC1032" s="5"/>
      <c r="AD1032" s="5"/>
      <c r="AE1032" s="5"/>
    </row>
    <row r="1033" spans="1:31" ht="15.75" customHeight="1" x14ac:dyDescent="0.25">
      <c r="A1033" s="6">
        <v>1032</v>
      </c>
      <c r="B1033" s="7" t="str">
        <f>VLOOKUP($A1033,GDP!$A$1:$H$2692,COLUMN(GDP!B1033),0)</f>
        <v>Asia</v>
      </c>
      <c r="C1033" s="8" t="str">
        <f>VLOOKUP($A1033,GDP!$A$1:$H$2692,COLUMN(GDP!C1033),0)</f>
        <v>South Korea-Asia</v>
      </c>
      <c r="D1033" s="9" t="str">
        <f>VLOOKUP($A1033,GDP!$A$1:$H$2692,COLUMN(GDP!D1033),0)</f>
        <v>2004</v>
      </c>
      <c r="E1033" s="8">
        <f>VLOOKUP($A1033,GDP!$A$1:$H$2692,COLUMN(GDP!E1033),0)</f>
        <v>765000000000</v>
      </c>
      <c r="F1033" s="7">
        <f>VLOOKUP($A1033,GDP!$A$1:$H$2692,COLUMN(GDP!F1033),0)</f>
        <v>5.1999999999999998E-2</v>
      </c>
      <c r="G1033" s="7">
        <f>VLOOKUP($A1033,GDP!$A$1:$H$2692,COLUMN(GDP!G1033),0)</f>
        <v>784</v>
      </c>
      <c r="H1033" s="7">
        <f>VLOOKUP($A1033,GDP!$A$1:$H$2692,COLUMN(GDP!H1033),0)</f>
        <v>5.8999999999999997E-2</v>
      </c>
      <c r="I1033" s="6">
        <f>VLOOKUP($A1033,ENERGY!$A$1:$F$2692,COLUMN(ENERGY!E1032),0)</f>
        <v>226946</v>
      </c>
      <c r="J1033" s="6">
        <f>VLOOKUP($A1033,ENERGY!$A$1:$F$2692,COLUMN(ENERGY!F1032),0)</f>
        <v>508052</v>
      </c>
      <c r="K1033" s="6">
        <f>VLOOKUP($A1033,'HUMAN RESOURCES'!$A$1:$M$2692,COLUMN('HUMAN RESOURCES'!$E1033),0)</f>
        <v>0.01</v>
      </c>
      <c r="L1033" s="6">
        <f>VLOOKUP($A1033,'HUMAN RESOURCES'!$A$1:$M$2692,COLUMN('HUMAN RESOURCES'!$F1033),0)</f>
        <v>5.0000000000000001E-3</v>
      </c>
      <c r="M1033" s="6">
        <f>VLOOKUP($A1033,'HUMAN RESOURCES'!$A$1:$M$2692,COLUMN('HUMAN RESOURCES'!$G1033),0)</f>
        <v>81</v>
      </c>
      <c r="N1033" s="6">
        <f>VLOOKUP($A1033,'HUMAN RESOURCES'!$A$1:$M$2692,COLUMN('HUMAN RESOURCES'!$H1033),0)</f>
        <v>75</v>
      </c>
      <c r="O1033" s="6">
        <f>VLOOKUP($A1033,'HUMAN RESOURCES'!$A$1:$M$2692,COLUMN('HUMAN RESOURCES'!$I1033),0)</f>
        <v>0.19600000000000001</v>
      </c>
      <c r="P1033" s="6">
        <f>VLOOKUP($A1033,'HUMAN RESOURCES'!$A$1:$M$2692,COLUMN('HUMAN RESOURCES'!$J1033),0)</f>
        <v>0.71599999999999997</v>
      </c>
      <c r="Q1033" s="6">
        <f>VLOOKUP($A1033,'HUMAN RESOURCES'!$A$1:$M$2692,COLUMN('HUMAN RESOURCES'!$K1033),0)</f>
        <v>8.8999999999999996E-2</v>
      </c>
      <c r="R1033" s="6">
        <f>VLOOKUP($A1033,'HUMAN RESOURCES'!$A$1:$M$2692,COLUMN('HUMAN RESOURCES'!$L1033),0)</f>
        <v>48039415</v>
      </c>
      <c r="S1033" s="6">
        <f>VLOOKUP($A1033,'HUMAN RESOURCES'!$A$1:$M$2692,COLUMN('HUMAN RESOURCES'!$F1033),0)</f>
        <v>5.0000000000000001E-3</v>
      </c>
      <c r="T1033" s="6">
        <f>VLOOKUP($A1033,TOURISM!$A$1:$F$2692,COLUMN(TOURISM!$E1033),0)</f>
        <v>8226000000</v>
      </c>
      <c r="U1033" s="6">
        <f>VLOOKUP($A1033,TOURISM!$A$1:$F$2692,COLUMN(TOURISM!$F1033),0)</f>
        <v>13507000000</v>
      </c>
      <c r="V1033" s="6">
        <f>VLOOKUP($A1033,BUSINESS!$A$1:$J$2692,COLUMN(BUSINESS!$E1033),0)</f>
        <v>0</v>
      </c>
      <c r="W1033" s="6">
        <f>VLOOKUP($A1033,BUSINESS!$A$1:$J$2692,COLUMN(BUSINESS!$F1033),0)</f>
        <v>17</v>
      </c>
      <c r="X1033" s="6">
        <f>VLOOKUP($A1033,BUSINESS!$A$1:$J$2692,COLUMN(BUSINESS!$G1033),0)</f>
        <v>0</v>
      </c>
      <c r="Y1033" s="6">
        <f>VLOOKUP($A1033,BUSINESS!$A$1:$J$2692,COLUMN(BUSINESS!$H1033),0)</f>
        <v>0</v>
      </c>
      <c r="Z1033" s="6">
        <f>VLOOKUP($A1033,BUSINESS!$A$1:$J$2692,COLUMN(BUSINESS!$I1033),0)</f>
        <v>0.72699999999999998</v>
      </c>
      <c r="AA1033" s="6">
        <f>VLOOKUP($A1033,BUSINESS!$A$1:$J$2692,COLUMN(BUSINESS!$J1033),0)</f>
        <v>0.78200000000000003</v>
      </c>
      <c r="AB1033" s="5"/>
      <c r="AC1033" s="5"/>
      <c r="AD1033" s="5"/>
      <c r="AE1033" s="5"/>
    </row>
    <row r="1034" spans="1:31" ht="15.75" customHeight="1" x14ac:dyDescent="0.25">
      <c r="A1034" s="6">
        <v>1033</v>
      </c>
      <c r="B1034" s="7" t="str">
        <f>VLOOKUP($A1034,GDP!$A$1:$H$2692,COLUMN(GDP!B1034),0)</f>
        <v>Asia</v>
      </c>
      <c r="C1034" s="8" t="str">
        <f>VLOOKUP($A1034,GDP!$A$1:$H$2692,COLUMN(GDP!C1034),0)</f>
        <v>South Korea-Asia</v>
      </c>
      <c r="D1034" s="9" t="str">
        <f>VLOOKUP($A1034,GDP!$A$1:$H$2692,COLUMN(GDP!D1034),0)</f>
        <v>2005</v>
      </c>
      <c r="E1034" s="8">
        <f>VLOOKUP($A1034,GDP!$A$1:$H$2692,COLUMN(GDP!E1034),0)</f>
        <v>898000000000</v>
      </c>
      <c r="F1034" s="7">
        <f>VLOOKUP($A1034,GDP!$A$1:$H$2692,COLUMN(GDP!F1034),0)</f>
        <v>5.6000000000000001E-2</v>
      </c>
      <c r="G1034" s="7">
        <f>VLOOKUP($A1034,GDP!$A$1:$H$2692,COLUMN(GDP!G1034),0)</f>
        <v>988</v>
      </c>
      <c r="H1034" s="7">
        <f>VLOOKUP($A1034,GDP!$A$1:$H$2692,COLUMN(GDP!H1034),0)</f>
        <v>5.6000000000000001E-2</v>
      </c>
      <c r="I1034" s="6">
        <f>VLOOKUP($A1034,ENERGY!$A$1:$F$2692,COLUMN(ENERGY!E1033),0)</f>
        <v>222147</v>
      </c>
      <c r="J1034" s="6">
        <f>VLOOKUP($A1034,ENERGY!$A$1:$F$2692,COLUMN(ENERGY!F1033),0)</f>
        <v>495837</v>
      </c>
      <c r="K1034" s="6">
        <f>VLOOKUP($A1034,'HUMAN RESOURCES'!$A$1:$M$2692,COLUMN('HUMAN RESOURCES'!$E1034),0)</f>
        <v>8.9999999999999993E-3</v>
      </c>
      <c r="L1034" s="6">
        <f>VLOOKUP($A1034,'HUMAN RESOURCES'!$A$1:$M$2692,COLUMN('HUMAN RESOURCES'!$F1034),0)</f>
        <v>5.0000000000000001E-3</v>
      </c>
      <c r="M1034" s="6">
        <f>VLOOKUP($A1034,'HUMAN RESOURCES'!$A$1:$M$2692,COLUMN('HUMAN RESOURCES'!$G1034),0)</f>
        <v>82</v>
      </c>
      <c r="N1034" s="6">
        <f>VLOOKUP($A1034,'HUMAN RESOURCES'!$A$1:$M$2692,COLUMN('HUMAN RESOURCES'!$H1034),0)</f>
        <v>75</v>
      </c>
      <c r="O1034" s="6">
        <f>VLOOKUP($A1034,'HUMAN RESOURCES'!$A$1:$M$2692,COLUMN('HUMAN RESOURCES'!$I1034),0)</f>
        <v>0.191</v>
      </c>
      <c r="P1034" s="6">
        <f>VLOOKUP($A1034,'HUMAN RESOURCES'!$A$1:$M$2692,COLUMN('HUMAN RESOURCES'!$J1034),0)</f>
        <v>0.71599999999999997</v>
      </c>
      <c r="Q1034" s="6">
        <f>VLOOKUP($A1034,'HUMAN RESOURCES'!$A$1:$M$2692,COLUMN('HUMAN RESOURCES'!$K1034),0)</f>
        <v>9.2999999999999999E-2</v>
      </c>
      <c r="R1034" s="6">
        <f>VLOOKUP($A1034,'HUMAN RESOURCES'!$A$1:$M$2692,COLUMN('HUMAN RESOURCES'!$L1034),0)</f>
        <v>48138077</v>
      </c>
      <c r="S1034" s="6">
        <f>VLOOKUP($A1034,'HUMAN RESOURCES'!$A$1:$M$2692,COLUMN('HUMAN RESOURCES'!$F1034),0)</f>
        <v>5.0000000000000001E-3</v>
      </c>
      <c r="T1034" s="6">
        <f>VLOOKUP($A1034,TOURISM!$A$1:$F$2692,COLUMN(TOURISM!$E1034),0)</f>
        <v>8290000000</v>
      </c>
      <c r="U1034" s="6">
        <f>VLOOKUP($A1034,TOURISM!$A$1:$F$2692,COLUMN(TOURISM!$F1034),0)</f>
        <v>16924000000</v>
      </c>
      <c r="V1034" s="6">
        <f>VLOOKUP($A1034,BUSINESS!$A$1:$J$2692,COLUMN(BUSINESS!$E1034),0)</f>
        <v>0.35399999999999998</v>
      </c>
      <c r="W1034" s="6">
        <f>VLOOKUP($A1034,BUSINESS!$A$1:$J$2692,COLUMN(BUSINESS!$F1034),0)</f>
        <v>17</v>
      </c>
      <c r="X1034" s="6">
        <f>VLOOKUP($A1034,BUSINESS!$A$1:$J$2692,COLUMN(BUSINESS!$G1034),0)</f>
        <v>0</v>
      </c>
      <c r="Y1034" s="6">
        <f>VLOOKUP($A1034,BUSINESS!$A$1:$J$2692,COLUMN(BUSINESS!$H1034),0)</f>
        <v>290</v>
      </c>
      <c r="Z1034" s="6">
        <f>VLOOKUP($A1034,BUSINESS!$A$1:$J$2692,COLUMN(BUSINESS!$I1034),0)</f>
        <v>0.73499999999999999</v>
      </c>
      <c r="AA1034" s="6">
        <f>VLOOKUP($A1034,BUSINESS!$A$1:$J$2692,COLUMN(BUSINESS!$J1034),0)</f>
        <v>0.81499999999999995</v>
      </c>
      <c r="AB1034" s="5"/>
      <c r="AC1034" s="5"/>
      <c r="AD1034" s="5"/>
      <c r="AE1034" s="5"/>
    </row>
    <row r="1035" spans="1:31" ht="15.75" customHeight="1" x14ac:dyDescent="0.25">
      <c r="A1035" s="6">
        <v>1034</v>
      </c>
      <c r="B1035" s="7" t="str">
        <f>VLOOKUP($A1035,GDP!$A$1:$H$2692,COLUMN(GDP!B1035),0)</f>
        <v>Asia</v>
      </c>
      <c r="C1035" s="8" t="str">
        <f>VLOOKUP($A1035,GDP!$A$1:$H$2692,COLUMN(GDP!C1035),0)</f>
        <v>South Korea-Asia</v>
      </c>
      <c r="D1035" s="9" t="str">
        <f>VLOOKUP($A1035,GDP!$A$1:$H$2692,COLUMN(GDP!D1035),0)</f>
        <v>2006</v>
      </c>
      <c r="E1035" s="8">
        <f>VLOOKUP($A1035,GDP!$A$1:$H$2692,COLUMN(GDP!E1035),0)</f>
        <v>1010000000000</v>
      </c>
      <c r="F1035" s="7">
        <f>VLOOKUP($A1035,GDP!$A$1:$H$2692,COLUMN(GDP!F1035),0)</f>
        <v>6.0999999999999999E-2</v>
      </c>
      <c r="G1035" s="7">
        <f>VLOOKUP($A1035,GDP!$A$1:$H$2692,COLUMN(GDP!G1035),0)</f>
        <v>1201</v>
      </c>
      <c r="H1035" s="7">
        <f>VLOOKUP($A1035,GDP!$A$1:$H$2692,COLUMN(GDP!H1035),0)</f>
        <v>0.06</v>
      </c>
      <c r="I1035" s="6">
        <f>VLOOKUP($A1035,ENERGY!$A$1:$F$2692,COLUMN(ENERGY!E1034),0)</f>
        <v>213600</v>
      </c>
      <c r="J1035" s="6">
        <f>VLOOKUP($A1035,ENERGY!$A$1:$F$2692,COLUMN(ENERGY!F1034),0)</f>
        <v>470806</v>
      </c>
      <c r="K1035" s="6">
        <f>VLOOKUP($A1035,'HUMAN RESOURCES'!$A$1:$M$2692,COLUMN('HUMAN RESOURCES'!$E1035),0)</f>
        <v>8.9999999999999993E-3</v>
      </c>
      <c r="L1035" s="6">
        <f>VLOOKUP($A1035,'HUMAN RESOURCES'!$A$1:$M$2692,COLUMN('HUMAN RESOURCES'!$F1035),0)</f>
        <v>5.0000000000000001E-3</v>
      </c>
      <c r="M1035" s="6">
        <f>VLOOKUP($A1035,'HUMAN RESOURCES'!$A$1:$M$2692,COLUMN('HUMAN RESOURCES'!$G1035),0)</f>
        <v>82</v>
      </c>
      <c r="N1035" s="6">
        <f>VLOOKUP($A1035,'HUMAN RESOURCES'!$A$1:$M$2692,COLUMN('HUMAN RESOURCES'!$H1035),0)</f>
        <v>76</v>
      </c>
      <c r="O1035" s="6">
        <f>VLOOKUP($A1035,'HUMAN RESOURCES'!$A$1:$M$2692,COLUMN('HUMAN RESOURCES'!$I1035),0)</f>
        <v>0.186</v>
      </c>
      <c r="P1035" s="6">
        <f>VLOOKUP($A1035,'HUMAN RESOURCES'!$A$1:$M$2692,COLUMN('HUMAN RESOURCES'!$J1035),0)</f>
        <v>0.71799999999999997</v>
      </c>
      <c r="Q1035" s="6">
        <f>VLOOKUP($A1035,'HUMAN RESOURCES'!$A$1:$M$2692,COLUMN('HUMAN RESOURCES'!$K1035),0)</f>
        <v>9.7000000000000003E-2</v>
      </c>
      <c r="R1035" s="6">
        <f>VLOOKUP($A1035,'HUMAN RESOURCES'!$A$1:$M$2692,COLUMN('HUMAN RESOURCES'!$L1035),0)</f>
        <v>48371946</v>
      </c>
      <c r="S1035" s="6">
        <f>VLOOKUP($A1035,'HUMAN RESOURCES'!$A$1:$M$2692,COLUMN('HUMAN RESOURCES'!$F1035),0)</f>
        <v>5.0000000000000001E-3</v>
      </c>
      <c r="T1035" s="6">
        <f>VLOOKUP($A1035,TOURISM!$A$1:$F$2692,COLUMN(TOURISM!$E1035),0)</f>
        <v>8508000000</v>
      </c>
      <c r="U1035" s="6">
        <f>VLOOKUP($A1035,TOURISM!$A$1:$F$2692,COLUMN(TOURISM!$F1035),0)</f>
        <v>20989000000</v>
      </c>
      <c r="V1035" s="6">
        <f>VLOOKUP($A1035,BUSINESS!$A$1:$J$2692,COLUMN(BUSINESS!$E1035),0)</f>
        <v>0.311</v>
      </c>
      <c r="W1035" s="6">
        <f>VLOOKUP($A1035,BUSINESS!$A$1:$J$2692,COLUMN(BUSINESS!$F1035),0)</f>
        <v>17</v>
      </c>
      <c r="X1035" s="6">
        <f>VLOOKUP($A1035,BUSINESS!$A$1:$J$2692,COLUMN(BUSINESS!$G1035),0)</f>
        <v>0</v>
      </c>
      <c r="Y1035" s="6">
        <f>VLOOKUP($A1035,BUSINESS!$A$1:$J$2692,COLUMN(BUSINESS!$H1035),0)</f>
        <v>290</v>
      </c>
      <c r="Z1035" s="6">
        <f>VLOOKUP($A1035,BUSINESS!$A$1:$J$2692,COLUMN(BUSINESS!$I1035),0)</f>
        <v>0.78100000000000003</v>
      </c>
      <c r="AA1035" s="6">
        <f>VLOOKUP($A1035,BUSINESS!$A$1:$J$2692,COLUMN(BUSINESS!$J1035),0)</f>
        <v>0.85</v>
      </c>
      <c r="AB1035" s="5"/>
      <c r="AC1035" s="5"/>
      <c r="AD1035" s="5"/>
      <c r="AE1035" s="5"/>
    </row>
    <row r="1036" spans="1:31" ht="15.75" customHeight="1" x14ac:dyDescent="0.25">
      <c r="A1036" s="6">
        <v>1035</v>
      </c>
      <c r="B1036" s="7" t="str">
        <f>VLOOKUP($A1036,GDP!$A$1:$H$2692,COLUMN(GDP!B1036),0)</f>
        <v>Asia</v>
      </c>
      <c r="C1036" s="8" t="str">
        <f>VLOOKUP($A1036,GDP!$A$1:$H$2692,COLUMN(GDP!C1036),0)</f>
        <v>South Korea-Asia</v>
      </c>
      <c r="D1036" s="9" t="str">
        <f>VLOOKUP($A1036,GDP!$A$1:$H$2692,COLUMN(GDP!D1036),0)</f>
        <v>2007</v>
      </c>
      <c r="E1036" s="8">
        <f>VLOOKUP($A1036,GDP!$A$1:$H$2692,COLUMN(GDP!E1036),0)</f>
        <v>1120000000000</v>
      </c>
      <c r="F1036" s="7">
        <f>VLOOKUP($A1036,GDP!$A$1:$H$2692,COLUMN(GDP!F1036),0)</f>
        <v>6.4000000000000001E-2</v>
      </c>
      <c r="G1036" s="7">
        <f>VLOOKUP($A1036,GDP!$A$1:$H$2692,COLUMN(GDP!G1036),0)</f>
        <v>1379</v>
      </c>
      <c r="H1036" s="7">
        <f>VLOOKUP($A1036,GDP!$A$1:$H$2692,COLUMN(GDP!H1036),0)</f>
        <v>6.6000000000000003E-2</v>
      </c>
      <c r="I1036" s="6">
        <f>VLOOKUP($A1036,ENERGY!$A$1:$F$2692,COLUMN(ENERGY!E1035),0)</f>
        <v>210176</v>
      </c>
      <c r="J1036" s="6">
        <f>VLOOKUP($A1036,ENERGY!$A$1:$F$2692,COLUMN(ENERGY!F1035),0)</f>
        <v>462918</v>
      </c>
      <c r="K1036" s="6">
        <f>VLOOKUP($A1036,'HUMAN RESOURCES'!$A$1:$M$2692,COLUMN('HUMAN RESOURCES'!$E1036),0)</f>
        <v>0.01</v>
      </c>
      <c r="L1036" s="6">
        <f>VLOOKUP($A1036,'HUMAN RESOURCES'!$A$1:$M$2692,COLUMN('HUMAN RESOURCES'!$F1036),0)</f>
        <v>4.0000000000000001E-3</v>
      </c>
      <c r="M1036" s="6">
        <f>VLOOKUP($A1036,'HUMAN RESOURCES'!$A$1:$M$2692,COLUMN('HUMAN RESOURCES'!$G1036),0)</f>
        <v>83</v>
      </c>
      <c r="N1036" s="6">
        <f>VLOOKUP($A1036,'HUMAN RESOURCES'!$A$1:$M$2692,COLUMN('HUMAN RESOURCES'!$H1036),0)</f>
        <v>76</v>
      </c>
      <c r="O1036" s="6">
        <f>VLOOKUP($A1036,'HUMAN RESOURCES'!$A$1:$M$2692,COLUMN('HUMAN RESOURCES'!$I1036),0)</f>
        <v>0.18</v>
      </c>
      <c r="P1036" s="6">
        <f>VLOOKUP($A1036,'HUMAN RESOURCES'!$A$1:$M$2692,COLUMN('HUMAN RESOURCES'!$J1036),0)</f>
        <v>0.72</v>
      </c>
      <c r="Q1036" s="6">
        <f>VLOOKUP($A1036,'HUMAN RESOURCES'!$A$1:$M$2692,COLUMN('HUMAN RESOURCES'!$K1036),0)</f>
        <v>0.1</v>
      </c>
      <c r="R1036" s="6">
        <f>VLOOKUP($A1036,'HUMAN RESOURCES'!$A$1:$M$2692,COLUMN('HUMAN RESOURCES'!$L1036),0)</f>
        <v>48597652</v>
      </c>
      <c r="S1036" s="6">
        <f>VLOOKUP($A1036,'HUMAN RESOURCES'!$A$1:$M$2692,COLUMN('HUMAN RESOURCES'!$F1036),0)</f>
        <v>4.0000000000000001E-3</v>
      </c>
      <c r="T1036" s="6">
        <f>VLOOKUP($A1036,TOURISM!$A$1:$F$2692,COLUMN(TOURISM!$E1036),0)</f>
        <v>9288000000</v>
      </c>
      <c r="U1036" s="6">
        <f>VLOOKUP($A1036,TOURISM!$A$1:$F$2692,COLUMN(TOURISM!$F1036),0)</f>
        <v>24449000000</v>
      </c>
      <c r="V1036" s="6">
        <f>VLOOKUP($A1036,BUSINESS!$A$1:$J$2692,COLUMN(BUSINESS!$E1036),0)</f>
        <v>0.30199999999999999</v>
      </c>
      <c r="W1036" s="6">
        <f>VLOOKUP($A1036,BUSINESS!$A$1:$J$2692,COLUMN(BUSINESS!$F1036),0)</f>
        <v>17</v>
      </c>
      <c r="X1036" s="6">
        <f>VLOOKUP($A1036,BUSINESS!$A$1:$J$2692,COLUMN(BUSINESS!$G1036),0)</f>
        <v>0</v>
      </c>
      <c r="Y1036" s="6">
        <f>VLOOKUP($A1036,BUSINESS!$A$1:$J$2692,COLUMN(BUSINESS!$H1036),0)</f>
        <v>290</v>
      </c>
      <c r="Z1036" s="6">
        <f>VLOOKUP($A1036,BUSINESS!$A$1:$J$2692,COLUMN(BUSINESS!$I1036),0)</f>
        <v>0.78800000000000003</v>
      </c>
      <c r="AA1036" s="6">
        <f>VLOOKUP($A1036,BUSINESS!$A$1:$J$2692,COLUMN(BUSINESS!$J1036),0)</f>
        <v>0.93300000000000005</v>
      </c>
      <c r="AB1036" s="5"/>
      <c r="AC1036" s="5"/>
      <c r="AD1036" s="5"/>
      <c r="AE1036" s="5"/>
    </row>
    <row r="1037" spans="1:31" ht="15.75" customHeight="1" x14ac:dyDescent="0.25">
      <c r="A1037" s="6">
        <v>1036</v>
      </c>
      <c r="B1037" s="7" t="str">
        <f>VLOOKUP($A1037,GDP!$A$1:$H$2692,COLUMN(GDP!B1037),0)</f>
        <v>Asia</v>
      </c>
      <c r="C1037" s="8" t="str">
        <f>VLOOKUP($A1037,GDP!$A$1:$H$2692,COLUMN(GDP!C1037),0)</f>
        <v>South Korea-Asia</v>
      </c>
      <c r="D1037" s="9" t="str">
        <f>VLOOKUP($A1037,GDP!$A$1:$H$2692,COLUMN(GDP!D1037),0)</f>
        <v>2008</v>
      </c>
      <c r="E1037" s="8">
        <f>VLOOKUP($A1037,GDP!$A$1:$H$2692,COLUMN(GDP!E1037),0)</f>
        <v>1000000000000</v>
      </c>
      <c r="F1037" s="7">
        <f>VLOOKUP($A1037,GDP!$A$1:$H$2692,COLUMN(GDP!F1037),0)</f>
        <v>6.6000000000000003E-2</v>
      </c>
      <c r="G1037" s="7">
        <f>VLOOKUP($A1037,GDP!$A$1:$H$2692,COLUMN(GDP!G1037),0)</f>
        <v>1253</v>
      </c>
      <c r="H1037" s="7">
        <f>VLOOKUP($A1037,GDP!$A$1:$H$2692,COLUMN(GDP!H1037),0)</f>
        <v>7.1999999999999995E-2</v>
      </c>
      <c r="I1037" s="6">
        <f>VLOOKUP($A1037,ENERGY!$A$1:$F$2692,COLUMN(ENERGY!E1036),0)</f>
        <v>208284</v>
      </c>
      <c r="J1037" s="6">
        <f>VLOOKUP($A1037,ENERGY!$A$1:$F$2692,COLUMN(ENERGY!F1036),0)</f>
        <v>482277</v>
      </c>
      <c r="K1037" s="6">
        <f>VLOOKUP($A1037,'HUMAN RESOURCES'!$A$1:$M$2692,COLUMN('HUMAN RESOURCES'!$E1037),0)</f>
        <v>8.9999999999999993E-3</v>
      </c>
      <c r="L1037" s="6">
        <f>VLOOKUP($A1037,'HUMAN RESOURCES'!$A$1:$M$2692,COLUMN('HUMAN RESOURCES'!$F1037),0)</f>
        <v>4.0000000000000001E-3</v>
      </c>
      <c r="M1037" s="6">
        <f>VLOOKUP($A1037,'HUMAN RESOURCES'!$A$1:$M$2692,COLUMN('HUMAN RESOURCES'!$G1037),0)</f>
        <v>83</v>
      </c>
      <c r="N1037" s="6">
        <f>VLOOKUP($A1037,'HUMAN RESOURCES'!$A$1:$M$2692,COLUMN('HUMAN RESOURCES'!$H1037),0)</f>
        <v>77</v>
      </c>
      <c r="O1037" s="6">
        <f>VLOOKUP($A1037,'HUMAN RESOURCES'!$A$1:$M$2692,COLUMN('HUMAN RESOURCES'!$I1037),0)</f>
        <v>0.17399999999999999</v>
      </c>
      <c r="P1037" s="6">
        <f>VLOOKUP($A1037,'HUMAN RESOURCES'!$A$1:$M$2692,COLUMN('HUMAN RESOURCES'!$J1037),0)</f>
        <v>0.72199999999999998</v>
      </c>
      <c r="Q1037" s="6">
        <f>VLOOKUP($A1037,'HUMAN RESOURCES'!$A$1:$M$2692,COLUMN('HUMAN RESOURCES'!$K1037),0)</f>
        <v>0.104</v>
      </c>
      <c r="R1037" s="6">
        <f>VLOOKUP($A1037,'HUMAN RESOURCES'!$A$1:$M$2692,COLUMN('HUMAN RESOURCES'!$L1037),0)</f>
        <v>48948698</v>
      </c>
      <c r="S1037" s="6">
        <f>VLOOKUP($A1037,'HUMAN RESOURCES'!$A$1:$M$2692,COLUMN('HUMAN RESOURCES'!$F1037),0)</f>
        <v>4.0000000000000001E-3</v>
      </c>
      <c r="T1037" s="6">
        <f>VLOOKUP($A1037,TOURISM!$A$1:$F$2692,COLUMN(TOURISM!$E1037),0)</f>
        <v>13479000000</v>
      </c>
      <c r="U1037" s="6">
        <f>VLOOKUP($A1037,TOURISM!$A$1:$F$2692,COLUMN(TOURISM!$F1037),0)</f>
        <v>21456000000</v>
      </c>
      <c r="V1037" s="6">
        <f>VLOOKUP($A1037,BUSINESS!$A$1:$J$2692,COLUMN(BUSINESS!$E1037),0)</f>
        <v>0.32500000000000001</v>
      </c>
      <c r="W1037" s="6">
        <f>VLOOKUP($A1037,BUSINESS!$A$1:$J$2692,COLUMN(BUSINESS!$F1037),0)</f>
        <v>17</v>
      </c>
      <c r="X1037" s="6">
        <f>VLOOKUP($A1037,BUSINESS!$A$1:$J$2692,COLUMN(BUSINESS!$G1037),0)</f>
        <v>0</v>
      </c>
      <c r="Y1037" s="6">
        <f>VLOOKUP($A1037,BUSINESS!$A$1:$J$2692,COLUMN(BUSINESS!$H1037),0)</f>
        <v>250</v>
      </c>
      <c r="Z1037" s="6">
        <f>VLOOKUP($A1037,BUSINESS!$A$1:$J$2692,COLUMN(BUSINESS!$I1037),0)</f>
        <v>0.81</v>
      </c>
      <c r="AA1037" s="6">
        <f>VLOOKUP($A1037,BUSINESS!$A$1:$J$2692,COLUMN(BUSINESS!$J1037),0)</f>
        <v>0.95299999999999996</v>
      </c>
      <c r="AB1037" s="5"/>
      <c r="AC1037" s="5"/>
      <c r="AD1037" s="5"/>
      <c r="AE1037" s="5"/>
    </row>
    <row r="1038" spans="1:31" ht="15.75" customHeight="1" x14ac:dyDescent="0.25">
      <c r="A1038" s="6">
        <v>1037</v>
      </c>
      <c r="B1038" s="7" t="str">
        <f>VLOOKUP($A1038,GDP!$A$1:$H$2692,COLUMN(GDP!B1038),0)</f>
        <v>Asia</v>
      </c>
      <c r="C1038" s="8" t="str">
        <f>VLOOKUP($A1038,GDP!$A$1:$H$2692,COLUMN(GDP!C1038),0)</f>
        <v>South Korea-Asia</v>
      </c>
      <c r="D1038" s="9" t="str">
        <f>VLOOKUP($A1038,GDP!$A$1:$H$2692,COLUMN(GDP!D1038),0)</f>
        <v>2009</v>
      </c>
      <c r="E1038" s="8">
        <f>VLOOKUP($A1038,GDP!$A$1:$H$2692,COLUMN(GDP!E1038),0)</f>
        <v>902000000000</v>
      </c>
      <c r="F1038" s="7">
        <f>VLOOKUP($A1038,GDP!$A$1:$H$2692,COLUMN(GDP!F1038),0)</f>
        <v>7.0999999999999994E-2</v>
      </c>
      <c r="G1038" s="7">
        <f>VLOOKUP($A1038,GDP!$A$1:$H$2692,COLUMN(GDP!G1038),0)</f>
        <v>1204</v>
      </c>
      <c r="H1038" s="7">
        <f>VLOOKUP($A1038,GDP!$A$1:$H$2692,COLUMN(GDP!H1038),0)</f>
        <v>5.6000000000000001E-2</v>
      </c>
      <c r="I1038" s="6">
        <f>VLOOKUP($A1038,ENERGY!$A$1:$F$2692,COLUMN(ENERGY!E1037),0)</f>
        <v>202717</v>
      </c>
      <c r="J1038" s="6">
        <f>VLOOKUP($A1038,ENERGY!$A$1:$F$2692,COLUMN(ENERGY!F1037),0)</f>
        <v>466215</v>
      </c>
      <c r="K1038" s="6">
        <f>VLOOKUP($A1038,'HUMAN RESOURCES'!$A$1:$M$2692,COLUMN('HUMAN RESOURCES'!$E1038),0)</f>
        <v>8.9999999999999993E-3</v>
      </c>
      <c r="L1038" s="6">
        <f>VLOOKUP($A1038,'HUMAN RESOURCES'!$A$1:$M$2692,COLUMN('HUMAN RESOURCES'!$F1038),0)</f>
        <v>4.0000000000000001E-3</v>
      </c>
      <c r="M1038" s="6">
        <f>VLOOKUP($A1038,'HUMAN RESOURCES'!$A$1:$M$2692,COLUMN('HUMAN RESOURCES'!$G1038),0)</f>
        <v>84</v>
      </c>
      <c r="N1038" s="6">
        <f>VLOOKUP($A1038,'HUMAN RESOURCES'!$A$1:$M$2692,COLUMN('HUMAN RESOURCES'!$H1038),0)</f>
        <v>77</v>
      </c>
      <c r="O1038" s="6">
        <f>VLOOKUP($A1038,'HUMAN RESOURCES'!$A$1:$M$2692,COLUMN('HUMAN RESOURCES'!$I1038),0)</f>
        <v>0.16800000000000001</v>
      </c>
      <c r="P1038" s="6">
        <f>VLOOKUP($A1038,'HUMAN RESOURCES'!$A$1:$M$2692,COLUMN('HUMAN RESOURCES'!$J1038),0)</f>
        <v>0.72499999999999998</v>
      </c>
      <c r="Q1038" s="6">
        <f>VLOOKUP($A1038,'HUMAN RESOURCES'!$A$1:$M$2692,COLUMN('HUMAN RESOURCES'!$K1038),0)</f>
        <v>0.107</v>
      </c>
      <c r="R1038" s="6">
        <f>VLOOKUP($A1038,'HUMAN RESOURCES'!$A$1:$M$2692,COLUMN('HUMAN RESOURCES'!$L1038),0)</f>
        <v>49182038</v>
      </c>
      <c r="S1038" s="6">
        <f>VLOOKUP($A1038,'HUMAN RESOURCES'!$A$1:$M$2692,COLUMN('HUMAN RESOURCES'!$F1038),0)</f>
        <v>4.0000000000000001E-3</v>
      </c>
      <c r="T1038" s="6">
        <f>VLOOKUP($A1038,TOURISM!$A$1:$F$2692,COLUMN(TOURISM!$E1038),0)</f>
        <v>13304000000</v>
      </c>
      <c r="U1038" s="6">
        <f>VLOOKUP($A1038,TOURISM!$A$1:$F$2692,COLUMN(TOURISM!$F1038),0)</f>
        <v>16360000000</v>
      </c>
      <c r="V1038" s="6">
        <f>VLOOKUP($A1038,BUSINESS!$A$1:$J$2692,COLUMN(BUSINESS!$E1038),0)</f>
        <v>0.31</v>
      </c>
      <c r="W1038" s="6">
        <f>VLOOKUP($A1038,BUSINESS!$A$1:$J$2692,COLUMN(BUSINESS!$F1038),0)</f>
        <v>14</v>
      </c>
      <c r="X1038" s="6">
        <f>VLOOKUP($A1038,BUSINESS!$A$1:$J$2692,COLUMN(BUSINESS!$G1038),0)</f>
        <v>0</v>
      </c>
      <c r="Y1038" s="6">
        <f>VLOOKUP($A1038,BUSINESS!$A$1:$J$2692,COLUMN(BUSINESS!$H1038),0)</f>
        <v>250</v>
      </c>
      <c r="Z1038" s="6">
        <f>VLOOKUP($A1038,BUSINESS!$A$1:$J$2692,COLUMN(BUSINESS!$I1038),0)</f>
        <v>0.81599999999999995</v>
      </c>
      <c r="AA1038" s="6">
        <f>VLOOKUP($A1038,BUSINESS!$A$1:$J$2692,COLUMN(BUSINESS!$J1038),0)</f>
        <v>0.995</v>
      </c>
      <c r="AB1038" s="5"/>
      <c r="AC1038" s="5"/>
      <c r="AD1038" s="5"/>
      <c r="AE1038" s="5"/>
    </row>
    <row r="1039" spans="1:31" ht="15.75" customHeight="1" x14ac:dyDescent="0.25">
      <c r="A1039" s="6">
        <v>1038</v>
      </c>
      <c r="B1039" s="7" t="str">
        <f>VLOOKUP($A1039,GDP!$A$1:$H$2692,COLUMN(GDP!B1039),0)</f>
        <v>Asia</v>
      </c>
      <c r="C1039" s="8" t="str">
        <f>VLOOKUP($A1039,GDP!$A$1:$H$2692,COLUMN(GDP!C1039),0)</f>
        <v>South Korea-Asia</v>
      </c>
      <c r="D1039" s="9" t="str">
        <f>VLOOKUP($A1039,GDP!$A$1:$H$2692,COLUMN(GDP!D1039),0)</f>
        <v>2010</v>
      </c>
      <c r="E1039" s="8">
        <f>VLOOKUP($A1039,GDP!$A$1:$H$2692,COLUMN(GDP!E1039),0)</f>
        <v>1090000000000</v>
      </c>
      <c r="F1039" s="7">
        <f>VLOOKUP($A1039,GDP!$A$1:$H$2692,COLUMN(GDP!F1039),0)</f>
        <v>7.2999999999999995E-2</v>
      </c>
      <c r="G1039" s="7">
        <f>VLOOKUP($A1039,GDP!$A$1:$H$2692,COLUMN(GDP!G1039),0)</f>
        <v>1498</v>
      </c>
      <c r="H1039" s="7">
        <f>VLOOKUP($A1039,GDP!$A$1:$H$2692,COLUMN(GDP!H1039),0)</f>
        <v>5.5E-2</v>
      </c>
      <c r="I1039" s="6">
        <f>VLOOKUP($A1039,ENERGY!$A$1:$F$2692,COLUMN(ENERGY!E1038),0)</f>
        <v>198667</v>
      </c>
      <c r="J1039" s="6">
        <f>VLOOKUP($A1039,ENERGY!$A$1:$F$2692,COLUMN(ENERGY!F1038),0)</f>
        <v>465632</v>
      </c>
      <c r="K1039" s="6">
        <f>VLOOKUP($A1039,'HUMAN RESOURCES'!$A$1:$M$2692,COLUMN('HUMAN RESOURCES'!$E1039),0)</f>
        <v>8.9999999999999993E-3</v>
      </c>
      <c r="L1039" s="6">
        <f>VLOOKUP($A1039,'HUMAN RESOURCES'!$A$1:$M$2692,COLUMN('HUMAN RESOURCES'!$F1039),0)</f>
        <v>4.0000000000000001E-3</v>
      </c>
      <c r="M1039" s="6">
        <f>VLOOKUP($A1039,'HUMAN RESOURCES'!$A$1:$M$2692,COLUMN('HUMAN RESOURCES'!$G1039),0)</f>
        <v>84</v>
      </c>
      <c r="N1039" s="6">
        <f>VLOOKUP($A1039,'HUMAN RESOURCES'!$A$1:$M$2692,COLUMN('HUMAN RESOURCES'!$H1039),0)</f>
        <v>77</v>
      </c>
      <c r="O1039" s="6">
        <f>VLOOKUP($A1039,'HUMAN RESOURCES'!$A$1:$M$2692,COLUMN('HUMAN RESOURCES'!$I1039),0)</f>
        <v>0.16200000000000001</v>
      </c>
      <c r="P1039" s="6">
        <f>VLOOKUP($A1039,'HUMAN RESOURCES'!$A$1:$M$2692,COLUMN('HUMAN RESOURCES'!$J1039),0)</f>
        <v>0.72699999999999998</v>
      </c>
      <c r="Q1039" s="6">
        <f>VLOOKUP($A1039,'HUMAN RESOURCES'!$A$1:$M$2692,COLUMN('HUMAN RESOURCES'!$K1039),0)</f>
        <v>0.111</v>
      </c>
      <c r="R1039" s="6">
        <f>VLOOKUP($A1039,'HUMAN RESOURCES'!$A$1:$M$2692,COLUMN('HUMAN RESOURCES'!$L1039),0)</f>
        <v>49410366</v>
      </c>
      <c r="S1039" s="6">
        <f>VLOOKUP($A1039,'HUMAN RESOURCES'!$A$1:$M$2692,COLUMN('HUMAN RESOURCES'!$F1039),0)</f>
        <v>4.0000000000000001E-3</v>
      </c>
      <c r="T1039" s="6">
        <f>VLOOKUP($A1039,TOURISM!$A$1:$F$2692,COLUMN(TOURISM!$E1039),0)</f>
        <v>14398000000</v>
      </c>
      <c r="U1039" s="6">
        <f>VLOOKUP($A1039,TOURISM!$A$1:$F$2692,COLUMN(TOURISM!$F1039),0)</f>
        <v>20802000000</v>
      </c>
      <c r="V1039" s="6">
        <f>VLOOKUP($A1039,BUSINESS!$A$1:$J$2692,COLUMN(BUSINESS!$E1039),0)</f>
        <v>0.28799999999999998</v>
      </c>
      <c r="W1039" s="6">
        <f>VLOOKUP($A1039,BUSINESS!$A$1:$J$2692,COLUMN(BUSINESS!$F1039),0)</f>
        <v>14</v>
      </c>
      <c r="X1039" s="6">
        <f>VLOOKUP($A1039,BUSINESS!$A$1:$J$2692,COLUMN(BUSINESS!$G1039),0)</f>
        <v>0</v>
      </c>
      <c r="Y1039" s="6">
        <f>VLOOKUP($A1039,BUSINESS!$A$1:$J$2692,COLUMN(BUSINESS!$H1039),0)</f>
        <v>250</v>
      </c>
      <c r="Z1039" s="6">
        <f>VLOOKUP($A1039,BUSINESS!$A$1:$J$2692,COLUMN(BUSINESS!$I1039),0)</f>
        <v>0.83699999999999997</v>
      </c>
      <c r="AA1039" s="6">
        <f>VLOOKUP($A1039,BUSINESS!$A$1:$J$2692,COLUMN(BUSINESS!$J1039),0)</f>
        <v>1.048</v>
      </c>
      <c r="AB1039" s="5"/>
      <c r="AC1039" s="5"/>
      <c r="AD1039" s="5"/>
      <c r="AE1039" s="5"/>
    </row>
    <row r="1040" spans="1:31" ht="15.75" customHeight="1" x14ac:dyDescent="0.25">
      <c r="A1040" s="6">
        <v>1039</v>
      </c>
      <c r="B1040" s="7" t="str">
        <f>VLOOKUP($A1040,GDP!$A$1:$H$2692,COLUMN(GDP!B1040),0)</f>
        <v>Asia</v>
      </c>
      <c r="C1040" s="8" t="str">
        <f>VLOOKUP($A1040,GDP!$A$1:$H$2692,COLUMN(GDP!C1040),0)</f>
        <v>South Korea-Asia</v>
      </c>
      <c r="D1040" s="9" t="str">
        <f>VLOOKUP($A1040,GDP!$A$1:$H$2692,COLUMN(GDP!D1040),0)</f>
        <v>2011</v>
      </c>
      <c r="E1040" s="8">
        <f>VLOOKUP($A1040,GDP!$A$1:$H$2692,COLUMN(GDP!E1040),0)</f>
        <v>1200000000000</v>
      </c>
      <c r="F1040" s="7">
        <f>VLOOKUP($A1040,GDP!$A$1:$H$2692,COLUMN(GDP!F1040),0)</f>
        <v>7.3999999999999996E-2</v>
      </c>
      <c r="G1040" s="7">
        <f>VLOOKUP($A1040,GDP!$A$1:$H$2692,COLUMN(GDP!G1040),0)</f>
        <v>1652</v>
      </c>
      <c r="H1040" s="7">
        <f>VLOOKUP($A1040,GDP!$A$1:$H$2692,COLUMN(GDP!H1040),0)</f>
        <v>5.8000000000000003E-2</v>
      </c>
      <c r="I1040" s="6">
        <f>VLOOKUP($A1040,ENERGY!$A$1:$F$2692,COLUMN(ENERGY!E1039),0)</f>
        <v>191046</v>
      </c>
      <c r="J1040" s="6">
        <f>VLOOKUP($A1040,ENERGY!$A$1:$F$2692,COLUMN(ENERGY!F1039),0)</f>
        <v>450194</v>
      </c>
      <c r="K1040" s="6">
        <f>VLOOKUP($A1040,'HUMAN RESOURCES'!$A$1:$M$2692,COLUMN('HUMAN RESOURCES'!$E1040),0)</f>
        <v>8.9999999999999993E-3</v>
      </c>
      <c r="L1040" s="6">
        <f>VLOOKUP($A1040,'HUMAN RESOURCES'!$A$1:$M$2692,COLUMN('HUMAN RESOURCES'!$F1040),0)</f>
        <v>3.0000000000000001E-3</v>
      </c>
      <c r="M1040" s="6">
        <f>VLOOKUP($A1040,'HUMAN RESOURCES'!$A$1:$M$2692,COLUMN('HUMAN RESOURCES'!$G1040),0)</f>
        <v>84</v>
      </c>
      <c r="N1040" s="6">
        <f>VLOOKUP($A1040,'HUMAN RESOURCES'!$A$1:$M$2692,COLUMN('HUMAN RESOURCES'!$H1040),0)</f>
        <v>78</v>
      </c>
      <c r="O1040" s="6">
        <f>VLOOKUP($A1040,'HUMAN RESOURCES'!$A$1:$M$2692,COLUMN('HUMAN RESOURCES'!$I1040),0)</f>
        <v>0.157</v>
      </c>
      <c r="P1040" s="6">
        <f>VLOOKUP($A1040,'HUMAN RESOURCES'!$A$1:$M$2692,COLUMN('HUMAN RESOURCES'!$J1040),0)</f>
        <v>0.72799999999999998</v>
      </c>
      <c r="Q1040" s="6">
        <f>VLOOKUP($A1040,'HUMAN RESOURCES'!$A$1:$M$2692,COLUMN('HUMAN RESOURCES'!$K1040),0)</f>
        <v>0.114</v>
      </c>
      <c r="R1040" s="6">
        <f>VLOOKUP($A1040,'HUMAN RESOURCES'!$A$1:$M$2692,COLUMN('HUMAN RESOURCES'!$L1040),0)</f>
        <v>49779440</v>
      </c>
      <c r="S1040" s="6">
        <f>VLOOKUP($A1040,'HUMAN RESOURCES'!$A$1:$M$2692,COLUMN('HUMAN RESOURCES'!$F1040),0)</f>
        <v>3.0000000000000001E-3</v>
      </c>
      <c r="T1040" s="6">
        <f>VLOOKUP($A1040,TOURISM!$A$1:$F$2692,COLUMN(TOURISM!$E1040),0)</f>
        <v>17467000000</v>
      </c>
      <c r="U1040" s="6">
        <f>VLOOKUP($A1040,TOURISM!$A$1:$F$2692,COLUMN(TOURISM!$F1040),0)</f>
        <v>22209000000</v>
      </c>
      <c r="V1040" s="6">
        <f>VLOOKUP($A1040,BUSINESS!$A$1:$J$2692,COLUMN(BUSINESS!$E1040),0)</f>
        <v>0.28699999999999998</v>
      </c>
      <c r="W1040" s="6">
        <f>VLOOKUP($A1040,BUSINESS!$A$1:$J$2692,COLUMN(BUSINESS!$F1040),0)</f>
        <v>6</v>
      </c>
      <c r="X1040" s="6">
        <f>VLOOKUP($A1040,BUSINESS!$A$1:$J$2692,COLUMN(BUSINESS!$G1040),0)</f>
        <v>0</v>
      </c>
      <c r="Y1040" s="6">
        <f>VLOOKUP($A1040,BUSINESS!$A$1:$J$2692,COLUMN(BUSINESS!$H1040),0)</f>
        <v>225</v>
      </c>
      <c r="Z1040" s="6">
        <f>VLOOKUP($A1040,BUSINESS!$A$1:$J$2692,COLUMN(BUSINESS!$I1040),0)</f>
        <v>0.83799999999999997</v>
      </c>
      <c r="AA1040" s="6">
        <f>VLOOKUP($A1040,BUSINESS!$A$1:$J$2692,COLUMN(BUSINESS!$J1040),0)</f>
        <v>1.077</v>
      </c>
      <c r="AB1040" s="5"/>
      <c r="AC1040" s="5"/>
      <c r="AD1040" s="5"/>
      <c r="AE1040" s="5"/>
    </row>
    <row r="1041" spans="1:31" ht="15.75" customHeight="1" x14ac:dyDescent="0.25">
      <c r="A1041" s="6">
        <v>1040</v>
      </c>
      <c r="B1041" s="7" t="str">
        <f>VLOOKUP($A1041,GDP!$A$1:$H$2692,COLUMN(GDP!B1041),0)</f>
        <v>Asia</v>
      </c>
      <c r="C1041" s="8" t="str">
        <f>VLOOKUP($A1041,GDP!$A$1:$H$2692,COLUMN(GDP!C1041),0)</f>
        <v>South Korea-Asia</v>
      </c>
      <c r="D1041" s="9" t="str">
        <f>VLOOKUP($A1041,GDP!$A$1:$H$2692,COLUMN(GDP!D1041),0)</f>
        <v>2012</v>
      </c>
      <c r="E1041" s="8">
        <f>VLOOKUP($A1041,GDP!$A$1:$H$2692,COLUMN(GDP!E1041),0)</f>
        <v>1220000000000</v>
      </c>
      <c r="F1041" s="7">
        <f>VLOOKUP($A1041,GDP!$A$1:$H$2692,COLUMN(GDP!F1041),0)</f>
        <v>7.4999999999999997E-2</v>
      </c>
      <c r="G1041" s="7">
        <f>VLOOKUP($A1041,GDP!$A$1:$H$2692,COLUMN(GDP!G1041),0)</f>
        <v>1703</v>
      </c>
      <c r="H1041" s="7">
        <f>VLOOKUP($A1041,GDP!$A$1:$H$2692,COLUMN(GDP!H1041),0)</f>
        <v>5.3999999999999999E-2</v>
      </c>
      <c r="I1041" s="6">
        <f>VLOOKUP($A1041,ENERGY!$A$1:$F$2692,COLUMN(ENERGY!E1040),0)</f>
        <v>188161</v>
      </c>
      <c r="J1041" s="6">
        <f>VLOOKUP($A1041,ENERGY!$A$1:$F$2692,COLUMN(ENERGY!F1040),0)</f>
        <v>447561</v>
      </c>
      <c r="K1041" s="6">
        <f>VLOOKUP($A1041,'HUMAN RESOURCES'!$A$1:$M$2692,COLUMN('HUMAN RESOURCES'!$E1041),0)</f>
        <v>0.01</v>
      </c>
      <c r="L1041" s="6">
        <f>VLOOKUP($A1041,'HUMAN RESOURCES'!$A$1:$M$2692,COLUMN('HUMAN RESOURCES'!$F1041),0)</f>
        <v>3.0000000000000001E-3</v>
      </c>
      <c r="M1041" s="6">
        <f>VLOOKUP($A1041,'HUMAN RESOURCES'!$A$1:$M$2692,COLUMN('HUMAN RESOURCES'!$G1041),0)</f>
        <v>85</v>
      </c>
      <c r="N1041" s="6">
        <f>VLOOKUP($A1041,'HUMAN RESOURCES'!$A$1:$M$2692,COLUMN('HUMAN RESOURCES'!$H1041),0)</f>
        <v>78</v>
      </c>
      <c r="O1041" s="6">
        <f>VLOOKUP($A1041,'HUMAN RESOURCES'!$A$1:$M$2692,COLUMN('HUMAN RESOURCES'!$I1041),0)</f>
        <v>0.153</v>
      </c>
      <c r="P1041" s="6">
        <f>VLOOKUP($A1041,'HUMAN RESOURCES'!$A$1:$M$2692,COLUMN('HUMAN RESOURCES'!$J1041),0)</f>
        <v>0.72899999999999998</v>
      </c>
      <c r="Q1041" s="6">
        <f>VLOOKUP($A1041,'HUMAN RESOURCES'!$A$1:$M$2692,COLUMN('HUMAN RESOURCES'!$K1041),0)</f>
        <v>0.11799999999999999</v>
      </c>
      <c r="R1041" s="6">
        <f>VLOOKUP($A1041,'HUMAN RESOURCES'!$A$1:$M$2692,COLUMN('HUMAN RESOURCES'!$L1041),0)</f>
        <v>50004441</v>
      </c>
      <c r="S1041" s="6">
        <f>VLOOKUP($A1041,'HUMAN RESOURCES'!$A$1:$M$2692,COLUMN('HUMAN RESOURCES'!$F1041),0)</f>
        <v>3.0000000000000001E-3</v>
      </c>
      <c r="T1041" s="6">
        <f>VLOOKUP($A1041,TOURISM!$A$1:$F$2692,COLUMN(TOURISM!$E1041),0)</f>
        <v>19653000000</v>
      </c>
      <c r="U1041" s="6">
        <f>VLOOKUP($A1041,TOURISM!$A$1:$F$2692,COLUMN(TOURISM!$F1041),0)</f>
        <v>22386000000</v>
      </c>
      <c r="V1041" s="6">
        <f>VLOOKUP($A1041,BUSINESS!$A$1:$J$2692,COLUMN(BUSINESS!$E1041),0)</f>
        <v>0.28999999999999998</v>
      </c>
      <c r="W1041" s="6">
        <f>VLOOKUP($A1041,BUSINESS!$A$1:$J$2692,COLUMN(BUSINESS!$F1041),0)</f>
        <v>6</v>
      </c>
      <c r="X1041" s="6">
        <f>VLOOKUP($A1041,BUSINESS!$A$1:$J$2692,COLUMN(BUSINESS!$G1041),0)</f>
        <v>6</v>
      </c>
      <c r="Y1041" s="6">
        <f>VLOOKUP($A1041,BUSINESS!$A$1:$J$2692,COLUMN(BUSINESS!$H1041),0)</f>
        <v>207</v>
      </c>
      <c r="Z1041" s="6">
        <f>VLOOKUP($A1041,BUSINESS!$A$1:$J$2692,COLUMN(BUSINESS!$I1041),0)</f>
        <v>0.84099999999999997</v>
      </c>
      <c r="AA1041" s="6">
        <f>VLOOKUP($A1041,BUSINESS!$A$1:$J$2692,COLUMN(BUSINESS!$J1041),0)</f>
        <v>1.0940000000000001</v>
      </c>
      <c r="AB1041" s="5"/>
      <c r="AC1041" s="5"/>
      <c r="AD1041" s="5"/>
      <c r="AE1041" s="5"/>
    </row>
    <row r="1042" spans="1:31" ht="15.75" customHeight="1" x14ac:dyDescent="0.25">
      <c r="A1042" s="6">
        <v>1041</v>
      </c>
      <c r="B1042" s="7" t="str">
        <f>VLOOKUP($A1042,GDP!$A$1:$H$2692,COLUMN(GDP!B1042),0)</f>
        <v>Asia</v>
      </c>
      <c r="C1042" s="8" t="str">
        <f>VLOOKUP($A1042,GDP!$A$1:$H$2692,COLUMN(GDP!C1042),0)</f>
        <v>Sri Lanka-Asia</v>
      </c>
      <c r="D1042" s="9" t="str">
        <f>VLOOKUP($A1042,GDP!$A$1:$H$2692,COLUMN(GDP!D1042),0)</f>
        <v>2000</v>
      </c>
      <c r="E1042" s="8">
        <f>VLOOKUP($A1042,GDP!$A$1:$H$2692,COLUMN(GDP!E1042),0)</f>
        <v>16330810304</v>
      </c>
      <c r="F1042" s="7">
        <f>VLOOKUP($A1042,GDP!$A$1:$H$2692,COLUMN(GDP!F1042),0)</f>
        <v>3.6999999999999998E-2</v>
      </c>
      <c r="G1042" s="7">
        <f>VLOOKUP($A1042,GDP!$A$1:$H$2692,COLUMN(GDP!G1042),0)</f>
        <v>32</v>
      </c>
      <c r="H1042" s="7">
        <f>VLOOKUP($A1042,GDP!$A$1:$H$2692,COLUMN(GDP!H1042),0)</f>
        <v>0.16200000000000001</v>
      </c>
      <c r="I1042" s="6">
        <f>VLOOKUP($A1042,ENERGY!$A$1:$F$2692,COLUMN(ENERGY!E1041),0)</f>
        <v>0</v>
      </c>
      <c r="J1042" s="6">
        <f>VLOOKUP($A1042,ENERGY!$A$1:$F$2692,COLUMN(ENERGY!F1041),0)</f>
        <v>0</v>
      </c>
      <c r="K1042" s="6">
        <f>VLOOKUP($A1042,'HUMAN RESOURCES'!$A$1:$M$2692,COLUMN('HUMAN RESOURCES'!$E1042),0)</f>
        <v>1.7999999999999999E-2</v>
      </c>
      <c r="L1042" s="6">
        <f>VLOOKUP($A1042,'HUMAN RESOURCES'!$A$1:$M$2692,COLUMN('HUMAN RESOURCES'!$F1042),0)</f>
        <v>1.4E-2</v>
      </c>
      <c r="M1042" s="6">
        <f>VLOOKUP($A1042,'HUMAN RESOURCES'!$A$1:$M$2692,COLUMN('HUMAN RESOURCES'!$G1042),0)</f>
        <v>75</v>
      </c>
      <c r="N1042" s="6">
        <f>VLOOKUP($A1042,'HUMAN RESOURCES'!$A$1:$M$2692,COLUMN('HUMAN RESOURCES'!$H1042),0)</f>
        <v>68</v>
      </c>
      <c r="O1042" s="6">
        <f>VLOOKUP($A1042,'HUMAN RESOURCES'!$A$1:$M$2692,COLUMN('HUMAN RESOURCES'!$I1042),0)</f>
        <v>0.26900000000000002</v>
      </c>
      <c r="P1042" s="6">
        <f>VLOOKUP($A1042,'HUMAN RESOURCES'!$A$1:$M$2692,COLUMN('HUMAN RESOURCES'!$J1042),0)</f>
        <v>0.66900000000000004</v>
      </c>
      <c r="Q1042" s="6">
        <f>VLOOKUP($A1042,'HUMAN RESOURCES'!$A$1:$M$2692,COLUMN('HUMAN RESOURCES'!$K1042),0)</f>
        <v>6.3E-2</v>
      </c>
      <c r="R1042" s="6">
        <f>VLOOKUP($A1042,'HUMAN RESOURCES'!$A$1:$M$2692,COLUMN('HUMAN RESOURCES'!$L1042),0)</f>
        <v>19102000</v>
      </c>
      <c r="S1042" s="6">
        <f>VLOOKUP($A1042,'HUMAN RESOURCES'!$A$1:$M$2692,COLUMN('HUMAN RESOURCES'!$F1042),0)</f>
        <v>1.4E-2</v>
      </c>
      <c r="T1042" s="6">
        <f>VLOOKUP($A1042,TOURISM!$A$1:$F$2692,COLUMN(TOURISM!$E1042),0)</f>
        <v>388000000</v>
      </c>
      <c r="U1042" s="6">
        <f>VLOOKUP($A1042,TOURISM!$A$1:$F$2692,COLUMN(TOURISM!$F1042),0)</f>
        <v>383000000</v>
      </c>
      <c r="V1042" s="6">
        <f>VLOOKUP($A1042,BUSINESS!$A$1:$J$2692,COLUMN(BUSINESS!$E1042),0)</f>
        <v>0</v>
      </c>
      <c r="W1042" s="6">
        <f>VLOOKUP($A1042,BUSINESS!$A$1:$J$2692,COLUMN(BUSINESS!$F1042),0)</f>
        <v>0</v>
      </c>
      <c r="X1042" s="6">
        <f>VLOOKUP($A1042,BUSINESS!$A$1:$J$2692,COLUMN(BUSINESS!$G1042),0)</f>
        <v>0</v>
      </c>
      <c r="Y1042" s="6">
        <f>VLOOKUP($A1042,BUSINESS!$A$1:$J$2692,COLUMN(BUSINESS!$H1042),0)</f>
        <v>0</v>
      </c>
      <c r="Z1042" s="6">
        <f>VLOOKUP($A1042,BUSINESS!$A$1:$J$2692,COLUMN(BUSINESS!$I1042),0)</f>
        <v>6.0000000000000001E-3</v>
      </c>
      <c r="AA1042" s="6">
        <f>VLOOKUP($A1042,BUSINESS!$A$1:$J$2692,COLUMN(BUSINESS!$J1042),0)</f>
        <v>2.3E-2</v>
      </c>
      <c r="AB1042" s="5"/>
      <c r="AC1042" s="5"/>
      <c r="AD1042" s="5"/>
      <c r="AE1042" s="5"/>
    </row>
    <row r="1043" spans="1:31" ht="15.75" customHeight="1" x14ac:dyDescent="0.25">
      <c r="A1043" s="6">
        <v>1042</v>
      </c>
      <c r="B1043" s="7" t="str">
        <f>VLOOKUP($A1043,GDP!$A$1:$H$2692,COLUMN(GDP!B1043),0)</f>
        <v>Asia</v>
      </c>
      <c r="C1043" s="8" t="str">
        <f>VLOOKUP($A1043,GDP!$A$1:$H$2692,COLUMN(GDP!C1043),0)</f>
        <v>Sri Lanka-Asia</v>
      </c>
      <c r="D1043" s="9" t="str">
        <f>VLOOKUP($A1043,GDP!$A$1:$H$2692,COLUMN(GDP!D1043),0)</f>
        <v>2001</v>
      </c>
      <c r="E1043" s="8">
        <f>VLOOKUP($A1043,GDP!$A$1:$H$2692,COLUMN(GDP!E1043),0)</f>
        <v>15746224410</v>
      </c>
      <c r="F1043" s="7">
        <f>VLOOKUP($A1043,GDP!$A$1:$H$2692,COLUMN(GDP!F1043),0)</f>
        <v>3.6999999999999998E-2</v>
      </c>
      <c r="G1043" s="7">
        <f>VLOOKUP($A1043,GDP!$A$1:$H$2692,COLUMN(GDP!G1043),0)</f>
        <v>31</v>
      </c>
      <c r="H1043" s="7">
        <f>VLOOKUP($A1043,GDP!$A$1:$H$2692,COLUMN(GDP!H1043),0)</f>
        <v>0.19400000000000001</v>
      </c>
      <c r="I1043" s="6">
        <f>VLOOKUP($A1043,ENERGY!$A$1:$F$2692,COLUMN(ENERGY!E1042),0)</f>
        <v>10421</v>
      </c>
      <c r="J1043" s="6">
        <f>VLOOKUP($A1043,ENERGY!$A$1:$F$2692,COLUMN(ENERGY!F1042),0)</f>
        <v>0</v>
      </c>
      <c r="K1043" s="6">
        <f>VLOOKUP($A1043,'HUMAN RESOURCES'!$A$1:$M$2692,COLUMN('HUMAN RESOURCES'!$E1043),0)</f>
        <v>1.7999999999999999E-2</v>
      </c>
      <c r="L1043" s="6">
        <f>VLOOKUP($A1043,'HUMAN RESOURCES'!$A$1:$M$2692,COLUMN('HUMAN RESOURCES'!$F1043),0)</f>
        <v>1.2999999999999999E-2</v>
      </c>
      <c r="M1043" s="6">
        <f>VLOOKUP($A1043,'HUMAN RESOURCES'!$A$1:$M$2692,COLUMN('HUMAN RESOURCES'!$G1043),0)</f>
        <v>76</v>
      </c>
      <c r="N1043" s="6">
        <f>VLOOKUP($A1043,'HUMAN RESOURCES'!$A$1:$M$2692,COLUMN('HUMAN RESOURCES'!$H1043),0)</f>
        <v>68</v>
      </c>
      <c r="O1043" s="6">
        <f>VLOOKUP($A1043,'HUMAN RESOURCES'!$A$1:$M$2692,COLUMN('HUMAN RESOURCES'!$I1043),0)</f>
        <v>0.26500000000000001</v>
      </c>
      <c r="P1043" s="6">
        <f>VLOOKUP($A1043,'HUMAN RESOURCES'!$A$1:$M$2692,COLUMN('HUMAN RESOURCES'!$J1043),0)</f>
        <v>0.67200000000000004</v>
      </c>
      <c r="Q1043" s="6">
        <f>VLOOKUP($A1043,'HUMAN RESOURCES'!$A$1:$M$2692,COLUMN('HUMAN RESOURCES'!$K1043),0)</f>
        <v>6.4000000000000001E-2</v>
      </c>
      <c r="R1043" s="6">
        <f>VLOOKUP($A1043,'HUMAN RESOURCES'!$A$1:$M$2692,COLUMN('HUMAN RESOURCES'!$L1043),0)</f>
        <v>18797000</v>
      </c>
      <c r="S1043" s="6">
        <f>VLOOKUP($A1043,'HUMAN RESOURCES'!$A$1:$M$2692,COLUMN('HUMAN RESOURCES'!$F1043),0)</f>
        <v>1.2999999999999999E-2</v>
      </c>
      <c r="T1043" s="6">
        <f>VLOOKUP($A1043,TOURISM!$A$1:$F$2692,COLUMN(TOURISM!$E1043),0)</f>
        <v>347000000</v>
      </c>
      <c r="U1043" s="6">
        <f>VLOOKUP($A1043,TOURISM!$A$1:$F$2692,COLUMN(TOURISM!$F1043),0)</f>
        <v>402000000</v>
      </c>
      <c r="V1043" s="6">
        <f>VLOOKUP($A1043,BUSINESS!$A$1:$J$2692,COLUMN(BUSINESS!$E1043),0)</f>
        <v>0</v>
      </c>
      <c r="W1043" s="6">
        <f>VLOOKUP($A1043,BUSINESS!$A$1:$J$2692,COLUMN(BUSINESS!$F1043),0)</f>
        <v>0</v>
      </c>
      <c r="X1043" s="6">
        <f>VLOOKUP($A1043,BUSINESS!$A$1:$J$2692,COLUMN(BUSINESS!$G1043),0)</f>
        <v>0</v>
      </c>
      <c r="Y1043" s="6">
        <f>VLOOKUP($A1043,BUSINESS!$A$1:$J$2692,COLUMN(BUSINESS!$H1043),0)</f>
        <v>0</v>
      </c>
      <c r="Z1043" s="6">
        <f>VLOOKUP($A1043,BUSINESS!$A$1:$J$2692,COLUMN(BUSINESS!$I1043),0)</f>
        <v>8.0000000000000002E-3</v>
      </c>
      <c r="AA1043" s="6">
        <f>VLOOKUP($A1043,BUSINESS!$A$1:$J$2692,COLUMN(BUSINESS!$J1043),0)</f>
        <v>3.5000000000000003E-2</v>
      </c>
      <c r="AB1043" s="5"/>
      <c r="AC1043" s="5"/>
      <c r="AD1043" s="5"/>
      <c r="AE1043" s="5"/>
    </row>
    <row r="1044" spans="1:31" ht="15.75" customHeight="1" x14ac:dyDescent="0.25">
      <c r="A1044" s="6">
        <v>1043</v>
      </c>
      <c r="B1044" s="7" t="str">
        <f>VLOOKUP($A1044,GDP!$A$1:$H$2692,COLUMN(GDP!B1044),0)</f>
        <v>Asia</v>
      </c>
      <c r="C1044" s="8" t="str">
        <f>VLOOKUP($A1044,GDP!$A$1:$H$2692,COLUMN(GDP!C1044),0)</f>
        <v>Sri Lanka-Asia</v>
      </c>
      <c r="D1044" s="9" t="str">
        <f>VLOOKUP($A1044,GDP!$A$1:$H$2692,COLUMN(GDP!D1044),0)</f>
        <v>2002</v>
      </c>
      <c r="E1044" s="8">
        <f>VLOOKUP($A1044,GDP!$A$1:$H$2692,COLUMN(GDP!E1044),0)</f>
        <v>17102623876</v>
      </c>
      <c r="F1044" s="7">
        <f>VLOOKUP($A1044,GDP!$A$1:$H$2692,COLUMN(GDP!F1044),0)</f>
        <v>3.9E-2</v>
      </c>
      <c r="G1044" s="7">
        <f>VLOOKUP($A1044,GDP!$A$1:$H$2692,COLUMN(GDP!G1044),0)</f>
        <v>34</v>
      </c>
      <c r="H1044" s="7">
        <f>VLOOKUP($A1044,GDP!$A$1:$H$2692,COLUMN(GDP!H1044),0)</f>
        <v>0.13200000000000001</v>
      </c>
      <c r="I1044" s="6">
        <f>VLOOKUP($A1044,ENERGY!$A$1:$F$2692,COLUMN(ENERGY!E1043),0)</f>
        <v>9844</v>
      </c>
      <c r="J1044" s="6">
        <f>VLOOKUP($A1044,ENERGY!$A$1:$F$2692,COLUMN(ENERGY!F1043),0)</f>
        <v>12710</v>
      </c>
      <c r="K1044" s="6">
        <f>VLOOKUP($A1044,'HUMAN RESOURCES'!$A$1:$M$2692,COLUMN('HUMAN RESOURCES'!$E1044),0)</f>
        <v>1.9E-2</v>
      </c>
      <c r="L1044" s="6">
        <f>VLOOKUP($A1044,'HUMAN RESOURCES'!$A$1:$M$2692,COLUMN('HUMAN RESOURCES'!$F1044),0)</f>
        <v>1.2999999999999999E-2</v>
      </c>
      <c r="M1044" s="6">
        <f>VLOOKUP($A1044,'HUMAN RESOURCES'!$A$1:$M$2692,COLUMN('HUMAN RESOURCES'!$G1044),0)</f>
        <v>76</v>
      </c>
      <c r="N1044" s="6">
        <f>VLOOKUP($A1044,'HUMAN RESOURCES'!$A$1:$M$2692,COLUMN('HUMAN RESOURCES'!$H1044),0)</f>
        <v>69</v>
      </c>
      <c r="O1044" s="6">
        <f>VLOOKUP($A1044,'HUMAN RESOURCES'!$A$1:$M$2692,COLUMN('HUMAN RESOURCES'!$I1044),0)</f>
        <v>0.26100000000000001</v>
      </c>
      <c r="P1044" s="6">
        <f>VLOOKUP($A1044,'HUMAN RESOURCES'!$A$1:$M$2692,COLUMN('HUMAN RESOURCES'!$J1044),0)</f>
        <v>0.67300000000000004</v>
      </c>
      <c r="Q1044" s="6">
        <f>VLOOKUP($A1044,'HUMAN RESOURCES'!$A$1:$M$2692,COLUMN('HUMAN RESOURCES'!$K1044),0)</f>
        <v>6.5000000000000002E-2</v>
      </c>
      <c r="R1044" s="6">
        <f>VLOOKUP($A1044,'HUMAN RESOURCES'!$A$1:$M$2692,COLUMN('HUMAN RESOURCES'!$L1044),0)</f>
        <v>18921000</v>
      </c>
      <c r="S1044" s="6">
        <f>VLOOKUP($A1044,'HUMAN RESOURCES'!$A$1:$M$2692,COLUMN('HUMAN RESOURCES'!$F1044),0)</f>
        <v>1.2999999999999999E-2</v>
      </c>
      <c r="T1044" s="6">
        <f>VLOOKUP($A1044,TOURISM!$A$1:$F$2692,COLUMN(TOURISM!$E1044),0)</f>
        <v>594000000</v>
      </c>
      <c r="U1044" s="6">
        <f>VLOOKUP($A1044,TOURISM!$A$1:$F$2692,COLUMN(TOURISM!$F1044),0)</f>
        <v>438000000</v>
      </c>
      <c r="V1044" s="6">
        <f>VLOOKUP($A1044,BUSINESS!$A$1:$J$2692,COLUMN(BUSINESS!$E1044),0)</f>
        <v>0</v>
      </c>
      <c r="W1044" s="6">
        <f>VLOOKUP($A1044,BUSINESS!$A$1:$J$2692,COLUMN(BUSINESS!$F1044),0)</f>
        <v>0</v>
      </c>
      <c r="X1044" s="6">
        <f>VLOOKUP($A1044,BUSINESS!$A$1:$J$2692,COLUMN(BUSINESS!$G1044),0)</f>
        <v>0</v>
      </c>
      <c r="Y1044" s="6">
        <f>VLOOKUP($A1044,BUSINESS!$A$1:$J$2692,COLUMN(BUSINESS!$H1044),0)</f>
        <v>0</v>
      </c>
      <c r="Z1044" s="6">
        <f>VLOOKUP($A1044,BUSINESS!$A$1:$J$2692,COLUMN(BUSINESS!$I1044),0)</f>
        <v>1.0999999999999999E-2</v>
      </c>
      <c r="AA1044" s="6">
        <f>VLOOKUP($A1044,BUSINESS!$A$1:$J$2692,COLUMN(BUSINESS!$J1044),0)</f>
        <v>4.8000000000000001E-2</v>
      </c>
      <c r="AB1044" s="5"/>
      <c r="AC1044" s="5"/>
      <c r="AD1044" s="5"/>
      <c r="AE1044" s="5"/>
    </row>
    <row r="1045" spans="1:31" ht="15.75" customHeight="1" x14ac:dyDescent="0.25">
      <c r="A1045" s="6">
        <v>1044</v>
      </c>
      <c r="B1045" s="7" t="str">
        <f>VLOOKUP($A1045,GDP!$A$1:$H$2692,COLUMN(GDP!B1045),0)</f>
        <v>Asia</v>
      </c>
      <c r="C1045" s="8" t="str">
        <f>VLOOKUP($A1045,GDP!$A$1:$H$2692,COLUMN(GDP!C1045),0)</f>
        <v>Sri Lanka-Asia</v>
      </c>
      <c r="D1045" s="9" t="str">
        <f>VLOOKUP($A1045,GDP!$A$1:$H$2692,COLUMN(GDP!D1045),0)</f>
        <v>2003</v>
      </c>
      <c r="E1045" s="8">
        <f>VLOOKUP($A1045,GDP!$A$1:$H$2692,COLUMN(GDP!E1045),0)</f>
        <v>18881765437</v>
      </c>
      <c r="F1045" s="7">
        <f>VLOOKUP($A1045,GDP!$A$1:$H$2692,COLUMN(GDP!F1045),0)</f>
        <v>3.9E-2</v>
      </c>
      <c r="G1045" s="7">
        <f>VLOOKUP($A1045,GDP!$A$1:$H$2692,COLUMN(GDP!G1045),0)</f>
        <v>38</v>
      </c>
      <c r="H1045" s="7">
        <f>VLOOKUP($A1045,GDP!$A$1:$H$2692,COLUMN(GDP!H1045),0)</f>
        <v>0.10299999999999999</v>
      </c>
      <c r="I1045" s="6">
        <f>VLOOKUP($A1045,ENERGY!$A$1:$F$2692,COLUMN(ENERGY!E1044),0)</f>
        <v>9082</v>
      </c>
      <c r="J1045" s="6">
        <f>VLOOKUP($A1045,ENERGY!$A$1:$F$2692,COLUMN(ENERGY!F1044),0)</f>
        <v>12831</v>
      </c>
      <c r="K1045" s="6">
        <f>VLOOKUP($A1045,'HUMAN RESOURCES'!$A$1:$M$2692,COLUMN('HUMAN RESOURCES'!$E1045),0)</f>
        <v>1.9E-2</v>
      </c>
      <c r="L1045" s="6">
        <f>VLOOKUP($A1045,'HUMAN RESOURCES'!$A$1:$M$2692,COLUMN('HUMAN RESOURCES'!$F1045),0)</f>
        <v>1.2999999999999999E-2</v>
      </c>
      <c r="M1045" s="6">
        <f>VLOOKUP($A1045,'HUMAN RESOURCES'!$A$1:$M$2692,COLUMN('HUMAN RESOURCES'!$G1045),0)</f>
        <v>77</v>
      </c>
      <c r="N1045" s="6">
        <f>VLOOKUP($A1045,'HUMAN RESOURCES'!$A$1:$M$2692,COLUMN('HUMAN RESOURCES'!$H1045),0)</f>
        <v>70</v>
      </c>
      <c r="O1045" s="6">
        <f>VLOOKUP($A1045,'HUMAN RESOURCES'!$A$1:$M$2692,COLUMN('HUMAN RESOURCES'!$I1045),0)</f>
        <v>0.25800000000000001</v>
      </c>
      <c r="P1045" s="6">
        <f>VLOOKUP($A1045,'HUMAN RESOURCES'!$A$1:$M$2692,COLUMN('HUMAN RESOURCES'!$J1045),0)</f>
        <v>0.67500000000000004</v>
      </c>
      <c r="Q1045" s="6">
        <f>VLOOKUP($A1045,'HUMAN RESOURCES'!$A$1:$M$2692,COLUMN('HUMAN RESOURCES'!$K1045),0)</f>
        <v>6.7000000000000004E-2</v>
      </c>
      <c r="R1045" s="6">
        <f>VLOOKUP($A1045,'HUMAN RESOURCES'!$A$1:$M$2692,COLUMN('HUMAN RESOURCES'!$L1045),0)</f>
        <v>19173000</v>
      </c>
      <c r="S1045" s="6">
        <f>VLOOKUP($A1045,'HUMAN RESOURCES'!$A$1:$M$2692,COLUMN('HUMAN RESOURCES'!$F1045),0)</f>
        <v>1.2999999999999999E-2</v>
      </c>
      <c r="T1045" s="6">
        <f>VLOOKUP($A1045,TOURISM!$A$1:$F$2692,COLUMN(TOURISM!$E1045),0)</f>
        <v>709000000</v>
      </c>
      <c r="U1045" s="6">
        <f>VLOOKUP($A1045,TOURISM!$A$1:$F$2692,COLUMN(TOURISM!$F1045),0)</f>
        <v>462000000</v>
      </c>
      <c r="V1045" s="6">
        <f>VLOOKUP($A1045,BUSINESS!$A$1:$J$2692,COLUMN(BUSINESS!$E1045),0)</f>
        <v>0</v>
      </c>
      <c r="W1045" s="6">
        <f>VLOOKUP($A1045,BUSINESS!$A$1:$J$2692,COLUMN(BUSINESS!$F1045),0)</f>
        <v>58</v>
      </c>
      <c r="X1045" s="6">
        <f>VLOOKUP($A1045,BUSINESS!$A$1:$J$2692,COLUMN(BUSINESS!$G1045),0)</f>
        <v>0</v>
      </c>
      <c r="Y1045" s="6">
        <f>VLOOKUP($A1045,BUSINESS!$A$1:$J$2692,COLUMN(BUSINESS!$H1045),0)</f>
        <v>0</v>
      </c>
      <c r="Z1045" s="6">
        <f>VLOOKUP($A1045,BUSINESS!$A$1:$J$2692,COLUMN(BUSINESS!$I1045),0)</f>
        <v>1.4999999999999999E-2</v>
      </c>
      <c r="AA1045" s="6">
        <f>VLOOKUP($A1045,BUSINESS!$A$1:$J$2692,COLUMN(BUSINESS!$J1045),0)</f>
        <v>7.0999999999999994E-2</v>
      </c>
      <c r="AB1045" s="5"/>
      <c r="AC1045" s="5"/>
      <c r="AD1045" s="5"/>
      <c r="AE1045" s="5"/>
    </row>
    <row r="1046" spans="1:31" ht="15.75" customHeight="1" x14ac:dyDescent="0.25">
      <c r="A1046" s="6">
        <v>1045</v>
      </c>
      <c r="B1046" s="7" t="str">
        <f>VLOOKUP($A1046,GDP!$A$1:$H$2692,COLUMN(GDP!B1046),0)</f>
        <v>Asia</v>
      </c>
      <c r="C1046" s="8" t="str">
        <f>VLOOKUP($A1046,GDP!$A$1:$H$2692,COLUMN(GDP!C1046),0)</f>
        <v>Sri Lanka-Asia</v>
      </c>
      <c r="D1046" s="9" t="str">
        <f>VLOOKUP($A1046,GDP!$A$1:$H$2692,COLUMN(GDP!D1046),0)</f>
        <v>2004</v>
      </c>
      <c r="E1046" s="8">
        <f>VLOOKUP($A1046,GDP!$A$1:$H$2692,COLUMN(GDP!E1046),0)</f>
        <v>20662525941</v>
      </c>
      <c r="F1046" s="7">
        <f>VLOOKUP($A1046,GDP!$A$1:$H$2692,COLUMN(GDP!F1046),0)</f>
        <v>4.2000000000000003E-2</v>
      </c>
      <c r="G1046" s="7">
        <f>VLOOKUP($A1046,GDP!$A$1:$H$2692,COLUMN(GDP!G1046),0)</f>
        <v>44</v>
      </c>
      <c r="H1046" s="7">
        <f>VLOOKUP($A1046,GDP!$A$1:$H$2692,COLUMN(GDP!H1046),0)</f>
        <v>9.5000000000000001E-2</v>
      </c>
      <c r="I1046" s="6">
        <f>VLOOKUP($A1046,ENERGY!$A$1:$F$2692,COLUMN(ENERGY!E1045),0)</f>
        <v>8942</v>
      </c>
      <c r="J1046" s="6">
        <f>VLOOKUP($A1046,ENERGY!$A$1:$F$2692,COLUMN(ENERGY!F1045),0)</f>
        <v>11892</v>
      </c>
      <c r="K1046" s="6">
        <f>VLOOKUP($A1046,'HUMAN RESOURCES'!$A$1:$M$2692,COLUMN('HUMAN RESOURCES'!$E1046),0)</f>
        <v>1.9E-2</v>
      </c>
      <c r="L1046" s="6">
        <f>VLOOKUP($A1046,'HUMAN RESOURCES'!$A$1:$M$2692,COLUMN('HUMAN RESOURCES'!$F1046),0)</f>
        <v>1.2E-2</v>
      </c>
      <c r="M1046" s="6">
        <f>VLOOKUP($A1046,'HUMAN RESOURCES'!$A$1:$M$2692,COLUMN('HUMAN RESOURCES'!$G1046),0)</f>
        <v>77</v>
      </c>
      <c r="N1046" s="6">
        <f>VLOOKUP($A1046,'HUMAN RESOURCES'!$A$1:$M$2692,COLUMN('HUMAN RESOURCES'!$H1046),0)</f>
        <v>70</v>
      </c>
      <c r="O1046" s="6">
        <f>VLOOKUP($A1046,'HUMAN RESOURCES'!$A$1:$M$2692,COLUMN('HUMAN RESOURCES'!$I1046),0)</f>
        <v>0.25600000000000001</v>
      </c>
      <c r="P1046" s="6">
        <f>VLOOKUP($A1046,'HUMAN RESOURCES'!$A$1:$M$2692,COLUMN('HUMAN RESOURCES'!$J1046),0)</f>
        <v>0.67500000000000004</v>
      </c>
      <c r="Q1046" s="6">
        <f>VLOOKUP($A1046,'HUMAN RESOURCES'!$A$1:$M$2692,COLUMN('HUMAN RESOURCES'!$K1046),0)</f>
        <v>6.9000000000000006E-2</v>
      </c>
      <c r="R1046" s="6">
        <f>VLOOKUP($A1046,'HUMAN RESOURCES'!$A$1:$M$2692,COLUMN('HUMAN RESOURCES'!$L1046),0)</f>
        <v>19435000</v>
      </c>
      <c r="S1046" s="6">
        <f>VLOOKUP($A1046,'HUMAN RESOURCES'!$A$1:$M$2692,COLUMN('HUMAN RESOURCES'!$F1046),0)</f>
        <v>1.2E-2</v>
      </c>
      <c r="T1046" s="6">
        <f>VLOOKUP($A1046,TOURISM!$A$1:$F$2692,COLUMN(TOURISM!$E1046),0)</f>
        <v>808000000</v>
      </c>
      <c r="U1046" s="6">
        <f>VLOOKUP($A1046,TOURISM!$A$1:$F$2692,COLUMN(TOURISM!$F1046),0)</f>
        <v>499000000</v>
      </c>
      <c r="V1046" s="6">
        <f>VLOOKUP($A1046,BUSINESS!$A$1:$J$2692,COLUMN(BUSINESS!$E1046),0)</f>
        <v>0</v>
      </c>
      <c r="W1046" s="6">
        <f>VLOOKUP($A1046,BUSINESS!$A$1:$J$2692,COLUMN(BUSINESS!$F1046),0)</f>
        <v>48</v>
      </c>
      <c r="X1046" s="6">
        <f>VLOOKUP($A1046,BUSINESS!$A$1:$J$2692,COLUMN(BUSINESS!$G1046),0)</f>
        <v>0</v>
      </c>
      <c r="Y1046" s="6">
        <f>VLOOKUP($A1046,BUSINESS!$A$1:$J$2692,COLUMN(BUSINESS!$H1046),0)</f>
        <v>0</v>
      </c>
      <c r="Z1046" s="6">
        <f>VLOOKUP($A1046,BUSINESS!$A$1:$J$2692,COLUMN(BUSINESS!$I1046),0)</f>
        <v>1.4E-2</v>
      </c>
      <c r="AA1046" s="6">
        <f>VLOOKUP($A1046,BUSINESS!$A$1:$J$2692,COLUMN(BUSINESS!$J1046),0)</f>
        <v>0.112</v>
      </c>
      <c r="AB1046" s="5"/>
      <c r="AC1046" s="5"/>
      <c r="AD1046" s="5"/>
      <c r="AE1046" s="5"/>
    </row>
    <row r="1047" spans="1:31" ht="15.75" customHeight="1" x14ac:dyDescent="0.25">
      <c r="A1047" s="6">
        <v>1046</v>
      </c>
      <c r="B1047" s="7" t="str">
        <f>VLOOKUP($A1047,GDP!$A$1:$H$2692,COLUMN(GDP!B1047),0)</f>
        <v>Asia</v>
      </c>
      <c r="C1047" s="8" t="str">
        <f>VLOOKUP($A1047,GDP!$A$1:$H$2692,COLUMN(GDP!C1047),0)</f>
        <v>Sri Lanka-Asia</v>
      </c>
      <c r="D1047" s="9" t="str">
        <f>VLOOKUP($A1047,GDP!$A$1:$H$2692,COLUMN(GDP!D1047),0)</f>
        <v>2005</v>
      </c>
      <c r="E1047" s="8">
        <f>VLOOKUP($A1047,GDP!$A$1:$H$2692,COLUMN(GDP!E1047),0)</f>
        <v>24405791045</v>
      </c>
      <c r="F1047" s="7">
        <f>VLOOKUP($A1047,GDP!$A$1:$H$2692,COLUMN(GDP!F1047),0)</f>
        <v>0.04</v>
      </c>
      <c r="G1047" s="7">
        <f>VLOOKUP($A1047,GDP!$A$1:$H$2692,COLUMN(GDP!G1047),0)</f>
        <v>49</v>
      </c>
      <c r="H1047" s="7">
        <f>VLOOKUP($A1047,GDP!$A$1:$H$2692,COLUMN(GDP!H1047),0)</f>
        <v>0.108</v>
      </c>
      <c r="I1047" s="6">
        <f>VLOOKUP($A1047,ENERGY!$A$1:$F$2692,COLUMN(ENERGY!E1046),0)</f>
        <v>9261</v>
      </c>
      <c r="J1047" s="6">
        <f>VLOOKUP($A1047,ENERGY!$A$1:$F$2692,COLUMN(ENERGY!F1046),0)</f>
        <v>12457</v>
      </c>
      <c r="K1047" s="6">
        <f>VLOOKUP($A1047,'HUMAN RESOURCES'!$A$1:$M$2692,COLUMN('HUMAN RESOURCES'!$E1047),0)</f>
        <v>1.9E-2</v>
      </c>
      <c r="L1047" s="6">
        <f>VLOOKUP($A1047,'HUMAN RESOURCES'!$A$1:$M$2692,COLUMN('HUMAN RESOURCES'!$F1047),0)</f>
        <v>1.2E-2</v>
      </c>
      <c r="M1047" s="6">
        <f>VLOOKUP($A1047,'HUMAN RESOURCES'!$A$1:$M$2692,COLUMN('HUMAN RESOURCES'!$G1047),0)</f>
        <v>77</v>
      </c>
      <c r="N1047" s="6">
        <f>VLOOKUP($A1047,'HUMAN RESOURCES'!$A$1:$M$2692,COLUMN('HUMAN RESOURCES'!$H1047),0)</f>
        <v>70</v>
      </c>
      <c r="O1047" s="6">
        <f>VLOOKUP($A1047,'HUMAN RESOURCES'!$A$1:$M$2692,COLUMN('HUMAN RESOURCES'!$I1047),0)</f>
        <v>0.254</v>
      </c>
      <c r="P1047" s="6">
        <f>VLOOKUP($A1047,'HUMAN RESOURCES'!$A$1:$M$2692,COLUMN('HUMAN RESOURCES'!$J1047),0)</f>
        <v>0.67500000000000004</v>
      </c>
      <c r="Q1047" s="6">
        <f>VLOOKUP($A1047,'HUMAN RESOURCES'!$A$1:$M$2692,COLUMN('HUMAN RESOURCES'!$K1047),0)</f>
        <v>7.0000000000000007E-2</v>
      </c>
      <c r="R1047" s="6">
        <f>VLOOKUP($A1047,'HUMAN RESOURCES'!$A$1:$M$2692,COLUMN('HUMAN RESOURCES'!$L1047),0)</f>
        <v>19644000</v>
      </c>
      <c r="S1047" s="6">
        <f>VLOOKUP($A1047,'HUMAN RESOURCES'!$A$1:$M$2692,COLUMN('HUMAN RESOURCES'!$F1047),0)</f>
        <v>1.2E-2</v>
      </c>
      <c r="T1047" s="6">
        <f>VLOOKUP($A1047,TOURISM!$A$1:$F$2692,COLUMN(TOURISM!$E1047),0)</f>
        <v>729000000</v>
      </c>
      <c r="U1047" s="6">
        <f>VLOOKUP($A1047,TOURISM!$A$1:$F$2692,COLUMN(TOURISM!$F1047),0)</f>
        <v>552000000</v>
      </c>
      <c r="V1047" s="6">
        <f>VLOOKUP($A1047,BUSINESS!$A$1:$J$2692,COLUMN(BUSINESS!$E1047),0)</f>
        <v>0.56699999999999995</v>
      </c>
      <c r="W1047" s="6">
        <f>VLOOKUP($A1047,BUSINESS!$A$1:$J$2692,COLUMN(BUSINESS!$F1047),0)</f>
        <v>48</v>
      </c>
      <c r="X1047" s="6">
        <f>VLOOKUP($A1047,BUSINESS!$A$1:$J$2692,COLUMN(BUSINESS!$G1047),0)</f>
        <v>0</v>
      </c>
      <c r="Y1047" s="6">
        <f>VLOOKUP($A1047,BUSINESS!$A$1:$J$2692,COLUMN(BUSINESS!$H1047),0)</f>
        <v>256</v>
      </c>
      <c r="Z1047" s="6">
        <f>VLOOKUP($A1047,BUSINESS!$A$1:$J$2692,COLUMN(BUSINESS!$I1047),0)</f>
        <v>1.7999999999999999E-2</v>
      </c>
      <c r="AA1047" s="6">
        <f>VLOOKUP($A1047,BUSINESS!$A$1:$J$2692,COLUMN(BUSINESS!$J1047),0)</f>
        <v>0.16800000000000001</v>
      </c>
      <c r="AB1047" s="5"/>
      <c r="AC1047" s="5"/>
      <c r="AD1047" s="5"/>
      <c r="AE1047" s="5"/>
    </row>
    <row r="1048" spans="1:31" ht="15.75" customHeight="1" x14ac:dyDescent="0.25">
      <c r="A1048" s="6">
        <v>1047</v>
      </c>
      <c r="B1048" s="7" t="str">
        <f>VLOOKUP($A1048,GDP!$A$1:$H$2692,COLUMN(GDP!B1048),0)</f>
        <v>Asia</v>
      </c>
      <c r="C1048" s="8" t="str">
        <f>VLOOKUP($A1048,GDP!$A$1:$H$2692,COLUMN(GDP!C1048),0)</f>
        <v>Sri Lanka-Asia</v>
      </c>
      <c r="D1048" s="9" t="str">
        <f>VLOOKUP($A1048,GDP!$A$1:$H$2692,COLUMN(GDP!D1048),0)</f>
        <v>2006</v>
      </c>
      <c r="E1048" s="8">
        <f>VLOOKUP($A1048,GDP!$A$1:$H$2692,COLUMN(GDP!E1048),0)</f>
        <v>28267410543</v>
      </c>
      <c r="F1048" s="7">
        <f>VLOOKUP($A1048,GDP!$A$1:$H$2692,COLUMN(GDP!F1048),0)</f>
        <v>0.04</v>
      </c>
      <c r="G1048" s="7">
        <f>VLOOKUP($A1048,GDP!$A$1:$H$2692,COLUMN(GDP!G1048),0)</f>
        <v>57</v>
      </c>
      <c r="H1048" s="7">
        <f>VLOOKUP($A1048,GDP!$A$1:$H$2692,COLUMN(GDP!H1048),0)</f>
        <v>0.129</v>
      </c>
      <c r="I1048" s="6">
        <f>VLOOKUP($A1048,ENERGY!$A$1:$F$2692,COLUMN(ENERGY!E1047),0)</f>
        <v>9083</v>
      </c>
      <c r="J1048" s="6">
        <f>VLOOKUP($A1048,ENERGY!$A$1:$F$2692,COLUMN(ENERGY!F1047),0)</f>
        <v>11738</v>
      </c>
      <c r="K1048" s="6">
        <f>VLOOKUP($A1048,'HUMAN RESOURCES'!$A$1:$M$2692,COLUMN('HUMAN RESOURCES'!$E1048),0)</f>
        <v>1.9E-2</v>
      </c>
      <c r="L1048" s="6">
        <f>VLOOKUP($A1048,'HUMAN RESOURCES'!$A$1:$M$2692,COLUMN('HUMAN RESOURCES'!$F1048),0)</f>
        <v>1.0999999999999999E-2</v>
      </c>
      <c r="M1048" s="6">
        <f>VLOOKUP($A1048,'HUMAN RESOURCES'!$A$1:$M$2692,COLUMN('HUMAN RESOURCES'!$G1048),0)</f>
        <v>77</v>
      </c>
      <c r="N1048" s="6">
        <f>VLOOKUP($A1048,'HUMAN RESOURCES'!$A$1:$M$2692,COLUMN('HUMAN RESOURCES'!$H1048),0)</f>
        <v>70</v>
      </c>
      <c r="O1048" s="6">
        <f>VLOOKUP($A1048,'HUMAN RESOURCES'!$A$1:$M$2692,COLUMN('HUMAN RESOURCES'!$I1048),0)</f>
        <v>0.253</v>
      </c>
      <c r="P1048" s="6">
        <f>VLOOKUP($A1048,'HUMAN RESOURCES'!$A$1:$M$2692,COLUMN('HUMAN RESOURCES'!$J1048),0)</f>
        <v>0.67500000000000004</v>
      </c>
      <c r="Q1048" s="6">
        <f>VLOOKUP($A1048,'HUMAN RESOURCES'!$A$1:$M$2692,COLUMN('HUMAN RESOURCES'!$K1048),0)</f>
        <v>7.1999999999999995E-2</v>
      </c>
      <c r="R1048" s="6">
        <f>VLOOKUP($A1048,'HUMAN RESOURCES'!$A$1:$M$2692,COLUMN('HUMAN RESOURCES'!$L1048),0)</f>
        <v>19858000</v>
      </c>
      <c r="S1048" s="6">
        <f>VLOOKUP($A1048,'HUMAN RESOURCES'!$A$1:$M$2692,COLUMN('HUMAN RESOURCES'!$F1048),0)</f>
        <v>1.0999999999999999E-2</v>
      </c>
      <c r="T1048" s="6">
        <f>VLOOKUP($A1048,TOURISM!$A$1:$F$2692,COLUMN(TOURISM!$E1048),0)</f>
        <v>733000000</v>
      </c>
      <c r="U1048" s="6">
        <f>VLOOKUP($A1048,TOURISM!$A$1:$F$2692,COLUMN(TOURISM!$F1048),0)</f>
        <v>666000000</v>
      </c>
      <c r="V1048" s="6">
        <f>VLOOKUP($A1048,BUSINESS!$A$1:$J$2692,COLUMN(BUSINESS!$E1048),0)</f>
        <v>0.59799999999999998</v>
      </c>
      <c r="W1048" s="6">
        <f>VLOOKUP($A1048,BUSINESS!$A$1:$J$2692,COLUMN(BUSINESS!$F1048),0)</f>
        <v>48</v>
      </c>
      <c r="X1048" s="6">
        <f>VLOOKUP($A1048,BUSINESS!$A$1:$J$2692,COLUMN(BUSINESS!$G1048),0)</f>
        <v>0</v>
      </c>
      <c r="Y1048" s="6">
        <f>VLOOKUP($A1048,BUSINESS!$A$1:$J$2692,COLUMN(BUSINESS!$H1048),0)</f>
        <v>256</v>
      </c>
      <c r="Z1048" s="6">
        <f>VLOOKUP($A1048,BUSINESS!$A$1:$J$2692,COLUMN(BUSINESS!$I1048),0)</f>
        <v>2.5000000000000001E-2</v>
      </c>
      <c r="AA1048" s="6">
        <f>VLOOKUP($A1048,BUSINESS!$A$1:$J$2692,COLUMN(BUSINESS!$J1048),0)</f>
        <v>0.26900000000000002</v>
      </c>
      <c r="AB1048" s="5"/>
      <c r="AC1048" s="5"/>
      <c r="AD1048" s="5"/>
      <c r="AE1048" s="5"/>
    </row>
    <row r="1049" spans="1:31" ht="15.75" customHeight="1" x14ac:dyDescent="0.25">
      <c r="A1049" s="6">
        <v>1048</v>
      </c>
      <c r="B1049" s="7" t="str">
        <f>VLOOKUP($A1049,GDP!$A$1:$H$2692,COLUMN(GDP!B1049),0)</f>
        <v>Asia</v>
      </c>
      <c r="C1049" s="8" t="str">
        <f>VLOOKUP($A1049,GDP!$A$1:$H$2692,COLUMN(GDP!C1049),0)</f>
        <v>Sri Lanka-Asia</v>
      </c>
      <c r="D1049" s="9" t="str">
        <f>VLOOKUP($A1049,GDP!$A$1:$H$2692,COLUMN(GDP!D1049),0)</f>
        <v>2007</v>
      </c>
      <c r="E1049" s="8">
        <f>VLOOKUP($A1049,GDP!$A$1:$H$2692,COLUMN(GDP!E1049),0)</f>
        <v>32351184234</v>
      </c>
      <c r="F1049" s="7">
        <f>VLOOKUP($A1049,GDP!$A$1:$H$2692,COLUMN(GDP!F1049),0)</f>
        <v>3.6999999999999998E-2</v>
      </c>
      <c r="G1049" s="7">
        <f>VLOOKUP($A1049,GDP!$A$1:$H$2692,COLUMN(GDP!G1049),0)</f>
        <v>59</v>
      </c>
      <c r="H1049" s="7">
        <f>VLOOKUP($A1049,GDP!$A$1:$H$2692,COLUMN(GDP!H1049),0)</f>
        <v>0.17100000000000001</v>
      </c>
      <c r="I1049" s="6">
        <f>VLOOKUP($A1049,ENERGY!$A$1:$F$2692,COLUMN(ENERGY!E1048),0)</f>
        <v>9001</v>
      </c>
      <c r="J1049" s="6">
        <f>VLOOKUP($A1049,ENERGY!$A$1:$F$2692,COLUMN(ENERGY!F1048),0)</f>
        <v>11643</v>
      </c>
      <c r="K1049" s="6">
        <f>VLOOKUP($A1049,'HUMAN RESOURCES'!$A$1:$M$2692,COLUMN('HUMAN RESOURCES'!$E1049),0)</f>
        <v>1.9E-2</v>
      </c>
      <c r="L1049" s="6">
        <f>VLOOKUP($A1049,'HUMAN RESOURCES'!$A$1:$M$2692,COLUMN('HUMAN RESOURCES'!$F1049),0)</f>
        <v>1.0999999999999999E-2</v>
      </c>
      <c r="M1049" s="6">
        <f>VLOOKUP($A1049,'HUMAN RESOURCES'!$A$1:$M$2692,COLUMN('HUMAN RESOURCES'!$G1049),0)</f>
        <v>77</v>
      </c>
      <c r="N1049" s="6">
        <f>VLOOKUP($A1049,'HUMAN RESOURCES'!$A$1:$M$2692,COLUMN('HUMAN RESOURCES'!$H1049),0)</f>
        <v>70</v>
      </c>
      <c r="O1049" s="6">
        <f>VLOOKUP($A1049,'HUMAN RESOURCES'!$A$1:$M$2692,COLUMN('HUMAN RESOURCES'!$I1049),0)</f>
        <v>0.252</v>
      </c>
      <c r="P1049" s="6">
        <f>VLOOKUP($A1049,'HUMAN RESOURCES'!$A$1:$M$2692,COLUMN('HUMAN RESOURCES'!$J1049),0)</f>
        <v>0.67500000000000004</v>
      </c>
      <c r="Q1049" s="6">
        <f>VLOOKUP($A1049,'HUMAN RESOURCES'!$A$1:$M$2692,COLUMN('HUMAN RESOURCES'!$K1049),0)</f>
        <v>7.2999999999999995E-2</v>
      </c>
      <c r="R1049" s="6">
        <f>VLOOKUP($A1049,'HUMAN RESOURCES'!$A$1:$M$2692,COLUMN('HUMAN RESOURCES'!$L1049),0)</f>
        <v>20039000</v>
      </c>
      <c r="S1049" s="6">
        <f>VLOOKUP($A1049,'HUMAN RESOURCES'!$A$1:$M$2692,COLUMN('HUMAN RESOURCES'!$F1049),0)</f>
        <v>1.0999999999999999E-2</v>
      </c>
      <c r="T1049" s="6">
        <f>VLOOKUP($A1049,TOURISM!$A$1:$F$2692,COLUMN(TOURISM!$E1049),0)</f>
        <v>750000000</v>
      </c>
      <c r="U1049" s="6">
        <f>VLOOKUP($A1049,TOURISM!$A$1:$F$2692,COLUMN(TOURISM!$F1049),0)</f>
        <v>709000000</v>
      </c>
      <c r="V1049" s="6">
        <f>VLOOKUP($A1049,BUSINESS!$A$1:$J$2692,COLUMN(BUSINESS!$E1049),0)</f>
        <v>0.61699999999999999</v>
      </c>
      <c r="W1049" s="6">
        <f>VLOOKUP($A1049,BUSINESS!$A$1:$J$2692,COLUMN(BUSINESS!$F1049),0)</f>
        <v>40</v>
      </c>
      <c r="X1049" s="6">
        <f>VLOOKUP($A1049,BUSINESS!$A$1:$J$2692,COLUMN(BUSINESS!$G1049),0)</f>
        <v>0</v>
      </c>
      <c r="Y1049" s="6">
        <f>VLOOKUP($A1049,BUSINESS!$A$1:$J$2692,COLUMN(BUSINESS!$H1049),0)</f>
        <v>256</v>
      </c>
      <c r="Z1049" s="6">
        <f>VLOOKUP($A1049,BUSINESS!$A$1:$J$2692,COLUMN(BUSINESS!$I1049),0)</f>
        <v>3.9E-2</v>
      </c>
      <c r="AA1049" s="6">
        <f>VLOOKUP($A1049,BUSINESS!$A$1:$J$2692,COLUMN(BUSINESS!$J1049),0)</f>
        <v>0.39300000000000002</v>
      </c>
      <c r="AB1049" s="5"/>
      <c r="AC1049" s="5"/>
      <c r="AD1049" s="5"/>
      <c r="AE1049" s="5"/>
    </row>
    <row r="1050" spans="1:31" ht="15.75" customHeight="1" x14ac:dyDescent="0.25">
      <c r="A1050" s="6">
        <v>1049</v>
      </c>
      <c r="B1050" s="7" t="str">
        <f>VLOOKUP($A1050,GDP!$A$1:$H$2692,COLUMN(GDP!B1050),0)</f>
        <v>Asia</v>
      </c>
      <c r="C1050" s="8" t="str">
        <f>VLOOKUP($A1050,GDP!$A$1:$H$2692,COLUMN(GDP!C1050),0)</f>
        <v>Sri Lanka-Asia</v>
      </c>
      <c r="D1050" s="9" t="str">
        <f>VLOOKUP($A1050,GDP!$A$1:$H$2692,COLUMN(GDP!D1050),0)</f>
        <v>2008</v>
      </c>
      <c r="E1050" s="8">
        <f>VLOOKUP($A1050,GDP!$A$1:$H$2692,COLUMN(GDP!E1050),0)</f>
        <v>40715240469</v>
      </c>
      <c r="F1050" s="7">
        <f>VLOOKUP($A1050,GDP!$A$1:$H$2692,COLUMN(GDP!F1050),0)</f>
        <v>3.4000000000000002E-2</v>
      </c>
      <c r="G1050" s="7">
        <f>VLOOKUP($A1050,GDP!$A$1:$H$2692,COLUMN(GDP!G1050),0)</f>
        <v>68</v>
      </c>
      <c r="H1050" s="7">
        <f>VLOOKUP($A1050,GDP!$A$1:$H$2692,COLUMN(GDP!H1050),0)</f>
        <v>0.189</v>
      </c>
      <c r="I1050" s="6">
        <f>VLOOKUP($A1050,ENERGY!$A$1:$F$2692,COLUMN(ENERGY!E1049),0)</f>
        <v>8798</v>
      </c>
      <c r="J1050" s="6">
        <f>VLOOKUP($A1050,ENERGY!$A$1:$F$2692,COLUMN(ENERGY!F1049),0)</f>
        <v>11965</v>
      </c>
      <c r="K1050" s="6">
        <f>VLOOKUP($A1050,'HUMAN RESOURCES'!$A$1:$M$2692,COLUMN('HUMAN RESOURCES'!$E1050),0)</f>
        <v>1.9E-2</v>
      </c>
      <c r="L1050" s="6">
        <f>VLOOKUP($A1050,'HUMAN RESOURCES'!$A$1:$M$2692,COLUMN('HUMAN RESOURCES'!$F1050),0)</f>
        <v>0.01</v>
      </c>
      <c r="M1050" s="6">
        <f>VLOOKUP($A1050,'HUMAN RESOURCES'!$A$1:$M$2692,COLUMN('HUMAN RESOURCES'!$G1050),0)</f>
        <v>77</v>
      </c>
      <c r="N1050" s="6">
        <f>VLOOKUP($A1050,'HUMAN RESOURCES'!$A$1:$M$2692,COLUMN('HUMAN RESOURCES'!$H1050),0)</f>
        <v>71</v>
      </c>
      <c r="O1050" s="6">
        <f>VLOOKUP($A1050,'HUMAN RESOURCES'!$A$1:$M$2692,COLUMN('HUMAN RESOURCES'!$I1050),0)</f>
        <v>0.252</v>
      </c>
      <c r="P1050" s="6">
        <f>VLOOKUP($A1050,'HUMAN RESOURCES'!$A$1:$M$2692,COLUMN('HUMAN RESOURCES'!$J1050),0)</f>
        <v>0.67400000000000004</v>
      </c>
      <c r="Q1050" s="6">
        <f>VLOOKUP($A1050,'HUMAN RESOURCES'!$A$1:$M$2692,COLUMN('HUMAN RESOURCES'!$K1050),0)</f>
        <v>7.3999999999999996E-2</v>
      </c>
      <c r="R1050" s="6">
        <f>VLOOKUP($A1050,'HUMAN RESOURCES'!$A$1:$M$2692,COLUMN('HUMAN RESOURCES'!$L1050),0)</f>
        <v>20217000</v>
      </c>
      <c r="S1050" s="6">
        <f>VLOOKUP($A1050,'HUMAN RESOURCES'!$A$1:$M$2692,COLUMN('HUMAN RESOURCES'!$F1050),0)</f>
        <v>0.01</v>
      </c>
      <c r="T1050" s="6">
        <f>VLOOKUP($A1050,TOURISM!$A$1:$F$2692,COLUMN(TOURISM!$E1050),0)</f>
        <v>803000000</v>
      </c>
      <c r="U1050" s="6">
        <f>VLOOKUP($A1050,TOURISM!$A$1:$F$2692,COLUMN(TOURISM!$F1050),0)</f>
        <v>777000000</v>
      </c>
      <c r="V1050" s="6">
        <f>VLOOKUP($A1050,BUSINESS!$A$1:$J$2692,COLUMN(BUSINESS!$E1050),0)</f>
        <v>0.61699999999999999</v>
      </c>
      <c r="W1050" s="6">
        <f>VLOOKUP($A1050,BUSINESS!$A$1:$J$2692,COLUMN(BUSINESS!$F1050),0)</f>
        <v>40</v>
      </c>
      <c r="X1050" s="6">
        <f>VLOOKUP($A1050,BUSINESS!$A$1:$J$2692,COLUMN(BUSINESS!$G1050),0)</f>
        <v>0</v>
      </c>
      <c r="Y1050" s="6">
        <f>VLOOKUP($A1050,BUSINESS!$A$1:$J$2692,COLUMN(BUSINESS!$H1050),0)</f>
        <v>256</v>
      </c>
      <c r="Z1050" s="6">
        <f>VLOOKUP($A1050,BUSINESS!$A$1:$J$2692,COLUMN(BUSINESS!$I1050),0)</f>
        <v>5.8000000000000003E-2</v>
      </c>
      <c r="AA1050" s="6">
        <f>VLOOKUP($A1050,BUSINESS!$A$1:$J$2692,COLUMN(BUSINESS!$J1050),0)</f>
        <v>0.54200000000000004</v>
      </c>
      <c r="AB1050" s="5"/>
      <c r="AC1050" s="5"/>
      <c r="AD1050" s="5"/>
      <c r="AE1050" s="5"/>
    </row>
    <row r="1051" spans="1:31" ht="15.75" customHeight="1" x14ac:dyDescent="0.25">
      <c r="A1051" s="6">
        <v>1050</v>
      </c>
      <c r="B1051" s="7" t="str">
        <f>VLOOKUP($A1051,GDP!$A$1:$H$2692,COLUMN(GDP!B1051),0)</f>
        <v>Asia</v>
      </c>
      <c r="C1051" s="8" t="str">
        <f>VLOOKUP($A1051,GDP!$A$1:$H$2692,COLUMN(GDP!C1051),0)</f>
        <v>Sri Lanka-Asia</v>
      </c>
      <c r="D1051" s="9" t="str">
        <f>VLOOKUP($A1051,GDP!$A$1:$H$2692,COLUMN(GDP!D1051),0)</f>
        <v>2009</v>
      </c>
      <c r="E1051" s="8">
        <f>VLOOKUP($A1051,GDP!$A$1:$H$2692,COLUMN(GDP!E1051),0)</f>
        <v>42067974595</v>
      </c>
      <c r="F1051" s="7">
        <f>VLOOKUP($A1051,GDP!$A$1:$H$2692,COLUMN(GDP!F1051),0)</f>
        <v>3.3000000000000002E-2</v>
      </c>
      <c r="G1051" s="7">
        <f>VLOOKUP($A1051,GDP!$A$1:$H$2692,COLUMN(GDP!G1051),0)</f>
        <v>68</v>
      </c>
      <c r="H1051" s="7">
        <f>VLOOKUP($A1051,GDP!$A$1:$H$2692,COLUMN(GDP!H1051),0)</f>
        <v>0.157</v>
      </c>
      <c r="I1051" s="6">
        <f>VLOOKUP($A1051,ENERGY!$A$1:$F$2692,COLUMN(ENERGY!E1050),0)</f>
        <v>8682</v>
      </c>
      <c r="J1051" s="6">
        <f>VLOOKUP($A1051,ENERGY!$A$1:$F$2692,COLUMN(ENERGY!F1050),0)</f>
        <v>10660</v>
      </c>
      <c r="K1051" s="6">
        <f>VLOOKUP($A1051,'HUMAN RESOURCES'!$A$1:$M$2692,COLUMN('HUMAN RESOURCES'!$E1051),0)</f>
        <v>1.9E-2</v>
      </c>
      <c r="L1051" s="6">
        <f>VLOOKUP($A1051,'HUMAN RESOURCES'!$A$1:$M$2692,COLUMN('HUMAN RESOURCES'!$F1051),0)</f>
        <v>0.01</v>
      </c>
      <c r="M1051" s="6">
        <f>VLOOKUP($A1051,'HUMAN RESOURCES'!$A$1:$M$2692,COLUMN('HUMAN RESOURCES'!$G1051),0)</f>
        <v>77</v>
      </c>
      <c r="N1051" s="6">
        <f>VLOOKUP($A1051,'HUMAN RESOURCES'!$A$1:$M$2692,COLUMN('HUMAN RESOURCES'!$H1051),0)</f>
        <v>71</v>
      </c>
      <c r="O1051" s="6">
        <f>VLOOKUP($A1051,'HUMAN RESOURCES'!$A$1:$M$2692,COLUMN('HUMAN RESOURCES'!$I1051),0)</f>
        <v>0.251</v>
      </c>
      <c r="P1051" s="6">
        <f>VLOOKUP($A1051,'HUMAN RESOURCES'!$A$1:$M$2692,COLUMN('HUMAN RESOURCES'!$J1051),0)</f>
        <v>0.67300000000000004</v>
      </c>
      <c r="Q1051" s="6">
        <f>VLOOKUP($A1051,'HUMAN RESOURCES'!$A$1:$M$2692,COLUMN('HUMAN RESOURCES'!$K1051),0)</f>
        <v>7.5999999999999998E-2</v>
      </c>
      <c r="R1051" s="6">
        <f>VLOOKUP($A1051,'HUMAN RESOURCES'!$A$1:$M$2692,COLUMN('HUMAN RESOURCES'!$L1051),0)</f>
        <v>20450000</v>
      </c>
      <c r="S1051" s="6">
        <f>VLOOKUP($A1051,'HUMAN RESOURCES'!$A$1:$M$2692,COLUMN('HUMAN RESOURCES'!$F1051),0)</f>
        <v>0.01</v>
      </c>
      <c r="T1051" s="6">
        <f>VLOOKUP($A1051,TOURISM!$A$1:$F$2692,COLUMN(TOURISM!$E1051),0)</f>
        <v>754000000</v>
      </c>
      <c r="U1051" s="6">
        <f>VLOOKUP($A1051,TOURISM!$A$1:$F$2692,COLUMN(TOURISM!$F1051),0)</f>
        <v>735000000</v>
      </c>
      <c r="V1051" s="6">
        <f>VLOOKUP($A1051,BUSINESS!$A$1:$J$2692,COLUMN(BUSINESS!$E1051),0)</f>
        <v>0.61699999999999999</v>
      </c>
      <c r="W1051" s="6">
        <f>VLOOKUP($A1051,BUSINESS!$A$1:$J$2692,COLUMN(BUSINESS!$F1051),0)</f>
        <v>40</v>
      </c>
      <c r="X1051" s="6">
        <f>VLOOKUP($A1051,BUSINESS!$A$1:$J$2692,COLUMN(BUSINESS!$G1051),0)</f>
        <v>0</v>
      </c>
      <c r="Y1051" s="6">
        <f>VLOOKUP($A1051,BUSINESS!$A$1:$J$2692,COLUMN(BUSINESS!$H1051),0)</f>
        <v>256</v>
      </c>
      <c r="Z1051" s="6">
        <f>VLOOKUP($A1051,BUSINESS!$A$1:$J$2692,COLUMN(BUSINESS!$I1051),0)</f>
        <v>8.7999999999999995E-2</v>
      </c>
      <c r="AA1051" s="6">
        <f>VLOOKUP($A1051,BUSINESS!$A$1:$J$2692,COLUMN(BUSINESS!$J1051),0)</f>
        <v>0.79100000000000004</v>
      </c>
      <c r="AB1051" s="5"/>
      <c r="AC1051" s="5"/>
      <c r="AD1051" s="5"/>
      <c r="AE1051" s="5"/>
    </row>
    <row r="1052" spans="1:31" ht="15.75" customHeight="1" x14ac:dyDescent="0.25">
      <c r="A1052" s="6">
        <v>1051</v>
      </c>
      <c r="B1052" s="7" t="str">
        <f>VLOOKUP($A1052,GDP!$A$1:$H$2692,COLUMN(GDP!B1052),0)</f>
        <v>Asia</v>
      </c>
      <c r="C1052" s="8" t="str">
        <f>VLOOKUP($A1052,GDP!$A$1:$H$2692,COLUMN(GDP!C1052),0)</f>
        <v>Sri Lanka-Asia</v>
      </c>
      <c r="D1052" s="9" t="str">
        <f>VLOOKUP($A1052,GDP!$A$1:$H$2692,COLUMN(GDP!D1052),0)</f>
        <v>2010</v>
      </c>
      <c r="E1052" s="8">
        <f>VLOOKUP($A1052,GDP!$A$1:$H$2692,COLUMN(GDP!E1052),0)</f>
        <v>49567521670</v>
      </c>
      <c r="F1052" s="7">
        <f>VLOOKUP($A1052,GDP!$A$1:$H$2692,COLUMN(GDP!F1052),0)</f>
        <v>3.4000000000000002E-2</v>
      </c>
      <c r="G1052" s="7">
        <f>VLOOKUP($A1052,GDP!$A$1:$H$2692,COLUMN(GDP!G1052),0)</f>
        <v>82</v>
      </c>
      <c r="H1052" s="7">
        <f>VLOOKUP($A1052,GDP!$A$1:$H$2692,COLUMN(GDP!H1052),0)</f>
        <v>0.10199999999999999</v>
      </c>
      <c r="I1052" s="6">
        <f>VLOOKUP($A1052,ENERGY!$A$1:$F$2692,COLUMN(ENERGY!E1051),0)</f>
        <v>8199</v>
      </c>
      <c r="J1052" s="6">
        <f>VLOOKUP($A1052,ENERGY!$A$1:$F$2692,COLUMN(ENERGY!F1051),0)</f>
        <v>11008</v>
      </c>
      <c r="K1052" s="6">
        <f>VLOOKUP($A1052,'HUMAN RESOURCES'!$A$1:$M$2692,COLUMN('HUMAN RESOURCES'!$E1052),0)</f>
        <v>1.7999999999999999E-2</v>
      </c>
      <c r="L1052" s="6">
        <f>VLOOKUP($A1052,'HUMAN RESOURCES'!$A$1:$M$2692,COLUMN('HUMAN RESOURCES'!$F1052),0)</f>
        <v>8.9999999999999993E-3</v>
      </c>
      <c r="M1052" s="6">
        <f>VLOOKUP($A1052,'HUMAN RESOURCES'!$A$1:$M$2692,COLUMN('HUMAN RESOURCES'!$G1052),0)</f>
        <v>77</v>
      </c>
      <c r="N1052" s="6">
        <f>VLOOKUP($A1052,'HUMAN RESOURCES'!$A$1:$M$2692,COLUMN('HUMAN RESOURCES'!$H1052),0)</f>
        <v>71</v>
      </c>
      <c r="O1052" s="6">
        <f>VLOOKUP($A1052,'HUMAN RESOURCES'!$A$1:$M$2692,COLUMN('HUMAN RESOURCES'!$I1052),0)</f>
        <v>0.251</v>
      </c>
      <c r="P1052" s="6">
        <f>VLOOKUP($A1052,'HUMAN RESOURCES'!$A$1:$M$2692,COLUMN('HUMAN RESOURCES'!$J1052),0)</f>
        <v>0.67100000000000004</v>
      </c>
      <c r="Q1052" s="6">
        <f>VLOOKUP($A1052,'HUMAN RESOURCES'!$A$1:$M$2692,COLUMN('HUMAN RESOURCES'!$K1052),0)</f>
        <v>7.8E-2</v>
      </c>
      <c r="R1052" s="6">
        <f>VLOOKUP($A1052,'HUMAN RESOURCES'!$A$1:$M$2692,COLUMN('HUMAN RESOURCES'!$L1052),0)</f>
        <v>20653000</v>
      </c>
      <c r="S1052" s="6">
        <f>VLOOKUP($A1052,'HUMAN RESOURCES'!$A$1:$M$2692,COLUMN('HUMAN RESOURCES'!$F1052),0)</f>
        <v>8.9999999999999993E-3</v>
      </c>
      <c r="T1052" s="6">
        <f>VLOOKUP($A1052,TOURISM!$A$1:$F$2692,COLUMN(TOURISM!$E1052),0)</f>
        <v>1044000000</v>
      </c>
      <c r="U1052" s="6">
        <f>VLOOKUP($A1052,TOURISM!$A$1:$F$2692,COLUMN(TOURISM!$F1052),0)</f>
        <v>828000000</v>
      </c>
      <c r="V1052" s="6">
        <f>VLOOKUP($A1052,BUSINESS!$A$1:$J$2692,COLUMN(BUSINESS!$E1052),0)</f>
        <v>0.96599999999999997</v>
      </c>
      <c r="W1052" s="6">
        <f>VLOOKUP($A1052,BUSINESS!$A$1:$J$2692,COLUMN(BUSINESS!$F1052),0)</f>
        <v>37</v>
      </c>
      <c r="X1052" s="6">
        <f>VLOOKUP($A1052,BUSINESS!$A$1:$J$2692,COLUMN(BUSINESS!$G1052),0)</f>
        <v>0</v>
      </c>
      <c r="Y1052" s="6">
        <f>VLOOKUP($A1052,BUSINESS!$A$1:$J$2692,COLUMN(BUSINESS!$H1052),0)</f>
        <v>256</v>
      </c>
      <c r="Z1052" s="6">
        <f>VLOOKUP($A1052,BUSINESS!$A$1:$J$2692,COLUMN(BUSINESS!$I1052),0)</f>
        <v>0.12</v>
      </c>
      <c r="AA1052" s="6">
        <f>VLOOKUP($A1052,BUSINESS!$A$1:$J$2692,COLUMN(BUSINESS!$J1052),0)</f>
        <v>0.83599999999999997</v>
      </c>
      <c r="AB1052" s="5"/>
      <c r="AC1052" s="5"/>
      <c r="AD1052" s="5"/>
      <c r="AE1052" s="5"/>
    </row>
    <row r="1053" spans="1:31" ht="15.75" customHeight="1" x14ac:dyDescent="0.25">
      <c r="A1053" s="6">
        <v>1052</v>
      </c>
      <c r="B1053" s="7" t="str">
        <f>VLOOKUP($A1053,GDP!$A$1:$H$2692,COLUMN(GDP!B1053),0)</f>
        <v>Asia</v>
      </c>
      <c r="C1053" s="8" t="str">
        <f>VLOOKUP($A1053,GDP!$A$1:$H$2692,COLUMN(GDP!C1053),0)</f>
        <v>Sri Lanka-Asia</v>
      </c>
      <c r="D1053" s="9" t="str">
        <f>VLOOKUP($A1053,GDP!$A$1:$H$2692,COLUMN(GDP!D1053),0)</f>
        <v>2011</v>
      </c>
      <c r="E1053" s="8">
        <f>VLOOKUP($A1053,GDP!$A$1:$H$2692,COLUMN(GDP!E1053),0)</f>
        <v>59178013928</v>
      </c>
      <c r="F1053" s="7">
        <f>VLOOKUP($A1053,GDP!$A$1:$H$2692,COLUMN(GDP!F1053),0)</f>
        <v>3.3000000000000002E-2</v>
      </c>
      <c r="G1053" s="7">
        <f>VLOOKUP($A1053,GDP!$A$1:$H$2692,COLUMN(GDP!G1053),0)</f>
        <v>93</v>
      </c>
      <c r="H1053" s="7">
        <f>VLOOKUP($A1053,GDP!$A$1:$H$2692,COLUMN(GDP!H1053),0)</f>
        <v>9.4E-2</v>
      </c>
      <c r="I1053" s="6">
        <f>VLOOKUP($A1053,ENERGY!$A$1:$F$2692,COLUMN(ENERGY!E1052),0)</f>
        <v>8050</v>
      </c>
      <c r="J1053" s="6">
        <f>VLOOKUP($A1053,ENERGY!$A$1:$F$2692,COLUMN(ENERGY!F1052),0)</f>
        <v>10246</v>
      </c>
      <c r="K1053" s="6">
        <f>VLOOKUP($A1053,'HUMAN RESOURCES'!$A$1:$M$2692,COLUMN('HUMAN RESOURCES'!$E1053),0)</f>
        <v>1.7999999999999999E-2</v>
      </c>
      <c r="L1053" s="6">
        <f>VLOOKUP($A1053,'HUMAN RESOURCES'!$A$1:$M$2692,COLUMN('HUMAN RESOURCES'!$F1053),0)</f>
        <v>8.9999999999999993E-3</v>
      </c>
      <c r="M1053" s="6">
        <f>VLOOKUP($A1053,'HUMAN RESOURCES'!$A$1:$M$2692,COLUMN('HUMAN RESOURCES'!$G1053),0)</f>
        <v>77</v>
      </c>
      <c r="N1053" s="6">
        <f>VLOOKUP($A1053,'HUMAN RESOURCES'!$A$1:$M$2692,COLUMN('HUMAN RESOURCES'!$H1053),0)</f>
        <v>71</v>
      </c>
      <c r="O1053" s="6">
        <f>VLOOKUP($A1053,'HUMAN RESOURCES'!$A$1:$M$2692,COLUMN('HUMAN RESOURCES'!$I1053),0)</f>
        <v>0.251</v>
      </c>
      <c r="P1053" s="6">
        <f>VLOOKUP($A1053,'HUMAN RESOURCES'!$A$1:$M$2692,COLUMN('HUMAN RESOURCES'!$J1053),0)</f>
        <v>0.66900000000000004</v>
      </c>
      <c r="Q1053" s="6">
        <f>VLOOKUP($A1053,'HUMAN RESOURCES'!$A$1:$M$2692,COLUMN('HUMAN RESOURCES'!$K1053),0)</f>
        <v>0.08</v>
      </c>
      <c r="R1053" s="6">
        <f>VLOOKUP($A1053,'HUMAN RESOURCES'!$A$1:$M$2692,COLUMN('HUMAN RESOURCES'!$L1053),0)</f>
        <v>20869000</v>
      </c>
      <c r="S1053" s="6">
        <f>VLOOKUP($A1053,'HUMAN RESOURCES'!$A$1:$M$2692,COLUMN('HUMAN RESOURCES'!$F1053),0)</f>
        <v>8.9999999999999993E-3</v>
      </c>
      <c r="T1053" s="6">
        <f>VLOOKUP($A1053,TOURISM!$A$1:$F$2692,COLUMN(TOURISM!$E1053),0)</f>
        <v>1421000000</v>
      </c>
      <c r="U1053" s="6">
        <f>VLOOKUP($A1053,TOURISM!$A$1:$F$2692,COLUMN(TOURISM!$F1053),0)</f>
        <v>926000000</v>
      </c>
      <c r="V1053" s="6">
        <f>VLOOKUP($A1053,BUSINESS!$A$1:$J$2692,COLUMN(BUSINESS!$E1053),0)</f>
        <v>1.129</v>
      </c>
      <c r="W1053" s="6">
        <f>VLOOKUP($A1053,BUSINESS!$A$1:$J$2692,COLUMN(BUSINESS!$F1053),0)</f>
        <v>37</v>
      </c>
      <c r="X1053" s="6">
        <f>VLOOKUP($A1053,BUSINESS!$A$1:$J$2692,COLUMN(BUSINESS!$G1053),0)</f>
        <v>0</v>
      </c>
      <c r="Y1053" s="6">
        <f>VLOOKUP($A1053,BUSINESS!$A$1:$J$2692,COLUMN(BUSINESS!$H1053),0)</f>
        <v>256</v>
      </c>
      <c r="Z1053" s="6">
        <f>VLOOKUP($A1053,BUSINESS!$A$1:$J$2692,COLUMN(BUSINESS!$I1053),0)</f>
        <v>0.15</v>
      </c>
      <c r="AA1053" s="6">
        <f>VLOOKUP($A1053,BUSINESS!$A$1:$J$2692,COLUMN(BUSINESS!$J1053),0)</f>
        <v>0.875</v>
      </c>
      <c r="AB1053" s="5"/>
      <c r="AC1053" s="5"/>
      <c r="AD1053" s="5"/>
      <c r="AE1053" s="5"/>
    </row>
    <row r="1054" spans="1:31" ht="15.75" customHeight="1" x14ac:dyDescent="0.25">
      <c r="A1054" s="6">
        <v>1053</v>
      </c>
      <c r="B1054" s="7" t="str">
        <f>VLOOKUP($A1054,GDP!$A$1:$H$2692,COLUMN(GDP!B1054),0)</f>
        <v>Asia</v>
      </c>
      <c r="C1054" s="8" t="str">
        <f>VLOOKUP($A1054,GDP!$A$1:$H$2692,COLUMN(GDP!C1054),0)</f>
        <v>Sri Lanka-Asia</v>
      </c>
      <c r="D1054" s="9" t="str">
        <f>VLOOKUP($A1054,GDP!$A$1:$H$2692,COLUMN(GDP!D1054),0)</f>
        <v>2012</v>
      </c>
      <c r="E1054" s="8">
        <f>VLOOKUP($A1054,GDP!$A$1:$H$2692,COLUMN(GDP!E1054),0)</f>
        <v>59393056426</v>
      </c>
      <c r="F1054" s="7">
        <f>VLOOKUP($A1054,GDP!$A$1:$H$2692,COLUMN(GDP!F1054),0)</f>
        <v>3.1E-2</v>
      </c>
      <c r="G1054" s="7">
        <f>VLOOKUP($A1054,GDP!$A$1:$H$2692,COLUMN(GDP!G1054),0)</f>
        <v>89</v>
      </c>
      <c r="H1054" s="7">
        <f>VLOOKUP($A1054,GDP!$A$1:$H$2692,COLUMN(GDP!H1054),0)</f>
        <v>0.13300000000000001</v>
      </c>
      <c r="I1054" s="6">
        <f>VLOOKUP($A1054,ENERGY!$A$1:$F$2692,COLUMN(ENERGY!E1053),0)</f>
        <v>8327</v>
      </c>
      <c r="J1054" s="6">
        <f>VLOOKUP($A1054,ENERGY!$A$1:$F$2692,COLUMN(ENERGY!F1053),0)</f>
        <v>10161</v>
      </c>
      <c r="K1054" s="6">
        <f>VLOOKUP($A1054,'HUMAN RESOURCES'!$A$1:$M$2692,COLUMN('HUMAN RESOURCES'!$E1054),0)</f>
        <v>1.7999999999999999E-2</v>
      </c>
      <c r="L1054" s="6">
        <f>VLOOKUP($A1054,'HUMAN RESOURCES'!$A$1:$M$2692,COLUMN('HUMAN RESOURCES'!$F1054),0)</f>
        <v>8.9999999999999993E-3</v>
      </c>
      <c r="M1054" s="6">
        <f>VLOOKUP($A1054,'HUMAN RESOURCES'!$A$1:$M$2692,COLUMN('HUMAN RESOURCES'!$G1054),0)</f>
        <v>77</v>
      </c>
      <c r="N1054" s="6">
        <f>VLOOKUP($A1054,'HUMAN RESOURCES'!$A$1:$M$2692,COLUMN('HUMAN RESOURCES'!$H1054),0)</f>
        <v>71</v>
      </c>
      <c r="O1054" s="6">
        <f>VLOOKUP($A1054,'HUMAN RESOURCES'!$A$1:$M$2692,COLUMN('HUMAN RESOURCES'!$I1054),0)</f>
        <v>0.252</v>
      </c>
      <c r="P1054" s="6">
        <f>VLOOKUP($A1054,'HUMAN RESOURCES'!$A$1:$M$2692,COLUMN('HUMAN RESOURCES'!$J1054),0)</f>
        <v>0.66600000000000004</v>
      </c>
      <c r="Q1054" s="6">
        <f>VLOOKUP($A1054,'HUMAN RESOURCES'!$A$1:$M$2692,COLUMN('HUMAN RESOURCES'!$K1054),0)</f>
        <v>8.2000000000000003E-2</v>
      </c>
      <c r="R1054" s="6">
        <f>VLOOKUP($A1054,'HUMAN RESOURCES'!$A$1:$M$2692,COLUMN('HUMAN RESOURCES'!$L1054),0)</f>
        <v>20328000</v>
      </c>
      <c r="S1054" s="6">
        <f>VLOOKUP($A1054,'HUMAN RESOURCES'!$A$1:$M$2692,COLUMN('HUMAN RESOURCES'!$F1054),0)</f>
        <v>8.9999999999999993E-3</v>
      </c>
      <c r="T1054" s="6">
        <f>VLOOKUP($A1054,TOURISM!$A$1:$F$2692,COLUMN(TOURISM!$E1054),0)</f>
        <v>1756000000</v>
      </c>
      <c r="U1054" s="6">
        <f>VLOOKUP($A1054,TOURISM!$A$1:$F$2692,COLUMN(TOURISM!$F1054),0)</f>
        <v>1219000000</v>
      </c>
      <c r="V1054" s="6">
        <f>VLOOKUP($A1054,BUSINESS!$A$1:$J$2692,COLUMN(BUSINESS!$E1054),0)</f>
        <v>0.55300000000000005</v>
      </c>
      <c r="W1054" s="6">
        <f>VLOOKUP($A1054,BUSINESS!$A$1:$J$2692,COLUMN(BUSINESS!$F1054),0)</f>
        <v>8</v>
      </c>
      <c r="X1054" s="6">
        <f>VLOOKUP($A1054,BUSINESS!$A$1:$J$2692,COLUMN(BUSINESS!$G1054),0)</f>
        <v>83</v>
      </c>
      <c r="Y1054" s="6">
        <f>VLOOKUP($A1054,BUSINESS!$A$1:$J$2692,COLUMN(BUSINESS!$H1054),0)</f>
        <v>254</v>
      </c>
      <c r="Z1054" s="6">
        <f>VLOOKUP($A1054,BUSINESS!$A$1:$J$2692,COLUMN(BUSINESS!$I1054),0)</f>
        <v>0.183</v>
      </c>
      <c r="AA1054" s="6">
        <f>VLOOKUP($A1054,BUSINESS!$A$1:$J$2692,COLUMN(BUSINESS!$J1054),0)</f>
        <v>0.91600000000000004</v>
      </c>
      <c r="AB1054" s="5"/>
      <c r="AC1054" s="5"/>
      <c r="AD1054" s="5"/>
      <c r="AE1054" s="5"/>
    </row>
    <row r="1055" spans="1:31" ht="15.75" customHeight="1" x14ac:dyDescent="0.25">
      <c r="A1055" s="6">
        <v>1054</v>
      </c>
      <c r="B1055" s="7" t="str">
        <f>VLOOKUP($A1055,GDP!$A$1:$H$2692,COLUMN(GDP!B1055),0)</f>
        <v>Asia</v>
      </c>
      <c r="C1055" s="8" t="str">
        <f>VLOOKUP($A1055,GDP!$A$1:$H$2692,COLUMN(GDP!C1055),0)</f>
        <v>Tajikistan-Asia</v>
      </c>
      <c r="D1055" s="9" t="str">
        <f>VLOOKUP($A1055,GDP!$A$1:$H$2692,COLUMN(GDP!D1055),0)</f>
        <v>2000</v>
      </c>
      <c r="E1055" s="8">
        <f>VLOOKUP($A1055,GDP!$A$1:$H$2692,COLUMN(GDP!E1055),0)</f>
        <v>860550294</v>
      </c>
      <c r="F1055" s="7">
        <f>VLOOKUP($A1055,GDP!$A$1:$H$2692,COLUMN(GDP!F1055),0)</f>
        <v>4.5999999999999999E-2</v>
      </c>
      <c r="G1055" s="7">
        <f>VLOOKUP($A1055,GDP!$A$1:$H$2692,COLUMN(GDP!G1055),0)</f>
        <v>6</v>
      </c>
      <c r="H1055" s="7">
        <f>VLOOKUP($A1055,GDP!$A$1:$H$2692,COLUMN(GDP!H1055),0)</f>
        <v>0.25600000000000001</v>
      </c>
      <c r="I1055" s="6">
        <f>VLOOKUP($A1055,ENERGY!$A$1:$F$2692,COLUMN(ENERGY!E1054),0)</f>
        <v>0</v>
      </c>
      <c r="J1055" s="6">
        <f>VLOOKUP($A1055,ENERGY!$A$1:$F$2692,COLUMN(ENERGY!F1054),0)</f>
        <v>0</v>
      </c>
      <c r="K1055" s="6">
        <f>VLOOKUP($A1055,'HUMAN RESOURCES'!$A$1:$M$2692,COLUMN('HUMAN RESOURCES'!$E1055),0)</f>
        <v>0.03</v>
      </c>
      <c r="L1055" s="6">
        <f>VLOOKUP($A1055,'HUMAN RESOURCES'!$A$1:$M$2692,COLUMN('HUMAN RESOURCES'!$F1055),0)</f>
        <v>7.4999999999999997E-2</v>
      </c>
      <c r="M1055" s="6">
        <f>VLOOKUP($A1055,'HUMAN RESOURCES'!$A$1:$M$2692,COLUMN('HUMAN RESOURCES'!$G1055),0)</f>
        <v>68</v>
      </c>
      <c r="N1055" s="6">
        <f>VLOOKUP($A1055,'HUMAN RESOURCES'!$A$1:$M$2692,COLUMN('HUMAN RESOURCES'!$H1055),0)</f>
        <v>60</v>
      </c>
      <c r="O1055" s="6">
        <f>VLOOKUP($A1055,'HUMAN RESOURCES'!$A$1:$M$2692,COLUMN('HUMAN RESOURCES'!$I1055),0)</f>
        <v>0.42899999999999999</v>
      </c>
      <c r="P1055" s="6">
        <f>VLOOKUP($A1055,'HUMAN RESOURCES'!$A$1:$M$2692,COLUMN('HUMAN RESOURCES'!$J1055),0)</f>
        <v>0.53600000000000003</v>
      </c>
      <c r="Q1055" s="6">
        <f>VLOOKUP($A1055,'HUMAN RESOURCES'!$A$1:$M$2692,COLUMN('HUMAN RESOURCES'!$K1055),0)</f>
        <v>3.5000000000000003E-2</v>
      </c>
      <c r="R1055" s="6">
        <f>VLOOKUP($A1055,'HUMAN RESOURCES'!$A$1:$M$2692,COLUMN('HUMAN RESOURCES'!$L1055),0)</f>
        <v>6186152</v>
      </c>
      <c r="S1055" s="6">
        <f>VLOOKUP($A1055,'HUMAN RESOURCES'!$A$1:$M$2692,COLUMN('HUMAN RESOURCES'!$F1055),0)</f>
        <v>7.4999999999999997E-2</v>
      </c>
      <c r="T1055" s="6">
        <f>VLOOKUP($A1055,TOURISM!$A$1:$F$2692,COLUMN(TOURISM!$E1055),0)</f>
        <v>0</v>
      </c>
      <c r="U1055" s="6">
        <f>VLOOKUP($A1055,TOURISM!$A$1:$F$2692,COLUMN(TOURISM!$F1055),0)</f>
        <v>0</v>
      </c>
      <c r="V1055" s="6">
        <f>VLOOKUP($A1055,BUSINESS!$A$1:$J$2692,COLUMN(BUSINESS!$E1055),0)</f>
        <v>0</v>
      </c>
      <c r="W1055" s="6">
        <f>VLOOKUP($A1055,BUSINESS!$A$1:$J$2692,COLUMN(BUSINESS!$F1055),0)</f>
        <v>0</v>
      </c>
      <c r="X1055" s="6">
        <f>VLOOKUP($A1055,BUSINESS!$A$1:$J$2692,COLUMN(BUSINESS!$G1055),0)</f>
        <v>0</v>
      </c>
      <c r="Y1055" s="6">
        <f>VLOOKUP($A1055,BUSINESS!$A$1:$J$2692,COLUMN(BUSINESS!$H1055),0)</f>
        <v>0</v>
      </c>
      <c r="Z1055" s="6">
        <f>VLOOKUP($A1055,BUSINESS!$A$1:$J$2692,COLUMN(BUSINESS!$I1055),0)</f>
        <v>0</v>
      </c>
      <c r="AA1055" s="6">
        <f>VLOOKUP($A1055,BUSINESS!$A$1:$J$2692,COLUMN(BUSINESS!$J1055),0)</f>
        <v>0</v>
      </c>
      <c r="AB1055" s="5"/>
      <c r="AC1055" s="5"/>
      <c r="AD1055" s="5"/>
      <c r="AE1055" s="5"/>
    </row>
    <row r="1056" spans="1:31" ht="15.75" customHeight="1" x14ac:dyDescent="0.25">
      <c r="A1056" s="6">
        <v>1055</v>
      </c>
      <c r="B1056" s="7" t="str">
        <f>VLOOKUP($A1056,GDP!$A$1:$H$2692,COLUMN(GDP!B1056),0)</f>
        <v>Asia</v>
      </c>
      <c r="C1056" s="8" t="str">
        <f>VLOOKUP($A1056,GDP!$A$1:$H$2692,COLUMN(GDP!C1056),0)</f>
        <v>Tajikistan-Asia</v>
      </c>
      <c r="D1056" s="9" t="str">
        <f>VLOOKUP($A1056,GDP!$A$1:$H$2692,COLUMN(GDP!D1056),0)</f>
        <v>2001</v>
      </c>
      <c r="E1056" s="8">
        <f>VLOOKUP($A1056,GDP!$A$1:$H$2692,COLUMN(GDP!E1056),0)</f>
        <v>1080774006</v>
      </c>
      <c r="F1056" s="7">
        <f>VLOOKUP($A1056,GDP!$A$1:$H$2692,COLUMN(GDP!F1056),0)</f>
        <v>4.5999999999999999E-2</v>
      </c>
      <c r="G1056" s="7">
        <f>VLOOKUP($A1056,GDP!$A$1:$H$2692,COLUMN(GDP!G1056),0)</f>
        <v>8</v>
      </c>
      <c r="H1056" s="7">
        <f>VLOOKUP($A1056,GDP!$A$1:$H$2692,COLUMN(GDP!H1056),0)</f>
        <v>0.21099999999999999</v>
      </c>
      <c r="I1056" s="6">
        <f>VLOOKUP($A1056,ENERGY!$A$1:$F$2692,COLUMN(ENERGY!E1055),0)</f>
        <v>2395</v>
      </c>
      <c r="J1056" s="6">
        <f>VLOOKUP($A1056,ENERGY!$A$1:$F$2692,COLUMN(ENERGY!F1055),0)</f>
        <v>0</v>
      </c>
      <c r="K1056" s="6">
        <f>VLOOKUP($A1056,'HUMAN RESOURCES'!$A$1:$M$2692,COLUMN('HUMAN RESOURCES'!$E1056),0)</f>
        <v>0.03</v>
      </c>
      <c r="L1056" s="6">
        <f>VLOOKUP($A1056,'HUMAN RESOURCES'!$A$1:$M$2692,COLUMN('HUMAN RESOURCES'!$F1056),0)</f>
        <v>7.0000000000000007E-2</v>
      </c>
      <c r="M1056" s="6">
        <f>VLOOKUP($A1056,'HUMAN RESOURCES'!$A$1:$M$2692,COLUMN('HUMAN RESOURCES'!$G1056),0)</f>
        <v>68</v>
      </c>
      <c r="N1056" s="6">
        <f>VLOOKUP($A1056,'HUMAN RESOURCES'!$A$1:$M$2692,COLUMN('HUMAN RESOURCES'!$H1056),0)</f>
        <v>60</v>
      </c>
      <c r="O1056" s="6">
        <f>VLOOKUP($A1056,'HUMAN RESOURCES'!$A$1:$M$2692,COLUMN('HUMAN RESOURCES'!$I1056),0)</f>
        <v>0.42099999999999999</v>
      </c>
      <c r="P1056" s="6">
        <f>VLOOKUP($A1056,'HUMAN RESOURCES'!$A$1:$M$2692,COLUMN('HUMAN RESOURCES'!$J1056),0)</f>
        <v>0.54300000000000004</v>
      </c>
      <c r="Q1056" s="6">
        <f>VLOOKUP($A1056,'HUMAN RESOURCES'!$A$1:$M$2692,COLUMN('HUMAN RESOURCES'!$K1056),0)</f>
        <v>3.5999999999999997E-2</v>
      </c>
      <c r="R1056" s="6">
        <f>VLOOKUP($A1056,'HUMAN RESOURCES'!$A$1:$M$2692,COLUMN('HUMAN RESOURCES'!$L1056),0)</f>
        <v>6289340</v>
      </c>
      <c r="S1056" s="6">
        <f>VLOOKUP($A1056,'HUMAN RESOURCES'!$A$1:$M$2692,COLUMN('HUMAN RESOURCES'!$F1056),0)</f>
        <v>7.0000000000000007E-2</v>
      </c>
      <c r="T1056" s="6">
        <f>VLOOKUP($A1056,TOURISM!$A$1:$F$2692,COLUMN(TOURISM!$E1056),0)</f>
        <v>0</v>
      </c>
      <c r="U1056" s="6">
        <f>VLOOKUP($A1056,TOURISM!$A$1:$F$2692,COLUMN(TOURISM!$F1056),0)</f>
        <v>0</v>
      </c>
      <c r="V1056" s="6">
        <f>VLOOKUP($A1056,BUSINESS!$A$1:$J$2692,COLUMN(BUSINESS!$E1056),0)</f>
        <v>0</v>
      </c>
      <c r="W1056" s="6">
        <f>VLOOKUP($A1056,BUSINESS!$A$1:$J$2692,COLUMN(BUSINESS!$F1056),0)</f>
        <v>0</v>
      </c>
      <c r="X1056" s="6">
        <f>VLOOKUP($A1056,BUSINESS!$A$1:$J$2692,COLUMN(BUSINESS!$G1056),0)</f>
        <v>0</v>
      </c>
      <c r="Y1056" s="6">
        <f>VLOOKUP($A1056,BUSINESS!$A$1:$J$2692,COLUMN(BUSINESS!$H1056),0)</f>
        <v>0</v>
      </c>
      <c r="Z1056" s="6">
        <f>VLOOKUP($A1056,BUSINESS!$A$1:$J$2692,COLUMN(BUSINESS!$I1056),0)</f>
        <v>1E-3</v>
      </c>
      <c r="AA1056" s="6">
        <f>VLOOKUP($A1056,BUSINESS!$A$1:$J$2692,COLUMN(BUSINESS!$J1056),0)</f>
        <v>0</v>
      </c>
      <c r="AB1056" s="5"/>
      <c r="AC1056" s="5"/>
      <c r="AD1056" s="5"/>
      <c r="AE1056" s="5"/>
    </row>
    <row r="1057" spans="1:31" ht="15.75" customHeight="1" x14ac:dyDescent="0.25">
      <c r="A1057" s="6">
        <v>1056</v>
      </c>
      <c r="B1057" s="7" t="str">
        <f>VLOOKUP($A1057,GDP!$A$1:$H$2692,COLUMN(GDP!B1057),0)</f>
        <v>Asia</v>
      </c>
      <c r="C1057" s="8" t="str">
        <f>VLOOKUP($A1057,GDP!$A$1:$H$2692,COLUMN(GDP!C1057),0)</f>
        <v>Tajikistan-Asia</v>
      </c>
      <c r="D1057" s="9" t="str">
        <f>VLOOKUP($A1057,GDP!$A$1:$H$2692,COLUMN(GDP!D1057),0)</f>
        <v>2002</v>
      </c>
      <c r="E1057" s="8">
        <f>VLOOKUP($A1057,GDP!$A$1:$H$2692,COLUMN(GDP!E1057),0)</f>
        <v>1221113795</v>
      </c>
      <c r="F1057" s="7">
        <f>VLOOKUP($A1057,GDP!$A$1:$H$2692,COLUMN(GDP!F1057),0)</f>
        <v>4.4999999999999998E-2</v>
      </c>
      <c r="G1057" s="7">
        <f>VLOOKUP($A1057,GDP!$A$1:$H$2692,COLUMN(GDP!G1057),0)</f>
        <v>9</v>
      </c>
      <c r="H1057" s="7">
        <f>VLOOKUP($A1057,GDP!$A$1:$H$2692,COLUMN(GDP!H1057),0)</f>
        <v>0.14699999999999999</v>
      </c>
      <c r="I1057" s="6">
        <f>VLOOKUP($A1057,ENERGY!$A$1:$F$2692,COLUMN(ENERGY!E1056),0)</f>
        <v>2370</v>
      </c>
      <c r="J1057" s="6">
        <f>VLOOKUP($A1057,ENERGY!$A$1:$F$2692,COLUMN(ENERGY!F1056),0)</f>
        <v>2860</v>
      </c>
      <c r="K1057" s="6">
        <f>VLOOKUP($A1057,'HUMAN RESOURCES'!$A$1:$M$2692,COLUMN('HUMAN RESOURCES'!$E1057),0)</f>
        <v>2.9000000000000001E-2</v>
      </c>
      <c r="L1057" s="6">
        <f>VLOOKUP($A1057,'HUMAN RESOURCES'!$A$1:$M$2692,COLUMN('HUMAN RESOURCES'!$F1057),0)</f>
        <v>6.6000000000000003E-2</v>
      </c>
      <c r="M1057" s="6">
        <f>VLOOKUP($A1057,'HUMAN RESOURCES'!$A$1:$M$2692,COLUMN('HUMAN RESOURCES'!$G1057),0)</f>
        <v>68</v>
      </c>
      <c r="N1057" s="6">
        <f>VLOOKUP($A1057,'HUMAN RESOURCES'!$A$1:$M$2692,COLUMN('HUMAN RESOURCES'!$H1057),0)</f>
        <v>61</v>
      </c>
      <c r="O1057" s="6">
        <f>VLOOKUP($A1057,'HUMAN RESOURCES'!$A$1:$M$2692,COLUMN('HUMAN RESOURCES'!$I1057),0)</f>
        <v>0.41199999999999998</v>
      </c>
      <c r="P1057" s="6">
        <f>VLOOKUP($A1057,'HUMAN RESOURCES'!$A$1:$M$2692,COLUMN('HUMAN RESOURCES'!$J1057),0)</f>
        <v>0.55200000000000005</v>
      </c>
      <c r="Q1057" s="6">
        <f>VLOOKUP($A1057,'HUMAN RESOURCES'!$A$1:$M$2692,COLUMN('HUMAN RESOURCES'!$K1057),0)</f>
        <v>3.5999999999999997E-2</v>
      </c>
      <c r="R1057" s="6">
        <f>VLOOKUP($A1057,'HUMAN RESOURCES'!$A$1:$M$2692,COLUMN('HUMAN RESOURCES'!$L1057),0)</f>
        <v>6404118</v>
      </c>
      <c r="S1057" s="6">
        <f>VLOOKUP($A1057,'HUMAN RESOURCES'!$A$1:$M$2692,COLUMN('HUMAN RESOURCES'!$F1057),0)</f>
        <v>6.6000000000000003E-2</v>
      </c>
      <c r="T1057" s="6">
        <f>VLOOKUP($A1057,TOURISM!$A$1:$F$2692,COLUMN(TOURISM!$E1057),0)</f>
        <v>5000000</v>
      </c>
      <c r="U1057" s="6">
        <f>VLOOKUP($A1057,TOURISM!$A$1:$F$2692,COLUMN(TOURISM!$F1057),0)</f>
        <v>1700000</v>
      </c>
      <c r="V1057" s="6">
        <f>VLOOKUP($A1057,BUSINESS!$A$1:$J$2692,COLUMN(BUSINESS!$E1057),0)</f>
        <v>0</v>
      </c>
      <c r="W1057" s="6">
        <f>VLOOKUP($A1057,BUSINESS!$A$1:$J$2692,COLUMN(BUSINESS!$F1057),0)</f>
        <v>0</v>
      </c>
      <c r="X1057" s="6">
        <f>VLOOKUP($A1057,BUSINESS!$A$1:$J$2692,COLUMN(BUSINESS!$G1057),0)</f>
        <v>0</v>
      </c>
      <c r="Y1057" s="6">
        <f>VLOOKUP($A1057,BUSINESS!$A$1:$J$2692,COLUMN(BUSINESS!$H1057),0)</f>
        <v>0</v>
      </c>
      <c r="Z1057" s="6">
        <f>VLOOKUP($A1057,BUSINESS!$A$1:$J$2692,COLUMN(BUSINESS!$I1057),0)</f>
        <v>1E-3</v>
      </c>
      <c r="AA1057" s="6">
        <f>VLOOKUP($A1057,BUSINESS!$A$1:$J$2692,COLUMN(BUSINESS!$J1057),0)</f>
        <v>2E-3</v>
      </c>
      <c r="AB1057" s="5"/>
      <c r="AC1057" s="5"/>
      <c r="AD1057" s="5"/>
      <c r="AE1057" s="5"/>
    </row>
    <row r="1058" spans="1:31" ht="15.75" customHeight="1" x14ac:dyDescent="0.25">
      <c r="A1058" s="6">
        <v>1057</v>
      </c>
      <c r="B1058" s="7" t="str">
        <f>VLOOKUP($A1058,GDP!$A$1:$H$2692,COLUMN(GDP!B1058),0)</f>
        <v>Asia</v>
      </c>
      <c r="C1058" s="8" t="str">
        <f>VLOOKUP($A1058,GDP!$A$1:$H$2692,COLUMN(GDP!C1058),0)</f>
        <v>Tajikistan-Asia</v>
      </c>
      <c r="D1058" s="9" t="str">
        <f>VLOOKUP($A1058,GDP!$A$1:$H$2692,COLUMN(GDP!D1058),0)</f>
        <v>2003</v>
      </c>
      <c r="E1058" s="8">
        <f>VLOOKUP($A1058,GDP!$A$1:$H$2692,COLUMN(GDP!E1058),0)</f>
        <v>1554125543</v>
      </c>
      <c r="F1058" s="7">
        <f>VLOOKUP($A1058,GDP!$A$1:$H$2692,COLUMN(GDP!F1058),0)</f>
        <v>4.4999999999999998E-2</v>
      </c>
      <c r="G1058" s="7">
        <f>VLOOKUP($A1058,GDP!$A$1:$H$2692,COLUMN(GDP!G1058),0)</f>
        <v>11</v>
      </c>
      <c r="H1058" s="7">
        <f>VLOOKUP($A1058,GDP!$A$1:$H$2692,COLUMN(GDP!H1058),0)</f>
        <v>0.16700000000000001</v>
      </c>
      <c r="I1058" s="6">
        <f>VLOOKUP($A1058,ENERGY!$A$1:$F$2692,COLUMN(ENERGY!E1057),0)</f>
        <v>2333</v>
      </c>
      <c r="J1058" s="6">
        <f>VLOOKUP($A1058,ENERGY!$A$1:$F$2692,COLUMN(ENERGY!F1057),0)</f>
        <v>2893</v>
      </c>
      <c r="K1058" s="6">
        <f>VLOOKUP($A1058,'HUMAN RESOURCES'!$A$1:$M$2692,COLUMN('HUMAN RESOURCES'!$E1058),0)</f>
        <v>2.9000000000000001E-2</v>
      </c>
      <c r="L1058" s="6">
        <f>VLOOKUP($A1058,'HUMAN RESOURCES'!$A$1:$M$2692,COLUMN('HUMAN RESOURCES'!$F1058),0)</f>
        <v>6.0999999999999999E-2</v>
      </c>
      <c r="M1058" s="6">
        <f>VLOOKUP($A1058,'HUMAN RESOURCES'!$A$1:$M$2692,COLUMN('HUMAN RESOURCES'!$G1058),0)</f>
        <v>69</v>
      </c>
      <c r="N1058" s="6">
        <f>VLOOKUP($A1058,'HUMAN RESOURCES'!$A$1:$M$2692,COLUMN('HUMAN RESOURCES'!$H1058),0)</f>
        <v>61</v>
      </c>
      <c r="O1058" s="6">
        <f>VLOOKUP($A1058,'HUMAN RESOURCES'!$A$1:$M$2692,COLUMN('HUMAN RESOURCES'!$I1058),0)</f>
        <v>0.40200000000000002</v>
      </c>
      <c r="P1058" s="6">
        <f>VLOOKUP($A1058,'HUMAN RESOURCES'!$A$1:$M$2692,COLUMN('HUMAN RESOURCES'!$J1058),0)</f>
        <v>0.56100000000000005</v>
      </c>
      <c r="Q1058" s="6">
        <f>VLOOKUP($A1058,'HUMAN RESOURCES'!$A$1:$M$2692,COLUMN('HUMAN RESOURCES'!$K1058),0)</f>
        <v>3.6999999999999998E-2</v>
      </c>
      <c r="R1058" s="6">
        <f>VLOOKUP($A1058,'HUMAN RESOURCES'!$A$1:$M$2692,COLUMN('HUMAN RESOURCES'!$L1058),0)</f>
        <v>6529609</v>
      </c>
      <c r="S1058" s="6">
        <f>VLOOKUP($A1058,'HUMAN RESOURCES'!$A$1:$M$2692,COLUMN('HUMAN RESOURCES'!$F1058),0)</f>
        <v>6.0999999999999999E-2</v>
      </c>
      <c r="T1058" s="6">
        <f>VLOOKUP($A1058,TOURISM!$A$1:$F$2692,COLUMN(TOURISM!$E1058),0)</f>
        <v>6200000</v>
      </c>
      <c r="U1058" s="6">
        <f>VLOOKUP($A1058,TOURISM!$A$1:$F$2692,COLUMN(TOURISM!$F1058),0)</f>
        <v>2100000</v>
      </c>
      <c r="V1058" s="6">
        <f>VLOOKUP($A1058,BUSINESS!$A$1:$J$2692,COLUMN(BUSINESS!$E1058),0)</f>
        <v>0</v>
      </c>
      <c r="W1058" s="6">
        <f>VLOOKUP($A1058,BUSINESS!$A$1:$J$2692,COLUMN(BUSINESS!$F1058),0)</f>
        <v>0</v>
      </c>
      <c r="X1058" s="6">
        <f>VLOOKUP($A1058,BUSINESS!$A$1:$J$2692,COLUMN(BUSINESS!$G1058),0)</f>
        <v>0</v>
      </c>
      <c r="Y1058" s="6">
        <f>VLOOKUP($A1058,BUSINESS!$A$1:$J$2692,COLUMN(BUSINESS!$H1058),0)</f>
        <v>0</v>
      </c>
      <c r="Z1058" s="6">
        <f>VLOOKUP($A1058,BUSINESS!$A$1:$J$2692,COLUMN(BUSINESS!$I1058),0)</f>
        <v>1E-3</v>
      </c>
      <c r="AA1058" s="6">
        <f>VLOOKUP($A1058,BUSINESS!$A$1:$J$2692,COLUMN(BUSINESS!$J1058),0)</f>
        <v>7.0000000000000001E-3</v>
      </c>
      <c r="AB1058" s="5"/>
      <c r="AC1058" s="5"/>
      <c r="AD1058" s="5"/>
      <c r="AE1058" s="5"/>
    </row>
    <row r="1059" spans="1:31" ht="15.75" customHeight="1" x14ac:dyDescent="0.25">
      <c r="A1059" s="6">
        <v>1058</v>
      </c>
      <c r="B1059" s="7" t="str">
        <f>VLOOKUP($A1059,GDP!$A$1:$H$2692,COLUMN(GDP!B1059),0)</f>
        <v>Asia</v>
      </c>
      <c r="C1059" s="8" t="str">
        <f>VLOOKUP($A1059,GDP!$A$1:$H$2692,COLUMN(GDP!C1059),0)</f>
        <v>Tajikistan-Asia</v>
      </c>
      <c r="D1059" s="9" t="str">
        <f>VLOOKUP($A1059,GDP!$A$1:$H$2692,COLUMN(GDP!D1059),0)</f>
        <v>2004</v>
      </c>
      <c r="E1059" s="8">
        <f>VLOOKUP($A1059,GDP!$A$1:$H$2692,COLUMN(GDP!E1059),0)</f>
        <v>2076148710</v>
      </c>
      <c r="F1059" s="7">
        <f>VLOOKUP($A1059,GDP!$A$1:$H$2692,COLUMN(GDP!F1059),0)</f>
        <v>4.2999999999999997E-2</v>
      </c>
      <c r="G1059" s="7">
        <f>VLOOKUP($A1059,GDP!$A$1:$H$2692,COLUMN(GDP!G1059),0)</f>
        <v>13</v>
      </c>
      <c r="H1059" s="7">
        <f>VLOOKUP($A1059,GDP!$A$1:$H$2692,COLUMN(GDP!H1059),0)</f>
        <v>0.20300000000000001</v>
      </c>
      <c r="I1059" s="6">
        <f>VLOOKUP($A1059,ENERGY!$A$1:$F$2692,COLUMN(ENERGY!E1058),0)</f>
        <v>2473</v>
      </c>
      <c r="J1059" s="6">
        <f>VLOOKUP($A1059,ENERGY!$A$1:$F$2692,COLUMN(ENERGY!F1058),0)</f>
        <v>3033</v>
      </c>
      <c r="K1059" s="6">
        <f>VLOOKUP($A1059,'HUMAN RESOURCES'!$A$1:$M$2692,COLUMN('HUMAN RESOURCES'!$E1059),0)</f>
        <v>2.9000000000000001E-2</v>
      </c>
      <c r="L1059" s="6">
        <f>VLOOKUP($A1059,'HUMAN RESOURCES'!$A$1:$M$2692,COLUMN('HUMAN RESOURCES'!$F1059),0)</f>
        <v>5.8000000000000003E-2</v>
      </c>
      <c r="M1059" s="6">
        <f>VLOOKUP($A1059,'HUMAN RESOURCES'!$A$1:$M$2692,COLUMN('HUMAN RESOURCES'!$G1059),0)</f>
        <v>69</v>
      </c>
      <c r="N1059" s="6">
        <f>VLOOKUP($A1059,'HUMAN RESOURCES'!$A$1:$M$2692,COLUMN('HUMAN RESOURCES'!$H1059),0)</f>
        <v>62</v>
      </c>
      <c r="O1059" s="6">
        <f>VLOOKUP($A1059,'HUMAN RESOURCES'!$A$1:$M$2692,COLUMN('HUMAN RESOURCES'!$I1059),0)</f>
        <v>0.39200000000000002</v>
      </c>
      <c r="P1059" s="6">
        <f>VLOOKUP($A1059,'HUMAN RESOURCES'!$A$1:$M$2692,COLUMN('HUMAN RESOURCES'!$J1059),0)</f>
        <v>0.56999999999999995</v>
      </c>
      <c r="Q1059" s="6">
        <f>VLOOKUP($A1059,'HUMAN RESOURCES'!$A$1:$M$2692,COLUMN('HUMAN RESOURCES'!$K1059),0)</f>
        <v>3.6999999999999998E-2</v>
      </c>
      <c r="R1059" s="6">
        <f>VLOOKUP($A1059,'HUMAN RESOURCES'!$A$1:$M$2692,COLUMN('HUMAN RESOURCES'!$L1059),0)</f>
        <v>6663929</v>
      </c>
      <c r="S1059" s="6">
        <f>VLOOKUP($A1059,'HUMAN RESOURCES'!$A$1:$M$2692,COLUMN('HUMAN RESOURCES'!$F1059),0)</f>
        <v>5.8000000000000003E-2</v>
      </c>
      <c r="T1059" s="6">
        <f>VLOOKUP($A1059,TOURISM!$A$1:$F$2692,COLUMN(TOURISM!$E1059),0)</f>
        <v>9600000</v>
      </c>
      <c r="U1059" s="6">
        <f>VLOOKUP($A1059,TOURISM!$A$1:$F$2692,COLUMN(TOURISM!$F1059),0)</f>
        <v>3400000</v>
      </c>
      <c r="V1059" s="6">
        <f>VLOOKUP($A1059,BUSINESS!$A$1:$J$2692,COLUMN(BUSINESS!$E1059),0)</f>
        <v>0</v>
      </c>
      <c r="W1059" s="6">
        <f>VLOOKUP($A1059,BUSINESS!$A$1:$J$2692,COLUMN(BUSINESS!$F1059),0)</f>
        <v>0</v>
      </c>
      <c r="X1059" s="6">
        <f>VLOOKUP($A1059,BUSINESS!$A$1:$J$2692,COLUMN(BUSINESS!$G1059),0)</f>
        <v>0</v>
      </c>
      <c r="Y1059" s="6">
        <f>VLOOKUP($A1059,BUSINESS!$A$1:$J$2692,COLUMN(BUSINESS!$H1059),0)</f>
        <v>0</v>
      </c>
      <c r="Z1059" s="6">
        <f>VLOOKUP($A1059,BUSINESS!$A$1:$J$2692,COLUMN(BUSINESS!$I1059),0)</f>
        <v>1E-3</v>
      </c>
      <c r="AA1059" s="6">
        <f>VLOOKUP($A1059,BUSINESS!$A$1:$J$2692,COLUMN(BUSINESS!$J1059),0)</f>
        <v>0.02</v>
      </c>
      <c r="AB1059" s="5"/>
      <c r="AC1059" s="5"/>
      <c r="AD1059" s="5"/>
      <c r="AE1059" s="5"/>
    </row>
    <row r="1060" spans="1:31" ht="15.75" customHeight="1" x14ac:dyDescent="0.25">
      <c r="A1060" s="6">
        <v>1059</v>
      </c>
      <c r="B1060" s="7" t="str">
        <f>VLOOKUP($A1060,GDP!$A$1:$H$2692,COLUMN(GDP!B1060),0)</f>
        <v>Asia</v>
      </c>
      <c r="C1060" s="8" t="str">
        <f>VLOOKUP($A1060,GDP!$A$1:$H$2692,COLUMN(GDP!C1060),0)</f>
        <v>Tajikistan-Asia</v>
      </c>
      <c r="D1060" s="9" t="str">
        <f>VLOOKUP($A1060,GDP!$A$1:$H$2692,COLUMN(GDP!D1060),0)</f>
        <v>2005</v>
      </c>
      <c r="E1060" s="8">
        <f>VLOOKUP($A1060,GDP!$A$1:$H$2692,COLUMN(GDP!E1060),0)</f>
        <v>2312319579</v>
      </c>
      <c r="F1060" s="7">
        <f>VLOOKUP($A1060,GDP!$A$1:$H$2692,COLUMN(GDP!F1060),0)</f>
        <v>4.8000000000000001E-2</v>
      </c>
      <c r="G1060" s="7">
        <f>VLOOKUP($A1060,GDP!$A$1:$H$2692,COLUMN(GDP!G1060),0)</f>
        <v>16</v>
      </c>
      <c r="H1060" s="7">
        <f>VLOOKUP($A1060,GDP!$A$1:$H$2692,COLUMN(GDP!H1060),0)</f>
        <v>0.23300000000000001</v>
      </c>
      <c r="I1060" s="6">
        <f>VLOOKUP($A1060,ENERGY!$A$1:$F$2692,COLUMN(ENERGY!E1059),0)</f>
        <v>2583</v>
      </c>
      <c r="J1060" s="6">
        <f>VLOOKUP($A1060,ENERGY!$A$1:$F$2692,COLUMN(ENERGY!F1059),0)</f>
        <v>3223</v>
      </c>
      <c r="K1060" s="6">
        <f>VLOOKUP($A1060,'HUMAN RESOURCES'!$A$1:$M$2692,COLUMN('HUMAN RESOURCES'!$E1060),0)</f>
        <v>0.03</v>
      </c>
      <c r="L1060" s="6">
        <f>VLOOKUP($A1060,'HUMAN RESOURCES'!$A$1:$M$2692,COLUMN('HUMAN RESOURCES'!$F1060),0)</f>
        <v>5.3999999999999999E-2</v>
      </c>
      <c r="M1060" s="6">
        <f>VLOOKUP($A1060,'HUMAN RESOURCES'!$A$1:$M$2692,COLUMN('HUMAN RESOURCES'!$G1060),0)</f>
        <v>69</v>
      </c>
      <c r="N1060" s="6">
        <f>VLOOKUP($A1060,'HUMAN RESOURCES'!$A$1:$M$2692,COLUMN('HUMAN RESOURCES'!$H1060),0)</f>
        <v>62</v>
      </c>
      <c r="O1060" s="6">
        <f>VLOOKUP($A1060,'HUMAN RESOURCES'!$A$1:$M$2692,COLUMN('HUMAN RESOURCES'!$I1060),0)</f>
        <v>0.38400000000000001</v>
      </c>
      <c r="P1060" s="6">
        <f>VLOOKUP($A1060,'HUMAN RESOURCES'!$A$1:$M$2692,COLUMN('HUMAN RESOURCES'!$J1060),0)</f>
        <v>0.57899999999999996</v>
      </c>
      <c r="Q1060" s="6">
        <f>VLOOKUP($A1060,'HUMAN RESOURCES'!$A$1:$M$2692,COLUMN('HUMAN RESOURCES'!$K1060),0)</f>
        <v>3.6999999999999998E-2</v>
      </c>
      <c r="R1060" s="6">
        <f>VLOOKUP($A1060,'HUMAN RESOURCES'!$A$1:$M$2692,COLUMN('HUMAN RESOURCES'!$L1060),0)</f>
        <v>6805655</v>
      </c>
      <c r="S1060" s="6">
        <f>VLOOKUP($A1060,'HUMAN RESOURCES'!$A$1:$M$2692,COLUMN('HUMAN RESOURCES'!$F1060),0)</f>
        <v>5.3999999999999999E-2</v>
      </c>
      <c r="T1060" s="6">
        <f>VLOOKUP($A1060,TOURISM!$A$1:$F$2692,COLUMN(TOURISM!$E1060),0)</f>
        <v>9100000</v>
      </c>
      <c r="U1060" s="6">
        <f>VLOOKUP($A1060,TOURISM!$A$1:$F$2692,COLUMN(TOURISM!$F1060),0)</f>
        <v>3800000</v>
      </c>
      <c r="V1060" s="6">
        <f>VLOOKUP($A1060,BUSINESS!$A$1:$J$2692,COLUMN(BUSINESS!$E1060),0)</f>
        <v>0.79900000000000004</v>
      </c>
      <c r="W1060" s="6">
        <f>VLOOKUP($A1060,BUSINESS!$A$1:$J$2692,COLUMN(BUSINESS!$F1060),0)</f>
        <v>80</v>
      </c>
      <c r="X1060" s="6">
        <f>VLOOKUP($A1060,BUSINESS!$A$1:$J$2692,COLUMN(BUSINESS!$G1060),0)</f>
        <v>0</v>
      </c>
      <c r="Y1060" s="6">
        <f>VLOOKUP($A1060,BUSINESS!$A$1:$J$2692,COLUMN(BUSINESS!$H1060),0)</f>
        <v>224</v>
      </c>
      <c r="Z1060" s="6">
        <f>VLOOKUP($A1060,BUSINESS!$A$1:$J$2692,COLUMN(BUSINESS!$I1060),0)</f>
        <v>3.0000000000000001E-3</v>
      </c>
      <c r="AA1060" s="6">
        <f>VLOOKUP($A1060,BUSINESS!$A$1:$J$2692,COLUMN(BUSINESS!$J1060),0)</f>
        <v>3.9E-2</v>
      </c>
      <c r="AB1060" s="5"/>
      <c r="AC1060" s="5"/>
      <c r="AD1060" s="5"/>
      <c r="AE1060" s="5"/>
    </row>
    <row r="1061" spans="1:31" ht="15.75" customHeight="1" x14ac:dyDescent="0.25">
      <c r="A1061" s="6">
        <v>1060</v>
      </c>
      <c r="B1061" s="7" t="str">
        <f>VLOOKUP($A1061,GDP!$A$1:$H$2692,COLUMN(GDP!B1061),0)</f>
        <v>Asia</v>
      </c>
      <c r="C1061" s="8" t="str">
        <f>VLOOKUP($A1061,GDP!$A$1:$H$2692,COLUMN(GDP!C1061),0)</f>
        <v>Tajikistan-Asia</v>
      </c>
      <c r="D1061" s="9" t="str">
        <f>VLOOKUP($A1061,GDP!$A$1:$H$2692,COLUMN(GDP!D1061),0)</f>
        <v>2006</v>
      </c>
      <c r="E1061" s="8">
        <f>VLOOKUP($A1061,GDP!$A$1:$H$2692,COLUMN(GDP!E1061),0)</f>
        <v>2830236054</v>
      </c>
      <c r="F1061" s="7">
        <f>VLOOKUP($A1061,GDP!$A$1:$H$2692,COLUMN(GDP!F1061),0)</f>
        <v>4.8000000000000001E-2</v>
      </c>
      <c r="G1061" s="7">
        <f>VLOOKUP($A1061,GDP!$A$1:$H$2692,COLUMN(GDP!G1061),0)</f>
        <v>19</v>
      </c>
      <c r="H1061" s="7">
        <f>VLOOKUP($A1061,GDP!$A$1:$H$2692,COLUMN(GDP!H1061),0)</f>
        <v>0.14399999999999999</v>
      </c>
      <c r="I1061" s="6">
        <f>VLOOKUP($A1061,ENERGY!$A$1:$F$2692,COLUMN(ENERGY!E1060),0)</f>
        <v>2414</v>
      </c>
      <c r="J1061" s="6">
        <f>VLOOKUP($A1061,ENERGY!$A$1:$F$2692,COLUMN(ENERGY!F1060),0)</f>
        <v>2655</v>
      </c>
      <c r="K1061" s="6">
        <f>VLOOKUP($A1061,'HUMAN RESOURCES'!$A$1:$M$2692,COLUMN('HUMAN RESOURCES'!$E1061),0)</f>
        <v>0.03</v>
      </c>
      <c r="L1061" s="6">
        <f>VLOOKUP($A1061,'HUMAN RESOURCES'!$A$1:$M$2692,COLUMN('HUMAN RESOURCES'!$F1061),0)</f>
        <v>5.1999999999999998E-2</v>
      </c>
      <c r="M1061" s="6">
        <f>VLOOKUP($A1061,'HUMAN RESOURCES'!$A$1:$M$2692,COLUMN('HUMAN RESOURCES'!$G1061),0)</f>
        <v>70</v>
      </c>
      <c r="N1061" s="6">
        <f>VLOOKUP($A1061,'HUMAN RESOURCES'!$A$1:$M$2692,COLUMN('HUMAN RESOURCES'!$H1061),0)</f>
        <v>63</v>
      </c>
      <c r="O1061" s="6">
        <f>VLOOKUP($A1061,'HUMAN RESOURCES'!$A$1:$M$2692,COLUMN('HUMAN RESOURCES'!$I1061),0)</f>
        <v>0.376</v>
      </c>
      <c r="P1061" s="6">
        <f>VLOOKUP($A1061,'HUMAN RESOURCES'!$A$1:$M$2692,COLUMN('HUMAN RESOURCES'!$J1061),0)</f>
        <v>0.58699999999999997</v>
      </c>
      <c r="Q1061" s="6">
        <f>VLOOKUP($A1061,'HUMAN RESOURCES'!$A$1:$M$2692,COLUMN('HUMAN RESOURCES'!$K1061),0)</f>
        <v>3.6999999999999998E-2</v>
      </c>
      <c r="R1061" s="6">
        <f>VLOOKUP($A1061,'HUMAN RESOURCES'!$A$1:$M$2692,COLUMN('HUMAN RESOURCES'!$L1061),0)</f>
        <v>6954522</v>
      </c>
      <c r="S1061" s="6">
        <f>VLOOKUP($A1061,'HUMAN RESOURCES'!$A$1:$M$2692,COLUMN('HUMAN RESOURCES'!$F1061),0)</f>
        <v>5.1999999999999998E-2</v>
      </c>
      <c r="T1061" s="6">
        <f>VLOOKUP($A1061,TOURISM!$A$1:$F$2692,COLUMN(TOURISM!$E1061),0)</f>
        <v>11200000</v>
      </c>
      <c r="U1061" s="6">
        <f>VLOOKUP($A1061,TOURISM!$A$1:$F$2692,COLUMN(TOURISM!$F1061),0)</f>
        <v>6000000</v>
      </c>
      <c r="V1061" s="6">
        <f>VLOOKUP($A1061,BUSINESS!$A$1:$J$2692,COLUMN(BUSINESS!$E1061),0)</f>
        <v>0.79900000000000004</v>
      </c>
      <c r="W1061" s="6">
        <f>VLOOKUP($A1061,BUSINESS!$A$1:$J$2692,COLUMN(BUSINESS!$F1061),0)</f>
        <v>80</v>
      </c>
      <c r="X1061" s="6">
        <f>VLOOKUP($A1061,BUSINESS!$A$1:$J$2692,COLUMN(BUSINESS!$G1061),0)</f>
        <v>0</v>
      </c>
      <c r="Y1061" s="6">
        <f>VLOOKUP($A1061,BUSINESS!$A$1:$J$2692,COLUMN(BUSINESS!$H1061),0)</f>
        <v>224</v>
      </c>
      <c r="Z1061" s="6">
        <f>VLOOKUP($A1061,BUSINESS!$A$1:$J$2692,COLUMN(BUSINESS!$I1061),0)</f>
        <v>3.7999999999999999E-2</v>
      </c>
      <c r="AA1061" s="6">
        <f>VLOOKUP($A1061,BUSINESS!$A$1:$J$2692,COLUMN(BUSINESS!$J1061),0)</f>
        <v>0.309</v>
      </c>
      <c r="AB1061" s="5"/>
      <c r="AC1061" s="5"/>
      <c r="AD1061" s="5"/>
      <c r="AE1061" s="5"/>
    </row>
    <row r="1062" spans="1:31" ht="15.75" customHeight="1" x14ac:dyDescent="0.25">
      <c r="A1062" s="6">
        <v>1061</v>
      </c>
      <c r="B1062" s="7" t="str">
        <f>VLOOKUP($A1062,GDP!$A$1:$H$2692,COLUMN(GDP!B1062),0)</f>
        <v>Asia</v>
      </c>
      <c r="C1062" s="8" t="str">
        <f>VLOOKUP($A1062,GDP!$A$1:$H$2692,COLUMN(GDP!C1062),0)</f>
        <v>Tajikistan-Asia</v>
      </c>
      <c r="D1062" s="9" t="str">
        <f>VLOOKUP($A1062,GDP!$A$1:$H$2692,COLUMN(GDP!D1062),0)</f>
        <v>2007</v>
      </c>
      <c r="E1062" s="8">
        <f>VLOOKUP($A1062,GDP!$A$1:$H$2692,COLUMN(GDP!E1062),0)</f>
        <v>3719497371</v>
      </c>
      <c r="F1062" s="7">
        <f>VLOOKUP($A1062,GDP!$A$1:$H$2692,COLUMN(GDP!F1062),0)</f>
        <v>5.2999999999999999E-2</v>
      </c>
      <c r="G1062" s="7">
        <f>VLOOKUP($A1062,GDP!$A$1:$H$2692,COLUMN(GDP!G1062),0)</f>
        <v>28</v>
      </c>
      <c r="H1062" s="7">
        <f>VLOOKUP($A1062,GDP!$A$1:$H$2692,COLUMN(GDP!H1062),0)</f>
        <v>0.22700000000000001</v>
      </c>
      <c r="I1062" s="6">
        <f>VLOOKUP($A1062,ENERGY!$A$1:$F$2692,COLUMN(ENERGY!E1061),0)</f>
        <v>2342</v>
      </c>
      <c r="J1062" s="6">
        <f>VLOOKUP($A1062,ENERGY!$A$1:$F$2692,COLUMN(ENERGY!F1061),0)</f>
        <v>2439</v>
      </c>
      <c r="K1062" s="6">
        <f>VLOOKUP($A1062,'HUMAN RESOURCES'!$A$1:$M$2692,COLUMN('HUMAN RESOURCES'!$E1062),0)</f>
        <v>3.1E-2</v>
      </c>
      <c r="L1062" s="6">
        <f>VLOOKUP($A1062,'HUMAN RESOURCES'!$A$1:$M$2692,COLUMN('HUMAN RESOURCES'!$F1062),0)</f>
        <v>0.05</v>
      </c>
      <c r="M1062" s="6">
        <f>VLOOKUP($A1062,'HUMAN RESOURCES'!$A$1:$M$2692,COLUMN('HUMAN RESOURCES'!$G1062),0)</f>
        <v>70</v>
      </c>
      <c r="N1062" s="6">
        <f>VLOOKUP($A1062,'HUMAN RESOURCES'!$A$1:$M$2692,COLUMN('HUMAN RESOURCES'!$H1062),0)</f>
        <v>63</v>
      </c>
      <c r="O1062" s="6">
        <f>VLOOKUP($A1062,'HUMAN RESOURCES'!$A$1:$M$2692,COLUMN('HUMAN RESOURCES'!$I1062),0)</f>
        <v>0.37</v>
      </c>
      <c r="P1062" s="6">
        <f>VLOOKUP($A1062,'HUMAN RESOURCES'!$A$1:$M$2692,COLUMN('HUMAN RESOURCES'!$J1062),0)</f>
        <v>0.59399999999999997</v>
      </c>
      <c r="Q1062" s="6">
        <f>VLOOKUP($A1062,'HUMAN RESOURCES'!$A$1:$M$2692,COLUMN('HUMAN RESOURCES'!$K1062),0)</f>
        <v>3.5999999999999997E-2</v>
      </c>
      <c r="R1062" s="6">
        <f>VLOOKUP($A1062,'HUMAN RESOURCES'!$A$1:$M$2692,COLUMN('HUMAN RESOURCES'!$L1062),0)</f>
        <v>7111025</v>
      </c>
      <c r="S1062" s="6">
        <f>VLOOKUP($A1062,'HUMAN RESOURCES'!$A$1:$M$2692,COLUMN('HUMAN RESOURCES'!$F1062),0)</f>
        <v>0.05</v>
      </c>
      <c r="T1062" s="6">
        <f>VLOOKUP($A1062,TOURISM!$A$1:$F$2692,COLUMN(TOURISM!$E1062),0)</f>
        <v>16500000</v>
      </c>
      <c r="U1062" s="6">
        <f>VLOOKUP($A1062,TOURISM!$A$1:$F$2692,COLUMN(TOURISM!$F1062),0)</f>
        <v>6600000</v>
      </c>
      <c r="V1062" s="6">
        <f>VLOOKUP($A1062,BUSINESS!$A$1:$J$2692,COLUMN(BUSINESS!$E1062),0)</f>
        <v>0.8</v>
      </c>
      <c r="W1062" s="6">
        <f>VLOOKUP($A1062,BUSINESS!$A$1:$J$2692,COLUMN(BUSINESS!$F1062),0)</f>
        <v>62</v>
      </c>
      <c r="X1062" s="6">
        <f>VLOOKUP($A1062,BUSINESS!$A$1:$J$2692,COLUMN(BUSINESS!$G1062),0)</f>
        <v>0</v>
      </c>
      <c r="Y1062" s="6">
        <f>VLOOKUP($A1062,BUSINESS!$A$1:$J$2692,COLUMN(BUSINESS!$H1062),0)</f>
        <v>224</v>
      </c>
      <c r="Z1062" s="6">
        <f>VLOOKUP($A1062,BUSINESS!$A$1:$J$2692,COLUMN(BUSINESS!$I1062),0)</f>
        <v>7.1999999999999995E-2</v>
      </c>
      <c r="AA1062" s="6">
        <f>VLOOKUP($A1062,BUSINESS!$A$1:$J$2692,COLUMN(BUSINESS!$J1062),0)</f>
        <v>0.3</v>
      </c>
      <c r="AB1062" s="5"/>
      <c r="AC1062" s="5"/>
      <c r="AD1062" s="5"/>
      <c r="AE1062" s="5"/>
    </row>
    <row r="1063" spans="1:31" ht="15.75" customHeight="1" x14ac:dyDescent="0.25">
      <c r="A1063" s="6">
        <v>1062</v>
      </c>
      <c r="B1063" s="7" t="str">
        <f>VLOOKUP($A1063,GDP!$A$1:$H$2692,COLUMN(GDP!B1063),0)</f>
        <v>Asia</v>
      </c>
      <c r="C1063" s="8" t="str">
        <f>VLOOKUP($A1063,GDP!$A$1:$H$2692,COLUMN(GDP!C1063),0)</f>
        <v>Tajikistan-Asia</v>
      </c>
      <c r="D1063" s="9" t="str">
        <f>VLOOKUP($A1063,GDP!$A$1:$H$2692,COLUMN(GDP!D1063),0)</f>
        <v>2008</v>
      </c>
      <c r="E1063" s="8">
        <f>VLOOKUP($A1063,GDP!$A$1:$H$2692,COLUMN(GDP!E1063),0)</f>
        <v>5161336170</v>
      </c>
      <c r="F1063" s="7">
        <f>VLOOKUP($A1063,GDP!$A$1:$H$2692,COLUMN(GDP!F1063),0)</f>
        <v>5.6000000000000001E-2</v>
      </c>
      <c r="G1063" s="7">
        <f>VLOOKUP($A1063,GDP!$A$1:$H$2692,COLUMN(GDP!G1063),0)</f>
        <v>40</v>
      </c>
      <c r="H1063" s="7">
        <f>VLOOKUP($A1063,GDP!$A$1:$H$2692,COLUMN(GDP!H1063),0)</f>
        <v>0.23699999999999999</v>
      </c>
      <c r="I1063" s="6">
        <f>VLOOKUP($A1063,ENERGY!$A$1:$F$2692,COLUMN(ENERGY!E1062),0)</f>
        <v>2346</v>
      </c>
      <c r="J1063" s="6">
        <f>VLOOKUP($A1063,ENERGY!$A$1:$F$2692,COLUMN(ENERGY!F1062),0)</f>
        <v>2563</v>
      </c>
      <c r="K1063" s="6">
        <f>VLOOKUP($A1063,'HUMAN RESOURCES'!$A$1:$M$2692,COLUMN('HUMAN RESOURCES'!$E1063),0)</f>
        <v>3.1E-2</v>
      </c>
      <c r="L1063" s="6">
        <f>VLOOKUP($A1063,'HUMAN RESOURCES'!$A$1:$M$2692,COLUMN('HUMAN RESOURCES'!$F1063),0)</f>
        <v>4.8000000000000001E-2</v>
      </c>
      <c r="M1063" s="6">
        <f>VLOOKUP($A1063,'HUMAN RESOURCES'!$A$1:$M$2692,COLUMN('HUMAN RESOURCES'!$G1063),0)</f>
        <v>70</v>
      </c>
      <c r="N1063" s="6">
        <f>VLOOKUP($A1063,'HUMAN RESOURCES'!$A$1:$M$2692,COLUMN('HUMAN RESOURCES'!$H1063),0)</f>
        <v>63</v>
      </c>
      <c r="O1063" s="6">
        <f>VLOOKUP($A1063,'HUMAN RESOURCES'!$A$1:$M$2692,COLUMN('HUMAN RESOURCES'!$I1063),0)</f>
        <v>0.36499999999999999</v>
      </c>
      <c r="P1063" s="6">
        <f>VLOOKUP($A1063,'HUMAN RESOURCES'!$A$1:$M$2692,COLUMN('HUMAN RESOURCES'!$J1063),0)</f>
        <v>0.6</v>
      </c>
      <c r="Q1063" s="6">
        <f>VLOOKUP($A1063,'HUMAN RESOURCES'!$A$1:$M$2692,COLUMN('HUMAN RESOURCES'!$K1063),0)</f>
        <v>3.5000000000000003E-2</v>
      </c>
      <c r="R1063" s="6">
        <f>VLOOKUP($A1063,'HUMAN RESOURCES'!$A$1:$M$2692,COLUMN('HUMAN RESOURCES'!$L1063),0)</f>
        <v>7275252</v>
      </c>
      <c r="S1063" s="6">
        <f>VLOOKUP($A1063,'HUMAN RESOURCES'!$A$1:$M$2692,COLUMN('HUMAN RESOURCES'!$F1063),0)</f>
        <v>4.8000000000000001E-2</v>
      </c>
      <c r="T1063" s="6">
        <f>VLOOKUP($A1063,TOURISM!$A$1:$F$2692,COLUMN(TOURISM!$E1063),0)</f>
        <v>23700000</v>
      </c>
      <c r="U1063" s="6">
        <f>VLOOKUP($A1063,TOURISM!$A$1:$F$2692,COLUMN(TOURISM!$F1063),0)</f>
        <v>10800000</v>
      </c>
      <c r="V1063" s="6">
        <f>VLOOKUP($A1063,BUSINESS!$A$1:$J$2692,COLUMN(BUSINESS!$E1063),0)</f>
        <v>0.83399999999999996</v>
      </c>
      <c r="W1063" s="6">
        <f>VLOOKUP($A1063,BUSINESS!$A$1:$J$2692,COLUMN(BUSINESS!$F1063),0)</f>
        <v>62</v>
      </c>
      <c r="X1063" s="6">
        <f>VLOOKUP($A1063,BUSINESS!$A$1:$J$2692,COLUMN(BUSINESS!$G1063),0)</f>
        <v>0</v>
      </c>
      <c r="Y1063" s="6">
        <f>VLOOKUP($A1063,BUSINESS!$A$1:$J$2692,COLUMN(BUSINESS!$H1063),0)</f>
        <v>224</v>
      </c>
      <c r="Z1063" s="6">
        <f>VLOOKUP($A1063,BUSINESS!$A$1:$J$2692,COLUMN(BUSINESS!$I1063),0)</f>
        <v>8.7999999999999995E-2</v>
      </c>
      <c r="AA1063" s="6">
        <f>VLOOKUP($A1063,BUSINESS!$A$1:$J$2692,COLUMN(BUSINESS!$J1063),0)</f>
        <v>0.505</v>
      </c>
      <c r="AB1063" s="5"/>
      <c r="AC1063" s="5"/>
      <c r="AD1063" s="5"/>
      <c r="AE1063" s="5"/>
    </row>
    <row r="1064" spans="1:31" ht="15.75" customHeight="1" x14ac:dyDescent="0.25">
      <c r="A1064" s="6">
        <v>1063</v>
      </c>
      <c r="B1064" s="7" t="str">
        <f>VLOOKUP($A1064,GDP!$A$1:$H$2692,COLUMN(GDP!B1064),0)</f>
        <v>Asia</v>
      </c>
      <c r="C1064" s="8" t="str">
        <f>VLOOKUP($A1064,GDP!$A$1:$H$2692,COLUMN(GDP!C1064),0)</f>
        <v>Tajikistan-Asia</v>
      </c>
      <c r="D1064" s="9" t="str">
        <f>VLOOKUP($A1064,GDP!$A$1:$H$2692,COLUMN(GDP!D1064),0)</f>
        <v>2009</v>
      </c>
      <c r="E1064" s="8">
        <f>VLOOKUP($A1064,GDP!$A$1:$H$2692,COLUMN(GDP!E1064),0)</f>
        <v>4979481980</v>
      </c>
      <c r="F1064" s="7">
        <f>VLOOKUP($A1064,GDP!$A$1:$H$2692,COLUMN(GDP!F1064),0)</f>
        <v>5.8999999999999997E-2</v>
      </c>
      <c r="G1064" s="7">
        <f>VLOOKUP($A1064,GDP!$A$1:$H$2692,COLUMN(GDP!G1064),0)</f>
        <v>40</v>
      </c>
      <c r="H1064" s="7">
        <f>VLOOKUP($A1064,GDP!$A$1:$H$2692,COLUMN(GDP!H1064),0)</f>
        <v>0.22600000000000001</v>
      </c>
      <c r="I1064" s="6">
        <f>VLOOKUP($A1064,ENERGY!$A$1:$F$2692,COLUMN(ENERGY!E1063),0)</f>
        <v>2170</v>
      </c>
      <c r="J1064" s="6">
        <f>VLOOKUP($A1064,ENERGY!$A$1:$F$2692,COLUMN(ENERGY!F1063),0)</f>
        <v>2076</v>
      </c>
      <c r="K1064" s="6">
        <f>VLOOKUP($A1064,'HUMAN RESOURCES'!$A$1:$M$2692,COLUMN('HUMAN RESOURCES'!$E1064),0)</f>
        <v>3.2000000000000001E-2</v>
      </c>
      <c r="L1064" s="6">
        <f>VLOOKUP($A1064,'HUMAN RESOURCES'!$A$1:$M$2692,COLUMN('HUMAN RESOURCES'!$F1064),0)</f>
        <v>4.5999999999999999E-2</v>
      </c>
      <c r="M1064" s="6">
        <f>VLOOKUP($A1064,'HUMAN RESOURCES'!$A$1:$M$2692,COLUMN('HUMAN RESOURCES'!$G1064),0)</f>
        <v>70</v>
      </c>
      <c r="N1064" s="6">
        <f>VLOOKUP($A1064,'HUMAN RESOURCES'!$A$1:$M$2692,COLUMN('HUMAN RESOURCES'!$H1064),0)</f>
        <v>64</v>
      </c>
      <c r="O1064" s="6">
        <f>VLOOKUP($A1064,'HUMAN RESOURCES'!$A$1:$M$2692,COLUMN('HUMAN RESOURCES'!$I1064),0)</f>
        <v>0.36199999999999999</v>
      </c>
      <c r="P1064" s="6">
        <f>VLOOKUP($A1064,'HUMAN RESOURCES'!$A$1:$M$2692,COLUMN('HUMAN RESOURCES'!$J1064),0)</f>
        <v>0.60399999999999998</v>
      </c>
      <c r="Q1064" s="6">
        <f>VLOOKUP($A1064,'HUMAN RESOURCES'!$A$1:$M$2692,COLUMN('HUMAN RESOURCES'!$K1064),0)</f>
        <v>3.4000000000000002E-2</v>
      </c>
      <c r="R1064" s="6">
        <f>VLOOKUP($A1064,'HUMAN RESOURCES'!$A$1:$M$2692,COLUMN('HUMAN RESOURCES'!$L1064),0)</f>
        <v>7447396</v>
      </c>
      <c r="S1064" s="6">
        <f>VLOOKUP($A1064,'HUMAN RESOURCES'!$A$1:$M$2692,COLUMN('HUMAN RESOURCES'!$F1064),0)</f>
        <v>4.5999999999999999E-2</v>
      </c>
      <c r="T1064" s="6">
        <f>VLOOKUP($A1064,TOURISM!$A$1:$F$2692,COLUMN(TOURISM!$E1064),0)</f>
        <v>19500000</v>
      </c>
      <c r="U1064" s="6">
        <f>VLOOKUP($A1064,TOURISM!$A$1:$F$2692,COLUMN(TOURISM!$F1064),0)</f>
        <v>5800000</v>
      </c>
      <c r="V1064" s="6">
        <f>VLOOKUP($A1064,BUSINESS!$A$1:$J$2692,COLUMN(BUSINESS!$E1064),0)</f>
        <v>0.83799999999999997</v>
      </c>
      <c r="W1064" s="6">
        <f>VLOOKUP($A1064,BUSINESS!$A$1:$J$2692,COLUMN(BUSINESS!$F1064),0)</f>
        <v>38</v>
      </c>
      <c r="X1064" s="6">
        <f>VLOOKUP($A1064,BUSINESS!$A$1:$J$2692,COLUMN(BUSINESS!$G1064),0)</f>
        <v>0</v>
      </c>
      <c r="Y1064" s="6">
        <f>VLOOKUP($A1064,BUSINESS!$A$1:$J$2692,COLUMN(BUSINESS!$H1064),0)</f>
        <v>224</v>
      </c>
      <c r="Z1064" s="6">
        <f>VLOOKUP($A1064,BUSINESS!$A$1:$J$2692,COLUMN(BUSINESS!$I1064),0)</f>
        <v>0.10100000000000001</v>
      </c>
      <c r="AA1064" s="6">
        <f>VLOOKUP($A1064,BUSINESS!$A$1:$J$2692,COLUMN(BUSINESS!$J1064),0)</f>
        <v>0.65800000000000003</v>
      </c>
      <c r="AB1064" s="5"/>
      <c r="AC1064" s="5"/>
      <c r="AD1064" s="5"/>
      <c r="AE1064" s="5"/>
    </row>
    <row r="1065" spans="1:31" ht="15.75" customHeight="1" x14ac:dyDescent="0.25">
      <c r="A1065" s="6">
        <v>1064</v>
      </c>
      <c r="B1065" s="7" t="str">
        <f>VLOOKUP($A1065,GDP!$A$1:$H$2692,COLUMN(GDP!B1065),0)</f>
        <v>Asia</v>
      </c>
      <c r="C1065" s="8" t="str">
        <f>VLOOKUP($A1065,GDP!$A$1:$H$2692,COLUMN(GDP!C1065),0)</f>
        <v>Tajikistan-Asia</v>
      </c>
      <c r="D1065" s="9" t="str">
        <f>VLOOKUP($A1065,GDP!$A$1:$H$2692,COLUMN(GDP!D1065),0)</f>
        <v>2010</v>
      </c>
      <c r="E1065" s="8">
        <f>VLOOKUP($A1065,GDP!$A$1:$H$2692,COLUMN(GDP!E1065),0)</f>
        <v>5642178580</v>
      </c>
      <c r="F1065" s="7">
        <f>VLOOKUP($A1065,GDP!$A$1:$H$2692,COLUMN(GDP!F1065),0)</f>
        <v>0.06</v>
      </c>
      <c r="G1065" s="7">
        <f>VLOOKUP($A1065,GDP!$A$1:$H$2692,COLUMN(GDP!G1065),0)</f>
        <v>44</v>
      </c>
      <c r="H1065" s="7">
        <f>VLOOKUP($A1065,GDP!$A$1:$H$2692,COLUMN(GDP!H1065),0)</f>
        <v>0.24199999999999999</v>
      </c>
      <c r="I1065" s="6">
        <f>VLOOKUP($A1065,ENERGY!$A$1:$F$2692,COLUMN(ENERGY!E1064),0)</f>
        <v>2129</v>
      </c>
      <c r="J1065" s="6">
        <f>VLOOKUP($A1065,ENERGY!$A$1:$F$2692,COLUMN(ENERGY!F1064),0)</f>
        <v>1881</v>
      </c>
      <c r="K1065" s="6">
        <f>VLOOKUP($A1065,'HUMAN RESOURCES'!$A$1:$M$2692,COLUMN('HUMAN RESOURCES'!$E1065),0)</f>
        <v>3.3000000000000002E-2</v>
      </c>
      <c r="L1065" s="6">
        <f>VLOOKUP($A1065,'HUMAN RESOURCES'!$A$1:$M$2692,COLUMN('HUMAN RESOURCES'!$F1065),0)</f>
        <v>4.4999999999999998E-2</v>
      </c>
      <c r="M1065" s="6">
        <f>VLOOKUP($A1065,'HUMAN RESOURCES'!$A$1:$M$2692,COLUMN('HUMAN RESOURCES'!$G1065),0)</f>
        <v>70</v>
      </c>
      <c r="N1065" s="6">
        <f>VLOOKUP($A1065,'HUMAN RESOURCES'!$A$1:$M$2692,COLUMN('HUMAN RESOURCES'!$H1065),0)</f>
        <v>64</v>
      </c>
      <c r="O1065" s="6">
        <f>VLOOKUP($A1065,'HUMAN RESOURCES'!$A$1:$M$2692,COLUMN('HUMAN RESOURCES'!$I1065),0)</f>
        <v>0.35899999999999999</v>
      </c>
      <c r="P1065" s="6">
        <f>VLOOKUP($A1065,'HUMAN RESOURCES'!$A$1:$M$2692,COLUMN('HUMAN RESOURCES'!$J1065),0)</f>
        <v>0.60799999999999998</v>
      </c>
      <c r="Q1065" s="6">
        <f>VLOOKUP($A1065,'HUMAN RESOURCES'!$A$1:$M$2692,COLUMN('HUMAN RESOURCES'!$K1065),0)</f>
        <v>3.3000000000000002E-2</v>
      </c>
      <c r="R1065" s="6">
        <f>VLOOKUP($A1065,'HUMAN RESOURCES'!$A$1:$M$2692,COLUMN('HUMAN RESOURCES'!$L1065),0)</f>
        <v>7627326</v>
      </c>
      <c r="S1065" s="6">
        <f>VLOOKUP($A1065,'HUMAN RESOURCES'!$A$1:$M$2692,COLUMN('HUMAN RESOURCES'!$F1065),0)</f>
        <v>4.4999999999999998E-2</v>
      </c>
      <c r="T1065" s="6">
        <f>VLOOKUP($A1065,TOURISM!$A$1:$F$2692,COLUMN(TOURISM!$E1065),0)</f>
        <v>32400000</v>
      </c>
      <c r="U1065" s="6">
        <f>VLOOKUP($A1065,TOURISM!$A$1:$F$2692,COLUMN(TOURISM!$F1065),0)</f>
        <v>17800000</v>
      </c>
      <c r="V1065" s="6">
        <f>VLOOKUP($A1065,BUSINESS!$A$1:$J$2692,COLUMN(BUSINESS!$E1065),0)</f>
        <v>0.84</v>
      </c>
      <c r="W1065" s="6">
        <f>VLOOKUP($A1065,BUSINESS!$A$1:$J$2692,COLUMN(BUSINESS!$F1065),0)</f>
        <v>27</v>
      </c>
      <c r="X1065" s="6">
        <f>VLOOKUP($A1065,BUSINESS!$A$1:$J$2692,COLUMN(BUSINESS!$G1065),0)</f>
        <v>0</v>
      </c>
      <c r="Y1065" s="6">
        <f>VLOOKUP($A1065,BUSINESS!$A$1:$J$2692,COLUMN(BUSINESS!$H1065),0)</f>
        <v>224</v>
      </c>
      <c r="Z1065" s="6">
        <f>VLOOKUP($A1065,BUSINESS!$A$1:$J$2692,COLUMN(BUSINESS!$I1065),0)</f>
        <v>0.11600000000000001</v>
      </c>
      <c r="AA1065" s="6">
        <f>VLOOKUP($A1065,BUSINESS!$A$1:$J$2692,COLUMN(BUSINESS!$J1065),0)</f>
        <v>0.77900000000000003</v>
      </c>
      <c r="AB1065" s="5"/>
      <c r="AC1065" s="5"/>
      <c r="AD1065" s="5"/>
      <c r="AE1065" s="5"/>
    </row>
    <row r="1066" spans="1:31" ht="15.75" customHeight="1" x14ac:dyDescent="0.25">
      <c r="A1066" s="6">
        <v>1065</v>
      </c>
      <c r="B1066" s="7" t="str">
        <f>VLOOKUP($A1066,GDP!$A$1:$H$2692,COLUMN(GDP!B1066),0)</f>
        <v>Asia</v>
      </c>
      <c r="C1066" s="8" t="str">
        <f>VLOOKUP($A1066,GDP!$A$1:$H$2692,COLUMN(GDP!C1066),0)</f>
        <v>Tajikistan-Asia</v>
      </c>
      <c r="D1066" s="9" t="str">
        <f>VLOOKUP($A1066,GDP!$A$1:$H$2692,COLUMN(GDP!D1066),0)</f>
        <v>2011</v>
      </c>
      <c r="E1066" s="8">
        <f>VLOOKUP($A1066,GDP!$A$1:$H$2692,COLUMN(GDP!E1066),0)</f>
        <v>6522732203</v>
      </c>
      <c r="F1066" s="7">
        <f>VLOOKUP($A1066,GDP!$A$1:$H$2692,COLUMN(GDP!F1066),0)</f>
        <v>5.8000000000000003E-2</v>
      </c>
      <c r="G1066" s="7">
        <f>VLOOKUP($A1066,GDP!$A$1:$H$2692,COLUMN(GDP!G1066),0)</f>
        <v>48</v>
      </c>
      <c r="H1066" s="7">
        <f>VLOOKUP($A1066,GDP!$A$1:$H$2692,COLUMN(GDP!H1066),0)</f>
        <v>0.248</v>
      </c>
      <c r="I1066" s="6">
        <f>VLOOKUP($A1066,ENERGY!$A$1:$F$2692,COLUMN(ENERGY!E1065),0)</f>
        <v>2122</v>
      </c>
      <c r="J1066" s="6">
        <f>VLOOKUP($A1066,ENERGY!$A$1:$F$2692,COLUMN(ENERGY!F1065),0)</f>
        <v>2292</v>
      </c>
      <c r="K1066" s="6">
        <f>VLOOKUP($A1066,'HUMAN RESOURCES'!$A$1:$M$2692,COLUMN('HUMAN RESOURCES'!$E1066),0)</f>
        <v>3.3000000000000002E-2</v>
      </c>
      <c r="L1066" s="6">
        <f>VLOOKUP($A1066,'HUMAN RESOURCES'!$A$1:$M$2692,COLUMN('HUMAN RESOURCES'!$F1066),0)</f>
        <v>4.2999999999999997E-2</v>
      </c>
      <c r="M1066" s="6">
        <f>VLOOKUP($A1066,'HUMAN RESOURCES'!$A$1:$M$2692,COLUMN('HUMAN RESOURCES'!$G1066),0)</f>
        <v>71</v>
      </c>
      <c r="N1066" s="6">
        <f>VLOOKUP($A1066,'HUMAN RESOURCES'!$A$1:$M$2692,COLUMN('HUMAN RESOURCES'!$H1066),0)</f>
        <v>64</v>
      </c>
      <c r="O1066" s="6">
        <f>VLOOKUP($A1066,'HUMAN RESOURCES'!$A$1:$M$2692,COLUMN('HUMAN RESOURCES'!$I1066),0)</f>
        <v>0.35799999999999998</v>
      </c>
      <c r="P1066" s="6">
        <f>VLOOKUP($A1066,'HUMAN RESOURCES'!$A$1:$M$2692,COLUMN('HUMAN RESOURCES'!$J1066),0)</f>
        <v>0.61</v>
      </c>
      <c r="Q1066" s="6">
        <f>VLOOKUP($A1066,'HUMAN RESOURCES'!$A$1:$M$2692,COLUMN('HUMAN RESOURCES'!$K1066),0)</f>
        <v>3.2000000000000001E-2</v>
      </c>
      <c r="R1066" s="6">
        <f>VLOOKUP($A1066,'HUMAN RESOURCES'!$A$1:$M$2692,COLUMN('HUMAN RESOURCES'!$L1066),0)</f>
        <v>7814850</v>
      </c>
      <c r="S1066" s="6">
        <f>VLOOKUP($A1066,'HUMAN RESOURCES'!$A$1:$M$2692,COLUMN('HUMAN RESOURCES'!$F1066),0)</f>
        <v>4.2999999999999997E-2</v>
      </c>
      <c r="T1066" s="6">
        <f>VLOOKUP($A1066,TOURISM!$A$1:$F$2692,COLUMN(TOURISM!$E1066),0)</f>
        <v>39800000</v>
      </c>
      <c r="U1066" s="6">
        <f>VLOOKUP($A1066,TOURISM!$A$1:$F$2692,COLUMN(TOURISM!$F1066),0)</f>
        <v>8400000</v>
      </c>
      <c r="V1066" s="6">
        <f>VLOOKUP($A1066,BUSINESS!$A$1:$J$2692,COLUMN(BUSINESS!$E1066),0)</f>
        <v>0.84499999999999997</v>
      </c>
      <c r="W1066" s="6">
        <f>VLOOKUP($A1066,BUSINESS!$A$1:$J$2692,COLUMN(BUSINESS!$F1066),0)</f>
        <v>24</v>
      </c>
      <c r="X1066" s="6">
        <f>VLOOKUP($A1066,BUSINESS!$A$1:$J$2692,COLUMN(BUSINESS!$G1066),0)</f>
        <v>0</v>
      </c>
      <c r="Y1066" s="6">
        <f>VLOOKUP($A1066,BUSINESS!$A$1:$J$2692,COLUMN(BUSINESS!$H1066),0)</f>
        <v>224</v>
      </c>
      <c r="Z1066" s="6">
        <f>VLOOKUP($A1066,BUSINESS!$A$1:$J$2692,COLUMN(BUSINESS!$I1066),0)</f>
        <v>0.13</v>
      </c>
      <c r="AA1066" s="6">
        <f>VLOOKUP($A1066,BUSINESS!$A$1:$J$2692,COLUMN(BUSINESS!$J1066),0)</f>
        <v>0.80900000000000005</v>
      </c>
      <c r="AB1066" s="5"/>
      <c r="AC1066" s="5"/>
      <c r="AD1066" s="5"/>
      <c r="AE1066" s="5"/>
    </row>
    <row r="1067" spans="1:31" ht="15.75" customHeight="1" x14ac:dyDescent="0.25">
      <c r="A1067" s="6">
        <v>1066</v>
      </c>
      <c r="B1067" s="7" t="str">
        <f>VLOOKUP($A1067,GDP!$A$1:$H$2692,COLUMN(GDP!B1067),0)</f>
        <v>Asia</v>
      </c>
      <c r="C1067" s="8" t="str">
        <f>VLOOKUP($A1067,GDP!$A$1:$H$2692,COLUMN(GDP!C1067),0)</f>
        <v>Tajikistan-Asia</v>
      </c>
      <c r="D1067" s="9" t="str">
        <f>VLOOKUP($A1067,GDP!$A$1:$H$2692,COLUMN(GDP!D1067),0)</f>
        <v>2012</v>
      </c>
      <c r="E1067" s="8">
        <f>VLOOKUP($A1067,GDP!$A$1:$H$2692,COLUMN(GDP!E1067),0)</f>
        <v>7633049792</v>
      </c>
      <c r="F1067" s="7">
        <f>VLOOKUP($A1067,GDP!$A$1:$H$2692,COLUMN(GDP!F1067),0)</f>
        <v>5.8000000000000003E-2</v>
      </c>
      <c r="G1067" s="7">
        <f>VLOOKUP($A1067,GDP!$A$1:$H$2692,COLUMN(GDP!G1067),0)</f>
        <v>55</v>
      </c>
      <c r="H1067" s="7">
        <f>VLOOKUP($A1067,GDP!$A$1:$H$2692,COLUMN(GDP!H1067),0)</f>
        <v>0.252</v>
      </c>
      <c r="I1067" s="6">
        <f>VLOOKUP($A1067,ENERGY!$A$1:$F$2692,COLUMN(ENERGY!E1066),0)</f>
        <v>2149</v>
      </c>
      <c r="J1067" s="6">
        <f>VLOOKUP($A1067,ENERGY!$A$1:$F$2692,COLUMN(ENERGY!F1066),0)</f>
        <v>2237</v>
      </c>
      <c r="K1067" s="6">
        <f>VLOOKUP($A1067,'HUMAN RESOURCES'!$A$1:$M$2692,COLUMN('HUMAN RESOURCES'!$E1067),0)</f>
        <v>3.3000000000000002E-2</v>
      </c>
      <c r="L1067" s="6">
        <f>VLOOKUP($A1067,'HUMAN RESOURCES'!$A$1:$M$2692,COLUMN('HUMAN RESOURCES'!$F1067),0)</f>
        <v>4.2000000000000003E-2</v>
      </c>
      <c r="M1067" s="6">
        <f>VLOOKUP($A1067,'HUMAN RESOURCES'!$A$1:$M$2692,COLUMN('HUMAN RESOURCES'!$G1067),0)</f>
        <v>71</v>
      </c>
      <c r="N1067" s="6">
        <f>VLOOKUP($A1067,'HUMAN RESOURCES'!$A$1:$M$2692,COLUMN('HUMAN RESOURCES'!$H1067),0)</f>
        <v>64</v>
      </c>
      <c r="O1067" s="6">
        <f>VLOOKUP($A1067,'HUMAN RESOURCES'!$A$1:$M$2692,COLUMN('HUMAN RESOURCES'!$I1067),0)</f>
        <v>0.35799999999999998</v>
      </c>
      <c r="P1067" s="6">
        <f>VLOOKUP($A1067,'HUMAN RESOURCES'!$A$1:$M$2692,COLUMN('HUMAN RESOURCES'!$J1067),0)</f>
        <v>0.61</v>
      </c>
      <c r="Q1067" s="6">
        <f>VLOOKUP($A1067,'HUMAN RESOURCES'!$A$1:$M$2692,COLUMN('HUMAN RESOURCES'!$K1067),0)</f>
        <v>3.2000000000000001E-2</v>
      </c>
      <c r="R1067" s="6">
        <f>VLOOKUP($A1067,'HUMAN RESOURCES'!$A$1:$M$2692,COLUMN('HUMAN RESOURCES'!$L1067),0)</f>
        <v>8008990</v>
      </c>
      <c r="S1067" s="6">
        <f>VLOOKUP($A1067,'HUMAN RESOURCES'!$A$1:$M$2692,COLUMN('HUMAN RESOURCES'!$F1067),0)</f>
        <v>4.2000000000000003E-2</v>
      </c>
      <c r="T1067" s="6">
        <f>VLOOKUP($A1067,TOURISM!$A$1:$F$2692,COLUMN(TOURISM!$E1067),0)</f>
        <v>60400000</v>
      </c>
      <c r="U1067" s="6">
        <f>VLOOKUP($A1067,TOURISM!$A$1:$F$2692,COLUMN(TOURISM!$F1067),0)</f>
        <v>6800000</v>
      </c>
      <c r="V1067" s="6">
        <f>VLOOKUP($A1067,BUSINESS!$A$1:$J$2692,COLUMN(BUSINESS!$E1067),0)</f>
        <v>0.84499999999999997</v>
      </c>
      <c r="W1067" s="6">
        <f>VLOOKUP($A1067,BUSINESS!$A$1:$J$2692,COLUMN(BUSINESS!$F1067),0)</f>
        <v>24</v>
      </c>
      <c r="X1067" s="6">
        <f>VLOOKUP($A1067,BUSINESS!$A$1:$J$2692,COLUMN(BUSINESS!$G1067),0)</f>
        <v>141</v>
      </c>
      <c r="Y1067" s="6">
        <f>VLOOKUP($A1067,BUSINESS!$A$1:$J$2692,COLUMN(BUSINESS!$H1067),0)</f>
        <v>224</v>
      </c>
      <c r="Z1067" s="6">
        <f>VLOOKUP($A1067,BUSINESS!$A$1:$J$2692,COLUMN(BUSINESS!$I1067),0)</f>
        <v>0.14499999999999999</v>
      </c>
      <c r="AA1067" s="6">
        <f>VLOOKUP($A1067,BUSINESS!$A$1:$J$2692,COLUMN(BUSINESS!$J1067),0)</f>
        <v>0.81499999999999995</v>
      </c>
      <c r="AB1067" s="5"/>
      <c r="AC1067" s="5"/>
      <c r="AD1067" s="5"/>
      <c r="AE1067" s="5"/>
    </row>
    <row r="1068" spans="1:31" ht="15.75" customHeight="1" x14ac:dyDescent="0.25">
      <c r="A1068" s="6">
        <v>1067</v>
      </c>
      <c r="B1068" s="7" t="str">
        <f>VLOOKUP($A1068,GDP!$A$1:$H$2692,COLUMN(GDP!B1068),0)</f>
        <v>Asia</v>
      </c>
      <c r="C1068" s="8" t="str">
        <f>VLOOKUP($A1068,GDP!$A$1:$H$2692,COLUMN(GDP!C1068),0)</f>
        <v>Thailand-Asia</v>
      </c>
      <c r="D1068" s="9" t="str">
        <f>VLOOKUP($A1068,GDP!$A$1:$H$2692,COLUMN(GDP!D1068),0)</f>
        <v>2000</v>
      </c>
      <c r="E1068" s="8">
        <f>VLOOKUP($A1068,GDP!$A$1:$H$2692,COLUMN(GDP!E1068),0)</f>
        <v>123000000000</v>
      </c>
      <c r="F1068" s="7">
        <f>VLOOKUP($A1068,GDP!$A$1:$H$2692,COLUMN(GDP!F1068),0)</f>
        <v>3.4000000000000002E-2</v>
      </c>
      <c r="G1068" s="7">
        <f>VLOOKUP($A1068,GDP!$A$1:$H$2692,COLUMN(GDP!G1068),0)</f>
        <v>67</v>
      </c>
      <c r="H1068" s="7">
        <f>VLOOKUP($A1068,GDP!$A$1:$H$2692,COLUMN(GDP!H1068),0)</f>
        <v>7.8E-2</v>
      </c>
      <c r="I1068" s="6">
        <f>VLOOKUP($A1068,ENERGY!$A$1:$F$2692,COLUMN(ENERGY!E1067),0)</f>
        <v>0</v>
      </c>
      <c r="J1068" s="6">
        <f>VLOOKUP($A1068,ENERGY!$A$1:$F$2692,COLUMN(ENERGY!F1067),0)</f>
        <v>0</v>
      </c>
      <c r="K1068" s="6">
        <f>VLOOKUP($A1068,'HUMAN RESOURCES'!$A$1:$M$2692,COLUMN('HUMAN RESOURCES'!$E1068),0)</f>
        <v>1.4999999999999999E-2</v>
      </c>
      <c r="L1068" s="6">
        <f>VLOOKUP($A1068,'HUMAN RESOURCES'!$A$1:$M$2692,COLUMN('HUMAN RESOURCES'!$F1068),0)</f>
        <v>1.9E-2</v>
      </c>
      <c r="M1068" s="6">
        <f>VLOOKUP($A1068,'HUMAN RESOURCES'!$A$1:$M$2692,COLUMN('HUMAN RESOURCES'!$G1068),0)</f>
        <v>75</v>
      </c>
      <c r="N1068" s="6">
        <f>VLOOKUP($A1068,'HUMAN RESOURCES'!$A$1:$M$2692,COLUMN('HUMAN RESOURCES'!$H1068),0)</f>
        <v>67</v>
      </c>
      <c r="O1068" s="6">
        <f>VLOOKUP($A1068,'HUMAN RESOURCES'!$A$1:$M$2692,COLUMN('HUMAN RESOURCES'!$I1068),0)</f>
        <v>0.24199999999999999</v>
      </c>
      <c r="P1068" s="6">
        <f>VLOOKUP($A1068,'HUMAN RESOURCES'!$A$1:$M$2692,COLUMN('HUMAN RESOURCES'!$J1068),0)</f>
        <v>0.69299999999999995</v>
      </c>
      <c r="Q1068" s="6">
        <f>VLOOKUP($A1068,'HUMAN RESOURCES'!$A$1:$M$2692,COLUMN('HUMAN RESOURCES'!$K1068),0)</f>
        <v>6.6000000000000003E-2</v>
      </c>
      <c r="R1068" s="6">
        <f>VLOOKUP($A1068,'HUMAN RESOURCES'!$A$1:$M$2692,COLUMN('HUMAN RESOURCES'!$L1068),0)</f>
        <v>62343379</v>
      </c>
      <c r="S1068" s="6">
        <f>VLOOKUP($A1068,'HUMAN RESOURCES'!$A$1:$M$2692,COLUMN('HUMAN RESOURCES'!$F1068),0)</f>
        <v>1.9E-2</v>
      </c>
      <c r="T1068" s="6">
        <f>VLOOKUP($A1068,TOURISM!$A$1:$F$2692,COLUMN(TOURISM!$E1068),0)</f>
        <v>9935000000</v>
      </c>
      <c r="U1068" s="6">
        <f>VLOOKUP($A1068,TOURISM!$A$1:$F$2692,COLUMN(TOURISM!$F1068),0)</f>
        <v>3218000000</v>
      </c>
      <c r="V1068" s="6">
        <f>VLOOKUP($A1068,BUSINESS!$A$1:$J$2692,COLUMN(BUSINESS!$E1068),0)</f>
        <v>0</v>
      </c>
      <c r="W1068" s="6">
        <f>VLOOKUP($A1068,BUSINESS!$A$1:$J$2692,COLUMN(BUSINESS!$F1068),0)</f>
        <v>0</v>
      </c>
      <c r="X1068" s="6">
        <f>VLOOKUP($A1068,BUSINESS!$A$1:$J$2692,COLUMN(BUSINESS!$G1068),0)</f>
        <v>0</v>
      </c>
      <c r="Y1068" s="6">
        <f>VLOOKUP($A1068,BUSINESS!$A$1:$J$2692,COLUMN(BUSINESS!$H1068),0)</f>
        <v>0</v>
      </c>
      <c r="Z1068" s="6">
        <f>VLOOKUP($A1068,BUSINESS!$A$1:$J$2692,COLUMN(BUSINESS!$I1068),0)</f>
        <v>3.6999999999999998E-2</v>
      </c>
      <c r="AA1068" s="6">
        <f>VLOOKUP($A1068,BUSINESS!$A$1:$J$2692,COLUMN(BUSINESS!$J1068),0)</f>
        <v>4.9000000000000002E-2</v>
      </c>
      <c r="AB1068" s="5"/>
      <c r="AC1068" s="5"/>
      <c r="AD1068" s="5"/>
      <c r="AE1068" s="5"/>
    </row>
    <row r="1069" spans="1:31" ht="15.75" customHeight="1" x14ac:dyDescent="0.25">
      <c r="A1069" s="6">
        <v>1068</v>
      </c>
      <c r="B1069" s="7" t="str">
        <f>VLOOKUP($A1069,GDP!$A$1:$H$2692,COLUMN(GDP!B1069),0)</f>
        <v>Asia</v>
      </c>
      <c r="C1069" s="8" t="str">
        <f>VLOOKUP($A1069,GDP!$A$1:$H$2692,COLUMN(GDP!C1069),0)</f>
        <v>Thailand-Asia</v>
      </c>
      <c r="D1069" s="9" t="str">
        <f>VLOOKUP($A1069,GDP!$A$1:$H$2692,COLUMN(GDP!D1069),0)</f>
        <v>2001</v>
      </c>
      <c r="E1069" s="8">
        <f>VLOOKUP($A1069,GDP!$A$1:$H$2692,COLUMN(GDP!E1069),0)</f>
        <v>116000000000</v>
      </c>
      <c r="F1069" s="7">
        <f>VLOOKUP($A1069,GDP!$A$1:$H$2692,COLUMN(GDP!F1069),0)</f>
        <v>3.3000000000000002E-2</v>
      </c>
      <c r="G1069" s="7">
        <f>VLOOKUP($A1069,GDP!$A$1:$H$2692,COLUMN(GDP!G1069),0)</f>
        <v>61</v>
      </c>
      <c r="H1069" s="7">
        <f>VLOOKUP($A1069,GDP!$A$1:$H$2692,COLUMN(GDP!H1069),0)</f>
        <v>7.2999999999999995E-2</v>
      </c>
      <c r="I1069" s="6">
        <f>VLOOKUP($A1069,ENERGY!$A$1:$F$2692,COLUMN(ENERGY!E1068),0)</f>
        <v>119147</v>
      </c>
      <c r="J1069" s="6">
        <f>VLOOKUP($A1069,ENERGY!$A$1:$F$2692,COLUMN(ENERGY!F1068),0)</f>
        <v>0</v>
      </c>
      <c r="K1069" s="6">
        <f>VLOOKUP($A1069,'HUMAN RESOURCES'!$A$1:$M$2692,COLUMN('HUMAN RESOURCES'!$E1069),0)</f>
        <v>1.4E-2</v>
      </c>
      <c r="L1069" s="6">
        <f>VLOOKUP($A1069,'HUMAN RESOURCES'!$A$1:$M$2692,COLUMN('HUMAN RESOURCES'!$F1069),0)</f>
        <v>1.7999999999999999E-2</v>
      </c>
      <c r="M1069" s="6">
        <f>VLOOKUP($A1069,'HUMAN RESOURCES'!$A$1:$M$2692,COLUMN('HUMAN RESOURCES'!$G1069),0)</f>
        <v>75</v>
      </c>
      <c r="N1069" s="6">
        <f>VLOOKUP($A1069,'HUMAN RESOURCES'!$A$1:$M$2692,COLUMN('HUMAN RESOURCES'!$H1069),0)</f>
        <v>67</v>
      </c>
      <c r="O1069" s="6">
        <f>VLOOKUP($A1069,'HUMAN RESOURCES'!$A$1:$M$2692,COLUMN('HUMAN RESOURCES'!$I1069),0)</f>
        <v>0.23799999999999999</v>
      </c>
      <c r="P1069" s="6">
        <f>VLOOKUP($A1069,'HUMAN RESOURCES'!$A$1:$M$2692,COLUMN('HUMAN RESOURCES'!$J1069),0)</f>
        <v>0.69399999999999995</v>
      </c>
      <c r="Q1069" s="6">
        <f>VLOOKUP($A1069,'HUMAN RESOURCES'!$A$1:$M$2692,COLUMN('HUMAN RESOURCES'!$K1069),0)</f>
        <v>6.8000000000000005E-2</v>
      </c>
      <c r="R1069" s="6">
        <f>VLOOKUP($A1069,'HUMAN RESOURCES'!$A$1:$M$2692,COLUMN('HUMAN RESOURCES'!$L1069),0)</f>
        <v>63069070</v>
      </c>
      <c r="S1069" s="6">
        <f>VLOOKUP($A1069,'HUMAN RESOURCES'!$A$1:$M$2692,COLUMN('HUMAN RESOURCES'!$F1069),0)</f>
        <v>1.7999999999999999E-2</v>
      </c>
      <c r="T1069" s="6">
        <f>VLOOKUP($A1069,TOURISM!$A$1:$F$2692,COLUMN(TOURISM!$E1069),0)</f>
        <v>9378000000</v>
      </c>
      <c r="U1069" s="6">
        <f>VLOOKUP($A1069,TOURISM!$A$1:$F$2692,COLUMN(TOURISM!$F1069),0)</f>
        <v>3334000000</v>
      </c>
      <c r="V1069" s="6">
        <f>VLOOKUP($A1069,BUSINESS!$A$1:$J$2692,COLUMN(BUSINESS!$E1069),0)</f>
        <v>0</v>
      </c>
      <c r="W1069" s="6">
        <f>VLOOKUP($A1069,BUSINESS!$A$1:$J$2692,COLUMN(BUSINESS!$F1069),0)</f>
        <v>0</v>
      </c>
      <c r="X1069" s="6">
        <f>VLOOKUP($A1069,BUSINESS!$A$1:$J$2692,COLUMN(BUSINESS!$G1069),0)</f>
        <v>0</v>
      </c>
      <c r="Y1069" s="6">
        <f>VLOOKUP($A1069,BUSINESS!$A$1:$J$2692,COLUMN(BUSINESS!$H1069),0)</f>
        <v>0</v>
      </c>
      <c r="Z1069" s="6">
        <f>VLOOKUP($A1069,BUSINESS!$A$1:$J$2692,COLUMN(BUSINESS!$I1069),0)</f>
        <v>5.6000000000000001E-2</v>
      </c>
      <c r="AA1069" s="6">
        <f>VLOOKUP($A1069,BUSINESS!$A$1:$J$2692,COLUMN(BUSINESS!$J1069),0)</f>
        <v>0.12</v>
      </c>
      <c r="AB1069" s="5"/>
      <c r="AC1069" s="5"/>
      <c r="AD1069" s="5"/>
      <c r="AE1069" s="5"/>
    </row>
    <row r="1070" spans="1:31" ht="15.75" customHeight="1" x14ac:dyDescent="0.25">
      <c r="A1070" s="6">
        <v>1069</v>
      </c>
      <c r="B1070" s="7" t="str">
        <f>VLOOKUP($A1070,GDP!$A$1:$H$2692,COLUMN(GDP!B1070),0)</f>
        <v>Asia</v>
      </c>
      <c r="C1070" s="8" t="str">
        <f>VLOOKUP($A1070,GDP!$A$1:$H$2692,COLUMN(GDP!C1070),0)</f>
        <v>Thailand-Asia</v>
      </c>
      <c r="D1070" s="9" t="str">
        <f>VLOOKUP($A1070,GDP!$A$1:$H$2692,COLUMN(GDP!D1070),0)</f>
        <v>2002</v>
      </c>
      <c r="E1070" s="8">
        <f>VLOOKUP($A1070,GDP!$A$1:$H$2692,COLUMN(GDP!E1070),0)</f>
        <v>127000000000</v>
      </c>
      <c r="F1070" s="7">
        <f>VLOOKUP($A1070,GDP!$A$1:$H$2692,COLUMN(GDP!F1070),0)</f>
        <v>3.6999999999999998E-2</v>
      </c>
      <c r="G1070" s="7">
        <f>VLOOKUP($A1070,GDP!$A$1:$H$2692,COLUMN(GDP!G1070),0)</f>
        <v>74</v>
      </c>
      <c r="H1070" s="7">
        <f>VLOOKUP($A1070,GDP!$A$1:$H$2692,COLUMN(GDP!H1070),0)</f>
        <v>6.9000000000000006E-2</v>
      </c>
      <c r="I1070" s="6">
        <f>VLOOKUP($A1070,ENERGY!$A$1:$F$2692,COLUMN(ENERGY!E1069),0)</f>
        <v>117429</v>
      </c>
      <c r="J1070" s="6">
        <f>VLOOKUP($A1070,ENERGY!$A$1:$F$2692,COLUMN(ENERGY!F1069),0)</f>
        <v>295282</v>
      </c>
      <c r="K1070" s="6">
        <f>VLOOKUP($A1070,'HUMAN RESOURCES'!$A$1:$M$2692,COLUMN('HUMAN RESOURCES'!$E1070),0)</f>
        <v>1.4E-2</v>
      </c>
      <c r="L1070" s="6">
        <f>VLOOKUP($A1070,'HUMAN RESOURCES'!$A$1:$M$2692,COLUMN('HUMAN RESOURCES'!$F1070),0)</f>
        <v>1.7999999999999999E-2</v>
      </c>
      <c r="M1070" s="6">
        <f>VLOOKUP($A1070,'HUMAN RESOURCES'!$A$1:$M$2692,COLUMN('HUMAN RESOURCES'!$G1070),0)</f>
        <v>75</v>
      </c>
      <c r="N1070" s="6">
        <f>VLOOKUP($A1070,'HUMAN RESOURCES'!$A$1:$M$2692,COLUMN('HUMAN RESOURCES'!$H1070),0)</f>
        <v>68</v>
      </c>
      <c r="O1070" s="6">
        <f>VLOOKUP($A1070,'HUMAN RESOURCES'!$A$1:$M$2692,COLUMN('HUMAN RESOURCES'!$I1070),0)</f>
        <v>0.23400000000000001</v>
      </c>
      <c r="P1070" s="6">
        <f>VLOOKUP($A1070,'HUMAN RESOURCES'!$A$1:$M$2692,COLUMN('HUMAN RESOURCES'!$J1070),0)</f>
        <v>0.69599999999999995</v>
      </c>
      <c r="Q1070" s="6">
        <f>VLOOKUP($A1070,'HUMAN RESOURCES'!$A$1:$M$2692,COLUMN('HUMAN RESOURCES'!$K1070),0)</f>
        <v>7.0000000000000007E-2</v>
      </c>
      <c r="R1070" s="6">
        <f>VLOOKUP($A1070,'HUMAN RESOURCES'!$A$1:$M$2692,COLUMN('HUMAN RESOURCES'!$L1070),0)</f>
        <v>63797841</v>
      </c>
      <c r="S1070" s="6">
        <f>VLOOKUP($A1070,'HUMAN RESOURCES'!$A$1:$M$2692,COLUMN('HUMAN RESOURCES'!$F1070),0)</f>
        <v>1.7999999999999999E-2</v>
      </c>
      <c r="T1070" s="6">
        <f>VLOOKUP($A1070,TOURISM!$A$1:$F$2692,COLUMN(TOURISM!$E1070),0)</f>
        <v>10388000000</v>
      </c>
      <c r="U1070" s="6">
        <f>VLOOKUP($A1070,TOURISM!$A$1:$F$2692,COLUMN(TOURISM!$F1070),0)</f>
        <v>3888000000</v>
      </c>
      <c r="V1070" s="6">
        <f>VLOOKUP($A1070,BUSINESS!$A$1:$J$2692,COLUMN(BUSINESS!$E1070),0)</f>
        <v>0</v>
      </c>
      <c r="W1070" s="6">
        <f>VLOOKUP($A1070,BUSINESS!$A$1:$J$2692,COLUMN(BUSINESS!$F1070),0)</f>
        <v>0</v>
      </c>
      <c r="X1070" s="6">
        <f>VLOOKUP($A1070,BUSINESS!$A$1:$J$2692,COLUMN(BUSINESS!$G1070),0)</f>
        <v>0</v>
      </c>
      <c r="Y1070" s="6">
        <f>VLOOKUP($A1070,BUSINESS!$A$1:$J$2692,COLUMN(BUSINESS!$H1070),0)</f>
        <v>0</v>
      </c>
      <c r="Z1070" s="6">
        <f>VLOOKUP($A1070,BUSINESS!$A$1:$J$2692,COLUMN(BUSINESS!$I1070),0)</f>
        <v>7.4999999999999997E-2</v>
      </c>
      <c r="AA1070" s="6">
        <f>VLOOKUP($A1070,BUSINESS!$A$1:$J$2692,COLUMN(BUSINESS!$J1070),0)</f>
        <v>0.27400000000000002</v>
      </c>
      <c r="AB1070" s="5"/>
      <c r="AC1070" s="5"/>
      <c r="AD1070" s="5"/>
      <c r="AE1070" s="5"/>
    </row>
    <row r="1071" spans="1:31" ht="15.75" customHeight="1" x14ac:dyDescent="0.25">
      <c r="A1071" s="6">
        <v>1070</v>
      </c>
      <c r="B1071" s="7" t="str">
        <f>VLOOKUP($A1071,GDP!$A$1:$H$2692,COLUMN(GDP!B1071),0)</f>
        <v>Asia</v>
      </c>
      <c r="C1071" s="8" t="str">
        <f>VLOOKUP($A1071,GDP!$A$1:$H$2692,COLUMN(GDP!C1071),0)</f>
        <v>Thailand-Asia</v>
      </c>
      <c r="D1071" s="9" t="str">
        <f>VLOOKUP($A1071,GDP!$A$1:$H$2692,COLUMN(GDP!D1071),0)</f>
        <v>2003</v>
      </c>
      <c r="E1071" s="8">
        <f>VLOOKUP($A1071,GDP!$A$1:$H$2692,COLUMN(GDP!E1071),0)</f>
        <v>143000000000</v>
      </c>
      <c r="F1071" s="7">
        <f>VLOOKUP($A1071,GDP!$A$1:$H$2692,COLUMN(GDP!F1071),0)</f>
        <v>3.5999999999999997E-2</v>
      </c>
      <c r="G1071" s="7">
        <f>VLOOKUP($A1071,GDP!$A$1:$H$2692,COLUMN(GDP!G1071),0)</f>
        <v>79</v>
      </c>
      <c r="H1071" s="7">
        <f>VLOOKUP($A1071,GDP!$A$1:$H$2692,COLUMN(GDP!H1071),0)</f>
        <v>5.8999999999999997E-2</v>
      </c>
      <c r="I1071" s="6">
        <f>VLOOKUP($A1071,ENERGY!$A$1:$F$2692,COLUMN(ENERGY!E1070),0)</f>
        <v>107300</v>
      </c>
      <c r="J1071" s="6">
        <f>VLOOKUP($A1071,ENERGY!$A$1:$F$2692,COLUMN(ENERGY!F1070),0)</f>
        <v>276587</v>
      </c>
      <c r="K1071" s="6">
        <f>VLOOKUP($A1071,'HUMAN RESOURCES'!$A$1:$M$2692,COLUMN('HUMAN RESOURCES'!$E1071),0)</f>
        <v>1.2999999999999999E-2</v>
      </c>
      <c r="L1071" s="6">
        <f>VLOOKUP($A1071,'HUMAN RESOURCES'!$A$1:$M$2692,COLUMN('HUMAN RESOURCES'!$F1071),0)</f>
        <v>1.7000000000000001E-2</v>
      </c>
      <c r="M1071" s="6">
        <f>VLOOKUP($A1071,'HUMAN RESOURCES'!$A$1:$M$2692,COLUMN('HUMAN RESOURCES'!$G1071),0)</f>
        <v>75</v>
      </c>
      <c r="N1071" s="6">
        <f>VLOOKUP($A1071,'HUMAN RESOURCES'!$A$1:$M$2692,COLUMN('HUMAN RESOURCES'!$H1071),0)</f>
        <v>68</v>
      </c>
      <c r="O1071" s="6">
        <f>VLOOKUP($A1071,'HUMAN RESOURCES'!$A$1:$M$2692,COLUMN('HUMAN RESOURCES'!$I1071),0)</f>
        <v>0.23100000000000001</v>
      </c>
      <c r="P1071" s="6">
        <f>VLOOKUP($A1071,'HUMAN RESOURCES'!$A$1:$M$2692,COLUMN('HUMAN RESOURCES'!$J1071),0)</f>
        <v>0.69599999999999995</v>
      </c>
      <c r="Q1071" s="6">
        <f>VLOOKUP($A1071,'HUMAN RESOURCES'!$A$1:$M$2692,COLUMN('HUMAN RESOURCES'!$K1071),0)</f>
        <v>7.2999999999999995E-2</v>
      </c>
      <c r="R1071" s="6">
        <f>VLOOKUP($A1071,'HUMAN RESOURCES'!$A$1:$M$2692,COLUMN('HUMAN RESOURCES'!$L1071),0)</f>
        <v>64488338</v>
      </c>
      <c r="S1071" s="6">
        <f>VLOOKUP($A1071,'HUMAN RESOURCES'!$A$1:$M$2692,COLUMN('HUMAN RESOURCES'!$F1071),0)</f>
        <v>1.7000000000000001E-2</v>
      </c>
      <c r="T1071" s="6">
        <f>VLOOKUP($A1071,TOURISM!$A$1:$F$2692,COLUMN(TOURISM!$E1071),0)</f>
        <v>10456000000</v>
      </c>
      <c r="U1071" s="6">
        <f>VLOOKUP($A1071,TOURISM!$A$1:$F$2692,COLUMN(TOURISM!$F1071),0)</f>
        <v>3538000000</v>
      </c>
      <c r="V1071" s="6">
        <f>VLOOKUP($A1071,BUSINESS!$A$1:$J$2692,COLUMN(BUSINESS!$E1071),0)</f>
        <v>0</v>
      </c>
      <c r="W1071" s="6">
        <f>VLOOKUP($A1071,BUSINESS!$A$1:$J$2692,COLUMN(BUSINESS!$F1071),0)</f>
        <v>33</v>
      </c>
      <c r="X1071" s="6">
        <f>VLOOKUP($A1071,BUSINESS!$A$1:$J$2692,COLUMN(BUSINESS!$G1071),0)</f>
        <v>0</v>
      </c>
      <c r="Y1071" s="6">
        <f>VLOOKUP($A1071,BUSINESS!$A$1:$J$2692,COLUMN(BUSINESS!$H1071),0)</f>
        <v>0</v>
      </c>
      <c r="Z1071" s="6">
        <f>VLOOKUP($A1071,BUSINESS!$A$1:$J$2692,COLUMN(BUSINESS!$I1071),0)</f>
        <v>9.2999999999999999E-2</v>
      </c>
      <c r="AA1071" s="6">
        <f>VLOOKUP($A1071,BUSINESS!$A$1:$J$2692,COLUMN(BUSINESS!$J1071),0)</f>
        <v>0.33500000000000002</v>
      </c>
      <c r="AB1071" s="5"/>
      <c r="AC1071" s="5"/>
      <c r="AD1071" s="5"/>
      <c r="AE1071" s="5"/>
    </row>
    <row r="1072" spans="1:31" ht="15.75" customHeight="1" x14ac:dyDescent="0.25">
      <c r="A1072" s="6">
        <v>1071</v>
      </c>
      <c r="B1072" s="7" t="str">
        <f>VLOOKUP($A1072,GDP!$A$1:$H$2692,COLUMN(GDP!B1072),0)</f>
        <v>Asia</v>
      </c>
      <c r="C1072" s="8" t="str">
        <f>VLOOKUP($A1072,GDP!$A$1:$H$2692,COLUMN(GDP!C1072),0)</f>
        <v>Thailand-Asia</v>
      </c>
      <c r="D1072" s="9" t="str">
        <f>VLOOKUP($A1072,GDP!$A$1:$H$2692,COLUMN(GDP!D1072),0)</f>
        <v>2004</v>
      </c>
      <c r="E1072" s="8">
        <f>VLOOKUP($A1072,GDP!$A$1:$H$2692,COLUMN(GDP!E1072),0)</f>
        <v>161000000000</v>
      </c>
      <c r="F1072" s="7">
        <f>VLOOKUP($A1072,GDP!$A$1:$H$2692,COLUMN(GDP!F1072),0)</f>
        <v>3.5000000000000003E-2</v>
      </c>
      <c r="G1072" s="7">
        <f>VLOOKUP($A1072,GDP!$A$1:$H$2692,COLUMN(GDP!G1072),0)</f>
        <v>87</v>
      </c>
      <c r="H1072" s="7">
        <f>VLOOKUP($A1072,GDP!$A$1:$H$2692,COLUMN(GDP!H1072),0)</f>
        <v>5.5E-2</v>
      </c>
      <c r="I1072" s="6">
        <f>VLOOKUP($A1072,ENERGY!$A$1:$F$2692,COLUMN(ENERGY!E1071),0)</f>
        <v>107656</v>
      </c>
      <c r="J1072" s="6">
        <f>VLOOKUP($A1072,ENERGY!$A$1:$F$2692,COLUMN(ENERGY!F1071),0)</f>
        <v>261838</v>
      </c>
      <c r="K1072" s="6">
        <f>VLOOKUP($A1072,'HUMAN RESOURCES'!$A$1:$M$2692,COLUMN('HUMAN RESOURCES'!$E1072),0)</f>
        <v>1.2999999999999999E-2</v>
      </c>
      <c r="L1072" s="6">
        <f>VLOOKUP($A1072,'HUMAN RESOURCES'!$A$1:$M$2692,COLUMN('HUMAN RESOURCES'!$F1072),0)</f>
        <v>1.6E-2</v>
      </c>
      <c r="M1072" s="6">
        <f>VLOOKUP($A1072,'HUMAN RESOURCES'!$A$1:$M$2692,COLUMN('HUMAN RESOURCES'!$G1072),0)</f>
        <v>76</v>
      </c>
      <c r="N1072" s="6">
        <f>VLOOKUP($A1072,'HUMAN RESOURCES'!$A$1:$M$2692,COLUMN('HUMAN RESOURCES'!$H1072),0)</f>
        <v>69</v>
      </c>
      <c r="O1072" s="6">
        <f>VLOOKUP($A1072,'HUMAN RESOURCES'!$A$1:$M$2692,COLUMN('HUMAN RESOURCES'!$I1072),0)</f>
        <v>0.22800000000000001</v>
      </c>
      <c r="P1072" s="6">
        <f>VLOOKUP($A1072,'HUMAN RESOURCES'!$A$1:$M$2692,COLUMN('HUMAN RESOURCES'!$J1072),0)</f>
        <v>0.69699999999999995</v>
      </c>
      <c r="Q1072" s="6">
        <f>VLOOKUP($A1072,'HUMAN RESOURCES'!$A$1:$M$2692,COLUMN('HUMAN RESOURCES'!$K1072),0)</f>
        <v>7.4999999999999997E-2</v>
      </c>
      <c r="R1072" s="6">
        <f>VLOOKUP($A1072,'HUMAN RESOURCES'!$A$1:$M$2692,COLUMN('HUMAN RESOURCES'!$L1072),0)</f>
        <v>65087400</v>
      </c>
      <c r="S1072" s="6">
        <f>VLOOKUP($A1072,'HUMAN RESOURCES'!$A$1:$M$2692,COLUMN('HUMAN RESOURCES'!$F1072),0)</f>
        <v>1.6E-2</v>
      </c>
      <c r="T1072" s="6">
        <f>VLOOKUP($A1072,TOURISM!$A$1:$F$2692,COLUMN(TOURISM!$E1072),0)</f>
        <v>13054000000</v>
      </c>
      <c r="U1072" s="6">
        <f>VLOOKUP($A1072,TOURISM!$A$1:$F$2692,COLUMN(TOURISM!$F1072),0)</f>
        <v>5343000000</v>
      </c>
      <c r="V1072" s="6">
        <f>VLOOKUP($A1072,BUSINESS!$A$1:$J$2692,COLUMN(BUSINESS!$E1072),0)</f>
        <v>0</v>
      </c>
      <c r="W1072" s="6">
        <f>VLOOKUP($A1072,BUSINESS!$A$1:$J$2692,COLUMN(BUSINESS!$F1072),0)</f>
        <v>33</v>
      </c>
      <c r="X1072" s="6">
        <f>VLOOKUP($A1072,BUSINESS!$A$1:$J$2692,COLUMN(BUSINESS!$G1072),0)</f>
        <v>0</v>
      </c>
      <c r="Y1072" s="6">
        <f>VLOOKUP($A1072,BUSINESS!$A$1:$J$2692,COLUMN(BUSINESS!$H1072),0)</f>
        <v>0</v>
      </c>
      <c r="Z1072" s="6">
        <f>VLOOKUP($A1072,BUSINESS!$A$1:$J$2692,COLUMN(BUSINESS!$I1072),0)</f>
        <v>0.107</v>
      </c>
      <c r="AA1072" s="6">
        <f>VLOOKUP($A1072,BUSINESS!$A$1:$J$2692,COLUMN(BUSINESS!$J1072),0)</f>
        <v>0.41399999999999998</v>
      </c>
      <c r="AB1072" s="5"/>
      <c r="AC1072" s="5"/>
      <c r="AD1072" s="5"/>
      <c r="AE1072" s="5"/>
    </row>
    <row r="1073" spans="1:31" ht="15.75" customHeight="1" x14ac:dyDescent="0.25">
      <c r="A1073" s="6">
        <v>1072</v>
      </c>
      <c r="B1073" s="7" t="str">
        <f>VLOOKUP($A1073,GDP!$A$1:$H$2692,COLUMN(GDP!B1073),0)</f>
        <v>Asia</v>
      </c>
      <c r="C1073" s="8" t="str">
        <f>VLOOKUP($A1073,GDP!$A$1:$H$2692,COLUMN(GDP!C1073),0)</f>
        <v>Thailand-Asia</v>
      </c>
      <c r="D1073" s="9" t="str">
        <f>VLOOKUP($A1073,GDP!$A$1:$H$2692,COLUMN(GDP!D1073),0)</f>
        <v>2005</v>
      </c>
      <c r="E1073" s="8">
        <f>VLOOKUP($A1073,GDP!$A$1:$H$2692,COLUMN(GDP!E1073),0)</f>
        <v>176000000000</v>
      </c>
      <c r="F1073" s="7">
        <f>VLOOKUP($A1073,GDP!$A$1:$H$2692,COLUMN(GDP!F1073),0)</f>
        <v>3.5000000000000003E-2</v>
      </c>
      <c r="G1073" s="7">
        <f>VLOOKUP($A1073,GDP!$A$1:$H$2692,COLUMN(GDP!G1073),0)</f>
        <v>95</v>
      </c>
      <c r="H1073" s="7">
        <f>VLOOKUP($A1073,GDP!$A$1:$H$2692,COLUMN(GDP!H1073),0)</f>
        <v>5.8000000000000003E-2</v>
      </c>
      <c r="I1073" s="6">
        <f>VLOOKUP($A1073,ENERGY!$A$1:$F$2692,COLUMN(ENERGY!E1072),0)</f>
        <v>104886</v>
      </c>
      <c r="J1073" s="6">
        <f>VLOOKUP($A1073,ENERGY!$A$1:$F$2692,COLUMN(ENERGY!F1072),0)</f>
        <v>262205</v>
      </c>
      <c r="K1073" s="6">
        <f>VLOOKUP($A1073,'HUMAN RESOURCES'!$A$1:$M$2692,COLUMN('HUMAN RESOURCES'!$E1073),0)</f>
        <v>1.2999999999999999E-2</v>
      </c>
      <c r="L1073" s="6">
        <f>VLOOKUP($A1073,'HUMAN RESOURCES'!$A$1:$M$2692,COLUMN('HUMAN RESOURCES'!$F1073),0)</f>
        <v>1.4999999999999999E-2</v>
      </c>
      <c r="M1073" s="6">
        <f>VLOOKUP($A1073,'HUMAN RESOURCES'!$A$1:$M$2692,COLUMN('HUMAN RESOURCES'!$G1073),0)</f>
        <v>76</v>
      </c>
      <c r="N1073" s="6">
        <f>VLOOKUP($A1073,'HUMAN RESOURCES'!$A$1:$M$2692,COLUMN('HUMAN RESOURCES'!$H1073),0)</f>
        <v>69</v>
      </c>
      <c r="O1073" s="6">
        <f>VLOOKUP($A1073,'HUMAN RESOURCES'!$A$1:$M$2692,COLUMN('HUMAN RESOURCES'!$I1073),0)</f>
        <v>0.223</v>
      </c>
      <c r="P1073" s="6">
        <f>VLOOKUP($A1073,'HUMAN RESOURCES'!$A$1:$M$2692,COLUMN('HUMAN RESOURCES'!$J1073),0)</f>
        <v>0.7</v>
      </c>
      <c r="Q1073" s="6">
        <f>VLOOKUP($A1073,'HUMAN RESOURCES'!$A$1:$M$2692,COLUMN('HUMAN RESOURCES'!$K1073),0)</f>
        <v>7.6999999999999999E-2</v>
      </c>
      <c r="R1073" s="6">
        <f>VLOOKUP($A1073,'HUMAN RESOURCES'!$A$1:$M$2692,COLUMN('HUMAN RESOURCES'!$L1073),0)</f>
        <v>65559487</v>
      </c>
      <c r="S1073" s="6">
        <f>VLOOKUP($A1073,'HUMAN RESOURCES'!$A$1:$M$2692,COLUMN('HUMAN RESOURCES'!$F1073),0)</f>
        <v>1.4999999999999999E-2</v>
      </c>
      <c r="T1073" s="6">
        <f>VLOOKUP($A1073,TOURISM!$A$1:$F$2692,COLUMN(TOURISM!$E1073),0)</f>
        <v>12102000000</v>
      </c>
      <c r="U1073" s="6">
        <f>VLOOKUP($A1073,TOURISM!$A$1:$F$2692,COLUMN(TOURISM!$F1073),0)</f>
        <v>4917000000</v>
      </c>
      <c r="V1073" s="6">
        <f>VLOOKUP($A1073,BUSINESS!$A$1:$J$2692,COLUMN(BUSINESS!$E1073),0)</f>
        <v>0.375</v>
      </c>
      <c r="W1073" s="6">
        <f>VLOOKUP($A1073,BUSINESS!$A$1:$J$2692,COLUMN(BUSINESS!$F1073),0)</f>
        <v>33</v>
      </c>
      <c r="X1073" s="6">
        <f>VLOOKUP($A1073,BUSINESS!$A$1:$J$2692,COLUMN(BUSINESS!$G1073),0)</f>
        <v>0</v>
      </c>
      <c r="Y1073" s="6">
        <f>VLOOKUP($A1073,BUSINESS!$A$1:$J$2692,COLUMN(BUSINESS!$H1073),0)</f>
        <v>264</v>
      </c>
      <c r="Z1073" s="6">
        <f>VLOOKUP($A1073,BUSINESS!$A$1:$J$2692,COLUMN(BUSINESS!$I1073),0)</f>
        <v>0.15</v>
      </c>
      <c r="AA1073" s="6">
        <f>VLOOKUP($A1073,BUSINESS!$A$1:$J$2692,COLUMN(BUSINESS!$J1073),0)</f>
        <v>0.46500000000000002</v>
      </c>
      <c r="AB1073" s="5"/>
      <c r="AC1073" s="5"/>
      <c r="AD1073" s="5"/>
      <c r="AE1073" s="5"/>
    </row>
    <row r="1074" spans="1:31" ht="15.75" customHeight="1" x14ac:dyDescent="0.25">
      <c r="A1074" s="6">
        <v>1073</v>
      </c>
      <c r="B1074" s="7" t="str">
        <f>VLOOKUP($A1074,GDP!$A$1:$H$2692,COLUMN(GDP!B1074),0)</f>
        <v>Asia</v>
      </c>
      <c r="C1074" s="8" t="str">
        <f>VLOOKUP($A1074,GDP!$A$1:$H$2692,COLUMN(GDP!C1074),0)</f>
        <v>Thailand-Asia</v>
      </c>
      <c r="D1074" s="9" t="str">
        <f>VLOOKUP($A1074,GDP!$A$1:$H$2692,COLUMN(GDP!D1074),0)</f>
        <v>2006</v>
      </c>
      <c r="E1074" s="8">
        <f>VLOOKUP($A1074,GDP!$A$1:$H$2692,COLUMN(GDP!E1074),0)</f>
        <v>207000000000</v>
      </c>
      <c r="F1074" s="7">
        <f>VLOOKUP($A1074,GDP!$A$1:$H$2692,COLUMN(GDP!F1074),0)</f>
        <v>3.5000000000000003E-2</v>
      </c>
      <c r="G1074" s="7">
        <f>VLOOKUP($A1074,GDP!$A$1:$H$2692,COLUMN(GDP!G1074),0)</f>
        <v>110</v>
      </c>
      <c r="H1074" s="7">
        <f>VLOOKUP($A1074,GDP!$A$1:$H$2692,COLUMN(GDP!H1074),0)</f>
        <v>7.3999999999999996E-2</v>
      </c>
      <c r="I1074" s="6">
        <f>VLOOKUP($A1074,ENERGY!$A$1:$F$2692,COLUMN(ENERGY!E1073),0)</f>
        <v>101043</v>
      </c>
      <c r="J1074" s="6">
        <f>VLOOKUP($A1074,ENERGY!$A$1:$F$2692,COLUMN(ENERGY!F1073),0)</f>
        <v>261211</v>
      </c>
      <c r="K1074" s="6">
        <f>VLOOKUP($A1074,'HUMAN RESOURCES'!$A$1:$M$2692,COLUMN('HUMAN RESOURCES'!$E1074),0)</f>
        <v>1.2E-2</v>
      </c>
      <c r="L1074" s="6">
        <f>VLOOKUP($A1074,'HUMAN RESOURCES'!$A$1:$M$2692,COLUMN('HUMAN RESOURCES'!$F1074),0)</f>
        <v>1.4999999999999999E-2</v>
      </c>
      <c r="M1074" s="6">
        <f>VLOOKUP($A1074,'HUMAN RESOURCES'!$A$1:$M$2692,COLUMN('HUMAN RESOURCES'!$G1074),0)</f>
        <v>76</v>
      </c>
      <c r="N1074" s="6">
        <f>VLOOKUP($A1074,'HUMAN RESOURCES'!$A$1:$M$2692,COLUMN('HUMAN RESOURCES'!$H1074),0)</f>
        <v>69</v>
      </c>
      <c r="O1074" s="6">
        <f>VLOOKUP($A1074,'HUMAN RESOURCES'!$A$1:$M$2692,COLUMN('HUMAN RESOURCES'!$I1074),0)</f>
        <v>0.218</v>
      </c>
      <c r="P1074" s="6">
        <f>VLOOKUP($A1074,'HUMAN RESOURCES'!$A$1:$M$2692,COLUMN('HUMAN RESOURCES'!$J1074),0)</f>
        <v>0.70299999999999996</v>
      </c>
      <c r="Q1074" s="6">
        <f>VLOOKUP($A1074,'HUMAN RESOURCES'!$A$1:$M$2692,COLUMN('HUMAN RESOURCES'!$K1074),0)</f>
        <v>7.9000000000000001E-2</v>
      </c>
      <c r="R1074" s="6">
        <f>VLOOKUP($A1074,'HUMAN RESOURCES'!$A$1:$M$2692,COLUMN('HUMAN RESOURCES'!$L1074),0)</f>
        <v>65883961</v>
      </c>
      <c r="S1074" s="6">
        <f>VLOOKUP($A1074,'HUMAN RESOURCES'!$A$1:$M$2692,COLUMN('HUMAN RESOURCES'!$F1074),0)</f>
        <v>1.4999999999999999E-2</v>
      </c>
      <c r="T1074" s="6">
        <f>VLOOKUP($A1074,TOURISM!$A$1:$F$2692,COLUMN(TOURISM!$E1074),0)</f>
        <v>16614000000</v>
      </c>
      <c r="U1074" s="6">
        <f>VLOOKUP($A1074,TOURISM!$A$1:$F$2692,COLUMN(TOURISM!$F1074),0)</f>
        <v>6173000000</v>
      </c>
      <c r="V1074" s="6">
        <f>VLOOKUP($A1074,BUSINESS!$A$1:$J$2692,COLUMN(BUSINESS!$E1074),0)</f>
        <v>0.374</v>
      </c>
      <c r="W1074" s="6">
        <f>VLOOKUP($A1074,BUSINESS!$A$1:$J$2692,COLUMN(BUSINESS!$F1074),0)</f>
        <v>33</v>
      </c>
      <c r="X1074" s="6">
        <f>VLOOKUP($A1074,BUSINESS!$A$1:$J$2692,COLUMN(BUSINESS!$G1074),0)</f>
        <v>0</v>
      </c>
      <c r="Y1074" s="6">
        <f>VLOOKUP($A1074,BUSINESS!$A$1:$J$2692,COLUMN(BUSINESS!$H1074),0)</f>
        <v>264</v>
      </c>
      <c r="Z1074" s="6">
        <f>VLOOKUP($A1074,BUSINESS!$A$1:$J$2692,COLUMN(BUSINESS!$I1074),0)</f>
        <v>0.17199999999999999</v>
      </c>
      <c r="AA1074" s="6">
        <f>VLOOKUP($A1074,BUSINESS!$A$1:$J$2692,COLUMN(BUSINESS!$J1074),0)</f>
        <v>0.60899999999999999</v>
      </c>
      <c r="AB1074" s="5"/>
      <c r="AC1074" s="5"/>
      <c r="AD1074" s="5"/>
      <c r="AE1074" s="5"/>
    </row>
    <row r="1075" spans="1:31" ht="15.75" customHeight="1" x14ac:dyDescent="0.25">
      <c r="A1075" s="6">
        <v>1074</v>
      </c>
      <c r="B1075" s="7" t="str">
        <f>VLOOKUP($A1075,GDP!$A$1:$H$2692,COLUMN(GDP!B1075),0)</f>
        <v>Asia</v>
      </c>
      <c r="C1075" s="8" t="str">
        <f>VLOOKUP($A1075,GDP!$A$1:$H$2692,COLUMN(GDP!C1075),0)</f>
        <v>Thailand-Asia</v>
      </c>
      <c r="D1075" s="9" t="str">
        <f>VLOOKUP($A1075,GDP!$A$1:$H$2692,COLUMN(GDP!D1075),0)</f>
        <v>2007</v>
      </c>
      <c r="E1075" s="8">
        <f>VLOOKUP($A1075,GDP!$A$1:$H$2692,COLUMN(GDP!E1075),0)</f>
        <v>247000000000</v>
      </c>
      <c r="F1075" s="7">
        <f>VLOOKUP($A1075,GDP!$A$1:$H$2692,COLUMN(GDP!F1075),0)</f>
        <v>3.5999999999999997E-2</v>
      </c>
      <c r="G1075" s="7">
        <f>VLOOKUP($A1075,GDP!$A$1:$H$2692,COLUMN(GDP!G1075),0)</f>
        <v>133</v>
      </c>
      <c r="H1075" s="7">
        <f>VLOOKUP($A1075,GDP!$A$1:$H$2692,COLUMN(GDP!H1075),0)</f>
        <v>7.0999999999999994E-2</v>
      </c>
      <c r="I1075" s="6">
        <f>VLOOKUP($A1075,ENERGY!$A$1:$F$2692,COLUMN(ENERGY!E1074),0)</f>
        <v>99166</v>
      </c>
      <c r="J1075" s="6">
        <f>VLOOKUP($A1075,ENERGY!$A$1:$F$2692,COLUMN(ENERGY!F1074),0)</f>
        <v>256169</v>
      </c>
      <c r="K1075" s="6">
        <f>VLOOKUP($A1075,'HUMAN RESOURCES'!$A$1:$M$2692,COLUMN('HUMAN RESOURCES'!$E1075),0)</f>
        <v>1.2E-2</v>
      </c>
      <c r="L1075" s="6">
        <f>VLOOKUP($A1075,'HUMAN RESOURCES'!$A$1:$M$2692,COLUMN('HUMAN RESOURCES'!$F1075),0)</f>
        <v>1.4E-2</v>
      </c>
      <c r="M1075" s="6">
        <f>VLOOKUP($A1075,'HUMAN RESOURCES'!$A$1:$M$2692,COLUMN('HUMAN RESOURCES'!$G1075),0)</f>
        <v>76</v>
      </c>
      <c r="N1075" s="6">
        <f>VLOOKUP($A1075,'HUMAN RESOURCES'!$A$1:$M$2692,COLUMN('HUMAN RESOURCES'!$H1075),0)</f>
        <v>70</v>
      </c>
      <c r="O1075" s="6">
        <f>VLOOKUP($A1075,'HUMAN RESOURCES'!$A$1:$M$2692,COLUMN('HUMAN RESOURCES'!$I1075),0)</f>
        <v>0.21199999999999999</v>
      </c>
      <c r="P1075" s="6">
        <f>VLOOKUP($A1075,'HUMAN RESOURCES'!$A$1:$M$2692,COLUMN('HUMAN RESOURCES'!$J1075),0)</f>
        <v>0.70699999999999996</v>
      </c>
      <c r="Q1075" s="6">
        <f>VLOOKUP($A1075,'HUMAN RESOURCES'!$A$1:$M$2692,COLUMN('HUMAN RESOURCES'!$K1075),0)</f>
        <v>8.2000000000000003E-2</v>
      </c>
      <c r="R1075" s="6">
        <f>VLOOKUP($A1075,'HUMAN RESOURCES'!$A$1:$M$2692,COLUMN('HUMAN RESOURCES'!$L1075),0)</f>
        <v>66076927</v>
      </c>
      <c r="S1075" s="6">
        <f>VLOOKUP($A1075,'HUMAN RESOURCES'!$A$1:$M$2692,COLUMN('HUMAN RESOURCES'!$F1075),0)</f>
        <v>1.4E-2</v>
      </c>
      <c r="T1075" s="6">
        <f>VLOOKUP($A1075,TOURISM!$A$1:$F$2692,COLUMN(TOURISM!$E1075),0)</f>
        <v>20623000000</v>
      </c>
      <c r="U1075" s="6">
        <f>VLOOKUP($A1075,TOURISM!$A$1:$F$2692,COLUMN(TOURISM!$F1075),0)</f>
        <v>6887000000</v>
      </c>
      <c r="V1075" s="6">
        <f>VLOOKUP($A1075,BUSINESS!$A$1:$J$2692,COLUMN(BUSINESS!$E1075),0)</f>
        <v>0.374</v>
      </c>
      <c r="W1075" s="6">
        <f>VLOOKUP($A1075,BUSINESS!$A$1:$J$2692,COLUMN(BUSINESS!$F1075),0)</f>
        <v>33</v>
      </c>
      <c r="X1075" s="6">
        <f>VLOOKUP($A1075,BUSINESS!$A$1:$J$2692,COLUMN(BUSINESS!$G1075),0)</f>
        <v>0</v>
      </c>
      <c r="Y1075" s="6">
        <f>VLOOKUP($A1075,BUSINESS!$A$1:$J$2692,COLUMN(BUSINESS!$H1075),0)</f>
        <v>264</v>
      </c>
      <c r="Z1075" s="6">
        <f>VLOOKUP($A1075,BUSINESS!$A$1:$J$2692,COLUMN(BUSINESS!$I1075),0)</f>
        <v>0.2</v>
      </c>
      <c r="AA1075" s="6">
        <f>VLOOKUP($A1075,BUSINESS!$A$1:$J$2692,COLUMN(BUSINESS!$J1075),0)</f>
        <v>0.80200000000000005</v>
      </c>
      <c r="AB1075" s="5"/>
      <c r="AC1075" s="5"/>
      <c r="AD1075" s="5"/>
      <c r="AE1075" s="5"/>
    </row>
    <row r="1076" spans="1:31" ht="15.75" customHeight="1" x14ac:dyDescent="0.25">
      <c r="A1076" s="6">
        <v>1075</v>
      </c>
      <c r="B1076" s="7" t="str">
        <f>VLOOKUP($A1076,GDP!$A$1:$H$2692,COLUMN(GDP!B1076),0)</f>
        <v>Asia</v>
      </c>
      <c r="C1076" s="8" t="str">
        <f>VLOOKUP($A1076,GDP!$A$1:$H$2692,COLUMN(GDP!C1076),0)</f>
        <v>Thailand-Asia</v>
      </c>
      <c r="D1076" s="9" t="str">
        <f>VLOOKUP($A1076,GDP!$A$1:$H$2692,COLUMN(GDP!D1076),0)</f>
        <v>2008</v>
      </c>
      <c r="E1076" s="8">
        <f>VLOOKUP($A1076,GDP!$A$1:$H$2692,COLUMN(GDP!E1076),0)</f>
        <v>273000000000</v>
      </c>
      <c r="F1076" s="7">
        <f>VLOOKUP($A1076,GDP!$A$1:$H$2692,COLUMN(GDP!F1076),0)</f>
        <v>3.9E-2</v>
      </c>
      <c r="G1076" s="7">
        <f>VLOOKUP($A1076,GDP!$A$1:$H$2692,COLUMN(GDP!G1076),0)</f>
        <v>162</v>
      </c>
      <c r="H1076" s="7">
        <f>VLOOKUP($A1076,GDP!$A$1:$H$2692,COLUMN(GDP!H1076),0)</f>
        <v>7.0000000000000007E-2</v>
      </c>
      <c r="I1076" s="6">
        <f>VLOOKUP($A1076,ENERGY!$A$1:$F$2692,COLUMN(ENERGY!E1075),0)</f>
        <v>96291</v>
      </c>
      <c r="J1076" s="6">
        <f>VLOOKUP($A1076,ENERGY!$A$1:$F$2692,COLUMN(ENERGY!F1075),0)</f>
        <v>252345</v>
      </c>
      <c r="K1076" s="6">
        <f>VLOOKUP($A1076,'HUMAN RESOURCES'!$A$1:$M$2692,COLUMN('HUMAN RESOURCES'!$E1076),0)</f>
        <v>1.2E-2</v>
      </c>
      <c r="L1076" s="6">
        <f>VLOOKUP($A1076,'HUMAN RESOURCES'!$A$1:$M$2692,COLUMN('HUMAN RESOURCES'!$F1076),0)</f>
        <v>1.2999999999999999E-2</v>
      </c>
      <c r="M1076" s="6">
        <f>VLOOKUP($A1076,'HUMAN RESOURCES'!$A$1:$M$2692,COLUMN('HUMAN RESOURCES'!$G1076),0)</f>
        <v>77</v>
      </c>
      <c r="N1076" s="6">
        <f>VLOOKUP($A1076,'HUMAN RESOURCES'!$A$1:$M$2692,COLUMN('HUMAN RESOURCES'!$H1076),0)</f>
        <v>70</v>
      </c>
      <c r="O1076" s="6">
        <f>VLOOKUP($A1076,'HUMAN RESOURCES'!$A$1:$M$2692,COLUMN('HUMAN RESOURCES'!$I1076),0)</f>
        <v>0.20499999999999999</v>
      </c>
      <c r="P1076" s="6">
        <f>VLOOKUP($A1076,'HUMAN RESOURCES'!$A$1:$M$2692,COLUMN('HUMAN RESOURCES'!$J1076),0)</f>
        <v>0.71099999999999997</v>
      </c>
      <c r="Q1076" s="6">
        <f>VLOOKUP($A1076,'HUMAN RESOURCES'!$A$1:$M$2692,COLUMN('HUMAN RESOURCES'!$K1076),0)</f>
        <v>8.4000000000000005E-2</v>
      </c>
      <c r="R1076" s="6">
        <f>VLOOKUP($A1076,'HUMAN RESOURCES'!$A$1:$M$2692,COLUMN('HUMAN RESOURCES'!$L1076),0)</f>
        <v>66185340</v>
      </c>
      <c r="S1076" s="6">
        <f>VLOOKUP($A1076,'HUMAN RESOURCES'!$A$1:$M$2692,COLUMN('HUMAN RESOURCES'!$F1076),0)</f>
        <v>1.2999999999999999E-2</v>
      </c>
      <c r="T1076" s="6">
        <f>VLOOKUP($A1076,TOURISM!$A$1:$F$2692,COLUMN(TOURISM!$E1076),0)</f>
        <v>22497000000</v>
      </c>
      <c r="U1076" s="6">
        <f>VLOOKUP($A1076,TOURISM!$A$1:$F$2692,COLUMN(TOURISM!$F1076),0)</f>
        <v>6700000000</v>
      </c>
      <c r="V1076" s="6">
        <f>VLOOKUP($A1076,BUSINESS!$A$1:$J$2692,COLUMN(BUSINESS!$E1076),0)</f>
        <v>0.375</v>
      </c>
      <c r="W1076" s="6">
        <f>VLOOKUP($A1076,BUSINESS!$A$1:$J$2692,COLUMN(BUSINESS!$F1076),0)</f>
        <v>33</v>
      </c>
      <c r="X1076" s="6">
        <f>VLOOKUP($A1076,BUSINESS!$A$1:$J$2692,COLUMN(BUSINESS!$G1076),0)</f>
        <v>0</v>
      </c>
      <c r="Y1076" s="6">
        <f>VLOOKUP($A1076,BUSINESS!$A$1:$J$2692,COLUMN(BUSINESS!$H1076),0)</f>
        <v>264</v>
      </c>
      <c r="Z1076" s="6">
        <f>VLOOKUP($A1076,BUSINESS!$A$1:$J$2692,COLUMN(BUSINESS!$I1076),0)</f>
        <v>0.182</v>
      </c>
      <c r="AA1076" s="6">
        <f>VLOOKUP($A1076,BUSINESS!$A$1:$J$2692,COLUMN(BUSINESS!$J1076),0)</f>
        <v>0.93400000000000005</v>
      </c>
      <c r="AB1076" s="5"/>
      <c r="AC1076" s="5"/>
      <c r="AD1076" s="5"/>
      <c r="AE1076" s="5"/>
    </row>
    <row r="1077" spans="1:31" ht="15.75" customHeight="1" x14ac:dyDescent="0.25">
      <c r="A1077" s="6">
        <v>1076</v>
      </c>
      <c r="B1077" s="7" t="str">
        <f>VLOOKUP($A1077,GDP!$A$1:$H$2692,COLUMN(GDP!B1077),0)</f>
        <v>Asia</v>
      </c>
      <c r="C1077" s="8" t="str">
        <f>VLOOKUP($A1077,GDP!$A$1:$H$2692,COLUMN(GDP!C1077),0)</f>
        <v>Thailand-Asia</v>
      </c>
      <c r="D1077" s="9" t="str">
        <f>VLOOKUP($A1077,GDP!$A$1:$H$2692,COLUMN(GDP!D1077),0)</f>
        <v>2009</v>
      </c>
      <c r="E1077" s="8">
        <f>VLOOKUP($A1077,GDP!$A$1:$H$2692,COLUMN(GDP!E1077),0)</f>
        <v>264000000000</v>
      </c>
      <c r="F1077" s="7">
        <f>VLOOKUP($A1077,GDP!$A$1:$H$2692,COLUMN(GDP!F1077),0)</f>
        <v>4.1000000000000002E-2</v>
      </c>
      <c r="G1077" s="7">
        <f>VLOOKUP($A1077,GDP!$A$1:$H$2692,COLUMN(GDP!G1077),0)</f>
        <v>164</v>
      </c>
      <c r="H1077" s="7">
        <f>VLOOKUP($A1077,GDP!$A$1:$H$2692,COLUMN(GDP!H1077),0)</f>
        <v>0.06</v>
      </c>
      <c r="I1077" s="6">
        <f>VLOOKUP($A1077,ENERGY!$A$1:$F$2692,COLUMN(ENERGY!E1076),0)</f>
        <v>89107</v>
      </c>
      <c r="J1077" s="6">
        <f>VLOOKUP($A1077,ENERGY!$A$1:$F$2692,COLUMN(ENERGY!F1076),0)</f>
        <v>232198</v>
      </c>
      <c r="K1077" s="6">
        <f>VLOOKUP($A1077,'HUMAN RESOURCES'!$A$1:$M$2692,COLUMN('HUMAN RESOURCES'!$E1077),0)</f>
        <v>1.0999999999999999E-2</v>
      </c>
      <c r="L1077" s="6">
        <f>VLOOKUP($A1077,'HUMAN RESOURCES'!$A$1:$M$2692,COLUMN('HUMAN RESOURCES'!$F1077),0)</f>
        <v>1.2999999999999999E-2</v>
      </c>
      <c r="M1077" s="6">
        <f>VLOOKUP($A1077,'HUMAN RESOURCES'!$A$1:$M$2692,COLUMN('HUMAN RESOURCES'!$G1077),0)</f>
        <v>77</v>
      </c>
      <c r="N1077" s="6">
        <f>VLOOKUP($A1077,'HUMAN RESOURCES'!$A$1:$M$2692,COLUMN('HUMAN RESOURCES'!$H1077),0)</f>
        <v>70</v>
      </c>
      <c r="O1077" s="6">
        <f>VLOOKUP($A1077,'HUMAN RESOURCES'!$A$1:$M$2692,COLUMN('HUMAN RESOURCES'!$I1077),0)</f>
        <v>0.19900000000000001</v>
      </c>
      <c r="P1077" s="6">
        <f>VLOOKUP($A1077,'HUMAN RESOURCES'!$A$1:$M$2692,COLUMN('HUMAN RESOURCES'!$J1077),0)</f>
        <v>0.71499999999999997</v>
      </c>
      <c r="Q1077" s="6">
        <f>VLOOKUP($A1077,'HUMAN RESOURCES'!$A$1:$M$2692,COLUMN('HUMAN RESOURCES'!$K1077),0)</f>
        <v>8.5999999999999993E-2</v>
      </c>
      <c r="R1077" s="6">
        <f>VLOOKUP($A1077,'HUMAN RESOURCES'!$A$1:$M$2692,COLUMN('HUMAN RESOURCES'!$L1077),0)</f>
        <v>66277335</v>
      </c>
      <c r="S1077" s="6">
        <f>VLOOKUP($A1077,'HUMAN RESOURCES'!$A$1:$M$2692,COLUMN('HUMAN RESOURCES'!$F1077),0)</f>
        <v>1.2999999999999999E-2</v>
      </c>
      <c r="T1077" s="6">
        <f>VLOOKUP($A1077,TOURISM!$A$1:$F$2692,COLUMN(TOURISM!$E1077),0)</f>
        <v>19814000000</v>
      </c>
      <c r="U1077" s="6">
        <f>VLOOKUP($A1077,TOURISM!$A$1:$F$2692,COLUMN(TOURISM!$F1077),0)</f>
        <v>5749000000</v>
      </c>
      <c r="V1077" s="6">
        <f>VLOOKUP($A1077,BUSINESS!$A$1:$J$2692,COLUMN(BUSINESS!$E1077),0)</f>
        <v>0.36899999999999999</v>
      </c>
      <c r="W1077" s="6">
        <f>VLOOKUP($A1077,BUSINESS!$A$1:$J$2692,COLUMN(BUSINESS!$F1077),0)</f>
        <v>32</v>
      </c>
      <c r="X1077" s="6">
        <f>VLOOKUP($A1077,BUSINESS!$A$1:$J$2692,COLUMN(BUSINESS!$G1077),0)</f>
        <v>0</v>
      </c>
      <c r="Y1077" s="6">
        <f>VLOOKUP($A1077,BUSINESS!$A$1:$J$2692,COLUMN(BUSINESS!$H1077),0)</f>
        <v>264</v>
      </c>
      <c r="Z1077" s="6">
        <f>VLOOKUP($A1077,BUSINESS!$A$1:$J$2692,COLUMN(BUSINESS!$I1077),0)</f>
        <v>0.20100000000000001</v>
      </c>
      <c r="AA1077" s="6">
        <f>VLOOKUP($A1077,BUSINESS!$A$1:$J$2692,COLUMN(BUSINESS!$J1077),0)</f>
        <v>0.995</v>
      </c>
      <c r="AB1077" s="5"/>
      <c r="AC1077" s="5"/>
      <c r="AD1077" s="5"/>
      <c r="AE1077" s="5"/>
    </row>
    <row r="1078" spans="1:31" ht="15.75" customHeight="1" x14ac:dyDescent="0.25">
      <c r="A1078" s="6">
        <v>1077</v>
      </c>
      <c r="B1078" s="7" t="str">
        <f>VLOOKUP($A1078,GDP!$A$1:$H$2692,COLUMN(GDP!B1078),0)</f>
        <v>Asia</v>
      </c>
      <c r="C1078" s="8" t="str">
        <f>VLOOKUP($A1078,GDP!$A$1:$H$2692,COLUMN(GDP!C1078),0)</f>
        <v>Thailand-Asia</v>
      </c>
      <c r="D1078" s="9" t="str">
        <f>VLOOKUP($A1078,GDP!$A$1:$H$2692,COLUMN(GDP!D1078),0)</f>
        <v>2010</v>
      </c>
      <c r="E1078" s="8">
        <f>VLOOKUP($A1078,GDP!$A$1:$H$2692,COLUMN(GDP!E1078),0)</f>
        <v>319000000000</v>
      </c>
      <c r="F1078" s="7">
        <f>VLOOKUP($A1078,GDP!$A$1:$H$2692,COLUMN(GDP!F1078),0)</f>
        <v>3.7999999999999999E-2</v>
      </c>
      <c r="G1078" s="7">
        <f>VLOOKUP($A1078,GDP!$A$1:$H$2692,COLUMN(GDP!G1078),0)</f>
        <v>183</v>
      </c>
      <c r="H1078" s="7">
        <f>VLOOKUP($A1078,GDP!$A$1:$H$2692,COLUMN(GDP!H1078),0)</f>
        <v>5.8999999999999997E-2</v>
      </c>
      <c r="I1078" s="6">
        <f>VLOOKUP($A1078,ENERGY!$A$1:$F$2692,COLUMN(ENERGY!E1077),0)</f>
        <v>82257</v>
      </c>
      <c r="J1078" s="6">
        <f>VLOOKUP($A1078,ENERGY!$A$1:$F$2692,COLUMN(ENERGY!F1077),0)</f>
        <v>215975</v>
      </c>
      <c r="K1078" s="6">
        <f>VLOOKUP($A1078,'HUMAN RESOURCES'!$A$1:$M$2692,COLUMN('HUMAN RESOURCES'!$E1078),0)</f>
        <v>1.0999999999999999E-2</v>
      </c>
      <c r="L1078" s="6">
        <f>VLOOKUP($A1078,'HUMAN RESOURCES'!$A$1:$M$2692,COLUMN('HUMAN RESOURCES'!$F1078),0)</f>
        <v>1.2999999999999999E-2</v>
      </c>
      <c r="M1078" s="6">
        <f>VLOOKUP($A1078,'HUMAN RESOURCES'!$A$1:$M$2692,COLUMN('HUMAN RESOURCES'!$G1078),0)</f>
        <v>77</v>
      </c>
      <c r="N1078" s="6">
        <f>VLOOKUP($A1078,'HUMAN RESOURCES'!$A$1:$M$2692,COLUMN('HUMAN RESOURCES'!$H1078),0)</f>
        <v>71</v>
      </c>
      <c r="O1078" s="6">
        <f>VLOOKUP($A1078,'HUMAN RESOURCES'!$A$1:$M$2692,COLUMN('HUMAN RESOURCES'!$I1078),0)</f>
        <v>0.193</v>
      </c>
      <c r="P1078" s="6">
        <f>VLOOKUP($A1078,'HUMAN RESOURCES'!$A$1:$M$2692,COLUMN('HUMAN RESOURCES'!$J1078),0)</f>
        <v>0.71799999999999997</v>
      </c>
      <c r="Q1078" s="6">
        <f>VLOOKUP($A1078,'HUMAN RESOURCES'!$A$1:$M$2692,COLUMN('HUMAN RESOURCES'!$K1078),0)</f>
        <v>8.8999999999999996E-2</v>
      </c>
      <c r="R1078" s="6">
        <f>VLOOKUP($A1078,'HUMAN RESOURCES'!$A$1:$M$2692,COLUMN('HUMAN RESOURCES'!$L1078),0)</f>
        <v>66402316</v>
      </c>
      <c r="S1078" s="6">
        <f>VLOOKUP($A1078,'HUMAN RESOURCES'!$A$1:$M$2692,COLUMN('HUMAN RESOURCES'!$F1078),0)</f>
        <v>1.2999999999999999E-2</v>
      </c>
      <c r="T1078" s="6">
        <f>VLOOKUP($A1078,TOURISM!$A$1:$F$2692,COLUMN(TOURISM!$E1078),0)</f>
        <v>23809000000</v>
      </c>
      <c r="U1078" s="6">
        <f>VLOOKUP($A1078,TOURISM!$A$1:$F$2692,COLUMN(TOURISM!$F1078),0)</f>
        <v>7151000000</v>
      </c>
      <c r="V1078" s="6">
        <f>VLOOKUP($A1078,BUSINESS!$A$1:$J$2692,COLUMN(BUSINESS!$E1078),0)</f>
        <v>0.36899999999999999</v>
      </c>
      <c r="W1078" s="6">
        <f>VLOOKUP($A1078,BUSINESS!$A$1:$J$2692,COLUMN(BUSINESS!$F1078),0)</f>
        <v>32</v>
      </c>
      <c r="X1078" s="6">
        <f>VLOOKUP($A1078,BUSINESS!$A$1:$J$2692,COLUMN(BUSINESS!$G1078),0)</f>
        <v>0</v>
      </c>
      <c r="Y1078" s="6">
        <f>VLOOKUP($A1078,BUSINESS!$A$1:$J$2692,COLUMN(BUSINESS!$H1078),0)</f>
        <v>264</v>
      </c>
      <c r="Z1078" s="6">
        <f>VLOOKUP($A1078,BUSINESS!$A$1:$J$2692,COLUMN(BUSINESS!$I1078),0)</f>
        <v>0.224</v>
      </c>
      <c r="AA1078" s="6">
        <f>VLOOKUP($A1078,BUSINESS!$A$1:$J$2692,COLUMN(BUSINESS!$J1078),0)</f>
        <v>1.08</v>
      </c>
      <c r="AB1078" s="5"/>
      <c r="AC1078" s="5"/>
      <c r="AD1078" s="5"/>
      <c r="AE1078" s="5"/>
    </row>
    <row r="1079" spans="1:31" ht="15.75" customHeight="1" x14ac:dyDescent="0.25">
      <c r="A1079" s="6">
        <v>1078</v>
      </c>
      <c r="B1079" s="7" t="str">
        <f>VLOOKUP($A1079,GDP!$A$1:$H$2692,COLUMN(GDP!B1079),0)</f>
        <v>Asia</v>
      </c>
      <c r="C1079" s="8" t="str">
        <f>VLOOKUP($A1079,GDP!$A$1:$H$2692,COLUMN(GDP!C1079),0)</f>
        <v>Thailand-Asia</v>
      </c>
      <c r="D1079" s="9" t="str">
        <f>VLOOKUP($A1079,GDP!$A$1:$H$2692,COLUMN(GDP!D1079),0)</f>
        <v>2011</v>
      </c>
      <c r="E1079" s="8">
        <f>VLOOKUP($A1079,GDP!$A$1:$H$2692,COLUMN(GDP!E1079),0)</f>
        <v>346000000000</v>
      </c>
      <c r="F1079" s="7">
        <f>VLOOKUP($A1079,GDP!$A$1:$H$2692,COLUMN(GDP!F1079),0)</f>
        <v>4.1000000000000002E-2</v>
      </c>
      <c r="G1079" s="7">
        <f>VLOOKUP($A1079,GDP!$A$1:$H$2692,COLUMN(GDP!G1079),0)</f>
        <v>214</v>
      </c>
      <c r="H1079" s="7">
        <f>VLOOKUP($A1079,GDP!$A$1:$H$2692,COLUMN(GDP!H1079),0)</f>
        <v>6.9000000000000006E-2</v>
      </c>
      <c r="I1079" s="6">
        <f>VLOOKUP($A1079,ENERGY!$A$1:$F$2692,COLUMN(ENERGY!E1078),0)</f>
        <v>74385</v>
      </c>
      <c r="J1079" s="6">
        <f>VLOOKUP($A1079,ENERGY!$A$1:$F$2692,COLUMN(ENERGY!F1078),0)</f>
        <v>202132</v>
      </c>
      <c r="K1079" s="6">
        <f>VLOOKUP($A1079,'HUMAN RESOURCES'!$A$1:$M$2692,COLUMN('HUMAN RESOURCES'!$E1079),0)</f>
        <v>1.0999999999999999E-2</v>
      </c>
      <c r="L1079" s="6">
        <f>VLOOKUP($A1079,'HUMAN RESOURCES'!$A$1:$M$2692,COLUMN('HUMAN RESOURCES'!$F1079),0)</f>
        <v>1.2E-2</v>
      </c>
      <c r="M1079" s="6">
        <f>VLOOKUP($A1079,'HUMAN RESOURCES'!$A$1:$M$2692,COLUMN('HUMAN RESOURCES'!$G1079),0)</f>
        <v>77</v>
      </c>
      <c r="N1079" s="6">
        <f>VLOOKUP($A1079,'HUMAN RESOURCES'!$A$1:$M$2692,COLUMN('HUMAN RESOURCES'!$H1079),0)</f>
        <v>71</v>
      </c>
      <c r="O1079" s="6">
        <f>VLOOKUP($A1079,'HUMAN RESOURCES'!$A$1:$M$2692,COLUMN('HUMAN RESOURCES'!$I1079),0)</f>
        <v>0.189</v>
      </c>
      <c r="P1079" s="6">
        <f>VLOOKUP($A1079,'HUMAN RESOURCES'!$A$1:$M$2692,COLUMN('HUMAN RESOURCES'!$J1079),0)</f>
        <v>0.72</v>
      </c>
      <c r="Q1079" s="6">
        <f>VLOOKUP($A1079,'HUMAN RESOURCES'!$A$1:$M$2692,COLUMN('HUMAN RESOURCES'!$K1079),0)</f>
        <v>9.0999999999999998E-2</v>
      </c>
      <c r="R1079" s="6">
        <f>VLOOKUP($A1079,'HUMAN RESOURCES'!$A$1:$M$2692,COLUMN('HUMAN RESOURCES'!$L1079),0)</f>
        <v>66576332</v>
      </c>
      <c r="S1079" s="6">
        <f>VLOOKUP($A1079,'HUMAN RESOURCES'!$A$1:$M$2692,COLUMN('HUMAN RESOURCES'!$F1079),0)</f>
        <v>1.2E-2</v>
      </c>
      <c r="T1079" s="6">
        <f>VLOOKUP($A1079,TOURISM!$A$1:$F$2692,COLUMN(TOURISM!$E1079),0)</f>
        <v>30926000000</v>
      </c>
      <c r="U1079" s="6">
        <f>VLOOKUP($A1079,TOURISM!$A$1:$F$2692,COLUMN(TOURISM!$F1079),0)</f>
        <v>7320000000</v>
      </c>
      <c r="V1079" s="6">
        <f>VLOOKUP($A1079,BUSINESS!$A$1:$J$2692,COLUMN(BUSINESS!$E1079),0)</f>
        <v>0.36899999999999999</v>
      </c>
      <c r="W1079" s="6">
        <f>VLOOKUP($A1079,BUSINESS!$A$1:$J$2692,COLUMN(BUSINESS!$F1079),0)</f>
        <v>29</v>
      </c>
      <c r="X1079" s="6">
        <f>VLOOKUP($A1079,BUSINESS!$A$1:$J$2692,COLUMN(BUSINESS!$G1079),0)</f>
        <v>0</v>
      </c>
      <c r="Y1079" s="6">
        <f>VLOOKUP($A1079,BUSINESS!$A$1:$J$2692,COLUMN(BUSINESS!$H1079),0)</f>
        <v>264</v>
      </c>
      <c r="Z1079" s="6">
        <f>VLOOKUP($A1079,BUSINESS!$A$1:$J$2692,COLUMN(BUSINESS!$I1079),0)</f>
        <v>0.23699999999999999</v>
      </c>
      <c r="AA1079" s="6">
        <f>VLOOKUP($A1079,BUSINESS!$A$1:$J$2692,COLUMN(BUSINESS!$J1079),0)</f>
        <v>1.163</v>
      </c>
      <c r="AB1079" s="5"/>
      <c r="AC1079" s="5"/>
      <c r="AD1079" s="5"/>
      <c r="AE1079" s="5"/>
    </row>
    <row r="1080" spans="1:31" ht="15.75" customHeight="1" x14ac:dyDescent="0.25">
      <c r="A1080" s="6">
        <v>1079</v>
      </c>
      <c r="B1080" s="7" t="str">
        <f>VLOOKUP($A1080,GDP!$A$1:$H$2692,COLUMN(GDP!B1080),0)</f>
        <v>Asia</v>
      </c>
      <c r="C1080" s="8" t="str">
        <f>VLOOKUP($A1080,GDP!$A$1:$H$2692,COLUMN(GDP!C1080),0)</f>
        <v>Thailand-Asia</v>
      </c>
      <c r="D1080" s="9" t="str">
        <f>VLOOKUP($A1080,GDP!$A$1:$H$2692,COLUMN(GDP!D1080),0)</f>
        <v>2012</v>
      </c>
      <c r="E1080" s="8">
        <f>VLOOKUP($A1080,GDP!$A$1:$H$2692,COLUMN(GDP!E1080),0)</f>
        <v>366000000000</v>
      </c>
      <c r="F1080" s="7">
        <f>VLOOKUP($A1080,GDP!$A$1:$H$2692,COLUMN(GDP!F1080),0)</f>
        <v>3.9E-2</v>
      </c>
      <c r="G1080" s="7">
        <f>VLOOKUP($A1080,GDP!$A$1:$H$2692,COLUMN(GDP!G1080),0)</f>
        <v>215</v>
      </c>
      <c r="H1080" s="7">
        <f>VLOOKUP($A1080,GDP!$A$1:$H$2692,COLUMN(GDP!H1080),0)</f>
        <v>7.0999999999999994E-2</v>
      </c>
      <c r="I1080" s="6">
        <f>VLOOKUP($A1080,ENERGY!$A$1:$F$2692,COLUMN(ENERGY!E1079),0)</f>
        <v>72284</v>
      </c>
      <c r="J1080" s="6">
        <f>VLOOKUP($A1080,ENERGY!$A$1:$F$2692,COLUMN(ENERGY!F1079),0)</f>
        <v>188355</v>
      </c>
      <c r="K1080" s="6">
        <f>VLOOKUP($A1080,'HUMAN RESOURCES'!$A$1:$M$2692,COLUMN('HUMAN RESOURCES'!$E1080),0)</f>
        <v>0.01</v>
      </c>
      <c r="L1080" s="6">
        <f>VLOOKUP($A1080,'HUMAN RESOURCES'!$A$1:$M$2692,COLUMN('HUMAN RESOURCES'!$F1080),0)</f>
        <v>1.2E-2</v>
      </c>
      <c r="M1080" s="6">
        <f>VLOOKUP($A1080,'HUMAN RESOURCES'!$A$1:$M$2692,COLUMN('HUMAN RESOURCES'!$G1080),0)</f>
        <v>78</v>
      </c>
      <c r="N1080" s="6">
        <f>VLOOKUP($A1080,'HUMAN RESOURCES'!$A$1:$M$2692,COLUMN('HUMAN RESOURCES'!$H1080),0)</f>
        <v>71</v>
      </c>
      <c r="O1080" s="6">
        <f>VLOOKUP($A1080,'HUMAN RESOURCES'!$A$1:$M$2692,COLUMN('HUMAN RESOURCES'!$I1080),0)</f>
        <v>0.185</v>
      </c>
      <c r="P1080" s="6">
        <f>VLOOKUP($A1080,'HUMAN RESOURCES'!$A$1:$M$2692,COLUMN('HUMAN RESOURCES'!$J1080),0)</f>
        <v>0.72099999999999997</v>
      </c>
      <c r="Q1080" s="6">
        <f>VLOOKUP($A1080,'HUMAN RESOURCES'!$A$1:$M$2692,COLUMN('HUMAN RESOURCES'!$K1080),0)</f>
        <v>9.4E-2</v>
      </c>
      <c r="R1080" s="6">
        <f>VLOOKUP($A1080,'HUMAN RESOURCES'!$A$1:$M$2692,COLUMN('HUMAN RESOURCES'!$L1080),0)</f>
        <v>66785001</v>
      </c>
      <c r="S1080" s="6">
        <f>VLOOKUP($A1080,'HUMAN RESOURCES'!$A$1:$M$2692,COLUMN('HUMAN RESOURCES'!$F1080),0)</f>
        <v>1.2E-2</v>
      </c>
      <c r="T1080" s="6">
        <f>VLOOKUP($A1080,TOURISM!$A$1:$F$2692,COLUMN(TOURISM!$E1080),0)</f>
        <v>37740000000</v>
      </c>
      <c r="U1080" s="6">
        <f>VLOOKUP($A1080,TOURISM!$A$1:$F$2692,COLUMN(TOURISM!$F1080),0)</f>
        <v>7864000000</v>
      </c>
      <c r="V1080" s="6">
        <f>VLOOKUP($A1080,BUSINESS!$A$1:$J$2692,COLUMN(BUSINESS!$E1080),0)</f>
        <v>0.372</v>
      </c>
      <c r="W1080" s="6">
        <f>VLOOKUP($A1080,BUSINESS!$A$1:$J$2692,COLUMN(BUSINESS!$F1080),0)</f>
        <v>29</v>
      </c>
      <c r="X1080" s="6">
        <f>VLOOKUP($A1080,BUSINESS!$A$1:$J$2692,COLUMN(BUSINESS!$G1080),0)</f>
        <v>18</v>
      </c>
      <c r="Y1080" s="6">
        <f>VLOOKUP($A1080,BUSINESS!$A$1:$J$2692,COLUMN(BUSINESS!$H1080),0)</f>
        <v>264</v>
      </c>
      <c r="Z1080" s="6">
        <f>VLOOKUP($A1080,BUSINESS!$A$1:$J$2692,COLUMN(BUSINESS!$I1080),0)</f>
        <v>0.26500000000000001</v>
      </c>
      <c r="AA1080" s="6">
        <f>VLOOKUP($A1080,BUSINESS!$A$1:$J$2692,COLUMN(BUSINESS!$J1080),0)</f>
        <v>1.2729999999999999</v>
      </c>
      <c r="AB1080" s="5"/>
      <c r="AC1080" s="5"/>
      <c r="AD1080" s="5"/>
      <c r="AE1080" s="5"/>
    </row>
    <row r="1081" spans="1:31" ht="15.75" customHeight="1" x14ac:dyDescent="0.25">
      <c r="A1081" s="6">
        <v>1080</v>
      </c>
      <c r="B1081" s="7" t="str">
        <f>VLOOKUP($A1081,GDP!$A$1:$H$2692,COLUMN(GDP!B1081),0)</f>
        <v>Asia</v>
      </c>
      <c r="C1081" s="8" t="str">
        <f>VLOOKUP($A1081,GDP!$A$1:$H$2692,COLUMN(GDP!C1081),0)</f>
        <v>Timor-Leste-Asia</v>
      </c>
      <c r="D1081" s="9" t="str">
        <f>VLOOKUP($A1081,GDP!$A$1:$H$2692,COLUMN(GDP!D1081),0)</f>
        <v>2000</v>
      </c>
      <c r="E1081" s="8">
        <f>VLOOKUP($A1081,GDP!$A$1:$H$2692,COLUMN(GDP!E1081),0)</f>
        <v>350100000</v>
      </c>
      <c r="F1081" s="7">
        <f>VLOOKUP($A1081,GDP!$A$1:$H$2692,COLUMN(GDP!F1081),0)</f>
        <v>5.0999999999999997E-2</v>
      </c>
      <c r="G1081" s="7">
        <f>VLOOKUP($A1081,GDP!$A$1:$H$2692,COLUMN(GDP!G1081),0)</f>
        <v>19</v>
      </c>
      <c r="H1081" s="7">
        <f>VLOOKUP($A1081,GDP!$A$1:$H$2692,COLUMN(GDP!H1081),0)</f>
        <v>0</v>
      </c>
      <c r="I1081" s="6">
        <f>VLOOKUP($A1081,ENERGY!$A$1:$F$2692,COLUMN(ENERGY!E1080),0)</f>
        <v>0</v>
      </c>
      <c r="J1081" s="6">
        <f>VLOOKUP($A1081,ENERGY!$A$1:$F$2692,COLUMN(ENERGY!F1080),0)</f>
        <v>0</v>
      </c>
      <c r="K1081" s="6">
        <f>VLOOKUP($A1081,'HUMAN RESOURCES'!$A$1:$M$2692,COLUMN('HUMAN RESOURCES'!$E1081),0)</f>
        <v>4.2999999999999997E-2</v>
      </c>
      <c r="L1081" s="6">
        <f>VLOOKUP($A1081,'HUMAN RESOURCES'!$A$1:$M$2692,COLUMN('HUMAN RESOURCES'!$F1081),0)</f>
        <v>8.4000000000000005E-2</v>
      </c>
      <c r="M1081" s="6">
        <f>VLOOKUP($A1081,'HUMAN RESOURCES'!$A$1:$M$2692,COLUMN('HUMAN RESOURCES'!$G1081),0)</f>
        <v>61</v>
      </c>
      <c r="N1081" s="6">
        <f>VLOOKUP($A1081,'HUMAN RESOURCES'!$A$1:$M$2692,COLUMN('HUMAN RESOURCES'!$H1081),0)</f>
        <v>58</v>
      </c>
      <c r="O1081" s="6">
        <f>VLOOKUP($A1081,'HUMAN RESOURCES'!$A$1:$M$2692,COLUMN('HUMAN RESOURCES'!$I1081),0)</f>
        <v>0.498</v>
      </c>
      <c r="P1081" s="6">
        <f>VLOOKUP($A1081,'HUMAN RESOURCES'!$A$1:$M$2692,COLUMN('HUMAN RESOURCES'!$J1081),0)</f>
        <v>0.47899999999999998</v>
      </c>
      <c r="Q1081" s="6">
        <f>VLOOKUP($A1081,'HUMAN RESOURCES'!$A$1:$M$2692,COLUMN('HUMAN RESOURCES'!$K1081),0)</f>
        <v>2.4E-2</v>
      </c>
      <c r="R1081" s="6">
        <f>VLOOKUP($A1081,'HUMAN RESOURCES'!$A$1:$M$2692,COLUMN('HUMAN RESOURCES'!$L1081),0)</f>
        <v>853585</v>
      </c>
      <c r="S1081" s="6">
        <f>VLOOKUP($A1081,'HUMAN RESOURCES'!$A$1:$M$2692,COLUMN('HUMAN RESOURCES'!$F1081),0)</f>
        <v>8.4000000000000005E-2</v>
      </c>
      <c r="T1081" s="6">
        <f>VLOOKUP($A1081,TOURISM!$A$1:$F$2692,COLUMN(TOURISM!$E1081),0)</f>
        <v>0</v>
      </c>
      <c r="U1081" s="6">
        <f>VLOOKUP($A1081,TOURISM!$A$1:$F$2692,COLUMN(TOURISM!$F1081),0)</f>
        <v>0</v>
      </c>
      <c r="V1081" s="6">
        <f>VLOOKUP($A1081,BUSINESS!$A$1:$J$2692,COLUMN(BUSINESS!$E1081),0)</f>
        <v>0</v>
      </c>
      <c r="W1081" s="6">
        <f>VLOOKUP($A1081,BUSINESS!$A$1:$J$2692,COLUMN(BUSINESS!$F1081),0)</f>
        <v>0</v>
      </c>
      <c r="X1081" s="6">
        <f>VLOOKUP($A1081,BUSINESS!$A$1:$J$2692,COLUMN(BUSINESS!$G1081),0)</f>
        <v>0</v>
      </c>
      <c r="Y1081" s="6">
        <f>VLOOKUP($A1081,BUSINESS!$A$1:$J$2692,COLUMN(BUSINESS!$H1081),0)</f>
        <v>0</v>
      </c>
      <c r="Z1081" s="6">
        <f>VLOOKUP($A1081,BUSINESS!$A$1:$J$2692,COLUMN(BUSINESS!$I1081),0)</f>
        <v>0</v>
      </c>
      <c r="AA1081" s="6">
        <f>VLOOKUP($A1081,BUSINESS!$A$1:$J$2692,COLUMN(BUSINESS!$J1081),0)</f>
        <v>0</v>
      </c>
      <c r="AB1081" s="5"/>
      <c r="AC1081" s="5"/>
      <c r="AD1081" s="5"/>
      <c r="AE1081" s="5"/>
    </row>
    <row r="1082" spans="1:31" ht="15.75" customHeight="1" x14ac:dyDescent="0.25">
      <c r="A1082" s="6">
        <v>1081</v>
      </c>
      <c r="B1082" s="7" t="str">
        <f>VLOOKUP($A1082,GDP!$A$1:$H$2692,COLUMN(GDP!B1082),0)</f>
        <v>Asia</v>
      </c>
      <c r="C1082" s="8" t="str">
        <f>VLOOKUP($A1082,GDP!$A$1:$H$2692,COLUMN(GDP!C1082),0)</f>
        <v>Timor-Leste-Asia</v>
      </c>
      <c r="D1082" s="9" t="str">
        <f>VLOOKUP($A1082,GDP!$A$1:$H$2692,COLUMN(GDP!D1082),0)</f>
        <v>2001</v>
      </c>
      <c r="E1082" s="8">
        <f>VLOOKUP($A1082,GDP!$A$1:$H$2692,COLUMN(GDP!E1082),0)</f>
        <v>429700000</v>
      </c>
      <c r="F1082" s="7">
        <f>VLOOKUP($A1082,GDP!$A$1:$H$2692,COLUMN(GDP!F1082),0)</f>
        <v>6.2E-2</v>
      </c>
      <c r="G1082" s="7">
        <f>VLOOKUP($A1082,GDP!$A$1:$H$2692,COLUMN(GDP!G1082),0)</f>
        <v>20</v>
      </c>
      <c r="H1082" s="7">
        <f>VLOOKUP($A1082,GDP!$A$1:$H$2692,COLUMN(GDP!H1082),0)</f>
        <v>0</v>
      </c>
      <c r="I1082" s="6">
        <f>VLOOKUP($A1082,ENERGY!$A$1:$F$2692,COLUMN(ENERGY!E1081),0)</f>
        <v>0</v>
      </c>
      <c r="J1082" s="6">
        <f>VLOOKUP($A1082,ENERGY!$A$1:$F$2692,COLUMN(ENERGY!F1081),0)</f>
        <v>0</v>
      </c>
      <c r="K1082" s="6">
        <f>VLOOKUP($A1082,'HUMAN RESOURCES'!$A$1:$M$2692,COLUMN('HUMAN RESOURCES'!$E1082),0)</f>
        <v>4.1000000000000002E-2</v>
      </c>
      <c r="L1082" s="6">
        <f>VLOOKUP($A1082,'HUMAN RESOURCES'!$A$1:$M$2692,COLUMN('HUMAN RESOURCES'!$F1082),0)</f>
        <v>0.08</v>
      </c>
      <c r="M1082" s="6">
        <f>VLOOKUP($A1082,'HUMAN RESOURCES'!$A$1:$M$2692,COLUMN('HUMAN RESOURCES'!$G1082),0)</f>
        <v>62</v>
      </c>
      <c r="N1082" s="6">
        <f>VLOOKUP($A1082,'HUMAN RESOURCES'!$A$1:$M$2692,COLUMN('HUMAN RESOURCES'!$H1082),0)</f>
        <v>59</v>
      </c>
      <c r="O1082" s="6">
        <f>VLOOKUP($A1082,'HUMAN RESOURCES'!$A$1:$M$2692,COLUMN('HUMAN RESOURCES'!$I1082),0)</f>
        <v>0.5</v>
      </c>
      <c r="P1082" s="6">
        <f>VLOOKUP($A1082,'HUMAN RESOURCES'!$A$1:$M$2692,COLUMN('HUMAN RESOURCES'!$J1082),0)</f>
        <v>0.47499999999999998</v>
      </c>
      <c r="Q1082" s="6">
        <f>VLOOKUP($A1082,'HUMAN RESOURCES'!$A$1:$M$2692,COLUMN('HUMAN RESOURCES'!$K1082),0)</f>
        <v>2.4E-2</v>
      </c>
      <c r="R1082" s="6">
        <f>VLOOKUP($A1082,'HUMAN RESOURCES'!$A$1:$M$2692,COLUMN('HUMAN RESOURCES'!$L1082),0)</f>
        <v>871353</v>
      </c>
      <c r="S1082" s="6">
        <f>VLOOKUP($A1082,'HUMAN RESOURCES'!$A$1:$M$2692,COLUMN('HUMAN RESOURCES'!$F1082),0)</f>
        <v>0.08</v>
      </c>
      <c r="T1082" s="6">
        <f>VLOOKUP($A1082,TOURISM!$A$1:$F$2692,COLUMN(TOURISM!$E1082),0)</f>
        <v>0</v>
      </c>
      <c r="U1082" s="6">
        <f>VLOOKUP($A1082,TOURISM!$A$1:$F$2692,COLUMN(TOURISM!$F1082),0)</f>
        <v>0</v>
      </c>
      <c r="V1082" s="6">
        <f>VLOOKUP($A1082,BUSINESS!$A$1:$J$2692,COLUMN(BUSINESS!$E1082),0)</f>
        <v>0</v>
      </c>
      <c r="W1082" s="6">
        <f>VLOOKUP($A1082,BUSINESS!$A$1:$J$2692,COLUMN(BUSINESS!$F1082),0)</f>
        <v>0</v>
      </c>
      <c r="X1082" s="6">
        <f>VLOOKUP($A1082,BUSINESS!$A$1:$J$2692,COLUMN(BUSINESS!$G1082),0)</f>
        <v>0</v>
      </c>
      <c r="Y1082" s="6">
        <f>VLOOKUP($A1082,BUSINESS!$A$1:$J$2692,COLUMN(BUSINESS!$H1082),0)</f>
        <v>0</v>
      </c>
      <c r="Z1082" s="6">
        <f>VLOOKUP($A1082,BUSINESS!$A$1:$J$2692,COLUMN(BUSINESS!$I1082),0)</f>
        <v>0</v>
      </c>
      <c r="AA1082" s="6">
        <f>VLOOKUP($A1082,BUSINESS!$A$1:$J$2692,COLUMN(BUSINESS!$J1082),0)</f>
        <v>0</v>
      </c>
      <c r="AB1082" s="5"/>
      <c r="AC1082" s="5"/>
      <c r="AD1082" s="5"/>
      <c r="AE1082" s="5"/>
    </row>
    <row r="1083" spans="1:31" ht="15.75" customHeight="1" x14ac:dyDescent="0.25">
      <c r="A1083" s="6">
        <v>1082</v>
      </c>
      <c r="B1083" s="7" t="str">
        <f>VLOOKUP($A1083,GDP!$A$1:$H$2692,COLUMN(GDP!B1083),0)</f>
        <v>Asia</v>
      </c>
      <c r="C1083" s="8" t="str">
        <f>VLOOKUP($A1083,GDP!$A$1:$H$2692,COLUMN(GDP!C1083),0)</f>
        <v>Timor-Leste-Asia</v>
      </c>
      <c r="D1083" s="9" t="str">
        <f>VLOOKUP($A1083,GDP!$A$1:$H$2692,COLUMN(GDP!D1083),0)</f>
        <v>2002</v>
      </c>
      <c r="E1083" s="8">
        <f>VLOOKUP($A1083,GDP!$A$1:$H$2692,COLUMN(GDP!E1083),0)</f>
        <v>426700000</v>
      </c>
      <c r="F1083" s="7">
        <f>VLOOKUP($A1083,GDP!$A$1:$H$2692,COLUMN(GDP!F1083),0)</f>
        <v>6.0999999999999999E-2</v>
      </c>
      <c r="G1083" s="7">
        <f>VLOOKUP($A1083,GDP!$A$1:$H$2692,COLUMN(GDP!G1083),0)</f>
        <v>19</v>
      </c>
      <c r="H1083" s="7">
        <f>VLOOKUP($A1083,GDP!$A$1:$H$2692,COLUMN(GDP!H1083),0)</f>
        <v>0</v>
      </c>
      <c r="I1083" s="6">
        <f>VLOOKUP($A1083,ENERGY!$A$1:$F$2692,COLUMN(ENERGY!E1082),0)</f>
        <v>0</v>
      </c>
      <c r="J1083" s="6">
        <f>VLOOKUP($A1083,ENERGY!$A$1:$F$2692,COLUMN(ENERGY!F1082),0)</f>
        <v>183</v>
      </c>
      <c r="K1083" s="6">
        <f>VLOOKUP($A1083,'HUMAN RESOURCES'!$A$1:$M$2692,COLUMN('HUMAN RESOURCES'!$E1083),0)</f>
        <v>0.04</v>
      </c>
      <c r="L1083" s="6">
        <f>VLOOKUP($A1083,'HUMAN RESOURCES'!$A$1:$M$2692,COLUMN('HUMAN RESOURCES'!$F1083),0)</f>
        <v>7.5999999999999998E-2</v>
      </c>
      <c r="M1083" s="6">
        <f>VLOOKUP($A1083,'HUMAN RESOURCES'!$A$1:$M$2692,COLUMN('HUMAN RESOURCES'!$G1083),0)</f>
        <v>63</v>
      </c>
      <c r="N1083" s="6">
        <f>VLOOKUP($A1083,'HUMAN RESOURCES'!$A$1:$M$2692,COLUMN('HUMAN RESOURCES'!$H1083),0)</f>
        <v>60</v>
      </c>
      <c r="O1083" s="6">
        <f>VLOOKUP($A1083,'HUMAN RESOURCES'!$A$1:$M$2692,COLUMN('HUMAN RESOURCES'!$I1083),0)</f>
        <v>0.497</v>
      </c>
      <c r="P1083" s="6">
        <f>VLOOKUP($A1083,'HUMAN RESOURCES'!$A$1:$M$2692,COLUMN('HUMAN RESOURCES'!$J1083),0)</f>
        <v>0.47799999999999998</v>
      </c>
      <c r="Q1083" s="6">
        <f>VLOOKUP($A1083,'HUMAN RESOURCES'!$A$1:$M$2692,COLUMN('HUMAN RESOURCES'!$K1083),0)</f>
        <v>2.5000000000000001E-2</v>
      </c>
      <c r="R1083" s="6">
        <f>VLOOKUP($A1083,'HUMAN RESOURCES'!$A$1:$M$2692,COLUMN('HUMAN RESOURCES'!$L1083),0)</f>
        <v>899367</v>
      </c>
      <c r="S1083" s="6">
        <f>VLOOKUP($A1083,'HUMAN RESOURCES'!$A$1:$M$2692,COLUMN('HUMAN RESOURCES'!$F1083),0)</f>
        <v>7.5999999999999998E-2</v>
      </c>
      <c r="T1083" s="6">
        <f>VLOOKUP($A1083,TOURISM!$A$1:$F$2692,COLUMN(TOURISM!$E1083),0)</f>
        <v>0</v>
      </c>
      <c r="U1083" s="6">
        <f>VLOOKUP($A1083,TOURISM!$A$1:$F$2692,COLUMN(TOURISM!$F1083),0)</f>
        <v>0</v>
      </c>
      <c r="V1083" s="6">
        <f>VLOOKUP($A1083,BUSINESS!$A$1:$J$2692,COLUMN(BUSINESS!$E1083),0)</f>
        <v>0</v>
      </c>
      <c r="W1083" s="6">
        <f>VLOOKUP($A1083,BUSINESS!$A$1:$J$2692,COLUMN(BUSINESS!$F1083),0)</f>
        <v>0</v>
      </c>
      <c r="X1083" s="6">
        <f>VLOOKUP($A1083,BUSINESS!$A$1:$J$2692,COLUMN(BUSINESS!$G1083),0)</f>
        <v>0</v>
      </c>
      <c r="Y1083" s="6">
        <f>VLOOKUP($A1083,BUSINESS!$A$1:$J$2692,COLUMN(BUSINESS!$H1083),0)</f>
        <v>0</v>
      </c>
      <c r="Z1083" s="6">
        <f>VLOOKUP($A1083,BUSINESS!$A$1:$J$2692,COLUMN(BUSINESS!$I1083),0)</f>
        <v>0</v>
      </c>
      <c r="AA1083" s="6">
        <f>VLOOKUP($A1083,BUSINESS!$A$1:$J$2692,COLUMN(BUSINESS!$J1083),0)</f>
        <v>0</v>
      </c>
      <c r="AB1083" s="5"/>
      <c r="AC1083" s="5"/>
      <c r="AD1083" s="5"/>
      <c r="AE1083" s="5"/>
    </row>
    <row r="1084" spans="1:31" ht="15.75" customHeight="1" x14ac:dyDescent="0.25">
      <c r="A1084" s="6">
        <v>1083</v>
      </c>
      <c r="B1084" s="7" t="str">
        <f>VLOOKUP($A1084,GDP!$A$1:$H$2692,COLUMN(GDP!B1084),0)</f>
        <v>Asia</v>
      </c>
      <c r="C1084" s="8" t="str">
        <f>VLOOKUP($A1084,GDP!$A$1:$H$2692,COLUMN(GDP!C1084),0)</f>
        <v>Timor-Leste-Asia</v>
      </c>
      <c r="D1084" s="9" t="str">
        <f>VLOOKUP($A1084,GDP!$A$1:$H$2692,COLUMN(GDP!D1084),0)</f>
        <v>2003</v>
      </c>
      <c r="E1084" s="8">
        <f>VLOOKUP($A1084,GDP!$A$1:$H$2692,COLUMN(GDP!E1084),0)</f>
        <v>436500000</v>
      </c>
      <c r="F1084" s="7">
        <f>VLOOKUP($A1084,GDP!$A$1:$H$2692,COLUMN(GDP!F1084),0)</f>
        <v>7.4999999999999997E-2</v>
      </c>
      <c r="G1084" s="7">
        <f>VLOOKUP($A1084,GDP!$A$1:$H$2692,COLUMN(GDP!G1084),0)</f>
        <v>24</v>
      </c>
      <c r="H1084" s="7">
        <f>VLOOKUP($A1084,GDP!$A$1:$H$2692,COLUMN(GDP!H1084),0)</f>
        <v>0.16700000000000001</v>
      </c>
      <c r="I1084" s="6">
        <f>VLOOKUP($A1084,ENERGY!$A$1:$F$2692,COLUMN(ENERGY!E1083),0)</f>
        <v>0</v>
      </c>
      <c r="J1084" s="6">
        <f>VLOOKUP($A1084,ENERGY!$A$1:$F$2692,COLUMN(ENERGY!F1083),0)</f>
        <v>183</v>
      </c>
      <c r="K1084" s="6">
        <f>VLOOKUP($A1084,'HUMAN RESOURCES'!$A$1:$M$2692,COLUMN('HUMAN RESOURCES'!$E1084),0)</f>
        <v>3.9E-2</v>
      </c>
      <c r="L1084" s="6">
        <f>VLOOKUP($A1084,'HUMAN RESOURCES'!$A$1:$M$2692,COLUMN('HUMAN RESOURCES'!$F1084),0)</f>
        <v>7.1999999999999995E-2</v>
      </c>
      <c r="M1084" s="6">
        <f>VLOOKUP($A1084,'HUMAN RESOURCES'!$A$1:$M$2692,COLUMN('HUMAN RESOURCES'!$G1084),0)</f>
        <v>63</v>
      </c>
      <c r="N1084" s="6">
        <f>VLOOKUP($A1084,'HUMAN RESOURCES'!$A$1:$M$2692,COLUMN('HUMAN RESOURCES'!$H1084),0)</f>
        <v>60</v>
      </c>
      <c r="O1084" s="6">
        <f>VLOOKUP($A1084,'HUMAN RESOURCES'!$A$1:$M$2692,COLUMN('HUMAN RESOURCES'!$I1084),0)</f>
        <v>0.49099999999999999</v>
      </c>
      <c r="P1084" s="6">
        <f>VLOOKUP($A1084,'HUMAN RESOURCES'!$A$1:$M$2692,COLUMN('HUMAN RESOURCES'!$J1084),0)</f>
        <v>0.48299999999999998</v>
      </c>
      <c r="Q1084" s="6">
        <f>VLOOKUP($A1084,'HUMAN RESOURCES'!$A$1:$M$2692,COLUMN('HUMAN RESOURCES'!$K1084),0)</f>
        <v>2.5999999999999999E-2</v>
      </c>
      <c r="R1084" s="6">
        <f>VLOOKUP($A1084,'HUMAN RESOURCES'!$A$1:$M$2692,COLUMN('HUMAN RESOURCES'!$L1084),0)</f>
        <v>933369</v>
      </c>
      <c r="S1084" s="6">
        <f>VLOOKUP($A1084,'HUMAN RESOURCES'!$A$1:$M$2692,COLUMN('HUMAN RESOURCES'!$F1084),0)</f>
        <v>7.1999999999999995E-2</v>
      </c>
      <c r="T1084" s="6">
        <f>VLOOKUP($A1084,TOURISM!$A$1:$F$2692,COLUMN(TOURISM!$E1084),0)</f>
        <v>0</v>
      </c>
      <c r="U1084" s="6">
        <f>VLOOKUP($A1084,TOURISM!$A$1:$F$2692,COLUMN(TOURISM!$F1084),0)</f>
        <v>0</v>
      </c>
      <c r="V1084" s="6">
        <f>VLOOKUP($A1084,BUSINESS!$A$1:$J$2692,COLUMN(BUSINESS!$E1084),0)</f>
        <v>0</v>
      </c>
      <c r="W1084" s="6">
        <f>VLOOKUP($A1084,BUSINESS!$A$1:$J$2692,COLUMN(BUSINESS!$F1084),0)</f>
        <v>0</v>
      </c>
      <c r="X1084" s="6">
        <f>VLOOKUP($A1084,BUSINESS!$A$1:$J$2692,COLUMN(BUSINESS!$G1084),0)</f>
        <v>0</v>
      </c>
      <c r="Y1084" s="6">
        <f>VLOOKUP($A1084,BUSINESS!$A$1:$J$2692,COLUMN(BUSINESS!$H1084),0)</f>
        <v>0</v>
      </c>
      <c r="Z1084" s="6">
        <f>VLOOKUP($A1084,BUSINESS!$A$1:$J$2692,COLUMN(BUSINESS!$I1084),0)</f>
        <v>0</v>
      </c>
      <c r="AA1084" s="6">
        <f>VLOOKUP($A1084,BUSINESS!$A$1:$J$2692,COLUMN(BUSINESS!$J1084),0)</f>
        <v>2.1000000000000001E-2</v>
      </c>
      <c r="AB1084" s="5"/>
      <c r="AC1084" s="5"/>
      <c r="AD1084" s="5"/>
      <c r="AE1084" s="5"/>
    </row>
    <row r="1085" spans="1:31" ht="15.75" customHeight="1" x14ac:dyDescent="0.25">
      <c r="A1085" s="6">
        <v>1084</v>
      </c>
      <c r="B1085" s="7" t="str">
        <f>VLOOKUP($A1085,GDP!$A$1:$H$2692,COLUMN(GDP!B1085),0)</f>
        <v>Asia</v>
      </c>
      <c r="C1085" s="8" t="str">
        <f>VLOOKUP($A1085,GDP!$A$1:$H$2692,COLUMN(GDP!C1085),0)</f>
        <v>Timor-Leste-Asia</v>
      </c>
      <c r="D1085" s="9" t="str">
        <f>VLOOKUP($A1085,GDP!$A$1:$H$2692,COLUMN(GDP!D1085),0)</f>
        <v>2004</v>
      </c>
      <c r="E1085" s="8">
        <f>VLOOKUP($A1085,GDP!$A$1:$H$2692,COLUMN(GDP!E1085),0)</f>
        <v>455500000</v>
      </c>
      <c r="F1085" s="7">
        <f>VLOOKUP($A1085,GDP!$A$1:$H$2692,COLUMN(GDP!F1085),0)</f>
        <v>8.5999999999999993E-2</v>
      </c>
      <c r="G1085" s="7">
        <f>VLOOKUP($A1085,GDP!$A$1:$H$2692,COLUMN(GDP!G1085),0)</f>
        <v>27</v>
      </c>
      <c r="H1085" s="7">
        <f>VLOOKUP($A1085,GDP!$A$1:$H$2692,COLUMN(GDP!H1085),0)</f>
        <v>0.155</v>
      </c>
      <c r="I1085" s="6">
        <f>VLOOKUP($A1085,ENERGY!$A$1:$F$2692,COLUMN(ENERGY!E1084),0)</f>
        <v>0</v>
      </c>
      <c r="J1085" s="6">
        <f>VLOOKUP($A1085,ENERGY!$A$1:$F$2692,COLUMN(ENERGY!F1084),0)</f>
        <v>191</v>
      </c>
      <c r="K1085" s="6">
        <f>VLOOKUP($A1085,'HUMAN RESOURCES'!$A$1:$M$2692,COLUMN('HUMAN RESOURCES'!$E1085),0)</f>
        <v>3.7999999999999999E-2</v>
      </c>
      <c r="L1085" s="6">
        <f>VLOOKUP($A1085,'HUMAN RESOURCES'!$A$1:$M$2692,COLUMN('HUMAN RESOURCES'!$F1085),0)</f>
        <v>6.9000000000000006E-2</v>
      </c>
      <c r="M1085" s="6">
        <f>VLOOKUP($A1085,'HUMAN RESOURCES'!$A$1:$M$2692,COLUMN('HUMAN RESOURCES'!$G1085),0)</f>
        <v>64</v>
      </c>
      <c r="N1085" s="6">
        <f>VLOOKUP($A1085,'HUMAN RESOURCES'!$A$1:$M$2692,COLUMN('HUMAN RESOURCES'!$H1085),0)</f>
        <v>61</v>
      </c>
      <c r="O1085" s="6">
        <f>VLOOKUP($A1085,'HUMAN RESOURCES'!$A$1:$M$2692,COLUMN('HUMAN RESOURCES'!$I1085),0)</f>
        <v>0.48399999999999999</v>
      </c>
      <c r="P1085" s="6">
        <f>VLOOKUP($A1085,'HUMAN RESOURCES'!$A$1:$M$2692,COLUMN('HUMAN RESOURCES'!$J1085),0)</f>
        <v>0.48899999999999999</v>
      </c>
      <c r="Q1085" s="6">
        <f>VLOOKUP($A1085,'HUMAN RESOURCES'!$A$1:$M$2692,COLUMN('HUMAN RESOURCES'!$K1085),0)</f>
        <v>2.7E-2</v>
      </c>
      <c r="R1085" s="6">
        <f>VLOOKUP($A1085,'HUMAN RESOURCES'!$A$1:$M$2692,COLUMN('HUMAN RESOURCES'!$L1085),0)</f>
        <v>966987</v>
      </c>
      <c r="S1085" s="6">
        <f>VLOOKUP($A1085,'HUMAN RESOURCES'!$A$1:$M$2692,COLUMN('HUMAN RESOURCES'!$F1085),0)</f>
        <v>6.9000000000000006E-2</v>
      </c>
      <c r="T1085" s="6">
        <f>VLOOKUP($A1085,TOURISM!$A$1:$F$2692,COLUMN(TOURISM!$E1085),0)</f>
        <v>0</v>
      </c>
      <c r="U1085" s="6">
        <f>VLOOKUP($A1085,TOURISM!$A$1:$F$2692,COLUMN(TOURISM!$F1085),0)</f>
        <v>0</v>
      </c>
      <c r="V1085" s="6">
        <f>VLOOKUP($A1085,BUSINESS!$A$1:$J$2692,COLUMN(BUSINESS!$E1085),0)</f>
        <v>0</v>
      </c>
      <c r="W1085" s="6">
        <f>VLOOKUP($A1085,BUSINESS!$A$1:$J$2692,COLUMN(BUSINESS!$F1085),0)</f>
        <v>158</v>
      </c>
      <c r="X1085" s="6">
        <f>VLOOKUP($A1085,BUSINESS!$A$1:$J$2692,COLUMN(BUSINESS!$G1085),0)</f>
        <v>0</v>
      </c>
      <c r="Y1085" s="6">
        <f>VLOOKUP($A1085,BUSINESS!$A$1:$J$2692,COLUMN(BUSINESS!$H1085),0)</f>
        <v>0</v>
      </c>
      <c r="Z1085" s="6">
        <f>VLOOKUP($A1085,BUSINESS!$A$1:$J$2692,COLUMN(BUSINESS!$I1085),0)</f>
        <v>0</v>
      </c>
      <c r="AA1085" s="6">
        <f>VLOOKUP($A1085,BUSINESS!$A$1:$J$2692,COLUMN(BUSINESS!$J1085),0)</f>
        <v>2.7E-2</v>
      </c>
      <c r="AB1085" s="5"/>
      <c r="AC1085" s="5"/>
      <c r="AD1085" s="5"/>
      <c r="AE1085" s="5"/>
    </row>
    <row r="1086" spans="1:31" ht="15.75" customHeight="1" x14ac:dyDescent="0.25">
      <c r="A1086" s="6">
        <v>1085</v>
      </c>
      <c r="B1086" s="7" t="str">
        <f>VLOOKUP($A1086,GDP!$A$1:$H$2692,COLUMN(GDP!B1086),0)</f>
        <v>Asia</v>
      </c>
      <c r="C1086" s="8" t="str">
        <f>VLOOKUP($A1086,GDP!$A$1:$H$2692,COLUMN(GDP!C1086),0)</f>
        <v>Timor-Leste-Asia</v>
      </c>
      <c r="D1086" s="9" t="str">
        <f>VLOOKUP($A1086,GDP!$A$1:$H$2692,COLUMN(GDP!D1086),0)</f>
        <v>2005</v>
      </c>
      <c r="E1086" s="8">
        <f>VLOOKUP($A1086,GDP!$A$1:$H$2692,COLUMN(GDP!E1086),0)</f>
        <v>479100000</v>
      </c>
      <c r="F1086" s="7">
        <f>VLOOKUP($A1086,GDP!$A$1:$H$2692,COLUMN(GDP!F1086),0)</f>
        <v>7.2999999999999995E-2</v>
      </c>
      <c r="G1086" s="7">
        <f>VLOOKUP($A1086,GDP!$A$1:$H$2692,COLUMN(GDP!G1086),0)</f>
        <v>33</v>
      </c>
      <c r="H1086" s="7">
        <f>VLOOKUP($A1086,GDP!$A$1:$H$2692,COLUMN(GDP!H1086),0)</f>
        <v>0.16700000000000001</v>
      </c>
      <c r="I1086" s="6">
        <f>VLOOKUP($A1086,ENERGY!$A$1:$F$2692,COLUMN(ENERGY!E1085),0)</f>
        <v>61</v>
      </c>
      <c r="J1086" s="6">
        <f>VLOOKUP($A1086,ENERGY!$A$1:$F$2692,COLUMN(ENERGY!F1085),0)</f>
        <v>183</v>
      </c>
      <c r="K1086" s="6">
        <f>VLOOKUP($A1086,'HUMAN RESOURCES'!$A$1:$M$2692,COLUMN('HUMAN RESOURCES'!$E1086),0)</f>
        <v>3.7999999999999999E-2</v>
      </c>
      <c r="L1086" s="6">
        <f>VLOOKUP($A1086,'HUMAN RESOURCES'!$A$1:$M$2692,COLUMN('HUMAN RESOURCES'!$F1086),0)</f>
        <v>6.5000000000000002E-2</v>
      </c>
      <c r="M1086" s="6">
        <f>VLOOKUP($A1086,'HUMAN RESOURCES'!$A$1:$M$2692,COLUMN('HUMAN RESOURCES'!$G1086),0)</f>
        <v>65</v>
      </c>
      <c r="N1086" s="6">
        <f>VLOOKUP($A1086,'HUMAN RESOURCES'!$A$1:$M$2692,COLUMN('HUMAN RESOURCES'!$H1086),0)</f>
        <v>62</v>
      </c>
      <c r="O1086" s="6">
        <f>VLOOKUP($A1086,'HUMAN RESOURCES'!$A$1:$M$2692,COLUMN('HUMAN RESOURCES'!$I1086),0)</f>
        <v>0.48</v>
      </c>
      <c r="P1086" s="6">
        <f>VLOOKUP($A1086,'HUMAN RESOURCES'!$A$1:$M$2692,COLUMN('HUMAN RESOURCES'!$J1086),0)</f>
        <v>0.49299999999999999</v>
      </c>
      <c r="Q1086" s="6">
        <f>VLOOKUP($A1086,'HUMAN RESOURCES'!$A$1:$M$2692,COLUMN('HUMAN RESOURCES'!$K1086),0)</f>
        <v>2.7E-2</v>
      </c>
      <c r="R1086" s="6">
        <f>VLOOKUP($A1086,'HUMAN RESOURCES'!$A$1:$M$2692,COLUMN('HUMAN RESOURCES'!$L1086),0)</f>
        <v>982889</v>
      </c>
      <c r="S1086" s="6">
        <f>VLOOKUP($A1086,'HUMAN RESOURCES'!$A$1:$M$2692,COLUMN('HUMAN RESOURCES'!$F1086),0)</f>
        <v>6.5000000000000002E-2</v>
      </c>
      <c r="T1086" s="6">
        <f>VLOOKUP($A1086,TOURISM!$A$1:$F$2692,COLUMN(TOURISM!$E1086),0)</f>
        <v>0</v>
      </c>
      <c r="U1086" s="6">
        <f>VLOOKUP($A1086,TOURISM!$A$1:$F$2692,COLUMN(TOURISM!$F1086),0)</f>
        <v>0</v>
      </c>
      <c r="V1086" s="6">
        <f>VLOOKUP($A1086,BUSINESS!$A$1:$J$2692,COLUMN(BUSINESS!$E1086),0)</f>
        <v>0.48399999999999999</v>
      </c>
      <c r="W1086" s="6">
        <f>VLOOKUP($A1086,BUSINESS!$A$1:$J$2692,COLUMN(BUSINESS!$F1086),0)</f>
        <v>167</v>
      </c>
      <c r="X1086" s="6">
        <f>VLOOKUP($A1086,BUSINESS!$A$1:$J$2692,COLUMN(BUSINESS!$G1086),0)</f>
        <v>0</v>
      </c>
      <c r="Y1086" s="6">
        <f>VLOOKUP($A1086,BUSINESS!$A$1:$J$2692,COLUMN(BUSINESS!$H1086),0)</f>
        <v>640</v>
      </c>
      <c r="Z1086" s="6">
        <f>VLOOKUP($A1086,BUSINESS!$A$1:$J$2692,COLUMN(BUSINESS!$I1086),0)</f>
        <v>1E-3</v>
      </c>
      <c r="AA1086" s="6">
        <f>VLOOKUP($A1086,BUSINESS!$A$1:$J$2692,COLUMN(BUSINESS!$J1086),0)</f>
        <v>3.3000000000000002E-2</v>
      </c>
      <c r="AB1086" s="5"/>
      <c r="AC1086" s="5"/>
      <c r="AD1086" s="5"/>
      <c r="AE1086" s="5"/>
    </row>
    <row r="1087" spans="1:31" ht="15.75" customHeight="1" x14ac:dyDescent="0.25">
      <c r="A1087" s="6">
        <v>1086</v>
      </c>
      <c r="B1087" s="7" t="str">
        <f>VLOOKUP($A1087,GDP!$A$1:$H$2692,COLUMN(GDP!B1087),0)</f>
        <v>Asia</v>
      </c>
      <c r="C1087" s="8" t="str">
        <f>VLOOKUP($A1087,GDP!$A$1:$H$2692,COLUMN(GDP!C1087),0)</f>
        <v>Timor-Leste-Asia</v>
      </c>
      <c r="D1087" s="9" t="str">
        <f>VLOOKUP($A1087,GDP!$A$1:$H$2692,COLUMN(GDP!D1087),0)</f>
        <v>2006</v>
      </c>
      <c r="E1087" s="8">
        <f>VLOOKUP($A1087,GDP!$A$1:$H$2692,COLUMN(GDP!E1087),0)</f>
        <v>462600000</v>
      </c>
      <c r="F1087" s="7">
        <f>VLOOKUP($A1087,GDP!$A$1:$H$2692,COLUMN(GDP!F1087),0)</f>
        <v>0.106</v>
      </c>
      <c r="G1087" s="7">
        <f>VLOOKUP($A1087,GDP!$A$1:$H$2692,COLUMN(GDP!G1087),0)</f>
        <v>46</v>
      </c>
      <c r="H1087" s="7">
        <f>VLOOKUP($A1087,GDP!$A$1:$H$2692,COLUMN(GDP!H1087),0)</f>
        <v>0.16500000000000001</v>
      </c>
      <c r="I1087" s="6">
        <f>VLOOKUP($A1087,ENERGY!$A$1:$F$2692,COLUMN(ENERGY!E1086),0)</f>
        <v>59</v>
      </c>
      <c r="J1087" s="6">
        <f>VLOOKUP($A1087,ENERGY!$A$1:$F$2692,COLUMN(ENERGY!F1086),0)</f>
        <v>180</v>
      </c>
      <c r="K1087" s="6">
        <f>VLOOKUP($A1087,'HUMAN RESOURCES'!$A$1:$M$2692,COLUMN('HUMAN RESOURCES'!$E1087),0)</f>
        <v>3.7999999999999999E-2</v>
      </c>
      <c r="L1087" s="6">
        <f>VLOOKUP($A1087,'HUMAN RESOURCES'!$A$1:$M$2692,COLUMN('HUMAN RESOURCES'!$F1087),0)</f>
        <v>6.2E-2</v>
      </c>
      <c r="M1087" s="6">
        <f>VLOOKUP($A1087,'HUMAN RESOURCES'!$A$1:$M$2692,COLUMN('HUMAN RESOURCES'!$G1087),0)</f>
        <v>65</v>
      </c>
      <c r="N1087" s="6">
        <f>VLOOKUP($A1087,'HUMAN RESOURCES'!$A$1:$M$2692,COLUMN('HUMAN RESOURCES'!$H1087),0)</f>
        <v>62</v>
      </c>
      <c r="O1087" s="6">
        <f>VLOOKUP($A1087,'HUMAN RESOURCES'!$A$1:$M$2692,COLUMN('HUMAN RESOURCES'!$I1087),0)</f>
        <v>0.47799999999999998</v>
      </c>
      <c r="P1087" s="6">
        <f>VLOOKUP($A1087,'HUMAN RESOURCES'!$A$1:$M$2692,COLUMN('HUMAN RESOURCES'!$J1087),0)</f>
        <v>0.49399999999999999</v>
      </c>
      <c r="Q1087" s="6">
        <f>VLOOKUP($A1087,'HUMAN RESOURCES'!$A$1:$M$2692,COLUMN('HUMAN RESOURCES'!$K1087),0)</f>
        <v>2.8000000000000001E-2</v>
      </c>
      <c r="R1087" s="6">
        <f>VLOOKUP($A1087,'HUMAN RESOURCES'!$A$1:$M$2692,COLUMN('HUMAN RESOURCES'!$L1087),0)</f>
        <v>999053</v>
      </c>
      <c r="S1087" s="6">
        <f>VLOOKUP($A1087,'HUMAN RESOURCES'!$A$1:$M$2692,COLUMN('HUMAN RESOURCES'!$F1087),0)</f>
        <v>6.2E-2</v>
      </c>
      <c r="T1087" s="6">
        <f>VLOOKUP($A1087,TOURISM!$A$1:$F$2692,COLUMN(TOURISM!$E1087),0)</f>
        <v>20000000</v>
      </c>
      <c r="U1087" s="6">
        <f>VLOOKUP($A1087,TOURISM!$A$1:$F$2692,COLUMN(TOURISM!$F1087),0)</f>
        <v>2000000</v>
      </c>
      <c r="V1087" s="6">
        <f>VLOOKUP($A1087,BUSINESS!$A$1:$J$2692,COLUMN(BUSINESS!$E1087),0)</f>
        <v>0.48399999999999999</v>
      </c>
      <c r="W1087" s="6">
        <f>VLOOKUP($A1087,BUSINESS!$A$1:$J$2692,COLUMN(BUSINESS!$F1087),0)</f>
        <v>167</v>
      </c>
      <c r="X1087" s="6">
        <f>VLOOKUP($A1087,BUSINESS!$A$1:$J$2692,COLUMN(BUSINESS!$G1087),0)</f>
        <v>0</v>
      </c>
      <c r="Y1087" s="6">
        <f>VLOOKUP($A1087,BUSINESS!$A$1:$J$2692,COLUMN(BUSINESS!$H1087),0)</f>
        <v>640</v>
      </c>
      <c r="Z1087" s="6">
        <f>VLOOKUP($A1087,BUSINESS!$A$1:$J$2692,COLUMN(BUSINESS!$I1087),0)</f>
        <v>1E-3</v>
      </c>
      <c r="AA1087" s="6">
        <f>VLOOKUP($A1087,BUSINESS!$A$1:$J$2692,COLUMN(BUSINESS!$J1087),0)</f>
        <v>4.8000000000000001E-2</v>
      </c>
      <c r="AB1087" s="5"/>
      <c r="AC1087" s="5"/>
      <c r="AD1087" s="5"/>
      <c r="AE1087" s="5"/>
    </row>
    <row r="1088" spans="1:31" ht="15.75" customHeight="1" x14ac:dyDescent="0.25">
      <c r="A1088" s="6">
        <v>1087</v>
      </c>
      <c r="B1088" s="7" t="str">
        <f>VLOOKUP($A1088,GDP!$A$1:$H$2692,COLUMN(GDP!B1088),0)</f>
        <v>Asia</v>
      </c>
      <c r="C1088" s="8" t="str">
        <f>VLOOKUP($A1088,GDP!$A$1:$H$2692,COLUMN(GDP!C1088),0)</f>
        <v>Timor-Leste-Asia</v>
      </c>
      <c r="D1088" s="9" t="str">
        <f>VLOOKUP($A1088,GDP!$A$1:$H$2692,COLUMN(GDP!D1088),0)</f>
        <v>2007</v>
      </c>
      <c r="E1088" s="8">
        <f>VLOOKUP($A1088,GDP!$A$1:$H$2692,COLUMN(GDP!E1088),0)</f>
        <v>558700000</v>
      </c>
      <c r="F1088" s="7">
        <f>VLOOKUP($A1088,GDP!$A$1:$H$2692,COLUMN(GDP!F1088),0)</f>
        <v>0.08</v>
      </c>
      <c r="G1088" s="7">
        <f>VLOOKUP($A1088,GDP!$A$1:$H$2692,COLUMN(GDP!G1088),0)</f>
        <v>41</v>
      </c>
      <c r="H1088" s="7">
        <f>VLOOKUP($A1088,GDP!$A$1:$H$2692,COLUMN(GDP!H1088),0)</f>
        <v>0.15</v>
      </c>
      <c r="I1088" s="6">
        <f>VLOOKUP($A1088,ENERGY!$A$1:$F$2692,COLUMN(ENERGY!E1087),0)</f>
        <v>58</v>
      </c>
      <c r="J1088" s="6">
        <f>VLOOKUP($A1088,ENERGY!$A$1:$F$2692,COLUMN(ENERGY!F1087),0)</f>
        <v>176</v>
      </c>
      <c r="K1088" s="6">
        <f>VLOOKUP($A1088,'HUMAN RESOURCES'!$A$1:$M$2692,COLUMN('HUMAN RESOURCES'!$E1088),0)</f>
        <v>3.6999999999999998E-2</v>
      </c>
      <c r="L1088" s="6">
        <f>VLOOKUP($A1088,'HUMAN RESOURCES'!$A$1:$M$2692,COLUMN('HUMAN RESOURCES'!$F1088),0)</f>
        <v>5.8999999999999997E-2</v>
      </c>
      <c r="M1088" s="6">
        <f>VLOOKUP($A1088,'HUMAN RESOURCES'!$A$1:$M$2692,COLUMN('HUMAN RESOURCES'!$G1088),0)</f>
        <v>66</v>
      </c>
      <c r="N1088" s="6">
        <f>VLOOKUP($A1088,'HUMAN RESOURCES'!$A$1:$M$2692,COLUMN('HUMAN RESOURCES'!$H1088),0)</f>
        <v>63</v>
      </c>
      <c r="O1088" s="6">
        <f>VLOOKUP($A1088,'HUMAN RESOURCES'!$A$1:$M$2692,COLUMN('HUMAN RESOURCES'!$I1088),0)</f>
        <v>0.47699999999999998</v>
      </c>
      <c r="P1088" s="6">
        <f>VLOOKUP($A1088,'HUMAN RESOURCES'!$A$1:$M$2692,COLUMN('HUMAN RESOURCES'!$J1088),0)</f>
        <v>0.49399999999999999</v>
      </c>
      <c r="Q1088" s="6">
        <f>VLOOKUP($A1088,'HUMAN RESOURCES'!$A$1:$M$2692,COLUMN('HUMAN RESOURCES'!$K1088),0)</f>
        <v>2.9000000000000001E-2</v>
      </c>
      <c r="R1088" s="6">
        <f>VLOOKUP($A1088,'HUMAN RESOURCES'!$A$1:$M$2692,COLUMN('HUMAN RESOURCES'!$L1088),0)</f>
        <v>1015482</v>
      </c>
      <c r="S1088" s="6">
        <f>VLOOKUP($A1088,'HUMAN RESOURCES'!$A$1:$M$2692,COLUMN('HUMAN RESOURCES'!$F1088),0)</f>
        <v>5.8999999999999997E-2</v>
      </c>
      <c r="T1088" s="6">
        <f>VLOOKUP($A1088,TOURISM!$A$1:$F$2692,COLUMN(TOURISM!$E1088),0)</f>
        <v>26000000</v>
      </c>
      <c r="U1088" s="6">
        <f>VLOOKUP($A1088,TOURISM!$A$1:$F$2692,COLUMN(TOURISM!$F1088),0)</f>
        <v>5000000</v>
      </c>
      <c r="V1088" s="6">
        <f>VLOOKUP($A1088,BUSINESS!$A$1:$J$2692,COLUMN(BUSINESS!$E1088),0)</f>
        <v>0.48399999999999999</v>
      </c>
      <c r="W1088" s="6">
        <f>VLOOKUP($A1088,BUSINESS!$A$1:$J$2692,COLUMN(BUSINESS!$F1088),0)</f>
        <v>158</v>
      </c>
      <c r="X1088" s="6">
        <f>VLOOKUP($A1088,BUSINESS!$A$1:$J$2692,COLUMN(BUSINESS!$G1088),0)</f>
        <v>0</v>
      </c>
      <c r="Y1088" s="6">
        <f>VLOOKUP($A1088,BUSINESS!$A$1:$J$2692,COLUMN(BUSINESS!$H1088),0)</f>
        <v>640</v>
      </c>
      <c r="Z1088" s="6">
        <f>VLOOKUP($A1088,BUSINESS!$A$1:$J$2692,COLUMN(BUSINESS!$I1088),0)</f>
        <v>1E-3</v>
      </c>
      <c r="AA1088" s="6">
        <f>VLOOKUP($A1088,BUSINESS!$A$1:$J$2692,COLUMN(BUSINESS!$J1088),0)</f>
        <v>7.5999999999999998E-2</v>
      </c>
      <c r="AB1088" s="5"/>
      <c r="AC1088" s="5"/>
      <c r="AD1088" s="5"/>
      <c r="AE1088" s="5"/>
    </row>
    <row r="1089" spans="1:31" ht="15.75" customHeight="1" x14ac:dyDescent="0.25">
      <c r="A1089" s="6">
        <v>1088</v>
      </c>
      <c r="B1089" s="7" t="str">
        <f>VLOOKUP($A1089,GDP!$A$1:$H$2692,COLUMN(GDP!B1089),0)</f>
        <v>Asia</v>
      </c>
      <c r="C1089" s="8" t="str">
        <f>VLOOKUP($A1089,GDP!$A$1:$H$2692,COLUMN(GDP!C1089),0)</f>
        <v>Timor-Leste-Asia</v>
      </c>
      <c r="D1089" s="9" t="str">
        <f>VLOOKUP($A1089,GDP!$A$1:$H$2692,COLUMN(GDP!D1089),0)</f>
        <v>2008</v>
      </c>
      <c r="E1089" s="8">
        <f>VLOOKUP($A1089,GDP!$A$1:$H$2692,COLUMN(GDP!E1089),0)</f>
        <v>693800000</v>
      </c>
      <c r="F1089" s="7">
        <f>VLOOKUP($A1089,GDP!$A$1:$H$2692,COLUMN(GDP!F1089),0)</f>
        <v>8.5999999999999993E-2</v>
      </c>
      <c r="G1089" s="7">
        <f>VLOOKUP($A1089,GDP!$A$1:$H$2692,COLUMN(GDP!G1089),0)</f>
        <v>55</v>
      </c>
      <c r="H1089" s="7">
        <f>VLOOKUP($A1089,GDP!$A$1:$H$2692,COLUMN(GDP!H1089),0)</f>
        <v>0.13100000000000001</v>
      </c>
      <c r="I1089" s="6">
        <f>VLOOKUP($A1089,ENERGY!$A$1:$F$2692,COLUMN(ENERGY!E1088),0)</f>
        <v>58</v>
      </c>
      <c r="J1089" s="6">
        <f>VLOOKUP($A1089,ENERGY!$A$1:$F$2692,COLUMN(ENERGY!F1088),0)</f>
        <v>176</v>
      </c>
      <c r="K1089" s="6">
        <f>VLOOKUP($A1089,'HUMAN RESOURCES'!$A$1:$M$2692,COLUMN('HUMAN RESOURCES'!$E1089),0)</f>
        <v>3.6999999999999998E-2</v>
      </c>
      <c r="L1089" s="6">
        <f>VLOOKUP($A1089,'HUMAN RESOURCES'!$A$1:$M$2692,COLUMN('HUMAN RESOURCES'!$F1089),0)</f>
        <v>5.6000000000000001E-2</v>
      </c>
      <c r="M1089" s="6">
        <f>VLOOKUP($A1089,'HUMAN RESOURCES'!$A$1:$M$2692,COLUMN('HUMAN RESOURCES'!$G1089),0)</f>
        <v>66</v>
      </c>
      <c r="N1089" s="6">
        <f>VLOOKUP($A1089,'HUMAN RESOURCES'!$A$1:$M$2692,COLUMN('HUMAN RESOURCES'!$H1089),0)</f>
        <v>63</v>
      </c>
      <c r="O1089" s="6">
        <f>VLOOKUP($A1089,'HUMAN RESOURCES'!$A$1:$M$2692,COLUMN('HUMAN RESOURCES'!$I1089),0)</f>
        <v>0.47699999999999998</v>
      </c>
      <c r="P1089" s="6">
        <f>VLOOKUP($A1089,'HUMAN RESOURCES'!$A$1:$M$2692,COLUMN('HUMAN RESOURCES'!$J1089),0)</f>
        <v>0.49399999999999999</v>
      </c>
      <c r="Q1089" s="6">
        <f>VLOOKUP($A1089,'HUMAN RESOURCES'!$A$1:$M$2692,COLUMN('HUMAN RESOURCES'!$K1089),0)</f>
        <v>0.03</v>
      </c>
      <c r="R1089" s="6">
        <f>VLOOKUP($A1089,'HUMAN RESOURCES'!$A$1:$M$2692,COLUMN('HUMAN RESOURCES'!$L1089),0)</f>
        <v>1032182</v>
      </c>
      <c r="S1089" s="6">
        <f>VLOOKUP($A1089,'HUMAN RESOURCES'!$A$1:$M$2692,COLUMN('HUMAN RESOURCES'!$F1089),0)</f>
        <v>5.6000000000000001E-2</v>
      </c>
      <c r="T1089" s="6">
        <f>VLOOKUP($A1089,TOURISM!$A$1:$F$2692,COLUMN(TOURISM!$E1089),0)</f>
        <v>14000000</v>
      </c>
      <c r="U1089" s="6">
        <f>VLOOKUP($A1089,TOURISM!$A$1:$F$2692,COLUMN(TOURISM!$F1089),0)</f>
        <v>51000000</v>
      </c>
      <c r="V1089" s="6">
        <f>VLOOKUP($A1089,BUSINESS!$A$1:$J$2692,COLUMN(BUSINESS!$E1089),0)</f>
        <v>0.32600000000000001</v>
      </c>
      <c r="W1089" s="6">
        <f>VLOOKUP($A1089,BUSINESS!$A$1:$J$2692,COLUMN(BUSINESS!$F1089),0)</f>
        <v>157</v>
      </c>
      <c r="X1089" s="6">
        <f>VLOOKUP($A1089,BUSINESS!$A$1:$J$2692,COLUMN(BUSINESS!$G1089),0)</f>
        <v>0</v>
      </c>
      <c r="Y1089" s="6">
        <f>VLOOKUP($A1089,BUSINESS!$A$1:$J$2692,COLUMN(BUSINESS!$H1089),0)</f>
        <v>640</v>
      </c>
      <c r="Z1089" s="6">
        <f>VLOOKUP($A1089,BUSINESS!$A$1:$J$2692,COLUMN(BUSINESS!$I1089),0)</f>
        <v>2E-3</v>
      </c>
      <c r="AA1089" s="6">
        <f>VLOOKUP($A1089,BUSINESS!$A$1:$J$2692,COLUMN(BUSINESS!$J1089),0)</f>
        <v>0.11899999999999999</v>
      </c>
      <c r="AB1089" s="5"/>
      <c r="AC1089" s="5"/>
      <c r="AD1089" s="5"/>
      <c r="AE1089" s="5"/>
    </row>
    <row r="1090" spans="1:31" ht="15.75" customHeight="1" x14ac:dyDescent="0.25">
      <c r="A1090" s="6">
        <v>1089</v>
      </c>
      <c r="B1090" s="7" t="str">
        <f>VLOOKUP($A1090,GDP!$A$1:$H$2692,COLUMN(GDP!B1090),0)</f>
        <v>Asia</v>
      </c>
      <c r="C1090" s="8" t="str">
        <f>VLOOKUP($A1090,GDP!$A$1:$H$2692,COLUMN(GDP!C1090),0)</f>
        <v>Timor-Leste-Asia</v>
      </c>
      <c r="D1090" s="9" t="str">
        <f>VLOOKUP($A1090,GDP!$A$1:$H$2692,COLUMN(GDP!D1090),0)</f>
        <v>2009</v>
      </c>
      <c r="E1090" s="8">
        <f>VLOOKUP($A1090,GDP!$A$1:$H$2692,COLUMN(GDP!E1090),0)</f>
        <v>826700000</v>
      </c>
      <c r="F1090" s="7">
        <f>VLOOKUP($A1090,GDP!$A$1:$H$2692,COLUMN(GDP!F1090),0)</f>
        <v>6.8000000000000005E-2</v>
      </c>
      <c r="G1090" s="7">
        <f>VLOOKUP($A1090,GDP!$A$1:$H$2692,COLUMN(GDP!G1090),0)</f>
        <v>50</v>
      </c>
      <c r="H1090" s="7">
        <f>VLOOKUP($A1090,GDP!$A$1:$H$2692,COLUMN(GDP!H1090),0)</f>
        <v>0.112</v>
      </c>
      <c r="I1090" s="6">
        <f>VLOOKUP($A1090,ENERGY!$A$1:$F$2692,COLUMN(ENERGY!E1089),0)</f>
        <v>0</v>
      </c>
      <c r="J1090" s="6">
        <f>VLOOKUP($A1090,ENERGY!$A$1:$F$2692,COLUMN(ENERGY!F1089),0)</f>
        <v>161</v>
      </c>
      <c r="K1090" s="6">
        <f>VLOOKUP($A1090,'HUMAN RESOURCES'!$A$1:$M$2692,COLUMN('HUMAN RESOURCES'!$E1090),0)</f>
        <v>3.6999999999999998E-2</v>
      </c>
      <c r="L1090" s="6">
        <f>VLOOKUP($A1090,'HUMAN RESOURCES'!$A$1:$M$2692,COLUMN('HUMAN RESOURCES'!$F1090),0)</f>
        <v>5.3999999999999999E-2</v>
      </c>
      <c r="M1090" s="6">
        <f>VLOOKUP($A1090,'HUMAN RESOURCES'!$A$1:$M$2692,COLUMN('HUMAN RESOURCES'!$G1090),0)</f>
        <v>67</v>
      </c>
      <c r="N1090" s="6">
        <f>VLOOKUP($A1090,'HUMAN RESOURCES'!$A$1:$M$2692,COLUMN('HUMAN RESOURCES'!$H1090),0)</f>
        <v>64</v>
      </c>
      <c r="O1090" s="6">
        <f>VLOOKUP($A1090,'HUMAN RESOURCES'!$A$1:$M$2692,COLUMN('HUMAN RESOURCES'!$I1090),0)</f>
        <v>0.47599999999999998</v>
      </c>
      <c r="P1090" s="6">
        <f>VLOOKUP($A1090,'HUMAN RESOURCES'!$A$1:$M$2692,COLUMN('HUMAN RESOURCES'!$J1090),0)</f>
        <v>0.49399999999999999</v>
      </c>
      <c r="Q1090" s="6">
        <f>VLOOKUP($A1090,'HUMAN RESOURCES'!$A$1:$M$2692,COLUMN('HUMAN RESOURCES'!$K1090),0)</f>
        <v>0.03</v>
      </c>
      <c r="R1090" s="6">
        <f>VLOOKUP($A1090,'HUMAN RESOURCES'!$A$1:$M$2692,COLUMN('HUMAN RESOURCES'!$L1090),0)</f>
        <v>1049156</v>
      </c>
      <c r="S1090" s="6">
        <f>VLOOKUP($A1090,'HUMAN RESOURCES'!$A$1:$M$2692,COLUMN('HUMAN RESOURCES'!$F1090),0)</f>
        <v>5.3999999999999999E-2</v>
      </c>
      <c r="T1090" s="6">
        <f>VLOOKUP($A1090,TOURISM!$A$1:$F$2692,COLUMN(TOURISM!$E1090),0)</f>
        <v>16000000</v>
      </c>
      <c r="U1090" s="6">
        <f>VLOOKUP($A1090,TOURISM!$A$1:$F$2692,COLUMN(TOURISM!$F1090),0)</f>
        <v>69000000</v>
      </c>
      <c r="V1090" s="6">
        <f>VLOOKUP($A1090,BUSINESS!$A$1:$J$2692,COLUMN(BUSINESS!$E1090),0)</f>
        <v>0.11</v>
      </c>
      <c r="W1090" s="6">
        <f>VLOOKUP($A1090,BUSINESS!$A$1:$J$2692,COLUMN(BUSINESS!$F1090),0)</f>
        <v>157</v>
      </c>
      <c r="X1090" s="6">
        <f>VLOOKUP($A1090,BUSINESS!$A$1:$J$2692,COLUMN(BUSINESS!$G1090),0)</f>
        <v>0</v>
      </c>
      <c r="Y1090" s="6">
        <f>VLOOKUP($A1090,BUSINESS!$A$1:$J$2692,COLUMN(BUSINESS!$H1090),0)</f>
        <v>276</v>
      </c>
      <c r="Z1090" s="6">
        <f>VLOOKUP($A1090,BUSINESS!$A$1:$J$2692,COLUMN(BUSINESS!$I1090),0)</f>
        <v>2E-3</v>
      </c>
      <c r="AA1090" s="6">
        <f>VLOOKUP($A1090,BUSINESS!$A$1:$J$2692,COLUMN(BUSINESS!$J1090),0)</f>
        <v>0.33</v>
      </c>
      <c r="AB1090" s="5"/>
      <c r="AC1090" s="5"/>
      <c r="AD1090" s="5"/>
      <c r="AE1090" s="5"/>
    </row>
    <row r="1091" spans="1:31" ht="15.75" customHeight="1" x14ac:dyDescent="0.25">
      <c r="A1091" s="6">
        <v>1090</v>
      </c>
      <c r="B1091" s="7" t="str">
        <f>VLOOKUP($A1091,GDP!$A$1:$H$2692,COLUMN(GDP!B1091),0)</f>
        <v>Asia</v>
      </c>
      <c r="C1091" s="8" t="str">
        <f>VLOOKUP($A1091,GDP!$A$1:$H$2692,COLUMN(GDP!C1091),0)</f>
        <v>Timor-Leste-Asia</v>
      </c>
      <c r="D1091" s="9" t="str">
        <f>VLOOKUP($A1091,GDP!$A$1:$H$2692,COLUMN(GDP!D1091),0)</f>
        <v>2010</v>
      </c>
      <c r="E1091" s="8">
        <f>VLOOKUP($A1091,GDP!$A$1:$H$2692,COLUMN(GDP!E1091),0)</f>
        <v>934300000</v>
      </c>
      <c r="F1091" s="7">
        <f>VLOOKUP($A1091,GDP!$A$1:$H$2692,COLUMN(GDP!F1091),0)</f>
        <v>5.6000000000000001E-2</v>
      </c>
      <c r="G1091" s="7">
        <f>VLOOKUP($A1091,GDP!$A$1:$H$2692,COLUMN(GDP!G1091),0)</f>
        <v>46</v>
      </c>
      <c r="H1091" s="7">
        <f>VLOOKUP($A1091,GDP!$A$1:$H$2692,COLUMN(GDP!H1091),0)</f>
        <v>0.11</v>
      </c>
      <c r="I1091" s="6">
        <f>VLOOKUP($A1091,ENERGY!$A$1:$F$2692,COLUMN(ENERGY!E1090),0)</f>
        <v>0</v>
      </c>
      <c r="J1091" s="6">
        <f>VLOOKUP($A1091,ENERGY!$A$1:$F$2692,COLUMN(ENERGY!F1090),0)</f>
        <v>161</v>
      </c>
      <c r="K1091" s="6">
        <f>VLOOKUP($A1091,'HUMAN RESOURCES'!$A$1:$M$2692,COLUMN('HUMAN RESOURCES'!$E1091),0)</f>
        <v>3.5999999999999997E-2</v>
      </c>
      <c r="L1091" s="6">
        <f>VLOOKUP($A1091,'HUMAN RESOURCES'!$A$1:$M$2692,COLUMN('HUMAN RESOURCES'!$F1091),0)</f>
        <v>5.1999999999999998E-2</v>
      </c>
      <c r="M1091" s="6">
        <f>VLOOKUP($A1091,'HUMAN RESOURCES'!$A$1:$M$2692,COLUMN('HUMAN RESOURCES'!$G1091),0)</f>
        <v>68</v>
      </c>
      <c r="N1091" s="6">
        <f>VLOOKUP($A1091,'HUMAN RESOURCES'!$A$1:$M$2692,COLUMN('HUMAN RESOURCES'!$H1091),0)</f>
        <v>64</v>
      </c>
      <c r="O1091" s="6">
        <f>VLOOKUP($A1091,'HUMAN RESOURCES'!$A$1:$M$2692,COLUMN('HUMAN RESOURCES'!$I1091),0)</f>
        <v>0.47299999999999998</v>
      </c>
      <c r="P1091" s="6">
        <f>VLOOKUP($A1091,'HUMAN RESOURCES'!$A$1:$M$2692,COLUMN('HUMAN RESOURCES'!$J1091),0)</f>
        <v>0.496</v>
      </c>
      <c r="Q1091" s="6">
        <f>VLOOKUP($A1091,'HUMAN RESOURCES'!$A$1:$M$2692,COLUMN('HUMAN RESOURCES'!$K1091),0)</f>
        <v>3.1E-2</v>
      </c>
      <c r="R1091" s="6">
        <f>VLOOKUP($A1091,'HUMAN RESOURCES'!$A$1:$M$2692,COLUMN('HUMAN RESOURCES'!$L1091),0)</f>
        <v>1066409</v>
      </c>
      <c r="S1091" s="6">
        <f>VLOOKUP($A1091,'HUMAN RESOURCES'!$A$1:$M$2692,COLUMN('HUMAN RESOURCES'!$F1091),0)</f>
        <v>5.1999999999999998E-2</v>
      </c>
      <c r="T1091" s="6">
        <f>VLOOKUP($A1091,TOURISM!$A$1:$F$2692,COLUMN(TOURISM!$E1091),0)</f>
        <v>31000000</v>
      </c>
      <c r="U1091" s="6">
        <f>VLOOKUP($A1091,TOURISM!$A$1:$F$2692,COLUMN(TOURISM!$F1091),0)</f>
        <v>68000000</v>
      </c>
      <c r="V1091" s="6">
        <f>VLOOKUP($A1091,BUSINESS!$A$1:$J$2692,COLUMN(BUSINESS!$E1091),0)</f>
        <v>0.11</v>
      </c>
      <c r="W1091" s="6">
        <f>VLOOKUP($A1091,BUSINESS!$A$1:$J$2692,COLUMN(BUSINESS!$F1091),0)</f>
        <v>110</v>
      </c>
      <c r="X1091" s="6">
        <f>VLOOKUP($A1091,BUSINESS!$A$1:$J$2692,COLUMN(BUSINESS!$G1091),0)</f>
        <v>0</v>
      </c>
      <c r="Y1091" s="6">
        <f>VLOOKUP($A1091,BUSINESS!$A$1:$J$2692,COLUMN(BUSINESS!$H1091),0)</f>
        <v>276</v>
      </c>
      <c r="Z1091" s="6">
        <f>VLOOKUP($A1091,BUSINESS!$A$1:$J$2692,COLUMN(BUSINESS!$I1091),0)</f>
        <v>2E-3</v>
      </c>
      <c r="AA1091" s="6">
        <f>VLOOKUP($A1091,BUSINESS!$A$1:$J$2692,COLUMN(BUSINESS!$J1091),0)</f>
        <v>0.438</v>
      </c>
      <c r="AB1091" s="5"/>
      <c r="AC1091" s="5"/>
      <c r="AD1091" s="5"/>
      <c r="AE1091" s="5"/>
    </row>
    <row r="1092" spans="1:31" ht="15.75" customHeight="1" x14ac:dyDescent="0.25">
      <c r="A1092" s="6">
        <v>1091</v>
      </c>
      <c r="B1092" s="7" t="str">
        <f>VLOOKUP($A1092,GDP!$A$1:$H$2692,COLUMN(GDP!B1092),0)</f>
        <v>Asia</v>
      </c>
      <c r="C1092" s="8" t="str">
        <f>VLOOKUP($A1092,GDP!$A$1:$H$2692,COLUMN(GDP!C1092),0)</f>
        <v>Timor-Leste-Asia</v>
      </c>
      <c r="D1092" s="9" t="str">
        <f>VLOOKUP($A1092,GDP!$A$1:$H$2692,COLUMN(GDP!D1092),0)</f>
        <v>2011</v>
      </c>
      <c r="E1092" s="8">
        <f>VLOOKUP($A1092,GDP!$A$1:$H$2692,COLUMN(GDP!E1092),0)</f>
        <v>1128300000</v>
      </c>
      <c r="F1092" s="7">
        <f>VLOOKUP($A1092,GDP!$A$1:$H$2692,COLUMN(GDP!F1092),0)</f>
        <v>4.5999999999999999E-2</v>
      </c>
      <c r="G1092" s="7">
        <f>VLOOKUP($A1092,GDP!$A$1:$H$2692,COLUMN(GDP!G1092),0)</f>
        <v>46</v>
      </c>
      <c r="H1092" s="7">
        <f>VLOOKUP($A1092,GDP!$A$1:$H$2692,COLUMN(GDP!H1092),0)</f>
        <v>0.11</v>
      </c>
      <c r="I1092" s="6">
        <f>VLOOKUP($A1092,ENERGY!$A$1:$F$2692,COLUMN(ENERGY!E1091),0)</f>
        <v>0</v>
      </c>
      <c r="J1092" s="6">
        <f>VLOOKUP($A1092,ENERGY!$A$1:$F$2692,COLUMN(ENERGY!F1091),0)</f>
        <v>0</v>
      </c>
      <c r="K1092" s="6">
        <f>VLOOKUP($A1092,'HUMAN RESOURCES'!$A$1:$M$2692,COLUMN('HUMAN RESOURCES'!$E1092),0)</f>
        <v>3.5999999999999997E-2</v>
      </c>
      <c r="L1092" s="6">
        <f>VLOOKUP($A1092,'HUMAN RESOURCES'!$A$1:$M$2692,COLUMN('HUMAN RESOURCES'!$F1092),0)</f>
        <v>0.05</v>
      </c>
      <c r="M1092" s="6">
        <f>VLOOKUP($A1092,'HUMAN RESOURCES'!$A$1:$M$2692,COLUMN('HUMAN RESOURCES'!$G1092),0)</f>
        <v>68</v>
      </c>
      <c r="N1092" s="6">
        <f>VLOOKUP($A1092,'HUMAN RESOURCES'!$A$1:$M$2692,COLUMN('HUMAN RESOURCES'!$H1092),0)</f>
        <v>65</v>
      </c>
      <c r="O1092" s="6">
        <f>VLOOKUP($A1092,'HUMAN RESOURCES'!$A$1:$M$2692,COLUMN('HUMAN RESOURCES'!$I1092),0)</f>
        <v>0.46899999999999997</v>
      </c>
      <c r="P1092" s="6">
        <f>VLOOKUP($A1092,'HUMAN RESOURCES'!$A$1:$M$2692,COLUMN('HUMAN RESOURCES'!$J1092),0)</f>
        <v>0.5</v>
      </c>
      <c r="Q1092" s="6">
        <f>VLOOKUP($A1092,'HUMAN RESOURCES'!$A$1:$M$2692,COLUMN('HUMAN RESOURCES'!$K1092),0)</f>
        <v>3.2000000000000001E-2</v>
      </c>
      <c r="R1092" s="6">
        <f>VLOOKUP($A1092,'HUMAN RESOURCES'!$A$1:$M$2692,COLUMN('HUMAN RESOURCES'!$L1092),0)</f>
        <v>1120392</v>
      </c>
      <c r="S1092" s="6">
        <f>VLOOKUP($A1092,'HUMAN RESOURCES'!$A$1:$M$2692,COLUMN('HUMAN RESOURCES'!$F1092),0)</f>
        <v>0.05</v>
      </c>
      <c r="T1092" s="6">
        <f>VLOOKUP($A1092,TOURISM!$A$1:$F$2692,COLUMN(TOURISM!$E1092),0)</f>
        <v>24000000</v>
      </c>
      <c r="U1092" s="6">
        <f>VLOOKUP($A1092,TOURISM!$A$1:$F$2692,COLUMN(TOURISM!$F1092),0)</f>
        <v>63000000</v>
      </c>
      <c r="V1092" s="6">
        <f>VLOOKUP($A1092,BUSINESS!$A$1:$J$2692,COLUMN(BUSINESS!$E1092),0)</f>
        <v>0.11</v>
      </c>
      <c r="W1092" s="6">
        <f>VLOOKUP($A1092,BUSINESS!$A$1:$J$2692,COLUMN(BUSINESS!$F1092),0)</f>
        <v>94</v>
      </c>
      <c r="X1092" s="6">
        <f>VLOOKUP($A1092,BUSINESS!$A$1:$J$2692,COLUMN(BUSINESS!$G1092),0)</f>
        <v>0</v>
      </c>
      <c r="Y1092" s="6">
        <f>VLOOKUP($A1092,BUSINESS!$A$1:$J$2692,COLUMN(BUSINESS!$H1092),0)</f>
        <v>276</v>
      </c>
      <c r="Z1092" s="6">
        <f>VLOOKUP($A1092,BUSINESS!$A$1:$J$2692,COLUMN(BUSINESS!$I1092),0)</f>
        <v>8.9999999999999993E-3</v>
      </c>
      <c r="AA1092" s="6">
        <f>VLOOKUP($A1092,BUSINESS!$A$1:$J$2692,COLUMN(BUSINESS!$J1092),0)</f>
        <v>0.56000000000000005</v>
      </c>
      <c r="AB1092" s="5"/>
      <c r="AC1092" s="5"/>
      <c r="AD1092" s="5"/>
      <c r="AE1092" s="5"/>
    </row>
    <row r="1093" spans="1:31" ht="15.75" customHeight="1" x14ac:dyDescent="0.25">
      <c r="A1093" s="6">
        <v>1092</v>
      </c>
      <c r="B1093" s="7" t="str">
        <f>VLOOKUP($A1093,GDP!$A$1:$H$2692,COLUMN(GDP!B1093),0)</f>
        <v>Asia</v>
      </c>
      <c r="C1093" s="8" t="str">
        <f>VLOOKUP($A1093,GDP!$A$1:$H$2692,COLUMN(GDP!C1093),0)</f>
        <v>Timor-Leste-Asia</v>
      </c>
      <c r="D1093" s="9" t="str">
        <f>VLOOKUP($A1093,GDP!$A$1:$H$2692,COLUMN(GDP!D1093),0)</f>
        <v>2012</v>
      </c>
      <c r="E1093" s="8">
        <f>VLOOKUP($A1093,GDP!$A$1:$H$2692,COLUMN(GDP!E1093),0)</f>
        <v>1355000000</v>
      </c>
      <c r="F1093" s="7">
        <f>VLOOKUP($A1093,GDP!$A$1:$H$2692,COLUMN(GDP!F1093),0)</f>
        <v>4.2999999999999997E-2</v>
      </c>
      <c r="G1093" s="7">
        <f>VLOOKUP($A1093,GDP!$A$1:$H$2692,COLUMN(GDP!G1093),0)</f>
        <v>50</v>
      </c>
      <c r="H1093" s="7">
        <f>VLOOKUP($A1093,GDP!$A$1:$H$2692,COLUMN(GDP!H1093),0)</f>
        <v>0.122</v>
      </c>
      <c r="I1093" s="6">
        <f>VLOOKUP($A1093,ENERGY!$A$1:$F$2692,COLUMN(ENERGY!E1092),0)</f>
        <v>0</v>
      </c>
      <c r="J1093" s="6">
        <f>VLOOKUP($A1093,ENERGY!$A$1:$F$2692,COLUMN(ENERGY!F1092),0)</f>
        <v>0</v>
      </c>
      <c r="K1093" s="6">
        <f>VLOOKUP($A1093,'HUMAN RESOURCES'!$A$1:$M$2692,COLUMN('HUMAN RESOURCES'!$E1093),0)</f>
        <v>3.5999999999999997E-2</v>
      </c>
      <c r="L1093" s="6">
        <f>VLOOKUP($A1093,'HUMAN RESOURCES'!$A$1:$M$2692,COLUMN('HUMAN RESOURCES'!$F1093),0)</f>
        <v>4.8000000000000001E-2</v>
      </c>
      <c r="M1093" s="6">
        <f>VLOOKUP($A1093,'HUMAN RESOURCES'!$A$1:$M$2692,COLUMN('HUMAN RESOURCES'!$G1093),0)</f>
        <v>69</v>
      </c>
      <c r="N1093" s="6">
        <f>VLOOKUP($A1093,'HUMAN RESOURCES'!$A$1:$M$2692,COLUMN('HUMAN RESOURCES'!$H1093),0)</f>
        <v>66</v>
      </c>
      <c r="O1093" s="6">
        <f>VLOOKUP($A1093,'HUMAN RESOURCES'!$A$1:$M$2692,COLUMN('HUMAN RESOURCES'!$I1093),0)</f>
        <v>0.46300000000000002</v>
      </c>
      <c r="P1093" s="6">
        <f>VLOOKUP($A1093,'HUMAN RESOURCES'!$A$1:$M$2692,COLUMN('HUMAN RESOURCES'!$J1093),0)</f>
        <v>0.505</v>
      </c>
      <c r="Q1093" s="6">
        <f>VLOOKUP($A1093,'HUMAN RESOURCES'!$A$1:$M$2692,COLUMN('HUMAN RESOURCES'!$K1093),0)</f>
        <v>3.2000000000000001E-2</v>
      </c>
      <c r="R1093" s="6">
        <f>VLOOKUP($A1093,'HUMAN RESOURCES'!$A$1:$M$2692,COLUMN('HUMAN RESOURCES'!$L1093),0)</f>
        <v>1148958</v>
      </c>
      <c r="S1093" s="6">
        <f>VLOOKUP($A1093,'HUMAN RESOURCES'!$A$1:$M$2692,COLUMN('HUMAN RESOURCES'!$F1093),0)</f>
        <v>4.8000000000000001E-2</v>
      </c>
      <c r="T1093" s="6">
        <f>VLOOKUP($A1093,TOURISM!$A$1:$F$2692,COLUMN(TOURISM!$E1093),0)</f>
        <v>21000000</v>
      </c>
      <c r="U1093" s="6">
        <f>VLOOKUP($A1093,TOURISM!$A$1:$F$2692,COLUMN(TOURISM!$F1093),0)</f>
        <v>80000000</v>
      </c>
      <c r="V1093" s="6">
        <f>VLOOKUP($A1093,BUSINESS!$A$1:$J$2692,COLUMN(BUSINESS!$E1093),0)</f>
        <v>0.11</v>
      </c>
      <c r="W1093" s="6">
        <f>VLOOKUP($A1093,BUSINESS!$A$1:$J$2692,COLUMN(BUSINESS!$F1093),0)</f>
        <v>94</v>
      </c>
      <c r="X1093" s="6">
        <f>VLOOKUP($A1093,BUSINESS!$A$1:$J$2692,COLUMN(BUSINESS!$G1093),0)</f>
        <v>167</v>
      </c>
      <c r="Y1093" s="6">
        <f>VLOOKUP($A1093,BUSINESS!$A$1:$J$2692,COLUMN(BUSINESS!$H1093),0)</f>
        <v>276</v>
      </c>
      <c r="Z1093" s="6">
        <f>VLOOKUP($A1093,BUSINESS!$A$1:$J$2692,COLUMN(BUSINESS!$I1093),0)</f>
        <v>8.9999999999999993E-3</v>
      </c>
      <c r="AA1093" s="6">
        <f>VLOOKUP($A1093,BUSINESS!$A$1:$J$2692,COLUMN(BUSINESS!$J1093),0)</f>
        <v>0.55700000000000005</v>
      </c>
      <c r="AB1093" s="5"/>
      <c r="AC1093" s="5"/>
      <c r="AD1093" s="5"/>
      <c r="AE1093" s="5"/>
    </row>
    <row r="1094" spans="1:31" ht="15.75" customHeight="1" x14ac:dyDescent="0.25">
      <c r="A1094" s="6">
        <v>1093</v>
      </c>
      <c r="B1094" s="7" t="str">
        <f>VLOOKUP($A1094,GDP!$A$1:$H$2692,COLUMN(GDP!B1094),0)</f>
        <v>Asia</v>
      </c>
      <c r="C1094" s="8" t="str">
        <f>VLOOKUP($A1094,GDP!$A$1:$H$2692,COLUMN(GDP!C1094),0)</f>
        <v>Turkmenistan-Asia</v>
      </c>
      <c r="D1094" s="9" t="str">
        <f>VLOOKUP($A1094,GDP!$A$1:$H$2692,COLUMN(GDP!D1094),0)</f>
        <v>2000</v>
      </c>
      <c r="E1094" s="8">
        <f>VLOOKUP($A1094,GDP!$A$1:$H$2692,COLUMN(GDP!E1094),0)</f>
        <v>2904662605</v>
      </c>
      <c r="F1094" s="7">
        <f>VLOOKUP($A1094,GDP!$A$1:$H$2692,COLUMN(GDP!F1094),0)</f>
        <v>3.9E-2</v>
      </c>
      <c r="G1094" s="7">
        <f>VLOOKUP($A1094,GDP!$A$1:$H$2692,COLUMN(GDP!G1094),0)</f>
        <v>44</v>
      </c>
      <c r="H1094" s="7">
        <f>VLOOKUP($A1094,GDP!$A$1:$H$2692,COLUMN(GDP!H1094),0)</f>
        <v>0</v>
      </c>
      <c r="I1094" s="6">
        <f>VLOOKUP($A1094,ENERGY!$A$1:$F$2692,COLUMN(ENERGY!E1093),0)</f>
        <v>0</v>
      </c>
      <c r="J1094" s="6">
        <f>VLOOKUP($A1094,ENERGY!$A$1:$F$2692,COLUMN(ENERGY!F1093),0)</f>
        <v>0</v>
      </c>
      <c r="K1094" s="6">
        <f>VLOOKUP($A1094,'HUMAN RESOURCES'!$A$1:$M$2692,COLUMN('HUMAN RESOURCES'!$E1094),0)</f>
        <v>2.4E-2</v>
      </c>
      <c r="L1094" s="6">
        <f>VLOOKUP($A1094,'HUMAN RESOURCES'!$A$1:$M$2692,COLUMN('HUMAN RESOURCES'!$F1094),0)</f>
        <v>6.6000000000000003E-2</v>
      </c>
      <c r="M1094" s="6">
        <f>VLOOKUP($A1094,'HUMAN RESOURCES'!$A$1:$M$2692,COLUMN('HUMAN RESOURCES'!$G1094),0)</f>
        <v>68</v>
      </c>
      <c r="N1094" s="6">
        <f>VLOOKUP($A1094,'HUMAN RESOURCES'!$A$1:$M$2692,COLUMN('HUMAN RESOURCES'!$H1094),0)</f>
        <v>60</v>
      </c>
      <c r="O1094" s="6">
        <f>VLOOKUP($A1094,'HUMAN RESOURCES'!$A$1:$M$2692,COLUMN('HUMAN RESOURCES'!$I1094),0)</f>
        <v>0.36299999999999999</v>
      </c>
      <c r="P1094" s="6">
        <f>VLOOKUP($A1094,'HUMAN RESOURCES'!$A$1:$M$2692,COLUMN('HUMAN RESOURCES'!$J1094),0)</f>
        <v>0.59399999999999997</v>
      </c>
      <c r="Q1094" s="6">
        <f>VLOOKUP($A1094,'HUMAN RESOURCES'!$A$1:$M$2692,COLUMN('HUMAN RESOURCES'!$K1094),0)</f>
        <v>4.2999999999999997E-2</v>
      </c>
      <c r="R1094" s="6">
        <f>VLOOKUP($A1094,'HUMAN RESOURCES'!$A$1:$M$2692,COLUMN('HUMAN RESOURCES'!$L1094),0)</f>
        <v>4501419</v>
      </c>
      <c r="S1094" s="6">
        <f>VLOOKUP($A1094,'HUMAN RESOURCES'!$A$1:$M$2692,COLUMN('HUMAN RESOURCES'!$F1094),0)</f>
        <v>6.6000000000000003E-2</v>
      </c>
      <c r="T1094" s="6">
        <f>VLOOKUP($A1094,TOURISM!$A$1:$F$2692,COLUMN(TOURISM!$E1094),0)</f>
        <v>0</v>
      </c>
      <c r="U1094" s="6">
        <f>VLOOKUP($A1094,TOURISM!$A$1:$F$2692,COLUMN(TOURISM!$F1094),0)</f>
        <v>0</v>
      </c>
      <c r="V1094" s="6">
        <f>VLOOKUP($A1094,BUSINESS!$A$1:$J$2692,COLUMN(BUSINESS!$E1094),0)</f>
        <v>0</v>
      </c>
      <c r="W1094" s="6">
        <f>VLOOKUP($A1094,BUSINESS!$A$1:$J$2692,COLUMN(BUSINESS!$F1094),0)</f>
        <v>0</v>
      </c>
      <c r="X1094" s="6">
        <f>VLOOKUP($A1094,BUSINESS!$A$1:$J$2692,COLUMN(BUSINESS!$G1094),0)</f>
        <v>0</v>
      </c>
      <c r="Y1094" s="6">
        <f>VLOOKUP($A1094,BUSINESS!$A$1:$J$2692,COLUMN(BUSINESS!$H1094),0)</f>
        <v>0</v>
      </c>
      <c r="Z1094" s="6">
        <f>VLOOKUP($A1094,BUSINESS!$A$1:$J$2692,COLUMN(BUSINESS!$I1094),0)</f>
        <v>1E-3</v>
      </c>
      <c r="AA1094" s="6">
        <f>VLOOKUP($A1094,BUSINESS!$A$1:$J$2692,COLUMN(BUSINESS!$J1094),0)</f>
        <v>2E-3</v>
      </c>
      <c r="AB1094" s="5"/>
      <c r="AC1094" s="5"/>
      <c r="AD1094" s="5"/>
      <c r="AE1094" s="5"/>
    </row>
    <row r="1095" spans="1:31" ht="15.75" customHeight="1" x14ac:dyDescent="0.25">
      <c r="A1095" s="6">
        <v>1094</v>
      </c>
      <c r="B1095" s="7" t="str">
        <f>VLOOKUP($A1095,GDP!$A$1:$H$2692,COLUMN(GDP!B1095),0)</f>
        <v>Asia</v>
      </c>
      <c r="C1095" s="8" t="str">
        <f>VLOOKUP($A1095,GDP!$A$1:$H$2692,COLUMN(GDP!C1095),0)</f>
        <v>Turkmenistan-Asia</v>
      </c>
      <c r="D1095" s="9" t="str">
        <f>VLOOKUP($A1095,GDP!$A$1:$H$2692,COLUMN(GDP!D1095),0)</f>
        <v>2001</v>
      </c>
      <c r="E1095" s="8">
        <f>VLOOKUP($A1095,GDP!$A$1:$H$2692,COLUMN(GDP!E1095),0)</f>
        <v>3534771969</v>
      </c>
      <c r="F1095" s="7">
        <f>VLOOKUP($A1095,GDP!$A$1:$H$2692,COLUMN(GDP!F1095),0)</f>
        <v>3.7999999999999999E-2</v>
      </c>
      <c r="G1095" s="7">
        <f>VLOOKUP($A1095,GDP!$A$1:$H$2692,COLUMN(GDP!G1095),0)</f>
        <v>58</v>
      </c>
      <c r="H1095" s="7">
        <f>VLOOKUP($A1095,GDP!$A$1:$H$2692,COLUMN(GDP!H1095),0)</f>
        <v>0</v>
      </c>
      <c r="I1095" s="6">
        <f>VLOOKUP($A1095,ENERGY!$A$1:$F$2692,COLUMN(ENERGY!E1094),0)</f>
        <v>24710</v>
      </c>
      <c r="J1095" s="6">
        <f>VLOOKUP($A1095,ENERGY!$A$1:$F$2692,COLUMN(ENERGY!F1094),0)</f>
        <v>0</v>
      </c>
      <c r="K1095" s="6">
        <f>VLOOKUP($A1095,'HUMAN RESOURCES'!$A$1:$M$2692,COLUMN('HUMAN RESOURCES'!$E1095),0)</f>
        <v>2.3E-2</v>
      </c>
      <c r="L1095" s="6">
        <f>VLOOKUP($A1095,'HUMAN RESOURCES'!$A$1:$M$2692,COLUMN('HUMAN RESOURCES'!$F1095),0)</f>
        <v>6.5000000000000002E-2</v>
      </c>
      <c r="M1095" s="6">
        <f>VLOOKUP($A1095,'HUMAN RESOURCES'!$A$1:$M$2692,COLUMN('HUMAN RESOURCES'!$G1095),0)</f>
        <v>68</v>
      </c>
      <c r="N1095" s="6">
        <f>VLOOKUP($A1095,'HUMAN RESOURCES'!$A$1:$M$2692,COLUMN('HUMAN RESOURCES'!$H1095),0)</f>
        <v>60</v>
      </c>
      <c r="O1095" s="6">
        <f>VLOOKUP($A1095,'HUMAN RESOURCES'!$A$1:$M$2692,COLUMN('HUMAN RESOURCES'!$I1095),0)</f>
        <v>0.35599999999999998</v>
      </c>
      <c r="P1095" s="6">
        <f>VLOOKUP($A1095,'HUMAN RESOURCES'!$A$1:$M$2692,COLUMN('HUMAN RESOURCES'!$J1095),0)</f>
        <v>0.6</v>
      </c>
      <c r="Q1095" s="6">
        <f>VLOOKUP($A1095,'HUMAN RESOURCES'!$A$1:$M$2692,COLUMN('HUMAN RESOURCES'!$K1095),0)</f>
        <v>4.3999999999999997E-2</v>
      </c>
      <c r="R1095" s="6">
        <f>VLOOKUP($A1095,'HUMAN RESOURCES'!$A$1:$M$2692,COLUMN('HUMAN RESOURCES'!$L1095),0)</f>
        <v>4551762</v>
      </c>
      <c r="S1095" s="6">
        <f>VLOOKUP($A1095,'HUMAN RESOURCES'!$A$1:$M$2692,COLUMN('HUMAN RESOURCES'!$F1095),0)</f>
        <v>6.5000000000000002E-2</v>
      </c>
      <c r="T1095" s="6">
        <f>VLOOKUP($A1095,TOURISM!$A$1:$F$2692,COLUMN(TOURISM!$E1095),0)</f>
        <v>0</v>
      </c>
      <c r="U1095" s="6">
        <f>VLOOKUP($A1095,TOURISM!$A$1:$F$2692,COLUMN(TOURISM!$F1095),0)</f>
        <v>0</v>
      </c>
      <c r="V1095" s="6">
        <f>VLOOKUP($A1095,BUSINESS!$A$1:$J$2692,COLUMN(BUSINESS!$E1095),0)</f>
        <v>0</v>
      </c>
      <c r="W1095" s="6">
        <f>VLOOKUP($A1095,BUSINESS!$A$1:$J$2692,COLUMN(BUSINESS!$F1095),0)</f>
        <v>0</v>
      </c>
      <c r="X1095" s="6">
        <f>VLOOKUP($A1095,BUSINESS!$A$1:$J$2692,COLUMN(BUSINESS!$G1095),0)</f>
        <v>0</v>
      </c>
      <c r="Y1095" s="6">
        <f>VLOOKUP($A1095,BUSINESS!$A$1:$J$2692,COLUMN(BUSINESS!$H1095),0)</f>
        <v>0</v>
      </c>
      <c r="Z1095" s="6">
        <f>VLOOKUP($A1095,BUSINESS!$A$1:$J$2692,COLUMN(BUSINESS!$I1095),0)</f>
        <v>2E-3</v>
      </c>
      <c r="AA1095" s="6">
        <f>VLOOKUP($A1095,BUSINESS!$A$1:$J$2692,COLUMN(BUSINESS!$J1095),0)</f>
        <v>2E-3</v>
      </c>
      <c r="AB1095" s="5"/>
      <c r="AC1095" s="5"/>
      <c r="AD1095" s="5"/>
      <c r="AE1095" s="5"/>
    </row>
    <row r="1096" spans="1:31" ht="15.75" customHeight="1" x14ac:dyDescent="0.25">
      <c r="A1096" s="6">
        <v>1095</v>
      </c>
      <c r="B1096" s="7" t="str">
        <f>VLOOKUP($A1096,GDP!$A$1:$H$2692,COLUMN(GDP!B1096),0)</f>
        <v>Asia</v>
      </c>
      <c r="C1096" s="8" t="str">
        <f>VLOOKUP($A1096,GDP!$A$1:$H$2692,COLUMN(GDP!C1096),0)</f>
        <v>Turkmenistan-Asia</v>
      </c>
      <c r="D1096" s="9" t="str">
        <f>VLOOKUP($A1096,GDP!$A$1:$H$2692,COLUMN(GDP!D1096),0)</f>
        <v>2002</v>
      </c>
      <c r="E1096" s="8">
        <f>VLOOKUP($A1096,GDP!$A$1:$H$2692,COLUMN(GDP!E1096),0)</f>
        <v>4462028989</v>
      </c>
      <c r="F1096" s="7">
        <f>VLOOKUP($A1096,GDP!$A$1:$H$2692,COLUMN(GDP!F1096),0)</f>
        <v>3.3000000000000002E-2</v>
      </c>
      <c r="G1096" s="7">
        <f>VLOOKUP($A1096,GDP!$A$1:$H$2692,COLUMN(GDP!G1096),0)</f>
        <v>63</v>
      </c>
      <c r="H1096" s="7">
        <f>VLOOKUP($A1096,GDP!$A$1:$H$2692,COLUMN(GDP!H1096),0)</f>
        <v>0</v>
      </c>
      <c r="I1096" s="6">
        <f>VLOOKUP($A1096,ENERGY!$A$1:$F$2692,COLUMN(ENERGY!E1095),0)</f>
        <v>22675</v>
      </c>
      <c r="J1096" s="6">
        <f>VLOOKUP($A1096,ENERGY!$A$1:$F$2692,COLUMN(ENERGY!F1095),0)</f>
        <v>53054</v>
      </c>
      <c r="K1096" s="6">
        <f>VLOOKUP($A1096,'HUMAN RESOURCES'!$A$1:$M$2692,COLUMN('HUMAN RESOURCES'!$E1096),0)</f>
        <v>2.3E-2</v>
      </c>
      <c r="L1096" s="6">
        <f>VLOOKUP($A1096,'HUMAN RESOURCES'!$A$1:$M$2692,COLUMN('HUMAN RESOURCES'!$F1096),0)</f>
        <v>6.3E-2</v>
      </c>
      <c r="M1096" s="6">
        <f>VLOOKUP($A1096,'HUMAN RESOURCES'!$A$1:$M$2692,COLUMN('HUMAN RESOURCES'!$G1096),0)</f>
        <v>68</v>
      </c>
      <c r="N1096" s="6">
        <f>VLOOKUP($A1096,'HUMAN RESOURCES'!$A$1:$M$2692,COLUMN('HUMAN RESOURCES'!$H1096),0)</f>
        <v>60</v>
      </c>
      <c r="O1096" s="6">
        <f>VLOOKUP($A1096,'HUMAN RESOURCES'!$A$1:$M$2692,COLUMN('HUMAN RESOURCES'!$I1096),0)</f>
        <v>0.34899999999999998</v>
      </c>
      <c r="P1096" s="6">
        <f>VLOOKUP($A1096,'HUMAN RESOURCES'!$A$1:$M$2692,COLUMN('HUMAN RESOURCES'!$J1096),0)</f>
        <v>0.60699999999999998</v>
      </c>
      <c r="Q1096" s="6">
        <f>VLOOKUP($A1096,'HUMAN RESOURCES'!$A$1:$M$2692,COLUMN('HUMAN RESOURCES'!$K1096),0)</f>
        <v>4.3999999999999997E-2</v>
      </c>
      <c r="R1096" s="6">
        <f>VLOOKUP($A1096,'HUMAN RESOURCES'!$A$1:$M$2692,COLUMN('HUMAN RESOURCES'!$L1096),0)</f>
        <v>4600171</v>
      </c>
      <c r="S1096" s="6">
        <f>VLOOKUP($A1096,'HUMAN RESOURCES'!$A$1:$M$2692,COLUMN('HUMAN RESOURCES'!$F1096),0)</f>
        <v>6.3E-2</v>
      </c>
      <c r="T1096" s="6">
        <f>VLOOKUP($A1096,TOURISM!$A$1:$F$2692,COLUMN(TOURISM!$E1096),0)</f>
        <v>0</v>
      </c>
      <c r="U1096" s="6">
        <f>VLOOKUP($A1096,TOURISM!$A$1:$F$2692,COLUMN(TOURISM!$F1096),0)</f>
        <v>0</v>
      </c>
      <c r="V1096" s="6">
        <f>VLOOKUP($A1096,BUSINESS!$A$1:$J$2692,COLUMN(BUSINESS!$E1096),0)</f>
        <v>0</v>
      </c>
      <c r="W1096" s="6">
        <f>VLOOKUP($A1096,BUSINESS!$A$1:$J$2692,COLUMN(BUSINESS!$F1096),0)</f>
        <v>0</v>
      </c>
      <c r="X1096" s="6">
        <f>VLOOKUP($A1096,BUSINESS!$A$1:$J$2692,COLUMN(BUSINESS!$G1096),0)</f>
        <v>0</v>
      </c>
      <c r="Y1096" s="6">
        <f>VLOOKUP($A1096,BUSINESS!$A$1:$J$2692,COLUMN(BUSINESS!$H1096),0)</f>
        <v>0</v>
      </c>
      <c r="Z1096" s="6">
        <f>VLOOKUP($A1096,BUSINESS!$A$1:$J$2692,COLUMN(BUSINESS!$I1096),0)</f>
        <v>3.0000000000000001E-3</v>
      </c>
      <c r="AA1096" s="6">
        <f>VLOOKUP($A1096,BUSINESS!$A$1:$J$2692,COLUMN(BUSINESS!$J1096),0)</f>
        <v>2E-3</v>
      </c>
      <c r="AB1096" s="5"/>
      <c r="AC1096" s="5"/>
      <c r="AD1096" s="5"/>
      <c r="AE1096" s="5"/>
    </row>
    <row r="1097" spans="1:31" ht="15.75" customHeight="1" x14ac:dyDescent="0.25">
      <c r="A1097" s="6">
        <v>1096</v>
      </c>
      <c r="B1097" s="7" t="str">
        <f>VLOOKUP($A1097,GDP!$A$1:$H$2692,COLUMN(GDP!B1097),0)</f>
        <v>Asia</v>
      </c>
      <c r="C1097" s="8" t="str">
        <f>VLOOKUP($A1097,GDP!$A$1:$H$2692,COLUMN(GDP!C1097),0)</f>
        <v>Turkmenistan-Asia</v>
      </c>
      <c r="D1097" s="9" t="str">
        <f>VLOOKUP($A1097,GDP!$A$1:$H$2692,COLUMN(GDP!D1097),0)</f>
        <v>2003</v>
      </c>
      <c r="E1097" s="8">
        <f>VLOOKUP($A1097,GDP!$A$1:$H$2692,COLUMN(GDP!E1097),0)</f>
        <v>5977440583</v>
      </c>
      <c r="F1097" s="7">
        <f>VLOOKUP($A1097,GDP!$A$1:$H$2692,COLUMN(GDP!F1097),0)</f>
        <v>3.7999999999999999E-2</v>
      </c>
      <c r="G1097" s="7">
        <f>VLOOKUP($A1097,GDP!$A$1:$H$2692,COLUMN(GDP!G1097),0)</f>
        <v>95</v>
      </c>
      <c r="H1097" s="7">
        <f>VLOOKUP($A1097,GDP!$A$1:$H$2692,COLUMN(GDP!H1097),0)</f>
        <v>0</v>
      </c>
      <c r="I1097" s="6">
        <f>VLOOKUP($A1097,ENERGY!$A$1:$F$2692,COLUMN(ENERGY!E1096),0)</f>
        <v>19873</v>
      </c>
      <c r="J1097" s="6">
        <f>VLOOKUP($A1097,ENERGY!$A$1:$F$2692,COLUMN(ENERGY!F1096),0)</f>
        <v>48525</v>
      </c>
      <c r="K1097" s="6">
        <f>VLOOKUP($A1097,'HUMAN RESOURCES'!$A$1:$M$2692,COLUMN('HUMAN RESOURCES'!$E1097),0)</f>
        <v>2.3E-2</v>
      </c>
      <c r="L1097" s="6">
        <f>VLOOKUP($A1097,'HUMAN RESOURCES'!$A$1:$M$2692,COLUMN('HUMAN RESOURCES'!$F1097),0)</f>
        <v>6.2E-2</v>
      </c>
      <c r="M1097" s="6">
        <f>VLOOKUP($A1097,'HUMAN RESOURCES'!$A$1:$M$2692,COLUMN('HUMAN RESOURCES'!$G1097),0)</f>
        <v>68</v>
      </c>
      <c r="N1097" s="6">
        <f>VLOOKUP($A1097,'HUMAN RESOURCES'!$A$1:$M$2692,COLUMN('HUMAN RESOURCES'!$H1097),0)</f>
        <v>60</v>
      </c>
      <c r="O1097" s="6">
        <f>VLOOKUP($A1097,'HUMAN RESOURCES'!$A$1:$M$2692,COLUMN('HUMAN RESOURCES'!$I1097),0)</f>
        <v>0.34200000000000003</v>
      </c>
      <c r="P1097" s="6">
        <f>VLOOKUP($A1097,'HUMAN RESOURCES'!$A$1:$M$2692,COLUMN('HUMAN RESOURCES'!$J1097),0)</f>
        <v>0.61299999999999999</v>
      </c>
      <c r="Q1097" s="6">
        <f>VLOOKUP($A1097,'HUMAN RESOURCES'!$A$1:$M$2692,COLUMN('HUMAN RESOURCES'!$K1097),0)</f>
        <v>4.4999999999999998E-2</v>
      </c>
      <c r="R1097" s="6">
        <f>VLOOKUP($A1097,'HUMAN RESOURCES'!$A$1:$M$2692,COLUMN('HUMAN RESOURCES'!$L1097),0)</f>
        <v>4648037</v>
      </c>
      <c r="S1097" s="6">
        <f>VLOOKUP($A1097,'HUMAN RESOURCES'!$A$1:$M$2692,COLUMN('HUMAN RESOURCES'!$F1097),0)</f>
        <v>6.2E-2</v>
      </c>
      <c r="T1097" s="6">
        <f>VLOOKUP($A1097,TOURISM!$A$1:$F$2692,COLUMN(TOURISM!$E1097),0)</f>
        <v>0</v>
      </c>
      <c r="U1097" s="6">
        <f>VLOOKUP($A1097,TOURISM!$A$1:$F$2692,COLUMN(TOURISM!$F1097),0)</f>
        <v>0</v>
      </c>
      <c r="V1097" s="6">
        <f>VLOOKUP($A1097,BUSINESS!$A$1:$J$2692,COLUMN(BUSINESS!$E1097),0)</f>
        <v>0</v>
      </c>
      <c r="W1097" s="6">
        <f>VLOOKUP($A1097,BUSINESS!$A$1:$J$2692,COLUMN(BUSINESS!$F1097),0)</f>
        <v>0</v>
      </c>
      <c r="X1097" s="6">
        <f>VLOOKUP($A1097,BUSINESS!$A$1:$J$2692,COLUMN(BUSINESS!$G1097),0)</f>
        <v>0</v>
      </c>
      <c r="Y1097" s="6">
        <f>VLOOKUP($A1097,BUSINESS!$A$1:$J$2692,COLUMN(BUSINESS!$H1097),0)</f>
        <v>0</v>
      </c>
      <c r="Z1097" s="6">
        <f>VLOOKUP($A1097,BUSINESS!$A$1:$J$2692,COLUMN(BUSINESS!$I1097),0)</f>
        <v>4.0000000000000001E-3</v>
      </c>
      <c r="AA1097" s="6">
        <f>VLOOKUP($A1097,BUSINESS!$A$1:$J$2692,COLUMN(BUSINESS!$J1097),0)</f>
        <v>2E-3</v>
      </c>
      <c r="AB1097" s="5"/>
      <c r="AC1097" s="5"/>
      <c r="AD1097" s="5"/>
      <c r="AE1097" s="5"/>
    </row>
    <row r="1098" spans="1:31" ht="15.75" customHeight="1" x14ac:dyDescent="0.25">
      <c r="A1098" s="6">
        <v>1097</v>
      </c>
      <c r="B1098" s="7" t="str">
        <f>VLOOKUP($A1098,GDP!$A$1:$H$2692,COLUMN(GDP!B1098),0)</f>
        <v>Asia</v>
      </c>
      <c r="C1098" s="8" t="str">
        <f>VLOOKUP($A1098,GDP!$A$1:$H$2692,COLUMN(GDP!C1098),0)</f>
        <v>Turkmenistan-Asia</v>
      </c>
      <c r="D1098" s="9" t="str">
        <f>VLOOKUP($A1098,GDP!$A$1:$H$2692,COLUMN(GDP!D1098),0)</f>
        <v>2004</v>
      </c>
      <c r="E1098" s="8">
        <f>VLOOKUP($A1098,GDP!$A$1:$H$2692,COLUMN(GDP!E1098),0)</f>
        <v>6838351088</v>
      </c>
      <c r="F1098" s="7">
        <f>VLOOKUP($A1098,GDP!$A$1:$H$2692,COLUMN(GDP!F1098),0)</f>
        <v>3.6999999999999998E-2</v>
      </c>
      <c r="G1098" s="7">
        <f>VLOOKUP($A1098,GDP!$A$1:$H$2692,COLUMN(GDP!G1098),0)</f>
        <v>111</v>
      </c>
      <c r="H1098" s="7">
        <f>VLOOKUP($A1098,GDP!$A$1:$H$2692,COLUMN(GDP!H1098),0)</f>
        <v>0</v>
      </c>
      <c r="I1098" s="6">
        <f>VLOOKUP($A1098,ENERGY!$A$1:$F$2692,COLUMN(ENERGY!E1097),0)</f>
        <v>22669</v>
      </c>
      <c r="J1098" s="6">
        <f>VLOOKUP($A1098,ENERGY!$A$1:$F$2692,COLUMN(ENERGY!F1097),0)</f>
        <v>55093</v>
      </c>
      <c r="K1098" s="6">
        <f>VLOOKUP($A1098,'HUMAN RESOURCES'!$A$1:$M$2692,COLUMN('HUMAN RESOURCES'!$E1098),0)</f>
        <v>2.3E-2</v>
      </c>
      <c r="L1098" s="6">
        <f>VLOOKUP($A1098,'HUMAN RESOURCES'!$A$1:$M$2692,COLUMN('HUMAN RESOURCES'!$F1098),0)</f>
        <v>0.06</v>
      </c>
      <c r="M1098" s="6">
        <f>VLOOKUP($A1098,'HUMAN RESOURCES'!$A$1:$M$2692,COLUMN('HUMAN RESOURCES'!$G1098),0)</f>
        <v>68</v>
      </c>
      <c r="N1098" s="6">
        <f>VLOOKUP($A1098,'HUMAN RESOURCES'!$A$1:$M$2692,COLUMN('HUMAN RESOURCES'!$H1098),0)</f>
        <v>60</v>
      </c>
      <c r="O1098" s="6">
        <f>VLOOKUP($A1098,'HUMAN RESOURCES'!$A$1:$M$2692,COLUMN('HUMAN RESOURCES'!$I1098),0)</f>
        <v>0.33400000000000002</v>
      </c>
      <c r="P1098" s="6">
        <f>VLOOKUP($A1098,'HUMAN RESOURCES'!$A$1:$M$2692,COLUMN('HUMAN RESOURCES'!$J1098),0)</f>
        <v>0.62</v>
      </c>
      <c r="Q1098" s="6">
        <f>VLOOKUP($A1098,'HUMAN RESOURCES'!$A$1:$M$2692,COLUMN('HUMAN RESOURCES'!$K1098),0)</f>
        <v>4.5999999999999999E-2</v>
      </c>
      <c r="R1098" s="6">
        <f>VLOOKUP($A1098,'HUMAN RESOURCES'!$A$1:$M$2692,COLUMN('HUMAN RESOURCES'!$L1098),0)</f>
        <v>4696876</v>
      </c>
      <c r="S1098" s="6">
        <f>VLOOKUP($A1098,'HUMAN RESOURCES'!$A$1:$M$2692,COLUMN('HUMAN RESOURCES'!$F1098),0)</f>
        <v>0.06</v>
      </c>
      <c r="T1098" s="6">
        <f>VLOOKUP($A1098,TOURISM!$A$1:$F$2692,COLUMN(TOURISM!$E1098),0)</f>
        <v>0</v>
      </c>
      <c r="U1098" s="6">
        <f>VLOOKUP($A1098,TOURISM!$A$1:$F$2692,COLUMN(TOURISM!$F1098),0)</f>
        <v>0</v>
      </c>
      <c r="V1098" s="6">
        <f>VLOOKUP($A1098,BUSINESS!$A$1:$J$2692,COLUMN(BUSINESS!$E1098),0)</f>
        <v>0</v>
      </c>
      <c r="W1098" s="6">
        <f>VLOOKUP($A1098,BUSINESS!$A$1:$J$2692,COLUMN(BUSINESS!$F1098),0)</f>
        <v>0</v>
      </c>
      <c r="X1098" s="6">
        <f>VLOOKUP($A1098,BUSINESS!$A$1:$J$2692,COLUMN(BUSINESS!$G1098),0)</f>
        <v>0</v>
      </c>
      <c r="Y1098" s="6">
        <f>VLOOKUP($A1098,BUSINESS!$A$1:$J$2692,COLUMN(BUSINESS!$H1098),0)</f>
        <v>0</v>
      </c>
      <c r="Z1098" s="6">
        <f>VLOOKUP($A1098,BUSINESS!$A$1:$J$2692,COLUMN(BUSINESS!$I1098),0)</f>
        <v>8.0000000000000002E-3</v>
      </c>
      <c r="AA1098" s="6">
        <f>VLOOKUP($A1098,BUSINESS!$A$1:$J$2692,COLUMN(BUSINESS!$J1098),0)</f>
        <v>1.0999999999999999E-2</v>
      </c>
      <c r="AB1098" s="5"/>
      <c r="AC1098" s="5"/>
      <c r="AD1098" s="5"/>
      <c r="AE1098" s="5"/>
    </row>
    <row r="1099" spans="1:31" ht="15.75" customHeight="1" x14ac:dyDescent="0.25">
      <c r="A1099" s="6">
        <v>1098</v>
      </c>
      <c r="B1099" s="7" t="str">
        <f>VLOOKUP($A1099,GDP!$A$1:$H$2692,COLUMN(GDP!B1099),0)</f>
        <v>Asia</v>
      </c>
      <c r="C1099" s="8" t="str">
        <f>VLOOKUP($A1099,GDP!$A$1:$H$2692,COLUMN(GDP!C1099),0)</f>
        <v>Turkmenistan-Asia</v>
      </c>
      <c r="D1099" s="9" t="str">
        <f>VLOOKUP($A1099,GDP!$A$1:$H$2692,COLUMN(GDP!D1099),0)</f>
        <v>2005</v>
      </c>
      <c r="E1099" s="8">
        <f>VLOOKUP($A1099,GDP!$A$1:$H$2692,COLUMN(GDP!E1099),0)</f>
        <v>8104355717</v>
      </c>
      <c r="F1099" s="7">
        <f>VLOOKUP($A1099,GDP!$A$1:$H$2692,COLUMN(GDP!F1099),0)</f>
        <v>0.03</v>
      </c>
      <c r="G1099" s="7">
        <f>VLOOKUP($A1099,GDP!$A$1:$H$2692,COLUMN(GDP!G1099),0)</f>
        <v>107</v>
      </c>
      <c r="H1099" s="7">
        <f>VLOOKUP($A1099,GDP!$A$1:$H$2692,COLUMN(GDP!H1099),0)</f>
        <v>0</v>
      </c>
      <c r="I1099" s="6">
        <f>VLOOKUP($A1099,ENERGY!$A$1:$F$2692,COLUMN(ENERGY!E1098),0)</f>
        <v>22367</v>
      </c>
      <c r="J1099" s="6">
        <f>VLOOKUP($A1099,ENERGY!$A$1:$F$2692,COLUMN(ENERGY!F1098),0)</f>
        <v>53516</v>
      </c>
      <c r="K1099" s="6">
        <f>VLOOKUP($A1099,'HUMAN RESOURCES'!$A$1:$M$2692,COLUMN('HUMAN RESOURCES'!$E1099),0)</f>
        <v>2.3E-2</v>
      </c>
      <c r="L1099" s="6">
        <f>VLOOKUP($A1099,'HUMAN RESOURCES'!$A$1:$M$2692,COLUMN('HUMAN RESOURCES'!$F1099),0)</f>
        <v>5.8000000000000003E-2</v>
      </c>
      <c r="M1099" s="6">
        <f>VLOOKUP($A1099,'HUMAN RESOURCES'!$A$1:$M$2692,COLUMN('HUMAN RESOURCES'!$G1099),0)</f>
        <v>69</v>
      </c>
      <c r="N1099" s="6">
        <f>VLOOKUP($A1099,'HUMAN RESOURCES'!$A$1:$M$2692,COLUMN('HUMAN RESOURCES'!$H1099),0)</f>
        <v>60</v>
      </c>
      <c r="O1099" s="6">
        <f>VLOOKUP($A1099,'HUMAN RESOURCES'!$A$1:$M$2692,COLUMN('HUMAN RESOURCES'!$I1099),0)</f>
        <v>0.32700000000000001</v>
      </c>
      <c r="P1099" s="6">
        <f>VLOOKUP($A1099,'HUMAN RESOURCES'!$A$1:$M$2692,COLUMN('HUMAN RESOURCES'!$J1099),0)</f>
        <v>0.627</v>
      </c>
      <c r="Q1099" s="6">
        <f>VLOOKUP($A1099,'HUMAN RESOURCES'!$A$1:$M$2692,COLUMN('HUMAN RESOURCES'!$K1099),0)</f>
        <v>4.5999999999999999E-2</v>
      </c>
      <c r="R1099" s="6">
        <f>VLOOKUP($A1099,'HUMAN RESOURCES'!$A$1:$M$2692,COLUMN('HUMAN RESOURCES'!$L1099),0)</f>
        <v>4747839</v>
      </c>
      <c r="S1099" s="6">
        <f>VLOOKUP($A1099,'HUMAN RESOURCES'!$A$1:$M$2692,COLUMN('HUMAN RESOURCES'!$F1099),0)</f>
        <v>5.8000000000000003E-2</v>
      </c>
      <c r="T1099" s="6">
        <f>VLOOKUP($A1099,TOURISM!$A$1:$F$2692,COLUMN(TOURISM!$E1099),0)</f>
        <v>0</v>
      </c>
      <c r="U1099" s="6">
        <f>VLOOKUP($A1099,TOURISM!$A$1:$F$2692,COLUMN(TOURISM!$F1099),0)</f>
        <v>0</v>
      </c>
      <c r="V1099" s="6">
        <f>VLOOKUP($A1099,BUSINESS!$A$1:$J$2692,COLUMN(BUSINESS!$E1099),0)</f>
        <v>0</v>
      </c>
      <c r="W1099" s="6">
        <f>VLOOKUP($A1099,BUSINESS!$A$1:$J$2692,COLUMN(BUSINESS!$F1099),0)</f>
        <v>0</v>
      </c>
      <c r="X1099" s="6">
        <f>VLOOKUP($A1099,BUSINESS!$A$1:$J$2692,COLUMN(BUSINESS!$G1099),0)</f>
        <v>0</v>
      </c>
      <c r="Y1099" s="6">
        <f>VLOOKUP($A1099,BUSINESS!$A$1:$J$2692,COLUMN(BUSINESS!$H1099),0)</f>
        <v>0</v>
      </c>
      <c r="Z1099" s="6">
        <f>VLOOKUP($A1099,BUSINESS!$A$1:$J$2692,COLUMN(BUSINESS!$I1099),0)</f>
        <v>0.01</v>
      </c>
      <c r="AA1099" s="6">
        <f>VLOOKUP($A1099,BUSINESS!$A$1:$J$2692,COLUMN(BUSINESS!$J1099),0)</f>
        <v>2.1999999999999999E-2</v>
      </c>
      <c r="AB1099" s="5"/>
      <c r="AC1099" s="5"/>
      <c r="AD1099" s="5"/>
      <c r="AE1099" s="5"/>
    </row>
    <row r="1100" spans="1:31" ht="15.75" customHeight="1" x14ac:dyDescent="0.25">
      <c r="A1100" s="6">
        <v>1099</v>
      </c>
      <c r="B1100" s="7" t="str">
        <f>VLOOKUP($A1100,GDP!$A$1:$H$2692,COLUMN(GDP!B1100),0)</f>
        <v>Asia</v>
      </c>
      <c r="C1100" s="8" t="str">
        <f>VLOOKUP($A1100,GDP!$A$1:$H$2692,COLUMN(GDP!C1100),0)</f>
        <v>Turkmenistan-Asia</v>
      </c>
      <c r="D1100" s="9" t="str">
        <f>VLOOKUP($A1100,GDP!$A$1:$H$2692,COLUMN(GDP!D1100),0)</f>
        <v>2006</v>
      </c>
      <c r="E1100" s="8">
        <f>VLOOKUP($A1100,GDP!$A$1:$H$2692,COLUMN(GDP!E1100),0)</f>
        <v>10277598152</v>
      </c>
      <c r="F1100" s="7">
        <f>VLOOKUP($A1100,GDP!$A$1:$H$2692,COLUMN(GDP!F1100),0)</f>
        <v>2.1999999999999999E-2</v>
      </c>
      <c r="G1100" s="7">
        <f>VLOOKUP($A1100,GDP!$A$1:$H$2692,COLUMN(GDP!G1100),0)</f>
        <v>98</v>
      </c>
      <c r="H1100" s="7">
        <f>VLOOKUP($A1100,GDP!$A$1:$H$2692,COLUMN(GDP!H1100),0)</f>
        <v>0</v>
      </c>
      <c r="I1100" s="6">
        <f>VLOOKUP($A1100,ENERGY!$A$1:$F$2692,COLUMN(ENERGY!E1099),0)</f>
        <v>19628</v>
      </c>
      <c r="J1100" s="6">
        <f>VLOOKUP($A1100,ENERGY!$A$1:$F$2692,COLUMN(ENERGY!F1099),0)</f>
        <v>46256</v>
      </c>
      <c r="K1100" s="6">
        <f>VLOOKUP($A1100,'HUMAN RESOURCES'!$A$1:$M$2692,COLUMN('HUMAN RESOURCES'!$E1100),0)</f>
        <v>2.1999999999999999E-2</v>
      </c>
      <c r="L1100" s="6">
        <f>VLOOKUP($A1100,'HUMAN RESOURCES'!$A$1:$M$2692,COLUMN('HUMAN RESOURCES'!$F1100),0)</f>
        <v>5.7000000000000002E-2</v>
      </c>
      <c r="M1100" s="6">
        <f>VLOOKUP($A1100,'HUMAN RESOURCES'!$A$1:$M$2692,COLUMN('HUMAN RESOURCES'!$G1100),0)</f>
        <v>69</v>
      </c>
      <c r="N1100" s="6">
        <f>VLOOKUP($A1100,'HUMAN RESOURCES'!$A$1:$M$2692,COLUMN('HUMAN RESOURCES'!$H1100),0)</f>
        <v>61</v>
      </c>
      <c r="O1100" s="6">
        <f>VLOOKUP($A1100,'HUMAN RESOURCES'!$A$1:$M$2692,COLUMN('HUMAN RESOURCES'!$I1100),0)</f>
        <v>0.31900000000000001</v>
      </c>
      <c r="P1100" s="6">
        <f>VLOOKUP($A1100,'HUMAN RESOURCES'!$A$1:$M$2692,COLUMN('HUMAN RESOURCES'!$J1100),0)</f>
        <v>0.63600000000000001</v>
      </c>
      <c r="Q1100" s="6">
        <f>VLOOKUP($A1100,'HUMAN RESOURCES'!$A$1:$M$2692,COLUMN('HUMAN RESOURCES'!$K1100),0)</f>
        <v>4.4999999999999998E-2</v>
      </c>
      <c r="R1100" s="6">
        <f>VLOOKUP($A1100,'HUMAN RESOURCES'!$A$1:$M$2692,COLUMN('HUMAN RESOURCES'!$L1100),0)</f>
        <v>4801595</v>
      </c>
      <c r="S1100" s="6">
        <f>VLOOKUP($A1100,'HUMAN RESOURCES'!$A$1:$M$2692,COLUMN('HUMAN RESOURCES'!$F1100),0)</f>
        <v>5.7000000000000002E-2</v>
      </c>
      <c r="T1100" s="6">
        <f>VLOOKUP($A1100,TOURISM!$A$1:$F$2692,COLUMN(TOURISM!$E1100),0)</f>
        <v>0</v>
      </c>
      <c r="U1100" s="6">
        <f>VLOOKUP($A1100,TOURISM!$A$1:$F$2692,COLUMN(TOURISM!$F1100),0)</f>
        <v>0</v>
      </c>
      <c r="V1100" s="6">
        <f>VLOOKUP($A1100,BUSINESS!$A$1:$J$2692,COLUMN(BUSINESS!$E1100),0)</f>
        <v>0</v>
      </c>
      <c r="W1100" s="6">
        <f>VLOOKUP($A1100,BUSINESS!$A$1:$J$2692,COLUMN(BUSINESS!$F1100),0)</f>
        <v>0</v>
      </c>
      <c r="X1100" s="6">
        <f>VLOOKUP($A1100,BUSINESS!$A$1:$J$2692,COLUMN(BUSINESS!$G1100),0)</f>
        <v>0</v>
      </c>
      <c r="Y1100" s="6">
        <f>VLOOKUP($A1100,BUSINESS!$A$1:$J$2692,COLUMN(BUSINESS!$H1100),0)</f>
        <v>0</v>
      </c>
      <c r="Z1100" s="6">
        <f>VLOOKUP($A1100,BUSINESS!$A$1:$J$2692,COLUMN(BUSINESS!$I1100),0)</f>
        <v>1.2999999999999999E-2</v>
      </c>
      <c r="AA1100" s="6">
        <f>VLOOKUP($A1100,BUSINESS!$A$1:$J$2692,COLUMN(BUSINESS!$J1100),0)</f>
        <v>4.4999999999999998E-2</v>
      </c>
      <c r="AB1100" s="5"/>
      <c r="AC1100" s="5"/>
      <c r="AD1100" s="5"/>
      <c r="AE1100" s="5"/>
    </row>
    <row r="1101" spans="1:31" ht="15.75" customHeight="1" x14ac:dyDescent="0.25">
      <c r="A1101" s="6">
        <v>1100</v>
      </c>
      <c r="B1101" s="7" t="str">
        <f>VLOOKUP($A1101,GDP!$A$1:$H$2692,COLUMN(GDP!B1101),0)</f>
        <v>Asia</v>
      </c>
      <c r="C1101" s="8" t="str">
        <f>VLOOKUP($A1101,GDP!$A$1:$H$2692,COLUMN(GDP!C1101),0)</f>
        <v>Turkmenistan-Asia</v>
      </c>
      <c r="D1101" s="9" t="str">
        <f>VLOOKUP($A1101,GDP!$A$1:$H$2692,COLUMN(GDP!D1101),0)</f>
        <v>2007</v>
      </c>
      <c r="E1101" s="8">
        <f>VLOOKUP($A1101,GDP!$A$1:$H$2692,COLUMN(GDP!E1101),0)</f>
        <v>12664165103</v>
      </c>
      <c r="F1101" s="7">
        <f>VLOOKUP($A1101,GDP!$A$1:$H$2692,COLUMN(GDP!F1101),0)</f>
        <v>2.1000000000000001E-2</v>
      </c>
      <c r="G1101" s="7">
        <f>VLOOKUP($A1101,GDP!$A$1:$H$2692,COLUMN(GDP!G1101),0)</f>
        <v>113</v>
      </c>
      <c r="H1101" s="7">
        <f>VLOOKUP($A1101,GDP!$A$1:$H$2692,COLUMN(GDP!H1101),0)</f>
        <v>0</v>
      </c>
      <c r="I1101" s="6">
        <f>VLOOKUP($A1101,ENERGY!$A$1:$F$2692,COLUMN(ENERGY!E1100),0)</f>
        <v>19166</v>
      </c>
      <c r="J1101" s="6">
        <f>VLOOKUP($A1101,ENERGY!$A$1:$F$2692,COLUMN(ENERGY!F1100),0)</f>
        <v>45375</v>
      </c>
      <c r="K1101" s="6">
        <f>VLOOKUP($A1101,'HUMAN RESOURCES'!$A$1:$M$2692,COLUMN('HUMAN RESOURCES'!$E1101),0)</f>
        <v>2.1999999999999999E-2</v>
      </c>
      <c r="L1101" s="6">
        <f>VLOOKUP($A1101,'HUMAN RESOURCES'!$A$1:$M$2692,COLUMN('HUMAN RESOURCES'!$F1101),0)</f>
        <v>5.5E-2</v>
      </c>
      <c r="M1101" s="6">
        <f>VLOOKUP($A1101,'HUMAN RESOURCES'!$A$1:$M$2692,COLUMN('HUMAN RESOURCES'!$G1101),0)</f>
        <v>69</v>
      </c>
      <c r="N1101" s="6">
        <f>VLOOKUP($A1101,'HUMAN RESOURCES'!$A$1:$M$2692,COLUMN('HUMAN RESOURCES'!$H1101),0)</f>
        <v>61</v>
      </c>
      <c r="O1101" s="6">
        <f>VLOOKUP($A1101,'HUMAN RESOURCES'!$A$1:$M$2692,COLUMN('HUMAN RESOURCES'!$I1101),0)</f>
        <v>0.311</v>
      </c>
      <c r="P1101" s="6">
        <f>VLOOKUP($A1101,'HUMAN RESOURCES'!$A$1:$M$2692,COLUMN('HUMAN RESOURCES'!$J1101),0)</f>
        <v>0.64500000000000002</v>
      </c>
      <c r="Q1101" s="6">
        <f>VLOOKUP($A1101,'HUMAN RESOURCES'!$A$1:$M$2692,COLUMN('HUMAN RESOURCES'!$K1101),0)</f>
        <v>4.3999999999999997E-2</v>
      </c>
      <c r="R1101" s="6">
        <f>VLOOKUP($A1101,'HUMAN RESOURCES'!$A$1:$M$2692,COLUMN('HUMAN RESOURCES'!$L1101),0)</f>
        <v>4858236</v>
      </c>
      <c r="S1101" s="6">
        <f>VLOOKUP($A1101,'HUMAN RESOURCES'!$A$1:$M$2692,COLUMN('HUMAN RESOURCES'!$F1101),0)</f>
        <v>5.5E-2</v>
      </c>
      <c r="T1101" s="6">
        <f>VLOOKUP($A1101,TOURISM!$A$1:$F$2692,COLUMN(TOURISM!$E1101),0)</f>
        <v>0</v>
      </c>
      <c r="U1101" s="6">
        <f>VLOOKUP($A1101,TOURISM!$A$1:$F$2692,COLUMN(TOURISM!$F1101),0)</f>
        <v>0</v>
      </c>
      <c r="V1101" s="6">
        <f>VLOOKUP($A1101,BUSINESS!$A$1:$J$2692,COLUMN(BUSINESS!$E1101),0)</f>
        <v>0</v>
      </c>
      <c r="W1101" s="6">
        <f>VLOOKUP($A1101,BUSINESS!$A$1:$J$2692,COLUMN(BUSINESS!$F1101),0)</f>
        <v>0</v>
      </c>
      <c r="X1101" s="6">
        <f>VLOOKUP($A1101,BUSINESS!$A$1:$J$2692,COLUMN(BUSINESS!$G1101),0)</f>
        <v>0</v>
      </c>
      <c r="Y1101" s="6">
        <f>VLOOKUP($A1101,BUSINESS!$A$1:$J$2692,COLUMN(BUSINESS!$H1101),0)</f>
        <v>0</v>
      </c>
      <c r="Z1101" s="6">
        <f>VLOOKUP($A1101,BUSINESS!$A$1:$J$2692,COLUMN(BUSINESS!$I1101),0)</f>
        <v>1.4E-2</v>
      </c>
      <c r="AA1101" s="6">
        <f>VLOOKUP($A1101,BUSINESS!$A$1:$J$2692,COLUMN(BUSINESS!$J1101),0)</f>
        <v>7.9000000000000001E-2</v>
      </c>
      <c r="AB1101" s="5"/>
      <c r="AC1101" s="5"/>
      <c r="AD1101" s="5"/>
      <c r="AE1101" s="5"/>
    </row>
    <row r="1102" spans="1:31" ht="15.75" customHeight="1" x14ac:dyDescent="0.25">
      <c r="A1102" s="6">
        <v>1101</v>
      </c>
      <c r="B1102" s="7" t="str">
        <f>VLOOKUP($A1102,GDP!$A$1:$H$2692,COLUMN(GDP!B1102),0)</f>
        <v>Asia</v>
      </c>
      <c r="C1102" s="8" t="str">
        <f>VLOOKUP($A1102,GDP!$A$1:$H$2692,COLUMN(GDP!C1102),0)</f>
        <v>Turkmenistan-Asia</v>
      </c>
      <c r="D1102" s="9" t="str">
        <f>VLOOKUP($A1102,GDP!$A$1:$H$2692,COLUMN(GDP!D1102),0)</f>
        <v>2008</v>
      </c>
      <c r="E1102" s="8">
        <f>VLOOKUP($A1102,GDP!$A$1:$H$2692,COLUMN(GDP!E1102),0)</f>
        <v>19271523179</v>
      </c>
      <c r="F1102" s="7">
        <f>VLOOKUP($A1102,GDP!$A$1:$H$2692,COLUMN(GDP!F1102),0)</f>
        <v>1.9E-2</v>
      </c>
      <c r="G1102" s="7">
        <f>VLOOKUP($A1102,GDP!$A$1:$H$2692,COLUMN(GDP!G1102),0)</f>
        <v>81</v>
      </c>
      <c r="H1102" s="7">
        <f>VLOOKUP($A1102,GDP!$A$1:$H$2692,COLUMN(GDP!H1102),0)</f>
        <v>0</v>
      </c>
      <c r="I1102" s="6">
        <f>VLOOKUP($A1102,ENERGY!$A$1:$F$2692,COLUMN(ENERGY!E1101),0)</f>
        <v>18406</v>
      </c>
      <c r="J1102" s="6">
        <f>VLOOKUP($A1102,ENERGY!$A$1:$F$2692,COLUMN(ENERGY!F1101),0)</f>
        <v>43337</v>
      </c>
      <c r="K1102" s="6">
        <f>VLOOKUP($A1102,'HUMAN RESOURCES'!$A$1:$M$2692,COLUMN('HUMAN RESOURCES'!$E1102),0)</f>
        <v>2.1999999999999999E-2</v>
      </c>
      <c r="L1102" s="6">
        <f>VLOOKUP($A1102,'HUMAN RESOURCES'!$A$1:$M$2692,COLUMN('HUMAN RESOURCES'!$F1102),0)</f>
        <v>5.3999999999999999E-2</v>
      </c>
      <c r="M1102" s="6">
        <f>VLOOKUP($A1102,'HUMAN RESOURCES'!$A$1:$M$2692,COLUMN('HUMAN RESOURCES'!$G1102),0)</f>
        <v>69</v>
      </c>
      <c r="N1102" s="6">
        <f>VLOOKUP($A1102,'HUMAN RESOURCES'!$A$1:$M$2692,COLUMN('HUMAN RESOURCES'!$H1102),0)</f>
        <v>61</v>
      </c>
      <c r="O1102" s="6">
        <f>VLOOKUP($A1102,'HUMAN RESOURCES'!$A$1:$M$2692,COLUMN('HUMAN RESOURCES'!$I1102),0)</f>
        <v>0.30399999999999999</v>
      </c>
      <c r="P1102" s="6">
        <f>VLOOKUP($A1102,'HUMAN RESOURCES'!$A$1:$M$2692,COLUMN('HUMAN RESOURCES'!$J1102),0)</f>
        <v>0.65300000000000002</v>
      </c>
      <c r="Q1102" s="6">
        <f>VLOOKUP($A1102,'HUMAN RESOURCES'!$A$1:$M$2692,COLUMN('HUMAN RESOURCES'!$K1102),0)</f>
        <v>4.2999999999999997E-2</v>
      </c>
      <c r="R1102" s="6">
        <f>VLOOKUP($A1102,'HUMAN RESOURCES'!$A$1:$M$2692,COLUMN('HUMAN RESOURCES'!$L1102),0)</f>
        <v>4917543</v>
      </c>
      <c r="S1102" s="6">
        <f>VLOOKUP($A1102,'HUMAN RESOURCES'!$A$1:$M$2692,COLUMN('HUMAN RESOURCES'!$F1102),0)</f>
        <v>5.3999999999999999E-2</v>
      </c>
      <c r="T1102" s="6">
        <f>VLOOKUP($A1102,TOURISM!$A$1:$F$2692,COLUMN(TOURISM!$E1102),0)</f>
        <v>0</v>
      </c>
      <c r="U1102" s="6">
        <f>VLOOKUP($A1102,TOURISM!$A$1:$F$2692,COLUMN(TOURISM!$F1102),0)</f>
        <v>0</v>
      </c>
      <c r="V1102" s="6">
        <f>VLOOKUP($A1102,BUSINESS!$A$1:$J$2692,COLUMN(BUSINESS!$E1102),0)</f>
        <v>0</v>
      </c>
      <c r="W1102" s="6">
        <f>VLOOKUP($A1102,BUSINESS!$A$1:$J$2692,COLUMN(BUSINESS!$F1102),0)</f>
        <v>0</v>
      </c>
      <c r="X1102" s="6">
        <f>VLOOKUP($A1102,BUSINESS!$A$1:$J$2692,COLUMN(BUSINESS!$G1102),0)</f>
        <v>0</v>
      </c>
      <c r="Y1102" s="6">
        <f>VLOOKUP($A1102,BUSINESS!$A$1:$J$2692,COLUMN(BUSINESS!$H1102),0)</f>
        <v>0</v>
      </c>
      <c r="Z1102" s="6">
        <f>VLOOKUP($A1102,BUSINESS!$A$1:$J$2692,COLUMN(BUSINESS!$I1102),0)</f>
        <v>1.7999999999999999E-2</v>
      </c>
      <c r="AA1102" s="6">
        <f>VLOOKUP($A1102,BUSINESS!$A$1:$J$2692,COLUMN(BUSINESS!$J1102),0)</f>
        <v>0.23100000000000001</v>
      </c>
      <c r="AB1102" s="5"/>
      <c r="AC1102" s="5"/>
      <c r="AD1102" s="5"/>
      <c r="AE1102" s="5"/>
    </row>
    <row r="1103" spans="1:31" ht="15.75" customHeight="1" x14ac:dyDescent="0.25">
      <c r="A1103" s="6">
        <v>1102</v>
      </c>
      <c r="B1103" s="7" t="str">
        <f>VLOOKUP($A1103,GDP!$A$1:$H$2692,COLUMN(GDP!B1103),0)</f>
        <v>Asia</v>
      </c>
      <c r="C1103" s="8" t="str">
        <f>VLOOKUP($A1103,GDP!$A$1:$H$2692,COLUMN(GDP!C1103),0)</f>
        <v>Turkmenistan-Asia</v>
      </c>
      <c r="D1103" s="9" t="str">
        <f>VLOOKUP($A1103,GDP!$A$1:$H$2692,COLUMN(GDP!D1103),0)</f>
        <v>2009</v>
      </c>
      <c r="E1103" s="8">
        <f>VLOOKUP($A1103,GDP!$A$1:$H$2692,COLUMN(GDP!E1103),0)</f>
        <v>20214385965</v>
      </c>
      <c r="F1103" s="7">
        <f>VLOOKUP($A1103,GDP!$A$1:$H$2692,COLUMN(GDP!F1103),0)</f>
        <v>2.1000000000000001E-2</v>
      </c>
      <c r="G1103" s="7">
        <f>VLOOKUP($A1103,GDP!$A$1:$H$2692,COLUMN(GDP!G1103),0)</f>
        <v>86</v>
      </c>
      <c r="H1103" s="7">
        <f>VLOOKUP($A1103,GDP!$A$1:$H$2692,COLUMN(GDP!H1103),0)</f>
        <v>0</v>
      </c>
      <c r="I1103" s="6">
        <f>VLOOKUP($A1103,ENERGY!$A$1:$F$2692,COLUMN(ENERGY!E1102),0)</f>
        <v>17629</v>
      </c>
      <c r="J1103" s="6">
        <f>VLOOKUP($A1103,ENERGY!$A$1:$F$2692,COLUMN(ENERGY!F1102),0)</f>
        <v>42215</v>
      </c>
      <c r="K1103" s="6">
        <f>VLOOKUP($A1103,'HUMAN RESOURCES'!$A$1:$M$2692,COLUMN('HUMAN RESOURCES'!$E1103),0)</f>
        <v>2.1999999999999999E-2</v>
      </c>
      <c r="L1103" s="6">
        <f>VLOOKUP($A1103,'HUMAN RESOURCES'!$A$1:$M$2692,COLUMN('HUMAN RESOURCES'!$F1103),0)</f>
        <v>5.1999999999999998E-2</v>
      </c>
      <c r="M1103" s="6">
        <f>VLOOKUP($A1103,'HUMAN RESOURCES'!$A$1:$M$2692,COLUMN('HUMAN RESOURCES'!$G1103),0)</f>
        <v>69</v>
      </c>
      <c r="N1103" s="6">
        <f>VLOOKUP($A1103,'HUMAN RESOURCES'!$A$1:$M$2692,COLUMN('HUMAN RESOURCES'!$H1103),0)</f>
        <v>61</v>
      </c>
      <c r="O1103" s="6">
        <f>VLOOKUP($A1103,'HUMAN RESOURCES'!$A$1:$M$2692,COLUMN('HUMAN RESOURCES'!$I1103),0)</f>
        <v>0.29699999999999999</v>
      </c>
      <c r="P1103" s="6">
        <f>VLOOKUP($A1103,'HUMAN RESOURCES'!$A$1:$M$2692,COLUMN('HUMAN RESOURCES'!$J1103),0)</f>
        <v>0.66100000000000003</v>
      </c>
      <c r="Q1103" s="6">
        <f>VLOOKUP($A1103,'HUMAN RESOURCES'!$A$1:$M$2692,COLUMN('HUMAN RESOURCES'!$K1103),0)</f>
        <v>4.2000000000000003E-2</v>
      </c>
      <c r="R1103" s="6">
        <f>VLOOKUP($A1103,'HUMAN RESOURCES'!$A$1:$M$2692,COLUMN('HUMAN RESOURCES'!$L1103),0)</f>
        <v>4978962</v>
      </c>
      <c r="S1103" s="6">
        <f>VLOOKUP($A1103,'HUMAN RESOURCES'!$A$1:$M$2692,COLUMN('HUMAN RESOURCES'!$F1103),0)</f>
        <v>5.1999999999999998E-2</v>
      </c>
      <c r="T1103" s="6">
        <f>VLOOKUP($A1103,TOURISM!$A$1:$F$2692,COLUMN(TOURISM!$E1103),0)</f>
        <v>0</v>
      </c>
      <c r="U1103" s="6">
        <f>VLOOKUP($A1103,TOURISM!$A$1:$F$2692,COLUMN(TOURISM!$F1103),0)</f>
        <v>0</v>
      </c>
      <c r="V1103" s="6">
        <f>VLOOKUP($A1103,BUSINESS!$A$1:$J$2692,COLUMN(BUSINESS!$E1103),0)</f>
        <v>0</v>
      </c>
      <c r="W1103" s="6">
        <f>VLOOKUP($A1103,BUSINESS!$A$1:$J$2692,COLUMN(BUSINESS!$F1103),0)</f>
        <v>0</v>
      </c>
      <c r="X1103" s="6">
        <f>VLOOKUP($A1103,BUSINESS!$A$1:$J$2692,COLUMN(BUSINESS!$G1103),0)</f>
        <v>0</v>
      </c>
      <c r="Y1103" s="6">
        <f>VLOOKUP($A1103,BUSINESS!$A$1:$J$2692,COLUMN(BUSINESS!$H1103),0)</f>
        <v>0</v>
      </c>
      <c r="Z1103" s="6">
        <f>VLOOKUP($A1103,BUSINESS!$A$1:$J$2692,COLUMN(BUSINESS!$I1103),0)</f>
        <v>0.02</v>
      </c>
      <c r="AA1103" s="6">
        <f>VLOOKUP($A1103,BUSINESS!$A$1:$J$2692,COLUMN(BUSINESS!$J1103),0)</f>
        <v>0.42799999999999999</v>
      </c>
      <c r="AB1103" s="5"/>
      <c r="AC1103" s="5"/>
      <c r="AD1103" s="5"/>
      <c r="AE1103" s="5"/>
    </row>
    <row r="1104" spans="1:31" ht="15.75" customHeight="1" x14ac:dyDescent="0.25">
      <c r="A1104" s="6">
        <v>1103</v>
      </c>
      <c r="B1104" s="7" t="str">
        <f>VLOOKUP($A1104,GDP!$A$1:$H$2692,COLUMN(GDP!B1104),0)</f>
        <v>Asia</v>
      </c>
      <c r="C1104" s="8" t="str">
        <f>VLOOKUP($A1104,GDP!$A$1:$H$2692,COLUMN(GDP!C1104),0)</f>
        <v>Turkmenistan-Asia</v>
      </c>
      <c r="D1104" s="9" t="str">
        <f>VLOOKUP($A1104,GDP!$A$1:$H$2692,COLUMN(GDP!D1104),0)</f>
        <v>2010</v>
      </c>
      <c r="E1104" s="8">
        <f>VLOOKUP($A1104,GDP!$A$1:$H$2692,COLUMN(GDP!E1104),0)</f>
        <v>22148070175</v>
      </c>
      <c r="F1104" s="7">
        <f>VLOOKUP($A1104,GDP!$A$1:$H$2692,COLUMN(GDP!F1104),0)</f>
        <v>2.1000000000000001E-2</v>
      </c>
      <c r="G1104" s="7">
        <f>VLOOKUP($A1104,GDP!$A$1:$H$2692,COLUMN(GDP!G1104),0)</f>
        <v>95</v>
      </c>
      <c r="H1104" s="7">
        <f>VLOOKUP($A1104,GDP!$A$1:$H$2692,COLUMN(GDP!H1104),0)</f>
        <v>0</v>
      </c>
      <c r="I1104" s="6">
        <f>VLOOKUP($A1104,ENERGY!$A$1:$F$2692,COLUMN(ENERGY!E1103),0)</f>
        <v>15811</v>
      </c>
      <c r="J1104" s="6">
        <f>VLOOKUP($A1104,ENERGY!$A$1:$F$2692,COLUMN(ENERGY!F1103),0)</f>
        <v>40245</v>
      </c>
      <c r="K1104" s="6">
        <f>VLOOKUP($A1104,'HUMAN RESOURCES'!$A$1:$M$2692,COLUMN('HUMAN RESOURCES'!$E1104),0)</f>
        <v>2.1999999999999999E-2</v>
      </c>
      <c r="L1104" s="6">
        <f>VLOOKUP($A1104,'HUMAN RESOURCES'!$A$1:$M$2692,COLUMN('HUMAN RESOURCES'!$F1104),0)</f>
        <v>5.0999999999999997E-2</v>
      </c>
      <c r="M1104" s="6">
        <f>VLOOKUP($A1104,'HUMAN RESOURCES'!$A$1:$M$2692,COLUMN('HUMAN RESOURCES'!$G1104),0)</f>
        <v>69</v>
      </c>
      <c r="N1104" s="6">
        <f>VLOOKUP($A1104,'HUMAN RESOURCES'!$A$1:$M$2692,COLUMN('HUMAN RESOURCES'!$H1104),0)</f>
        <v>61</v>
      </c>
      <c r="O1104" s="6">
        <f>VLOOKUP($A1104,'HUMAN RESOURCES'!$A$1:$M$2692,COLUMN('HUMAN RESOURCES'!$I1104),0)</f>
        <v>0.29199999999999998</v>
      </c>
      <c r="P1104" s="6">
        <f>VLOOKUP($A1104,'HUMAN RESOURCES'!$A$1:$M$2692,COLUMN('HUMAN RESOURCES'!$J1104),0)</f>
        <v>0.66600000000000004</v>
      </c>
      <c r="Q1104" s="6">
        <f>VLOOKUP($A1104,'HUMAN RESOURCES'!$A$1:$M$2692,COLUMN('HUMAN RESOURCES'!$K1104),0)</f>
        <v>4.1000000000000002E-2</v>
      </c>
      <c r="R1104" s="6">
        <f>VLOOKUP($A1104,'HUMAN RESOURCES'!$A$1:$M$2692,COLUMN('HUMAN RESOURCES'!$L1104),0)</f>
        <v>5041995</v>
      </c>
      <c r="S1104" s="6">
        <f>VLOOKUP($A1104,'HUMAN RESOURCES'!$A$1:$M$2692,COLUMN('HUMAN RESOURCES'!$F1104),0)</f>
        <v>5.0999999999999997E-2</v>
      </c>
      <c r="T1104" s="6">
        <f>VLOOKUP($A1104,TOURISM!$A$1:$F$2692,COLUMN(TOURISM!$E1104),0)</f>
        <v>0</v>
      </c>
      <c r="U1104" s="6">
        <f>VLOOKUP($A1104,TOURISM!$A$1:$F$2692,COLUMN(TOURISM!$F1104),0)</f>
        <v>0</v>
      </c>
      <c r="V1104" s="6">
        <f>VLOOKUP($A1104,BUSINESS!$A$1:$J$2692,COLUMN(BUSINESS!$E1104),0)</f>
        <v>0</v>
      </c>
      <c r="W1104" s="6">
        <f>VLOOKUP($A1104,BUSINESS!$A$1:$J$2692,COLUMN(BUSINESS!$F1104),0)</f>
        <v>0</v>
      </c>
      <c r="X1104" s="6">
        <f>VLOOKUP($A1104,BUSINESS!$A$1:$J$2692,COLUMN(BUSINESS!$G1104),0)</f>
        <v>0</v>
      </c>
      <c r="Y1104" s="6">
        <f>VLOOKUP($A1104,BUSINESS!$A$1:$J$2692,COLUMN(BUSINESS!$H1104),0)</f>
        <v>0</v>
      </c>
      <c r="Z1104" s="6">
        <f>VLOOKUP($A1104,BUSINESS!$A$1:$J$2692,COLUMN(BUSINESS!$I1104),0)</f>
        <v>0.03</v>
      </c>
      <c r="AA1104" s="6">
        <f>VLOOKUP($A1104,BUSINESS!$A$1:$J$2692,COLUMN(BUSINESS!$J1104),0)</f>
        <v>0.63400000000000001</v>
      </c>
      <c r="AB1104" s="5"/>
      <c r="AC1104" s="5"/>
      <c r="AD1104" s="5"/>
      <c r="AE1104" s="5"/>
    </row>
    <row r="1105" spans="1:31" ht="15.75" customHeight="1" x14ac:dyDescent="0.25">
      <c r="A1105" s="6">
        <v>1104</v>
      </c>
      <c r="B1105" s="7" t="str">
        <f>VLOOKUP($A1105,GDP!$A$1:$H$2692,COLUMN(GDP!B1105),0)</f>
        <v>Asia</v>
      </c>
      <c r="C1105" s="8" t="str">
        <f>VLOOKUP($A1105,GDP!$A$1:$H$2692,COLUMN(GDP!C1105),0)</f>
        <v>Turkmenistan-Asia</v>
      </c>
      <c r="D1105" s="9" t="str">
        <f>VLOOKUP($A1105,GDP!$A$1:$H$2692,COLUMN(GDP!D1105),0)</f>
        <v>2011</v>
      </c>
      <c r="E1105" s="8">
        <f>VLOOKUP($A1105,GDP!$A$1:$H$2692,COLUMN(GDP!E1105),0)</f>
        <v>29233333333</v>
      </c>
      <c r="F1105" s="7">
        <f>VLOOKUP($A1105,GDP!$A$1:$H$2692,COLUMN(GDP!F1105),0)</f>
        <v>2.1000000000000001E-2</v>
      </c>
      <c r="G1105" s="7">
        <f>VLOOKUP($A1105,GDP!$A$1:$H$2692,COLUMN(GDP!G1105),0)</f>
        <v>114</v>
      </c>
      <c r="H1105" s="7">
        <f>VLOOKUP($A1105,GDP!$A$1:$H$2692,COLUMN(GDP!H1105),0)</f>
        <v>0</v>
      </c>
      <c r="I1105" s="6">
        <f>VLOOKUP($A1105,ENERGY!$A$1:$F$2692,COLUMN(ENERGY!E1104),0)</f>
        <v>15153</v>
      </c>
      <c r="J1105" s="6">
        <f>VLOOKUP($A1105,ENERGY!$A$1:$F$2692,COLUMN(ENERGY!F1104),0)</f>
        <v>39270</v>
      </c>
      <c r="K1105" s="6">
        <f>VLOOKUP($A1105,'HUMAN RESOURCES'!$A$1:$M$2692,COLUMN('HUMAN RESOURCES'!$E1105),0)</f>
        <v>2.1999999999999999E-2</v>
      </c>
      <c r="L1105" s="6">
        <f>VLOOKUP($A1105,'HUMAN RESOURCES'!$A$1:$M$2692,COLUMN('HUMAN RESOURCES'!$F1105),0)</f>
        <v>0.05</v>
      </c>
      <c r="M1105" s="6">
        <f>VLOOKUP($A1105,'HUMAN RESOURCES'!$A$1:$M$2692,COLUMN('HUMAN RESOURCES'!$G1105),0)</f>
        <v>69</v>
      </c>
      <c r="N1105" s="6">
        <f>VLOOKUP($A1105,'HUMAN RESOURCES'!$A$1:$M$2692,COLUMN('HUMAN RESOURCES'!$H1105),0)</f>
        <v>61</v>
      </c>
      <c r="O1105" s="6">
        <f>VLOOKUP($A1105,'HUMAN RESOURCES'!$A$1:$M$2692,COLUMN('HUMAN RESOURCES'!$I1105),0)</f>
        <v>0.28899999999999998</v>
      </c>
      <c r="P1105" s="6">
        <f>VLOOKUP($A1105,'HUMAN RESOURCES'!$A$1:$M$2692,COLUMN('HUMAN RESOURCES'!$J1105),0)</f>
        <v>0.67100000000000004</v>
      </c>
      <c r="Q1105" s="6">
        <f>VLOOKUP($A1105,'HUMAN RESOURCES'!$A$1:$M$2692,COLUMN('HUMAN RESOURCES'!$K1105),0)</f>
        <v>4.1000000000000002E-2</v>
      </c>
      <c r="R1105" s="6">
        <f>VLOOKUP($A1105,'HUMAN RESOURCES'!$A$1:$M$2692,COLUMN('HUMAN RESOURCES'!$L1105),0)</f>
        <v>5106668</v>
      </c>
      <c r="S1105" s="6">
        <f>VLOOKUP($A1105,'HUMAN RESOURCES'!$A$1:$M$2692,COLUMN('HUMAN RESOURCES'!$F1105),0)</f>
        <v>0.05</v>
      </c>
      <c r="T1105" s="6">
        <f>VLOOKUP($A1105,TOURISM!$A$1:$F$2692,COLUMN(TOURISM!$E1105),0)</f>
        <v>0</v>
      </c>
      <c r="U1105" s="6">
        <f>VLOOKUP($A1105,TOURISM!$A$1:$F$2692,COLUMN(TOURISM!$F1105),0)</f>
        <v>0</v>
      </c>
      <c r="V1105" s="6">
        <f>VLOOKUP($A1105,BUSINESS!$A$1:$J$2692,COLUMN(BUSINESS!$E1105),0)</f>
        <v>0</v>
      </c>
      <c r="W1105" s="6">
        <f>VLOOKUP($A1105,BUSINESS!$A$1:$J$2692,COLUMN(BUSINESS!$F1105),0)</f>
        <v>0</v>
      </c>
      <c r="X1105" s="6">
        <f>VLOOKUP($A1105,BUSINESS!$A$1:$J$2692,COLUMN(BUSINESS!$G1105),0)</f>
        <v>0</v>
      </c>
      <c r="Y1105" s="6">
        <f>VLOOKUP($A1105,BUSINESS!$A$1:$J$2692,COLUMN(BUSINESS!$H1105),0)</f>
        <v>0</v>
      </c>
      <c r="Z1105" s="6">
        <f>VLOOKUP($A1105,BUSINESS!$A$1:$J$2692,COLUMN(BUSINESS!$I1105),0)</f>
        <v>0.05</v>
      </c>
      <c r="AA1105" s="6">
        <f>VLOOKUP($A1105,BUSINESS!$A$1:$J$2692,COLUMN(BUSINESS!$J1105),0)</f>
        <v>1.038</v>
      </c>
      <c r="AB1105" s="5"/>
      <c r="AC1105" s="5"/>
      <c r="AD1105" s="5"/>
      <c r="AE1105" s="5"/>
    </row>
    <row r="1106" spans="1:31" ht="15.75" customHeight="1" x14ac:dyDescent="0.25">
      <c r="A1106" s="6">
        <v>1105</v>
      </c>
      <c r="B1106" s="7" t="str">
        <f>VLOOKUP($A1106,GDP!$A$1:$H$2692,COLUMN(GDP!B1106),0)</f>
        <v>Asia</v>
      </c>
      <c r="C1106" s="8" t="str">
        <f>VLOOKUP($A1106,GDP!$A$1:$H$2692,COLUMN(GDP!C1106),0)</f>
        <v>Turkmenistan-Asia</v>
      </c>
      <c r="D1106" s="9" t="str">
        <f>VLOOKUP($A1106,GDP!$A$1:$H$2692,COLUMN(GDP!D1106),0)</f>
        <v>2012</v>
      </c>
      <c r="E1106" s="8">
        <f>VLOOKUP($A1106,GDP!$A$1:$H$2692,COLUMN(GDP!E1106),0)</f>
        <v>35164210526</v>
      </c>
      <c r="F1106" s="7">
        <f>VLOOKUP($A1106,GDP!$A$1:$H$2692,COLUMN(GDP!F1106),0)</f>
        <v>0.02</v>
      </c>
      <c r="G1106" s="7">
        <f>VLOOKUP($A1106,GDP!$A$1:$H$2692,COLUMN(GDP!G1106),0)</f>
        <v>129</v>
      </c>
      <c r="H1106" s="7">
        <f>VLOOKUP($A1106,GDP!$A$1:$H$2692,COLUMN(GDP!H1106),0)</f>
        <v>0</v>
      </c>
      <c r="I1106" s="6">
        <f>VLOOKUP($A1106,ENERGY!$A$1:$F$2692,COLUMN(ENERGY!E1105),0)</f>
        <v>14871</v>
      </c>
      <c r="J1106" s="6">
        <f>VLOOKUP($A1106,ENERGY!$A$1:$F$2692,COLUMN(ENERGY!F1105),0)</f>
        <v>35365</v>
      </c>
      <c r="K1106" s="6">
        <f>VLOOKUP($A1106,'HUMAN RESOURCES'!$A$1:$M$2692,COLUMN('HUMAN RESOURCES'!$E1106),0)</f>
        <v>2.1999999999999999E-2</v>
      </c>
      <c r="L1106" s="6">
        <f>VLOOKUP($A1106,'HUMAN RESOURCES'!$A$1:$M$2692,COLUMN('HUMAN RESOURCES'!$F1106),0)</f>
        <v>4.8000000000000001E-2</v>
      </c>
      <c r="M1106" s="6">
        <f>VLOOKUP($A1106,'HUMAN RESOURCES'!$A$1:$M$2692,COLUMN('HUMAN RESOURCES'!$G1106),0)</f>
        <v>70</v>
      </c>
      <c r="N1106" s="6">
        <f>VLOOKUP($A1106,'HUMAN RESOURCES'!$A$1:$M$2692,COLUMN('HUMAN RESOURCES'!$H1106),0)</f>
        <v>61</v>
      </c>
      <c r="O1106" s="6">
        <f>VLOOKUP($A1106,'HUMAN RESOURCES'!$A$1:$M$2692,COLUMN('HUMAN RESOURCES'!$I1106),0)</f>
        <v>0.28599999999999998</v>
      </c>
      <c r="P1106" s="6">
        <f>VLOOKUP($A1106,'HUMAN RESOURCES'!$A$1:$M$2692,COLUMN('HUMAN RESOURCES'!$J1106),0)</f>
        <v>0.67300000000000004</v>
      </c>
      <c r="Q1106" s="6">
        <f>VLOOKUP($A1106,'HUMAN RESOURCES'!$A$1:$M$2692,COLUMN('HUMAN RESOURCES'!$K1106),0)</f>
        <v>4.1000000000000002E-2</v>
      </c>
      <c r="R1106" s="6">
        <f>VLOOKUP($A1106,'HUMAN RESOURCES'!$A$1:$M$2692,COLUMN('HUMAN RESOURCES'!$L1106),0)</f>
        <v>5172931</v>
      </c>
      <c r="S1106" s="6">
        <f>VLOOKUP($A1106,'HUMAN RESOURCES'!$A$1:$M$2692,COLUMN('HUMAN RESOURCES'!$F1106),0)</f>
        <v>4.8000000000000001E-2</v>
      </c>
      <c r="T1106" s="6">
        <f>VLOOKUP($A1106,TOURISM!$A$1:$F$2692,COLUMN(TOURISM!$E1106),0)</f>
        <v>0</v>
      </c>
      <c r="U1106" s="6">
        <f>VLOOKUP($A1106,TOURISM!$A$1:$F$2692,COLUMN(TOURISM!$F1106),0)</f>
        <v>0</v>
      </c>
      <c r="V1106" s="6">
        <f>VLOOKUP($A1106,BUSINESS!$A$1:$J$2692,COLUMN(BUSINESS!$E1106),0)</f>
        <v>0</v>
      </c>
      <c r="W1106" s="6">
        <f>VLOOKUP($A1106,BUSINESS!$A$1:$J$2692,COLUMN(BUSINESS!$F1106),0)</f>
        <v>0</v>
      </c>
      <c r="X1106" s="6">
        <f>VLOOKUP($A1106,BUSINESS!$A$1:$J$2692,COLUMN(BUSINESS!$G1106),0)</f>
        <v>0</v>
      </c>
      <c r="Y1106" s="6">
        <f>VLOOKUP($A1106,BUSINESS!$A$1:$J$2692,COLUMN(BUSINESS!$H1106),0)</f>
        <v>0</v>
      </c>
      <c r="Z1106" s="6">
        <f>VLOOKUP($A1106,BUSINESS!$A$1:$J$2692,COLUMN(BUSINESS!$I1106),0)</f>
        <v>7.1999999999999995E-2</v>
      </c>
      <c r="AA1106" s="6">
        <f>VLOOKUP($A1106,BUSINESS!$A$1:$J$2692,COLUMN(BUSINESS!$J1106),0)</f>
        <v>1.141</v>
      </c>
      <c r="AB1106" s="5"/>
      <c r="AC1106" s="5"/>
      <c r="AD1106" s="5"/>
      <c r="AE1106" s="5"/>
    </row>
    <row r="1107" spans="1:31" ht="15.75" customHeight="1" x14ac:dyDescent="0.25">
      <c r="A1107" s="6">
        <v>1106</v>
      </c>
      <c r="B1107" s="7" t="str">
        <f>VLOOKUP($A1107,GDP!$A$1:$H$2692,COLUMN(GDP!B1107),0)</f>
        <v>Asia</v>
      </c>
      <c r="C1107" s="8" t="str">
        <f>VLOOKUP($A1107,GDP!$A$1:$H$2692,COLUMN(GDP!C1107),0)</f>
        <v>Uzbekistan-Asia</v>
      </c>
      <c r="D1107" s="9" t="str">
        <f>VLOOKUP($A1107,GDP!$A$1:$H$2692,COLUMN(GDP!D1107),0)</f>
        <v>2000</v>
      </c>
      <c r="E1107" s="8">
        <f>VLOOKUP($A1107,GDP!$A$1:$H$2692,COLUMN(GDP!E1107),0)</f>
        <v>13760374488</v>
      </c>
      <c r="F1107" s="7">
        <f>VLOOKUP($A1107,GDP!$A$1:$H$2692,COLUMN(GDP!F1107),0)</f>
        <v>5.2999999999999999E-2</v>
      </c>
      <c r="G1107" s="7">
        <f>VLOOKUP($A1107,GDP!$A$1:$H$2692,COLUMN(GDP!G1107),0)</f>
        <v>29</v>
      </c>
      <c r="H1107" s="7">
        <f>VLOOKUP($A1107,GDP!$A$1:$H$2692,COLUMN(GDP!H1107),0)</f>
        <v>0</v>
      </c>
      <c r="I1107" s="6">
        <f>VLOOKUP($A1107,ENERGY!$A$1:$F$2692,COLUMN(ENERGY!E1106),0)</f>
        <v>0</v>
      </c>
      <c r="J1107" s="6">
        <f>VLOOKUP($A1107,ENERGY!$A$1:$F$2692,COLUMN(ENERGY!F1106),0)</f>
        <v>0</v>
      </c>
      <c r="K1107" s="6">
        <f>VLOOKUP($A1107,'HUMAN RESOURCES'!$A$1:$M$2692,COLUMN('HUMAN RESOURCES'!$E1107),0)</f>
        <v>2.1000000000000001E-2</v>
      </c>
      <c r="L1107" s="6">
        <f>VLOOKUP($A1107,'HUMAN RESOURCES'!$A$1:$M$2692,COLUMN('HUMAN RESOURCES'!$F1107),0)</f>
        <v>5.2999999999999999E-2</v>
      </c>
      <c r="M1107" s="6">
        <f>VLOOKUP($A1107,'HUMAN RESOURCES'!$A$1:$M$2692,COLUMN('HUMAN RESOURCES'!$G1107),0)</f>
        <v>70</v>
      </c>
      <c r="N1107" s="6">
        <f>VLOOKUP($A1107,'HUMAN RESOURCES'!$A$1:$M$2692,COLUMN('HUMAN RESOURCES'!$H1107),0)</f>
        <v>64</v>
      </c>
      <c r="O1107" s="6">
        <f>VLOOKUP($A1107,'HUMAN RESOURCES'!$A$1:$M$2692,COLUMN('HUMAN RESOURCES'!$I1107),0)</f>
        <v>0.373</v>
      </c>
      <c r="P1107" s="6">
        <f>VLOOKUP($A1107,'HUMAN RESOURCES'!$A$1:$M$2692,COLUMN('HUMAN RESOURCES'!$J1107),0)</f>
        <v>0.58399999999999996</v>
      </c>
      <c r="Q1107" s="6">
        <f>VLOOKUP($A1107,'HUMAN RESOURCES'!$A$1:$M$2692,COLUMN('HUMAN RESOURCES'!$K1107),0)</f>
        <v>4.2999999999999997E-2</v>
      </c>
      <c r="R1107" s="6">
        <f>VLOOKUP($A1107,'HUMAN RESOURCES'!$A$1:$M$2692,COLUMN('HUMAN RESOURCES'!$L1107),0)</f>
        <v>24650400</v>
      </c>
      <c r="S1107" s="6">
        <f>VLOOKUP($A1107,'HUMAN RESOURCES'!$A$1:$M$2692,COLUMN('HUMAN RESOURCES'!$F1107),0)</f>
        <v>5.2999999999999999E-2</v>
      </c>
      <c r="T1107" s="6">
        <f>VLOOKUP($A1107,TOURISM!$A$1:$F$2692,COLUMN(TOURISM!$E1107),0)</f>
        <v>63000000</v>
      </c>
      <c r="U1107" s="6">
        <f>VLOOKUP($A1107,TOURISM!$A$1:$F$2692,COLUMN(TOURISM!$F1107),0)</f>
        <v>0</v>
      </c>
      <c r="V1107" s="6">
        <f>VLOOKUP($A1107,BUSINESS!$A$1:$J$2692,COLUMN(BUSINESS!$E1107),0)</f>
        <v>0</v>
      </c>
      <c r="W1107" s="6">
        <f>VLOOKUP($A1107,BUSINESS!$A$1:$J$2692,COLUMN(BUSINESS!$F1107),0)</f>
        <v>0</v>
      </c>
      <c r="X1107" s="6">
        <f>VLOOKUP($A1107,BUSINESS!$A$1:$J$2692,COLUMN(BUSINESS!$G1107),0)</f>
        <v>0</v>
      </c>
      <c r="Y1107" s="6">
        <f>VLOOKUP($A1107,BUSINESS!$A$1:$J$2692,COLUMN(BUSINESS!$H1107),0)</f>
        <v>0</v>
      </c>
      <c r="Z1107" s="6">
        <f>VLOOKUP($A1107,BUSINESS!$A$1:$J$2692,COLUMN(BUSINESS!$I1107),0)</f>
        <v>5.0000000000000001E-3</v>
      </c>
      <c r="AA1107" s="6">
        <f>VLOOKUP($A1107,BUSINESS!$A$1:$J$2692,COLUMN(BUSINESS!$J1107),0)</f>
        <v>2E-3</v>
      </c>
      <c r="AB1107" s="5"/>
      <c r="AC1107" s="5"/>
      <c r="AD1107" s="5"/>
      <c r="AE1107" s="5"/>
    </row>
    <row r="1108" spans="1:31" ht="15.75" customHeight="1" x14ac:dyDescent="0.25">
      <c r="A1108" s="6">
        <v>1107</v>
      </c>
      <c r="B1108" s="7" t="str">
        <f>VLOOKUP($A1108,GDP!$A$1:$H$2692,COLUMN(GDP!B1108),0)</f>
        <v>Asia</v>
      </c>
      <c r="C1108" s="8" t="str">
        <f>VLOOKUP($A1108,GDP!$A$1:$H$2692,COLUMN(GDP!C1108),0)</f>
        <v>Uzbekistan-Asia</v>
      </c>
      <c r="D1108" s="9" t="str">
        <f>VLOOKUP($A1108,GDP!$A$1:$H$2692,COLUMN(GDP!D1108),0)</f>
        <v>2001</v>
      </c>
      <c r="E1108" s="8">
        <f>VLOOKUP($A1108,GDP!$A$1:$H$2692,COLUMN(GDP!E1108),0)</f>
        <v>11401351420</v>
      </c>
      <c r="F1108" s="7">
        <f>VLOOKUP($A1108,GDP!$A$1:$H$2692,COLUMN(GDP!F1108),0)</f>
        <v>5.2999999999999999E-2</v>
      </c>
      <c r="G1108" s="7">
        <f>VLOOKUP($A1108,GDP!$A$1:$H$2692,COLUMN(GDP!G1108),0)</f>
        <v>24</v>
      </c>
      <c r="H1108" s="7">
        <f>VLOOKUP($A1108,GDP!$A$1:$H$2692,COLUMN(GDP!H1108),0)</f>
        <v>0</v>
      </c>
      <c r="I1108" s="6">
        <f>VLOOKUP($A1108,ENERGY!$A$1:$F$2692,COLUMN(ENERGY!E1107),0)</f>
        <v>47755</v>
      </c>
      <c r="J1108" s="6">
        <f>VLOOKUP($A1108,ENERGY!$A$1:$F$2692,COLUMN(ENERGY!F1107),0)</f>
        <v>0</v>
      </c>
      <c r="K1108" s="6">
        <f>VLOOKUP($A1108,'HUMAN RESOURCES'!$A$1:$M$2692,COLUMN('HUMAN RESOURCES'!$E1108),0)</f>
        <v>2.1000000000000001E-2</v>
      </c>
      <c r="L1108" s="6">
        <f>VLOOKUP($A1108,'HUMAN RESOURCES'!$A$1:$M$2692,COLUMN('HUMAN RESOURCES'!$F1108),0)</f>
        <v>5.1999999999999998E-2</v>
      </c>
      <c r="M1108" s="6">
        <f>VLOOKUP($A1108,'HUMAN RESOURCES'!$A$1:$M$2692,COLUMN('HUMAN RESOURCES'!$G1108),0)</f>
        <v>70</v>
      </c>
      <c r="N1108" s="6">
        <f>VLOOKUP($A1108,'HUMAN RESOURCES'!$A$1:$M$2692,COLUMN('HUMAN RESOURCES'!$H1108),0)</f>
        <v>64</v>
      </c>
      <c r="O1108" s="6">
        <f>VLOOKUP($A1108,'HUMAN RESOURCES'!$A$1:$M$2692,COLUMN('HUMAN RESOURCES'!$I1108),0)</f>
        <v>0.36499999999999999</v>
      </c>
      <c r="P1108" s="6">
        <f>VLOOKUP($A1108,'HUMAN RESOURCES'!$A$1:$M$2692,COLUMN('HUMAN RESOURCES'!$J1108),0)</f>
        <v>0.59099999999999997</v>
      </c>
      <c r="Q1108" s="6">
        <f>VLOOKUP($A1108,'HUMAN RESOURCES'!$A$1:$M$2692,COLUMN('HUMAN RESOURCES'!$K1108),0)</f>
        <v>4.3999999999999997E-2</v>
      </c>
      <c r="R1108" s="6">
        <f>VLOOKUP($A1108,'HUMAN RESOURCES'!$A$1:$M$2692,COLUMN('HUMAN RESOURCES'!$L1108),0)</f>
        <v>24964450</v>
      </c>
      <c r="S1108" s="6">
        <f>VLOOKUP($A1108,'HUMAN RESOURCES'!$A$1:$M$2692,COLUMN('HUMAN RESOURCES'!$F1108),0)</f>
        <v>5.1999999999999998E-2</v>
      </c>
      <c r="T1108" s="6">
        <f>VLOOKUP($A1108,TOURISM!$A$1:$F$2692,COLUMN(TOURISM!$E1108),0)</f>
        <v>72000000</v>
      </c>
      <c r="U1108" s="6">
        <f>VLOOKUP($A1108,TOURISM!$A$1:$F$2692,COLUMN(TOURISM!$F1108),0)</f>
        <v>0</v>
      </c>
      <c r="V1108" s="6">
        <f>VLOOKUP($A1108,BUSINESS!$A$1:$J$2692,COLUMN(BUSINESS!$E1108),0)</f>
        <v>0</v>
      </c>
      <c r="W1108" s="6">
        <f>VLOOKUP($A1108,BUSINESS!$A$1:$J$2692,COLUMN(BUSINESS!$F1108),0)</f>
        <v>0</v>
      </c>
      <c r="X1108" s="6">
        <f>VLOOKUP($A1108,BUSINESS!$A$1:$J$2692,COLUMN(BUSINESS!$G1108),0)</f>
        <v>0</v>
      </c>
      <c r="Y1108" s="6">
        <f>VLOOKUP($A1108,BUSINESS!$A$1:$J$2692,COLUMN(BUSINESS!$H1108),0)</f>
        <v>0</v>
      </c>
      <c r="Z1108" s="6">
        <f>VLOOKUP($A1108,BUSINESS!$A$1:$J$2692,COLUMN(BUSINESS!$I1108),0)</f>
        <v>6.0000000000000001E-3</v>
      </c>
      <c r="AA1108" s="6">
        <f>VLOOKUP($A1108,BUSINESS!$A$1:$J$2692,COLUMN(BUSINESS!$J1108),0)</f>
        <v>5.0000000000000001E-3</v>
      </c>
      <c r="AB1108" s="5"/>
      <c r="AC1108" s="5"/>
      <c r="AD1108" s="5"/>
      <c r="AE1108" s="5"/>
    </row>
    <row r="1109" spans="1:31" ht="15.75" customHeight="1" x14ac:dyDescent="0.25">
      <c r="A1109" s="6">
        <v>1108</v>
      </c>
      <c r="B1109" s="7" t="str">
        <f>VLOOKUP($A1109,GDP!$A$1:$H$2692,COLUMN(GDP!B1109),0)</f>
        <v>Asia</v>
      </c>
      <c r="C1109" s="8" t="str">
        <f>VLOOKUP($A1109,GDP!$A$1:$H$2692,COLUMN(GDP!C1109),0)</f>
        <v>Uzbekistan-Asia</v>
      </c>
      <c r="D1109" s="9" t="str">
        <f>VLOOKUP($A1109,GDP!$A$1:$H$2692,COLUMN(GDP!D1109),0)</f>
        <v>2002</v>
      </c>
      <c r="E1109" s="8">
        <f>VLOOKUP($A1109,GDP!$A$1:$H$2692,COLUMN(GDP!E1109),0)</f>
        <v>9687951055</v>
      </c>
      <c r="F1109" s="7">
        <f>VLOOKUP($A1109,GDP!$A$1:$H$2692,COLUMN(GDP!F1109),0)</f>
        <v>5.3999999999999999E-2</v>
      </c>
      <c r="G1109" s="7">
        <f>VLOOKUP($A1109,GDP!$A$1:$H$2692,COLUMN(GDP!G1109),0)</f>
        <v>21</v>
      </c>
      <c r="H1109" s="7">
        <f>VLOOKUP($A1109,GDP!$A$1:$H$2692,COLUMN(GDP!H1109),0)</f>
        <v>0</v>
      </c>
      <c r="I1109" s="6">
        <f>VLOOKUP($A1109,ENERGY!$A$1:$F$2692,COLUMN(ENERGY!E1108),0)</f>
        <v>43747</v>
      </c>
      <c r="J1109" s="6">
        <f>VLOOKUP($A1109,ENERGY!$A$1:$F$2692,COLUMN(ENERGY!F1108),0)</f>
        <v>104443</v>
      </c>
      <c r="K1109" s="6">
        <f>VLOOKUP($A1109,'HUMAN RESOURCES'!$A$1:$M$2692,COLUMN('HUMAN RESOURCES'!$E1109),0)</f>
        <v>2.1000000000000001E-2</v>
      </c>
      <c r="L1109" s="6">
        <f>VLOOKUP($A1109,'HUMAN RESOURCES'!$A$1:$M$2692,COLUMN('HUMAN RESOURCES'!$F1109),0)</f>
        <v>0.05</v>
      </c>
      <c r="M1109" s="6">
        <f>VLOOKUP($A1109,'HUMAN RESOURCES'!$A$1:$M$2692,COLUMN('HUMAN RESOURCES'!$G1109),0)</f>
        <v>70</v>
      </c>
      <c r="N1109" s="6">
        <f>VLOOKUP($A1109,'HUMAN RESOURCES'!$A$1:$M$2692,COLUMN('HUMAN RESOURCES'!$H1109),0)</f>
        <v>64</v>
      </c>
      <c r="O1109" s="6">
        <f>VLOOKUP($A1109,'HUMAN RESOURCES'!$A$1:$M$2692,COLUMN('HUMAN RESOURCES'!$I1109),0)</f>
        <v>0.35699999999999998</v>
      </c>
      <c r="P1109" s="6">
        <f>VLOOKUP($A1109,'HUMAN RESOURCES'!$A$1:$M$2692,COLUMN('HUMAN RESOURCES'!$J1109),0)</f>
        <v>0.59799999999999998</v>
      </c>
      <c r="Q1109" s="6">
        <f>VLOOKUP($A1109,'HUMAN RESOURCES'!$A$1:$M$2692,COLUMN('HUMAN RESOURCES'!$K1109),0)</f>
        <v>4.4999999999999998E-2</v>
      </c>
      <c r="R1109" s="6">
        <f>VLOOKUP($A1109,'HUMAN RESOURCES'!$A$1:$M$2692,COLUMN('HUMAN RESOURCES'!$L1109),0)</f>
        <v>25271850</v>
      </c>
      <c r="S1109" s="6">
        <f>VLOOKUP($A1109,'HUMAN RESOURCES'!$A$1:$M$2692,COLUMN('HUMAN RESOURCES'!$F1109),0)</f>
        <v>0.05</v>
      </c>
      <c r="T1109" s="6">
        <f>VLOOKUP($A1109,TOURISM!$A$1:$F$2692,COLUMN(TOURISM!$E1109),0)</f>
        <v>68000000</v>
      </c>
      <c r="U1109" s="6">
        <f>VLOOKUP($A1109,TOURISM!$A$1:$F$2692,COLUMN(TOURISM!$F1109),0)</f>
        <v>0</v>
      </c>
      <c r="V1109" s="6">
        <f>VLOOKUP($A1109,BUSINESS!$A$1:$J$2692,COLUMN(BUSINESS!$E1109),0)</f>
        <v>0</v>
      </c>
      <c r="W1109" s="6">
        <f>VLOOKUP($A1109,BUSINESS!$A$1:$J$2692,COLUMN(BUSINESS!$F1109),0)</f>
        <v>0</v>
      </c>
      <c r="X1109" s="6">
        <f>VLOOKUP($A1109,BUSINESS!$A$1:$J$2692,COLUMN(BUSINESS!$G1109),0)</f>
        <v>0</v>
      </c>
      <c r="Y1109" s="6">
        <f>VLOOKUP($A1109,BUSINESS!$A$1:$J$2692,COLUMN(BUSINESS!$H1109),0)</f>
        <v>0</v>
      </c>
      <c r="Z1109" s="6">
        <f>VLOOKUP($A1109,BUSINESS!$A$1:$J$2692,COLUMN(BUSINESS!$I1109),0)</f>
        <v>1.0999999999999999E-2</v>
      </c>
      <c r="AA1109" s="6">
        <f>VLOOKUP($A1109,BUSINESS!$A$1:$J$2692,COLUMN(BUSINESS!$J1109),0)</f>
        <v>7.0000000000000001E-3</v>
      </c>
      <c r="AB1109" s="5"/>
      <c r="AC1109" s="5"/>
      <c r="AD1109" s="5"/>
      <c r="AE1109" s="5"/>
    </row>
    <row r="1110" spans="1:31" ht="15.75" customHeight="1" x14ac:dyDescent="0.25">
      <c r="A1110" s="6">
        <v>1109</v>
      </c>
      <c r="B1110" s="7" t="str">
        <f>VLOOKUP($A1110,GDP!$A$1:$H$2692,COLUMN(GDP!B1110),0)</f>
        <v>Asia</v>
      </c>
      <c r="C1110" s="8" t="str">
        <f>VLOOKUP($A1110,GDP!$A$1:$H$2692,COLUMN(GDP!C1110),0)</f>
        <v>Uzbekistan-Asia</v>
      </c>
      <c r="D1110" s="9" t="str">
        <f>VLOOKUP($A1110,GDP!$A$1:$H$2692,COLUMN(GDP!D1110),0)</f>
        <v>2003</v>
      </c>
      <c r="E1110" s="8">
        <f>VLOOKUP($A1110,GDP!$A$1:$H$2692,COLUMN(GDP!E1110),0)</f>
        <v>10128112401</v>
      </c>
      <c r="F1110" s="7">
        <f>VLOOKUP($A1110,GDP!$A$1:$H$2692,COLUMN(GDP!F1110),0)</f>
        <v>5.1999999999999998E-2</v>
      </c>
      <c r="G1110" s="7">
        <f>VLOOKUP($A1110,GDP!$A$1:$H$2692,COLUMN(GDP!G1110),0)</f>
        <v>20</v>
      </c>
      <c r="H1110" s="7">
        <f>VLOOKUP($A1110,GDP!$A$1:$H$2692,COLUMN(GDP!H1110),0)</f>
        <v>0</v>
      </c>
      <c r="I1110" s="6">
        <f>VLOOKUP($A1110,ENERGY!$A$1:$F$2692,COLUMN(ENERGY!E1109),0)</f>
        <v>44831</v>
      </c>
      <c r="J1110" s="6">
        <f>VLOOKUP($A1110,ENERGY!$A$1:$F$2692,COLUMN(ENERGY!F1109),0)</f>
        <v>116607</v>
      </c>
      <c r="K1110" s="6">
        <f>VLOOKUP($A1110,'HUMAN RESOURCES'!$A$1:$M$2692,COLUMN('HUMAN RESOURCES'!$E1110),0)</f>
        <v>0.02</v>
      </c>
      <c r="L1110" s="6">
        <f>VLOOKUP($A1110,'HUMAN RESOURCES'!$A$1:$M$2692,COLUMN('HUMAN RESOURCES'!$F1110),0)</f>
        <v>4.9000000000000002E-2</v>
      </c>
      <c r="M1110" s="6">
        <f>VLOOKUP($A1110,'HUMAN RESOURCES'!$A$1:$M$2692,COLUMN('HUMAN RESOURCES'!$G1110),0)</f>
        <v>71</v>
      </c>
      <c r="N1110" s="6">
        <f>VLOOKUP($A1110,'HUMAN RESOURCES'!$A$1:$M$2692,COLUMN('HUMAN RESOURCES'!$H1110),0)</f>
        <v>64</v>
      </c>
      <c r="O1110" s="6">
        <f>VLOOKUP($A1110,'HUMAN RESOURCES'!$A$1:$M$2692,COLUMN('HUMAN RESOURCES'!$I1110),0)</f>
        <v>0.34899999999999998</v>
      </c>
      <c r="P1110" s="6">
        <f>VLOOKUP($A1110,'HUMAN RESOURCES'!$A$1:$M$2692,COLUMN('HUMAN RESOURCES'!$J1110),0)</f>
        <v>0.60499999999999998</v>
      </c>
      <c r="Q1110" s="6">
        <f>VLOOKUP($A1110,'HUMAN RESOURCES'!$A$1:$M$2692,COLUMN('HUMAN RESOURCES'!$K1110),0)</f>
        <v>4.5999999999999999E-2</v>
      </c>
      <c r="R1110" s="6">
        <f>VLOOKUP($A1110,'HUMAN RESOURCES'!$A$1:$M$2692,COLUMN('HUMAN RESOURCES'!$L1110),0)</f>
        <v>25567650</v>
      </c>
      <c r="S1110" s="6">
        <f>VLOOKUP($A1110,'HUMAN RESOURCES'!$A$1:$M$2692,COLUMN('HUMAN RESOURCES'!$F1110),0)</f>
        <v>4.9000000000000002E-2</v>
      </c>
      <c r="T1110" s="6">
        <f>VLOOKUP($A1110,TOURISM!$A$1:$F$2692,COLUMN(TOURISM!$E1110),0)</f>
        <v>48000000</v>
      </c>
      <c r="U1110" s="6">
        <f>VLOOKUP($A1110,TOURISM!$A$1:$F$2692,COLUMN(TOURISM!$F1110),0)</f>
        <v>0</v>
      </c>
      <c r="V1110" s="6">
        <f>VLOOKUP($A1110,BUSINESS!$A$1:$J$2692,COLUMN(BUSINESS!$E1110),0)</f>
        <v>0</v>
      </c>
      <c r="W1110" s="6">
        <f>VLOOKUP($A1110,BUSINESS!$A$1:$J$2692,COLUMN(BUSINESS!$F1110),0)</f>
        <v>29</v>
      </c>
      <c r="X1110" s="6">
        <f>VLOOKUP($A1110,BUSINESS!$A$1:$J$2692,COLUMN(BUSINESS!$G1110),0)</f>
        <v>0</v>
      </c>
      <c r="Y1110" s="6">
        <f>VLOOKUP($A1110,BUSINESS!$A$1:$J$2692,COLUMN(BUSINESS!$H1110),0)</f>
        <v>0</v>
      </c>
      <c r="Z1110" s="6">
        <f>VLOOKUP($A1110,BUSINESS!$A$1:$J$2692,COLUMN(BUSINESS!$I1110),0)</f>
        <v>1.9E-2</v>
      </c>
      <c r="AA1110" s="6">
        <f>VLOOKUP($A1110,BUSINESS!$A$1:$J$2692,COLUMN(BUSINESS!$J1110),0)</f>
        <v>1.2999999999999999E-2</v>
      </c>
      <c r="AB1110" s="5"/>
      <c r="AC1110" s="5"/>
      <c r="AD1110" s="5"/>
      <c r="AE1110" s="5"/>
    </row>
    <row r="1111" spans="1:31" ht="15.75" customHeight="1" x14ac:dyDescent="0.25">
      <c r="A1111" s="6">
        <v>1110</v>
      </c>
      <c r="B1111" s="7" t="str">
        <f>VLOOKUP($A1111,GDP!$A$1:$H$2692,COLUMN(GDP!B1111),0)</f>
        <v>Asia</v>
      </c>
      <c r="C1111" s="8" t="str">
        <f>VLOOKUP($A1111,GDP!$A$1:$H$2692,COLUMN(GDP!C1111),0)</f>
        <v>Uzbekistan-Asia</v>
      </c>
      <c r="D1111" s="9" t="str">
        <f>VLOOKUP($A1111,GDP!$A$1:$H$2692,COLUMN(GDP!D1111),0)</f>
        <v>2004</v>
      </c>
      <c r="E1111" s="8">
        <f>VLOOKUP($A1111,GDP!$A$1:$H$2692,COLUMN(GDP!E1111),0)</f>
        <v>12030023548</v>
      </c>
      <c r="F1111" s="7">
        <f>VLOOKUP($A1111,GDP!$A$1:$H$2692,COLUMN(GDP!F1111),0)</f>
        <v>5.0999999999999997E-2</v>
      </c>
      <c r="G1111" s="7">
        <f>VLOOKUP($A1111,GDP!$A$1:$H$2692,COLUMN(GDP!G1111),0)</f>
        <v>24</v>
      </c>
      <c r="H1111" s="7">
        <f>VLOOKUP($A1111,GDP!$A$1:$H$2692,COLUMN(GDP!H1111),0)</f>
        <v>0</v>
      </c>
      <c r="I1111" s="6">
        <f>VLOOKUP($A1111,ENERGY!$A$1:$F$2692,COLUMN(ENERGY!E1110),0)</f>
        <v>50512</v>
      </c>
      <c r="J1111" s="6">
        <f>VLOOKUP($A1111,ENERGY!$A$1:$F$2692,COLUMN(ENERGY!F1110),0)</f>
        <v>120039</v>
      </c>
      <c r="K1111" s="6">
        <f>VLOOKUP($A1111,'HUMAN RESOURCES'!$A$1:$M$2692,COLUMN('HUMAN RESOURCES'!$E1111),0)</f>
        <v>2.1000000000000001E-2</v>
      </c>
      <c r="L1111" s="6">
        <f>VLOOKUP($A1111,'HUMAN RESOURCES'!$A$1:$M$2692,COLUMN('HUMAN RESOURCES'!$F1111),0)</f>
        <v>4.8000000000000001E-2</v>
      </c>
      <c r="M1111" s="6">
        <f>VLOOKUP($A1111,'HUMAN RESOURCES'!$A$1:$M$2692,COLUMN('HUMAN RESOURCES'!$G1111),0)</f>
        <v>71</v>
      </c>
      <c r="N1111" s="6">
        <f>VLOOKUP($A1111,'HUMAN RESOURCES'!$A$1:$M$2692,COLUMN('HUMAN RESOURCES'!$H1111),0)</f>
        <v>64</v>
      </c>
      <c r="O1111" s="6">
        <f>VLOOKUP($A1111,'HUMAN RESOURCES'!$A$1:$M$2692,COLUMN('HUMAN RESOURCES'!$I1111),0)</f>
        <v>0.34100000000000003</v>
      </c>
      <c r="P1111" s="6">
        <f>VLOOKUP($A1111,'HUMAN RESOURCES'!$A$1:$M$2692,COLUMN('HUMAN RESOURCES'!$J1111),0)</f>
        <v>0.61299999999999999</v>
      </c>
      <c r="Q1111" s="6">
        <f>VLOOKUP($A1111,'HUMAN RESOURCES'!$A$1:$M$2692,COLUMN('HUMAN RESOURCES'!$K1111),0)</f>
        <v>4.7E-2</v>
      </c>
      <c r="R1111" s="6">
        <f>VLOOKUP($A1111,'HUMAN RESOURCES'!$A$1:$M$2692,COLUMN('HUMAN RESOURCES'!$L1111),0)</f>
        <v>25864350</v>
      </c>
      <c r="S1111" s="6">
        <f>VLOOKUP($A1111,'HUMAN RESOURCES'!$A$1:$M$2692,COLUMN('HUMAN RESOURCES'!$F1111),0)</f>
        <v>4.8000000000000001E-2</v>
      </c>
      <c r="T1111" s="6">
        <f>VLOOKUP($A1111,TOURISM!$A$1:$F$2692,COLUMN(TOURISM!$E1111),0)</f>
        <v>57000000</v>
      </c>
      <c r="U1111" s="6">
        <f>VLOOKUP($A1111,TOURISM!$A$1:$F$2692,COLUMN(TOURISM!$F1111),0)</f>
        <v>0</v>
      </c>
      <c r="V1111" s="6">
        <f>VLOOKUP($A1111,BUSINESS!$A$1:$J$2692,COLUMN(BUSINESS!$E1111),0)</f>
        <v>0</v>
      </c>
      <c r="W1111" s="6">
        <f>VLOOKUP($A1111,BUSINESS!$A$1:$J$2692,COLUMN(BUSINESS!$F1111),0)</f>
        <v>29</v>
      </c>
      <c r="X1111" s="6">
        <f>VLOOKUP($A1111,BUSINESS!$A$1:$J$2692,COLUMN(BUSINESS!$G1111),0)</f>
        <v>0</v>
      </c>
      <c r="Y1111" s="6">
        <f>VLOOKUP($A1111,BUSINESS!$A$1:$J$2692,COLUMN(BUSINESS!$H1111),0)</f>
        <v>0</v>
      </c>
      <c r="Z1111" s="6">
        <f>VLOOKUP($A1111,BUSINESS!$A$1:$J$2692,COLUMN(BUSINESS!$I1111),0)</f>
        <v>2.5999999999999999E-2</v>
      </c>
      <c r="AA1111" s="6">
        <f>VLOOKUP($A1111,BUSINESS!$A$1:$J$2692,COLUMN(BUSINESS!$J1111),0)</f>
        <v>2.1000000000000001E-2</v>
      </c>
      <c r="AB1111" s="5"/>
      <c r="AC1111" s="5"/>
      <c r="AD1111" s="5"/>
      <c r="AE1111" s="5"/>
    </row>
    <row r="1112" spans="1:31" ht="15.75" customHeight="1" x14ac:dyDescent="0.25">
      <c r="A1112" s="6">
        <v>1111</v>
      </c>
      <c r="B1112" s="7" t="str">
        <f>VLOOKUP($A1112,GDP!$A$1:$H$2692,COLUMN(GDP!B1112),0)</f>
        <v>Asia</v>
      </c>
      <c r="C1112" s="8" t="str">
        <f>VLOOKUP($A1112,GDP!$A$1:$H$2692,COLUMN(GDP!C1112),0)</f>
        <v>Uzbekistan-Asia</v>
      </c>
      <c r="D1112" s="9" t="str">
        <f>VLOOKUP($A1112,GDP!$A$1:$H$2692,COLUMN(GDP!D1112),0)</f>
        <v>2005</v>
      </c>
      <c r="E1112" s="8">
        <f>VLOOKUP($A1112,GDP!$A$1:$H$2692,COLUMN(GDP!E1112),0)</f>
        <v>14307509839</v>
      </c>
      <c r="F1112" s="7">
        <f>VLOOKUP($A1112,GDP!$A$1:$H$2692,COLUMN(GDP!F1112),0)</f>
        <v>5.0999999999999997E-2</v>
      </c>
      <c r="G1112" s="7">
        <f>VLOOKUP($A1112,GDP!$A$1:$H$2692,COLUMN(GDP!G1112),0)</f>
        <v>28</v>
      </c>
      <c r="H1112" s="7">
        <f>VLOOKUP($A1112,GDP!$A$1:$H$2692,COLUMN(GDP!H1112),0)</f>
        <v>0</v>
      </c>
      <c r="I1112" s="6">
        <f>VLOOKUP($A1112,ENERGY!$A$1:$F$2692,COLUMN(ENERGY!E1111),0)</f>
        <v>48718</v>
      </c>
      <c r="J1112" s="6">
        <f>VLOOKUP($A1112,ENERGY!$A$1:$F$2692,COLUMN(ENERGY!F1111),0)</f>
        <v>116944</v>
      </c>
      <c r="K1112" s="6">
        <f>VLOOKUP($A1112,'HUMAN RESOURCES'!$A$1:$M$2692,COLUMN('HUMAN RESOURCES'!$E1112),0)</f>
        <v>0.02</v>
      </c>
      <c r="L1112" s="6">
        <f>VLOOKUP($A1112,'HUMAN RESOURCES'!$A$1:$M$2692,COLUMN('HUMAN RESOURCES'!$F1112),0)</f>
        <v>4.7E-2</v>
      </c>
      <c r="M1112" s="6">
        <f>VLOOKUP($A1112,'HUMAN RESOURCES'!$A$1:$M$2692,COLUMN('HUMAN RESOURCES'!$G1112),0)</f>
        <v>71</v>
      </c>
      <c r="N1112" s="6">
        <f>VLOOKUP($A1112,'HUMAN RESOURCES'!$A$1:$M$2692,COLUMN('HUMAN RESOURCES'!$H1112),0)</f>
        <v>64</v>
      </c>
      <c r="O1112" s="6">
        <f>VLOOKUP($A1112,'HUMAN RESOURCES'!$A$1:$M$2692,COLUMN('HUMAN RESOURCES'!$I1112),0)</f>
        <v>0.33200000000000002</v>
      </c>
      <c r="P1112" s="6">
        <f>VLOOKUP($A1112,'HUMAN RESOURCES'!$A$1:$M$2692,COLUMN('HUMAN RESOURCES'!$J1112),0)</f>
        <v>0.62</v>
      </c>
      <c r="Q1112" s="6">
        <f>VLOOKUP($A1112,'HUMAN RESOURCES'!$A$1:$M$2692,COLUMN('HUMAN RESOURCES'!$K1112),0)</f>
        <v>4.7E-2</v>
      </c>
      <c r="R1112" s="6">
        <f>VLOOKUP($A1112,'HUMAN RESOURCES'!$A$1:$M$2692,COLUMN('HUMAN RESOURCES'!$L1112),0)</f>
        <v>26167000</v>
      </c>
      <c r="S1112" s="6">
        <f>VLOOKUP($A1112,'HUMAN RESOURCES'!$A$1:$M$2692,COLUMN('HUMAN RESOURCES'!$F1112),0)</f>
        <v>4.7E-2</v>
      </c>
      <c r="T1112" s="6">
        <f>VLOOKUP($A1112,TOURISM!$A$1:$F$2692,COLUMN(TOURISM!$E1112),0)</f>
        <v>28000000</v>
      </c>
      <c r="U1112" s="6">
        <f>VLOOKUP($A1112,TOURISM!$A$1:$F$2692,COLUMN(TOURISM!$F1112),0)</f>
        <v>0</v>
      </c>
      <c r="V1112" s="6">
        <f>VLOOKUP($A1112,BUSINESS!$A$1:$J$2692,COLUMN(BUSINESS!$E1112),0)</f>
        <v>0.96699999999999997</v>
      </c>
      <c r="W1112" s="6">
        <f>VLOOKUP($A1112,BUSINESS!$A$1:$J$2692,COLUMN(BUSINESS!$F1112),0)</f>
        <v>29</v>
      </c>
      <c r="X1112" s="6">
        <f>VLOOKUP($A1112,BUSINESS!$A$1:$J$2692,COLUMN(BUSINESS!$G1112),0)</f>
        <v>0</v>
      </c>
      <c r="Y1112" s="6">
        <f>VLOOKUP($A1112,BUSINESS!$A$1:$J$2692,COLUMN(BUSINESS!$H1112),0)</f>
        <v>196</v>
      </c>
      <c r="Z1112" s="6">
        <f>VLOOKUP($A1112,BUSINESS!$A$1:$J$2692,COLUMN(BUSINESS!$I1112),0)</f>
        <v>3.3000000000000002E-2</v>
      </c>
      <c r="AA1112" s="6">
        <f>VLOOKUP($A1112,BUSINESS!$A$1:$J$2692,COLUMN(BUSINESS!$J1112),0)</f>
        <v>2.8000000000000001E-2</v>
      </c>
      <c r="AB1112" s="5"/>
      <c r="AC1112" s="5"/>
      <c r="AD1112" s="5"/>
      <c r="AE1112" s="5"/>
    </row>
    <row r="1113" spans="1:31" ht="15.75" customHeight="1" x14ac:dyDescent="0.25">
      <c r="A1113" s="6">
        <v>1112</v>
      </c>
      <c r="B1113" s="7" t="str">
        <f>VLOOKUP($A1113,GDP!$A$1:$H$2692,COLUMN(GDP!B1113),0)</f>
        <v>Asia</v>
      </c>
      <c r="C1113" s="8" t="str">
        <f>VLOOKUP($A1113,GDP!$A$1:$H$2692,COLUMN(GDP!C1113),0)</f>
        <v>Uzbekistan-Asia</v>
      </c>
      <c r="D1113" s="9" t="str">
        <f>VLOOKUP($A1113,GDP!$A$1:$H$2692,COLUMN(GDP!D1113),0)</f>
        <v>2006</v>
      </c>
      <c r="E1113" s="8">
        <f>VLOOKUP($A1113,GDP!$A$1:$H$2692,COLUMN(GDP!E1113),0)</f>
        <v>17030896203</v>
      </c>
      <c r="F1113" s="7">
        <f>VLOOKUP($A1113,GDP!$A$1:$H$2692,COLUMN(GDP!F1113),0)</f>
        <v>5.5E-2</v>
      </c>
      <c r="G1113" s="7">
        <f>VLOOKUP($A1113,GDP!$A$1:$H$2692,COLUMN(GDP!G1113),0)</f>
        <v>35</v>
      </c>
      <c r="H1113" s="7">
        <f>VLOOKUP($A1113,GDP!$A$1:$H$2692,COLUMN(GDP!H1113),0)</f>
        <v>0</v>
      </c>
      <c r="I1113" s="6">
        <f>VLOOKUP($A1113,ENERGY!$A$1:$F$2692,COLUMN(ENERGY!E1112),0)</f>
        <v>48872</v>
      </c>
      <c r="J1113" s="6">
        <f>VLOOKUP($A1113,ENERGY!$A$1:$F$2692,COLUMN(ENERGY!F1112),0)</f>
        <v>116530</v>
      </c>
      <c r="K1113" s="6">
        <f>VLOOKUP($A1113,'HUMAN RESOURCES'!$A$1:$M$2692,COLUMN('HUMAN RESOURCES'!$E1113),0)</f>
        <v>2.1000000000000001E-2</v>
      </c>
      <c r="L1113" s="6">
        <f>VLOOKUP($A1113,'HUMAN RESOURCES'!$A$1:$M$2692,COLUMN('HUMAN RESOURCES'!$F1113),0)</f>
        <v>4.4999999999999998E-2</v>
      </c>
      <c r="M1113" s="6">
        <f>VLOOKUP($A1113,'HUMAN RESOURCES'!$A$1:$M$2692,COLUMN('HUMAN RESOURCES'!$G1113),0)</f>
        <v>71</v>
      </c>
      <c r="N1113" s="6">
        <f>VLOOKUP($A1113,'HUMAN RESOURCES'!$A$1:$M$2692,COLUMN('HUMAN RESOURCES'!$H1113),0)</f>
        <v>64</v>
      </c>
      <c r="O1113" s="6">
        <f>VLOOKUP($A1113,'HUMAN RESOURCES'!$A$1:$M$2692,COLUMN('HUMAN RESOURCES'!$I1113),0)</f>
        <v>0.32400000000000001</v>
      </c>
      <c r="P1113" s="6">
        <f>VLOOKUP($A1113,'HUMAN RESOURCES'!$A$1:$M$2692,COLUMN('HUMAN RESOURCES'!$J1113),0)</f>
        <v>0.629</v>
      </c>
      <c r="Q1113" s="6">
        <f>VLOOKUP($A1113,'HUMAN RESOURCES'!$A$1:$M$2692,COLUMN('HUMAN RESOURCES'!$K1113),0)</f>
        <v>4.7E-2</v>
      </c>
      <c r="R1113" s="6">
        <f>VLOOKUP($A1113,'HUMAN RESOURCES'!$A$1:$M$2692,COLUMN('HUMAN RESOURCES'!$L1113),0)</f>
        <v>26488250</v>
      </c>
      <c r="S1113" s="6">
        <f>VLOOKUP($A1113,'HUMAN RESOURCES'!$A$1:$M$2692,COLUMN('HUMAN RESOURCES'!$F1113),0)</f>
        <v>4.4999999999999998E-2</v>
      </c>
      <c r="T1113" s="6">
        <f>VLOOKUP($A1113,TOURISM!$A$1:$F$2692,COLUMN(TOURISM!$E1113),0)</f>
        <v>43000000</v>
      </c>
      <c r="U1113" s="6">
        <f>VLOOKUP($A1113,TOURISM!$A$1:$F$2692,COLUMN(TOURISM!$F1113),0)</f>
        <v>0</v>
      </c>
      <c r="V1113" s="6">
        <f>VLOOKUP($A1113,BUSINESS!$A$1:$J$2692,COLUMN(BUSINESS!$E1113),0)</f>
        <v>1.121</v>
      </c>
      <c r="W1113" s="6">
        <f>VLOOKUP($A1113,BUSINESS!$A$1:$J$2692,COLUMN(BUSINESS!$F1113),0)</f>
        <v>29</v>
      </c>
      <c r="X1113" s="6">
        <f>VLOOKUP($A1113,BUSINESS!$A$1:$J$2692,COLUMN(BUSINESS!$G1113),0)</f>
        <v>0</v>
      </c>
      <c r="Y1113" s="6">
        <f>VLOOKUP($A1113,BUSINESS!$A$1:$J$2692,COLUMN(BUSINESS!$H1113),0)</f>
        <v>196</v>
      </c>
      <c r="Z1113" s="6">
        <f>VLOOKUP($A1113,BUSINESS!$A$1:$J$2692,COLUMN(BUSINESS!$I1113),0)</f>
        <v>6.4000000000000001E-2</v>
      </c>
      <c r="AA1113" s="6">
        <f>VLOOKUP($A1113,BUSINESS!$A$1:$J$2692,COLUMN(BUSINESS!$J1113),0)</f>
        <v>9.6000000000000002E-2</v>
      </c>
      <c r="AB1113" s="5"/>
      <c r="AC1113" s="5"/>
      <c r="AD1113" s="5"/>
      <c r="AE1113" s="5"/>
    </row>
    <row r="1114" spans="1:31" ht="15.75" customHeight="1" x14ac:dyDescent="0.25">
      <c r="A1114" s="6">
        <v>1113</v>
      </c>
      <c r="B1114" s="7" t="str">
        <f>VLOOKUP($A1114,GDP!$A$1:$H$2692,COLUMN(GDP!B1114),0)</f>
        <v>Asia</v>
      </c>
      <c r="C1114" s="8" t="str">
        <f>VLOOKUP($A1114,GDP!$A$1:$H$2692,COLUMN(GDP!C1114),0)</f>
        <v>Uzbekistan-Asia</v>
      </c>
      <c r="D1114" s="9" t="str">
        <f>VLOOKUP($A1114,GDP!$A$1:$H$2692,COLUMN(GDP!D1114),0)</f>
        <v>2007</v>
      </c>
      <c r="E1114" s="8">
        <f>VLOOKUP($A1114,GDP!$A$1:$H$2692,COLUMN(GDP!E1114),0)</f>
        <v>22311393928</v>
      </c>
      <c r="F1114" s="7">
        <f>VLOOKUP($A1114,GDP!$A$1:$H$2692,COLUMN(GDP!F1114),0)</f>
        <v>5.3999999999999999E-2</v>
      </c>
      <c r="G1114" s="7">
        <f>VLOOKUP($A1114,GDP!$A$1:$H$2692,COLUMN(GDP!G1114),0)</f>
        <v>46</v>
      </c>
      <c r="H1114" s="7">
        <f>VLOOKUP($A1114,GDP!$A$1:$H$2692,COLUMN(GDP!H1114),0)</f>
        <v>0</v>
      </c>
      <c r="I1114" s="6">
        <f>VLOOKUP($A1114,ENERGY!$A$1:$F$2692,COLUMN(ENERGY!E1113),0)</f>
        <v>46965</v>
      </c>
      <c r="J1114" s="6">
        <f>VLOOKUP($A1114,ENERGY!$A$1:$F$2692,COLUMN(ENERGY!F1113),0)</f>
        <v>111888</v>
      </c>
      <c r="K1114" s="6">
        <f>VLOOKUP($A1114,'HUMAN RESOURCES'!$A$1:$M$2692,COLUMN('HUMAN RESOURCES'!$E1114),0)</f>
        <v>2.3E-2</v>
      </c>
      <c r="L1114" s="6">
        <f>VLOOKUP($A1114,'HUMAN RESOURCES'!$A$1:$M$2692,COLUMN('HUMAN RESOURCES'!$F1114),0)</f>
        <v>4.3999999999999997E-2</v>
      </c>
      <c r="M1114" s="6">
        <f>VLOOKUP($A1114,'HUMAN RESOURCES'!$A$1:$M$2692,COLUMN('HUMAN RESOURCES'!$G1114),0)</f>
        <v>71</v>
      </c>
      <c r="N1114" s="6">
        <f>VLOOKUP($A1114,'HUMAN RESOURCES'!$A$1:$M$2692,COLUMN('HUMAN RESOURCES'!$H1114),0)</f>
        <v>64</v>
      </c>
      <c r="O1114" s="6">
        <f>VLOOKUP($A1114,'HUMAN RESOURCES'!$A$1:$M$2692,COLUMN('HUMAN RESOURCES'!$I1114),0)</f>
        <v>0.317</v>
      </c>
      <c r="P1114" s="6">
        <f>VLOOKUP($A1114,'HUMAN RESOURCES'!$A$1:$M$2692,COLUMN('HUMAN RESOURCES'!$J1114),0)</f>
        <v>0.63700000000000001</v>
      </c>
      <c r="Q1114" s="6">
        <f>VLOOKUP($A1114,'HUMAN RESOURCES'!$A$1:$M$2692,COLUMN('HUMAN RESOURCES'!$K1114),0)</f>
        <v>4.5999999999999999E-2</v>
      </c>
      <c r="R1114" s="6">
        <f>VLOOKUP($A1114,'HUMAN RESOURCES'!$A$1:$M$2692,COLUMN('HUMAN RESOURCES'!$L1114),0)</f>
        <v>26868000</v>
      </c>
      <c r="S1114" s="6">
        <f>VLOOKUP($A1114,'HUMAN RESOURCES'!$A$1:$M$2692,COLUMN('HUMAN RESOURCES'!$F1114),0)</f>
        <v>4.3999999999999997E-2</v>
      </c>
      <c r="T1114" s="6">
        <f>VLOOKUP($A1114,TOURISM!$A$1:$F$2692,COLUMN(TOURISM!$E1114),0)</f>
        <v>51000000</v>
      </c>
      <c r="U1114" s="6">
        <f>VLOOKUP($A1114,TOURISM!$A$1:$F$2692,COLUMN(TOURISM!$F1114),0)</f>
        <v>0</v>
      </c>
      <c r="V1114" s="6">
        <f>VLOOKUP($A1114,BUSINESS!$A$1:$J$2692,COLUMN(BUSINESS!$E1114),0)</f>
        <v>0.90300000000000002</v>
      </c>
      <c r="W1114" s="6">
        <f>VLOOKUP($A1114,BUSINESS!$A$1:$J$2692,COLUMN(BUSINESS!$F1114),0)</f>
        <v>15</v>
      </c>
      <c r="X1114" s="6">
        <f>VLOOKUP($A1114,BUSINESS!$A$1:$J$2692,COLUMN(BUSINESS!$G1114),0)</f>
        <v>0</v>
      </c>
      <c r="Y1114" s="6">
        <f>VLOOKUP($A1114,BUSINESS!$A$1:$J$2692,COLUMN(BUSINESS!$H1114),0)</f>
        <v>196</v>
      </c>
      <c r="Z1114" s="6">
        <f>VLOOKUP($A1114,BUSINESS!$A$1:$J$2692,COLUMN(BUSINESS!$I1114),0)</f>
        <v>7.4999999999999997E-2</v>
      </c>
      <c r="AA1114" s="6">
        <f>VLOOKUP($A1114,BUSINESS!$A$1:$J$2692,COLUMN(BUSINESS!$J1114),0)</f>
        <v>0.21299999999999999</v>
      </c>
      <c r="AB1114" s="5"/>
      <c r="AC1114" s="5"/>
      <c r="AD1114" s="5"/>
      <c r="AE1114" s="5"/>
    </row>
    <row r="1115" spans="1:31" ht="15.75" customHeight="1" x14ac:dyDescent="0.25">
      <c r="A1115" s="6">
        <v>1114</v>
      </c>
      <c r="B1115" s="7" t="str">
        <f>VLOOKUP($A1115,GDP!$A$1:$H$2692,COLUMN(GDP!B1115),0)</f>
        <v>Asia</v>
      </c>
      <c r="C1115" s="8" t="str">
        <f>VLOOKUP($A1115,GDP!$A$1:$H$2692,COLUMN(GDP!C1115),0)</f>
        <v>Uzbekistan-Asia</v>
      </c>
      <c r="D1115" s="9" t="str">
        <f>VLOOKUP($A1115,GDP!$A$1:$H$2692,COLUMN(GDP!D1115),0)</f>
        <v>2008</v>
      </c>
      <c r="E1115" s="8">
        <f>VLOOKUP($A1115,GDP!$A$1:$H$2692,COLUMN(GDP!E1115),0)</f>
        <v>27934030937</v>
      </c>
      <c r="F1115" s="7">
        <f>VLOOKUP($A1115,GDP!$A$1:$H$2692,COLUMN(GDP!F1115),0)</f>
        <v>5.1999999999999998E-2</v>
      </c>
      <c r="G1115" s="7">
        <f>VLOOKUP($A1115,GDP!$A$1:$H$2692,COLUMN(GDP!G1115),0)</f>
        <v>53</v>
      </c>
      <c r="H1115" s="7">
        <f>VLOOKUP($A1115,GDP!$A$1:$H$2692,COLUMN(GDP!H1115),0)</f>
        <v>0</v>
      </c>
      <c r="I1115" s="6">
        <f>VLOOKUP($A1115,ENERGY!$A$1:$F$2692,COLUMN(ENERGY!E1114),0)</f>
        <v>50678</v>
      </c>
      <c r="J1115" s="6">
        <f>VLOOKUP($A1115,ENERGY!$A$1:$F$2692,COLUMN(ENERGY!F1114),0)</f>
        <v>119306</v>
      </c>
      <c r="K1115" s="6">
        <f>VLOOKUP($A1115,'HUMAN RESOURCES'!$A$1:$M$2692,COLUMN('HUMAN RESOURCES'!$E1115),0)</f>
        <v>2.4E-2</v>
      </c>
      <c r="L1115" s="6">
        <f>VLOOKUP($A1115,'HUMAN RESOURCES'!$A$1:$M$2692,COLUMN('HUMAN RESOURCES'!$F1115),0)</f>
        <v>4.2999999999999997E-2</v>
      </c>
      <c r="M1115" s="6">
        <f>VLOOKUP($A1115,'HUMAN RESOURCES'!$A$1:$M$2692,COLUMN('HUMAN RESOURCES'!$G1115),0)</f>
        <v>71</v>
      </c>
      <c r="N1115" s="6">
        <f>VLOOKUP($A1115,'HUMAN RESOURCES'!$A$1:$M$2692,COLUMN('HUMAN RESOURCES'!$H1115),0)</f>
        <v>64</v>
      </c>
      <c r="O1115" s="6">
        <f>VLOOKUP($A1115,'HUMAN RESOURCES'!$A$1:$M$2692,COLUMN('HUMAN RESOURCES'!$I1115),0)</f>
        <v>0.31</v>
      </c>
      <c r="P1115" s="6">
        <f>VLOOKUP($A1115,'HUMAN RESOURCES'!$A$1:$M$2692,COLUMN('HUMAN RESOURCES'!$J1115),0)</f>
        <v>0.64500000000000002</v>
      </c>
      <c r="Q1115" s="6">
        <f>VLOOKUP($A1115,'HUMAN RESOURCES'!$A$1:$M$2692,COLUMN('HUMAN RESOURCES'!$K1115),0)</f>
        <v>4.5999999999999999E-2</v>
      </c>
      <c r="R1115" s="6">
        <f>VLOOKUP($A1115,'HUMAN RESOURCES'!$A$1:$M$2692,COLUMN('HUMAN RESOURCES'!$L1115),0)</f>
        <v>27302800</v>
      </c>
      <c r="S1115" s="6">
        <f>VLOOKUP($A1115,'HUMAN RESOURCES'!$A$1:$M$2692,COLUMN('HUMAN RESOURCES'!$F1115),0)</f>
        <v>4.2999999999999997E-2</v>
      </c>
      <c r="T1115" s="6">
        <f>VLOOKUP($A1115,TOURISM!$A$1:$F$2692,COLUMN(TOURISM!$E1115),0)</f>
        <v>64000000</v>
      </c>
      <c r="U1115" s="6">
        <f>VLOOKUP($A1115,TOURISM!$A$1:$F$2692,COLUMN(TOURISM!$F1115),0)</f>
        <v>0</v>
      </c>
      <c r="V1115" s="6">
        <f>VLOOKUP($A1115,BUSINESS!$A$1:$J$2692,COLUMN(BUSINESS!$E1115),0)</f>
        <v>0.89800000000000002</v>
      </c>
      <c r="W1115" s="6">
        <f>VLOOKUP($A1115,BUSINESS!$A$1:$J$2692,COLUMN(BUSINESS!$F1115),0)</f>
        <v>15</v>
      </c>
      <c r="X1115" s="6">
        <f>VLOOKUP($A1115,BUSINESS!$A$1:$J$2692,COLUMN(BUSINESS!$G1115),0)</f>
        <v>0</v>
      </c>
      <c r="Y1115" s="6">
        <f>VLOOKUP($A1115,BUSINESS!$A$1:$J$2692,COLUMN(BUSINESS!$H1115),0)</f>
        <v>205</v>
      </c>
      <c r="Z1115" s="6">
        <f>VLOOKUP($A1115,BUSINESS!$A$1:$J$2692,COLUMN(BUSINESS!$I1115),0)</f>
        <v>9.0999999999999998E-2</v>
      </c>
      <c r="AA1115" s="6">
        <f>VLOOKUP($A1115,BUSINESS!$A$1:$J$2692,COLUMN(BUSINESS!$J1115),0)</f>
        <v>0.45800000000000002</v>
      </c>
      <c r="AB1115" s="5"/>
      <c r="AC1115" s="5"/>
      <c r="AD1115" s="5"/>
      <c r="AE1115" s="5"/>
    </row>
    <row r="1116" spans="1:31" ht="15.75" customHeight="1" x14ac:dyDescent="0.25">
      <c r="A1116" s="6">
        <v>1115</v>
      </c>
      <c r="B1116" s="7" t="str">
        <f>VLOOKUP($A1116,GDP!$A$1:$H$2692,COLUMN(GDP!B1116),0)</f>
        <v>Asia</v>
      </c>
      <c r="C1116" s="8" t="str">
        <f>VLOOKUP($A1116,GDP!$A$1:$H$2692,COLUMN(GDP!C1116),0)</f>
        <v>Uzbekistan-Asia</v>
      </c>
      <c r="D1116" s="9" t="str">
        <f>VLOOKUP($A1116,GDP!$A$1:$H$2692,COLUMN(GDP!D1116),0)</f>
        <v>2009</v>
      </c>
      <c r="E1116" s="8">
        <f>VLOOKUP($A1116,GDP!$A$1:$H$2692,COLUMN(GDP!E1116),0)</f>
        <v>32816828373</v>
      </c>
      <c r="F1116" s="7">
        <f>VLOOKUP($A1116,GDP!$A$1:$H$2692,COLUMN(GDP!F1116),0)</f>
        <v>5.3999999999999999E-2</v>
      </c>
      <c r="G1116" s="7">
        <f>VLOOKUP($A1116,GDP!$A$1:$H$2692,COLUMN(GDP!G1116),0)</f>
        <v>64</v>
      </c>
      <c r="H1116" s="7">
        <f>VLOOKUP($A1116,GDP!$A$1:$H$2692,COLUMN(GDP!H1116),0)</f>
        <v>0</v>
      </c>
      <c r="I1116" s="6">
        <f>VLOOKUP($A1116,ENERGY!$A$1:$F$2692,COLUMN(ENERGY!E1115),0)</f>
        <v>51412</v>
      </c>
      <c r="J1116" s="6">
        <f>VLOOKUP($A1116,ENERGY!$A$1:$F$2692,COLUMN(ENERGY!F1115),0)</f>
        <v>122683</v>
      </c>
      <c r="K1116" s="6">
        <f>VLOOKUP($A1116,'HUMAN RESOURCES'!$A$1:$M$2692,COLUMN('HUMAN RESOURCES'!$E1116),0)</f>
        <v>2.3E-2</v>
      </c>
      <c r="L1116" s="6">
        <f>VLOOKUP($A1116,'HUMAN RESOURCES'!$A$1:$M$2692,COLUMN('HUMAN RESOURCES'!$F1116),0)</f>
        <v>4.1000000000000002E-2</v>
      </c>
      <c r="M1116" s="6">
        <f>VLOOKUP($A1116,'HUMAN RESOURCES'!$A$1:$M$2692,COLUMN('HUMAN RESOURCES'!$G1116),0)</f>
        <v>71</v>
      </c>
      <c r="N1116" s="6">
        <f>VLOOKUP($A1116,'HUMAN RESOURCES'!$A$1:$M$2692,COLUMN('HUMAN RESOURCES'!$H1116),0)</f>
        <v>65</v>
      </c>
      <c r="O1116" s="6">
        <f>VLOOKUP($A1116,'HUMAN RESOURCES'!$A$1:$M$2692,COLUMN('HUMAN RESOURCES'!$I1116),0)</f>
        <v>0.30299999999999999</v>
      </c>
      <c r="P1116" s="6">
        <f>VLOOKUP($A1116,'HUMAN RESOURCES'!$A$1:$M$2692,COLUMN('HUMAN RESOURCES'!$J1116),0)</f>
        <v>0.65200000000000002</v>
      </c>
      <c r="Q1116" s="6">
        <f>VLOOKUP($A1116,'HUMAN RESOURCES'!$A$1:$M$2692,COLUMN('HUMAN RESOURCES'!$K1116),0)</f>
        <v>4.4999999999999998E-2</v>
      </c>
      <c r="R1116" s="6">
        <f>VLOOKUP($A1116,'HUMAN RESOURCES'!$A$1:$M$2692,COLUMN('HUMAN RESOURCES'!$L1116),0)</f>
        <v>27767400</v>
      </c>
      <c r="S1116" s="6">
        <f>VLOOKUP($A1116,'HUMAN RESOURCES'!$A$1:$M$2692,COLUMN('HUMAN RESOURCES'!$F1116),0)</f>
        <v>4.1000000000000002E-2</v>
      </c>
      <c r="T1116" s="6">
        <f>VLOOKUP($A1116,TOURISM!$A$1:$F$2692,COLUMN(TOURISM!$E1116),0)</f>
        <v>99000000</v>
      </c>
      <c r="U1116" s="6">
        <f>VLOOKUP($A1116,TOURISM!$A$1:$F$2692,COLUMN(TOURISM!$F1116),0)</f>
        <v>0</v>
      </c>
      <c r="V1116" s="6">
        <f>VLOOKUP($A1116,BUSINESS!$A$1:$J$2692,COLUMN(BUSINESS!$E1116),0)</f>
        <v>0.94799999999999995</v>
      </c>
      <c r="W1116" s="6">
        <f>VLOOKUP($A1116,BUSINESS!$A$1:$J$2692,COLUMN(BUSINESS!$F1116),0)</f>
        <v>15</v>
      </c>
      <c r="X1116" s="6">
        <f>VLOOKUP($A1116,BUSINESS!$A$1:$J$2692,COLUMN(BUSINESS!$G1116),0)</f>
        <v>0</v>
      </c>
      <c r="Y1116" s="6">
        <f>VLOOKUP($A1116,BUSINESS!$A$1:$J$2692,COLUMN(BUSINESS!$H1116),0)</f>
        <v>205</v>
      </c>
      <c r="Z1116" s="6">
        <f>VLOOKUP($A1116,BUSINESS!$A$1:$J$2692,COLUMN(BUSINESS!$I1116),0)</f>
        <v>0.17100000000000001</v>
      </c>
      <c r="AA1116" s="6">
        <f>VLOOKUP($A1116,BUSINESS!$A$1:$J$2692,COLUMN(BUSINESS!$J1116),0)</f>
        <v>0.59899999999999998</v>
      </c>
      <c r="AB1116" s="5"/>
      <c r="AC1116" s="5"/>
      <c r="AD1116" s="5"/>
      <c r="AE1116" s="5"/>
    </row>
    <row r="1117" spans="1:31" ht="15.75" customHeight="1" x14ac:dyDescent="0.25">
      <c r="A1117" s="6">
        <v>1116</v>
      </c>
      <c r="B1117" s="7" t="str">
        <f>VLOOKUP($A1117,GDP!$A$1:$H$2692,COLUMN(GDP!B1117),0)</f>
        <v>Asia</v>
      </c>
      <c r="C1117" s="8" t="str">
        <f>VLOOKUP($A1117,GDP!$A$1:$H$2692,COLUMN(GDP!C1117),0)</f>
        <v>Uzbekistan-Asia</v>
      </c>
      <c r="D1117" s="9" t="str">
        <f>VLOOKUP($A1117,GDP!$A$1:$H$2692,COLUMN(GDP!D1117),0)</f>
        <v>2010</v>
      </c>
      <c r="E1117" s="8">
        <f>VLOOKUP($A1117,GDP!$A$1:$H$2692,COLUMN(GDP!E1117),0)</f>
        <v>39332770929</v>
      </c>
      <c r="F1117" s="7">
        <f>VLOOKUP($A1117,GDP!$A$1:$H$2692,COLUMN(GDP!F1117),0)</f>
        <v>5.3999999999999999E-2</v>
      </c>
      <c r="G1117" s="7">
        <f>VLOOKUP($A1117,GDP!$A$1:$H$2692,COLUMN(GDP!G1117),0)</f>
        <v>75</v>
      </c>
      <c r="H1117" s="7">
        <f>VLOOKUP($A1117,GDP!$A$1:$H$2692,COLUMN(GDP!H1117),0)</f>
        <v>0</v>
      </c>
      <c r="I1117" s="6">
        <f>VLOOKUP($A1117,ENERGY!$A$1:$F$2692,COLUMN(ENERGY!E1116),0)</f>
        <v>53188</v>
      </c>
      <c r="J1117" s="6">
        <f>VLOOKUP($A1117,ENERGY!$A$1:$F$2692,COLUMN(ENERGY!F1116),0)</f>
        <v>126915</v>
      </c>
      <c r="K1117" s="6">
        <f>VLOOKUP($A1117,'HUMAN RESOURCES'!$A$1:$M$2692,COLUMN('HUMAN RESOURCES'!$E1117),0)</f>
        <v>2.3E-2</v>
      </c>
      <c r="L1117" s="6">
        <f>VLOOKUP($A1117,'HUMAN RESOURCES'!$A$1:$M$2692,COLUMN('HUMAN RESOURCES'!$F1117),0)</f>
        <v>0.04</v>
      </c>
      <c r="M1117" s="6">
        <f>VLOOKUP($A1117,'HUMAN RESOURCES'!$A$1:$M$2692,COLUMN('HUMAN RESOURCES'!$G1117),0)</f>
        <v>71</v>
      </c>
      <c r="N1117" s="6">
        <f>VLOOKUP($A1117,'HUMAN RESOURCES'!$A$1:$M$2692,COLUMN('HUMAN RESOURCES'!$H1117),0)</f>
        <v>65</v>
      </c>
      <c r="O1117" s="6">
        <f>VLOOKUP($A1117,'HUMAN RESOURCES'!$A$1:$M$2692,COLUMN('HUMAN RESOURCES'!$I1117),0)</f>
        <v>0.29799999999999999</v>
      </c>
      <c r="P1117" s="6">
        <f>VLOOKUP($A1117,'HUMAN RESOURCES'!$A$1:$M$2692,COLUMN('HUMAN RESOURCES'!$J1117),0)</f>
        <v>0.65800000000000003</v>
      </c>
      <c r="Q1117" s="6">
        <f>VLOOKUP($A1117,'HUMAN RESOURCES'!$A$1:$M$2692,COLUMN('HUMAN RESOURCES'!$K1117),0)</f>
        <v>4.3999999999999997E-2</v>
      </c>
      <c r="R1117" s="6">
        <f>VLOOKUP($A1117,'HUMAN RESOURCES'!$A$1:$M$2692,COLUMN('HUMAN RESOURCES'!$L1117),0)</f>
        <v>28562400</v>
      </c>
      <c r="S1117" s="6">
        <f>VLOOKUP($A1117,'HUMAN RESOURCES'!$A$1:$M$2692,COLUMN('HUMAN RESOURCES'!$F1117),0)</f>
        <v>0.04</v>
      </c>
      <c r="T1117" s="6">
        <f>VLOOKUP($A1117,TOURISM!$A$1:$F$2692,COLUMN(TOURISM!$E1117),0)</f>
        <v>121000000</v>
      </c>
      <c r="U1117" s="6">
        <f>VLOOKUP($A1117,TOURISM!$A$1:$F$2692,COLUMN(TOURISM!$F1117),0)</f>
        <v>0</v>
      </c>
      <c r="V1117" s="6">
        <f>VLOOKUP($A1117,BUSINESS!$A$1:$J$2692,COLUMN(BUSINESS!$E1117),0)</f>
        <v>0.95599999999999996</v>
      </c>
      <c r="W1117" s="6">
        <f>VLOOKUP($A1117,BUSINESS!$A$1:$J$2692,COLUMN(BUSINESS!$F1117),0)</f>
        <v>15</v>
      </c>
      <c r="X1117" s="6">
        <f>VLOOKUP($A1117,BUSINESS!$A$1:$J$2692,COLUMN(BUSINESS!$G1117),0)</f>
        <v>0</v>
      </c>
      <c r="Y1117" s="6">
        <f>VLOOKUP($A1117,BUSINESS!$A$1:$J$2692,COLUMN(BUSINESS!$H1117),0)</f>
        <v>205</v>
      </c>
      <c r="Z1117" s="6">
        <f>VLOOKUP($A1117,BUSINESS!$A$1:$J$2692,COLUMN(BUSINESS!$I1117),0)</f>
        <v>0.2</v>
      </c>
      <c r="AA1117" s="6">
        <f>VLOOKUP($A1117,BUSINESS!$A$1:$J$2692,COLUMN(BUSINESS!$J1117),0)</f>
        <v>0.755</v>
      </c>
      <c r="AB1117" s="5"/>
      <c r="AC1117" s="5"/>
      <c r="AD1117" s="5"/>
      <c r="AE1117" s="5"/>
    </row>
    <row r="1118" spans="1:31" ht="15.75" customHeight="1" x14ac:dyDescent="0.25">
      <c r="A1118" s="6">
        <v>1117</v>
      </c>
      <c r="B1118" s="7" t="str">
        <f>VLOOKUP($A1118,GDP!$A$1:$H$2692,COLUMN(GDP!B1118),0)</f>
        <v>Asia</v>
      </c>
      <c r="C1118" s="8" t="str">
        <f>VLOOKUP($A1118,GDP!$A$1:$H$2692,COLUMN(GDP!C1118),0)</f>
        <v>Uzbekistan-Asia</v>
      </c>
      <c r="D1118" s="9" t="str">
        <f>VLOOKUP($A1118,GDP!$A$1:$H$2692,COLUMN(GDP!D1118),0)</f>
        <v>2011</v>
      </c>
      <c r="E1118" s="8">
        <f>VLOOKUP($A1118,GDP!$A$1:$H$2692,COLUMN(GDP!E1118),0)</f>
        <v>45324319955</v>
      </c>
      <c r="F1118" s="7">
        <f>VLOOKUP($A1118,GDP!$A$1:$H$2692,COLUMN(GDP!F1118),0)</f>
        <v>5.6000000000000001E-2</v>
      </c>
      <c r="G1118" s="7">
        <f>VLOOKUP($A1118,GDP!$A$1:$H$2692,COLUMN(GDP!G1118),0)</f>
        <v>91</v>
      </c>
      <c r="H1118" s="7">
        <f>VLOOKUP($A1118,GDP!$A$1:$H$2692,COLUMN(GDP!H1118),0)</f>
        <v>0</v>
      </c>
      <c r="I1118" s="6">
        <f>VLOOKUP($A1118,ENERGY!$A$1:$F$2692,COLUMN(ENERGY!E1117),0)</f>
        <v>51070</v>
      </c>
      <c r="J1118" s="6">
        <f>VLOOKUP($A1118,ENERGY!$A$1:$F$2692,COLUMN(ENERGY!F1117),0)</f>
        <v>122038</v>
      </c>
      <c r="K1118" s="6">
        <f>VLOOKUP($A1118,'HUMAN RESOURCES'!$A$1:$M$2692,COLUMN('HUMAN RESOURCES'!$E1118),0)</f>
        <v>2.1999999999999999E-2</v>
      </c>
      <c r="L1118" s="6">
        <f>VLOOKUP($A1118,'HUMAN RESOURCES'!$A$1:$M$2692,COLUMN('HUMAN RESOURCES'!$F1118),0)</f>
        <v>3.9E-2</v>
      </c>
      <c r="M1118" s="6">
        <f>VLOOKUP($A1118,'HUMAN RESOURCES'!$A$1:$M$2692,COLUMN('HUMAN RESOURCES'!$G1118),0)</f>
        <v>71</v>
      </c>
      <c r="N1118" s="6">
        <f>VLOOKUP($A1118,'HUMAN RESOURCES'!$A$1:$M$2692,COLUMN('HUMAN RESOURCES'!$H1118),0)</f>
        <v>65</v>
      </c>
      <c r="O1118" s="6">
        <f>VLOOKUP($A1118,'HUMAN RESOURCES'!$A$1:$M$2692,COLUMN('HUMAN RESOURCES'!$I1118),0)</f>
        <v>0.29299999999999998</v>
      </c>
      <c r="P1118" s="6">
        <f>VLOOKUP($A1118,'HUMAN RESOURCES'!$A$1:$M$2692,COLUMN('HUMAN RESOURCES'!$J1118),0)</f>
        <v>0.66400000000000003</v>
      </c>
      <c r="Q1118" s="6">
        <f>VLOOKUP($A1118,'HUMAN RESOURCES'!$A$1:$M$2692,COLUMN('HUMAN RESOURCES'!$K1118),0)</f>
        <v>4.2999999999999997E-2</v>
      </c>
      <c r="R1118" s="6">
        <f>VLOOKUP($A1118,'HUMAN RESOURCES'!$A$1:$M$2692,COLUMN('HUMAN RESOURCES'!$L1118),0)</f>
        <v>29339400</v>
      </c>
      <c r="S1118" s="6">
        <f>VLOOKUP($A1118,'HUMAN RESOURCES'!$A$1:$M$2692,COLUMN('HUMAN RESOURCES'!$F1118),0)</f>
        <v>3.9E-2</v>
      </c>
      <c r="T1118" s="6">
        <f>VLOOKUP($A1118,TOURISM!$A$1:$F$2692,COLUMN(TOURISM!$E1118),0)</f>
        <v>0</v>
      </c>
      <c r="U1118" s="6">
        <f>VLOOKUP($A1118,TOURISM!$A$1:$F$2692,COLUMN(TOURISM!$F1118),0)</f>
        <v>0</v>
      </c>
      <c r="V1118" s="6">
        <f>VLOOKUP($A1118,BUSINESS!$A$1:$J$2692,COLUMN(BUSINESS!$E1118),0)</f>
        <v>0.97499999999999998</v>
      </c>
      <c r="W1118" s="6">
        <f>VLOOKUP($A1118,BUSINESS!$A$1:$J$2692,COLUMN(BUSINESS!$F1118),0)</f>
        <v>14</v>
      </c>
      <c r="X1118" s="6">
        <f>VLOOKUP($A1118,BUSINESS!$A$1:$J$2692,COLUMN(BUSINESS!$G1118),0)</f>
        <v>0</v>
      </c>
      <c r="Y1118" s="6">
        <f>VLOOKUP($A1118,BUSINESS!$A$1:$J$2692,COLUMN(BUSINESS!$H1118),0)</f>
        <v>205</v>
      </c>
      <c r="Z1118" s="6">
        <f>VLOOKUP($A1118,BUSINESS!$A$1:$J$2692,COLUMN(BUSINESS!$I1118),0)</f>
        <v>0.30199999999999999</v>
      </c>
      <c r="AA1118" s="6">
        <f>VLOOKUP($A1118,BUSINESS!$A$1:$J$2692,COLUMN(BUSINESS!$J1118),0)</f>
        <v>0.90400000000000003</v>
      </c>
      <c r="AB1118" s="5"/>
      <c r="AC1118" s="5"/>
      <c r="AD1118" s="5"/>
      <c r="AE1118" s="5"/>
    </row>
    <row r="1119" spans="1:31" ht="15.75" customHeight="1" x14ac:dyDescent="0.25">
      <c r="A1119" s="6">
        <v>1118</v>
      </c>
      <c r="B1119" s="7" t="str">
        <f>VLOOKUP($A1119,GDP!$A$1:$H$2692,COLUMN(GDP!B1119),0)</f>
        <v>Asia</v>
      </c>
      <c r="C1119" s="8" t="str">
        <f>VLOOKUP($A1119,GDP!$A$1:$H$2692,COLUMN(GDP!C1119),0)</f>
        <v>Uzbekistan-Asia</v>
      </c>
      <c r="D1119" s="9" t="str">
        <f>VLOOKUP($A1119,GDP!$A$1:$H$2692,COLUMN(GDP!D1119),0)</f>
        <v>2012</v>
      </c>
      <c r="E1119" s="8">
        <f>VLOOKUP($A1119,GDP!$A$1:$H$2692,COLUMN(GDP!E1119),0)</f>
        <v>51183443225</v>
      </c>
      <c r="F1119" s="7">
        <f>VLOOKUP($A1119,GDP!$A$1:$H$2692,COLUMN(GDP!F1119),0)</f>
        <v>5.8999999999999997E-2</v>
      </c>
      <c r="G1119" s="7">
        <f>VLOOKUP($A1119,GDP!$A$1:$H$2692,COLUMN(GDP!G1119),0)</f>
        <v>105</v>
      </c>
      <c r="H1119" s="7">
        <f>VLOOKUP($A1119,GDP!$A$1:$H$2692,COLUMN(GDP!H1119),0)</f>
        <v>0</v>
      </c>
      <c r="I1119" s="6">
        <f>VLOOKUP($A1119,ENERGY!$A$1:$F$2692,COLUMN(ENERGY!E1118),0)</f>
        <v>50757</v>
      </c>
      <c r="J1119" s="6">
        <f>VLOOKUP($A1119,ENERGY!$A$1:$F$2692,COLUMN(ENERGY!F1118),0)</f>
        <v>119951</v>
      </c>
      <c r="K1119" s="6">
        <f>VLOOKUP($A1119,'HUMAN RESOURCES'!$A$1:$M$2692,COLUMN('HUMAN RESOURCES'!$E1119),0)</f>
        <v>2.1000000000000001E-2</v>
      </c>
      <c r="L1119" s="6">
        <f>VLOOKUP($A1119,'HUMAN RESOURCES'!$A$1:$M$2692,COLUMN('HUMAN RESOURCES'!$F1119),0)</f>
        <v>3.7999999999999999E-2</v>
      </c>
      <c r="M1119" s="6">
        <f>VLOOKUP($A1119,'HUMAN RESOURCES'!$A$1:$M$2692,COLUMN('HUMAN RESOURCES'!$G1119),0)</f>
        <v>72</v>
      </c>
      <c r="N1119" s="6">
        <f>VLOOKUP($A1119,'HUMAN RESOURCES'!$A$1:$M$2692,COLUMN('HUMAN RESOURCES'!$H1119),0)</f>
        <v>65</v>
      </c>
      <c r="O1119" s="6">
        <f>VLOOKUP($A1119,'HUMAN RESOURCES'!$A$1:$M$2692,COLUMN('HUMAN RESOURCES'!$I1119),0)</f>
        <v>0.28899999999999998</v>
      </c>
      <c r="P1119" s="6">
        <f>VLOOKUP($A1119,'HUMAN RESOURCES'!$A$1:$M$2692,COLUMN('HUMAN RESOURCES'!$J1119),0)</f>
        <v>0.66800000000000004</v>
      </c>
      <c r="Q1119" s="6">
        <f>VLOOKUP($A1119,'HUMAN RESOURCES'!$A$1:$M$2692,COLUMN('HUMAN RESOURCES'!$K1119),0)</f>
        <v>4.2999999999999997E-2</v>
      </c>
      <c r="R1119" s="6">
        <f>VLOOKUP($A1119,'HUMAN RESOURCES'!$A$1:$M$2692,COLUMN('HUMAN RESOURCES'!$L1119),0)</f>
        <v>29774500</v>
      </c>
      <c r="S1119" s="6">
        <f>VLOOKUP($A1119,'HUMAN RESOURCES'!$A$1:$M$2692,COLUMN('HUMAN RESOURCES'!$F1119),0)</f>
        <v>3.7999999999999999E-2</v>
      </c>
      <c r="T1119" s="6">
        <f>VLOOKUP($A1119,TOURISM!$A$1:$F$2692,COLUMN(TOURISM!$E1119),0)</f>
        <v>0</v>
      </c>
      <c r="U1119" s="6">
        <f>VLOOKUP($A1119,TOURISM!$A$1:$F$2692,COLUMN(TOURISM!$F1119),0)</f>
        <v>0</v>
      </c>
      <c r="V1119" s="6">
        <f>VLOOKUP($A1119,BUSINESS!$A$1:$J$2692,COLUMN(BUSINESS!$E1119),0)</f>
        <v>0.98499999999999999</v>
      </c>
      <c r="W1119" s="6">
        <f>VLOOKUP($A1119,BUSINESS!$A$1:$J$2692,COLUMN(BUSINESS!$F1119),0)</f>
        <v>12</v>
      </c>
      <c r="X1119" s="6">
        <f>VLOOKUP($A1119,BUSINESS!$A$1:$J$2692,COLUMN(BUSINESS!$G1119),0)</f>
        <v>156</v>
      </c>
      <c r="Y1119" s="6">
        <f>VLOOKUP($A1119,BUSINESS!$A$1:$J$2692,COLUMN(BUSINESS!$H1119),0)</f>
        <v>205</v>
      </c>
      <c r="Z1119" s="6">
        <f>VLOOKUP($A1119,BUSINESS!$A$1:$J$2692,COLUMN(BUSINESS!$I1119),0)</f>
        <v>0.36499999999999999</v>
      </c>
      <c r="AA1119" s="6">
        <f>VLOOKUP($A1119,BUSINESS!$A$1:$J$2692,COLUMN(BUSINESS!$J1119),0)</f>
        <v>0.71</v>
      </c>
      <c r="AB1119" s="5"/>
      <c r="AC1119" s="5"/>
      <c r="AD1119" s="5"/>
      <c r="AE1119" s="5"/>
    </row>
    <row r="1120" spans="1:31" ht="15.75" customHeight="1" x14ac:dyDescent="0.25">
      <c r="A1120" s="6">
        <v>1119</v>
      </c>
      <c r="B1120" s="7" t="str">
        <f>VLOOKUP($A1120,GDP!$A$1:$H$2692,COLUMN(GDP!B1120),0)</f>
        <v>Asia</v>
      </c>
      <c r="C1120" s="8" t="str">
        <f>VLOOKUP($A1120,GDP!$A$1:$H$2692,COLUMN(GDP!C1120),0)</f>
        <v>Vietnam-Asia</v>
      </c>
      <c r="D1120" s="9" t="str">
        <f>VLOOKUP($A1120,GDP!$A$1:$H$2692,COLUMN(GDP!D1120),0)</f>
        <v>2000</v>
      </c>
      <c r="E1120" s="8">
        <f>VLOOKUP($A1120,GDP!$A$1:$H$2692,COLUMN(GDP!E1120),0)</f>
        <v>33640085728</v>
      </c>
      <c r="F1120" s="7">
        <f>VLOOKUP($A1120,GDP!$A$1:$H$2692,COLUMN(GDP!F1120),0)</f>
        <v>5.2999999999999999E-2</v>
      </c>
      <c r="G1120" s="7">
        <f>VLOOKUP($A1120,GDP!$A$1:$H$2692,COLUMN(GDP!G1120),0)</f>
        <v>20</v>
      </c>
      <c r="H1120" s="7">
        <f>VLOOKUP($A1120,GDP!$A$1:$H$2692,COLUMN(GDP!H1120),0)</f>
        <v>0.106</v>
      </c>
      <c r="I1120" s="6">
        <f>VLOOKUP($A1120,ENERGY!$A$1:$F$2692,COLUMN(ENERGY!E1119),0)</f>
        <v>0</v>
      </c>
      <c r="J1120" s="6">
        <f>VLOOKUP($A1120,ENERGY!$A$1:$F$2692,COLUMN(ENERGY!F1119),0)</f>
        <v>0</v>
      </c>
      <c r="K1120" s="6">
        <f>VLOOKUP($A1120,'HUMAN RESOURCES'!$A$1:$M$2692,COLUMN('HUMAN RESOURCES'!$E1120),0)</f>
        <v>1.7000000000000001E-2</v>
      </c>
      <c r="L1120" s="6">
        <f>VLOOKUP($A1120,'HUMAN RESOURCES'!$A$1:$M$2692,COLUMN('HUMAN RESOURCES'!$F1120),0)</f>
        <v>2.7E-2</v>
      </c>
      <c r="M1120" s="6">
        <f>VLOOKUP($A1120,'HUMAN RESOURCES'!$A$1:$M$2692,COLUMN('HUMAN RESOURCES'!$G1120),0)</f>
        <v>78</v>
      </c>
      <c r="N1120" s="6">
        <f>VLOOKUP($A1120,'HUMAN RESOURCES'!$A$1:$M$2692,COLUMN('HUMAN RESOURCES'!$H1120),0)</f>
        <v>69</v>
      </c>
      <c r="O1120" s="6">
        <f>VLOOKUP($A1120,'HUMAN RESOURCES'!$A$1:$M$2692,COLUMN('HUMAN RESOURCES'!$I1120),0)</f>
        <v>0.316</v>
      </c>
      <c r="P1120" s="6">
        <f>VLOOKUP($A1120,'HUMAN RESOURCES'!$A$1:$M$2692,COLUMN('HUMAN RESOURCES'!$J1120),0)</f>
        <v>0.62</v>
      </c>
      <c r="Q1120" s="6">
        <f>VLOOKUP($A1120,'HUMAN RESOURCES'!$A$1:$M$2692,COLUMN('HUMAN RESOURCES'!$K1120),0)</f>
        <v>6.4000000000000001E-2</v>
      </c>
      <c r="R1120" s="6">
        <f>VLOOKUP($A1120,'HUMAN RESOURCES'!$A$1:$M$2692,COLUMN('HUMAN RESOURCES'!$L1120),0)</f>
        <v>77630900</v>
      </c>
      <c r="S1120" s="6">
        <f>VLOOKUP($A1120,'HUMAN RESOURCES'!$A$1:$M$2692,COLUMN('HUMAN RESOURCES'!$F1120),0)</f>
        <v>2.7E-2</v>
      </c>
      <c r="T1120" s="6">
        <f>VLOOKUP($A1120,TOURISM!$A$1:$F$2692,COLUMN(TOURISM!$E1120),0)</f>
        <v>0</v>
      </c>
      <c r="U1120" s="6">
        <f>VLOOKUP($A1120,TOURISM!$A$1:$F$2692,COLUMN(TOURISM!$F1120),0)</f>
        <v>0</v>
      </c>
      <c r="V1120" s="6">
        <f>VLOOKUP($A1120,BUSINESS!$A$1:$J$2692,COLUMN(BUSINESS!$E1120),0)</f>
        <v>0</v>
      </c>
      <c r="W1120" s="6">
        <f>VLOOKUP($A1120,BUSINESS!$A$1:$J$2692,COLUMN(BUSINESS!$F1120),0)</f>
        <v>0</v>
      </c>
      <c r="X1120" s="6">
        <f>VLOOKUP($A1120,BUSINESS!$A$1:$J$2692,COLUMN(BUSINESS!$G1120),0)</f>
        <v>0</v>
      </c>
      <c r="Y1120" s="6">
        <f>VLOOKUP($A1120,BUSINESS!$A$1:$J$2692,COLUMN(BUSINESS!$H1120),0)</f>
        <v>0</v>
      </c>
      <c r="Z1120" s="6">
        <f>VLOOKUP($A1120,BUSINESS!$A$1:$J$2692,COLUMN(BUSINESS!$I1120),0)</f>
        <v>3.0000000000000001E-3</v>
      </c>
      <c r="AA1120" s="6">
        <f>VLOOKUP($A1120,BUSINESS!$A$1:$J$2692,COLUMN(BUSINESS!$J1120),0)</f>
        <v>0.01</v>
      </c>
      <c r="AB1120" s="5"/>
      <c r="AC1120" s="5"/>
      <c r="AD1120" s="5"/>
      <c r="AE1120" s="5"/>
    </row>
    <row r="1121" spans="1:31" ht="15.75" customHeight="1" x14ac:dyDescent="0.25">
      <c r="A1121" s="6">
        <v>1120</v>
      </c>
      <c r="B1121" s="7" t="str">
        <f>VLOOKUP($A1121,GDP!$A$1:$H$2692,COLUMN(GDP!B1121),0)</f>
        <v>Asia</v>
      </c>
      <c r="C1121" s="8" t="str">
        <f>VLOOKUP($A1121,GDP!$A$1:$H$2692,COLUMN(GDP!C1121),0)</f>
        <v>Vietnam-Asia</v>
      </c>
      <c r="D1121" s="9" t="str">
        <f>VLOOKUP($A1121,GDP!$A$1:$H$2692,COLUMN(GDP!D1121),0)</f>
        <v>2001</v>
      </c>
      <c r="E1121" s="8">
        <f>VLOOKUP($A1121,GDP!$A$1:$H$2692,COLUMN(GDP!E1121),0)</f>
        <v>35291349277</v>
      </c>
      <c r="F1121" s="7">
        <f>VLOOKUP($A1121,GDP!$A$1:$H$2692,COLUMN(GDP!F1121),0)</f>
        <v>5.6000000000000001E-2</v>
      </c>
      <c r="G1121" s="7">
        <f>VLOOKUP($A1121,GDP!$A$1:$H$2692,COLUMN(GDP!G1121),0)</f>
        <v>22</v>
      </c>
      <c r="H1121" s="7">
        <f>VLOOKUP($A1121,GDP!$A$1:$H$2692,COLUMN(GDP!H1121),0)</f>
        <v>9.4E-2</v>
      </c>
      <c r="I1121" s="6">
        <f>VLOOKUP($A1121,ENERGY!$A$1:$F$2692,COLUMN(ENERGY!E1120),0)</f>
        <v>61210</v>
      </c>
      <c r="J1121" s="6">
        <f>VLOOKUP($A1121,ENERGY!$A$1:$F$2692,COLUMN(ENERGY!F1120),0)</f>
        <v>0</v>
      </c>
      <c r="K1121" s="6">
        <f>VLOOKUP($A1121,'HUMAN RESOURCES'!$A$1:$M$2692,COLUMN('HUMAN RESOURCES'!$E1121),0)</f>
        <v>1.7000000000000001E-2</v>
      </c>
      <c r="L1121" s="6">
        <f>VLOOKUP($A1121,'HUMAN RESOURCES'!$A$1:$M$2692,COLUMN('HUMAN RESOURCES'!$F1121),0)</f>
        <v>2.5999999999999999E-2</v>
      </c>
      <c r="M1121" s="6">
        <f>VLOOKUP($A1121,'HUMAN RESOURCES'!$A$1:$M$2692,COLUMN('HUMAN RESOURCES'!$G1121),0)</f>
        <v>79</v>
      </c>
      <c r="N1121" s="6">
        <f>VLOOKUP($A1121,'HUMAN RESOURCES'!$A$1:$M$2692,COLUMN('HUMAN RESOURCES'!$H1121),0)</f>
        <v>69</v>
      </c>
      <c r="O1121" s="6">
        <f>VLOOKUP($A1121,'HUMAN RESOURCES'!$A$1:$M$2692,COLUMN('HUMAN RESOURCES'!$I1121),0)</f>
        <v>0.307</v>
      </c>
      <c r="P1121" s="6">
        <f>VLOOKUP($A1121,'HUMAN RESOURCES'!$A$1:$M$2692,COLUMN('HUMAN RESOURCES'!$J1121),0)</f>
        <v>0.628</v>
      </c>
      <c r="Q1121" s="6">
        <f>VLOOKUP($A1121,'HUMAN RESOURCES'!$A$1:$M$2692,COLUMN('HUMAN RESOURCES'!$K1121),0)</f>
        <v>6.5000000000000002E-2</v>
      </c>
      <c r="R1121" s="6">
        <f>VLOOKUP($A1121,'HUMAN RESOURCES'!$A$1:$M$2692,COLUMN('HUMAN RESOURCES'!$L1121),0)</f>
        <v>78621000</v>
      </c>
      <c r="S1121" s="6">
        <f>VLOOKUP($A1121,'HUMAN RESOURCES'!$A$1:$M$2692,COLUMN('HUMAN RESOURCES'!$F1121),0)</f>
        <v>2.5999999999999999E-2</v>
      </c>
      <c r="T1121" s="6">
        <f>VLOOKUP($A1121,TOURISM!$A$1:$F$2692,COLUMN(TOURISM!$E1121),0)</f>
        <v>0</v>
      </c>
      <c r="U1121" s="6">
        <f>VLOOKUP($A1121,TOURISM!$A$1:$F$2692,COLUMN(TOURISM!$F1121),0)</f>
        <v>0</v>
      </c>
      <c r="V1121" s="6">
        <f>VLOOKUP($A1121,BUSINESS!$A$1:$J$2692,COLUMN(BUSINESS!$E1121),0)</f>
        <v>0</v>
      </c>
      <c r="W1121" s="6">
        <f>VLOOKUP($A1121,BUSINESS!$A$1:$J$2692,COLUMN(BUSINESS!$F1121),0)</f>
        <v>0</v>
      </c>
      <c r="X1121" s="6">
        <f>VLOOKUP($A1121,BUSINESS!$A$1:$J$2692,COLUMN(BUSINESS!$G1121),0)</f>
        <v>0</v>
      </c>
      <c r="Y1121" s="6">
        <f>VLOOKUP($A1121,BUSINESS!$A$1:$J$2692,COLUMN(BUSINESS!$H1121),0)</f>
        <v>0</v>
      </c>
      <c r="Z1121" s="6">
        <f>VLOOKUP($A1121,BUSINESS!$A$1:$J$2692,COLUMN(BUSINESS!$I1121),0)</f>
        <v>1.2999999999999999E-2</v>
      </c>
      <c r="AA1121" s="6">
        <f>VLOOKUP($A1121,BUSINESS!$A$1:$J$2692,COLUMN(BUSINESS!$J1121),0)</f>
        <v>1.4999999999999999E-2</v>
      </c>
      <c r="AB1121" s="5"/>
      <c r="AC1121" s="5"/>
      <c r="AD1121" s="5"/>
      <c r="AE1121" s="5"/>
    </row>
    <row r="1122" spans="1:31" ht="15.75" customHeight="1" x14ac:dyDescent="0.25">
      <c r="A1122" s="6">
        <v>1121</v>
      </c>
      <c r="B1122" s="7" t="str">
        <f>VLOOKUP($A1122,GDP!$A$1:$H$2692,COLUMN(GDP!B1122),0)</f>
        <v>Asia</v>
      </c>
      <c r="C1122" s="8" t="str">
        <f>VLOOKUP($A1122,GDP!$A$1:$H$2692,COLUMN(GDP!C1122),0)</f>
        <v>Vietnam-Asia</v>
      </c>
      <c r="D1122" s="9" t="str">
        <f>VLOOKUP($A1122,GDP!$A$1:$H$2692,COLUMN(GDP!D1122),0)</f>
        <v>2002</v>
      </c>
      <c r="E1122" s="8">
        <f>VLOOKUP($A1122,GDP!$A$1:$H$2692,COLUMN(GDP!E1122),0)</f>
        <v>37947904054</v>
      </c>
      <c r="F1122" s="7">
        <f>VLOOKUP($A1122,GDP!$A$1:$H$2692,COLUMN(GDP!F1122),0)</f>
        <v>5.0999999999999997E-2</v>
      </c>
      <c r="G1122" s="7">
        <f>VLOOKUP($A1122,GDP!$A$1:$H$2692,COLUMN(GDP!G1122),0)</f>
        <v>22</v>
      </c>
      <c r="H1122" s="7">
        <f>VLOOKUP($A1122,GDP!$A$1:$H$2692,COLUMN(GDP!H1122),0)</f>
        <v>9.0999999999999998E-2</v>
      </c>
      <c r="I1122" s="6">
        <f>VLOOKUP($A1122,ENERGY!$A$1:$F$2692,COLUMN(ENERGY!E1121),0)</f>
        <v>58912</v>
      </c>
      <c r="J1122" s="6">
        <f>VLOOKUP($A1122,ENERGY!$A$1:$F$2692,COLUMN(ENERGY!F1121),0)</f>
        <v>150230</v>
      </c>
      <c r="K1122" s="6">
        <f>VLOOKUP($A1122,'HUMAN RESOURCES'!$A$1:$M$2692,COLUMN('HUMAN RESOURCES'!$E1122),0)</f>
        <v>1.7000000000000001E-2</v>
      </c>
      <c r="L1122" s="6">
        <f>VLOOKUP($A1122,'HUMAN RESOURCES'!$A$1:$M$2692,COLUMN('HUMAN RESOURCES'!$F1122),0)</f>
        <v>2.5999999999999999E-2</v>
      </c>
      <c r="M1122" s="6">
        <f>VLOOKUP($A1122,'HUMAN RESOURCES'!$A$1:$M$2692,COLUMN('HUMAN RESOURCES'!$G1122),0)</f>
        <v>79</v>
      </c>
      <c r="N1122" s="6">
        <f>VLOOKUP($A1122,'HUMAN RESOURCES'!$A$1:$M$2692,COLUMN('HUMAN RESOURCES'!$H1122),0)</f>
        <v>69</v>
      </c>
      <c r="O1122" s="6">
        <f>VLOOKUP($A1122,'HUMAN RESOURCES'!$A$1:$M$2692,COLUMN('HUMAN RESOURCES'!$I1122),0)</f>
        <v>0.29799999999999999</v>
      </c>
      <c r="P1122" s="6">
        <f>VLOOKUP($A1122,'HUMAN RESOURCES'!$A$1:$M$2692,COLUMN('HUMAN RESOURCES'!$J1122),0)</f>
        <v>0.63700000000000001</v>
      </c>
      <c r="Q1122" s="6">
        <f>VLOOKUP($A1122,'HUMAN RESOURCES'!$A$1:$M$2692,COLUMN('HUMAN RESOURCES'!$K1122),0)</f>
        <v>6.5000000000000002E-2</v>
      </c>
      <c r="R1122" s="6">
        <f>VLOOKUP($A1122,'HUMAN RESOURCES'!$A$1:$M$2692,COLUMN('HUMAN RESOURCES'!$L1122),0)</f>
        <v>79538700</v>
      </c>
      <c r="S1122" s="6">
        <f>VLOOKUP($A1122,'HUMAN RESOURCES'!$A$1:$M$2692,COLUMN('HUMAN RESOURCES'!$F1122),0)</f>
        <v>2.5999999999999999E-2</v>
      </c>
      <c r="T1122" s="6">
        <f>VLOOKUP($A1122,TOURISM!$A$1:$F$2692,COLUMN(TOURISM!$E1122),0)</f>
        <v>0</v>
      </c>
      <c r="U1122" s="6">
        <f>VLOOKUP($A1122,TOURISM!$A$1:$F$2692,COLUMN(TOURISM!$F1122),0)</f>
        <v>0</v>
      </c>
      <c r="V1122" s="6">
        <f>VLOOKUP($A1122,BUSINESS!$A$1:$J$2692,COLUMN(BUSINESS!$E1122),0)</f>
        <v>0</v>
      </c>
      <c r="W1122" s="6">
        <f>VLOOKUP($A1122,BUSINESS!$A$1:$J$2692,COLUMN(BUSINESS!$F1122),0)</f>
        <v>0</v>
      </c>
      <c r="X1122" s="6">
        <f>VLOOKUP($A1122,BUSINESS!$A$1:$J$2692,COLUMN(BUSINESS!$G1122),0)</f>
        <v>0</v>
      </c>
      <c r="Y1122" s="6">
        <f>VLOOKUP($A1122,BUSINESS!$A$1:$J$2692,COLUMN(BUSINESS!$H1122),0)</f>
        <v>0</v>
      </c>
      <c r="Z1122" s="6">
        <f>VLOOKUP($A1122,BUSINESS!$A$1:$J$2692,COLUMN(BUSINESS!$I1122),0)</f>
        <v>1.9E-2</v>
      </c>
      <c r="AA1122" s="6">
        <f>VLOOKUP($A1122,BUSINESS!$A$1:$J$2692,COLUMN(BUSINESS!$J1122),0)</f>
        <v>2.3E-2</v>
      </c>
      <c r="AB1122" s="5"/>
      <c r="AC1122" s="5"/>
      <c r="AD1122" s="5"/>
      <c r="AE1122" s="5"/>
    </row>
    <row r="1123" spans="1:31" ht="15.75" customHeight="1" x14ac:dyDescent="0.25">
      <c r="A1123" s="6">
        <v>1122</v>
      </c>
      <c r="B1123" s="7" t="str">
        <f>VLOOKUP($A1123,GDP!$A$1:$H$2692,COLUMN(GDP!B1123),0)</f>
        <v>Asia</v>
      </c>
      <c r="C1123" s="8" t="str">
        <f>VLOOKUP($A1123,GDP!$A$1:$H$2692,COLUMN(GDP!C1123),0)</f>
        <v>Vietnam-Asia</v>
      </c>
      <c r="D1123" s="9" t="str">
        <f>VLOOKUP($A1123,GDP!$A$1:$H$2692,COLUMN(GDP!D1123),0)</f>
        <v>2003</v>
      </c>
      <c r="E1123" s="8">
        <f>VLOOKUP($A1123,GDP!$A$1:$H$2692,COLUMN(GDP!E1123),0)</f>
        <v>42717072778</v>
      </c>
      <c r="F1123" s="7">
        <f>VLOOKUP($A1123,GDP!$A$1:$H$2692,COLUMN(GDP!F1123),0)</f>
        <v>5.1999999999999998E-2</v>
      </c>
      <c r="G1123" s="7">
        <f>VLOOKUP($A1123,GDP!$A$1:$H$2692,COLUMN(GDP!G1123),0)</f>
        <v>25</v>
      </c>
      <c r="H1123" s="7">
        <f>VLOOKUP($A1123,GDP!$A$1:$H$2692,COLUMN(GDP!H1123),0)</f>
        <v>9.5000000000000001E-2</v>
      </c>
      <c r="I1123" s="6">
        <f>VLOOKUP($A1123,ENERGY!$A$1:$F$2692,COLUMN(ENERGY!E1122),0)</f>
        <v>53450</v>
      </c>
      <c r="J1123" s="6">
        <f>VLOOKUP($A1123,ENERGY!$A$1:$F$2692,COLUMN(ENERGY!F1122),0)</f>
        <v>140057</v>
      </c>
      <c r="K1123" s="6">
        <f>VLOOKUP($A1123,'HUMAN RESOURCES'!$A$1:$M$2692,COLUMN('HUMAN RESOURCES'!$E1123),0)</f>
        <v>1.7000000000000001E-2</v>
      </c>
      <c r="L1123" s="6">
        <f>VLOOKUP($A1123,'HUMAN RESOURCES'!$A$1:$M$2692,COLUMN('HUMAN RESOURCES'!$F1123),0)</f>
        <v>2.5000000000000001E-2</v>
      </c>
      <c r="M1123" s="6">
        <f>VLOOKUP($A1123,'HUMAN RESOURCES'!$A$1:$M$2692,COLUMN('HUMAN RESOURCES'!$G1123),0)</f>
        <v>79</v>
      </c>
      <c r="N1123" s="6">
        <f>VLOOKUP($A1123,'HUMAN RESOURCES'!$A$1:$M$2692,COLUMN('HUMAN RESOURCES'!$H1123),0)</f>
        <v>70</v>
      </c>
      <c r="O1123" s="6">
        <f>VLOOKUP($A1123,'HUMAN RESOURCES'!$A$1:$M$2692,COLUMN('HUMAN RESOURCES'!$I1123),0)</f>
        <v>0.28899999999999998</v>
      </c>
      <c r="P1123" s="6">
        <f>VLOOKUP($A1123,'HUMAN RESOURCES'!$A$1:$M$2692,COLUMN('HUMAN RESOURCES'!$J1123),0)</f>
        <v>0.64600000000000002</v>
      </c>
      <c r="Q1123" s="6">
        <f>VLOOKUP($A1123,'HUMAN RESOURCES'!$A$1:$M$2692,COLUMN('HUMAN RESOURCES'!$K1123),0)</f>
        <v>6.5000000000000002E-2</v>
      </c>
      <c r="R1123" s="6">
        <f>VLOOKUP($A1123,'HUMAN RESOURCES'!$A$1:$M$2692,COLUMN('HUMAN RESOURCES'!$L1123),0)</f>
        <v>80468400</v>
      </c>
      <c r="S1123" s="6">
        <f>VLOOKUP($A1123,'HUMAN RESOURCES'!$A$1:$M$2692,COLUMN('HUMAN RESOURCES'!$F1123),0)</f>
        <v>2.5000000000000001E-2</v>
      </c>
      <c r="T1123" s="6">
        <f>VLOOKUP($A1123,TOURISM!$A$1:$F$2692,COLUMN(TOURISM!$E1123),0)</f>
        <v>1400000000</v>
      </c>
      <c r="U1123" s="6">
        <f>VLOOKUP($A1123,TOURISM!$A$1:$F$2692,COLUMN(TOURISM!$F1123),0)</f>
        <v>0</v>
      </c>
      <c r="V1123" s="6">
        <f>VLOOKUP($A1123,BUSINESS!$A$1:$J$2692,COLUMN(BUSINESS!$E1123),0)</f>
        <v>0</v>
      </c>
      <c r="W1123" s="6">
        <f>VLOOKUP($A1123,BUSINESS!$A$1:$J$2692,COLUMN(BUSINESS!$F1123),0)</f>
        <v>59</v>
      </c>
      <c r="X1123" s="6">
        <f>VLOOKUP($A1123,BUSINESS!$A$1:$J$2692,COLUMN(BUSINESS!$G1123),0)</f>
        <v>0</v>
      </c>
      <c r="Y1123" s="6">
        <f>VLOOKUP($A1123,BUSINESS!$A$1:$J$2692,COLUMN(BUSINESS!$H1123),0)</f>
        <v>0</v>
      </c>
      <c r="Z1123" s="6">
        <f>VLOOKUP($A1123,BUSINESS!$A$1:$J$2692,COLUMN(BUSINESS!$I1123),0)</f>
        <v>3.7999999999999999E-2</v>
      </c>
      <c r="AA1123" s="6">
        <f>VLOOKUP($A1123,BUSINESS!$A$1:$J$2692,COLUMN(BUSINESS!$J1123),0)</f>
        <v>3.3000000000000002E-2</v>
      </c>
      <c r="AB1123" s="5"/>
      <c r="AC1123" s="5"/>
      <c r="AD1123" s="5"/>
      <c r="AE1123" s="5"/>
    </row>
    <row r="1124" spans="1:31" ht="15.75" customHeight="1" x14ac:dyDescent="0.25">
      <c r="A1124" s="6">
        <v>1123</v>
      </c>
      <c r="B1124" s="7" t="str">
        <f>VLOOKUP($A1124,GDP!$A$1:$H$2692,COLUMN(GDP!B1124),0)</f>
        <v>Asia</v>
      </c>
      <c r="C1124" s="8" t="str">
        <f>VLOOKUP($A1124,GDP!$A$1:$H$2692,COLUMN(GDP!C1124),0)</f>
        <v>Vietnam-Asia</v>
      </c>
      <c r="D1124" s="9" t="str">
        <f>VLOOKUP($A1124,GDP!$A$1:$H$2692,COLUMN(GDP!D1124),0)</f>
        <v>2004</v>
      </c>
      <c r="E1124" s="8">
        <f>VLOOKUP($A1124,GDP!$A$1:$H$2692,COLUMN(GDP!E1124),0)</f>
        <v>49424107710</v>
      </c>
      <c r="F1124" s="7">
        <f>VLOOKUP($A1124,GDP!$A$1:$H$2692,COLUMN(GDP!F1124),0)</f>
        <v>5.5E-2</v>
      </c>
      <c r="G1124" s="7">
        <f>VLOOKUP($A1124,GDP!$A$1:$H$2692,COLUMN(GDP!G1124),0)</f>
        <v>30</v>
      </c>
      <c r="H1124" s="7">
        <f>VLOOKUP($A1124,GDP!$A$1:$H$2692,COLUMN(GDP!H1124),0)</f>
        <v>9.7000000000000003E-2</v>
      </c>
      <c r="I1124" s="6">
        <f>VLOOKUP($A1124,ENERGY!$A$1:$F$2692,COLUMN(ENERGY!E1123),0)</f>
        <v>48984</v>
      </c>
      <c r="J1124" s="6">
        <f>VLOOKUP($A1124,ENERGY!$A$1:$F$2692,COLUMN(ENERGY!F1123),0)</f>
        <v>127164</v>
      </c>
      <c r="K1124" s="6">
        <f>VLOOKUP($A1124,'HUMAN RESOURCES'!$A$1:$M$2692,COLUMN('HUMAN RESOURCES'!$E1124),0)</f>
        <v>1.7000000000000001E-2</v>
      </c>
      <c r="L1124" s="6">
        <f>VLOOKUP($A1124,'HUMAN RESOURCES'!$A$1:$M$2692,COLUMN('HUMAN RESOURCES'!$F1124),0)</f>
        <v>2.4E-2</v>
      </c>
      <c r="M1124" s="6">
        <f>VLOOKUP($A1124,'HUMAN RESOURCES'!$A$1:$M$2692,COLUMN('HUMAN RESOURCES'!$G1124),0)</f>
        <v>79</v>
      </c>
      <c r="N1124" s="6">
        <f>VLOOKUP($A1124,'HUMAN RESOURCES'!$A$1:$M$2692,COLUMN('HUMAN RESOURCES'!$H1124),0)</f>
        <v>70</v>
      </c>
      <c r="O1124" s="6">
        <f>VLOOKUP($A1124,'HUMAN RESOURCES'!$A$1:$M$2692,COLUMN('HUMAN RESOURCES'!$I1124),0)</f>
        <v>0.28000000000000003</v>
      </c>
      <c r="P1124" s="6">
        <f>VLOOKUP($A1124,'HUMAN RESOURCES'!$A$1:$M$2692,COLUMN('HUMAN RESOURCES'!$J1124),0)</f>
        <v>0.65400000000000003</v>
      </c>
      <c r="Q1124" s="6">
        <f>VLOOKUP($A1124,'HUMAN RESOURCES'!$A$1:$M$2692,COLUMN('HUMAN RESOURCES'!$K1124),0)</f>
        <v>6.6000000000000003E-2</v>
      </c>
      <c r="R1124" s="6">
        <f>VLOOKUP($A1124,'HUMAN RESOURCES'!$A$1:$M$2692,COLUMN('HUMAN RESOURCES'!$L1124),0)</f>
        <v>81437700</v>
      </c>
      <c r="S1124" s="6">
        <f>VLOOKUP($A1124,'HUMAN RESOURCES'!$A$1:$M$2692,COLUMN('HUMAN RESOURCES'!$F1124),0)</f>
        <v>2.4E-2</v>
      </c>
      <c r="T1124" s="6">
        <f>VLOOKUP($A1124,TOURISM!$A$1:$F$2692,COLUMN(TOURISM!$E1124),0)</f>
        <v>1700000000</v>
      </c>
      <c r="U1124" s="6">
        <f>VLOOKUP($A1124,TOURISM!$A$1:$F$2692,COLUMN(TOURISM!$F1124),0)</f>
        <v>0</v>
      </c>
      <c r="V1124" s="6">
        <f>VLOOKUP($A1124,BUSINESS!$A$1:$J$2692,COLUMN(BUSINESS!$E1124),0)</f>
        <v>0</v>
      </c>
      <c r="W1124" s="6">
        <f>VLOOKUP($A1124,BUSINESS!$A$1:$J$2692,COLUMN(BUSINESS!$F1124),0)</f>
        <v>51</v>
      </c>
      <c r="X1124" s="6">
        <f>VLOOKUP($A1124,BUSINESS!$A$1:$J$2692,COLUMN(BUSINESS!$G1124),0)</f>
        <v>0</v>
      </c>
      <c r="Y1124" s="6">
        <f>VLOOKUP($A1124,BUSINESS!$A$1:$J$2692,COLUMN(BUSINESS!$H1124),0)</f>
        <v>0</v>
      </c>
      <c r="Z1124" s="6">
        <f>VLOOKUP($A1124,BUSINESS!$A$1:$J$2692,COLUMN(BUSINESS!$I1124),0)</f>
        <v>7.5999999999999998E-2</v>
      </c>
      <c r="AA1124" s="6">
        <f>VLOOKUP($A1124,BUSINESS!$A$1:$J$2692,COLUMN(BUSINESS!$J1124),0)</f>
        <v>5.8999999999999997E-2</v>
      </c>
      <c r="AB1124" s="5"/>
      <c r="AC1124" s="5"/>
      <c r="AD1124" s="5"/>
      <c r="AE1124" s="5"/>
    </row>
    <row r="1125" spans="1:31" ht="15.75" customHeight="1" x14ac:dyDescent="0.25">
      <c r="A1125" s="6">
        <v>1124</v>
      </c>
      <c r="B1125" s="7" t="str">
        <f>VLOOKUP($A1125,GDP!$A$1:$H$2692,COLUMN(GDP!B1125),0)</f>
        <v>Asia</v>
      </c>
      <c r="C1125" s="8" t="str">
        <f>VLOOKUP($A1125,GDP!$A$1:$H$2692,COLUMN(GDP!C1125),0)</f>
        <v>Vietnam-Asia</v>
      </c>
      <c r="D1125" s="9" t="str">
        <f>VLOOKUP($A1125,GDP!$A$1:$H$2692,COLUMN(GDP!D1125),0)</f>
        <v>2005</v>
      </c>
      <c r="E1125" s="8">
        <f>VLOOKUP($A1125,GDP!$A$1:$H$2692,COLUMN(GDP!E1125),0)</f>
        <v>57633255739</v>
      </c>
      <c r="F1125" s="7">
        <f>VLOOKUP($A1125,GDP!$A$1:$H$2692,COLUMN(GDP!F1125),0)</f>
        <v>5.8999999999999997E-2</v>
      </c>
      <c r="G1125" s="7">
        <f>VLOOKUP($A1125,GDP!$A$1:$H$2692,COLUMN(GDP!G1125),0)</f>
        <v>36</v>
      </c>
      <c r="H1125" s="7">
        <f>VLOOKUP($A1125,GDP!$A$1:$H$2692,COLUMN(GDP!H1125),0)</f>
        <v>0.11</v>
      </c>
      <c r="I1125" s="6">
        <f>VLOOKUP($A1125,ENERGY!$A$1:$F$2692,COLUMN(ENERGY!E1124),0)</f>
        <v>45777</v>
      </c>
      <c r="J1125" s="6">
        <f>VLOOKUP($A1125,ENERGY!$A$1:$F$2692,COLUMN(ENERGY!F1124),0)</f>
        <v>113651</v>
      </c>
      <c r="K1125" s="6">
        <f>VLOOKUP($A1125,'HUMAN RESOURCES'!$A$1:$M$2692,COLUMN('HUMAN RESOURCES'!$E1125),0)</f>
        <v>1.7000000000000001E-2</v>
      </c>
      <c r="L1125" s="6">
        <f>VLOOKUP($A1125,'HUMAN RESOURCES'!$A$1:$M$2692,COLUMN('HUMAN RESOURCES'!$F1125),0)</f>
        <v>2.4E-2</v>
      </c>
      <c r="M1125" s="6">
        <f>VLOOKUP($A1125,'HUMAN RESOURCES'!$A$1:$M$2692,COLUMN('HUMAN RESOURCES'!$G1125),0)</f>
        <v>80</v>
      </c>
      <c r="N1125" s="6">
        <f>VLOOKUP($A1125,'HUMAN RESOURCES'!$A$1:$M$2692,COLUMN('HUMAN RESOURCES'!$H1125),0)</f>
        <v>70</v>
      </c>
      <c r="O1125" s="6">
        <f>VLOOKUP($A1125,'HUMAN RESOURCES'!$A$1:$M$2692,COLUMN('HUMAN RESOURCES'!$I1125),0)</f>
        <v>0.27100000000000002</v>
      </c>
      <c r="P1125" s="6">
        <f>VLOOKUP($A1125,'HUMAN RESOURCES'!$A$1:$M$2692,COLUMN('HUMAN RESOURCES'!$J1125),0)</f>
        <v>0.66300000000000003</v>
      </c>
      <c r="Q1125" s="6">
        <f>VLOOKUP($A1125,'HUMAN RESOURCES'!$A$1:$M$2692,COLUMN('HUMAN RESOURCES'!$K1125),0)</f>
        <v>6.6000000000000003E-2</v>
      </c>
      <c r="R1125" s="6">
        <f>VLOOKUP($A1125,'HUMAN RESOURCES'!$A$1:$M$2692,COLUMN('HUMAN RESOURCES'!$L1125),0)</f>
        <v>82393500</v>
      </c>
      <c r="S1125" s="6">
        <f>VLOOKUP($A1125,'HUMAN RESOURCES'!$A$1:$M$2692,COLUMN('HUMAN RESOURCES'!$F1125),0)</f>
        <v>2.4E-2</v>
      </c>
      <c r="T1125" s="6">
        <f>VLOOKUP($A1125,TOURISM!$A$1:$F$2692,COLUMN(TOURISM!$E1125),0)</f>
        <v>2300000000</v>
      </c>
      <c r="U1125" s="6">
        <f>VLOOKUP($A1125,TOURISM!$A$1:$F$2692,COLUMN(TOURISM!$F1125),0)</f>
        <v>900000000</v>
      </c>
      <c r="V1125" s="6">
        <f>VLOOKUP($A1125,BUSINESS!$A$1:$J$2692,COLUMN(BUSINESS!$E1125),0)</f>
        <v>0.39900000000000002</v>
      </c>
      <c r="W1125" s="6">
        <f>VLOOKUP($A1125,BUSINESS!$A$1:$J$2692,COLUMN(BUSINESS!$F1125),0)</f>
        <v>45</v>
      </c>
      <c r="X1125" s="6">
        <f>VLOOKUP($A1125,BUSINESS!$A$1:$J$2692,COLUMN(BUSINESS!$G1125),0)</f>
        <v>0</v>
      </c>
      <c r="Y1125" s="6">
        <f>VLOOKUP($A1125,BUSINESS!$A$1:$J$2692,COLUMN(BUSINESS!$H1125),0)</f>
        <v>1050</v>
      </c>
      <c r="Z1125" s="6">
        <f>VLOOKUP($A1125,BUSINESS!$A$1:$J$2692,COLUMN(BUSINESS!$I1125),0)</f>
        <v>0.127</v>
      </c>
      <c r="AA1125" s="6">
        <f>VLOOKUP($A1125,BUSINESS!$A$1:$J$2692,COLUMN(BUSINESS!$J1125),0)</f>
        <v>0.113</v>
      </c>
      <c r="AB1125" s="5"/>
      <c r="AC1125" s="5"/>
      <c r="AD1125" s="5"/>
      <c r="AE1125" s="5"/>
    </row>
    <row r="1126" spans="1:31" ht="15.75" customHeight="1" x14ac:dyDescent="0.25">
      <c r="A1126" s="6">
        <v>1125</v>
      </c>
      <c r="B1126" s="7" t="str">
        <f>VLOOKUP($A1126,GDP!$A$1:$H$2692,COLUMN(GDP!B1126),0)</f>
        <v>Asia</v>
      </c>
      <c r="C1126" s="8" t="str">
        <f>VLOOKUP($A1126,GDP!$A$1:$H$2692,COLUMN(GDP!C1126),0)</f>
        <v>Vietnam-Asia</v>
      </c>
      <c r="D1126" s="9" t="str">
        <f>VLOOKUP($A1126,GDP!$A$1:$H$2692,COLUMN(GDP!D1126),0)</f>
        <v>2006</v>
      </c>
      <c r="E1126" s="8">
        <f>VLOOKUP($A1126,GDP!$A$1:$H$2692,COLUMN(GDP!E1126),0)</f>
        <v>66371664817</v>
      </c>
      <c r="F1126" s="7">
        <f>VLOOKUP($A1126,GDP!$A$1:$H$2692,COLUMN(GDP!F1126),0)</f>
        <v>6.5000000000000002E-2</v>
      </c>
      <c r="G1126" s="7">
        <f>VLOOKUP($A1126,GDP!$A$1:$H$2692,COLUMN(GDP!G1126),0)</f>
        <v>46</v>
      </c>
      <c r="H1126" s="7">
        <f>VLOOKUP($A1126,GDP!$A$1:$H$2692,COLUMN(GDP!H1126),0)</f>
        <v>0.112</v>
      </c>
      <c r="I1126" s="6">
        <f>VLOOKUP($A1126,ENERGY!$A$1:$F$2692,COLUMN(ENERGY!E1125),0)</f>
        <v>42475</v>
      </c>
      <c r="J1126" s="6">
        <f>VLOOKUP($A1126,ENERGY!$A$1:$F$2692,COLUMN(ENERGY!F1125),0)</f>
        <v>102456</v>
      </c>
      <c r="K1126" s="6">
        <f>VLOOKUP($A1126,'HUMAN RESOURCES'!$A$1:$M$2692,COLUMN('HUMAN RESOURCES'!$E1126),0)</f>
        <v>1.7000000000000001E-2</v>
      </c>
      <c r="L1126" s="6">
        <f>VLOOKUP($A1126,'HUMAN RESOURCES'!$A$1:$M$2692,COLUMN('HUMAN RESOURCES'!$F1126),0)</f>
        <v>2.3E-2</v>
      </c>
      <c r="M1126" s="6">
        <f>VLOOKUP($A1126,'HUMAN RESOURCES'!$A$1:$M$2692,COLUMN('HUMAN RESOURCES'!$G1126),0)</f>
        <v>80</v>
      </c>
      <c r="N1126" s="6">
        <f>VLOOKUP($A1126,'HUMAN RESOURCES'!$A$1:$M$2692,COLUMN('HUMAN RESOURCES'!$H1126),0)</f>
        <v>70</v>
      </c>
      <c r="O1126" s="6">
        <f>VLOOKUP($A1126,'HUMAN RESOURCES'!$A$1:$M$2692,COLUMN('HUMAN RESOURCES'!$I1126),0)</f>
        <v>0.26300000000000001</v>
      </c>
      <c r="P1126" s="6">
        <f>VLOOKUP($A1126,'HUMAN RESOURCES'!$A$1:$M$2692,COLUMN('HUMAN RESOURCES'!$J1126),0)</f>
        <v>0.67200000000000004</v>
      </c>
      <c r="Q1126" s="6">
        <f>VLOOKUP($A1126,'HUMAN RESOURCES'!$A$1:$M$2692,COLUMN('HUMAN RESOURCES'!$K1126),0)</f>
        <v>6.6000000000000003E-2</v>
      </c>
      <c r="R1126" s="6">
        <f>VLOOKUP($A1126,'HUMAN RESOURCES'!$A$1:$M$2692,COLUMN('HUMAN RESOURCES'!$L1126),0)</f>
        <v>83313000</v>
      </c>
      <c r="S1126" s="6">
        <f>VLOOKUP($A1126,'HUMAN RESOURCES'!$A$1:$M$2692,COLUMN('HUMAN RESOURCES'!$F1126),0)</f>
        <v>2.3E-2</v>
      </c>
      <c r="T1126" s="6">
        <f>VLOOKUP($A1126,TOURISM!$A$1:$F$2692,COLUMN(TOURISM!$E1126),0)</f>
        <v>2850000000</v>
      </c>
      <c r="U1126" s="6">
        <f>VLOOKUP($A1126,TOURISM!$A$1:$F$2692,COLUMN(TOURISM!$F1126),0)</f>
        <v>1050000000</v>
      </c>
      <c r="V1126" s="6">
        <f>VLOOKUP($A1126,BUSINESS!$A$1:$J$2692,COLUMN(BUSINESS!$E1126),0)</f>
        <v>0.39900000000000002</v>
      </c>
      <c r="W1126" s="6">
        <f>VLOOKUP($A1126,BUSINESS!$A$1:$J$2692,COLUMN(BUSINESS!$F1126),0)</f>
        <v>50</v>
      </c>
      <c r="X1126" s="6">
        <f>VLOOKUP($A1126,BUSINESS!$A$1:$J$2692,COLUMN(BUSINESS!$G1126),0)</f>
        <v>0</v>
      </c>
      <c r="Y1126" s="6">
        <f>VLOOKUP($A1126,BUSINESS!$A$1:$J$2692,COLUMN(BUSINESS!$H1126),0)</f>
        <v>1050</v>
      </c>
      <c r="Z1126" s="6">
        <f>VLOOKUP($A1126,BUSINESS!$A$1:$J$2692,COLUMN(BUSINESS!$I1126),0)</f>
        <v>0.17299999999999999</v>
      </c>
      <c r="AA1126" s="6">
        <f>VLOOKUP($A1126,BUSINESS!$A$1:$J$2692,COLUMN(BUSINESS!$J1126),0)</f>
        <v>0.22</v>
      </c>
      <c r="AB1126" s="5"/>
      <c r="AC1126" s="5"/>
      <c r="AD1126" s="5"/>
      <c r="AE1126" s="5"/>
    </row>
    <row r="1127" spans="1:31" ht="15.75" customHeight="1" x14ac:dyDescent="0.25">
      <c r="A1127" s="6">
        <v>1126</v>
      </c>
      <c r="B1127" s="7" t="str">
        <f>VLOOKUP($A1127,GDP!$A$1:$H$2692,COLUMN(GDP!B1127),0)</f>
        <v>Asia</v>
      </c>
      <c r="C1127" s="8" t="str">
        <f>VLOOKUP($A1127,GDP!$A$1:$H$2692,COLUMN(GDP!C1127),0)</f>
        <v>Vietnam-Asia</v>
      </c>
      <c r="D1127" s="9" t="str">
        <f>VLOOKUP($A1127,GDP!$A$1:$H$2692,COLUMN(GDP!D1127),0)</f>
        <v>2007</v>
      </c>
      <c r="E1127" s="8">
        <f>VLOOKUP($A1127,GDP!$A$1:$H$2692,COLUMN(GDP!E1127),0)</f>
        <v>77414425532</v>
      </c>
      <c r="F1127" s="7">
        <f>VLOOKUP($A1127,GDP!$A$1:$H$2692,COLUMN(GDP!F1127),0)</f>
        <v>7.0999999999999994E-2</v>
      </c>
      <c r="G1127" s="7">
        <f>VLOOKUP($A1127,GDP!$A$1:$H$2692,COLUMN(GDP!G1127),0)</f>
        <v>58</v>
      </c>
      <c r="H1127" s="7">
        <f>VLOOKUP($A1127,GDP!$A$1:$H$2692,COLUMN(GDP!H1127),0)</f>
        <v>0.112</v>
      </c>
      <c r="I1127" s="6">
        <f>VLOOKUP($A1127,ENERGY!$A$1:$F$2692,COLUMN(ENERGY!E1126),0)</f>
        <v>41455</v>
      </c>
      <c r="J1127" s="6">
        <f>VLOOKUP($A1127,ENERGY!$A$1:$F$2692,COLUMN(ENERGY!F1126),0)</f>
        <v>97942</v>
      </c>
      <c r="K1127" s="6">
        <f>VLOOKUP($A1127,'HUMAN RESOURCES'!$A$1:$M$2692,COLUMN('HUMAN RESOURCES'!$E1127),0)</f>
        <v>1.7000000000000001E-2</v>
      </c>
      <c r="L1127" s="6">
        <f>VLOOKUP($A1127,'HUMAN RESOURCES'!$A$1:$M$2692,COLUMN('HUMAN RESOURCES'!$F1127),0)</f>
        <v>2.1999999999999999E-2</v>
      </c>
      <c r="M1127" s="6">
        <f>VLOOKUP($A1127,'HUMAN RESOURCES'!$A$1:$M$2692,COLUMN('HUMAN RESOURCES'!$G1127),0)</f>
        <v>80</v>
      </c>
      <c r="N1127" s="6">
        <f>VLOOKUP($A1127,'HUMAN RESOURCES'!$A$1:$M$2692,COLUMN('HUMAN RESOURCES'!$H1127),0)</f>
        <v>70</v>
      </c>
      <c r="O1127" s="6">
        <f>VLOOKUP($A1127,'HUMAN RESOURCES'!$A$1:$M$2692,COLUMN('HUMAN RESOURCES'!$I1127),0)</f>
        <v>0.254</v>
      </c>
      <c r="P1127" s="6">
        <f>VLOOKUP($A1127,'HUMAN RESOURCES'!$A$1:$M$2692,COLUMN('HUMAN RESOURCES'!$J1127),0)</f>
        <v>0.68</v>
      </c>
      <c r="Q1127" s="6">
        <f>VLOOKUP($A1127,'HUMAN RESOURCES'!$A$1:$M$2692,COLUMN('HUMAN RESOURCES'!$K1127),0)</f>
        <v>6.6000000000000003E-2</v>
      </c>
      <c r="R1127" s="6">
        <f>VLOOKUP($A1127,'HUMAN RESOURCES'!$A$1:$M$2692,COLUMN('HUMAN RESOURCES'!$L1127),0)</f>
        <v>84221100</v>
      </c>
      <c r="S1127" s="6">
        <f>VLOOKUP($A1127,'HUMAN RESOURCES'!$A$1:$M$2692,COLUMN('HUMAN RESOURCES'!$F1127),0)</f>
        <v>2.1999999999999999E-2</v>
      </c>
      <c r="T1127" s="6">
        <f>VLOOKUP($A1127,TOURISM!$A$1:$F$2692,COLUMN(TOURISM!$E1127),0)</f>
        <v>3750000000</v>
      </c>
      <c r="U1127" s="6">
        <f>VLOOKUP($A1127,TOURISM!$A$1:$F$2692,COLUMN(TOURISM!$F1127),0)</f>
        <v>1220000000</v>
      </c>
      <c r="V1127" s="6">
        <f>VLOOKUP($A1127,BUSINESS!$A$1:$J$2692,COLUMN(BUSINESS!$E1127),0)</f>
        <v>0.39900000000000002</v>
      </c>
      <c r="W1127" s="6">
        <f>VLOOKUP($A1127,BUSINESS!$A$1:$J$2692,COLUMN(BUSINESS!$F1127),0)</f>
        <v>39</v>
      </c>
      <c r="X1127" s="6">
        <f>VLOOKUP($A1127,BUSINESS!$A$1:$J$2692,COLUMN(BUSINESS!$G1127),0)</f>
        <v>0</v>
      </c>
      <c r="Y1127" s="6">
        <f>VLOOKUP($A1127,BUSINESS!$A$1:$J$2692,COLUMN(BUSINESS!$H1127),0)</f>
        <v>1050</v>
      </c>
      <c r="Z1127" s="6">
        <f>VLOOKUP($A1127,BUSINESS!$A$1:$J$2692,COLUMN(BUSINESS!$I1127),0)</f>
        <v>0.20799999999999999</v>
      </c>
      <c r="AA1127" s="6">
        <f>VLOOKUP($A1127,BUSINESS!$A$1:$J$2692,COLUMN(BUSINESS!$J1127),0)</f>
        <v>0.52</v>
      </c>
      <c r="AB1127" s="5"/>
      <c r="AC1127" s="5"/>
      <c r="AD1127" s="5"/>
      <c r="AE1127" s="5"/>
    </row>
    <row r="1128" spans="1:31" ht="15.75" customHeight="1" x14ac:dyDescent="0.25">
      <c r="A1128" s="6">
        <v>1127</v>
      </c>
      <c r="B1128" s="7" t="str">
        <f>VLOOKUP($A1128,GDP!$A$1:$H$2692,COLUMN(GDP!B1128),0)</f>
        <v>Asia</v>
      </c>
      <c r="C1128" s="8" t="str">
        <f>VLOOKUP($A1128,GDP!$A$1:$H$2692,COLUMN(GDP!C1128),0)</f>
        <v>Vietnam-Asia</v>
      </c>
      <c r="D1128" s="9" t="str">
        <f>VLOOKUP($A1128,GDP!$A$1:$H$2692,COLUMN(GDP!D1128),0)</f>
        <v>2008</v>
      </c>
      <c r="E1128" s="8">
        <f>VLOOKUP($A1128,GDP!$A$1:$H$2692,COLUMN(GDP!E1128),0)</f>
        <v>99130304099</v>
      </c>
      <c r="F1128" s="7">
        <f>VLOOKUP($A1128,GDP!$A$1:$H$2692,COLUMN(GDP!F1128),0)</f>
        <v>0.06</v>
      </c>
      <c r="G1128" s="7">
        <f>VLOOKUP($A1128,GDP!$A$1:$H$2692,COLUMN(GDP!G1128),0)</f>
        <v>63</v>
      </c>
      <c r="H1128" s="7">
        <f>VLOOKUP($A1128,GDP!$A$1:$H$2692,COLUMN(GDP!H1128),0)</f>
        <v>0.158</v>
      </c>
      <c r="I1128" s="6">
        <f>VLOOKUP($A1128,ENERGY!$A$1:$F$2692,COLUMN(ENERGY!E1127),0)</f>
        <v>38968</v>
      </c>
      <c r="J1128" s="6">
        <f>VLOOKUP($A1128,ENERGY!$A$1:$F$2692,COLUMN(ENERGY!F1127),0)</f>
        <v>90549</v>
      </c>
      <c r="K1128" s="6">
        <f>VLOOKUP($A1128,'HUMAN RESOURCES'!$A$1:$M$2692,COLUMN('HUMAN RESOURCES'!$E1128),0)</f>
        <v>1.7000000000000001E-2</v>
      </c>
      <c r="L1128" s="6">
        <f>VLOOKUP($A1128,'HUMAN RESOURCES'!$A$1:$M$2692,COLUMN('HUMAN RESOURCES'!$F1128),0)</f>
        <v>2.1999999999999999E-2</v>
      </c>
      <c r="M1128" s="6">
        <f>VLOOKUP($A1128,'HUMAN RESOURCES'!$A$1:$M$2692,COLUMN('HUMAN RESOURCES'!$G1128),0)</f>
        <v>80</v>
      </c>
      <c r="N1128" s="6">
        <f>VLOOKUP($A1128,'HUMAN RESOURCES'!$A$1:$M$2692,COLUMN('HUMAN RESOURCES'!$H1128),0)</f>
        <v>70</v>
      </c>
      <c r="O1128" s="6">
        <f>VLOOKUP($A1128,'HUMAN RESOURCES'!$A$1:$M$2692,COLUMN('HUMAN RESOURCES'!$I1128),0)</f>
        <v>0.247</v>
      </c>
      <c r="P1128" s="6">
        <f>VLOOKUP($A1128,'HUMAN RESOURCES'!$A$1:$M$2692,COLUMN('HUMAN RESOURCES'!$J1128),0)</f>
        <v>0.68799999999999994</v>
      </c>
      <c r="Q1128" s="6">
        <f>VLOOKUP($A1128,'HUMAN RESOURCES'!$A$1:$M$2692,COLUMN('HUMAN RESOURCES'!$K1128),0)</f>
        <v>6.6000000000000003E-2</v>
      </c>
      <c r="R1128" s="6">
        <f>VLOOKUP($A1128,'HUMAN RESOURCES'!$A$1:$M$2692,COLUMN('HUMAN RESOURCES'!$L1128),0)</f>
        <v>85122300</v>
      </c>
      <c r="S1128" s="6">
        <f>VLOOKUP($A1128,'HUMAN RESOURCES'!$A$1:$M$2692,COLUMN('HUMAN RESOURCES'!$F1128),0)</f>
        <v>2.1999999999999999E-2</v>
      </c>
      <c r="T1128" s="6">
        <f>VLOOKUP($A1128,TOURISM!$A$1:$F$2692,COLUMN(TOURISM!$E1128),0)</f>
        <v>3930000000</v>
      </c>
      <c r="U1128" s="6">
        <f>VLOOKUP($A1128,TOURISM!$A$1:$F$2692,COLUMN(TOURISM!$F1128),0)</f>
        <v>1300000000</v>
      </c>
      <c r="V1128" s="6">
        <f>VLOOKUP($A1128,BUSINESS!$A$1:$J$2692,COLUMN(BUSINESS!$E1128),0)</f>
        <v>0.39900000000000002</v>
      </c>
      <c r="W1128" s="6">
        <f>VLOOKUP($A1128,BUSINESS!$A$1:$J$2692,COLUMN(BUSINESS!$F1128),0)</f>
        <v>39</v>
      </c>
      <c r="X1128" s="6">
        <f>VLOOKUP($A1128,BUSINESS!$A$1:$J$2692,COLUMN(BUSINESS!$G1128),0)</f>
        <v>0</v>
      </c>
      <c r="Y1128" s="6">
        <f>VLOOKUP($A1128,BUSINESS!$A$1:$J$2692,COLUMN(BUSINESS!$H1128),0)</f>
        <v>1050</v>
      </c>
      <c r="Z1128" s="6">
        <f>VLOOKUP($A1128,BUSINESS!$A$1:$J$2692,COLUMN(BUSINESS!$I1128),0)</f>
        <v>0.23899999999999999</v>
      </c>
      <c r="AA1128" s="6">
        <f>VLOOKUP($A1128,BUSINESS!$A$1:$J$2692,COLUMN(BUSINESS!$J1128),0)</f>
        <v>0.85699999999999998</v>
      </c>
      <c r="AB1128" s="5"/>
      <c r="AC1128" s="5"/>
      <c r="AD1128" s="5"/>
      <c r="AE1128" s="5"/>
    </row>
    <row r="1129" spans="1:31" ht="15.75" customHeight="1" x14ac:dyDescent="0.25">
      <c r="A1129" s="6">
        <v>1128</v>
      </c>
      <c r="B1129" s="7" t="str">
        <f>VLOOKUP($A1129,GDP!$A$1:$H$2692,COLUMN(GDP!B1129),0)</f>
        <v>Asia</v>
      </c>
      <c r="C1129" s="8" t="str">
        <f>VLOOKUP($A1129,GDP!$A$1:$H$2692,COLUMN(GDP!C1129),0)</f>
        <v>Vietnam-Asia</v>
      </c>
      <c r="D1129" s="9" t="str">
        <f>VLOOKUP($A1129,GDP!$A$1:$H$2692,COLUMN(GDP!D1129),0)</f>
        <v>2009</v>
      </c>
      <c r="E1129" s="8">
        <f>VLOOKUP($A1129,GDP!$A$1:$H$2692,COLUMN(GDP!E1129),0)</f>
        <v>106000000000</v>
      </c>
      <c r="F1129" s="7">
        <f>VLOOKUP($A1129,GDP!$A$1:$H$2692,COLUMN(GDP!F1129),0)</f>
        <v>6.5000000000000002E-2</v>
      </c>
      <c r="G1129" s="7">
        <f>VLOOKUP($A1129,GDP!$A$1:$H$2692,COLUMN(GDP!G1129),0)</f>
        <v>72</v>
      </c>
      <c r="H1129" s="7">
        <f>VLOOKUP($A1129,GDP!$A$1:$H$2692,COLUMN(GDP!H1129),0)</f>
        <v>0.10100000000000001</v>
      </c>
      <c r="I1129" s="6">
        <f>VLOOKUP($A1129,ENERGY!$A$1:$F$2692,COLUMN(ENERGY!E1128),0)</f>
        <v>35111</v>
      </c>
      <c r="J1129" s="6">
        <f>VLOOKUP($A1129,ENERGY!$A$1:$F$2692,COLUMN(ENERGY!F1128),0)</f>
        <v>78767</v>
      </c>
      <c r="K1129" s="6">
        <f>VLOOKUP($A1129,'HUMAN RESOURCES'!$A$1:$M$2692,COLUMN('HUMAN RESOURCES'!$E1129),0)</f>
        <v>1.7000000000000001E-2</v>
      </c>
      <c r="L1129" s="6">
        <f>VLOOKUP($A1129,'HUMAN RESOURCES'!$A$1:$M$2692,COLUMN('HUMAN RESOURCES'!$F1129),0)</f>
        <v>2.1000000000000001E-2</v>
      </c>
      <c r="M1129" s="6">
        <f>VLOOKUP($A1129,'HUMAN RESOURCES'!$A$1:$M$2692,COLUMN('HUMAN RESOURCES'!$G1129),0)</f>
        <v>80</v>
      </c>
      <c r="N1129" s="6">
        <f>VLOOKUP($A1129,'HUMAN RESOURCES'!$A$1:$M$2692,COLUMN('HUMAN RESOURCES'!$H1129),0)</f>
        <v>71</v>
      </c>
      <c r="O1129" s="6">
        <f>VLOOKUP($A1129,'HUMAN RESOURCES'!$A$1:$M$2692,COLUMN('HUMAN RESOURCES'!$I1129),0)</f>
        <v>0.24</v>
      </c>
      <c r="P1129" s="6">
        <f>VLOOKUP($A1129,'HUMAN RESOURCES'!$A$1:$M$2692,COLUMN('HUMAN RESOURCES'!$J1129),0)</f>
        <v>0.69399999999999995</v>
      </c>
      <c r="Q1129" s="6">
        <f>VLOOKUP($A1129,'HUMAN RESOURCES'!$A$1:$M$2692,COLUMN('HUMAN RESOURCES'!$K1129),0)</f>
        <v>6.5000000000000002E-2</v>
      </c>
      <c r="R1129" s="6">
        <f>VLOOKUP($A1129,'HUMAN RESOURCES'!$A$1:$M$2692,COLUMN('HUMAN RESOURCES'!$L1129),0)</f>
        <v>86025000</v>
      </c>
      <c r="S1129" s="6">
        <f>VLOOKUP($A1129,'HUMAN RESOURCES'!$A$1:$M$2692,COLUMN('HUMAN RESOURCES'!$F1129),0)</f>
        <v>2.1000000000000001E-2</v>
      </c>
      <c r="T1129" s="6">
        <f>VLOOKUP($A1129,TOURISM!$A$1:$F$2692,COLUMN(TOURISM!$E1129),0)</f>
        <v>3050000000</v>
      </c>
      <c r="U1129" s="6">
        <f>VLOOKUP($A1129,TOURISM!$A$1:$F$2692,COLUMN(TOURISM!$F1129),0)</f>
        <v>1100000000</v>
      </c>
      <c r="V1129" s="6">
        <f>VLOOKUP($A1129,BUSINESS!$A$1:$J$2692,COLUMN(BUSINESS!$E1129),0)</f>
        <v>0.39900000000000002</v>
      </c>
      <c r="W1129" s="6">
        <f>VLOOKUP($A1129,BUSINESS!$A$1:$J$2692,COLUMN(BUSINESS!$F1129),0)</f>
        <v>39</v>
      </c>
      <c r="X1129" s="6">
        <f>VLOOKUP($A1129,BUSINESS!$A$1:$J$2692,COLUMN(BUSINESS!$G1129),0)</f>
        <v>0</v>
      </c>
      <c r="Y1129" s="6">
        <f>VLOOKUP($A1129,BUSINESS!$A$1:$J$2692,COLUMN(BUSINESS!$H1129),0)</f>
        <v>1050</v>
      </c>
      <c r="Z1129" s="6">
        <f>VLOOKUP($A1129,BUSINESS!$A$1:$J$2692,COLUMN(BUSINESS!$I1129),0)</f>
        <v>0.26600000000000001</v>
      </c>
      <c r="AA1129" s="6">
        <f>VLOOKUP($A1129,BUSINESS!$A$1:$J$2692,COLUMN(BUSINESS!$J1129),0)</f>
        <v>1.1140000000000001</v>
      </c>
      <c r="AB1129" s="5"/>
      <c r="AC1129" s="5"/>
      <c r="AD1129" s="5"/>
      <c r="AE1129" s="5"/>
    </row>
    <row r="1130" spans="1:31" ht="15.75" customHeight="1" x14ac:dyDescent="0.25">
      <c r="A1130" s="6">
        <v>1129</v>
      </c>
      <c r="B1130" s="7" t="str">
        <f>VLOOKUP($A1130,GDP!$A$1:$H$2692,COLUMN(GDP!B1130),0)</f>
        <v>Asia</v>
      </c>
      <c r="C1130" s="8" t="str">
        <f>VLOOKUP($A1130,GDP!$A$1:$H$2692,COLUMN(GDP!C1130),0)</f>
        <v>Vietnam-Asia</v>
      </c>
      <c r="D1130" s="9" t="str">
        <f>VLOOKUP($A1130,GDP!$A$1:$H$2692,COLUMN(GDP!D1130),0)</f>
        <v>2010</v>
      </c>
      <c r="E1130" s="8">
        <f>VLOOKUP($A1130,GDP!$A$1:$H$2692,COLUMN(GDP!E1130),0)</f>
        <v>116000000000</v>
      </c>
      <c r="F1130" s="7">
        <f>VLOOKUP($A1130,GDP!$A$1:$H$2692,COLUMN(GDP!F1130),0)</f>
        <v>6.9000000000000006E-2</v>
      </c>
      <c r="G1130" s="7">
        <f>VLOOKUP($A1130,GDP!$A$1:$H$2692,COLUMN(GDP!G1130),0)</f>
        <v>83</v>
      </c>
      <c r="H1130" s="7">
        <f>VLOOKUP($A1130,GDP!$A$1:$H$2692,COLUMN(GDP!H1130),0)</f>
        <v>0.13100000000000001</v>
      </c>
      <c r="I1130" s="6">
        <f>VLOOKUP($A1130,ENERGY!$A$1:$F$2692,COLUMN(ENERGY!E1129),0)</f>
        <v>33441</v>
      </c>
      <c r="J1130" s="6">
        <f>VLOOKUP($A1130,ENERGY!$A$1:$F$2692,COLUMN(ENERGY!F1129),0)</f>
        <v>70806</v>
      </c>
      <c r="K1130" s="6">
        <f>VLOOKUP($A1130,'HUMAN RESOURCES'!$A$1:$M$2692,COLUMN('HUMAN RESOURCES'!$E1130),0)</f>
        <v>1.6E-2</v>
      </c>
      <c r="L1130" s="6">
        <f>VLOOKUP($A1130,'HUMAN RESOURCES'!$A$1:$M$2692,COLUMN('HUMAN RESOURCES'!$F1130),0)</f>
        <v>2.1000000000000001E-2</v>
      </c>
      <c r="M1130" s="6">
        <f>VLOOKUP($A1130,'HUMAN RESOURCES'!$A$1:$M$2692,COLUMN('HUMAN RESOURCES'!$G1130),0)</f>
        <v>80</v>
      </c>
      <c r="N1130" s="6">
        <f>VLOOKUP($A1130,'HUMAN RESOURCES'!$A$1:$M$2692,COLUMN('HUMAN RESOURCES'!$H1130),0)</f>
        <v>71</v>
      </c>
      <c r="O1130" s="6">
        <f>VLOOKUP($A1130,'HUMAN RESOURCES'!$A$1:$M$2692,COLUMN('HUMAN RESOURCES'!$I1130),0)</f>
        <v>0.23499999999999999</v>
      </c>
      <c r="P1130" s="6">
        <f>VLOOKUP($A1130,'HUMAN RESOURCES'!$A$1:$M$2692,COLUMN('HUMAN RESOURCES'!$J1130),0)</f>
        <v>0.7</v>
      </c>
      <c r="Q1130" s="6">
        <f>VLOOKUP($A1130,'HUMAN RESOURCES'!$A$1:$M$2692,COLUMN('HUMAN RESOURCES'!$K1130),0)</f>
        <v>6.5000000000000002E-2</v>
      </c>
      <c r="R1130" s="6">
        <f>VLOOKUP($A1130,'HUMAN RESOURCES'!$A$1:$M$2692,COLUMN('HUMAN RESOURCES'!$L1130),0)</f>
        <v>86932500</v>
      </c>
      <c r="S1130" s="6">
        <f>VLOOKUP($A1130,'HUMAN RESOURCES'!$A$1:$M$2692,COLUMN('HUMAN RESOURCES'!$F1130),0)</f>
        <v>2.1000000000000001E-2</v>
      </c>
      <c r="T1130" s="6">
        <f>VLOOKUP($A1130,TOURISM!$A$1:$F$2692,COLUMN(TOURISM!$E1130),0)</f>
        <v>4450000000</v>
      </c>
      <c r="U1130" s="6">
        <f>VLOOKUP($A1130,TOURISM!$A$1:$F$2692,COLUMN(TOURISM!$F1130),0)</f>
        <v>1470000000</v>
      </c>
      <c r="V1130" s="6">
        <f>VLOOKUP($A1130,BUSINESS!$A$1:$J$2692,COLUMN(BUSINESS!$E1130),0)</f>
        <v>0.32900000000000001</v>
      </c>
      <c r="W1130" s="6">
        <f>VLOOKUP($A1130,BUSINESS!$A$1:$J$2692,COLUMN(BUSINESS!$F1130),0)</f>
        <v>38</v>
      </c>
      <c r="X1130" s="6">
        <f>VLOOKUP($A1130,BUSINESS!$A$1:$J$2692,COLUMN(BUSINESS!$G1130),0)</f>
        <v>0</v>
      </c>
      <c r="Y1130" s="6">
        <f>VLOOKUP($A1130,BUSINESS!$A$1:$J$2692,COLUMN(BUSINESS!$H1130),0)</f>
        <v>941</v>
      </c>
      <c r="Z1130" s="6">
        <f>VLOOKUP($A1130,BUSINESS!$A$1:$J$2692,COLUMN(BUSINESS!$I1130),0)</f>
        <v>0.307</v>
      </c>
      <c r="AA1130" s="6">
        <f>VLOOKUP($A1130,BUSINESS!$A$1:$J$2692,COLUMN(BUSINESS!$J1130),0)</f>
        <v>1.2529999999999999</v>
      </c>
      <c r="AB1130" s="5"/>
      <c r="AC1130" s="5"/>
      <c r="AD1130" s="5"/>
      <c r="AE1130" s="5"/>
    </row>
    <row r="1131" spans="1:31" ht="15.75" customHeight="1" x14ac:dyDescent="0.25">
      <c r="A1131" s="6">
        <v>1130</v>
      </c>
      <c r="B1131" s="7" t="str">
        <f>VLOOKUP($A1131,GDP!$A$1:$H$2692,COLUMN(GDP!B1131),0)</f>
        <v>Asia</v>
      </c>
      <c r="C1131" s="8" t="str">
        <f>VLOOKUP($A1131,GDP!$A$1:$H$2692,COLUMN(GDP!C1131),0)</f>
        <v>Vietnam-Asia</v>
      </c>
      <c r="D1131" s="9" t="str">
        <f>VLOOKUP($A1131,GDP!$A$1:$H$2692,COLUMN(GDP!D1131),0)</f>
        <v>2011</v>
      </c>
      <c r="E1131" s="8">
        <f>VLOOKUP($A1131,GDP!$A$1:$H$2692,COLUMN(GDP!E1131),0)</f>
        <v>136000000000</v>
      </c>
      <c r="F1131" s="7">
        <f>VLOOKUP($A1131,GDP!$A$1:$H$2692,COLUMN(GDP!F1131),0)</f>
        <v>6.8000000000000005E-2</v>
      </c>
      <c r="G1131" s="7">
        <f>VLOOKUP($A1131,GDP!$A$1:$H$2692,COLUMN(GDP!G1131),0)</f>
        <v>93</v>
      </c>
      <c r="H1131" s="7">
        <f>VLOOKUP($A1131,GDP!$A$1:$H$2692,COLUMN(GDP!H1131),0)</f>
        <v>0.17</v>
      </c>
      <c r="I1131" s="6">
        <f>VLOOKUP($A1131,ENERGY!$A$1:$F$2692,COLUMN(ENERGY!E1130),0)</f>
        <v>30646</v>
      </c>
      <c r="J1131" s="6">
        <f>VLOOKUP($A1131,ENERGY!$A$1:$F$2692,COLUMN(ENERGY!F1130),0)</f>
        <v>61140</v>
      </c>
      <c r="K1131" s="6">
        <f>VLOOKUP($A1131,'HUMAN RESOURCES'!$A$1:$M$2692,COLUMN('HUMAN RESOURCES'!$E1131),0)</f>
        <v>1.6E-2</v>
      </c>
      <c r="L1131" s="6">
        <f>VLOOKUP($A1131,'HUMAN RESOURCES'!$A$1:$M$2692,COLUMN('HUMAN RESOURCES'!$F1131),0)</f>
        <v>0.02</v>
      </c>
      <c r="M1131" s="6">
        <f>VLOOKUP($A1131,'HUMAN RESOURCES'!$A$1:$M$2692,COLUMN('HUMAN RESOURCES'!$G1131),0)</f>
        <v>80</v>
      </c>
      <c r="N1131" s="6">
        <f>VLOOKUP($A1131,'HUMAN RESOURCES'!$A$1:$M$2692,COLUMN('HUMAN RESOURCES'!$H1131),0)</f>
        <v>71</v>
      </c>
      <c r="O1131" s="6">
        <f>VLOOKUP($A1131,'HUMAN RESOURCES'!$A$1:$M$2692,COLUMN('HUMAN RESOURCES'!$I1131),0)</f>
        <v>0.23100000000000001</v>
      </c>
      <c r="P1131" s="6">
        <f>VLOOKUP($A1131,'HUMAN RESOURCES'!$A$1:$M$2692,COLUMN('HUMAN RESOURCES'!$J1131),0)</f>
        <v>0.70299999999999996</v>
      </c>
      <c r="Q1131" s="6">
        <f>VLOOKUP($A1131,'HUMAN RESOURCES'!$A$1:$M$2692,COLUMN('HUMAN RESOURCES'!$K1131),0)</f>
        <v>6.5000000000000002E-2</v>
      </c>
      <c r="R1131" s="6">
        <f>VLOOKUP($A1131,'HUMAN RESOURCES'!$A$1:$M$2692,COLUMN('HUMAN RESOURCES'!$L1131),0)</f>
        <v>87840000</v>
      </c>
      <c r="S1131" s="6">
        <f>VLOOKUP($A1131,'HUMAN RESOURCES'!$A$1:$M$2692,COLUMN('HUMAN RESOURCES'!$F1131),0)</f>
        <v>0.02</v>
      </c>
      <c r="T1131" s="6">
        <f>VLOOKUP($A1131,TOURISM!$A$1:$F$2692,COLUMN(TOURISM!$E1131),0)</f>
        <v>5710000000</v>
      </c>
      <c r="U1131" s="6">
        <f>VLOOKUP($A1131,TOURISM!$A$1:$F$2692,COLUMN(TOURISM!$F1131),0)</f>
        <v>1710000000</v>
      </c>
      <c r="V1131" s="6">
        <f>VLOOKUP($A1131,BUSINESS!$A$1:$J$2692,COLUMN(BUSINESS!$E1131),0)</f>
        <v>0.4</v>
      </c>
      <c r="W1131" s="6">
        <f>VLOOKUP($A1131,BUSINESS!$A$1:$J$2692,COLUMN(BUSINESS!$F1131),0)</f>
        <v>38</v>
      </c>
      <c r="X1131" s="6">
        <f>VLOOKUP($A1131,BUSINESS!$A$1:$J$2692,COLUMN(BUSINESS!$G1131),0)</f>
        <v>0</v>
      </c>
      <c r="Y1131" s="6">
        <f>VLOOKUP($A1131,BUSINESS!$A$1:$J$2692,COLUMN(BUSINESS!$H1131),0)</f>
        <v>941</v>
      </c>
      <c r="Z1131" s="6">
        <f>VLOOKUP($A1131,BUSINESS!$A$1:$J$2692,COLUMN(BUSINESS!$I1131),0)</f>
        <v>0.35099999999999998</v>
      </c>
      <c r="AA1131" s="6">
        <f>VLOOKUP($A1131,BUSINESS!$A$1:$J$2692,COLUMN(BUSINESS!$J1131),0)</f>
        <v>1.4159999999999999</v>
      </c>
      <c r="AB1131" s="5"/>
      <c r="AC1131" s="5"/>
      <c r="AD1131" s="5"/>
      <c r="AE1131" s="5"/>
    </row>
    <row r="1132" spans="1:31" ht="15.75" customHeight="1" x14ac:dyDescent="0.25">
      <c r="A1132" s="6">
        <v>1131</v>
      </c>
      <c r="B1132" s="7" t="str">
        <f>VLOOKUP($A1132,GDP!$A$1:$H$2692,COLUMN(GDP!B1132),0)</f>
        <v>Asia</v>
      </c>
      <c r="C1132" s="8" t="str">
        <f>VLOOKUP($A1132,GDP!$A$1:$H$2692,COLUMN(GDP!C1132),0)</f>
        <v>Vietnam-Asia</v>
      </c>
      <c r="D1132" s="9" t="str">
        <f>VLOOKUP($A1132,GDP!$A$1:$H$2692,COLUMN(GDP!D1132),0)</f>
        <v>2012</v>
      </c>
      <c r="E1132" s="8">
        <f>VLOOKUP($A1132,GDP!$A$1:$H$2692,COLUMN(GDP!E1132),0)</f>
        <v>156000000000</v>
      </c>
      <c r="F1132" s="7">
        <f>VLOOKUP($A1132,GDP!$A$1:$H$2692,COLUMN(GDP!F1132),0)</f>
        <v>6.6000000000000003E-2</v>
      </c>
      <c r="G1132" s="7">
        <f>VLOOKUP($A1132,GDP!$A$1:$H$2692,COLUMN(GDP!G1132),0)</f>
        <v>102</v>
      </c>
      <c r="H1132" s="7">
        <f>VLOOKUP($A1132,GDP!$A$1:$H$2692,COLUMN(GDP!H1132),0)</f>
        <v>0.13500000000000001</v>
      </c>
      <c r="I1132" s="6">
        <f>VLOOKUP($A1132,ENERGY!$A$1:$F$2692,COLUMN(ENERGY!E1131),0)</f>
        <v>28736</v>
      </c>
      <c r="J1132" s="6">
        <f>VLOOKUP($A1132,ENERGY!$A$1:$F$2692,COLUMN(ENERGY!F1131),0)</f>
        <v>53645</v>
      </c>
      <c r="K1132" s="6">
        <f>VLOOKUP($A1132,'HUMAN RESOURCES'!$A$1:$M$2692,COLUMN('HUMAN RESOURCES'!$E1132),0)</f>
        <v>1.6E-2</v>
      </c>
      <c r="L1132" s="6">
        <f>VLOOKUP($A1132,'HUMAN RESOURCES'!$A$1:$M$2692,COLUMN('HUMAN RESOURCES'!$F1132),0)</f>
        <v>0.02</v>
      </c>
      <c r="M1132" s="6">
        <f>VLOOKUP($A1132,'HUMAN RESOURCES'!$A$1:$M$2692,COLUMN('HUMAN RESOURCES'!$G1132),0)</f>
        <v>80</v>
      </c>
      <c r="N1132" s="6">
        <f>VLOOKUP($A1132,'HUMAN RESOURCES'!$A$1:$M$2692,COLUMN('HUMAN RESOURCES'!$H1132),0)</f>
        <v>71</v>
      </c>
      <c r="O1132" s="6">
        <f>VLOOKUP($A1132,'HUMAN RESOURCES'!$A$1:$M$2692,COLUMN('HUMAN RESOURCES'!$I1132),0)</f>
        <v>0.22900000000000001</v>
      </c>
      <c r="P1132" s="6">
        <f>VLOOKUP($A1132,'HUMAN RESOURCES'!$A$1:$M$2692,COLUMN('HUMAN RESOURCES'!$J1132),0)</f>
        <v>0.70599999999999996</v>
      </c>
      <c r="Q1132" s="6">
        <f>VLOOKUP($A1132,'HUMAN RESOURCES'!$A$1:$M$2692,COLUMN('HUMAN RESOURCES'!$K1132),0)</f>
        <v>6.6000000000000003E-2</v>
      </c>
      <c r="R1132" s="6">
        <f>VLOOKUP($A1132,'HUMAN RESOURCES'!$A$1:$M$2692,COLUMN('HUMAN RESOURCES'!$L1132),0)</f>
        <v>88772900</v>
      </c>
      <c r="S1132" s="6">
        <f>VLOOKUP($A1132,'HUMAN RESOURCES'!$A$1:$M$2692,COLUMN('HUMAN RESOURCES'!$F1132),0)</f>
        <v>0.02</v>
      </c>
      <c r="T1132" s="6">
        <f>VLOOKUP($A1132,TOURISM!$A$1:$F$2692,COLUMN(TOURISM!$E1132),0)</f>
        <v>6830000000</v>
      </c>
      <c r="U1132" s="6">
        <f>VLOOKUP($A1132,TOURISM!$A$1:$F$2692,COLUMN(TOURISM!$F1132),0)</f>
        <v>1856000000</v>
      </c>
      <c r="V1132" s="6">
        <f>VLOOKUP($A1132,BUSINESS!$A$1:$J$2692,COLUMN(BUSINESS!$E1132),0)</f>
        <v>0.34300000000000003</v>
      </c>
      <c r="W1132" s="6">
        <f>VLOOKUP($A1132,BUSINESS!$A$1:$J$2692,COLUMN(BUSINESS!$F1132),0)</f>
        <v>34</v>
      </c>
      <c r="X1132" s="6">
        <f>VLOOKUP($A1132,BUSINESS!$A$1:$J$2692,COLUMN(BUSINESS!$G1132),0)</f>
        <v>98</v>
      </c>
      <c r="Y1132" s="6">
        <f>VLOOKUP($A1132,BUSINESS!$A$1:$J$2692,COLUMN(BUSINESS!$H1132),0)</f>
        <v>872</v>
      </c>
      <c r="Z1132" s="6">
        <f>VLOOKUP($A1132,BUSINESS!$A$1:$J$2692,COLUMN(BUSINESS!$I1132),0)</f>
        <v>0.39500000000000002</v>
      </c>
      <c r="AA1132" s="6">
        <f>VLOOKUP($A1132,BUSINESS!$A$1:$J$2692,COLUMN(BUSINESS!$J1132),0)</f>
        <v>1.4770000000000001</v>
      </c>
      <c r="AB1132" s="5"/>
      <c r="AC1132" s="5"/>
      <c r="AD1132" s="5"/>
      <c r="AE1132" s="5"/>
    </row>
    <row r="1133" spans="1:31" ht="15.75" customHeight="1" x14ac:dyDescent="0.25">
      <c r="A1133" s="6">
        <v>1132</v>
      </c>
      <c r="B1133" s="7" t="str">
        <f>VLOOKUP($A1133,GDP!$A$1:$H$2692,COLUMN(GDP!B1133),0)</f>
        <v>Europe</v>
      </c>
      <c r="C1133" s="8" t="str">
        <f>VLOOKUP($A1133,GDP!$A$1:$H$2692,COLUMN(GDP!C1133),0)</f>
        <v>Albania-Europe</v>
      </c>
      <c r="D1133" s="9" t="str">
        <f>VLOOKUP($A1133,GDP!$A$1:$H$2692,COLUMN(GDP!D1133),0)</f>
        <v>2000</v>
      </c>
      <c r="E1133" s="8">
        <f>VLOOKUP($A1133,GDP!$A$1:$H$2692,COLUMN(GDP!E1133),0)</f>
        <v>3686649387</v>
      </c>
      <c r="F1133" s="7">
        <f>VLOOKUP($A1133,GDP!$A$1:$H$2692,COLUMN(GDP!F1133),0)</f>
        <v>6.4000000000000001E-2</v>
      </c>
      <c r="G1133" s="7">
        <f>VLOOKUP($A1133,GDP!$A$1:$H$2692,COLUMN(GDP!G1133),0)</f>
        <v>70</v>
      </c>
      <c r="H1133" s="7">
        <f>VLOOKUP($A1133,GDP!$A$1:$H$2692,COLUMN(GDP!H1133),0)</f>
        <v>0.221</v>
      </c>
      <c r="I1133" s="6">
        <f>VLOOKUP($A1133,ENERGY!$A$1:$F$2692,COLUMN(ENERGY!E1132),0)</f>
        <v>0</v>
      </c>
      <c r="J1133" s="6">
        <f>VLOOKUP($A1133,ENERGY!$A$1:$F$2692,COLUMN(ENERGY!F1132),0)</f>
        <v>0</v>
      </c>
      <c r="K1133" s="6">
        <f>VLOOKUP($A1133,'HUMAN RESOURCES'!$A$1:$M$2692,COLUMN('HUMAN RESOURCES'!$E1133),0)</f>
        <v>1.9E-2</v>
      </c>
      <c r="L1133" s="6">
        <f>VLOOKUP($A1133,'HUMAN RESOURCES'!$A$1:$M$2692,COLUMN('HUMAN RESOURCES'!$F1133),0)</f>
        <v>2.3E-2</v>
      </c>
      <c r="M1133" s="6">
        <f>VLOOKUP($A1133,'HUMAN RESOURCES'!$A$1:$M$2692,COLUMN('HUMAN RESOURCES'!$G1133),0)</f>
        <v>77</v>
      </c>
      <c r="N1133" s="6">
        <f>VLOOKUP($A1133,'HUMAN RESOURCES'!$A$1:$M$2692,COLUMN('HUMAN RESOURCES'!$H1133),0)</f>
        <v>71</v>
      </c>
      <c r="O1133" s="6">
        <f>VLOOKUP($A1133,'HUMAN RESOURCES'!$A$1:$M$2692,COLUMN('HUMAN RESOURCES'!$I1133),0)</f>
        <v>0.30299999999999999</v>
      </c>
      <c r="P1133" s="6">
        <f>VLOOKUP($A1133,'HUMAN RESOURCES'!$A$1:$M$2692,COLUMN('HUMAN RESOURCES'!$J1133),0)</f>
        <v>0.628</v>
      </c>
      <c r="Q1133" s="6">
        <f>VLOOKUP($A1133,'HUMAN RESOURCES'!$A$1:$M$2692,COLUMN('HUMAN RESOURCES'!$K1133),0)</f>
        <v>6.8000000000000005E-2</v>
      </c>
      <c r="R1133" s="6">
        <f>VLOOKUP($A1133,'HUMAN RESOURCES'!$A$1:$M$2692,COLUMN('HUMAN RESOURCES'!$L1133),0)</f>
        <v>3089027</v>
      </c>
      <c r="S1133" s="6">
        <f>VLOOKUP($A1133,'HUMAN RESOURCES'!$A$1:$M$2692,COLUMN('HUMAN RESOURCES'!$F1133),0)</f>
        <v>2.3E-2</v>
      </c>
      <c r="T1133" s="6">
        <f>VLOOKUP($A1133,TOURISM!$A$1:$F$2692,COLUMN(TOURISM!$E1133),0)</f>
        <v>398000000</v>
      </c>
      <c r="U1133" s="6">
        <f>VLOOKUP($A1133,TOURISM!$A$1:$F$2692,COLUMN(TOURISM!$F1133),0)</f>
        <v>290000000</v>
      </c>
      <c r="V1133" s="6">
        <f>VLOOKUP($A1133,BUSINESS!$A$1:$J$2692,COLUMN(BUSINESS!$E1133),0)</f>
        <v>0</v>
      </c>
      <c r="W1133" s="6">
        <f>VLOOKUP($A1133,BUSINESS!$A$1:$J$2692,COLUMN(BUSINESS!$F1133),0)</f>
        <v>0</v>
      </c>
      <c r="X1133" s="6">
        <f>VLOOKUP($A1133,BUSINESS!$A$1:$J$2692,COLUMN(BUSINESS!$G1133),0)</f>
        <v>0</v>
      </c>
      <c r="Y1133" s="6">
        <f>VLOOKUP($A1133,BUSINESS!$A$1:$J$2692,COLUMN(BUSINESS!$H1133),0)</f>
        <v>0</v>
      </c>
      <c r="Z1133" s="6">
        <f>VLOOKUP($A1133,BUSINESS!$A$1:$J$2692,COLUMN(BUSINESS!$I1133),0)</f>
        <v>1E-3</v>
      </c>
      <c r="AA1133" s="6">
        <f>VLOOKUP($A1133,BUSINESS!$A$1:$J$2692,COLUMN(BUSINESS!$J1133),0)</f>
        <v>8.9999999999999993E-3</v>
      </c>
      <c r="AB1133" s="5"/>
      <c r="AC1133" s="5"/>
      <c r="AD1133" s="5"/>
      <c r="AE1133" s="5"/>
    </row>
    <row r="1134" spans="1:31" ht="15.75" customHeight="1" x14ac:dyDescent="0.25">
      <c r="A1134" s="6">
        <v>1133</v>
      </c>
      <c r="B1134" s="7" t="str">
        <f>VLOOKUP($A1134,GDP!$A$1:$H$2692,COLUMN(GDP!B1134),0)</f>
        <v>Europe</v>
      </c>
      <c r="C1134" s="8" t="str">
        <f>VLOOKUP($A1134,GDP!$A$1:$H$2692,COLUMN(GDP!C1134),0)</f>
        <v>Albania-Europe</v>
      </c>
      <c r="D1134" s="9" t="str">
        <f>VLOOKUP($A1134,GDP!$A$1:$H$2692,COLUMN(GDP!D1134),0)</f>
        <v>2001</v>
      </c>
      <c r="E1134" s="8">
        <f>VLOOKUP($A1134,GDP!$A$1:$H$2692,COLUMN(GDP!E1134),0)</f>
        <v>4091020249</v>
      </c>
      <c r="F1134" s="7">
        <f>VLOOKUP($A1134,GDP!$A$1:$H$2692,COLUMN(GDP!F1134),0)</f>
        <v>0.06</v>
      </c>
      <c r="G1134" s="7">
        <f>VLOOKUP($A1134,GDP!$A$1:$H$2692,COLUMN(GDP!G1134),0)</f>
        <v>75</v>
      </c>
      <c r="H1134" s="7">
        <f>VLOOKUP($A1134,GDP!$A$1:$H$2692,COLUMN(GDP!H1134),0)</f>
        <v>0.19700000000000001</v>
      </c>
      <c r="I1134" s="6">
        <f>VLOOKUP($A1134,ENERGY!$A$1:$F$2692,COLUMN(ENERGY!E1133),0)</f>
        <v>2173</v>
      </c>
      <c r="J1134" s="6">
        <f>VLOOKUP($A1134,ENERGY!$A$1:$F$2692,COLUMN(ENERGY!F1133),0)</f>
        <v>0</v>
      </c>
      <c r="K1134" s="6">
        <f>VLOOKUP($A1134,'HUMAN RESOURCES'!$A$1:$M$2692,COLUMN('HUMAN RESOURCES'!$E1134),0)</f>
        <v>1.7999999999999999E-2</v>
      </c>
      <c r="L1134" s="6">
        <f>VLOOKUP($A1134,'HUMAN RESOURCES'!$A$1:$M$2692,COLUMN('HUMAN RESOURCES'!$F1134),0)</f>
        <v>2.1999999999999999E-2</v>
      </c>
      <c r="M1134" s="6">
        <f>VLOOKUP($A1134,'HUMAN RESOURCES'!$A$1:$M$2692,COLUMN('HUMAN RESOURCES'!$G1134),0)</f>
        <v>78</v>
      </c>
      <c r="N1134" s="6">
        <f>VLOOKUP($A1134,'HUMAN RESOURCES'!$A$1:$M$2692,COLUMN('HUMAN RESOURCES'!$H1134),0)</f>
        <v>72</v>
      </c>
      <c r="O1134" s="6">
        <f>VLOOKUP($A1134,'HUMAN RESOURCES'!$A$1:$M$2692,COLUMN('HUMAN RESOURCES'!$I1134),0)</f>
        <v>0.29699999999999999</v>
      </c>
      <c r="P1134" s="6">
        <f>VLOOKUP($A1134,'HUMAN RESOURCES'!$A$1:$M$2692,COLUMN('HUMAN RESOURCES'!$J1134),0)</f>
        <v>0.63200000000000001</v>
      </c>
      <c r="Q1134" s="6">
        <f>VLOOKUP($A1134,'HUMAN RESOURCES'!$A$1:$M$2692,COLUMN('HUMAN RESOURCES'!$K1134),0)</f>
        <v>7.0999999999999994E-2</v>
      </c>
      <c r="R1134" s="6">
        <f>VLOOKUP($A1134,'HUMAN RESOURCES'!$A$1:$M$2692,COLUMN('HUMAN RESOURCES'!$L1134),0)</f>
        <v>3064111</v>
      </c>
      <c r="S1134" s="6">
        <f>VLOOKUP($A1134,'HUMAN RESOURCES'!$A$1:$M$2692,COLUMN('HUMAN RESOURCES'!$F1134),0)</f>
        <v>2.1999999999999999E-2</v>
      </c>
      <c r="T1134" s="6">
        <f>VLOOKUP($A1134,TOURISM!$A$1:$F$2692,COLUMN(TOURISM!$E1134),0)</f>
        <v>451000000</v>
      </c>
      <c r="U1134" s="6">
        <f>VLOOKUP($A1134,TOURISM!$A$1:$F$2692,COLUMN(TOURISM!$F1134),0)</f>
        <v>269000000</v>
      </c>
      <c r="V1134" s="6">
        <f>VLOOKUP($A1134,BUSINESS!$A$1:$J$2692,COLUMN(BUSINESS!$E1134),0)</f>
        <v>0</v>
      </c>
      <c r="W1134" s="6">
        <f>VLOOKUP($A1134,BUSINESS!$A$1:$J$2692,COLUMN(BUSINESS!$F1134),0)</f>
        <v>0</v>
      </c>
      <c r="X1134" s="6">
        <f>VLOOKUP($A1134,BUSINESS!$A$1:$J$2692,COLUMN(BUSINESS!$G1134),0)</f>
        <v>0</v>
      </c>
      <c r="Y1134" s="6">
        <f>VLOOKUP($A1134,BUSINESS!$A$1:$J$2692,COLUMN(BUSINESS!$H1134),0)</f>
        <v>0</v>
      </c>
      <c r="Z1134" s="6">
        <f>VLOOKUP($A1134,BUSINESS!$A$1:$J$2692,COLUMN(BUSINESS!$I1134),0)</f>
        <v>3.0000000000000001E-3</v>
      </c>
      <c r="AA1134" s="6">
        <f>VLOOKUP($A1134,BUSINESS!$A$1:$J$2692,COLUMN(BUSINESS!$J1134),0)</f>
        <v>0.11899999999999999</v>
      </c>
      <c r="AB1134" s="5"/>
      <c r="AC1134" s="5"/>
      <c r="AD1134" s="5"/>
      <c r="AE1134" s="5"/>
    </row>
    <row r="1135" spans="1:31" ht="15.75" customHeight="1" x14ac:dyDescent="0.25">
      <c r="A1135" s="6">
        <v>1134</v>
      </c>
      <c r="B1135" s="7" t="str">
        <f>VLOOKUP($A1135,GDP!$A$1:$H$2692,COLUMN(GDP!B1135),0)</f>
        <v>Europe</v>
      </c>
      <c r="C1135" s="8" t="str">
        <f>VLOOKUP($A1135,GDP!$A$1:$H$2692,COLUMN(GDP!C1135),0)</f>
        <v>Albania-Europe</v>
      </c>
      <c r="D1135" s="9" t="str">
        <f>VLOOKUP($A1135,GDP!$A$1:$H$2692,COLUMN(GDP!D1135),0)</f>
        <v>2002</v>
      </c>
      <c r="E1135" s="8">
        <f>VLOOKUP($A1135,GDP!$A$1:$H$2692,COLUMN(GDP!E1135),0)</f>
        <v>4449373456</v>
      </c>
      <c r="F1135" s="7">
        <f>VLOOKUP($A1135,GDP!$A$1:$H$2692,COLUMN(GDP!F1135),0)</f>
        <v>6.5000000000000002E-2</v>
      </c>
      <c r="G1135" s="7">
        <f>VLOOKUP($A1135,GDP!$A$1:$H$2692,COLUMN(GDP!G1135),0)</f>
        <v>89</v>
      </c>
      <c r="H1135" s="7">
        <f>VLOOKUP($A1135,GDP!$A$1:$H$2692,COLUMN(GDP!H1135),0)</f>
        <v>0.153</v>
      </c>
      <c r="I1135" s="6">
        <f>VLOOKUP($A1135,ENERGY!$A$1:$F$2692,COLUMN(ENERGY!E1134),0)</f>
        <v>2059</v>
      </c>
      <c r="J1135" s="6">
        <f>VLOOKUP($A1135,ENERGY!$A$1:$F$2692,COLUMN(ENERGY!F1134),0)</f>
        <v>4283</v>
      </c>
      <c r="K1135" s="6">
        <f>VLOOKUP($A1135,'HUMAN RESOURCES'!$A$1:$M$2692,COLUMN('HUMAN RESOURCES'!$E1135),0)</f>
        <v>1.7000000000000001E-2</v>
      </c>
      <c r="L1135" s="6">
        <f>VLOOKUP($A1135,'HUMAN RESOURCES'!$A$1:$M$2692,COLUMN('HUMAN RESOURCES'!$F1135),0)</f>
        <v>2.1000000000000001E-2</v>
      </c>
      <c r="M1135" s="6">
        <f>VLOOKUP($A1135,'HUMAN RESOURCES'!$A$1:$M$2692,COLUMN('HUMAN RESOURCES'!$G1135),0)</f>
        <v>78</v>
      </c>
      <c r="N1135" s="6">
        <f>VLOOKUP($A1135,'HUMAN RESOURCES'!$A$1:$M$2692,COLUMN('HUMAN RESOURCES'!$H1135),0)</f>
        <v>72</v>
      </c>
      <c r="O1135" s="6">
        <f>VLOOKUP($A1135,'HUMAN RESOURCES'!$A$1:$M$2692,COLUMN('HUMAN RESOURCES'!$I1135),0)</f>
        <v>0.28999999999999998</v>
      </c>
      <c r="P1135" s="6">
        <f>VLOOKUP($A1135,'HUMAN RESOURCES'!$A$1:$M$2692,COLUMN('HUMAN RESOURCES'!$J1135),0)</f>
        <v>0.63600000000000001</v>
      </c>
      <c r="Q1135" s="6">
        <f>VLOOKUP($A1135,'HUMAN RESOURCES'!$A$1:$M$2692,COLUMN('HUMAN RESOURCES'!$K1135),0)</f>
        <v>7.4999999999999997E-2</v>
      </c>
      <c r="R1135" s="6">
        <f>VLOOKUP($A1135,'HUMAN RESOURCES'!$A$1:$M$2692,COLUMN('HUMAN RESOURCES'!$L1135),0)</f>
        <v>3051427</v>
      </c>
      <c r="S1135" s="6">
        <f>VLOOKUP($A1135,'HUMAN RESOURCES'!$A$1:$M$2692,COLUMN('HUMAN RESOURCES'!$F1135),0)</f>
        <v>2.1000000000000001E-2</v>
      </c>
      <c r="T1135" s="6">
        <f>VLOOKUP($A1135,TOURISM!$A$1:$F$2692,COLUMN(TOURISM!$E1135),0)</f>
        <v>492000000</v>
      </c>
      <c r="U1135" s="6">
        <f>VLOOKUP($A1135,TOURISM!$A$1:$F$2692,COLUMN(TOURISM!$F1135),0)</f>
        <v>386000000</v>
      </c>
      <c r="V1135" s="6">
        <f>VLOOKUP($A1135,BUSINESS!$A$1:$J$2692,COLUMN(BUSINESS!$E1135),0)</f>
        <v>0</v>
      </c>
      <c r="W1135" s="6">
        <f>VLOOKUP($A1135,BUSINESS!$A$1:$J$2692,COLUMN(BUSINESS!$F1135),0)</f>
        <v>0</v>
      </c>
      <c r="X1135" s="6">
        <f>VLOOKUP($A1135,BUSINESS!$A$1:$J$2692,COLUMN(BUSINESS!$G1135),0)</f>
        <v>0</v>
      </c>
      <c r="Y1135" s="6">
        <f>VLOOKUP($A1135,BUSINESS!$A$1:$J$2692,COLUMN(BUSINESS!$H1135),0)</f>
        <v>0</v>
      </c>
      <c r="Z1135" s="6">
        <f>VLOOKUP($A1135,BUSINESS!$A$1:$J$2692,COLUMN(BUSINESS!$I1135),0)</f>
        <v>4.0000000000000001E-3</v>
      </c>
      <c r="AA1135" s="6">
        <f>VLOOKUP($A1135,BUSINESS!$A$1:$J$2692,COLUMN(BUSINESS!$J1135),0)</f>
        <v>0.26100000000000001</v>
      </c>
      <c r="AB1135" s="5"/>
      <c r="AC1135" s="5"/>
      <c r="AD1135" s="5"/>
      <c r="AE1135" s="5"/>
    </row>
    <row r="1136" spans="1:31" ht="15.75" customHeight="1" x14ac:dyDescent="0.25">
      <c r="A1136" s="6">
        <v>1135</v>
      </c>
      <c r="B1136" s="7" t="str">
        <f>VLOOKUP($A1136,GDP!$A$1:$H$2692,COLUMN(GDP!B1136),0)</f>
        <v>Europe</v>
      </c>
      <c r="C1136" s="8" t="str">
        <f>VLOOKUP($A1136,GDP!$A$1:$H$2692,COLUMN(GDP!C1136),0)</f>
        <v>Albania-Europe</v>
      </c>
      <c r="D1136" s="9" t="str">
        <f>VLOOKUP($A1136,GDP!$A$1:$H$2692,COLUMN(GDP!D1136),0)</f>
        <v>2003</v>
      </c>
      <c r="E1136" s="8">
        <f>VLOOKUP($A1136,GDP!$A$1:$H$2692,COLUMN(GDP!E1136),0)</f>
        <v>5652325082</v>
      </c>
      <c r="F1136" s="7">
        <f>VLOOKUP($A1136,GDP!$A$1:$H$2692,COLUMN(GDP!F1136),0)</f>
        <v>6.2E-2</v>
      </c>
      <c r="G1136" s="7">
        <f>VLOOKUP($A1136,GDP!$A$1:$H$2692,COLUMN(GDP!G1136),0)</f>
        <v>108</v>
      </c>
      <c r="H1136" s="7">
        <f>VLOOKUP($A1136,GDP!$A$1:$H$2692,COLUMN(GDP!H1136),0)</f>
        <v>0.14299999999999999</v>
      </c>
      <c r="I1136" s="6">
        <f>VLOOKUP($A1136,ENERGY!$A$1:$F$2692,COLUMN(ENERGY!E1135),0)</f>
        <v>2068</v>
      </c>
      <c r="J1136" s="6">
        <f>VLOOKUP($A1136,ENERGY!$A$1:$F$2692,COLUMN(ENERGY!F1135),0)</f>
        <v>3880</v>
      </c>
      <c r="K1136" s="6">
        <f>VLOOKUP($A1136,'HUMAN RESOURCES'!$A$1:$M$2692,COLUMN('HUMAN RESOURCES'!$E1136),0)</f>
        <v>1.6E-2</v>
      </c>
      <c r="L1136" s="6">
        <f>VLOOKUP($A1136,'HUMAN RESOURCES'!$A$1:$M$2692,COLUMN('HUMAN RESOURCES'!$F1136),0)</f>
        <v>0.02</v>
      </c>
      <c r="M1136" s="6">
        <f>VLOOKUP($A1136,'HUMAN RESOURCES'!$A$1:$M$2692,COLUMN('HUMAN RESOURCES'!$G1136),0)</f>
        <v>79</v>
      </c>
      <c r="N1136" s="6">
        <f>VLOOKUP($A1136,'HUMAN RESOURCES'!$A$1:$M$2692,COLUMN('HUMAN RESOURCES'!$H1136),0)</f>
        <v>72</v>
      </c>
      <c r="O1136" s="6">
        <f>VLOOKUP($A1136,'HUMAN RESOURCES'!$A$1:$M$2692,COLUMN('HUMAN RESOURCES'!$I1136),0)</f>
        <v>0.28199999999999997</v>
      </c>
      <c r="P1136" s="6">
        <f>VLOOKUP($A1136,'HUMAN RESOURCES'!$A$1:$M$2692,COLUMN('HUMAN RESOURCES'!$J1136),0)</f>
        <v>0.64</v>
      </c>
      <c r="Q1136" s="6">
        <f>VLOOKUP($A1136,'HUMAN RESOURCES'!$A$1:$M$2692,COLUMN('HUMAN RESOURCES'!$K1136),0)</f>
        <v>7.8E-2</v>
      </c>
      <c r="R1136" s="6">
        <f>VLOOKUP($A1136,'HUMAN RESOURCES'!$A$1:$M$2692,COLUMN('HUMAN RESOURCES'!$L1136),0)</f>
        <v>3033659</v>
      </c>
      <c r="S1136" s="6">
        <f>VLOOKUP($A1136,'HUMAN RESOURCES'!$A$1:$M$2692,COLUMN('HUMAN RESOURCES'!$F1136),0)</f>
        <v>0.02</v>
      </c>
      <c r="T1136" s="6">
        <f>VLOOKUP($A1136,TOURISM!$A$1:$F$2692,COLUMN(TOURISM!$E1136),0)</f>
        <v>537000000</v>
      </c>
      <c r="U1136" s="6">
        <f>VLOOKUP($A1136,TOURISM!$A$1:$F$2692,COLUMN(TOURISM!$F1136),0)</f>
        <v>507000000</v>
      </c>
      <c r="V1136" s="6">
        <f>VLOOKUP($A1136,BUSINESS!$A$1:$J$2692,COLUMN(BUSINESS!$E1136),0)</f>
        <v>0</v>
      </c>
      <c r="W1136" s="6">
        <f>VLOOKUP($A1136,BUSINESS!$A$1:$J$2692,COLUMN(BUSINESS!$F1136),0)</f>
        <v>41</v>
      </c>
      <c r="X1136" s="6">
        <f>VLOOKUP($A1136,BUSINESS!$A$1:$J$2692,COLUMN(BUSINESS!$G1136),0)</f>
        <v>0</v>
      </c>
      <c r="Y1136" s="6">
        <f>VLOOKUP($A1136,BUSINESS!$A$1:$J$2692,COLUMN(BUSINESS!$H1136),0)</f>
        <v>0</v>
      </c>
      <c r="Z1136" s="6">
        <f>VLOOKUP($A1136,BUSINESS!$A$1:$J$2692,COLUMN(BUSINESS!$I1136),0)</f>
        <v>0.01</v>
      </c>
      <c r="AA1136" s="6">
        <f>VLOOKUP($A1136,BUSINESS!$A$1:$J$2692,COLUMN(BUSINESS!$J1136),0)</f>
        <v>0.34</v>
      </c>
      <c r="AB1136" s="5"/>
      <c r="AC1136" s="5"/>
      <c r="AD1136" s="5"/>
      <c r="AE1136" s="5"/>
    </row>
    <row r="1137" spans="1:31" ht="15.75" customHeight="1" x14ac:dyDescent="0.25">
      <c r="A1137" s="6">
        <v>1136</v>
      </c>
      <c r="B1137" s="7" t="str">
        <f>VLOOKUP($A1137,GDP!$A$1:$H$2692,COLUMN(GDP!B1137),0)</f>
        <v>Europe</v>
      </c>
      <c r="C1137" s="8" t="str">
        <f>VLOOKUP($A1137,GDP!$A$1:$H$2692,COLUMN(GDP!C1137),0)</f>
        <v>Albania-Europe</v>
      </c>
      <c r="D1137" s="9" t="str">
        <f>VLOOKUP($A1137,GDP!$A$1:$H$2692,COLUMN(GDP!D1137),0)</f>
        <v>2004</v>
      </c>
      <c r="E1137" s="8">
        <f>VLOOKUP($A1137,GDP!$A$1:$H$2692,COLUMN(GDP!E1137),0)</f>
        <v>7464446950</v>
      </c>
      <c r="F1137" s="7">
        <f>VLOOKUP($A1137,GDP!$A$1:$H$2692,COLUMN(GDP!F1137),0)</f>
        <v>6.5000000000000002E-2</v>
      </c>
      <c r="G1137" s="7">
        <f>VLOOKUP($A1137,GDP!$A$1:$H$2692,COLUMN(GDP!G1137),0)</f>
        <v>148</v>
      </c>
      <c r="H1137" s="7">
        <f>VLOOKUP($A1137,GDP!$A$1:$H$2692,COLUMN(GDP!H1137),0)</f>
        <v>0.11799999999999999</v>
      </c>
      <c r="I1137" s="6">
        <f>VLOOKUP($A1137,ENERGY!$A$1:$F$2692,COLUMN(ENERGY!E1136),0)</f>
        <v>2061</v>
      </c>
      <c r="J1137" s="6">
        <f>VLOOKUP($A1137,ENERGY!$A$1:$F$2692,COLUMN(ENERGY!F1136),0)</f>
        <v>4129</v>
      </c>
      <c r="K1137" s="6">
        <f>VLOOKUP($A1137,'HUMAN RESOURCES'!$A$1:$M$2692,COLUMN('HUMAN RESOURCES'!$E1137),0)</f>
        <v>1.4999999999999999E-2</v>
      </c>
      <c r="L1137" s="6">
        <f>VLOOKUP($A1137,'HUMAN RESOURCES'!$A$1:$M$2692,COLUMN('HUMAN RESOURCES'!$F1137),0)</f>
        <v>1.9E-2</v>
      </c>
      <c r="M1137" s="6">
        <f>VLOOKUP($A1137,'HUMAN RESOURCES'!$A$1:$M$2692,COLUMN('HUMAN RESOURCES'!$G1137),0)</f>
        <v>79</v>
      </c>
      <c r="N1137" s="6">
        <f>VLOOKUP($A1137,'HUMAN RESOURCES'!$A$1:$M$2692,COLUMN('HUMAN RESOURCES'!$H1137),0)</f>
        <v>73</v>
      </c>
      <c r="O1137" s="6">
        <f>VLOOKUP($A1137,'HUMAN RESOURCES'!$A$1:$M$2692,COLUMN('HUMAN RESOURCES'!$I1137),0)</f>
        <v>0.27300000000000002</v>
      </c>
      <c r="P1137" s="6">
        <f>VLOOKUP($A1137,'HUMAN RESOURCES'!$A$1:$M$2692,COLUMN('HUMAN RESOURCES'!$J1137),0)</f>
        <v>0.64500000000000002</v>
      </c>
      <c r="Q1137" s="6">
        <f>VLOOKUP($A1137,'HUMAN RESOURCES'!$A$1:$M$2692,COLUMN('HUMAN RESOURCES'!$K1137),0)</f>
        <v>8.2000000000000003E-2</v>
      </c>
      <c r="R1137" s="6">
        <f>VLOOKUP($A1137,'HUMAN RESOURCES'!$A$1:$M$2692,COLUMN('HUMAN RESOURCES'!$L1137),0)</f>
        <v>3014579</v>
      </c>
      <c r="S1137" s="6">
        <f>VLOOKUP($A1137,'HUMAN RESOURCES'!$A$1:$M$2692,COLUMN('HUMAN RESOURCES'!$F1137),0)</f>
        <v>1.9E-2</v>
      </c>
      <c r="T1137" s="6">
        <f>VLOOKUP($A1137,TOURISM!$A$1:$F$2692,COLUMN(TOURISM!$E1137),0)</f>
        <v>756000000</v>
      </c>
      <c r="U1137" s="6">
        <f>VLOOKUP($A1137,TOURISM!$A$1:$F$2692,COLUMN(TOURISM!$F1137),0)</f>
        <v>669000000</v>
      </c>
      <c r="V1137" s="6">
        <f>VLOOKUP($A1137,BUSINESS!$A$1:$J$2692,COLUMN(BUSINESS!$E1137),0)</f>
        <v>0</v>
      </c>
      <c r="W1137" s="6">
        <f>VLOOKUP($A1137,BUSINESS!$A$1:$J$2692,COLUMN(BUSINESS!$F1137),0)</f>
        <v>41</v>
      </c>
      <c r="X1137" s="6">
        <f>VLOOKUP($A1137,BUSINESS!$A$1:$J$2692,COLUMN(BUSINESS!$G1137),0)</f>
        <v>0</v>
      </c>
      <c r="Y1137" s="6">
        <f>VLOOKUP($A1137,BUSINESS!$A$1:$J$2692,COLUMN(BUSINESS!$H1137),0)</f>
        <v>0</v>
      </c>
      <c r="Z1137" s="6">
        <f>VLOOKUP($A1137,BUSINESS!$A$1:$J$2692,COLUMN(BUSINESS!$I1137),0)</f>
        <v>2.4E-2</v>
      </c>
      <c r="AA1137" s="6">
        <f>VLOOKUP($A1137,BUSINESS!$A$1:$J$2692,COLUMN(BUSINESS!$J1137),0)</f>
        <v>0.39200000000000002</v>
      </c>
      <c r="AB1137" s="5"/>
      <c r="AC1137" s="5"/>
      <c r="AD1137" s="5"/>
      <c r="AE1137" s="5"/>
    </row>
    <row r="1138" spans="1:31" ht="15.75" customHeight="1" x14ac:dyDescent="0.25">
      <c r="A1138" s="6">
        <v>1137</v>
      </c>
      <c r="B1138" s="7" t="str">
        <f>VLOOKUP($A1138,GDP!$A$1:$H$2692,COLUMN(GDP!B1138),0)</f>
        <v>Europe</v>
      </c>
      <c r="C1138" s="8" t="str">
        <f>VLOOKUP($A1138,GDP!$A$1:$H$2692,COLUMN(GDP!C1138),0)</f>
        <v>Albania-Europe</v>
      </c>
      <c r="D1138" s="9" t="str">
        <f>VLOOKUP($A1138,GDP!$A$1:$H$2692,COLUMN(GDP!D1138),0)</f>
        <v>2005</v>
      </c>
      <c r="E1138" s="8">
        <f>VLOOKUP($A1138,GDP!$A$1:$H$2692,COLUMN(GDP!E1138),0)</f>
        <v>8376483740</v>
      </c>
      <c r="F1138" s="7">
        <f>VLOOKUP($A1138,GDP!$A$1:$H$2692,COLUMN(GDP!F1138),0)</f>
        <v>6.3E-2</v>
      </c>
      <c r="G1138" s="7">
        <f>VLOOKUP($A1138,GDP!$A$1:$H$2692,COLUMN(GDP!G1138),0)</f>
        <v>160</v>
      </c>
      <c r="H1138" s="7">
        <f>VLOOKUP($A1138,GDP!$A$1:$H$2692,COLUMN(GDP!H1138),0)</f>
        <v>0.13100000000000001</v>
      </c>
      <c r="I1138" s="6">
        <f>VLOOKUP($A1138,ENERGY!$A$1:$F$2692,COLUMN(ENERGY!E1137),0)</f>
        <v>2025</v>
      </c>
      <c r="J1138" s="6">
        <f>VLOOKUP($A1138,ENERGY!$A$1:$F$2692,COLUMN(ENERGY!F1137),0)</f>
        <v>4056</v>
      </c>
      <c r="K1138" s="6">
        <f>VLOOKUP($A1138,'HUMAN RESOURCES'!$A$1:$M$2692,COLUMN('HUMAN RESOURCES'!$E1138),0)</f>
        <v>1.4E-2</v>
      </c>
      <c r="L1138" s="6">
        <f>VLOOKUP($A1138,'HUMAN RESOURCES'!$A$1:$M$2692,COLUMN('HUMAN RESOURCES'!$F1138),0)</f>
        <v>1.7999999999999999E-2</v>
      </c>
      <c r="M1138" s="6">
        <f>VLOOKUP($A1138,'HUMAN RESOURCES'!$A$1:$M$2692,COLUMN('HUMAN RESOURCES'!$G1138),0)</f>
        <v>79</v>
      </c>
      <c r="N1138" s="6">
        <f>VLOOKUP($A1138,'HUMAN RESOURCES'!$A$1:$M$2692,COLUMN('HUMAN RESOURCES'!$H1138),0)</f>
        <v>73</v>
      </c>
      <c r="O1138" s="6">
        <f>VLOOKUP($A1138,'HUMAN RESOURCES'!$A$1:$M$2692,COLUMN('HUMAN RESOURCES'!$I1138),0)</f>
        <v>0.26500000000000001</v>
      </c>
      <c r="P1138" s="6">
        <f>VLOOKUP($A1138,'HUMAN RESOURCES'!$A$1:$M$2692,COLUMN('HUMAN RESOURCES'!$J1138),0)</f>
        <v>0.64900000000000002</v>
      </c>
      <c r="Q1138" s="6">
        <f>VLOOKUP($A1138,'HUMAN RESOURCES'!$A$1:$M$2692,COLUMN('HUMAN RESOURCES'!$K1138),0)</f>
        <v>8.5000000000000006E-2</v>
      </c>
      <c r="R1138" s="6">
        <f>VLOOKUP($A1138,'HUMAN RESOURCES'!$A$1:$M$2692,COLUMN('HUMAN RESOURCES'!$L1138),0)</f>
        <v>2992724</v>
      </c>
      <c r="S1138" s="6">
        <f>VLOOKUP($A1138,'HUMAN RESOURCES'!$A$1:$M$2692,COLUMN('HUMAN RESOURCES'!$F1138),0)</f>
        <v>1.7999999999999999E-2</v>
      </c>
      <c r="T1138" s="6">
        <f>VLOOKUP($A1138,TOURISM!$A$1:$F$2692,COLUMN(TOURISM!$E1138),0)</f>
        <v>880000000</v>
      </c>
      <c r="U1138" s="6">
        <f>VLOOKUP($A1138,TOURISM!$A$1:$F$2692,COLUMN(TOURISM!$F1138),0)</f>
        <v>808000000</v>
      </c>
      <c r="V1138" s="6">
        <f>VLOOKUP($A1138,BUSINESS!$A$1:$J$2692,COLUMN(BUSINESS!$E1138),0)</f>
        <v>0.58199999999999996</v>
      </c>
      <c r="W1138" s="6">
        <f>VLOOKUP($A1138,BUSINESS!$A$1:$J$2692,COLUMN(BUSINESS!$F1138),0)</f>
        <v>41</v>
      </c>
      <c r="X1138" s="6">
        <f>VLOOKUP($A1138,BUSINESS!$A$1:$J$2692,COLUMN(BUSINESS!$G1138),0)</f>
        <v>0</v>
      </c>
      <c r="Y1138" s="6">
        <f>VLOOKUP($A1138,BUSINESS!$A$1:$J$2692,COLUMN(BUSINESS!$H1138),0)</f>
        <v>364</v>
      </c>
      <c r="Z1138" s="6">
        <f>VLOOKUP($A1138,BUSINESS!$A$1:$J$2692,COLUMN(BUSINESS!$I1138),0)</f>
        <v>0.06</v>
      </c>
      <c r="AA1138" s="6">
        <f>VLOOKUP($A1138,BUSINESS!$A$1:$J$2692,COLUMN(BUSINESS!$J1138),0)</f>
        <v>0.47899999999999998</v>
      </c>
      <c r="AB1138" s="5"/>
      <c r="AC1138" s="5"/>
      <c r="AD1138" s="5"/>
      <c r="AE1138" s="5"/>
    </row>
    <row r="1139" spans="1:31" ht="15.75" customHeight="1" x14ac:dyDescent="0.25">
      <c r="A1139" s="6">
        <v>1138</v>
      </c>
      <c r="B1139" s="7" t="str">
        <f>VLOOKUP($A1139,GDP!$A$1:$H$2692,COLUMN(GDP!B1139),0)</f>
        <v>Europe</v>
      </c>
      <c r="C1139" s="8" t="str">
        <f>VLOOKUP($A1139,GDP!$A$1:$H$2692,COLUMN(GDP!C1139),0)</f>
        <v>Albania-Europe</v>
      </c>
      <c r="D1139" s="9" t="str">
        <f>VLOOKUP($A1139,GDP!$A$1:$H$2692,COLUMN(GDP!D1139),0)</f>
        <v>2006</v>
      </c>
      <c r="E1139" s="8">
        <f>VLOOKUP($A1139,GDP!$A$1:$H$2692,COLUMN(GDP!E1139),0)</f>
        <v>9132562332</v>
      </c>
      <c r="F1139" s="7">
        <f>VLOOKUP($A1139,GDP!$A$1:$H$2692,COLUMN(GDP!F1139),0)</f>
        <v>0.06</v>
      </c>
      <c r="G1139" s="7">
        <f>VLOOKUP($A1139,GDP!$A$1:$H$2692,COLUMN(GDP!G1139),0)</f>
        <v>168</v>
      </c>
      <c r="H1139" s="7">
        <f>VLOOKUP($A1139,GDP!$A$1:$H$2692,COLUMN(GDP!H1139),0)</f>
        <v>0.129</v>
      </c>
      <c r="I1139" s="6">
        <f>VLOOKUP($A1139,ENERGY!$A$1:$F$2692,COLUMN(ENERGY!E1138),0)</f>
        <v>2068</v>
      </c>
      <c r="J1139" s="6">
        <f>VLOOKUP($A1139,ENERGY!$A$1:$F$2692,COLUMN(ENERGY!F1138),0)</f>
        <v>3865</v>
      </c>
      <c r="K1139" s="6">
        <f>VLOOKUP($A1139,'HUMAN RESOURCES'!$A$1:$M$2692,COLUMN('HUMAN RESOURCES'!$E1139),0)</f>
        <v>1.4E-2</v>
      </c>
      <c r="L1139" s="6">
        <f>VLOOKUP($A1139,'HUMAN RESOURCES'!$A$1:$M$2692,COLUMN('HUMAN RESOURCES'!$F1139),0)</f>
        <v>1.7000000000000001E-2</v>
      </c>
      <c r="M1139" s="6">
        <f>VLOOKUP($A1139,'HUMAN RESOURCES'!$A$1:$M$2692,COLUMN('HUMAN RESOURCES'!$G1139),0)</f>
        <v>80</v>
      </c>
      <c r="N1139" s="6">
        <f>VLOOKUP($A1139,'HUMAN RESOURCES'!$A$1:$M$2692,COLUMN('HUMAN RESOURCES'!$H1139),0)</f>
        <v>73</v>
      </c>
      <c r="O1139" s="6">
        <f>VLOOKUP($A1139,'HUMAN RESOURCES'!$A$1:$M$2692,COLUMN('HUMAN RESOURCES'!$I1139),0)</f>
        <v>0.25800000000000001</v>
      </c>
      <c r="P1139" s="6">
        <f>VLOOKUP($A1139,'HUMAN RESOURCES'!$A$1:$M$2692,COLUMN('HUMAN RESOURCES'!$J1139),0)</f>
        <v>0.65400000000000003</v>
      </c>
      <c r="Q1139" s="6">
        <f>VLOOKUP($A1139,'HUMAN RESOURCES'!$A$1:$M$2692,COLUMN('HUMAN RESOURCES'!$K1139),0)</f>
        <v>8.8999999999999996E-2</v>
      </c>
      <c r="R1139" s="6">
        <f>VLOOKUP($A1139,'HUMAN RESOURCES'!$A$1:$M$2692,COLUMN('HUMAN RESOURCES'!$L1139),0)</f>
        <v>2968028</v>
      </c>
      <c r="S1139" s="6">
        <f>VLOOKUP($A1139,'HUMAN RESOURCES'!$A$1:$M$2692,COLUMN('HUMAN RESOURCES'!$F1139),0)</f>
        <v>1.7000000000000001E-2</v>
      </c>
      <c r="T1139" s="6">
        <f>VLOOKUP($A1139,TOURISM!$A$1:$F$2692,COLUMN(TOURISM!$E1139),0)</f>
        <v>1057000000</v>
      </c>
      <c r="U1139" s="6">
        <f>VLOOKUP($A1139,TOURISM!$A$1:$F$2692,COLUMN(TOURISM!$F1139),0)</f>
        <v>989000000</v>
      </c>
      <c r="V1139" s="6">
        <f>VLOOKUP($A1139,BUSINESS!$A$1:$J$2692,COLUMN(BUSINESS!$E1139),0)</f>
        <v>0.56499999999999995</v>
      </c>
      <c r="W1139" s="6">
        <f>VLOOKUP($A1139,BUSINESS!$A$1:$J$2692,COLUMN(BUSINESS!$F1139),0)</f>
        <v>39</v>
      </c>
      <c r="X1139" s="6">
        <f>VLOOKUP($A1139,BUSINESS!$A$1:$J$2692,COLUMN(BUSINESS!$G1139),0)</f>
        <v>0</v>
      </c>
      <c r="Y1139" s="6">
        <f>VLOOKUP($A1139,BUSINESS!$A$1:$J$2692,COLUMN(BUSINESS!$H1139),0)</f>
        <v>364</v>
      </c>
      <c r="Z1139" s="6">
        <f>VLOOKUP($A1139,BUSINESS!$A$1:$J$2692,COLUMN(BUSINESS!$I1139),0)</f>
        <v>9.6000000000000002E-2</v>
      </c>
      <c r="AA1139" s="6">
        <f>VLOOKUP($A1139,BUSINESS!$A$1:$J$2692,COLUMN(BUSINESS!$J1139),0)</f>
        <v>0.60099999999999998</v>
      </c>
      <c r="AB1139" s="5"/>
      <c r="AC1139" s="5"/>
      <c r="AD1139" s="5"/>
      <c r="AE1139" s="5"/>
    </row>
    <row r="1140" spans="1:31" ht="15.75" customHeight="1" x14ac:dyDescent="0.25">
      <c r="A1140" s="6">
        <v>1139</v>
      </c>
      <c r="B1140" s="7" t="str">
        <f>VLOOKUP($A1140,GDP!$A$1:$H$2692,COLUMN(GDP!B1140),0)</f>
        <v>Europe</v>
      </c>
      <c r="C1140" s="8" t="str">
        <f>VLOOKUP($A1140,GDP!$A$1:$H$2692,COLUMN(GDP!C1140),0)</f>
        <v>Albania-Europe</v>
      </c>
      <c r="D1140" s="9" t="str">
        <f>VLOOKUP($A1140,GDP!$A$1:$H$2692,COLUMN(GDP!D1140),0)</f>
        <v>2007</v>
      </c>
      <c r="E1140" s="8">
        <f>VLOOKUP($A1140,GDP!$A$1:$H$2692,COLUMN(GDP!E1140),0)</f>
        <v>10701011856</v>
      </c>
      <c r="F1140" s="7">
        <f>VLOOKUP($A1140,GDP!$A$1:$H$2692,COLUMN(GDP!F1140),0)</f>
        <v>6.4000000000000001E-2</v>
      </c>
      <c r="G1140" s="7">
        <f>VLOOKUP($A1140,GDP!$A$1:$H$2692,COLUMN(GDP!G1140),0)</f>
        <v>218</v>
      </c>
      <c r="H1140" s="7">
        <f>VLOOKUP($A1140,GDP!$A$1:$H$2692,COLUMN(GDP!H1140),0)</f>
        <v>0.14099999999999999</v>
      </c>
      <c r="I1140" s="6">
        <f>VLOOKUP($A1140,ENERGY!$A$1:$F$2692,COLUMN(ENERGY!E1139),0)</f>
        <v>2172</v>
      </c>
      <c r="J1140" s="6">
        <f>VLOOKUP($A1140,ENERGY!$A$1:$F$2692,COLUMN(ENERGY!F1139),0)</f>
        <v>4254</v>
      </c>
      <c r="K1140" s="6">
        <f>VLOOKUP($A1140,'HUMAN RESOURCES'!$A$1:$M$2692,COLUMN('HUMAN RESOURCES'!$E1140),0)</f>
        <v>1.2999999999999999E-2</v>
      </c>
      <c r="L1140" s="6">
        <f>VLOOKUP($A1140,'HUMAN RESOURCES'!$A$1:$M$2692,COLUMN('HUMAN RESOURCES'!$F1140),0)</f>
        <v>1.7000000000000001E-2</v>
      </c>
      <c r="M1140" s="6">
        <f>VLOOKUP($A1140,'HUMAN RESOURCES'!$A$1:$M$2692,COLUMN('HUMAN RESOURCES'!$G1140),0)</f>
        <v>80</v>
      </c>
      <c r="N1140" s="6">
        <f>VLOOKUP($A1140,'HUMAN RESOURCES'!$A$1:$M$2692,COLUMN('HUMAN RESOURCES'!$H1140),0)</f>
        <v>73</v>
      </c>
      <c r="O1140" s="6">
        <f>VLOOKUP($A1140,'HUMAN RESOURCES'!$A$1:$M$2692,COLUMN('HUMAN RESOURCES'!$I1140),0)</f>
        <v>0.25</v>
      </c>
      <c r="P1140" s="6">
        <f>VLOOKUP($A1140,'HUMAN RESOURCES'!$A$1:$M$2692,COLUMN('HUMAN RESOURCES'!$J1140),0)</f>
        <v>0.65800000000000003</v>
      </c>
      <c r="Q1140" s="6">
        <f>VLOOKUP($A1140,'HUMAN RESOURCES'!$A$1:$M$2692,COLUMN('HUMAN RESOURCES'!$K1140),0)</f>
        <v>9.1999999999999998E-2</v>
      </c>
      <c r="R1140" s="6">
        <f>VLOOKUP($A1140,'HUMAN RESOURCES'!$A$1:$M$2692,COLUMN('HUMAN RESOURCES'!$L1140),0)</f>
        <v>2940880</v>
      </c>
      <c r="S1140" s="6">
        <f>VLOOKUP($A1140,'HUMAN RESOURCES'!$A$1:$M$2692,COLUMN('HUMAN RESOURCES'!$F1140),0)</f>
        <v>1.7000000000000001E-2</v>
      </c>
      <c r="T1140" s="6">
        <f>VLOOKUP($A1140,TOURISM!$A$1:$F$2692,COLUMN(TOURISM!$E1140),0)</f>
        <v>1479000000</v>
      </c>
      <c r="U1140" s="6">
        <f>VLOOKUP($A1140,TOURISM!$A$1:$F$2692,COLUMN(TOURISM!$F1140),0)</f>
        <v>1331000000</v>
      </c>
      <c r="V1140" s="6">
        <f>VLOOKUP($A1140,BUSINESS!$A$1:$J$2692,COLUMN(BUSINESS!$E1140),0)</f>
        <v>0.45900000000000002</v>
      </c>
      <c r="W1140" s="6">
        <f>VLOOKUP($A1140,BUSINESS!$A$1:$J$2692,COLUMN(BUSINESS!$F1140),0)</f>
        <v>36</v>
      </c>
      <c r="X1140" s="6">
        <f>VLOOKUP($A1140,BUSINESS!$A$1:$J$2692,COLUMN(BUSINESS!$G1140),0)</f>
        <v>0</v>
      </c>
      <c r="Y1140" s="6">
        <f>VLOOKUP($A1140,BUSINESS!$A$1:$J$2692,COLUMN(BUSINESS!$H1140),0)</f>
        <v>364</v>
      </c>
      <c r="Z1140" s="6">
        <f>VLOOKUP($A1140,BUSINESS!$A$1:$J$2692,COLUMN(BUSINESS!$I1140),0)</f>
        <v>0.15</v>
      </c>
      <c r="AA1140" s="6">
        <f>VLOOKUP($A1140,BUSINESS!$A$1:$J$2692,COLUMN(BUSINESS!$J1140),0)</f>
        <v>0.73399999999999999</v>
      </c>
      <c r="AB1140" s="5"/>
      <c r="AC1140" s="5"/>
      <c r="AD1140" s="5"/>
      <c r="AE1140" s="5"/>
    </row>
    <row r="1141" spans="1:31" ht="15.75" customHeight="1" x14ac:dyDescent="0.25">
      <c r="A1141" s="6">
        <v>1140</v>
      </c>
      <c r="B1141" s="7" t="str">
        <f>VLOOKUP($A1141,GDP!$A$1:$H$2692,COLUMN(GDP!B1141),0)</f>
        <v>Europe</v>
      </c>
      <c r="C1141" s="8" t="str">
        <f>VLOOKUP($A1141,GDP!$A$1:$H$2692,COLUMN(GDP!C1141),0)</f>
        <v>Albania-Europe</v>
      </c>
      <c r="D1141" s="9" t="str">
        <f>VLOOKUP($A1141,GDP!$A$1:$H$2692,COLUMN(GDP!D1141),0)</f>
        <v>2008</v>
      </c>
      <c r="E1141" s="8">
        <f>VLOOKUP($A1141,GDP!$A$1:$H$2692,COLUMN(GDP!E1141),0)</f>
        <v>12881352688</v>
      </c>
      <c r="F1141" s="7">
        <f>VLOOKUP($A1141,GDP!$A$1:$H$2692,COLUMN(GDP!F1141),0)</f>
        <v>6.0999999999999999E-2</v>
      </c>
      <c r="G1141" s="7">
        <f>VLOOKUP($A1141,GDP!$A$1:$H$2692,COLUMN(GDP!G1141),0)</f>
        <v>251</v>
      </c>
      <c r="H1141" s="7">
        <f>VLOOKUP($A1141,GDP!$A$1:$H$2692,COLUMN(GDP!H1141),0)</f>
        <v>0.13</v>
      </c>
      <c r="I1141" s="6">
        <f>VLOOKUP($A1141,ENERGY!$A$1:$F$2692,COLUMN(ENERGY!E1140),0)</f>
        <v>2172</v>
      </c>
      <c r="J1141" s="6">
        <f>VLOOKUP($A1141,ENERGY!$A$1:$F$2692,COLUMN(ENERGY!F1140),0)</f>
        <v>4166</v>
      </c>
      <c r="K1141" s="6">
        <f>VLOOKUP($A1141,'HUMAN RESOURCES'!$A$1:$M$2692,COLUMN('HUMAN RESOURCES'!$E1141),0)</f>
        <v>1.2999999999999999E-2</v>
      </c>
      <c r="L1141" s="6">
        <f>VLOOKUP($A1141,'HUMAN RESOURCES'!$A$1:$M$2692,COLUMN('HUMAN RESOURCES'!$F1141),0)</f>
        <v>1.6E-2</v>
      </c>
      <c r="M1141" s="6">
        <f>VLOOKUP($A1141,'HUMAN RESOURCES'!$A$1:$M$2692,COLUMN('HUMAN RESOURCES'!$G1141),0)</f>
        <v>80</v>
      </c>
      <c r="N1141" s="6">
        <f>VLOOKUP($A1141,'HUMAN RESOURCES'!$A$1:$M$2692,COLUMN('HUMAN RESOURCES'!$H1141),0)</f>
        <v>74</v>
      </c>
      <c r="O1141" s="6">
        <f>VLOOKUP($A1141,'HUMAN RESOURCES'!$A$1:$M$2692,COLUMN('HUMAN RESOURCES'!$I1141),0)</f>
        <v>0.24299999999999999</v>
      </c>
      <c r="P1141" s="6">
        <f>VLOOKUP($A1141,'HUMAN RESOURCES'!$A$1:$M$2692,COLUMN('HUMAN RESOURCES'!$J1141),0)</f>
        <v>0.66200000000000003</v>
      </c>
      <c r="Q1141" s="6">
        <f>VLOOKUP($A1141,'HUMAN RESOURCES'!$A$1:$M$2692,COLUMN('HUMAN RESOURCES'!$K1141),0)</f>
        <v>9.5000000000000001E-2</v>
      </c>
      <c r="R1141" s="6">
        <f>VLOOKUP($A1141,'HUMAN RESOURCES'!$A$1:$M$2692,COLUMN('HUMAN RESOURCES'!$L1141),0)</f>
        <v>2912559</v>
      </c>
      <c r="S1141" s="6">
        <f>VLOOKUP($A1141,'HUMAN RESOURCES'!$A$1:$M$2692,COLUMN('HUMAN RESOURCES'!$F1141),0)</f>
        <v>1.6E-2</v>
      </c>
      <c r="T1141" s="6">
        <f>VLOOKUP($A1141,TOURISM!$A$1:$F$2692,COLUMN(TOURISM!$E1141),0)</f>
        <v>1848000000</v>
      </c>
      <c r="U1141" s="6">
        <f>VLOOKUP($A1141,TOURISM!$A$1:$F$2692,COLUMN(TOURISM!$F1141),0)</f>
        <v>1644000000</v>
      </c>
      <c r="V1141" s="6">
        <f>VLOOKUP($A1141,BUSINESS!$A$1:$J$2692,COLUMN(BUSINESS!$E1141),0)</f>
        <v>0.46200000000000002</v>
      </c>
      <c r="W1141" s="6">
        <f>VLOOKUP($A1141,BUSINESS!$A$1:$J$2692,COLUMN(BUSINESS!$F1141),0)</f>
        <v>9</v>
      </c>
      <c r="X1141" s="6">
        <f>VLOOKUP($A1141,BUSINESS!$A$1:$J$2692,COLUMN(BUSINESS!$G1141),0)</f>
        <v>0</v>
      </c>
      <c r="Y1141" s="6">
        <f>VLOOKUP($A1141,BUSINESS!$A$1:$J$2692,COLUMN(BUSINESS!$H1141),0)</f>
        <v>368</v>
      </c>
      <c r="Z1141" s="6">
        <f>VLOOKUP($A1141,BUSINESS!$A$1:$J$2692,COLUMN(BUSINESS!$I1141),0)</f>
        <v>0.23899999999999999</v>
      </c>
      <c r="AA1141" s="6">
        <f>VLOOKUP($A1141,BUSINESS!$A$1:$J$2692,COLUMN(BUSINESS!$J1141),0)</f>
        <v>0.58899999999999997</v>
      </c>
      <c r="AB1141" s="5"/>
      <c r="AC1141" s="5"/>
      <c r="AD1141" s="5"/>
      <c r="AE1141" s="5"/>
    </row>
    <row r="1142" spans="1:31" ht="15.75" customHeight="1" x14ac:dyDescent="0.25">
      <c r="A1142" s="6">
        <v>1141</v>
      </c>
      <c r="B1142" s="7" t="str">
        <f>VLOOKUP($A1142,GDP!$A$1:$H$2692,COLUMN(GDP!B1142),0)</f>
        <v>Europe</v>
      </c>
      <c r="C1142" s="8" t="str">
        <f>VLOOKUP($A1142,GDP!$A$1:$H$2692,COLUMN(GDP!C1142),0)</f>
        <v>Albania-Europe</v>
      </c>
      <c r="D1142" s="9" t="str">
        <f>VLOOKUP($A1142,GDP!$A$1:$H$2692,COLUMN(GDP!D1142),0)</f>
        <v>2009</v>
      </c>
      <c r="E1142" s="8">
        <f>VLOOKUP($A1142,GDP!$A$1:$H$2692,COLUMN(GDP!E1142),0)</f>
        <v>12044212904</v>
      </c>
      <c r="F1142" s="7">
        <f>VLOOKUP($A1142,GDP!$A$1:$H$2692,COLUMN(GDP!F1142),0)</f>
        <v>0.06</v>
      </c>
      <c r="G1142" s="7">
        <f>VLOOKUP($A1142,GDP!$A$1:$H$2692,COLUMN(GDP!G1142),0)</f>
        <v>230</v>
      </c>
      <c r="H1142" s="7">
        <f>VLOOKUP($A1142,GDP!$A$1:$H$2692,COLUMN(GDP!H1142),0)</f>
        <v>0.127</v>
      </c>
      <c r="I1142" s="6">
        <f>VLOOKUP($A1142,ENERGY!$A$1:$F$2692,COLUMN(ENERGY!E1141),0)</f>
        <v>1976</v>
      </c>
      <c r="J1142" s="6">
        <f>VLOOKUP($A1142,ENERGY!$A$1:$F$2692,COLUMN(ENERGY!F1141),0)</f>
        <v>4294</v>
      </c>
      <c r="K1142" s="6">
        <f>VLOOKUP($A1142,'HUMAN RESOURCES'!$A$1:$M$2692,COLUMN('HUMAN RESOURCES'!$E1142),0)</f>
        <v>1.2999999999999999E-2</v>
      </c>
      <c r="L1142" s="6">
        <f>VLOOKUP($A1142,'HUMAN RESOURCES'!$A$1:$M$2692,COLUMN('HUMAN RESOURCES'!$F1142),0)</f>
        <v>1.4999999999999999E-2</v>
      </c>
      <c r="M1142" s="6">
        <f>VLOOKUP($A1142,'HUMAN RESOURCES'!$A$1:$M$2692,COLUMN('HUMAN RESOURCES'!$G1142),0)</f>
        <v>80</v>
      </c>
      <c r="N1142" s="6">
        <f>VLOOKUP($A1142,'HUMAN RESOURCES'!$A$1:$M$2692,COLUMN('HUMAN RESOURCES'!$H1142),0)</f>
        <v>74</v>
      </c>
      <c r="O1142" s="6">
        <f>VLOOKUP($A1142,'HUMAN RESOURCES'!$A$1:$M$2692,COLUMN('HUMAN RESOURCES'!$I1142),0)</f>
        <v>0.23599999999999999</v>
      </c>
      <c r="P1142" s="6">
        <f>VLOOKUP($A1142,'HUMAN RESOURCES'!$A$1:$M$2692,COLUMN('HUMAN RESOURCES'!$J1142),0)</f>
        <v>0.66600000000000004</v>
      </c>
      <c r="Q1142" s="6">
        <f>VLOOKUP($A1142,'HUMAN RESOURCES'!$A$1:$M$2692,COLUMN('HUMAN RESOURCES'!$K1142),0)</f>
        <v>9.8000000000000004E-2</v>
      </c>
      <c r="R1142" s="6">
        <f>VLOOKUP($A1142,'HUMAN RESOURCES'!$A$1:$M$2692,COLUMN('HUMAN RESOURCES'!$L1142),0)</f>
        <v>2884303</v>
      </c>
      <c r="S1142" s="6">
        <f>VLOOKUP($A1142,'HUMAN RESOURCES'!$A$1:$M$2692,COLUMN('HUMAN RESOURCES'!$F1142),0)</f>
        <v>1.4999999999999999E-2</v>
      </c>
      <c r="T1142" s="6">
        <f>VLOOKUP($A1142,TOURISM!$A$1:$F$2692,COLUMN(TOURISM!$E1142),0)</f>
        <v>2014000000</v>
      </c>
      <c r="U1142" s="6">
        <f>VLOOKUP($A1142,TOURISM!$A$1:$F$2692,COLUMN(TOURISM!$F1142),0)</f>
        <v>1693000000</v>
      </c>
      <c r="V1142" s="6">
        <f>VLOOKUP($A1142,BUSINESS!$A$1:$J$2692,COLUMN(BUSINESS!$E1142),0)</f>
        <v>0.37</v>
      </c>
      <c r="W1142" s="6">
        <f>VLOOKUP($A1142,BUSINESS!$A$1:$J$2692,COLUMN(BUSINESS!$F1142),0)</f>
        <v>6</v>
      </c>
      <c r="X1142" s="6">
        <f>VLOOKUP($A1142,BUSINESS!$A$1:$J$2692,COLUMN(BUSINESS!$G1142),0)</f>
        <v>0</v>
      </c>
      <c r="Y1142" s="6">
        <f>VLOOKUP($A1142,BUSINESS!$A$1:$J$2692,COLUMN(BUSINESS!$H1142),0)</f>
        <v>368</v>
      </c>
      <c r="Z1142" s="6">
        <f>VLOOKUP($A1142,BUSINESS!$A$1:$J$2692,COLUMN(BUSINESS!$I1142),0)</f>
        <v>0.41199999999999998</v>
      </c>
      <c r="AA1142" s="6">
        <f>VLOOKUP($A1142,BUSINESS!$A$1:$J$2692,COLUMN(BUSINESS!$J1142),0)</f>
        <v>0.78200000000000003</v>
      </c>
      <c r="AB1142" s="5"/>
      <c r="AC1142" s="5"/>
      <c r="AD1142" s="5"/>
      <c r="AE1142" s="5"/>
    </row>
    <row r="1143" spans="1:31" ht="15.75" customHeight="1" x14ac:dyDescent="0.25">
      <c r="A1143" s="6">
        <v>1142</v>
      </c>
      <c r="B1143" s="7" t="str">
        <f>VLOOKUP($A1143,GDP!$A$1:$H$2692,COLUMN(GDP!B1143),0)</f>
        <v>Europe</v>
      </c>
      <c r="C1143" s="8" t="str">
        <f>VLOOKUP($A1143,GDP!$A$1:$H$2692,COLUMN(GDP!C1143),0)</f>
        <v>Albania-Europe</v>
      </c>
      <c r="D1143" s="9" t="str">
        <f>VLOOKUP($A1143,GDP!$A$1:$H$2692,COLUMN(GDP!D1143),0)</f>
        <v>2010</v>
      </c>
      <c r="E1143" s="8">
        <f>VLOOKUP($A1143,GDP!$A$1:$H$2692,COLUMN(GDP!E1143),0)</f>
        <v>11926953259</v>
      </c>
      <c r="F1143" s="7">
        <f>VLOOKUP($A1143,GDP!$A$1:$H$2692,COLUMN(GDP!F1143),0)</f>
        <v>5.5E-2</v>
      </c>
      <c r="G1143" s="7">
        <f>VLOOKUP($A1143,GDP!$A$1:$H$2692,COLUMN(GDP!G1143),0)</f>
        <v>207</v>
      </c>
      <c r="H1143" s="7">
        <f>VLOOKUP($A1143,GDP!$A$1:$H$2692,COLUMN(GDP!H1143),0)</f>
        <v>0.128</v>
      </c>
      <c r="I1143" s="6">
        <f>VLOOKUP($A1143,ENERGY!$A$1:$F$2692,COLUMN(ENERGY!E1142),0)</f>
        <v>1975</v>
      </c>
      <c r="J1143" s="6">
        <f>VLOOKUP($A1143,ENERGY!$A$1:$F$2692,COLUMN(ENERGY!F1142),0)</f>
        <v>3751</v>
      </c>
      <c r="K1143" s="6">
        <f>VLOOKUP($A1143,'HUMAN RESOURCES'!$A$1:$M$2692,COLUMN('HUMAN RESOURCES'!$E1143),0)</f>
        <v>1.2999999999999999E-2</v>
      </c>
      <c r="L1143" s="6">
        <f>VLOOKUP($A1143,'HUMAN RESOURCES'!$A$1:$M$2692,COLUMN('HUMAN RESOURCES'!$F1143),0)</f>
        <v>1.4999999999999999E-2</v>
      </c>
      <c r="M1143" s="6">
        <f>VLOOKUP($A1143,'HUMAN RESOURCES'!$A$1:$M$2692,COLUMN('HUMAN RESOURCES'!$G1143),0)</f>
        <v>80</v>
      </c>
      <c r="N1143" s="6">
        <f>VLOOKUP($A1143,'HUMAN RESOURCES'!$A$1:$M$2692,COLUMN('HUMAN RESOURCES'!$H1143),0)</f>
        <v>74</v>
      </c>
      <c r="O1143" s="6">
        <f>VLOOKUP($A1143,'HUMAN RESOURCES'!$A$1:$M$2692,COLUMN('HUMAN RESOURCES'!$I1143),0)</f>
        <v>0.22800000000000001</v>
      </c>
      <c r="P1143" s="6">
        <f>VLOOKUP($A1143,'HUMAN RESOURCES'!$A$1:$M$2692,COLUMN('HUMAN RESOURCES'!$J1143),0)</f>
        <v>0.67100000000000004</v>
      </c>
      <c r="Q1143" s="6">
        <f>VLOOKUP($A1143,'HUMAN RESOURCES'!$A$1:$M$2692,COLUMN('HUMAN RESOURCES'!$K1143),0)</f>
        <v>0.10100000000000001</v>
      </c>
      <c r="R1143" s="6">
        <f>VLOOKUP($A1143,'HUMAN RESOURCES'!$A$1:$M$2692,COLUMN('HUMAN RESOURCES'!$L1143),0)</f>
        <v>2856673</v>
      </c>
      <c r="S1143" s="6">
        <f>VLOOKUP($A1143,'HUMAN RESOURCES'!$A$1:$M$2692,COLUMN('HUMAN RESOURCES'!$F1143),0)</f>
        <v>1.4999999999999999E-2</v>
      </c>
      <c r="T1143" s="6">
        <f>VLOOKUP($A1143,TOURISM!$A$1:$F$2692,COLUMN(TOURISM!$E1143),0)</f>
        <v>1780000000</v>
      </c>
      <c r="U1143" s="6">
        <f>VLOOKUP($A1143,TOURISM!$A$1:$F$2692,COLUMN(TOURISM!$F1143),0)</f>
        <v>1454000000</v>
      </c>
      <c r="V1143" s="6">
        <f>VLOOKUP($A1143,BUSINESS!$A$1:$J$2692,COLUMN(BUSINESS!$E1143),0)</f>
        <v>0.33100000000000002</v>
      </c>
      <c r="W1143" s="6">
        <f>VLOOKUP($A1143,BUSINESS!$A$1:$J$2692,COLUMN(BUSINESS!$F1143),0)</f>
        <v>6</v>
      </c>
      <c r="X1143" s="6">
        <f>VLOOKUP($A1143,BUSINESS!$A$1:$J$2692,COLUMN(BUSINESS!$G1143),0)</f>
        <v>0</v>
      </c>
      <c r="Y1143" s="6">
        <f>VLOOKUP($A1143,BUSINESS!$A$1:$J$2692,COLUMN(BUSINESS!$H1143),0)</f>
        <v>360</v>
      </c>
      <c r="Z1143" s="6">
        <f>VLOOKUP($A1143,BUSINESS!$A$1:$J$2692,COLUMN(BUSINESS!$I1143),0)</f>
        <v>0.45</v>
      </c>
      <c r="AA1143" s="6">
        <f>VLOOKUP($A1143,BUSINESS!$A$1:$J$2692,COLUMN(BUSINESS!$J1143),0)</f>
        <v>0.85499999999999998</v>
      </c>
      <c r="AB1143" s="5"/>
      <c r="AC1143" s="5"/>
      <c r="AD1143" s="5"/>
      <c r="AE1143" s="5"/>
    </row>
    <row r="1144" spans="1:31" ht="15.75" customHeight="1" x14ac:dyDescent="0.25">
      <c r="A1144" s="6">
        <v>1143</v>
      </c>
      <c r="B1144" s="7" t="str">
        <f>VLOOKUP($A1144,GDP!$A$1:$H$2692,COLUMN(GDP!B1144),0)</f>
        <v>Europe</v>
      </c>
      <c r="C1144" s="8" t="str">
        <f>VLOOKUP($A1144,GDP!$A$1:$H$2692,COLUMN(GDP!C1144),0)</f>
        <v>Albania-Europe</v>
      </c>
      <c r="D1144" s="9" t="str">
        <f>VLOOKUP($A1144,GDP!$A$1:$H$2692,COLUMN(GDP!D1144),0)</f>
        <v>2011</v>
      </c>
      <c r="E1144" s="8">
        <f>VLOOKUP($A1144,GDP!$A$1:$H$2692,COLUMN(GDP!E1144),0)</f>
        <v>12890867763</v>
      </c>
      <c r="F1144" s="7">
        <f>VLOOKUP($A1144,GDP!$A$1:$H$2692,COLUMN(GDP!F1144),0)</f>
        <v>0.06</v>
      </c>
      <c r="G1144" s="7">
        <f>VLOOKUP($A1144,GDP!$A$1:$H$2692,COLUMN(GDP!G1144),0)</f>
        <v>243</v>
      </c>
      <c r="H1144" s="7">
        <f>VLOOKUP($A1144,GDP!$A$1:$H$2692,COLUMN(GDP!H1144),0)</f>
        <v>0.124</v>
      </c>
      <c r="I1144" s="6">
        <f>VLOOKUP($A1144,ENERGY!$A$1:$F$2692,COLUMN(ENERGY!E1143),0)</f>
        <v>1783</v>
      </c>
      <c r="J1144" s="6">
        <f>VLOOKUP($A1144,ENERGY!$A$1:$F$2692,COLUMN(ENERGY!F1143),0)</f>
        <v>3223</v>
      </c>
      <c r="K1144" s="6">
        <f>VLOOKUP($A1144,'HUMAN RESOURCES'!$A$1:$M$2692,COLUMN('HUMAN RESOURCES'!$E1144),0)</f>
        <v>1.2999999999999999E-2</v>
      </c>
      <c r="L1144" s="6">
        <f>VLOOKUP($A1144,'HUMAN RESOURCES'!$A$1:$M$2692,COLUMN('HUMAN RESOURCES'!$F1144),0)</f>
        <v>1.4E-2</v>
      </c>
      <c r="M1144" s="6">
        <f>VLOOKUP($A1144,'HUMAN RESOURCES'!$A$1:$M$2692,COLUMN('HUMAN RESOURCES'!$G1144),0)</f>
        <v>80</v>
      </c>
      <c r="N1144" s="6">
        <f>VLOOKUP($A1144,'HUMAN RESOURCES'!$A$1:$M$2692,COLUMN('HUMAN RESOURCES'!$H1144),0)</f>
        <v>74</v>
      </c>
      <c r="O1144" s="6">
        <f>VLOOKUP($A1144,'HUMAN RESOURCES'!$A$1:$M$2692,COLUMN('HUMAN RESOURCES'!$I1144),0)</f>
        <v>0.221</v>
      </c>
      <c r="P1144" s="6">
        <f>VLOOKUP($A1144,'HUMAN RESOURCES'!$A$1:$M$2692,COLUMN('HUMAN RESOURCES'!$J1144),0)</f>
        <v>0.67600000000000005</v>
      </c>
      <c r="Q1144" s="6">
        <f>VLOOKUP($A1144,'HUMAN RESOURCES'!$A$1:$M$2692,COLUMN('HUMAN RESOURCES'!$K1144),0)</f>
        <v>0.10299999999999999</v>
      </c>
      <c r="R1144" s="6">
        <f>VLOOKUP($A1144,'HUMAN RESOURCES'!$A$1:$M$2692,COLUMN('HUMAN RESOURCES'!$L1144),0)</f>
        <v>2829337</v>
      </c>
      <c r="S1144" s="6">
        <f>VLOOKUP($A1144,'HUMAN RESOURCES'!$A$1:$M$2692,COLUMN('HUMAN RESOURCES'!$F1144),0)</f>
        <v>1.4E-2</v>
      </c>
      <c r="T1144" s="6">
        <f>VLOOKUP($A1144,TOURISM!$A$1:$F$2692,COLUMN(TOURISM!$E1144),0)</f>
        <v>1833000000</v>
      </c>
      <c r="U1144" s="6">
        <f>VLOOKUP($A1144,TOURISM!$A$1:$F$2692,COLUMN(TOURISM!$F1144),0)</f>
        <v>1678000000</v>
      </c>
      <c r="V1144" s="6">
        <f>VLOOKUP($A1144,BUSINESS!$A$1:$J$2692,COLUMN(BUSINESS!$E1144),0)</f>
        <v>0.315</v>
      </c>
      <c r="W1144" s="6">
        <f>VLOOKUP($A1144,BUSINESS!$A$1:$J$2692,COLUMN(BUSINESS!$F1144),0)</f>
        <v>6</v>
      </c>
      <c r="X1144" s="6">
        <f>VLOOKUP($A1144,BUSINESS!$A$1:$J$2692,COLUMN(BUSINESS!$G1144),0)</f>
        <v>0</v>
      </c>
      <c r="Y1144" s="6">
        <f>VLOOKUP($A1144,BUSINESS!$A$1:$J$2692,COLUMN(BUSINESS!$H1144),0)</f>
        <v>371</v>
      </c>
      <c r="Z1144" s="6">
        <f>VLOOKUP($A1144,BUSINESS!$A$1:$J$2692,COLUMN(BUSINESS!$I1144),0)</f>
        <v>0.49</v>
      </c>
      <c r="AA1144" s="6">
        <f>VLOOKUP($A1144,BUSINESS!$A$1:$J$2692,COLUMN(BUSINESS!$J1144),0)</f>
        <v>0.98299999999999998</v>
      </c>
      <c r="AB1144" s="5"/>
      <c r="AC1144" s="5"/>
      <c r="AD1144" s="5"/>
      <c r="AE1144" s="5"/>
    </row>
    <row r="1145" spans="1:31" ht="15.75" customHeight="1" x14ac:dyDescent="0.25">
      <c r="A1145" s="6">
        <v>1144</v>
      </c>
      <c r="B1145" s="7" t="str">
        <f>VLOOKUP($A1145,GDP!$A$1:$H$2692,COLUMN(GDP!B1145),0)</f>
        <v>Europe</v>
      </c>
      <c r="C1145" s="8" t="str">
        <f>VLOOKUP($A1145,GDP!$A$1:$H$2692,COLUMN(GDP!C1145),0)</f>
        <v>Albania-Europe</v>
      </c>
      <c r="D1145" s="9" t="str">
        <f>VLOOKUP($A1145,GDP!$A$1:$H$2692,COLUMN(GDP!D1145),0)</f>
        <v>2012</v>
      </c>
      <c r="E1145" s="8">
        <f>VLOOKUP($A1145,GDP!$A$1:$H$2692,COLUMN(GDP!E1145),0)</f>
        <v>12344532541</v>
      </c>
      <c r="F1145" s="7">
        <f>VLOOKUP($A1145,GDP!$A$1:$H$2692,COLUMN(GDP!F1145),0)</f>
        <v>0.06</v>
      </c>
      <c r="G1145" s="7">
        <f>VLOOKUP($A1145,GDP!$A$1:$H$2692,COLUMN(GDP!G1145),0)</f>
        <v>228</v>
      </c>
      <c r="H1145" s="7">
        <f>VLOOKUP($A1145,GDP!$A$1:$H$2692,COLUMN(GDP!H1145),0)</f>
        <v>0.109</v>
      </c>
      <c r="I1145" s="6">
        <f>VLOOKUP($A1145,ENERGY!$A$1:$F$2692,COLUMN(ENERGY!E1144),0)</f>
        <v>1763</v>
      </c>
      <c r="J1145" s="6">
        <f>VLOOKUP($A1145,ENERGY!$A$1:$F$2692,COLUMN(ENERGY!F1144),0)</f>
        <v>3022</v>
      </c>
      <c r="K1145" s="6">
        <f>VLOOKUP($A1145,'HUMAN RESOURCES'!$A$1:$M$2692,COLUMN('HUMAN RESOURCES'!$E1145),0)</f>
        <v>1.2999999999999999E-2</v>
      </c>
      <c r="L1145" s="6">
        <f>VLOOKUP($A1145,'HUMAN RESOURCES'!$A$1:$M$2692,COLUMN('HUMAN RESOURCES'!$F1145),0)</f>
        <v>1.4E-2</v>
      </c>
      <c r="M1145" s="6">
        <f>VLOOKUP($A1145,'HUMAN RESOURCES'!$A$1:$M$2692,COLUMN('HUMAN RESOURCES'!$G1145),0)</f>
        <v>80</v>
      </c>
      <c r="N1145" s="6">
        <f>VLOOKUP($A1145,'HUMAN RESOURCES'!$A$1:$M$2692,COLUMN('HUMAN RESOURCES'!$H1145),0)</f>
        <v>74</v>
      </c>
      <c r="O1145" s="6">
        <f>VLOOKUP($A1145,'HUMAN RESOURCES'!$A$1:$M$2692,COLUMN('HUMAN RESOURCES'!$I1145),0)</f>
        <v>0.21299999999999999</v>
      </c>
      <c r="P1145" s="6">
        <f>VLOOKUP($A1145,'HUMAN RESOURCES'!$A$1:$M$2692,COLUMN('HUMAN RESOURCES'!$J1145),0)</f>
        <v>0.68100000000000005</v>
      </c>
      <c r="Q1145" s="6">
        <f>VLOOKUP($A1145,'HUMAN RESOURCES'!$A$1:$M$2692,COLUMN('HUMAN RESOURCES'!$K1145),0)</f>
        <v>0.106</v>
      </c>
      <c r="R1145" s="6">
        <f>VLOOKUP($A1145,'HUMAN RESOURCES'!$A$1:$M$2692,COLUMN('HUMAN RESOURCES'!$L1145),0)</f>
        <v>2801681</v>
      </c>
      <c r="S1145" s="6">
        <f>VLOOKUP($A1145,'HUMAN RESOURCES'!$A$1:$M$2692,COLUMN('HUMAN RESOURCES'!$F1145),0)</f>
        <v>1.4E-2</v>
      </c>
      <c r="T1145" s="6">
        <f>VLOOKUP($A1145,TOURISM!$A$1:$F$2692,COLUMN(TOURISM!$E1145),0)</f>
        <v>1623000000</v>
      </c>
      <c r="U1145" s="6">
        <f>VLOOKUP($A1145,TOURISM!$A$1:$F$2692,COLUMN(TOURISM!$F1145),0)</f>
        <v>1374000000</v>
      </c>
      <c r="V1145" s="6">
        <f>VLOOKUP($A1145,BUSINESS!$A$1:$J$2692,COLUMN(BUSINESS!$E1145),0)</f>
        <v>0.32</v>
      </c>
      <c r="W1145" s="6">
        <f>VLOOKUP($A1145,BUSINESS!$A$1:$J$2692,COLUMN(BUSINESS!$F1145),0)</f>
        <v>5</v>
      </c>
      <c r="X1145" s="6">
        <f>VLOOKUP($A1145,BUSINESS!$A$1:$J$2692,COLUMN(BUSINESS!$G1145),0)</f>
        <v>82</v>
      </c>
      <c r="Y1145" s="6">
        <f>VLOOKUP($A1145,BUSINESS!$A$1:$J$2692,COLUMN(BUSINESS!$H1145),0)</f>
        <v>357</v>
      </c>
      <c r="Z1145" s="6">
        <f>VLOOKUP($A1145,BUSINESS!$A$1:$J$2692,COLUMN(BUSINESS!$I1145),0)</f>
        <v>0.54700000000000004</v>
      </c>
      <c r="AA1145" s="6">
        <f>VLOOKUP($A1145,BUSINESS!$A$1:$J$2692,COLUMN(BUSINESS!$J1145),0)</f>
        <v>1.107</v>
      </c>
      <c r="AB1145" s="5"/>
      <c r="AC1145" s="5"/>
      <c r="AD1145" s="5"/>
      <c r="AE1145" s="5"/>
    </row>
    <row r="1146" spans="1:31" ht="15.75" customHeight="1" x14ac:dyDescent="0.25">
      <c r="A1146" s="6">
        <v>1145</v>
      </c>
      <c r="B1146" s="7" t="str">
        <f>VLOOKUP($A1146,GDP!$A$1:$H$2692,COLUMN(GDP!B1146),0)</f>
        <v>Europe</v>
      </c>
      <c r="C1146" s="8" t="str">
        <f>VLOOKUP($A1146,GDP!$A$1:$H$2692,COLUMN(GDP!C1146),0)</f>
        <v>Andorra-Europe</v>
      </c>
      <c r="D1146" s="9" t="str">
        <f>VLOOKUP($A1146,GDP!$A$1:$H$2692,COLUMN(GDP!D1146),0)</f>
        <v>2000</v>
      </c>
      <c r="E1146" s="8">
        <f>VLOOKUP($A1146,GDP!$A$1:$H$2692,COLUMN(GDP!E1146),0)</f>
        <v>0</v>
      </c>
      <c r="F1146" s="7">
        <f>VLOOKUP($A1146,GDP!$A$1:$H$2692,COLUMN(GDP!F1146),0)</f>
        <v>8.3000000000000004E-2</v>
      </c>
      <c r="G1146" s="7">
        <f>VLOOKUP($A1146,GDP!$A$1:$H$2692,COLUMN(GDP!G1146),0)</f>
        <v>3057</v>
      </c>
      <c r="H1146" s="7">
        <f>VLOOKUP($A1146,GDP!$A$1:$H$2692,COLUMN(GDP!H1146),0)</f>
        <v>0</v>
      </c>
      <c r="I1146" s="6">
        <f>VLOOKUP($A1146,ENERGY!$A$1:$F$2692,COLUMN(ENERGY!E1145),0)</f>
        <v>0</v>
      </c>
      <c r="J1146" s="6">
        <f>VLOOKUP($A1146,ENERGY!$A$1:$F$2692,COLUMN(ENERGY!F1145),0)</f>
        <v>0</v>
      </c>
      <c r="K1146" s="6">
        <f>VLOOKUP($A1146,'HUMAN RESOURCES'!$A$1:$M$2692,COLUMN('HUMAN RESOURCES'!$E1146),0)</f>
        <v>1.0999999999999999E-2</v>
      </c>
      <c r="L1146" s="6">
        <f>VLOOKUP($A1146,'HUMAN RESOURCES'!$A$1:$M$2692,COLUMN('HUMAN RESOURCES'!$F1146),0)</f>
        <v>4.0000000000000001E-3</v>
      </c>
      <c r="M1146" s="6">
        <f>VLOOKUP($A1146,'HUMAN RESOURCES'!$A$1:$M$2692,COLUMN('HUMAN RESOURCES'!$G1146),0)</f>
        <v>0</v>
      </c>
      <c r="N1146" s="6">
        <f>VLOOKUP($A1146,'HUMAN RESOURCES'!$A$1:$M$2692,COLUMN('HUMAN RESOURCES'!$H1146),0)</f>
        <v>0</v>
      </c>
      <c r="O1146" s="6">
        <f>VLOOKUP($A1146,'HUMAN RESOURCES'!$A$1:$M$2692,COLUMN('HUMAN RESOURCES'!$I1146),0)</f>
        <v>0</v>
      </c>
      <c r="P1146" s="6">
        <f>VLOOKUP($A1146,'HUMAN RESOURCES'!$A$1:$M$2692,COLUMN('HUMAN RESOURCES'!$J1146),0)</f>
        <v>0</v>
      </c>
      <c r="Q1146" s="6">
        <f>VLOOKUP($A1146,'HUMAN RESOURCES'!$A$1:$M$2692,COLUMN('HUMAN RESOURCES'!$K1146),0)</f>
        <v>0</v>
      </c>
      <c r="R1146" s="6">
        <f>VLOOKUP($A1146,'HUMAN RESOURCES'!$A$1:$M$2692,COLUMN('HUMAN RESOURCES'!$L1146),0)</f>
        <v>65399</v>
      </c>
      <c r="S1146" s="6">
        <f>VLOOKUP($A1146,'HUMAN RESOURCES'!$A$1:$M$2692,COLUMN('HUMAN RESOURCES'!$F1146),0)</f>
        <v>4.0000000000000001E-3</v>
      </c>
      <c r="T1146" s="6">
        <f>VLOOKUP($A1146,TOURISM!$A$1:$F$2692,COLUMN(TOURISM!$E1146),0)</f>
        <v>0</v>
      </c>
      <c r="U1146" s="6">
        <f>VLOOKUP($A1146,TOURISM!$A$1:$F$2692,COLUMN(TOURISM!$F1146),0)</f>
        <v>0</v>
      </c>
      <c r="V1146" s="6">
        <f>VLOOKUP($A1146,BUSINESS!$A$1:$J$2692,COLUMN(BUSINESS!$E1146),0)</f>
        <v>0</v>
      </c>
      <c r="W1146" s="6">
        <f>VLOOKUP($A1146,BUSINESS!$A$1:$J$2692,COLUMN(BUSINESS!$F1146),0)</f>
        <v>0</v>
      </c>
      <c r="X1146" s="6">
        <f>VLOOKUP($A1146,BUSINESS!$A$1:$J$2692,COLUMN(BUSINESS!$G1146),0)</f>
        <v>0</v>
      </c>
      <c r="Y1146" s="6">
        <f>VLOOKUP($A1146,BUSINESS!$A$1:$J$2692,COLUMN(BUSINESS!$H1146),0)</f>
        <v>0</v>
      </c>
      <c r="Z1146" s="6">
        <f>VLOOKUP($A1146,BUSINESS!$A$1:$J$2692,COLUMN(BUSINESS!$I1146),0)</f>
        <v>0.105</v>
      </c>
      <c r="AA1146" s="6">
        <f>VLOOKUP($A1146,BUSINESS!$A$1:$J$2692,COLUMN(BUSINESS!$J1146),0)</f>
        <v>0.36</v>
      </c>
      <c r="AB1146" s="5"/>
      <c r="AC1146" s="5"/>
      <c r="AD1146" s="5"/>
      <c r="AE1146" s="5"/>
    </row>
    <row r="1147" spans="1:31" ht="15.75" customHeight="1" x14ac:dyDescent="0.25">
      <c r="A1147" s="6">
        <v>1146</v>
      </c>
      <c r="B1147" s="7" t="str">
        <f>VLOOKUP($A1147,GDP!$A$1:$H$2692,COLUMN(GDP!B1147),0)</f>
        <v>Europe</v>
      </c>
      <c r="C1147" s="8" t="str">
        <f>VLOOKUP($A1147,GDP!$A$1:$H$2692,COLUMN(GDP!C1147),0)</f>
        <v>Andorra-Europe</v>
      </c>
      <c r="D1147" s="9" t="str">
        <f>VLOOKUP($A1147,GDP!$A$1:$H$2692,COLUMN(GDP!D1147),0)</f>
        <v>2001</v>
      </c>
      <c r="E1147" s="8">
        <f>VLOOKUP($A1147,GDP!$A$1:$H$2692,COLUMN(GDP!E1147),0)</f>
        <v>1133644295</v>
      </c>
      <c r="F1147" s="7">
        <f>VLOOKUP($A1147,GDP!$A$1:$H$2692,COLUMN(GDP!F1147),0)</f>
        <v>6.2E-2</v>
      </c>
      <c r="G1147" s="7">
        <f>VLOOKUP($A1147,GDP!$A$1:$H$2692,COLUMN(GDP!G1147),0)</f>
        <v>1330</v>
      </c>
      <c r="H1147" s="7">
        <f>VLOOKUP($A1147,GDP!$A$1:$H$2692,COLUMN(GDP!H1147),0)</f>
        <v>0</v>
      </c>
      <c r="I1147" s="6">
        <f>VLOOKUP($A1147,ENERGY!$A$1:$F$2692,COLUMN(ENERGY!E1146),0)</f>
        <v>0</v>
      </c>
      <c r="J1147" s="6">
        <f>VLOOKUP($A1147,ENERGY!$A$1:$F$2692,COLUMN(ENERGY!F1146),0)</f>
        <v>0</v>
      </c>
      <c r="K1147" s="6">
        <f>VLOOKUP($A1147,'HUMAN RESOURCES'!$A$1:$M$2692,COLUMN('HUMAN RESOURCES'!$E1147),0)</f>
        <v>1.2E-2</v>
      </c>
      <c r="L1147" s="6">
        <f>VLOOKUP($A1147,'HUMAN RESOURCES'!$A$1:$M$2692,COLUMN('HUMAN RESOURCES'!$F1147),0)</f>
        <v>4.0000000000000001E-3</v>
      </c>
      <c r="M1147" s="6">
        <f>VLOOKUP($A1147,'HUMAN RESOURCES'!$A$1:$M$2692,COLUMN('HUMAN RESOURCES'!$G1147),0)</f>
        <v>0</v>
      </c>
      <c r="N1147" s="6">
        <f>VLOOKUP($A1147,'HUMAN RESOURCES'!$A$1:$M$2692,COLUMN('HUMAN RESOURCES'!$H1147),0)</f>
        <v>0</v>
      </c>
      <c r="O1147" s="6">
        <f>VLOOKUP($A1147,'HUMAN RESOURCES'!$A$1:$M$2692,COLUMN('HUMAN RESOURCES'!$I1147),0)</f>
        <v>0</v>
      </c>
      <c r="P1147" s="6">
        <f>VLOOKUP($A1147,'HUMAN RESOURCES'!$A$1:$M$2692,COLUMN('HUMAN RESOURCES'!$J1147),0)</f>
        <v>0</v>
      </c>
      <c r="Q1147" s="6">
        <f>VLOOKUP($A1147,'HUMAN RESOURCES'!$A$1:$M$2692,COLUMN('HUMAN RESOURCES'!$K1147),0)</f>
        <v>0</v>
      </c>
      <c r="R1147" s="6">
        <f>VLOOKUP($A1147,'HUMAN RESOURCES'!$A$1:$M$2692,COLUMN('HUMAN RESOURCES'!$L1147),0)</f>
        <v>68000</v>
      </c>
      <c r="S1147" s="6">
        <f>VLOOKUP($A1147,'HUMAN RESOURCES'!$A$1:$M$2692,COLUMN('HUMAN RESOURCES'!$F1147),0)</f>
        <v>4.0000000000000001E-3</v>
      </c>
      <c r="T1147" s="6">
        <f>VLOOKUP($A1147,TOURISM!$A$1:$F$2692,COLUMN(TOURISM!$E1147),0)</f>
        <v>0</v>
      </c>
      <c r="U1147" s="6">
        <f>VLOOKUP($A1147,TOURISM!$A$1:$F$2692,COLUMN(TOURISM!$F1147),0)</f>
        <v>0</v>
      </c>
      <c r="V1147" s="6">
        <f>VLOOKUP($A1147,BUSINESS!$A$1:$J$2692,COLUMN(BUSINESS!$E1147),0)</f>
        <v>0</v>
      </c>
      <c r="W1147" s="6">
        <f>VLOOKUP($A1147,BUSINESS!$A$1:$J$2692,COLUMN(BUSINESS!$F1147),0)</f>
        <v>0</v>
      </c>
      <c r="X1147" s="6">
        <f>VLOOKUP($A1147,BUSINESS!$A$1:$J$2692,COLUMN(BUSINESS!$G1147),0)</f>
        <v>0</v>
      </c>
      <c r="Y1147" s="6">
        <f>VLOOKUP($A1147,BUSINESS!$A$1:$J$2692,COLUMN(BUSINESS!$H1147),0)</f>
        <v>0</v>
      </c>
      <c r="Z1147" s="6">
        <f>VLOOKUP($A1147,BUSINESS!$A$1:$J$2692,COLUMN(BUSINESS!$I1147),0)</f>
        <v>0</v>
      </c>
      <c r="AA1147" s="6">
        <f>VLOOKUP($A1147,BUSINESS!$A$1:$J$2692,COLUMN(BUSINESS!$J1147),0)</f>
        <v>0.433</v>
      </c>
      <c r="AB1147" s="5"/>
      <c r="AC1147" s="5"/>
      <c r="AD1147" s="5"/>
      <c r="AE1147" s="5"/>
    </row>
    <row r="1148" spans="1:31" ht="15.75" customHeight="1" x14ac:dyDescent="0.25">
      <c r="A1148" s="6">
        <v>1147</v>
      </c>
      <c r="B1148" s="7" t="str">
        <f>VLOOKUP($A1148,GDP!$A$1:$H$2692,COLUMN(GDP!B1148),0)</f>
        <v>Europe</v>
      </c>
      <c r="C1148" s="8" t="str">
        <f>VLOOKUP($A1148,GDP!$A$1:$H$2692,COLUMN(GDP!C1148),0)</f>
        <v>Andorra-Europe</v>
      </c>
      <c r="D1148" s="9" t="str">
        <f>VLOOKUP($A1148,GDP!$A$1:$H$2692,COLUMN(GDP!D1148),0)</f>
        <v>2002</v>
      </c>
      <c r="E1148" s="8">
        <f>VLOOKUP($A1148,GDP!$A$1:$H$2692,COLUMN(GDP!E1148),0)</f>
        <v>1264760246</v>
      </c>
      <c r="F1148" s="7">
        <f>VLOOKUP($A1148,GDP!$A$1:$H$2692,COLUMN(GDP!F1148),0)</f>
        <v>5.6000000000000001E-2</v>
      </c>
      <c r="G1148" s="7">
        <f>VLOOKUP($A1148,GDP!$A$1:$H$2692,COLUMN(GDP!G1148),0)</f>
        <v>1294</v>
      </c>
      <c r="H1148" s="7">
        <f>VLOOKUP($A1148,GDP!$A$1:$H$2692,COLUMN(GDP!H1148),0)</f>
        <v>0</v>
      </c>
      <c r="I1148" s="6">
        <f>VLOOKUP($A1148,ENERGY!$A$1:$F$2692,COLUMN(ENERGY!E1147),0)</f>
        <v>0</v>
      </c>
      <c r="J1148" s="6">
        <f>VLOOKUP($A1148,ENERGY!$A$1:$F$2692,COLUMN(ENERGY!F1147),0)</f>
        <v>517</v>
      </c>
      <c r="K1148" s="6">
        <f>VLOOKUP($A1148,'HUMAN RESOURCES'!$A$1:$M$2692,COLUMN('HUMAN RESOURCES'!$E1148),0)</f>
        <v>1.0999999999999999E-2</v>
      </c>
      <c r="L1148" s="6">
        <f>VLOOKUP($A1148,'HUMAN RESOURCES'!$A$1:$M$2692,COLUMN('HUMAN RESOURCES'!$F1148),0)</f>
        <v>4.0000000000000001E-3</v>
      </c>
      <c r="M1148" s="6">
        <f>VLOOKUP($A1148,'HUMAN RESOURCES'!$A$1:$M$2692,COLUMN('HUMAN RESOURCES'!$G1148),0)</f>
        <v>0</v>
      </c>
      <c r="N1148" s="6">
        <f>VLOOKUP($A1148,'HUMAN RESOURCES'!$A$1:$M$2692,COLUMN('HUMAN RESOURCES'!$H1148),0)</f>
        <v>0</v>
      </c>
      <c r="O1148" s="6">
        <f>VLOOKUP($A1148,'HUMAN RESOURCES'!$A$1:$M$2692,COLUMN('HUMAN RESOURCES'!$I1148),0)</f>
        <v>0</v>
      </c>
      <c r="P1148" s="6">
        <f>VLOOKUP($A1148,'HUMAN RESOURCES'!$A$1:$M$2692,COLUMN('HUMAN RESOURCES'!$J1148),0)</f>
        <v>0</v>
      </c>
      <c r="Q1148" s="6">
        <f>VLOOKUP($A1148,'HUMAN RESOURCES'!$A$1:$M$2692,COLUMN('HUMAN RESOURCES'!$K1148),0)</f>
        <v>0</v>
      </c>
      <c r="R1148" s="6">
        <f>VLOOKUP($A1148,'HUMAN RESOURCES'!$A$1:$M$2692,COLUMN('HUMAN RESOURCES'!$L1148),0)</f>
        <v>71639</v>
      </c>
      <c r="S1148" s="6">
        <f>VLOOKUP($A1148,'HUMAN RESOURCES'!$A$1:$M$2692,COLUMN('HUMAN RESOURCES'!$F1148),0)</f>
        <v>4.0000000000000001E-3</v>
      </c>
      <c r="T1148" s="6">
        <f>VLOOKUP($A1148,TOURISM!$A$1:$F$2692,COLUMN(TOURISM!$E1148),0)</f>
        <v>0</v>
      </c>
      <c r="U1148" s="6">
        <f>VLOOKUP($A1148,TOURISM!$A$1:$F$2692,COLUMN(TOURISM!$F1148),0)</f>
        <v>0</v>
      </c>
      <c r="V1148" s="6">
        <f>VLOOKUP($A1148,BUSINESS!$A$1:$J$2692,COLUMN(BUSINESS!$E1148),0)</f>
        <v>0</v>
      </c>
      <c r="W1148" s="6">
        <f>VLOOKUP($A1148,BUSINESS!$A$1:$J$2692,COLUMN(BUSINESS!$F1148),0)</f>
        <v>0</v>
      </c>
      <c r="X1148" s="6">
        <f>VLOOKUP($A1148,BUSINESS!$A$1:$J$2692,COLUMN(BUSINESS!$G1148),0)</f>
        <v>0</v>
      </c>
      <c r="Y1148" s="6">
        <f>VLOOKUP($A1148,BUSINESS!$A$1:$J$2692,COLUMN(BUSINESS!$H1148),0)</f>
        <v>0</v>
      </c>
      <c r="Z1148" s="6">
        <f>VLOOKUP($A1148,BUSINESS!$A$1:$J$2692,COLUMN(BUSINESS!$I1148),0)</f>
        <v>0.113</v>
      </c>
      <c r="AA1148" s="6">
        <f>VLOOKUP($A1148,BUSINESS!$A$1:$J$2692,COLUMN(BUSINESS!$J1148),0)</f>
        <v>0.45800000000000002</v>
      </c>
      <c r="AB1148" s="5"/>
      <c r="AC1148" s="5"/>
      <c r="AD1148" s="5"/>
      <c r="AE1148" s="5"/>
    </row>
    <row r="1149" spans="1:31" ht="15.75" customHeight="1" x14ac:dyDescent="0.25">
      <c r="A1149" s="6">
        <v>1148</v>
      </c>
      <c r="B1149" s="7" t="str">
        <f>VLOOKUP($A1149,GDP!$A$1:$H$2692,COLUMN(GDP!B1149),0)</f>
        <v>Europe</v>
      </c>
      <c r="C1149" s="8" t="str">
        <f>VLOOKUP($A1149,GDP!$A$1:$H$2692,COLUMN(GDP!C1149),0)</f>
        <v>Andorra-Europe</v>
      </c>
      <c r="D1149" s="9" t="str">
        <f>VLOOKUP($A1149,GDP!$A$1:$H$2692,COLUMN(GDP!D1149),0)</f>
        <v>2003</v>
      </c>
      <c r="E1149" s="8">
        <f>VLOOKUP($A1149,GDP!$A$1:$H$2692,COLUMN(GDP!E1149),0)</f>
        <v>1456198796</v>
      </c>
      <c r="F1149" s="7">
        <f>VLOOKUP($A1149,GDP!$A$1:$H$2692,COLUMN(GDP!F1149),0)</f>
        <v>5.8000000000000003E-2</v>
      </c>
      <c r="G1149" s="7">
        <f>VLOOKUP($A1149,GDP!$A$1:$H$2692,COLUMN(GDP!G1149),0)</f>
        <v>1486</v>
      </c>
      <c r="H1149" s="7">
        <f>VLOOKUP($A1149,GDP!$A$1:$H$2692,COLUMN(GDP!H1149),0)</f>
        <v>0</v>
      </c>
      <c r="I1149" s="6">
        <f>VLOOKUP($A1149,ENERGY!$A$1:$F$2692,COLUMN(ENERGY!E1148),0)</f>
        <v>0</v>
      </c>
      <c r="J1149" s="6">
        <f>VLOOKUP($A1149,ENERGY!$A$1:$F$2692,COLUMN(ENERGY!F1148),0)</f>
        <v>517</v>
      </c>
      <c r="K1149" s="6">
        <f>VLOOKUP($A1149,'HUMAN RESOURCES'!$A$1:$M$2692,COLUMN('HUMAN RESOURCES'!$E1149),0)</f>
        <v>0.01</v>
      </c>
      <c r="L1149" s="6">
        <f>VLOOKUP($A1149,'HUMAN RESOURCES'!$A$1:$M$2692,COLUMN('HUMAN RESOURCES'!$F1149),0)</f>
        <v>3.0000000000000001E-3</v>
      </c>
      <c r="M1149" s="6">
        <f>VLOOKUP($A1149,'HUMAN RESOURCES'!$A$1:$M$2692,COLUMN('HUMAN RESOURCES'!$G1149),0)</f>
        <v>0</v>
      </c>
      <c r="N1149" s="6">
        <f>VLOOKUP($A1149,'HUMAN RESOURCES'!$A$1:$M$2692,COLUMN('HUMAN RESOURCES'!$H1149),0)</f>
        <v>0</v>
      </c>
      <c r="O1149" s="6">
        <f>VLOOKUP($A1149,'HUMAN RESOURCES'!$A$1:$M$2692,COLUMN('HUMAN RESOURCES'!$I1149),0)</f>
        <v>0</v>
      </c>
      <c r="P1149" s="6">
        <f>VLOOKUP($A1149,'HUMAN RESOURCES'!$A$1:$M$2692,COLUMN('HUMAN RESOURCES'!$J1149),0)</f>
        <v>0</v>
      </c>
      <c r="Q1149" s="6">
        <f>VLOOKUP($A1149,'HUMAN RESOURCES'!$A$1:$M$2692,COLUMN('HUMAN RESOURCES'!$K1149),0)</f>
        <v>0</v>
      </c>
      <c r="R1149" s="6">
        <f>VLOOKUP($A1149,'HUMAN RESOURCES'!$A$1:$M$2692,COLUMN('HUMAN RESOURCES'!$L1149),0)</f>
        <v>75643</v>
      </c>
      <c r="S1149" s="6">
        <f>VLOOKUP($A1149,'HUMAN RESOURCES'!$A$1:$M$2692,COLUMN('HUMAN RESOURCES'!$F1149),0)</f>
        <v>3.0000000000000001E-3</v>
      </c>
      <c r="T1149" s="6">
        <f>VLOOKUP($A1149,TOURISM!$A$1:$F$2692,COLUMN(TOURISM!$E1149),0)</f>
        <v>0</v>
      </c>
      <c r="U1149" s="6">
        <f>VLOOKUP($A1149,TOURISM!$A$1:$F$2692,COLUMN(TOURISM!$F1149),0)</f>
        <v>0</v>
      </c>
      <c r="V1149" s="6">
        <f>VLOOKUP($A1149,BUSINESS!$A$1:$J$2692,COLUMN(BUSINESS!$E1149),0)</f>
        <v>0</v>
      </c>
      <c r="W1149" s="6">
        <f>VLOOKUP($A1149,BUSINESS!$A$1:$J$2692,COLUMN(BUSINESS!$F1149),0)</f>
        <v>0</v>
      </c>
      <c r="X1149" s="6">
        <f>VLOOKUP($A1149,BUSINESS!$A$1:$J$2692,COLUMN(BUSINESS!$G1149),0)</f>
        <v>0</v>
      </c>
      <c r="Y1149" s="6">
        <f>VLOOKUP($A1149,BUSINESS!$A$1:$J$2692,COLUMN(BUSINESS!$H1149),0)</f>
        <v>0</v>
      </c>
      <c r="Z1149" s="6">
        <f>VLOOKUP($A1149,BUSINESS!$A$1:$J$2692,COLUMN(BUSINESS!$I1149),0)</f>
        <v>0.13500000000000001</v>
      </c>
      <c r="AA1149" s="6">
        <f>VLOOKUP($A1149,BUSINESS!$A$1:$J$2692,COLUMN(BUSINESS!$J1149),0)</f>
        <v>0.68600000000000005</v>
      </c>
      <c r="AB1149" s="5"/>
      <c r="AC1149" s="5"/>
      <c r="AD1149" s="5"/>
      <c r="AE1149" s="5"/>
    </row>
    <row r="1150" spans="1:31" ht="15.75" customHeight="1" x14ac:dyDescent="0.25">
      <c r="A1150" s="6">
        <v>1149</v>
      </c>
      <c r="B1150" s="7" t="str">
        <f>VLOOKUP($A1150,GDP!$A$1:$H$2692,COLUMN(GDP!B1150),0)</f>
        <v>Europe</v>
      </c>
      <c r="C1150" s="8" t="str">
        <f>VLOOKUP($A1150,GDP!$A$1:$H$2692,COLUMN(GDP!C1150),0)</f>
        <v>Andorra-Europe</v>
      </c>
      <c r="D1150" s="9" t="str">
        <f>VLOOKUP($A1150,GDP!$A$1:$H$2692,COLUMN(GDP!D1150),0)</f>
        <v>2004</v>
      </c>
      <c r="E1150" s="8">
        <f>VLOOKUP($A1150,GDP!$A$1:$H$2692,COLUMN(GDP!E1150),0)</f>
        <v>1917948475</v>
      </c>
      <c r="F1150" s="7">
        <f>VLOOKUP($A1150,GDP!$A$1:$H$2692,COLUMN(GDP!F1150),0)</f>
        <v>5.8000000000000003E-2</v>
      </c>
      <c r="G1150" s="7">
        <f>VLOOKUP($A1150,GDP!$A$1:$H$2692,COLUMN(GDP!G1150),0)</f>
        <v>1891</v>
      </c>
      <c r="H1150" s="7">
        <f>VLOOKUP($A1150,GDP!$A$1:$H$2692,COLUMN(GDP!H1150),0)</f>
        <v>0</v>
      </c>
      <c r="I1150" s="6">
        <f>VLOOKUP($A1150,ENERGY!$A$1:$F$2692,COLUMN(ENERGY!E1149),0)</f>
        <v>0</v>
      </c>
      <c r="J1150" s="6">
        <f>VLOOKUP($A1150,ENERGY!$A$1:$F$2692,COLUMN(ENERGY!F1149),0)</f>
        <v>539</v>
      </c>
      <c r="K1150" s="6">
        <f>VLOOKUP($A1150,'HUMAN RESOURCES'!$A$1:$M$2692,COLUMN('HUMAN RESOURCES'!$E1150),0)</f>
        <v>1.0999999999999999E-2</v>
      </c>
      <c r="L1150" s="6">
        <f>VLOOKUP($A1150,'HUMAN RESOURCES'!$A$1:$M$2692,COLUMN('HUMAN RESOURCES'!$F1150),0)</f>
        <v>3.0000000000000001E-3</v>
      </c>
      <c r="M1150" s="6">
        <f>VLOOKUP($A1150,'HUMAN RESOURCES'!$A$1:$M$2692,COLUMN('HUMAN RESOURCES'!$G1150),0)</f>
        <v>0</v>
      </c>
      <c r="N1150" s="6">
        <f>VLOOKUP($A1150,'HUMAN RESOURCES'!$A$1:$M$2692,COLUMN('HUMAN RESOURCES'!$H1150),0)</f>
        <v>0</v>
      </c>
      <c r="O1150" s="6">
        <f>VLOOKUP($A1150,'HUMAN RESOURCES'!$A$1:$M$2692,COLUMN('HUMAN RESOURCES'!$I1150),0)</f>
        <v>0</v>
      </c>
      <c r="P1150" s="6">
        <f>VLOOKUP($A1150,'HUMAN RESOURCES'!$A$1:$M$2692,COLUMN('HUMAN RESOURCES'!$J1150),0)</f>
        <v>0</v>
      </c>
      <c r="Q1150" s="6">
        <f>VLOOKUP($A1150,'HUMAN RESOURCES'!$A$1:$M$2692,COLUMN('HUMAN RESOURCES'!$K1150),0)</f>
        <v>0</v>
      </c>
      <c r="R1150" s="6">
        <f>VLOOKUP($A1150,'HUMAN RESOURCES'!$A$1:$M$2692,COLUMN('HUMAN RESOURCES'!$L1150),0)</f>
        <v>79060</v>
      </c>
      <c r="S1150" s="6">
        <f>VLOOKUP($A1150,'HUMAN RESOURCES'!$A$1:$M$2692,COLUMN('HUMAN RESOURCES'!$F1150),0)</f>
        <v>3.0000000000000001E-3</v>
      </c>
      <c r="T1150" s="6">
        <f>VLOOKUP($A1150,TOURISM!$A$1:$F$2692,COLUMN(TOURISM!$E1150),0)</f>
        <v>0</v>
      </c>
      <c r="U1150" s="6">
        <f>VLOOKUP($A1150,TOURISM!$A$1:$F$2692,COLUMN(TOURISM!$F1150),0)</f>
        <v>0</v>
      </c>
      <c r="V1150" s="6">
        <f>VLOOKUP($A1150,BUSINESS!$A$1:$J$2692,COLUMN(BUSINESS!$E1150),0)</f>
        <v>0</v>
      </c>
      <c r="W1150" s="6">
        <f>VLOOKUP($A1150,BUSINESS!$A$1:$J$2692,COLUMN(BUSINESS!$F1150),0)</f>
        <v>0</v>
      </c>
      <c r="X1150" s="6">
        <f>VLOOKUP($A1150,BUSINESS!$A$1:$J$2692,COLUMN(BUSINESS!$G1150),0)</f>
        <v>0</v>
      </c>
      <c r="Y1150" s="6">
        <f>VLOOKUP($A1150,BUSINESS!$A$1:$J$2692,COLUMN(BUSINESS!$H1150),0)</f>
        <v>0</v>
      </c>
      <c r="Z1150" s="6">
        <f>VLOOKUP($A1150,BUSINESS!$A$1:$J$2692,COLUMN(BUSINESS!$I1150),0)</f>
        <v>0.26800000000000002</v>
      </c>
      <c r="AA1150" s="6">
        <f>VLOOKUP($A1150,BUSINESS!$A$1:$J$2692,COLUMN(BUSINESS!$J1150),0)</f>
        <v>0.73799999999999999</v>
      </c>
      <c r="AB1150" s="5"/>
      <c r="AC1150" s="5"/>
      <c r="AD1150" s="5"/>
      <c r="AE1150" s="5"/>
    </row>
    <row r="1151" spans="1:31" ht="15.75" customHeight="1" x14ac:dyDescent="0.25">
      <c r="A1151" s="6">
        <v>1150</v>
      </c>
      <c r="B1151" s="7" t="str">
        <f>VLOOKUP($A1151,GDP!$A$1:$H$2692,COLUMN(GDP!B1151),0)</f>
        <v>Europe</v>
      </c>
      <c r="C1151" s="8" t="str">
        <f>VLOOKUP($A1151,GDP!$A$1:$H$2692,COLUMN(GDP!C1151),0)</f>
        <v>Andorra-Europe</v>
      </c>
      <c r="D1151" s="9" t="str">
        <f>VLOOKUP($A1151,GDP!$A$1:$H$2692,COLUMN(GDP!D1151),0)</f>
        <v>2005</v>
      </c>
      <c r="E1151" s="8">
        <f>VLOOKUP($A1151,GDP!$A$1:$H$2692,COLUMN(GDP!E1151),0)</f>
        <v>2322163502</v>
      </c>
      <c r="F1151" s="7">
        <f>VLOOKUP($A1151,GDP!$A$1:$H$2692,COLUMN(GDP!F1151),0)</f>
        <v>5.7000000000000002E-2</v>
      </c>
      <c r="G1151" s="7">
        <f>VLOOKUP($A1151,GDP!$A$1:$H$2692,COLUMN(GDP!G1151),0)</f>
        <v>2193</v>
      </c>
      <c r="H1151" s="7">
        <f>VLOOKUP($A1151,GDP!$A$1:$H$2692,COLUMN(GDP!H1151),0)</f>
        <v>0</v>
      </c>
      <c r="I1151" s="6">
        <f>VLOOKUP($A1151,ENERGY!$A$1:$F$2692,COLUMN(ENERGY!E1150),0)</f>
        <v>0</v>
      </c>
      <c r="J1151" s="6">
        <f>VLOOKUP($A1151,ENERGY!$A$1:$F$2692,COLUMN(ENERGY!F1150),0)</f>
        <v>539</v>
      </c>
      <c r="K1151" s="6">
        <f>VLOOKUP($A1151,'HUMAN RESOURCES'!$A$1:$M$2692,COLUMN('HUMAN RESOURCES'!$E1151),0)</f>
        <v>1.0999999999999999E-2</v>
      </c>
      <c r="L1151" s="6">
        <f>VLOOKUP($A1151,'HUMAN RESOURCES'!$A$1:$M$2692,COLUMN('HUMAN RESOURCES'!$F1151),0)</f>
        <v>3.0000000000000001E-3</v>
      </c>
      <c r="M1151" s="6">
        <f>VLOOKUP($A1151,'HUMAN RESOURCES'!$A$1:$M$2692,COLUMN('HUMAN RESOURCES'!$G1151),0)</f>
        <v>0</v>
      </c>
      <c r="N1151" s="6">
        <f>VLOOKUP($A1151,'HUMAN RESOURCES'!$A$1:$M$2692,COLUMN('HUMAN RESOURCES'!$H1151),0)</f>
        <v>0</v>
      </c>
      <c r="O1151" s="6">
        <f>VLOOKUP($A1151,'HUMAN RESOURCES'!$A$1:$M$2692,COLUMN('HUMAN RESOURCES'!$I1151),0)</f>
        <v>0</v>
      </c>
      <c r="P1151" s="6">
        <f>VLOOKUP($A1151,'HUMAN RESOURCES'!$A$1:$M$2692,COLUMN('HUMAN RESOURCES'!$J1151),0)</f>
        <v>0</v>
      </c>
      <c r="Q1151" s="6">
        <f>VLOOKUP($A1151,'HUMAN RESOURCES'!$A$1:$M$2692,COLUMN('HUMAN RESOURCES'!$K1151),0)</f>
        <v>0</v>
      </c>
      <c r="R1151" s="6">
        <f>VLOOKUP($A1151,'HUMAN RESOURCES'!$A$1:$M$2692,COLUMN('HUMAN RESOURCES'!$L1151),0)</f>
        <v>81223</v>
      </c>
      <c r="S1151" s="6">
        <f>VLOOKUP($A1151,'HUMAN RESOURCES'!$A$1:$M$2692,COLUMN('HUMAN RESOURCES'!$F1151),0)</f>
        <v>3.0000000000000001E-3</v>
      </c>
      <c r="T1151" s="6">
        <f>VLOOKUP($A1151,TOURISM!$A$1:$F$2692,COLUMN(TOURISM!$E1151),0)</f>
        <v>0</v>
      </c>
      <c r="U1151" s="6">
        <f>VLOOKUP($A1151,TOURISM!$A$1:$F$2692,COLUMN(TOURISM!$F1151),0)</f>
        <v>0</v>
      </c>
      <c r="V1151" s="6">
        <f>VLOOKUP($A1151,BUSINESS!$A$1:$J$2692,COLUMN(BUSINESS!$E1151),0)</f>
        <v>0</v>
      </c>
      <c r="W1151" s="6">
        <f>VLOOKUP($A1151,BUSINESS!$A$1:$J$2692,COLUMN(BUSINESS!$F1151),0)</f>
        <v>0</v>
      </c>
      <c r="X1151" s="6">
        <f>VLOOKUP($A1151,BUSINESS!$A$1:$J$2692,COLUMN(BUSINESS!$G1151),0)</f>
        <v>0</v>
      </c>
      <c r="Y1151" s="6">
        <f>VLOOKUP($A1151,BUSINESS!$A$1:$J$2692,COLUMN(BUSINESS!$H1151),0)</f>
        <v>0</v>
      </c>
      <c r="Z1151" s="6">
        <f>VLOOKUP($A1151,BUSINESS!$A$1:$J$2692,COLUMN(BUSINESS!$I1151),0)</f>
        <v>0.376</v>
      </c>
      <c r="AA1151" s="6">
        <f>VLOOKUP($A1151,BUSINESS!$A$1:$J$2692,COLUMN(BUSINESS!$J1151),0)</f>
        <v>0.79500000000000004</v>
      </c>
      <c r="AB1151" s="5"/>
      <c r="AC1151" s="5"/>
      <c r="AD1151" s="5"/>
      <c r="AE1151" s="5"/>
    </row>
    <row r="1152" spans="1:31" ht="15.75" customHeight="1" x14ac:dyDescent="0.25">
      <c r="A1152" s="6">
        <v>1151</v>
      </c>
      <c r="B1152" s="7" t="str">
        <f>VLOOKUP($A1152,GDP!$A$1:$H$2692,COLUMN(GDP!B1152),0)</f>
        <v>Europe</v>
      </c>
      <c r="C1152" s="8" t="str">
        <f>VLOOKUP($A1152,GDP!$A$1:$H$2692,COLUMN(GDP!C1152),0)</f>
        <v>Andorra-Europe</v>
      </c>
      <c r="D1152" s="9" t="str">
        <f>VLOOKUP($A1152,GDP!$A$1:$H$2692,COLUMN(GDP!D1152),0)</f>
        <v>2006</v>
      </c>
      <c r="E1152" s="8">
        <f>VLOOKUP($A1152,GDP!$A$1:$H$2692,COLUMN(GDP!E1152),0)</f>
        <v>2539759286</v>
      </c>
      <c r="F1152" s="7">
        <f>VLOOKUP($A1152,GDP!$A$1:$H$2692,COLUMN(GDP!F1152),0)</f>
        <v>5.8000000000000003E-2</v>
      </c>
      <c r="G1152" s="7">
        <f>VLOOKUP($A1152,GDP!$A$1:$H$2692,COLUMN(GDP!G1152),0)</f>
        <v>2356</v>
      </c>
      <c r="H1152" s="7">
        <f>VLOOKUP($A1152,GDP!$A$1:$H$2692,COLUMN(GDP!H1152),0)</f>
        <v>0</v>
      </c>
      <c r="I1152" s="6">
        <f>VLOOKUP($A1152,ENERGY!$A$1:$F$2692,COLUMN(ENERGY!E1151),0)</f>
        <v>0</v>
      </c>
      <c r="J1152" s="6">
        <f>VLOOKUP($A1152,ENERGY!$A$1:$F$2692,COLUMN(ENERGY!F1151),0)</f>
        <v>546</v>
      </c>
      <c r="K1152" s="6">
        <f>VLOOKUP($A1152,'HUMAN RESOURCES'!$A$1:$M$2692,COLUMN('HUMAN RESOURCES'!$E1152),0)</f>
        <v>1.0999999999999999E-2</v>
      </c>
      <c r="L1152" s="6">
        <f>VLOOKUP($A1152,'HUMAN RESOURCES'!$A$1:$M$2692,COLUMN('HUMAN RESOURCES'!$F1152),0)</f>
        <v>3.0000000000000001E-3</v>
      </c>
      <c r="M1152" s="6">
        <f>VLOOKUP($A1152,'HUMAN RESOURCES'!$A$1:$M$2692,COLUMN('HUMAN RESOURCES'!$G1152),0)</f>
        <v>0</v>
      </c>
      <c r="N1152" s="6">
        <f>VLOOKUP($A1152,'HUMAN RESOURCES'!$A$1:$M$2692,COLUMN('HUMAN RESOURCES'!$H1152),0)</f>
        <v>0</v>
      </c>
      <c r="O1152" s="6">
        <f>VLOOKUP($A1152,'HUMAN RESOURCES'!$A$1:$M$2692,COLUMN('HUMAN RESOURCES'!$I1152),0)</f>
        <v>0</v>
      </c>
      <c r="P1152" s="6">
        <f>VLOOKUP($A1152,'HUMAN RESOURCES'!$A$1:$M$2692,COLUMN('HUMAN RESOURCES'!$J1152),0)</f>
        <v>0</v>
      </c>
      <c r="Q1152" s="6">
        <f>VLOOKUP($A1152,'HUMAN RESOURCES'!$A$1:$M$2692,COLUMN('HUMAN RESOURCES'!$K1152),0)</f>
        <v>0</v>
      </c>
      <c r="R1152" s="6">
        <f>VLOOKUP($A1152,'HUMAN RESOURCES'!$A$1:$M$2692,COLUMN('HUMAN RESOURCES'!$L1152),0)</f>
        <v>81877</v>
      </c>
      <c r="S1152" s="6">
        <f>VLOOKUP($A1152,'HUMAN RESOURCES'!$A$1:$M$2692,COLUMN('HUMAN RESOURCES'!$F1152),0)</f>
        <v>3.0000000000000001E-3</v>
      </c>
      <c r="T1152" s="6">
        <f>VLOOKUP($A1152,TOURISM!$A$1:$F$2692,COLUMN(TOURISM!$E1152),0)</f>
        <v>0</v>
      </c>
      <c r="U1152" s="6">
        <f>VLOOKUP($A1152,TOURISM!$A$1:$F$2692,COLUMN(TOURISM!$F1152),0)</f>
        <v>0</v>
      </c>
      <c r="V1152" s="6">
        <f>VLOOKUP($A1152,BUSINESS!$A$1:$J$2692,COLUMN(BUSINESS!$E1152),0)</f>
        <v>0</v>
      </c>
      <c r="W1152" s="6">
        <f>VLOOKUP($A1152,BUSINESS!$A$1:$J$2692,COLUMN(BUSINESS!$F1152),0)</f>
        <v>0</v>
      </c>
      <c r="X1152" s="6">
        <f>VLOOKUP($A1152,BUSINESS!$A$1:$J$2692,COLUMN(BUSINESS!$G1152),0)</f>
        <v>0</v>
      </c>
      <c r="Y1152" s="6">
        <f>VLOOKUP($A1152,BUSINESS!$A$1:$J$2692,COLUMN(BUSINESS!$H1152),0)</f>
        <v>0</v>
      </c>
      <c r="Z1152" s="6">
        <f>VLOOKUP($A1152,BUSINESS!$A$1:$J$2692,COLUMN(BUSINESS!$I1152),0)</f>
        <v>0.48899999999999999</v>
      </c>
      <c r="AA1152" s="6">
        <f>VLOOKUP($A1152,BUSINESS!$A$1:$J$2692,COLUMN(BUSINESS!$J1152),0)</f>
        <v>0.84299999999999997</v>
      </c>
      <c r="AB1152" s="5"/>
      <c r="AC1152" s="5"/>
      <c r="AD1152" s="5"/>
      <c r="AE1152" s="5"/>
    </row>
    <row r="1153" spans="1:31" ht="15.75" customHeight="1" x14ac:dyDescent="0.25">
      <c r="A1153" s="6">
        <v>1152</v>
      </c>
      <c r="B1153" s="7" t="str">
        <f>VLOOKUP($A1153,GDP!$A$1:$H$2692,COLUMN(GDP!B1153),0)</f>
        <v>Europe</v>
      </c>
      <c r="C1153" s="8" t="str">
        <f>VLOOKUP($A1153,GDP!$A$1:$H$2692,COLUMN(GDP!C1153),0)</f>
        <v>Andorra-Europe</v>
      </c>
      <c r="D1153" s="9" t="str">
        <f>VLOOKUP($A1153,GDP!$A$1:$H$2692,COLUMN(GDP!D1153),0)</f>
        <v>2007</v>
      </c>
      <c r="E1153" s="8">
        <f>VLOOKUP($A1153,GDP!$A$1:$H$2692,COLUMN(GDP!E1153),0)</f>
        <v>2823503853</v>
      </c>
      <c r="F1153" s="7">
        <f>VLOOKUP($A1153,GDP!$A$1:$H$2692,COLUMN(GDP!F1153),0)</f>
        <v>0.06</v>
      </c>
      <c r="G1153" s="7">
        <f>VLOOKUP($A1153,GDP!$A$1:$H$2692,COLUMN(GDP!G1153),0)</f>
        <v>2631</v>
      </c>
      <c r="H1153" s="7">
        <f>VLOOKUP($A1153,GDP!$A$1:$H$2692,COLUMN(GDP!H1153),0)</f>
        <v>0</v>
      </c>
      <c r="I1153" s="6">
        <f>VLOOKUP($A1153,ENERGY!$A$1:$F$2692,COLUMN(ENERGY!E1152),0)</f>
        <v>0</v>
      </c>
      <c r="J1153" s="6">
        <f>VLOOKUP($A1153,ENERGY!$A$1:$F$2692,COLUMN(ENERGY!F1152),0)</f>
        <v>576</v>
      </c>
      <c r="K1153" s="6">
        <f>VLOOKUP($A1153,'HUMAN RESOURCES'!$A$1:$M$2692,COLUMN('HUMAN RESOURCES'!$E1153),0)</f>
        <v>0.01</v>
      </c>
      <c r="L1153" s="6">
        <f>VLOOKUP($A1153,'HUMAN RESOURCES'!$A$1:$M$2692,COLUMN('HUMAN RESOURCES'!$F1153),0)</f>
        <v>3.0000000000000001E-3</v>
      </c>
      <c r="M1153" s="6">
        <f>VLOOKUP($A1153,'HUMAN RESOURCES'!$A$1:$M$2692,COLUMN('HUMAN RESOURCES'!$G1153),0)</f>
        <v>0</v>
      </c>
      <c r="N1153" s="6">
        <f>VLOOKUP($A1153,'HUMAN RESOURCES'!$A$1:$M$2692,COLUMN('HUMAN RESOURCES'!$H1153),0)</f>
        <v>0</v>
      </c>
      <c r="O1153" s="6">
        <f>VLOOKUP($A1153,'HUMAN RESOURCES'!$A$1:$M$2692,COLUMN('HUMAN RESOURCES'!$I1153),0)</f>
        <v>0</v>
      </c>
      <c r="P1153" s="6">
        <f>VLOOKUP($A1153,'HUMAN RESOURCES'!$A$1:$M$2692,COLUMN('HUMAN RESOURCES'!$J1153),0)</f>
        <v>0</v>
      </c>
      <c r="Q1153" s="6">
        <f>VLOOKUP($A1153,'HUMAN RESOURCES'!$A$1:$M$2692,COLUMN('HUMAN RESOURCES'!$K1153),0)</f>
        <v>0</v>
      </c>
      <c r="R1153" s="6">
        <f>VLOOKUP($A1153,'HUMAN RESOURCES'!$A$1:$M$2692,COLUMN('HUMAN RESOURCES'!$L1153),0)</f>
        <v>81292</v>
      </c>
      <c r="S1153" s="6">
        <f>VLOOKUP($A1153,'HUMAN RESOURCES'!$A$1:$M$2692,COLUMN('HUMAN RESOURCES'!$F1153),0)</f>
        <v>3.0000000000000001E-3</v>
      </c>
      <c r="T1153" s="6">
        <f>VLOOKUP($A1153,TOURISM!$A$1:$F$2692,COLUMN(TOURISM!$E1153),0)</f>
        <v>0</v>
      </c>
      <c r="U1153" s="6">
        <f>VLOOKUP($A1153,TOURISM!$A$1:$F$2692,COLUMN(TOURISM!$F1153),0)</f>
        <v>0</v>
      </c>
      <c r="V1153" s="6">
        <f>VLOOKUP($A1153,BUSINESS!$A$1:$J$2692,COLUMN(BUSINESS!$E1153),0)</f>
        <v>0</v>
      </c>
      <c r="W1153" s="6">
        <f>VLOOKUP($A1153,BUSINESS!$A$1:$J$2692,COLUMN(BUSINESS!$F1153),0)</f>
        <v>0</v>
      </c>
      <c r="X1153" s="6">
        <f>VLOOKUP($A1153,BUSINESS!$A$1:$J$2692,COLUMN(BUSINESS!$G1153),0)</f>
        <v>0</v>
      </c>
      <c r="Y1153" s="6">
        <f>VLOOKUP($A1153,BUSINESS!$A$1:$J$2692,COLUMN(BUSINESS!$H1153),0)</f>
        <v>0</v>
      </c>
      <c r="Z1153" s="6">
        <f>VLOOKUP($A1153,BUSINESS!$A$1:$J$2692,COLUMN(BUSINESS!$I1153),0)</f>
        <v>0.70899999999999996</v>
      </c>
      <c r="AA1153" s="6">
        <f>VLOOKUP($A1153,BUSINESS!$A$1:$J$2692,COLUMN(BUSINESS!$J1153),0)</f>
        <v>0.78100000000000003</v>
      </c>
      <c r="AB1153" s="5"/>
      <c r="AC1153" s="5"/>
      <c r="AD1153" s="5"/>
      <c r="AE1153" s="5"/>
    </row>
    <row r="1154" spans="1:31" ht="15.75" customHeight="1" x14ac:dyDescent="0.25">
      <c r="A1154" s="6">
        <v>1153</v>
      </c>
      <c r="B1154" s="7" t="str">
        <f>VLOOKUP($A1154,GDP!$A$1:$H$2692,COLUMN(GDP!B1154),0)</f>
        <v>Europe</v>
      </c>
      <c r="C1154" s="8" t="str">
        <f>VLOOKUP($A1154,GDP!$A$1:$H$2692,COLUMN(GDP!C1154),0)</f>
        <v>Andorra-Europe</v>
      </c>
      <c r="D1154" s="9" t="str">
        <f>VLOOKUP($A1154,GDP!$A$1:$H$2692,COLUMN(GDP!D1154),0)</f>
        <v>2008</v>
      </c>
      <c r="E1154" s="8">
        <f>VLOOKUP($A1154,GDP!$A$1:$H$2692,COLUMN(GDP!E1154),0)</f>
        <v>3245411584</v>
      </c>
      <c r="F1154" s="7">
        <f>VLOOKUP($A1154,GDP!$A$1:$H$2692,COLUMN(GDP!F1154),0)</f>
        <v>6.2E-2</v>
      </c>
      <c r="G1154" s="7">
        <f>VLOOKUP($A1154,GDP!$A$1:$H$2692,COLUMN(GDP!G1154),0)</f>
        <v>3012</v>
      </c>
      <c r="H1154" s="7">
        <f>VLOOKUP($A1154,GDP!$A$1:$H$2692,COLUMN(GDP!H1154),0)</f>
        <v>0</v>
      </c>
      <c r="I1154" s="6">
        <f>VLOOKUP($A1154,ENERGY!$A$1:$F$2692,COLUMN(ENERGY!E1153),0)</f>
        <v>0</v>
      </c>
      <c r="J1154" s="6">
        <f>VLOOKUP($A1154,ENERGY!$A$1:$F$2692,COLUMN(ENERGY!F1153),0)</f>
        <v>565</v>
      </c>
      <c r="K1154" s="6">
        <f>VLOOKUP($A1154,'HUMAN RESOURCES'!$A$1:$M$2692,COLUMN('HUMAN RESOURCES'!$E1154),0)</f>
        <v>0.01</v>
      </c>
      <c r="L1154" s="6">
        <f>VLOOKUP($A1154,'HUMAN RESOURCES'!$A$1:$M$2692,COLUMN('HUMAN RESOURCES'!$F1154),0)</f>
        <v>3.0000000000000001E-3</v>
      </c>
      <c r="M1154" s="6">
        <f>VLOOKUP($A1154,'HUMAN RESOURCES'!$A$1:$M$2692,COLUMN('HUMAN RESOURCES'!$G1154),0)</f>
        <v>0</v>
      </c>
      <c r="N1154" s="6">
        <f>VLOOKUP($A1154,'HUMAN RESOURCES'!$A$1:$M$2692,COLUMN('HUMAN RESOURCES'!$H1154),0)</f>
        <v>0</v>
      </c>
      <c r="O1154" s="6">
        <f>VLOOKUP($A1154,'HUMAN RESOURCES'!$A$1:$M$2692,COLUMN('HUMAN RESOURCES'!$I1154),0)</f>
        <v>0</v>
      </c>
      <c r="P1154" s="6">
        <f>VLOOKUP($A1154,'HUMAN RESOURCES'!$A$1:$M$2692,COLUMN('HUMAN RESOURCES'!$J1154),0)</f>
        <v>0</v>
      </c>
      <c r="Q1154" s="6">
        <f>VLOOKUP($A1154,'HUMAN RESOURCES'!$A$1:$M$2692,COLUMN('HUMAN RESOURCES'!$K1154),0)</f>
        <v>0</v>
      </c>
      <c r="R1154" s="6">
        <f>VLOOKUP($A1154,'HUMAN RESOURCES'!$A$1:$M$2692,COLUMN('HUMAN RESOURCES'!$L1154),0)</f>
        <v>79969</v>
      </c>
      <c r="S1154" s="6">
        <f>VLOOKUP($A1154,'HUMAN RESOURCES'!$A$1:$M$2692,COLUMN('HUMAN RESOURCES'!$F1154),0)</f>
        <v>3.0000000000000001E-3</v>
      </c>
      <c r="T1154" s="6">
        <f>VLOOKUP($A1154,TOURISM!$A$1:$F$2692,COLUMN(TOURISM!$E1154),0)</f>
        <v>0</v>
      </c>
      <c r="U1154" s="6">
        <f>VLOOKUP($A1154,TOURISM!$A$1:$F$2692,COLUMN(TOURISM!$F1154),0)</f>
        <v>0</v>
      </c>
      <c r="V1154" s="6">
        <f>VLOOKUP($A1154,BUSINESS!$A$1:$J$2692,COLUMN(BUSINESS!$E1154),0)</f>
        <v>0</v>
      </c>
      <c r="W1154" s="6">
        <f>VLOOKUP($A1154,BUSINESS!$A$1:$J$2692,COLUMN(BUSINESS!$F1154),0)</f>
        <v>0</v>
      </c>
      <c r="X1154" s="6">
        <f>VLOOKUP($A1154,BUSINESS!$A$1:$J$2692,COLUMN(BUSINESS!$G1154),0)</f>
        <v>0</v>
      </c>
      <c r="Y1154" s="6">
        <f>VLOOKUP($A1154,BUSINESS!$A$1:$J$2692,COLUMN(BUSINESS!$H1154),0)</f>
        <v>0</v>
      </c>
      <c r="Z1154" s="6">
        <f>VLOOKUP($A1154,BUSINESS!$A$1:$J$2692,COLUMN(BUSINESS!$I1154),0)</f>
        <v>0.7</v>
      </c>
      <c r="AA1154" s="6">
        <f>VLOOKUP($A1154,BUSINESS!$A$1:$J$2692,COLUMN(BUSINESS!$J1154),0)</f>
        <v>0.80300000000000005</v>
      </c>
      <c r="AB1154" s="5"/>
      <c r="AC1154" s="5"/>
      <c r="AD1154" s="5"/>
      <c r="AE1154" s="5"/>
    </row>
    <row r="1155" spans="1:31" ht="15.75" customHeight="1" x14ac:dyDescent="0.25">
      <c r="A1155" s="6">
        <v>1154</v>
      </c>
      <c r="B1155" s="7" t="str">
        <f>VLOOKUP($A1155,GDP!$A$1:$H$2692,COLUMN(GDP!B1155),0)</f>
        <v>Europe</v>
      </c>
      <c r="C1155" s="8" t="str">
        <f>VLOOKUP($A1155,GDP!$A$1:$H$2692,COLUMN(GDP!C1155),0)</f>
        <v>Andorra-Europe</v>
      </c>
      <c r="D1155" s="9" t="str">
        <f>VLOOKUP($A1155,GDP!$A$1:$H$2692,COLUMN(GDP!D1155),0)</f>
        <v>2009</v>
      </c>
      <c r="E1155" s="8">
        <f>VLOOKUP($A1155,GDP!$A$1:$H$2692,COLUMN(GDP!E1155),0)</f>
        <v>3712034267</v>
      </c>
      <c r="F1155" s="7">
        <f>VLOOKUP($A1155,GDP!$A$1:$H$2692,COLUMN(GDP!F1155),0)</f>
        <v>6.2E-2</v>
      </c>
      <c r="G1155" s="7">
        <f>VLOOKUP($A1155,GDP!$A$1:$H$2692,COLUMN(GDP!G1155),0)</f>
        <v>3105</v>
      </c>
      <c r="H1155" s="7">
        <f>VLOOKUP($A1155,GDP!$A$1:$H$2692,COLUMN(GDP!H1155),0)</f>
        <v>0</v>
      </c>
      <c r="I1155" s="6">
        <f>VLOOKUP($A1155,ENERGY!$A$1:$F$2692,COLUMN(ENERGY!E1154),0)</f>
        <v>0</v>
      </c>
      <c r="J1155" s="6">
        <f>VLOOKUP($A1155,ENERGY!$A$1:$F$2692,COLUMN(ENERGY!F1154),0)</f>
        <v>535</v>
      </c>
      <c r="K1155" s="6">
        <f>VLOOKUP($A1155,'HUMAN RESOURCES'!$A$1:$M$2692,COLUMN('HUMAN RESOURCES'!$E1155),0)</f>
        <v>0.01</v>
      </c>
      <c r="L1155" s="6">
        <f>VLOOKUP($A1155,'HUMAN RESOURCES'!$A$1:$M$2692,COLUMN('HUMAN RESOURCES'!$F1155),0)</f>
        <v>3.0000000000000001E-3</v>
      </c>
      <c r="M1155" s="6">
        <f>VLOOKUP($A1155,'HUMAN RESOURCES'!$A$1:$M$2692,COLUMN('HUMAN RESOURCES'!$G1155),0)</f>
        <v>0</v>
      </c>
      <c r="N1155" s="6">
        <f>VLOOKUP($A1155,'HUMAN RESOURCES'!$A$1:$M$2692,COLUMN('HUMAN RESOURCES'!$H1155),0)</f>
        <v>0</v>
      </c>
      <c r="O1155" s="6">
        <f>VLOOKUP($A1155,'HUMAN RESOURCES'!$A$1:$M$2692,COLUMN('HUMAN RESOURCES'!$I1155),0)</f>
        <v>0</v>
      </c>
      <c r="P1155" s="6">
        <f>VLOOKUP($A1155,'HUMAN RESOURCES'!$A$1:$M$2692,COLUMN('HUMAN RESOURCES'!$J1155),0)</f>
        <v>0</v>
      </c>
      <c r="Q1155" s="6">
        <f>VLOOKUP($A1155,'HUMAN RESOURCES'!$A$1:$M$2692,COLUMN('HUMAN RESOURCES'!$K1155),0)</f>
        <v>0</v>
      </c>
      <c r="R1155" s="6">
        <f>VLOOKUP($A1155,'HUMAN RESOURCES'!$A$1:$M$2692,COLUMN('HUMAN RESOURCES'!$L1155),0)</f>
        <v>78659</v>
      </c>
      <c r="S1155" s="6">
        <f>VLOOKUP($A1155,'HUMAN RESOURCES'!$A$1:$M$2692,COLUMN('HUMAN RESOURCES'!$F1155),0)</f>
        <v>3.0000000000000001E-3</v>
      </c>
      <c r="T1155" s="6">
        <f>VLOOKUP($A1155,TOURISM!$A$1:$F$2692,COLUMN(TOURISM!$E1155),0)</f>
        <v>0</v>
      </c>
      <c r="U1155" s="6">
        <f>VLOOKUP($A1155,TOURISM!$A$1:$F$2692,COLUMN(TOURISM!$F1155),0)</f>
        <v>0</v>
      </c>
      <c r="V1155" s="6">
        <f>VLOOKUP($A1155,BUSINESS!$A$1:$J$2692,COLUMN(BUSINESS!$E1155),0)</f>
        <v>0</v>
      </c>
      <c r="W1155" s="6">
        <f>VLOOKUP($A1155,BUSINESS!$A$1:$J$2692,COLUMN(BUSINESS!$F1155),0)</f>
        <v>0</v>
      </c>
      <c r="X1155" s="6">
        <f>VLOOKUP($A1155,BUSINESS!$A$1:$J$2692,COLUMN(BUSINESS!$G1155),0)</f>
        <v>0</v>
      </c>
      <c r="Y1155" s="6">
        <f>VLOOKUP($A1155,BUSINESS!$A$1:$J$2692,COLUMN(BUSINESS!$H1155),0)</f>
        <v>0</v>
      </c>
      <c r="Z1155" s="6">
        <f>VLOOKUP($A1155,BUSINESS!$A$1:$J$2692,COLUMN(BUSINESS!$I1155),0)</f>
        <v>0.78500000000000003</v>
      </c>
      <c r="AA1155" s="6">
        <f>VLOOKUP($A1155,BUSINESS!$A$1:$J$2692,COLUMN(BUSINESS!$J1155),0)</f>
        <v>0.82099999999999995</v>
      </c>
      <c r="AB1155" s="5"/>
      <c r="AC1155" s="5"/>
      <c r="AD1155" s="5"/>
      <c r="AE1155" s="5"/>
    </row>
    <row r="1156" spans="1:31" ht="15.75" customHeight="1" x14ac:dyDescent="0.25">
      <c r="A1156" s="6">
        <v>1155</v>
      </c>
      <c r="B1156" s="7" t="str">
        <f>VLOOKUP($A1156,GDP!$A$1:$H$2692,COLUMN(GDP!B1156),0)</f>
        <v>Europe</v>
      </c>
      <c r="C1156" s="8" t="str">
        <f>VLOOKUP($A1156,GDP!$A$1:$H$2692,COLUMN(GDP!C1156),0)</f>
        <v>Andorra-Europe</v>
      </c>
      <c r="D1156" s="9" t="str">
        <f>VLOOKUP($A1156,GDP!$A$1:$H$2692,COLUMN(GDP!D1156),0)</f>
        <v>2010</v>
      </c>
      <c r="E1156" s="8">
        <f>VLOOKUP($A1156,GDP!$A$1:$H$2692,COLUMN(GDP!E1156),0)</f>
        <v>2823503853</v>
      </c>
      <c r="F1156" s="7">
        <f>VLOOKUP($A1156,GDP!$A$1:$H$2692,COLUMN(GDP!F1156),0)</f>
        <v>6.2E-2</v>
      </c>
      <c r="G1156" s="7">
        <f>VLOOKUP($A1156,GDP!$A$1:$H$2692,COLUMN(GDP!G1156),0)</f>
        <v>2762</v>
      </c>
      <c r="H1156" s="7">
        <f>VLOOKUP($A1156,GDP!$A$1:$H$2692,COLUMN(GDP!H1156),0)</f>
        <v>0</v>
      </c>
      <c r="I1156" s="6">
        <f>VLOOKUP($A1156,ENERGY!$A$1:$F$2692,COLUMN(ENERGY!E1155),0)</f>
        <v>0</v>
      </c>
      <c r="J1156" s="6">
        <f>VLOOKUP($A1156,ENERGY!$A$1:$F$2692,COLUMN(ENERGY!F1155),0)</f>
        <v>532</v>
      </c>
      <c r="K1156" s="6">
        <f>VLOOKUP($A1156,'HUMAN RESOURCES'!$A$1:$M$2692,COLUMN('HUMAN RESOURCES'!$E1156),0)</f>
        <v>0.01</v>
      </c>
      <c r="L1156" s="6">
        <f>VLOOKUP($A1156,'HUMAN RESOURCES'!$A$1:$M$2692,COLUMN('HUMAN RESOURCES'!$F1156),0)</f>
        <v>2E-3</v>
      </c>
      <c r="M1156" s="6">
        <f>VLOOKUP($A1156,'HUMAN RESOURCES'!$A$1:$M$2692,COLUMN('HUMAN RESOURCES'!$G1156),0)</f>
        <v>0</v>
      </c>
      <c r="N1156" s="6">
        <f>VLOOKUP($A1156,'HUMAN RESOURCES'!$A$1:$M$2692,COLUMN('HUMAN RESOURCES'!$H1156),0)</f>
        <v>0</v>
      </c>
      <c r="O1156" s="6">
        <f>VLOOKUP($A1156,'HUMAN RESOURCES'!$A$1:$M$2692,COLUMN('HUMAN RESOURCES'!$I1156),0)</f>
        <v>0</v>
      </c>
      <c r="P1156" s="6">
        <f>VLOOKUP($A1156,'HUMAN RESOURCES'!$A$1:$M$2692,COLUMN('HUMAN RESOURCES'!$J1156),0)</f>
        <v>0</v>
      </c>
      <c r="Q1156" s="6">
        <f>VLOOKUP($A1156,'HUMAN RESOURCES'!$A$1:$M$2692,COLUMN('HUMAN RESOURCES'!$K1156),0)</f>
        <v>0</v>
      </c>
      <c r="R1156" s="6">
        <f>VLOOKUP($A1156,'HUMAN RESOURCES'!$A$1:$M$2692,COLUMN('HUMAN RESOURCES'!$L1156),0)</f>
        <v>77907</v>
      </c>
      <c r="S1156" s="6">
        <f>VLOOKUP($A1156,'HUMAN RESOURCES'!$A$1:$M$2692,COLUMN('HUMAN RESOURCES'!$F1156),0)</f>
        <v>2E-3</v>
      </c>
      <c r="T1156" s="6">
        <f>VLOOKUP($A1156,TOURISM!$A$1:$F$2692,COLUMN(TOURISM!$E1156),0)</f>
        <v>0</v>
      </c>
      <c r="U1156" s="6">
        <f>VLOOKUP($A1156,TOURISM!$A$1:$F$2692,COLUMN(TOURISM!$F1156),0)</f>
        <v>0</v>
      </c>
      <c r="V1156" s="6">
        <f>VLOOKUP($A1156,BUSINESS!$A$1:$J$2692,COLUMN(BUSINESS!$E1156),0)</f>
        <v>0</v>
      </c>
      <c r="W1156" s="6">
        <f>VLOOKUP($A1156,BUSINESS!$A$1:$J$2692,COLUMN(BUSINESS!$F1156),0)</f>
        <v>0</v>
      </c>
      <c r="X1156" s="6">
        <f>VLOOKUP($A1156,BUSINESS!$A$1:$J$2692,COLUMN(BUSINESS!$G1156),0)</f>
        <v>0</v>
      </c>
      <c r="Y1156" s="6">
        <f>VLOOKUP($A1156,BUSINESS!$A$1:$J$2692,COLUMN(BUSINESS!$H1156),0)</f>
        <v>0</v>
      </c>
      <c r="Z1156" s="6">
        <f>VLOOKUP($A1156,BUSINESS!$A$1:$J$2692,COLUMN(BUSINESS!$I1156),0)</f>
        <v>0.81</v>
      </c>
      <c r="AA1156" s="6">
        <f>VLOOKUP($A1156,BUSINESS!$A$1:$J$2692,COLUMN(BUSINESS!$J1156),0)</f>
        <v>0.84099999999999997</v>
      </c>
      <c r="AB1156" s="5"/>
      <c r="AC1156" s="5"/>
      <c r="AD1156" s="5"/>
      <c r="AE1156" s="5"/>
    </row>
    <row r="1157" spans="1:31" ht="15.75" customHeight="1" x14ac:dyDescent="0.25">
      <c r="A1157" s="6">
        <v>1156</v>
      </c>
      <c r="B1157" s="7" t="str">
        <f>VLOOKUP($A1157,GDP!$A$1:$H$2692,COLUMN(GDP!B1157),0)</f>
        <v>Europe</v>
      </c>
      <c r="C1157" s="8" t="str">
        <f>VLOOKUP($A1157,GDP!$A$1:$H$2692,COLUMN(GDP!C1157),0)</f>
        <v>Andorra-Europe</v>
      </c>
      <c r="D1157" s="9" t="str">
        <f>VLOOKUP($A1157,GDP!$A$1:$H$2692,COLUMN(GDP!D1157),0)</f>
        <v>2011</v>
      </c>
      <c r="E1157" s="8">
        <f>VLOOKUP($A1157,GDP!$A$1:$H$2692,COLUMN(GDP!E1157),0)</f>
        <v>3245411584</v>
      </c>
      <c r="F1157" s="7">
        <f>VLOOKUP($A1157,GDP!$A$1:$H$2692,COLUMN(GDP!F1157),0)</f>
        <v>7.1999999999999995E-2</v>
      </c>
      <c r="G1157" s="7">
        <f>VLOOKUP($A1157,GDP!$A$1:$H$2692,COLUMN(GDP!G1157),0)</f>
        <v>2958</v>
      </c>
      <c r="H1157" s="7">
        <f>VLOOKUP($A1157,GDP!$A$1:$H$2692,COLUMN(GDP!H1157),0)</f>
        <v>0</v>
      </c>
      <c r="I1157" s="6">
        <f>VLOOKUP($A1157,ENERGY!$A$1:$F$2692,COLUMN(ENERGY!E1156),0)</f>
        <v>0</v>
      </c>
      <c r="J1157" s="6">
        <f>VLOOKUP($A1157,ENERGY!$A$1:$F$2692,COLUMN(ENERGY!F1156),0)</f>
        <v>524</v>
      </c>
      <c r="K1157" s="6">
        <f>VLOOKUP($A1157,'HUMAN RESOURCES'!$A$1:$M$2692,COLUMN('HUMAN RESOURCES'!$E1157),0)</f>
        <v>0</v>
      </c>
      <c r="L1157" s="6">
        <f>VLOOKUP($A1157,'HUMAN RESOURCES'!$A$1:$M$2692,COLUMN('HUMAN RESOURCES'!$F1157),0)</f>
        <v>2E-3</v>
      </c>
      <c r="M1157" s="6">
        <f>VLOOKUP($A1157,'HUMAN RESOURCES'!$A$1:$M$2692,COLUMN('HUMAN RESOURCES'!$G1157),0)</f>
        <v>0</v>
      </c>
      <c r="N1157" s="6">
        <f>VLOOKUP($A1157,'HUMAN RESOURCES'!$A$1:$M$2692,COLUMN('HUMAN RESOURCES'!$H1157),0)</f>
        <v>0</v>
      </c>
      <c r="O1157" s="6">
        <f>VLOOKUP($A1157,'HUMAN RESOURCES'!$A$1:$M$2692,COLUMN('HUMAN RESOURCES'!$I1157),0)</f>
        <v>0</v>
      </c>
      <c r="P1157" s="6">
        <f>VLOOKUP($A1157,'HUMAN RESOURCES'!$A$1:$M$2692,COLUMN('HUMAN RESOURCES'!$J1157),0)</f>
        <v>0</v>
      </c>
      <c r="Q1157" s="6">
        <f>VLOOKUP($A1157,'HUMAN RESOURCES'!$A$1:$M$2692,COLUMN('HUMAN RESOURCES'!$K1157),0)</f>
        <v>0</v>
      </c>
      <c r="R1157" s="6">
        <f>VLOOKUP($A1157,'HUMAN RESOURCES'!$A$1:$M$2692,COLUMN('HUMAN RESOURCES'!$L1157),0)</f>
        <v>77865</v>
      </c>
      <c r="S1157" s="6">
        <f>VLOOKUP($A1157,'HUMAN RESOURCES'!$A$1:$M$2692,COLUMN('HUMAN RESOURCES'!$F1157),0)</f>
        <v>2E-3</v>
      </c>
      <c r="T1157" s="6">
        <f>VLOOKUP($A1157,TOURISM!$A$1:$F$2692,COLUMN(TOURISM!$E1157),0)</f>
        <v>0</v>
      </c>
      <c r="U1157" s="6">
        <f>VLOOKUP($A1157,TOURISM!$A$1:$F$2692,COLUMN(TOURISM!$F1157),0)</f>
        <v>0</v>
      </c>
      <c r="V1157" s="6">
        <f>VLOOKUP($A1157,BUSINESS!$A$1:$J$2692,COLUMN(BUSINESS!$E1157),0)</f>
        <v>0</v>
      </c>
      <c r="W1157" s="6">
        <f>VLOOKUP($A1157,BUSINESS!$A$1:$J$2692,COLUMN(BUSINESS!$F1157),0)</f>
        <v>0</v>
      </c>
      <c r="X1157" s="6">
        <f>VLOOKUP($A1157,BUSINESS!$A$1:$J$2692,COLUMN(BUSINESS!$G1157),0)</f>
        <v>0</v>
      </c>
      <c r="Y1157" s="6">
        <f>VLOOKUP($A1157,BUSINESS!$A$1:$J$2692,COLUMN(BUSINESS!$H1157),0)</f>
        <v>0</v>
      </c>
      <c r="Z1157" s="6">
        <f>VLOOKUP($A1157,BUSINESS!$A$1:$J$2692,COLUMN(BUSINESS!$I1157),0)</f>
        <v>0.81</v>
      </c>
      <c r="AA1157" s="6">
        <f>VLOOKUP($A1157,BUSINESS!$A$1:$J$2692,COLUMN(BUSINESS!$J1157),0)</f>
        <v>0.83499999999999996</v>
      </c>
      <c r="AB1157" s="5"/>
      <c r="AC1157" s="5"/>
      <c r="AD1157" s="5"/>
      <c r="AE1157" s="5"/>
    </row>
    <row r="1158" spans="1:31" ht="15.75" customHeight="1" x14ac:dyDescent="0.25">
      <c r="A1158" s="6">
        <v>1157</v>
      </c>
      <c r="B1158" s="7" t="str">
        <f>VLOOKUP($A1158,GDP!$A$1:$H$2692,COLUMN(GDP!B1158),0)</f>
        <v>Europe</v>
      </c>
      <c r="C1158" s="8" t="str">
        <f>VLOOKUP($A1158,GDP!$A$1:$H$2692,COLUMN(GDP!C1158),0)</f>
        <v>Andorra-Europe</v>
      </c>
      <c r="D1158" s="9" t="str">
        <f>VLOOKUP($A1158,GDP!$A$1:$H$2692,COLUMN(GDP!D1158),0)</f>
        <v>2012</v>
      </c>
      <c r="E1158" s="8">
        <f>VLOOKUP($A1158,GDP!$A$1:$H$2692,COLUMN(GDP!E1158),0)</f>
        <v>3712034267</v>
      </c>
      <c r="F1158" s="7">
        <f>VLOOKUP($A1158,GDP!$A$1:$H$2692,COLUMN(GDP!F1158),0)</f>
        <v>7.1999999999999995E-2</v>
      </c>
      <c r="G1158" s="7">
        <f>VLOOKUP($A1158,GDP!$A$1:$H$2692,COLUMN(GDP!G1158),0)</f>
        <v>3053</v>
      </c>
      <c r="H1158" s="7">
        <f>VLOOKUP($A1158,GDP!$A$1:$H$2692,COLUMN(GDP!H1158),0)</f>
        <v>0</v>
      </c>
      <c r="I1158" s="6">
        <f>VLOOKUP($A1158,ENERGY!$A$1:$F$2692,COLUMN(ENERGY!E1157),0)</f>
        <v>0</v>
      </c>
      <c r="J1158" s="6">
        <f>VLOOKUP($A1158,ENERGY!$A$1:$F$2692,COLUMN(ENERGY!F1157),0)</f>
        <v>524</v>
      </c>
      <c r="K1158" s="6">
        <f>VLOOKUP($A1158,'HUMAN RESOURCES'!$A$1:$M$2692,COLUMN('HUMAN RESOURCES'!$E1158),0)</f>
        <v>0.01</v>
      </c>
      <c r="L1158" s="6">
        <f>VLOOKUP($A1158,'HUMAN RESOURCES'!$A$1:$M$2692,COLUMN('HUMAN RESOURCES'!$F1158),0)</f>
        <v>2E-3</v>
      </c>
      <c r="M1158" s="6">
        <f>VLOOKUP($A1158,'HUMAN RESOURCES'!$A$1:$M$2692,COLUMN('HUMAN RESOURCES'!$G1158),0)</f>
        <v>0</v>
      </c>
      <c r="N1158" s="6">
        <f>VLOOKUP($A1158,'HUMAN RESOURCES'!$A$1:$M$2692,COLUMN('HUMAN RESOURCES'!$H1158),0)</f>
        <v>0</v>
      </c>
      <c r="O1158" s="6">
        <f>VLOOKUP($A1158,'HUMAN RESOURCES'!$A$1:$M$2692,COLUMN('HUMAN RESOURCES'!$I1158),0)</f>
        <v>0</v>
      </c>
      <c r="P1158" s="6">
        <f>VLOOKUP($A1158,'HUMAN RESOURCES'!$A$1:$M$2692,COLUMN('HUMAN RESOURCES'!$J1158),0)</f>
        <v>0</v>
      </c>
      <c r="Q1158" s="6">
        <f>VLOOKUP($A1158,'HUMAN RESOURCES'!$A$1:$M$2692,COLUMN('HUMAN RESOURCES'!$K1158),0)</f>
        <v>0</v>
      </c>
      <c r="R1158" s="6">
        <f>VLOOKUP($A1158,'HUMAN RESOURCES'!$A$1:$M$2692,COLUMN('HUMAN RESOURCES'!$L1158),0)</f>
        <v>78360</v>
      </c>
      <c r="S1158" s="6">
        <f>VLOOKUP($A1158,'HUMAN RESOURCES'!$A$1:$M$2692,COLUMN('HUMAN RESOURCES'!$F1158),0)</f>
        <v>2E-3</v>
      </c>
      <c r="T1158" s="6">
        <f>VLOOKUP($A1158,TOURISM!$A$1:$F$2692,COLUMN(TOURISM!$E1158),0)</f>
        <v>0</v>
      </c>
      <c r="U1158" s="6">
        <f>VLOOKUP($A1158,TOURISM!$A$1:$F$2692,COLUMN(TOURISM!$F1158),0)</f>
        <v>0</v>
      </c>
      <c r="V1158" s="6">
        <f>VLOOKUP($A1158,BUSINESS!$A$1:$J$2692,COLUMN(BUSINESS!$E1158),0)</f>
        <v>0</v>
      </c>
      <c r="W1158" s="6">
        <f>VLOOKUP($A1158,BUSINESS!$A$1:$J$2692,COLUMN(BUSINESS!$F1158),0)</f>
        <v>0</v>
      </c>
      <c r="X1158" s="6">
        <f>VLOOKUP($A1158,BUSINESS!$A$1:$J$2692,COLUMN(BUSINESS!$G1158),0)</f>
        <v>0</v>
      </c>
      <c r="Y1158" s="6">
        <f>VLOOKUP($A1158,BUSINESS!$A$1:$J$2692,COLUMN(BUSINESS!$H1158),0)</f>
        <v>0</v>
      </c>
      <c r="Z1158" s="6">
        <f>VLOOKUP($A1158,BUSINESS!$A$1:$J$2692,COLUMN(BUSINESS!$I1158),0)</f>
        <v>0.86399999999999999</v>
      </c>
      <c r="AA1158" s="6">
        <f>VLOOKUP($A1158,BUSINESS!$A$1:$J$2692,COLUMN(BUSINESS!$J1158),0)</f>
        <v>0.81499999999999995</v>
      </c>
      <c r="AB1158" s="5"/>
      <c r="AC1158" s="5"/>
      <c r="AD1158" s="5"/>
      <c r="AE1158" s="5"/>
    </row>
    <row r="1159" spans="1:31" ht="15.75" customHeight="1" x14ac:dyDescent="0.25">
      <c r="A1159" s="6">
        <v>1158</v>
      </c>
      <c r="B1159" s="7" t="str">
        <f>VLOOKUP($A1159,GDP!$A$1:$H$2692,COLUMN(GDP!B1159),0)</f>
        <v>Europe</v>
      </c>
      <c r="C1159" s="8" t="str">
        <f>VLOOKUP($A1159,GDP!$A$1:$H$2692,COLUMN(GDP!C1159),0)</f>
        <v>Austria-Europe</v>
      </c>
      <c r="D1159" s="9" t="str">
        <f>VLOOKUP($A1159,GDP!$A$1:$H$2692,COLUMN(GDP!D1159),0)</f>
        <v>2000</v>
      </c>
      <c r="E1159" s="8">
        <f>VLOOKUP($A1159,GDP!$A$1:$H$2692,COLUMN(GDP!E1159),0)</f>
        <v>394000000000</v>
      </c>
      <c r="F1159" s="7">
        <f>VLOOKUP($A1159,GDP!$A$1:$H$2692,COLUMN(GDP!F1159),0)</f>
        <v>0.115</v>
      </c>
      <c r="G1159" s="7">
        <f>VLOOKUP($A1159,GDP!$A$1:$H$2692,COLUMN(GDP!G1159),0)</f>
        <v>5407</v>
      </c>
      <c r="H1159" s="7">
        <f>VLOOKUP($A1159,GDP!$A$1:$H$2692,COLUMN(GDP!H1159),0)</f>
        <v>0</v>
      </c>
      <c r="I1159" s="6">
        <f>VLOOKUP($A1159,ENERGY!$A$1:$F$2692,COLUMN(ENERGY!E1158),0)</f>
        <v>32896</v>
      </c>
      <c r="J1159" s="6">
        <f>VLOOKUP($A1159,ENERGY!$A$1:$F$2692,COLUMN(ENERGY!F1158),0)</f>
        <v>0</v>
      </c>
      <c r="K1159" s="6">
        <f>VLOOKUP($A1159,'HUMAN RESOURCES'!$A$1:$M$2692,COLUMN('HUMAN RESOURCES'!$E1159),0)</f>
        <v>0.01</v>
      </c>
      <c r="L1159" s="6">
        <f>VLOOKUP($A1159,'HUMAN RESOURCES'!$A$1:$M$2692,COLUMN('HUMAN RESOURCES'!$F1159),0)</f>
        <v>5.0000000000000001E-3</v>
      </c>
      <c r="M1159" s="6">
        <f>VLOOKUP($A1159,'HUMAN RESOURCES'!$A$1:$M$2692,COLUMN('HUMAN RESOURCES'!$G1159),0)</f>
        <v>81</v>
      </c>
      <c r="N1159" s="6">
        <f>VLOOKUP($A1159,'HUMAN RESOURCES'!$A$1:$M$2692,COLUMN('HUMAN RESOURCES'!$H1159),0)</f>
        <v>75</v>
      </c>
      <c r="O1159" s="6">
        <f>VLOOKUP($A1159,'HUMAN RESOURCES'!$A$1:$M$2692,COLUMN('HUMAN RESOURCES'!$I1159),0)</f>
        <v>0.17</v>
      </c>
      <c r="P1159" s="6">
        <f>VLOOKUP($A1159,'HUMAN RESOURCES'!$A$1:$M$2692,COLUMN('HUMAN RESOURCES'!$J1159),0)</f>
        <v>0.67500000000000004</v>
      </c>
      <c r="Q1159" s="6">
        <f>VLOOKUP($A1159,'HUMAN RESOURCES'!$A$1:$M$2692,COLUMN('HUMAN RESOURCES'!$K1159),0)</f>
        <v>0.155</v>
      </c>
      <c r="R1159" s="6">
        <f>VLOOKUP($A1159,'HUMAN RESOURCES'!$A$1:$M$2692,COLUMN('HUMAN RESOURCES'!$L1159),0)</f>
        <v>8011566</v>
      </c>
      <c r="S1159" s="6">
        <f>VLOOKUP($A1159,'HUMAN RESOURCES'!$A$1:$M$2692,COLUMN('HUMAN RESOURCES'!$F1159),0)</f>
        <v>5.0000000000000001E-3</v>
      </c>
      <c r="T1159" s="6">
        <f>VLOOKUP($A1159,TOURISM!$A$1:$F$2692,COLUMN(TOURISM!$E1159),0)</f>
        <v>11382000000</v>
      </c>
      <c r="U1159" s="6">
        <f>VLOOKUP($A1159,TOURISM!$A$1:$F$2692,COLUMN(TOURISM!$F1159),0)</f>
        <v>7001000000</v>
      </c>
      <c r="V1159" s="6">
        <f>VLOOKUP($A1159,BUSINESS!$A$1:$J$2692,COLUMN(BUSINESS!$E1159),0)</f>
        <v>0</v>
      </c>
      <c r="W1159" s="6">
        <f>VLOOKUP($A1159,BUSINESS!$A$1:$J$2692,COLUMN(BUSINESS!$F1159),0)</f>
        <v>0</v>
      </c>
      <c r="X1159" s="6">
        <f>VLOOKUP($A1159,BUSINESS!$A$1:$J$2692,COLUMN(BUSINESS!$G1159),0)</f>
        <v>0</v>
      </c>
      <c r="Y1159" s="6">
        <f>VLOOKUP($A1159,BUSINESS!$A$1:$J$2692,COLUMN(BUSINESS!$H1159),0)</f>
        <v>0</v>
      </c>
      <c r="Z1159" s="6">
        <f>VLOOKUP($A1159,BUSINESS!$A$1:$J$2692,COLUMN(BUSINESS!$I1159),0)</f>
        <v>0.33700000000000002</v>
      </c>
      <c r="AA1159" s="6">
        <f>VLOOKUP($A1159,BUSINESS!$A$1:$J$2692,COLUMN(BUSINESS!$J1159),0)</f>
        <v>0.76300000000000001</v>
      </c>
      <c r="AB1159" s="5"/>
      <c r="AC1159" s="5"/>
      <c r="AD1159" s="5"/>
      <c r="AE1159" s="5"/>
    </row>
    <row r="1160" spans="1:31" ht="15.75" customHeight="1" x14ac:dyDescent="0.25">
      <c r="A1160" s="6">
        <v>1159</v>
      </c>
      <c r="B1160" s="7" t="str">
        <f>VLOOKUP($A1160,GDP!$A$1:$H$2692,COLUMN(GDP!B1160),0)</f>
        <v>Europe</v>
      </c>
      <c r="C1160" s="8" t="str">
        <f>VLOOKUP($A1160,GDP!$A$1:$H$2692,COLUMN(GDP!C1160),0)</f>
        <v>Austria-Europe</v>
      </c>
      <c r="D1160" s="9" t="str">
        <f>VLOOKUP($A1160,GDP!$A$1:$H$2692,COLUMN(GDP!D1160),0)</f>
        <v>2001</v>
      </c>
      <c r="E1160" s="8">
        <f>VLOOKUP($A1160,GDP!$A$1:$H$2692,COLUMN(GDP!E1160),0)</f>
        <v>192000000000</v>
      </c>
      <c r="F1160" s="7">
        <f>VLOOKUP($A1160,GDP!$A$1:$H$2692,COLUMN(GDP!F1160),0)</f>
        <v>0.1</v>
      </c>
      <c r="G1160" s="7">
        <f>VLOOKUP($A1160,GDP!$A$1:$H$2692,COLUMN(GDP!G1160),0)</f>
        <v>2403</v>
      </c>
      <c r="H1160" s="7">
        <f>VLOOKUP($A1160,GDP!$A$1:$H$2692,COLUMN(GDP!H1160),0)</f>
        <v>0</v>
      </c>
      <c r="I1160" s="6">
        <f>VLOOKUP($A1160,ENERGY!$A$1:$F$2692,COLUMN(ENERGY!E1159),0)</f>
        <v>33019</v>
      </c>
      <c r="J1160" s="6">
        <f>VLOOKUP($A1160,ENERGY!$A$1:$F$2692,COLUMN(ENERGY!F1159),0)</f>
        <v>0</v>
      </c>
      <c r="K1160" s="6">
        <f>VLOOKUP($A1160,'HUMAN RESOURCES'!$A$1:$M$2692,COLUMN('HUMAN RESOURCES'!$E1160),0)</f>
        <v>8.9999999999999993E-3</v>
      </c>
      <c r="L1160" s="6">
        <f>VLOOKUP($A1160,'HUMAN RESOURCES'!$A$1:$M$2692,COLUMN('HUMAN RESOURCES'!$F1160),0)</f>
        <v>5.0000000000000001E-3</v>
      </c>
      <c r="M1160" s="6">
        <f>VLOOKUP($A1160,'HUMAN RESOURCES'!$A$1:$M$2692,COLUMN('HUMAN RESOURCES'!$G1160),0)</f>
        <v>82</v>
      </c>
      <c r="N1160" s="6">
        <f>VLOOKUP($A1160,'HUMAN RESOURCES'!$A$1:$M$2692,COLUMN('HUMAN RESOURCES'!$H1160),0)</f>
        <v>76</v>
      </c>
      <c r="O1160" s="6">
        <f>VLOOKUP($A1160,'HUMAN RESOURCES'!$A$1:$M$2692,COLUMN('HUMAN RESOURCES'!$I1160),0)</f>
        <v>0.16800000000000001</v>
      </c>
      <c r="P1160" s="6">
        <f>VLOOKUP($A1160,'HUMAN RESOURCES'!$A$1:$M$2692,COLUMN('HUMAN RESOURCES'!$J1160),0)</f>
        <v>0.67600000000000005</v>
      </c>
      <c r="Q1160" s="6">
        <f>VLOOKUP($A1160,'HUMAN RESOURCES'!$A$1:$M$2692,COLUMN('HUMAN RESOURCES'!$K1160),0)</f>
        <v>0.156</v>
      </c>
      <c r="R1160" s="6">
        <f>VLOOKUP($A1160,'HUMAN RESOURCES'!$A$1:$M$2692,COLUMN('HUMAN RESOURCES'!$L1160),0)</f>
        <v>8042293</v>
      </c>
      <c r="S1160" s="6">
        <f>VLOOKUP($A1160,'HUMAN RESOURCES'!$A$1:$M$2692,COLUMN('HUMAN RESOURCES'!$F1160),0)</f>
        <v>5.0000000000000001E-3</v>
      </c>
      <c r="T1160" s="6">
        <f>VLOOKUP($A1160,TOURISM!$A$1:$F$2692,COLUMN(TOURISM!$E1160),0)</f>
        <v>11511000000</v>
      </c>
      <c r="U1160" s="6">
        <f>VLOOKUP($A1160,TOURISM!$A$1:$F$2692,COLUMN(TOURISM!$F1160),0)</f>
        <v>7408000000</v>
      </c>
      <c r="V1160" s="6">
        <f>VLOOKUP($A1160,BUSINESS!$A$1:$J$2692,COLUMN(BUSINESS!$E1160),0)</f>
        <v>0</v>
      </c>
      <c r="W1160" s="6">
        <f>VLOOKUP($A1160,BUSINESS!$A$1:$J$2692,COLUMN(BUSINESS!$F1160),0)</f>
        <v>0</v>
      </c>
      <c r="X1160" s="6">
        <f>VLOOKUP($A1160,BUSINESS!$A$1:$J$2692,COLUMN(BUSINESS!$G1160),0)</f>
        <v>0</v>
      </c>
      <c r="Y1160" s="6">
        <f>VLOOKUP($A1160,BUSINESS!$A$1:$J$2692,COLUMN(BUSINESS!$H1160),0)</f>
        <v>0</v>
      </c>
      <c r="Z1160" s="6">
        <f>VLOOKUP($A1160,BUSINESS!$A$1:$J$2692,COLUMN(BUSINESS!$I1160),0)</f>
        <v>0.39200000000000002</v>
      </c>
      <c r="AA1160" s="6">
        <f>VLOOKUP($A1160,BUSINESS!$A$1:$J$2692,COLUMN(BUSINESS!$J1160),0)</f>
        <v>0.81299999999999994</v>
      </c>
      <c r="AB1160" s="5"/>
      <c r="AC1160" s="5"/>
      <c r="AD1160" s="5"/>
      <c r="AE1160" s="5"/>
    </row>
    <row r="1161" spans="1:31" ht="15.75" customHeight="1" x14ac:dyDescent="0.25">
      <c r="A1161" s="6">
        <v>1160</v>
      </c>
      <c r="B1161" s="7" t="str">
        <f>VLOOKUP($A1161,GDP!$A$1:$H$2692,COLUMN(GDP!B1161),0)</f>
        <v>Europe</v>
      </c>
      <c r="C1161" s="8" t="str">
        <f>VLOOKUP($A1161,GDP!$A$1:$H$2692,COLUMN(GDP!C1161),0)</f>
        <v>Austria-Europe</v>
      </c>
      <c r="D1161" s="9" t="str">
        <f>VLOOKUP($A1161,GDP!$A$1:$H$2692,COLUMN(GDP!D1161),0)</f>
        <v>2002</v>
      </c>
      <c r="E1161" s="8">
        <f>VLOOKUP($A1161,GDP!$A$1:$H$2692,COLUMN(GDP!E1161),0)</f>
        <v>192000000000</v>
      </c>
      <c r="F1161" s="7">
        <f>VLOOKUP($A1161,GDP!$A$1:$H$2692,COLUMN(GDP!F1161),0)</f>
        <v>0.10100000000000001</v>
      </c>
      <c r="G1161" s="7">
        <f>VLOOKUP($A1161,GDP!$A$1:$H$2692,COLUMN(GDP!G1161),0)</f>
        <v>2406</v>
      </c>
      <c r="H1161" s="7">
        <f>VLOOKUP($A1161,GDP!$A$1:$H$2692,COLUMN(GDP!H1161),0)</f>
        <v>0</v>
      </c>
      <c r="I1161" s="6">
        <f>VLOOKUP($A1161,ENERGY!$A$1:$F$2692,COLUMN(ENERGY!E1160),0)</f>
        <v>34228</v>
      </c>
      <c r="J1161" s="6">
        <f>VLOOKUP($A1161,ENERGY!$A$1:$F$2692,COLUMN(ENERGY!F1160),0)</f>
        <v>66897</v>
      </c>
      <c r="K1161" s="6">
        <f>VLOOKUP($A1161,'HUMAN RESOURCES'!$A$1:$M$2692,COLUMN('HUMAN RESOURCES'!$E1161),0)</f>
        <v>0.01</v>
      </c>
      <c r="L1161" s="6">
        <f>VLOOKUP($A1161,'HUMAN RESOURCES'!$A$1:$M$2692,COLUMN('HUMAN RESOURCES'!$F1161),0)</f>
        <v>4.0000000000000001E-3</v>
      </c>
      <c r="M1161" s="6">
        <f>VLOOKUP($A1161,'HUMAN RESOURCES'!$A$1:$M$2692,COLUMN('HUMAN RESOURCES'!$G1161),0)</f>
        <v>82</v>
      </c>
      <c r="N1161" s="6">
        <f>VLOOKUP($A1161,'HUMAN RESOURCES'!$A$1:$M$2692,COLUMN('HUMAN RESOURCES'!$H1161),0)</f>
        <v>76</v>
      </c>
      <c r="O1161" s="6">
        <f>VLOOKUP($A1161,'HUMAN RESOURCES'!$A$1:$M$2692,COLUMN('HUMAN RESOURCES'!$I1161),0)</f>
        <v>0.16700000000000001</v>
      </c>
      <c r="P1161" s="6">
        <f>VLOOKUP($A1161,'HUMAN RESOURCES'!$A$1:$M$2692,COLUMN('HUMAN RESOURCES'!$J1161),0)</f>
        <v>0.67700000000000005</v>
      </c>
      <c r="Q1161" s="6">
        <f>VLOOKUP($A1161,'HUMAN RESOURCES'!$A$1:$M$2692,COLUMN('HUMAN RESOURCES'!$K1161),0)</f>
        <v>0.156</v>
      </c>
      <c r="R1161" s="6">
        <f>VLOOKUP($A1161,'HUMAN RESOURCES'!$A$1:$M$2692,COLUMN('HUMAN RESOURCES'!$L1161),0)</f>
        <v>8081957</v>
      </c>
      <c r="S1161" s="6">
        <f>VLOOKUP($A1161,'HUMAN RESOURCES'!$A$1:$M$2692,COLUMN('HUMAN RESOURCES'!$F1161),0)</f>
        <v>4.0000000000000001E-3</v>
      </c>
      <c r="T1161" s="6">
        <f>VLOOKUP($A1161,TOURISM!$A$1:$F$2692,COLUMN(TOURISM!$E1161),0)</f>
        <v>12334000000</v>
      </c>
      <c r="U1161" s="6">
        <f>VLOOKUP($A1161,TOURISM!$A$1:$F$2692,COLUMN(TOURISM!$F1161),0)</f>
        <v>7743000000</v>
      </c>
      <c r="V1161" s="6">
        <f>VLOOKUP($A1161,BUSINESS!$A$1:$J$2692,COLUMN(BUSINESS!$E1161),0)</f>
        <v>0</v>
      </c>
      <c r="W1161" s="6">
        <f>VLOOKUP($A1161,BUSINESS!$A$1:$J$2692,COLUMN(BUSINESS!$F1161),0)</f>
        <v>0</v>
      </c>
      <c r="X1161" s="6">
        <f>VLOOKUP($A1161,BUSINESS!$A$1:$J$2692,COLUMN(BUSINESS!$G1161),0)</f>
        <v>0</v>
      </c>
      <c r="Y1161" s="6">
        <f>VLOOKUP($A1161,BUSINESS!$A$1:$J$2692,COLUMN(BUSINESS!$H1161),0)</f>
        <v>0</v>
      </c>
      <c r="Z1161" s="6">
        <f>VLOOKUP($A1161,BUSINESS!$A$1:$J$2692,COLUMN(BUSINESS!$I1161),0)</f>
        <v>0.36599999999999999</v>
      </c>
      <c r="AA1161" s="6">
        <f>VLOOKUP($A1161,BUSINESS!$A$1:$J$2692,COLUMN(BUSINESS!$J1161),0)</f>
        <v>0.83199999999999996</v>
      </c>
      <c r="AB1161" s="5"/>
      <c r="AC1161" s="5"/>
      <c r="AD1161" s="5"/>
      <c r="AE1161" s="5"/>
    </row>
    <row r="1162" spans="1:31" ht="15.75" customHeight="1" x14ac:dyDescent="0.25">
      <c r="A1162" s="6">
        <v>1161</v>
      </c>
      <c r="B1162" s="7" t="str">
        <f>VLOOKUP($A1162,GDP!$A$1:$H$2692,COLUMN(GDP!B1162),0)</f>
        <v>Europe</v>
      </c>
      <c r="C1162" s="8" t="str">
        <f>VLOOKUP($A1162,GDP!$A$1:$H$2692,COLUMN(GDP!C1162),0)</f>
        <v>Austria-Europe</v>
      </c>
      <c r="D1162" s="9" t="str">
        <f>VLOOKUP($A1162,GDP!$A$1:$H$2692,COLUMN(GDP!D1162),0)</f>
        <v>2003</v>
      </c>
      <c r="E1162" s="8">
        <f>VLOOKUP($A1162,GDP!$A$1:$H$2692,COLUMN(GDP!E1162),0)</f>
        <v>208000000000</v>
      </c>
      <c r="F1162" s="7">
        <f>VLOOKUP($A1162,GDP!$A$1:$H$2692,COLUMN(GDP!F1162),0)</f>
        <v>0.10100000000000001</v>
      </c>
      <c r="G1162" s="7">
        <f>VLOOKUP($A1162,GDP!$A$1:$H$2692,COLUMN(GDP!G1162),0)</f>
        <v>2599</v>
      </c>
      <c r="H1162" s="7">
        <f>VLOOKUP($A1162,GDP!$A$1:$H$2692,COLUMN(GDP!H1162),0)</f>
        <v>0</v>
      </c>
      <c r="I1162" s="6">
        <f>VLOOKUP($A1162,ENERGY!$A$1:$F$2692,COLUMN(ENERGY!E1161),0)</f>
        <v>31963</v>
      </c>
      <c r="J1162" s="6">
        <f>VLOOKUP($A1162,ENERGY!$A$1:$F$2692,COLUMN(ENERGY!F1161),0)</f>
        <v>62262</v>
      </c>
      <c r="K1162" s="6">
        <f>VLOOKUP($A1162,'HUMAN RESOURCES'!$A$1:$M$2692,COLUMN('HUMAN RESOURCES'!$E1162),0)</f>
        <v>0.01</v>
      </c>
      <c r="L1162" s="6">
        <f>VLOOKUP($A1162,'HUMAN RESOURCES'!$A$1:$M$2692,COLUMN('HUMAN RESOURCES'!$F1162),0)</f>
        <v>4.0000000000000001E-3</v>
      </c>
      <c r="M1162" s="6">
        <f>VLOOKUP($A1162,'HUMAN RESOURCES'!$A$1:$M$2692,COLUMN('HUMAN RESOURCES'!$G1162),0)</f>
        <v>82</v>
      </c>
      <c r="N1162" s="6">
        <f>VLOOKUP($A1162,'HUMAN RESOURCES'!$A$1:$M$2692,COLUMN('HUMAN RESOURCES'!$H1162),0)</f>
        <v>76</v>
      </c>
      <c r="O1162" s="6">
        <f>VLOOKUP($A1162,'HUMAN RESOURCES'!$A$1:$M$2692,COLUMN('HUMAN RESOURCES'!$I1162),0)</f>
        <v>0.16500000000000001</v>
      </c>
      <c r="P1162" s="6">
        <f>VLOOKUP($A1162,'HUMAN RESOURCES'!$A$1:$M$2692,COLUMN('HUMAN RESOURCES'!$J1162),0)</f>
        <v>0.67800000000000005</v>
      </c>
      <c r="Q1162" s="6">
        <f>VLOOKUP($A1162,'HUMAN RESOURCES'!$A$1:$M$2692,COLUMN('HUMAN RESOURCES'!$K1162),0)</f>
        <v>0.157</v>
      </c>
      <c r="R1162" s="6">
        <f>VLOOKUP($A1162,'HUMAN RESOURCES'!$A$1:$M$2692,COLUMN('HUMAN RESOURCES'!$L1162),0)</f>
        <v>8121423</v>
      </c>
      <c r="S1162" s="6">
        <f>VLOOKUP($A1162,'HUMAN RESOURCES'!$A$1:$M$2692,COLUMN('HUMAN RESOURCES'!$F1162),0)</f>
        <v>4.0000000000000001E-3</v>
      </c>
      <c r="T1162" s="6">
        <f>VLOOKUP($A1162,TOURISM!$A$1:$F$2692,COLUMN(TOURISM!$E1162),0)</f>
        <v>15128000000</v>
      </c>
      <c r="U1162" s="6">
        <f>VLOOKUP($A1162,TOURISM!$A$1:$F$2692,COLUMN(TOURISM!$F1162),0)</f>
        <v>9761000000</v>
      </c>
      <c r="V1162" s="6">
        <f>VLOOKUP($A1162,BUSINESS!$A$1:$J$2692,COLUMN(BUSINESS!$E1162),0)</f>
        <v>0</v>
      </c>
      <c r="W1162" s="6">
        <f>VLOOKUP($A1162,BUSINESS!$A$1:$J$2692,COLUMN(BUSINESS!$F1162),0)</f>
        <v>25</v>
      </c>
      <c r="X1162" s="6">
        <f>VLOOKUP($A1162,BUSINESS!$A$1:$J$2692,COLUMN(BUSINESS!$G1162),0)</f>
        <v>0</v>
      </c>
      <c r="Y1162" s="6">
        <f>VLOOKUP($A1162,BUSINESS!$A$1:$J$2692,COLUMN(BUSINESS!$H1162),0)</f>
        <v>0</v>
      </c>
      <c r="Z1162" s="6">
        <f>VLOOKUP($A1162,BUSINESS!$A$1:$J$2692,COLUMN(BUSINESS!$I1162),0)</f>
        <v>0.42699999999999999</v>
      </c>
      <c r="AA1162" s="6">
        <f>VLOOKUP($A1162,BUSINESS!$A$1:$J$2692,COLUMN(BUSINESS!$J1162),0)</f>
        <v>0.89300000000000002</v>
      </c>
      <c r="AB1162" s="5"/>
      <c r="AC1162" s="5"/>
      <c r="AD1162" s="5"/>
      <c r="AE1162" s="5"/>
    </row>
    <row r="1163" spans="1:31" ht="15.75" customHeight="1" x14ac:dyDescent="0.25">
      <c r="A1163" s="6">
        <v>1162</v>
      </c>
      <c r="B1163" s="7" t="str">
        <f>VLOOKUP($A1163,GDP!$A$1:$H$2692,COLUMN(GDP!B1163),0)</f>
        <v>Europe</v>
      </c>
      <c r="C1163" s="8" t="str">
        <f>VLOOKUP($A1163,GDP!$A$1:$H$2692,COLUMN(GDP!C1163),0)</f>
        <v>Austria-Europe</v>
      </c>
      <c r="D1163" s="9" t="str">
        <f>VLOOKUP($A1163,GDP!$A$1:$H$2692,COLUMN(GDP!D1163),0)</f>
        <v>2004</v>
      </c>
      <c r="E1163" s="8">
        <f>VLOOKUP($A1163,GDP!$A$1:$H$2692,COLUMN(GDP!E1163),0)</f>
        <v>254000000000</v>
      </c>
      <c r="F1163" s="7">
        <f>VLOOKUP($A1163,GDP!$A$1:$H$2692,COLUMN(GDP!F1163),0)</f>
        <v>0.10299999999999999</v>
      </c>
      <c r="G1163" s="7">
        <f>VLOOKUP($A1163,GDP!$A$1:$H$2692,COLUMN(GDP!G1163),0)</f>
        <v>3223</v>
      </c>
      <c r="H1163" s="7">
        <f>VLOOKUP($A1163,GDP!$A$1:$H$2692,COLUMN(GDP!H1163),0)</f>
        <v>0</v>
      </c>
      <c r="I1163" s="6">
        <f>VLOOKUP($A1163,ENERGY!$A$1:$F$2692,COLUMN(ENERGY!E1162),0)</f>
        <v>33545</v>
      </c>
      <c r="J1163" s="6">
        <f>VLOOKUP($A1163,ENERGY!$A$1:$F$2692,COLUMN(ENERGY!F1162),0)</f>
        <v>68269</v>
      </c>
      <c r="K1163" s="6">
        <f>VLOOKUP($A1163,'HUMAN RESOURCES'!$A$1:$M$2692,COLUMN('HUMAN RESOURCES'!$E1163),0)</f>
        <v>0.01</v>
      </c>
      <c r="L1163" s="6">
        <f>VLOOKUP($A1163,'HUMAN RESOURCES'!$A$1:$M$2692,COLUMN('HUMAN RESOURCES'!$F1163),0)</f>
        <v>4.0000000000000001E-3</v>
      </c>
      <c r="M1163" s="6">
        <f>VLOOKUP($A1163,'HUMAN RESOURCES'!$A$1:$M$2692,COLUMN('HUMAN RESOURCES'!$G1163),0)</f>
        <v>82</v>
      </c>
      <c r="N1163" s="6">
        <f>VLOOKUP($A1163,'HUMAN RESOURCES'!$A$1:$M$2692,COLUMN('HUMAN RESOURCES'!$H1163),0)</f>
        <v>76</v>
      </c>
      <c r="O1163" s="6">
        <f>VLOOKUP($A1163,'HUMAN RESOURCES'!$A$1:$M$2692,COLUMN('HUMAN RESOURCES'!$I1163),0)</f>
        <v>0.16300000000000001</v>
      </c>
      <c r="P1163" s="6">
        <f>VLOOKUP($A1163,'HUMAN RESOURCES'!$A$1:$M$2692,COLUMN('HUMAN RESOURCES'!$J1163),0)</f>
        <v>0.67900000000000005</v>
      </c>
      <c r="Q1163" s="6">
        <f>VLOOKUP($A1163,'HUMAN RESOURCES'!$A$1:$M$2692,COLUMN('HUMAN RESOURCES'!$K1163),0)</f>
        <v>0.158</v>
      </c>
      <c r="R1163" s="6">
        <f>VLOOKUP($A1163,'HUMAN RESOURCES'!$A$1:$M$2692,COLUMN('HUMAN RESOURCES'!$L1163),0)</f>
        <v>8171966</v>
      </c>
      <c r="S1163" s="6">
        <f>VLOOKUP($A1163,'HUMAN RESOURCES'!$A$1:$M$2692,COLUMN('HUMAN RESOURCES'!$F1163),0)</f>
        <v>4.0000000000000001E-3</v>
      </c>
      <c r="T1163" s="6">
        <f>VLOOKUP($A1163,TOURISM!$A$1:$F$2692,COLUMN(TOURISM!$E1163),0)</f>
        <v>17251000000</v>
      </c>
      <c r="U1163" s="6">
        <f>VLOOKUP($A1163,TOURISM!$A$1:$F$2692,COLUMN(TOURISM!$F1163),0)</f>
        <v>10812000000</v>
      </c>
      <c r="V1163" s="6">
        <f>VLOOKUP($A1163,BUSINESS!$A$1:$J$2692,COLUMN(BUSINESS!$E1163),0)</f>
        <v>0</v>
      </c>
      <c r="W1163" s="6">
        <f>VLOOKUP($A1163,BUSINESS!$A$1:$J$2692,COLUMN(BUSINESS!$F1163),0)</f>
        <v>25</v>
      </c>
      <c r="X1163" s="6">
        <f>VLOOKUP($A1163,BUSINESS!$A$1:$J$2692,COLUMN(BUSINESS!$G1163),0)</f>
        <v>0</v>
      </c>
      <c r="Y1163" s="6">
        <f>VLOOKUP($A1163,BUSINESS!$A$1:$J$2692,COLUMN(BUSINESS!$H1163),0)</f>
        <v>0</v>
      </c>
      <c r="Z1163" s="6">
        <f>VLOOKUP($A1163,BUSINESS!$A$1:$J$2692,COLUMN(BUSINESS!$I1163),0)</f>
        <v>0.54300000000000004</v>
      </c>
      <c r="AA1163" s="6">
        <f>VLOOKUP($A1163,BUSINESS!$A$1:$J$2692,COLUMN(BUSINESS!$J1163),0)</f>
        <v>0.97499999999999998</v>
      </c>
      <c r="AB1163" s="5"/>
      <c r="AC1163" s="5"/>
      <c r="AD1163" s="5"/>
      <c r="AE1163" s="5"/>
    </row>
    <row r="1164" spans="1:31" ht="15.75" customHeight="1" x14ac:dyDescent="0.25">
      <c r="A1164" s="6">
        <v>1163</v>
      </c>
      <c r="B1164" s="7" t="str">
        <f>VLOOKUP($A1164,GDP!$A$1:$H$2692,COLUMN(GDP!B1164),0)</f>
        <v>Europe</v>
      </c>
      <c r="C1164" s="8" t="str">
        <f>VLOOKUP($A1164,GDP!$A$1:$H$2692,COLUMN(GDP!C1164),0)</f>
        <v>Austria-Europe</v>
      </c>
      <c r="D1164" s="9" t="str">
        <f>VLOOKUP($A1164,GDP!$A$1:$H$2692,COLUMN(GDP!D1164),0)</f>
        <v>2005</v>
      </c>
      <c r="E1164" s="8">
        <f>VLOOKUP($A1164,GDP!$A$1:$H$2692,COLUMN(GDP!E1164),0)</f>
        <v>291000000000</v>
      </c>
      <c r="F1164" s="7">
        <f>VLOOKUP($A1164,GDP!$A$1:$H$2692,COLUMN(GDP!F1164),0)</f>
        <v>0.104</v>
      </c>
      <c r="G1164" s="7">
        <f>VLOOKUP($A1164,GDP!$A$1:$H$2692,COLUMN(GDP!G1164),0)</f>
        <v>3720</v>
      </c>
      <c r="H1164" s="7">
        <f>VLOOKUP($A1164,GDP!$A$1:$H$2692,COLUMN(GDP!H1164),0)</f>
        <v>0</v>
      </c>
      <c r="I1164" s="6">
        <f>VLOOKUP($A1164,ENERGY!$A$1:$F$2692,COLUMN(ENERGY!E1163),0)</f>
        <v>33393</v>
      </c>
      <c r="J1164" s="6">
        <f>VLOOKUP($A1164,ENERGY!$A$1:$F$2692,COLUMN(ENERGY!F1163),0)</f>
        <v>69141</v>
      </c>
      <c r="K1164" s="6">
        <f>VLOOKUP($A1164,'HUMAN RESOURCES'!$A$1:$M$2692,COLUMN('HUMAN RESOURCES'!$E1164),0)</f>
        <v>0.01</v>
      </c>
      <c r="L1164" s="6">
        <f>VLOOKUP($A1164,'HUMAN RESOURCES'!$A$1:$M$2692,COLUMN('HUMAN RESOURCES'!$F1164),0)</f>
        <v>4.0000000000000001E-3</v>
      </c>
      <c r="M1164" s="6">
        <f>VLOOKUP($A1164,'HUMAN RESOURCES'!$A$1:$M$2692,COLUMN('HUMAN RESOURCES'!$G1164),0)</f>
        <v>82</v>
      </c>
      <c r="N1164" s="6">
        <f>VLOOKUP($A1164,'HUMAN RESOURCES'!$A$1:$M$2692,COLUMN('HUMAN RESOURCES'!$H1164),0)</f>
        <v>77</v>
      </c>
      <c r="O1164" s="6">
        <f>VLOOKUP($A1164,'HUMAN RESOURCES'!$A$1:$M$2692,COLUMN('HUMAN RESOURCES'!$I1164),0)</f>
        <v>0.16</v>
      </c>
      <c r="P1164" s="6">
        <f>VLOOKUP($A1164,'HUMAN RESOURCES'!$A$1:$M$2692,COLUMN('HUMAN RESOURCES'!$J1164),0)</f>
        <v>0.67900000000000005</v>
      </c>
      <c r="Q1164" s="6">
        <f>VLOOKUP($A1164,'HUMAN RESOURCES'!$A$1:$M$2692,COLUMN('HUMAN RESOURCES'!$K1164),0)</f>
        <v>0.161</v>
      </c>
      <c r="R1164" s="6">
        <f>VLOOKUP($A1164,'HUMAN RESOURCES'!$A$1:$M$2692,COLUMN('HUMAN RESOURCES'!$L1164),0)</f>
        <v>8227829</v>
      </c>
      <c r="S1164" s="6">
        <f>VLOOKUP($A1164,'HUMAN RESOURCES'!$A$1:$M$2692,COLUMN('HUMAN RESOURCES'!$F1164),0)</f>
        <v>4.0000000000000001E-3</v>
      </c>
      <c r="T1164" s="6">
        <f>VLOOKUP($A1164,TOURISM!$A$1:$F$2692,COLUMN(TOURISM!$E1164),0)</f>
        <v>18471000000</v>
      </c>
      <c r="U1164" s="6">
        <f>VLOOKUP($A1164,TOURISM!$A$1:$F$2692,COLUMN(TOURISM!$F1164),0)</f>
        <v>11077000000</v>
      </c>
      <c r="V1164" s="6">
        <f>VLOOKUP($A1164,BUSINESS!$A$1:$J$2692,COLUMN(BUSINESS!$E1164),0)</f>
        <v>0.58199999999999996</v>
      </c>
      <c r="W1164" s="6">
        <f>VLOOKUP($A1164,BUSINESS!$A$1:$J$2692,COLUMN(BUSINESS!$F1164),0)</f>
        <v>25</v>
      </c>
      <c r="X1164" s="6">
        <f>VLOOKUP($A1164,BUSINESS!$A$1:$J$2692,COLUMN(BUSINESS!$G1164),0)</f>
        <v>0</v>
      </c>
      <c r="Y1164" s="6">
        <f>VLOOKUP($A1164,BUSINESS!$A$1:$J$2692,COLUMN(BUSINESS!$H1164),0)</f>
        <v>170</v>
      </c>
      <c r="Z1164" s="6">
        <f>VLOOKUP($A1164,BUSINESS!$A$1:$J$2692,COLUMN(BUSINESS!$I1164),0)</f>
        <v>0.57999999999999996</v>
      </c>
      <c r="AA1164" s="6">
        <f>VLOOKUP($A1164,BUSINESS!$A$1:$J$2692,COLUMN(BUSINESS!$J1164),0)</f>
        <v>1.052</v>
      </c>
      <c r="AB1164" s="5"/>
      <c r="AC1164" s="5"/>
      <c r="AD1164" s="5"/>
      <c r="AE1164" s="5"/>
    </row>
    <row r="1165" spans="1:31" ht="15.75" customHeight="1" x14ac:dyDescent="0.25">
      <c r="A1165" s="6">
        <v>1164</v>
      </c>
      <c r="B1165" s="7" t="str">
        <f>VLOOKUP($A1165,GDP!$A$1:$H$2692,COLUMN(GDP!B1165),0)</f>
        <v>Europe</v>
      </c>
      <c r="C1165" s="8" t="str">
        <f>VLOOKUP($A1165,GDP!$A$1:$H$2692,COLUMN(GDP!C1165),0)</f>
        <v>Austria-Europe</v>
      </c>
      <c r="D1165" s="9" t="str">
        <f>VLOOKUP($A1165,GDP!$A$1:$H$2692,COLUMN(GDP!D1165),0)</f>
        <v>2006</v>
      </c>
      <c r="E1165" s="8">
        <f>VLOOKUP($A1165,GDP!$A$1:$H$2692,COLUMN(GDP!E1165),0)</f>
        <v>305000000000</v>
      </c>
      <c r="F1165" s="7">
        <f>VLOOKUP($A1165,GDP!$A$1:$H$2692,COLUMN(GDP!F1165),0)</f>
        <v>0.104</v>
      </c>
      <c r="G1165" s="7">
        <f>VLOOKUP($A1165,GDP!$A$1:$H$2692,COLUMN(GDP!G1165),0)</f>
        <v>3863</v>
      </c>
      <c r="H1165" s="7">
        <f>VLOOKUP($A1165,GDP!$A$1:$H$2692,COLUMN(GDP!H1165),0)</f>
        <v>0</v>
      </c>
      <c r="I1165" s="6">
        <f>VLOOKUP($A1165,ENERGY!$A$1:$F$2692,COLUMN(ENERGY!E1164),0)</f>
        <v>33799</v>
      </c>
      <c r="J1165" s="6">
        <f>VLOOKUP($A1165,ENERGY!$A$1:$F$2692,COLUMN(ENERGY!F1164),0)</f>
        <v>71565</v>
      </c>
      <c r="K1165" s="6">
        <f>VLOOKUP($A1165,'HUMAN RESOURCES'!$A$1:$M$2692,COLUMN('HUMAN RESOURCES'!$E1165),0)</f>
        <v>8.9999999999999993E-3</v>
      </c>
      <c r="L1165" s="6">
        <f>VLOOKUP($A1165,'HUMAN RESOURCES'!$A$1:$M$2692,COLUMN('HUMAN RESOURCES'!$F1165),0)</f>
        <v>4.0000000000000001E-3</v>
      </c>
      <c r="M1165" s="6">
        <f>VLOOKUP($A1165,'HUMAN RESOURCES'!$A$1:$M$2692,COLUMN('HUMAN RESOURCES'!$G1165),0)</f>
        <v>83</v>
      </c>
      <c r="N1165" s="6">
        <f>VLOOKUP($A1165,'HUMAN RESOURCES'!$A$1:$M$2692,COLUMN('HUMAN RESOURCES'!$H1165),0)</f>
        <v>77</v>
      </c>
      <c r="O1165" s="6">
        <f>VLOOKUP($A1165,'HUMAN RESOURCES'!$A$1:$M$2692,COLUMN('HUMAN RESOURCES'!$I1165),0)</f>
        <v>0.158</v>
      </c>
      <c r="P1165" s="6">
        <f>VLOOKUP($A1165,'HUMAN RESOURCES'!$A$1:$M$2692,COLUMN('HUMAN RESOURCES'!$J1165),0)</f>
        <v>0.67900000000000005</v>
      </c>
      <c r="Q1165" s="6">
        <f>VLOOKUP($A1165,'HUMAN RESOURCES'!$A$1:$M$2692,COLUMN('HUMAN RESOURCES'!$K1165),0)</f>
        <v>0.16400000000000001</v>
      </c>
      <c r="R1165" s="6">
        <f>VLOOKUP($A1165,'HUMAN RESOURCES'!$A$1:$M$2692,COLUMN('HUMAN RESOURCES'!$L1165),0)</f>
        <v>8268641</v>
      </c>
      <c r="S1165" s="6">
        <f>VLOOKUP($A1165,'HUMAN RESOURCES'!$A$1:$M$2692,COLUMN('HUMAN RESOURCES'!$F1165),0)</f>
        <v>4.0000000000000001E-3</v>
      </c>
      <c r="T1165" s="6">
        <f>VLOOKUP($A1165,TOURISM!$A$1:$F$2692,COLUMN(TOURISM!$E1165),0)</f>
        <v>18886000000</v>
      </c>
      <c r="U1165" s="6">
        <f>VLOOKUP($A1165,TOURISM!$A$1:$F$2692,COLUMN(TOURISM!$F1165),0)</f>
        <v>11721000000</v>
      </c>
      <c r="V1165" s="6">
        <f>VLOOKUP($A1165,BUSINESS!$A$1:$J$2692,COLUMN(BUSINESS!$E1165),0)</f>
        <v>0.52400000000000002</v>
      </c>
      <c r="W1165" s="6">
        <f>VLOOKUP($A1165,BUSINESS!$A$1:$J$2692,COLUMN(BUSINESS!$F1165),0)</f>
        <v>25</v>
      </c>
      <c r="X1165" s="6">
        <f>VLOOKUP($A1165,BUSINESS!$A$1:$J$2692,COLUMN(BUSINESS!$G1165),0)</f>
        <v>0</v>
      </c>
      <c r="Y1165" s="6">
        <f>VLOOKUP($A1165,BUSINESS!$A$1:$J$2692,COLUMN(BUSINESS!$H1165),0)</f>
        <v>170</v>
      </c>
      <c r="Z1165" s="6">
        <f>VLOOKUP($A1165,BUSINESS!$A$1:$J$2692,COLUMN(BUSINESS!$I1165),0)</f>
        <v>0.63600000000000001</v>
      </c>
      <c r="AA1165" s="6">
        <f>VLOOKUP($A1165,BUSINESS!$A$1:$J$2692,COLUMN(BUSINESS!$J1165),0)</f>
        <v>1.121</v>
      </c>
      <c r="AB1165" s="5"/>
      <c r="AC1165" s="5"/>
      <c r="AD1165" s="5"/>
      <c r="AE1165" s="5"/>
    </row>
    <row r="1166" spans="1:31" ht="15.75" customHeight="1" x14ac:dyDescent="0.25">
      <c r="A1166" s="6">
        <v>1165</v>
      </c>
      <c r="B1166" s="7" t="str">
        <f>VLOOKUP($A1166,GDP!$A$1:$H$2692,COLUMN(GDP!B1166),0)</f>
        <v>Europe</v>
      </c>
      <c r="C1166" s="8" t="str">
        <f>VLOOKUP($A1166,GDP!$A$1:$H$2692,COLUMN(GDP!C1166),0)</f>
        <v>Austria-Europe</v>
      </c>
      <c r="D1166" s="9" t="str">
        <f>VLOOKUP($A1166,GDP!$A$1:$H$2692,COLUMN(GDP!D1166),0)</f>
        <v>2007</v>
      </c>
      <c r="E1166" s="8">
        <f>VLOOKUP($A1166,GDP!$A$1:$H$2692,COLUMN(GDP!E1166),0)</f>
        <v>325000000000</v>
      </c>
      <c r="F1166" s="7">
        <f>VLOOKUP($A1166,GDP!$A$1:$H$2692,COLUMN(GDP!F1166),0)</f>
        <v>0.10199999999999999</v>
      </c>
      <c r="G1166" s="7">
        <f>VLOOKUP($A1166,GDP!$A$1:$H$2692,COLUMN(GDP!G1166),0)</f>
        <v>4016</v>
      </c>
      <c r="H1166" s="7">
        <f>VLOOKUP($A1166,GDP!$A$1:$H$2692,COLUMN(GDP!H1166),0)</f>
        <v>0</v>
      </c>
      <c r="I1166" s="6">
        <f>VLOOKUP($A1166,ENERGY!$A$1:$F$2692,COLUMN(ENERGY!E1165),0)</f>
        <v>33792</v>
      </c>
      <c r="J1166" s="6">
        <f>VLOOKUP($A1166,ENERGY!$A$1:$F$2692,COLUMN(ENERGY!F1165),0)</f>
        <v>74238</v>
      </c>
      <c r="K1166" s="6">
        <f>VLOOKUP($A1166,'HUMAN RESOURCES'!$A$1:$M$2692,COLUMN('HUMAN RESOURCES'!$E1166),0)</f>
        <v>8.9999999999999993E-3</v>
      </c>
      <c r="L1166" s="6">
        <f>VLOOKUP($A1166,'HUMAN RESOURCES'!$A$1:$M$2692,COLUMN('HUMAN RESOURCES'!$F1166),0)</f>
        <v>4.0000000000000001E-3</v>
      </c>
      <c r="M1166" s="6">
        <f>VLOOKUP($A1166,'HUMAN RESOURCES'!$A$1:$M$2692,COLUMN('HUMAN RESOURCES'!$G1166),0)</f>
        <v>83</v>
      </c>
      <c r="N1166" s="6">
        <f>VLOOKUP($A1166,'HUMAN RESOURCES'!$A$1:$M$2692,COLUMN('HUMAN RESOURCES'!$H1166),0)</f>
        <v>77</v>
      </c>
      <c r="O1166" s="6">
        <f>VLOOKUP($A1166,'HUMAN RESOURCES'!$A$1:$M$2692,COLUMN('HUMAN RESOURCES'!$I1166),0)</f>
        <v>0.155</v>
      </c>
      <c r="P1166" s="6">
        <f>VLOOKUP($A1166,'HUMAN RESOURCES'!$A$1:$M$2692,COLUMN('HUMAN RESOURCES'!$J1166),0)</f>
        <v>0.67800000000000005</v>
      </c>
      <c r="Q1166" s="6">
        <f>VLOOKUP($A1166,'HUMAN RESOURCES'!$A$1:$M$2692,COLUMN('HUMAN RESOURCES'!$K1166),0)</f>
        <v>0.16700000000000001</v>
      </c>
      <c r="R1166" s="6">
        <f>VLOOKUP($A1166,'HUMAN RESOURCES'!$A$1:$M$2692,COLUMN('HUMAN RESOURCES'!$L1166),0)</f>
        <v>8300788</v>
      </c>
      <c r="S1166" s="6">
        <f>VLOOKUP($A1166,'HUMAN RESOURCES'!$A$1:$M$2692,COLUMN('HUMAN RESOURCES'!$F1166),0)</f>
        <v>4.0000000000000001E-3</v>
      </c>
      <c r="T1166" s="6">
        <f>VLOOKUP($A1166,TOURISM!$A$1:$F$2692,COLUMN(TOURISM!$E1166),0)</f>
        <v>21088000000</v>
      </c>
      <c r="U1166" s="6">
        <f>VLOOKUP($A1166,TOURISM!$A$1:$F$2692,COLUMN(TOURISM!$F1166),0)</f>
        <v>12825000000</v>
      </c>
      <c r="V1166" s="6">
        <f>VLOOKUP($A1166,BUSINESS!$A$1:$J$2692,COLUMN(BUSINESS!$E1166),0)</f>
        <v>0.52400000000000002</v>
      </c>
      <c r="W1166" s="6">
        <f>VLOOKUP($A1166,BUSINESS!$A$1:$J$2692,COLUMN(BUSINESS!$F1166),0)</f>
        <v>25</v>
      </c>
      <c r="X1166" s="6">
        <f>VLOOKUP($A1166,BUSINESS!$A$1:$J$2692,COLUMN(BUSINESS!$G1166),0)</f>
        <v>0</v>
      </c>
      <c r="Y1166" s="6">
        <f>VLOOKUP($A1166,BUSINESS!$A$1:$J$2692,COLUMN(BUSINESS!$H1166),0)</f>
        <v>170</v>
      </c>
      <c r="Z1166" s="6">
        <f>VLOOKUP($A1166,BUSINESS!$A$1:$J$2692,COLUMN(BUSINESS!$I1166),0)</f>
        <v>0.69399999999999995</v>
      </c>
      <c r="AA1166" s="6">
        <f>VLOOKUP($A1166,BUSINESS!$A$1:$J$2692,COLUMN(BUSINESS!$J1166),0)</f>
        <v>1.1930000000000001</v>
      </c>
      <c r="AB1166" s="5"/>
      <c r="AC1166" s="5"/>
      <c r="AD1166" s="5"/>
      <c r="AE1166" s="5"/>
    </row>
    <row r="1167" spans="1:31" ht="15.75" customHeight="1" x14ac:dyDescent="0.25">
      <c r="A1167" s="6">
        <v>1166</v>
      </c>
      <c r="B1167" s="7" t="str">
        <f>VLOOKUP($A1167,GDP!$A$1:$H$2692,COLUMN(GDP!B1167),0)</f>
        <v>Europe</v>
      </c>
      <c r="C1167" s="8" t="str">
        <f>VLOOKUP($A1167,GDP!$A$1:$H$2692,COLUMN(GDP!C1167),0)</f>
        <v>Austria-Europe</v>
      </c>
      <c r="D1167" s="9" t="str">
        <f>VLOOKUP($A1167,GDP!$A$1:$H$2692,COLUMN(GDP!D1167),0)</f>
        <v>2008</v>
      </c>
      <c r="E1167" s="8">
        <f>VLOOKUP($A1167,GDP!$A$1:$H$2692,COLUMN(GDP!E1167),0)</f>
        <v>375000000000</v>
      </c>
      <c r="F1167" s="7">
        <f>VLOOKUP($A1167,GDP!$A$1:$H$2692,COLUMN(GDP!F1167),0)</f>
        <v>0.10299999999999999</v>
      </c>
      <c r="G1167" s="7">
        <f>VLOOKUP($A1167,GDP!$A$1:$H$2692,COLUMN(GDP!G1167),0)</f>
        <v>4636</v>
      </c>
      <c r="H1167" s="7">
        <f>VLOOKUP($A1167,GDP!$A$1:$H$2692,COLUMN(GDP!H1167),0)</f>
        <v>0</v>
      </c>
      <c r="I1167" s="6">
        <f>VLOOKUP($A1167,ENERGY!$A$1:$F$2692,COLUMN(ENERGY!E1166),0)</f>
        <v>32690</v>
      </c>
      <c r="J1167" s="6">
        <f>VLOOKUP($A1167,ENERGY!$A$1:$F$2692,COLUMN(ENERGY!F1166),0)</f>
        <v>71866</v>
      </c>
      <c r="K1167" s="6">
        <f>VLOOKUP($A1167,'HUMAN RESOURCES'!$A$1:$M$2692,COLUMN('HUMAN RESOURCES'!$E1167),0)</f>
        <v>8.9999999999999993E-3</v>
      </c>
      <c r="L1167" s="6">
        <f>VLOOKUP($A1167,'HUMAN RESOURCES'!$A$1:$M$2692,COLUMN('HUMAN RESOURCES'!$F1167),0)</f>
        <v>4.0000000000000001E-3</v>
      </c>
      <c r="M1167" s="6">
        <f>VLOOKUP($A1167,'HUMAN RESOURCES'!$A$1:$M$2692,COLUMN('HUMAN RESOURCES'!$G1167),0)</f>
        <v>83</v>
      </c>
      <c r="N1167" s="6">
        <f>VLOOKUP($A1167,'HUMAN RESOURCES'!$A$1:$M$2692,COLUMN('HUMAN RESOURCES'!$H1167),0)</f>
        <v>78</v>
      </c>
      <c r="O1167" s="6">
        <f>VLOOKUP($A1167,'HUMAN RESOURCES'!$A$1:$M$2692,COLUMN('HUMAN RESOURCES'!$I1167),0)</f>
        <v>0.152</v>
      </c>
      <c r="P1167" s="6">
        <f>VLOOKUP($A1167,'HUMAN RESOURCES'!$A$1:$M$2692,COLUMN('HUMAN RESOURCES'!$J1167),0)</f>
        <v>0.67700000000000005</v>
      </c>
      <c r="Q1167" s="6">
        <f>VLOOKUP($A1167,'HUMAN RESOURCES'!$A$1:$M$2692,COLUMN('HUMAN RESOURCES'!$K1167),0)</f>
        <v>0.17100000000000001</v>
      </c>
      <c r="R1167" s="6">
        <f>VLOOKUP($A1167,'HUMAN RESOURCES'!$A$1:$M$2692,COLUMN('HUMAN RESOURCES'!$L1167),0)</f>
        <v>8336926</v>
      </c>
      <c r="S1167" s="6">
        <f>VLOOKUP($A1167,'HUMAN RESOURCES'!$A$1:$M$2692,COLUMN('HUMAN RESOURCES'!$F1167),0)</f>
        <v>4.0000000000000001E-3</v>
      </c>
      <c r="T1167" s="6">
        <f>VLOOKUP($A1167,TOURISM!$A$1:$F$2692,COLUMN(TOURISM!$E1167),0)</f>
        <v>24346000000</v>
      </c>
      <c r="U1167" s="6">
        <f>VLOOKUP($A1167,TOURISM!$A$1:$F$2692,COLUMN(TOURISM!$F1167),0)</f>
        <v>13993000000</v>
      </c>
      <c r="V1167" s="6">
        <f>VLOOKUP($A1167,BUSINESS!$A$1:$J$2692,COLUMN(BUSINESS!$E1167),0)</f>
        <v>0.52400000000000002</v>
      </c>
      <c r="W1167" s="6">
        <f>VLOOKUP($A1167,BUSINESS!$A$1:$J$2692,COLUMN(BUSINESS!$F1167),0)</f>
        <v>25</v>
      </c>
      <c r="X1167" s="6">
        <f>VLOOKUP($A1167,BUSINESS!$A$1:$J$2692,COLUMN(BUSINESS!$G1167),0)</f>
        <v>0</v>
      </c>
      <c r="Y1167" s="6">
        <f>VLOOKUP($A1167,BUSINESS!$A$1:$J$2692,COLUMN(BUSINESS!$H1167),0)</f>
        <v>170</v>
      </c>
      <c r="Z1167" s="6">
        <f>VLOOKUP($A1167,BUSINESS!$A$1:$J$2692,COLUMN(BUSINESS!$I1167),0)</f>
        <v>0.72899999999999998</v>
      </c>
      <c r="AA1167" s="6">
        <f>VLOOKUP($A1167,BUSINESS!$A$1:$J$2692,COLUMN(BUSINESS!$J1167),0)</f>
        <v>1.2969999999999999</v>
      </c>
      <c r="AB1167" s="5"/>
      <c r="AC1167" s="5"/>
      <c r="AD1167" s="5"/>
      <c r="AE1167" s="5"/>
    </row>
    <row r="1168" spans="1:31" ht="15.75" customHeight="1" x14ac:dyDescent="0.25">
      <c r="A1168" s="6">
        <v>1167</v>
      </c>
      <c r="B1168" s="7" t="str">
        <f>VLOOKUP($A1168,GDP!$A$1:$H$2692,COLUMN(GDP!B1168),0)</f>
        <v>Europe</v>
      </c>
      <c r="C1168" s="8" t="str">
        <f>VLOOKUP($A1168,GDP!$A$1:$H$2692,COLUMN(GDP!C1168),0)</f>
        <v>Austria-Europe</v>
      </c>
      <c r="D1168" s="9" t="str">
        <f>VLOOKUP($A1168,GDP!$A$1:$H$2692,COLUMN(GDP!D1168),0)</f>
        <v>2009</v>
      </c>
      <c r="E1168" s="8">
        <f>VLOOKUP($A1168,GDP!$A$1:$H$2692,COLUMN(GDP!E1168),0)</f>
        <v>414000000000</v>
      </c>
      <c r="F1168" s="7">
        <f>VLOOKUP($A1168,GDP!$A$1:$H$2692,COLUMN(GDP!F1168),0)</f>
        <v>0.105</v>
      </c>
      <c r="G1168" s="7">
        <f>VLOOKUP($A1168,GDP!$A$1:$H$2692,COLUMN(GDP!G1168),0)</f>
        <v>5211</v>
      </c>
      <c r="H1168" s="7">
        <f>VLOOKUP($A1168,GDP!$A$1:$H$2692,COLUMN(GDP!H1168),0)</f>
        <v>0</v>
      </c>
      <c r="I1168" s="6">
        <f>VLOOKUP($A1168,ENERGY!$A$1:$F$2692,COLUMN(ENERGY!E1167),0)</f>
        <v>32214</v>
      </c>
      <c r="J1168" s="6">
        <f>VLOOKUP($A1168,ENERGY!$A$1:$F$2692,COLUMN(ENERGY!F1167),0)</f>
        <v>72317</v>
      </c>
      <c r="K1168" s="6">
        <f>VLOOKUP($A1168,'HUMAN RESOURCES'!$A$1:$M$2692,COLUMN('HUMAN RESOURCES'!$E1168),0)</f>
        <v>8.9999999999999993E-3</v>
      </c>
      <c r="L1168" s="6">
        <f>VLOOKUP($A1168,'HUMAN RESOURCES'!$A$1:$M$2692,COLUMN('HUMAN RESOURCES'!$F1168),0)</f>
        <v>4.0000000000000001E-3</v>
      </c>
      <c r="M1168" s="6">
        <f>VLOOKUP($A1168,'HUMAN RESOURCES'!$A$1:$M$2692,COLUMN('HUMAN RESOURCES'!$G1168),0)</f>
        <v>83</v>
      </c>
      <c r="N1168" s="6">
        <f>VLOOKUP($A1168,'HUMAN RESOURCES'!$A$1:$M$2692,COLUMN('HUMAN RESOURCES'!$H1168),0)</f>
        <v>77</v>
      </c>
      <c r="O1168" s="6">
        <f>VLOOKUP($A1168,'HUMAN RESOURCES'!$A$1:$M$2692,COLUMN('HUMAN RESOURCES'!$I1168),0)</f>
        <v>0.15</v>
      </c>
      <c r="P1168" s="6">
        <f>VLOOKUP($A1168,'HUMAN RESOURCES'!$A$1:$M$2692,COLUMN('HUMAN RESOURCES'!$J1168),0)</f>
        <v>0.67500000000000004</v>
      </c>
      <c r="Q1168" s="6">
        <f>VLOOKUP($A1168,'HUMAN RESOURCES'!$A$1:$M$2692,COLUMN('HUMAN RESOURCES'!$K1168),0)</f>
        <v>0.17499999999999999</v>
      </c>
      <c r="R1168" s="6">
        <f>VLOOKUP($A1168,'HUMAN RESOURCES'!$A$1:$M$2692,COLUMN('HUMAN RESOURCES'!$L1168),0)</f>
        <v>8365275</v>
      </c>
      <c r="S1168" s="6">
        <f>VLOOKUP($A1168,'HUMAN RESOURCES'!$A$1:$M$2692,COLUMN('HUMAN RESOURCES'!$F1168),0)</f>
        <v>4.0000000000000001E-3</v>
      </c>
      <c r="T1168" s="6">
        <f>VLOOKUP($A1168,TOURISM!$A$1:$F$2692,COLUMN(TOURISM!$E1168),0)</f>
        <v>21220000000</v>
      </c>
      <c r="U1168" s="6">
        <f>VLOOKUP($A1168,TOURISM!$A$1:$F$2692,COLUMN(TOURISM!$F1168),0)</f>
        <v>12767000000</v>
      </c>
      <c r="V1168" s="6">
        <f>VLOOKUP($A1168,BUSINESS!$A$1:$J$2692,COLUMN(BUSINESS!$E1168),0)</f>
        <v>0.53400000000000003</v>
      </c>
      <c r="W1168" s="6">
        <f>VLOOKUP($A1168,BUSINESS!$A$1:$J$2692,COLUMN(BUSINESS!$F1168),0)</f>
        <v>25</v>
      </c>
      <c r="X1168" s="6">
        <f>VLOOKUP($A1168,BUSINESS!$A$1:$J$2692,COLUMN(BUSINESS!$G1168),0)</f>
        <v>0</v>
      </c>
      <c r="Y1168" s="6">
        <f>VLOOKUP($A1168,BUSINESS!$A$1:$J$2692,COLUMN(BUSINESS!$H1168),0)</f>
        <v>170</v>
      </c>
      <c r="Z1168" s="6">
        <f>VLOOKUP($A1168,BUSINESS!$A$1:$J$2692,COLUMN(BUSINESS!$I1168),0)</f>
        <v>0.73499999999999999</v>
      </c>
      <c r="AA1168" s="6">
        <f>VLOOKUP($A1168,BUSINESS!$A$1:$J$2692,COLUMN(BUSINESS!$J1168),0)</f>
        <v>1.3660000000000001</v>
      </c>
      <c r="AB1168" s="5"/>
      <c r="AC1168" s="5"/>
      <c r="AD1168" s="5"/>
      <c r="AE1168" s="5"/>
    </row>
    <row r="1169" spans="1:31" ht="15.75" customHeight="1" x14ac:dyDescent="0.25">
      <c r="A1169" s="6">
        <v>1168</v>
      </c>
      <c r="B1169" s="7" t="str">
        <f>VLOOKUP($A1169,GDP!$A$1:$H$2692,COLUMN(GDP!B1169),0)</f>
        <v>Europe</v>
      </c>
      <c r="C1169" s="8" t="str">
        <f>VLOOKUP($A1169,GDP!$A$1:$H$2692,COLUMN(GDP!C1169),0)</f>
        <v>Austria-Europe</v>
      </c>
      <c r="D1169" s="9" t="str">
        <f>VLOOKUP($A1169,GDP!$A$1:$H$2692,COLUMN(GDP!D1169),0)</f>
        <v>2010</v>
      </c>
      <c r="E1169" s="8">
        <f>VLOOKUP($A1169,GDP!$A$1:$H$2692,COLUMN(GDP!E1169),0)</f>
        <v>384000000000</v>
      </c>
      <c r="F1169" s="7">
        <f>VLOOKUP($A1169,GDP!$A$1:$H$2692,COLUMN(GDP!F1169),0)</f>
        <v>0.112</v>
      </c>
      <c r="G1169" s="7">
        <f>VLOOKUP($A1169,GDP!$A$1:$H$2692,COLUMN(GDP!G1169),0)</f>
        <v>5125</v>
      </c>
      <c r="H1169" s="7">
        <f>VLOOKUP($A1169,GDP!$A$1:$H$2692,COLUMN(GDP!H1169),0)</f>
        <v>0</v>
      </c>
      <c r="I1169" s="6">
        <f>VLOOKUP($A1169,ENERGY!$A$1:$F$2692,COLUMN(ENERGY!E1168),0)</f>
        <v>30447</v>
      </c>
      <c r="J1169" s="6">
        <f>VLOOKUP($A1169,ENERGY!$A$1:$F$2692,COLUMN(ENERGY!F1168),0)</f>
        <v>67179</v>
      </c>
      <c r="K1169" s="6">
        <f>VLOOKUP($A1169,'HUMAN RESOURCES'!$A$1:$M$2692,COLUMN('HUMAN RESOURCES'!$E1169),0)</f>
        <v>8.9999999999999993E-3</v>
      </c>
      <c r="L1169" s="6">
        <f>VLOOKUP($A1169,'HUMAN RESOURCES'!$A$1:$M$2692,COLUMN('HUMAN RESOURCES'!$F1169),0)</f>
        <v>4.0000000000000001E-3</v>
      </c>
      <c r="M1169" s="6">
        <f>VLOOKUP($A1169,'HUMAN RESOURCES'!$A$1:$M$2692,COLUMN('HUMAN RESOURCES'!$G1169),0)</f>
        <v>83</v>
      </c>
      <c r="N1169" s="6">
        <f>VLOOKUP($A1169,'HUMAN RESOURCES'!$A$1:$M$2692,COLUMN('HUMAN RESOURCES'!$H1169),0)</f>
        <v>78</v>
      </c>
      <c r="O1169" s="6">
        <f>VLOOKUP($A1169,'HUMAN RESOURCES'!$A$1:$M$2692,COLUMN('HUMAN RESOURCES'!$I1169),0)</f>
        <v>0.14799999999999999</v>
      </c>
      <c r="P1169" s="6">
        <f>VLOOKUP($A1169,'HUMAN RESOURCES'!$A$1:$M$2692,COLUMN('HUMAN RESOURCES'!$J1169),0)</f>
        <v>0.67400000000000004</v>
      </c>
      <c r="Q1169" s="6">
        <f>VLOOKUP($A1169,'HUMAN RESOURCES'!$A$1:$M$2692,COLUMN('HUMAN RESOURCES'!$K1169),0)</f>
        <v>0.17799999999999999</v>
      </c>
      <c r="R1169" s="6">
        <f>VLOOKUP($A1169,'HUMAN RESOURCES'!$A$1:$M$2692,COLUMN('HUMAN RESOURCES'!$L1169),0)</f>
        <v>8389771</v>
      </c>
      <c r="S1169" s="6">
        <f>VLOOKUP($A1169,'HUMAN RESOURCES'!$A$1:$M$2692,COLUMN('HUMAN RESOURCES'!$F1169),0)</f>
        <v>4.0000000000000001E-3</v>
      </c>
      <c r="T1169" s="6">
        <f>VLOOKUP($A1169,TOURISM!$A$1:$F$2692,COLUMN(TOURISM!$E1169),0)</f>
        <v>20980000000</v>
      </c>
      <c r="U1169" s="6">
        <f>VLOOKUP($A1169,TOURISM!$A$1:$F$2692,COLUMN(TOURISM!$F1169),0)</f>
        <v>12213000000</v>
      </c>
      <c r="V1169" s="6">
        <f>VLOOKUP($A1169,BUSINESS!$A$1:$J$2692,COLUMN(BUSINESS!$E1169),0)</f>
        <v>0.53200000000000003</v>
      </c>
      <c r="W1169" s="6">
        <f>VLOOKUP($A1169,BUSINESS!$A$1:$J$2692,COLUMN(BUSINESS!$F1169),0)</f>
        <v>25</v>
      </c>
      <c r="X1169" s="6">
        <f>VLOOKUP($A1169,BUSINESS!$A$1:$J$2692,COLUMN(BUSINESS!$G1169),0)</f>
        <v>0</v>
      </c>
      <c r="Y1169" s="6">
        <f>VLOOKUP($A1169,BUSINESS!$A$1:$J$2692,COLUMN(BUSINESS!$H1169),0)</f>
        <v>170</v>
      </c>
      <c r="Z1169" s="6">
        <f>VLOOKUP($A1169,BUSINESS!$A$1:$J$2692,COLUMN(BUSINESS!$I1169),0)</f>
        <v>0.752</v>
      </c>
      <c r="AA1169" s="6">
        <f>VLOOKUP($A1169,BUSINESS!$A$1:$J$2692,COLUMN(BUSINESS!$J1169),0)</f>
        <v>1.4570000000000001</v>
      </c>
      <c r="AB1169" s="5"/>
      <c r="AC1169" s="5"/>
      <c r="AD1169" s="5"/>
      <c r="AE1169" s="5"/>
    </row>
    <row r="1170" spans="1:31" ht="15.75" customHeight="1" x14ac:dyDescent="0.25">
      <c r="A1170" s="6">
        <v>1169</v>
      </c>
      <c r="B1170" s="7" t="str">
        <f>VLOOKUP($A1170,GDP!$A$1:$H$2692,COLUMN(GDP!B1170),0)</f>
        <v>Europe</v>
      </c>
      <c r="C1170" s="8" t="str">
        <f>VLOOKUP($A1170,GDP!$A$1:$H$2692,COLUMN(GDP!C1170),0)</f>
        <v>Austria-Europe</v>
      </c>
      <c r="D1170" s="9" t="str">
        <f>VLOOKUP($A1170,GDP!$A$1:$H$2692,COLUMN(GDP!D1170),0)</f>
        <v>2011</v>
      </c>
      <c r="E1170" s="8">
        <f>VLOOKUP($A1170,GDP!$A$1:$H$2692,COLUMN(GDP!E1170),0)</f>
        <v>378000000000</v>
      </c>
      <c r="F1170" s="7">
        <f>VLOOKUP($A1170,GDP!$A$1:$H$2692,COLUMN(GDP!F1170),0)</f>
        <v>0.11600000000000001</v>
      </c>
      <c r="G1170" s="7">
        <f>VLOOKUP($A1170,GDP!$A$1:$H$2692,COLUMN(GDP!G1170),0)</f>
        <v>5272</v>
      </c>
      <c r="H1170" s="7">
        <f>VLOOKUP($A1170,GDP!$A$1:$H$2692,COLUMN(GDP!H1170),0)</f>
        <v>0</v>
      </c>
      <c r="I1170" s="6">
        <f>VLOOKUP($A1170,ENERGY!$A$1:$F$2692,COLUMN(ENERGY!E1169),0)</f>
        <v>30177</v>
      </c>
      <c r="J1170" s="6">
        <f>VLOOKUP($A1170,ENERGY!$A$1:$F$2692,COLUMN(ENERGY!F1169),0)</f>
        <v>65716</v>
      </c>
      <c r="K1170" s="6">
        <f>VLOOKUP($A1170,'HUMAN RESOURCES'!$A$1:$M$2692,COLUMN('HUMAN RESOURCES'!$E1170),0)</f>
        <v>8.9999999999999993E-3</v>
      </c>
      <c r="L1170" s="6">
        <f>VLOOKUP($A1170,'HUMAN RESOURCES'!$A$1:$M$2692,COLUMN('HUMAN RESOURCES'!$F1170),0)</f>
        <v>3.0000000000000001E-3</v>
      </c>
      <c r="M1170" s="6">
        <f>VLOOKUP($A1170,'HUMAN RESOURCES'!$A$1:$M$2692,COLUMN('HUMAN RESOURCES'!$G1170),0)</f>
        <v>84</v>
      </c>
      <c r="N1170" s="6">
        <f>VLOOKUP($A1170,'HUMAN RESOURCES'!$A$1:$M$2692,COLUMN('HUMAN RESOURCES'!$H1170),0)</f>
        <v>78</v>
      </c>
      <c r="O1170" s="6">
        <f>VLOOKUP($A1170,'HUMAN RESOURCES'!$A$1:$M$2692,COLUMN('HUMAN RESOURCES'!$I1170),0)</f>
        <v>0.14599999999999999</v>
      </c>
      <c r="P1170" s="6">
        <f>VLOOKUP($A1170,'HUMAN RESOURCES'!$A$1:$M$2692,COLUMN('HUMAN RESOURCES'!$J1170),0)</f>
        <v>0.67300000000000004</v>
      </c>
      <c r="Q1170" s="6">
        <f>VLOOKUP($A1170,'HUMAN RESOURCES'!$A$1:$M$2692,COLUMN('HUMAN RESOURCES'!$K1170),0)</f>
        <v>0.18099999999999999</v>
      </c>
      <c r="R1170" s="6">
        <f>VLOOKUP($A1170,'HUMAN RESOURCES'!$A$1:$M$2692,COLUMN('HUMAN RESOURCES'!$L1170),0)</f>
        <v>8406187</v>
      </c>
      <c r="S1170" s="6">
        <f>VLOOKUP($A1170,'HUMAN RESOURCES'!$A$1:$M$2692,COLUMN('HUMAN RESOURCES'!$F1170),0)</f>
        <v>3.0000000000000001E-3</v>
      </c>
      <c r="T1170" s="6">
        <f>VLOOKUP($A1170,TOURISM!$A$1:$F$2692,COLUMN(TOURISM!$E1170),0)</f>
        <v>22453000000</v>
      </c>
      <c r="U1170" s="6">
        <f>VLOOKUP($A1170,TOURISM!$A$1:$F$2692,COLUMN(TOURISM!$F1170),0)</f>
        <v>12920000000</v>
      </c>
      <c r="V1170" s="6">
        <f>VLOOKUP($A1170,BUSINESS!$A$1:$J$2692,COLUMN(BUSINESS!$E1170),0)</f>
        <v>0.52300000000000002</v>
      </c>
      <c r="W1170" s="6">
        <f>VLOOKUP($A1170,BUSINESS!$A$1:$J$2692,COLUMN(BUSINESS!$F1170),0)</f>
        <v>25</v>
      </c>
      <c r="X1170" s="6">
        <f>VLOOKUP($A1170,BUSINESS!$A$1:$J$2692,COLUMN(BUSINESS!$G1170),0)</f>
        <v>0</v>
      </c>
      <c r="Y1170" s="6">
        <f>VLOOKUP($A1170,BUSINESS!$A$1:$J$2692,COLUMN(BUSINESS!$H1170),0)</f>
        <v>170</v>
      </c>
      <c r="Z1170" s="6">
        <f>VLOOKUP($A1170,BUSINESS!$A$1:$J$2692,COLUMN(BUSINESS!$I1170),0)</f>
        <v>0.78700000000000003</v>
      </c>
      <c r="AA1170" s="6">
        <f>VLOOKUP($A1170,BUSINESS!$A$1:$J$2692,COLUMN(BUSINESS!$J1170),0)</f>
        <v>1.544</v>
      </c>
      <c r="AB1170" s="5"/>
      <c r="AC1170" s="5"/>
      <c r="AD1170" s="5"/>
      <c r="AE1170" s="5"/>
    </row>
    <row r="1171" spans="1:31" ht="15.75" customHeight="1" x14ac:dyDescent="0.25">
      <c r="A1171" s="6">
        <v>1170</v>
      </c>
      <c r="B1171" s="7" t="str">
        <f>VLOOKUP($A1171,GDP!$A$1:$H$2692,COLUMN(GDP!B1171),0)</f>
        <v>Europe</v>
      </c>
      <c r="C1171" s="8" t="str">
        <f>VLOOKUP($A1171,GDP!$A$1:$H$2692,COLUMN(GDP!C1171),0)</f>
        <v>Austria-Europe</v>
      </c>
      <c r="D1171" s="9" t="str">
        <f>VLOOKUP($A1171,GDP!$A$1:$H$2692,COLUMN(GDP!D1171),0)</f>
        <v>2012</v>
      </c>
      <c r="E1171" s="8">
        <f>VLOOKUP($A1171,GDP!$A$1:$H$2692,COLUMN(GDP!E1171),0)</f>
        <v>416000000000</v>
      </c>
      <c r="F1171" s="7">
        <f>VLOOKUP($A1171,GDP!$A$1:$H$2692,COLUMN(GDP!F1171),0)</f>
        <v>0.113</v>
      </c>
      <c r="G1171" s="7">
        <f>VLOOKUP($A1171,GDP!$A$1:$H$2692,COLUMN(GDP!G1171),0)</f>
        <v>5643</v>
      </c>
      <c r="H1171" s="7">
        <f>VLOOKUP($A1171,GDP!$A$1:$H$2692,COLUMN(GDP!H1171),0)</f>
        <v>0</v>
      </c>
      <c r="I1171" s="6">
        <f>VLOOKUP($A1171,ENERGY!$A$1:$F$2692,COLUMN(ENERGY!E1170),0)</f>
        <v>28558</v>
      </c>
      <c r="J1171" s="6">
        <f>VLOOKUP($A1171,ENERGY!$A$1:$F$2692,COLUMN(ENERGY!F1170),0)</f>
        <v>63696</v>
      </c>
      <c r="K1171" s="6">
        <f>VLOOKUP($A1171,'HUMAN RESOURCES'!$A$1:$M$2692,COLUMN('HUMAN RESOURCES'!$E1171),0)</f>
        <v>8.9999999999999993E-3</v>
      </c>
      <c r="L1171" s="6">
        <f>VLOOKUP($A1171,'HUMAN RESOURCES'!$A$1:$M$2692,COLUMN('HUMAN RESOURCES'!$F1171),0)</f>
        <v>3.0000000000000001E-3</v>
      </c>
      <c r="M1171" s="6">
        <f>VLOOKUP($A1171,'HUMAN RESOURCES'!$A$1:$M$2692,COLUMN('HUMAN RESOURCES'!$G1171),0)</f>
        <v>84</v>
      </c>
      <c r="N1171" s="6">
        <f>VLOOKUP($A1171,'HUMAN RESOURCES'!$A$1:$M$2692,COLUMN('HUMAN RESOURCES'!$H1171),0)</f>
        <v>78</v>
      </c>
      <c r="O1171" s="6">
        <f>VLOOKUP($A1171,'HUMAN RESOURCES'!$A$1:$M$2692,COLUMN('HUMAN RESOURCES'!$I1171),0)</f>
        <v>0.14499999999999999</v>
      </c>
      <c r="P1171" s="6">
        <f>VLOOKUP($A1171,'HUMAN RESOURCES'!$A$1:$M$2692,COLUMN('HUMAN RESOURCES'!$J1171),0)</f>
        <v>0.67200000000000004</v>
      </c>
      <c r="Q1171" s="6">
        <f>VLOOKUP($A1171,'HUMAN RESOURCES'!$A$1:$M$2692,COLUMN('HUMAN RESOURCES'!$K1171),0)</f>
        <v>0.182</v>
      </c>
      <c r="R1171" s="6">
        <f>VLOOKUP($A1171,'HUMAN RESOURCES'!$A$1:$M$2692,COLUMN('HUMAN RESOURCES'!$L1171),0)</f>
        <v>8429991</v>
      </c>
      <c r="S1171" s="6">
        <f>VLOOKUP($A1171,'HUMAN RESOURCES'!$A$1:$M$2692,COLUMN('HUMAN RESOURCES'!$F1171),0)</f>
        <v>3.0000000000000001E-3</v>
      </c>
      <c r="T1171" s="6">
        <f>VLOOKUP($A1171,TOURISM!$A$1:$F$2692,COLUMN(TOURISM!$E1171),0)</f>
        <v>21446000000</v>
      </c>
      <c r="U1171" s="6">
        <f>VLOOKUP($A1171,TOURISM!$A$1:$F$2692,COLUMN(TOURISM!$F1171),0)</f>
        <v>12352000000</v>
      </c>
      <c r="V1171" s="6">
        <f>VLOOKUP($A1171,BUSINESS!$A$1:$J$2692,COLUMN(BUSINESS!$E1171),0)</f>
        <v>0.52400000000000002</v>
      </c>
      <c r="W1171" s="6">
        <f>VLOOKUP($A1171,BUSINESS!$A$1:$J$2692,COLUMN(BUSINESS!$F1171),0)</f>
        <v>25</v>
      </c>
      <c r="X1171" s="6">
        <f>VLOOKUP($A1171,BUSINESS!$A$1:$J$2692,COLUMN(BUSINESS!$G1171),0)</f>
        <v>28</v>
      </c>
      <c r="Y1171" s="6">
        <f>VLOOKUP($A1171,BUSINESS!$A$1:$J$2692,COLUMN(BUSINESS!$H1171),0)</f>
        <v>170</v>
      </c>
      <c r="Z1171" s="6">
        <f>VLOOKUP($A1171,BUSINESS!$A$1:$J$2692,COLUMN(BUSINESS!$I1171),0)</f>
        <v>0.8</v>
      </c>
      <c r="AA1171" s="6">
        <f>VLOOKUP($A1171,BUSINESS!$A$1:$J$2692,COLUMN(BUSINESS!$J1171),0)</f>
        <v>1.605</v>
      </c>
      <c r="AB1171" s="5"/>
      <c r="AC1171" s="5"/>
      <c r="AD1171" s="5"/>
      <c r="AE1171" s="5"/>
    </row>
    <row r="1172" spans="1:31" ht="15.75" customHeight="1" x14ac:dyDescent="0.25">
      <c r="A1172" s="6">
        <v>1171</v>
      </c>
      <c r="B1172" s="7" t="str">
        <f>VLOOKUP($A1172,GDP!$A$1:$H$2692,COLUMN(GDP!B1172),0)</f>
        <v>Europe</v>
      </c>
      <c r="C1172" s="8" t="str">
        <f>VLOOKUP($A1172,GDP!$A$1:$H$2692,COLUMN(GDP!C1172),0)</f>
        <v>Belarus-Europe</v>
      </c>
      <c r="D1172" s="9" t="str">
        <f>VLOOKUP($A1172,GDP!$A$1:$H$2692,COLUMN(GDP!D1172),0)</f>
        <v>2000</v>
      </c>
      <c r="E1172" s="8">
        <f>VLOOKUP($A1172,GDP!$A$1:$H$2692,COLUMN(GDP!E1172),0)</f>
        <v>63615445567</v>
      </c>
      <c r="F1172" s="7">
        <f>VLOOKUP($A1172,GDP!$A$1:$H$2692,COLUMN(GDP!F1172),0)</f>
        <v>0.05</v>
      </c>
      <c r="G1172" s="7">
        <f>VLOOKUP($A1172,GDP!$A$1:$H$2692,COLUMN(GDP!G1172),0)</f>
        <v>339</v>
      </c>
      <c r="H1172" s="7">
        <f>VLOOKUP($A1172,GDP!$A$1:$H$2692,COLUMN(GDP!H1172),0)</f>
        <v>0.19500000000000001</v>
      </c>
      <c r="I1172" s="6">
        <f>VLOOKUP($A1172,ENERGY!$A$1:$F$2692,COLUMN(ENERGY!E1171),0)</f>
        <v>0</v>
      </c>
      <c r="J1172" s="6">
        <f>VLOOKUP($A1172,ENERGY!$A$1:$F$2692,COLUMN(ENERGY!F1171),0)</f>
        <v>0</v>
      </c>
      <c r="K1172" s="6">
        <f>VLOOKUP($A1172,'HUMAN RESOURCES'!$A$1:$M$2692,COLUMN('HUMAN RESOURCES'!$E1172),0)</f>
        <v>8.9999999999999993E-3</v>
      </c>
      <c r="L1172" s="6">
        <f>VLOOKUP($A1172,'HUMAN RESOURCES'!$A$1:$M$2692,COLUMN('HUMAN RESOURCES'!$F1172),0)</f>
        <v>1.0999999999999999E-2</v>
      </c>
      <c r="M1172" s="6">
        <f>VLOOKUP($A1172,'HUMAN RESOURCES'!$A$1:$M$2692,COLUMN('HUMAN RESOURCES'!$G1172),0)</f>
        <v>75</v>
      </c>
      <c r="N1172" s="6">
        <f>VLOOKUP($A1172,'HUMAN RESOURCES'!$A$1:$M$2692,COLUMN('HUMAN RESOURCES'!$H1172),0)</f>
        <v>63</v>
      </c>
      <c r="O1172" s="6">
        <f>VLOOKUP($A1172,'HUMAN RESOURCES'!$A$1:$M$2692,COLUMN('HUMAN RESOURCES'!$I1172),0)</f>
        <v>0.186</v>
      </c>
      <c r="P1172" s="6">
        <f>VLOOKUP($A1172,'HUMAN RESOURCES'!$A$1:$M$2692,COLUMN('HUMAN RESOURCES'!$J1172),0)</f>
        <v>0.67900000000000005</v>
      </c>
      <c r="Q1172" s="6">
        <f>VLOOKUP($A1172,'HUMAN RESOURCES'!$A$1:$M$2692,COLUMN('HUMAN RESOURCES'!$K1172),0)</f>
        <v>0.13400000000000001</v>
      </c>
      <c r="R1172" s="6">
        <f>VLOOKUP($A1172,'HUMAN RESOURCES'!$A$1:$M$2692,COLUMN('HUMAN RESOURCES'!$L1172),0)</f>
        <v>10005000</v>
      </c>
      <c r="S1172" s="6">
        <f>VLOOKUP($A1172,'HUMAN RESOURCES'!$A$1:$M$2692,COLUMN('HUMAN RESOURCES'!$F1172),0)</f>
        <v>1.0999999999999999E-2</v>
      </c>
      <c r="T1172" s="6">
        <f>VLOOKUP($A1172,TOURISM!$A$1:$F$2692,COLUMN(TOURISM!$E1172),0)</f>
        <v>188000000</v>
      </c>
      <c r="U1172" s="6">
        <f>VLOOKUP($A1172,TOURISM!$A$1:$F$2692,COLUMN(TOURISM!$F1172),0)</f>
        <v>247000000</v>
      </c>
      <c r="V1172" s="6">
        <f>VLOOKUP($A1172,BUSINESS!$A$1:$J$2692,COLUMN(BUSINESS!$E1172),0)</f>
        <v>0</v>
      </c>
      <c r="W1172" s="6">
        <f>VLOOKUP($A1172,BUSINESS!$A$1:$J$2692,COLUMN(BUSINESS!$F1172),0)</f>
        <v>0</v>
      </c>
      <c r="X1172" s="6">
        <f>VLOOKUP($A1172,BUSINESS!$A$1:$J$2692,COLUMN(BUSINESS!$G1172),0)</f>
        <v>0</v>
      </c>
      <c r="Y1172" s="6">
        <f>VLOOKUP($A1172,BUSINESS!$A$1:$J$2692,COLUMN(BUSINESS!$H1172),0)</f>
        <v>0</v>
      </c>
      <c r="Z1172" s="6">
        <f>VLOOKUP($A1172,BUSINESS!$A$1:$J$2692,COLUMN(BUSINESS!$I1172),0)</f>
        <v>1.9E-2</v>
      </c>
      <c r="AA1172" s="6">
        <f>VLOOKUP($A1172,BUSINESS!$A$1:$J$2692,COLUMN(BUSINESS!$J1172),0)</f>
        <v>5.0000000000000001E-3</v>
      </c>
      <c r="AB1172" s="5"/>
      <c r="AC1172" s="5"/>
      <c r="AD1172" s="5"/>
      <c r="AE1172" s="5"/>
    </row>
    <row r="1173" spans="1:31" ht="15.75" customHeight="1" x14ac:dyDescent="0.25">
      <c r="A1173" s="6">
        <v>1172</v>
      </c>
      <c r="B1173" s="7" t="str">
        <f>VLOOKUP($A1173,GDP!$A$1:$H$2692,COLUMN(GDP!B1173),0)</f>
        <v>Europe</v>
      </c>
      <c r="C1173" s="8" t="str">
        <f>VLOOKUP($A1173,GDP!$A$1:$H$2692,COLUMN(GDP!C1173),0)</f>
        <v>Belarus-Europe</v>
      </c>
      <c r="D1173" s="9" t="str">
        <f>VLOOKUP($A1173,GDP!$A$1:$H$2692,COLUMN(GDP!D1173),0)</f>
        <v>2001</v>
      </c>
      <c r="E1173" s="8">
        <f>VLOOKUP($A1173,GDP!$A$1:$H$2692,COLUMN(GDP!E1173),0)</f>
        <v>12736856485</v>
      </c>
      <c r="F1173" s="7">
        <f>VLOOKUP($A1173,GDP!$A$1:$H$2692,COLUMN(GDP!F1173),0)</f>
        <v>6.0999999999999999E-2</v>
      </c>
      <c r="G1173" s="7">
        <f>VLOOKUP($A1173,GDP!$A$1:$H$2692,COLUMN(GDP!G1173),0)</f>
        <v>64</v>
      </c>
      <c r="H1173" s="7">
        <f>VLOOKUP($A1173,GDP!$A$1:$H$2692,COLUMN(GDP!H1173),0)</f>
        <v>0.67700000000000005</v>
      </c>
      <c r="I1173" s="6">
        <f>VLOOKUP($A1173,ENERGY!$A$1:$F$2692,COLUMN(ENERGY!E1172),0)</f>
        <v>29501</v>
      </c>
      <c r="J1173" s="6">
        <f>VLOOKUP($A1173,ENERGY!$A$1:$F$2692,COLUMN(ENERGY!F1172),0)</f>
        <v>0</v>
      </c>
      <c r="K1173" s="6">
        <f>VLOOKUP($A1173,'HUMAN RESOURCES'!$A$1:$M$2692,COLUMN('HUMAN RESOURCES'!$E1173),0)</f>
        <v>8.9999999999999993E-3</v>
      </c>
      <c r="L1173" s="6">
        <f>VLOOKUP($A1173,'HUMAN RESOURCES'!$A$1:$M$2692,COLUMN('HUMAN RESOURCES'!$F1173),0)</f>
        <v>0.01</v>
      </c>
      <c r="M1173" s="6">
        <f>VLOOKUP($A1173,'HUMAN RESOURCES'!$A$1:$M$2692,COLUMN('HUMAN RESOURCES'!$G1173),0)</f>
        <v>75</v>
      </c>
      <c r="N1173" s="6">
        <f>VLOOKUP($A1173,'HUMAN RESOURCES'!$A$1:$M$2692,COLUMN('HUMAN RESOURCES'!$H1173),0)</f>
        <v>63</v>
      </c>
      <c r="O1173" s="6">
        <f>VLOOKUP($A1173,'HUMAN RESOURCES'!$A$1:$M$2692,COLUMN('HUMAN RESOURCES'!$I1173),0)</f>
        <v>0.17899999999999999</v>
      </c>
      <c r="P1173" s="6">
        <f>VLOOKUP($A1173,'HUMAN RESOURCES'!$A$1:$M$2692,COLUMN('HUMAN RESOURCES'!$J1173),0)</f>
        <v>0.68400000000000005</v>
      </c>
      <c r="Q1173" s="6">
        <f>VLOOKUP($A1173,'HUMAN RESOURCES'!$A$1:$M$2692,COLUMN('HUMAN RESOURCES'!$K1173),0)</f>
        <v>0.13700000000000001</v>
      </c>
      <c r="R1173" s="6">
        <f>VLOOKUP($A1173,'HUMAN RESOURCES'!$A$1:$M$2692,COLUMN('HUMAN RESOURCES'!$L1173),0)</f>
        <v>9928000</v>
      </c>
      <c r="S1173" s="6">
        <f>VLOOKUP($A1173,'HUMAN RESOURCES'!$A$1:$M$2692,COLUMN('HUMAN RESOURCES'!$F1173),0)</f>
        <v>0.01</v>
      </c>
      <c r="T1173" s="6">
        <f>VLOOKUP($A1173,TOURISM!$A$1:$F$2692,COLUMN(TOURISM!$E1173),0)</f>
        <v>272000000</v>
      </c>
      <c r="U1173" s="6">
        <f>VLOOKUP($A1173,TOURISM!$A$1:$F$2692,COLUMN(TOURISM!$F1173),0)</f>
        <v>486000000</v>
      </c>
      <c r="V1173" s="6">
        <f>VLOOKUP($A1173,BUSINESS!$A$1:$J$2692,COLUMN(BUSINESS!$E1173),0)</f>
        <v>0</v>
      </c>
      <c r="W1173" s="6">
        <f>VLOOKUP($A1173,BUSINESS!$A$1:$J$2692,COLUMN(BUSINESS!$F1173),0)</f>
        <v>0</v>
      </c>
      <c r="X1173" s="6">
        <f>VLOOKUP($A1173,BUSINESS!$A$1:$J$2692,COLUMN(BUSINESS!$G1173),0)</f>
        <v>0</v>
      </c>
      <c r="Y1173" s="6">
        <f>VLOOKUP($A1173,BUSINESS!$A$1:$J$2692,COLUMN(BUSINESS!$H1173),0)</f>
        <v>0</v>
      </c>
      <c r="Z1173" s="6">
        <f>VLOOKUP($A1173,BUSINESS!$A$1:$J$2692,COLUMN(BUSINESS!$I1173),0)</f>
        <v>4.2999999999999997E-2</v>
      </c>
      <c r="AA1173" s="6">
        <f>VLOOKUP($A1173,BUSINESS!$A$1:$J$2692,COLUMN(BUSINESS!$J1173),0)</f>
        <v>1.4E-2</v>
      </c>
      <c r="AB1173" s="5"/>
      <c r="AC1173" s="5"/>
      <c r="AD1173" s="5"/>
      <c r="AE1173" s="5"/>
    </row>
    <row r="1174" spans="1:31" ht="15.75" customHeight="1" x14ac:dyDescent="0.25">
      <c r="A1174" s="6">
        <v>1173</v>
      </c>
      <c r="B1174" s="7" t="str">
        <f>VLOOKUP($A1174,GDP!$A$1:$H$2692,COLUMN(GDP!B1174),0)</f>
        <v>Europe</v>
      </c>
      <c r="C1174" s="8" t="str">
        <f>VLOOKUP($A1174,GDP!$A$1:$H$2692,COLUMN(GDP!C1174),0)</f>
        <v>Belarus-Europe</v>
      </c>
      <c r="D1174" s="9" t="str">
        <f>VLOOKUP($A1174,GDP!$A$1:$H$2692,COLUMN(GDP!D1174),0)</f>
        <v>2002</v>
      </c>
      <c r="E1174" s="8">
        <f>VLOOKUP($A1174,GDP!$A$1:$H$2692,COLUMN(GDP!E1174),0)</f>
        <v>12354820144</v>
      </c>
      <c r="F1174" s="7">
        <f>VLOOKUP($A1174,GDP!$A$1:$H$2692,COLUMN(GDP!F1174),0)</f>
        <v>6.6000000000000003E-2</v>
      </c>
      <c r="G1174" s="7">
        <f>VLOOKUP($A1174,GDP!$A$1:$H$2692,COLUMN(GDP!G1174),0)</f>
        <v>83</v>
      </c>
      <c r="H1174" s="7">
        <f>VLOOKUP($A1174,GDP!$A$1:$H$2692,COLUMN(GDP!H1174),0)</f>
        <v>0.47</v>
      </c>
      <c r="I1174" s="6">
        <f>VLOOKUP($A1174,ENERGY!$A$1:$F$2692,COLUMN(ENERGY!E1173),0)</f>
        <v>27686</v>
      </c>
      <c r="J1174" s="6">
        <f>VLOOKUP($A1174,ENERGY!$A$1:$F$2692,COLUMN(ENERGY!F1173),0)</f>
        <v>62222</v>
      </c>
      <c r="K1174" s="6">
        <f>VLOOKUP($A1174,'HUMAN RESOURCES'!$A$1:$M$2692,COLUMN('HUMAN RESOURCES'!$E1174),0)</f>
        <v>8.9999999999999993E-3</v>
      </c>
      <c r="L1174" s="6">
        <f>VLOOKUP($A1174,'HUMAN RESOURCES'!$A$1:$M$2692,COLUMN('HUMAN RESOURCES'!$F1174),0)</f>
        <v>8.9999999999999993E-3</v>
      </c>
      <c r="M1174" s="6">
        <f>VLOOKUP($A1174,'HUMAN RESOURCES'!$A$1:$M$2692,COLUMN('HUMAN RESOURCES'!$G1174),0)</f>
        <v>74</v>
      </c>
      <c r="N1174" s="6">
        <f>VLOOKUP($A1174,'HUMAN RESOURCES'!$A$1:$M$2692,COLUMN('HUMAN RESOURCES'!$H1174),0)</f>
        <v>62</v>
      </c>
      <c r="O1174" s="6">
        <f>VLOOKUP($A1174,'HUMAN RESOURCES'!$A$1:$M$2692,COLUMN('HUMAN RESOURCES'!$I1174),0)</f>
        <v>0.17199999999999999</v>
      </c>
      <c r="P1174" s="6">
        <f>VLOOKUP($A1174,'HUMAN RESOURCES'!$A$1:$M$2692,COLUMN('HUMAN RESOURCES'!$J1174),0)</f>
        <v>0.68700000000000006</v>
      </c>
      <c r="Q1174" s="6">
        <f>VLOOKUP($A1174,'HUMAN RESOURCES'!$A$1:$M$2692,COLUMN('HUMAN RESOURCES'!$K1174),0)</f>
        <v>0.14000000000000001</v>
      </c>
      <c r="R1174" s="6">
        <f>VLOOKUP($A1174,'HUMAN RESOURCES'!$A$1:$M$2692,COLUMN('HUMAN RESOURCES'!$L1174),0)</f>
        <v>9865000</v>
      </c>
      <c r="S1174" s="6">
        <f>VLOOKUP($A1174,'HUMAN RESOURCES'!$A$1:$M$2692,COLUMN('HUMAN RESOURCES'!$F1174),0)</f>
        <v>8.9999999999999993E-3</v>
      </c>
      <c r="T1174" s="6">
        <f>VLOOKUP($A1174,TOURISM!$A$1:$F$2692,COLUMN(TOURISM!$E1174),0)</f>
        <v>295000000</v>
      </c>
      <c r="U1174" s="6">
        <f>VLOOKUP($A1174,TOURISM!$A$1:$F$2692,COLUMN(TOURISM!$F1174),0)</f>
        <v>527000000</v>
      </c>
      <c r="V1174" s="6">
        <f>VLOOKUP($A1174,BUSINESS!$A$1:$J$2692,COLUMN(BUSINESS!$E1174),0)</f>
        <v>0</v>
      </c>
      <c r="W1174" s="6">
        <f>VLOOKUP($A1174,BUSINESS!$A$1:$J$2692,COLUMN(BUSINESS!$F1174),0)</f>
        <v>0</v>
      </c>
      <c r="X1174" s="6">
        <f>VLOOKUP($A1174,BUSINESS!$A$1:$J$2692,COLUMN(BUSINESS!$G1174),0)</f>
        <v>0</v>
      </c>
      <c r="Y1174" s="6">
        <f>VLOOKUP($A1174,BUSINESS!$A$1:$J$2692,COLUMN(BUSINESS!$H1174),0)</f>
        <v>0</v>
      </c>
      <c r="Z1174" s="6">
        <f>VLOOKUP($A1174,BUSINESS!$A$1:$J$2692,COLUMN(BUSINESS!$I1174),0)</f>
        <v>0.09</v>
      </c>
      <c r="AA1174" s="6">
        <f>VLOOKUP($A1174,BUSINESS!$A$1:$J$2692,COLUMN(BUSINESS!$J1174),0)</f>
        <v>4.7E-2</v>
      </c>
      <c r="AB1174" s="5"/>
      <c r="AC1174" s="5"/>
      <c r="AD1174" s="5"/>
      <c r="AE1174" s="5"/>
    </row>
    <row r="1175" spans="1:31" ht="15.75" customHeight="1" x14ac:dyDescent="0.25">
      <c r="A1175" s="6">
        <v>1174</v>
      </c>
      <c r="B1175" s="7" t="str">
        <f>VLOOKUP($A1175,GDP!$A$1:$H$2692,COLUMN(GDP!B1175),0)</f>
        <v>Europe</v>
      </c>
      <c r="C1175" s="8" t="str">
        <f>VLOOKUP($A1175,GDP!$A$1:$H$2692,COLUMN(GDP!C1175),0)</f>
        <v>Belarus-Europe</v>
      </c>
      <c r="D1175" s="9" t="str">
        <f>VLOOKUP($A1175,GDP!$A$1:$H$2692,COLUMN(GDP!D1175),0)</f>
        <v>2003</v>
      </c>
      <c r="E1175" s="8">
        <f>VLOOKUP($A1175,GDP!$A$1:$H$2692,COLUMN(GDP!E1175),0)</f>
        <v>14594925393</v>
      </c>
      <c r="F1175" s="7">
        <f>VLOOKUP($A1175,GDP!$A$1:$H$2692,COLUMN(GDP!F1175),0)</f>
        <v>6.5000000000000002E-2</v>
      </c>
      <c r="G1175" s="7">
        <f>VLOOKUP($A1175,GDP!$A$1:$H$2692,COLUMN(GDP!G1175),0)</f>
        <v>96</v>
      </c>
      <c r="H1175" s="7">
        <f>VLOOKUP($A1175,GDP!$A$1:$H$2692,COLUMN(GDP!H1175),0)</f>
        <v>0.36899999999999999</v>
      </c>
      <c r="I1175" s="6">
        <f>VLOOKUP($A1175,ENERGY!$A$1:$F$2692,COLUMN(ENERGY!E1174),0)</f>
        <v>26737</v>
      </c>
      <c r="J1175" s="6">
        <f>VLOOKUP($A1175,ENERGY!$A$1:$F$2692,COLUMN(ENERGY!F1174),0)</f>
        <v>60293</v>
      </c>
      <c r="K1175" s="6">
        <f>VLOOKUP($A1175,'HUMAN RESOURCES'!$A$1:$M$2692,COLUMN('HUMAN RESOURCES'!$E1175),0)</f>
        <v>8.9999999999999993E-3</v>
      </c>
      <c r="L1175" s="6">
        <f>VLOOKUP($A1175,'HUMAN RESOURCES'!$A$1:$M$2692,COLUMN('HUMAN RESOURCES'!$F1175),0)</f>
        <v>8.9999999999999993E-3</v>
      </c>
      <c r="M1175" s="6">
        <f>VLOOKUP($A1175,'HUMAN RESOURCES'!$A$1:$M$2692,COLUMN('HUMAN RESOURCES'!$G1175),0)</f>
        <v>75</v>
      </c>
      <c r="N1175" s="6">
        <f>VLOOKUP($A1175,'HUMAN RESOURCES'!$A$1:$M$2692,COLUMN('HUMAN RESOURCES'!$H1175),0)</f>
        <v>63</v>
      </c>
      <c r="O1175" s="6">
        <f>VLOOKUP($A1175,'HUMAN RESOURCES'!$A$1:$M$2692,COLUMN('HUMAN RESOURCES'!$I1175),0)</f>
        <v>0.16600000000000001</v>
      </c>
      <c r="P1175" s="6">
        <f>VLOOKUP($A1175,'HUMAN RESOURCES'!$A$1:$M$2692,COLUMN('HUMAN RESOURCES'!$J1175),0)</f>
        <v>0.69099999999999995</v>
      </c>
      <c r="Q1175" s="6">
        <f>VLOOKUP($A1175,'HUMAN RESOURCES'!$A$1:$M$2692,COLUMN('HUMAN RESOURCES'!$K1175),0)</f>
        <v>0.14299999999999999</v>
      </c>
      <c r="R1175" s="6">
        <f>VLOOKUP($A1175,'HUMAN RESOURCES'!$A$1:$M$2692,COLUMN('HUMAN RESOURCES'!$L1175),0)</f>
        <v>9797000</v>
      </c>
      <c r="S1175" s="6">
        <f>VLOOKUP($A1175,'HUMAN RESOURCES'!$A$1:$M$2692,COLUMN('HUMAN RESOURCES'!$F1175),0)</f>
        <v>8.9999999999999993E-3</v>
      </c>
      <c r="T1175" s="6">
        <f>VLOOKUP($A1175,TOURISM!$A$1:$F$2692,COLUMN(TOURISM!$E1175),0)</f>
        <v>339000000</v>
      </c>
      <c r="U1175" s="6">
        <f>VLOOKUP($A1175,TOURISM!$A$1:$F$2692,COLUMN(TOURISM!$F1175),0)</f>
        <v>436000000</v>
      </c>
      <c r="V1175" s="6">
        <f>VLOOKUP($A1175,BUSINESS!$A$1:$J$2692,COLUMN(BUSINESS!$E1175),0)</f>
        <v>0</v>
      </c>
      <c r="W1175" s="6">
        <f>VLOOKUP($A1175,BUSINESS!$A$1:$J$2692,COLUMN(BUSINESS!$F1175),0)</f>
        <v>79</v>
      </c>
      <c r="X1175" s="6">
        <f>VLOOKUP($A1175,BUSINESS!$A$1:$J$2692,COLUMN(BUSINESS!$G1175),0)</f>
        <v>0</v>
      </c>
      <c r="Y1175" s="6">
        <f>VLOOKUP($A1175,BUSINESS!$A$1:$J$2692,COLUMN(BUSINESS!$H1175),0)</f>
        <v>0</v>
      </c>
      <c r="Z1175" s="6">
        <f>VLOOKUP($A1175,BUSINESS!$A$1:$J$2692,COLUMN(BUSINESS!$I1175),0)</f>
        <v>0</v>
      </c>
      <c r="AA1175" s="6">
        <f>VLOOKUP($A1175,BUSINESS!$A$1:$J$2692,COLUMN(BUSINESS!$J1175),0)</f>
        <v>0.114</v>
      </c>
      <c r="AB1175" s="5"/>
      <c r="AC1175" s="5"/>
      <c r="AD1175" s="5"/>
      <c r="AE1175" s="5"/>
    </row>
    <row r="1176" spans="1:31" ht="15.75" customHeight="1" x14ac:dyDescent="0.25">
      <c r="A1176" s="6">
        <v>1175</v>
      </c>
      <c r="B1176" s="7" t="str">
        <f>VLOOKUP($A1176,GDP!$A$1:$H$2692,COLUMN(GDP!B1176),0)</f>
        <v>Europe</v>
      </c>
      <c r="C1176" s="8" t="str">
        <f>VLOOKUP($A1176,GDP!$A$1:$H$2692,COLUMN(GDP!C1176),0)</f>
        <v>Belarus-Europe</v>
      </c>
      <c r="D1176" s="9" t="str">
        <f>VLOOKUP($A1176,GDP!$A$1:$H$2692,COLUMN(GDP!D1176),0)</f>
        <v>2004</v>
      </c>
      <c r="E1176" s="8">
        <f>VLOOKUP($A1176,GDP!$A$1:$H$2692,COLUMN(GDP!E1176),0)</f>
        <v>17825436035</v>
      </c>
      <c r="F1176" s="7">
        <f>VLOOKUP($A1176,GDP!$A$1:$H$2692,COLUMN(GDP!F1176),0)</f>
        <v>6.6000000000000003E-2</v>
      </c>
      <c r="G1176" s="7">
        <f>VLOOKUP($A1176,GDP!$A$1:$H$2692,COLUMN(GDP!G1176),0)</f>
        <v>120</v>
      </c>
      <c r="H1176" s="7">
        <f>VLOOKUP($A1176,GDP!$A$1:$H$2692,COLUMN(GDP!H1176),0)</f>
        <v>0.24</v>
      </c>
      <c r="I1176" s="6">
        <f>VLOOKUP($A1176,ENERGY!$A$1:$F$2692,COLUMN(ENERGY!E1175),0)</f>
        <v>28098</v>
      </c>
      <c r="J1176" s="6">
        <f>VLOOKUP($A1176,ENERGY!$A$1:$F$2692,COLUMN(ENERGY!F1175),0)</f>
        <v>62816</v>
      </c>
      <c r="K1176" s="6">
        <f>VLOOKUP($A1176,'HUMAN RESOURCES'!$A$1:$M$2692,COLUMN('HUMAN RESOURCES'!$E1176),0)</f>
        <v>8.9999999999999993E-3</v>
      </c>
      <c r="L1176" s="6">
        <f>VLOOKUP($A1176,'HUMAN RESOURCES'!$A$1:$M$2692,COLUMN('HUMAN RESOURCES'!$F1176),0)</f>
        <v>8.0000000000000002E-3</v>
      </c>
      <c r="M1176" s="6">
        <f>VLOOKUP($A1176,'HUMAN RESOURCES'!$A$1:$M$2692,COLUMN('HUMAN RESOURCES'!$G1176),0)</f>
        <v>75</v>
      </c>
      <c r="N1176" s="6">
        <f>VLOOKUP($A1176,'HUMAN RESOURCES'!$A$1:$M$2692,COLUMN('HUMAN RESOURCES'!$H1176),0)</f>
        <v>63</v>
      </c>
      <c r="O1176" s="6">
        <f>VLOOKUP($A1176,'HUMAN RESOURCES'!$A$1:$M$2692,COLUMN('HUMAN RESOURCES'!$I1176),0)</f>
        <v>0.16</v>
      </c>
      <c r="P1176" s="6">
        <f>VLOOKUP($A1176,'HUMAN RESOURCES'!$A$1:$M$2692,COLUMN('HUMAN RESOURCES'!$J1176),0)</f>
        <v>0.69399999999999995</v>
      </c>
      <c r="Q1176" s="6">
        <f>VLOOKUP($A1176,'HUMAN RESOURCES'!$A$1:$M$2692,COLUMN('HUMAN RESOURCES'!$K1176),0)</f>
        <v>0.14599999999999999</v>
      </c>
      <c r="R1176" s="6">
        <f>VLOOKUP($A1176,'HUMAN RESOURCES'!$A$1:$M$2692,COLUMN('HUMAN RESOURCES'!$L1176),0)</f>
        <v>9730000</v>
      </c>
      <c r="S1176" s="6">
        <f>VLOOKUP($A1176,'HUMAN RESOURCES'!$A$1:$M$2692,COLUMN('HUMAN RESOURCES'!$F1176),0)</f>
        <v>8.0000000000000002E-3</v>
      </c>
      <c r="T1176" s="6">
        <f>VLOOKUP($A1176,TOURISM!$A$1:$F$2692,COLUMN(TOURISM!$E1176),0)</f>
        <v>362000000</v>
      </c>
      <c r="U1176" s="6">
        <f>VLOOKUP($A1176,TOURISM!$A$1:$F$2692,COLUMN(TOURISM!$F1176),0)</f>
        <v>500000000</v>
      </c>
      <c r="V1176" s="6">
        <f>VLOOKUP($A1176,BUSINESS!$A$1:$J$2692,COLUMN(BUSINESS!$E1176),0)</f>
        <v>0</v>
      </c>
      <c r="W1176" s="6">
        <f>VLOOKUP($A1176,BUSINESS!$A$1:$J$2692,COLUMN(BUSINESS!$F1176),0)</f>
        <v>79</v>
      </c>
      <c r="X1176" s="6">
        <f>VLOOKUP($A1176,BUSINESS!$A$1:$J$2692,COLUMN(BUSINESS!$G1176),0)</f>
        <v>0</v>
      </c>
      <c r="Y1176" s="6">
        <f>VLOOKUP($A1176,BUSINESS!$A$1:$J$2692,COLUMN(BUSINESS!$H1176),0)</f>
        <v>0</v>
      </c>
      <c r="Z1176" s="6">
        <f>VLOOKUP($A1176,BUSINESS!$A$1:$J$2692,COLUMN(BUSINESS!$I1176),0)</f>
        <v>0</v>
      </c>
      <c r="AA1176" s="6">
        <f>VLOOKUP($A1176,BUSINESS!$A$1:$J$2692,COLUMN(BUSINESS!$J1176),0)</f>
        <v>0.23</v>
      </c>
      <c r="AB1176" s="5"/>
      <c r="AC1176" s="5"/>
      <c r="AD1176" s="5"/>
      <c r="AE1176" s="5"/>
    </row>
    <row r="1177" spans="1:31" ht="15.75" customHeight="1" x14ac:dyDescent="0.25">
      <c r="A1177" s="6">
        <v>1176</v>
      </c>
      <c r="B1177" s="7" t="str">
        <f>VLOOKUP($A1177,GDP!$A$1:$H$2692,COLUMN(GDP!B1177),0)</f>
        <v>Europe</v>
      </c>
      <c r="C1177" s="8" t="str">
        <f>VLOOKUP($A1177,GDP!$A$1:$H$2692,COLUMN(GDP!C1177),0)</f>
        <v>Belarus-Europe</v>
      </c>
      <c r="D1177" s="9" t="str">
        <f>VLOOKUP($A1177,GDP!$A$1:$H$2692,COLUMN(GDP!D1177),0)</f>
        <v>2005</v>
      </c>
      <c r="E1177" s="8">
        <f>VLOOKUP($A1177,GDP!$A$1:$H$2692,COLUMN(GDP!E1177),0)</f>
        <v>23141587718</v>
      </c>
      <c r="F1177" s="7">
        <f>VLOOKUP($A1177,GDP!$A$1:$H$2692,COLUMN(GDP!F1177),0)</f>
        <v>6.6000000000000003E-2</v>
      </c>
      <c r="G1177" s="7">
        <f>VLOOKUP($A1177,GDP!$A$1:$H$2692,COLUMN(GDP!G1177),0)</f>
        <v>157</v>
      </c>
      <c r="H1177" s="7">
        <f>VLOOKUP($A1177,GDP!$A$1:$H$2692,COLUMN(GDP!H1177),0)</f>
        <v>0.16900000000000001</v>
      </c>
      <c r="I1177" s="6">
        <f>VLOOKUP($A1177,ENERGY!$A$1:$F$2692,COLUMN(ENERGY!E1176),0)</f>
        <v>28039</v>
      </c>
      <c r="J1177" s="6">
        <f>VLOOKUP($A1177,ENERGY!$A$1:$F$2692,COLUMN(ENERGY!F1176),0)</f>
        <v>60282</v>
      </c>
      <c r="K1177" s="6">
        <f>VLOOKUP($A1177,'HUMAN RESOURCES'!$A$1:$M$2692,COLUMN('HUMAN RESOURCES'!$E1177),0)</f>
        <v>8.9999999999999993E-3</v>
      </c>
      <c r="L1177" s="6">
        <f>VLOOKUP($A1177,'HUMAN RESOURCES'!$A$1:$M$2692,COLUMN('HUMAN RESOURCES'!$F1177),0)</f>
        <v>7.0000000000000001E-3</v>
      </c>
      <c r="M1177" s="6">
        <f>VLOOKUP($A1177,'HUMAN RESOURCES'!$A$1:$M$2692,COLUMN('HUMAN RESOURCES'!$G1177),0)</f>
        <v>75</v>
      </c>
      <c r="N1177" s="6">
        <f>VLOOKUP($A1177,'HUMAN RESOURCES'!$A$1:$M$2692,COLUMN('HUMAN RESOURCES'!$H1177),0)</f>
        <v>63</v>
      </c>
      <c r="O1177" s="6">
        <f>VLOOKUP($A1177,'HUMAN RESOURCES'!$A$1:$M$2692,COLUMN('HUMAN RESOURCES'!$I1177),0)</f>
        <v>0.155</v>
      </c>
      <c r="P1177" s="6">
        <f>VLOOKUP($A1177,'HUMAN RESOURCES'!$A$1:$M$2692,COLUMN('HUMAN RESOURCES'!$J1177),0)</f>
        <v>0.69799999999999995</v>
      </c>
      <c r="Q1177" s="6">
        <f>VLOOKUP($A1177,'HUMAN RESOURCES'!$A$1:$M$2692,COLUMN('HUMAN RESOURCES'!$K1177),0)</f>
        <v>0.14699999999999999</v>
      </c>
      <c r="R1177" s="6">
        <f>VLOOKUP($A1177,'HUMAN RESOURCES'!$A$1:$M$2692,COLUMN('HUMAN RESOURCES'!$L1177),0)</f>
        <v>9663000</v>
      </c>
      <c r="S1177" s="6">
        <f>VLOOKUP($A1177,'HUMAN RESOURCES'!$A$1:$M$2692,COLUMN('HUMAN RESOURCES'!$F1177),0)</f>
        <v>7.0000000000000001E-3</v>
      </c>
      <c r="T1177" s="6">
        <f>VLOOKUP($A1177,TOURISM!$A$1:$F$2692,COLUMN(TOURISM!$E1177),0)</f>
        <v>346000000</v>
      </c>
      <c r="U1177" s="6">
        <f>VLOOKUP($A1177,TOURISM!$A$1:$F$2692,COLUMN(TOURISM!$F1177),0)</f>
        <v>516000000</v>
      </c>
      <c r="V1177" s="6">
        <f>VLOOKUP($A1177,BUSINESS!$A$1:$J$2692,COLUMN(BUSINESS!$E1177),0)</f>
        <v>1.373</v>
      </c>
      <c r="W1177" s="6">
        <f>VLOOKUP($A1177,BUSINESS!$A$1:$J$2692,COLUMN(BUSINESS!$F1177),0)</f>
        <v>79</v>
      </c>
      <c r="X1177" s="6">
        <f>VLOOKUP($A1177,BUSINESS!$A$1:$J$2692,COLUMN(BUSINESS!$G1177),0)</f>
        <v>0</v>
      </c>
      <c r="Y1177" s="6">
        <f>VLOOKUP($A1177,BUSINESS!$A$1:$J$2692,COLUMN(BUSINESS!$H1177),0)</f>
        <v>987</v>
      </c>
      <c r="Z1177" s="6">
        <f>VLOOKUP($A1177,BUSINESS!$A$1:$J$2692,COLUMN(BUSINESS!$I1177),0)</f>
        <v>0</v>
      </c>
      <c r="AA1177" s="6">
        <f>VLOOKUP($A1177,BUSINESS!$A$1:$J$2692,COLUMN(BUSINESS!$J1177),0)</f>
        <v>0.42399999999999999</v>
      </c>
      <c r="AB1177" s="5"/>
      <c r="AC1177" s="5"/>
      <c r="AD1177" s="5"/>
      <c r="AE1177" s="5"/>
    </row>
    <row r="1178" spans="1:31" ht="15.75" customHeight="1" x14ac:dyDescent="0.25">
      <c r="A1178" s="6">
        <v>1177</v>
      </c>
      <c r="B1178" s="7" t="str">
        <f>VLOOKUP($A1178,GDP!$A$1:$H$2692,COLUMN(GDP!B1178),0)</f>
        <v>Europe</v>
      </c>
      <c r="C1178" s="8" t="str">
        <f>VLOOKUP($A1178,GDP!$A$1:$H$2692,COLUMN(GDP!C1178),0)</f>
        <v>Belarus-Europe</v>
      </c>
      <c r="D1178" s="9" t="str">
        <f>VLOOKUP($A1178,GDP!$A$1:$H$2692,COLUMN(GDP!D1178),0)</f>
        <v>2006</v>
      </c>
      <c r="E1178" s="8">
        <f>VLOOKUP($A1178,GDP!$A$1:$H$2692,COLUMN(GDP!E1178),0)</f>
        <v>30210091837</v>
      </c>
      <c r="F1178" s="7">
        <f>VLOOKUP($A1178,GDP!$A$1:$H$2692,COLUMN(GDP!F1178),0)</f>
        <v>6.9000000000000006E-2</v>
      </c>
      <c r="G1178" s="7">
        <f>VLOOKUP($A1178,GDP!$A$1:$H$2692,COLUMN(GDP!G1178),0)</f>
        <v>215</v>
      </c>
      <c r="H1178" s="7">
        <f>VLOOKUP($A1178,GDP!$A$1:$H$2692,COLUMN(GDP!H1178),0)</f>
        <v>0.114</v>
      </c>
      <c r="I1178" s="6">
        <f>VLOOKUP($A1178,ENERGY!$A$1:$F$2692,COLUMN(ENERGY!E1177),0)</f>
        <v>28621</v>
      </c>
      <c r="J1178" s="6">
        <f>VLOOKUP($A1178,ENERGY!$A$1:$F$2692,COLUMN(ENERGY!F1177),0)</f>
        <v>61829</v>
      </c>
      <c r="K1178" s="6">
        <f>VLOOKUP($A1178,'HUMAN RESOURCES'!$A$1:$M$2692,COLUMN('HUMAN RESOURCES'!$E1178),0)</f>
        <v>0.01</v>
      </c>
      <c r="L1178" s="6">
        <f>VLOOKUP($A1178,'HUMAN RESOURCES'!$A$1:$M$2692,COLUMN('HUMAN RESOURCES'!$F1178),0)</f>
        <v>7.0000000000000001E-3</v>
      </c>
      <c r="M1178" s="6">
        <f>VLOOKUP($A1178,'HUMAN RESOURCES'!$A$1:$M$2692,COLUMN('HUMAN RESOURCES'!$G1178),0)</f>
        <v>76</v>
      </c>
      <c r="N1178" s="6">
        <f>VLOOKUP($A1178,'HUMAN RESOURCES'!$A$1:$M$2692,COLUMN('HUMAN RESOURCES'!$H1178),0)</f>
        <v>64</v>
      </c>
      <c r="O1178" s="6">
        <f>VLOOKUP($A1178,'HUMAN RESOURCES'!$A$1:$M$2692,COLUMN('HUMAN RESOURCES'!$I1178),0)</f>
        <v>0.152</v>
      </c>
      <c r="P1178" s="6">
        <f>VLOOKUP($A1178,'HUMAN RESOURCES'!$A$1:$M$2692,COLUMN('HUMAN RESOURCES'!$J1178),0)</f>
        <v>0.70199999999999996</v>
      </c>
      <c r="Q1178" s="6">
        <f>VLOOKUP($A1178,'HUMAN RESOURCES'!$A$1:$M$2692,COLUMN('HUMAN RESOURCES'!$K1178),0)</f>
        <v>0.14699999999999999</v>
      </c>
      <c r="R1178" s="6">
        <f>VLOOKUP($A1178,'HUMAN RESOURCES'!$A$1:$M$2692,COLUMN('HUMAN RESOURCES'!$L1178),0)</f>
        <v>9604000</v>
      </c>
      <c r="S1178" s="6">
        <f>VLOOKUP($A1178,'HUMAN RESOURCES'!$A$1:$M$2692,COLUMN('HUMAN RESOURCES'!$F1178),0)</f>
        <v>7.0000000000000001E-3</v>
      </c>
      <c r="T1178" s="6">
        <f>VLOOKUP($A1178,TOURISM!$A$1:$F$2692,COLUMN(TOURISM!$E1178),0)</f>
        <v>401000000</v>
      </c>
      <c r="U1178" s="6">
        <f>VLOOKUP($A1178,TOURISM!$A$1:$F$2692,COLUMN(TOURISM!$F1178),0)</f>
        <v>675000000</v>
      </c>
      <c r="V1178" s="6">
        <f>VLOOKUP($A1178,BUSINESS!$A$1:$J$2692,COLUMN(BUSINESS!$E1178),0)</f>
        <v>1.373</v>
      </c>
      <c r="W1178" s="6">
        <f>VLOOKUP($A1178,BUSINESS!$A$1:$J$2692,COLUMN(BUSINESS!$F1178),0)</f>
        <v>69</v>
      </c>
      <c r="X1178" s="6">
        <f>VLOOKUP($A1178,BUSINESS!$A$1:$J$2692,COLUMN(BUSINESS!$G1178),0)</f>
        <v>0</v>
      </c>
      <c r="Y1178" s="6">
        <f>VLOOKUP($A1178,BUSINESS!$A$1:$J$2692,COLUMN(BUSINESS!$H1178),0)</f>
        <v>987</v>
      </c>
      <c r="Z1178" s="6">
        <f>VLOOKUP($A1178,BUSINESS!$A$1:$J$2692,COLUMN(BUSINESS!$I1178),0)</f>
        <v>0.16200000000000001</v>
      </c>
      <c r="AA1178" s="6">
        <f>VLOOKUP($A1178,BUSINESS!$A$1:$J$2692,COLUMN(BUSINESS!$J1178),0)</f>
        <v>0.62</v>
      </c>
      <c r="AB1178" s="5"/>
      <c r="AC1178" s="5"/>
      <c r="AD1178" s="5"/>
      <c r="AE1178" s="5"/>
    </row>
    <row r="1179" spans="1:31" ht="15.75" customHeight="1" x14ac:dyDescent="0.25">
      <c r="A1179" s="6">
        <v>1178</v>
      </c>
      <c r="B1179" s="7" t="str">
        <f>VLOOKUP($A1179,GDP!$A$1:$H$2692,COLUMN(GDP!B1179),0)</f>
        <v>Europe</v>
      </c>
      <c r="C1179" s="8" t="str">
        <f>VLOOKUP($A1179,GDP!$A$1:$H$2692,COLUMN(GDP!C1179),0)</f>
        <v>Belarus-Europe</v>
      </c>
      <c r="D1179" s="9" t="str">
        <f>VLOOKUP($A1179,GDP!$A$1:$H$2692,COLUMN(GDP!D1179),0)</f>
        <v>2007</v>
      </c>
      <c r="E1179" s="8">
        <f>VLOOKUP($A1179,GDP!$A$1:$H$2692,COLUMN(GDP!E1179),0)</f>
        <v>36961918859</v>
      </c>
      <c r="F1179" s="7">
        <f>VLOOKUP($A1179,GDP!$A$1:$H$2692,COLUMN(GDP!F1179),0)</f>
        <v>6.3E-2</v>
      </c>
      <c r="G1179" s="7">
        <f>VLOOKUP($A1179,GDP!$A$1:$H$2692,COLUMN(GDP!G1179),0)</f>
        <v>243</v>
      </c>
      <c r="H1179" s="7">
        <f>VLOOKUP($A1179,GDP!$A$1:$H$2692,COLUMN(GDP!H1179),0)</f>
        <v>8.7999999999999995E-2</v>
      </c>
      <c r="I1179" s="6">
        <f>VLOOKUP($A1179,ENERGY!$A$1:$F$2692,COLUMN(ENERGY!E1178),0)</f>
        <v>26874</v>
      </c>
      <c r="J1179" s="6">
        <f>VLOOKUP($A1179,ENERGY!$A$1:$F$2692,COLUMN(ENERGY!F1178),0)</f>
        <v>59064</v>
      </c>
      <c r="K1179" s="6">
        <f>VLOOKUP($A1179,'HUMAN RESOURCES'!$A$1:$M$2692,COLUMN('HUMAN RESOURCES'!$E1179),0)</f>
        <v>1.0999999999999999E-2</v>
      </c>
      <c r="L1179" s="6">
        <f>VLOOKUP($A1179,'HUMAN RESOURCES'!$A$1:$M$2692,COLUMN('HUMAN RESOURCES'!$F1179),0)</f>
        <v>6.0000000000000001E-3</v>
      </c>
      <c r="M1179" s="6">
        <f>VLOOKUP($A1179,'HUMAN RESOURCES'!$A$1:$M$2692,COLUMN('HUMAN RESOURCES'!$G1179),0)</f>
        <v>76</v>
      </c>
      <c r="N1179" s="6">
        <f>VLOOKUP($A1179,'HUMAN RESOURCES'!$A$1:$M$2692,COLUMN('HUMAN RESOURCES'!$H1179),0)</f>
        <v>65</v>
      </c>
      <c r="O1179" s="6">
        <f>VLOOKUP($A1179,'HUMAN RESOURCES'!$A$1:$M$2692,COLUMN('HUMAN RESOURCES'!$I1179),0)</f>
        <v>0.15</v>
      </c>
      <c r="P1179" s="6">
        <f>VLOOKUP($A1179,'HUMAN RESOURCES'!$A$1:$M$2692,COLUMN('HUMAN RESOURCES'!$J1179),0)</f>
        <v>0.70499999999999996</v>
      </c>
      <c r="Q1179" s="6">
        <f>VLOOKUP($A1179,'HUMAN RESOURCES'!$A$1:$M$2692,COLUMN('HUMAN RESOURCES'!$K1179),0)</f>
        <v>0.14499999999999999</v>
      </c>
      <c r="R1179" s="6">
        <f>VLOOKUP($A1179,'HUMAN RESOURCES'!$A$1:$M$2692,COLUMN('HUMAN RESOURCES'!$L1179),0)</f>
        <v>9560000</v>
      </c>
      <c r="S1179" s="6">
        <f>VLOOKUP($A1179,'HUMAN RESOURCES'!$A$1:$M$2692,COLUMN('HUMAN RESOURCES'!$F1179),0)</f>
        <v>6.0000000000000001E-3</v>
      </c>
      <c r="T1179" s="6">
        <f>VLOOKUP($A1179,TOURISM!$A$1:$F$2692,COLUMN(TOURISM!$E1179),0)</f>
        <v>479000000</v>
      </c>
      <c r="U1179" s="6">
        <f>VLOOKUP($A1179,TOURISM!$A$1:$F$2692,COLUMN(TOURISM!$F1179),0)</f>
        <v>724000000</v>
      </c>
      <c r="V1179" s="6">
        <f>VLOOKUP($A1179,BUSINESS!$A$1:$J$2692,COLUMN(BUSINESS!$E1179),0)</f>
        <v>1.208</v>
      </c>
      <c r="W1179" s="6">
        <f>VLOOKUP($A1179,BUSINESS!$A$1:$J$2692,COLUMN(BUSINESS!$F1179),0)</f>
        <v>48</v>
      </c>
      <c r="X1179" s="6">
        <f>VLOOKUP($A1179,BUSINESS!$A$1:$J$2692,COLUMN(BUSINESS!$G1179),0)</f>
        <v>0</v>
      </c>
      <c r="Y1179" s="6">
        <f>VLOOKUP($A1179,BUSINESS!$A$1:$J$2692,COLUMN(BUSINESS!$H1179),0)</f>
        <v>987</v>
      </c>
      <c r="Z1179" s="6">
        <f>VLOOKUP($A1179,BUSINESS!$A$1:$J$2692,COLUMN(BUSINESS!$I1179),0)</f>
        <v>0.19700000000000001</v>
      </c>
      <c r="AA1179" s="6">
        <f>VLOOKUP($A1179,BUSINESS!$A$1:$J$2692,COLUMN(BUSINESS!$J1179),0)</f>
        <v>0.72599999999999998</v>
      </c>
      <c r="AB1179" s="5"/>
      <c r="AC1179" s="5"/>
      <c r="AD1179" s="5"/>
      <c r="AE1179" s="5"/>
    </row>
    <row r="1180" spans="1:31" ht="15.75" customHeight="1" x14ac:dyDescent="0.25">
      <c r="A1180" s="6">
        <v>1179</v>
      </c>
      <c r="B1180" s="7" t="str">
        <f>VLOOKUP($A1180,GDP!$A$1:$H$2692,COLUMN(GDP!B1180),0)</f>
        <v>Europe</v>
      </c>
      <c r="C1180" s="8" t="str">
        <f>VLOOKUP($A1180,GDP!$A$1:$H$2692,COLUMN(GDP!C1180),0)</f>
        <v>Belarus-Europe</v>
      </c>
      <c r="D1180" s="9" t="str">
        <f>VLOOKUP($A1180,GDP!$A$1:$H$2692,COLUMN(GDP!D1180),0)</f>
        <v>2008</v>
      </c>
      <c r="E1180" s="8">
        <f>VLOOKUP($A1180,GDP!$A$1:$H$2692,COLUMN(GDP!E1180),0)</f>
        <v>45275711996</v>
      </c>
      <c r="F1180" s="7">
        <f>VLOOKUP($A1180,GDP!$A$1:$H$2692,COLUMN(GDP!F1180),0)</f>
        <v>6.4000000000000001E-2</v>
      </c>
      <c r="G1180" s="7">
        <f>VLOOKUP($A1180,GDP!$A$1:$H$2692,COLUMN(GDP!G1180),0)</f>
        <v>304</v>
      </c>
      <c r="H1180" s="7">
        <f>VLOOKUP($A1180,GDP!$A$1:$H$2692,COLUMN(GDP!H1180),0)</f>
        <v>8.5999999999999993E-2</v>
      </c>
      <c r="I1180" s="6">
        <f>VLOOKUP($A1180,ENERGY!$A$1:$F$2692,COLUMN(ENERGY!E1179),0)</f>
        <v>26888</v>
      </c>
      <c r="J1180" s="6">
        <f>VLOOKUP($A1180,ENERGY!$A$1:$F$2692,COLUMN(ENERGY!F1179),0)</f>
        <v>58038</v>
      </c>
      <c r="K1180" s="6">
        <f>VLOOKUP($A1180,'HUMAN RESOURCES'!$A$1:$M$2692,COLUMN('HUMAN RESOURCES'!$E1180),0)</f>
        <v>1.0999999999999999E-2</v>
      </c>
      <c r="L1180" s="6">
        <f>VLOOKUP($A1180,'HUMAN RESOURCES'!$A$1:$M$2692,COLUMN('HUMAN RESOURCES'!$F1180),0)</f>
        <v>6.0000000000000001E-3</v>
      </c>
      <c r="M1180" s="6">
        <f>VLOOKUP($A1180,'HUMAN RESOURCES'!$A$1:$M$2692,COLUMN('HUMAN RESOURCES'!$G1180),0)</f>
        <v>77</v>
      </c>
      <c r="N1180" s="6">
        <f>VLOOKUP($A1180,'HUMAN RESOURCES'!$A$1:$M$2692,COLUMN('HUMAN RESOURCES'!$H1180),0)</f>
        <v>65</v>
      </c>
      <c r="O1180" s="6">
        <f>VLOOKUP($A1180,'HUMAN RESOURCES'!$A$1:$M$2692,COLUMN('HUMAN RESOURCES'!$I1180),0)</f>
        <v>0.14799999999999999</v>
      </c>
      <c r="P1180" s="6">
        <f>VLOOKUP($A1180,'HUMAN RESOURCES'!$A$1:$M$2692,COLUMN('HUMAN RESOURCES'!$J1180),0)</f>
        <v>0.70799999999999996</v>
      </c>
      <c r="Q1180" s="6">
        <f>VLOOKUP($A1180,'HUMAN RESOURCES'!$A$1:$M$2692,COLUMN('HUMAN RESOURCES'!$K1180),0)</f>
        <v>0.14299999999999999</v>
      </c>
      <c r="R1180" s="6">
        <f>VLOOKUP($A1180,'HUMAN RESOURCES'!$A$1:$M$2692,COLUMN('HUMAN RESOURCES'!$L1180),0)</f>
        <v>9528000</v>
      </c>
      <c r="S1180" s="6">
        <f>VLOOKUP($A1180,'HUMAN RESOURCES'!$A$1:$M$2692,COLUMN('HUMAN RESOURCES'!$F1180),0)</f>
        <v>6.0000000000000001E-3</v>
      </c>
      <c r="T1180" s="6">
        <f>VLOOKUP($A1180,TOURISM!$A$1:$F$2692,COLUMN(TOURISM!$E1180),0)</f>
        <v>585000000</v>
      </c>
      <c r="U1180" s="6">
        <f>VLOOKUP($A1180,TOURISM!$A$1:$F$2692,COLUMN(TOURISM!$F1180),0)</f>
        <v>860000000</v>
      </c>
      <c r="V1180" s="6">
        <f>VLOOKUP($A1180,BUSINESS!$A$1:$J$2692,COLUMN(BUSINESS!$E1180),0)</f>
        <v>1.175</v>
      </c>
      <c r="W1180" s="6">
        <f>VLOOKUP($A1180,BUSINESS!$A$1:$J$2692,COLUMN(BUSINESS!$F1180),0)</f>
        <v>31</v>
      </c>
      <c r="X1180" s="6">
        <f>VLOOKUP($A1180,BUSINESS!$A$1:$J$2692,COLUMN(BUSINESS!$G1180),0)</f>
        <v>0</v>
      </c>
      <c r="Y1180" s="6">
        <f>VLOOKUP($A1180,BUSINESS!$A$1:$J$2692,COLUMN(BUSINESS!$H1180),0)</f>
        <v>987</v>
      </c>
      <c r="Z1180" s="6">
        <f>VLOOKUP($A1180,BUSINESS!$A$1:$J$2692,COLUMN(BUSINESS!$I1180),0)</f>
        <v>0.23</v>
      </c>
      <c r="AA1180" s="6">
        <f>VLOOKUP($A1180,BUSINESS!$A$1:$J$2692,COLUMN(BUSINESS!$J1180),0)</f>
        <v>0.85099999999999998</v>
      </c>
      <c r="AB1180" s="5"/>
      <c r="AC1180" s="5"/>
      <c r="AD1180" s="5"/>
      <c r="AE1180" s="5"/>
    </row>
    <row r="1181" spans="1:31" ht="15.75" customHeight="1" x14ac:dyDescent="0.25">
      <c r="A1181" s="6">
        <v>1180</v>
      </c>
      <c r="B1181" s="7" t="str">
        <f>VLOOKUP($A1181,GDP!$A$1:$H$2692,COLUMN(GDP!B1181),0)</f>
        <v>Europe</v>
      </c>
      <c r="C1181" s="8" t="str">
        <f>VLOOKUP($A1181,GDP!$A$1:$H$2692,COLUMN(GDP!C1181),0)</f>
        <v>Belarus-Europe</v>
      </c>
      <c r="D1181" s="9" t="str">
        <f>VLOOKUP($A1181,GDP!$A$1:$H$2692,COLUMN(GDP!D1181),0)</f>
        <v>2009</v>
      </c>
      <c r="E1181" s="8">
        <f>VLOOKUP($A1181,GDP!$A$1:$H$2692,COLUMN(GDP!E1181),0)</f>
        <v>60763483146</v>
      </c>
      <c r="F1181" s="7">
        <f>VLOOKUP($A1181,GDP!$A$1:$H$2692,COLUMN(GDP!F1181),0)</f>
        <v>5.8999999999999997E-2</v>
      </c>
      <c r="G1181" s="7">
        <f>VLOOKUP($A1181,GDP!$A$1:$H$2692,COLUMN(GDP!G1181),0)</f>
        <v>378</v>
      </c>
      <c r="H1181" s="7">
        <f>VLOOKUP($A1181,GDP!$A$1:$H$2692,COLUMN(GDP!H1181),0)</f>
        <v>8.5999999999999993E-2</v>
      </c>
      <c r="I1181" s="6">
        <f>VLOOKUP($A1181,ENERGY!$A$1:$F$2692,COLUMN(ENERGY!E1180),0)</f>
        <v>26009</v>
      </c>
      <c r="J1181" s="6">
        <f>VLOOKUP($A1181,ENERGY!$A$1:$F$2692,COLUMN(ENERGY!F1180),0)</f>
        <v>53722</v>
      </c>
      <c r="K1181" s="6">
        <f>VLOOKUP($A1181,'HUMAN RESOURCES'!$A$1:$M$2692,COLUMN('HUMAN RESOURCES'!$E1181),0)</f>
        <v>1.0999999999999999E-2</v>
      </c>
      <c r="L1181" s="6">
        <f>VLOOKUP($A1181,'HUMAN RESOURCES'!$A$1:$M$2692,COLUMN('HUMAN RESOURCES'!$F1181),0)</f>
        <v>5.0000000000000001E-3</v>
      </c>
      <c r="M1181" s="6">
        <f>VLOOKUP($A1181,'HUMAN RESOURCES'!$A$1:$M$2692,COLUMN('HUMAN RESOURCES'!$G1181),0)</f>
        <v>76</v>
      </c>
      <c r="N1181" s="6">
        <f>VLOOKUP($A1181,'HUMAN RESOURCES'!$A$1:$M$2692,COLUMN('HUMAN RESOURCES'!$H1181),0)</f>
        <v>65</v>
      </c>
      <c r="O1181" s="6">
        <f>VLOOKUP($A1181,'HUMAN RESOURCES'!$A$1:$M$2692,COLUMN('HUMAN RESOURCES'!$I1181),0)</f>
        <v>0.14799999999999999</v>
      </c>
      <c r="P1181" s="6">
        <f>VLOOKUP($A1181,'HUMAN RESOURCES'!$A$1:$M$2692,COLUMN('HUMAN RESOURCES'!$J1181),0)</f>
        <v>0.71099999999999997</v>
      </c>
      <c r="Q1181" s="6">
        <f>VLOOKUP($A1181,'HUMAN RESOURCES'!$A$1:$M$2692,COLUMN('HUMAN RESOURCES'!$K1181),0)</f>
        <v>0.14099999999999999</v>
      </c>
      <c r="R1181" s="6">
        <f>VLOOKUP($A1181,'HUMAN RESOURCES'!$A$1:$M$2692,COLUMN('HUMAN RESOURCES'!$L1181),0)</f>
        <v>9507000</v>
      </c>
      <c r="S1181" s="6">
        <f>VLOOKUP($A1181,'HUMAN RESOURCES'!$A$1:$M$2692,COLUMN('HUMAN RESOURCES'!$F1181),0)</f>
        <v>5.0000000000000001E-3</v>
      </c>
      <c r="T1181" s="6">
        <f>VLOOKUP($A1181,TOURISM!$A$1:$F$2692,COLUMN(TOURISM!$E1181),0)</f>
        <v>563000000</v>
      </c>
      <c r="U1181" s="6">
        <f>VLOOKUP($A1181,TOURISM!$A$1:$F$2692,COLUMN(TOURISM!$F1181),0)</f>
        <v>752000000</v>
      </c>
      <c r="V1181" s="6">
        <f>VLOOKUP($A1181,BUSINESS!$A$1:$J$2692,COLUMN(BUSINESS!$E1181),0)</f>
        <v>0.997</v>
      </c>
      <c r="W1181" s="6">
        <f>VLOOKUP($A1181,BUSINESS!$A$1:$J$2692,COLUMN(BUSINESS!$F1181),0)</f>
        <v>10</v>
      </c>
      <c r="X1181" s="6">
        <f>VLOOKUP($A1181,BUSINESS!$A$1:$J$2692,COLUMN(BUSINESS!$G1181),0)</f>
        <v>0</v>
      </c>
      <c r="Y1181" s="6">
        <f>VLOOKUP($A1181,BUSINESS!$A$1:$J$2692,COLUMN(BUSINESS!$H1181),0)</f>
        <v>900</v>
      </c>
      <c r="Z1181" s="6">
        <f>VLOOKUP($A1181,BUSINESS!$A$1:$J$2692,COLUMN(BUSINESS!$I1181),0)</f>
        <v>0.27400000000000002</v>
      </c>
      <c r="AA1181" s="6">
        <f>VLOOKUP($A1181,BUSINESS!$A$1:$J$2692,COLUMN(BUSINESS!$J1181),0)</f>
        <v>1.0169999999999999</v>
      </c>
      <c r="AB1181" s="5"/>
      <c r="AC1181" s="5"/>
      <c r="AD1181" s="5"/>
      <c r="AE1181" s="5"/>
    </row>
    <row r="1182" spans="1:31" ht="15.75" customHeight="1" x14ac:dyDescent="0.25">
      <c r="A1182" s="6">
        <v>1181</v>
      </c>
      <c r="B1182" s="7" t="str">
        <f>VLOOKUP($A1182,GDP!$A$1:$H$2692,COLUMN(GDP!B1182),0)</f>
        <v>Europe</v>
      </c>
      <c r="C1182" s="8" t="str">
        <f>VLOOKUP($A1182,GDP!$A$1:$H$2692,COLUMN(GDP!C1182),0)</f>
        <v>Belarus-Europe</v>
      </c>
      <c r="D1182" s="9" t="str">
        <f>VLOOKUP($A1182,GDP!$A$1:$H$2692,COLUMN(GDP!D1182),0)</f>
        <v>2010</v>
      </c>
      <c r="E1182" s="8">
        <f>VLOOKUP($A1182,GDP!$A$1:$H$2692,COLUMN(GDP!E1182),0)</f>
        <v>49208656976</v>
      </c>
      <c r="F1182" s="7">
        <f>VLOOKUP($A1182,GDP!$A$1:$H$2692,COLUMN(GDP!F1182),0)</f>
        <v>6.0999999999999999E-2</v>
      </c>
      <c r="G1182" s="7">
        <f>VLOOKUP($A1182,GDP!$A$1:$H$2692,COLUMN(GDP!G1182),0)</f>
        <v>314</v>
      </c>
      <c r="H1182" s="7">
        <f>VLOOKUP($A1182,GDP!$A$1:$H$2692,COLUMN(GDP!H1182),0)</f>
        <v>0.11700000000000001</v>
      </c>
      <c r="I1182" s="6">
        <f>VLOOKUP($A1182,ENERGY!$A$1:$F$2692,COLUMN(ENERGY!E1181),0)</f>
        <v>25262</v>
      </c>
      <c r="J1182" s="6">
        <f>VLOOKUP($A1182,ENERGY!$A$1:$F$2692,COLUMN(ENERGY!F1181),0)</f>
        <v>52390</v>
      </c>
      <c r="K1182" s="6">
        <f>VLOOKUP($A1182,'HUMAN RESOURCES'!$A$1:$M$2692,COLUMN('HUMAN RESOURCES'!$E1182),0)</f>
        <v>1.0999999999999999E-2</v>
      </c>
      <c r="L1182" s="6">
        <f>VLOOKUP($A1182,'HUMAN RESOURCES'!$A$1:$M$2692,COLUMN('HUMAN RESOURCES'!$F1182),0)</f>
        <v>5.0000000000000001E-3</v>
      </c>
      <c r="M1182" s="6">
        <f>VLOOKUP($A1182,'HUMAN RESOURCES'!$A$1:$M$2692,COLUMN('HUMAN RESOURCES'!$G1182),0)</f>
        <v>77</v>
      </c>
      <c r="N1182" s="6">
        <f>VLOOKUP($A1182,'HUMAN RESOURCES'!$A$1:$M$2692,COLUMN('HUMAN RESOURCES'!$H1182),0)</f>
        <v>65</v>
      </c>
      <c r="O1182" s="6">
        <f>VLOOKUP($A1182,'HUMAN RESOURCES'!$A$1:$M$2692,COLUMN('HUMAN RESOURCES'!$I1182),0)</f>
        <v>0.14799999999999999</v>
      </c>
      <c r="P1182" s="6">
        <f>VLOOKUP($A1182,'HUMAN RESOURCES'!$A$1:$M$2692,COLUMN('HUMAN RESOURCES'!$J1182),0)</f>
        <v>0.71199999999999997</v>
      </c>
      <c r="Q1182" s="6">
        <f>VLOOKUP($A1182,'HUMAN RESOURCES'!$A$1:$M$2692,COLUMN('HUMAN RESOURCES'!$K1182),0)</f>
        <v>0.13900000000000001</v>
      </c>
      <c r="R1182" s="6">
        <f>VLOOKUP($A1182,'HUMAN RESOURCES'!$A$1:$M$2692,COLUMN('HUMAN RESOURCES'!$L1182),0)</f>
        <v>9490000</v>
      </c>
      <c r="S1182" s="6">
        <f>VLOOKUP($A1182,'HUMAN RESOURCES'!$A$1:$M$2692,COLUMN('HUMAN RESOURCES'!$F1182),0)</f>
        <v>5.0000000000000001E-3</v>
      </c>
      <c r="T1182" s="6">
        <f>VLOOKUP($A1182,TOURISM!$A$1:$F$2692,COLUMN(TOURISM!$E1182),0)</f>
        <v>665000000</v>
      </c>
      <c r="U1182" s="6">
        <f>VLOOKUP($A1182,TOURISM!$A$1:$F$2692,COLUMN(TOURISM!$F1182),0)</f>
        <v>748000000</v>
      </c>
      <c r="V1182" s="6">
        <f>VLOOKUP($A1182,BUSINESS!$A$1:$J$2692,COLUMN(BUSINESS!$E1182),0)</f>
        <v>0.80500000000000005</v>
      </c>
      <c r="W1182" s="6">
        <f>VLOOKUP($A1182,BUSINESS!$A$1:$J$2692,COLUMN(BUSINESS!$F1182),0)</f>
        <v>10</v>
      </c>
      <c r="X1182" s="6">
        <f>VLOOKUP($A1182,BUSINESS!$A$1:$J$2692,COLUMN(BUSINESS!$G1182),0)</f>
        <v>0</v>
      </c>
      <c r="Y1182" s="6">
        <f>VLOOKUP($A1182,BUSINESS!$A$1:$J$2692,COLUMN(BUSINESS!$H1182),0)</f>
        <v>798</v>
      </c>
      <c r="Z1182" s="6">
        <f>VLOOKUP($A1182,BUSINESS!$A$1:$J$2692,COLUMN(BUSINESS!$I1182),0)</f>
        <v>0.318</v>
      </c>
      <c r="AA1182" s="6">
        <f>VLOOKUP($A1182,BUSINESS!$A$1:$J$2692,COLUMN(BUSINESS!$J1182),0)</f>
        <v>1.089</v>
      </c>
      <c r="AB1182" s="5"/>
      <c r="AC1182" s="5"/>
      <c r="AD1182" s="5"/>
      <c r="AE1182" s="5"/>
    </row>
    <row r="1183" spans="1:31" ht="15.75" customHeight="1" x14ac:dyDescent="0.25">
      <c r="A1183" s="6">
        <v>1182</v>
      </c>
      <c r="B1183" s="7" t="str">
        <f>VLOOKUP($A1183,GDP!$A$1:$H$2692,COLUMN(GDP!B1183),0)</f>
        <v>Europe</v>
      </c>
      <c r="C1183" s="8" t="str">
        <f>VLOOKUP($A1183,GDP!$A$1:$H$2692,COLUMN(GDP!C1183),0)</f>
        <v>Belarus-Europe</v>
      </c>
      <c r="D1183" s="9" t="str">
        <f>VLOOKUP($A1183,GDP!$A$1:$H$2692,COLUMN(GDP!D1183),0)</f>
        <v>2011</v>
      </c>
      <c r="E1183" s="8">
        <f>VLOOKUP($A1183,GDP!$A$1:$H$2692,COLUMN(GDP!E1183),0)</f>
        <v>55220932614</v>
      </c>
      <c r="F1183" s="7">
        <f>VLOOKUP($A1183,GDP!$A$1:$H$2692,COLUMN(GDP!F1183),0)</f>
        <v>5.6000000000000001E-2</v>
      </c>
      <c r="G1183" s="7">
        <f>VLOOKUP($A1183,GDP!$A$1:$H$2692,COLUMN(GDP!G1183),0)</f>
        <v>323</v>
      </c>
      <c r="H1183" s="7">
        <f>VLOOKUP($A1183,GDP!$A$1:$H$2692,COLUMN(GDP!H1183),0)</f>
        <v>9.1999999999999998E-2</v>
      </c>
      <c r="I1183" s="6">
        <f>VLOOKUP($A1183,ENERGY!$A$1:$F$2692,COLUMN(ENERGY!E1182),0)</f>
        <v>24785</v>
      </c>
      <c r="J1183" s="6">
        <f>VLOOKUP($A1183,ENERGY!$A$1:$F$2692,COLUMN(ENERGY!F1182),0)</f>
        <v>52596</v>
      </c>
      <c r="K1183" s="6">
        <f>VLOOKUP($A1183,'HUMAN RESOURCES'!$A$1:$M$2692,COLUMN('HUMAN RESOURCES'!$E1183),0)</f>
        <v>1.2E-2</v>
      </c>
      <c r="L1183" s="6">
        <f>VLOOKUP($A1183,'HUMAN RESOURCES'!$A$1:$M$2692,COLUMN('HUMAN RESOURCES'!$F1183),0)</f>
        <v>4.0000000000000001E-3</v>
      </c>
      <c r="M1183" s="6">
        <f>VLOOKUP($A1183,'HUMAN RESOURCES'!$A$1:$M$2692,COLUMN('HUMAN RESOURCES'!$G1183),0)</f>
        <v>77</v>
      </c>
      <c r="N1183" s="6">
        <f>VLOOKUP($A1183,'HUMAN RESOURCES'!$A$1:$M$2692,COLUMN('HUMAN RESOURCES'!$H1183),0)</f>
        <v>65</v>
      </c>
      <c r="O1183" s="6">
        <f>VLOOKUP($A1183,'HUMAN RESOURCES'!$A$1:$M$2692,COLUMN('HUMAN RESOURCES'!$I1183),0)</f>
        <v>0.14899999999999999</v>
      </c>
      <c r="P1183" s="6">
        <f>VLOOKUP($A1183,'HUMAN RESOURCES'!$A$1:$M$2692,COLUMN('HUMAN RESOURCES'!$J1183),0)</f>
        <v>0.71199999999999997</v>
      </c>
      <c r="Q1183" s="6">
        <f>VLOOKUP($A1183,'HUMAN RESOURCES'!$A$1:$M$2692,COLUMN('HUMAN RESOURCES'!$K1183),0)</f>
        <v>0.13800000000000001</v>
      </c>
      <c r="R1183" s="6">
        <f>VLOOKUP($A1183,'HUMAN RESOURCES'!$A$1:$M$2692,COLUMN('HUMAN RESOURCES'!$L1183),0)</f>
        <v>9473000</v>
      </c>
      <c r="S1183" s="6">
        <f>VLOOKUP($A1183,'HUMAN RESOURCES'!$A$1:$M$2692,COLUMN('HUMAN RESOURCES'!$F1183),0)</f>
        <v>4.0000000000000001E-3</v>
      </c>
      <c r="T1183" s="6">
        <f>VLOOKUP($A1183,TOURISM!$A$1:$F$2692,COLUMN(TOURISM!$E1183),0)</f>
        <v>747000000</v>
      </c>
      <c r="U1183" s="6">
        <f>VLOOKUP($A1183,TOURISM!$A$1:$F$2692,COLUMN(TOURISM!$F1183),0)</f>
        <v>729000000</v>
      </c>
      <c r="V1183" s="6">
        <f>VLOOKUP($A1183,BUSINESS!$A$1:$J$2692,COLUMN(BUSINESS!$E1183),0)</f>
        <v>0.623</v>
      </c>
      <c r="W1183" s="6">
        <f>VLOOKUP($A1183,BUSINESS!$A$1:$J$2692,COLUMN(BUSINESS!$F1183),0)</f>
        <v>10</v>
      </c>
      <c r="X1183" s="6">
        <f>VLOOKUP($A1183,BUSINESS!$A$1:$J$2692,COLUMN(BUSINESS!$G1183),0)</f>
        <v>0</v>
      </c>
      <c r="Y1183" s="6">
        <f>VLOOKUP($A1183,BUSINESS!$A$1:$J$2692,COLUMN(BUSINESS!$H1183),0)</f>
        <v>654</v>
      </c>
      <c r="Z1183" s="6">
        <f>VLOOKUP($A1183,BUSINESS!$A$1:$J$2692,COLUMN(BUSINESS!$I1183),0)</f>
        <v>0.39600000000000002</v>
      </c>
      <c r="AA1183" s="6">
        <f>VLOOKUP($A1183,BUSINESS!$A$1:$J$2692,COLUMN(BUSINESS!$J1183),0)</f>
        <v>1.1319999999999999</v>
      </c>
      <c r="AB1183" s="5"/>
      <c r="AC1183" s="5"/>
      <c r="AD1183" s="5"/>
      <c r="AE1183" s="5"/>
    </row>
    <row r="1184" spans="1:31" ht="15.75" customHeight="1" x14ac:dyDescent="0.25">
      <c r="A1184" s="6">
        <v>1183</v>
      </c>
      <c r="B1184" s="7" t="str">
        <f>VLOOKUP($A1184,GDP!$A$1:$H$2692,COLUMN(GDP!B1184),0)</f>
        <v>Europe</v>
      </c>
      <c r="C1184" s="8" t="str">
        <f>VLOOKUP($A1184,GDP!$A$1:$H$2692,COLUMN(GDP!C1184),0)</f>
        <v>Belarus-Europe</v>
      </c>
      <c r="D1184" s="9" t="str">
        <f>VLOOKUP($A1184,GDP!$A$1:$H$2692,COLUMN(GDP!D1184),0)</f>
        <v>2012</v>
      </c>
      <c r="E1184" s="8">
        <f>VLOOKUP($A1184,GDP!$A$1:$H$2692,COLUMN(GDP!E1184),0)</f>
        <v>59734593905</v>
      </c>
      <c r="F1184" s="7">
        <f>VLOOKUP($A1184,GDP!$A$1:$H$2692,COLUMN(GDP!F1184),0)</f>
        <v>4.9000000000000002E-2</v>
      </c>
      <c r="G1184" s="7">
        <f>VLOOKUP($A1184,GDP!$A$1:$H$2692,COLUMN(GDP!G1184),0)</f>
        <v>311</v>
      </c>
      <c r="H1184" s="7">
        <f>VLOOKUP($A1184,GDP!$A$1:$H$2692,COLUMN(GDP!H1184),0)</f>
        <v>0.13600000000000001</v>
      </c>
      <c r="I1184" s="6">
        <f>VLOOKUP($A1184,ENERGY!$A$1:$F$2692,COLUMN(ENERGY!E1183),0)</f>
        <v>24695</v>
      </c>
      <c r="J1184" s="6">
        <f>VLOOKUP($A1184,ENERGY!$A$1:$F$2692,COLUMN(ENERGY!F1183),0)</f>
        <v>53469</v>
      </c>
      <c r="K1184" s="6">
        <f>VLOOKUP($A1184,'HUMAN RESOURCES'!$A$1:$M$2692,COLUMN('HUMAN RESOURCES'!$E1184),0)</f>
        <v>1.2E-2</v>
      </c>
      <c r="L1184" s="6">
        <f>VLOOKUP($A1184,'HUMAN RESOURCES'!$A$1:$M$2692,COLUMN('HUMAN RESOURCES'!$F1184),0)</f>
        <v>4.0000000000000001E-3</v>
      </c>
      <c r="M1184" s="6">
        <f>VLOOKUP($A1184,'HUMAN RESOURCES'!$A$1:$M$2692,COLUMN('HUMAN RESOURCES'!$G1184),0)</f>
        <v>78</v>
      </c>
      <c r="N1184" s="6">
        <f>VLOOKUP($A1184,'HUMAN RESOURCES'!$A$1:$M$2692,COLUMN('HUMAN RESOURCES'!$H1184),0)</f>
        <v>67</v>
      </c>
      <c r="O1184" s="6">
        <f>VLOOKUP($A1184,'HUMAN RESOURCES'!$A$1:$M$2692,COLUMN('HUMAN RESOURCES'!$I1184),0)</f>
        <v>0.151</v>
      </c>
      <c r="P1184" s="6">
        <f>VLOOKUP($A1184,'HUMAN RESOURCES'!$A$1:$M$2692,COLUMN('HUMAN RESOURCES'!$J1184),0)</f>
        <v>0.71099999999999997</v>
      </c>
      <c r="Q1184" s="6">
        <f>VLOOKUP($A1184,'HUMAN RESOURCES'!$A$1:$M$2692,COLUMN('HUMAN RESOURCES'!$K1184),0)</f>
        <v>0.13800000000000001</v>
      </c>
      <c r="R1184" s="6">
        <f>VLOOKUP($A1184,'HUMAN RESOURCES'!$A$1:$M$2692,COLUMN('HUMAN RESOURCES'!$L1184),0)</f>
        <v>9464000</v>
      </c>
      <c r="S1184" s="6">
        <f>VLOOKUP($A1184,'HUMAN RESOURCES'!$A$1:$M$2692,COLUMN('HUMAN RESOURCES'!$F1184),0)</f>
        <v>4.0000000000000001E-3</v>
      </c>
      <c r="T1184" s="6">
        <f>VLOOKUP($A1184,TOURISM!$A$1:$F$2692,COLUMN(TOURISM!$E1184),0)</f>
        <v>986000000</v>
      </c>
      <c r="U1184" s="6">
        <f>VLOOKUP($A1184,TOURISM!$A$1:$F$2692,COLUMN(TOURISM!$F1184),0)</f>
        <v>781000000</v>
      </c>
      <c r="V1184" s="6">
        <f>VLOOKUP($A1184,BUSINESS!$A$1:$J$2692,COLUMN(BUSINESS!$E1184),0)</f>
        <v>0.60499999999999998</v>
      </c>
      <c r="W1184" s="6">
        <f>VLOOKUP($A1184,BUSINESS!$A$1:$J$2692,COLUMN(BUSINESS!$F1184),0)</f>
        <v>10</v>
      </c>
      <c r="X1184" s="6">
        <f>VLOOKUP($A1184,BUSINESS!$A$1:$J$2692,COLUMN(BUSINESS!$G1184),0)</f>
        <v>64</v>
      </c>
      <c r="Y1184" s="6">
        <f>VLOOKUP($A1184,BUSINESS!$A$1:$J$2692,COLUMN(BUSINESS!$H1184),0)</f>
        <v>338</v>
      </c>
      <c r="Z1184" s="6">
        <f>VLOOKUP($A1184,BUSINESS!$A$1:$J$2692,COLUMN(BUSINESS!$I1184),0)</f>
        <v>0.46899999999999997</v>
      </c>
      <c r="AA1184" s="6">
        <f>VLOOKUP($A1184,BUSINESS!$A$1:$J$2692,COLUMN(BUSINESS!$J1184),0)</f>
        <v>1.135</v>
      </c>
      <c r="AB1184" s="5"/>
      <c r="AC1184" s="5"/>
      <c r="AD1184" s="5"/>
      <c r="AE1184" s="5"/>
    </row>
    <row r="1185" spans="1:31" ht="15.75" customHeight="1" x14ac:dyDescent="0.25">
      <c r="A1185" s="6">
        <v>1184</v>
      </c>
      <c r="B1185" s="7" t="str">
        <f>VLOOKUP($A1185,GDP!$A$1:$H$2692,COLUMN(GDP!B1185),0)</f>
        <v>Europe</v>
      </c>
      <c r="C1185" s="8" t="str">
        <f>VLOOKUP($A1185,GDP!$A$1:$H$2692,COLUMN(GDP!C1185),0)</f>
        <v>Belgium-Europe</v>
      </c>
      <c r="D1185" s="9" t="str">
        <f>VLOOKUP($A1185,GDP!$A$1:$H$2692,COLUMN(GDP!D1185),0)</f>
        <v>2000</v>
      </c>
      <c r="E1185" s="8">
        <f>VLOOKUP($A1185,GDP!$A$1:$H$2692,COLUMN(GDP!E1185),0)</f>
        <v>483000000000</v>
      </c>
      <c r="F1185" s="7">
        <f>VLOOKUP($A1185,GDP!$A$1:$H$2692,COLUMN(GDP!F1185),0)</f>
        <v>0.108</v>
      </c>
      <c r="G1185" s="7">
        <f>VLOOKUP($A1185,GDP!$A$1:$H$2692,COLUMN(GDP!G1185),0)</f>
        <v>4711</v>
      </c>
      <c r="H1185" s="7">
        <f>VLOOKUP($A1185,GDP!$A$1:$H$2692,COLUMN(GDP!H1185),0)</f>
        <v>0</v>
      </c>
      <c r="I1185" s="6">
        <f>VLOOKUP($A1185,ENERGY!$A$1:$F$2692,COLUMN(ENERGY!E1184),0)</f>
        <v>57286</v>
      </c>
      <c r="J1185" s="6">
        <f>VLOOKUP($A1185,ENERGY!$A$1:$F$2692,COLUMN(ENERGY!F1184),0)</f>
        <v>0</v>
      </c>
      <c r="K1185" s="6">
        <f>VLOOKUP($A1185,'HUMAN RESOURCES'!$A$1:$M$2692,COLUMN('HUMAN RESOURCES'!$E1185),0)</f>
        <v>1.0999999999999999E-2</v>
      </c>
      <c r="L1185" s="6">
        <f>VLOOKUP($A1185,'HUMAN RESOURCES'!$A$1:$M$2692,COLUMN('HUMAN RESOURCES'!$F1185),0)</f>
        <v>5.0000000000000001E-3</v>
      </c>
      <c r="M1185" s="6">
        <f>VLOOKUP($A1185,'HUMAN RESOURCES'!$A$1:$M$2692,COLUMN('HUMAN RESOURCES'!$G1185),0)</f>
        <v>81</v>
      </c>
      <c r="N1185" s="6">
        <f>VLOOKUP($A1185,'HUMAN RESOURCES'!$A$1:$M$2692,COLUMN('HUMAN RESOURCES'!$H1185),0)</f>
        <v>75</v>
      </c>
      <c r="O1185" s="6">
        <f>VLOOKUP($A1185,'HUMAN RESOURCES'!$A$1:$M$2692,COLUMN('HUMAN RESOURCES'!$I1185),0)</f>
        <v>0.17599999999999999</v>
      </c>
      <c r="P1185" s="6">
        <f>VLOOKUP($A1185,'HUMAN RESOURCES'!$A$1:$M$2692,COLUMN('HUMAN RESOURCES'!$J1185),0)</f>
        <v>0.65500000000000003</v>
      </c>
      <c r="Q1185" s="6">
        <f>VLOOKUP($A1185,'HUMAN RESOURCES'!$A$1:$M$2692,COLUMN('HUMAN RESOURCES'!$K1185),0)</f>
        <v>0.16900000000000001</v>
      </c>
      <c r="R1185" s="6">
        <f>VLOOKUP($A1185,'HUMAN RESOURCES'!$A$1:$M$2692,COLUMN('HUMAN RESOURCES'!$L1185),0)</f>
        <v>10251250</v>
      </c>
      <c r="S1185" s="6">
        <f>VLOOKUP($A1185,'HUMAN RESOURCES'!$A$1:$M$2692,COLUMN('HUMAN RESOURCES'!$F1185),0)</f>
        <v>5.0000000000000001E-3</v>
      </c>
      <c r="T1185" s="6">
        <f>VLOOKUP($A1185,TOURISM!$A$1:$F$2692,COLUMN(TOURISM!$E1185),0)</f>
        <v>6592000000</v>
      </c>
      <c r="U1185" s="6">
        <f>VLOOKUP($A1185,TOURISM!$A$1:$F$2692,COLUMN(TOURISM!$F1185),0)</f>
        <v>9429000000</v>
      </c>
      <c r="V1185" s="6">
        <f>VLOOKUP($A1185,BUSINESS!$A$1:$J$2692,COLUMN(BUSINESS!$E1185),0)</f>
        <v>0</v>
      </c>
      <c r="W1185" s="6">
        <f>VLOOKUP($A1185,BUSINESS!$A$1:$J$2692,COLUMN(BUSINESS!$F1185),0)</f>
        <v>0</v>
      </c>
      <c r="X1185" s="6">
        <f>VLOOKUP($A1185,BUSINESS!$A$1:$J$2692,COLUMN(BUSINESS!$G1185),0)</f>
        <v>0</v>
      </c>
      <c r="Y1185" s="6">
        <f>VLOOKUP($A1185,BUSINESS!$A$1:$J$2692,COLUMN(BUSINESS!$H1185),0)</f>
        <v>0</v>
      </c>
      <c r="Z1185" s="6">
        <f>VLOOKUP($A1185,BUSINESS!$A$1:$J$2692,COLUMN(BUSINESS!$I1185),0)</f>
        <v>0.29399999999999998</v>
      </c>
      <c r="AA1185" s="6">
        <f>VLOOKUP($A1185,BUSINESS!$A$1:$J$2692,COLUMN(BUSINESS!$J1185),0)</f>
        <v>0.54800000000000004</v>
      </c>
      <c r="AB1185" s="5"/>
      <c r="AC1185" s="5"/>
      <c r="AD1185" s="5"/>
      <c r="AE1185" s="5"/>
    </row>
    <row r="1186" spans="1:31" ht="15.75" customHeight="1" x14ac:dyDescent="0.25">
      <c r="A1186" s="6">
        <v>1185</v>
      </c>
      <c r="B1186" s="7" t="str">
        <f>VLOOKUP($A1186,GDP!$A$1:$H$2692,COLUMN(GDP!B1186),0)</f>
        <v>Europe</v>
      </c>
      <c r="C1186" s="8" t="str">
        <f>VLOOKUP($A1186,GDP!$A$1:$H$2692,COLUMN(GDP!C1186),0)</f>
        <v>Belgium-Europe</v>
      </c>
      <c r="D1186" s="9" t="str">
        <f>VLOOKUP($A1186,GDP!$A$1:$H$2692,COLUMN(GDP!D1186),0)</f>
        <v>2001</v>
      </c>
      <c r="E1186" s="8">
        <f>VLOOKUP($A1186,GDP!$A$1:$H$2692,COLUMN(GDP!E1186),0)</f>
        <v>233000000000</v>
      </c>
      <c r="F1186" s="7">
        <f>VLOOKUP($A1186,GDP!$A$1:$H$2692,COLUMN(GDP!F1186),0)</f>
        <v>8.1000000000000003E-2</v>
      </c>
      <c r="G1186" s="7">
        <f>VLOOKUP($A1186,GDP!$A$1:$H$2692,COLUMN(GDP!G1186),0)</f>
        <v>1845</v>
      </c>
      <c r="H1186" s="7">
        <f>VLOOKUP($A1186,GDP!$A$1:$H$2692,COLUMN(GDP!H1186),0)</f>
        <v>0.08</v>
      </c>
      <c r="I1186" s="6">
        <f>VLOOKUP($A1186,ENERGY!$A$1:$F$2692,COLUMN(ENERGY!E1185),0)</f>
        <v>59094</v>
      </c>
      <c r="J1186" s="6">
        <f>VLOOKUP($A1186,ENERGY!$A$1:$F$2692,COLUMN(ENERGY!F1185),0)</f>
        <v>0</v>
      </c>
      <c r="K1186" s="6">
        <f>VLOOKUP($A1186,'HUMAN RESOURCES'!$A$1:$M$2692,COLUMN('HUMAN RESOURCES'!$E1186),0)</f>
        <v>1.0999999999999999E-2</v>
      </c>
      <c r="L1186" s="6">
        <f>VLOOKUP($A1186,'HUMAN RESOURCES'!$A$1:$M$2692,COLUMN('HUMAN RESOURCES'!$F1186),0)</f>
        <v>5.0000000000000001E-3</v>
      </c>
      <c r="M1186" s="6">
        <f>VLOOKUP($A1186,'HUMAN RESOURCES'!$A$1:$M$2692,COLUMN('HUMAN RESOURCES'!$G1186),0)</f>
        <v>81</v>
      </c>
      <c r="N1186" s="6">
        <f>VLOOKUP($A1186,'HUMAN RESOURCES'!$A$1:$M$2692,COLUMN('HUMAN RESOURCES'!$H1186),0)</f>
        <v>75</v>
      </c>
      <c r="O1186" s="6">
        <f>VLOOKUP($A1186,'HUMAN RESOURCES'!$A$1:$M$2692,COLUMN('HUMAN RESOURCES'!$I1186),0)</f>
        <v>0.17499999999999999</v>
      </c>
      <c r="P1186" s="6">
        <f>VLOOKUP($A1186,'HUMAN RESOURCES'!$A$1:$M$2692,COLUMN('HUMAN RESOURCES'!$J1186),0)</f>
        <v>0.65500000000000003</v>
      </c>
      <c r="Q1186" s="6">
        <f>VLOOKUP($A1186,'HUMAN RESOURCES'!$A$1:$M$2692,COLUMN('HUMAN RESOURCES'!$K1186),0)</f>
        <v>0.17</v>
      </c>
      <c r="R1186" s="6">
        <f>VLOOKUP($A1186,'HUMAN RESOURCES'!$A$1:$M$2692,COLUMN('HUMAN RESOURCES'!$L1186),0)</f>
        <v>10286570</v>
      </c>
      <c r="S1186" s="6">
        <f>VLOOKUP($A1186,'HUMAN RESOURCES'!$A$1:$M$2692,COLUMN('HUMAN RESOURCES'!$F1186),0)</f>
        <v>5.0000000000000001E-3</v>
      </c>
      <c r="T1186" s="6">
        <f>VLOOKUP($A1186,TOURISM!$A$1:$F$2692,COLUMN(TOURISM!$E1186),0)</f>
        <v>8304000000</v>
      </c>
      <c r="U1186" s="6">
        <f>VLOOKUP($A1186,TOURISM!$A$1:$F$2692,COLUMN(TOURISM!$F1186),0)</f>
        <v>10878000000</v>
      </c>
      <c r="V1186" s="6">
        <f>VLOOKUP($A1186,BUSINESS!$A$1:$J$2692,COLUMN(BUSINESS!$E1186),0)</f>
        <v>0</v>
      </c>
      <c r="W1186" s="6">
        <f>VLOOKUP($A1186,BUSINESS!$A$1:$J$2692,COLUMN(BUSINESS!$F1186),0)</f>
        <v>0</v>
      </c>
      <c r="X1186" s="6">
        <f>VLOOKUP($A1186,BUSINESS!$A$1:$J$2692,COLUMN(BUSINESS!$G1186),0)</f>
        <v>0</v>
      </c>
      <c r="Y1186" s="6">
        <f>VLOOKUP($A1186,BUSINESS!$A$1:$J$2692,COLUMN(BUSINESS!$H1186),0)</f>
        <v>0</v>
      </c>
      <c r="Z1186" s="6">
        <f>VLOOKUP($A1186,BUSINESS!$A$1:$J$2692,COLUMN(BUSINESS!$I1186),0)</f>
        <v>0.313</v>
      </c>
      <c r="AA1186" s="6">
        <f>VLOOKUP($A1186,BUSINESS!$A$1:$J$2692,COLUMN(BUSINESS!$J1186),0)</f>
        <v>0.747</v>
      </c>
      <c r="AB1186" s="5"/>
      <c r="AC1186" s="5"/>
      <c r="AD1186" s="5"/>
      <c r="AE1186" s="5"/>
    </row>
    <row r="1187" spans="1:31" ht="15.75" customHeight="1" x14ac:dyDescent="0.25">
      <c r="A1187" s="6">
        <v>1186</v>
      </c>
      <c r="B1187" s="7" t="str">
        <f>VLOOKUP($A1187,GDP!$A$1:$H$2692,COLUMN(GDP!B1187),0)</f>
        <v>Europe</v>
      </c>
      <c r="C1187" s="8" t="str">
        <f>VLOOKUP($A1187,GDP!$A$1:$H$2692,COLUMN(GDP!C1187),0)</f>
        <v>Belgium-Europe</v>
      </c>
      <c r="D1187" s="9" t="str">
        <f>VLOOKUP($A1187,GDP!$A$1:$H$2692,COLUMN(GDP!D1187),0)</f>
        <v>2002</v>
      </c>
      <c r="E1187" s="8">
        <f>VLOOKUP($A1187,GDP!$A$1:$H$2692,COLUMN(GDP!E1187),0)</f>
        <v>232000000000</v>
      </c>
      <c r="F1187" s="7">
        <f>VLOOKUP($A1187,GDP!$A$1:$H$2692,COLUMN(GDP!F1187),0)</f>
        <v>8.3000000000000004E-2</v>
      </c>
      <c r="G1187" s="7">
        <f>VLOOKUP($A1187,GDP!$A$1:$H$2692,COLUMN(GDP!G1187),0)</f>
        <v>1878</v>
      </c>
      <c r="H1187" s="7">
        <f>VLOOKUP($A1187,GDP!$A$1:$H$2692,COLUMN(GDP!H1187),0)</f>
        <v>8.5000000000000006E-2</v>
      </c>
      <c r="I1187" s="6">
        <f>VLOOKUP($A1187,ENERGY!$A$1:$F$2692,COLUMN(ENERGY!E1186),0)</f>
        <v>60892</v>
      </c>
      <c r="J1187" s="6">
        <f>VLOOKUP($A1187,ENERGY!$A$1:$F$2692,COLUMN(ENERGY!F1186),0)</f>
        <v>108947</v>
      </c>
      <c r="K1187" s="6">
        <f>VLOOKUP($A1187,'HUMAN RESOURCES'!$A$1:$M$2692,COLUMN('HUMAN RESOURCES'!$E1187),0)</f>
        <v>1.0999999999999999E-2</v>
      </c>
      <c r="L1187" s="6">
        <f>VLOOKUP($A1187,'HUMAN RESOURCES'!$A$1:$M$2692,COLUMN('HUMAN RESOURCES'!$F1187),0)</f>
        <v>4.0000000000000001E-3</v>
      </c>
      <c r="M1187" s="6">
        <f>VLOOKUP($A1187,'HUMAN RESOURCES'!$A$1:$M$2692,COLUMN('HUMAN RESOURCES'!$G1187),0)</f>
        <v>81</v>
      </c>
      <c r="N1187" s="6">
        <f>VLOOKUP($A1187,'HUMAN RESOURCES'!$A$1:$M$2692,COLUMN('HUMAN RESOURCES'!$H1187),0)</f>
        <v>75</v>
      </c>
      <c r="O1187" s="6">
        <f>VLOOKUP($A1187,'HUMAN RESOURCES'!$A$1:$M$2692,COLUMN('HUMAN RESOURCES'!$I1187),0)</f>
        <v>0.17399999999999999</v>
      </c>
      <c r="P1187" s="6">
        <f>VLOOKUP($A1187,'HUMAN RESOURCES'!$A$1:$M$2692,COLUMN('HUMAN RESOURCES'!$J1187),0)</f>
        <v>0.65500000000000003</v>
      </c>
      <c r="Q1187" s="6">
        <f>VLOOKUP($A1187,'HUMAN RESOURCES'!$A$1:$M$2692,COLUMN('HUMAN RESOURCES'!$K1187),0)</f>
        <v>0.17100000000000001</v>
      </c>
      <c r="R1187" s="6">
        <f>VLOOKUP($A1187,'HUMAN RESOURCES'!$A$1:$M$2692,COLUMN('HUMAN RESOURCES'!$L1187),0)</f>
        <v>10332785</v>
      </c>
      <c r="S1187" s="6">
        <f>VLOOKUP($A1187,'HUMAN RESOURCES'!$A$1:$M$2692,COLUMN('HUMAN RESOURCES'!$F1187),0)</f>
        <v>4.0000000000000001E-3</v>
      </c>
      <c r="T1187" s="6">
        <f>VLOOKUP($A1187,TOURISM!$A$1:$F$2692,COLUMN(TOURISM!$E1187),0)</f>
        <v>7598000000</v>
      </c>
      <c r="U1187" s="6">
        <f>VLOOKUP($A1187,TOURISM!$A$1:$F$2692,COLUMN(TOURISM!$F1187),0)</f>
        <v>11270000000</v>
      </c>
      <c r="V1187" s="6">
        <f>VLOOKUP($A1187,BUSINESS!$A$1:$J$2692,COLUMN(BUSINESS!$E1187),0)</f>
        <v>0</v>
      </c>
      <c r="W1187" s="6">
        <f>VLOOKUP($A1187,BUSINESS!$A$1:$J$2692,COLUMN(BUSINESS!$F1187),0)</f>
        <v>0</v>
      </c>
      <c r="X1187" s="6">
        <f>VLOOKUP($A1187,BUSINESS!$A$1:$J$2692,COLUMN(BUSINESS!$G1187),0)</f>
        <v>0</v>
      </c>
      <c r="Y1187" s="6">
        <f>VLOOKUP($A1187,BUSINESS!$A$1:$J$2692,COLUMN(BUSINESS!$H1187),0)</f>
        <v>0</v>
      </c>
      <c r="Z1187" s="6">
        <f>VLOOKUP($A1187,BUSINESS!$A$1:$J$2692,COLUMN(BUSINESS!$I1187),0)</f>
        <v>0.46300000000000002</v>
      </c>
      <c r="AA1187" s="6">
        <f>VLOOKUP($A1187,BUSINESS!$A$1:$J$2692,COLUMN(BUSINESS!$J1187),0)</f>
        <v>0.78400000000000003</v>
      </c>
      <c r="AB1187" s="5"/>
      <c r="AC1187" s="5"/>
      <c r="AD1187" s="5"/>
      <c r="AE1187" s="5"/>
    </row>
    <row r="1188" spans="1:31" ht="15.75" customHeight="1" x14ac:dyDescent="0.25">
      <c r="A1188" s="6">
        <v>1187</v>
      </c>
      <c r="B1188" s="7" t="str">
        <f>VLOOKUP($A1188,GDP!$A$1:$H$2692,COLUMN(GDP!B1188),0)</f>
        <v>Europe</v>
      </c>
      <c r="C1188" s="8" t="str">
        <f>VLOOKUP($A1188,GDP!$A$1:$H$2692,COLUMN(GDP!C1188),0)</f>
        <v>Belgium-Europe</v>
      </c>
      <c r="D1188" s="9" t="str">
        <f>VLOOKUP($A1188,GDP!$A$1:$H$2692,COLUMN(GDP!D1188),0)</f>
        <v>2003</v>
      </c>
      <c r="E1188" s="8">
        <f>VLOOKUP($A1188,GDP!$A$1:$H$2692,COLUMN(GDP!E1188),0)</f>
        <v>253000000000</v>
      </c>
      <c r="F1188" s="7">
        <f>VLOOKUP($A1188,GDP!$A$1:$H$2692,COLUMN(GDP!F1188),0)</f>
        <v>8.5000000000000006E-2</v>
      </c>
      <c r="G1188" s="7">
        <f>VLOOKUP($A1188,GDP!$A$1:$H$2692,COLUMN(GDP!G1188),0)</f>
        <v>2075</v>
      </c>
      <c r="H1188" s="7">
        <f>VLOOKUP($A1188,GDP!$A$1:$H$2692,COLUMN(GDP!H1188),0)</f>
        <v>7.6999999999999999E-2</v>
      </c>
      <c r="I1188" s="6">
        <f>VLOOKUP($A1188,ENERGY!$A$1:$F$2692,COLUMN(ENERGY!E1187),0)</f>
        <v>57096</v>
      </c>
      <c r="J1188" s="6">
        <f>VLOOKUP($A1188,ENERGY!$A$1:$F$2692,COLUMN(ENERGY!F1187),0)</f>
        <v>104194</v>
      </c>
      <c r="K1188" s="6">
        <f>VLOOKUP($A1188,'HUMAN RESOURCES'!$A$1:$M$2692,COLUMN('HUMAN RESOURCES'!$E1188),0)</f>
        <v>1.0999999999999999E-2</v>
      </c>
      <c r="L1188" s="6">
        <f>VLOOKUP($A1188,'HUMAN RESOURCES'!$A$1:$M$2692,COLUMN('HUMAN RESOURCES'!$F1188),0)</f>
        <v>4.0000000000000001E-3</v>
      </c>
      <c r="M1188" s="6">
        <f>VLOOKUP($A1188,'HUMAN RESOURCES'!$A$1:$M$2692,COLUMN('HUMAN RESOURCES'!$G1188),0)</f>
        <v>81</v>
      </c>
      <c r="N1188" s="6">
        <f>VLOOKUP($A1188,'HUMAN RESOURCES'!$A$1:$M$2692,COLUMN('HUMAN RESOURCES'!$H1188),0)</f>
        <v>75</v>
      </c>
      <c r="O1188" s="6">
        <f>VLOOKUP($A1188,'HUMAN RESOURCES'!$A$1:$M$2692,COLUMN('HUMAN RESOURCES'!$I1188),0)</f>
        <v>0.17299999999999999</v>
      </c>
      <c r="P1188" s="6">
        <f>VLOOKUP($A1188,'HUMAN RESOURCES'!$A$1:$M$2692,COLUMN('HUMAN RESOURCES'!$J1188),0)</f>
        <v>0.65500000000000003</v>
      </c>
      <c r="Q1188" s="6">
        <f>VLOOKUP($A1188,'HUMAN RESOURCES'!$A$1:$M$2692,COLUMN('HUMAN RESOURCES'!$K1188),0)</f>
        <v>0.17199999999999999</v>
      </c>
      <c r="R1188" s="6">
        <f>VLOOKUP($A1188,'HUMAN RESOURCES'!$A$1:$M$2692,COLUMN('HUMAN RESOURCES'!$L1188),0)</f>
        <v>10376133</v>
      </c>
      <c r="S1188" s="6">
        <f>VLOOKUP($A1188,'HUMAN RESOURCES'!$A$1:$M$2692,COLUMN('HUMAN RESOURCES'!$F1188),0)</f>
        <v>4.0000000000000001E-3</v>
      </c>
      <c r="T1188" s="6">
        <f>VLOOKUP($A1188,TOURISM!$A$1:$F$2692,COLUMN(TOURISM!$E1188),0)</f>
        <v>8848000000</v>
      </c>
      <c r="U1188" s="6">
        <f>VLOOKUP($A1188,TOURISM!$A$1:$F$2692,COLUMN(TOURISM!$F1188),0)</f>
        <v>13402000000</v>
      </c>
      <c r="V1188" s="6">
        <f>VLOOKUP($A1188,BUSINESS!$A$1:$J$2692,COLUMN(BUSINESS!$E1188),0)</f>
        <v>0</v>
      </c>
      <c r="W1188" s="6">
        <f>VLOOKUP($A1188,BUSINESS!$A$1:$J$2692,COLUMN(BUSINESS!$F1188),0)</f>
        <v>56</v>
      </c>
      <c r="X1188" s="6">
        <f>VLOOKUP($A1188,BUSINESS!$A$1:$J$2692,COLUMN(BUSINESS!$G1188),0)</f>
        <v>0</v>
      </c>
      <c r="Y1188" s="6">
        <f>VLOOKUP($A1188,BUSINESS!$A$1:$J$2692,COLUMN(BUSINESS!$H1188),0)</f>
        <v>0</v>
      </c>
      <c r="Z1188" s="6">
        <f>VLOOKUP($A1188,BUSINESS!$A$1:$J$2692,COLUMN(BUSINESS!$I1188),0)</f>
        <v>0.5</v>
      </c>
      <c r="AA1188" s="6">
        <f>VLOOKUP($A1188,BUSINESS!$A$1:$J$2692,COLUMN(BUSINESS!$J1188),0)</f>
        <v>0.82899999999999996</v>
      </c>
      <c r="AB1188" s="5"/>
      <c r="AC1188" s="5"/>
      <c r="AD1188" s="5"/>
      <c r="AE1188" s="5"/>
    </row>
    <row r="1189" spans="1:31" ht="15.75" customHeight="1" x14ac:dyDescent="0.25">
      <c r="A1189" s="6">
        <v>1188</v>
      </c>
      <c r="B1189" s="7" t="str">
        <f>VLOOKUP($A1189,GDP!$A$1:$H$2692,COLUMN(GDP!B1189),0)</f>
        <v>Europe</v>
      </c>
      <c r="C1189" s="8" t="str">
        <f>VLOOKUP($A1189,GDP!$A$1:$H$2692,COLUMN(GDP!C1189),0)</f>
        <v>Belgium-Europe</v>
      </c>
      <c r="D1189" s="9" t="str">
        <f>VLOOKUP($A1189,GDP!$A$1:$H$2692,COLUMN(GDP!D1189),0)</f>
        <v>2004</v>
      </c>
      <c r="E1189" s="8">
        <f>VLOOKUP($A1189,GDP!$A$1:$H$2692,COLUMN(GDP!E1189),0)</f>
        <v>312000000000</v>
      </c>
      <c r="F1189" s="7">
        <f>VLOOKUP($A1189,GDP!$A$1:$H$2692,COLUMN(GDP!F1189),0)</f>
        <v>0.1</v>
      </c>
      <c r="G1189" s="7">
        <f>VLOOKUP($A1189,GDP!$A$1:$H$2692,COLUMN(GDP!G1189),0)</f>
        <v>3000</v>
      </c>
      <c r="H1189" s="7">
        <f>VLOOKUP($A1189,GDP!$A$1:$H$2692,COLUMN(GDP!H1189),0)</f>
        <v>6.9000000000000006E-2</v>
      </c>
      <c r="I1189" s="6">
        <f>VLOOKUP($A1189,ENERGY!$A$1:$F$2692,COLUMN(ENERGY!E1188),0)</f>
        <v>58600</v>
      </c>
      <c r="J1189" s="6">
        <f>VLOOKUP($A1189,ENERGY!$A$1:$F$2692,COLUMN(ENERGY!F1188),0)</f>
        <v>103882</v>
      </c>
      <c r="K1189" s="6">
        <f>VLOOKUP($A1189,'HUMAN RESOURCES'!$A$1:$M$2692,COLUMN('HUMAN RESOURCES'!$E1189),0)</f>
        <v>1.0999999999999999E-2</v>
      </c>
      <c r="L1189" s="6">
        <f>VLOOKUP($A1189,'HUMAN RESOURCES'!$A$1:$M$2692,COLUMN('HUMAN RESOURCES'!$F1189),0)</f>
        <v>4.0000000000000001E-3</v>
      </c>
      <c r="M1189" s="6">
        <f>VLOOKUP($A1189,'HUMAN RESOURCES'!$A$1:$M$2692,COLUMN('HUMAN RESOURCES'!$G1189),0)</f>
        <v>82</v>
      </c>
      <c r="N1189" s="6">
        <f>VLOOKUP($A1189,'HUMAN RESOURCES'!$A$1:$M$2692,COLUMN('HUMAN RESOURCES'!$H1189),0)</f>
        <v>76</v>
      </c>
      <c r="O1189" s="6">
        <f>VLOOKUP($A1189,'HUMAN RESOURCES'!$A$1:$M$2692,COLUMN('HUMAN RESOURCES'!$I1189),0)</f>
        <v>0.17199999999999999</v>
      </c>
      <c r="P1189" s="6">
        <f>VLOOKUP($A1189,'HUMAN RESOURCES'!$A$1:$M$2692,COLUMN('HUMAN RESOURCES'!$J1189),0)</f>
        <v>0.65600000000000003</v>
      </c>
      <c r="Q1189" s="6">
        <f>VLOOKUP($A1189,'HUMAN RESOURCES'!$A$1:$M$2692,COLUMN('HUMAN RESOURCES'!$K1189),0)</f>
        <v>0.17299999999999999</v>
      </c>
      <c r="R1189" s="6">
        <f>VLOOKUP($A1189,'HUMAN RESOURCES'!$A$1:$M$2692,COLUMN('HUMAN RESOURCES'!$L1189),0)</f>
        <v>10421137</v>
      </c>
      <c r="S1189" s="6">
        <f>VLOOKUP($A1189,'HUMAN RESOURCES'!$A$1:$M$2692,COLUMN('HUMAN RESOURCES'!$F1189),0)</f>
        <v>4.0000000000000001E-3</v>
      </c>
      <c r="T1189" s="6">
        <f>VLOOKUP($A1189,TOURISM!$A$1:$F$2692,COLUMN(TOURISM!$E1189),0)</f>
        <v>10089000000</v>
      </c>
      <c r="U1189" s="6">
        <f>VLOOKUP($A1189,TOURISM!$A$1:$F$2692,COLUMN(TOURISM!$F1189),0)</f>
        <v>15456000000</v>
      </c>
      <c r="V1189" s="6">
        <f>VLOOKUP($A1189,BUSINESS!$A$1:$J$2692,COLUMN(BUSINESS!$E1189),0)</f>
        <v>0</v>
      </c>
      <c r="W1189" s="6">
        <f>VLOOKUP($A1189,BUSINESS!$A$1:$J$2692,COLUMN(BUSINESS!$F1189),0)</f>
        <v>34</v>
      </c>
      <c r="X1189" s="6">
        <f>VLOOKUP($A1189,BUSINESS!$A$1:$J$2692,COLUMN(BUSINESS!$G1189),0)</f>
        <v>0</v>
      </c>
      <c r="Y1189" s="6">
        <f>VLOOKUP($A1189,BUSINESS!$A$1:$J$2692,COLUMN(BUSINESS!$H1189),0)</f>
        <v>0</v>
      </c>
      <c r="Z1189" s="6">
        <f>VLOOKUP($A1189,BUSINESS!$A$1:$J$2692,COLUMN(BUSINESS!$I1189),0)</f>
        <v>0.53900000000000003</v>
      </c>
      <c r="AA1189" s="6">
        <f>VLOOKUP($A1189,BUSINESS!$A$1:$J$2692,COLUMN(BUSINESS!$J1189),0)</f>
        <v>0.875</v>
      </c>
      <c r="AB1189" s="5"/>
      <c r="AC1189" s="5"/>
      <c r="AD1189" s="5"/>
      <c r="AE1189" s="5"/>
    </row>
    <row r="1190" spans="1:31" ht="15.75" customHeight="1" x14ac:dyDescent="0.25">
      <c r="A1190" s="6">
        <v>1189</v>
      </c>
      <c r="B1190" s="7" t="str">
        <f>VLOOKUP($A1190,GDP!$A$1:$H$2692,COLUMN(GDP!B1190),0)</f>
        <v>Europe</v>
      </c>
      <c r="C1190" s="8" t="str">
        <f>VLOOKUP($A1190,GDP!$A$1:$H$2692,COLUMN(GDP!C1190),0)</f>
        <v>Belgium-Europe</v>
      </c>
      <c r="D1190" s="9" t="str">
        <f>VLOOKUP($A1190,GDP!$A$1:$H$2692,COLUMN(GDP!D1190),0)</f>
        <v>2005</v>
      </c>
      <c r="E1190" s="8">
        <f>VLOOKUP($A1190,GDP!$A$1:$H$2692,COLUMN(GDP!E1190),0)</f>
        <v>362000000000</v>
      </c>
      <c r="F1190" s="7">
        <f>VLOOKUP($A1190,GDP!$A$1:$H$2692,COLUMN(GDP!F1190),0)</f>
        <v>0.1</v>
      </c>
      <c r="G1190" s="7">
        <f>VLOOKUP($A1190,GDP!$A$1:$H$2692,COLUMN(GDP!G1190),0)</f>
        <v>3482</v>
      </c>
      <c r="H1190" s="7">
        <f>VLOOKUP($A1190,GDP!$A$1:$H$2692,COLUMN(GDP!H1190),0)</f>
        <v>6.7000000000000004E-2</v>
      </c>
      <c r="I1190" s="6">
        <f>VLOOKUP($A1190,ENERGY!$A$1:$F$2692,COLUMN(ENERGY!E1189),0)</f>
        <v>57019</v>
      </c>
      <c r="J1190" s="6">
        <f>VLOOKUP($A1190,ENERGY!$A$1:$F$2692,COLUMN(ENERGY!F1189),0)</f>
        <v>103215</v>
      </c>
      <c r="K1190" s="6">
        <f>VLOOKUP($A1190,'HUMAN RESOURCES'!$A$1:$M$2692,COLUMN('HUMAN RESOURCES'!$E1190),0)</f>
        <v>1.0999999999999999E-2</v>
      </c>
      <c r="L1190" s="6">
        <f>VLOOKUP($A1190,'HUMAN RESOURCES'!$A$1:$M$2692,COLUMN('HUMAN RESOURCES'!$F1190),0)</f>
        <v>4.0000000000000001E-3</v>
      </c>
      <c r="M1190" s="6">
        <f>VLOOKUP($A1190,'HUMAN RESOURCES'!$A$1:$M$2692,COLUMN('HUMAN RESOURCES'!$G1190),0)</f>
        <v>82</v>
      </c>
      <c r="N1190" s="6">
        <f>VLOOKUP($A1190,'HUMAN RESOURCES'!$A$1:$M$2692,COLUMN('HUMAN RESOURCES'!$H1190),0)</f>
        <v>76</v>
      </c>
      <c r="O1190" s="6">
        <f>VLOOKUP($A1190,'HUMAN RESOURCES'!$A$1:$M$2692,COLUMN('HUMAN RESOURCES'!$I1190),0)</f>
        <v>0.17100000000000001</v>
      </c>
      <c r="P1190" s="6">
        <f>VLOOKUP($A1190,'HUMAN RESOURCES'!$A$1:$M$2692,COLUMN('HUMAN RESOURCES'!$J1190),0)</f>
        <v>0.65700000000000003</v>
      </c>
      <c r="Q1190" s="6">
        <f>VLOOKUP($A1190,'HUMAN RESOURCES'!$A$1:$M$2692,COLUMN('HUMAN RESOURCES'!$K1190),0)</f>
        <v>0.17299999999999999</v>
      </c>
      <c r="R1190" s="6">
        <f>VLOOKUP($A1190,'HUMAN RESOURCES'!$A$1:$M$2692,COLUMN('HUMAN RESOURCES'!$L1190),0)</f>
        <v>10478617</v>
      </c>
      <c r="S1190" s="6">
        <f>VLOOKUP($A1190,'HUMAN RESOURCES'!$A$1:$M$2692,COLUMN('HUMAN RESOURCES'!$F1190),0)</f>
        <v>4.0000000000000001E-3</v>
      </c>
      <c r="T1190" s="6">
        <f>VLOOKUP($A1190,TOURISM!$A$1:$F$2692,COLUMN(TOURISM!$E1190),0)</f>
        <v>10881000000</v>
      </c>
      <c r="U1190" s="6">
        <f>VLOOKUP($A1190,TOURISM!$A$1:$F$2692,COLUMN(TOURISM!$F1190),0)</f>
        <v>16771000000</v>
      </c>
      <c r="V1190" s="6">
        <f>VLOOKUP($A1190,BUSINESS!$A$1:$J$2692,COLUMN(BUSINESS!$E1190),0)</f>
        <v>0.59499999999999997</v>
      </c>
      <c r="W1190" s="6">
        <f>VLOOKUP($A1190,BUSINESS!$A$1:$J$2692,COLUMN(BUSINESS!$F1190),0)</f>
        <v>34</v>
      </c>
      <c r="X1190" s="6">
        <f>VLOOKUP($A1190,BUSINESS!$A$1:$J$2692,COLUMN(BUSINESS!$G1190),0)</f>
        <v>0</v>
      </c>
      <c r="Y1190" s="6">
        <f>VLOOKUP($A1190,BUSINESS!$A$1:$J$2692,COLUMN(BUSINESS!$H1190),0)</f>
        <v>156</v>
      </c>
      <c r="Z1190" s="6">
        <f>VLOOKUP($A1190,BUSINESS!$A$1:$J$2692,COLUMN(BUSINESS!$I1190),0)</f>
        <v>0.55800000000000005</v>
      </c>
      <c r="AA1190" s="6">
        <f>VLOOKUP($A1190,BUSINESS!$A$1:$J$2692,COLUMN(BUSINESS!$J1190),0)</f>
        <v>0.91400000000000003</v>
      </c>
      <c r="AB1190" s="5"/>
      <c r="AC1190" s="5"/>
      <c r="AD1190" s="5"/>
      <c r="AE1190" s="5"/>
    </row>
    <row r="1191" spans="1:31" ht="15.75" customHeight="1" x14ac:dyDescent="0.25">
      <c r="A1191" s="6">
        <v>1190</v>
      </c>
      <c r="B1191" s="7" t="str">
        <f>VLOOKUP($A1191,GDP!$A$1:$H$2692,COLUMN(GDP!B1191),0)</f>
        <v>Europe</v>
      </c>
      <c r="C1191" s="8" t="str">
        <f>VLOOKUP($A1191,GDP!$A$1:$H$2692,COLUMN(GDP!C1191),0)</f>
        <v>Belgium-Europe</v>
      </c>
      <c r="D1191" s="9" t="str">
        <f>VLOOKUP($A1191,GDP!$A$1:$H$2692,COLUMN(GDP!D1191),0)</f>
        <v>2006</v>
      </c>
      <c r="E1191" s="8">
        <f>VLOOKUP($A1191,GDP!$A$1:$H$2692,COLUMN(GDP!E1191),0)</f>
        <v>377000000000</v>
      </c>
      <c r="F1191" s="7">
        <f>VLOOKUP($A1191,GDP!$A$1:$H$2692,COLUMN(GDP!F1191),0)</f>
        <v>0.1</v>
      </c>
      <c r="G1191" s="7">
        <f>VLOOKUP($A1191,GDP!$A$1:$H$2692,COLUMN(GDP!G1191),0)</f>
        <v>3606</v>
      </c>
      <c r="H1191" s="7">
        <f>VLOOKUP($A1191,GDP!$A$1:$H$2692,COLUMN(GDP!H1191),0)</f>
        <v>6.7000000000000004E-2</v>
      </c>
      <c r="I1191" s="6">
        <f>VLOOKUP($A1191,ENERGY!$A$1:$F$2692,COLUMN(ENERGY!E1190),0)</f>
        <v>58111</v>
      </c>
      <c r="J1191" s="6">
        <f>VLOOKUP($A1191,ENERGY!$A$1:$F$2692,COLUMN(ENERGY!F1190),0)</f>
        <v>106834</v>
      </c>
      <c r="K1191" s="6">
        <f>VLOOKUP($A1191,'HUMAN RESOURCES'!$A$1:$M$2692,COLUMN('HUMAN RESOURCES'!$E1191),0)</f>
        <v>1.2E-2</v>
      </c>
      <c r="L1191" s="6">
        <f>VLOOKUP($A1191,'HUMAN RESOURCES'!$A$1:$M$2692,COLUMN('HUMAN RESOURCES'!$F1191),0)</f>
        <v>4.0000000000000001E-3</v>
      </c>
      <c r="M1191" s="6">
        <f>VLOOKUP($A1191,'HUMAN RESOURCES'!$A$1:$M$2692,COLUMN('HUMAN RESOURCES'!$G1191),0)</f>
        <v>82</v>
      </c>
      <c r="N1191" s="6">
        <f>VLOOKUP($A1191,'HUMAN RESOURCES'!$A$1:$M$2692,COLUMN('HUMAN RESOURCES'!$H1191),0)</f>
        <v>77</v>
      </c>
      <c r="O1191" s="6">
        <f>VLOOKUP($A1191,'HUMAN RESOURCES'!$A$1:$M$2692,COLUMN('HUMAN RESOURCES'!$I1191),0)</f>
        <v>0.17</v>
      </c>
      <c r="P1191" s="6">
        <f>VLOOKUP($A1191,'HUMAN RESOURCES'!$A$1:$M$2692,COLUMN('HUMAN RESOURCES'!$J1191),0)</f>
        <v>0.65800000000000003</v>
      </c>
      <c r="Q1191" s="6">
        <f>VLOOKUP($A1191,'HUMAN RESOURCES'!$A$1:$M$2692,COLUMN('HUMAN RESOURCES'!$K1191),0)</f>
        <v>0.17199999999999999</v>
      </c>
      <c r="R1191" s="6">
        <f>VLOOKUP($A1191,'HUMAN RESOURCES'!$A$1:$M$2692,COLUMN('HUMAN RESOURCES'!$L1191),0)</f>
        <v>10547958</v>
      </c>
      <c r="S1191" s="6">
        <f>VLOOKUP($A1191,'HUMAN RESOURCES'!$A$1:$M$2692,COLUMN('HUMAN RESOURCES'!$F1191),0)</f>
        <v>4.0000000000000001E-3</v>
      </c>
      <c r="T1191" s="6">
        <f>VLOOKUP($A1191,TOURISM!$A$1:$F$2692,COLUMN(TOURISM!$E1191),0)</f>
        <v>11625000000</v>
      </c>
      <c r="U1191" s="6">
        <f>VLOOKUP($A1191,TOURISM!$A$1:$F$2692,COLUMN(TOURISM!$F1191),0)</f>
        <v>17891000000</v>
      </c>
      <c r="V1191" s="6">
        <f>VLOOKUP($A1191,BUSINESS!$A$1:$J$2692,COLUMN(BUSINESS!$E1191),0)</f>
        <v>0.59299999999999997</v>
      </c>
      <c r="W1191" s="6">
        <f>VLOOKUP($A1191,BUSINESS!$A$1:$J$2692,COLUMN(BUSINESS!$F1191),0)</f>
        <v>27</v>
      </c>
      <c r="X1191" s="6">
        <f>VLOOKUP($A1191,BUSINESS!$A$1:$J$2692,COLUMN(BUSINESS!$G1191),0)</f>
        <v>0</v>
      </c>
      <c r="Y1191" s="6">
        <f>VLOOKUP($A1191,BUSINESS!$A$1:$J$2692,COLUMN(BUSINESS!$H1191),0)</f>
        <v>156</v>
      </c>
      <c r="Z1191" s="6">
        <f>VLOOKUP($A1191,BUSINESS!$A$1:$J$2692,COLUMN(BUSINESS!$I1191),0)</f>
        <v>0.59699999999999998</v>
      </c>
      <c r="AA1191" s="6">
        <f>VLOOKUP($A1191,BUSINESS!$A$1:$J$2692,COLUMN(BUSINESS!$J1191),0)</f>
        <v>0.93</v>
      </c>
      <c r="AB1191" s="5"/>
      <c r="AC1191" s="5"/>
      <c r="AD1191" s="5"/>
      <c r="AE1191" s="5"/>
    </row>
    <row r="1192" spans="1:31" ht="15.75" customHeight="1" x14ac:dyDescent="0.25">
      <c r="A1192" s="6">
        <v>1191</v>
      </c>
      <c r="B1192" s="7" t="str">
        <f>VLOOKUP($A1192,GDP!$A$1:$H$2692,COLUMN(GDP!B1192),0)</f>
        <v>Europe</v>
      </c>
      <c r="C1192" s="8" t="str">
        <f>VLOOKUP($A1192,GDP!$A$1:$H$2692,COLUMN(GDP!C1192),0)</f>
        <v>Belgium-Europe</v>
      </c>
      <c r="D1192" s="9" t="str">
        <f>VLOOKUP($A1192,GDP!$A$1:$H$2692,COLUMN(GDP!D1192),0)</f>
        <v>2007</v>
      </c>
      <c r="E1192" s="8">
        <f>VLOOKUP($A1192,GDP!$A$1:$H$2692,COLUMN(GDP!E1192),0)</f>
        <v>400000000000</v>
      </c>
      <c r="F1192" s="7">
        <f>VLOOKUP($A1192,GDP!$A$1:$H$2692,COLUMN(GDP!F1192),0)</f>
        <v>9.5000000000000001E-2</v>
      </c>
      <c r="G1192" s="7">
        <f>VLOOKUP($A1192,GDP!$A$1:$H$2692,COLUMN(GDP!G1192),0)</f>
        <v>3608</v>
      </c>
      <c r="H1192" s="7">
        <f>VLOOKUP($A1192,GDP!$A$1:$H$2692,COLUMN(GDP!H1192),0)</f>
        <v>7.4999999999999997E-2</v>
      </c>
      <c r="I1192" s="6">
        <f>VLOOKUP($A1192,ENERGY!$A$1:$F$2692,COLUMN(ENERGY!E1191),0)</f>
        <v>58688</v>
      </c>
      <c r="J1192" s="6">
        <f>VLOOKUP($A1192,ENERGY!$A$1:$F$2692,COLUMN(ENERGY!F1191),0)</f>
        <v>108525</v>
      </c>
      <c r="K1192" s="6">
        <f>VLOOKUP($A1192,'HUMAN RESOURCES'!$A$1:$M$2692,COLUMN('HUMAN RESOURCES'!$E1192),0)</f>
        <v>1.2E-2</v>
      </c>
      <c r="L1192" s="6">
        <f>VLOOKUP($A1192,'HUMAN RESOURCES'!$A$1:$M$2692,COLUMN('HUMAN RESOURCES'!$F1192),0)</f>
        <v>4.0000000000000001E-3</v>
      </c>
      <c r="M1192" s="6">
        <f>VLOOKUP($A1192,'HUMAN RESOURCES'!$A$1:$M$2692,COLUMN('HUMAN RESOURCES'!$G1192),0)</f>
        <v>83</v>
      </c>
      <c r="N1192" s="6">
        <f>VLOOKUP($A1192,'HUMAN RESOURCES'!$A$1:$M$2692,COLUMN('HUMAN RESOURCES'!$H1192),0)</f>
        <v>77</v>
      </c>
      <c r="O1192" s="6">
        <f>VLOOKUP($A1192,'HUMAN RESOURCES'!$A$1:$M$2692,COLUMN('HUMAN RESOURCES'!$I1192),0)</f>
        <v>0.16900000000000001</v>
      </c>
      <c r="P1192" s="6">
        <f>VLOOKUP($A1192,'HUMAN RESOURCES'!$A$1:$M$2692,COLUMN('HUMAN RESOURCES'!$J1192),0)</f>
        <v>0.65900000000000003</v>
      </c>
      <c r="Q1192" s="6">
        <f>VLOOKUP($A1192,'HUMAN RESOURCES'!$A$1:$M$2692,COLUMN('HUMAN RESOURCES'!$K1192),0)</f>
        <v>0.17199999999999999</v>
      </c>
      <c r="R1192" s="6">
        <f>VLOOKUP($A1192,'HUMAN RESOURCES'!$A$1:$M$2692,COLUMN('HUMAN RESOURCES'!$L1192),0)</f>
        <v>10625700</v>
      </c>
      <c r="S1192" s="6">
        <f>VLOOKUP($A1192,'HUMAN RESOURCES'!$A$1:$M$2692,COLUMN('HUMAN RESOURCES'!$F1192),0)</f>
        <v>4.0000000000000001E-3</v>
      </c>
      <c r="T1192" s="6">
        <f>VLOOKUP($A1192,TOURISM!$A$1:$F$2692,COLUMN(TOURISM!$E1192),0)</f>
        <v>12371000000</v>
      </c>
      <c r="U1192" s="6">
        <f>VLOOKUP($A1192,TOURISM!$A$1:$F$2692,COLUMN(TOURISM!$F1192),0)</f>
        <v>19215000000</v>
      </c>
      <c r="V1192" s="6">
        <f>VLOOKUP($A1192,BUSINESS!$A$1:$J$2692,COLUMN(BUSINESS!$E1192),0)</f>
        <v>0.57299999999999995</v>
      </c>
      <c r="W1192" s="6">
        <f>VLOOKUP($A1192,BUSINESS!$A$1:$J$2692,COLUMN(BUSINESS!$F1192),0)</f>
        <v>4</v>
      </c>
      <c r="X1192" s="6">
        <f>VLOOKUP($A1192,BUSINESS!$A$1:$J$2692,COLUMN(BUSINESS!$G1192),0)</f>
        <v>0</v>
      </c>
      <c r="Y1192" s="6">
        <f>VLOOKUP($A1192,BUSINESS!$A$1:$J$2692,COLUMN(BUSINESS!$H1192),0)</f>
        <v>156</v>
      </c>
      <c r="Z1192" s="6">
        <f>VLOOKUP($A1192,BUSINESS!$A$1:$J$2692,COLUMN(BUSINESS!$I1192),0)</f>
        <v>0.64400000000000002</v>
      </c>
      <c r="AA1192" s="6">
        <f>VLOOKUP($A1192,BUSINESS!$A$1:$J$2692,COLUMN(BUSINESS!$J1192),0)</f>
        <v>1.006</v>
      </c>
      <c r="AB1192" s="5"/>
      <c r="AC1192" s="5"/>
      <c r="AD1192" s="5"/>
      <c r="AE1192" s="5"/>
    </row>
    <row r="1193" spans="1:31" ht="15.75" customHeight="1" x14ac:dyDescent="0.25">
      <c r="A1193" s="6">
        <v>1192</v>
      </c>
      <c r="B1193" s="7" t="str">
        <f>VLOOKUP($A1193,GDP!$A$1:$H$2692,COLUMN(GDP!B1193),0)</f>
        <v>Europe</v>
      </c>
      <c r="C1193" s="8" t="str">
        <f>VLOOKUP($A1193,GDP!$A$1:$H$2692,COLUMN(GDP!C1193),0)</f>
        <v>Belgium-Europe</v>
      </c>
      <c r="D1193" s="9" t="str">
        <f>VLOOKUP($A1193,GDP!$A$1:$H$2692,COLUMN(GDP!D1193),0)</f>
        <v>2008</v>
      </c>
      <c r="E1193" s="8">
        <f>VLOOKUP($A1193,GDP!$A$1:$H$2692,COLUMN(GDP!E1193),0)</f>
        <v>460000000000</v>
      </c>
      <c r="F1193" s="7">
        <f>VLOOKUP($A1193,GDP!$A$1:$H$2692,COLUMN(GDP!F1193),0)</f>
        <v>9.5000000000000001E-2</v>
      </c>
      <c r="G1193" s="7">
        <f>VLOOKUP($A1193,GDP!$A$1:$H$2692,COLUMN(GDP!G1193),0)</f>
        <v>4136</v>
      </c>
      <c r="H1193" s="7">
        <f>VLOOKUP($A1193,GDP!$A$1:$H$2692,COLUMN(GDP!H1193),0)</f>
        <v>8.5999999999999993E-2</v>
      </c>
      <c r="I1193" s="6">
        <f>VLOOKUP($A1193,ENERGY!$A$1:$F$2692,COLUMN(ENERGY!E1192),0)</f>
        <v>58895</v>
      </c>
      <c r="J1193" s="6">
        <f>VLOOKUP($A1193,ENERGY!$A$1:$F$2692,COLUMN(ENERGY!F1192),0)</f>
        <v>111282</v>
      </c>
      <c r="K1193" s="6">
        <f>VLOOKUP($A1193,'HUMAN RESOURCES'!$A$1:$M$2692,COLUMN('HUMAN RESOURCES'!$E1193),0)</f>
        <v>1.2E-2</v>
      </c>
      <c r="L1193" s="6">
        <f>VLOOKUP($A1193,'HUMAN RESOURCES'!$A$1:$M$2692,COLUMN('HUMAN RESOURCES'!$F1193),0)</f>
        <v>4.0000000000000001E-3</v>
      </c>
      <c r="M1193" s="6">
        <f>VLOOKUP($A1193,'HUMAN RESOURCES'!$A$1:$M$2692,COLUMN('HUMAN RESOURCES'!$G1193),0)</f>
        <v>83</v>
      </c>
      <c r="N1193" s="6">
        <f>VLOOKUP($A1193,'HUMAN RESOURCES'!$A$1:$M$2692,COLUMN('HUMAN RESOURCES'!$H1193),0)</f>
        <v>77</v>
      </c>
      <c r="O1193" s="6">
        <f>VLOOKUP($A1193,'HUMAN RESOURCES'!$A$1:$M$2692,COLUMN('HUMAN RESOURCES'!$I1193),0)</f>
        <v>0.16800000000000001</v>
      </c>
      <c r="P1193" s="6">
        <f>VLOOKUP($A1193,'HUMAN RESOURCES'!$A$1:$M$2692,COLUMN('HUMAN RESOURCES'!$J1193),0)</f>
        <v>0.66100000000000003</v>
      </c>
      <c r="Q1193" s="6">
        <f>VLOOKUP($A1193,'HUMAN RESOURCES'!$A$1:$M$2692,COLUMN('HUMAN RESOURCES'!$K1193),0)</f>
        <v>0.17100000000000001</v>
      </c>
      <c r="R1193" s="6">
        <f>VLOOKUP($A1193,'HUMAN RESOURCES'!$A$1:$M$2692,COLUMN('HUMAN RESOURCES'!$L1193),0)</f>
        <v>10709973</v>
      </c>
      <c r="S1193" s="6">
        <f>VLOOKUP($A1193,'HUMAN RESOURCES'!$A$1:$M$2692,COLUMN('HUMAN RESOURCES'!$F1193),0)</f>
        <v>4.0000000000000001E-3</v>
      </c>
      <c r="T1193" s="6">
        <f>VLOOKUP($A1193,TOURISM!$A$1:$F$2692,COLUMN(TOURISM!$E1193),0)</f>
        <v>13106000000</v>
      </c>
      <c r="U1193" s="6">
        <f>VLOOKUP($A1193,TOURISM!$A$1:$F$2692,COLUMN(TOURISM!$F1193),0)</f>
        <v>21445000000</v>
      </c>
      <c r="V1193" s="6">
        <f>VLOOKUP($A1193,BUSINESS!$A$1:$J$2692,COLUMN(BUSINESS!$E1193),0)</f>
        <v>0.55200000000000005</v>
      </c>
      <c r="W1193" s="6">
        <f>VLOOKUP($A1193,BUSINESS!$A$1:$J$2692,COLUMN(BUSINESS!$F1193),0)</f>
        <v>4</v>
      </c>
      <c r="X1193" s="6">
        <f>VLOOKUP($A1193,BUSINESS!$A$1:$J$2692,COLUMN(BUSINESS!$G1193),0)</f>
        <v>0</v>
      </c>
      <c r="Y1193" s="6">
        <f>VLOOKUP($A1193,BUSINESS!$A$1:$J$2692,COLUMN(BUSINESS!$H1193),0)</f>
        <v>156</v>
      </c>
      <c r="Z1193" s="6">
        <f>VLOOKUP($A1193,BUSINESS!$A$1:$J$2692,COLUMN(BUSINESS!$I1193),0)</f>
        <v>0.66</v>
      </c>
      <c r="AA1193" s="6">
        <f>VLOOKUP($A1193,BUSINESS!$A$1:$J$2692,COLUMN(BUSINESS!$J1193),0)</f>
        <v>1.0529999999999999</v>
      </c>
      <c r="AB1193" s="5"/>
      <c r="AC1193" s="5"/>
      <c r="AD1193" s="5"/>
      <c r="AE1193" s="5"/>
    </row>
    <row r="1194" spans="1:31" ht="15.75" customHeight="1" x14ac:dyDescent="0.25">
      <c r="A1194" s="6">
        <v>1193</v>
      </c>
      <c r="B1194" s="7" t="str">
        <f>VLOOKUP($A1194,GDP!$A$1:$H$2692,COLUMN(GDP!B1194),0)</f>
        <v>Europe</v>
      </c>
      <c r="C1194" s="8" t="str">
        <f>VLOOKUP($A1194,GDP!$A$1:$H$2692,COLUMN(GDP!C1194),0)</f>
        <v>Belgium-Europe</v>
      </c>
      <c r="D1194" s="9" t="str">
        <f>VLOOKUP($A1194,GDP!$A$1:$H$2692,COLUMN(GDP!D1194),0)</f>
        <v>2009</v>
      </c>
      <c r="E1194" s="8">
        <f>VLOOKUP($A1194,GDP!$A$1:$H$2692,COLUMN(GDP!E1194),0)</f>
        <v>507000000000</v>
      </c>
      <c r="F1194" s="7">
        <f>VLOOKUP($A1194,GDP!$A$1:$H$2692,COLUMN(GDP!F1194),0)</f>
        <v>9.9000000000000005E-2</v>
      </c>
      <c r="G1194" s="7">
        <f>VLOOKUP($A1194,GDP!$A$1:$H$2692,COLUMN(GDP!G1194),0)</f>
        <v>4715</v>
      </c>
      <c r="H1194" s="7">
        <f>VLOOKUP($A1194,GDP!$A$1:$H$2692,COLUMN(GDP!H1194),0)</f>
        <v>9.1999999999999998E-2</v>
      </c>
      <c r="I1194" s="6">
        <f>VLOOKUP($A1194,ENERGY!$A$1:$F$2692,COLUMN(ENERGY!E1193),0)</f>
        <v>59242</v>
      </c>
      <c r="J1194" s="6">
        <f>VLOOKUP($A1194,ENERGY!$A$1:$F$2692,COLUMN(ENERGY!F1193),0)</f>
        <v>114836</v>
      </c>
      <c r="K1194" s="6">
        <f>VLOOKUP($A1194,'HUMAN RESOURCES'!$A$1:$M$2692,COLUMN('HUMAN RESOURCES'!$E1194),0)</f>
        <v>1.2E-2</v>
      </c>
      <c r="L1194" s="6">
        <f>VLOOKUP($A1194,'HUMAN RESOURCES'!$A$1:$M$2692,COLUMN('HUMAN RESOURCES'!$F1194),0)</f>
        <v>4.0000000000000001E-3</v>
      </c>
      <c r="M1194" s="6">
        <f>VLOOKUP($A1194,'HUMAN RESOURCES'!$A$1:$M$2692,COLUMN('HUMAN RESOURCES'!$G1194),0)</f>
        <v>83</v>
      </c>
      <c r="N1194" s="6">
        <f>VLOOKUP($A1194,'HUMAN RESOURCES'!$A$1:$M$2692,COLUMN('HUMAN RESOURCES'!$H1194),0)</f>
        <v>77</v>
      </c>
      <c r="O1194" s="6">
        <f>VLOOKUP($A1194,'HUMAN RESOURCES'!$A$1:$M$2692,COLUMN('HUMAN RESOURCES'!$I1194),0)</f>
        <v>0.16800000000000001</v>
      </c>
      <c r="P1194" s="6">
        <f>VLOOKUP($A1194,'HUMAN RESOURCES'!$A$1:$M$2692,COLUMN('HUMAN RESOURCES'!$J1194),0)</f>
        <v>0.66100000000000003</v>
      </c>
      <c r="Q1194" s="6">
        <f>VLOOKUP($A1194,'HUMAN RESOURCES'!$A$1:$M$2692,COLUMN('HUMAN RESOURCES'!$K1194),0)</f>
        <v>0.17100000000000001</v>
      </c>
      <c r="R1194" s="6">
        <f>VLOOKUP($A1194,'HUMAN RESOURCES'!$A$1:$M$2692,COLUMN('HUMAN RESOURCES'!$L1194),0)</f>
        <v>10796493</v>
      </c>
      <c r="S1194" s="6">
        <f>VLOOKUP($A1194,'HUMAN RESOURCES'!$A$1:$M$2692,COLUMN('HUMAN RESOURCES'!$F1194),0)</f>
        <v>4.0000000000000001E-3</v>
      </c>
      <c r="T1194" s="6">
        <f>VLOOKUP($A1194,TOURISM!$A$1:$F$2692,COLUMN(TOURISM!$E1194),0)</f>
        <v>11500000000</v>
      </c>
      <c r="U1194" s="6">
        <f>VLOOKUP($A1194,TOURISM!$A$1:$F$2692,COLUMN(TOURISM!$F1194),0)</f>
        <v>22292000000</v>
      </c>
      <c r="V1194" s="6">
        <f>VLOOKUP($A1194,BUSINESS!$A$1:$J$2692,COLUMN(BUSINESS!$E1194),0)</f>
        <v>0.54500000000000004</v>
      </c>
      <c r="W1194" s="6">
        <f>VLOOKUP($A1194,BUSINESS!$A$1:$J$2692,COLUMN(BUSINESS!$F1194),0)</f>
        <v>4</v>
      </c>
      <c r="X1194" s="6">
        <f>VLOOKUP($A1194,BUSINESS!$A$1:$J$2692,COLUMN(BUSINESS!$G1194),0)</f>
        <v>0</v>
      </c>
      <c r="Y1194" s="6">
        <f>VLOOKUP($A1194,BUSINESS!$A$1:$J$2692,COLUMN(BUSINESS!$H1194),0)</f>
        <v>156</v>
      </c>
      <c r="Z1194" s="6">
        <f>VLOOKUP($A1194,BUSINESS!$A$1:$J$2692,COLUMN(BUSINESS!$I1194),0)</f>
        <v>0.7</v>
      </c>
      <c r="AA1194" s="6">
        <f>VLOOKUP($A1194,BUSINESS!$A$1:$J$2692,COLUMN(BUSINESS!$J1194),0)</f>
        <v>1.0840000000000001</v>
      </c>
      <c r="AB1194" s="5"/>
      <c r="AC1194" s="5"/>
      <c r="AD1194" s="5"/>
      <c r="AE1194" s="5"/>
    </row>
    <row r="1195" spans="1:31" ht="15.75" customHeight="1" x14ac:dyDescent="0.25">
      <c r="A1195" s="6">
        <v>1194</v>
      </c>
      <c r="B1195" s="7" t="str">
        <f>VLOOKUP($A1195,GDP!$A$1:$H$2692,COLUMN(GDP!B1195),0)</f>
        <v>Europe</v>
      </c>
      <c r="C1195" s="8" t="str">
        <f>VLOOKUP($A1195,GDP!$A$1:$H$2692,COLUMN(GDP!C1195),0)</f>
        <v>Belgium-Europe</v>
      </c>
      <c r="D1195" s="9" t="str">
        <f>VLOOKUP($A1195,GDP!$A$1:$H$2692,COLUMN(GDP!D1195),0)</f>
        <v>2010</v>
      </c>
      <c r="E1195" s="8">
        <f>VLOOKUP($A1195,GDP!$A$1:$H$2692,COLUMN(GDP!E1195),0)</f>
        <v>473000000000</v>
      </c>
      <c r="F1195" s="7">
        <f>VLOOKUP($A1195,GDP!$A$1:$H$2692,COLUMN(GDP!F1195),0)</f>
        <v>0.106</v>
      </c>
      <c r="G1195" s="7">
        <f>VLOOKUP($A1195,GDP!$A$1:$H$2692,COLUMN(GDP!G1195),0)</f>
        <v>4664</v>
      </c>
      <c r="H1195" s="7">
        <f>VLOOKUP($A1195,GDP!$A$1:$H$2692,COLUMN(GDP!H1195),0)</f>
        <v>9.5000000000000001E-2</v>
      </c>
      <c r="I1195" s="6">
        <f>VLOOKUP($A1195,ENERGY!$A$1:$F$2692,COLUMN(ENERGY!E1194),0)</f>
        <v>56375</v>
      </c>
      <c r="J1195" s="6">
        <f>VLOOKUP($A1195,ENERGY!$A$1:$F$2692,COLUMN(ENERGY!F1194),0)</f>
        <v>107531</v>
      </c>
      <c r="K1195" s="6">
        <f>VLOOKUP($A1195,'HUMAN RESOURCES'!$A$1:$M$2692,COLUMN('HUMAN RESOURCES'!$E1195),0)</f>
        <v>1.2E-2</v>
      </c>
      <c r="L1195" s="6">
        <f>VLOOKUP($A1195,'HUMAN RESOURCES'!$A$1:$M$2692,COLUMN('HUMAN RESOURCES'!$F1195),0)</f>
        <v>4.0000000000000001E-3</v>
      </c>
      <c r="M1195" s="6">
        <f>VLOOKUP($A1195,'HUMAN RESOURCES'!$A$1:$M$2692,COLUMN('HUMAN RESOURCES'!$G1195),0)</f>
        <v>83</v>
      </c>
      <c r="N1195" s="6">
        <f>VLOOKUP($A1195,'HUMAN RESOURCES'!$A$1:$M$2692,COLUMN('HUMAN RESOURCES'!$H1195),0)</f>
        <v>78</v>
      </c>
      <c r="O1195" s="6">
        <f>VLOOKUP($A1195,'HUMAN RESOURCES'!$A$1:$M$2692,COLUMN('HUMAN RESOURCES'!$I1195),0)</f>
        <v>0.16800000000000001</v>
      </c>
      <c r="P1195" s="6">
        <f>VLOOKUP($A1195,'HUMAN RESOURCES'!$A$1:$M$2692,COLUMN('HUMAN RESOURCES'!$J1195),0)</f>
        <v>0.66100000000000003</v>
      </c>
      <c r="Q1195" s="6">
        <f>VLOOKUP($A1195,'HUMAN RESOURCES'!$A$1:$M$2692,COLUMN('HUMAN RESOURCES'!$K1195),0)</f>
        <v>0.17199999999999999</v>
      </c>
      <c r="R1195" s="6">
        <f>VLOOKUP($A1195,'HUMAN RESOURCES'!$A$1:$M$2692,COLUMN('HUMAN RESOURCES'!$L1195),0)</f>
        <v>10920272</v>
      </c>
      <c r="S1195" s="6">
        <f>VLOOKUP($A1195,'HUMAN RESOURCES'!$A$1:$M$2692,COLUMN('HUMAN RESOURCES'!$F1195),0)</f>
        <v>4.0000000000000001E-3</v>
      </c>
      <c r="T1195" s="6">
        <f>VLOOKUP($A1195,TOURISM!$A$1:$F$2692,COLUMN(TOURISM!$E1195),0)</f>
        <v>11624000000</v>
      </c>
      <c r="U1195" s="6">
        <f>VLOOKUP($A1195,TOURISM!$A$1:$F$2692,COLUMN(TOURISM!$F1195),0)</f>
        <v>20876000000</v>
      </c>
      <c r="V1195" s="6">
        <f>VLOOKUP($A1195,BUSINESS!$A$1:$J$2692,COLUMN(BUSINESS!$E1195),0)</f>
        <v>0.56699999999999995</v>
      </c>
      <c r="W1195" s="6">
        <f>VLOOKUP($A1195,BUSINESS!$A$1:$J$2692,COLUMN(BUSINESS!$F1195),0)</f>
        <v>4</v>
      </c>
      <c r="X1195" s="6">
        <f>VLOOKUP($A1195,BUSINESS!$A$1:$J$2692,COLUMN(BUSINESS!$G1195),0)</f>
        <v>0</v>
      </c>
      <c r="Y1195" s="6">
        <f>VLOOKUP($A1195,BUSINESS!$A$1:$J$2692,COLUMN(BUSINESS!$H1195),0)</f>
        <v>156</v>
      </c>
      <c r="Z1195" s="6">
        <f>VLOOKUP($A1195,BUSINESS!$A$1:$J$2692,COLUMN(BUSINESS!$I1195),0)</f>
        <v>0.75</v>
      </c>
      <c r="AA1195" s="6">
        <f>VLOOKUP($A1195,BUSINESS!$A$1:$J$2692,COLUMN(BUSINESS!$J1195),0)</f>
        <v>1.111</v>
      </c>
      <c r="AB1195" s="5"/>
      <c r="AC1195" s="5"/>
      <c r="AD1195" s="5"/>
      <c r="AE1195" s="5"/>
    </row>
    <row r="1196" spans="1:31" ht="15.75" customHeight="1" x14ac:dyDescent="0.25">
      <c r="A1196" s="6">
        <v>1195</v>
      </c>
      <c r="B1196" s="7" t="str">
        <f>VLOOKUP($A1196,GDP!$A$1:$H$2692,COLUMN(GDP!B1196),0)</f>
        <v>Europe</v>
      </c>
      <c r="C1196" s="8" t="str">
        <f>VLOOKUP($A1196,GDP!$A$1:$H$2692,COLUMN(GDP!C1196),0)</f>
        <v>Belgium-Europe</v>
      </c>
      <c r="D1196" s="9" t="str">
        <f>VLOOKUP($A1196,GDP!$A$1:$H$2692,COLUMN(GDP!D1196),0)</f>
        <v>2011</v>
      </c>
      <c r="E1196" s="8">
        <f>VLOOKUP($A1196,GDP!$A$1:$H$2692,COLUMN(GDP!E1196),0)</f>
        <v>471000000000</v>
      </c>
      <c r="F1196" s="7">
        <f>VLOOKUP($A1196,GDP!$A$1:$H$2692,COLUMN(GDP!F1196),0)</f>
        <v>0.105</v>
      </c>
      <c r="G1196" s="7">
        <f>VLOOKUP($A1196,GDP!$A$1:$H$2692,COLUMN(GDP!G1196),0)</f>
        <v>4570</v>
      </c>
      <c r="H1196" s="7">
        <f>VLOOKUP($A1196,GDP!$A$1:$H$2692,COLUMN(GDP!H1196),0)</f>
        <v>0</v>
      </c>
      <c r="I1196" s="6">
        <f>VLOOKUP($A1196,ENERGY!$A$1:$F$2692,COLUMN(ENERGY!E1195),0)</f>
        <v>58391</v>
      </c>
      <c r="J1196" s="6">
        <f>VLOOKUP($A1196,ENERGY!$A$1:$F$2692,COLUMN(ENERGY!F1195),0)</f>
        <v>114766</v>
      </c>
      <c r="K1196" s="6">
        <f>VLOOKUP($A1196,'HUMAN RESOURCES'!$A$1:$M$2692,COLUMN('HUMAN RESOURCES'!$E1196),0)</f>
        <v>1.2E-2</v>
      </c>
      <c r="L1196" s="6">
        <f>VLOOKUP($A1196,'HUMAN RESOURCES'!$A$1:$M$2692,COLUMN('HUMAN RESOURCES'!$F1196),0)</f>
        <v>4.0000000000000001E-3</v>
      </c>
      <c r="M1196" s="6">
        <f>VLOOKUP($A1196,'HUMAN RESOURCES'!$A$1:$M$2692,COLUMN('HUMAN RESOURCES'!$G1196),0)</f>
        <v>83</v>
      </c>
      <c r="N1196" s="6">
        <f>VLOOKUP($A1196,'HUMAN RESOURCES'!$A$1:$M$2692,COLUMN('HUMAN RESOURCES'!$H1196),0)</f>
        <v>78</v>
      </c>
      <c r="O1196" s="6">
        <f>VLOOKUP($A1196,'HUMAN RESOURCES'!$A$1:$M$2692,COLUMN('HUMAN RESOURCES'!$I1196),0)</f>
        <v>0.16800000000000001</v>
      </c>
      <c r="P1196" s="6">
        <f>VLOOKUP($A1196,'HUMAN RESOURCES'!$A$1:$M$2692,COLUMN('HUMAN RESOURCES'!$J1196),0)</f>
        <v>0.65800000000000003</v>
      </c>
      <c r="Q1196" s="6">
        <f>VLOOKUP($A1196,'HUMAN RESOURCES'!$A$1:$M$2692,COLUMN('HUMAN RESOURCES'!$K1196),0)</f>
        <v>0.17399999999999999</v>
      </c>
      <c r="R1196" s="6">
        <f>VLOOKUP($A1196,'HUMAN RESOURCES'!$A$1:$M$2692,COLUMN('HUMAN RESOURCES'!$L1196),0)</f>
        <v>11047744</v>
      </c>
      <c r="S1196" s="6">
        <f>VLOOKUP($A1196,'HUMAN RESOURCES'!$A$1:$M$2692,COLUMN('HUMAN RESOURCES'!$F1196),0)</f>
        <v>4.0000000000000001E-3</v>
      </c>
      <c r="T1196" s="6">
        <f>VLOOKUP($A1196,TOURISM!$A$1:$F$2692,COLUMN(TOURISM!$E1196),0)</f>
        <v>13008000000</v>
      </c>
      <c r="U1196" s="6">
        <f>VLOOKUP($A1196,TOURISM!$A$1:$F$2692,COLUMN(TOURISM!$F1196),0)</f>
        <v>24215000000</v>
      </c>
      <c r="V1196" s="6">
        <f>VLOOKUP($A1196,BUSINESS!$A$1:$J$2692,COLUMN(BUSINESS!$E1196),0)</f>
        <v>0.56999999999999995</v>
      </c>
      <c r="W1196" s="6">
        <f>VLOOKUP($A1196,BUSINESS!$A$1:$J$2692,COLUMN(BUSINESS!$F1196),0)</f>
        <v>4</v>
      </c>
      <c r="X1196" s="6">
        <f>VLOOKUP($A1196,BUSINESS!$A$1:$J$2692,COLUMN(BUSINESS!$G1196),0)</f>
        <v>0</v>
      </c>
      <c r="Y1196" s="6">
        <f>VLOOKUP($A1196,BUSINESS!$A$1:$J$2692,COLUMN(BUSINESS!$H1196),0)</f>
        <v>156</v>
      </c>
      <c r="Z1196" s="6">
        <f>VLOOKUP($A1196,BUSINESS!$A$1:$J$2692,COLUMN(BUSINESS!$I1196),0)</f>
        <v>0.81599999999999995</v>
      </c>
      <c r="AA1196" s="6">
        <f>VLOOKUP($A1196,BUSINESS!$A$1:$J$2692,COLUMN(BUSINESS!$J1196),0)</f>
        <v>1.135</v>
      </c>
      <c r="AB1196" s="5"/>
      <c r="AC1196" s="5"/>
      <c r="AD1196" s="5"/>
      <c r="AE1196" s="5"/>
    </row>
    <row r="1197" spans="1:31" ht="15.75" customHeight="1" x14ac:dyDescent="0.25">
      <c r="A1197" s="6">
        <v>1196</v>
      </c>
      <c r="B1197" s="7" t="str">
        <f>VLOOKUP($A1197,GDP!$A$1:$H$2692,COLUMN(GDP!B1197),0)</f>
        <v>Europe</v>
      </c>
      <c r="C1197" s="8" t="str">
        <f>VLOOKUP($A1197,GDP!$A$1:$H$2692,COLUMN(GDP!C1197),0)</f>
        <v>Belgium-Europe</v>
      </c>
      <c r="D1197" s="9" t="str">
        <f>VLOOKUP($A1197,GDP!$A$1:$H$2692,COLUMN(GDP!D1197),0)</f>
        <v>2012</v>
      </c>
      <c r="E1197" s="8">
        <f>VLOOKUP($A1197,GDP!$A$1:$H$2692,COLUMN(GDP!E1197),0)</f>
        <v>513000000000</v>
      </c>
      <c r="F1197" s="7">
        <f>VLOOKUP($A1197,GDP!$A$1:$H$2692,COLUMN(GDP!F1197),0)</f>
        <v>0.105</v>
      </c>
      <c r="G1197" s="7">
        <f>VLOOKUP($A1197,GDP!$A$1:$H$2692,COLUMN(GDP!G1197),0)</f>
        <v>4914</v>
      </c>
      <c r="H1197" s="7">
        <f>VLOOKUP($A1197,GDP!$A$1:$H$2692,COLUMN(GDP!H1197),0)</f>
        <v>0</v>
      </c>
      <c r="I1197" s="6">
        <f>VLOOKUP($A1197,ENERGY!$A$1:$F$2692,COLUMN(ENERGY!E1196),0)</f>
        <v>58508</v>
      </c>
      <c r="J1197" s="6">
        <f>VLOOKUP($A1197,ENERGY!$A$1:$F$2692,COLUMN(ENERGY!F1196),0)</f>
        <v>115709</v>
      </c>
      <c r="K1197" s="6">
        <f>VLOOKUP($A1197,'HUMAN RESOURCES'!$A$1:$M$2692,COLUMN('HUMAN RESOURCES'!$E1197),0)</f>
        <v>1.0999999999999999E-2</v>
      </c>
      <c r="L1197" s="6">
        <f>VLOOKUP($A1197,'HUMAN RESOURCES'!$A$1:$M$2692,COLUMN('HUMAN RESOURCES'!$F1197),0)</f>
        <v>4.0000000000000001E-3</v>
      </c>
      <c r="M1197" s="6">
        <f>VLOOKUP($A1197,'HUMAN RESOURCES'!$A$1:$M$2692,COLUMN('HUMAN RESOURCES'!$G1197),0)</f>
        <v>83</v>
      </c>
      <c r="N1197" s="6">
        <f>VLOOKUP($A1197,'HUMAN RESOURCES'!$A$1:$M$2692,COLUMN('HUMAN RESOURCES'!$H1197),0)</f>
        <v>78</v>
      </c>
      <c r="O1197" s="6">
        <f>VLOOKUP($A1197,'HUMAN RESOURCES'!$A$1:$M$2692,COLUMN('HUMAN RESOURCES'!$I1197),0)</f>
        <v>0.16900000000000001</v>
      </c>
      <c r="P1197" s="6">
        <f>VLOOKUP($A1197,'HUMAN RESOURCES'!$A$1:$M$2692,COLUMN('HUMAN RESOURCES'!$J1197),0)</f>
        <v>0.65500000000000003</v>
      </c>
      <c r="Q1197" s="6">
        <f>VLOOKUP($A1197,'HUMAN RESOURCES'!$A$1:$M$2692,COLUMN('HUMAN RESOURCES'!$K1197),0)</f>
        <v>0.17599999999999999</v>
      </c>
      <c r="R1197" s="6">
        <f>VLOOKUP($A1197,'HUMAN RESOURCES'!$A$1:$M$2692,COLUMN('HUMAN RESOURCES'!$L1197),0)</f>
        <v>11128246</v>
      </c>
      <c r="S1197" s="6">
        <f>VLOOKUP($A1197,'HUMAN RESOURCES'!$A$1:$M$2692,COLUMN('HUMAN RESOURCES'!$F1197),0)</f>
        <v>4.0000000000000001E-3</v>
      </c>
      <c r="T1197" s="6">
        <f>VLOOKUP($A1197,TOURISM!$A$1:$F$2692,COLUMN(TOURISM!$E1197),0)</f>
        <v>12659000000</v>
      </c>
      <c r="U1197" s="6">
        <f>VLOOKUP($A1197,TOURISM!$A$1:$F$2692,COLUMN(TOURISM!$F1197),0)</f>
        <v>23784000000</v>
      </c>
      <c r="V1197" s="6">
        <f>VLOOKUP($A1197,BUSINESS!$A$1:$J$2692,COLUMN(BUSINESS!$E1197),0)</f>
        <v>0.57599999999999996</v>
      </c>
      <c r="W1197" s="6">
        <f>VLOOKUP($A1197,BUSINESS!$A$1:$J$2692,COLUMN(BUSINESS!$F1197),0)</f>
        <v>4</v>
      </c>
      <c r="X1197" s="6">
        <f>VLOOKUP($A1197,BUSINESS!$A$1:$J$2692,COLUMN(BUSINESS!$G1197),0)</f>
        <v>32</v>
      </c>
      <c r="Y1197" s="6">
        <f>VLOOKUP($A1197,BUSINESS!$A$1:$J$2692,COLUMN(BUSINESS!$H1197),0)</f>
        <v>156</v>
      </c>
      <c r="Z1197" s="6">
        <f>VLOOKUP($A1197,BUSINESS!$A$1:$J$2692,COLUMN(BUSINESS!$I1197),0)</f>
        <v>0.80700000000000005</v>
      </c>
      <c r="AA1197" s="6">
        <f>VLOOKUP($A1197,BUSINESS!$A$1:$J$2692,COLUMN(BUSINESS!$J1197),0)</f>
        <v>1.113</v>
      </c>
      <c r="AB1197" s="5"/>
      <c r="AC1197" s="5"/>
      <c r="AD1197" s="5"/>
      <c r="AE1197" s="5"/>
    </row>
    <row r="1198" spans="1:31" ht="15.75" customHeight="1" x14ac:dyDescent="0.25">
      <c r="A1198" s="6">
        <v>1197</v>
      </c>
      <c r="B1198" s="7" t="str">
        <f>VLOOKUP($A1198,GDP!$A$1:$H$2692,COLUMN(GDP!B1198),0)</f>
        <v>Europe</v>
      </c>
      <c r="C1198" s="8" t="str">
        <f>VLOOKUP($A1198,GDP!$A$1:$H$2692,COLUMN(GDP!C1198),0)</f>
        <v>Bosnia and Herzegovina-Europe</v>
      </c>
      <c r="D1198" s="9" t="str">
        <f>VLOOKUP($A1198,GDP!$A$1:$H$2692,COLUMN(GDP!D1198),0)</f>
        <v>2000</v>
      </c>
      <c r="E1198" s="8">
        <f>VLOOKUP($A1198,GDP!$A$1:$H$2692,COLUMN(GDP!E1198),0)</f>
        <v>16853238733</v>
      </c>
      <c r="F1198" s="7">
        <f>VLOOKUP($A1198,GDP!$A$1:$H$2692,COLUMN(GDP!F1198),0)</f>
        <v>9.9000000000000005E-2</v>
      </c>
      <c r="G1198" s="7">
        <f>VLOOKUP($A1198,GDP!$A$1:$H$2692,COLUMN(GDP!G1198),0)</f>
        <v>447</v>
      </c>
      <c r="H1198" s="7">
        <f>VLOOKUP($A1198,GDP!$A$1:$H$2692,COLUMN(GDP!H1198),0)</f>
        <v>6.9000000000000006E-2</v>
      </c>
      <c r="I1198" s="6">
        <f>VLOOKUP($A1198,ENERGY!$A$1:$F$2692,COLUMN(ENERGY!E1197),0)</f>
        <v>0</v>
      </c>
      <c r="J1198" s="6">
        <f>VLOOKUP($A1198,ENERGY!$A$1:$F$2692,COLUMN(ENERGY!F1197),0)</f>
        <v>0</v>
      </c>
      <c r="K1198" s="6">
        <f>VLOOKUP($A1198,'HUMAN RESOURCES'!$A$1:$M$2692,COLUMN('HUMAN RESOURCES'!$E1198),0)</f>
        <v>0.01</v>
      </c>
      <c r="L1198" s="6">
        <f>VLOOKUP($A1198,'HUMAN RESOURCES'!$A$1:$M$2692,COLUMN('HUMAN RESOURCES'!$F1198),0)</f>
        <v>8.0000000000000002E-3</v>
      </c>
      <c r="M1198" s="6">
        <f>VLOOKUP($A1198,'HUMAN RESOURCES'!$A$1:$M$2692,COLUMN('HUMAN RESOURCES'!$G1198),0)</f>
        <v>77</v>
      </c>
      <c r="N1198" s="6">
        <f>VLOOKUP($A1198,'HUMAN RESOURCES'!$A$1:$M$2692,COLUMN('HUMAN RESOURCES'!$H1198),0)</f>
        <v>72</v>
      </c>
      <c r="O1198" s="6">
        <f>VLOOKUP($A1198,'HUMAN RESOURCES'!$A$1:$M$2692,COLUMN('HUMAN RESOURCES'!$I1198),0)</f>
        <v>0.20200000000000001</v>
      </c>
      <c r="P1198" s="6">
        <f>VLOOKUP($A1198,'HUMAN RESOURCES'!$A$1:$M$2692,COLUMN('HUMAN RESOURCES'!$J1198),0)</f>
        <v>0.69099999999999995</v>
      </c>
      <c r="Q1198" s="6">
        <f>VLOOKUP($A1198,'HUMAN RESOURCES'!$A$1:$M$2692,COLUMN('HUMAN RESOURCES'!$K1198),0)</f>
        <v>0.107</v>
      </c>
      <c r="R1198" s="6">
        <f>VLOOKUP($A1198,'HUMAN RESOURCES'!$A$1:$M$2692,COLUMN('HUMAN RESOURCES'!$L1198),0)</f>
        <v>3834364</v>
      </c>
      <c r="S1198" s="6">
        <f>VLOOKUP($A1198,'HUMAN RESOURCES'!$A$1:$M$2692,COLUMN('HUMAN RESOURCES'!$F1198),0)</f>
        <v>8.0000000000000002E-3</v>
      </c>
      <c r="T1198" s="6">
        <f>VLOOKUP($A1198,TOURISM!$A$1:$F$2692,COLUMN(TOURISM!$E1198),0)</f>
        <v>246000000</v>
      </c>
      <c r="U1198" s="6">
        <f>VLOOKUP($A1198,TOURISM!$A$1:$F$2692,COLUMN(TOURISM!$F1198),0)</f>
        <v>92000000</v>
      </c>
      <c r="V1198" s="6">
        <f>VLOOKUP($A1198,BUSINESS!$A$1:$J$2692,COLUMN(BUSINESS!$E1198),0)</f>
        <v>0</v>
      </c>
      <c r="W1198" s="6">
        <f>VLOOKUP($A1198,BUSINESS!$A$1:$J$2692,COLUMN(BUSINESS!$F1198),0)</f>
        <v>0</v>
      </c>
      <c r="X1198" s="6">
        <f>VLOOKUP($A1198,BUSINESS!$A$1:$J$2692,COLUMN(BUSINESS!$G1198),0)</f>
        <v>0</v>
      </c>
      <c r="Y1198" s="6">
        <f>VLOOKUP($A1198,BUSINESS!$A$1:$J$2692,COLUMN(BUSINESS!$H1198),0)</f>
        <v>0</v>
      </c>
      <c r="Z1198" s="6">
        <f>VLOOKUP($A1198,BUSINESS!$A$1:$J$2692,COLUMN(BUSINESS!$I1198),0)</f>
        <v>1.0999999999999999E-2</v>
      </c>
      <c r="AA1198" s="6">
        <f>VLOOKUP($A1198,BUSINESS!$A$1:$J$2692,COLUMN(BUSINESS!$J1198),0)</f>
        <v>2.4E-2</v>
      </c>
      <c r="AB1198" s="5"/>
      <c r="AC1198" s="5"/>
      <c r="AD1198" s="5"/>
      <c r="AE1198" s="5"/>
    </row>
    <row r="1199" spans="1:31" ht="15.75" customHeight="1" x14ac:dyDescent="0.25">
      <c r="A1199" s="6">
        <v>1198</v>
      </c>
      <c r="B1199" s="7" t="str">
        <f>VLOOKUP($A1199,GDP!$A$1:$H$2692,COLUMN(GDP!B1199),0)</f>
        <v>Europe</v>
      </c>
      <c r="C1199" s="8" t="str">
        <f>VLOOKUP($A1199,GDP!$A$1:$H$2692,COLUMN(GDP!C1199),0)</f>
        <v>Bosnia and Herzegovina-Europe</v>
      </c>
      <c r="D1199" s="9" t="str">
        <f>VLOOKUP($A1199,GDP!$A$1:$H$2692,COLUMN(GDP!D1199),0)</f>
        <v>2001</v>
      </c>
      <c r="E1199" s="8">
        <f>VLOOKUP($A1199,GDP!$A$1:$H$2692,COLUMN(GDP!E1199),0)</f>
        <v>5505984456</v>
      </c>
      <c r="F1199" s="7">
        <f>VLOOKUP($A1199,GDP!$A$1:$H$2692,COLUMN(GDP!F1199),0)</f>
        <v>7.0999999999999994E-2</v>
      </c>
      <c r="G1199" s="7">
        <f>VLOOKUP($A1199,GDP!$A$1:$H$2692,COLUMN(GDP!G1199),0)</f>
        <v>103</v>
      </c>
      <c r="H1199" s="7">
        <f>VLOOKUP($A1199,GDP!$A$1:$H$2692,COLUMN(GDP!H1199),0)</f>
        <v>0.30499999999999999</v>
      </c>
      <c r="I1199" s="6">
        <f>VLOOKUP($A1199,ENERGY!$A$1:$F$2692,COLUMN(ENERGY!E1198),0)</f>
        <v>7095</v>
      </c>
      <c r="J1199" s="6">
        <f>VLOOKUP($A1199,ENERGY!$A$1:$F$2692,COLUMN(ENERGY!F1198),0)</f>
        <v>0</v>
      </c>
      <c r="K1199" s="6">
        <f>VLOOKUP($A1199,'HUMAN RESOURCES'!$A$1:$M$2692,COLUMN('HUMAN RESOURCES'!$E1199),0)</f>
        <v>0.01</v>
      </c>
      <c r="L1199" s="6">
        <f>VLOOKUP($A1199,'HUMAN RESOURCES'!$A$1:$M$2692,COLUMN('HUMAN RESOURCES'!$F1199),0)</f>
        <v>8.0000000000000002E-3</v>
      </c>
      <c r="M1199" s="6">
        <f>VLOOKUP($A1199,'HUMAN RESOURCES'!$A$1:$M$2692,COLUMN('HUMAN RESOURCES'!$G1199),0)</f>
        <v>77</v>
      </c>
      <c r="N1199" s="6">
        <f>VLOOKUP($A1199,'HUMAN RESOURCES'!$A$1:$M$2692,COLUMN('HUMAN RESOURCES'!$H1199),0)</f>
        <v>73</v>
      </c>
      <c r="O1199" s="6">
        <f>VLOOKUP($A1199,'HUMAN RESOURCES'!$A$1:$M$2692,COLUMN('HUMAN RESOURCES'!$I1199),0)</f>
        <v>0.19900000000000001</v>
      </c>
      <c r="P1199" s="6">
        <f>VLOOKUP($A1199,'HUMAN RESOURCES'!$A$1:$M$2692,COLUMN('HUMAN RESOURCES'!$J1199),0)</f>
        <v>0.68899999999999995</v>
      </c>
      <c r="Q1199" s="6">
        <f>VLOOKUP($A1199,'HUMAN RESOURCES'!$A$1:$M$2692,COLUMN('HUMAN RESOURCES'!$K1199),0)</f>
        <v>0.112</v>
      </c>
      <c r="R1199" s="6">
        <f>VLOOKUP($A1199,'HUMAN RESOURCES'!$A$1:$M$2692,COLUMN('HUMAN RESOURCES'!$L1199),0)</f>
        <v>3879353</v>
      </c>
      <c r="S1199" s="6">
        <f>VLOOKUP($A1199,'HUMAN RESOURCES'!$A$1:$M$2692,COLUMN('HUMAN RESOURCES'!$F1199),0)</f>
        <v>8.0000000000000002E-3</v>
      </c>
      <c r="T1199" s="6">
        <f>VLOOKUP($A1199,TOURISM!$A$1:$F$2692,COLUMN(TOURISM!$E1199),0)</f>
        <v>279000000</v>
      </c>
      <c r="U1199" s="6">
        <f>VLOOKUP($A1199,TOURISM!$A$1:$F$2692,COLUMN(TOURISM!$F1199),0)</f>
        <v>96000000</v>
      </c>
      <c r="V1199" s="6">
        <f>VLOOKUP($A1199,BUSINESS!$A$1:$J$2692,COLUMN(BUSINESS!$E1199),0)</f>
        <v>0</v>
      </c>
      <c r="W1199" s="6">
        <f>VLOOKUP($A1199,BUSINESS!$A$1:$J$2692,COLUMN(BUSINESS!$F1199),0)</f>
        <v>0</v>
      </c>
      <c r="X1199" s="6">
        <f>VLOOKUP($A1199,BUSINESS!$A$1:$J$2692,COLUMN(BUSINESS!$G1199),0)</f>
        <v>0</v>
      </c>
      <c r="Y1199" s="6">
        <f>VLOOKUP($A1199,BUSINESS!$A$1:$J$2692,COLUMN(BUSINESS!$H1199),0)</f>
        <v>0</v>
      </c>
      <c r="Z1199" s="6">
        <f>VLOOKUP($A1199,BUSINESS!$A$1:$J$2692,COLUMN(BUSINESS!$I1199),0)</f>
        <v>1.2E-2</v>
      </c>
      <c r="AA1199" s="6">
        <f>VLOOKUP($A1199,BUSINESS!$A$1:$J$2692,COLUMN(BUSINESS!$J1199),0)</f>
        <v>0.115</v>
      </c>
      <c r="AB1199" s="5"/>
      <c r="AC1199" s="5"/>
      <c r="AD1199" s="5"/>
      <c r="AE1199" s="5"/>
    </row>
    <row r="1200" spans="1:31" ht="15.75" customHeight="1" x14ac:dyDescent="0.25">
      <c r="A1200" s="6">
        <v>1199</v>
      </c>
      <c r="B1200" s="7" t="str">
        <f>VLOOKUP($A1200,GDP!$A$1:$H$2692,COLUMN(GDP!B1200),0)</f>
        <v>Europe</v>
      </c>
      <c r="C1200" s="8" t="str">
        <f>VLOOKUP($A1200,GDP!$A$1:$H$2692,COLUMN(GDP!C1200),0)</f>
        <v>Bosnia and Herzegovina-Europe</v>
      </c>
      <c r="D1200" s="9" t="str">
        <f>VLOOKUP($A1200,GDP!$A$1:$H$2692,COLUMN(GDP!D1200),0)</f>
        <v>2002</v>
      </c>
      <c r="E1200" s="8">
        <f>VLOOKUP($A1200,GDP!$A$1:$H$2692,COLUMN(GDP!E1200),0)</f>
        <v>5748990555</v>
      </c>
      <c r="F1200" s="7">
        <f>VLOOKUP($A1200,GDP!$A$1:$H$2692,COLUMN(GDP!F1200),0)</f>
        <v>7.1999999999999995E-2</v>
      </c>
      <c r="G1200" s="7">
        <f>VLOOKUP($A1200,GDP!$A$1:$H$2692,COLUMN(GDP!G1200),0)</f>
        <v>108</v>
      </c>
      <c r="H1200" s="7">
        <f>VLOOKUP($A1200,GDP!$A$1:$H$2692,COLUMN(GDP!H1200),0)</f>
        <v>0</v>
      </c>
      <c r="I1200" s="6">
        <f>VLOOKUP($A1200,ENERGY!$A$1:$F$2692,COLUMN(ENERGY!E1199),0)</f>
        <v>6451</v>
      </c>
      <c r="J1200" s="6">
        <f>VLOOKUP($A1200,ENERGY!$A$1:$F$2692,COLUMN(ENERGY!F1199),0)</f>
        <v>31125</v>
      </c>
      <c r="K1200" s="6">
        <f>VLOOKUP($A1200,'HUMAN RESOURCES'!$A$1:$M$2692,COLUMN('HUMAN RESOURCES'!$E1200),0)</f>
        <v>8.9999999999999993E-3</v>
      </c>
      <c r="L1200" s="6">
        <f>VLOOKUP($A1200,'HUMAN RESOURCES'!$A$1:$M$2692,COLUMN('HUMAN RESOURCES'!$F1200),0)</f>
        <v>7.0000000000000001E-3</v>
      </c>
      <c r="M1200" s="6">
        <f>VLOOKUP($A1200,'HUMAN RESOURCES'!$A$1:$M$2692,COLUMN('HUMAN RESOURCES'!$G1200),0)</f>
        <v>77</v>
      </c>
      <c r="N1200" s="6">
        <f>VLOOKUP($A1200,'HUMAN RESOURCES'!$A$1:$M$2692,COLUMN('HUMAN RESOURCES'!$H1200),0)</f>
        <v>73</v>
      </c>
      <c r="O1200" s="6">
        <f>VLOOKUP($A1200,'HUMAN RESOURCES'!$A$1:$M$2692,COLUMN('HUMAN RESOURCES'!$I1200),0)</f>
        <v>0.19700000000000001</v>
      </c>
      <c r="P1200" s="6">
        <f>VLOOKUP($A1200,'HUMAN RESOURCES'!$A$1:$M$2692,COLUMN('HUMAN RESOURCES'!$J1200),0)</f>
        <v>0.68600000000000005</v>
      </c>
      <c r="Q1200" s="6">
        <f>VLOOKUP($A1200,'HUMAN RESOURCES'!$A$1:$M$2692,COLUMN('HUMAN RESOURCES'!$K1200),0)</f>
        <v>0.11700000000000001</v>
      </c>
      <c r="R1200" s="6">
        <f>VLOOKUP($A1200,'HUMAN RESOURCES'!$A$1:$M$2692,COLUMN('HUMAN RESOURCES'!$L1200),0)</f>
        <v>3897579</v>
      </c>
      <c r="S1200" s="6">
        <f>VLOOKUP($A1200,'HUMAN RESOURCES'!$A$1:$M$2692,COLUMN('HUMAN RESOURCES'!$F1200),0)</f>
        <v>7.0000000000000001E-3</v>
      </c>
      <c r="T1200" s="6">
        <f>VLOOKUP($A1200,TOURISM!$A$1:$F$2692,COLUMN(TOURISM!$E1200),0)</f>
        <v>307000000</v>
      </c>
      <c r="U1200" s="6">
        <f>VLOOKUP($A1200,TOURISM!$A$1:$F$2692,COLUMN(TOURISM!$F1200),0)</f>
        <v>112000000</v>
      </c>
      <c r="V1200" s="6">
        <f>VLOOKUP($A1200,BUSINESS!$A$1:$J$2692,COLUMN(BUSINESS!$E1200),0)</f>
        <v>0</v>
      </c>
      <c r="W1200" s="6">
        <f>VLOOKUP($A1200,BUSINESS!$A$1:$J$2692,COLUMN(BUSINESS!$F1200),0)</f>
        <v>0</v>
      </c>
      <c r="X1200" s="6">
        <f>VLOOKUP($A1200,BUSINESS!$A$1:$J$2692,COLUMN(BUSINESS!$G1200),0)</f>
        <v>0</v>
      </c>
      <c r="Y1200" s="6">
        <f>VLOOKUP($A1200,BUSINESS!$A$1:$J$2692,COLUMN(BUSINESS!$H1200),0)</f>
        <v>0</v>
      </c>
      <c r="Z1200" s="6">
        <f>VLOOKUP($A1200,BUSINESS!$A$1:$J$2692,COLUMN(BUSINESS!$I1200),0)</f>
        <v>2.5999999999999999E-2</v>
      </c>
      <c r="AA1200" s="6">
        <f>VLOOKUP($A1200,BUSINESS!$A$1:$J$2692,COLUMN(BUSINESS!$J1200),0)</f>
        <v>0.192</v>
      </c>
      <c r="AB1200" s="5"/>
      <c r="AC1200" s="5"/>
      <c r="AD1200" s="5"/>
      <c r="AE1200" s="5"/>
    </row>
    <row r="1201" spans="1:31" ht="15.75" customHeight="1" x14ac:dyDescent="0.25">
      <c r="A1201" s="6">
        <v>1200</v>
      </c>
      <c r="B1201" s="7" t="str">
        <f>VLOOKUP($A1201,GDP!$A$1:$H$2692,COLUMN(GDP!B1201),0)</f>
        <v>Europe</v>
      </c>
      <c r="C1201" s="8" t="str">
        <f>VLOOKUP($A1201,GDP!$A$1:$H$2692,COLUMN(GDP!C1201),0)</f>
        <v>Bosnia and Herzegovina-Europe</v>
      </c>
      <c r="D1201" s="9" t="str">
        <f>VLOOKUP($A1201,GDP!$A$1:$H$2692,COLUMN(GDP!D1201),0)</f>
        <v>2003</v>
      </c>
      <c r="E1201" s="8">
        <f>VLOOKUP($A1201,GDP!$A$1:$H$2692,COLUMN(GDP!E1201),0)</f>
        <v>6651226179</v>
      </c>
      <c r="F1201" s="7">
        <f>VLOOKUP($A1201,GDP!$A$1:$H$2692,COLUMN(GDP!F1201),0)</f>
        <v>7.0999999999999994E-2</v>
      </c>
      <c r="G1201" s="7">
        <f>VLOOKUP($A1201,GDP!$A$1:$H$2692,COLUMN(GDP!G1201),0)</f>
        <v>122</v>
      </c>
      <c r="H1201" s="7">
        <f>VLOOKUP($A1201,GDP!$A$1:$H$2692,COLUMN(GDP!H1201),0)</f>
        <v>0.127</v>
      </c>
      <c r="I1201" s="6">
        <f>VLOOKUP($A1201,ENERGY!$A$1:$F$2692,COLUMN(ENERGY!E1200),0)</f>
        <v>6161</v>
      </c>
      <c r="J1201" s="6">
        <f>VLOOKUP($A1201,ENERGY!$A$1:$F$2692,COLUMN(ENERGY!F1200),0)</f>
        <v>30590</v>
      </c>
      <c r="K1201" s="6">
        <f>VLOOKUP($A1201,'HUMAN RESOURCES'!$A$1:$M$2692,COLUMN('HUMAN RESOURCES'!$E1201),0)</f>
        <v>8.9999999999999993E-3</v>
      </c>
      <c r="L1201" s="6">
        <f>VLOOKUP($A1201,'HUMAN RESOURCES'!$A$1:$M$2692,COLUMN('HUMAN RESOURCES'!$F1201),0)</f>
        <v>7.0000000000000001E-3</v>
      </c>
      <c r="M1201" s="6">
        <f>VLOOKUP($A1201,'HUMAN RESOURCES'!$A$1:$M$2692,COLUMN('HUMAN RESOURCES'!$G1201),0)</f>
        <v>78</v>
      </c>
      <c r="N1201" s="6">
        <f>VLOOKUP($A1201,'HUMAN RESOURCES'!$A$1:$M$2692,COLUMN('HUMAN RESOURCES'!$H1201),0)</f>
        <v>73</v>
      </c>
      <c r="O1201" s="6">
        <f>VLOOKUP($A1201,'HUMAN RESOURCES'!$A$1:$M$2692,COLUMN('HUMAN RESOURCES'!$I1201),0)</f>
        <v>0.19400000000000001</v>
      </c>
      <c r="P1201" s="6">
        <f>VLOOKUP($A1201,'HUMAN RESOURCES'!$A$1:$M$2692,COLUMN('HUMAN RESOURCES'!$J1201),0)</f>
        <v>0.68400000000000005</v>
      </c>
      <c r="Q1201" s="6">
        <f>VLOOKUP($A1201,'HUMAN RESOURCES'!$A$1:$M$2692,COLUMN('HUMAN RESOURCES'!$K1201),0)</f>
        <v>0.122</v>
      </c>
      <c r="R1201" s="6">
        <f>VLOOKUP($A1201,'HUMAN RESOURCES'!$A$1:$M$2692,COLUMN('HUMAN RESOURCES'!$L1201),0)</f>
        <v>3895779</v>
      </c>
      <c r="S1201" s="6">
        <f>VLOOKUP($A1201,'HUMAN RESOURCES'!$A$1:$M$2692,COLUMN('HUMAN RESOURCES'!$F1201),0)</f>
        <v>7.0000000000000001E-3</v>
      </c>
      <c r="T1201" s="6">
        <f>VLOOKUP($A1201,TOURISM!$A$1:$F$2692,COLUMN(TOURISM!$E1201),0)</f>
        <v>404000000</v>
      </c>
      <c r="U1201" s="6">
        <f>VLOOKUP($A1201,TOURISM!$A$1:$F$2692,COLUMN(TOURISM!$F1201),0)</f>
        <v>145000000</v>
      </c>
      <c r="V1201" s="6">
        <f>VLOOKUP($A1201,BUSINESS!$A$1:$J$2692,COLUMN(BUSINESS!$E1201),0)</f>
        <v>0</v>
      </c>
      <c r="W1201" s="6">
        <f>VLOOKUP($A1201,BUSINESS!$A$1:$J$2692,COLUMN(BUSINESS!$F1201),0)</f>
        <v>68</v>
      </c>
      <c r="X1201" s="6">
        <f>VLOOKUP($A1201,BUSINESS!$A$1:$J$2692,COLUMN(BUSINESS!$G1201),0)</f>
        <v>0</v>
      </c>
      <c r="Y1201" s="6">
        <f>VLOOKUP($A1201,BUSINESS!$A$1:$J$2692,COLUMN(BUSINESS!$H1201),0)</f>
        <v>0</v>
      </c>
      <c r="Z1201" s="6">
        <f>VLOOKUP($A1201,BUSINESS!$A$1:$J$2692,COLUMN(BUSINESS!$I1201),0)</f>
        <v>0.04</v>
      </c>
      <c r="AA1201" s="6">
        <f>VLOOKUP($A1201,BUSINESS!$A$1:$J$2692,COLUMN(BUSINESS!$J1201),0)</f>
        <v>0.27600000000000002</v>
      </c>
      <c r="AB1201" s="5"/>
      <c r="AC1201" s="5"/>
      <c r="AD1201" s="5"/>
      <c r="AE1201" s="5"/>
    </row>
    <row r="1202" spans="1:31" ht="15.75" customHeight="1" x14ac:dyDescent="0.25">
      <c r="A1202" s="6">
        <v>1201</v>
      </c>
      <c r="B1202" s="7" t="str">
        <f>VLOOKUP($A1202,GDP!$A$1:$H$2692,COLUMN(GDP!B1202),0)</f>
        <v>Europe</v>
      </c>
      <c r="C1202" s="8" t="str">
        <f>VLOOKUP($A1202,GDP!$A$1:$H$2692,COLUMN(GDP!C1202),0)</f>
        <v>Bosnia and Herzegovina-Europe</v>
      </c>
      <c r="D1202" s="9" t="str">
        <f>VLOOKUP($A1202,GDP!$A$1:$H$2692,COLUMN(GDP!D1202),0)</f>
        <v>2004</v>
      </c>
      <c r="E1202" s="8">
        <f>VLOOKUP($A1202,GDP!$A$1:$H$2692,COLUMN(GDP!E1202),0)</f>
        <v>8370020196</v>
      </c>
      <c r="F1202" s="7">
        <f>VLOOKUP($A1202,GDP!$A$1:$H$2692,COLUMN(GDP!F1202),0)</f>
        <v>0.08</v>
      </c>
      <c r="G1202" s="7">
        <f>VLOOKUP($A1202,GDP!$A$1:$H$2692,COLUMN(GDP!G1202),0)</f>
        <v>174</v>
      </c>
      <c r="H1202" s="7">
        <f>VLOOKUP($A1202,GDP!$A$1:$H$2692,COLUMN(GDP!H1202),0)</f>
        <v>0.109</v>
      </c>
      <c r="I1202" s="6">
        <f>VLOOKUP($A1202,ENERGY!$A$1:$F$2692,COLUMN(ENERGY!E1201),0)</f>
        <v>5954</v>
      </c>
      <c r="J1202" s="6">
        <f>VLOOKUP($A1202,ENERGY!$A$1:$F$2692,COLUMN(ENERGY!F1201),0)</f>
        <v>30997</v>
      </c>
      <c r="K1202" s="6">
        <f>VLOOKUP($A1202,'HUMAN RESOURCES'!$A$1:$M$2692,COLUMN('HUMAN RESOURCES'!$E1202),0)</f>
        <v>8.0000000000000002E-3</v>
      </c>
      <c r="L1202" s="6">
        <f>VLOOKUP($A1202,'HUMAN RESOURCES'!$A$1:$M$2692,COLUMN('HUMAN RESOURCES'!$F1202),0)</f>
        <v>7.0000000000000001E-3</v>
      </c>
      <c r="M1202" s="6">
        <f>VLOOKUP($A1202,'HUMAN RESOURCES'!$A$1:$M$2692,COLUMN('HUMAN RESOURCES'!$G1202),0)</f>
        <v>78</v>
      </c>
      <c r="N1202" s="6">
        <f>VLOOKUP($A1202,'HUMAN RESOURCES'!$A$1:$M$2692,COLUMN('HUMAN RESOURCES'!$H1202),0)</f>
        <v>73</v>
      </c>
      <c r="O1202" s="6">
        <f>VLOOKUP($A1202,'HUMAN RESOURCES'!$A$1:$M$2692,COLUMN('HUMAN RESOURCES'!$I1202),0)</f>
        <v>0.192</v>
      </c>
      <c r="P1202" s="6">
        <f>VLOOKUP($A1202,'HUMAN RESOURCES'!$A$1:$M$2692,COLUMN('HUMAN RESOURCES'!$J1202),0)</f>
        <v>0.68200000000000005</v>
      </c>
      <c r="Q1202" s="6">
        <f>VLOOKUP($A1202,'HUMAN RESOURCES'!$A$1:$M$2692,COLUMN('HUMAN RESOURCES'!$K1202),0)</f>
        <v>0.127</v>
      </c>
      <c r="R1202" s="6">
        <f>VLOOKUP($A1202,'HUMAN RESOURCES'!$A$1:$M$2692,COLUMN('HUMAN RESOURCES'!$L1202),0)</f>
        <v>3886723</v>
      </c>
      <c r="S1202" s="6">
        <f>VLOOKUP($A1202,'HUMAN RESOURCES'!$A$1:$M$2692,COLUMN('HUMAN RESOURCES'!$F1202),0)</f>
        <v>7.0000000000000001E-3</v>
      </c>
      <c r="T1202" s="6">
        <f>VLOOKUP($A1202,TOURISM!$A$1:$F$2692,COLUMN(TOURISM!$E1202),0)</f>
        <v>507000000</v>
      </c>
      <c r="U1202" s="6">
        <f>VLOOKUP($A1202,TOURISM!$A$1:$F$2692,COLUMN(TOURISM!$F1202),0)</f>
        <v>162000000</v>
      </c>
      <c r="V1202" s="6">
        <f>VLOOKUP($A1202,BUSINESS!$A$1:$J$2692,COLUMN(BUSINESS!$E1202),0)</f>
        <v>0</v>
      </c>
      <c r="W1202" s="6">
        <f>VLOOKUP($A1202,BUSINESS!$A$1:$J$2692,COLUMN(BUSINESS!$F1202),0)</f>
        <v>63</v>
      </c>
      <c r="X1202" s="6">
        <f>VLOOKUP($A1202,BUSINESS!$A$1:$J$2692,COLUMN(BUSINESS!$G1202),0)</f>
        <v>0</v>
      </c>
      <c r="Y1202" s="6">
        <f>VLOOKUP($A1202,BUSINESS!$A$1:$J$2692,COLUMN(BUSINESS!$H1202),0)</f>
        <v>0</v>
      </c>
      <c r="Z1202" s="6">
        <f>VLOOKUP($A1202,BUSINESS!$A$1:$J$2692,COLUMN(BUSINESS!$I1202),0)</f>
        <v>0.155</v>
      </c>
      <c r="AA1202" s="6">
        <f>VLOOKUP($A1202,BUSINESS!$A$1:$J$2692,COLUMN(BUSINESS!$J1202),0)</f>
        <v>0.36199999999999999</v>
      </c>
      <c r="AB1202" s="5"/>
      <c r="AC1202" s="5"/>
      <c r="AD1202" s="5"/>
      <c r="AE1202" s="5"/>
    </row>
    <row r="1203" spans="1:31" ht="15.75" customHeight="1" x14ac:dyDescent="0.25">
      <c r="A1203" s="6">
        <v>1202</v>
      </c>
      <c r="B1203" s="7" t="str">
        <f>VLOOKUP($A1203,GDP!$A$1:$H$2692,COLUMN(GDP!B1203),0)</f>
        <v>Europe</v>
      </c>
      <c r="C1203" s="8" t="str">
        <f>VLOOKUP($A1203,GDP!$A$1:$H$2692,COLUMN(GDP!C1203),0)</f>
        <v>Bosnia and Herzegovina-Europe</v>
      </c>
      <c r="D1203" s="9" t="str">
        <f>VLOOKUP($A1203,GDP!$A$1:$H$2692,COLUMN(GDP!D1203),0)</f>
        <v>2005</v>
      </c>
      <c r="E1203" s="8">
        <f>VLOOKUP($A1203,GDP!$A$1:$H$2692,COLUMN(GDP!E1203),0)</f>
        <v>10022840635</v>
      </c>
      <c r="F1203" s="7">
        <f>VLOOKUP($A1203,GDP!$A$1:$H$2692,COLUMN(GDP!F1203),0)</f>
        <v>0.09</v>
      </c>
      <c r="G1203" s="7">
        <f>VLOOKUP($A1203,GDP!$A$1:$H$2692,COLUMN(GDP!G1203),0)</f>
        <v>236</v>
      </c>
      <c r="H1203" s="7">
        <f>VLOOKUP($A1203,GDP!$A$1:$H$2692,COLUMN(GDP!H1203),0)</f>
        <v>0.10299999999999999</v>
      </c>
      <c r="I1203" s="6">
        <f>VLOOKUP($A1203,ENERGY!$A$1:$F$2692,COLUMN(ENERGY!E1202),0)</f>
        <v>5305</v>
      </c>
      <c r="J1203" s="6">
        <f>VLOOKUP($A1203,ENERGY!$A$1:$F$2692,COLUMN(ENERGY!F1202),0)</f>
        <v>27884</v>
      </c>
      <c r="K1203" s="6">
        <f>VLOOKUP($A1203,'HUMAN RESOURCES'!$A$1:$M$2692,COLUMN('HUMAN RESOURCES'!$E1203),0)</f>
        <v>8.0000000000000002E-3</v>
      </c>
      <c r="L1203" s="6">
        <f>VLOOKUP($A1203,'HUMAN RESOURCES'!$A$1:$M$2692,COLUMN('HUMAN RESOURCES'!$F1203),0)</f>
        <v>7.0000000000000001E-3</v>
      </c>
      <c r="M1203" s="6">
        <f>VLOOKUP($A1203,'HUMAN RESOURCES'!$A$1:$M$2692,COLUMN('HUMAN RESOURCES'!$G1203),0)</f>
        <v>78</v>
      </c>
      <c r="N1203" s="6">
        <f>VLOOKUP($A1203,'HUMAN RESOURCES'!$A$1:$M$2692,COLUMN('HUMAN RESOURCES'!$H1203),0)</f>
        <v>73</v>
      </c>
      <c r="O1203" s="6">
        <f>VLOOKUP($A1203,'HUMAN RESOURCES'!$A$1:$M$2692,COLUMN('HUMAN RESOURCES'!$I1203),0)</f>
        <v>0.189</v>
      </c>
      <c r="P1203" s="6">
        <f>VLOOKUP($A1203,'HUMAN RESOURCES'!$A$1:$M$2692,COLUMN('HUMAN RESOURCES'!$J1203),0)</f>
        <v>0.68</v>
      </c>
      <c r="Q1203" s="6">
        <f>VLOOKUP($A1203,'HUMAN RESOURCES'!$A$1:$M$2692,COLUMN('HUMAN RESOURCES'!$K1203),0)</f>
        <v>0.13100000000000001</v>
      </c>
      <c r="R1203" s="6">
        <f>VLOOKUP($A1203,'HUMAN RESOURCES'!$A$1:$M$2692,COLUMN('HUMAN RESOURCES'!$L1203),0)</f>
        <v>3879828</v>
      </c>
      <c r="S1203" s="6">
        <f>VLOOKUP($A1203,'HUMAN RESOURCES'!$A$1:$M$2692,COLUMN('HUMAN RESOURCES'!$F1203),0)</f>
        <v>7.0000000000000001E-3</v>
      </c>
      <c r="T1203" s="6">
        <f>VLOOKUP($A1203,TOURISM!$A$1:$F$2692,COLUMN(TOURISM!$E1203),0)</f>
        <v>557000000</v>
      </c>
      <c r="U1203" s="6">
        <f>VLOOKUP($A1203,TOURISM!$A$1:$F$2692,COLUMN(TOURISM!$F1203),0)</f>
        <v>158000000</v>
      </c>
      <c r="V1203" s="6">
        <f>VLOOKUP($A1203,BUSINESS!$A$1:$J$2692,COLUMN(BUSINESS!$E1203),0)</f>
        <v>0.42799999999999999</v>
      </c>
      <c r="W1203" s="6">
        <f>VLOOKUP($A1203,BUSINESS!$A$1:$J$2692,COLUMN(BUSINESS!$F1203),0)</f>
        <v>63</v>
      </c>
      <c r="X1203" s="6">
        <f>VLOOKUP($A1203,BUSINESS!$A$1:$J$2692,COLUMN(BUSINESS!$G1203),0)</f>
        <v>0</v>
      </c>
      <c r="Y1203" s="6">
        <f>VLOOKUP($A1203,BUSINESS!$A$1:$J$2692,COLUMN(BUSINESS!$H1203),0)</f>
        <v>368</v>
      </c>
      <c r="Z1203" s="6">
        <f>VLOOKUP($A1203,BUSINESS!$A$1:$J$2692,COLUMN(BUSINESS!$I1203),0)</f>
        <v>0.21299999999999999</v>
      </c>
      <c r="AA1203" s="6">
        <f>VLOOKUP($A1203,BUSINESS!$A$1:$J$2692,COLUMN(BUSINESS!$J1203),0)</f>
        <v>0.41099999999999998</v>
      </c>
      <c r="AB1203" s="5"/>
      <c r="AC1203" s="5"/>
      <c r="AD1203" s="5"/>
      <c r="AE1203" s="5"/>
    </row>
    <row r="1204" spans="1:31" ht="15.75" customHeight="1" x14ac:dyDescent="0.25">
      <c r="A1204" s="6">
        <v>1203</v>
      </c>
      <c r="B1204" s="7" t="str">
        <f>VLOOKUP($A1204,GDP!$A$1:$H$2692,COLUMN(GDP!B1204),0)</f>
        <v>Europe</v>
      </c>
      <c r="C1204" s="8" t="str">
        <f>VLOOKUP($A1204,GDP!$A$1:$H$2692,COLUMN(GDP!C1204),0)</f>
        <v>Bosnia and Herzegovina-Europe</v>
      </c>
      <c r="D1204" s="9" t="str">
        <f>VLOOKUP($A1204,GDP!$A$1:$H$2692,COLUMN(GDP!D1204),0)</f>
        <v>2006</v>
      </c>
      <c r="E1204" s="8">
        <f>VLOOKUP($A1204,GDP!$A$1:$H$2692,COLUMN(GDP!E1204),0)</f>
        <v>10948051122</v>
      </c>
      <c r="F1204" s="7">
        <f>VLOOKUP($A1204,GDP!$A$1:$H$2692,COLUMN(GDP!F1204),0)</f>
        <v>8.6999999999999994E-2</v>
      </c>
      <c r="G1204" s="7">
        <f>VLOOKUP($A1204,GDP!$A$1:$H$2692,COLUMN(GDP!G1204),0)</f>
        <v>246</v>
      </c>
      <c r="H1204" s="7">
        <f>VLOOKUP($A1204,GDP!$A$1:$H$2692,COLUMN(GDP!H1204),0)</f>
        <v>9.6000000000000002E-2</v>
      </c>
      <c r="I1204" s="6">
        <f>VLOOKUP($A1204,ENERGY!$A$1:$F$2692,COLUMN(ENERGY!E1203),0)</f>
        <v>5301</v>
      </c>
      <c r="J1204" s="6">
        <f>VLOOKUP($A1204,ENERGY!$A$1:$F$2692,COLUMN(ENERGY!F1203),0)</f>
        <v>27169</v>
      </c>
      <c r="K1204" s="6">
        <f>VLOOKUP($A1204,'HUMAN RESOURCES'!$A$1:$M$2692,COLUMN('HUMAN RESOURCES'!$E1204),0)</f>
        <v>8.0000000000000002E-3</v>
      </c>
      <c r="L1204" s="6">
        <f>VLOOKUP($A1204,'HUMAN RESOURCES'!$A$1:$M$2692,COLUMN('HUMAN RESOURCES'!$F1204),0)</f>
        <v>7.0000000000000001E-3</v>
      </c>
      <c r="M1204" s="6">
        <f>VLOOKUP($A1204,'HUMAN RESOURCES'!$A$1:$M$2692,COLUMN('HUMAN RESOURCES'!$G1204),0)</f>
        <v>78</v>
      </c>
      <c r="N1204" s="6">
        <f>VLOOKUP($A1204,'HUMAN RESOURCES'!$A$1:$M$2692,COLUMN('HUMAN RESOURCES'!$H1204),0)</f>
        <v>73</v>
      </c>
      <c r="O1204" s="6">
        <f>VLOOKUP($A1204,'HUMAN RESOURCES'!$A$1:$M$2692,COLUMN('HUMAN RESOURCES'!$I1204),0)</f>
        <v>0.186</v>
      </c>
      <c r="P1204" s="6">
        <f>VLOOKUP($A1204,'HUMAN RESOURCES'!$A$1:$M$2692,COLUMN('HUMAN RESOURCES'!$J1204),0)</f>
        <v>0.67800000000000005</v>
      </c>
      <c r="Q1204" s="6">
        <f>VLOOKUP($A1204,'HUMAN RESOURCES'!$A$1:$M$2692,COLUMN('HUMAN RESOURCES'!$K1204),0)</f>
        <v>0.13600000000000001</v>
      </c>
      <c r="R1204" s="6">
        <f>VLOOKUP($A1204,'HUMAN RESOURCES'!$A$1:$M$2692,COLUMN('HUMAN RESOURCES'!$L1204),0)</f>
        <v>3875157</v>
      </c>
      <c r="S1204" s="6">
        <f>VLOOKUP($A1204,'HUMAN RESOURCES'!$A$1:$M$2692,COLUMN('HUMAN RESOURCES'!$F1204),0)</f>
        <v>7.0000000000000001E-3</v>
      </c>
      <c r="T1204" s="6">
        <f>VLOOKUP($A1204,TOURISM!$A$1:$F$2692,COLUMN(TOURISM!$E1204),0)</f>
        <v>658000000</v>
      </c>
      <c r="U1204" s="6">
        <f>VLOOKUP($A1204,TOURISM!$A$1:$F$2692,COLUMN(TOURISM!$F1204),0)</f>
        <v>210000000</v>
      </c>
      <c r="V1204" s="6">
        <f>VLOOKUP($A1204,BUSINESS!$A$1:$J$2692,COLUMN(BUSINESS!$E1204),0)</f>
        <v>0.42699999999999999</v>
      </c>
      <c r="W1204" s="6">
        <f>VLOOKUP($A1204,BUSINESS!$A$1:$J$2692,COLUMN(BUSINESS!$F1204),0)</f>
        <v>63</v>
      </c>
      <c r="X1204" s="6">
        <f>VLOOKUP($A1204,BUSINESS!$A$1:$J$2692,COLUMN(BUSINESS!$G1204),0)</f>
        <v>0</v>
      </c>
      <c r="Y1204" s="6">
        <f>VLOOKUP($A1204,BUSINESS!$A$1:$J$2692,COLUMN(BUSINESS!$H1204),0)</f>
        <v>368</v>
      </c>
      <c r="Z1204" s="6">
        <f>VLOOKUP($A1204,BUSINESS!$A$1:$J$2692,COLUMN(BUSINESS!$I1204),0)</f>
        <v>0.251</v>
      </c>
      <c r="AA1204" s="6">
        <f>VLOOKUP($A1204,BUSINESS!$A$1:$J$2692,COLUMN(BUSINESS!$J1204),0)</f>
        <v>0.48699999999999999</v>
      </c>
      <c r="AB1204" s="5"/>
      <c r="AC1204" s="5"/>
      <c r="AD1204" s="5"/>
      <c r="AE1204" s="5"/>
    </row>
    <row r="1205" spans="1:31" ht="15.75" customHeight="1" x14ac:dyDescent="0.25">
      <c r="A1205" s="6">
        <v>1204</v>
      </c>
      <c r="B1205" s="7" t="str">
        <f>VLOOKUP($A1205,GDP!$A$1:$H$2692,COLUMN(GDP!B1205),0)</f>
        <v>Europe</v>
      </c>
      <c r="C1205" s="8" t="str">
        <f>VLOOKUP($A1205,GDP!$A$1:$H$2692,COLUMN(GDP!C1205),0)</f>
        <v>Bosnia and Herzegovina-Europe</v>
      </c>
      <c r="D1205" s="9" t="str">
        <f>VLOOKUP($A1205,GDP!$A$1:$H$2692,COLUMN(GDP!D1205),0)</f>
        <v>2007</v>
      </c>
      <c r="E1205" s="8">
        <f>VLOOKUP($A1205,GDP!$A$1:$H$2692,COLUMN(GDP!E1205),0)</f>
        <v>12400102623</v>
      </c>
      <c r="F1205" s="7">
        <f>VLOOKUP($A1205,GDP!$A$1:$H$2692,COLUMN(GDP!F1205),0)</f>
        <v>8.5000000000000006E-2</v>
      </c>
      <c r="G1205" s="7">
        <f>VLOOKUP($A1205,GDP!$A$1:$H$2692,COLUMN(GDP!G1205),0)</f>
        <v>275</v>
      </c>
      <c r="H1205" s="7">
        <f>VLOOKUP($A1205,GDP!$A$1:$H$2692,COLUMN(GDP!H1205),0)</f>
        <v>0.08</v>
      </c>
      <c r="I1205" s="6">
        <f>VLOOKUP($A1205,ENERGY!$A$1:$F$2692,COLUMN(ENERGY!E1204),0)</f>
        <v>5042</v>
      </c>
      <c r="J1205" s="6">
        <f>VLOOKUP($A1205,ENERGY!$A$1:$F$2692,COLUMN(ENERGY!F1204),0)</f>
        <v>25618</v>
      </c>
      <c r="K1205" s="6">
        <f>VLOOKUP($A1205,'HUMAN RESOURCES'!$A$1:$M$2692,COLUMN('HUMAN RESOURCES'!$E1205),0)</f>
        <v>8.0000000000000002E-3</v>
      </c>
      <c r="L1205" s="6">
        <f>VLOOKUP($A1205,'HUMAN RESOURCES'!$A$1:$M$2692,COLUMN('HUMAN RESOURCES'!$F1205),0)</f>
        <v>7.0000000000000001E-3</v>
      </c>
      <c r="M1205" s="6">
        <f>VLOOKUP($A1205,'HUMAN RESOURCES'!$A$1:$M$2692,COLUMN('HUMAN RESOURCES'!$G1205),0)</f>
        <v>78</v>
      </c>
      <c r="N1205" s="6">
        <f>VLOOKUP($A1205,'HUMAN RESOURCES'!$A$1:$M$2692,COLUMN('HUMAN RESOURCES'!$H1205),0)</f>
        <v>73</v>
      </c>
      <c r="O1205" s="6">
        <f>VLOOKUP($A1205,'HUMAN RESOURCES'!$A$1:$M$2692,COLUMN('HUMAN RESOURCES'!$I1205),0)</f>
        <v>0.184</v>
      </c>
      <c r="P1205" s="6">
        <f>VLOOKUP($A1205,'HUMAN RESOURCES'!$A$1:$M$2692,COLUMN('HUMAN RESOURCES'!$J1205),0)</f>
        <v>0.67600000000000005</v>
      </c>
      <c r="Q1205" s="6">
        <f>VLOOKUP($A1205,'HUMAN RESOURCES'!$A$1:$M$2692,COLUMN('HUMAN RESOURCES'!$K1205),0)</f>
        <v>0.14000000000000001</v>
      </c>
      <c r="R1205" s="6">
        <f>VLOOKUP($A1205,'HUMAN RESOURCES'!$A$1:$M$2692,COLUMN('HUMAN RESOURCES'!$L1205),0)</f>
        <v>3868665</v>
      </c>
      <c r="S1205" s="6">
        <f>VLOOKUP($A1205,'HUMAN RESOURCES'!$A$1:$M$2692,COLUMN('HUMAN RESOURCES'!$F1205),0)</f>
        <v>7.0000000000000001E-3</v>
      </c>
      <c r="T1205" s="6">
        <f>VLOOKUP($A1205,TOURISM!$A$1:$F$2692,COLUMN(TOURISM!$E1205),0)</f>
        <v>804000000</v>
      </c>
      <c r="U1205" s="6">
        <f>VLOOKUP($A1205,TOURISM!$A$1:$F$2692,COLUMN(TOURISM!$F1205),0)</f>
        <v>264000000</v>
      </c>
      <c r="V1205" s="6">
        <f>VLOOKUP($A1205,BUSINESS!$A$1:$J$2692,COLUMN(BUSINESS!$E1205),0)</f>
        <v>0.42799999999999999</v>
      </c>
      <c r="W1205" s="6">
        <f>VLOOKUP($A1205,BUSINESS!$A$1:$J$2692,COLUMN(BUSINESS!$F1205),0)</f>
        <v>63</v>
      </c>
      <c r="X1205" s="6">
        <f>VLOOKUP($A1205,BUSINESS!$A$1:$J$2692,COLUMN(BUSINESS!$G1205),0)</f>
        <v>0</v>
      </c>
      <c r="Y1205" s="6">
        <f>VLOOKUP($A1205,BUSINESS!$A$1:$J$2692,COLUMN(BUSINESS!$H1205),0)</f>
        <v>368</v>
      </c>
      <c r="Z1205" s="6">
        <f>VLOOKUP($A1205,BUSINESS!$A$1:$J$2692,COLUMN(BUSINESS!$I1205),0)</f>
        <v>0.27900000000000003</v>
      </c>
      <c r="AA1205" s="6">
        <f>VLOOKUP($A1205,BUSINESS!$A$1:$J$2692,COLUMN(BUSINESS!$J1205),0)</f>
        <v>0.63300000000000001</v>
      </c>
      <c r="AB1205" s="5"/>
      <c r="AC1205" s="5"/>
      <c r="AD1205" s="5"/>
      <c r="AE1205" s="5"/>
    </row>
    <row r="1206" spans="1:31" ht="15.75" customHeight="1" x14ac:dyDescent="0.25">
      <c r="A1206" s="6">
        <v>1205</v>
      </c>
      <c r="B1206" s="7" t="str">
        <f>VLOOKUP($A1206,GDP!$A$1:$H$2692,COLUMN(GDP!B1206),0)</f>
        <v>Europe</v>
      </c>
      <c r="C1206" s="8" t="str">
        <f>VLOOKUP($A1206,GDP!$A$1:$H$2692,COLUMN(GDP!C1206),0)</f>
        <v>Bosnia and Herzegovina-Europe</v>
      </c>
      <c r="D1206" s="9" t="str">
        <f>VLOOKUP($A1206,GDP!$A$1:$H$2692,COLUMN(GDP!D1206),0)</f>
        <v>2008</v>
      </c>
      <c r="E1206" s="8">
        <f>VLOOKUP($A1206,GDP!$A$1:$H$2692,COLUMN(GDP!E1206),0)</f>
        <v>15280615815</v>
      </c>
      <c r="F1206" s="7">
        <f>VLOOKUP($A1206,GDP!$A$1:$H$2692,COLUMN(GDP!F1206),0)</f>
        <v>8.5999999999999993E-2</v>
      </c>
      <c r="G1206" s="7">
        <f>VLOOKUP($A1206,GDP!$A$1:$H$2692,COLUMN(GDP!G1206),0)</f>
        <v>341</v>
      </c>
      <c r="H1206" s="7">
        <f>VLOOKUP($A1206,GDP!$A$1:$H$2692,COLUMN(GDP!H1206),0)</f>
        <v>7.1999999999999995E-2</v>
      </c>
      <c r="I1206" s="6">
        <f>VLOOKUP($A1206,ENERGY!$A$1:$F$2692,COLUMN(ENERGY!E1205),0)</f>
        <v>4811</v>
      </c>
      <c r="J1206" s="6">
        <f>VLOOKUP($A1206,ENERGY!$A$1:$F$2692,COLUMN(ENERGY!F1205),0)</f>
        <v>24617</v>
      </c>
      <c r="K1206" s="6">
        <f>VLOOKUP($A1206,'HUMAN RESOURCES'!$A$1:$M$2692,COLUMN('HUMAN RESOURCES'!$E1206),0)</f>
        <v>8.0000000000000002E-3</v>
      </c>
      <c r="L1206" s="6">
        <f>VLOOKUP($A1206,'HUMAN RESOURCES'!$A$1:$M$2692,COLUMN('HUMAN RESOURCES'!$F1206),0)</f>
        <v>7.0000000000000001E-3</v>
      </c>
      <c r="M1206" s="6">
        <f>VLOOKUP($A1206,'HUMAN RESOURCES'!$A$1:$M$2692,COLUMN('HUMAN RESOURCES'!$G1206),0)</f>
        <v>78</v>
      </c>
      <c r="N1206" s="6">
        <f>VLOOKUP($A1206,'HUMAN RESOURCES'!$A$1:$M$2692,COLUMN('HUMAN RESOURCES'!$H1206),0)</f>
        <v>73</v>
      </c>
      <c r="O1206" s="6">
        <f>VLOOKUP($A1206,'HUMAN RESOURCES'!$A$1:$M$2692,COLUMN('HUMAN RESOURCES'!$I1206),0)</f>
        <v>0.18099999999999999</v>
      </c>
      <c r="P1206" s="6">
        <f>VLOOKUP($A1206,'HUMAN RESOURCES'!$A$1:$M$2692,COLUMN('HUMAN RESOURCES'!$J1206),0)</f>
        <v>0.67400000000000004</v>
      </c>
      <c r="Q1206" s="6">
        <f>VLOOKUP($A1206,'HUMAN RESOURCES'!$A$1:$M$2692,COLUMN('HUMAN RESOURCES'!$K1206),0)</f>
        <v>0.14399999999999999</v>
      </c>
      <c r="R1206" s="6">
        <f>VLOOKUP($A1206,'HUMAN RESOURCES'!$A$1:$M$2692,COLUMN('HUMAN RESOURCES'!$L1206),0)</f>
        <v>3861201</v>
      </c>
      <c r="S1206" s="6">
        <f>VLOOKUP($A1206,'HUMAN RESOURCES'!$A$1:$M$2692,COLUMN('HUMAN RESOURCES'!$F1206),0)</f>
        <v>7.0000000000000001E-3</v>
      </c>
      <c r="T1206" s="6">
        <f>VLOOKUP($A1206,TOURISM!$A$1:$F$2692,COLUMN(TOURISM!$E1206),0)</f>
        <v>913000000</v>
      </c>
      <c r="U1206" s="6">
        <f>VLOOKUP($A1206,TOURISM!$A$1:$F$2692,COLUMN(TOURISM!$F1206),0)</f>
        <v>345000000</v>
      </c>
      <c r="V1206" s="6">
        <f>VLOOKUP($A1206,BUSINESS!$A$1:$J$2692,COLUMN(BUSINESS!$E1206),0)</f>
        <v>0.42799999999999999</v>
      </c>
      <c r="W1206" s="6">
        <f>VLOOKUP($A1206,BUSINESS!$A$1:$J$2692,COLUMN(BUSINESS!$F1206),0)</f>
        <v>69</v>
      </c>
      <c r="X1206" s="6">
        <f>VLOOKUP($A1206,BUSINESS!$A$1:$J$2692,COLUMN(BUSINESS!$G1206),0)</f>
        <v>0</v>
      </c>
      <c r="Y1206" s="6">
        <f>VLOOKUP($A1206,BUSINESS!$A$1:$J$2692,COLUMN(BUSINESS!$H1206),0)</f>
        <v>428</v>
      </c>
      <c r="Z1206" s="6">
        <f>VLOOKUP($A1206,BUSINESS!$A$1:$J$2692,COLUMN(BUSINESS!$I1206),0)</f>
        <v>0.34699999999999998</v>
      </c>
      <c r="AA1206" s="6">
        <f>VLOOKUP($A1206,BUSINESS!$A$1:$J$2692,COLUMN(BUSINESS!$J1206),0)</f>
        <v>0.82299999999999995</v>
      </c>
      <c r="AB1206" s="5"/>
      <c r="AC1206" s="5"/>
      <c r="AD1206" s="5"/>
      <c r="AE1206" s="5"/>
    </row>
    <row r="1207" spans="1:31" ht="15.75" customHeight="1" x14ac:dyDescent="0.25">
      <c r="A1207" s="6">
        <v>1206</v>
      </c>
      <c r="B1207" s="7" t="str">
        <f>VLOOKUP($A1207,GDP!$A$1:$H$2692,COLUMN(GDP!B1207),0)</f>
        <v>Europe</v>
      </c>
      <c r="C1207" s="8" t="str">
        <f>VLOOKUP($A1207,GDP!$A$1:$H$2692,COLUMN(GDP!C1207),0)</f>
        <v>Bosnia and Herzegovina-Europe</v>
      </c>
      <c r="D1207" s="9" t="str">
        <f>VLOOKUP($A1207,GDP!$A$1:$H$2692,COLUMN(GDP!D1207),0)</f>
        <v>2009</v>
      </c>
      <c r="E1207" s="8">
        <f>VLOOKUP($A1207,GDP!$A$1:$H$2692,COLUMN(GDP!E1207),0)</f>
        <v>18543289395</v>
      </c>
      <c r="F1207" s="7">
        <f>VLOOKUP($A1207,GDP!$A$1:$H$2692,COLUMN(GDP!F1207),0)</f>
        <v>8.7999999999999995E-2</v>
      </c>
      <c r="G1207" s="7">
        <f>VLOOKUP($A1207,GDP!$A$1:$H$2692,COLUMN(GDP!G1207),0)</f>
        <v>425</v>
      </c>
      <c r="H1207" s="7">
        <f>VLOOKUP($A1207,GDP!$A$1:$H$2692,COLUMN(GDP!H1207),0)</f>
        <v>7.0000000000000007E-2</v>
      </c>
      <c r="I1207" s="6">
        <f>VLOOKUP($A1207,ENERGY!$A$1:$F$2692,COLUMN(ENERGY!E1206),0)</f>
        <v>4400</v>
      </c>
      <c r="J1207" s="6">
        <f>VLOOKUP($A1207,ENERGY!$A$1:$F$2692,COLUMN(ENERGY!F1206),0)</f>
        <v>23238</v>
      </c>
      <c r="K1207" s="6">
        <f>VLOOKUP($A1207,'HUMAN RESOURCES'!$A$1:$M$2692,COLUMN('HUMAN RESOURCES'!$E1207),0)</f>
        <v>8.9999999999999993E-3</v>
      </c>
      <c r="L1207" s="6">
        <f>VLOOKUP($A1207,'HUMAN RESOURCES'!$A$1:$M$2692,COLUMN('HUMAN RESOURCES'!$F1207),0)</f>
        <v>7.0000000000000001E-3</v>
      </c>
      <c r="M1207" s="6">
        <f>VLOOKUP($A1207,'HUMAN RESOURCES'!$A$1:$M$2692,COLUMN('HUMAN RESOURCES'!$G1207),0)</f>
        <v>78</v>
      </c>
      <c r="N1207" s="6">
        <f>VLOOKUP($A1207,'HUMAN RESOURCES'!$A$1:$M$2692,COLUMN('HUMAN RESOURCES'!$H1207),0)</f>
        <v>73</v>
      </c>
      <c r="O1207" s="6">
        <f>VLOOKUP($A1207,'HUMAN RESOURCES'!$A$1:$M$2692,COLUMN('HUMAN RESOURCES'!$I1207),0)</f>
        <v>0.17799999999999999</v>
      </c>
      <c r="P1207" s="6">
        <f>VLOOKUP($A1207,'HUMAN RESOURCES'!$A$1:$M$2692,COLUMN('HUMAN RESOURCES'!$J1207),0)</f>
        <v>0.67400000000000004</v>
      </c>
      <c r="Q1207" s="6">
        <f>VLOOKUP($A1207,'HUMAN RESOURCES'!$A$1:$M$2692,COLUMN('HUMAN RESOURCES'!$K1207),0)</f>
        <v>0.14799999999999999</v>
      </c>
      <c r="R1207" s="6">
        <f>VLOOKUP($A1207,'HUMAN RESOURCES'!$A$1:$M$2692,COLUMN('HUMAN RESOURCES'!$L1207),0)</f>
        <v>3853446</v>
      </c>
      <c r="S1207" s="6">
        <f>VLOOKUP($A1207,'HUMAN RESOURCES'!$A$1:$M$2692,COLUMN('HUMAN RESOURCES'!$F1207),0)</f>
        <v>7.0000000000000001E-3</v>
      </c>
      <c r="T1207" s="6">
        <f>VLOOKUP($A1207,TOURISM!$A$1:$F$2692,COLUMN(TOURISM!$E1207),0)</f>
        <v>753000000</v>
      </c>
      <c r="U1207" s="6">
        <f>VLOOKUP($A1207,TOURISM!$A$1:$F$2692,COLUMN(TOURISM!$F1207),0)</f>
        <v>285000000</v>
      </c>
      <c r="V1207" s="6">
        <f>VLOOKUP($A1207,BUSINESS!$A$1:$J$2692,COLUMN(BUSINESS!$E1207),0)</f>
        <v>0.25900000000000001</v>
      </c>
      <c r="W1207" s="6">
        <f>VLOOKUP($A1207,BUSINESS!$A$1:$J$2692,COLUMN(BUSINESS!$F1207),0)</f>
        <v>69</v>
      </c>
      <c r="X1207" s="6">
        <f>VLOOKUP($A1207,BUSINESS!$A$1:$J$2692,COLUMN(BUSINESS!$G1207),0)</f>
        <v>0</v>
      </c>
      <c r="Y1207" s="6">
        <f>VLOOKUP($A1207,BUSINESS!$A$1:$J$2692,COLUMN(BUSINESS!$H1207),0)</f>
        <v>422</v>
      </c>
      <c r="Z1207" s="6">
        <f>VLOOKUP($A1207,BUSINESS!$A$1:$J$2692,COLUMN(BUSINESS!$I1207),0)</f>
        <v>0.377</v>
      </c>
      <c r="AA1207" s="6">
        <f>VLOOKUP($A1207,BUSINESS!$A$1:$J$2692,COLUMN(BUSINESS!$J1207),0)</f>
        <v>0.84499999999999997</v>
      </c>
      <c r="AB1207" s="5"/>
      <c r="AC1207" s="5"/>
      <c r="AD1207" s="5"/>
      <c r="AE1207" s="5"/>
    </row>
    <row r="1208" spans="1:31" ht="15.75" customHeight="1" x14ac:dyDescent="0.25">
      <c r="A1208" s="6">
        <v>1207</v>
      </c>
      <c r="B1208" s="7" t="str">
        <f>VLOOKUP($A1208,GDP!$A$1:$H$2692,COLUMN(GDP!B1208),0)</f>
        <v>Europe</v>
      </c>
      <c r="C1208" s="8" t="str">
        <f>VLOOKUP($A1208,GDP!$A$1:$H$2692,COLUMN(GDP!C1208),0)</f>
        <v>Bosnia and Herzegovina-Europe</v>
      </c>
      <c r="D1208" s="9" t="str">
        <f>VLOOKUP($A1208,GDP!$A$1:$H$2692,COLUMN(GDP!D1208),0)</f>
        <v>2010</v>
      </c>
      <c r="E1208" s="8">
        <f>VLOOKUP($A1208,GDP!$A$1:$H$2692,COLUMN(GDP!E1208),0)</f>
        <v>17082889410</v>
      </c>
      <c r="F1208" s="7">
        <f>VLOOKUP($A1208,GDP!$A$1:$H$2692,COLUMN(GDP!F1208),0)</f>
        <v>9.9000000000000005E-2</v>
      </c>
      <c r="G1208" s="7">
        <f>VLOOKUP($A1208,GDP!$A$1:$H$2692,COLUMN(GDP!G1208),0)</f>
        <v>440</v>
      </c>
      <c r="H1208" s="7">
        <f>VLOOKUP($A1208,GDP!$A$1:$H$2692,COLUMN(GDP!H1208),0)</f>
        <v>7.9000000000000001E-2</v>
      </c>
      <c r="I1208" s="6">
        <f>VLOOKUP($A1208,ENERGY!$A$1:$F$2692,COLUMN(ENERGY!E1207),0)</f>
        <v>4407</v>
      </c>
      <c r="J1208" s="6">
        <f>VLOOKUP($A1208,ENERGY!$A$1:$F$2692,COLUMN(ENERGY!F1207),0)</f>
        <v>22919</v>
      </c>
      <c r="K1208" s="6">
        <f>VLOOKUP($A1208,'HUMAN RESOURCES'!$A$1:$M$2692,COLUMN('HUMAN RESOURCES'!$E1208),0)</f>
        <v>8.9999999999999993E-3</v>
      </c>
      <c r="L1208" s="6">
        <f>VLOOKUP($A1208,'HUMAN RESOURCES'!$A$1:$M$2692,COLUMN('HUMAN RESOURCES'!$F1208),0)</f>
        <v>7.0000000000000001E-3</v>
      </c>
      <c r="M1208" s="6">
        <f>VLOOKUP($A1208,'HUMAN RESOURCES'!$A$1:$M$2692,COLUMN('HUMAN RESOURCES'!$G1208),0)</f>
        <v>78</v>
      </c>
      <c r="N1208" s="6">
        <f>VLOOKUP($A1208,'HUMAN RESOURCES'!$A$1:$M$2692,COLUMN('HUMAN RESOURCES'!$H1208),0)</f>
        <v>73</v>
      </c>
      <c r="O1208" s="6">
        <f>VLOOKUP($A1208,'HUMAN RESOURCES'!$A$1:$M$2692,COLUMN('HUMAN RESOURCES'!$I1208),0)</f>
        <v>0.17399999999999999</v>
      </c>
      <c r="P1208" s="6">
        <f>VLOOKUP($A1208,'HUMAN RESOURCES'!$A$1:$M$2692,COLUMN('HUMAN RESOURCES'!$J1208),0)</f>
        <v>0.67500000000000004</v>
      </c>
      <c r="Q1208" s="6">
        <f>VLOOKUP($A1208,'HUMAN RESOURCES'!$A$1:$M$2692,COLUMN('HUMAN RESOURCES'!$K1208),0)</f>
        <v>0.151</v>
      </c>
      <c r="R1208" s="6">
        <f>VLOOKUP($A1208,'HUMAN RESOURCES'!$A$1:$M$2692,COLUMN('HUMAN RESOURCES'!$L1208),0)</f>
        <v>3845929</v>
      </c>
      <c r="S1208" s="6">
        <f>VLOOKUP($A1208,'HUMAN RESOURCES'!$A$1:$M$2692,COLUMN('HUMAN RESOURCES'!$F1208),0)</f>
        <v>7.0000000000000001E-3</v>
      </c>
      <c r="T1208" s="6">
        <f>VLOOKUP($A1208,TOURISM!$A$1:$F$2692,COLUMN(TOURISM!$E1208),0)</f>
        <v>662000000</v>
      </c>
      <c r="U1208" s="6">
        <f>VLOOKUP($A1208,TOURISM!$A$1:$F$2692,COLUMN(TOURISM!$F1208),0)</f>
        <v>247000000</v>
      </c>
      <c r="V1208" s="6">
        <f>VLOOKUP($A1208,BUSINESS!$A$1:$J$2692,COLUMN(BUSINESS!$E1208),0)</f>
        <v>0.222</v>
      </c>
      <c r="W1208" s="6">
        <f>VLOOKUP($A1208,BUSINESS!$A$1:$J$2692,COLUMN(BUSINESS!$F1208),0)</f>
        <v>64</v>
      </c>
      <c r="X1208" s="6">
        <f>VLOOKUP($A1208,BUSINESS!$A$1:$J$2692,COLUMN(BUSINESS!$G1208),0)</f>
        <v>0</v>
      </c>
      <c r="Y1208" s="6">
        <f>VLOOKUP($A1208,BUSINESS!$A$1:$J$2692,COLUMN(BUSINESS!$H1208),0)</f>
        <v>422</v>
      </c>
      <c r="Z1208" s="6">
        <f>VLOOKUP($A1208,BUSINESS!$A$1:$J$2692,COLUMN(BUSINESS!$I1208),0)</f>
        <v>0.52</v>
      </c>
      <c r="AA1208" s="6">
        <f>VLOOKUP($A1208,BUSINESS!$A$1:$J$2692,COLUMN(BUSINESS!$J1208),0)</f>
        <v>0.80900000000000005</v>
      </c>
      <c r="AB1208" s="5"/>
      <c r="AC1208" s="5"/>
      <c r="AD1208" s="5"/>
      <c r="AE1208" s="5"/>
    </row>
    <row r="1209" spans="1:31" ht="15.75" customHeight="1" x14ac:dyDescent="0.25">
      <c r="A1209" s="6">
        <v>1208</v>
      </c>
      <c r="B1209" s="7" t="str">
        <f>VLOOKUP($A1209,GDP!$A$1:$H$2692,COLUMN(GDP!B1209),0)</f>
        <v>Europe</v>
      </c>
      <c r="C1209" s="8" t="str">
        <f>VLOOKUP($A1209,GDP!$A$1:$H$2692,COLUMN(GDP!C1209),0)</f>
        <v>Bosnia and Herzegovina-Europe</v>
      </c>
      <c r="D1209" s="9" t="str">
        <f>VLOOKUP($A1209,GDP!$A$1:$H$2692,COLUMN(GDP!D1209),0)</f>
        <v>2011</v>
      </c>
      <c r="E1209" s="8">
        <f>VLOOKUP($A1209,GDP!$A$1:$H$2692,COLUMN(GDP!E1209),0)</f>
        <v>16775919279</v>
      </c>
      <c r="F1209" s="7">
        <f>VLOOKUP($A1209,GDP!$A$1:$H$2692,COLUMN(GDP!F1209),0)</f>
        <v>9.8000000000000004E-2</v>
      </c>
      <c r="G1209" s="7">
        <f>VLOOKUP($A1209,GDP!$A$1:$H$2692,COLUMN(GDP!G1209),0)</f>
        <v>427</v>
      </c>
      <c r="H1209" s="7">
        <f>VLOOKUP($A1209,GDP!$A$1:$H$2692,COLUMN(GDP!H1209),0)</f>
        <v>7.9000000000000001E-2</v>
      </c>
      <c r="I1209" s="6">
        <f>VLOOKUP($A1209,ENERGY!$A$1:$F$2692,COLUMN(ENERGY!E1208),0)</f>
        <v>4201</v>
      </c>
      <c r="J1209" s="6">
        <f>VLOOKUP($A1209,ENERGY!$A$1:$F$2692,COLUMN(ENERGY!F1208),0)</f>
        <v>20700</v>
      </c>
      <c r="K1209" s="6">
        <f>VLOOKUP($A1209,'HUMAN RESOURCES'!$A$1:$M$2692,COLUMN('HUMAN RESOURCES'!$E1209),0)</f>
        <v>8.9999999999999993E-3</v>
      </c>
      <c r="L1209" s="6">
        <f>VLOOKUP($A1209,'HUMAN RESOURCES'!$A$1:$M$2692,COLUMN('HUMAN RESOURCES'!$F1209),0)</f>
        <v>6.0000000000000001E-3</v>
      </c>
      <c r="M1209" s="6">
        <f>VLOOKUP($A1209,'HUMAN RESOURCES'!$A$1:$M$2692,COLUMN('HUMAN RESOURCES'!$G1209),0)</f>
        <v>79</v>
      </c>
      <c r="N1209" s="6">
        <f>VLOOKUP($A1209,'HUMAN RESOURCES'!$A$1:$M$2692,COLUMN('HUMAN RESOURCES'!$H1209),0)</f>
        <v>73</v>
      </c>
      <c r="O1209" s="6">
        <f>VLOOKUP($A1209,'HUMAN RESOURCES'!$A$1:$M$2692,COLUMN('HUMAN RESOURCES'!$I1209),0)</f>
        <v>0.16900000000000001</v>
      </c>
      <c r="P1209" s="6">
        <f>VLOOKUP($A1209,'HUMAN RESOURCES'!$A$1:$M$2692,COLUMN('HUMAN RESOURCES'!$J1209),0)</f>
        <v>0.67800000000000005</v>
      </c>
      <c r="Q1209" s="6">
        <f>VLOOKUP($A1209,'HUMAN RESOURCES'!$A$1:$M$2692,COLUMN('HUMAN RESOURCES'!$K1209),0)</f>
        <v>0.153</v>
      </c>
      <c r="R1209" s="6">
        <f>VLOOKUP($A1209,'HUMAN RESOURCES'!$A$1:$M$2692,COLUMN('HUMAN RESOURCES'!$L1209),0)</f>
        <v>3839322</v>
      </c>
      <c r="S1209" s="6">
        <f>VLOOKUP($A1209,'HUMAN RESOURCES'!$A$1:$M$2692,COLUMN('HUMAN RESOURCES'!$F1209),0)</f>
        <v>6.0000000000000001E-3</v>
      </c>
      <c r="T1209" s="6">
        <f>VLOOKUP($A1209,TOURISM!$A$1:$F$2692,COLUMN(TOURISM!$E1209),0)</f>
        <v>734000000</v>
      </c>
      <c r="U1209" s="6">
        <f>VLOOKUP($A1209,TOURISM!$A$1:$F$2692,COLUMN(TOURISM!$F1209),0)</f>
        <v>238000000</v>
      </c>
      <c r="V1209" s="6">
        <f>VLOOKUP($A1209,BUSINESS!$A$1:$J$2692,COLUMN(BUSINESS!$E1209),0)</f>
        <v>0.23699999999999999</v>
      </c>
      <c r="W1209" s="6">
        <f>VLOOKUP($A1209,BUSINESS!$A$1:$J$2692,COLUMN(BUSINESS!$F1209),0)</f>
        <v>40</v>
      </c>
      <c r="X1209" s="6">
        <f>VLOOKUP($A1209,BUSINESS!$A$1:$J$2692,COLUMN(BUSINESS!$G1209),0)</f>
        <v>0</v>
      </c>
      <c r="Y1209" s="6">
        <f>VLOOKUP($A1209,BUSINESS!$A$1:$J$2692,COLUMN(BUSINESS!$H1209),0)</f>
        <v>422</v>
      </c>
      <c r="Z1209" s="6">
        <f>VLOOKUP($A1209,BUSINESS!$A$1:$J$2692,COLUMN(BUSINESS!$I1209),0)</f>
        <v>0.6</v>
      </c>
      <c r="AA1209" s="6">
        <f>VLOOKUP($A1209,BUSINESS!$A$1:$J$2692,COLUMN(BUSINESS!$J1209),0)</f>
        <v>0.82599999999999996</v>
      </c>
      <c r="AB1209" s="5"/>
      <c r="AC1209" s="5"/>
      <c r="AD1209" s="5"/>
      <c r="AE1209" s="5"/>
    </row>
    <row r="1210" spans="1:31" ht="15.75" customHeight="1" x14ac:dyDescent="0.25">
      <c r="A1210" s="6">
        <v>1209</v>
      </c>
      <c r="B1210" s="7" t="str">
        <f>VLOOKUP($A1210,GDP!$A$1:$H$2692,COLUMN(GDP!B1210),0)</f>
        <v>Europe</v>
      </c>
      <c r="C1210" s="8" t="str">
        <f>VLOOKUP($A1210,GDP!$A$1:$H$2692,COLUMN(GDP!C1210),0)</f>
        <v>Bosnia and Herzegovina-Europe</v>
      </c>
      <c r="D1210" s="9" t="str">
        <f>VLOOKUP($A1210,GDP!$A$1:$H$2692,COLUMN(GDP!D1210),0)</f>
        <v>2012</v>
      </c>
      <c r="E1210" s="8">
        <f>VLOOKUP($A1210,GDP!$A$1:$H$2692,COLUMN(GDP!E1210),0)</f>
        <v>18252896439</v>
      </c>
      <c r="F1210" s="7">
        <f>VLOOKUP($A1210,GDP!$A$1:$H$2692,COLUMN(GDP!F1210),0)</f>
        <v>9.9000000000000005E-2</v>
      </c>
      <c r="G1210" s="7">
        <f>VLOOKUP($A1210,GDP!$A$1:$H$2692,COLUMN(GDP!G1210),0)</f>
        <v>471</v>
      </c>
      <c r="H1210" s="7">
        <f>VLOOKUP($A1210,GDP!$A$1:$H$2692,COLUMN(GDP!H1210),0)</f>
        <v>7.3999999999999996E-2</v>
      </c>
      <c r="I1210" s="6">
        <f>VLOOKUP($A1210,ENERGY!$A$1:$F$2692,COLUMN(ENERGY!E1209),0)</f>
        <v>4346</v>
      </c>
      <c r="J1210" s="6">
        <f>VLOOKUP($A1210,ENERGY!$A$1:$F$2692,COLUMN(ENERGY!F1209),0)</f>
        <v>23223</v>
      </c>
      <c r="K1210" s="6">
        <f>VLOOKUP($A1210,'HUMAN RESOURCES'!$A$1:$M$2692,COLUMN('HUMAN RESOURCES'!$E1210),0)</f>
        <v>8.9999999999999993E-3</v>
      </c>
      <c r="L1210" s="6">
        <f>VLOOKUP($A1210,'HUMAN RESOURCES'!$A$1:$M$2692,COLUMN('HUMAN RESOURCES'!$F1210),0)</f>
        <v>6.0000000000000001E-3</v>
      </c>
      <c r="M1210" s="6">
        <f>VLOOKUP($A1210,'HUMAN RESOURCES'!$A$1:$M$2692,COLUMN('HUMAN RESOURCES'!$G1210),0)</f>
        <v>79</v>
      </c>
      <c r="N1210" s="6">
        <f>VLOOKUP($A1210,'HUMAN RESOURCES'!$A$1:$M$2692,COLUMN('HUMAN RESOURCES'!$H1210),0)</f>
        <v>74</v>
      </c>
      <c r="O1210" s="6">
        <f>VLOOKUP($A1210,'HUMAN RESOURCES'!$A$1:$M$2692,COLUMN('HUMAN RESOURCES'!$I1210),0)</f>
        <v>0.16300000000000001</v>
      </c>
      <c r="P1210" s="6">
        <f>VLOOKUP($A1210,'HUMAN RESOURCES'!$A$1:$M$2692,COLUMN('HUMAN RESOURCES'!$J1210),0)</f>
        <v>0.68200000000000005</v>
      </c>
      <c r="Q1210" s="6">
        <f>VLOOKUP($A1210,'HUMAN RESOURCES'!$A$1:$M$2692,COLUMN('HUMAN RESOURCES'!$K1210),0)</f>
        <v>0.155</v>
      </c>
      <c r="R1210" s="6">
        <f>VLOOKUP($A1210,'HUMAN RESOURCES'!$A$1:$M$2692,COLUMN('HUMAN RESOURCES'!$L1210),0)</f>
        <v>3833916</v>
      </c>
      <c r="S1210" s="6">
        <f>VLOOKUP($A1210,'HUMAN RESOURCES'!$A$1:$M$2692,COLUMN('HUMAN RESOURCES'!$F1210),0)</f>
        <v>6.0000000000000001E-3</v>
      </c>
      <c r="T1210" s="6">
        <f>VLOOKUP($A1210,TOURISM!$A$1:$F$2692,COLUMN(TOURISM!$E1210),0)</f>
        <v>665000000</v>
      </c>
      <c r="U1210" s="6">
        <f>VLOOKUP($A1210,TOURISM!$A$1:$F$2692,COLUMN(TOURISM!$F1210),0)</f>
        <v>194000000</v>
      </c>
      <c r="V1210" s="6">
        <f>VLOOKUP($A1210,BUSINESS!$A$1:$J$2692,COLUMN(BUSINESS!$E1210),0)</f>
        <v>0.23699999999999999</v>
      </c>
      <c r="W1210" s="6">
        <f>VLOOKUP($A1210,BUSINESS!$A$1:$J$2692,COLUMN(BUSINESS!$F1210),0)</f>
        <v>37</v>
      </c>
      <c r="X1210" s="6">
        <f>VLOOKUP($A1210,BUSINESS!$A$1:$J$2692,COLUMN(BUSINESS!$G1210),0)</f>
        <v>130</v>
      </c>
      <c r="Y1210" s="6">
        <f>VLOOKUP($A1210,BUSINESS!$A$1:$J$2692,COLUMN(BUSINESS!$H1210),0)</f>
        <v>407</v>
      </c>
      <c r="Z1210" s="6">
        <f>VLOOKUP($A1210,BUSINESS!$A$1:$J$2692,COLUMN(BUSINESS!$I1210),0)</f>
        <v>0.65400000000000003</v>
      </c>
      <c r="AA1210" s="6">
        <f>VLOOKUP($A1210,BUSINESS!$A$1:$J$2692,COLUMN(BUSINESS!$J1210),0)</f>
        <v>0.876</v>
      </c>
      <c r="AB1210" s="5"/>
      <c r="AC1210" s="5"/>
      <c r="AD1210" s="5"/>
      <c r="AE1210" s="5"/>
    </row>
    <row r="1211" spans="1:31" ht="15.75" customHeight="1" x14ac:dyDescent="0.25">
      <c r="A1211" s="6">
        <v>1210</v>
      </c>
      <c r="B1211" s="7" t="str">
        <f>VLOOKUP($A1211,GDP!$A$1:$H$2692,COLUMN(GDP!B1211),0)</f>
        <v>Europe</v>
      </c>
      <c r="C1211" s="8" t="str">
        <f>VLOOKUP($A1211,GDP!$A$1:$H$2692,COLUMN(GDP!C1211),0)</f>
        <v>Bulgaria-Europe</v>
      </c>
      <c r="D1211" s="9" t="str">
        <f>VLOOKUP($A1211,GDP!$A$1:$H$2692,COLUMN(GDP!D1211),0)</f>
        <v>2000</v>
      </c>
      <c r="E1211" s="8">
        <f>VLOOKUP($A1211,GDP!$A$1:$H$2692,COLUMN(GDP!E1211),0)</f>
        <v>51303659418</v>
      </c>
      <c r="F1211" s="7">
        <f>VLOOKUP($A1211,GDP!$A$1:$H$2692,COLUMN(GDP!F1211),0)</f>
        <v>7.3999999999999996E-2</v>
      </c>
      <c r="G1211" s="7">
        <f>VLOOKUP($A1211,GDP!$A$1:$H$2692,COLUMN(GDP!G1211),0)</f>
        <v>516</v>
      </c>
      <c r="H1211" s="7">
        <f>VLOOKUP($A1211,GDP!$A$1:$H$2692,COLUMN(GDP!H1211),0)</f>
        <v>9.7000000000000003E-2</v>
      </c>
      <c r="I1211" s="6">
        <f>VLOOKUP($A1211,ENERGY!$A$1:$F$2692,COLUMN(ENERGY!E1210),0)</f>
        <v>0</v>
      </c>
      <c r="J1211" s="6">
        <f>VLOOKUP($A1211,ENERGY!$A$1:$F$2692,COLUMN(ENERGY!F1210),0)</f>
        <v>0</v>
      </c>
      <c r="K1211" s="6">
        <f>VLOOKUP($A1211,'HUMAN RESOURCES'!$A$1:$M$2692,COLUMN('HUMAN RESOURCES'!$E1211),0)</f>
        <v>8.9999999999999993E-3</v>
      </c>
      <c r="L1211" s="6">
        <f>VLOOKUP($A1211,'HUMAN RESOURCES'!$A$1:$M$2692,COLUMN('HUMAN RESOURCES'!$F1211),0)</f>
        <v>1.7999999999999999E-2</v>
      </c>
      <c r="M1211" s="6">
        <f>VLOOKUP($A1211,'HUMAN RESOURCES'!$A$1:$M$2692,COLUMN('HUMAN RESOURCES'!$G1211),0)</f>
        <v>75</v>
      </c>
      <c r="N1211" s="6">
        <f>VLOOKUP($A1211,'HUMAN RESOURCES'!$A$1:$M$2692,COLUMN('HUMAN RESOURCES'!$H1211),0)</f>
        <v>68</v>
      </c>
      <c r="O1211" s="6">
        <f>VLOOKUP($A1211,'HUMAN RESOURCES'!$A$1:$M$2692,COLUMN('HUMAN RESOURCES'!$I1211),0)</f>
        <v>0.157</v>
      </c>
      <c r="P1211" s="6">
        <f>VLOOKUP($A1211,'HUMAN RESOURCES'!$A$1:$M$2692,COLUMN('HUMAN RESOURCES'!$J1211),0)</f>
        <v>0.67700000000000005</v>
      </c>
      <c r="Q1211" s="6">
        <f>VLOOKUP($A1211,'HUMAN RESOURCES'!$A$1:$M$2692,COLUMN('HUMAN RESOURCES'!$K1211),0)</f>
        <v>0.16600000000000001</v>
      </c>
      <c r="R1211" s="6">
        <f>VLOOKUP($A1211,'HUMAN RESOURCES'!$A$1:$M$2692,COLUMN('HUMAN RESOURCES'!$L1211),0)</f>
        <v>8170172</v>
      </c>
      <c r="S1211" s="6">
        <f>VLOOKUP($A1211,'HUMAN RESOURCES'!$A$1:$M$2692,COLUMN('HUMAN RESOURCES'!$F1211),0)</f>
        <v>1.7999999999999999E-2</v>
      </c>
      <c r="T1211" s="6">
        <f>VLOOKUP($A1211,TOURISM!$A$1:$F$2692,COLUMN(TOURISM!$E1211),0)</f>
        <v>1364000000</v>
      </c>
      <c r="U1211" s="6">
        <f>VLOOKUP($A1211,TOURISM!$A$1:$F$2692,COLUMN(TOURISM!$F1211),0)</f>
        <v>764000000</v>
      </c>
      <c r="V1211" s="6">
        <f>VLOOKUP($A1211,BUSINESS!$A$1:$J$2692,COLUMN(BUSINESS!$E1211),0)</f>
        <v>0</v>
      </c>
      <c r="W1211" s="6">
        <f>VLOOKUP($A1211,BUSINESS!$A$1:$J$2692,COLUMN(BUSINESS!$F1211),0)</f>
        <v>0</v>
      </c>
      <c r="X1211" s="6">
        <f>VLOOKUP($A1211,BUSINESS!$A$1:$J$2692,COLUMN(BUSINESS!$G1211),0)</f>
        <v>0</v>
      </c>
      <c r="Y1211" s="6">
        <f>VLOOKUP($A1211,BUSINESS!$A$1:$J$2692,COLUMN(BUSINESS!$H1211),0)</f>
        <v>0</v>
      </c>
      <c r="Z1211" s="6">
        <f>VLOOKUP($A1211,BUSINESS!$A$1:$J$2692,COLUMN(BUSINESS!$I1211),0)</f>
        <v>5.3999999999999999E-2</v>
      </c>
      <c r="AA1211" s="6">
        <f>VLOOKUP($A1211,BUSINESS!$A$1:$J$2692,COLUMN(BUSINESS!$J1211),0)</f>
        <v>9.1999999999999998E-2</v>
      </c>
      <c r="AB1211" s="5"/>
      <c r="AC1211" s="5"/>
      <c r="AD1211" s="5"/>
      <c r="AE1211" s="5"/>
    </row>
    <row r="1212" spans="1:31" ht="15.75" customHeight="1" x14ac:dyDescent="0.25">
      <c r="A1212" s="6">
        <v>1211</v>
      </c>
      <c r="B1212" s="7" t="str">
        <f>VLOOKUP($A1212,GDP!$A$1:$H$2692,COLUMN(GDP!B1212),0)</f>
        <v>Europe</v>
      </c>
      <c r="C1212" s="8" t="str">
        <f>VLOOKUP($A1212,GDP!$A$1:$H$2692,COLUMN(GDP!C1212),0)</f>
        <v>Bulgaria-Europe</v>
      </c>
      <c r="D1212" s="9" t="str">
        <f>VLOOKUP($A1212,GDP!$A$1:$H$2692,COLUMN(GDP!D1212),0)</f>
        <v>2001</v>
      </c>
      <c r="E1212" s="8">
        <f>VLOOKUP($A1212,GDP!$A$1:$H$2692,COLUMN(GDP!E1212),0)</f>
        <v>12903546765</v>
      </c>
      <c r="F1212" s="7">
        <f>VLOOKUP($A1212,GDP!$A$1:$H$2692,COLUMN(GDP!F1212),0)</f>
        <v>6.2E-2</v>
      </c>
      <c r="G1212" s="7">
        <f>VLOOKUP($A1212,GDP!$A$1:$H$2692,COLUMN(GDP!G1212),0)</f>
        <v>98</v>
      </c>
      <c r="H1212" s="7">
        <f>VLOOKUP($A1212,GDP!$A$1:$H$2692,COLUMN(GDP!H1212),0)</f>
        <v>0.113</v>
      </c>
      <c r="I1212" s="6">
        <f>VLOOKUP($A1212,ENERGY!$A$1:$F$2692,COLUMN(ENERGY!E1211),0)</f>
        <v>19216</v>
      </c>
      <c r="J1212" s="6">
        <f>VLOOKUP($A1212,ENERGY!$A$1:$F$2692,COLUMN(ENERGY!F1211),0)</f>
        <v>0</v>
      </c>
      <c r="K1212" s="6">
        <f>VLOOKUP($A1212,'HUMAN RESOURCES'!$A$1:$M$2692,COLUMN('HUMAN RESOURCES'!$E1212),0)</f>
        <v>8.9999999999999993E-3</v>
      </c>
      <c r="L1212" s="6">
        <f>VLOOKUP($A1212,'HUMAN RESOURCES'!$A$1:$M$2692,COLUMN('HUMAN RESOURCES'!$F1212),0)</f>
        <v>1.7000000000000001E-2</v>
      </c>
      <c r="M1212" s="6">
        <f>VLOOKUP($A1212,'HUMAN RESOURCES'!$A$1:$M$2692,COLUMN('HUMAN RESOURCES'!$G1212),0)</f>
        <v>75</v>
      </c>
      <c r="N1212" s="6">
        <f>VLOOKUP($A1212,'HUMAN RESOURCES'!$A$1:$M$2692,COLUMN('HUMAN RESOURCES'!$H1212),0)</f>
        <v>69</v>
      </c>
      <c r="O1212" s="6">
        <f>VLOOKUP($A1212,'HUMAN RESOURCES'!$A$1:$M$2692,COLUMN('HUMAN RESOURCES'!$I1212),0)</f>
        <v>0.152</v>
      </c>
      <c r="P1212" s="6">
        <f>VLOOKUP($A1212,'HUMAN RESOURCES'!$A$1:$M$2692,COLUMN('HUMAN RESOURCES'!$J1212),0)</f>
        <v>0.68</v>
      </c>
      <c r="Q1212" s="6">
        <f>VLOOKUP($A1212,'HUMAN RESOURCES'!$A$1:$M$2692,COLUMN('HUMAN RESOURCES'!$K1212),0)</f>
        <v>0.16800000000000001</v>
      </c>
      <c r="R1212" s="6">
        <f>VLOOKUP($A1212,'HUMAN RESOURCES'!$A$1:$M$2692,COLUMN('HUMAN RESOURCES'!$L1212),0)</f>
        <v>8020282</v>
      </c>
      <c r="S1212" s="6">
        <f>VLOOKUP($A1212,'HUMAN RESOURCES'!$A$1:$M$2692,COLUMN('HUMAN RESOURCES'!$F1212),0)</f>
        <v>1.7000000000000001E-2</v>
      </c>
      <c r="T1212" s="6">
        <f>VLOOKUP($A1212,TOURISM!$A$1:$F$2692,COLUMN(TOURISM!$E1212),0)</f>
        <v>1262000000</v>
      </c>
      <c r="U1212" s="6">
        <f>VLOOKUP($A1212,TOURISM!$A$1:$F$2692,COLUMN(TOURISM!$F1212),0)</f>
        <v>836000000</v>
      </c>
      <c r="V1212" s="6">
        <f>VLOOKUP($A1212,BUSINESS!$A$1:$J$2692,COLUMN(BUSINESS!$E1212),0)</f>
        <v>0</v>
      </c>
      <c r="W1212" s="6">
        <f>VLOOKUP($A1212,BUSINESS!$A$1:$J$2692,COLUMN(BUSINESS!$F1212),0)</f>
        <v>0</v>
      </c>
      <c r="X1212" s="6">
        <f>VLOOKUP($A1212,BUSINESS!$A$1:$J$2692,COLUMN(BUSINESS!$G1212),0)</f>
        <v>0</v>
      </c>
      <c r="Y1212" s="6">
        <f>VLOOKUP($A1212,BUSINESS!$A$1:$J$2692,COLUMN(BUSINESS!$H1212),0)</f>
        <v>0</v>
      </c>
      <c r="Z1212" s="6">
        <f>VLOOKUP($A1212,BUSINESS!$A$1:$J$2692,COLUMN(BUSINESS!$I1212),0)</f>
        <v>7.5999999999999998E-2</v>
      </c>
      <c r="AA1212" s="6">
        <f>VLOOKUP($A1212,BUSINESS!$A$1:$J$2692,COLUMN(BUSINESS!$J1212),0)</f>
        <v>0.19500000000000001</v>
      </c>
      <c r="AB1212" s="5"/>
      <c r="AC1212" s="5"/>
      <c r="AD1212" s="5"/>
      <c r="AE1212" s="5"/>
    </row>
    <row r="1213" spans="1:31" ht="15.75" customHeight="1" x14ac:dyDescent="0.25">
      <c r="A1213" s="6">
        <v>1212</v>
      </c>
      <c r="B1213" s="7" t="str">
        <f>VLOOKUP($A1213,GDP!$A$1:$H$2692,COLUMN(GDP!B1213),0)</f>
        <v>Europe</v>
      </c>
      <c r="C1213" s="8" t="str">
        <f>VLOOKUP($A1213,GDP!$A$1:$H$2692,COLUMN(GDP!C1213),0)</f>
        <v>Bulgaria-Europe</v>
      </c>
      <c r="D1213" s="9" t="str">
        <f>VLOOKUP($A1213,GDP!$A$1:$H$2692,COLUMN(GDP!D1213),0)</f>
        <v>2002</v>
      </c>
      <c r="E1213" s="8">
        <f>VLOOKUP($A1213,GDP!$A$1:$H$2692,COLUMN(GDP!E1213),0)</f>
        <v>13868600710</v>
      </c>
      <c r="F1213" s="7">
        <f>VLOOKUP($A1213,GDP!$A$1:$H$2692,COLUMN(GDP!F1213),0)</f>
        <v>7.3999999999999996E-2</v>
      </c>
      <c r="G1213" s="7">
        <f>VLOOKUP($A1213,GDP!$A$1:$H$2692,COLUMN(GDP!G1213),0)</f>
        <v>129</v>
      </c>
      <c r="H1213" s="7">
        <f>VLOOKUP($A1213,GDP!$A$1:$H$2692,COLUMN(GDP!H1213),0)</f>
        <v>0.111</v>
      </c>
      <c r="I1213" s="6">
        <f>VLOOKUP($A1213,ENERGY!$A$1:$F$2692,COLUMN(ENERGY!E1212),0)</f>
        <v>17897</v>
      </c>
      <c r="J1213" s="6">
        <f>VLOOKUP($A1213,ENERGY!$A$1:$F$2692,COLUMN(ENERGY!F1212),0)</f>
        <v>44679</v>
      </c>
      <c r="K1213" s="6">
        <f>VLOOKUP($A1213,'HUMAN RESOURCES'!$A$1:$M$2692,COLUMN('HUMAN RESOURCES'!$E1213),0)</f>
        <v>8.9999999999999993E-3</v>
      </c>
      <c r="L1213" s="6">
        <f>VLOOKUP($A1213,'HUMAN RESOURCES'!$A$1:$M$2692,COLUMN('HUMAN RESOURCES'!$F1213),0)</f>
        <v>1.6E-2</v>
      </c>
      <c r="M1213" s="6">
        <f>VLOOKUP($A1213,'HUMAN RESOURCES'!$A$1:$M$2692,COLUMN('HUMAN RESOURCES'!$G1213),0)</f>
        <v>75</v>
      </c>
      <c r="N1213" s="6">
        <f>VLOOKUP($A1213,'HUMAN RESOURCES'!$A$1:$M$2692,COLUMN('HUMAN RESOURCES'!$H1213),0)</f>
        <v>69</v>
      </c>
      <c r="O1213" s="6">
        <f>VLOOKUP($A1213,'HUMAN RESOURCES'!$A$1:$M$2692,COLUMN('HUMAN RESOURCES'!$I1213),0)</f>
        <v>0.14799999999999999</v>
      </c>
      <c r="P1213" s="6">
        <f>VLOOKUP($A1213,'HUMAN RESOURCES'!$A$1:$M$2692,COLUMN('HUMAN RESOURCES'!$J1213),0)</f>
        <v>0.68300000000000005</v>
      </c>
      <c r="Q1213" s="6">
        <f>VLOOKUP($A1213,'HUMAN RESOURCES'!$A$1:$M$2692,COLUMN('HUMAN RESOURCES'!$K1213),0)</f>
        <v>0.17</v>
      </c>
      <c r="R1213" s="6">
        <f>VLOOKUP($A1213,'HUMAN RESOURCES'!$A$1:$M$2692,COLUMN('HUMAN RESOURCES'!$L1213),0)</f>
        <v>7868468</v>
      </c>
      <c r="S1213" s="6">
        <f>VLOOKUP($A1213,'HUMAN RESOURCES'!$A$1:$M$2692,COLUMN('HUMAN RESOURCES'!$F1213),0)</f>
        <v>1.6E-2</v>
      </c>
      <c r="T1213" s="6">
        <f>VLOOKUP($A1213,TOURISM!$A$1:$F$2692,COLUMN(TOURISM!$E1213),0)</f>
        <v>1392000000</v>
      </c>
      <c r="U1213" s="6">
        <f>VLOOKUP($A1213,TOURISM!$A$1:$F$2692,COLUMN(TOURISM!$F1213),0)</f>
        <v>1018000000</v>
      </c>
      <c r="V1213" s="6">
        <f>VLOOKUP($A1213,BUSINESS!$A$1:$J$2692,COLUMN(BUSINESS!$E1213),0)</f>
        <v>0</v>
      </c>
      <c r="W1213" s="6">
        <f>VLOOKUP($A1213,BUSINESS!$A$1:$J$2692,COLUMN(BUSINESS!$F1213),0)</f>
        <v>0</v>
      </c>
      <c r="X1213" s="6">
        <f>VLOOKUP($A1213,BUSINESS!$A$1:$J$2692,COLUMN(BUSINESS!$G1213),0)</f>
        <v>0</v>
      </c>
      <c r="Y1213" s="6">
        <f>VLOOKUP($A1213,BUSINESS!$A$1:$J$2692,COLUMN(BUSINESS!$H1213),0)</f>
        <v>0</v>
      </c>
      <c r="Z1213" s="6">
        <f>VLOOKUP($A1213,BUSINESS!$A$1:$J$2692,COLUMN(BUSINESS!$I1213),0)</f>
        <v>9.0999999999999998E-2</v>
      </c>
      <c r="AA1213" s="6">
        <f>VLOOKUP($A1213,BUSINESS!$A$1:$J$2692,COLUMN(BUSINESS!$J1213),0)</f>
        <v>0.33</v>
      </c>
      <c r="AB1213" s="5"/>
      <c r="AC1213" s="5"/>
      <c r="AD1213" s="5"/>
      <c r="AE1213" s="5"/>
    </row>
    <row r="1214" spans="1:31" ht="15.75" customHeight="1" x14ac:dyDescent="0.25">
      <c r="A1214" s="6">
        <v>1213</v>
      </c>
      <c r="B1214" s="7" t="str">
        <f>VLOOKUP($A1214,GDP!$A$1:$H$2692,COLUMN(GDP!B1214),0)</f>
        <v>Europe</v>
      </c>
      <c r="C1214" s="8" t="str">
        <f>VLOOKUP($A1214,GDP!$A$1:$H$2692,COLUMN(GDP!C1214),0)</f>
        <v>Bulgaria-Europe</v>
      </c>
      <c r="D1214" s="9" t="str">
        <f>VLOOKUP($A1214,GDP!$A$1:$H$2692,COLUMN(GDP!D1214),0)</f>
        <v>2003</v>
      </c>
      <c r="E1214" s="8">
        <f>VLOOKUP($A1214,GDP!$A$1:$H$2692,COLUMN(GDP!E1214),0)</f>
        <v>15979194511</v>
      </c>
      <c r="F1214" s="7">
        <f>VLOOKUP($A1214,GDP!$A$1:$H$2692,COLUMN(GDP!F1214),0)</f>
        <v>7.5999999999999998E-2</v>
      </c>
      <c r="G1214" s="7">
        <f>VLOOKUP($A1214,GDP!$A$1:$H$2692,COLUMN(GDP!G1214),0)</f>
        <v>154</v>
      </c>
      <c r="H1214" s="7">
        <f>VLOOKUP($A1214,GDP!$A$1:$H$2692,COLUMN(GDP!H1214),0)</f>
        <v>9.1999999999999998E-2</v>
      </c>
      <c r="I1214" s="6">
        <f>VLOOKUP($A1214,ENERGY!$A$1:$F$2692,COLUMN(ENERGY!E1213),0)</f>
        <v>17512</v>
      </c>
      <c r="J1214" s="6">
        <f>VLOOKUP($A1214,ENERGY!$A$1:$F$2692,COLUMN(ENERGY!F1213),0)</f>
        <v>42805</v>
      </c>
      <c r="K1214" s="6">
        <f>VLOOKUP($A1214,'HUMAN RESOURCES'!$A$1:$M$2692,COLUMN('HUMAN RESOURCES'!$E1214),0)</f>
        <v>8.9999999999999993E-3</v>
      </c>
      <c r="L1214" s="6">
        <f>VLOOKUP($A1214,'HUMAN RESOURCES'!$A$1:$M$2692,COLUMN('HUMAN RESOURCES'!$F1214),0)</f>
        <v>1.6E-2</v>
      </c>
      <c r="M1214" s="6">
        <f>VLOOKUP($A1214,'HUMAN RESOURCES'!$A$1:$M$2692,COLUMN('HUMAN RESOURCES'!$G1214),0)</f>
        <v>76</v>
      </c>
      <c r="N1214" s="6">
        <f>VLOOKUP($A1214,'HUMAN RESOURCES'!$A$1:$M$2692,COLUMN('HUMAN RESOURCES'!$H1214),0)</f>
        <v>69</v>
      </c>
      <c r="O1214" s="6">
        <f>VLOOKUP($A1214,'HUMAN RESOURCES'!$A$1:$M$2692,COLUMN('HUMAN RESOURCES'!$I1214),0)</f>
        <v>0.14299999999999999</v>
      </c>
      <c r="P1214" s="6">
        <f>VLOOKUP($A1214,'HUMAN RESOURCES'!$A$1:$M$2692,COLUMN('HUMAN RESOURCES'!$J1214),0)</f>
        <v>0.68500000000000005</v>
      </c>
      <c r="Q1214" s="6">
        <f>VLOOKUP($A1214,'HUMAN RESOURCES'!$A$1:$M$2692,COLUMN('HUMAN RESOURCES'!$K1214),0)</f>
        <v>0.17100000000000001</v>
      </c>
      <c r="R1214" s="6">
        <f>VLOOKUP($A1214,'HUMAN RESOURCES'!$A$1:$M$2692,COLUMN('HUMAN RESOURCES'!$L1214),0)</f>
        <v>7823557</v>
      </c>
      <c r="S1214" s="6">
        <f>VLOOKUP($A1214,'HUMAN RESOURCES'!$A$1:$M$2692,COLUMN('HUMAN RESOURCES'!$F1214),0)</f>
        <v>1.6E-2</v>
      </c>
      <c r="T1214" s="6">
        <f>VLOOKUP($A1214,TOURISM!$A$1:$F$2692,COLUMN(TOURISM!$E1214),0)</f>
        <v>2051000000</v>
      </c>
      <c r="U1214" s="6">
        <f>VLOOKUP($A1214,TOURISM!$A$1:$F$2692,COLUMN(TOURISM!$F1214),0)</f>
        <v>1467000000</v>
      </c>
      <c r="V1214" s="6">
        <f>VLOOKUP($A1214,BUSINESS!$A$1:$J$2692,COLUMN(BUSINESS!$E1214),0)</f>
        <v>0</v>
      </c>
      <c r="W1214" s="6">
        <f>VLOOKUP($A1214,BUSINESS!$A$1:$J$2692,COLUMN(BUSINESS!$F1214),0)</f>
        <v>32</v>
      </c>
      <c r="X1214" s="6">
        <f>VLOOKUP($A1214,BUSINESS!$A$1:$J$2692,COLUMN(BUSINESS!$G1214),0)</f>
        <v>0</v>
      </c>
      <c r="Y1214" s="6">
        <f>VLOOKUP($A1214,BUSINESS!$A$1:$J$2692,COLUMN(BUSINESS!$H1214),0)</f>
        <v>0</v>
      </c>
      <c r="Z1214" s="6">
        <f>VLOOKUP($A1214,BUSINESS!$A$1:$J$2692,COLUMN(BUSINESS!$I1214),0)</f>
        <v>0.12</v>
      </c>
      <c r="AA1214" s="6">
        <f>VLOOKUP($A1214,BUSINESS!$A$1:$J$2692,COLUMN(BUSINESS!$J1214),0)</f>
        <v>0.44800000000000001</v>
      </c>
      <c r="AB1214" s="5"/>
      <c r="AC1214" s="5"/>
      <c r="AD1214" s="5"/>
      <c r="AE1214" s="5"/>
    </row>
    <row r="1215" spans="1:31" ht="15.75" customHeight="1" x14ac:dyDescent="0.25">
      <c r="A1215" s="6">
        <v>1214</v>
      </c>
      <c r="B1215" s="7" t="str">
        <f>VLOOKUP($A1215,GDP!$A$1:$H$2692,COLUMN(GDP!B1215),0)</f>
        <v>Europe</v>
      </c>
      <c r="C1215" s="8" t="str">
        <f>VLOOKUP($A1215,GDP!$A$1:$H$2692,COLUMN(GDP!C1215),0)</f>
        <v>Bulgaria-Europe</v>
      </c>
      <c r="D1215" s="9" t="str">
        <f>VLOOKUP($A1215,GDP!$A$1:$H$2692,COLUMN(GDP!D1215),0)</f>
        <v>2004</v>
      </c>
      <c r="E1215" s="8">
        <f>VLOOKUP($A1215,GDP!$A$1:$H$2692,COLUMN(GDP!E1215),0)</f>
        <v>20668176834</v>
      </c>
      <c r="F1215" s="7">
        <f>VLOOKUP($A1215,GDP!$A$1:$H$2692,COLUMN(GDP!F1215),0)</f>
        <v>7.5999999999999998E-2</v>
      </c>
      <c r="G1215" s="7">
        <f>VLOOKUP($A1215,GDP!$A$1:$H$2692,COLUMN(GDP!G1215),0)</f>
        <v>201</v>
      </c>
      <c r="H1215" s="7">
        <f>VLOOKUP($A1215,GDP!$A$1:$H$2692,COLUMN(GDP!H1215),0)</f>
        <v>8.5000000000000006E-2</v>
      </c>
      <c r="I1215" s="6">
        <f>VLOOKUP($A1215,ENERGY!$A$1:$F$2692,COLUMN(ENERGY!E1214),0)</f>
        <v>19815</v>
      </c>
      <c r="J1215" s="6">
        <f>VLOOKUP($A1215,ENERGY!$A$1:$F$2692,COLUMN(ENERGY!F1214),0)</f>
        <v>50792</v>
      </c>
      <c r="K1215" s="6">
        <f>VLOOKUP($A1215,'HUMAN RESOURCES'!$A$1:$M$2692,COLUMN('HUMAN RESOURCES'!$E1215),0)</f>
        <v>8.9999999999999993E-3</v>
      </c>
      <c r="L1215" s="6">
        <f>VLOOKUP($A1215,'HUMAN RESOURCES'!$A$1:$M$2692,COLUMN('HUMAN RESOURCES'!$F1215),0)</f>
        <v>1.4999999999999999E-2</v>
      </c>
      <c r="M1215" s="6">
        <f>VLOOKUP($A1215,'HUMAN RESOURCES'!$A$1:$M$2692,COLUMN('HUMAN RESOURCES'!$G1215),0)</f>
        <v>76</v>
      </c>
      <c r="N1215" s="6">
        <f>VLOOKUP($A1215,'HUMAN RESOURCES'!$A$1:$M$2692,COLUMN('HUMAN RESOURCES'!$H1215),0)</f>
        <v>69</v>
      </c>
      <c r="O1215" s="6">
        <f>VLOOKUP($A1215,'HUMAN RESOURCES'!$A$1:$M$2692,COLUMN('HUMAN RESOURCES'!$I1215),0)</f>
        <v>0.14000000000000001</v>
      </c>
      <c r="P1215" s="6">
        <f>VLOOKUP($A1215,'HUMAN RESOURCES'!$A$1:$M$2692,COLUMN('HUMAN RESOURCES'!$J1215),0)</f>
        <v>0.68799999999999994</v>
      </c>
      <c r="Q1215" s="6">
        <f>VLOOKUP($A1215,'HUMAN RESOURCES'!$A$1:$M$2692,COLUMN('HUMAN RESOURCES'!$K1215),0)</f>
        <v>0.17299999999999999</v>
      </c>
      <c r="R1215" s="6">
        <f>VLOOKUP($A1215,'HUMAN RESOURCES'!$A$1:$M$2692,COLUMN('HUMAN RESOURCES'!$L1215),0)</f>
        <v>7781161</v>
      </c>
      <c r="S1215" s="6">
        <f>VLOOKUP($A1215,'HUMAN RESOURCES'!$A$1:$M$2692,COLUMN('HUMAN RESOURCES'!$F1215),0)</f>
        <v>1.4999999999999999E-2</v>
      </c>
      <c r="T1215" s="6">
        <f>VLOOKUP($A1215,TOURISM!$A$1:$F$2692,COLUMN(TOURISM!$E1215),0)</f>
        <v>2796000000</v>
      </c>
      <c r="U1215" s="6">
        <f>VLOOKUP($A1215,TOURISM!$A$1:$F$2692,COLUMN(TOURISM!$F1215),0)</f>
        <v>1935000000</v>
      </c>
      <c r="V1215" s="6">
        <f>VLOOKUP($A1215,BUSINESS!$A$1:$J$2692,COLUMN(BUSINESS!$E1215),0)</f>
        <v>0</v>
      </c>
      <c r="W1215" s="6">
        <f>VLOOKUP($A1215,BUSINESS!$A$1:$J$2692,COLUMN(BUSINESS!$F1215),0)</f>
        <v>32</v>
      </c>
      <c r="X1215" s="6">
        <f>VLOOKUP($A1215,BUSINESS!$A$1:$J$2692,COLUMN(BUSINESS!$G1215),0)</f>
        <v>0</v>
      </c>
      <c r="Y1215" s="6">
        <f>VLOOKUP($A1215,BUSINESS!$A$1:$J$2692,COLUMN(BUSINESS!$H1215),0)</f>
        <v>0</v>
      </c>
      <c r="Z1215" s="6">
        <f>VLOOKUP($A1215,BUSINESS!$A$1:$J$2692,COLUMN(BUSINESS!$I1215),0)</f>
        <v>0.18099999999999999</v>
      </c>
      <c r="AA1215" s="6">
        <f>VLOOKUP($A1215,BUSINESS!$A$1:$J$2692,COLUMN(BUSINESS!$J1215),0)</f>
        <v>0.61099999999999999</v>
      </c>
      <c r="AB1215" s="5"/>
      <c r="AC1215" s="5"/>
      <c r="AD1215" s="5"/>
      <c r="AE1215" s="5"/>
    </row>
    <row r="1216" spans="1:31" ht="15.75" customHeight="1" x14ac:dyDescent="0.25">
      <c r="A1216" s="6">
        <v>1215</v>
      </c>
      <c r="B1216" s="7" t="str">
        <f>VLOOKUP($A1216,GDP!$A$1:$H$2692,COLUMN(GDP!B1216),0)</f>
        <v>Europe</v>
      </c>
      <c r="C1216" s="8" t="str">
        <f>VLOOKUP($A1216,GDP!$A$1:$H$2692,COLUMN(GDP!C1216),0)</f>
        <v>Bulgaria-Europe</v>
      </c>
      <c r="D1216" s="9" t="str">
        <f>VLOOKUP($A1216,GDP!$A$1:$H$2692,COLUMN(GDP!D1216),0)</f>
        <v>2005</v>
      </c>
      <c r="E1216" s="8">
        <f>VLOOKUP($A1216,GDP!$A$1:$H$2692,COLUMN(GDP!E1216),0)</f>
        <v>25283228366</v>
      </c>
      <c r="F1216" s="7">
        <f>VLOOKUP($A1216,GDP!$A$1:$H$2692,COLUMN(GDP!F1216),0)</f>
        <v>7.2999999999999995E-2</v>
      </c>
      <c r="G1216" s="7">
        <f>VLOOKUP($A1216,GDP!$A$1:$H$2692,COLUMN(GDP!G1216),0)</f>
        <v>238</v>
      </c>
      <c r="H1216" s="7">
        <f>VLOOKUP($A1216,GDP!$A$1:$H$2692,COLUMN(GDP!H1216),0)</f>
        <v>8.8999999999999996E-2</v>
      </c>
      <c r="I1216" s="6">
        <f>VLOOKUP($A1216,ENERGY!$A$1:$F$2692,COLUMN(ENERGY!E1215),0)</f>
        <v>20117</v>
      </c>
      <c r="J1216" s="6">
        <f>VLOOKUP($A1216,ENERGY!$A$1:$F$2692,COLUMN(ENERGY!F1215),0)</f>
        <v>52812</v>
      </c>
      <c r="K1216" s="6">
        <f>VLOOKUP($A1216,'HUMAN RESOURCES'!$A$1:$M$2692,COLUMN('HUMAN RESOURCES'!$E1216),0)</f>
        <v>8.9999999999999993E-3</v>
      </c>
      <c r="L1216" s="6">
        <f>VLOOKUP($A1216,'HUMAN RESOURCES'!$A$1:$M$2692,COLUMN('HUMAN RESOURCES'!$F1216),0)</f>
        <v>1.4E-2</v>
      </c>
      <c r="M1216" s="6">
        <f>VLOOKUP($A1216,'HUMAN RESOURCES'!$A$1:$M$2692,COLUMN('HUMAN RESOURCES'!$G1216),0)</f>
        <v>76</v>
      </c>
      <c r="N1216" s="6">
        <f>VLOOKUP($A1216,'HUMAN RESOURCES'!$A$1:$M$2692,COLUMN('HUMAN RESOURCES'!$H1216),0)</f>
        <v>69</v>
      </c>
      <c r="O1216" s="6">
        <f>VLOOKUP($A1216,'HUMAN RESOURCES'!$A$1:$M$2692,COLUMN('HUMAN RESOURCES'!$I1216),0)</f>
        <v>0.13700000000000001</v>
      </c>
      <c r="P1216" s="6">
        <f>VLOOKUP($A1216,'HUMAN RESOURCES'!$A$1:$M$2692,COLUMN('HUMAN RESOURCES'!$J1216),0)</f>
        <v>0.68899999999999995</v>
      </c>
      <c r="Q1216" s="6">
        <f>VLOOKUP($A1216,'HUMAN RESOURCES'!$A$1:$M$2692,COLUMN('HUMAN RESOURCES'!$K1216),0)</f>
        <v>0.17399999999999999</v>
      </c>
      <c r="R1216" s="6">
        <f>VLOOKUP($A1216,'HUMAN RESOURCES'!$A$1:$M$2692,COLUMN('HUMAN RESOURCES'!$L1216),0)</f>
        <v>7739900</v>
      </c>
      <c r="S1216" s="6">
        <f>VLOOKUP($A1216,'HUMAN RESOURCES'!$A$1:$M$2692,COLUMN('HUMAN RESOURCES'!$F1216),0)</f>
        <v>1.4E-2</v>
      </c>
      <c r="T1216" s="6">
        <f>VLOOKUP($A1216,TOURISM!$A$1:$F$2692,COLUMN(TOURISM!$E1216),0)</f>
        <v>3063000000</v>
      </c>
      <c r="U1216" s="6">
        <f>VLOOKUP($A1216,TOURISM!$A$1:$F$2692,COLUMN(TOURISM!$F1216),0)</f>
        <v>1858000000</v>
      </c>
      <c r="V1216" s="6">
        <f>VLOOKUP($A1216,BUSINESS!$A$1:$J$2692,COLUMN(BUSINESS!$E1216),0)</f>
        <v>0.45200000000000001</v>
      </c>
      <c r="W1216" s="6">
        <f>VLOOKUP($A1216,BUSINESS!$A$1:$J$2692,COLUMN(BUSINESS!$F1216),0)</f>
        <v>32</v>
      </c>
      <c r="X1216" s="6">
        <f>VLOOKUP($A1216,BUSINESS!$A$1:$J$2692,COLUMN(BUSINESS!$G1216),0)</f>
        <v>0</v>
      </c>
      <c r="Y1216" s="6">
        <f>VLOOKUP($A1216,BUSINESS!$A$1:$J$2692,COLUMN(BUSINESS!$H1216),0)</f>
        <v>616</v>
      </c>
      <c r="Z1216" s="6">
        <f>VLOOKUP($A1216,BUSINESS!$A$1:$J$2692,COLUMN(BUSINESS!$I1216),0)</f>
        <v>0.2</v>
      </c>
      <c r="AA1216" s="6">
        <f>VLOOKUP($A1216,BUSINESS!$A$1:$J$2692,COLUMN(BUSINESS!$J1216),0)</f>
        <v>0.81299999999999994</v>
      </c>
      <c r="AB1216" s="5"/>
      <c r="AC1216" s="5"/>
      <c r="AD1216" s="5"/>
      <c r="AE1216" s="5"/>
    </row>
    <row r="1217" spans="1:31" ht="15.75" customHeight="1" x14ac:dyDescent="0.25">
      <c r="A1217" s="6">
        <v>1216</v>
      </c>
      <c r="B1217" s="7" t="str">
        <f>VLOOKUP($A1217,GDP!$A$1:$H$2692,COLUMN(GDP!B1217),0)</f>
        <v>Europe</v>
      </c>
      <c r="C1217" s="8" t="str">
        <f>VLOOKUP($A1217,GDP!$A$1:$H$2692,COLUMN(GDP!C1217),0)</f>
        <v>Bulgaria-Europe</v>
      </c>
      <c r="D1217" s="9" t="str">
        <f>VLOOKUP($A1217,GDP!$A$1:$H$2692,COLUMN(GDP!D1217),0)</f>
        <v>2006</v>
      </c>
      <c r="E1217" s="8">
        <f>VLOOKUP($A1217,GDP!$A$1:$H$2692,COLUMN(GDP!E1217),0)</f>
        <v>28895083540</v>
      </c>
      <c r="F1217" s="7">
        <f>VLOOKUP($A1217,GDP!$A$1:$H$2692,COLUMN(GDP!F1217),0)</f>
        <v>7.2999999999999995E-2</v>
      </c>
      <c r="G1217" s="7">
        <f>VLOOKUP($A1217,GDP!$A$1:$H$2692,COLUMN(GDP!G1217),0)</f>
        <v>274</v>
      </c>
      <c r="H1217" s="7">
        <f>VLOOKUP($A1217,GDP!$A$1:$H$2692,COLUMN(GDP!H1217),0)</f>
        <v>8.6999999999999994E-2</v>
      </c>
      <c r="I1217" s="6">
        <f>VLOOKUP($A1217,ENERGY!$A$1:$F$2692,COLUMN(ENERGY!E1216),0)</f>
        <v>20459</v>
      </c>
      <c r="J1217" s="6">
        <f>VLOOKUP($A1217,ENERGY!$A$1:$F$2692,COLUMN(ENERGY!F1216),0)</f>
        <v>48943</v>
      </c>
      <c r="K1217" s="6">
        <f>VLOOKUP($A1217,'HUMAN RESOURCES'!$A$1:$M$2692,COLUMN('HUMAN RESOURCES'!$E1217),0)</f>
        <v>0.01</v>
      </c>
      <c r="L1217" s="6">
        <f>VLOOKUP($A1217,'HUMAN RESOURCES'!$A$1:$M$2692,COLUMN('HUMAN RESOURCES'!$F1217),0)</f>
        <v>1.2999999999999999E-2</v>
      </c>
      <c r="M1217" s="6">
        <f>VLOOKUP($A1217,'HUMAN RESOURCES'!$A$1:$M$2692,COLUMN('HUMAN RESOURCES'!$G1217),0)</f>
        <v>76</v>
      </c>
      <c r="N1217" s="6">
        <f>VLOOKUP($A1217,'HUMAN RESOURCES'!$A$1:$M$2692,COLUMN('HUMAN RESOURCES'!$H1217),0)</f>
        <v>69</v>
      </c>
      <c r="O1217" s="6">
        <f>VLOOKUP($A1217,'HUMAN RESOURCES'!$A$1:$M$2692,COLUMN('HUMAN RESOURCES'!$I1217),0)</f>
        <v>0.13500000000000001</v>
      </c>
      <c r="P1217" s="6">
        <f>VLOOKUP($A1217,'HUMAN RESOURCES'!$A$1:$M$2692,COLUMN('HUMAN RESOURCES'!$J1217),0)</f>
        <v>0.69</v>
      </c>
      <c r="Q1217" s="6">
        <f>VLOOKUP($A1217,'HUMAN RESOURCES'!$A$1:$M$2692,COLUMN('HUMAN RESOURCES'!$K1217),0)</f>
        <v>0.17599999999999999</v>
      </c>
      <c r="R1217" s="6">
        <f>VLOOKUP($A1217,'HUMAN RESOURCES'!$A$1:$M$2692,COLUMN('HUMAN RESOURCES'!$L1217),0)</f>
        <v>7699020</v>
      </c>
      <c r="S1217" s="6">
        <f>VLOOKUP($A1217,'HUMAN RESOURCES'!$A$1:$M$2692,COLUMN('HUMAN RESOURCES'!$F1217),0)</f>
        <v>1.2999999999999999E-2</v>
      </c>
      <c r="T1217" s="6">
        <f>VLOOKUP($A1217,TOURISM!$A$1:$F$2692,COLUMN(TOURISM!$E1217),0)</f>
        <v>3317000000</v>
      </c>
      <c r="U1217" s="6">
        <f>VLOOKUP($A1217,TOURISM!$A$1:$F$2692,COLUMN(TOURISM!$F1217),0)</f>
        <v>2099000000</v>
      </c>
      <c r="V1217" s="6">
        <f>VLOOKUP($A1217,BUSINESS!$A$1:$J$2692,COLUMN(BUSINESS!$E1217),0)</f>
        <v>0.41599999999999998</v>
      </c>
      <c r="W1217" s="6">
        <f>VLOOKUP($A1217,BUSINESS!$A$1:$J$2692,COLUMN(BUSINESS!$F1217),0)</f>
        <v>32</v>
      </c>
      <c r="X1217" s="6">
        <f>VLOOKUP($A1217,BUSINESS!$A$1:$J$2692,COLUMN(BUSINESS!$G1217),0)</f>
        <v>0</v>
      </c>
      <c r="Y1217" s="6">
        <f>VLOOKUP($A1217,BUSINESS!$A$1:$J$2692,COLUMN(BUSINESS!$H1217),0)</f>
        <v>616</v>
      </c>
      <c r="Z1217" s="6">
        <f>VLOOKUP($A1217,BUSINESS!$A$1:$J$2692,COLUMN(BUSINESS!$I1217),0)</f>
        <v>0.27100000000000002</v>
      </c>
      <c r="AA1217" s="6">
        <f>VLOOKUP($A1217,BUSINESS!$A$1:$J$2692,COLUMN(BUSINESS!$J1217),0)</f>
        <v>1.083</v>
      </c>
      <c r="AB1217" s="5"/>
      <c r="AC1217" s="5"/>
      <c r="AD1217" s="5"/>
      <c r="AE1217" s="5"/>
    </row>
    <row r="1218" spans="1:31" ht="15.75" customHeight="1" x14ac:dyDescent="0.25">
      <c r="A1218" s="6">
        <v>1217</v>
      </c>
      <c r="B1218" s="7" t="str">
        <f>VLOOKUP($A1218,GDP!$A$1:$H$2692,COLUMN(GDP!B1218),0)</f>
        <v>Europe</v>
      </c>
      <c r="C1218" s="8" t="str">
        <f>VLOOKUP($A1218,GDP!$A$1:$H$2692,COLUMN(GDP!C1218),0)</f>
        <v>Bulgaria-Europe</v>
      </c>
      <c r="D1218" s="9" t="str">
        <f>VLOOKUP($A1218,GDP!$A$1:$H$2692,COLUMN(GDP!D1218),0)</f>
        <v>2007</v>
      </c>
      <c r="E1218" s="8">
        <f>VLOOKUP($A1218,GDP!$A$1:$H$2692,COLUMN(GDP!E1218),0)</f>
        <v>33209188739</v>
      </c>
      <c r="F1218" s="7">
        <f>VLOOKUP($A1218,GDP!$A$1:$H$2692,COLUMN(GDP!F1218),0)</f>
        <v>6.9000000000000006E-2</v>
      </c>
      <c r="G1218" s="7">
        <f>VLOOKUP($A1218,GDP!$A$1:$H$2692,COLUMN(GDP!G1218),0)</f>
        <v>297</v>
      </c>
      <c r="H1218" s="7">
        <f>VLOOKUP($A1218,GDP!$A$1:$H$2692,COLUMN(GDP!H1218),0)</f>
        <v>8.8999999999999996E-2</v>
      </c>
      <c r="I1218" s="6">
        <f>VLOOKUP($A1218,ENERGY!$A$1:$F$2692,COLUMN(ENERGY!E1217),0)</f>
        <v>19898</v>
      </c>
      <c r="J1218" s="6">
        <f>VLOOKUP($A1218,ENERGY!$A$1:$F$2692,COLUMN(ENERGY!F1217),0)</f>
        <v>47909</v>
      </c>
      <c r="K1218" s="6">
        <f>VLOOKUP($A1218,'HUMAN RESOURCES'!$A$1:$M$2692,COLUMN('HUMAN RESOURCES'!$E1218),0)</f>
        <v>0.01</v>
      </c>
      <c r="L1218" s="6">
        <f>VLOOKUP($A1218,'HUMAN RESOURCES'!$A$1:$M$2692,COLUMN('HUMAN RESOURCES'!$F1218),0)</f>
        <v>1.2E-2</v>
      </c>
      <c r="M1218" s="6">
        <f>VLOOKUP($A1218,'HUMAN RESOURCES'!$A$1:$M$2692,COLUMN('HUMAN RESOURCES'!$G1218),0)</f>
        <v>76</v>
      </c>
      <c r="N1218" s="6">
        <f>VLOOKUP($A1218,'HUMAN RESOURCES'!$A$1:$M$2692,COLUMN('HUMAN RESOURCES'!$H1218),0)</f>
        <v>69</v>
      </c>
      <c r="O1218" s="6">
        <f>VLOOKUP($A1218,'HUMAN RESOURCES'!$A$1:$M$2692,COLUMN('HUMAN RESOURCES'!$I1218),0)</f>
        <v>0.13300000000000001</v>
      </c>
      <c r="P1218" s="6">
        <f>VLOOKUP($A1218,'HUMAN RESOURCES'!$A$1:$M$2692,COLUMN('HUMAN RESOURCES'!$J1218),0)</f>
        <v>0.68899999999999995</v>
      </c>
      <c r="Q1218" s="6">
        <f>VLOOKUP($A1218,'HUMAN RESOURCES'!$A$1:$M$2692,COLUMN('HUMAN RESOURCES'!$K1218),0)</f>
        <v>0.17699999999999999</v>
      </c>
      <c r="R1218" s="6">
        <f>VLOOKUP($A1218,'HUMAN RESOURCES'!$A$1:$M$2692,COLUMN('HUMAN RESOURCES'!$L1218),0)</f>
        <v>7545338</v>
      </c>
      <c r="S1218" s="6">
        <f>VLOOKUP($A1218,'HUMAN RESOURCES'!$A$1:$M$2692,COLUMN('HUMAN RESOURCES'!$F1218),0)</f>
        <v>1.2E-2</v>
      </c>
      <c r="T1218" s="6">
        <f>VLOOKUP($A1218,TOURISM!$A$1:$F$2692,COLUMN(TOURISM!$E1218),0)</f>
        <v>4181000000</v>
      </c>
      <c r="U1218" s="6">
        <f>VLOOKUP($A1218,TOURISM!$A$1:$F$2692,COLUMN(TOURISM!$F1218),0)</f>
        <v>2142000000</v>
      </c>
      <c r="V1218" s="6">
        <f>VLOOKUP($A1218,BUSINESS!$A$1:$J$2692,COLUMN(BUSINESS!$E1218),0)</f>
        <v>0.35799999999999998</v>
      </c>
      <c r="W1218" s="6">
        <f>VLOOKUP($A1218,BUSINESS!$A$1:$J$2692,COLUMN(BUSINESS!$F1218),0)</f>
        <v>32</v>
      </c>
      <c r="X1218" s="6">
        <f>VLOOKUP($A1218,BUSINESS!$A$1:$J$2692,COLUMN(BUSINESS!$G1218),0)</f>
        <v>0</v>
      </c>
      <c r="Y1218" s="6">
        <f>VLOOKUP($A1218,BUSINESS!$A$1:$J$2692,COLUMN(BUSINESS!$H1218),0)</f>
        <v>616</v>
      </c>
      <c r="Z1218" s="6">
        <f>VLOOKUP($A1218,BUSINESS!$A$1:$J$2692,COLUMN(BUSINESS!$I1218),0)</f>
        <v>0.33600000000000002</v>
      </c>
      <c r="AA1218" s="6">
        <f>VLOOKUP($A1218,BUSINESS!$A$1:$J$2692,COLUMN(BUSINESS!$J1218),0)</f>
        <v>1.3089999999999999</v>
      </c>
      <c r="AB1218" s="5"/>
      <c r="AC1218" s="5"/>
      <c r="AD1218" s="5"/>
      <c r="AE1218" s="5"/>
    </row>
    <row r="1219" spans="1:31" ht="15.75" customHeight="1" x14ac:dyDescent="0.25">
      <c r="A1219" s="6">
        <v>1218</v>
      </c>
      <c r="B1219" s="7" t="str">
        <f>VLOOKUP($A1219,GDP!$A$1:$H$2692,COLUMN(GDP!B1219),0)</f>
        <v>Europe</v>
      </c>
      <c r="C1219" s="8" t="str">
        <f>VLOOKUP($A1219,GDP!$A$1:$H$2692,COLUMN(GDP!C1219),0)</f>
        <v>Bulgaria-Europe</v>
      </c>
      <c r="D1219" s="9" t="str">
        <f>VLOOKUP($A1219,GDP!$A$1:$H$2692,COLUMN(GDP!D1219),0)</f>
        <v>2008</v>
      </c>
      <c r="E1219" s="8">
        <f>VLOOKUP($A1219,GDP!$A$1:$H$2692,COLUMN(GDP!E1219),0)</f>
        <v>42113656147</v>
      </c>
      <c r="F1219" s="7">
        <f>VLOOKUP($A1219,GDP!$A$1:$H$2692,COLUMN(GDP!F1219),0)</f>
        <v>6.8000000000000005E-2</v>
      </c>
      <c r="G1219" s="7">
        <f>VLOOKUP($A1219,GDP!$A$1:$H$2692,COLUMN(GDP!G1219),0)</f>
        <v>375</v>
      </c>
      <c r="H1219" s="7">
        <f>VLOOKUP($A1219,GDP!$A$1:$H$2692,COLUMN(GDP!H1219),0)</f>
        <v>0.1</v>
      </c>
      <c r="I1219" s="6">
        <f>VLOOKUP($A1219,ENERGY!$A$1:$F$2692,COLUMN(ENERGY!E1218),0)</f>
        <v>18833</v>
      </c>
      <c r="J1219" s="6">
        <f>VLOOKUP($A1219,ENERGY!$A$1:$F$2692,COLUMN(ENERGY!F1218),0)</f>
        <v>46787</v>
      </c>
      <c r="K1219" s="6">
        <f>VLOOKUP($A1219,'HUMAN RESOURCES'!$A$1:$M$2692,COLUMN('HUMAN RESOURCES'!$E1219),0)</f>
        <v>0.01</v>
      </c>
      <c r="L1219" s="6">
        <f>VLOOKUP($A1219,'HUMAN RESOURCES'!$A$1:$M$2692,COLUMN('HUMAN RESOURCES'!$F1219),0)</f>
        <v>1.2E-2</v>
      </c>
      <c r="M1219" s="6">
        <f>VLOOKUP($A1219,'HUMAN RESOURCES'!$A$1:$M$2692,COLUMN('HUMAN RESOURCES'!$G1219),0)</f>
        <v>77</v>
      </c>
      <c r="N1219" s="6">
        <f>VLOOKUP($A1219,'HUMAN RESOURCES'!$A$1:$M$2692,COLUMN('HUMAN RESOURCES'!$H1219),0)</f>
        <v>70</v>
      </c>
      <c r="O1219" s="6">
        <f>VLOOKUP($A1219,'HUMAN RESOURCES'!$A$1:$M$2692,COLUMN('HUMAN RESOURCES'!$I1219),0)</f>
        <v>0.13300000000000001</v>
      </c>
      <c r="P1219" s="6">
        <f>VLOOKUP($A1219,'HUMAN RESOURCES'!$A$1:$M$2692,COLUMN('HUMAN RESOURCES'!$J1219),0)</f>
        <v>0.68799999999999994</v>
      </c>
      <c r="Q1219" s="6">
        <f>VLOOKUP($A1219,'HUMAN RESOURCES'!$A$1:$M$2692,COLUMN('HUMAN RESOURCES'!$K1219),0)</f>
        <v>0.17899999999999999</v>
      </c>
      <c r="R1219" s="6">
        <f>VLOOKUP($A1219,'HUMAN RESOURCES'!$A$1:$M$2692,COLUMN('HUMAN RESOURCES'!$L1219),0)</f>
        <v>7492561</v>
      </c>
      <c r="S1219" s="6">
        <f>VLOOKUP($A1219,'HUMAN RESOURCES'!$A$1:$M$2692,COLUMN('HUMAN RESOURCES'!$F1219),0)</f>
        <v>1.2E-2</v>
      </c>
      <c r="T1219" s="6">
        <f>VLOOKUP($A1219,TOURISM!$A$1:$F$2692,COLUMN(TOURISM!$E1219),0)</f>
        <v>4852000000</v>
      </c>
      <c r="U1219" s="6">
        <f>VLOOKUP($A1219,TOURISM!$A$1:$F$2692,COLUMN(TOURISM!$F1219),0)</f>
        <v>2602000000</v>
      </c>
      <c r="V1219" s="6">
        <f>VLOOKUP($A1219,BUSINESS!$A$1:$J$2692,COLUMN(BUSINESS!$E1219),0)</f>
        <v>0.33900000000000002</v>
      </c>
      <c r="W1219" s="6">
        <f>VLOOKUP($A1219,BUSINESS!$A$1:$J$2692,COLUMN(BUSINESS!$F1219),0)</f>
        <v>49</v>
      </c>
      <c r="X1219" s="6">
        <f>VLOOKUP($A1219,BUSINESS!$A$1:$J$2692,COLUMN(BUSINESS!$G1219),0)</f>
        <v>0</v>
      </c>
      <c r="Y1219" s="6">
        <f>VLOOKUP($A1219,BUSINESS!$A$1:$J$2692,COLUMN(BUSINESS!$H1219),0)</f>
        <v>616</v>
      </c>
      <c r="Z1219" s="6">
        <f>VLOOKUP($A1219,BUSINESS!$A$1:$J$2692,COLUMN(BUSINESS!$I1219),0)</f>
        <v>0.39700000000000002</v>
      </c>
      <c r="AA1219" s="6">
        <f>VLOOKUP($A1219,BUSINESS!$A$1:$J$2692,COLUMN(BUSINESS!$J1219),0)</f>
        <v>1.39</v>
      </c>
      <c r="AB1219" s="5"/>
      <c r="AC1219" s="5"/>
      <c r="AD1219" s="5"/>
      <c r="AE1219" s="5"/>
    </row>
    <row r="1220" spans="1:31" ht="15.75" customHeight="1" x14ac:dyDescent="0.25">
      <c r="A1220" s="6">
        <v>1219</v>
      </c>
      <c r="B1220" s="7" t="str">
        <f>VLOOKUP($A1220,GDP!$A$1:$H$2692,COLUMN(GDP!B1220),0)</f>
        <v>Europe</v>
      </c>
      <c r="C1220" s="8" t="str">
        <f>VLOOKUP($A1220,GDP!$A$1:$H$2692,COLUMN(GDP!C1220),0)</f>
        <v>Bulgaria-Europe</v>
      </c>
      <c r="D1220" s="9" t="str">
        <f>VLOOKUP($A1220,GDP!$A$1:$H$2692,COLUMN(GDP!D1220),0)</f>
        <v>2009</v>
      </c>
      <c r="E1220" s="8">
        <f>VLOOKUP($A1220,GDP!$A$1:$H$2692,COLUMN(GDP!E1220),0)</f>
        <v>51824892678</v>
      </c>
      <c r="F1220" s="7">
        <f>VLOOKUP($A1220,GDP!$A$1:$H$2692,COLUMN(GDP!F1220),0)</f>
        <v>7.0000000000000007E-2</v>
      </c>
      <c r="G1220" s="7">
        <f>VLOOKUP($A1220,GDP!$A$1:$H$2692,COLUMN(GDP!G1220),0)</f>
        <v>474</v>
      </c>
      <c r="H1220" s="7">
        <f>VLOOKUP($A1220,GDP!$A$1:$H$2692,COLUMN(GDP!H1220),0)</f>
        <v>0.109</v>
      </c>
      <c r="I1220" s="6">
        <f>VLOOKUP($A1220,ENERGY!$A$1:$F$2692,COLUMN(ENERGY!E1219),0)</f>
        <v>19399</v>
      </c>
      <c r="J1220" s="6">
        <f>VLOOKUP($A1220,ENERGY!$A$1:$F$2692,COLUMN(ENERGY!F1219),0)</f>
        <v>47308</v>
      </c>
      <c r="K1220" s="6">
        <f>VLOOKUP($A1220,'HUMAN RESOURCES'!$A$1:$M$2692,COLUMN('HUMAN RESOURCES'!$E1220),0)</f>
        <v>1.0999999999999999E-2</v>
      </c>
      <c r="L1220" s="6">
        <f>VLOOKUP($A1220,'HUMAN RESOURCES'!$A$1:$M$2692,COLUMN('HUMAN RESOURCES'!$F1220),0)</f>
        <v>1.2E-2</v>
      </c>
      <c r="M1220" s="6">
        <f>VLOOKUP($A1220,'HUMAN RESOURCES'!$A$1:$M$2692,COLUMN('HUMAN RESOURCES'!$G1220),0)</f>
        <v>77</v>
      </c>
      <c r="N1220" s="6">
        <f>VLOOKUP($A1220,'HUMAN RESOURCES'!$A$1:$M$2692,COLUMN('HUMAN RESOURCES'!$H1220),0)</f>
        <v>70</v>
      </c>
      <c r="O1220" s="6">
        <f>VLOOKUP($A1220,'HUMAN RESOURCES'!$A$1:$M$2692,COLUMN('HUMAN RESOURCES'!$I1220),0)</f>
        <v>0.13300000000000001</v>
      </c>
      <c r="P1220" s="6">
        <f>VLOOKUP($A1220,'HUMAN RESOURCES'!$A$1:$M$2692,COLUMN('HUMAN RESOURCES'!$J1220),0)</f>
        <v>0.68600000000000005</v>
      </c>
      <c r="Q1220" s="6">
        <f>VLOOKUP($A1220,'HUMAN RESOURCES'!$A$1:$M$2692,COLUMN('HUMAN RESOURCES'!$K1220),0)</f>
        <v>0.18099999999999999</v>
      </c>
      <c r="R1220" s="6">
        <f>VLOOKUP($A1220,'HUMAN RESOURCES'!$A$1:$M$2692,COLUMN('HUMAN RESOURCES'!$L1220),0)</f>
        <v>7444443</v>
      </c>
      <c r="S1220" s="6">
        <f>VLOOKUP($A1220,'HUMAN RESOURCES'!$A$1:$M$2692,COLUMN('HUMAN RESOURCES'!$F1220),0)</f>
        <v>1.2E-2</v>
      </c>
      <c r="T1220" s="6">
        <f>VLOOKUP($A1220,TOURISM!$A$1:$F$2692,COLUMN(TOURISM!$E1220),0)</f>
        <v>4273000000</v>
      </c>
      <c r="U1220" s="6">
        <f>VLOOKUP($A1220,TOURISM!$A$1:$F$2692,COLUMN(TOURISM!$F1220),0)</f>
        <v>1955000000</v>
      </c>
      <c r="V1220" s="6">
        <f>VLOOKUP($A1220,BUSINESS!$A$1:$J$2692,COLUMN(BUSINESS!$E1220),0)</f>
        <v>0.30399999999999999</v>
      </c>
      <c r="W1220" s="6">
        <f>VLOOKUP($A1220,BUSINESS!$A$1:$J$2692,COLUMN(BUSINESS!$F1220),0)</f>
        <v>18</v>
      </c>
      <c r="X1220" s="6">
        <f>VLOOKUP($A1220,BUSINESS!$A$1:$J$2692,COLUMN(BUSINESS!$G1220),0)</f>
        <v>0</v>
      </c>
      <c r="Y1220" s="6">
        <f>VLOOKUP($A1220,BUSINESS!$A$1:$J$2692,COLUMN(BUSINESS!$H1220),0)</f>
        <v>616</v>
      </c>
      <c r="Z1220" s="6">
        <f>VLOOKUP($A1220,BUSINESS!$A$1:$J$2692,COLUMN(BUSINESS!$I1220),0)</f>
        <v>0.45</v>
      </c>
      <c r="AA1220" s="6">
        <f>VLOOKUP($A1220,BUSINESS!$A$1:$J$2692,COLUMN(BUSINESS!$J1220),0)</f>
        <v>1.4039999999999999</v>
      </c>
      <c r="AB1220" s="5"/>
      <c r="AC1220" s="5"/>
      <c r="AD1220" s="5"/>
      <c r="AE1220" s="5"/>
    </row>
    <row r="1221" spans="1:31" ht="15.75" customHeight="1" x14ac:dyDescent="0.25">
      <c r="A1221" s="6">
        <v>1220</v>
      </c>
      <c r="B1221" s="7" t="str">
        <f>VLOOKUP($A1221,GDP!$A$1:$H$2692,COLUMN(GDP!B1221),0)</f>
        <v>Europe</v>
      </c>
      <c r="C1221" s="8" t="str">
        <f>VLOOKUP($A1221,GDP!$A$1:$H$2692,COLUMN(GDP!C1221),0)</f>
        <v>Bulgaria-Europe</v>
      </c>
      <c r="D1221" s="9" t="str">
        <f>VLOOKUP($A1221,GDP!$A$1:$H$2692,COLUMN(GDP!D1221),0)</f>
        <v>2010</v>
      </c>
      <c r="E1221" s="8">
        <f>VLOOKUP($A1221,GDP!$A$1:$H$2692,COLUMN(GDP!E1221),0)</f>
        <v>48568714012</v>
      </c>
      <c r="F1221" s="7">
        <f>VLOOKUP($A1221,GDP!$A$1:$H$2692,COLUMN(GDP!F1221),0)</f>
        <v>7.1999999999999995E-2</v>
      </c>
      <c r="G1221" s="7">
        <f>VLOOKUP($A1221,GDP!$A$1:$H$2692,COLUMN(GDP!G1221),0)</f>
        <v>463</v>
      </c>
      <c r="H1221" s="7">
        <f>VLOOKUP($A1221,GDP!$A$1:$H$2692,COLUMN(GDP!H1221),0)</f>
        <v>0.113</v>
      </c>
      <c r="I1221" s="6">
        <f>VLOOKUP($A1221,ENERGY!$A$1:$F$2692,COLUMN(ENERGY!E1220),0)</f>
        <v>18861</v>
      </c>
      <c r="J1221" s="6">
        <f>VLOOKUP($A1221,ENERGY!$A$1:$F$2692,COLUMN(ENERGY!F1220),0)</f>
        <v>44635</v>
      </c>
      <c r="K1221" s="6">
        <f>VLOOKUP($A1221,'HUMAN RESOURCES'!$A$1:$M$2692,COLUMN('HUMAN RESOURCES'!$E1221),0)</f>
        <v>0.01</v>
      </c>
      <c r="L1221" s="6">
        <f>VLOOKUP($A1221,'HUMAN RESOURCES'!$A$1:$M$2692,COLUMN('HUMAN RESOURCES'!$F1221),0)</f>
        <v>1.0999999999999999E-2</v>
      </c>
      <c r="M1221" s="6">
        <f>VLOOKUP($A1221,'HUMAN RESOURCES'!$A$1:$M$2692,COLUMN('HUMAN RESOURCES'!$G1221),0)</f>
        <v>77</v>
      </c>
      <c r="N1221" s="6">
        <f>VLOOKUP($A1221,'HUMAN RESOURCES'!$A$1:$M$2692,COLUMN('HUMAN RESOURCES'!$H1221),0)</f>
        <v>70</v>
      </c>
      <c r="O1221" s="6">
        <f>VLOOKUP($A1221,'HUMAN RESOURCES'!$A$1:$M$2692,COLUMN('HUMAN RESOURCES'!$I1221),0)</f>
        <v>0.13300000000000001</v>
      </c>
      <c r="P1221" s="6">
        <f>VLOOKUP($A1221,'HUMAN RESOURCES'!$A$1:$M$2692,COLUMN('HUMAN RESOURCES'!$J1221),0)</f>
        <v>0.68300000000000005</v>
      </c>
      <c r="Q1221" s="6">
        <f>VLOOKUP($A1221,'HUMAN RESOURCES'!$A$1:$M$2692,COLUMN('HUMAN RESOURCES'!$K1221),0)</f>
        <v>0.183</v>
      </c>
      <c r="R1221" s="6">
        <f>VLOOKUP($A1221,'HUMAN RESOURCES'!$A$1:$M$2692,COLUMN('HUMAN RESOURCES'!$L1221),0)</f>
        <v>7395599</v>
      </c>
      <c r="S1221" s="6">
        <f>VLOOKUP($A1221,'HUMAN RESOURCES'!$A$1:$M$2692,COLUMN('HUMAN RESOURCES'!$F1221),0)</f>
        <v>1.0999999999999999E-2</v>
      </c>
      <c r="T1221" s="6">
        <f>VLOOKUP($A1221,TOURISM!$A$1:$F$2692,COLUMN(TOURISM!$E1221),0)</f>
        <v>4035000000</v>
      </c>
      <c r="U1221" s="6">
        <f>VLOOKUP($A1221,TOURISM!$A$1:$F$2692,COLUMN(TOURISM!$F1221),0)</f>
        <v>1382000000</v>
      </c>
      <c r="V1221" s="6">
        <f>VLOOKUP($A1221,BUSINESS!$A$1:$J$2692,COLUMN(BUSINESS!$E1221),0)</f>
        <v>0.28000000000000003</v>
      </c>
      <c r="W1221" s="6">
        <f>VLOOKUP($A1221,BUSINESS!$A$1:$J$2692,COLUMN(BUSINESS!$F1221),0)</f>
        <v>18</v>
      </c>
      <c r="X1221" s="6">
        <f>VLOOKUP($A1221,BUSINESS!$A$1:$J$2692,COLUMN(BUSINESS!$G1221),0)</f>
        <v>0</v>
      </c>
      <c r="Y1221" s="6">
        <f>VLOOKUP($A1221,BUSINESS!$A$1:$J$2692,COLUMN(BUSINESS!$H1221),0)</f>
        <v>616</v>
      </c>
      <c r="Z1221" s="6">
        <f>VLOOKUP($A1221,BUSINESS!$A$1:$J$2692,COLUMN(BUSINESS!$I1221),0)</f>
        <v>0.46200000000000002</v>
      </c>
      <c r="AA1221" s="6">
        <f>VLOOKUP($A1221,BUSINESS!$A$1:$J$2692,COLUMN(BUSINESS!$J1221),0)</f>
        <v>1.38</v>
      </c>
      <c r="AB1221" s="5"/>
      <c r="AC1221" s="5"/>
      <c r="AD1221" s="5"/>
      <c r="AE1221" s="5"/>
    </row>
    <row r="1222" spans="1:31" ht="15.75" customHeight="1" x14ac:dyDescent="0.25">
      <c r="A1222" s="6">
        <v>1221</v>
      </c>
      <c r="B1222" s="7" t="str">
        <f>VLOOKUP($A1222,GDP!$A$1:$H$2692,COLUMN(GDP!B1222),0)</f>
        <v>Europe</v>
      </c>
      <c r="C1222" s="8" t="str">
        <f>VLOOKUP($A1222,GDP!$A$1:$H$2692,COLUMN(GDP!C1222),0)</f>
        <v>Bulgaria-Europe</v>
      </c>
      <c r="D1222" s="9" t="str">
        <f>VLOOKUP($A1222,GDP!$A$1:$H$2692,COLUMN(GDP!D1222),0)</f>
        <v>2011</v>
      </c>
      <c r="E1222" s="8">
        <f>VLOOKUP($A1222,GDP!$A$1:$H$2692,COLUMN(GDP!E1222),0)</f>
        <v>47726575741</v>
      </c>
      <c r="F1222" s="7">
        <f>VLOOKUP($A1222,GDP!$A$1:$H$2692,COLUMN(GDP!F1222),0)</f>
        <v>7.5999999999999998E-2</v>
      </c>
      <c r="G1222" s="7">
        <f>VLOOKUP($A1222,GDP!$A$1:$H$2692,COLUMN(GDP!G1222),0)</f>
        <v>480</v>
      </c>
      <c r="H1222" s="7">
        <f>VLOOKUP($A1222,GDP!$A$1:$H$2692,COLUMN(GDP!H1222),0)</f>
        <v>0.111</v>
      </c>
      <c r="I1222" s="6">
        <f>VLOOKUP($A1222,ENERGY!$A$1:$F$2692,COLUMN(ENERGY!E1221),0)</f>
        <v>19416</v>
      </c>
      <c r="J1222" s="6">
        <f>VLOOKUP($A1222,ENERGY!$A$1:$F$2692,COLUMN(ENERGY!F1221),0)</f>
        <v>46454</v>
      </c>
      <c r="K1222" s="6">
        <f>VLOOKUP($A1222,'HUMAN RESOURCES'!$A$1:$M$2692,COLUMN('HUMAN RESOURCES'!$E1222),0)</f>
        <v>0.01</v>
      </c>
      <c r="L1222" s="6">
        <f>VLOOKUP($A1222,'HUMAN RESOURCES'!$A$1:$M$2692,COLUMN('HUMAN RESOURCES'!$F1222),0)</f>
        <v>1.0999999999999999E-2</v>
      </c>
      <c r="M1222" s="6">
        <f>VLOOKUP($A1222,'HUMAN RESOURCES'!$A$1:$M$2692,COLUMN('HUMAN RESOURCES'!$G1222),0)</f>
        <v>78</v>
      </c>
      <c r="N1222" s="6">
        <f>VLOOKUP($A1222,'HUMAN RESOURCES'!$A$1:$M$2692,COLUMN('HUMAN RESOURCES'!$H1222),0)</f>
        <v>71</v>
      </c>
      <c r="O1222" s="6">
        <f>VLOOKUP($A1222,'HUMAN RESOURCES'!$A$1:$M$2692,COLUMN('HUMAN RESOURCES'!$I1222),0)</f>
        <v>0.13400000000000001</v>
      </c>
      <c r="P1222" s="6">
        <f>VLOOKUP($A1222,'HUMAN RESOURCES'!$A$1:$M$2692,COLUMN('HUMAN RESOURCES'!$J1222),0)</f>
        <v>0.68</v>
      </c>
      <c r="Q1222" s="6">
        <f>VLOOKUP($A1222,'HUMAN RESOURCES'!$A$1:$M$2692,COLUMN('HUMAN RESOURCES'!$K1222),0)</f>
        <v>0.186</v>
      </c>
      <c r="R1222" s="6">
        <f>VLOOKUP($A1222,'HUMAN RESOURCES'!$A$1:$M$2692,COLUMN('HUMAN RESOURCES'!$L1222),0)</f>
        <v>7348328</v>
      </c>
      <c r="S1222" s="6">
        <f>VLOOKUP($A1222,'HUMAN RESOURCES'!$A$1:$M$2692,COLUMN('HUMAN RESOURCES'!$F1222),0)</f>
        <v>1.0999999999999999E-2</v>
      </c>
      <c r="T1222" s="6">
        <f>VLOOKUP($A1222,TOURISM!$A$1:$F$2692,COLUMN(TOURISM!$E1222),0)</f>
        <v>4554000000</v>
      </c>
      <c r="U1222" s="6">
        <f>VLOOKUP($A1222,TOURISM!$A$1:$F$2692,COLUMN(TOURISM!$F1222),0)</f>
        <v>1498000000</v>
      </c>
      <c r="V1222" s="6">
        <f>VLOOKUP($A1222,BUSINESS!$A$1:$J$2692,COLUMN(BUSINESS!$E1222),0)</f>
        <v>0.27200000000000002</v>
      </c>
      <c r="W1222" s="6">
        <f>VLOOKUP($A1222,BUSINESS!$A$1:$J$2692,COLUMN(BUSINESS!$F1222),0)</f>
        <v>18</v>
      </c>
      <c r="X1222" s="6">
        <f>VLOOKUP($A1222,BUSINESS!$A$1:$J$2692,COLUMN(BUSINESS!$G1222),0)</f>
        <v>0</v>
      </c>
      <c r="Y1222" s="6">
        <f>VLOOKUP($A1222,BUSINESS!$A$1:$J$2692,COLUMN(BUSINESS!$H1222),0)</f>
        <v>500</v>
      </c>
      <c r="Z1222" s="6">
        <f>VLOOKUP($A1222,BUSINESS!$A$1:$J$2692,COLUMN(BUSINESS!$I1222),0)</f>
        <v>0.48</v>
      </c>
      <c r="AA1222" s="6">
        <f>VLOOKUP($A1222,BUSINESS!$A$1:$J$2692,COLUMN(BUSINESS!$J1222),0)</f>
        <v>1.4279999999999999</v>
      </c>
      <c r="AB1222" s="5"/>
      <c r="AC1222" s="5"/>
      <c r="AD1222" s="5"/>
      <c r="AE1222" s="5"/>
    </row>
    <row r="1223" spans="1:31" ht="15.75" customHeight="1" x14ac:dyDescent="0.25">
      <c r="A1223" s="6">
        <v>1222</v>
      </c>
      <c r="B1223" s="7" t="str">
        <f>VLOOKUP($A1223,GDP!$A$1:$H$2692,COLUMN(GDP!B1223),0)</f>
        <v>Europe</v>
      </c>
      <c r="C1223" s="8" t="str">
        <f>VLOOKUP($A1223,GDP!$A$1:$H$2692,COLUMN(GDP!C1223),0)</f>
        <v>Bulgaria-Europe</v>
      </c>
      <c r="D1223" s="9" t="str">
        <f>VLOOKUP($A1223,GDP!$A$1:$H$2692,COLUMN(GDP!D1223),0)</f>
        <v>2012</v>
      </c>
      <c r="E1223" s="8">
        <f>VLOOKUP($A1223,GDP!$A$1:$H$2692,COLUMN(GDP!E1223),0)</f>
        <v>53542780661</v>
      </c>
      <c r="F1223" s="7">
        <f>VLOOKUP($A1223,GDP!$A$1:$H$2692,COLUMN(GDP!F1223),0)</f>
        <v>7.2999999999999995E-2</v>
      </c>
      <c r="G1223" s="7">
        <f>VLOOKUP($A1223,GDP!$A$1:$H$2692,COLUMN(GDP!G1223),0)</f>
        <v>522</v>
      </c>
      <c r="H1223" s="7">
        <f>VLOOKUP($A1223,GDP!$A$1:$H$2692,COLUMN(GDP!H1223),0)</f>
        <v>0.106</v>
      </c>
      <c r="I1223" s="6">
        <f>VLOOKUP($A1223,ENERGY!$A$1:$F$2692,COLUMN(ENERGY!E1222),0)</f>
        <v>18688</v>
      </c>
      <c r="J1223" s="6">
        <f>VLOOKUP($A1223,ENERGY!$A$1:$F$2692,COLUMN(ENERGY!F1222),0)</f>
        <v>43531</v>
      </c>
      <c r="K1223" s="6">
        <f>VLOOKUP($A1223,'HUMAN RESOURCES'!$A$1:$M$2692,COLUMN('HUMAN RESOURCES'!$E1223),0)</f>
        <v>0.01</v>
      </c>
      <c r="L1223" s="6">
        <f>VLOOKUP($A1223,'HUMAN RESOURCES'!$A$1:$M$2692,COLUMN('HUMAN RESOURCES'!$F1223),0)</f>
        <v>1.0999999999999999E-2</v>
      </c>
      <c r="M1223" s="6">
        <f>VLOOKUP($A1223,'HUMAN RESOURCES'!$A$1:$M$2692,COLUMN('HUMAN RESOURCES'!$G1223),0)</f>
        <v>78</v>
      </c>
      <c r="N1223" s="6">
        <f>VLOOKUP($A1223,'HUMAN RESOURCES'!$A$1:$M$2692,COLUMN('HUMAN RESOURCES'!$H1223),0)</f>
        <v>71</v>
      </c>
      <c r="O1223" s="6">
        <f>VLOOKUP($A1223,'HUMAN RESOURCES'!$A$1:$M$2692,COLUMN('HUMAN RESOURCES'!$I1223),0)</f>
        <v>0.13500000000000001</v>
      </c>
      <c r="P1223" s="6">
        <f>VLOOKUP($A1223,'HUMAN RESOURCES'!$A$1:$M$2692,COLUMN('HUMAN RESOURCES'!$J1223),0)</f>
        <v>0.67500000000000004</v>
      </c>
      <c r="Q1223" s="6">
        <f>VLOOKUP($A1223,'HUMAN RESOURCES'!$A$1:$M$2692,COLUMN('HUMAN RESOURCES'!$K1223),0)</f>
        <v>0.189</v>
      </c>
      <c r="R1223" s="6">
        <f>VLOOKUP($A1223,'HUMAN RESOURCES'!$A$1:$M$2692,COLUMN('HUMAN RESOURCES'!$L1223),0)</f>
        <v>7305888</v>
      </c>
      <c r="S1223" s="6">
        <f>VLOOKUP($A1223,'HUMAN RESOURCES'!$A$1:$M$2692,COLUMN('HUMAN RESOURCES'!$F1223),0)</f>
        <v>1.0999999999999999E-2</v>
      </c>
      <c r="T1223" s="6">
        <f>VLOOKUP($A1223,TOURISM!$A$1:$F$2692,COLUMN(TOURISM!$E1223),0)</f>
        <v>4202000000</v>
      </c>
      <c r="U1223" s="6">
        <f>VLOOKUP($A1223,TOURISM!$A$1:$F$2692,COLUMN(TOURISM!$F1223),0)</f>
        <v>1475000000</v>
      </c>
      <c r="V1223" s="6">
        <f>VLOOKUP($A1223,BUSINESS!$A$1:$J$2692,COLUMN(BUSINESS!$E1223),0)</f>
        <v>0.27700000000000002</v>
      </c>
      <c r="W1223" s="6">
        <f>VLOOKUP($A1223,BUSINESS!$A$1:$J$2692,COLUMN(BUSINESS!$F1223),0)</f>
        <v>18</v>
      </c>
      <c r="X1223" s="6">
        <f>VLOOKUP($A1223,BUSINESS!$A$1:$J$2692,COLUMN(BUSINESS!$G1223),0)</f>
        <v>57</v>
      </c>
      <c r="Y1223" s="6">
        <f>VLOOKUP($A1223,BUSINESS!$A$1:$J$2692,COLUMN(BUSINESS!$H1223),0)</f>
        <v>454</v>
      </c>
      <c r="Z1223" s="6">
        <f>VLOOKUP($A1223,BUSINESS!$A$1:$J$2692,COLUMN(BUSINESS!$I1223),0)</f>
        <v>0.51900000000000002</v>
      </c>
      <c r="AA1223" s="6">
        <f>VLOOKUP($A1223,BUSINESS!$A$1:$J$2692,COLUMN(BUSINESS!$J1223),0)</f>
        <v>1.4810000000000001</v>
      </c>
      <c r="AB1223" s="5"/>
      <c r="AC1223" s="5"/>
      <c r="AD1223" s="5"/>
      <c r="AE1223" s="5"/>
    </row>
    <row r="1224" spans="1:31" ht="15.75" customHeight="1" x14ac:dyDescent="0.25">
      <c r="A1224" s="6">
        <v>1223</v>
      </c>
      <c r="B1224" s="7" t="str">
        <f>VLOOKUP($A1224,GDP!$A$1:$H$2692,COLUMN(GDP!B1224),0)</f>
        <v>Europe</v>
      </c>
      <c r="C1224" s="8" t="str">
        <f>VLOOKUP($A1224,GDP!$A$1:$H$2692,COLUMN(GDP!C1224),0)</f>
        <v>Croatia-Europe</v>
      </c>
      <c r="D1224" s="9" t="str">
        <f>VLOOKUP($A1224,GDP!$A$1:$H$2692,COLUMN(GDP!D1224),0)</f>
        <v>2000</v>
      </c>
      <c r="E1224" s="8">
        <f>VLOOKUP($A1224,GDP!$A$1:$H$2692,COLUMN(GDP!E1224),0)</f>
        <v>21517784659</v>
      </c>
      <c r="F1224" s="7">
        <f>VLOOKUP($A1224,GDP!$A$1:$H$2692,COLUMN(GDP!F1224),0)</f>
        <v>7.8E-2</v>
      </c>
      <c r="G1224" s="7">
        <f>VLOOKUP($A1224,GDP!$A$1:$H$2692,COLUMN(GDP!G1224),0)</f>
        <v>377</v>
      </c>
      <c r="H1224" s="7">
        <f>VLOOKUP($A1224,GDP!$A$1:$H$2692,COLUMN(GDP!H1224),0)</f>
        <v>0.121</v>
      </c>
      <c r="I1224" s="6">
        <f>VLOOKUP($A1224,ENERGY!$A$1:$F$2692,COLUMN(ENERGY!E1223),0)</f>
        <v>0</v>
      </c>
      <c r="J1224" s="6">
        <f>VLOOKUP($A1224,ENERGY!$A$1:$F$2692,COLUMN(ENERGY!F1223),0)</f>
        <v>0</v>
      </c>
      <c r="K1224" s="6">
        <f>VLOOKUP($A1224,'HUMAN RESOURCES'!$A$1:$M$2692,COLUMN('HUMAN RESOURCES'!$E1224),0)</f>
        <v>0.01</v>
      </c>
      <c r="L1224" s="6">
        <f>VLOOKUP($A1224,'HUMAN RESOURCES'!$A$1:$M$2692,COLUMN('HUMAN RESOURCES'!$F1224),0)</f>
        <v>7.0000000000000001E-3</v>
      </c>
      <c r="M1224" s="6">
        <f>VLOOKUP($A1224,'HUMAN RESOURCES'!$A$1:$M$2692,COLUMN('HUMAN RESOURCES'!$G1224),0)</f>
        <v>77</v>
      </c>
      <c r="N1224" s="6">
        <f>VLOOKUP($A1224,'HUMAN RESOURCES'!$A$1:$M$2692,COLUMN('HUMAN RESOURCES'!$H1224),0)</f>
        <v>69</v>
      </c>
      <c r="O1224" s="6">
        <f>VLOOKUP($A1224,'HUMAN RESOURCES'!$A$1:$M$2692,COLUMN('HUMAN RESOURCES'!$I1224),0)</f>
        <v>0.17199999999999999</v>
      </c>
      <c r="P1224" s="6">
        <f>VLOOKUP($A1224,'HUMAN RESOURCES'!$A$1:$M$2692,COLUMN('HUMAN RESOURCES'!$J1224),0)</f>
        <v>0.67300000000000004</v>
      </c>
      <c r="Q1224" s="6">
        <f>VLOOKUP($A1224,'HUMAN RESOURCES'!$A$1:$M$2692,COLUMN('HUMAN RESOURCES'!$K1224),0)</f>
        <v>0.156</v>
      </c>
      <c r="R1224" s="6">
        <f>VLOOKUP($A1224,'HUMAN RESOURCES'!$A$1:$M$2692,COLUMN('HUMAN RESOURCES'!$L1224),0)</f>
        <v>4426000</v>
      </c>
      <c r="S1224" s="6">
        <f>VLOOKUP($A1224,'HUMAN RESOURCES'!$A$1:$M$2692,COLUMN('HUMAN RESOURCES'!$F1224),0)</f>
        <v>7.0000000000000001E-3</v>
      </c>
      <c r="T1224" s="6">
        <f>VLOOKUP($A1224,TOURISM!$A$1:$F$2692,COLUMN(TOURISM!$E1224),0)</f>
        <v>2871000000</v>
      </c>
      <c r="U1224" s="6">
        <f>VLOOKUP($A1224,TOURISM!$A$1:$F$2692,COLUMN(TOURISM!$F1224),0)</f>
        <v>634000000</v>
      </c>
      <c r="V1224" s="6">
        <f>VLOOKUP($A1224,BUSINESS!$A$1:$J$2692,COLUMN(BUSINESS!$E1224),0)</f>
        <v>0</v>
      </c>
      <c r="W1224" s="6">
        <f>VLOOKUP($A1224,BUSINESS!$A$1:$J$2692,COLUMN(BUSINESS!$F1224),0)</f>
        <v>0</v>
      </c>
      <c r="X1224" s="6">
        <f>VLOOKUP($A1224,BUSINESS!$A$1:$J$2692,COLUMN(BUSINESS!$G1224),0)</f>
        <v>0</v>
      </c>
      <c r="Y1224" s="6">
        <f>VLOOKUP($A1224,BUSINESS!$A$1:$J$2692,COLUMN(BUSINESS!$H1224),0)</f>
        <v>0</v>
      </c>
      <c r="Z1224" s="6">
        <f>VLOOKUP($A1224,BUSINESS!$A$1:$J$2692,COLUMN(BUSINESS!$I1224),0)</f>
        <v>6.6000000000000003E-2</v>
      </c>
      <c r="AA1224" s="6">
        <f>VLOOKUP($A1224,BUSINESS!$A$1:$J$2692,COLUMN(BUSINESS!$J1224),0)</f>
        <v>0.23100000000000001</v>
      </c>
      <c r="AB1224" s="5"/>
      <c r="AC1224" s="5"/>
      <c r="AD1224" s="5"/>
      <c r="AE1224" s="5"/>
    </row>
    <row r="1225" spans="1:31" ht="15.75" customHeight="1" x14ac:dyDescent="0.25">
      <c r="A1225" s="6">
        <v>1224</v>
      </c>
      <c r="B1225" s="7" t="str">
        <f>VLOOKUP($A1225,GDP!$A$1:$H$2692,COLUMN(GDP!B1225),0)</f>
        <v>Europe</v>
      </c>
      <c r="C1225" s="8" t="str">
        <f>VLOOKUP($A1225,GDP!$A$1:$H$2692,COLUMN(GDP!C1225),0)</f>
        <v>Croatia-Europe</v>
      </c>
      <c r="D1225" s="9" t="str">
        <f>VLOOKUP($A1225,GDP!$A$1:$H$2692,COLUMN(GDP!D1225),0)</f>
        <v>2001</v>
      </c>
      <c r="E1225" s="8">
        <f>VLOOKUP($A1225,GDP!$A$1:$H$2692,COLUMN(GDP!E1225),0)</f>
        <v>23052044813</v>
      </c>
      <c r="F1225" s="7">
        <f>VLOOKUP($A1225,GDP!$A$1:$H$2692,COLUMN(GDP!F1225),0)</f>
        <v>7.1999999999999995E-2</v>
      </c>
      <c r="G1225" s="7">
        <f>VLOOKUP($A1225,GDP!$A$1:$H$2692,COLUMN(GDP!G1225),0)</f>
        <v>376</v>
      </c>
      <c r="H1225" s="7">
        <f>VLOOKUP($A1225,GDP!$A$1:$H$2692,COLUMN(GDP!H1225),0)</f>
        <v>9.5000000000000001E-2</v>
      </c>
      <c r="I1225" s="6">
        <f>VLOOKUP($A1225,ENERGY!$A$1:$F$2692,COLUMN(ENERGY!E1224),0)</f>
        <v>8439</v>
      </c>
      <c r="J1225" s="6">
        <f>VLOOKUP($A1225,ENERGY!$A$1:$F$2692,COLUMN(ENERGY!F1224),0)</f>
        <v>0</v>
      </c>
      <c r="K1225" s="6">
        <f>VLOOKUP($A1225,'HUMAN RESOURCES'!$A$1:$M$2692,COLUMN('HUMAN RESOURCES'!$E1225),0)</f>
        <v>8.9999999999999993E-3</v>
      </c>
      <c r="L1225" s="6">
        <f>VLOOKUP($A1225,'HUMAN RESOURCES'!$A$1:$M$2692,COLUMN('HUMAN RESOURCES'!$F1225),0)</f>
        <v>7.0000000000000001E-3</v>
      </c>
      <c r="M1225" s="6">
        <f>VLOOKUP($A1225,'HUMAN RESOURCES'!$A$1:$M$2692,COLUMN('HUMAN RESOURCES'!$G1225),0)</f>
        <v>78</v>
      </c>
      <c r="N1225" s="6">
        <f>VLOOKUP($A1225,'HUMAN RESOURCES'!$A$1:$M$2692,COLUMN('HUMAN RESOURCES'!$H1225),0)</f>
        <v>71</v>
      </c>
      <c r="O1225" s="6">
        <f>VLOOKUP($A1225,'HUMAN RESOURCES'!$A$1:$M$2692,COLUMN('HUMAN RESOURCES'!$I1225),0)</f>
        <v>0.16900000000000001</v>
      </c>
      <c r="P1225" s="6">
        <f>VLOOKUP($A1225,'HUMAN RESOURCES'!$A$1:$M$2692,COLUMN('HUMAN RESOURCES'!$J1225),0)</f>
        <v>0.67200000000000004</v>
      </c>
      <c r="Q1225" s="6">
        <f>VLOOKUP($A1225,'HUMAN RESOURCES'!$A$1:$M$2692,COLUMN('HUMAN RESOURCES'!$K1225),0)</f>
        <v>0.159</v>
      </c>
      <c r="R1225" s="6">
        <f>VLOOKUP($A1225,'HUMAN RESOURCES'!$A$1:$M$2692,COLUMN('HUMAN RESOURCES'!$L1225),0)</f>
        <v>4440000</v>
      </c>
      <c r="S1225" s="6">
        <f>VLOOKUP($A1225,'HUMAN RESOURCES'!$A$1:$M$2692,COLUMN('HUMAN RESOURCES'!$F1225),0)</f>
        <v>7.0000000000000001E-3</v>
      </c>
      <c r="T1225" s="6">
        <f>VLOOKUP($A1225,TOURISM!$A$1:$F$2692,COLUMN(TOURISM!$E1225),0)</f>
        <v>3463000000</v>
      </c>
      <c r="U1225" s="6">
        <f>VLOOKUP($A1225,TOURISM!$A$1:$F$2692,COLUMN(TOURISM!$F1225),0)</f>
        <v>677000000</v>
      </c>
      <c r="V1225" s="6">
        <f>VLOOKUP($A1225,BUSINESS!$A$1:$J$2692,COLUMN(BUSINESS!$E1225),0)</f>
        <v>0</v>
      </c>
      <c r="W1225" s="6">
        <f>VLOOKUP($A1225,BUSINESS!$A$1:$J$2692,COLUMN(BUSINESS!$F1225),0)</f>
        <v>0</v>
      </c>
      <c r="X1225" s="6">
        <f>VLOOKUP($A1225,BUSINESS!$A$1:$J$2692,COLUMN(BUSINESS!$G1225),0)</f>
        <v>0</v>
      </c>
      <c r="Y1225" s="6">
        <f>VLOOKUP($A1225,BUSINESS!$A$1:$J$2692,COLUMN(BUSINESS!$H1225),0)</f>
        <v>0</v>
      </c>
      <c r="Z1225" s="6">
        <f>VLOOKUP($A1225,BUSINESS!$A$1:$J$2692,COLUMN(BUSINESS!$I1225),0)</f>
        <v>0.11600000000000001</v>
      </c>
      <c r="AA1225" s="6">
        <f>VLOOKUP($A1225,BUSINESS!$A$1:$J$2692,COLUMN(BUSINESS!$J1225),0)</f>
        <v>0.39500000000000002</v>
      </c>
      <c r="AB1225" s="5"/>
      <c r="AC1225" s="5"/>
      <c r="AD1225" s="5"/>
      <c r="AE1225" s="5"/>
    </row>
    <row r="1226" spans="1:31" ht="15.75" customHeight="1" x14ac:dyDescent="0.25">
      <c r="A1226" s="6">
        <v>1225</v>
      </c>
      <c r="B1226" s="7" t="str">
        <f>VLOOKUP($A1226,GDP!$A$1:$H$2692,COLUMN(GDP!B1226),0)</f>
        <v>Europe</v>
      </c>
      <c r="C1226" s="8" t="str">
        <f>VLOOKUP($A1226,GDP!$A$1:$H$2692,COLUMN(GDP!C1226),0)</f>
        <v>Croatia-Europe</v>
      </c>
      <c r="D1226" s="9" t="str">
        <f>VLOOKUP($A1226,GDP!$A$1:$H$2692,COLUMN(GDP!D1226),0)</f>
        <v>2002</v>
      </c>
      <c r="E1226" s="8">
        <f>VLOOKUP($A1226,GDP!$A$1:$H$2692,COLUMN(GDP!E1226),0)</f>
        <v>26524896398</v>
      </c>
      <c r="F1226" s="7">
        <f>VLOOKUP($A1226,GDP!$A$1:$H$2692,COLUMN(GDP!F1226),0)</f>
        <v>6.3E-2</v>
      </c>
      <c r="G1226" s="7">
        <f>VLOOKUP($A1226,GDP!$A$1:$H$2692,COLUMN(GDP!G1226),0)</f>
        <v>375</v>
      </c>
      <c r="H1226" s="7">
        <f>VLOOKUP($A1226,GDP!$A$1:$H$2692,COLUMN(GDP!H1226),0)</f>
        <v>0.128</v>
      </c>
      <c r="I1226" s="6">
        <f>VLOOKUP($A1226,ENERGY!$A$1:$F$2692,COLUMN(ENERGY!E1225),0)</f>
        <v>8564</v>
      </c>
      <c r="J1226" s="6">
        <f>VLOOKUP($A1226,ENERGY!$A$1:$F$2692,COLUMN(ENERGY!F1225),0)</f>
        <v>20884</v>
      </c>
      <c r="K1226" s="6">
        <f>VLOOKUP($A1226,'HUMAN RESOURCES'!$A$1:$M$2692,COLUMN('HUMAN RESOURCES'!$E1226),0)</f>
        <v>8.9999999999999993E-3</v>
      </c>
      <c r="L1226" s="6">
        <f>VLOOKUP($A1226,'HUMAN RESOURCES'!$A$1:$M$2692,COLUMN('HUMAN RESOURCES'!$F1226),0)</f>
        <v>7.0000000000000001E-3</v>
      </c>
      <c r="M1226" s="6">
        <f>VLOOKUP($A1226,'HUMAN RESOURCES'!$A$1:$M$2692,COLUMN('HUMAN RESOURCES'!$G1226),0)</f>
        <v>78</v>
      </c>
      <c r="N1226" s="6">
        <f>VLOOKUP($A1226,'HUMAN RESOURCES'!$A$1:$M$2692,COLUMN('HUMAN RESOURCES'!$H1226),0)</f>
        <v>71</v>
      </c>
      <c r="O1226" s="6">
        <f>VLOOKUP($A1226,'HUMAN RESOURCES'!$A$1:$M$2692,COLUMN('HUMAN RESOURCES'!$I1226),0)</f>
        <v>0.16700000000000001</v>
      </c>
      <c r="P1226" s="6">
        <f>VLOOKUP($A1226,'HUMAN RESOURCES'!$A$1:$M$2692,COLUMN('HUMAN RESOURCES'!$J1226),0)</f>
        <v>0.67100000000000004</v>
      </c>
      <c r="Q1226" s="6">
        <f>VLOOKUP($A1226,'HUMAN RESOURCES'!$A$1:$M$2692,COLUMN('HUMAN RESOURCES'!$K1226),0)</f>
        <v>0.16300000000000001</v>
      </c>
      <c r="R1226" s="6">
        <f>VLOOKUP($A1226,'HUMAN RESOURCES'!$A$1:$M$2692,COLUMN('HUMAN RESOURCES'!$L1226),0)</f>
        <v>4440000</v>
      </c>
      <c r="S1226" s="6">
        <f>VLOOKUP($A1226,'HUMAN RESOURCES'!$A$1:$M$2692,COLUMN('HUMAN RESOURCES'!$F1226),0)</f>
        <v>7.0000000000000001E-3</v>
      </c>
      <c r="T1226" s="6">
        <f>VLOOKUP($A1226,TOURISM!$A$1:$F$2692,COLUMN(TOURISM!$E1226),0)</f>
        <v>3952000000</v>
      </c>
      <c r="U1226" s="6">
        <f>VLOOKUP($A1226,TOURISM!$A$1:$F$2692,COLUMN(TOURISM!$F1226),0)</f>
        <v>852000000</v>
      </c>
      <c r="V1226" s="6">
        <f>VLOOKUP($A1226,BUSINESS!$A$1:$J$2692,COLUMN(BUSINESS!$E1226),0)</f>
        <v>0</v>
      </c>
      <c r="W1226" s="6">
        <f>VLOOKUP($A1226,BUSINESS!$A$1:$J$2692,COLUMN(BUSINESS!$F1226),0)</f>
        <v>0</v>
      </c>
      <c r="X1226" s="6">
        <f>VLOOKUP($A1226,BUSINESS!$A$1:$J$2692,COLUMN(BUSINESS!$G1226),0)</f>
        <v>0</v>
      </c>
      <c r="Y1226" s="6">
        <f>VLOOKUP($A1226,BUSINESS!$A$1:$J$2692,COLUMN(BUSINESS!$H1226),0)</f>
        <v>0</v>
      </c>
      <c r="Z1226" s="6">
        <f>VLOOKUP($A1226,BUSINESS!$A$1:$J$2692,COLUMN(BUSINESS!$I1226),0)</f>
        <v>0.17799999999999999</v>
      </c>
      <c r="AA1226" s="6">
        <f>VLOOKUP($A1226,BUSINESS!$A$1:$J$2692,COLUMN(BUSINESS!$J1226),0)</f>
        <v>0.52200000000000002</v>
      </c>
      <c r="AB1226" s="5"/>
      <c r="AC1226" s="5"/>
      <c r="AD1226" s="5"/>
      <c r="AE1226" s="5"/>
    </row>
    <row r="1227" spans="1:31" ht="15.75" customHeight="1" x14ac:dyDescent="0.25">
      <c r="A1227" s="6">
        <v>1226</v>
      </c>
      <c r="B1227" s="7" t="str">
        <f>VLOOKUP($A1227,GDP!$A$1:$H$2692,COLUMN(GDP!B1227),0)</f>
        <v>Europe</v>
      </c>
      <c r="C1227" s="8" t="str">
        <f>VLOOKUP($A1227,GDP!$A$1:$H$2692,COLUMN(GDP!C1227),0)</f>
        <v>Croatia-Europe</v>
      </c>
      <c r="D1227" s="9" t="str">
        <f>VLOOKUP($A1227,GDP!$A$1:$H$2692,COLUMN(GDP!D1227),0)</f>
        <v>2003</v>
      </c>
      <c r="E1227" s="8">
        <f>VLOOKUP($A1227,GDP!$A$1:$H$2692,COLUMN(GDP!E1227),0)</f>
        <v>34143409062</v>
      </c>
      <c r="F1227" s="7">
        <f>VLOOKUP($A1227,GDP!$A$1:$H$2692,COLUMN(GDP!F1227),0)</f>
        <v>6.4000000000000001E-2</v>
      </c>
      <c r="G1227" s="7">
        <f>VLOOKUP($A1227,GDP!$A$1:$H$2692,COLUMN(GDP!G1227),0)</f>
        <v>495</v>
      </c>
      <c r="H1227" s="7">
        <f>VLOOKUP($A1227,GDP!$A$1:$H$2692,COLUMN(GDP!H1227),0)</f>
        <v>0.11600000000000001</v>
      </c>
      <c r="I1227" s="6">
        <f>VLOOKUP($A1227,ENERGY!$A$1:$F$2692,COLUMN(ENERGY!E1226),0)</f>
        <v>8722</v>
      </c>
      <c r="J1227" s="6">
        <f>VLOOKUP($A1227,ENERGY!$A$1:$F$2692,COLUMN(ENERGY!F1226),0)</f>
        <v>21555</v>
      </c>
      <c r="K1227" s="6">
        <f>VLOOKUP($A1227,'HUMAN RESOURCES'!$A$1:$M$2692,COLUMN('HUMAN RESOURCES'!$E1227),0)</f>
        <v>8.9999999999999993E-3</v>
      </c>
      <c r="L1227" s="6">
        <f>VLOOKUP($A1227,'HUMAN RESOURCES'!$A$1:$M$2692,COLUMN('HUMAN RESOURCES'!$F1227),0)</f>
        <v>6.0000000000000001E-3</v>
      </c>
      <c r="M1227" s="6">
        <f>VLOOKUP($A1227,'HUMAN RESOURCES'!$A$1:$M$2692,COLUMN('HUMAN RESOURCES'!$G1227),0)</f>
        <v>78</v>
      </c>
      <c r="N1227" s="6">
        <f>VLOOKUP($A1227,'HUMAN RESOURCES'!$A$1:$M$2692,COLUMN('HUMAN RESOURCES'!$H1227),0)</f>
        <v>71</v>
      </c>
      <c r="O1227" s="6">
        <f>VLOOKUP($A1227,'HUMAN RESOURCES'!$A$1:$M$2692,COLUMN('HUMAN RESOURCES'!$I1227),0)</f>
        <v>0.16400000000000001</v>
      </c>
      <c r="P1227" s="6">
        <f>VLOOKUP($A1227,'HUMAN RESOURCES'!$A$1:$M$2692,COLUMN('HUMAN RESOURCES'!$J1227),0)</f>
        <v>0.67</v>
      </c>
      <c r="Q1227" s="6">
        <f>VLOOKUP($A1227,'HUMAN RESOURCES'!$A$1:$M$2692,COLUMN('HUMAN RESOURCES'!$K1227),0)</f>
        <v>0.16600000000000001</v>
      </c>
      <c r="R1227" s="6">
        <f>VLOOKUP($A1227,'HUMAN RESOURCES'!$A$1:$M$2692,COLUMN('HUMAN RESOURCES'!$L1227),0)</f>
        <v>4440000</v>
      </c>
      <c r="S1227" s="6">
        <f>VLOOKUP($A1227,'HUMAN RESOURCES'!$A$1:$M$2692,COLUMN('HUMAN RESOURCES'!$F1227),0)</f>
        <v>6.0000000000000001E-3</v>
      </c>
      <c r="T1227" s="6">
        <f>VLOOKUP($A1227,TOURISM!$A$1:$F$2692,COLUMN(TOURISM!$E1227),0)</f>
        <v>6513000000</v>
      </c>
      <c r="U1227" s="6">
        <f>VLOOKUP($A1227,TOURISM!$A$1:$F$2692,COLUMN(TOURISM!$F1227),0)</f>
        <v>709000000</v>
      </c>
      <c r="V1227" s="6">
        <f>VLOOKUP($A1227,BUSINESS!$A$1:$J$2692,COLUMN(BUSINESS!$E1227),0)</f>
        <v>0</v>
      </c>
      <c r="W1227" s="6">
        <f>VLOOKUP($A1227,BUSINESS!$A$1:$J$2692,COLUMN(BUSINESS!$F1227),0)</f>
        <v>29</v>
      </c>
      <c r="X1227" s="6">
        <f>VLOOKUP($A1227,BUSINESS!$A$1:$J$2692,COLUMN(BUSINESS!$G1227),0)</f>
        <v>0</v>
      </c>
      <c r="Y1227" s="6">
        <f>VLOOKUP($A1227,BUSINESS!$A$1:$J$2692,COLUMN(BUSINESS!$H1227),0)</f>
        <v>0</v>
      </c>
      <c r="Z1227" s="6">
        <f>VLOOKUP($A1227,BUSINESS!$A$1:$J$2692,COLUMN(BUSINESS!$I1227),0)</f>
        <v>0.22800000000000001</v>
      </c>
      <c r="AA1227" s="6">
        <f>VLOOKUP($A1227,BUSINESS!$A$1:$J$2692,COLUMN(BUSINESS!$J1227),0)</f>
        <v>0.57499999999999996</v>
      </c>
      <c r="AB1227" s="5"/>
      <c r="AC1227" s="5"/>
      <c r="AD1227" s="5"/>
      <c r="AE1227" s="5"/>
    </row>
    <row r="1228" spans="1:31" ht="15.75" customHeight="1" x14ac:dyDescent="0.25">
      <c r="A1228" s="6">
        <v>1227</v>
      </c>
      <c r="B1228" s="7" t="str">
        <f>VLOOKUP($A1228,GDP!$A$1:$H$2692,COLUMN(GDP!B1228),0)</f>
        <v>Europe</v>
      </c>
      <c r="C1228" s="8" t="str">
        <f>VLOOKUP($A1228,GDP!$A$1:$H$2692,COLUMN(GDP!C1228),0)</f>
        <v>Croatia-Europe</v>
      </c>
      <c r="D1228" s="9" t="str">
        <f>VLOOKUP($A1228,GDP!$A$1:$H$2692,COLUMN(GDP!D1228),0)</f>
        <v>2004</v>
      </c>
      <c r="E1228" s="8">
        <f>VLOOKUP($A1228,GDP!$A$1:$H$2692,COLUMN(GDP!E1228),0)</f>
        <v>41003558916</v>
      </c>
      <c r="F1228" s="7">
        <f>VLOOKUP($A1228,GDP!$A$1:$H$2692,COLUMN(GDP!F1228),0)</f>
        <v>6.6000000000000003E-2</v>
      </c>
      <c r="G1228" s="7">
        <f>VLOOKUP($A1228,GDP!$A$1:$H$2692,COLUMN(GDP!G1228),0)</f>
        <v>614</v>
      </c>
      <c r="H1228" s="7">
        <f>VLOOKUP($A1228,GDP!$A$1:$H$2692,COLUMN(GDP!H1228),0)</f>
        <v>0.11700000000000001</v>
      </c>
      <c r="I1228" s="6">
        <f>VLOOKUP($A1228,ENERGY!$A$1:$F$2692,COLUMN(ENERGY!E1227),0)</f>
        <v>9084</v>
      </c>
      <c r="J1228" s="6">
        <f>VLOOKUP($A1228,ENERGY!$A$1:$F$2692,COLUMN(ENERGY!F1227),0)</f>
        <v>23366</v>
      </c>
      <c r="K1228" s="6">
        <f>VLOOKUP($A1228,'HUMAN RESOURCES'!$A$1:$M$2692,COLUMN('HUMAN RESOURCES'!$E1228),0)</f>
        <v>8.9999999999999993E-3</v>
      </c>
      <c r="L1228" s="6">
        <f>VLOOKUP($A1228,'HUMAN RESOURCES'!$A$1:$M$2692,COLUMN('HUMAN RESOURCES'!$F1228),0)</f>
        <v>6.0000000000000001E-3</v>
      </c>
      <c r="M1228" s="6">
        <f>VLOOKUP($A1228,'HUMAN RESOURCES'!$A$1:$M$2692,COLUMN('HUMAN RESOURCES'!$G1228),0)</f>
        <v>79</v>
      </c>
      <c r="N1228" s="6">
        <f>VLOOKUP($A1228,'HUMAN RESOURCES'!$A$1:$M$2692,COLUMN('HUMAN RESOURCES'!$H1228),0)</f>
        <v>72</v>
      </c>
      <c r="O1228" s="6">
        <f>VLOOKUP($A1228,'HUMAN RESOURCES'!$A$1:$M$2692,COLUMN('HUMAN RESOURCES'!$I1228),0)</f>
        <v>0.16200000000000001</v>
      </c>
      <c r="P1228" s="6">
        <f>VLOOKUP($A1228,'HUMAN RESOURCES'!$A$1:$M$2692,COLUMN('HUMAN RESOURCES'!$J1228),0)</f>
        <v>0.67</v>
      </c>
      <c r="Q1228" s="6">
        <f>VLOOKUP($A1228,'HUMAN RESOURCES'!$A$1:$M$2692,COLUMN('HUMAN RESOURCES'!$K1228),0)</f>
        <v>0.16900000000000001</v>
      </c>
      <c r="R1228" s="6">
        <f>VLOOKUP($A1228,'HUMAN RESOURCES'!$A$1:$M$2692,COLUMN('HUMAN RESOURCES'!$L1228),0)</f>
        <v>4439000</v>
      </c>
      <c r="S1228" s="6">
        <f>VLOOKUP($A1228,'HUMAN RESOURCES'!$A$1:$M$2692,COLUMN('HUMAN RESOURCES'!$F1228),0)</f>
        <v>6.0000000000000001E-3</v>
      </c>
      <c r="T1228" s="6">
        <f>VLOOKUP($A1228,TOURISM!$A$1:$F$2692,COLUMN(TOURISM!$E1228),0)</f>
        <v>6945000000</v>
      </c>
      <c r="U1228" s="6">
        <f>VLOOKUP($A1228,TOURISM!$A$1:$F$2692,COLUMN(TOURISM!$F1228),0)</f>
        <v>881000000</v>
      </c>
      <c r="V1228" s="6">
        <f>VLOOKUP($A1228,BUSINESS!$A$1:$J$2692,COLUMN(BUSINESS!$E1228),0)</f>
        <v>0</v>
      </c>
      <c r="W1228" s="6">
        <f>VLOOKUP($A1228,BUSINESS!$A$1:$J$2692,COLUMN(BUSINESS!$F1228),0)</f>
        <v>29</v>
      </c>
      <c r="X1228" s="6">
        <f>VLOOKUP($A1228,BUSINESS!$A$1:$J$2692,COLUMN(BUSINESS!$G1228),0)</f>
        <v>0</v>
      </c>
      <c r="Y1228" s="6">
        <f>VLOOKUP($A1228,BUSINESS!$A$1:$J$2692,COLUMN(BUSINESS!$H1228),0)</f>
        <v>0</v>
      </c>
      <c r="Z1228" s="6">
        <f>VLOOKUP($A1228,BUSINESS!$A$1:$J$2692,COLUMN(BUSINESS!$I1228),0)</f>
        <v>0.309</v>
      </c>
      <c r="AA1228" s="6">
        <f>VLOOKUP($A1228,BUSINESS!$A$1:$J$2692,COLUMN(BUSINESS!$J1228),0)</f>
        <v>0.64400000000000002</v>
      </c>
      <c r="AB1228" s="5"/>
      <c r="AC1228" s="5"/>
      <c r="AD1228" s="5"/>
      <c r="AE1228" s="5"/>
    </row>
    <row r="1229" spans="1:31" ht="15.75" customHeight="1" x14ac:dyDescent="0.25">
      <c r="A1229" s="6">
        <v>1228</v>
      </c>
      <c r="B1229" s="7" t="str">
        <f>VLOOKUP($A1229,GDP!$A$1:$H$2692,COLUMN(GDP!B1229),0)</f>
        <v>Europe</v>
      </c>
      <c r="C1229" s="8" t="str">
        <f>VLOOKUP($A1229,GDP!$A$1:$H$2692,COLUMN(GDP!C1229),0)</f>
        <v>Croatia-Europe</v>
      </c>
      <c r="D1229" s="9" t="str">
        <f>VLOOKUP($A1229,GDP!$A$1:$H$2692,COLUMN(GDP!D1229),0)</f>
        <v>2005</v>
      </c>
      <c r="E1229" s="8">
        <f>VLOOKUP($A1229,GDP!$A$1:$H$2692,COLUMN(GDP!E1229),0)</f>
        <v>44821408831</v>
      </c>
      <c r="F1229" s="7">
        <f>VLOOKUP($A1229,GDP!$A$1:$H$2692,COLUMN(GDP!F1229),0)</f>
        <v>7.0000000000000007E-2</v>
      </c>
      <c r="G1229" s="7">
        <f>VLOOKUP($A1229,GDP!$A$1:$H$2692,COLUMN(GDP!G1229),0)</f>
        <v>705</v>
      </c>
      <c r="H1229" s="7">
        <f>VLOOKUP($A1229,GDP!$A$1:$H$2692,COLUMN(GDP!H1229),0)</f>
        <v>0.112</v>
      </c>
      <c r="I1229" s="6">
        <f>VLOOKUP($A1229,ENERGY!$A$1:$F$2692,COLUMN(ENERGY!E1228),0)</f>
        <v>9325</v>
      </c>
      <c r="J1229" s="6">
        <f>VLOOKUP($A1229,ENERGY!$A$1:$F$2692,COLUMN(ENERGY!F1228),0)</f>
        <v>24389</v>
      </c>
      <c r="K1229" s="6">
        <f>VLOOKUP($A1229,'HUMAN RESOURCES'!$A$1:$M$2692,COLUMN('HUMAN RESOURCES'!$E1229),0)</f>
        <v>0.01</v>
      </c>
      <c r="L1229" s="6">
        <f>VLOOKUP($A1229,'HUMAN RESOURCES'!$A$1:$M$2692,COLUMN('HUMAN RESOURCES'!$F1229),0)</f>
        <v>6.0000000000000001E-3</v>
      </c>
      <c r="M1229" s="6">
        <f>VLOOKUP($A1229,'HUMAN RESOURCES'!$A$1:$M$2692,COLUMN('HUMAN RESOURCES'!$G1229),0)</f>
        <v>79</v>
      </c>
      <c r="N1229" s="6">
        <f>VLOOKUP($A1229,'HUMAN RESOURCES'!$A$1:$M$2692,COLUMN('HUMAN RESOURCES'!$H1229),0)</f>
        <v>72</v>
      </c>
      <c r="O1229" s="6">
        <f>VLOOKUP($A1229,'HUMAN RESOURCES'!$A$1:$M$2692,COLUMN('HUMAN RESOURCES'!$I1229),0)</f>
        <v>0.16</v>
      </c>
      <c r="P1229" s="6">
        <f>VLOOKUP($A1229,'HUMAN RESOURCES'!$A$1:$M$2692,COLUMN('HUMAN RESOURCES'!$J1229),0)</f>
        <v>0.67</v>
      </c>
      <c r="Q1229" s="6">
        <f>VLOOKUP($A1229,'HUMAN RESOURCES'!$A$1:$M$2692,COLUMN('HUMAN RESOURCES'!$K1229),0)</f>
        <v>0.17100000000000001</v>
      </c>
      <c r="R1229" s="6">
        <f>VLOOKUP($A1229,'HUMAN RESOURCES'!$A$1:$M$2692,COLUMN('HUMAN RESOURCES'!$L1229),0)</f>
        <v>4442000</v>
      </c>
      <c r="S1229" s="6">
        <f>VLOOKUP($A1229,'HUMAN RESOURCES'!$A$1:$M$2692,COLUMN('HUMAN RESOURCES'!$F1229),0)</f>
        <v>6.0000000000000001E-3</v>
      </c>
      <c r="T1229" s="6">
        <f>VLOOKUP($A1229,TOURISM!$A$1:$F$2692,COLUMN(TOURISM!$E1229),0)</f>
        <v>7625000000</v>
      </c>
      <c r="U1229" s="6">
        <f>VLOOKUP($A1229,TOURISM!$A$1:$F$2692,COLUMN(TOURISM!$F1229),0)</f>
        <v>786000000</v>
      </c>
      <c r="V1229" s="6">
        <f>VLOOKUP($A1229,BUSINESS!$A$1:$J$2692,COLUMN(BUSINESS!$E1229),0)</f>
        <v>0.214</v>
      </c>
      <c r="W1229" s="6">
        <f>VLOOKUP($A1229,BUSINESS!$A$1:$J$2692,COLUMN(BUSINESS!$F1229),0)</f>
        <v>29</v>
      </c>
      <c r="X1229" s="6">
        <f>VLOOKUP($A1229,BUSINESS!$A$1:$J$2692,COLUMN(BUSINESS!$G1229),0)</f>
        <v>0</v>
      </c>
      <c r="Y1229" s="6">
        <f>VLOOKUP($A1229,BUSINESS!$A$1:$J$2692,COLUMN(BUSINESS!$H1229),0)</f>
        <v>232</v>
      </c>
      <c r="Z1229" s="6">
        <f>VLOOKUP($A1229,BUSINESS!$A$1:$J$2692,COLUMN(BUSINESS!$I1229),0)</f>
        <v>0.33100000000000002</v>
      </c>
      <c r="AA1229" s="6">
        <f>VLOOKUP($A1229,BUSINESS!$A$1:$J$2692,COLUMN(BUSINESS!$J1229),0)</f>
        <v>0.83199999999999996</v>
      </c>
      <c r="AB1229" s="5"/>
      <c r="AC1229" s="5"/>
      <c r="AD1229" s="5"/>
      <c r="AE1229" s="5"/>
    </row>
    <row r="1230" spans="1:31" ht="15.75" customHeight="1" x14ac:dyDescent="0.25">
      <c r="A1230" s="6">
        <v>1229</v>
      </c>
      <c r="B1230" s="7" t="str">
        <f>VLOOKUP($A1230,GDP!$A$1:$H$2692,COLUMN(GDP!B1230),0)</f>
        <v>Europe</v>
      </c>
      <c r="C1230" s="8" t="str">
        <f>VLOOKUP($A1230,GDP!$A$1:$H$2692,COLUMN(GDP!C1230),0)</f>
        <v>Croatia-Europe</v>
      </c>
      <c r="D1230" s="9" t="str">
        <f>VLOOKUP($A1230,GDP!$A$1:$H$2692,COLUMN(GDP!D1230),0)</f>
        <v>2006</v>
      </c>
      <c r="E1230" s="8">
        <f>VLOOKUP($A1230,GDP!$A$1:$H$2692,COLUMN(GDP!E1230),0)</f>
        <v>49855078905</v>
      </c>
      <c r="F1230" s="7">
        <f>VLOOKUP($A1230,GDP!$A$1:$H$2692,COLUMN(GDP!F1230),0)</f>
        <v>7.0000000000000007E-2</v>
      </c>
      <c r="G1230" s="7">
        <f>VLOOKUP($A1230,GDP!$A$1:$H$2692,COLUMN(GDP!G1230),0)</f>
        <v>790</v>
      </c>
      <c r="H1230" s="7">
        <f>VLOOKUP($A1230,GDP!$A$1:$H$2692,COLUMN(GDP!H1230),0)</f>
        <v>9.9000000000000005E-2</v>
      </c>
      <c r="I1230" s="6">
        <f>VLOOKUP($A1230,ENERGY!$A$1:$F$2692,COLUMN(ENERGY!E1229),0)</f>
        <v>8944</v>
      </c>
      <c r="J1230" s="6">
        <f>VLOOKUP($A1230,ENERGY!$A$1:$F$2692,COLUMN(ENERGY!F1229),0)</f>
        <v>23175</v>
      </c>
      <c r="K1230" s="6">
        <f>VLOOKUP($A1230,'HUMAN RESOURCES'!$A$1:$M$2692,COLUMN('HUMAN RESOURCES'!$E1230),0)</f>
        <v>8.9999999999999993E-3</v>
      </c>
      <c r="L1230" s="6">
        <f>VLOOKUP($A1230,'HUMAN RESOURCES'!$A$1:$M$2692,COLUMN('HUMAN RESOURCES'!$F1230),0)</f>
        <v>6.0000000000000001E-3</v>
      </c>
      <c r="M1230" s="6">
        <f>VLOOKUP($A1230,'HUMAN RESOURCES'!$A$1:$M$2692,COLUMN('HUMAN RESOURCES'!$G1230),0)</f>
        <v>79</v>
      </c>
      <c r="N1230" s="6">
        <f>VLOOKUP($A1230,'HUMAN RESOURCES'!$A$1:$M$2692,COLUMN('HUMAN RESOURCES'!$H1230),0)</f>
        <v>73</v>
      </c>
      <c r="O1230" s="6">
        <f>VLOOKUP($A1230,'HUMAN RESOURCES'!$A$1:$M$2692,COLUMN('HUMAN RESOURCES'!$I1230),0)</f>
        <v>0.158</v>
      </c>
      <c r="P1230" s="6">
        <f>VLOOKUP($A1230,'HUMAN RESOURCES'!$A$1:$M$2692,COLUMN('HUMAN RESOURCES'!$J1230),0)</f>
        <v>0.67</v>
      </c>
      <c r="Q1230" s="6">
        <f>VLOOKUP($A1230,'HUMAN RESOURCES'!$A$1:$M$2692,COLUMN('HUMAN RESOURCES'!$K1230),0)</f>
        <v>0.17199999999999999</v>
      </c>
      <c r="R1230" s="6">
        <f>VLOOKUP($A1230,'HUMAN RESOURCES'!$A$1:$M$2692,COLUMN('HUMAN RESOURCES'!$L1230),0)</f>
        <v>4440000</v>
      </c>
      <c r="S1230" s="6">
        <f>VLOOKUP($A1230,'HUMAN RESOURCES'!$A$1:$M$2692,COLUMN('HUMAN RESOURCES'!$F1230),0)</f>
        <v>6.0000000000000001E-3</v>
      </c>
      <c r="T1230" s="6">
        <f>VLOOKUP($A1230,TOURISM!$A$1:$F$2692,COLUMN(TOURISM!$E1230),0)</f>
        <v>8296000000</v>
      </c>
      <c r="U1230" s="6">
        <f>VLOOKUP($A1230,TOURISM!$A$1:$F$2692,COLUMN(TOURISM!$F1230),0)</f>
        <v>770000000</v>
      </c>
      <c r="V1230" s="6">
        <f>VLOOKUP($A1230,BUSINESS!$A$1:$J$2692,COLUMN(BUSINESS!$E1230),0)</f>
        <v>0.214</v>
      </c>
      <c r="W1230" s="6">
        <f>VLOOKUP($A1230,BUSINESS!$A$1:$J$2692,COLUMN(BUSINESS!$F1230),0)</f>
        <v>25</v>
      </c>
      <c r="X1230" s="6">
        <f>VLOOKUP($A1230,BUSINESS!$A$1:$J$2692,COLUMN(BUSINESS!$G1230),0)</f>
        <v>0</v>
      </c>
      <c r="Y1230" s="6">
        <f>VLOOKUP($A1230,BUSINESS!$A$1:$J$2692,COLUMN(BUSINESS!$H1230),0)</f>
        <v>196</v>
      </c>
      <c r="Z1230" s="6">
        <f>VLOOKUP($A1230,BUSINESS!$A$1:$J$2692,COLUMN(BUSINESS!$I1230),0)</f>
        <v>0.38</v>
      </c>
      <c r="AA1230" s="6">
        <f>VLOOKUP($A1230,BUSINESS!$A$1:$J$2692,COLUMN(BUSINESS!$J1230),0)</f>
        <v>1.004</v>
      </c>
      <c r="AB1230" s="5"/>
      <c r="AC1230" s="5"/>
      <c r="AD1230" s="5"/>
      <c r="AE1230" s="5"/>
    </row>
    <row r="1231" spans="1:31" ht="15.75" customHeight="1" x14ac:dyDescent="0.25">
      <c r="A1231" s="6">
        <v>1230</v>
      </c>
      <c r="B1231" s="7" t="str">
        <f>VLOOKUP($A1231,GDP!$A$1:$H$2692,COLUMN(GDP!B1231),0)</f>
        <v>Europe</v>
      </c>
      <c r="C1231" s="8" t="str">
        <f>VLOOKUP($A1231,GDP!$A$1:$H$2692,COLUMN(GDP!C1231),0)</f>
        <v>Croatia-Europe</v>
      </c>
      <c r="D1231" s="9" t="str">
        <f>VLOOKUP($A1231,GDP!$A$1:$H$2692,COLUMN(GDP!D1231),0)</f>
        <v>2007</v>
      </c>
      <c r="E1231" s="8">
        <f>VLOOKUP($A1231,GDP!$A$1:$H$2692,COLUMN(GDP!E1231),0)</f>
        <v>59319390298</v>
      </c>
      <c r="F1231" s="7">
        <f>VLOOKUP($A1231,GDP!$A$1:$H$2692,COLUMN(GDP!F1231),0)</f>
        <v>7.4999999999999997E-2</v>
      </c>
      <c r="G1231" s="7">
        <f>VLOOKUP($A1231,GDP!$A$1:$H$2692,COLUMN(GDP!G1231),0)</f>
        <v>1008</v>
      </c>
      <c r="H1231" s="7">
        <f>VLOOKUP($A1231,GDP!$A$1:$H$2692,COLUMN(GDP!H1231),0)</f>
        <v>9.2999999999999999E-2</v>
      </c>
      <c r="I1231" s="6">
        <f>VLOOKUP($A1231,ENERGY!$A$1:$F$2692,COLUMN(ENERGY!E1230),0)</f>
        <v>8905</v>
      </c>
      <c r="J1231" s="6">
        <f>VLOOKUP($A1231,ENERGY!$A$1:$F$2692,COLUMN(ENERGY!F1230),0)</f>
        <v>23106</v>
      </c>
      <c r="K1231" s="6">
        <f>VLOOKUP($A1231,'HUMAN RESOURCES'!$A$1:$M$2692,COLUMN('HUMAN RESOURCES'!$E1231),0)</f>
        <v>8.9999999999999993E-3</v>
      </c>
      <c r="L1231" s="6">
        <f>VLOOKUP($A1231,'HUMAN RESOURCES'!$A$1:$M$2692,COLUMN('HUMAN RESOURCES'!$F1231),0)</f>
        <v>5.0000000000000001E-3</v>
      </c>
      <c r="M1231" s="6">
        <f>VLOOKUP($A1231,'HUMAN RESOURCES'!$A$1:$M$2692,COLUMN('HUMAN RESOURCES'!$G1231),0)</f>
        <v>79</v>
      </c>
      <c r="N1231" s="6">
        <f>VLOOKUP($A1231,'HUMAN RESOURCES'!$A$1:$M$2692,COLUMN('HUMAN RESOURCES'!$H1231),0)</f>
        <v>72</v>
      </c>
      <c r="O1231" s="6">
        <f>VLOOKUP($A1231,'HUMAN RESOURCES'!$A$1:$M$2692,COLUMN('HUMAN RESOURCES'!$I1231),0)</f>
        <v>0.157</v>
      </c>
      <c r="P1231" s="6">
        <f>VLOOKUP($A1231,'HUMAN RESOURCES'!$A$1:$M$2692,COLUMN('HUMAN RESOURCES'!$J1231),0)</f>
        <v>0.67</v>
      </c>
      <c r="Q1231" s="6">
        <f>VLOOKUP($A1231,'HUMAN RESOURCES'!$A$1:$M$2692,COLUMN('HUMAN RESOURCES'!$K1231),0)</f>
        <v>0.17299999999999999</v>
      </c>
      <c r="R1231" s="6">
        <f>VLOOKUP($A1231,'HUMAN RESOURCES'!$A$1:$M$2692,COLUMN('HUMAN RESOURCES'!$L1231),0)</f>
        <v>4436000</v>
      </c>
      <c r="S1231" s="6">
        <f>VLOOKUP($A1231,'HUMAN RESOURCES'!$A$1:$M$2692,COLUMN('HUMAN RESOURCES'!$F1231),0)</f>
        <v>5.0000000000000001E-3</v>
      </c>
      <c r="T1231" s="6">
        <f>VLOOKUP($A1231,TOURISM!$A$1:$F$2692,COLUMN(TOURISM!$E1231),0)</f>
        <v>9601000000</v>
      </c>
      <c r="U1231" s="6">
        <f>VLOOKUP($A1231,TOURISM!$A$1:$F$2692,COLUMN(TOURISM!$F1231),0)</f>
        <v>1025000000</v>
      </c>
      <c r="V1231" s="6">
        <f>VLOOKUP($A1231,BUSINESS!$A$1:$J$2692,COLUMN(BUSINESS!$E1231),0)</f>
        <v>0.214</v>
      </c>
      <c r="W1231" s="6">
        <f>VLOOKUP($A1231,BUSINESS!$A$1:$J$2692,COLUMN(BUSINESS!$F1231),0)</f>
        <v>22</v>
      </c>
      <c r="X1231" s="6">
        <f>VLOOKUP($A1231,BUSINESS!$A$1:$J$2692,COLUMN(BUSINESS!$G1231),0)</f>
        <v>0</v>
      </c>
      <c r="Y1231" s="6">
        <f>VLOOKUP($A1231,BUSINESS!$A$1:$J$2692,COLUMN(BUSINESS!$H1231),0)</f>
        <v>196</v>
      </c>
      <c r="Z1231" s="6">
        <f>VLOOKUP($A1231,BUSINESS!$A$1:$J$2692,COLUMN(BUSINESS!$I1231),0)</f>
        <v>0.41399999999999998</v>
      </c>
      <c r="AA1231" s="6">
        <f>VLOOKUP($A1231,BUSINESS!$A$1:$J$2692,COLUMN(BUSINESS!$J1231),0)</f>
        <v>1.1519999999999999</v>
      </c>
      <c r="AB1231" s="5"/>
      <c r="AC1231" s="5"/>
      <c r="AD1231" s="5"/>
      <c r="AE1231" s="5"/>
    </row>
    <row r="1232" spans="1:31" ht="15.75" customHeight="1" x14ac:dyDescent="0.25">
      <c r="A1232" s="6">
        <v>1231</v>
      </c>
      <c r="B1232" s="7" t="str">
        <f>VLOOKUP($A1232,GDP!$A$1:$H$2692,COLUMN(GDP!B1232),0)</f>
        <v>Europe</v>
      </c>
      <c r="C1232" s="8" t="str">
        <f>VLOOKUP($A1232,GDP!$A$1:$H$2692,COLUMN(GDP!C1232),0)</f>
        <v>Croatia-Europe</v>
      </c>
      <c r="D1232" s="9" t="str">
        <f>VLOOKUP($A1232,GDP!$A$1:$H$2692,COLUMN(GDP!D1232),0)</f>
        <v>2008</v>
      </c>
      <c r="E1232" s="8">
        <f>VLOOKUP($A1232,GDP!$A$1:$H$2692,COLUMN(GDP!E1232),0)</f>
        <v>69595512099</v>
      </c>
      <c r="F1232" s="7">
        <f>VLOOKUP($A1232,GDP!$A$1:$H$2692,COLUMN(GDP!F1232),0)</f>
        <v>7.8E-2</v>
      </c>
      <c r="G1232" s="7">
        <f>VLOOKUP($A1232,GDP!$A$1:$H$2692,COLUMN(GDP!G1232),0)</f>
        <v>1224</v>
      </c>
      <c r="H1232" s="7">
        <f>VLOOKUP($A1232,GDP!$A$1:$H$2692,COLUMN(GDP!H1232),0)</f>
        <v>0.10100000000000001</v>
      </c>
      <c r="I1232" s="6">
        <f>VLOOKUP($A1232,ENERGY!$A$1:$F$2692,COLUMN(ENERGY!E1231),0)</f>
        <v>8831</v>
      </c>
      <c r="J1232" s="6">
        <f>VLOOKUP($A1232,ENERGY!$A$1:$F$2692,COLUMN(ENERGY!F1231),0)</f>
        <v>23047</v>
      </c>
      <c r="K1232" s="6">
        <f>VLOOKUP($A1232,'HUMAN RESOURCES'!$A$1:$M$2692,COLUMN('HUMAN RESOURCES'!$E1232),0)</f>
        <v>0.01</v>
      </c>
      <c r="L1232" s="6">
        <f>VLOOKUP($A1232,'HUMAN RESOURCES'!$A$1:$M$2692,COLUMN('HUMAN RESOURCES'!$F1232),0)</f>
        <v>5.0000000000000001E-3</v>
      </c>
      <c r="M1232" s="6">
        <f>VLOOKUP($A1232,'HUMAN RESOURCES'!$A$1:$M$2692,COLUMN('HUMAN RESOURCES'!$G1232),0)</f>
        <v>80</v>
      </c>
      <c r="N1232" s="6">
        <f>VLOOKUP($A1232,'HUMAN RESOURCES'!$A$1:$M$2692,COLUMN('HUMAN RESOURCES'!$H1232),0)</f>
        <v>72</v>
      </c>
      <c r="O1232" s="6">
        <f>VLOOKUP($A1232,'HUMAN RESOURCES'!$A$1:$M$2692,COLUMN('HUMAN RESOURCES'!$I1232),0)</f>
        <v>0.156</v>
      </c>
      <c r="P1232" s="6">
        <f>VLOOKUP($A1232,'HUMAN RESOURCES'!$A$1:$M$2692,COLUMN('HUMAN RESOURCES'!$J1232),0)</f>
        <v>0.67100000000000004</v>
      </c>
      <c r="Q1232" s="6">
        <f>VLOOKUP($A1232,'HUMAN RESOURCES'!$A$1:$M$2692,COLUMN('HUMAN RESOURCES'!$K1232),0)</f>
        <v>0.17299999999999999</v>
      </c>
      <c r="R1232" s="6">
        <f>VLOOKUP($A1232,'HUMAN RESOURCES'!$A$1:$M$2692,COLUMN('HUMAN RESOURCES'!$L1232),0)</f>
        <v>4434508</v>
      </c>
      <c r="S1232" s="6">
        <f>VLOOKUP($A1232,'HUMAN RESOURCES'!$A$1:$M$2692,COLUMN('HUMAN RESOURCES'!$F1232),0)</f>
        <v>5.0000000000000001E-3</v>
      </c>
      <c r="T1232" s="6">
        <f>VLOOKUP($A1232,TOURISM!$A$1:$F$2692,COLUMN(TOURISM!$E1232),0)</f>
        <v>11681000000</v>
      </c>
      <c r="U1232" s="6">
        <f>VLOOKUP($A1232,TOURISM!$A$1:$F$2692,COLUMN(TOURISM!$F1232),0)</f>
        <v>1156000000</v>
      </c>
      <c r="V1232" s="6">
        <f>VLOOKUP($A1232,BUSINESS!$A$1:$J$2692,COLUMN(BUSINESS!$E1232),0)</f>
        <v>0.214</v>
      </c>
      <c r="W1232" s="6">
        <f>VLOOKUP($A1232,BUSINESS!$A$1:$J$2692,COLUMN(BUSINESS!$F1232),0)</f>
        <v>22</v>
      </c>
      <c r="X1232" s="6">
        <f>VLOOKUP($A1232,BUSINESS!$A$1:$J$2692,COLUMN(BUSINESS!$G1232),0)</f>
        <v>0</v>
      </c>
      <c r="Y1232" s="6">
        <f>VLOOKUP($A1232,BUSINESS!$A$1:$J$2692,COLUMN(BUSINESS!$H1232),0)</f>
        <v>196</v>
      </c>
      <c r="Z1232" s="6">
        <f>VLOOKUP($A1232,BUSINESS!$A$1:$J$2692,COLUMN(BUSINESS!$I1232),0)</f>
        <v>0.442</v>
      </c>
      <c r="AA1232" s="6">
        <f>VLOOKUP($A1232,BUSINESS!$A$1:$J$2692,COLUMN(BUSINESS!$J1232),0)</f>
        <v>1.0449999999999999</v>
      </c>
      <c r="AB1232" s="5"/>
      <c r="AC1232" s="5"/>
      <c r="AD1232" s="5"/>
      <c r="AE1232" s="5"/>
    </row>
    <row r="1233" spans="1:31" ht="15.75" customHeight="1" x14ac:dyDescent="0.25">
      <c r="A1233" s="6">
        <v>1232</v>
      </c>
      <c r="B1233" s="7" t="str">
        <f>VLOOKUP($A1233,GDP!$A$1:$H$2692,COLUMN(GDP!B1233),0)</f>
        <v>Europe</v>
      </c>
      <c r="C1233" s="8" t="str">
        <f>VLOOKUP($A1233,GDP!$A$1:$H$2692,COLUMN(GDP!C1233),0)</f>
        <v>Croatia-Europe</v>
      </c>
      <c r="D1233" s="9" t="str">
        <f>VLOOKUP($A1233,GDP!$A$1:$H$2692,COLUMN(GDP!D1233),0)</f>
        <v>2009</v>
      </c>
      <c r="E1233" s="8">
        <f>VLOOKUP($A1233,GDP!$A$1:$H$2692,COLUMN(GDP!E1233),0)</f>
        <v>62202619240</v>
      </c>
      <c r="F1233" s="7">
        <f>VLOOKUP($A1233,GDP!$A$1:$H$2692,COLUMN(GDP!F1233),0)</f>
        <v>7.8E-2</v>
      </c>
      <c r="G1233" s="7">
        <f>VLOOKUP($A1233,GDP!$A$1:$H$2692,COLUMN(GDP!G1233),0)</f>
        <v>1095</v>
      </c>
      <c r="H1233" s="7">
        <f>VLOOKUP($A1233,GDP!$A$1:$H$2692,COLUMN(GDP!H1233),0)</f>
        <v>0.11600000000000001</v>
      </c>
      <c r="I1233" s="6">
        <f>VLOOKUP($A1233,ENERGY!$A$1:$F$2692,COLUMN(ENERGY!E1232),0)</f>
        <v>8812</v>
      </c>
      <c r="J1233" s="6">
        <f>VLOOKUP($A1233,ENERGY!$A$1:$F$2692,COLUMN(ENERGY!F1232),0)</f>
        <v>23542</v>
      </c>
      <c r="K1233" s="6">
        <f>VLOOKUP($A1233,'HUMAN RESOURCES'!$A$1:$M$2692,COLUMN('HUMAN RESOURCES'!$E1233),0)</f>
        <v>0.01</v>
      </c>
      <c r="L1233" s="6">
        <f>VLOOKUP($A1233,'HUMAN RESOURCES'!$A$1:$M$2692,COLUMN('HUMAN RESOURCES'!$F1233),0)</f>
        <v>5.0000000000000001E-3</v>
      </c>
      <c r="M1233" s="6">
        <f>VLOOKUP($A1233,'HUMAN RESOURCES'!$A$1:$M$2692,COLUMN('HUMAN RESOURCES'!$G1233),0)</f>
        <v>80</v>
      </c>
      <c r="N1233" s="6">
        <f>VLOOKUP($A1233,'HUMAN RESOURCES'!$A$1:$M$2692,COLUMN('HUMAN RESOURCES'!$H1233),0)</f>
        <v>73</v>
      </c>
      <c r="O1233" s="6">
        <f>VLOOKUP($A1233,'HUMAN RESOURCES'!$A$1:$M$2692,COLUMN('HUMAN RESOURCES'!$I1233),0)</f>
        <v>0.154</v>
      </c>
      <c r="P1233" s="6">
        <f>VLOOKUP($A1233,'HUMAN RESOURCES'!$A$1:$M$2692,COLUMN('HUMAN RESOURCES'!$J1233),0)</f>
        <v>0.67200000000000004</v>
      </c>
      <c r="Q1233" s="6">
        <f>VLOOKUP($A1233,'HUMAN RESOURCES'!$A$1:$M$2692,COLUMN('HUMAN RESOURCES'!$K1233),0)</f>
        <v>0.17399999999999999</v>
      </c>
      <c r="R1233" s="6">
        <f>VLOOKUP($A1233,'HUMAN RESOURCES'!$A$1:$M$2692,COLUMN('HUMAN RESOURCES'!$L1233),0)</f>
        <v>4429078</v>
      </c>
      <c r="S1233" s="6">
        <f>VLOOKUP($A1233,'HUMAN RESOURCES'!$A$1:$M$2692,COLUMN('HUMAN RESOURCES'!$F1233),0)</f>
        <v>5.0000000000000001E-3</v>
      </c>
      <c r="T1233" s="6">
        <f>VLOOKUP($A1233,TOURISM!$A$1:$F$2692,COLUMN(TOURISM!$E1233),0)</f>
        <v>9308000000</v>
      </c>
      <c r="U1233" s="6">
        <f>VLOOKUP($A1233,TOURISM!$A$1:$F$2692,COLUMN(TOURISM!$F1233),0)</f>
        <v>1041000000</v>
      </c>
      <c r="V1233" s="6">
        <f>VLOOKUP($A1233,BUSINESS!$A$1:$J$2692,COLUMN(BUSINESS!$E1233),0)</f>
        <v>0.214</v>
      </c>
      <c r="W1233" s="6">
        <f>VLOOKUP($A1233,BUSINESS!$A$1:$J$2692,COLUMN(BUSINESS!$F1233),0)</f>
        <v>22</v>
      </c>
      <c r="X1233" s="6">
        <f>VLOOKUP($A1233,BUSINESS!$A$1:$J$2692,COLUMN(BUSINESS!$G1233),0)</f>
        <v>0</v>
      </c>
      <c r="Y1233" s="6">
        <f>VLOOKUP($A1233,BUSINESS!$A$1:$J$2692,COLUMN(BUSINESS!$H1233),0)</f>
        <v>196</v>
      </c>
      <c r="Z1233" s="6">
        <f>VLOOKUP($A1233,BUSINESS!$A$1:$J$2692,COLUMN(BUSINESS!$I1233),0)</f>
        <v>0.50600000000000001</v>
      </c>
      <c r="AA1233" s="6">
        <f>VLOOKUP($A1233,BUSINESS!$A$1:$J$2692,COLUMN(BUSINESS!$J1233),0)</f>
        <v>1.075</v>
      </c>
      <c r="AB1233" s="5"/>
      <c r="AC1233" s="5"/>
      <c r="AD1233" s="5"/>
      <c r="AE1233" s="5"/>
    </row>
    <row r="1234" spans="1:31" ht="15.75" customHeight="1" x14ac:dyDescent="0.25">
      <c r="A1234" s="6">
        <v>1233</v>
      </c>
      <c r="B1234" s="7" t="str">
        <f>VLOOKUP($A1234,GDP!$A$1:$H$2692,COLUMN(GDP!B1234),0)</f>
        <v>Europe</v>
      </c>
      <c r="C1234" s="8" t="str">
        <f>VLOOKUP($A1234,GDP!$A$1:$H$2692,COLUMN(GDP!C1234),0)</f>
        <v>Croatia-Europe</v>
      </c>
      <c r="D1234" s="9" t="str">
        <f>VLOOKUP($A1234,GDP!$A$1:$H$2692,COLUMN(GDP!D1234),0)</f>
        <v>2010</v>
      </c>
      <c r="E1234" s="8">
        <f>VLOOKUP($A1234,GDP!$A$1:$H$2692,COLUMN(GDP!E1234),0)</f>
        <v>58873994412</v>
      </c>
      <c r="F1234" s="7">
        <f>VLOOKUP($A1234,GDP!$A$1:$H$2692,COLUMN(GDP!F1234),0)</f>
        <v>7.8E-2</v>
      </c>
      <c r="G1234" s="7">
        <f>VLOOKUP($A1234,GDP!$A$1:$H$2692,COLUMN(GDP!G1234),0)</f>
        <v>1051</v>
      </c>
      <c r="H1234" s="7">
        <f>VLOOKUP($A1234,GDP!$A$1:$H$2692,COLUMN(GDP!H1234),0)</f>
        <v>0.104</v>
      </c>
      <c r="I1234" s="6">
        <f>VLOOKUP($A1234,ENERGY!$A$1:$F$2692,COLUMN(ENERGY!E1233),0)</f>
        <v>8245</v>
      </c>
      <c r="J1234" s="6">
        <f>VLOOKUP($A1234,ENERGY!$A$1:$F$2692,COLUMN(ENERGY!F1233),0)</f>
        <v>21877</v>
      </c>
      <c r="K1234" s="6">
        <f>VLOOKUP($A1234,'HUMAN RESOURCES'!$A$1:$M$2692,COLUMN('HUMAN RESOURCES'!$E1234),0)</f>
        <v>0.01</v>
      </c>
      <c r="L1234" s="6">
        <f>VLOOKUP($A1234,'HUMAN RESOURCES'!$A$1:$M$2692,COLUMN('HUMAN RESOURCES'!$F1234),0)</f>
        <v>5.0000000000000001E-3</v>
      </c>
      <c r="M1234" s="6">
        <f>VLOOKUP($A1234,'HUMAN RESOURCES'!$A$1:$M$2692,COLUMN('HUMAN RESOURCES'!$G1234),0)</f>
        <v>80</v>
      </c>
      <c r="N1234" s="6">
        <f>VLOOKUP($A1234,'HUMAN RESOURCES'!$A$1:$M$2692,COLUMN('HUMAN RESOURCES'!$H1234),0)</f>
        <v>74</v>
      </c>
      <c r="O1234" s="6">
        <f>VLOOKUP($A1234,'HUMAN RESOURCES'!$A$1:$M$2692,COLUMN('HUMAN RESOURCES'!$I1234),0)</f>
        <v>0.153</v>
      </c>
      <c r="P1234" s="6">
        <f>VLOOKUP($A1234,'HUMAN RESOURCES'!$A$1:$M$2692,COLUMN('HUMAN RESOURCES'!$J1234),0)</f>
        <v>0.67200000000000004</v>
      </c>
      <c r="Q1234" s="6">
        <f>VLOOKUP($A1234,'HUMAN RESOURCES'!$A$1:$M$2692,COLUMN('HUMAN RESOURCES'!$K1234),0)</f>
        <v>0.17499999999999999</v>
      </c>
      <c r="R1234" s="6">
        <f>VLOOKUP($A1234,'HUMAN RESOURCES'!$A$1:$M$2692,COLUMN('HUMAN RESOURCES'!$L1234),0)</f>
        <v>4417781</v>
      </c>
      <c r="S1234" s="6">
        <f>VLOOKUP($A1234,'HUMAN RESOURCES'!$A$1:$M$2692,COLUMN('HUMAN RESOURCES'!$F1234),0)</f>
        <v>5.0000000000000001E-3</v>
      </c>
      <c r="T1234" s="6">
        <f>VLOOKUP($A1234,TOURISM!$A$1:$F$2692,COLUMN(TOURISM!$E1234),0)</f>
        <v>8255000000</v>
      </c>
      <c r="U1234" s="6">
        <f>VLOOKUP($A1234,TOURISM!$A$1:$F$2692,COLUMN(TOURISM!$F1234),0)</f>
        <v>859000000</v>
      </c>
      <c r="V1234" s="6">
        <f>VLOOKUP($A1234,BUSINESS!$A$1:$J$2692,COLUMN(BUSINESS!$E1234),0)</f>
        <v>0.221</v>
      </c>
      <c r="W1234" s="6">
        <f>VLOOKUP($A1234,BUSINESS!$A$1:$J$2692,COLUMN(BUSINESS!$F1234),0)</f>
        <v>9</v>
      </c>
      <c r="X1234" s="6">
        <f>VLOOKUP($A1234,BUSINESS!$A$1:$J$2692,COLUMN(BUSINESS!$G1234),0)</f>
        <v>0</v>
      </c>
      <c r="Y1234" s="6">
        <f>VLOOKUP($A1234,BUSINESS!$A$1:$J$2692,COLUMN(BUSINESS!$H1234),0)</f>
        <v>196</v>
      </c>
      <c r="Z1234" s="6">
        <f>VLOOKUP($A1234,BUSINESS!$A$1:$J$2692,COLUMN(BUSINESS!$I1234),0)</f>
        <v>0.56599999999999995</v>
      </c>
      <c r="AA1234" s="6">
        <f>VLOOKUP($A1234,BUSINESS!$A$1:$J$2692,COLUMN(BUSINESS!$J1234),0)</f>
        <v>1.1359999999999999</v>
      </c>
      <c r="AB1234" s="5"/>
      <c r="AC1234" s="5"/>
      <c r="AD1234" s="5"/>
      <c r="AE1234" s="5"/>
    </row>
    <row r="1235" spans="1:31" ht="15.75" customHeight="1" x14ac:dyDescent="0.25">
      <c r="A1235" s="6">
        <v>1234</v>
      </c>
      <c r="B1235" s="7" t="str">
        <f>VLOOKUP($A1235,GDP!$A$1:$H$2692,COLUMN(GDP!B1235),0)</f>
        <v>Europe</v>
      </c>
      <c r="C1235" s="8" t="str">
        <f>VLOOKUP($A1235,GDP!$A$1:$H$2692,COLUMN(GDP!C1235),0)</f>
        <v>Croatia-Europe</v>
      </c>
      <c r="D1235" s="9" t="str">
        <f>VLOOKUP($A1235,GDP!$A$1:$H$2692,COLUMN(GDP!D1235),0)</f>
        <v>2011</v>
      </c>
      <c r="E1235" s="8">
        <f>VLOOKUP($A1235,GDP!$A$1:$H$2692,COLUMN(GDP!E1235),0)</f>
        <v>61520901516</v>
      </c>
      <c r="F1235" s="7">
        <f>VLOOKUP($A1235,GDP!$A$1:$H$2692,COLUMN(GDP!F1235),0)</f>
        <v>6.8000000000000005E-2</v>
      </c>
      <c r="G1235" s="7">
        <f>VLOOKUP($A1235,GDP!$A$1:$H$2692,COLUMN(GDP!G1235),0)</f>
        <v>992</v>
      </c>
      <c r="H1235" s="7">
        <f>VLOOKUP($A1235,GDP!$A$1:$H$2692,COLUMN(GDP!H1235),0)</f>
        <v>9.7000000000000003E-2</v>
      </c>
      <c r="I1235" s="6">
        <f>VLOOKUP($A1235,ENERGY!$A$1:$F$2692,COLUMN(ENERGY!E1234),0)</f>
        <v>7948</v>
      </c>
      <c r="J1235" s="6">
        <f>VLOOKUP($A1235,ENERGY!$A$1:$F$2692,COLUMN(ENERGY!F1234),0)</f>
        <v>20715</v>
      </c>
      <c r="K1235" s="6">
        <f>VLOOKUP($A1235,'HUMAN RESOURCES'!$A$1:$M$2692,COLUMN('HUMAN RESOURCES'!$E1235),0)</f>
        <v>0.01</v>
      </c>
      <c r="L1235" s="6">
        <f>VLOOKUP($A1235,'HUMAN RESOURCES'!$A$1:$M$2692,COLUMN('HUMAN RESOURCES'!$F1235),0)</f>
        <v>4.0000000000000001E-3</v>
      </c>
      <c r="M1235" s="6">
        <f>VLOOKUP($A1235,'HUMAN RESOURCES'!$A$1:$M$2692,COLUMN('HUMAN RESOURCES'!$G1235),0)</f>
        <v>80</v>
      </c>
      <c r="N1235" s="6">
        <f>VLOOKUP($A1235,'HUMAN RESOURCES'!$A$1:$M$2692,COLUMN('HUMAN RESOURCES'!$H1235),0)</f>
        <v>74</v>
      </c>
      <c r="O1235" s="6">
        <f>VLOOKUP($A1235,'HUMAN RESOURCES'!$A$1:$M$2692,COLUMN('HUMAN RESOURCES'!$I1235),0)</f>
        <v>0.151</v>
      </c>
      <c r="P1235" s="6">
        <f>VLOOKUP($A1235,'HUMAN RESOURCES'!$A$1:$M$2692,COLUMN('HUMAN RESOURCES'!$J1235),0)</f>
        <v>0.67100000000000004</v>
      </c>
      <c r="Q1235" s="6">
        <f>VLOOKUP($A1235,'HUMAN RESOURCES'!$A$1:$M$2692,COLUMN('HUMAN RESOURCES'!$K1235),0)</f>
        <v>0.17699999999999999</v>
      </c>
      <c r="R1235" s="6">
        <f>VLOOKUP($A1235,'HUMAN RESOURCES'!$A$1:$M$2692,COLUMN('HUMAN RESOURCES'!$L1235),0)</f>
        <v>4280622</v>
      </c>
      <c r="S1235" s="6">
        <f>VLOOKUP($A1235,'HUMAN RESOURCES'!$A$1:$M$2692,COLUMN('HUMAN RESOURCES'!$F1235),0)</f>
        <v>4.0000000000000001E-3</v>
      </c>
      <c r="T1235" s="6">
        <f>VLOOKUP($A1235,TOURISM!$A$1:$F$2692,COLUMN(TOURISM!$E1235),0)</f>
        <v>9638000000</v>
      </c>
      <c r="U1235" s="6">
        <f>VLOOKUP($A1235,TOURISM!$A$1:$F$2692,COLUMN(TOURISM!$F1235),0)</f>
        <v>919000000</v>
      </c>
      <c r="V1235" s="6">
        <f>VLOOKUP($A1235,BUSINESS!$A$1:$J$2692,COLUMN(BUSINESS!$E1235),0)</f>
        <v>0.219</v>
      </c>
      <c r="W1235" s="6">
        <f>VLOOKUP($A1235,BUSINESS!$A$1:$J$2692,COLUMN(BUSINESS!$F1235),0)</f>
        <v>8</v>
      </c>
      <c r="X1235" s="6">
        <f>VLOOKUP($A1235,BUSINESS!$A$1:$J$2692,COLUMN(BUSINESS!$G1235),0)</f>
        <v>0</v>
      </c>
      <c r="Y1235" s="6">
        <f>VLOOKUP($A1235,BUSINESS!$A$1:$J$2692,COLUMN(BUSINESS!$H1235),0)</f>
        <v>196</v>
      </c>
      <c r="Z1235" s="6">
        <f>VLOOKUP($A1235,BUSINESS!$A$1:$J$2692,COLUMN(BUSINESS!$I1235),0)</f>
        <v>0.57799999999999996</v>
      </c>
      <c r="AA1235" s="6">
        <f>VLOOKUP($A1235,BUSINESS!$A$1:$J$2692,COLUMN(BUSINESS!$J1235),0)</f>
        <v>1.1830000000000001</v>
      </c>
      <c r="AB1235" s="5"/>
      <c r="AC1235" s="5"/>
      <c r="AD1235" s="5"/>
      <c r="AE1235" s="5"/>
    </row>
    <row r="1236" spans="1:31" ht="15.75" customHeight="1" x14ac:dyDescent="0.25">
      <c r="A1236" s="6">
        <v>1235</v>
      </c>
      <c r="B1236" s="7" t="str">
        <f>VLOOKUP($A1236,GDP!$A$1:$H$2692,COLUMN(GDP!B1236),0)</f>
        <v>Europe</v>
      </c>
      <c r="C1236" s="8" t="str">
        <f>VLOOKUP($A1236,GDP!$A$1:$H$2692,COLUMN(GDP!C1236),0)</f>
        <v>Croatia-Europe</v>
      </c>
      <c r="D1236" s="9" t="str">
        <f>VLOOKUP($A1236,GDP!$A$1:$H$2692,COLUMN(GDP!D1236),0)</f>
        <v>2012</v>
      </c>
      <c r="E1236" s="8">
        <f>VLOOKUP($A1236,GDP!$A$1:$H$2692,COLUMN(GDP!E1236),0)</f>
        <v>56155732957</v>
      </c>
      <c r="F1236" s="7">
        <f>VLOOKUP($A1236,GDP!$A$1:$H$2692,COLUMN(GDP!F1236),0)</f>
        <v>6.8000000000000005E-2</v>
      </c>
      <c r="G1236" s="7">
        <f>VLOOKUP($A1236,GDP!$A$1:$H$2692,COLUMN(GDP!G1236),0)</f>
        <v>908</v>
      </c>
      <c r="H1236" s="7">
        <f>VLOOKUP($A1236,GDP!$A$1:$H$2692,COLUMN(GDP!H1236),0)</f>
        <v>9.5000000000000001E-2</v>
      </c>
      <c r="I1236" s="6">
        <f>VLOOKUP($A1236,ENERGY!$A$1:$F$2692,COLUMN(ENERGY!E1235),0)</f>
        <v>7790</v>
      </c>
      <c r="J1236" s="6">
        <f>VLOOKUP($A1236,ENERGY!$A$1:$F$2692,COLUMN(ENERGY!F1235),0)</f>
        <v>19644</v>
      </c>
      <c r="K1236" s="6">
        <f>VLOOKUP($A1236,'HUMAN RESOURCES'!$A$1:$M$2692,COLUMN('HUMAN RESOURCES'!$E1236),0)</f>
        <v>0.01</v>
      </c>
      <c r="L1236" s="6">
        <f>VLOOKUP($A1236,'HUMAN RESOURCES'!$A$1:$M$2692,COLUMN('HUMAN RESOURCES'!$F1236),0)</f>
        <v>4.0000000000000001E-3</v>
      </c>
      <c r="M1236" s="6">
        <f>VLOOKUP($A1236,'HUMAN RESOURCES'!$A$1:$M$2692,COLUMN('HUMAN RESOURCES'!$G1236),0)</f>
        <v>80</v>
      </c>
      <c r="N1236" s="6">
        <f>VLOOKUP($A1236,'HUMAN RESOURCES'!$A$1:$M$2692,COLUMN('HUMAN RESOURCES'!$H1236),0)</f>
        <v>74</v>
      </c>
      <c r="O1236" s="6">
        <f>VLOOKUP($A1236,'HUMAN RESOURCES'!$A$1:$M$2692,COLUMN('HUMAN RESOURCES'!$I1236),0)</f>
        <v>0.15</v>
      </c>
      <c r="P1236" s="6">
        <f>VLOOKUP($A1236,'HUMAN RESOURCES'!$A$1:$M$2692,COLUMN('HUMAN RESOURCES'!$J1236),0)</f>
        <v>0.67</v>
      </c>
      <c r="Q1236" s="6">
        <f>VLOOKUP($A1236,'HUMAN RESOURCES'!$A$1:$M$2692,COLUMN('HUMAN RESOURCES'!$K1236),0)</f>
        <v>0.18</v>
      </c>
      <c r="R1236" s="6">
        <f>VLOOKUP($A1236,'HUMAN RESOURCES'!$A$1:$M$2692,COLUMN('HUMAN RESOURCES'!$L1236),0)</f>
        <v>4267558</v>
      </c>
      <c r="S1236" s="6">
        <f>VLOOKUP($A1236,'HUMAN RESOURCES'!$A$1:$M$2692,COLUMN('HUMAN RESOURCES'!$F1236),0)</f>
        <v>4.0000000000000001E-3</v>
      </c>
      <c r="T1236" s="6">
        <f>VLOOKUP($A1236,TOURISM!$A$1:$F$2692,COLUMN(TOURISM!$E1236),0)</f>
        <v>8865000000</v>
      </c>
      <c r="U1236" s="6">
        <f>VLOOKUP($A1236,TOURISM!$A$1:$F$2692,COLUMN(TOURISM!$F1236),0)</f>
        <v>962000000</v>
      </c>
      <c r="V1236" s="6">
        <f>VLOOKUP($A1236,BUSINESS!$A$1:$J$2692,COLUMN(BUSINESS!$E1236),0)</f>
        <v>0.218</v>
      </c>
      <c r="W1236" s="6">
        <f>VLOOKUP($A1236,BUSINESS!$A$1:$J$2692,COLUMN(BUSINESS!$F1236),0)</f>
        <v>8</v>
      </c>
      <c r="X1236" s="6">
        <f>VLOOKUP($A1236,BUSINESS!$A$1:$J$2692,COLUMN(BUSINESS!$G1236),0)</f>
        <v>88</v>
      </c>
      <c r="Y1236" s="6">
        <f>VLOOKUP($A1236,BUSINESS!$A$1:$J$2692,COLUMN(BUSINESS!$H1236),0)</f>
        <v>196</v>
      </c>
      <c r="Z1236" s="6">
        <f>VLOOKUP($A1236,BUSINESS!$A$1:$J$2692,COLUMN(BUSINESS!$I1236),0)</f>
        <v>0.61899999999999999</v>
      </c>
      <c r="AA1236" s="6">
        <f>VLOOKUP($A1236,BUSINESS!$A$1:$J$2692,COLUMN(BUSINESS!$J1236),0)</f>
        <v>1.1539999999999999</v>
      </c>
      <c r="AB1236" s="5"/>
      <c r="AC1236" s="5"/>
      <c r="AD1236" s="5"/>
      <c r="AE1236" s="5"/>
    </row>
    <row r="1237" spans="1:31" ht="15.75" customHeight="1" x14ac:dyDescent="0.25">
      <c r="A1237" s="6">
        <v>1236</v>
      </c>
      <c r="B1237" s="7" t="str">
        <f>VLOOKUP($A1237,GDP!$A$1:$H$2692,COLUMN(GDP!B1237),0)</f>
        <v>Europe</v>
      </c>
      <c r="C1237" s="8" t="str">
        <f>VLOOKUP($A1237,GDP!$A$1:$H$2692,COLUMN(GDP!C1237),0)</f>
        <v>Cyprus-Europe</v>
      </c>
      <c r="D1237" s="9" t="str">
        <f>VLOOKUP($A1237,GDP!$A$1:$H$2692,COLUMN(GDP!D1237),0)</f>
        <v>2000</v>
      </c>
      <c r="E1237" s="8">
        <f>VLOOKUP($A1237,GDP!$A$1:$H$2692,COLUMN(GDP!E1237),0)</f>
        <v>9314937556</v>
      </c>
      <c r="F1237" s="7">
        <f>VLOOKUP($A1237,GDP!$A$1:$H$2692,COLUMN(GDP!F1237),0)</f>
        <v>5.8000000000000003E-2</v>
      </c>
      <c r="G1237" s="7">
        <f>VLOOKUP($A1237,GDP!$A$1:$H$2692,COLUMN(GDP!G1237),0)</f>
        <v>744</v>
      </c>
      <c r="H1237" s="7">
        <f>VLOOKUP($A1237,GDP!$A$1:$H$2692,COLUMN(GDP!H1237),0)</f>
        <v>0.08</v>
      </c>
      <c r="I1237" s="6">
        <f>VLOOKUP($A1237,ENERGY!$A$1:$F$2692,COLUMN(ENERGY!E1236),0)</f>
        <v>0</v>
      </c>
      <c r="J1237" s="6">
        <f>VLOOKUP($A1237,ENERGY!$A$1:$F$2692,COLUMN(ENERGY!F1236),0)</f>
        <v>0</v>
      </c>
      <c r="K1237" s="6">
        <f>VLOOKUP($A1237,'HUMAN RESOURCES'!$A$1:$M$2692,COLUMN('HUMAN RESOURCES'!$E1237),0)</f>
        <v>1.2999999999999999E-2</v>
      </c>
      <c r="L1237" s="6">
        <f>VLOOKUP($A1237,'HUMAN RESOURCES'!$A$1:$M$2692,COLUMN('HUMAN RESOURCES'!$F1237),0)</f>
        <v>6.0000000000000001E-3</v>
      </c>
      <c r="M1237" s="6">
        <f>VLOOKUP($A1237,'HUMAN RESOURCES'!$A$1:$M$2692,COLUMN('HUMAN RESOURCES'!$G1237),0)</f>
        <v>80</v>
      </c>
      <c r="N1237" s="6">
        <f>VLOOKUP($A1237,'HUMAN RESOURCES'!$A$1:$M$2692,COLUMN('HUMAN RESOURCES'!$H1237),0)</f>
        <v>76</v>
      </c>
      <c r="O1237" s="6">
        <f>VLOOKUP($A1237,'HUMAN RESOURCES'!$A$1:$M$2692,COLUMN('HUMAN RESOURCES'!$I1237),0)</f>
        <v>0.224</v>
      </c>
      <c r="P1237" s="6">
        <f>VLOOKUP($A1237,'HUMAN RESOURCES'!$A$1:$M$2692,COLUMN('HUMAN RESOURCES'!$J1237),0)</f>
        <v>0.67400000000000004</v>
      </c>
      <c r="Q1237" s="6">
        <f>VLOOKUP($A1237,'HUMAN RESOURCES'!$A$1:$M$2692,COLUMN('HUMAN RESOURCES'!$K1237),0)</f>
        <v>0.10199999999999999</v>
      </c>
      <c r="R1237" s="6">
        <f>VLOOKUP($A1237,'HUMAN RESOURCES'!$A$1:$M$2692,COLUMN('HUMAN RESOURCES'!$L1237),0)</f>
        <v>943287</v>
      </c>
      <c r="S1237" s="6">
        <f>VLOOKUP($A1237,'HUMAN RESOURCES'!$A$1:$M$2692,COLUMN('HUMAN RESOURCES'!$F1237),0)</f>
        <v>6.0000000000000001E-3</v>
      </c>
      <c r="T1237" s="6">
        <f>VLOOKUP($A1237,TOURISM!$A$1:$F$2692,COLUMN(TOURISM!$E1237),0)</f>
        <v>2137000000</v>
      </c>
      <c r="U1237" s="6">
        <f>VLOOKUP($A1237,TOURISM!$A$1:$F$2692,COLUMN(TOURISM!$F1237),0)</f>
        <v>543000000</v>
      </c>
      <c r="V1237" s="6">
        <f>VLOOKUP($A1237,BUSINESS!$A$1:$J$2692,COLUMN(BUSINESS!$E1237),0)</f>
        <v>0</v>
      </c>
      <c r="W1237" s="6">
        <f>VLOOKUP($A1237,BUSINESS!$A$1:$J$2692,COLUMN(BUSINESS!$F1237),0)</f>
        <v>0</v>
      </c>
      <c r="X1237" s="6">
        <f>VLOOKUP($A1237,BUSINESS!$A$1:$J$2692,COLUMN(BUSINESS!$G1237),0)</f>
        <v>0</v>
      </c>
      <c r="Y1237" s="6">
        <f>VLOOKUP($A1237,BUSINESS!$A$1:$J$2692,COLUMN(BUSINESS!$H1237),0)</f>
        <v>0</v>
      </c>
      <c r="Z1237" s="6">
        <f>VLOOKUP($A1237,BUSINESS!$A$1:$J$2692,COLUMN(BUSINESS!$I1237),0)</f>
        <v>0.153</v>
      </c>
      <c r="AA1237" s="6">
        <f>VLOOKUP($A1237,BUSINESS!$A$1:$J$2692,COLUMN(BUSINESS!$J1237),0)</f>
        <v>0.23100000000000001</v>
      </c>
      <c r="AB1237" s="5"/>
      <c r="AC1237" s="5"/>
      <c r="AD1237" s="5"/>
      <c r="AE1237" s="5"/>
    </row>
    <row r="1238" spans="1:31" ht="15.75" customHeight="1" x14ac:dyDescent="0.25">
      <c r="A1238" s="6">
        <v>1237</v>
      </c>
      <c r="B1238" s="7" t="str">
        <f>VLOOKUP($A1238,GDP!$A$1:$H$2692,COLUMN(GDP!B1238),0)</f>
        <v>Europe</v>
      </c>
      <c r="C1238" s="8" t="str">
        <f>VLOOKUP($A1238,GDP!$A$1:$H$2692,COLUMN(GDP!C1238),0)</f>
        <v>Cyprus-Europe</v>
      </c>
      <c r="D1238" s="9" t="str">
        <f>VLOOKUP($A1238,GDP!$A$1:$H$2692,COLUMN(GDP!D1238),0)</f>
        <v>2001</v>
      </c>
      <c r="E1238" s="8">
        <f>VLOOKUP($A1238,GDP!$A$1:$H$2692,COLUMN(GDP!E1238),0)</f>
        <v>9679304971</v>
      </c>
      <c r="F1238" s="7">
        <f>VLOOKUP($A1238,GDP!$A$1:$H$2692,COLUMN(GDP!F1238),0)</f>
        <v>5.8000000000000003E-2</v>
      </c>
      <c r="G1238" s="7">
        <f>VLOOKUP($A1238,GDP!$A$1:$H$2692,COLUMN(GDP!G1238),0)</f>
        <v>776</v>
      </c>
      <c r="H1238" s="7">
        <f>VLOOKUP($A1238,GDP!$A$1:$H$2692,COLUMN(GDP!H1238),0)</f>
        <v>7.4999999999999997E-2</v>
      </c>
      <c r="I1238" s="6">
        <f>VLOOKUP($A1238,ENERGY!$A$1:$F$2692,COLUMN(ENERGY!E1237),0)</f>
        <v>2368</v>
      </c>
      <c r="J1238" s="6">
        <f>VLOOKUP($A1238,ENERGY!$A$1:$F$2692,COLUMN(ENERGY!F1237),0)</f>
        <v>0</v>
      </c>
      <c r="K1238" s="6">
        <f>VLOOKUP($A1238,'HUMAN RESOURCES'!$A$1:$M$2692,COLUMN('HUMAN RESOURCES'!$E1238),0)</f>
        <v>1.2999999999999999E-2</v>
      </c>
      <c r="L1238" s="6">
        <f>VLOOKUP($A1238,'HUMAN RESOURCES'!$A$1:$M$2692,COLUMN('HUMAN RESOURCES'!$F1238),0)</f>
        <v>5.0000000000000001E-3</v>
      </c>
      <c r="M1238" s="6">
        <f>VLOOKUP($A1238,'HUMAN RESOURCES'!$A$1:$M$2692,COLUMN('HUMAN RESOURCES'!$G1238),0)</f>
        <v>80</v>
      </c>
      <c r="N1238" s="6">
        <f>VLOOKUP($A1238,'HUMAN RESOURCES'!$A$1:$M$2692,COLUMN('HUMAN RESOURCES'!$H1238),0)</f>
        <v>76</v>
      </c>
      <c r="O1238" s="6">
        <f>VLOOKUP($A1238,'HUMAN RESOURCES'!$A$1:$M$2692,COLUMN('HUMAN RESOURCES'!$I1238),0)</f>
        <v>0.219</v>
      </c>
      <c r="P1238" s="6">
        <f>VLOOKUP($A1238,'HUMAN RESOURCES'!$A$1:$M$2692,COLUMN('HUMAN RESOURCES'!$J1238),0)</f>
        <v>0.67800000000000005</v>
      </c>
      <c r="Q1238" s="6">
        <f>VLOOKUP($A1238,'HUMAN RESOURCES'!$A$1:$M$2692,COLUMN('HUMAN RESOURCES'!$K1238),0)</f>
        <v>0.10299999999999999</v>
      </c>
      <c r="R1238" s="6">
        <f>VLOOKUP($A1238,'HUMAN RESOURCES'!$A$1:$M$2692,COLUMN('HUMAN RESOURCES'!$L1238),0)</f>
        <v>961481</v>
      </c>
      <c r="S1238" s="6">
        <f>VLOOKUP($A1238,'HUMAN RESOURCES'!$A$1:$M$2692,COLUMN('HUMAN RESOURCES'!$F1238),0)</f>
        <v>5.0000000000000001E-3</v>
      </c>
      <c r="T1238" s="6">
        <f>VLOOKUP($A1238,TOURISM!$A$1:$F$2692,COLUMN(TOURISM!$E1238),0)</f>
        <v>2203000000</v>
      </c>
      <c r="U1238" s="6">
        <f>VLOOKUP($A1238,TOURISM!$A$1:$F$2692,COLUMN(TOURISM!$F1238),0)</f>
        <v>568000000</v>
      </c>
      <c r="V1238" s="6">
        <f>VLOOKUP($A1238,BUSINESS!$A$1:$J$2692,COLUMN(BUSINESS!$E1238),0)</f>
        <v>0</v>
      </c>
      <c r="W1238" s="6">
        <f>VLOOKUP($A1238,BUSINESS!$A$1:$J$2692,COLUMN(BUSINESS!$F1238),0)</f>
        <v>0</v>
      </c>
      <c r="X1238" s="6">
        <f>VLOOKUP($A1238,BUSINESS!$A$1:$J$2692,COLUMN(BUSINESS!$G1238),0)</f>
        <v>0</v>
      </c>
      <c r="Y1238" s="6">
        <f>VLOOKUP($A1238,BUSINESS!$A$1:$J$2692,COLUMN(BUSINESS!$H1238),0)</f>
        <v>0</v>
      </c>
      <c r="Z1238" s="6">
        <f>VLOOKUP($A1238,BUSINESS!$A$1:$J$2692,COLUMN(BUSINESS!$I1238),0)</f>
        <v>0.188</v>
      </c>
      <c r="AA1238" s="6">
        <f>VLOOKUP($A1238,BUSINESS!$A$1:$J$2692,COLUMN(BUSINESS!$J1238),0)</f>
        <v>0.32700000000000001</v>
      </c>
      <c r="AB1238" s="5"/>
      <c r="AC1238" s="5"/>
      <c r="AD1238" s="5"/>
      <c r="AE1238" s="5"/>
    </row>
    <row r="1239" spans="1:31" ht="15.75" customHeight="1" x14ac:dyDescent="0.25">
      <c r="A1239" s="6">
        <v>1238</v>
      </c>
      <c r="B1239" s="7" t="str">
        <f>VLOOKUP($A1239,GDP!$A$1:$H$2692,COLUMN(GDP!B1239),0)</f>
        <v>Europe</v>
      </c>
      <c r="C1239" s="8" t="str">
        <f>VLOOKUP($A1239,GDP!$A$1:$H$2692,COLUMN(GDP!C1239),0)</f>
        <v>Cyprus-Europe</v>
      </c>
      <c r="D1239" s="9" t="str">
        <f>VLOOKUP($A1239,GDP!$A$1:$H$2692,COLUMN(GDP!D1239),0)</f>
        <v>2002</v>
      </c>
      <c r="E1239" s="8">
        <f>VLOOKUP($A1239,GDP!$A$1:$H$2692,COLUMN(GDP!E1239),0)</f>
        <v>10557366162</v>
      </c>
      <c r="F1239" s="7">
        <f>VLOOKUP($A1239,GDP!$A$1:$H$2692,COLUMN(GDP!F1239),0)</f>
        <v>6.0999999999999999E-2</v>
      </c>
      <c r="G1239" s="7">
        <f>VLOOKUP($A1239,GDP!$A$1:$H$2692,COLUMN(GDP!G1239),0)</f>
        <v>882</v>
      </c>
      <c r="H1239" s="7">
        <f>VLOOKUP($A1239,GDP!$A$1:$H$2692,COLUMN(GDP!H1239),0)</f>
        <v>7.1999999999999995E-2</v>
      </c>
      <c r="I1239" s="6">
        <f>VLOOKUP($A1239,ENERGY!$A$1:$F$2692,COLUMN(ENERGY!E1238),0)</f>
        <v>2443</v>
      </c>
      <c r="J1239" s="6">
        <f>VLOOKUP($A1239,ENERGY!$A$1:$F$2692,COLUMN(ENERGY!F1238),0)</f>
        <v>7708</v>
      </c>
      <c r="K1239" s="6">
        <f>VLOOKUP($A1239,'HUMAN RESOURCES'!$A$1:$M$2692,COLUMN('HUMAN RESOURCES'!$E1239),0)</f>
        <v>1.2999999999999999E-2</v>
      </c>
      <c r="L1239" s="6">
        <f>VLOOKUP($A1239,'HUMAN RESOURCES'!$A$1:$M$2692,COLUMN('HUMAN RESOURCES'!$F1239),0)</f>
        <v>5.0000000000000001E-3</v>
      </c>
      <c r="M1239" s="6">
        <f>VLOOKUP($A1239,'HUMAN RESOURCES'!$A$1:$M$2692,COLUMN('HUMAN RESOURCES'!$G1239),0)</f>
        <v>80</v>
      </c>
      <c r="N1239" s="6">
        <f>VLOOKUP($A1239,'HUMAN RESOURCES'!$A$1:$M$2692,COLUMN('HUMAN RESOURCES'!$H1239),0)</f>
        <v>76</v>
      </c>
      <c r="O1239" s="6">
        <f>VLOOKUP($A1239,'HUMAN RESOURCES'!$A$1:$M$2692,COLUMN('HUMAN RESOURCES'!$I1239),0)</f>
        <v>0.214</v>
      </c>
      <c r="P1239" s="6">
        <f>VLOOKUP($A1239,'HUMAN RESOURCES'!$A$1:$M$2692,COLUMN('HUMAN RESOURCES'!$J1239),0)</f>
        <v>0.68200000000000005</v>
      </c>
      <c r="Q1239" s="6">
        <f>VLOOKUP($A1239,'HUMAN RESOURCES'!$A$1:$M$2692,COLUMN('HUMAN RESOURCES'!$K1239),0)</f>
        <v>0.104</v>
      </c>
      <c r="R1239" s="6">
        <f>VLOOKUP($A1239,'HUMAN RESOURCES'!$A$1:$M$2692,COLUMN('HUMAN RESOURCES'!$L1239),0)</f>
        <v>979877</v>
      </c>
      <c r="S1239" s="6">
        <f>VLOOKUP($A1239,'HUMAN RESOURCES'!$A$1:$M$2692,COLUMN('HUMAN RESOURCES'!$F1239),0)</f>
        <v>5.0000000000000001E-3</v>
      </c>
      <c r="T1239" s="6">
        <f>VLOOKUP($A1239,TOURISM!$A$1:$F$2692,COLUMN(TOURISM!$E1239),0)</f>
        <v>2178000000</v>
      </c>
      <c r="U1239" s="6">
        <f>VLOOKUP($A1239,TOURISM!$A$1:$F$2692,COLUMN(TOURISM!$F1239),0)</f>
        <v>582000000</v>
      </c>
      <c r="V1239" s="6">
        <f>VLOOKUP($A1239,BUSINESS!$A$1:$J$2692,COLUMN(BUSINESS!$E1239),0)</f>
        <v>0</v>
      </c>
      <c r="W1239" s="6">
        <f>VLOOKUP($A1239,BUSINESS!$A$1:$J$2692,COLUMN(BUSINESS!$F1239),0)</f>
        <v>0</v>
      </c>
      <c r="X1239" s="6">
        <f>VLOOKUP($A1239,BUSINESS!$A$1:$J$2692,COLUMN(BUSINESS!$G1239),0)</f>
        <v>0</v>
      </c>
      <c r="Y1239" s="6">
        <f>VLOOKUP($A1239,BUSINESS!$A$1:$J$2692,COLUMN(BUSINESS!$H1239),0)</f>
        <v>0</v>
      </c>
      <c r="Z1239" s="6">
        <f>VLOOKUP($A1239,BUSINESS!$A$1:$J$2692,COLUMN(BUSINESS!$I1239),0)</f>
        <v>0.28299999999999997</v>
      </c>
      <c r="AA1239" s="6">
        <f>VLOOKUP($A1239,BUSINESS!$A$1:$J$2692,COLUMN(BUSINESS!$J1239),0)</f>
        <v>0.42699999999999999</v>
      </c>
      <c r="AB1239" s="5"/>
      <c r="AC1239" s="5"/>
      <c r="AD1239" s="5"/>
      <c r="AE1239" s="5"/>
    </row>
    <row r="1240" spans="1:31" ht="15.75" customHeight="1" x14ac:dyDescent="0.25">
      <c r="A1240" s="6">
        <v>1239</v>
      </c>
      <c r="B1240" s="7" t="str">
        <f>VLOOKUP($A1240,GDP!$A$1:$H$2692,COLUMN(GDP!B1240),0)</f>
        <v>Europe</v>
      </c>
      <c r="C1240" s="8" t="str">
        <f>VLOOKUP($A1240,GDP!$A$1:$H$2692,COLUMN(GDP!C1240),0)</f>
        <v>Cyprus-Europe</v>
      </c>
      <c r="D1240" s="9" t="str">
        <f>VLOOKUP($A1240,GDP!$A$1:$H$2692,COLUMN(GDP!D1240),0)</f>
        <v>2003</v>
      </c>
      <c r="E1240" s="8">
        <f>VLOOKUP($A1240,GDP!$A$1:$H$2692,COLUMN(GDP!E1240),0)</f>
        <v>13319544758</v>
      </c>
      <c r="F1240" s="7">
        <f>VLOOKUP($A1240,GDP!$A$1:$H$2692,COLUMN(GDP!F1240),0)</f>
        <v>6.8000000000000005E-2</v>
      </c>
      <c r="G1240" s="7">
        <f>VLOOKUP($A1240,GDP!$A$1:$H$2692,COLUMN(GDP!G1240),0)</f>
        <v>1235</v>
      </c>
      <c r="H1240" s="7">
        <f>VLOOKUP($A1240,GDP!$A$1:$H$2692,COLUMN(GDP!H1240),0)</f>
        <v>6.9000000000000006E-2</v>
      </c>
      <c r="I1240" s="6">
        <f>VLOOKUP($A1240,ENERGY!$A$1:$F$2692,COLUMN(ENERGY!E1239),0)</f>
        <v>2525</v>
      </c>
      <c r="J1240" s="6">
        <f>VLOOKUP($A1240,ENERGY!$A$1:$F$2692,COLUMN(ENERGY!F1239),0)</f>
        <v>8141</v>
      </c>
      <c r="K1240" s="6">
        <f>VLOOKUP($A1240,'HUMAN RESOURCES'!$A$1:$M$2692,COLUMN('HUMAN RESOURCES'!$E1240),0)</f>
        <v>1.2E-2</v>
      </c>
      <c r="L1240" s="6">
        <f>VLOOKUP($A1240,'HUMAN RESOURCES'!$A$1:$M$2692,COLUMN('HUMAN RESOURCES'!$F1240),0)</f>
        <v>5.0000000000000001E-3</v>
      </c>
      <c r="M1240" s="6">
        <f>VLOOKUP($A1240,'HUMAN RESOURCES'!$A$1:$M$2692,COLUMN('HUMAN RESOURCES'!$G1240),0)</f>
        <v>81</v>
      </c>
      <c r="N1240" s="6">
        <f>VLOOKUP($A1240,'HUMAN RESOURCES'!$A$1:$M$2692,COLUMN('HUMAN RESOURCES'!$H1240),0)</f>
        <v>76</v>
      </c>
      <c r="O1240" s="6">
        <f>VLOOKUP($A1240,'HUMAN RESOURCES'!$A$1:$M$2692,COLUMN('HUMAN RESOURCES'!$I1240),0)</f>
        <v>0.20899999999999999</v>
      </c>
      <c r="P1240" s="6">
        <f>VLOOKUP($A1240,'HUMAN RESOURCES'!$A$1:$M$2692,COLUMN('HUMAN RESOURCES'!$J1240),0)</f>
        <v>0.68600000000000005</v>
      </c>
      <c r="Q1240" s="6">
        <f>VLOOKUP($A1240,'HUMAN RESOURCES'!$A$1:$M$2692,COLUMN('HUMAN RESOURCES'!$K1240),0)</f>
        <v>0.105</v>
      </c>
      <c r="R1240" s="6">
        <f>VLOOKUP($A1240,'HUMAN RESOURCES'!$A$1:$M$2692,COLUMN('HUMAN RESOURCES'!$L1240),0)</f>
        <v>998142</v>
      </c>
      <c r="S1240" s="6">
        <f>VLOOKUP($A1240,'HUMAN RESOURCES'!$A$1:$M$2692,COLUMN('HUMAN RESOURCES'!$F1240),0)</f>
        <v>5.0000000000000001E-3</v>
      </c>
      <c r="T1240" s="6">
        <f>VLOOKUP($A1240,TOURISM!$A$1:$F$2692,COLUMN(TOURISM!$E1240),0)</f>
        <v>2325000000</v>
      </c>
      <c r="U1240" s="6">
        <f>VLOOKUP($A1240,TOURISM!$A$1:$F$2692,COLUMN(TOURISM!$F1240),0)</f>
        <v>700000000</v>
      </c>
      <c r="V1240" s="6">
        <f>VLOOKUP($A1240,BUSINESS!$A$1:$J$2692,COLUMN(BUSINESS!$E1240),0)</f>
        <v>0</v>
      </c>
      <c r="W1240" s="6">
        <f>VLOOKUP($A1240,BUSINESS!$A$1:$J$2692,COLUMN(BUSINESS!$F1240),0)</f>
        <v>0</v>
      </c>
      <c r="X1240" s="6">
        <f>VLOOKUP($A1240,BUSINESS!$A$1:$J$2692,COLUMN(BUSINESS!$G1240),0)</f>
        <v>0</v>
      </c>
      <c r="Y1240" s="6">
        <f>VLOOKUP($A1240,BUSINESS!$A$1:$J$2692,COLUMN(BUSINESS!$H1240),0)</f>
        <v>0</v>
      </c>
      <c r="Z1240" s="6">
        <f>VLOOKUP($A1240,BUSINESS!$A$1:$J$2692,COLUMN(BUSINESS!$I1240),0)</f>
        <v>0.30099999999999999</v>
      </c>
      <c r="AA1240" s="6">
        <f>VLOOKUP($A1240,BUSINESS!$A$1:$J$2692,COLUMN(BUSINESS!$J1240),0)</f>
        <v>0.55300000000000005</v>
      </c>
      <c r="AB1240" s="5"/>
      <c r="AC1240" s="5"/>
      <c r="AD1240" s="5"/>
      <c r="AE1240" s="5"/>
    </row>
    <row r="1241" spans="1:31" ht="15.75" customHeight="1" x14ac:dyDescent="0.25">
      <c r="A1241" s="6">
        <v>1240</v>
      </c>
      <c r="B1241" s="7" t="str">
        <f>VLOOKUP($A1241,GDP!$A$1:$H$2692,COLUMN(GDP!B1241),0)</f>
        <v>Europe</v>
      </c>
      <c r="C1241" s="8" t="str">
        <f>VLOOKUP($A1241,GDP!$A$1:$H$2692,COLUMN(GDP!C1241),0)</f>
        <v>Cyprus-Europe</v>
      </c>
      <c r="D1241" s="9" t="str">
        <f>VLOOKUP($A1241,GDP!$A$1:$H$2692,COLUMN(GDP!D1241),0)</f>
        <v>2004</v>
      </c>
      <c r="E1241" s="8">
        <f>VLOOKUP($A1241,GDP!$A$1:$H$2692,COLUMN(GDP!E1241),0)</f>
        <v>15816972051</v>
      </c>
      <c r="F1241" s="7">
        <f>VLOOKUP($A1241,GDP!$A$1:$H$2692,COLUMN(GDP!F1241),0)</f>
        <v>6.4000000000000001E-2</v>
      </c>
      <c r="G1241" s="7">
        <f>VLOOKUP($A1241,GDP!$A$1:$H$2692,COLUMN(GDP!G1241),0)</f>
        <v>1353</v>
      </c>
      <c r="H1241" s="7">
        <f>VLOOKUP($A1241,GDP!$A$1:$H$2692,COLUMN(GDP!H1241),0)</f>
        <v>7.5999999999999998E-2</v>
      </c>
      <c r="I1241" s="6">
        <f>VLOOKUP($A1241,ENERGY!$A$1:$F$2692,COLUMN(ENERGY!E1240),0)</f>
        <v>2574</v>
      </c>
      <c r="J1241" s="6">
        <f>VLOOKUP($A1241,ENERGY!$A$1:$F$2692,COLUMN(ENERGY!F1240),0)</f>
        <v>8555</v>
      </c>
      <c r="K1241" s="6">
        <f>VLOOKUP($A1241,'HUMAN RESOURCES'!$A$1:$M$2692,COLUMN('HUMAN RESOURCES'!$E1241),0)</f>
        <v>1.2E-2</v>
      </c>
      <c r="L1241" s="6">
        <f>VLOOKUP($A1241,'HUMAN RESOURCES'!$A$1:$M$2692,COLUMN('HUMAN RESOURCES'!$F1241),0)</f>
        <v>4.0000000000000001E-3</v>
      </c>
      <c r="M1241" s="6">
        <f>VLOOKUP($A1241,'HUMAN RESOURCES'!$A$1:$M$2692,COLUMN('HUMAN RESOURCES'!$G1241),0)</f>
        <v>81</v>
      </c>
      <c r="N1241" s="6">
        <f>VLOOKUP($A1241,'HUMAN RESOURCES'!$A$1:$M$2692,COLUMN('HUMAN RESOURCES'!$H1241),0)</f>
        <v>76</v>
      </c>
      <c r="O1241" s="6">
        <f>VLOOKUP($A1241,'HUMAN RESOURCES'!$A$1:$M$2692,COLUMN('HUMAN RESOURCES'!$I1241),0)</f>
        <v>0.20499999999999999</v>
      </c>
      <c r="P1241" s="6">
        <f>VLOOKUP($A1241,'HUMAN RESOURCES'!$A$1:$M$2692,COLUMN('HUMAN RESOURCES'!$J1241),0)</f>
        <v>0.69</v>
      </c>
      <c r="Q1241" s="6">
        <f>VLOOKUP($A1241,'HUMAN RESOURCES'!$A$1:$M$2692,COLUMN('HUMAN RESOURCES'!$K1241),0)</f>
        <v>0.106</v>
      </c>
      <c r="R1241" s="6">
        <f>VLOOKUP($A1241,'HUMAN RESOURCES'!$A$1:$M$2692,COLUMN('HUMAN RESOURCES'!$L1241),0)</f>
        <v>1015820</v>
      </c>
      <c r="S1241" s="6">
        <f>VLOOKUP($A1241,'HUMAN RESOURCES'!$A$1:$M$2692,COLUMN('HUMAN RESOURCES'!$F1241),0)</f>
        <v>4.0000000000000001E-3</v>
      </c>
      <c r="T1241" s="6">
        <f>VLOOKUP($A1241,TOURISM!$A$1:$F$2692,COLUMN(TOURISM!$E1241),0)</f>
        <v>2552000000</v>
      </c>
      <c r="U1241" s="6">
        <f>VLOOKUP($A1241,TOURISM!$A$1:$F$2692,COLUMN(TOURISM!$F1241),0)</f>
        <v>907000000</v>
      </c>
      <c r="V1241" s="6">
        <f>VLOOKUP($A1241,BUSINESS!$A$1:$J$2692,COLUMN(BUSINESS!$E1241),0)</f>
        <v>0</v>
      </c>
      <c r="W1241" s="6">
        <f>VLOOKUP($A1241,BUSINESS!$A$1:$J$2692,COLUMN(BUSINESS!$F1241),0)</f>
        <v>0</v>
      </c>
      <c r="X1241" s="6">
        <f>VLOOKUP($A1241,BUSINESS!$A$1:$J$2692,COLUMN(BUSINESS!$G1241),0)</f>
        <v>0</v>
      </c>
      <c r="Y1241" s="6">
        <f>VLOOKUP($A1241,BUSINESS!$A$1:$J$2692,COLUMN(BUSINESS!$H1241),0)</f>
        <v>0</v>
      </c>
      <c r="Z1241" s="6">
        <f>VLOOKUP($A1241,BUSINESS!$A$1:$J$2692,COLUMN(BUSINESS!$I1241),0)</f>
        <v>0.33800000000000002</v>
      </c>
      <c r="AA1241" s="6">
        <f>VLOOKUP($A1241,BUSINESS!$A$1:$J$2692,COLUMN(BUSINESS!$J1241),0)</f>
        <v>0.64800000000000002</v>
      </c>
      <c r="AB1241" s="5"/>
      <c r="AC1241" s="5"/>
      <c r="AD1241" s="5"/>
      <c r="AE1241" s="5"/>
    </row>
    <row r="1242" spans="1:31" ht="15.75" customHeight="1" x14ac:dyDescent="0.25">
      <c r="A1242" s="6">
        <v>1241</v>
      </c>
      <c r="B1242" s="7" t="str">
        <f>VLOOKUP($A1242,GDP!$A$1:$H$2692,COLUMN(GDP!B1242),0)</f>
        <v>Europe</v>
      </c>
      <c r="C1242" s="8" t="str">
        <f>VLOOKUP($A1242,GDP!$A$1:$H$2692,COLUMN(GDP!C1242),0)</f>
        <v>Cyprus-Europe</v>
      </c>
      <c r="D1242" s="9" t="str">
        <f>VLOOKUP($A1242,GDP!$A$1:$H$2692,COLUMN(GDP!D1242),0)</f>
        <v>2005</v>
      </c>
      <c r="E1242" s="8">
        <f>VLOOKUP($A1242,GDP!$A$1:$H$2692,COLUMN(GDP!E1242),0)</f>
        <v>16997801392</v>
      </c>
      <c r="F1242" s="7">
        <f>VLOOKUP($A1242,GDP!$A$1:$H$2692,COLUMN(GDP!F1242),0)</f>
        <v>6.4000000000000001E-2</v>
      </c>
      <c r="G1242" s="7">
        <f>VLOOKUP($A1242,GDP!$A$1:$H$2692,COLUMN(GDP!G1242),0)</f>
        <v>1434</v>
      </c>
      <c r="H1242" s="7">
        <f>VLOOKUP($A1242,GDP!$A$1:$H$2692,COLUMN(GDP!H1242),0)</f>
        <v>7.0999999999999994E-2</v>
      </c>
      <c r="I1242" s="6">
        <f>VLOOKUP($A1242,ENERGY!$A$1:$F$2692,COLUMN(ENERGY!E1241),0)</f>
        <v>2437</v>
      </c>
      <c r="J1242" s="6">
        <f>VLOOKUP($A1242,ENERGY!$A$1:$F$2692,COLUMN(ENERGY!F1241),0)</f>
        <v>8196</v>
      </c>
      <c r="K1242" s="6">
        <f>VLOOKUP($A1242,'HUMAN RESOURCES'!$A$1:$M$2692,COLUMN('HUMAN RESOURCES'!$E1242),0)</f>
        <v>1.2E-2</v>
      </c>
      <c r="L1242" s="6">
        <f>VLOOKUP($A1242,'HUMAN RESOURCES'!$A$1:$M$2692,COLUMN('HUMAN RESOURCES'!$F1242),0)</f>
        <v>4.0000000000000001E-3</v>
      </c>
      <c r="M1242" s="6">
        <f>VLOOKUP($A1242,'HUMAN RESOURCES'!$A$1:$M$2692,COLUMN('HUMAN RESOURCES'!$G1242),0)</f>
        <v>81</v>
      </c>
      <c r="N1242" s="6">
        <f>VLOOKUP($A1242,'HUMAN RESOURCES'!$A$1:$M$2692,COLUMN('HUMAN RESOURCES'!$H1242),0)</f>
        <v>77</v>
      </c>
      <c r="O1242" s="6">
        <f>VLOOKUP($A1242,'HUMAN RESOURCES'!$A$1:$M$2692,COLUMN('HUMAN RESOURCES'!$I1242),0)</f>
        <v>0.2</v>
      </c>
      <c r="P1242" s="6">
        <f>VLOOKUP($A1242,'HUMAN RESOURCES'!$A$1:$M$2692,COLUMN('HUMAN RESOURCES'!$J1242),0)</f>
        <v>0.69299999999999995</v>
      </c>
      <c r="Q1242" s="6">
        <f>VLOOKUP($A1242,'HUMAN RESOURCES'!$A$1:$M$2692,COLUMN('HUMAN RESOURCES'!$K1242),0)</f>
        <v>0.107</v>
      </c>
      <c r="R1242" s="6">
        <f>VLOOKUP($A1242,'HUMAN RESOURCES'!$A$1:$M$2692,COLUMN('HUMAN RESOURCES'!$L1242),0)</f>
        <v>1032586</v>
      </c>
      <c r="S1242" s="6">
        <f>VLOOKUP($A1242,'HUMAN RESOURCES'!$A$1:$M$2692,COLUMN('HUMAN RESOURCES'!$F1242),0)</f>
        <v>4.0000000000000001E-3</v>
      </c>
      <c r="T1242" s="6">
        <f>VLOOKUP($A1242,TOURISM!$A$1:$F$2692,COLUMN(TOURISM!$E1242),0)</f>
        <v>2644000000</v>
      </c>
      <c r="U1242" s="6">
        <f>VLOOKUP($A1242,TOURISM!$A$1:$F$2692,COLUMN(TOURISM!$F1242),0)</f>
        <v>1001000000</v>
      </c>
      <c r="V1242" s="6">
        <f>VLOOKUP($A1242,BUSINESS!$A$1:$J$2692,COLUMN(BUSINESS!$E1242),0)</f>
        <v>0</v>
      </c>
      <c r="W1242" s="6">
        <f>VLOOKUP($A1242,BUSINESS!$A$1:$J$2692,COLUMN(BUSINESS!$F1242),0)</f>
        <v>0</v>
      </c>
      <c r="X1242" s="6">
        <f>VLOOKUP($A1242,BUSINESS!$A$1:$J$2692,COLUMN(BUSINESS!$G1242),0)</f>
        <v>0</v>
      </c>
      <c r="Y1242" s="6">
        <f>VLOOKUP($A1242,BUSINESS!$A$1:$J$2692,COLUMN(BUSINESS!$H1242),0)</f>
        <v>0</v>
      </c>
      <c r="Z1242" s="6">
        <f>VLOOKUP($A1242,BUSINESS!$A$1:$J$2692,COLUMN(BUSINESS!$I1242),0)</f>
        <v>0.32800000000000001</v>
      </c>
      <c r="AA1242" s="6">
        <f>VLOOKUP($A1242,BUSINESS!$A$1:$J$2692,COLUMN(BUSINESS!$J1242),0)</f>
        <v>0.75800000000000001</v>
      </c>
      <c r="AB1242" s="5"/>
      <c r="AC1242" s="5"/>
      <c r="AD1242" s="5"/>
      <c r="AE1242" s="5"/>
    </row>
    <row r="1243" spans="1:31" ht="15.75" customHeight="1" x14ac:dyDescent="0.25">
      <c r="A1243" s="6">
        <v>1242</v>
      </c>
      <c r="B1243" s="7" t="str">
        <f>VLOOKUP($A1243,GDP!$A$1:$H$2692,COLUMN(GDP!B1243),0)</f>
        <v>Europe</v>
      </c>
      <c r="C1243" s="8" t="str">
        <f>VLOOKUP($A1243,GDP!$A$1:$H$2692,COLUMN(GDP!C1243),0)</f>
        <v>Cyprus-Europe</v>
      </c>
      <c r="D1243" s="9" t="str">
        <f>VLOOKUP($A1243,GDP!$A$1:$H$2692,COLUMN(GDP!D1243),0)</f>
        <v>2006</v>
      </c>
      <c r="E1243" s="8">
        <f>VLOOKUP($A1243,GDP!$A$1:$H$2692,COLUMN(GDP!E1243),0)</f>
        <v>18435765910</v>
      </c>
      <c r="F1243" s="7">
        <f>VLOOKUP($A1243,GDP!$A$1:$H$2692,COLUMN(GDP!F1243),0)</f>
        <v>6.3E-2</v>
      </c>
      <c r="G1243" s="7">
        <f>VLOOKUP($A1243,GDP!$A$1:$H$2692,COLUMN(GDP!G1243),0)</f>
        <v>1494</v>
      </c>
      <c r="H1243" s="7">
        <f>VLOOKUP($A1243,GDP!$A$1:$H$2692,COLUMN(GDP!H1243),0)</f>
        <v>6.7000000000000004E-2</v>
      </c>
      <c r="I1243" s="6">
        <f>VLOOKUP($A1243,ENERGY!$A$1:$F$2692,COLUMN(ENERGY!E1242),0)</f>
        <v>2308</v>
      </c>
      <c r="J1243" s="6">
        <f>VLOOKUP($A1243,ENERGY!$A$1:$F$2692,COLUMN(ENERGY!F1242),0)</f>
        <v>7789</v>
      </c>
      <c r="K1243" s="6">
        <f>VLOOKUP($A1243,'HUMAN RESOURCES'!$A$1:$M$2692,COLUMN('HUMAN RESOURCES'!$E1243),0)</f>
        <v>1.2E-2</v>
      </c>
      <c r="L1243" s="6">
        <f>VLOOKUP($A1243,'HUMAN RESOURCES'!$A$1:$M$2692,COLUMN('HUMAN RESOURCES'!$F1243),0)</f>
        <v>4.0000000000000001E-3</v>
      </c>
      <c r="M1243" s="6">
        <f>VLOOKUP($A1243,'HUMAN RESOURCES'!$A$1:$M$2692,COLUMN('HUMAN RESOURCES'!$G1243),0)</f>
        <v>81</v>
      </c>
      <c r="N1243" s="6">
        <f>VLOOKUP($A1243,'HUMAN RESOURCES'!$A$1:$M$2692,COLUMN('HUMAN RESOURCES'!$H1243),0)</f>
        <v>77</v>
      </c>
      <c r="O1243" s="6">
        <f>VLOOKUP($A1243,'HUMAN RESOURCES'!$A$1:$M$2692,COLUMN('HUMAN RESOURCES'!$I1243),0)</f>
        <v>0.19500000000000001</v>
      </c>
      <c r="P1243" s="6">
        <f>VLOOKUP($A1243,'HUMAN RESOURCES'!$A$1:$M$2692,COLUMN('HUMAN RESOURCES'!$J1243),0)</f>
        <v>0.69699999999999995</v>
      </c>
      <c r="Q1243" s="6">
        <f>VLOOKUP($A1243,'HUMAN RESOURCES'!$A$1:$M$2692,COLUMN('HUMAN RESOURCES'!$K1243),0)</f>
        <v>0.109</v>
      </c>
      <c r="R1243" s="6">
        <f>VLOOKUP($A1243,'HUMAN RESOURCES'!$A$1:$M$2692,COLUMN('HUMAN RESOURCES'!$L1243),0)</f>
        <v>1048314</v>
      </c>
      <c r="S1243" s="6">
        <f>VLOOKUP($A1243,'HUMAN RESOURCES'!$A$1:$M$2692,COLUMN('HUMAN RESOURCES'!$F1243),0)</f>
        <v>4.0000000000000001E-3</v>
      </c>
      <c r="T1243" s="6">
        <f>VLOOKUP($A1243,TOURISM!$A$1:$F$2692,COLUMN(TOURISM!$E1243),0)</f>
        <v>2691000000</v>
      </c>
      <c r="U1243" s="6">
        <f>VLOOKUP($A1243,TOURISM!$A$1:$F$2692,COLUMN(TOURISM!$F1243),0)</f>
        <v>1031000000</v>
      </c>
      <c r="V1243" s="6">
        <f>VLOOKUP($A1243,BUSINESS!$A$1:$J$2692,COLUMN(BUSINESS!$E1243),0)</f>
        <v>0</v>
      </c>
      <c r="W1243" s="6">
        <f>VLOOKUP($A1243,BUSINESS!$A$1:$J$2692,COLUMN(BUSINESS!$F1243),0)</f>
        <v>0</v>
      </c>
      <c r="X1243" s="6">
        <f>VLOOKUP($A1243,BUSINESS!$A$1:$J$2692,COLUMN(BUSINESS!$G1243),0)</f>
        <v>0</v>
      </c>
      <c r="Y1243" s="6">
        <f>VLOOKUP($A1243,BUSINESS!$A$1:$J$2692,COLUMN(BUSINESS!$H1243),0)</f>
        <v>0</v>
      </c>
      <c r="Z1243" s="6">
        <f>VLOOKUP($A1243,BUSINESS!$A$1:$J$2692,COLUMN(BUSINESS!$I1243),0)</f>
        <v>0.35799999999999998</v>
      </c>
      <c r="AA1243" s="6">
        <f>VLOOKUP($A1243,BUSINESS!$A$1:$J$2692,COLUMN(BUSINESS!$J1243),0)</f>
        <v>0.82799999999999996</v>
      </c>
      <c r="AB1243" s="5"/>
      <c r="AC1243" s="5"/>
      <c r="AD1243" s="5"/>
      <c r="AE1243" s="5"/>
    </row>
    <row r="1244" spans="1:31" ht="15.75" customHeight="1" x14ac:dyDescent="0.25">
      <c r="A1244" s="6">
        <v>1243</v>
      </c>
      <c r="B1244" s="7" t="str">
        <f>VLOOKUP($A1244,GDP!$A$1:$H$2692,COLUMN(GDP!B1244),0)</f>
        <v>Europe</v>
      </c>
      <c r="C1244" s="8" t="str">
        <f>VLOOKUP($A1244,GDP!$A$1:$H$2692,COLUMN(GDP!C1244),0)</f>
        <v>Cyprus-Europe</v>
      </c>
      <c r="D1244" s="9" t="str">
        <f>VLOOKUP($A1244,GDP!$A$1:$H$2692,COLUMN(GDP!D1244),0)</f>
        <v>2007</v>
      </c>
      <c r="E1244" s="8">
        <f>VLOOKUP($A1244,GDP!$A$1:$H$2692,COLUMN(GDP!E1244),0)</f>
        <v>21841815681</v>
      </c>
      <c r="F1244" s="7">
        <f>VLOOKUP($A1244,GDP!$A$1:$H$2692,COLUMN(GDP!F1244),0)</f>
        <v>6.0999999999999999E-2</v>
      </c>
      <c r="G1244" s="7">
        <f>VLOOKUP($A1244,GDP!$A$1:$H$2692,COLUMN(GDP!G1244),0)</f>
        <v>1691</v>
      </c>
      <c r="H1244" s="7">
        <f>VLOOKUP($A1244,GDP!$A$1:$H$2692,COLUMN(GDP!H1244),0)</f>
        <v>6.7000000000000004E-2</v>
      </c>
      <c r="I1244" s="6">
        <f>VLOOKUP($A1244,ENERGY!$A$1:$F$2692,COLUMN(ENERGY!E1243),0)</f>
        <v>2219</v>
      </c>
      <c r="J1244" s="6">
        <f>VLOOKUP($A1244,ENERGY!$A$1:$F$2692,COLUMN(ENERGY!F1243),0)</f>
        <v>7503</v>
      </c>
      <c r="K1244" s="6">
        <f>VLOOKUP($A1244,'HUMAN RESOURCES'!$A$1:$M$2692,COLUMN('HUMAN RESOURCES'!$E1244),0)</f>
        <v>1.2E-2</v>
      </c>
      <c r="L1244" s="6">
        <f>VLOOKUP($A1244,'HUMAN RESOURCES'!$A$1:$M$2692,COLUMN('HUMAN RESOURCES'!$F1244),0)</f>
        <v>4.0000000000000001E-3</v>
      </c>
      <c r="M1244" s="6">
        <f>VLOOKUP($A1244,'HUMAN RESOURCES'!$A$1:$M$2692,COLUMN('HUMAN RESOURCES'!$G1244),0)</f>
        <v>81</v>
      </c>
      <c r="N1244" s="6">
        <f>VLOOKUP($A1244,'HUMAN RESOURCES'!$A$1:$M$2692,COLUMN('HUMAN RESOURCES'!$H1244),0)</f>
        <v>77</v>
      </c>
      <c r="O1244" s="6">
        <f>VLOOKUP($A1244,'HUMAN RESOURCES'!$A$1:$M$2692,COLUMN('HUMAN RESOURCES'!$I1244),0)</f>
        <v>0.19</v>
      </c>
      <c r="P1244" s="6">
        <f>VLOOKUP($A1244,'HUMAN RESOURCES'!$A$1:$M$2692,COLUMN('HUMAN RESOURCES'!$J1244),0)</f>
        <v>0.7</v>
      </c>
      <c r="Q1244" s="6">
        <f>VLOOKUP($A1244,'HUMAN RESOURCES'!$A$1:$M$2692,COLUMN('HUMAN RESOURCES'!$K1244),0)</f>
        <v>0.11</v>
      </c>
      <c r="R1244" s="6">
        <f>VLOOKUP($A1244,'HUMAN RESOURCES'!$A$1:$M$2692,COLUMN('HUMAN RESOURCES'!$L1244),0)</f>
        <v>1063095</v>
      </c>
      <c r="S1244" s="6">
        <f>VLOOKUP($A1244,'HUMAN RESOURCES'!$A$1:$M$2692,COLUMN('HUMAN RESOURCES'!$F1244),0)</f>
        <v>4.0000000000000001E-3</v>
      </c>
      <c r="T1244" s="6">
        <f>VLOOKUP($A1244,TOURISM!$A$1:$F$2692,COLUMN(TOURISM!$E1244),0)</f>
        <v>3108000000</v>
      </c>
      <c r="U1244" s="6">
        <f>VLOOKUP($A1244,TOURISM!$A$1:$F$2692,COLUMN(TOURISM!$F1244),0)</f>
        <v>1554000000</v>
      </c>
      <c r="V1244" s="6">
        <f>VLOOKUP($A1244,BUSINESS!$A$1:$J$2692,COLUMN(BUSINESS!$E1244),0)</f>
        <v>0</v>
      </c>
      <c r="W1244" s="6">
        <f>VLOOKUP($A1244,BUSINESS!$A$1:$J$2692,COLUMN(BUSINESS!$F1244),0)</f>
        <v>0</v>
      </c>
      <c r="X1244" s="6">
        <f>VLOOKUP($A1244,BUSINESS!$A$1:$J$2692,COLUMN(BUSINESS!$G1244),0)</f>
        <v>0</v>
      </c>
      <c r="Y1244" s="6">
        <f>VLOOKUP($A1244,BUSINESS!$A$1:$J$2692,COLUMN(BUSINESS!$H1244),0)</f>
        <v>0</v>
      </c>
      <c r="Z1244" s="6">
        <f>VLOOKUP($A1244,BUSINESS!$A$1:$J$2692,COLUMN(BUSINESS!$I1244),0)</f>
        <v>0.40799999999999997</v>
      </c>
      <c r="AA1244" s="6">
        <f>VLOOKUP($A1244,BUSINESS!$A$1:$J$2692,COLUMN(BUSINESS!$J1244),0)</f>
        <v>0.93</v>
      </c>
      <c r="AB1244" s="5"/>
      <c r="AC1244" s="5"/>
      <c r="AD1244" s="5"/>
      <c r="AE1244" s="5"/>
    </row>
    <row r="1245" spans="1:31" ht="15.75" customHeight="1" x14ac:dyDescent="0.25">
      <c r="A1245" s="6">
        <v>1244</v>
      </c>
      <c r="B1245" s="7" t="str">
        <f>VLOOKUP($A1245,GDP!$A$1:$H$2692,COLUMN(GDP!B1245),0)</f>
        <v>Europe</v>
      </c>
      <c r="C1245" s="8" t="str">
        <f>VLOOKUP($A1245,GDP!$A$1:$H$2692,COLUMN(GDP!C1245),0)</f>
        <v>Cyprus-Europe</v>
      </c>
      <c r="D1245" s="9" t="str">
        <f>VLOOKUP($A1245,GDP!$A$1:$H$2692,COLUMN(GDP!D1245),0)</f>
        <v>2008</v>
      </c>
      <c r="E1245" s="8">
        <f>VLOOKUP($A1245,GDP!$A$1:$H$2692,COLUMN(GDP!E1245),0)</f>
        <v>25321517504</v>
      </c>
      <c r="F1245" s="7">
        <f>VLOOKUP($A1245,GDP!$A$1:$H$2692,COLUMN(GDP!F1245),0)</f>
        <v>6.9000000000000006E-2</v>
      </c>
      <c r="G1245" s="7">
        <f>VLOOKUP($A1245,GDP!$A$1:$H$2692,COLUMN(GDP!G1245),0)</f>
        <v>2182</v>
      </c>
      <c r="H1245" s="7">
        <f>VLOOKUP($A1245,GDP!$A$1:$H$2692,COLUMN(GDP!H1245),0)</f>
        <v>0</v>
      </c>
      <c r="I1245" s="6">
        <f>VLOOKUP($A1245,ENERGY!$A$1:$F$2692,COLUMN(ENERGY!E1244),0)</f>
        <v>2184</v>
      </c>
      <c r="J1245" s="6">
        <f>VLOOKUP($A1245,ENERGY!$A$1:$F$2692,COLUMN(ENERGY!F1244),0)</f>
        <v>7334</v>
      </c>
      <c r="K1245" s="6">
        <f>VLOOKUP($A1245,'HUMAN RESOURCES'!$A$1:$M$2692,COLUMN('HUMAN RESOURCES'!$E1245),0)</f>
        <v>1.2E-2</v>
      </c>
      <c r="L1245" s="6">
        <f>VLOOKUP($A1245,'HUMAN RESOURCES'!$A$1:$M$2692,COLUMN('HUMAN RESOURCES'!$F1245),0)</f>
        <v>3.0000000000000001E-3</v>
      </c>
      <c r="M1245" s="6">
        <f>VLOOKUP($A1245,'HUMAN RESOURCES'!$A$1:$M$2692,COLUMN('HUMAN RESOURCES'!$G1245),0)</f>
        <v>81</v>
      </c>
      <c r="N1245" s="6">
        <f>VLOOKUP($A1245,'HUMAN RESOURCES'!$A$1:$M$2692,COLUMN('HUMAN RESOURCES'!$H1245),0)</f>
        <v>77</v>
      </c>
      <c r="O1245" s="6">
        <f>VLOOKUP($A1245,'HUMAN RESOURCES'!$A$1:$M$2692,COLUMN('HUMAN RESOURCES'!$I1245),0)</f>
        <v>0.186</v>
      </c>
      <c r="P1245" s="6">
        <f>VLOOKUP($A1245,'HUMAN RESOURCES'!$A$1:$M$2692,COLUMN('HUMAN RESOURCES'!$J1245),0)</f>
        <v>0.70299999999999996</v>
      </c>
      <c r="Q1245" s="6">
        <f>VLOOKUP($A1245,'HUMAN RESOURCES'!$A$1:$M$2692,COLUMN('HUMAN RESOURCES'!$K1245),0)</f>
        <v>0.112</v>
      </c>
      <c r="R1245" s="6">
        <f>VLOOKUP($A1245,'HUMAN RESOURCES'!$A$1:$M$2692,COLUMN('HUMAN RESOURCES'!$L1245),0)</f>
        <v>1077089</v>
      </c>
      <c r="S1245" s="6">
        <f>VLOOKUP($A1245,'HUMAN RESOURCES'!$A$1:$M$2692,COLUMN('HUMAN RESOURCES'!$F1245),0)</f>
        <v>3.0000000000000001E-3</v>
      </c>
      <c r="T1245" s="6">
        <f>VLOOKUP($A1245,TOURISM!$A$1:$F$2692,COLUMN(TOURISM!$E1245),0)</f>
        <v>3231000000</v>
      </c>
      <c r="U1245" s="6">
        <f>VLOOKUP($A1245,TOURISM!$A$1:$F$2692,COLUMN(TOURISM!$F1245),0)</f>
        <v>1895000000</v>
      </c>
      <c r="V1245" s="6">
        <f>VLOOKUP($A1245,BUSINESS!$A$1:$J$2692,COLUMN(BUSINESS!$E1245),0)</f>
        <v>0.20599999999999999</v>
      </c>
      <c r="W1245" s="6">
        <f>VLOOKUP($A1245,BUSINESS!$A$1:$J$2692,COLUMN(BUSINESS!$F1245),0)</f>
        <v>8</v>
      </c>
      <c r="X1245" s="6">
        <f>VLOOKUP($A1245,BUSINESS!$A$1:$J$2692,COLUMN(BUSINESS!$G1245),0)</f>
        <v>0</v>
      </c>
      <c r="Y1245" s="6">
        <f>VLOOKUP($A1245,BUSINESS!$A$1:$J$2692,COLUMN(BUSINESS!$H1245),0)</f>
        <v>149</v>
      </c>
      <c r="Z1245" s="6">
        <f>VLOOKUP($A1245,BUSINESS!$A$1:$J$2692,COLUMN(BUSINESS!$I1245),0)</f>
        <v>0.42299999999999999</v>
      </c>
      <c r="AA1245" s="6">
        <f>VLOOKUP($A1245,BUSINESS!$A$1:$J$2692,COLUMN(BUSINESS!$J1245),0)</f>
        <v>0.94399999999999995</v>
      </c>
      <c r="AB1245" s="5"/>
      <c r="AC1245" s="5"/>
      <c r="AD1245" s="5"/>
      <c r="AE1245" s="5"/>
    </row>
    <row r="1246" spans="1:31" ht="15.75" customHeight="1" x14ac:dyDescent="0.25">
      <c r="A1246" s="6">
        <v>1245</v>
      </c>
      <c r="B1246" s="7" t="str">
        <f>VLOOKUP($A1246,GDP!$A$1:$H$2692,COLUMN(GDP!B1246),0)</f>
        <v>Europe</v>
      </c>
      <c r="C1246" s="8" t="str">
        <f>VLOOKUP($A1246,GDP!$A$1:$H$2692,COLUMN(GDP!C1246),0)</f>
        <v>Cyprus-Europe</v>
      </c>
      <c r="D1246" s="9" t="str">
        <f>VLOOKUP($A1246,GDP!$A$1:$H$2692,COLUMN(GDP!D1246),0)</f>
        <v>2009</v>
      </c>
      <c r="E1246" s="8">
        <f>VLOOKUP($A1246,GDP!$A$1:$H$2692,COLUMN(GDP!E1246),0)</f>
        <v>23542650736</v>
      </c>
      <c r="F1246" s="7">
        <f>VLOOKUP($A1246,GDP!$A$1:$H$2692,COLUMN(GDP!F1246),0)</f>
        <v>7.3999999999999996E-2</v>
      </c>
      <c r="G1246" s="7">
        <f>VLOOKUP($A1246,GDP!$A$1:$H$2692,COLUMN(GDP!G1246),0)</f>
        <v>2115</v>
      </c>
      <c r="H1246" s="7">
        <f>VLOOKUP($A1246,GDP!$A$1:$H$2692,COLUMN(GDP!H1246),0)</f>
        <v>0</v>
      </c>
      <c r="I1246" s="6">
        <f>VLOOKUP($A1246,ENERGY!$A$1:$F$2692,COLUMN(ENERGY!E1245),0)</f>
        <v>2332</v>
      </c>
      <c r="J1246" s="6">
        <f>VLOOKUP($A1246,ENERGY!$A$1:$F$2692,COLUMN(ENERGY!F1245),0)</f>
        <v>7748</v>
      </c>
      <c r="K1246" s="6">
        <f>VLOOKUP($A1246,'HUMAN RESOURCES'!$A$1:$M$2692,COLUMN('HUMAN RESOURCES'!$E1246),0)</f>
        <v>1.2E-2</v>
      </c>
      <c r="L1246" s="6">
        <f>VLOOKUP($A1246,'HUMAN RESOURCES'!$A$1:$M$2692,COLUMN('HUMAN RESOURCES'!$F1246),0)</f>
        <v>3.0000000000000001E-3</v>
      </c>
      <c r="M1246" s="6">
        <f>VLOOKUP($A1246,'HUMAN RESOURCES'!$A$1:$M$2692,COLUMN('HUMAN RESOURCES'!$G1246),0)</f>
        <v>81</v>
      </c>
      <c r="N1246" s="6">
        <f>VLOOKUP($A1246,'HUMAN RESOURCES'!$A$1:$M$2692,COLUMN('HUMAN RESOURCES'!$H1246),0)</f>
        <v>77</v>
      </c>
      <c r="O1246" s="6">
        <f>VLOOKUP($A1246,'HUMAN RESOURCES'!$A$1:$M$2692,COLUMN('HUMAN RESOURCES'!$I1246),0)</f>
        <v>0.18099999999999999</v>
      </c>
      <c r="P1246" s="6">
        <f>VLOOKUP($A1246,'HUMAN RESOURCES'!$A$1:$M$2692,COLUMN('HUMAN RESOURCES'!$J1246),0)</f>
        <v>0.70499999999999996</v>
      </c>
      <c r="Q1246" s="6">
        <f>VLOOKUP($A1246,'HUMAN RESOURCES'!$A$1:$M$2692,COLUMN('HUMAN RESOURCES'!$K1246),0)</f>
        <v>0.114</v>
      </c>
      <c r="R1246" s="6">
        <f>VLOOKUP($A1246,'HUMAN RESOURCES'!$A$1:$M$2692,COLUMN('HUMAN RESOURCES'!$L1246),0)</f>
        <v>1090553</v>
      </c>
      <c r="S1246" s="6">
        <f>VLOOKUP($A1246,'HUMAN RESOURCES'!$A$1:$M$2692,COLUMN('HUMAN RESOURCES'!$F1246),0)</f>
        <v>3.0000000000000001E-3</v>
      </c>
      <c r="T1246" s="6">
        <f>VLOOKUP($A1246,TOURISM!$A$1:$F$2692,COLUMN(TOURISM!$E1246),0)</f>
        <v>2474000000</v>
      </c>
      <c r="U1246" s="6">
        <f>VLOOKUP($A1246,TOURISM!$A$1:$F$2692,COLUMN(TOURISM!$F1246),0)</f>
        <v>1638000000</v>
      </c>
      <c r="V1246" s="6">
        <f>VLOOKUP($A1246,BUSINESS!$A$1:$J$2692,COLUMN(BUSINESS!$E1246),0)</f>
        <v>0.20599999999999999</v>
      </c>
      <c r="W1246" s="6">
        <f>VLOOKUP($A1246,BUSINESS!$A$1:$J$2692,COLUMN(BUSINESS!$F1246),0)</f>
        <v>8</v>
      </c>
      <c r="X1246" s="6">
        <f>VLOOKUP($A1246,BUSINESS!$A$1:$J$2692,COLUMN(BUSINESS!$G1246),0)</f>
        <v>0</v>
      </c>
      <c r="Y1246" s="6">
        <f>VLOOKUP($A1246,BUSINESS!$A$1:$J$2692,COLUMN(BUSINESS!$H1246),0)</f>
        <v>149</v>
      </c>
      <c r="Z1246" s="6">
        <f>VLOOKUP($A1246,BUSINESS!$A$1:$J$2692,COLUMN(BUSINESS!$I1246),0)</f>
        <v>0.498</v>
      </c>
      <c r="AA1246" s="6">
        <f>VLOOKUP($A1246,BUSINESS!$A$1:$J$2692,COLUMN(BUSINESS!$J1246),0)</f>
        <v>0.89600000000000002</v>
      </c>
      <c r="AB1246" s="5"/>
      <c r="AC1246" s="5"/>
      <c r="AD1246" s="5"/>
      <c r="AE1246" s="5"/>
    </row>
    <row r="1247" spans="1:31" ht="15.75" customHeight="1" x14ac:dyDescent="0.25">
      <c r="A1247" s="6">
        <v>1246</v>
      </c>
      <c r="B1247" s="7" t="str">
        <f>VLOOKUP($A1247,GDP!$A$1:$H$2692,COLUMN(GDP!B1247),0)</f>
        <v>Europe</v>
      </c>
      <c r="C1247" s="8" t="str">
        <f>VLOOKUP($A1247,GDP!$A$1:$H$2692,COLUMN(GDP!C1247),0)</f>
        <v>Cyprus-Europe</v>
      </c>
      <c r="D1247" s="9" t="str">
        <f>VLOOKUP($A1247,GDP!$A$1:$H$2692,COLUMN(GDP!D1247),0)</f>
        <v>2010</v>
      </c>
      <c r="E1247" s="8">
        <f>VLOOKUP($A1247,GDP!$A$1:$H$2692,COLUMN(GDP!E1247),0)</f>
        <v>23132450331</v>
      </c>
      <c r="F1247" s="7">
        <f>VLOOKUP($A1247,GDP!$A$1:$H$2692,COLUMN(GDP!F1247),0)</f>
        <v>7.3999999999999996E-2</v>
      </c>
      <c r="G1247" s="7">
        <f>VLOOKUP($A1247,GDP!$A$1:$H$2692,COLUMN(GDP!G1247),0)</f>
        <v>2012</v>
      </c>
      <c r="H1247" s="7">
        <f>VLOOKUP($A1247,GDP!$A$1:$H$2692,COLUMN(GDP!H1247),0)</f>
        <v>0</v>
      </c>
      <c r="I1247" s="6">
        <f>VLOOKUP($A1247,ENERGY!$A$1:$F$2692,COLUMN(ENERGY!E1246),0)</f>
        <v>2143</v>
      </c>
      <c r="J1247" s="6">
        <f>VLOOKUP($A1247,ENERGY!$A$1:$F$2692,COLUMN(ENERGY!F1246),0)</f>
        <v>7022</v>
      </c>
      <c r="K1247" s="6">
        <f>VLOOKUP($A1247,'HUMAN RESOURCES'!$A$1:$M$2692,COLUMN('HUMAN RESOURCES'!$E1247),0)</f>
        <v>1.2E-2</v>
      </c>
      <c r="L1247" s="6">
        <f>VLOOKUP($A1247,'HUMAN RESOURCES'!$A$1:$M$2692,COLUMN('HUMAN RESOURCES'!$F1247),0)</f>
        <v>3.0000000000000001E-3</v>
      </c>
      <c r="M1247" s="6">
        <f>VLOOKUP($A1247,'HUMAN RESOURCES'!$A$1:$M$2692,COLUMN('HUMAN RESOURCES'!$G1247),0)</f>
        <v>81</v>
      </c>
      <c r="N1247" s="6">
        <f>VLOOKUP($A1247,'HUMAN RESOURCES'!$A$1:$M$2692,COLUMN('HUMAN RESOURCES'!$H1247),0)</f>
        <v>77</v>
      </c>
      <c r="O1247" s="6">
        <f>VLOOKUP($A1247,'HUMAN RESOURCES'!$A$1:$M$2692,COLUMN('HUMAN RESOURCES'!$I1247),0)</f>
        <v>0.17799999999999999</v>
      </c>
      <c r="P1247" s="6">
        <f>VLOOKUP($A1247,'HUMAN RESOURCES'!$A$1:$M$2692,COLUMN('HUMAN RESOURCES'!$J1247),0)</f>
        <v>0.70699999999999996</v>
      </c>
      <c r="Q1247" s="6">
        <f>VLOOKUP($A1247,'HUMAN RESOURCES'!$A$1:$M$2692,COLUMN('HUMAN RESOURCES'!$K1247),0)</f>
        <v>0.11600000000000001</v>
      </c>
      <c r="R1247" s="6">
        <f>VLOOKUP($A1247,'HUMAN RESOURCES'!$A$1:$M$2692,COLUMN('HUMAN RESOURCES'!$L1247),0)</f>
        <v>1103685</v>
      </c>
      <c r="S1247" s="6">
        <f>VLOOKUP($A1247,'HUMAN RESOURCES'!$A$1:$M$2692,COLUMN('HUMAN RESOURCES'!$F1247),0)</f>
        <v>3.0000000000000001E-3</v>
      </c>
      <c r="T1247" s="6">
        <f>VLOOKUP($A1247,TOURISM!$A$1:$F$2692,COLUMN(TOURISM!$E1247),0)</f>
        <v>2371000000</v>
      </c>
      <c r="U1247" s="6">
        <f>VLOOKUP($A1247,TOURISM!$A$1:$F$2692,COLUMN(TOURISM!$F1247),0)</f>
        <v>1457000000</v>
      </c>
      <c r="V1247" s="6">
        <f>VLOOKUP($A1247,BUSINESS!$A$1:$J$2692,COLUMN(BUSINESS!$E1247),0)</f>
        <v>0.223</v>
      </c>
      <c r="W1247" s="6">
        <f>VLOOKUP($A1247,BUSINESS!$A$1:$J$2692,COLUMN(BUSINESS!$F1247),0)</f>
        <v>8</v>
      </c>
      <c r="X1247" s="6">
        <f>VLOOKUP($A1247,BUSINESS!$A$1:$J$2692,COLUMN(BUSINESS!$G1247),0)</f>
        <v>0</v>
      </c>
      <c r="Y1247" s="6">
        <f>VLOOKUP($A1247,BUSINESS!$A$1:$J$2692,COLUMN(BUSINESS!$H1247),0)</f>
        <v>149</v>
      </c>
      <c r="Z1247" s="6">
        <f>VLOOKUP($A1247,BUSINESS!$A$1:$J$2692,COLUMN(BUSINESS!$I1247),0)</f>
        <v>0.53</v>
      </c>
      <c r="AA1247" s="6">
        <f>VLOOKUP($A1247,BUSINESS!$A$1:$J$2692,COLUMN(BUSINESS!$J1247),0)</f>
        <v>0.93700000000000006</v>
      </c>
      <c r="AB1247" s="5"/>
      <c r="AC1247" s="5"/>
      <c r="AD1247" s="5"/>
      <c r="AE1247" s="5"/>
    </row>
    <row r="1248" spans="1:31" ht="15.75" customHeight="1" x14ac:dyDescent="0.25">
      <c r="A1248" s="6">
        <v>1247</v>
      </c>
      <c r="B1248" s="7" t="str">
        <f>VLOOKUP($A1248,GDP!$A$1:$H$2692,COLUMN(GDP!B1248),0)</f>
        <v>Europe</v>
      </c>
      <c r="C1248" s="8" t="str">
        <f>VLOOKUP($A1248,GDP!$A$1:$H$2692,COLUMN(GDP!C1248),0)</f>
        <v>Cyprus-Europe</v>
      </c>
      <c r="D1248" s="9" t="str">
        <f>VLOOKUP($A1248,GDP!$A$1:$H$2692,COLUMN(GDP!D1248),0)</f>
        <v>2011</v>
      </c>
      <c r="E1248" s="8">
        <f>VLOOKUP($A1248,GDP!$A$1:$H$2692,COLUMN(GDP!E1248),0)</f>
        <v>24851264943</v>
      </c>
      <c r="F1248" s="7">
        <f>VLOOKUP($A1248,GDP!$A$1:$H$2692,COLUMN(GDP!F1248),0)</f>
        <v>7.3999999999999996E-2</v>
      </c>
      <c r="G1248" s="7">
        <f>VLOOKUP($A1248,GDP!$A$1:$H$2692,COLUMN(GDP!G1248),0)</f>
        <v>2123</v>
      </c>
      <c r="H1248" s="7">
        <f>VLOOKUP($A1248,GDP!$A$1:$H$2692,COLUMN(GDP!H1248),0)</f>
        <v>0</v>
      </c>
      <c r="I1248" s="6">
        <f>VLOOKUP($A1248,ENERGY!$A$1:$F$2692,COLUMN(ENERGY!E1247),0)</f>
        <v>2114</v>
      </c>
      <c r="J1248" s="6">
        <f>VLOOKUP($A1248,ENERGY!$A$1:$F$2692,COLUMN(ENERGY!F1247),0)</f>
        <v>6846</v>
      </c>
      <c r="K1248" s="6">
        <f>VLOOKUP($A1248,'HUMAN RESOURCES'!$A$1:$M$2692,COLUMN('HUMAN RESOURCES'!$E1248),0)</f>
        <v>1.2E-2</v>
      </c>
      <c r="L1248" s="6">
        <f>VLOOKUP($A1248,'HUMAN RESOURCES'!$A$1:$M$2692,COLUMN('HUMAN RESOURCES'!$F1248),0)</f>
        <v>3.0000000000000001E-3</v>
      </c>
      <c r="M1248" s="6">
        <f>VLOOKUP($A1248,'HUMAN RESOURCES'!$A$1:$M$2692,COLUMN('HUMAN RESOURCES'!$G1248),0)</f>
        <v>82</v>
      </c>
      <c r="N1248" s="6">
        <f>VLOOKUP($A1248,'HUMAN RESOURCES'!$A$1:$M$2692,COLUMN('HUMAN RESOURCES'!$H1248),0)</f>
        <v>77</v>
      </c>
      <c r="O1248" s="6">
        <f>VLOOKUP($A1248,'HUMAN RESOURCES'!$A$1:$M$2692,COLUMN('HUMAN RESOURCES'!$I1248),0)</f>
        <v>0.17399999999999999</v>
      </c>
      <c r="P1248" s="6">
        <f>VLOOKUP($A1248,'HUMAN RESOURCES'!$A$1:$M$2692,COLUMN('HUMAN RESOURCES'!$J1248),0)</f>
        <v>0.70799999999999996</v>
      </c>
      <c r="Q1248" s="6">
        <f>VLOOKUP($A1248,'HUMAN RESOURCES'!$A$1:$M$2692,COLUMN('HUMAN RESOURCES'!$K1248),0)</f>
        <v>0.11799999999999999</v>
      </c>
      <c r="R1248" s="6">
        <f>VLOOKUP($A1248,'HUMAN RESOURCES'!$A$1:$M$2692,COLUMN('HUMAN RESOURCES'!$L1248),0)</f>
        <v>1116513</v>
      </c>
      <c r="S1248" s="6">
        <f>VLOOKUP($A1248,'HUMAN RESOURCES'!$A$1:$M$2692,COLUMN('HUMAN RESOURCES'!$F1248),0)</f>
        <v>3.0000000000000001E-3</v>
      </c>
      <c r="T1248" s="6">
        <f>VLOOKUP($A1248,TOURISM!$A$1:$F$2692,COLUMN(TOURISM!$E1248),0)</f>
        <v>2751000000</v>
      </c>
      <c r="U1248" s="6">
        <f>VLOOKUP($A1248,TOURISM!$A$1:$F$2692,COLUMN(TOURISM!$F1248),0)</f>
        <v>1721000000</v>
      </c>
      <c r="V1248" s="6">
        <f>VLOOKUP($A1248,BUSINESS!$A$1:$J$2692,COLUMN(BUSINESS!$E1248),0)</f>
        <v>0.22</v>
      </c>
      <c r="W1248" s="6">
        <f>VLOOKUP($A1248,BUSINESS!$A$1:$J$2692,COLUMN(BUSINESS!$F1248),0)</f>
        <v>8</v>
      </c>
      <c r="X1248" s="6">
        <f>VLOOKUP($A1248,BUSINESS!$A$1:$J$2692,COLUMN(BUSINESS!$G1248),0)</f>
        <v>0</v>
      </c>
      <c r="Y1248" s="6">
        <f>VLOOKUP($A1248,BUSINESS!$A$1:$J$2692,COLUMN(BUSINESS!$H1248),0)</f>
        <v>149</v>
      </c>
      <c r="Z1248" s="6">
        <f>VLOOKUP($A1248,BUSINESS!$A$1:$J$2692,COLUMN(BUSINESS!$I1248),0)</f>
        <v>0.56899999999999995</v>
      </c>
      <c r="AA1248" s="6">
        <f>VLOOKUP($A1248,BUSINESS!$A$1:$J$2692,COLUMN(BUSINESS!$J1248),0)</f>
        <v>0.97699999999999998</v>
      </c>
      <c r="AB1248" s="5"/>
      <c r="AC1248" s="5"/>
      <c r="AD1248" s="5"/>
      <c r="AE1248" s="5"/>
    </row>
    <row r="1249" spans="1:31" ht="15.75" customHeight="1" x14ac:dyDescent="0.25">
      <c r="A1249" s="6">
        <v>1248</v>
      </c>
      <c r="B1249" s="7" t="str">
        <f>VLOOKUP($A1249,GDP!$A$1:$H$2692,COLUMN(GDP!B1249),0)</f>
        <v>Europe</v>
      </c>
      <c r="C1249" s="8" t="str">
        <f>VLOOKUP($A1249,GDP!$A$1:$H$2692,COLUMN(GDP!C1249),0)</f>
        <v>Cyprus-Europe</v>
      </c>
      <c r="D1249" s="9" t="str">
        <f>VLOOKUP($A1249,GDP!$A$1:$H$2692,COLUMN(GDP!D1249),0)</f>
        <v>2012</v>
      </c>
      <c r="E1249" s="8">
        <f>VLOOKUP($A1249,GDP!$A$1:$H$2692,COLUMN(GDP!E1249),0)</f>
        <v>22766912960</v>
      </c>
      <c r="F1249" s="7">
        <f>VLOOKUP($A1249,GDP!$A$1:$H$2692,COLUMN(GDP!F1249),0)</f>
        <v>7.2999999999999995E-2</v>
      </c>
      <c r="G1249" s="7">
        <f>VLOOKUP($A1249,GDP!$A$1:$H$2692,COLUMN(GDP!G1249),0)</f>
        <v>1949</v>
      </c>
      <c r="H1249" s="7">
        <f>VLOOKUP($A1249,GDP!$A$1:$H$2692,COLUMN(GDP!H1249),0)</f>
        <v>0</v>
      </c>
      <c r="I1249" s="6">
        <f>VLOOKUP($A1249,ENERGY!$A$1:$F$2692,COLUMN(ENERGY!E1248),0)</f>
        <v>2137</v>
      </c>
      <c r="J1249" s="6">
        <f>VLOOKUP($A1249,ENERGY!$A$1:$F$2692,COLUMN(ENERGY!F1248),0)</f>
        <v>6850</v>
      </c>
      <c r="K1249" s="6">
        <f>VLOOKUP($A1249,'HUMAN RESOURCES'!$A$1:$M$2692,COLUMN('HUMAN RESOURCES'!$E1249),0)</f>
        <v>1.2E-2</v>
      </c>
      <c r="L1249" s="6">
        <f>VLOOKUP($A1249,'HUMAN RESOURCES'!$A$1:$M$2692,COLUMN('HUMAN RESOURCES'!$F1249),0)</f>
        <v>3.0000000000000001E-3</v>
      </c>
      <c r="M1249" s="6">
        <f>VLOOKUP($A1249,'HUMAN RESOURCES'!$A$1:$M$2692,COLUMN('HUMAN RESOURCES'!$G1249),0)</f>
        <v>82</v>
      </c>
      <c r="N1249" s="6">
        <f>VLOOKUP($A1249,'HUMAN RESOURCES'!$A$1:$M$2692,COLUMN('HUMAN RESOURCES'!$H1249),0)</f>
        <v>78</v>
      </c>
      <c r="O1249" s="6">
        <f>VLOOKUP($A1249,'HUMAN RESOURCES'!$A$1:$M$2692,COLUMN('HUMAN RESOURCES'!$I1249),0)</f>
        <v>0.17199999999999999</v>
      </c>
      <c r="P1249" s="6">
        <f>VLOOKUP($A1249,'HUMAN RESOURCES'!$A$1:$M$2692,COLUMN('HUMAN RESOURCES'!$J1249),0)</f>
        <v>0.70799999999999996</v>
      </c>
      <c r="Q1249" s="6">
        <f>VLOOKUP($A1249,'HUMAN RESOURCES'!$A$1:$M$2692,COLUMN('HUMAN RESOURCES'!$K1249),0)</f>
        <v>0.12</v>
      </c>
      <c r="R1249" s="6">
        <f>VLOOKUP($A1249,'HUMAN RESOURCES'!$A$1:$M$2692,COLUMN('HUMAN RESOURCES'!$L1249),0)</f>
        <v>1128994</v>
      </c>
      <c r="S1249" s="6">
        <f>VLOOKUP($A1249,'HUMAN RESOURCES'!$A$1:$M$2692,COLUMN('HUMAN RESOURCES'!$F1249),0)</f>
        <v>3.0000000000000001E-3</v>
      </c>
      <c r="T1249" s="6">
        <f>VLOOKUP($A1249,TOURISM!$A$1:$F$2692,COLUMN(TOURISM!$E1249),0)</f>
        <v>2709000000</v>
      </c>
      <c r="U1249" s="6">
        <f>VLOOKUP($A1249,TOURISM!$A$1:$F$2692,COLUMN(TOURISM!$F1249),0)</f>
        <v>1637000000</v>
      </c>
      <c r="V1249" s="6">
        <f>VLOOKUP($A1249,BUSINESS!$A$1:$J$2692,COLUMN(BUSINESS!$E1249),0)</f>
        <v>0.222</v>
      </c>
      <c r="W1249" s="6">
        <f>VLOOKUP($A1249,BUSINESS!$A$1:$J$2692,COLUMN(BUSINESS!$F1249),0)</f>
        <v>8</v>
      </c>
      <c r="X1249" s="6">
        <f>VLOOKUP($A1249,BUSINESS!$A$1:$J$2692,COLUMN(BUSINESS!$G1249),0)</f>
        <v>38</v>
      </c>
      <c r="Y1249" s="6">
        <f>VLOOKUP($A1249,BUSINESS!$A$1:$J$2692,COLUMN(BUSINESS!$H1249),0)</f>
        <v>147</v>
      </c>
      <c r="Z1249" s="6">
        <f>VLOOKUP($A1249,BUSINESS!$A$1:$J$2692,COLUMN(BUSINESS!$I1249),0)</f>
        <v>0.60699999999999998</v>
      </c>
      <c r="AA1249" s="6">
        <f>VLOOKUP($A1249,BUSINESS!$A$1:$J$2692,COLUMN(BUSINESS!$J1249),0)</f>
        <v>0.98399999999999999</v>
      </c>
      <c r="AB1249" s="5"/>
      <c r="AC1249" s="5"/>
      <c r="AD1249" s="5"/>
      <c r="AE1249" s="5"/>
    </row>
    <row r="1250" spans="1:31" ht="15.75" customHeight="1" x14ac:dyDescent="0.25">
      <c r="A1250" s="6">
        <v>1249</v>
      </c>
      <c r="B1250" s="7" t="str">
        <f>VLOOKUP($A1250,GDP!$A$1:$H$2692,COLUMN(GDP!B1250),0)</f>
        <v>Europe</v>
      </c>
      <c r="C1250" s="8" t="str">
        <f>VLOOKUP($A1250,GDP!$A$1:$H$2692,COLUMN(GDP!C1250),0)</f>
        <v>Czech Republic-Europe</v>
      </c>
      <c r="D1250" s="9" t="str">
        <f>VLOOKUP($A1250,GDP!$A$1:$H$2692,COLUMN(GDP!D1250),0)</f>
        <v>2000</v>
      </c>
      <c r="E1250" s="8">
        <f>VLOOKUP($A1250,GDP!$A$1:$H$2692,COLUMN(GDP!E1250),0)</f>
        <v>58807244368</v>
      </c>
      <c r="F1250" s="7">
        <f>VLOOKUP($A1250,GDP!$A$1:$H$2692,COLUMN(GDP!F1250),0)</f>
        <v>6.3E-2</v>
      </c>
      <c r="G1250" s="7">
        <f>VLOOKUP($A1250,GDP!$A$1:$H$2692,COLUMN(GDP!G1250),0)</f>
        <v>361</v>
      </c>
      <c r="H1250" s="7">
        <f>VLOOKUP($A1250,GDP!$A$1:$H$2692,COLUMN(GDP!H1250),0)</f>
        <v>7.1999999999999995E-2</v>
      </c>
      <c r="I1250" s="6">
        <f>VLOOKUP($A1250,ENERGY!$A$1:$F$2692,COLUMN(ENERGY!E1249),0)</f>
        <v>42823</v>
      </c>
      <c r="J1250" s="6">
        <f>VLOOKUP($A1250,ENERGY!$A$1:$F$2692,COLUMN(ENERGY!F1249),0)</f>
        <v>0</v>
      </c>
      <c r="K1250" s="6">
        <f>VLOOKUP($A1250,'HUMAN RESOURCES'!$A$1:$M$2692,COLUMN('HUMAN RESOURCES'!$E1250),0)</f>
        <v>8.9999999999999993E-3</v>
      </c>
      <c r="L1250" s="6">
        <f>VLOOKUP($A1250,'HUMAN RESOURCES'!$A$1:$M$2692,COLUMN('HUMAN RESOURCES'!$F1250),0)</f>
        <v>6.0000000000000001E-3</v>
      </c>
      <c r="M1250" s="6">
        <f>VLOOKUP($A1250,'HUMAN RESOURCES'!$A$1:$M$2692,COLUMN('HUMAN RESOURCES'!$G1250),0)</f>
        <v>78</v>
      </c>
      <c r="N1250" s="6">
        <f>VLOOKUP($A1250,'HUMAN RESOURCES'!$A$1:$M$2692,COLUMN('HUMAN RESOURCES'!$H1250),0)</f>
        <v>72</v>
      </c>
      <c r="O1250" s="6">
        <f>VLOOKUP($A1250,'HUMAN RESOURCES'!$A$1:$M$2692,COLUMN('HUMAN RESOURCES'!$I1250),0)</f>
        <v>0.16500000000000001</v>
      </c>
      <c r="P1250" s="6">
        <f>VLOOKUP($A1250,'HUMAN RESOURCES'!$A$1:$M$2692,COLUMN('HUMAN RESOURCES'!$J1250),0)</f>
        <v>0.69699999999999995</v>
      </c>
      <c r="Q1250" s="6">
        <f>VLOOKUP($A1250,'HUMAN RESOURCES'!$A$1:$M$2692,COLUMN('HUMAN RESOURCES'!$K1250),0)</f>
        <v>0.13800000000000001</v>
      </c>
      <c r="R1250" s="6">
        <f>VLOOKUP($A1250,'HUMAN RESOURCES'!$A$1:$M$2692,COLUMN('HUMAN RESOURCES'!$L1250),0)</f>
        <v>10255063</v>
      </c>
      <c r="S1250" s="6">
        <f>VLOOKUP($A1250,'HUMAN RESOURCES'!$A$1:$M$2692,COLUMN('HUMAN RESOURCES'!$F1250),0)</f>
        <v>6.0000000000000001E-3</v>
      </c>
      <c r="T1250" s="6">
        <f>VLOOKUP($A1250,TOURISM!$A$1:$F$2692,COLUMN(TOURISM!$E1250),0)</f>
        <v>2973000000</v>
      </c>
      <c r="U1250" s="6">
        <f>VLOOKUP($A1250,TOURISM!$A$1:$F$2692,COLUMN(TOURISM!$F1250),0)</f>
        <v>1276000000</v>
      </c>
      <c r="V1250" s="6">
        <f>VLOOKUP($A1250,BUSINESS!$A$1:$J$2692,COLUMN(BUSINESS!$E1250),0)</f>
        <v>0</v>
      </c>
      <c r="W1250" s="6">
        <f>VLOOKUP($A1250,BUSINESS!$A$1:$J$2692,COLUMN(BUSINESS!$F1250),0)</f>
        <v>0</v>
      </c>
      <c r="X1250" s="6">
        <f>VLOOKUP($A1250,BUSINESS!$A$1:$J$2692,COLUMN(BUSINESS!$G1250),0)</f>
        <v>0</v>
      </c>
      <c r="Y1250" s="6">
        <f>VLOOKUP($A1250,BUSINESS!$A$1:$J$2692,COLUMN(BUSINESS!$H1250),0)</f>
        <v>0</v>
      </c>
      <c r="Z1250" s="6">
        <f>VLOOKUP($A1250,BUSINESS!$A$1:$J$2692,COLUMN(BUSINESS!$I1250),0)</f>
        <v>9.8000000000000004E-2</v>
      </c>
      <c r="AA1250" s="6">
        <f>VLOOKUP($A1250,BUSINESS!$A$1:$J$2692,COLUMN(BUSINESS!$J1250),0)</f>
        <v>0.42399999999999999</v>
      </c>
      <c r="AB1250" s="5"/>
      <c r="AC1250" s="5"/>
      <c r="AD1250" s="5"/>
      <c r="AE1250" s="5"/>
    </row>
    <row r="1251" spans="1:31" ht="15.75" customHeight="1" x14ac:dyDescent="0.25">
      <c r="A1251" s="6">
        <v>1250</v>
      </c>
      <c r="B1251" s="7" t="str">
        <f>VLOOKUP($A1251,GDP!$A$1:$H$2692,COLUMN(GDP!B1251),0)</f>
        <v>Europe</v>
      </c>
      <c r="C1251" s="8" t="str">
        <f>VLOOKUP($A1251,GDP!$A$1:$H$2692,COLUMN(GDP!C1251),0)</f>
        <v>Czech Republic-Europe</v>
      </c>
      <c r="D1251" s="9" t="str">
        <f>VLOOKUP($A1251,GDP!$A$1:$H$2692,COLUMN(GDP!D1251),0)</f>
        <v>2001</v>
      </c>
      <c r="E1251" s="8">
        <f>VLOOKUP($A1251,GDP!$A$1:$H$2692,COLUMN(GDP!E1251),0)</f>
        <v>64375288107</v>
      </c>
      <c r="F1251" s="7">
        <f>VLOOKUP($A1251,GDP!$A$1:$H$2692,COLUMN(GDP!F1251),0)</f>
        <v>6.4000000000000001E-2</v>
      </c>
      <c r="G1251" s="7">
        <f>VLOOKUP($A1251,GDP!$A$1:$H$2692,COLUMN(GDP!G1251),0)</f>
        <v>403</v>
      </c>
      <c r="H1251" s="7">
        <f>VLOOKUP($A1251,GDP!$A$1:$H$2692,COLUMN(GDP!H1251),0)</f>
        <v>7.1999999999999995E-2</v>
      </c>
      <c r="I1251" s="6">
        <f>VLOOKUP($A1251,ENERGY!$A$1:$F$2692,COLUMN(ENERGY!E1250),0)</f>
        <v>43429</v>
      </c>
      <c r="J1251" s="6">
        <f>VLOOKUP($A1251,ENERGY!$A$1:$F$2692,COLUMN(ENERGY!F1250),0)</f>
        <v>0</v>
      </c>
      <c r="K1251" s="6">
        <f>VLOOKUP($A1251,'HUMAN RESOURCES'!$A$1:$M$2692,COLUMN('HUMAN RESOURCES'!$E1251),0)</f>
        <v>8.9999999999999993E-3</v>
      </c>
      <c r="L1251" s="6">
        <f>VLOOKUP($A1251,'HUMAN RESOURCES'!$A$1:$M$2692,COLUMN('HUMAN RESOURCES'!$F1251),0)</f>
        <v>5.0000000000000001E-3</v>
      </c>
      <c r="M1251" s="6">
        <f>VLOOKUP($A1251,'HUMAN RESOURCES'!$A$1:$M$2692,COLUMN('HUMAN RESOURCES'!$G1251),0)</f>
        <v>78</v>
      </c>
      <c r="N1251" s="6">
        <f>VLOOKUP($A1251,'HUMAN RESOURCES'!$A$1:$M$2692,COLUMN('HUMAN RESOURCES'!$H1251),0)</f>
        <v>72</v>
      </c>
      <c r="O1251" s="6">
        <f>VLOOKUP($A1251,'HUMAN RESOURCES'!$A$1:$M$2692,COLUMN('HUMAN RESOURCES'!$I1251),0)</f>
        <v>0.161</v>
      </c>
      <c r="P1251" s="6">
        <f>VLOOKUP($A1251,'HUMAN RESOURCES'!$A$1:$M$2692,COLUMN('HUMAN RESOURCES'!$J1251),0)</f>
        <v>0.7</v>
      </c>
      <c r="Q1251" s="6">
        <f>VLOOKUP($A1251,'HUMAN RESOURCES'!$A$1:$M$2692,COLUMN('HUMAN RESOURCES'!$K1251),0)</f>
        <v>0.13900000000000001</v>
      </c>
      <c r="R1251" s="6">
        <f>VLOOKUP($A1251,'HUMAN RESOURCES'!$A$1:$M$2692,COLUMN('HUMAN RESOURCES'!$L1251),0)</f>
        <v>10216605</v>
      </c>
      <c r="S1251" s="6">
        <f>VLOOKUP($A1251,'HUMAN RESOURCES'!$A$1:$M$2692,COLUMN('HUMAN RESOURCES'!$F1251),0)</f>
        <v>5.0000000000000001E-3</v>
      </c>
      <c r="T1251" s="6">
        <f>VLOOKUP($A1251,TOURISM!$A$1:$F$2692,COLUMN(TOURISM!$E1251),0)</f>
        <v>3104000000</v>
      </c>
      <c r="U1251" s="6">
        <f>VLOOKUP($A1251,TOURISM!$A$1:$F$2692,COLUMN(TOURISM!$F1251),0)</f>
        <v>1386000000</v>
      </c>
      <c r="V1251" s="6">
        <f>VLOOKUP($A1251,BUSINESS!$A$1:$J$2692,COLUMN(BUSINESS!$E1251),0)</f>
        <v>0</v>
      </c>
      <c r="W1251" s="6">
        <f>VLOOKUP($A1251,BUSINESS!$A$1:$J$2692,COLUMN(BUSINESS!$F1251),0)</f>
        <v>0</v>
      </c>
      <c r="X1251" s="6">
        <f>VLOOKUP($A1251,BUSINESS!$A$1:$J$2692,COLUMN(BUSINESS!$G1251),0)</f>
        <v>0</v>
      </c>
      <c r="Y1251" s="6">
        <f>VLOOKUP($A1251,BUSINESS!$A$1:$J$2692,COLUMN(BUSINESS!$H1251),0)</f>
        <v>0</v>
      </c>
      <c r="Z1251" s="6">
        <f>VLOOKUP($A1251,BUSINESS!$A$1:$J$2692,COLUMN(BUSINESS!$I1251),0)</f>
        <v>0.14699999999999999</v>
      </c>
      <c r="AA1251" s="6">
        <f>VLOOKUP($A1251,BUSINESS!$A$1:$J$2692,COLUMN(BUSINESS!$J1251),0)</f>
        <v>0.67900000000000005</v>
      </c>
      <c r="AB1251" s="5"/>
      <c r="AC1251" s="5"/>
      <c r="AD1251" s="5"/>
      <c r="AE1251" s="5"/>
    </row>
    <row r="1252" spans="1:31" ht="15.75" customHeight="1" x14ac:dyDescent="0.25">
      <c r="A1252" s="6">
        <v>1251</v>
      </c>
      <c r="B1252" s="7" t="str">
        <f>VLOOKUP($A1252,GDP!$A$1:$H$2692,COLUMN(GDP!B1252),0)</f>
        <v>Europe</v>
      </c>
      <c r="C1252" s="8" t="str">
        <f>VLOOKUP($A1252,GDP!$A$1:$H$2692,COLUMN(GDP!C1252),0)</f>
        <v>Czech Republic-Europe</v>
      </c>
      <c r="D1252" s="9" t="str">
        <f>VLOOKUP($A1252,GDP!$A$1:$H$2692,COLUMN(GDP!D1252),0)</f>
        <v>2002</v>
      </c>
      <c r="E1252" s="8">
        <f>VLOOKUP($A1252,GDP!$A$1:$H$2692,COLUMN(GDP!E1252),0)</f>
        <v>78425201661</v>
      </c>
      <c r="F1252" s="7">
        <f>VLOOKUP($A1252,GDP!$A$1:$H$2692,COLUMN(GDP!F1252),0)</f>
        <v>6.8000000000000005E-2</v>
      </c>
      <c r="G1252" s="7">
        <f>VLOOKUP($A1252,GDP!$A$1:$H$2692,COLUMN(GDP!G1252),0)</f>
        <v>522</v>
      </c>
      <c r="H1252" s="7">
        <f>VLOOKUP($A1252,GDP!$A$1:$H$2692,COLUMN(GDP!H1252),0)</f>
        <v>6.7000000000000004E-2</v>
      </c>
      <c r="I1252" s="6">
        <f>VLOOKUP($A1252,ENERGY!$A$1:$F$2692,COLUMN(ENERGY!E1251),0)</f>
        <v>44043</v>
      </c>
      <c r="J1252" s="6">
        <f>VLOOKUP($A1252,ENERGY!$A$1:$F$2692,COLUMN(ENERGY!F1251),0)</f>
        <v>111752</v>
      </c>
      <c r="K1252" s="6">
        <f>VLOOKUP($A1252,'HUMAN RESOURCES'!$A$1:$M$2692,COLUMN('HUMAN RESOURCES'!$E1252),0)</f>
        <v>8.9999999999999993E-3</v>
      </c>
      <c r="L1252" s="6">
        <f>VLOOKUP($A1252,'HUMAN RESOURCES'!$A$1:$M$2692,COLUMN('HUMAN RESOURCES'!$F1252),0)</f>
        <v>5.0000000000000001E-3</v>
      </c>
      <c r="M1252" s="6">
        <f>VLOOKUP($A1252,'HUMAN RESOURCES'!$A$1:$M$2692,COLUMN('HUMAN RESOURCES'!$G1252),0)</f>
        <v>79</v>
      </c>
      <c r="N1252" s="6">
        <f>VLOOKUP($A1252,'HUMAN RESOURCES'!$A$1:$M$2692,COLUMN('HUMAN RESOURCES'!$H1252),0)</f>
        <v>72</v>
      </c>
      <c r="O1252" s="6">
        <f>VLOOKUP($A1252,'HUMAN RESOURCES'!$A$1:$M$2692,COLUMN('HUMAN RESOURCES'!$I1252),0)</f>
        <v>0.157</v>
      </c>
      <c r="P1252" s="6">
        <f>VLOOKUP($A1252,'HUMAN RESOURCES'!$A$1:$M$2692,COLUMN('HUMAN RESOURCES'!$J1252),0)</f>
        <v>0.70399999999999996</v>
      </c>
      <c r="Q1252" s="6">
        <f>VLOOKUP($A1252,'HUMAN RESOURCES'!$A$1:$M$2692,COLUMN('HUMAN RESOURCES'!$K1252),0)</f>
        <v>0.13900000000000001</v>
      </c>
      <c r="R1252" s="6">
        <f>VLOOKUP($A1252,'HUMAN RESOURCES'!$A$1:$M$2692,COLUMN('HUMAN RESOURCES'!$L1252),0)</f>
        <v>10196916</v>
      </c>
      <c r="S1252" s="6">
        <f>VLOOKUP($A1252,'HUMAN RESOURCES'!$A$1:$M$2692,COLUMN('HUMAN RESOURCES'!$F1252),0)</f>
        <v>5.0000000000000001E-3</v>
      </c>
      <c r="T1252" s="6">
        <f>VLOOKUP($A1252,TOURISM!$A$1:$F$2692,COLUMN(TOURISM!$E1252),0)</f>
        <v>3376000000</v>
      </c>
      <c r="U1252" s="6">
        <f>VLOOKUP($A1252,TOURISM!$A$1:$F$2692,COLUMN(TOURISM!$F1252),0)</f>
        <v>1797000000</v>
      </c>
      <c r="V1252" s="6">
        <f>VLOOKUP($A1252,BUSINESS!$A$1:$J$2692,COLUMN(BUSINESS!$E1252),0)</f>
        <v>0</v>
      </c>
      <c r="W1252" s="6">
        <f>VLOOKUP($A1252,BUSINESS!$A$1:$J$2692,COLUMN(BUSINESS!$F1252),0)</f>
        <v>0</v>
      </c>
      <c r="X1252" s="6">
        <f>VLOOKUP($A1252,BUSINESS!$A$1:$J$2692,COLUMN(BUSINESS!$G1252),0)</f>
        <v>0</v>
      </c>
      <c r="Y1252" s="6">
        <f>VLOOKUP($A1252,BUSINESS!$A$1:$J$2692,COLUMN(BUSINESS!$H1252),0)</f>
        <v>0</v>
      </c>
      <c r="Z1252" s="6">
        <f>VLOOKUP($A1252,BUSINESS!$A$1:$J$2692,COLUMN(BUSINESS!$I1252),0)</f>
        <v>0.23899999999999999</v>
      </c>
      <c r="AA1252" s="6">
        <f>VLOOKUP($A1252,BUSINESS!$A$1:$J$2692,COLUMN(BUSINESS!$J1252),0)</f>
        <v>0.84299999999999997</v>
      </c>
      <c r="AB1252" s="5"/>
      <c r="AC1252" s="5"/>
      <c r="AD1252" s="5"/>
      <c r="AE1252" s="5"/>
    </row>
    <row r="1253" spans="1:31" ht="15.75" customHeight="1" x14ac:dyDescent="0.25">
      <c r="A1253" s="6">
        <v>1252</v>
      </c>
      <c r="B1253" s="7" t="str">
        <f>VLOOKUP($A1253,GDP!$A$1:$H$2692,COLUMN(GDP!B1253),0)</f>
        <v>Europe</v>
      </c>
      <c r="C1253" s="8" t="str">
        <f>VLOOKUP($A1253,GDP!$A$1:$H$2692,COLUMN(GDP!C1253),0)</f>
        <v>Czech Republic-Europe</v>
      </c>
      <c r="D1253" s="9" t="str">
        <f>VLOOKUP($A1253,GDP!$A$1:$H$2692,COLUMN(GDP!D1253),0)</f>
        <v>2003</v>
      </c>
      <c r="E1253" s="8">
        <f>VLOOKUP($A1253,GDP!$A$1:$H$2692,COLUMN(GDP!E1253),0)</f>
        <v>95292530753</v>
      </c>
      <c r="F1253" s="7">
        <f>VLOOKUP($A1253,GDP!$A$1:$H$2692,COLUMN(GDP!F1253),0)</f>
        <v>7.0999999999999994E-2</v>
      </c>
      <c r="G1253" s="7">
        <f>VLOOKUP($A1253,GDP!$A$1:$H$2692,COLUMN(GDP!G1253),0)</f>
        <v>666</v>
      </c>
      <c r="H1253" s="7">
        <f>VLOOKUP($A1253,GDP!$A$1:$H$2692,COLUMN(GDP!H1253),0)</f>
        <v>5.8999999999999997E-2</v>
      </c>
      <c r="I1253" s="6">
        <f>VLOOKUP($A1253,ENERGY!$A$1:$F$2692,COLUMN(ENERGY!E1252),0)</f>
        <v>42044</v>
      </c>
      <c r="J1253" s="6">
        <f>VLOOKUP($A1253,ENERGY!$A$1:$F$2692,COLUMN(ENERGY!F1252),0)</f>
        <v>108121</v>
      </c>
      <c r="K1253" s="6">
        <f>VLOOKUP($A1253,'HUMAN RESOURCES'!$A$1:$M$2692,COLUMN('HUMAN RESOURCES'!$E1253),0)</f>
        <v>8.9999999999999993E-3</v>
      </c>
      <c r="L1253" s="6">
        <f>VLOOKUP($A1253,'HUMAN RESOURCES'!$A$1:$M$2692,COLUMN('HUMAN RESOURCES'!$F1253),0)</f>
        <v>5.0000000000000001E-3</v>
      </c>
      <c r="M1253" s="6">
        <f>VLOOKUP($A1253,'HUMAN RESOURCES'!$A$1:$M$2692,COLUMN('HUMAN RESOURCES'!$G1253),0)</f>
        <v>79</v>
      </c>
      <c r="N1253" s="6">
        <f>VLOOKUP($A1253,'HUMAN RESOURCES'!$A$1:$M$2692,COLUMN('HUMAN RESOURCES'!$H1253),0)</f>
        <v>72</v>
      </c>
      <c r="O1253" s="6">
        <f>VLOOKUP($A1253,'HUMAN RESOURCES'!$A$1:$M$2692,COLUMN('HUMAN RESOURCES'!$I1253),0)</f>
        <v>0.154</v>
      </c>
      <c r="P1253" s="6">
        <f>VLOOKUP($A1253,'HUMAN RESOURCES'!$A$1:$M$2692,COLUMN('HUMAN RESOURCES'!$J1253),0)</f>
        <v>0.70699999999999996</v>
      </c>
      <c r="Q1253" s="6">
        <f>VLOOKUP($A1253,'HUMAN RESOURCES'!$A$1:$M$2692,COLUMN('HUMAN RESOURCES'!$K1253),0)</f>
        <v>0.13900000000000001</v>
      </c>
      <c r="R1253" s="6">
        <f>VLOOKUP($A1253,'HUMAN RESOURCES'!$A$1:$M$2692,COLUMN('HUMAN RESOURCES'!$L1253),0)</f>
        <v>10193998</v>
      </c>
      <c r="S1253" s="6">
        <f>VLOOKUP($A1253,'HUMAN RESOURCES'!$A$1:$M$2692,COLUMN('HUMAN RESOURCES'!$F1253),0)</f>
        <v>5.0000000000000001E-3</v>
      </c>
      <c r="T1253" s="6">
        <f>VLOOKUP($A1253,TOURISM!$A$1:$F$2692,COLUMN(TOURISM!$E1253),0)</f>
        <v>4069000000</v>
      </c>
      <c r="U1253" s="6">
        <f>VLOOKUP($A1253,TOURISM!$A$1:$F$2692,COLUMN(TOURISM!$F1253),0)</f>
        <v>2177000000</v>
      </c>
      <c r="V1253" s="6">
        <f>VLOOKUP($A1253,BUSINESS!$A$1:$J$2692,COLUMN(BUSINESS!$E1253),0)</f>
        <v>0</v>
      </c>
      <c r="W1253" s="6">
        <f>VLOOKUP($A1253,BUSINESS!$A$1:$J$2692,COLUMN(BUSINESS!$F1253),0)</f>
        <v>40</v>
      </c>
      <c r="X1253" s="6">
        <f>VLOOKUP($A1253,BUSINESS!$A$1:$J$2692,COLUMN(BUSINESS!$G1253),0)</f>
        <v>0</v>
      </c>
      <c r="Y1253" s="6">
        <f>VLOOKUP($A1253,BUSINESS!$A$1:$J$2692,COLUMN(BUSINESS!$H1253),0)</f>
        <v>0</v>
      </c>
      <c r="Z1253" s="6">
        <f>VLOOKUP($A1253,BUSINESS!$A$1:$J$2692,COLUMN(BUSINESS!$I1253),0)</f>
        <v>0.34300000000000003</v>
      </c>
      <c r="AA1253" s="6">
        <f>VLOOKUP($A1253,BUSINESS!$A$1:$J$2692,COLUMN(BUSINESS!$J1253),0)</f>
        <v>0.95099999999999996</v>
      </c>
      <c r="AB1253" s="5"/>
      <c r="AC1253" s="5"/>
      <c r="AD1253" s="5"/>
      <c r="AE1253" s="5"/>
    </row>
    <row r="1254" spans="1:31" ht="15.75" customHeight="1" x14ac:dyDescent="0.25">
      <c r="A1254" s="6">
        <v>1253</v>
      </c>
      <c r="B1254" s="7" t="str">
        <f>VLOOKUP($A1254,GDP!$A$1:$H$2692,COLUMN(GDP!B1254),0)</f>
        <v>Europe</v>
      </c>
      <c r="C1254" s="8" t="str">
        <f>VLOOKUP($A1254,GDP!$A$1:$H$2692,COLUMN(GDP!C1254),0)</f>
        <v>Czech Republic-Europe</v>
      </c>
      <c r="D1254" s="9" t="str">
        <f>VLOOKUP($A1254,GDP!$A$1:$H$2692,COLUMN(GDP!D1254),0)</f>
        <v>2004</v>
      </c>
      <c r="E1254" s="8">
        <f>VLOOKUP($A1254,GDP!$A$1:$H$2692,COLUMN(GDP!E1254),0)</f>
        <v>114000000000</v>
      </c>
      <c r="F1254" s="7">
        <f>VLOOKUP($A1254,GDP!$A$1:$H$2692,COLUMN(GDP!F1254),0)</f>
        <v>6.9000000000000006E-2</v>
      </c>
      <c r="G1254" s="7">
        <f>VLOOKUP($A1254,GDP!$A$1:$H$2692,COLUMN(GDP!G1254),0)</f>
        <v>771</v>
      </c>
      <c r="H1254" s="7">
        <f>VLOOKUP($A1254,GDP!$A$1:$H$2692,COLUMN(GDP!H1254),0)</f>
        <v>0.06</v>
      </c>
      <c r="I1254" s="6">
        <f>VLOOKUP($A1254,ENERGY!$A$1:$F$2692,COLUMN(ENERGY!E1253),0)</f>
        <v>44870</v>
      </c>
      <c r="J1254" s="6">
        <f>VLOOKUP($A1254,ENERGY!$A$1:$F$2692,COLUMN(ENERGY!F1253),0)</f>
        <v>117014</v>
      </c>
      <c r="K1254" s="6">
        <f>VLOOKUP($A1254,'HUMAN RESOURCES'!$A$1:$M$2692,COLUMN('HUMAN RESOURCES'!$E1254),0)</f>
        <v>0.01</v>
      </c>
      <c r="L1254" s="6">
        <f>VLOOKUP($A1254,'HUMAN RESOURCES'!$A$1:$M$2692,COLUMN('HUMAN RESOURCES'!$F1254),0)</f>
        <v>5.0000000000000001E-3</v>
      </c>
      <c r="M1254" s="6">
        <f>VLOOKUP($A1254,'HUMAN RESOURCES'!$A$1:$M$2692,COLUMN('HUMAN RESOURCES'!$G1254),0)</f>
        <v>79</v>
      </c>
      <c r="N1254" s="6">
        <f>VLOOKUP($A1254,'HUMAN RESOURCES'!$A$1:$M$2692,COLUMN('HUMAN RESOURCES'!$H1254),0)</f>
        <v>73</v>
      </c>
      <c r="O1254" s="6">
        <f>VLOOKUP($A1254,'HUMAN RESOURCES'!$A$1:$M$2692,COLUMN('HUMAN RESOURCES'!$I1254),0)</f>
        <v>0.151</v>
      </c>
      <c r="P1254" s="6">
        <f>VLOOKUP($A1254,'HUMAN RESOURCES'!$A$1:$M$2692,COLUMN('HUMAN RESOURCES'!$J1254),0)</f>
        <v>0.70899999999999996</v>
      </c>
      <c r="Q1254" s="6">
        <f>VLOOKUP($A1254,'HUMAN RESOURCES'!$A$1:$M$2692,COLUMN('HUMAN RESOURCES'!$K1254),0)</f>
        <v>0.14000000000000001</v>
      </c>
      <c r="R1254" s="6">
        <f>VLOOKUP($A1254,'HUMAN RESOURCES'!$A$1:$M$2692,COLUMN('HUMAN RESOURCES'!$L1254),0)</f>
        <v>10197101</v>
      </c>
      <c r="S1254" s="6">
        <f>VLOOKUP($A1254,'HUMAN RESOURCES'!$A$1:$M$2692,COLUMN('HUMAN RESOURCES'!$F1254),0)</f>
        <v>5.0000000000000001E-3</v>
      </c>
      <c r="T1254" s="6">
        <f>VLOOKUP($A1254,TOURISM!$A$1:$F$2692,COLUMN(TOURISM!$E1254),0)</f>
        <v>4931000000</v>
      </c>
      <c r="U1254" s="6">
        <f>VLOOKUP($A1254,TOURISM!$A$1:$F$2692,COLUMN(TOURISM!$F1254),0)</f>
        <v>2682000000</v>
      </c>
      <c r="V1254" s="6">
        <f>VLOOKUP($A1254,BUSINESS!$A$1:$J$2692,COLUMN(BUSINESS!$E1254),0)</f>
        <v>0</v>
      </c>
      <c r="W1254" s="6">
        <f>VLOOKUP($A1254,BUSINESS!$A$1:$J$2692,COLUMN(BUSINESS!$F1254),0)</f>
        <v>40</v>
      </c>
      <c r="X1254" s="6">
        <f>VLOOKUP($A1254,BUSINESS!$A$1:$J$2692,COLUMN(BUSINESS!$G1254),0)</f>
        <v>0</v>
      </c>
      <c r="Y1254" s="6">
        <f>VLOOKUP($A1254,BUSINESS!$A$1:$J$2692,COLUMN(BUSINESS!$H1254),0)</f>
        <v>0</v>
      </c>
      <c r="Z1254" s="6">
        <f>VLOOKUP($A1254,BUSINESS!$A$1:$J$2692,COLUMN(BUSINESS!$I1254),0)</f>
        <v>0.35499999999999998</v>
      </c>
      <c r="AA1254" s="6">
        <f>VLOOKUP($A1254,BUSINESS!$A$1:$J$2692,COLUMN(BUSINESS!$J1254),0)</f>
        <v>1.056</v>
      </c>
      <c r="AB1254" s="5"/>
      <c r="AC1254" s="5"/>
      <c r="AD1254" s="5"/>
      <c r="AE1254" s="5"/>
    </row>
    <row r="1255" spans="1:31" ht="15.75" customHeight="1" x14ac:dyDescent="0.25">
      <c r="A1255" s="6">
        <v>1254</v>
      </c>
      <c r="B1255" s="7" t="str">
        <f>VLOOKUP($A1255,GDP!$A$1:$H$2692,COLUMN(GDP!B1255),0)</f>
        <v>Europe</v>
      </c>
      <c r="C1255" s="8" t="str">
        <f>VLOOKUP($A1255,GDP!$A$1:$H$2692,COLUMN(GDP!C1255),0)</f>
        <v>Czech Republic-Europe</v>
      </c>
      <c r="D1255" s="9" t="str">
        <f>VLOOKUP($A1255,GDP!$A$1:$H$2692,COLUMN(GDP!D1255),0)</f>
        <v>2005</v>
      </c>
      <c r="E1255" s="8">
        <f>VLOOKUP($A1255,GDP!$A$1:$H$2692,COLUMN(GDP!E1255),0)</f>
        <v>130000000000</v>
      </c>
      <c r="F1255" s="7">
        <f>VLOOKUP($A1255,GDP!$A$1:$H$2692,COLUMN(GDP!F1255),0)</f>
        <v>6.9000000000000006E-2</v>
      </c>
      <c r="G1255" s="7">
        <f>VLOOKUP($A1255,GDP!$A$1:$H$2692,COLUMN(GDP!G1255),0)</f>
        <v>882</v>
      </c>
      <c r="H1255" s="7">
        <f>VLOOKUP($A1255,GDP!$A$1:$H$2692,COLUMN(GDP!H1255),0)</f>
        <v>5.8000000000000003E-2</v>
      </c>
      <c r="I1255" s="6">
        <f>VLOOKUP($A1255,ENERGY!$A$1:$F$2692,COLUMN(ENERGY!E1254),0)</f>
        <v>45845</v>
      </c>
      <c r="J1255" s="6">
        <f>VLOOKUP($A1255,ENERGY!$A$1:$F$2692,COLUMN(ENERGY!F1254),0)</f>
        <v>123948</v>
      </c>
      <c r="K1255" s="6">
        <f>VLOOKUP($A1255,'HUMAN RESOURCES'!$A$1:$M$2692,COLUMN('HUMAN RESOURCES'!$E1255),0)</f>
        <v>0.01</v>
      </c>
      <c r="L1255" s="6">
        <f>VLOOKUP($A1255,'HUMAN RESOURCES'!$A$1:$M$2692,COLUMN('HUMAN RESOURCES'!$F1255),0)</f>
        <v>4.0000000000000001E-3</v>
      </c>
      <c r="M1255" s="6">
        <f>VLOOKUP($A1255,'HUMAN RESOURCES'!$A$1:$M$2692,COLUMN('HUMAN RESOURCES'!$G1255),0)</f>
        <v>79</v>
      </c>
      <c r="N1255" s="6">
        <f>VLOOKUP($A1255,'HUMAN RESOURCES'!$A$1:$M$2692,COLUMN('HUMAN RESOURCES'!$H1255),0)</f>
        <v>73</v>
      </c>
      <c r="O1255" s="6">
        <f>VLOOKUP($A1255,'HUMAN RESOURCES'!$A$1:$M$2692,COLUMN('HUMAN RESOURCES'!$I1255),0)</f>
        <v>0.14799999999999999</v>
      </c>
      <c r="P1255" s="6">
        <f>VLOOKUP($A1255,'HUMAN RESOURCES'!$A$1:$M$2692,COLUMN('HUMAN RESOURCES'!$J1255),0)</f>
        <v>0.71099999999999997</v>
      </c>
      <c r="Q1255" s="6">
        <f>VLOOKUP($A1255,'HUMAN RESOURCES'!$A$1:$M$2692,COLUMN('HUMAN RESOURCES'!$K1255),0)</f>
        <v>0.14099999999999999</v>
      </c>
      <c r="R1255" s="6">
        <f>VLOOKUP($A1255,'HUMAN RESOURCES'!$A$1:$M$2692,COLUMN('HUMAN RESOURCES'!$L1255),0)</f>
        <v>10211216</v>
      </c>
      <c r="S1255" s="6">
        <f>VLOOKUP($A1255,'HUMAN RESOURCES'!$A$1:$M$2692,COLUMN('HUMAN RESOURCES'!$F1255),0)</f>
        <v>4.0000000000000001E-3</v>
      </c>
      <c r="T1255" s="6">
        <f>VLOOKUP($A1255,TOURISM!$A$1:$F$2692,COLUMN(TOURISM!$E1255),0)</f>
        <v>5772000000</v>
      </c>
      <c r="U1255" s="6">
        <f>VLOOKUP($A1255,TOURISM!$A$1:$F$2692,COLUMN(TOURISM!$F1255),0)</f>
        <v>2603000000</v>
      </c>
      <c r="V1255" s="6">
        <f>VLOOKUP($A1255,BUSINESS!$A$1:$J$2692,COLUMN(BUSINESS!$E1255),0)</f>
        <v>0.48799999999999999</v>
      </c>
      <c r="W1255" s="6">
        <f>VLOOKUP($A1255,BUSINESS!$A$1:$J$2692,COLUMN(BUSINESS!$F1255),0)</f>
        <v>40</v>
      </c>
      <c r="X1255" s="6">
        <f>VLOOKUP($A1255,BUSINESS!$A$1:$J$2692,COLUMN(BUSINESS!$G1255),0)</f>
        <v>0</v>
      </c>
      <c r="Y1255" s="6">
        <f>VLOOKUP($A1255,BUSINESS!$A$1:$J$2692,COLUMN(BUSINESS!$H1255),0)</f>
        <v>930</v>
      </c>
      <c r="Z1255" s="6">
        <f>VLOOKUP($A1255,BUSINESS!$A$1:$J$2692,COLUMN(BUSINESS!$I1255),0)</f>
        <v>0.35299999999999998</v>
      </c>
      <c r="AA1255" s="6">
        <f>VLOOKUP($A1255,BUSINESS!$A$1:$J$2692,COLUMN(BUSINESS!$J1255),0)</f>
        <v>1.151</v>
      </c>
      <c r="AB1255" s="5"/>
      <c r="AC1255" s="5"/>
      <c r="AD1255" s="5"/>
      <c r="AE1255" s="5"/>
    </row>
    <row r="1256" spans="1:31" ht="15.75" customHeight="1" x14ac:dyDescent="0.25">
      <c r="A1256" s="6">
        <v>1255</v>
      </c>
      <c r="B1256" s="7" t="str">
        <f>VLOOKUP($A1256,GDP!$A$1:$H$2692,COLUMN(GDP!B1256),0)</f>
        <v>Europe</v>
      </c>
      <c r="C1256" s="8" t="str">
        <f>VLOOKUP($A1256,GDP!$A$1:$H$2692,COLUMN(GDP!C1256),0)</f>
        <v>Czech Republic-Europe</v>
      </c>
      <c r="D1256" s="9" t="str">
        <f>VLOOKUP($A1256,GDP!$A$1:$H$2692,COLUMN(GDP!D1256),0)</f>
        <v>2006</v>
      </c>
      <c r="E1256" s="8">
        <f>VLOOKUP($A1256,GDP!$A$1:$H$2692,COLUMN(GDP!E1256),0)</f>
        <v>148000000000</v>
      </c>
      <c r="F1256" s="7">
        <f>VLOOKUP($A1256,GDP!$A$1:$H$2692,COLUMN(GDP!F1256),0)</f>
        <v>6.7000000000000004E-2</v>
      </c>
      <c r="G1256" s="7">
        <f>VLOOKUP($A1256,GDP!$A$1:$H$2692,COLUMN(GDP!G1256),0)</f>
        <v>969</v>
      </c>
      <c r="H1256" s="7">
        <f>VLOOKUP($A1256,GDP!$A$1:$H$2692,COLUMN(GDP!H1256),0)</f>
        <v>5.6000000000000001E-2</v>
      </c>
      <c r="I1256" s="6">
        <f>VLOOKUP($A1256,ENERGY!$A$1:$F$2692,COLUMN(ENERGY!E1255),0)</f>
        <v>45904</v>
      </c>
      <c r="J1256" s="6">
        <f>VLOOKUP($A1256,ENERGY!$A$1:$F$2692,COLUMN(ENERGY!F1255),0)</f>
        <v>122764</v>
      </c>
      <c r="K1256" s="6">
        <f>VLOOKUP($A1256,'HUMAN RESOURCES'!$A$1:$M$2692,COLUMN('HUMAN RESOURCES'!$E1256),0)</f>
        <v>0.01</v>
      </c>
      <c r="L1256" s="6">
        <f>VLOOKUP($A1256,'HUMAN RESOURCES'!$A$1:$M$2692,COLUMN('HUMAN RESOURCES'!$F1256),0)</f>
        <v>4.0000000000000001E-3</v>
      </c>
      <c r="M1256" s="6">
        <f>VLOOKUP($A1256,'HUMAN RESOURCES'!$A$1:$M$2692,COLUMN('HUMAN RESOURCES'!$G1256),0)</f>
        <v>80</v>
      </c>
      <c r="N1256" s="6">
        <f>VLOOKUP($A1256,'HUMAN RESOURCES'!$A$1:$M$2692,COLUMN('HUMAN RESOURCES'!$H1256),0)</f>
        <v>74</v>
      </c>
      <c r="O1256" s="6">
        <f>VLOOKUP($A1256,'HUMAN RESOURCES'!$A$1:$M$2692,COLUMN('HUMAN RESOURCES'!$I1256),0)</f>
        <v>0.14499999999999999</v>
      </c>
      <c r="P1256" s="6">
        <f>VLOOKUP($A1256,'HUMAN RESOURCES'!$A$1:$M$2692,COLUMN('HUMAN RESOURCES'!$J1256),0)</f>
        <v>0.71199999999999997</v>
      </c>
      <c r="Q1256" s="6">
        <f>VLOOKUP($A1256,'HUMAN RESOURCES'!$A$1:$M$2692,COLUMN('HUMAN RESOURCES'!$K1256),0)</f>
        <v>0.14299999999999999</v>
      </c>
      <c r="R1256" s="6">
        <f>VLOOKUP($A1256,'HUMAN RESOURCES'!$A$1:$M$2692,COLUMN('HUMAN RESOURCES'!$L1256),0)</f>
        <v>10238905</v>
      </c>
      <c r="S1256" s="6">
        <f>VLOOKUP($A1256,'HUMAN RESOURCES'!$A$1:$M$2692,COLUMN('HUMAN RESOURCES'!$F1256),0)</f>
        <v>4.0000000000000001E-3</v>
      </c>
      <c r="T1256" s="6">
        <f>VLOOKUP($A1256,TOURISM!$A$1:$F$2692,COLUMN(TOURISM!$E1256),0)</f>
        <v>6702000000</v>
      </c>
      <c r="U1256" s="6">
        <f>VLOOKUP($A1256,TOURISM!$A$1:$F$2692,COLUMN(TOURISM!$F1256),0)</f>
        <v>2874000000</v>
      </c>
      <c r="V1256" s="6">
        <f>VLOOKUP($A1256,BUSINESS!$A$1:$J$2692,COLUMN(BUSINESS!$E1256),0)</f>
        <v>0.48199999999999998</v>
      </c>
      <c r="W1256" s="6">
        <f>VLOOKUP($A1256,BUSINESS!$A$1:$J$2692,COLUMN(BUSINESS!$F1256),0)</f>
        <v>24</v>
      </c>
      <c r="X1256" s="6">
        <f>VLOOKUP($A1256,BUSINESS!$A$1:$J$2692,COLUMN(BUSINESS!$G1256),0)</f>
        <v>0</v>
      </c>
      <c r="Y1256" s="6">
        <f>VLOOKUP($A1256,BUSINESS!$A$1:$J$2692,COLUMN(BUSINESS!$H1256),0)</f>
        <v>930</v>
      </c>
      <c r="Z1256" s="6">
        <f>VLOOKUP($A1256,BUSINESS!$A$1:$J$2692,COLUMN(BUSINESS!$I1256),0)</f>
        <v>0.47899999999999998</v>
      </c>
      <c r="AA1256" s="6">
        <f>VLOOKUP($A1256,BUSINESS!$A$1:$J$2692,COLUMN(BUSINESS!$J1256),0)</f>
        <v>1.2070000000000001</v>
      </c>
      <c r="AB1256" s="5"/>
      <c r="AC1256" s="5"/>
      <c r="AD1256" s="5"/>
      <c r="AE1256" s="5"/>
    </row>
    <row r="1257" spans="1:31" ht="15.75" customHeight="1" x14ac:dyDescent="0.25">
      <c r="A1257" s="6">
        <v>1256</v>
      </c>
      <c r="B1257" s="7" t="str">
        <f>VLOOKUP($A1257,GDP!$A$1:$H$2692,COLUMN(GDP!B1257),0)</f>
        <v>Europe</v>
      </c>
      <c r="C1257" s="8" t="str">
        <f>VLOOKUP($A1257,GDP!$A$1:$H$2692,COLUMN(GDP!C1257),0)</f>
        <v>Czech Republic-Europe</v>
      </c>
      <c r="D1257" s="9" t="str">
        <f>VLOOKUP($A1257,GDP!$A$1:$H$2692,COLUMN(GDP!D1257),0)</f>
        <v>2007</v>
      </c>
      <c r="E1257" s="8">
        <f>VLOOKUP($A1257,GDP!$A$1:$H$2692,COLUMN(GDP!E1257),0)</f>
        <v>180000000000</v>
      </c>
      <c r="F1257" s="7">
        <f>VLOOKUP($A1257,GDP!$A$1:$H$2692,COLUMN(GDP!F1257),0)</f>
        <v>6.5000000000000002E-2</v>
      </c>
      <c r="G1257" s="7">
        <f>VLOOKUP($A1257,GDP!$A$1:$H$2692,COLUMN(GDP!G1257),0)</f>
        <v>1144</v>
      </c>
      <c r="H1257" s="7">
        <f>VLOOKUP($A1257,GDP!$A$1:$H$2692,COLUMN(GDP!H1257),0)</f>
        <v>5.8000000000000003E-2</v>
      </c>
      <c r="I1257" s="6">
        <f>VLOOKUP($A1257,ENERGY!$A$1:$F$2692,COLUMN(ENERGY!E1256),0)</f>
        <v>44941</v>
      </c>
      <c r="J1257" s="6">
        <f>VLOOKUP($A1257,ENERGY!$A$1:$F$2692,COLUMN(ENERGY!F1256),0)</f>
        <v>120736</v>
      </c>
      <c r="K1257" s="6">
        <f>VLOOKUP($A1257,'HUMAN RESOURCES'!$A$1:$M$2692,COLUMN('HUMAN RESOURCES'!$E1257),0)</f>
        <v>1.0999999999999999E-2</v>
      </c>
      <c r="L1257" s="6">
        <f>VLOOKUP($A1257,'HUMAN RESOURCES'!$A$1:$M$2692,COLUMN('HUMAN RESOURCES'!$F1257),0)</f>
        <v>4.0000000000000001E-3</v>
      </c>
      <c r="M1257" s="6">
        <f>VLOOKUP($A1257,'HUMAN RESOURCES'!$A$1:$M$2692,COLUMN('HUMAN RESOURCES'!$G1257),0)</f>
        <v>80</v>
      </c>
      <c r="N1257" s="6">
        <f>VLOOKUP($A1257,'HUMAN RESOURCES'!$A$1:$M$2692,COLUMN('HUMAN RESOURCES'!$H1257),0)</f>
        <v>74</v>
      </c>
      <c r="O1257" s="6">
        <f>VLOOKUP($A1257,'HUMAN RESOURCES'!$A$1:$M$2692,COLUMN('HUMAN RESOURCES'!$I1257),0)</f>
        <v>0.14299999999999999</v>
      </c>
      <c r="P1257" s="6">
        <f>VLOOKUP($A1257,'HUMAN RESOURCES'!$A$1:$M$2692,COLUMN('HUMAN RESOURCES'!$J1257),0)</f>
        <v>0.71199999999999997</v>
      </c>
      <c r="Q1257" s="6">
        <f>VLOOKUP($A1257,'HUMAN RESOURCES'!$A$1:$M$2692,COLUMN('HUMAN RESOURCES'!$K1257),0)</f>
        <v>0.14499999999999999</v>
      </c>
      <c r="R1257" s="6">
        <f>VLOOKUP($A1257,'HUMAN RESOURCES'!$A$1:$M$2692,COLUMN('HUMAN RESOURCES'!$L1257),0)</f>
        <v>10298828</v>
      </c>
      <c r="S1257" s="6">
        <f>VLOOKUP($A1257,'HUMAN RESOURCES'!$A$1:$M$2692,COLUMN('HUMAN RESOURCES'!$F1257),0)</f>
        <v>4.0000000000000001E-3</v>
      </c>
      <c r="T1257" s="6">
        <f>VLOOKUP($A1257,TOURISM!$A$1:$F$2692,COLUMN(TOURISM!$E1257),0)</f>
        <v>7775000000</v>
      </c>
      <c r="U1257" s="6">
        <f>VLOOKUP($A1257,TOURISM!$A$1:$F$2692,COLUMN(TOURISM!$F1257),0)</f>
        <v>3704000000</v>
      </c>
      <c r="V1257" s="6">
        <f>VLOOKUP($A1257,BUSINESS!$A$1:$J$2692,COLUMN(BUSINESS!$E1257),0)</f>
        <v>0.47699999999999998</v>
      </c>
      <c r="W1257" s="6">
        <f>VLOOKUP($A1257,BUSINESS!$A$1:$J$2692,COLUMN(BUSINESS!$F1257),0)</f>
        <v>17</v>
      </c>
      <c r="X1257" s="6">
        <f>VLOOKUP($A1257,BUSINESS!$A$1:$J$2692,COLUMN(BUSINESS!$G1257),0)</f>
        <v>0</v>
      </c>
      <c r="Y1257" s="6">
        <f>VLOOKUP($A1257,BUSINESS!$A$1:$J$2692,COLUMN(BUSINESS!$H1257),0)</f>
        <v>808</v>
      </c>
      <c r="Z1257" s="6">
        <f>VLOOKUP($A1257,BUSINESS!$A$1:$J$2692,COLUMN(BUSINESS!$I1257),0)</f>
        <v>0.51900000000000002</v>
      </c>
      <c r="AA1257" s="6">
        <f>VLOOKUP($A1257,BUSINESS!$A$1:$J$2692,COLUMN(BUSINESS!$J1257),0)</f>
        <v>1.28</v>
      </c>
      <c r="AB1257" s="5"/>
      <c r="AC1257" s="5"/>
      <c r="AD1257" s="5"/>
      <c r="AE1257" s="5"/>
    </row>
    <row r="1258" spans="1:31" ht="15.75" customHeight="1" x14ac:dyDescent="0.25">
      <c r="A1258" s="6">
        <v>1257</v>
      </c>
      <c r="B1258" s="7" t="str">
        <f>VLOOKUP($A1258,GDP!$A$1:$H$2692,COLUMN(GDP!B1258),0)</f>
        <v>Europe</v>
      </c>
      <c r="C1258" s="8" t="str">
        <f>VLOOKUP($A1258,GDP!$A$1:$H$2692,COLUMN(GDP!C1258),0)</f>
        <v>Czech Republic-Europe</v>
      </c>
      <c r="D1258" s="9" t="str">
        <f>VLOOKUP($A1258,GDP!$A$1:$H$2692,COLUMN(GDP!D1258),0)</f>
        <v>2008</v>
      </c>
      <c r="E1258" s="8">
        <f>VLOOKUP($A1258,GDP!$A$1:$H$2692,COLUMN(GDP!E1258),0)</f>
        <v>225000000000</v>
      </c>
      <c r="F1258" s="7">
        <f>VLOOKUP($A1258,GDP!$A$1:$H$2692,COLUMN(GDP!F1258),0)</f>
        <v>6.8000000000000005E-2</v>
      </c>
      <c r="G1258" s="7">
        <f>VLOOKUP($A1258,GDP!$A$1:$H$2692,COLUMN(GDP!G1258),0)</f>
        <v>1481</v>
      </c>
      <c r="H1258" s="7">
        <f>VLOOKUP($A1258,GDP!$A$1:$H$2692,COLUMN(GDP!H1258),0)</f>
        <v>6.3E-2</v>
      </c>
      <c r="I1258" s="6">
        <f>VLOOKUP($A1258,ENERGY!$A$1:$F$2692,COLUMN(ENERGY!E1257),0)</f>
        <v>45511</v>
      </c>
      <c r="J1258" s="6">
        <f>VLOOKUP($A1258,ENERGY!$A$1:$F$2692,COLUMN(ENERGY!F1257),0)</f>
        <v>122709</v>
      </c>
      <c r="K1258" s="6">
        <f>VLOOKUP($A1258,'HUMAN RESOURCES'!$A$1:$M$2692,COLUMN('HUMAN RESOURCES'!$E1258),0)</f>
        <v>1.2E-2</v>
      </c>
      <c r="L1258" s="6">
        <f>VLOOKUP($A1258,'HUMAN RESOURCES'!$A$1:$M$2692,COLUMN('HUMAN RESOURCES'!$F1258),0)</f>
        <v>4.0000000000000001E-3</v>
      </c>
      <c r="M1258" s="6">
        <f>VLOOKUP($A1258,'HUMAN RESOURCES'!$A$1:$M$2692,COLUMN('HUMAN RESOURCES'!$G1258),0)</f>
        <v>80</v>
      </c>
      <c r="N1258" s="6">
        <f>VLOOKUP($A1258,'HUMAN RESOURCES'!$A$1:$M$2692,COLUMN('HUMAN RESOURCES'!$H1258),0)</f>
        <v>74</v>
      </c>
      <c r="O1258" s="6">
        <f>VLOOKUP($A1258,'HUMAN RESOURCES'!$A$1:$M$2692,COLUMN('HUMAN RESOURCES'!$I1258),0)</f>
        <v>0.14199999999999999</v>
      </c>
      <c r="P1258" s="6">
        <f>VLOOKUP($A1258,'HUMAN RESOURCES'!$A$1:$M$2692,COLUMN('HUMAN RESOURCES'!$J1258),0)</f>
        <v>0.71099999999999997</v>
      </c>
      <c r="Q1258" s="6">
        <f>VLOOKUP($A1258,'HUMAN RESOURCES'!$A$1:$M$2692,COLUMN('HUMAN RESOURCES'!$K1258),0)</f>
        <v>0.14699999999999999</v>
      </c>
      <c r="R1258" s="6">
        <f>VLOOKUP($A1258,'HUMAN RESOURCES'!$A$1:$M$2692,COLUMN('HUMAN RESOURCES'!$L1258),0)</f>
        <v>10384603</v>
      </c>
      <c r="S1258" s="6">
        <f>VLOOKUP($A1258,'HUMAN RESOURCES'!$A$1:$M$2692,COLUMN('HUMAN RESOURCES'!$F1258),0)</f>
        <v>4.0000000000000001E-3</v>
      </c>
      <c r="T1258" s="6">
        <f>VLOOKUP($A1258,TOURISM!$A$1:$F$2692,COLUMN(TOURISM!$E1258),0)</f>
        <v>8871000000</v>
      </c>
      <c r="U1258" s="6">
        <f>VLOOKUP($A1258,TOURISM!$A$1:$F$2692,COLUMN(TOURISM!$F1258),0)</f>
        <v>4797000000</v>
      </c>
      <c r="V1258" s="6">
        <f>VLOOKUP($A1258,BUSINESS!$A$1:$J$2692,COLUMN(BUSINESS!$E1258),0)</f>
        <v>0.47699999999999998</v>
      </c>
      <c r="W1258" s="6">
        <f>VLOOKUP($A1258,BUSINESS!$A$1:$J$2692,COLUMN(BUSINESS!$F1258),0)</f>
        <v>20</v>
      </c>
      <c r="X1258" s="6">
        <f>VLOOKUP($A1258,BUSINESS!$A$1:$J$2692,COLUMN(BUSINESS!$G1258),0)</f>
        <v>0</v>
      </c>
      <c r="Y1258" s="6">
        <f>VLOOKUP($A1258,BUSINESS!$A$1:$J$2692,COLUMN(BUSINESS!$H1258),0)</f>
        <v>808</v>
      </c>
      <c r="Z1258" s="6">
        <f>VLOOKUP($A1258,BUSINESS!$A$1:$J$2692,COLUMN(BUSINESS!$I1258),0)</f>
        <v>0.63</v>
      </c>
      <c r="AA1258" s="6">
        <f>VLOOKUP($A1258,BUSINESS!$A$1:$J$2692,COLUMN(BUSINESS!$J1258),0)</f>
        <v>1.3240000000000001</v>
      </c>
      <c r="AB1258" s="5"/>
      <c r="AC1258" s="5"/>
      <c r="AD1258" s="5"/>
      <c r="AE1258" s="5"/>
    </row>
    <row r="1259" spans="1:31" ht="15.75" customHeight="1" x14ac:dyDescent="0.25">
      <c r="A1259" s="6">
        <v>1258</v>
      </c>
      <c r="B1259" s="7" t="str">
        <f>VLOOKUP($A1259,GDP!$A$1:$H$2692,COLUMN(GDP!B1259),0)</f>
        <v>Europe</v>
      </c>
      <c r="C1259" s="8" t="str">
        <f>VLOOKUP($A1259,GDP!$A$1:$H$2692,COLUMN(GDP!C1259),0)</f>
        <v>Czech Republic-Europe</v>
      </c>
      <c r="D1259" s="9" t="str">
        <f>VLOOKUP($A1259,GDP!$A$1:$H$2692,COLUMN(GDP!D1259),0)</f>
        <v>2009</v>
      </c>
      <c r="E1259" s="8">
        <f>VLOOKUP($A1259,GDP!$A$1:$H$2692,COLUMN(GDP!E1259),0)</f>
        <v>197000000000</v>
      </c>
      <c r="F1259" s="7">
        <f>VLOOKUP($A1259,GDP!$A$1:$H$2692,COLUMN(GDP!F1259),0)</f>
        <v>0.08</v>
      </c>
      <c r="G1259" s="7">
        <f>VLOOKUP($A1259,GDP!$A$1:$H$2692,COLUMN(GDP!G1259),0)</f>
        <v>1498</v>
      </c>
      <c r="H1259" s="7">
        <f>VLOOKUP($A1259,GDP!$A$1:$H$2692,COLUMN(GDP!H1259),0)</f>
        <v>0.06</v>
      </c>
      <c r="I1259" s="6">
        <f>VLOOKUP($A1259,ENERGY!$A$1:$F$2692,COLUMN(ENERGY!E1258),0)</f>
        <v>44415</v>
      </c>
      <c r="J1259" s="6">
        <f>VLOOKUP($A1259,ENERGY!$A$1:$F$2692,COLUMN(ENERGY!F1258),0)</f>
        <v>122379</v>
      </c>
      <c r="K1259" s="6">
        <f>VLOOKUP($A1259,'HUMAN RESOURCES'!$A$1:$M$2692,COLUMN('HUMAN RESOURCES'!$E1259),0)</f>
        <v>1.0999999999999999E-2</v>
      </c>
      <c r="L1259" s="6">
        <f>VLOOKUP($A1259,'HUMAN RESOURCES'!$A$1:$M$2692,COLUMN('HUMAN RESOURCES'!$F1259),0)</f>
        <v>4.0000000000000001E-3</v>
      </c>
      <c r="M1259" s="6">
        <f>VLOOKUP($A1259,'HUMAN RESOURCES'!$A$1:$M$2692,COLUMN('HUMAN RESOURCES'!$G1259),0)</f>
        <v>80</v>
      </c>
      <c r="N1259" s="6">
        <f>VLOOKUP($A1259,'HUMAN RESOURCES'!$A$1:$M$2692,COLUMN('HUMAN RESOURCES'!$H1259),0)</f>
        <v>74</v>
      </c>
      <c r="O1259" s="6">
        <f>VLOOKUP($A1259,'HUMAN RESOURCES'!$A$1:$M$2692,COLUMN('HUMAN RESOURCES'!$I1259),0)</f>
        <v>0.14199999999999999</v>
      </c>
      <c r="P1259" s="6">
        <f>VLOOKUP($A1259,'HUMAN RESOURCES'!$A$1:$M$2692,COLUMN('HUMAN RESOURCES'!$J1259),0)</f>
        <v>0.70799999999999996</v>
      </c>
      <c r="Q1259" s="6">
        <f>VLOOKUP($A1259,'HUMAN RESOURCES'!$A$1:$M$2692,COLUMN('HUMAN RESOURCES'!$K1259),0)</f>
        <v>0.15</v>
      </c>
      <c r="R1259" s="6">
        <f>VLOOKUP($A1259,'HUMAN RESOURCES'!$A$1:$M$2692,COLUMN('HUMAN RESOURCES'!$L1259),0)</f>
        <v>10443936</v>
      </c>
      <c r="S1259" s="6">
        <f>VLOOKUP($A1259,'HUMAN RESOURCES'!$A$1:$M$2692,COLUMN('HUMAN RESOURCES'!$F1259),0)</f>
        <v>4.0000000000000001E-3</v>
      </c>
      <c r="T1259" s="6">
        <f>VLOOKUP($A1259,TOURISM!$A$1:$F$2692,COLUMN(TOURISM!$E1259),0)</f>
        <v>7936000000</v>
      </c>
      <c r="U1259" s="6">
        <f>VLOOKUP($A1259,TOURISM!$A$1:$F$2692,COLUMN(TOURISM!$F1259),0)</f>
        <v>4158000000</v>
      </c>
      <c r="V1259" s="6">
        <f>VLOOKUP($A1259,BUSINESS!$A$1:$J$2692,COLUMN(BUSINESS!$E1259),0)</f>
        <v>0.46400000000000002</v>
      </c>
      <c r="W1259" s="6">
        <f>VLOOKUP($A1259,BUSINESS!$A$1:$J$2692,COLUMN(BUSINESS!$F1259),0)</f>
        <v>20</v>
      </c>
      <c r="X1259" s="6">
        <f>VLOOKUP($A1259,BUSINESS!$A$1:$J$2692,COLUMN(BUSINESS!$G1259),0)</f>
        <v>0</v>
      </c>
      <c r="Y1259" s="6">
        <f>VLOOKUP($A1259,BUSINESS!$A$1:$J$2692,COLUMN(BUSINESS!$H1259),0)</f>
        <v>613</v>
      </c>
      <c r="Z1259" s="6">
        <f>VLOOKUP($A1259,BUSINESS!$A$1:$J$2692,COLUMN(BUSINESS!$I1259),0)</f>
        <v>0.64400000000000002</v>
      </c>
      <c r="AA1259" s="6">
        <f>VLOOKUP($A1259,BUSINESS!$A$1:$J$2692,COLUMN(BUSINESS!$J1259),0)</f>
        <v>1.246</v>
      </c>
      <c r="AB1259" s="5"/>
      <c r="AC1259" s="5"/>
      <c r="AD1259" s="5"/>
      <c r="AE1259" s="5"/>
    </row>
    <row r="1260" spans="1:31" ht="15.75" customHeight="1" x14ac:dyDescent="0.25">
      <c r="A1260" s="6">
        <v>1259</v>
      </c>
      <c r="B1260" s="7" t="str">
        <f>VLOOKUP($A1260,GDP!$A$1:$H$2692,COLUMN(GDP!B1260),0)</f>
        <v>Europe</v>
      </c>
      <c r="C1260" s="8" t="str">
        <f>VLOOKUP($A1260,GDP!$A$1:$H$2692,COLUMN(GDP!C1260),0)</f>
        <v>Czech Republic-Europe</v>
      </c>
      <c r="D1260" s="9" t="str">
        <f>VLOOKUP($A1260,GDP!$A$1:$H$2692,COLUMN(GDP!D1260),0)</f>
        <v>2010</v>
      </c>
      <c r="E1260" s="8">
        <f>VLOOKUP($A1260,GDP!$A$1:$H$2692,COLUMN(GDP!E1260),0)</f>
        <v>198000000000</v>
      </c>
      <c r="F1260" s="7">
        <f>VLOOKUP($A1260,GDP!$A$1:$H$2692,COLUMN(GDP!F1260),0)</f>
        <v>7.3999999999999996E-2</v>
      </c>
      <c r="G1260" s="7">
        <f>VLOOKUP($A1260,GDP!$A$1:$H$2692,COLUMN(GDP!G1260),0)</f>
        <v>1404</v>
      </c>
      <c r="H1260" s="7">
        <f>VLOOKUP($A1260,GDP!$A$1:$H$2692,COLUMN(GDP!H1260),0)</f>
        <v>5.8999999999999997E-2</v>
      </c>
      <c r="I1260" s="6">
        <f>VLOOKUP($A1260,ENERGY!$A$1:$F$2692,COLUMN(ENERGY!E1259),0)</f>
        <v>42535</v>
      </c>
      <c r="J1260" s="6">
        <f>VLOOKUP($A1260,ENERGY!$A$1:$F$2692,COLUMN(ENERGY!F1259),0)</f>
        <v>120193</v>
      </c>
      <c r="K1260" s="6">
        <f>VLOOKUP($A1260,'HUMAN RESOURCES'!$A$1:$M$2692,COLUMN('HUMAN RESOURCES'!$E1260),0)</f>
        <v>1.0999999999999999E-2</v>
      </c>
      <c r="L1260" s="6">
        <f>VLOOKUP($A1260,'HUMAN RESOURCES'!$A$1:$M$2692,COLUMN('HUMAN RESOURCES'!$F1260),0)</f>
        <v>3.0000000000000001E-3</v>
      </c>
      <c r="M1260" s="6">
        <f>VLOOKUP($A1260,'HUMAN RESOURCES'!$A$1:$M$2692,COLUMN('HUMAN RESOURCES'!$G1260),0)</f>
        <v>81</v>
      </c>
      <c r="N1260" s="6">
        <f>VLOOKUP($A1260,'HUMAN RESOURCES'!$A$1:$M$2692,COLUMN('HUMAN RESOURCES'!$H1260),0)</f>
        <v>74</v>
      </c>
      <c r="O1260" s="6">
        <f>VLOOKUP($A1260,'HUMAN RESOURCES'!$A$1:$M$2692,COLUMN('HUMAN RESOURCES'!$I1260),0)</f>
        <v>0.14199999999999999</v>
      </c>
      <c r="P1260" s="6">
        <f>VLOOKUP($A1260,'HUMAN RESOURCES'!$A$1:$M$2692,COLUMN('HUMAN RESOURCES'!$J1260),0)</f>
        <v>0.70399999999999996</v>
      </c>
      <c r="Q1260" s="6">
        <f>VLOOKUP($A1260,'HUMAN RESOURCES'!$A$1:$M$2692,COLUMN('HUMAN RESOURCES'!$K1260),0)</f>
        <v>0.154</v>
      </c>
      <c r="R1260" s="6">
        <f>VLOOKUP($A1260,'HUMAN RESOURCES'!$A$1:$M$2692,COLUMN('HUMAN RESOURCES'!$L1260),0)</f>
        <v>10474410</v>
      </c>
      <c r="S1260" s="6">
        <f>VLOOKUP($A1260,'HUMAN RESOURCES'!$A$1:$M$2692,COLUMN('HUMAN RESOURCES'!$F1260),0)</f>
        <v>3.0000000000000001E-3</v>
      </c>
      <c r="T1260" s="6">
        <f>VLOOKUP($A1260,TOURISM!$A$1:$F$2692,COLUMN(TOURISM!$E1260),0)</f>
        <v>8017000000</v>
      </c>
      <c r="U1260" s="6">
        <f>VLOOKUP($A1260,TOURISM!$A$1:$F$2692,COLUMN(TOURISM!$F1260),0)</f>
        <v>4166000000</v>
      </c>
      <c r="V1260" s="6">
        <f>VLOOKUP($A1260,BUSINESS!$A$1:$J$2692,COLUMN(BUSINESS!$E1260),0)</f>
        <v>0.48</v>
      </c>
      <c r="W1260" s="6">
        <f>VLOOKUP($A1260,BUSINESS!$A$1:$J$2692,COLUMN(BUSINESS!$F1260),0)</f>
        <v>20</v>
      </c>
      <c r="X1260" s="6">
        <f>VLOOKUP($A1260,BUSINESS!$A$1:$J$2692,COLUMN(BUSINESS!$G1260),0)</f>
        <v>0</v>
      </c>
      <c r="Y1260" s="6">
        <f>VLOOKUP($A1260,BUSINESS!$A$1:$J$2692,COLUMN(BUSINESS!$H1260),0)</f>
        <v>557</v>
      </c>
      <c r="Z1260" s="6">
        <f>VLOOKUP($A1260,BUSINESS!$A$1:$J$2692,COLUMN(BUSINESS!$I1260),0)</f>
        <v>0.68799999999999994</v>
      </c>
      <c r="AA1260" s="6">
        <f>VLOOKUP($A1260,BUSINESS!$A$1:$J$2692,COLUMN(BUSINESS!$J1260),0)</f>
        <v>1.226</v>
      </c>
      <c r="AB1260" s="5"/>
      <c r="AC1260" s="5"/>
      <c r="AD1260" s="5"/>
      <c r="AE1260" s="5"/>
    </row>
    <row r="1261" spans="1:31" ht="15.75" customHeight="1" x14ac:dyDescent="0.25">
      <c r="A1261" s="6">
        <v>1260</v>
      </c>
      <c r="B1261" s="7" t="str">
        <f>VLOOKUP($A1261,GDP!$A$1:$H$2692,COLUMN(GDP!B1261),0)</f>
        <v>Europe</v>
      </c>
      <c r="C1261" s="8" t="str">
        <f>VLOOKUP($A1261,GDP!$A$1:$H$2692,COLUMN(GDP!C1261),0)</f>
        <v>Czech Republic-Europe</v>
      </c>
      <c r="D1261" s="9" t="str">
        <f>VLOOKUP($A1261,GDP!$A$1:$H$2692,COLUMN(GDP!D1261),0)</f>
        <v>2011</v>
      </c>
      <c r="E1261" s="8">
        <f>VLOOKUP($A1261,GDP!$A$1:$H$2692,COLUMN(GDP!E1261),0)</f>
        <v>216000000000</v>
      </c>
      <c r="F1261" s="7">
        <f>VLOOKUP($A1261,GDP!$A$1:$H$2692,COLUMN(GDP!F1261),0)</f>
        <v>7.4999999999999997E-2</v>
      </c>
      <c r="G1261" s="7">
        <f>VLOOKUP($A1261,GDP!$A$1:$H$2692,COLUMN(GDP!G1261),0)</f>
        <v>1545</v>
      </c>
      <c r="H1261" s="7">
        <f>VLOOKUP($A1261,GDP!$A$1:$H$2692,COLUMN(GDP!H1261),0)</f>
        <v>5.7000000000000002E-2</v>
      </c>
      <c r="I1261" s="6">
        <f>VLOOKUP($A1261,ENERGY!$A$1:$F$2692,COLUMN(ENERGY!E1260),0)</f>
        <v>42078</v>
      </c>
      <c r="J1261" s="6">
        <f>VLOOKUP($A1261,ENERGY!$A$1:$F$2692,COLUMN(ENERGY!F1260),0)</f>
        <v>124407</v>
      </c>
      <c r="K1261" s="6">
        <f>VLOOKUP($A1261,'HUMAN RESOURCES'!$A$1:$M$2692,COLUMN('HUMAN RESOURCES'!$E1261),0)</f>
        <v>0.01</v>
      </c>
      <c r="L1261" s="6">
        <f>VLOOKUP($A1261,'HUMAN RESOURCES'!$A$1:$M$2692,COLUMN('HUMAN RESOURCES'!$F1261),0)</f>
        <v>3.0000000000000001E-3</v>
      </c>
      <c r="M1261" s="6">
        <f>VLOOKUP($A1261,'HUMAN RESOURCES'!$A$1:$M$2692,COLUMN('HUMAN RESOURCES'!$G1261),0)</f>
        <v>81</v>
      </c>
      <c r="N1261" s="6">
        <f>VLOOKUP($A1261,'HUMAN RESOURCES'!$A$1:$M$2692,COLUMN('HUMAN RESOURCES'!$H1261),0)</f>
        <v>75</v>
      </c>
      <c r="O1261" s="6">
        <f>VLOOKUP($A1261,'HUMAN RESOURCES'!$A$1:$M$2692,COLUMN('HUMAN RESOURCES'!$I1261),0)</f>
        <v>0.14299999999999999</v>
      </c>
      <c r="P1261" s="6">
        <f>VLOOKUP($A1261,'HUMAN RESOURCES'!$A$1:$M$2692,COLUMN('HUMAN RESOURCES'!$J1261),0)</f>
        <v>0.69899999999999995</v>
      </c>
      <c r="Q1261" s="6">
        <f>VLOOKUP($A1261,'HUMAN RESOURCES'!$A$1:$M$2692,COLUMN('HUMAN RESOURCES'!$K1261),0)</f>
        <v>0.158</v>
      </c>
      <c r="R1261" s="6">
        <f>VLOOKUP($A1261,'HUMAN RESOURCES'!$A$1:$M$2692,COLUMN('HUMAN RESOURCES'!$L1261),0)</f>
        <v>10496088</v>
      </c>
      <c r="S1261" s="6">
        <f>VLOOKUP($A1261,'HUMAN RESOURCES'!$A$1:$M$2692,COLUMN('HUMAN RESOURCES'!$F1261),0)</f>
        <v>3.0000000000000001E-3</v>
      </c>
      <c r="T1261" s="6">
        <f>VLOOKUP($A1261,TOURISM!$A$1:$F$2692,COLUMN(TOURISM!$E1261),0)</f>
        <v>8503000000</v>
      </c>
      <c r="U1261" s="6">
        <f>VLOOKUP($A1261,TOURISM!$A$1:$F$2692,COLUMN(TOURISM!$F1261),0)</f>
        <v>4660000000</v>
      </c>
      <c r="V1261" s="6">
        <f>VLOOKUP($A1261,BUSINESS!$A$1:$J$2692,COLUMN(BUSINESS!$E1261),0)</f>
        <v>0.48099999999999998</v>
      </c>
      <c r="W1261" s="6">
        <f>VLOOKUP($A1261,BUSINESS!$A$1:$J$2692,COLUMN(BUSINESS!$F1261),0)</f>
        <v>20</v>
      </c>
      <c r="X1261" s="6">
        <f>VLOOKUP($A1261,BUSINESS!$A$1:$J$2692,COLUMN(BUSINESS!$G1261),0)</f>
        <v>0</v>
      </c>
      <c r="Y1261" s="6">
        <f>VLOOKUP($A1261,BUSINESS!$A$1:$J$2692,COLUMN(BUSINESS!$H1261),0)</f>
        <v>557</v>
      </c>
      <c r="Z1261" s="6">
        <f>VLOOKUP($A1261,BUSINESS!$A$1:$J$2692,COLUMN(BUSINESS!$I1261),0)</f>
        <v>0.70499999999999996</v>
      </c>
      <c r="AA1261" s="6">
        <f>VLOOKUP($A1261,BUSINESS!$A$1:$J$2692,COLUMN(BUSINESS!$J1261),0)</f>
        <v>1.2410000000000001</v>
      </c>
      <c r="AB1261" s="5"/>
      <c r="AC1261" s="5"/>
      <c r="AD1261" s="5"/>
      <c r="AE1261" s="5"/>
    </row>
    <row r="1262" spans="1:31" ht="15.75" customHeight="1" x14ac:dyDescent="0.25">
      <c r="A1262" s="6">
        <v>1261</v>
      </c>
      <c r="B1262" s="7" t="str">
        <f>VLOOKUP($A1262,GDP!$A$1:$H$2692,COLUMN(GDP!B1262),0)</f>
        <v>Europe</v>
      </c>
      <c r="C1262" s="8" t="str">
        <f>VLOOKUP($A1262,GDP!$A$1:$H$2692,COLUMN(GDP!C1262),0)</f>
        <v>Czech Republic-Europe</v>
      </c>
      <c r="D1262" s="9" t="str">
        <f>VLOOKUP($A1262,GDP!$A$1:$H$2692,COLUMN(GDP!D1262),0)</f>
        <v>2012</v>
      </c>
      <c r="E1262" s="8">
        <f>VLOOKUP($A1262,GDP!$A$1:$H$2692,COLUMN(GDP!E1262),0)</f>
        <v>196000000000</v>
      </c>
      <c r="F1262" s="7">
        <f>VLOOKUP($A1262,GDP!$A$1:$H$2692,COLUMN(GDP!F1262),0)</f>
        <v>7.6999999999999999E-2</v>
      </c>
      <c r="G1262" s="7">
        <f>VLOOKUP($A1262,GDP!$A$1:$H$2692,COLUMN(GDP!G1262),0)</f>
        <v>1432</v>
      </c>
      <c r="H1262" s="7">
        <f>VLOOKUP($A1262,GDP!$A$1:$H$2692,COLUMN(GDP!H1262),0)</f>
        <v>5.3999999999999999E-2</v>
      </c>
      <c r="I1262" s="6">
        <f>VLOOKUP($A1262,ENERGY!$A$1:$F$2692,COLUMN(ENERGY!E1261),0)</f>
        <v>40993</v>
      </c>
      <c r="J1262" s="6">
        <f>VLOOKUP($A1262,ENERGY!$A$1:$F$2692,COLUMN(ENERGY!F1261),0)</f>
        <v>124649</v>
      </c>
      <c r="K1262" s="6">
        <f>VLOOKUP($A1262,'HUMAN RESOURCES'!$A$1:$M$2692,COLUMN('HUMAN RESOURCES'!$E1262),0)</f>
        <v>0.01</v>
      </c>
      <c r="L1262" s="6">
        <f>VLOOKUP($A1262,'HUMAN RESOURCES'!$A$1:$M$2692,COLUMN('HUMAN RESOURCES'!$F1262),0)</f>
        <v>3.0000000000000001E-3</v>
      </c>
      <c r="M1262" s="6">
        <f>VLOOKUP($A1262,'HUMAN RESOURCES'!$A$1:$M$2692,COLUMN('HUMAN RESOURCES'!$G1262),0)</f>
        <v>81</v>
      </c>
      <c r="N1262" s="6">
        <f>VLOOKUP($A1262,'HUMAN RESOURCES'!$A$1:$M$2692,COLUMN('HUMAN RESOURCES'!$H1262),0)</f>
        <v>75</v>
      </c>
      <c r="O1262" s="6">
        <f>VLOOKUP($A1262,'HUMAN RESOURCES'!$A$1:$M$2692,COLUMN('HUMAN RESOURCES'!$I1262),0)</f>
        <v>0.14599999999999999</v>
      </c>
      <c r="P1262" s="6">
        <f>VLOOKUP($A1262,'HUMAN RESOURCES'!$A$1:$M$2692,COLUMN('HUMAN RESOURCES'!$J1262),0)</f>
        <v>0.69199999999999995</v>
      </c>
      <c r="Q1262" s="6">
        <f>VLOOKUP($A1262,'HUMAN RESOURCES'!$A$1:$M$2692,COLUMN('HUMAN RESOURCES'!$K1262),0)</f>
        <v>0.16200000000000001</v>
      </c>
      <c r="R1262" s="6">
        <f>VLOOKUP($A1262,'HUMAN RESOURCES'!$A$1:$M$2692,COLUMN('HUMAN RESOURCES'!$L1262),0)</f>
        <v>10510785</v>
      </c>
      <c r="S1262" s="6">
        <f>VLOOKUP($A1262,'HUMAN RESOURCES'!$A$1:$M$2692,COLUMN('HUMAN RESOURCES'!$F1262),0)</f>
        <v>3.0000000000000001E-3</v>
      </c>
      <c r="T1262" s="6">
        <f>VLOOKUP($A1262,TOURISM!$A$1:$F$2692,COLUMN(TOURISM!$E1262),0)</f>
        <v>7758000000</v>
      </c>
      <c r="U1262" s="6">
        <f>VLOOKUP($A1262,TOURISM!$A$1:$F$2692,COLUMN(TOURISM!$F1262),0)</f>
        <v>4379000000</v>
      </c>
      <c r="V1262" s="6">
        <f>VLOOKUP($A1262,BUSINESS!$A$1:$J$2692,COLUMN(BUSINESS!$E1262),0)</f>
        <v>0.48099999999999998</v>
      </c>
      <c r="W1262" s="6">
        <f>VLOOKUP($A1262,BUSINESS!$A$1:$J$2692,COLUMN(BUSINESS!$F1262),0)</f>
        <v>20</v>
      </c>
      <c r="X1262" s="6">
        <f>VLOOKUP($A1262,BUSINESS!$A$1:$J$2692,COLUMN(BUSINESS!$G1262),0)</f>
        <v>68</v>
      </c>
      <c r="Y1262" s="6">
        <f>VLOOKUP($A1262,BUSINESS!$A$1:$J$2692,COLUMN(BUSINESS!$H1262),0)</f>
        <v>413</v>
      </c>
      <c r="Z1262" s="6">
        <f>VLOOKUP($A1262,BUSINESS!$A$1:$J$2692,COLUMN(BUSINESS!$I1262),0)</f>
        <v>0.73399999999999999</v>
      </c>
      <c r="AA1262" s="6">
        <f>VLOOKUP($A1262,BUSINESS!$A$1:$J$2692,COLUMN(BUSINESS!$J1262),0)</f>
        <v>1.268</v>
      </c>
      <c r="AB1262" s="5"/>
      <c r="AC1262" s="5"/>
      <c r="AD1262" s="5"/>
      <c r="AE1262" s="5"/>
    </row>
    <row r="1263" spans="1:31" ht="15.75" customHeight="1" x14ac:dyDescent="0.25">
      <c r="A1263" s="6">
        <v>1262</v>
      </c>
      <c r="B1263" s="7" t="str">
        <f>VLOOKUP($A1263,GDP!$A$1:$H$2692,COLUMN(GDP!B1263),0)</f>
        <v>Europe</v>
      </c>
      <c r="C1263" s="8" t="str">
        <f>VLOOKUP($A1263,GDP!$A$1:$H$2692,COLUMN(GDP!C1263),0)</f>
        <v>Denmark-Europe</v>
      </c>
      <c r="D1263" s="9" t="str">
        <f>VLOOKUP($A1263,GDP!$A$1:$H$2692,COLUMN(GDP!D1263),0)</f>
        <v>2000</v>
      </c>
      <c r="E1263" s="8">
        <f>VLOOKUP($A1263,GDP!$A$1:$H$2692,COLUMN(GDP!E1263),0)</f>
        <v>160000000000</v>
      </c>
      <c r="F1263" s="7">
        <f>VLOOKUP($A1263,GDP!$A$1:$H$2692,COLUMN(GDP!F1263),0)</f>
        <v>8.6999999999999994E-2</v>
      </c>
      <c r="G1263" s="7">
        <f>VLOOKUP($A1263,GDP!$A$1:$H$2692,COLUMN(GDP!G1263),0)</f>
        <v>2613</v>
      </c>
      <c r="H1263" s="7">
        <f>VLOOKUP($A1263,GDP!$A$1:$H$2692,COLUMN(GDP!H1263),0)</f>
        <v>8.1000000000000003E-2</v>
      </c>
      <c r="I1263" s="6">
        <f>VLOOKUP($A1263,ENERGY!$A$1:$F$2692,COLUMN(ENERGY!E1262),0)</f>
        <v>17041</v>
      </c>
      <c r="J1263" s="6">
        <f>VLOOKUP($A1263,ENERGY!$A$1:$F$2692,COLUMN(ENERGY!F1262),0)</f>
        <v>0</v>
      </c>
      <c r="K1263" s="6">
        <f>VLOOKUP($A1263,'HUMAN RESOURCES'!$A$1:$M$2692,COLUMN('HUMAN RESOURCES'!$E1263),0)</f>
        <v>1.2999999999999999E-2</v>
      </c>
      <c r="L1263" s="6">
        <f>VLOOKUP($A1263,'HUMAN RESOURCES'!$A$1:$M$2692,COLUMN('HUMAN RESOURCES'!$F1263),0)</f>
        <v>5.0000000000000001E-3</v>
      </c>
      <c r="M1263" s="6">
        <f>VLOOKUP($A1263,'HUMAN RESOURCES'!$A$1:$M$2692,COLUMN('HUMAN RESOURCES'!$G1263),0)</f>
        <v>79</v>
      </c>
      <c r="N1263" s="6">
        <f>VLOOKUP($A1263,'HUMAN RESOURCES'!$A$1:$M$2692,COLUMN('HUMAN RESOURCES'!$H1263),0)</f>
        <v>74</v>
      </c>
      <c r="O1263" s="6">
        <f>VLOOKUP($A1263,'HUMAN RESOURCES'!$A$1:$M$2692,COLUMN('HUMAN RESOURCES'!$I1263),0)</f>
        <v>0.185</v>
      </c>
      <c r="P1263" s="6">
        <f>VLOOKUP($A1263,'HUMAN RESOURCES'!$A$1:$M$2692,COLUMN('HUMAN RESOURCES'!$J1263),0)</f>
        <v>0.66700000000000004</v>
      </c>
      <c r="Q1263" s="6">
        <f>VLOOKUP($A1263,'HUMAN RESOURCES'!$A$1:$M$2692,COLUMN('HUMAN RESOURCES'!$K1263),0)</f>
        <v>0.14899999999999999</v>
      </c>
      <c r="R1263" s="6">
        <f>VLOOKUP($A1263,'HUMAN RESOURCES'!$A$1:$M$2692,COLUMN('HUMAN RESOURCES'!$L1263),0)</f>
        <v>5339616</v>
      </c>
      <c r="S1263" s="6">
        <f>VLOOKUP($A1263,'HUMAN RESOURCES'!$A$1:$M$2692,COLUMN('HUMAN RESOURCES'!$F1263),0)</f>
        <v>5.0000000000000001E-3</v>
      </c>
      <c r="T1263" s="6">
        <f>VLOOKUP($A1263,TOURISM!$A$1:$F$2692,COLUMN(TOURISM!$E1263),0)</f>
        <v>3671000000</v>
      </c>
      <c r="U1263" s="6">
        <f>VLOOKUP($A1263,TOURISM!$A$1:$F$2692,COLUMN(TOURISM!$F1263),0)</f>
        <v>4669000000</v>
      </c>
      <c r="V1263" s="6">
        <f>VLOOKUP($A1263,BUSINESS!$A$1:$J$2692,COLUMN(BUSINESS!$E1263),0)</f>
        <v>0</v>
      </c>
      <c r="W1263" s="6">
        <f>VLOOKUP($A1263,BUSINESS!$A$1:$J$2692,COLUMN(BUSINESS!$F1263),0)</f>
        <v>0</v>
      </c>
      <c r="X1263" s="6">
        <f>VLOOKUP($A1263,BUSINESS!$A$1:$J$2692,COLUMN(BUSINESS!$G1263),0)</f>
        <v>0</v>
      </c>
      <c r="Y1263" s="6">
        <f>VLOOKUP($A1263,BUSINESS!$A$1:$J$2692,COLUMN(BUSINESS!$H1263),0)</f>
        <v>0</v>
      </c>
      <c r="Z1263" s="6">
        <f>VLOOKUP($A1263,BUSINESS!$A$1:$J$2692,COLUMN(BUSINESS!$I1263),0)</f>
        <v>0.39200000000000002</v>
      </c>
      <c r="AA1263" s="6">
        <f>VLOOKUP($A1263,BUSINESS!$A$1:$J$2692,COLUMN(BUSINESS!$J1263),0)</f>
        <v>0.63</v>
      </c>
      <c r="AB1263" s="5"/>
      <c r="AC1263" s="5"/>
      <c r="AD1263" s="5"/>
      <c r="AE1263" s="5"/>
    </row>
    <row r="1264" spans="1:31" ht="15.75" customHeight="1" x14ac:dyDescent="0.25">
      <c r="A1264" s="6">
        <v>1263</v>
      </c>
      <c r="B1264" s="7" t="str">
        <f>VLOOKUP($A1264,GDP!$A$1:$H$2692,COLUMN(GDP!B1264),0)</f>
        <v>Europe</v>
      </c>
      <c r="C1264" s="8" t="str">
        <f>VLOOKUP($A1264,GDP!$A$1:$H$2692,COLUMN(GDP!C1264),0)</f>
        <v>Denmark-Europe</v>
      </c>
      <c r="D1264" s="9" t="str">
        <f>VLOOKUP($A1264,GDP!$A$1:$H$2692,COLUMN(GDP!D1264),0)</f>
        <v>2001</v>
      </c>
      <c r="E1264" s="8">
        <f>VLOOKUP($A1264,GDP!$A$1:$H$2692,COLUMN(GDP!E1264),0)</f>
        <v>160000000000</v>
      </c>
      <c r="F1264" s="7">
        <f>VLOOKUP($A1264,GDP!$A$1:$H$2692,COLUMN(GDP!F1264),0)</f>
        <v>9.0999999999999998E-2</v>
      </c>
      <c r="G1264" s="7">
        <f>VLOOKUP($A1264,GDP!$A$1:$H$2692,COLUMN(GDP!G1264),0)</f>
        <v>2730</v>
      </c>
      <c r="H1264" s="7">
        <f>VLOOKUP($A1264,GDP!$A$1:$H$2692,COLUMN(GDP!H1264),0)</f>
        <v>8.2000000000000003E-2</v>
      </c>
      <c r="I1264" s="6">
        <f>VLOOKUP($A1264,ENERGY!$A$1:$F$2692,COLUMN(ENERGY!E1263),0)</f>
        <v>17997</v>
      </c>
      <c r="J1264" s="6">
        <f>VLOOKUP($A1264,ENERGY!$A$1:$F$2692,COLUMN(ENERGY!F1263),0)</f>
        <v>0</v>
      </c>
      <c r="K1264" s="6">
        <f>VLOOKUP($A1264,'HUMAN RESOURCES'!$A$1:$M$2692,COLUMN('HUMAN RESOURCES'!$E1264),0)</f>
        <v>1.2E-2</v>
      </c>
      <c r="L1264" s="6">
        <f>VLOOKUP($A1264,'HUMAN RESOURCES'!$A$1:$M$2692,COLUMN('HUMAN RESOURCES'!$F1264),0)</f>
        <v>5.0000000000000001E-3</v>
      </c>
      <c r="M1264" s="6">
        <f>VLOOKUP($A1264,'HUMAN RESOURCES'!$A$1:$M$2692,COLUMN('HUMAN RESOURCES'!$G1264),0)</f>
        <v>79</v>
      </c>
      <c r="N1264" s="6">
        <f>VLOOKUP($A1264,'HUMAN RESOURCES'!$A$1:$M$2692,COLUMN('HUMAN RESOURCES'!$H1264),0)</f>
        <v>75</v>
      </c>
      <c r="O1264" s="6">
        <f>VLOOKUP($A1264,'HUMAN RESOURCES'!$A$1:$M$2692,COLUMN('HUMAN RESOURCES'!$I1264),0)</f>
        <v>0.186</v>
      </c>
      <c r="P1264" s="6">
        <f>VLOOKUP($A1264,'HUMAN RESOURCES'!$A$1:$M$2692,COLUMN('HUMAN RESOURCES'!$J1264),0)</f>
        <v>0.66500000000000004</v>
      </c>
      <c r="Q1264" s="6">
        <f>VLOOKUP($A1264,'HUMAN RESOURCES'!$A$1:$M$2692,COLUMN('HUMAN RESOURCES'!$K1264),0)</f>
        <v>0.14799999999999999</v>
      </c>
      <c r="R1264" s="6">
        <f>VLOOKUP($A1264,'HUMAN RESOURCES'!$A$1:$M$2692,COLUMN('HUMAN RESOURCES'!$L1264),0)</f>
        <v>5358783</v>
      </c>
      <c r="S1264" s="6">
        <f>VLOOKUP($A1264,'HUMAN RESOURCES'!$A$1:$M$2692,COLUMN('HUMAN RESOURCES'!$F1264),0)</f>
        <v>5.0000000000000001E-3</v>
      </c>
      <c r="T1264" s="6">
        <f>VLOOKUP($A1264,TOURISM!$A$1:$F$2692,COLUMN(TOURISM!$E1264),0)</f>
        <v>4003000000</v>
      </c>
      <c r="U1264" s="6">
        <f>VLOOKUP($A1264,TOURISM!$A$1:$F$2692,COLUMN(TOURISM!$F1264),0)</f>
        <v>4861000000</v>
      </c>
      <c r="V1264" s="6">
        <f>VLOOKUP($A1264,BUSINESS!$A$1:$J$2692,COLUMN(BUSINESS!$E1264),0)</f>
        <v>0</v>
      </c>
      <c r="W1264" s="6">
        <f>VLOOKUP($A1264,BUSINESS!$A$1:$J$2692,COLUMN(BUSINESS!$F1264),0)</f>
        <v>0</v>
      </c>
      <c r="X1264" s="6">
        <f>VLOOKUP($A1264,BUSINESS!$A$1:$J$2692,COLUMN(BUSINESS!$G1264),0)</f>
        <v>0</v>
      </c>
      <c r="Y1264" s="6">
        <f>VLOOKUP($A1264,BUSINESS!$A$1:$J$2692,COLUMN(BUSINESS!$H1264),0)</f>
        <v>0</v>
      </c>
      <c r="Z1264" s="6">
        <f>VLOOKUP($A1264,BUSINESS!$A$1:$J$2692,COLUMN(BUSINESS!$I1264),0)</f>
        <v>0.43</v>
      </c>
      <c r="AA1264" s="6">
        <f>VLOOKUP($A1264,BUSINESS!$A$1:$J$2692,COLUMN(BUSINESS!$J1264),0)</f>
        <v>0.74</v>
      </c>
      <c r="AB1264" s="5"/>
      <c r="AC1264" s="5"/>
      <c r="AD1264" s="5"/>
      <c r="AE1264" s="5"/>
    </row>
    <row r="1265" spans="1:31" ht="15.75" customHeight="1" x14ac:dyDescent="0.25">
      <c r="A1265" s="6">
        <v>1264</v>
      </c>
      <c r="B1265" s="7" t="str">
        <f>VLOOKUP($A1265,GDP!$A$1:$H$2692,COLUMN(GDP!B1265),0)</f>
        <v>Europe</v>
      </c>
      <c r="C1265" s="8" t="str">
        <f>VLOOKUP($A1265,GDP!$A$1:$H$2692,COLUMN(GDP!C1265),0)</f>
        <v>Denmark-Europe</v>
      </c>
      <c r="D1265" s="9" t="str">
        <f>VLOOKUP($A1265,GDP!$A$1:$H$2692,COLUMN(GDP!D1265),0)</f>
        <v>2002</v>
      </c>
      <c r="E1265" s="8">
        <f>VLOOKUP($A1265,GDP!$A$1:$H$2692,COLUMN(GDP!E1265),0)</f>
        <v>174000000000</v>
      </c>
      <c r="F1265" s="7">
        <f>VLOOKUP($A1265,GDP!$A$1:$H$2692,COLUMN(GDP!F1265),0)</f>
        <v>9.2999999999999999E-2</v>
      </c>
      <c r="G1265" s="7">
        <f>VLOOKUP($A1265,GDP!$A$1:$H$2692,COLUMN(GDP!G1265),0)</f>
        <v>3023</v>
      </c>
      <c r="H1265" s="7">
        <f>VLOOKUP($A1265,GDP!$A$1:$H$2692,COLUMN(GDP!H1265),0)</f>
        <v>7.0999999999999994E-2</v>
      </c>
      <c r="I1265" s="6">
        <f>VLOOKUP($A1265,ENERGY!$A$1:$F$2692,COLUMN(ENERGY!E1264),0)</f>
        <v>19307</v>
      </c>
      <c r="J1265" s="6">
        <f>VLOOKUP($A1265,ENERGY!$A$1:$F$2692,COLUMN(ENERGY!F1264),0)</f>
        <v>46303</v>
      </c>
      <c r="K1265" s="6">
        <f>VLOOKUP($A1265,'HUMAN RESOURCES'!$A$1:$M$2692,COLUMN('HUMAN RESOURCES'!$E1265),0)</f>
        <v>1.2E-2</v>
      </c>
      <c r="L1265" s="6">
        <f>VLOOKUP($A1265,'HUMAN RESOURCES'!$A$1:$M$2692,COLUMN('HUMAN RESOURCES'!$F1265),0)</f>
        <v>4.0000000000000001E-3</v>
      </c>
      <c r="M1265" s="6">
        <f>VLOOKUP($A1265,'HUMAN RESOURCES'!$A$1:$M$2692,COLUMN('HUMAN RESOURCES'!$G1265),0)</f>
        <v>79</v>
      </c>
      <c r="N1265" s="6">
        <f>VLOOKUP($A1265,'HUMAN RESOURCES'!$A$1:$M$2692,COLUMN('HUMAN RESOURCES'!$H1265),0)</f>
        <v>75</v>
      </c>
      <c r="O1265" s="6">
        <f>VLOOKUP($A1265,'HUMAN RESOURCES'!$A$1:$M$2692,COLUMN('HUMAN RESOURCES'!$I1265),0)</f>
        <v>0.187</v>
      </c>
      <c r="P1265" s="6">
        <f>VLOOKUP($A1265,'HUMAN RESOURCES'!$A$1:$M$2692,COLUMN('HUMAN RESOURCES'!$J1265),0)</f>
        <v>0.66400000000000003</v>
      </c>
      <c r="Q1265" s="6">
        <f>VLOOKUP($A1265,'HUMAN RESOURCES'!$A$1:$M$2692,COLUMN('HUMAN RESOURCES'!$K1265),0)</f>
        <v>0.14899999999999999</v>
      </c>
      <c r="R1265" s="6">
        <f>VLOOKUP($A1265,'HUMAN RESOURCES'!$A$1:$M$2692,COLUMN('HUMAN RESOURCES'!$L1265),0)</f>
        <v>5375931</v>
      </c>
      <c r="S1265" s="6">
        <f>VLOOKUP($A1265,'HUMAN RESOURCES'!$A$1:$M$2692,COLUMN('HUMAN RESOURCES'!$F1265),0)</f>
        <v>4.0000000000000001E-3</v>
      </c>
      <c r="T1265" s="6">
        <f>VLOOKUP($A1265,TOURISM!$A$1:$F$2692,COLUMN(TOURISM!$E1265),0)</f>
        <v>4791000000</v>
      </c>
      <c r="U1265" s="6">
        <f>VLOOKUP($A1265,TOURISM!$A$1:$F$2692,COLUMN(TOURISM!$F1265),0)</f>
        <v>5838000000</v>
      </c>
      <c r="V1265" s="6">
        <f>VLOOKUP($A1265,BUSINESS!$A$1:$J$2692,COLUMN(BUSINESS!$E1265),0)</f>
        <v>0</v>
      </c>
      <c r="W1265" s="6">
        <f>VLOOKUP($A1265,BUSINESS!$A$1:$J$2692,COLUMN(BUSINESS!$F1265),0)</f>
        <v>0</v>
      </c>
      <c r="X1265" s="6">
        <f>VLOOKUP($A1265,BUSINESS!$A$1:$J$2692,COLUMN(BUSINESS!$G1265),0)</f>
        <v>0</v>
      </c>
      <c r="Y1265" s="6">
        <f>VLOOKUP($A1265,BUSINESS!$A$1:$J$2692,COLUMN(BUSINESS!$H1265),0)</f>
        <v>0</v>
      </c>
      <c r="Z1265" s="6">
        <f>VLOOKUP($A1265,BUSINESS!$A$1:$J$2692,COLUMN(BUSINESS!$I1265),0)</f>
        <v>0.64300000000000002</v>
      </c>
      <c r="AA1265" s="6">
        <f>VLOOKUP($A1265,BUSINESS!$A$1:$J$2692,COLUMN(BUSINESS!$J1265),0)</f>
        <v>0.83399999999999996</v>
      </c>
      <c r="AB1265" s="5"/>
      <c r="AC1265" s="5"/>
      <c r="AD1265" s="5"/>
      <c r="AE1265" s="5"/>
    </row>
    <row r="1266" spans="1:31" ht="15.75" customHeight="1" x14ac:dyDescent="0.25">
      <c r="A1266" s="6">
        <v>1265</v>
      </c>
      <c r="B1266" s="7" t="str">
        <f>VLOOKUP($A1266,GDP!$A$1:$H$2692,COLUMN(GDP!B1266),0)</f>
        <v>Europe</v>
      </c>
      <c r="C1266" s="8" t="str">
        <f>VLOOKUP($A1266,GDP!$A$1:$H$2692,COLUMN(GDP!C1266),0)</f>
        <v>Denmark-Europe</v>
      </c>
      <c r="D1266" s="9" t="str">
        <f>VLOOKUP($A1266,GDP!$A$1:$H$2692,COLUMN(GDP!D1266),0)</f>
        <v>2003</v>
      </c>
      <c r="E1266" s="8">
        <f>VLOOKUP($A1266,GDP!$A$1:$H$2692,COLUMN(GDP!E1266),0)</f>
        <v>213000000000</v>
      </c>
      <c r="F1266" s="7">
        <f>VLOOKUP($A1266,GDP!$A$1:$H$2692,COLUMN(GDP!F1266),0)</f>
        <v>9.5000000000000001E-2</v>
      </c>
      <c r="G1266" s="7">
        <f>VLOOKUP($A1266,GDP!$A$1:$H$2692,COLUMN(GDP!G1266),0)</f>
        <v>3756</v>
      </c>
      <c r="H1266" s="7">
        <f>VLOOKUP($A1266,GDP!$A$1:$H$2692,COLUMN(GDP!H1266),0)</f>
        <v>0</v>
      </c>
      <c r="I1266" s="6">
        <f>VLOOKUP($A1266,ENERGY!$A$1:$F$2692,COLUMN(ENERGY!E1265),0)</f>
        <v>18358</v>
      </c>
      <c r="J1266" s="6">
        <f>VLOOKUP($A1266,ENERGY!$A$1:$F$2692,COLUMN(ENERGY!F1265),0)</f>
        <v>44503</v>
      </c>
      <c r="K1266" s="6">
        <f>VLOOKUP($A1266,'HUMAN RESOURCES'!$A$1:$M$2692,COLUMN('HUMAN RESOURCES'!$E1266),0)</f>
        <v>1.2E-2</v>
      </c>
      <c r="L1266" s="6">
        <f>VLOOKUP($A1266,'HUMAN RESOURCES'!$A$1:$M$2692,COLUMN('HUMAN RESOURCES'!$F1266),0)</f>
        <v>4.0000000000000001E-3</v>
      </c>
      <c r="M1266" s="6">
        <f>VLOOKUP($A1266,'HUMAN RESOURCES'!$A$1:$M$2692,COLUMN('HUMAN RESOURCES'!$G1266),0)</f>
        <v>80</v>
      </c>
      <c r="N1266" s="6">
        <f>VLOOKUP($A1266,'HUMAN RESOURCES'!$A$1:$M$2692,COLUMN('HUMAN RESOURCES'!$H1266),0)</f>
        <v>75</v>
      </c>
      <c r="O1266" s="6">
        <f>VLOOKUP($A1266,'HUMAN RESOURCES'!$A$1:$M$2692,COLUMN('HUMAN RESOURCES'!$I1266),0)</f>
        <v>0.188</v>
      </c>
      <c r="P1266" s="6">
        <f>VLOOKUP($A1266,'HUMAN RESOURCES'!$A$1:$M$2692,COLUMN('HUMAN RESOURCES'!$J1266),0)</f>
        <v>0.66300000000000003</v>
      </c>
      <c r="Q1266" s="6">
        <f>VLOOKUP($A1266,'HUMAN RESOURCES'!$A$1:$M$2692,COLUMN('HUMAN RESOURCES'!$K1266),0)</f>
        <v>0.14899999999999999</v>
      </c>
      <c r="R1266" s="6">
        <f>VLOOKUP($A1266,'HUMAN RESOURCES'!$A$1:$M$2692,COLUMN('HUMAN RESOURCES'!$L1266),0)</f>
        <v>5390574</v>
      </c>
      <c r="S1266" s="6">
        <f>VLOOKUP($A1266,'HUMAN RESOURCES'!$A$1:$M$2692,COLUMN('HUMAN RESOURCES'!$F1266),0)</f>
        <v>4.0000000000000001E-3</v>
      </c>
      <c r="T1266" s="6">
        <f>VLOOKUP($A1266,TOURISM!$A$1:$F$2692,COLUMN(TOURISM!$E1266),0)</f>
        <v>5271000000</v>
      </c>
      <c r="U1266" s="6">
        <f>VLOOKUP($A1266,TOURISM!$A$1:$F$2692,COLUMN(TOURISM!$F1266),0)</f>
        <v>6659000000</v>
      </c>
      <c r="V1266" s="6">
        <f>VLOOKUP($A1266,BUSINESS!$A$1:$J$2692,COLUMN(BUSINESS!$E1266),0)</f>
        <v>0</v>
      </c>
      <c r="W1266" s="6">
        <f>VLOOKUP($A1266,BUSINESS!$A$1:$J$2692,COLUMN(BUSINESS!$F1266),0)</f>
        <v>7</v>
      </c>
      <c r="X1266" s="6">
        <f>VLOOKUP($A1266,BUSINESS!$A$1:$J$2692,COLUMN(BUSINESS!$G1266),0)</f>
        <v>0</v>
      </c>
      <c r="Y1266" s="6">
        <f>VLOOKUP($A1266,BUSINESS!$A$1:$J$2692,COLUMN(BUSINESS!$H1266),0)</f>
        <v>0</v>
      </c>
      <c r="Z1266" s="6">
        <f>VLOOKUP($A1266,BUSINESS!$A$1:$J$2692,COLUMN(BUSINESS!$I1266),0)</f>
        <v>0.76300000000000001</v>
      </c>
      <c r="AA1266" s="6">
        <f>VLOOKUP($A1266,BUSINESS!$A$1:$J$2692,COLUMN(BUSINESS!$J1266),0)</f>
        <v>0.88600000000000001</v>
      </c>
      <c r="AB1266" s="5"/>
      <c r="AC1266" s="5"/>
      <c r="AD1266" s="5"/>
      <c r="AE1266" s="5"/>
    </row>
    <row r="1267" spans="1:31" ht="15.75" customHeight="1" x14ac:dyDescent="0.25">
      <c r="A1267" s="6">
        <v>1266</v>
      </c>
      <c r="B1267" s="7" t="str">
        <f>VLOOKUP($A1267,GDP!$A$1:$H$2692,COLUMN(GDP!B1267),0)</f>
        <v>Europe</v>
      </c>
      <c r="C1267" s="8" t="str">
        <f>VLOOKUP($A1267,GDP!$A$1:$H$2692,COLUMN(GDP!C1267),0)</f>
        <v>Denmark-Europe</v>
      </c>
      <c r="D1267" s="9" t="str">
        <f>VLOOKUP($A1267,GDP!$A$1:$H$2692,COLUMN(GDP!D1267),0)</f>
        <v>2004</v>
      </c>
      <c r="E1267" s="8">
        <f>VLOOKUP($A1267,GDP!$A$1:$H$2692,COLUMN(GDP!E1267),0)</f>
        <v>245000000000</v>
      </c>
      <c r="F1267" s="7">
        <f>VLOOKUP($A1267,GDP!$A$1:$H$2692,COLUMN(GDP!F1267),0)</f>
        <v>9.7000000000000003E-2</v>
      </c>
      <c r="G1267" s="7">
        <f>VLOOKUP($A1267,GDP!$A$1:$H$2692,COLUMN(GDP!G1267),0)</f>
        <v>4387</v>
      </c>
      <c r="H1267" s="7">
        <f>VLOOKUP($A1267,GDP!$A$1:$H$2692,COLUMN(GDP!H1267),0)</f>
        <v>0</v>
      </c>
      <c r="I1267" s="6">
        <f>VLOOKUP($A1267,ENERGY!$A$1:$F$2692,COLUMN(ENERGY!E1266),0)</f>
        <v>19200</v>
      </c>
      <c r="J1267" s="6">
        <f>VLOOKUP($A1267,ENERGY!$A$1:$F$2692,COLUMN(ENERGY!F1266),0)</f>
        <v>46960</v>
      </c>
      <c r="K1267" s="6">
        <f>VLOOKUP($A1267,'HUMAN RESOURCES'!$A$1:$M$2692,COLUMN('HUMAN RESOURCES'!$E1267),0)</f>
        <v>1.2E-2</v>
      </c>
      <c r="L1267" s="6">
        <f>VLOOKUP($A1267,'HUMAN RESOURCES'!$A$1:$M$2692,COLUMN('HUMAN RESOURCES'!$F1267),0)</f>
        <v>4.0000000000000001E-3</v>
      </c>
      <c r="M1267" s="6">
        <f>VLOOKUP($A1267,'HUMAN RESOURCES'!$A$1:$M$2692,COLUMN('HUMAN RESOURCES'!$G1267),0)</f>
        <v>80</v>
      </c>
      <c r="N1267" s="6">
        <f>VLOOKUP($A1267,'HUMAN RESOURCES'!$A$1:$M$2692,COLUMN('HUMAN RESOURCES'!$H1267),0)</f>
        <v>75</v>
      </c>
      <c r="O1267" s="6">
        <f>VLOOKUP($A1267,'HUMAN RESOURCES'!$A$1:$M$2692,COLUMN('HUMAN RESOURCES'!$I1267),0)</f>
        <v>0.188</v>
      </c>
      <c r="P1267" s="6">
        <f>VLOOKUP($A1267,'HUMAN RESOURCES'!$A$1:$M$2692,COLUMN('HUMAN RESOURCES'!$J1267),0)</f>
        <v>0.66200000000000003</v>
      </c>
      <c r="Q1267" s="6">
        <f>VLOOKUP($A1267,'HUMAN RESOURCES'!$A$1:$M$2692,COLUMN('HUMAN RESOURCES'!$K1267),0)</f>
        <v>0.15</v>
      </c>
      <c r="R1267" s="6">
        <f>VLOOKUP($A1267,'HUMAN RESOURCES'!$A$1:$M$2692,COLUMN('HUMAN RESOURCES'!$L1267),0)</f>
        <v>5404523</v>
      </c>
      <c r="S1267" s="6">
        <f>VLOOKUP($A1267,'HUMAN RESOURCES'!$A$1:$M$2692,COLUMN('HUMAN RESOURCES'!$F1267),0)</f>
        <v>4.0000000000000001E-3</v>
      </c>
      <c r="T1267" s="6">
        <f>VLOOKUP($A1267,TOURISM!$A$1:$F$2692,COLUMN(TOURISM!$E1267),0)</f>
        <v>5652000000</v>
      </c>
      <c r="U1267" s="6">
        <f>VLOOKUP($A1267,TOURISM!$A$1:$F$2692,COLUMN(TOURISM!$F1267),0)</f>
        <v>7279000000</v>
      </c>
      <c r="V1267" s="6">
        <f>VLOOKUP($A1267,BUSINESS!$A$1:$J$2692,COLUMN(BUSINESS!$E1267),0)</f>
        <v>0</v>
      </c>
      <c r="W1267" s="6">
        <f>VLOOKUP($A1267,BUSINESS!$A$1:$J$2692,COLUMN(BUSINESS!$F1267),0)</f>
        <v>7</v>
      </c>
      <c r="X1267" s="6">
        <f>VLOOKUP($A1267,BUSINESS!$A$1:$J$2692,COLUMN(BUSINESS!$G1267),0)</f>
        <v>0</v>
      </c>
      <c r="Y1267" s="6">
        <f>VLOOKUP($A1267,BUSINESS!$A$1:$J$2692,COLUMN(BUSINESS!$H1267),0)</f>
        <v>0</v>
      </c>
      <c r="Z1267" s="6">
        <f>VLOOKUP($A1267,BUSINESS!$A$1:$J$2692,COLUMN(BUSINESS!$I1267),0)</f>
        <v>0.80900000000000005</v>
      </c>
      <c r="AA1267" s="6">
        <f>VLOOKUP($A1267,BUSINESS!$A$1:$J$2692,COLUMN(BUSINESS!$J1267),0)</f>
        <v>0.95699999999999996</v>
      </c>
      <c r="AB1267" s="5"/>
      <c r="AC1267" s="5"/>
      <c r="AD1267" s="5"/>
      <c r="AE1267" s="5"/>
    </row>
    <row r="1268" spans="1:31" ht="15.75" customHeight="1" x14ac:dyDescent="0.25">
      <c r="A1268" s="6">
        <v>1267</v>
      </c>
      <c r="B1268" s="7" t="str">
        <f>VLOOKUP($A1268,GDP!$A$1:$H$2692,COLUMN(GDP!B1268),0)</f>
        <v>Europe</v>
      </c>
      <c r="C1268" s="8" t="str">
        <f>VLOOKUP($A1268,GDP!$A$1:$H$2692,COLUMN(GDP!C1268),0)</f>
        <v>Denmark-Europe</v>
      </c>
      <c r="D1268" s="9" t="str">
        <f>VLOOKUP($A1268,GDP!$A$1:$H$2692,COLUMN(GDP!D1268),0)</f>
        <v>2005</v>
      </c>
      <c r="E1268" s="8">
        <f>VLOOKUP($A1268,GDP!$A$1:$H$2692,COLUMN(GDP!E1268),0)</f>
        <v>258000000000</v>
      </c>
      <c r="F1268" s="7">
        <f>VLOOKUP($A1268,GDP!$A$1:$H$2692,COLUMN(GDP!F1268),0)</f>
        <v>9.8000000000000004E-2</v>
      </c>
      <c r="G1268" s="7">
        <f>VLOOKUP($A1268,GDP!$A$1:$H$2692,COLUMN(GDP!G1268),0)</f>
        <v>4652</v>
      </c>
      <c r="H1268" s="7">
        <f>VLOOKUP($A1268,GDP!$A$1:$H$2692,COLUMN(GDP!H1268),0)</f>
        <v>0</v>
      </c>
      <c r="I1268" s="6">
        <f>VLOOKUP($A1268,ENERGY!$A$1:$F$2692,COLUMN(ENERGY!E1267),0)</f>
        <v>19763</v>
      </c>
      <c r="J1268" s="6">
        <f>VLOOKUP($A1268,ENERGY!$A$1:$F$2692,COLUMN(ENERGY!F1267),0)</f>
        <v>50253</v>
      </c>
      <c r="K1268" s="6">
        <f>VLOOKUP($A1268,'HUMAN RESOURCES'!$A$1:$M$2692,COLUMN('HUMAN RESOURCES'!$E1268),0)</f>
        <v>1.2E-2</v>
      </c>
      <c r="L1268" s="6">
        <f>VLOOKUP($A1268,'HUMAN RESOURCES'!$A$1:$M$2692,COLUMN('HUMAN RESOURCES'!$F1268),0)</f>
        <v>4.0000000000000001E-3</v>
      </c>
      <c r="M1268" s="6">
        <f>VLOOKUP($A1268,'HUMAN RESOURCES'!$A$1:$M$2692,COLUMN('HUMAN RESOURCES'!$G1268),0)</f>
        <v>80</v>
      </c>
      <c r="N1268" s="6">
        <f>VLOOKUP($A1268,'HUMAN RESOURCES'!$A$1:$M$2692,COLUMN('HUMAN RESOURCES'!$H1268),0)</f>
        <v>76</v>
      </c>
      <c r="O1268" s="6">
        <f>VLOOKUP($A1268,'HUMAN RESOURCES'!$A$1:$M$2692,COLUMN('HUMAN RESOURCES'!$I1268),0)</f>
        <v>0.187</v>
      </c>
      <c r="P1268" s="6">
        <f>VLOOKUP($A1268,'HUMAN RESOURCES'!$A$1:$M$2692,COLUMN('HUMAN RESOURCES'!$J1268),0)</f>
        <v>0.66100000000000003</v>
      </c>
      <c r="Q1268" s="6">
        <f>VLOOKUP($A1268,'HUMAN RESOURCES'!$A$1:$M$2692,COLUMN('HUMAN RESOURCES'!$K1268),0)</f>
        <v>0.151</v>
      </c>
      <c r="R1268" s="6">
        <f>VLOOKUP($A1268,'HUMAN RESOURCES'!$A$1:$M$2692,COLUMN('HUMAN RESOURCES'!$L1268),0)</f>
        <v>5419432</v>
      </c>
      <c r="S1268" s="6">
        <f>VLOOKUP($A1268,'HUMAN RESOURCES'!$A$1:$M$2692,COLUMN('HUMAN RESOURCES'!$F1268),0)</f>
        <v>4.0000000000000001E-3</v>
      </c>
      <c r="T1268" s="6">
        <f>VLOOKUP($A1268,TOURISM!$A$1:$F$2692,COLUMN(TOURISM!$E1268),0)</f>
        <v>5293000000</v>
      </c>
      <c r="U1268" s="6">
        <f>VLOOKUP($A1268,TOURISM!$A$1:$F$2692,COLUMN(TOURISM!$F1268),0)</f>
        <v>6850000000</v>
      </c>
      <c r="V1268" s="6">
        <f>VLOOKUP($A1268,BUSINESS!$A$1:$J$2692,COLUMN(BUSINESS!$E1268),0)</f>
        <v>0.33300000000000002</v>
      </c>
      <c r="W1268" s="6">
        <f>VLOOKUP($A1268,BUSINESS!$A$1:$J$2692,COLUMN(BUSINESS!$F1268),0)</f>
        <v>6</v>
      </c>
      <c r="X1268" s="6">
        <f>VLOOKUP($A1268,BUSINESS!$A$1:$J$2692,COLUMN(BUSINESS!$G1268),0)</f>
        <v>0</v>
      </c>
      <c r="Y1268" s="6">
        <f>VLOOKUP($A1268,BUSINESS!$A$1:$J$2692,COLUMN(BUSINESS!$H1268),0)</f>
        <v>135</v>
      </c>
      <c r="Z1268" s="6">
        <f>VLOOKUP($A1268,BUSINESS!$A$1:$J$2692,COLUMN(BUSINESS!$I1268),0)</f>
        <v>0.82699999999999996</v>
      </c>
      <c r="AA1268" s="6">
        <f>VLOOKUP($A1268,BUSINESS!$A$1:$J$2692,COLUMN(BUSINESS!$J1268),0)</f>
        <v>1.006</v>
      </c>
      <c r="AB1268" s="5"/>
      <c r="AC1268" s="5"/>
      <c r="AD1268" s="5"/>
      <c r="AE1268" s="5"/>
    </row>
    <row r="1269" spans="1:31" ht="15.75" customHeight="1" x14ac:dyDescent="0.25">
      <c r="A1269" s="6">
        <v>1268</v>
      </c>
      <c r="B1269" s="7" t="str">
        <f>VLOOKUP($A1269,GDP!$A$1:$H$2692,COLUMN(GDP!B1269),0)</f>
        <v>Europe</v>
      </c>
      <c r="C1269" s="8" t="str">
        <f>VLOOKUP($A1269,GDP!$A$1:$H$2692,COLUMN(GDP!C1269),0)</f>
        <v>Denmark-Europe</v>
      </c>
      <c r="D1269" s="9" t="str">
        <f>VLOOKUP($A1269,GDP!$A$1:$H$2692,COLUMN(GDP!D1269),0)</f>
        <v>2006</v>
      </c>
      <c r="E1269" s="8">
        <f>VLOOKUP($A1269,GDP!$A$1:$H$2692,COLUMN(GDP!E1269),0)</f>
        <v>274000000000</v>
      </c>
      <c r="F1269" s="7">
        <f>VLOOKUP($A1269,GDP!$A$1:$H$2692,COLUMN(GDP!F1269),0)</f>
        <v>9.9000000000000005E-2</v>
      </c>
      <c r="G1269" s="7">
        <f>VLOOKUP($A1269,GDP!$A$1:$H$2692,COLUMN(GDP!G1269),0)</f>
        <v>5017</v>
      </c>
      <c r="H1269" s="7">
        <f>VLOOKUP($A1269,GDP!$A$1:$H$2692,COLUMN(GDP!H1269),0)</f>
        <v>0</v>
      </c>
      <c r="I1269" s="6">
        <f>VLOOKUP($A1269,ENERGY!$A$1:$F$2692,COLUMN(ENERGY!E1268),0)</f>
        <v>20252</v>
      </c>
      <c r="J1269" s="6">
        <f>VLOOKUP($A1269,ENERGY!$A$1:$F$2692,COLUMN(ENERGY!F1268),0)</f>
        <v>55005</v>
      </c>
      <c r="K1269" s="6">
        <f>VLOOKUP($A1269,'HUMAN RESOURCES'!$A$1:$M$2692,COLUMN('HUMAN RESOURCES'!$E1269),0)</f>
        <v>1.2E-2</v>
      </c>
      <c r="L1269" s="6">
        <f>VLOOKUP($A1269,'HUMAN RESOURCES'!$A$1:$M$2692,COLUMN('HUMAN RESOURCES'!$F1269),0)</f>
        <v>4.0000000000000001E-3</v>
      </c>
      <c r="M1269" s="6">
        <f>VLOOKUP($A1269,'HUMAN RESOURCES'!$A$1:$M$2692,COLUMN('HUMAN RESOURCES'!$G1269),0)</f>
        <v>80</v>
      </c>
      <c r="N1269" s="6">
        <f>VLOOKUP($A1269,'HUMAN RESOURCES'!$A$1:$M$2692,COLUMN('HUMAN RESOURCES'!$H1269),0)</f>
        <v>76</v>
      </c>
      <c r="O1269" s="6">
        <f>VLOOKUP($A1269,'HUMAN RESOURCES'!$A$1:$M$2692,COLUMN('HUMAN RESOURCES'!$I1269),0)</f>
        <v>0.186</v>
      </c>
      <c r="P1269" s="6">
        <f>VLOOKUP($A1269,'HUMAN RESOURCES'!$A$1:$M$2692,COLUMN('HUMAN RESOURCES'!$J1269),0)</f>
        <v>0.66</v>
      </c>
      <c r="Q1269" s="6">
        <f>VLOOKUP($A1269,'HUMAN RESOURCES'!$A$1:$M$2692,COLUMN('HUMAN RESOURCES'!$K1269),0)</f>
        <v>0.154</v>
      </c>
      <c r="R1269" s="6">
        <f>VLOOKUP($A1269,'HUMAN RESOURCES'!$A$1:$M$2692,COLUMN('HUMAN RESOURCES'!$L1269),0)</f>
        <v>5437272</v>
      </c>
      <c r="S1269" s="6">
        <f>VLOOKUP($A1269,'HUMAN RESOURCES'!$A$1:$M$2692,COLUMN('HUMAN RESOURCES'!$F1269),0)</f>
        <v>4.0000000000000001E-3</v>
      </c>
      <c r="T1269" s="6">
        <f>VLOOKUP($A1269,TOURISM!$A$1:$F$2692,COLUMN(TOURISM!$E1269),0)</f>
        <v>5562000000</v>
      </c>
      <c r="U1269" s="6">
        <f>VLOOKUP($A1269,TOURISM!$A$1:$F$2692,COLUMN(TOURISM!$F1269),0)</f>
        <v>7486000000</v>
      </c>
      <c r="V1269" s="6">
        <f>VLOOKUP($A1269,BUSINESS!$A$1:$J$2692,COLUMN(BUSINESS!$E1269),0)</f>
        <v>0.315</v>
      </c>
      <c r="W1269" s="6">
        <f>VLOOKUP($A1269,BUSINESS!$A$1:$J$2692,COLUMN(BUSINESS!$F1269),0)</f>
        <v>6</v>
      </c>
      <c r="X1269" s="6">
        <f>VLOOKUP($A1269,BUSINESS!$A$1:$J$2692,COLUMN(BUSINESS!$G1269),0)</f>
        <v>0</v>
      </c>
      <c r="Y1269" s="6">
        <f>VLOOKUP($A1269,BUSINESS!$A$1:$J$2692,COLUMN(BUSINESS!$H1269),0)</f>
        <v>135</v>
      </c>
      <c r="Z1269" s="6">
        <f>VLOOKUP($A1269,BUSINESS!$A$1:$J$2692,COLUMN(BUSINESS!$I1269),0)</f>
        <v>0.86699999999999999</v>
      </c>
      <c r="AA1269" s="6">
        <f>VLOOKUP($A1269,BUSINESS!$A$1:$J$2692,COLUMN(BUSINESS!$J1269),0)</f>
        <v>1.071</v>
      </c>
      <c r="AB1269" s="5"/>
      <c r="AC1269" s="5"/>
      <c r="AD1269" s="5"/>
      <c r="AE1269" s="5"/>
    </row>
    <row r="1270" spans="1:31" ht="15.75" customHeight="1" x14ac:dyDescent="0.25">
      <c r="A1270" s="6">
        <v>1269</v>
      </c>
      <c r="B1270" s="7" t="str">
        <f>VLOOKUP($A1270,GDP!$A$1:$H$2692,COLUMN(GDP!B1270),0)</f>
        <v>Europe</v>
      </c>
      <c r="C1270" s="8" t="str">
        <f>VLOOKUP($A1270,GDP!$A$1:$H$2692,COLUMN(GDP!C1270),0)</f>
        <v>Denmark-Europe</v>
      </c>
      <c r="D1270" s="9" t="str">
        <f>VLOOKUP($A1270,GDP!$A$1:$H$2692,COLUMN(GDP!D1270),0)</f>
        <v>2007</v>
      </c>
      <c r="E1270" s="8">
        <f>VLOOKUP($A1270,GDP!$A$1:$H$2692,COLUMN(GDP!E1270),0)</f>
        <v>311000000000</v>
      </c>
      <c r="F1270" s="7">
        <f>VLOOKUP($A1270,GDP!$A$1:$H$2692,COLUMN(GDP!F1270),0)</f>
        <v>0.1</v>
      </c>
      <c r="G1270" s="7">
        <f>VLOOKUP($A1270,GDP!$A$1:$H$2692,COLUMN(GDP!G1270),0)</f>
        <v>5710</v>
      </c>
      <c r="H1270" s="7">
        <f>VLOOKUP($A1270,GDP!$A$1:$H$2692,COLUMN(GDP!H1270),0)</f>
        <v>0</v>
      </c>
      <c r="I1270" s="6">
        <f>VLOOKUP($A1270,ENERGY!$A$1:$F$2692,COLUMN(ENERGY!E1269),0)</f>
        <v>18888</v>
      </c>
      <c r="J1270" s="6">
        <f>VLOOKUP($A1270,ENERGY!$A$1:$F$2692,COLUMN(ENERGY!F1269),0)</f>
        <v>47099</v>
      </c>
      <c r="K1270" s="6">
        <f>VLOOKUP($A1270,'HUMAN RESOURCES'!$A$1:$M$2692,COLUMN('HUMAN RESOURCES'!$E1270),0)</f>
        <v>1.2E-2</v>
      </c>
      <c r="L1270" s="6">
        <f>VLOOKUP($A1270,'HUMAN RESOURCES'!$A$1:$M$2692,COLUMN('HUMAN RESOURCES'!$F1270),0)</f>
        <v>4.0000000000000001E-3</v>
      </c>
      <c r="M1270" s="6">
        <f>VLOOKUP($A1270,'HUMAN RESOURCES'!$A$1:$M$2692,COLUMN('HUMAN RESOURCES'!$G1270),0)</f>
        <v>81</v>
      </c>
      <c r="N1270" s="6">
        <f>VLOOKUP($A1270,'HUMAN RESOURCES'!$A$1:$M$2692,COLUMN('HUMAN RESOURCES'!$H1270),0)</f>
        <v>76</v>
      </c>
      <c r="O1270" s="6">
        <f>VLOOKUP($A1270,'HUMAN RESOURCES'!$A$1:$M$2692,COLUMN('HUMAN RESOURCES'!$I1270),0)</f>
        <v>0.185</v>
      </c>
      <c r="P1270" s="6">
        <f>VLOOKUP($A1270,'HUMAN RESOURCES'!$A$1:$M$2692,COLUMN('HUMAN RESOURCES'!$J1270),0)</f>
        <v>0.65900000000000003</v>
      </c>
      <c r="Q1270" s="6">
        <f>VLOOKUP($A1270,'HUMAN RESOURCES'!$A$1:$M$2692,COLUMN('HUMAN RESOURCES'!$K1270),0)</f>
        <v>0.156</v>
      </c>
      <c r="R1270" s="6">
        <f>VLOOKUP($A1270,'HUMAN RESOURCES'!$A$1:$M$2692,COLUMN('HUMAN RESOURCES'!$L1270),0)</f>
        <v>5461438</v>
      </c>
      <c r="S1270" s="6">
        <f>VLOOKUP($A1270,'HUMAN RESOURCES'!$A$1:$M$2692,COLUMN('HUMAN RESOURCES'!$F1270),0)</f>
        <v>4.0000000000000001E-3</v>
      </c>
      <c r="T1270" s="6">
        <f>VLOOKUP($A1270,TOURISM!$A$1:$F$2692,COLUMN(TOURISM!$E1270),0)</f>
        <v>5978000000</v>
      </c>
      <c r="U1270" s="6">
        <f>VLOOKUP($A1270,TOURISM!$A$1:$F$2692,COLUMN(TOURISM!$F1270),0)</f>
        <v>8830000000</v>
      </c>
      <c r="V1270" s="6">
        <f>VLOOKUP($A1270,BUSINESS!$A$1:$J$2692,COLUMN(BUSINESS!$E1270),0)</f>
        <v>0.32</v>
      </c>
      <c r="W1270" s="6">
        <f>VLOOKUP($A1270,BUSINESS!$A$1:$J$2692,COLUMN(BUSINESS!$F1270),0)</f>
        <v>6</v>
      </c>
      <c r="X1270" s="6">
        <f>VLOOKUP($A1270,BUSINESS!$A$1:$J$2692,COLUMN(BUSINESS!$G1270),0)</f>
        <v>0</v>
      </c>
      <c r="Y1270" s="6">
        <f>VLOOKUP($A1270,BUSINESS!$A$1:$J$2692,COLUMN(BUSINESS!$H1270),0)</f>
        <v>135</v>
      </c>
      <c r="Z1270" s="6">
        <f>VLOOKUP($A1270,BUSINESS!$A$1:$J$2692,COLUMN(BUSINESS!$I1270),0)</f>
        <v>0.85</v>
      </c>
      <c r="AA1270" s="6">
        <f>VLOOKUP($A1270,BUSINESS!$A$1:$J$2692,COLUMN(BUSINESS!$J1270),0)</f>
        <v>1.1539999999999999</v>
      </c>
      <c r="AB1270" s="5"/>
      <c r="AC1270" s="5"/>
      <c r="AD1270" s="5"/>
      <c r="AE1270" s="5"/>
    </row>
    <row r="1271" spans="1:31" ht="15.75" customHeight="1" x14ac:dyDescent="0.25">
      <c r="A1271" s="6">
        <v>1270</v>
      </c>
      <c r="B1271" s="7" t="str">
        <f>VLOOKUP($A1271,GDP!$A$1:$H$2692,COLUMN(GDP!B1271),0)</f>
        <v>Europe</v>
      </c>
      <c r="C1271" s="8" t="str">
        <f>VLOOKUP($A1271,GDP!$A$1:$H$2692,COLUMN(GDP!C1271),0)</f>
        <v>Denmark-Europe</v>
      </c>
      <c r="D1271" s="9" t="str">
        <f>VLOOKUP($A1271,GDP!$A$1:$H$2692,COLUMN(GDP!D1271),0)</f>
        <v>2008</v>
      </c>
      <c r="E1271" s="8">
        <f>VLOOKUP($A1271,GDP!$A$1:$H$2692,COLUMN(GDP!E1271),0)</f>
        <v>344000000000</v>
      </c>
      <c r="F1271" s="7">
        <f>VLOOKUP($A1271,GDP!$A$1:$H$2692,COLUMN(GDP!F1271),0)</f>
        <v>0.10199999999999999</v>
      </c>
      <c r="G1271" s="7">
        <f>VLOOKUP($A1271,GDP!$A$1:$H$2692,COLUMN(GDP!G1271),0)</f>
        <v>6395</v>
      </c>
      <c r="H1271" s="7">
        <f>VLOOKUP($A1271,GDP!$A$1:$H$2692,COLUMN(GDP!H1271),0)</f>
        <v>0</v>
      </c>
      <c r="I1271" s="6">
        <f>VLOOKUP($A1271,ENERGY!$A$1:$F$2692,COLUMN(ENERGY!E1270),0)</f>
        <v>19428</v>
      </c>
      <c r="J1271" s="6">
        <f>VLOOKUP($A1271,ENERGY!$A$1:$F$2692,COLUMN(ENERGY!F1270),0)</f>
        <v>50597</v>
      </c>
      <c r="K1271" s="6">
        <f>VLOOKUP($A1271,'HUMAN RESOURCES'!$A$1:$M$2692,COLUMN('HUMAN RESOURCES'!$E1271),0)</f>
        <v>1.2E-2</v>
      </c>
      <c r="L1271" s="6">
        <f>VLOOKUP($A1271,'HUMAN RESOURCES'!$A$1:$M$2692,COLUMN('HUMAN RESOURCES'!$F1271),0)</f>
        <v>4.0000000000000001E-3</v>
      </c>
      <c r="M1271" s="6">
        <f>VLOOKUP($A1271,'HUMAN RESOURCES'!$A$1:$M$2692,COLUMN('HUMAN RESOURCES'!$G1271),0)</f>
        <v>81</v>
      </c>
      <c r="N1271" s="6">
        <f>VLOOKUP($A1271,'HUMAN RESOURCES'!$A$1:$M$2692,COLUMN('HUMAN RESOURCES'!$H1271),0)</f>
        <v>76</v>
      </c>
      <c r="O1271" s="6">
        <f>VLOOKUP($A1271,'HUMAN RESOURCES'!$A$1:$M$2692,COLUMN('HUMAN RESOURCES'!$I1271),0)</f>
        <v>0.183</v>
      </c>
      <c r="P1271" s="6">
        <f>VLOOKUP($A1271,'HUMAN RESOURCES'!$A$1:$M$2692,COLUMN('HUMAN RESOURCES'!$J1271),0)</f>
        <v>0.65700000000000003</v>
      </c>
      <c r="Q1271" s="6">
        <f>VLOOKUP($A1271,'HUMAN RESOURCES'!$A$1:$M$2692,COLUMN('HUMAN RESOURCES'!$K1271),0)</f>
        <v>0.159</v>
      </c>
      <c r="R1271" s="6">
        <f>VLOOKUP($A1271,'HUMAN RESOURCES'!$A$1:$M$2692,COLUMN('HUMAN RESOURCES'!$L1271),0)</f>
        <v>5493621</v>
      </c>
      <c r="S1271" s="6">
        <f>VLOOKUP($A1271,'HUMAN RESOURCES'!$A$1:$M$2692,COLUMN('HUMAN RESOURCES'!$F1271),0)</f>
        <v>4.0000000000000001E-3</v>
      </c>
      <c r="T1271" s="6">
        <f>VLOOKUP($A1271,TOURISM!$A$1:$F$2692,COLUMN(TOURISM!$E1271),0)</f>
        <v>6281000000</v>
      </c>
      <c r="U1271" s="6">
        <f>VLOOKUP($A1271,TOURISM!$A$1:$F$2692,COLUMN(TOURISM!$F1271),0)</f>
        <v>9698000000</v>
      </c>
      <c r="V1271" s="6">
        <f>VLOOKUP($A1271,BUSINESS!$A$1:$J$2692,COLUMN(BUSINESS!$E1271),0)</f>
        <v>0.29199999999999998</v>
      </c>
      <c r="W1271" s="6">
        <f>VLOOKUP($A1271,BUSINESS!$A$1:$J$2692,COLUMN(BUSINESS!$F1271),0)</f>
        <v>6</v>
      </c>
      <c r="X1271" s="6">
        <f>VLOOKUP($A1271,BUSINESS!$A$1:$J$2692,COLUMN(BUSINESS!$G1271),0)</f>
        <v>0</v>
      </c>
      <c r="Y1271" s="6">
        <f>VLOOKUP($A1271,BUSINESS!$A$1:$J$2692,COLUMN(BUSINESS!$H1271),0)</f>
        <v>135</v>
      </c>
      <c r="Z1271" s="6">
        <f>VLOOKUP($A1271,BUSINESS!$A$1:$J$2692,COLUMN(BUSINESS!$I1271),0)</f>
        <v>0.85</v>
      </c>
      <c r="AA1271" s="6">
        <f>VLOOKUP($A1271,BUSINESS!$A$1:$J$2692,COLUMN(BUSINESS!$J1271),0)</f>
        <v>1.1930000000000001</v>
      </c>
      <c r="AB1271" s="5"/>
      <c r="AC1271" s="5"/>
      <c r="AD1271" s="5"/>
      <c r="AE1271" s="5"/>
    </row>
    <row r="1272" spans="1:31" ht="15.75" customHeight="1" x14ac:dyDescent="0.25">
      <c r="A1272" s="6">
        <v>1271</v>
      </c>
      <c r="B1272" s="7" t="str">
        <f>VLOOKUP($A1272,GDP!$A$1:$H$2692,COLUMN(GDP!B1272),0)</f>
        <v>Europe</v>
      </c>
      <c r="C1272" s="8" t="str">
        <f>VLOOKUP($A1272,GDP!$A$1:$H$2692,COLUMN(GDP!C1272),0)</f>
        <v>Denmark-Europe</v>
      </c>
      <c r="D1272" s="9" t="str">
        <f>VLOOKUP($A1272,GDP!$A$1:$H$2692,COLUMN(GDP!D1272),0)</f>
        <v>2009</v>
      </c>
      <c r="E1272" s="8">
        <f>VLOOKUP($A1272,GDP!$A$1:$H$2692,COLUMN(GDP!E1272),0)</f>
        <v>311000000000</v>
      </c>
      <c r="F1272" s="7">
        <f>VLOOKUP($A1272,GDP!$A$1:$H$2692,COLUMN(GDP!F1272),0)</f>
        <v>0.115</v>
      </c>
      <c r="G1272" s="7">
        <f>VLOOKUP($A1272,GDP!$A$1:$H$2692,COLUMN(GDP!G1272),0)</f>
        <v>6464</v>
      </c>
      <c r="H1272" s="7">
        <f>VLOOKUP($A1272,GDP!$A$1:$H$2692,COLUMN(GDP!H1272),0)</f>
        <v>0</v>
      </c>
      <c r="I1272" s="6">
        <f>VLOOKUP($A1272,ENERGY!$A$1:$F$2692,COLUMN(ENERGY!E1271),0)</f>
        <v>20087</v>
      </c>
      <c r="J1272" s="6">
        <f>VLOOKUP($A1272,ENERGY!$A$1:$F$2692,COLUMN(ENERGY!F1271),0)</f>
        <v>55735</v>
      </c>
      <c r="K1272" s="6">
        <f>VLOOKUP($A1272,'HUMAN RESOURCES'!$A$1:$M$2692,COLUMN('HUMAN RESOURCES'!$E1272),0)</f>
        <v>1.0999999999999999E-2</v>
      </c>
      <c r="L1272" s="6">
        <f>VLOOKUP($A1272,'HUMAN RESOURCES'!$A$1:$M$2692,COLUMN('HUMAN RESOURCES'!$F1272),0)</f>
        <v>4.0000000000000001E-3</v>
      </c>
      <c r="M1272" s="6">
        <f>VLOOKUP($A1272,'HUMAN RESOURCES'!$A$1:$M$2692,COLUMN('HUMAN RESOURCES'!$G1272),0)</f>
        <v>81</v>
      </c>
      <c r="N1272" s="6">
        <f>VLOOKUP($A1272,'HUMAN RESOURCES'!$A$1:$M$2692,COLUMN('HUMAN RESOURCES'!$H1272),0)</f>
        <v>77</v>
      </c>
      <c r="O1272" s="6">
        <f>VLOOKUP($A1272,'HUMAN RESOURCES'!$A$1:$M$2692,COLUMN('HUMAN RESOURCES'!$I1272),0)</f>
        <v>0.18099999999999999</v>
      </c>
      <c r="P1272" s="6">
        <f>VLOOKUP($A1272,'HUMAN RESOURCES'!$A$1:$M$2692,COLUMN('HUMAN RESOURCES'!$J1272),0)</f>
        <v>0.65600000000000003</v>
      </c>
      <c r="Q1272" s="6">
        <f>VLOOKUP($A1272,'HUMAN RESOURCES'!$A$1:$M$2692,COLUMN('HUMAN RESOURCES'!$K1272),0)</f>
        <v>0.16300000000000001</v>
      </c>
      <c r="R1272" s="6">
        <f>VLOOKUP($A1272,'HUMAN RESOURCES'!$A$1:$M$2692,COLUMN('HUMAN RESOURCES'!$L1272),0)</f>
        <v>5523095</v>
      </c>
      <c r="S1272" s="6">
        <f>VLOOKUP($A1272,'HUMAN RESOURCES'!$A$1:$M$2692,COLUMN('HUMAN RESOURCES'!$F1272),0)</f>
        <v>4.0000000000000001E-3</v>
      </c>
      <c r="T1272" s="6">
        <f>VLOOKUP($A1272,TOURISM!$A$1:$F$2692,COLUMN(TOURISM!$E1272),0)</f>
        <v>5617000000</v>
      </c>
      <c r="U1272" s="6">
        <f>VLOOKUP($A1272,TOURISM!$A$1:$F$2692,COLUMN(TOURISM!$F1272),0)</f>
        <v>8968000000</v>
      </c>
      <c r="V1272" s="6">
        <f>VLOOKUP($A1272,BUSINESS!$A$1:$J$2692,COLUMN(BUSINESS!$E1272),0)</f>
        <v>0.28199999999999997</v>
      </c>
      <c r="W1272" s="6">
        <f>VLOOKUP($A1272,BUSINESS!$A$1:$J$2692,COLUMN(BUSINESS!$F1272),0)</f>
        <v>6</v>
      </c>
      <c r="X1272" s="6">
        <f>VLOOKUP($A1272,BUSINESS!$A$1:$J$2692,COLUMN(BUSINESS!$G1272),0)</f>
        <v>0</v>
      </c>
      <c r="Y1272" s="6">
        <f>VLOOKUP($A1272,BUSINESS!$A$1:$J$2692,COLUMN(BUSINESS!$H1272),0)</f>
        <v>135</v>
      </c>
      <c r="Z1272" s="6">
        <f>VLOOKUP($A1272,BUSINESS!$A$1:$J$2692,COLUMN(BUSINESS!$I1272),0)</f>
        <v>0.86799999999999999</v>
      </c>
      <c r="AA1272" s="6">
        <f>VLOOKUP($A1272,BUSINESS!$A$1:$J$2692,COLUMN(BUSINESS!$J1272),0)</f>
        <v>1.2370000000000001</v>
      </c>
      <c r="AB1272" s="5"/>
      <c r="AC1272" s="5"/>
      <c r="AD1272" s="5"/>
      <c r="AE1272" s="5"/>
    </row>
    <row r="1273" spans="1:31" ht="15.75" customHeight="1" x14ac:dyDescent="0.25">
      <c r="A1273" s="6">
        <v>1272</v>
      </c>
      <c r="B1273" s="7" t="str">
        <f>VLOOKUP($A1273,GDP!$A$1:$H$2692,COLUMN(GDP!B1273),0)</f>
        <v>Europe</v>
      </c>
      <c r="C1273" s="8" t="str">
        <f>VLOOKUP($A1273,GDP!$A$1:$H$2692,COLUMN(GDP!C1273),0)</f>
        <v>Denmark-Europe</v>
      </c>
      <c r="D1273" s="9" t="str">
        <f>VLOOKUP($A1273,GDP!$A$1:$H$2692,COLUMN(GDP!D1273),0)</f>
        <v>2010</v>
      </c>
      <c r="E1273" s="8">
        <f>VLOOKUP($A1273,GDP!$A$1:$H$2692,COLUMN(GDP!E1273),0)</f>
        <v>313000000000</v>
      </c>
      <c r="F1273" s="7">
        <f>VLOOKUP($A1273,GDP!$A$1:$H$2692,COLUMN(GDP!F1273),0)</f>
        <v>0.111</v>
      </c>
      <c r="G1273" s="7">
        <f>VLOOKUP($A1273,GDP!$A$1:$H$2692,COLUMN(GDP!G1273),0)</f>
        <v>6266</v>
      </c>
      <c r="H1273" s="7">
        <f>VLOOKUP($A1273,GDP!$A$1:$H$2692,COLUMN(GDP!H1273),0)</f>
        <v>0</v>
      </c>
      <c r="I1273" s="6">
        <f>VLOOKUP($A1273,ENERGY!$A$1:$F$2692,COLUMN(ENERGY!E1272),0)</f>
        <v>19004</v>
      </c>
      <c r="J1273" s="6">
        <f>VLOOKUP($A1273,ENERGY!$A$1:$F$2692,COLUMN(ENERGY!F1272),0)</f>
        <v>49266</v>
      </c>
      <c r="K1273" s="6">
        <f>VLOOKUP($A1273,'HUMAN RESOURCES'!$A$1:$M$2692,COLUMN('HUMAN RESOURCES'!$E1273),0)</f>
        <v>1.0999999999999999E-2</v>
      </c>
      <c r="L1273" s="6">
        <f>VLOOKUP($A1273,'HUMAN RESOURCES'!$A$1:$M$2692,COLUMN('HUMAN RESOURCES'!$F1273),0)</f>
        <v>3.0000000000000001E-3</v>
      </c>
      <c r="M1273" s="6">
        <f>VLOOKUP($A1273,'HUMAN RESOURCES'!$A$1:$M$2692,COLUMN('HUMAN RESOURCES'!$G1273),0)</f>
        <v>81</v>
      </c>
      <c r="N1273" s="6">
        <f>VLOOKUP($A1273,'HUMAN RESOURCES'!$A$1:$M$2692,COLUMN('HUMAN RESOURCES'!$H1273),0)</f>
        <v>77</v>
      </c>
      <c r="O1273" s="6">
        <f>VLOOKUP($A1273,'HUMAN RESOURCES'!$A$1:$M$2692,COLUMN('HUMAN RESOURCES'!$I1273),0)</f>
        <v>0.18</v>
      </c>
      <c r="P1273" s="6">
        <f>VLOOKUP($A1273,'HUMAN RESOURCES'!$A$1:$M$2692,COLUMN('HUMAN RESOURCES'!$J1273),0)</f>
        <v>0.65400000000000003</v>
      </c>
      <c r="Q1273" s="6">
        <f>VLOOKUP($A1273,'HUMAN RESOURCES'!$A$1:$M$2692,COLUMN('HUMAN RESOURCES'!$K1273),0)</f>
        <v>0.16700000000000001</v>
      </c>
      <c r="R1273" s="6">
        <f>VLOOKUP($A1273,'HUMAN RESOURCES'!$A$1:$M$2692,COLUMN('HUMAN RESOURCES'!$L1273),0)</f>
        <v>5547683</v>
      </c>
      <c r="S1273" s="6">
        <f>VLOOKUP($A1273,'HUMAN RESOURCES'!$A$1:$M$2692,COLUMN('HUMAN RESOURCES'!$F1273),0)</f>
        <v>3.0000000000000001E-3</v>
      </c>
      <c r="T1273" s="6">
        <f>VLOOKUP($A1273,TOURISM!$A$1:$F$2692,COLUMN(TOURISM!$E1273),0)</f>
        <v>5704000000</v>
      </c>
      <c r="U1273" s="6">
        <f>VLOOKUP($A1273,TOURISM!$A$1:$F$2692,COLUMN(TOURISM!$F1273),0)</f>
        <v>9082000000</v>
      </c>
      <c r="V1273" s="6">
        <f>VLOOKUP($A1273,BUSINESS!$A$1:$J$2692,COLUMN(BUSINESS!$E1273),0)</f>
        <v>0.28100000000000003</v>
      </c>
      <c r="W1273" s="6">
        <f>VLOOKUP($A1273,BUSINESS!$A$1:$J$2692,COLUMN(BUSINESS!$F1273),0)</f>
        <v>6</v>
      </c>
      <c r="X1273" s="6">
        <f>VLOOKUP($A1273,BUSINESS!$A$1:$J$2692,COLUMN(BUSINESS!$G1273),0)</f>
        <v>0</v>
      </c>
      <c r="Y1273" s="6">
        <f>VLOOKUP($A1273,BUSINESS!$A$1:$J$2692,COLUMN(BUSINESS!$H1273),0)</f>
        <v>135</v>
      </c>
      <c r="Z1273" s="6">
        <f>VLOOKUP($A1273,BUSINESS!$A$1:$J$2692,COLUMN(BUSINESS!$I1273),0)</f>
        <v>0.88700000000000001</v>
      </c>
      <c r="AA1273" s="6">
        <f>VLOOKUP($A1273,BUSINESS!$A$1:$J$2692,COLUMN(BUSINESS!$J1273),0)</f>
        <v>1.157</v>
      </c>
      <c r="AB1273" s="5"/>
      <c r="AC1273" s="5"/>
      <c r="AD1273" s="5"/>
      <c r="AE1273" s="5"/>
    </row>
    <row r="1274" spans="1:31" ht="15.75" customHeight="1" x14ac:dyDescent="0.25">
      <c r="A1274" s="6">
        <v>1273</v>
      </c>
      <c r="B1274" s="7" t="str">
        <f>VLOOKUP($A1274,GDP!$A$1:$H$2692,COLUMN(GDP!B1274),0)</f>
        <v>Europe</v>
      </c>
      <c r="C1274" s="8" t="str">
        <f>VLOOKUP($A1274,GDP!$A$1:$H$2692,COLUMN(GDP!C1274),0)</f>
        <v>Denmark-Europe</v>
      </c>
      <c r="D1274" s="9" t="str">
        <f>VLOOKUP($A1274,GDP!$A$1:$H$2692,COLUMN(GDP!D1274),0)</f>
        <v>2011</v>
      </c>
      <c r="E1274" s="8">
        <f>VLOOKUP($A1274,GDP!$A$1:$H$2692,COLUMN(GDP!E1274),0)</f>
        <v>334000000000</v>
      </c>
      <c r="F1274" s="7">
        <f>VLOOKUP($A1274,GDP!$A$1:$H$2692,COLUMN(GDP!F1274),0)</f>
        <v>0.109</v>
      </c>
      <c r="G1274" s="7">
        <f>VLOOKUP($A1274,GDP!$A$1:$H$2692,COLUMN(GDP!G1274),0)</f>
        <v>6521</v>
      </c>
      <c r="H1274" s="7">
        <f>VLOOKUP($A1274,GDP!$A$1:$H$2692,COLUMN(GDP!H1274),0)</f>
        <v>0</v>
      </c>
      <c r="I1274" s="6">
        <f>VLOOKUP($A1274,ENERGY!$A$1:$F$2692,COLUMN(ENERGY!E1273),0)</f>
        <v>19203</v>
      </c>
      <c r="J1274" s="6">
        <f>VLOOKUP($A1274,ENERGY!$A$1:$F$2692,COLUMN(ENERGY!F1273),0)</f>
        <v>49035</v>
      </c>
      <c r="K1274" s="6">
        <f>VLOOKUP($A1274,'HUMAN RESOURCES'!$A$1:$M$2692,COLUMN('HUMAN RESOURCES'!$E1274),0)</f>
        <v>1.0999999999999999E-2</v>
      </c>
      <c r="L1274" s="6">
        <f>VLOOKUP($A1274,'HUMAN RESOURCES'!$A$1:$M$2692,COLUMN('HUMAN RESOURCES'!$F1274),0)</f>
        <v>3.0000000000000001E-3</v>
      </c>
      <c r="M1274" s="6">
        <f>VLOOKUP($A1274,'HUMAN RESOURCES'!$A$1:$M$2692,COLUMN('HUMAN RESOURCES'!$G1274),0)</f>
        <v>82</v>
      </c>
      <c r="N1274" s="6">
        <f>VLOOKUP($A1274,'HUMAN RESOURCES'!$A$1:$M$2692,COLUMN('HUMAN RESOURCES'!$H1274),0)</f>
        <v>78</v>
      </c>
      <c r="O1274" s="6">
        <f>VLOOKUP($A1274,'HUMAN RESOURCES'!$A$1:$M$2692,COLUMN('HUMAN RESOURCES'!$I1274),0)</f>
        <v>0.17799999999999999</v>
      </c>
      <c r="P1274" s="6">
        <f>VLOOKUP($A1274,'HUMAN RESOURCES'!$A$1:$M$2692,COLUMN('HUMAN RESOURCES'!$J1274),0)</f>
        <v>0.65100000000000002</v>
      </c>
      <c r="Q1274" s="6">
        <f>VLOOKUP($A1274,'HUMAN RESOURCES'!$A$1:$M$2692,COLUMN('HUMAN RESOURCES'!$K1274),0)</f>
        <v>0.17100000000000001</v>
      </c>
      <c r="R1274" s="6">
        <f>VLOOKUP($A1274,'HUMAN RESOURCES'!$A$1:$M$2692,COLUMN('HUMAN RESOURCES'!$L1274),0)</f>
        <v>5570572</v>
      </c>
      <c r="S1274" s="6">
        <f>VLOOKUP($A1274,'HUMAN RESOURCES'!$A$1:$M$2692,COLUMN('HUMAN RESOURCES'!$F1274),0)</f>
        <v>3.0000000000000001E-3</v>
      </c>
      <c r="T1274" s="6">
        <f>VLOOKUP($A1274,TOURISM!$A$1:$F$2692,COLUMN(TOURISM!$E1274),0)</f>
        <v>6366000000</v>
      </c>
      <c r="U1274" s="6">
        <f>VLOOKUP($A1274,TOURISM!$A$1:$F$2692,COLUMN(TOURISM!$F1274),0)</f>
        <v>9840000000</v>
      </c>
      <c r="V1274" s="6">
        <f>VLOOKUP($A1274,BUSINESS!$A$1:$J$2692,COLUMN(BUSINESS!$E1274),0)</f>
        <v>0.26400000000000001</v>
      </c>
      <c r="W1274" s="6">
        <f>VLOOKUP($A1274,BUSINESS!$A$1:$J$2692,COLUMN(BUSINESS!$F1274),0)</f>
        <v>6</v>
      </c>
      <c r="X1274" s="6">
        <f>VLOOKUP($A1274,BUSINESS!$A$1:$J$2692,COLUMN(BUSINESS!$G1274),0)</f>
        <v>0</v>
      </c>
      <c r="Y1274" s="6">
        <f>VLOOKUP($A1274,BUSINESS!$A$1:$J$2692,COLUMN(BUSINESS!$H1274),0)</f>
        <v>135</v>
      </c>
      <c r="Z1274" s="6">
        <f>VLOOKUP($A1274,BUSINESS!$A$1:$J$2692,COLUMN(BUSINESS!$I1274),0)</f>
        <v>0.89800000000000002</v>
      </c>
      <c r="AA1274" s="6">
        <f>VLOOKUP($A1274,BUSINESS!$A$1:$J$2692,COLUMN(BUSINESS!$J1274),0)</f>
        <v>1.2869999999999999</v>
      </c>
      <c r="AB1274" s="5"/>
      <c r="AC1274" s="5"/>
      <c r="AD1274" s="5"/>
      <c r="AE1274" s="5"/>
    </row>
    <row r="1275" spans="1:31" ht="15.75" customHeight="1" x14ac:dyDescent="0.25">
      <c r="A1275" s="6">
        <v>1274</v>
      </c>
      <c r="B1275" s="7" t="str">
        <f>VLOOKUP($A1275,GDP!$A$1:$H$2692,COLUMN(GDP!B1275),0)</f>
        <v>Europe</v>
      </c>
      <c r="C1275" s="8" t="str">
        <f>VLOOKUP($A1275,GDP!$A$1:$H$2692,COLUMN(GDP!C1275),0)</f>
        <v>Denmark-Europe</v>
      </c>
      <c r="D1275" s="9" t="str">
        <f>VLOOKUP($A1275,GDP!$A$1:$H$2692,COLUMN(GDP!D1275),0)</f>
        <v>2012</v>
      </c>
      <c r="E1275" s="8">
        <f>VLOOKUP($A1275,GDP!$A$1:$H$2692,COLUMN(GDP!E1275),0)</f>
        <v>315000000000</v>
      </c>
      <c r="F1275" s="7">
        <f>VLOOKUP($A1275,GDP!$A$1:$H$2692,COLUMN(GDP!F1275),0)</f>
        <v>0.112</v>
      </c>
      <c r="G1275" s="7">
        <f>VLOOKUP($A1275,GDP!$A$1:$H$2692,COLUMN(GDP!G1275),0)</f>
        <v>6304</v>
      </c>
      <c r="H1275" s="7">
        <f>VLOOKUP($A1275,GDP!$A$1:$H$2692,COLUMN(GDP!H1275),0)</f>
        <v>0</v>
      </c>
      <c r="I1275" s="6">
        <f>VLOOKUP($A1275,ENERGY!$A$1:$F$2692,COLUMN(ENERGY!E1274),0)</f>
        <v>18634</v>
      </c>
      <c r="J1275" s="6">
        <f>VLOOKUP($A1275,ENERGY!$A$1:$F$2692,COLUMN(ENERGY!F1274),0)</f>
        <v>47260</v>
      </c>
      <c r="K1275" s="6">
        <f>VLOOKUP($A1275,'HUMAN RESOURCES'!$A$1:$M$2692,COLUMN('HUMAN RESOURCES'!$E1275),0)</f>
        <v>0.01</v>
      </c>
      <c r="L1275" s="6">
        <f>VLOOKUP($A1275,'HUMAN RESOURCES'!$A$1:$M$2692,COLUMN('HUMAN RESOURCES'!$F1275),0)</f>
        <v>3.0000000000000001E-3</v>
      </c>
      <c r="M1275" s="6">
        <f>VLOOKUP($A1275,'HUMAN RESOURCES'!$A$1:$M$2692,COLUMN('HUMAN RESOURCES'!$G1275),0)</f>
        <v>82</v>
      </c>
      <c r="N1275" s="6">
        <f>VLOOKUP($A1275,'HUMAN RESOURCES'!$A$1:$M$2692,COLUMN('HUMAN RESOURCES'!$H1275),0)</f>
        <v>78</v>
      </c>
      <c r="O1275" s="6">
        <f>VLOOKUP($A1275,'HUMAN RESOURCES'!$A$1:$M$2692,COLUMN('HUMAN RESOURCES'!$I1275),0)</f>
        <v>0.17699999999999999</v>
      </c>
      <c r="P1275" s="6">
        <f>VLOOKUP($A1275,'HUMAN RESOURCES'!$A$1:$M$2692,COLUMN('HUMAN RESOURCES'!$J1275),0)</f>
        <v>0.64900000000000002</v>
      </c>
      <c r="Q1275" s="6">
        <f>VLOOKUP($A1275,'HUMAN RESOURCES'!$A$1:$M$2692,COLUMN('HUMAN RESOURCES'!$K1275),0)</f>
        <v>0.17499999999999999</v>
      </c>
      <c r="R1275" s="6">
        <f>VLOOKUP($A1275,'HUMAN RESOURCES'!$A$1:$M$2692,COLUMN('HUMAN RESOURCES'!$L1275),0)</f>
        <v>5591572</v>
      </c>
      <c r="S1275" s="6">
        <f>VLOOKUP($A1275,'HUMAN RESOURCES'!$A$1:$M$2692,COLUMN('HUMAN RESOURCES'!$F1275),0)</f>
        <v>3.0000000000000001E-3</v>
      </c>
      <c r="T1275" s="6">
        <f>VLOOKUP($A1275,TOURISM!$A$1:$F$2692,COLUMN(TOURISM!$E1275),0)</f>
        <v>6135000000</v>
      </c>
      <c r="U1275" s="6">
        <f>VLOOKUP($A1275,TOURISM!$A$1:$F$2692,COLUMN(TOURISM!$F1275),0)</f>
        <v>9600000000</v>
      </c>
      <c r="V1275" s="6">
        <f>VLOOKUP($A1275,BUSINESS!$A$1:$J$2692,COLUMN(BUSINESS!$E1275),0)</f>
        <v>0.27</v>
      </c>
      <c r="W1275" s="6">
        <f>VLOOKUP($A1275,BUSINESS!$A$1:$J$2692,COLUMN(BUSINESS!$F1275),0)</f>
        <v>6</v>
      </c>
      <c r="X1275" s="6">
        <f>VLOOKUP($A1275,BUSINESS!$A$1:$J$2692,COLUMN(BUSINESS!$G1275),0)</f>
        <v>5</v>
      </c>
      <c r="Y1275" s="6">
        <f>VLOOKUP($A1275,BUSINESS!$A$1:$J$2692,COLUMN(BUSINESS!$H1275),0)</f>
        <v>130</v>
      </c>
      <c r="Z1275" s="6">
        <f>VLOOKUP($A1275,BUSINESS!$A$1:$J$2692,COLUMN(BUSINESS!$I1275),0)</f>
        <v>0.92300000000000004</v>
      </c>
      <c r="AA1275" s="6">
        <f>VLOOKUP($A1275,BUSINESS!$A$1:$J$2692,COLUMN(BUSINESS!$J1275),0)</f>
        <v>1.3029999999999999</v>
      </c>
      <c r="AB1275" s="5"/>
      <c r="AC1275" s="5"/>
      <c r="AD1275" s="5"/>
      <c r="AE1275" s="5"/>
    </row>
    <row r="1276" spans="1:31" ht="15.75" customHeight="1" x14ac:dyDescent="0.25">
      <c r="A1276" s="6">
        <v>1275</v>
      </c>
      <c r="B1276" s="7" t="str">
        <f>VLOOKUP($A1276,GDP!$A$1:$H$2692,COLUMN(GDP!B1276),0)</f>
        <v>Europe</v>
      </c>
      <c r="C1276" s="8" t="str">
        <f>VLOOKUP($A1276,GDP!$A$1:$H$2692,COLUMN(GDP!C1276),0)</f>
        <v>Estonia-Europe</v>
      </c>
      <c r="D1276" s="9" t="str">
        <f>VLOOKUP($A1276,GDP!$A$1:$H$2692,COLUMN(GDP!D1276),0)</f>
        <v>2000</v>
      </c>
      <c r="E1276" s="8">
        <f>VLOOKUP($A1276,GDP!$A$1:$H$2692,COLUMN(GDP!E1276),0)</f>
        <v>5675697575</v>
      </c>
      <c r="F1276" s="7">
        <f>VLOOKUP($A1276,GDP!$A$1:$H$2692,COLUMN(GDP!F1276),0)</f>
        <v>5.2999999999999999E-2</v>
      </c>
      <c r="G1276" s="7">
        <f>VLOOKUP($A1276,GDP!$A$1:$H$2692,COLUMN(GDP!G1276),0)</f>
        <v>213</v>
      </c>
      <c r="H1276" s="7">
        <f>VLOOKUP($A1276,GDP!$A$1:$H$2692,COLUMN(GDP!H1276),0)</f>
        <v>7.3999999999999996E-2</v>
      </c>
      <c r="I1276" s="6">
        <f>VLOOKUP($A1276,ENERGY!$A$1:$F$2692,COLUMN(ENERGY!E1275),0)</f>
        <v>5721</v>
      </c>
      <c r="J1276" s="6">
        <f>VLOOKUP($A1276,ENERGY!$A$1:$F$2692,COLUMN(ENERGY!F1275),0)</f>
        <v>0</v>
      </c>
      <c r="K1276" s="6">
        <f>VLOOKUP($A1276,'HUMAN RESOURCES'!$A$1:$M$2692,COLUMN('HUMAN RESOURCES'!$E1276),0)</f>
        <v>0.01</v>
      </c>
      <c r="L1276" s="6">
        <f>VLOOKUP($A1276,'HUMAN RESOURCES'!$A$1:$M$2692,COLUMN('HUMAN RESOURCES'!$F1276),0)</f>
        <v>8.9999999999999993E-3</v>
      </c>
      <c r="M1276" s="6">
        <f>VLOOKUP($A1276,'HUMAN RESOURCES'!$A$1:$M$2692,COLUMN('HUMAN RESOURCES'!$G1276),0)</f>
        <v>76</v>
      </c>
      <c r="N1276" s="6">
        <f>VLOOKUP($A1276,'HUMAN RESOURCES'!$A$1:$M$2692,COLUMN('HUMAN RESOURCES'!$H1276),0)</f>
        <v>65</v>
      </c>
      <c r="O1276" s="6">
        <f>VLOOKUP($A1276,'HUMAN RESOURCES'!$A$1:$M$2692,COLUMN('HUMAN RESOURCES'!$I1276),0)</f>
        <v>0.18</v>
      </c>
      <c r="P1276" s="6">
        <f>VLOOKUP($A1276,'HUMAN RESOURCES'!$A$1:$M$2692,COLUMN('HUMAN RESOURCES'!$J1276),0)</f>
        <v>0.66900000000000004</v>
      </c>
      <c r="Q1276" s="6">
        <f>VLOOKUP($A1276,'HUMAN RESOURCES'!$A$1:$M$2692,COLUMN('HUMAN RESOURCES'!$K1276),0)</f>
        <v>0.152</v>
      </c>
      <c r="R1276" s="6">
        <f>VLOOKUP($A1276,'HUMAN RESOURCES'!$A$1:$M$2692,COLUMN('HUMAN RESOURCES'!$L1276),0)</f>
        <v>1396985</v>
      </c>
      <c r="S1276" s="6">
        <f>VLOOKUP($A1276,'HUMAN RESOURCES'!$A$1:$M$2692,COLUMN('HUMAN RESOURCES'!$F1276),0)</f>
        <v>8.9999999999999993E-3</v>
      </c>
      <c r="T1276" s="6">
        <f>VLOOKUP($A1276,TOURISM!$A$1:$F$2692,COLUMN(TOURISM!$E1276),0)</f>
        <v>657000000</v>
      </c>
      <c r="U1276" s="6">
        <f>VLOOKUP($A1276,TOURISM!$A$1:$F$2692,COLUMN(TOURISM!$F1276),0)</f>
        <v>253000000</v>
      </c>
      <c r="V1276" s="6">
        <f>VLOOKUP($A1276,BUSINESS!$A$1:$J$2692,COLUMN(BUSINESS!$E1276),0)</f>
        <v>0</v>
      </c>
      <c r="W1276" s="6">
        <f>VLOOKUP($A1276,BUSINESS!$A$1:$J$2692,COLUMN(BUSINESS!$F1276),0)</f>
        <v>0</v>
      </c>
      <c r="X1276" s="6">
        <f>VLOOKUP($A1276,BUSINESS!$A$1:$J$2692,COLUMN(BUSINESS!$G1276),0)</f>
        <v>0</v>
      </c>
      <c r="Y1276" s="6">
        <f>VLOOKUP($A1276,BUSINESS!$A$1:$J$2692,COLUMN(BUSINESS!$H1276),0)</f>
        <v>0</v>
      </c>
      <c r="Z1276" s="6">
        <f>VLOOKUP($A1276,BUSINESS!$A$1:$J$2692,COLUMN(BUSINESS!$I1276),0)</f>
        <v>0.28599999999999998</v>
      </c>
      <c r="AA1276" s="6">
        <f>VLOOKUP($A1276,BUSINESS!$A$1:$J$2692,COLUMN(BUSINESS!$J1276),0)</f>
        <v>0.40799999999999997</v>
      </c>
      <c r="AB1276" s="5"/>
      <c r="AC1276" s="5"/>
      <c r="AD1276" s="5"/>
      <c r="AE1276" s="5"/>
    </row>
    <row r="1277" spans="1:31" ht="15.75" customHeight="1" x14ac:dyDescent="0.25">
      <c r="A1277" s="6">
        <v>1276</v>
      </c>
      <c r="B1277" s="7" t="str">
        <f>VLOOKUP($A1277,GDP!$A$1:$H$2692,COLUMN(GDP!B1277),0)</f>
        <v>Europe</v>
      </c>
      <c r="C1277" s="8" t="str">
        <f>VLOOKUP($A1277,GDP!$A$1:$H$2692,COLUMN(GDP!C1277),0)</f>
        <v>Estonia-Europe</v>
      </c>
      <c r="D1277" s="9" t="str">
        <f>VLOOKUP($A1277,GDP!$A$1:$H$2692,COLUMN(GDP!D1277),0)</f>
        <v>2001</v>
      </c>
      <c r="E1277" s="8">
        <f>VLOOKUP($A1277,GDP!$A$1:$H$2692,COLUMN(GDP!E1277),0)</f>
        <v>6240147810</v>
      </c>
      <c r="F1277" s="7">
        <f>VLOOKUP($A1277,GDP!$A$1:$H$2692,COLUMN(GDP!F1277),0)</f>
        <v>4.9000000000000002E-2</v>
      </c>
      <c r="G1277" s="7">
        <f>VLOOKUP($A1277,GDP!$A$1:$H$2692,COLUMN(GDP!G1277),0)</f>
        <v>218</v>
      </c>
      <c r="H1277" s="7">
        <f>VLOOKUP($A1277,GDP!$A$1:$H$2692,COLUMN(GDP!H1277),0)</f>
        <v>7.8E-2</v>
      </c>
      <c r="I1277" s="6">
        <f>VLOOKUP($A1277,ENERGY!$A$1:$F$2692,COLUMN(ENERGY!E1276),0)</f>
        <v>5603</v>
      </c>
      <c r="J1277" s="6">
        <f>VLOOKUP($A1277,ENERGY!$A$1:$F$2692,COLUMN(ENERGY!F1276),0)</f>
        <v>0</v>
      </c>
      <c r="K1277" s="6">
        <f>VLOOKUP($A1277,'HUMAN RESOURCES'!$A$1:$M$2692,COLUMN('HUMAN RESOURCES'!$E1277),0)</f>
        <v>8.9999999999999993E-3</v>
      </c>
      <c r="L1277" s="6">
        <f>VLOOKUP($A1277,'HUMAN RESOURCES'!$A$1:$M$2692,COLUMN('HUMAN RESOURCES'!$F1277),0)</f>
        <v>8.0000000000000002E-3</v>
      </c>
      <c r="M1277" s="6">
        <f>VLOOKUP($A1277,'HUMAN RESOURCES'!$A$1:$M$2692,COLUMN('HUMAN RESOURCES'!$G1277),0)</f>
        <v>76</v>
      </c>
      <c r="N1277" s="6">
        <f>VLOOKUP($A1277,'HUMAN RESOURCES'!$A$1:$M$2692,COLUMN('HUMAN RESOURCES'!$H1277),0)</f>
        <v>65</v>
      </c>
      <c r="O1277" s="6">
        <f>VLOOKUP($A1277,'HUMAN RESOURCES'!$A$1:$M$2692,COLUMN('HUMAN RESOURCES'!$I1277),0)</f>
        <v>0.17399999999999999</v>
      </c>
      <c r="P1277" s="6">
        <f>VLOOKUP($A1277,'HUMAN RESOURCES'!$A$1:$M$2692,COLUMN('HUMAN RESOURCES'!$J1277),0)</f>
        <v>0.67100000000000004</v>
      </c>
      <c r="Q1277" s="6">
        <f>VLOOKUP($A1277,'HUMAN RESOURCES'!$A$1:$M$2692,COLUMN('HUMAN RESOURCES'!$K1277),0)</f>
        <v>0.155</v>
      </c>
      <c r="R1277" s="6">
        <f>VLOOKUP($A1277,'HUMAN RESOURCES'!$A$1:$M$2692,COLUMN('HUMAN RESOURCES'!$L1277),0)</f>
        <v>1388115</v>
      </c>
      <c r="S1277" s="6">
        <f>VLOOKUP($A1277,'HUMAN RESOURCES'!$A$1:$M$2692,COLUMN('HUMAN RESOURCES'!$F1277),0)</f>
        <v>8.0000000000000002E-3</v>
      </c>
      <c r="T1277" s="6">
        <f>VLOOKUP($A1277,TOURISM!$A$1:$F$2692,COLUMN(TOURISM!$E1277),0)</f>
        <v>661000000</v>
      </c>
      <c r="U1277" s="6">
        <f>VLOOKUP($A1277,TOURISM!$A$1:$F$2692,COLUMN(TOURISM!$F1277),0)</f>
        <v>253000000</v>
      </c>
      <c r="V1277" s="6">
        <f>VLOOKUP($A1277,BUSINESS!$A$1:$J$2692,COLUMN(BUSINESS!$E1277),0)</f>
        <v>0</v>
      </c>
      <c r="W1277" s="6">
        <f>VLOOKUP($A1277,BUSINESS!$A$1:$J$2692,COLUMN(BUSINESS!$F1277),0)</f>
        <v>0</v>
      </c>
      <c r="X1277" s="6">
        <f>VLOOKUP($A1277,BUSINESS!$A$1:$J$2692,COLUMN(BUSINESS!$G1277),0)</f>
        <v>0</v>
      </c>
      <c r="Y1277" s="6">
        <f>VLOOKUP($A1277,BUSINESS!$A$1:$J$2692,COLUMN(BUSINESS!$H1277),0)</f>
        <v>0</v>
      </c>
      <c r="Z1277" s="6">
        <f>VLOOKUP($A1277,BUSINESS!$A$1:$J$2692,COLUMN(BUSINESS!$I1277),0)</f>
        <v>0.315</v>
      </c>
      <c r="AA1277" s="6">
        <f>VLOOKUP($A1277,BUSINESS!$A$1:$J$2692,COLUMN(BUSINESS!$J1277),0)</f>
        <v>0.48</v>
      </c>
      <c r="AB1277" s="5"/>
      <c r="AC1277" s="5"/>
      <c r="AD1277" s="5"/>
      <c r="AE1277" s="5"/>
    </row>
    <row r="1278" spans="1:31" ht="15.75" customHeight="1" x14ac:dyDescent="0.25">
      <c r="A1278" s="6">
        <v>1277</v>
      </c>
      <c r="B1278" s="7" t="str">
        <f>VLOOKUP($A1278,GDP!$A$1:$H$2692,COLUMN(GDP!B1278),0)</f>
        <v>Europe</v>
      </c>
      <c r="C1278" s="8" t="str">
        <f>VLOOKUP($A1278,GDP!$A$1:$H$2692,COLUMN(GDP!C1278),0)</f>
        <v>Estonia-Europe</v>
      </c>
      <c r="D1278" s="9" t="str">
        <f>VLOOKUP($A1278,GDP!$A$1:$H$2692,COLUMN(GDP!D1278),0)</f>
        <v>2002</v>
      </c>
      <c r="E1278" s="8">
        <f>VLOOKUP($A1278,GDP!$A$1:$H$2692,COLUMN(GDP!E1278),0)</f>
        <v>7324390332</v>
      </c>
      <c r="F1278" s="7">
        <f>VLOOKUP($A1278,GDP!$A$1:$H$2692,COLUMN(GDP!F1278),0)</f>
        <v>4.8000000000000001E-2</v>
      </c>
      <c r="G1278" s="7">
        <f>VLOOKUP($A1278,GDP!$A$1:$H$2692,COLUMN(GDP!G1278),0)</f>
        <v>256</v>
      </c>
      <c r="H1278" s="7">
        <f>VLOOKUP($A1278,GDP!$A$1:$H$2692,COLUMN(GDP!H1278),0)</f>
        <v>6.7000000000000004E-2</v>
      </c>
      <c r="I1278" s="6">
        <f>VLOOKUP($A1278,ENERGY!$A$1:$F$2692,COLUMN(ENERGY!E1277),0)</f>
        <v>5568</v>
      </c>
      <c r="J1278" s="6">
        <f>VLOOKUP($A1278,ENERGY!$A$1:$F$2692,COLUMN(ENERGY!F1277),0)</f>
        <v>18339</v>
      </c>
      <c r="K1278" s="6">
        <f>VLOOKUP($A1278,'HUMAN RESOURCES'!$A$1:$M$2692,COLUMN('HUMAN RESOURCES'!$E1278),0)</f>
        <v>0.01</v>
      </c>
      <c r="L1278" s="6">
        <f>VLOOKUP($A1278,'HUMAN RESOURCES'!$A$1:$M$2692,COLUMN('HUMAN RESOURCES'!$F1278),0)</f>
        <v>8.0000000000000002E-3</v>
      </c>
      <c r="M1278" s="6">
        <f>VLOOKUP($A1278,'HUMAN RESOURCES'!$A$1:$M$2692,COLUMN('HUMAN RESOURCES'!$G1278),0)</f>
        <v>77</v>
      </c>
      <c r="N1278" s="6">
        <f>VLOOKUP($A1278,'HUMAN RESOURCES'!$A$1:$M$2692,COLUMN('HUMAN RESOURCES'!$H1278),0)</f>
        <v>65</v>
      </c>
      <c r="O1278" s="6">
        <f>VLOOKUP($A1278,'HUMAN RESOURCES'!$A$1:$M$2692,COLUMN('HUMAN RESOURCES'!$I1278),0)</f>
        <v>0.16700000000000001</v>
      </c>
      <c r="P1278" s="6">
        <f>VLOOKUP($A1278,'HUMAN RESOURCES'!$A$1:$M$2692,COLUMN('HUMAN RESOURCES'!$J1278),0)</f>
        <v>0.67400000000000004</v>
      </c>
      <c r="Q1278" s="6">
        <f>VLOOKUP($A1278,'HUMAN RESOURCES'!$A$1:$M$2692,COLUMN('HUMAN RESOURCES'!$K1278),0)</f>
        <v>0.159</v>
      </c>
      <c r="R1278" s="6">
        <f>VLOOKUP($A1278,'HUMAN RESOURCES'!$A$1:$M$2692,COLUMN('HUMAN RESOURCES'!$L1278),0)</f>
        <v>1379350</v>
      </c>
      <c r="S1278" s="6">
        <f>VLOOKUP($A1278,'HUMAN RESOURCES'!$A$1:$M$2692,COLUMN('HUMAN RESOURCES'!$F1278),0)</f>
        <v>8.0000000000000002E-3</v>
      </c>
      <c r="T1278" s="6">
        <f>VLOOKUP($A1278,TOURISM!$A$1:$F$2692,COLUMN(TOURISM!$E1278),0)</f>
        <v>737000000</v>
      </c>
      <c r="U1278" s="6">
        <f>VLOOKUP($A1278,TOURISM!$A$1:$F$2692,COLUMN(TOURISM!$F1278),0)</f>
        <v>305000000</v>
      </c>
      <c r="V1278" s="6">
        <f>VLOOKUP($A1278,BUSINESS!$A$1:$J$2692,COLUMN(BUSINESS!$E1278),0)</f>
        <v>0</v>
      </c>
      <c r="W1278" s="6">
        <f>VLOOKUP($A1278,BUSINESS!$A$1:$J$2692,COLUMN(BUSINESS!$F1278),0)</f>
        <v>0</v>
      </c>
      <c r="X1278" s="6">
        <f>VLOOKUP($A1278,BUSINESS!$A$1:$J$2692,COLUMN(BUSINESS!$G1278),0)</f>
        <v>0</v>
      </c>
      <c r="Y1278" s="6">
        <f>VLOOKUP($A1278,BUSINESS!$A$1:$J$2692,COLUMN(BUSINESS!$H1278),0)</f>
        <v>0</v>
      </c>
      <c r="Z1278" s="6">
        <f>VLOOKUP($A1278,BUSINESS!$A$1:$J$2692,COLUMN(BUSINESS!$I1278),0)</f>
        <v>0.41499999999999998</v>
      </c>
      <c r="AA1278" s="6">
        <f>VLOOKUP($A1278,BUSINESS!$A$1:$J$2692,COLUMN(BUSINESS!$J1278),0)</f>
        <v>0.65400000000000003</v>
      </c>
      <c r="AB1278" s="5"/>
      <c r="AC1278" s="5"/>
      <c r="AD1278" s="5"/>
      <c r="AE1278" s="5"/>
    </row>
    <row r="1279" spans="1:31" ht="15.75" customHeight="1" x14ac:dyDescent="0.25">
      <c r="A1279" s="6">
        <v>1278</v>
      </c>
      <c r="B1279" s="7" t="str">
        <f>VLOOKUP($A1279,GDP!$A$1:$H$2692,COLUMN(GDP!B1279),0)</f>
        <v>Europe</v>
      </c>
      <c r="C1279" s="8" t="str">
        <f>VLOOKUP($A1279,GDP!$A$1:$H$2692,COLUMN(GDP!C1279),0)</f>
        <v>Estonia-Europe</v>
      </c>
      <c r="D1279" s="9" t="str">
        <f>VLOOKUP($A1279,GDP!$A$1:$H$2692,COLUMN(GDP!D1279),0)</f>
        <v>2003</v>
      </c>
      <c r="E1279" s="8">
        <f>VLOOKUP($A1279,GDP!$A$1:$H$2692,COLUMN(GDP!E1279),0)</f>
        <v>9845187817</v>
      </c>
      <c r="F1279" s="7">
        <f>VLOOKUP($A1279,GDP!$A$1:$H$2692,COLUMN(GDP!F1279),0)</f>
        <v>4.9000000000000002E-2</v>
      </c>
      <c r="G1279" s="7">
        <f>VLOOKUP($A1279,GDP!$A$1:$H$2692,COLUMN(GDP!G1279),0)</f>
        <v>352</v>
      </c>
      <c r="H1279" s="7">
        <f>VLOOKUP($A1279,GDP!$A$1:$H$2692,COLUMN(GDP!H1279),0)</f>
        <v>5.5E-2</v>
      </c>
      <c r="I1279" s="6">
        <f>VLOOKUP($A1279,ENERGY!$A$1:$F$2692,COLUMN(ENERGY!E1278),0)</f>
        <v>4749</v>
      </c>
      <c r="J1279" s="6">
        <f>VLOOKUP($A1279,ENERGY!$A$1:$F$2692,COLUMN(ENERGY!F1278),0)</f>
        <v>14745</v>
      </c>
      <c r="K1279" s="6">
        <f>VLOOKUP($A1279,'HUMAN RESOURCES'!$A$1:$M$2692,COLUMN('HUMAN RESOURCES'!$E1279),0)</f>
        <v>0.01</v>
      </c>
      <c r="L1279" s="6">
        <f>VLOOKUP($A1279,'HUMAN RESOURCES'!$A$1:$M$2692,COLUMN('HUMAN RESOURCES'!$F1279),0)</f>
        <v>7.0000000000000001E-3</v>
      </c>
      <c r="M1279" s="6">
        <f>VLOOKUP($A1279,'HUMAN RESOURCES'!$A$1:$M$2692,COLUMN('HUMAN RESOURCES'!$G1279),0)</f>
        <v>77</v>
      </c>
      <c r="N1279" s="6">
        <f>VLOOKUP($A1279,'HUMAN RESOURCES'!$A$1:$M$2692,COLUMN('HUMAN RESOURCES'!$H1279),0)</f>
        <v>66</v>
      </c>
      <c r="O1279" s="6">
        <f>VLOOKUP($A1279,'HUMAN RESOURCES'!$A$1:$M$2692,COLUMN('HUMAN RESOURCES'!$I1279),0)</f>
        <v>0.161</v>
      </c>
      <c r="P1279" s="6">
        <f>VLOOKUP($A1279,'HUMAN RESOURCES'!$A$1:$M$2692,COLUMN('HUMAN RESOURCES'!$J1279),0)</f>
        <v>0.67600000000000005</v>
      </c>
      <c r="Q1279" s="6">
        <f>VLOOKUP($A1279,'HUMAN RESOURCES'!$A$1:$M$2692,COLUMN('HUMAN RESOURCES'!$K1279),0)</f>
        <v>0.16300000000000001</v>
      </c>
      <c r="R1279" s="6">
        <f>VLOOKUP($A1279,'HUMAN RESOURCES'!$A$1:$M$2692,COLUMN('HUMAN RESOURCES'!$L1279),0)</f>
        <v>1370720</v>
      </c>
      <c r="S1279" s="6">
        <f>VLOOKUP($A1279,'HUMAN RESOURCES'!$A$1:$M$2692,COLUMN('HUMAN RESOURCES'!$F1279),0)</f>
        <v>7.0000000000000001E-3</v>
      </c>
      <c r="T1279" s="6">
        <f>VLOOKUP($A1279,TOURISM!$A$1:$F$2692,COLUMN(TOURISM!$E1279),0)</f>
        <v>883000000</v>
      </c>
      <c r="U1279" s="6">
        <f>VLOOKUP($A1279,TOURISM!$A$1:$F$2692,COLUMN(TOURISM!$F1279),0)</f>
        <v>404000000</v>
      </c>
      <c r="V1279" s="6">
        <f>VLOOKUP($A1279,BUSINESS!$A$1:$J$2692,COLUMN(BUSINESS!$E1279),0)</f>
        <v>0</v>
      </c>
      <c r="W1279" s="6">
        <f>VLOOKUP($A1279,BUSINESS!$A$1:$J$2692,COLUMN(BUSINESS!$F1279),0)</f>
        <v>72</v>
      </c>
      <c r="X1279" s="6">
        <f>VLOOKUP($A1279,BUSINESS!$A$1:$J$2692,COLUMN(BUSINESS!$G1279),0)</f>
        <v>0</v>
      </c>
      <c r="Y1279" s="6">
        <f>VLOOKUP($A1279,BUSINESS!$A$1:$J$2692,COLUMN(BUSINESS!$H1279),0)</f>
        <v>0</v>
      </c>
      <c r="Z1279" s="6">
        <f>VLOOKUP($A1279,BUSINESS!$A$1:$J$2692,COLUMN(BUSINESS!$I1279),0)</f>
        <v>0.45300000000000001</v>
      </c>
      <c r="AA1279" s="6">
        <f>VLOOKUP($A1279,BUSINESS!$A$1:$J$2692,COLUMN(BUSINESS!$J1279),0)</f>
        <v>0.78400000000000003</v>
      </c>
      <c r="AB1279" s="5"/>
      <c r="AC1279" s="5"/>
      <c r="AD1279" s="5"/>
      <c r="AE1279" s="5"/>
    </row>
    <row r="1280" spans="1:31" ht="15.75" customHeight="1" x14ac:dyDescent="0.25">
      <c r="A1280" s="6">
        <v>1279</v>
      </c>
      <c r="B1280" s="7" t="str">
        <f>VLOOKUP($A1280,GDP!$A$1:$H$2692,COLUMN(GDP!B1280),0)</f>
        <v>Europe</v>
      </c>
      <c r="C1280" s="8" t="str">
        <f>VLOOKUP($A1280,GDP!$A$1:$H$2692,COLUMN(GDP!C1280),0)</f>
        <v>Estonia-Europe</v>
      </c>
      <c r="D1280" s="9" t="str">
        <f>VLOOKUP($A1280,GDP!$A$1:$H$2692,COLUMN(GDP!D1280),0)</f>
        <v>2004</v>
      </c>
      <c r="E1280" s="8">
        <f>VLOOKUP($A1280,GDP!$A$1:$H$2692,COLUMN(GDP!E1280),0)</f>
        <v>12031396467</v>
      </c>
      <c r="F1280" s="7">
        <f>VLOOKUP($A1280,GDP!$A$1:$H$2692,COLUMN(GDP!F1280),0)</f>
        <v>5.0999999999999997E-2</v>
      </c>
      <c r="G1280" s="7">
        <f>VLOOKUP($A1280,GDP!$A$1:$H$2692,COLUMN(GDP!G1280),0)</f>
        <v>450</v>
      </c>
      <c r="H1280" s="7">
        <f>VLOOKUP($A1280,GDP!$A$1:$H$2692,COLUMN(GDP!H1280),0)</f>
        <v>5.7000000000000002E-2</v>
      </c>
      <c r="I1280" s="6">
        <f>VLOOKUP($A1280,ENERGY!$A$1:$F$2692,COLUMN(ENERGY!E1279),0)</f>
        <v>5440</v>
      </c>
      <c r="J1280" s="6">
        <f>VLOOKUP($A1280,ENERGY!$A$1:$F$2692,COLUMN(ENERGY!F1279),0)</f>
        <v>17492</v>
      </c>
      <c r="K1280" s="6">
        <f>VLOOKUP($A1280,'HUMAN RESOURCES'!$A$1:$M$2692,COLUMN('HUMAN RESOURCES'!$E1280),0)</f>
        <v>0.01</v>
      </c>
      <c r="L1280" s="6">
        <f>VLOOKUP($A1280,'HUMAN RESOURCES'!$A$1:$M$2692,COLUMN('HUMAN RESOURCES'!$F1280),0)</f>
        <v>6.0000000000000001E-3</v>
      </c>
      <c r="M1280" s="6">
        <f>VLOOKUP($A1280,'HUMAN RESOURCES'!$A$1:$M$2692,COLUMN('HUMAN RESOURCES'!$G1280),0)</f>
        <v>78</v>
      </c>
      <c r="N1280" s="6">
        <f>VLOOKUP($A1280,'HUMAN RESOURCES'!$A$1:$M$2692,COLUMN('HUMAN RESOURCES'!$H1280),0)</f>
        <v>66</v>
      </c>
      <c r="O1280" s="6">
        <f>VLOOKUP($A1280,'HUMAN RESOURCES'!$A$1:$M$2692,COLUMN('HUMAN RESOURCES'!$I1280),0)</f>
        <v>0.156</v>
      </c>
      <c r="P1280" s="6">
        <f>VLOOKUP($A1280,'HUMAN RESOURCES'!$A$1:$M$2692,COLUMN('HUMAN RESOURCES'!$J1280),0)</f>
        <v>0.67800000000000005</v>
      </c>
      <c r="Q1280" s="6">
        <f>VLOOKUP($A1280,'HUMAN RESOURCES'!$A$1:$M$2692,COLUMN('HUMAN RESOURCES'!$K1280),0)</f>
        <v>0.16600000000000001</v>
      </c>
      <c r="R1280" s="6">
        <f>VLOOKUP($A1280,'HUMAN RESOURCES'!$A$1:$M$2692,COLUMN('HUMAN RESOURCES'!$L1280),0)</f>
        <v>1362550</v>
      </c>
      <c r="S1280" s="6">
        <f>VLOOKUP($A1280,'HUMAN RESOURCES'!$A$1:$M$2692,COLUMN('HUMAN RESOURCES'!$F1280),0)</f>
        <v>6.0000000000000001E-3</v>
      </c>
      <c r="T1280" s="6">
        <f>VLOOKUP($A1280,TOURISM!$A$1:$F$2692,COLUMN(TOURISM!$E1280),0)</f>
        <v>1111000000</v>
      </c>
      <c r="U1280" s="6">
        <f>VLOOKUP($A1280,TOURISM!$A$1:$F$2692,COLUMN(TOURISM!$F1280),0)</f>
        <v>486000000</v>
      </c>
      <c r="V1280" s="6">
        <f>VLOOKUP($A1280,BUSINESS!$A$1:$J$2692,COLUMN(BUSINESS!$E1280),0)</f>
        <v>0</v>
      </c>
      <c r="W1280" s="6">
        <f>VLOOKUP($A1280,BUSINESS!$A$1:$J$2692,COLUMN(BUSINESS!$F1280),0)</f>
        <v>72</v>
      </c>
      <c r="X1280" s="6">
        <f>VLOOKUP($A1280,BUSINESS!$A$1:$J$2692,COLUMN(BUSINESS!$G1280),0)</f>
        <v>0</v>
      </c>
      <c r="Y1280" s="6">
        <f>VLOOKUP($A1280,BUSINESS!$A$1:$J$2692,COLUMN(BUSINESS!$H1280),0)</f>
        <v>0</v>
      </c>
      <c r="Z1280" s="6">
        <f>VLOOKUP($A1280,BUSINESS!$A$1:$J$2692,COLUMN(BUSINESS!$I1280),0)</f>
        <v>0.53200000000000003</v>
      </c>
      <c r="AA1280" s="6">
        <f>VLOOKUP($A1280,BUSINESS!$A$1:$J$2692,COLUMN(BUSINESS!$J1280),0)</f>
        <v>0.94299999999999995</v>
      </c>
      <c r="AB1280" s="5"/>
      <c r="AC1280" s="5"/>
      <c r="AD1280" s="5"/>
      <c r="AE1280" s="5"/>
    </row>
    <row r="1281" spans="1:31" ht="15.75" customHeight="1" x14ac:dyDescent="0.25">
      <c r="A1281" s="6">
        <v>1280</v>
      </c>
      <c r="B1281" s="7" t="str">
        <f>VLOOKUP($A1281,GDP!$A$1:$H$2692,COLUMN(GDP!B1281),0)</f>
        <v>Europe</v>
      </c>
      <c r="C1281" s="8" t="str">
        <f>VLOOKUP($A1281,GDP!$A$1:$H$2692,COLUMN(GDP!C1281),0)</f>
        <v>Estonia-Europe</v>
      </c>
      <c r="D1281" s="9" t="str">
        <f>VLOOKUP($A1281,GDP!$A$1:$H$2692,COLUMN(GDP!D1281),0)</f>
        <v>2005</v>
      </c>
      <c r="E1281" s="8">
        <f>VLOOKUP($A1281,GDP!$A$1:$H$2692,COLUMN(GDP!E1281),0)</f>
        <v>13905561150</v>
      </c>
      <c r="F1281" s="7">
        <f>VLOOKUP($A1281,GDP!$A$1:$H$2692,COLUMN(GDP!F1281),0)</f>
        <v>0.05</v>
      </c>
      <c r="G1281" s="7">
        <f>VLOOKUP($A1281,GDP!$A$1:$H$2692,COLUMN(GDP!G1281),0)</f>
        <v>513</v>
      </c>
      <c r="H1281" s="7">
        <f>VLOOKUP($A1281,GDP!$A$1:$H$2692,COLUMN(GDP!H1281),0)</f>
        <v>4.9000000000000002E-2</v>
      </c>
      <c r="I1281" s="6">
        <f>VLOOKUP($A1281,ENERGY!$A$1:$F$2692,COLUMN(ENERGY!E1280),0)</f>
        <v>5624</v>
      </c>
      <c r="J1281" s="6">
        <f>VLOOKUP($A1281,ENERGY!$A$1:$F$2692,COLUMN(ENERGY!F1280),0)</f>
        <v>18845</v>
      </c>
      <c r="K1281" s="6">
        <f>VLOOKUP($A1281,'HUMAN RESOURCES'!$A$1:$M$2692,COLUMN('HUMAN RESOURCES'!$E1281),0)</f>
        <v>1.0999999999999999E-2</v>
      </c>
      <c r="L1281" s="6">
        <f>VLOOKUP($A1281,'HUMAN RESOURCES'!$A$1:$M$2692,COLUMN('HUMAN RESOURCES'!$F1281),0)</f>
        <v>6.0000000000000001E-3</v>
      </c>
      <c r="M1281" s="6">
        <f>VLOOKUP($A1281,'HUMAN RESOURCES'!$A$1:$M$2692,COLUMN('HUMAN RESOURCES'!$G1281),0)</f>
        <v>78</v>
      </c>
      <c r="N1281" s="6">
        <f>VLOOKUP($A1281,'HUMAN RESOURCES'!$A$1:$M$2692,COLUMN('HUMAN RESOURCES'!$H1281),0)</f>
        <v>67</v>
      </c>
      <c r="O1281" s="6">
        <f>VLOOKUP($A1281,'HUMAN RESOURCES'!$A$1:$M$2692,COLUMN('HUMAN RESOURCES'!$I1281),0)</f>
        <v>0.153</v>
      </c>
      <c r="P1281" s="6">
        <f>VLOOKUP($A1281,'HUMAN RESOURCES'!$A$1:$M$2692,COLUMN('HUMAN RESOURCES'!$J1281),0)</f>
        <v>0.67900000000000005</v>
      </c>
      <c r="Q1281" s="6">
        <f>VLOOKUP($A1281,'HUMAN RESOURCES'!$A$1:$M$2692,COLUMN('HUMAN RESOURCES'!$K1281),0)</f>
        <v>0.16800000000000001</v>
      </c>
      <c r="R1281" s="6">
        <f>VLOOKUP($A1281,'HUMAN RESOURCES'!$A$1:$M$2692,COLUMN('HUMAN RESOURCES'!$L1281),0)</f>
        <v>1354775</v>
      </c>
      <c r="S1281" s="6">
        <f>VLOOKUP($A1281,'HUMAN RESOURCES'!$A$1:$M$2692,COLUMN('HUMAN RESOURCES'!$F1281),0)</f>
        <v>6.0000000000000001E-3</v>
      </c>
      <c r="T1281" s="6">
        <f>VLOOKUP($A1281,TOURISM!$A$1:$F$2692,COLUMN(TOURISM!$E1281),0)</f>
        <v>1229000000</v>
      </c>
      <c r="U1281" s="6">
        <f>VLOOKUP($A1281,TOURISM!$A$1:$F$2692,COLUMN(TOURISM!$F1281),0)</f>
        <v>530000000</v>
      </c>
      <c r="V1281" s="6">
        <f>VLOOKUP($A1281,BUSINESS!$A$1:$J$2692,COLUMN(BUSINESS!$E1281),0)</f>
        <v>0.503</v>
      </c>
      <c r="W1281" s="6">
        <f>VLOOKUP($A1281,BUSINESS!$A$1:$J$2692,COLUMN(BUSINESS!$F1281),0)</f>
        <v>35</v>
      </c>
      <c r="X1281" s="6">
        <f>VLOOKUP($A1281,BUSINESS!$A$1:$J$2692,COLUMN(BUSINESS!$G1281),0)</f>
        <v>0</v>
      </c>
      <c r="Y1281" s="6">
        <f>VLOOKUP($A1281,BUSINESS!$A$1:$J$2692,COLUMN(BUSINESS!$H1281),0)</f>
        <v>81</v>
      </c>
      <c r="Z1281" s="6">
        <f>VLOOKUP($A1281,BUSINESS!$A$1:$J$2692,COLUMN(BUSINESS!$I1281),0)</f>
        <v>0.61499999999999999</v>
      </c>
      <c r="AA1281" s="6">
        <f>VLOOKUP($A1281,BUSINESS!$A$1:$J$2692,COLUMN(BUSINESS!$J1281),0)</f>
        <v>1.091</v>
      </c>
      <c r="AB1281" s="5"/>
      <c r="AC1281" s="5"/>
      <c r="AD1281" s="5"/>
      <c r="AE1281" s="5"/>
    </row>
    <row r="1282" spans="1:31" ht="15.75" customHeight="1" x14ac:dyDescent="0.25">
      <c r="A1282" s="6">
        <v>1281</v>
      </c>
      <c r="B1282" s="7" t="str">
        <f>VLOOKUP($A1282,GDP!$A$1:$H$2692,COLUMN(GDP!B1282),0)</f>
        <v>Europe</v>
      </c>
      <c r="C1282" s="8" t="str">
        <f>VLOOKUP($A1282,GDP!$A$1:$H$2692,COLUMN(GDP!C1282),0)</f>
        <v>Estonia-Europe</v>
      </c>
      <c r="D1282" s="9" t="str">
        <f>VLOOKUP($A1282,GDP!$A$1:$H$2692,COLUMN(GDP!D1282),0)</f>
        <v>2006</v>
      </c>
      <c r="E1282" s="8">
        <f>VLOOKUP($A1282,GDP!$A$1:$H$2692,COLUMN(GDP!E1282),0)</f>
        <v>16798498860</v>
      </c>
      <c r="F1282" s="7">
        <f>VLOOKUP($A1282,GDP!$A$1:$H$2692,COLUMN(GDP!F1282),0)</f>
        <v>0.05</v>
      </c>
      <c r="G1282" s="7">
        <f>VLOOKUP($A1282,GDP!$A$1:$H$2692,COLUMN(GDP!G1282),0)</f>
        <v>620</v>
      </c>
      <c r="H1282" s="7">
        <f>VLOOKUP($A1282,GDP!$A$1:$H$2692,COLUMN(GDP!H1282),0)</f>
        <v>0.05</v>
      </c>
      <c r="I1282" s="6">
        <f>VLOOKUP($A1282,ENERGY!$A$1:$F$2692,COLUMN(ENERGY!E1281),0)</f>
        <v>5038</v>
      </c>
      <c r="J1282" s="6">
        <f>VLOOKUP($A1282,ENERGY!$A$1:$F$2692,COLUMN(ENERGY!F1281),0)</f>
        <v>16190</v>
      </c>
      <c r="K1282" s="6">
        <f>VLOOKUP($A1282,'HUMAN RESOURCES'!$A$1:$M$2692,COLUMN('HUMAN RESOURCES'!$E1282),0)</f>
        <v>1.0999999999999999E-2</v>
      </c>
      <c r="L1282" s="6">
        <f>VLOOKUP($A1282,'HUMAN RESOURCES'!$A$1:$M$2692,COLUMN('HUMAN RESOURCES'!$F1282),0)</f>
        <v>5.0000000000000001E-3</v>
      </c>
      <c r="M1282" s="6">
        <f>VLOOKUP($A1282,'HUMAN RESOURCES'!$A$1:$M$2692,COLUMN('HUMAN RESOURCES'!$G1282),0)</f>
        <v>78</v>
      </c>
      <c r="N1282" s="6">
        <f>VLOOKUP($A1282,'HUMAN RESOURCES'!$A$1:$M$2692,COLUMN('HUMAN RESOURCES'!$H1282),0)</f>
        <v>67</v>
      </c>
      <c r="O1282" s="6">
        <f>VLOOKUP($A1282,'HUMAN RESOURCES'!$A$1:$M$2692,COLUMN('HUMAN RESOURCES'!$I1282),0)</f>
        <v>0.151</v>
      </c>
      <c r="P1282" s="6">
        <f>VLOOKUP($A1282,'HUMAN RESOURCES'!$A$1:$M$2692,COLUMN('HUMAN RESOURCES'!$J1282),0)</f>
        <v>0.67900000000000005</v>
      </c>
      <c r="Q1282" s="6">
        <f>VLOOKUP($A1282,'HUMAN RESOURCES'!$A$1:$M$2692,COLUMN('HUMAN RESOURCES'!$K1282),0)</f>
        <v>0.17</v>
      </c>
      <c r="R1282" s="6">
        <f>VLOOKUP($A1282,'HUMAN RESOURCES'!$A$1:$M$2692,COLUMN('HUMAN RESOURCES'!$L1282),0)</f>
        <v>1346810</v>
      </c>
      <c r="S1282" s="6">
        <f>VLOOKUP($A1282,'HUMAN RESOURCES'!$A$1:$M$2692,COLUMN('HUMAN RESOURCES'!$F1282),0)</f>
        <v>5.0000000000000001E-3</v>
      </c>
      <c r="T1282" s="6">
        <f>VLOOKUP($A1282,TOURISM!$A$1:$F$2692,COLUMN(TOURISM!$E1282),0)</f>
        <v>1361000000</v>
      </c>
      <c r="U1282" s="6">
        <f>VLOOKUP($A1282,TOURISM!$A$1:$F$2692,COLUMN(TOURISM!$F1282),0)</f>
        <v>706000000</v>
      </c>
      <c r="V1282" s="6">
        <f>VLOOKUP($A1282,BUSINESS!$A$1:$J$2692,COLUMN(BUSINESS!$E1282),0)</f>
        <v>0.49099999999999999</v>
      </c>
      <c r="W1282" s="6">
        <f>VLOOKUP($A1282,BUSINESS!$A$1:$J$2692,COLUMN(BUSINESS!$F1282),0)</f>
        <v>35</v>
      </c>
      <c r="X1282" s="6">
        <f>VLOOKUP($A1282,BUSINESS!$A$1:$J$2692,COLUMN(BUSINESS!$G1282),0)</f>
        <v>0</v>
      </c>
      <c r="Y1282" s="6">
        <f>VLOOKUP($A1282,BUSINESS!$A$1:$J$2692,COLUMN(BUSINESS!$H1282),0)</f>
        <v>81</v>
      </c>
      <c r="Z1282" s="6">
        <f>VLOOKUP($A1282,BUSINESS!$A$1:$J$2692,COLUMN(BUSINESS!$I1282),0)</f>
        <v>0.63500000000000001</v>
      </c>
      <c r="AA1282" s="6">
        <f>VLOOKUP($A1282,BUSINESS!$A$1:$J$2692,COLUMN(BUSINESS!$J1282),0)</f>
        <v>1.258</v>
      </c>
      <c r="AB1282" s="5"/>
      <c r="AC1282" s="5"/>
      <c r="AD1282" s="5"/>
      <c r="AE1282" s="5"/>
    </row>
    <row r="1283" spans="1:31" ht="15.75" customHeight="1" x14ac:dyDescent="0.25">
      <c r="A1283" s="6">
        <v>1282</v>
      </c>
      <c r="B1283" s="7" t="str">
        <f>VLOOKUP($A1283,GDP!$A$1:$H$2692,COLUMN(GDP!B1283),0)</f>
        <v>Europe</v>
      </c>
      <c r="C1283" s="8" t="str">
        <f>VLOOKUP($A1283,GDP!$A$1:$H$2692,COLUMN(GDP!C1283),0)</f>
        <v>Estonia-Europe</v>
      </c>
      <c r="D1283" s="9" t="str">
        <f>VLOOKUP($A1283,GDP!$A$1:$H$2692,COLUMN(GDP!D1283),0)</f>
        <v>2007</v>
      </c>
      <c r="E1283" s="8">
        <f>VLOOKUP($A1283,GDP!$A$1:$H$2692,COLUMN(GDP!E1283),0)</f>
        <v>21993674015</v>
      </c>
      <c r="F1283" s="7">
        <f>VLOOKUP($A1283,GDP!$A$1:$H$2692,COLUMN(GDP!F1283),0)</f>
        <v>5.0999999999999997E-2</v>
      </c>
      <c r="G1283" s="7">
        <f>VLOOKUP($A1283,GDP!$A$1:$H$2692,COLUMN(GDP!G1283),0)</f>
        <v>835</v>
      </c>
      <c r="H1283" s="7">
        <f>VLOOKUP($A1283,GDP!$A$1:$H$2692,COLUMN(GDP!H1283),0)</f>
        <v>6.5000000000000002E-2</v>
      </c>
      <c r="I1283" s="6">
        <f>VLOOKUP($A1283,ENERGY!$A$1:$F$2692,COLUMN(ENERGY!E1282),0)</f>
        <v>5164</v>
      </c>
      <c r="J1283" s="6">
        <f>VLOOKUP($A1283,ENERGY!$A$1:$F$2692,COLUMN(ENERGY!F1282),0)</f>
        <v>16780</v>
      </c>
      <c r="K1283" s="6">
        <f>VLOOKUP($A1283,'HUMAN RESOURCES'!$A$1:$M$2692,COLUMN('HUMAN RESOURCES'!$E1283),0)</f>
        <v>1.2E-2</v>
      </c>
      <c r="L1283" s="6">
        <f>VLOOKUP($A1283,'HUMAN RESOURCES'!$A$1:$M$2692,COLUMN('HUMAN RESOURCES'!$F1283),0)</f>
        <v>5.0000000000000001E-3</v>
      </c>
      <c r="M1283" s="6">
        <f>VLOOKUP($A1283,'HUMAN RESOURCES'!$A$1:$M$2692,COLUMN('HUMAN RESOURCES'!$G1283),0)</f>
        <v>79</v>
      </c>
      <c r="N1283" s="6">
        <f>VLOOKUP($A1283,'HUMAN RESOURCES'!$A$1:$M$2692,COLUMN('HUMAN RESOURCES'!$H1283),0)</f>
        <v>67</v>
      </c>
      <c r="O1283" s="6">
        <f>VLOOKUP($A1283,'HUMAN RESOURCES'!$A$1:$M$2692,COLUMN('HUMAN RESOURCES'!$I1283),0)</f>
        <v>0.151</v>
      </c>
      <c r="P1283" s="6">
        <f>VLOOKUP($A1283,'HUMAN RESOURCES'!$A$1:$M$2692,COLUMN('HUMAN RESOURCES'!$J1283),0)</f>
        <v>0.67800000000000005</v>
      </c>
      <c r="Q1283" s="6">
        <f>VLOOKUP($A1283,'HUMAN RESOURCES'!$A$1:$M$2692,COLUMN('HUMAN RESOURCES'!$K1283),0)</f>
        <v>0.17199999999999999</v>
      </c>
      <c r="R1283" s="6">
        <f>VLOOKUP($A1283,'HUMAN RESOURCES'!$A$1:$M$2692,COLUMN('HUMAN RESOURCES'!$L1283),0)</f>
        <v>1340680</v>
      </c>
      <c r="S1283" s="6">
        <f>VLOOKUP($A1283,'HUMAN RESOURCES'!$A$1:$M$2692,COLUMN('HUMAN RESOURCES'!$F1283),0)</f>
        <v>5.0000000000000001E-3</v>
      </c>
      <c r="T1283" s="6">
        <f>VLOOKUP($A1283,TOURISM!$A$1:$F$2692,COLUMN(TOURISM!$E1283),0)</f>
        <v>1416000000</v>
      </c>
      <c r="U1283" s="6">
        <f>VLOOKUP($A1283,TOURISM!$A$1:$F$2692,COLUMN(TOURISM!$F1283),0)</f>
        <v>804000000</v>
      </c>
      <c r="V1283" s="6">
        <f>VLOOKUP($A1283,BUSINESS!$A$1:$J$2692,COLUMN(BUSINESS!$E1283),0)</f>
        <v>0.48399999999999999</v>
      </c>
      <c r="W1283" s="6">
        <f>VLOOKUP($A1283,BUSINESS!$A$1:$J$2692,COLUMN(BUSINESS!$F1283),0)</f>
        <v>7</v>
      </c>
      <c r="X1283" s="6">
        <f>VLOOKUP($A1283,BUSINESS!$A$1:$J$2692,COLUMN(BUSINESS!$G1283),0)</f>
        <v>0</v>
      </c>
      <c r="Y1283" s="6">
        <f>VLOOKUP($A1283,BUSINESS!$A$1:$J$2692,COLUMN(BUSINESS!$H1283),0)</f>
        <v>81</v>
      </c>
      <c r="Z1283" s="6">
        <f>VLOOKUP($A1283,BUSINESS!$A$1:$J$2692,COLUMN(BUSINESS!$I1283),0)</f>
        <v>0.66200000000000003</v>
      </c>
      <c r="AA1283" s="6">
        <f>VLOOKUP($A1283,BUSINESS!$A$1:$J$2692,COLUMN(BUSINESS!$J1283),0)</f>
        <v>1.2809999999999999</v>
      </c>
      <c r="AB1283" s="5"/>
      <c r="AC1283" s="5"/>
      <c r="AD1283" s="5"/>
      <c r="AE1283" s="5"/>
    </row>
    <row r="1284" spans="1:31" ht="15.75" customHeight="1" x14ac:dyDescent="0.25">
      <c r="A1284" s="6">
        <v>1283</v>
      </c>
      <c r="B1284" s="7" t="str">
        <f>VLOOKUP($A1284,GDP!$A$1:$H$2692,COLUMN(GDP!B1284),0)</f>
        <v>Europe</v>
      </c>
      <c r="C1284" s="8" t="str">
        <f>VLOOKUP($A1284,GDP!$A$1:$H$2692,COLUMN(GDP!C1284),0)</f>
        <v>Estonia-Europe</v>
      </c>
      <c r="D1284" s="9" t="str">
        <f>VLOOKUP($A1284,GDP!$A$1:$H$2692,COLUMN(GDP!D1284),0)</f>
        <v>2008</v>
      </c>
      <c r="E1284" s="8">
        <f>VLOOKUP($A1284,GDP!$A$1:$H$2692,COLUMN(GDP!E1284),0)</f>
        <v>23781549758</v>
      </c>
      <c r="F1284" s="7">
        <f>VLOOKUP($A1284,GDP!$A$1:$H$2692,COLUMN(GDP!F1284),0)</f>
        <v>0.06</v>
      </c>
      <c r="G1284" s="7">
        <f>VLOOKUP($A1284,GDP!$A$1:$H$2692,COLUMN(GDP!G1284),0)</f>
        <v>1060</v>
      </c>
      <c r="H1284" s="7">
        <f>VLOOKUP($A1284,GDP!$A$1:$H$2692,COLUMN(GDP!H1284),0)</f>
        <v>8.5000000000000006E-2</v>
      </c>
      <c r="I1284" s="6">
        <f>VLOOKUP($A1284,ENERGY!$A$1:$F$2692,COLUMN(ENERGY!E1283),0)</f>
        <v>5282</v>
      </c>
      <c r="J1284" s="6">
        <f>VLOOKUP($A1284,ENERGY!$A$1:$F$2692,COLUMN(ENERGY!F1283),0)</f>
        <v>17217</v>
      </c>
      <c r="K1284" s="6">
        <f>VLOOKUP($A1284,'HUMAN RESOURCES'!$A$1:$M$2692,COLUMN('HUMAN RESOURCES'!$E1284),0)</f>
        <v>1.2E-2</v>
      </c>
      <c r="L1284" s="6">
        <f>VLOOKUP($A1284,'HUMAN RESOURCES'!$A$1:$M$2692,COLUMN('HUMAN RESOURCES'!$F1284),0)</f>
        <v>4.0000000000000001E-3</v>
      </c>
      <c r="M1284" s="6">
        <f>VLOOKUP($A1284,'HUMAN RESOURCES'!$A$1:$M$2692,COLUMN('HUMAN RESOURCES'!$G1284),0)</f>
        <v>79</v>
      </c>
      <c r="N1284" s="6">
        <f>VLOOKUP($A1284,'HUMAN RESOURCES'!$A$1:$M$2692,COLUMN('HUMAN RESOURCES'!$H1284),0)</f>
        <v>69</v>
      </c>
      <c r="O1284" s="6">
        <f>VLOOKUP($A1284,'HUMAN RESOURCES'!$A$1:$M$2692,COLUMN('HUMAN RESOURCES'!$I1284),0)</f>
        <v>0.151</v>
      </c>
      <c r="P1284" s="6">
        <f>VLOOKUP($A1284,'HUMAN RESOURCES'!$A$1:$M$2692,COLUMN('HUMAN RESOURCES'!$J1284),0)</f>
        <v>0.67600000000000005</v>
      </c>
      <c r="Q1284" s="6">
        <f>VLOOKUP($A1284,'HUMAN RESOURCES'!$A$1:$M$2692,COLUMN('HUMAN RESOURCES'!$K1284),0)</f>
        <v>0.17299999999999999</v>
      </c>
      <c r="R1284" s="6">
        <f>VLOOKUP($A1284,'HUMAN RESOURCES'!$A$1:$M$2692,COLUMN('HUMAN RESOURCES'!$L1284),0)</f>
        <v>1337090</v>
      </c>
      <c r="S1284" s="6">
        <f>VLOOKUP($A1284,'HUMAN RESOURCES'!$A$1:$M$2692,COLUMN('HUMAN RESOURCES'!$F1284),0)</f>
        <v>4.0000000000000001E-3</v>
      </c>
      <c r="T1284" s="6">
        <f>VLOOKUP($A1284,TOURISM!$A$1:$F$2692,COLUMN(TOURISM!$E1284),0)</f>
        <v>1643000000</v>
      </c>
      <c r="U1284" s="6">
        <f>VLOOKUP($A1284,TOURISM!$A$1:$F$2692,COLUMN(TOURISM!$F1284),0)</f>
        <v>939000000</v>
      </c>
      <c r="V1284" s="6">
        <f>VLOOKUP($A1284,BUSINESS!$A$1:$J$2692,COLUMN(BUSINESS!$E1284),0)</f>
        <v>0.47899999999999998</v>
      </c>
      <c r="W1284" s="6">
        <f>VLOOKUP($A1284,BUSINESS!$A$1:$J$2692,COLUMN(BUSINESS!$F1284),0)</f>
        <v>7</v>
      </c>
      <c r="X1284" s="6">
        <f>VLOOKUP($A1284,BUSINESS!$A$1:$J$2692,COLUMN(BUSINESS!$G1284),0)</f>
        <v>0</v>
      </c>
      <c r="Y1284" s="6">
        <f>VLOOKUP($A1284,BUSINESS!$A$1:$J$2692,COLUMN(BUSINESS!$H1284),0)</f>
        <v>81</v>
      </c>
      <c r="Z1284" s="6">
        <f>VLOOKUP($A1284,BUSINESS!$A$1:$J$2692,COLUMN(BUSINESS!$I1284),0)</f>
        <v>0.70599999999999996</v>
      </c>
      <c r="AA1284" s="6">
        <f>VLOOKUP($A1284,BUSINESS!$A$1:$J$2692,COLUMN(BUSINESS!$J1284),0)</f>
        <v>1.242</v>
      </c>
      <c r="AB1284" s="5"/>
      <c r="AC1284" s="5"/>
      <c r="AD1284" s="5"/>
      <c r="AE1284" s="5"/>
    </row>
    <row r="1285" spans="1:31" ht="15.75" customHeight="1" x14ac:dyDescent="0.25">
      <c r="A1285" s="6">
        <v>1284</v>
      </c>
      <c r="B1285" s="7" t="str">
        <f>VLOOKUP($A1285,GDP!$A$1:$H$2692,COLUMN(GDP!B1285),0)</f>
        <v>Europe</v>
      </c>
      <c r="C1285" s="8" t="str">
        <f>VLOOKUP($A1285,GDP!$A$1:$H$2692,COLUMN(GDP!C1285),0)</f>
        <v>Estonia-Europe</v>
      </c>
      <c r="D1285" s="9" t="str">
        <f>VLOOKUP($A1285,GDP!$A$1:$H$2692,COLUMN(GDP!D1285),0)</f>
        <v>2009</v>
      </c>
      <c r="E1285" s="8">
        <f>VLOOKUP($A1285,GDP!$A$1:$H$2692,COLUMN(GDP!E1285),0)</f>
        <v>19406617022</v>
      </c>
      <c r="F1285" s="7">
        <f>VLOOKUP($A1285,GDP!$A$1:$H$2692,COLUMN(GDP!F1285),0)</f>
        <v>6.8000000000000005E-2</v>
      </c>
      <c r="G1285" s="7">
        <f>VLOOKUP($A1285,GDP!$A$1:$H$2692,COLUMN(GDP!G1285),0)</f>
        <v>968</v>
      </c>
      <c r="H1285" s="7">
        <f>VLOOKUP($A1285,GDP!$A$1:$H$2692,COLUMN(GDP!H1285),0)</f>
        <v>9.4E-2</v>
      </c>
      <c r="I1285" s="6">
        <f>VLOOKUP($A1285,ENERGY!$A$1:$F$2692,COLUMN(ENERGY!E1284),0)</f>
        <v>5188</v>
      </c>
      <c r="J1285" s="6">
        <f>VLOOKUP($A1285,ENERGY!$A$1:$F$2692,COLUMN(ENERGY!F1284),0)</f>
        <v>17052</v>
      </c>
      <c r="K1285" s="6">
        <f>VLOOKUP($A1285,'HUMAN RESOURCES'!$A$1:$M$2692,COLUMN('HUMAN RESOURCES'!$E1285),0)</f>
        <v>1.2E-2</v>
      </c>
      <c r="L1285" s="6">
        <f>VLOOKUP($A1285,'HUMAN RESOURCES'!$A$1:$M$2692,COLUMN('HUMAN RESOURCES'!$F1285),0)</f>
        <v>4.0000000000000001E-3</v>
      </c>
      <c r="M1285" s="6">
        <f>VLOOKUP($A1285,'HUMAN RESOURCES'!$A$1:$M$2692,COLUMN('HUMAN RESOURCES'!$G1285),0)</f>
        <v>80</v>
      </c>
      <c r="N1285" s="6">
        <f>VLOOKUP($A1285,'HUMAN RESOURCES'!$A$1:$M$2692,COLUMN('HUMAN RESOURCES'!$H1285),0)</f>
        <v>70</v>
      </c>
      <c r="O1285" s="6">
        <f>VLOOKUP($A1285,'HUMAN RESOURCES'!$A$1:$M$2692,COLUMN('HUMAN RESOURCES'!$I1285),0)</f>
        <v>0.153</v>
      </c>
      <c r="P1285" s="6">
        <f>VLOOKUP($A1285,'HUMAN RESOURCES'!$A$1:$M$2692,COLUMN('HUMAN RESOURCES'!$J1285),0)</f>
        <v>0.67400000000000004</v>
      </c>
      <c r="Q1285" s="6">
        <f>VLOOKUP($A1285,'HUMAN RESOURCES'!$A$1:$M$2692,COLUMN('HUMAN RESOURCES'!$K1285),0)</f>
        <v>0.17399999999999999</v>
      </c>
      <c r="R1285" s="6">
        <f>VLOOKUP($A1285,'HUMAN RESOURCES'!$A$1:$M$2692,COLUMN('HUMAN RESOURCES'!$L1285),0)</f>
        <v>1334515</v>
      </c>
      <c r="S1285" s="6">
        <f>VLOOKUP($A1285,'HUMAN RESOURCES'!$A$1:$M$2692,COLUMN('HUMAN RESOURCES'!$F1285),0)</f>
        <v>4.0000000000000001E-3</v>
      </c>
      <c r="T1285" s="6">
        <f>VLOOKUP($A1285,TOURISM!$A$1:$F$2692,COLUMN(TOURISM!$E1285),0)</f>
        <v>1445000000</v>
      </c>
      <c r="U1285" s="6">
        <f>VLOOKUP($A1285,TOURISM!$A$1:$F$2692,COLUMN(TOURISM!$F1285),0)</f>
        <v>696000000</v>
      </c>
      <c r="V1285" s="6">
        <f>VLOOKUP($A1285,BUSINESS!$A$1:$J$2692,COLUMN(BUSINESS!$E1285),0)</f>
        <v>0.48099999999999998</v>
      </c>
      <c r="W1285" s="6">
        <f>VLOOKUP($A1285,BUSINESS!$A$1:$J$2692,COLUMN(BUSINESS!$F1285),0)</f>
        <v>7</v>
      </c>
      <c r="X1285" s="6">
        <f>VLOOKUP($A1285,BUSINESS!$A$1:$J$2692,COLUMN(BUSINESS!$G1285),0)</f>
        <v>0</v>
      </c>
      <c r="Y1285" s="6">
        <f>VLOOKUP($A1285,BUSINESS!$A$1:$J$2692,COLUMN(BUSINESS!$H1285),0)</f>
        <v>81</v>
      </c>
      <c r="Z1285" s="6">
        <f>VLOOKUP($A1285,BUSINESS!$A$1:$J$2692,COLUMN(BUSINESS!$I1285),0)</f>
        <v>0.72499999999999998</v>
      </c>
      <c r="AA1285" s="6">
        <f>VLOOKUP($A1285,BUSINESS!$A$1:$J$2692,COLUMN(BUSINESS!$J1285),0)</f>
        <v>1.2050000000000001</v>
      </c>
      <c r="AB1285" s="5"/>
      <c r="AC1285" s="5"/>
      <c r="AD1285" s="5"/>
      <c r="AE1285" s="5"/>
    </row>
    <row r="1286" spans="1:31" ht="15.75" customHeight="1" x14ac:dyDescent="0.25">
      <c r="A1286" s="6">
        <v>1285</v>
      </c>
      <c r="B1286" s="7" t="str">
        <f>VLOOKUP($A1286,GDP!$A$1:$H$2692,COLUMN(GDP!B1286),0)</f>
        <v>Europe</v>
      </c>
      <c r="C1286" s="8" t="str">
        <f>VLOOKUP($A1286,GDP!$A$1:$H$2692,COLUMN(GDP!C1286),0)</f>
        <v>Estonia-Europe</v>
      </c>
      <c r="D1286" s="9" t="str">
        <f>VLOOKUP($A1286,GDP!$A$1:$H$2692,COLUMN(GDP!D1286),0)</f>
        <v>2010</v>
      </c>
      <c r="E1286" s="8">
        <f>VLOOKUP($A1286,GDP!$A$1:$H$2692,COLUMN(GDP!E1286),0)</f>
        <v>19033475893</v>
      </c>
      <c r="F1286" s="7">
        <f>VLOOKUP($A1286,GDP!$A$1:$H$2692,COLUMN(GDP!F1286),0)</f>
        <v>6.3E-2</v>
      </c>
      <c r="G1286" s="7">
        <f>VLOOKUP($A1286,GDP!$A$1:$H$2692,COLUMN(GDP!G1286),0)</f>
        <v>894</v>
      </c>
      <c r="H1286" s="7">
        <f>VLOOKUP($A1286,GDP!$A$1:$H$2692,COLUMN(GDP!H1286),0)</f>
        <v>7.8E-2</v>
      </c>
      <c r="I1286" s="6">
        <f>VLOOKUP($A1286,ENERGY!$A$1:$F$2692,COLUMN(ENERGY!E1285),0)</f>
        <v>4713</v>
      </c>
      <c r="J1286" s="6">
        <f>VLOOKUP($A1286,ENERGY!$A$1:$F$2692,COLUMN(ENERGY!F1285),0)</f>
        <v>14936</v>
      </c>
      <c r="K1286" s="6">
        <f>VLOOKUP($A1286,'HUMAN RESOURCES'!$A$1:$M$2692,COLUMN('HUMAN RESOURCES'!$E1286),0)</f>
        <v>1.2E-2</v>
      </c>
      <c r="L1286" s="6">
        <f>VLOOKUP($A1286,'HUMAN RESOURCES'!$A$1:$M$2692,COLUMN('HUMAN RESOURCES'!$F1286),0)</f>
        <v>4.0000000000000001E-3</v>
      </c>
      <c r="M1286" s="6">
        <f>VLOOKUP($A1286,'HUMAN RESOURCES'!$A$1:$M$2692,COLUMN('HUMAN RESOURCES'!$G1286),0)</f>
        <v>81</v>
      </c>
      <c r="N1286" s="6">
        <f>VLOOKUP($A1286,'HUMAN RESOURCES'!$A$1:$M$2692,COLUMN('HUMAN RESOURCES'!$H1286),0)</f>
        <v>71</v>
      </c>
      <c r="O1286" s="6">
        <f>VLOOKUP($A1286,'HUMAN RESOURCES'!$A$1:$M$2692,COLUMN('HUMAN RESOURCES'!$I1286),0)</f>
        <v>0.154</v>
      </c>
      <c r="P1286" s="6">
        <f>VLOOKUP($A1286,'HUMAN RESOURCES'!$A$1:$M$2692,COLUMN('HUMAN RESOURCES'!$J1286),0)</f>
        <v>0.67100000000000004</v>
      </c>
      <c r="Q1286" s="6">
        <f>VLOOKUP($A1286,'HUMAN RESOURCES'!$A$1:$M$2692,COLUMN('HUMAN RESOURCES'!$K1286),0)</f>
        <v>0.17499999999999999</v>
      </c>
      <c r="R1286" s="6">
        <f>VLOOKUP($A1286,'HUMAN RESOURCES'!$A$1:$M$2692,COLUMN('HUMAN RESOURCES'!$L1286),0)</f>
        <v>1331475</v>
      </c>
      <c r="S1286" s="6">
        <f>VLOOKUP($A1286,'HUMAN RESOURCES'!$A$1:$M$2692,COLUMN('HUMAN RESOURCES'!$F1286),0)</f>
        <v>4.0000000000000001E-3</v>
      </c>
      <c r="T1286" s="6">
        <f>VLOOKUP($A1286,TOURISM!$A$1:$F$2692,COLUMN(TOURISM!$E1286),0)</f>
        <v>1412000000</v>
      </c>
      <c r="U1286" s="6">
        <f>VLOOKUP($A1286,TOURISM!$A$1:$F$2692,COLUMN(TOURISM!$F1286),0)</f>
        <v>723000000</v>
      </c>
      <c r="V1286" s="6">
        <f>VLOOKUP($A1286,BUSINESS!$A$1:$J$2692,COLUMN(BUSINESS!$E1286),0)</f>
        <v>0.48599999999999999</v>
      </c>
      <c r="W1286" s="6">
        <f>VLOOKUP($A1286,BUSINESS!$A$1:$J$2692,COLUMN(BUSINESS!$F1286),0)</f>
        <v>7</v>
      </c>
      <c r="X1286" s="6">
        <f>VLOOKUP($A1286,BUSINESS!$A$1:$J$2692,COLUMN(BUSINESS!$G1286),0)</f>
        <v>0</v>
      </c>
      <c r="Y1286" s="6">
        <f>VLOOKUP($A1286,BUSINESS!$A$1:$J$2692,COLUMN(BUSINESS!$H1286),0)</f>
        <v>81</v>
      </c>
      <c r="Z1286" s="6">
        <f>VLOOKUP($A1286,BUSINESS!$A$1:$J$2692,COLUMN(BUSINESS!$I1286),0)</f>
        <v>0.74099999999999999</v>
      </c>
      <c r="AA1286" s="6">
        <f>VLOOKUP($A1286,BUSINESS!$A$1:$J$2692,COLUMN(BUSINESS!$J1286),0)</f>
        <v>1.2729999999999999</v>
      </c>
      <c r="AB1286" s="5"/>
      <c r="AC1286" s="5"/>
      <c r="AD1286" s="5"/>
      <c r="AE1286" s="5"/>
    </row>
    <row r="1287" spans="1:31" ht="15.75" customHeight="1" x14ac:dyDescent="0.25">
      <c r="A1287" s="6">
        <v>1286</v>
      </c>
      <c r="B1287" s="7" t="str">
        <f>VLOOKUP($A1287,GDP!$A$1:$H$2692,COLUMN(GDP!B1287),0)</f>
        <v>Europe</v>
      </c>
      <c r="C1287" s="8" t="str">
        <f>VLOOKUP($A1287,GDP!$A$1:$H$2692,COLUMN(GDP!C1287),0)</f>
        <v>Estonia-Europe</v>
      </c>
      <c r="D1287" s="9" t="str">
        <f>VLOOKUP($A1287,GDP!$A$1:$H$2692,COLUMN(GDP!D1287),0)</f>
        <v>2011</v>
      </c>
      <c r="E1287" s="8">
        <f>VLOOKUP($A1287,GDP!$A$1:$H$2692,COLUMN(GDP!E1287),0)</f>
        <v>22542967739</v>
      </c>
      <c r="F1287" s="7">
        <f>VLOOKUP($A1287,GDP!$A$1:$H$2692,COLUMN(GDP!F1287),0)</f>
        <v>5.8000000000000003E-2</v>
      </c>
      <c r="G1287" s="7">
        <f>VLOOKUP($A1287,GDP!$A$1:$H$2692,COLUMN(GDP!G1287),0)</f>
        <v>928</v>
      </c>
      <c r="H1287" s="7">
        <f>VLOOKUP($A1287,GDP!$A$1:$H$2692,COLUMN(GDP!H1287),0)</f>
        <v>6.0999999999999999E-2</v>
      </c>
      <c r="I1287" s="6">
        <f>VLOOKUP($A1287,ENERGY!$A$1:$F$2692,COLUMN(ENERGY!E1286),0)</f>
        <v>4919</v>
      </c>
      <c r="J1287" s="6">
        <f>VLOOKUP($A1287,ENERGY!$A$1:$F$2692,COLUMN(ENERGY!F1286),0)</f>
        <v>15596</v>
      </c>
      <c r="K1287" s="6">
        <f>VLOOKUP($A1287,'HUMAN RESOURCES'!$A$1:$M$2692,COLUMN('HUMAN RESOURCES'!$E1287),0)</f>
        <v>1.0999999999999999E-2</v>
      </c>
      <c r="L1287" s="6">
        <f>VLOOKUP($A1287,'HUMAN RESOURCES'!$A$1:$M$2692,COLUMN('HUMAN RESOURCES'!$F1287),0)</f>
        <v>3.0000000000000001E-3</v>
      </c>
      <c r="M1287" s="6">
        <f>VLOOKUP($A1287,'HUMAN RESOURCES'!$A$1:$M$2692,COLUMN('HUMAN RESOURCES'!$G1287),0)</f>
        <v>81</v>
      </c>
      <c r="N1287" s="6">
        <f>VLOOKUP($A1287,'HUMAN RESOURCES'!$A$1:$M$2692,COLUMN('HUMAN RESOURCES'!$H1287),0)</f>
        <v>71</v>
      </c>
      <c r="O1287" s="6">
        <f>VLOOKUP($A1287,'HUMAN RESOURCES'!$A$1:$M$2692,COLUMN('HUMAN RESOURCES'!$I1287),0)</f>
        <v>0.155</v>
      </c>
      <c r="P1287" s="6">
        <f>VLOOKUP($A1287,'HUMAN RESOURCES'!$A$1:$M$2692,COLUMN('HUMAN RESOURCES'!$J1287),0)</f>
        <v>0.66800000000000004</v>
      </c>
      <c r="Q1287" s="6">
        <f>VLOOKUP($A1287,'HUMAN RESOURCES'!$A$1:$M$2692,COLUMN('HUMAN RESOURCES'!$K1287),0)</f>
        <v>0.17599999999999999</v>
      </c>
      <c r="R1287" s="6">
        <f>VLOOKUP($A1287,'HUMAN RESOURCES'!$A$1:$M$2692,COLUMN('HUMAN RESOURCES'!$L1287),0)</f>
        <v>1327439</v>
      </c>
      <c r="S1287" s="6">
        <f>VLOOKUP($A1287,'HUMAN RESOURCES'!$A$1:$M$2692,COLUMN('HUMAN RESOURCES'!$F1287),0)</f>
        <v>3.0000000000000001E-3</v>
      </c>
      <c r="T1287" s="6">
        <f>VLOOKUP($A1287,TOURISM!$A$1:$F$2692,COLUMN(TOURISM!$E1287),0)</f>
        <v>1683000000</v>
      </c>
      <c r="U1287" s="6">
        <f>VLOOKUP($A1287,TOURISM!$A$1:$F$2692,COLUMN(TOURISM!$F1287),0)</f>
        <v>939000000</v>
      </c>
      <c r="V1287" s="6">
        <f>VLOOKUP($A1287,BUSINESS!$A$1:$J$2692,COLUMN(BUSINESS!$E1287),0)</f>
        <v>0.57599999999999996</v>
      </c>
      <c r="W1287" s="6">
        <f>VLOOKUP($A1287,BUSINESS!$A$1:$J$2692,COLUMN(BUSINESS!$F1287),0)</f>
        <v>7</v>
      </c>
      <c r="X1287" s="6">
        <f>VLOOKUP($A1287,BUSINESS!$A$1:$J$2692,COLUMN(BUSINESS!$G1287),0)</f>
        <v>0</v>
      </c>
      <c r="Y1287" s="6">
        <f>VLOOKUP($A1287,BUSINESS!$A$1:$J$2692,COLUMN(BUSINESS!$H1287),0)</f>
        <v>81</v>
      </c>
      <c r="Z1287" s="6">
        <f>VLOOKUP($A1287,BUSINESS!$A$1:$J$2692,COLUMN(BUSINESS!$I1287),0)</f>
        <v>0.76500000000000001</v>
      </c>
      <c r="AA1287" s="6">
        <f>VLOOKUP($A1287,BUSINESS!$A$1:$J$2692,COLUMN(BUSINESS!$J1287),0)</f>
        <v>1.4390000000000001</v>
      </c>
      <c r="AB1287" s="5"/>
      <c r="AC1287" s="5"/>
      <c r="AD1287" s="5"/>
      <c r="AE1287" s="5"/>
    </row>
    <row r="1288" spans="1:31" ht="15.75" customHeight="1" x14ac:dyDescent="0.25">
      <c r="A1288" s="6">
        <v>1287</v>
      </c>
      <c r="B1288" s="7" t="str">
        <f>VLOOKUP($A1288,GDP!$A$1:$H$2692,COLUMN(GDP!B1288),0)</f>
        <v>Europe</v>
      </c>
      <c r="C1288" s="8" t="str">
        <f>VLOOKUP($A1288,GDP!$A$1:$H$2692,COLUMN(GDP!C1288),0)</f>
        <v>Estonia-Europe</v>
      </c>
      <c r="D1288" s="9" t="str">
        <f>VLOOKUP($A1288,GDP!$A$1:$H$2692,COLUMN(GDP!D1288),0)</f>
        <v>2012</v>
      </c>
      <c r="E1288" s="8">
        <f>VLOOKUP($A1288,GDP!$A$1:$H$2692,COLUMN(GDP!E1288),0)</f>
        <v>22376042498</v>
      </c>
      <c r="F1288" s="7">
        <f>VLOOKUP($A1288,GDP!$A$1:$H$2692,COLUMN(GDP!F1288),0)</f>
        <v>5.8999999999999997E-2</v>
      </c>
      <c r="G1288" s="7">
        <f>VLOOKUP($A1288,GDP!$A$1:$H$2692,COLUMN(GDP!G1288),0)</f>
        <v>1010</v>
      </c>
      <c r="H1288" s="7">
        <f>VLOOKUP($A1288,GDP!$A$1:$H$2692,COLUMN(GDP!H1288),0)</f>
        <v>5.7000000000000002E-2</v>
      </c>
      <c r="I1288" s="6">
        <f>VLOOKUP($A1288,ENERGY!$A$1:$F$2692,COLUMN(ENERGY!E1287),0)</f>
        <v>4715</v>
      </c>
      <c r="J1288" s="6">
        <f>VLOOKUP($A1288,ENERGY!$A$1:$F$2692,COLUMN(ENERGY!F1287),0)</f>
        <v>15181</v>
      </c>
      <c r="K1288" s="6">
        <f>VLOOKUP($A1288,'HUMAN RESOURCES'!$A$1:$M$2692,COLUMN('HUMAN RESOURCES'!$E1288),0)</f>
        <v>1.0999999999999999E-2</v>
      </c>
      <c r="L1288" s="6">
        <f>VLOOKUP($A1288,'HUMAN RESOURCES'!$A$1:$M$2692,COLUMN('HUMAN RESOURCES'!$F1288),0)</f>
        <v>3.0000000000000001E-3</v>
      </c>
      <c r="M1288" s="6">
        <f>VLOOKUP($A1288,'HUMAN RESOURCES'!$A$1:$M$2692,COLUMN('HUMAN RESOURCES'!$G1288),0)</f>
        <v>82</v>
      </c>
      <c r="N1288" s="6">
        <f>VLOOKUP($A1288,'HUMAN RESOURCES'!$A$1:$M$2692,COLUMN('HUMAN RESOURCES'!$H1288),0)</f>
        <v>72</v>
      </c>
      <c r="O1288" s="6">
        <f>VLOOKUP($A1288,'HUMAN RESOURCES'!$A$1:$M$2692,COLUMN('HUMAN RESOURCES'!$I1288),0)</f>
        <v>0.157</v>
      </c>
      <c r="P1288" s="6">
        <f>VLOOKUP($A1288,'HUMAN RESOURCES'!$A$1:$M$2692,COLUMN('HUMAN RESOURCES'!$J1288),0)</f>
        <v>0.66500000000000004</v>
      </c>
      <c r="Q1288" s="6">
        <f>VLOOKUP($A1288,'HUMAN RESOURCES'!$A$1:$M$2692,COLUMN('HUMAN RESOURCES'!$K1288),0)</f>
        <v>0.17799999999999999</v>
      </c>
      <c r="R1288" s="6">
        <f>VLOOKUP($A1288,'HUMAN RESOURCES'!$A$1:$M$2692,COLUMN('HUMAN RESOURCES'!$L1288),0)</f>
        <v>1325016</v>
      </c>
      <c r="S1288" s="6">
        <f>VLOOKUP($A1288,'HUMAN RESOURCES'!$A$1:$M$2692,COLUMN('HUMAN RESOURCES'!$F1288),0)</f>
        <v>3.0000000000000001E-3</v>
      </c>
      <c r="T1288" s="6">
        <f>VLOOKUP($A1288,TOURISM!$A$1:$F$2692,COLUMN(TOURISM!$E1288),0)</f>
        <v>1588000000</v>
      </c>
      <c r="U1288" s="6">
        <f>VLOOKUP($A1288,TOURISM!$A$1:$F$2692,COLUMN(TOURISM!$F1288),0)</f>
        <v>958000000</v>
      </c>
      <c r="V1288" s="6">
        <f>VLOOKUP($A1288,BUSINESS!$A$1:$J$2692,COLUMN(BUSINESS!$E1288),0)</f>
        <v>0.66400000000000003</v>
      </c>
      <c r="W1288" s="6">
        <f>VLOOKUP($A1288,BUSINESS!$A$1:$J$2692,COLUMN(BUSINESS!$F1288),0)</f>
        <v>7</v>
      </c>
      <c r="X1288" s="6">
        <f>VLOOKUP($A1288,BUSINESS!$A$1:$J$2692,COLUMN(BUSINESS!$G1288),0)</f>
        <v>21</v>
      </c>
      <c r="Y1288" s="6">
        <f>VLOOKUP($A1288,BUSINESS!$A$1:$J$2692,COLUMN(BUSINESS!$H1288),0)</f>
        <v>81</v>
      </c>
      <c r="Z1288" s="6">
        <f>VLOOKUP($A1288,BUSINESS!$A$1:$J$2692,COLUMN(BUSINESS!$I1288),0)</f>
        <v>0.78400000000000003</v>
      </c>
      <c r="AA1288" s="6">
        <f>VLOOKUP($A1288,BUSINESS!$A$1:$J$2692,COLUMN(BUSINESS!$J1288),0)</f>
        <v>1.6040000000000001</v>
      </c>
      <c r="AB1288" s="5"/>
      <c r="AC1288" s="5"/>
      <c r="AD1288" s="5"/>
      <c r="AE1288" s="5"/>
    </row>
    <row r="1289" spans="1:31" ht="15.75" customHeight="1" x14ac:dyDescent="0.25">
      <c r="A1289" s="6">
        <v>1288</v>
      </c>
      <c r="B1289" s="7" t="str">
        <f>VLOOKUP($A1289,GDP!$A$1:$H$2692,COLUMN(GDP!B1289),0)</f>
        <v>Europe</v>
      </c>
      <c r="C1289" s="8" t="str">
        <f>VLOOKUP($A1289,GDP!$A$1:$H$2692,COLUMN(GDP!C1289),0)</f>
        <v>Faeroe Islands-Europe</v>
      </c>
      <c r="D1289" s="9" t="str">
        <f>VLOOKUP($A1289,GDP!$A$1:$H$2692,COLUMN(GDP!D1289),0)</f>
        <v>2000</v>
      </c>
      <c r="E1289" s="8">
        <f>VLOOKUP($A1289,GDP!$A$1:$H$2692,COLUMN(GDP!E1289),0)</f>
        <v>1062339944</v>
      </c>
      <c r="F1289" s="7">
        <f>VLOOKUP($A1289,GDP!$A$1:$H$2692,COLUMN(GDP!F1289),0)</f>
        <v>0</v>
      </c>
      <c r="G1289" s="7">
        <f>VLOOKUP($A1289,GDP!$A$1:$H$2692,COLUMN(GDP!G1289),0)</f>
        <v>0</v>
      </c>
      <c r="H1289" s="7">
        <f>VLOOKUP($A1289,GDP!$A$1:$H$2692,COLUMN(GDP!H1289),0)</f>
        <v>0</v>
      </c>
      <c r="I1289" s="6">
        <f>VLOOKUP($A1289,ENERGY!$A$1:$F$2692,COLUMN(ENERGY!E1288),0)</f>
        <v>0</v>
      </c>
      <c r="J1289" s="6">
        <f>VLOOKUP($A1289,ENERGY!$A$1:$F$2692,COLUMN(ENERGY!F1288),0)</f>
        <v>0</v>
      </c>
      <c r="K1289" s="6">
        <f>VLOOKUP($A1289,'HUMAN RESOURCES'!$A$1:$M$2692,COLUMN('HUMAN RESOURCES'!$E1289),0)</f>
        <v>0</v>
      </c>
      <c r="L1289" s="6">
        <f>VLOOKUP($A1289,'HUMAN RESOURCES'!$A$1:$M$2692,COLUMN('HUMAN RESOURCES'!$F1289),0)</f>
        <v>0</v>
      </c>
      <c r="M1289" s="6">
        <f>VLOOKUP($A1289,'HUMAN RESOURCES'!$A$1:$M$2692,COLUMN('HUMAN RESOURCES'!$G1289),0)</f>
        <v>82</v>
      </c>
      <c r="N1289" s="6">
        <f>VLOOKUP($A1289,'HUMAN RESOURCES'!$A$1:$M$2692,COLUMN('HUMAN RESOURCES'!$H1289),0)</f>
        <v>76</v>
      </c>
      <c r="O1289" s="6">
        <f>VLOOKUP($A1289,'HUMAN RESOURCES'!$A$1:$M$2692,COLUMN('HUMAN RESOURCES'!$I1289),0)</f>
        <v>0</v>
      </c>
      <c r="P1289" s="6">
        <f>VLOOKUP($A1289,'HUMAN RESOURCES'!$A$1:$M$2692,COLUMN('HUMAN RESOURCES'!$J1289),0)</f>
        <v>0</v>
      </c>
      <c r="Q1289" s="6">
        <f>VLOOKUP($A1289,'HUMAN RESOURCES'!$A$1:$M$2692,COLUMN('HUMAN RESOURCES'!$K1289),0)</f>
        <v>0</v>
      </c>
      <c r="R1289" s="6">
        <f>VLOOKUP($A1289,'HUMAN RESOURCES'!$A$1:$M$2692,COLUMN('HUMAN RESOURCES'!$L1289),0)</f>
        <v>46491</v>
      </c>
      <c r="S1289" s="6">
        <f>VLOOKUP($A1289,'HUMAN RESOURCES'!$A$1:$M$2692,COLUMN('HUMAN RESOURCES'!$F1289),0)</f>
        <v>0</v>
      </c>
      <c r="T1289" s="6">
        <f>VLOOKUP($A1289,TOURISM!$A$1:$F$2692,COLUMN(TOURISM!$E1289),0)</f>
        <v>0</v>
      </c>
      <c r="U1289" s="6">
        <f>VLOOKUP($A1289,TOURISM!$A$1:$F$2692,COLUMN(TOURISM!$F1289),0)</f>
        <v>0</v>
      </c>
      <c r="V1289" s="6">
        <f>VLOOKUP($A1289,BUSINESS!$A$1:$J$2692,COLUMN(BUSINESS!$E1289),0)</f>
        <v>0</v>
      </c>
      <c r="W1289" s="6">
        <f>VLOOKUP($A1289,BUSINESS!$A$1:$J$2692,COLUMN(BUSINESS!$F1289),0)</f>
        <v>0</v>
      </c>
      <c r="X1289" s="6">
        <f>VLOOKUP($A1289,BUSINESS!$A$1:$J$2692,COLUMN(BUSINESS!$G1289),0)</f>
        <v>0</v>
      </c>
      <c r="Y1289" s="6">
        <f>VLOOKUP($A1289,BUSINESS!$A$1:$J$2692,COLUMN(BUSINESS!$H1289),0)</f>
        <v>0</v>
      </c>
      <c r="Z1289" s="6">
        <f>VLOOKUP($A1289,BUSINESS!$A$1:$J$2692,COLUMN(BUSINESS!$I1289),0)</f>
        <v>0.32900000000000001</v>
      </c>
      <c r="AA1289" s="6">
        <f>VLOOKUP($A1289,BUSINESS!$A$1:$J$2692,COLUMN(BUSINESS!$J1289),0)</f>
        <v>0.36499999999999999</v>
      </c>
      <c r="AB1289" s="5"/>
      <c r="AC1289" s="5"/>
      <c r="AD1289" s="5"/>
      <c r="AE1289" s="5"/>
    </row>
    <row r="1290" spans="1:31" ht="15.75" customHeight="1" x14ac:dyDescent="0.25">
      <c r="A1290" s="6">
        <v>1289</v>
      </c>
      <c r="B1290" s="7" t="str">
        <f>VLOOKUP($A1290,GDP!$A$1:$H$2692,COLUMN(GDP!B1290),0)</f>
        <v>Europe</v>
      </c>
      <c r="C1290" s="8" t="str">
        <f>VLOOKUP($A1290,GDP!$A$1:$H$2692,COLUMN(GDP!C1290),0)</f>
        <v>Faeroe Islands-Europe</v>
      </c>
      <c r="D1290" s="9" t="str">
        <f>VLOOKUP($A1290,GDP!$A$1:$H$2692,COLUMN(GDP!D1290),0)</f>
        <v>2001</v>
      </c>
      <c r="E1290" s="8">
        <f>VLOOKUP($A1290,GDP!$A$1:$H$2692,COLUMN(GDP!E1290),0)</f>
        <v>1154899793</v>
      </c>
      <c r="F1290" s="7">
        <f>VLOOKUP($A1290,GDP!$A$1:$H$2692,COLUMN(GDP!F1290),0)</f>
        <v>0</v>
      </c>
      <c r="G1290" s="7">
        <f>VLOOKUP($A1290,GDP!$A$1:$H$2692,COLUMN(GDP!G1290),0)</f>
        <v>0</v>
      </c>
      <c r="H1290" s="7">
        <f>VLOOKUP($A1290,GDP!$A$1:$H$2692,COLUMN(GDP!H1290),0)</f>
        <v>0</v>
      </c>
      <c r="I1290" s="6">
        <f>VLOOKUP($A1290,ENERGY!$A$1:$F$2692,COLUMN(ENERGY!E1289),0)</f>
        <v>0</v>
      </c>
      <c r="J1290" s="6">
        <f>VLOOKUP($A1290,ENERGY!$A$1:$F$2692,COLUMN(ENERGY!F1289),0)</f>
        <v>0</v>
      </c>
      <c r="K1290" s="6">
        <f>VLOOKUP($A1290,'HUMAN RESOURCES'!$A$1:$M$2692,COLUMN('HUMAN RESOURCES'!$E1290),0)</f>
        <v>0</v>
      </c>
      <c r="L1290" s="6">
        <f>VLOOKUP($A1290,'HUMAN RESOURCES'!$A$1:$M$2692,COLUMN('HUMAN RESOURCES'!$F1290),0)</f>
        <v>0</v>
      </c>
      <c r="M1290" s="6">
        <f>VLOOKUP($A1290,'HUMAN RESOURCES'!$A$1:$M$2692,COLUMN('HUMAN RESOURCES'!$G1290),0)</f>
        <v>82</v>
      </c>
      <c r="N1290" s="6">
        <f>VLOOKUP($A1290,'HUMAN RESOURCES'!$A$1:$M$2692,COLUMN('HUMAN RESOURCES'!$H1290),0)</f>
        <v>77</v>
      </c>
      <c r="O1290" s="6">
        <f>VLOOKUP($A1290,'HUMAN RESOURCES'!$A$1:$M$2692,COLUMN('HUMAN RESOURCES'!$I1290),0)</f>
        <v>0</v>
      </c>
      <c r="P1290" s="6">
        <f>VLOOKUP($A1290,'HUMAN RESOURCES'!$A$1:$M$2692,COLUMN('HUMAN RESOURCES'!$J1290),0)</f>
        <v>0</v>
      </c>
      <c r="Q1290" s="6">
        <f>VLOOKUP($A1290,'HUMAN RESOURCES'!$A$1:$M$2692,COLUMN('HUMAN RESOURCES'!$K1290),0)</f>
        <v>0</v>
      </c>
      <c r="R1290" s="6">
        <f>VLOOKUP($A1290,'HUMAN RESOURCES'!$A$1:$M$2692,COLUMN('HUMAN RESOURCES'!$L1290),0)</f>
        <v>47135</v>
      </c>
      <c r="S1290" s="6">
        <f>VLOOKUP($A1290,'HUMAN RESOURCES'!$A$1:$M$2692,COLUMN('HUMAN RESOURCES'!$F1290),0)</f>
        <v>0</v>
      </c>
      <c r="T1290" s="6">
        <f>VLOOKUP($A1290,TOURISM!$A$1:$F$2692,COLUMN(TOURISM!$E1290),0)</f>
        <v>0</v>
      </c>
      <c r="U1290" s="6">
        <f>VLOOKUP($A1290,TOURISM!$A$1:$F$2692,COLUMN(TOURISM!$F1290),0)</f>
        <v>0</v>
      </c>
      <c r="V1290" s="6">
        <f>VLOOKUP($A1290,BUSINESS!$A$1:$J$2692,COLUMN(BUSINESS!$E1290),0)</f>
        <v>0</v>
      </c>
      <c r="W1290" s="6">
        <f>VLOOKUP($A1290,BUSINESS!$A$1:$J$2692,COLUMN(BUSINESS!$F1290),0)</f>
        <v>0</v>
      </c>
      <c r="X1290" s="6">
        <f>VLOOKUP($A1290,BUSINESS!$A$1:$J$2692,COLUMN(BUSINESS!$G1290),0)</f>
        <v>0</v>
      </c>
      <c r="Y1290" s="6">
        <f>VLOOKUP($A1290,BUSINESS!$A$1:$J$2692,COLUMN(BUSINESS!$H1290),0)</f>
        <v>0</v>
      </c>
      <c r="Z1290" s="6">
        <f>VLOOKUP($A1290,BUSINESS!$A$1:$J$2692,COLUMN(BUSINESS!$I1290),0)</f>
        <v>0.432</v>
      </c>
      <c r="AA1290" s="6">
        <f>VLOOKUP($A1290,BUSINESS!$A$1:$J$2692,COLUMN(BUSINESS!$J1290),0)</f>
        <v>0.52</v>
      </c>
      <c r="AB1290" s="5"/>
      <c r="AC1290" s="5"/>
      <c r="AD1290" s="5"/>
      <c r="AE1290" s="5"/>
    </row>
    <row r="1291" spans="1:31" ht="15.75" customHeight="1" x14ac:dyDescent="0.25">
      <c r="A1291" s="6">
        <v>1290</v>
      </c>
      <c r="B1291" s="7" t="str">
        <f>VLOOKUP($A1291,GDP!$A$1:$H$2692,COLUMN(GDP!B1291),0)</f>
        <v>Europe</v>
      </c>
      <c r="C1291" s="8" t="str">
        <f>VLOOKUP($A1291,GDP!$A$1:$H$2692,COLUMN(GDP!C1291),0)</f>
        <v>Faeroe Islands-Europe</v>
      </c>
      <c r="D1291" s="9" t="str">
        <f>VLOOKUP($A1291,GDP!$A$1:$H$2692,COLUMN(GDP!D1291),0)</f>
        <v>2002</v>
      </c>
      <c r="E1291" s="8">
        <f>VLOOKUP($A1291,GDP!$A$1:$H$2692,COLUMN(GDP!E1291),0)</f>
        <v>1268445919</v>
      </c>
      <c r="F1291" s="7">
        <f>VLOOKUP($A1291,GDP!$A$1:$H$2692,COLUMN(GDP!F1291),0)</f>
        <v>0</v>
      </c>
      <c r="G1291" s="7">
        <f>VLOOKUP($A1291,GDP!$A$1:$H$2692,COLUMN(GDP!G1291),0)</f>
        <v>0</v>
      </c>
      <c r="H1291" s="7">
        <f>VLOOKUP($A1291,GDP!$A$1:$H$2692,COLUMN(GDP!H1291),0)</f>
        <v>0</v>
      </c>
      <c r="I1291" s="6">
        <f>VLOOKUP($A1291,ENERGY!$A$1:$F$2692,COLUMN(ENERGY!E1290),0)</f>
        <v>0</v>
      </c>
      <c r="J1291" s="6">
        <f>VLOOKUP($A1291,ENERGY!$A$1:$F$2692,COLUMN(ENERGY!F1290),0)</f>
        <v>711</v>
      </c>
      <c r="K1291" s="6">
        <f>VLOOKUP($A1291,'HUMAN RESOURCES'!$A$1:$M$2692,COLUMN('HUMAN RESOURCES'!$E1291),0)</f>
        <v>0</v>
      </c>
      <c r="L1291" s="6">
        <f>VLOOKUP($A1291,'HUMAN RESOURCES'!$A$1:$M$2692,COLUMN('HUMAN RESOURCES'!$F1291),0)</f>
        <v>0</v>
      </c>
      <c r="M1291" s="6">
        <f>VLOOKUP($A1291,'HUMAN RESOURCES'!$A$1:$M$2692,COLUMN('HUMAN RESOURCES'!$G1291),0)</f>
        <v>82</v>
      </c>
      <c r="N1291" s="6">
        <f>VLOOKUP($A1291,'HUMAN RESOURCES'!$A$1:$M$2692,COLUMN('HUMAN RESOURCES'!$H1291),0)</f>
        <v>77</v>
      </c>
      <c r="O1291" s="6">
        <f>VLOOKUP($A1291,'HUMAN RESOURCES'!$A$1:$M$2692,COLUMN('HUMAN RESOURCES'!$I1291),0)</f>
        <v>0</v>
      </c>
      <c r="P1291" s="6">
        <f>VLOOKUP($A1291,'HUMAN RESOURCES'!$A$1:$M$2692,COLUMN('HUMAN RESOURCES'!$J1291),0)</f>
        <v>0</v>
      </c>
      <c r="Q1291" s="6">
        <f>VLOOKUP($A1291,'HUMAN RESOURCES'!$A$1:$M$2692,COLUMN('HUMAN RESOURCES'!$K1291),0)</f>
        <v>0</v>
      </c>
      <c r="R1291" s="6">
        <f>VLOOKUP($A1291,'HUMAN RESOURCES'!$A$1:$M$2692,COLUMN('HUMAN RESOURCES'!$L1291),0)</f>
        <v>47751</v>
      </c>
      <c r="S1291" s="6">
        <f>VLOOKUP($A1291,'HUMAN RESOURCES'!$A$1:$M$2692,COLUMN('HUMAN RESOURCES'!$F1291),0)</f>
        <v>0</v>
      </c>
      <c r="T1291" s="6">
        <f>VLOOKUP($A1291,TOURISM!$A$1:$F$2692,COLUMN(TOURISM!$E1291),0)</f>
        <v>0</v>
      </c>
      <c r="U1291" s="6">
        <f>VLOOKUP($A1291,TOURISM!$A$1:$F$2692,COLUMN(TOURISM!$F1291),0)</f>
        <v>0</v>
      </c>
      <c r="V1291" s="6">
        <f>VLOOKUP($A1291,BUSINESS!$A$1:$J$2692,COLUMN(BUSINESS!$E1291),0)</f>
        <v>0</v>
      </c>
      <c r="W1291" s="6">
        <f>VLOOKUP($A1291,BUSINESS!$A$1:$J$2692,COLUMN(BUSINESS!$F1291),0)</f>
        <v>0</v>
      </c>
      <c r="X1291" s="6">
        <f>VLOOKUP($A1291,BUSINESS!$A$1:$J$2692,COLUMN(BUSINESS!$G1291),0)</f>
        <v>0</v>
      </c>
      <c r="Y1291" s="6">
        <f>VLOOKUP($A1291,BUSINESS!$A$1:$J$2692,COLUMN(BUSINESS!$H1291),0)</f>
        <v>0</v>
      </c>
      <c r="Z1291" s="6">
        <f>VLOOKUP($A1291,BUSINESS!$A$1:$J$2692,COLUMN(BUSINESS!$I1291),0)</f>
        <v>0.53300000000000003</v>
      </c>
      <c r="AA1291" s="6">
        <f>VLOOKUP($A1291,BUSINESS!$A$1:$J$2692,COLUMN(BUSINESS!$J1291),0)</f>
        <v>0.72699999999999998</v>
      </c>
      <c r="AB1291" s="5"/>
      <c r="AC1291" s="5"/>
      <c r="AD1291" s="5"/>
      <c r="AE1291" s="5"/>
    </row>
    <row r="1292" spans="1:31" ht="15.75" customHeight="1" x14ac:dyDescent="0.25">
      <c r="A1292" s="6">
        <v>1291</v>
      </c>
      <c r="B1292" s="7" t="str">
        <f>VLOOKUP($A1292,GDP!$A$1:$H$2692,COLUMN(GDP!B1292),0)</f>
        <v>Europe</v>
      </c>
      <c r="C1292" s="8" t="str">
        <f>VLOOKUP($A1292,GDP!$A$1:$H$2692,COLUMN(GDP!C1292),0)</f>
        <v>Faeroe Islands-Europe</v>
      </c>
      <c r="D1292" s="9" t="str">
        <f>VLOOKUP($A1292,GDP!$A$1:$H$2692,COLUMN(GDP!D1292),0)</f>
        <v>2003</v>
      </c>
      <c r="E1292" s="8">
        <f>VLOOKUP($A1292,GDP!$A$1:$H$2692,COLUMN(GDP!E1292),0)</f>
        <v>1486861879</v>
      </c>
      <c r="F1292" s="7">
        <f>VLOOKUP($A1292,GDP!$A$1:$H$2692,COLUMN(GDP!F1292),0)</f>
        <v>0</v>
      </c>
      <c r="G1292" s="7">
        <f>VLOOKUP($A1292,GDP!$A$1:$H$2692,COLUMN(GDP!G1292),0)</f>
        <v>0</v>
      </c>
      <c r="H1292" s="7">
        <f>VLOOKUP($A1292,GDP!$A$1:$H$2692,COLUMN(GDP!H1292),0)</f>
        <v>0</v>
      </c>
      <c r="I1292" s="6">
        <f>VLOOKUP($A1292,ENERGY!$A$1:$F$2692,COLUMN(ENERGY!E1291),0)</f>
        <v>0</v>
      </c>
      <c r="J1292" s="6">
        <f>VLOOKUP($A1292,ENERGY!$A$1:$F$2692,COLUMN(ENERGY!F1291),0)</f>
        <v>667</v>
      </c>
      <c r="K1292" s="6">
        <f>VLOOKUP($A1292,'HUMAN RESOURCES'!$A$1:$M$2692,COLUMN('HUMAN RESOURCES'!$E1292),0)</f>
        <v>0</v>
      </c>
      <c r="L1292" s="6">
        <f>VLOOKUP($A1292,'HUMAN RESOURCES'!$A$1:$M$2692,COLUMN('HUMAN RESOURCES'!$F1292),0)</f>
        <v>0</v>
      </c>
      <c r="M1292" s="6">
        <f>VLOOKUP($A1292,'HUMAN RESOURCES'!$A$1:$M$2692,COLUMN('HUMAN RESOURCES'!$G1292),0)</f>
        <v>82</v>
      </c>
      <c r="N1292" s="6">
        <f>VLOOKUP($A1292,'HUMAN RESOURCES'!$A$1:$M$2692,COLUMN('HUMAN RESOURCES'!$H1292),0)</f>
        <v>77</v>
      </c>
      <c r="O1292" s="6">
        <f>VLOOKUP($A1292,'HUMAN RESOURCES'!$A$1:$M$2692,COLUMN('HUMAN RESOURCES'!$I1292),0)</f>
        <v>0</v>
      </c>
      <c r="P1292" s="6">
        <f>VLOOKUP($A1292,'HUMAN RESOURCES'!$A$1:$M$2692,COLUMN('HUMAN RESOURCES'!$J1292),0)</f>
        <v>0</v>
      </c>
      <c r="Q1292" s="6">
        <f>VLOOKUP($A1292,'HUMAN RESOURCES'!$A$1:$M$2692,COLUMN('HUMAN RESOURCES'!$K1292),0)</f>
        <v>0</v>
      </c>
      <c r="R1292" s="6">
        <f>VLOOKUP($A1292,'HUMAN RESOURCES'!$A$1:$M$2692,COLUMN('HUMAN RESOURCES'!$L1292),0)</f>
        <v>48308</v>
      </c>
      <c r="S1292" s="6">
        <f>VLOOKUP($A1292,'HUMAN RESOURCES'!$A$1:$M$2692,COLUMN('HUMAN RESOURCES'!$F1292),0)</f>
        <v>0</v>
      </c>
      <c r="T1292" s="6">
        <f>VLOOKUP($A1292,TOURISM!$A$1:$F$2692,COLUMN(TOURISM!$E1292),0)</f>
        <v>0</v>
      </c>
      <c r="U1292" s="6">
        <f>VLOOKUP($A1292,TOURISM!$A$1:$F$2692,COLUMN(TOURISM!$F1292),0)</f>
        <v>0</v>
      </c>
      <c r="V1292" s="6">
        <f>VLOOKUP($A1292,BUSINESS!$A$1:$J$2692,COLUMN(BUSINESS!$E1292),0)</f>
        <v>0</v>
      </c>
      <c r="W1292" s="6">
        <f>VLOOKUP($A1292,BUSINESS!$A$1:$J$2692,COLUMN(BUSINESS!$F1292),0)</f>
        <v>0</v>
      </c>
      <c r="X1292" s="6">
        <f>VLOOKUP($A1292,BUSINESS!$A$1:$J$2692,COLUMN(BUSINESS!$G1292),0)</f>
        <v>0</v>
      </c>
      <c r="Y1292" s="6">
        <f>VLOOKUP($A1292,BUSINESS!$A$1:$J$2692,COLUMN(BUSINESS!$H1292),0)</f>
        <v>0</v>
      </c>
      <c r="Z1292" s="6">
        <f>VLOOKUP($A1292,BUSINESS!$A$1:$J$2692,COLUMN(BUSINESS!$I1292),0)</f>
        <v>0.58899999999999997</v>
      </c>
      <c r="AA1292" s="6">
        <f>VLOOKUP($A1292,BUSINESS!$A$1:$J$2692,COLUMN(BUSINESS!$J1292),0)</f>
        <v>0.78700000000000003</v>
      </c>
      <c r="AB1292" s="5"/>
      <c r="AC1292" s="5"/>
      <c r="AD1292" s="5"/>
      <c r="AE1292" s="5"/>
    </row>
    <row r="1293" spans="1:31" ht="15.75" customHeight="1" x14ac:dyDescent="0.25">
      <c r="A1293" s="6">
        <v>1292</v>
      </c>
      <c r="B1293" s="7" t="str">
        <f>VLOOKUP($A1293,GDP!$A$1:$H$2692,COLUMN(GDP!B1293),0)</f>
        <v>Europe</v>
      </c>
      <c r="C1293" s="8" t="str">
        <f>VLOOKUP($A1293,GDP!$A$1:$H$2692,COLUMN(GDP!C1293),0)</f>
        <v>Faeroe Islands-Europe</v>
      </c>
      <c r="D1293" s="9" t="str">
        <f>VLOOKUP($A1293,GDP!$A$1:$H$2692,COLUMN(GDP!D1293),0)</f>
        <v>2004</v>
      </c>
      <c r="E1293" s="8">
        <f>VLOOKUP($A1293,GDP!$A$1:$H$2692,COLUMN(GDP!E1293),0)</f>
        <v>1683997930</v>
      </c>
      <c r="F1293" s="7">
        <f>VLOOKUP($A1293,GDP!$A$1:$H$2692,COLUMN(GDP!F1293),0)</f>
        <v>0</v>
      </c>
      <c r="G1293" s="7">
        <f>VLOOKUP($A1293,GDP!$A$1:$H$2692,COLUMN(GDP!G1293),0)</f>
        <v>0</v>
      </c>
      <c r="H1293" s="7">
        <f>VLOOKUP($A1293,GDP!$A$1:$H$2692,COLUMN(GDP!H1293),0)</f>
        <v>0</v>
      </c>
      <c r="I1293" s="6">
        <f>VLOOKUP($A1293,ENERGY!$A$1:$F$2692,COLUMN(ENERGY!E1292),0)</f>
        <v>0</v>
      </c>
      <c r="J1293" s="6">
        <f>VLOOKUP($A1293,ENERGY!$A$1:$F$2692,COLUMN(ENERGY!F1292),0)</f>
        <v>719</v>
      </c>
      <c r="K1293" s="6">
        <f>VLOOKUP($A1293,'HUMAN RESOURCES'!$A$1:$M$2692,COLUMN('HUMAN RESOURCES'!$E1293),0)</f>
        <v>0</v>
      </c>
      <c r="L1293" s="6">
        <f>VLOOKUP($A1293,'HUMAN RESOURCES'!$A$1:$M$2692,COLUMN('HUMAN RESOURCES'!$F1293),0)</f>
        <v>0</v>
      </c>
      <c r="M1293" s="6">
        <f>VLOOKUP($A1293,'HUMAN RESOURCES'!$A$1:$M$2692,COLUMN('HUMAN RESOURCES'!$G1293),0)</f>
        <v>82</v>
      </c>
      <c r="N1293" s="6">
        <f>VLOOKUP($A1293,'HUMAN RESOURCES'!$A$1:$M$2692,COLUMN('HUMAN RESOURCES'!$H1293),0)</f>
        <v>77</v>
      </c>
      <c r="O1293" s="6">
        <f>VLOOKUP($A1293,'HUMAN RESOURCES'!$A$1:$M$2692,COLUMN('HUMAN RESOURCES'!$I1293),0)</f>
        <v>0</v>
      </c>
      <c r="P1293" s="6">
        <f>VLOOKUP($A1293,'HUMAN RESOURCES'!$A$1:$M$2692,COLUMN('HUMAN RESOURCES'!$J1293),0)</f>
        <v>0</v>
      </c>
      <c r="Q1293" s="6">
        <f>VLOOKUP($A1293,'HUMAN RESOURCES'!$A$1:$M$2692,COLUMN('HUMAN RESOURCES'!$K1293),0)</f>
        <v>0</v>
      </c>
      <c r="R1293" s="6">
        <f>VLOOKUP($A1293,'HUMAN RESOURCES'!$A$1:$M$2692,COLUMN('HUMAN RESOURCES'!$L1293),0)</f>
        <v>48782</v>
      </c>
      <c r="S1293" s="6">
        <f>VLOOKUP($A1293,'HUMAN RESOURCES'!$A$1:$M$2692,COLUMN('HUMAN RESOURCES'!$F1293),0)</f>
        <v>0</v>
      </c>
      <c r="T1293" s="6">
        <f>VLOOKUP($A1293,TOURISM!$A$1:$F$2692,COLUMN(TOURISM!$E1293),0)</f>
        <v>0</v>
      </c>
      <c r="U1293" s="6">
        <f>VLOOKUP($A1293,TOURISM!$A$1:$F$2692,COLUMN(TOURISM!$F1293),0)</f>
        <v>0</v>
      </c>
      <c r="V1293" s="6">
        <f>VLOOKUP($A1293,BUSINESS!$A$1:$J$2692,COLUMN(BUSINESS!$E1293),0)</f>
        <v>0</v>
      </c>
      <c r="W1293" s="6">
        <f>VLOOKUP($A1293,BUSINESS!$A$1:$J$2692,COLUMN(BUSINESS!$F1293),0)</f>
        <v>0</v>
      </c>
      <c r="X1293" s="6">
        <f>VLOOKUP($A1293,BUSINESS!$A$1:$J$2692,COLUMN(BUSINESS!$G1293),0)</f>
        <v>0</v>
      </c>
      <c r="Y1293" s="6">
        <f>VLOOKUP($A1293,BUSINESS!$A$1:$J$2692,COLUMN(BUSINESS!$H1293),0)</f>
        <v>0</v>
      </c>
      <c r="Z1293" s="6">
        <f>VLOOKUP($A1293,BUSINESS!$A$1:$J$2692,COLUMN(BUSINESS!$I1293),0)</f>
        <v>0.66500000000000004</v>
      </c>
      <c r="AA1293" s="6">
        <f>VLOOKUP($A1293,BUSINESS!$A$1:$J$2692,COLUMN(BUSINESS!$J1293),0)</f>
        <v>0.84699999999999998</v>
      </c>
      <c r="AB1293" s="5"/>
      <c r="AC1293" s="5"/>
      <c r="AD1293" s="5"/>
      <c r="AE1293" s="5"/>
    </row>
    <row r="1294" spans="1:31" ht="15.75" customHeight="1" x14ac:dyDescent="0.25">
      <c r="A1294" s="6">
        <v>1293</v>
      </c>
      <c r="B1294" s="7" t="str">
        <f>VLOOKUP($A1294,GDP!$A$1:$H$2692,COLUMN(GDP!B1294),0)</f>
        <v>Europe</v>
      </c>
      <c r="C1294" s="8" t="str">
        <f>VLOOKUP($A1294,GDP!$A$1:$H$2692,COLUMN(GDP!C1294),0)</f>
        <v>Faeroe Islands-Europe</v>
      </c>
      <c r="D1294" s="9" t="str">
        <f>VLOOKUP($A1294,GDP!$A$1:$H$2692,COLUMN(GDP!D1294),0)</f>
        <v>2005</v>
      </c>
      <c r="E1294" s="8">
        <f>VLOOKUP($A1294,GDP!$A$1:$H$2692,COLUMN(GDP!E1294),0)</f>
        <v>1730894295</v>
      </c>
      <c r="F1294" s="7">
        <f>VLOOKUP($A1294,GDP!$A$1:$H$2692,COLUMN(GDP!F1294),0)</f>
        <v>0</v>
      </c>
      <c r="G1294" s="7">
        <f>VLOOKUP($A1294,GDP!$A$1:$H$2692,COLUMN(GDP!G1294),0)</f>
        <v>0</v>
      </c>
      <c r="H1294" s="7">
        <f>VLOOKUP($A1294,GDP!$A$1:$H$2692,COLUMN(GDP!H1294),0)</f>
        <v>0</v>
      </c>
      <c r="I1294" s="6">
        <f>VLOOKUP($A1294,ENERGY!$A$1:$F$2692,COLUMN(ENERGY!E1293),0)</f>
        <v>0</v>
      </c>
      <c r="J1294" s="6">
        <f>VLOOKUP($A1294,ENERGY!$A$1:$F$2692,COLUMN(ENERGY!F1293),0)</f>
        <v>774</v>
      </c>
      <c r="K1294" s="6">
        <f>VLOOKUP($A1294,'HUMAN RESOURCES'!$A$1:$M$2692,COLUMN('HUMAN RESOURCES'!$E1294),0)</f>
        <v>0</v>
      </c>
      <c r="L1294" s="6">
        <f>VLOOKUP($A1294,'HUMAN RESOURCES'!$A$1:$M$2692,COLUMN('HUMAN RESOURCES'!$F1294),0)</f>
        <v>0</v>
      </c>
      <c r="M1294" s="6">
        <f>VLOOKUP($A1294,'HUMAN RESOURCES'!$A$1:$M$2692,COLUMN('HUMAN RESOURCES'!$G1294),0)</f>
        <v>82</v>
      </c>
      <c r="N1294" s="6">
        <f>VLOOKUP($A1294,'HUMAN RESOURCES'!$A$1:$M$2692,COLUMN('HUMAN RESOURCES'!$H1294),0)</f>
        <v>77</v>
      </c>
      <c r="O1294" s="6">
        <f>VLOOKUP($A1294,'HUMAN RESOURCES'!$A$1:$M$2692,COLUMN('HUMAN RESOURCES'!$I1294),0)</f>
        <v>0</v>
      </c>
      <c r="P1294" s="6">
        <f>VLOOKUP($A1294,'HUMAN RESOURCES'!$A$1:$M$2692,COLUMN('HUMAN RESOURCES'!$J1294),0)</f>
        <v>0</v>
      </c>
      <c r="Q1294" s="6">
        <f>VLOOKUP($A1294,'HUMAN RESOURCES'!$A$1:$M$2692,COLUMN('HUMAN RESOURCES'!$K1294),0)</f>
        <v>0</v>
      </c>
      <c r="R1294" s="6">
        <f>VLOOKUP($A1294,'HUMAN RESOURCES'!$A$1:$M$2692,COLUMN('HUMAN RESOURCES'!$L1294),0)</f>
        <v>49157</v>
      </c>
      <c r="S1294" s="6">
        <f>VLOOKUP($A1294,'HUMAN RESOURCES'!$A$1:$M$2692,COLUMN('HUMAN RESOURCES'!$F1294),0)</f>
        <v>0</v>
      </c>
      <c r="T1294" s="6">
        <f>VLOOKUP($A1294,TOURISM!$A$1:$F$2692,COLUMN(TOURISM!$E1294),0)</f>
        <v>0</v>
      </c>
      <c r="U1294" s="6">
        <f>VLOOKUP($A1294,TOURISM!$A$1:$F$2692,COLUMN(TOURISM!$F1294),0)</f>
        <v>0</v>
      </c>
      <c r="V1294" s="6">
        <f>VLOOKUP($A1294,BUSINESS!$A$1:$J$2692,COLUMN(BUSINESS!$E1294),0)</f>
        <v>0</v>
      </c>
      <c r="W1294" s="6">
        <f>VLOOKUP($A1294,BUSINESS!$A$1:$J$2692,COLUMN(BUSINESS!$F1294),0)</f>
        <v>0</v>
      </c>
      <c r="X1294" s="6">
        <f>VLOOKUP($A1294,BUSINESS!$A$1:$J$2692,COLUMN(BUSINESS!$G1294),0)</f>
        <v>0</v>
      </c>
      <c r="Y1294" s="6">
        <f>VLOOKUP($A1294,BUSINESS!$A$1:$J$2692,COLUMN(BUSINESS!$H1294),0)</f>
        <v>0</v>
      </c>
      <c r="Z1294" s="6">
        <f>VLOOKUP($A1294,BUSINESS!$A$1:$J$2692,COLUMN(BUSINESS!$I1294),0)</f>
        <v>0.67900000000000005</v>
      </c>
      <c r="AA1294" s="6">
        <f>VLOOKUP($A1294,BUSINESS!$A$1:$J$2692,COLUMN(BUSINESS!$J1294),0)</f>
        <v>0.85499999999999998</v>
      </c>
      <c r="AB1294" s="5"/>
      <c r="AC1294" s="5"/>
      <c r="AD1294" s="5"/>
      <c r="AE1294" s="5"/>
    </row>
    <row r="1295" spans="1:31" ht="15.75" customHeight="1" x14ac:dyDescent="0.25">
      <c r="A1295" s="6">
        <v>1294</v>
      </c>
      <c r="B1295" s="7" t="str">
        <f>VLOOKUP($A1295,GDP!$A$1:$H$2692,COLUMN(GDP!B1295),0)</f>
        <v>Europe</v>
      </c>
      <c r="C1295" s="8" t="str">
        <f>VLOOKUP($A1295,GDP!$A$1:$H$2692,COLUMN(GDP!C1295),0)</f>
        <v>Faeroe Islands-Europe</v>
      </c>
      <c r="D1295" s="9" t="str">
        <f>VLOOKUP($A1295,GDP!$A$1:$H$2692,COLUMN(GDP!D1295),0)</f>
        <v>2006</v>
      </c>
      <c r="E1295" s="8">
        <f>VLOOKUP($A1295,GDP!$A$1:$H$2692,COLUMN(GDP!E1295),0)</f>
        <v>1970135199</v>
      </c>
      <c r="F1295" s="7">
        <f>VLOOKUP($A1295,GDP!$A$1:$H$2692,COLUMN(GDP!F1295),0)</f>
        <v>0</v>
      </c>
      <c r="G1295" s="7">
        <f>VLOOKUP($A1295,GDP!$A$1:$H$2692,COLUMN(GDP!G1295),0)</f>
        <v>0</v>
      </c>
      <c r="H1295" s="7">
        <f>VLOOKUP($A1295,GDP!$A$1:$H$2692,COLUMN(GDP!H1295),0)</f>
        <v>0</v>
      </c>
      <c r="I1295" s="6">
        <f>VLOOKUP($A1295,ENERGY!$A$1:$F$2692,COLUMN(ENERGY!E1294),0)</f>
        <v>0</v>
      </c>
      <c r="J1295" s="6">
        <f>VLOOKUP($A1295,ENERGY!$A$1:$F$2692,COLUMN(ENERGY!F1294),0)</f>
        <v>766</v>
      </c>
      <c r="K1295" s="6">
        <f>VLOOKUP($A1295,'HUMAN RESOURCES'!$A$1:$M$2692,COLUMN('HUMAN RESOURCES'!$E1295),0)</f>
        <v>0</v>
      </c>
      <c r="L1295" s="6">
        <f>VLOOKUP($A1295,'HUMAN RESOURCES'!$A$1:$M$2692,COLUMN('HUMAN RESOURCES'!$F1295),0)</f>
        <v>0</v>
      </c>
      <c r="M1295" s="6">
        <f>VLOOKUP($A1295,'HUMAN RESOURCES'!$A$1:$M$2692,COLUMN('HUMAN RESOURCES'!$G1295),0)</f>
        <v>82</v>
      </c>
      <c r="N1295" s="6">
        <f>VLOOKUP($A1295,'HUMAN RESOURCES'!$A$1:$M$2692,COLUMN('HUMAN RESOURCES'!$H1295),0)</f>
        <v>77</v>
      </c>
      <c r="O1295" s="6">
        <f>VLOOKUP($A1295,'HUMAN RESOURCES'!$A$1:$M$2692,COLUMN('HUMAN RESOURCES'!$I1295),0)</f>
        <v>0</v>
      </c>
      <c r="P1295" s="6">
        <f>VLOOKUP($A1295,'HUMAN RESOURCES'!$A$1:$M$2692,COLUMN('HUMAN RESOURCES'!$J1295),0)</f>
        <v>0</v>
      </c>
      <c r="Q1295" s="6">
        <f>VLOOKUP($A1295,'HUMAN RESOURCES'!$A$1:$M$2692,COLUMN('HUMAN RESOURCES'!$K1295),0)</f>
        <v>0</v>
      </c>
      <c r="R1295" s="6">
        <f>VLOOKUP($A1295,'HUMAN RESOURCES'!$A$1:$M$2692,COLUMN('HUMAN RESOURCES'!$L1295),0)</f>
        <v>49414</v>
      </c>
      <c r="S1295" s="6">
        <f>VLOOKUP($A1295,'HUMAN RESOURCES'!$A$1:$M$2692,COLUMN('HUMAN RESOURCES'!$F1295),0)</f>
        <v>0</v>
      </c>
      <c r="T1295" s="6">
        <f>VLOOKUP($A1295,TOURISM!$A$1:$F$2692,COLUMN(TOURISM!$E1295),0)</f>
        <v>0</v>
      </c>
      <c r="U1295" s="6">
        <f>VLOOKUP($A1295,TOURISM!$A$1:$F$2692,COLUMN(TOURISM!$F1295),0)</f>
        <v>0</v>
      </c>
      <c r="V1295" s="6">
        <f>VLOOKUP($A1295,BUSINESS!$A$1:$J$2692,COLUMN(BUSINESS!$E1295),0)</f>
        <v>0</v>
      </c>
      <c r="W1295" s="6">
        <f>VLOOKUP($A1295,BUSINESS!$A$1:$J$2692,COLUMN(BUSINESS!$F1295),0)</f>
        <v>0</v>
      </c>
      <c r="X1295" s="6">
        <f>VLOOKUP($A1295,BUSINESS!$A$1:$J$2692,COLUMN(BUSINESS!$G1295),0)</f>
        <v>0</v>
      </c>
      <c r="Y1295" s="6">
        <f>VLOOKUP($A1295,BUSINESS!$A$1:$J$2692,COLUMN(BUSINESS!$H1295),0)</f>
        <v>0</v>
      </c>
      <c r="Z1295" s="6">
        <f>VLOOKUP($A1295,BUSINESS!$A$1:$J$2692,COLUMN(BUSINESS!$I1295),0)</f>
        <v>0.69399999999999995</v>
      </c>
      <c r="AA1295" s="6">
        <f>VLOOKUP($A1295,BUSINESS!$A$1:$J$2692,COLUMN(BUSINESS!$J1295),0)</f>
        <v>1.0109999999999999</v>
      </c>
      <c r="AB1295" s="5"/>
      <c r="AC1295" s="5"/>
      <c r="AD1295" s="5"/>
      <c r="AE1295" s="5"/>
    </row>
    <row r="1296" spans="1:31" ht="15.75" customHeight="1" x14ac:dyDescent="0.25">
      <c r="A1296" s="6">
        <v>1295</v>
      </c>
      <c r="B1296" s="7" t="str">
        <f>VLOOKUP($A1296,GDP!$A$1:$H$2692,COLUMN(GDP!B1296),0)</f>
        <v>Europe</v>
      </c>
      <c r="C1296" s="8" t="str">
        <f>VLOOKUP($A1296,GDP!$A$1:$H$2692,COLUMN(GDP!C1296),0)</f>
        <v>Faeroe Islands-Europe</v>
      </c>
      <c r="D1296" s="9" t="str">
        <f>VLOOKUP($A1296,GDP!$A$1:$H$2692,COLUMN(GDP!D1296),0)</f>
        <v>2007</v>
      </c>
      <c r="E1296" s="8">
        <f>VLOOKUP($A1296,GDP!$A$1:$H$2692,COLUMN(GDP!E1296),0)</f>
        <v>2278229880</v>
      </c>
      <c r="F1296" s="7">
        <f>VLOOKUP($A1296,GDP!$A$1:$H$2692,COLUMN(GDP!F1296),0)</f>
        <v>0</v>
      </c>
      <c r="G1296" s="7">
        <f>VLOOKUP($A1296,GDP!$A$1:$H$2692,COLUMN(GDP!G1296),0)</f>
        <v>0</v>
      </c>
      <c r="H1296" s="7">
        <f>VLOOKUP($A1296,GDP!$A$1:$H$2692,COLUMN(GDP!H1296),0)</f>
        <v>0</v>
      </c>
      <c r="I1296" s="6">
        <f>VLOOKUP($A1296,ENERGY!$A$1:$F$2692,COLUMN(ENERGY!E1295),0)</f>
        <v>0</v>
      </c>
      <c r="J1296" s="6">
        <f>VLOOKUP($A1296,ENERGY!$A$1:$F$2692,COLUMN(ENERGY!F1295),0)</f>
        <v>766</v>
      </c>
      <c r="K1296" s="6">
        <f>VLOOKUP($A1296,'HUMAN RESOURCES'!$A$1:$M$2692,COLUMN('HUMAN RESOURCES'!$E1296),0)</f>
        <v>1.4E-2</v>
      </c>
      <c r="L1296" s="6">
        <f>VLOOKUP($A1296,'HUMAN RESOURCES'!$A$1:$M$2692,COLUMN('HUMAN RESOURCES'!$F1296),0)</f>
        <v>0</v>
      </c>
      <c r="M1296" s="6">
        <f>VLOOKUP($A1296,'HUMAN RESOURCES'!$A$1:$M$2692,COLUMN('HUMAN RESOURCES'!$G1296),0)</f>
        <v>83</v>
      </c>
      <c r="N1296" s="6">
        <f>VLOOKUP($A1296,'HUMAN RESOURCES'!$A$1:$M$2692,COLUMN('HUMAN RESOURCES'!$H1296),0)</f>
        <v>78</v>
      </c>
      <c r="O1296" s="6">
        <f>VLOOKUP($A1296,'HUMAN RESOURCES'!$A$1:$M$2692,COLUMN('HUMAN RESOURCES'!$I1296),0)</f>
        <v>0</v>
      </c>
      <c r="P1296" s="6">
        <f>VLOOKUP($A1296,'HUMAN RESOURCES'!$A$1:$M$2692,COLUMN('HUMAN RESOURCES'!$J1296),0)</f>
        <v>0</v>
      </c>
      <c r="Q1296" s="6">
        <f>VLOOKUP($A1296,'HUMAN RESOURCES'!$A$1:$M$2692,COLUMN('HUMAN RESOURCES'!$K1296),0)</f>
        <v>0</v>
      </c>
      <c r="R1296" s="6">
        <f>VLOOKUP($A1296,'HUMAN RESOURCES'!$A$1:$M$2692,COLUMN('HUMAN RESOURCES'!$L1296),0)</f>
        <v>49554</v>
      </c>
      <c r="S1296" s="6">
        <f>VLOOKUP($A1296,'HUMAN RESOURCES'!$A$1:$M$2692,COLUMN('HUMAN RESOURCES'!$F1296),0)</f>
        <v>0</v>
      </c>
      <c r="T1296" s="6">
        <f>VLOOKUP($A1296,TOURISM!$A$1:$F$2692,COLUMN(TOURISM!$E1296),0)</f>
        <v>0</v>
      </c>
      <c r="U1296" s="6">
        <f>VLOOKUP($A1296,TOURISM!$A$1:$F$2692,COLUMN(TOURISM!$F1296),0)</f>
        <v>0</v>
      </c>
      <c r="V1296" s="6">
        <f>VLOOKUP($A1296,BUSINESS!$A$1:$J$2692,COLUMN(BUSINESS!$E1296),0)</f>
        <v>0</v>
      </c>
      <c r="W1296" s="6">
        <f>VLOOKUP($A1296,BUSINESS!$A$1:$J$2692,COLUMN(BUSINESS!$F1296),0)</f>
        <v>0</v>
      </c>
      <c r="X1296" s="6">
        <f>VLOOKUP($A1296,BUSINESS!$A$1:$J$2692,COLUMN(BUSINESS!$G1296),0)</f>
        <v>0</v>
      </c>
      <c r="Y1296" s="6">
        <f>VLOOKUP($A1296,BUSINESS!$A$1:$J$2692,COLUMN(BUSINESS!$H1296),0)</f>
        <v>0</v>
      </c>
      <c r="Z1296" s="6">
        <f>VLOOKUP($A1296,BUSINESS!$A$1:$J$2692,COLUMN(BUSINESS!$I1296),0)</f>
        <v>0.76</v>
      </c>
      <c r="AA1296" s="6">
        <f>VLOOKUP($A1296,BUSINESS!$A$1:$J$2692,COLUMN(BUSINESS!$J1296),0)</f>
        <v>1.0529999999999999</v>
      </c>
      <c r="AB1296" s="5"/>
      <c r="AC1296" s="5"/>
      <c r="AD1296" s="5"/>
      <c r="AE1296" s="5"/>
    </row>
    <row r="1297" spans="1:31" ht="15.75" customHeight="1" x14ac:dyDescent="0.25">
      <c r="A1297" s="6">
        <v>1296</v>
      </c>
      <c r="B1297" s="7" t="str">
        <f>VLOOKUP($A1297,GDP!$A$1:$H$2692,COLUMN(GDP!B1297),0)</f>
        <v>Europe</v>
      </c>
      <c r="C1297" s="8" t="str">
        <f>VLOOKUP($A1297,GDP!$A$1:$H$2692,COLUMN(GDP!C1297),0)</f>
        <v>Faeroe Islands-Europe</v>
      </c>
      <c r="D1297" s="9" t="str">
        <f>VLOOKUP($A1297,GDP!$A$1:$H$2692,COLUMN(GDP!D1297),0)</f>
        <v>2008</v>
      </c>
      <c r="E1297" s="8">
        <f>VLOOKUP($A1297,GDP!$A$1:$H$2692,COLUMN(GDP!E1297),0)</f>
        <v>2412859693</v>
      </c>
      <c r="F1297" s="7">
        <f>VLOOKUP($A1297,GDP!$A$1:$H$2692,COLUMN(GDP!F1297),0)</f>
        <v>0</v>
      </c>
      <c r="G1297" s="7">
        <f>VLOOKUP($A1297,GDP!$A$1:$H$2692,COLUMN(GDP!G1297),0)</f>
        <v>0</v>
      </c>
      <c r="H1297" s="7">
        <f>VLOOKUP($A1297,GDP!$A$1:$H$2692,COLUMN(GDP!H1297),0)</f>
        <v>0</v>
      </c>
      <c r="I1297" s="6">
        <f>VLOOKUP($A1297,ENERGY!$A$1:$F$2692,COLUMN(ENERGY!E1296),0)</f>
        <v>0</v>
      </c>
      <c r="J1297" s="6">
        <f>VLOOKUP($A1297,ENERGY!$A$1:$F$2692,COLUMN(ENERGY!F1296),0)</f>
        <v>796</v>
      </c>
      <c r="K1297" s="6">
        <f>VLOOKUP($A1297,'HUMAN RESOURCES'!$A$1:$M$2692,COLUMN('HUMAN RESOURCES'!$E1297),0)</f>
        <v>0</v>
      </c>
      <c r="L1297" s="6">
        <f>VLOOKUP($A1297,'HUMAN RESOURCES'!$A$1:$M$2692,COLUMN('HUMAN RESOURCES'!$F1297),0)</f>
        <v>0</v>
      </c>
      <c r="M1297" s="6">
        <f>VLOOKUP($A1297,'HUMAN RESOURCES'!$A$1:$M$2692,COLUMN('HUMAN RESOURCES'!$G1297),0)</f>
        <v>83</v>
      </c>
      <c r="N1297" s="6">
        <f>VLOOKUP($A1297,'HUMAN RESOURCES'!$A$1:$M$2692,COLUMN('HUMAN RESOURCES'!$H1297),0)</f>
        <v>78</v>
      </c>
      <c r="O1297" s="6">
        <f>VLOOKUP($A1297,'HUMAN RESOURCES'!$A$1:$M$2692,COLUMN('HUMAN RESOURCES'!$I1297),0)</f>
        <v>0</v>
      </c>
      <c r="P1297" s="6">
        <f>VLOOKUP($A1297,'HUMAN RESOURCES'!$A$1:$M$2692,COLUMN('HUMAN RESOURCES'!$J1297),0)</f>
        <v>0</v>
      </c>
      <c r="Q1297" s="6">
        <f>VLOOKUP($A1297,'HUMAN RESOURCES'!$A$1:$M$2692,COLUMN('HUMAN RESOURCES'!$K1297),0)</f>
        <v>0</v>
      </c>
      <c r="R1297" s="6">
        <f>VLOOKUP($A1297,'HUMAN RESOURCES'!$A$1:$M$2692,COLUMN('HUMAN RESOURCES'!$L1297),0)</f>
        <v>49601</v>
      </c>
      <c r="S1297" s="6">
        <f>VLOOKUP($A1297,'HUMAN RESOURCES'!$A$1:$M$2692,COLUMN('HUMAN RESOURCES'!$F1297),0)</f>
        <v>0</v>
      </c>
      <c r="T1297" s="6">
        <f>VLOOKUP($A1297,TOURISM!$A$1:$F$2692,COLUMN(TOURISM!$E1297),0)</f>
        <v>0</v>
      </c>
      <c r="U1297" s="6">
        <f>VLOOKUP($A1297,TOURISM!$A$1:$F$2692,COLUMN(TOURISM!$F1297),0)</f>
        <v>0</v>
      </c>
      <c r="V1297" s="6">
        <f>VLOOKUP($A1297,BUSINESS!$A$1:$J$2692,COLUMN(BUSINESS!$E1297),0)</f>
        <v>0</v>
      </c>
      <c r="W1297" s="6">
        <f>VLOOKUP($A1297,BUSINESS!$A$1:$J$2692,COLUMN(BUSINESS!$F1297),0)</f>
        <v>0</v>
      </c>
      <c r="X1297" s="6">
        <f>VLOOKUP($A1297,BUSINESS!$A$1:$J$2692,COLUMN(BUSINESS!$G1297),0)</f>
        <v>0</v>
      </c>
      <c r="Y1297" s="6">
        <f>VLOOKUP($A1297,BUSINESS!$A$1:$J$2692,COLUMN(BUSINESS!$H1297),0)</f>
        <v>0</v>
      </c>
      <c r="Z1297" s="6">
        <f>VLOOKUP($A1297,BUSINESS!$A$1:$J$2692,COLUMN(BUSINESS!$I1297),0)</f>
        <v>0.75600000000000001</v>
      </c>
      <c r="AA1297" s="6">
        <f>VLOOKUP($A1297,BUSINESS!$A$1:$J$2692,COLUMN(BUSINESS!$J1297),0)</f>
        <v>1.1060000000000001</v>
      </c>
      <c r="AB1297" s="5"/>
      <c r="AC1297" s="5"/>
      <c r="AD1297" s="5"/>
      <c r="AE1297" s="5"/>
    </row>
    <row r="1298" spans="1:31" ht="15.75" customHeight="1" x14ac:dyDescent="0.25">
      <c r="A1298" s="6">
        <v>1297</v>
      </c>
      <c r="B1298" s="7" t="str">
        <f>VLOOKUP($A1298,GDP!$A$1:$H$2692,COLUMN(GDP!B1298),0)</f>
        <v>Europe</v>
      </c>
      <c r="C1298" s="8" t="str">
        <f>VLOOKUP($A1298,GDP!$A$1:$H$2692,COLUMN(GDP!C1298),0)</f>
        <v>Faeroe Islands-Europe</v>
      </c>
      <c r="D1298" s="9" t="str">
        <f>VLOOKUP($A1298,GDP!$A$1:$H$2692,COLUMN(GDP!D1298),0)</f>
        <v>2009</v>
      </c>
      <c r="E1298" s="8">
        <f>VLOOKUP($A1298,GDP!$A$1:$H$2692,COLUMN(GDP!E1298),0)</f>
        <v>2198138372</v>
      </c>
      <c r="F1298" s="7">
        <f>VLOOKUP($A1298,GDP!$A$1:$H$2692,COLUMN(GDP!F1298),0)</f>
        <v>0</v>
      </c>
      <c r="G1298" s="7">
        <f>VLOOKUP($A1298,GDP!$A$1:$H$2692,COLUMN(GDP!G1298),0)</f>
        <v>0</v>
      </c>
      <c r="H1298" s="7">
        <f>VLOOKUP($A1298,GDP!$A$1:$H$2692,COLUMN(GDP!H1298),0)</f>
        <v>0</v>
      </c>
      <c r="I1298" s="6">
        <f>VLOOKUP($A1298,ENERGY!$A$1:$F$2692,COLUMN(ENERGY!E1297),0)</f>
        <v>0</v>
      </c>
      <c r="J1298" s="6">
        <f>VLOOKUP($A1298,ENERGY!$A$1:$F$2692,COLUMN(ENERGY!F1297),0)</f>
        <v>777</v>
      </c>
      <c r="K1298" s="6">
        <f>VLOOKUP($A1298,'HUMAN RESOURCES'!$A$1:$M$2692,COLUMN('HUMAN RESOURCES'!$E1298),0)</f>
        <v>0</v>
      </c>
      <c r="L1298" s="6">
        <f>VLOOKUP($A1298,'HUMAN RESOURCES'!$A$1:$M$2692,COLUMN('HUMAN RESOURCES'!$F1298),0)</f>
        <v>0</v>
      </c>
      <c r="M1298" s="6">
        <f>VLOOKUP($A1298,'HUMAN RESOURCES'!$A$1:$M$2692,COLUMN('HUMAN RESOURCES'!$G1298),0)</f>
        <v>84</v>
      </c>
      <c r="N1298" s="6">
        <f>VLOOKUP($A1298,'HUMAN RESOURCES'!$A$1:$M$2692,COLUMN('HUMAN RESOURCES'!$H1298),0)</f>
        <v>78</v>
      </c>
      <c r="O1298" s="6">
        <f>VLOOKUP($A1298,'HUMAN RESOURCES'!$A$1:$M$2692,COLUMN('HUMAN RESOURCES'!$I1298),0)</f>
        <v>0</v>
      </c>
      <c r="P1298" s="6">
        <f>VLOOKUP($A1298,'HUMAN RESOURCES'!$A$1:$M$2692,COLUMN('HUMAN RESOURCES'!$J1298),0)</f>
        <v>0</v>
      </c>
      <c r="Q1298" s="6">
        <f>VLOOKUP($A1298,'HUMAN RESOURCES'!$A$1:$M$2692,COLUMN('HUMAN RESOURCES'!$K1298),0)</f>
        <v>0</v>
      </c>
      <c r="R1298" s="6">
        <f>VLOOKUP($A1298,'HUMAN RESOURCES'!$A$1:$M$2692,COLUMN('HUMAN RESOURCES'!$L1298),0)</f>
        <v>49600</v>
      </c>
      <c r="S1298" s="6">
        <f>VLOOKUP($A1298,'HUMAN RESOURCES'!$A$1:$M$2692,COLUMN('HUMAN RESOURCES'!$F1298),0)</f>
        <v>0</v>
      </c>
      <c r="T1298" s="6">
        <f>VLOOKUP($A1298,TOURISM!$A$1:$F$2692,COLUMN(TOURISM!$E1298),0)</f>
        <v>0</v>
      </c>
      <c r="U1298" s="6">
        <f>VLOOKUP($A1298,TOURISM!$A$1:$F$2692,COLUMN(TOURISM!$F1298),0)</f>
        <v>0</v>
      </c>
      <c r="V1298" s="6">
        <f>VLOOKUP($A1298,BUSINESS!$A$1:$J$2692,COLUMN(BUSINESS!$E1298),0)</f>
        <v>0</v>
      </c>
      <c r="W1298" s="6">
        <f>VLOOKUP($A1298,BUSINESS!$A$1:$J$2692,COLUMN(BUSINESS!$F1298),0)</f>
        <v>0</v>
      </c>
      <c r="X1298" s="6">
        <f>VLOOKUP($A1298,BUSINESS!$A$1:$J$2692,COLUMN(BUSINESS!$G1298),0)</f>
        <v>0</v>
      </c>
      <c r="Y1298" s="6">
        <f>VLOOKUP($A1298,BUSINESS!$A$1:$J$2692,COLUMN(BUSINESS!$H1298),0)</f>
        <v>0</v>
      </c>
      <c r="Z1298" s="6">
        <f>VLOOKUP($A1298,BUSINESS!$A$1:$J$2692,COLUMN(BUSINESS!$I1298),0)</f>
        <v>0.752</v>
      </c>
      <c r="AA1298" s="6">
        <f>VLOOKUP($A1298,BUSINESS!$A$1:$J$2692,COLUMN(BUSINESS!$J1298),0)</f>
        <v>1.149</v>
      </c>
      <c r="AB1298" s="5"/>
      <c r="AC1298" s="5"/>
      <c r="AD1298" s="5"/>
      <c r="AE1298" s="5"/>
    </row>
    <row r="1299" spans="1:31" ht="15.75" customHeight="1" x14ac:dyDescent="0.25">
      <c r="A1299" s="6">
        <v>1298</v>
      </c>
      <c r="B1299" s="7" t="str">
        <f>VLOOKUP($A1299,GDP!$A$1:$H$2692,COLUMN(GDP!B1299),0)</f>
        <v>Europe</v>
      </c>
      <c r="C1299" s="8" t="str">
        <f>VLOOKUP($A1299,GDP!$A$1:$H$2692,COLUMN(GDP!C1299),0)</f>
        <v>Faeroe Islands-Europe</v>
      </c>
      <c r="D1299" s="9" t="str">
        <f>VLOOKUP($A1299,GDP!$A$1:$H$2692,COLUMN(GDP!D1299),0)</f>
        <v>2010</v>
      </c>
      <c r="E1299" s="8">
        <f>VLOOKUP($A1299,GDP!$A$1:$H$2692,COLUMN(GDP!E1299),0)</f>
        <v>2278229880</v>
      </c>
      <c r="F1299" s="7">
        <f>VLOOKUP($A1299,GDP!$A$1:$H$2692,COLUMN(GDP!F1299),0)</f>
        <v>0</v>
      </c>
      <c r="G1299" s="7">
        <f>VLOOKUP($A1299,GDP!$A$1:$H$2692,COLUMN(GDP!G1299),0)</f>
        <v>0</v>
      </c>
      <c r="H1299" s="7">
        <f>VLOOKUP($A1299,GDP!$A$1:$H$2692,COLUMN(GDP!H1299),0)</f>
        <v>0</v>
      </c>
      <c r="I1299" s="6">
        <f>VLOOKUP($A1299,ENERGY!$A$1:$F$2692,COLUMN(ENERGY!E1298),0)</f>
        <v>0</v>
      </c>
      <c r="J1299" s="6">
        <f>VLOOKUP($A1299,ENERGY!$A$1:$F$2692,COLUMN(ENERGY!F1298),0)</f>
        <v>763</v>
      </c>
      <c r="K1299" s="6">
        <f>VLOOKUP($A1299,'HUMAN RESOURCES'!$A$1:$M$2692,COLUMN('HUMAN RESOURCES'!$E1299),0)</f>
        <v>0</v>
      </c>
      <c r="L1299" s="6">
        <f>VLOOKUP($A1299,'HUMAN RESOURCES'!$A$1:$M$2692,COLUMN('HUMAN RESOURCES'!$F1299),0)</f>
        <v>0</v>
      </c>
      <c r="M1299" s="6">
        <f>VLOOKUP($A1299,'HUMAN RESOURCES'!$A$1:$M$2692,COLUMN('HUMAN RESOURCES'!$G1299),0)</f>
        <v>84</v>
      </c>
      <c r="N1299" s="6">
        <f>VLOOKUP($A1299,'HUMAN RESOURCES'!$A$1:$M$2692,COLUMN('HUMAN RESOURCES'!$H1299),0)</f>
        <v>79</v>
      </c>
      <c r="O1299" s="6">
        <f>VLOOKUP($A1299,'HUMAN RESOURCES'!$A$1:$M$2692,COLUMN('HUMAN RESOURCES'!$I1299),0)</f>
        <v>0</v>
      </c>
      <c r="P1299" s="6">
        <f>VLOOKUP($A1299,'HUMAN RESOURCES'!$A$1:$M$2692,COLUMN('HUMAN RESOURCES'!$J1299),0)</f>
        <v>0</v>
      </c>
      <c r="Q1299" s="6">
        <f>VLOOKUP($A1299,'HUMAN RESOURCES'!$A$1:$M$2692,COLUMN('HUMAN RESOURCES'!$K1299),0)</f>
        <v>0</v>
      </c>
      <c r="R1299" s="6">
        <f>VLOOKUP($A1299,'HUMAN RESOURCES'!$A$1:$M$2692,COLUMN('HUMAN RESOURCES'!$L1299),0)</f>
        <v>49581</v>
      </c>
      <c r="S1299" s="6">
        <f>VLOOKUP($A1299,'HUMAN RESOURCES'!$A$1:$M$2692,COLUMN('HUMAN RESOURCES'!$F1299),0)</f>
        <v>0</v>
      </c>
      <c r="T1299" s="6">
        <f>VLOOKUP($A1299,TOURISM!$A$1:$F$2692,COLUMN(TOURISM!$E1299),0)</f>
        <v>0</v>
      </c>
      <c r="U1299" s="6">
        <f>VLOOKUP($A1299,TOURISM!$A$1:$F$2692,COLUMN(TOURISM!$F1299),0)</f>
        <v>0</v>
      </c>
      <c r="V1299" s="6">
        <f>VLOOKUP($A1299,BUSINESS!$A$1:$J$2692,COLUMN(BUSINESS!$E1299),0)</f>
        <v>0</v>
      </c>
      <c r="W1299" s="6">
        <f>VLOOKUP($A1299,BUSINESS!$A$1:$J$2692,COLUMN(BUSINESS!$F1299),0)</f>
        <v>0</v>
      </c>
      <c r="X1299" s="6">
        <f>VLOOKUP($A1299,BUSINESS!$A$1:$J$2692,COLUMN(BUSINESS!$G1299),0)</f>
        <v>0</v>
      </c>
      <c r="Y1299" s="6">
        <f>VLOOKUP($A1299,BUSINESS!$A$1:$J$2692,COLUMN(BUSINESS!$H1299),0)</f>
        <v>0</v>
      </c>
      <c r="Z1299" s="6">
        <f>VLOOKUP($A1299,BUSINESS!$A$1:$J$2692,COLUMN(BUSINESS!$I1299),0)</f>
        <v>0.752</v>
      </c>
      <c r="AA1299" s="6">
        <f>VLOOKUP($A1299,BUSINESS!$A$1:$J$2692,COLUMN(BUSINESS!$J1299),0)</f>
        <v>1.1990000000000001</v>
      </c>
      <c r="AB1299" s="5"/>
      <c r="AC1299" s="5"/>
      <c r="AD1299" s="5"/>
      <c r="AE1299" s="5"/>
    </row>
    <row r="1300" spans="1:31" ht="15.75" customHeight="1" x14ac:dyDescent="0.25">
      <c r="A1300" s="6">
        <v>1299</v>
      </c>
      <c r="B1300" s="7" t="str">
        <f>VLOOKUP($A1300,GDP!$A$1:$H$2692,COLUMN(GDP!B1300),0)</f>
        <v>Europe</v>
      </c>
      <c r="C1300" s="8" t="str">
        <f>VLOOKUP($A1300,GDP!$A$1:$H$2692,COLUMN(GDP!C1300),0)</f>
        <v>Faeroe Islands-Europe</v>
      </c>
      <c r="D1300" s="9" t="str">
        <f>VLOOKUP($A1300,GDP!$A$1:$H$2692,COLUMN(GDP!D1300),0)</f>
        <v>2011</v>
      </c>
      <c r="E1300" s="8">
        <f>VLOOKUP($A1300,GDP!$A$1:$H$2692,COLUMN(GDP!E1300),0)</f>
        <v>2412859693</v>
      </c>
      <c r="F1300" s="7">
        <f>VLOOKUP($A1300,GDP!$A$1:$H$2692,COLUMN(GDP!F1300),0)</f>
        <v>0</v>
      </c>
      <c r="G1300" s="7">
        <f>VLOOKUP($A1300,GDP!$A$1:$H$2692,COLUMN(GDP!G1300),0)</f>
        <v>0</v>
      </c>
      <c r="H1300" s="7">
        <f>VLOOKUP($A1300,GDP!$A$1:$H$2692,COLUMN(GDP!H1300),0)</f>
        <v>0</v>
      </c>
      <c r="I1300" s="6">
        <f>VLOOKUP($A1300,ENERGY!$A$1:$F$2692,COLUMN(ENERGY!E1299),0)</f>
        <v>0</v>
      </c>
      <c r="J1300" s="6">
        <f>VLOOKUP($A1300,ENERGY!$A$1:$F$2692,COLUMN(ENERGY!F1299),0)</f>
        <v>792</v>
      </c>
      <c r="K1300" s="6">
        <f>VLOOKUP($A1300,'HUMAN RESOURCES'!$A$1:$M$2692,COLUMN('HUMAN RESOURCES'!$E1300),0)</f>
        <v>1.2E-2</v>
      </c>
      <c r="L1300" s="6">
        <f>VLOOKUP($A1300,'HUMAN RESOURCES'!$A$1:$M$2692,COLUMN('HUMAN RESOURCES'!$F1300),0)</f>
        <v>0</v>
      </c>
      <c r="M1300" s="6">
        <f>VLOOKUP($A1300,'HUMAN RESOURCES'!$A$1:$M$2692,COLUMN('HUMAN RESOURCES'!$G1300),0)</f>
        <v>84</v>
      </c>
      <c r="N1300" s="6">
        <f>VLOOKUP($A1300,'HUMAN RESOURCES'!$A$1:$M$2692,COLUMN('HUMAN RESOURCES'!$H1300),0)</f>
        <v>79</v>
      </c>
      <c r="O1300" s="6">
        <f>VLOOKUP($A1300,'HUMAN RESOURCES'!$A$1:$M$2692,COLUMN('HUMAN RESOURCES'!$I1300),0)</f>
        <v>0</v>
      </c>
      <c r="P1300" s="6">
        <f>VLOOKUP($A1300,'HUMAN RESOURCES'!$A$1:$M$2692,COLUMN('HUMAN RESOURCES'!$J1300),0)</f>
        <v>0</v>
      </c>
      <c r="Q1300" s="6">
        <f>VLOOKUP($A1300,'HUMAN RESOURCES'!$A$1:$M$2692,COLUMN('HUMAN RESOURCES'!$K1300),0)</f>
        <v>0</v>
      </c>
      <c r="R1300" s="6">
        <f>VLOOKUP($A1300,'HUMAN RESOURCES'!$A$1:$M$2692,COLUMN('HUMAN RESOURCES'!$L1300),0)</f>
        <v>49551</v>
      </c>
      <c r="S1300" s="6">
        <f>VLOOKUP($A1300,'HUMAN RESOURCES'!$A$1:$M$2692,COLUMN('HUMAN RESOURCES'!$F1300),0)</f>
        <v>0</v>
      </c>
      <c r="T1300" s="6">
        <f>VLOOKUP($A1300,TOURISM!$A$1:$F$2692,COLUMN(TOURISM!$E1300),0)</f>
        <v>0</v>
      </c>
      <c r="U1300" s="6">
        <f>VLOOKUP($A1300,TOURISM!$A$1:$F$2692,COLUMN(TOURISM!$F1300),0)</f>
        <v>0</v>
      </c>
      <c r="V1300" s="6">
        <f>VLOOKUP($A1300,BUSINESS!$A$1:$J$2692,COLUMN(BUSINESS!$E1300),0)</f>
        <v>0</v>
      </c>
      <c r="W1300" s="6">
        <f>VLOOKUP($A1300,BUSINESS!$A$1:$J$2692,COLUMN(BUSINESS!$F1300),0)</f>
        <v>0</v>
      </c>
      <c r="X1300" s="6">
        <f>VLOOKUP($A1300,BUSINESS!$A$1:$J$2692,COLUMN(BUSINESS!$G1300),0)</f>
        <v>0</v>
      </c>
      <c r="Y1300" s="6">
        <f>VLOOKUP($A1300,BUSINESS!$A$1:$J$2692,COLUMN(BUSINESS!$H1300),0)</f>
        <v>0</v>
      </c>
      <c r="Z1300" s="6">
        <f>VLOOKUP($A1300,BUSINESS!$A$1:$J$2692,COLUMN(BUSINESS!$I1300),0)</f>
        <v>0.80700000000000005</v>
      </c>
      <c r="AA1300" s="6">
        <f>VLOOKUP($A1300,BUSINESS!$A$1:$J$2692,COLUMN(BUSINESS!$J1300),0)</f>
        <v>1.18</v>
      </c>
      <c r="AB1300" s="5"/>
      <c r="AC1300" s="5"/>
      <c r="AD1300" s="5"/>
      <c r="AE1300" s="5"/>
    </row>
    <row r="1301" spans="1:31" ht="15.75" customHeight="1" x14ac:dyDescent="0.25">
      <c r="A1301" s="6">
        <v>1300</v>
      </c>
      <c r="B1301" s="7" t="str">
        <f>VLOOKUP($A1301,GDP!$A$1:$H$2692,COLUMN(GDP!B1301),0)</f>
        <v>Europe</v>
      </c>
      <c r="C1301" s="8" t="str">
        <f>VLOOKUP($A1301,GDP!$A$1:$H$2692,COLUMN(GDP!C1301),0)</f>
        <v>Faeroe Islands-Europe</v>
      </c>
      <c r="D1301" s="9" t="str">
        <f>VLOOKUP($A1301,GDP!$A$1:$H$2692,COLUMN(GDP!D1301),0)</f>
        <v>2012</v>
      </c>
      <c r="E1301" s="8">
        <f>VLOOKUP($A1301,GDP!$A$1:$H$2692,COLUMN(GDP!E1301),0)</f>
        <v>2198138372</v>
      </c>
      <c r="F1301" s="7">
        <f>VLOOKUP($A1301,GDP!$A$1:$H$2692,COLUMN(GDP!F1301),0)</f>
        <v>0</v>
      </c>
      <c r="G1301" s="7">
        <f>VLOOKUP($A1301,GDP!$A$1:$H$2692,COLUMN(GDP!G1301),0)</f>
        <v>0</v>
      </c>
      <c r="H1301" s="7">
        <f>VLOOKUP($A1301,GDP!$A$1:$H$2692,COLUMN(GDP!H1301),0)</f>
        <v>0</v>
      </c>
      <c r="I1301" s="6">
        <f>VLOOKUP($A1301,ENERGY!$A$1:$F$2692,COLUMN(ENERGY!E1300),0)</f>
        <v>0</v>
      </c>
      <c r="J1301" s="6">
        <f>VLOOKUP($A1301,ENERGY!$A$1:$F$2692,COLUMN(ENERGY!F1300),0)</f>
        <v>711</v>
      </c>
      <c r="K1301" s="6">
        <f>VLOOKUP($A1301,'HUMAN RESOURCES'!$A$1:$M$2692,COLUMN('HUMAN RESOURCES'!$E1301),0)</f>
        <v>1.2999999999999999E-2</v>
      </c>
      <c r="L1301" s="6">
        <f>VLOOKUP($A1301,'HUMAN RESOURCES'!$A$1:$M$2692,COLUMN('HUMAN RESOURCES'!$F1301),0)</f>
        <v>0</v>
      </c>
      <c r="M1301" s="6">
        <f>VLOOKUP($A1301,'HUMAN RESOURCES'!$A$1:$M$2692,COLUMN('HUMAN RESOURCES'!$G1301),0)</f>
        <v>85</v>
      </c>
      <c r="N1301" s="6">
        <f>VLOOKUP($A1301,'HUMAN RESOURCES'!$A$1:$M$2692,COLUMN('HUMAN RESOURCES'!$H1301),0)</f>
        <v>80</v>
      </c>
      <c r="O1301" s="6">
        <f>VLOOKUP($A1301,'HUMAN RESOURCES'!$A$1:$M$2692,COLUMN('HUMAN RESOURCES'!$I1301),0)</f>
        <v>0</v>
      </c>
      <c r="P1301" s="6">
        <f>VLOOKUP($A1301,'HUMAN RESOURCES'!$A$1:$M$2692,COLUMN('HUMAN RESOURCES'!$J1301),0)</f>
        <v>0</v>
      </c>
      <c r="Q1301" s="6">
        <f>VLOOKUP($A1301,'HUMAN RESOURCES'!$A$1:$M$2692,COLUMN('HUMAN RESOURCES'!$K1301),0)</f>
        <v>0</v>
      </c>
      <c r="R1301" s="6">
        <f>VLOOKUP($A1301,'HUMAN RESOURCES'!$A$1:$M$2692,COLUMN('HUMAN RESOURCES'!$L1301),0)</f>
        <v>49506</v>
      </c>
      <c r="S1301" s="6">
        <f>VLOOKUP($A1301,'HUMAN RESOURCES'!$A$1:$M$2692,COLUMN('HUMAN RESOURCES'!$F1301),0)</f>
        <v>0</v>
      </c>
      <c r="T1301" s="6">
        <f>VLOOKUP($A1301,TOURISM!$A$1:$F$2692,COLUMN(TOURISM!$E1301),0)</f>
        <v>0</v>
      </c>
      <c r="U1301" s="6">
        <f>VLOOKUP($A1301,TOURISM!$A$1:$F$2692,COLUMN(TOURISM!$F1301),0)</f>
        <v>0</v>
      </c>
      <c r="V1301" s="6">
        <f>VLOOKUP($A1301,BUSINESS!$A$1:$J$2692,COLUMN(BUSINESS!$E1301),0)</f>
        <v>0</v>
      </c>
      <c r="W1301" s="6">
        <f>VLOOKUP($A1301,BUSINESS!$A$1:$J$2692,COLUMN(BUSINESS!$F1301),0)</f>
        <v>0</v>
      </c>
      <c r="X1301" s="6">
        <f>VLOOKUP($A1301,BUSINESS!$A$1:$J$2692,COLUMN(BUSINESS!$G1301),0)</f>
        <v>0</v>
      </c>
      <c r="Y1301" s="6">
        <f>VLOOKUP($A1301,BUSINESS!$A$1:$J$2692,COLUMN(BUSINESS!$H1301),0)</f>
        <v>0</v>
      </c>
      <c r="Z1301" s="6">
        <f>VLOOKUP($A1301,BUSINESS!$A$1:$J$2692,COLUMN(BUSINESS!$I1301),0)</f>
        <v>0.85299999999999998</v>
      </c>
      <c r="AA1301" s="6">
        <f>VLOOKUP($A1301,BUSINESS!$A$1:$J$2692,COLUMN(BUSINESS!$J1301),0)</f>
        <v>1.1859999999999999</v>
      </c>
      <c r="AB1301" s="5"/>
      <c r="AC1301" s="5"/>
      <c r="AD1301" s="5"/>
      <c r="AE1301" s="5"/>
    </row>
    <row r="1302" spans="1:31" ht="15.75" customHeight="1" x14ac:dyDescent="0.25">
      <c r="A1302" s="6">
        <v>1301</v>
      </c>
      <c r="B1302" s="7" t="str">
        <f>VLOOKUP($A1302,GDP!$A$1:$H$2692,COLUMN(GDP!B1302),0)</f>
        <v>Europe</v>
      </c>
      <c r="C1302" s="8" t="str">
        <f>VLOOKUP($A1302,GDP!$A$1:$H$2692,COLUMN(GDP!C1302),0)</f>
        <v>Finland-Europe</v>
      </c>
      <c r="D1302" s="9" t="str">
        <f>VLOOKUP($A1302,GDP!$A$1:$H$2692,COLUMN(GDP!D1302),0)</f>
        <v>2000</v>
      </c>
      <c r="E1302" s="8">
        <f>VLOOKUP($A1302,GDP!$A$1:$H$2692,COLUMN(GDP!E1302),0)</f>
        <v>122000000000</v>
      </c>
      <c r="F1302" s="7">
        <f>VLOOKUP($A1302,GDP!$A$1:$H$2692,COLUMN(GDP!F1302),0)</f>
        <v>7.1999999999999995E-2</v>
      </c>
      <c r="G1302" s="7">
        <f>VLOOKUP($A1302,GDP!$A$1:$H$2692,COLUMN(GDP!G1302),0)</f>
        <v>1700</v>
      </c>
      <c r="H1302" s="7">
        <f>VLOOKUP($A1302,GDP!$A$1:$H$2692,COLUMN(GDP!H1302),0)</f>
        <v>5.6000000000000001E-2</v>
      </c>
      <c r="I1302" s="6">
        <f>VLOOKUP($A1302,ENERGY!$A$1:$F$2692,COLUMN(ENERGY!E1301),0)</f>
        <v>33475</v>
      </c>
      <c r="J1302" s="6">
        <f>VLOOKUP($A1302,ENERGY!$A$1:$F$2692,COLUMN(ENERGY!F1301),0)</f>
        <v>0</v>
      </c>
      <c r="K1302" s="6">
        <f>VLOOKUP($A1302,'HUMAN RESOURCES'!$A$1:$M$2692,COLUMN('HUMAN RESOURCES'!$E1302),0)</f>
        <v>1.0999999999999999E-2</v>
      </c>
      <c r="L1302" s="6">
        <f>VLOOKUP($A1302,'HUMAN RESOURCES'!$A$1:$M$2692,COLUMN('HUMAN RESOURCES'!$F1302),0)</f>
        <v>4.0000000000000001E-3</v>
      </c>
      <c r="M1302" s="6">
        <f>VLOOKUP($A1302,'HUMAN RESOURCES'!$A$1:$M$2692,COLUMN('HUMAN RESOURCES'!$G1302),0)</f>
        <v>81</v>
      </c>
      <c r="N1302" s="6">
        <f>VLOOKUP($A1302,'HUMAN RESOURCES'!$A$1:$M$2692,COLUMN('HUMAN RESOURCES'!$H1302),0)</f>
        <v>74</v>
      </c>
      <c r="O1302" s="6">
        <f>VLOOKUP($A1302,'HUMAN RESOURCES'!$A$1:$M$2692,COLUMN('HUMAN RESOURCES'!$I1302),0)</f>
        <v>0.182</v>
      </c>
      <c r="P1302" s="6">
        <f>VLOOKUP($A1302,'HUMAN RESOURCES'!$A$1:$M$2692,COLUMN('HUMAN RESOURCES'!$J1302),0)</f>
        <v>0.66900000000000004</v>
      </c>
      <c r="Q1302" s="6">
        <f>VLOOKUP($A1302,'HUMAN RESOURCES'!$A$1:$M$2692,COLUMN('HUMAN RESOURCES'!$K1302),0)</f>
        <v>0.14899999999999999</v>
      </c>
      <c r="R1302" s="6">
        <f>VLOOKUP($A1302,'HUMAN RESOURCES'!$A$1:$M$2692,COLUMN('HUMAN RESOURCES'!$L1302),0)</f>
        <v>5176209</v>
      </c>
      <c r="S1302" s="6">
        <f>VLOOKUP($A1302,'HUMAN RESOURCES'!$A$1:$M$2692,COLUMN('HUMAN RESOURCES'!$F1302),0)</f>
        <v>4.0000000000000001E-3</v>
      </c>
      <c r="T1302" s="6">
        <f>VLOOKUP($A1302,TOURISM!$A$1:$F$2692,COLUMN(TOURISM!$E1302),0)</f>
        <v>2035000000</v>
      </c>
      <c r="U1302" s="6">
        <f>VLOOKUP($A1302,TOURISM!$A$1:$F$2692,COLUMN(TOURISM!$F1302),0)</f>
        <v>2293000000</v>
      </c>
      <c r="V1302" s="6">
        <f>VLOOKUP($A1302,BUSINESS!$A$1:$J$2692,COLUMN(BUSINESS!$E1302),0)</f>
        <v>0</v>
      </c>
      <c r="W1302" s="6">
        <f>VLOOKUP($A1302,BUSINESS!$A$1:$J$2692,COLUMN(BUSINESS!$F1302),0)</f>
        <v>0</v>
      </c>
      <c r="X1302" s="6">
        <f>VLOOKUP($A1302,BUSINESS!$A$1:$J$2692,COLUMN(BUSINESS!$G1302),0)</f>
        <v>0</v>
      </c>
      <c r="Y1302" s="6">
        <f>VLOOKUP($A1302,BUSINESS!$A$1:$J$2692,COLUMN(BUSINESS!$H1302),0)</f>
        <v>0</v>
      </c>
      <c r="Z1302" s="6">
        <f>VLOOKUP($A1302,BUSINESS!$A$1:$J$2692,COLUMN(BUSINESS!$I1302),0)</f>
        <v>0.372</v>
      </c>
      <c r="AA1302" s="6">
        <f>VLOOKUP($A1302,BUSINESS!$A$1:$J$2692,COLUMN(BUSINESS!$J1302),0)</f>
        <v>0.72</v>
      </c>
      <c r="AB1302" s="5"/>
      <c r="AC1302" s="5"/>
      <c r="AD1302" s="5"/>
      <c r="AE1302" s="5"/>
    </row>
    <row r="1303" spans="1:31" ht="15.75" customHeight="1" x14ac:dyDescent="0.25">
      <c r="A1303" s="6">
        <v>1302</v>
      </c>
      <c r="B1303" s="7" t="str">
        <f>VLOOKUP($A1303,GDP!$A$1:$H$2692,COLUMN(GDP!B1303),0)</f>
        <v>Europe</v>
      </c>
      <c r="C1303" s="8" t="str">
        <f>VLOOKUP($A1303,GDP!$A$1:$H$2692,COLUMN(GDP!C1303),0)</f>
        <v>Finland-Europe</v>
      </c>
      <c r="D1303" s="9" t="str">
        <f>VLOOKUP($A1303,GDP!$A$1:$H$2692,COLUMN(GDP!D1303),0)</f>
        <v>2001</v>
      </c>
      <c r="E1303" s="8">
        <f>VLOOKUP($A1303,GDP!$A$1:$H$2692,COLUMN(GDP!E1303),0)</f>
        <v>125000000000</v>
      </c>
      <c r="F1303" s="7">
        <f>VLOOKUP($A1303,GDP!$A$1:$H$2692,COLUMN(GDP!F1303),0)</f>
        <v>7.3999999999999996E-2</v>
      </c>
      <c r="G1303" s="7">
        <f>VLOOKUP($A1303,GDP!$A$1:$H$2692,COLUMN(GDP!G1303),0)</f>
        <v>1786</v>
      </c>
      <c r="H1303" s="7">
        <f>VLOOKUP($A1303,GDP!$A$1:$H$2692,COLUMN(GDP!H1303),0)</f>
        <v>5.8000000000000003E-2</v>
      </c>
      <c r="I1303" s="6">
        <f>VLOOKUP($A1303,ENERGY!$A$1:$F$2692,COLUMN(ENERGY!E1302),0)</f>
        <v>34749</v>
      </c>
      <c r="J1303" s="6">
        <f>VLOOKUP($A1303,ENERGY!$A$1:$F$2692,COLUMN(ENERGY!F1302),0)</f>
        <v>0</v>
      </c>
      <c r="K1303" s="6">
        <f>VLOOKUP($A1303,'HUMAN RESOURCES'!$A$1:$M$2692,COLUMN('HUMAN RESOURCES'!$E1303),0)</f>
        <v>1.0999999999999999E-2</v>
      </c>
      <c r="L1303" s="6">
        <f>VLOOKUP($A1303,'HUMAN RESOURCES'!$A$1:$M$2692,COLUMN('HUMAN RESOURCES'!$F1303),0)</f>
        <v>3.0000000000000001E-3</v>
      </c>
      <c r="M1303" s="6">
        <f>VLOOKUP($A1303,'HUMAN RESOURCES'!$A$1:$M$2692,COLUMN('HUMAN RESOURCES'!$G1303),0)</f>
        <v>82</v>
      </c>
      <c r="N1303" s="6">
        <f>VLOOKUP($A1303,'HUMAN RESOURCES'!$A$1:$M$2692,COLUMN('HUMAN RESOURCES'!$H1303),0)</f>
        <v>75</v>
      </c>
      <c r="O1303" s="6">
        <f>VLOOKUP($A1303,'HUMAN RESOURCES'!$A$1:$M$2692,COLUMN('HUMAN RESOURCES'!$I1303),0)</f>
        <v>0.18</v>
      </c>
      <c r="P1303" s="6">
        <f>VLOOKUP($A1303,'HUMAN RESOURCES'!$A$1:$M$2692,COLUMN('HUMAN RESOURCES'!$J1303),0)</f>
        <v>0.66900000000000004</v>
      </c>
      <c r="Q1303" s="6">
        <f>VLOOKUP($A1303,'HUMAN RESOURCES'!$A$1:$M$2692,COLUMN('HUMAN RESOURCES'!$K1303),0)</f>
        <v>0.151</v>
      </c>
      <c r="R1303" s="6">
        <f>VLOOKUP($A1303,'HUMAN RESOURCES'!$A$1:$M$2692,COLUMN('HUMAN RESOURCES'!$L1303),0)</f>
        <v>5188008</v>
      </c>
      <c r="S1303" s="6">
        <f>VLOOKUP($A1303,'HUMAN RESOURCES'!$A$1:$M$2692,COLUMN('HUMAN RESOURCES'!$F1303),0)</f>
        <v>3.0000000000000001E-3</v>
      </c>
      <c r="T1303" s="6">
        <f>VLOOKUP($A1303,TOURISM!$A$1:$F$2692,COLUMN(TOURISM!$E1303),0)</f>
        <v>2065000000</v>
      </c>
      <c r="U1303" s="6">
        <f>VLOOKUP($A1303,TOURISM!$A$1:$F$2692,COLUMN(TOURISM!$F1303),0)</f>
        <v>2442000000</v>
      </c>
      <c r="V1303" s="6">
        <f>VLOOKUP($A1303,BUSINESS!$A$1:$J$2692,COLUMN(BUSINESS!$E1303),0)</f>
        <v>0</v>
      </c>
      <c r="W1303" s="6">
        <f>VLOOKUP($A1303,BUSINESS!$A$1:$J$2692,COLUMN(BUSINESS!$F1303),0)</f>
        <v>0</v>
      </c>
      <c r="X1303" s="6">
        <f>VLOOKUP($A1303,BUSINESS!$A$1:$J$2692,COLUMN(BUSINESS!$G1303),0)</f>
        <v>0</v>
      </c>
      <c r="Y1303" s="6">
        <f>VLOOKUP($A1303,BUSINESS!$A$1:$J$2692,COLUMN(BUSINESS!$H1303),0)</f>
        <v>0</v>
      </c>
      <c r="Z1303" s="6">
        <f>VLOOKUP($A1303,BUSINESS!$A$1:$J$2692,COLUMN(BUSINESS!$I1303),0)</f>
        <v>0.43099999999999999</v>
      </c>
      <c r="AA1303" s="6">
        <f>VLOOKUP($A1303,BUSINESS!$A$1:$J$2692,COLUMN(BUSINESS!$J1303),0)</f>
        <v>0.80500000000000005</v>
      </c>
      <c r="AB1303" s="5"/>
      <c r="AC1303" s="5"/>
      <c r="AD1303" s="5"/>
      <c r="AE1303" s="5"/>
    </row>
    <row r="1304" spans="1:31" ht="15.75" customHeight="1" x14ac:dyDescent="0.25">
      <c r="A1304" s="6">
        <v>1303</v>
      </c>
      <c r="B1304" s="7" t="str">
        <f>VLOOKUP($A1304,GDP!$A$1:$H$2692,COLUMN(GDP!B1304),0)</f>
        <v>Europe</v>
      </c>
      <c r="C1304" s="8" t="str">
        <f>VLOOKUP($A1304,GDP!$A$1:$H$2692,COLUMN(GDP!C1304),0)</f>
        <v>Finland-Europe</v>
      </c>
      <c r="D1304" s="9" t="str">
        <f>VLOOKUP($A1304,GDP!$A$1:$H$2692,COLUMN(GDP!D1304),0)</f>
        <v>2002</v>
      </c>
      <c r="E1304" s="8">
        <f>VLOOKUP($A1304,GDP!$A$1:$H$2692,COLUMN(GDP!E1304),0)</f>
        <v>135000000000</v>
      </c>
      <c r="F1304" s="7">
        <f>VLOOKUP($A1304,GDP!$A$1:$H$2692,COLUMN(GDP!F1304),0)</f>
        <v>7.8E-2</v>
      </c>
      <c r="G1304" s="7">
        <f>VLOOKUP($A1304,GDP!$A$1:$H$2692,COLUMN(GDP!G1304),0)</f>
        <v>2032</v>
      </c>
      <c r="H1304" s="7">
        <f>VLOOKUP($A1304,GDP!$A$1:$H$2692,COLUMN(GDP!H1304),0)</f>
        <v>4.8000000000000001E-2</v>
      </c>
      <c r="I1304" s="6">
        <f>VLOOKUP($A1304,ENERGY!$A$1:$F$2692,COLUMN(ENERGY!E1303),0)</f>
        <v>36429</v>
      </c>
      <c r="J1304" s="6">
        <f>VLOOKUP($A1304,ENERGY!$A$1:$F$2692,COLUMN(ENERGY!F1303),0)</f>
        <v>61844</v>
      </c>
      <c r="K1304" s="6">
        <f>VLOOKUP($A1304,'HUMAN RESOURCES'!$A$1:$M$2692,COLUMN('HUMAN RESOURCES'!$E1304),0)</f>
        <v>1.0999999999999999E-2</v>
      </c>
      <c r="L1304" s="6">
        <f>VLOOKUP($A1304,'HUMAN RESOURCES'!$A$1:$M$2692,COLUMN('HUMAN RESOURCES'!$F1304),0)</f>
        <v>3.0000000000000001E-3</v>
      </c>
      <c r="M1304" s="6">
        <f>VLOOKUP($A1304,'HUMAN RESOURCES'!$A$1:$M$2692,COLUMN('HUMAN RESOURCES'!$G1304),0)</f>
        <v>82</v>
      </c>
      <c r="N1304" s="6">
        <f>VLOOKUP($A1304,'HUMAN RESOURCES'!$A$1:$M$2692,COLUMN('HUMAN RESOURCES'!$H1304),0)</f>
        <v>75</v>
      </c>
      <c r="O1304" s="6">
        <f>VLOOKUP($A1304,'HUMAN RESOURCES'!$A$1:$M$2692,COLUMN('HUMAN RESOURCES'!$I1304),0)</f>
        <v>0.17799999999999999</v>
      </c>
      <c r="P1304" s="6">
        <f>VLOOKUP($A1304,'HUMAN RESOURCES'!$A$1:$M$2692,COLUMN('HUMAN RESOURCES'!$J1304),0)</f>
        <v>0.66900000000000004</v>
      </c>
      <c r="Q1304" s="6">
        <f>VLOOKUP($A1304,'HUMAN RESOURCES'!$A$1:$M$2692,COLUMN('HUMAN RESOURCES'!$K1304),0)</f>
        <v>0.153</v>
      </c>
      <c r="R1304" s="6">
        <f>VLOOKUP($A1304,'HUMAN RESOURCES'!$A$1:$M$2692,COLUMN('HUMAN RESOURCES'!$L1304),0)</f>
        <v>5200598</v>
      </c>
      <c r="S1304" s="6">
        <f>VLOOKUP($A1304,'HUMAN RESOURCES'!$A$1:$M$2692,COLUMN('HUMAN RESOURCES'!$F1304),0)</f>
        <v>3.0000000000000001E-3</v>
      </c>
      <c r="T1304" s="6">
        <f>VLOOKUP($A1304,TOURISM!$A$1:$F$2692,COLUMN(TOURISM!$E1304),0)</f>
        <v>2235000000</v>
      </c>
      <c r="U1304" s="6">
        <f>VLOOKUP($A1304,TOURISM!$A$1:$F$2692,COLUMN(TOURISM!$F1304),0)</f>
        <v>2438000000</v>
      </c>
      <c r="V1304" s="6">
        <f>VLOOKUP($A1304,BUSINESS!$A$1:$J$2692,COLUMN(BUSINESS!$E1304),0)</f>
        <v>0</v>
      </c>
      <c r="W1304" s="6">
        <f>VLOOKUP($A1304,BUSINESS!$A$1:$J$2692,COLUMN(BUSINESS!$F1304),0)</f>
        <v>0</v>
      </c>
      <c r="X1304" s="6">
        <f>VLOOKUP($A1304,BUSINESS!$A$1:$J$2692,COLUMN(BUSINESS!$G1304),0)</f>
        <v>0</v>
      </c>
      <c r="Y1304" s="6">
        <f>VLOOKUP($A1304,BUSINESS!$A$1:$J$2692,COLUMN(BUSINESS!$H1304),0)</f>
        <v>0</v>
      </c>
      <c r="Z1304" s="6">
        <f>VLOOKUP($A1304,BUSINESS!$A$1:$J$2692,COLUMN(BUSINESS!$I1304),0)</f>
        <v>0.624</v>
      </c>
      <c r="AA1304" s="6">
        <f>VLOOKUP($A1304,BUSINESS!$A$1:$J$2692,COLUMN(BUSINESS!$J1304),0)</f>
        <v>0.86899999999999999</v>
      </c>
      <c r="AB1304" s="5"/>
      <c r="AC1304" s="5"/>
      <c r="AD1304" s="5"/>
      <c r="AE1304" s="5"/>
    </row>
    <row r="1305" spans="1:31" ht="15.75" customHeight="1" x14ac:dyDescent="0.25">
      <c r="A1305" s="6">
        <v>1304</v>
      </c>
      <c r="B1305" s="7" t="str">
        <f>VLOOKUP($A1305,GDP!$A$1:$H$2692,COLUMN(GDP!B1305),0)</f>
        <v>Europe</v>
      </c>
      <c r="C1305" s="8" t="str">
        <f>VLOOKUP($A1305,GDP!$A$1:$H$2692,COLUMN(GDP!C1305),0)</f>
        <v>Finland-Europe</v>
      </c>
      <c r="D1305" s="9" t="str">
        <f>VLOOKUP($A1305,GDP!$A$1:$H$2692,COLUMN(GDP!D1305),0)</f>
        <v>2003</v>
      </c>
      <c r="E1305" s="8">
        <f>VLOOKUP($A1305,GDP!$A$1:$H$2692,COLUMN(GDP!E1305),0)</f>
        <v>164000000000</v>
      </c>
      <c r="F1305" s="7">
        <f>VLOOKUP($A1305,GDP!$A$1:$H$2692,COLUMN(GDP!F1305),0)</f>
        <v>8.2000000000000003E-2</v>
      </c>
      <c r="G1305" s="7">
        <f>VLOOKUP($A1305,GDP!$A$1:$H$2692,COLUMN(GDP!G1305),0)</f>
        <v>2572</v>
      </c>
      <c r="H1305" s="7">
        <f>VLOOKUP($A1305,GDP!$A$1:$H$2692,COLUMN(GDP!H1305),0)</f>
        <v>4.1000000000000002E-2</v>
      </c>
      <c r="I1305" s="6">
        <f>VLOOKUP($A1305,ENERGY!$A$1:$F$2692,COLUMN(ENERGY!E1304),0)</f>
        <v>33259</v>
      </c>
      <c r="J1305" s="6">
        <f>VLOOKUP($A1305,ENERGY!$A$1:$F$2692,COLUMN(ENERGY!F1304),0)</f>
        <v>53168</v>
      </c>
      <c r="K1305" s="6">
        <f>VLOOKUP($A1305,'HUMAN RESOURCES'!$A$1:$M$2692,COLUMN('HUMAN RESOURCES'!$E1305),0)</f>
        <v>1.0999999999999999E-2</v>
      </c>
      <c r="L1305" s="6">
        <f>VLOOKUP($A1305,'HUMAN RESOURCES'!$A$1:$M$2692,COLUMN('HUMAN RESOURCES'!$F1305),0)</f>
        <v>3.0000000000000001E-3</v>
      </c>
      <c r="M1305" s="6">
        <f>VLOOKUP($A1305,'HUMAN RESOURCES'!$A$1:$M$2692,COLUMN('HUMAN RESOURCES'!$G1305),0)</f>
        <v>82</v>
      </c>
      <c r="N1305" s="6">
        <f>VLOOKUP($A1305,'HUMAN RESOURCES'!$A$1:$M$2692,COLUMN('HUMAN RESOURCES'!$H1305),0)</f>
        <v>75</v>
      </c>
      <c r="O1305" s="6">
        <f>VLOOKUP($A1305,'HUMAN RESOURCES'!$A$1:$M$2692,COLUMN('HUMAN RESOURCES'!$I1305),0)</f>
        <v>0.17699999999999999</v>
      </c>
      <c r="P1305" s="6">
        <f>VLOOKUP($A1305,'HUMAN RESOURCES'!$A$1:$M$2692,COLUMN('HUMAN RESOURCES'!$J1305),0)</f>
        <v>0.66800000000000004</v>
      </c>
      <c r="Q1305" s="6">
        <f>VLOOKUP($A1305,'HUMAN RESOURCES'!$A$1:$M$2692,COLUMN('HUMAN RESOURCES'!$K1305),0)</f>
        <v>0.155</v>
      </c>
      <c r="R1305" s="6">
        <f>VLOOKUP($A1305,'HUMAN RESOURCES'!$A$1:$M$2692,COLUMN('HUMAN RESOURCES'!$L1305),0)</f>
        <v>5213014</v>
      </c>
      <c r="S1305" s="6">
        <f>VLOOKUP($A1305,'HUMAN RESOURCES'!$A$1:$M$2692,COLUMN('HUMAN RESOURCES'!$F1305),0)</f>
        <v>3.0000000000000001E-3</v>
      </c>
      <c r="T1305" s="6">
        <f>VLOOKUP($A1305,TOURISM!$A$1:$F$2692,COLUMN(TOURISM!$E1305),0)</f>
        <v>2676000000</v>
      </c>
      <c r="U1305" s="6">
        <f>VLOOKUP($A1305,TOURISM!$A$1:$F$2692,COLUMN(TOURISM!$F1305),0)</f>
        <v>2954000000</v>
      </c>
      <c r="V1305" s="6">
        <f>VLOOKUP($A1305,BUSINESS!$A$1:$J$2692,COLUMN(BUSINESS!$E1305),0)</f>
        <v>0</v>
      </c>
      <c r="W1305" s="6">
        <f>VLOOKUP($A1305,BUSINESS!$A$1:$J$2692,COLUMN(BUSINESS!$F1305),0)</f>
        <v>31</v>
      </c>
      <c r="X1305" s="6">
        <f>VLOOKUP($A1305,BUSINESS!$A$1:$J$2692,COLUMN(BUSINESS!$G1305),0)</f>
        <v>0</v>
      </c>
      <c r="Y1305" s="6">
        <f>VLOOKUP($A1305,BUSINESS!$A$1:$J$2692,COLUMN(BUSINESS!$H1305),0)</f>
        <v>0</v>
      </c>
      <c r="Z1305" s="6">
        <f>VLOOKUP($A1305,BUSINESS!$A$1:$J$2692,COLUMN(BUSINESS!$I1305),0)</f>
        <v>0.69199999999999995</v>
      </c>
      <c r="AA1305" s="6">
        <f>VLOOKUP($A1305,BUSINESS!$A$1:$J$2692,COLUMN(BUSINESS!$J1305),0)</f>
        <v>0.91100000000000003</v>
      </c>
      <c r="AB1305" s="5"/>
      <c r="AC1305" s="5"/>
      <c r="AD1305" s="5"/>
      <c r="AE1305" s="5"/>
    </row>
    <row r="1306" spans="1:31" ht="15.75" customHeight="1" x14ac:dyDescent="0.25">
      <c r="A1306" s="6">
        <v>1305</v>
      </c>
      <c r="B1306" s="7" t="str">
        <f>VLOOKUP($A1306,GDP!$A$1:$H$2692,COLUMN(GDP!B1306),0)</f>
        <v>Europe</v>
      </c>
      <c r="C1306" s="8" t="str">
        <f>VLOOKUP($A1306,GDP!$A$1:$H$2692,COLUMN(GDP!C1306),0)</f>
        <v>Finland-Europe</v>
      </c>
      <c r="D1306" s="9" t="str">
        <f>VLOOKUP($A1306,GDP!$A$1:$H$2692,COLUMN(GDP!D1306),0)</f>
        <v>2004</v>
      </c>
      <c r="E1306" s="8">
        <f>VLOOKUP($A1306,GDP!$A$1:$H$2692,COLUMN(GDP!E1306),0)</f>
        <v>189000000000</v>
      </c>
      <c r="F1306" s="7">
        <f>VLOOKUP($A1306,GDP!$A$1:$H$2692,COLUMN(GDP!F1306),0)</f>
        <v>8.2000000000000003E-2</v>
      </c>
      <c r="G1306" s="7">
        <f>VLOOKUP($A1306,GDP!$A$1:$H$2692,COLUMN(GDP!G1306),0)</f>
        <v>2974</v>
      </c>
      <c r="H1306" s="7">
        <f>VLOOKUP($A1306,GDP!$A$1:$H$2692,COLUMN(GDP!H1306),0)</f>
        <v>3.6999999999999998E-2</v>
      </c>
      <c r="I1306" s="6">
        <f>VLOOKUP($A1306,ENERGY!$A$1:$F$2692,COLUMN(ENERGY!E1305),0)</f>
        <v>35284</v>
      </c>
      <c r="J1306" s="6">
        <f>VLOOKUP($A1306,ENERGY!$A$1:$F$2692,COLUMN(ENERGY!F1305),0)</f>
        <v>56593</v>
      </c>
      <c r="K1306" s="6">
        <f>VLOOKUP($A1306,'HUMAN RESOURCES'!$A$1:$M$2692,COLUMN('HUMAN RESOURCES'!$E1306),0)</f>
        <v>1.0999999999999999E-2</v>
      </c>
      <c r="L1306" s="6">
        <f>VLOOKUP($A1306,'HUMAN RESOURCES'!$A$1:$M$2692,COLUMN('HUMAN RESOURCES'!$F1306),0)</f>
        <v>3.0000000000000001E-3</v>
      </c>
      <c r="M1306" s="6">
        <f>VLOOKUP($A1306,'HUMAN RESOURCES'!$A$1:$M$2692,COLUMN('HUMAN RESOURCES'!$G1306),0)</f>
        <v>82</v>
      </c>
      <c r="N1306" s="6">
        <f>VLOOKUP($A1306,'HUMAN RESOURCES'!$A$1:$M$2692,COLUMN('HUMAN RESOURCES'!$H1306),0)</f>
        <v>75</v>
      </c>
      <c r="O1306" s="6">
        <f>VLOOKUP($A1306,'HUMAN RESOURCES'!$A$1:$M$2692,COLUMN('HUMAN RESOURCES'!$I1306),0)</f>
        <v>0.17499999999999999</v>
      </c>
      <c r="P1306" s="6">
        <f>VLOOKUP($A1306,'HUMAN RESOURCES'!$A$1:$M$2692,COLUMN('HUMAN RESOURCES'!$J1306),0)</f>
        <v>0.66700000000000004</v>
      </c>
      <c r="Q1306" s="6">
        <f>VLOOKUP($A1306,'HUMAN RESOURCES'!$A$1:$M$2692,COLUMN('HUMAN RESOURCES'!$K1306),0)</f>
        <v>0.157</v>
      </c>
      <c r="R1306" s="6">
        <f>VLOOKUP($A1306,'HUMAN RESOURCES'!$A$1:$M$2692,COLUMN('HUMAN RESOURCES'!$L1306),0)</f>
        <v>5228172</v>
      </c>
      <c r="S1306" s="6">
        <f>VLOOKUP($A1306,'HUMAN RESOURCES'!$A$1:$M$2692,COLUMN('HUMAN RESOURCES'!$F1306),0)</f>
        <v>3.0000000000000001E-3</v>
      </c>
      <c r="T1306" s="6">
        <f>VLOOKUP($A1306,TOURISM!$A$1:$F$2692,COLUMN(TOURISM!$E1306),0)</f>
        <v>2975000000</v>
      </c>
      <c r="U1306" s="6">
        <f>VLOOKUP($A1306,TOURISM!$A$1:$F$2692,COLUMN(TOURISM!$F1306),0)</f>
        <v>3383000000</v>
      </c>
      <c r="V1306" s="6">
        <f>VLOOKUP($A1306,BUSINESS!$A$1:$J$2692,COLUMN(BUSINESS!$E1306),0)</f>
        <v>0</v>
      </c>
      <c r="W1306" s="6">
        <f>VLOOKUP($A1306,BUSINESS!$A$1:$J$2692,COLUMN(BUSINESS!$F1306),0)</f>
        <v>14</v>
      </c>
      <c r="X1306" s="6">
        <f>VLOOKUP($A1306,BUSINESS!$A$1:$J$2692,COLUMN(BUSINESS!$G1306),0)</f>
        <v>0</v>
      </c>
      <c r="Y1306" s="6">
        <f>VLOOKUP($A1306,BUSINESS!$A$1:$J$2692,COLUMN(BUSINESS!$H1306),0)</f>
        <v>0</v>
      </c>
      <c r="Z1306" s="6">
        <f>VLOOKUP($A1306,BUSINESS!$A$1:$J$2692,COLUMN(BUSINESS!$I1306),0)</f>
        <v>0.72399999999999998</v>
      </c>
      <c r="AA1306" s="6">
        <f>VLOOKUP($A1306,BUSINESS!$A$1:$J$2692,COLUMN(BUSINESS!$J1306),0)</f>
        <v>0.95399999999999996</v>
      </c>
      <c r="AB1306" s="5"/>
      <c r="AC1306" s="5"/>
      <c r="AD1306" s="5"/>
      <c r="AE1306" s="5"/>
    </row>
    <row r="1307" spans="1:31" ht="15.75" customHeight="1" x14ac:dyDescent="0.25">
      <c r="A1307" s="6">
        <v>1306</v>
      </c>
      <c r="B1307" s="7" t="str">
        <f>VLOOKUP($A1307,GDP!$A$1:$H$2692,COLUMN(GDP!B1307),0)</f>
        <v>Europe</v>
      </c>
      <c r="C1307" s="8" t="str">
        <f>VLOOKUP($A1307,GDP!$A$1:$H$2692,COLUMN(GDP!C1307),0)</f>
        <v>Finland-Europe</v>
      </c>
      <c r="D1307" s="9" t="str">
        <f>VLOOKUP($A1307,GDP!$A$1:$H$2692,COLUMN(GDP!D1307),0)</f>
        <v>2005</v>
      </c>
      <c r="E1307" s="8">
        <f>VLOOKUP($A1307,GDP!$A$1:$H$2692,COLUMN(GDP!E1307),0)</f>
        <v>196000000000</v>
      </c>
      <c r="F1307" s="7">
        <f>VLOOKUP($A1307,GDP!$A$1:$H$2692,COLUMN(GDP!F1307),0)</f>
        <v>8.4000000000000005E-2</v>
      </c>
      <c r="G1307" s="7">
        <f>VLOOKUP($A1307,GDP!$A$1:$H$2692,COLUMN(GDP!G1307),0)</f>
        <v>3151</v>
      </c>
      <c r="H1307" s="7">
        <f>VLOOKUP($A1307,GDP!$A$1:$H$2692,COLUMN(GDP!H1307),0)</f>
        <v>0</v>
      </c>
      <c r="I1307" s="6">
        <f>VLOOKUP($A1307,ENERGY!$A$1:$F$2692,COLUMN(ENERGY!E1306),0)</f>
        <v>36803</v>
      </c>
      <c r="J1307" s="6">
        <f>VLOOKUP($A1307,ENERGY!$A$1:$F$2692,COLUMN(ENERGY!F1306),0)</f>
        <v>63982</v>
      </c>
      <c r="K1307" s="6">
        <f>VLOOKUP($A1307,'HUMAN RESOURCES'!$A$1:$M$2692,COLUMN('HUMAN RESOURCES'!$E1307),0)</f>
        <v>1.0999999999999999E-2</v>
      </c>
      <c r="L1307" s="6">
        <f>VLOOKUP($A1307,'HUMAN RESOURCES'!$A$1:$M$2692,COLUMN('HUMAN RESOURCES'!$F1307),0)</f>
        <v>3.0000000000000001E-3</v>
      </c>
      <c r="M1307" s="6">
        <f>VLOOKUP($A1307,'HUMAN RESOURCES'!$A$1:$M$2692,COLUMN('HUMAN RESOURCES'!$G1307),0)</f>
        <v>82</v>
      </c>
      <c r="N1307" s="6">
        <f>VLOOKUP($A1307,'HUMAN RESOURCES'!$A$1:$M$2692,COLUMN('HUMAN RESOURCES'!$H1307),0)</f>
        <v>76</v>
      </c>
      <c r="O1307" s="6">
        <f>VLOOKUP($A1307,'HUMAN RESOURCES'!$A$1:$M$2692,COLUMN('HUMAN RESOURCES'!$I1307),0)</f>
        <v>0.17399999999999999</v>
      </c>
      <c r="P1307" s="6">
        <f>VLOOKUP($A1307,'HUMAN RESOURCES'!$A$1:$M$2692,COLUMN('HUMAN RESOURCES'!$J1307),0)</f>
        <v>0.66700000000000004</v>
      </c>
      <c r="Q1307" s="6">
        <f>VLOOKUP($A1307,'HUMAN RESOURCES'!$A$1:$M$2692,COLUMN('HUMAN RESOURCES'!$K1307),0)</f>
        <v>0.159</v>
      </c>
      <c r="R1307" s="6">
        <f>VLOOKUP($A1307,'HUMAN RESOURCES'!$A$1:$M$2692,COLUMN('HUMAN RESOURCES'!$L1307),0)</f>
        <v>5246096</v>
      </c>
      <c r="S1307" s="6">
        <f>VLOOKUP($A1307,'HUMAN RESOURCES'!$A$1:$M$2692,COLUMN('HUMAN RESOURCES'!$F1307),0)</f>
        <v>3.0000000000000001E-3</v>
      </c>
      <c r="T1307" s="6">
        <f>VLOOKUP($A1307,TOURISM!$A$1:$F$2692,COLUMN(TOURISM!$E1307),0)</f>
        <v>3069000000</v>
      </c>
      <c r="U1307" s="6">
        <f>VLOOKUP($A1307,TOURISM!$A$1:$F$2692,COLUMN(TOURISM!$F1307),0)</f>
        <v>3622000000</v>
      </c>
      <c r="V1307" s="6">
        <f>VLOOKUP($A1307,BUSINESS!$A$1:$J$2692,COLUMN(BUSINESS!$E1307),0)</f>
        <v>0.495</v>
      </c>
      <c r="W1307" s="6">
        <f>VLOOKUP($A1307,BUSINESS!$A$1:$J$2692,COLUMN(BUSINESS!$F1307),0)</f>
        <v>14</v>
      </c>
      <c r="X1307" s="6">
        <f>VLOOKUP($A1307,BUSINESS!$A$1:$J$2692,COLUMN(BUSINESS!$G1307),0)</f>
        <v>0</v>
      </c>
      <c r="Y1307" s="6">
        <f>VLOOKUP($A1307,BUSINESS!$A$1:$J$2692,COLUMN(BUSINESS!$H1307),0)</f>
        <v>269</v>
      </c>
      <c r="Z1307" s="6">
        <f>VLOOKUP($A1307,BUSINESS!$A$1:$J$2692,COLUMN(BUSINESS!$I1307),0)</f>
        <v>0.745</v>
      </c>
      <c r="AA1307" s="6">
        <f>VLOOKUP($A1307,BUSINESS!$A$1:$J$2692,COLUMN(BUSINESS!$J1307),0)</f>
        <v>1.0049999999999999</v>
      </c>
      <c r="AB1307" s="5"/>
      <c r="AC1307" s="5"/>
      <c r="AD1307" s="5"/>
      <c r="AE1307" s="5"/>
    </row>
    <row r="1308" spans="1:31" ht="15.75" customHeight="1" x14ac:dyDescent="0.25">
      <c r="A1308" s="6">
        <v>1307</v>
      </c>
      <c r="B1308" s="7" t="str">
        <f>VLOOKUP($A1308,GDP!$A$1:$H$2692,COLUMN(GDP!B1308),0)</f>
        <v>Europe</v>
      </c>
      <c r="C1308" s="8" t="str">
        <f>VLOOKUP($A1308,GDP!$A$1:$H$2692,COLUMN(GDP!C1308),0)</f>
        <v>Finland-Europe</v>
      </c>
      <c r="D1308" s="9" t="str">
        <f>VLOOKUP($A1308,GDP!$A$1:$H$2692,COLUMN(GDP!D1308),0)</f>
        <v>2006</v>
      </c>
      <c r="E1308" s="8">
        <f>VLOOKUP($A1308,GDP!$A$1:$H$2692,COLUMN(GDP!E1308),0)</f>
        <v>208000000000</v>
      </c>
      <c r="F1308" s="7">
        <f>VLOOKUP($A1308,GDP!$A$1:$H$2692,COLUMN(GDP!F1308),0)</f>
        <v>8.3000000000000004E-2</v>
      </c>
      <c r="G1308" s="7">
        <f>VLOOKUP($A1308,GDP!$A$1:$H$2692,COLUMN(GDP!G1308),0)</f>
        <v>3302</v>
      </c>
      <c r="H1308" s="7">
        <f>VLOOKUP($A1308,GDP!$A$1:$H$2692,COLUMN(GDP!H1308),0)</f>
        <v>0</v>
      </c>
      <c r="I1308" s="6">
        <f>VLOOKUP($A1308,ENERGY!$A$1:$F$2692,COLUMN(ENERGY!E1307),0)</f>
        <v>37334</v>
      </c>
      <c r="J1308" s="6">
        <f>VLOOKUP($A1308,ENERGY!$A$1:$F$2692,COLUMN(ENERGY!F1307),0)</f>
        <v>66197</v>
      </c>
      <c r="K1308" s="6">
        <f>VLOOKUP($A1308,'HUMAN RESOURCES'!$A$1:$M$2692,COLUMN('HUMAN RESOURCES'!$E1308),0)</f>
        <v>1.0999999999999999E-2</v>
      </c>
      <c r="L1308" s="6">
        <f>VLOOKUP($A1308,'HUMAN RESOURCES'!$A$1:$M$2692,COLUMN('HUMAN RESOURCES'!$F1308),0)</f>
        <v>3.0000000000000001E-3</v>
      </c>
      <c r="M1308" s="6">
        <f>VLOOKUP($A1308,'HUMAN RESOURCES'!$A$1:$M$2692,COLUMN('HUMAN RESOURCES'!$G1308),0)</f>
        <v>83</v>
      </c>
      <c r="N1308" s="6">
        <f>VLOOKUP($A1308,'HUMAN RESOURCES'!$A$1:$M$2692,COLUMN('HUMAN RESOURCES'!$H1308),0)</f>
        <v>76</v>
      </c>
      <c r="O1308" s="6">
        <f>VLOOKUP($A1308,'HUMAN RESOURCES'!$A$1:$M$2692,COLUMN('HUMAN RESOURCES'!$I1308),0)</f>
        <v>0.17199999999999999</v>
      </c>
      <c r="P1308" s="6">
        <f>VLOOKUP($A1308,'HUMAN RESOURCES'!$A$1:$M$2692,COLUMN('HUMAN RESOURCES'!$J1308),0)</f>
        <v>0.66700000000000004</v>
      </c>
      <c r="Q1308" s="6">
        <f>VLOOKUP($A1308,'HUMAN RESOURCES'!$A$1:$M$2692,COLUMN('HUMAN RESOURCES'!$K1308),0)</f>
        <v>0.161</v>
      </c>
      <c r="R1308" s="6">
        <f>VLOOKUP($A1308,'HUMAN RESOURCES'!$A$1:$M$2692,COLUMN('HUMAN RESOURCES'!$L1308),0)</f>
        <v>5266268</v>
      </c>
      <c r="S1308" s="6">
        <f>VLOOKUP($A1308,'HUMAN RESOURCES'!$A$1:$M$2692,COLUMN('HUMAN RESOURCES'!$F1308),0)</f>
        <v>3.0000000000000001E-3</v>
      </c>
      <c r="T1308" s="6">
        <f>VLOOKUP($A1308,TOURISM!$A$1:$F$2692,COLUMN(TOURISM!$E1308),0)</f>
        <v>3515000000</v>
      </c>
      <c r="U1308" s="6">
        <f>VLOOKUP($A1308,TOURISM!$A$1:$F$2692,COLUMN(TOURISM!$F1308),0)</f>
        <v>4099000000</v>
      </c>
      <c r="V1308" s="6">
        <f>VLOOKUP($A1308,BUSINESS!$A$1:$J$2692,COLUMN(BUSINESS!$E1308),0)</f>
        <v>0.47699999999999998</v>
      </c>
      <c r="W1308" s="6">
        <f>VLOOKUP($A1308,BUSINESS!$A$1:$J$2692,COLUMN(BUSINESS!$F1308),0)</f>
        <v>14</v>
      </c>
      <c r="X1308" s="6">
        <f>VLOOKUP($A1308,BUSINESS!$A$1:$J$2692,COLUMN(BUSINESS!$G1308),0)</f>
        <v>0</v>
      </c>
      <c r="Y1308" s="6">
        <f>VLOOKUP($A1308,BUSINESS!$A$1:$J$2692,COLUMN(BUSINESS!$H1308),0)</f>
        <v>269</v>
      </c>
      <c r="Z1308" s="6">
        <f>VLOOKUP($A1308,BUSINESS!$A$1:$J$2692,COLUMN(BUSINESS!$I1308),0)</f>
        <v>0.79700000000000004</v>
      </c>
      <c r="AA1308" s="6">
        <f>VLOOKUP($A1308,BUSINESS!$A$1:$J$2692,COLUMN(BUSINESS!$J1308),0)</f>
        <v>1.0760000000000001</v>
      </c>
      <c r="AB1308" s="5"/>
      <c r="AC1308" s="5"/>
      <c r="AD1308" s="5"/>
      <c r="AE1308" s="5"/>
    </row>
    <row r="1309" spans="1:31" ht="15.75" customHeight="1" x14ac:dyDescent="0.25">
      <c r="A1309" s="6">
        <v>1308</v>
      </c>
      <c r="B1309" s="7" t="str">
        <f>VLOOKUP($A1309,GDP!$A$1:$H$2692,COLUMN(GDP!B1309),0)</f>
        <v>Europe</v>
      </c>
      <c r="C1309" s="8" t="str">
        <f>VLOOKUP($A1309,GDP!$A$1:$H$2692,COLUMN(GDP!C1309),0)</f>
        <v>Finland-Europe</v>
      </c>
      <c r="D1309" s="9" t="str">
        <f>VLOOKUP($A1309,GDP!$A$1:$H$2692,COLUMN(GDP!D1309),0)</f>
        <v>2007</v>
      </c>
      <c r="E1309" s="8">
        <f>VLOOKUP($A1309,GDP!$A$1:$H$2692,COLUMN(GDP!E1309),0)</f>
        <v>246000000000</v>
      </c>
      <c r="F1309" s="7">
        <f>VLOOKUP($A1309,GDP!$A$1:$H$2692,COLUMN(GDP!F1309),0)</f>
        <v>0.08</v>
      </c>
      <c r="G1309" s="7">
        <f>VLOOKUP($A1309,GDP!$A$1:$H$2692,COLUMN(GDP!G1309),0)</f>
        <v>3751</v>
      </c>
      <c r="H1309" s="7">
        <f>VLOOKUP($A1309,GDP!$A$1:$H$2692,COLUMN(GDP!H1309),0)</f>
        <v>0</v>
      </c>
      <c r="I1309" s="6">
        <f>VLOOKUP($A1309,ENERGY!$A$1:$F$2692,COLUMN(ENERGY!E1308),0)</f>
        <v>34263</v>
      </c>
      <c r="J1309" s="6">
        <f>VLOOKUP($A1309,ENERGY!$A$1:$F$2692,COLUMN(ENERGY!F1308),0)</f>
        <v>54646</v>
      </c>
      <c r="K1309" s="6">
        <f>VLOOKUP($A1309,'HUMAN RESOURCES'!$A$1:$M$2692,COLUMN('HUMAN RESOURCES'!$E1309),0)</f>
        <v>1.0999999999999999E-2</v>
      </c>
      <c r="L1309" s="6">
        <f>VLOOKUP($A1309,'HUMAN RESOURCES'!$A$1:$M$2692,COLUMN('HUMAN RESOURCES'!$F1309),0)</f>
        <v>3.0000000000000001E-3</v>
      </c>
      <c r="M1309" s="6">
        <f>VLOOKUP($A1309,'HUMAN RESOURCES'!$A$1:$M$2692,COLUMN('HUMAN RESOURCES'!$G1309),0)</f>
        <v>83</v>
      </c>
      <c r="N1309" s="6">
        <f>VLOOKUP($A1309,'HUMAN RESOURCES'!$A$1:$M$2692,COLUMN('HUMAN RESOURCES'!$H1309),0)</f>
        <v>76</v>
      </c>
      <c r="O1309" s="6">
        <f>VLOOKUP($A1309,'HUMAN RESOURCES'!$A$1:$M$2692,COLUMN('HUMAN RESOURCES'!$I1309),0)</f>
        <v>0.17</v>
      </c>
      <c r="P1309" s="6">
        <f>VLOOKUP($A1309,'HUMAN RESOURCES'!$A$1:$M$2692,COLUMN('HUMAN RESOURCES'!$J1309),0)</f>
        <v>0.66800000000000004</v>
      </c>
      <c r="Q1309" s="6">
        <f>VLOOKUP($A1309,'HUMAN RESOURCES'!$A$1:$M$2692,COLUMN('HUMAN RESOURCES'!$K1309),0)</f>
        <v>0.16300000000000001</v>
      </c>
      <c r="R1309" s="6">
        <f>VLOOKUP($A1309,'HUMAN RESOURCES'!$A$1:$M$2692,COLUMN('HUMAN RESOURCES'!$L1309),0)</f>
        <v>5288720</v>
      </c>
      <c r="S1309" s="6">
        <f>VLOOKUP($A1309,'HUMAN RESOURCES'!$A$1:$M$2692,COLUMN('HUMAN RESOURCES'!$F1309),0)</f>
        <v>3.0000000000000001E-3</v>
      </c>
      <c r="T1309" s="6">
        <f>VLOOKUP($A1309,TOURISM!$A$1:$F$2692,COLUMN(TOURISM!$E1309),0)</f>
        <v>4287000000</v>
      </c>
      <c r="U1309" s="6">
        <f>VLOOKUP($A1309,TOURISM!$A$1:$F$2692,COLUMN(TOURISM!$F1309),0)</f>
        <v>4812000000</v>
      </c>
      <c r="V1309" s="6">
        <f>VLOOKUP($A1309,BUSINESS!$A$1:$J$2692,COLUMN(BUSINESS!$E1309),0)</f>
        <v>0.47799999999999998</v>
      </c>
      <c r="W1309" s="6">
        <f>VLOOKUP($A1309,BUSINESS!$A$1:$J$2692,COLUMN(BUSINESS!$F1309),0)</f>
        <v>14</v>
      </c>
      <c r="X1309" s="6">
        <f>VLOOKUP($A1309,BUSINESS!$A$1:$J$2692,COLUMN(BUSINESS!$G1309),0)</f>
        <v>0</v>
      </c>
      <c r="Y1309" s="6">
        <f>VLOOKUP($A1309,BUSINESS!$A$1:$J$2692,COLUMN(BUSINESS!$H1309),0)</f>
        <v>269</v>
      </c>
      <c r="Z1309" s="6">
        <f>VLOOKUP($A1309,BUSINESS!$A$1:$J$2692,COLUMN(BUSINESS!$I1309),0)</f>
        <v>0.80800000000000005</v>
      </c>
      <c r="AA1309" s="6">
        <f>VLOOKUP($A1309,BUSINESS!$A$1:$J$2692,COLUMN(BUSINESS!$J1309),0)</f>
        <v>1.149</v>
      </c>
      <c r="AB1309" s="5"/>
      <c r="AC1309" s="5"/>
      <c r="AD1309" s="5"/>
      <c r="AE1309" s="5"/>
    </row>
    <row r="1310" spans="1:31" ht="15.75" customHeight="1" x14ac:dyDescent="0.25">
      <c r="A1310" s="6">
        <v>1309</v>
      </c>
      <c r="B1310" s="7" t="str">
        <f>VLOOKUP($A1310,GDP!$A$1:$H$2692,COLUMN(GDP!B1310),0)</f>
        <v>Europe</v>
      </c>
      <c r="C1310" s="8" t="str">
        <f>VLOOKUP($A1310,GDP!$A$1:$H$2692,COLUMN(GDP!C1310),0)</f>
        <v>Finland-Europe</v>
      </c>
      <c r="D1310" s="9" t="str">
        <f>VLOOKUP($A1310,GDP!$A$1:$H$2692,COLUMN(GDP!D1310),0)</f>
        <v>2008</v>
      </c>
      <c r="E1310" s="8">
        <f>VLOOKUP($A1310,GDP!$A$1:$H$2692,COLUMN(GDP!E1310),0)</f>
        <v>272000000000</v>
      </c>
      <c r="F1310" s="7">
        <f>VLOOKUP($A1310,GDP!$A$1:$H$2692,COLUMN(GDP!F1310),0)</f>
        <v>8.3000000000000004E-2</v>
      </c>
      <c r="G1310" s="7">
        <f>VLOOKUP($A1310,GDP!$A$1:$H$2692,COLUMN(GDP!G1310),0)</f>
        <v>4262</v>
      </c>
      <c r="H1310" s="7">
        <f>VLOOKUP($A1310,GDP!$A$1:$H$2692,COLUMN(GDP!H1310),0)</f>
        <v>0</v>
      </c>
      <c r="I1310" s="6">
        <f>VLOOKUP($A1310,ENERGY!$A$1:$F$2692,COLUMN(ENERGY!E1309),0)</f>
        <v>37120</v>
      </c>
      <c r="J1310" s="6">
        <f>VLOOKUP($A1310,ENERGY!$A$1:$F$2692,COLUMN(ENERGY!F1309),0)</f>
        <v>67091</v>
      </c>
      <c r="K1310" s="6">
        <f>VLOOKUP($A1310,'HUMAN RESOURCES'!$A$1:$M$2692,COLUMN('HUMAN RESOURCES'!$E1310),0)</f>
        <v>1.0999999999999999E-2</v>
      </c>
      <c r="L1310" s="6">
        <f>VLOOKUP($A1310,'HUMAN RESOURCES'!$A$1:$M$2692,COLUMN('HUMAN RESOURCES'!$F1310),0)</f>
        <v>3.0000000000000001E-3</v>
      </c>
      <c r="M1310" s="6">
        <f>VLOOKUP($A1310,'HUMAN RESOURCES'!$A$1:$M$2692,COLUMN('HUMAN RESOURCES'!$G1310),0)</f>
        <v>83</v>
      </c>
      <c r="N1310" s="6">
        <f>VLOOKUP($A1310,'HUMAN RESOURCES'!$A$1:$M$2692,COLUMN('HUMAN RESOURCES'!$H1310),0)</f>
        <v>76</v>
      </c>
      <c r="O1310" s="6">
        <f>VLOOKUP($A1310,'HUMAN RESOURCES'!$A$1:$M$2692,COLUMN('HUMAN RESOURCES'!$I1310),0)</f>
        <v>0.16800000000000001</v>
      </c>
      <c r="P1310" s="6">
        <f>VLOOKUP($A1310,'HUMAN RESOURCES'!$A$1:$M$2692,COLUMN('HUMAN RESOURCES'!$J1310),0)</f>
        <v>0.66800000000000004</v>
      </c>
      <c r="Q1310" s="6">
        <f>VLOOKUP($A1310,'HUMAN RESOURCES'!$A$1:$M$2692,COLUMN('HUMAN RESOURCES'!$K1310),0)</f>
        <v>0.16500000000000001</v>
      </c>
      <c r="R1310" s="6">
        <f>VLOOKUP($A1310,'HUMAN RESOURCES'!$A$1:$M$2692,COLUMN('HUMAN RESOURCES'!$L1310),0)</f>
        <v>5313399</v>
      </c>
      <c r="S1310" s="6">
        <f>VLOOKUP($A1310,'HUMAN RESOURCES'!$A$1:$M$2692,COLUMN('HUMAN RESOURCES'!$F1310),0)</f>
        <v>3.0000000000000001E-3</v>
      </c>
      <c r="T1310" s="6">
        <f>VLOOKUP($A1310,TOURISM!$A$1:$F$2692,COLUMN(TOURISM!$E1310),0)</f>
        <v>4873000000</v>
      </c>
      <c r="U1310" s="6">
        <f>VLOOKUP($A1310,TOURISM!$A$1:$F$2692,COLUMN(TOURISM!$F1310),0)</f>
        <v>5579000000</v>
      </c>
      <c r="V1310" s="6">
        <f>VLOOKUP($A1310,BUSINESS!$A$1:$J$2692,COLUMN(BUSINESS!$E1310),0)</f>
        <v>0.47799999999999998</v>
      </c>
      <c r="W1310" s="6">
        <f>VLOOKUP($A1310,BUSINESS!$A$1:$J$2692,COLUMN(BUSINESS!$F1310),0)</f>
        <v>14</v>
      </c>
      <c r="X1310" s="6">
        <f>VLOOKUP($A1310,BUSINESS!$A$1:$J$2692,COLUMN(BUSINESS!$G1310),0)</f>
        <v>0</v>
      </c>
      <c r="Y1310" s="6">
        <f>VLOOKUP($A1310,BUSINESS!$A$1:$J$2692,COLUMN(BUSINESS!$H1310),0)</f>
        <v>269</v>
      </c>
      <c r="Z1310" s="6">
        <f>VLOOKUP($A1310,BUSINESS!$A$1:$J$2692,COLUMN(BUSINESS!$I1310),0)</f>
        <v>0.83699999999999997</v>
      </c>
      <c r="AA1310" s="6">
        <f>VLOOKUP($A1310,BUSINESS!$A$1:$J$2692,COLUMN(BUSINESS!$J1310),0)</f>
        <v>1.284</v>
      </c>
      <c r="AB1310" s="5"/>
      <c r="AC1310" s="5"/>
      <c r="AD1310" s="5"/>
      <c r="AE1310" s="5"/>
    </row>
    <row r="1311" spans="1:31" ht="15.75" customHeight="1" x14ac:dyDescent="0.25">
      <c r="A1311" s="6">
        <v>1310</v>
      </c>
      <c r="B1311" s="7" t="str">
        <f>VLOOKUP($A1311,GDP!$A$1:$H$2692,COLUMN(GDP!B1311),0)</f>
        <v>Europe</v>
      </c>
      <c r="C1311" s="8" t="str">
        <f>VLOOKUP($A1311,GDP!$A$1:$H$2692,COLUMN(GDP!C1311),0)</f>
        <v>Finland-Europe</v>
      </c>
      <c r="D1311" s="9" t="str">
        <f>VLOOKUP($A1311,GDP!$A$1:$H$2692,COLUMN(GDP!D1311),0)</f>
        <v>2009</v>
      </c>
      <c r="E1311" s="8">
        <f>VLOOKUP($A1311,GDP!$A$1:$H$2692,COLUMN(GDP!E1311),0)</f>
        <v>239000000000</v>
      </c>
      <c r="F1311" s="7">
        <f>VLOOKUP($A1311,GDP!$A$1:$H$2692,COLUMN(GDP!F1311),0)</f>
        <v>9.1999999999999998E-2</v>
      </c>
      <c r="G1311" s="7">
        <f>VLOOKUP($A1311,GDP!$A$1:$H$2692,COLUMN(GDP!G1311),0)</f>
        <v>4121</v>
      </c>
      <c r="H1311" s="7">
        <f>VLOOKUP($A1311,GDP!$A$1:$H$2692,COLUMN(GDP!H1311),0)</f>
        <v>0</v>
      </c>
      <c r="I1311" s="6">
        <f>VLOOKUP($A1311,ENERGY!$A$1:$F$2692,COLUMN(ENERGY!E1310),0)</f>
        <v>36747</v>
      </c>
      <c r="J1311" s="6">
        <f>VLOOKUP($A1311,ENERGY!$A$1:$F$2692,COLUMN(ENERGY!F1310),0)</f>
        <v>68888</v>
      </c>
      <c r="K1311" s="6">
        <f>VLOOKUP($A1311,'HUMAN RESOURCES'!$A$1:$M$2692,COLUMN('HUMAN RESOURCES'!$E1311),0)</f>
        <v>1.0999999999999999E-2</v>
      </c>
      <c r="L1311" s="6">
        <f>VLOOKUP($A1311,'HUMAN RESOURCES'!$A$1:$M$2692,COLUMN('HUMAN RESOURCES'!$F1311),0)</f>
        <v>3.0000000000000001E-3</v>
      </c>
      <c r="M1311" s="6">
        <f>VLOOKUP($A1311,'HUMAN RESOURCES'!$A$1:$M$2692,COLUMN('HUMAN RESOURCES'!$G1311),0)</f>
        <v>83</v>
      </c>
      <c r="N1311" s="6">
        <f>VLOOKUP($A1311,'HUMAN RESOURCES'!$A$1:$M$2692,COLUMN('HUMAN RESOURCES'!$H1311),0)</f>
        <v>77</v>
      </c>
      <c r="O1311" s="6">
        <f>VLOOKUP($A1311,'HUMAN RESOURCES'!$A$1:$M$2692,COLUMN('HUMAN RESOURCES'!$I1311),0)</f>
        <v>0.16600000000000001</v>
      </c>
      <c r="P1311" s="6">
        <f>VLOOKUP($A1311,'HUMAN RESOURCES'!$A$1:$M$2692,COLUMN('HUMAN RESOURCES'!$J1311),0)</f>
        <v>0.66600000000000004</v>
      </c>
      <c r="Q1311" s="6">
        <f>VLOOKUP($A1311,'HUMAN RESOURCES'!$A$1:$M$2692,COLUMN('HUMAN RESOURCES'!$K1311),0)</f>
        <v>0.16700000000000001</v>
      </c>
      <c r="R1311" s="6">
        <f>VLOOKUP($A1311,'HUMAN RESOURCES'!$A$1:$M$2692,COLUMN('HUMAN RESOURCES'!$L1311),0)</f>
        <v>5338871</v>
      </c>
      <c r="S1311" s="6">
        <f>VLOOKUP($A1311,'HUMAN RESOURCES'!$A$1:$M$2692,COLUMN('HUMAN RESOURCES'!$F1311),0)</f>
        <v>3.0000000000000001E-3</v>
      </c>
      <c r="T1311" s="6">
        <f>VLOOKUP($A1311,TOURISM!$A$1:$F$2692,COLUMN(TOURISM!$E1311),0)</f>
        <v>4104000000</v>
      </c>
      <c r="U1311" s="6">
        <f>VLOOKUP($A1311,TOURISM!$A$1:$F$2692,COLUMN(TOURISM!$F1311),0)</f>
        <v>5226000000</v>
      </c>
      <c r="V1311" s="6">
        <f>VLOOKUP($A1311,BUSINESS!$A$1:$J$2692,COLUMN(BUSINESS!$E1311),0)</f>
        <v>0.47699999999999998</v>
      </c>
      <c r="W1311" s="6">
        <f>VLOOKUP($A1311,BUSINESS!$A$1:$J$2692,COLUMN(BUSINESS!$F1311),0)</f>
        <v>14</v>
      </c>
      <c r="X1311" s="6">
        <f>VLOOKUP($A1311,BUSINESS!$A$1:$J$2692,COLUMN(BUSINESS!$G1311),0)</f>
        <v>0</v>
      </c>
      <c r="Y1311" s="6">
        <f>VLOOKUP($A1311,BUSINESS!$A$1:$J$2692,COLUMN(BUSINESS!$H1311),0)</f>
        <v>243</v>
      </c>
      <c r="Z1311" s="6">
        <f>VLOOKUP($A1311,BUSINESS!$A$1:$J$2692,COLUMN(BUSINESS!$I1311),0)</f>
        <v>0.82499999999999996</v>
      </c>
      <c r="AA1311" s="6">
        <f>VLOOKUP($A1311,BUSINESS!$A$1:$J$2692,COLUMN(BUSINESS!$J1311),0)</f>
        <v>1.4410000000000001</v>
      </c>
      <c r="AB1311" s="5"/>
      <c r="AC1311" s="5"/>
      <c r="AD1311" s="5"/>
      <c r="AE1311" s="5"/>
    </row>
    <row r="1312" spans="1:31" ht="15.75" customHeight="1" x14ac:dyDescent="0.25">
      <c r="A1312" s="6">
        <v>1311</v>
      </c>
      <c r="B1312" s="7" t="str">
        <f>VLOOKUP($A1312,GDP!$A$1:$H$2692,COLUMN(GDP!B1312),0)</f>
        <v>Europe</v>
      </c>
      <c r="C1312" s="8" t="str">
        <f>VLOOKUP($A1312,GDP!$A$1:$H$2692,COLUMN(GDP!C1312),0)</f>
        <v>Finland-Europe</v>
      </c>
      <c r="D1312" s="9" t="str">
        <f>VLOOKUP($A1312,GDP!$A$1:$H$2692,COLUMN(GDP!D1312),0)</f>
        <v>2010</v>
      </c>
      <c r="E1312" s="8">
        <f>VLOOKUP($A1312,GDP!$A$1:$H$2692,COLUMN(GDP!E1312),0)</f>
        <v>237000000000</v>
      </c>
      <c r="F1312" s="7">
        <f>VLOOKUP($A1312,GDP!$A$1:$H$2692,COLUMN(GDP!F1312),0)</f>
        <v>0.09</v>
      </c>
      <c r="G1312" s="7">
        <f>VLOOKUP($A1312,GDP!$A$1:$H$2692,COLUMN(GDP!G1312),0)</f>
        <v>3978</v>
      </c>
      <c r="H1312" s="7">
        <f>VLOOKUP($A1312,GDP!$A$1:$H$2692,COLUMN(GDP!H1312),0)</f>
        <v>0</v>
      </c>
      <c r="I1312" s="6">
        <f>VLOOKUP($A1312,ENERGY!$A$1:$F$2692,COLUMN(ENERGY!E1311),0)</f>
        <v>34819</v>
      </c>
      <c r="J1312" s="6">
        <f>VLOOKUP($A1312,ENERGY!$A$1:$F$2692,COLUMN(ENERGY!F1311),0)</f>
        <v>61078</v>
      </c>
      <c r="K1312" s="6">
        <f>VLOOKUP($A1312,'HUMAN RESOURCES'!$A$1:$M$2692,COLUMN('HUMAN RESOURCES'!$E1312),0)</f>
        <v>1.0999999999999999E-2</v>
      </c>
      <c r="L1312" s="6">
        <f>VLOOKUP($A1312,'HUMAN RESOURCES'!$A$1:$M$2692,COLUMN('HUMAN RESOURCES'!$F1312),0)</f>
        <v>3.0000000000000001E-3</v>
      </c>
      <c r="M1312" s="6">
        <f>VLOOKUP($A1312,'HUMAN RESOURCES'!$A$1:$M$2692,COLUMN('HUMAN RESOURCES'!$G1312),0)</f>
        <v>83</v>
      </c>
      <c r="N1312" s="6">
        <f>VLOOKUP($A1312,'HUMAN RESOURCES'!$A$1:$M$2692,COLUMN('HUMAN RESOURCES'!$H1312),0)</f>
        <v>77</v>
      </c>
      <c r="O1312" s="6">
        <f>VLOOKUP($A1312,'HUMAN RESOURCES'!$A$1:$M$2692,COLUMN('HUMAN RESOURCES'!$I1312),0)</f>
        <v>0.16500000000000001</v>
      </c>
      <c r="P1312" s="6">
        <f>VLOOKUP($A1312,'HUMAN RESOURCES'!$A$1:$M$2692,COLUMN('HUMAN RESOURCES'!$J1312),0)</f>
        <v>0.66400000000000003</v>
      </c>
      <c r="Q1312" s="6">
        <f>VLOOKUP($A1312,'HUMAN RESOURCES'!$A$1:$M$2692,COLUMN('HUMAN RESOURCES'!$K1312),0)</f>
        <v>0.17100000000000001</v>
      </c>
      <c r="R1312" s="6">
        <f>VLOOKUP($A1312,'HUMAN RESOURCES'!$A$1:$M$2692,COLUMN('HUMAN RESOURCES'!$L1312),0)</f>
        <v>5363352</v>
      </c>
      <c r="S1312" s="6">
        <f>VLOOKUP($A1312,'HUMAN RESOURCES'!$A$1:$M$2692,COLUMN('HUMAN RESOURCES'!$F1312),0)</f>
        <v>3.0000000000000001E-3</v>
      </c>
      <c r="T1312" s="6">
        <f>VLOOKUP($A1312,TOURISM!$A$1:$F$2692,COLUMN(TOURISM!$E1312),0)</f>
        <v>4510000000</v>
      </c>
      <c r="U1312" s="6">
        <f>VLOOKUP($A1312,TOURISM!$A$1:$F$2692,COLUMN(TOURISM!$F1312),0)</f>
        <v>5267000000</v>
      </c>
      <c r="V1312" s="6">
        <f>VLOOKUP($A1312,BUSINESS!$A$1:$J$2692,COLUMN(BUSINESS!$E1312),0)</f>
        <v>0.40799999999999997</v>
      </c>
      <c r="W1312" s="6">
        <f>VLOOKUP($A1312,BUSINESS!$A$1:$J$2692,COLUMN(BUSINESS!$F1312),0)</f>
        <v>14</v>
      </c>
      <c r="X1312" s="6">
        <f>VLOOKUP($A1312,BUSINESS!$A$1:$J$2692,COLUMN(BUSINESS!$G1312),0)</f>
        <v>0</v>
      </c>
      <c r="Y1312" s="6">
        <f>VLOOKUP($A1312,BUSINESS!$A$1:$J$2692,COLUMN(BUSINESS!$H1312),0)</f>
        <v>243</v>
      </c>
      <c r="Z1312" s="6">
        <f>VLOOKUP($A1312,BUSINESS!$A$1:$J$2692,COLUMN(BUSINESS!$I1312),0)</f>
        <v>0.86899999999999999</v>
      </c>
      <c r="AA1312" s="6">
        <f>VLOOKUP($A1312,BUSINESS!$A$1:$J$2692,COLUMN(BUSINESS!$J1312),0)</f>
        <v>1.5629999999999999</v>
      </c>
      <c r="AB1312" s="5"/>
      <c r="AC1312" s="5"/>
      <c r="AD1312" s="5"/>
      <c r="AE1312" s="5"/>
    </row>
    <row r="1313" spans="1:31" ht="15.75" customHeight="1" x14ac:dyDescent="0.25">
      <c r="A1313" s="6">
        <v>1312</v>
      </c>
      <c r="B1313" s="7" t="str">
        <f>VLOOKUP($A1313,GDP!$A$1:$H$2692,COLUMN(GDP!B1313),0)</f>
        <v>Europe</v>
      </c>
      <c r="C1313" s="8" t="str">
        <f>VLOOKUP($A1313,GDP!$A$1:$H$2692,COLUMN(GDP!C1313),0)</f>
        <v>Finland-Europe</v>
      </c>
      <c r="D1313" s="9" t="str">
        <f>VLOOKUP($A1313,GDP!$A$1:$H$2692,COLUMN(GDP!D1313),0)</f>
        <v>2011</v>
      </c>
      <c r="E1313" s="8">
        <f>VLOOKUP($A1313,GDP!$A$1:$H$2692,COLUMN(GDP!E1313),0)</f>
        <v>262000000000</v>
      </c>
      <c r="F1313" s="7">
        <f>VLOOKUP($A1313,GDP!$A$1:$H$2692,COLUMN(GDP!F1313),0)</f>
        <v>0.09</v>
      </c>
      <c r="G1313" s="7">
        <f>VLOOKUP($A1313,GDP!$A$1:$H$2692,COLUMN(GDP!G1313),0)</f>
        <v>4411</v>
      </c>
      <c r="H1313" s="7">
        <f>VLOOKUP($A1313,GDP!$A$1:$H$2692,COLUMN(GDP!H1313),0)</f>
        <v>0</v>
      </c>
      <c r="I1313" s="6">
        <f>VLOOKUP($A1313,ENERGY!$A$1:$F$2692,COLUMN(ENERGY!E1312),0)</f>
        <v>33150</v>
      </c>
      <c r="J1313" s="6">
        <f>VLOOKUP($A1313,ENERGY!$A$1:$F$2692,COLUMN(ENERGY!F1312),0)</f>
        <v>56424</v>
      </c>
      <c r="K1313" s="6">
        <f>VLOOKUP($A1313,'HUMAN RESOURCES'!$A$1:$M$2692,COLUMN('HUMAN RESOURCES'!$E1313),0)</f>
        <v>1.0999999999999999E-2</v>
      </c>
      <c r="L1313" s="6">
        <f>VLOOKUP($A1313,'HUMAN RESOURCES'!$A$1:$M$2692,COLUMN('HUMAN RESOURCES'!$F1313),0)</f>
        <v>2E-3</v>
      </c>
      <c r="M1313" s="6">
        <f>VLOOKUP($A1313,'HUMAN RESOURCES'!$A$1:$M$2692,COLUMN('HUMAN RESOURCES'!$G1313),0)</f>
        <v>84</v>
      </c>
      <c r="N1313" s="6">
        <f>VLOOKUP($A1313,'HUMAN RESOURCES'!$A$1:$M$2692,COLUMN('HUMAN RESOURCES'!$H1313),0)</f>
        <v>77</v>
      </c>
      <c r="O1313" s="6">
        <f>VLOOKUP($A1313,'HUMAN RESOURCES'!$A$1:$M$2692,COLUMN('HUMAN RESOURCES'!$I1313),0)</f>
        <v>0.16400000000000001</v>
      </c>
      <c r="P1313" s="6">
        <f>VLOOKUP($A1313,'HUMAN RESOURCES'!$A$1:$M$2692,COLUMN('HUMAN RESOURCES'!$J1313),0)</f>
        <v>0.65900000000000003</v>
      </c>
      <c r="Q1313" s="6">
        <f>VLOOKUP($A1313,'HUMAN RESOURCES'!$A$1:$M$2692,COLUMN('HUMAN RESOURCES'!$K1313),0)</f>
        <v>0.17699999999999999</v>
      </c>
      <c r="R1313" s="6">
        <f>VLOOKUP($A1313,'HUMAN RESOURCES'!$A$1:$M$2692,COLUMN('HUMAN RESOURCES'!$L1313),0)</f>
        <v>5388272</v>
      </c>
      <c r="S1313" s="6">
        <f>VLOOKUP($A1313,'HUMAN RESOURCES'!$A$1:$M$2692,COLUMN('HUMAN RESOURCES'!$F1313),0)</f>
        <v>2E-3</v>
      </c>
      <c r="T1313" s="6">
        <f>VLOOKUP($A1313,TOURISM!$A$1:$F$2692,COLUMN(TOURISM!$E1313),0)</f>
        <v>5591000000</v>
      </c>
      <c r="U1313" s="6">
        <f>VLOOKUP($A1313,TOURISM!$A$1:$F$2692,COLUMN(TOURISM!$F1313),0)</f>
        <v>6009000000</v>
      </c>
      <c r="V1313" s="6">
        <f>VLOOKUP($A1313,BUSINESS!$A$1:$J$2692,COLUMN(BUSINESS!$E1313),0)</f>
        <v>0.39</v>
      </c>
      <c r="W1313" s="6">
        <f>VLOOKUP($A1313,BUSINESS!$A$1:$J$2692,COLUMN(BUSINESS!$F1313),0)</f>
        <v>14</v>
      </c>
      <c r="X1313" s="6">
        <f>VLOOKUP($A1313,BUSINESS!$A$1:$J$2692,COLUMN(BUSINESS!$G1313),0)</f>
        <v>0</v>
      </c>
      <c r="Y1313" s="6">
        <f>VLOOKUP($A1313,BUSINESS!$A$1:$J$2692,COLUMN(BUSINESS!$H1313),0)</f>
        <v>93</v>
      </c>
      <c r="Z1313" s="6">
        <f>VLOOKUP($A1313,BUSINESS!$A$1:$J$2692,COLUMN(BUSINESS!$I1313),0)</f>
        <v>0.88700000000000001</v>
      </c>
      <c r="AA1313" s="6">
        <f>VLOOKUP($A1313,BUSINESS!$A$1:$J$2692,COLUMN(BUSINESS!$J1313),0)</f>
        <v>1.659</v>
      </c>
      <c r="AB1313" s="5"/>
      <c r="AC1313" s="5"/>
      <c r="AD1313" s="5"/>
      <c r="AE1313" s="5"/>
    </row>
    <row r="1314" spans="1:31" ht="15.75" customHeight="1" x14ac:dyDescent="0.25">
      <c r="A1314" s="6">
        <v>1313</v>
      </c>
      <c r="B1314" s="7" t="str">
        <f>VLOOKUP($A1314,GDP!$A$1:$H$2692,COLUMN(GDP!B1314),0)</f>
        <v>Europe</v>
      </c>
      <c r="C1314" s="8" t="str">
        <f>VLOOKUP($A1314,GDP!$A$1:$H$2692,COLUMN(GDP!C1314),0)</f>
        <v>Finland-Europe</v>
      </c>
      <c r="D1314" s="9" t="str">
        <f>VLOOKUP($A1314,GDP!$A$1:$H$2692,COLUMN(GDP!D1314),0)</f>
        <v>2012</v>
      </c>
      <c r="E1314" s="8">
        <f>VLOOKUP($A1314,GDP!$A$1:$H$2692,COLUMN(GDP!E1314),0)</f>
        <v>247000000000</v>
      </c>
      <c r="F1314" s="7">
        <f>VLOOKUP($A1314,GDP!$A$1:$H$2692,COLUMN(GDP!F1314),0)</f>
        <v>9.0999999999999998E-2</v>
      </c>
      <c r="G1314" s="7">
        <f>VLOOKUP($A1314,GDP!$A$1:$H$2692,COLUMN(GDP!G1314),0)</f>
        <v>4232</v>
      </c>
      <c r="H1314" s="7">
        <f>VLOOKUP($A1314,GDP!$A$1:$H$2692,COLUMN(GDP!H1314),0)</f>
        <v>0</v>
      </c>
      <c r="I1314" s="6">
        <f>VLOOKUP($A1314,ENERGY!$A$1:$F$2692,COLUMN(ENERGY!E1313),0)</f>
        <v>32233</v>
      </c>
      <c r="J1314" s="6">
        <f>VLOOKUP($A1314,ENERGY!$A$1:$F$2692,COLUMN(ENERGY!F1313),0)</f>
        <v>52141</v>
      </c>
      <c r="K1314" s="6">
        <f>VLOOKUP($A1314,'HUMAN RESOURCES'!$A$1:$M$2692,COLUMN('HUMAN RESOURCES'!$E1314),0)</f>
        <v>1.0999999999999999E-2</v>
      </c>
      <c r="L1314" s="6">
        <f>VLOOKUP($A1314,'HUMAN RESOURCES'!$A$1:$M$2692,COLUMN('HUMAN RESOURCES'!$F1314),0)</f>
        <v>2E-3</v>
      </c>
      <c r="M1314" s="6">
        <f>VLOOKUP($A1314,'HUMAN RESOURCES'!$A$1:$M$2692,COLUMN('HUMAN RESOURCES'!$G1314),0)</f>
        <v>84</v>
      </c>
      <c r="N1314" s="6">
        <f>VLOOKUP($A1314,'HUMAN RESOURCES'!$A$1:$M$2692,COLUMN('HUMAN RESOURCES'!$H1314),0)</f>
        <v>78</v>
      </c>
      <c r="O1314" s="6">
        <f>VLOOKUP($A1314,'HUMAN RESOURCES'!$A$1:$M$2692,COLUMN('HUMAN RESOURCES'!$I1314),0)</f>
        <v>0.16400000000000001</v>
      </c>
      <c r="P1314" s="6">
        <f>VLOOKUP($A1314,'HUMAN RESOURCES'!$A$1:$M$2692,COLUMN('HUMAN RESOURCES'!$J1314),0)</f>
        <v>0.65300000000000002</v>
      </c>
      <c r="Q1314" s="6">
        <f>VLOOKUP($A1314,'HUMAN RESOURCES'!$A$1:$M$2692,COLUMN('HUMAN RESOURCES'!$K1314),0)</f>
        <v>0.183</v>
      </c>
      <c r="R1314" s="6">
        <f>VLOOKUP($A1314,'HUMAN RESOURCES'!$A$1:$M$2692,COLUMN('HUMAN RESOURCES'!$L1314),0)</f>
        <v>5413971</v>
      </c>
      <c r="S1314" s="6">
        <f>VLOOKUP($A1314,'HUMAN RESOURCES'!$A$1:$M$2692,COLUMN('HUMAN RESOURCES'!$F1314),0)</f>
        <v>2E-3</v>
      </c>
      <c r="T1314" s="6">
        <f>VLOOKUP($A1314,TOURISM!$A$1:$F$2692,COLUMN(TOURISM!$E1314),0)</f>
        <v>5415000000</v>
      </c>
      <c r="U1314" s="6">
        <f>VLOOKUP($A1314,TOURISM!$A$1:$F$2692,COLUMN(TOURISM!$F1314),0)</f>
        <v>5839000000</v>
      </c>
      <c r="V1314" s="6">
        <f>VLOOKUP($A1314,BUSINESS!$A$1:$J$2692,COLUMN(BUSINESS!$E1314),0)</f>
        <v>0.40600000000000003</v>
      </c>
      <c r="W1314" s="6">
        <f>VLOOKUP($A1314,BUSINESS!$A$1:$J$2692,COLUMN(BUSINESS!$F1314),0)</f>
        <v>14</v>
      </c>
      <c r="X1314" s="6">
        <f>VLOOKUP($A1314,BUSINESS!$A$1:$J$2692,COLUMN(BUSINESS!$G1314),0)</f>
        <v>12</v>
      </c>
      <c r="Y1314" s="6">
        <f>VLOOKUP($A1314,BUSINESS!$A$1:$J$2692,COLUMN(BUSINESS!$H1314),0)</f>
        <v>93</v>
      </c>
      <c r="Z1314" s="6">
        <f>VLOOKUP($A1314,BUSINESS!$A$1:$J$2692,COLUMN(BUSINESS!$I1314),0)</f>
        <v>0.89900000000000002</v>
      </c>
      <c r="AA1314" s="6">
        <f>VLOOKUP($A1314,BUSINESS!$A$1:$J$2692,COLUMN(BUSINESS!$J1314),0)</f>
        <v>1.7230000000000001</v>
      </c>
      <c r="AB1314" s="5"/>
      <c r="AC1314" s="5"/>
      <c r="AD1314" s="5"/>
      <c r="AE1314" s="5"/>
    </row>
    <row r="1315" spans="1:31" ht="15.75" customHeight="1" x14ac:dyDescent="0.25">
      <c r="A1315" s="6">
        <v>1314</v>
      </c>
      <c r="B1315" s="7" t="str">
        <f>VLOOKUP($A1315,GDP!$A$1:$H$2692,COLUMN(GDP!B1315),0)</f>
        <v>Europe</v>
      </c>
      <c r="C1315" s="8" t="str">
        <f>VLOOKUP($A1315,GDP!$A$1:$H$2692,COLUMN(GDP!C1315),0)</f>
        <v>France-Europe</v>
      </c>
      <c r="D1315" s="9" t="str">
        <f>VLOOKUP($A1315,GDP!$A$1:$H$2692,COLUMN(GDP!D1315),0)</f>
        <v>2000</v>
      </c>
      <c r="E1315" s="8">
        <f>VLOOKUP($A1315,GDP!$A$1:$H$2692,COLUMN(GDP!E1315),0)</f>
        <v>1330000000000</v>
      </c>
      <c r="F1315" s="7">
        <f>VLOOKUP($A1315,GDP!$A$1:$H$2692,COLUMN(GDP!F1315),0)</f>
        <v>0.10100000000000001</v>
      </c>
      <c r="G1315" s="7">
        <f>VLOOKUP($A1315,GDP!$A$1:$H$2692,COLUMN(GDP!G1315),0)</f>
        <v>2209</v>
      </c>
      <c r="H1315" s="7">
        <f>VLOOKUP($A1315,GDP!$A$1:$H$2692,COLUMN(GDP!H1315),0)</f>
        <v>6.7000000000000004E-2</v>
      </c>
      <c r="I1315" s="6">
        <f>VLOOKUP($A1315,ENERGY!$A$1:$F$2692,COLUMN(ENERGY!E1314),0)</f>
        <v>251706</v>
      </c>
      <c r="J1315" s="6">
        <f>VLOOKUP($A1315,ENERGY!$A$1:$F$2692,COLUMN(ENERGY!F1314),0)</f>
        <v>0</v>
      </c>
      <c r="K1315" s="6">
        <f>VLOOKUP($A1315,'HUMAN RESOURCES'!$A$1:$M$2692,COLUMN('HUMAN RESOURCES'!$E1315),0)</f>
        <v>1.2999999999999999E-2</v>
      </c>
      <c r="L1315" s="6">
        <f>VLOOKUP($A1315,'HUMAN RESOURCES'!$A$1:$M$2692,COLUMN('HUMAN RESOURCES'!$F1315),0)</f>
        <v>4.0000000000000001E-3</v>
      </c>
      <c r="M1315" s="6">
        <f>VLOOKUP($A1315,'HUMAN RESOURCES'!$A$1:$M$2692,COLUMN('HUMAN RESOURCES'!$G1315),0)</f>
        <v>83</v>
      </c>
      <c r="N1315" s="6">
        <f>VLOOKUP($A1315,'HUMAN RESOURCES'!$A$1:$M$2692,COLUMN('HUMAN RESOURCES'!$H1315),0)</f>
        <v>75</v>
      </c>
      <c r="O1315" s="6">
        <f>VLOOKUP($A1315,'HUMAN RESOURCES'!$A$1:$M$2692,COLUMN('HUMAN RESOURCES'!$I1315),0)</f>
        <v>0.189</v>
      </c>
      <c r="P1315" s="6">
        <f>VLOOKUP($A1315,'HUMAN RESOURCES'!$A$1:$M$2692,COLUMN('HUMAN RESOURCES'!$J1315),0)</f>
        <v>0.65</v>
      </c>
      <c r="Q1315" s="6">
        <f>VLOOKUP($A1315,'HUMAN RESOURCES'!$A$1:$M$2692,COLUMN('HUMAN RESOURCES'!$K1315),0)</f>
        <v>0.16</v>
      </c>
      <c r="R1315" s="6">
        <f>VLOOKUP($A1315,'HUMAN RESOURCES'!$A$1:$M$2692,COLUMN('HUMAN RESOURCES'!$L1315),0)</f>
        <v>60911057</v>
      </c>
      <c r="S1315" s="6">
        <f>VLOOKUP($A1315,'HUMAN RESOURCES'!$A$1:$M$2692,COLUMN('HUMAN RESOURCES'!$F1315),0)</f>
        <v>4.0000000000000001E-3</v>
      </c>
      <c r="T1315" s="6">
        <f>VLOOKUP($A1315,TOURISM!$A$1:$F$2692,COLUMN(TOURISM!$E1315),0)</f>
        <v>38534000000</v>
      </c>
      <c r="U1315" s="6">
        <f>VLOOKUP($A1315,TOURISM!$A$1:$F$2692,COLUMN(TOURISM!$F1315),0)</f>
        <v>26703000000</v>
      </c>
      <c r="V1315" s="6">
        <f>VLOOKUP($A1315,BUSINESS!$A$1:$J$2692,COLUMN(BUSINESS!$E1315),0)</f>
        <v>0</v>
      </c>
      <c r="W1315" s="6">
        <f>VLOOKUP($A1315,BUSINESS!$A$1:$J$2692,COLUMN(BUSINESS!$F1315),0)</f>
        <v>0</v>
      </c>
      <c r="X1315" s="6">
        <f>VLOOKUP($A1315,BUSINESS!$A$1:$J$2692,COLUMN(BUSINESS!$G1315),0)</f>
        <v>0</v>
      </c>
      <c r="Y1315" s="6">
        <f>VLOOKUP($A1315,BUSINESS!$A$1:$J$2692,COLUMN(BUSINESS!$H1315),0)</f>
        <v>0</v>
      </c>
      <c r="Z1315" s="6">
        <f>VLOOKUP($A1315,BUSINESS!$A$1:$J$2692,COLUMN(BUSINESS!$I1315),0)</f>
        <v>0.14299999999999999</v>
      </c>
      <c r="AA1315" s="6">
        <f>VLOOKUP($A1315,BUSINESS!$A$1:$J$2692,COLUMN(BUSINESS!$J1315),0)</f>
        <v>0.49099999999999999</v>
      </c>
      <c r="AB1315" s="5"/>
      <c r="AC1315" s="5"/>
      <c r="AD1315" s="5"/>
      <c r="AE1315" s="5"/>
    </row>
    <row r="1316" spans="1:31" ht="15.75" customHeight="1" x14ac:dyDescent="0.25">
      <c r="A1316" s="6">
        <v>1315</v>
      </c>
      <c r="B1316" s="7" t="str">
        <f>VLOOKUP($A1316,GDP!$A$1:$H$2692,COLUMN(GDP!B1316),0)</f>
        <v>Europe</v>
      </c>
      <c r="C1316" s="8" t="str">
        <f>VLOOKUP($A1316,GDP!$A$1:$H$2692,COLUMN(GDP!C1316),0)</f>
        <v>France-Europe</v>
      </c>
      <c r="D1316" s="9" t="str">
        <f>VLOOKUP($A1316,GDP!$A$1:$H$2692,COLUMN(GDP!D1316),0)</f>
        <v>2001</v>
      </c>
      <c r="E1316" s="8">
        <f>VLOOKUP($A1316,GDP!$A$1:$H$2692,COLUMN(GDP!E1316),0)</f>
        <v>1340000000000</v>
      </c>
      <c r="F1316" s="7">
        <f>VLOOKUP($A1316,GDP!$A$1:$H$2692,COLUMN(GDP!F1316),0)</f>
        <v>0.10199999999999999</v>
      </c>
      <c r="G1316" s="7">
        <f>VLOOKUP($A1316,GDP!$A$1:$H$2692,COLUMN(GDP!G1316),0)</f>
        <v>2241</v>
      </c>
      <c r="H1316" s="7">
        <f>VLOOKUP($A1316,GDP!$A$1:$H$2692,COLUMN(GDP!H1316),0)</f>
        <v>7.0000000000000007E-2</v>
      </c>
      <c r="I1316" s="6">
        <f>VLOOKUP($A1316,ENERGY!$A$1:$F$2692,COLUMN(ENERGY!E1315),0)</f>
        <v>252827</v>
      </c>
      <c r="J1316" s="6">
        <f>VLOOKUP($A1316,ENERGY!$A$1:$F$2692,COLUMN(ENERGY!F1315),0)</f>
        <v>0</v>
      </c>
      <c r="K1316" s="6">
        <f>VLOOKUP($A1316,'HUMAN RESOURCES'!$A$1:$M$2692,COLUMN('HUMAN RESOURCES'!$E1316),0)</f>
        <v>1.2999999999999999E-2</v>
      </c>
      <c r="L1316" s="6">
        <f>VLOOKUP($A1316,'HUMAN RESOURCES'!$A$1:$M$2692,COLUMN('HUMAN RESOURCES'!$F1316),0)</f>
        <v>4.0000000000000001E-3</v>
      </c>
      <c r="M1316" s="6">
        <f>VLOOKUP($A1316,'HUMAN RESOURCES'!$A$1:$M$2692,COLUMN('HUMAN RESOURCES'!$G1316),0)</f>
        <v>83</v>
      </c>
      <c r="N1316" s="6">
        <f>VLOOKUP($A1316,'HUMAN RESOURCES'!$A$1:$M$2692,COLUMN('HUMAN RESOURCES'!$H1316),0)</f>
        <v>76</v>
      </c>
      <c r="O1316" s="6">
        <f>VLOOKUP($A1316,'HUMAN RESOURCES'!$A$1:$M$2692,COLUMN('HUMAN RESOURCES'!$I1316),0)</f>
        <v>0.188</v>
      </c>
      <c r="P1316" s="6">
        <f>VLOOKUP($A1316,'HUMAN RESOURCES'!$A$1:$M$2692,COLUMN('HUMAN RESOURCES'!$J1316),0)</f>
        <v>0.65100000000000002</v>
      </c>
      <c r="Q1316" s="6">
        <f>VLOOKUP($A1316,'HUMAN RESOURCES'!$A$1:$M$2692,COLUMN('HUMAN RESOURCES'!$K1316),0)</f>
        <v>0.161</v>
      </c>
      <c r="R1316" s="6">
        <f>VLOOKUP($A1316,'HUMAN RESOURCES'!$A$1:$M$2692,COLUMN('HUMAN RESOURCES'!$L1316),0)</f>
        <v>61355725</v>
      </c>
      <c r="S1316" s="6">
        <f>VLOOKUP($A1316,'HUMAN RESOURCES'!$A$1:$M$2692,COLUMN('HUMAN RESOURCES'!$F1316),0)</f>
        <v>4.0000000000000001E-3</v>
      </c>
      <c r="T1316" s="6">
        <f>VLOOKUP($A1316,TOURISM!$A$1:$F$2692,COLUMN(TOURISM!$E1316),0)</f>
        <v>38385000000</v>
      </c>
      <c r="U1316" s="6">
        <f>VLOOKUP($A1316,TOURISM!$A$1:$F$2692,COLUMN(TOURISM!$F1316),0)</f>
        <v>26749000000</v>
      </c>
      <c r="V1316" s="6">
        <f>VLOOKUP($A1316,BUSINESS!$A$1:$J$2692,COLUMN(BUSINESS!$E1316),0)</f>
        <v>0</v>
      </c>
      <c r="W1316" s="6">
        <f>VLOOKUP($A1316,BUSINESS!$A$1:$J$2692,COLUMN(BUSINESS!$F1316),0)</f>
        <v>0</v>
      </c>
      <c r="X1316" s="6">
        <f>VLOOKUP($A1316,BUSINESS!$A$1:$J$2692,COLUMN(BUSINESS!$G1316),0)</f>
        <v>0</v>
      </c>
      <c r="Y1316" s="6">
        <f>VLOOKUP($A1316,BUSINESS!$A$1:$J$2692,COLUMN(BUSINESS!$H1316),0)</f>
        <v>0</v>
      </c>
      <c r="Z1316" s="6">
        <f>VLOOKUP($A1316,BUSINESS!$A$1:$J$2692,COLUMN(BUSINESS!$I1316),0)</f>
        <v>0.26300000000000001</v>
      </c>
      <c r="AA1316" s="6">
        <f>VLOOKUP($A1316,BUSINESS!$A$1:$J$2692,COLUMN(BUSINESS!$J1316),0)</f>
        <v>0.621</v>
      </c>
      <c r="AB1316" s="5"/>
      <c r="AC1316" s="5"/>
      <c r="AD1316" s="5"/>
      <c r="AE1316" s="5"/>
    </row>
    <row r="1317" spans="1:31" ht="15.75" customHeight="1" x14ac:dyDescent="0.25">
      <c r="A1317" s="6">
        <v>1316</v>
      </c>
      <c r="B1317" s="7" t="str">
        <f>VLOOKUP($A1317,GDP!$A$1:$H$2692,COLUMN(GDP!B1317),0)</f>
        <v>Europe</v>
      </c>
      <c r="C1317" s="8" t="str">
        <f>VLOOKUP($A1317,GDP!$A$1:$H$2692,COLUMN(GDP!C1317),0)</f>
        <v>France-Europe</v>
      </c>
      <c r="D1317" s="9" t="str">
        <f>VLOOKUP($A1317,GDP!$A$1:$H$2692,COLUMN(GDP!D1317),0)</f>
        <v>2002</v>
      </c>
      <c r="E1317" s="8">
        <f>VLOOKUP($A1317,GDP!$A$1:$H$2692,COLUMN(GDP!E1317),0)</f>
        <v>1450000000000</v>
      </c>
      <c r="F1317" s="7">
        <f>VLOOKUP($A1317,GDP!$A$1:$H$2692,COLUMN(GDP!F1317),0)</f>
        <v>0.106</v>
      </c>
      <c r="G1317" s="7">
        <f>VLOOKUP($A1317,GDP!$A$1:$H$2692,COLUMN(GDP!G1317),0)</f>
        <v>2497</v>
      </c>
      <c r="H1317" s="7">
        <f>VLOOKUP($A1317,GDP!$A$1:$H$2692,COLUMN(GDP!H1317),0)</f>
        <v>6.6000000000000003E-2</v>
      </c>
      <c r="I1317" s="6">
        <f>VLOOKUP($A1317,ENERGY!$A$1:$F$2692,COLUMN(ENERGY!E1316),0)</f>
        <v>261157</v>
      </c>
      <c r="J1317" s="6">
        <f>VLOOKUP($A1317,ENERGY!$A$1:$F$2692,COLUMN(ENERGY!F1316),0)</f>
        <v>361273</v>
      </c>
      <c r="K1317" s="6">
        <f>VLOOKUP($A1317,'HUMAN RESOURCES'!$A$1:$M$2692,COLUMN('HUMAN RESOURCES'!$E1317),0)</f>
        <v>1.2999999999999999E-2</v>
      </c>
      <c r="L1317" s="6">
        <f>VLOOKUP($A1317,'HUMAN RESOURCES'!$A$1:$M$2692,COLUMN('HUMAN RESOURCES'!$F1317),0)</f>
        <v>4.0000000000000001E-3</v>
      </c>
      <c r="M1317" s="6">
        <f>VLOOKUP($A1317,'HUMAN RESOURCES'!$A$1:$M$2692,COLUMN('HUMAN RESOURCES'!$G1317),0)</f>
        <v>83</v>
      </c>
      <c r="N1317" s="6">
        <f>VLOOKUP($A1317,'HUMAN RESOURCES'!$A$1:$M$2692,COLUMN('HUMAN RESOURCES'!$H1317),0)</f>
        <v>76</v>
      </c>
      <c r="O1317" s="6">
        <f>VLOOKUP($A1317,'HUMAN RESOURCES'!$A$1:$M$2692,COLUMN('HUMAN RESOURCES'!$I1317),0)</f>
        <v>0.187</v>
      </c>
      <c r="P1317" s="6">
        <f>VLOOKUP($A1317,'HUMAN RESOURCES'!$A$1:$M$2692,COLUMN('HUMAN RESOURCES'!$J1317),0)</f>
        <v>0.65100000000000002</v>
      </c>
      <c r="Q1317" s="6">
        <f>VLOOKUP($A1317,'HUMAN RESOURCES'!$A$1:$M$2692,COLUMN('HUMAN RESOURCES'!$K1317),0)</f>
        <v>0.16200000000000001</v>
      </c>
      <c r="R1317" s="6">
        <f>VLOOKUP($A1317,'HUMAN RESOURCES'!$A$1:$M$2692,COLUMN('HUMAN RESOURCES'!$L1317),0)</f>
        <v>61803229</v>
      </c>
      <c r="S1317" s="6">
        <f>VLOOKUP($A1317,'HUMAN RESOURCES'!$A$1:$M$2692,COLUMN('HUMAN RESOURCES'!$F1317),0)</f>
        <v>4.0000000000000001E-3</v>
      </c>
      <c r="T1317" s="6">
        <f>VLOOKUP($A1317,TOURISM!$A$1:$F$2692,COLUMN(TOURISM!$E1317),0)</f>
        <v>40537000000</v>
      </c>
      <c r="U1317" s="6">
        <f>VLOOKUP($A1317,TOURISM!$A$1:$F$2692,COLUMN(TOURISM!$F1317),0)</f>
        <v>27808000000</v>
      </c>
      <c r="V1317" s="6">
        <f>VLOOKUP($A1317,BUSINESS!$A$1:$J$2692,COLUMN(BUSINESS!$E1317),0)</f>
        <v>0</v>
      </c>
      <c r="W1317" s="6">
        <f>VLOOKUP($A1317,BUSINESS!$A$1:$J$2692,COLUMN(BUSINESS!$F1317),0)</f>
        <v>0</v>
      </c>
      <c r="X1317" s="6">
        <f>VLOOKUP($A1317,BUSINESS!$A$1:$J$2692,COLUMN(BUSINESS!$G1317),0)</f>
        <v>0</v>
      </c>
      <c r="Y1317" s="6">
        <f>VLOOKUP($A1317,BUSINESS!$A$1:$J$2692,COLUMN(BUSINESS!$H1317),0)</f>
        <v>0</v>
      </c>
      <c r="Z1317" s="6">
        <f>VLOOKUP($A1317,BUSINESS!$A$1:$J$2692,COLUMN(BUSINESS!$I1317),0)</f>
        <v>0.30199999999999999</v>
      </c>
      <c r="AA1317" s="6">
        <f>VLOOKUP($A1317,BUSINESS!$A$1:$J$2692,COLUMN(BUSINESS!$J1317),0)</f>
        <v>0.64300000000000002</v>
      </c>
      <c r="AB1317" s="5"/>
      <c r="AC1317" s="5"/>
      <c r="AD1317" s="5"/>
      <c r="AE1317" s="5"/>
    </row>
    <row r="1318" spans="1:31" ht="15.75" customHeight="1" x14ac:dyDescent="0.25">
      <c r="A1318" s="6">
        <v>1317</v>
      </c>
      <c r="B1318" s="7" t="str">
        <f>VLOOKUP($A1318,GDP!$A$1:$H$2692,COLUMN(GDP!B1318),0)</f>
        <v>Europe</v>
      </c>
      <c r="C1318" s="8" t="str">
        <f>VLOOKUP($A1318,GDP!$A$1:$H$2692,COLUMN(GDP!C1318),0)</f>
        <v>France-Europe</v>
      </c>
      <c r="D1318" s="9" t="str">
        <f>VLOOKUP($A1318,GDP!$A$1:$H$2692,COLUMN(GDP!D1318),0)</f>
        <v>2003</v>
      </c>
      <c r="E1318" s="8">
        <f>VLOOKUP($A1318,GDP!$A$1:$H$2692,COLUMN(GDP!E1318),0)</f>
        <v>1790000000000</v>
      </c>
      <c r="F1318" s="7">
        <f>VLOOKUP($A1318,GDP!$A$1:$H$2692,COLUMN(GDP!F1318),0)</f>
        <v>0.108</v>
      </c>
      <c r="G1318" s="7">
        <f>VLOOKUP($A1318,GDP!$A$1:$H$2692,COLUMN(GDP!G1318),0)</f>
        <v>3137</v>
      </c>
      <c r="H1318" s="7">
        <f>VLOOKUP($A1318,GDP!$A$1:$H$2692,COLUMN(GDP!H1318),0)</f>
        <v>6.6000000000000003E-2</v>
      </c>
      <c r="I1318" s="6">
        <f>VLOOKUP($A1318,ENERGY!$A$1:$F$2692,COLUMN(ENERGY!E1317),0)</f>
        <v>253469</v>
      </c>
      <c r="J1318" s="6">
        <f>VLOOKUP($A1318,ENERGY!$A$1:$F$2692,COLUMN(ENERGY!F1317),0)</f>
        <v>356924</v>
      </c>
      <c r="K1318" s="6">
        <f>VLOOKUP($A1318,'HUMAN RESOURCES'!$A$1:$M$2692,COLUMN('HUMAN RESOURCES'!$E1318),0)</f>
        <v>1.2999999999999999E-2</v>
      </c>
      <c r="L1318" s="6">
        <f>VLOOKUP($A1318,'HUMAN RESOURCES'!$A$1:$M$2692,COLUMN('HUMAN RESOURCES'!$F1318),0)</f>
        <v>4.0000000000000001E-3</v>
      </c>
      <c r="M1318" s="6">
        <f>VLOOKUP($A1318,'HUMAN RESOURCES'!$A$1:$M$2692,COLUMN('HUMAN RESOURCES'!$G1318),0)</f>
        <v>83</v>
      </c>
      <c r="N1318" s="6">
        <f>VLOOKUP($A1318,'HUMAN RESOURCES'!$A$1:$M$2692,COLUMN('HUMAN RESOURCES'!$H1318),0)</f>
        <v>76</v>
      </c>
      <c r="O1318" s="6">
        <f>VLOOKUP($A1318,'HUMAN RESOURCES'!$A$1:$M$2692,COLUMN('HUMAN RESOURCES'!$I1318),0)</f>
        <v>0.186</v>
      </c>
      <c r="P1318" s="6">
        <f>VLOOKUP($A1318,'HUMAN RESOURCES'!$A$1:$M$2692,COLUMN('HUMAN RESOURCES'!$J1318),0)</f>
        <v>0.65100000000000002</v>
      </c>
      <c r="Q1318" s="6">
        <f>VLOOKUP($A1318,'HUMAN RESOURCES'!$A$1:$M$2692,COLUMN('HUMAN RESOURCES'!$K1318),0)</f>
        <v>0.16300000000000001</v>
      </c>
      <c r="R1318" s="6">
        <f>VLOOKUP($A1318,'HUMAN RESOURCES'!$A$1:$M$2692,COLUMN('HUMAN RESOURCES'!$L1318),0)</f>
        <v>62242474</v>
      </c>
      <c r="S1318" s="6">
        <f>VLOOKUP($A1318,'HUMAN RESOURCES'!$A$1:$M$2692,COLUMN('HUMAN RESOURCES'!$F1318),0)</f>
        <v>4.0000000000000001E-3</v>
      </c>
      <c r="T1318" s="6">
        <f>VLOOKUP($A1318,TOURISM!$A$1:$F$2692,COLUMN(TOURISM!$E1318),0)</f>
        <v>45990000000</v>
      </c>
      <c r="U1318" s="6">
        <f>VLOOKUP($A1318,TOURISM!$A$1:$F$2692,COLUMN(TOURISM!$F1318),0)</f>
        <v>32618000000</v>
      </c>
      <c r="V1318" s="6">
        <f>VLOOKUP($A1318,BUSINESS!$A$1:$J$2692,COLUMN(BUSINESS!$E1318),0)</f>
        <v>0</v>
      </c>
      <c r="W1318" s="6">
        <f>VLOOKUP($A1318,BUSINESS!$A$1:$J$2692,COLUMN(BUSINESS!$F1318),0)</f>
        <v>41</v>
      </c>
      <c r="X1318" s="6">
        <f>VLOOKUP($A1318,BUSINESS!$A$1:$J$2692,COLUMN(BUSINESS!$G1318),0)</f>
        <v>0</v>
      </c>
      <c r="Y1318" s="6">
        <f>VLOOKUP($A1318,BUSINESS!$A$1:$J$2692,COLUMN(BUSINESS!$H1318),0)</f>
        <v>0</v>
      </c>
      <c r="Z1318" s="6">
        <f>VLOOKUP($A1318,BUSINESS!$A$1:$J$2692,COLUMN(BUSINESS!$I1318),0)</f>
        <v>0.36099999999999999</v>
      </c>
      <c r="AA1318" s="6">
        <f>VLOOKUP($A1318,BUSINESS!$A$1:$J$2692,COLUMN(BUSINESS!$J1318),0)</f>
        <v>0.68899999999999995</v>
      </c>
      <c r="AB1318" s="5"/>
      <c r="AC1318" s="5"/>
      <c r="AD1318" s="5"/>
      <c r="AE1318" s="5"/>
    </row>
    <row r="1319" spans="1:31" ht="15.75" customHeight="1" x14ac:dyDescent="0.25">
      <c r="A1319" s="6">
        <v>1318</v>
      </c>
      <c r="B1319" s="7" t="str">
        <f>VLOOKUP($A1319,GDP!$A$1:$H$2692,COLUMN(GDP!B1319),0)</f>
        <v>Europe</v>
      </c>
      <c r="C1319" s="8" t="str">
        <f>VLOOKUP($A1319,GDP!$A$1:$H$2692,COLUMN(GDP!C1319),0)</f>
        <v>France-Europe</v>
      </c>
      <c r="D1319" s="9" t="str">
        <f>VLOOKUP($A1319,GDP!$A$1:$H$2692,COLUMN(GDP!D1319),0)</f>
        <v>2004</v>
      </c>
      <c r="E1319" s="8">
        <f>VLOOKUP($A1319,GDP!$A$1:$H$2692,COLUMN(GDP!E1319),0)</f>
        <v>2060000000000</v>
      </c>
      <c r="F1319" s="7">
        <f>VLOOKUP($A1319,GDP!$A$1:$H$2692,COLUMN(GDP!F1319),0)</f>
        <v>0.11</v>
      </c>
      <c r="G1319" s="7">
        <f>VLOOKUP($A1319,GDP!$A$1:$H$2692,COLUMN(GDP!G1319),0)</f>
        <v>3620</v>
      </c>
      <c r="H1319" s="7">
        <f>VLOOKUP($A1319,GDP!$A$1:$H$2692,COLUMN(GDP!H1319),0)</f>
        <v>6.6000000000000003E-2</v>
      </c>
      <c r="I1319" s="6">
        <f>VLOOKUP($A1319,ENERGY!$A$1:$F$2692,COLUMN(ENERGY!E1318),0)</f>
        <v>264803</v>
      </c>
      <c r="J1319" s="6">
        <f>VLOOKUP($A1319,ENERGY!$A$1:$F$2692,COLUMN(ENERGY!F1318),0)</f>
        <v>372564</v>
      </c>
      <c r="K1319" s="6">
        <f>VLOOKUP($A1319,'HUMAN RESOURCES'!$A$1:$M$2692,COLUMN('HUMAN RESOURCES'!$E1319),0)</f>
        <v>1.2999999999999999E-2</v>
      </c>
      <c r="L1319" s="6">
        <f>VLOOKUP($A1319,'HUMAN RESOURCES'!$A$1:$M$2692,COLUMN('HUMAN RESOURCES'!$F1319),0)</f>
        <v>4.0000000000000001E-3</v>
      </c>
      <c r="M1319" s="6">
        <f>VLOOKUP($A1319,'HUMAN RESOURCES'!$A$1:$M$2692,COLUMN('HUMAN RESOURCES'!$G1319),0)</f>
        <v>84</v>
      </c>
      <c r="N1319" s="6">
        <f>VLOOKUP($A1319,'HUMAN RESOURCES'!$A$1:$M$2692,COLUMN('HUMAN RESOURCES'!$H1319),0)</f>
        <v>77</v>
      </c>
      <c r="O1319" s="6">
        <f>VLOOKUP($A1319,'HUMAN RESOURCES'!$A$1:$M$2692,COLUMN('HUMAN RESOURCES'!$I1319),0)</f>
        <v>0.186</v>
      </c>
      <c r="P1319" s="6">
        <f>VLOOKUP($A1319,'HUMAN RESOURCES'!$A$1:$M$2692,COLUMN('HUMAN RESOURCES'!$J1319),0)</f>
        <v>0.65100000000000002</v>
      </c>
      <c r="Q1319" s="6">
        <f>VLOOKUP($A1319,'HUMAN RESOURCES'!$A$1:$M$2692,COLUMN('HUMAN RESOURCES'!$K1319),0)</f>
        <v>0.16400000000000001</v>
      </c>
      <c r="R1319" s="6">
        <f>VLOOKUP($A1319,'HUMAN RESOURCES'!$A$1:$M$2692,COLUMN('HUMAN RESOURCES'!$L1319),0)</f>
        <v>62702121</v>
      </c>
      <c r="S1319" s="6">
        <f>VLOOKUP($A1319,'HUMAN RESOURCES'!$A$1:$M$2692,COLUMN('HUMAN RESOURCES'!$F1319),0)</f>
        <v>4.0000000000000001E-3</v>
      </c>
      <c r="T1319" s="6">
        <f>VLOOKUP($A1319,TOURISM!$A$1:$F$2692,COLUMN(TOURISM!$E1319),0)</f>
        <v>52108000000</v>
      </c>
      <c r="U1319" s="6">
        <f>VLOOKUP($A1319,TOURISM!$A$1:$F$2692,COLUMN(TOURISM!$F1319),0)</f>
        <v>36029000000</v>
      </c>
      <c r="V1319" s="6">
        <f>VLOOKUP($A1319,BUSINESS!$A$1:$J$2692,COLUMN(BUSINESS!$E1319),0)</f>
        <v>0</v>
      </c>
      <c r="W1319" s="6">
        <f>VLOOKUP($A1319,BUSINESS!$A$1:$J$2692,COLUMN(BUSINESS!$F1319),0)</f>
        <v>7</v>
      </c>
      <c r="X1319" s="6">
        <f>VLOOKUP($A1319,BUSINESS!$A$1:$J$2692,COLUMN(BUSINESS!$G1319),0)</f>
        <v>0</v>
      </c>
      <c r="Y1319" s="6">
        <f>VLOOKUP($A1319,BUSINESS!$A$1:$J$2692,COLUMN(BUSINESS!$H1319),0)</f>
        <v>0</v>
      </c>
      <c r="Z1319" s="6">
        <f>VLOOKUP($A1319,BUSINESS!$A$1:$J$2692,COLUMN(BUSINESS!$I1319),0)</f>
        <v>0.39200000000000002</v>
      </c>
      <c r="AA1319" s="6">
        <f>VLOOKUP($A1319,BUSINESS!$A$1:$J$2692,COLUMN(BUSINESS!$J1319),0)</f>
        <v>0.73</v>
      </c>
      <c r="AB1319" s="5"/>
      <c r="AC1319" s="5"/>
      <c r="AD1319" s="5"/>
      <c r="AE1319" s="5"/>
    </row>
    <row r="1320" spans="1:31" ht="15.75" customHeight="1" x14ac:dyDescent="0.25">
      <c r="A1320" s="6">
        <v>1319</v>
      </c>
      <c r="B1320" s="7" t="str">
        <f>VLOOKUP($A1320,GDP!$A$1:$H$2692,COLUMN(GDP!B1320),0)</f>
        <v>Europe</v>
      </c>
      <c r="C1320" s="8" t="str">
        <f>VLOOKUP($A1320,GDP!$A$1:$H$2692,COLUMN(GDP!C1320),0)</f>
        <v>France-Europe</v>
      </c>
      <c r="D1320" s="9" t="str">
        <f>VLOOKUP($A1320,GDP!$A$1:$H$2692,COLUMN(GDP!D1320),0)</f>
        <v>2005</v>
      </c>
      <c r="E1320" s="8">
        <f>VLOOKUP($A1320,GDP!$A$1:$H$2692,COLUMN(GDP!E1320),0)</f>
        <v>2140000000000</v>
      </c>
      <c r="F1320" s="7">
        <f>VLOOKUP($A1320,GDP!$A$1:$H$2692,COLUMN(GDP!F1320),0)</f>
        <v>0.11</v>
      </c>
      <c r="G1320" s="7">
        <f>VLOOKUP($A1320,GDP!$A$1:$H$2692,COLUMN(GDP!G1320),0)</f>
        <v>3750</v>
      </c>
      <c r="H1320" s="7">
        <f>VLOOKUP($A1320,GDP!$A$1:$H$2692,COLUMN(GDP!H1320),0)</f>
        <v>0</v>
      </c>
      <c r="I1320" s="6">
        <f>VLOOKUP($A1320,ENERGY!$A$1:$F$2692,COLUMN(ENERGY!E1319),0)</f>
        <v>263542</v>
      </c>
      <c r="J1320" s="6">
        <f>VLOOKUP($A1320,ENERGY!$A$1:$F$2692,COLUMN(ENERGY!F1319),0)</f>
        <v>375882</v>
      </c>
      <c r="K1320" s="6">
        <f>VLOOKUP($A1320,'HUMAN RESOURCES'!$A$1:$M$2692,COLUMN('HUMAN RESOURCES'!$E1320),0)</f>
        <v>1.2999999999999999E-2</v>
      </c>
      <c r="L1320" s="6">
        <f>VLOOKUP($A1320,'HUMAN RESOURCES'!$A$1:$M$2692,COLUMN('HUMAN RESOURCES'!$F1320),0)</f>
        <v>4.0000000000000001E-3</v>
      </c>
      <c r="M1320" s="6">
        <f>VLOOKUP($A1320,'HUMAN RESOURCES'!$A$1:$M$2692,COLUMN('HUMAN RESOURCES'!$G1320),0)</f>
        <v>84</v>
      </c>
      <c r="N1320" s="6">
        <f>VLOOKUP($A1320,'HUMAN RESOURCES'!$A$1:$M$2692,COLUMN('HUMAN RESOURCES'!$H1320),0)</f>
        <v>77</v>
      </c>
      <c r="O1320" s="6">
        <f>VLOOKUP($A1320,'HUMAN RESOURCES'!$A$1:$M$2692,COLUMN('HUMAN RESOURCES'!$I1320),0)</f>
        <v>0.185</v>
      </c>
      <c r="P1320" s="6">
        <f>VLOOKUP($A1320,'HUMAN RESOURCES'!$A$1:$M$2692,COLUMN('HUMAN RESOURCES'!$J1320),0)</f>
        <v>0.65100000000000002</v>
      </c>
      <c r="Q1320" s="6">
        <f>VLOOKUP($A1320,'HUMAN RESOURCES'!$A$1:$M$2692,COLUMN('HUMAN RESOURCES'!$K1320),0)</f>
        <v>0.16400000000000001</v>
      </c>
      <c r="R1320" s="6">
        <f>VLOOKUP($A1320,'HUMAN RESOURCES'!$A$1:$M$2692,COLUMN('HUMAN RESOURCES'!$L1320),0)</f>
        <v>63176246</v>
      </c>
      <c r="S1320" s="6">
        <f>VLOOKUP($A1320,'HUMAN RESOURCES'!$A$1:$M$2692,COLUMN('HUMAN RESOURCES'!$F1320),0)</f>
        <v>4.0000000000000001E-3</v>
      </c>
      <c r="T1320" s="6">
        <f>VLOOKUP($A1320,TOURISM!$A$1:$F$2692,COLUMN(TOURISM!$E1320),0)</f>
        <v>51691000000</v>
      </c>
      <c r="U1320" s="6">
        <f>VLOOKUP($A1320,TOURISM!$A$1:$F$2692,COLUMN(TOURISM!$F1320),0)</f>
        <v>38813000000</v>
      </c>
      <c r="V1320" s="6">
        <f>VLOOKUP($A1320,BUSINESS!$A$1:$J$2692,COLUMN(BUSINESS!$E1320),0)</f>
        <v>0.65100000000000002</v>
      </c>
      <c r="W1320" s="6">
        <f>VLOOKUP($A1320,BUSINESS!$A$1:$J$2692,COLUMN(BUSINESS!$F1320),0)</f>
        <v>7</v>
      </c>
      <c r="X1320" s="6">
        <f>VLOOKUP($A1320,BUSINESS!$A$1:$J$2692,COLUMN(BUSINESS!$G1320),0)</f>
        <v>0</v>
      </c>
      <c r="Y1320" s="6">
        <f>VLOOKUP($A1320,BUSINESS!$A$1:$J$2692,COLUMN(BUSINESS!$H1320),0)</f>
        <v>132</v>
      </c>
      <c r="Z1320" s="6">
        <f>VLOOKUP($A1320,BUSINESS!$A$1:$J$2692,COLUMN(BUSINESS!$I1320),0)</f>
        <v>0.42899999999999999</v>
      </c>
      <c r="AA1320" s="6">
        <f>VLOOKUP($A1320,BUSINESS!$A$1:$J$2692,COLUMN(BUSINESS!$J1320),0)</f>
        <v>0.78300000000000003</v>
      </c>
      <c r="AB1320" s="5"/>
      <c r="AC1320" s="5"/>
      <c r="AD1320" s="5"/>
      <c r="AE1320" s="5"/>
    </row>
    <row r="1321" spans="1:31" ht="15.75" customHeight="1" x14ac:dyDescent="0.25">
      <c r="A1321" s="6">
        <v>1320</v>
      </c>
      <c r="B1321" s="7" t="str">
        <f>VLOOKUP($A1321,GDP!$A$1:$H$2692,COLUMN(GDP!B1321),0)</f>
        <v>Europe</v>
      </c>
      <c r="C1321" s="8" t="str">
        <f>VLOOKUP($A1321,GDP!$A$1:$H$2692,COLUMN(GDP!C1321),0)</f>
        <v>France-Europe</v>
      </c>
      <c r="D1321" s="9" t="str">
        <f>VLOOKUP($A1321,GDP!$A$1:$H$2692,COLUMN(GDP!D1321),0)</f>
        <v>2006</v>
      </c>
      <c r="E1321" s="8">
        <f>VLOOKUP($A1321,GDP!$A$1:$H$2692,COLUMN(GDP!E1321),0)</f>
        <v>2260000000000</v>
      </c>
      <c r="F1321" s="7">
        <f>VLOOKUP($A1321,GDP!$A$1:$H$2692,COLUMN(GDP!F1321),0)</f>
        <v>0.11</v>
      </c>
      <c r="G1321" s="7">
        <f>VLOOKUP($A1321,GDP!$A$1:$H$2692,COLUMN(GDP!G1321),0)</f>
        <v>3907</v>
      </c>
      <c r="H1321" s="7">
        <f>VLOOKUP($A1321,GDP!$A$1:$H$2692,COLUMN(GDP!H1321),0)</f>
        <v>0</v>
      </c>
      <c r="I1321" s="6">
        <f>VLOOKUP($A1321,ENERGY!$A$1:$F$2692,COLUMN(ENERGY!E1320),0)</f>
        <v>266793</v>
      </c>
      <c r="J1321" s="6">
        <f>VLOOKUP($A1321,ENERGY!$A$1:$F$2692,COLUMN(ENERGY!F1320),0)</f>
        <v>382582</v>
      </c>
      <c r="K1321" s="6">
        <f>VLOOKUP($A1321,'HUMAN RESOURCES'!$A$1:$M$2692,COLUMN('HUMAN RESOURCES'!$E1321),0)</f>
        <v>1.2999999999999999E-2</v>
      </c>
      <c r="L1321" s="6">
        <f>VLOOKUP($A1321,'HUMAN RESOURCES'!$A$1:$M$2692,COLUMN('HUMAN RESOURCES'!$F1321),0)</f>
        <v>4.0000000000000001E-3</v>
      </c>
      <c r="M1321" s="6">
        <f>VLOOKUP($A1321,'HUMAN RESOURCES'!$A$1:$M$2692,COLUMN('HUMAN RESOURCES'!$G1321),0)</f>
        <v>85</v>
      </c>
      <c r="N1321" s="6">
        <f>VLOOKUP($A1321,'HUMAN RESOURCES'!$A$1:$M$2692,COLUMN('HUMAN RESOURCES'!$H1321),0)</f>
        <v>77</v>
      </c>
      <c r="O1321" s="6">
        <f>VLOOKUP($A1321,'HUMAN RESOURCES'!$A$1:$M$2692,COLUMN('HUMAN RESOURCES'!$I1321),0)</f>
        <v>0.185</v>
      </c>
      <c r="P1321" s="6">
        <f>VLOOKUP($A1321,'HUMAN RESOURCES'!$A$1:$M$2692,COLUMN('HUMAN RESOURCES'!$J1321),0)</f>
        <v>0.65100000000000002</v>
      </c>
      <c r="Q1321" s="6">
        <f>VLOOKUP($A1321,'HUMAN RESOURCES'!$A$1:$M$2692,COLUMN('HUMAN RESOURCES'!$K1321),0)</f>
        <v>0.16500000000000001</v>
      </c>
      <c r="R1321" s="6">
        <f>VLOOKUP($A1321,'HUMAN RESOURCES'!$A$1:$M$2692,COLUMN('HUMAN RESOURCES'!$L1321),0)</f>
        <v>63617975</v>
      </c>
      <c r="S1321" s="6">
        <f>VLOOKUP($A1321,'HUMAN RESOURCES'!$A$1:$M$2692,COLUMN('HUMAN RESOURCES'!$F1321),0)</f>
        <v>4.0000000000000001E-3</v>
      </c>
      <c r="T1321" s="6">
        <f>VLOOKUP($A1321,TOURISM!$A$1:$F$2692,COLUMN(TOURISM!$E1321),0)</f>
        <v>54450000000</v>
      </c>
      <c r="U1321" s="6">
        <f>VLOOKUP($A1321,TOURISM!$A$1:$F$2692,COLUMN(TOURISM!$F1321),0)</f>
        <v>39331000000</v>
      </c>
      <c r="V1321" s="6">
        <f>VLOOKUP($A1321,BUSINESS!$A$1:$J$2692,COLUMN(BUSINESS!$E1321),0)</f>
        <v>0.65</v>
      </c>
      <c r="W1321" s="6">
        <f>VLOOKUP($A1321,BUSINESS!$A$1:$J$2692,COLUMN(BUSINESS!$F1321),0)</f>
        <v>7</v>
      </c>
      <c r="X1321" s="6">
        <f>VLOOKUP($A1321,BUSINESS!$A$1:$J$2692,COLUMN(BUSINESS!$G1321),0)</f>
        <v>0</v>
      </c>
      <c r="Y1321" s="6">
        <f>VLOOKUP($A1321,BUSINESS!$A$1:$J$2692,COLUMN(BUSINESS!$H1321),0)</f>
        <v>132</v>
      </c>
      <c r="Z1321" s="6">
        <f>VLOOKUP($A1321,BUSINESS!$A$1:$J$2692,COLUMN(BUSINESS!$I1321),0)</f>
        <v>0.46899999999999997</v>
      </c>
      <c r="AA1321" s="6">
        <f>VLOOKUP($A1321,BUSINESS!$A$1:$J$2692,COLUMN(BUSINESS!$J1321),0)</f>
        <v>0.83499999999999996</v>
      </c>
      <c r="AB1321" s="5"/>
      <c r="AC1321" s="5"/>
      <c r="AD1321" s="5"/>
      <c r="AE1321" s="5"/>
    </row>
    <row r="1322" spans="1:31" ht="15.75" customHeight="1" x14ac:dyDescent="0.25">
      <c r="A1322" s="6">
        <v>1321</v>
      </c>
      <c r="B1322" s="7" t="str">
        <f>VLOOKUP($A1322,GDP!$A$1:$H$2692,COLUMN(GDP!B1322),0)</f>
        <v>Europe</v>
      </c>
      <c r="C1322" s="8" t="str">
        <f>VLOOKUP($A1322,GDP!$A$1:$H$2692,COLUMN(GDP!C1322),0)</f>
        <v>France-Europe</v>
      </c>
      <c r="D1322" s="9" t="str">
        <f>VLOOKUP($A1322,GDP!$A$1:$H$2692,COLUMN(GDP!D1322),0)</f>
        <v>2007</v>
      </c>
      <c r="E1322" s="8">
        <f>VLOOKUP($A1322,GDP!$A$1:$H$2692,COLUMN(GDP!E1322),0)</f>
        <v>2580000000000</v>
      </c>
      <c r="F1322" s="7">
        <f>VLOOKUP($A1322,GDP!$A$1:$H$2692,COLUMN(GDP!F1322),0)</f>
        <v>0.109</v>
      </c>
      <c r="G1322" s="7">
        <f>VLOOKUP($A1322,GDP!$A$1:$H$2692,COLUMN(GDP!G1322),0)</f>
        <v>4413</v>
      </c>
      <c r="H1322" s="7">
        <f>VLOOKUP($A1322,GDP!$A$1:$H$2692,COLUMN(GDP!H1322),0)</f>
        <v>0</v>
      </c>
      <c r="I1322" s="6">
        <f>VLOOKUP($A1322,ENERGY!$A$1:$F$2692,COLUMN(ENERGY!E1321),0)</f>
        <v>270660</v>
      </c>
      <c r="J1322" s="6">
        <f>VLOOKUP($A1322,ENERGY!$A$1:$F$2692,COLUMN(ENERGY!F1321),0)</f>
        <v>392072</v>
      </c>
      <c r="K1322" s="6">
        <f>VLOOKUP($A1322,'HUMAN RESOURCES'!$A$1:$M$2692,COLUMN('HUMAN RESOURCES'!$E1322),0)</f>
        <v>1.2999999999999999E-2</v>
      </c>
      <c r="L1322" s="6">
        <f>VLOOKUP($A1322,'HUMAN RESOURCES'!$A$1:$M$2692,COLUMN('HUMAN RESOURCES'!$F1322),0)</f>
        <v>4.0000000000000001E-3</v>
      </c>
      <c r="M1322" s="6">
        <f>VLOOKUP($A1322,'HUMAN RESOURCES'!$A$1:$M$2692,COLUMN('HUMAN RESOURCES'!$G1322),0)</f>
        <v>85</v>
      </c>
      <c r="N1322" s="6">
        <f>VLOOKUP($A1322,'HUMAN RESOURCES'!$A$1:$M$2692,COLUMN('HUMAN RESOURCES'!$H1322),0)</f>
        <v>78</v>
      </c>
      <c r="O1322" s="6">
        <f>VLOOKUP($A1322,'HUMAN RESOURCES'!$A$1:$M$2692,COLUMN('HUMAN RESOURCES'!$I1322),0)</f>
        <v>0.184</v>
      </c>
      <c r="P1322" s="6">
        <f>VLOOKUP($A1322,'HUMAN RESOURCES'!$A$1:$M$2692,COLUMN('HUMAN RESOURCES'!$J1322),0)</f>
        <v>0.65100000000000002</v>
      </c>
      <c r="Q1322" s="6">
        <f>VLOOKUP($A1322,'HUMAN RESOURCES'!$A$1:$M$2692,COLUMN('HUMAN RESOURCES'!$K1322),0)</f>
        <v>0.16500000000000001</v>
      </c>
      <c r="R1322" s="6">
        <f>VLOOKUP($A1322,'HUMAN RESOURCES'!$A$1:$M$2692,COLUMN('HUMAN RESOURCES'!$L1322),0)</f>
        <v>64012572</v>
      </c>
      <c r="S1322" s="6">
        <f>VLOOKUP($A1322,'HUMAN RESOURCES'!$A$1:$M$2692,COLUMN('HUMAN RESOURCES'!$F1322),0)</f>
        <v>4.0000000000000001E-3</v>
      </c>
      <c r="T1322" s="6">
        <f>VLOOKUP($A1322,TOURISM!$A$1:$F$2692,COLUMN(TOURISM!$E1322),0)</f>
        <v>63701000000</v>
      </c>
      <c r="U1322" s="6">
        <f>VLOOKUP($A1322,TOURISM!$A$1:$F$2692,COLUMN(TOURISM!$F1322),0)</f>
        <v>46029000000</v>
      </c>
      <c r="V1322" s="6">
        <f>VLOOKUP($A1322,BUSINESS!$A$1:$J$2692,COLUMN(BUSINESS!$E1322),0)</f>
        <v>0.65</v>
      </c>
      <c r="W1322" s="6">
        <f>VLOOKUP($A1322,BUSINESS!$A$1:$J$2692,COLUMN(BUSINESS!$F1322),0)</f>
        <v>7</v>
      </c>
      <c r="X1322" s="6">
        <f>VLOOKUP($A1322,BUSINESS!$A$1:$J$2692,COLUMN(BUSINESS!$G1322),0)</f>
        <v>0</v>
      </c>
      <c r="Y1322" s="6">
        <f>VLOOKUP($A1322,BUSINESS!$A$1:$J$2692,COLUMN(BUSINESS!$H1322),0)</f>
        <v>132</v>
      </c>
      <c r="Z1322" s="6">
        <f>VLOOKUP($A1322,BUSINESS!$A$1:$J$2692,COLUMN(BUSINESS!$I1322),0)</f>
        <v>0.66100000000000003</v>
      </c>
      <c r="AA1322" s="6">
        <f>VLOOKUP($A1322,BUSINESS!$A$1:$J$2692,COLUMN(BUSINESS!$J1322),0)</f>
        <v>0.89</v>
      </c>
      <c r="AB1322" s="5"/>
      <c r="AC1322" s="5"/>
      <c r="AD1322" s="5"/>
      <c r="AE1322" s="5"/>
    </row>
    <row r="1323" spans="1:31" ht="15.75" customHeight="1" x14ac:dyDescent="0.25">
      <c r="A1323" s="6">
        <v>1322</v>
      </c>
      <c r="B1323" s="7" t="str">
        <f>VLOOKUP($A1323,GDP!$A$1:$H$2692,COLUMN(GDP!B1323),0)</f>
        <v>Europe</v>
      </c>
      <c r="C1323" s="8" t="str">
        <f>VLOOKUP($A1323,GDP!$A$1:$H$2692,COLUMN(GDP!C1323),0)</f>
        <v>France-Europe</v>
      </c>
      <c r="D1323" s="9" t="str">
        <f>VLOOKUP($A1323,GDP!$A$1:$H$2692,COLUMN(GDP!D1323),0)</f>
        <v>2008</v>
      </c>
      <c r="E1323" s="8">
        <f>VLOOKUP($A1323,GDP!$A$1:$H$2692,COLUMN(GDP!E1323),0)</f>
        <v>2830000000000</v>
      </c>
      <c r="F1323" s="7">
        <f>VLOOKUP($A1323,GDP!$A$1:$H$2692,COLUMN(GDP!F1323),0)</f>
        <v>0.11</v>
      </c>
      <c r="G1323" s="7">
        <f>VLOOKUP($A1323,GDP!$A$1:$H$2692,COLUMN(GDP!G1323),0)</f>
        <v>4877</v>
      </c>
      <c r="H1323" s="7">
        <f>VLOOKUP($A1323,GDP!$A$1:$H$2692,COLUMN(GDP!H1323),0)</f>
        <v>0</v>
      </c>
      <c r="I1323" s="6">
        <f>VLOOKUP($A1323,ENERGY!$A$1:$F$2692,COLUMN(ENERGY!E1322),0)</f>
        <v>269777</v>
      </c>
      <c r="J1323" s="6">
        <f>VLOOKUP($A1323,ENERGY!$A$1:$F$2692,COLUMN(ENERGY!F1322),0)</f>
        <v>390103</v>
      </c>
      <c r="K1323" s="6">
        <f>VLOOKUP($A1323,'HUMAN RESOURCES'!$A$1:$M$2692,COLUMN('HUMAN RESOURCES'!$E1323),0)</f>
        <v>1.2999999999999999E-2</v>
      </c>
      <c r="L1323" s="6">
        <f>VLOOKUP($A1323,'HUMAN RESOURCES'!$A$1:$M$2692,COLUMN('HUMAN RESOURCES'!$F1323),0)</f>
        <v>4.0000000000000001E-3</v>
      </c>
      <c r="M1323" s="6">
        <f>VLOOKUP($A1323,'HUMAN RESOURCES'!$A$1:$M$2692,COLUMN('HUMAN RESOURCES'!$G1323),0)</f>
        <v>85</v>
      </c>
      <c r="N1323" s="6">
        <f>VLOOKUP($A1323,'HUMAN RESOURCES'!$A$1:$M$2692,COLUMN('HUMAN RESOURCES'!$H1323),0)</f>
        <v>78</v>
      </c>
      <c r="O1323" s="6">
        <f>VLOOKUP($A1323,'HUMAN RESOURCES'!$A$1:$M$2692,COLUMN('HUMAN RESOURCES'!$I1323),0)</f>
        <v>0.184</v>
      </c>
      <c r="P1323" s="6">
        <f>VLOOKUP($A1323,'HUMAN RESOURCES'!$A$1:$M$2692,COLUMN('HUMAN RESOURCES'!$J1323),0)</f>
        <v>0.65100000000000002</v>
      </c>
      <c r="Q1323" s="6">
        <f>VLOOKUP($A1323,'HUMAN RESOURCES'!$A$1:$M$2692,COLUMN('HUMAN RESOURCES'!$K1323),0)</f>
        <v>0.16500000000000001</v>
      </c>
      <c r="R1323" s="6">
        <f>VLOOKUP($A1323,'HUMAN RESOURCES'!$A$1:$M$2692,COLUMN('HUMAN RESOURCES'!$L1323),0)</f>
        <v>64371099</v>
      </c>
      <c r="S1323" s="6">
        <f>VLOOKUP($A1323,'HUMAN RESOURCES'!$A$1:$M$2692,COLUMN('HUMAN RESOURCES'!$F1323),0)</f>
        <v>4.0000000000000001E-3</v>
      </c>
      <c r="T1323" s="6">
        <f>VLOOKUP($A1323,TOURISM!$A$1:$F$2692,COLUMN(TOURISM!$E1323),0)</f>
        <v>67779000000</v>
      </c>
      <c r="U1323" s="6">
        <f>VLOOKUP($A1323,TOURISM!$A$1:$F$2692,COLUMN(TOURISM!$F1323),0)</f>
        <v>50021000000</v>
      </c>
      <c r="V1323" s="6">
        <f>VLOOKUP($A1323,BUSINESS!$A$1:$J$2692,COLUMN(BUSINESS!$E1323),0)</f>
        <v>0.64500000000000002</v>
      </c>
      <c r="W1323" s="6">
        <f>VLOOKUP($A1323,BUSINESS!$A$1:$J$2692,COLUMN(BUSINESS!$F1323),0)</f>
        <v>7</v>
      </c>
      <c r="X1323" s="6">
        <f>VLOOKUP($A1323,BUSINESS!$A$1:$J$2692,COLUMN(BUSINESS!$G1323),0)</f>
        <v>0</v>
      </c>
      <c r="Y1323" s="6">
        <f>VLOOKUP($A1323,BUSINESS!$A$1:$J$2692,COLUMN(BUSINESS!$H1323),0)</f>
        <v>132</v>
      </c>
      <c r="Z1323" s="6">
        <f>VLOOKUP($A1323,BUSINESS!$A$1:$J$2692,COLUMN(BUSINESS!$I1323),0)</f>
        <v>0.70699999999999996</v>
      </c>
      <c r="AA1323" s="6">
        <f>VLOOKUP($A1323,BUSINESS!$A$1:$J$2692,COLUMN(BUSINESS!$J1323),0)</f>
        <v>0.92700000000000005</v>
      </c>
      <c r="AB1323" s="5"/>
      <c r="AC1323" s="5"/>
      <c r="AD1323" s="5"/>
      <c r="AE1323" s="5"/>
    </row>
    <row r="1324" spans="1:31" ht="15.75" customHeight="1" x14ac:dyDescent="0.25">
      <c r="A1324" s="6">
        <v>1323</v>
      </c>
      <c r="B1324" s="7" t="str">
        <f>VLOOKUP($A1324,GDP!$A$1:$H$2692,COLUMN(GDP!B1324),0)</f>
        <v>Europe</v>
      </c>
      <c r="C1324" s="8" t="str">
        <f>VLOOKUP($A1324,GDP!$A$1:$H$2692,COLUMN(GDP!C1324),0)</f>
        <v>France-Europe</v>
      </c>
      <c r="D1324" s="9" t="str">
        <f>VLOOKUP($A1324,GDP!$A$1:$H$2692,COLUMN(GDP!D1324),0)</f>
        <v>2009</v>
      </c>
      <c r="E1324" s="8">
        <f>VLOOKUP($A1324,GDP!$A$1:$H$2692,COLUMN(GDP!E1324),0)</f>
        <v>2620000000000</v>
      </c>
      <c r="F1324" s="7">
        <f>VLOOKUP($A1324,GDP!$A$1:$H$2692,COLUMN(GDP!F1324),0)</f>
        <v>0.11700000000000001</v>
      </c>
      <c r="G1324" s="7">
        <f>VLOOKUP($A1324,GDP!$A$1:$H$2692,COLUMN(GDP!G1324),0)</f>
        <v>4776</v>
      </c>
      <c r="H1324" s="7">
        <f>VLOOKUP($A1324,GDP!$A$1:$H$2692,COLUMN(GDP!H1324),0)</f>
        <v>0</v>
      </c>
      <c r="I1324" s="6">
        <f>VLOOKUP($A1324,ENERGY!$A$1:$F$2692,COLUMN(ENERGY!E1323),0)</f>
        <v>265879</v>
      </c>
      <c r="J1324" s="6">
        <f>VLOOKUP($A1324,ENERGY!$A$1:$F$2692,COLUMN(ENERGY!F1323),0)</f>
        <v>387591</v>
      </c>
      <c r="K1324" s="6">
        <f>VLOOKUP($A1324,'HUMAN RESOURCES'!$A$1:$M$2692,COLUMN('HUMAN RESOURCES'!$E1324),0)</f>
        <v>1.2999999999999999E-2</v>
      </c>
      <c r="L1324" s="6">
        <f>VLOOKUP($A1324,'HUMAN RESOURCES'!$A$1:$M$2692,COLUMN('HUMAN RESOURCES'!$F1324),0)</f>
        <v>4.0000000000000001E-3</v>
      </c>
      <c r="M1324" s="6">
        <f>VLOOKUP($A1324,'HUMAN RESOURCES'!$A$1:$M$2692,COLUMN('HUMAN RESOURCES'!$G1324),0)</f>
        <v>85</v>
      </c>
      <c r="N1324" s="6">
        <f>VLOOKUP($A1324,'HUMAN RESOURCES'!$A$1:$M$2692,COLUMN('HUMAN RESOURCES'!$H1324),0)</f>
        <v>78</v>
      </c>
      <c r="O1324" s="6">
        <f>VLOOKUP($A1324,'HUMAN RESOURCES'!$A$1:$M$2692,COLUMN('HUMAN RESOURCES'!$I1324),0)</f>
        <v>0.184</v>
      </c>
      <c r="P1324" s="6">
        <f>VLOOKUP($A1324,'HUMAN RESOURCES'!$A$1:$M$2692,COLUMN('HUMAN RESOURCES'!$J1324),0)</f>
        <v>0.65</v>
      </c>
      <c r="Q1324" s="6">
        <f>VLOOKUP($A1324,'HUMAN RESOURCES'!$A$1:$M$2692,COLUMN('HUMAN RESOURCES'!$K1324),0)</f>
        <v>0.16600000000000001</v>
      </c>
      <c r="R1324" s="6">
        <f>VLOOKUP($A1324,'HUMAN RESOURCES'!$A$1:$M$2692,COLUMN('HUMAN RESOURCES'!$L1324),0)</f>
        <v>64702921</v>
      </c>
      <c r="S1324" s="6">
        <f>VLOOKUP($A1324,'HUMAN RESOURCES'!$A$1:$M$2692,COLUMN('HUMAN RESOURCES'!$F1324),0)</f>
        <v>4.0000000000000001E-3</v>
      </c>
      <c r="T1324" s="6">
        <f>VLOOKUP($A1324,TOURISM!$A$1:$F$2692,COLUMN(TOURISM!$E1324),0)</f>
        <v>58857000000</v>
      </c>
      <c r="U1324" s="6">
        <f>VLOOKUP($A1324,TOURISM!$A$1:$F$2692,COLUMN(TOURISM!$F1324),0)</f>
        <v>45806000000</v>
      </c>
      <c r="V1324" s="6">
        <f>VLOOKUP($A1324,BUSINESS!$A$1:$J$2692,COLUMN(BUSINESS!$E1324),0)</f>
        <v>0.64800000000000002</v>
      </c>
      <c r="W1324" s="6">
        <f>VLOOKUP($A1324,BUSINESS!$A$1:$J$2692,COLUMN(BUSINESS!$F1324),0)</f>
        <v>7</v>
      </c>
      <c r="X1324" s="6">
        <f>VLOOKUP($A1324,BUSINESS!$A$1:$J$2692,COLUMN(BUSINESS!$G1324),0)</f>
        <v>0</v>
      </c>
      <c r="Y1324" s="6">
        <f>VLOOKUP($A1324,BUSINESS!$A$1:$J$2692,COLUMN(BUSINESS!$H1324),0)</f>
        <v>132</v>
      </c>
      <c r="Z1324" s="6">
        <f>VLOOKUP($A1324,BUSINESS!$A$1:$J$2692,COLUMN(BUSINESS!$I1324),0)</f>
        <v>0.71599999999999997</v>
      </c>
      <c r="AA1324" s="6">
        <f>VLOOKUP($A1324,BUSINESS!$A$1:$J$2692,COLUMN(BUSINESS!$J1324),0)</f>
        <v>0.92100000000000004</v>
      </c>
      <c r="AB1324" s="5"/>
      <c r="AC1324" s="5"/>
      <c r="AD1324" s="5"/>
      <c r="AE1324" s="5"/>
    </row>
    <row r="1325" spans="1:31" ht="15.75" customHeight="1" x14ac:dyDescent="0.25">
      <c r="A1325" s="6">
        <v>1324</v>
      </c>
      <c r="B1325" s="7" t="str">
        <f>VLOOKUP($A1325,GDP!$A$1:$H$2692,COLUMN(GDP!B1325),0)</f>
        <v>Europe</v>
      </c>
      <c r="C1325" s="8" t="str">
        <f>VLOOKUP($A1325,GDP!$A$1:$H$2692,COLUMN(GDP!C1325),0)</f>
        <v>France-Europe</v>
      </c>
      <c r="D1325" s="9" t="str">
        <f>VLOOKUP($A1325,GDP!$A$1:$H$2692,COLUMN(GDP!D1325),0)</f>
        <v>2010</v>
      </c>
      <c r="E1325" s="8">
        <f>VLOOKUP($A1325,GDP!$A$1:$H$2692,COLUMN(GDP!E1325),0)</f>
        <v>2570000000000</v>
      </c>
      <c r="F1325" s="7">
        <f>VLOOKUP($A1325,GDP!$A$1:$H$2692,COLUMN(GDP!F1325),0)</f>
        <v>0.11700000000000001</v>
      </c>
      <c r="G1325" s="7">
        <f>VLOOKUP($A1325,GDP!$A$1:$H$2692,COLUMN(GDP!G1325),0)</f>
        <v>4634</v>
      </c>
      <c r="H1325" s="7">
        <f>VLOOKUP($A1325,GDP!$A$1:$H$2692,COLUMN(GDP!H1325),0)</f>
        <v>0</v>
      </c>
      <c r="I1325" s="6">
        <f>VLOOKUP($A1325,ENERGY!$A$1:$F$2692,COLUMN(ENERGY!E1324),0)</f>
        <v>261182</v>
      </c>
      <c r="J1325" s="6">
        <f>VLOOKUP($A1325,ENERGY!$A$1:$F$2692,COLUMN(ENERGY!F1324),0)</f>
        <v>380840</v>
      </c>
      <c r="K1325" s="6">
        <f>VLOOKUP($A1325,'HUMAN RESOURCES'!$A$1:$M$2692,COLUMN('HUMAN RESOURCES'!$E1325),0)</f>
        <v>1.2999999999999999E-2</v>
      </c>
      <c r="L1325" s="6">
        <f>VLOOKUP($A1325,'HUMAN RESOURCES'!$A$1:$M$2692,COLUMN('HUMAN RESOURCES'!$F1325),0)</f>
        <v>4.0000000000000001E-3</v>
      </c>
      <c r="M1325" s="6">
        <f>VLOOKUP($A1325,'HUMAN RESOURCES'!$A$1:$M$2692,COLUMN('HUMAN RESOURCES'!$G1325),0)</f>
        <v>85</v>
      </c>
      <c r="N1325" s="6">
        <f>VLOOKUP($A1325,'HUMAN RESOURCES'!$A$1:$M$2692,COLUMN('HUMAN RESOURCES'!$H1325),0)</f>
        <v>78</v>
      </c>
      <c r="O1325" s="6">
        <f>VLOOKUP($A1325,'HUMAN RESOURCES'!$A$1:$M$2692,COLUMN('HUMAN RESOURCES'!$I1325),0)</f>
        <v>0.184</v>
      </c>
      <c r="P1325" s="6">
        <f>VLOOKUP($A1325,'HUMAN RESOURCES'!$A$1:$M$2692,COLUMN('HUMAN RESOURCES'!$J1325),0)</f>
        <v>0.64800000000000002</v>
      </c>
      <c r="Q1325" s="6">
        <f>VLOOKUP($A1325,'HUMAN RESOURCES'!$A$1:$M$2692,COLUMN('HUMAN RESOURCES'!$K1325),0)</f>
        <v>0.16800000000000001</v>
      </c>
      <c r="R1325" s="6">
        <f>VLOOKUP($A1325,'HUMAN RESOURCES'!$A$1:$M$2692,COLUMN('HUMAN RESOURCES'!$L1325),0)</f>
        <v>65023142</v>
      </c>
      <c r="S1325" s="6">
        <f>VLOOKUP($A1325,'HUMAN RESOURCES'!$A$1:$M$2692,COLUMN('HUMAN RESOURCES'!$F1325),0)</f>
        <v>4.0000000000000001E-3</v>
      </c>
      <c r="T1325" s="6">
        <f>VLOOKUP($A1325,TOURISM!$A$1:$F$2692,COLUMN(TOURISM!$E1325),0)</f>
        <v>56139000000</v>
      </c>
      <c r="U1325" s="6">
        <f>VLOOKUP($A1325,TOURISM!$A$1:$F$2692,COLUMN(TOURISM!$F1325),0)</f>
        <v>46157000000</v>
      </c>
      <c r="V1325" s="6">
        <f>VLOOKUP($A1325,BUSINESS!$A$1:$J$2692,COLUMN(BUSINESS!$E1325),0)</f>
        <v>0.64800000000000002</v>
      </c>
      <c r="W1325" s="6">
        <f>VLOOKUP($A1325,BUSINESS!$A$1:$J$2692,COLUMN(BUSINESS!$F1325),0)</f>
        <v>7</v>
      </c>
      <c r="X1325" s="6">
        <f>VLOOKUP($A1325,BUSINESS!$A$1:$J$2692,COLUMN(BUSINESS!$G1325),0)</f>
        <v>0</v>
      </c>
      <c r="Y1325" s="6">
        <f>VLOOKUP($A1325,BUSINESS!$A$1:$J$2692,COLUMN(BUSINESS!$H1325),0)</f>
        <v>132</v>
      </c>
      <c r="Z1325" s="6">
        <f>VLOOKUP($A1325,BUSINESS!$A$1:$J$2692,COLUMN(BUSINESS!$I1325),0)</f>
        <v>0.77300000000000002</v>
      </c>
      <c r="AA1325" s="6">
        <f>VLOOKUP($A1325,BUSINESS!$A$1:$J$2692,COLUMN(BUSINESS!$J1325),0)</f>
        <v>0.91400000000000003</v>
      </c>
      <c r="AB1325" s="5"/>
      <c r="AC1325" s="5"/>
      <c r="AD1325" s="5"/>
      <c r="AE1325" s="5"/>
    </row>
    <row r="1326" spans="1:31" ht="15.75" customHeight="1" x14ac:dyDescent="0.25">
      <c r="A1326" s="6">
        <v>1325</v>
      </c>
      <c r="B1326" s="7" t="str">
        <f>VLOOKUP($A1326,GDP!$A$1:$H$2692,COLUMN(GDP!B1326),0)</f>
        <v>Europe</v>
      </c>
      <c r="C1326" s="8" t="str">
        <f>VLOOKUP($A1326,GDP!$A$1:$H$2692,COLUMN(GDP!C1326),0)</f>
        <v>France-Europe</v>
      </c>
      <c r="D1326" s="9" t="str">
        <f>VLOOKUP($A1326,GDP!$A$1:$H$2692,COLUMN(GDP!D1326),0)</f>
        <v>2011</v>
      </c>
      <c r="E1326" s="8">
        <f>VLOOKUP($A1326,GDP!$A$1:$H$2692,COLUMN(GDP!E1326),0)</f>
        <v>2780000000000</v>
      </c>
      <c r="F1326" s="7">
        <f>VLOOKUP($A1326,GDP!$A$1:$H$2692,COLUMN(GDP!F1326),0)</f>
        <v>0.11600000000000001</v>
      </c>
      <c r="G1326" s="7">
        <f>VLOOKUP($A1326,GDP!$A$1:$H$2692,COLUMN(GDP!G1326),0)</f>
        <v>4968</v>
      </c>
      <c r="H1326" s="7">
        <f>VLOOKUP($A1326,GDP!$A$1:$H$2692,COLUMN(GDP!H1326),0)</f>
        <v>0</v>
      </c>
      <c r="I1326" s="6">
        <f>VLOOKUP($A1326,ENERGY!$A$1:$F$2692,COLUMN(ENERGY!E1325),0)</f>
        <v>260565</v>
      </c>
      <c r="J1326" s="6">
        <f>VLOOKUP($A1326,ENERGY!$A$1:$F$2692,COLUMN(ENERGY!F1325),0)</f>
        <v>385827</v>
      </c>
      <c r="K1326" s="6">
        <f>VLOOKUP($A1326,'HUMAN RESOURCES'!$A$1:$M$2692,COLUMN('HUMAN RESOURCES'!$E1326),0)</f>
        <v>1.2999999999999999E-2</v>
      </c>
      <c r="L1326" s="6">
        <f>VLOOKUP($A1326,'HUMAN RESOURCES'!$A$1:$M$2692,COLUMN('HUMAN RESOURCES'!$F1326),0)</f>
        <v>4.0000000000000001E-3</v>
      </c>
      <c r="M1326" s="6">
        <f>VLOOKUP($A1326,'HUMAN RESOURCES'!$A$1:$M$2692,COLUMN('HUMAN RESOURCES'!$G1326),0)</f>
        <v>86</v>
      </c>
      <c r="N1326" s="6">
        <f>VLOOKUP($A1326,'HUMAN RESOURCES'!$A$1:$M$2692,COLUMN('HUMAN RESOURCES'!$H1326),0)</f>
        <v>79</v>
      </c>
      <c r="O1326" s="6">
        <f>VLOOKUP($A1326,'HUMAN RESOURCES'!$A$1:$M$2692,COLUMN('HUMAN RESOURCES'!$I1326),0)</f>
        <v>0.183</v>
      </c>
      <c r="P1326" s="6">
        <f>VLOOKUP($A1326,'HUMAN RESOURCES'!$A$1:$M$2692,COLUMN('HUMAN RESOURCES'!$J1326),0)</f>
        <v>0.64600000000000002</v>
      </c>
      <c r="Q1326" s="6">
        <f>VLOOKUP($A1326,'HUMAN RESOURCES'!$A$1:$M$2692,COLUMN('HUMAN RESOURCES'!$K1326),0)</f>
        <v>0.17100000000000001</v>
      </c>
      <c r="R1326" s="6">
        <f>VLOOKUP($A1326,'HUMAN RESOURCES'!$A$1:$M$2692,COLUMN('HUMAN RESOURCES'!$L1326),0)</f>
        <v>65343588</v>
      </c>
      <c r="S1326" s="6">
        <f>VLOOKUP($A1326,'HUMAN RESOURCES'!$A$1:$M$2692,COLUMN('HUMAN RESOURCES'!$F1326),0)</f>
        <v>4.0000000000000001E-3</v>
      </c>
      <c r="T1326" s="6">
        <f>VLOOKUP($A1326,TOURISM!$A$1:$F$2692,COLUMN(TOURISM!$E1326),0)</f>
        <v>65959000000</v>
      </c>
      <c r="U1326" s="6">
        <f>VLOOKUP($A1326,TOURISM!$A$1:$F$2692,COLUMN(TOURISM!$F1326),0)</f>
        <v>53914000000</v>
      </c>
      <c r="V1326" s="6">
        <f>VLOOKUP($A1326,BUSINESS!$A$1:$J$2692,COLUMN(BUSINESS!$E1326),0)</f>
        <v>0.64700000000000002</v>
      </c>
      <c r="W1326" s="6">
        <f>VLOOKUP($A1326,BUSINESS!$A$1:$J$2692,COLUMN(BUSINESS!$F1326),0)</f>
        <v>7</v>
      </c>
      <c r="X1326" s="6">
        <f>VLOOKUP($A1326,BUSINESS!$A$1:$J$2692,COLUMN(BUSINESS!$G1326),0)</f>
        <v>0</v>
      </c>
      <c r="Y1326" s="6">
        <f>VLOOKUP($A1326,BUSINESS!$A$1:$J$2692,COLUMN(BUSINESS!$H1326),0)</f>
        <v>132</v>
      </c>
      <c r="Z1326" s="6">
        <f>VLOOKUP($A1326,BUSINESS!$A$1:$J$2692,COLUMN(BUSINESS!$I1326),0)</f>
        <v>0.77800000000000002</v>
      </c>
      <c r="AA1326" s="6">
        <f>VLOOKUP($A1326,BUSINESS!$A$1:$J$2692,COLUMN(BUSINESS!$J1326),0)</f>
        <v>0.94099999999999995</v>
      </c>
      <c r="AB1326" s="5"/>
      <c r="AC1326" s="5"/>
      <c r="AD1326" s="5"/>
      <c r="AE1326" s="5"/>
    </row>
    <row r="1327" spans="1:31" ht="15.75" customHeight="1" x14ac:dyDescent="0.25">
      <c r="A1327" s="6">
        <v>1326</v>
      </c>
      <c r="B1327" s="7" t="str">
        <f>VLOOKUP($A1327,GDP!$A$1:$H$2692,COLUMN(GDP!B1327),0)</f>
        <v>Europe</v>
      </c>
      <c r="C1327" s="8" t="str">
        <f>VLOOKUP($A1327,GDP!$A$1:$H$2692,COLUMN(GDP!C1327),0)</f>
        <v>France-Europe</v>
      </c>
      <c r="D1327" s="9" t="str">
        <f>VLOOKUP($A1327,GDP!$A$1:$H$2692,COLUMN(GDP!D1327),0)</f>
        <v>2012</v>
      </c>
      <c r="E1327" s="8">
        <f>VLOOKUP($A1327,GDP!$A$1:$H$2692,COLUMN(GDP!E1327),0)</f>
        <v>2610000000000</v>
      </c>
      <c r="F1327" s="7">
        <f>VLOOKUP($A1327,GDP!$A$1:$H$2692,COLUMN(GDP!F1327),0)</f>
        <v>0.11700000000000001</v>
      </c>
      <c r="G1327" s="7">
        <f>VLOOKUP($A1327,GDP!$A$1:$H$2692,COLUMN(GDP!G1327),0)</f>
        <v>4690</v>
      </c>
      <c r="H1327" s="7">
        <f>VLOOKUP($A1327,GDP!$A$1:$H$2692,COLUMN(GDP!H1327),0)</f>
        <v>0</v>
      </c>
      <c r="I1327" s="6">
        <f>VLOOKUP($A1327,ENERGY!$A$1:$F$2692,COLUMN(ENERGY!E1326),0)</f>
        <v>251981</v>
      </c>
      <c r="J1327" s="6">
        <f>VLOOKUP($A1327,ENERGY!$A$1:$F$2692,COLUMN(ENERGY!F1326),0)</f>
        <v>365560</v>
      </c>
      <c r="K1327" s="6">
        <f>VLOOKUP($A1327,'HUMAN RESOURCES'!$A$1:$M$2692,COLUMN('HUMAN RESOURCES'!$E1327),0)</f>
        <v>1.2999999999999999E-2</v>
      </c>
      <c r="L1327" s="6">
        <f>VLOOKUP($A1327,'HUMAN RESOURCES'!$A$1:$M$2692,COLUMN('HUMAN RESOURCES'!$F1327),0)</f>
        <v>4.0000000000000001E-3</v>
      </c>
      <c r="M1327" s="6">
        <f>VLOOKUP($A1327,'HUMAN RESOURCES'!$A$1:$M$2692,COLUMN('HUMAN RESOURCES'!$G1327),0)</f>
        <v>86</v>
      </c>
      <c r="N1327" s="6">
        <f>VLOOKUP($A1327,'HUMAN RESOURCES'!$A$1:$M$2692,COLUMN('HUMAN RESOURCES'!$H1327),0)</f>
        <v>79</v>
      </c>
      <c r="O1327" s="6">
        <f>VLOOKUP($A1327,'HUMAN RESOURCES'!$A$1:$M$2692,COLUMN('HUMAN RESOURCES'!$I1327),0)</f>
        <v>0.183</v>
      </c>
      <c r="P1327" s="6">
        <f>VLOOKUP($A1327,'HUMAN RESOURCES'!$A$1:$M$2692,COLUMN('HUMAN RESOURCES'!$J1327),0)</f>
        <v>0.64300000000000002</v>
      </c>
      <c r="Q1327" s="6">
        <f>VLOOKUP($A1327,'HUMAN RESOURCES'!$A$1:$M$2692,COLUMN('HUMAN RESOURCES'!$K1327),0)</f>
        <v>0.17499999999999999</v>
      </c>
      <c r="R1327" s="6">
        <f>VLOOKUP($A1327,'HUMAN RESOURCES'!$A$1:$M$2692,COLUMN('HUMAN RESOURCES'!$L1327),0)</f>
        <v>65676758</v>
      </c>
      <c r="S1327" s="6">
        <f>VLOOKUP($A1327,'HUMAN RESOURCES'!$A$1:$M$2692,COLUMN('HUMAN RESOURCES'!$F1327),0)</f>
        <v>4.0000000000000001E-3</v>
      </c>
      <c r="T1327" s="6">
        <f>VLOOKUP($A1327,TOURISM!$A$1:$F$2692,COLUMN(TOURISM!$E1327),0)</f>
        <v>63530000000</v>
      </c>
      <c r="U1327" s="6">
        <f>VLOOKUP($A1327,TOURISM!$A$1:$F$2692,COLUMN(TOURISM!$F1327),0)</f>
        <v>47159000000</v>
      </c>
      <c r="V1327" s="6">
        <f>VLOOKUP($A1327,BUSINESS!$A$1:$J$2692,COLUMN(BUSINESS!$E1327),0)</f>
        <v>0.64700000000000002</v>
      </c>
      <c r="W1327" s="6">
        <f>VLOOKUP($A1327,BUSINESS!$A$1:$J$2692,COLUMN(BUSINESS!$F1327),0)</f>
        <v>7</v>
      </c>
      <c r="X1327" s="6">
        <f>VLOOKUP($A1327,BUSINESS!$A$1:$J$2692,COLUMN(BUSINESS!$G1327),0)</f>
        <v>35</v>
      </c>
      <c r="Y1327" s="6">
        <f>VLOOKUP($A1327,BUSINESS!$A$1:$J$2692,COLUMN(BUSINESS!$H1327),0)</f>
        <v>132</v>
      </c>
      <c r="Z1327" s="6">
        <f>VLOOKUP($A1327,BUSINESS!$A$1:$J$2692,COLUMN(BUSINESS!$I1327),0)</f>
        <v>0.81399999999999995</v>
      </c>
      <c r="AA1327" s="6">
        <f>VLOOKUP($A1327,BUSINESS!$A$1:$J$2692,COLUMN(BUSINESS!$J1327),0)</f>
        <v>0.97399999999999998</v>
      </c>
      <c r="AB1327" s="5"/>
      <c r="AC1327" s="5"/>
      <c r="AD1327" s="5"/>
      <c r="AE1327" s="5"/>
    </row>
    <row r="1328" spans="1:31" ht="15.75" customHeight="1" x14ac:dyDescent="0.25">
      <c r="A1328" s="6">
        <v>1327</v>
      </c>
      <c r="B1328" s="7" t="str">
        <f>VLOOKUP($A1328,GDP!$A$1:$H$2692,COLUMN(GDP!B1328),0)</f>
        <v>Europe</v>
      </c>
      <c r="C1328" s="8" t="str">
        <f>VLOOKUP($A1328,GDP!$A$1:$H$2692,COLUMN(GDP!C1328),0)</f>
        <v>Germany-Europe</v>
      </c>
      <c r="D1328" s="9" t="str">
        <f>VLOOKUP($A1328,GDP!$A$1:$H$2692,COLUMN(GDP!D1328),0)</f>
        <v>2000</v>
      </c>
      <c r="E1328" s="8">
        <f>VLOOKUP($A1328,GDP!$A$1:$H$2692,COLUMN(GDP!E1328),0)</f>
        <v>1890000000000</v>
      </c>
      <c r="F1328" s="7">
        <f>VLOOKUP($A1328,GDP!$A$1:$H$2692,COLUMN(GDP!F1328),0)</f>
        <v>0.104</v>
      </c>
      <c r="G1328" s="7">
        <f>VLOOKUP($A1328,GDP!$A$1:$H$2692,COLUMN(GDP!G1328),0)</f>
        <v>2387</v>
      </c>
      <c r="H1328" s="7">
        <f>VLOOKUP($A1328,GDP!$A$1:$H$2692,COLUMN(GDP!H1328),0)</f>
        <v>9.6000000000000002E-2</v>
      </c>
      <c r="I1328" s="6">
        <f>VLOOKUP($A1328,ENERGY!$A$1:$F$2692,COLUMN(ENERGY!E1327),0)</f>
        <v>307381</v>
      </c>
      <c r="J1328" s="6">
        <f>VLOOKUP($A1328,ENERGY!$A$1:$F$2692,COLUMN(ENERGY!F1327),0)</f>
        <v>0</v>
      </c>
      <c r="K1328" s="6">
        <f>VLOOKUP($A1328,'HUMAN RESOURCES'!$A$1:$M$2692,COLUMN('HUMAN RESOURCES'!$E1328),0)</f>
        <v>8.9999999999999993E-3</v>
      </c>
      <c r="L1328" s="6">
        <f>VLOOKUP($A1328,'HUMAN RESOURCES'!$A$1:$M$2692,COLUMN('HUMAN RESOURCES'!$F1328),0)</f>
        <v>4.0000000000000001E-3</v>
      </c>
      <c r="M1328" s="6">
        <f>VLOOKUP($A1328,'HUMAN RESOURCES'!$A$1:$M$2692,COLUMN('HUMAN RESOURCES'!$G1328),0)</f>
        <v>81</v>
      </c>
      <c r="N1328" s="6">
        <f>VLOOKUP($A1328,'HUMAN RESOURCES'!$A$1:$M$2692,COLUMN('HUMAN RESOURCES'!$H1328),0)</f>
        <v>75</v>
      </c>
      <c r="O1328" s="6">
        <f>VLOOKUP($A1328,'HUMAN RESOURCES'!$A$1:$M$2692,COLUMN('HUMAN RESOURCES'!$I1328),0)</f>
        <v>0.156</v>
      </c>
      <c r="P1328" s="6">
        <f>VLOOKUP($A1328,'HUMAN RESOURCES'!$A$1:$M$2692,COLUMN('HUMAN RESOURCES'!$J1328),0)</f>
        <v>0.68100000000000005</v>
      </c>
      <c r="Q1328" s="6">
        <f>VLOOKUP($A1328,'HUMAN RESOURCES'!$A$1:$M$2692,COLUMN('HUMAN RESOURCES'!$K1328),0)</f>
        <v>0.16300000000000001</v>
      </c>
      <c r="R1328" s="6">
        <f>VLOOKUP($A1328,'HUMAN RESOURCES'!$A$1:$M$2692,COLUMN('HUMAN RESOURCES'!$L1328),0)</f>
        <v>82211508</v>
      </c>
      <c r="S1328" s="6">
        <f>VLOOKUP($A1328,'HUMAN RESOURCES'!$A$1:$M$2692,COLUMN('HUMAN RESOURCES'!$F1328),0)</f>
        <v>4.0000000000000001E-3</v>
      </c>
      <c r="T1328" s="6">
        <f>VLOOKUP($A1328,TOURISM!$A$1:$F$2692,COLUMN(TOURISM!$E1328),0)</f>
        <v>24943000000</v>
      </c>
      <c r="U1328" s="6">
        <f>VLOOKUP($A1328,TOURISM!$A$1:$F$2692,COLUMN(TOURISM!$F1328),0)</f>
        <v>57601000000</v>
      </c>
      <c r="V1328" s="6">
        <f>VLOOKUP($A1328,BUSINESS!$A$1:$J$2692,COLUMN(BUSINESS!$E1328),0)</f>
        <v>0</v>
      </c>
      <c r="W1328" s="6">
        <f>VLOOKUP($A1328,BUSINESS!$A$1:$J$2692,COLUMN(BUSINESS!$F1328),0)</f>
        <v>0</v>
      </c>
      <c r="X1328" s="6">
        <f>VLOOKUP($A1328,BUSINESS!$A$1:$J$2692,COLUMN(BUSINESS!$G1328),0)</f>
        <v>0</v>
      </c>
      <c r="Y1328" s="6">
        <f>VLOOKUP($A1328,BUSINESS!$A$1:$J$2692,COLUMN(BUSINESS!$H1328),0)</f>
        <v>0</v>
      </c>
      <c r="Z1328" s="6">
        <f>VLOOKUP($A1328,BUSINESS!$A$1:$J$2692,COLUMN(BUSINESS!$I1328),0)</f>
        <v>0.30199999999999999</v>
      </c>
      <c r="AA1328" s="6">
        <f>VLOOKUP($A1328,BUSINESS!$A$1:$J$2692,COLUMN(BUSINESS!$J1328),0)</f>
        <v>0.57699999999999996</v>
      </c>
      <c r="AB1328" s="5"/>
      <c r="AC1328" s="5"/>
      <c r="AD1328" s="5"/>
      <c r="AE1328" s="5"/>
    </row>
    <row r="1329" spans="1:31" ht="15.75" customHeight="1" x14ac:dyDescent="0.25">
      <c r="A1329" s="6">
        <v>1328</v>
      </c>
      <c r="B1329" s="7" t="str">
        <f>VLOOKUP($A1329,GDP!$A$1:$H$2692,COLUMN(GDP!B1329),0)</f>
        <v>Europe</v>
      </c>
      <c r="C1329" s="8" t="str">
        <f>VLOOKUP($A1329,GDP!$A$1:$H$2692,COLUMN(GDP!C1329),0)</f>
        <v>Germany-Europe</v>
      </c>
      <c r="D1329" s="9" t="str">
        <f>VLOOKUP($A1329,GDP!$A$1:$H$2692,COLUMN(GDP!D1329),0)</f>
        <v>2001</v>
      </c>
      <c r="E1329" s="8">
        <f>VLOOKUP($A1329,GDP!$A$1:$H$2692,COLUMN(GDP!E1329),0)</f>
        <v>1880000000000</v>
      </c>
      <c r="F1329" s="7">
        <f>VLOOKUP($A1329,GDP!$A$1:$H$2692,COLUMN(GDP!F1329),0)</f>
        <v>0.105</v>
      </c>
      <c r="G1329" s="7">
        <f>VLOOKUP($A1329,GDP!$A$1:$H$2692,COLUMN(GDP!G1329),0)</f>
        <v>2402</v>
      </c>
      <c r="H1329" s="7">
        <f>VLOOKUP($A1329,GDP!$A$1:$H$2692,COLUMN(GDP!H1329),0)</f>
        <v>0.1</v>
      </c>
      <c r="I1329" s="6">
        <f>VLOOKUP($A1329,ENERGY!$A$1:$F$2692,COLUMN(ENERGY!E1328),0)</f>
        <v>311770</v>
      </c>
      <c r="J1329" s="6">
        <f>VLOOKUP($A1329,ENERGY!$A$1:$F$2692,COLUMN(ENERGY!F1328),0)</f>
        <v>0</v>
      </c>
      <c r="K1329" s="6">
        <f>VLOOKUP($A1329,'HUMAN RESOURCES'!$A$1:$M$2692,COLUMN('HUMAN RESOURCES'!$E1329),0)</f>
        <v>8.9999999999999993E-3</v>
      </c>
      <c r="L1329" s="6">
        <f>VLOOKUP($A1329,'HUMAN RESOURCES'!$A$1:$M$2692,COLUMN('HUMAN RESOURCES'!$F1329),0)</f>
        <v>4.0000000000000001E-3</v>
      </c>
      <c r="M1329" s="6">
        <f>VLOOKUP($A1329,'HUMAN RESOURCES'!$A$1:$M$2692,COLUMN('HUMAN RESOURCES'!$G1329),0)</f>
        <v>81</v>
      </c>
      <c r="N1329" s="6">
        <f>VLOOKUP($A1329,'HUMAN RESOURCES'!$A$1:$M$2692,COLUMN('HUMAN RESOURCES'!$H1329),0)</f>
        <v>76</v>
      </c>
      <c r="O1329" s="6">
        <f>VLOOKUP($A1329,'HUMAN RESOURCES'!$A$1:$M$2692,COLUMN('HUMAN RESOURCES'!$I1329),0)</f>
        <v>0.154</v>
      </c>
      <c r="P1329" s="6">
        <f>VLOOKUP($A1329,'HUMAN RESOURCES'!$A$1:$M$2692,COLUMN('HUMAN RESOURCES'!$J1329),0)</f>
        <v>0.67900000000000005</v>
      </c>
      <c r="Q1329" s="6">
        <f>VLOOKUP($A1329,'HUMAN RESOURCES'!$A$1:$M$2692,COLUMN('HUMAN RESOURCES'!$K1329),0)</f>
        <v>0.16800000000000001</v>
      </c>
      <c r="R1329" s="6">
        <f>VLOOKUP($A1329,'HUMAN RESOURCES'!$A$1:$M$2692,COLUMN('HUMAN RESOURCES'!$L1329),0)</f>
        <v>82349925</v>
      </c>
      <c r="S1329" s="6">
        <f>VLOOKUP($A1329,'HUMAN RESOURCES'!$A$1:$M$2692,COLUMN('HUMAN RESOURCES'!$F1329),0)</f>
        <v>4.0000000000000001E-3</v>
      </c>
      <c r="T1329" s="6">
        <f>VLOOKUP($A1329,TOURISM!$A$1:$F$2692,COLUMN(TOURISM!$E1329),0)</f>
        <v>24175000000</v>
      </c>
      <c r="U1329" s="6">
        <f>VLOOKUP($A1329,TOURISM!$A$1:$F$2692,COLUMN(TOURISM!$F1329),0)</f>
        <v>56529000000</v>
      </c>
      <c r="V1329" s="6">
        <f>VLOOKUP($A1329,BUSINESS!$A$1:$J$2692,COLUMN(BUSINESS!$E1329),0)</f>
        <v>0</v>
      </c>
      <c r="W1329" s="6">
        <f>VLOOKUP($A1329,BUSINESS!$A$1:$J$2692,COLUMN(BUSINESS!$F1329),0)</f>
        <v>0</v>
      </c>
      <c r="X1329" s="6">
        <f>VLOOKUP($A1329,BUSINESS!$A$1:$J$2692,COLUMN(BUSINESS!$G1329),0)</f>
        <v>0</v>
      </c>
      <c r="Y1329" s="6">
        <f>VLOOKUP($A1329,BUSINESS!$A$1:$J$2692,COLUMN(BUSINESS!$H1329),0)</f>
        <v>0</v>
      </c>
      <c r="Z1329" s="6">
        <f>VLOOKUP($A1329,BUSINESS!$A$1:$J$2692,COLUMN(BUSINESS!$I1329),0)</f>
        <v>0.317</v>
      </c>
      <c r="AA1329" s="6">
        <f>VLOOKUP($A1329,BUSINESS!$A$1:$J$2692,COLUMN(BUSINESS!$J1329),0)</f>
        <v>0.67100000000000004</v>
      </c>
      <c r="AB1329" s="5"/>
      <c r="AC1329" s="5"/>
      <c r="AD1329" s="5"/>
      <c r="AE1329" s="5"/>
    </row>
    <row r="1330" spans="1:31" ht="15.75" customHeight="1" x14ac:dyDescent="0.25">
      <c r="A1330" s="6">
        <v>1329</v>
      </c>
      <c r="B1330" s="7" t="str">
        <f>VLOOKUP($A1330,GDP!$A$1:$H$2692,COLUMN(GDP!B1330),0)</f>
        <v>Europe</v>
      </c>
      <c r="C1330" s="8" t="str">
        <f>VLOOKUP($A1330,GDP!$A$1:$H$2692,COLUMN(GDP!C1330),0)</f>
        <v>Germany-Europe</v>
      </c>
      <c r="D1330" s="9" t="str">
        <f>VLOOKUP($A1330,GDP!$A$1:$H$2692,COLUMN(GDP!D1330),0)</f>
        <v>2002</v>
      </c>
      <c r="E1330" s="8">
        <f>VLOOKUP($A1330,GDP!$A$1:$H$2692,COLUMN(GDP!E1330),0)</f>
        <v>2010000000000</v>
      </c>
      <c r="F1330" s="7">
        <f>VLOOKUP($A1330,GDP!$A$1:$H$2692,COLUMN(GDP!F1330),0)</f>
        <v>0.107</v>
      </c>
      <c r="G1330" s="7">
        <f>VLOOKUP($A1330,GDP!$A$1:$H$2692,COLUMN(GDP!G1330),0)</f>
        <v>2610</v>
      </c>
      <c r="H1330" s="7">
        <f>VLOOKUP($A1330,GDP!$A$1:$H$2692,COLUMN(GDP!H1330),0)</f>
        <v>9.7000000000000003E-2</v>
      </c>
      <c r="I1330" s="6">
        <f>VLOOKUP($A1330,ENERGY!$A$1:$F$2692,COLUMN(ENERGY!E1329),0)</f>
        <v>329769</v>
      </c>
      <c r="J1330" s="6">
        <f>VLOOKUP($A1330,ENERGY!$A$1:$F$2692,COLUMN(ENERGY!F1329),0)</f>
        <v>745384</v>
      </c>
      <c r="K1330" s="6">
        <f>VLOOKUP($A1330,'HUMAN RESOURCES'!$A$1:$M$2692,COLUMN('HUMAN RESOURCES'!$E1330),0)</f>
        <v>8.9999999999999993E-3</v>
      </c>
      <c r="L1330" s="6">
        <f>VLOOKUP($A1330,'HUMAN RESOURCES'!$A$1:$M$2692,COLUMN('HUMAN RESOURCES'!$F1330),0)</f>
        <v>4.0000000000000001E-3</v>
      </c>
      <c r="M1330" s="6">
        <f>VLOOKUP($A1330,'HUMAN RESOURCES'!$A$1:$M$2692,COLUMN('HUMAN RESOURCES'!$G1330),0)</f>
        <v>81</v>
      </c>
      <c r="N1330" s="6">
        <f>VLOOKUP($A1330,'HUMAN RESOURCES'!$A$1:$M$2692,COLUMN('HUMAN RESOURCES'!$H1330),0)</f>
        <v>75</v>
      </c>
      <c r="O1330" s="6">
        <f>VLOOKUP($A1330,'HUMAN RESOURCES'!$A$1:$M$2692,COLUMN('HUMAN RESOURCES'!$I1330),0)</f>
        <v>0.151</v>
      </c>
      <c r="P1330" s="6">
        <f>VLOOKUP($A1330,'HUMAN RESOURCES'!$A$1:$M$2692,COLUMN('HUMAN RESOURCES'!$J1330),0)</f>
        <v>0.67600000000000005</v>
      </c>
      <c r="Q1330" s="6">
        <f>VLOOKUP($A1330,'HUMAN RESOURCES'!$A$1:$M$2692,COLUMN('HUMAN RESOURCES'!$K1330),0)</f>
        <v>0.17299999999999999</v>
      </c>
      <c r="R1330" s="6">
        <f>VLOOKUP($A1330,'HUMAN RESOURCES'!$A$1:$M$2692,COLUMN('HUMAN RESOURCES'!$L1330),0)</f>
        <v>82488495</v>
      </c>
      <c r="S1330" s="6">
        <f>VLOOKUP($A1330,'HUMAN RESOURCES'!$A$1:$M$2692,COLUMN('HUMAN RESOURCES'!$F1330),0)</f>
        <v>4.0000000000000001E-3</v>
      </c>
      <c r="T1330" s="6">
        <f>VLOOKUP($A1330,TOURISM!$A$1:$F$2692,COLUMN(TOURISM!$E1330),0)</f>
        <v>26690000000</v>
      </c>
      <c r="U1330" s="6">
        <f>VLOOKUP($A1330,TOURISM!$A$1:$F$2692,COLUMN(TOURISM!$F1330),0)</f>
        <v>59496000000</v>
      </c>
      <c r="V1330" s="6">
        <f>VLOOKUP($A1330,BUSINESS!$A$1:$J$2692,COLUMN(BUSINESS!$E1330),0)</f>
        <v>0</v>
      </c>
      <c r="W1330" s="6">
        <f>VLOOKUP($A1330,BUSINESS!$A$1:$J$2692,COLUMN(BUSINESS!$F1330),0)</f>
        <v>0</v>
      </c>
      <c r="X1330" s="6">
        <f>VLOOKUP($A1330,BUSINESS!$A$1:$J$2692,COLUMN(BUSINESS!$G1330),0)</f>
        <v>0</v>
      </c>
      <c r="Y1330" s="6">
        <f>VLOOKUP($A1330,BUSINESS!$A$1:$J$2692,COLUMN(BUSINESS!$H1330),0)</f>
        <v>0</v>
      </c>
      <c r="Z1330" s="6">
        <f>VLOOKUP($A1330,BUSINESS!$A$1:$J$2692,COLUMN(BUSINESS!$I1330),0)</f>
        <v>0.48799999999999999</v>
      </c>
      <c r="AA1330" s="6">
        <f>VLOOKUP($A1330,BUSINESS!$A$1:$J$2692,COLUMN(BUSINESS!$J1330),0)</f>
        <v>0.70699999999999996</v>
      </c>
      <c r="AB1330" s="5"/>
      <c r="AC1330" s="5"/>
      <c r="AD1330" s="5"/>
      <c r="AE1330" s="5"/>
    </row>
    <row r="1331" spans="1:31" ht="15.75" customHeight="1" x14ac:dyDescent="0.25">
      <c r="A1331" s="6">
        <v>1330</v>
      </c>
      <c r="B1331" s="7" t="str">
        <f>VLOOKUP($A1331,GDP!$A$1:$H$2692,COLUMN(GDP!B1331),0)</f>
        <v>Europe</v>
      </c>
      <c r="C1331" s="8" t="str">
        <f>VLOOKUP($A1331,GDP!$A$1:$H$2692,COLUMN(GDP!C1331),0)</f>
        <v>Germany-Europe</v>
      </c>
      <c r="D1331" s="9" t="str">
        <f>VLOOKUP($A1331,GDP!$A$1:$H$2692,COLUMN(GDP!D1331),0)</f>
        <v>2003</v>
      </c>
      <c r="E1331" s="8">
        <f>VLOOKUP($A1331,GDP!$A$1:$H$2692,COLUMN(GDP!E1331),0)</f>
        <v>2420000000000</v>
      </c>
      <c r="F1331" s="7">
        <f>VLOOKUP($A1331,GDP!$A$1:$H$2692,COLUMN(GDP!F1331),0)</f>
        <v>0.109</v>
      </c>
      <c r="G1331" s="7">
        <f>VLOOKUP($A1331,GDP!$A$1:$H$2692,COLUMN(GDP!G1331),0)</f>
        <v>3206</v>
      </c>
      <c r="H1331" s="7">
        <f>VLOOKUP($A1331,GDP!$A$1:$H$2692,COLUMN(GDP!H1331),0)</f>
        <v>0</v>
      </c>
      <c r="I1331" s="6">
        <f>VLOOKUP($A1331,ENERGY!$A$1:$F$2692,COLUMN(ENERGY!E1330),0)</f>
        <v>313249</v>
      </c>
      <c r="J1331" s="6">
        <f>VLOOKUP($A1331,ENERGY!$A$1:$F$2692,COLUMN(ENERGY!F1330),0)</f>
        <v>732249</v>
      </c>
      <c r="K1331" s="6">
        <f>VLOOKUP($A1331,'HUMAN RESOURCES'!$A$1:$M$2692,COLUMN('HUMAN RESOURCES'!$E1331),0)</f>
        <v>8.9999999999999993E-3</v>
      </c>
      <c r="L1331" s="6">
        <f>VLOOKUP($A1331,'HUMAN RESOURCES'!$A$1:$M$2692,COLUMN('HUMAN RESOURCES'!$F1331),0)</f>
        <v>4.0000000000000001E-3</v>
      </c>
      <c r="M1331" s="6">
        <f>VLOOKUP($A1331,'HUMAN RESOURCES'!$A$1:$M$2692,COLUMN('HUMAN RESOURCES'!$G1331),0)</f>
        <v>81</v>
      </c>
      <c r="N1331" s="6">
        <f>VLOOKUP($A1331,'HUMAN RESOURCES'!$A$1:$M$2692,COLUMN('HUMAN RESOURCES'!$H1331),0)</f>
        <v>76</v>
      </c>
      <c r="O1331" s="6">
        <f>VLOOKUP($A1331,'HUMAN RESOURCES'!$A$1:$M$2692,COLUMN('HUMAN RESOURCES'!$I1331),0)</f>
        <v>0.14799999999999999</v>
      </c>
      <c r="P1331" s="6">
        <f>VLOOKUP($A1331,'HUMAN RESOURCES'!$A$1:$M$2692,COLUMN('HUMAN RESOURCES'!$J1331),0)</f>
        <v>0.67300000000000004</v>
      </c>
      <c r="Q1331" s="6">
        <f>VLOOKUP($A1331,'HUMAN RESOURCES'!$A$1:$M$2692,COLUMN('HUMAN RESOURCES'!$K1331),0)</f>
        <v>0.17899999999999999</v>
      </c>
      <c r="R1331" s="6">
        <f>VLOOKUP($A1331,'HUMAN RESOURCES'!$A$1:$M$2692,COLUMN('HUMAN RESOURCES'!$L1331),0)</f>
        <v>82534176</v>
      </c>
      <c r="S1331" s="6">
        <f>VLOOKUP($A1331,'HUMAN RESOURCES'!$A$1:$M$2692,COLUMN('HUMAN RESOURCES'!$F1331),0)</f>
        <v>4.0000000000000001E-3</v>
      </c>
      <c r="T1331" s="6">
        <f>VLOOKUP($A1331,TOURISM!$A$1:$F$2692,COLUMN(TOURISM!$E1331),0)</f>
        <v>30104000000</v>
      </c>
      <c r="U1331" s="6">
        <f>VLOOKUP($A1331,TOURISM!$A$1:$F$2692,COLUMN(TOURISM!$F1331),0)</f>
        <v>73203000000</v>
      </c>
      <c r="V1331" s="6">
        <f>VLOOKUP($A1331,BUSINESS!$A$1:$J$2692,COLUMN(BUSINESS!$E1331),0)</f>
        <v>0</v>
      </c>
      <c r="W1331" s="6">
        <f>VLOOKUP($A1331,BUSINESS!$A$1:$J$2692,COLUMN(BUSINESS!$F1331),0)</f>
        <v>45</v>
      </c>
      <c r="X1331" s="6">
        <f>VLOOKUP($A1331,BUSINESS!$A$1:$J$2692,COLUMN(BUSINESS!$G1331),0)</f>
        <v>0</v>
      </c>
      <c r="Y1331" s="6">
        <f>VLOOKUP($A1331,BUSINESS!$A$1:$J$2692,COLUMN(BUSINESS!$H1331),0)</f>
        <v>0</v>
      </c>
      <c r="Z1331" s="6">
        <f>VLOOKUP($A1331,BUSINESS!$A$1:$J$2692,COLUMN(BUSINESS!$I1331),0)</f>
        <v>0.55900000000000005</v>
      </c>
      <c r="AA1331" s="6">
        <f>VLOOKUP($A1331,BUSINESS!$A$1:$J$2692,COLUMN(BUSINESS!$J1331),0)</f>
        <v>0.77300000000000002</v>
      </c>
      <c r="AB1331" s="5"/>
      <c r="AC1331" s="5"/>
      <c r="AD1331" s="5"/>
      <c r="AE1331" s="5"/>
    </row>
    <row r="1332" spans="1:31" ht="15.75" customHeight="1" x14ac:dyDescent="0.25">
      <c r="A1332" s="6">
        <v>1331</v>
      </c>
      <c r="B1332" s="7" t="str">
        <f>VLOOKUP($A1332,GDP!$A$1:$H$2692,COLUMN(GDP!B1332),0)</f>
        <v>Europe</v>
      </c>
      <c r="C1332" s="8" t="str">
        <f>VLOOKUP($A1332,GDP!$A$1:$H$2692,COLUMN(GDP!C1332),0)</f>
        <v>Germany-Europe</v>
      </c>
      <c r="D1332" s="9" t="str">
        <f>VLOOKUP($A1332,GDP!$A$1:$H$2692,COLUMN(GDP!D1332),0)</f>
        <v>2004</v>
      </c>
      <c r="E1332" s="8">
        <f>VLOOKUP($A1332,GDP!$A$1:$H$2692,COLUMN(GDP!E1332),0)</f>
        <v>2730000000000</v>
      </c>
      <c r="F1332" s="7">
        <f>VLOOKUP($A1332,GDP!$A$1:$H$2692,COLUMN(GDP!F1332),0)</f>
        <v>0.107</v>
      </c>
      <c r="G1332" s="7">
        <f>VLOOKUP($A1332,GDP!$A$1:$H$2692,COLUMN(GDP!G1332),0)</f>
        <v>3524</v>
      </c>
      <c r="H1332" s="7">
        <f>VLOOKUP($A1332,GDP!$A$1:$H$2692,COLUMN(GDP!H1332),0)</f>
        <v>0</v>
      </c>
      <c r="I1332" s="6">
        <f>VLOOKUP($A1332,ENERGY!$A$1:$F$2692,COLUMN(ENERGY!E1331),0)</f>
        <v>334634</v>
      </c>
      <c r="J1332" s="6">
        <f>VLOOKUP($A1332,ENERGY!$A$1:$F$2692,COLUMN(ENERGY!F1331),0)</f>
        <v>783359</v>
      </c>
      <c r="K1332" s="6">
        <f>VLOOKUP($A1332,'HUMAN RESOURCES'!$A$1:$M$2692,COLUMN('HUMAN RESOURCES'!$E1332),0)</f>
        <v>8.9999999999999993E-3</v>
      </c>
      <c r="L1332" s="6">
        <f>VLOOKUP($A1332,'HUMAN RESOURCES'!$A$1:$M$2692,COLUMN('HUMAN RESOURCES'!$F1332),0)</f>
        <v>4.0000000000000001E-3</v>
      </c>
      <c r="M1332" s="6">
        <f>VLOOKUP($A1332,'HUMAN RESOURCES'!$A$1:$M$2692,COLUMN('HUMAN RESOURCES'!$G1332),0)</f>
        <v>82</v>
      </c>
      <c r="N1332" s="6">
        <f>VLOOKUP($A1332,'HUMAN RESOURCES'!$A$1:$M$2692,COLUMN('HUMAN RESOURCES'!$H1332),0)</f>
        <v>76</v>
      </c>
      <c r="O1332" s="6">
        <f>VLOOKUP($A1332,'HUMAN RESOURCES'!$A$1:$M$2692,COLUMN('HUMAN RESOURCES'!$I1332),0)</f>
        <v>0.14599999999999999</v>
      </c>
      <c r="P1332" s="6">
        <f>VLOOKUP($A1332,'HUMAN RESOURCES'!$A$1:$M$2692,COLUMN('HUMAN RESOURCES'!$J1332),0)</f>
        <v>0.67</v>
      </c>
      <c r="Q1332" s="6">
        <f>VLOOKUP($A1332,'HUMAN RESOURCES'!$A$1:$M$2692,COLUMN('HUMAN RESOURCES'!$K1332),0)</f>
        <v>0.184</v>
      </c>
      <c r="R1332" s="6">
        <f>VLOOKUP($A1332,'HUMAN RESOURCES'!$A$1:$M$2692,COLUMN('HUMAN RESOURCES'!$L1332),0)</f>
        <v>82516260</v>
      </c>
      <c r="S1332" s="6">
        <f>VLOOKUP($A1332,'HUMAN RESOURCES'!$A$1:$M$2692,COLUMN('HUMAN RESOURCES'!$F1332),0)</f>
        <v>4.0000000000000001E-3</v>
      </c>
      <c r="T1332" s="6">
        <f>VLOOKUP($A1332,TOURISM!$A$1:$F$2692,COLUMN(TOURISM!$E1332),0)</f>
        <v>36390000000</v>
      </c>
      <c r="U1332" s="6">
        <f>VLOOKUP($A1332,TOURISM!$A$1:$F$2692,COLUMN(TOURISM!$F1332),0)</f>
        <v>80624000000</v>
      </c>
      <c r="V1332" s="6">
        <f>VLOOKUP($A1332,BUSINESS!$A$1:$J$2692,COLUMN(BUSINESS!$E1332),0)</f>
        <v>0</v>
      </c>
      <c r="W1332" s="6">
        <f>VLOOKUP($A1332,BUSINESS!$A$1:$J$2692,COLUMN(BUSINESS!$F1332),0)</f>
        <v>45</v>
      </c>
      <c r="X1332" s="6">
        <f>VLOOKUP($A1332,BUSINESS!$A$1:$J$2692,COLUMN(BUSINESS!$G1332),0)</f>
        <v>0</v>
      </c>
      <c r="Y1332" s="6">
        <f>VLOOKUP($A1332,BUSINESS!$A$1:$J$2692,COLUMN(BUSINESS!$H1332),0)</f>
        <v>0</v>
      </c>
      <c r="Z1332" s="6">
        <f>VLOOKUP($A1332,BUSINESS!$A$1:$J$2692,COLUMN(BUSINESS!$I1332),0)</f>
        <v>0.64700000000000002</v>
      </c>
      <c r="AA1332" s="6">
        <f>VLOOKUP($A1332,BUSINESS!$A$1:$J$2692,COLUMN(BUSINESS!$J1332),0)</f>
        <v>0.85099999999999998</v>
      </c>
      <c r="AB1332" s="5"/>
      <c r="AC1332" s="5"/>
      <c r="AD1332" s="5"/>
      <c r="AE1332" s="5"/>
    </row>
    <row r="1333" spans="1:31" ht="15.75" customHeight="1" x14ac:dyDescent="0.25">
      <c r="A1333" s="6">
        <v>1332</v>
      </c>
      <c r="B1333" s="7" t="str">
        <f>VLOOKUP($A1333,GDP!$A$1:$H$2692,COLUMN(GDP!B1333),0)</f>
        <v>Europe</v>
      </c>
      <c r="C1333" s="8" t="str">
        <f>VLOOKUP($A1333,GDP!$A$1:$H$2692,COLUMN(GDP!C1333),0)</f>
        <v>Germany-Europe</v>
      </c>
      <c r="D1333" s="9" t="str">
        <f>VLOOKUP($A1333,GDP!$A$1:$H$2692,COLUMN(GDP!D1333),0)</f>
        <v>2005</v>
      </c>
      <c r="E1333" s="8">
        <f>VLOOKUP($A1333,GDP!$A$1:$H$2692,COLUMN(GDP!E1333),0)</f>
        <v>2770000000000</v>
      </c>
      <c r="F1333" s="7">
        <f>VLOOKUP($A1333,GDP!$A$1:$H$2692,COLUMN(GDP!F1333),0)</f>
        <v>0.108</v>
      </c>
      <c r="G1333" s="7">
        <f>VLOOKUP($A1333,GDP!$A$1:$H$2692,COLUMN(GDP!G1333),0)</f>
        <v>3624</v>
      </c>
      <c r="H1333" s="7">
        <f>VLOOKUP($A1333,GDP!$A$1:$H$2692,COLUMN(GDP!H1333),0)</f>
        <v>0</v>
      </c>
      <c r="I1333" s="6">
        <f>VLOOKUP($A1333,ENERGY!$A$1:$F$2692,COLUMN(ENERGY!E1332),0)</f>
        <v>330719</v>
      </c>
      <c r="J1333" s="6">
        <f>VLOOKUP($A1333,ENERGY!$A$1:$F$2692,COLUMN(ENERGY!F1332),0)</f>
        <v>784016</v>
      </c>
      <c r="K1333" s="6">
        <f>VLOOKUP($A1333,'HUMAN RESOURCES'!$A$1:$M$2692,COLUMN('HUMAN RESOURCES'!$E1333),0)</f>
        <v>8.0000000000000002E-3</v>
      </c>
      <c r="L1333" s="6">
        <f>VLOOKUP($A1333,'HUMAN RESOURCES'!$A$1:$M$2692,COLUMN('HUMAN RESOURCES'!$F1333),0)</f>
        <v>4.0000000000000001E-3</v>
      </c>
      <c r="M1333" s="6">
        <f>VLOOKUP($A1333,'HUMAN RESOURCES'!$A$1:$M$2692,COLUMN('HUMAN RESOURCES'!$G1333),0)</f>
        <v>82</v>
      </c>
      <c r="N1333" s="6">
        <f>VLOOKUP($A1333,'HUMAN RESOURCES'!$A$1:$M$2692,COLUMN('HUMAN RESOURCES'!$H1333),0)</f>
        <v>76</v>
      </c>
      <c r="O1333" s="6">
        <f>VLOOKUP($A1333,'HUMAN RESOURCES'!$A$1:$M$2692,COLUMN('HUMAN RESOURCES'!$I1333),0)</f>
        <v>0.14299999999999999</v>
      </c>
      <c r="P1333" s="6">
        <f>VLOOKUP($A1333,'HUMAN RESOURCES'!$A$1:$M$2692,COLUMN('HUMAN RESOURCES'!$J1333),0)</f>
        <v>0.66700000000000004</v>
      </c>
      <c r="Q1333" s="6">
        <f>VLOOKUP($A1333,'HUMAN RESOURCES'!$A$1:$M$2692,COLUMN('HUMAN RESOURCES'!$K1333),0)</f>
        <v>0.189</v>
      </c>
      <c r="R1333" s="6">
        <f>VLOOKUP($A1333,'HUMAN RESOURCES'!$A$1:$M$2692,COLUMN('HUMAN RESOURCES'!$L1333),0)</f>
        <v>82469422</v>
      </c>
      <c r="S1333" s="6">
        <f>VLOOKUP($A1333,'HUMAN RESOURCES'!$A$1:$M$2692,COLUMN('HUMAN RESOURCES'!$F1333),0)</f>
        <v>4.0000000000000001E-3</v>
      </c>
      <c r="T1333" s="6">
        <f>VLOOKUP($A1333,TOURISM!$A$1:$F$2692,COLUMN(TOURISM!$E1333),0)</f>
        <v>40531000000</v>
      </c>
      <c r="U1333" s="6">
        <f>VLOOKUP($A1333,TOURISM!$A$1:$F$2692,COLUMN(TOURISM!$F1333),0)</f>
        <v>84838000000</v>
      </c>
      <c r="V1333" s="6">
        <f>VLOOKUP($A1333,BUSINESS!$A$1:$J$2692,COLUMN(BUSINESS!$E1333),0)</f>
        <v>0.47699999999999998</v>
      </c>
      <c r="W1333" s="6">
        <f>VLOOKUP($A1333,BUSINESS!$A$1:$J$2692,COLUMN(BUSINESS!$F1333),0)</f>
        <v>45</v>
      </c>
      <c r="X1333" s="6">
        <f>VLOOKUP($A1333,BUSINESS!$A$1:$J$2692,COLUMN(BUSINESS!$G1333),0)</f>
        <v>0</v>
      </c>
      <c r="Y1333" s="6">
        <f>VLOOKUP($A1333,BUSINESS!$A$1:$J$2692,COLUMN(BUSINESS!$H1333),0)</f>
        <v>196</v>
      </c>
      <c r="Z1333" s="6">
        <f>VLOOKUP($A1333,BUSINESS!$A$1:$J$2692,COLUMN(BUSINESS!$I1333),0)</f>
        <v>0.68700000000000006</v>
      </c>
      <c r="AA1333" s="6">
        <f>VLOOKUP($A1333,BUSINESS!$A$1:$J$2692,COLUMN(BUSINESS!$J1333),0)</f>
        <v>0.94599999999999995</v>
      </c>
      <c r="AB1333" s="5"/>
      <c r="AC1333" s="5"/>
      <c r="AD1333" s="5"/>
      <c r="AE1333" s="5"/>
    </row>
    <row r="1334" spans="1:31" ht="15.75" customHeight="1" x14ac:dyDescent="0.25">
      <c r="A1334" s="6">
        <v>1333</v>
      </c>
      <c r="B1334" s="7" t="str">
        <f>VLOOKUP($A1334,GDP!$A$1:$H$2692,COLUMN(GDP!B1334),0)</f>
        <v>Europe</v>
      </c>
      <c r="C1334" s="8" t="str">
        <f>VLOOKUP($A1334,GDP!$A$1:$H$2692,COLUMN(GDP!C1334),0)</f>
        <v>Germany-Europe</v>
      </c>
      <c r="D1334" s="9" t="str">
        <f>VLOOKUP($A1334,GDP!$A$1:$H$2692,COLUMN(GDP!D1334),0)</f>
        <v>2006</v>
      </c>
      <c r="E1334" s="8">
        <f>VLOOKUP($A1334,GDP!$A$1:$H$2692,COLUMN(GDP!E1334),0)</f>
        <v>2900000000000</v>
      </c>
      <c r="F1334" s="7">
        <f>VLOOKUP($A1334,GDP!$A$1:$H$2692,COLUMN(GDP!F1334),0)</f>
        <v>0.106</v>
      </c>
      <c r="G1334" s="7">
        <f>VLOOKUP($A1334,GDP!$A$1:$H$2692,COLUMN(GDP!G1334),0)</f>
        <v>3746</v>
      </c>
      <c r="H1334" s="7">
        <f>VLOOKUP($A1334,GDP!$A$1:$H$2692,COLUMN(GDP!H1334),0)</f>
        <v>0</v>
      </c>
      <c r="I1334" s="6">
        <f>VLOOKUP($A1334,ENERGY!$A$1:$F$2692,COLUMN(ENERGY!E1333),0)</f>
        <v>340492</v>
      </c>
      <c r="J1334" s="6">
        <f>VLOOKUP($A1334,ENERGY!$A$1:$F$2692,COLUMN(ENERGY!F1333),0)</f>
        <v>808860</v>
      </c>
      <c r="K1334" s="6">
        <f>VLOOKUP($A1334,'HUMAN RESOURCES'!$A$1:$M$2692,COLUMN('HUMAN RESOURCES'!$E1334),0)</f>
        <v>8.0000000000000002E-3</v>
      </c>
      <c r="L1334" s="6">
        <f>VLOOKUP($A1334,'HUMAN RESOURCES'!$A$1:$M$2692,COLUMN('HUMAN RESOURCES'!$F1334),0)</f>
        <v>4.0000000000000001E-3</v>
      </c>
      <c r="M1334" s="6">
        <f>VLOOKUP($A1334,'HUMAN RESOURCES'!$A$1:$M$2692,COLUMN('HUMAN RESOURCES'!$G1334),0)</f>
        <v>82</v>
      </c>
      <c r="N1334" s="6">
        <f>VLOOKUP($A1334,'HUMAN RESOURCES'!$A$1:$M$2692,COLUMN('HUMAN RESOURCES'!$H1334),0)</f>
        <v>76</v>
      </c>
      <c r="O1334" s="6">
        <f>VLOOKUP($A1334,'HUMAN RESOURCES'!$A$1:$M$2692,COLUMN('HUMAN RESOURCES'!$I1334),0)</f>
        <v>0.14099999999999999</v>
      </c>
      <c r="P1334" s="6">
        <f>VLOOKUP($A1334,'HUMAN RESOURCES'!$A$1:$M$2692,COLUMN('HUMAN RESOURCES'!$J1334),0)</f>
        <v>0.66500000000000004</v>
      </c>
      <c r="Q1334" s="6">
        <f>VLOOKUP($A1334,'HUMAN RESOURCES'!$A$1:$M$2692,COLUMN('HUMAN RESOURCES'!$K1334),0)</f>
        <v>0.19400000000000001</v>
      </c>
      <c r="R1334" s="6">
        <f>VLOOKUP($A1334,'HUMAN RESOURCES'!$A$1:$M$2692,COLUMN('HUMAN RESOURCES'!$L1334),0)</f>
        <v>82376451</v>
      </c>
      <c r="S1334" s="6">
        <f>VLOOKUP($A1334,'HUMAN RESOURCES'!$A$1:$M$2692,COLUMN('HUMAN RESOURCES'!$F1334),0)</f>
        <v>4.0000000000000001E-3</v>
      </c>
      <c r="T1334" s="6">
        <f>VLOOKUP($A1334,TOURISM!$A$1:$F$2692,COLUMN(TOURISM!$E1334),0)</f>
        <v>45538000000</v>
      </c>
      <c r="U1334" s="6">
        <f>VLOOKUP($A1334,TOURISM!$A$1:$F$2692,COLUMN(TOURISM!$F1334),0)</f>
        <v>85974000000</v>
      </c>
      <c r="V1334" s="6">
        <f>VLOOKUP($A1334,BUSINESS!$A$1:$J$2692,COLUMN(BUSINESS!$E1334),0)</f>
        <v>0.47399999999999998</v>
      </c>
      <c r="W1334" s="6">
        <f>VLOOKUP($A1334,BUSINESS!$A$1:$J$2692,COLUMN(BUSINESS!$F1334),0)</f>
        <v>24</v>
      </c>
      <c r="X1334" s="6">
        <f>VLOOKUP($A1334,BUSINESS!$A$1:$J$2692,COLUMN(BUSINESS!$G1334),0)</f>
        <v>0</v>
      </c>
      <c r="Y1334" s="6">
        <f>VLOOKUP($A1334,BUSINESS!$A$1:$J$2692,COLUMN(BUSINESS!$H1334),0)</f>
        <v>196</v>
      </c>
      <c r="Z1334" s="6">
        <f>VLOOKUP($A1334,BUSINESS!$A$1:$J$2692,COLUMN(BUSINESS!$I1334),0)</f>
        <v>0.72199999999999998</v>
      </c>
      <c r="AA1334" s="6">
        <f>VLOOKUP($A1334,BUSINESS!$A$1:$J$2692,COLUMN(BUSINESS!$J1334),0)</f>
        <v>1.0229999999999999</v>
      </c>
      <c r="AB1334" s="5"/>
      <c r="AC1334" s="5"/>
      <c r="AD1334" s="5"/>
      <c r="AE1334" s="5"/>
    </row>
    <row r="1335" spans="1:31" ht="15.75" customHeight="1" x14ac:dyDescent="0.25">
      <c r="A1335" s="6">
        <v>1334</v>
      </c>
      <c r="B1335" s="7" t="str">
        <f>VLOOKUP($A1335,GDP!$A$1:$H$2692,COLUMN(GDP!B1335),0)</f>
        <v>Europe</v>
      </c>
      <c r="C1335" s="8" t="str">
        <f>VLOOKUP($A1335,GDP!$A$1:$H$2692,COLUMN(GDP!C1335),0)</f>
        <v>Germany-Europe</v>
      </c>
      <c r="D1335" s="9" t="str">
        <f>VLOOKUP($A1335,GDP!$A$1:$H$2692,COLUMN(GDP!D1335),0)</f>
        <v>2007</v>
      </c>
      <c r="E1335" s="8">
        <f>VLOOKUP($A1335,GDP!$A$1:$H$2692,COLUMN(GDP!E1335),0)</f>
        <v>3320000000000</v>
      </c>
      <c r="F1335" s="7">
        <f>VLOOKUP($A1335,GDP!$A$1:$H$2692,COLUMN(GDP!F1335),0)</f>
        <v>0.105</v>
      </c>
      <c r="G1335" s="7">
        <f>VLOOKUP($A1335,GDP!$A$1:$H$2692,COLUMN(GDP!G1335),0)</f>
        <v>4231</v>
      </c>
      <c r="H1335" s="7">
        <f>VLOOKUP($A1335,GDP!$A$1:$H$2692,COLUMN(GDP!H1335),0)</f>
        <v>0</v>
      </c>
      <c r="I1335" s="6">
        <f>VLOOKUP($A1335,ENERGY!$A$1:$F$2692,COLUMN(ENERGY!E1334),0)</f>
        <v>335185</v>
      </c>
      <c r="J1335" s="6">
        <f>VLOOKUP($A1335,ENERGY!$A$1:$F$2692,COLUMN(ENERGY!F1334),0)</f>
        <v>806703</v>
      </c>
      <c r="K1335" s="6">
        <f>VLOOKUP($A1335,'HUMAN RESOURCES'!$A$1:$M$2692,COLUMN('HUMAN RESOURCES'!$E1335),0)</f>
        <v>8.0000000000000002E-3</v>
      </c>
      <c r="L1335" s="6">
        <f>VLOOKUP($A1335,'HUMAN RESOURCES'!$A$1:$M$2692,COLUMN('HUMAN RESOURCES'!$F1335),0)</f>
        <v>4.0000000000000001E-3</v>
      </c>
      <c r="M1335" s="6">
        <f>VLOOKUP($A1335,'HUMAN RESOURCES'!$A$1:$M$2692,COLUMN('HUMAN RESOURCES'!$G1335),0)</f>
        <v>82</v>
      </c>
      <c r="N1335" s="6">
        <f>VLOOKUP($A1335,'HUMAN RESOURCES'!$A$1:$M$2692,COLUMN('HUMAN RESOURCES'!$H1335),0)</f>
        <v>77</v>
      </c>
      <c r="O1335" s="6">
        <f>VLOOKUP($A1335,'HUMAN RESOURCES'!$A$1:$M$2692,COLUMN('HUMAN RESOURCES'!$I1335),0)</f>
        <v>0.13900000000000001</v>
      </c>
      <c r="P1335" s="6">
        <f>VLOOKUP($A1335,'HUMAN RESOURCES'!$A$1:$M$2692,COLUMN('HUMAN RESOURCES'!$J1335),0)</f>
        <v>0.66200000000000003</v>
      </c>
      <c r="Q1335" s="6">
        <f>VLOOKUP($A1335,'HUMAN RESOURCES'!$A$1:$M$2692,COLUMN('HUMAN RESOURCES'!$K1335),0)</f>
        <v>0.19800000000000001</v>
      </c>
      <c r="R1335" s="6">
        <f>VLOOKUP($A1335,'HUMAN RESOURCES'!$A$1:$M$2692,COLUMN('HUMAN RESOURCES'!$L1335),0)</f>
        <v>82266372</v>
      </c>
      <c r="S1335" s="6">
        <f>VLOOKUP($A1335,'HUMAN RESOURCES'!$A$1:$M$2692,COLUMN('HUMAN RESOURCES'!$F1335),0)</f>
        <v>4.0000000000000001E-3</v>
      </c>
      <c r="T1335" s="6">
        <f>VLOOKUP($A1335,TOURISM!$A$1:$F$2692,COLUMN(TOURISM!$E1335),0)</f>
        <v>49332000000</v>
      </c>
      <c r="U1335" s="6">
        <f>VLOOKUP($A1335,TOURISM!$A$1:$F$2692,COLUMN(TOURISM!$F1335),0)</f>
        <v>96549000000</v>
      </c>
      <c r="V1335" s="6">
        <f>VLOOKUP($A1335,BUSINESS!$A$1:$J$2692,COLUMN(BUSINESS!$E1335),0)</f>
        <v>0.49</v>
      </c>
      <c r="W1335" s="6">
        <f>VLOOKUP($A1335,BUSINESS!$A$1:$J$2692,COLUMN(BUSINESS!$F1335),0)</f>
        <v>18</v>
      </c>
      <c r="X1335" s="6">
        <f>VLOOKUP($A1335,BUSINESS!$A$1:$J$2692,COLUMN(BUSINESS!$G1335),0)</f>
        <v>0</v>
      </c>
      <c r="Y1335" s="6">
        <f>VLOOKUP($A1335,BUSINESS!$A$1:$J$2692,COLUMN(BUSINESS!$H1335),0)</f>
        <v>196</v>
      </c>
      <c r="Z1335" s="6">
        <f>VLOOKUP($A1335,BUSINESS!$A$1:$J$2692,COLUMN(BUSINESS!$I1335),0)</f>
        <v>0.752</v>
      </c>
      <c r="AA1335" s="6">
        <f>VLOOKUP($A1335,BUSINESS!$A$1:$J$2692,COLUMN(BUSINESS!$J1335),0)</f>
        <v>1.151</v>
      </c>
      <c r="AB1335" s="5"/>
      <c r="AC1335" s="5"/>
      <c r="AD1335" s="5"/>
      <c r="AE1335" s="5"/>
    </row>
    <row r="1336" spans="1:31" ht="15.75" customHeight="1" x14ac:dyDescent="0.25">
      <c r="A1336" s="6">
        <v>1335</v>
      </c>
      <c r="B1336" s="7" t="str">
        <f>VLOOKUP($A1336,GDP!$A$1:$H$2692,COLUMN(GDP!B1336),0)</f>
        <v>Europe</v>
      </c>
      <c r="C1336" s="8" t="str">
        <f>VLOOKUP($A1336,GDP!$A$1:$H$2692,COLUMN(GDP!C1336),0)</f>
        <v>Germany-Europe</v>
      </c>
      <c r="D1336" s="9" t="str">
        <f>VLOOKUP($A1336,GDP!$A$1:$H$2692,COLUMN(GDP!D1336),0)</f>
        <v>2008</v>
      </c>
      <c r="E1336" s="8">
        <f>VLOOKUP($A1336,GDP!$A$1:$H$2692,COLUMN(GDP!E1336),0)</f>
        <v>3620000000000</v>
      </c>
      <c r="F1336" s="7">
        <f>VLOOKUP($A1336,GDP!$A$1:$H$2692,COLUMN(GDP!F1336),0)</f>
        <v>0.107</v>
      </c>
      <c r="G1336" s="7">
        <f>VLOOKUP($A1336,GDP!$A$1:$H$2692,COLUMN(GDP!G1336),0)</f>
        <v>4718</v>
      </c>
      <c r="H1336" s="7">
        <f>VLOOKUP($A1336,GDP!$A$1:$H$2692,COLUMN(GDP!H1336),0)</f>
        <v>0</v>
      </c>
      <c r="I1336" s="6">
        <f>VLOOKUP($A1336,ENERGY!$A$1:$F$2692,COLUMN(ENERGY!E1335),0)</f>
        <v>340676</v>
      </c>
      <c r="J1336" s="6">
        <f>VLOOKUP($A1336,ENERGY!$A$1:$F$2692,COLUMN(ENERGY!F1335),0)</f>
        <v>825896</v>
      </c>
      <c r="K1336" s="6">
        <f>VLOOKUP($A1336,'HUMAN RESOURCES'!$A$1:$M$2692,COLUMN('HUMAN RESOURCES'!$E1336),0)</f>
        <v>8.0000000000000002E-3</v>
      </c>
      <c r="L1336" s="6">
        <f>VLOOKUP($A1336,'HUMAN RESOURCES'!$A$1:$M$2692,COLUMN('HUMAN RESOURCES'!$F1336),0)</f>
        <v>4.0000000000000001E-3</v>
      </c>
      <c r="M1336" s="6">
        <f>VLOOKUP($A1336,'HUMAN RESOURCES'!$A$1:$M$2692,COLUMN('HUMAN RESOURCES'!$G1336),0)</f>
        <v>82</v>
      </c>
      <c r="N1336" s="6">
        <f>VLOOKUP($A1336,'HUMAN RESOURCES'!$A$1:$M$2692,COLUMN('HUMAN RESOURCES'!$H1336),0)</f>
        <v>77</v>
      </c>
      <c r="O1336" s="6">
        <f>VLOOKUP($A1336,'HUMAN RESOURCES'!$A$1:$M$2692,COLUMN('HUMAN RESOURCES'!$I1336),0)</f>
        <v>0.13700000000000001</v>
      </c>
      <c r="P1336" s="6">
        <f>VLOOKUP($A1336,'HUMAN RESOURCES'!$A$1:$M$2692,COLUMN('HUMAN RESOURCES'!$J1336),0)</f>
        <v>0.66</v>
      </c>
      <c r="Q1336" s="6">
        <f>VLOOKUP($A1336,'HUMAN RESOURCES'!$A$1:$M$2692,COLUMN('HUMAN RESOURCES'!$K1336),0)</f>
        <v>0.20200000000000001</v>
      </c>
      <c r="R1336" s="6">
        <f>VLOOKUP($A1336,'HUMAN RESOURCES'!$A$1:$M$2692,COLUMN('HUMAN RESOURCES'!$L1336),0)</f>
        <v>82110097</v>
      </c>
      <c r="S1336" s="6">
        <f>VLOOKUP($A1336,'HUMAN RESOURCES'!$A$1:$M$2692,COLUMN('HUMAN RESOURCES'!$F1336),0)</f>
        <v>4.0000000000000001E-3</v>
      </c>
      <c r="T1336" s="6">
        <f>VLOOKUP($A1336,TOURISM!$A$1:$F$2692,COLUMN(TOURISM!$E1336),0)</f>
        <v>53398000000</v>
      </c>
      <c r="U1336" s="6">
        <f>VLOOKUP($A1336,TOURISM!$A$1:$F$2692,COLUMN(TOURISM!$F1336),0)</f>
        <v>0</v>
      </c>
      <c r="V1336" s="6">
        <f>VLOOKUP($A1336,BUSINESS!$A$1:$J$2692,COLUMN(BUSINESS!$E1336),0)</f>
        <v>0.49399999999999999</v>
      </c>
      <c r="W1336" s="6">
        <f>VLOOKUP($A1336,BUSINESS!$A$1:$J$2692,COLUMN(BUSINESS!$F1336),0)</f>
        <v>18</v>
      </c>
      <c r="X1336" s="6">
        <f>VLOOKUP($A1336,BUSINESS!$A$1:$J$2692,COLUMN(BUSINESS!$G1336),0)</f>
        <v>0</v>
      </c>
      <c r="Y1336" s="6">
        <f>VLOOKUP($A1336,BUSINESS!$A$1:$J$2692,COLUMN(BUSINESS!$H1336),0)</f>
        <v>196</v>
      </c>
      <c r="Z1336" s="6">
        <f>VLOOKUP($A1336,BUSINESS!$A$1:$J$2692,COLUMN(BUSINESS!$I1336),0)</f>
        <v>0.78</v>
      </c>
      <c r="AA1336" s="6">
        <f>VLOOKUP($A1336,BUSINESS!$A$1:$J$2692,COLUMN(BUSINESS!$J1336),0)</f>
        <v>1.266</v>
      </c>
      <c r="AB1336" s="5"/>
      <c r="AC1336" s="5"/>
      <c r="AD1336" s="5"/>
      <c r="AE1336" s="5"/>
    </row>
    <row r="1337" spans="1:31" ht="15.75" customHeight="1" x14ac:dyDescent="0.25">
      <c r="A1337" s="6">
        <v>1336</v>
      </c>
      <c r="B1337" s="7" t="str">
        <f>VLOOKUP($A1337,GDP!$A$1:$H$2692,COLUMN(GDP!B1337),0)</f>
        <v>Europe</v>
      </c>
      <c r="C1337" s="8" t="str">
        <f>VLOOKUP($A1337,GDP!$A$1:$H$2692,COLUMN(GDP!C1337),0)</f>
        <v>Germany-Europe</v>
      </c>
      <c r="D1337" s="9" t="str">
        <f>VLOOKUP($A1337,GDP!$A$1:$H$2692,COLUMN(GDP!D1337),0)</f>
        <v>2009</v>
      </c>
      <c r="E1337" s="8">
        <f>VLOOKUP($A1337,GDP!$A$1:$H$2692,COLUMN(GDP!E1337),0)</f>
        <v>3300000000000</v>
      </c>
      <c r="F1337" s="7">
        <f>VLOOKUP($A1337,GDP!$A$1:$H$2692,COLUMN(GDP!F1337),0)</f>
        <v>0.11799999999999999</v>
      </c>
      <c r="G1337" s="7">
        <f>VLOOKUP($A1337,GDP!$A$1:$H$2692,COLUMN(GDP!G1337),0)</f>
        <v>4727</v>
      </c>
      <c r="H1337" s="7">
        <f>VLOOKUP($A1337,GDP!$A$1:$H$2692,COLUMN(GDP!H1337),0)</f>
        <v>0</v>
      </c>
      <c r="I1337" s="6">
        <f>VLOOKUP($A1337,ENERGY!$A$1:$F$2692,COLUMN(ENERGY!E1336),0)</f>
        <v>338070</v>
      </c>
      <c r="J1337" s="6">
        <f>VLOOKUP($A1337,ENERGY!$A$1:$F$2692,COLUMN(ENERGY!F1336),0)</f>
        <v>833406</v>
      </c>
      <c r="K1337" s="6">
        <f>VLOOKUP($A1337,'HUMAN RESOURCES'!$A$1:$M$2692,COLUMN('HUMAN RESOURCES'!$E1337),0)</f>
        <v>8.0000000000000002E-3</v>
      </c>
      <c r="L1337" s="6">
        <f>VLOOKUP($A1337,'HUMAN RESOURCES'!$A$1:$M$2692,COLUMN('HUMAN RESOURCES'!$F1337),0)</f>
        <v>4.0000000000000001E-3</v>
      </c>
      <c r="M1337" s="6">
        <f>VLOOKUP($A1337,'HUMAN RESOURCES'!$A$1:$M$2692,COLUMN('HUMAN RESOURCES'!$G1337),0)</f>
        <v>83</v>
      </c>
      <c r="N1337" s="6">
        <f>VLOOKUP($A1337,'HUMAN RESOURCES'!$A$1:$M$2692,COLUMN('HUMAN RESOURCES'!$H1337),0)</f>
        <v>77</v>
      </c>
      <c r="O1337" s="6">
        <f>VLOOKUP($A1337,'HUMAN RESOURCES'!$A$1:$M$2692,COLUMN('HUMAN RESOURCES'!$I1337),0)</f>
        <v>0.13600000000000001</v>
      </c>
      <c r="P1337" s="6">
        <f>VLOOKUP($A1337,'HUMAN RESOURCES'!$A$1:$M$2692,COLUMN('HUMAN RESOURCES'!$J1337),0)</f>
        <v>0.65900000000000003</v>
      </c>
      <c r="Q1337" s="6">
        <f>VLOOKUP($A1337,'HUMAN RESOURCES'!$A$1:$M$2692,COLUMN('HUMAN RESOURCES'!$K1337),0)</f>
        <v>0.20599999999999999</v>
      </c>
      <c r="R1337" s="6">
        <f>VLOOKUP($A1337,'HUMAN RESOURCES'!$A$1:$M$2692,COLUMN('HUMAN RESOURCES'!$L1337),0)</f>
        <v>81902307</v>
      </c>
      <c r="S1337" s="6">
        <f>VLOOKUP($A1337,'HUMAN RESOURCES'!$A$1:$M$2692,COLUMN('HUMAN RESOURCES'!$F1337),0)</f>
        <v>4.0000000000000001E-3</v>
      </c>
      <c r="T1337" s="6">
        <f>VLOOKUP($A1337,TOURISM!$A$1:$F$2692,COLUMN(TOURISM!$E1337),0)</f>
        <v>47466000000</v>
      </c>
      <c r="U1337" s="6">
        <f>VLOOKUP($A1337,TOURISM!$A$1:$F$2692,COLUMN(TOURISM!$F1337),0)</f>
        <v>93112000000</v>
      </c>
      <c r="V1337" s="6">
        <f>VLOOKUP($A1337,BUSINESS!$A$1:$J$2692,COLUMN(BUSINESS!$E1337),0)</f>
        <v>0.439</v>
      </c>
      <c r="W1337" s="6">
        <f>VLOOKUP($A1337,BUSINESS!$A$1:$J$2692,COLUMN(BUSINESS!$F1337),0)</f>
        <v>18</v>
      </c>
      <c r="X1337" s="6">
        <f>VLOOKUP($A1337,BUSINESS!$A$1:$J$2692,COLUMN(BUSINESS!$G1337),0)</f>
        <v>0</v>
      </c>
      <c r="Y1337" s="6">
        <f>VLOOKUP($A1337,BUSINESS!$A$1:$J$2692,COLUMN(BUSINESS!$H1337),0)</f>
        <v>196</v>
      </c>
      <c r="Z1337" s="6">
        <f>VLOOKUP($A1337,BUSINESS!$A$1:$J$2692,COLUMN(BUSINESS!$I1337),0)</f>
        <v>0.79</v>
      </c>
      <c r="AA1337" s="6">
        <f>VLOOKUP($A1337,BUSINESS!$A$1:$J$2692,COLUMN(BUSINESS!$J1337),0)</f>
        <v>1.262</v>
      </c>
      <c r="AB1337" s="5"/>
      <c r="AC1337" s="5"/>
      <c r="AD1337" s="5"/>
      <c r="AE1337" s="5"/>
    </row>
    <row r="1338" spans="1:31" ht="15.75" customHeight="1" x14ac:dyDescent="0.25">
      <c r="A1338" s="6">
        <v>1337</v>
      </c>
      <c r="B1338" s="7" t="str">
        <f>VLOOKUP($A1338,GDP!$A$1:$H$2692,COLUMN(GDP!B1338),0)</f>
        <v>Europe</v>
      </c>
      <c r="C1338" s="8" t="str">
        <f>VLOOKUP($A1338,GDP!$A$1:$H$2692,COLUMN(GDP!C1338),0)</f>
        <v>Germany-Europe</v>
      </c>
      <c r="D1338" s="9" t="str">
        <f>VLOOKUP($A1338,GDP!$A$1:$H$2692,COLUMN(GDP!D1338),0)</f>
        <v>2010</v>
      </c>
      <c r="E1338" s="8">
        <f>VLOOKUP($A1338,GDP!$A$1:$H$2692,COLUMN(GDP!E1338),0)</f>
        <v>3300000000000</v>
      </c>
      <c r="F1338" s="7">
        <f>VLOOKUP($A1338,GDP!$A$1:$H$2692,COLUMN(GDP!F1338),0)</f>
        <v>0.115</v>
      </c>
      <c r="G1338" s="7">
        <f>VLOOKUP($A1338,GDP!$A$1:$H$2692,COLUMN(GDP!G1338),0)</f>
        <v>4668</v>
      </c>
      <c r="H1338" s="7">
        <f>VLOOKUP($A1338,GDP!$A$1:$H$2692,COLUMN(GDP!H1338),0)</f>
        <v>0</v>
      </c>
      <c r="I1338" s="6">
        <f>VLOOKUP($A1338,ENERGY!$A$1:$F$2692,COLUMN(ENERGY!E1337),0)</f>
        <v>338553</v>
      </c>
      <c r="J1338" s="6">
        <f>VLOOKUP($A1338,ENERGY!$A$1:$F$2692,COLUMN(ENERGY!F1337),0)</f>
        <v>828771</v>
      </c>
      <c r="K1338" s="6">
        <f>VLOOKUP($A1338,'HUMAN RESOURCES'!$A$1:$M$2692,COLUMN('HUMAN RESOURCES'!$E1338),0)</f>
        <v>8.0000000000000002E-3</v>
      </c>
      <c r="L1338" s="6">
        <f>VLOOKUP($A1338,'HUMAN RESOURCES'!$A$1:$M$2692,COLUMN('HUMAN RESOURCES'!$F1338),0)</f>
        <v>4.0000000000000001E-3</v>
      </c>
      <c r="M1338" s="6">
        <f>VLOOKUP($A1338,'HUMAN RESOURCES'!$A$1:$M$2692,COLUMN('HUMAN RESOURCES'!$G1338),0)</f>
        <v>83</v>
      </c>
      <c r="N1338" s="6">
        <f>VLOOKUP($A1338,'HUMAN RESOURCES'!$A$1:$M$2692,COLUMN('HUMAN RESOURCES'!$H1338),0)</f>
        <v>78</v>
      </c>
      <c r="O1338" s="6">
        <f>VLOOKUP($A1338,'HUMAN RESOURCES'!$A$1:$M$2692,COLUMN('HUMAN RESOURCES'!$I1338),0)</f>
        <v>0.13400000000000001</v>
      </c>
      <c r="P1338" s="6">
        <f>VLOOKUP($A1338,'HUMAN RESOURCES'!$A$1:$M$2692,COLUMN('HUMAN RESOURCES'!$J1338),0)</f>
        <v>0.65800000000000003</v>
      </c>
      <c r="Q1338" s="6">
        <f>VLOOKUP($A1338,'HUMAN RESOURCES'!$A$1:$M$2692,COLUMN('HUMAN RESOURCES'!$K1338),0)</f>
        <v>0.20799999999999999</v>
      </c>
      <c r="R1338" s="6">
        <f>VLOOKUP($A1338,'HUMAN RESOURCES'!$A$1:$M$2692,COLUMN('HUMAN RESOURCES'!$L1338),0)</f>
        <v>81776930</v>
      </c>
      <c r="S1338" s="6">
        <f>VLOOKUP($A1338,'HUMAN RESOURCES'!$A$1:$M$2692,COLUMN('HUMAN RESOURCES'!$F1338),0)</f>
        <v>4.0000000000000001E-3</v>
      </c>
      <c r="T1338" s="6">
        <f>VLOOKUP($A1338,TOURISM!$A$1:$F$2692,COLUMN(TOURISM!$E1338),0)</f>
        <v>49108000000</v>
      </c>
      <c r="U1338" s="6">
        <f>VLOOKUP($A1338,TOURISM!$A$1:$F$2692,COLUMN(TOURISM!$F1338),0)</f>
        <v>91166000000</v>
      </c>
      <c r="V1338" s="6">
        <f>VLOOKUP($A1338,BUSINESS!$A$1:$J$2692,COLUMN(BUSINESS!$E1338),0)</f>
        <v>0.47</v>
      </c>
      <c r="W1338" s="6">
        <f>VLOOKUP($A1338,BUSINESS!$A$1:$J$2692,COLUMN(BUSINESS!$F1338),0)</f>
        <v>15</v>
      </c>
      <c r="X1338" s="6">
        <f>VLOOKUP($A1338,BUSINESS!$A$1:$J$2692,COLUMN(BUSINESS!$G1338),0)</f>
        <v>0</v>
      </c>
      <c r="Y1338" s="6">
        <f>VLOOKUP($A1338,BUSINESS!$A$1:$J$2692,COLUMN(BUSINESS!$H1338),0)</f>
        <v>215</v>
      </c>
      <c r="Z1338" s="6">
        <f>VLOOKUP($A1338,BUSINESS!$A$1:$J$2692,COLUMN(BUSINESS!$I1338),0)</f>
        <v>0.82</v>
      </c>
      <c r="AA1338" s="6">
        <f>VLOOKUP($A1338,BUSINESS!$A$1:$J$2692,COLUMN(BUSINESS!$J1338),0)</f>
        <v>1.0649999999999999</v>
      </c>
      <c r="AB1338" s="5"/>
      <c r="AC1338" s="5"/>
      <c r="AD1338" s="5"/>
      <c r="AE1338" s="5"/>
    </row>
    <row r="1339" spans="1:31" ht="15.75" customHeight="1" x14ac:dyDescent="0.25">
      <c r="A1339" s="6">
        <v>1338</v>
      </c>
      <c r="B1339" s="7" t="str">
        <f>VLOOKUP($A1339,GDP!$A$1:$H$2692,COLUMN(GDP!B1339),0)</f>
        <v>Europe</v>
      </c>
      <c r="C1339" s="8" t="str">
        <f>VLOOKUP($A1339,GDP!$A$1:$H$2692,COLUMN(GDP!C1339),0)</f>
        <v>Germany-Europe</v>
      </c>
      <c r="D1339" s="9" t="str">
        <f>VLOOKUP($A1339,GDP!$A$1:$H$2692,COLUMN(GDP!D1339),0)</f>
        <v>2011</v>
      </c>
      <c r="E1339" s="8">
        <f>VLOOKUP($A1339,GDP!$A$1:$H$2692,COLUMN(GDP!E1339),0)</f>
        <v>3630000000000</v>
      </c>
      <c r="F1339" s="7">
        <f>VLOOKUP($A1339,GDP!$A$1:$H$2692,COLUMN(GDP!F1339),0)</f>
        <v>0.113</v>
      </c>
      <c r="G1339" s="7">
        <f>VLOOKUP($A1339,GDP!$A$1:$H$2692,COLUMN(GDP!G1339),0)</f>
        <v>4996</v>
      </c>
      <c r="H1339" s="7">
        <f>VLOOKUP($A1339,GDP!$A$1:$H$2692,COLUMN(GDP!H1339),0)</f>
        <v>0</v>
      </c>
      <c r="I1339" s="6">
        <f>VLOOKUP($A1339,ENERGY!$A$1:$F$2692,COLUMN(ENERGY!E1338),0)</f>
        <v>346679</v>
      </c>
      <c r="J1339" s="6">
        <f>VLOOKUP($A1339,ENERGY!$A$1:$F$2692,COLUMN(ENERGY!F1338),0)</f>
        <v>853663</v>
      </c>
      <c r="K1339" s="6">
        <f>VLOOKUP($A1339,'HUMAN RESOURCES'!$A$1:$M$2692,COLUMN('HUMAN RESOURCES'!$E1339),0)</f>
        <v>8.0000000000000002E-3</v>
      </c>
      <c r="L1339" s="6">
        <f>VLOOKUP($A1339,'HUMAN RESOURCES'!$A$1:$M$2692,COLUMN('HUMAN RESOURCES'!$F1339),0)</f>
        <v>3.0000000000000001E-3</v>
      </c>
      <c r="M1339" s="6">
        <f>VLOOKUP($A1339,'HUMAN RESOURCES'!$A$1:$M$2692,COLUMN('HUMAN RESOURCES'!$G1339),0)</f>
        <v>83</v>
      </c>
      <c r="N1339" s="6">
        <f>VLOOKUP($A1339,'HUMAN RESOURCES'!$A$1:$M$2692,COLUMN('HUMAN RESOURCES'!$H1339),0)</f>
        <v>78</v>
      </c>
      <c r="O1339" s="6">
        <f>VLOOKUP($A1339,'HUMAN RESOURCES'!$A$1:$M$2692,COLUMN('HUMAN RESOURCES'!$I1339),0)</f>
        <v>0.13300000000000001</v>
      </c>
      <c r="P1339" s="6">
        <f>VLOOKUP($A1339,'HUMAN RESOURCES'!$A$1:$M$2692,COLUMN('HUMAN RESOURCES'!$J1339),0)</f>
        <v>0.65700000000000003</v>
      </c>
      <c r="Q1339" s="6">
        <f>VLOOKUP($A1339,'HUMAN RESOURCES'!$A$1:$M$2692,COLUMN('HUMAN RESOURCES'!$K1339),0)</f>
        <v>0.21</v>
      </c>
      <c r="R1339" s="6">
        <f>VLOOKUP($A1339,'HUMAN RESOURCES'!$A$1:$M$2692,COLUMN('HUMAN RESOURCES'!$L1339),0)</f>
        <v>81797673</v>
      </c>
      <c r="S1339" s="6">
        <f>VLOOKUP($A1339,'HUMAN RESOURCES'!$A$1:$M$2692,COLUMN('HUMAN RESOURCES'!$F1339),0)</f>
        <v>3.0000000000000001E-3</v>
      </c>
      <c r="T1339" s="6">
        <f>VLOOKUP($A1339,TOURISM!$A$1:$F$2692,COLUMN(TOURISM!$E1339),0)</f>
        <v>53399000000</v>
      </c>
      <c r="U1339" s="6">
        <f>VLOOKUP($A1339,TOURISM!$A$1:$F$2692,COLUMN(TOURISM!$F1339),0)</f>
        <v>0</v>
      </c>
      <c r="V1339" s="6">
        <f>VLOOKUP($A1339,BUSINESS!$A$1:$J$2692,COLUMN(BUSINESS!$E1339),0)</f>
        <v>0.45600000000000002</v>
      </c>
      <c r="W1339" s="6">
        <f>VLOOKUP($A1339,BUSINESS!$A$1:$J$2692,COLUMN(BUSINESS!$F1339),0)</f>
        <v>15</v>
      </c>
      <c r="X1339" s="6">
        <f>VLOOKUP($A1339,BUSINESS!$A$1:$J$2692,COLUMN(BUSINESS!$G1339),0)</f>
        <v>0</v>
      </c>
      <c r="Y1339" s="6">
        <f>VLOOKUP($A1339,BUSINESS!$A$1:$J$2692,COLUMN(BUSINESS!$H1339),0)</f>
        <v>221</v>
      </c>
      <c r="Z1339" s="6">
        <f>VLOOKUP($A1339,BUSINESS!$A$1:$J$2692,COLUMN(BUSINESS!$I1339),0)</f>
        <v>0.81299999999999994</v>
      </c>
      <c r="AA1339" s="6">
        <f>VLOOKUP($A1339,BUSINESS!$A$1:$J$2692,COLUMN(BUSINESS!$J1339),0)</f>
        <v>1.097</v>
      </c>
      <c r="AB1339" s="5"/>
      <c r="AC1339" s="5"/>
      <c r="AD1339" s="5"/>
      <c r="AE1339" s="5"/>
    </row>
    <row r="1340" spans="1:31" ht="15.75" customHeight="1" x14ac:dyDescent="0.25">
      <c r="A1340" s="6">
        <v>1339</v>
      </c>
      <c r="B1340" s="7" t="str">
        <f>VLOOKUP($A1340,GDP!$A$1:$H$2692,COLUMN(GDP!B1340),0)</f>
        <v>Europe</v>
      </c>
      <c r="C1340" s="8" t="str">
        <f>VLOOKUP($A1340,GDP!$A$1:$H$2692,COLUMN(GDP!C1340),0)</f>
        <v>Germany-Europe</v>
      </c>
      <c r="D1340" s="9" t="str">
        <f>VLOOKUP($A1340,GDP!$A$1:$H$2692,COLUMN(GDP!D1340),0)</f>
        <v>2012</v>
      </c>
      <c r="E1340" s="8">
        <f>VLOOKUP($A1340,GDP!$A$1:$H$2692,COLUMN(GDP!E1340),0)</f>
        <v>3430000000000</v>
      </c>
      <c r="F1340" s="7">
        <f>VLOOKUP($A1340,GDP!$A$1:$H$2692,COLUMN(GDP!F1340),0)</f>
        <v>0.113</v>
      </c>
      <c r="G1340" s="7">
        <f>VLOOKUP($A1340,GDP!$A$1:$H$2692,COLUMN(GDP!G1340),0)</f>
        <v>4683</v>
      </c>
      <c r="H1340" s="7">
        <f>VLOOKUP($A1340,GDP!$A$1:$H$2692,COLUMN(GDP!H1340),0)</f>
        <v>0</v>
      </c>
      <c r="I1340" s="6">
        <f>VLOOKUP($A1340,ENERGY!$A$1:$F$2692,COLUMN(ENERGY!E1339),0)</f>
        <v>336584</v>
      </c>
      <c r="J1340" s="6">
        <f>VLOOKUP($A1340,ENERGY!$A$1:$F$2692,COLUMN(ENERGY!F1339),0)</f>
        <v>829978</v>
      </c>
      <c r="K1340" s="6">
        <f>VLOOKUP($A1340,'HUMAN RESOURCES'!$A$1:$M$2692,COLUMN('HUMAN RESOURCES'!$E1340),0)</f>
        <v>8.0000000000000002E-3</v>
      </c>
      <c r="L1340" s="6">
        <f>VLOOKUP($A1340,'HUMAN RESOURCES'!$A$1:$M$2692,COLUMN('HUMAN RESOURCES'!$F1340),0)</f>
        <v>3.0000000000000001E-3</v>
      </c>
      <c r="M1340" s="6">
        <f>VLOOKUP($A1340,'HUMAN RESOURCES'!$A$1:$M$2692,COLUMN('HUMAN RESOURCES'!$G1340),0)</f>
        <v>83</v>
      </c>
      <c r="N1340" s="6">
        <f>VLOOKUP($A1340,'HUMAN RESOURCES'!$A$1:$M$2692,COLUMN('HUMAN RESOURCES'!$H1340),0)</f>
        <v>79</v>
      </c>
      <c r="O1340" s="6">
        <f>VLOOKUP($A1340,'HUMAN RESOURCES'!$A$1:$M$2692,COLUMN('HUMAN RESOURCES'!$I1340),0)</f>
        <v>0.13200000000000001</v>
      </c>
      <c r="P1340" s="6">
        <f>VLOOKUP($A1340,'HUMAN RESOURCES'!$A$1:$M$2692,COLUMN('HUMAN RESOURCES'!$J1340),0)</f>
        <v>0.65700000000000003</v>
      </c>
      <c r="Q1340" s="6">
        <f>VLOOKUP($A1340,'HUMAN RESOURCES'!$A$1:$M$2692,COLUMN('HUMAN RESOURCES'!$K1340),0)</f>
        <v>0.21099999999999999</v>
      </c>
      <c r="R1340" s="6">
        <f>VLOOKUP($A1340,'HUMAN RESOURCES'!$A$1:$M$2692,COLUMN('HUMAN RESOURCES'!$L1340),0)</f>
        <v>80425823</v>
      </c>
      <c r="S1340" s="6">
        <f>VLOOKUP($A1340,'HUMAN RESOURCES'!$A$1:$M$2692,COLUMN('HUMAN RESOURCES'!$F1340),0)</f>
        <v>3.0000000000000001E-3</v>
      </c>
      <c r="T1340" s="6">
        <f>VLOOKUP($A1340,TOURISM!$A$1:$F$2692,COLUMN(TOURISM!$E1340),0)</f>
        <v>51581000000</v>
      </c>
      <c r="U1340" s="6">
        <f>VLOOKUP($A1340,TOURISM!$A$1:$F$2692,COLUMN(TOURISM!$F1340),0)</f>
        <v>96361000000</v>
      </c>
      <c r="V1340" s="6">
        <f>VLOOKUP($A1340,BUSINESS!$A$1:$J$2692,COLUMN(BUSINESS!$E1340),0)</f>
        <v>0.45900000000000002</v>
      </c>
      <c r="W1340" s="6">
        <f>VLOOKUP($A1340,BUSINESS!$A$1:$J$2692,COLUMN(BUSINESS!$F1340),0)</f>
        <v>15</v>
      </c>
      <c r="X1340" s="6">
        <f>VLOOKUP($A1340,BUSINESS!$A$1:$J$2692,COLUMN(BUSINESS!$G1340),0)</f>
        <v>19</v>
      </c>
      <c r="Y1340" s="6">
        <f>VLOOKUP($A1340,BUSINESS!$A$1:$J$2692,COLUMN(BUSINESS!$H1340),0)</f>
        <v>207</v>
      </c>
      <c r="Z1340" s="6">
        <f>VLOOKUP($A1340,BUSINESS!$A$1:$J$2692,COLUMN(BUSINESS!$I1340),0)</f>
        <v>0.82299999999999995</v>
      </c>
      <c r="AA1340" s="6">
        <f>VLOOKUP($A1340,BUSINESS!$A$1:$J$2692,COLUMN(BUSINESS!$J1340),0)</f>
        <v>1.1160000000000001</v>
      </c>
      <c r="AB1340" s="5"/>
      <c r="AC1340" s="5"/>
      <c r="AD1340" s="5"/>
      <c r="AE1340" s="5"/>
    </row>
    <row r="1341" spans="1:31" ht="15.75" customHeight="1" x14ac:dyDescent="0.25">
      <c r="A1341" s="6">
        <v>1340</v>
      </c>
      <c r="B1341" s="7" t="str">
        <f>VLOOKUP($A1341,GDP!$A$1:$H$2692,COLUMN(GDP!B1341),0)</f>
        <v>Europe</v>
      </c>
      <c r="C1341" s="8" t="str">
        <f>VLOOKUP($A1341,GDP!$A$1:$H$2692,COLUMN(GDP!C1341),0)</f>
        <v>Greece-Europe</v>
      </c>
      <c r="D1341" s="9" t="str">
        <f>VLOOKUP($A1341,GDP!$A$1:$H$2692,COLUMN(GDP!D1341),0)</f>
        <v>2000</v>
      </c>
      <c r="E1341" s="8">
        <f>VLOOKUP($A1341,GDP!$A$1:$H$2692,COLUMN(GDP!E1341),0)</f>
        <v>124000000000</v>
      </c>
      <c r="F1341" s="7">
        <f>VLOOKUP($A1341,GDP!$A$1:$H$2692,COLUMN(GDP!F1341),0)</f>
        <v>7.9000000000000001E-2</v>
      </c>
      <c r="G1341" s="7">
        <f>VLOOKUP($A1341,GDP!$A$1:$H$2692,COLUMN(GDP!G1341),0)</f>
        <v>918</v>
      </c>
      <c r="H1341" s="7">
        <f>VLOOKUP($A1341,GDP!$A$1:$H$2692,COLUMN(GDP!H1341),0)</f>
        <v>0.123</v>
      </c>
      <c r="I1341" s="6">
        <f>VLOOKUP($A1341,ENERGY!$A$1:$F$2692,COLUMN(ENERGY!E1340),0)</f>
        <v>25991</v>
      </c>
      <c r="J1341" s="6">
        <f>VLOOKUP($A1341,ENERGY!$A$1:$F$2692,COLUMN(ENERGY!F1340),0)</f>
        <v>0</v>
      </c>
      <c r="K1341" s="6">
        <f>VLOOKUP($A1341,'HUMAN RESOURCES'!$A$1:$M$2692,COLUMN('HUMAN RESOURCES'!$E1341),0)</f>
        <v>0.01</v>
      </c>
      <c r="L1341" s="6">
        <f>VLOOKUP($A1341,'HUMAN RESOURCES'!$A$1:$M$2692,COLUMN('HUMAN RESOURCES'!$F1341),0)</f>
        <v>7.0000000000000001E-3</v>
      </c>
      <c r="M1341" s="6">
        <f>VLOOKUP($A1341,'HUMAN RESOURCES'!$A$1:$M$2692,COLUMN('HUMAN RESOURCES'!$G1341),0)</f>
        <v>81</v>
      </c>
      <c r="N1341" s="6">
        <f>VLOOKUP($A1341,'HUMAN RESOURCES'!$A$1:$M$2692,COLUMN('HUMAN RESOURCES'!$H1341),0)</f>
        <v>75</v>
      </c>
      <c r="O1341" s="6">
        <f>VLOOKUP($A1341,'HUMAN RESOURCES'!$A$1:$M$2692,COLUMN('HUMAN RESOURCES'!$I1341),0)</f>
        <v>0.152</v>
      </c>
      <c r="P1341" s="6">
        <f>VLOOKUP($A1341,'HUMAN RESOURCES'!$A$1:$M$2692,COLUMN('HUMAN RESOURCES'!$J1341),0)</f>
        <v>0.68</v>
      </c>
      <c r="Q1341" s="6">
        <f>VLOOKUP($A1341,'HUMAN RESOURCES'!$A$1:$M$2692,COLUMN('HUMAN RESOURCES'!$K1341),0)</f>
        <v>0.16800000000000001</v>
      </c>
      <c r="R1341" s="6">
        <f>VLOOKUP($A1341,'HUMAN RESOURCES'!$A$1:$M$2692,COLUMN('HUMAN RESOURCES'!$L1341),0)</f>
        <v>10917482</v>
      </c>
      <c r="S1341" s="6">
        <f>VLOOKUP($A1341,'HUMAN RESOURCES'!$A$1:$M$2692,COLUMN('HUMAN RESOURCES'!$F1341),0)</f>
        <v>7.0000000000000001E-3</v>
      </c>
      <c r="T1341" s="6">
        <f>VLOOKUP($A1341,TOURISM!$A$1:$F$2692,COLUMN(TOURISM!$E1341),0)</f>
        <v>9262000000</v>
      </c>
      <c r="U1341" s="6">
        <f>VLOOKUP($A1341,TOURISM!$A$1:$F$2692,COLUMN(TOURISM!$F1341),0)</f>
        <v>4564000000</v>
      </c>
      <c r="V1341" s="6">
        <f>VLOOKUP($A1341,BUSINESS!$A$1:$J$2692,COLUMN(BUSINESS!$E1341),0)</f>
        <v>0</v>
      </c>
      <c r="W1341" s="6">
        <f>VLOOKUP($A1341,BUSINESS!$A$1:$J$2692,COLUMN(BUSINESS!$F1341),0)</f>
        <v>0</v>
      </c>
      <c r="X1341" s="6">
        <f>VLOOKUP($A1341,BUSINESS!$A$1:$J$2692,COLUMN(BUSINESS!$G1341),0)</f>
        <v>0</v>
      </c>
      <c r="Y1341" s="6">
        <f>VLOOKUP($A1341,BUSINESS!$A$1:$J$2692,COLUMN(BUSINESS!$H1341),0)</f>
        <v>0</v>
      </c>
      <c r="Z1341" s="6">
        <f>VLOOKUP($A1341,BUSINESS!$A$1:$J$2692,COLUMN(BUSINESS!$I1341),0)</f>
        <v>9.0999999999999998E-2</v>
      </c>
      <c r="AA1341" s="6">
        <f>VLOOKUP($A1341,BUSINESS!$A$1:$J$2692,COLUMN(BUSINESS!$J1341),0)</f>
        <v>0.54</v>
      </c>
      <c r="AB1341" s="5"/>
      <c r="AC1341" s="5"/>
      <c r="AD1341" s="5"/>
      <c r="AE1341" s="5"/>
    </row>
    <row r="1342" spans="1:31" ht="15.75" customHeight="1" x14ac:dyDescent="0.25">
      <c r="A1342" s="6">
        <v>1341</v>
      </c>
      <c r="B1342" s="7" t="str">
        <f>VLOOKUP($A1342,GDP!$A$1:$H$2692,COLUMN(GDP!B1342),0)</f>
        <v>Europe</v>
      </c>
      <c r="C1342" s="8" t="str">
        <f>VLOOKUP($A1342,GDP!$A$1:$H$2692,COLUMN(GDP!C1342),0)</f>
        <v>Greece-Europe</v>
      </c>
      <c r="D1342" s="9" t="str">
        <f>VLOOKUP($A1342,GDP!$A$1:$H$2692,COLUMN(GDP!D1342),0)</f>
        <v>2001</v>
      </c>
      <c r="E1342" s="8">
        <f>VLOOKUP($A1342,GDP!$A$1:$H$2692,COLUMN(GDP!E1342),0)</f>
        <v>130000000000</v>
      </c>
      <c r="F1342" s="7">
        <f>VLOOKUP($A1342,GDP!$A$1:$H$2692,COLUMN(GDP!F1342),0)</f>
        <v>8.7999999999999995E-2</v>
      </c>
      <c r="G1342" s="7">
        <f>VLOOKUP($A1342,GDP!$A$1:$H$2692,COLUMN(GDP!G1342),0)</f>
        <v>1055</v>
      </c>
      <c r="H1342" s="7">
        <f>VLOOKUP($A1342,GDP!$A$1:$H$2692,COLUMN(GDP!H1342),0)</f>
        <v>8.5999999999999993E-2</v>
      </c>
      <c r="I1342" s="6">
        <f>VLOOKUP($A1342,ENERGY!$A$1:$F$2692,COLUMN(ENERGY!E1341),0)</f>
        <v>26723</v>
      </c>
      <c r="J1342" s="6">
        <f>VLOOKUP($A1342,ENERGY!$A$1:$F$2692,COLUMN(ENERGY!F1341),0)</f>
        <v>0</v>
      </c>
      <c r="K1342" s="6">
        <f>VLOOKUP($A1342,'HUMAN RESOURCES'!$A$1:$M$2692,COLUMN('HUMAN RESOURCES'!$E1342),0)</f>
        <v>8.9999999999999993E-3</v>
      </c>
      <c r="L1342" s="6">
        <f>VLOOKUP($A1342,'HUMAN RESOURCES'!$A$1:$M$2692,COLUMN('HUMAN RESOURCES'!$F1342),0)</f>
        <v>6.0000000000000001E-3</v>
      </c>
      <c r="M1342" s="6">
        <f>VLOOKUP($A1342,'HUMAN RESOURCES'!$A$1:$M$2692,COLUMN('HUMAN RESOURCES'!$G1342),0)</f>
        <v>81</v>
      </c>
      <c r="N1342" s="6">
        <f>VLOOKUP($A1342,'HUMAN RESOURCES'!$A$1:$M$2692,COLUMN('HUMAN RESOURCES'!$H1342),0)</f>
        <v>76</v>
      </c>
      <c r="O1342" s="6">
        <f>VLOOKUP($A1342,'HUMAN RESOURCES'!$A$1:$M$2692,COLUMN('HUMAN RESOURCES'!$I1342),0)</f>
        <v>0.15</v>
      </c>
      <c r="P1342" s="6">
        <f>VLOOKUP($A1342,'HUMAN RESOURCES'!$A$1:$M$2692,COLUMN('HUMAN RESOURCES'!$J1342),0)</f>
        <v>0.67800000000000005</v>
      </c>
      <c r="Q1342" s="6">
        <f>VLOOKUP($A1342,'HUMAN RESOURCES'!$A$1:$M$2692,COLUMN('HUMAN RESOURCES'!$K1342),0)</f>
        <v>0.17199999999999999</v>
      </c>
      <c r="R1342" s="6">
        <f>VLOOKUP($A1342,'HUMAN RESOURCES'!$A$1:$M$2692,COLUMN('HUMAN RESOURCES'!$L1342),0)</f>
        <v>10951764</v>
      </c>
      <c r="S1342" s="6">
        <f>VLOOKUP($A1342,'HUMAN RESOURCES'!$A$1:$M$2692,COLUMN('HUMAN RESOURCES'!$F1342),0)</f>
        <v>6.0000000000000001E-3</v>
      </c>
      <c r="T1342" s="6">
        <f>VLOOKUP($A1342,TOURISM!$A$1:$F$2692,COLUMN(TOURISM!$E1342),0)</f>
        <v>9216000000</v>
      </c>
      <c r="U1342" s="6">
        <f>VLOOKUP($A1342,TOURISM!$A$1:$F$2692,COLUMN(TOURISM!$F1342),0)</f>
        <v>4189000000</v>
      </c>
      <c r="V1342" s="6">
        <f>VLOOKUP($A1342,BUSINESS!$A$1:$J$2692,COLUMN(BUSINESS!$E1342),0)</f>
        <v>0</v>
      </c>
      <c r="W1342" s="6">
        <f>VLOOKUP($A1342,BUSINESS!$A$1:$J$2692,COLUMN(BUSINESS!$F1342),0)</f>
        <v>0</v>
      </c>
      <c r="X1342" s="6">
        <f>VLOOKUP($A1342,BUSINESS!$A$1:$J$2692,COLUMN(BUSINESS!$G1342),0)</f>
        <v>0</v>
      </c>
      <c r="Y1342" s="6">
        <f>VLOOKUP($A1342,BUSINESS!$A$1:$J$2692,COLUMN(BUSINESS!$H1342),0)</f>
        <v>0</v>
      </c>
      <c r="Z1342" s="6">
        <f>VLOOKUP($A1342,BUSINESS!$A$1:$J$2692,COLUMN(BUSINESS!$I1342),0)</f>
        <v>0.109</v>
      </c>
      <c r="AA1342" s="6">
        <f>VLOOKUP($A1342,BUSINESS!$A$1:$J$2692,COLUMN(BUSINESS!$J1342),0)</f>
        <v>0.72299999999999998</v>
      </c>
      <c r="AB1342" s="5"/>
      <c r="AC1342" s="5"/>
      <c r="AD1342" s="5"/>
      <c r="AE1342" s="5"/>
    </row>
    <row r="1343" spans="1:31" ht="15.75" customHeight="1" x14ac:dyDescent="0.25">
      <c r="A1343" s="6">
        <v>1342</v>
      </c>
      <c r="B1343" s="7" t="str">
        <f>VLOOKUP($A1343,GDP!$A$1:$H$2692,COLUMN(GDP!B1343),0)</f>
        <v>Europe</v>
      </c>
      <c r="C1343" s="8" t="str">
        <f>VLOOKUP($A1343,GDP!$A$1:$H$2692,COLUMN(GDP!C1343),0)</f>
        <v>Greece-Europe</v>
      </c>
      <c r="D1343" s="9" t="str">
        <f>VLOOKUP($A1343,GDP!$A$1:$H$2692,COLUMN(GDP!D1343),0)</f>
        <v>2002</v>
      </c>
      <c r="E1343" s="8">
        <f>VLOOKUP($A1343,GDP!$A$1:$H$2692,COLUMN(GDP!E1343),0)</f>
        <v>146000000000</v>
      </c>
      <c r="F1343" s="7">
        <f>VLOOKUP($A1343,GDP!$A$1:$H$2692,COLUMN(GDP!F1343),0)</f>
        <v>9.0999999999999998E-2</v>
      </c>
      <c r="G1343" s="7">
        <f>VLOOKUP($A1343,GDP!$A$1:$H$2692,COLUMN(GDP!G1343),0)</f>
        <v>1223</v>
      </c>
      <c r="H1343" s="7">
        <f>VLOOKUP($A1343,GDP!$A$1:$H$2692,COLUMN(GDP!H1343),0)</f>
        <v>7.3999999999999996E-2</v>
      </c>
      <c r="I1343" s="6">
        <f>VLOOKUP($A1343,ENERGY!$A$1:$F$2692,COLUMN(ENERGY!E1342),0)</f>
        <v>27615</v>
      </c>
      <c r="J1343" s="6">
        <f>VLOOKUP($A1343,ENERGY!$A$1:$F$2692,COLUMN(ENERGY!F1342),0)</f>
        <v>86717</v>
      </c>
      <c r="K1343" s="6">
        <f>VLOOKUP($A1343,'HUMAN RESOURCES'!$A$1:$M$2692,COLUMN('HUMAN RESOURCES'!$E1343),0)</f>
        <v>8.9999999999999993E-3</v>
      </c>
      <c r="L1343" s="6">
        <f>VLOOKUP($A1343,'HUMAN RESOURCES'!$A$1:$M$2692,COLUMN('HUMAN RESOURCES'!$F1343),0)</f>
        <v>6.0000000000000001E-3</v>
      </c>
      <c r="M1343" s="6">
        <f>VLOOKUP($A1343,'HUMAN RESOURCES'!$A$1:$M$2692,COLUMN('HUMAN RESOURCES'!$G1343),0)</f>
        <v>81</v>
      </c>
      <c r="N1343" s="6">
        <f>VLOOKUP($A1343,'HUMAN RESOURCES'!$A$1:$M$2692,COLUMN('HUMAN RESOURCES'!$H1343),0)</f>
        <v>76</v>
      </c>
      <c r="O1343" s="6">
        <f>VLOOKUP($A1343,'HUMAN RESOURCES'!$A$1:$M$2692,COLUMN('HUMAN RESOURCES'!$I1343),0)</f>
        <v>0.14799999999999999</v>
      </c>
      <c r="P1343" s="6">
        <f>VLOOKUP($A1343,'HUMAN RESOURCES'!$A$1:$M$2692,COLUMN('HUMAN RESOURCES'!$J1343),0)</f>
        <v>0.67600000000000005</v>
      </c>
      <c r="Q1343" s="6">
        <f>VLOOKUP($A1343,'HUMAN RESOURCES'!$A$1:$M$2692,COLUMN('HUMAN RESOURCES'!$K1343),0)</f>
        <v>0.17599999999999999</v>
      </c>
      <c r="R1343" s="6">
        <f>VLOOKUP($A1343,'HUMAN RESOURCES'!$A$1:$M$2692,COLUMN('HUMAN RESOURCES'!$L1343),0)</f>
        <v>10983723</v>
      </c>
      <c r="S1343" s="6">
        <f>VLOOKUP($A1343,'HUMAN RESOURCES'!$A$1:$M$2692,COLUMN('HUMAN RESOURCES'!$F1343),0)</f>
        <v>6.0000000000000001E-3</v>
      </c>
      <c r="T1343" s="6">
        <f>VLOOKUP($A1343,TOURISM!$A$1:$F$2692,COLUMN(TOURISM!$E1343),0)</f>
        <v>10005000000</v>
      </c>
      <c r="U1343" s="6">
        <f>VLOOKUP($A1343,TOURISM!$A$1:$F$2692,COLUMN(TOURISM!$F1343),0)</f>
        <v>2453000000</v>
      </c>
      <c r="V1343" s="6">
        <f>VLOOKUP($A1343,BUSINESS!$A$1:$J$2692,COLUMN(BUSINESS!$E1343),0)</f>
        <v>0</v>
      </c>
      <c r="W1343" s="6">
        <f>VLOOKUP($A1343,BUSINESS!$A$1:$J$2692,COLUMN(BUSINESS!$F1343),0)</f>
        <v>0</v>
      </c>
      <c r="X1343" s="6">
        <f>VLOOKUP($A1343,BUSINESS!$A$1:$J$2692,COLUMN(BUSINESS!$G1343),0)</f>
        <v>0</v>
      </c>
      <c r="Y1343" s="6">
        <f>VLOOKUP($A1343,BUSINESS!$A$1:$J$2692,COLUMN(BUSINESS!$H1343),0)</f>
        <v>0</v>
      </c>
      <c r="Z1343" s="6">
        <f>VLOOKUP($A1343,BUSINESS!$A$1:$J$2692,COLUMN(BUSINESS!$I1343),0)</f>
        <v>0.14699999999999999</v>
      </c>
      <c r="AA1343" s="6">
        <f>VLOOKUP($A1343,BUSINESS!$A$1:$J$2692,COLUMN(BUSINESS!$J1343),0)</f>
        <v>0.84499999999999997</v>
      </c>
      <c r="AB1343" s="5"/>
      <c r="AC1343" s="5"/>
      <c r="AD1343" s="5"/>
      <c r="AE1343" s="5"/>
    </row>
    <row r="1344" spans="1:31" ht="15.75" customHeight="1" x14ac:dyDescent="0.25">
      <c r="A1344" s="6">
        <v>1343</v>
      </c>
      <c r="B1344" s="7" t="str">
        <f>VLOOKUP($A1344,GDP!$A$1:$H$2692,COLUMN(GDP!B1344),0)</f>
        <v>Europe</v>
      </c>
      <c r="C1344" s="8" t="str">
        <f>VLOOKUP($A1344,GDP!$A$1:$H$2692,COLUMN(GDP!C1344),0)</f>
        <v>Greece-Europe</v>
      </c>
      <c r="D1344" s="9" t="str">
        <f>VLOOKUP($A1344,GDP!$A$1:$H$2692,COLUMN(GDP!D1344),0)</f>
        <v>2003</v>
      </c>
      <c r="E1344" s="8">
        <f>VLOOKUP($A1344,GDP!$A$1:$H$2692,COLUMN(GDP!E1344),0)</f>
        <v>193000000000</v>
      </c>
      <c r="F1344" s="7">
        <f>VLOOKUP($A1344,GDP!$A$1:$H$2692,COLUMN(GDP!F1344),0)</f>
        <v>8.8999999999999996E-2</v>
      </c>
      <c r="G1344" s="7">
        <f>VLOOKUP($A1344,GDP!$A$1:$H$2692,COLUMN(GDP!G1344),0)</f>
        <v>1579</v>
      </c>
      <c r="H1344" s="7">
        <f>VLOOKUP($A1344,GDP!$A$1:$H$2692,COLUMN(GDP!H1344),0)</f>
        <v>6.8000000000000005E-2</v>
      </c>
      <c r="I1344" s="6">
        <f>VLOOKUP($A1344,ENERGY!$A$1:$F$2692,COLUMN(ENERGY!E1343),0)</f>
        <v>29436</v>
      </c>
      <c r="J1344" s="6">
        <f>VLOOKUP($A1344,ENERGY!$A$1:$F$2692,COLUMN(ENERGY!F1343),0)</f>
        <v>94902</v>
      </c>
      <c r="K1344" s="6">
        <f>VLOOKUP($A1344,'HUMAN RESOURCES'!$A$1:$M$2692,COLUMN('HUMAN RESOURCES'!$E1344),0)</f>
        <v>0.01</v>
      </c>
      <c r="L1344" s="6">
        <f>VLOOKUP($A1344,'HUMAN RESOURCES'!$A$1:$M$2692,COLUMN('HUMAN RESOURCES'!$F1344),0)</f>
        <v>6.0000000000000001E-3</v>
      </c>
      <c r="M1344" s="6">
        <f>VLOOKUP($A1344,'HUMAN RESOURCES'!$A$1:$M$2692,COLUMN('HUMAN RESOURCES'!$G1344),0)</f>
        <v>81</v>
      </c>
      <c r="N1344" s="6">
        <f>VLOOKUP($A1344,'HUMAN RESOURCES'!$A$1:$M$2692,COLUMN('HUMAN RESOURCES'!$H1344),0)</f>
        <v>77</v>
      </c>
      <c r="O1344" s="6">
        <f>VLOOKUP($A1344,'HUMAN RESOURCES'!$A$1:$M$2692,COLUMN('HUMAN RESOURCES'!$I1344),0)</f>
        <v>0.14599999999999999</v>
      </c>
      <c r="P1344" s="6">
        <f>VLOOKUP($A1344,'HUMAN RESOURCES'!$A$1:$M$2692,COLUMN('HUMAN RESOURCES'!$J1344),0)</f>
        <v>0.67400000000000004</v>
      </c>
      <c r="Q1344" s="6">
        <f>VLOOKUP($A1344,'HUMAN RESOURCES'!$A$1:$M$2692,COLUMN('HUMAN RESOURCES'!$K1344),0)</f>
        <v>0.18</v>
      </c>
      <c r="R1344" s="6">
        <f>VLOOKUP($A1344,'HUMAN RESOURCES'!$A$1:$M$2692,COLUMN('HUMAN RESOURCES'!$L1344),0)</f>
        <v>11018324</v>
      </c>
      <c r="S1344" s="6">
        <f>VLOOKUP($A1344,'HUMAN RESOURCES'!$A$1:$M$2692,COLUMN('HUMAN RESOURCES'!$F1344),0)</f>
        <v>6.0000000000000001E-3</v>
      </c>
      <c r="T1344" s="6">
        <f>VLOOKUP($A1344,TOURISM!$A$1:$F$2692,COLUMN(TOURISM!$E1344),0)</f>
        <v>10842000000</v>
      </c>
      <c r="U1344" s="6">
        <f>VLOOKUP($A1344,TOURISM!$A$1:$F$2692,COLUMN(TOURISM!$F1344),0)</f>
        <v>2439000000</v>
      </c>
      <c r="V1344" s="6">
        <f>VLOOKUP($A1344,BUSINESS!$A$1:$J$2692,COLUMN(BUSINESS!$E1344),0)</f>
        <v>0</v>
      </c>
      <c r="W1344" s="6">
        <f>VLOOKUP($A1344,BUSINESS!$A$1:$J$2692,COLUMN(BUSINESS!$F1344),0)</f>
        <v>38</v>
      </c>
      <c r="X1344" s="6">
        <f>VLOOKUP($A1344,BUSINESS!$A$1:$J$2692,COLUMN(BUSINESS!$G1344),0)</f>
        <v>0</v>
      </c>
      <c r="Y1344" s="6">
        <f>VLOOKUP($A1344,BUSINESS!$A$1:$J$2692,COLUMN(BUSINESS!$H1344),0)</f>
        <v>0</v>
      </c>
      <c r="Z1344" s="6">
        <f>VLOOKUP($A1344,BUSINESS!$A$1:$J$2692,COLUMN(BUSINESS!$I1344),0)</f>
        <v>0.17799999999999999</v>
      </c>
      <c r="AA1344" s="6">
        <f>VLOOKUP($A1344,BUSINESS!$A$1:$J$2692,COLUMN(BUSINESS!$J1344),0)</f>
        <v>0.81</v>
      </c>
      <c r="AB1344" s="5"/>
      <c r="AC1344" s="5"/>
      <c r="AD1344" s="5"/>
      <c r="AE1344" s="5"/>
    </row>
    <row r="1345" spans="1:31" ht="15.75" customHeight="1" x14ac:dyDescent="0.25">
      <c r="A1345" s="6">
        <v>1344</v>
      </c>
      <c r="B1345" s="7" t="str">
        <f>VLOOKUP($A1345,GDP!$A$1:$H$2692,COLUMN(GDP!B1345),0)</f>
        <v>Europe</v>
      </c>
      <c r="C1345" s="8" t="str">
        <f>VLOOKUP($A1345,GDP!$A$1:$H$2692,COLUMN(GDP!C1345),0)</f>
        <v>Greece-Europe</v>
      </c>
      <c r="D1345" s="9" t="str">
        <f>VLOOKUP($A1345,GDP!$A$1:$H$2692,COLUMN(GDP!D1345),0)</f>
        <v>2004</v>
      </c>
      <c r="E1345" s="8">
        <f>VLOOKUP($A1345,GDP!$A$1:$H$2692,COLUMN(GDP!E1345),0)</f>
        <v>228000000000</v>
      </c>
      <c r="F1345" s="7">
        <f>VLOOKUP($A1345,GDP!$A$1:$H$2692,COLUMN(GDP!F1345),0)</f>
        <v>8.6999999999999994E-2</v>
      </c>
      <c r="G1345" s="7">
        <f>VLOOKUP($A1345,GDP!$A$1:$H$2692,COLUMN(GDP!G1345),0)</f>
        <v>1809</v>
      </c>
      <c r="H1345" s="7">
        <f>VLOOKUP($A1345,GDP!$A$1:$H$2692,COLUMN(GDP!H1345),0)</f>
        <v>0</v>
      </c>
      <c r="I1345" s="6">
        <f>VLOOKUP($A1345,ENERGY!$A$1:$F$2692,COLUMN(ENERGY!E1344),0)</f>
        <v>30419</v>
      </c>
      <c r="J1345" s="6">
        <f>VLOOKUP($A1345,ENERGY!$A$1:$F$2692,COLUMN(ENERGY!F1344),0)</f>
        <v>97810</v>
      </c>
      <c r="K1345" s="6">
        <f>VLOOKUP($A1345,'HUMAN RESOURCES'!$A$1:$M$2692,COLUMN('HUMAN RESOURCES'!$E1345),0)</f>
        <v>0.01</v>
      </c>
      <c r="L1345" s="6">
        <f>VLOOKUP($A1345,'HUMAN RESOURCES'!$A$1:$M$2692,COLUMN('HUMAN RESOURCES'!$F1345),0)</f>
        <v>5.0000000000000001E-3</v>
      </c>
      <c r="M1345" s="6">
        <f>VLOOKUP($A1345,'HUMAN RESOURCES'!$A$1:$M$2692,COLUMN('HUMAN RESOURCES'!$G1345),0)</f>
        <v>82</v>
      </c>
      <c r="N1345" s="6">
        <f>VLOOKUP($A1345,'HUMAN RESOURCES'!$A$1:$M$2692,COLUMN('HUMAN RESOURCES'!$H1345),0)</f>
        <v>77</v>
      </c>
      <c r="O1345" s="6">
        <f>VLOOKUP($A1345,'HUMAN RESOURCES'!$A$1:$M$2692,COLUMN('HUMAN RESOURCES'!$I1345),0)</f>
        <v>0.14499999999999999</v>
      </c>
      <c r="P1345" s="6">
        <f>VLOOKUP($A1345,'HUMAN RESOURCES'!$A$1:$M$2692,COLUMN('HUMAN RESOURCES'!$J1345),0)</f>
        <v>0.67200000000000004</v>
      </c>
      <c r="Q1345" s="6">
        <f>VLOOKUP($A1345,'HUMAN RESOURCES'!$A$1:$M$2692,COLUMN('HUMAN RESOURCES'!$K1345),0)</f>
        <v>0.183</v>
      </c>
      <c r="R1345" s="6">
        <f>VLOOKUP($A1345,'HUMAN RESOURCES'!$A$1:$M$2692,COLUMN('HUMAN RESOURCES'!$L1345),0)</f>
        <v>11055729</v>
      </c>
      <c r="S1345" s="6">
        <f>VLOOKUP($A1345,'HUMAN RESOURCES'!$A$1:$M$2692,COLUMN('HUMAN RESOURCES'!$F1345),0)</f>
        <v>5.0000000000000001E-3</v>
      </c>
      <c r="T1345" s="6">
        <f>VLOOKUP($A1345,TOURISM!$A$1:$F$2692,COLUMN(TOURISM!$E1345),0)</f>
        <v>12809000000</v>
      </c>
      <c r="U1345" s="6">
        <f>VLOOKUP($A1345,TOURISM!$A$1:$F$2692,COLUMN(TOURISM!$F1345),0)</f>
        <v>2880000000</v>
      </c>
      <c r="V1345" s="6">
        <f>VLOOKUP($A1345,BUSINESS!$A$1:$J$2692,COLUMN(BUSINESS!$E1345),0)</f>
        <v>0</v>
      </c>
      <c r="W1345" s="6">
        <f>VLOOKUP($A1345,BUSINESS!$A$1:$J$2692,COLUMN(BUSINESS!$F1345),0)</f>
        <v>38</v>
      </c>
      <c r="X1345" s="6">
        <f>VLOOKUP($A1345,BUSINESS!$A$1:$J$2692,COLUMN(BUSINESS!$G1345),0)</f>
        <v>0</v>
      </c>
      <c r="Y1345" s="6">
        <f>VLOOKUP($A1345,BUSINESS!$A$1:$J$2692,COLUMN(BUSINESS!$H1345),0)</f>
        <v>0</v>
      </c>
      <c r="Z1345" s="6">
        <f>VLOOKUP($A1345,BUSINESS!$A$1:$J$2692,COLUMN(BUSINESS!$I1345),0)</f>
        <v>0.214</v>
      </c>
      <c r="AA1345" s="6">
        <f>VLOOKUP($A1345,BUSINESS!$A$1:$J$2692,COLUMN(BUSINESS!$J1345),0)</f>
        <v>0.84499999999999997</v>
      </c>
      <c r="AB1345" s="5"/>
      <c r="AC1345" s="5"/>
      <c r="AD1345" s="5"/>
      <c r="AE1345" s="5"/>
    </row>
    <row r="1346" spans="1:31" ht="15.75" customHeight="1" x14ac:dyDescent="0.25">
      <c r="A1346" s="6">
        <v>1345</v>
      </c>
      <c r="B1346" s="7" t="str">
        <f>VLOOKUP($A1346,GDP!$A$1:$H$2692,COLUMN(GDP!B1346),0)</f>
        <v>Europe</v>
      </c>
      <c r="C1346" s="8" t="str">
        <f>VLOOKUP($A1346,GDP!$A$1:$H$2692,COLUMN(GDP!C1346),0)</f>
        <v>Greece-Europe</v>
      </c>
      <c r="D1346" s="9" t="str">
        <f>VLOOKUP($A1346,GDP!$A$1:$H$2692,COLUMN(GDP!D1346),0)</f>
        <v>2005</v>
      </c>
      <c r="E1346" s="8">
        <f>VLOOKUP($A1346,GDP!$A$1:$H$2692,COLUMN(GDP!E1346),0)</f>
        <v>240000000000</v>
      </c>
      <c r="F1346" s="7">
        <f>VLOOKUP($A1346,GDP!$A$1:$H$2692,COLUMN(GDP!F1346),0)</f>
        <v>9.7000000000000003E-2</v>
      </c>
      <c r="G1346" s="7">
        <f>VLOOKUP($A1346,GDP!$A$1:$H$2692,COLUMN(GDP!G1346),0)</f>
        <v>2093</v>
      </c>
      <c r="H1346" s="7">
        <f>VLOOKUP($A1346,GDP!$A$1:$H$2692,COLUMN(GDP!H1346),0)</f>
        <v>0</v>
      </c>
      <c r="I1346" s="6">
        <f>VLOOKUP($A1346,ENERGY!$A$1:$F$2692,COLUMN(ENERGY!E1345),0)</f>
        <v>30217</v>
      </c>
      <c r="J1346" s="6">
        <f>VLOOKUP($A1346,ENERGY!$A$1:$F$2692,COLUMN(ENERGY!F1345),0)</f>
        <v>98246</v>
      </c>
      <c r="K1346" s="6">
        <f>VLOOKUP($A1346,'HUMAN RESOURCES'!$A$1:$M$2692,COLUMN('HUMAN RESOURCES'!$E1346),0)</f>
        <v>0.01</v>
      </c>
      <c r="L1346" s="6">
        <f>VLOOKUP($A1346,'HUMAN RESOURCES'!$A$1:$M$2692,COLUMN('HUMAN RESOURCES'!$F1346),0)</f>
        <v>5.0000000000000001E-3</v>
      </c>
      <c r="M1346" s="6">
        <f>VLOOKUP($A1346,'HUMAN RESOURCES'!$A$1:$M$2692,COLUMN('HUMAN RESOURCES'!$G1346),0)</f>
        <v>82</v>
      </c>
      <c r="N1346" s="6">
        <f>VLOOKUP($A1346,'HUMAN RESOURCES'!$A$1:$M$2692,COLUMN('HUMAN RESOURCES'!$H1346),0)</f>
        <v>77</v>
      </c>
      <c r="O1346" s="6">
        <f>VLOOKUP($A1346,'HUMAN RESOURCES'!$A$1:$M$2692,COLUMN('HUMAN RESOURCES'!$I1346),0)</f>
        <v>0.14399999999999999</v>
      </c>
      <c r="P1346" s="6">
        <f>VLOOKUP($A1346,'HUMAN RESOURCES'!$A$1:$M$2692,COLUMN('HUMAN RESOURCES'!$J1346),0)</f>
        <v>0.67100000000000004</v>
      </c>
      <c r="Q1346" s="6">
        <f>VLOOKUP($A1346,'HUMAN RESOURCES'!$A$1:$M$2692,COLUMN('HUMAN RESOURCES'!$K1346),0)</f>
        <v>0.186</v>
      </c>
      <c r="R1346" s="6">
        <f>VLOOKUP($A1346,'HUMAN RESOURCES'!$A$1:$M$2692,COLUMN('HUMAN RESOURCES'!$L1346),0)</f>
        <v>11092913</v>
      </c>
      <c r="S1346" s="6">
        <f>VLOOKUP($A1346,'HUMAN RESOURCES'!$A$1:$M$2692,COLUMN('HUMAN RESOURCES'!$F1346),0)</f>
        <v>5.0000000000000001E-3</v>
      </c>
      <c r="T1346" s="6">
        <f>VLOOKUP($A1346,TOURISM!$A$1:$F$2692,COLUMN(TOURISM!$E1346),0)</f>
        <v>13453000000</v>
      </c>
      <c r="U1346" s="6">
        <f>VLOOKUP($A1346,TOURISM!$A$1:$F$2692,COLUMN(TOURISM!$F1346),0)</f>
        <v>3045000000</v>
      </c>
      <c r="V1346" s="6">
        <f>VLOOKUP($A1346,BUSINESS!$A$1:$J$2692,COLUMN(BUSINESS!$E1346),0)</f>
        <v>0.54</v>
      </c>
      <c r="W1346" s="6">
        <f>VLOOKUP($A1346,BUSINESS!$A$1:$J$2692,COLUMN(BUSINESS!$F1346),0)</f>
        <v>38</v>
      </c>
      <c r="X1346" s="6">
        <f>VLOOKUP($A1346,BUSINESS!$A$1:$J$2692,COLUMN(BUSINESS!$G1346),0)</f>
        <v>0</v>
      </c>
      <c r="Y1346" s="6">
        <f>VLOOKUP($A1346,BUSINESS!$A$1:$J$2692,COLUMN(BUSINESS!$H1346),0)</f>
        <v>264</v>
      </c>
      <c r="Z1346" s="6">
        <f>VLOOKUP($A1346,BUSINESS!$A$1:$J$2692,COLUMN(BUSINESS!$I1346),0)</f>
        <v>0.24</v>
      </c>
      <c r="AA1346" s="6">
        <f>VLOOKUP($A1346,BUSINESS!$A$1:$J$2692,COLUMN(BUSINESS!$J1346),0)</f>
        <v>0.92900000000000005</v>
      </c>
      <c r="AB1346" s="5"/>
      <c r="AC1346" s="5"/>
      <c r="AD1346" s="5"/>
      <c r="AE1346" s="5"/>
    </row>
    <row r="1347" spans="1:31" ht="15.75" customHeight="1" x14ac:dyDescent="0.25">
      <c r="A1347" s="6">
        <v>1346</v>
      </c>
      <c r="B1347" s="7" t="str">
        <f>VLOOKUP($A1347,GDP!$A$1:$H$2692,COLUMN(GDP!B1347),0)</f>
        <v>Europe</v>
      </c>
      <c r="C1347" s="8" t="str">
        <f>VLOOKUP($A1347,GDP!$A$1:$H$2692,COLUMN(GDP!C1347),0)</f>
        <v>Greece-Europe</v>
      </c>
      <c r="D1347" s="9" t="str">
        <f>VLOOKUP($A1347,GDP!$A$1:$H$2692,COLUMN(GDP!D1347),0)</f>
        <v>2006</v>
      </c>
      <c r="E1347" s="8">
        <f>VLOOKUP($A1347,GDP!$A$1:$H$2692,COLUMN(GDP!E1347),0)</f>
        <v>262000000000</v>
      </c>
      <c r="F1347" s="7">
        <f>VLOOKUP($A1347,GDP!$A$1:$H$2692,COLUMN(GDP!F1347),0)</f>
        <v>9.7000000000000003E-2</v>
      </c>
      <c r="G1347" s="7">
        <f>VLOOKUP($A1347,GDP!$A$1:$H$2692,COLUMN(GDP!G1347),0)</f>
        <v>2293</v>
      </c>
      <c r="H1347" s="7">
        <f>VLOOKUP($A1347,GDP!$A$1:$H$2692,COLUMN(GDP!H1347),0)</f>
        <v>0</v>
      </c>
      <c r="I1347" s="6">
        <f>VLOOKUP($A1347,ENERGY!$A$1:$F$2692,COLUMN(ENERGY!E1346),0)</f>
        <v>30223</v>
      </c>
      <c r="J1347" s="6">
        <f>VLOOKUP($A1347,ENERGY!$A$1:$F$2692,COLUMN(ENERGY!F1346),0)</f>
        <v>97286</v>
      </c>
      <c r="K1347" s="6">
        <f>VLOOKUP($A1347,'HUMAN RESOURCES'!$A$1:$M$2692,COLUMN('HUMAN RESOURCES'!$E1347),0)</f>
        <v>0.01</v>
      </c>
      <c r="L1347" s="6">
        <f>VLOOKUP($A1347,'HUMAN RESOURCES'!$A$1:$M$2692,COLUMN('HUMAN RESOURCES'!$F1347),0)</f>
        <v>5.0000000000000001E-3</v>
      </c>
      <c r="M1347" s="6">
        <f>VLOOKUP($A1347,'HUMAN RESOURCES'!$A$1:$M$2692,COLUMN('HUMAN RESOURCES'!$G1347),0)</f>
        <v>82</v>
      </c>
      <c r="N1347" s="6">
        <f>VLOOKUP($A1347,'HUMAN RESOURCES'!$A$1:$M$2692,COLUMN('HUMAN RESOURCES'!$H1347),0)</f>
        <v>77</v>
      </c>
      <c r="O1347" s="6">
        <f>VLOOKUP($A1347,'HUMAN RESOURCES'!$A$1:$M$2692,COLUMN('HUMAN RESOURCES'!$I1347),0)</f>
        <v>0.14399999999999999</v>
      </c>
      <c r="P1347" s="6">
        <f>VLOOKUP($A1347,'HUMAN RESOURCES'!$A$1:$M$2692,COLUMN('HUMAN RESOURCES'!$J1347),0)</f>
        <v>0.66900000000000004</v>
      </c>
      <c r="Q1347" s="6">
        <f>VLOOKUP($A1347,'HUMAN RESOURCES'!$A$1:$M$2692,COLUMN('HUMAN RESOURCES'!$K1347),0)</f>
        <v>0.187</v>
      </c>
      <c r="R1347" s="6">
        <f>VLOOKUP($A1347,'HUMAN RESOURCES'!$A$1:$M$2692,COLUMN('HUMAN RESOURCES'!$L1347),0)</f>
        <v>11127947</v>
      </c>
      <c r="S1347" s="6">
        <f>VLOOKUP($A1347,'HUMAN RESOURCES'!$A$1:$M$2692,COLUMN('HUMAN RESOURCES'!$F1347),0)</f>
        <v>5.0000000000000001E-3</v>
      </c>
      <c r="T1347" s="6">
        <f>VLOOKUP($A1347,TOURISM!$A$1:$F$2692,COLUMN(TOURISM!$E1347),0)</f>
        <v>14495000000</v>
      </c>
      <c r="U1347" s="6">
        <f>VLOOKUP($A1347,TOURISM!$A$1:$F$2692,COLUMN(TOURISM!$F1347),0)</f>
        <v>3004000000</v>
      </c>
      <c r="V1347" s="6">
        <f>VLOOKUP($A1347,BUSINESS!$A$1:$J$2692,COLUMN(BUSINESS!$E1347),0)</f>
        <v>0.495</v>
      </c>
      <c r="W1347" s="6">
        <f>VLOOKUP($A1347,BUSINESS!$A$1:$J$2692,COLUMN(BUSINESS!$F1347),0)</f>
        <v>38</v>
      </c>
      <c r="X1347" s="6">
        <f>VLOOKUP($A1347,BUSINESS!$A$1:$J$2692,COLUMN(BUSINESS!$G1347),0)</f>
        <v>0</v>
      </c>
      <c r="Y1347" s="6">
        <f>VLOOKUP($A1347,BUSINESS!$A$1:$J$2692,COLUMN(BUSINESS!$H1347),0)</f>
        <v>264</v>
      </c>
      <c r="Z1347" s="6">
        <f>VLOOKUP($A1347,BUSINESS!$A$1:$J$2692,COLUMN(BUSINESS!$I1347),0)</f>
        <v>0.32300000000000001</v>
      </c>
      <c r="AA1347" s="6">
        <f>VLOOKUP($A1347,BUSINESS!$A$1:$J$2692,COLUMN(BUSINESS!$J1347),0)</f>
        <v>0.99299999999999999</v>
      </c>
      <c r="AB1347" s="5"/>
      <c r="AC1347" s="5"/>
      <c r="AD1347" s="5"/>
      <c r="AE1347" s="5"/>
    </row>
    <row r="1348" spans="1:31" ht="15.75" customHeight="1" x14ac:dyDescent="0.25">
      <c r="A1348" s="6">
        <v>1347</v>
      </c>
      <c r="B1348" s="7" t="str">
        <f>VLOOKUP($A1348,GDP!$A$1:$H$2692,COLUMN(GDP!B1348),0)</f>
        <v>Europe</v>
      </c>
      <c r="C1348" s="8" t="str">
        <f>VLOOKUP($A1348,GDP!$A$1:$H$2692,COLUMN(GDP!C1348),0)</f>
        <v>Greece-Europe</v>
      </c>
      <c r="D1348" s="9" t="str">
        <f>VLOOKUP($A1348,GDP!$A$1:$H$2692,COLUMN(GDP!D1348),0)</f>
        <v>2007</v>
      </c>
      <c r="E1348" s="8">
        <f>VLOOKUP($A1348,GDP!$A$1:$H$2692,COLUMN(GDP!E1348),0)</f>
        <v>305000000000</v>
      </c>
      <c r="F1348" s="7">
        <f>VLOOKUP($A1348,GDP!$A$1:$H$2692,COLUMN(GDP!F1348),0)</f>
        <v>9.8000000000000004E-2</v>
      </c>
      <c r="G1348" s="7">
        <f>VLOOKUP($A1348,GDP!$A$1:$H$2692,COLUMN(GDP!G1348),0)</f>
        <v>2682</v>
      </c>
      <c r="H1348" s="7">
        <f>VLOOKUP($A1348,GDP!$A$1:$H$2692,COLUMN(GDP!H1348),0)</f>
        <v>0</v>
      </c>
      <c r="I1348" s="6">
        <f>VLOOKUP($A1348,ENERGY!$A$1:$F$2692,COLUMN(ENERGY!E1347),0)</f>
        <v>30248</v>
      </c>
      <c r="J1348" s="6">
        <f>VLOOKUP($A1348,ENERGY!$A$1:$F$2692,COLUMN(ENERGY!F1347),0)</f>
        <v>98675</v>
      </c>
      <c r="K1348" s="6">
        <f>VLOOKUP($A1348,'HUMAN RESOURCES'!$A$1:$M$2692,COLUMN('HUMAN RESOURCES'!$E1348),0)</f>
        <v>0.01</v>
      </c>
      <c r="L1348" s="6">
        <f>VLOOKUP($A1348,'HUMAN RESOURCES'!$A$1:$M$2692,COLUMN('HUMAN RESOURCES'!$F1348),0)</f>
        <v>4.0000000000000001E-3</v>
      </c>
      <c r="M1348" s="6">
        <f>VLOOKUP($A1348,'HUMAN RESOURCES'!$A$1:$M$2692,COLUMN('HUMAN RESOURCES'!$G1348),0)</f>
        <v>82</v>
      </c>
      <c r="N1348" s="6">
        <f>VLOOKUP($A1348,'HUMAN RESOURCES'!$A$1:$M$2692,COLUMN('HUMAN RESOURCES'!$H1348),0)</f>
        <v>77</v>
      </c>
      <c r="O1348" s="6">
        <f>VLOOKUP($A1348,'HUMAN RESOURCES'!$A$1:$M$2692,COLUMN('HUMAN RESOURCES'!$I1348),0)</f>
        <v>0.14399999999999999</v>
      </c>
      <c r="P1348" s="6">
        <f>VLOOKUP($A1348,'HUMAN RESOURCES'!$A$1:$M$2692,COLUMN('HUMAN RESOURCES'!$J1348),0)</f>
        <v>0.66800000000000004</v>
      </c>
      <c r="Q1348" s="6">
        <f>VLOOKUP($A1348,'HUMAN RESOURCES'!$A$1:$M$2692,COLUMN('HUMAN RESOURCES'!$K1348),0)</f>
        <v>0.188</v>
      </c>
      <c r="R1348" s="6">
        <f>VLOOKUP($A1348,'HUMAN RESOURCES'!$A$1:$M$2692,COLUMN('HUMAN RESOURCES'!$L1348),0)</f>
        <v>11163002</v>
      </c>
      <c r="S1348" s="6">
        <f>VLOOKUP($A1348,'HUMAN RESOURCES'!$A$1:$M$2692,COLUMN('HUMAN RESOURCES'!$F1348),0)</f>
        <v>4.0000000000000001E-3</v>
      </c>
      <c r="T1348" s="6">
        <f>VLOOKUP($A1348,TOURISM!$A$1:$F$2692,COLUMN(TOURISM!$E1348),0)</f>
        <v>15687000000</v>
      </c>
      <c r="U1348" s="6">
        <f>VLOOKUP($A1348,TOURISM!$A$1:$F$2692,COLUMN(TOURISM!$F1348),0)</f>
        <v>3430000000</v>
      </c>
      <c r="V1348" s="6">
        <f>VLOOKUP($A1348,BUSINESS!$A$1:$J$2692,COLUMN(BUSINESS!$E1348),0)</f>
        <v>0.48899999999999999</v>
      </c>
      <c r="W1348" s="6">
        <f>VLOOKUP($A1348,BUSINESS!$A$1:$J$2692,COLUMN(BUSINESS!$F1348),0)</f>
        <v>38</v>
      </c>
      <c r="X1348" s="6">
        <f>VLOOKUP($A1348,BUSINESS!$A$1:$J$2692,COLUMN(BUSINESS!$G1348),0)</f>
        <v>0</v>
      </c>
      <c r="Y1348" s="6">
        <f>VLOOKUP($A1348,BUSINESS!$A$1:$J$2692,COLUMN(BUSINESS!$H1348),0)</f>
        <v>264</v>
      </c>
      <c r="Z1348" s="6">
        <f>VLOOKUP($A1348,BUSINESS!$A$1:$J$2692,COLUMN(BUSINESS!$I1348),0)</f>
        <v>0.35899999999999999</v>
      </c>
      <c r="AA1348" s="6">
        <f>VLOOKUP($A1348,BUSINESS!$A$1:$J$2692,COLUMN(BUSINESS!$J1348),0)</f>
        <v>1.111</v>
      </c>
      <c r="AB1348" s="5"/>
      <c r="AC1348" s="5"/>
      <c r="AD1348" s="5"/>
      <c r="AE1348" s="5"/>
    </row>
    <row r="1349" spans="1:31" ht="15.75" customHeight="1" x14ac:dyDescent="0.25">
      <c r="A1349" s="6">
        <v>1348</v>
      </c>
      <c r="B1349" s="7" t="str">
        <f>VLOOKUP($A1349,GDP!$A$1:$H$2692,COLUMN(GDP!B1349),0)</f>
        <v>Europe</v>
      </c>
      <c r="C1349" s="8" t="str">
        <f>VLOOKUP($A1349,GDP!$A$1:$H$2692,COLUMN(GDP!C1349),0)</f>
        <v>Greece-Europe</v>
      </c>
      <c r="D1349" s="9" t="str">
        <f>VLOOKUP($A1349,GDP!$A$1:$H$2692,COLUMN(GDP!D1349),0)</f>
        <v>2008</v>
      </c>
      <c r="E1349" s="8">
        <f>VLOOKUP($A1349,GDP!$A$1:$H$2692,COLUMN(GDP!E1349),0)</f>
        <v>342000000000</v>
      </c>
      <c r="F1349" s="7">
        <f>VLOOKUP($A1349,GDP!$A$1:$H$2692,COLUMN(GDP!F1349),0)</f>
        <v>0.10100000000000001</v>
      </c>
      <c r="G1349" s="7">
        <f>VLOOKUP($A1349,GDP!$A$1:$H$2692,COLUMN(GDP!G1349),0)</f>
        <v>3085</v>
      </c>
      <c r="H1349" s="7">
        <f>VLOOKUP($A1349,GDP!$A$1:$H$2692,COLUMN(GDP!H1349),0)</f>
        <v>0</v>
      </c>
      <c r="I1349" s="6">
        <f>VLOOKUP($A1349,ENERGY!$A$1:$F$2692,COLUMN(ENERGY!E1348),0)</f>
        <v>29707</v>
      </c>
      <c r="J1349" s="6">
        <f>VLOOKUP($A1349,ENERGY!$A$1:$F$2692,COLUMN(ENERGY!F1348),0)</f>
        <v>97150</v>
      </c>
      <c r="K1349" s="6">
        <f>VLOOKUP($A1349,'HUMAN RESOURCES'!$A$1:$M$2692,COLUMN('HUMAN RESOURCES'!$E1349),0)</f>
        <v>1.0999999999999999E-2</v>
      </c>
      <c r="L1349" s="6">
        <f>VLOOKUP($A1349,'HUMAN RESOURCES'!$A$1:$M$2692,COLUMN('HUMAN RESOURCES'!$F1349),0)</f>
        <v>4.0000000000000001E-3</v>
      </c>
      <c r="M1349" s="6">
        <f>VLOOKUP($A1349,'HUMAN RESOURCES'!$A$1:$M$2692,COLUMN('HUMAN RESOURCES'!$G1349),0)</f>
        <v>83</v>
      </c>
      <c r="N1349" s="6">
        <f>VLOOKUP($A1349,'HUMAN RESOURCES'!$A$1:$M$2692,COLUMN('HUMAN RESOURCES'!$H1349),0)</f>
        <v>78</v>
      </c>
      <c r="O1349" s="6">
        <f>VLOOKUP($A1349,'HUMAN RESOURCES'!$A$1:$M$2692,COLUMN('HUMAN RESOURCES'!$I1349),0)</f>
        <v>0.14399999999999999</v>
      </c>
      <c r="P1349" s="6">
        <f>VLOOKUP($A1349,'HUMAN RESOURCES'!$A$1:$M$2692,COLUMN('HUMAN RESOURCES'!$J1349),0)</f>
        <v>0.66800000000000004</v>
      </c>
      <c r="Q1349" s="6">
        <f>VLOOKUP($A1349,'HUMAN RESOURCES'!$A$1:$M$2692,COLUMN('HUMAN RESOURCES'!$K1349),0)</f>
        <v>0.188</v>
      </c>
      <c r="R1349" s="6">
        <f>VLOOKUP($A1349,'HUMAN RESOURCES'!$A$1:$M$2692,COLUMN('HUMAN RESOURCES'!$L1349),0)</f>
        <v>11186439</v>
      </c>
      <c r="S1349" s="6">
        <f>VLOOKUP($A1349,'HUMAN RESOURCES'!$A$1:$M$2692,COLUMN('HUMAN RESOURCES'!$F1349),0)</f>
        <v>4.0000000000000001E-3</v>
      </c>
      <c r="T1349" s="6">
        <f>VLOOKUP($A1349,TOURISM!$A$1:$F$2692,COLUMN(TOURISM!$E1349),0)</f>
        <v>17586000000</v>
      </c>
      <c r="U1349" s="6">
        <f>VLOOKUP($A1349,TOURISM!$A$1:$F$2692,COLUMN(TOURISM!$F1349),0)</f>
        <v>3946000000</v>
      </c>
      <c r="V1349" s="6">
        <f>VLOOKUP($A1349,BUSINESS!$A$1:$J$2692,COLUMN(BUSINESS!$E1349),0)</f>
        <v>0.46700000000000003</v>
      </c>
      <c r="W1349" s="6">
        <f>VLOOKUP($A1349,BUSINESS!$A$1:$J$2692,COLUMN(BUSINESS!$F1349),0)</f>
        <v>19</v>
      </c>
      <c r="X1349" s="6">
        <f>VLOOKUP($A1349,BUSINESS!$A$1:$J$2692,COLUMN(BUSINESS!$G1349),0)</f>
        <v>0</v>
      </c>
      <c r="Y1349" s="6">
        <f>VLOOKUP($A1349,BUSINESS!$A$1:$J$2692,COLUMN(BUSINESS!$H1349),0)</f>
        <v>224</v>
      </c>
      <c r="Z1349" s="6">
        <f>VLOOKUP($A1349,BUSINESS!$A$1:$J$2692,COLUMN(BUSINESS!$I1349),0)</f>
        <v>0.38200000000000001</v>
      </c>
      <c r="AA1349" s="6">
        <f>VLOOKUP($A1349,BUSINESS!$A$1:$J$2692,COLUMN(BUSINESS!$J1349),0)</f>
        <v>1.2450000000000001</v>
      </c>
      <c r="AB1349" s="5"/>
      <c r="AC1349" s="5"/>
      <c r="AD1349" s="5"/>
      <c r="AE1349" s="5"/>
    </row>
    <row r="1350" spans="1:31" ht="15.75" customHeight="1" x14ac:dyDescent="0.25">
      <c r="A1350" s="6">
        <v>1349</v>
      </c>
      <c r="B1350" s="7" t="str">
        <f>VLOOKUP($A1350,GDP!$A$1:$H$2692,COLUMN(GDP!B1350),0)</f>
        <v>Europe</v>
      </c>
      <c r="C1350" s="8" t="str">
        <f>VLOOKUP($A1350,GDP!$A$1:$H$2692,COLUMN(GDP!C1350),0)</f>
        <v>Greece-Europe</v>
      </c>
      <c r="D1350" s="9" t="str">
        <f>VLOOKUP($A1350,GDP!$A$1:$H$2692,COLUMN(GDP!D1350),0)</f>
        <v>2009</v>
      </c>
      <c r="E1350" s="8">
        <f>VLOOKUP($A1350,GDP!$A$1:$H$2692,COLUMN(GDP!E1350),0)</f>
        <v>321000000000</v>
      </c>
      <c r="F1350" s="7">
        <f>VLOOKUP($A1350,GDP!$A$1:$H$2692,COLUMN(GDP!F1350),0)</f>
        <v>0.1</v>
      </c>
      <c r="G1350" s="7">
        <f>VLOOKUP($A1350,GDP!$A$1:$H$2692,COLUMN(GDP!G1350),0)</f>
        <v>2861</v>
      </c>
      <c r="H1350" s="7">
        <f>VLOOKUP($A1350,GDP!$A$1:$H$2692,COLUMN(GDP!H1350),0)</f>
        <v>0</v>
      </c>
      <c r="I1350" s="6">
        <f>VLOOKUP($A1350,ENERGY!$A$1:$F$2692,COLUMN(ENERGY!E1349),0)</f>
        <v>29141</v>
      </c>
      <c r="J1350" s="6">
        <f>VLOOKUP($A1350,ENERGY!$A$1:$F$2692,COLUMN(ENERGY!F1349),0)</f>
        <v>95738</v>
      </c>
      <c r="K1350" s="6">
        <f>VLOOKUP($A1350,'HUMAN RESOURCES'!$A$1:$M$2692,COLUMN('HUMAN RESOURCES'!$E1350),0)</f>
        <v>1.0999999999999999E-2</v>
      </c>
      <c r="L1350" s="6">
        <f>VLOOKUP($A1350,'HUMAN RESOURCES'!$A$1:$M$2692,COLUMN('HUMAN RESOURCES'!$F1350),0)</f>
        <v>4.0000000000000001E-3</v>
      </c>
      <c r="M1350" s="6">
        <f>VLOOKUP($A1350,'HUMAN RESOURCES'!$A$1:$M$2692,COLUMN('HUMAN RESOURCES'!$G1350),0)</f>
        <v>83</v>
      </c>
      <c r="N1350" s="6">
        <f>VLOOKUP($A1350,'HUMAN RESOURCES'!$A$1:$M$2692,COLUMN('HUMAN RESOURCES'!$H1350),0)</f>
        <v>78</v>
      </c>
      <c r="O1350" s="6">
        <f>VLOOKUP($A1350,'HUMAN RESOURCES'!$A$1:$M$2692,COLUMN('HUMAN RESOURCES'!$I1350),0)</f>
        <v>0.14499999999999999</v>
      </c>
      <c r="P1350" s="6">
        <f>VLOOKUP($A1350,'HUMAN RESOURCES'!$A$1:$M$2692,COLUMN('HUMAN RESOURCES'!$J1350),0)</f>
        <v>0.66700000000000004</v>
      </c>
      <c r="Q1350" s="6">
        <f>VLOOKUP($A1350,'HUMAN RESOURCES'!$A$1:$M$2692,COLUMN('HUMAN RESOURCES'!$K1350),0)</f>
        <v>0.189</v>
      </c>
      <c r="R1350" s="6">
        <f>VLOOKUP($A1350,'HUMAN RESOURCES'!$A$1:$M$2692,COLUMN('HUMAN RESOURCES'!$L1350),0)</f>
        <v>11187085</v>
      </c>
      <c r="S1350" s="6">
        <f>VLOOKUP($A1350,'HUMAN RESOURCES'!$A$1:$M$2692,COLUMN('HUMAN RESOURCES'!$F1350),0)</f>
        <v>4.0000000000000001E-3</v>
      </c>
      <c r="T1350" s="6">
        <f>VLOOKUP($A1350,TOURISM!$A$1:$F$2692,COLUMN(TOURISM!$E1350),0)</f>
        <v>14796000000</v>
      </c>
      <c r="U1350" s="6">
        <f>VLOOKUP($A1350,TOURISM!$A$1:$F$2692,COLUMN(TOURISM!$F1350),0)</f>
        <v>3401000000</v>
      </c>
      <c r="V1350" s="6">
        <f>VLOOKUP($A1350,BUSINESS!$A$1:$J$2692,COLUMN(BUSINESS!$E1350),0)</f>
        <v>0.46700000000000003</v>
      </c>
      <c r="W1350" s="6">
        <f>VLOOKUP($A1350,BUSINESS!$A$1:$J$2692,COLUMN(BUSINESS!$F1350),0)</f>
        <v>19</v>
      </c>
      <c r="X1350" s="6">
        <f>VLOOKUP($A1350,BUSINESS!$A$1:$J$2692,COLUMN(BUSINESS!$G1350),0)</f>
        <v>0</v>
      </c>
      <c r="Y1350" s="6">
        <f>VLOOKUP($A1350,BUSINESS!$A$1:$J$2692,COLUMN(BUSINESS!$H1350),0)</f>
        <v>224</v>
      </c>
      <c r="Z1350" s="6">
        <f>VLOOKUP($A1350,BUSINESS!$A$1:$J$2692,COLUMN(BUSINESS!$I1350),0)</f>
        <v>0.42399999999999999</v>
      </c>
      <c r="AA1350" s="6">
        <f>VLOOKUP($A1350,BUSINESS!$A$1:$J$2692,COLUMN(BUSINESS!$J1350),0)</f>
        <v>1.198</v>
      </c>
      <c r="AB1350" s="5"/>
      <c r="AC1350" s="5"/>
      <c r="AD1350" s="5"/>
      <c r="AE1350" s="5"/>
    </row>
    <row r="1351" spans="1:31" ht="15.75" customHeight="1" x14ac:dyDescent="0.25">
      <c r="A1351" s="6">
        <v>1350</v>
      </c>
      <c r="B1351" s="7" t="str">
        <f>VLOOKUP($A1351,GDP!$A$1:$H$2692,COLUMN(GDP!B1351),0)</f>
        <v>Europe</v>
      </c>
      <c r="C1351" s="8" t="str">
        <f>VLOOKUP($A1351,GDP!$A$1:$H$2692,COLUMN(GDP!C1351),0)</f>
        <v>Greece-Europe</v>
      </c>
      <c r="D1351" s="9" t="str">
        <f>VLOOKUP($A1351,GDP!$A$1:$H$2692,COLUMN(GDP!D1351),0)</f>
        <v>2010</v>
      </c>
      <c r="E1351" s="8">
        <f>VLOOKUP($A1351,GDP!$A$1:$H$2692,COLUMN(GDP!E1351),0)</f>
        <v>294000000000</v>
      </c>
      <c r="F1351" s="7">
        <f>VLOOKUP($A1351,GDP!$A$1:$H$2692,COLUMN(GDP!F1351),0)</f>
        <v>9.4E-2</v>
      </c>
      <c r="G1351" s="7">
        <f>VLOOKUP($A1351,GDP!$A$1:$H$2692,COLUMN(GDP!G1351),0)</f>
        <v>2442</v>
      </c>
      <c r="H1351" s="7">
        <f>VLOOKUP($A1351,GDP!$A$1:$H$2692,COLUMN(GDP!H1351),0)</f>
        <v>0</v>
      </c>
      <c r="I1351" s="6">
        <f>VLOOKUP($A1351,ENERGY!$A$1:$F$2692,COLUMN(ENERGY!E1350),0)</f>
        <v>28321</v>
      </c>
      <c r="J1351" s="6">
        <f>VLOOKUP($A1351,ENERGY!$A$1:$F$2692,COLUMN(ENERGY!F1350),0)</f>
        <v>93670</v>
      </c>
      <c r="K1351" s="6">
        <f>VLOOKUP($A1351,'HUMAN RESOURCES'!$A$1:$M$2692,COLUMN('HUMAN RESOURCES'!$E1351),0)</f>
        <v>0.01</v>
      </c>
      <c r="L1351" s="6">
        <f>VLOOKUP($A1351,'HUMAN RESOURCES'!$A$1:$M$2692,COLUMN('HUMAN RESOURCES'!$F1351),0)</f>
        <v>4.0000000000000001E-3</v>
      </c>
      <c r="M1351" s="6">
        <f>VLOOKUP($A1351,'HUMAN RESOURCES'!$A$1:$M$2692,COLUMN('HUMAN RESOURCES'!$G1351),0)</f>
        <v>83</v>
      </c>
      <c r="N1351" s="6">
        <f>VLOOKUP($A1351,'HUMAN RESOURCES'!$A$1:$M$2692,COLUMN('HUMAN RESOURCES'!$H1351),0)</f>
        <v>78</v>
      </c>
      <c r="O1351" s="6">
        <f>VLOOKUP($A1351,'HUMAN RESOURCES'!$A$1:$M$2692,COLUMN('HUMAN RESOURCES'!$I1351),0)</f>
        <v>0.14499999999999999</v>
      </c>
      <c r="P1351" s="6">
        <f>VLOOKUP($A1351,'HUMAN RESOURCES'!$A$1:$M$2692,COLUMN('HUMAN RESOURCES'!$J1351),0)</f>
        <v>0.66500000000000004</v>
      </c>
      <c r="Q1351" s="6">
        <f>VLOOKUP($A1351,'HUMAN RESOURCES'!$A$1:$M$2692,COLUMN('HUMAN RESOURCES'!$K1351),0)</f>
        <v>0.19</v>
      </c>
      <c r="R1351" s="6">
        <f>VLOOKUP($A1351,'HUMAN RESOURCES'!$A$1:$M$2692,COLUMN('HUMAN RESOURCES'!$L1351),0)</f>
        <v>11153454</v>
      </c>
      <c r="S1351" s="6">
        <f>VLOOKUP($A1351,'HUMAN RESOURCES'!$A$1:$M$2692,COLUMN('HUMAN RESOURCES'!$F1351),0)</f>
        <v>4.0000000000000001E-3</v>
      </c>
      <c r="T1351" s="6">
        <f>VLOOKUP($A1351,TOURISM!$A$1:$F$2692,COLUMN(TOURISM!$E1351),0)</f>
        <v>12579000000</v>
      </c>
      <c r="U1351" s="6">
        <f>VLOOKUP($A1351,TOURISM!$A$1:$F$2692,COLUMN(TOURISM!$F1351),0)</f>
        <v>2874000000</v>
      </c>
      <c r="V1351" s="6">
        <f>VLOOKUP($A1351,BUSINESS!$A$1:$J$2692,COLUMN(BUSINESS!$E1351),0)</f>
        <v>0.46700000000000003</v>
      </c>
      <c r="W1351" s="6">
        <f>VLOOKUP($A1351,BUSINESS!$A$1:$J$2692,COLUMN(BUSINESS!$F1351),0)</f>
        <v>19</v>
      </c>
      <c r="X1351" s="6">
        <f>VLOOKUP($A1351,BUSINESS!$A$1:$J$2692,COLUMN(BUSINESS!$G1351),0)</f>
        <v>0</v>
      </c>
      <c r="Y1351" s="6">
        <f>VLOOKUP($A1351,BUSINESS!$A$1:$J$2692,COLUMN(BUSINESS!$H1351),0)</f>
        <v>224</v>
      </c>
      <c r="Z1351" s="6">
        <f>VLOOKUP($A1351,BUSINESS!$A$1:$J$2692,COLUMN(BUSINESS!$I1351),0)</f>
        <v>0.44400000000000001</v>
      </c>
      <c r="AA1351" s="6">
        <f>VLOOKUP($A1351,BUSINESS!$A$1:$J$2692,COLUMN(BUSINESS!$J1351),0)</f>
        <v>1.1060000000000001</v>
      </c>
      <c r="AB1351" s="5"/>
      <c r="AC1351" s="5"/>
      <c r="AD1351" s="5"/>
      <c r="AE1351" s="5"/>
    </row>
    <row r="1352" spans="1:31" ht="15.75" customHeight="1" x14ac:dyDescent="0.25">
      <c r="A1352" s="6">
        <v>1351</v>
      </c>
      <c r="B1352" s="7" t="str">
        <f>VLOOKUP($A1352,GDP!$A$1:$H$2692,COLUMN(GDP!B1352),0)</f>
        <v>Europe</v>
      </c>
      <c r="C1352" s="8" t="str">
        <f>VLOOKUP($A1352,GDP!$A$1:$H$2692,COLUMN(GDP!C1352),0)</f>
        <v>Greece-Europe</v>
      </c>
      <c r="D1352" s="9" t="str">
        <f>VLOOKUP($A1352,GDP!$A$1:$H$2692,COLUMN(GDP!D1352),0)</f>
        <v>2011</v>
      </c>
      <c r="E1352" s="8">
        <f>VLOOKUP($A1352,GDP!$A$1:$H$2692,COLUMN(GDP!E1352),0)</f>
        <v>290000000000</v>
      </c>
      <c r="F1352" s="7">
        <f>VLOOKUP($A1352,GDP!$A$1:$H$2692,COLUMN(GDP!F1352),0)</f>
        <v>0.09</v>
      </c>
      <c r="G1352" s="7">
        <f>VLOOKUP($A1352,GDP!$A$1:$H$2692,COLUMN(GDP!G1352),0)</f>
        <v>2304</v>
      </c>
      <c r="H1352" s="7">
        <f>VLOOKUP($A1352,GDP!$A$1:$H$2692,COLUMN(GDP!H1352),0)</f>
        <v>0</v>
      </c>
      <c r="I1352" s="6">
        <f>VLOOKUP($A1352,ENERGY!$A$1:$F$2692,COLUMN(ENERGY!E1351),0)</f>
        <v>28004</v>
      </c>
      <c r="J1352" s="6">
        <f>VLOOKUP($A1352,ENERGY!$A$1:$F$2692,COLUMN(ENERGY!F1351),0)</f>
        <v>93806</v>
      </c>
      <c r="K1352" s="6">
        <f>VLOOKUP($A1352,'HUMAN RESOURCES'!$A$1:$M$2692,COLUMN('HUMAN RESOURCES'!$E1352),0)</f>
        <v>0.01</v>
      </c>
      <c r="L1352" s="6">
        <f>VLOOKUP($A1352,'HUMAN RESOURCES'!$A$1:$M$2692,COLUMN('HUMAN RESOURCES'!$F1352),0)</f>
        <v>4.0000000000000001E-3</v>
      </c>
      <c r="M1352" s="6">
        <f>VLOOKUP($A1352,'HUMAN RESOURCES'!$A$1:$M$2692,COLUMN('HUMAN RESOURCES'!$G1352),0)</f>
        <v>84</v>
      </c>
      <c r="N1352" s="6">
        <f>VLOOKUP($A1352,'HUMAN RESOURCES'!$A$1:$M$2692,COLUMN('HUMAN RESOURCES'!$H1352),0)</f>
        <v>78</v>
      </c>
      <c r="O1352" s="6">
        <f>VLOOKUP($A1352,'HUMAN RESOURCES'!$A$1:$M$2692,COLUMN('HUMAN RESOURCES'!$I1352),0)</f>
        <v>0.14599999999999999</v>
      </c>
      <c r="P1352" s="6">
        <f>VLOOKUP($A1352,'HUMAN RESOURCES'!$A$1:$M$2692,COLUMN('HUMAN RESOURCES'!$J1352),0)</f>
        <v>0.66300000000000003</v>
      </c>
      <c r="Q1352" s="6">
        <f>VLOOKUP($A1352,'HUMAN RESOURCES'!$A$1:$M$2692,COLUMN('HUMAN RESOURCES'!$K1352),0)</f>
        <v>0.192</v>
      </c>
      <c r="R1352" s="6">
        <f>VLOOKUP($A1352,'HUMAN RESOURCES'!$A$1:$M$2692,COLUMN('HUMAN RESOURCES'!$L1352),0)</f>
        <v>11123213</v>
      </c>
      <c r="S1352" s="6">
        <f>VLOOKUP($A1352,'HUMAN RESOURCES'!$A$1:$M$2692,COLUMN('HUMAN RESOURCES'!$F1352),0)</f>
        <v>4.0000000000000001E-3</v>
      </c>
      <c r="T1352" s="6">
        <f>VLOOKUP($A1352,TOURISM!$A$1:$F$2692,COLUMN(TOURISM!$E1352),0)</f>
        <v>14984000000</v>
      </c>
      <c r="U1352" s="6">
        <f>VLOOKUP($A1352,TOURISM!$A$1:$F$2692,COLUMN(TOURISM!$F1352),0)</f>
        <v>3197000000</v>
      </c>
      <c r="V1352" s="6">
        <f>VLOOKUP($A1352,BUSINESS!$A$1:$J$2692,COLUMN(BUSINESS!$E1352),0)</f>
        <v>0.45900000000000002</v>
      </c>
      <c r="W1352" s="6">
        <f>VLOOKUP($A1352,BUSINESS!$A$1:$J$2692,COLUMN(BUSINESS!$F1352),0)</f>
        <v>11</v>
      </c>
      <c r="X1352" s="6">
        <f>VLOOKUP($A1352,BUSINESS!$A$1:$J$2692,COLUMN(BUSINESS!$G1352),0)</f>
        <v>0</v>
      </c>
      <c r="Y1352" s="6">
        <f>VLOOKUP($A1352,BUSINESS!$A$1:$J$2692,COLUMN(BUSINESS!$H1352),0)</f>
        <v>224</v>
      </c>
      <c r="Z1352" s="6">
        <f>VLOOKUP($A1352,BUSINESS!$A$1:$J$2692,COLUMN(BUSINESS!$I1352),0)</f>
        <v>0.51600000000000001</v>
      </c>
      <c r="AA1352" s="6">
        <f>VLOOKUP($A1352,BUSINESS!$A$1:$J$2692,COLUMN(BUSINESS!$J1352),0)</f>
        <v>1.091</v>
      </c>
      <c r="AB1352" s="5"/>
      <c r="AC1352" s="5"/>
      <c r="AD1352" s="5"/>
      <c r="AE1352" s="5"/>
    </row>
    <row r="1353" spans="1:31" ht="15.75" customHeight="1" x14ac:dyDescent="0.25">
      <c r="A1353" s="6">
        <v>1352</v>
      </c>
      <c r="B1353" s="7" t="str">
        <f>VLOOKUP($A1353,GDP!$A$1:$H$2692,COLUMN(GDP!B1353),0)</f>
        <v>Europe</v>
      </c>
      <c r="C1353" s="8" t="str">
        <f>VLOOKUP($A1353,GDP!$A$1:$H$2692,COLUMN(GDP!C1353),0)</f>
        <v>Greece-Europe</v>
      </c>
      <c r="D1353" s="9" t="str">
        <f>VLOOKUP($A1353,GDP!$A$1:$H$2692,COLUMN(GDP!D1353),0)</f>
        <v>2012</v>
      </c>
      <c r="E1353" s="8">
        <f>VLOOKUP($A1353,GDP!$A$1:$H$2692,COLUMN(GDP!E1353),0)</f>
        <v>248000000000</v>
      </c>
      <c r="F1353" s="7">
        <f>VLOOKUP($A1353,GDP!$A$1:$H$2692,COLUMN(GDP!F1353),0)</f>
        <v>9.2999999999999999E-2</v>
      </c>
      <c r="G1353" s="7">
        <f>VLOOKUP($A1353,GDP!$A$1:$H$2692,COLUMN(GDP!G1353),0)</f>
        <v>2044</v>
      </c>
      <c r="H1353" s="7">
        <f>VLOOKUP($A1353,GDP!$A$1:$H$2692,COLUMN(GDP!H1353),0)</f>
        <v>0</v>
      </c>
      <c r="I1353" s="6">
        <f>VLOOKUP($A1353,ENERGY!$A$1:$F$2692,COLUMN(ENERGY!E1352),0)</f>
        <v>27086</v>
      </c>
      <c r="J1353" s="6">
        <f>VLOOKUP($A1353,ENERGY!$A$1:$F$2692,COLUMN(ENERGY!F1352),0)</f>
        <v>91616</v>
      </c>
      <c r="K1353" s="6">
        <f>VLOOKUP($A1353,'HUMAN RESOURCES'!$A$1:$M$2692,COLUMN('HUMAN RESOURCES'!$E1353),0)</f>
        <v>8.9999999999999993E-3</v>
      </c>
      <c r="L1353" s="6">
        <f>VLOOKUP($A1353,'HUMAN RESOURCES'!$A$1:$M$2692,COLUMN('HUMAN RESOURCES'!$F1353),0)</f>
        <v>4.0000000000000001E-3</v>
      </c>
      <c r="M1353" s="6">
        <f>VLOOKUP($A1353,'HUMAN RESOURCES'!$A$1:$M$2692,COLUMN('HUMAN RESOURCES'!$G1353),0)</f>
        <v>83</v>
      </c>
      <c r="N1353" s="6">
        <f>VLOOKUP($A1353,'HUMAN RESOURCES'!$A$1:$M$2692,COLUMN('HUMAN RESOURCES'!$H1353),0)</f>
        <v>78</v>
      </c>
      <c r="O1353" s="6">
        <f>VLOOKUP($A1353,'HUMAN RESOURCES'!$A$1:$M$2692,COLUMN('HUMAN RESOURCES'!$I1353),0)</f>
        <v>0.14599999999999999</v>
      </c>
      <c r="P1353" s="6">
        <f>VLOOKUP($A1353,'HUMAN RESOURCES'!$A$1:$M$2692,COLUMN('HUMAN RESOURCES'!$J1353),0)</f>
        <v>0.66</v>
      </c>
      <c r="Q1353" s="6">
        <f>VLOOKUP($A1353,'HUMAN RESOURCES'!$A$1:$M$2692,COLUMN('HUMAN RESOURCES'!$K1353),0)</f>
        <v>0.19400000000000001</v>
      </c>
      <c r="R1353" s="6">
        <f>VLOOKUP($A1353,'HUMAN RESOURCES'!$A$1:$M$2692,COLUMN('HUMAN RESOURCES'!$L1353),0)</f>
        <v>11092771</v>
      </c>
      <c r="S1353" s="6">
        <f>VLOOKUP($A1353,'HUMAN RESOURCES'!$A$1:$M$2692,COLUMN('HUMAN RESOURCES'!$F1353),0)</f>
        <v>4.0000000000000001E-3</v>
      </c>
      <c r="T1353" s="6">
        <f>VLOOKUP($A1353,TOURISM!$A$1:$F$2692,COLUMN(TOURISM!$E1353),0)</f>
        <v>13313000000</v>
      </c>
      <c r="U1353" s="6">
        <f>VLOOKUP($A1353,TOURISM!$A$1:$F$2692,COLUMN(TOURISM!$F1353),0)</f>
        <v>2392000000</v>
      </c>
      <c r="V1353" s="6">
        <f>VLOOKUP($A1353,BUSINESS!$A$1:$J$2692,COLUMN(BUSINESS!$E1353),0)</f>
        <v>0.441</v>
      </c>
      <c r="W1353" s="6">
        <f>VLOOKUP($A1353,BUSINESS!$A$1:$J$2692,COLUMN(BUSINESS!$F1353),0)</f>
        <v>12</v>
      </c>
      <c r="X1353" s="6">
        <f>VLOOKUP($A1353,BUSINESS!$A$1:$J$2692,COLUMN(BUSINESS!$G1353),0)</f>
        <v>89</v>
      </c>
      <c r="Y1353" s="6">
        <f>VLOOKUP($A1353,BUSINESS!$A$1:$J$2692,COLUMN(BUSINESS!$H1353),0)</f>
        <v>202</v>
      </c>
      <c r="Z1353" s="6">
        <f>VLOOKUP($A1353,BUSINESS!$A$1:$J$2692,COLUMN(BUSINESS!$I1353),0)</f>
        <v>0.55100000000000005</v>
      </c>
      <c r="AA1353" s="6">
        <f>VLOOKUP($A1353,BUSINESS!$A$1:$J$2692,COLUMN(BUSINESS!$J1353),0)</f>
        <v>1.2010000000000001</v>
      </c>
      <c r="AB1353" s="5"/>
      <c r="AC1353" s="5"/>
      <c r="AD1353" s="5"/>
      <c r="AE1353" s="5"/>
    </row>
    <row r="1354" spans="1:31" ht="15.75" customHeight="1" x14ac:dyDescent="0.25">
      <c r="A1354" s="6">
        <v>1353</v>
      </c>
      <c r="B1354" s="7" t="str">
        <f>VLOOKUP($A1354,GDP!$A$1:$H$2692,COLUMN(GDP!B1354),0)</f>
        <v>Europe</v>
      </c>
      <c r="C1354" s="8" t="str">
        <f>VLOOKUP($A1354,GDP!$A$1:$H$2692,COLUMN(GDP!C1354),0)</f>
        <v>Hungary-Europe</v>
      </c>
      <c r="D1354" s="9" t="str">
        <f>VLOOKUP($A1354,GDP!$A$1:$H$2692,COLUMN(GDP!D1354),0)</f>
        <v>2000</v>
      </c>
      <c r="E1354" s="8">
        <f>VLOOKUP($A1354,GDP!$A$1:$H$2692,COLUMN(GDP!E1354),0)</f>
        <v>46385589534</v>
      </c>
      <c r="F1354" s="7">
        <f>VLOOKUP($A1354,GDP!$A$1:$H$2692,COLUMN(GDP!F1354),0)</f>
        <v>7.1999999999999995E-2</v>
      </c>
      <c r="G1354" s="7">
        <f>VLOOKUP($A1354,GDP!$A$1:$H$2692,COLUMN(GDP!G1354),0)</f>
        <v>326</v>
      </c>
      <c r="H1354" s="7">
        <f>VLOOKUP($A1354,GDP!$A$1:$H$2692,COLUMN(GDP!H1354),0)</f>
        <v>0.126</v>
      </c>
      <c r="I1354" s="6">
        <f>VLOOKUP($A1354,ENERGY!$A$1:$F$2692,COLUMN(ENERGY!E1353),0)</f>
        <v>23499</v>
      </c>
      <c r="J1354" s="6">
        <f>VLOOKUP($A1354,ENERGY!$A$1:$F$2692,COLUMN(ENERGY!F1353),0)</f>
        <v>0</v>
      </c>
      <c r="K1354" s="6">
        <f>VLOOKUP($A1354,'HUMAN RESOURCES'!$A$1:$M$2692,COLUMN('HUMAN RESOURCES'!$E1354),0)</f>
        <v>0.01</v>
      </c>
      <c r="L1354" s="6">
        <f>VLOOKUP($A1354,'HUMAN RESOURCES'!$A$1:$M$2692,COLUMN('HUMAN RESOURCES'!$F1354),0)</f>
        <v>0.01</v>
      </c>
      <c r="M1354" s="6">
        <f>VLOOKUP($A1354,'HUMAN RESOURCES'!$A$1:$M$2692,COLUMN('HUMAN RESOURCES'!$G1354),0)</f>
        <v>76</v>
      </c>
      <c r="N1354" s="6">
        <f>VLOOKUP($A1354,'HUMAN RESOURCES'!$A$1:$M$2692,COLUMN('HUMAN RESOURCES'!$H1354),0)</f>
        <v>67</v>
      </c>
      <c r="O1354" s="6">
        <f>VLOOKUP($A1354,'HUMAN RESOURCES'!$A$1:$M$2692,COLUMN('HUMAN RESOURCES'!$I1354),0)</f>
        <v>0.16800000000000001</v>
      </c>
      <c r="P1354" s="6">
        <f>VLOOKUP($A1354,'HUMAN RESOURCES'!$A$1:$M$2692,COLUMN('HUMAN RESOURCES'!$J1354),0)</f>
        <v>0.68</v>
      </c>
      <c r="Q1354" s="6">
        <f>VLOOKUP($A1354,'HUMAN RESOURCES'!$A$1:$M$2692,COLUMN('HUMAN RESOURCES'!$K1354),0)</f>
        <v>0.151</v>
      </c>
      <c r="R1354" s="6">
        <f>VLOOKUP($A1354,'HUMAN RESOURCES'!$A$1:$M$2692,COLUMN('HUMAN RESOURCES'!$L1354),0)</f>
        <v>10210971</v>
      </c>
      <c r="S1354" s="6">
        <f>VLOOKUP($A1354,'HUMAN RESOURCES'!$A$1:$M$2692,COLUMN('HUMAN RESOURCES'!$F1354),0)</f>
        <v>0.01</v>
      </c>
      <c r="T1354" s="6">
        <f>VLOOKUP($A1354,TOURISM!$A$1:$F$2692,COLUMN(TOURISM!$E1354),0)</f>
        <v>3809000000</v>
      </c>
      <c r="U1354" s="6">
        <f>VLOOKUP($A1354,TOURISM!$A$1:$F$2692,COLUMN(TOURISM!$F1354),0)</f>
        <v>1722000000</v>
      </c>
      <c r="V1354" s="6">
        <f>VLOOKUP($A1354,BUSINESS!$A$1:$J$2692,COLUMN(BUSINESS!$E1354),0)</f>
        <v>0</v>
      </c>
      <c r="W1354" s="6">
        <f>VLOOKUP($A1354,BUSINESS!$A$1:$J$2692,COLUMN(BUSINESS!$F1354),0)</f>
        <v>0</v>
      </c>
      <c r="X1354" s="6">
        <f>VLOOKUP($A1354,BUSINESS!$A$1:$J$2692,COLUMN(BUSINESS!$G1354),0)</f>
        <v>0</v>
      </c>
      <c r="Y1354" s="6">
        <f>VLOOKUP($A1354,BUSINESS!$A$1:$J$2692,COLUMN(BUSINESS!$H1354),0)</f>
        <v>0</v>
      </c>
      <c r="Z1354" s="6">
        <f>VLOOKUP($A1354,BUSINESS!$A$1:$J$2692,COLUMN(BUSINESS!$I1354),0)</f>
        <v>7.0000000000000007E-2</v>
      </c>
      <c r="AA1354" s="6">
        <f>VLOOKUP($A1354,BUSINESS!$A$1:$J$2692,COLUMN(BUSINESS!$J1354),0)</f>
        <v>0.30099999999999999</v>
      </c>
      <c r="AB1354" s="5"/>
      <c r="AC1354" s="5"/>
      <c r="AD1354" s="5"/>
      <c r="AE1354" s="5"/>
    </row>
    <row r="1355" spans="1:31" ht="15.75" customHeight="1" x14ac:dyDescent="0.25">
      <c r="A1355" s="6">
        <v>1354</v>
      </c>
      <c r="B1355" s="7" t="str">
        <f>VLOOKUP($A1355,GDP!$A$1:$H$2692,COLUMN(GDP!B1355),0)</f>
        <v>Europe</v>
      </c>
      <c r="C1355" s="8" t="str">
        <f>VLOOKUP($A1355,GDP!$A$1:$H$2692,COLUMN(GDP!C1355),0)</f>
        <v>Hungary-Europe</v>
      </c>
      <c r="D1355" s="9" t="str">
        <f>VLOOKUP($A1355,GDP!$A$1:$H$2692,COLUMN(GDP!D1355),0)</f>
        <v>2001</v>
      </c>
      <c r="E1355" s="8">
        <f>VLOOKUP($A1355,GDP!$A$1:$H$2692,COLUMN(GDP!E1355),0)</f>
        <v>52720966883</v>
      </c>
      <c r="F1355" s="7">
        <f>VLOOKUP($A1355,GDP!$A$1:$H$2692,COLUMN(GDP!F1355),0)</f>
        <v>7.1999999999999995E-2</v>
      </c>
      <c r="G1355" s="7">
        <f>VLOOKUP($A1355,GDP!$A$1:$H$2692,COLUMN(GDP!G1355),0)</f>
        <v>374</v>
      </c>
      <c r="H1355" s="7">
        <f>VLOOKUP($A1355,GDP!$A$1:$H$2692,COLUMN(GDP!H1355),0)</f>
        <v>0.121</v>
      </c>
      <c r="I1355" s="6">
        <f>VLOOKUP($A1355,ENERGY!$A$1:$F$2692,COLUMN(ENERGY!E1354),0)</f>
        <v>24964</v>
      </c>
      <c r="J1355" s="6">
        <f>VLOOKUP($A1355,ENERGY!$A$1:$F$2692,COLUMN(ENERGY!F1354),0)</f>
        <v>0</v>
      </c>
      <c r="K1355" s="6">
        <f>VLOOKUP($A1355,'HUMAN RESOURCES'!$A$1:$M$2692,COLUMN('HUMAN RESOURCES'!$E1355),0)</f>
        <v>0.01</v>
      </c>
      <c r="L1355" s="6">
        <f>VLOOKUP($A1355,'HUMAN RESOURCES'!$A$1:$M$2692,COLUMN('HUMAN RESOURCES'!$F1355),0)</f>
        <v>8.9999999999999993E-3</v>
      </c>
      <c r="M1355" s="6">
        <f>VLOOKUP($A1355,'HUMAN RESOURCES'!$A$1:$M$2692,COLUMN('HUMAN RESOURCES'!$G1355),0)</f>
        <v>77</v>
      </c>
      <c r="N1355" s="6">
        <f>VLOOKUP($A1355,'HUMAN RESOURCES'!$A$1:$M$2692,COLUMN('HUMAN RESOURCES'!$H1355),0)</f>
        <v>68</v>
      </c>
      <c r="O1355" s="6">
        <f>VLOOKUP($A1355,'HUMAN RESOURCES'!$A$1:$M$2692,COLUMN('HUMAN RESOURCES'!$I1355),0)</f>
        <v>0.16600000000000001</v>
      </c>
      <c r="P1355" s="6">
        <f>VLOOKUP($A1355,'HUMAN RESOURCES'!$A$1:$M$2692,COLUMN('HUMAN RESOURCES'!$J1355),0)</f>
        <v>0.68200000000000005</v>
      </c>
      <c r="Q1355" s="6">
        <f>VLOOKUP($A1355,'HUMAN RESOURCES'!$A$1:$M$2692,COLUMN('HUMAN RESOURCES'!$K1355),0)</f>
        <v>0.153</v>
      </c>
      <c r="R1355" s="6">
        <f>VLOOKUP($A1355,'HUMAN RESOURCES'!$A$1:$M$2692,COLUMN('HUMAN RESOURCES'!$L1355),0)</f>
        <v>10187576</v>
      </c>
      <c r="S1355" s="6">
        <f>VLOOKUP($A1355,'HUMAN RESOURCES'!$A$1:$M$2692,COLUMN('HUMAN RESOURCES'!$F1355),0)</f>
        <v>8.9999999999999993E-3</v>
      </c>
      <c r="T1355" s="6">
        <f>VLOOKUP($A1355,TOURISM!$A$1:$F$2692,COLUMN(TOURISM!$E1355),0)</f>
        <v>4191000000</v>
      </c>
      <c r="U1355" s="6">
        <f>VLOOKUP($A1355,TOURISM!$A$1:$F$2692,COLUMN(TOURISM!$F1355),0)</f>
        <v>1887000000</v>
      </c>
      <c r="V1355" s="6">
        <f>VLOOKUP($A1355,BUSINESS!$A$1:$J$2692,COLUMN(BUSINESS!$E1355),0)</f>
        <v>0</v>
      </c>
      <c r="W1355" s="6">
        <f>VLOOKUP($A1355,BUSINESS!$A$1:$J$2692,COLUMN(BUSINESS!$F1355),0)</f>
        <v>0</v>
      </c>
      <c r="X1355" s="6">
        <f>VLOOKUP($A1355,BUSINESS!$A$1:$J$2692,COLUMN(BUSINESS!$G1355),0)</f>
        <v>0</v>
      </c>
      <c r="Y1355" s="6">
        <f>VLOOKUP($A1355,BUSINESS!$A$1:$J$2692,COLUMN(BUSINESS!$H1355),0)</f>
        <v>0</v>
      </c>
      <c r="Z1355" s="6">
        <f>VLOOKUP($A1355,BUSINESS!$A$1:$J$2692,COLUMN(BUSINESS!$I1355),0)</f>
        <v>0.14499999999999999</v>
      </c>
      <c r="AA1355" s="6">
        <f>VLOOKUP($A1355,BUSINESS!$A$1:$J$2692,COLUMN(BUSINESS!$J1355),0)</f>
        <v>0.48699999999999999</v>
      </c>
      <c r="AB1355" s="5"/>
      <c r="AC1355" s="5"/>
      <c r="AD1355" s="5"/>
      <c r="AE1355" s="5"/>
    </row>
    <row r="1356" spans="1:31" ht="15.75" customHeight="1" x14ac:dyDescent="0.25">
      <c r="A1356" s="6">
        <v>1355</v>
      </c>
      <c r="B1356" s="7" t="str">
        <f>VLOOKUP($A1356,GDP!$A$1:$H$2692,COLUMN(GDP!B1356),0)</f>
        <v>Europe</v>
      </c>
      <c r="C1356" s="8" t="str">
        <f>VLOOKUP($A1356,GDP!$A$1:$H$2692,COLUMN(GDP!C1356),0)</f>
        <v>Hungary-Europe</v>
      </c>
      <c r="D1356" s="9" t="str">
        <f>VLOOKUP($A1356,GDP!$A$1:$H$2692,COLUMN(GDP!D1356),0)</f>
        <v>2002</v>
      </c>
      <c r="E1356" s="8">
        <f>VLOOKUP($A1356,GDP!$A$1:$H$2692,COLUMN(GDP!E1356),0)</f>
        <v>66389489264</v>
      </c>
      <c r="F1356" s="7">
        <f>VLOOKUP($A1356,GDP!$A$1:$H$2692,COLUMN(GDP!F1356),0)</f>
        <v>7.5999999999999998E-2</v>
      </c>
      <c r="G1356" s="7">
        <f>VLOOKUP($A1356,GDP!$A$1:$H$2692,COLUMN(GDP!G1356),0)</f>
        <v>495</v>
      </c>
      <c r="H1356" s="7">
        <f>VLOOKUP($A1356,GDP!$A$1:$H$2692,COLUMN(GDP!H1356),0)</f>
        <v>0.10199999999999999</v>
      </c>
      <c r="I1356" s="6">
        <f>VLOOKUP($A1356,ENERGY!$A$1:$F$2692,COLUMN(ENERGY!E1355),0)</f>
        <v>25667</v>
      </c>
      <c r="J1356" s="6">
        <f>VLOOKUP($A1356,ENERGY!$A$1:$F$2692,COLUMN(ENERGY!F1355),0)</f>
        <v>50583</v>
      </c>
      <c r="K1356" s="6">
        <f>VLOOKUP($A1356,'HUMAN RESOURCES'!$A$1:$M$2692,COLUMN('HUMAN RESOURCES'!$E1356),0)</f>
        <v>0.01</v>
      </c>
      <c r="L1356" s="6">
        <f>VLOOKUP($A1356,'HUMAN RESOURCES'!$A$1:$M$2692,COLUMN('HUMAN RESOURCES'!$F1356),0)</f>
        <v>8.9999999999999993E-3</v>
      </c>
      <c r="M1356" s="6">
        <f>VLOOKUP($A1356,'HUMAN RESOURCES'!$A$1:$M$2692,COLUMN('HUMAN RESOURCES'!$G1356),0)</f>
        <v>77</v>
      </c>
      <c r="N1356" s="6">
        <f>VLOOKUP($A1356,'HUMAN RESOURCES'!$A$1:$M$2692,COLUMN('HUMAN RESOURCES'!$H1356),0)</f>
        <v>68</v>
      </c>
      <c r="O1356" s="6">
        <f>VLOOKUP($A1356,'HUMAN RESOURCES'!$A$1:$M$2692,COLUMN('HUMAN RESOURCES'!$I1356),0)</f>
        <v>0.16300000000000001</v>
      </c>
      <c r="P1356" s="6">
        <f>VLOOKUP($A1356,'HUMAN RESOURCES'!$A$1:$M$2692,COLUMN('HUMAN RESOURCES'!$J1356),0)</f>
        <v>0.68300000000000005</v>
      </c>
      <c r="Q1356" s="6">
        <f>VLOOKUP($A1356,'HUMAN RESOURCES'!$A$1:$M$2692,COLUMN('HUMAN RESOURCES'!$K1356),0)</f>
        <v>0.154</v>
      </c>
      <c r="R1356" s="6">
        <f>VLOOKUP($A1356,'HUMAN RESOURCES'!$A$1:$M$2692,COLUMN('HUMAN RESOURCES'!$L1356),0)</f>
        <v>10158608</v>
      </c>
      <c r="S1356" s="6">
        <f>VLOOKUP($A1356,'HUMAN RESOURCES'!$A$1:$M$2692,COLUMN('HUMAN RESOURCES'!$F1356),0)</f>
        <v>8.9999999999999993E-3</v>
      </c>
      <c r="T1356" s="6">
        <f>VLOOKUP($A1356,TOURISM!$A$1:$F$2692,COLUMN(TOURISM!$E1356),0)</f>
        <v>3774000000</v>
      </c>
      <c r="U1356" s="6">
        <f>VLOOKUP($A1356,TOURISM!$A$1:$F$2692,COLUMN(TOURISM!$F1356),0)</f>
        <v>2211000000</v>
      </c>
      <c r="V1356" s="6">
        <f>VLOOKUP($A1356,BUSINESS!$A$1:$J$2692,COLUMN(BUSINESS!$E1356),0)</f>
        <v>0</v>
      </c>
      <c r="W1356" s="6">
        <f>VLOOKUP($A1356,BUSINESS!$A$1:$J$2692,COLUMN(BUSINESS!$F1356),0)</f>
        <v>0</v>
      </c>
      <c r="X1356" s="6">
        <f>VLOOKUP($A1356,BUSINESS!$A$1:$J$2692,COLUMN(BUSINESS!$G1356),0)</f>
        <v>0</v>
      </c>
      <c r="Y1356" s="6">
        <f>VLOOKUP($A1356,BUSINESS!$A$1:$J$2692,COLUMN(BUSINESS!$H1356),0)</f>
        <v>0</v>
      </c>
      <c r="Z1356" s="6">
        <f>VLOOKUP($A1356,BUSINESS!$A$1:$J$2692,COLUMN(BUSINESS!$I1356),0)</f>
        <v>0.16700000000000001</v>
      </c>
      <c r="AA1356" s="6">
        <f>VLOOKUP($A1356,BUSINESS!$A$1:$J$2692,COLUMN(BUSINESS!$J1356),0)</f>
        <v>0.67700000000000005</v>
      </c>
      <c r="AB1356" s="5"/>
      <c r="AC1356" s="5"/>
      <c r="AD1356" s="5"/>
      <c r="AE1356" s="5"/>
    </row>
    <row r="1357" spans="1:31" ht="15.75" customHeight="1" x14ac:dyDescent="0.25">
      <c r="A1357" s="6">
        <v>1356</v>
      </c>
      <c r="B1357" s="7" t="str">
        <f>VLOOKUP($A1357,GDP!$A$1:$H$2692,COLUMN(GDP!B1357),0)</f>
        <v>Europe</v>
      </c>
      <c r="C1357" s="8" t="str">
        <f>VLOOKUP($A1357,GDP!$A$1:$H$2692,COLUMN(GDP!C1357),0)</f>
        <v>Hungary-Europe</v>
      </c>
      <c r="D1357" s="9" t="str">
        <f>VLOOKUP($A1357,GDP!$A$1:$H$2692,COLUMN(GDP!D1357),0)</f>
        <v>2003</v>
      </c>
      <c r="E1357" s="8">
        <f>VLOOKUP($A1357,GDP!$A$1:$H$2692,COLUMN(GDP!E1357),0)</f>
        <v>83538373061</v>
      </c>
      <c r="F1357" s="7">
        <f>VLOOKUP($A1357,GDP!$A$1:$H$2692,COLUMN(GDP!F1357),0)</f>
        <v>8.5999999999999993E-2</v>
      </c>
      <c r="G1357" s="7">
        <f>VLOOKUP($A1357,GDP!$A$1:$H$2692,COLUMN(GDP!G1357),0)</f>
        <v>706</v>
      </c>
      <c r="H1357" s="7">
        <f>VLOOKUP($A1357,GDP!$A$1:$H$2692,COLUMN(GDP!H1357),0)</f>
        <v>9.6000000000000002E-2</v>
      </c>
      <c r="I1357" s="6">
        <f>VLOOKUP($A1357,ENERGY!$A$1:$F$2692,COLUMN(ENERGY!E1356),0)</f>
        <v>24859</v>
      </c>
      <c r="J1357" s="6">
        <f>VLOOKUP($A1357,ENERGY!$A$1:$F$2692,COLUMN(ENERGY!F1356),0)</f>
        <v>48676</v>
      </c>
      <c r="K1357" s="6">
        <f>VLOOKUP($A1357,'HUMAN RESOURCES'!$A$1:$M$2692,COLUMN('HUMAN RESOURCES'!$E1357),0)</f>
        <v>8.9999999999999993E-3</v>
      </c>
      <c r="L1357" s="6">
        <f>VLOOKUP($A1357,'HUMAN RESOURCES'!$A$1:$M$2692,COLUMN('HUMAN RESOURCES'!$F1357),0)</f>
        <v>8.0000000000000002E-3</v>
      </c>
      <c r="M1357" s="6">
        <f>VLOOKUP($A1357,'HUMAN RESOURCES'!$A$1:$M$2692,COLUMN('HUMAN RESOURCES'!$G1357),0)</f>
        <v>77</v>
      </c>
      <c r="N1357" s="6">
        <f>VLOOKUP($A1357,'HUMAN RESOURCES'!$A$1:$M$2692,COLUMN('HUMAN RESOURCES'!$H1357),0)</f>
        <v>68</v>
      </c>
      <c r="O1357" s="6">
        <f>VLOOKUP($A1357,'HUMAN RESOURCES'!$A$1:$M$2692,COLUMN('HUMAN RESOURCES'!$I1357),0)</f>
        <v>0.16</v>
      </c>
      <c r="P1357" s="6">
        <f>VLOOKUP($A1357,'HUMAN RESOURCES'!$A$1:$M$2692,COLUMN('HUMAN RESOURCES'!$J1357),0)</f>
        <v>0.68500000000000005</v>
      </c>
      <c r="Q1357" s="6">
        <f>VLOOKUP($A1357,'HUMAN RESOURCES'!$A$1:$M$2692,COLUMN('HUMAN RESOURCES'!$K1357),0)</f>
        <v>0.155</v>
      </c>
      <c r="R1357" s="6">
        <f>VLOOKUP($A1357,'HUMAN RESOURCES'!$A$1:$M$2692,COLUMN('HUMAN RESOURCES'!$L1357),0)</f>
        <v>10129552</v>
      </c>
      <c r="S1357" s="6">
        <f>VLOOKUP($A1357,'HUMAN RESOURCES'!$A$1:$M$2692,COLUMN('HUMAN RESOURCES'!$F1357),0)</f>
        <v>8.0000000000000002E-3</v>
      </c>
      <c r="T1357" s="6">
        <f>VLOOKUP($A1357,TOURISM!$A$1:$F$2692,COLUMN(TOURISM!$E1357),0)</f>
        <v>4119000000</v>
      </c>
      <c r="U1357" s="6">
        <f>VLOOKUP($A1357,TOURISM!$A$1:$F$2692,COLUMN(TOURISM!$F1357),0)</f>
        <v>2700000000</v>
      </c>
      <c r="V1357" s="6">
        <f>VLOOKUP($A1357,BUSINESS!$A$1:$J$2692,COLUMN(BUSINESS!$E1357),0)</f>
        <v>0</v>
      </c>
      <c r="W1357" s="6">
        <f>VLOOKUP($A1357,BUSINESS!$A$1:$J$2692,COLUMN(BUSINESS!$F1357),0)</f>
        <v>52</v>
      </c>
      <c r="X1357" s="6">
        <f>VLOOKUP($A1357,BUSINESS!$A$1:$J$2692,COLUMN(BUSINESS!$G1357),0)</f>
        <v>0</v>
      </c>
      <c r="Y1357" s="6">
        <f>VLOOKUP($A1357,BUSINESS!$A$1:$J$2692,COLUMN(BUSINESS!$H1357),0)</f>
        <v>0</v>
      </c>
      <c r="Z1357" s="6">
        <f>VLOOKUP($A1357,BUSINESS!$A$1:$J$2692,COLUMN(BUSINESS!$I1357),0)</f>
        <v>0.216</v>
      </c>
      <c r="AA1357" s="6">
        <f>VLOOKUP($A1357,BUSINESS!$A$1:$J$2692,COLUMN(BUSINESS!$J1357),0)</f>
        <v>0.78300000000000003</v>
      </c>
      <c r="AB1357" s="5"/>
      <c r="AC1357" s="5"/>
      <c r="AD1357" s="5"/>
      <c r="AE1357" s="5"/>
    </row>
    <row r="1358" spans="1:31" ht="15.75" customHeight="1" x14ac:dyDescent="0.25">
      <c r="A1358" s="6">
        <v>1357</v>
      </c>
      <c r="B1358" s="7" t="str">
        <f>VLOOKUP($A1358,GDP!$A$1:$H$2692,COLUMN(GDP!B1358),0)</f>
        <v>Europe</v>
      </c>
      <c r="C1358" s="8" t="str">
        <f>VLOOKUP($A1358,GDP!$A$1:$H$2692,COLUMN(GDP!C1358),0)</f>
        <v>Hungary-Europe</v>
      </c>
      <c r="D1358" s="9" t="str">
        <f>VLOOKUP($A1358,GDP!$A$1:$H$2692,COLUMN(GDP!D1358),0)</f>
        <v>2004</v>
      </c>
      <c r="E1358" s="8">
        <f>VLOOKUP($A1358,GDP!$A$1:$H$2692,COLUMN(GDP!E1358),0)</f>
        <v>102000000000</v>
      </c>
      <c r="F1358" s="7">
        <f>VLOOKUP($A1358,GDP!$A$1:$H$2692,COLUMN(GDP!F1358),0)</f>
        <v>8.2000000000000003E-2</v>
      </c>
      <c r="G1358" s="7">
        <f>VLOOKUP($A1358,GDP!$A$1:$H$2692,COLUMN(GDP!G1358),0)</f>
        <v>828</v>
      </c>
      <c r="H1358" s="7">
        <f>VLOOKUP($A1358,GDP!$A$1:$H$2692,COLUMN(GDP!H1358),0)</f>
        <v>0.128</v>
      </c>
      <c r="I1358" s="6">
        <f>VLOOKUP($A1358,ENERGY!$A$1:$F$2692,COLUMN(ENERGY!E1357),0)</f>
        <v>26458</v>
      </c>
      <c r="J1358" s="6">
        <f>VLOOKUP($A1358,ENERGY!$A$1:$F$2692,COLUMN(ENERGY!F1357),0)</f>
        <v>54657</v>
      </c>
      <c r="K1358" s="6">
        <f>VLOOKUP($A1358,'HUMAN RESOURCES'!$A$1:$M$2692,COLUMN('HUMAN RESOURCES'!$E1358),0)</f>
        <v>8.9999999999999993E-3</v>
      </c>
      <c r="L1358" s="6">
        <f>VLOOKUP($A1358,'HUMAN RESOURCES'!$A$1:$M$2692,COLUMN('HUMAN RESOURCES'!$F1358),0)</f>
        <v>8.0000000000000002E-3</v>
      </c>
      <c r="M1358" s="6">
        <f>VLOOKUP($A1358,'HUMAN RESOURCES'!$A$1:$M$2692,COLUMN('HUMAN RESOURCES'!$G1358),0)</f>
        <v>77</v>
      </c>
      <c r="N1358" s="6">
        <f>VLOOKUP($A1358,'HUMAN RESOURCES'!$A$1:$M$2692,COLUMN('HUMAN RESOURCES'!$H1358),0)</f>
        <v>69</v>
      </c>
      <c r="O1358" s="6">
        <f>VLOOKUP($A1358,'HUMAN RESOURCES'!$A$1:$M$2692,COLUMN('HUMAN RESOURCES'!$I1358),0)</f>
        <v>0.158</v>
      </c>
      <c r="P1358" s="6">
        <f>VLOOKUP($A1358,'HUMAN RESOURCES'!$A$1:$M$2692,COLUMN('HUMAN RESOURCES'!$J1358),0)</f>
        <v>0.68700000000000006</v>
      </c>
      <c r="Q1358" s="6">
        <f>VLOOKUP($A1358,'HUMAN RESOURCES'!$A$1:$M$2692,COLUMN('HUMAN RESOURCES'!$K1358),0)</f>
        <v>0.156</v>
      </c>
      <c r="R1358" s="6">
        <f>VLOOKUP($A1358,'HUMAN RESOURCES'!$A$1:$M$2692,COLUMN('HUMAN RESOURCES'!$L1358),0)</f>
        <v>10107146</v>
      </c>
      <c r="S1358" s="6">
        <f>VLOOKUP($A1358,'HUMAN RESOURCES'!$A$1:$M$2692,COLUMN('HUMAN RESOURCES'!$F1358),0)</f>
        <v>8.0000000000000002E-3</v>
      </c>
      <c r="T1358" s="6">
        <f>VLOOKUP($A1358,TOURISM!$A$1:$F$2692,COLUMN(TOURISM!$E1358),0)</f>
        <v>4009000000</v>
      </c>
      <c r="U1358" s="6">
        <f>VLOOKUP($A1358,TOURISM!$A$1:$F$2692,COLUMN(TOURISM!$F1358),0)</f>
        <v>2482000000</v>
      </c>
      <c r="V1358" s="6">
        <f>VLOOKUP($A1358,BUSINESS!$A$1:$J$2692,COLUMN(BUSINESS!$E1358),0)</f>
        <v>0</v>
      </c>
      <c r="W1358" s="6">
        <f>VLOOKUP($A1358,BUSINESS!$A$1:$J$2692,COLUMN(BUSINESS!$F1358),0)</f>
        <v>52</v>
      </c>
      <c r="X1358" s="6">
        <f>VLOOKUP($A1358,BUSINESS!$A$1:$J$2692,COLUMN(BUSINESS!$G1358),0)</f>
        <v>0</v>
      </c>
      <c r="Y1358" s="6">
        <f>VLOOKUP($A1358,BUSINESS!$A$1:$J$2692,COLUMN(BUSINESS!$H1358),0)</f>
        <v>0</v>
      </c>
      <c r="Z1358" s="6">
        <f>VLOOKUP($A1358,BUSINESS!$A$1:$J$2692,COLUMN(BUSINESS!$I1358),0)</f>
        <v>0.27700000000000002</v>
      </c>
      <c r="AA1358" s="6">
        <f>VLOOKUP($A1358,BUSINESS!$A$1:$J$2692,COLUMN(BUSINESS!$J1358),0)</f>
        <v>0.86299999999999999</v>
      </c>
      <c r="AB1358" s="5"/>
      <c r="AC1358" s="5"/>
      <c r="AD1358" s="5"/>
      <c r="AE1358" s="5"/>
    </row>
    <row r="1359" spans="1:31" ht="15.75" customHeight="1" x14ac:dyDescent="0.25">
      <c r="A1359" s="6">
        <v>1358</v>
      </c>
      <c r="B1359" s="7" t="str">
        <f>VLOOKUP($A1359,GDP!$A$1:$H$2692,COLUMN(GDP!B1359),0)</f>
        <v>Europe</v>
      </c>
      <c r="C1359" s="8" t="str">
        <f>VLOOKUP($A1359,GDP!$A$1:$H$2692,COLUMN(GDP!C1359),0)</f>
        <v>Hungary-Europe</v>
      </c>
      <c r="D1359" s="9" t="str">
        <f>VLOOKUP($A1359,GDP!$A$1:$H$2692,COLUMN(GDP!D1359),0)</f>
        <v>2005</v>
      </c>
      <c r="E1359" s="8">
        <f>VLOOKUP($A1359,GDP!$A$1:$H$2692,COLUMN(GDP!E1359),0)</f>
        <v>110000000000</v>
      </c>
      <c r="F1359" s="7">
        <f>VLOOKUP($A1359,GDP!$A$1:$H$2692,COLUMN(GDP!F1359),0)</f>
        <v>8.4000000000000005E-2</v>
      </c>
      <c r="G1359" s="7">
        <f>VLOOKUP($A1359,GDP!$A$1:$H$2692,COLUMN(GDP!G1359),0)</f>
        <v>923</v>
      </c>
      <c r="H1359" s="7">
        <f>VLOOKUP($A1359,GDP!$A$1:$H$2692,COLUMN(GDP!H1359),0)</f>
        <v>8.5000000000000006E-2</v>
      </c>
      <c r="I1359" s="6">
        <f>VLOOKUP($A1359,ENERGY!$A$1:$F$2692,COLUMN(ENERGY!E1358),0)</f>
        <v>26729</v>
      </c>
      <c r="J1359" s="6">
        <f>VLOOKUP($A1359,ENERGY!$A$1:$F$2692,COLUMN(ENERGY!F1358),0)</f>
        <v>55859</v>
      </c>
      <c r="K1359" s="6">
        <f>VLOOKUP($A1359,'HUMAN RESOURCES'!$A$1:$M$2692,COLUMN('HUMAN RESOURCES'!$E1359),0)</f>
        <v>0.01</v>
      </c>
      <c r="L1359" s="6">
        <f>VLOOKUP($A1359,'HUMAN RESOURCES'!$A$1:$M$2692,COLUMN('HUMAN RESOURCES'!$F1359),0)</f>
        <v>7.0000000000000001E-3</v>
      </c>
      <c r="M1359" s="6">
        <f>VLOOKUP($A1359,'HUMAN RESOURCES'!$A$1:$M$2692,COLUMN('HUMAN RESOURCES'!$G1359),0)</f>
        <v>77</v>
      </c>
      <c r="N1359" s="6">
        <f>VLOOKUP($A1359,'HUMAN RESOURCES'!$A$1:$M$2692,COLUMN('HUMAN RESOURCES'!$H1359),0)</f>
        <v>69</v>
      </c>
      <c r="O1359" s="6">
        <f>VLOOKUP($A1359,'HUMAN RESOURCES'!$A$1:$M$2692,COLUMN('HUMAN RESOURCES'!$I1359),0)</f>
        <v>0.155</v>
      </c>
      <c r="P1359" s="6">
        <f>VLOOKUP($A1359,'HUMAN RESOURCES'!$A$1:$M$2692,COLUMN('HUMAN RESOURCES'!$J1359),0)</f>
        <v>0.68799999999999994</v>
      </c>
      <c r="Q1359" s="6">
        <f>VLOOKUP($A1359,'HUMAN RESOURCES'!$A$1:$M$2692,COLUMN('HUMAN RESOURCES'!$K1359),0)</f>
        <v>0.157</v>
      </c>
      <c r="R1359" s="6">
        <f>VLOOKUP($A1359,'HUMAN RESOURCES'!$A$1:$M$2692,COLUMN('HUMAN RESOURCES'!$L1359),0)</f>
        <v>10087065</v>
      </c>
      <c r="S1359" s="6">
        <f>VLOOKUP($A1359,'HUMAN RESOURCES'!$A$1:$M$2692,COLUMN('HUMAN RESOURCES'!$F1359),0)</f>
        <v>7.0000000000000001E-3</v>
      </c>
      <c r="T1359" s="6">
        <f>VLOOKUP($A1359,TOURISM!$A$1:$F$2692,COLUMN(TOURISM!$E1359),0)</f>
        <v>4761000000</v>
      </c>
      <c r="U1359" s="6">
        <f>VLOOKUP($A1359,TOURISM!$A$1:$F$2692,COLUMN(TOURISM!$F1359),0)</f>
        <v>2721000000</v>
      </c>
      <c r="V1359" s="6">
        <f>VLOOKUP($A1359,BUSINESS!$A$1:$J$2692,COLUMN(BUSINESS!$E1359),0)</f>
        <v>0.56599999999999995</v>
      </c>
      <c r="W1359" s="6">
        <f>VLOOKUP($A1359,BUSINESS!$A$1:$J$2692,COLUMN(BUSINESS!$F1359),0)</f>
        <v>38</v>
      </c>
      <c r="X1359" s="6">
        <f>VLOOKUP($A1359,BUSINESS!$A$1:$J$2692,COLUMN(BUSINESS!$G1359),0)</f>
        <v>0</v>
      </c>
      <c r="Y1359" s="6">
        <f>VLOOKUP($A1359,BUSINESS!$A$1:$J$2692,COLUMN(BUSINESS!$H1359),0)</f>
        <v>340</v>
      </c>
      <c r="Z1359" s="6">
        <f>VLOOKUP($A1359,BUSINESS!$A$1:$J$2692,COLUMN(BUSINESS!$I1359),0)</f>
        <v>0.39</v>
      </c>
      <c r="AA1359" s="6">
        <f>VLOOKUP($A1359,BUSINESS!$A$1:$J$2692,COLUMN(BUSINESS!$J1359),0)</f>
        <v>0.92300000000000004</v>
      </c>
      <c r="AB1359" s="5"/>
      <c r="AC1359" s="5"/>
      <c r="AD1359" s="5"/>
      <c r="AE1359" s="5"/>
    </row>
    <row r="1360" spans="1:31" ht="15.75" customHeight="1" x14ac:dyDescent="0.25">
      <c r="A1360" s="6">
        <v>1359</v>
      </c>
      <c r="B1360" s="7" t="str">
        <f>VLOOKUP($A1360,GDP!$A$1:$H$2692,COLUMN(GDP!B1360),0)</f>
        <v>Europe</v>
      </c>
      <c r="C1360" s="8" t="str">
        <f>VLOOKUP($A1360,GDP!$A$1:$H$2692,COLUMN(GDP!C1360),0)</f>
        <v>Hungary-Europe</v>
      </c>
      <c r="D1360" s="9" t="str">
        <f>VLOOKUP($A1360,GDP!$A$1:$H$2692,COLUMN(GDP!D1360),0)</f>
        <v>2006</v>
      </c>
      <c r="E1360" s="8">
        <f>VLOOKUP($A1360,GDP!$A$1:$H$2692,COLUMN(GDP!E1360),0)</f>
        <v>113000000000</v>
      </c>
      <c r="F1360" s="7">
        <f>VLOOKUP($A1360,GDP!$A$1:$H$2692,COLUMN(GDP!F1360),0)</f>
        <v>8.3000000000000004E-2</v>
      </c>
      <c r="G1360" s="7">
        <f>VLOOKUP($A1360,GDP!$A$1:$H$2692,COLUMN(GDP!G1360),0)</f>
        <v>922</v>
      </c>
      <c r="H1360" s="7">
        <f>VLOOKUP($A1360,GDP!$A$1:$H$2692,COLUMN(GDP!H1360),0)</f>
        <v>8.1000000000000003E-2</v>
      </c>
      <c r="I1360" s="6">
        <f>VLOOKUP($A1360,ENERGY!$A$1:$F$2692,COLUMN(ENERGY!E1359),0)</f>
        <v>27330</v>
      </c>
      <c r="J1360" s="6">
        <f>VLOOKUP($A1360,ENERGY!$A$1:$F$2692,COLUMN(ENERGY!F1359),0)</f>
        <v>57235</v>
      </c>
      <c r="K1360" s="6">
        <f>VLOOKUP($A1360,'HUMAN RESOURCES'!$A$1:$M$2692,COLUMN('HUMAN RESOURCES'!$E1360),0)</f>
        <v>0.01</v>
      </c>
      <c r="L1360" s="6">
        <f>VLOOKUP($A1360,'HUMAN RESOURCES'!$A$1:$M$2692,COLUMN('HUMAN RESOURCES'!$F1360),0)</f>
        <v>7.0000000000000001E-3</v>
      </c>
      <c r="M1360" s="6">
        <f>VLOOKUP($A1360,'HUMAN RESOURCES'!$A$1:$M$2692,COLUMN('HUMAN RESOURCES'!$G1360),0)</f>
        <v>77</v>
      </c>
      <c r="N1360" s="6">
        <f>VLOOKUP($A1360,'HUMAN RESOURCES'!$A$1:$M$2692,COLUMN('HUMAN RESOURCES'!$H1360),0)</f>
        <v>69</v>
      </c>
      <c r="O1360" s="6">
        <f>VLOOKUP($A1360,'HUMAN RESOURCES'!$A$1:$M$2692,COLUMN('HUMAN RESOURCES'!$I1360),0)</f>
        <v>0.153</v>
      </c>
      <c r="P1360" s="6">
        <f>VLOOKUP($A1360,'HUMAN RESOURCES'!$A$1:$M$2692,COLUMN('HUMAN RESOURCES'!$J1360),0)</f>
        <v>0.68799999999999994</v>
      </c>
      <c r="Q1360" s="6">
        <f>VLOOKUP($A1360,'HUMAN RESOURCES'!$A$1:$M$2692,COLUMN('HUMAN RESOURCES'!$K1360),0)</f>
        <v>0.159</v>
      </c>
      <c r="R1360" s="6">
        <f>VLOOKUP($A1360,'HUMAN RESOURCES'!$A$1:$M$2692,COLUMN('HUMAN RESOURCES'!$L1360),0)</f>
        <v>10071370</v>
      </c>
      <c r="S1360" s="6">
        <f>VLOOKUP($A1360,'HUMAN RESOURCES'!$A$1:$M$2692,COLUMN('HUMAN RESOURCES'!$F1360),0)</f>
        <v>7.0000000000000001E-3</v>
      </c>
      <c r="T1360" s="6">
        <f>VLOOKUP($A1360,TOURISM!$A$1:$F$2692,COLUMN(TOURISM!$E1360),0)</f>
        <v>4998000000</v>
      </c>
      <c r="U1360" s="6">
        <f>VLOOKUP($A1360,TOURISM!$A$1:$F$2692,COLUMN(TOURISM!$F1360),0)</f>
        <v>2319000000</v>
      </c>
      <c r="V1360" s="6">
        <f>VLOOKUP($A1360,BUSINESS!$A$1:$J$2692,COLUMN(BUSINESS!$E1360),0)</f>
        <v>0.55700000000000005</v>
      </c>
      <c r="W1360" s="6">
        <f>VLOOKUP($A1360,BUSINESS!$A$1:$J$2692,COLUMN(BUSINESS!$F1360),0)</f>
        <v>38</v>
      </c>
      <c r="X1360" s="6">
        <f>VLOOKUP($A1360,BUSINESS!$A$1:$J$2692,COLUMN(BUSINESS!$G1360),0)</f>
        <v>0</v>
      </c>
      <c r="Y1360" s="6">
        <f>VLOOKUP($A1360,BUSINESS!$A$1:$J$2692,COLUMN(BUSINESS!$H1360),0)</f>
        <v>340</v>
      </c>
      <c r="Z1360" s="6">
        <f>VLOOKUP($A1360,BUSINESS!$A$1:$J$2692,COLUMN(BUSINESS!$I1360),0)</f>
        <v>0.47099999999999997</v>
      </c>
      <c r="AA1360" s="6">
        <f>VLOOKUP($A1360,BUSINESS!$A$1:$J$2692,COLUMN(BUSINESS!$J1360),0)</f>
        <v>0.98899999999999999</v>
      </c>
      <c r="AB1360" s="5"/>
      <c r="AC1360" s="5"/>
      <c r="AD1360" s="5"/>
      <c r="AE1360" s="5"/>
    </row>
    <row r="1361" spans="1:31" ht="15.75" customHeight="1" x14ac:dyDescent="0.25">
      <c r="A1361" s="6">
        <v>1360</v>
      </c>
      <c r="B1361" s="7" t="str">
        <f>VLOOKUP($A1361,GDP!$A$1:$H$2692,COLUMN(GDP!B1361),0)</f>
        <v>Europe</v>
      </c>
      <c r="C1361" s="8" t="str">
        <f>VLOOKUP($A1361,GDP!$A$1:$H$2692,COLUMN(GDP!C1361),0)</f>
        <v>Hungary-Europe</v>
      </c>
      <c r="D1361" s="9" t="str">
        <f>VLOOKUP($A1361,GDP!$A$1:$H$2692,COLUMN(GDP!D1361),0)</f>
        <v>2007</v>
      </c>
      <c r="E1361" s="8">
        <f>VLOOKUP($A1361,GDP!$A$1:$H$2692,COLUMN(GDP!E1361),0)</f>
        <v>136000000000</v>
      </c>
      <c r="F1361" s="7">
        <f>VLOOKUP($A1361,GDP!$A$1:$H$2692,COLUMN(GDP!F1361),0)</f>
        <v>7.6999999999999999E-2</v>
      </c>
      <c r="G1361" s="7">
        <f>VLOOKUP($A1361,GDP!$A$1:$H$2692,COLUMN(GDP!G1361),0)</f>
        <v>1038</v>
      </c>
      <c r="H1361" s="7">
        <f>VLOOKUP($A1361,GDP!$A$1:$H$2692,COLUMN(GDP!H1361),0)</f>
        <v>9.0999999999999998E-2</v>
      </c>
      <c r="I1361" s="6">
        <f>VLOOKUP($A1361,ENERGY!$A$1:$F$2692,COLUMN(ENERGY!E1360),0)</f>
        <v>27583</v>
      </c>
      <c r="J1361" s="6">
        <f>VLOOKUP($A1361,ENERGY!$A$1:$F$2692,COLUMN(ENERGY!F1360),0)</f>
        <v>57917</v>
      </c>
      <c r="K1361" s="6">
        <f>VLOOKUP($A1361,'HUMAN RESOURCES'!$A$1:$M$2692,COLUMN('HUMAN RESOURCES'!$E1361),0)</f>
        <v>0.01</v>
      </c>
      <c r="L1361" s="6">
        <f>VLOOKUP($A1361,'HUMAN RESOURCES'!$A$1:$M$2692,COLUMN('HUMAN RESOURCES'!$F1361),0)</f>
        <v>7.0000000000000001E-3</v>
      </c>
      <c r="M1361" s="6">
        <f>VLOOKUP($A1361,'HUMAN RESOURCES'!$A$1:$M$2692,COLUMN('HUMAN RESOURCES'!$G1361),0)</f>
        <v>77</v>
      </c>
      <c r="N1361" s="6">
        <f>VLOOKUP($A1361,'HUMAN RESOURCES'!$A$1:$M$2692,COLUMN('HUMAN RESOURCES'!$H1361),0)</f>
        <v>69</v>
      </c>
      <c r="O1361" s="6">
        <f>VLOOKUP($A1361,'HUMAN RESOURCES'!$A$1:$M$2692,COLUMN('HUMAN RESOURCES'!$I1361),0)</f>
        <v>0.151</v>
      </c>
      <c r="P1361" s="6">
        <f>VLOOKUP($A1361,'HUMAN RESOURCES'!$A$1:$M$2692,COLUMN('HUMAN RESOURCES'!$J1361),0)</f>
        <v>0.68899999999999995</v>
      </c>
      <c r="Q1361" s="6">
        <f>VLOOKUP($A1361,'HUMAN RESOURCES'!$A$1:$M$2692,COLUMN('HUMAN RESOURCES'!$K1361),0)</f>
        <v>0.161</v>
      </c>
      <c r="R1361" s="6">
        <f>VLOOKUP($A1361,'HUMAN RESOURCES'!$A$1:$M$2692,COLUMN('HUMAN RESOURCES'!$L1361),0)</f>
        <v>10055780</v>
      </c>
      <c r="S1361" s="6">
        <f>VLOOKUP($A1361,'HUMAN RESOURCES'!$A$1:$M$2692,COLUMN('HUMAN RESOURCES'!$F1361),0)</f>
        <v>7.0000000000000001E-3</v>
      </c>
      <c r="T1361" s="6">
        <f>VLOOKUP($A1361,TOURISM!$A$1:$F$2692,COLUMN(TOURISM!$E1361),0)</f>
        <v>5628000000</v>
      </c>
      <c r="U1361" s="6">
        <f>VLOOKUP($A1361,TOURISM!$A$1:$F$2692,COLUMN(TOURISM!$F1361),0)</f>
        <v>3088000000</v>
      </c>
      <c r="V1361" s="6">
        <f>VLOOKUP($A1361,BUSINESS!$A$1:$J$2692,COLUMN(BUSINESS!$E1361),0)</f>
        <v>0.55300000000000005</v>
      </c>
      <c r="W1361" s="6">
        <f>VLOOKUP($A1361,BUSINESS!$A$1:$J$2692,COLUMN(BUSINESS!$F1361),0)</f>
        <v>16</v>
      </c>
      <c r="X1361" s="6">
        <f>VLOOKUP($A1361,BUSINESS!$A$1:$J$2692,COLUMN(BUSINESS!$G1361),0)</f>
        <v>0</v>
      </c>
      <c r="Y1361" s="6">
        <f>VLOOKUP($A1361,BUSINESS!$A$1:$J$2692,COLUMN(BUSINESS!$H1361),0)</f>
        <v>340</v>
      </c>
      <c r="Z1361" s="6">
        <f>VLOOKUP($A1361,BUSINESS!$A$1:$J$2692,COLUMN(BUSINESS!$I1361),0)</f>
        <v>0.53300000000000003</v>
      </c>
      <c r="AA1361" s="6">
        <f>VLOOKUP($A1361,BUSINESS!$A$1:$J$2692,COLUMN(BUSINESS!$J1361),0)</f>
        <v>1.0960000000000001</v>
      </c>
      <c r="AB1361" s="5"/>
      <c r="AC1361" s="5"/>
      <c r="AD1361" s="5"/>
      <c r="AE1361" s="5"/>
    </row>
    <row r="1362" spans="1:31" ht="15.75" customHeight="1" x14ac:dyDescent="0.25">
      <c r="A1362" s="6">
        <v>1361</v>
      </c>
      <c r="B1362" s="7" t="str">
        <f>VLOOKUP($A1362,GDP!$A$1:$H$2692,COLUMN(GDP!B1362),0)</f>
        <v>Europe</v>
      </c>
      <c r="C1362" s="8" t="str">
        <f>VLOOKUP($A1362,GDP!$A$1:$H$2692,COLUMN(GDP!C1362),0)</f>
        <v>Hungary-Europe</v>
      </c>
      <c r="D1362" s="9" t="str">
        <f>VLOOKUP($A1362,GDP!$A$1:$H$2692,COLUMN(GDP!D1362),0)</f>
        <v>2008</v>
      </c>
      <c r="E1362" s="8">
        <f>VLOOKUP($A1362,GDP!$A$1:$H$2692,COLUMN(GDP!E1362),0)</f>
        <v>154000000000</v>
      </c>
      <c r="F1362" s="7">
        <f>VLOOKUP($A1362,GDP!$A$1:$H$2692,COLUMN(GDP!F1362),0)</f>
        <v>7.4999999999999997E-2</v>
      </c>
      <c r="G1362" s="7">
        <f>VLOOKUP($A1362,GDP!$A$1:$H$2692,COLUMN(GDP!G1362),0)</f>
        <v>1146</v>
      </c>
      <c r="H1362" s="7">
        <f>VLOOKUP($A1362,GDP!$A$1:$H$2692,COLUMN(GDP!H1362),0)</f>
        <v>0.10199999999999999</v>
      </c>
      <c r="I1362" s="6">
        <f>VLOOKUP($A1362,ENERGY!$A$1:$F$2692,COLUMN(ENERGY!E1361),0)</f>
        <v>26157</v>
      </c>
      <c r="J1362" s="6">
        <f>VLOOKUP($A1362,ENERGY!$A$1:$F$2692,COLUMN(ENERGY!F1361),0)</f>
        <v>57352</v>
      </c>
      <c r="K1362" s="6">
        <f>VLOOKUP($A1362,'HUMAN RESOURCES'!$A$1:$M$2692,COLUMN('HUMAN RESOURCES'!$E1362),0)</f>
        <v>0.01</v>
      </c>
      <c r="L1362" s="6">
        <f>VLOOKUP($A1362,'HUMAN RESOURCES'!$A$1:$M$2692,COLUMN('HUMAN RESOURCES'!$F1362),0)</f>
        <v>6.0000000000000001E-3</v>
      </c>
      <c r="M1362" s="6">
        <f>VLOOKUP($A1362,'HUMAN RESOURCES'!$A$1:$M$2692,COLUMN('HUMAN RESOURCES'!$G1362),0)</f>
        <v>78</v>
      </c>
      <c r="N1362" s="6">
        <f>VLOOKUP($A1362,'HUMAN RESOURCES'!$A$1:$M$2692,COLUMN('HUMAN RESOURCES'!$H1362),0)</f>
        <v>70</v>
      </c>
      <c r="O1362" s="6">
        <f>VLOOKUP($A1362,'HUMAN RESOURCES'!$A$1:$M$2692,COLUMN('HUMAN RESOURCES'!$I1362),0)</f>
        <v>0.14899999999999999</v>
      </c>
      <c r="P1362" s="6">
        <f>VLOOKUP($A1362,'HUMAN RESOURCES'!$A$1:$M$2692,COLUMN('HUMAN RESOURCES'!$J1362),0)</f>
        <v>0.68799999999999994</v>
      </c>
      <c r="Q1362" s="6">
        <f>VLOOKUP($A1362,'HUMAN RESOURCES'!$A$1:$M$2692,COLUMN('HUMAN RESOURCES'!$K1362),0)</f>
        <v>0.16300000000000001</v>
      </c>
      <c r="R1362" s="6">
        <f>VLOOKUP($A1362,'HUMAN RESOURCES'!$A$1:$M$2692,COLUMN('HUMAN RESOURCES'!$L1362),0)</f>
        <v>10038188</v>
      </c>
      <c r="S1362" s="6">
        <f>VLOOKUP($A1362,'HUMAN RESOURCES'!$A$1:$M$2692,COLUMN('HUMAN RESOURCES'!$F1362),0)</f>
        <v>6.0000000000000001E-3</v>
      </c>
      <c r="T1362" s="6">
        <f>VLOOKUP($A1362,TOURISM!$A$1:$F$2692,COLUMN(TOURISM!$E1362),0)</f>
        <v>7113000000</v>
      </c>
      <c r="U1362" s="6">
        <f>VLOOKUP($A1362,TOURISM!$A$1:$F$2692,COLUMN(TOURISM!$F1362),0)</f>
        <v>3833000000</v>
      </c>
      <c r="V1362" s="6">
        <f>VLOOKUP($A1362,BUSINESS!$A$1:$J$2692,COLUMN(BUSINESS!$E1362),0)</f>
        <v>0.56599999999999995</v>
      </c>
      <c r="W1362" s="6">
        <f>VLOOKUP($A1362,BUSINESS!$A$1:$J$2692,COLUMN(BUSINESS!$F1362),0)</f>
        <v>5</v>
      </c>
      <c r="X1362" s="6">
        <f>VLOOKUP($A1362,BUSINESS!$A$1:$J$2692,COLUMN(BUSINESS!$G1362),0)</f>
        <v>0</v>
      </c>
      <c r="Y1362" s="6">
        <f>VLOOKUP($A1362,BUSINESS!$A$1:$J$2692,COLUMN(BUSINESS!$H1362),0)</f>
        <v>330</v>
      </c>
      <c r="Z1362" s="6">
        <f>VLOOKUP($A1362,BUSINESS!$A$1:$J$2692,COLUMN(BUSINESS!$I1362),0)</f>
        <v>0.61</v>
      </c>
      <c r="AA1362" s="6">
        <f>VLOOKUP($A1362,BUSINESS!$A$1:$J$2692,COLUMN(BUSINESS!$J1362),0)</f>
        <v>1.2170000000000001</v>
      </c>
      <c r="AB1362" s="5"/>
      <c r="AC1362" s="5"/>
      <c r="AD1362" s="5"/>
      <c r="AE1362" s="5"/>
    </row>
    <row r="1363" spans="1:31" ht="15.75" customHeight="1" x14ac:dyDescent="0.25">
      <c r="A1363" s="6">
        <v>1362</v>
      </c>
      <c r="B1363" s="7" t="str">
        <f>VLOOKUP($A1363,GDP!$A$1:$H$2692,COLUMN(GDP!B1363),0)</f>
        <v>Europe</v>
      </c>
      <c r="C1363" s="8" t="str">
        <f>VLOOKUP($A1363,GDP!$A$1:$H$2692,COLUMN(GDP!C1363),0)</f>
        <v>Hungary-Europe</v>
      </c>
      <c r="D1363" s="9" t="str">
        <f>VLOOKUP($A1363,GDP!$A$1:$H$2692,COLUMN(GDP!D1363),0)</f>
        <v>2009</v>
      </c>
      <c r="E1363" s="8">
        <f>VLOOKUP($A1363,GDP!$A$1:$H$2692,COLUMN(GDP!E1363),0)</f>
        <v>127000000000</v>
      </c>
      <c r="F1363" s="7">
        <f>VLOOKUP($A1363,GDP!$A$1:$H$2692,COLUMN(GDP!F1363),0)</f>
        <v>7.6999999999999999E-2</v>
      </c>
      <c r="G1363" s="7">
        <f>VLOOKUP($A1363,GDP!$A$1:$H$2692,COLUMN(GDP!G1363),0)</f>
        <v>977</v>
      </c>
      <c r="H1363" s="7">
        <f>VLOOKUP($A1363,GDP!$A$1:$H$2692,COLUMN(GDP!H1363),0)</f>
        <v>0.11</v>
      </c>
      <c r="I1363" s="6">
        <f>VLOOKUP($A1363,ENERGY!$A$1:$F$2692,COLUMN(ENERGY!E1362),0)</f>
        <v>26136</v>
      </c>
      <c r="J1363" s="6">
        <f>VLOOKUP($A1363,ENERGY!$A$1:$F$2692,COLUMN(ENERGY!F1362),0)</f>
        <v>59072</v>
      </c>
      <c r="K1363" s="6">
        <f>VLOOKUP($A1363,'HUMAN RESOURCES'!$A$1:$M$2692,COLUMN('HUMAN RESOURCES'!$E1363),0)</f>
        <v>0.01</v>
      </c>
      <c r="L1363" s="6">
        <f>VLOOKUP($A1363,'HUMAN RESOURCES'!$A$1:$M$2692,COLUMN('HUMAN RESOURCES'!$F1363),0)</f>
        <v>6.0000000000000001E-3</v>
      </c>
      <c r="M1363" s="6">
        <f>VLOOKUP($A1363,'HUMAN RESOURCES'!$A$1:$M$2692,COLUMN('HUMAN RESOURCES'!$G1363),0)</f>
        <v>78</v>
      </c>
      <c r="N1363" s="6">
        <f>VLOOKUP($A1363,'HUMAN RESOURCES'!$A$1:$M$2692,COLUMN('HUMAN RESOURCES'!$H1363),0)</f>
        <v>70</v>
      </c>
      <c r="O1363" s="6">
        <f>VLOOKUP($A1363,'HUMAN RESOURCES'!$A$1:$M$2692,COLUMN('HUMAN RESOURCES'!$I1363),0)</f>
        <v>0.14699999999999999</v>
      </c>
      <c r="P1363" s="6">
        <f>VLOOKUP($A1363,'HUMAN RESOURCES'!$A$1:$M$2692,COLUMN('HUMAN RESOURCES'!$J1363),0)</f>
        <v>0.68700000000000006</v>
      </c>
      <c r="Q1363" s="6">
        <f>VLOOKUP($A1363,'HUMAN RESOURCES'!$A$1:$M$2692,COLUMN('HUMAN RESOURCES'!$K1363),0)</f>
        <v>0.16500000000000001</v>
      </c>
      <c r="R1363" s="6">
        <f>VLOOKUP($A1363,'HUMAN RESOURCES'!$A$1:$M$2692,COLUMN('HUMAN RESOURCES'!$L1363),0)</f>
        <v>10022650</v>
      </c>
      <c r="S1363" s="6">
        <f>VLOOKUP($A1363,'HUMAN RESOURCES'!$A$1:$M$2692,COLUMN('HUMAN RESOURCES'!$F1363),0)</f>
        <v>6.0000000000000001E-3</v>
      </c>
      <c r="T1363" s="6">
        <f>VLOOKUP($A1363,TOURISM!$A$1:$F$2692,COLUMN(TOURISM!$E1363),0)</f>
        <v>6740000000</v>
      </c>
      <c r="U1363" s="6">
        <f>VLOOKUP($A1363,TOURISM!$A$1:$F$2692,COLUMN(TOURISM!$F1363),0)</f>
        <v>3233000000</v>
      </c>
      <c r="V1363" s="6">
        <f>VLOOKUP($A1363,BUSINESS!$A$1:$J$2692,COLUMN(BUSINESS!$E1363),0)</f>
        <v>0.56599999999999995</v>
      </c>
      <c r="W1363" s="6">
        <f>VLOOKUP($A1363,BUSINESS!$A$1:$J$2692,COLUMN(BUSINESS!$F1363),0)</f>
        <v>4</v>
      </c>
      <c r="X1363" s="6">
        <f>VLOOKUP($A1363,BUSINESS!$A$1:$J$2692,COLUMN(BUSINESS!$G1363),0)</f>
        <v>0</v>
      </c>
      <c r="Y1363" s="6">
        <f>VLOOKUP($A1363,BUSINESS!$A$1:$J$2692,COLUMN(BUSINESS!$H1363),0)</f>
        <v>330</v>
      </c>
      <c r="Z1363" s="6">
        <f>VLOOKUP($A1363,BUSINESS!$A$1:$J$2692,COLUMN(BUSINESS!$I1363),0)</f>
        <v>0.62</v>
      </c>
      <c r="AA1363" s="6">
        <f>VLOOKUP($A1363,BUSINESS!$A$1:$J$2692,COLUMN(BUSINESS!$J1363),0)</f>
        <v>1.1759999999999999</v>
      </c>
      <c r="AB1363" s="5"/>
      <c r="AC1363" s="5"/>
      <c r="AD1363" s="5"/>
      <c r="AE1363" s="5"/>
    </row>
    <row r="1364" spans="1:31" ht="15.75" customHeight="1" x14ac:dyDescent="0.25">
      <c r="A1364" s="6">
        <v>1363</v>
      </c>
      <c r="B1364" s="7" t="str">
        <f>VLOOKUP($A1364,GDP!$A$1:$H$2692,COLUMN(GDP!B1364),0)</f>
        <v>Europe</v>
      </c>
      <c r="C1364" s="8" t="str">
        <f>VLOOKUP($A1364,GDP!$A$1:$H$2692,COLUMN(GDP!C1364),0)</f>
        <v>Hungary-Europe</v>
      </c>
      <c r="D1364" s="9" t="str">
        <f>VLOOKUP($A1364,GDP!$A$1:$H$2692,COLUMN(GDP!D1364),0)</f>
        <v>2010</v>
      </c>
      <c r="E1364" s="8">
        <f>VLOOKUP($A1364,GDP!$A$1:$H$2692,COLUMN(GDP!E1364),0)</f>
        <v>128000000000</v>
      </c>
      <c r="F1364" s="7">
        <f>VLOOKUP($A1364,GDP!$A$1:$H$2692,COLUMN(GDP!F1364),0)</f>
        <v>0.08</v>
      </c>
      <c r="G1364" s="7">
        <f>VLOOKUP($A1364,GDP!$A$1:$H$2692,COLUMN(GDP!G1364),0)</f>
        <v>1026</v>
      </c>
      <c r="H1364" s="7">
        <f>VLOOKUP($A1364,GDP!$A$1:$H$2692,COLUMN(GDP!H1364),0)</f>
        <v>7.5999999999999998E-2</v>
      </c>
      <c r="I1364" s="6">
        <f>VLOOKUP($A1364,ENERGY!$A$1:$F$2692,COLUMN(ENERGY!E1363),0)</f>
        <v>25601</v>
      </c>
      <c r="J1364" s="6">
        <f>VLOOKUP($A1364,ENERGY!$A$1:$F$2692,COLUMN(ENERGY!F1363),0)</f>
        <v>56094</v>
      </c>
      <c r="K1364" s="6">
        <f>VLOOKUP($A1364,'HUMAN RESOURCES'!$A$1:$M$2692,COLUMN('HUMAN RESOURCES'!$E1364),0)</f>
        <v>8.9999999999999993E-3</v>
      </c>
      <c r="L1364" s="6">
        <f>VLOOKUP($A1364,'HUMAN RESOURCES'!$A$1:$M$2692,COLUMN('HUMAN RESOURCES'!$F1364),0)</f>
        <v>6.0000000000000001E-3</v>
      </c>
      <c r="M1364" s="6">
        <f>VLOOKUP($A1364,'HUMAN RESOURCES'!$A$1:$M$2692,COLUMN('HUMAN RESOURCES'!$G1364),0)</f>
        <v>78</v>
      </c>
      <c r="N1364" s="6">
        <f>VLOOKUP($A1364,'HUMAN RESOURCES'!$A$1:$M$2692,COLUMN('HUMAN RESOURCES'!$H1364),0)</f>
        <v>71</v>
      </c>
      <c r="O1364" s="6">
        <f>VLOOKUP($A1364,'HUMAN RESOURCES'!$A$1:$M$2692,COLUMN('HUMAN RESOURCES'!$I1364),0)</f>
        <v>0.14599999999999999</v>
      </c>
      <c r="P1364" s="6">
        <f>VLOOKUP($A1364,'HUMAN RESOURCES'!$A$1:$M$2692,COLUMN('HUMAN RESOURCES'!$J1364),0)</f>
        <v>0.68600000000000005</v>
      </c>
      <c r="Q1364" s="6">
        <f>VLOOKUP($A1364,'HUMAN RESOURCES'!$A$1:$M$2692,COLUMN('HUMAN RESOURCES'!$K1364),0)</f>
        <v>0.16700000000000001</v>
      </c>
      <c r="R1364" s="6">
        <f>VLOOKUP($A1364,'HUMAN RESOURCES'!$A$1:$M$2692,COLUMN('HUMAN RESOURCES'!$L1364),0)</f>
        <v>10000023</v>
      </c>
      <c r="S1364" s="6">
        <f>VLOOKUP($A1364,'HUMAN RESOURCES'!$A$1:$M$2692,COLUMN('HUMAN RESOURCES'!$F1364),0)</f>
        <v>6.0000000000000001E-3</v>
      </c>
      <c r="T1364" s="6">
        <f>VLOOKUP($A1364,TOURISM!$A$1:$F$2692,COLUMN(TOURISM!$E1364),0)</f>
        <v>6338000000</v>
      </c>
      <c r="U1364" s="6">
        <f>VLOOKUP($A1364,TOURISM!$A$1:$F$2692,COLUMN(TOURISM!$F1364),0)</f>
        <v>2879000000</v>
      </c>
      <c r="V1364" s="6">
        <f>VLOOKUP($A1364,BUSINESS!$A$1:$J$2692,COLUMN(BUSINESS!$E1364),0)</f>
        <v>0.54600000000000004</v>
      </c>
      <c r="W1364" s="6">
        <f>VLOOKUP($A1364,BUSINESS!$A$1:$J$2692,COLUMN(BUSINESS!$F1364),0)</f>
        <v>4</v>
      </c>
      <c r="X1364" s="6">
        <f>VLOOKUP($A1364,BUSINESS!$A$1:$J$2692,COLUMN(BUSINESS!$G1364),0)</f>
        <v>0</v>
      </c>
      <c r="Y1364" s="6">
        <f>VLOOKUP($A1364,BUSINESS!$A$1:$J$2692,COLUMN(BUSINESS!$H1364),0)</f>
        <v>277</v>
      </c>
      <c r="Z1364" s="6">
        <f>VLOOKUP($A1364,BUSINESS!$A$1:$J$2692,COLUMN(BUSINESS!$I1364),0)</f>
        <v>0.65</v>
      </c>
      <c r="AA1364" s="6">
        <f>VLOOKUP($A1364,BUSINESS!$A$1:$J$2692,COLUMN(BUSINESS!$J1364),0)</f>
        <v>1.1990000000000001</v>
      </c>
      <c r="AB1364" s="5"/>
      <c r="AC1364" s="5"/>
      <c r="AD1364" s="5"/>
      <c r="AE1364" s="5"/>
    </row>
    <row r="1365" spans="1:31" ht="15.75" customHeight="1" x14ac:dyDescent="0.25">
      <c r="A1365" s="6">
        <v>1364</v>
      </c>
      <c r="B1365" s="7" t="str">
        <f>VLOOKUP($A1365,GDP!$A$1:$H$2692,COLUMN(GDP!B1365),0)</f>
        <v>Europe</v>
      </c>
      <c r="C1365" s="8" t="str">
        <f>VLOOKUP($A1365,GDP!$A$1:$H$2692,COLUMN(GDP!C1365),0)</f>
        <v>Hungary-Europe</v>
      </c>
      <c r="D1365" s="9" t="str">
        <f>VLOOKUP($A1365,GDP!$A$1:$H$2692,COLUMN(GDP!D1365),0)</f>
        <v>2011</v>
      </c>
      <c r="E1365" s="8">
        <f>VLOOKUP($A1365,GDP!$A$1:$H$2692,COLUMN(GDP!E1365),0)</f>
        <v>137000000000</v>
      </c>
      <c r="F1365" s="7">
        <f>VLOOKUP($A1365,GDP!$A$1:$H$2692,COLUMN(GDP!F1365),0)</f>
        <v>7.9000000000000001E-2</v>
      </c>
      <c r="G1365" s="7">
        <f>VLOOKUP($A1365,GDP!$A$1:$H$2692,COLUMN(GDP!G1365),0)</f>
        <v>1096</v>
      </c>
      <c r="H1365" s="7">
        <f>VLOOKUP($A1365,GDP!$A$1:$H$2692,COLUMN(GDP!H1365),0)</f>
        <v>8.3000000000000004E-2</v>
      </c>
      <c r="I1365" s="6">
        <f>VLOOKUP($A1365,ENERGY!$A$1:$F$2692,COLUMN(ENERGY!E1364),0)</f>
        <v>25591</v>
      </c>
      <c r="J1365" s="6">
        <f>VLOOKUP($A1365,ENERGY!$A$1:$F$2692,COLUMN(ENERGY!F1364),0)</f>
        <v>57022</v>
      </c>
      <c r="K1365" s="6">
        <f>VLOOKUP($A1365,'HUMAN RESOURCES'!$A$1:$M$2692,COLUMN('HUMAN RESOURCES'!$E1365),0)</f>
        <v>8.9999999999999993E-3</v>
      </c>
      <c r="L1365" s="6">
        <f>VLOOKUP($A1365,'HUMAN RESOURCES'!$A$1:$M$2692,COLUMN('HUMAN RESOURCES'!$F1365),0)</f>
        <v>6.0000000000000001E-3</v>
      </c>
      <c r="M1365" s="6">
        <f>VLOOKUP($A1365,'HUMAN RESOURCES'!$A$1:$M$2692,COLUMN('HUMAN RESOURCES'!$G1365),0)</f>
        <v>79</v>
      </c>
      <c r="N1365" s="6">
        <f>VLOOKUP($A1365,'HUMAN RESOURCES'!$A$1:$M$2692,COLUMN('HUMAN RESOURCES'!$H1365),0)</f>
        <v>71</v>
      </c>
      <c r="O1365" s="6">
        <f>VLOOKUP($A1365,'HUMAN RESOURCES'!$A$1:$M$2692,COLUMN('HUMAN RESOURCES'!$I1365),0)</f>
        <v>0.14599999999999999</v>
      </c>
      <c r="P1365" s="6">
        <f>VLOOKUP($A1365,'HUMAN RESOURCES'!$A$1:$M$2692,COLUMN('HUMAN RESOURCES'!$J1365),0)</f>
        <v>0.68500000000000005</v>
      </c>
      <c r="Q1365" s="6">
        <f>VLOOKUP($A1365,'HUMAN RESOURCES'!$A$1:$M$2692,COLUMN('HUMAN RESOURCES'!$K1365),0)</f>
        <v>0.16900000000000001</v>
      </c>
      <c r="R1365" s="6">
        <f>VLOOKUP($A1365,'HUMAN RESOURCES'!$A$1:$M$2692,COLUMN('HUMAN RESOURCES'!$L1365),0)</f>
        <v>9971727</v>
      </c>
      <c r="S1365" s="6">
        <f>VLOOKUP($A1365,'HUMAN RESOURCES'!$A$1:$M$2692,COLUMN('HUMAN RESOURCES'!$F1365),0)</f>
        <v>6.0000000000000001E-3</v>
      </c>
      <c r="T1365" s="6">
        <f>VLOOKUP($A1365,TOURISM!$A$1:$F$2692,COLUMN(TOURISM!$E1365),0)</f>
        <v>6929000000</v>
      </c>
      <c r="U1365" s="6">
        <f>VLOOKUP($A1365,TOURISM!$A$1:$F$2692,COLUMN(TOURISM!$F1365),0)</f>
        <v>3028000000</v>
      </c>
      <c r="V1365" s="6">
        <f>VLOOKUP($A1365,BUSINESS!$A$1:$J$2692,COLUMN(BUSINESS!$E1365),0)</f>
        <v>0.52</v>
      </c>
      <c r="W1365" s="6">
        <f>VLOOKUP($A1365,BUSINESS!$A$1:$J$2692,COLUMN(BUSINESS!$F1365),0)</f>
        <v>4</v>
      </c>
      <c r="X1365" s="6">
        <f>VLOOKUP($A1365,BUSINESS!$A$1:$J$2692,COLUMN(BUSINESS!$G1365),0)</f>
        <v>0</v>
      </c>
      <c r="Y1365" s="6">
        <f>VLOOKUP($A1365,BUSINESS!$A$1:$J$2692,COLUMN(BUSINESS!$H1365),0)</f>
        <v>277</v>
      </c>
      <c r="Z1365" s="6">
        <f>VLOOKUP($A1365,BUSINESS!$A$1:$J$2692,COLUMN(BUSINESS!$I1365),0)</f>
        <v>0.68</v>
      </c>
      <c r="AA1365" s="6">
        <f>VLOOKUP($A1365,BUSINESS!$A$1:$J$2692,COLUMN(BUSINESS!$J1365),0)</f>
        <v>1.169</v>
      </c>
      <c r="AB1365" s="5"/>
      <c r="AC1365" s="5"/>
      <c r="AD1365" s="5"/>
      <c r="AE1365" s="5"/>
    </row>
    <row r="1366" spans="1:31" ht="15.75" customHeight="1" x14ac:dyDescent="0.25">
      <c r="A1366" s="6">
        <v>1365</v>
      </c>
      <c r="B1366" s="7" t="str">
        <f>VLOOKUP($A1366,GDP!$A$1:$H$2692,COLUMN(GDP!B1366),0)</f>
        <v>Europe</v>
      </c>
      <c r="C1366" s="8" t="str">
        <f>VLOOKUP($A1366,GDP!$A$1:$H$2692,COLUMN(GDP!C1366),0)</f>
        <v>Hungary-Europe</v>
      </c>
      <c r="D1366" s="9" t="str">
        <f>VLOOKUP($A1366,GDP!$A$1:$H$2692,COLUMN(GDP!D1366),0)</f>
        <v>2012</v>
      </c>
      <c r="E1366" s="8">
        <f>VLOOKUP($A1366,GDP!$A$1:$H$2692,COLUMN(GDP!E1366),0)</f>
        <v>125000000000</v>
      </c>
      <c r="F1366" s="7">
        <f>VLOOKUP($A1366,GDP!$A$1:$H$2692,COLUMN(GDP!F1366),0)</f>
        <v>7.8E-2</v>
      </c>
      <c r="G1366" s="7">
        <f>VLOOKUP($A1366,GDP!$A$1:$H$2692,COLUMN(GDP!G1366),0)</f>
        <v>987</v>
      </c>
      <c r="H1366" s="7">
        <f>VLOOKUP($A1366,GDP!$A$1:$H$2692,COLUMN(GDP!H1366),0)</f>
        <v>0.09</v>
      </c>
      <c r="I1366" s="6">
        <f>VLOOKUP($A1366,ENERGY!$A$1:$F$2692,COLUMN(ENERGY!E1365),0)</f>
        <v>24999</v>
      </c>
      <c r="J1366" s="6">
        <f>VLOOKUP($A1366,ENERGY!$A$1:$F$2692,COLUMN(ENERGY!F1365),0)</f>
        <v>57238</v>
      </c>
      <c r="K1366" s="6">
        <f>VLOOKUP($A1366,'HUMAN RESOURCES'!$A$1:$M$2692,COLUMN('HUMAN RESOURCES'!$E1366),0)</f>
        <v>8.9999999999999993E-3</v>
      </c>
      <c r="L1366" s="6">
        <f>VLOOKUP($A1366,'HUMAN RESOURCES'!$A$1:$M$2692,COLUMN('HUMAN RESOURCES'!$F1366),0)</f>
        <v>5.0000000000000001E-3</v>
      </c>
      <c r="M1366" s="6">
        <f>VLOOKUP($A1366,'HUMAN RESOURCES'!$A$1:$M$2692,COLUMN('HUMAN RESOURCES'!$G1366),0)</f>
        <v>79</v>
      </c>
      <c r="N1366" s="6">
        <f>VLOOKUP($A1366,'HUMAN RESOURCES'!$A$1:$M$2692,COLUMN('HUMAN RESOURCES'!$H1366),0)</f>
        <v>72</v>
      </c>
      <c r="O1366" s="6">
        <f>VLOOKUP($A1366,'HUMAN RESOURCES'!$A$1:$M$2692,COLUMN('HUMAN RESOURCES'!$I1366),0)</f>
        <v>0.14599999999999999</v>
      </c>
      <c r="P1366" s="6">
        <f>VLOOKUP($A1366,'HUMAN RESOURCES'!$A$1:$M$2692,COLUMN('HUMAN RESOURCES'!$J1366),0)</f>
        <v>0.68300000000000005</v>
      </c>
      <c r="Q1366" s="6">
        <f>VLOOKUP($A1366,'HUMAN RESOURCES'!$A$1:$M$2692,COLUMN('HUMAN RESOURCES'!$K1366),0)</f>
        <v>0.17</v>
      </c>
      <c r="R1366" s="6">
        <f>VLOOKUP($A1366,'HUMAN RESOURCES'!$A$1:$M$2692,COLUMN('HUMAN RESOURCES'!$L1366),0)</f>
        <v>9920362</v>
      </c>
      <c r="S1366" s="6">
        <f>VLOOKUP($A1366,'HUMAN RESOURCES'!$A$1:$M$2692,COLUMN('HUMAN RESOURCES'!$F1366),0)</f>
        <v>5.0000000000000001E-3</v>
      </c>
      <c r="T1366" s="6">
        <f>VLOOKUP($A1366,TOURISM!$A$1:$F$2692,COLUMN(TOURISM!$E1366),0)</f>
        <v>5923000000</v>
      </c>
      <c r="U1366" s="6">
        <f>VLOOKUP($A1366,TOURISM!$A$1:$F$2692,COLUMN(TOURISM!$F1366),0)</f>
        <v>2514000000</v>
      </c>
      <c r="V1366" s="6">
        <f>VLOOKUP($A1366,BUSINESS!$A$1:$J$2692,COLUMN(BUSINESS!$E1366),0)</f>
        <v>0.495</v>
      </c>
      <c r="W1366" s="6">
        <f>VLOOKUP($A1366,BUSINESS!$A$1:$J$2692,COLUMN(BUSINESS!$F1366),0)</f>
        <v>5</v>
      </c>
      <c r="X1366" s="6">
        <f>VLOOKUP($A1366,BUSINESS!$A$1:$J$2692,COLUMN(BUSINESS!$G1366),0)</f>
        <v>52</v>
      </c>
      <c r="Y1366" s="6">
        <f>VLOOKUP($A1366,BUSINESS!$A$1:$J$2692,COLUMN(BUSINESS!$H1366),0)</f>
        <v>277</v>
      </c>
      <c r="Z1366" s="6">
        <f>VLOOKUP($A1366,BUSINESS!$A$1:$J$2692,COLUMN(BUSINESS!$I1366),0)</f>
        <v>0.70599999999999996</v>
      </c>
      <c r="AA1366" s="6">
        <f>VLOOKUP($A1366,BUSINESS!$A$1:$J$2692,COLUMN(BUSINESS!$J1366),0)</f>
        <v>1.161</v>
      </c>
      <c r="AB1366" s="5"/>
      <c r="AC1366" s="5"/>
      <c r="AD1366" s="5"/>
      <c r="AE1366" s="5"/>
    </row>
    <row r="1367" spans="1:31" ht="15.75" customHeight="1" x14ac:dyDescent="0.25">
      <c r="A1367" s="6">
        <v>1366</v>
      </c>
      <c r="B1367" s="7" t="str">
        <f>VLOOKUP($A1367,GDP!$A$1:$H$2692,COLUMN(GDP!B1367),0)</f>
        <v>Europe</v>
      </c>
      <c r="C1367" s="8" t="str">
        <f>VLOOKUP($A1367,GDP!$A$1:$H$2692,COLUMN(GDP!C1367),0)</f>
        <v>Iceland-Europe</v>
      </c>
      <c r="D1367" s="9" t="str">
        <f>VLOOKUP($A1367,GDP!$A$1:$H$2692,COLUMN(GDP!D1367),0)</f>
        <v>2000</v>
      </c>
      <c r="E1367" s="8">
        <f>VLOOKUP($A1367,GDP!$A$1:$H$2692,COLUMN(GDP!E1367),0)</f>
        <v>8697298234</v>
      </c>
      <c r="F1367" s="7">
        <f>VLOOKUP($A1367,GDP!$A$1:$H$2692,COLUMN(GDP!F1367),0)</f>
        <v>9.5000000000000001E-2</v>
      </c>
      <c r="G1367" s="7">
        <f>VLOOKUP($A1367,GDP!$A$1:$H$2692,COLUMN(GDP!G1367),0)</f>
        <v>2961</v>
      </c>
      <c r="H1367" s="7">
        <f>VLOOKUP($A1367,GDP!$A$1:$H$2692,COLUMN(GDP!H1367),0)</f>
        <v>0.16800000000000001</v>
      </c>
      <c r="I1367" s="6">
        <f>VLOOKUP($A1367,ENERGY!$A$1:$F$2692,COLUMN(ENERGY!E1366),0)</f>
        <v>6021</v>
      </c>
      <c r="J1367" s="6">
        <f>VLOOKUP($A1367,ENERGY!$A$1:$F$2692,COLUMN(ENERGY!F1366),0)</f>
        <v>0</v>
      </c>
      <c r="K1367" s="6">
        <f>VLOOKUP($A1367,'HUMAN RESOURCES'!$A$1:$M$2692,COLUMN('HUMAN RESOURCES'!$E1367),0)</f>
        <v>1.4E-2</v>
      </c>
      <c r="L1367" s="6">
        <f>VLOOKUP($A1367,'HUMAN RESOURCES'!$A$1:$M$2692,COLUMN('HUMAN RESOURCES'!$F1367),0)</f>
        <v>3.0000000000000001E-3</v>
      </c>
      <c r="M1367" s="6">
        <f>VLOOKUP($A1367,'HUMAN RESOURCES'!$A$1:$M$2692,COLUMN('HUMAN RESOURCES'!$G1367),0)</f>
        <v>82</v>
      </c>
      <c r="N1367" s="6">
        <f>VLOOKUP($A1367,'HUMAN RESOURCES'!$A$1:$M$2692,COLUMN('HUMAN RESOURCES'!$H1367),0)</f>
        <v>78</v>
      </c>
      <c r="O1367" s="6">
        <f>VLOOKUP($A1367,'HUMAN RESOURCES'!$A$1:$M$2692,COLUMN('HUMAN RESOURCES'!$I1367),0)</f>
        <v>0.23300000000000001</v>
      </c>
      <c r="P1367" s="6">
        <f>VLOOKUP($A1367,'HUMAN RESOURCES'!$A$1:$M$2692,COLUMN('HUMAN RESOURCES'!$J1367),0)</f>
        <v>0.65100000000000002</v>
      </c>
      <c r="Q1367" s="6">
        <f>VLOOKUP($A1367,'HUMAN RESOURCES'!$A$1:$M$2692,COLUMN('HUMAN RESOURCES'!$K1367),0)</f>
        <v>0.11600000000000001</v>
      </c>
      <c r="R1367" s="6">
        <f>VLOOKUP($A1367,'HUMAN RESOURCES'!$A$1:$M$2692,COLUMN('HUMAN RESOURCES'!$L1367),0)</f>
        <v>281205</v>
      </c>
      <c r="S1367" s="6">
        <f>VLOOKUP($A1367,'HUMAN RESOURCES'!$A$1:$M$2692,COLUMN('HUMAN RESOURCES'!$F1367),0)</f>
        <v>3.0000000000000001E-3</v>
      </c>
      <c r="T1367" s="6">
        <f>VLOOKUP($A1367,TOURISM!$A$1:$F$2692,COLUMN(TOURISM!$E1367),0)</f>
        <v>386000000</v>
      </c>
      <c r="U1367" s="6">
        <f>VLOOKUP($A1367,TOURISM!$A$1:$F$2692,COLUMN(TOURISM!$F1367),0)</f>
        <v>471000000</v>
      </c>
      <c r="V1367" s="6">
        <f>VLOOKUP($A1367,BUSINESS!$A$1:$J$2692,COLUMN(BUSINESS!$E1367),0)</f>
        <v>0</v>
      </c>
      <c r="W1367" s="6">
        <f>VLOOKUP($A1367,BUSINESS!$A$1:$J$2692,COLUMN(BUSINESS!$F1367),0)</f>
        <v>0</v>
      </c>
      <c r="X1367" s="6">
        <f>VLOOKUP($A1367,BUSINESS!$A$1:$J$2692,COLUMN(BUSINESS!$G1367),0)</f>
        <v>0</v>
      </c>
      <c r="Y1367" s="6">
        <f>VLOOKUP($A1367,BUSINESS!$A$1:$J$2692,COLUMN(BUSINESS!$H1367),0)</f>
        <v>0</v>
      </c>
      <c r="Z1367" s="6">
        <f>VLOOKUP($A1367,BUSINESS!$A$1:$J$2692,COLUMN(BUSINESS!$I1367),0)</f>
        <v>0.44500000000000001</v>
      </c>
      <c r="AA1367" s="6">
        <f>VLOOKUP($A1367,BUSINESS!$A$1:$J$2692,COLUMN(BUSINESS!$J1367),0)</f>
        <v>0.76400000000000001</v>
      </c>
      <c r="AB1367" s="5"/>
      <c r="AC1367" s="5"/>
      <c r="AD1367" s="5"/>
      <c r="AE1367" s="5"/>
    </row>
    <row r="1368" spans="1:31" ht="15.75" customHeight="1" x14ac:dyDescent="0.25">
      <c r="A1368" s="6">
        <v>1367</v>
      </c>
      <c r="B1368" s="7" t="str">
        <f>VLOOKUP($A1368,GDP!$A$1:$H$2692,COLUMN(GDP!B1368),0)</f>
        <v>Europe</v>
      </c>
      <c r="C1368" s="8" t="str">
        <f>VLOOKUP($A1368,GDP!$A$1:$H$2692,COLUMN(GDP!C1368),0)</f>
        <v>Iceland-Europe</v>
      </c>
      <c r="D1368" s="9" t="str">
        <f>VLOOKUP($A1368,GDP!$A$1:$H$2692,COLUMN(GDP!D1368),0)</f>
        <v>2001</v>
      </c>
      <c r="E1368" s="8">
        <f>VLOOKUP($A1368,GDP!$A$1:$H$2692,COLUMN(GDP!E1368),0)</f>
        <v>7922983043</v>
      </c>
      <c r="F1368" s="7">
        <f>VLOOKUP($A1368,GDP!$A$1:$H$2692,COLUMN(GDP!F1368),0)</f>
        <v>9.2999999999999999E-2</v>
      </c>
      <c r="G1368" s="7">
        <f>VLOOKUP($A1368,GDP!$A$1:$H$2692,COLUMN(GDP!G1368),0)</f>
        <v>2612</v>
      </c>
      <c r="H1368" s="7">
        <f>VLOOKUP($A1368,GDP!$A$1:$H$2692,COLUMN(GDP!H1368),0)</f>
        <v>0.18</v>
      </c>
      <c r="I1368" s="6">
        <f>VLOOKUP($A1368,ENERGY!$A$1:$F$2692,COLUMN(ENERGY!E1367),0)</f>
        <v>5731</v>
      </c>
      <c r="J1368" s="6">
        <f>VLOOKUP($A1368,ENERGY!$A$1:$F$2692,COLUMN(ENERGY!F1367),0)</f>
        <v>0</v>
      </c>
      <c r="K1368" s="6">
        <f>VLOOKUP($A1368,'HUMAN RESOURCES'!$A$1:$M$2692,COLUMN('HUMAN RESOURCES'!$E1368),0)</f>
        <v>1.4E-2</v>
      </c>
      <c r="L1368" s="6">
        <f>VLOOKUP($A1368,'HUMAN RESOURCES'!$A$1:$M$2692,COLUMN('HUMAN RESOURCES'!$F1368),0)</f>
        <v>3.0000000000000001E-3</v>
      </c>
      <c r="M1368" s="6">
        <f>VLOOKUP($A1368,'HUMAN RESOURCES'!$A$1:$M$2692,COLUMN('HUMAN RESOURCES'!$G1368),0)</f>
        <v>83</v>
      </c>
      <c r="N1368" s="6">
        <f>VLOOKUP($A1368,'HUMAN RESOURCES'!$A$1:$M$2692,COLUMN('HUMAN RESOURCES'!$H1368),0)</f>
        <v>78</v>
      </c>
      <c r="O1368" s="6">
        <f>VLOOKUP($A1368,'HUMAN RESOURCES'!$A$1:$M$2692,COLUMN('HUMAN RESOURCES'!$I1368),0)</f>
        <v>0.23</v>
      </c>
      <c r="P1368" s="6">
        <f>VLOOKUP($A1368,'HUMAN RESOURCES'!$A$1:$M$2692,COLUMN('HUMAN RESOURCES'!$J1368),0)</f>
        <v>0.65300000000000002</v>
      </c>
      <c r="Q1368" s="6">
        <f>VLOOKUP($A1368,'HUMAN RESOURCES'!$A$1:$M$2692,COLUMN('HUMAN RESOURCES'!$K1368),0)</f>
        <v>0.11600000000000001</v>
      </c>
      <c r="R1368" s="6">
        <f>VLOOKUP($A1368,'HUMAN RESOURCES'!$A$1:$M$2692,COLUMN('HUMAN RESOURCES'!$L1368),0)</f>
        <v>284968</v>
      </c>
      <c r="S1368" s="6">
        <f>VLOOKUP($A1368,'HUMAN RESOURCES'!$A$1:$M$2692,COLUMN('HUMAN RESOURCES'!$F1368),0)</f>
        <v>3.0000000000000001E-3</v>
      </c>
      <c r="T1368" s="6">
        <f>VLOOKUP($A1368,TOURISM!$A$1:$F$2692,COLUMN(TOURISM!$E1368),0)</f>
        <v>383000000</v>
      </c>
      <c r="U1368" s="6">
        <f>VLOOKUP($A1368,TOURISM!$A$1:$F$2692,COLUMN(TOURISM!$F1368),0)</f>
        <v>372000000</v>
      </c>
      <c r="V1368" s="6">
        <f>VLOOKUP($A1368,BUSINESS!$A$1:$J$2692,COLUMN(BUSINESS!$E1368),0)</f>
        <v>0</v>
      </c>
      <c r="W1368" s="6">
        <f>VLOOKUP($A1368,BUSINESS!$A$1:$J$2692,COLUMN(BUSINESS!$F1368),0)</f>
        <v>0</v>
      </c>
      <c r="X1368" s="6">
        <f>VLOOKUP($A1368,BUSINESS!$A$1:$J$2692,COLUMN(BUSINESS!$G1368),0)</f>
        <v>0</v>
      </c>
      <c r="Y1368" s="6">
        <f>VLOOKUP($A1368,BUSINESS!$A$1:$J$2692,COLUMN(BUSINESS!$H1368),0)</f>
        <v>0</v>
      </c>
      <c r="Z1368" s="6">
        <f>VLOOKUP($A1368,BUSINESS!$A$1:$J$2692,COLUMN(BUSINESS!$I1368),0)</f>
        <v>0.49399999999999999</v>
      </c>
      <c r="AA1368" s="6">
        <f>VLOOKUP($A1368,BUSINESS!$A$1:$J$2692,COLUMN(BUSINESS!$J1368),0)</f>
        <v>0.874</v>
      </c>
      <c r="AB1368" s="5"/>
      <c r="AC1368" s="5"/>
      <c r="AD1368" s="5"/>
      <c r="AE1368" s="5"/>
    </row>
    <row r="1369" spans="1:31" ht="15.75" customHeight="1" x14ac:dyDescent="0.25">
      <c r="A1369" s="6">
        <v>1368</v>
      </c>
      <c r="B1369" s="7" t="str">
        <f>VLOOKUP($A1369,GDP!$A$1:$H$2692,COLUMN(GDP!B1369),0)</f>
        <v>Europe</v>
      </c>
      <c r="C1369" s="8" t="str">
        <f>VLOOKUP($A1369,GDP!$A$1:$H$2692,COLUMN(GDP!C1369),0)</f>
        <v>Iceland-Europe</v>
      </c>
      <c r="D1369" s="9" t="str">
        <f>VLOOKUP($A1369,GDP!$A$1:$H$2692,COLUMN(GDP!D1369),0)</f>
        <v>2002</v>
      </c>
      <c r="E1369" s="8">
        <f>VLOOKUP($A1369,GDP!$A$1:$H$2692,COLUMN(GDP!E1369),0)</f>
        <v>8907207933</v>
      </c>
      <c r="F1369" s="7">
        <f>VLOOKUP($A1369,GDP!$A$1:$H$2692,COLUMN(GDP!F1369),0)</f>
        <v>0.10199999999999999</v>
      </c>
      <c r="G1369" s="7">
        <f>VLOOKUP($A1369,GDP!$A$1:$H$2692,COLUMN(GDP!G1369),0)</f>
        <v>3156</v>
      </c>
      <c r="H1369" s="7">
        <f>VLOOKUP($A1369,GDP!$A$1:$H$2692,COLUMN(GDP!H1369),0)</f>
        <v>0.154</v>
      </c>
      <c r="I1369" s="6">
        <f>VLOOKUP($A1369,ENERGY!$A$1:$F$2692,COLUMN(ENERGY!E1368),0)</f>
        <v>5369</v>
      </c>
      <c r="J1369" s="6">
        <f>VLOOKUP($A1369,ENERGY!$A$1:$F$2692,COLUMN(ENERGY!F1368),0)</f>
        <v>1962</v>
      </c>
      <c r="K1369" s="6">
        <f>VLOOKUP($A1369,'HUMAN RESOURCES'!$A$1:$M$2692,COLUMN('HUMAN RESOURCES'!$E1369),0)</f>
        <v>1.4E-2</v>
      </c>
      <c r="L1369" s="6">
        <f>VLOOKUP($A1369,'HUMAN RESOURCES'!$A$1:$M$2692,COLUMN('HUMAN RESOURCES'!$F1369),0)</f>
        <v>3.0000000000000001E-3</v>
      </c>
      <c r="M1369" s="6">
        <f>VLOOKUP($A1369,'HUMAN RESOURCES'!$A$1:$M$2692,COLUMN('HUMAN RESOURCES'!$G1369),0)</f>
        <v>83</v>
      </c>
      <c r="N1369" s="6">
        <f>VLOOKUP($A1369,'HUMAN RESOURCES'!$A$1:$M$2692,COLUMN('HUMAN RESOURCES'!$H1369),0)</f>
        <v>79</v>
      </c>
      <c r="O1369" s="6">
        <f>VLOOKUP($A1369,'HUMAN RESOURCES'!$A$1:$M$2692,COLUMN('HUMAN RESOURCES'!$I1369),0)</f>
        <v>0.22800000000000001</v>
      </c>
      <c r="P1369" s="6">
        <f>VLOOKUP($A1369,'HUMAN RESOURCES'!$A$1:$M$2692,COLUMN('HUMAN RESOURCES'!$J1369),0)</f>
        <v>0.65600000000000003</v>
      </c>
      <c r="Q1369" s="6">
        <f>VLOOKUP($A1369,'HUMAN RESOURCES'!$A$1:$M$2692,COLUMN('HUMAN RESOURCES'!$K1369),0)</f>
        <v>0.11700000000000001</v>
      </c>
      <c r="R1369" s="6">
        <f>VLOOKUP($A1369,'HUMAN RESOURCES'!$A$1:$M$2692,COLUMN('HUMAN RESOURCES'!$L1369),0)</f>
        <v>287523</v>
      </c>
      <c r="S1369" s="6">
        <f>VLOOKUP($A1369,'HUMAN RESOURCES'!$A$1:$M$2692,COLUMN('HUMAN RESOURCES'!$F1369),0)</f>
        <v>3.0000000000000001E-3</v>
      </c>
      <c r="T1369" s="6">
        <f>VLOOKUP($A1369,TOURISM!$A$1:$F$2692,COLUMN(TOURISM!$E1369),0)</f>
        <v>415000000</v>
      </c>
      <c r="U1369" s="6">
        <f>VLOOKUP($A1369,TOURISM!$A$1:$F$2692,COLUMN(TOURISM!$F1369),0)</f>
        <v>373000000</v>
      </c>
      <c r="V1369" s="6">
        <f>VLOOKUP($A1369,BUSINESS!$A$1:$J$2692,COLUMN(BUSINESS!$E1369),0)</f>
        <v>0</v>
      </c>
      <c r="W1369" s="6">
        <f>VLOOKUP($A1369,BUSINESS!$A$1:$J$2692,COLUMN(BUSINESS!$F1369),0)</f>
        <v>0</v>
      </c>
      <c r="X1369" s="6">
        <f>VLOOKUP($A1369,BUSINESS!$A$1:$J$2692,COLUMN(BUSINESS!$G1369),0)</f>
        <v>0</v>
      </c>
      <c r="Y1369" s="6">
        <f>VLOOKUP($A1369,BUSINESS!$A$1:$J$2692,COLUMN(BUSINESS!$H1369),0)</f>
        <v>0</v>
      </c>
      <c r="Z1369" s="6">
        <f>VLOOKUP($A1369,BUSINESS!$A$1:$J$2692,COLUMN(BUSINESS!$I1369),0)</f>
        <v>0.79100000000000004</v>
      </c>
      <c r="AA1369" s="6">
        <f>VLOOKUP($A1369,BUSINESS!$A$1:$J$2692,COLUMN(BUSINESS!$J1369),0)</f>
        <v>0.90800000000000003</v>
      </c>
      <c r="AB1369" s="5"/>
      <c r="AC1369" s="5"/>
      <c r="AD1369" s="5"/>
      <c r="AE1369" s="5"/>
    </row>
    <row r="1370" spans="1:31" ht="15.75" customHeight="1" x14ac:dyDescent="0.25">
      <c r="A1370" s="6">
        <v>1369</v>
      </c>
      <c r="B1370" s="7" t="str">
        <f>VLOOKUP($A1370,GDP!$A$1:$H$2692,COLUMN(GDP!B1370),0)</f>
        <v>Europe</v>
      </c>
      <c r="C1370" s="8" t="str">
        <f>VLOOKUP($A1370,GDP!$A$1:$H$2692,COLUMN(GDP!C1370),0)</f>
        <v>Iceland-Europe</v>
      </c>
      <c r="D1370" s="9" t="str">
        <f>VLOOKUP($A1370,GDP!$A$1:$H$2692,COLUMN(GDP!D1370),0)</f>
        <v>2003</v>
      </c>
      <c r="E1370" s="8">
        <f>VLOOKUP($A1370,GDP!$A$1:$H$2692,COLUMN(GDP!E1370),0)</f>
        <v>10969898924</v>
      </c>
      <c r="F1370" s="7">
        <f>VLOOKUP($A1370,GDP!$A$1:$H$2692,COLUMN(GDP!F1370),0)</f>
        <v>0.106</v>
      </c>
      <c r="G1370" s="7">
        <f>VLOOKUP($A1370,GDP!$A$1:$H$2692,COLUMN(GDP!G1370),0)</f>
        <v>4020</v>
      </c>
      <c r="H1370" s="7">
        <f>VLOOKUP($A1370,GDP!$A$1:$H$2692,COLUMN(GDP!H1370),0)</f>
        <v>0.12</v>
      </c>
      <c r="I1370" s="6">
        <f>VLOOKUP($A1370,ENERGY!$A$1:$F$2692,COLUMN(ENERGY!E1369),0)</f>
        <v>5384</v>
      </c>
      <c r="J1370" s="6">
        <f>VLOOKUP($A1370,ENERGY!$A$1:$F$2692,COLUMN(ENERGY!F1369),0)</f>
        <v>2054</v>
      </c>
      <c r="K1370" s="6">
        <f>VLOOKUP($A1370,'HUMAN RESOURCES'!$A$1:$M$2692,COLUMN('HUMAN RESOURCES'!$E1370),0)</f>
        <v>1.4E-2</v>
      </c>
      <c r="L1370" s="6">
        <f>VLOOKUP($A1370,'HUMAN RESOURCES'!$A$1:$M$2692,COLUMN('HUMAN RESOURCES'!$F1370),0)</f>
        <v>3.0000000000000001E-3</v>
      </c>
      <c r="M1370" s="6">
        <f>VLOOKUP($A1370,'HUMAN RESOURCES'!$A$1:$M$2692,COLUMN('HUMAN RESOURCES'!$G1370),0)</f>
        <v>83</v>
      </c>
      <c r="N1370" s="6">
        <f>VLOOKUP($A1370,'HUMAN RESOURCES'!$A$1:$M$2692,COLUMN('HUMAN RESOURCES'!$H1370),0)</f>
        <v>80</v>
      </c>
      <c r="O1370" s="6">
        <f>VLOOKUP($A1370,'HUMAN RESOURCES'!$A$1:$M$2692,COLUMN('HUMAN RESOURCES'!$I1370),0)</f>
        <v>0.22500000000000001</v>
      </c>
      <c r="P1370" s="6">
        <f>VLOOKUP($A1370,'HUMAN RESOURCES'!$A$1:$M$2692,COLUMN('HUMAN RESOURCES'!$J1370),0)</f>
        <v>0.65800000000000003</v>
      </c>
      <c r="Q1370" s="6">
        <f>VLOOKUP($A1370,'HUMAN RESOURCES'!$A$1:$M$2692,COLUMN('HUMAN RESOURCES'!$K1370),0)</f>
        <v>0.11700000000000001</v>
      </c>
      <c r="R1370" s="6">
        <f>VLOOKUP($A1370,'HUMAN RESOURCES'!$A$1:$M$2692,COLUMN('HUMAN RESOURCES'!$L1370),0)</f>
        <v>289521</v>
      </c>
      <c r="S1370" s="6">
        <f>VLOOKUP($A1370,'HUMAN RESOURCES'!$A$1:$M$2692,COLUMN('HUMAN RESOURCES'!$F1370),0)</f>
        <v>3.0000000000000001E-3</v>
      </c>
      <c r="T1370" s="6">
        <f>VLOOKUP($A1370,TOURISM!$A$1:$F$2692,COLUMN(TOURISM!$E1370),0)</f>
        <v>486000000</v>
      </c>
      <c r="U1370" s="6">
        <f>VLOOKUP($A1370,TOURISM!$A$1:$F$2692,COLUMN(TOURISM!$F1370),0)</f>
        <v>524000000</v>
      </c>
      <c r="V1370" s="6">
        <f>VLOOKUP($A1370,BUSINESS!$A$1:$J$2692,COLUMN(BUSINESS!$E1370),0)</f>
        <v>0</v>
      </c>
      <c r="W1370" s="6">
        <f>VLOOKUP($A1370,BUSINESS!$A$1:$J$2692,COLUMN(BUSINESS!$F1370),0)</f>
        <v>0</v>
      </c>
      <c r="X1370" s="6">
        <f>VLOOKUP($A1370,BUSINESS!$A$1:$J$2692,COLUMN(BUSINESS!$G1370),0)</f>
        <v>0</v>
      </c>
      <c r="Y1370" s="6">
        <f>VLOOKUP($A1370,BUSINESS!$A$1:$J$2692,COLUMN(BUSINESS!$H1370),0)</f>
        <v>0</v>
      </c>
      <c r="Z1370" s="6">
        <f>VLOOKUP($A1370,BUSINESS!$A$1:$J$2692,COLUMN(BUSINESS!$I1370),0)</f>
        <v>0.83099999999999996</v>
      </c>
      <c r="AA1370" s="6">
        <f>VLOOKUP($A1370,BUSINESS!$A$1:$J$2692,COLUMN(BUSINESS!$J1370),0)</f>
        <v>0.96499999999999997</v>
      </c>
      <c r="AB1370" s="5"/>
      <c r="AC1370" s="5"/>
      <c r="AD1370" s="5"/>
      <c r="AE1370" s="5"/>
    </row>
    <row r="1371" spans="1:31" ht="15.75" customHeight="1" x14ac:dyDescent="0.25">
      <c r="A1371" s="6">
        <v>1370</v>
      </c>
      <c r="B1371" s="7" t="str">
        <f>VLOOKUP($A1371,GDP!$A$1:$H$2692,COLUMN(GDP!B1371),0)</f>
        <v>Europe</v>
      </c>
      <c r="C1371" s="8" t="str">
        <f>VLOOKUP($A1371,GDP!$A$1:$H$2692,COLUMN(GDP!C1371),0)</f>
        <v>Iceland-Europe</v>
      </c>
      <c r="D1371" s="9" t="str">
        <f>VLOOKUP($A1371,GDP!$A$1:$H$2692,COLUMN(GDP!D1371),0)</f>
        <v>2004</v>
      </c>
      <c r="E1371" s="8">
        <f>VLOOKUP($A1371,GDP!$A$1:$H$2692,COLUMN(GDP!E1371),0)</f>
        <v>13251434311</v>
      </c>
      <c r="F1371" s="7">
        <f>VLOOKUP($A1371,GDP!$A$1:$H$2692,COLUMN(GDP!F1371),0)</f>
        <v>0.1</v>
      </c>
      <c r="G1371" s="7">
        <f>VLOOKUP($A1371,GDP!$A$1:$H$2692,COLUMN(GDP!G1371),0)</f>
        <v>4567</v>
      </c>
      <c r="H1371" s="7">
        <f>VLOOKUP($A1371,GDP!$A$1:$H$2692,COLUMN(GDP!H1371),0)</f>
        <v>0.12</v>
      </c>
      <c r="I1371" s="6">
        <f>VLOOKUP($A1371,ENERGY!$A$1:$F$2692,COLUMN(ENERGY!E1370),0)</f>
        <v>5354</v>
      </c>
      <c r="J1371" s="6">
        <f>VLOOKUP($A1371,ENERGY!$A$1:$F$2692,COLUMN(ENERGY!F1370),0)</f>
        <v>2120</v>
      </c>
      <c r="K1371" s="6">
        <f>VLOOKUP($A1371,'HUMAN RESOURCES'!$A$1:$M$2692,COLUMN('HUMAN RESOURCES'!$E1371),0)</f>
        <v>1.4999999999999999E-2</v>
      </c>
      <c r="L1371" s="6">
        <f>VLOOKUP($A1371,'HUMAN RESOURCES'!$A$1:$M$2692,COLUMN('HUMAN RESOURCES'!$F1371),0)</f>
        <v>3.0000000000000001E-3</v>
      </c>
      <c r="M1371" s="6">
        <f>VLOOKUP($A1371,'HUMAN RESOURCES'!$A$1:$M$2692,COLUMN('HUMAN RESOURCES'!$G1371),0)</f>
        <v>83</v>
      </c>
      <c r="N1371" s="6">
        <f>VLOOKUP($A1371,'HUMAN RESOURCES'!$A$1:$M$2692,COLUMN('HUMAN RESOURCES'!$H1371),0)</f>
        <v>79</v>
      </c>
      <c r="O1371" s="6">
        <f>VLOOKUP($A1371,'HUMAN RESOURCES'!$A$1:$M$2692,COLUMN('HUMAN RESOURCES'!$I1371),0)</f>
        <v>0.223</v>
      </c>
      <c r="P1371" s="6">
        <f>VLOOKUP($A1371,'HUMAN RESOURCES'!$A$1:$M$2692,COLUMN('HUMAN RESOURCES'!$J1371),0)</f>
        <v>0.66</v>
      </c>
      <c r="Q1371" s="6">
        <f>VLOOKUP($A1371,'HUMAN RESOURCES'!$A$1:$M$2692,COLUMN('HUMAN RESOURCES'!$K1371),0)</f>
        <v>0.11700000000000001</v>
      </c>
      <c r="R1371" s="6">
        <f>VLOOKUP($A1371,'HUMAN RESOURCES'!$A$1:$M$2692,COLUMN('HUMAN RESOURCES'!$L1371),0)</f>
        <v>292074</v>
      </c>
      <c r="S1371" s="6">
        <f>VLOOKUP($A1371,'HUMAN RESOURCES'!$A$1:$M$2692,COLUMN('HUMAN RESOURCES'!$F1371),0)</f>
        <v>3.0000000000000001E-3</v>
      </c>
      <c r="T1371" s="6">
        <f>VLOOKUP($A1371,TOURISM!$A$1:$F$2692,COLUMN(TOURISM!$E1371),0)</f>
        <v>558000000</v>
      </c>
      <c r="U1371" s="6">
        <f>VLOOKUP($A1371,TOURISM!$A$1:$F$2692,COLUMN(TOURISM!$F1371),0)</f>
        <v>699000000</v>
      </c>
      <c r="V1371" s="6">
        <f>VLOOKUP($A1371,BUSINESS!$A$1:$J$2692,COLUMN(BUSINESS!$E1371),0)</f>
        <v>0</v>
      </c>
      <c r="W1371" s="6">
        <f>VLOOKUP($A1371,BUSINESS!$A$1:$J$2692,COLUMN(BUSINESS!$F1371),0)</f>
        <v>5</v>
      </c>
      <c r="X1371" s="6">
        <f>VLOOKUP($A1371,BUSINESS!$A$1:$J$2692,COLUMN(BUSINESS!$G1371),0)</f>
        <v>0</v>
      </c>
      <c r="Y1371" s="6">
        <f>VLOOKUP($A1371,BUSINESS!$A$1:$J$2692,COLUMN(BUSINESS!$H1371),0)</f>
        <v>0</v>
      </c>
      <c r="Z1371" s="6">
        <f>VLOOKUP($A1371,BUSINESS!$A$1:$J$2692,COLUMN(BUSINESS!$I1371),0)</f>
        <v>0.83899999999999997</v>
      </c>
      <c r="AA1371" s="6">
        <f>VLOOKUP($A1371,BUSINESS!$A$1:$J$2692,COLUMN(BUSINESS!$J1371),0)</f>
        <v>0.98899999999999999</v>
      </c>
      <c r="AB1371" s="5"/>
      <c r="AC1371" s="5"/>
      <c r="AD1371" s="5"/>
      <c r="AE1371" s="5"/>
    </row>
    <row r="1372" spans="1:31" ht="15.75" customHeight="1" x14ac:dyDescent="0.25">
      <c r="A1372" s="6">
        <v>1371</v>
      </c>
      <c r="B1372" s="7" t="str">
        <f>VLOOKUP($A1372,GDP!$A$1:$H$2692,COLUMN(GDP!B1372),0)</f>
        <v>Europe</v>
      </c>
      <c r="C1372" s="8" t="str">
        <f>VLOOKUP($A1372,GDP!$A$1:$H$2692,COLUMN(GDP!C1372),0)</f>
        <v>Iceland-Europe</v>
      </c>
      <c r="D1372" s="9" t="str">
        <f>VLOOKUP($A1372,GDP!$A$1:$H$2692,COLUMN(GDP!D1372),0)</f>
        <v>2005</v>
      </c>
      <c r="E1372" s="8">
        <f>VLOOKUP($A1372,GDP!$A$1:$H$2692,COLUMN(GDP!E1372),0)</f>
        <v>16286331747</v>
      </c>
      <c r="F1372" s="7">
        <f>VLOOKUP($A1372,GDP!$A$1:$H$2692,COLUMN(GDP!F1372),0)</f>
        <v>9.6000000000000002E-2</v>
      </c>
      <c r="G1372" s="7">
        <f>VLOOKUP($A1372,GDP!$A$1:$H$2692,COLUMN(GDP!G1372),0)</f>
        <v>5329</v>
      </c>
      <c r="H1372" s="7">
        <f>VLOOKUP($A1372,GDP!$A$1:$H$2692,COLUMN(GDP!H1372),0)</f>
        <v>0.14799999999999999</v>
      </c>
      <c r="I1372" s="6">
        <f>VLOOKUP($A1372,ENERGY!$A$1:$F$2692,COLUMN(ENERGY!E1371),0)</f>
        <v>4836</v>
      </c>
      <c r="J1372" s="6">
        <f>VLOOKUP($A1372,ENERGY!$A$1:$F$2692,COLUMN(ENERGY!F1371),0)</f>
        <v>2310</v>
      </c>
      <c r="K1372" s="6">
        <f>VLOOKUP($A1372,'HUMAN RESOURCES'!$A$1:$M$2692,COLUMN('HUMAN RESOURCES'!$E1372),0)</f>
        <v>1.4E-2</v>
      </c>
      <c r="L1372" s="6">
        <f>VLOOKUP($A1372,'HUMAN RESOURCES'!$A$1:$M$2692,COLUMN('HUMAN RESOURCES'!$F1372),0)</f>
        <v>2E-3</v>
      </c>
      <c r="M1372" s="6">
        <f>VLOOKUP($A1372,'HUMAN RESOURCES'!$A$1:$M$2692,COLUMN('HUMAN RESOURCES'!$G1372),0)</f>
        <v>84</v>
      </c>
      <c r="N1372" s="6">
        <f>VLOOKUP($A1372,'HUMAN RESOURCES'!$A$1:$M$2692,COLUMN('HUMAN RESOURCES'!$H1372),0)</f>
        <v>80</v>
      </c>
      <c r="O1372" s="6">
        <f>VLOOKUP($A1372,'HUMAN RESOURCES'!$A$1:$M$2692,COLUMN('HUMAN RESOURCES'!$I1372),0)</f>
        <v>0.221</v>
      </c>
      <c r="P1372" s="6">
        <f>VLOOKUP($A1372,'HUMAN RESOURCES'!$A$1:$M$2692,COLUMN('HUMAN RESOURCES'!$J1372),0)</f>
        <v>0.66200000000000003</v>
      </c>
      <c r="Q1372" s="6">
        <f>VLOOKUP($A1372,'HUMAN RESOURCES'!$A$1:$M$2692,COLUMN('HUMAN RESOURCES'!$K1372),0)</f>
        <v>0.11700000000000001</v>
      </c>
      <c r="R1372" s="6">
        <f>VLOOKUP($A1372,'HUMAN RESOURCES'!$A$1:$M$2692,COLUMN('HUMAN RESOURCES'!$L1372),0)</f>
        <v>296734</v>
      </c>
      <c r="S1372" s="6">
        <f>VLOOKUP($A1372,'HUMAN RESOURCES'!$A$1:$M$2692,COLUMN('HUMAN RESOURCES'!$F1372),0)</f>
        <v>2E-3</v>
      </c>
      <c r="T1372" s="6">
        <f>VLOOKUP($A1372,TOURISM!$A$1:$F$2692,COLUMN(TOURISM!$E1372),0)</f>
        <v>635000000</v>
      </c>
      <c r="U1372" s="6">
        <f>VLOOKUP($A1372,TOURISM!$A$1:$F$2692,COLUMN(TOURISM!$F1372),0)</f>
        <v>991000000</v>
      </c>
      <c r="V1372" s="6">
        <f>VLOOKUP($A1372,BUSINESS!$A$1:$J$2692,COLUMN(BUSINESS!$E1372),0)</f>
        <v>0.26400000000000001</v>
      </c>
      <c r="W1372" s="6">
        <f>VLOOKUP($A1372,BUSINESS!$A$1:$J$2692,COLUMN(BUSINESS!$F1372),0)</f>
        <v>5</v>
      </c>
      <c r="X1372" s="6">
        <f>VLOOKUP($A1372,BUSINESS!$A$1:$J$2692,COLUMN(BUSINESS!$G1372),0)</f>
        <v>0</v>
      </c>
      <c r="Y1372" s="6">
        <f>VLOOKUP($A1372,BUSINESS!$A$1:$J$2692,COLUMN(BUSINESS!$H1372),0)</f>
        <v>140</v>
      </c>
      <c r="Z1372" s="6">
        <f>VLOOKUP($A1372,BUSINESS!$A$1:$J$2692,COLUMN(BUSINESS!$I1372),0)</f>
        <v>0.87</v>
      </c>
      <c r="AA1372" s="6">
        <f>VLOOKUP($A1372,BUSINESS!$A$1:$J$2692,COLUMN(BUSINESS!$J1372),0)</f>
        <v>0.95399999999999996</v>
      </c>
      <c r="AB1372" s="5"/>
      <c r="AC1372" s="5"/>
      <c r="AD1372" s="5"/>
      <c r="AE1372" s="5"/>
    </row>
    <row r="1373" spans="1:31" ht="15.75" customHeight="1" x14ac:dyDescent="0.25">
      <c r="A1373" s="6">
        <v>1372</v>
      </c>
      <c r="B1373" s="7" t="str">
        <f>VLOOKUP($A1373,GDP!$A$1:$H$2692,COLUMN(GDP!B1373),0)</f>
        <v>Europe</v>
      </c>
      <c r="C1373" s="8" t="str">
        <f>VLOOKUP($A1373,GDP!$A$1:$H$2692,COLUMN(GDP!C1373),0)</f>
        <v>Iceland-Europe</v>
      </c>
      <c r="D1373" s="9" t="str">
        <f>VLOOKUP($A1373,GDP!$A$1:$H$2692,COLUMN(GDP!D1373),0)</f>
        <v>2006</v>
      </c>
      <c r="E1373" s="8">
        <f>VLOOKUP($A1373,GDP!$A$1:$H$2692,COLUMN(GDP!E1373),0)</f>
        <v>16651492784</v>
      </c>
      <c r="F1373" s="7">
        <f>VLOOKUP($A1373,GDP!$A$1:$H$2692,COLUMN(GDP!F1373),0)</f>
        <v>9.4E-2</v>
      </c>
      <c r="G1373" s="7">
        <f>VLOOKUP($A1373,GDP!$A$1:$H$2692,COLUMN(GDP!G1373),0)</f>
        <v>5205</v>
      </c>
      <c r="H1373" s="7">
        <f>VLOOKUP($A1373,GDP!$A$1:$H$2692,COLUMN(GDP!H1373),0)</f>
        <v>0.17899999999999999</v>
      </c>
      <c r="I1373" s="6">
        <f>VLOOKUP($A1373,ENERGY!$A$1:$F$2692,COLUMN(ENERGY!E1372),0)</f>
        <v>4159</v>
      </c>
      <c r="J1373" s="6">
        <f>VLOOKUP($A1373,ENERGY!$A$1:$F$2692,COLUMN(ENERGY!F1372),0)</f>
        <v>2277</v>
      </c>
      <c r="K1373" s="6">
        <f>VLOOKUP($A1373,'HUMAN RESOURCES'!$A$1:$M$2692,COLUMN('HUMAN RESOURCES'!$E1373),0)</f>
        <v>1.4999999999999999E-2</v>
      </c>
      <c r="L1373" s="6">
        <f>VLOOKUP($A1373,'HUMAN RESOURCES'!$A$1:$M$2692,COLUMN('HUMAN RESOURCES'!$F1373),0)</f>
        <v>2E-3</v>
      </c>
      <c r="M1373" s="6">
        <f>VLOOKUP($A1373,'HUMAN RESOURCES'!$A$1:$M$2692,COLUMN('HUMAN RESOURCES'!$G1373),0)</f>
        <v>83</v>
      </c>
      <c r="N1373" s="6">
        <f>VLOOKUP($A1373,'HUMAN RESOURCES'!$A$1:$M$2692,COLUMN('HUMAN RESOURCES'!$H1373),0)</f>
        <v>80</v>
      </c>
      <c r="O1373" s="6">
        <f>VLOOKUP($A1373,'HUMAN RESOURCES'!$A$1:$M$2692,COLUMN('HUMAN RESOURCES'!$I1373),0)</f>
        <v>0.218</v>
      </c>
      <c r="P1373" s="6">
        <f>VLOOKUP($A1373,'HUMAN RESOURCES'!$A$1:$M$2692,COLUMN('HUMAN RESOURCES'!$J1373),0)</f>
        <v>0.66400000000000003</v>
      </c>
      <c r="Q1373" s="6">
        <f>VLOOKUP($A1373,'HUMAN RESOURCES'!$A$1:$M$2692,COLUMN('HUMAN RESOURCES'!$K1373),0)</f>
        <v>0.11799999999999999</v>
      </c>
      <c r="R1373" s="6">
        <f>VLOOKUP($A1373,'HUMAN RESOURCES'!$A$1:$M$2692,COLUMN('HUMAN RESOURCES'!$L1373),0)</f>
        <v>303782</v>
      </c>
      <c r="S1373" s="6">
        <f>VLOOKUP($A1373,'HUMAN RESOURCES'!$A$1:$M$2692,COLUMN('HUMAN RESOURCES'!$F1373),0)</f>
        <v>2E-3</v>
      </c>
      <c r="T1373" s="6">
        <f>VLOOKUP($A1373,TOURISM!$A$1:$F$2692,COLUMN(TOURISM!$E1373),0)</f>
        <v>702000000</v>
      </c>
      <c r="U1373" s="6">
        <f>VLOOKUP($A1373,TOURISM!$A$1:$F$2692,COLUMN(TOURISM!$F1373),0)</f>
        <v>1084000000</v>
      </c>
      <c r="V1373" s="6">
        <f>VLOOKUP($A1373,BUSINESS!$A$1:$J$2692,COLUMN(BUSINESS!$E1373),0)</f>
        <v>0.26500000000000001</v>
      </c>
      <c r="W1373" s="6">
        <f>VLOOKUP($A1373,BUSINESS!$A$1:$J$2692,COLUMN(BUSINESS!$F1373),0)</f>
        <v>5</v>
      </c>
      <c r="X1373" s="6">
        <f>VLOOKUP($A1373,BUSINESS!$A$1:$J$2692,COLUMN(BUSINESS!$G1373),0)</f>
        <v>0</v>
      </c>
      <c r="Y1373" s="6">
        <f>VLOOKUP($A1373,BUSINESS!$A$1:$J$2692,COLUMN(BUSINESS!$H1373),0)</f>
        <v>140</v>
      </c>
      <c r="Z1373" s="6">
        <f>VLOOKUP($A1373,BUSINESS!$A$1:$J$2692,COLUMN(BUSINESS!$I1373),0)</f>
        <v>0.89500000000000002</v>
      </c>
      <c r="AA1373" s="6">
        <f>VLOOKUP($A1373,BUSINESS!$A$1:$J$2692,COLUMN(BUSINESS!$J1373),0)</f>
        <v>1.004</v>
      </c>
      <c r="AB1373" s="5"/>
      <c r="AC1373" s="5"/>
      <c r="AD1373" s="5"/>
      <c r="AE1373" s="5"/>
    </row>
    <row r="1374" spans="1:31" ht="15.75" customHeight="1" x14ac:dyDescent="0.25">
      <c r="A1374" s="6">
        <v>1373</v>
      </c>
      <c r="B1374" s="7" t="str">
        <f>VLOOKUP($A1374,GDP!$A$1:$H$2692,COLUMN(GDP!B1374),0)</f>
        <v>Europe</v>
      </c>
      <c r="C1374" s="8" t="str">
        <f>VLOOKUP($A1374,GDP!$A$1:$H$2692,COLUMN(GDP!C1374),0)</f>
        <v>Iceland-Europe</v>
      </c>
      <c r="D1374" s="9" t="str">
        <f>VLOOKUP($A1374,GDP!$A$1:$H$2692,COLUMN(GDP!D1374),0)</f>
        <v>2007</v>
      </c>
      <c r="E1374" s="8">
        <f>VLOOKUP($A1374,GDP!$A$1:$H$2692,COLUMN(GDP!E1374),0)</f>
        <v>20428232684</v>
      </c>
      <c r="F1374" s="7">
        <f>VLOOKUP($A1374,GDP!$A$1:$H$2692,COLUMN(GDP!F1374),0)</f>
        <v>9.2999999999999999E-2</v>
      </c>
      <c r="G1374" s="7">
        <f>VLOOKUP($A1374,GDP!$A$1:$H$2692,COLUMN(GDP!G1374),0)</f>
        <v>6182</v>
      </c>
      <c r="H1374" s="7">
        <f>VLOOKUP($A1374,GDP!$A$1:$H$2692,COLUMN(GDP!H1374),0)</f>
        <v>0.193</v>
      </c>
      <c r="I1374" s="6">
        <f>VLOOKUP($A1374,ENERGY!$A$1:$F$2692,COLUMN(ENERGY!E1373),0)</f>
        <v>3480</v>
      </c>
      <c r="J1374" s="6">
        <f>VLOOKUP($A1374,ENERGY!$A$1:$F$2692,COLUMN(ENERGY!F1373),0)</f>
        <v>2204</v>
      </c>
      <c r="K1374" s="6">
        <f>VLOOKUP($A1374,'HUMAN RESOURCES'!$A$1:$M$2692,COLUMN('HUMAN RESOURCES'!$E1374),0)</f>
        <v>1.4999999999999999E-2</v>
      </c>
      <c r="L1374" s="6">
        <f>VLOOKUP($A1374,'HUMAN RESOURCES'!$A$1:$M$2692,COLUMN('HUMAN RESOURCES'!$F1374),0)</f>
        <v>2E-3</v>
      </c>
      <c r="M1374" s="6">
        <f>VLOOKUP($A1374,'HUMAN RESOURCES'!$A$1:$M$2692,COLUMN('HUMAN RESOURCES'!$G1374),0)</f>
        <v>83</v>
      </c>
      <c r="N1374" s="6">
        <f>VLOOKUP($A1374,'HUMAN RESOURCES'!$A$1:$M$2692,COLUMN('HUMAN RESOURCES'!$H1374),0)</f>
        <v>80</v>
      </c>
      <c r="O1374" s="6">
        <f>VLOOKUP($A1374,'HUMAN RESOURCES'!$A$1:$M$2692,COLUMN('HUMAN RESOURCES'!$I1374),0)</f>
        <v>0.215</v>
      </c>
      <c r="P1374" s="6">
        <f>VLOOKUP($A1374,'HUMAN RESOURCES'!$A$1:$M$2692,COLUMN('HUMAN RESOURCES'!$J1374),0)</f>
        <v>0.66600000000000004</v>
      </c>
      <c r="Q1374" s="6">
        <f>VLOOKUP($A1374,'HUMAN RESOURCES'!$A$1:$M$2692,COLUMN('HUMAN RESOURCES'!$K1374),0)</f>
        <v>0.11799999999999999</v>
      </c>
      <c r="R1374" s="6">
        <f>VLOOKUP($A1374,'HUMAN RESOURCES'!$A$1:$M$2692,COLUMN('HUMAN RESOURCES'!$L1374),0)</f>
        <v>311566</v>
      </c>
      <c r="S1374" s="6">
        <f>VLOOKUP($A1374,'HUMAN RESOURCES'!$A$1:$M$2692,COLUMN('HUMAN RESOURCES'!$F1374),0)</f>
        <v>2E-3</v>
      </c>
      <c r="T1374" s="6">
        <f>VLOOKUP($A1374,TOURISM!$A$1:$F$2692,COLUMN(TOURISM!$E1374),0)</f>
        <v>848000000</v>
      </c>
      <c r="U1374" s="6">
        <f>VLOOKUP($A1374,TOURISM!$A$1:$F$2692,COLUMN(TOURISM!$F1374),0)</f>
        <v>1336000000</v>
      </c>
      <c r="V1374" s="6">
        <f>VLOOKUP($A1374,BUSINESS!$A$1:$J$2692,COLUMN(BUSINESS!$E1374),0)</f>
        <v>0.26200000000000001</v>
      </c>
      <c r="W1374" s="6">
        <f>VLOOKUP($A1374,BUSINESS!$A$1:$J$2692,COLUMN(BUSINESS!$F1374),0)</f>
        <v>5</v>
      </c>
      <c r="X1374" s="6">
        <f>VLOOKUP($A1374,BUSINESS!$A$1:$J$2692,COLUMN(BUSINESS!$G1374),0)</f>
        <v>0</v>
      </c>
      <c r="Y1374" s="6">
        <f>VLOOKUP($A1374,BUSINESS!$A$1:$J$2692,COLUMN(BUSINESS!$H1374),0)</f>
        <v>140</v>
      </c>
      <c r="Z1374" s="6">
        <f>VLOOKUP($A1374,BUSINESS!$A$1:$J$2692,COLUMN(BUSINESS!$I1374),0)</f>
        <v>0.90600000000000003</v>
      </c>
      <c r="AA1374" s="6">
        <f>VLOOKUP($A1374,BUSINESS!$A$1:$J$2692,COLUMN(BUSINESS!$J1374),0)</f>
        <v>1.069</v>
      </c>
      <c r="AB1374" s="5"/>
      <c r="AC1374" s="5"/>
      <c r="AD1374" s="5"/>
      <c r="AE1374" s="5"/>
    </row>
    <row r="1375" spans="1:31" ht="15.75" customHeight="1" x14ac:dyDescent="0.25">
      <c r="A1375" s="6">
        <v>1374</v>
      </c>
      <c r="B1375" s="7" t="str">
        <f>VLOOKUP($A1375,GDP!$A$1:$H$2692,COLUMN(GDP!B1375),0)</f>
        <v>Europe</v>
      </c>
      <c r="C1375" s="8" t="str">
        <f>VLOOKUP($A1375,GDP!$A$1:$H$2692,COLUMN(GDP!C1375),0)</f>
        <v>Iceland-Europe</v>
      </c>
      <c r="D1375" s="9" t="str">
        <f>VLOOKUP($A1375,GDP!$A$1:$H$2692,COLUMN(GDP!D1375),0)</f>
        <v>2008</v>
      </c>
      <c r="E1375" s="8">
        <f>VLOOKUP($A1375,GDP!$A$1:$H$2692,COLUMN(GDP!E1375),0)</f>
        <v>16832076487</v>
      </c>
      <c r="F1375" s="7">
        <f>VLOOKUP($A1375,GDP!$A$1:$H$2692,COLUMN(GDP!F1375),0)</f>
        <v>9.2999999999999999E-2</v>
      </c>
      <c r="G1375" s="7">
        <f>VLOOKUP($A1375,GDP!$A$1:$H$2692,COLUMN(GDP!G1375),0)</f>
        <v>4959</v>
      </c>
      <c r="H1375" s="7">
        <f>VLOOKUP($A1375,GDP!$A$1:$H$2692,COLUMN(GDP!H1375),0)</f>
        <v>0.20100000000000001</v>
      </c>
      <c r="I1375" s="6">
        <f>VLOOKUP($A1375,ENERGY!$A$1:$F$2692,COLUMN(ENERGY!E1374),0)</f>
        <v>3368</v>
      </c>
      <c r="J1375" s="6">
        <f>VLOOKUP($A1375,ENERGY!$A$1:$F$2692,COLUMN(ENERGY!F1374),0)</f>
        <v>2233</v>
      </c>
      <c r="K1375" s="6">
        <f>VLOOKUP($A1375,'HUMAN RESOURCES'!$A$1:$M$2692,COLUMN('HUMAN RESOURCES'!$E1375),0)</f>
        <v>1.4999999999999999E-2</v>
      </c>
      <c r="L1375" s="6">
        <f>VLOOKUP($A1375,'HUMAN RESOURCES'!$A$1:$M$2692,COLUMN('HUMAN RESOURCES'!$F1375),0)</f>
        <v>2E-3</v>
      </c>
      <c r="M1375" s="6">
        <f>VLOOKUP($A1375,'HUMAN RESOURCES'!$A$1:$M$2692,COLUMN('HUMAN RESOURCES'!$G1375),0)</f>
        <v>83</v>
      </c>
      <c r="N1375" s="6">
        <f>VLOOKUP($A1375,'HUMAN RESOURCES'!$A$1:$M$2692,COLUMN('HUMAN RESOURCES'!$H1375),0)</f>
        <v>80</v>
      </c>
      <c r="O1375" s="6">
        <f>VLOOKUP($A1375,'HUMAN RESOURCES'!$A$1:$M$2692,COLUMN('HUMAN RESOURCES'!$I1375),0)</f>
        <v>0.21299999999999999</v>
      </c>
      <c r="P1375" s="6">
        <f>VLOOKUP($A1375,'HUMAN RESOURCES'!$A$1:$M$2692,COLUMN('HUMAN RESOURCES'!$J1375),0)</f>
        <v>0.66800000000000004</v>
      </c>
      <c r="Q1375" s="6">
        <f>VLOOKUP($A1375,'HUMAN RESOURCES'!$A$1:$M$2692,COLUMN('HUMAN RESOURCES'!$K1375),0)</f>
        <v>0.11899999999999999</v>
      </c>
      <c r="R1375" s="6">
        <f>VLOOKUP($A1375,'HUMAN RESOURCES'!$A$1:$M$2692,COLUMN('HUMAN RESOURCES'!$L1375),0)</f>
        <v>317414</v>
      </c>
      <c r="S1375" s="6">
        <f>VLOOKUP($A1375,'HUMAN RESOURCES'!$A$1:$M$2692,COLUMN('HUMAN RESOURCES'!$F1375),0)</f>
        <v>2E-3</v>
      </c>
      <c r="T1375" s="6">
        <f>VLOOKUP($A1375,TOURISM!$A$1:$F$2692,COLUMN(TOURISM!$E1375),0)</f>
        <v>881000000</v>
      </c>
      <c r="U1375" s="6">
        <f>VLOOKUP($A1375,TOURISM!$A$1:$F$2692,COLUMN(TOURISM!$F1375),0)</f>
        <v>1103000000</v>
      </c>
      <c r="V1375" s="6">
        <f>VLOOKUP($A1375,BUSINESS!$A$1:$J$2692,COLUMN(BUSINESS!$E1375),0)</f>
        <v>0.25800000000000001</v>
      </c>
      <c r="W1375" s="6">
        <f>VLOOKUP($A1375,BUSINESS!$A$1:$J$2692,COLUMN(BUSINESS!$F1375),0)</f>
        <v>5</v>
      </c>
      <c r="X1375" s="6">
        <f>VLOOKUP($A1375,BUSINESS!$A$1:$J$2692,COLUMN(BUSINESS!$G1375),0)</f>
        <v>0</v>
      </c>
      <c r="Y1375" s="6">
        <f>VLOOKUP($A1375,BUSINESS!$A$1:$J$2692,COLUMN(BUSINESS!$H1375),0)</f>
        <v>140</v>
      </c>
      <c r="Z1375" s="6">
        <f>VLOOKUP($A1375,BUSINESS!$A$1:$J$2692,COLUMN(BUSINESS!$I1375),0)</f>
        <v>0.91</v>
      </c>
      <c r="AA1375" s="6">
        <f>VLOOKUP($A1375,BUSINESS!$A$1:$J$2692,COLUMN(BUSINESS!$J1375),0)</f>
        <v>1.089</v>
      </c>
      <c r="AB1375" s="5"/>
      <c r="AC1375" s="5"/>
      <c r="AD1375" s="5"/>
      <c r="AE1375" s="5"/>
    </row>
    <row r="1376" spans="1:31" ht="15.75" customHeight="1" x14ac:dyDescent="0.25">
      <c r="A1376" s="6">
        <v>1375</v>
      </c>
      <c r="B1376" s="7" t="str">
        <f>VLOOKUP($A1376,GDP!$A$1:$H$2692,COLUMN(GDP!B1376),0)</f>
        <v>Europe</v>
      </c>
      <c r="C1376" s="8" t="str">
        <f>VLOOKUP($A1376,GDP!$A$1:$H$2692,COLUMN(GDP!C1376),0)</f>
        <v>Iceland-Europe</v>
      </c>
      <c r="D1376" s="9" t="str">
        <f>VLOOKUP($A1376,GDP!$A$1:$H$2692,COLUMN(GDP!D1376),0)</f>
        <v>2009</v>
      </c>
      <c r="E1376" s="8">
        <f>VLOOKUP($A1376,GDP!$A$1:$H$2692,COLUMN(GDP!E1376),0)</f>
        <v>12115441517</v>
      </c>
      <c r="F1376" s="7">
        <f>VLOOKUP($A1376,GDP!$A$1:$H$2692,COLUMN(GDP!F1376),0)</f>
        <v>9.7000000000000003E-2</v>
      </c>
      <c r="G1376" s="7">
        <f>VLOOKUP($A1376,GDP!$A$1:$H$2692,COLUMN(GDP!G1376),0)</f>
        <v>3696</v>
      </c>
      <c r="H1376" s="7">
        <f>VLOOKUP($A1376,GDP!$A$1:$H$2692,COLUMN(GDP!H1376),0)</f>
        <v>0.19</v>
      </c>
      <c r="I1376" s="6">
        <f>VLOOKUP($A1376,ENERGY!$A$1:$F$2692,COLUMN(ENERGY!E1375),0)</f>
        <v>3273</v>
      </c>
      <c r="J1376" s="6">
        <f>VLOOKUP($A1376,ENERGY!$A$1:$F$2692,COLUMN(ENERGY!F1375),0)</f>
        <v>2167</v>
      </c>
      <c r="K1376" s="6">
        <f>VLOOKUP($A1376,'HUMAN RESOURCES'!$A$1:$M$2692,COLUMN('HUMAN RESOURCES'!$E1376),0)</f>
        <v>1.6E-2</v>
      </c>
      <c r="L1376" s="6">
        <f>VLOOKUP($A1376,'HUMAN RESOURCES'!$A$1:$M$2692,COLUMN('HUMAN RESOURCES'!$F1376),0)</f>
        <v>2E-3</v>
      </c>
      <c r="M1376" s="6">
        <f>VLOOKUP($A1376,'HUMAN RESOURCES'!$A$1:$M$2692,COLUMN('HUMAN RESOURCES'!$G1376),0)</f>
        <v>84</v>
      </c>
      <c r="N1376" s="6">
        <f>VLOOKUP($A1376,'HUMAN RESOURCES'!$A$1:$M$2692,COLUMN('HUMAN RESOURCES'!$H1376),0)</f>
        <v>80</v>
      </c>
      <c r="O1376" s="6">
        <f>VLOOKUP($A1376,'HUMAN RESOURCES'!$A$1:$M$2692,COLUMN('HUMAN RESOURCES'!$I1376),0)</f>
        <v>0.21099999999999999</v>
      </c>
      <c r="P1376" s="6">
        <f>VLOOKUP($A1376,'HUMAN RESOURCES'!$A$1:$M$2692,COLUMN('HUMAN RESOURCES'!$J1376),0)</f>
        <v>0.66900000000000004</v>
      </c>
      <c r="Q1376" s="6">
        <f>VLOOKUP($A1376,'HUMAN RESOURCES'!$A$1:$M$2692,COLUMN('HUMAN RESOURCES'!$K1376),0)</f>
        <v>0.12</v>
      </c>
      <c r="R1376" s="6">
        <f>VLOOKUP($A1376,'HUMAN RESOURCES'!$A$1:$M$2692,COLUMN('HUMAN RESOURCES'!$L1376),0)</f>
        <v>318499</v>
      </c>
      <c r="S1376" s="6">
        <f>VLOOKUP($A1376,'HUMAN RESOURCES'!$A$1:$M$2692,COLUMN('HUMAN RESOURCES'!$F1376),0)</f>
        <v>2E-3</v>
      </c>
      <c r="T1376" s="6">
        <f>VLOOKUP($A1376,TOURISM!$A$1:$F$2692,COLUMN(TOURISM!$E1376),0)</f>
        <v>550000000</v>
      </c>
      <c r="U1376" s="6">
        <f>VLOOKUP($A1376,TOURISM!$A$1:$F$2692,COLUMN(TOURISM!$F1376),0)</f>
        <v>534000000</v>
      </c>
      <c r="V1376" s="6">
        <f>VLOOKUP($A1376,BUSINESS!$A$1:$J$2692,COLUMN(BUSINESS!$E1376),0)</f>
        <v>0.24299999999999999</v>
      </c>
      <c r="W1376" s="6">
        <f>VLOOKUP($A1376,BUSINESS!$A$1:$J$2692,COLUMN(BUSINESS!$F1376),0)</f>
        <v>5</v>
      </c>
      <c r="X1376" s="6">
        <f>VLOOKUP($A1376,BUSINESS!$A$1:$J$2692,COLUMN(BUSINESS!$G1376),0)</f>
        <v>0</v>
      </c>
      <c r="Y1376" s="6">
        <f>VLOOKUP($A1376,BUSINESS!$A$1:$J$2692,COLUMN(BUSINESS!$H1376),0)</f>
        <v>140</v>
      </c>
      <c r="Z1376" s="6">
        <f>VLOOKUP($A1376,BUSINESS!$A$1:$J$2692,COLUMN(BUSINESS!$I1376),0)</f>
        <v>0.93</v>
      </c>
      <c r="AA1376" s="6">
        <f>VLOOKUP($A1376,BUSINESS!$A$1:$J$2692,COLUMN(BUSINESS!$J1376),0)</f>
        <v>1.083</v>
      </c>
      <c r="AB1376" s="5"/>
      <c r="AC1376" s="5"/>
      <c r="AD1376" s="5"/>
      <c r="AE1376" s="5"/>
    </row>
    <row r="1377" spans="1:31" ht="15.75" customHeight="1" x14ac:dyDescent="0.25">
      <c r="A1377" s="6">
        <v>1376</v>
      </c>
      <c r="B1377" s="7" t="str">
        <f>VLOOKUP($A1377,GDP!$A$1:$H$2692,COLUMN(GDP!B1377),0)</f>
        <v>Europe</v>
      </c>
      <c r="C1377" s="8" t="str">
        <f>VLOOKUP($A1377,GDP!$A$1:$H$2692,COLUMN(GDP!C1377),0)</f>
        <v>Iceland-Europe</v>
      </c>
      <c r="D1377" s="9" t="str">
        <f>VLOOKUP($A1377,GDP!$A$1:$H$2692,COLUMN(GDP!D1377),0)</f>
        <v>2010</v>
      </c>
      <c r="E1377" s="8">
        <f>VLOOKUP($A1377,GDP!$A$1:$H$2692,COLUMN(GDP!E1377),0)</f>
        <v>12564705489</v>
      </c>
      <c r="F1377" s="7">
        <f>VLOOKUP($A1377,GDP!$A$1:$H$2692,COLUMN(GDP!F1377),0)</f>
        <v>9.4E-2</v>
      </c>
      <c r="G1377" s="7">
        <f>VLOOKUP($A1377,GDP!$A$1:$H$2692,COLUMN(GDP!G1377),0)</f>
        <v>3730</v>
      </c>
      <c r="H1377" s="7">
        <f>VLOOKUP($A1377,GDP!$A$1:$H$2692,COLUMN(GDP!H1377),0)</f>
        <v>0.10299999999999999</v>
      </c>
      <c r="I1377" s="6">
        <f>VLOOKUP($A1377,ENERGY!$A$1:$F$2692,COLUMN(ENERGY!E1376),0)</f>
        <v>3285</v>
      </c>
      <c r="J1377" s="6">
        <f>VLOOKUP($A1377,ENERGY!$A$1:$F$2692,COLUMN(ENERGY!F1376),0)</f>
        <v>2171</v>
      </c>
      <c r="K1377" s="6">
        <f>VLOOKUP($A1377,'HUMAN RESOURCES'!$A$1:$M$2692,COLUMN('HUMAN RESOURCES'!$E1377),0)</f>
        <v>1.4999999999999999E-2</v>
      </c>
      <c r="L1377" s="6">
        <f>VLOOKUP($A1377,'HUMAN RESOURCES'!$A$1:$M$2692,COLUMN('HUMAN RESOURCES'!$F1377),0)</f>
        <v>2E-3</v>
      </c>
      <c r="M1377" s="6">
        <f>VLOOKUP($A1377,'HUMAN RESOURCES'!$A$1:$M$2692,COLUMN('HUMAN RESOURCES'!$G1377),0)</f>
        <v>84</v>
      </c>
      <c r="N1377" s="6">
        <f>VLOOKUP($A1377,'HUMAN RESOURCES'!$A$1:$M$2692,COLUMN('HUMAN RESOURCES'!$H1377),0)</f>
        <v>80</v>
      </c>
      <c r="O1377" s="6">
        <f>VLOOKUP($A1377,'HUMAN RESOURCES'!$A$1:$M$2692,COLUMN('HUMAN RESOURCES'!$I1377),0)</f>
        <v>0.20899999999999999</v>
      </c>
      <c r="P1377" s="6">
        <f>VLOOKUP($A1377,'HUMAN RESOURCES'!$A$1:$M$2692,COLUMN('HUMAN RESOURCES'!$J1377),0)</f>
        <v>0.66900000000000004</v>
      </c>
      <c r="Q1377" s="6">
        <f>VLOOKUP($A1377,'HUMAN RESOURCES'!$A$1:$M$2692,COLUMN('HUMAN RESOURCES'!$K1377),0)</f>
        <v>0.121</v>
      </c>
      <c r="R1377" s="6">
        <f>VLOOKUP($A1377,'HUMAN RESOURCES'!$A$1:$M$2692,COLUMN('HUMAN RESOURCES'!$L1377),0)</f>
        <v>318041</v>
      </c>
      <c r="S1377" s="6">
        <f>VLOOKUP($A1377,'HUMAN RESOURCES'!$A$1:$M$2692,COLUMN('HUMAN RESOURCES'!$F1377),0)</f>
        <v>2E-3</v>
      </c>
      <c r="T1377" s="6">
        <f>VLOOKUP($A1377,TOURISM!$A$1:$F$2692,COLUMN(TOURISM!$E1377),0)</f>
        <v>562000000</v>
      </c>
      <c r="U1377" s="6">
        <f>VLOOKUP($A1377,TOURISM!$A$1:$F$2692,COLUMN(TOURISM!$F1377),0)</f>
        <v>599000000</v>
      </c>
      <c r="V1377" s="6">
        <f>VLOOKUP($A1377,BUSINESS!$A$1:$J$2692,COLUMN(BUSINESS!$E1377),0)</f>
        <v>0.26100000000000001</v>
      </c>
      <c r="W1377" s="6">
        <f>VLOOKUP($A1377,BUSINESS!$A$1:$J$2692,COLUMN(BUSINESS!$F1377),0)</f>
        <v>5</v>
      </c>
      <c r="X1377" s="6">
        <f>VLOOKUP($A1377,BUSINESS!$A$1:$J$2692,COLUMN(BUSINESS!$G1377),0)</f>
        <v>0</v>
      </c>
      <c r="Y1377" s="6">
        <f>VLOOKUP($A1377,BUSINESS!$A$1:$J$2692,COLUMN(BUSINESS!$H1377),0)</f>
        <v>140</v>
      </c>
      <c r="Z1377" s="6">
        <f>VLOOKUP($A1377,BUSINESS!$A$1:$J$2692,COLUMN(BUSINESS!$I1377),0)</f>
        <v>0.93400000000000005</v>
      </c>
      <c r="AA1377" s="6">
        <f>VLOOKUP($A1377,BUSINESS!$A$1:$J$2692,COLUMN(BUSINESS!$J1377),0)</f>
        <v>1.0720000000000001</v>
      </c>
      <c r="AB1377" s="5"/>
      <c r="AC1377" s="5"/>
      <c r="AD1377" s="5"/>
      <c r="AE1377" s="5"/>
    </row>
    <row r="1378" spans="1:31" ht="15.75" customHeight="1" x14ac:dyDescent="0.25">
      <c r="A1378" s="6">
        <v>1377</v>
      </c>
      <c r="B1378" s="7" t="str">
        <f>VLOOKUP($A1378,GDP!$A$1:$H$2692,COLUMN(GDP!B1378),0)</f>
        <v>Europe</v>
      </c>
      <c r="C1378" s="8" t="str">
        <f>VLOOKUP($A1378,GDP!$A$1:$H$2692,COLUMN(GDP!C1378),0)</f>
        <v>Iceland-Europe</v>
      </c>
      <c r="D1378" s="9" t="str">
        <f>VLOOKUP($A1378,GDP!$A$1:$H$2692,COLUMN(GDP!D1378),0)</f>
        <v>2011</v>
      </c>
      <c r="E1378" s="8">
        <f>VLOOKUP($A1378,GDP!$A$1:$H$2692,COLUMN(GDP!E1378),0)</f>
        <v>14042801904</v>
      </c>
      <c r="F1378" s="7">
        <f>VLOOKUP($A1378,GDP!$A$1:$H$2692,COLUMN(GDP!F1378),0)</f>
        <v>9.1999999999999998E-2</v>
      </c>
      <c r="G1378" s="7">
        <f>VLOOKUP($A1378,GDP!$A$1:$H$2692,COLUMN(GDP!G1378),0)</f>
        <v>4051</v>
      </c>
      <c r="H1378" s="7">
        <f>VLOOKUP($A1378,GDP!$A$1:$H$2692,COLUMN(GDP!H1378),0)</f>
        <v>7.6999999999999999E-2</v>
      </c>
      <c r="I1378" s="6">
        <f>VLOOKUP($A1378,ENERGY!$A$1:$F$2692,COLUMN(ENERGY!E1377),0)</f>
        <v>3238</v>
      </c>
      <c r="J1378" s="6">
        <f>VLOOKUP($A1378,ENERGY!$A$1:$F$2692,COLUMN(ENERGY!F1377),0)</f>
        <v>2101</v>
      </c>
      <c r="K1378" s="6">
        <f>VLOOKUP($A1378,'HUMAN RESOURCES'!$A$1:$M$2692,COLUMN('HUMAN RESOURCES'!$E1378),0)</f>
        <v>1.4E-2</v>
      </c>
      <c r="L1378" s="6">
        <f>VLOOKUP($A1378,'HUMAN RESOURCES'!$A$1:$M$2692,COLUMN('HUMAN RESOURCES'!$F1378),0)</f>
        <v>2E-3</v>
      </c>
      <c r="M1378" s="6">
        <f>VLOOKUP($A1378,'HUMAN RESOURCES'!$A$1:$M$2692,COLUMN('HUMAN RESOURCES'!$G1378),0)</f>
        <v>84</v>
      </c>
      <c r="N1378" s="6">
        <f>VLOOKUP($A1378,'HUMAN RESOURCES'!$A$1:$M$2692,COLUMN('HUMAN RESOURCES'!$H1378),0)</f>
        <v>81</v>
      </c>
      <c r="O1378" s="6">
        <f>VLOOKUP($A1378,'HUMAN RESOURCES'!$A$1:$M$2692,COLUMN('HUMAN RESOURCES'!$I1378),0)</f>
        <v>0.20799999999999999</v>
      </c>
      <c r="P1378" s="6">
        <f>VLOOKUP($A1378,'HUMAN RESOURCES'!$A$1:$M$2692,COLUMN('HUMAN RESOURCES'!$J1378),0)</f>
        <v>0.66900000000000004</v>
      </c>
      <c r="Q1378" s="6">
        <f>VLOOKUP($A1378,'HUMAN RESOURCES'!$A$1:$M$2692,COLUMN('HUMAN RESOURCES'!$K1378),0)</f>
        <v>0.123</v>
      </c>
      <c r="R1378" s="6">
        <f>VLOOKUP($A1378,'HUMAN RESOURCES'!$A$1:$M$2692,COLUMN('HUMAN RESOURCES'!$L1378),0)</f>
        <v>319014</v>
      </c>
      <c r="S1378" s="6">
        <f>VLOOKUP($A1378,'HUMAN RESOURCES'!$A$1:$M$2692,COLUMN('HUMAN RESOURCES'!$F1378),0)</f>
        <v>2E-3</v>
      </c>
      <c r="T1378" s="6">
        <f>VLOOKUP($A1378,TOURISM!$A$1:$F$2692,COLUMN(TOURISM!$E1378),0)</f>
        <v>751000000</v>
      </c>
      <c r="U1378" s="6">
        <f>VLOOKUP($A1378,TOURISM!$A$1:$F$2692,COLUMN(TOURISM!$F1378),0)</f>
        <v>740000000</v>
      </c>
      <c r="V1378" s="6">
        <f>VLOOKUP($A1378,BUSINESS!$A$1:$J$2692,COLUMN(BUSINESS!$E1378),0)</f>
        <v>0.29599999999999999</v>
      </c>
      <c r="W1378" s="6">
        <f>VLOOKUP($A1378,BUSINESS!$A$1:$J$2692,COLUMN(BUSINESS!$F1378),0)</f>
        <v>5</v>
      </c>
      <c r="X1378" s="6">
        <f>VLOOKUP($A1378,BUSINESS!$A$1:$J$2692,COLUMN(BUSINESS!$G1378),0)</f>
        <v>0</v>
      </c>
      <c r="Y1378" s="6">
        <f>VLOOKUP($A1378,BUSINESS!$A$1:$J$2692,COLUMN(BUSINESS!$H1378),0)</f>
        <v>140</v>
      </c>
      <c r="Z1378" s="6">
        <f>VLOOKUP($A1378,BUSINESS!$A$1:$J$2692,COLUMN(BUSINESS!$I1378),0)</f>
        <v>0.94799999999999995</v>
      </c>
      <c r="AA1378" s="6">
        <f>VLOOKUP($A1378,BUSINESS!$A$1:$J$2692,COLUMN(BUSINESS!$J1378),0)</f>
        <v>1.0680000000000001</v>
      </c>
      <c r="AB1378" s="5"/>
      <c r="AC1378" s="5"/>
      <c r="AD1378" s="5"/>
      <c r="AE1378" s="5"/>
    </row>
    <row r="1379" spans="1:31" ht="15.75" customHeight="1" x14ac:dyDescent="0.25">
      <c r="A1379" s="6">
        <v>1378</v>
      </c>
      <c r="B1379" s="7" t="str">
        <f>VLOOKUP($A1379,GDP!$A$1:$H$2692,COLUMN(GDP!B1379),0)</f>
        <v>Europe</v>
      </c>
      <c r="C1379" s="8" t="str">
        <f>VLOOKUP($A1379,GDP!$A$1:$H$2692,COLUMN(GDP!C1379),0)</f>
        <v>Iceland-Europe</v>
      </c>
      <c r="D1379" s="9" t="str">
        <f>VLOOKUP($A1379,GDP!$A$1:$H$2692,COLUMN(GDP!D1379),0)</f>
        <v>2012</v>
      </c>
      <c r="E1379" s="8">
        <f>VLOOKUP($A1379,GDP!$A$1:$H$2692,COLUMN(GDP!E1379),0)</f>
        <v>13586213061</v>
      </c>
      <c r="F1379" s="7">
        <f>VLOOKUP($A1379,GDP!$A$1:$H$2692,COLUMN(GDP!F1379),0)</f>
        <v>9.0999999999999998E-2</v>
      </c>
      <c r="G1379" s="7">
        <f>VLOOKUP($A1379,GDP!$A$1:$H$2692,COLUMN(GDP!G1379),0)</f>
        <v>3872</v>
      </c>
      <c r="H1379" s="7">
        <f>VLOOKUP($A1379,GDP!$A$1:$H$2692,COLUMN(GDP!H1379),0)</f>
        <v>8.3000000000000004E-2</v>
      </c>
      <c r="I1379" s="6">
        <f>VLOOKUP($A1379,ENERGY!$A$1:$F$2692,COLUMN(ENERGY!E1378),0)</f>
        <v>3100</v>
      </c>
      <c r="J1379" s="6">
        <f>VLOOKUP($A1379,ENERGY!$A$1:$F$2692,COLUMN(ENERGY!F1378),0)</f>
        <v>2164</v>
      </c>
      <c r="K1379" s="6">
        <f>VLOOKUP($A1379,'HUMAN RESOURCES'!$A$1:$M$2692,COLUMN('HUMAN RESOURCES'!$E1379),0)</f>
        <v>1.4E-2</v>
      </c>
      <c r="L1379" s="6">
        <f>VLOOKUP($A1379,'HUMAN RESOURCES'!$A$1:$M$2692,COLUMN('HUMAN RESOURCES'!$F1379),0)</f>
        <v>2E-3</v>
      </c>
      <c r="M1379" s="6">
        <f>VLOOKUP($A1379,'HUMAN RESOURCES'!$A$1:$M$2692,COLUMN('HUMAN RESOURCES'!$G1379),0)</f>
        <v>84</v>
      </c>
      <c r="N1379" s="6">
        <f>VLOOKUP($A1379,'HUMAN RESOURCES'!$A$1:$M$2692,COLUMN('HUMAN RESOURCES'!$H1379),0)</f>
        <v>82</v>
      </c>
      <c r="O1379" s="6">
        <f>VLOOKUP($A1379,'HUMAN RESOURCES'!$A$1:$M$2692,COLUMN('HUMAN RESOURCES'!$I1379),0)</f>
        <v>0.20699999999999999</v>
      </c>
      <c r="P1379" s="6">
        <f>VLOOKUP($A1379,'HUMAN RESOURCES'!$A$1:$M$2692,COLUMN('HUMAN RESOURCES'!$J1379),0)</f>
        <v>0.66700000000000004</v>
      </c>
      <c r="Q1379" s="6">
        <f>VLOOKUP($A1379,'HUMAN RESOURCES'!$A$1:$M$2692,COLUMN('HUMAN RESOURCES'!$K1379),0)</f>
        <v>0.126</v>
      </c>
      <c r="R1379" s="6">
        <f>VLOOKUP($A1379,'HUMAN RESOURCES'!$A$1:$M$2692,COLUMN('HUMAN RESOURCES'!$L1379),0)</f>
        <v>320716</v>
      </c>
      <c r="S1379" s="6">
        <f>VLOOKUP($A1379,'HUMAN RESOURCES'!$A$1:$M$2692,COLUMN('HUMAN RESOURCES'!$F1379),0)</f>
        <v>2E-3</v>
      </c>
      <c r="T1379" s="6">
        <f>VLOOKUP($A1379,TOURISM!$A$1:$F$2692,COLUMN(TOURISM!$E1379),0)</f>
        <v>865000000</v>
      </c>
      <c r="U1379" s="6">
        <f>VLOOKUP($A1379,TOURISM!$A$1:$F$2692,COLUMN(TOURISM!$F1379),0)</f>
        <v>780000000</v>
      </c>
      <c r="V1379" s="6">
        <f>VLOOKUP($A1379,BUSINESS!$A$1:$J$2692,COLUMN(BUSINESS!$E1379),0)</f>
        <v>0.30599999999999999</v>
      </c>
      <c r="W1379" s="6">
        <f>VLOOKUP($A1379,BUSINESS!$A$1:$J$2692,COLUMN(BUSINESS!$F1379),0)</f>
        <v>5</v>
      </c>
      <c r="X1379" s="6">
        <f>VLOOKUP($A1379,BUSINESS!$A$1:$J$2692,COLUMN(BUSINESS!$G1379),0)</f>
        <v>13</v>
      </c>
      <c r="Y1379" s="6">
        <f>VLOOKUP($A1379,BUSINESS!$A$1:$J$2692,COLUMN(BUSINESS!$H1379),0)</f>
        <v>140</v>
      </c>
      <c r="Z1379" s="6">
        <f>VLOOKUP($A1379,BUSINESS!$A$1:$J$2692,COLUMN(BUSINESS!$I1379),0)</f>
        <v>0.96199999999999997</v>
      </c>
      <c r="AA1379" s="6">
        <f>VLOOKUP($A1379,BUSINESS!$A$1:$J$2692,COLUMN(BUSINESS!$J1379),0)</f>
        <v>1.081</v>
      </c>
      <c r="AB1379" s="5"/>
      <c r="AC1379" s="5"/>
      <c r="AD1379" s="5"/>
      <c r="AE1379" s="5"/>
    </row>
    <row r="1380" spans="1:31" ht="15.75" customHeight="1" x14ac:dyDescent="0.25">
      <c r="A1380" s="6">
        <v>1379</v>
      </c>
      <c r="B1380" s="7" t="str">
        <f>VLOOKUP($A1380,GDP!$A$1:$H$2692,COLUMN(GDP!B1380),0)</f>
        <v>Europe</v>
      </c>
      <c r="C1380" s="8" t="str">
        <f>VLOOKUP($A1380,GDP!$A$1:$H$2692,COLUMN(GDP!C1380),0)</f>
        <v>Ireland-Europe</v>
      </c>
      <c r="D1380" s="9" t="str">
        <f>VLOOKUP($A1380,GDP!$A$1:$H$2692,COLUMN(GDP!D1380),0)</f>
        <v>2000</v>
      </c>
      <c r="E1380" s="8">
        <f>VLOOKUP($A1380,GDP!$A$1:$H$2692,COLUMN(GDP!E1380),0)</f>
        <v>97331522066</v>
      </c>
      <c r="F1380" s="7">
        <f>VLOOKUP($A1380,GDP!$A$1:$H$2692,COLUMN(GDP!F1380),0)</f>
        <v>6.0999999999999999E-2</v>
      </c>
      <c r="G1380" s="7">
        <f>VLOOKUP($A1380,GDP!$A$1:$H$2692,COLUMN(GDP!G1380),0)</f>
        <v>1572</v>
      </c>
      <c r="H1380" s="7">
        <f>VLOOKUP($A1380,GDP!$A$1:$H$2692,COLUMN(GDP!H1380),0)</f>
        <v>4.8000000000000001E-2</v>
      </c>
      <c r="I1380" s="6">
        <f>VLOOKUP($A1380,ENERGY!$A$1:$F$2692,COLUMN(ENERGY!E1379),0)</f>
        <v>13350</v>
      </c>
      <c r="J1380" s="6">
        <f>VLOOKUP($A1380,ENERGY!$A$1:$F$2692,COLUMN(ENERGY!F1379),0)</f>
        <v>0</v>
      </c>
      <c r="K1380" s="6">
        <f>VLOOKUP($A1380,'HUMAN RESOURCES'!$A$1:$M$2692,COLUMN('HUMAN RESOURCES'!$E1380),0)</f>
        <v>1.4E-2</v>
      </c>
      <c r="L1380" s="6">
        <f>VLOOKUP($A1380,'HUMAN RESOURCES'!$A$1:$M$2692,COLUMN('HUMAN RESOURCES'!$F1380),0)</f>
        <v>6.0000000000000001E-3</v>
      </c>
      <c r="M1380" s="6">
        <f>VLOOKUP($A1380,'HUMAN RESOURCES'!$A$1:$M$2692,COLUMN('HUMAN RESOURCES'!$G1380),0)</f>
        <v>79</v>
      </c>
      <c r="N1380" s="6">
        <f>VLOOKUP($A1380,'HUMAN RESOURCES'!$A$1:$M$2692,COLUMN('HUMAN RESOURCES'!$H1380),0)</f>
        <v>74</v>
      </c>
      <c r="O1380" s="6">
        <f>VLOOKUP($A1380,'HUMAN RESOURCES'!$A$1:$M$2692,COLUMN('HUMAN RESOURCES'!$I1380),0)</f>
        <v>0.218</v>
      </c>
      <c r="P1380" s="6">
        <f>VLOOKUP($A1380,'HUMAN RESOURCES'!$A$1:$M$2692,COLUMN('HUMAN RESOURCES'!$J1380),0)</f>
        <v>0.67</v>
      </c>
      <c r="Q1380" s="6">
        <f>VLOOKUP($A1380,'HUMAN RESOURCES'!$A$1:$M$2692,COLUMN('HUMAN RESOURCES'!$K1380),0)</f>
        <v>0.112</v>
      </c>
      <c r="R1380" s="6">
        <f>VLOOKUP($A1380,'HUMAN RESOURCES'!$A$1:$M$2692,COLUMN('HUMAN RESOURCES'!$L1380),0)</f>
        <v>3805174</v>
      </c>
      <c r="S1380" s="6">
        <f>VLOOKUP($A1380,'HUMAN RESOURCES'!$A$1:$M$2692,COLUMN('HUMAN RESOURCES'!$F1380),0)</f>
        <v>6.0000000000000001E-3</v>
      </c>
      <c r="T1380" s="6">
        <f>VLOOKUP($A1380,TOURISM!$A$1:$F$2692,COLUMN(TOURISM!$E1380),0)</f>
        <v>3517000000</v>
      </c>
      <c r="U1380" s="6">
        <f>VLOOKUP($A1380,TOURISM!$A$1:$F$2692,COLUMN(TOURISM!$F1380),0)</f>
        <v>2626000000</v>
      </c>
      <c r="V1380" s="6">
        <f>VLOOKUP($A1380,BUSINESS!$A$1:$J$2692,COLUMN(BUSINESS!$E1380),0)</f>
        <v>0</v>
      </c>
      <c r="W1380" s="6">
        <f>VLOOKUP($A1380,BUSINESS!$A$1:$J$2692,COLUMN(BUSINESS!$F1380),0)</f>
        <v>0</v>
      </c>
      <c r="X1380" s="6">
        <f>VLOOKUP($A1380,BUSINESS!$A$1:$J$2692,COLUMN(BUSINESS!$G1380),0)</f>
        <v>0</v>
      </c>
      <c r="Y1380" s="6">
        <f>VLOOKUP($A1380,BUSINESS!$A$1:$J$2692,COLUMN(BUSINESS!$H1380),0)</f>
        <v>0</v>
      </c>
      <c r="Z1380" s="6">
        <f>VLOOKUP($A1380,BUSINESS!$A$1:$J$2692,COLUMN(BUSINESS!$I1380),0)</f>
        <v>0.17899999999999999</v>
      </c>
      <c r="AA1380" s="6">
        <f>VLOOKUP($A1380,BUSINESS!$A$1:$J$2692,COLUMN(BUSINESS!$J1380),0)</f>
        <v>0.64700000000000002</v>
      </c>
      <c r="AB1380" s="5"/>
      <c r="AC1380" s="5"/>
      <c r="AD1380" s="5"/>
      <c r="AE1380" s="5"/>
    </row>
    <row r="1381" spans="1:31" ht="15.75" customHeight="1" x14ac:dyDescent="0.25">
      <c r="A1381" s="6">
        <v>1380</v>
      </c>
      <c r="B1381" s="7" t="str">
        <f>VLOOKUP($A1381,GDP!$A$1:$H$2692,COLUMN(GDP!B1381),0)</f>
        <v>Europe</v>
      </c>
      <c r="C1381" s="8" t="str">
        <f>VLOOKUP($A1381,GDP!$A$1:$H$2692,COLUMN(GDP!C1381),0)</f>
        <v>Ireland-Europe</v>
      </c>
      <c r="D1381" s="9" t="str">
        <f>VLOOKUP($A1381,GDP!$A$1:$H$2692,COLUMN(GDP!D1381),0)</f>
        <v>2001</v>
      </c>
      <c r="E1381" s="8">
        <f>VLOOKUP($A1381,GDP!$A$1:$H$2692,COLUMN(GDP!E1381),0)</f>
        <v>105000000000</v>
      </c>
      <c r="F1381" s="7">
        <f>VLOOKUP($A1381,GDP!$A$1:$H$2692,COLUMN(GDP!F1381),0)</f>
        <v>6.7000000000000004E-2</v>
      </c>
      <c r="G1381" s="7">
        <f>VLOOKUP($A1381,GDP!$A$1:$H$2692,COLUMN(GDP!G1381),0)</f>
        <v>1848</v>
      </c>
      <c r="H1381" s="7">
        <f>VLOOKUP($A1381,GDP!$A$1:$H$2692,COLUMN(GDP!H1381),0)</f>
        <v>4.8000000000000001E-2</v>
      </c>
      <c r="I1381" s="6">
        <f>VLOOKUP($A1381,ENERGY!$A$1:$F$2692,COLUMN(ENERGY!E1380),0)</f>
        <v>13216</v>
      </c>
      <c r="J1381" s="6">
        <f>VLOOKUP($A1381,ENERGY!$A$1:$F$2692,COLUMN(ENERGY!F1380),0)</f>
        <v>0</v>
      </c>
      <c r="K1381" s="6">
        <f>VLOOKUP($A1381,'HUMAN RESOURCES'!$A$1:$M$2692,COLUMN('HUMAN RESOURCES'!$E1381),0)</f>
        <v>1.4999999999999999E-2</v>
      </c>
      <c r="L1381" s="6">
        <f>VLOOKUP($A1381,'HUMAN RESOURCES'!$A$1:$M$2692,COLUMN('HUMAN RESOURCES'!$F1381),0)</f>
        <v>6.0000000000000001E-3</v>
      </c>
      <c r="M1381" s="6">
        <f>VLOOKUP($A1381,'HUMAN RESOURCES'!$A$1:$M$2692,COLUMN('HUMAN RESOURCES'!$G1381),0)</f>
        <v>80</v>
      </c>
      <c r="N1381" s="6">
        <f>VLOOKUP($A1381,'HUMAN RESOURCES'!$A$1:$M$2692,COLUMN('HUMAN RESOURCES'!$H1381),0)</f>
        <v>75</v>
      </c>
      <c r="O1381" s="6">
        <f>VLOOKUP($A1381,'HUMAN RESOURCES'!$A$1:$M$2692,COLUMN('HUMAN RESOURCES'!$I1381),0)</f>
        <v>0.214</v>
      </c>
      <c r="P1381" s="6">
        <f>VLOOKUP($A1381,'HUMAN RESOURCES'!$A$1:$M$2692,COLUMN('HUMAN RESOURCES'!$J1381),0)</f>
        <v>0.67400000000000004</v>
      </c>
      <c r="Q1381" s="6">
        <f>VLOOKUP($A1381,'HUMAN RESOURCES'!$A$1:$M$2692,COLUMN('HUMAN RESOURCES'!$K1381),0)</f>
        <v>0.112</v>
      </c>
      <c r="R1381" s="6">
        <f>VLOOKUP($A1381,'HUMAN RESOURCES'!$A$1:$M$2692,COLUMN('HUMAN RESOURCES'!$L1381),0)</f>
        <v>3866243</v>
      </c>
      <c r="S1381" s="6">
        <f>VLOOKUP($A1381,'HUMAN RESOURCES'!$A$1:$M$2692,COLUMN('HUMAN RESOURCES'!$F1381),0)</f>
        <v>6.0000000000000001E-3</v>
      </c>
      <c r="T1381" s="6">
        <f>VLOOKUP($A1381,TOURISM!$A$1:$F$2692,COLUMN(TOURISM!$E1381),0)</f>
        <v>3789000000</v>
      </c>
      <c r="U1381" s="6">
        <f>VLOOKUP($A1381,TOURISM!$A$1:$F$2692,COLUMN(TOURISM!$F1381),0)</f>
        <v>2956000000</v>
      </c>
      <c r="V1381" s="6">
        <f>VLOOKUP($A1381,BUSINESS!$A$1:$J$2692,COLUMN(BUSINESS!$E1381),0)</f>
        <v>0</v>
      </c>
      <c r="W1381" s="6">
        <f>VLOOKUP($A1381,BUSINESS!$A$1:$J$2692,COLUMN(BUSINESS!$F1381),0)</f>
        <v>0</v>
      </c>
      <c r="X1381" s="6">
        <f>VLOOKUP($A1381,BUSINESS!$A$1:$J$2692,COLUMN(BUSINESS!$G1381),0)</f>
        <v>0</v>
      </c>
      <c r="Y1381" s="6">
        <f>VLOOKUP($A1381,BUSINESS!$A$1:$J$2692,COLUMN(BUSINESS!$H1381),0)</f>
        <v>0</v>
      </c>
      <c r="Z1381" s="6">
        <f>VLOOKUP($A1381,BUSINESS!$A$1:$J$2692,COLUMN(BUSINESS!$I1381),0)</f>
        <v>0.23100000000000001</v>
      </c>
      <c r="AA1381" s="6">
        <f>VLOOKUP($A1381,BUSINESS!$A$1:$J$2692,COLUMN(BUSINESS!$J1381),0)</f>
        <v>0.76800000000000002</v>
      </c>
      <c r="AB1381" s="5"/>
      <c r="AC1381" s="5"/>
      <c r="AD1381" s="5"/>
      <c r="AE1381" s="5"/>
    </row>
    <row r="1382" spans="1:31" ht="15.75" customHeight="1" x14ac:dyDescent="0.25">
      <c r="A1382" s="6">
        <v>1381</v>
      </c>
      <c r="B1382" s="7" t="str">
        <f>VLOOKUP($A1382,GDP!$A$1:$H$2692,COLUMN(GDP!B1382),0)</f>
        <v>Europe</v>
      </c>
      <c r="C1382" s="8" t="str">
        <f>VLOOKUP($A1382,GDP!$A$1:$H$2692,COLUMN(GDP!C1382),0)</f>
        <v>Ireland-Europe</v>
      </c>
      <c r="D1382" s="9" t="str">
        <f>VLOOKUP($A1382,GDP!$A$1:$H$2692,COLUMN(GDP!D1382),0)</f>
        <v>2002</v>
      </c>
      <c r="E1382" s="8">
        <f>VLOOKUP($A1382,GDP!$A$1:$H$2692,COLUMN(GDP!E1382),0)</f>
        <v>123000000000</v>
      </c>
      <c r="F1382" s="7">
        <f>VLOOKUP($A1382,GDP!$A$1:$H$2692,COLUMN(GDP!F1382),0)</f>
        <v>7.0000000000000007E-2</v>
      </c>
      <c r="G1382" s="7">
        <f>VLOOKUP($A1382,GDP!$A$1:$H$2692,COLUMN(GDP!G1382),0)</f>
        <v>2221</v>
      </c>
      <c r="H1382" s="7">
        <f>VLOOKUP($A1382,GDP!$A$1:$H$2692,COLUMN(GDP!H1382),0)</f>
        <v>3.7999999999999999E-2</v>
      </c>
      <c r="I1382" s="6">
        <f>VLOOKUP($A1382,ENERGY!$A$1:$F$2692,COLUMN(ENERGY!E1381),0)</f>
        <v>14219</v>
      </c>
      <c r="J1382" s="6">
        <f>VLOOKUP($A1382,ENERGY!$A$1:$F$2692,COLUMN(ENERGY!F1381),0)</f>
        <v>40000</v>
      </c>
      <c r="K1382" s="6">
        <f>VLOOKUP($A1382,'HUMAN RESOURCES'!$A$1:$M$2692,COLUMN('HUMAN RESOURCES'!$E1382),0)</f>
        <v>1.4999999999999999E-2</v>
      </c>
      <c r="L1382" s="6">
        <f>VLOOKUP($A1382,'HUMAN RESOURCES'!$A$1:$M$2692,COLUMN('HUMAN RESOURCES'!$F1382),0)</f>
        <v>5.0000000000000001E-3</v>
      </c>
      <c r="M1382" s="6">
        <f>VLOOKUP($A1382,'HUMAN RESOURCES'!$A$1:$M$2692,COLUMN('HUMAN RESOURCES'!$G1382),0)</f>
        <v>80</v>
      </c>
      <c r="N1382" s="6">
        <f>VLOOKUP($A1382,'HUMAN RESOURCES'!$A$1:$M$2692,COLUMN('HUMAN RESOURCES'!$H1382),0)</f>
        <v>75</v>
      </c>
      <c r="O1382" s="6">
        <f>VLOOKUP($A1382,'HUMAN RESOURCES'!$A$1:$M$2692,COLUMN('HUMAN RESOURCES'!$I1382),0)</f>
        <v>0.21099999999999999</v>
      </c>
      <c r="P1382" s="6">
        <f>VLOOKUP($A1382,'HUMAN RESOURCES'!$A$1:$M$2692,COLUMN('HUMAN RESOURCES'!$J1382),0)</f>
        <v>0.67800000000000005</v>
      </c>
      <c r="Q1382" s="6">
        <f>VLOOKUP($A1382,'HUMAN RESOURCES'!$A$1:$M$2692,COLUMN('HUMAN RESOURCES'!$K1382),0)</f>
        <v>0.111</v>
      </c>
      <c r="R1382" s="6">
        <f>VLOOKUP($A1382,'HUMAN RESOURCES'!$A$1:$M$2692,COLUMN('HUMAN RESOURCES'!$L1382),0)</f>
        <v>3931947</v>
      </c>
      <c r="S1382" s="6">
        <f>VLOOKUP($A1382,'HUMAN RESOURCES'!$A$1:$M$2692,COLUMN('HUMAN RESOURCES'!$F1382),0)</f>
        <v>5.0000000000000001E-3</v>
      </c>
      <c r="T1382" s="6">
        <f>VLOOKUP($A1382,TOURISM!$A$1:$F$2692,COLUMN(TOURISM!$E1382),0)</f>
        <v>4228000000</v>
      </c>
      <c r="U1382" s="6">
        <f>VLOOKUP($A1382,TOURISM!$A$1:$F$2692,COLUMN(TOURISM!$F1382),0)</f>
        <v>3835000000</v>
      </c>
      <c r="V1382" s="6">
        <f>VLOOKUP($A1382,BUSINESS!$A$1:$J$2692,COLUMN(BUSINESS!$E1382),0)</f>
        <v>0</v>
      </c>
      <c r="W1382" s="6">
        <f>VLOOKUP($A1382,BUSINESS!$A$1:$J$2692,COLUMN(BUSINESS!$F1382),0)</f>
        <v>0</v>
      </c>
      <c r="X1382" s="6">
        <f>VLOOKUP($A1382,BUSINESS!$A$1:$J$2692,COLUMN(BUSINESS!$G1382),0)</f>
        <v>0</v>
      </c>
      <c r="Y1382" s="6">
        <f>VLOOKUP($A1382,BUSINESS!$A$1:$J$2692,COLUMN(BUSINESS!$H1382),0)</f>
        <v>0</v>
      </c>
      <c r="Z1382" s="6">
        <f>VLOOKUP($A1382,BUSINESS!$A$1:$J$2692,COLUMN(BUSINESS!$I1382),0)</f>
        <v>0.25900000000000001</v>
      </c>
      <c r="AA1382" s="6">
        <f>VLOOKUP($A1382,BUSINESS!$A$1:$J$2692,COLUMN(BUSINESS!$J1382),0)</f>
        <v>0.76200000000000001</v>
      </c>
      <c r="AB1382" s="5"/>
      <c r="AC1382" s="5"/>
      <c r="AD1382" s="5"/>
      <c r="AE1382" s="5"/>
    </row>
    <row r="1383" spans="1:31" ht="15.75" customHeight="1" x14ac:dyDescent="0.25">
      <c r="A1383" s="6">
        <v>1382</v>
      </c>
      <c r="B1383" s="7" t="str">
        <f>VLOOKUP($A1383,GDP!$A$1:$H$2692,COLUMN(GDP!B1383),0)</f>
        <v>Europe</v>
      </c>
      <c r="C1383" s="8" t="str">
        <f>VLOOKUP($A1383,GDP!$A$1:$H$2692,COLUMN(GDP!C1383),0)</f>
        <v>Ireland-Europe</v>
      </c>
      <c r="D1383" s="9" t="str">
        <f>VLOOKUP($A1383,GDP!$A$1:$H$2692,COLUMN(GDP!D1383),0)</f>
        <v>2003</v>
      </c>
      <c r="E1383" s="8">
        <f>VLOOKUP($A1383,GDP!$A$1:$H$2692,COLUMN(GDP!E1383),0)</f>
        <v>159000000000</v>
      </c>
      <c r="F1383" s="7">
        <f>VLOOKUP($A1383,GDP!$A$1:$H$2692,COLUMN(GDP!F1383),0)</f>
        <v>7.2999999999999995E-2</v>
      </c>
      <c r="G1383" s="7">
        <f>VLOOKUP($A1383,GDP!$A$1:$H$2692,COLUMN(GDP!G1383),0)</f>
        <v>2918</v>
      </c>
      <c r="H1383" s="7">
        <f>VLOOKUP($A1383,GDP!$A$1:$H$2692,COLUMN(GDP!H1383),0)</f>
        <v>2.8000000000000001E-2</v>
      </c>
      <c r="I1383" s="6">
        <f>VLOOKUP($A1383,ENERGY!$A$1:$F$2692,COLUMN(ENERGY!E1382),0)</f>
        <v>14364</v>
      </c>
      <c r="J1383" s="6">
        <f>VLOOKUP($A1383,ENERGY!$A$1:$F$2692,COLUMN(ENERGY!F1382),0)</f>
        <v>40623</v>
      </c>
      <c r="K1383" s="6">
        <f>VLOOKUP($A1383,'HUMAN RESOURCES'!$A$1:$M$2692,COLUMN('HUMAN RESOURCES'!$E1383),0)</f>
        <v>1.4999999999999999E-2</v>
      </c>
      <c r="L1383" s="6">
        <f>VLOOKUP($A1383,'HUMAN RESOURCES'!$A$1:$M$2692,COLUMN('HUMAN RESOURCES'!$F1383),0)</f>
        <v>5.0000000000000001E-3</v>
      </c>
      <c r="M1383" s="6">
        <f>VLOOKUP($A1383,'HUMAN RESOURCES'!$A$1:$M$2692,COLUMN('HUMAN RESOURCES'!$G1383),0)</f>
        <v>81</v>
      </c>
      <c r="N1383" s="6">
        <f>VLOOKUP($A1383,'HUMAN RESOURCES'!$A$1:$M$2692,COLUMN('HUMAN RESOURCES'!$H1383),0)</f>
        <v>76</v>
      </c>
      <c r="O1383" s="6">
        <f>VLOOKUP($A1383,'HUMAN RESOURCES'!$A$1:$M$2692,COLUMN('HUMAN RESOURCES'!$I1383),0)</f>
        <v>0.20799999999999999</v>
      </c>
      <c r="P1383" s="6">
        <f>VLOOKUP($A1383,'HUMAN RESOURCES'!$A$1:$M$2692,COLUMN('HUMAN RESOURCES'!$J1383),0)</f>
        <v>0.68100000000000005</v>
      </c>
      <c r="Q1383" s="6">
        <f>VLOOKUP($A1383,'HUMAN RESOURCES'!$A$1:$M$2692,COLUMN('HUMAN RESOURCES'!$K1383),0)</f>
        <v>0.111</v>
      </c>
      <c r="R1383" s="6">
        <f>VLOOKUP($A1383,'HUMAN RESOURCES'!$A$1:$M$2692,COLUMN('HUMAN RESOURCES'!$L1383),0)</f>
        <v>3996521</v>
      </c>
      <c r="S1383" s="6">
        <f>VLOOKUP($A1383,'HUMAN RESOURCES'!$A$1:$M$2692,COLUMN('HUMAN RESOURCES'!$F1383),0)</f>
        <v>5.0000000000000001E-3</v>
      </c>
      <c r="T1383" s="6">
        <f>VLOOKUP($A1383,TOURISM!$A$1:$F$2692,COLUMN(TOURISM!$E1383),0)</f>
        <v>5206000000</v>
      </c>
      <c r="U1383" s="6">
        <f>VLOOKUP($A1383,TOURISM!$A$1:$F$2692,COLUMN(TOURISM!$F1383),0)</f>
        <v>4832000000</v>
      </c>
      <c r="V1383" s="6">
        <f>VLOOKUP($A1383,BUSINESS!$A$1:$J$2692,COLUMN(BUSINESS!$E1383),0)</f>
        <v>0</v>
      </c>
      <c r="W1383" s="6">
        <f>VLOOKUP($A1383,BUSINESS!$A$1:$J$2692,COLUMN(BUSINESS!$F1383),0)</f>
        <v>18</v>
      </c>
      <c r="X1383" s="6">
        <f>VLOOKUP($A1383,BUSINESS!$A$1:$J$2692,COLUMN(BUSINESS!$G1383),0)</f>
        <v>0</v>
      </c>
      <c r="Y1383" s="6">
        <f>VLOOKUP($A1383,BUSINESS!$A$1:$J$2692,COLUMN(BUSINESS!$H1383),0)</f>
        <v>0</v>
      </c>
      <c r="Z1383" s="6">
        <f>VLOOKUP($A1383,BUSINESS!$A$1:$J$2692,COLUMN(BUSINESS!$I1383),0)</f>
        <v>0.34300000000000003</v>
      </c>
      <c r="AA1383" s="6">
        <f>VLOOKUP($A1383,BUSINESS!$A$1:$J$2692,COLUMN(BUSINESS!$J1383),0)</f>
        <v>0.873</v>
      </c>
      <c r="AB1383" s="5"/>
      <c r="AC1383" s="5"/>
      <c r="AD1383" s="5"/>
      <c r="AE1383" s="5"/>
    </row>
    <row r="1384" spans="1:31" ht="15.75" customHeight="1" x14ac:dyDescent="0.25">
      <c r="A1384" s="6">
        <v>1383</v>
      </c>
      <c r="B1384" s="7" t="str">
        <f>VLOOKUP($A1384,GDP!$A$1:$H$2692,COLUMN(GDP!B1384),0)</f>
        <v>Europe</v>
      </c>
      <c r="C1384" s="8" t="str">
        <f>VLOOKUP($A1384,GDP!$A$1:$H$2692,COLUMN(GDP!C1384),0)</f>
        <v>Ireland-Europe</v>
      </c>
      <c r="D1384" s="9" t="str">
        <f>VLOOKUP($A1384,GDP!$A$1:$H$2692,COLUMN(GDP!D1384),0)</f>
        <v>2004</v>
      </c>
      <c r="E1384" s="8">
        <f>VLOOKUP($A1384,GDP!$A$1:$H$2692,COLUMN(GDP!E1384),0)</f>
        <v>186000000000</v>
      </c>
      <c r="F1384" s="7">
        <f>VLOOKUP($A1384,GDP!$A$1:$H$2692,COLUMN(GDP!F1384),0)</f>
        <v>7.4999999999999997E-2</v>
      </c>
      <c r="G1384" s="7">
        <f>VLOOKUP($A1384,GDP!$A$1:$H$2692,COLUMN(GDP!G1384),0)</f>
        <v>3487</v>
      </c>
      <c r="H1384" s="7">
        <f>VLOOKUP($A1384,GDP!$A$1:$H$2692,COLUMN(GDP!H1384),0)</f>
        <v>2.5999999999999999E-2</v>
      </c>
      <c r="I1384" s="6">
        <f>VLOOKUP($A1384,ENERGY!$A$1:$F$2692,COLUMN(ENERGY!E1383),0)</f>
        <v>14903</v>
      </c>
      <c r="J1384" s="6">
        <f>VLOOKUP($A1384,ENERGY!$A$1:$F$2692,COLUMN(ENERGY!F1383),0)</f>
        <v>43021</v>
      </c>
      <c r="K1384" s="6">
        <f>VLOOKUP($A1384,'HUMAN RESOURCES'!$A$1:$M$2692,COLUMN('HUMAN RESOURCES'!$E1384),0)</f>
        <v>1.4999999999999999E-2</v>
      </c>
      <c r="L1384" s="6">
        <f>VLOOKUP($A1384,'HUMAN RESOURCES'!$A$1:$M$2692,COLUMN('HUMAN RESOURCES'!$F1384),0)</f>
        <v>5.0000000000000001E-3</v>
      </c>
      <c r="M1384" s="6">
        <f>VLOOKUP($A1384,'HUMAN RESOURCES'!$A$1:$M$2692,COLUMN('HUMAN RESOURCES'!$G1384),0)</f>
        <v>81</v>
      </c>
      <c r="N1384" s="6">
        <f>VLOOKUP($A1384,'HUMAN RESOURCES'!$A$1:$M$2692,COLUMN('HUMAN RESOURCES'!$H1384),0)</f>
        <v>76</v>
      </c>
      <c r="O1384" s="6">
        <f>VLOOKUP($A1384,'HUMAN RESOURCES'!$A$1:$M$2692,COLUMN('HUMAN RESOURCES'!$I1384),0)</f>
        <v>0.20599999999999999</v>
      </c>
      <c r="P1384" s="6">
        <f>VLOOKUP($A1384,'HUMAN RESOURCES'!$A$1:$M$2692,COLUMN('HUMAN RESOURCES'!$J1384),0)</f>
        <v>0.68300000000000005</v>
      </c>
      <c r="Q1384" s="6">
        <f>VLOOKUP($A1384,'HUMAN RESOURCES'!$A$1:$M$2692,COLUMN('HUMAN RESOURCES'!$K1384),0)</f>
        <v>0.111</v>
      </c>
      <c r="R1384" s="6">
        <f>VLOOKUP($A1384,'HUMAN RESOURCES'!$A$1:$M$2692,COLUMN('HUMAN RESOURCES'!$L1384),0)</f>
        <v>4070262</v>
      </c>
      <c r="S1384" s="6">
        <f>VLOOKUP($A1384,'HUMAN RESOURCES'!$A$1:$M$2692,COLUMN('HUMAN RESOURCES'!$F1384),0)</f>
        <v>5.0000000000000001E-3</v>
      </c>
      <c r="T1384" s="6">
        <f>VLOOKUP($A1384,TOURISM!$A$1:$F$2692,COLUMN(TOURISM!$E1384),0)</f>
        <v>6075000000</v>
      </c>
      <c r="U1384" s="6">
        <f>VLOOKUP($A1384,TOURISM!$A$1:$F$2692,COLUMN(TOURISM!$F1384),0)</f>
        <v>5291000000</v>
      </c>
      <c r="V1384" s="6">
        <f>VLOOKUP($A1384,BUSINESS!$A$1:$J$2692,COLUMN(BUSINESS!$E1384),0)</f>
        <v>0</v>
      </c>
      <c r="W1384" s="6">
        <f>VLOOKUP($A1384,BUSINESS!$A$1:$J$2692,COLUMN(BUSINESS!$F1384),0)</f>
        <v>18</v>
      </c>
      <c r="X1384" s="6">
        <f>VLOOKUP($A1384,BUSINESS!$A$1:$J$2692,COLUMN(BUSINESS!$G1384),0)</f>
        <v>0</v>
      </c>
      <c r="Y1384" s="6">
        <f>VLOOKUP($A1384,BUSINESS!$A$1:$J$2692,COLUMN(BUSINESS!$H1384),0)</f>
        <v>0</v>
      </c>
      <c r="Z1384" s="6">
        <f>VLOOKUP($A1384,BUSINESS!$A$1:$J$2692,COLUMN(BUSINESS!$I1384),0)</f>
        <v>0.37</v>
      </c>
      <c r="AA1384" s="6">
        <f>VLOOKUP($A1384,BUSINESS!$A$1:$J$2692,COLUMN(BUSINESS!$J1384),0)</f>
        <v>0.94499999999999995</v>
      </c>
      <c r="AB1384" s="5"/>
      <c r="AC1384" s="5"/>
      <c r="AD1384" s="5"/>
      <c r="AE1384" s="5"/>
    </row>
    <row r="1385" spans="1:31" ht="15.75" customHeight="1" x14ac:dyDescent="0.25">
      <c r="A1385" s="6">
        <v>1384</v>
      </c>
      <c r="B1385" s="7" t="str">
        <f>VLOOKUP($A1385,GDP!$A$1:$H$2692,COLUMN(GDP!B1385),0)</f>
        <v>Europe</v>
      </c>
      <c r="C1385" s="8" t="str">
        <f>VLOOKUP($A1385,GDP!$A$1:$H$2692,COLUMN(GDP!C1385),0)</f>
        <v>Ireland-Europe</v>
      </c>
      <c r="D1385" s="9" t="str">
        <f>VLOOKUP($A1385,GDP!$A$1:$H$2692,COLUMN(GDP!D1385),0)</f>
        <v>2005</v>
      </c>
      <c r="E1385" s="8">
        <f>VLOOKUP($A1385,GDP!$A$1:$H$2692,COLUMN(GDP!E1385),0)</f>
        <v>203000000000</v>
      </c>
      <c r="F1385" s="7">
        <f>VLOOKUP($A1385,GDP!$A$1:$H$2692,COLUMN(GDP!F1385),0)</f>
        <v>7.5999999999999998E-2</v>
      </c>
      <c r="G1385" s="7">
        <f>VLOOKUP($A1385,GDP!$A$1:$H$2692,COLUMN(GDP!G1385),0)</f>
        <v>3734</v>
      </c>
      <c r="H1385" s="7">
        <f>VLOOKUP($A1385,GDP!$A$1:$H$2692,COLUMN(GDP!H1385),0)</f>
        <v>2.5999999999999999E-2</v>
      </c>
      <c r="I1385" s="6">
        <f>VLOOKUP($A1385,ENERGY!$A$1:$F$2692,COLUMN(ENERGY!E1384),0)</f>
        <v>15120</v>
      </c>
      <c r="J1385" s="6">
        <f>VLOOKUP($A1385,ENERGY!$A$1:$F$2692,COLUMN(ENERGY!F1384),0)</f>
        <v>44583</v>
      </c>
      <c r="K1385" s="6">
        <f>VLOOKUP($A1385,'HUMAN RESOURCES'!$A$1:$M$2692,COLUMN('HUMAN RESOURCES'!$E1385),0)</f>
        <v>1.4999999999999999E-2</v>
      </c>
      <c r="L1385" s="6">
        <f>VLOOKUP($A1385,'HUMAN RESOURCES'!$A$1:$M$2692,COLUMN('HUMAN RESOURCES'!$F1385),0)</f>
        <v>4.0000000000000001E-3</v>
      </c>
      <c r="M1385" s="6">
        <f>VLOOKUP($A1385,'HUMAN RESOURCES'!$A$1:$M$2692,COLUMN('HUMAN RESOURCES'!$G1385),0)</f>
        <v>81</v>
      </c>
      <c r="N1385" s="6">
        <f>VLOOKUP($A1385,'HUMAN RESOURCES'!$A$1:$M$2692,COLUMN('HUMAN RESOURCES'!$H1385),0)</f>
        <v>77</v>
      </c>
      <c r="O1385" s="6">
        <f>VLOOKUP($A1385,'HUMAN RESOURCES'!$A$1:$M$2692,COLUMN('HUMAN RESOURCES'!$I1385),0)</f>
        <v>0.20599999999999999</v>
      </c>
      <c r="P1385" s="6">
        <f>VLOOKUP($A1385,'HUMAN RESOURCES'!$A$1:$M$2692,COLUMN('HUMAN RESOURCES'!$J1385),0)</f>
        <v>0.68400000000000005</v>
      </c>
      <c r="Q1385" s="6">
        <f>VLOOKUP($A1385,'HUMAN RESOURCES'!$A$1:$M$2692,COLUMN('HUMAN RESOURCES'!$K1385),0)</f>
        <v>0.111</v>
      </c>
      <c r="R1385" s="6">
        <f>VLOOKUP($A1385,'HUMAN RESOURCES'!$A$1:$M$2692,COLUMN('HUMAN RESOURCES'!$L1385),0)</f>
        <v>4159914</v>
      </c>
      <c r="S1385" s="6">
        <f>VLOOKUP($A1385,'HUMAN RESOURCES'!$A$1:$M$2692,COLUMN('HUMAN RESOURCES'!$F1385),0)</f>
        <v>4.0000000000000001E-3</v>
      </c>
      <c r="T1385" s="6">
        <f>VLOOKUP($A1385,TOURISM!$A$1:$F$2692,COLUMN(TOURISM!$E1385),0)</f>
        <v>6780000000</v>
      </c>
      <c r="U1385" s="6">
        <f>VLOOKUP($A1385,TOURISM!$A$1:$F$2692,COLUMN(TOURISM!$F1385),0)</f>
        <v>6186000000</v>
      </c>
      <c r="V1385" s="6">
        <f>VLOOKUP($A1385,BUSINESS!$A$1:$J$2692,COLUMN(BUSINESS!$E1385),0)</f>
        <v>0.253</v>
      </c>
      <c r="W1385" s="6">
        <f>VLOOKUP($A1385,BUSINESS!$A$1:$J$2692,COLUMN(BUSINESS!$F1385),0)</f>
        <v>18</v>
      </c>
      <c r="X1385" s="6">
        <f>VLOOKUP($A1385,BUSINESS!$A$1:$J$2692,COLUMN(BUSINESS!$G1385),0)</f>
        <v>0</v>
      </c>
      <c r="Y1385" s="6">
        <f>VLOOKUP($A1385,BUSINESS!$A$1:$J$2692,COLUMN(BUSINESS!$H1385),0)</f>
        <v>76</v>
      </c>
      <c r="Z1385" s="6">
        <f>VLOOKUP($A1385,BUSINESS!$A$1:$J$2692,COLUMN(BUSINESS!$I1385),0)</f>
        <v>0.41599999999999998</v>
      </c>
      <c r="AA1385" s="6">
        <f>VLOOKUP($A1385,BUSINESS!$A$1:$J$2692,COLUMN(BUSINESS!$J1385),0)</f>
        <v>1.0269999999999999</v>
      </c>
      <c r="AB1385" s="5"/>
      <c r="AC1385" s="5"/>
      <c r="AD1385" s="5"/>
      <c r="AE1385" s="5"/>
    </row>
    <row r="1386" spans="1:31" ht="15.75" customHeight="1" x14ac:dyDescent="0.25">
      <c r="A1386" s="6">
        <v>1385</v>
      </c>
      <c r="B1386" s="7" t="str">
        <f>VLOOKUP($A1386,GDP!$A$1:$H$2692,COLUMN(GDP!B1386),0)</f>
        <v>Europe</v>
      </c>
      <c r="C1386" s="8" t="str">
        <f>VLOOKUP($A1386,GDP!$A$1:$H$2692,COLUMN(GDP!C1386),0)</f>
        <v>Ireland-Europe</v>
      </c>
      <c r="D1386" s="9" t="str">
        <f>VLOOKUP($A1386,GDP!$A$1:$H$2692,COLUMN(GDP!D1386),0)</f>
        <v>2006</v>
      </c>
      <c r="E1386" s="8">
        <f>VLOOKUP($A1386,GDP!$A$1:$H$2692,COLUMN(GDP!E1386),0)</f>
        <v>223000000000</v>
      </c>
      <c r="F1386" s="7">
        <f>VLOOKUP($A1386,GDP!$A$1:$H$2692,COLUMN(GDP!F1386),0)</f>
        <v>7.4999999999999997E-2</v>
      </c>
      <c r="G1386" s="7">
        <f>VLOOKUP($A1386,GDP!$A$1:$H$2692,COLUMN(GDP!G1386),0)</f>
        <v>3982</v>
      </c>
      <c r="H1386" s="7">
        <f>VLOOKUP($A1386,GDP!$A$1:$H$2692,COLUMN(GDP!H1386),0)</f>
        <v>0</v>
      </c>
      <c r="I1386" s="6">
        <f>VLOOKUP($A1386,ENERGY!$A$1:$F$2692,COLUMN(ENERGY!E1385),0)</f>
        <v>14607</v>
      </c>
      <c r="J1386" s="6">
        <f>VLOOKUP($A1386,ENERGY!$A$1:$F$2692,COLUMN(ENERGY!F1385),0)</f>
        <v>43458</v>
      </c>
      <c r="K1386" s="6">
        <f>VLOOKUP($A1386,'HUMAN RESOURCES'!$A$1:$M$2692,COLUMN('HUMAN RESOURCES'!$E1386),0)</f>
        <v>1.4999999999999999E-2</v>
      </c>
      <c r="L1386" s="6">
        <f>VLOOKUP($A1386,'HUMAN RESOURCES'!$A$1:$M$2692,COLUMN('HUMAN RESOURCES'!$F1386),0)</f>
        <v>4.0000000000000001E-3</v>
      </c>
      <c r="M1386" s="6">
        <f>VLOOKUP($A1386,'HUMAN RESOURCES'!$A$1:$M$2692,COLUMN('HUMAN RESOURCES'!$G1386),0)</f>
        <v>82</v>
      </c>
      <c r="N1386" s="6">
        <f>VLOOKUP($A1386,'HUMAN RESOURCES'!$A$1:$M$2692,COLUMN('HUMAN RESOURCES'!$H1386),0)</f>
        <v>77</v>
      </c>
      <c r="O1386" s="6">
        <f>VLOOKUP($A1386,'HUMAN RESOURCES'!$A$1:$M$2692,COLUMN('HUMAN RESOURCES'!$I1386),0)</f>
        <v>0.20599999999999999</v>
      </c>
      <c r="P1386" s="6">
        <f>VLOOKUP($A1386,'HUMAN RESOURCES'!$A$1:$M$2692,COLUMN('HUMAN RESOURCES'!$J1386),0)</f>
        <v>0.68300000000000005</v>
      </c>
      <c r="Q1386" s="6">
        <f>VLOOKUP($A1386,'HUMAN RESOURCES'!$A$1:$M$2692,COLUMN('HUMAN RESOURCES'!$K1386),0)</f>
        <v>0.111</v>
      </c>
      <c r="R1386" s="6">
        <f>VLOOKUP($A1386,'HUMAN RESOURCES'!$A$1:$M$2692,COLUMN('HUMAN RESOURCES'!$L1386),0)</f>
        <v>4274137</v>
      </c>
      <c r="S1386" s="6">
        <f>VLOOKUP($A1386,'HUMAN RESOURCES'!$A$1:$M$2692,COLUMN('HUMAN RESOURCES'!$F1386),0)</f>
        <v>4.0000000000000001E-3</v>
      </c>
      <c r="T1386" s="6">
        <f>VLOOKUP($A1386,TOURISM!$A$1:$F$2692,COLUMN(TOURISM!$E1386),0)</f>
        <v>7664000000</v>
      </c>
      <c r="U1386" s="6">
        <f>VLOOKUP($A1386,TOURISM!$A$1:$F$2692,COLUMN(TOURISM!$F1386),0)</f>
        <v>6978000000</v>
      </c>
      <c r="V1386" s="6">
        <f>VLOOKUP($A1386,BUSINESS!$A$1:$J$2692,COLUMN(BUSINESS!$E1386),0)</f>
        <v>0.253</v>
      </c>
      <c r="W1386" s="6">
        <f>VLOOKUP($A1386,BUSINESS!$A$1:$J$2692,COLUMN(BUSINESS!$F1386),0)</f>
        <v>13</v>
      </c>
      <c r="X1386" s="6">
        <f>VLOOKUP($A1386,BUSINESS!$A$1:$J$2692,COLUMN(BUSINESS!$G1386),0)</f>
        <v>0</v>
      </c>
      <c r="Y1386" s="6">
        <f>VLOOKUP($A1386,BUSINESS!$A$1:$J$2692,COLUMN(BUSINESS!$H1386),0)</f>
        <v>76</v>
      </c>
      <c r="Z1386" s="6">
        <f>VLOOKUP($A1386,BUSINESS!$A$1:$J$2692,COLUMN(BUSINESS!$I1386),0)</f>
        <v>0.54800000000000004</v>
      </c>
      <c r="AA1386" s="6">
        <f>VLOOKUP($A1386,BUSINESS!$A$1:$J$2692,COLUMN(BUSINESS!$J1386),0)</f>
        <v>1.1100000000000001</v>
      </c>
      <c r="AB1386" s="5"/>
      <c r="AC1386" s="5"/>
      <c r="AD1386" s="5"/>
      <c r="AE1386" s="5"/>
    </row>
    <row r="1387" spans="1:31" ht="15.75" customHeight="1" x14ac:dyDescent="0.25">
      <c r="A1387" s="6">
        <v>1386</v>
      </c>
      <c r="B1387" s="7" t="str">
        <f>VLOOKUP($A1387,GDP!$A$1:$H$2692,COLUMN(GDP!B1387),0)</f>
        <v>Europe</v>
      </c>
      <c r="C1387" s="8" t="str">
        <f>VLOOKUP($A1387,GDP!$A$1:$H$2692,COLUMN(GDP!C1387),0)</f>
        <v>Ireland-Europe</v>
      </c>
      <c r="D1387" s="9" t="str">
        <f>VLOOKUP($A1387,GDP!$A$1:$H$2692,COLUMN(GDP!D1387),0)</f>
        <v>2007</v>
      </c>
      <c r="E1387" s="8">
        <f>VLOOKUP($A1387,GDP!$A$1:$H$2692,COLUMN(GDP!E1387),0)</f>
        <v>260000000000</v>
      </c>
      <c r="F1387" s="7">
        <f>VLOOKUP($A1387,GDP!$A$1:$H$2692,COLUMN(GDP!F1387),0)</f>
        <v>7.9000000000000001E-2</v>
      </c>
      <c r="G1387" s="7">
        <f>VLOOKUP($A1387,GDP!$A$1:$H$2692,COLUMN(GDP!G1387),0)</f>
        <v>4733</v>
      </c>
      <c r="H1387" s="7">
        <f>VLOOKUP($A1387,GDP!$A$1:$H$2692,COLUMN(GDP!H1387),0)</f>
        <v>0</v>
      </c>
      <c r="I1387" s="6">
        <f>VLOOKUP($A1387,ENERGY!$A$1:$F$2692,COLUMN(ENERGY!E1386),0)</f>
        <v>14330</v>
      </c>
      <c r="J1387" s="6">
        <f>VLOOKUP($A1387,ENERGY!$A$1:$F$2692,COLUMN(ENERGY!F1386),0)</f>
        <v>43535</v>
      </c>
      <c r="K1387" s="6">
        <f>VLOOKUP($A1387,'HUMAN RESOURCES'!$A$1:$M$2692,COLUMN('HUMAN RESOURCES'!$E1387),0)</f>
        <v>1.6E-2</v>
      </c>
      <c r="L1387" s="6">
        <f>VLOOKUP($A1387,'HUMAN RESOURCES'!$A$1:$M$2692,COLUMN('HUMAN RESOURCES'!$F1387),0)</f>
        <v>4.0000000000000001E-3</v>
      </c>
      <c r="M1387" s="6">
        <f>VLOOKUP($A1387,'HUMAN RESOURCES'!$A$1:$M$2692,COLUMN('HUMAN RESOURCES'!$G1387),0)</f>
        <v>82</v>
      </c>
      <c r="N1387" s="6">
        <f>VLOOKUP($A1387,'HUMAN RESOURCES'!$A$1:$M$2692,COLUMN('HUMAN RESOURCES'!$H1387),0)</f>
        <v>77</v>
      </c>
      <c r="O1387" s="6">
        <f>VLOOKUP($A1387,'HUMAN RESOURCES'!$A$1:$M$2692,COLUMN('HUMAN RESOURCES'!$I1387),0)</f>
        <v>0.20799999999999999</v>
      </c>
      <c r="P1387" s="6">
        <f>VLOOKUP($A1387,'HUMAN RESOURCES'!$A$1:$M$2692,COLUMN('HUMAN RESOURCES'!$J1387),0)</f>
        <v>0.68100000000000005</v>
      </c>
      <c r="Q1387" s="6">
        <f>VLOOKUP($A1387,'HUMAN RESOURCES'!$A$1:$M$2692,COLUMN('HUMAN RESOURCES'!$K1387),0)</f>
        <v>0.111</v>
      </c>
      <c r="R1387" s="6">
        <f>VLOOKUP($A1387,'HUMAN RESOURCES'!$A$1:$M$2692,COLUMN('HUMAN RESOURCES'!$L1387),0)</f>
        <v>4398942</v>
      </c>
      <c r="S1387" s="6">
        <f>VLOOKUP($A1387,'HUMAN RESOURCES'!$A$1:$M$2692,COLUMN('HUMAN RESOURCES'!$F1387),0)</f>
        <v>4.0000000000000001E-3</v>
      </c>
      <c r="T1387" s="6">
        <f>VLOOKUP($A1387,TOURISM!$A$1:$F$2692,COLUMN(TOURISM!$E1387),0)</f>
        <v>9263000000</v>
      </c>
      <c r="U1387" s="6">
        <f>VLOOKUP($A1387,TOURISM!$A$1:$F$2692,COLUMN(TOURISM!$F1387),0)</f>
        <v>8785000000</v>
      </c>
      <c r="V1387" s="6">
        <f>VLOOKUP($A1387,BUSINESS!$A$1:$J$2692,COLUMN(BUSINESS!$E1387),0)</f>
        <v>0.253</v>
      </c>
      <c r="W1387" s="6">
        <f>VLOOKUP($A1387,BUSINESS!$A$1:$J$2692,COLUMN(BUSINESS!$F1387),0)</f>
        <v>13</v>
      </c>
      <c r="X1387" s="6">
        <f>VLOOKUP($A1387,BUSINESS!$A$1:$J$2692,COLUMN(BUSINESS!$G1387),0)</f>
        <v>0</v>
      </c>
      <c r="Y1387" s="6">
        <f>VLOOKUP($A1387,BUSINESS!$A$1:$J$2692,COLUMN(BUSINESS!$H1387),0)</f>
        <v>76</v>
      </c>
      <c r="Z1387" s="6">
        <f>VLOOKUP($A1387,BUSINESS!$A$1:$J$2692,COLUMN(BUSINESS!$I1387),0)</f>
        <v>0.61199999999999999</v>
      </c>
      <c r="AA1387" s="6">
        <f>VLOOKUP($A1387,BUSINESS!$A$1:$J$2692,COLUMN(BUSINESS!$J1387),0)</f>
        <v>1.159</v>
      </c>
      <c r="AB1387" s="5"/>
      <c r="AC1387" s="5"/>
      <c r="AD1387" s="5"/>
      <c r="AE1387" s="5"/>
    </row>
    <row r="1388" spans="1:31" ht="15.75" customHeight="1" x14ac:dyDescent="0.25">
      <c r="A1388" s="6">
        <v>1387</v>
      </c>
      <c r="B1388" s="7" t="str">
        <f>VLOOKUP($A1388,GDP!$A$1:$H$2692,COLUMN(GDP!B1388),0)</f>
        <v>Europe</v>
      </c>
      <c r="C1388" s="8" t="str">
        <f>VLOOKUP($A1388,GDP!$A$1:$H$2692,COLUMN(GDP!C1388),0)</f>
        <v>Ireland-Europe</v>
      </c>
      <c r="D1388" s="9" t="str">
        <f>VLOOKUP($A1388,GDP!$A$1:$H$2692,COLUMN(GDP!D1388),0)</f>
        <v>2008</v>
      </c>
      <c r="E1388" s="8">
        <f>VLOOKUP($A1388,GDP!$A$1:$H$2692,COLUMN(GDP!E1388),0)</f>
        <v>264000000000</v>
      </c>
      <c r="F1388" s="7">
        <f>VLOOKUP($A1388,GDP!$A$1:$H$2692,COLUMN(GDP!F1388),0)</f>
        <v>9.0999999999999998E-2</v>
      </c>
      <c r="G1388" s="7">
        <f>VLOOKUP($A1388,GDP!$A$1:$H$2692,COLUMN(GDP!G1388),0)</f>
        <v>5393</v>
      </c>
      <c r="H1388" s="7">
        <f>VLOOKUP($A1388,GDP!$A$1:$H$2692,COLUMN(GDP!H1388),0)</f>
        <v>0</v>
      </c>
      <c r="I1388" s="6">
        <f>VLOOKUP($A1388,ENERGY!$A$1:$F$2692,COLUMN(ENERGY!E1387),0)</f>
        <v>14269</v>
      </c>
      <c r="J1388" s="6">
        <f>VLOOKUP($A1388,ENERGY!$A$1:$F$2692,COLUMN(ENERGY!F1387),0)</f>
        <v>43956</v>
      </c>
      <c r="K1388" s="6">
        <f>VLOOKUP($A1388,'HUMAN RESOURCES'!$A$1:$M$2692,COLUMN('HUMAN RESOURCES'!$E1388),0)</f>
        <v>1.7000000000000001E-2</v>
      </c>
      <c r="L1388" s="6">
        <f>VLOOKUP($A1388,'HUMAN RESOURCES'!$A$1:$M$2692,COLUMN('HUMAN RESOURCES'!$F1388),0)</f>
        <v>4.0000000000000001E-3</v>
      </c>
      <c r="M1388" s="6">
        <f>VLOOKUP($A1388,'HUMAN RESOURCES'!$A$1:$M$2692,COLUMN('HUMAN RESOURCES'!$G1388),0)</f>
        <v>82</v>
      </c>
      <c r="N1388" s="6">
        <f>VLOOKUP($A1388,'HUMAN RESOURCES'!$A$1:$M$2692,COLUMN('HUMAN RESOURCES'!$H1388),0)</f>
        <v>78</v>
      </c>
      <c r="O1388" s="6">
        <f>VLOOKUP($A1388,'HUMAN RESOURCES'!$A$1:$M$2692,COLUMN('HUMAN RESOURCES'!$I1388),0)</f>
        <v>0.21</v>
      </c>
      <c r="P1388" s="6">
        <f>VLOOKUP($A1388,'HUMAN RESOURCES'!$A$1:$M$2692,COLUMN('HUMAN RESOURCES'!$J1388),0)</f>
        <v>0.67900000000000005</v>
      </c>
      <c r="Q1388" s="6">
        <f>VLOOKUP($A1388,'HUMAN RESOURCES'!$A$1:$M$2692,COLUMN('HUMAN RESOURCES'!$K1388),0)</f>
        <v>0.111</v>
      </c>
      <c r="R1388" s="6">
        <f>VLOOKUP($A1388,'HUMAN RESOURCES'!$A$1:$M$2692,COLUMN('HUMAN RESOURCES'!$L1388),0)</f>
        <v>4489544</v>
      </c>
      <c r="S1388" s="6">
        <f>VLOOKUP($A1388,'HUMAN RESOURCES'!$A$1:$M$2692,COLUMN('HUMAN RESOURCES'!$F1388),0)</f>
        <v>4.0000000000000001E-3</v>
      </c>
      <c r="T1388" s="6">
        <f>VLOOKUP($A1388,TOURISM!$A$1:$F$2692,COLUMN(TOURISM!$E1388),0)</f>
        <v>9967000000</v>
      </c>
      <c r="U1388" s="6">
        <f>VLOOKUP($A1388,TOURISM!$A$1:$F$2692,COLUMN(TOURISM!$F1388),0)</f>
        <v>10539000000</v>
      </c>
      <c r="V1388" s="6">
        <f>VLOOKUP($A1388,BUSINESS!$A$1:$J$2692,COLUMN(BUSINESS!$E1388),0)</f>
        <v>0.254</v>
      </c>
      <c r="W1388" s="6">
        <f>VLOOKUP($A1388,BUSINESS!$A$1:$J$2692,COLUMN(BUSINESS!$F1388),0)</f>
        <v>13</v>
      </c>
      <c r="X1388" s="6">
        <f>VLOOKUP($A1388,BUSINESS!$A$1:$J$2692,COLUMN(BUSINESS!$G1388),0)</f>
        <v>0</v>
      </c>
      <c r="Y1388" s="6">
        <f>VLOOKUP($A1388,BUSINESS!$A$1:$J$2692,COLUMN(BUSINESS!$H1388),0)</f>
        <v>76</v>
      </c>
      <c r="Z1388" s="6">
        <f>VLOOKUP($A1388,BUSINESS!$A$1:$J$2692,COLUMN(BUSINESS!$I1388),0)</f>
        <v>0.65300000000000002</v>
      </c>
      <c r="AA1388" s="6">
        <f>VLOOKUP($A1388,BUSINESS!$A$1:$J$2692,COLUMN(BUSINESS!$J1388),0)</f>
        <v>1.1599999999999999</v>
      </c>
      <c r="AB1388" s="5"/>
      <c r="AC1388" s="5"/>
      <c r="AD1388" s="5"/>
      <c r="AE1388" s="5"/>
    </row>
    <row r="1389" spans="1:31" ht="15.75" customHeight="1" x14ac:dyDescent="0.25">
      <c r="A1389" s="6">
        <v>1388</v>
      </c>
      <c r="B1389" s="7" t="str">
        <f>VLOOKUP($A1389,GDP!$A$1:$H$2692,COLUMN(GDP!B1389),0)</f>
        <v>Europe</v>
      </c>
      <c r="C1389" s="8" t="str">
        <f>VLOOKUP($A1389,GDP!$A$1:$H$2692,COLUMN(GDP!C1389),0)</f>
        <v>Ireland-Europe</v>
      </c>
      <c r="D1389" s="9" t="str">
        <f>VLOOKUP($A1389,GDP!$A$1:$H$2692,COLUMN(GDP!D1389),0)</f>
        <v>2009</v>
      </c>
      <c r="E1389" s="8">
        <f>VLOOKUP($A1389,GDP!$A$1:$H$2692,COLUMN(GDP!E1389),0)</f>
        <v>225000000000</v>
      </c>
      <c r="F1389" s="7">
        <f>VLOOKUP($A1389,GDP!$A$1:$H$2692,COLUMN(GDP!F1389),0)</f>
        <v>0.1</v>
      </c>
      <c r="G1389" s="7">
        <f>VLOOKUP($A1389,GDP!$A$1:$H$2692,COLUMN(GDP!G1389),0)</f>
        <v>5040</v>
      </c>
      <c r="H1389" s="7">
        <f>VLOOKUP($A1389,GDP!$A$1:$H$2692,COLUMN(GDP!H1389),0)</f>
        <v>0</v>
      </c>
      <c r="I1389" s="6">
        <f>VLOOKUP($A1389,ENERGY!$A$1:$F$2692,COLUMN(ENERGY!E1388),0)</f>
        <v>14061</v>
      </c>
      <c r="J1389" s="6">
        <f>VLOOKUP($A1389,ENERGY!$A$1:$F$2692,COLUMN(ENERGY!F1388),0)</f>
        <v>43337</v>
      </c>
      <c r="K1389" s="6">
        <f>VLOOKUP($A1389,'HUMAN RESOURCES'!$A$1:$M$2692,COLUMN('HUMAN RESOURCES'!$E1389),0)</f>
        <v>1.7000000000000001E-2</v>
      </c>
      <c r="L1389" s="6">
        <f>VLOOKUP($A1389,'HUMAN RESOURCES'!$A$1:$M$2692,COLUMN('HUMAN RESOURCES'!$F1389),0)</f>
        <v>4.0000000000000001E-3</v>
      </c>
      <c r="M1389" s="6">
        <f>VLOOKUP($A1389,'HUMAN RESOURCES'!$A$1:$M$2692,COLUMN('HUMAN RESOURCES'!$G1389),0)</f>
        <v>83</v>
      </c>
      <c r="N1389" s="6">
        <f>VLOOKUP($A1389,'HUMAN RESOURCES'!$A$1:$M$2692,COLUMN('HUMAN RESOURCES'!$H1389),0)</f>
        <v>78</v>
      </c>
      <c r="O1389" s="6">
        <f>VLOOKUP($A1389,'HUMAN RESOURCES'!$A$1:$M$2692,COLUMN('HUMAN RESOURCES'!$I1389),0)</f>
        <v>0.21199999999999999</v>
      </c>
      <c r="P1389" s="6">
        <f>VLOOKUP($A1389,'HUMAN RESOURCES'!$A$1:$M$2692,COLUMN('HUMAN RESOURCES'!$J1389),0)</f>
        <v>0.67600000000000005</v>
      </c>
      <c r="Q1389" s="6">
        <f>VLOOKUP($A1389,'HUMAN RESOURCES'!$A$1:$M$2692,COLUMN('HUMAN RESOURCES'!$K1389),0)</f>
        <v>0.112</v>
      </c>
      <c r="R1389" s="6">
        <f>VLOOKUP($A1389,'HUMAN RESOURCES'!$A$1:$M$2692,COLUMN('HUMAN RESOURCES'!$L1389),0)</f>
        <v>4535375</v>
      </c>
      <c r="S1389" s="6">
        <f>VLOOKUP($A1389,'HUMAN RESOURCES'!$A$1:$M$2692,COLUMN('HUMAN RESOURCES'!$F1389),0)</f>
        <v>4.0000000000000001E-3</v>
      </c>
      <c r="T1389" s="6">
        <f>VLOOKUP($A1389,TOURISM!$A$1:$F$2692,COLUMN(TOURISM!$E1389),0)</f>
        <v>8458000000</v>
      </c>
      <c r="U1389" s="6">
        <f>VLOOKUP($A1389,TOURISM!$A$1:$F$2692,COLUMN(TOURISM!$F1389),0)</f>
        <v>7934000000</v>
      </c>
      <c r="V1389" s="6">
        <f>VLOOKUP($A1389,BUSINESS!$A$1:$J$2692,COLUMN(BUSINESS!$E1389),0)</f>
        <v>0.255</v>
      </c>
      <c r="W1389" s="6">
        <f>VLOOKUP($A1389,BUSINESS!$A$1:$J$2692,COLUMN(BUSINESS!$F1389),0)</f>
        <v>13</v>
      </c>
      <c r="X1389" s="6">
        <f>VLOOKUP($A1389,BUSINESS!$A$1:$J$2692,COLUMN(BUSINESS!$G1389),0)</f>
        <v>0</v>
      </c>
      <c r="Y1389" s="6">
        <f>VLOOKUP($A1389,BUSINESS!$A$1:$J$2692,COLUMN(BUSINESS!$H1389),0)</f>
        <v>76</v>
      </c>
      <c r="Z1389" s="6">
        <f>VLOOKUP($A1389,BUSINESS!$A$1:$J$2692,COLUMN(BUSINESS!$I1389),0)</f>
        <v>0.67400000000000004</v>
      </c>
      <c r="AA1389" s="6">
        <f>VLOOKUP($A1389,BUSINESS!$A$1:$J$2692,COLUMN(BUSINESS!$J1389),0)</f>
        <v>1.0669999999999999</v>
      </c>
      <c r="AB1389" s="5"/>
      <c r="AC1389" s="5"/>
      <c r="AD1389" s="5"/>
      <c r="AE1389" s="5"/>
    </row>
    <row r="1390" spans="1:31" ht="15.75" customHeight="1" x14ac:dyDescent="0.25">
      <c r="A1390" s="6">
        <v>1389</v>
      </c>
      <c r="B1390" s="7" t="str">
        <f>VLOOKUP($A1390,GDP!$A$1:$H$2692,COLUMN(GDP!B1390),0)</f>
        <v>Europe</v>
      </c>
      <c r="C1390" s="8" t="str">
        <f>VLOOKUP($A1390,GDP!$A$1:$H$2692,COLUMN(GDP!C1390),0)</f>
        <v>Ireland-Europe</v>
      </c>
      <c r="D1390" s="9" t="str">
        <f>VLOOKUP($A1390,GDP!$A$1:$H$2692,COLUMN(GDP!D1390),0)</f>
        <v>2010</v>
      </c>
      <c r="E1390" s="8">
        <f>VLOOKUP($A1390,GDP!$A$1:$H$2692,COLUMN(GDP!E1390),0)</f>
        <v>209000000000</v>
      </c>
      <c r="F1390" s="7">
        <f>VLOOKUP($A1390,GDP!$A$1:$H$2692,COLUMN(GDP!F1390),0)</f>
        <v>9.2999999999999999E-2</v>
      </c>
      <c r="G1390" s="7">
        <f>VLOOKUP($A1390,GDP!$A$1:$H$2692,COLUMN(GDP!G1390),0)</f>
        <v>4320</v>
      </c>
      <c r="H1390" s="7">
        <f>VLOOKUP($A1390,GDP!$A$1:$H$2692,COLUMN(GDP!H1390),0)</f>
        <v>0</v>
      </c>
      <c r="I1390" s="6">
        <f>VLOOKUP($A1390,ENERGY!$A$1:$F$2692,COLUMN(ENERGY!E1389),0)</f>
        <v>14673</v>
      </c>
      <c r="J1390" s="6">
        <f>VLOOKUP($A1390,ENERGY!$A$1:$F$2692,COLUMN(ENERGY!F1389),0)</f>
        <v>43762</v>
      </c>
      <c r="K1390" s="6">
        <f>VLOOKUP($A1390,'HUMAN RESOURCES'!$A$1:$M$2692,COLUMN('HUMAN RESOURCES'!$E1390),0)</f>
        <v>1.7000000000000001E-2</v>
      </c>
      <c r="L1390" s="6">
        <f>VLOOKUP($A1390,'HUMAN RESOURCES'!$A$1:$M$2692,COLUMN('HUMAN RESOURCES'!$F1390),0)</f>
        <v>4.0000000000000001E-3</v>
      </c>
      <c r="M1390" s="6">
        <f>VLOOKUP($A1390,'HUMAN RESOURCES'!$A$1:$M$2692,COLUMN('HUMAN RESOURCES'!$G1390),0)</f>
        <v>83</v>
      </c>
      <c r="N1390" s="6">
        <f>VLOOKUP($A1390,'HUMAN RESOURCES'!$A$1:$M$2692,COLUMN('HUMAN RESOURCES'!$H1390),0)</f>
        <v>79</v>
      </c>
      <c r="O1390" s="6">
        <f>VLOOKUP($A1390,'HUMAN RESOURCES'!$A$1:$M$2692,COLUMN('HUMAN RESOURCES'!$I1390),0)</f>
        <v>0.21299999999999999</v>
      </c>
      <c r="P1390" s="6">
        <f>VLOOKUP($A1390,'HUMAN RESOURCES'!$A$1:$M$2692,COLUMN('HUMAN RESOURCES'!$J1390),0)</f>
        <v>0.67300000000000004</v>
      </c>
      <c r="Q1390" s="6">
        <f>VLOOKUP($A1390,'HUMAN RESOURCES'!$A$1:$M$2692,COLUMN('HUMAN RESOURCES'!$K1390),0)</f>
        <v>0.113</v>
      </c>
      <c r="R1390" s="6">
        <f>VLOOKUP($A1390,'HUMAN RESOURCES'!$A$1:$M$2692,COLUMN('HUMAN RESOURCES'!$L1390),0)</f>
        <v>4560155</v>
      </c>
      <c r="S1390" s="6">
        <f>VLOOKUP($A1390,'HUMAN RESOURCES'!$A$1:$M$2692,COLUMN('HUMAN RESOURCES'!$F1390),0)</f>
        <v>4.0000000000000001E-3</v>
      </c>
      <c r="T1390" s="6">
        <f>VLOOKUP($A1390,TOURISM!$A$1:$F$2692,COLUMN(TOURISM!$E1390),0)</f>
        <v>8187000000</v>
      </c>
      <c r="U1390" s="6">
        <f>VLOOKUP($A1390,TOURISM!$A$1:$F$2692,COLUMN(TOURISM!$F1390),0)</f>
        <v>7178000000</v>
      </c>
      <c r="V1390" s="6">
        <f>VLOOKUP($A1390,BUSINESS!$A$1:$J$2692,COLUMN(BUSINESS!$E1390),0)</f>
        <v>0.253</v>
      </c>
      <c r="W1390" s="6">
        <f>VLOOKUP($A1390,BUSINESS!$A$1:$J$2692,COLUMN(BUSINESS!$F1390),0)</f>
        <v>13</v>
      </c>
      <c r="X1390" s="6">
        <f>VLOOKUP($A1390,BUSINESS!$A$1:$J$2692,COLUMN(BUSINESS!$G1390),0)</f>
        <v>0</v>
      </c>
      <c r="Y1390" s="6">
        <f>VLOOKUP($A1390,BUSINESS!$A$1:$J$2692,COLUMN(BUSINESS!$H1390),0)</f>
        <v>76</v>
      </c>
      <c r="Z1390" s="6">
        <f>VLOOKUP($A1390,BUSINESS!$A$1:$J$2692,COLUMN(BUSINESS!$I1390),0)</f>
        <v>0.69899999999999995</v>
      </c>
      <c r="AA1390" s="6">
        <f>VLOOKUP($A1390,BUSINESS!$A$1:$J$2692,COLUMN(BUSINESS!$J1390),0)</f>
        <v>1.052</v>
      </c>
      <c r="AB1390" s="5"/>
      <c r="AC1390" s="5"/>
      <c r="AD1390" s="5"/>
      <c r="AE1390" s="5"/>
    </row>
    <row r="1391" spans="1:31" ht="15.75" customHeight="1" x14ac:dyDescent="0.25">
      <c r="A1391" s="6">
        <v>1390</v>
      </c>
      <c r="B1391" s="7" t="str">
        <f>VLOOKUP($A1391,GDP!$A$1:$H$2692,COLUMN(GDP!B1391),0)</f>
        <v>Europe</v>
      </c>
      <c r="C1391" s="8" t="str">
        <f>VLOOKUP($A1391,GDP!$A$1:$H$2692,COLUMN(GDP!C1391),0)</f>
        <v>Ireland-Europe</v>
      </c>
      <c r="D1391" s="9" t="str">
        <f>VLOOKUP($A1391,GDP!$A$1:$H$2692,COLUMN(GDP!D1391),0)</f>
        <v>2011</v>
      </c>
      <c r="E1391" s="8">
        <f>VLOOKUP($A1391,GDP!$A$1:$H$2692,COLUMN(GDP!E1391),0)</f>
        <v>226000000000</v>
      </c>
      <c r="F1391" s="7">
        <f>VLOOKUP($A1391,GDP!$A$1:$H$2692,COLUMN(GDP!F1391),0)</f>
        <v>8.7999999999999995E-2</v>
      </c>
      <c r="G1391" s="7">
        <f>VLOOKUP($A1391,GDP!$A$1:$H$2692,COLUMN(GDP!G1391),0)</f>
        <v>4306</v>
      </c>
      <c r="H1391" s="7">
        <f>VLOOKUP($A1391,GDP!$A$1:$H$2692,COLUMN(GDP!H1391),0)</f>
        <v>0</v>
      </c>
      <c r="I1391" s="6">
        <f>VLOOKUP($A1391,ENERGY!$A$1:$F$2692,COLUMN(ENERGY!E1390),0)</f>
        <v>14432</v>
      </c>
      <c r="J1391" s="6">
        <f>VLOOKUP($A1391,ENERGY!$A$1:$F$2692,COLUMN(ENERGY!F1390),0)</f>
        <v>44151</v>
      </c>
      <c r="K1391" s="6">
        <f>VLOOKUP($A1391,'HUMAN RESOURCES'!$A$1:$M$2692,COLUMN('HUMAN RESOURCES'!$E1391),0)</f>
        <v>1.6E-2</v>
      </c>
      <c r="L1391" s="6">
        <f>VLOOKUP($A1391,'HUMAN RESOURCES'!$A$1:$M$2692,COLUMN('HUMAN RESOURCES'!$F1391),0)</f>
        <v>3.0000000000000001E-3</v>
      </c>
      <c r="M1391" s="6">
        <f>VLOOKUP($A1391,'HUMAN RESOURCES'!$A$1:$M$2692,COLUMN('HUMAN RESOURCES'!$G1391),0)</f>
        <v>83</v>
      </c>
      <c r="N1391" s="6">
        <f>VLOOKUP($A1391,'HUMAN RESOURCES'!$A$1:$M$2692,COLUMN('HUMAN RESOURCES'!$H1391),0)</f>
        <v>79</v>
      </c>
      <c r="O1391" s="6">
        <f>VLOOKUP($A1391,'HUMAN RESOURCES'!$A$1:$M$2692,COLUMN('HUMAN RESOURCES'!$I1391),0)</f>
        <v>0.215</v>
      </c>
      <c r="P1391" s="6">
        <f>VLOOKUP($A1391,'HUMAN RESOURCES'!$A$1:$M$2692,COLUMN('HUMAN RESOURCES'!$J1391),0)</f>
        <v>0.67</v>
      </c>
      <c r="Q1391" s="6">
        <f>VLOOKUP($A1391,'HUMAN RESOURCES'!$A$1:$M$2692,COLUMN('HUMAN RESOURCES'!$K1391),0)</f>
        <v>0.115</v>
      </c>
      <c r="R1391" s="6">
        <f>VLOOKUP($A1391,'HUMAN RESOURCES'!$A$1:$M$2692,COLUMN('HUMAN RESOURCES'!$L1391),0)</f>
        <v>4576794</v>
      </c>
      <c r="S1391" s="6">
        <f>VLOOKUP($A1391,'HUMAN RESOURCES'!$A$1:$M$2692,COLUMN('HUMAN RESOURCES'!$F1391),0)</f>
        <v>3.0000000000000001E-3</v>
      </c>
      <c r="T1391" s="6">
        <f>VLOOKUP($A1391,TOURISM!$A$1:$F$2692,COLUMN(TOURISM!$E1391),0)</f>
        <v>9526000000</v>
      </c>
      <c r="U1391" s="6">
        <f>VLOOKUP($A1391,TOURISM!$A$1:$F$2692,COLUMN(TOURISM!$F1391),0)</f>
        <v>6837000000</v>
      </c>
      <c r="V1391" s="6">
        <f>VLOOKUP($A1391,BUSINESS!$A$1:$J$2692,COLUMN(BUSINESS!$E1391),0)</f>
        <v>0.254</v>
      </c>
      <c r="W1391" s="6">
        <f>VLOOKUP($A1391,BUSINESS!$A$1:$J$2692,COLUMN(BUSINESS!$F1391),0)</f>
        <v>13</v>
      </c>
      <c r="X1391" s="6">
        <f>VLOOKUP($A1391,BUSINESS!$A$1:$J$2692,COLUMN(BUSINESS!$G1391),0)</f>
        <v>0</v>
      </c>
      <c r="Y1391" s="6">
        <f>VLOOKUP($A1391,BUSINESS!$A$1:$J$2692,COLUMN(BUSINESS!$H1391),0)</f>
        <v>76</v>
      </c>
      <c r="Z1391" s="6">
        <f>VLOOKUP($A1391,BUSINESS!$A$1:$J$2692,COLUMN(BUSINESS!$I1391),0)</f>
        <v>0.749</v>
      </c>
      <c r="AA1391" s="6">
        <f>VLOOKUP($A1391,BUSINESS!$A$1:$J$2692,COLUMN(BUSINESS!$J1391),0)</f>
        <v>1.085</v>
      </c>
      <c r="AB1391" s="5"/>
      <c r="AC1391" s="5"/>
      <c r="AD1391" s="5"/>
      <c r="AE1391" s="5"/>
    </row>
    <row r="1392" spans="1:31" ht="15.75" customHeight="1" x14ac:dyDescent="0.25">
      <c r="A1392" s="6">
        <v>1391</v>
      </c>
      <c r="B1392" s="7" t="str">
        <f>VLOOKUP($A1392,GDP!$A$1:$H$2692,COLUMN(GDP!B1392),0)</f>
        <v>Europe</v>
      </c>
      <c r="C1392" s="8" t="str">
        <f>VLOOKUP($A1392,GDP!$A$1:$H$2692,COLUMN(GDP!C1392),0)</f>
        <v>Ireland-Europe</v>
      </c>
      <c r="D1392" s="9" t="str">
        <f>VLOOKUP($A1392,GDP!$A$1:$H$2692,COLUMN(GDP!D1392),0)</f>
        <v>2012</v>
      </c>
      <c r="E1392" s="8">
        <f>VLOOKUP($A1392,GDP!$A$1:$H$2692,COLUMN(GDP!E1392),0)</f>
        <v>211000000000</v>
      </c>
      <c r="F1392" s="7">
        <f>VLOOKUP($A1392,GDP!$A$1:$H$2692,COLUMN(GDP!F1392),0)</f>
        <v>8.1000000000000003E-2</v>
      </c>
      <c r="G1392" s="7">
        <f>VLOOKUP($A1392,GDP!$A$1:$H$2692,COLUMN(GDP!G1392),0)</f>
        <v>3708</v>
      </c>
      <c r="H1392" s="7">
        <f>VLOOKUP($A1392,GDP!$A$1:$H$2692,COLUMN(GDP!H1392),0)</f>
        <v>0</v>
      </c>
      <c r="I1392" s="6">
        <f>VLOOKUP($A1392,ENERGY!$A$1:$F$2692,COLUMN(ENERGY!E1391),0)</f>
        <v>13574</v>
      </c>
      <c r="J1392" s="6">
        <f>VLOOKUP($A1392,ENERGY!$A$1:$F$2692,COLUMN(ENERGY!F1391),0)</f>
        <v>41345</v>
      </c>
      <c r="K1392" s="6">
        <f>VLOOKUP($A1392,'HUMAN RESOURCES'!$A$1:$M$2692,COLUMN('HUMAN RESOURCES'!$E1392),0)</f>
        <v>1.6E-2</v>
      </c>
      <c r="L1392" s="6">
        <f>VLOOKUP($A1392,'HUMAN RESOURCES'!$A$1:$M$2692,COLUMN('HUMAN RESOURCES'!$F1392),0)</f>
        <v>3.0000000000000001E-3</v>
      </c>
      <c r="M1392" s="6">
        <f>VLOOKUP($A1392,'HUMAN RESOURCES'!$A$1:$M$2692,COLUMN('HUMAN RESOURCES'!$G1392),0)</f>
        <v>83</v>
      </c>
      <c r="N1392" s="6">
        <f>VLOOKUP($A1392,'HUMAN RESOURCES'!$A$1:$M$2692,COLUMN('HUMAN RESOURCES'!$H1392),0)</f>
        <v>79</v>
      </c>
      <c r="O1392" s="6">
        <f>VLOOKUP($A1392,'HUMAN RESOURCES'!$A$1:$M$2692,COLUMN('HUMAN RESOURCES'!$I1392),0)</f>
        <v>0.215</v>
      </c>
      <c r="P1392" s="6">
        <f>VLOOKUP($A1392,'HUMAN RESOURCES'!$A$1:$M$2692,COLUMN('HUMAN RESOURCES'!$J1392),0)</f>
        <v>0.66700000000000004</v>
      </c>
      <c r="Q1392" s="6">
        <f>VLOOKUP($A1392,'HUMAN RESOURCES'!$A$1:$M$2692,COLUMN('HUMAN RESOURCES'!$K1392),0)</f>
        <v>0.11799999999999999</v>
      </c>
      <c r="R1392" s="6">
        <f>VLOOKUP($A1392,'HUMAN RESOURCES'!$A$1:$M$2692,COLUMN('HUMAN RESOURCES'!$L1392),0)</f>
        <v>4586897</v>
      </c>
      <c r="S1392" s="6">
        <f>VLOOKUP($A1392,'HUMAN RESOURCES'!$A$1:$M$2692,COLUMN('HUMAN RESOURCES'!$F1392),0)</f>
        <v>3.0000000000000001E-3</v>
      </c>
      <c r="T1392" s="6">
        <f>VLOOKUP($A1392,TOURISM!$A$1:$F$2692,COLUMN(TOURISM!$E1392),0)</f>
        <v>9064000000</v>
      </c>
      <c r="U1392" s="6">
        <f>VLOOKUP($A1392,TOURISM!$A$1:$F$2692,COLUMN(TOURISM!$F1392),0)</f>
        <v>6001000000</v>
      </c>
      <c r="V1392" s="6">
        <f>VLOOKUP($A1392,BUSINESS!$A$1:$J$2692,COLUMN(BUSINESS!$E1392),0)</f>
        <v>0.255</v>
      </c>
      <c r="W1392" s="6">
        <f>VLOOKUP($A1392,BUSINESS!$A$1:$J$2692,COLUMN(BUSINESS!$F1392),0)</f>
        <v>10</v>
      </c>
      <c r="X1392" s="6">
        <f>VLOOKUP($A1392,BUSINESS!$A$1:$J$2692,COLUMN(BUSINESS!$G1392),0)</f>
        <v>15</v>
      </c>
      <c r="Y1392" s="6">
        <f>VLOOKUP($A1392,BUSINESS!$A$1:$J$2692,COLUMN(BUSINESS!$H1392),0)</f>
        <v>80</v>
      </c>
      <c r="Z1392" s="6">
        <f>VLOOKUP($A1392,BUSINESS!$A$1:$J$2692,COLUMN(BUSINESS!$I1392),0)</f>
        <v>0.76900000000000002</v>
      </c>
      <c r="AA1392" s="6">
        <f>VLOOKUP($A1392,BUSINESS!$A$1:$J$2692,COLUMN(BUSINESS!$J1392),0)</f>
        <v>1.0720000000000001</v>
      </c>
      <c r="AB1392" s="5"/>
      <c r="AC1392" s="5"/>
      <c r="AD1392" s="5"/>
      <c r="AE1392" s="5"/>
    </row>
    <row r="1393" spans="1:31" ht="15.75" customHeight="1" x14ac:dyDescent="0.25">
      <c r="A1393" s="6">
        <v>1392</v>
      </c>
      <c r="B1393" s="7" t="str">
        <f>VLOOKUP($A1393,GDP!$A$1:$H$2692,COLUMN(GDP!B1393),0)</f>
        <v>Europe</v>
      </c>
      <c r="C1393" s="8" t="str">
        <f>VLOOKUP($A1393,GDP!$A$1:$H$2692,COLUMN(GDP!C1393),0)</f>
        <v>Isle of Man-Europe</v>
      </c>
      <c r="D1393" s="9" t="str">
        <f>VLOOKUP($A1393,GDP!$A$1:$H$2692,COLUMN(GDP!D1393),0)</f>
        <v>2000</v>
      </c>
      <c r="E1393" s="8">
        <f>VLOOKUP($A1393,GDP!$A$1:$H$2692,COLUMN(GDP!E1393),0)</f>
        <v>1563667800</v>
      </c>
      <c r="F1393" s="7">
        <f>VLOOKUP($A1393,GDP!$A$1:$H$2692,COLUMN(GDP!F1393),0)</f>
        <v>0</v>
      </c>
      <c r="G1393" s="7">
        <f>VLOOKUP($A1393,GDP!$A$1:$H$2692,COLUMN(GDP!G1393),0)</f>
        <v>0</v>
      </c>
      <c r="H1393" s="7">
        <f>VLOOKUP($A1393,GDP!$A$1:$H$2692,COLUMN(GDP!H1393),0)</f>
        <v>0</v>
      </c>
      <c r="I1393" s="6">
        <f>VLOOKUP($A1393,ENERGY!$A$1:$F$2692,COLUMN(ENERGY!E1392),0)</f>
        <v>0</v>
      </c>
      <c r="J1393" s="6">
        <f>VLOOKUP($A1393,ENERGY!$A$1:$F$2692,COLUMN(ENERGY!F1392),0)</f>
        <v>0</v>
      </c>
      <c r="K1393" s="6">
        <f>VLOOKUP($A1393,'HUMAN RESOURCES'!$A$1:$M$2692,COLUMN('HUMAN RESOURCES'!$E1393),0)</f>
        <v>0</v>
      </c>
      <c r="L1393" s="6">
        <f>VLOOKUP($A1393,'HUMAN RESOURCES'!$A$1:$M$2692,COLUMN('HUMAN RESOURCES'!$F1393),0)</f>
        <v>0</v>
      </c>
      <c r="M1393" s="6">
        <f>VLOOKUP($A1393,'HUMAN RESOURCES'!$A$1:$M$2692,COLUMN('HUMAN RESOURCES'!$G1393),0)</f>
        <v>0</v>
      </c>
      <c r="N1393" s="6">
        <f>VLOOKUP($A1393,'HUMAN RESOURCES'!$A$1:$M$2692,COLUMN('HUMAN RESOURCES'!$H1393),0)</f>
        <v>0</v>
      </c>
      <c r="O1393" s="6">
        <f>VLOOKUP($A1393,'HUMAN RESOURCES'!$A$1:$M$2692,COLUMN('HUMAN RESOURCES'!$I1393),0)</f>
        <v>0</v>
      </c>
      <c r="P1393" s="6">
        <f>VLOOKUP($A1393,'HUMAN RESOURCES'!$A$1:$M$2692,COLUMN('HUMAN RESOURCES'!$J1393),0)</f>
        <v>0</v>
      </c>
      <c r="Q1393" s="6">
        <f>VLOOKUP($A1393,'HUMAN RESOURCES'!$A$1:$M$2692,COLUMN('HUMAN RESOURCES'!$K1393),0)</f>
        <v>0</v>
      </c>
      <c r="R1393" s="6">
        <f>VLOOKUP($A1393,'HUMAN RESOURCES'!$A$1:$M$2692,COLUMN('HUMAN RESOURCES'!$L1393),0)</f>
        <v>76806</v>
      </c>
      <c r="S1393" s="6">
        <f>VLOOKUP($A1393,'HUMAN RESOURCES'!$A$1:$M$2692,COLUMN('HUMAN RESOURCES'!$F1393),0)</f>
        <v>0</v>
      </c>
      <c r="T1393" s="6">
        <f>VLOOKUP($A1393,TOURISM!$A$1:$F$2692,COLUMN(TOURISM!$E1393),0)</f>
        <v>0</v>
      </c>
      <c r="U1393" s="6">
        <f>VLOOKUP($A1393,TOURISM!$A$1:$F$2692,COLUMN(TOURISM!$F1393),0)</f>
        <v>0</v>
      </c>
      <c r="V1393" s="6">
        <f>VLOOKUP($A1393,BUSINESS!$A$1:$J$2692,COLUMN(BUSINESS!$E1393),0)</f>
        <v>0</v>
      </c>
      <c r="W1393" s="6">
        <f>VLOOKUP($A1393,BUSINESS!$A$1:$J$2692,COLUMN(BUSINESS!$F1393),0)</f>
        <v>0</v>
      </c>
      <c r="X1393" s="6">
        <f>VLOOKUP($A1393,BUSINESS!$A$1:$J$2692,COLUMN(BUSINESS!$G1393),0)</f>
        <v>0</v>
      </c>
      <c r="Y1393" s="6">
        <f>VLOOKUP($A1393,BUSINESS!$A$1:$J$2692,COLUMN(BUSINESS!$H1393),0)</f>
        <v>0</v>
      </c>
      <c r="Z1393" s="6">
        <f>VLOOKUP($A1393,BUSINESS!$A$1:$J$2692,COLUMN(BUSINESS!$I1393),0)</f>
        <v>0</v>
      </c>
      <c r="AA1393" s="6">
        <f>VLOOKUP($A1393,BUSINESS!$A$1:$J$2692,COLUMN(BUSINESS!$J1393),0)</f>
        <v>0</v>
      </c>
      <c r="AB1393" s="5"/>
      <c r="AC1393" s="5"/>
      <c r="AD1393" s="5"/>
      <c r="AE1393" s="5"/>
    </row>
    <row r="1394" spans="1:31" ht="15.75" customHeight="1" x14ac:dyDescent="0.25">
      <c r="A1394" s="6">
        <v>1393</v>
      </c>
      <c r="B1394" s="7" t="str">
        <f>VLOOKUP($A1394,GDP!$A$1:$H$2692,COLUMN(GDP!B1394),0)</f>
        <v>Europe</v>
      </c>
      <c r="C1394" s="8" t="str">
        <f>VLOOKUP($A1394,GDP!$A$1:$H$2692,COLUMN(GDP!C1394),0)</f>
        <v>Isle of Man-Europe</v>
      </c>
      <c r="D1394" s="9" t="str">
        <f>VLOOKUP($A1394,GDP!$A$1:$H$2692,COLUMN(GDP!D1394),0)</f>
        <v>2001</v>
      </c>
      <c r="E1394" s="8">
        <f>VLOOKUP($A1394,GDP!$A$1:$H$2692,COLUMN(GDP!E1394),0)</f>
        <v>1614595291</v>
      </c>
      <c r="F1394" s="7">
        <f>VLOOKUP($A1394,GDP!$A$1:$H$2692,COLUMN(GDP!F1394),0)</f>
        <v>0</v>
      </c>
      <c r="G1394" s="7">
        <f>VLOOKUP($A1394,GDP!$A$1:$H$2692,COLUMN(GDP!G1394),0)</f>
        <v>0</v>
      </c>
      <c r="H1394" s="7">
        <f>VLOOKUP($A1394,GDP!$A$1:$H$2692,COLUMN(GDP!H1394),0)</f>
        <v>0</v>
      </c>
      <c r="I1394" s="6">
        <f>VLOOKUP($A1394,ENERGY!$A$1:$F$2692,COLUMN(ENERGY!E1393),0)</f>
        <v>0</v>
      </c>
      <c r="J1394" s="6">
        <f>VLOOKUP($A1394,ENERGY!$A$1:$F$2692,COLUMN(ENERGY!F1393),0)</f>
        <v>0</v>
      </c>
      <c r="K1394" s="6">
        <f>VLOOKUP($A1394,'HUMAN RESOURCES'!$A$1:$M$2692,COLUMN('HUMAN RESOURCES'!$E1394),0)</f>
        <v>0</v>
      </c>
      <c r="L1394" s="6">
        <f>VLOOKUP($A1394,'HUMAN RESOURCES'!$A$1:$M$2692,COLUMN('HUMAN RESOURCES'!$F1394),0)</f>
        <v>0</v>
      </c>
      <c r="M1394" s="6">
        <f>VLOOKUP($A1394,'HUMAN RESOURCES'!$A$1:$M$2692,COLUMN('HUMAN RESOURCES'!$G1394),0)</f>
        <v>0</v>
      </c>
      <c r="N1394" s="6">
        <f>VLOOKUP($A1394,'HUMAN RESOURCES'!$A$1:$M$2692,COLUMN('HUMAN RESOURCES'!$H1394),0)</f>
        <v>0</v>
      </c>
      <c r="O1394" s="6">
        <f>VLOOKUP($A1394,'HUMAN RESOURCES'!$A$1:$M$2692,COLUMN('HUMAN RESOURCES'!$I1394),0)</f>
        <v>0</v>
      </c>
      <c r="P1394" s="6">
        <f>VLOOKUP($A1394,'HUMAN RESOURCES'!$A$1:$M$2692,COLUMN('HUMAN RESOURCES'!$J1394),0)</f>
        <v>0</v>
      </c>
      <c r="Q1394" s="6">
        <f>VLOOKUP($A1394,'HUMAN RESOURCES'!$A$1:$M$2692,COLUMN('HUMAN RESOURCES'!$K1394),0)</f>
        <v>0</v>
      </c>
      <c r="R1394" s="6">
        <f>VLOOKUP($A1394,'HUMAN RESOURCES'!$A$1:$M$2692,COLUMN('HUMAN RESOURCES'!$L1394),0)</f>
        <v>77616</v>
      </c>
      <c r="S1394" s="6">
        <f>VLOOKUP($A1394,'HUMAN RESOURCES'!$A$1:$M$2692,COLUMN('HUMAN RESOURCES'!$F1394),0)</f>
        <v>0</v>
      </c>
      <c r="T1394" s="6">
        <f>VLOOKUP($A1394,TOURISM!$A$1:$F$2692,COLUMN(TOURISM!$E1394),0)</f>
        <v>0</v>
      </c>
      <c r="U1394" s="6">
        <f>VLOOKUP($A1394,TOURISM!$A$1:$F$2692,COLUMN(TOURISM!$F1394),0)</f>
        <v>0</v>
      </c>
      <c r="V1394" s="6">
        <f>VLOOKUP($A1394,BUSINESS!$A$1:$J$2692,COLUMN(BUSINESS!$E1394),0)</f>
        <v>0</v>
      </c>
      <c r="W1394" s="6">
        <f>VLOOKUP($A1394,BUSINESS!$A$1:$J$2692,COLUMN(BUSINESS!$F1394),0)</f>
        <v>0</v>
      </c>
      <c r="X1394" s="6">
        <f>VLOOKUP($A1394,BUSINESS!$A$1:$J$2692,COLUMN(BUSINESS!$G1394),0)</f>
        <v>0</v>
      </c>
      <c r="Y1394" s="6">
        <f>VLOOKUP($A1394,BUSINESS!$A$1:$J$2692,COLUMN(BUSINESS!$H1394),0)</f>
        <v>0</v>
      </c>
      <c r="Z1394" s="6">
        <f>VLOOKUP($A1394,BUSINESS!$A$1:$J$2692,COLUMN(BUSINESS!$I1394),0)</f>
        <v>0</v>
      </c>
      <c r="AA1394" s="6">
        <f>VLOOKUP($A1394,BUSINESS!$A$1:$J$2692,COLUMN(BUSINESS!$J1394),0)</f>
        <v>0</v>
      </c>
      <c r="AB1394" s="5"/>
      <c r="AC1394" s="5"/>
      <c r="AD1394" s="5"/>
      <c r="AE1394" s="5"/>
    </row>
    <row r="1395" spans="1:31" ht="15.75" customHeight="1" x14ac:dyDescent="0.25">
      <c r="A1395" s="6">
        <v>1394</v>
      </c>
      <c r="B1395" s="7" t="str">
        <f>VLOOKUP($A1395,GDP!$A$1:$H$2692,COLUMN(GDP!B1395),0)</f>
        <v>Europe</v>
      </c>
      <c r="C1395" s="8" t="str">
        <f>VLOOKUP($A1395,GDP!$A$1:$H$2692,COLUMN(GDP!C1395),0)</f>
        <v>Isle of Man-Europe</v>
      </c>
      <c r="D1395" s="9" t="str">
        <f>VLOOKUP($A1395,GDP!$A$1:$H$2692,COLUMN(GDP!D1395),0)</f>
        <v>2002</v>
      </c>
      <c r="E1395" s="8">
        <f>VLOOKUP($A1395,GDP!$A$1:$H$2692,COLUMN(GDP!E1395),0)</f>
        <v>1897606791</v>
      </c>
      <c r="F1395" s="7">
        <f>VLOOKUP($A1395,GDP!$A$1:$H$2692,COLUMN(GDP!F1395),0)</f>
        <v>0</v>
      </c>
      <c r="G1395" s="7">
        <f>VLOOKUP($A1395,GDP!$A$1:$H$2692,COLUMN(GDP!G1395),0)</f>
        <v>0</v>
      </c>
      <c r="H1395" s="7">
        <f>VLOOKUP($A1395,GDP!$A$1:$H$2692,COLUMN(GDP!H1395),0)</f>
        <v>0</v>
      </c>
      <c r="I1395" s="6">
        <f>VLOOKUP($A1395,ENERGY!$A$1:$F$2692,COLUMN(ENERGY!E1394),0)</f>
        <v>0</v>
      </c>
      <c r="J1395" s="6">
        <f>VLOOKUP($A1395,ENERGY!$A$1:$F$2692,COLUMN(ENERGY!F1394),0)</f>
        <v>0</v>
      </c>
      <c r="K1395" s="6">
        <f>VLOOKUP($A1395,'HUMAN RESOURCES'!$A$1:$M$2692,COLUMN('HUMAN RESOURCES'!$E1395),0)</f>
        <v>1.0999999999999999E-2</v>
      </c>
      <c r="L1395" s="6">
        <f>VLOOKUP($A1395,'HUMAN RESOURCES'!$A$1:$M$2692,COLUMN('HUMAN RESOURCES'!$F1395),0)</f>
        <v>0</v>
      </c>
      <c r="M1395" s="6">
        <f>VLOOKUP($A1395,'HUMAN RESOURCES'!$A$1:$M$2692,COLUMN('HUMAN RESOURCES'!$G1395),0)</f>
        <v>82</v>
      </c>
      <c r="N1395" s="6">
        <f>VLOOKUP($A1395,'HUMAN RESOURCES'!$A$1:$M$2692,COLUMN('HUMAN RESOURCES'!$H1395),0)</f>
        <v>75</v>
      </c>
      <c r="O1395" s="6">
        <f>VLOOKUP($A1395,'HUMAN RESOURCES'!$A$1:$M$2692,COLUMN('HUMAN RESOURCES'!$I1395),0)</f>
        <v>0</v>
      </c>
      <c r="P1395" s="6">
        <f>VLOOKUP($A1395,'HUMAN RESOURCES'!$A$1:$M$2692,COLUMN('HUMAN RESOURCES'!$J1395),0)</f>
        <v>0</v>
      </c>
      <c r="Q1395" s="6">
        <f>VLOOKUP($A1395,'HUMAN RESOURCES'!$A$1:$M$2692,COLUMN('HUMAN RESOURCES'!$K1395),0)</f>
        <v>0</v>
      </c>
      <c r="R1395" s="6">
        <f>VLOOKUP($A1395,'HUMAN RESOURCES'!$A$1:$M$2692,COLUMN('HUMAN RESOURCES'!$L1395),0)</f>
        <v>78338</v>
      </c>
      <c r="S1395" s="6">
        <f>VLOOKUP($A1395,'HUMAN RESOURCES'!$A$1:$M$2692,COLUMN('HUMAN RESOURCES'!$F1395),0)</f>
        <v>0</v>
      </c>
      <c r="T1395" s="6">
        <f>VLOOKUP($A1395,TOURISM!$A$1:$F$2692,COLUMN(TOURISM!$E1395),0)</f>
        <v>0</v>
      </c>
      <c r="U1395" s="6">
        <f>VLOOKUP($A1395,TOURISM!$A$1:$F$2692,COLUMN(TOURISM!$F1395),0)</f>
        <v>0</v>
      </c>
      <c r="V1395" s="6">
        <f>VLOOKUP($A1395,BUSINESS!$A$1:$J$2692,COLUMN(BUSINESS!$E1395),0)</f>
        <v>0</v>
      </c>
      <c r="W1395" s="6">
        <f>VLOOKUP($A1395,BUSINESS!$A$1:$J$2692,COLUMN(BUSINESS!$F1395),0)</f>
        <v>0</v>
      </c>
      <c r="X1395" s="6">
        <f>VLOOKUP($A1395,BUSINESS!$A$1:$J$2692,COLUMN(BUSINESS!$G1395),0)</f>
        <v>0</v>
      </c>
      <c r="Y1395" s="6">
        <f>VLOOKUP($A1395,BUSINESS!$A$1:$J$2692,COLUMN(BUSINESS!$H1395),0)</f>
        <v>0</v>
      </c>
      <c r="Z1395" s="6">
        <f>VLOOKUP($A1395,BUSINESS!$A$1:$J$2692,COLUMN(BUSINESS!$I1395),0)</f>
        <v>0</v>
      </c>
      <c r="AA1395" s="6">
        <f>VLOOKUP($A1395,BUSINESS!$A$1:$J$2692,COLUMN(BUSINESS!$J1395),0)</f>
        <v>0</v>
      </c>
      <c r="AB1395" s="5"/>
      <c r="AC1395" s="5"/>
      <c r="AD1395" s="5"/>
      <c r="AE1395" s="5"/>
    </row>
    <row r="1396" spans="1:31" ht="15.75" customHeight="1" x14ac:dyDescent="0.25">
      <c r="A1396" s="6">
        <v>1395</v>
      </c>
      <c r="B1396" s="7" t="str">
        <f>VLOOKUP($A1396,GDP!$A$1:$H$2692,COLUMN(GDP!B1396),0)</f>
        <v>Europe</v>
      </c>
      <c r="C1396" s="8" t="str">
        <f>VLOOKUP($A1396,GDP!$A$1:$H$2692,COLUMN(GDP!C1396),0)</f>
        <v>Isle of Man-Europe</v>
      </c>
      <c r="D1396" s="9" t="str">
        <f>VLOOKUP($A1396,GDP!$A$1:$H$2692,COLUMN(GDP!D1396),0)</f>
        <v>2003</v>
      </c>
      <c r="E1396" s="8">
        <f>VLOOKUP($A1396,GDP!$A$1:$H$2692,COLUMN(GDP!E1396),0)</f>
        <v>2264911807</v>
      </c>
      <c r="F1396" s="7">
        <f>VLOOKUP($A1396,GDP!$A$1:$H$2692,COLUMN(GDP!F1396),0)</f>
        <v>0</v>
      </c>
      <c r="G1396" s="7">
        <f>VLOOKUP($A1396,GDP!$A$1:$H$2692,COLUMN(GDP!G1396),0)</f>
        <v>0</v>
      </c>
      <c r="H1396" s="7">
        <f>VLOOKUP($A1396,GDP!$A$1:$H$2692,COLUMN(GDP!H1396),0)</f>
        <v>0</v>
      </c>
      <c r="I1396" s="6">
        <f>VLOOKUP($A1396,ENERGY!$A$1:$F$2692,COLUMN(ENERGY!E1395),0)</f>
        <v>0</v>
      </c>
      <c r="J1396" s="6">
        <f>VLOOKUP($A1396,ENERGY!$A$1:$F$2692,COLUMN(ENERGY!F1395),0)</f>
        <v>0</v>
      </c>
      <c r="K1396" s="6">
        <f>VLOOKUP($A1396,'HUMAN RESOURCES'!$A$1:$M$2692,COLUMN('HUMAN RESOURCES'!$E1396),0)</f>
        <v>0</v>
      </c>
      <c r="L1396" s="6">
        <f>VLOOKUP($A1396,'HUMAN RESOURCES'!$A$1:$M$2692,COLUMN('HUMAN RESOURCES'!$F1396),0)</f>
        <v>0</v>
      </c>
      <c r="M1396" s="6">
        <f>VLOOKUP($A1396,'HUMAN RESOURCES'!$A$1:$M$2692,COLUMN('HUMAN RESOURCES'!$G1396),0)</f>
        <v>0</v>
      </c>
      <c r="N1396" s="6">
        <f>VLOOKUP($A1396,'HUMAN RESOURCES'!$A$1:$M$2692,COLUMN('HUMAN RESOURCES'!$H1396),0)</f>
        <v>0</v>
      </c>
      <c r="O1396" s="6">
        <f>VLOOKUP($A1396,'HUMAN RESOURCES'!$A$1:$M$2692,COLUMN('HUMAN RESOURCES'!$I1396),0)</f>
        <v>0</v>
      </c>
      <c r="P1396" s="6">
        <f>VLOOKUP($A1396,'HUMAN RESOURCES'!$A$1:$M$2692,COLUMN('HUMAN RESOURCES'!$J1396),0)</f>
        <v>0</v>
      </c>
      <c r="Q1396" s="6">
        <f>VLOOKUP($A1396,'HUMAN RESOURCES'!$A$1:$M$2692,COLUMN('HUMAN RESOURCES'!$K1396),0)</f>
        <v>0</v>
      </c>
      <c r="R1396" s="6">
        <f>VLOOKUP($A1396,'HUMAN RESOURCES'!$A$1:$M$2692,COLUMN('HUMAN RESOURCES'!$L1396),0)</f>
        <v>79001</v>
      </c>
      <c r="S1396" s="6">
        <f>VLOOKUP($A1396,'HUMAN RESOURCES'!$A$1:$M$2692,COLUMN('HUMAN RESOURCES'!$F1396),0)</f>
        <v>0</v>
      </c>
      <c r="T1396" s="6">
        <f>VLOOKUP($A1396,TOURISM!$A$1:$F$2692,COLUMN(TOURISM!$E1396),0)</f>
        <v>0</v>
      </c>
      <c r="U1396" s="6">
        <f>VLOOKUP($A1396,TOURISM!$A$1:$F$2692,COLUMN(TOURISM!$F1396),0)</f>
        <v>0</v>
      </c>
      <c r="V1396" s="6">
        <f>VLOOKUP($A1396,BUSINESS!$A$1:$J$2692,COLUMN(BUSINESS!$E1396),0)</f>
        <v>0</v>
      </c>
      <c r="W1396" s="6">
        <f>VLOOKUP($A1396,BUSINESS!$A$1:$J$2692,COLUMN(BUSINESS!$F1396),0)</f>
        <v>0</v>
      </c>
      <c r="X1396" s="6">
        <f>VLOOKUP($A1396,BUSINESS!$A$1:$J$2692,COLUMN(BUSINESS!$G1396),0)</f>
        <v>0</v>
      </c>
      <c r="Y1396" s="6">
        <f>VLOOKUP($A1396,BUSINESS!$A$1:$J$2692,COLUMN(BUSINESS!$H1396),0)</f>
        <v>0</v>
      </c>
      <c r="Z1396" s="6">
        <f>VLOOKUP($A1396,BUSINESS!$A$1:$J$2692,COLUMN(BUSINESS!$I1396),0)</f>
        <v>0</v>
      </c>
      <c r="AA1396" s="6">
        <f>VLOOKUP($A1396,BUSINESS!$A$1:$J$2692,COLUMN(BUSINESS!$J1396),0)</f>
        <v>0</v>
      </c>
      <c r="AB1396" s="5"/>
      <c r="AC1396" s="5"/>
      <c r="AD1396" s="5"/>
      <c r="AE1396" s="5"/>
    </row>
    <row r="1397" spans="1:31" ht="15.75" customHeight="1" x14ac:dyDescent="0.25">
      <c r="A1397" s="6">
        <v>1396</v>
      </c>
      <c r="B1397" s="7" t="str">
        <f>VLOOKUP($A1397,GDP!$A$1:$H$2692,COLUMN(GDP!B1397),0)</f>
        <v>Europe</v>
      </c>
      <c r="C1397" s="8" t="str">
        <f>VLOOKUP($A1397,GDP!$A$1:$H$2692,COLUMN(GDP!C1397),0)</f>
        <v>Isle of Man-Europe</v>
      </c>
      <c r="D1397" s="9" t="str">
        <f>VLOOKUP($A1397,GDP!$A$1:$H$2692,COLUMN(GDP!D1397),0)</f>
        <v>2004</v>
      </c>
      <c r="E1397" s="8">
        <f>VLOOKUP($A1397,GDP!$A$1:$H$2692,COLUMN(GDP!E1397),0)</f>
        <v>2758117365</v>
      </c>
      <c r="F1397" s="7">
        <f>VLOOKUP($A1397,GDP!$A$1:$H$2692,COLUMN(GDP!F1397),0)</f>
        <v>0</v>
      </c>
      <c r="G1397" s="7">
        <f>VLOOKUP($A1397,GDP!$A$1:$H$2692,COLUMN(GDP!G1397),0)</f>
        <v>0</v>
      </c>
      <c r="H1397" s="7">
        <f>VLOOKUP($A1397,GDP!$A$1:$H$2692,COLUMN(GDP!H1397),0)</f>
        <v>0</v>
      </c>
      <c r="I1397" s="6">
        <f>VLOOKUP($A1397,ENERGY!$A$1:$F$2692,COLUMN(ENERGY!E1396),0)</f>
        <v>0</v>
      </c>
      <c r="J1397" s="6">
        <f>VLOOKUP($A1397,ENERGY!$A$1:$F$2692,COLUMN(ENERGY!F1396),0)</f>
        <v>0</v>
      </c>
      <c r="K1397" s="6">
        <f>VLOOKUP($A1397,'HUMAN RESOURCES'!$A$1:$M$2692,COLUMN('HUMAN RESOURCES'!$E1397),0)</f>
        <v>0</v>
      </c>
      <c r="L1397" s="6">
        <f>VLOOKUP($A1397,'HUMAN RESOURCES'!$A$1:$M$2692,COLUMN('HUMAN RESOURCES'!$F1397),0)</f>
        <v>0</v>
      </c>
      <c r="M1397" s="6">
        <f>VLOOKUP($A1397,'HUMAN RESOURCES'!$A$1:$M$2692,COLUMN('HUMAN RESOURCES'!$G1397),0)</f>
        <v>0</v>
      </c>
      <c r="N1397" s="6">
        <f>VLOOKUP($A1397,'HUMAN RESOURCES'!$A$1:$M$2692,COLUMN('HUMAN RESOURCES'!$H1397),0)</f>
        <v>0</v>
      </c>
      <c r="O1397" s="6">
        <f>VLOOKUP($A1397,'HUMAN RESOURCES'!$A$1:$M$2692,COLUMN('HUMAN RESOURCES'!$I1397),0)</f>
        <v>0</v>
      </c>
      <c r="P1397" s="6">
        <f>VLOOKUP($A1397,'HUMAN RESOURCES'!$A$1:$M$2692,COLUMN('HUMAN RESOURCES'!$J1397),0)</f>
        <v>0</v>
      </c>
      <c r="Q1397" s="6">
        <f>VLOOKUP($A1397,'HUMAN RESOURCES'!$A$1:$M$2692,COLUMN('HUMAN RESOURCES'!$K1397),0)</f>
        <v>0</v>
      </c>
      <c r="R1397" s="6">
        <f>VLOOKUP($A1397,'HUMAN RESOURCES'!$A$1:$M$2692,COLUMN('HUMAN RESOURCES'!$L1397),0)</f>
        <v>79658</v>
      </c>
      <c r="S1397" s="6">
        <f>VLOOKUP($A1397,'HUMAN RESOURCES'!$A$1:$M$2692,COLUMN('HUMAN RESOURCES'!$F1397),0)</f>
        <v>0</v>
      </c>
      <c r="T1397" s="6">
        <f>VLOOKUP($A1397,TOURISM!$A$1:$F$2692,COLUMN(TOURISM!$E1397),0)</f>
        <v>0</v>
      </c>
      <c r="U1397" s="6">
        <f>VLOOKUP($A1397,TOURISM!$A$1:$F$2692,COLUMN(TOURISM!$F1397),0)</f>
        <v>0</v>
      </c>
      <c r="V1397" s="6">
        <f>VLOOKUP($A1397,BUSINESS!$A$1:$J$2692,COLUMN(BUSINESS!$E1397),0)</f>
        <v>0</v>
      </c>
      <c r="W1397" s="6">
        <f>VLOOKUP($A1397,BUSINESS!$A$1:$J$2692,COLUMN(BUSINESS!$F1397),0)</f>
        <v>0</v>
      </c>
      <c r="X1397" s="6">
        <f>VLOOKUP($A1397,BUSINESS!$A$1:$J$2692,COLUMN(BUSINESS!$G1397),0)</f>
        <v>0</v>
      </c>
      <c r="Y1397" s="6">
        <f>VLOOKUP($A1397,BUSINESS!$A$1:$J$2692,COLUMN(BUSINESS!$H1397),0)</f>
        <v>0</v>
      </c>
      <c r="Z1397" s="6">
        <f>VLOOKUP($A1397,BUSINESS!$A$1:$J$2692,COLUMN(BUSINESS!$I1397),0)</f>
        <v>0</v>
      </c>
      <c r="AA1397" s="6">
        <f>VLOOKUP($A1397,BUSINESS!$A$1:$J$2692,COLUMN(BUSINESS!$J1397),0)</f>
        <v>0</v>
      </c>
      <c r="AB1397" s="5"/>
      <c r="AC1397" s="5"/>
      <c r="AD1397" s="5"/>
      <c r="AE1397" s="5"/>
    </row>
    <row r="1398" spans="1:31" ht="15.75" customHeight="1" x14ac:dyDescent="0.25">
      <c r="A1398" s="6">
        <v>1397</v>
      </c>
      <c r="B1398" s="7" t="str">
        <f>VLOOKUP($A1398,GDP!$A$1:$H$2692,COLUMN(GDP!B1398),0)</f>
        <v>Europe</v>
      </c>
      <c r="C1398" s="8" t="str">
        <f>VLOOKUP($A1398,GDP!$A$1:$H$2692,COLUMN(GDP!C1398),0)</f>
        <v>Isle of Man-Europe</v>
      </c>
      <c r="D1398" s="9" t="str">
        <f>VLOOKUP($A1398,GDP!$A$1:$H$2692,COLUMN(GDP!D1398),0)</f>
        <v>2005</v>
      </c>
      <c r="E1398" s="8">
        <f>VLOOKUP($A1398,GDP!$A$1:$H$2692,COLUMN(GDP!E1398),0)</f>
        <v>2915710378</v>
      </c>
      <c r="F1398" s="7">
        <f>VLOOKUP($A1398,GDP!$A$1:$H$2692,COLUMN(GDP!F1398),0)</f>
        <v>0</v>
      </c>
      <c r="G1398" s="7">
        <f>VLOOKUP($A1398,GDP!$A$1:$H$2692,COLUMN(GDP!G1398),0)</f>
        <v>0</v>
      </c>
      <c r="H1398" s="7">
        <f>VLOOKUP($A1398,GDP!$A$1:$H$2692,COLUMN(GDP!H1398),0)</f>
        <v>0</v>
      </c>
      <c r="I1398" s="6">
        <f>VLOOKUP($A1398,ENERGY!$A$1:$F$2692,COLUMN(ENERGY!E1397),0)</f>
        <v>0</v>
      </c>
      <c r="J1398" s="6">
        <f>VLOOKUP($A1398,ENERGY!$A$1:$F$2692,COLUMN(ENERGY!F1397),0)</f>
        <v>0</v>
      </c>
      <c r="K1398" s="6">
        <f>VLOOKUP($A1398,'HUMAN RESOURCES'!$A$1:$M$2692,COLUMN('HUMAN RESOURCES'!$E1398),0)</f>
        <v>1.0999999999999999E-2</v>
      </c>
      <c r="L1398" s="6">
        <f>VLOOKUP($A1398,'HUMAN RESOURCES'!$A$1:$M$2692,COLUMN('HUMAN RESOURCES'!$F1398),0)</f>
        <v>0</v>
      </c>
      <c r="M1398" s="6">
        <f>VLOOKUP($A1398,'HUMAN RESOURCES'!$A$1:$M$2692,COLUMN('HUMAN RESOURCES'!$G1398),0)</f>
        <v>0</v>
      </c>
      <c r="N1398" s="6">
        <f>VLOOKUP($A1398,'HUMAN RESOURCES'!$A$1:$M$2692,COLUMN('HUMAN RESOURCES'!$H1398),0)</f>
        <v>0</v>
      </c>
      <c r="O1398" s="6">
        <f>VLOOKUP($A1398,'HUMAN RESOURCES'!$A$1:$M$2692,COLUMN('HUMAN RESOURCES'!$I1398),0)</f>
        <v>0</v>
      </c>
      <c r="P1398" s="6">
        <f>VLOOKUP($A1398,'HUMAN RESOURCES'!$A$1:$M$2692,COLUMN('HUMAN RESOURCES'!$J1398),0)</f>
        <v>0</v>
      </c>
      <c r="Q1398" s="6">
        <f>VLOOKUP($A1398,'HUMAN RESOURCES'!$A$1:$M$2692,COLUMN('HUMAN RESOURCES'!$K1398),0)</f>
        <v>0</v>
      </c>
      <c r="R1398" s="6">
        <f>VLOOKUP($A1398,'HUMAN RESOURCES'!$A$1:$M$2692,COLUMN('HUMAN RESOURCES'!$L1398),0)</f>
        <v>80345</v>
      </c>
      <c r="S1398" s="6">
        <f>VLOOKUP($A1398,'HUMAN RESOURCES'!$A$1:$M$2692,COLUMN('HUMAN RESOURCES'!$F1398),0)</f>
        <v>0</v>
      </c>
      <c r="T1398" s="6">
        <f>VLOOKUP($A1398,TOURISM!$A$1:$F$2692,COLUMN(TOURISM!$E1398),0)</f>
        <v>0</v>
      </c>
      <c r="U1398" s="6">
        <f>VLOOKUP($A1398,TOURISM!$A$1:$F$2692,COLUMN(TOURISM!$F1398),0)</f>
        <v>0</v>
      </c>
      <c r="V1398" s="6">
        <f>VLOOKUP($A1398,BUSINESS!$A$1:$J$2692,COLUMN(BUSINESS!$E1398),0)</f>
        <v>0</v>
      </c>
      <c r="W1398" s="6">
        <f>VLOOKUP($A1398,BUSINESS!$A$1:$J$2692,COLUMN(BUSINESS!$F1398),0)</f>
        <v>0</v>
      </c>
      <c r="X1398" s="6">
        <f>VLOOKUP($A1398,BUSINESS!$A$1:$J$2692,COLUMN(BUSINESS!$G1398),0)</f>
        <v>0</v>
      </c>
      <c r="Y1398" s="6">
        <f>VLOOKUP($A1398,BUSINESS!$A$1:$J$2692,COLUMN(BUSINESS!$H1398),0)</f>
        <v>0</v>
      </c>
      <c r="Z1398" s="6">
        <f>VLOOKUP($A1398,BUSINESS!$A$1:$J$2692,COLUMN(BUSINESS!$I1398),0)</f>
        <v>0</v>
      </c>
      <c r="AA1398" s="6">
        <f>VLOOKUP($A1398,BUSINESS!$A$1:$J$2692,COLUMN(BUSINESS!$J1398),0)</f>
        <v>0</v>
      </c>
      <c r="AB1398" s="5"/>
      <c r="AC1398" s="5"/>
      <c r="AD1398" s="5"/>
      <c r="AE1398" s="5"/>
    </row>
    <row r="1399" spans="1:31" ht="15.75" customHeight="1" x14ac:dyDescent="0.25">
      <c r="A1399" s="6">
        <v>1398</v>
      </c>
      <c r="B1399" s="7" t="str">
        <f>VLOOKUP($A1399,GDP!$A$1:$H$2692,COLUMN(GDP!B1399),0)</f>
        <v>Europe</v>
      </c>
      <c r="C1399" s="8" t="str">
        <f>VLOOKUP($A1399,GDP!$A$1:$H$2692,COLUMN(GDP!C1399),0)</f>
        <v>Isle of Man-Europe</v>
      </c>
      <c r="D1399" s="9" t="str">
        <f>VLOOKUP($A1399,GDP!$A$1:$H$2692,COLUMN(GDP!D1399),0)</f>
        <v>2006</v>
      </c>
      <c r="E1399" s="8">
        <f>VLOOKUP($A1399,GDP!$A$1:$H$2692,COLUMN(GDP!E1399),0)</f>
        <v>3437450712</v>
      </c>
      <c r="F1399" s="7">
        <f>VLOOKUP($A1399,GDP!$A$1:$H$2692,COLUMN(GDP!F1399),0)</f>
        <v>0</v>
      </c>
      <c r="G1399" s="7">
        <f>VLOOKUP($A1399,GDP!$A$1:$H$2692,COLUMN(GDP!G1399),0)</f>
        <v>0</v>
      </c>
      <c r="H1399" s="7">
        <f>VLOOKUP($A1399,GDP!$A$1:$H$2692,COLUMN(GDP!H1399),0)</f>
        <v>0</v>
      </c>
      <c r="I1399" s="6">
        <f>VLOOKUP($A1399,ENERGY!$A$1:$F$2692,COLUMN(ENERGY!E1398),0)</f>
        <v>0</v>
      </c>
      <c r="J1399" s="6">
        <f>VLOOKUP($A1399,ENERGY!$A$1:$F$2692,COLUMN(ENERGY!F1398),0)</f>
        <v>0</v>
      </c>
      <c r="K1399" s="6">
        <f>VLOOKUP($A1399,'HUMAN RESOURCES'!$A$1:$M$2692,COLUMN('HUMAN RESOURCES'!$E1399),0)</f>
        <v>0</v>
      </c>
      <c r="L1399" s="6">
        <f>VLOOKUP($A1399,'HUMAN RESOURCES'!$A$1:$M$2692,COLUMN('HUMAN RESOURCES'!$F1399),0)</f>
        <v>0</v>
      </c>
      <c r="M1399" s="6">
        <f>VLOOKUP($A1399,'HUMAN RESOURCES'!$A$1:$M$2692,COLUMN('HUMAN RESOURCES'!$G1399),0)</f>
        <v>0</v>
      </c>
      <c r="N1399" s="6">
        <f>VLOOKUP($A1399,'HUMAN RESOURCES'!$A$1:$M$2692,COLUMN('HUMAN RESOURCES'!$H1399),0)</f>
        <v>0</v>
      </c>
      <c r="O1399" s="6">
        <f>VLOOKUP($A1399,'HUMAN RESOURCES'!$A$1:$M$2692,COLUMN('HUMAN RESOURCES'!$I1399),0)</f>
        <v>0</v>
      </c>
      <c r="P1399" s="6">
        <f>VLOOKUP($A1399,'HUMAN RESOURCES'!$A$1:$M$2692,COLUMN('HUMAN RESOURCES'!$J1399),0)</f>
        <v>0</v>
      </c>
      <c r="Q1399" s="6">
        <f>VLOOKUP($A1399,'HUMAN RESOURCES'!$A$1:$M$2692,COLUMN('HUMAN RESOURCES'!$K1399),0)</f>
        <v>0</v>
      </c>
      <c r="R1399" s="6">
        <f>VLOOKUP($A1399,'HUMAN RESOURCES'!$A$1:$M$2692,COLUMN('HUMAN RESOURCES'!$L1399),0)</f>
        <v>81068</v>
      </c>
      <c r="S1399" s="6">
        <f>VLOOKUP($A1399,'HUMAN RESOURCES'!$A$1:$M$2692,COLUMN('HUMAN RESOURCES'!$F1399),0)</f>
        <v>0</v>
      </c>
      <c r="T1399" s="6">
        <f>VLOOKUP($A1399,TOURISM!$A$1:$F$2692,COLUMN(TOURISM!$E1399),0)</f>
        <v>0</v>
      </c>
      <c r="U1399" s="6">
        <f>VLOOKUP($A1399,TOURISM!$A$1:$F$2692,COLUMN(TOURISM!$F1399),0)</f>
        <v>0</v>
      </c>
      <c r="V1399" s="6">
        <f>VLOOKUP($A1399,BUSINESS!$A$1:$J$2692,COLUMN(BUSINESS!$E1399),0)</f>
        <v>0</v>
      </c>
      <c r="W1399" s="6">
        <f>VLOOKUP($A1399,BUSINESS!$A$1:$J$2692,COLUMN(BUSINESS!$F1399),0)</f>
        <v>0</v>
      </c>
      <c r="X1399" s="6">
        <f>VLOOKUP($A1399,BUSINESS!$A$1:$J$2692,COLUMN(BUSINESS!$G1399),0)</f>
        <v>0</v>
      </c>
      <c r="Y1399" s="6">
        <f>VLOOKUP($A1399,BUSINESS!$A$1:$J$2692,COLUMN(BUSINESS!$H1399),0)</f>
        <v>0</v>
      </c>
      <c r="Z1399" s="6">
        <f>VLOOKUP($A1399,BUSINESS!$A$1:$J$2692,COLUMN(BUSINESS!$I1399),0)</f>
        <v>0</v>
      </c>
      <c r="AA1399" s="6">
        <f>VLOOKUP($A1399,BUSINESS!$A$1:$J$2692,COLUMN(BUSINESS!$J1399),0)</f>
        <v>0</v>
      </c>
      <c r="AB1399" s="5"/>
      <c r="AC1399" s="5"/>
      <c r="AD1399" s="5"/>
      <c r="AE1399" s="5"/>
    </row>
    <row r="1400" spans="1:31" ht="15.75" customHeight="1" x14ac:dyDescent="0.25">
      <c r="A1400" s="6">
        <v>1399</v>
      </c>
      <c r="B1400" s="7" t="str">
        <f>VLOOKUP($A1400,GDP!$A$1:$H$2692,COLUMN(GDP!B1400),0)</f>
        <v>Europe</v>
      </c>
      <c r="C1400" s="8" t="str">
        <f>VLOOKUP($A1400,GDP!$A$1:$H$2692,COLUMN(GDP!C1400),0)</f>
        <v>Isle of Man-Europe</v>
      </c>
      <c r="D1400" s="9" t="str">
        <f>VLOOKUP($A1400,GDP!$A$1:$H$2692,COLUMN(GDP!D1400),0)</f>
        <v>2007</v>
      </c>
      <c r="E1400" s="8">
        <f>VLOOKUP($A1400,GDP!$A$1:$H$2692,COLUMN(GDP!E1400),0)</f>
        <v>4075664785</v>
      </c>
      <c r="F1400" s="7">
        <f>VLOOKUP($A1400,GDP!$A$1:$H$2692,COLUMN(GDP!F1400),0)</f>
        <v>0</v>
      </c>
      <c r="G1400" s="7">
        <f>VLOOKUP($A1400,GDP!$A$1:$H$2692,COLUMN(GDP!G1400),0)</f>
        <v>0</v>
      </c>
      <c r="H1400" s="7">
        <f>VLOOKUP($A1400,GDP!$A$1:$H$2692,COLUMN(GDP!H1400),0)</f>
        <v>0</v>
      </c>
      <c r="I1400" s="6">
        <f>VLOOKUP($A1400,ENERGY!$A$1:$F$2692,COLUMN(ENERGY!E1399),0)</f>
        <v>0</v>
      </c>
      <c r="J1400" s="6">
        <f>VLOOKUP($A1400,ENERGY!$A$1:$F$2692,COLUMN(ENERGY!F1399),0)</f>
        <v>0</v>
      </c>
      <c r="K1400" s="6">
        <f>VLOOKUP($A1400,'HUMAN RESOURCES'!$A$1:$M$2692,COLUMN('HUMAN RESOURCES'!$E1400),0)</f>
        <v>1.0999999999999999E-2</v>
      </c>
      <c r="L1400" s="6">
        <f>VLOOKUP($A1400,'HUMAN RESOURCES'!$A$1:$M$2692,COLUMN('HUMAN RESOURCES'!$F1400),0)</f>
        <v>0</v>
      </c>
      <c r="M1400" s="6">
        <f>VLOOKUP($A1400,'HUMAN RESOURCES'!$A$1:$M$2692,COLUMN('HUMAN RESOURCES'!$G1400),0)</f>
        <v>0</v>
      </c>
      <c r="N1400" s="6">
        <f>VLOOKUP($A1400,'HUMAN RESOURCES'!$A$1:$M$2692,COLUMN('HUMAN RESOURCES'!$H1400),0)</f>
        <v>0</v>
      </c>
      <c r="O1400" s="6">
        <f>VLOOKUP($A1400,'HUMAN RESOURCES'!$A$1:$M$2692,COLUMN('HUMAN RESOURCES'!$I1400),0)</f>
        <v>0</v>
      </c>
      <c r="P1400" s="6">
        <f>VLOOKUP($A1400,'HUMAN RESOURCES'!$A$1:$M$2692,COLUMN('HUMAN RESOURCES'!$J1400),0)</f>
        <v>0</v>
      </c>
      <c r="Q1400" s="6">
        <f>VLOOKUP($A1400,'HUMAN RESOURCES'!$A$1:$M$2692,COLUMN('HUMAN RESOURCES'!$K1400),0)</f>
        <v>0</v>
      </c>
      <c r="R1400" s="6">
        <f>VLOOKUP($A1400,'HUMAN RESOURCES'!$A$1:$M$2692,COLUMN('HUMAN RESOURCES'!$L1400),0)</f>
        <v>81812</v>
      </c>
      <c r="S1400" s="6">
        <f>VLOOKUP($A1400,'HUMAN RESOURCES'!$A$1:$M$2692,COLUMN('HUMAN RESOURCES'!$F1400),0)</f>
        <v>0</v>
      </c>
      <c r="T1400" s="6">
        <f>VLOOKUP($A1400,TOURISM!$A$1:$F$2692,COLUMN(TOURISM!$E1400),0)</f>
        <v>0</v>
      </c>
      <c r="U1400" s="6">
        <f>VLOOKUP($A1400,TOURISM!$A$1:$F$2692,COLUMN(TOURISM!$F1400),0)</f>
        <v>0</v>
      </c>
      <c r="V1400" s="6">
        <f>VLOOKUP($A1400,BUSINESS!$A$1:$J$2692,COLUMN(BUSINESS!$E1400),0)</f>
        <v>0</v>
      </c>
      <c r="W1400" s="6">
        <f>VLOOKUP($A1400,BUSINESS!$A$1:$J$2692,COLUMN(BUSINESS!$F1400),0)</f>
        <v>0</v>
      </c>
      <c r="X1400" s="6">
        <f>VLOOKUP($A1400,BUSINESS!$A$1:$J$2692,COLUMN(BUSINESS!$G1400),0)</f>
        <v>0</v>
      </c>
      <c r="Y1400" s="6">
        <f>VLOOKUP($A1400,BUSINESS!$A$1:$J$2692,COLUMN(BUSINESS!$H1400),0)</f>
        <v>0</v>
      </c>
      <c r="Z1400" s="6">
        <f>VLOOKUP($A1400,BUSINESS!$A$1:$J$2692,COLUMN(BUSINESS!$I1400),0)</f>
        <v>0</v>
      </c>
      <c r="AA1400" s="6">
        <f>VLOOKUP($A1400,BUSINESS!$A$1:$J$2692,COLUMN(BUSINESS!$J1400),0)</f>
        <v>0</v>
      </c>
      <c r="AB1400" s="5"/>
      <c r="AC1400" s="5"/>
      <c r="AD1400" s="5"/>
      <c r="AE1400" s="5"/>
    </row>
    <row r="1401" spans="1:31" ht="15.75" customHeight="1" x14ac:dyDescent="0.25">
      <c r="A1401" s="6">
        <v>1400</v>
      </c>
      <c r="B1401" s="7" t="str">
        <f>VLOOKUP($A1401,GDP!$A$1:$H$2692,COLUMN(GDP!B1401),0)</f>
        <v>Europe</v>
      </c>
      <c r="C1401" s="8" t="str">
        <f>VLOOKUP($A1401,GDP!$A$1:$H$2692,COLUMN(GDP!C1401),0)</f>
        <v>Isle of Man-Europe</v>
      </c>
      <c r="D1401" s="9" t="str">
        <f>VLOOKUP($A1401,GDP!$A$1:$H$2692,COLUMN(GDP!D1401),0)</f>
        <v>2008</v>
      </c>
      <c r="E1401" s="8">
        <f>VLOOKUP($A1401,GDP!$A$1:$H$2692,COLUMN(GDP!E1401),0)</f>
        <v>2264911807</v>
      </c>
      <c r="F1401" s="7">
        <f>VLOOKUP($A1401,GDP!$A$1:$H$2692,COLUMN(GDP!F1401),0)</f>
        <v>0</v>
      </c>
      <c r="G1401" s="7">
        <f>VLOOKUP($A1401,GDP!$A$1:$H$2692,COLUMN(GDP!G1401),0)</f>
        <v>0</v>
      </c>
      <c r="H1401" s="7">
        <f>VLOOKUP($A1401,GDP!$A$1:$H$2692,COLUMN(GDP!H1401),0)</f>
        <v>0</v>
      </c>
      <c r="I1401" s="6">
        <f>VLOOKUP($A1401,ENERGY!$A$1:$F$2692,COLUMN(ENERGY!E1400),0)</f>
        <v>0</v>
      </c>
      <c r="J1401" s="6">
        <f>VLOOKUP($A1401,ENERGY!$A$1:$F$2692,COLUMN(ENERGY!F1400),0)</f>
        <v>0</v>
      </c>
      <c r="K1401" s="6">
        <f>VLOOKUP($A1401,'HUMAN RESOURCES'!$A$1:$M$2692,COLUMN('HUMAN RESOURCES'!$E1401),0)</f>
        <v>0</v>
      </c>
      <c r="L1401" s="6">
        <f>VLOOKUP($A1401,'HUMAN RESOURCES'!$A$1:$M$2692,COLUMN('HUMAN RESOURCES'!$F1401),0)</f>
        <v>0</v>
      </c>
      <c r="M1401" s="6">
        <f>VLOOKUP($A1401,'HUMAN RESOURCES'!$A$1:$M$2692,COLUMN('HUMAN RESOURCES'!$G1401),0)</f>
        <v>0</v>
      </c>
      <c r="N1401" s="6">
        <f>VLOOKUP($A1401,'HUMAN RESOURCES'!$A$1:$M$2692,COLUMN('HUMAN RESOURCES'!$H1401),0)</f>
        <v>0</v>
      </c>
      <c r="O1401" s="6">
        <f>VLOOKUP($A1401,'HUMAN RESOURCES'!$A$1:$M$2692,COLUMN('HUMAN RESOURCES'!$I1401),0)</f>
        <v>0</v>
      </c>
      <c r="P1401" s="6">
        <f>VLOOKUP($A1401,'HUMAN RESOURCES'!$A$1:$M$2692,COLUMN('HUMAN RESOURCES'!$J1401),0)</f>
        <v>0</v>
      </c>
      <c r="Q1401" s="6">
        <f>VLOOKUP($A1401,'HUMAN RESOURCES'!$A$1:$M$2692,COLUMN('HUMAN RESOURCES'!$K1401),0)</f>
        <v>0</v>
      </c>
      <c r="R1401" s="6">
        <f>VLOOKUP($A1401,'HUMAN RESOURCES'!$A$1:$M$2692,COLUMN('HUMAN RESOURCES'!$L1401),0)</f>
        <v>82561</v>
      </c>
      <c r="S1401" s="6">
        <f>VLOOKUP($A1401,'HUMAN RESOURCES'!$A$1:$M$2692,COLUMN('HUMAN RESOURCES'!$F1401),0)</f>
        <v>0</v>
      </c>
      <c r="T1401" s="6">
        <f>VLOOKUP($A1401,TOURISM!$A$1:$F$2692,COLUMN(TOURISM!$E1401),0)</f>
        <v>0</v>
      </c>
      <c r="U1401" s="6">
        <f>VLOOKUP($A1401,TOURISM!$A$1:$F$2692,COLUMN(TOURISM!$F1401),0)</f>
        <v>0</v>
      </c>
      <c r="V1401" s="6">
        <f>VLOOKUP($A1401,BUSINESS!$A$1:$J$2692,COLUMN(BUSINESS!$E1401),0)</f>
        <v>0</v>
      </c>
      <c r="W1401" s="6">
        <f>VLOOKUP($A1401,BUSINESS!$A$1:$J$2692,COLUMN(BUSINESS!$F1401),0)</f>
        <v>0</v>
      </c>
      <c r="X1401" s="6">
        <f>VLOOKUP($A1401,BUSINESS!$A$1:$J$2692,COLUMN(BUSINESS!$G1401),0)</f>
        <v>0</v>
      </c>
      <c r="Y1401" s="6">
        <f>VLOOKUP($A1401,BUSINESS!$A$1:$J$2692,COLUMN(BUSINESS!$H1401),0)</f>
        <v>0</v>
      </c>
      <c r="Z1401" s="6">
        <f>VLOOKUP($A1401,BUSINESS!$A$1:$J$2692,COLUMN(BUSINESS!$I1401),0)</f>
        <v>0</v>
      </c>
      <c r="AA1401" s="6">
        <f>VLOOKUP($A1401,BUSINESS!$A$1:$J$2692,COLUMN(BUSINESS!$J1401),0)</f>
        <v>0</v>
      </c>
      <c r="AB1401" s="5"/>
      <c r="AC1401" s="5"/>
      <c r="AD1401" s="5"/>
      <c r="AE1401" s="5"/>
    </row>
    <row r="1402" spans="1:31" ht="15.75" customHeight="1" x14ac:dyDescent="0.25">
      <c r="A1402" s="6">
        <v>1401</v>
      </c>
      <c r="B1402" s="7" t="str">
        <f>VLOOKUP($A1402,GDP!$A$1:$H$2692,COLUMN(GDP!B1402),0)</f>
        <v>Europe</v>
      </c>
      <c r="C1402" s="8" t="str">
        <f>VLOOKUP($A1402,GDP!$A$1:$H$2692,COLUMN(GDP!C1402),0)</f>
        <v>Isle of Man-Europe</v>
      </c>
      <c r="D1402" s="9" t="str">
        <f>VLOOKUP($A1402,GDP!$A$1:$H$2692,COLUMN(GDP!D1402),0)</f>
        <v>2009</v>
      </c>
      <c r="E1402" s="8">
        <f>VLOOKUP($A1402,GDP!$A$1:$H$2692,COLUMN(GDP!E1402),0)</f>
        <v>2758117365</v>
      </c>
      <c r="F1402" s="7">
        <f>VLOOKUP($A1402,GDP!$A$1:$H$2692,COLUMN(GDP!F1402),0)</f>
        <v>0</v>
      </c>
      <c r="G1402" s="7">
        <f>VLOOKUP($A1402,GDP!$A$1:$H$2692,COLUMN(GDP!G1402),0)</f>
        <v>0</v>
      </c>
      <c r="H1402" s="7">
        <f>VLOOKUP($A1402,GDP!$A$1:$H$2692,COLUMN(GDP!H1402),0)</f>
        <v>0</v>
      </c>
      <c r="I1402" s="6">
        <f>VLOOKUP($A1402,ENERGY!$A$1:$F$2692,COLUMN(ENERGY!E1401),0)</f>
        <v>0</v>
      </c>
      <c r="J1402" s="6">
        <f>VLOOKUP($A1402,ENERGY!$A$1:$F$2692,COLUMN(ENERGY!F1401),0)</f>
        <v>0</v>
      </c>
      <c r="K1402" s="6">
        <f>VLOOKUP($A1402,'HUMAN RESOURCES'!$A$1:$M$2692,COLUMN('HUMAN RESOURCES'!$E1402),0)</f>
        <v>0</v>
      </c>
      <c r="L1402" s="6">
        <f>VLOOKUP($A1402,'HUMAN RESOURCES'!$A$1:$M$2692,COLUMN('HUMAN RESOURCES'!$F1402),0)</f>
        <v>0</v>
      </c>
      <c r="M1402" s="6">
        <f>VLOOKUP($A1402,'HUMAN RESOURCES'!$A$1:$M$2692,COLUMN('HUMAN RESOURCES'!$G1402),0)</f>
        <v>0</v>
      </c>
      <c r="N1402" s="6">
        <f>VLOOKUP($A1402,'HUMAN RESOURCES'!$A$1:$M$2692,COLUMN('HUMAN RESOURCES'!$H1402),0)</f>
        <v>0</v>
      </c>
      <c r="O1402" s="6">
        <f>VLOOKUP($A1402,'HUMAN RESOURCES'!$A$1:$M$2692,COLUMN('HUMAN RESOURCES'!$I1402),0)</f>
        <v>0</v>
      </c>
      <c r="P1402" s="6">
        <f>VLOOKUP($A1402,'HUMAN RESOURCES'!$A$1:$M$2692,COLUMN('HUMAN RESOURCES'!$J1402),0)</f>
        <v>0</v>
      </c>
      <c r="Q1402" s="6">
        <f>VLOOKUP($A1402,'HUMAN RESOURCES'!$A$1:$M$2692,COLUMN('HUMAN RESOURCES'!$K1402),0)</f>
        <v>0</v>
      </c>
      <c r="R1402" s="6">
        <f>VLOOKUP($A1402,'HUMAN RESOURCES'!$A$1:$M$2692,COLUMN('HUMAN RESOURCES'!$L1402),0)</f>
        <v>83293</v>
      </c>
      <c r="S1402" s="6">
        <f>VLOOKUP($A1402,'HUMAN RESOURCES'!$A$1:$M$2692,COLUMN('HUMAN RESOURCES'!$F1402),0)</f>
        <v>0</v>
      </c>
      <c r="T1402" s="6">
        <f>VLOOKUP($A1402,TOURISM!$A$1:$F$2692,COLUMN(TOURISM!$E1402),0)</f>
        <v>0</v>
      </c>
      <c r="U1402" s="6">
        <f>VLOOKUP($A1402,TOURISM!$A$1:$F$2692,COLUMN(TOURISM!$F1402),0)</f>
        <v>0</v>
      </c>
      <c r="V1402" s="6">
        <f>VLOOKUP($A1402,BUSINESS!$A$1:$J$2692,COLUMN(BUSINESS!$E1402),0)</f>
        <v>0</v>
      </c>
      <c r="W1402" s="6">
        <f>VLOOKUP($A1402,BUSINESS!$A$1:$J$2692,COLUMN(BUSINESS!$F1402),0)</f>
        <v>0</v>
      </c>
      <c r="X1402" s="6">
        <f>VLOOKUP($A1402,BUSINESS!$A$1:$J$2692,COLUMN(BUSINESS!$G1402),0)</f>
        <v>0</v>
      </c>
      <c r="Y1402" s="6">
        <f>VLOOKUP($A1402,BUSINESS!$A$1:$J$2692,COLUMN(BUSINESS!$H1402),0)</f>
        <v>0</v>
      </c>
      <c r="Z1402" s="6">
        <f>VLOOKUP($A1402,BUSINESS!$A$1:$J$2692,COLUMN(BUSINESS!$I1402),0)</f>
        <v>0</v>
      </c>
      <c r="AA1402" s="6">
        <f>VLOOKUP($A1402,BUSINESS!$A$1:$J$2692,COLUMN(BUSINESS!$J1402),0)</f>
        <v>0</v>
      </c>
      <c r="AB1402" s="5"/>
      <c r="AC1402" s="5"/>
      <c r="AD1402" s="5"/>
      <c r="AE1402" s="5"/>
    </row>
    <row r="1403" spans="1:31" ht="15.75" customHeight="1" x14ac:dyDescent="0.25">
      <c r="A1403" s="6">
        <v>1402</v>
      </c>
      <c r="B1403" s="7" t="str">
        <f>VLOOKUP($A1403,GDP!$A$1:$H$2692,COLUMN(GDP!B1403),0)</f>
        <v>Europe</v>
      </c>
      <c r="C1403" s="8" t="str">
        <f>VLOOKUP($A1403,GDP!$A$1:$H$2692,COLUMN(GDP!C1403),0)</f>
        <v>Isle of Man-Europe</v>
      </c>
      <c r="D1403" s="9" t="str">
        <f>VLOOKUP($A1403,GDP!$A$1:$H$2692,COLUMN(GDP!D1403),0)</f>
        <v>2010</v>
      </c>
      <c r="E1403" s="8">
        <f>VLOOKUP($A1403,GDP!$A$1:$H$2692,COLUMN(GDP!E1403),0)</f>
        <v>2915710378</v>
      </c>
      <c r="F1403" s="7">
        <f>VLOOKUP($A1403,GDP!$A$1:$H$2692,COLUMN(GDP!F1403),0)</f>
        <v>0</v>
      </c>
      <c r="G1403" s="7">
        <f>VLOOKUP($A1403,GDP!$A$1:$H$2692,COLUMN(GDP!G1403),0)</f>
        <v>0</v>
      </c>
      <c r="H1403" s="7">
        <f>VLOOKUP($A1403,GDP!$A$1:$H$2692,COLUMN(GDP!H1403),0)</f>
        <v>0</v>
      </c>
      <c r="I1403" s="6">
        <f>VLOOKUP($A1403,ENERGY!$A$1:$F$2692,COLUMN(ENERGY!E1402),0)</f>
        <v>0</v>
      </c>
      <c r="J1403" s="6">
        <f>VLOOKUP($A1403,ENERGY!$A$1:$F$2692,COLUMN(ENERGY!F1402),0)</f>
        <v>0</v>
      </c>
      <c r="K1403" s="6">
        <f>VLOOKUP($A1403,'HUMAN RESOURCES'!$A$1:$M$2692,COLUMN('HUMAN RESOURCES'!$E1403),0)</f>
        <v>0</v>
      </c>
      <c r="L1403" s="6">
        <f>VLOOKUP($A1403,'HUMAN RESOURCES'!$A$1:$M$2692,COLUMN('HUMAN RESOURCES'!$F1403),0)</f>
        <v>0</v>
      </c>
      <c r="M1403" s="6">
        <f>VLOOKUP($A1403,'HUMAN RESOURCES'!$A$1:$M$2692,COLUMN('HUMAN RESOURCES'!$G1403),0)</f>
        <v>0</v>
      </c>
      <c r="N1403" s="6">
        <f>VLOOKUP($A1403,'HUMAN RESOURCES'!$A$1:$M$2692,COLUMN('HUMAN RESOURCES'!$H1403),0)</f>
        <v>0</v>
      </c>
      <c r="O1403" s="6">
        <f>VLOOKUP($A1403,'HUMAN RESOURCES'!$A$1:$M$2692,COLUMN('HUMAN RESOURCES'!$I1403),0)</f>
        <v>0</v>
      </c>
      <c r="P1403" s="6">
        <f>VLOOKUP($A1403,'HUMAN RESOURCES'!$A$1:$M$2692,COLUMN('HUMAN RESOURCES'!$J1403),0)</f>
        <v>0</v>
      </c>
      <c r="Q1403" s="6">
        <f>VLOOKUP($A1403,'HUMAN RESOURCES'!$A$1:$M$2692,COLUMN('HUMAN RESOURCES'!$K1403),0)</f>
        <v>0</v>
      </c>
      <c r="R1403" s="6">
        <f>VLOOKUP($A1403,'HUMAN RESOURCES'!$A$1:$M$2692,COLUMN('HUMAN RESOURCES'!$L1403),0)</f>
        <v>83992</v>
      </c>
      <c r="S1403" s="6">
        <f>VLOOKUP($A1403,'HUMAN RESOURCES'!$A$1:$M$2692,COLUMN('HUMAN RESOURCES'!$F1403),0)</f>
        <v>0</v>
      </c>
      <c r="T1403" s="6">
        <f>VLOOKUP($A1403,TOURISM!$A$1:$F$2692,COLUMN(TOURISM!$E1403),0)</f>
        <v>0</v>
      </c>
      <c r="U1403" s="6">
        <f>VLOOKUP($A1403,TOURISM!$A$1:$F$2692,COLUMN(TOURISM!$F1403),0)</f>
        <v>0</v>
      </c>
      <c r="V1403" s="6">
        <f>VLOOKUP($A1403,BUSINESS!$A$1:$J$2692,COLUMN(BUSINESS!$E1403),0)</f>
        <v>0</v>
      </c>
      <c r="W1403" s="6">
        <f>VLOOKUP($A1403,BUSINESS!$A$1:$J$2692,COLUMN(BUSINESS!$F1403),0)</f>
        <v>0</v>
      </c>
      <c r="X1403" s="6">
        <f>VLOOKUP($A1403,BUSINESS!$A$1:$J$2692,COLUMN(BUSINESS!$G1403),0)</f>
        <v>0</v>
      </c>
      <c r="Y1403" s="6">
        <f>VLOOKUP($A1403,BUSINESS!$A$1:$J$2692,COLUMN(BUSINESS!$H1403),0)</f>
        <v>0</v>
      </c>
      <c r="Z1403" s="6">
        <f>VLOOKUP($A1403,BUSINESS!$A$1:$J$2692,COLUMN(BUSINESS!$I1403),0)</f>
        <v>0</v>
      </c>
      <c r="AA1403" s="6">
        <f>VLOOKUP($A1403,BUSINESS!$A$1:$J$2692,COLUMN(BUSINESS!$J1403),0)</f>
        <v>0</v>
      </c>
      <c r="AB1403" s="5"/>
      <c r="AC1403" s="5"/>
      <c r="AD1403" s="5"/>
      <c r="AE1403" s="5"/>
    </row>
    <row r="1404" spans="1:31" ht="15.75" customHeight="1" x14ac:dyDescent="0.25">
      <c r="A1404" s="6">
        <v>1403</v>
      </c>
      <c r="B1404" s="7" t="str">
        <f>VLOOKUP($A1404,GDP!$A$1:$H$2692,COLUMN(GDP!B1404),0)</f>
        <v>Europe</v>
      </c>
      <c r="C1404" s="8" t="str">
        <f>VLOOKUP($A1404,GDP!$A$1:$H$2692,COLUMN(GDP!C1404),0)</f>
        <v>Isle of Man-Europe</v>
      </c>
      <c r="D1404" s="9" t="str">
        <f>VLOOKUP($A1404,GDP!$A$1:$H$2692,COLUMN(GDP!D1404),0)</f>
        <v>2011</v>
      </c>
      <c r="E1404" s="8">
        <f>VLOOKUP($A1404,GDP!$A$1:$H$2692,COLUMN(GDP!E1404),0)</f>
        <v>3437450712</v>
      </c>
      <c r="F1404" s="7">
        <f>VLOOKUP($A1404,GDP!$A$1:$H$2692,COLUMN(GDP!F1404),0)</f>
        <v>0</v>
      </c>
      <c r="G1404" s="7">
        <f>VLOOKUP($A1404,GDP!$A$1:$H$2692,COLUMN(GDP!G1404),0)</f>
        <v>0</v>
      </c>
      <c r="H1404" s="7">
        <f>VLOOKUP($A1404,GDP!$A$1:$H$2692,COLUMN(GDP!H1404),0)</f>
        <v>0</v>
      </c>
      <c r="I1404" s="6">
        <f>VLOOKUP($A1404,ENERGY!$A$1:$F$2692,COLUMN(ENERGY!E1403),0)</f>
        <v>0</v>
      </c>
      <c r="J1404" s="6">
        <f>VLOOKUP($A1404,ENERGY!$A$1:$F$2692,COLUMN(ENERGY!F1403),0)</f>
        <v>0</v>
      </c>
      <c r="K1404" s="6">
        <f>VLOOKUP($A1404,'HUMAN RESOURCES'!$A$1:$M$2692,COLUMN('HUMAN RESOURCES'!$E1404),0)</f>
        <v>0</v>
      </c>
      <c r="L1404" s="6">
        <f>VLOOKUP($A1404,'HUMAN RESOURCES'!$A$1:$M$2692,COLUMN('HUMAN RESOURCES'!$F1404),0)</f>
        <v>0</v>
      </c>
      <c r="M1404" s="6">
        <f>VLOOKUP($A1404,'HUMAN RESOURCES'!$A$1:$M$2692,COLUMN('HUMAN RESOURCES'!$G1404),0)</f>
        <v>0</v>
      </c>
      <c r="N1404" s="6">
        <f>VLOOKUP($A1404,'HUMAN RESOURCES'!$A$1:$M$2692,COLUMN('HUMAN RESOURCES'!$H1404),0)</f>
        <v>0</v>
      </c>
      <c r="O1404" s="6">
        <f>VLOOKUP($A1404,'HUMAN RESOURCES'!$A$1:$M$2692,COLUMN('HUMAN RESOURCES'!$I1404),0)</f>
        <v>0</v>
      </c>
      <c r="P1404" s="6">
        <f>VLOOKUP($A1404,'HUMAN RESOURCES'!$A$1:$M$2692,COLUMN('HUMAN RESOURCES'!$J1404),0)</f>
        <v>0</v>
      </c>
      <c r="Q1404" s="6">
        <f>VLOOKUP($A1404,'HUMAN RESOURCES'!$A$1:$M$2692,COLUMN('HUMAN RESOURCES'!$K1404),0)</f>
        <v>0</v>
      </c>
      <c r="R1404" s="6">
        <f>VLOOKUP($A1404,'HUMAN RESOURCES'!$A$1:$M$2692,COLUMN('HUMAN RESOURCES'!$L1404),0)</f>
        <v>84654</v>
      </c>
      <c r="S1404" s="6">
        <f>VLOOKUP($A1404,'HUMAN RESOURCES'!$A$1:$M$2692,COLUMN('HUMAN RESOURCES'!$F1404),0)</f>
        <v>0</v>
      </c>
      <c r="T1404" s="6">
        <f>VLOOKUP($A1404,TOURISM!$A$1:$F$2692,COLUMN(TOURISM!$E1404),0)</f>
        <v>0</v>
      </c>
      <c r="U1404" s="6">
        <f>VLOOKUP($A1404,TOURISM!$A$1:$F$2692,COLUMN(TOURISM!$F1404),0)</f>
        <v>0</v>
      </c>
      <c r="V1404" s="6">
        <f>VLOOKUP($A1404,BUSINESS!$A$1:$J$2692,COLUMN(BUSINESS!$E1404),0)</f>
        <v>0</v>
      </c>
      <c r="W1404" s="6">
        <f>VLOOKUP($A1404,BUSINESS!$A$1:$J$2692,COLUMN(BUSINESS!$F1404),0)</f>
        <v>0</v>
      </c>
      <c r="X1404" s="6">
        <f>VLOOKUP($A1404,BUSINESS!$A$1:$J$2692,COLUMN(BUSINESS!$G1404),0)</f>
        <v>0</v>
      </c>
      <c r="Y1404" s="6">
        <f>VLOOKUP($A1404,BUSINESS!$A$1:$J$2692,COLUMN(BUSINESS!$H1404),0)</f>
        <v>0</v>
      </c>
      <c r="Z1404" s="6">
        <f>VLOOKUP($A1404,BUSINESS!$A$1:$J$2692,COLUMN(BUSINESS!$I1404),0)</f>
        <v>0</v>
      </c>
      <c r="AA1404" s="6">
        <f>VLOOKUP($A1404,BUSINESS!$A$1:$J$2692,COLUMN(BUSINESS!$J1404),0)</f>
        <v>0</v>
      </c>
      <c r="AB1404" s="5"/>
      <c r="AC1404" s="5"/>
      <c r="AD1404" s="5"/>
      <c r="AE1404" s="5"/>
    </row>
    <row r="1405" spans="1:31" ht="15.75" customHeight="1" x14ac:dyDescent="0.25">
      <c r="A1405" s="6">
        <v>1404</v>
      </c>
      <c r="B1405" s="7" t="str">
        <f>VLOOKUP($A1405,GDP!$A$1:$H$2692,COLUMN(GDP!B1405),0)</f>
        <v>Europe</v>
      </c>
      <c r="C1405" s="8" t="str">
        <f>VLOOKUP($A1405,GDP!$A$1:$H$2692,COLUMN(GDP!C1405),0)</f>
        <v>Isle of Man-Europe</v>
      </c>
      <c r="D1405" s="9" t="str">
        <f>VLOOKUP($A1405,GDP!$A$1:$H$2692,COLUMN(GDP!D1405),0)</f>
        <v>2012</v>
      </c>
      <c r="E1405" s="8">
        <f>VLOOKUP($A1405,GDP!$A$1:$H$2692,COLUMN(GDP!E1405),0)</f>
        <v>4075664785</v>
      </c>
      <c r="F1405" s="7">
        <f>VLOOKUP($A1405,GDP!$A$1:$H$2692,COLUMN(GDP!F1405),0)</f>
        <v>0</v>
      </c>
      <c r="G1405" s="7">
        <f>VLOOKUP($A1405,GDP!$A$1:$H$2692,COLUMN(GDP!G1405),0)</f>
        <v>0</v>
      </c>
      <c r="H1405" s="7">
        <f>VLOOKUP($A1405,GDP!$A$1:$H$2692,COLUMN(GDP!H1405),0)</f>
        <v>0</v>
      </c>
      <c r="I1405" s="6">
        <f>VLOOKUP($A1405,ENERGY!$A$1:$F$2692,COLUMN(ENERGY!E1404),0)</f>
        <v>0</v>
      </c>
      <c r="J1405" s="6">
        <f>VLOOKUP($A1405,ENERGY!$A$1:$F$2692,COLUMN(ENERGY!F1404),0)</f>
        <v>0</v>
      </c>
      <c r="K1405" s="6">
        <f>VLOOKUP($A1405,'HUMAN RESOURCES'!$A$1:$M$2692,COLUMN('HUMAN RESOURCES'!$E1405),0)</f>
        <v>0</v>
      </c>
      <c r="L1405" s="6">
        <f>VLOOKUP($A1405,'HUMAN RESOURCES'!$A$1:$M$2692,COLUMN('HUMAN RESOURCES'!$F1405),0)</f>
        <v>0</v>
      </c>
      <c r="M1405" s="6">
        <f>VLOOKUP($A1405,'HUMAN RESOURCES'!$A$1:$M$2692,COLUMN('HUMAN RESOURCES'!$G1405),0)</f>
        <v>0</v>
      </c>
      <c r="N1405" s="6">
        <f>VLOOKUP($A1405,'HUMAN RESOURCES'!$A$1:$M$2692,COLUMN('HUMAN RESOURCES'!$H1405),0)</f>
        <v>0</v>
      </c>
      <c r="O1405" s="6">
        <f>VLOOKUP($A1405,'HUMAN RESOURCES'!$A$1:$M$2692,COLUMN('HUMAN RESOURCES'!$I1405),0)</f>
        <v>0</v>
      </c>
      <c r="P1405" s="6">
        <f>VLOOKUP($A1405,'HUMAN RESOURCES'!$A$1:$M$2692,COLUMN('HUMAN RESOURCES'!$J1405),0)</f>
        <v>0</v>
      </c>
      <c r="Q1405" s="6">
        <f>VLOOKUP($A1405,'HUMAN RESOURCES'!$A$1:$M$2692,COLUMN('HUMAN RESOURCES'!$K1405),0)</f>
        <v>0</v>
      </c>
      <c r="R1405" s="6">
        <f>VLOOKUP($A1405,'HUMAN RESOURCES'!$A$1:$M$2692,COLUMN('HUMAN RESOURCES'!$L1405),0)</f>
        <v>85284</v>
      </c>
      <c r="S1405" s="6">
        <f>VLOOKUP($A1405,'HUMAN RESOURCES'!$A$1:$M$2692,COLUMN('HUMAN RESOURCES'!$F1405),0)</f>
        <v>0</v>
      </c>
      <c r="T1405" s="6">
        <f>VLOOKUP($A1405,TOURISM!$A$1:$F$2692,COLUMN(TOURISM!$E1405),0)</f>
        <v>0</v>
      </c>
      <c r="U1405" s="6">
        <f>VLOOKUP($A1405,TOURISM!$A$1:$F$2692,COLUMN(TOURISM!$F1405),0)</f>
        <v>0</v>
      </c>
      <c r="V1405" s="6">
        <f>VLOOKUP($A1405,BUSINESS!$A$1:$J$2692,COLUMN(BUSINESS!$E1405),0)</f>
        <v>0</v>
      </c>
      <c r="W1405" s="6">
        <f>VLOOKUP($A1405,BUSINESS!$A$1:$J$2692,COLUMN(BUSINESS!$F1405),0)</f>
        <v>0</v>
      </c>
      <c r="X1405" s="6">
        <f>VLOOKUP($A1405,BUSINESS!$A$1:$J$2692,COLUMN(BUSINESS!$G1405),0)</f>
        <v>0</v>
      </c>
      <c r="Y1405" s="6">
        <f>VLOOKUP($A1405,BUSINESS!$A$1:$J$2692,COLUMN(BUSINESS!$H1405),0)</f>
        <v>0</v>
      </c>
      <c r="Z1405" s="6">
        <f>VLOOKUP($A1405,BUSINESS!$A$1:$J$2692,COLUMN(BUSINESS!$I1405),0)</f>
        <v>0</v>
      </c>
      <c r="AA1405" s="6">
        <f>VLOOKUP($A1405,BUSINESS!$A$1:$J$2692,COLUMN(BUSINESS!$J1405),0)</f>
        <v>0</v>
      </c>
      <c r="AB1405" s="5"/>
      <c r="AC1405" s="5"/>
      <c r="AD1405" s="5"/>
      <c r="AE1405" s="5"/>
    </row>
    <row r="1406" spans="1:31" ht="15.75" customHeight="1" x14ac:dyDescent="0.25">
      <c r="A1406" s="6">
        <v>1405</v>
      </c>
      <c r="B1406" s="7" t="str">
        <f>VLOOKUP($A1406,GDP!$A$1:$H$2692,COLUMN(GDP!B1406),0)</f>
        <v>Europe</v>
      </c>
      <c r="C1406" s="8" t="str">
        <f>VLOOKUP($A1406,GDP!$A$1:$H$2692,COLUMN(GDP!C1406),0)</f>
        <v>Italy-Europe</v>
      </c>
      <c r="D1406" s="9" t="str">
        <f>VLOOKUP($A1406,GDP!$A$1:$H$2692,COLUMN(GDP!D1406),0)</f>
        <v>2000</v>
      </c>
      <c r="E1406" s="8">
        <f>VLOOKUP($A1406,GDP!$A$1:$H$2692,COLUMN(GDP!E1406),0)</f>
        <v>1100000000000</v>
      </c>
      <c r="F1406" s="7">
        <f>VLOOKUP($A1406,GDP!$A$1:$H$2692,COLUMN(GDP!F1406),0)</f>
        <v>7.9000000000000001E-2</v>
      </c>
      <c r="G1406" s="7">
        <f>VLOOKUP($A1406,GDP!$A$1:$H$2692,COLUMN(GDP!G1406),0)</f>
        <v>1527</v>
      </c>
      <c r="H1406" s="7">
        <f>VLOOKUP($A1406,GDP!$A$1:$H$2692,COLUMN(GDP!H1406),0)</f>
        <v>7.0000000000000007E-2</v>
      </c>
      <c r="I1406" s="6">
        <f>VLOOKUP($A1406,ENERGY!$A$1:$F$2692,COLUMN(ENERGY!E1405),0)</f>
        <v>158616</v>
      </c>
      <c r="J1406" s="6">
        <f>VLOOKUP($A1406,ENERGY!$A$1:$F$2692,COLUMN(ENERGY!F1405),0)</f>
        <v>0</v>
      </c>
      <c r="K1406" s="6">
        <f>VLOOKUP($A1406,'HUMAN RESOURCES'!$A$1:$M$2692,COLUMN('HUMAN RESOURCES'!$E1406),0)</f>
        <v>0.01</v>
      </c>
      <c r="L1406" s="6">
        <f>VLOOKUP($A1406,'HUMAN RESOURCES'!$A$1:$M$2692,COLUMN('HUMAN RESOURCES'!$F1406),0)</f>
        <v>5.0000000000000001E-3</v>
      </c>
      <c r="M1406" s="6">
        <f>VLOOKUP($A1406,'HUMAN RESOURCES'!$A$1:$M$2692,COLUMN('HUMAN RESOURCES'!$G1406),0)</f>
        <v>83</v>
      </c>
      <c r="N1406" s="6">
        <f>VLOOKUP($A1406,'HUMAN RESOURCES'!$A$1:$M$2692,COLUMN('HUMAN RESOURCES'!$H1406),0)</f>
        <v>77</v>
      </c>
      <c r="O1406" s="6">
        <f>VLOOKUP($A1406,'HUMAN RESOURCES'!$A$1:$M$2692,COLUMN('HUMAN RESOURCES'!$I1406),0)</f>
        <v>0.14299999999999999</v>
      </c>
      <c r="P1406" s="6">
        <f>VLOOKUP($A1406,'HUMAN RESOURCES'!$A$1:$M$2692,COLUMN('HUMAN RESOURCES'!$J1406),0)</f>
        <v>0.67400000000000004</v>
      </c>
      <c r="Q1406" s="6">
        <f>VLOOKUP($A1406,'HUMAN RESOURCES'!$A$1:$M$2692,COLUMN('HUMAN RESOURCES'!$K1406),0)</f>
        <v>0.183</v>
      </c>
      <c r="R1406" s="6">
        <f>VLOOKUP($A1406,'HUMAN RESOURCES'!$A$1:$M$2692,COLUMN('HUMAN RESOURCES'!$L1406),0)</f>
        <v>56942108</v>
      </c>
      <c r="S1406" s="6">
        <f>VLOOKUP($A1406,'HUMAN RESOURCES'!$A$1:$M$2692,COLUMN('HUMAN RESOURCES'!$F1406),0)</f>
        <v>5.0000000000000001E-3</v>
      </c>
      <c r="T1406" s="6">
        <f>VLOOKUP($A1406,TOURISM!$A$1:$F$2692,COLUMN(TOURISM!$E1406),0)</f>
        <v>28706000000</v>
      </c>
      <c r="U1406" s="6">
        <f>VLOOKUP($A1406,TOURISM!$A$1:$F$2692,COLUMN(TOURISM!$F1406),0)</f>
        <v>18169000000</v>
      </c>
      <c r="V1406" s="6">
        <f>VLOOKUP($A1406,BUSINESS!$A$1:$J$2692,COLUMN(BUSINESS!$E1406),0)</f>
        <v>0</v>
      </c>
      <c r="W1406" s="6">
        <f>VLOOKUP($A1406,BUSINESS!$A$1:$J$2692,COLUMN(BUSINESS!$F1406),0)</f>
        <v>0</v>
      </c>
      <c r="X1406" s="6">
        <f>VLOOKUP($A1406,BUSINESS!$A$1:$J$2692,COLUMN(BUSINESS!$G1406),0)</f>
        <v>0</v>
      </c>
      <c r="Y1406" s="6">
        <f>VLOOKUP($A1406,BUSINESS!$A$1:$J$2692,COLUMN(BUSINESS!$H1406),0)</f>
        <v>0</v>
      </c>
      <c r="Z1406" s="6">
        <f>VLOOKUP($A1406,BUSINESS!$A$1:$J$2692,COLUMN(BUSINESS!$I1406),0)</f>
        <v>0.23100000000000001</v>
      </c>
      <c r="AA1406" s="6">
        <f>VLOOKUP($A1406,BUSINESS!$A$1:$J$2692,COLUMN(BUSINESS!$J1406),0)</f>
        <v>0.74099999999999999</v>
      </c>
      <c r="AB1406" s="5"/>
      <c r="AC1406" s="5"/>
      <c r="AD1406" s="5"/>
      <c r="AE1406" s="5"/>
    </row>
    <row r="1407" spans="1:31" ht="15.75" customHeight="1" x14ac:dyDescent="0.25">
      <c r="A1407" s="6">
        <v>1406</v>
      </c>
      <c r="B1407" s="7" t="str">
        <f>VLOOKUP($A1407,GDP!$A$1:$H$2692,COLUMN(GDP!B1407),0)</f>
        <v>Europe</v>
      </c>
      <c r="C1407" s="8" t="str">
        <f>VLOOKUP($A1407,GDP!$A$1:$H$2692,COLUMN(GDP!C1407),0)</f>
        <v>Italy-Europe</v>
      </c>
      <c r="D1407" s="9" t="str">
        <f>VLOOKUP($A1407,GDP!$A$1:$H$2692,COLUMN(GDP!D1407),0)</f>
        <v>2001</v>
      </c>
      <c r="E1407" s="8">
        <f>VLOOKUP($A1407,GDP!$A$1:$H$2692,COLUMN(GDP!E1407),0)</f>
        <v>1120000000000</v>
      </c>
      <c r="F1407" s="7">
        <f>VLOOKUP($A1407,GDP!$A$1:$H$2692,COLUMN(GDP!F1407),0)</f>
        <v>8.1000000000000003E-2</v>
      </c>
      <c r="G1407" s="7">
        <f>VLOOKUP($A1407,GDP!$A$1:$H$2692,COLUMN(GDP!G1407),0)</f>
        <v>1590</v>
      </c>
      <c r="H1407" s="7">
        <f>VLOOKUP($A1407,GDP!$A$1:$H$2692,COLUMN(GDP!H1407),0)</f>
        <v>7.2999999999999995E-2</v>
      </c>
      <c r="I1407" s="6">
        <f>VLOOKUP($A1407,ENERGY!$A$1:$F$2692,COLUMN(ENERGY!E1406),0)</f>
        <v>167416</v>
      </c>
      <c r="J1407" s="6">
        <f>VLOOKUP($A1407,ENERGY!$A$1:$F$2692,COLUMN(ENERGY!F1406),0)</f>
        <v>0</v>
      </c>
      <c r="K1407" s="6">
        <f>VLOOKUP($A1407,'HUMAN RESOURCES'!$A$1:$M$2692,COLUMN('HUMAN RESOURCES'!$E1407),0)</f>
        <v>8.9999999999999993E-3</v>
      </c>
      <c r="L1407" s="6">
        <f>VLOOKUP($A1407,'HUMAN RESOURCES'!$A$1:$M$2692,COLUMN('HUMAN RESOURCES'!$F1407),0)</f>
        <v>4.0000000000000001E-3</v>
      </c>
      <c r="M1407" s="6">
        <f>VLOOKUP($A1407,'HUMAN RESOURCES'!$A$1:$M$2692,COLUMN('HUMAN RESOURCES'!$G1407),0)</f>
        <v>83</v>
      </c>
      <c r="N1407" s="6">
        <f>VLOOKUP($A1407,'HUMAN RESOURCES'!$A$1:$M$2692,COLUMN('HUMAN RESOURCES'!$H1407),0)</f>
        <v>77</v>
      </c>
      <c r="O1407" s="6">
        <f>VLOOKUP($A1407,'HUMAN RESOURCES'!$A$1:$M$2692,COLUMN('HUMAN RESOURCES'!$I1407),0)</f>
        <v>0.14299999999999999</v>
      </c>
      <c r="P1407" s="6">
        <f>VLOOKUP($A1407,'HUMAN RESOURCES'!$A$1:$M$2692,COLUMN('HUMAN RESOURCES'!$J1407),0)</f>
        <v>0.67200000000000004</v>
      </c>
      <c r="Q1407" s="6">
        <f>VLOOKUP($A1407,'HUMAN RESOURCES'!$A$1:$M$2692,COLUMN('HUMAN RESOURCES'!$K1407),0)</f>
        <v>0.186</v>
      </c>
      <c r="R1407" s="6">
        <f>VLOOKUP($A1407,'HUMAN RESOURCES'!$A$1:$M$2692,COLUMN('HUMAN RESOURCES'!$L1407),0)</f>
        <v>56974100</v>
      </c>
      <c r="S1407" s="6">
        <f>VLOOKUP($A1407,'HUMAN RESOURCES'!$A$1:$M$2692,COLUMN('HUMAN RESOURCES'!$F1407),0)</f>
        <v>4.0000000000000001E-3</v>
      </c>
      <c r="T1407" s="6">
        <f>VLOOKUP($A1407,TOURISM!$A$1:$F$2692,COLUMN(TOURISM!$E1407),0)</f>
        <v>26916000000</v>
      </c>
      <c r="U1407" s="6">
        <f>VLOOKUP($A1407,TOURISM!$A$1:$F$2692,COLUMN(TOURISM!$F1407),0)</f>
        <v>16997000000</v>
      </c>
      <c r="V1407" s="6">
        <f>VLOOKUP($A1407,BUSINESS!$A$1:$J$2692,COLUMN(BUSINESS!$E1407),0)</f>
        <v>0</v>
      </c>
      <c r="W1407" s="6">
        <f>VLOOKUP($A1407,BUSINESS!$A$1:$J$2692,COLUMN(BUSINESS!$F1407),0)</f>
        <v>0</v>
      </c>
      <c r="X1407" s="6">
        <f>VLOOKUP($A1407,BUSINESS!$A$1:$J$2692,COLUMN(BUSINESS!$G1407),0)</f>
        <v>0</v>
      </c>
      <c r="Y1407" s="6">
        <f>VLOOKUP($A1407,BUSINESS!$A$1:$J$2692,COLUMN(BUSINESS!$H1407),0)</f>
        <v>0</v>
      </c>
      <c r="Z1407" s="6">
        <f>VLOOKUP($A1407,BUSINESS!$A$1:$J$2692,COLUMN(BUSINESS!$I1407),0)</f>
        <v>0.27200000000000002</v>
      </c>
      <c r="AA1407" s="6">
        <f>VLOOKUP($A1407,BUSINESS!$A$1:$J$2692,COLUMN(BUSINESS!$J1407),0)</f>
        <v>0.89600000000000002</v>
      </c>
      <c r="AB1407" s="5"/>
      <c r="AC1407" s="5"/>
      <c r="AD1407" s="5"/>
      <c r="AE1407" s="5"/>
    </row>
    <row r="1408" spans="1:31" ht="15.75" customHeight="1" x14ac:dyDescent="0.25">
      <c r="A1408" s="6">
        <v>1407</v>
      </c>
      <c r="B1408" s="7" t="str">
        <f>VLOOKUP($A1408,GDP!$A$1:$H$2692,COLUMN(GDP!B1408),0)</f>
        <v>Europe</v>
      </c>
      <c r="C1408" s="8" t="str">
        <f>VLOOKUP($A1408,GDP!$A$1:$H$2692,COLUMN(GDP!C1408),0)</f>
        <v>Italy-Europe</v>
      </c>
      <c r="D1408" s="9" t="str">
        <f>VLOOKUP($A1408,GDP!$A$1:$H$2692,COLUMN(GDP!D1408),0)</f>
        <v>2002</v>
      </c>
      <c r="E1408" s="8">
        <f>VLOOKUP($A1408,GDP!$A$1:$H$2692,COLUMN(GDP!E1408),0)</f>
        <v>1230000000000</v>
      </c>
      <c r="F1408" s="7">
        <f>VLOOKUP($A1408,GDP!$A$1:$H$2692,COLUMN(GDP!F1408),0)</f>
        <v>8.2000000000000003E-2</v>
      </c>
      <c r="G1408" s="7">
        <f>VLOOKUP($A1408,GDP!$A$1:$H$2692,COLUMN(GDP!G1408),0)</f>
        <v>1761</v>
      </c>
      <c r="H1408" s="7">
        <f>VLOOKUP($A1408,GDP!$A$1:$H$2692,COLUMN(GDP!H1408),0)</f>
        <v>6.5000000000000002E-2</v>
      </c>
      <c r="I1408" s="6">
        <f>VLOOKUP($A1408,ENERGY!$A$1:$F$2692,COLUMN(ENERGY!E1407),0)</f>
        <v>170239</v>
      </c>
      <c r="J1408" s="6">
        <f>VLOOKUP($A1408,ENERGY!$A$1:$F$2692,COLUMN(ENERGY!F1407),0)</f>
        <v>406307</v>
      </c>
      <c r="K1408" s="6">
        <f>VLOOKUP($A1408,'HUMAN RESOURCES'!$A$1:$M$2692,COLUMN('HUMAN RESOURCES'!$E1408),0)</f>
        <v>8.9999999999999993E-3</v>
      </c>
      <c r="L1408" s="6">
        <f>VLOOKUP($A1408,'HUMAN RESOURCES'!$A$1:$M$2692,COLUMN('HUMAN RESOURCES'!$F1408),0)</f>
        <v>4.0000000000000001E-3</v>
      </c>
      <c r="M1408" s="6">
        <f>VLOOKUP($A1408,'HUMAN RESOURCES'!$A$1:$M$2692,COLUMN('HUMAN RESOURCES'!$G1408),0)</f>
        <v>83</v>
      </c>
      <c r="N1408" s="6">
        <f>VLOOKUP($A1408,'HUMAN RESOURCES'!$A$1:$M$2692,COLUMN('HUMAN RESOURCES'!$H1408),0)</f>
        <v>77</v>
      </c>
      <c r="O1408" s="6">
        <f>VLOOKUP($A1408,'HUMAN RESOURCES'!$A$1:$M$2692,COLUMN('HUMAN RESOURCES'!$I1408),0)</f>
        <v>0.14199999999999999</v>
      </c>
      <c r="P1408" s="6">
        <f>VLOOKUP($A1408,'HUMAN RESOURCES'!$A$1:$M$2692,COLUMN('HUMAN RESOURCES'!$J1408),0)</f>
        <v>0.66900000000000004</v>
      </c>
      <c r="Q1408" s="6">
        <f>VLOOKUP($A1408,'HUMAN RESOURCES'!$A$1:$M$2692,COLUMN('HUMAN RESOURCES'!$K1408),0)</f>
        <v>0.189</v>
      </c>
      <c r="R1408" s="6">
        <f>VLOOKUP($A1408,'HUMAN RESOURCES'!$A$1:$M$2692,COLUMN('HUMAN RESOURCES'!$L1408),0)</f>
        <v>57059007</v>
      </c>
      <c r="S1408" s="6">
        <f>VLOOKUP($A1408,'HUMAN RESOURCES'!$A$1:$M$2692,COLUMN('HUMAN RESOURCES'!$F1408),0)</f>
        <v>4.0000000000000001E-3</v>
      </c>
      <c r="T1408" s="6">
        <f>VLOOKUP($A1408,TOURISM!$A$1:$F$2692,COLUMN(TOURISM!$E1408),0)</f>
        <v>28192000000</v>
      </c>
      <c r="U1408" s="6">
        <f>VLOOKUP($A1408,TOURISM!$A$1:$F$2692,COLUMN(TOURISM!$F1408),0)</f>
        <v>19636000000</v>
      </c>
      <c r="V1408" s="6">
        <f>VLOOKUP($A1408,BUSINESS!$A$1:$J$2692,COLUMN(BUSINESS!$E1408),0)</f>
        <v>0</v>
      </c>
      <c r="W1408" s="6">
        <f>VLOOKUP($A1408,BUSINESS!$A$1:$J$2692,COLUMN(BUSINESS!$F1408),0)</f>
        <v>0</v>
      </c>
      <c r="X1408" s="6">
        <f>VLOOKUP($A1408,BUSINESS!$A$1:$J$2692,COLUMN(BUSINESS!$G1408),0)</f>
        <v>0</v>
      </c>
      <c r="Y1408" s="6">
        <f>VLOOKUP($A1408,BUSINESS!$A$1:$J$2692,COLUMN(BUSINESS!$H1408),0)</f>
        <v>0</v>
      </c>
      <c r="Z1408" s="6">
        <f>VLOOKUP($A1408,BUSINESS!$A$1:$J$2692,COLUMN(BUSINESS!$I1408),0)</f>
        <v>0.28000000000000003</v>
      </c>
      <c r="AA1408" s="6">
        <f>VLOOKUP($A1408,BUSINESS!$A$1:$J$2692,COLUMN(BUSINESS!$J1408),0)</f>
        <v>0.94299999999999995</v>
      </c>
      <c r="AB1408" s="5"/>
      <c r="AC1408" s="5"/>
      <c r="AD1408" s="5"/>
      <c r="AE1408" s="5"/>
    </row>
    <row r="1409" spans="1:31" ht="15.75" customHeight="1" x14ac:dyDescent="0.25">
      <c r="A1409" s="6">
        <v>1408</v>
      </c>
      <c r="B1409" s="7" t="str">
        <f>VLOOKUP($A1409,GDP!$A$1:$H$2692,COLUMN(GDP!B1409),0)</f>
        <v>Europe</v>
      </c>
      <c r="C1409" s="8" t="str">
        <f>VLOOKUP($A1409,GDP!$A$1:$H$2692,COLUMN(GDP!C1409),0)</f>
        <v>Italy-Europe</v>
      </c>
      <c r="D1409" s="9" t="str">
        <f>VLOOKUP($A1409,GDP!$A$1:$H$2692,COLUMN(GDP!D1409),0)</f>
        <v>2003</v>
      </c>
      <c r="E1409" s="8">
        <f>VLOOKUP($A1409,GDP!$A$1:$H$2692,COLUMN(GDP!E1409),0)</f>
        <v>1510000000000</v>
      </c>
      <c r="F1409" s="7">
        <f>VLOOKUP($A1409,GDP!$A$1:$H$2692,COLUMN(GDP!F1409),0)</f>
        <v>8.2000000000000003E-2</v>
      </c>
      <c r="G1409" s="7">
        <f>VLOOKUP($A1409,GDP!$A$1:$H$2692,COLUMN(GDP!G1409),0)</f>
        <v>2157</v>
      </c>
      <c r="H1409" s="7">
        <f>VLOOKUP($A1409,GDP!$A$1:$H$2692,COLUMN(GDP!H1409),0)</f>
        <v>5.8000000000000003E-2</v>
      </c>
      <c r="I1409" s="6">
        <f>VLOOKUP($A1409,ENERGY!$A$1:$F$2692,COLUMN(ENERGY!E1408),0)</f>
        <v>164858</v>
      </c>
      <c r="J1409" s="6">
        <f>VLOOKUP($A1409,ENERGY!$A$1:$F$2692,COLUMN(ENERGY!F1408),0)</f>
        <v>401592</v>
      </c>
      <c r="K1409" s="6">
        <f>VLOOKUP($A1409,'HUMAN RESOURCES'!$A$1:$M$2692,COLUMN('HUMAN RESOURCES'!$E1409),0)</f>
        <v>8.9999999999999993E-3</v>
      </c>
      <c r="L1409" s="6">
        <f>VLOOKUP($A1409,'HUMAN RESOURCES'!$A$1:$M$2692,COLUMN('HUMAN RESOURCES'!$F1409),0)</f>
        <v>4.0000000000000001E-3</v>
      </c>
      <c r="M1409" s="6">
        <f>VLOOKUP($A1409,'HUMAN RESOURCES'!$A$1:$M$2692,COLUMN('HUMAN RESOURCES'!$G1409),0)</f>
        <v>83</v>
      </c>
      <c r="N1409" s="6">
        <f>VLOOKUP($A1409,'HUMAN RESOURCES'!$A$1:$M$2692,COLUMN('HUMAN RESOURCES'!$H1409),0)</f>
        <v>77</v>
      </c>
      <c r="O1409" s="6">
        <f>VLOOKUP($A1409,'HUMAN RESOURCES'!$A$1:$M$2692,COLUMN('HUMAN RESOURCES'!$I1409),0)</f>
        <v>0.14199999999999999</v>
      </c>
      <c r="P1409" s="6">
        <f>VLOOKUP($A1409,'HUMAN RESOURCES'!$A$1:$M$2692,COLUMN('HUMAN RESOURCES'!$J1409),0)</f>
        <v>0.66700000000000004</v>
      </c>
      <c r="Q1409" s="6">
        <f>VLOOKUP($A1409,'HUMAN RESOURCES'!$A$1:$M$2692,COLUMN('HUMAN RESOURCES'!$K1409),0)</f>
        <v>0.192</v>
      </c>
      <c r="R1409" s="6">
        <f>VLOOKUP($A1409,'HUMAN RESOURCES'!$A$1:$M$2692,COLUMN('HUMAN RESOURCES'!$L1409),0)</f>
        <v>57313203</v>
      </c>
      <c r="S1409" s="6">
        <f>VLOOKUP($A1409,'HUMAN RESOURCES'!$A$1:$M$2692,COLUMN('HUMAN RESOURCES'!$F1409),0)</f>
        <v>4.0000000000000001E-3</v>
      </c>
      <c r="T1409" s="6">
        <f>VLOOKUP($A1409,TOURISM!$A$1:$F$2692,COLUMN(TOURISM!$E1409),0)</f>
        <v>32591000000</v>
      </c>
      <c r="U1409" s="6">
        <f>VLOOKUP($A1409,TOURISM!$A$1:$F$2692,COLUMN(TOURISM!$F1409),0)</f>
        <v>23731000000</v>
      </c>
      <c r="V1409" s="6">
        <f>VLOOKUP($A1409,BUSINESS!$A$1:$J$2692,COLUMN(BUSINESS!$E1409),0)</f>
        <v>0</v>
      </c>
      <c r="W1409" s="6">
        <f>VLOOKUP($A1409,BUSINESS!$A$1:$J$2692,COLUMN(BUSINESS!$F1409),0)</f>
        <v>23</v>
      </c>
      <c r="X1409" s="6">
        <f>VLOOKUP($A1409,BUSINESS!$A$1:$J$2692,COLUMN(BUSINESS!$G1409),0)</f>
        <v>0</v>
      </c>
      <c r="Y1409" s="6">
        <f>VLOOKUP($A1409,BUSINESS!$A$1:$J$2692,COLUMN(BUSINESS!$H1409),0)</f>
        <v>0</v>
      </c>
      <c r="Z1409" s="6">
        <f>VLOOKUP($A1409,BUSINESS!$A$1:$J$2692,COLUMN(BUSINESS!$I1409),0)</f>
        <v>0.28999999999999998</v>
      </c>
      <c r="AA1409" s="6">
        <f>VLOOKUP($A1409,BUSINESS!$A$1:$J$2692,COLUMN(BUSINESS!$J1409),0)</f>
        <v>0.98099999999999998</v>
      </c>
      <c r="AB1409" s="5"/>
      <c r="AC1409" s="5"/>
      <c r="AD1409" s="5"/>
      <c r="AE1409" s="5"/>
    </row>
    <row r="1410" spans="1:31" ht="15.75" customHeight="1" x14ac:dyDescent="0.25">
      <c r="A1410" s="6">
        <v>1409</v>
      </c>
      <c r="B1410" s="7" t="str">
        <f>VLOOKUP($A1410,GDP!$A$1:$H$2692,COLUMN(GDP!B1410),0)</f>
        <v>Europe</v>
      </c>
      <c r="C1410" s="8" t="str">
        <f>VLOOKUP($A1410,GDP!$A$1:$H$2692,COLUMN(GDP!C1410),0)</f>
        <v>Italy-Europe</v>
      </c>
      <c r="D1410" s="9" t="str">
        <f>VLOOKUP($A1410,GDP!$A$1:$H$2692,COLUMN(GDP!D1410),0)</f>
        <v>2004</v>
      </c>
      <c r="E1410" s="8">
        <f>VLOOKUP($A1410,GDP!$A$1:$H$2692,COLUMN(GDP!E1410),0)</f>
        <v>1740000000000</v>
      </c>
      <c r="F1410" s="7">
        <f>VLOOKUP($A1410,GDP!$A$1:$H$2692,COLUMN(GDP!F1410),0)</f>
        <v>8.5000000000000006E-2</v>
      </c>
      <c r="G1410" s="7">
        <f>VLOOKUP($A1410,GDP!$A$1:$H$2692,COLUMN(GDP!G1410),0)</f>
        <v>2549</v>
      </c>
      <c r="H1410" s="7">
        <f>VLOOKUP($A1410,GDP!$A$1:$H$2692,COLUMN(GDP!H1410),0)</f>
        <v>5.5E-2</v>
      </c>
      <c r="I1410" s="6">
        <f>VLOOKUP($A1410,ENERGY!$A$1:$F$2692,COLUMN(ENERGY!E1409),0)</f>
        <v>176004</v>
      </c>
      <c r="J1410" s="6">
        <f>VLOOKUP($A1410,ENERGY!$A$1:$F$2692,COLUMN(ENERGY!F1409),0)</f>
        <v>447187</v>
      </c>
      <c r="K1410" s="6">
        <f>VLOOKUP($A1410,'HUMAN RESOURCES'!$A$1:$M$2692,COLUMN('HUMAN RESOURCES'!$E1410),0)</f>
        <v>0.01</v>
      </c>
      <c r="L1410" s="6">
        <f>VLOOKUP($A1410,'HUMAN RESOURCES'!$A$1:$M$2692,COLUMN('HUMAN RESOURCES'!$F1410),0)</f>
        <v>4.0000000000000001E-3</v>
      </c>
      <c r="M1410" s="6">
        <f>VLOOKUP($A1410,'HUMAN RESOURCES'!$A$1:$M$2692,COLUMN('HUMAN RESOURCES'!$G1410),0)</f>
        <v>84</v>
      </c>
      <c r="N1410" s="6">
        <f>VLOOKUP($A1410,'HUMAN RESOURCES'!$A$1:$M$2692,COLUMN('HUMAN RESOURCES'!$H1410),0)</f>
        <v>78</v>
      </c>
      <c r="O1410" s="6">
        <f>VLOOKUP($A1410,'HUMAN RESOURCES'!$A$1:$M$2692,COLUMN('HUMAN RESOURCES'!$I1410),0)</f>
        <v>0.14099999999999999</v>
      </c>
      <c r="P1410" s="6">
        <f>VLOOKUP($A1410,'HUMAN RESOURCES'!$A$1:$M$2692,COLUMN('HUMAN RESOURCES'!$J1410),0)</f>
        <v>0.66500000000000004</v>
      </c>
      <c r="Q1410" s="6">
        <f>VLOOKUP($A1410,'HUMAN RESOURCES'!$A$1:$M$2692,COLUMN('HUMAN RESOURCES'!$K1410),0)</f>
        <v>0.19400000000000001</v>
      </c>
      <c r="R1410" s="6">
        <f>VLOOKUP($A1410,'HUMAN RESOURCES'!$A$1:$M$2692,COLUMN('HUMAN RESOURCES'!$L1410),0)</f>
        <v>57685327</v>
      </c>
      <c r="S1410" s="6">
        <f>VLOOKUP($A1410,'HUMAN RESOURCES'!$A$1:$M$2692,COLUMN('HUMAN RESOURCES'!$F1410),0)</f>
        <v>4.0000000000000001E-3</v>
      </c>
      <c r="T1410" s="6">
        <f>VLOOKUP($A1410,TOURISM!$A$1:$F$2692,COLUMN(TOURISM!$E1410),0)</f>
        <v>37870000000</v>
      </c>
      <c r="U1410" s="6">
        <f>VLOOKUP($A1410,TOURISM!$A$1:$F$2692,COLUMN(TOURISM!$F1410),0)</f>
        <v>24064000000</v>
      </c>
      <c r="V1410" s="6">
        <f>VLOOKUP($A1410,BUSINESS!$A$1:$J$2692,COLUMN(BUSINESS!$E1410),0)</f>
        <v>0</v>
      </c>
      <c r="W1410" s="6">
        <f>VLOOKUP($A1410,BUSINESS!$A$1:$J$2692,COLUMN(BUSINESS!$F1410),0)</f>
        <v>13</v>
      </c>
      <c r="X1410" s="6">
        <f>VLOOKUP($A1410,BUSINESS!$A$1:$J$2692,COLUMN(BUSINESS!$G1410),0)</f>
        <v>0</v>
      </c>
      <c r="Y1410" s="6">
        <f>VLOOKUP($A1410,BUSINESS!$A$1:$J$2692,COLUMN(BUSINESS!$H1410),0)</f>
        <v>0</v>
      </c>
      <c r="Z1410" s="6">
        <f>VLOOKUP($A1410,BUSINESS!$A$1:$J$2692,COLUMN(BUSINESS!$I1410),0)</f>
        <v>0.33200000000000002</v>
      </c>
      <c r="AA1410" s="6">
        <f>VLOOKUP($A1410,BUSINESS!$A$1:$J$2692,COLUMN(BUSINESS!$J1410),0)</f>
        <v>1.077</v>
      </c>
      <c r="AB1410" s="5"/>
      <c r="AC1410" s="5"/>
      <c r="AD1410" s="5"/>
      <c r="AE1410" s="5"/>
    </row>
    <row r="1411" spans="1:31" ht="15.75" customHeight="1" x14ac:dyDescent="0.25">
      <c r="A1411" s="6">
        <v>1410</v>
      </c>
      <c r="B1411" s="7" t="str">
        <f>VLOOKUP($A1411,GDP!$A$1:$H$2692,COLUMN(GDP!B1411),0)</f>
        <v>Europe</v>
      </c>
      <c r="C1411" s="8" t="str">
        <f>VLOOKUP($A1411,GDP!$A$1:$H$2692,COLUMN(GDP!C1411),0)</f>
        <v>Italy-Europe</v>
      </c>
      <c r="D1411" s="9" t="str">
        <f>VLOOKUP($A1411,GDP!$A$1:$H$2692,COLUMN(GDP!D1411),0)</f>
        <v>2005</v>
      </c>
      <c r="E1411" s="8">
        <f>VLOOKUP($A1411,GDP!$A$1:$H$2692,COLUMN(GDP!E1411),0)</f>
        <v>1790000000000</v>
      </c>
      <c r="F1411" s="7">
        <f>VLOOKUP($A1411,GDP!$A$1:$H$2692,COLUMN(GDP!F1411),0)</f>
        <v>8.6999999999999994E-2</v>
      </c>
      <c r="G1411" s="7">
        <f>VLOOKUP($A1411,GDP!$A$1:$H$2692,COLUMN(GDP!G1411),0)</f>
        <v>2672</v>
      </c>
      <c r="H1411" s="7">
        <f>VLOOKUP($A1411,GDP!$A$1:$H$2692,COLUMN(GDP!H1411),0)</f>
        <v>5.2999999999999999E-2</v>
      </c>
      <c r="I1411" s="6">
        <f>VLOOKUP($A1411,ENERGY!$A$1:$F$2692,COLUMN(ENERGY!E1410),0)</f>
        <v>179599</v>
      </c>
      <c r="J1411" s="6">
        <f>VLOOKUP($A1411,ENERGY!$A$1:$F$2692,COLUMN(ENERGY!F1410),0)</f>
        <v>462676</v>
      </c>
      <c r="K1411" s="6">
        <f>VLOOKUP($A1411,'HUMAN RESOURCES'!$A$1:$M$2692,COLUMN('HUMAN RESOURCES'!$E1411),0)</f>
        <v>0.01</v>
      </c>
      <c r="L1411" s="6">
        <f>VLOOKUP($A1411,'HUMAN RESOURCES'!$A$1:$M$2692,COLUMN('HUMAN RESOURCES'!$F1411),0)</f>
        <v>4.0000000000000001E-3</v>
      </c>
      <c r="M1411" s="6">
        <f>VLOOKUP($A1411,'HUMAN RESOURCES'!$A$1:$M$2692,COLUMN('HUMAN RESOURCES'!$G1411),0)</f>
        <v>84</v>
      </c>
      <c r="N1411" s="6">
        <f>VLOOKUP($A1411,'HUMAN RESOURCES'!$A$1:$M$2692,COLUMN('HUMAN RESOURCES'!$H1411),0)</f>
        <v>78</v>
      </c>
      <c r="O1411" s="6">
        <f>VLOOKUP($A1411,'HUMAN RESOURCES'!$A$1:$M$2692,COLUMN('HUMAN RESOURCES'!$I1411),0)</f>
        <v>0.14099999999999999</v>
      </c>
      <c r="P1411" s="6">
        <f>VLOOKUP($A1411,'HUMAN RESOURCES'!$A$1:$M$2692,COLUMN('HUMAN RESOURCES'!$J1411),0)</f>
        <v>0.66300000000000003</v>
      </c>
      <c r="Q1411" s="6">
        <f>VLOOKUP($A1411,'HUMAN RESOURCES'!$A$1:$M$2692,COLUMN('HUMAN RESOURCES'!$K1411),0)</f>
        <v>0.19600000000000001</v>
      </c>
      <c r="R1411" s="6">
        <f>VLOOKUP($A1411,'HUMAN RESOURCES'!$A$1:$M$2692,COLUMN('HUMAN RESOURCES'!$L1411),0)</f>
        <v>57969484</v>
      </c>
      <c r="S1411" s="6">
        <f>VLOOKUP($A1411,'HUMAN RESOURCES'!$A$1:$M$2692,COLUMN('HUMAN RESOURCES'!$F1411),0)</f>
        <v>4.0000000000000001E-3</v>
      </c>
      <c r="T1411" s="6">
        <f>VLOOKUP($A1411,TOURISM!$A$1:$F$2692,COLUMN(TOURISM!$E1411),0)</f>
        <v>38374000000</v>
      </c>
      <c r="U1411" s="6">
        <f>VLOOKUP($A1411,TOURISM!$A$1:$F$2692,COLUMN(TOURISM!$F1411),0)</f>
        <v>26774000000</v>
      </c>
      <c r="V1411" s="6">
        <f>VLOOKUP($A1411,BUSINESS!$A$1:$J$2692,COLUMN(BUSINESS!$E1411),0)</f>
        <v>0.76800000000000002</v>
      </c>
      <c r="W1411" s="6">
        <f>VLOOKUP($A1411,BUSINESS!$A$1:$J$2692,COLUMN(BUSINESS!$F1411),0)</f>
        <v>13</v>
      </c>
      <c r="X1411" s="6">
        <f>VLOOKUP($A1411,BUSINESS!$A$1:$J$2692,COLUMN(BUSINESS!$G1411),0)</f>
        <v>0</v>
      </c>
      <c r="Y1411" s="6">
        <f>VLOOKUP($A1411,BUSINESS!$A$1:$J$2692,COLUMN(BUSINESS!$H1411),0)</f>
        <v>340</v>
      </c>
      <c r="Z1411" s="6">
        <f>VLOOKUP($A1411,BUSINESS!$A$1:$J$2692,COLUMN(BUSINESS!$I1411),0)</f>
        <v>0.35</v>
      </c>
      <c r="AA1411" s="6">
        <f>VLOOKUP($A1411,BUSINESS!$A$1:$J$2692,COLUMN(BUSINESS!$J1411),0)</f>
        <v>1.2190000000000001</v>
      </c>
      <c r="AB1411" s="5"/>
      <c r="AC1411" s="5"/>
      <c r="AD1411" s="5"/>
      <c r="AE1411" s="5"/>
    </row>
    <row r="1412" spans="1:31" ht="15.75" customHeight="1" x14ac:dyDescent="0.25">
      <c r="A1412" s="6">
        <v>1411</v>
      </c>
      <c r="B1412" s="7" t="str">
        <f>VLOOKUP($A1412,GDP!$A$1:$H$2692,COLUMN(GDP!B1412),0)</f>
        <v>Europe</v>
      </c>
      <c r="C1412" s="8" t="str">
        <f>VLOOKUP($A1412,GDP!$A$1:$H$2692,COLUMN(GDP!C1412),0)</f>
        <v>Italy-Europe</v>
      </c>
      <c r="D1412" s="9" t="str">
        <f>VLOOKUP($A1412,GDP!$A$1:$H$2692,COLUMN(GDP!D1412),0)</f>
        <v>2006</v>
      </c>
      <c r="E1412" s="8">
        <f>VLOOKUP($A1412,GDP!$A$1:$H$2692,COLUMN(GDP!E1412),0)</f>
        <v>1870000000000</v>
      </c>
      <c r="F1412" s="7">
        <f>VLOOKUP($A1412,GDP!$A$1:$H$2692,COLUMN(GDP!F1412),0)</f>
        <v>8.7999999999999995E-2</v>
      </c>
      <c r="G1412" s="7">
        <f>VLOOKUP($A1412,GDP!$A$1:$H$2692,COLUMN(GDP!G1412),0)</f>
        <v>2818</v>
      </c>
      <c r="H1412" s="7">
        <f>VLOOKUP($A1412,GDP!$A$1:$H$2692,COLUMN(GDP!H1412),0)</f>
        <v>5.6000000000000001E-2</v>
      </c>
      <c r="I1412" s="6">
        <f>VLOOKUP($A1412,ENERGY!$A$1:$F$2692,COLUMN(ENERGY!E1411),0)</f>
        <v>181830</v>
      </c>
      <c r="J1412" s="6">
        <f>VLOOKUP($A1412,ENERGY!$A$1:$F$2692,COLUMN(ENERGY!F1411),0)</f>
        <v>469347</v>
      </c>
      <c r="K1412" s="6">
        <f>VLOOKUP($A1412,'HUMAN RESOURCES'!$A$1:$M$2692,COLUMN('HUMAN RESOURCES'!$E1412),0)</f>
        <v>0.01</v>
      </c>
      <c r="L1412" s="6">
        <f>VLOOKUP($A1412,'HUMAN RESOURCES'!$A$1:$M$2692,COLUMN('HUMAN RESOURCES'!$F1412),0)</f>
        <v>4.0000000000000001E-3</v>
      </c>
      <c r="M1412" s="6">
        <f>VLOOKUP($A1412,'HUMAN RESOURCES'!$A$1:$M$2692,COLUMN('HUMAN RESOURCES'!$G1412),0)</f>
        <v>84</v>
      </c>
      <c r="N1412" s="6">
        <f>VLOOKUP($A1412,'HUMAN RESOURCES'!$A$1:$M$2692,COLUMN('HUMAN RESOURCES'!$H1412),0)</f>
        <v>79</v>
      </c>
      <c r="O1412" s="6">
        <f>VLOOKUP($A1412,'HUMAN RESOURCES'!$A$1:$M$2692,COLUMN('HUMAN RESOURCES'!$I1412),0)</f>
        <v>0.14099999999999999</v>
      </c>
      <c r="P1412" s="6">
        <f>VLOOKUP($A1412,'HUMAN RESOURCES'!$A$1:$M$2692,COLUMN('HUMAN RESOURCES'!$J1412),0)</f>
        <v>0.66100000000000003</v>
      </c>
      <c r="Q1412" s="6">
        <f>VLOOKUP($A1412,'HUMAN RESOURCES'!$A$1:$M$2692,COLUMN('HUMAN RESOURCES'!$K1412),0)</f>
        <v>0.19800000000000001</v>
      </c>
      <c r="R1412" s="6">
        <f>VLOOKUP($A1412,'HUMAN RESOURCES'!$A$1:$M$2692,COLUMN('HUMAN RESOURCES'!$L1412),0)</f>
        <v>58143979</v>
      </c>
      <c r="S1412" s="6">
        <f>VLOOKUP($A1412,'HUMAN RESOURCES'!$A$1:$M$2692,COLUMN('HUMAN RESOURCES'!$F1412),0)</f>
        <v>4.0000000000000001E-3</v>
      </c>
      <c r="T1412" s="6">
        <f>VLOOKUP($A1412,TOURISM!$A$1:$F$2692,COLUMN(TOURISM!$E1412),0)</f>
        <v>41644000000</v>
      </c>
      <c r="U1412" s="6">
        <f>VLOOKUP($A1412,TOURISM!$A$1:$F$2692,COLUMN(TOURISM!$F1412),0)</f>
        <v>27437000000</v>
      </c>
      <c r="V1412" s="6">
        <f>VLOOKUP($A1412,BUSINESS!$A$1:$J$2692,COLUMN(BUSINESS!$E1412),0)</f>
        <v>0.754</v>
      </c>
      <c r="W1412" s="6">
        <f>VLOOKUP($A1412,BUSINESS!$A$1:$J$2692,COLUMN(BUSINESS!$F1412),0)</f>
        <v>13</v>
      </c>
      <c r="X1412" s="6">
        <f>VLOOKUP($A1412,BUSINESS!$A$1:$J$2692,COLUMN(BUSINESS!$G1412),0)</f>
        <v>0</v>
      </c>
      <c r="Y1412" s="6">
        <f>VLOOKUP($A1412,BUSINESS!$A$1:$J$2692,COLUMN(BUSINESS!$H1412),0)</f>
        <v>340</v>
      </c>
      <c r="Z1412" s="6">
        <f>VLOOKUP($A1412,BUSINESS!$A$1:$J$2692,COLUMN(BUSINESS!$I1412),0)</f>
        <v>0.38</v>
      </c>
      <c r="AA1412" s="6">
        <f>VLOOKUP($A1412,BUSINESS!$A$1:$J$2692,COLUMN(BUSINESS!$J1412),0)</f>
        <v>1.361</v>
      </c>
      <c r="AB1412" s="5"/>
      <c r="AC1412" s="5"/>
      <c r="AD1412" s="5"/>
      <c r="AE1412" s="5"/>
    </row>
    <row r="1413" spans="1:31" ht="15.75" customHeight="1" x14ac:dyDescent="0.25">
      <c r="A1413" s="6">
        <v>1412</v>
      </c>
      <c r="B1413" s="7" t="str">
        <f>VLOOKUP($A1413,GDP!$A$1:$H$2692,COLUMN(GDP!B1413),0)</f>
        <v>Europe</v>
      </c>
      <c r="C1413" s="8" t="str">
        <f>VLOOKUP($A1413,GDP!$A$1:$H$2692,COLUMN(GDP!C1413),0)</f>
        <v>Italy-Europe</v>
      </c>
      <c r="D1413" s="9" t="str">
        <f>VLOOKUP($A1413,GDP!$A$1:$H$2692,COLUMN(GDP!D1413),0)</f>
        <v>2007</v>
      </c>
      <c r="E1413" s="8">
        <f>VLOOKUP($A1413,GDP!$A$1:$H$2692,COLUMN(GDP!E1413),0)</f>
        <v>2130000000000</v>
      </c>
      <c r="F1413" s="7">
        <f>VLOOKUP($A1413,GDP!$A$1:$H$2692,COLUMN(GDP!F1413),0)</f>
        <v>8.5000000000000006E-2</v>
      </c>
      <c r="G1413" s="7">
        <f>VLOOKUP($A1413,GDP!$A$1:$H$2692,COLUMN(GDP!G1413),0)</f>
        <v>3058</v>
      </c>
      <c r="H1413" s="7">
        <f>VLOOKUP($A1413,GDP!$A$1:$H$2692,COLUMN(GDP!H1413),0)</f>
        <v>6.3E-2</v>
      </c>
      <c r="I1413" s="6">
        <f>VLOOKUP($A1413,ENERGY!$A$1:$F$2692,COLUMN(ENERGY!E1412),0)</f>
        <v>183873</v>
      </c>
      <c r="J1413" s="6">
        <f>VLOOKUP($A1413,ENERGY!$A$1:$F$2692,COLUMN(ENERGY!F1412),0)</f>
        <v>473380</v>
      </c>
      <c r="K1413" s="6">
        <f>VLOOKUP($A1413,'HUMAN RESOURCES'!$A$1:$M$2692,COLUMN('HUMAN RESOURCES'!$E1413),0)</f>
        <v>0.01</v>
      </c>
      <c r="L1413" s="6">
        <f>VLOOKUP($A1413,'HUMAN RESOURCES'!$A$1:$M$2692,COLUMN('HUMAN RESOURCES'!$F1413),0)</f>
        <v>4.0000000000000001E-3</v>
      </c>
      <c r="M1413" s="6">
        <f>VLOOKUP($A1413,'HUMAN RESOURCES'!$A$1:$M$2692,COLUMN('HUMAN RESOURCES'!$G1413),0)</f>
        <v>84</v>
      </c>
      <c r="N1413" s="6">
        <f>VLOOKUP($A1413,'HUMAN RESOURCES'!$A$1:$M$2692,COLUMN('HUMAN RESOURCES'!$H1413),0)</f>
        <v>79</v>
      </c>
      <c r="O1413" s="6">
        <f>VLOOKUP($A1413,'HUMAN RESOURCES'!$A$1:$M$2692,COLUMN('HUMAN RESOURCES'!$I1413),0)</f>
        <v>0.14099999999999999</v>
      </c>
      <c r="P1413" s="6">
        <f>VLOOKUP($A1413,'HUMAN RESOURCES'!$A$1:$M$2692,COLUMN('HUMAN RESOURCES'!$J1413),0)</f>
        <v>0.66</v>
      </c>
      <c r="Q1413" s="6">
        <f>VLOOKUP($A1413,'HUMAN RESOURCES'!$A$1:$M$2692,COLUMN('HUMAN RESOURCES'!$K1413),0)</f>
        <v>0.19900000000000001</v>
      </c>
      <c r="R1413" s="6">
        <f>VLOOKUP($A1413,'HUMAN RESOURCES'!$A$1:$M$2692,COLUMN('HUMAN RESOURCES'!$L1413),0)</f>
        <v>58438310</v>
      </c>
      <c r="S1413" s="6">
        <f>VLOOKUP($A1413,'HUMAN RESOURCES'!$A$1:$M$2692,COLUMN('HUMAN RESOURCES'!$F1413),0)</f>
        <v>4.0000000000000001E-3</v>
      </c>
      <c r="T1413" s="6">
        <f>VLOOKUP($A1413,TOURISM!$A$1:$F$2692,COLUMN(TOURISM!$E1413),0)</f>
        <v>46144000000</v>
      </c>
      <c r="U1413" s="6">
        <f>VLOOKUP($A1413,TOURISM!$A$1:$F$2692,COLUMN(TOURISM!$F1413),0)</f>
        <v>32754000000</v>
      </c>
      <c r="V1413" s="6">
        <f>VLOOKUP($A1413,BUSINESS!$A$1:$J$2692,COLUMN(BUSINESS!$E1413),0)</f>
        <v>0.754</v>
      </c>
      <c r="W1413" s="6">
        <f>VLOOKUP($A1413,BUSINESS!$A$1:$J$2692,COLUMN(BUSINESS!$F1413),0)</f>
        <v>13</v>
      </c>
      <c r="X1413" s="6">
        <f>VLOOKUP($A1413,BUSINESS!$A$1:$J$2692,COLUMN(BUSINESS!$G1413),0)</f>
        <v>0</v>
      </c>
      <c r="Y1413" s="6">
        <f>VLOOKUP($A1413,BUSINESS!$A$1:$J$2692,COLUMN(BUSINESS!$H1413),0)</f>
        <v>340</v>
      </c>
      <c r="Z1413" s="6">
        <f>VLOOKUP($A1413,BUSINESS!$A$1:$J$2692,COLUMN(BUSINESS!$I1413),0)</f>
        <v>0.40799999999999997</v>
      </c>
      <c r="AA1413" s="6">
        <f>VLOOKUP($A1413,BUSINESS!$A$1:$J$2692,COLUMN(BUSINESS!$J1413),0)</f>
        <v>1.51</v>
      </c>
      <c r="AB1413" s="5"/>
      <c r="AC1413" s="5"/>
      <c r="AD1413" s="5"/>
      <c r="AE1413" s="5"/>
    </row>
    <row r="1414" spans="1:31" ht="15.75" customHeight="1" x14ac:dyDescent="0.25">
      <c r="A1414" s="6">
        <v>1413</v>
      </c>
      <c r="B1414" s="7" t="str">
        <f>VLOOKUP($A1414,GDP!$A$1:$H$2692,COLUMN(GDP!B1414),0)</f>
        <v>Europe</v>
      </c>
      <c r="C1414" s="8" t="str">
        <f>VLOOKUP($A1414,GDP!$A$1:$H$2692,COLUMN(GDP!C1414),0)</f>
        <v>Italy-Europe</v>
      </c>
      <c r="D1414" s="9" t="str">
        <f>VLOOKUP($A1414,GDP!$A$1:$H$2692,COLUMN(GDP!D1414),0)</f>
        <v>2008</v>
      </c>
      <c r="E1414" s="8">
        <f>VLOOKUP($A1414,GDP!$A$1:$H$2692,COLUMN(GDP!E1414),0)</f>
        <v>2310000000000</v>
      </c>
      <c r="F1414" s="7">
        <f>VLOOKUP($A1414,GDP!$A$1:$H$2692,COLUMN(GDP!F1414),0)</f>
        <v>8.8999999999999996E-2</v>
      </c>
      <c r="G1414" s="7">
        <f>VLOOKUP($A1414,GDP!$A$1:$H$2692,COLUMN(GDP!G1414),0)</f>
        <v>3441</v>
      </c>
      <c r="H1414" s="7">
        <f>VLOOKUP($A1414,GDP!$A$1:$H$2692,COLUMN(GDP!H1414),0)</f>
        <v>6.8000000000000005E-2</v>
      </c>
      <c r="I1414" s="6">
        <f>VLOOKUP($A1414,ENERGY!$A$1:$F$2692,COLUMN(ENERGY!E1413),0)</f>
        <v>181990</v>
      </c>
      <c r="J1414" s="6">
        <f>VLOOKUP($A1414,ENERGY!$A$1:$F$2692,COLUMN(ENERGY!F1413),0)</f>
        <v>472768</v>
      </c>
      <c r="K1414" s="6">
        <f>VLOOKUP($A1414,'HUMAN RESOURCES'!$A$1:$M$2692,COLUMN('HUMAN RESOURCES'!$E1414),0)</f>
        <v>0.01</v>
      </c>
      <c r="L1414" s="6">
        <f>VLOOKUP($A1414,'HUMAN RESOURCES'!$A$1:$M$2692,COLUMN('HUMAN RESOURCES'!$F1414),0)</f>
        <v>4.0000000000000001E-3</v>
      </c>
      <c r="M1414" s="6">
        <f>VLOOKUP($A1414,'HUMAN RESOURCES'!$A$1:$M$2692,COLUMN('HUMAN RESOURCES'!$G1414),0)</f>
        <v>85</v>
      </c>
      <c r="N1414" s="6">
        <f>VLOOKUP($A1414,'HUMAN RESOURCES'!$A$1:$M$2692,COLUMN('HUMAN RESOURCES'!$H1414),0)</f>
        <v>79</v>
      </c>
      <c r="O1414" s="6">
        <f>VLOOKUP($A1414,'HUMAN RESOURCES'!$A$1:$M$2692,COLUMN('HUMAN RESOURCES'!$I1414),0)</f>
        <v>0.14000000000000001</v>
      </c>
      <c r="P1414" s="6">
        <f>VLOOKUP($A1414,'HUMAN RESOURCES'!$A$1:$M$2692,COLUMN('HUMAN RESOURCES'!$J1414),0)</f>
        <v>0.66</v>
      </c>
      <c r="Q1414" s="6">
        <f>VLOOKUP($A1414,'HUMAN RESOURCES'!$A$1:$M$2692,COLUMN('HUMAN RESOURCES'!$K1414),0)</f>
        <v>0.2</v>
      </c>
      <c r="R1414" s="6">
        <f>VLOOKUP($A1414,'HUMAN RESOURCES'!$A$1:$M$2692,COLUMN('HUMAN RESOURCES'!$L1414),0)</f>
        <v>58826731</v>
      </c>
      <c r="S1414" s="6">
        <f>VLOOKUP($A1414,'HUMAN RESOURCES'!$A$1:$M$2692,COLUMN('HUMAN RESOURCES'!$F1414),0)</f>
        <v>4.0000000000000001E-3</v>
      </c>
      <c r="T1414" s="6">
        <f>VLOOKUP($A1414,TOURISM!$A$1:$F$2692,COLUMN(TOURISM!$E1414),0)</f>
        <v>48757000000</v>
      </c>
      <c r="U1414" s="6">
        <f>VLOOKUP($A1414,TOURISM!$A$1:$F$2692,COLUMN(TOURISM!$F1414),0)</f>
        <v>37807000000</v>
      </c>
      <c r="V1414" s="6">
        <f>VLOOKUP($A1414,BUSINESS!$A$1:$J$2692,COLUMN(BUSINESS!$E1414),0)</f>
        <v>0.72499999999999998</v>
      </c>
      <c r="W1414" s="6">
        <f>VLOOKUP($A1414,BUSINESS!$A$1:$J$2692,COLUMN(BUSINESS!$F1414),0)</f>
        <v>10</v>
      </c>
      <c r="X1414" s="6">
        <f>VLOOKUP($A1414,BUSINESS!$A$1:$J$2692,COLUMN(BUSINESS!$G1414),0)</f>
        <v>0</v>
      </c>
      <c r="Y1414" s="6">
        <f>VLOOKUP($A1414,BUSINESS!$A$1:$J$2692,COLUMN(BUSINESS!$H1414),0)</f>
        <v>314</v>
      </c>
      <c r="Z1414" s="6">
        <f>VLOOKUP($A1414,BUSINESS!$A$1:$J$2692,COLUMN(BUSINESS!$I1414),0)</f>
        <v>0.44500000000000001</v>
      </c>
      <c r="AA1414" s="6">
        <f>VLOOKUP($A1414,BUSINESS!$A$1:$J$2692,COLUMN(BUSINESS!$J1414),0)</f>
        <v>1.5089999999999999</v>
      </c>
      <c r="AB1414" s="5"/>
      <c r="AC1414" s="5"/>
      <c r="AD1414" s="5"/>
      <c r="AE1414" s="5"/>
    </row>
    <row r="1415" spans="1:31" ht="15.75" customHeight="1" x14ac:dyDescent="0.25">
      <c r="A1415" s="6">
        <v>1414</v>
      </c>
      <c r="B1415" s="7" t="str">
        <f>VLOOKUP($A1415,GDP!$A$1:$H$2692,COLUMN(GDP!B1415),0)</f>
        <v>Europe</v>
      </c>
      <c r="C1415" s="8" t="str">
        <f>VLOOKUP($A1415,GDP!$A$1:$H$2692,COLUMN(GDP!C1415),0)</f>
        <v>Italy-Europe</v>
      </c>
      <c r="D1415" s="9" t="str">
        <f>VLOOKUP($A1415,GDP!$A$1:$H$2692,COLUMN(GDP!D1415),0)</f>
        <v>2009</v>
      </c>
      <c r="E1415" s="8">
        <f>VLOOKUP($A1415,GDP!$A$1:$H$2692,COLUMN(GDP!E1415),0)</f>
        <v>2110000000000</v>
      </c>
      <c r="F1415" s="7">
        <f>VLOOKUP($A1415,GDP!$A$1:$H$2692,COLUMN(GDP!F1415),0)</f>
        <v>9.4E-2</v>
      </c>
      <c r="G1415" s="7">
        <f>VLOOKUP($A1415,GDP!$A$1:$H$2692,COLUMN(GDP!G1415),0)</f>
        <v>3306</v>
      </c>
      <c r="H1415" s="7">
        <f>VLOOKUP($A1415,GDP!$A$1:$H$2692,COLUMN(GDP!H1415),0)</f>
        <v>4.8000000000000001E-2</v>
      </c>
      <c r="I1415" s="6">
        <f>VLOOKUP($A1415,ENERGY!$A$1:$F$2692,COLUMN(ENERGY!E1414),0)</f>
        <v>179423</v>
      </c>
      <c r="J1415" s="6">
        <f>VLOOKUP($A1415,ENERGY!$A$1:$F$2692,COLUMN(ENERGY!F1414),0)</f>
        <v>468349</v>
      </c>
      <c r="K1415" s="6">
        <f>VLOOKUP($A1415,'HUMAN RESOURCES'!$A$1:$M$2692,COLUMN('HUMAN RESOURCES'!$E1415),0)</f>
        <v>0.01</v>
      </c>
      <c r="L1415" s="6">
        <f>VLOOKUP($A1415,'HUMAN RESOURCES'!$A$1:$M$2692,COLUMN('HUMAN RESOURCES'!$F1415),0)</f>
        <v>4.0000000000000001E-3</v>
      </c>
      <c r="M1415" s="6">
        <f>VLOOKUP($A1415,'HUMAN RESOURCES'!$A$1:$M$2692,COLUMN('HUMAN RESOURCES'!$G1415),0)</f>
        <v>85</v>
      </c>
      <c r="N1415" s="6">
        <f>VLOOKUP($A1415,'HUMAN RESOURCES'!$A$1:$M$2692,COLUMN('HUMAN RESOURCES'!$H1415),0)</f>
        <v>79</v>
      </c>
      <c r="O1415" s="6">
        <f>VLOOKUP($A1415,'HUMAN RESOURCES'!$A$1:$M$2692,COLUMN('HUMAN RESOURCES'!$I1415),0)</f>
        <v>0.14000000000000001</v>
      </c>
      <c r="P1415" s="6">
        <f>VLOOKUP($A1415,'HUMAN RESOURCES'!$A$1:$M$2692,COLUMN('HUMAN RESOURCES'!$J1415),0)</f>
        <v>0.65800000000000003</v>
      </c>
      <c r="Q1415" s="6">
        <f>VLOOKUP($A1415,'HUMAN RESOURCES'!$A$1:$M$2692,COLUMN('HUMAN RESOURCES'!$K1415),0)</f>
        <v>0.20100000000000001</v>
      </c>
      <c r="R1415" s="6">
        <f>VLOOKUP($A1415,'HUMAN RESOURCES'!$A$1:$M$2692,COLUMN('HUMAN RESOURCES'!$L1415),0)</f>
        <v>59095365</v>
      </c>
      <c r="S1415" s="6">
        <f>VLOOKUP($A1415,'HUMAN RESOURCES'!$A$1:$M$2692,COLUMN('HUMAN RESOURCES'!$F1415),0)</f>
        <v>4.0000000000000001E-3</v>
      </c>
      <c r="T1415" s="6">
        <f>VLOOKUP($A1415,TOURISM!$A$1:$F$2692,COLUMN(TOURISM!$E1415),0)</f>
        <v>41938000000</v>
      </c>
      <c r="U1415" s="6">
        <f>VLOOKUP($A1415,TOURISM!$A$1:$F$2692,COLUMN(TOURISM!$F1415),0)</f>
        <v>34399000000</v>
      </c>
      <c r="V1415" s="6">
        <f>VLOOKUP($A1415,BUSINESS!$A$1:$J$2692,COLUMN(BUSINESS!$E1415),0)</f>
        <v>0.67700000000000005</v>
      </c>
      <c r="W1415" s="6">
        <f>VLOOKUP($A1415,BUSINESS!$A$1:$J$2692,COLUMN(BUSINESS!$F1415),0)</f>
        <v>10</v>
      </c>
      <c r="X1415" s="6">
        <f>VLOOKUP($A1415,BUSINESS!$A$1:$J$2692,COLUMN(BUSINESS!$G1415),0)</f>
        <v>0</v>
      </c>
      <c r="Y1415" s="6">
        <f>VLOOKUP($A1415,BUSINESS!$A$1:$J$2692,COLUMN(BUSINESS!$H1415),0)</f>
        <v>314</v>
      </c>
      <c r="Z1415" s="6">
        <f>VLOOKUP($A1415,BUSINESS!$A$1:$J$2692,COLUMN(BUSINESS!$I1415),0)</f>
        <v>0.48799999999999999</v>
      </c>
      <c r="AA1415" s="6">
        <f>VLOOKUP($A1415,BUSINESS!$A$1:$J$2692,COLUMN(BUSINESS!$J1415),0)</f>
        <v>1.4950000000000001</v>
      </c>
      <c r="AB1415" s="5"/>
      <c r="AC1415" s="5"/>
      <c r="AD1415" s="5"/>
      <c r="AE1415" s="5"/>
    </row>
    <row r="1416" spans="1:31" ht="15.75" customHeight="1" x14ac:dyDescent="0.25">
      <c r="A1416" s="6">
        <v>1415</v>
      </c>
      <c r="B1416" s="7" t="str">
        <f>VLOOKUP($A1416,GDP!$A$1:$H$2692,COLUMN(GDP!B1416),0)</f>
        <v>Europe</v>
      </c>
      <c r="C1416" s="8" t="str">
        <f>VLOOKUP($A1416,GDP!$A$1:$H$2692,COLUMN(GDP!C1416),0)</f>
        <v>Italy-Europe</v>
      </c>
      <c r="D1416" s="9" t="str">
        <f>VLOOKUP($A1416,GDP!$A$1:$H$2692,COLUMN(GDP!D1416),0)</f>
        <v>2010</v>
      </c>
      <c r="E1416" s="8">
        <f>VLOOKUP($A1416,GDP!$A$1:$H$2692,COLUMN(GDP!E1416),0)</f>
        <v>2060000000000</v>
      </c>
      <c r="F1416" s="7">
        <f>VLOOKUP($A1416,GDP!$A$1:$H$2692,COLUMN(GDP!F1416),0)</f>
        <v>9.4E-2</v>
      </c>
      <c r="G1416" s="7">
        <f>VLOOKUP($A1416,GDP!$A$1:$H$2692,COLUMN(GDP!G1416),0)</f>
        <v>3205</v>
      </c>
      <c r="H1416" s="7">
        <f>VLOOKUP($A1416,GDP!$A$1:$H$2692,COLUMN(GDP!H1416),0)</f>
        <v>0.04</v>
      </c>
      <c r="I1416" s="6">
        <f>VLOOKUP($A1416,ENERGY!$A$1:$F$2692,COLUMN(ENERGY!E1415),0)</f>
        <v>172396</v>
      </c>
      <c r="J1416" s="6">
        <f>VLOOKUP($A1416,ENERGY!$A$1:$F$2692,COLUMN(ENERGY!F1415),0)</f>
        <v>452632</v>
      </c>
      <c r="K1416" s="6">
        <f>VLOOKUP($A1416,'HUMAN RESOURCES'!$A$1:$M$2692,COLUMN('HUMAN RESOURCES'!$E1416),0)</f>
        <v>8.9999999999999993E-3</v>
      </c>
      <c r="L1416" s="6">
        <f>VLOOKUP($A1416,'HUMAN RESOURCES'!$A$1:$M$2692,COLUMN('HUMAN RESOURCES'!$F1416),0)</f>
        <v>3.0000000000000001E-3</v>
      </c>
      <c r="M1416" s="6">
        <f>VLOOKUP($A1416,'HUMAN RESOURCES'!$A$1:$M$2692,COLUMN('HUMAN RESOURCES'!$G1416),0)</f>
        <v>85</v>
      </c>
      <c r="N1416" s="6">
        <f>VLOOKUP($A1416,'HUMAN RESOURCES'!$A$1:$M$2692,COLUMN('HUMAN RESOURCES'!$H1416),0)</f>
        <v>80</v>
      </c>
      <c r="O1416" s="6">
        <f>VLOOKUP($A1416,'HUMAN RESOURCES'!$A$1:$M$2692,COLUMN('HUMAN RESOURCES'!$I1416),0)</f>
        <v>0.14000000000000001</v>
      </c>
      <c r="P1416" s="6">
        <f>VLOOKUP($A1416,'HUMAN RESOURCES'!$A$1:$M$2692,COLUMN('HUMAN RESOURCES'!$J1416),0)</f>
        <v>0.65700000000000003</v>
      </c>
      <c r="Q1416" s="6">
        <f>VLOOKUP($A1416,'HUMAN RESOURCES'!$A$1:$M$2692,COLUMN('HUMAN RESOURCES'!$K1416),0)</f>
        <v>0.20300000000000001</v>
      </c>
      <c r="R1416" s="6">
        <f>VLOOKUP($A1416,'HUMAN RESOURCES'!$A$1:$M$2692,COLUMN('HUMAN RESOURCES'!$L1416),0)</f>
        <v>59277417</v>
      </c>
      <c r="S1416" s="6">
        <f>VLOOKUP($A1416,'HUMAN RESOURCES'!$A$1:$M$2692,COLUMN('HUMAN RESOURCES'!$F1416),0)</f>
        <v>3.0000000000000001E-3</v>
      </c>
      <c r="T1416" s="6">
        <f>VLOOKUP($A1416,TOURISM!$A$1:$F$2692,COLUMN(TOURISM!$E1416),0)</f>
        <v>40058000000</v>
      </c>
      <c r="U1416" s="6">
        <f>VLOOKUP($A1416,TOURISM!$A$1:$F$2692,COLUMN(TOURISM!$F1416),0)</f>
        <v>33053000000</v>
      </c>
      <c r="V1416" s="6">
        <f>VLOOKUP($A1416,BUSINESS!$A$1:$J$2692,COLUMN(BUSINESS!$E1416),0)</f>
        <v>0.67700000000000005</v>
      </c>
      <c r="W1416" s="6">
        <f>VLOOKUP($A1416,BUSINESS!$A$1:$J$2692,COLUMN(BUSINESS!$F1416),0)</f>
        <v>6</v>
      </c>
      <c r="X1416" s="6">
        <f>VLOOKUP($A1416,BUSINESS!$A$1:$J$2692,COLUMN(BUSINESS!$G1416),0)</f>
        <v>0</v>
      </c>
      <c r="Y1416" s="6">
        <f>VLOOKUP($A1416,BUSINESS!$A$1:$J$2692,COLUMN(BUSINESS!$H1416),0)</f>
        <v>285</v>
      </c>
      <c r="Z1416" s="6">
        <f>VLOOKUP($A1416,BUSINESS!$A$1:$J$2692,COLUMN(BUSINESS!$I1416),0)</f>
        <v>0.53700000000000003</v>
      </c>
      <c r="AA1416" s="6">
        <f>VLOOKUP($A1416,BUSINESS!$A$1:$J$2692,COLUMN(BUSINESS!$J1416),0)</f>
        <v>1.548</v>
      </c>
      <c r="AB1416" s="5"/>
      <c r="AC1416" s="5"/>
      <c r="AD1416" s="5"/>
      <c r="AE1416" s="5"/>
    </row>
    <row r="1417" spans="1:31" ht="15.75" customHeight="1" x14ac:dyDescent="0.25">
      <c r="A1417" s="6">
        <v>1416</v>
      </c>
      <c r="B1417" s="7" t="str">
        <f>VLOOKUP($A1417,GDP!$A$1:$H$2692,COLUMN(GDP!B1417),0)</f>
        <v>Europe</v>
      </c>
      <c r="C1417" s="8" t="str">
        <f>VLOOKUP($A1417,GDP!$A$1:$H$2692,COLUMN(GDP!C1417),0)</f>
        <v>Italy-Europe</v>
      </c>
      <c r="D1417" s="9" t="str">
        <f>VLOOKUP($A1417,GDP!$A$1:$H$2692,COLUMN(GDP!D1417),0)</f>
        <v>2011</v>
      </c>
      <c r="E1417" s="8">
        <f>VLOOKUP($A1417,GDP!$A$1:$H$2692,COLUMN(GDP!E1417),0)</f>
        <v>2200000000000</v>
      </c>
      <c r="F1417" s="7">
        <f>VLOOKUP($A1417,GDP!$A$1:$H$2692,COLUMN(GDP!F1417),0)</f>
        <v>9.1999999999999998E-2</v>
      </c>
      <c r="G1417" s="7">
        <f>VLOOKUP($A1417,GDP!$A$1:$H$2692,COLUMN(GDP!G1417),0)</f>
        <v>3339</v>
      </c>
      <c r="H1417" s="7">
        <f>VLOOKUP($A1417,GDP!$A$1:$H$2692,COLUMN(GDP!H1417),0)</f>
        <v>4.5999999999999999E-2</v>
      </c>
      <c r="I1417" s="6">
        <f>VLOOKUP($A1417,ENERGY!$A$1:$F$2692,COLUMN(ENERGY!E1416),0)</f>
        <v>172142</v>
      </c>
      <c r="J1417" s="6">
        <f>VLOOKUP($A1417,ENERGY!$A$1:$F$2692,COLUMN(ENERGY!F1416),0)</f>
        <v>450348</v>
      </c>
      <c r="K1417" s="6">
        <f>VLOOKUP($A1417,'HUMAN RESOURCES'!$A$1:$M$2692,COLUMN('HUMAN RESOURCES'!$E1417),0)</f>
        <v>8.9999999999999993E-3</v>
      </c>
      <c r="L1417" s="6">
        <f>VLOOKUP($A1417,'HUMAN RESOURCES'!$A$1:$M$2692,COLUMN('HUMAN RESOURCES'!$F1417),0)</f>
        <v>3.0000000000000001E-3</v>
      </c>
      <c r="M1417" s="6">
        <f>VLOOKUP($A1417,'HUMAN RESOURCES'!$A$1:$M$2692,COLUMN('HUMAN RESOURCES'!$G1417),0)</f>
        <v>85</v>
      </c>
      <c r="N1417" s="6">
        <f>VLOOKUP($A1417,'HUMAN RESOURCES'!$A$1:$M$2692,COLUMN('HUMAN RESOURCES'!$H1417),0)</f>
        <v>80</v>
      </c>
      <c r="O1417" s="6">
        <f>VLOOKUP($A1417,'HUMAN RESOURCES'!$A$1:$M$2692,COLUMN('HUMAN RESOURCES'!$I1417),0)</f>
        <v>0.14000000000000001</v>
      </c>
      <c r="P1417" s="6">
        <f>VLOOKUP($A1417,'HUMAN RESOURCES'!$A$1:$M$2692,COLUMN('HUMAN RESOURCES'!$J1417),0)</f>
        <v>0.65400000000000003</v>
      </c>
      <c r="Q1417" s="6">
        <f>VLOOKUP($A1417,'HUMAN RESOURCES'!$A$1:$M$2692,COLUMN('HUMAN RESOURCES'!$K1417),0)</f>
        <v>0.20499999999999999</v>
      </c>
      <c r="R1417" s="6">
        <f>VLOOKUP($A1417,'HUMAN RESOURCES'!$A$1:$M$2692,COLUMN('HUMAN RESOURCES'!$L1417),0)</f>
        <v>59379449</v>
      </c>
      <c r="S1417" s="6">
        <f>VLOOKUP($A1417,'HUMAN RESOURCES'!$A$1:$M$2692,COLUMN('HUMAN RESOURCES'!$F1417),0)</f>
        <v>3.0000000000000001E-3</v>
      </c>
      <c r="T1417" s="6">
        <f>VLOOKUP($A1417,TOURISM!$A$1:$F$2692,COLUMN(TOURISM!$E1417),0)</f>
        <v>45368000000</v>
      </c>
      <c r="U1417" s="6">
        <f>VLOOKUP($A1417,TOURISM!$A$1:$F$2692,COLUMN(TOURISM!$F1417),0)</f>
        <v>35724000000</v>
      </c>
      <c r="V1417" s="6">
        <f>VLOOKUP($A1417,BUSINESS!$A$1:$J$2692,COLUMN(BUSINESS!$E1417),0)</f>
        <v>0.67700000000000005</v>
      </c>
      <c r="W1417" s="6">
        <f>VLOOKUP($A1417,BUSINESS!$A$1:$J$2692,COLUMN(BUSINESS!$F1417),0)</f>
        <v>6</v>
      </c>
      <c r="X1417" s="6">
        <f>VLOOKUP($A1417,BUSINESS!$A$1:$J$2692,COLUMN(BUSINESS!$G1417),0)</f>
        <v>0</v>
      </c>
      <c r="Y1417" s="6">
        <f>VLOOKUP($A1417,BUSINESS!$A$1:$J$2692,COLUMN(BUSINESS!$H1417),0)</f>
        <v>285</v>
      </c>
      <c r="Z1417" s="6">
        <f>VLOOKUP($A1417,BUSINESS!$A$1:$J$2692,COLUMN(BUSINESS!$I1417),0)</f>
        <v>0.54400000000000004</v>
      </c>
      <c r="AA1417" s="6">
        <f>VLOOKUP($A1417,BUSINESS!$A$1:$J$2692,COLUMN(BUSINESS!$J1417),0)</f>
        <v>1.581</v>
      </c>
      <c r="AB1417" s="5"/>
      <c r="AC1417" s="5"/>
      <c r="AD1417" s="5"/>
      <c r="AE1417" s="5"/>
    </row>
    <row r="1418" spans="1:31" ht="15.75" customHeight="1" x14ac:dyDescent="0.25">
      <c r="A1418" s="6">
        <v>1417</v>
      </c>
      <c r="B1418" s="7" t="str">
        <f>VLOOKUP($A1418,GDP!$A$1:$H$2692,COLUMN(GDP!B1418),0)</f>
        <v>Europe</v>
      </c>
      <c r="C1418" s="8" t="str">
        <f>VLOOKUP($A1418,GDP!$A$1:$H$2692,COLUMN(GDP!C1418),0)</f>
        <v>Italy-Europe</v>
      </c>
      <c r="D1418" s="9" t="str">
        <f>VLOOKUP($A1418,GDP!$A$1:$H$2692,COLUMN(GDP!D1418),0)</f>
        <v>2012</v>
      </c>
      <c r="E1418" s="8">
        <f>VLOOKUP($A1418,GDP!$A$1:$H$2692,COLUMN(GDP!E1418),0)</f>
        <v>2010000000000</v>
      </c>
      <c r="F1418" s="7">
        <f>VLOOKUP($A1418,GDP!$A$1:$H$2692,COLUMN(GDP!F1418),0)</f>
        <v>9.1999999999999998E-2</v>
      </c>
      <c r="G1418" s="7">
        <f>VLOOKUP($A1418,GDP!$A$1:$H$2692,COLUMN(GDP!G1418),0)</f>
        <v>3032</v>
      </c>
      <c r="H1418" s="7">
        <f>VLOOKUP($A1418,GDP!$A$1:$H$2692,COLUMN(GDP!H1418),0)</f>
        <v>5.1999999999999998E-2</v>
      </c>
      <c r="I1418" s="6">
        <f>VLOOKUP($A1418,ENERGY!$A$1:$F$2692,COLUMN(ENERGY!E1417),0)</f>
        <v>171522</v>
      </c>
      <c r="J1418" s="6">
        <f>VLOOKUP($A1418,ENERGY!$A$1:$F$2692,COLUMN(ENERGY!F1417),0)</f>
        <v>451441</v>
      </c>
      <c r="K1418" s="6">
        <f>VLOOKUP($A1418,'HUMAN RESOURCES'!$A$1:$M$2692,COLUMN('HUMAN RESOURCES'!$E1418),0)</f>
        <v>8.9999999999999993E-3</v>
      </c>
      <c r="L1418" s="6">
        <f>VLOOKUP($A1418,'HUMAN RESOURCES'!$A$1:$M$2692,COLUMN('HUMAN RESOURCES'!$F1418),0)</f>
        <v>3.0000000000000001E-3</v>
      </c>
      <c r="M1418" s="6">
        <f>VLOOKUP($A1418,'HUMAN RESOURCES'!$A$1:$M$2692,COLUMN('HUMAN RESOURCES'!$G1418),0)</f>
        <v>86</v>
      </c>
      <c r="N1418" s="6">
        <f>VLOOKUP($A1418,'HUMAN RESOURCES'!$A$1:$M$2692,COLUMN('HUMAN RESOURCES'!$H1418),0)</f>
        <v>80</v>
      </c>
      <c r="O1418" s="6">
        <f>VLOOKUP($A1418,'HUMAN RESOURCES'!$A$1:$M$2692,COLUMN('HUMAN RESOURCES'!$I1418),0)</f>
        <v>0.14000000000000001</v>
      </c>
      <c r="P1418" s="6">
        <f>VLOOKUP($A1418,'HUMAN RESOURCES'!$A$1:$M$2692,COLUMN('HUMAN RESOURCES'!$J1418),0)</f>
        <v>0.65100000000000002</v>
      </c>
      <c r="Q1418" s="6">
        <f>VLOOKUP($A1418,'HUMAN RESOURCES'!$A$1:$M$2692,COLUMN('HUMAN RESOURCES'!$K1418),0)</f>
        <v>0.20799999999999999</v>
      </c>
      <c r="R1418" s="6">
        <f>VLOOKUP($A1418,'HUMAN RESOURCES'!$A$1:$M$2692,COLUMN('HUMAN RESOURCES'!$L1418),0)</f>
        <v>59539717</v>
      </c>
      <c r="S1418" s="6">
        <f>VLOOKUP($A1418,'HUMAN RESOURCES'!$A$1:$M$2692,COLUMN('HUMAN RESOURCES'!$F1418),0)</f>
        <v>3.0000000000000001E-3</v>
      </c>
      <c r="T1418" s="6">
        <f>VLOOKUP($A1418,TOURISM!$A$1:$F$2692,COLUMN(TOURISM!$E1418),0)</f>
        <v>43036000000</v>
      </c>
      <c r="U1418" s="6">
        <f>VLOOKUP($A1418,TOURISM!$A$1:$F$2692,COLUMN(TOURISM!$F1418),0)</f>
        <v>32798000000</v>
      </c>
      <c r="V1418" s="6">
        <f>VLOOKUP($A1418,BUSINESS!$A$1:$J$2692,COLUMN(BUSINESS!$E1418),0)</f>
        <v>0.67700000000000005</v>
      </c>
      <c r="W1418" s="6">
        <f>VLOOKUP($A1418,BUSINESS!$A$1:$J$2692,COLUMN(BUSINESS!$F1418),0)</f>
        <v>6</v>
      </c>
      <c r="X1418" s="6">
        <f>VLOOKUP($A1418,BUSINESS!$A$1:$J$2692,COLUMN(BUSINESS!$G1418),0)</f>
        <v>67</v>
      </c>
      <c r="Y1418" s="6">
        <f>VLOOKUP($A1418,BUSINESS!$A$1:$J$2692,COLUMN(BUSINESS!$H1418),0)</f>
        <v>269</v>
      </c>
      <c r="Z1418" s="6">
        <f>VLOOKUP($A1418,BUSINESS!$A$1:$J$2692,COLUMN(BUSINESS!$I1418),0)</f>
        <v>0.55800000000000005</v>
      </c>
      <c r="AA1418" s="6">
        <f>VLOOKUP($A1418,BUSINESS!$A$1:$J$2692,COLUMN(BUSINESS!$J1418),0)</f>
        <v>1.597</v>
      </c>
      <c r="AB1418" s="5"/>
      <c r="AC1418" s="5"/>
      <c r="AD1418" s="5"/>
      <c r="AE1418" s="5"/>
    </row>
    <row r="1419" spans="1:31" ht="15.75" customHeight="1" x14ac:dyDescent="0.25">
      <c r="A1419" s="6">
        <v>1418</v>
      </c>
      <c r="B1419" s="7" t="str">
        <f>VLOOKUP($A1419,GDP!$A$1:$H$2692,COLUMN(GDP!B1419),0)</f>
        <v>Europe</v>
      </c>
      <c r="C1419" s="8" t="str">
        <f>VLOOKUP($A1419,GDP!$A$1:$H$2692,COLUMN(GDP!C1419),0)</f>
        <v>Kosovo-Europe</v>
      </c>
      <c r="D1419" s="9" t="str">
        <f>VLOOKUP($A1419,GDP!$A$1:$H$2692,COLUMN(GDP!D1419),0)</f>
        <v>2000</v>
      </c>
      <c r="E1419" s="8">
        <f>VLOOKUP($A1419,GDP!$A$1:$H$2692,COLUMN(GDP!E1419),0)</f>
        <v>1849196082</v>
      </c>
      <c r="F1419" s="7">
        <f>VLOOKUP($A1419,GDP!$A$1:$H$2692,COLUMN(GDP!F1419),0)</f>
        <v>0</v>
      </c>
      <c r="G1419" s="7">
        <f>VLOOKUP($A1419,GDP!$A$1:$H$2692,COLUMN(GDP!G1419),0)</f>
        <v>0</v>
      </c>
      <c r="H1419" s="7">
        <f>VLOOKUP($A1419,GDP!$A$1:$H$2692,COLUMN(GDP!H1419),0)</f>
        <v>0</v>
      </c>
      <c r="I1419" s="6">
        <f>VLOOKUP($A1419,ENERGY!$A$1:$F$2692,COLUMN(ENERGY!E1418),0)</f>
        <v>0</v>
      </c>
      <c r="J1419" s="6">
        <f>VLOOKUP($A1419,ENERGY!$A$1:$F$2692,COLUMN(ENERGY!F1418),0)</f>
        <v>0</v>
      </c>
      <c r="K1419" s="6">
        <f>VLOOKUP($A1419,'HUMAN RESOURCES'!$A$1:$M$2692,COLUMN('HUMAN RESOURCES'!$E1419),0)</f>
        <v>2.3E-2</v>
      </c>
      <c r="L1419" s="6">
        <f>VLOOKUP($A1419,'HUMAN RESOURCES'!$A$1:$M$2692,COLUMN('HUMAN RESOURCES'!$F1419),0)</f>
        <v>0</v>
      </c>
      <c r="M1419" s="6">
        <f>VLOOKUP($A1419,'HUMAN RESOURCES'!$A$1:$M$2692,COLUMN('HUMAN RESOURCES'!$G1419),0)</f>
        <v>70</v>
      </c>
      <c r="N1419" s="6">
        <f>VLOOKUP($A1419,'HUMAN RESOURCES'!$A$1:$M$2692,COLUMN('HUMAN RESOURCES'!$H1419),0)</f>
        <v>66</v>
      </c>
      <c r="O1419" s="6">
        <f>VLOOKUP($A1419,'HUMAN RESOURCES'!$A$1:$M$2692,COLUMN('HUMAN RESOURCES'!$I1419),0)</f>
        <v>0</v>
      </c>
      <c r="P1419" s="6">
        <f>VLOOKUP($A1419,'HUMAN RESOURCES'!$A$1:$M$2692,COLUMN('HUMAN RESOURCES'!$J1419),0)</f>
        <v>0</v>
      </c>
      <c r="Q1419" s="6">
        <f>VLOOKUP($A1419,'HUMAN RESOURCES'!$A$1:$M$2692,COLUMN('HUMAN RESOURCES'!$K1419),0)</f>
        <v>0</v>
      </c>
      <c r="R1419" s="6">
        <f>VLOOKUP($A1419,'HUMAN RESOURCES'!$A$1:$M$2692,COLUMN('HUMAN RESOURCES'!$L1419),0)</f>
        <v>1700000</v>
      </c>
      <c r="S1419" s="6">
        <f>VLOOKUP($A1419,'HUMAN RESOURCES'!$A$1:$M$2692,COLUMN('HUMAN RESOURCES'!$F1419),0)</f>
        <v>0</v>
      </c>
      <c r="T1419" s="6">
        <f>VLOOKUP($A1419,TOURISM!$A$1:$F$2692,COLUMN(TOURISM!$E1419),0)</f>
        <v>0</v>
      </c>
      <c r="U1419" s="6">
        <f>VLOOKUP($A1419,TOURISM!$A$1:$F$2692,COLUMN(TOURISM!$F1419),0)</f>
        <v>0</v>
      </c>
      <c r="V1419" s="6">
        <f>VLOOKUP($A1419,BUSINESS!$A$1:$J$2692,COLUMN(BUSINESS!$E1419),0)</f>
        <v>0</v>
      </c>
      <c r="W1419" s="6">
        <f>VLOOKUP($A1419,BUSINESS!$A$1:$J$2692,COLUMN(BUSINESS!$F1419),0)</f>
        <v>0</v>
      </c>
      <c r="X1419" s="6">
        <f>VLOOKUP($A1419,BUSINESS!$A$1:$J$2692,COLUMN(BUSINESS!$G1419),0)</f>
        <v>0</v>
      </c>
      <c r="Y1419" s="6">
        <f>VLOOKUP($A1419,BUSINESS!$A$1:$J$2692,COLUMN(BUSINESS!$H1419),0)</f>
        <v>0</v>
      </c>
      <c r="Z1419" s="6">
        <f>VLOOKUP($A1419,BUSINESS!$A$1:$J$2692,COLUMN(BUSINESS!$I1419),0)</f>
        <v>0</v>
      </c>
      <c r="AA1419" s="6">
        <f>VLOOKUP($A1419,BUSINESS!$A$1:$J$2692,COLUMN(BUSINESS!$J1419),0)</f>
        <v>0</v>
      </c>
      <c r="AB1419" s="5"/>
      <c r="AC1419" s="5"/>
      <c r="AD1419" s="5"/>
      <c r="AE1419" s="5"/>
    </row>
    <row r="1420" spans="1:31" ht="15.75" customHeight="1" x14ac:dyDescent="0.25">
      <c r="A1420" s="6">
        <v>1419</v>
      </c>
      <c r="B1420" s="7" t="str">
        <f>VLOOKUP($A1420,GDP!$A$1:$H$2692,COLUMN(GDP!B1420),0)</f>
        <v>Europe</v>
      </c>
      <c r="C1420" s="8" t="str">
        <f>VLOOKUP($A1420,GDP!$A$1:$H$2692,COLUMN(GDP!C1420),0)</f>
        <v>Kosovo-Europe</v>
      </c>
      <c r="D1420" s="9" t="str">
        <f>VLOOKUP($A1420,GDP!$A$1:$H$2692,COLUMN(GDP!D1420),0)</f>
        <v>2001</v>
      </c>
      <c r="E1420" s="8">
        <f>VLOOKUP($A1420,GDP!$A$1:$H$2692,COLUMN(GDP!E1420),0)</f>
        <v>2535333632</v>
      </c>
      <c r="F1420" s="7">
        <f>VLOOKUP($A1420,GDP!$A$1:$H$2692,COLUMN(GDP!F1420),0)</f>
        <v>0</v>
      </c>
      <c r="G1420" s="7">
        <f>VLOOKUP($A1420,GDP!$A$1:$H$2692,COLUMN(GDP!G1420),0)</f>
        <v>0</v>
      </c>
      <c r="H1420" s="7">
        <f>VLOOKUP($A1420,GDP!$A$1:$H$2692,COLUMN(GDP!H1420),0)</f>
        <v>0</v>
      </c>
      <c r="I1420" s="6">
        <f>VLOOKUP($A1420,ENERGY!$A$1:$F$2692,COLUMN(ENERGY!E1419),0)</f>
        <v>2528</v>
      </c>
      <c r="J1420" s="6">
        <f>VLOOKUP($A1420,ENERGY!$A$1:$F$2692,COLUMN(ENERGY!F1419),0)</f>
        <v>0</v>
      </c>
      <c r="K1420" s="6">
        <f>VLOOKUP($A1420,'HUMAN RESOURCES'!$A$1:$M$2692,COLUMN('HUMAN RESOURCES'!$E1420),0)</f>
        <v>2.1999999999999999E-2</v>
      </c>
      <c r="L1420" s="6">
        <f>VLOOKUP($A1420,'HUMAN RESOURCES'!$A$1:$M$2692,COLUMN('HUMAN RESOURCES'!$F1420),0)</f>
        <v>0</v>
      </c>
      <c r="M1420" s="6">
        <f>VLOOKUP($A1420,'HUMAN RESOURCES'!$A$1:$M$2692,COLUMN('HUMAN RESOURCES'!$G1420),0)</f>
        <v>70</v>
      </c>
      <c r="N1420" s="6">
        <f>VLOOKUP($A1420,'HUMAN RESOURCES'!$A$1:$M$2692,COLUMN('HUMAN RESOURCES'!$H1420),0)</f>
        <v>66</v>
      </c>
      <c r="O1420" s="6">
        <f>VLOOKUP($A1420,'HUMAN RESOURCES'!$A$1:$M$2692,COLUMN('HUMAN RESOURCES'!$I1420),0)</f>
        <v>0</v>
      </c>
      <c r="P1420" s="6">
        <f>VLOOKUP($A1420,'HUMAN RESOURCES'!$A$1:$M$2692,COLUMN('HUMAN RESOURCES'!$J1420),0)</f>
        <v>0</v>
      </c>
      <c r="Q1420" s="6">
        <f>VLOOKUP($A1420,'HUMAN RESOURCES'!$A$1:$M$2692,COLUMN('HUMAN RESOURCES'!$K1420),0)</f>
        <v>0</v>
      </c>
      <c r="R1420" s="6">
        <f>VLOOKUP($A1420,'HUMAN RESOURCES'!$A$1:$M$2692,COLUMN('HUMAN RESOURCES'!$L1420),0)</f>
        <v>1701154</v>
      </c>
      <c r="S1420" s="6">
        <f>VLOOKUP($A1420,'HUMAN RESOURCES'!$A$1:$M$2692,COLUMN('HUMAN RESOURCES'!$F1420),0)</f>
        <v>0</v>
      </c>
      <c r="T1420" s="6">
        <f>VLOOKUP($A1420,TOURISM!$A$1:$F$2692,COLUMN(TOURISM!$E1420),0)</f>
        <v>0</v>
      </c>
      <c r="U1420" s="6">
        <f>VLOOKUP($A1420,TOURISM!$A$1:$F$2692,COLUMN(TOURISM!$F1420),0)</f>
        <v>0</v>
      </c>
      <c r="V1420" s="6">
        <f>VLOOKUP($A1420,BUSINESS!$A$1:$J$2692,COLUMN(BUSINESS!$E1420),0)</f>
        <v>0</v>
      </c>
      <c r="W1420" s="6">
        <f>VLOOKUP($A1420,BUSINESS!$A$1:$J$2692,COLUMN(BUSINESS!$F1420),0)</f>
        <v>0</v>
      </c>
      <c r="X1420" s="6">
        <f>VLOOKUP($A1420,BUSINESS!$A$1:$J$2692,COLUMN(BUSINESS!$G1420),0)</f>
        <v>0</v>
      </c>
      <c r="Y1420" s="6">
        <f>VLOOKUP($A1420,BUSINESS!$A$1:$J$2692,COLUMN(BUSINESS!$H1420),0)</f>
        <v>0</v>
      </c>
      <c r="Z1420" s="6">
        <f>VLOOKUP($A1420,BUSINESS!$A$1:$J$2692,COLUMN(BUSINESS!$I1420),0)</f>
        <v>0</v>
      </c>
      <c r="AA1420" s="6">
        <f>VLOOKUP($A1420,BUSINESS!$A$1:$J$2692,COLUMN(BUSINESS!$J1420),0)</f>
        <v>0</v>
      </c>
      <c r="AB1420" s="5"/>
      <c r="AC1420" s="5"/>
      <c r="AD1420" s="5"/>
      <c r="AE1420" s="5"/>
    </row>
    <row r="1421" spans="1:31" ht="15.75" customHeight="1" x14ac:dyDescent="0.25">
      <c r="A1421" s="6">
        <v>1420</v>
      </c>
      <c r="B1421" s="7" t="str">
        <f>VLOOKUP($A1421,GDP!$A$1:$H$2692,COLUMN(GDP!B1421),0)</f>
        <v>Europe</v>
      </c>
      <c r="C1421" s="8" t="str">
        <f>VLOOKUP($A1421,GDP!$A$1:$H$2692,COLUMN(GDP!C1421),0)</f>
        <v>Kosovo-Europe</v>
      </c>
      <c r="D1421" s="9" t="str">
        <f>VLOOKUP($A1421,GDP!$A$1:$H$2692,COLUMN(GDP!D1421),0)</f>
        <v>2002</v>
      </c>
      <c r="E1421" s="8">
        <f>VLOOKUP($A1421,GDP!$A$1:$H$2692,COLUMN(GDP!E1421),0)</f>
        <v>2702427047</v>
      </c>
      <c r="F1421" s="7">
        <f>VLOOKUP($A1421,GDP!$A$1:$H$2692,COLUMN(GDP!F1421),0)</f>
        <v>0</v>
      </c>
      <c r="G1421" s="7">
        <f>VLOOKUP($A1421,GDP!$A$1:$H$2692,COLUMN(GDP!G1421),0)</f>
        <v>0</v>
      </c>
      <c r="H1421" s="7">
        <f>VLOOKUP($A1421,GDP!$A$1:$H$2692,COLUMN(GDP!H1421),0)</f>
        <v>0</v>
      </c>
      <c r="I1421" s="6">
        <f>VLOOKUP($A1421,ENERGY!$A$1:$F$2692,COLUMN(ENERGY!E1420),0)</f>
        <v>2496</v>
      </c>
      <c r="J1421" s="6">
        <f>VLOOKUP($A1421,ENERGY!$A$1:$F$2692,COLUMN(ENERGY!F1420),0)</f>
        <v>0</v>
      </c>
      <c r="K1421" s="6">
        <f>VLOOKUP($A1421,'HUMAN RESOURCES'!$A$1:$M$2692,COLUMN('HUMAN RESOURCES'!$E1421),0)</f>
        <v>2.1000000000000001E-2</v>
      </c>
      <c r="L1421" s="6">
        <f>VLOOKUP($A1421,'HUMAN RESOURCES'!$A$1:$M$2692,COLUMN('HUMAN RESOURCES'!$F1421),0)</f>
        <v>0</v>
      </c>
      <c r="M1421" s="6">
        <f>VLOOKUP($A1421,'HUMAN RESOURCES'!$A$1:$M$2692,COLUMN('HUMAN RESOURCES'!$G1421),0)</f>
        <v>70</v>
      </c>
      <c r="N1421" s="6">
        <f>VLOOKUP($A1421,'HUMAN RESOURCES'!$A$1:$M$2692,COLUMN('HUMAN RESOURCES'!$H1421),0)</f>
        <v>66</v>
      </c>
      <c r="O1421" s="6">
        <f>VLOOKUP($A1421,'HUMAN RESOURCES'!$A$1:$M$2692,COLUMN('HUMAN RESOURCES'!$I1421),0)</f>
        <v>0</v>
      </c>
      <c r="P1421" s="6">
        <f>VLOOKUP($A1421,'HUMAN RESOURCES'!$A$1:$M$2692,COLUMN('HUMAN RESOURCES'!$J1421),0)</f>
        <v>0</v>
      </c>
      <c r="Q1421" s="6">
        <f>VLOOKUP($A1421,'HUMAN RESOURCES'!$A$1:$M$2692,COLUMN('HUMAN RESOURCES'!$K1421),0)</f>
        <v>0</v>
      </c>
      <c r="R1421" s="6">
        <f>VLOOKUP($A1421,'HUMAN RESOURCES'!$A$1:$M$2692,COLUMN('HUMAN RESOURCES'!$L1421),0)</f>
        <v>1702310</v>
      </c>
      <c r="S1421" s="6">
        <f>VLOOKUP($A1421,'HUMAN RESOURCES'!$A$1:$M$2692,COLUMN('HUMAN RESOURCES'!$F1421),0)</f>
        <v>0</v>
      </c>
      <c r="T1421" s="6">
        <f>VLOOKUP($A1421,TOURISM!$A$1:$F$2692,COLUMN(TOURISM!$E1421),0)</f>
        <v>0</v>
      </c>
      <c r="U1421" s="6">
        <f>VLOOKUP($A1421,TOURISM!$A$1:$F$2692,COLUMN(TOURISM!$F1421),0)</f>
        <v>0</v>
      </c>
      <c r="V1421" s="6">
        <f>VLOOKUP($A1421,BUSINESS!$A$1:$J$2692,COLUMN(BUSINESS!$E1421),0)</f>
        <v>0</v>
      </c>
      <c r="W1421" s="6">
        <f>VLOOKUP($A1421,BUSINESS!$A$1:$J$2692,COLUMN(BUSINESS!$F1421),0)</f>
        <v>0</v>
      </c>
      <c r="X1421" s="6">
        <f>VLOOKUP($A1421,BUSINESS!$A$1:$J$2692,COLUMN(BUSINESS!$G1421),0)</f>
        <v>0</v>
      </c>
      <c r="Y1421" s="6">
        <f>VLOOKUP($A1421,BUSINESS!$A$1:$J$2692,COLUMN(BUSINESS!$H1421),0)</f>
        <v>0</v>
      </c>
      <c r="Z1421" s="6">
        <f>VLOOKUP($A1421,BUSINESS!$A$1:$J$2692,COLUMN(BUSINESS!$I1421),0)</f>
        <v>0</v>
      </c>
      <c r="AA1421" s="6">
        <f>VLOOKUP($A1421,BUSINESS!$A$1:$J$2692,COLUMN(BUSINESS!$J1421),0)</f>
        <v>0</v>
      </c>
      <c r="AB1421" s="5"/>
      <c r="AC1421" s="5"/>
      <c r="AD1421" s="5"/>
      <c r="AE1421" s="5"/>
    </row>
    <row r="1422" spans="1:31" ht="15.75" customHeight="1" x14ac:dyDescent="0.25">
      <c r="A1422" s="6">
        <v>1421</v>
      </c>
      <c r="B1422" s="7" t="str">
        <f>VLOOKUP($A1422,GDP!$A$1:$H$2692,COLUMN(GDP!B1422),0)</f>
        <v>Europe</v>
      </c>
      <c r="C1422" s="8" t="str">
        <f>VLOOKUP($A1422,GDP!$A$1:$H$2692,COLUMN(GDP!C1422),0)</f>
        <v>Kosovo-Europe</v>
      </c>
      <c r="D1422" s="9" t="str">
        <f>VLOOKUP($A1422,GDP!$A$1:$H$2692,COLUMN(GDP!D1422),0)</f>
        <v>2003</v>
      </c>
      <c r="E1422" s="8">
        <f>VLOOKUP($A1422,GDP!$A$1:$H$2692,COLUMN(GDP!E1422),0)</f>
        <v>3355083117</v>
      </c>
      <c r="F1422" s="7">
        <f>VLOOKUP($A1422,GDP!$A$1:$H$2692,COLUMN(GDP!F1422),0)</f>
        <v>0</v>
      </c>
      <c r="G1422" s="7">
        <f>VLOOKUP($A1422,GDP!$A$1:$H$2692,COLUMN(GDP!G1422),0)</f>
        <v>0</v>
      </c>
      <c r="H1422" s="7">
        <f>VLOOKUP($A1422,GDP!$A$1:$H$2692,COLUMN(GDP!H1422),0)</f>
        <v>0</v>
      </c>
      <c r="I1422" s="6">
        <f>VLOOKUP($A1422,ENERGY!$A$1:$F$2692,COLUMN(ENERGY!E1421),0)</f>
        <v>2435</v>
      </c>
      <c r="J1422" s="6">
        <f>VLOOKUP($A1422,ENERGY!$A$1:$F$2692,COLUMN(ENERGY!F1421),0)</f>
        <v>0</v>
      </c>
      <c r="K1422" s="6">
        <f>VLOOKUP($A1422,'HUMAN RESOURCES'!$A$1:$M$2692,COLUMN('HUMAN RESOURCES'!$E1422),0)</f>
        <v>1.7999999999999999E-2</v>
      </c>
      <c r="L1422" s="6">
        <f>VLOOKUP($A1422,'HUMAN RESOURCES'!$A$1:$M$2692,COLUMN('HUMAN RESOURCES'!$F1422),0)</f>
        <v>0</v>
      </c>
      <c r="M1422" s="6">
        <f>VLOOKUP($A1422,'HUMAN RESOURCES'!$A$1:$M$2692,COLUMN('HUMAN RESOURCES'!$G1422),0)</f>
        <v>71</v>
      </c>
      <c r="N1422" s="6">
        <f>VLOOKUP($A1422,'HUMAN RESOURCES'!$A$1:$M$2692,COLUMN('HUMAN RESOURCES'!$H1422),0)</f>
        <v>66</v>
      </c>
      <c r="O1422" s="6">
        <f>VLOOKUP($A1422,'HUMAN RESOURCES'!$A$1:$M$2692,COLUMN('HUMAN RESOURCES'!$I1422),0)</f>
        <v>0</v>
      </c>
      <c r="P1422" s="6">
        <f>VLOOKUP($A1422,'HUMAN RESOURCES'!$A$1:$M$2692,COLUMN('HUMAN RESOURCES'!$J1422),0)</f>
        <v>0</v>
      </c>
      <c r="Q1422" s="6">
        <f>VLOOKUP($A1422,'HUMAN RESOURCES'!$A$1:$M$2692,COLUMN('HUMAN RESOURCES'!$K1422),0)</f>
        <v>0</v>
      </c>
      <c r="R1422" s="6">
        <f>VLOOKUP($A1422,'HUMAN RESOURCES'!$A$1:$M$2692,COLUMN('HUMAN RESOURCES'!$L1422),0)</f>
        <v>1703466</v>
      </c>
      <c r="S1422" s="6">
        <f>VLOOKUP($A1422,'HUMAN RESOURCES'!$A$1:$M$2692,COLUMN('HUMAN RESOURCES'!$F1422),0)</f>
        <v>0</v>
      </c>
      <c r="T1422" s="6">
        <f>VLOOKUP($A1422,TOURISM!$A$1:$F$2692,COLUMN(TOURISM!$E1422),0)</f>
        <v>0</v>
      </c>
      <c r="U1422" s="6">
        <f>VLOOKUP($A1422,TOURISM!$A$1:$F$2692,COLUMN(TOURISM!$F1422),0)</f>
        <v>0</v>
      </c>
      <c r="V1422" s="6">
        <f>VLOOKUP($A1422,BUSINESS!$A$1:$J$2692,COLUMN(BUSINESS!$E1422),0)</f>
        <v>0</v>
      </c>
      <c r="W1422" s="6">
        <f>VLOOKUP($A1422,BUSINESS!$A$1:$J$2692,COLUMN(BUSINESS!$F1422),0)</f>
        <v>0</v>
      </c>
      <c r="X1422" s="6">
        <f>VLOOKUP($A1422,BUSINESS!$A$1:$J$2692,COLUMN(BUSINESS!$G1422),0)</f>
        <v>0</v>
      </c>
      <c r="Y1422" s="6">
        <f>VLOOKUP($A1422,BUSINESS!$A$1:$J$2692,COLUMN(BUSINESS!$H1422),0)</f>
        <v>0</v>
      </c>
      <c r="Z1422" s="6">
        <f>VLOOKUP($A1422,BUSINESS!$A$1:$J$2692,COLUMN(BUSINESS!$I1422),0)</f>
        <v>0</v>
      </c>
      <c r="AA1422" s="6">
        <f>VLOOKUP($A1422,BUSINESS!$A$1:$J$2692,COLUMN(BUSINESS!$J1422),0)</f>
        <v>0</v>
      </c>
      <c r="AB1422" s="5"/>
      <c r="AC1422" s="5"/>
      <c r="AD1422" s="5"/>
      <c r="AE1422" s="5"/>
    </row>
    <row r="1423" spans="1:31" ht="15.75" customHeight="1" x14ac:dyDescent="0.25">
      <c r="A1423" s="6">
        <v>1422</v>
      </c>
      <c r="B1423" s="7" t="str">
        <f>VLOOKUP($A1423,GDP!$A$1:$H$2692,COLUMN(GDP!B1423),0)</f>
        <v>Europe</v>
      </c>
      <c r="C1423" s="8" t="str">
        <f>VLOOKUP($A1423,GDP!$A$1:$H$2692,COLUMN(GDP!C1423),0)</f>
        <v>Kosovo-Europe</v>
      </c>
      <c r="D1423" s="9" t="str">
        <f>VLOOKUP($A1423,GDP!$A$1:$H$2692,COLUMN(GDP!D1423),0)</f>
        <v>2004</v>
      </c>
      <c r="E1423" s="8">
        <f>VLOOKUP($A1423,GDP!$A$1:$H$2692,COLUMN(GDP!E1423),0)</f>
        <v>3639935348</v>
      </c>
      <c r="F1423" s="7">
        <f>VLOOKUP($A1423,GDP!$A$1:$H$2692,COLUMN(GDP!F1423),0)</f>
        <v>0</v>
      </c>
      <c r="G1423" s="7">
        <f>VLOOKUP($A1423,GDP!$A$1:$H$2692,COLUMN(GDP!G1423),0)</f>
        <v>0</v>
      </c>
      <c r="H1423" s="7">
        <f>VLOOKUP($A1423,GDP!$A$1:$H$2692,COLUMN(GDP!H1423),0)</f>
        <v>0.14799999999999999</v>
      </c>
      <c r="I1423" s="6">
        <f>VLOOKUP($A1423,ENERGY!$A$1:$F$2692,COLUMN(ENERGY!E1422),0)</f>
        <v>2216</v>
      </c>
      <c r="J1423" s="6">
        <f>VLOOKUP($A1423,ENERGY!$A$1:$F$2692,COLUMN(ENERGY!F1422),0)</f>
        <v>0</v>
      </c>
      <c r="K1423" s="6">
        <f>VLOOKUP($A1423,'HUMAN RESOURCES'!$A$1:$M$2692,COLUMN('HUMAN RESOURCES'!$E1423),0)</f>
        <v>0.02</v>
      </c>
      <c r="L1423" s="6">
        <f>VLOOKUP($A1423,'HUMAN RESOURCES'!$A$1:$M$2692,COLUMN('HUMAN RESOURCES'!$F1423),0)</f>
        <v>0</v>
      </c>
      <c r="M1423" s="6">
        <f>VLOOKUP($A1423,'HUMAN RESOURCES'!$A$1:$M$2692,COLUMN('HUMAN RESOURCES'!$G1423),0)</f>
        <v>71</v>
      </c>
      <c r="N1423" s="6">
        <f>VLOOKUP($A1423,'HUMAN RESOURCES'!$A$1:$M$2692,COLUMN('HUMAN RESOURCES'!$H1423),0)</f>
        <v>66</v>
      </c>
      <c r="O1423" s="6">
        <f>VLOOKUP($A1423,'HUMAN RESOURCES'!$A$1:$M$2692,COLUMN('HUMAN RESOURCES'!$I1423),0)</f>
        <v>0</v>
      </c>
      <c r="P1423" s="6">
        <f>VLOOKUP($A1423,'HUMAN RESOURCES'!$A$1:$M$2692,COLUMN('HUMAN RESOURCES'!$J1423),0)</f>
        <v>0</v>
      </c>
      <c r="Q1423" s="6">
        <f>VLOOKUP($A1423,'HUMAN RESOURCES'!$A$1:$M$2692,COLUMN('HUMAN RESOURCES'!$K1423),0)</f>
        <v>0</v>
      </c>
      <c r="R1423" s="6">
        <f>VLOOKUP($A1423,'HUMAN RESOURCES'!$A$1:$M$2692,COLUMN('HUMAN RESOURCES'!$L1423),0)</f>
        <v>1704622</v>
      </c>
      <c r="S1423" s="6">
        <f>VLOOKUP($A1423,'HUMAN RESOURCES'!$A$1:$M$2692,COLUMN('HUMAN RESOURCES'!$F1423),0)</f>
        <v>0</v>
      </c>
      <c r="T1423" s="6">
        <f>VLOOKUP($A1423,TOURISM!$A$1:$F$2692,COLUMN(TOURISM!$E1423),0)</f>
        <v>0</v>
      </c>
      <c r="U1423" s="6">
        <f>VLOOKUP($A1423,TOURISM!$A$1:$F$2692,COLUMN(TOURISM!$F1423),0)</f>
        <v>0</v>
      </c>
      <c r="V1423" s="6">
        <f>VLOOKUP($A1423,BUSINESS!$A$1:$J$2692,COLUMN(BUSINESS!$E1423),0)</f>
        <v>0</v>
      </c>
      <c r="W1423" s="6">
        <f>VLOOKUP($A1423,BUSINESS!$A$1:$J$2692,COLUMN(BUSINESS!$F1423),0)</f>
        <v>0</v>
      </c>
      <c r="X1423" s="6">
        <f>VLOOKUP($A1423,BUSINESS!$A$1:$J$2692,COLUMN(BUSINESS!$G1423),0)</f>
        <v>0</v>
      </c>
      <c r="Y1423" s="6">
        <f>VLOOKUP($A1423,BUSINESS!$A$1:$J$2692,COLUMN(BUSINESS!$H1423),0)</f>
        <v>0</v>
      </c>
      <c r="Z1423" s="6">
        <f>VLOOKUP($A1423,BUSINESS!$A$1:$J$2692,COLUMN(BUSINESS!$I1423),0)</f>
        <v>0</v>
      </c>
      <c r="AA1423" s="6">
        <f>VLOOKUP($A1423,BUSINESS!$A$1:$J$2692,COLUMN(BUSINESS!$J1423),0)</f>
        <v>0</v>
      </c>
      <c r="AB1423" s="5"/>
      <c r="AC1423" s="5"/>
      <c r="AD1423" s="5"/>
      <c r="AE1423" s="5"/>
    </row>
    <row r="1424" spans="1:31" ht="15.75" customHeight="1" x14ac:dyDescent="0.25">
      <c r="A1424" s="6">
        <v>1423</v>
      </c>
      <c r="B1424" s="7" t="str">
        <f>VLOOKUP($A1424,GDP!$A$1:$H$2692,COLUMN(GDP!B1424),0)</f>
        <v>Europe</v>
      </c>
      <c r="C1424" s="8" t="str">
        <f>VLOOKUP($A1424,GDP!$A$1:$H$2692,COLUMN(GDP!C1424),0)</f>
        <v>Kosovo-Europe</v>
      </c>
      <c r="D1424" s="9" t="str">
        <f>VLOOKUP($A1424,GDP!$A$1:$H$2692,COLUMN(GDP!D1424),0)</f>
        <v>2005</v>
      </c>
      <c r="E1424" s="8">
        <f>VLOOKUP($A1424,GDP!$A$1:$H$2692,COLUMN(GDP!E1424),0)</f>
        <v>3743116980</v>
      </c>
      <c r="F1424" s="7">
        <f>VLOOKUP($A1424,GDP!$A$1:$H$2692,COLUMN(GDP!F1424),0)</f>
        <v>0</v>
      </c>
      <c r="G1424" s="7">
        <f>VLOOKUP($A1424,GDP!$A$1:$H$2692,COLUMN(GDP!G1424),0)</f>
        <v>0</v>
      </c>
      <c r="H1424" s="7">
        <f>VLOOKUP($A1424,GDP!$A$1:$H$2692,COLUMN(GDP!H1424),0)</f>
        <v>0.14000000000000001</v>
      </c>
      <c r="I1424" s="6">
        <f>VLOOKUP($A1424,ENERGY!$A$1:$F$2692,COLUMN(ENERGY!E1423),0)</f>
        <v>2045</v>
      </c>
      <c r="J1424" s="6">
        <f>VLOOKUP($A1424,ENERGY!$A$1:$F$2692,COLUMN(ENERGY!F1423),0)</f>
        <v>0</v>
      </c>
      <c r="K1424" s="6">
        <f>VLOOKUP($A1424,'HUMAN RESOURCES'!$A$1:$M$2692,COLUMN('HUMAN RESOURCES'!$E1424),0)</f>
        <v>2.1000000000000001E-2</v>
      </c>
      <c r="L1424" s="6">
        <f>VLOOKUP($A1424,'HUMAN RESOURCES'!$A$1:$M$2692,COLUMN('HUMAN RESOURCES'!$F1424),0)</f>
        <v>0</v>
      </c>
      <c r="M1424" s="6">
        <f>VLOOKUP($A1424,'HUMAN RESOURCES'!$A$1:$M$2692,COLUMN('HUMAN RESOURCES'!$G1424),0)</f>
        <v>71</v>
      </c>
      <c r="N1424" s="6">
        <f>VLOOKUP($A1424,'HUMAN RESOURCES'!$A$1:$M$2692,COLUMN('HUMAN RESOURCES'!$H1424),0)</f>
        <v>67</v>
      </c>
      <c r="O1424" s="6">
        <f>VLOOKUP($A1424,'HUMAN RESOURCES'!$A$1:$M$2692,COLUMN('HUMAN RESOURCES'!$I1424),0)</f>
        <v>0</v>
      </c>
      <c r="P1424" s="6">
        <f>VLOOKUP($A1424,'HUMAN RESOURCES'!$A$1:$M$2692,COLUMN('HUMAN RESOURCES'!$J1424),0)</f>
        <v>0</v>
      </c>
      <c r="Q1424" s="6">
        <f>VLOOKUP($A1424,'HUMAN RESOURCES'!$A$1:$M$2692,COLUMN('HUMAN RESOURCES'!$K1424),0)</f>
        <v>0</v>
      </c>
      <c r="R1424" s="6">
        <f>VLOOKUP($A1424,'HUMAN RESOURCES'!$A$1:$M$2692,COLUMN('HUMAN RESOURCES'!$L1424),0)</f>
        <v>1705780</v>
      </c>
      <c r="S1424" s="6">
        <f>VLOOKUP($A1424,'HUMAN RESOURCES'!$A$1:$M$2692,COLUMN('HUMAN RESOURCES'!$F1424),0)</f>
        <v>0</v>
      </c>
      <c r="T1424" s="6">
        <f>VLOOKUP($A1424,TOURISM!$A$1:$F$2692,COLUMN(TOURISM!$E1424),0)</f>
        <v>0</v>
      </c>
      <c r="U1424" s="6">
        <f>VLOOKUP($A1424,TOURISM!$A$1:$F$2692,COLUMN(TOURISM!$F1424),0)</f>
        <v>0</v>
      </c>
      <c r="V1424" s="6">
        <f>VLOOKUP($A1424,BUSINESS!$A$1:$J$2692,COLUMN(BUSINESS!$E1424),0)</f>
        <v>0</v>
      </c>
      <c r="W1424" s="6">
        <f>VLOOKUP($A1424,BUSINESS!$A$1:$J$2692,COLUMN(BUSINESS!$F1424),0)</f>
        <v>0</v>
      </c>
      <c r="X1424" s="6">
        <f>VLOOKUP($A1424,BUSINESS!$A$1:$J$2692,COLUMN(BUSINESS!$G1424),0)</f>
        <v>0</v>
      </c>
      <c r="Y1424" s="6">
        <f>VLOOKUP($A1424,BUSINESS!$A$1:$J$2692,COLUMN(BUSINESS!$H1424),0)</f>
        <v>0</v>
      </c>
      <c r="Z1424" s="6">
        <f>VLOOKUP($A1424,BUSINESS!$A$1:$J$2692,COLUMN(BUSINESS!$I1424),0)</f>
        <v>0</v>
      </c>
      <c r="AA1424" s="6">
        <f>VLOOKUP($A1424,BUSINESS!$A$1:$J$2692,COLUMN(BUSINESS!$J1424),0)</f>
        <v>0</v>
      </c>
      <c r="AB1424" s="5"/>
      <c r="AC1424" s="5"/>
      <c r="AD1424" s="5"/>
      <c r="AE1424" s="5"/>
    </row>
    <row r="1425" spans="1:31" ht="15.75" customHeight="1" x14ac:dyDescent="0.25">
      <c r="A1425" s="6">
        <v>1424</v>
      </c>
      <c r="B1425" s="7" t="str">
        <f>VLOOKUP($A1425,GDP!$A$1:$H$2692,COLUMN(GDP!B1425),0)</f>
        <v>Europe</v>
      </c>
      <c r="C1425" s="8" t="str">
        <f>VLOOKUP($A1425,GDP!$A$1:$H$2692,COLUMN(GDP!C1425),0)</f>
        <v>Kosovo-Europe</v>
      </c>
      <c r="D1425" s="9" t="str">
        <f>VLOOKUP($A1425,GDP!$A$1:$H$2692,COLUMN(GDP!D1425),0)</f>
        <v>2006</v>
      </c>
      <c r="E1425" s="8">
        <f>VLOOKUP($A1425,GDP!$A$1:$H$2692,COLUMN(GDP!E1425),0)</f>
        <v>3918176308</v>
      </c>
      <c r="F1425" s="7">
        <f>VLOOKUP($A1425,GDP!$A$1:$H$2692,COLUMN(GDP!F1425),0)</f>
        <v>0</v>
      </c>
      <c r="G1425" s="7">
        <f>VLOOKUP($A1425,GDP!$A$1:$H$2692,COLUMN(GDP!G1425),0)</f>
        <v>0</v>
      </c>
      <c r="H1425" s="7">
        <f>VLOOKUP($A1425,GDP!$A$1:$H$2692,COLUMN(GDP!H1425),0)</f>
        <v>0.14599999999999999</v>
      </c>
      <c r="I1425" s="6">
        <f>VLOOKUP($A1425,ENERGY!$A$1:$F$2692,COLUMN(ENERGY!E1424),0)</f>
        <v>1966</v>
      </c>
      <c r="J1425" s="6">
        <f>VLOOKUP($A1425,ENERGY!$A$1:$F$2692,COLUMN(ENERGY!F1424),0)</f>
        <v>0</v>
      </c>
      <c r="K1425" s="6">
        <f>VLOOKUP($A1425,'HUMAN RESOURCES'!$A$1:$M$2692,COLUMN('HUMAN RESOURCES'!$E1425),0)</f>
        <v>1.9E-2</v>
      </c>
      <c r="L1425" s="6">
        <f>VLOOKUP($A1425,'HUMAN RESOURCES'!$A$1:$M$2692,COLUMN('HUMAN RESOURCES'!$F1425),0)</f>
        <v>0</v>
      </c>
      <c r="M1425" s="6">
        <f>VLOOKUP($A1425,'HUMAN RESOURCES'!$A$1:$M$2692,COLUMN('HUMAN RESOURCES'!$G1425),0)</f>
        <v>71</v>
      </c>
      <c r="N1425" s="6">
        <f>VLOOKUP($A1425,'HUMAN RESOURCES'!$A$1:$M$2692,COLUMN('HUMAN RESOURCES'!$H1425),0)</f>
        <v>67</v>
      </c>
      <c r="O1425" s="6">
        <f>VLOOKUP($A1425,'HUMAN RESOURCES'!$A$1:$M$2692,COLUMN('HUMAN RESOURCES'!$I1425),0)</f>
        <v>0</v>
      </c>
      <c r="P1425" s="6">
        <f>VLOOKUP($A1425,'HUMAN RESOURCES'!$A$1:$M$2692,COLUMN('HUMAN RESOURCES'!$J1425),0)</f>
        <v>0</v>
      </c>
      <c r="Q1425" s="6">
        <f>VLOOKUP($A1425,'HUMAN RESOURCES'!$A$1:$M$2692,COLUMN('HUMAN RESOURCES'!$K1425),0)</f>
        <v>0</v>
      </c>
      <c r="R1425" s="6">
        <f>VLOOKUP($A1425,'HUMAN RESOURCES'!$A$1:$M$2692,COLUMN('HUMAN RESOURCES'!$L1425),0)</f>
        <v>1719536</v>
      </c>
      <c r="S1425" s="6">
        <f>VLOOKUP($A1425,'HUMAN RESOURCES'!$A$1:$M$2692,COLUMN('HUMAN RESOURCES'!$F1425),0)</f>
        <v>0</v>
      </c>
      <c r="T1425" s="6">
        <f>VLOOKUP($A1425,TOURISM!$A$1:$F$2692,COLUMN(TOURISM!$E1425),0)</f>
        <v>0</v>
      </c>
      <c r="U1425" s="6">
        <f>VLOOKUP($A1425,TOURISM!$A$1:$F$2692,COLUMN(TOURISM!$F1425),0)</f>
        <v>0</v>
      </c>
      <c r="V1425" s="6">
        <f>VLOOKUP($A1425,BUSINESS!$A$1:$J$2692,COLUMN(BUSINESS!$E1425),0)</f>
        <v>0</v>
      </c>
      <c r="W1425" s="6">
        <f>VLOOKUP($A1425,BUSINESS!$A$1:$J$2692,COLUMN(BUSINESS!$F1425),0)</f>
        <v>0</v>
      </c>
      <c r="X1425" s="6">
        <f>VLOOKUP($A1425,BUSINESS!$A$1:$J$2692,COLUMN(BUSINESS!$G1425),0)</f>
        <v>0</v>
      </c>
      <c r="Y1425" s="6">
        <f>VLOOKUP($A1425,BUSINESS!$A$1:$J$2692,COLUMN(BUSINESS!$H1425),0)</f>
        <v>0</v>
      </c>
      <c r="Z1425" s="6">
        <f>VLOOKUP($A1425,BUSINESS!$A$1:$J$2692,COLUMN(BUSINESS!$I1425),0)</f>
        <v>0</v>
      </c>
      <c r="AA1425" s="6">
        <f>VLOOKUP($A1425,BUSINESS!$A$1:$J$2692,COLUMN(BUSINESS!$J1425),0)</f>
        <v>0</v>
      </c>
      <c r="AB1425" s="5"/>
      <c r="AC1425" s="5"/>
      <c r="AD1425" s="5"/>
      <c r="AE1425" s="5"/>
    </row>
    <row r="1426" spans="1:31" ht="15.75" customHeight="1" x14ac:dyDescent="0.25">
      <c r="A1426" s="6">
        <v>1425</v>
      </c>
      <c r="B1426" s="7" t="str">
        <f>VLOOKUP($A1426,GDP!$A$1:$H$2692,COLUMN(GDP!B1426),0)</f>
        <v>Europe</v>
      </c>
      <c r="C1426" s="8" t="str">
        <f>VLOOKUP($A1426,GDP!$A$1:$H$2692,COLUMN(GDP!C1426),0)</f>
        <v>Kosovo-Europe</v>
      </c>
      <c r="D1426" s="9" t="str">
        <f>VLOOKUP($A1426,GDP!$A$1:$H$2692,COLUMN(GDP!D1426),0)</f>
        <v>2007</v>
      </c>
      <c r="E1426" s="8">
        <f>VLOOKUP($A1426,GDP!$A$1:$H$2692,COLUMN(GDP!E1426),0)</f>
        <v>4743437689</v>
      </c>
      <c r="F1426" s="7">
        <f>VLOOKUP($A1426,GDP!$A$1:$H$2692,COLUMN(GDP!F1426),0)</f>
        <v>0</v>
      </c>
      <c r="G1426" s="7">
        <f>VLOOKUP($A1426,GDP!$A$1:$H$2692,COLUMN(GDP!G1426),0)</f>
        <v>0</v>
      </c>
      <c r="H1426" s="7">
        <f>VLOOKUP($A1426,GDP!$A$1:$H$2692,COLUMN(GDP!H1426),0)</f>
        <v>0.14099999999999999</v>
      </c>
      <c r="I1426" s="6">
        <f>VLOOKUP($A1426,ENERGY!$A$1:$F$2692,COLUMN(ENERGY!E1425),0)</f>
        <v>1946</v>
      </c>
      <c r="J1426" s="6">
        <f>VLOOKUP($A1426,ENERGY!$A$1:$F$2692,COLUMN(ENERGY!F1425),0)</f>
        <v>0</v>
      </c>
      <c r="K1426" s="6">
        <f>VLOOKUP($A1426,'HUMAN RESOURCES'!$A$1:$M$2692,COLUMN('HUMAN RESOURCES'!$E1426),0)</f>
        <v>1.9E-2</v>
      </c>
      <c r="L1426" s="6">
        <f>VLOOKUP($A1426,'HUMAN RESOURCES'!$A$1:$M$2692,COLUMN('HUMAN RESOURCES'!$F1426),0)</f>
        <v>0</v>
      </c>
      <c r="M1426" s="6">
        <f>VLOOKUP($A1426,'HUMAN RESOURCES'!$A$1:$M$2692,COLUMN('HUMAN RESOURCES'!$G1426),0)</f>
        <v>71</v>
      </c>
      <c r="N1426" s="6">
        <f>VLOOKUP($A1426,'HUMAN RESOURCES'!$A$1:$M$2692,COLUMN('HUMAN RESOURCES'!$H1426),0)</f>
        <v>67</v>
      </c>
      <c r="O1426" s="6">
        <f>VLOOKUP($A1426,'HUMAN RESOURCES'!$A$1:$M$2692,COLUMN('HUMAN RESOURCES'!$I1426),0)</f>
        <v>0</v>
      </c>
      <c r="P1426" s="6">
        <f>VLOOKUP($A1426,'HUMAN RESOURCES'!$A$1:$M$2692,COLUMN('HUMAN RESOURCES'!$J1426),0)</f>
        <v>0</v>
      </c>
      <c r="Q1426" s="6">
        <f>VLOOKUP($A1426,'HUMAN RESOURCES'!$A$1:$M$2692,COLUMN('HUMAN RESOURCES'!$K1426),0)</f>
        <v>0</v>
      </c>
      <c r="R1426" s="6">
        <f>VLOOKUP($A1426,'HUMAN RESOURCES'!$A$1:$M$2692,COLUMN('HUMAN RESOURCES'!$L1426),0)</f>
        <v>1733404</v>
      </c>
      <c r="S1426" s="6">
        <f>VLOOKUP($A1426,'HUMAN RESOURCES'!$A$1:$M$2692,COLUMN('HUMAN RESOURCES'!$F1426),0)</f>
        <v>0</v>
      </c>
      <c r="T1426" s="6">
        <f>VLOOKUP($A1426,TOURISM!$A$1:$F$2692,COLUMN(TOURISM!$E1426),0)</f>
        <v>0</v>
      </c>
      <c r="U1426" s="6">
        <f>VLOOKUP($A1426,TOURISM!$A$1:$F$2692,COLUMN(TOURISM!$F1426),0)</f>
        <v>0</v>
      </c>
      <c r="V1426" s="6">
        <f>VLOOKUP($A1426,BUSINESS!$A$1:$J$2692,COLUMN(BUSINESS!$E1426),0)</f>
        <v>0</v>
      </c>
      <c r="W1426" s="6">
        <f>VLOOKUP($A1426,BUSINESS!$A$1:$J$2692,COLUMN(BUSINESS!$F1426),0)</f>
        <v>0</v>
      </c>
      <c r="X1426" s="6">
        <f>VLOOKUP($A1426,BUSINESS!$A$1:$J$2692,COLUMN(BUSINESS!$G1426),0)</f>
        <v>0</v>
      </c>
      <c r="Y1426" s="6">
        <f>VLOOKUP($A1426,BUSINESS!$A$1:$J$2692,COLUMN(BUSINESS!$H1426),0)</f>
        <v>0</v>
      </c>
      <c r="Z1426" s="6">
        <f>VLOOKUP($A1426,BUSINESS!$A$1:$J$2692,COLUMN(BUSINESS!$I1426),0)</f>
        <v>0</v>
      </c>
      <c r="AA1426" s="6">
        <f>VLOOKUP($A1426,BUSINESS!$A$1:$J$2692,COLUMN(BUSINESS!$J1426),0)</f>
        <v>0</v>
      </c>
      <c r="AB1426" s="5"/>
      <c r="AC1426" s="5"/>
      <c r="AD1426" s="5"/>
      <c r="AE1426" s="5"/>
    </row>
    <row r="1427" spans="1:31" ht="15.75" customHeight="1" x14ac:dyDescent="0.25">
      <c r="A1427" s="6">
        <v>1426</v>
      </c>
      <c r="B1427" s="7" t="str">
        <f>VLOOKUP($A1427,GDP!$A$1:$H$2692,COLUMN(GDP!B1427),0)</f>
        <v>Europe</v>
      </c>
      <c r="C1427" s="8" t="str">
        <f>VLOOKUP($A1427,GDP!$A$1:$H$2692,COLUMN(GDP!C1427),0)</f>
        <v>Kosovo-Europe</v>
      </c>
      <c r="D1427" s="9" t="str">
        <f>VLOOKUP($A1427,GDP!$A$1:$H$2692,COLUMN(GDP!D1427),0)</f>
        <v>2008</v>
      </c>
      <c r="E1427" s="8">
        <f>VLOOKUP($A1427,GDP!$A$1:$H$2692,COLUMN(GDP!E1427),0)</f>
        <v>5771473142</v>
      </c>
      <c r="F1427" s="7">
        <f>VLOOKUP($A1427,GDP!$A$1:$H$2692,COLUMN(GDP!F1427),0)</f>
        <v>0</v>
      </c>
      <c r="G1427" s="7">
        <f>VLOOKUP($A1427,GDP!$A$1:$H$2692,COLUMN(GDP!G1427),0)</f>
        <v>0</v>
      </c>
      <c r="H1427" s="7">
        <f>VLOOKUP($A1427,GDP!$A$1:$H$2692,COLUMN(GDP!H1427),0)</f>
        <v>0.13800000000000001</v>
      </c>
      <c r="I1427" s="6">
        <f>VLOOKUP($A1427,ENERGY!$A$1:$F$2692,COLUMN(ENERGY!E1426),0)</f>
        <v>2005</v>
      </c>
      <c r="J1427" s="6">
        <f>VLOOKUP($A1427,ENERGY!$A$1:$F$2692,COLUMN(ENERGY!F1426),0)</f>
        <v>0</v>
      </c>
      <c r="K1427" s="6">
        <f>VLOOKUP($A1427,'HUMAN RESOURCES'!$A$1:$M$2692,COLUMN('HUMAN RESOURCES'!$E1427),0)</f>
        <v>1.9E-2</v>
      </c>
      <c r="L1427" s="6">
        <f>VLOOKUP($A1427,'HUMAN RESOURCES'!$A$1:$M$2692,COLUMN('HUMAN RESOURCES'!$F1427),0)</f>
        <v>0</v>
      </c>
      <c r="M1427" s="6">
        <f>VLOOKUP($A1427,'HUMAN RESOURCES'!$A$1:$M$2692,COLUMN('HUMAN RESOURCES'!$G1427),0)</f>
        <v>72</v>
      </c>
      <c r="N1427" s="6">
        <f>VLOOKUP($A1427,'HUMAN RESOURCES'!$A$1:$M$2692,COLUMN('HUMAN RESOURCES'!$H1427),0)</f>
        <v>67</v>
      </c>
      <c r="O1427" s="6">
        <f>VLOOKUP($A1427,'HUMAN RESOURCES'!$A$1:$M$2692,COLUMN('HUMAN RESOURCES'!$I1427),0)</f>
        <v>0</v>
      </c>
      <c r="P1427" s="6">
        <f>VLOOKUP($A1427,'HUMAN RESOURCES'!$A$1:$M$2692,COLUMN('HUMAN RESOURCES'!$J1427),0)</f>
        <v>0</v>
      </c>
      <c r="Q1427" s="6">
        <f>VLOOKUP($A1427,'HUMAN RESOURCES'!$A$1:$M$2692,COLUMN('HUMAN RESOURCES'!$K1427),0)</f>
        <v>0</v>
      </c>
      <c r="R1427" s="6">
        <f>VLOOKUP($A1427,'HUMAN RESOURCES'!$A$1:$M$2692,COLUMN('HUMAN RESOURCES'!$L1427),0)</f>
        <v>1747383</v>
      </c>
      <c r="S1427" s="6">
        <f>VLOOKUP($A1427,'HUMAN RESOURCES'!$A$1:$M$2692,COLUMN('HUMAN RESOURCES'!$F1427),0)</f>
        <v>0</v>
      </c>
      <c r="T1427" s="6">
        <f>VLOOKUP($A1427,TOURISM!$A$1:$F$2692,COLUMN(TOURISM!$E1427),0)</f>
        <v>0</v>
      </c>
      <c r="U1427" s="6">
        <f>VLOOKUP($A1427,TOURISM!$A$1:$F$2692,COLUMN(TOURISM!$F1427),0)</f>
        <v>0</v>
      </c>
      <c r="V1427" s="6">
        <f>VLOOKUP($A1427,BUSINESS!$A$1:$J$2692,COLUMN(BUSINESS!$E1427),0)</f>
        <v>0</v>
      </c>
      <c r="W1427" s="6">
        <f>VLOOKUP($A1427,BUSINESS!$A$1:$J$2692,COLUMN(BUSINESS!$F1427),0)</f>
        <v>0</v>
      </c>
      <c r="X1427" s="6">
        <f>VLOOKUP($A1427,BUSINESS!$A$1:$J$2692,COLUMN(BUSINESS!$G1427),0)</f>
        <v>0</v>
      </c>
      <c r="Y1427" s="6">
        <f>VLOOKUP($A1427,BUSINESS!$A$1:$J$2692,COLUMN(BUSINESS!$H1427),0)</f>
        <v>0</v>
      </c>
      <c r="Z1427" s="6">
        <f>VLOOKUP($A1427,BUSINESS!$A$1:$J$2692,COLUMN(BUSINESS!$I1427),0)</f>
        <v>0</v>
      </c>
      <c r="AA1427" s="6">
        <f>VLOOKUP($A1427,BUSINESS!$A$1:$J$2692,COLUMN(BUSINESS!$J1427),0)</f>
        <v>0</v>
      </c>
      <c r="AB1427" s="5"/>
      <c r="AC1427" s="5"/>
      <c r="AD1427" s="5"/>
      <c r="AE1427" s="5"/>
    </row>
    <row r="1428" spans="1:31" ht="15.75" customHeight="1" x14ac:dyDescent="0.25">
      <c r="A1428" s="6">
        <v>1427</v>
      </c>
      <c r="B1428" s="7" t="str">
        <f>VLOOKUP($A1428,GDP!$A$1:$H$2692,COLUMN(GDP!B1428),0)</f>
        <v>Europe</v>
      </c>
      <c r="C1428" s="8" t="str">
        <f>VLOOKUP($A1428,GDP!$A$1:$H$2692,COLUMN(GDP!C1428),0)</f>
        <v>Kosovo-Europe</v>
      </c>
      <c r="D1428" s="9" t="str">
        <f>VLOOKUP($A1428,GDP!$A$1:$H$2692,COLUMN(GDP!D1428),0)</f>
        <v>2009</v>
      </c>
      <c r="E1428" s="8">
        <f>VLOOKUP($A1428,GDP!$A$1:$H$2692,COLUMN(GDP!E1428),0)</f>
        <v>5620572910</v>
      </c>
      <c r="F1428" s="7">
        <f>VLOOKUP($A1428,GDP!$A$1:$H$2692,COLUMN(GDP!F1428),0)</f>
        <v>0</v>
      </c>
      <c r="G1428" s="7">
        <f>VLOOKUP($A1428,GDP!$A$1:$H$2692,COLUMN(GDP!G1428),0)</f>
        <v>0</v>
      </c>
      <c r="H1428" s="7">
        <f>VLOOKUP($A1428,GDP!$A$1:$H$2692,COLUMN(GDP!H1428),0)</f>
        <v>0.14099999999999999</v>
      </c>
      <c r="I1428" s="6">
        <f>VLOOKUP($A1428,ENERGY!$A$1:$F$2692,COLUMN(ENERGY!E1427),0)</f>
        <v>1994</v>
      </c>
      <c r="J1428" s="6">
        <f>VLOOKUP($A1428,ENERGY!$A$1:$F$2692,COLUMN(ENERGY!F1427),0)</f>
        <v>0</v>
      </c>
      <c r="K1428" s="6">
        <f>VLOOKUP($A1428,'HUMAN RESOURCES'!$A$1:$M$2692,COLUMN('HUMAN RESOURCES'!$E1428),0)</f>
        <v>1.9E-2</v>
      </c>
      <c r="L1428" s="6">
        <f>VLOOKUP($A1428,'HUMAN RESOURCES'!$A$1:$M$2692,COLUMN('HUMAN RESOURCES'!$F1428),0)</f>
        <v>0</v>
      </c>
      <c r="M1428" s="6">
        <f>VLOOKUP($A1428,'HUMAN RESOURCES'!$A$1:$M$2692,COLUMN('HUMAN RESOURCES'!$G1428),0)</f>
        <v>72</v>
      </c>
      <c r="N1428" s="6">
        <f>VLOOKUP($A1428,'HUMAN RESOURCES'!$A$1:$M$2692,COLUMN('HUMAN RESOURCES'!$H1428),0)</f>
        <v>68</v>
      </c>
      <c r="O1428" s="6">
        <f>VLOOKUP($A1428,'HUMAN RESOURCES'!$A$1:$M$2692,COLUMN('HUMAN RESOURCES'!$I1428),0)</f>
        <v>0</v>
      </c>
      <c r="P1428" s="6">
        <f>VLOOKUP($A1428,'HUMAN RESOURCES'!$A$1:$M$2692,COLUMN('HUMAN RESOURCES'!$J1428),0)</f>
        <v>0</v>
      </c>
      <c r="Q1428" s="6">
        <f>VLOOKUP($A1428,'HUMAN RESOURCES'!$A$1:$M$2692,COLUMN('HUMAN RESOURCES'!$K1428),0)</f>
        <v>0</v>
      </c>
      <c r="R1428" s="6">
        <f>VLOOKUP($A1428,'HUMAN RESOURCES'!$A$1:$M$2692,COLUMN('HUMAN RESOURCES'!$L1428),0)</f>
        <v>1761474</v>
      </c>
      <c r="S1428" s="6">
        <f>VLOOKUP($A1428,'HUMAN RESOURCES'!$A$1:$M$2692,COLUMN('HUMAN RESOURCES'!$F1428),0)</f>
        <v>0</v>
      </c>
      <c r="T1428" s="6">
        <f>VLOOKUP($A1428,TOURISM!$A$1:$F$2692,COLUMN(TOURISM!$E1428),0)</f>
        <v>0</v>
      </c>
      <c r="U1428" s="6">
        <f>VLOOKUP($A1428,TOURISM!$A$1:$F$2692,COLUMN(TOURISM!$F1428),0)</f>
        <v>0</v>
      </c>
      <c r="V1428" s="6">
        <f>VLOOKUP($A1428,BUSINESS!$A$1:$J$2692,COLUMN(BUSINESS!$E1428),0)</f>
        <v>0.28299999999999997</v>
      </c>
      <c r="W1428" s="6">
        <f>VLOOKUP($A1428,BUSINESS!$A$1:$J$2692,COLUMN(BUSINESS!$F1428),0)</f>
        <v>52</v>
      </c>
      <c r="X1428" s="6">
        <f>VLOOKUP($A1428,BUSINESS!$A$1:$J$2692,COLUMN(BUSINESS!$G1428),0)</f>
        <v>0</v>
      </c>
      <c r="Y1428" s="6">
        <f>VLOOKUP($A1428,BUSINESS!$A$1:$J$2692,COLUMN(BUSINESS!$H1428),0)</f>
        <v>163</v>
      </c>
      <c r="Z1428" s="6">
        <f>VLOOKUP($A1428,BUSINESS!$A$1:$J$2692,COLUMN(BUSINESS!$I1428),0)</f>
        <v>0</v>
      </c>
      <c r="AA1428" s="6">
        <f>VLOOKUP($A1428,BUSINESS!$A$1:$J$2692,COLUMN(BUSINESS!$J1428),0)</f>
        <v>0</v>
      </c>
      <c r="AB1428" s="5"/>
      <c r="AC1428" s="5"/>
      <c r="AD1428" s="5"/>
      <c r="AE1428" s="5"/>
    </row>
    <row r="1429" spans="1:31" ht="15.75" customHeight="1" x14ac:dyDescent="0.25">
      <c r="A1429" s="6">
        <v>1428</v>
      </c>
      <c r="B1429" s="7" t="str">
        <f>VLOOKUP($A1429,GDP!$A$1:$H$2692,COLUMN(GDP!B1429),0)</f>
        <v>Europe</v>
      </c>
      <c r="C1429" s="8" t="str">
        <f>VLOOKUP($A1429,GDP!$A$1:$H$2692,COLUMN(GDP!C1429),0)</f>
        <v>Kosovo-Europe</v>
      </c>
      <c r="D1429" s="9" t="str">
        <f>VLOOKUP($A1429,GDP!$A$1:$H$2692,COLUMN(GDP!D1429),0)</f>
        <v>2010</v>
      </c>
      <c r="E1429" s="8">
        <f>VLOOKUP($A1429,GDP!$A$1:$H$2692,COLUMN(GDP!E1429),0)</f>
        <v>5740438192</v>
      </c>
      <c r="F1429" s="7">
        <f>VLOOKUP($A1429,GDP!$A$1:$H$2692,COLUMN(GDP!F1429),0)</f>
        <v>0</v>
      </c>
      <c r="G1429" s="7">
        <f>VLOOKUP($A1429,GDP!$A$1:$H$2692,COLUMN(GDP!G1429),0)</f>
        <v>0</v>
      </c>
      <c r="H1429" s="7">
        <f>VLOOKUP($A1429,GDP!$A$1:$H$2692,COLUMN(GDP!H1429),0)</f>
        <v>0.14299999999999999</v>
      </c>
      <c r="I1429" s="6">
        <f>VLOOKUP($A1429,ENERGY!$A$1:$F$2692,COLUMN(ENERGY!E1428),0)</f>
        <v>1894</v>
      </c>
      <c r="J1429" s="6">
        <f>VLOOKUP($A1429,ENERGY!$A$1:$F$2692,COLUMN(ENERGY!F1428),0)</f>
        <v>0</v>
      </c>
      <c r="K1429" s="6">
        <f>VLOOKUP($A1429,'HUMAN RESOURCES'!$A$1:$M$2692,COLUMN('HUMAN RESOURCES'!$E1429),0)</f>
        <v>1.9E-2</v>
      </c>
      <c r="L1429" s="6">
        <f>VLOOKUP($A1429,'HUMAN RESOURCES'!$A$1:$M$2692,COLUMN('HUMAN RESOURCES'!$F1429),0)</f>
        <v>0</v>
      </c>
      <c r="M1429" s="6">
        <f>VLOOKUP($A1429,'HUMAN RESOURCES'!$A$1:$M$2692,COLUMN('HUMAN RESOURCES'!$G1429),0)</f>
        <v>72</v>
      </c>
      <c r="N1429" s="6">
        <f>VLOOKUP($A1429,'HUMAN RESOURCES'!$A$1:$M$2692,COLUMN('HUMAN RESOURCES'!$H1429),0)</f>
        <v>68</v>
      </c>
      <c r="O1429" s="6">
        <f>VLOOKUP($A1429,'HUMAN RESOURCES'!$A$1:$M$2692,COLUMN('HUMAN RESOURCES'!$I1429),0)</f>
        <v>0.27500000000000002</v>
      </c>
      <c r="P1429" s="6">
        <f>VLOOKUP($A1429,'HUMAN RESOURCES'!$A$1:$M$2692,COLUMN('HUMAN RESOURCES'!$J1429),0)</f>
        <v>0.65900000000000003</v>
      </c>
      <c r="Q1429" s="6">
        <f>VLOOKUP($A1429,'HUMAN RESOURCES'!$A$1:$M$2692,COLUMN('HUMAN RESOURCES'!$K1429),0)</f>
        <v>6.7000000000000004E-2</v>
      </c>
      <c r="R1429" s="6">
        <f>VLOOKUP($A1429,'HUMAN RESOURCES'!$A$1:$M$2692,COLUMN('HUMAN RESOURCES'!$L1429),0)</f>
        <v>1775680</v>
      </c>
      <c r="S1429" s="6">
        <f>VLOOKUP($A1429,'HUMAN RESOURCES'!$A$1:$M$2692,COLUMN('HUMAN RESOURCES'!$F1429),0)</f>
        <v>0</v>
      </c>
      <c r="T1429" s="6">
        <f>VLOOKUP($A1429,TOURISM!$A$1:$F$2692,COLUMN(TOURISM!$E1429),0)</f>
        <v>0</v>
      </c>
      <c r="U1429" s="6">
        <f>VLOOKUP($A1429,TOURISM!$A$1:$F$2692,COLUMN(TOURISM!$F1429),0)</f>
        <v>0</v>
      </c>
      <c r="V1429" s="6">
        <f>VLOOKUP($A1429,BUSINESS!$A$1:$J$2692,COLUMN(BUSINESS!$E1429),0)</f>
        <v>0.16500000000000001</v>
      </c>
      <c r="W1429" s="6">
        <f>VLOOKUP($A1429,BUSINESS!$A$1:$J$2692,COLUMN(BUSINESS!$F1429),0)</f>
        <v>58</v>
      </c>
      <c r="X1429" s="6">
        <f>VLOOKUP($A1429,BUSINESS!$A$1:$J$2692,COLUMN(BUSINESS!$G1429),0)</f>
        <v>0</v>
      </c>
      <c r="Y1429" s="6">
        <f>VLOOKUP($A1429,BUSINESS!$A$1:$J$2692,COLUMN(BUSINESS!$H1429),0)</f>
        <v>163</v>
      </c>
      <c r="Z1429" s="6">
        <f>VLOOKUP($A1429,BUSINESS!$A$1:$J$2692,COLUMN(BUSINESS!$I1429),0)</f>
        <v>0</v>
      </c>
      <c r="AA1429" s="6">
        <f>VLOOKUP($A1429,BUSINESS!$A$1:$J$2692,COLUMN(BUSINESS!$J1429),0)</f>
        <v>0</v>
      </c>
      <c r="AB1429" s="5"/>
      <c r="AC1429" s="5"/>
      <c r="AD1429" s="5"/>
      <c r="AE1429" s="5"/>
    </row>
    <row r="1430" spans="1:31" ht="15.75" customHeight="1" x14ac:dyDescent="0.25">
      <c r="A1430" s="6">
        <v>1429</v>
      </c>
      <c r="B1430" s="7" t="str">
        <f>VLOOKUP($A1430,GDP!$A$1:$H$2692,COLUMN(GDP!B1430),0)</f>
        <v>Europe</v>
      </c>
      <c r="C1430" s="8" t="str">
        <f>VLOOKUP($A1430,GDP!$A$1:$H$2692,COLUMN(GDP!C1430),0)</f>
        <v>Kosovo-Europe</v>
      </c>
      <c r="D1430" s="9" t="str">
        <f>VLOOKUP($A1430,GDP!$A$1:$H$2692,COLUMN(GDP!D1430),0)</f>
        <v>2011</v>
      </c>
      <c r="E1430" s="8">
        <f>VLOOKUP($A1430,GDP!$A$1:$H$2692,COLUMN(GDP!E1430),0)</f>
        <v>6630214452</v>
      </c>
      <c r="F1430" s="7">
        <f>VLOOKUP($A1430,GDP!$A$1:$H$2692,COLUMN(GDP!F1430),0)</f>
        <v>0</v>
      </c>
      <c r="G1430" s="7">
        <f>VLOOKUP($A1430,GDP!$A$1:$H$2692,COLUMN(GDP!G1430),0)</f>
        <v>0</v>
      </c>
      <c r="H1430" s="7">
        <f>VLOOKUP($A1430,GDP!$A$1:$H$2692,COLUMN(GDP!H1430),0)</f>
        <v>0.13900000000000001</v>
      </c>
      <c r="I1430" s="6">
        <f>VLOOKUP($A1430,ENERGY!$A$1:$F$2692,COLUMN(ENERGY!E1429),0)</f>
        <v>1902</v>
      </c>
      <c r="J1430" s="6">
        <f>VLOOKUP($A1430,ENERGY!$A$1:$F$2692,COLUMN(ENERGY!F1429),0)</f>
        <v>0</v>
      </c>
      <c r="K1430" s="6">
        <f>VLOOKUP($A1430,'HUMAN RESOURCES'!$A$1:$M$2692,COLUMN('HUMAN RESOURCES'!$E1430),0)</f>
        <v>1.7999999999999999E-2</v>
      </c>
      <c r="L1430" s="6">
        <f>VLOOKUP($A1430,'HUMAN RESOURCES'!$A$1:$M$2692,COLUMN('HUMAN RESOURCES'!$F1430),0)</f>
        <v>0</v>
      </c>
      <c r="M1430" s="6">
        <f>VLOOKUP($A1430,'HUMAN RESOURCES'!$A$1:$M$2692,COLUMN('HUMAN RESOURCES'!$G1430),0)</f>
        <v>72</v>
      </c>
      <c r="N1430" s="6">
        <f>VLOOKUP($A1430,'HUMAN RESOURCES'!$A$1:$M$2692,COLUMN('HUMAN RESOURCES'!$H1430),0)</f>
        <v>68</v>
      </c>
      <c r="O1430" s="6">
        <f>VLOOKUP($A1430,'HUMAN RESOURCES'!$A$1:$M$2692,COLUMN('HUMAN RESOURCES'!$I1430),0)</f>
        <v>0</v>
      </c>
      <c r="P1430" s="6">
        <f>VLOOKUP($A1430,'HUMAN RESOURCES'!$A$1:$M$2692,COLUMN('HUMAN RESOURCES'!$J1430),0)</f>
        <v>0</v>
      </c>
      <c r="Q1430" s="6">
        <f>VLOOKUP($A1430,'HUMAN RESOURCES'!$A$1:$M$2692,COLUMN('HUMAN RESOURCES'!$K1430),0)</f>
        <v>0</v>
      </c>
      <c r="R1430" s="6">
        <f>VLOOKUP($A1430,'HUMAN RESOURCES'!$A$1:$M$2692,COLUMN('HUMAN RESOURCES'!$L1430),0)</f>
        <v>1790957</v>
      </c>
      <c r="S1430" s="6">
        <f>VLOOKUP($A1430,'HUMAN RESOURCES'!$A$1:$M$2692,COLUMN('HUMAN RESOURCES'!$F1430),0)</f>
        <v>0</v>
      </c>
      <c r="T1430" s="6">
        <f>VLOOKUP($A1430,TOURISM!$A$1:$F$2692,COLUMN(TOURISM!$E1430),0)</f>
        <v>0</v>
      </c>
      <c r="U1430" s="6">
        <f>VLOOKUP($A1430,TOURISM!$A$1:$F$2692,COLUMN(TOURISM!$F1430),0)</f>
        <v>0</v>
      </c>
      <c r="V1430" s="6">
        <f>VLOOKUP($A1430,BUSINESS!$A$1:$J$2692,COLUMN(BUSINESS!$E1430),0)</f>
        <v>0.154</v>
      </c>
      <c r="W1430" s="6">
        <f>VLOOKUP($A1430,BUSINESS!$A$1:$J$2692,COLUMN(BUSINESS!$F1430),0)</f>
        <v>58</v>
      </c>
      <c r="X1430" s="6">
        <f>VLOOKUP($A1430,BUSINESS!$A$1:$J$2692,COLUMN(BUSINESS!$G1430),0)</f>
        <v>0</v>
      </c>
      <c r="Y1430" s="6">
        <f>VLOOKUP($A1430,BUSINESS!$A$1:$J$2692,COLUMN(BUSINESS!$H1430),0)</f>
        <v>164</v>
      </c>
      <c r="Z1430" s="6">
        <f>VLOOKUP($A1430,BUSINESS!$A$1:$J$2692,COLUMN(BUSINESS!$I1430),0)</f>
        <v>0</v>
      </c>
      <c r="AA1430" s="6">
        <f>VLOOKUP($A1430,BUSINESS!$A$1:$J$2692,COLUMN(BUSINESS!$J1430),0)</f>
        <v>0</v>
      </c>
      <c r="AB1430" s="5"/>
      <c r="AC1430" s="5"/>
      <c r="AD1430" s="5"/>
      <c r="AE1430" s="5"/>
    </row>
    <row r="1431" spans="1:31" ht="15.75" customHeight="1" x14ac:dyDescent="0.25">
      <c r="A1431" s="6">
        <v>1430</v>
      </c>
      <c r="B1431" s="7" t="str">
        <f>VLOOKUP($A1431,GDP!$A$1:$H$2692,COLUMN(GDP!B1431),0)</f>
        <v>Europe</v>
      </c>
      <c r="C1431" s="8" t="str">
        <f>VLOOKUP($A1431,GDP!$A$1:$H$2692,COLUMN(GDP!C1431),0)</f>
        <v>Kosovo-Europe</v>
      </c>
      <c r="D1431" s="9" t="str">
        <f>VLOOKUP($A1431,GDP!$A$1:$H$2692,COLUMN(GDP!D1431),0)</f>
        <v>2012</v>
      </c>
      <c r="E1431" s="8">
        <f>VLOOKUP($A1431,GDP!$A$1:$H$2692,COLUMN(GDP!E1431),0)</f>
        <v>6445460830</v>
      </c>
      <c r="F1431" s="7">
        <f>VLOOKUP($A1431,GDP!$A$1:$H$2692,COLUMN(GDP!F1431),0)</f>
        <v>0</v>
      </c>
      <c r="G1431" s="7">
        <f>VLOOKUP($A1431,GDP!$A$1:$H$2692,COLUMN(GDP!G1431),0)</f>
        <v>0</v>
      </c>
      <c r="H1431" s="7">
        <f>VLOOKUP($A1431,GDP!$A$1:$H$2692,COLUMN(GDP!H1431),0)</f>
        <v>0.129</v>
      </c>
      <c r="I1431" s="6">
        <f>VLOOKUP($A1431,ENERGY!$A$1:$F$2692,COLUMN(ENERGY!E1430),0)</f>
        <v>1545</v>
      </c>
      <c r="J1431" s="6">
        <f>VLOOKUP($A1431,ENERGY!$A$1:$F$2692,COLUMN(ENERGY!F1430),0)</f>
        <v>0</v>
      </c>
      <c r="K1431" s="6">
        <f>VLOOKUP($A1431,'HUMAN RESOURCES'!$A$1:$M$2692,COLUMN('HUMAN RESOURCES'!$E1431),0)</f>
        <v>1.7999999999999999E-2</v>
      </c>
      <c r="L1431" s="6">
        <f>VLOOKUP($A1431,'HUMAN RESOURCES'!$A$1:$M$2692,COLUMN('HUMAN RESOURCES'!$F1431),0)</f>
        <v>0</v>
      </c>
      <c r="M1431" s="6">
        <f>VLOOKUP($A1431,'HUMAN RESOURCES'!$A$1:$M$2692,COLUMN('HUMAN RESOURCES'!$G1431),0)</f>
        <v>73</v>
      </c>
      <c r="N1431" s="6">
        <f>VLOOKUP($A1431,'HUMAN RESOURCES'!$A$1:$M$2692,COLUMN('HUMAN RESOURCES'!$H1431),0)</f>
        <v>68</v>
      </c>
      <c r="O1431" s="6">
        <f>VLOOKUP($A1431,'HUMAN RESOURCES'!$A$1:$M$2692,COLUMN('HUMAN RESOURCES'!$I1431),0)</f>
        <v>0</v>
      </c>
      <c r="P1431" s="6">
        <f>VLOOKUP($A1431,'HUMAN RESOURCES'!$A$1:$M$2692,COLUMN('HUMAN RESOURCES'!$J1431),0)</f>
        <v>0</v>
      </c>
      <c r="Q1431" s="6">
        <f>VLOOKUP($A1431,'HUMAN RESOURCES'!$A$1:$M$2692,COLUMN('HUMAN RESOURCES'!$K1431),0)</f>
        <v>0</v>
      </c>
      <c r="R1431" s="6">
        <f>VLOOKUP($A1431,'HUMAN RESOURCES'!$A$1:$M$2692,COLUMN('HUMAN RESOURCES'!$L1431),0)</f>
        <v>1807106</v>
      </c>
      <c r="S1431" s="6">
        <f>VLOOKUP($A1431,'HUMAN RESOURCES'!$A$1:$M$2692,COLUMN('HUMAN RESOURCES'!$F1431),0)</f>
        <v>0</v>
      </c>
      <c r="T1431" s="6">
        <f>VLOOKUP($A1431,TOURISM!$A$1:$F$2692,COLUMN(TOURISM!$E1431),0)</f>
        <v>0</v>
      </c>
      <c r="U1431" s="6">
        <f>VLOOKUP($A1431,TOURISM!$A$1:$F$2692,COLUMN(TOURISM!$F1431),0)</f>
        <v>0</v>
      </c>
      <c r="V1431" s="6">
        <f>VLOOKUP($A1431,BUSINESS!$A$1:$J$2692,COLUMN(BUSINESS!$E1431),0)</f>
        <v>0.154</v>
      </c>
      <c r="W1431" s="6">
        <f>VLOOKUP($A1431,BUSINESS!$A$1:$J$2692,COLUMN(BUSINESS!$F1431),0)</f>
        <v>52</v>
      </c>
      <c r="X1431" s="6">
        <f>VLOOKUP($A1431,BUSINESS!$A$1:$J$2692,COLUMN(BUSINESS!$G1431),0)</f>
        <v>96</v>
      </c>
      <c r="Y1431" s="6">
        <f>VLOOKUP($A1431,BUSINESS!$A$1:$J$2692,COLUMN(BUSINESS!$H1431),0)</f>
        <v>164</v>
      </c>
      <c r="Z1431" s="6">
        <f>VLOOKUP($A1431,BUSINESS!$A$1:$J$2692,COLUMN(BUSINESS!$I1431),0)</f>
        <v>0</v>
      </c>
      <c r="AA1431" s="6">
        <f>VLOOKUP($A1431,BUSINESS!$A$1:$J$2692,COLUMN(BUSINESS!$J1431),0)</f>
        <v>0</v>
      </c>
      <c r="AB1431" s="5"/>
      <c r="AC1431" s="5"/>
      <c r="AD1431" s="5"/>
      <c r="AE1431" s="5"/>
    </row>
    <row r="1432" spans="1:31" ht="15.75" customHeight="1" x14ac:dyDescent="0.25">
      <c r="A1432" s="6">
        <v>1431</v>
      </c>
      <c r="B1432" s="7" t="str">
        <f>VLOOKUP($A1432,GDP!$A$1:$H$2692,COLUMN(GDP!B1432),0)</f>
        <v>Europe</v>
      </c>
      <c r="C1432" s="8" t="str">
        <f>VLOOKUP($A1432,GDP!$A$1:$H$2692,COLUMN(GDP!C1432),0)</f>
        <v>Latvia-Europe</v>
      </c>
      <c r="D1432" s="9" t="str">
        <f>VLOOKUP($A1432,GDP!$A$1:$H$2692,COLUMN(GDP!D1432),0)</f>
        <v>2000</v>
      </c>
      <c r="E1432" s="8">
        <f>VLOOKUP($A1432,GDP!$A$1:$H$2692,COLUMN(GDP!E1432),0)</f>
        <v>7833068425</v>
      </c>
      <c r="F1432" s="7">
        <f>VLOOKUP($A1432,GDP!$A$1:$H$2692,COLUMN(GDP!F1432),0)</f>
        <v>0.06</v>
      </c>
      <c r="G1432" s="7">
        <f>VLOOKUP($A1432,GDP!$A$1:$H$2692,COLUMN(GDP!G1432),0)</f>
        <v>197</v>
      </c>
      <c r="H1432" s="7">
        <f>VLOOKUP($A1432,GDP!$A$1:$H$2692,COLUMN(GDP!H1432),0)</f>
        <v>0.11899999999999999</v>
      </c>
      <c r="I1432" s="6">
        <f>VLOOKUP($A1432,ENERGY!$A$1:$F$2692,COLUMN(ENERGY!E1431),0)</f>
        <v>0</v>
      </c>
      <c r="J1432" s="6">
        <f>VLOOKUP($A1432,ENERGY!$A$1:$F$2692,COLUMN(ENERGY!F1431),0)</f>
        <v>0</v>
      </c>
      <c r="K1432" s="6">
        <f>VLOOKUP($A1432,'HUMAN RESOURCES'!$A$1:$M$2692,COLUMN('HUMAN RESOURCES'!$E1432),0)</f>
        <v>8.9999999999999993E-3</v>
      </c>
      <c r="L1432" s="6">
        <f>VLOOKUP($A1432,'HUMAN RESOURCES'!$A$1:$M$2692,COLUMN('HUMAN RESOURCES'!$F1432),0)</f>
        <v>1.4999999999999999E-2</v>
      </c>
      <c r="M1432" s="6">
        <f>VLOOKUP($A1432,'HUMAN RESOURCES'!$A$1:$M$2692,COLUMN('HUMAN RESOURCES'!$G1432),0)</f>
        <v>76</v>
      </c>
      <c r="N1432" s="6">
        <f>VLOOKUP($A1432,'HUMAN RESOURCES'!$A$1:$M$2692,COLUMN('HUMAN RESOURCES'!$H1432),0)</f>
        <v>65</v>
      </c>
      <c r="O1432" s="6">
        <f>VLOOKUP($A1432,'HUMAN RESOURCES'!$A$1:$M$2692,COLUMN('HUMAN RESOURCES'!$I1432),0)</f>
        <v>0.17899999999999999</v>
      </c>
      <c r="P1432" s="6">
        <f>VLOOKUP($A1432,'HUMAN RESOURCES'!$A$1:$M$2692,COLUMN('HUMAN RESOURCES'!$J1432),0)</f>
        <v>0.67100000000000004</v>
      </c>
      <c r="Q1432" s="6">
        <f>VLOOKUP($A1432,'HUMAN RESOURCES'!$A$1:$M$2692,COLUMN('HUMAN RESOURCES'!$K1432),0)</f>
        <v>0.15</v>
      </c>
      <c r="R1432" s="6">
        <f>VLOOKUP($A1432,'HUMAN RESOURCES'!$A$1:$M$2692,COLUMN('HUMAN RESOURCES'!$L1432),0)</f>
        <v>2367550</v>
      </c>
      <c r="S1432" s="6">
        <f>VLOOKUP($A1432,'HUMAN RESOURCES'!$A$1:$M$2692,COLUMN('HUMAN RESOURCES'!$F1432),0)</f>
        <v>1.4999999999999999E-2</v>
      </c>
      <c r="T1432" s="6">
        <f>VLOOKUP($A1432,TOURISM!$A$1:$F$2692,COLUMN(TOURISM!$E1432),0)</f>
        <v>172000000</v>
      </c>
      <c r="U1432" s="6">
        <f>VLOOKUP($A1432,TOURISM!$A$1:$F$2692,COLUMN(TOURISM!$F1432),0)</f>
        <v>281000000</v>
      </c>
      <c r="V1432" s="6">
        <f>VLOOKUP($A1432,BUSINESS!$A$1:$J$2692,COLUMN(BUSINESS!$E1432),0)</f>
        <v>0</v>
      </c>
      <c r="W1432" s="6">
        <f>VLOOKUP($A1432,BUSINESS!$A$1:$J$2692,COLUMN(BUSINESS!$F1432),0)</f>
        <v>0</v>
      </c>
      <c r="X1432" s="6">
        <f>VLOOKUP($A1432,BUSINESS!$A$1:$J$2692,COLUMN(BUSINESS!$G1432),0)</f>
        <v>0</v>
      </c>
      <c r="Y1432" s="6">
        <f>VLOOKUP($A1432,BUSINESS!$A$1:$J$2692,COLUMN(BUSINESS!$H1432),0)</f>
        <v>0</v>
      </c>
      <c r="Z1432" s="6">
        <f>VLOOKUP($A1432,BUSINESS!$A$1:$J$2692,COLUMN(BUSINESS!$I1432),0)</f>
        <v>6.3E-2</v>
      </c>
      <c r="AA1432" s="6">
        <f>VLOOKUP($A1432,BUSINESS!$A$1:$J$2692,COLUMN(BUSINESS!$J1432),0)</f>
        <v>0.16900000000000001</v>
      </c>
      <c r="AB1432" s="5"/>
      <c r="AC1432" s="5"/>
      <c r="AD1432" s="5"/>
      <c r="AE1432" s="5"/>
    </row>
    <row r="1433" spans="1:31" ht="15.75" customHeight="1" x14ac:dyDescent="0.25">
      <c r="A1433" s="6">
        <v>1432</v>
      </c>
      <c r="B1433" s="7" t="str">
        <f>VLOOKUP($A1433,GDP!$A$1:$H$2692,COLUMN(GDP!B1433),0)</f>
        <v>Europe</v>
      </c>
      <c r="C1433" s="8" t="str">
        <f>VLOOKUP($A1433,GDP!$A$1:$H$2692,COLUMN(GDP!C1433),0)</f>
        <v>Latvia-Europe</v>
      </c>
      <c r="D1433" s="9" t="str">
        <f>VLOOKUP($A1433,GDP!$A$1:$H$2692,COLUMN(GDP!D1433),0)</f>
        <v>2001</v>
      </c>
      <c r="E1433" s="8">
        <f>VLOOKUP($A1433,GDP!$A$1:$H$2692,COLUMN(GDP!E1433),0)</f>
        <v>8313047744</v>
      </c>
      <c r="F1433" s="7">
        <f>VLOOKUP($A1433,GDP!$A$1:$H$2692,COLUMN(GDP!F1433),0)</f>
        <v>6.2E-2</v>
      </c>
      <c r="G1433" s="7">
        <f>VLOOKUP($A1433,GDP!$A$1:$H$2692,COLUMN(GDP!G1433),0)</f>
        <v>215</v>
      </c>
      <c r="H1433" s="7">
        <f>VLOOKUP($A1433,GDP!$A$1:$H$2692,COLUMN(GDP!H1433),0)</f>
        <v>0.112</v>
      </c>
      <c r="I1433" s="6">
        <f>VLOOKUP($A1433,ENERGY!$A$1:$F$2692,COLUMN(ENERGY!E1432),0)</f>
        <v>4371</v>
      </c>
      <c r="J1433" s="6">
        <f>VLOOKUP($A1433,ENERGY!$A$1:$F$2692,COLUMN(ENERGY!F1432),0)</f>
        <v>0</v>
      </c>
      <c r="K1433" s="6">
        <f>VLOOKUP($A1433,'HUMAN RESOURCES'!$A$1:$M$2692,COLUMN('HUMAN RESOURCES'!$E1433),0)</f>
        <v>8.0000000000000002E-3</v>
      </c>
      <c r="L1433" s="6">
        <f>VLOOKUP($A1433,'HUMAN RESOURCES'!$A$1:$M$2692,COLUMN('HUMAN RESOURCES'!$F1433),0)</f>
        <v>1.4E-2</v>
      </c>
      <c r="M1433" s="6">
        <f>VLOOKUP($A1433,'HUMAN RESOURCES'!$A$1:$M$2692,COLUMN('HUMAN RESOURCES'!$G1433),0)</f>
        <v>77</v>
      </c>
      <c r="N1433" s="6">
        <f>VLOOKUP($A1433,'HUMAN RESOURCES'!$A$1:$M$2692,COLUMN('HUMAN RESOURCES'!$H1433),0)</f>
        <v>65</v>
      </c>
      <c r="O1433" s="6">
        <f>VLOOKUP($A1433,'HUMAN RESOURCES'!$A$1:$M$2692,COLUMN('HUMAN RESOURCES'!$I1433),0)</f>
        <v>0.17199999999999999</v>
      </c>
      <c r="P1433" s="6">
        <f>VLOOKUP($A1433,'HUMAN RESOURCES'!$A$1:$M$2692,COLUMN('HUMAN RESOURCES'!$J1433),0)</f>
        <v>0.67400000000000004</v>
      </c>
      <c r="Q1433" s="6">
        <f>VLOOKUP($A1433,'HUMAN RESOURCES'!$A$1:$M$2692,COLUMN('HUMAN RESOURCES'!$K1433),0)</f>
        <v>0.154</v>
      </c>
      <c r="R1433" s="6">
        <f>VLOOKUP($A1433,'HUMAN RESOURCES'!$A$1:$M$2692,COLUMN('HUMAN RESOURCES'!$L1433),0)</f>
        <v>2337170</v>
      </c>
      <c r="S1433" s="6">
        <f>VLOOKUP($A1433,'HUMAN RESOURCES'!$A$1:$M$2692,COLUMN('HUMAN RESOURCES'!$F1433),0)</f>
        <v>1.4E-2</v>
      </c>
      <c r="T1433" s="6">
        <f>VLOOKUP($A1433,TOURISM!$A$1:$F$2692,COLUMN(TOURISM!$E1433),0)</f>
        <v>153000000</v>
      </c>
      <c r="U1433" s="6">
        <f>VLOOKUP($A1433,TOURISM!$A$1:$F$2692,COLUMN(TOURISM!$F1433),0)</f>
        <v>255000000</v>
      </c>
      <c r="V1433" s="6">
        <f>VLOOKUP($A1433,BUSINESS!$A$1:$J$2692,COLUMN(BUSINESS!$E1433),0)</f>
        <v>0</v>
      </c>
      <c r="W1433" s="6">
        <f>VLOOKUP($A1433,BUSINESS!$A$1:$J$2692,COLUMN(BUSINESS!$F1433),0)</f>
        <v>0</v>
      </c>
      <c r="X1433" s="6">
        <f>VLOOKUP($A1433,BUSINESS!$A$1:$J$2692,COLUMN(BUSINESS!$G1433),0)</f>
        <v>0</v>
      </c>
      <c r="Y1433" s="6">
        <f>VLOOKUP($A1433,BUSINESS!$A$1:$J$2692,COLUMN(BUSINESS!$H1433),0)</f>
        <v>0</v>
      </c>
      <c r="Z1433" s="6">
        <f>VLOOKUP($A1433,BUSINESS!$A$1:$J$2692,COLUMN(BUSINESS!$I1433),0)</f>
        <v>7.1999999999999995E-2</v>
      </c>
      <c r="AA1433" s="6">
        <f>VLOOKUP($A1433,BUSINESS!$A$1:$J$2692,COLUMN(BUSINESS!$J1433),0)</f>
        <v>0.28000000000000003</v>
      </c>
      <c r="AB1433" s="5"/>
      <c r="AC1433" s="5"/>
      <c r="AD1433" s="5"/>
      <c r="AE1433" s="5"/>
    </row>
    <row r="1434" spans="1:31" ht="15.75" customHeight="1" x14ac:dyDescent="0.25">
      <c r="A1434" s="6">
        <v>1433</v>
      </c>
      <c r="B1434" s="7" t="str">
        <f>VLOOKUP($A1434,GDP!$A$1:$H$2692,COLUMN(GDP!B1434),0)</f>
        <v>Europe</v>
      </c>
      <c r="C1434" s="8" t="str">
        <f>VLOOKUP($A1434,GDP!$A$1:$H$2692,COLUMN(GDP!C1434),0)</f>
        <v>Latvia-Europe</v>
      </c>
      <c r="D1434" s="9" t="str">
        <f>VLOOKUP($A1434,GDP!$A$1:$H$2692,COLUMN(GDP!D1434),0)</f>
        <v>2002</v>
      </c>
      <c r="E1434" s="8">
        <f>VLOOKUP($A1434,GDP!$A$1:$H$2692,COLUMN(GDP!E1434),0)</f>
        <v>9314784080</v>
      </c>
      <c r="F1434" s="7">
        <f>VLOOKUP($A1434,GDP!$A$1:$H$2692,COLUMN(GDP!F1434),0)</f>
        <v>6.3E-2</v>
      </c>
      <c r="G1434" s="7">
        <f>VLOOKUP($A1434,GDP!$A$1:$H$2692,COLUMN(GDP!G1434),0)</f>
        <v>248</v>
      </c>
      <c r="H1434" s="7">
        <f>VLOOKUP($A1434,GDP!$A$1:$H$2692,COLUMN(GDP!H1434),0)</f>
        <v>0.08</v>
      </c>
      <c r="I1434" s="6">
        <f>VLOOKUP($A1434,ENERGY!$A$1:$F$2692,COLUMN(ENERGY!E1433),0)</f>
        <v>4644</v>
      </c>
      <c r="J1434" s="6">
        <f>VLOOKUP($A1434,ENERGY!$A$1:$F$2692,COLUMN(ENERGY!F1433),0)</f>
        <v>7616</v>
      </c>
      <c r="K1434" s="6">
        <f>VLOOKUP($A1434,'HUMAN RESOURCES'!$A$1:$M$2692,COLUMN('HUMAN RESOURCES'!$E1434),0)</f>
        <v>8.9999999999999993E-3</v>
      </c>
      <c r="L1434" s="6">
        <f>VLOOKUP($A1434,'HUMAN RESOURCES'!$A$1:$M$2692,COLUMN('HUMAN RESOURCES'!$F1434),0)</f>
        <v>1.2999999999999999E-2</v>
      </c>
      <c r="M1434" s="6">
        <f>VLOOKUP($A1434,'HUMAN RESOURCES'!$A$1:$M$2692,COLUMN('HUMAN RESOURCES'!$G1434),0)</f>
        <v>77</v>
      </c>
      <c r="N1434" s="6">
        <f>VLOOKUP($A1434,'HUMAN RESOURCES'!$A$1:$M$2692,COLUMN('HUMAN RESOURCES'!$H1434),0)</f>
        <v>65</v>
      </c>
      <c r="O1434" s="6">
        <f>VLOOKUP($A1434,'HUMAN RESOURCES'!$A$1:$M$2692,COLUMN('HUMAN RESOURCES'!$I1434),0)</f>
        <v>0.16500000000000001</v>
      </c>
      <c r="P1434" s="6">
        <f>VLOOKUP($A1434,'HUMAN RESOURCES'!$A$1:$M$2692,COLUMN('HUMAN RESOURCES'!$J1434),0)</f>
        <v>0.67700000000000005</v>
      </c>
      <c r="Q1434" s="6">
        <f>VLOOKUP($A1434,'HUMAN RESOURCES'!$A$1:$M$2692,COLUMN('HUMAN RESOURCES'!$K1434),0)</f>
        <v>0.158</v>
      </c>
      <c r="R1434" s="6">
        <f>VLOOKUP($A1434,'HUMAN RESOURCES'!$A$1:$M$2692,COLUMN('HUMAN RESOURCES'!$L1434),0)</f>
        <v>2310173</v>
      </c>
      <c r="S1434" s="6">
        <f>VLOOKUP($A1434,'HUMAN RESOURCES'!$A$1:$M$2692,COLUMN('HUMAN RESOURCES'!$F1434),0)</f>
        <v>1.2999999999999999E-2</v>
      </c>
      <c r="T1434" s="6">
        <f>VLOOKUP($A1434,TOURISM!$A$1:$F$2692,COLUMN(TOURISM!$E1434),0)</f>
        <v>201000000</v>
      </c>
      <c r="U1434" s="6">
        <f>VLOOKUP($A1434,TOURISM!$A$1:$F$2692,COLUMN(TOURISM!$F1434),0)</f>
        <v>267000000</v>
      </c>
      <c r="V1434" s="6">
        <f>VLOOKUP($A1434,BUSINESS!$A$1:$J$2692,COLUMN(BUSINESS!$E1434),0)</f>
        <v>0</v>
      </c>
      <c r="W1434" s="6">
        <f>VLOOKUP($A1434,BUSINESS!$A$1:$J$2692,COLUMN(BUSINESS!$F1434),0)</f>
        <v>0</v>
      </c>
      <c r="X1434" s="6">
        <f>VLOOKUP($A1434,BUSINESS!$A$1:$J$2692,COLUMN(BUSINESS!$G1434),0)</f>
        <v>0</v>
      </c>
      <c r="Y1434" s="6">
        <f>VLOOKUP($A1434,BUSINESS!$A$1:$J$2692,COLUMN(BUSINESS!$H1434),0)</f>
        <v>0</v>
      </c>
      <c r="Z1434" s="6">
        <f>VLOOKUP($A1434,BUSINESS!$A$1:$J$2692,COLUMN(BUSINESS!$I1434),0)</f>
        <v>0.219</v>
      </c>
      <c r="AA1434" s="6">
        <f>VLOOKUP($A1434,BUSINESS!$A$1:$J$2692,COLUMN(BUSINESS!$J1434),0)</f>
        <v>0.39600000000000002</v>
      </c>
      <c r="AB1434" s="5"/>
      <c r="AC1434" s="5"/>
      <c r="AD1434" s="5"/>
      <c r="AE1434" s="5"/>
    </row>
    <row r="1435" spans="1:31" ht="15.75" customHeight="1" x14ac:dyDescent="0.25">
      <c r="A1435" s="6">
        <v>1434</v>
      </c>
      <c r="B1435" s="7" t="str">
        <f>VLOOKUP($A1435,GDP!$A$1:$H$2692,COLUMN(GDP!B1435),0)</f>
        <v>Europe</v>
      </c>
      <c r="C1435" s="8" t="str">
        <f>VLOOKUP($A1435,GDP!$A$1:$H$2692,COLUMN(GDP!C1435),0)</f>
        <v>Latvia-Europe</v>
      </c>
      <c r="D1435" s="9" t="str">
        <f>VLOOKUP($A1435,GDP!$A$1:$H$2692,COLUMN(GDP!D1435),0)</f>
        <v>2003</v>
      </c>
      <c r="E1435" s="8">
        <f>VLOOKUP($A1435,GDP!$A$1:$H$2692,COLUMN(GDP!E1435),0)</f>
        <v>11186452601</v>
      </c>
      <c r="F1435" s="7">
        <f>VLOOKUP($A1435,GDP!$A$1:$H$2692,COLUMN(GDP!F1435),0)</f>
        <v>6.2E-2</v>
      </c>
      <c r="G1435" s="7">
        <f>VLOOKUP($A1435,GDP!$A$1:$H$2692,COLUMN(GDP!G1435),0)</f>
        <v>295</v>
      </c>
      <c r="H1435" s="7">
        <f>VLOOKUP($A1435,GDP!$A$1:$H$2692,COLUMN(GDP!H1435),0)</f>
        <v>5.3999999999999999E-2</v>
      </c>
      <c r="I1435" s="6">
        <f>VLOOKUP($A1435,ENERGY!$A$1:$F$2692,COLUMN(ENERGY!E1434),0)</f>
        <v>4403</v>
      </c>
      <c r="J1435" s="6">
        <f>VLOOKUP($A1435,ENERGY!$A$1:$F$2692,COLUMN(ENERGY!F1434),0)</f>
        <v>6824</v>
      </c>
      <c r="K1435" s="6">
        <f>VLOOKUP($A1435,'HUMAN RESOURCES'!$A$1:$M$2692,COLUMN('HUMAN RESOURCES'!$E1435),0)</f>
        <v>8.9999999999999993E-3</v>
      </c>
      <c r="L1435" s="6">
        <f>VLOOKUP($A1435,'HUMAN RESOURCES'!$A$1:$M$2692,COLUMN('HUMAN RESOURCES'!$F1435),0)</f>
        <v>1.2E-2</v>
      </c>
      <c r="M1435" s="6">
        <f>VLOOKUP($A1435,'HUMAN RESOURCES'!$A$1:$M$2692,COLUMN('HUMAN RESOURCES'!$G1435),0)</f>
        <v>77</v>
      </c>
      <c r="N1435" s="6">
        <f>VLOOKUP($A1435,'HUMAN RESOURCES'!$A$1:$M$2692,COLUMN('HUMAN RESOURCES'!$H1435),0)</f>
        <v>66</v>
      </c>
      <c r="O1435" s="6">
        <f>VLOOKUP($A1435,'HUMAN RESOURCES'!$A$1:$M$2692,COLUMN('HUMAN RESOURCES'!$I1435),0)</f>
        <v>0.158</v>
      </c>
      <c r="P1435" s="6">
        <f>VLOOKUP($A1435,'HUMAN RESOURCES'!$A$1:$M$2692,COLUMN('HUMAN RESOURCES'!$J1435),0)</f>
        <v>0.67900000000000005</v>
      </c>
      <c r="Q1435" s="6">
        <f>VLOOKUP($A1435,'HUMAN RESOURCES'!$A$1:$M$2692,COLUMN('HUMAN RESOURCES'!$K1435),0)</f>
        <v>0.16300000000000001</v>
      </c>
      <c r="R1435" s="6">
        <f>VLOOKUP($A1435,'HUMAN RESOURCES'!$A$1:$M$2692,COLUMN('HUMAN RESOURCES'!$L1435),0)</f>
        <v>2287955</v>
      </c>
      <c r="S1435" s="6">
        <f>VLOOKUP($A1435,'HUMAN RESOURCES'!$A$1:$M$2692,COLUMN('HUMAN RESOURCES'!$F1435),0)</f>
        <v>1.2E-2</v>
      </c>
      <c r="T1435" s="6">
        <f>VLOOKUP($A1435,TOURISM!$A$1:$F$2692,COLUMN(TOURISM!$E1435),0)</f>
        <v>271000000</v>
      </c>
      <c r="U1435" s="6">
        <f>VLOOKUP($A1435,TOURISM!$A$1:$F$2692,COLUMN(TOURISM!$F1435),0)</f>
        <v>365000000</v>
      </c>
      <c r="V1435" s="6">
        <f>VLOOKUP($A1435,BUSINESS!$A$1:$J$2692,COLUMN(BUSINESS!$E1435),0)</f>
        <v>0</v>
      </c>
      <c r="W1435" s="6">
        <f>VLOOKUP($A1435,BUSINESS!$A$1:$J$2692,COLUMN(BUSINESS!$F1435),0)</f>
        <v>16</v>
      </c>
      <c r="X1435" s="6">
        <f>VLOOKUP($A1435,BUSINESS!$A$1:$J$2692,COLUMN(BUSINESS!$G1435),0)</f>
        <v>0</v>
      </c>
      <c r="Y1435" s="6">
        <f>VLOOKUP($A1435,BUSINESS!$A$1:$J$2692,COLUMN(BUSINESS!$H1435),0)</f>
        <v>0</v>
      </c>
      <c r="Z1435" s="6">
        <f>VLOOKUP($A1435,BUSINESS!$A$1:$J$2692,COLUMN(BUSINESS!$I1435),0)</f>
        <v>0.27</v>
      </c>
      <c r="AA1435" s="6">
        <f>VLOOKUP($A1435,BUSINESS!$A$1:$J$2692,COLUMN(BUSINESS!$J1435),0)</f>
        <v>0.53300000000000003</v>
      </c>
      <c r="AB1435" s="5"/>
      <c r="AC1435" s="5"/>
      <c r="AD1435" s="5"/>
      <c r="AE1435" s="5"/>
    </row>
    <row r="1436" spans="1:31" ht="15.75" customHeight="1" x14ac:dyDescent="0.25">
      <c r="A1436" s="6">
        <v>1435</v>
      </c>
      <c r="B1436" s="7" t="str">
        <f>VLOOKUP($A1436,GDP!$A$1:$H$2692,COLUMN(GDP!B1436),0)</f>
        <v>Europe</v>
      </c>
      <c r="C1436" s="8" t="str">
        <f>VLOOKUP($A1436,GDP!$A$1:$H$2692,COLUMN(GDP!C1436),0)</f>
        <v>Latvia-Europe</v>
      </c>
      <c r="D1436" s="9" t="str">
        <f>VLOOKUP($A1436,GDP!$A$1:$H$2692,COLUMN(GDP!D1436),0)</f>
        <v>2004</v>
      </c>
      <c r="E1436" s="8">
        <f>VLOOKUP($A1436,GDP!$A$1:$H$2692,COLUMN(GDP!E1436),0)</f>
        <v>13761569545</v>
      </c>
      <c r="F1436" s="7">
        <f>VLOOKUP($A1436,GDP!$A$1:$H$2692,COLUMN(GDP!F1436),0)</f>
        <v>6.5000000000000002E-2</v>
      </c>
      <c r="G1436" s="7">
        <f>VLOOKUP($A1436,GDP!$A$1:$H$2692,COLUMN(GDP!G1436),0)</f>
        <v>387</v>
      </c>
      <c r="H1436" s="7">
        <f>VLOOKUP($A1436,GDP!$A$1:$H$2692,COLUMN(GDP!H1436),0)</f>
        <v>7.3999999999999996E-2</v>
      </c>
      <c r="I1436" s="6">
        <f>VLOOKUP($A1436,ENERGY!$A$1:$F$2692,COLUMN(ENERGY!E1435),0)</f>
        <v>4586</v>
      </c>
      <c r="J1436" s="6">
        <f>VLOOKUP($A1436,ENERGY!$A$1:$F$2692,COLUMN(ENERGY!F1435),0)</f>
        <v>7591</v>
      </c>
      <c r="K1436" s="6">
        <f>VLOOKUP($A1436,'HUMAN RESOURCES'!$A$1:$M$2692,COLUMN('HUMAN RESOURCES'!$E1436),0)</f>
        <v>8.9999999999999993E-3</v>
      </c>
      <c r="L1436" s="6">
        <f>VLOOKUP($A1436,'HUMAN RESOURCES'!$A$1:$M$2692,COLUMN('HUMAN RESOURCES'!$F1436),0)</f>
        <v>1.2E-2</v>
      </c>
      <c r="M1436" s="6">
        <f>VLOOKUP($A1436,'HUMAN RESOURCES'!$A$1:$M$2692,COLUMN('HUMAN RESOURCES'!$G1436),0)</f>
        <v>77</v>
      </c>
      <c r="N1436" s="6">
        <f>VLOOKUP($A1436,'HUMAN RESOURCES'!$A$1:$M$2692,COLUMN('HUMAN RESOURCES'!$H1436),0)</f>
        <v>67</v>
      </c>
      <c r="O1436" s="6">
        <f>VLOOKUP($A1436,'HUMAN RESOURCES'!$A$1:$M$2692,COLUMN('HUMAN RESOURCES'!$I1436),0)</f>
        <v>0.152</v>
      </c>
      <c r="P1436" s="6">
        <f>VLOOKUP($A1436,'HUMAN RESOURCES'!$A$1:$M$2692,COLUMN('HUMAN RESOURCES'!$J1436),0)</f>
        <v>0.68</v>
      </c>
      <c r="Q1436" s="6">
        <f>VLOOKUP($A1436,'HUMAN RESOURCES'!$A$1:$M$2692,COLUMN('HUMAN RESOURCES'!$K1436),0)</f>
        <v>0.16800000000000001</v>
      </c>
      <c r="R1436" s="6">
        <f>VLOOKUP($A1436,'HUMAN RESOURCES'!$A$1:$M$2692,COLUMN('HUMAN RESOURCES'!$L1436),0)</f>
        <v>2263122</v>
      </c>
      <c r="S1436" s="6">
        <f>VLOOKUP($A1436,'HUMAN RESOURCES'!$A$1:$M$2692,COLUMN('HUMAN RESOURCES'!$F1436),0)</f>
        <v>1.2E-2</v>
      </c>
      <c r="T1436" s="6">
        <f>VLOOKUP($A1436,TOURISM!$A$1:$F$2692,COLUMN(TOURISM!$E1436),0)</f>
        <v>343000000</v>
      </c>
      <c r="U1436" s="6">
        <f>VLOOKUP($A1436,TOURISM!$A$1:$F$2692,COLUMN(TOURISM!$F1436),0)</f>
        <v>428000000</v>
      </c>
      <c r="V1436" s="6">
        <f>VLOOKUP($A1436,BUSINESS!$A$1:$J$2692,COLUMN(BUSINESS!$E1436),0)</f>
        <v>0</v>
      </c>
      <c r="W1436" s="6">
        <f>VLOOKUP($A1436,BUSINESS!$A$1:$J$2692,COLUMN(BUSINESS!$F1436),0)</f>
        <v>16</v>
      </c>
      <c r="X1436" s="6">
        <f>VLOOKUP($A1436,BUSINESS!$A$1:$J$2692,COLUMN(BUSINESS!$G1436),0)</f>
        <v>0</v>
      </c>
      <c r="Y1436" s="6">
        <f>VLOOKUP($A1436,BUSINESS!$A$1:$J$2692,COLUMN(BUSINESS!$H1436),0)</f>
        <v>0</v>
      </c>
      <c r="Z1436" s="6">
        <f>VLOOKUP($A1436,BUSINESS!$A$1:$J$2692,COLUMN(BUSINESS!$I1436),0)</f>
        <v>0.38600000000000001</v>
      </c>
      <c r="AA1436" s="6">
        <f>VLOOKUP($A1436,BUSINESS!$A$1:$J$2692,COLUMN(BUSINESS!$J1436),0)</f>
        <v>0.68100000000000005</v>
      </c>
      <c r="AB1436" s="5"/>
      <c r="AC1436" s="5"/>
      <c r="AD1436" s="5"/>
      <c r="AE1436" s="5"/>
    </row>
    <row r="1437" spans="1:31" ht="15.75" customHeight="1" x14ac:dyDescent="0.25">
      <c r="A1437" s="6">
        <v>1436</v>
      </c>
      <c r="B1437" s="7" t="str">
        <f>VLOOKUP($A1437,GDP!$A$1:$H$2692,COLUMN(GDP!B1437),0)</f>
        <v>Europe</v>
      </c>
      <c r="C1437" s="8" t="str">
        <f>VLOOKUP($A1437,GDP!$A$1:$H$2692,COLUMN(GDP!C1437),0)</f>
        <v>Latvia-Europe</v>
      </c>
      <c r="D1437" s="9" t="str">
        <f>VLOOKUP($A1437,GDP!$A$1:$H$2692,COLUMN(GDP!D1437),0)</f>
        <v>2005</v>
      </c>
      <c r="E1437" s="8">
        <f>VLOOKUP($A1437,GDP!$A$1:$H$2692,COLUMN(GDP!E1437),0)</f>
        <v>16041840426</v>
      </c>
      <c r="F1437" s="7">
        <f>VLOOKUP($A1437,GDP!$A$1:$H$2692,COLUMN(GDP!F1437),0)</f>
        <v>6.4000000000000001E-2</v>
      </c>
      <c r="G1437" s="7">
        <f>VLOOKUP($A1437,GDP!$A$1:$H$2692,COLUMN(GDP!G1437),0)</f>
        <v>442</v>
      </c>
      <c r="H1437" s="7">
        <f>VLOOKUP($A1437,GDP!$A$1:$H$2692,COLUMN(GDP!H1437),0)</f>
        <v>6.0999999999999999E-2</v>
      </c>
      <c r="I1437" s="6">
        <f>VLOOKUP($A1437,ENERGY!$A$1:$F$2692,COLUMN(ENERGY!E1436),0)</f>
        <v>4796</v>
      </c>
      <c r="J1437" s="6">
        <f>VLOOKUP($A1437,ENERGY!$A$1:$F$2692,COLUMN(ENERGY!F1436),0)</f>
        <v>7928</v>
      </c>
      <c r="K1437" s="6">
        <f>VLOOKUP($A1437,'HUMAN RESOURCES'!$A$1:$M$2692,COLUMN('HUMAN RESOURCES'!$E1437),0)</f>
        <v>0.01</v>
      </c>
      <c r="L1437" s="6">
        <f>VLOOKUP($A1437,'HUMAN RESOURCES'!$A$1:$M$2692,COLUMN('HUMAN RESOURCES'!$F1437),0)</f>
        <v>1.0999999999999999E-2</v>
      </c>
      <c r="M1437" s="6">
        <f>VLOOKUP($A1437,'HUMAN RESOURCES'!$A$1:$M$2692,COLUMN('HUMAN RESOURCES'!$G1437),0)</f>
        <v>77</v>
      </c>
      <c r="N1437" s="6">
        <f>VLOOKUP($A1437,'HUMAN RESOURCES'!$A$1:$M$2692,COLUMN('HUMAN RESOURCES'!$H1437),0)</f>
        <v>66</v>
      </c>
      <c r="O1437" s="6">
        <f>VLOOKUP($A1437,'HUMAN RESOURCES'!$A$1:$M$2692,COLUMN('HUMAN RESOURCES'!$I1437),0)</f>
        <v>0.14799999999999999</v>
      </c>
      <c r="P1437" s="6">
        <f>VLOOKUP($A1437,'HUMAN RESOURCES'!$A$1:$M$2692,COLUMN('HUMAN RESOURCES'!$J1437),0)</f>
        <v>0.68100000000000005</v>
      </c>
      <c r="Q1437" s="6">
        <f>VLOOKUP($A1437,'HUMAN RESOURCES'!$A$1:$M$2692,COLUMN('HUMAN RESOURCES'!$K1437),0)</f>
        <v>0.17199999999999999</v>
      </c>
      <c r="R1437" s="6">
        <f>VLOOKUP($A1437,'HUMAN RESOURCES'!$A$1:$M$2692,COLUMN('HUMAN RESOURCES'!$L1437),0)</f>
        <v>2238799</v>
      </c>
      <c r="S1437" s="6">
        <f>VLOOKUP($A1437,'HUMAN RESOURCES'!$A$1:$M$2692,COLUMN('HUMAN RESOURCES'!$F1437),0)</f>
        <v>1.0999999999999999E-2</v>
      </c>
      <c r="T1437" s="6">
        <f>VLOOKUP($A1437,TOURISM!$A$1:$F$2692,COLUMN(TOURISM!$E1437),0)</f>
        <v>446000000</v>
      </c>
      <c r="U1437" s="6">
        <f>VLOOKUP($A1437,TOURISM!$A$1:$F$2692,COLUMN(TOURISM!$F1437),0)</f>
        <v>655000000</v>
      </c>
      <c r="V1437" s="6">
        <f>VLOOKUP($A1437,BUSINESS!$A$1:$J$2692,COLUMN(BUSINESS!$E1437),0)</f>
        <v>0.36399999999999999</v>
      </c>
      <c r="W1437" s="6">
        <f>VLOOKUP($A1437,BUSINESS!$A$1:$J$2692,COLUMN(BUSINESS!$F1437),0)</f>
        <v>16</v>
      </c>
      <c r="X1437" s="6">
        <f>VLOOKUP($A1437,BUSINESS!$A$1:$J$2692,COLUMN(BUSINESS!$G1437),0)</f>
        <v>0</v>
      </c>
      <c r="Y1437" s="6">
        <f>VLOOKUP($A1437,BUSINESS!$A$1:$J$2692,COLUMN(BUSINESS!$H1437),0)</f>
        <v>320</v>
      </c>
      <c r="Z1437" s="6">
        <f>VLOOKUP($A1437,BUSINESS!$A$1:$J$2692,COLUMN(BUSINESS!$I1437),0)</f>
        <v>0.46</v>
      </c>
      <c r="AA1437" s="6">
        <f>VLOOKUP($A1437,BUSINESS!$A$1:$J$2692,COLUMN(BUSINESS!$J1437),0)</f>
        <v>0.84</v>
      </c>
      <c r="AB1437" s="5"/>
      <c r="AC1437" s="5"/>
      <c r="AD1437" s="5"/>
      <c r="AE1437" s="5"/>
    </row>
    <row r="1438" spans="1:31" ht="15.75" customHeight="1" x14ac:dyDescent="0.25">
      <c r="A1438" s="6">
        <v>1437</v>
      </c>
      <c r="B1438" s="7" t="str">
        <f>VLOOKUP($A1438,GDP!$A$1:$H$2692,COLUMN(GDP!B1438),0)</f>
        <v>Europe</v>
      </c>
      <c r="C1438" s="8" t="str">
        <f>VLOOKUP($A1438,GDP!$A$1:$H$2692,COLUMN(GDP!C1438),0)</f>
        <v>Latvia-Europe</v>
      </c>
      <c r="D1438" s="9" t="str">
        <f>VLOOKUP($A1438,GDP!$A$1:$H$2692,COLUMN(GDP!D1438),0)</f>
        <v>2006</v>
      </c>
      <c r="E1438" s="8">
        <f>VLOOKUP($A1438,GDP!$A$1:$H$2692,COLUMN(GDP!E1438),0)</f>
        <v>19935046397</v>
      </c>
      <c r="F1438" s="7">
        <f>VLOOKUP($A1438,GDP!$A$1:$H$2692,COLUMN(GDP!F1438),0)</f>
        <v>6.8000000000000005E-2</v>
      </c>
      <c r="G1438" s="7">
        <f>VLOOKUP($A1438,GDP!$A$1:$H$2692,COLUMN(GDP!G1438),0)</f>
        <v>590</v>
      </c>
      <c r="H1438" s="7">
        <f>VLOOKUP($A1438,GDP!$A$1:$H$2692,COLUMN(GDP!H1438),0)</f>
        <v>7.2999999999999995E-2</v>
      </c>
      <c r="I1438" s="6">
        <f>VLOOKUP($A1438,ENERGY!$A$1:$F$2692,COLUMN(ENERGY!E1437),0)</f>
        <v>4688</v>
      </c>
      <c r="J1438" s="6">
        <f>VLOOKUP($A1438,ENERGY!$A$1:$F$2692,COLUMN(ENERGY!F1437),0)</f>
        <v>7583</v>
      </c>
      <c r="K1438" s="6">
        <f>VLOOKUP($A1438,'HUMAN RESOURCES'!$A$1:$M$2692,COLUMN('HUMAN RESOURCES'!$E1438),0)</f>
        <v>0.01</v>
      </c>
      <c r="L1438" s="6">
        <f>VLOOKUP($A1438,'HUMAN RESOURCES'!$A$1:$M$2692,COLUMN('HUMAN RESOURCES'!$F1438),0)</f>
        <v>0.01</v>
      </c>
      <c r="M1438" s="6">
        <f>VLOOKUP($A1438,'HUMAN RESOURCES'!$A$1:$M$2692,COLUMN('HUMAN RESOURCES'!$G1438),0)</f>
        <v>77</v>
      </c>
      <c r="N1438" s="6">
        <f>VLOOKUP($A1438,'HUMAN RESOURCES'!$A$1:$M$2692,COLUMN('HUMAN RESOURCES'!$H1438),0)</f>
        <v>66</v>
      </c>
      <c r="O1438" s="6">
        <f>VLOOKUP($A1438,'HUMAN RESOURCES'!$A$1:$M$2692,COLUMN('HUMAN RESOURCES'!$I1438),0)</f>
        <v>0.14399999999999999</v>
      </c>
      <c r="P1438" s="6">
        <f>VLOOKUP($A1438,'HUMAN RESOURCES'!$A$1:$M$2692,COLUMN('HUMAN RESOURCES'!$J1438),0)</f>
        <v>0.68100000000000005</v>
      </c>
      <c r="Q1438" s="6">
        <f>VLOOKUP($A1438,'HUMAN RESOURCES'!$A$1:$M$2692,COLUMN('HUMAN RESOURCES'!$K1438),0)</f>
        <v>0.17499999999999999</v>
      </c>
      <c r="R1438" s="6">
        <f>VLOOKUP($A1438,'HUMAN RESOURCES'!$A$1:$M$2692,COLUMN('HUMAN RESOURCES'!$L1438),0)</f>
        <v>2218357</v>
      </c>
      <c r="S1438" s="6">
        <f>VLOOKUP($A1438,'HUMAN RESOURCES'!$A$1:$M$2692,COLUMN('HUMAN RESOURCES'!$F1438),0)</f>
        <v>0.01</v>
      </c>
      <c r="T1438" s="6">
        <f>VLOOKUP($A1438,TOURISM!$A$1:$F$2692,COLUMN(TOURISM!$E1438),0)</f>
        <v>622000000</v>
      </c>
      <c r="U1438" s="6">
        <f>VLOOKUP($A1438,TOURISM!$A$1:$F$2692,COLUMN(TOURISM!$F1438),0)</f>
        <v>788000000</v>
      </c>
      <c r="V1438" s="6">
        <f>VLOOKUP($A1438,BUSINESS!$A$1:$J$2692,COLUMN(BUSINESS!$E1438),0)</f>
        <v>0.36399999999999999</v>
      </c>
      <c r="W1438" s="6">
        <f>VLOOKUP($A1438,BUSINESS!$A$1:$J$2692,COLUMN(BUSINESS!$F1438),0)</f>
        <v>16</v>
      </c>
      <c r="X1438" s="6">
        <f>VLOOKUP($A1438,BUSINESS!$A$1:$J$2692,COLUMN(BUSINESS!$G1438),0)</f>
        <v>0</v>
      </c>
      <c r="Y1438" s="6">
        <f>VLOOKUP($A1438,BUSINESS!$A$1:$J$2692,COLUMN(BUSINESS!$H1438),0)</f>
        <v>320</v>
      </c>
      <c r="Z1438" s="6">
        <f>VLOOKUP($A1438,BUSINESS!$A$1:$J$2692,COLUMN(BUSINESS!$I1438),0)</f>
        <v>0.53600000000000003</v>
      </c>
      <c r="AA1438" s="6">
        <f>VLOOKUP($A1438,BUSINESS!$A$1:$J$2692,COLUMN(BUSINESS!$J1438),0)</f>
        <v>0.99399999999999999</v>
      </c>
      <c r="AB1438" s="5"/>
      <c r="AC1438" s="5"/>
      <c r="AD1438" s="5"/>
      <c r="AE1438" s="5"/>
    </row>
    <row r="1439" spans="1:31" ht="15.75" customHeight="1" x14ac:dyDescent="0.25">
      <c r="A1439" s="6">
        <v>1438</v>
      </c>
      <c r="B1439" s="7" t="str">
        <f>VLOOKUP($A1439,GDP!$A$1:$H$2692,COLUMN(GDP!B1439),0)</f>
        <v>Europe</v>
      </c>
      <c r="C1439" s="8" t="str">
        <f>VLOOKUP($A1439,GDP!$A$1:$H$2692,COLUMN(GDP!C1439),0)</f>
        <v>Latvia-Europe</v>
      </c>
      <c r="D1439" s="9" t="str">
        <f>VLOOKUP($A1439,GDP!$A$1:$H$2692,COLUMN(GDP!D1439),0)</f>
        <v>2007</v>
      </c>
      <c r="E1439" s="8">
        <f>VLOOKUP($A1439,GDP!$A$1:$H$2692,COLUMN(GDP!E1439),0)</f>
        <v>28765687042</v>
      </c>
      <c r="F1439" s="7">
        <f>VLOOKUP($A1439,GDP!$A$1:$H$2692,COLUMN(GDP!F1439),0)</f>
        <v>7.0000000000000007E-2</v>
      </c>
      <c r="G1439" s="7">
        <f>VLOOKUP($A1439,GDP!$A$1:$H$2692,COLUMN(GDP!G1439),0)</f>
        <v>883</v>
      </c>
      <c r="H1439" s="7">
        <f>VLOOKUP($A1439,GDP!$A$1:$H$2692,COLUMN(GDP!H1439),0)</f>
        <v>0.109</v>
      </c>
      <c r="I1439" s="6">
        <f>VLOOKUP($A1439,ENERGY!$A$1:$F$2692,COLUMN(ENERGY!E1438),0)</f>
        <v>4528</v>
      </c>
      <c r="J1439" s="6">
        <f>VLOOKUP($A1439,ENERGY!$A$1:$F$2692,COLUMN(ENERGY!F1438),0)</f>
        <v>7176</v>
      </c>
      <c r="K1439" s="6">
        <f>VLOOKUP($A1439,'HUMAN RESOURCES'!$A$1:$M$2692,COLUMN('HUMAN RESOURCES'!$E1439),0)</f>
        <v>1.0999999999999999E-2</v>
      </c>
      <c r="L1439" s="6">
        <f>VLOOKUP($A1439,'HUMAN RESOURCES'!$A$1:$M$2692,COLUMN('HUMAN RESOURCES'!$F1439),0)</f>
        <v>0.01</v>
      </c>
      <c r="M1439" s="6">
        <f>VLOOKUP($A1439,'HUMAN RESOURCES'!$A$1:$M$2692,COLUMN('HUMAN RESOURCES'!$G1439),0)</f>
        <v>77</v>
      </c>
      <c r="N1439" s="6">
        <f>VLOOKUP($A1439,'HUMAN RESOURCES'!$A$1:$M$2692,COLUMN('HUMAN RESOURCES'!$H1439),0)</f>
        <v>66</v>
      </c>
      <c r="O1439" s="6">
        <f>VLOOKUP($A1439,'HUMAN RESOURCES'!$A$1:$M$2692,COLUMN('HUMAN RESOURCES'!$I1439),0)</f>
        <v>0.14199999999999999</v>
      </c>
      <c r="P1439" s="6">
        <f>VLOOKUP($A1439,'HUMAN RESOURCES'!$A$1:$M$2692,COLUMN('HUMAN RESOURCES'!$J1439),0)</f>
        <v>0.68</v>
      </c>
      <c r="Q1439" s="6">
        <f>VLOOKUP($A1439,'HUMAN RESOURCES'!$A$1:$M$2692,COLUMN('HUMAN RESOURCES'!$K1439),0)</f>
        <v>0.17799999999999999</v>
      </c>
      <c r="R1439" s="6">
        <f>VLOOKUP($A1439,'HUMAN RESOURCES'!$A$1:$M$2692,COLUMN('HUMAN RESOURCES'!$L1439),0)</f>
        <v>2200325</v>
      </c>
      <c r="S1439" s="6">
        <f>VLOOKUP($A1439,'HUMAN RESOURCES'!$A$1:$M$2692,COLUMN('HUMAN RESOURCES'!$F1439),0)</f>
        <v>0.01</v>
      </c>
      <c r="T1439" s="6">
        <f>VLOOKUP($A1439,TOURISM!$A$1:$F$2692,COLUMN(TOURISM!$E1439),0)</f>
        <v>881000000</v>
      </c>
      <c r="U1439" s="6">
        <f>VLOOKUP($A1439,TOURISM!$A$1:$F$2692,COLUMN(TOURISM!$F1439),0)</f>
        <v>1021000000</v>
      </c>
      <c r="V1439" s="6">
        <f>VLOOKUP($A1439,BUSINESS!$A$1:$J$2692,COLUMN(BUSINESS!$E1439),0)</f>
        <v>0.36399999999999999</v>
      </c>
      <c r="W1439" s="6">
        <f>VLOOKUP($A1439,BUSINESS!$A$1:$J$2692,COLUMN(BUSINESS!$F1439),0)</f>
        <v>16</v>
      </c>
      <c r="X1439" s="6">
        <f>VLOOKUP($A1439,BUSINESS!$A$1:$J$2692,COLUMN(BUSINESS!$G1439),0)</f>
        <v>0</v>
      </c>
      <c r="Y1439" s="6">
        <f>VLOOKUP($A1439,BUSINESS!$A$1:$J$2692,COLUMN(BUSINESS!$H1439),0)</f>
        <v>279</v>
      </c>
      <c r="Z1439" s="6">
        <f>VLOOKUP($A1439,BUSINESS!$A$1:$J$2692,COLUMN(BUSINESS!$I1439),0)</f>
        <v>0.59199999999999997</v>
      </c>
      <c r="AA1439" s="6">
        <f>VLOOKUP($A1439,BUSINESS!$A$1:$J$2692,COLUMN(BUSINESS!$J1439),0)</f>
        <v>1.0229999999999999</v>
      </c>
      <c r="AB1439" s="5"/>
      <c r="AC1439" s="5"/>
      <c r="AD1439" s="5"/>
      <c r="AE1439" s="5"/>
    </row>
    <row r="1440" spans="1:31" ht="15.75" customHeight="1" x14ac:dyDescent="0.25">
      <c r="A1440" s="6">
        <v>1439</v>
      </c>
      <c r="B1440" s="7" t="str">
        <f>VLOOKUP($A1440,GDP!$A$1:$H$2692,COLUMN(GDP!B1440),0)</f>
        <v>Europe</v>
      </c>
      <c r="C1440" s="8" t="str">
        <f>VLOOKUP($A1440,GDP!$A$1:$H$2692,COLUMN(GDP!C1440),0)</f>
        <v>Latvia-Europe</v>
      </c>
      <c r="D1440" s="9" t="str">
        <f>VLOOKUP($A1440,GDP!$A$1:$H$2692,COLUMN(GDP!D1440),0)</f>
        <v>2008</v>
      </c>
      <c r="E1440" s="8">
        <f>VLOOKUP($A1440,GDP!$A$1:$H$2692,COLUMN(GDP!E1440),0)</f>
        <v>33669367720</v>
      </c>
      <c r="F1440" s="7">
        <f>VLOOKUP($A1440,GDP!$A$1:$H$2692,COLUMN(GDP!F1440),0)</f>
        <v>6.6000000000000003E-2</v>
      </c>
      <c r="G1440" s="7">
        <f>VLOOKUP($A1440,GDP!$A$1:$H$2692,COLUMN(GDP!G1440),0)</f>
        <v>979</v>
      </c>
      <c r="H1440" s="7">
        <f>VLOOKUP($A1440,GDP!$A$1:$H$2692,COLUMN(GDP!H1440),0)</f>
        <v>0.11899999999999999</v>
      </c>
      <c r="I1440" s="6">
        <f>VLOOKUP($A1440,ENERGY!$A$1:$F$2692,COLUMN(ENERGY!E1439),0)</f>
        <v>4438</v>
      </c>
      <c r="J1440" s="6">
        <f>VLOOKUP($A1440,ENERGY!$A$1:$F$2692,COLUMN(ENERGY!F1439),0)</f>
        <v>7132</v>
      </c>
      <c r="K1440" s="6">
        <f>VLOOKUP($A1440,'HUMAN RESOURCES'!$A$1:$M$2692,COLUMN('HUMAN RESOURCES'!$E1440),0)</f>
        <v>1.0999999999999999E-2</v>
      </c>
      <c r="L1440" s="6">
        <f>VLOOKUP($A1440,'HUMAN RESOURCES'!$A$1:$M$2692,COLUMN('HUMAN RESOURCES'!$F1440),0)</f>
        <v>8.9999999999999993E-3</v>
      </c>
      <c r="M1440" s="6">
        <f>VLOOKUP($A1440,'HUMAN RESOURCES'!$A$1:$M$2692,COLUMN('HUMAN RESOURCES'!$G1440),0)</f>
        <v>78</v>
      </c>
      <c r="N1440" s="6">
        <f>VLOOKUP($A1440,'HUMAN RESOURCES'!$A$1:$M$2692,COLUMN('HUMAN RESOURCES'!$H1440),0)</f>
        <v>67</v>
      </c>
      <c r="O1440" s="6">
        <f>VLOOKUP($A1440,'HUMAN RESOURCES'!$A$1:$M$2692,COLUMN('HUMAN RESOURCES'!$I1440),0)</f>
        <v>0.14099999999999999</v>
      </c>
      <c r="P1440" s="6">
        <f>VLOOKUP($A1440,'HUMAN RESOURCES'!$A$1:$M$2692,COLUMN('HUMAN RESOURCES'!$J1440),0)</f>
        <v>0.67900000000000005</v>
      </c>
      <c r="Q1440" s="6">
        <f>VLOOKUP($A1440,'HUMAN RESOURCES'!$A$1:$M$2692,COLUMN('HUMAN RESOURCES'!$K1440),0)</f>
        <v>0.18</v>
      </c>
      <c r="R1440" s="6">
        <f>VLOOKUP($A1440,'HUMAN RESOURCES'!$A$1:$M$2692,COLUMN('HUMAN RESOURCES'!$L1440),0)</f>
        <v>2177322</v>
      </c>
      <c r="S1440" s="6">
        <f>VLOOKUP($A1440,'HUMAN RESOURCES'!$A$1:$M$2692,COLUMN('HUMAN RESOURCES'!$F1440),0)</f>
        <v>8.9999999999999993E-3</v>
      </c>
      <c r="T1440" s="6">
        <f>VLOOKUP($A1440,TOURISM!$A$1:$F$2692,COLUMN(TOURISM!$E1440),0)</f>
        <v>1134000000</v>
      </c>
      <c r="U1440" s="6">
        <f>VLOOKUP($A1440,TOURISM!$A$1:$F$2692,COLUMN(TOURISM!$F1440),0)</f>
        <v>1250000000</v>
      </c>
      <c r="V1440" s="6">
        <f>VLOOKUP($A1440,BUSINESS!$A$1:$J$2692,COLUMN(BUSINESS!$E1440),0)</f>
        <v>0.36799999999999999</v>
      </c>
      <c r="W1440" s="6">
        <f>VLOOKUP($A1440,BUSINESS!$A$1:$J$2692,COLUMN(BUSINESS!$F1440),0)</f>
        <v>16</v>
      </c>
      <c r="X1440" s="6">
        <f>VLOOKUP($A1440,BUSINESS!$A$1:$J$2692,COLUMN(BUSINESS!$G1440),0)</f>
        <v>0</v>
      </c>
      <c r="Y1440" s="6">
        <f>VLOOKUP($A1440,BUSINESS!$A$1:$J$2692,COLUMN(BUSINESS!$H1440),0)</f>
        <v>279</v>
      </c>
      <c r="Z1440" s="6">
        <f>VLOOKUP($A1440,BUSINESS!$A$1:$J$2692,COLUMN(BUSINESS!$I1440),0)</f>
        <v>0.63400000000000001</v>
      </c>
      <c r="AA1440" s="6">
        <f>VLOOKUP($A1440,BUSINESS!$A$1:$J$2692,COLUMN(BUSINESS!$J1440),0)</f>
        <v>1.075</v>
      </c>
      <c r="AB1440" s="5"/>
      <c r="AC1440" s="5"/>
      <c r="AD1440" s="5"/>
      <c r="AE1440" s="5"/>
    </row>
    <row r="1441" spans="1:31" ht="15.75" customHeight="1" x14ac:dyDescent="0.25">
      <c r="A1441" s="6">
        <v>1440</v>
      </c>
      <c r="B1441" s="7" t="str">
        <f>VLOOKUP($A1441,GDP!$A$1:$H$2692,COLUMN(GDP!B1441),0)</f>
        <v>Europe</v>
      </c>
      <c r="C1441" s="8" t="str">
        <f>VLOOKUP($A1441,GDP!$A$1:$H$2692,COLUMN(GDP!C1441),0)</f>
        <v>Latvia-Europe</v>
      </c>
      <c r="D1441" s="9" t="str">
        <f>VLOOKUP($A1441,GDP!$A$1:$H$2692,COLUMN(GDP!D1441),0)</f>
        <v>2009</v>
      </c>
      <c r="E1441" s="8">
        <f>VLOOKUP($A1441,GDP!$A$1:$H$2692,COLUMN(GDP!E1441),0)</f>
        <v>25875781250</v>
      </c>
      <c r="F1441" s="7">
        <f>VLOOKUP($A1441,GDP!$A$1:$H$2692,COLUMN(GDP!F1441),0)</f>
        <v>6.8000000000000005E-2</v>
      </c>
      <c r="G1441" s="7">
        <f>VLOOKUP($A1441,GDP!$A$1:$H$2692,COLUMN(GDP!G1441),0)</f>
        <v>784</v>
      </c>
      <c r="H1441" s="7">
        <f>VLOOKUP($A1441,GDP!$A$1:$H$2692,COLUMN(GDP!H1441),0)</f>
        <v>0.16200000000000001</v>
      </c>
      <c r="I1441" s="6">
        <f>VLOOKUP($A1441,ENERGY!$A$1:$F$2692,COLUMN(ENERGY!E1440),0)</f>
        <v>4324</v>
      </c>
      <c r="J1441" s="6">
        <f>VLOOKUP($A1441,ENERGY!$A$1:$F$2692,COLUMN(ENERGY!F1440),0)</f>
        <v>7088</v>
      </c>
      <c r="K1441" s="6">
        <f>VLOOKUP($A1441,'HUMAN RESOURCES'!$A$1:$M$2692,COLUMN('HUMAN RESOURCES'!$E1441),0)</f>
        <v>0.01</v>
      </c>
      <c r="L1441" s="6">
        <f>VLOOKUP($A1441,'HUMAN RESOURCES'!$A$1:$M$2692,COLUMN('HUMAN RESOURCES'!$F1441),0)</f>
        <v>8.9999999999999993E-3</v>
      </c>
      <c r="M1441" s="6">
        <f>VLOOKUP($A1441,'HUMAN RESOURCES'!$A$1:$M$2692,COLUMN('HUMAN RESOURCES'!$G1441),0)</f>
        <v>78</v>
      </c>
      <c r="N1441" s="6">
        <f>VLOOKUP($A1441,'HUMAN RESOURCES'!$A$1:$M$2692,COLUMN('HUMAN RESOURCES'!$H1441),0)</f>
        <v>68</v>
      </c>
      <c r="O1441" s="6">
        <f>VLOOKUP($A1441,'HUMAN RESOURCES'!$A$1:$M$2692,COLUMN('HUMAN RESOURCES'!$I1441),0)</f>
        <v>0.14099999999999999</v>
      </c>
      <c r="P1441" s="6">
        <f>VLOOKUP($A1441,'HUMAN RESOURCES'!$A$1:$M$2692,COLUMN('HUMAN RESOURCES'!$J1441),0)</f>
        <v>0.67700000000000005</v>
      </c>
      <c r="Q1441" s="6">
        <f>VLOOKUP($A1441,'HUMAN RESOURCES'!$A$1:$M$2692,COLUMN('HUMAN RESOURCES'!$K1441),0)</f>
        <v>0.182</v>
      </c>
      <c r="R1441" s="6">
        <f>VLOOKUP($A1441,'HUMAN RESOURCES'!$A$1:$M$2692,COLUMN('HUMAN RESOURCES'!$L1441),0)</f>
        <v>2141669</v>
      </c>
      <c r="S1441" s="6">
        <f>VLOOKUP($A1441,'HUMAN RESOURCES'!$A$1:$M$2692,COLUMN('HUMAN RESOURCES'!$F1441),0)</f>
        <v>8.9999999999999993E-3</v>
      </c>
      <c r="T1441" s="6">
        <f>VLOOKUP($A1441,TOURISM!$A$1:$F$2692,COLUMN(TOURISM!$E1441),0)</f>
        <v>1013000000</v>
      </c>
      <c r="U1441" s="6">
        <f>VLOOKUP($A1441,TOURISM!$A$1:$F$2692,COLUMN(TOURISM!$F1441),0)</f>
        <v>906000000</v>
      </c>
      <c r="V1441" s="6">
        <f>VLOOKUP($A1441,BUSINESS!$A$1:$J$2692,COLUMN(BUSINESS!$E1441),0)</f>
        <v>0.377</v>
      </c>
      <c r="W1441" s="6">
        <f>VLOOKUP($A1441,BUSINESS!$A$1:$J$2692,COLUMN(BUSINESS!$F1441),0)</f>
        <v>16</v>
      </c>
      <c r="X1441" s="6">
        <f>VLOOKUP($A1441,BUSINESS!$A$1:$J$2692,COLUMN(BUSINESS!$G1441),0)</f>
        <v>0</v>
      </c>
      <c r="Y1441" s="6">
        <f>VLOOKUP($A1441,BUSINESS!$A$1:$J$2692,COLUMN(BUSINESS!$H1441),0)</f>
        <v>279</v>
      </c>
      <c r="Z1441" s="6">
        <f>VLOOKUP($A1441,BUSINESS!$A$1:$J$2692,COLUMN(BUSINESS!$I1441),0)</f>
        <v>0.66800000000000004</v>
      </c>
      <c r="AA1441" s="6">
        <f>VLOOKUP($A1441,BUSINESS!$A$1:$J$2692,COLUMN(BUSINESS!$J1441),0)</f>
        <v>1.091</v>
      </c>
      <c r="AB1441" s="5"/>
      <c r="AC1441" s="5"/>
      <c r="AD1441" s="5"/>
      <c r="AE1441" s="5"/>
    </row>
    <row r="1442" spans="1:31" ht="15.75" customHeight="1" x14ac:dyDescent="0.25">
      <c r="A1442" s="6">
        <v>1441</v>
      </c>
      <c r="B1442" s="7" t="str">
        <f>VLOOKUP($A1442,GDP!$A$1:$H$2692,COLUMN(GDP!B1442),0)</f>
        <v>Europe</v>
      </c>
      <c r="C1442" s="8" t="str">
        <f>VLOOKUP($A1442,GDP!$A$1:$H$2692,COLUMN(GDP!C1442),0)</f>
        <v>Latvia-Europe</v>
      </c>
      <c r="D1442" s="9" t="str">
        <f>VLOOKUP($A1442,GDP!$A$1:$H$2692,COLUMN(GDP!D1442),0)</f>
        <v>2010</v>
      </c>
      <c r="E1442" s="8">
        <f>VLOOKUP($A1442,GDP!$A$1:$H$2692,COLUMN(GDP!E1442),0)</f>
        <v>24009680460</v>
      </c>
      <c r="F1442" s="7">
        <f>VLOOKUP($A1442,GDP!$A$1:$H$2692,COLUMN(GDP!F1442),0)</f>
        <v>6.5000000000000002E-2</v>
      </c>
      <c r="G1442" s="7">
        <f>VLOOKUP($A1442,GDP!$A$1:$H$2692,COLUMN(GDP!G1442),0)</f>
        <v>742</v>
      </c>
      <c r="H1442" s="7">
        <f>VLOOKUP($A1442,GDP!$A$1:$H$2692,COLUMN(GDP!H1442),0)</f>
        <v>9.6000000000000002E-2</v>
      </c>
      <c r="I1442" s="6">
        <f>VLOOKUP($A1442,ENERGY!$A$1:$F$2692,COLUMN(ENERGY!E1441),0)</f>
        <v>4073</v>
      </c>
      <c r="J1442" s="6">
        <f>VLOOKUP($A1442,ENERGY!$A$1:$F$2692,COLUMN(ENERGY!F1441),0)</f>
        <v>6652</v>
      </c>
      <c r="K1442" s="6">
        <f>VLOOKUP($A1442,'HUMAN RESOURCES'!$A$1:$M$2692,COLUMN('HUMAN RESOURCES'!$E1442),0)</f>
        <v>8.9999999999999993E-3</v>
      </c>
      <c r="L1442" s="6">
        <f>VLOOKUP($A1442,'HUMAN RESOURCES'!$A$1:$M$2692,COLUMN('HUMAN RESOURCES'!$F1442),0)</f>
        <v>8.0000000000000002E-3</v>
      </c>
      <c r="M1442" s="6">
        <f>VLOOKUP($A1442,'HUMAN RESOURCES'!$A$1:$M$2692,COLUMN('HUMAN RESOURCES'!$G1442),0)</f>
        <v>78</v>
      </c>
      <c r="N1442" s="6">
        <f>VLOOKUP($A1442,'HUMAN RESOURCES'!$A$1:$M$2692,COLUMN('HUMAN RESOURCES'!$H1442),0)</f>
        <v>69</v>
      </c>
      <c r="O1442" s="6">
        <f>VLOOKUP($A1442,'HUMAN RESOURCES'!$A$1:$M$2692,COLUMN('HUMAN RESOURCES'!$I1442),0)</f>
        <v>0.14199999999999999</v>
      </c>
      <c r="P1442" s="6">
        <f>VLOOKUP($A1442,'HUMAN RESOURCES'!$A$1:$M$2692,COLUMN('HUMAN RESOURCES'!$J1442),0)</f>
        <v>0.67500000000000004</v>
      </c>
      <c r="Q1442" s="6">
        <f>VLOOKUP($A1442,'HUMAN RESOURCES'!$A$1:$M$2692,COLUMN('HUMAN RESOURCES'!$K1442),0)</f>
        <v>0.184</v>
      </c>
      <c r="R1442" s="6">
        <f>VLOOKUP($A1442,'HUMAN RESOURCES'!$A$1:$M$2692,COLUMN('HUMAN RESOURCES'!$L1442),0)</f>
        <v>2097555</v>
      </c>
      <c r="S1442" s="6">
        <f>VLOOKUP($A1442,'HUMAN RESOURCES'!$A$1:$M$2692,COLUMN('HUMAN RESOURCES'!$F1442),0)</f>
        <v>8.0000000000000002E-3</v>
      </c>
      <c r="T1442" s="6">
        <f>VLOOKUP($A1442,TOURISM!$A$1:$F$2692,COLUMN(TOURISM!$E1442),0)</f>
        <v>963000000</v>
      </c>
      <c r="U1442" s="6">
        <f>VLOOKUP($A1442,TOURISM!$A$1:$F$2692,COLUMN(TOURISM!$F1442),0)</f>
        <v>771000000</v>
      </c>
      <c r="V1442" s="6">
        <f>VLOOKUP($A1442,BUSINESS!$A$1:$J$2692,COLUMN(BUSINESS!$E1442),0)</f>
        <v>0.376</v>
      </c>
      <c r="W1442" s="6">
        <f>VLOOKUP($A1442,BUSINESS!$A$1:$J$2692,COLUMN(BUSINESS!$F1442),0)</f>
        <v>16</v>
      </c>
      <c r="X1442" s="6">
        <f>VLOOKUP($A1442,BUSINESS!$A$1:$J$2692,COLUMN(BUSINESS!$G1442),0)</f>
        <v>0</v>
      </c>
      <c r="Y1442" s="6">
        <f>VLOOKUP($A1442,BUSINESS!$A$1:$J$2692,COLUMN(BUSINESS!$H1442),0)</f>
        <v>293</v>
      </c>
      <c r="Z1442" s="6">
        <f>VLOOKUP($A1442,BUSINESS!$A$1:$J$2692,COLUMN(BUSINESS!$I1442),0)</f>
        <v>0.68400000000000005</v>
      </c>
      <c r="AA1442" s="6">
        <f>VLOOKUP($A1442,BUSINESS!$A$1:$J$2692,COLUMN(BUSINESS!$J1442),0)</f>
        <v>1.103</v>
      </c>
      <c r="AB1442" s="5"/>
      <c r="AC1442" s="5"/>
      <c r="AD1442" s="5"/>
      <c r="AE1442" s="5"/>
    </row>
    <row r="1443" spans="1:31" ht="15.75" customHeight="1" x14ac:dyDescent="0.25">
      <c r="A1443" s="6">
        <v>1442</v>
      </c>
      <c r="B1443" s="7" t="str">
        <f>VLOOKUP($A1443,GDP!$A$1:$H$2692,COLUMN(GDP!B1443),0)</f>
        <v>Europe</v>
      </c>
      <c r="C1443" s="8" t="str">
        <f>VLOOKUP($A1443,GDP!$A$1:$H$2692,COLUMN(GDP!C1443),0)</f>
        <v>Latvia-Europe</v>
      </c>
      <c r="D1443" s="9" t="str">
        <f>VLOOKUP($A1443,GDP!$A$1:$H$2692,COLUMN(GDP!D1443),0)</f>
        <v>2011</v>
      </c>
      <c r="E1443" s="8">
        <f>VLOOKUP($A1443,GDP!$A$1:$H$2692,COLUMN(GDP!E1443),0)</f>
        <v>28480338368</v>
      </c>
      <c r="F1443" s="7">
        <f>VLOOKUP($A1443,GDP!$A$1:$H$2692,COLUMN(GDP!F1443),0)</f>
        <v>0.06</v>
      </c>
      <c r="G1443" s="7">
        <f>VLOOKUP($A1443,GDP!$A$1:$H$2692,COLUMN(GDP!G1443),0)</f>
        <v>826</v>
      </c>
      <c r="H1443" s="7">
        <f>VLOOKUP($A1443,GDP!$A$1:$H$2692,COLUMN(GDP!H1443),0)</f>
        <v>6.4000000000000001E-2</v>
      </c>
      <c r="I1443" s="6">
        <f>VLOOKUP($A1443,ENERGY!$A$1:$F$2692,COLUMN(ENERGY!E1442),0)</f>
        <v>4111</v>
      </c>
      <c r="J1443" s="6">
        <f>VLOOKUP($A1443,ENERGY!$A$1:$F$2692,COLUMN(ENERGY!F1442),0)</f>
        <v>6854</v>
      </c>
      <c r="K1443" s="6">
        <f>VLOOKUP($A1443,'HUMAN RESOURCES'!$A$1:$M$2692,COLUMN('HUMAN RESOURCES'!$E1443),0)</f>
        <v>8.9999999999999993E-3</v>
      </c>
      <c r="L1443" s="6">
        <f>VLOOKUP($A1443,'HUMAN RESOURCES'!$A$1:$M$2692,COLUMN('HUMAN RESOURCES'!$F1443),0)</f>
        <v>8.0000000000000002E-3</v>
      </c>
      <c r="M1443" s="6">
        <f>VLOOKUP($A1443,'HUMAN RESOURCES'!$A$1:$M$2692,COLUMN('HUMAN RESOURCES'!$G1443),0)</f>
        <v>79</v>
      </c>
      <c r="N1443" s="6">
        <f>VLOOKUP($A1443,'HUMAN RESOURCES'!$A$1:$M$2692,COLUMN('HUMAN RESOURCES'!$H1443),0)</f>
        <v>69</v>
      </c>
      <c r="O1443" s="6">
        <f>VLOOKUP($A1443,'HUMAN RESOURCES'!$A$1:$M$2692,COLUMN('HUMAN RESOURCES'!$I1443),0)</f>
        <v>0.14299999999999999</v>
      </c>
      <c r="P1443" s="6">
        <f>VLOOKUP($A1443,'HUMAN RESOURCES'!$A$1:$M$2692,COLUMN('HUMAN RESOURCES'!$J1443),0)</f>
        <v>0.67200000000000004</v>
      </c>
      <c r="Q1443" s="6">
        <f>VLOOKUP($A1443,'HUMAN RESOURCES'!$A$1:$M$2692,COLUMN('HUMAN RESOURCES'!$K1443),0)</f>
        <v>0.185</v>
      </c>
      <c r="R1443" s="6">
        <f>VLOOKUP($A1443,'HUMAN RESOURCES'!$A$1:$M$2692,COLUMN('HUMAN RESOURCES'!$L1443),0)</f>
        <v>2059709</v>
      </c>
      <c r="S1443" s="6">
        <f>VLOOKUP($A1443,'HUMAN RESOURCES'!$A$1:$M$2692,COLUMN('HUMAN RESOURCES'!$F1443),0)</f>
        <v>8.0000000000000002E-3</v>
      </c>
      <c r="T1443" s="6">
        <f>VLOOKUP($A1443,TOURISM!$A$1:$F$2692,COLUMN(TOURISM!$E1443),0)</f>
        <v>1102000000</v>
      </c>
      <c r="U1443" s="6">
        <f>VLOOKUP($A1443,TOURISM!$A$1:$F$2692,COLUMN(TOURISM!$F1443),0)</f>
        <v>920000000</v>
      </c>
      <c r="V1443" s="6">
        <f>VLOOKUP($A1443,BUSINESS!$A$1:$J$2692,COLUMN(BUSINESS!$E1443),0)</f>
        <v>0.371</v>
      </c>
      <c r="W1443" s="6">
        <f>VLOOKUP($A1443,BUSINESS!$A$1:$J$2692,COLUMN(BUSINESS!$F1443),0)</f>
        <v>16</v>
      </c>
      <c r="X1443" s="6">
        <f>VLOOKUP($A1443,BUSINESS!$A$1:$J$2692,COLUMN(BUSINESS!$G1443),0)</f>
        <v>0</v>
      </c>
      <c r="Y1443" s="6">
        <f>VLOOKUP($A1443,BUSINESS!$A$1:$J$2692,COLUMN(BUSINESS!$H1443),0)</f>
        <v>290</v>
      </c>
      <c r="Z1443" s="6">
        <f>VLOOKUP($A1443,BUSINESS!$A$1:$J$2692,COLUMN(BUSINESS!$I1443),0)</f>
        <v>0.69699999999999995</v>
      </c>
      <c r="AA1443" s="6">
        <f>VLOOKUP($A1443,BUSINESS!$A$1:$J$2692,COLUMN(BUSINESS!$J1443),0)</f>
        <v>1.1140000000000001</v>
      </c>
      <c r="AB1443" s="5"/>
      <c r="AC1443" s="5"/>
      <c r="AD1443" s="5"/>
      <c r="AE1443" s="5"/>
    </row>
    <row r="1444" spans="1:31" ht="15.75" customHeight="1" x14ac:dyDescent="0.25">
      <c r="A1444" s="6">
        <v>1443</v>
      </c>
      <c r="B1444" s="7" t="str">
        <f>VLOOKUP($A1444,GDP!$A$1:$H$2692,COLUMN(GDP!B1444),0)</f>
        <v>Europe</v>
      </c>
      <c r="C1444" s="8" t="str">
        <f>VLOOKUP($A1444,GDP!$A$1:$H$2692,COLUMN(GDP!C1444),0)</f>
        <v>Latvia-Europe</v>
      </c>
      <c r="D1444" s="9" t="str">
        <f>VLOOKUP($A1444,GDP!$A$1:$H$2692,COLUMN(GDP!D1444),0)</f>
        <v>2012</v>
      </c>
      <c r="E1444" s="8">
        <f>VLOOKUP($A1444,GDP!$A$1:$H$2692,COLUMN(GDP!E1444),0)</f>
        <v>28372577697</v>
      </c>
      <c r="F1444" s="7">
        <f>VLOOKUP($A1444,GDP!$A$1:$H$2692,COLUMN(GDP!F1444),0)</f>
        <v>0.06</v>
      </c>
      <c r="G1444" s="7">
        <f>VLOOKUP($A1444,GDP!$A$1:$H$2692,COLUMN(GDP!G1444),0)</f>
        <v>792</v>
      </c>
      <c r="H1444" s="7">
        <f>VLOOKUP($A1444,GDP!$A$1:$H$2692,COLUMN(GDP!H1444),0)</f>
        <v>5.5E-2</v>
      </c>
      <c r="I1444" s="6">
        <f>VLOOKUP($A1444,ENERGY!$A$1:$F$2692,COLUMN(ENERGY!E1443),0)</f>
        <v>3832</v>
      </c>
      <c r="J1444" s="6">
        <f>VLOOKUP($A1444,ENERGY!$A$1:$F$2692,COLUMN(ENERGY!F1443),0)</f>
        <v>6241</v>
      </c>
      <c r="K1444" s="6">
        <f>VLOOKUP($A1444,'HUMAN RESOURCES'!$A$1:$M$2692,COLUMN('HUMAN RESOURCES'!$E1444),0)</f>
        <v>0.01</v>
      </c>
      <c r="L1444" s="6">
        <f>VLOOKUP($A1444,'HUMAN RESOURCES'!$A$1:$M$2692,COLUMN('HUMAN RESOURCES'!$F1444),0)</f>
        <v>8.0000000000000002E-3</v>
      </c>
      <c r="M1444" s="6">
        <f>VLOOKUP($A1444,'HUMAN RESOURCES'!$A$1:$M$2692,COLUMN('HUMAN RESOURCES'!$G1444),0)</f>
        <v>79</v>
      </c>
      <c r="N1444" s="6">
        <f>VLOOKUP($A1444,'HUMAN RESOURCES'!$A$1:$M$2692,COLUMN('HUMAN RESOURCES'!$H1444),0)</f>
        <v>69</v>
      </c>
      <c r="O1444" s="6">
        <f>VLOOKUP($A1444,'HUMAN RESOURCES'!$A$1:$M$2692,COLUMN('HUMAN RESOURCES'!$I1444),0)</f>
        <v>0.14599999999999999</v>
      </c>
      <c r="P1444" s="6">
        <f>VLOOKUP($A1444,'HUMAN RESOURCES'!$A$1:$M$2692,COLUMN('HUMAN RESOURCES'!$J1444),0)</f>
        <v>0.66900000000000004</v>
      </c>
      <c r="Q1444" s="6">
        <f>VLOOKUP($A1444,'HUMAN RESOURCES'!$A$1:$M$2692,COLUMN('HUMAN RESOURCES'!$K1444),0)</f>
        <v>0.185</v>
      </c>
      <c r="R1444" s="6">
        <f>VLOOKUP($A1444,'HUMAN RESOURCES'!$A$1:$M$2692,COLUMN('HUMAN RESOURCES'!$L1444),0)</f>
        <v>2034319</v>
      </c>
      <c r="S1444" s="6">
        <f>VLOOKUP($A1444,'HUMAN RESOURCES'!$A$1:$M$2692,COLUMN('HUMAN RESOURCES'!$F1444),0)</f>
        <v>8.0000000000000002E-3</v>
      </c>
      <c r="T1444" s="6">
        <f>VLOOKUP($A1444,TOURISM!$A$1:$F$2692,COLUMN(TOURISM!$E1444),0)</f>
        <v>1068000000</v>
      </c>
      <c r="U1444" s="6">
        <f>VLOOKUP($A1444,TOURISM!$A$1:$F$2692,COLUMN(TOURISM!$F1444),0)</f>
        <v>863000000</v>
      </c>
      <c r="V1444" s="6">
        <f>VLOOKUP($A1444,BUSINESS!$A$1:$J$2692,COLUMN(BUSINESS!$E1444),0)</f>
        <v>0.35899999999999999</v>
      </c>
      <c r="W1444" s="6">
        <f>VLOOKUP($A1444,BUSINESS!$A$1:$J$2692,COLUMN(BUSINESS!$F1444),0)</f>
        <v>16</v>
      </c>
      <c r="X1444" s="6">
        <f>VLOOKUP($A1444,BUSINESS!$A$1:$J$2692,COLUMN(BUSINESS!$G1444),0)</f>
        <v>24</v>
      </c>
      <c r="Y1444" s="6">
        <f>VLOOKUP($A1444,BUSINESS!$A$1:$J$2692,COLUMN(BUSINESS!$H1444),0)</f>
        <v>264</v>
      </c>
      <c r="Z1444" s="6">
        <f>VLOOKUP($A1444,BUSINESS!$A$1:$J$2692,COLUMN(BUSINESS!$I1444),0)</f>
        <v>0.73099999999999998</v>
      </c>
      <c r="AA1444" s="6">
        <f>VLOOKUP($A1444,BUSINESS!$A$1:$J$2692,COLUMN(BUSINESS!$J1444),0)</f>
        <v>1.121</v>
      </c>
      <c r="AB1444" s="5"/>
      <c r="AC1444" s="5"/>
      <c r="AD1444" s="5"/>
      <c r="AE1444" s="5"/>
    </row>
    <row r="1445" spans="1:31" ht="15.75" customHeight="1" x14ac:dyDescent="0.25">
      <c r="A1445" s="6">
        <v>1444</v>
      </c>
      <c r="B1445" s="7" t="str">
        <f>VLOOKUP($A1445,GDP!$A$1:$H$2692,COLUMN(GDP!B1445),0)</f>
        <v>Europe</v>
      </c>
      <c r="C1445" s="8" t="str">
        <f>VLOOKUP($A1445,GDP!$A$1:$H$2692,COLUMN(GDP!C1445),0)</f>
        <v>Liechtenstein-Europe</v>
      </c>
      <c r="D1445" s="9" t="str">
        <f>VLOOKUP($A1445,GDP!$A$1:$H$2692,COLUMN(GDP!D1445),0)</f>
        <v>2000</v>
      </c>
      <c r="E1445" s="8">
        <f>VLOOKUP($A1445,GDP!$A$1:$H$2692,COLUMN(GDP!E1445),0)</f>
        <v>2483890594</v>
      </c>
      <c r="F1445" s="7">
        <f>VLOOKUP($A1445,GDP!$A$1:$H$2692,COLUMN(GDP!F1445),0)</f>
        <v>0</v>
      </c>
      <c r="G1445" s="7">
        <f>VLOOKUP($A1445,GDP!$A$1:$H$2692,COLUMN(GDP!G1445),0)</f>
        <v>0</v>
      </c>
      <c r="H1445" s="7">
        <f>VLOOKUP($A1445,GDP!$A$1:$H$2692,COLUMN(GDP!H1445),0)</f>
        <v>0</v>
      </c>
      <c r="I1445" s="6">
        <f>VLOOKUP($A1445,ENERGY!$A$1:$F$2692,COLUMN(ENERGY!E1444),0)</f>
        <v>0</v>
      </c>
      <c r="J1445" s="6">
        <f>VLOOKUP($A1445,ENERGY!$A$1:$F$2692,COLUMN(ENERGY!F1444),0)</f>
        <v>0</v>
      </c>
      <c r="K1445" s="6">
        <f>VLOOKUP($A1445,'HUMAN RESOURCES'!$A$1:$M$2692,COLUMN('HUMAN RESOURCES'!$E1445),0)</f>
        <v>1.2999999999999999E-2</v>
      </c>
      <c r="L1445" s="6">
        <f>VLOOKUP($A1445,'HUMAN RESOURCES'!$A$1:$M$2692,COLUMN('HUMAN RESOURCES'!$F1445),0)</f>
        <v>0</v>
      </c>
      <c r="M1445" s="6">
        <f>VLOOKUP($A1445,'HUMAN RESOURCES'!$A$1:$M$2692,COLUMN('HUMAN RESOURCES'!$G1445),0)</f>
        <v>80</v>
      </c>
      <c r="N1445" s="6">
        <f>VLOOKUP($A1445,'HUMAN RESOURCES'!$A$1:$M$2692,COLUMN('HUMAN RESOURCES'!$H1445),0)</f>
        <v>74</v>
      </c>
      <c r="O1445" s="6">
        <f>VLOOKUP($A1445,'HUMAN RESOURCES'!$A$1:$M$2692,COLUMN('HUMAN RESOURCES'!$I1445),0)</f>
        <v>0</v>
      </c>
      <c r="P1445" s="6">
        <f>VLOOKUP($A1445,'HUMAN RESOURCES'!$A$1:$M$2692,COLUMN('HUMAN RESOURCES'!$J1445),0)</f>
        <v>0</v>
      </c>
      <c r="Q1445" s="6">
        <f>VLOOKUP($A1445,'HUMAN RESOURCES'!$A$1:$M$2692,COLUMN('HUMAN RESOURCES'!$K1445),0)</f>
        <v>0</v>
      </c>
      <c r="R1445" s="6">
        <f>VLOOKUP($A1445,'HUMAN RESOURCES'!$A$1:$M$2692,COLUMN('HUMAN RESOURCES'!$L1445),0)</f>
        <v>33093</v>
      </c>
      <c r="S1445" s="6">
        <f>VLOOKUP($A1445,'HUMAN RESOURCES'!$A$1:$M$2692,COLUMN('HUMAN RESOURCES'!$F1445),0)</f>
        <v>0</v>
      </c>
      <c r="T1445" s="6">
        <f>VLOOKUP($A1445,TOURISM!$A$1:$F$2692,COLUMN(TOURISM!$E1445),0)</f>
        <v>0</v>
      </c>
      <c r="U1445" s="6">
        <f>VLOOKUP($A1445,TOURISM!$A$1:$F$2692,COLUMN(TOURISM!$F1445),0)</f>
        <v>0</v>
      </c>
      <c r="V1445" s="6">
        <f>VLOOKUP($A1445,BUSINESS!$A$1:$J$2692,COLUMN(BUSINESS!$E1445),0)</f>
        <v>0</v>
      </c>
      <c r="W1445" s="6">
        <f>VLOOKUP($A1445,BUSINESS!$A$1:$J$2692,COLUMN(BUSINESS!$F1445),0)</f>
        <v>0</v>
      </c>
      <c r="X1445" s="6">
        <f>VLOOKUP($A1445,BUSINESS!$A$1:$J$2692,COLUMN(BUSINESS!$G1445),0)</f>
        <v>0</v>
      </c>
      <c r="Y1445" s="6">
        <f>VLOOKUP($A1445,BUSINESS!$A$1:$J$2692,COLUMN(BUSINESS!$H1445),0)</f>
        <v>0</v>
      </c>
      <c r="Z1445" s="6">
        <f>VLOOKUP($A1445,BUSINESS!$A$1:$J$2692,COLUMN(BUSINESS!$I1445),0)</f>
        <v>0.36499999999999999</v>
      </c>
      <c r="AA1445" s="6">
        <f>VLOOKUP($A1445,BUSINESS!$A$1:$J$2692,COLUMN(BUSINESS!$J1445),0)</f>
        <v>0.30199999999999999</v>
      </c>
      <c r="AB1445" s="5"/>
      <c r="AC1445" s="5"/>
      <c r="AD1445" s="5"/>
      <c r="AE1445" s="5"/>
    </row>
    <row r="1446" spans="1:31" ht="15.75" customHeight="1" x14ac:dyDescent="0.25">
      <c r="A1446" s="6">
        <v>1445</v>
      </c>
      <c r="B1446" s="7" t="str">
        <f>VLOOKUP($A1446,GDP!$A$1:$H$2692,COLUMN(GDP!B1446),0)</f>
        <v>Europe</v>
      </c>
      <c r="C1446" s="8" t="str">
        <f>VLOOKUP($A1446,GDP!$A$1:$H$2692,COLUMN(GDP!C1446),0)</f>
        <v>Liechtenstein-Europe</v>
      </c>
      <c r="D1446" s="9" t="str">
        <f>VLOOKUP($A1446,GDP!$A$1:$H$2692,COLUMN(GDP!D1446),0)</f>
        <v>2001</v>
      </c>
      <c r="E1446" s="8">
        <f>VLOOKUP($A1446,GDP!$A$1:$H$2692,COLUMN(GDP!E1446),0)</f>
        <v>2491800559</v>
      </c>
      <c r="F1446" s="7">
        <f>VLOOKUP($A1446,GDP!$A$1:$H$2692,COLUMN(GDP!F1446),0)</f>
        <v>0</v>
      </c>
      <c r="G1446" s="7">
        <f>VLOOKUP($A1446,GDP!$A$1:$H$2692,COLUMN(GDP!G1446),0)</f>
        <v>0</v>
      </c>
      <c r="H1446" s="7">
        <f>VLOOKUP($A1446,GDP!$A$1:$H$2692,COLUMN(GDP!H1446),0)</f>
        <v>0</v>
      </c>
      <c r="I1446" s="6">
        <f>VLOOKUP($A1446,ENERGY!$A$1:$F$2692,COLUMN(ENERGY!E1445),0)</f>
        <v>0</v>
      </c>
      <c r="J1446" s="6">
        <f>VLOOKUP($A1446,ENERGY!$A$1:$F$2692,COLUMN(ENERGY!F1445),0)</f>
        <v>0</v>
      </c>
      <c r="K1446" s="6">
        <f>VLOOKUP($A1446,'HUMAN RESOURCES'!$A$1:$M$2692,COLUMN('HUMAN RESOURCES'!$E1446),0)</f>
        <v>1.2E-2</v>
      </c>
      <c r="L1446" s="6">
        <f>VLOOKUP($A1446,'HUMAN RESOURCES'!$A$1:$M$2692,COLUMN('HUMAN RESOURCES'!$F1446),0)</f>
        <v>0</v>
      </c>
      <c r="M1446" s="6">
        <f>VLOOKUP($A1446,'HUMAN RESOURCES'!$A$1:$M$2692,COLUMN('HUMAN RESOURCES'!$G1446),0)</f>
        <v>82</v>
      </c>
      <c r="N1446" s="6">
        <f>VLOOKUP($A1446,'HUMAN RESOURCES'!$A$1:$M$2692,COLUMN('HUMAN RESOURCES'!$H1446),0)</f>
        <v>76</v>
      </c>
      <c r="O1446" s="6">
        <f>VLOOKUP($A1446,'HUMAN RESOURCES'!$A$1:$M$2692,COLUMN('HUMAN RESOURCES'!$I1446),0)</f>
        <v>0</v>
      </c>
      <c r="P1446" s="6">
        <f>VLOOKUP($A1446,'HUMAN RESOURCES'!$A$1:$M$2692,COLUMN('HUMAN RESOURCES'!$J1446),0)</f>
        <v>0</v>
      </c>
      <c r="Q1446" s="6">
        <f>VLOOKUP($A1446,'HUMAN RESOURCES'!$A$1:$M$2692,COLUMN('HUMAN RESOURCES'!$K1446),0)</f>
        <v>0</v>
      </c>
      <c r="R1446" s="6">
        <f>VLOOKUP($A1446,'HUMAN RESOURCES'!$A$1:$M$2692,COLUMN('HUMAN RESOURCES'!$L1446),0)</f>
        <v>33475</v>
      </c>
      <c r="S1446" s="6">
        <f>VLOOKUP($A1446,'HUMAN RESOURCES'!$A$1:$M$2692,COLUMN('HUMAN RESOURCES'!$F1446),0)</f>
        <v>0</v>
      </c>
      <c r="T1446" s="6">
        <f>VLOOKUP($A1446,TOURISM!$A$1:$F$2692,COLUMN(TOURISM!$E1446),0)</f>
        <v>0</v>
      </c>
      <c r="U1446" s="6">
        <f>VLOOKUP($A1446,TOURISM!$A$1:$F$2692,COLUMN(TOURISM!$F1446),0)</f>
        <v>0</v>
      </c>
      <c r="V1446" s="6">
        <f>VLOOKUP($A1446,BUSINESS!$A$1:$J$2692,COLUMN(BUSINESS!$E1446),0)</f>
        <v>0</v>
      </c>
      <c r="W1446" s="6">
        <f>VLOOKUP($A1446,BUSINESS!$A$1:$J$2692,COLUMN(BUSINESS!$F1446),0)</f>
        <v>0</v>
      </c>
      <c r="X1446" s="6">
        <f>VLOOKUP($A1446,BUSINESS!$A$1:$J$2692,COLUMN(BUSINESS!$G1446),0)</f>
        <v>0</v>
      </c>
      <c r="Y1446" s="6">
        <f>VLOOKUP($A1446,BUSINESS!$A$1:$J$2692,COLUMN(BUSINESS!$H1446),0)</f>
        <v>0</v>
      </c>
      <c r="Z1446" s="6">
        <f>VLOOKUP($A1446,BUSINESS!$A$1:$J$2692,COLUMN(BUSINESS!$I1446),0)</f>
        <v>0.45100000000000001</v>
      </c>
      <c r="AA1446" s="6">
        <f>VLOOKUP($A1446,BUSINESS!$A$1:$J$2692,COLUMN(BUSINESS!$J1446),0)</f>
        <v>0.32900000000000001</v>
      </c>
      <c r="AB1446" s="5"/>
      <c r="AC1446" s="5"/>
      <c r="AD1446" s="5"/>
      <c r="AE1446" s="5"/>
    </row>
    <row r="1447" spans="1:31" ht="15.75" customHeight="1" x14ac:dyDescent="0.25">
      <c r="A1447" s="6">
        <v>1446</v>
      </c>
      <c r="B1447" s="7" t="str">
        <f>VLOOKUP($A1447,GDP!$A$1:$H$2692,COLUMN(GDP!B1447),0)</f>
        <v>Europe</v>
      </c>
      <c r="C1447" s="8" t="str">
        <f>VLOOKUP($A1447,GDP!$A$1:$H$2692,COLUMN(GDP!C1447),0)</f>
        <v>Liechtenstein-Europe</v>
      </c>
      <c r="D1447" s="9" t="str">
        <f>VLOOKUP($A1447,GDP!$A$1:$H$2692,COLUMN(GDP!D1447),0)</f>
        <v>2002</v>
      </c>
      <c r="E1447" s="8">
        <f>VLOOKUP($A1447,GDP!$A$1:$H$2692,COLUMN(GDP!E1447),0)</f>
        <v>2688617885</v>
      </c>
      <c r="F1447" s="7">
        <f>VLOOKUP($A1447,GDP!$A$1:$H$2692,COLUMN(GDP!F1447),0)</f>
        <v>0</v>
      </c>
      <c r="G1447" s="7">
        <f>VLOOKUP($A1447,GDP!$A$1:$H$2692,COLUMN(GDP!G1447),0)</f>
        <v>0</v>
      </c>
      <c r="H1447" s="7">
        <f>VLOOKUP($A1447,GDP!$A$1:$H$2692,COLUMN(GDP!H1447),0)</f>
        <v>0</v>
      </c>
      <c r="I1447" s="6">
        <f>VLOOKUP($A1447,ENERGY!$A$1:$F$2692,COLUMN(ENERGY!E1446),0)</f>
        <v>0</v>
      </c>
      <c r="J1447" s="6">
        <f>VLOOKUP($A1447,ENERGY!$A$1:$F$2692,COLUMN(ENERGY!F1446),0)</f>
        <v>0</v>
      </c>
      <c r="K1447" s="6">
        <f>VLOOKUP($A1447,'HUMAN RESOURCES'!$A$1:$M$2692,COLUMN('HUMAN RESOURCES'!$E1447),0)</f>
        <v>1.2E-2</v>
      </c>
      <c r="L1447" s="6">
        <f>VLOOKUP($A1447,'HUMAN RESOURCES'!$A$1:$M$2692,COLUMN('HUMAN RESOURCES'!$F1447),0)</f>
        <v>0</v>
      </c>
      <c r="M1447" s="6">
        <f>VLOOKUP($A1447,'HUMAN RESOURCES'!$A$1:$M$2692,COLUMN('HUMAN RESOURCES'!$G1447),0)</f>
        <v>82</v>
      </c>
      <c r="N1447" s="6">
        <f>VLOOKUP($A1447,'HUMAN RESOURCES'!$A$1:$M$2692,COLUMN('HUMAN RESOURCES'!$H1447),0)</f>
        <v>77</v>
      </c>
      <c r="O1447" s="6">
        <f>VLOOKUP($A1447,'HUMAN RESOURCES'!$A$1:$M$2692,COLUMN('HUMAN RESOURCES'!$I1447),0)</f>
        <v>0</v>
      </c>
      <c r="P1447" s="6">
        <f>VLOOKUP($A1447,'HUMAN RESOURCES'!$A$1:$M$2692,COLUMN('HUMAN RESOURCES'!$J1447),0)</f>
        <v>0</v>
      </c>
      <c r="Q1447" s="6">
        <f>VLOOKUP($A1447,'HUMAN RESOURCES'!$A$1:$M$2692,COLUMN('HUMAN RESOURCES'!$K1447),0)</f>
        <v>0</v>
      </c>
      <c r="R1447" s="6">
        <f>VLOOKUP($A1447,'HUMAN RESOURCES'!$A$1:$M$2692,COLUMN('HUMAN RESOURCES'!$L1447),0)</f>
        <v>33821</v>
      </c>
      <c r="S1447" s="6">
        <f>VLOOKUP($A1447,'HUMAN RESOURCES'!$A$1:$M$2692,COLUMN('HUMAN RESOURCES'!$F1447),0)</f>
        <v>0</v>
      </c>
      <c r="T1447" s="6">
        <f>VLOOKUP($A1447,TOURISM!$A$1:$F$2692,COLUMN(TOURISM!$E1447),0)</f>
        <v>0</v>
      </c>
      <c r="U1447" s="6">
        <f>VLOOKUP($A1447,TOURISM!$A$1:$F$2692,COLUMN(TOURISM!$F1447),0)</f>
        <v>0</v>
      </c>
      <c r="V1447" s="6">
        <f>VLOOKUP($A1447,BUSINESS!$A$1:$J$2692,COLUMN(BUSINESS!$E1447),0)</f>
        <v>0</v>
      </c>
      <c r="W1447" s="6">
        <f>VLOOKUP($A1447,BUSINESS!$A$1:$J$2692,COLUMN(BUSINESS!$F1447),0)</f>
        <v>0</v>
      </c>
      <c r="X1447" s="6">
        <f>VLOOKUP($A1447,BUSINESS!$A$1:$J$2692,COLUMN(BUSINESS!$G1447),0)</f>
        <v>0</v>
      </c>
      <c r="Y1447" s="6">
        <f>VLOOKUP($A1447,BUSINESS!$A$1:$J$2692,COLUMN(BUSINESS!$H1447),0)</f>
        <v>0</v>
      </c>
      <c r="Z1447" s="6">
        <f>VLOOKUP($A1447,BUSINESS!$A$1:$J$2692,COLUMN(BUSINESS!$I1447),0)</f>
        <v>0.59499999999999997</v>
      </c>
      <c r="AA1447" s="6">
        <f>VLOOKUP($A1447,BUSINESS!$A$1:$J$2692,COLUMN(BUSINESS!$J1447),0)</f>
        <v>0.33700000000000002</v>
      </c>
      <c r="AB1447" s="5"/>
      <c r="AC1447" s="5"/>
      <c r="AD1447" s="5"/>
      <c r="AE1447" s="5"/>
    </row>
    <row r="1448" spans="1:31" ht="15.75" customHeight="1" x14ac:dyDescent="0.25">
      <c r="A1448" s="6">
        <v>1447</v>
      </c>
      <c r="B1448" s="7" t="str">
        <f>VLOOKUP($A1448,GDP!$A$1:$H$2692,COLUMN(GDP!B1448),0)</f>
        <v>Europe</v>
      </c>
      <c r="C1448" s="8" t="str">
        <f>VLOOKUP($A1448,GDP!$A$1:$H$2692,COLUMN(GDP!C1448),0)</f>
        <v>Liechtenstein-Europe</v>
      </c>
      <c r="D1448" s="9" t="str">
        <f>VLOOKUP($A1448,GDP!$A$1:$H$2692,COLUMN(GDP!D1448),0)</f>
        <v>2003</v>
      </c>
      <c r="E1448" s="8">
        <f>VLOOKUP($A1448,GDP!$A$1:$H$2692,COLUMN(GDP!E1448),0)</f>
        <v>3070803431</v>
      </c>
      <c r="F1448" s="7">
        <f>VLOOKUP($A1448,GDP!$A$1:$H$2692,COLUMN(GDP!F1448),0)</f>
        <v>0</v>
      </c>
      <c r="G1448" s="7">
        <f>VLOOKUP($A1448,GDP!$A$1:$H$2692,COLUMN(GDP!G1448),0)</f>
        <v>0</v>
      </c>
      <c r="H1448" s="7">
        <f>VLOOKUP($A1448,GDP!$A$1:$H$2692,COLUMN(GDP!H1448),0)</f>
        <v>0</v>
      </c>
      <c r="I1448" s="6">
        <f>VLOOKUP($A1448,ENERGY!$A$1:$F$2692,COLUMN(ENERGY!E1447),0)</f>
        <v>0</v>
      </c>
      <c r="J1448" s="6">
        <f>VLOOKUP($A1448,ENERGY!$A$1:$F$2692,COLUMN(ENERGY!F1447),0)</f>
        <v>0</v>
      </c>
      <c r="K1448" s="6">
        <f>VLOOKUP($A1448,'HUMAN RESOURCES'!$A$1:$M$2692,COLUMN('HUMAN RESOURCES'!$E1448),0)</f>
        <v>0.01</v>
      </c>
      <c r="L1448" s="6">
        <f>VLOOKUP($A1448,'HUMAN RESOURCES'!$A$1:$M$2692,COLUMN('HUMAN RESOURCES'!$F1448),0)</f>
        <v>0</v>
      </c>
      <c r="M1448" s="6">
        <f>VLOOKUP($A1448,'HUMAN RESOURCES'!$A$1:$M$2692,COLUMN('HUMAN RESOURCES'!$G1448),0)</f>
        <v>82</v>
      </c>
      <c r="N1448" s="6">
        <f>VLOOKUP($A1448,'HUMAN RESOURCES'!$A$1:$M$2692,COLUMN('HUMAN RESOURCES'!$H1448),0)</f>
        <v>78</v>
      </c>
      <c r="O1448" s="6">
        <f>VLOOKUP($A1448,'HUMAN RESOURCES'!$A$1:$M$2692,COLUMN('HUMAN RESOURCES'!$I1448),0)</f>
        <v>0</v>
      </c>
      <c r="P1448" s="6">
        <f>VLOOKUP($A1448,'HUMAN RESOURCES'!$A$1:$M$2692,COLUMN('HUMAN RESOURCES'!$J1448),0)</f>
        <v>0</v>
      </c>
      <c r="Q1448" s="6">
        <f>VLOOKUP($A1448,'HUMAN RESOURCES'!$A$1:$M$2692,COLUMN('HUMAN RESOURCES'!$K1448),0)</f>
        <v>0</v>
      </c>
      <c r="R1448" s="6">
        <f>VLOOKUP($A1448,'HUMAN RESOURCES'!$A$1:$M$2692,COLUMN('HUMAN RESOURCES'!$L1448),0)</f>
        <v>34141</v>
      </c>
      <c r="S1448" s="6">
        <f>VLOOKUP($A1448,'HUMAN RESOURCES'!$A$1:$M$2692,COLUMN('HUMAN RESOURCES'!$F1448),0)</f>
        <v>0</v>
      </c>
      <c r="T1448" s="6">
        <f>VLOOKUP($A1448,TOURISM!$A$1:$F$2692,COLUMN(TOURISM!$E1448),0)</f>
        <v>0</v>
      </c>
      <c r="U1448" s="6">
        <f>VLOOKUP($A1448,TOURISM!$A$1:$F$2692,COLUMN(TOURISM!$F1448),0)</f>
        <v>0</v>
      </c>
      <c r="V1448" s="6">
        <f>VLOOKUP($A1448,BUSINESS!$A$1:$J$2692,COLUMN(BUSINESS!$E1448),0)</f>
        <v>0</v>
      </c>
      <c r="W1448" s="6">
        <f>VLOOKUP($A1448,BUSINESS!$A$1:$J$2692,COLUMN(BUSINESS!$F1448),0)</f>
        <v>0</v>
      </c>
      <c r="X1448" s="6">
        <f>VLOOKUP($A1448,BUSINESS!$A$1:$J$2692,COLUMN(BUSINESS!$G1448),0)</f>
        <v>0</v>
      </c>
      <c r="Y1448" s="6">
        <f>VLOOKUP($A1448,BUSINESS!$A$1:$J$2692,COLUMN(BUSINESS!$H1448),0)</f>
        <v>0</v>
      </c>
      <c r="Z1448" s="6">
        <f>VLOOKUP($A1448,BUSINESS!$A$1:$J$2692,COLUMN(BUSINESS!$I1448),0)</f>
        <v>0.58799999999999997</v>
      </c>
      <c r="AA1448" s="6">
        <f>VLOOKUP($A1448,BUSINESS!$A$1:$J$2692,COLUMN(BUSINESS!$J1448),0)</f>
        <v>0.73199999999999998</v>
      </c>
      <c r="AB1448" s="5"/>
      <c r="AC1448" s="5"/>
      <c r="AD1448" s="5"/>
      <c r="AE1448" s="5"/>
    </row>
    <row r="1449" spans="1:31" ht="15.75" customHeight="1" x14ac:dyDescent="0.25">
      <c r="A1449" s="6">
        <v>1448</v>
      </c>
      <c r="B1449" s="7" t="str">
        <f>VLOOKUP($A1449,GDP!$A$1:$H$2692,COLUMN(GDP!B1449),0)</f>
        <v>Europe</v>
      </c>
      <c r="C1449" s="8" t="str">
        <f>VLOOKUP($A1449,GDP!$A$1:$H$2692,COLUMN(GDP!C1449),0)</f>
        <v>Liechtenstein-Europe</v>
      </c>
      <c r="D1449" s="9" t="str">
        <f>VLOOKUP($A1449,GDP!$A$1:$H$2692,COLUMN(GDP!D1449),0)</f>
        <v>2004</v>
      </c>
      <c r="E1449" s="8">
        <f>VLOOKUP($A1449,GDP!$A$1:$H$2692,COLUMN(GDP!E1449),0)</f>
        <v>3454374261</v>
      </c>
      <c r="F1449" s="7">
        <f>VLOOKUP($A1449,GDP!$A$1:$H$2692,COLUMN(GDP!F1449),0)</f>
        <v>0</v>
      </c>
      <c r="G1449" s="7">
        <f>VLOOKUP($A1449,GDP!$A$1:$H$2692,COLUMN(GDP!G1449),0)</f>
        <v>0</v>
      </c>
      <c r="H1449" s="7">
        <f>VLOOKUP($A1449,GDP!$A$1:$H$2692,COLUMN(GDP!H1449),0)</f>
        <v>0</v>
      </c>
      <c r="I1449" s="6">
        <f>VLOOKUP($A1449,ENERGY!$A$1:$F$2692,COLUMN(ENERGY!E1448),0)</f>
        <v>0</v>
      </c>
      <c r="J1449" s="6">
        <f>VLOOKUP($A1449,ENERGY!$A$1:$F$2692,COLUMN(ENERGY!F1448),0)</f>
        <v>0</v>
      </c>
      <c r="K1449" s="6">
        <f>VLOOKUP($A1449,'HUMAN RESOURCES'!$A$1:$M$2692,COLUMN('HUMAN RESOURCES'!$E1449),0)</f>
        <v>1.0999999999999999E-2</v>
      </c>
      <c r="L1449" s="6">
        <f>VLOOKUP($A1449,'HUMAN RESOURCES'!$A$1:$M$2692,COLUMN('HUMAN RESOURCES'!$F1449),0)</f>
        <v>0</v>
      </c>
      <c r="M1449" s="6">
        <f>VLOOKUP($A1449,'HUMAN RESOURCES'!$A$1:$M$2692,COLUMN('HUMAN RESOURCES'!$G1449),0)</f>
        <v>85</v>
      </c>
      <c r="N1449" s="6">
        <f>VLOOKUP($A1449,'HUMAN RESOURCES'!$A$1:$M$2692,COLUMN('HUMAN RESOURCES'!$H1449),0)</f>
        <v>79</v>
      </c>
      <c r="O1449" s="6">
        <f>VLOOKUP($A1449,'HUMAN RESOURCES'!$A$1:$M$2692,COLUMN('HUMAN RESOURCES'!$I1449),0)</f>
        <v>0</v>
      </c>
      <c r="P1449" s="6">
        <f>VLOOKUP($A1449,'HUMAN RESOURCES'!$A$1:$M$2692,COLUMN('HUMAN RESOURCES'!$J1449),0)</f>
        <v>0</v>
      </c>
      <c r="Q1449" s="6">
        <f>VLOOKUP($A1449,'HUMAN RESOURCES'!$A$1:$M$2692,COLUMN('HUMAN RESOURCES'!$K1449),0)</f>
        <v>0</v>
      </c>
      <c r="R1449" s="6">
        <f>VLOOKUP($A1449,'HUMAN RESOURCES'!$A$1:$M$2692,COLUMN('HUMAN RESOURCES'!$L1449),0)</f>
        <v>34445</v>
      </c>
      <c r="S1449" s="6">
        <f>VLOOKUP($A1449,'HUMAN RESOURCES'!$A$1:$M$2692,COLUMN('HUMAN RESOURCES'!$F1449),0)</f>
        <v>0</v>
      </c>
      <c r="T1449" s="6">
        <f>VLOOKUP($A1449,TOURISM!$A$1:$F$2692,COLUMN(TOURISM!$E1449),0)</f>
        <v>0</v>
      </c>
      <c r="U1449" s="6">
        <f>VLOOKUP($A1449,TOURISM!$A$1:$F$2692,COLUMN(TOURISM!$F1449),0)</f>
        <v>0</v>
      </c>
      <c r="V1449" s="6">
        <f>VLOOKUP($A1449,BUSINESS!$A$1:$J$2692,COLUMN(BUSINESS!$E1449),0)</f>
        <v>0</v>
      </c>
      <c r="W1449" s="6">
        <f>VLOOKUP($A1449,BUSINESS!$A$1:$J$2692,COLUMN(BUSINESS!$F1449),0)</f>
        <v>0</v>
      </c>
      <c r="X1449" s="6">
        <f>VLOOKUP($A1449,BUSINESS!$A$1:$J$2692,COLUMN(BUSINESS!$G1449),0)</f>
        <v>0</v>
      </c>
      <c r="Y1449" s="6">
        <f>VLOOKUP($A1449,BUSINESS!$A$1:$J$2692,COLUMN(BUSINESS!$H1449),0)</f>
        <v>0</v>
      </c>
      <c r="Z1449" s="6">
        <f>VLOOKUP($A1449,BUSINESS!$A$1:$J$2692,COLUMN(BUSINESS!$I1449),0)</f>
        <v>0.64</v>
      </c>
      <c r="AA1449" s="6">
        <f>VLOOKUP($A1449,BUSINESS!$A$1:$J$2692,COLUMN(BUSINESS!$J1449),0)</f>
        <v>0.74</v>
      </c>
      <c r="AB1449" s="5"/>
      <c r="AC1449" s="5"/>
      <c r="AD1449" s="5"/>
      <c r="AE1449" s="5"/>
    </row>
    <row r="1450" spans="1:31" ht="15.75" customHeight="1" x14ac:dyDescent="0.25">
      <c r="A1450" s="6">
        <v>1449</v>
      </c>
      <c r="B1450" s="7" t="str">
        <f>VLOOKUP($A1450,GDP!$A$1:$H$2692,COLUMN(GDP!B1450),0)</f>
        <v>Europe</v>
      </c>
      <c r="C1450" s="8" t="str">
        <f>VLOOKUP($A1450,GDP!$A$1:$H$2692,COLUMN(GDP!C1450),0)</f>
        <v>Liechtenstein-Europe</v>
      </c>
      <c r="D1450" s="9" t="str">
        <f>VLOOKUP($A1450,GDP!$A$1:$H$2692,COLUMN(GDP!D1450),0)</f>
        <v>2005</v>
      </c>
      <c r="E1450" s="8">
        <f>VLOOKUP($A1450,GDP!$A$1:$H$2692,COLUMN(GDP!E1450),0)</f>
        <v>3658356378</v>
      </c>
      <c r="F1450" s="7">
        <f>VLOOKUP($A1450,GDP!$A$1:$H$2692,COLUMN(GDP!F1450),0)</f>
        <v>0</v>
      </c>
      <c r="G1450" s="7">
        <f>VLOOKUP($A1450,GDP!$A$1:$H$2692,COLUMN(GDP!G1450),0)</f>
        <v>0</v>
      </c>
      <c r="H1450" s="7">
        <f>VLOOKUP($A1450,GDP!$A$1:$H$2692,COLUMN(GDP!H1450),0)</f>
        <v>0</v>
      </c>
      <c r="I1450" s="6">
        <f>VLOOKUP($A1450,ENERGY!$A$1:$F$2692,COLUMN(ENERGY!E1449),0)</f>
        <v>0</v>
      </c>
      <c r="J1450" s="6">
        <f>VLOOKUP($A1450,ENERGY!$A$1:$F$2692,COLUMN(ENERGY!F1449),0)</f>
        <v>0</v>
      </c>
      <c r="K1450" s="6">
        <f>VLOOKUP($A1450,'HUMAN RESOURCES'!$A$1:$M$2692,COLUMN('HUMAN RESOURCES'!$E1450),0)</f>
        <v>1.0999999999999999E-2</v>
      </c>
      <c r="L1450" s="6">
        <f>VLOOKUP($A1450,'HUMAN RESOURCES'!$A$1:$M$2692,COLUMN('HUMAN RESOURCES'!$F1450),0)</f>
        <v>0</v>
      </c>
      <c r="M1450" s="6">
        <f>VLOOKUP($A1450,'HUMAN RESOURCES'!$A$1:$M$2692,COLUMN('HUMAN RESOURCES'!$G1450),0)</f>
        <v>84</v>
      </c>
      <c r="N1450" s="6">
        <f>VLOOKUP($A1450,'HUMAN RESOURCES'!$A$1:$M$2692,COLUMN('HUMAN RESOURCES'!$H1450),0)</f>
        <v>77</v>
      </c>
      <c r="O1450" s="6">
        <f>VLOOKUP($A1450,'HUMAN RESOURCES'!$A$1:$M$2692,COLUMN('HUMAN RESOURCES'!$I1450),0)</f>
        <v>0</v>
      </c>
      <c r="P1450" s="6">
        <f>VLOOKUP($A1450,'HUMAN RESOURCES'!$A$1:$M$2692,COLUMN('HUMAN RESOURCES'!$J1450),0)</f>
        <v>0</v>
      </c>
      <c r="Q1450" s="6">
        <f>VLOOKUP($A1450,'HUMAN RESOURCES'!$A$1:$M$2692,COLUMN('HUMAN RESOURCES'!$K1450),0)</f>
        <v>0</v>
      </c>
      <c r="R1450" s="6">
        <f>VLOOKUP($A1450,'HUMAN RESOURCES'!$A$1:$M$2692,COLUMN('HUMAN RESOURCES'!$L1450),0)</f>
        <v>34740</v>
      </c>
      <c r="S1450" s="6">
        <f>VLOOKUP($A1450,'HUMAN RESOURCES'!$A$1:$M$2692,COLUMN('HUMAN RESOURCES'!$F1450),0)</f>
        <v>0</v>
      </c>
      <c r="T1450" s="6">
        <f>VLOOKUP($A1450,TOURISM!$A$1:$F$2692,COLUMN(TOURISM!$E1450),0)</f>
        <v>0</v>
      </c>
      <c r="U1450" s="6">
        <f>VLOOKUP($A1450,TOURISM!$A$1:$F$2692,COLUMN(TOURISM!$F1450),0)</f>
        <v>0</v>
      </c>
      <c r="V1450" s="6">
        <f>VLOOKUP($A1450,BUSINESS!$A$1:$J$2692,COLUMN(BUSINESS!$E1450),0)</f>
        <v>0</v>
      </c>
      <c r="W1450" s="6">
        <f>VLOOKUP($A1450,BUSINESS!$A$1:$J$2692,COLUMN(BUSINESS!$F1450),0)</f>
        <v>0</v>
      </c>
      <c r="X1450" s="6">
        <f>VLOOKUP($A1450,BUSINESS!$A$1:$J$2692,COLUMN(BUSINESS!$G1450),0)</f>
        <v>0</v>
      </c>
      <c r="Y1450" s="6">
        <f>VLOOKUP($A1450,BUSINESS!$A$1:$J$2692,COLUMN(BUSINESS!$H1450),0)</f>
        <v>0</v>
      </c>
      <c r="Z1450" s="6">
        <f>VLOOKUP($A1450,BUSINESS!$A$1:$J$2692,COLUMN(BUSINESS!$I1450),0)</f>
        <v>0.63400000000000001</v>
      </c>
      <c r="AA1450" s="6">
        <f>VLOOKUP($A1450,BUSINESS!$A$1:$J$2692,COLUMN(BUSINESS!$J1450),0)</f>
        <v>0.79200000000000004</v>
      </c>
      <c r="AB1450" s="5"/>
      <c r="AC1450" s="5"/>
      <c r="AD1450" s="5"/>
      <c r="AE1450" s="5"/>
    </row>
    <row r="1451" spans="1:31" ht="15.75" customHeight="1" x14ac:dyDescent="0.25">
      <c r="A1451" s="6">
        <v>1450</v>
      </c>
      <c r="B1451" s="7" t="str">
        <f>VLOOKUP($A1451,GDP!$A$1:$H$2692,COLUMN(GDP!B1451),0)</f>
        <v>Europe</v>
      </c>
      <c r="C1451" s="8" t="str">
        <f>VLOOKUP($A1451,GDP!$A$1:$H$2692,COLUMN(GDP!C1451),0)</f>
        <v>Liechtenstein-Europe</v>
      </c>
      <c r="D1451" s="9" t="str">
        <f>VLOOKUP($A1451,GDP!$A$1:$H$2692,COLUMN(GDP!D1451),0)</f>
        <v>2006</v>
      </c>
      <c r="E1451" s="8">
        <f>VLOOKUP($A1451,GDP!$A$1:$H$2692,COLUMN(GDP!E1451),0)</f>
        <v>3988775844</v>
      </c>
      <c r="F1451" s="7">
        <f>VLOOKUP($A1451,GDP!$A$1:$H$2692,COLUMN(GDP!F1451),0)</f>
        <v>0</v>
      </c>
      <c r="G1451" s="7">
        <f>VLOOKUP($A1451,GDP!$A$1:$H$2692,COLUMN(GDP!G1451),0)</f>
        <v>0</v>
      </c>
      <c r="H1451" s="7">
        <f>VLOOKUP($A1451,GDP!$A$1:$H$2692,COLUMN(GDP!H1451),0)</f>
        <v>0</v>
      </c>
      <c r="I1451" s="6">
        <f>VLOOKUP($A1451,ENERGY!$A$1:$F$2692,COLUMN(ENERGY!E1450),0)</f>
        <v>0</v>
      </c>
      <c r="J1451" s="6">
        <f>VLOOKUP($A1451,ENERGY!$A$1:$F$2692,COLUMN(ENERGY!F1450),0)</f>
        <v>0</v>
      </c>
      <c r="K1451" s="6">
        <f>VLOOKUP($A1451,'HUMAN RESOURCES'!$A$1:$M$2692,COLUMN('HUMAN RESOURCES'!$E1451),0)</f>
        <v>0.01</v>
      </c>
      <c r="L1451" s="6">
        <f>VLOOKUP($A1451,'HUMAN RESOURCES'!$A$1:$M$2692,COLUMN('HUMAN RESOURCES'!$F1451),0)</f>
        <v>0</v>
      </c>
      <c r="M1451" s="6">
        <f>VLOOKUP($A1451,'HUMAN RESOURCES'!$A$1:$M$2692,COLUMN('HUMAN RESOURCES'!$G1451),0)</f>
        <v>83</v>
      </c>
      <c r="N1451" s="6">
        <f>VLOOKUP($A1451,'HUMAN RESOURCES'!$A$1:$M$2692,COLUMN('HUMAN RESOURCES'!$H1451),0)</f>
        <v>79</v>
      </c>
      <c r="O1451" s="6">
        <f>VLOOKUP($A1451,'HUMAN RESOURCES'!$A$1:$M$2692,COLUMN('HUMAN RESOURCES'!$I1451),0)</f>
        <v>0</v>
      </c>
      <c r="P1451" s="6">
        <f>VLOOKUP($A1451,'HUMAN RESOURCES'!$A$1:$M$2692,COLUMN('HUMAN RESOURCES'!$J1451),0)</f>
        <v>0</v>
      </c>
      <c r="Q1451" s="6">
        <f>VLOOKUP($A1451,'HUMAN RESOURCES'!$A$1:$M$2692,COLUMN('HUMAN RESOURCES'!$K1451),0)</f>
        <v>0</v>
      </c>
      <c r="R1451" s="6">
        <f>VLOOKUP($A1451,'HUMAN RESOURCES'!$A$1:$M$2692,COLUMN('HUMAN RESOURCES'!$L1451),0)</f>
        <v>35028</v>
      </c>
      <c r="S1451" s="6">
        <f>VLOOKUP($A1451,'HUMAN RESOURCES'!$A$1:$M$2692,COLUMN('HUMAN RESOURCES'!$F1451),0)</f>
        <v>0</v>
      </c>
      <c r="T1451" s="6">
        <f>VLOOKUP($A1451,TOURISM!$A$1:$F$2692,COLUMN(TOURISM!$E1451),0)</f>
        <v>0</v>
      </c>
      <c r="U1451" s="6">
        <f>VLOOKUP($A1451,TOURISM!$A$1:$F$2692,COLUMN(TOURISM!$F1451),0)</f>
        <v>0</v>
      </c>
      <c r="V1451" s="6">
        <f>VLOOKUP($A1451,BUSINESS!$A$1:$J$2692,COLUMN(BUSINESS!$E1451),0)</f>
        <v>0</v>
      </c>
      <c r="W1451" s="6">
        <f>VLOOKUP($A1451,BUSINESS!$A$1:$J$2692,COLUMN(BUSINESS!$F1451),0)</f>
        <v>0</v>
      </c>
      <c r="X1451" s="6">
        <f>VLOOKUP($A1451,BUSINESS!$A$1:$J$2692,COLUMN(BUSINESS!$G1451),0)</f>
        <v>0</v>
      </c>
      <c r="Y1451" s="6">
        <f>VLOOKUP($A1451,BUSINESS!$A$1:$J$2692,COLUMN(BUSINESS!$H1451),0)</f>
        <v>0</v>
      </c>
      <c r="Z1451" s="6">
        <f>VLOOKUP($A1451,BUSINESS!$A$1:$J$2692,COLUMN(BUSINESS!$I1451),0)</f>
        <v>0.64200000000000002</v>
      </c>
      <c r="AA1451" s="6">
        <f>VLOOKUP($A1451,BUSINESS!$A$1:$J$2692,COLUMN(BUSINESS!$J1451),0)</f>
        <v>0.82099999999999995</v>
      </c>
      <c r="AB1451" s="5"/>
      <c r="AC1451" s="5"/>
      <c r="AD1451" s="5"/>
      <c r="AE1451" s="5"/>
    </row>
    <row r="1452" spans="1:31" ht="15.75" customHeight="1" x14ac:dyDescent="0.25">
      <c r="A1452" s="6">
        <v>1451</v>
      </c>
      <c r="B1452" s="7" t="str">
        <f>VLOOKUP($A1452,GDP!$A$1:$H$2692,COLUMN(GDP!B1452),0)</f>
        <v>Europe</v>
      </c>
      <c r="C1452" s="8" t="str">
        <f>VLOOKUP($A1452,GDP!$A$1:$H$2692,COLUMN(GDP!C1452),0)</f>
        <v>Liechtenstein-Europe</v>
      </c>
      <c r="D1452" s="9" t="str">
        <f>VLOOKUP($A1452,GDP!$A$1:$H$2692,COLUMN(GDP!D1452),0)</f>
        <v>2007</v>
      </c>
      <c r="E1452" s="8">
        <f>VLOOKUP($A1452,GDP!$A$1:$H$2692,COLUMN(GDP!E1452),0)</f>
        <v>4602346923</v>
      </c>
      <c r="F1452" s="7">
        <f>VLOOKUP($A1452,GDP!$A$1:$H$2692,COLUMN(GDP!F1452),0)</f>
        <v>0</v>
      </c>
      <c r="G1452" s="7">
        <f>VLOOKUP($A1452,GDP!$A$1:$H$2692,COLUMN(GDP!G1452),0)</f>
        <v>0</v>
      </c>
      <c r="H1452" s="7">
        <f>VLOOKUP($A1452,GDP!$A$1:$H$2692,COLUMN(GDP!H1452),0)</f>
        <v>0</v>
      </c>
      <c r="I1452" s="6">
        <f>VLOOKUP($A1452,ENERGY!$A$1:$F$2692,COLUMN(ENERGY!E1451),0)</f>
        <v>0</v>
      </c>
      <c r="J1452" s="6">
        <f>VLOOKUP($A1452,ENERGY!$A$1:$F$2692,COLUMN(ENERGY!F1451),0)</f>
        <v>0</v>
      </c>
      <c r="K1452" s="6">
        <f>VLOOKUP($A1452,'HUMAN RESOURCES'!$A$1:$M$2692,COLUMN('HUMAN RESOURCES'!$E1452),0)</f>
        <v>0.01</v>
      </c>
      <c r="L1452" s="6">
        <f>VLOOKUP($A1452,'HUMAN RESOURCES'!$A$1:$M$2692,COLUMN('HUMAN RESOURCES'!$F1452),0)</f>
        <v>0</v>
      </c>
      <c r="M1452" s="6">
        <f>VLOOKUP($A1452,'HUMAN RESOURCES'!$A$1:$M$2692,COLUMN('HUMAN RESOURCES'!$G1452),0)</f>
        <v>84</v>
      </c>
      <c r="N1452" s="6">
        <f>VLOOKUP($A1452,'HUMAN RESOURCES'!$A$1:$M$2692,COLUMN('HUMAN RESOURCES'!$H1452),0)</f>
        <v>79</v>
      </c>
      <c r="O1452" s="6">
        <f>VLOOKUP($A1452,'HUMAN RESOURCES'!$A$1:$M$2692,COLUMN('HUMAN RESOURCES'!$I1452),0)</f>
        <v>0</v>
      </c>
      <c r="P1452" s="6">
        <f>VLOOKUP($A1452,'HUMAN RESOURCES'!$A$1:$M$2692,COLUMN('HUMAN RESOURCES'!$J1452),0)</f>
        <v>0</v>
      </c>
      <c r="Q1452" s="6">
        <f>VLOOKUP($A1452,'HUMAN RESOURCES'!$A$1:$M$2692,COLUMN('HUMAN RESOURCES'!$K1452),0)</f>
        <v>0</v>
      </c>
      <c r="R1452" s="6">
        <f>VLOOKUP($A1452,'HUMAN RESOURCES'!$A$1:$M$2692,COLUMN('HUMAN RESOURCES'!$L1452),0)</f>
        <v>35308</v>
      </c>
      <c r="S1452" s="6">
        <f>VLOOKUP($A1452,'HUMAN RESOURCES'!$A$1:$M$2692,COLUMN('HUMAN RESOURCES'!$F1452),0)</f>
        <v>0</v>
      </c>
      <c r="T1452" s="6">
        <f>VLOOKUP($A1452,TOURISM!$A$1:$F$2692,COLUMN(TOURISM!$E1452),0)</f>
        <v>0</v>
      </c>
      <c r="U1452" s="6">
        <f>VLOOKUP($A1452,TOURISM!$A$1:$F$2692,COLUMN(TOURISM!$F1452),0)</f>
        <v>0</v>
      </c>
      <c r="V1452" s="6">
        <f>VLOOKUP($A1452,BUSINESS!$A$1:$J$2692,COLUMN(BUSINESS!$E1452),0)</f>
        <v>0</v>
      </c>
      <c r="W1452" s="6">
        <f>VLOOKUP($A1452,BUSINESS!$A$1:$J$2692,COLUMN(BUSINESS!$F1452),0)</f>
        <v>0</v>
      </c>
      <c r="X1452" s="6">
        <f>VLOOKUP($A1452,BUSINESS!$A$1:$J$2692,COLUMN(BUSINESS!$G1452),0)</f>
        <v>0</v>
      </c>
      <c r="Y1452" s="6">
        <f>VLOOKUP($A1452,BUSINESS!$A$1:$J$2692,COLUMN(BUSINESS!$H1452),0)</f>
        <v>0</v>
      </c>
      <c r="Z1452" s="6">
        <f>VLOOKUP($A1452,BUSINESS!$A$1:$J$2692,COLUMN(BUSINESS!$I1452),0)</f>
        <v>0.65100000000000002</v>
      </c>
      <c r="AA1452" s="6">
        <f>VLOOKUP($A1452,BUSINESS!$A$1:$J$2692,COLUMN(BUSINESS!$J1452),0)</f>
        <v>0.90700000000000003</v>
      </c>
      <c r="AB1452" s="5"/>
      <c r="AC1452" s="5"/>
      <c r="AD1452" s="5"/>
      <c r="AE1452" s="5"/>
    </row>
    <row r="1453" spans="1:31" ht="15.75" customHeight="1" x14ac:dyDescent="0.25">
      <c r="A1453" s="6">
        <v>1452</v>
      </c>
      <c r="B1453" s="7" t="str">
        <f>VLOOKUP($A1453,GDP!$A$1:$H$2692,COLUMN(GDP!B1453),0)</f>
        <v>Europe</v>
      </c>
      <c r="C1453" s="8" t="str">
        <f>VLOOKUP($A1453,GDP!$A$1:$H$2692,COLUMN(GDP!C1453),0)</f>
        <v>Liechtenstein-Europe</v>
      </c>
      <c r="D1453" s="9" t="str">
        <f>VLOOKUP($A1453,GDP!$A$1:$H$2692,COLUMN(GDP!D1453),0)</f>
        <v>2008</v>
      </c>
      <c r="E1453" s="8">
        <f>VLOOKUP($A1453,GDP!$A$1:$H$2692,COLUMN(GDP!E1453),0)</f>
        <v>4929414915</v>
      </c>
      <c r="F1453" s="7">
        <f>VLOOKUP($A1453,GDP!$A$1:$H$2692,COLUMN(GDP!F1453),0)</f>
        <v>0</v>
      </c>
      <c r="G1453" s="7">
        <f>VLOOKUP($A1453,GDP!$A$1:$H$2692,COLUMN(GDP!G1453),0)</f>
        <v>0</v>
      </c>
      <c r="H1453" s="7">
        <f>VLOOKUP($A1453,GDP!$A$1:$H$2692,COLUMN(GDP!H1453),0)</f>
        <v>0</v>
      </c>
      <c r="I1453" s="6">
        <f>VLOOKUP($A1453,ENERGY!$A$1:$F$2692,COLUMN(ENERGY!E1452),0)</f>
        <v>0</v>
      </c>
      <c r="J1453" s="6">
        <f>VLOOKUP($A1453,ENERGY!$A$1:$F$2692,COLUMN(ENERGY!F1452),0)</f>
        <v>0</v>
      </c>
      <c r="K1453" s="6">
        <f>VLOOKUP($A1453,'HUMAN RESOURCES'!$A$1:$M$2692,COLUMN('HUMAN RESOURCES'!$E1453),0)</f>
        <v>0.01</v>
      </c>
      <c r="L1453" s="6">
        <f>VLOOKUP($A1453,'HUMAN RESOURCES'!$A$1:$M$2692,COLUMN('HUMAN RESOURCES'!$F1453),0)</f>
        <v>0</v>
      </c>
      <c r="M1453" s="6">
        <f>VLOOKUP($A1453,'HUMAN RESOURCES'!$A$1:$M$2692,COLUMN('HUMAN RESOURCES'!$G1453),0)</f>
        <v>86</v>
      </c>
      <c r="N1453" s="6">
        <f>VLOOKUP($A1453,'HUMAN RESOURCES'!$A$1:$M$2692,COLUMN('HUMAN RESOURCES'!$H1453),0)</f>
        <v>80</v>
      </c>
      <c r="O1453" s="6">
        <f>VLOOKUP($A1453,'HUMAN RESOURCES'!$A$1:$M$2692,COLUMN('HUMAN RESOURCES'!$I1453),0)</f>
        <v>0</v>
      </c>
      <c r="P1453" s="6">
        <f>VLOOKUP($A1453,'HUMAN RESOURCES'!$A$1:$M$2692,COLUMN('HUMAN RESOURCES'!$J1453),0)</f>
        <v>0</v>
      </c>
      <c r="Q1453" s="6">
        <f>VLOOKUP($A1453,'HUMAN RESOURCES'!$A$1:$M$2692,COLUMN('HUMAN RESOURCES'!$K1453),0)</f>
        <v>0</v>
      </c>
      <c r="R1453" s="6">
        <f>VLOOKUP($A1453,'HUMAN RESOURCES'!$A$1:$M$2692,COLUMN('HUMAN RESOURCES'!$L1453),0)</f>
        <v>35582</v>
      </c>
      <c r="S1453" s="6">
        <f>VLOOKUP($A1453,'HUMAN RESOURCES'!$A$1:$M$2692,COLUMN('HUMAN RESOURCES'!$F1453),0)</f>
        <v>0</v>
      </c>
      <c r="T1453" s="6">
        <f>VLOOKUP($A1453,TOURISM!$A$1:$F$2692,COLUMN(TOURISM!$E1453),0)</f>
        <v>0</v>
      </c>
      <c r="U1453" s="6">
        <f>VLOOKUP($A1453,TOURISM!$A$1:$F$2692,COLUMN(TOURISM!$F1453),0)</f>
        <v>0</v>
      </c>
      <c r="V1453" s="6">
        <f>VLOOKUP($A1453,BUSINESS!$A$1:$J$2692,COLUMN(BUSINESS!$E1453),0)</f>
        <v>0</v>
      </c>
      <c r="W1453" s="6">
        <f>VLOOKUP($A1453,BUSINESS!$A$1:$J$2692,COLUMN(BUSINESS!$F1453),0)</f>
        <v>0</v>
      </c>
      <c r="X1453" s="6">
        <f>VLOOKUP($A1453,BUSINESS!$A$1:$J$2692,COLUMN(BUSINESS!$G1453),0)</f>
        <v>0</v>
      </c>
      <c r="Y1453" s="6">
        <f>VLOOKUP($A1453,BUSINESS!$A$1:$J$2692,COLUMN(BUSINESS!$H1453),0)</f>
        <v>0</v>
      </c>
      <c r="Z1453" s="6">
        <f>VLOOKUP($A1453,BUSINESS!$A$1:$J$2692,COLUMN(BUSINESS!$I1453),0)</f>
        <v>0.7</v>
      </c>
      <c r="AA1453" s="6">
        <f>VLOOKUP($A1453,BUSINESS!$A$1:$J$2692,COLUMN(BUSINESS!$J1453),0)</f>
        <v>0.95599999999999996</v>
      </c>
      <c r="AB1453" s="5"/>
      <c r="AC1453" s="5"/>
      <c r="AD1453" s="5"/>
      <c r="AE1453" s="5"/>
    </row>
    <row r="1454" spans="1:31" ht="15.75" customHeight="1" x14ac:dyDescent="0.25">
      <c r="A1454" s="6">
        <v>1453</v>
      </c>
      <c r="B1454" s="7" t="str">
        <f>VLOOKUP($A1454,GDP!$A$1:$H$2692,COLUMN(GDP!B1454),0)</f>
        <v>Europe</v>
      </c>
      <c r="C1454" s="8" t="str">
        <f>VLOOKUP($A1454,GDP!$A$1:$H$2692,COLUMN(GDP!C1454),0)</f>
        <v>Liechtenstein-Europe</v>
      </c>
      <c r="D1454" s="9" t="str">
        <f>VLOOKUP($A1454,GDP!$A$1:$H$2692,COLUMN(GDP!D1454),0)</f>
        <v>2009</v>
      </c>
      <c r="E1454" s="8">
        <f>VLOOKUP($A1454,GDP!$A$1:$H$2692,COLUMN(GDP!E1454),0)</f>
        <v>4826167676</v>
      </c>
      <c r="F1454" s="7">
        <f>VLOOKUP($A1454,GDP!$A$1:$H$2692,COLUMN(GDP!F1454),0)</f>
        <v>0</v>
      </c>
      <c r="G1454" s="7">
        <f>VLOOKUP($A1454,GDP!$A$1:$H$2692,COLUMN(GDP!G1454),0)</f>
        <v>0</v>
      </c>
      <c r="H1454" s="7">
        <f>VLOOKUP($A1454,GDP!$A$1:$H$2692,COLUMN(GDP!H1454),0)</f>
        <v>0</v>
      </c>
      <c r="I1454" s="6">
        <f>VLOOKUP($A1454,ENERGY!$A$1:$F$2692,COLUMN(ENERGY!E1453),0)</f>
        <v>0</v>
      </c>
      <c r="J1454" s="6">
        <f>VLOOKUP($A1454,ENERGY!$A$1:$F$2692,COLUMN(ENERGY!F1453),0)</f>
        <v>0</v>
      </c>
      <c r="K1454" s="6">
        <f>VLOOKUP($A1454,'HUMAN RESOURCES'!$A$1:$M$2692,COLUMN('HUMAN RESOURCES'!$E1454),0)</f>
        <v>1.0999999999999999E-2</v>
      </c>
      <c r="L1454" s="6">
        <f>VLOOKUP($A1454,'HUMAN RESOURCES'!$A$1:$M$2692,COLUMN('HUMAN RESOURCES'!$F1454),0)</f>
        <v>0</v>
      </c>
      <c r="M1454" s="6">
        <f>VLOOKUP($A1454,'HUMAN RESOURCES'!$A$1:$M$2692,COLUMN('HUMAN RESOURCES'!$G1454),0)</f>
        <v>84</v>
      </c>
      <c r="N1454" s="6">
        <f>VLOOKUP($A1454,'HUMAN RESOURCES'!$A$1:$M$2692,COLUMN('HUMAN RESOURCES'!$H1454),0)</f>
        <v>80</v>
      </c>
      <c r="O1454" s="6">
        <f>VLOOKUP($A1454,'HUMAN RESOURCES'!$A$1:$M$2692,COLUMN('HUMAN RESOURCES'!$I1454),0)</f>
        <v>0</v>
      </c>
      <c r="P1454" s="6">
        <f>VLOOKUP($A1454,'HUMAN RESOURCES'!$A$1:$M$2692,COLUMN('HUMAN RESOURCES'!$J1454),0)</f>
        <v>0</v>
      </c>
      <c r="Q1454" s="6">
        <f>VLOOKUP($A1454,'HUMAN RESOURCES'!$A$1:$M$2692,COLUMN('HUMAN RESOURCES'!$K1454),0)</f>
        <v>0</v>
      </c>
      <c r="R1454" s="6">
        <f>VLOOKUP($A1454,'HUMAN RESOURCES'!$A$1:$M$2692,COLUMN('HUMAN RESOURCES'!$L1454),0)</f>
        <v>35851</v>
      </c>
      <c r="S1454" s="6">
        <f>VLOOKUP($A1454,'HUMAN RESOURCES'!$A$1:$M$2692,COLUMN('HUMAN RESOURCES'!$F1454),0)</f>
        <v>0</v>
      </c>
      <c r="T1454" s="6">
        <f>VLOOKUP($A1454,TOURISM!$A$1:$F$2692,COLUMN(TOURISM!$E1454),0)</f>
        <v>0</v>
      </c>
      <c r="U1454" s="6">
        <f>VLOOKUP($A1454,TOURISM!$A$1:$F$2692,COLUMN(TOURISM!$F1454),0)</f>
        <v>0</v>
      </c>
      <c r="V1454" s="6">
        <f>VLOOKUP($A1454,BUSINESS!$A$1:$J$2692,COLUMN(BUSINESS!$E1454),0)</f>
        <v>0</v>
      </c>
      <c r="W1454" s="6">
        <f>VLOOKUP($A1454,BUSINESS!$A$1:$J$2692,COLUMN(BUSINESS!$F1454),0)</f>
        <v>0</v>
      </c>
      <c r="X1454" s="6">
        <f>VLOOKUP($A1454,BUSINESS!$A$1:$J$2692,COLUMN(BUSINESS!$G1454),0)</f>
        <v>0</v>
      </c>
      <c r="Y1454" s="6">
        <f>VLOOKUP($A1454,BUSINESS!$A$1:$J$2692,COLUMN(BUSINESS!$H1454),0)</f>
        <v>0</v>
      </c>
      <c r="Z1454" s="6">
        <f>VLOOKUP($A1454,BUSINESS!$A$1:$J$2692,COLUMN(BUSINESS!$I1454),0)</f>
        <v>0.75</v>
      </c>
      <c r="AA1454" s="6">
        <f>VLOOKUP($A1454,BUSINESS!$A$1:$J$2692,COLUMN(BUSINESS!$J1454),0)</f>
        <v>0.97599999999999998</v>
      </c>
      <c r="AB1454" s="5"/>
      <c r="AC1454" s="5"/>
      <c r="AD1454" s="5"/>
      <c r="AE1454" s="5"/>
    </row>
    <row r="1455" spans="1:31" ht="15.75" customHeight="1" x14ac:dyDescent="0.25">
      <c r="A1455" s="6">
        <v>1454</v>
      </c>
      <c r="B1455" s="7" t="str">
        <f>VLOOKUP($A1455,GDP!$A$1:$H$2692,COLUMN(GDP!B1455),0)</f>
        <v>Europe</v>
      </c>
      <c r="C1455" s="8" t="str">
        <f>VLOOKUP($A1455,GDP!$A$1:$H$2692,COLUMN(GDP!C1455),0)</f>
        <v>Liechtenstein-Europe</v>
      </c>
      <c r="D1455" s="9" t="str">
        <f>VLOOKUP($A1455,GDP!$A$1:$H$2692,COLUMN(GDP!D1455),0)</f>
        <v>2010</v>
      </c>
      <c r="E1455" s="8">
        <f>VLOOKUP($A1455,GDP!$A$1:$H$2692,COLUMN(GDP!E1455),0)</f>
        <v>4602346923</v>
      </c>
      <c r="F1455" s="7">
        <f>VLOOKUP($A1455,GDP!$A$1:$H$2692,COLUMN(GDP!F1455),0)</f>
        <v>0</v>
      </c>
      <c r="G1455" s="7">
        <f>VLOOKUP($A1455,GDP!$A$1:$H$2692,COLUMN(GDP!G1455),0)</f>
        <v>0</v>
      </c>
      <c r="H1455" s="7">
        <f>VLOOKUP($A1455,GDP!$A$1:$H$2692,COLUMN(GDP!H1455),0)</f>
        <v>0</v>
      </c>
      <c r="I1455" s="6">
        <f>VLOOKUP($A1455,ENERGY!$A$1:$F$2692,COLUMN(ENERGY!E1454),0)</f>
        <v>0</v>
      </c>
      <c r="J1455" s="6">
        <f>VLOOKUP($A1455,ENERGY!$A$1:$F$2692,COLUMN(ENERGY!F1454),0)</f>
        <v>0</v>
      </c>
      <c r="K1455" s="6">
        <f>VLOOKUP($A1455,'HUMAN RESOURCES'!$A$1:$M$2692,COLUMN('HUMAN RESOURCES'!$E1455),0)</f>
        <v>8.9999999999999993E-3</v>
      </c>
      <c r="L1455" s="6">
        <f>VLOOKUP($A1455,'HUMAN RESOURCES'!$A$1:$M$2692,COLUMN('HUMAN RESOURCES'!$F1455),0)</f>
        <v>0</v>
      </c>
      <c r="M1455" s="6">
        <f>VLOOKUP($A1455,'HUMAN RESOURCES'!$A$1:$M$2692,COLUMN('HUMAN RESOURCES'!$G1455),0)</f>
        <v>84</v>
      </c>
      <c r="N1455" s="6">
        <f>VLOOKUP($A1455,'HUMAN RESOURCES'!$A$1:$M$2692,COLUMN('HUMAN RESOURCES'!$H1455),0)</f>
        <v>80</v>
      </c>
      <c r="O1455" s="6">
        <f>VLOOKUP($A1455,'HUMAN RESOURCES'!$A$1:$M$2692,COLUMN('HUMAN RESOURCES'!$I1455),0)</f>
        <v>0</v>
      </c>
      <c r="P1455" s="6">
        <f>VLOOKUP($A1455,'HUMAN RESOURCES'!$A$1:$M$2692,COLUMN('HUMAN RESOURCES'!$J1455),0)</f>
        <v>0</v>
      </c>
      <c r="Q1455" s="6">
        <f>VLOOKUP($A1455,'HUMAN RESOURCES'!$A$1:$M$2692,COLUMN('HUMAN RESOURCES'!$K1455),0)</f>
        <v>0</v>
      </c>
      <c r="R1455" s="6">
        <f>VLOOKUP($A1455,'HUMAN RESOURCES'!$A$1:$M$2692,COLUMN('HUMAN RESOURCES'!$L1455),0)</f>
        <v>36120</v>
      </c>
      <c r="S1455" s="6">
        <f>VLOOKUP($A1455,'HUMAN RESOURCES'!$A$1:$M$2692,COLUMN('HUMAN RESOURCES'!$F1455),0)</f>
        <v>0</v>
      </c>
      <c r="T1455" s="6">
        <f>VLOOKUP($A1455,TOURISM!$A$1:$F$2692,COLUMN(TOURISM!$E1455),0)</f>
        <v>0</v>
      </c>
      <c r="U1455" s="6">
        <f>VLOOKUP($A1455,TOURISM!$A$1:$F$2692,COLUMN(TOURISM!$F1455),0)</f>
        <v>0</v>
      </c>
      <c r="V1455" s="6">
        <f>VLOOKUP($A1455,BUSINESS!$A$1:$J$2692,COLUMN(BUSINESS!$E1455),0)</f>
        <v>0</v>
      </c>
      <c r="W1455" s="6">
        <f>VLOOKUP($A1455,BUSINESS!$A$1:$J$2692,COLUMN(BUSINESS!$F1455),0)</f>
        <v>0</v>
      </c>
      <c r="X1455" s="6">
        <f>VLOOKUP($A1455,BUSINESS!$A$1:$J$2692,COLUMN(BUSINESS!$G1455),0)</f>
        <v>0</v>
      </c>
      <c r="Y1455" s="6">
        <f>VLOOKUP($A1455,BUSINESS!$A$1:$J$2692,COLUMN(BUSINESS!$H1455),0)</f>
        <v>0</v>
      </c>
      <c r="Z1455" s="6">
        <f>VLOOKUP($A1455,BUSINESS!$A$1:$J$2692,COLUMN(BUSINESS!$I1455),0)</f>
        <v>0.8</v>
      </c>
      <c r="AA1455" s="6">
        <f>VLOOKUP($A1455,BUSINESS!$A$1:$J$2692,COLUMN(BUSINESS!$J1455),0)</f>
        <v>0.98299999999999998</v>
      </c>
      <c r="AB1455" s="5"/>
      <c r="AC1455" s="5"/>
      <c r="AD1455" s="5"/>
      <c r="AE1455" s="5"/>
    </row>
    <row r="1456" spans="1:31" ht="15.75" customHeight="1" x14ac:dyDescent="0.25">
      <c r="A1456" s="6">
        <v>1455</v>
      </c>
      <c r="B1456" s="7" t="str">
        <f>VLOOKUP($A1456,GDP!$A$1:$H$2692,COLUMN(GDP!B1456),0)</f>
        <v>Europe</v>
      </c>
      <c r="C1456" s="8" t="str">
        <f>VLOOKUP($A1456,GDP!$A$1:$H$2692,COLUMN(GDP!C1456),0)</f>
        <v>Liechtenstein-Europe</v>
      </c>
      <c r="D1456" s="9" t="str">
        <f>VLOOKUP($A1456,GDP!$A$1:$H$2692,COLUMN(GDP!D1456),0)</f>
        <v>2011</v>
      </c>
      <c r="E1456" s="8">
        <f>VLOOKUP($A1456,GDP!$A$1:$H$2692,COLUMN(GDP!E1456),0)</f>
        <v>4929414915</v>
      </c>
      <c r="F1456" s="7">
        <f>VLOOKUP($A1456,GDP!$A$1:$H$2692,COLUMN(GDP!F1456),0)</f>
        <v>0</v>
      </c>
      <c r="G1456" s="7">
        <f>VLOOKUP($A1456,GDP!$A$1:$H$2692,COLUMN(GDP!G1456),0)</f>
        <v>0</v>
      </c>
      <c r="H1456" s="7">
        <f>VLOOKUP($A1456,GDP!$A$1:$H$2692,COLUMN(GDP!H1456),0)</f>
        <v>0</v>
      </c>
      <c r="I1456" s="6">
        <f>VLOOKUP($A1456,ENERGY!$A$1:$F$2692,COLUMN(ENERGY!E1455),0)</f>
        <v>0</v>
      </c>
      <c r="J1456" s="6">
        <f>VLOOKUP($A1456,ENERGY!$A$1:$F$2692,COLUMN(ENERGY!F1455),0)</f>
        <v>0</v>
      </c>
      <c r="K1456" s="6">
        <f>VLOOKUP($A1456,'HUMAN RESOURCES'!$A$1:$M$2692,COLUMN('HUMAN RESOURCES'!$E1456),0)</f>
        <v>1.0999999999999999E-2</v>
      </c>
      <c r="L1456" s="6">
        <f>VLOOKUP($A1456,'HUMAN RESOURCES'!$A$1:$M$2692,COLUMN('HUMAN RESOURCES'!$F1456),0)</f>
        <v>0</v>
      </c>
      <c r="M1456" s="6">
        <f>VLOOKUP($A1456,'HUMAN RESOURCES'!$A$1:$M$2692,COLUMN('HUMAN RESOURCES'!$G1456),0)</f>
        <v>84</v>
      </c>
      <c r="N1456" s="6">
        <f>VLOOKUP($A1456,'HUMAN RESOURCES'!$A$1:$M$2692,COLUMN('HUMAN RESOURCES'!$H1456),0)</f>
        <v>80</v>
      </c>
      <c r="O1456" s="6">
        <f>VLOOKUP($A1456,'HUMAN RESOURCES'!$A$1:$M$2692,COLUMN('HUMAN RESOURCES'!$I1456),0)</f>
        <v>0</v>
      </c>
      <c r="P1456" s="6">
        <f>VLOOKUP($A1456,'HUMAN RESOURCES'!$A$1:$M$2692,COLUMN('HUMAN RESOURCES'!$J1456),0)</f>
        <v>0</v>
      </c>
      <c r="Q1456" s="6">
        <f>VLOOKUP($A1456,'HUMAN RESOURCES'!$A$1:$M$2692,COLUMN('HUMAN RESOURCES'!$K1456),0)</f>
        <v>0</v>
      </c>
      <c r="R1456" s="6">
        <f>VLOOKUP($A1456,'HUMAN RESOURCES'!$A$1:$M$2692,COLUMN('HUMAN RESOURCES'!$L1456),0)</f>
        <v>36388</v>
      </c>
      <c r="S1456" s="6">
        <f>VLOOKUP($A1456,'HUMAN RESOURCES'!$A$1:$M$2692,COLUMN('HUMAN RESOURCES'!$F1456),0)</f>
        <v>0</v>
      </c>
      <c r="T1456" s="6">
        <f>VLOOKUP($A1456,TOURISM!$A$1:$F$2692,COLUMN(TOURISM!$E1456),0)</f>
        <v>0</v>
      </c>
      <c r="U1456" s="6">
        <f>VLOOKUP($A1456,TOURISM!$A$1:$F$2692,COLUMN(TOURISM!$F1456),0)</f>
        <v>0</v>
      </c>
      <c r="V1456" s="6">
        <f>VLOOKUP($A1456,BUSINESS!$A$1:$J$2692,COLUMN(BUSINESS!$E1456),0)</f>
        <v>0</v>
      </c>
      <c r="W1456" s="6">
        <f>VLOOKUP($A1456,BUSINESS!$A$1:$J$2692,COLUMN(BUSINESS!$F1456),0)</f>
        <v>0</v>
      </c>
      <c r="X1456" s="6">
        <f>VLOOKUP($A1456,BUSINESS!$A$1:$J$2692,COLUMN(BUSINESS!$G1456),0)</f>
        <v>0</v>
      </c>
      <c r="Y1456" s="6">
        <f>VLOOKUP($A1456,BUSINESS!$A$1:$J$2692,COLUMN(BUSINESS!$H1456),0)</f>
        <v>0</v>
      </c>
      <c r="Z1456" s="6">
        <f>VLOOKUP($A1456,BUSINESS!$A$1:$J$2692,COLUMN(BUSINESS!$I1456),0)</f>
        <v>0.85</v>
      </c>
      <c r="AA1456" s="6">
        <f>VLOOKUP($A1456,BUSINESS!$A$1:$J$2692,COLUMN(BUSINESS!$J1456),0)</f>
        <v>1.016</v>
      </c>
      <c r="AB1456" s="5"/>
      <c r="AC1456" s="5"/>
      <c r="AD1456" s="5"/>
      <c r="AE1456" s="5"/>
    </row>
    <row r="1457" spans="1:31" ht="15.75" customHeight="1" x14ac:dyDescent="0.25">
      <c r="A1457" s="6">
        <v>1456</v>
      </c>
      <c r="B1457" s="7" t="str">
        <f>VLOOKUP($A1457,GDP!$A$1:$H$2692,COLUMN(GDP!B1457),0)</f>
        <v>Europe</v>
      </c>
      <c r="C1457" s="8" t="str">
        <f>VLOOKUP($A1457,GDP!$A$1:$H$2692,COLUMN(GDP!C1457),0)</f>
        <v>Liechtenstein-Europe</v>
      </c>
      <c r="D1457" s="9" t="str">
        <f>VLOOKUP($A1457,GDP!$A$1:$H$2692,COLUMN(GDP!D1457),0)</f>
        <v>2012</v>
      </c>
      <c r="E1457" s="8">
        <f>VLOOKUP($A1457,GDP!$A$1:$H$2692,COLUMN(GDP!E1457),0)</f>
        <v>4826167676</v>
      </c>
      <c r="F1457" s="7">
        <f>VLOOKUP($A1457,GDP!$A$1:$H$2692,COLUMN(GDP!F1457),0)</f>
        <v>0</v>
      </c>
      <c r="G1457" s="7">
        <f>VLOOKUP($A1457,GDP!$A$1:$H$2692,COLUMN(GDP!G1457),0)</f>
        <v>0</v>
      </c>
      <c r="H1457" s="7">
        <f>VLOOKUP($A1457,GDP!$A$1:$H$2692,COLUMN(GDP!H1457),0)</f>
        <v>0</v>
      </c>
      <c r="I1457" s="6">
        <f>VLOOKUP($A1457,ENERGY!$A$1:$F$2692,COLUMN(ENERGY!E1456),0)</f>
        <v>0</v>
      </c>
      <c r="J1457" s="6">
        <f>VLOOKUP($A1457,ENERGY!$A$1:$F$2692,COLUMN(ENERGY!F1456),0)</f>
        <v>0</v>
      </c>
      <c r="K1457" s="6">
        <f>VLOOKUP($A1457,'HUMAN RESOURCES'!$A$1:$M$2692,COLUMN('HUMAN RESOURCES'!$E1457),0)</f>
        <v>0.01</v>
      </c>
      <c r="L1457" s="6">
        <f>VLOOKUP($A1457,'HUMAN RESOURCES'!$A$1:$M$2692,COLUMN('HUMAN RESOURCES'!$F1457),0)</f>
        <v>0</v>
      </c>
      <c r="M1457" s="6">
        <f>VLOOKUP($A1457,'HUMAN RESOURCES'!$A$1:$M$2692,COLUMN('HUMAN RESOURCES'!$G1457),0)</f>
        <v>85</v>
      </c>
      <c r="N1457" s="6">
        <f>VLOOKUP($A1457,'HUMAN RESOURCES'!$A$1:$M$2692,COLUMN('HUMAN RESOURCES'!$H1457),0)</f>
        <v>80</v>
      </c>
      <c r="O1457" s="6">
        <f>VLOOKUP($A1457,'HUMAN RESOURCES'!$A$1:$M$2692,COLUMN('HUMAN RESOURCES'!$I1457),0)</f>
        <v>0</v>
      </c>
      <c r="P1457" s="6">
        <f>VLOOKUP($A1457,'HUMAN RESOURCES'!$A$1:$M$2692,COLUMN('HUMAN RESOURCES'!$J1457),0)</f>
        <v>0</v>
      </c>
      <c r="Q1457" s="6">
        <f>VLOOKUP($A1457,'HUMAN RESOURCES'!$A$1:$M$2692,COLUMN('HUMAN RESOURCES'!$K1457),0)</f>
        <v>0</v>
      </c>
      <c r="R1457" s="6">
        <f>VLOOKUP($A1457,'HUMAN RESOURCES'!$A$1:$M$2692,COLUMN('HUMAN RESOURCES'!$L1457),0)</f>
        <v>36656</v>
      </c>
      <c r="S1457" s="6">
        <f>VLOOKUP($A1457,'HUMAN RESOURCES'!$A$1:$M$2692,COLUMN('HUMAN RESOURCES'!$F1457),0)</f>
        <v>0</v>
      </c>
      <c r="T1457" s="6">
        <f>VLOOKUP($A1457,TOURISM!$A$1:$F$2692,COLUMN(TOURISM!$E1457),0)</f>
        <v>0</v>
      </c>
      <c r="U1457" s="6">
        <f>VLOOKUP($A1457,TOURISM!$A$1:$F$2692,COLUMN(TOURISM!$F1457),0)</f>
        <v>0</v>
      </c>
      <c r="V1457" s="6">
        <f>VLOOKUP($A1457,BUSINESS!$A$1:$J$2692,COLUMN(BUSINESS!$E1457),0)</f>
        <v>0</v>
      </c>
      <c r="W1457" s="6">
        <f>VLOOKUP($A1457,BUSINESS!$A$1:$J$2692,COLUMN(BUSINESS!$F1457),0)</f>
        <v>0</v>
      </c>
      <c r="X1457" s="6">
        <f>VLOOKUP($A1457,BUSINESS!$A$1:$J$2692,COLUMN(BUSINESS!$G1457),0)</f>
        <v>0</v>
      </c>
      <c r="Y1457" s="6">
        <f>VLOOKUP($A1457,BUSINESS!$A$1:$J$2692,COLUMN(BUSINESS!$H1457),0)</f>
        <v>0</v>
      </c>
      <c r="Z1457" s="6">
        <f>VLOOKUP($A1457,BUSINESS!$A$1:$J$2692,COLUMN(BUSINESS!$I1457),0)</f>
        <v>0.89400000000000002</v>
      </c>
      <c r="AA1457" s="6">
        <f>VLOOKUP($A1457,BUSINESS!$A$1:$J$2692,COLUMN(BUSINESS!$J1457),0)</f>
        <v>0.97399999999999998</v>
      </c>
      <c r="AB1457" s="5"/>
      <c r="AC1457" s="5"/>
      <c r="AD1457" s="5"/>
      <c r="AE1457" s="5"/>
    </row>
    <row r="1458" spans="1:31" ht="15.75" customHeight="1" x14ac:dyDescent="0.25">
      <c r="A1458" s="6">
        <v>1457</v>
      </c>
      <c r="B1458" s="7" t="str">
        <f>VLOOKUP($A1458,GDP!$A$1:$H$2692,COLUMN(GDP!B1458),0)</f>
        <v>Europe</v>
      </c>
      <c r="C1458" s="8" t="str">
        <f>VLOOKUP($A1458,GDP!$A$1:$H$2692,COLUMN(GDP!C1458),0)</f>
        <v>Lithuania-Europe</v>
      </c>
      <c r="D1458" s="9" t="str">
        <f>VLOOKUP($A1458,GDP!$A$1:$H$2692,COLUMN(GDP!D1458),0)</f>
        <v>2000</v>
      </c>
      <c r="E1458" s="8">
        <f>VLOOKUP($A1458,GDP!$A$1:$H$2692,COLUMN(GDP!E1458),0)</f>
        <v>11434200000</v>
      </c>
      <c r="F1458" s="7">
        <f>VLOOKUP($A1458,GDP!$A$1:$H$2692,COLUMN(GDP!F1458),0)</f>
        <v>6.5000000000000002E-2</v>
      </c>
      <c r="G1458" s="7">
        <f>VLOOKUP($A1458,GDP!$A$1:$H$2692,COLUMN(GDP!G1458),0)</f>
        <v>212</v>
      </c>
      <c r="H1458" s="7">
        <f>VLOOKUP($A1458,GDP!$A$1:$H$2692,COLUMN(GDP!H1458),0)</f>
        <v>0.121</v>
      </c>
      <c r="I1458" s="6">
        <f>VLOOKUP($A1458,ENERGY!$A$1:$F$2692,COLUMN(ENERGY!E1457),0)</f>
        <v>0</v>
      </c>
      <c r="J1458" s="6">
        <f>VLOOKUP($A1458,ENERGY!$A$1:$F$2692,COLUMN(ENERGY!F1457),0)</f>
        <v>0</v>
      </c>
      <c r="K1458" s="6">
        <f>VLOOKUP($A1458,'HUMAN RESOURCES'!$A$1:$M$2692,COLUMN('HUMAN RESOURCES'!$E1458),0)</f>
        <v>0.01</v>
      </c>
      <c r="L1458" s="6">
        <f>VLOOKUP($A1458,'HUMAN RESOURCES'!$A$1:$M$2692,COLUMN('HUMAN RESOURCES'!$F1458),0)</f>
        <v>0.01</v>
      </c>
      <c r="M1458" s="6">
        <f>VLOOKUP($A1458,'HUMAN RESOURCES'!$A$1:$M$2692,COLUMN('HUMAN RESOURCES'!$G1458),0)</f>
        <v>78</v>
      </c>
      <c r="N1458" s="6">
        <f>VLOOKUP($A1458,'HUMAN RESOURCES'!$A$1:$M$2692,COLUMN('HUMAN RESOURCES'!$H1458),0)</f>
        <v>67</v>
      </c>
      <c r="O1458" s="6">
        <f>VLOOKUP($A1458,'HUMAN RESOURCES'!$A$1:$M$2692,COLUMN('HUMAN RESOURCES'!$I1458),0)</f>
        <v>0.19900000000000001</v>
      </c>
      <c r="P1458" s="6">
        <f>VLOOKUP($A1458,'HUMAN RESOURCES'!$A$1:$M$2692,COLUMN('HUMAN RESOURCES'!$J1458),0)</f>
        <v>0.66200000000000003</v>
      </c>
      <c r="Q1458" s="6">
        <f>VLOOKUP($A1458,'HUMAN RESOURCES'!$A$1:$M$2692,COLUMN('HUMAN RESOURCES'!$K1458),0)</f>
        <v>0.13900000000000001</v>
      </c>
      <c r="R1458" s="6">
        <f>VLOOKUP($A1458,'HUMAN RESOURCES'!$A$1:$M$2692,COLUMN('HUMAN RESOURCES'!$L1458),0)</f>
        <v>3499536</v>
      </c>
      <c r="S1458" s="6">
        <f>VLOOKUP($A1458,'HUMAN RESOURCES'!$A$1:$M$2692,COLUMN('HUMAN RESOURCES'!$F1458),0)</f>
        <v>0.01</v>
      </c>
      <c r="T1458" s="6">
        <f>VLOOKUP($A1458,TOURISM!$A$1:$F$2692,COLUMN(TOURISM!$E1458),0)</f>
        <v>430000000</v>
      </c>
      <c r="U1458" s="6">
        <f>VLOOKUP($A1458,TOURISM!$A$1:$F$2692,COLUMN(TOURISM!$F1458),0)</f>
        <v>261000000</v>
      </c>
      <c r="V1458" s="6">
        <f>VLOOKUP($A1458,BUSINESS!$A$1:$J$2692,COLUMN(BUSINESS!$E1458),0)</f>
        <v>0</v>
      </c>
      <c r="W1458" s="6">
        <f>VLOOKUP($A1458,BUSINESS!$A$1:$J$2692,COLUMN(BUSINESS!$F1458),0)</f>
        <v>0</v>
      </c>
      <c r="X1458" s="6">
        <f>VLOOKUP($A1458,BUSINESS!$A$1:$J$2692,COLUMN(BUSINESS!$G1458),0)</f>
        <v>0</v>
      </c>
      <c r="Y1458" s="6">
        <f>VLOOKUP($A1458,BUSINESS!$A$1:$J$2692,COLUMN(BUSINESS!$H1458),0)</f>
        <v>0</v>
      </c>
      <c r="Z1458" s="6">
        <f>VLOOKUP($A1458,BUSINESS!$A$1:$J$2692,COLUMN(BUSINESS!$I1458),0)</f>
        <v>6.4000000000000001E-2</v>
      </c>
      <c r="AA1458" s="6">
        <f>VLOOKUP($A1458,BUSINESS!$A$1:$J$2692,COLUMN(BUSINESS!$J1458),0)</f>
        <v>0.15</v>
      </c>
      <c r="AB1458" s="5"/>
      <c r="AC1458" s="5"/>
      <c r="AD1458" s="5"/>
      <c r="AE1458" s="5"/>
    </row>
    <row r="1459" spans="1:31" ht="15.75" customHeight="1" x14ac:dyDescent="0.25">
      <c r="A1459" s="6">
        <v>1458</v>
      </c>
      <c r="B1459" s="7" t="str">
        <f>VLOOKUP($A1459,GDP!$A$1:$H$2692,COLUMN(GDP!B1459),0)</f>
        <v>Europe</v>
      </c>
      <c r="C1459" s="8" t="str">
        <f>VLOOKUP($A1459,GDP!$A$1:$H$2692,COLUMN(GDP!C1459),0)</f>
        <v>Lithuania-Europe</v>
      </c>
      <c r="D1459" s="9" t="str">
        <f>VLOOKUP($A1459,GDP!$A$1:$H$2692,COLUMN(GDP!D1459),0)</f>
        <v>2001</v>
      </c>
      <c r="E1459" s="8">
        <f>VLOOKUP($A1459,GDP!$A$1:$H$2692,COLUMN(GDP!E1459),0)</f>
        <v>12159225000</v>
      </c>
      <c r="F1459" s="7">
        <f>VLOOKUP($A1459,GDP!$A$1:$H$2692,COLUMN(GDP!F1459),0)</f>
        <v>6.3E-2</v>
      </c>
      <c r="G1459" s="7">
        <f>VLOOKUP($A1459,GDP!$A$1:$H$2692,COLUMN(GDP!G1459),0)</f>
        <v>220</v>
      </c>
      <c r="H1459" s="7">
        <f>VLOOKUP($A1459,GDP!$A$1:$H$2692,COLUMN(GDP!H1459),0)</f>
        <v>9.6000000000000002E-2</v>
      </c>
      <c r="I1459" s="6">
        <f>VLOOKUP($A1459,ENERGY!$A$1:$F$2692,COLUMN(ENERGY!E1458),0)</f>
        <v>7287</v>
      </c>
      <c r="J1459" s="6">
        <f>VLOOKUP($A1459,ENERGY!$A$1:$F$2692,COLUMN(ENERGY!F1458),0)</f>
        <v>0</v>
      </c>
      <c r="K1459" s="6">
        <f>VLOOKUP($A1459,'HUMAN RESOURCES'!$A$1:$M$2692,COLUMN('HUMAN RESOURCES'!$E1459),0)</f>
        <v>8.9999999999999993E-3</v>
      </c>
      <c r="L1459" s="6">
        <f>VLOOKUP($A1459,'HUMAN RESOURCES'!$A$1:$M$2692,COLUMN('HUMAN RESOURCES'!$F1459),0)</f>
        <v>8.9999999999999993E-3</v>
      </c>
      <c r="M1459" s="6">
        <f>VLOOKUP($A1459,'HUMAN RESOURCES'!$A$1:$M$2692,COLUMN('HUMAN RESOURCES'!$G1459),0)</f>
        <v>78</v>
      </c>
      <c r="N1459" s="6">
        <f>VLOOKUP($A1459,'HUMAN RESOURCES'!$A$1:$M$2692,COLUMN('HUMAN RESOURCES'!$H1459),0)</f>
        <v>66</v>
      </c>
      <c r="O1459" s="6">
        <f>VLOOKUP($A1459,'HUMAN RESOURCES'!$A$1:$M$2692,COLUMN('HUMAN RESOURCES'!$I1459),0)</f>
        <v>0.193</v>
      </c>
      <c r="P1459" s="6">
        <f>VLOOKUP($A1459,'HUMAN RESOURCES'!$A$1:$M$2692,COLUMN('HUMAN RESOURCES'!$J1459),0)</f>
        <v>0.66500000000000004</v>
      </c>
      <c r="Q1459" s="6">
        <f>VLOOKUP($A1459,'HUMAN RESOURCES'!$A$1:$M$2692,COLUMN('HUMAN RESOURCES'!$K1459),0)</f>
        <v>0.14199999999999999</v>
      </c>
      <c r="R1459" s="6">
        <f>VLOOKUP($A1459,'HUMAN RESOURCES'!$A$1:$M$2692,COLUMN('HUMAN RESOURCES'!$L1459),0)</f>
        <v>3470818</v>
      </c>
      <c r="S1459" s="6">
        <f>VLOOKUP($A1459,'HUMAN RESOURCES'!$A$1:$M$2692,COLUMN('HUMAN RESOURCES'!$F1459),0)</f>
        <v>8.9999999999999993E-3</v>
      </c>
      <c r="T1459" s="6">
        <f>VLOOKUP($A1459,TOURISM!$A$1:$F$2692,COLUMN(TOURISM!$E1459),0)</f>
        <v>425000000</v>
      </c>
      <c r="U1459" s="6">
        <f>VLOOKUP($A1459,TOURISM!$A$1:$F$2692,COLUMN(TOURISM!$F1459),0)</f>
        <v>227000000</v>
      </c>
      <c r="V1459" s="6">
        <f>VLOOKUP($A1459,BUSINESS!$A$1:$J$2692,COLUMN(BUSINESS!$E1459),0)</f>
        <v>0</v>
      </c>
      <c r="W1459" s="6">
        <f>VLOOKUP($A1459,BUSINESS!$A$1:$J$2692,COLUMN(BUSINESS!$F1459),0)</f>
        <v>0</v>
      </c>
      <c r="X1459" s="6">
        <f>VLOOKUP($A1459,BUSINESS!$A$1:$J$2692,COLUMN(BUSINESS!$G1459),0)</f>
        <v>0</v>
      </c>
      <c r="Y1459" s="6">
        <f>VLOOKUP($A1459,BUSINESS!$A$1:$J$2692,COLUMN(BUSINESS!$H1459),0)</f>
        <v>0</v>
      </c>
      <c r="Z1459" s="6">
        <f>VLOOKUP($A1459,BUSINESS!$A$1:$J$2692,COLUMN(BUSINESS!$I1459),0)</f>
        <v>7.1999999999999995E-2</v>
      </c>
      <c r="AA1459" s="6">
        <f>VLOOKUP($A1459,BUSINESS!$A$1:$J$2692,COLUMN(BUSINESS!$J1459),0)</f>
        <v>0.29399999999999998</v>
      </c>
      <c r="AB1459" s="5"/>
      <c r="AC1459" s="5"/>
      <c r="AD1459" s="5"/>
      <c r="AE1459" s="5"/>
    </row>
    <row r="1460" spans="1:31" ht="15.75" customHeight="1" x14ac:dyDescent="0.25">
      <c r="A1460" s="6">
        <v>1459</v>
      </c>
      <c r="B1460" s="7" t="str">
        <f>VLOOKUP($A1460,GDP!$A$1:$H$2692,COLUMN(GDP!B1460),0)</f>
        <v>Europe</v>
      </c>
      <c r="C1460" s="8" t="str">
        <f>VLOOKUP($A1460,GDP!$A$1:$H$2692,COLUMN(GDP!C1460),0)</f>
        <v>Lithuania-Europe</v>
      </c>
      <c r="D1460" s="9" t="str">
        <f>VLOOKUP($A1460,GDP!$A$1:$H$2692,COLUMN(GDP!D1460),0)</f>
        <v>2002</v>
      </c>
      <c r="E1460" s="8">
        <f>VLOOKUP($A1460,GDP!$A$1:$H$2692,COLUMN(GDP!E1460),0)</f>
        <v>14163949142</v>
      </c>
      <c r="F1460" s="7">
        <f>VLOOKUP($A1460,GDP!$A$1:$H$2692,COLUMN(GDP!F1460),0)</f>
        <v>6.4000000000000001E-2</v>
      </c>
      <c r="G1460" s="7">
        <f>VLOOKUP($A1460,GDP!$A$1:$H$2692,COLUMN(GDP!G1460),0)</f>
        <v>263</v>
      </c>
      <c r="H1460" s="7">
        <f>VLOOKUP($A1460,GDP!$A$1:$H$2692,COLUMN(GDP!H1460),0)</f>
        <v>6.8000000000000005E-2</v>
      </c>
      <c r="I1460" s="6">
        <f>VLOOKUP($A1460,ENERGY!$A$1:$F$2692,COLUMN(ENERGY!E1459),0)</f>
        <v>7052</v>
      </c>
      <c r="J1460" s="6">
        <f>VLOOKUP($A1460,ENERGY!$A$1:$F$2692,COLUMN(ENERGY!F1459),0)</f>
        <v>13561</v>
      </c>
      <c r="K1460" s="6">
        <f>VLOOKUP($A1460,'HUMAN RESOURCES'!$A$1:$M$2692,COLUMN('HUMAN RESOURCES'!$E1460),0)</f>
        <v>8.9999999999999993E-3</v>
      </c>
      <c r="L1460" s="6">
        <f>VLOOKUP($A1460,'HUMAN RESOURCES'!$A$1:$M$2692,COLUMN('HUMAN RESOURCES'!$F1460),0)</f>
        <v>8.9999999999999993E-3</v>
      </c>
      <c r="M1460" s="6">
        <f>VLOOKUP($A1460,'HUMAN RESOURCES'!$A$1:$M$2692,COLUMN('HUMAN RESOURCES'!$G1460),0)</f>
        <v>78</v>
      </c>
      <c r="N1460" s="6">
        <f>VLOOKUP($A1460,'HUMAN RESOURCES'!$A$1:$M$2692,COLUMN('HUMAN RESOURCES'!$H1460),0)</f>
        <v>66</v>
      </c>
      <c r="O1460" s="6">
        <f>VLOOKUP($A1460,'HUMAN RESOURCES'!$A$1:$M$2692,COLUMN('HUMAN RESOURCES'!$I1460),0)</f>
        <v>0.187</v>
      </c>
      <c r="P1460" s="6">
        <f>VLOOKUP($A1460,'HUMAN RESOURCES'!$A$1:$M$2692,COLUMN('HUMAN RESOURCES'!$J1460),0)</f>
        <v>0.66900000000000004</v>
      </c>
      <c r="Q1460" s="6">
        <f>VLOOKUP($A1460,'HUMAN RESOURCES'!$A$1:$M$2692,COLUMN('HUMAN RESOURCES'!$K1460),0)</f>
        <v>0.14399999999999999</v>
      </c>
      <c r="R1460" s="6">
        <f>VLOOKUP($A1460,'HUMAN RESOURCES'!$A$1:$M$2692,COLUMN('HUMAN RESOURCES'!$L1460),0)</f>
        <v>3443067</v>
      </c>
      <c r="S1460" s="6">
        <f>VLOOKUP($A1460,'HUMAN RESOURCES'!$A$1:$M$2692,COLUMN('HUMAN RESOURCES'!$F1460),0)</f>
        <v>8.9999999999999993E-3</v>
      </c>
      <c r="T1460" s="6">
        <f>VLOOKUP($A1460,TOURISM!$A$1:$F$2692,COLUMN(TOURISM!$E1460),0)</f>
        <v>556000000</v>
      </c>
      <c r="U1460" s="6">
        <f>VLOOKUP($A1460,TOURISM!$A$1:$F$2692,COLUMN(TOURISM!$F1460),0)</f>
        <v>334000000</v>
      </c>
      <c r="V1460" s="6">
        <f>VLOOKUP($A1460,BUSINESS!$A$1:$J$2692,COLUMN(BUSINESS!$E1460),0)</f>
        <v>0</v>
      </c>
      <c r="W1460" s="6">
        <f>VLOOKUP($A1460,BUSINESS!$A$1:$J$2692,COLUMN(BUSINESS!$F1460),0)</f>
        <v>0</v>
      </c>
      <c r="X1460" s="6">
        <f>VLOOKUP($A1460,BUSINESS!$A$1:$J$2692,COLUMN(BUSINESS!$G1460),0)</f>
        <v>0</v>
      </c>
      <c r="Y1460" s="6">
        <f>VLOOKUP($A1460,BUSINESS!$A$1:$J$2692,COLUMN(BUSINESS!$H1460),0)</f>
        <v>0</v>
      </c>
      <c r="Z1460" s="6">
        <f>VLOOKUP($A1460,BUSINESS!$A$1:$J$2692,COLUMN(BUSINESS!$I1460),0)</f>
        <v>0.17699999999999999</v>
      </c>
      <c r="AA1460" s="6">
        <f>VLOOKUP($A1460,BUSINESS!$A$1:$J$2692,COLUMN(BUSINESS!$J1460),0)</f>
        <v>0.48099999999999998</v>
      </c>
      <c r="AB1460" s="5"/>
      <c r="AC1460" s="5"/>
      <c r="AD1460" s="5"/>
      <c r="AE1460" s="5"/>
    </row>
    <row r="1461" spans="1:31" ht="15.75" customHeight="1" x14ac:dyDescent="0.25">
      <c r="A1461" s="6">
        <v>1460</v>
      </c>
      <c r="B1461" s="7" t="str">
        <f>VLOOKUP($A1461,GDP!$A$1:$H$2692,COLUMN(GDP!B1461),0)</f>
        <v>Europe</v>
      </c>
      <c r="C1461" s="8" t="str">
        <f>VLOOKUP($A1461,GDP!$A$1:$H$2692,COLUMN(GDP!C1461),0)</f>
        <v>Lithuania-Europe</v>
      </c>
      <c r="D1461" s="9" t="str">
        <f>VLOOKUP($A1461,GDP!$A$1:$H$2692,COLUMN(GDP!D1461),0)</f>
        <v>2003</v>
      </c>
      <c r="E1461" s="8">
        <f>VLOOKUP($A1461,GDP!$A$1:$H$2692,COLUMN(GDP!E1461),0)</f>
        <v>18608709857</v>
      </c>
      <c r="F1461" s="7">
        <f>VLOOKUP($A1461,GDP!$A$1:$H$2692,COLUMN(GDP!F1461),0)</f>
        <v>6.5000000000000002E-2</v>
      </c>
      <c r="G1461" s="7">
        <f>VLOOKUP($A1461,GDP!$A$1:$H$2692,COLUMN(GDP!G1461),0)</f>
        <v>351</v>
      </c>
      <c r="H1461" s="7">
        <f>VLOOKUP($A1461,GDP!$A$1:$H$2692,COLUMN(GDP!H1461),0)</f>
        <v>5.8000000000000003E-2</v>
      </c>
      <c r="I1461" s="6">
        <f>VLOOKUP($A1461,ENERGY!$A$1:$F$2692,COLUMN(ENERGY!E1460),0)</f>
        <v>8766</v>
      </c>
      <c r="J1461" s="6">
        <f>VLOOKUP($A1461,ENERGY!$A$1:$F$2692,COLUMN(ENERGY!F1460),0)</f>
        <v>12578</v>
      </c>
      <c r="K1461" s="6">
        <f>VLOOKUP($A1461,'HUMAN RESOURCES'!$A$1:$M$2692,COLUMN('HUMAN RESOURCES'!$E1461),0)</f>
        <v>8.9999999999999993E-3</v>
      </c>
      <c r="L1461" s="6">
        <f>VLOOKUP($A1461,'HUMAN RESOURCES'!$A$1:$M$2692,COLUMN('HUMAN RESOURCES'!$F1461),0)</f>
        <v>8.9999999999999993E-3</v>
      </c>
      <c r="M1461" s="6">
        <f>VLOOKUP($A1461,'HUMAN RESOURCES'!$A$1:$M$2692,COLUMN('HUMAN RESOURCES'!$G1461),0)</f>
        <v>78</v>
      </c>
      <c r="N1461" s="6">
        <f>VLOOKUP($A1461,'HUMAN RESOURCES'!$A$1:$M$2692,COLUMN('HUMAN RESOURCES'!$H1461),0)</f>
        <v>67</v>
      </c>
      <c r="O1461" s="6">
        <f>VLOOKUP($A1461,'HUMAN RESOURCES'!$A$1:$M$2692,COLUMN('HUMAN RESOURCES'!$I1461),0)</f>
        <v>0.18</v>
      </c>
      <c r="P1461" s="6">
        <f>VLOOKUP($A1461,'HUMAN RESOURCES'!$A$1:$M$2692,COLUMN('HUMAN RESOURCES'!$J1461),0)</f>
        <v>0.67300000000000004</v>
      </c>
      <c r="Q1461" s="6">
        <f>VLOOKUP($A1461,'HUMAN RESOURCES'!$A$1:$M$2692,COLUMN('HUMAN RESOURCES'!$K1461),0)</f>
        <v>0.14699999999999999</v>
      </c>
      <c r="R1461" s="6">
        <f>VLOOKUP($A1461,'HUMAN RESOURCES'!$A$1:$M$2692,COLUMN('HUMAN RESOURCES'!$L1461),0)</f>
        <v>3415213</v>
      </c>
      <c r="S1461" s="6">
        <f>VLOOKUP($A1461,'HUMAN RESOURCES'!$A$1:$M$2692,COLUMN('HUMAN RESOURCES'!$F1461),0)</f>
        <v>8.9999999999999993E-3</v>
      </c>
      <c r="T1461" s="6">
        <f>VLOOKUP($A1461,TOURISM!$A$1:$F$2692,COLUMN(TOURISM!$E1461),0)</f>
        <v>700000000</v>
      </c>
      <c r="U1461" s="6">
        <f>VLOOKUP($A1461,TOURISM!$A$1:$F$2692,COLUMN(TOURISM!$F1461),0)</f>
        <v>476000000</v>
      </c>
      <c r="V1461" s="6">
        <f>VLOOKUP($A1461,BUSINESS!$A$1:$J$2692,COLUMN(BUSINESS!$E1461),0)</f>
        <v>0</v>
      </c>
      <c r="W1461" s="6">
        <f>VLOOKUP($A1461,BUSINESS!$A$1:$J$2692,COLUMN(BUSINESS!$F1461),0)</f>
        <v>26</v>
      </c>
      <c r="X1461" s="6">
        <f>VLOOKUP($A1461,BUSINESS!$A$1:$J$2692,COLUMN(BUSINESS!$G1461),0)</f>
        <v>0</v>
      </c>
      <c r="Y1461" s="6">
        <f>VLOOKUP($A1461,BUSINESS!$A$1:$J$2692,COLUMN(BUSINESS!$H1461),0)</f>
        <v>0</v>
      </c>
      <c r="Z1461" s="6">
        <f>VLOOKUP($A1461,BUSINESS!$A$1:$J$2692,COLUMN(BUSINESS!$I1461),0)</f>
        <v>0.25900000000000001</v>
      </c>
      <c r="AA1461" s="6">
        <f>VLOOKUP($A1461,BUSINESS!$A$1:$J$2692,COLUMN(BUSINESS!$J1461),0)</f>
        <v>0.622</v>
      </c>
      <c r="AB1461" s="5"/>
      <c r="AC1461" s="5"/>
      <c r="AD1461" s="5"/>
      <c r="AE1461" s="5"/>
    </row>
    <row r="1462" spans="1:31" ht="15.75" customHeight="1" x14ac:dyDescent="0.25">
      <c r="A1462" s="6">
        <v>1461</v>
      </c>
      <c r="B1462" s="7" t="str">
        <f>VLOOKUP($A1462,GDP!$A$1:$H$2692,COLUMN(GDP!B1462),0)</f>
        <v>Europe</v>
      </c>
      <c r="C1462" s="8" t="str">
        <f>VLOOKUP($A1462,GDP!$A$1:$H$2692,COLUMN(GDP!C1462),0)</f>
        <v>Lithuania-Europe</v>
      </c>
      <c r="D1462" s="9" t="str">
        <f>VLOOKUP($A1462,GDP!$A$1:$H$2692,COLUMN(GDP!D1462),0)</f>
        <v>2004</v>
      </c>
      <c r="E1462" s="8">
        <f>VLOOKUP($A1462,GDP!$A$1:$H$2692,COLUMN(GDP!E1462),0)</f>
        <v>22659294573</v>
      </c>
      <c r="F1462" s="7">
        <f>VLOOKUP($A1462,GDP!$A$1:$H$2692,COLUMN(GDP!F1462),0)</f>
        <v>5.7000000000000002E-2</v>
      </c>
      <c r="G1462" s="7">
        <f>VLOOKUP($A1462,GDP!$A$1:$H$2692,COLUMN(GDP!G1462),0)</f>
        <v>374</v>
      </c>
      <c r="H1462" s="7">
        <f>VLOOKUP($A1462,GDP!$A$1:$H$2692,COLUMN(GDP!H1462),0)</f>
        <v>5.7000000000000002E-2</v>
      </c>
      <c r="I1462" s="6">
        <f>VLOOKUP($A1462,ENERGY!$A$1:$F$2692,COLUMN(ENERGY!E1461),0)</f>
        <v>9520</v>
      </c>
      <c r="J1462" s="6">
        <f>VLOOKUP($A1462,ENERGY!$A$1:$F$2692,COLUMN(ENERGY!F1461),0)</f>
        <v>15115</v>
      </c>
      <c r="K1462" s="6">
        <f>VLOOKUP($A1462,'HUMAN RESOURCES'!$A$1:$M$2692,COLUMN('HUMAN RESOURCES'!$E1462),0)</f>
        <v>8.9999999999999993E-3</v>
      </c>
      <c r="L1462" s="6">
        <f>VLOOKUP($A1462,'HUMAN RESOURCES'!$A$1:$M$2692,COLUMN('HUMAN RESOURCES'!$F1462),0)</f>
        <v>8.0000000000000002E-3</v>
      </c>
      <c r="M1462" s="6">
        <f>VLOOKUP($A1462,'HUMAN RESOURCES'!$A$1:$M$2692,COLUMN('HUMAN RESOURCES'!$G1462),0)</f>
        <v>78</v>
      </c>
      <c r="N1462" s="6">
        <f>VLOOKUP($A1462,'HUMAN RESOURCES'!$A$1:$M$2692,COLUMN('HUMAN RESOURCES'!$H1462),0)</f>
        <v>66</v>
      </c>
      <c r="O1462" s="6">
        <f>VLOOKUP($A1462,'HUMAN RESOURCES'!$A$1:$M$2692,COLUMN('HUMAN RESOURCES'!$I1462),0)</f>
        <v>0.17299999999999999</v>
      </c>
      <c r="P1462" s="6">
        <f>VLOOKUP($A1462,'HUMAN RESOURCES'!$A$1:$M$2692,COLUMN('HUMAN RESOURCES'!$J1462),0)</f>
        <v>0.67700000000000005</v>
      </c>
      <c r="Q1462" s="6">
        <f>VLOOKUP($A1462,'HUMAN RESOURCES'!$A$1:$M$2692,COLUMN('HUMAN RESOURCES'!$K1462),0)</f>
        <v>0.15</v>
      </c>
      <c r="R1462" s="6">
        <f>VLOOKUP($A1462,'HUMAN RESOURCES'!$A$1:$M$2692,COLUMN('HUMAN RESOURCES'!$L1462),0)</f>
        <v>3377075</v>
      </c>
      <c r="S1462" s="6">
        <f>VLOOKUP($A1462,'HUMAN RESOURCES'!$A$1:$M$2692,COLUMN('HUMAN RESOURCES'!$F1462),0)</f>
        <v>8.0000000000000002E-3</v>
      </c>
      <c r="T1462" s="6">
        <f>VLOOKUP($A1462,TOURISM!$A$1:$F$2692,COLUMN(TOURISM!$E1462),0)</f>
        <v>834000000</v>
      </c>
      <c r="U1462" s="6">
        <f>VLOOKUP($A1462,TOURISM!$A$1:$F$2692,COLUMN(TOURISM!$F1462),0)</f>
        <v>643000000</v>
      </c>
      <c r="V1462" s="6">
        <f>VLOOKUP($A1462,BUSINESS!$A$1:$J$2692,COLUMN(BUSINESS!$E1462),0)</f>
        <v>0</v>
      </c>
      <c r="W1462" s="6">
        <f>VLOOKUP($A1462,BUSINESS!$A$1:$J$2692,COLUMN(BUSINESS!$F1462),0)</f>
        <v>26</v>
      </c>
      <c r="X1462" s="6">
        <f>VLOOKUP($A1462,BUSINESS!$A$1:$J$2692,COLUMN(BUSINESS!$G1462),0)</f>
        <v>0</v>
      </c>
      <c r="Y1462" s="6">
        <f>VLOOKUP($A1462,BUSINESS!$A$1:$J$2692,COLUMN(BUSINESS!$H1462),0)</f>
        <v>0</v>
      </c>
      <c r="Z1462" s="6">
        <f>VLOOKUP($A1462,BUSINESS!$A$1:$J$2692,COLUMN(BUSINESS!$I1462),0)</f>
        <v>0.312</v>
      </c>
      <c r="AA1462" s="6">
        <f>VLOOKUP($A1462,BUSINESS!$A$1:$J$2692,COLUMN(BUSINESS!$J1462),0)</f>
        <v>0.91500000000000004</v>
      </c>
      <c r="AB1462" s="5"/>
      <c r="AC1462" s="5"/>
      <c r="AD1462" s="5"/>
      <c r="AE1462" s="5"/>
    </row>
    <row r="1463" spans="1:31" ht="15.75" customHeight="1" x14ac:dyDescent="0.25">
      <c r="A1463" s="6">
        <v>1462</v>
      </c>
      <c r="B1463" s="7" t="str">
        <f>VLOOKUP($A1463,GDP!$A$1:$H$2692,COLUMN(GDP!B1463),0)</f>
        <v>Europe</v>
      </c>
      <c r="C1463" s="8" t="str">
        <f>VLOOKUP($A1463,GDP!$A$1:$H$2692,COLUMN(GDP!C1463),0)</f>
        <v>Lithuania-Europe</v>
      </c>
      <c r="D1463" s="9" t="str">
        <f>VLOOKUP($A1463,GDP!$A$1:$H$2692,COLUMN(GDP!D1463),0)</f>
        <v>2005</v>
      </c>
      <c r="E1463" s="8">
        <f>VLOOKUP($A1463,GDP!$A$1:$H$2692,COLUMN(GDP!E1463),0)</f>
        <v>26085307222</v>
      </c>
      <c r="F1463" s="7">
        <f>VLOOKUP($A1463,GDP!$A$1:$H$2692,COLUMN(GDP!F1463),0)</f>
        <v>5.8000000000000003E-2</v>
      </c>
      <c r="G1463" s="7">
        <f>VLOOKUP($A1463,GDP!$A$1:$H$2692,COLUMN(GDP!G1463),0)</f>
        <v>446</v>
      </c>
      <c r="H1463" s="7">
        <f>VLOOKUP($A1463,GDP!$A$1:$H$2692,COLUMN(GDP!H1463),0)</f>
        <v>5.2999999999999999E-2</v>
      </c>
      <c r="I1463" s="6">
        <f>VLOOKUP($A1463,ENERGY!$A$1:$F$2692,COLUMN(ENERGY!E1462),0)</f>
        <v>9460</v>
      </c>
      <c r="J1463" s="6">
        <f>VLOOKUP($A1463,ENERGY!$A$1:$F$2692,COLUMN(ENERGY!F1462),0)</f>
        <v>15137</v>
      </c>
      <c r="K1463" s="6">
        <f>VLOOKUP($A1463,'HUMAN RESOURCES'!$A$1:$M$2692,COLUMN('HUMAN RESOURCES'!$E1463),0)</f>
        <v>8.9999999999999993E-3</v>
      </c>
      <c r="L1463" s="6">
        <f>VLOOKUP($A1463,'HUMAN RESOURCES'!$A$1:$M$2692,COLUMN('HUMAN RESOURCES'!$F1463),0)</f>
        <v>8.0000000000000002E-3</v>
      </c>
      <c r="M1463" s="6">
        <f>VLOOKUP($A1463,'HUMAN RESOURCES'!$A$1:$M$2692,COLUMN('HUMAN RESOURCES'!$G1463),0)</f>
        <v>77</v>
      </c>
      <c r="N1463" s="6">
        <f>VLOOKUP($A1463,'HUMAN RESOURCES'!$A$1:$M$2692,COLUMN('HUMAN RESOURCES'!$H1463),0)</f>
        <v>65</v>
      </c>
      <c r="O1463" s="6">
        <f>VLOOKUP($A1463,'HUMAN RESOURCES'!$A$1:$M$2692,COLUMN('HUMAN RESOURCES'!$I1463),0)</f>
        <v>0.16700000000000001</v>
      </c>
      <c r="P1463" s="6">
        <f>VLOOKUP($A1463,'HUMAN RESOURCES'!$A$1:$M$2692,COLUMN('HUMAN RESOURCES'!$J1463),0)</f>
        <v>0.68100000000000005</v>
      </c>
      <c r="Q1463" s="6">
        <f>VLOOKUP($A1463,'HUMAN RESOURCES'!$A$1:$M$2692,COLUMN('HUMAN RESOURCES'!$K1463),0)</f>
        <v>0.151</v>
      </c>
      <c r="R1463" s="6">
        <f>VLOOKUP($A1463,'HUMAN RESOURCES'!$A$1:$M$2692,COLUMN('HUMAN RESOURCES'!$L1463),0)</f>
        <v>3322528</v>
      </c>
      <c r="S1463" s="6">
        <f>VLOOKUP($A1463,'HUMAN RESOURCES'!$A$1:$M$2692,COLUMN('HUMAN RESOURCES'!$F1463),0)</f>
        <v>8.0000000000000002E-3</v>
      </c>
      <c r="T1463" s="6">
        <f>VLOOKUP($A1463,TOURISM!$A$1:$F$2692,COLUMN(TOURISM!$E1463),0)</f>
        <v>975000000</v>
      </c>
      <c r="U1463" s="6">
        <f>VLOOKUP($A1463,TOURISM!$A$1:$F$2692,COLUMN(TOURISM!$F1463),0)</f>
        <v>757000000</v>
      </c>
      <c r="V1463" s="6">
        <f>VLOOKUP($A1463,BUSINESS!$A$1:$J$2692,COLUMN(BUSINESS!$E1463),0)</f>
        <v>0.51200000000000001</v>
      </c>
      <c r="W1463" s="6">
        <f>VLOOKUP($A1463,BUSINESS!$A$1:$J$2692,COLUMN(BUSINESS!$F1463),0)</f>
        <v>26</v>
      </c>
      <c r="X1463" s="6">
        <f>VLOOKUP($A1463,BUSINESS!$A$1:$J$2692,COLUMN(BUSINESS!$G1463),0)</f>
        <v>0</v>
      </c>
      <c r="Y1463" s="6">
        <f>VLOOKUP($A1463,BUSINESS!$A$1:$J$2692,COLUMN(BUSINESS!$H1463),0)</f>
        <v>166</v>
      </c>
      <c r="Z1463" s="6">
        <f>VLOOKUP($A1463,BUSINESS!$A$1:$J$2692,COLUMN(BUSINESS!$I1463),0)</f>
        <v>0.36199999999999999</v>
      </c>
      <c r="AA1463" s="6">
        <f>VLOOKUP($A1463,BUSINESS!$A$1:$J$2692,COLUMN(BUSINESS!$J1463),0)</f>
        <v>1.325</v>
      </c>
      <c r="AB1463" s="5"/>
      <c r="AC1463" s="5"/>
      <c r="AD1463" s="5"/>
      <c r="AE1463" s="5"/>
    </row>
    <row r="1464" spans="1:31" ht="15.75" customHeight="1" x14ac:dyDescent="0.25">
      <c r="A1464" s="6">
        <v>1463</v>
      </c>
      <c r="B1464" s="7" t="str">
        <f>VLOOKUP($A1464,GDP!$A$1:$H$2692,COLUMN(GDP!B1464),0)</f>
        <v>Europe</v>
      </c>
      <c r="C1464" s="8" t="str">
        <f>VLOOKUP($A1464,GDP!$A$1:$H$2692,COLUMN(GDP!C1464),0)</f>
        <v>Lithuania-Europe</v>
      </c>
      <c r="D1464" s="9" t="str">
        <f>VLOOKUP($A1464,GDP!$A$1:$H$2692,COLUMN(GDP!D1464),0)</f>
        <v>2006</v>
      </c>
      <c r="E1464" s="8">
        <f>VLOOKUP($A1464,GDP!$A$1:$H$2692,COLUMN(GDP!E1464),0)</f>
        <v>30246361657</v>
      </c>
      <c r="F1464" s="7">
        <f>VLOOKUP($A1464,GDP!$A$1:$H$2692,COLUMN(GDP!F1464),0)</f>
        <v>6.2E-2</v>
      </c>
      <c r="G1464" s="7">
        <f>VLOOKUP($A1464,GDP!$A$1:$H$2692,COLUMN(GDP!G1464),0)</f>
        <v>552</v>
      </c>
      <c r="H1464" s="7">
        <f>VLOOKUP($A1464,GDP!$A$1:$H$2692,COLUMN(GDP!H1464),0)</f>
        <v>5.0999999999999997E-2</v>
      </c>
      <c r="I1464" s="6">
        <f>VLOOKUP($A1464,ENERGY!$A$1:$F$2692,COLUMN(ENERGY!E1463),0)</f>
        <v>8718</v>
      </c>
      <c r="J1464" s="6">
        <f>VLOOKUP($A1464,ENERGY!$A$1:$F$2692,COLUMN(ENERGY!F1463),0)</f>
        <v>14294</v>
      </c>
      <c r="K1464" s="6">
        <f>VLOOKUP($A1464,'HUMAN RESOURCES'!$A$1:$M$2692,COLUMN('HUMAN RESOURCES'!$E1464),0)</f>
        <v>0.01</v>
      </c>
      <c r="L1464" s="6">
        <f>VLOOKUP($A1464,'HUMAN RESOURCES'!$A$1:$M$2692,COLUMN('HUMAN RESOURCES'!$F1464),0)</f>
        <v>8.0000000000000002E-3</v>
      </c>
      <c r="M1464" s="6">
        <f>VLOOKUP($A1464,'HUMAN RESOURCES'!$A$1:$M$2692,COLUMN('HUMAN RESOURCES'!$G1464),0)</f>
        <v>77</v>
      </c>
      <c r="N1464" s="6">
        <f>VLOOKUP($A1464,'HUMAN RESOURCES'!$A$1:$M$2692,COLUMN('HUMAN RESOURCES'!$H1464),0)</f>
        <v>65</v>
      </c>
      <c r="O1464" s="6">
        <f>VLOOKUP($A1464,'HUMAN RESOURCES'!$A$1:$M$2692,COLUMN('HUMAN RESOURCES'!$I1464),0)</f>
        <v>0.16300000000000001</v>
      </c>
      <c r="P1464" s="6">
        <f>VLOOKUP($A1464,'HUMAN RESOURCES'!$A$1:$M$2692,COLUMN('HUMAN RESOURCES'!$J1464),0)</f>
        <v>0.68500000000000005</v>
      </c>
      <c r="Q1464" s="6">
        <f>VLOOKUP($A1464,'HUMAN RESOURCES'!$A$1:$M$2692,COLUMN('HUMAN RESOURCES'!$K1464),0)</f>
        <v>0.153</v>
      </c>
      <c r="R1464" s="6">
        <f>VLOOKUP($A1464,'HUMAN RESOURCES'!$A$1:$M$2692,COLUMN('HUMAN RESOURCES'!$L1464),0)</f>
        <v>3269909</v>
      </c>
      <c r="S1464" s="6">
        <f>VLOOKUP($A1464,'HUMAN RESOURCES'!$A$1:$M$2692,COLUMN('HUMAN RESOURCES'!$F1464),0)</f>
        <v>8.0000000000000002E-3</v>
      </c>
      <c r="T1464" s="6">
        <f>VLOOKUP($A1464,TOURISM!$A$1:$F$2692,COLUMN(TOURISM!$E1464),0)</f>
        <v>1077000000</v>
      </c>
      <c r="U1464" s="6">
        <f>VLOOKUP($A1464,TOURISM!$A$1:$F$2692,COLUMN(TOURISM!$F1464),0)</f>
        <v>931000000</v>
      </c>
      <c r="V1464" s="6">
        <f>VLOOKUP($A1464,BUSINESS!$A$1:$J$2692,COLUMN(BUSINESS!$E1464),0)</f>
        <v>0.47599999999999998</v>
      </c>
      <c r="W1464" s="6">
        <f>VLOOKUP($A1464,BUSINESS!$A$1:$J$2692,COLUMN(BUSINESS!$F1464),0)</f>
        <v>26</v>
      </c>
      <c r="X1464" s="6">
        <f>VLOOKUP($A1464,BUSINESS!$A$1:$J$2692,COLUMN(BUSINESS!$G1464),0)</f>
        <v>0</v>
      </c>
      <c r="Y1464" s="6">
        <f>VLOOKUP($A1464,BUSINESS!$A$1:$J$2692,COLUMN(BUSINESS!$H1464),0)</f>
        <v>166</v>
      </c>
      <c r="Z1464" s="6">
        <f>VLOOKUP($A1464,BUSINESS!$A$1:$J$2692,COLUMN(BUSINESS!$I1464),0)</f>
        <v>0.439</v>
      </c>
      <c r="AA1464" s="6">
        <f>VLOOKUP($A1464,BUSINESS!$A$1:$J$2692,COLUMN(BUSINESS!$J1464),0)</f>
        <v>1.4570000000000001</v>
      </c>
      <c r="AB1464" s="5"/>
      <c r="AC1464" s="5"/>
      <c r="AD1464" s="5"/>
      <c r="AE1464" s="5"/>
    </row>
    <row r="1465" spans="1:31" ht="15.75" customHeight="1" x14ac:dyDescent="0.25">
      <c r="A1465" s="6">
        <v>1464</v>
      </c>
      <c r="B1465" s="7" t="str">
        <f>VLOOKUP($A1465,GDP!$A$1:$H$2692,COLUMN(GDP!B1465),0)</f>
        <v>Europe</v>
      </c>
      <c r="C1465" s="8" t="str">
        <f>VLOOKUP($A1465,GDP!$A$1:$H$2692,COLUMN(GDP!C1465),0)</f>
        <v>Lithuania-Europe</v>
      </c>
      <c r="D1465" s="9" t="str">
        <f>VLOOKUP($A1465,GDP!$A$1:$H$2692,COLUMN(GDP!D1465),0)</f>
        <v>2007</v>
      </c>
      <c r="E1465" s="8">
        <f>VLOOKUP($A1465,GDP!$A$1:$H$2692,COLUMN(GDP!E1465),0)</f>
        <v>39325985931</v>
      </c>
      <c r="F1465" s="7">
        <f>VLOOKUP($A1465,GDP!$A$1:$H$2692,COLUMN(GDP!F1465),0)</f>
        <v>6.2E-2</v>
      </c>
      <c r="G1465" s="7">
        <f>VLOOKUP($A1465,GDP!$A$1:$H$2692,COLUMN(GDP!G1465),0)</f>
        <v>725</v>
      </c>
      <c r="H1465" s="7">
        <f>VLOOKUP($A1465,GDP!$A$1:$H$2692,COLUMN(GDP!H1465),0)</f>
        <v>6.9000000000000006E-2</v>
      </c>
      <c r="I1465" s="6">
        <f>VLOOKUP($A1465,ENERGY!$A$1:$F$2692,COLUMN(ENERGY!E1464),0)</f>
        <v>8848</v>
      </c>
      <c r="J1465" s="6">
        <f>VLOOKUP($A1465,ENERGY!$A$1:$F$2692,COLUMN(ENERGY!F1464),0)</f>
        <v>13993</v>
      </c>
      <c r="K1465" s="6">
        <f>VLOOKUP($A1465,'HUMAN RESOURCES'!$A$1:$M$2692,COLUMN('HUMAN RESOURCES'!$E1465),0)</f>
        <v>0.01</v>
      </c>
      <c r="L1465" s="6">
        <f>VLOOKUP($A1465,'HUMAN RESOURCES'!$A$1:$M$2692,COLUMN('HUMAN RESOURCES'!$F1465),0)</f>
        <v>7.0000000000000001E-3</v>
      </c>
      <c r="M1465" s="6">
        <f>VLOOKUP($A1465,'HUMAN RESOURCES'!$A$1:$M$2692,COLUMN('HUMAN RESOURCES'!$G1465),0)</f>
        <v>77</v>
      </c>
      <c r="N1465" s="6">
        <f>VLOOKUP($A1465,'HUMAN RESOURCES'!$A$1:$M$2692,COLUMN('HUMAN RESOURCES'!$H1465),0)</f>
        <v>65</v>
      </c>
      <c r="O1465" s="6">
        <f>VLOOKUP($A1465,'HUMAN RESOURCES'!$A$1:$M$2692,COLUMN('HUMAN RESOURCES'!$I1465),0)</f>
        <v>0.159</v>
      </c>
      <c r="P1465" s="6">
        <f>VLOOKUP($A1465,'HUMAN RESOURCES'!$A$1:$M$2692,COLUMN('HUMAN RESOURCES'!$J1465),0)</f>
        <v>0.68799999999999994</v>
      </c>
      <c r="Q1465" s="6">
        <f>VLOOKUP($A1465,'HUMAN RESOURCES'!$A$1:$M$2692,COLUMN('HUMAN RESOURCES'!$K1465),0)</f>
        <v>0.154</v>
      </c>
      <c r="R1465" s="6">
        <f>VLOOKUP($A1465,'HUMAN RESOURCES'!$A$1:$M$2692,COLUMN('HUMAN RESOURCES'!$L1465),0)</f>
        <v>3231294</v>
      </c>
      <c r="S1465" s="6">
        <f>VLOOKUP($A1465,'HUMAN RESOURCES'!$A$1:$M$2692,COLUMN('HUMAN RESOURCES'!$F1465),0)</f>
        <v>7.0000000000000001E-3</v>
      </c>
      <c r="T1465" s="6">
        <f>VLOOKUP($A1465,TOURISM!$A$1:$F$2692,COLUMN(TOURISM!$E1465),0)</f>
        <v>1192000000</v>
      </c>
      <c r="U1465" s="6">
        <f>VLOOKUP($A1465,TOURISM!$A$1:$F$2692,COLUMN(TOURISM!$F1465),0)</f>
        <v>1168000000</v>
      </c>
      <c r="V1465" s="6">
        <f>VLOOKUP($A1465,BUSINESS!$A$1:$J$2692,COLUMN(BUSINESS!$E1465),0)</f>
        <v>0.46200000000000002</v>
      </c>
      <c r="W1465" s="6">
        <f>VLOOKUP($A1465,BUSINESS!$A$1:$J$2692,COLUMN(BUSINESS!$F1465),0)</f>
        <v>26</v>
      </c>
      <c r="X1465" s="6">
        <f>VLOOKUP($A1465,BUSINESS!$A$1:$J$2692,COLUMN(BUSINESS!$G1465),0)</f>
        <v>0</v>
      </c>
      <c r="Y1465" s="6">
        <f>VLOOKUP($A1465,BUSINESS!$A$1:$J$2692,COLUMN(BUSINESS!$H1465),0)</f>
        <v>166</v>
      </c>
      <c r="Z1465" s="6">
        <f>VLOOKUP($A1465,BUSINESS!$A$1:$J$2692,COLUMN(BUSINESS!$I1465),0)</f>
        <v>0.499</v>
      </c>
      <c r="AA1465" s="6">
        <f>VLOOKUP($A1465,BUSINESS!$A$1:$J$2692,COLUMN(BUSINESS!$J1465),0)</f>
        <v>1.54</v>
      </c>
      <c r="AB1465" s="5"/>
      <c r="AC1465" s="5"/>
      <c r="AD1465" s="5"/>
      <c r="AE1465" s="5"/>
    </row>
    <row r="1466" spans="1:31" ht="15.75" customHeight="1" x14ac:dyDescent="0.25">
      <c r="A1466" s="6">
        <v>1465</v>
      </c>
      <c r="B1466" s="7" t="str">
        <f>VLOOKUP($A1466,GDP!$A$1:$H$2692,COLUMN(GDP!B1466),0)</f>
        <v>Europe</v>
      </c>
      <c r="C1466" s="8" t="str">
        <f>VLOOKUP($A1466,GDP!$A$1:$H$2692,COLUMN(GDP!C1466),0)</f>
        <v>Lithuania-Europe</v>
      </c>
      <c r="D1466" s="9" t="str">
        <f>VLOOKUP($A1466,GDP!$A$1:$H$2692,COLUMN(GDP!D1466),0)</f>
        <v>2008</v>
      </c>
      <c r="E1466" s="8">
        <f>VLOOKUP($A1466,GDP!$A$1:$H$2692,COLUMN(GDP!E1466),0)</f>
        <v>47438363056</v>
      </c>
      <c r="F1466" s="7">
        <f>VLOOKUP($A1466,GDP!$A$1:$H$2692,COLUMN(GDP!F1466),0)</f>
        <v>6.6000000000000003E-2</v>
      </c>
      <c r="G1466" s="7">
        <f>VLOOKUP($A1466,GDP!$A$1:$H$2692,COLUMN(GDP!G1466),0)</f>
        <v>934</v>
      </c>
      <c r="H1466" s="7">
        <f>VLOOKUP($A1466,GDP!$A$1:$H$2692,COLUMN(GDP!H1466),0)</f>
        <v>8.4000000000000005E-2</v>
      </c>
      <c r="I1466" s="6">
        <f>VLOOKUP($A1466,ENERGY!$A$1:$F$2692,COLUMN(ENERGY!E1465),0)</f>
        <v>9386</v>
      </c>
      <c r="J1466" s="6">
        <f>VLOOKUP($A1466,ENERGY!$A$1:$F$2692,COLUMN(ENERGY!F1465),0)</f>
        <v>13330</v>
      </c>
      <c r="K1466" s="6">
        <f>VLOOKUP($A1466,'HUMAN RESOURCES'!$A$1:$M$2692,COLUMN('HUMAN RESOURCES'!$E1466),0)</f>
        <v>1.0999999999999999E-2</v>
      </c>
      <c r="L1466" s="6">
        <f>VLOOKUP($A1466,'HUMAN RESOURCES'!$A$1:$M$2692,COLUMN('HUMAN RESOURCES'!$F1466),0)</f>
        <v>7.0000000000000001E-3</v>
      </c>
      <c r="M1466" s="6">
        <f>VLOOKUP($A1466,'HUMAN RESOURCES'!$A$1:$M$2692,COLUMN('HUMAN RESOURCES'!$G1466),0)</f>
        <v>78</v>
      </c>
      <c r="N1466" s="6">
        <f>VLOOKUP($A1466,'HUMAN RESOURCES'!$A$1:$M$2692,COLUMN('HUMAN RESOURCES'!$H1466),0)</f>
        <v>66</v>
      </c>
      <c r="O1466" s="6">
        <f>VLOOKUP($A1466,'HUMAN RESOURCES'!$A$1:$M$2692,COLUMN('HUMAN RESOURCES'!$I1466),0)</f>
        <v>0.156</v>
      </c>
      <c r="P1466" s="6">
        <f>VLOOKUP($A1466,'HUMAN RESOURCES'!$A$1:$M$2692,COLUMN('HUMAN RESOURCES'!$J1466),0)</f>
        <v>0.69</v>
      </c>
      <c r="Q1466" s="6">
        <f>VLOOKUP($A1466,'HUMAN RESOURCES'!$A$1:$M$2692,COLUMN('HUMAN RESOURCES'!$K1466),0)</f>
        <v>0.154</v>
      </c>
      <c r="R1466" s="6">
        <f>VLOOKUP($A1466,'HUMAN RESOURCES'!$A$1:$M$2692,COLUMN('HUMAN RESOURCES'!$L1466),0)</f>
        <v>3198231</v>
      </c>
      <c r="S1466" s="6">
        <f>VLOOKUP($A1466,'HUMAN RESOURCES'!$A$1:$M$2692,COLUMN('HUMAN RESOURCES'!$F1466),0)</f>
        <v>7.0000000000000001E-3</v>
      </c>
      <c r="T1466" s="6">
        <f>VLOOKUP($A1466,TOURISM!$A$1:$F$2692,COLUMN(TOURISM!$E1466),0)</f>
        <v>1316000000</v>
      </c>
      <c r="U1466" s="6">
        <f>VLOOKUP($A1466,TOURISM!$A$1:$F$2692,COLUMN(TOURISM!$F1466),0)</f>
        <v>1567000000</v>
      </c>
      <c r="V1466" s="6">
        <f>VLOOKUP($A1466,BUSINESS!$A$1:$J$2692,COLUMN(BUSINESS!$E1466),0)</f>
        <v>0.45600000000000002</v>
      </c>
      <c r="W1466" s="6">
        <f>VLOOKUP($A1466,BUSINESS!$A$1:$J$2692,COLUMN(BUSINESS!$F1466),0)</f>
        <v>26</v>
      </c>
      <c r="X1466" s="6">
        <f>VLOOKUP($A1466,BUSINESS!$A$1:$J$2692,COLUMN(BUSINESS!$G1466),0)</f>
        <v>0</v>
      </c>
      <c r="Y1466" s="6">
        <f>VLOOKUP($A1466,BUSINESS!$A$1:$J$2692,COLUMN(BUSINESS!$H1466),0)</f>
        <v>166</v>
      </c>
      <c r="Z1466" s="6">
        <f>VLOOKUP($A1466,BUSINESS!$A$1:$J$2692,COLUMN(BUSINESS!$I1466),0)</f>
        <v>0.55200000000000005</v>
      </c>
      <c r="AA1466" s="6">
        <f>VLOOKUP($A1466,BUSINESS!$A$1:$J$2692,COLUMN(BUSINESS!$J1466),0)</f>
        <v>1.5980000000000001</v>
      </c>
      <c r="AB1466" s="5"/>
      <c r="AC1466" s="5"/>
      <c r="AD1466" s="5"/>
      <c r="AE1466" s="5"/>
    </row>
    <row r="1467" spans="1:31" ht="15.75" customHeight="1" x14ac:dyDescent="0.25">
      <c r="A1467" s="6">
        <v>1466</v>
      </c>
      <c r="B1467" s="7" t="str">
        <f>VLOOKUP($A1467,GDP!$A$1:$H$2692,COLUMN(GDP!B1467),0)</f>
        <v>Europe</v>
      </c>
      <c r="C1467" s="8" t="str">
        <f>VLOOKUP($A1467,GDP!$A$1:$H$2692,COLUMN(GDP!C1467),0)</f>
        <v>Lithuania-Europe</v>
      </c>
      <c r="D1467" s="9" t="str">
        <f>VLOOKUP($A1467,GDP!$A$1:$H$2692,COLUMN(GDP!D1467),0)</f>
        <v>2009</v>
      </c>
      <c r="E1467" s="8">
        <f>VLOOKUP($A1467,GDP!$A$1:$H$2692,COLUMN(GDP!E1467),0)</f>
        <v>37050081723</v>
      </c>
      <c r="F1467" s="7">
        <f>VLOOKUP($A1467,GDP!$A$1:$H$2692,COLUMN(GDP!F1467),0)</f>
        <v>7.4999999999999997E-2</v>
      </c>
      <c r="G1467" s="7">
        <f>VLOOKUP($A1467,GDP!$A$1:$H$2692,COLUMN(GDP!G1467),0)</f>
        <v>836</v>
      </c>
      <c r="H1467" s="7">
        <f>VLOOKUP($A1467,GDP!$A$1:$H$2692,COLUMN(GDP!H1467),0)</f>
        <v>8.4000000000000005E-2</v>
      </c>
      <c r="I1467" s="6">
        <f>VLOOKUP($A1467,ENERGY!$A$1:$F$2692,COLUMN(ENERGY!E1466),0)</f>
        <v>9253</v>
      </c>
      <c r="J1467" s="6">
        <f>VLOOKUP($A1467,ENERGY!$A$1:$F$2692,COLUMN(ENERGY!F1466),0)</f>
        <v>12915</v>
      </c>
      <c r="K1467" s="6">
        <f>VLOOKUP($A1467,'HUMAN RESOURCES'!$A$1:$M$2692,COLUMN('HUMAN RESOURCES'!$E1467),0)</f>
        <v>1.2E-2</v>
      </c>
      <c r="L1467" s="6">
        <f>VLOOKUP($A1467,'HUMAN RESOURCES'!$A$1:$M$2692,COLUMN('HUMAN RESOURCES'!$F1467),0)</f>
        <v>6.0000000000000001E-3</v>
      </c>
      <c r="M1467" s="6">
        <f>VLOOKUP($A1467,'HUMAN RESOURCES'!$A$1:$M$2692,COLUMN('HUMAN RESOURCES'!$G1467),0)</f>
        <v>79</v>
      </c>
      <c r="N1467" s="6">
        <f>VLOOKUP($A1467,'HUMAN RESOURCES'!$A$1:$M$2692,COLUMN('HUMAN RESOURCES'!$H1467),0)</f>
        <v>68</v>
      </c>
      <c r="O1467" s="6">
        <f>VLOOKUP($A1467,'HUMAN RESOURCES'!$A$1:$M$2692,COLUMN('HUMAN RESOURCES'!$I1467),0)</f>
        <v>0.154</v>
      </c>
      <c r="P1467" s="6">
        <f>VLOOKUP($A1467,'HUMAN RESOURCES'!$A$1:$M$2692,COLUMN('HUMAN RESOURCES'!$J1467),0)</f>
        <v>0.69199999999999995</v>
      </c>
      <c r="Q1467" s="6">
        <f>VLOOKUP($A1467,'HUMAN RESOURCES'!$A$1:$M$2692,COLUMN('HUMAN RESOURCES'!$K1467),0)</f>
        <v>0.155</v>
      </c>
      <c r="R1467" s="6">
        <f>VLOOKUP($A1467,'HUMAN RESOURCES'!$A$1:$M$2692,COLUMN('HUMAN RESOURCES'!$L1467),0)</f>
        <v>3162916</v>
      </c>
      <c r="S1467" s="6">
        <f>VLOOKUP($A1467,'HUMAN RESOURCES'!$A$1:$M$2692,COLUMN('HUMAN RESOURCES'!$F1467),0)</f>
        <v>6.0000000000000001E-3</v>
      </c>
      <c r="T1467" s="6">
        <f>VLOOKUP($A1467,TOURISM!$A$1:$F$2692,COLUMN(TOURISM!$E1467),0)</f>
        <v>1063000000</v>
      </c>
      <c r="U1467" s="6">
        <f>VLOOKUP($A1467,TOURISM!$A$1:$F$2692,COLUMN(TOURISM!$F1467),0)</f>
        <v>1170000000</v>
      </c>
      <c r="V1467" s="6">
        <f>VLOOKUP($A1467,BUSINESS!$A$1:$J$2692,COLUMN(BUSINESS!$E1467),0)</f>
        <v>0.436</v>
      </c>
      <c r="W1467" s="6">
        <f>VLOOKUP($A1467,BUSINESS!$A$1:$J$2692,COLUMN(BUSINESS!$F1467),0)</f>
        <v>26</v>
      </c>
      <c r="X1467" s="6">
        <f>VLOOKUP($A1467,BUSINESS!$A$1:$J$2692,COLUMN(BUSINESS!$G1467),0)</f>
        <v>0</v>
      </c>
      <c r="Y1467" s="6">
        <f>VLOOKUP($A1467,BUSINESS!$A$1:$J$2692,COLUMN(BUSINESS!$H1467),0)</f>
        <v>166</v>
      </c>
      <c r="Z1467" s="6">
        <f>VLOOKUP($A1467,BUSINESS!$A$1:$J$2692,COLUMN(BUSINESS!$I1467),0)</f>
        <v>0.59799999999999998</v>
      </c>
      <c r="AA1467" s="6">
        <f>VLOOKUP($A1467,BUSINESS!$A$1:$J$2692,COLUMN(BUSINESS!$J1467),0)</f>
        <v>1.599</v>
      </c>
      <c r="AB1467" s="5"/>
      <c r="AC1467" s="5"/>
      <c r="AD1467" s="5"/>
      <c r="AE1467" s="5"/>
    </row>
    <row r="1468" spans="1:31" ht="15.75" customHeight="1" x14ac:dyDescent="0.25">
      <c r="A1468" s="6">
        <v>1467</v>
      </c>
      <c r="B1468" s="7" t="str">
        <f>VLOOKUP($A1468,GDP!$A$1:$H$2692,COLUMN(GDP!B1468),0)</f>
        <v>Europe</v>
      </c>
      <c r="C1468" s="8" t="str">
        <f>VLOOKUP($A1468,GDP!$A$1:$H$2692,COLUMN(GDP!C1468),0)</f>
        <v>Lithuania-Europe</v>
      </c>
      <c r="D1468" s="9" t="str">
        <f>VLOOKUP($A1468,GDP!$A$1:$H$2692,COLUMN(GDP!D1468),0)</f>
        <v>2010</v>
      </c>
      <c r="E1468" s="8">
        <f>VLOOKUP($A1468,GDP!$A$1:$H$2692,COLUMN(GDP!E1468),0)</f>
        <v>36709511568</v>
      </c>
      <c r="F1468" s="7">
        <f>VLOOKUP($A1468,GDP!$A$1:$H$2692,COLUMN(GDP!F1468),0)</f>
        <v>7.0000000000000007E-2</v>
      </c>
      <c r="G1468" s="7">
        <f>VLOOKUP($A1468,GDP!$A$1:$H$2692,COLUMN(GDP!G1468),0)</f>
        <v>782</v>
      </c>
      <c r="H1468" s="7">
        <f>VLOOKUP($A1468,GDP!$A$1:$H$2692,COLUMN(GDP!H1468),0)</f>
        <v>0.06</v>
      </c>
      <c r="I1468" s="6">
        <f>VLOOKUP($A1468,ENERGY!$A$1:$F$2692,COLUMN(ENERGY!E1467),0)</f>
        <v>8865</v>
      </c>
      <c r="J1468" s="6">
        <f>VLOOKUP($A1468,ENERGY!$A$1:$F$2692,COLUMN(ENERGY!F1467),0)</f>
        <v>13212</v>
      </c>
      <c r="K1468" s="6">
        <f>VLOOKUP($A1468,'HUMAN RESOURCES'!$A$1:$M$2692,COLUMN('HUMAN RESOURCES'!$E1468),0)</f>
        <v>1.2E-2</v>
      </c>
      <c r="L1468" s="6">
        <f>VLOOKUP($A1468,'HUMAN RESOURCES'!$A$1:$M$2692,COLUMN('HUMAN RESOURCES'!$F1468),0)</f>
        <v>6.0000000000000001E-3</v>
      </c>
      <c r="M1468" s="6">
        <f>VLOOKUP($A1468,'HUMAN RESOURCES'!$A$1:$M$2692,COLUMN('HUMAN RESOURCES'!$G1468),0)</f>
        <v>79</v>
      </c>
      <c r="N1468" s="6">
        <f>VLOOKUP($A1468,'HUMAN RESOURCES'!$A$1:$M$2692,COLUMN('HUMAN RESOURCES'!$H1468),0)</f>
        <v>68</v>
      </c>
      <c r="O1468" s="6">
        <f>VLOOKUP($A1468,'HUMAN RESOURCES'!$A$1:$M$2692,COLUMN('HUMAN RESOURCES'!$I1468),0)</f>
        <v>0.152</v>
      </c>
      <c r="P1468" s="6">
        <f>VLOOKUP($A1468,'HUMAN RESOURCES'!$A$1:$M$2692,COLUMN('HUMAN RESOURCES'!$J1468),0)</f>
        <v>0.69299999999999995</v>
      </c>
      <c r="Q1468" s="6">
        <f>VLOOKUP($A1468,'HUMAN RESOURCES'!$A$1:$M$2692,COLUMN('HUMAN RESOURCES'!$K1468),0)</f>
        <v>0.155</v>
      </c>
      <c r="R1468" s="6">
        <f>VLOOKUP($A1468,'HUMAN RESOURCES'!$A$1:$M$2692,COLUMN('HUMAN RESOURCES'!$L1468),0)</f>
        <v>3097282</v>
      </c>
      <c r="S1468" s="6">
        <f>VLOOKUP($A1468,'HUMAN RESOURCES'!$A$1:$M$2692,COLUMN('HUMAN RESOURCES'!$F1468),0)</f>
        <v>6.0000000000000001E-3</v>
      </c>
      <c r="T1468" s="6">
        <f>VLOOKUP($A1468,TOURISM!$A$1:$F$2692,COLUMN(TOURISM!$E1468),0)</f>
        <v>1034000000</v>
      </c>
      <c r="U1468" s="6">
        <f>VLOOKUP($A1468,TOURISM!$A$1:$F$2692,COLUMN(TOURISM!$F1468),0)</f>
        <v>936000000</v>
      </c>
      <c r="V1468" s="6">
        <f>VLOOKUP($A1468,BUSINESS!$A$1:$J$2692,COLUMN(BUSINESS!$E1468),0)</f>
        <v>0.45100000000000001</v>
      </c>
      <c r="W1468" s="6">
        <f>VLOOKUP($A1468,BUSINESS!$A$1:$J$2692,COLUMN(BUSINESS!$F1468),0)</f>
        <v>22</v>
      </c>
      <c r="X1468" s="6">
        <f>VLOOKUP($A1468,BUSINESS!$A$1:$J$2692,COLUMN(BUSINESS!$G1468),0)</f>
        <v>0</v>
      </c>
      <c r="Y1468" s="6">
        <f>VLOOKUP($A1468,BUSINESS!$A$1:$J$2692,COLUMN(BUSINESS!$H1468),0)</f>
        <v>175</v>
      </c>
      <c r="Z1468" s="6">
        <f>VLOOKUP($A1468,BUSINESS!$A$1:$J$2692,COLUMN(BUSINESS!$I1468),0)</f>
        <v>0.621</v>
      </c>
      <c r="AA1468" s="6">
        <f>VLOOKUP($A1468,BUSINESS!$A$1:$J$2692,COLUMN(BUSINESS!$J1468),0)</f>
        <v>1.5940000000000001</v>
      </c>
      <c r="AB1468" s="5"/>
      <c r="AC1468" s="5"/>
      <c r="AD1468" s="5"/>
      <c r="AE1468" s="5"/>
    </row>
    <row r="1469" spans="1:31" ht="15.75" customHeight="1" x14ac:dyDescent="0.25">
      <c r="A1469" s="6">
        <v>1468</v>
      </c>
      <c r="B1469" s="7" t="str">
        <f>VLOOKUP($A1469,GDP!$A$1:$H$2692,COLUMN(GDP!B1469),0)</f>
        <v>Europe</v>
      </c>
      <c r="C1469" s="8" t="str">
        <f>VLOOKUP($A1469,GDP!$A$1:$H$2692,COLUMN(GDP!C1469),0)</f>
        <v>Lithuania-Europe</v>
      </c>
      <c r="D1469" s="9" t="str">
        <f>VLOOKUP($A1469,GDP!$A$1:$H$2692,COLUMN(GDP!D1469),0)</f>
        <v>2011</v>
      </c>
      <c r="E1469" s="8">
        <f>VLOOKUP($A1469,GDP!$A$1:$H$2692,COLUMN(GDP!E1469),0)</f>
        <v>43083067994</v>
      </c>
      <c r="F1469" s="7">
        <f>VLOOKUP($A1469,GDP!$A$1:$H$2692,COLUMN(GDP!F1469),0)</f>
        <v>6.7000000000000004E-2</v>
      </c>
      <c r="G1469" s="7">
        <f>VLOOKUP($A1469,GDP!$A$1:$H$2692,COLUMN(GDP!G1469),0)</f>
        <v>887</v>
      </c>
      <c r="H1469" s="7">
        <f>VLOOKUP($A1469,GDP!$A$1:$H$2692,COLUMN(GDP!H1469),0)</f>
        <v>0</v>
      </c>
      <c r="I1469" s="6">
        <f>VLOOKUP($A1469,ENERGY!$A$1:$F$2692,COLUMN(ENERGY!E1468),0)</f>
        <v>8277</v>
      </c>
      <c r="J1469" s="6">
        <f>VLOOKUP($A1469,ENERGY!$A$1:$F$2692,COLUMN(ENERGY!F1468),0)</f>
        <v>12919</v>
      </c>
      <c r="K1469" s="6">
        <f>VLOOKUP($A1469,'HUMAN RESOURCES'!$A$1:$M$2692,COLUMN('HUMAN RESOURCES'!$E1469),0)</f>
        <v>1.0999999999999999E-2</v>
      </c>
      <c r="L1469" s="6">
        <f>VLOOKUP($A1469,'HUMAN RESOURCES'!$A$1:$M$2692,COLUMN('HUMAN RESOURCES'!$F1469),0)</f>
        <v>5.0000000000000001E-3</v>
      </c>
      <c r="M1469" s="6">
        <f>VLOOKUP($A1469,'HUMAN RESOURCES'!$A$1:$M$2692,COLUMN('HUMAN RESOURCES'!$G1469),0)</f>
        <v>79</v>
      </c>
      <c r="N1469" s="6">
        <f>VLOOKUP($A1469,'HUMAN RESOURCES'!$A$1:$M$2692,COLUMN('HUMAN RESOURCES'!$H1469),0)</f>
        <v>68</v>
      </c>
      <c r="O1469" s="6">
        <f>VLOOKUP($A1469,'HUMAN RESOURCES'!$A$1:$M$2692,COLUMN('HUMAN RESOURCES'!$I1469),0)</f>
        <v>0.151</v>
      </c>
      <c r="P1469" s="6">
        <f>VLOOKUP($A1469,'HUMAN RESOURCES'!$A$1:$M$2692,COLUMN('HUMAN RESOURCES'!$J1469),0)</f>
        <v>0.69299999999999995</v>
      </c>
      <c r="Q1469" s="6">
        <f>VLOOKUP($A1469,'HUMAN RESOURCES'!$A$1:$M$2692,COLUMN('HUMAN RESOURCES'!$K1469),0)</f>
        <v>0.155</v>
      </c>
      <c r="R1469" s="6">
        <f>VLOOKUP($A1469,'HUMAN RESOURCES'!$A$1:$M$2692,COLUMN('HUMAN RESOURCES'!$L1469),0)</f>
        <v>3028115</v>
      </c>
      <c r="S1469" s="6">
        <f>VLOOKUP($A1469,'HUMAN RESOURCES'!$A$1:$M$2692,COLUMN('HUMAN RESOURCES'!$F1469),0)</f>
        <v>5.0000000000000001E-3</v>
      </c>
      <c r="T1469" s="6">
        <f>VLOOKUP($A1469,TOURISM!$A$1:$F$2692,COLUMN(TOURISM!$E1469),0)</f>
        <v>1417000000</v>
      </c>
      <c r="U1469" s="6">
        <f>VLOOKUP($A1469,TOURISM!$A$1:$F$2692,COLUMN(TOURISM!$F1469),0)</f>
        <v>874000000</v>
      </c>
      <c r="V1469" s="6">
        <f>VLOOKUP($A1469,BUSINESS!$A$1:$J$2692,COLUMN(BUSINESS!$E1469),0)</f>
        <v>0.43099999999999999</v>
      </c>
      <c r="W1469" s="6">
        <f>VLOOKUP($A1469,BUSINESS!$A$1:$J$2692,COLUMN(BUSINESS!$F1469),0)</f>
        <v>22</v>
      </c>
      <c r="X1469" s="6">
        <f>VLOOKUP($A1469,BUSINESS!$A$1:$J$2692,COLUMN(BUSINESS!$G1469),0)</f>
        <v>0</v>
      </c>
      <c r="Y1469" s="6">
        <f>VLOOKUP($A1469,BUSINESS!$A$1:$J$2692,COLUMN(BUSINESS!$H1469),0)</f>
        <v>175</v>
      </c>
      <c r="Z1469" s="6">
        <f>VLOOKUP($A1469,BUSINESS!$A$1:$J$2692,COLUMN(BUSINESS!$I1469),0)</f>
        <v>0.63600000000000001</v>
      </c>
      <c r="AA1469" s="6">
        <f>VLOOKUP($A1469,BUSINESS!$A$1:$J$2692,COLUMN(BUSINESS!$J1469),0)</f>
        <v>1.6220000000000001</v>
      </c>
      <c r="AB1469" s="5"/>
      <c r="AC1469" s="5"/>
      <c r="AD1469" s="5"/>
      <c r="AE1469" s="5"/>
    </row>
    <row r="1470" spans="1:31" ht="15.75" customHeight="1" x14ac:dyDescent="0.25">
      <c r="A1470" s="6">
        <v>1469</v>
      </c>
      <c r="B1470" s="7" t="str">
        <f>VLOOKUP($A1470,GDP!$A$1:$H$2692,COLUMN(GDP!B1470),0)</f>
        <v>Europe</v>
      </c>
      <c r="C1470" s="8" t="str">
        <f>VLOOKUP($A1470,GDP!$A$1:$H$2692,COLUMN(GDP!C1470),0)</f>
        <v>Lithuania-Europe</v>
      </c>
      <c r="D1470" s="9" t="str">
        <f>VLOOKUP($A1470,GDP!$A$1:$H$2692,COLUMN(GDP!D1470),0)</f>
        <v>2012</v>
      </c>
      <c r="E1470" s="8">
        <f>VLOOKUP($A1470,GDP!$A$1:$H$2692,COLUMN(GDP!E1470),0)</f>
        <v>42343559196</v>
      </c>
      <c r="F1470" s="7">
        <f>VLOOKUP($A1470,GDP!$A$1:$H$2692,COLUMN(GDP!F1470),0)</f>
        <v>6.7000000000000004E-2</v>
      </c>
      <c r="G1470" s="7">
        <f>VLOOKUP($A1470,GDP!$A$1:$H$2692,COLUMN(GDP!G1470),0)</f>
        <v>859</v>
      </c>
      <c r="H1470" s="7">
        <f>VLOOKUP($A1470,GDP!$A$1:$H$2692,COLUMN(GDP!H1470),0)</f>
        <v>0</v>
      </c>
      <c r="I1470" s="6">
        <f>VLOOKUP($A1470,ENERGY!$A$1:$F$2692,COLUMN(ENERGY!E1469),0)</f>
        <v>7131</v>
      </c>
      <c r="J1470" s="6">
        <f>VLOOKUP($A1470,ENERGY!$A$1:$F$2692,COLUMN(ENERGY!F1469),0)</f>
        <v>12200</v>
      </c>
      <c r="K1470" s="6">
        <f>VLOOKUP($A1470,'HUMAN RESOURCES'!$A$1:$M$2692,COLUMN('HUMAN RESOURCES'!$E1470),0)</f>
        <v>0.01</v>
      </c>
      <c r="L1470" s="6">
        <f>VLOOKUP($A1470,'HUMAN RESOURCES'!$A$1:$M$2692,COLUMN('HUMAN RESOURCES'!$F1470),0)</f>
        <v>5.0000000000000001E-3</v>
      </c>
      <c r="M1470" s="6">
        <f>VLOOKUP($A1470,'HUMAN RESOURCES'!$A$1:$M$2692,COLUMN('HUMAN RESOURCES'!$G1470),0)</f>
        <v>80</v>
      </c>
      <c r="N1470" s="6">
        <f>VLOOKUP($A1470,'HUMAN RESOURCES'!$A$1:$M$2692,COLUMN('HUMAN RESOURCES'!$H1470),0)</f>
        <v>68</v>
      </c>
      <c r="O1470" s="6">
        <f>VLOOKUP($A1470,'HUMAN RESOURCES'!$A$1:$M$2692,COLUMN('HUMAN RESOURCES'!$I1470),0)</f>
        <v>0.151</v>
      </c>
      <c r="P1470" s="6">
        <f>VLOOKUP($A1470,'HUMAN RESOURCES'!$A$1:$M$2692,COLUMN('HUMAN RESOURCES'!$J1470),0)</f>
        <v>0.69299999999999995</v>
      </c>
      <c r="Q1470" s="6">
        <f>VLOOKUP($A1470,'HUMAN RESOURCES'!$A$1:$M$2692,COLUMN('HUMAN RESOURCES'!$K1470),0)</f>
        <v>0.156</v>
      </c>
      <c r="R1470" s="6">
        <f>VLOOKUP($A1470,'HUMAN RESOURCES'!$A$1:$M$2692,COLUMN('HUMAN RESOURCES'!$L1470),0)</f>
        <v>2987773</v>
      </c>
      <c r="S1470" s="6">
        <f>VLOOKUP($A1470,'HUMAN RESOURCES'!$A$1:$M$2692,COLUMN('HUMAN RESOURCES'!$F1470),0)</f>
        <v>5.0000000000000001E-3</v>
      </c>
      <c r="T1470" s="6">
        <f>VLOOKUP($A1470,TOURISM!$A$1:$F$2692,COLUMN(TOURISM!$E1470),0)</f>
        <v>1430000000</v>
      </c>
      <c r="U1470" s="6">
        <f>VLOOKUP($A1470,TOURISM!$A$1:$F$2692,COLUMN(TOURISM!$F1470),0)</f>
        <v>1058000000</v>
      </c>
      <c r="V1470" s="6">
        <f>VLOOKUP($A1470,BUSINESS!$A$1:$J$2692,COLUMN(BUSINESS!$E1470),0)</f>
        <v>0.43</v>
      </c>
      <c r="W1470" s="6">
        <f>VLOOKUP($A1470,BUSINESS!$A$1:$J$2692,COLUMN(BUSINESS!$F1470),0)</f>
        <v>20</v>
      </c>
      <c r="X1470" s="6">
        <f>VLOOKUP($A1470,BUSINESS!$A$1:$J$2692,COLUMN(BUSINESS!$G1470),0)</f>
        <v>25</v>
      </c>
      <c r="Y1470" s="6">
        <f>VLOOKUP($A1470,BUSINESS!$A$1:$J$2692,COLUMN(BUSINESS!$H1470),0)</f>
        <v>175</v>
      </c>
      <c r="Z1470" s="6">
        <f>VLOOKUP($A1470,BUSINESS!$A$1:$J$2692,COLUMN(BUSINESS!$I1470),0)</f>
        <v>0.67200000000000004</v>
      </c>
      <c r="AA1470" s="6">
        <f>VLOOKUP($A1470,BUSINESS!$A$1:$J$2692,COLUMN(BUSINESS!$J1470),0)</f>
        <v>1.651</v>
      </c>
      <c r="AB1470" s="5"/>
      <c r="AC1470" s="5"/>
      <c r="AD1470" s="5"/>
      <c r="AE1470" s="5"/>
    </row>
    <row r="1471" spans="1:31" ht="15.75" customHeight="1" x14ac:dyDescent="0.25">
      <c r="A1471" s="6">
        <v>1470</v>
      </c>
      <c r="B1471" s="7" t="str">
        <f>VLOOKUP($A1471,GDP!$A$1:$H$2692,COLUMN(GDP!B1471),0)</f>
        <v>Europe</v>
      </c>
      <c r="C1471" s="8" t="str">
        <f>VLOOKUP($A1471,GDP!$A$1:$H$2692,COLUMN(GDP!C1471),0)</f>
        <v>Luxembourg-Europe</v>
      </c>
      <c r="D1471" s="9" t="str">
        <f>VLOOKUP($A1471,GDP!$A$1:$H$2692,COLUMN(GDP!D1471),0)</f>
        <v>2000</v>
      </c>
      <c r="E1471" s="8">
        <f>VLOOKUP($A1471,GDP!$A$1:$H$2692,COLUMN(GDP!E1471),0)</f>
        <v>20267551133</v>
      </c>
      <c r="F1471" s="7">
        <f>VLOOKUP($A1471,GDP!$A$1:$H$2692,COLUMN(GDP!F1471),0)</f>
        <v>7.4999999999999997E-2</v>
      </c>
      <c r="G1471" s="7">
        <f>VLOOKUP($A1471,GDP!$A$1:$H$2692,COLUMN(GDP!G1471),0)</f>
        <v>3495</v>
      </c>
      <c r="H1471" s="7">
        <f>VLOOKUP($A1471,GDP!$A$1:$H$2692,COLUMN(GDP!H1471),0)</f>
        <v>0</v>
      </c>
      <c r="I1471" s="6">
        <f>VLOOKUP($A1471,ENERGY!$A$1:$F$2692,COLUMN(ENERGY!E1470),0)</f>
        <v>4080</v>
      </c>
      <c r="J1471" s="6">
        <f>VLOOKUP($A1471,ENERGY!$A$1:$F$2692,COLUMN(ENERGY!F1470),0)</f>
        <v>0</v>
      </c>
      <c r="K1471" s="6">
        <f>VLOOKUP($A1471,'HUMAN RESOURCES'!$A$1:$M$2692,COLUMN('HUMAN RESOURCES'!$E1471),0)</f>
        <v>1.2999999999999999E-2</v>
      </c>
      <c r="L1471" s="6">
        <f>VLOOKUP($A1471,'HUMAN RESOURCES'!$A$1:$M$2692,COLUMN('HUMAN RESOURCES'!$F1471),0)</f>
        <v>4.0000000000000001E-3</v>
      </c>
      <c r="M1471" s="6">
        <f>VLOOKUP($A1471,'HUMAN RESOURCES'!$A$1:$M$2692,COLUMN('HUMAN RESOURCES'!$G1471),0)</f>
        <v>81</v>
      </c>
      <c r="N1471" s="6">
        <f>VLOOKUP($A1471,'HUMAN RESOURCES'!$A$1:$M$2692,COLUMN('HUMAN RESOURCES'!$H1471),0)</f>
        <v>75</v>
      </c>
      <c r="O1471" s="6">
        <f>VLOOKUP($A1471,'HUMAN RESOURCES'!$A$1:$M$2692,COLUMN('HUMAN RESOURCES'!$I1471),0)</f>
        <v>0.189</v>
      </c>
      <c r="P1471" s="6">
        <f>VLOOKUP($A1471,'HUMAN RESOURCES'!$A$1:$M$2692,COLUMN('HUMAN RESOURCES'!$J1471),0)</f>
        <v>0.67</v>
      </c>
      <c r="Q1471" s="6">
        <f>VLOOKUP($A1471,'HUMAN RESOURCES'!$A$1:$M$2692,COLUMN('HUMAN RESOURCES'!$K1471),0)</f>
        <v>0.14099999999999999</v>
      </c>
      <c r="R1471" s="6">
        <f>VLOOKUP($A1471,'HUMAN RESOURCES'!$A$1:$M$2692,COLUMN('HUMAN RESOURCES'!$L1471),0)</f>
        <v>436300</v>
      </c>
      <c r="S1471" s="6">
        <f>VLOOKUP($A1471,'HUMAN RESOURCES'!$A$1:$M$2692,COLUMN('HUMAN RESOURCES'!$F1471),0)</f>
        <v>4.0000000000000001E-3</v>
      </c>
      <c r="T1471" s="6">
        <f>VLOOKUP($A1471,TOURISM!$A$1:$F$2692,COLUMN(TOURISM!$E1471),0)</f>
        <v>1686000000</v>
      </c>
      <c r="U1471" s="6">
        <f>VLOOKUP($A1471,TOURISM!$A$1:$F$2692,COLUMN(TOURISM!$F1471),0)</f>
        <v>1309000000</v>
      </c>
      <c r="V1471" s="6">
        <f>VLOOKUP($A1471,BUSINESS!$A$1:$J$2692,COLUMN(BUSINESS!$E1471),0)</f>
        <v>0</v>
      </c>
      <c r="W1471" s="6">
        <f>VLOOKUP($A1471,BUSINESS!$A$1:$J$2692,COLUMN(BUSINESS!$F1471),0)</f>
        <v>0</v>
      </c>
      <c r="X1471" s="6">
        <f>VLOOKUP($A1471,BUSINESS!$A$1:$J$2692,COLUMN(BUSINESS!$G1471),0)</f>
        <v>0</v>
      </c>
      <c r="Y1471" s="6">
        <f>VLOOKUP($A1471,BUSINESS!$A$1:$J$2692,COLUMN(BUSINESS!$H1471),0)</f>
        <v>0</v>
      </c>
      <c r="Z1471" s="6">
        <f>VLOOKUP($A1471,BUSINESS!$A$1:$J$2692,COLUMN(BUSINESS!$I1471),0)</f>
        <v>0.22900000000000001</v>
      </c>
      <c r="AA1471" s="6">
        <f>VLOOKUP($A1471,BUSINESS!$A$1:$J$2692,COLUMN(BUSINESS!$J1471),0)</f>
        <v>0.69499999999999995</v>
      </c>
      <c r="AB1471" s="5"/>
      <c r="AC1471" s="5"/>
      <c r="AD1471" s="5"/>
      <c r="AE1471" s="5"/>
    </row>
    <row r="1472" spans="1:31" ht="15.75" customHeight="1" x14ac:dyDescent="0.25">
      <c r="A1472" s="6">
        <v>1471</v>
      </c>
      <c r="B1472" s="7" t="str">
        <f>VLOOKUP($A1472,GDP!$A$1:$H$2692,COLUMN(GDP!B1472),0)</f>
        <v>Europe</v>
      </c>
      <c r="C1472" s="8" t="str">
        <f>VLOOKUP($A1472,GDP!$A$1:$H$2692,COLUMN(GDP!C1472),0)</f>
        <v>Luxembourg-Europe</v>
      </c>
      <c r="D1472" s="9" t="str">
        <f>VLOOKUP($A1472,GDP!$A$1:$H$2692,COLUMN(GDP!D1472),0)</f>
        <v>2001</v>
      </c>
      <c r="E1472" s="8">
        <f>VLOOKUP($A1472,GDP!$A$1:$H$2692,COLUMN(GDP!E1472),0)</f>
        <v>20196868009</v>
      </c>
      <c r="F1472" s="7">
        <f>VLOOKUP($A1472,GDP!$A$1:$H$2692,COLUMN(GDP!F1472),0)</f>
        <v>7.3999999999999996E-2</v>
      </c>
      <c r="G1472" s="7">
        <f>VLOOKUP($A1472,GDP!$A$1:$H$2692,COLUMN(GDP!G1472),0)</f>
        <v>3405</v>
      </c>
      <c r="H1472" s="7">
        <f>VLOOKUP($A1472,GDP!$A$1:$H$2692,COLUMN(GDP!H1472),0)</f>
        <v>0</v>
      </c>
      <c r="I1472" s="6">
        <f>VLOOKUP($A1472,ENERGY!$A$1:$F$2692,COLUMN(ENERGY!E1471),0)</f>
        <v>4171</v>
      </c>
      <c r="J1472" s="6">
        <f>VLOOKUP($A1472,ENERGY!$A$1:$F$2692,COLUMN(ENERGY!F1471),0)</f>
        <v>0</v>
      </c>
      <c r="K1472" s="6">
        <f>VLOOKUP($A1472,'HUMAN RESOURCES'!$A$1:$M$2692,COLUMN('HUMAN RESOURCES'!$E1472),0)</f>
        <v>1.2E-2</v>
      </c>
      <c r="L1472" s="6">
        <f>VLOOKUP($A1472,'HUMAN RESOURCES'!$A$1:$M$2692,COLUMN('HUMAN RESOURCES'!$F1472),0)</f>
        <v>4.0000000000000001E-3</v>
      </c>
      <c r="M1472" s="6">
        <f>VLOOKUP($A1472,'HUMAN RESOURCES'!$A$1:$M$2692,COLUMN('HUMAN RESOURCES'!$G1472),0)</f>
        <v>81</v>
      </c>
      <c r="N1472" s="6">
        <f>VLOOKUP($A1472,'HUMAN RESOURCES'!$A$1:$M$2692,COLUMN('HUMAN RESOURCES'!$H1472),0)</f>
        <v>75</v>
      </c>
      <c r="O1472" s="6">
        <f>VLOOKUP($A1472,'HUMAN RESOURCES'!$A$1:$M$2692,COLUMN('HUMAN RESOURCES'!$I1472),0)</f>
        <v>0.19</v>
      </c>
      <c r="P1472" s="6">
        <f>VLOOKUP($A1472,'HUMAN RESOURCES'!$A$1:$M$2692,COLUMN('HUMAN RESOURCES'!$J1472),0)</f>
        <v>0.66900000000000004</v>
      </c>
      <c r="Q1472" s="6">
        <f>VLOOKUP($A1472,'HUMAN RESOURCES'!$A$1:$M$2692,COLUMN('HUMAN RESOURCES'!$K1472),0)</f>
        <v>0.14199999999999999</v>
      </c>
      <c r="R1472" s="6">
        <f>VLOOKUP($A1472,'HUMAN RESOURCES'!$A$1:$M$2692,COLUMN('HUMAN RESOURCES'!$L1472),0)</f>
        <v>441525</v>
      </c>
      <c r="S1472" s="6">
        <f>VLOOKUP($A1472,'HUMAN RESOURCES'!$A$1:$M$2692,COLUMN('HUMAN RESOURCES'!$F1472),0)</f>
        <v>4.0000000000000001E-3</v>
      </c>
      <c r="T1472" s="6">
        <f>VLOOKUP($A1472,TOURISM!$A$1:$F$2692,COLUMN(TOURISM!$E1472),0)</f>
        <v>1780000000</v>
      </c>
      <c r="U1472" s="6">
        <f>VLOOKUP($A1472,TOURISM!$A$1:$F$2692,COLUMN(TOURISM!$F1472),0)</f>
        <v>1464000000</v>
      </c>
      <c r="V1472" s="6">
        <f>VLOOKUP($A1472,BUSINESS!$A$1:$J$2692,COLUMN(BUSINESS!$E1472),0)</f>
        <v>0</v>
      </c>
      <c r="W1472" s="6">
        <f>VLOOKUP($A1472,BUSINESS!$A$1:$J$2692,COLUMN(BUSINESS!$F1472),0)</f>
        <v>0</v>
      </c>
      <c r="X1472" s="6">
        <f>VLOOKUP($A1472,BUSINESS!$A$1:$J$2692,COLUMN(BUSINESS!$G1472),0)</f>
        <v>0</v>
      </c>
      <c r="Y1472" s="6">
        <f>VLOOKUP($A1472,BUSINESS!$A$1:$J$2692,COLUMN(BUSINESS!$H1472),0)</f>
        <v>0</v>
      </c>
      <c r="Z1472" s="6">
        <f>VLOOKUP($A1472,BUSINESS!$A$1:$J$2692,COLUMN(BUSINESS!$I1472),0)</f>
        <v>0.36199999999999999</v>
      </c>
      <c r="AA1472" s="6">
        <f>VLOOKUP($A1472,BUSINESS!$A$1:$J$2692,COLUMN(BUSINESS!$J1472),0)</f>
        <v>0.92900000000000005</v>
      </c>
      <c r="AB1472" s="5"/>
      <c r="AC1472" s="5"/>
      <c r="AD1472" s="5"/>
      <c r="AE1472" s="5"/>
    </row>
    <row r="1473" spans="1:31" ht="15.75" customHeight="1" x14ac:dyDescent="0.25">
      <c r="A1473" s="6">
        <v>1472</v>
      </c>
      <c r="B1473" s="7" t="str">
        <f>VLOOKUP($A1473,GDP!$A$1:$H$2692,COLUMN(GDP!B1473),0)</f>
        <v>Europe</v>
      </c>
      <c r="C1473" s="8" t="str">
        <f>VLOOKUP($A1473,GDP!$A$1:$H$2692,COLUMN(GDP!C1473),0)</f>
        <v>Luxembourg-Europe</v>
      </c>
      <c r="D1473" s="9" t="str">
        <f>VLOOKUP($A1473,GDP!$A$1:$H$2692,COLUMN(GDP!D1473),0)</f>
        <v>2002</v>
      </c>
      <c r="E1473" s="8">
        <f>VLOOKUP($A1473,GDP!$A$1:$H$2692,COLUMN(GDP!E1473),0)</f>
        <v>22568793525</v>
      </c>
      <c r="F1473" s="7">
        <f>VLOOKUP($A1473,GDP!$A$1:$H$2692,COLUMN(GDP!F1473),0)</f>
        <v>8.3000000000000004E-2</v>
      </c>
      <c r="G1473" s="7">
        <f>VLOOKUP($A1473,GDP!$A$1:$H$2692,COLUMN(GDP!G1473),0)</f>
        <v>4202</v>
      </c>
      <c r="H1473" s="7">
        <f>VLOOKUP($A1473,GDP!$A$1:$H$2692,COLUMN(GDP!H1473),0)</f>
        <v>0</v>
      </c>
      <c r="I1473" s="6">
        <f>VLOOKUP($A1473,ENERGY!$A$1:$F$2692,COLUMN(ENERGY!E1472),0)</f>
        <v>4220</v>
      </c>
      <c r="J1473" s="6">
        <f>VLOOKUP($A1473,ENERGY!$A$1:$F$2692,COLUMN(ENERGY!F1472),0)</f>
        <v>10829</v>
      </c>
      <c r="K1473" s="6">
        <f>VLOOKUP($A1473,'HUMAN RESOURCES'!$A$1:$M$2692,COLUMN('HUMAN RESOURCES'!$E1473),0)</f>
        <v>1.2E-2</v>
      </c>
      <c r="L1473" s="6">
        <f>VLOOKUP($A1473,'HUMAN RESOURCES'!$A$1:$M$2692,COLUMN('HUMAN RESOURCES'!$F1473),0)</f>
        <v>3.0000000000000001E-3</v>
      </c>
      <c r="M1473" s="6">
        <f>VLOOKUP($A1473,'HUMAN RESOURCES'!$A$1:$M$2692,COLUMN('HUMAN RESOURCES'!$G1473),0)</f>
        <v>82</v>
      </c>
      <c r="N1473" s="6">
        <f>VLOOKUP($A1473,'HUMAN RESOURCES'!$A$1:$M$2692,COLUMN('HUMAN RESOURCES'!$H1473),0)</f>
        <v>75</v>
      </c>
      <c r="O1473" s="6">
        <f>VLOOKUP($A1473,'HUMAN RESOURCES'!$A$1:$M$2692,COLUMN('HUMAN RESOURCES'!$I1473),0)</f>
        <v>0.189</v>
      </c>
      <c r="P1473" s="6">
        <f>VLOOKUP($A1473,'HUMAN RESOURCES'!$A$1:$M$2692,COLUMN('HUMAN RESOURCES'!$J1473),0)</f>
        <v>0.66800000000000004</v>
      </c>
      <c r="Q1473" s="6">
        <f>VLOOKUP($A1473,'HUMAN RESOURCES'!$A$1:$M$2692,COLUMN('HUMAN RESOURCES'!$K1473),0)</f>
        <v>0.14299999999999999</v>
      </c>
      <c r="R1473" s="6">
        <f>VLOOKUP($A1473,'HUMAN RESOURCES'!$A$1:$M$2692,COLUMN('HUMAN RESOURCES'!$L1473),0)</f>
        <v>446175</v>
      </c>
      <c r="S1473" s="6">
        <f>VLOOKUP($A1473,'HUMAN RESOURCES'!$A$1:$M$2692,COLUMN('HUMAN RESOURCES'!$F1473),0)</f>
        <v>3.0000000000000001E-3</v>
      </c>
      <c r="T1473" s="6">
        <f>VLOOKUP($A1473,TOURISM!$A$1:$F$2692,COLUMN(TOURISM!$E1473),0)</f>
        <v>2547000000</v>
      </c>
      <c r="U1473" s="6">
        <f>VLOOKUP($A1473,TOURISM!$A$1:$F$2692,COLUMN(TOURISM!$F1473),0)</f>
        <v>1963000000</v>
      </c>
      <c r="V1473" s="6">
        <f>VLOOKUP($A1473,BUSINESS!$A$1:$J$2692,COLUMN(BUSINESS!$E1473),0)</f>
        <v>0</v>
      </c>
      <c r="W1473" s="6">
        <f>VLOOKUP($A1473,BUSINESS!$A$1:$J$2692,COLUMN(BUSINESS!$F1473),0)</f>
        <v>0</v>
      </c>
      <c r="X1473" s="6">
        <f>VLOOKUP($A1473,BUSINESS!$A$1:$J$2692,COLUMN(BUSINESS!$G1473),0)</f>
        <v>0</v>
      </c>
      <c r="Y1473" s="6">
        <f>VLOOKUP($A1473,BUSINESS!$A$1:$J$2692,COLUMN(BUSINESS!$H1473),0)</f>
        <v>0</v>
      </c>
      <c r="Z1473" s="6">
        <f>VLOOKUP($A1473,BUSINESS!$A$1:$J$2692,COLUMN(BUSINESS!$I1473),0)</f>
        <v>0.39800000000000002</v>
      </c>
      <c r="AA1473" s="6">
        <f>VLOOKUP($A1473,BUSINESS!$A$1:$J$2692,COLUMN(BUSINESS!$J1473),0)</f>
        <v>1.0660000000000001</v>
      </c>
      <c r="AB1473" s="5"/>
      <c r="AC1473" s="5"/>
      <c r="AD1473" s="5"/>
      <c r="AE1473" s="5"/>
    </row>
    <row r="1474" spans="1:31" ht="15.75" customHeight="1" x14ac:dyDescent="0.25">
      <c r="A1474" s="6">
        <v>1473</v>
      </c>
      <c r="B1474" s="7" t="str">
        <f>VLOOKUP($A1474,GDP!$A$1:$H$2692,COLUMN(GDP!B1474),0)</f>
        <v>Europe</v>
      </c>
      <c r="C1474" s="8" t="str">
        <f>VLOOKUP($A1474,GDP!$A$1:$H$2692,COLUMN(GDP!C1474),0)</f>
        <v>Luxembourg-Europe</v>
      </c>
      <c r="D1474" s="9" t="str">
        <f>VLOOKUP($A1474,GDP!$A$1:$H$2692,COLUMN(GDP!D1474),0)</f>
        <v>2003</v>
      </c>
      <c r="E1474" s="8">
        <f>VLOOKUP($A1474,GDP!$A$1:$H$2692,COLUMN(GDP!E1474),0)</f>
        <v>29144582393</v>
      </c>
      <c r="F1474" s="7">
        <f>VLOOKUP($A1474,GDP!$A$1:$H$2692,COLUMN(GDP!F1474),0)</f>
        <v>7.6999999999999999E-2</v>
      </c>
      <c r="G1474" s="7">
        <f>VLOOKUP($A1474,GDP!$A$1:$H$2692,COLUMN(GDP!G1474),0)</f>
        <v>4984</v>
      </c>
      <c r="H1474" s="7">
        <f>VLOOKUP($A1474,GDP!$A$1:$H$2692,COLUMN(GDP!H1474),0)</f>
        <v>0</v>
      </c>
      <c r="I1474" s="6">
        <f>VLOOKUP($A1474,ENERGY!$A$1:$F$2692,COLUMN(ENERGY!E1473),0)</f>
        <v>3956</v>
      </c>
      <c r="J1474" s="6">
        <f>VLOOKUP($A1474,ENERGY!$A$1:$F$2692,COLUMN(ENERGY!F1473),0)</f>
        <v>10249</v>
      </c>
      <c r="K1474" s="6">
        <f>VLOOKUP($A1474,'HUMAN RESOURCES'!$A$1:$M$2692,COLUMN('HUMAN RESOURCES'!$E1474),0)</f>
        <v>1.2E-2</v>
      </c>
      <c r="L1474" s="6">
        <f>VLOOKUP($A1474,'HUMAN RESOURCES'!$A$1:$M$2692,COLUMN('HUMAN RESOURCES'!$F1474),0)</f>
        <v>3.0000000000000001E-3</v>
      </c>
      <c r="M1474" s="6">
        <f>VLOOKUP($A1474,'HUMAN RESOURCES'!$A$1:$M$2692,COLUMN('HUMAN RESOURCES'!$G1474),0)</f>
        <v>81</v>
      </c>
      <c r="N1474" s="6">
        <f>VLOOKUP($A1474,'HUMAN RESOURCES'!$A$1:$M$2692,COLUMN('HUMAN RESOURCES'!$H1474),0)</f>
        <v>75</v>
      </c>
      <c r="O1474" s="6">
        <f>VLOOKUP($A1474,'HUMAN RESOURCES'!$A$1:$M$2692,COLUMN('HUMAN RESOURCES'!$I1474),0)</f>
        <v>0.189</v>
      </c>
      <c r="P1474" s="6">
        <f>VLOOKUP($A1474,'HUMAN RESOURCES'!$A$1:$M$2692,COLUMN('HUMAN RESOURCES'!$J1474),0)</f>
        <v>0.66800000000000004</v>
      </c>
      <c r="Q1474" s="6">
        <f>VLOOKUP($A1474,'HUMAN RESOURCES'!$A$1:$M$2692,COLUMN('HUMAN RESOURCES'!$K1474),0)</f>
        <v>0.14399999999999999</v>
      </c>
      <c r="R1474" s="6">
        <f>VLOOKUP($A1474,'HUMAN RESOURCES'!$A$1:$M$2692,COLUMN('HUMAN RESOURCES'!$L1474),0)</f>
        <v>451630</v>
      </c>
      <c r="S1474" s="6">
        <f>VLOOKUP($A1474,'HUMAN RESOURCES'!$A$1:$M$2692,COLUMN('HUMAN RESOURCES'!$F1474),0)</f>
        <v>3.0000000000000001E-3</v>
      </c>
      <c r="T1474" s="6">
        <f>VLOOKUP($A1474,TOURISM!$A$1:$F$2692,COLUMN(TOURISM!$E1474),0)</f>
        <v>3149000000</v>
      </c>
      <c r="U1474" s="6">
        <f>VLOOKUP($A1474,TOURISM!$A$1:$F$2692,COLUMN(TOURISM!$F1474),0)</f>
        <v>2445000000</v>
      </c>
      <c r="V1474" s="6">
        <f>VLOOKUP($A1474,BUSINESS!$A$1:$J$2692,COLUMN(BUSINESS!$E1474),0)</f>
        <v>0</v>
      </c>
      <c r="W1474" s="6">
        <f>VLOOKUP($A1474,BUSINESS!$A$1:$J$2692,COLUMN(BUSINESS!$F1474),0)</f>
        <v>0</v>
      </c>
      <c r="X1474" s="6">
        <f>VLOOKUP($A1474,BUSINESS!$A$1:$J$2692,COLUMN(BUSINESS!$G1474),0)</f>
        <v>0</v>
      </c>
      <c r="Y1474" s="6">
        <f>VLOOKUP($A1474,BUSINESS!$A$1:$J$2692,COLUMN(BUSINESS!$H1474),0)</f>
        <v>0</v>
      </c>
      <c r="Z1474" s="6">
        <f>VLOOKUP($A1474,BUSINESS!$A$1:$J$2692,COLUMN(BUSINESS!$I1474),0)</f>
        <v>0.54600000000000004</v>
      </c>
      <c r="AA1474" s="6">
        <f>VLOOKUP($A1474,BUSINESS!$A$1:$J$2692,COLUMN(BUSINESS!$J1474),0)</f>
        <v>1.206</v>
      </c>
      <c r="AB1474" s="5"/>
      <c r="AC1474" s="5"/>
      <c r="AD1474" s="5"/>
      <c r="AE1474" s="5"/>
    </row>
    <row r="1475" spans="1:31" ht="15.75" customHeight="1" x14ac:dyDescent="0.25">
      <c r="A1475" s="6">
        <v>1474</v>
      </c>
      <c r="B1475" s="7" t="str">
        <f>VLOOKUP($A1475,GDP!$A$1:$H$2692,COLUMN(GDP!B1475),0)</f>
        <v>Europe</v>
      </c>
      <c r="C1475" s="8" t="str">
        <f>VLOOKUP($A1475,GDP!$A$1:$H$2692,COLUMN(GDP!C1475),0)</f>
        <v>Luxembourg-Europe</v>
      </c>
      <c r="D1475" s="9" t="str">
        <f>VLOOKUP($A1475,GDP!$A$1:$H$2692,COLUMN(GDP!D1475),0)</f>
        <v>2004</v>
      </c>
      <c r="E1475" s="8">
        <f>VLOOKUP($A1475,GDP!$A$1:$H$2692,COLUMN(GDP!E1475),0)</f>
        <v>34077095478</v>
      </c>
      <c r="F1475" s="7">
        <f>VLOOKUP($A1475,GDP!$A$1:$H$2692,COLUMN(GDP!F1475),0)</f>
        <v>8.2000000000000003E-2</v>
      </c>
      <c r="G1475" s="7">
        <f>VLOOKUP($A1475,GDP!$A$1:$H$2692,COLUMN(GDP!G1475),0)</f>
        <v>6145</v>
      </c>
      <c r="H1475" s="7">
        <f>VLOOKUP($A1475,GDP!$A$1:$H$2692,COLUMN(GDP!H1475),0)</f>
        <v>0</v>
      </c>
      <c r="I1475" s="6">
        <f>VLOOKUP($A1475,ENERGY!$A$1:$F$2692,COLUMN(ENERGY!E1474),0)</f>
        <v>4204</v>
      </c>
      <c r="J1475" s="6">
        <f>VLOOKUP($A1475,ENERGY!$A$1:$F$2692,COLUMN(ENERGY!F1474),0)</f>
        <v>10792</v>
      </c>
      <c r="K1475" s="6">
        <f>VLOOKUP($A1475,'HUMAN RESOURCES'!$A$1:$M$2692,COLUMN('HUMAN RESOURCES'!$E1475),0)</f>
        <v>1.2E-2</v>
      </c>
      <c r="L1475" s="6">
        <f>VLOOKUP($A1475,'HUMAN RESOURCES'!$A$1:$M$2692,COLUMN('HUMAN RESOURCES'!$F1475),0)</f>
        <v>3.0000000000000001E-3</v>
      </c>
      <c r="M1475" s="6">
        <f>VLOOKUP($A1475,'HUMAN RESOURCES'!$A$1:$M$2692,COLUMN('HUMAN RESOURCES'!$G1475),0)</f>
        <v>82</v>
      </c>
      <c r="N1475" s="6">
        <f>VLOOKUP($A1475,'HUMAN RESOURCES'!$A$1:$M$2692,COLUMN('HUMAN RESOURCES'!$H1475),0)</f>
        <v>76</v>
      </c>
      <c r="O1475" s="6">
        <f>VLOOKUP($A1475,'HUMAN RESOURCES'!$A$1:$M$2692,COLUMN('HUMAN RESOURCES'!$I1475),0)</f>
        <v>0.188</v>
      </c>
      <c r="P1475" s="6">
        <f>VLOOKUP($A1475,'HUMAN RESOURCES'!$A$1:$M$2692,COLUMN('HUMAN RESOURCES'!$J1475),0)</f>
        <v>0.66800000000000004</v>
      </c>
      <c r="Q1475" s="6">
        <f>VLOOKUP($A1475,'HUMAN RESOURCES'!$A$1:$M$2692,COLUMN('HUMAN RESOURCES'!$K1475),0)</f>
        <v>0.14399999999999999</v>
      </c>
      <c r="R1475" s="6">
        <f>VLOOKUP($A1475,'HUMAN RESOURCES'!$A$1:$M$2692,COLUMN('HUMAN RESOURCES'!$L1475),0)</f>
        <v>458095</v>
      </c>
      <c r="S1475" s="6">
        <f>VLOOKUP($A1475,'HUMAN RESOURCES'!$A$1:$M$2692,COLUMN('HUMAN RESOURCES'!$F1475),0)</f>
        <v>3.0000000000000001E-3</v>
      </c>
      <c r="T1475" s="6">
        <f>VLOOKUP($A1475,TOURISM!$A$1:$F$2692,COLUMN(TOURISM!$E1475),0)</f>
        <v>3880000000</v>
      </c>
      <c r="U1475" s="6">
        <f>VLOOKUP($A1475,TOURISM!$A$1:$F$2692,COLUMN(TOURISM!$F1475),0)</f>
        <v>2950000000</v>
      </c>
      <c r="V1475" s="6">
        <f>VLOOKUP($A1475,BUSINESS!$A$1:$J$2692,COLUMN(BUSINESS!$E1475),0)</f>
        <v>0</v>
      </c>
      <c r="W1475" s="6">
        <f>VLOOKUP($A1475,BUSINESS!$A$1:$J$2692,COLUMN(BUSINESS!$F1475),0)</f>
        <v>0</v>
      </c>
      <c r="X1475" s="6">
        <f>VLOOKUP($A1475,BUSINESS!$A$1:$J$2692,COLUMN(BUSINESS!$G1475),0)</f>
        <v>0</v>
      </c>
      <c r="Y1475" s="6">
        <f>VLOOKUP($A1475,BUSINESS!$A$1:$J$2692,COLUMN(BUSINESS!$H1475),0)</f>
        <v>0</v>
      </c>
      <c r="Z1475" s="6">
        <f>VLOOKUP($A1475,BUSINESS!$A$1:$J$2692,COLUMN(BUSINESS!$I1475),0)</f>
        <v>0.65900000000000003</v>
      </c>
      <c r="AA1475" s="6">
        <f>VLOOKUP($A1475,BUSINESS!$A$1:$J$2692,COLUMN(BUSINESS!$J1475),0)</f>
        <v>1.0409999999999999</v>
      </c>
      <c r="AB1475" s="5"/>
      <c r="AC1475" s="5"/>
      <c r="AD1475" s="5"/>
      <c r="AE1475" s="5"/>
    </row>
    <row r="1476" spans="1:31" ht="15.75" customHeight="1" x14ac:dyDescent="0.25">
      <c r="A1476" s="6">
        <v>1475</v>
      </c>
      <c r="B1476" s="7" t="str">
        <f>VLOOKUP($A1476,GDP!$A$1:$H$2692,COLUMN(GDP!B1476),0)</f>
        <v>Europe</v>
      </c>
      <c r="C1476" s="8" t="str">
        <f>VLOOKUP($A1476,GDP!$A$1:$H$2692,COLUMN(GDP!C1476),0)</f>
        <v>Luxembourg-Europe</v>
      </c>
      <c r="D1476" s="9" t="str">
        <f>VLOOKUP($A1476,GDP!$A$1:$H$2692,COLUMN(GDP!D1476),0)</f>
        <v>2005</v>
      </c>
      <c r="E1476" s="8">
        <f>VLOOKUP($A1476,GDP!$A$1:$H$2692,COLUMN(GDP!E1476),0)</f>
        <v>37643013481</v>
      </c>
      <c r="F1476" s="7">
        <f>VLOOKUP($A1476,GDP!$A$1:$H$2692,COLUMN(GDP!F1476),0)</f>
        <v>7.9000000000000001E-2</v>
      </c>
      <c r="G1476" s="7">
        <f>VLOOKUP($A1476,GDP!$A$1:$H$2692,COLUMN(GDP!G1476),0)</f>
        <v>6485</v>
      </c>
      <c r="H1476" s="7">
        <f>VLOOKUP($A1476,GDP!$A$1:$H$2692,COLUMN(GDP!H1476),0)</f>
        <v>0</v>
      </c>
      <c r="I1476" s="6">
        <f>VLOOKUP($A1476,ENERGY!$A$1:$F$2692,COLUMN(ENERGY!E1475),0)</f>
        <v>4209</v>
      </c>
      <c r="J1476" s="6">
        <f>VLOOKUP($A1476,ENERGY!$A$1:$F$2692,COLUMN(ENERGY!F1475),0)</f>
        <v>10869</v>
      </c>
      <c r="K1476" s="6">
        <f>VLOOKUP($A1476,'HUMAN RESOURCES'!$A$1:$M$2692,COLUMN('HUMAN RESOURCES'!$E1476),0)</f>
        <v>1.2E-2</v>
      </c>
      <c r="L1476" s="6">
        <f>VLOOKUP($A1476,'HUMAN RESOURCES'!$A$1:$M$2692,COLUMN('HUMAN RESOURCES'!$F1476),0)</f>
        <v>3.0000000000000001E-3</v>
      </c>
      <c r="M1476" s="6">
        <f>VLOOKUP($A1476,'HUMAN RESOURCES'!$A$1:$M$2692,COLUMN('HUMAN RESOURCES'!$G1476),0)</f>
        <v>82</v>
      </c>
      <c r="N1476" s="6">
        <f>VLOOKUP($A1476,'HUMAN RESOURCES'!$A$1:$M$2692,COLUMN('HUMAN RESOURCES'!$H1476),0)</f>
        <v>77</v>
      </c>
      <c r="O1476" s="6">
        <f>VLOOKUP($A1476,'HUMAN RESOURCES'!$A$1:$M$2692,COLUMN('HUMAN RESOURCES'!$I1476),0)</f>
        <v>0.186</v>
      </c>
      <c r="P1476" s="6">
        <f>VLOOKUP($A1476,'HUMAN RESOURCES'!$A$1:$M$2692,COLUMN('HUMAN RESOURCES'!$J1476),0)</f>
        <v>0.67</v>
      </c>
      <c r="Q1476" s="6">
        <f>VLOOKUP($A1476,'HUMAN RESOURCES'!$A$1:$M$2692,COLUMN('HUMAN RESOURCES'!$K1476),0)</f>
        <v>0.14399999999999999</v>
      </c>
      <c r="R1476" s="6">
        <f>VLOOKUP($A1476,'HUMAN RESOURCES'!$A$1:$M$2692,COLUMN('HUMAN RESOURCES'!$L1476),0)</f>
        <v>465158</v>
      </c>
      <c r="S1476" s="6">
        <f>VLOOKUP($A1476,'HUMAN RESOURCES'!$A$1:$M$2692,COLUMN('HUMAN RESOURCES'!$F1476),0)</f>
        <v>3.0000000000000001E-3</v>
      </c>
      <c r="T1476" s="6">
        <f>VLOOKUP($A1476,TOURISM!$A$1:$F$2692,COLUMN(TOURISM!$E1476),0)</f>
        <v>3612000000</v>
      </c>
      <c r="U1476" s="6">
        <f>VLOOKUP($A1476,TOURISM!$A$1:$F$2692,COLUMN(TOURISM!$F1476),0)</f>
        <v>2977000000</v>
      </c>
      <c r="V1476" s="6">
        <f>VLOOKUP($A1476,BUSINESS!$A$1:$J$2692,COLUMN(BUSINESS!$E1476),0)</f>
        <v>0</v>
      </c>
      <c r="W1476" s="6">
        <f>VLOOKUP($A1476,BUSINESS!$A$1:$J$2692,COLUMN(BUSINESS!$F1476),0)</f>
        <v>0</v>
      </c>
      <c r="X1476" s="6">
        <f>VLOOKUP($A1476,BUSINESS!$A$1:$J$2692,COLUMN(BUSINESS!$G1476),0)</f>
        <v>0</v>
      </c>
      <c r="Y1476" s="6">
        <f>VLOOKUP($A1476,BUSINESS!$A$1:$J$2692,COLUMN(BUSINESS!$H1476),0)</f>
        <v>0</v>
      </c>
      <c r="Z1476" s="6">
        <f>VLOOKUP($A1476,BUSINESS!$A$1:$J$2692,COLUMN(BUSINESS!$I1476),0)</f>
        <v>0.7</v>
      </c>
      <c r="AA1476" s="6">
        <f>VLOOKUP($A1476,BUSINESS!$A$1:$J$2692,COLUMN(BUSINESS!$J1476),0)</f>
        <v>1.1140000000000001</v>
      </c>
      <c r="AB1476" s="5"/>
      <c r="AC1476" s="5"/>
      <c r="AD1476" s="5"/>
      <c r="AE1476" s="5"/>
    </row>
    <row r="1477" spans="1:31" ht="15.75" customHeight="1" x14ac:dyDescent="0.25">
      <c r="A1477" s="6">
        <v>1476</v>
      </c>
      <c r="B1477" s="7" t="str">
        <f>VLOOKUP($A1477,GDP!$A$1:$H$2692,COLUMN(GDP!B1477),0)</f>
        <v>Europe</v>
      </c>
      <c r="C1477" s="8" t="str">
        <f>VLOOKUP($A1477,GDP!$A$1:$H$2692,COLUMN(GDP!C1477),0)</f>
        <v>Luxembourg-Europe</v>
      </c>
      <c r="D1477" s="9" t="str">
        <f>VLOOKUP($A1477,GDP!$A$1:$H$2692,COLUMN(GDP!D1477),0)</f>
        <v>2006</v>
      </c>
      <c r="E1477" s="8">
        <f>VLOOKUP($A1477,GDP!$A$1:$H$2692,COLUMN(GDP!E1477),0)</f>
        <v>42544677906</v>
      </c>
      <c r="F1477" s="7">
        <f>VLOOKUP($A1477,GDP!$A$1:$H$2692,COLUMN(GDP!F1477),0)</f>
        <v>7.6999999999999999E-2</v>
      </c>
      <c r="G1477" s="7">
        <f>VLOOKUP($A1477,GDP!$A$1:$H$2692,COLUMN(GDP!G1477),0)</f>
        <v>7029</v>
      </c>
      <c r="H1477" s="7">
        <f>VLOOKUP($A1477,GDP!$A$1:$H$2692,COLUMN(GDP!H1477),0)</f>
        <v>0</v>
      </c>
      <c r="I1477" s="6">
        <f>VLOOKUP($A1477,ENERGY!$A$1:$F$2692,COLUMN(ENERGY!E1476),0)</f>
        <v>4329</v>
      </c>
      <c r="J1477" s="6">
        <f>VLOOKUP($A1477,ENERGY!$A$1:$F$2692,COLUMN(ENERGY!F1476),0)</f>
        <v>11357</v>
      </c>
      <c r="K1477" s="6">
        <f>VLOOKUP($A1477,'HUMAN RESOURCES'!$A$1:$M$2692,COLUMN('HUMAN RESOURCES'!$E1477),0)</f>
        <v>1.2E-2</v>
      </c>
      <c r="L1477" s="6">
        <f>VLOOKUP($A1477,'HUMAN RESOURCES'!$A$1:$M$2692,COLUMN('HUMAN RESOURCES'!$F1477),0)</f>
        <v>3.0000000000000001E-3</v>
      </c>
      <c r="M1477" s="6">
        <f>VLOOKUP($A1477,'HUMAN RESOURCES'!$A$1:$M$2692,COLUMN('HUMAN RESOURCES'!$G1477),0)</f>
        <v>82</v>
      </c>
      <c r="N1477" s="6">
        <f>VLOOKUP($A1477,'HUMAN RESOURCES'!$A$1:$M$2692,COLUMN('HUMAN RESOURCES'!$H1477),0)</f>
        <v>77</v>
      </c>
      <c r="O1477" s="6">
        <f>VLOOKUP($A1477,'HUMAN RESOURCES'!$A$1:$M$2692,COLUMN('HUMAN RESOURCES'!$I1477),0)</f>
        <v>0.184</v>
      </c>
      <c r="P1477" s="6">
        <f>VLOOKUP($A1477,'HUMAN RESOURCES'!$A$1:$M$2692,COLUMN('HUMAN RESOURCES'!$J1477),0)</f>
        <v>0.67200000000000004</v>
      </c>
      <c r="Q1477" s="6">
        <f>VLOOKUP($A1477,'HUMAN RESOURCES'!$A$1:$M$2692,COLUMN('HUMAN RESOURCES'!$K1477),0)</f>
        <v>0.14399999999999999</v>
      </c>
      <c r="R1477" s="6">
        <f>VLOOKUP($A1477,'HUMAN RESOURCES'!$A$1:$M$2692,COLUMN('HUMAN RESOURCES'!$L1477),0)</f>
        <v>472637</v>
      </c>
      <c r="S1477" s="6">
        <f>VLOOKUP($A1477,'HUMAN RESOURCES'!$A$1:$M$2692,COLUMN('HUMAN RESOURCES'!$F1477),0)</f>
        <v>3.0000000000000001E-3</v>
      </c>
      <c r="T1477" s="6">
        <f>VLOOKUP($A1477,TOURISM!$A$1:$F$2692,COLUMN(TOURISM!$E1477),0)</f>
        <v>3636000000</v>
      </c>
      <c r="U1477" s="6">
        <f>VLOOKUP($A1477,TOURISM!$A$1:$F$2692,COLUMN(TOURISM!$F1477),0)</f>
        <v>3138000000</v>
      </c>
      <c r="V1477" s="6">
        <f>VLOOKUP($A1477,BUSINESS!$A$1:$J$2692,COLUMN(BUSINESS!$E1477),0)</f>
        <v>0.20399999999999999</v>
      </c>
      <c r="W1477" s="6">
        <f>VLOOKUP($A1477,BUSINESS!$A$1:$J$2692,COLUMN(BUSINESS!$F1477),0)</f>
        <v>26</v>
      </c>
      <c r="X1477" s="6">
        <f>VLOOKUP($A1477,BUSINESS!$A$1:$J$2692,COLUMN(BUSINESS!$G1477),0)</f>
        <v>0</v>
      </c>
      <c r="Y1477" s="6">
        <f>VLOOKUP($A1477,BUSINESS!$A$1:$J$2692,COLUMN(BUSINESS!$H1477),0)</f>
        <v>59</v>
      </c>
      <c r="Z1477" s="6">
        <f>VLOOKUP($A1477,BUSINESS!$A$1:$J$2692,COLUMN(BUSINESS!$I1477),0)</f>
        <v>0.72499999999999998</v>
      </c>
      <c r="AA1477" s="6">
        <f>VLOOKUP($A1477,BUSINESS!$A$1:$J$2692,COLUMN(BUSINESS!$J1477),0)</f>
        <v>1.5289999999999999</v>
      </c>
      <c r="AB1477" s="5"/>
      <c r="AC1477" s="5"/>
      <c r="AD1477" s="5"/>
      <c r="AE1477" s="5"/>
    </row>
    <row r="1478" spans="1:31" ht="15.75" customHeight="1" x14ac:dyDescent="0.25">
      <c r="A1478" s="6">
        <v>1477</v>
      </c>
      <c r="B1478" s="7" t="str">
        <f>VLOOKUP($A1478,GDP!$A$1:$H$2692,COLUMN(GDP!B1478),0)</f>
        <v>Europe</v>
      </c>
      <c r="C1478" s="8" t="str">
        <f>VLOOKUP($A1478,GDP!$A$1:$H$2692,COLUMN(GDP!C1478),0)</f>
        <v>Luxembourg-Europe</v>
      </c>
      <c r="D1478" s="9" t="str">
        <f>VLOOKUP($A1478,GDP!$A$1:$H$2692,COLUMN(GDP!D1478),0)</f>
        <v>2007</v>
      </c>
      <c r="E1478" s="8">
        <f>VLOOKUP($A1478,GDP!$A$1:$H$2692,COLUMN(GDP!E1478),0)</f>
        <v>51320661751</v>
      </c>
      <c r="F1478" s="7">
        <f>VLOOKUP($A1478,GDP!$A$1:$H$2692,COLUMN(GDP!F1478),0)</f>
        <v>6.8000000000000005E-2</v>
      </c>
      <c r="G1478" s="7">
        <f>VLOOKUP($A1478,GDP!$A$1:$H$2692,COLUMN(GDP!G1478),0)</f>
        <v>7326</v>
      </c>
      <c r="H1478" s="7">
        <f>VLOOKUP($A1478,GDP!$A$1:$H$2692,COLUMN(GDP!H1478),0)</f>
        <v>0</v>
      </c>
      <c r="I1478" s="6">
        <f>VLOOKUP($A1478,ENERGY!$A$1:$F$2692,COLUMN(ENERGY!E1477),0)</f>
        <v>4382</v>
      </c>
      <c r="J1478" s="6">
        <f>VLOOKUP($A1478,ENERGY!$A$1:$F$2692,COLUMN(ENERGY!F1477),0)</f>
        <v>11544</v>
      </c>
      <c r="K1478" s="6">
        <f>VLOOKUP($A1478,'HUMAN RESOURCES'!$A$1:$M$2692,COLUMN('HUMAN RESOURCES'!$E1478),0)</f>
        <v>1.0999999999999999E-2</v>
      </c>
      <c r="L1478" s="6">
        <f>VLOOKUP($A1478,'HUMAN RESOURCES'!$A$1:$M$2692,COLUMN('HUMAN RESOURCES'!$F1478),0)</f>
        <v>2E-3</v>
      </c>
      <c r="M1478" s="6">
        <f>VLOOKUP($A1478,'HUMAN RESOURCES'!$A$1:$M$2692,COLUMN('HUMAN RESOURCES'!$G1478),0)</f>
        <v>82</v>
      </c>
      <c r="N1478" s="6">
        <f>VLOOKUP($A1478,'HUMAN RESOURCES'!$A$1:$M$2692,COLUMN('HUMAN RESOURCES'!$H1478),0)</f>
        <v>77</v>
      </c>
      <c r="O1478" s="6">
        <f>VLOOKUP($A1478,'HUMAN RESOURCES'!$A$1:$M$2692,COLUMN('HUMAN RESOURCES'!$I1478),0)</f>
        <v>0.182</v>
      </c>
      <c r="P1478" s="6">
        <f>VLOOKUP($A1478,'HUMAN RESOURCES'!$A$1:$M$2692,COLUMN('HUMAN RESOURCES'!$J1478),0)</f>
        <v>0.67500000000000004</v>
      </c>
      <c r="Q1478" s="6">
        <f>VLOOKUP($A1478,'HUMAN RESOURCES'!$A$1:$M$2692,COLUMN('HUMAN RESOURCES'!$K1478),0)</f>
        <v>0.14299999999999999</v>
      </c>
      <c r="R1478" s="6">
        <f>VLOOKUP($A1478,'HUMAN RESOURCES'!$A$1:$M$2692,COLUMN('HUMAN RESOURCES'!$L1478),0)</f>
        <v>479993</v>
      </c>
      <c r="S1478" s="6">
        <f>VLOOKUP($A1478,'HUMAN RESOURCES'!$A$1:$M$2692,COLUMN('HUMAN RESOURCES'!$F1478),0)</f>
        <v>2E-3</v>
      </c>
      <c r="T1478" s="6">
        <f>VLOOKUP($A1478,TOURISM!$A$1:$F$2692,COLUMN(TOURISM!$E1478),0)</f>
        <v>4032000000</v>
      </c>
      <c r="U1478" s="6">
        <f>VLOOKUP($A1478,TOURISM!$A$1:$F$2692,COLUMN(TOURISM!$F1478),0)</f>
        <v>3476000000</v>
      </c>
      <c r="V1478" s="6">
        <f>VLOOKUP($A1478,BUSINESS!$A$1:$J$2692,COLUMN(BUSINESS!$E1478),0)</f>
        <v>0.2</v>
      </c>
      <c r="W1478" s="6">
        <f>VLOOKUP($A1478,BUSINESS!$A$1:$J$2692,COLUMN(BUSINESS!$F1478),0)</f>
        <v>26</v>
      </c>
      <c r="X1478" s="6">
        <f>VLOOKUP($A1478,BUSINESS!$A$1:$J$2692,COLUMN(BUSINESS!$G1478),0)</f>
        <v>0</v>
      </c>
      <c r="Y1478" s="6">
        <f>VLOOKUP($A1478,BUSINESS!$A$1:$J$2692,COLUMN(BUSINESS!$H1478),0)</f>
        <v>59</v>
      </c>
      <c r="Z1478" s="6">
        <f>VLOOKUP($A1478,BUSINESS!$A$1:$J$2692,COLUMN(BUSINESS!$I1478),0)</f>
        <v>0.78900000000000003</v>
      </c>
      <c r="AA1478" s="6">
        <f>VLOOKUP($A1478,BUSINESS!$A$1:$J$2692,COLUMN(BUSINESS!$J1478),0)</f>
        <v>1.4370000000000001</v>
      </c>
      <c r="AB1478" s="5"/>
      <c r="AC1478" s="5"/>
      <c r="AD1478" s="5"/>
      <c r="AE1478" s="5"/>
    </row>
    <row r="1479" spans="1:31" ht="15.75" customHeight="1" x14ac:dyDescent="0.25">
      <c r="A1479" s="6">
        <v>1478</v>
      </c>
      <c r="B1479" s="7" t="str">
        <f>VLOOKUP($A1479,GDP!$A$1:$H$2692,COLUMN(GDP!B1479),0)</f>
        <v>Europe</v>
      </c>
      <c r="C1479" s="8" t="str">
        <f>VLOOKUP($A1479,GDP!$A$1:$H$2692,COLUMN(GDP!C1479),0)</f>
        <v>Luxembourg-Europe</v>
      </c>
      <c r="D1479" s="9" t="str">
        <f>VLOOKUP($A1479,GDP!$A$1:$H$2692,COLUMN(GDP!D1479),0)</f>
        <v>2008</v>
      </c>
      <c r="E1479" s="8">
        <f>VLOOKUP($A1479,GDP!$A$1:$H$2692,COLUMN(GDP!E1479),0)</f>
        <v>54742763112</v>
      </c>
      <c r="F1479" s="7">
        <f>VLOOKUP($A1479,GDP!$A$1:$H$2692,COLUMN(GDP!F1479),0)</f>
        <v>7.2999999999999995E-2</v>
      </c>
      <c r="G1479" s="7">
        <f>VLOOKUP($A1479,GDP!$A$1:$H$2692,COLUMN(GDP!G1479),0)</f>
        <v>8305</v>
      </c>
      <c r="H1479" s="7">
        <f>VLOOKUP($A1479,GDP!$A$1:$H$2692,COLUMN(GDP!H1479),0)</f>
        <v>0</v>
      </c>
      <c r="I1479" s="6">
        <f>VLOOKUP($A1479,ENERGY!$A$1:$F$2692,COLUMN(ENERGY!E1478),0)</f>
        <v>4282</v>
      </c>
      <c r="J1479" s="6">
        <f>VLOOKUP($A1479,ENERGY!$A$1:$F$2692,COLUMN(ENERGY!F1478),0)</f>
        <v>11269</v>
      </c>
      <c r="K1479" s="6">
        <f>VLOOKUP($A1479,'HUMAN RESOURCES'!$A$1:$M$2692,COLUMN('HUMAN RESOURCES'!$E1479),0)</f>
        <v>1.2E-2</v>
      </c>
      <c r="L1479" s="6">
        <f>VLOOKUP($A1479,'HUMAN RESOURCES'!$A$1:$M$2692,COLUMN('HUMAN RESOURCES'!$F1479),0)</f>
        <v>2E-3</v>
      </c>
      <c r="M1479" s="6">
        <f>VLOOKUP($A1479,'HUMAN RESOURCES'!$A$1:$M$2692,COLUMN('HUMAN RESOURCES'!$G1479),0)</f>
        <v>83</v>
      </c>
      <c r="N1479" s="6">
        <f>VLOOKUP($A1479,'HUMAN RESOURCES'!$A$1:$M$2692,COLUMN('HUMAN RESOURCES'!$H1479),0)</f>
        <v>78</v>
      </c>
      <c r="O1479" s="6">
        <f>VLOOKUP($A1479,'HUMAN RESOURCES'!$A$1:$M$2692,COLUMN('HUMAN RESOURCES'!$I1479),0)</f>
        <v>0.18</v>
      </c>
      <c r="P1479" s="6">
        <f>VLOOKUP($A1479,'HUMAN RESOURCES'!$A$1:$M$2692,COLUMN('HUMAN RESOURCES'!$J1479),0)</f>
        <v>0.67900000000000005</v>
      </c>
      <c r="Q1479" s="6">
        <f>VLOOKUP($A1479,'HUMAN RESOURCES'!$A$1:$M$2692,COLUMN('HUMAN RESOURCES'!$K1479),0)</f>
        <v>0.14099999999999999</v>
      </c>
      <c r="R1479" s="6">
        <f>VLOOKUP($A1479,'HUMAN RESOURCES'!$A$1:$M$2692,COLUMN('HUMAN RESOURCES'!$L1479),0)</f>
        <v>488650</v>
      </c>
      <c r="S1479" s="6">
        <f>VLOOKUP($A1479,'HUMAN RESOURCES'!$A$1:$M$2692,COLUMN('HUMAN RESOURCES'!$F1479),0)</f>
        <v>2E-3</v>
      </c>
      <c r="T1479" s="6">
        <f>VLOOKUP($A1479,TOURISM!$A$1:$F$2692,COLUMN(TOURISM!$E1479),0)</f>
        <v>4486000000</v>
      </c>
      <c r="U1479" s="6">
        <f>VLOOKUP($A1479,TOURISM!$A$1:$F$2692,COLUMN(TOURISM!$F1479),0)</f>
        <v>3801000000</v>
      </c>
      <c r="V1479" s="6">
        <f>VLOOKUP($A1479,BUSINESS!$A$1:$J$2692,COLUMN(BUSINESS!$E1479),0)</f>
        <v>0.2</v>
      </c>
      <c r="W1479" s="6">
        <f>VLOOKUP($A1479,BUSINESS!$A$1:$J$2692,COLUMN(BUSINESS!$F1479),0)</f>
        <v>26</v>
      </c>
      <c r="X1479" s="6">
        <f>VLOOKUP($A1479,BUSINESS!$A$1:$J$2692,COLUMN(BUSINESS!$G1479),0)</f>
        <v>0</v>
      </c>
      <c r="Y1479" s="6">
        <f>VLOOKUP($A1479,BUSINESS!$A$1:$J$2692,COLUMN(BUSINESS!$H1479),0)</f>
        <v>59</v>
      </c>
      <c r="Z1479" s="6">
        <f>VLOOKUP($A1479,BUSINESS!$A$1:$J$2692,COLUMN(BUSINESS!$I1479),0)</f>
        <v>0.82199999999999995</v>
      </c>
      <c r="AA1479" s="6">
        <f>VLOOKUP($A1479,BUSINESS!$A$1:$J$2692,COLUMN(BUSINESS!$J1479),0)</f>
        <v>1.4510000000000001</v>
      </c>
      <c r="AB1479" s="5"/>
      <c r="AC1479" s="5"/>
      <c r="AD1479" s="5"/>
      <c r="AE1479" s="5"/>
    </row>
    <row r="1480" spans="1:31" ht="15.75" customHeight="1" x14ac:dyDescent="0.25">
      <c r="A1480" s="6">
        <v>1479</v>
      </c>
      <c r="B1480" s="7" t="str">
        <f>VLOOKUP($A1480,GDP!$A$1:$H$2692,COLUMN(GDP!B1480),0)</f>
        <v>Europe</v>
      </c>
      <c r="C1480" s="8" t="str">
        <f>VLOOKUP($A1480,GDP!$A$1:$H$2692,COLUMN(GDP!C1480),0)</f>
        <v>Luxembourg-Europe</v>
      </c>
      <c r="D1480" s="9" t="str">
        <f>VLOOKUP($A1480,GDP!$A$1:$H$2692,COLUMN(GDP!D1480),0)</f>
        <v>2009</v>
      </c>
      <c r="E1480" s="8">
        <f>VLOOKUP($A1480,GDP!$A$1:$H$2692,COLUMN(GDP!E1480),0)</f>
        <v>49420751774</v>
      </c>
      <c r="F1480" s="7">
        <f>VLOOKUP($A1480,GDP!$A$1:$H$2692,COLUMN(GDP!F1480),0)</f>
        <v>0.08</v>
      </c>
      <c r="G1480" s="7">
        <f>VLOOKUP($A1480,GDP!$A$1:$H$2692,COLUMN(GDP!G1480),0)</f>
        <v>8127</v>
      </c>
      <c r="H1480" s="7">
        <f>VLOOKUP($A1480,GDP!$A$1:$H$2692,COLUMN(GDP!H1480),0)</f>
        <v>0</v>
      </c>
      <c r="I1480" s="6">
        <f>VLOOKUP($A1480,ENERGY!$A$1:$F$2692,COLUMN(ENERGY!E1479),0)</f>
        <v>3843</v>
      </c>
      <c r="J1480" s="6">
        <f>VLOOKUP($A1480,ENERGY!$A$1:$F$2692,COLUMN(ENERGY!F1479),0)</f>
        <v>9905</v>
      </c>
      <c r="K1480" s="6">
        <f>VLOOKUP($A1480,'HUMAN RESOURCES'!$A$1:$M$2692,COLUMN('HUMAN RESOURCES'!$E1480),0)</f>
        <v>1.0999999999999999E-2</v>
      </c>
      <c r="L1480" s="6">
        <f>VLOOKUP($A1480,'HUMAN RESOURCES'!$A$1:$M$2692,COLUMN('HUMAN RESOURCES'!$F1480),0)</f>
        <v>2E-3</v>
      </c>
      <c r="M1480" s="6">
        <f>VLOOKUP($A1480,'HUMAN RESOURCES'!$A$1:$M$2692,COLUMN('HUMAN RESOURCES'!$G1480),0)</f>
        <v>83</v>
      </c>
      <c r="N1480" s="6">
        <f>VLOOKUP($A1480,'HUMAN RESOURCES'!$A$1:$M$2692,COLUMN('HUMAN RESOURCES'!$H1480),0)</f>
        <v>78</v>
      </c>
      <c r="O1480" s="6">
        <f>VLOOKUP($A1480,'HUMAN RESOURCES'!$A$1:$M$2692,COLUMN('HUMAN RESOURCES'!$I1480),0)</f>
        <v>0.17799999999999999</v>
      </c>
      <c r="P1480" s="6">
        <f>VLOOKUP($A1480,'HUMAN RESOURCES'!$A$1:$M$2692,COLUMN('HUMAN RESOURCES'!$J1480),0)</f>
        <v>0.68200000000000005</v>
      </c>
      <c r="Q1480" s="6">
        <f>VLOOKUP($A1480,'HUMAN RESOURCES'!$A$1:$M$2692,COLUMN('HUMAN RESOURCES'!$K1480),0)</f>
        <v>0.14000000000000001</v>
      </c>
      <c r="R1480" s="6">
        <f>VLOOKUP($A1480,'HUMAN RESOURCES'!$A$1:$M$2692,COLUMN('HUMAN RESOURCES'!$L1480),0)</f>
        <v>497783</v>
      </c>
      <c r="S1480" s="6">
        <f>VLOOKUP($A1480,'HUMAN RESOURCES'!$A$1:$M$2692,COLUMN('HUMAN RESOURCES'!$F1480),0)</f>
        <v>2E-3</v>
      </c>
      <c r="T1480" s="6">
        <f>VLOOKUP($A1480,TOURISM!$A$1:$F$2692,COLUMN(TOURISM!$E1480),0)</f>
        <v>4148000000</v>
      </c>
      <c r="U1480" s="6">
        <f>VLOOKUP($A1480,TOURISM!$A$1:$F$2692,COLUMN(TOURISM!$F1480),0)</f>
        <v>3612000000</v>
      </c>
      <c r="V1480" s="6">
        <f>VLOOKUP($A1480,BUSINESS!$A$1:$J$2692,COLUMN(BUSINESS!$E1480),0)</f>
        <v>0.2</v>
      </c>
      <c r="W1480" s="6">
        <f>VLOOKUP($A1480,BUSINESS!$A$1:$J$2692,COLUMN(BUSINESS!$F1480),0)</f>
        <v>24</v>
      </c>
      <c r="X1480" s="6">
        <f>VLOOKUP($A1480,BUSINESS!$A$1:$J$2692,COLUMN(BUSINESS!$G1480),0)</f>
        <v>0</v>
      </c>
      <c r="Y1480" s="6">
        <f>VLOOKUP($A1480,BUSINESS!$A$1:$J$2692,COLUMN(BUSINESS!$H1480),0)</f>
        <v>59</v>
      </c>
      <c r="Z1480" s="6">
        <f>VLOOKUP($A1480,BUSINESS!$A$1:$J$2692,COLUMN(BUSINESS!$I1480),0)</f>
        <v>0.873</v>
      </c>
      <c r="AA1480" s="6">
        <f>VLOOKUP($A1480,BUSINESS!$A$1:$J$2692,COLUMN(BUSINESS!$J1480),0)</f>
        <v>1.4450000000000001</v>
      </c>
      <c r="AB1480" s="5"/>
      <c r="AC1480" s="5"/>
      <c r="AD1480" s="5"/>
      <c r="AE1480" s="5"/>
    </row>
    <row r="1481" spans="1:31" ht="15.75" customHeight="1" x14ac:dyDescent="0.25">
      <c r="A1481" s="6">
        <v>1480</v>
      </c>
      <c r="B1481" s="7" t="str">
        <f>VLOOKUP($A1481,GDP!$A$1:$H$2692,COLUMN(GDP!B1481),0)</f>
        <v>Europe</v>
      </c>
      <c r="C1481" s="8" t="str">
        <f>VLOOKUP($A1481,GDP!$A$1:$H$2692,COLUMN(GDP!C1481),0)</f>
        <v>Luxembourg-Europe</v>
      </c>
      <c r="D1481" s="9" t="str">
        <f>VLOOKUP($A1481,GDP!$A$1:$H$2692,COLUMN(GDP!D1481),0)</f>
        <v>2010</v>
      </c>
      <c r="E1481" s="8">
        <f>VLOOKUP($A1481,GDP!$A$1:$H$2692,COLUMN(GDP!E1481),0)</f>
        <v>52053324635</v>
      </c>
      <c r="F1481" s="7">
        <f>VLOOKUP($A1481,GDP!$A$1:$H$2692,COLUMN(GDP!F1481),0)</f>
        <v>7.1999999999999995E-2</v>
      </c>
      <c r="G1481" s="7">
        <f>VLOOKUP($A1481,GDP!$A$1:$H$2692,COLUMN(GDP!G1481),0)</f>
        <v>7592</v>
      </c>
      <c r="H1481" s="7">
        <f>VLOOKUP($A1481,GDP!$A$1:$H$2692,COLUMN(GDP!H1481),0)</f>
        <v>0</v>
      </c>
      <c r="I1481" s="6">
        <f>VLOOKUP($A1481,ENERGY!$A$1:$F$2692,COLUMN(ENERGY!E1480),0)</f>
        <v>3646</v>
      </c>
      <c r="J1481" s="6">
        <f>VLOOKUP($A1481,ENERGY!$A$1:$F$2692,COLUMN(ENERGY!F1480),0)</f>
        <v>9417</v>
      </c>
      <c r="K1481" s="6">
        <f>VLOOKUP($A1481,'HUMAN RESOURCES'!$A$1:$M$2692,COLUMN('HUMAN RESOURCES'!$E1481),0)</f>
        <v>1.2E-2</v>
      </c>
      <c r="L1481" s="6">
        <f>VLOOKUP($A1481,'HUMAN RESOURCES'!$A$1:$M$2692,COLUMN('HUMAN RESOURCES'!$F1481),0)</f>
        <v>2E-3</v>
      </c>
      <c r="M1481" s="6">
        <f>VLOOKUP($A1481,'HUMAN RESOURCES'!$A$1:$M$2692,COLUMN('HUMAN RESOURCES'!$G1481),0)</f>
        <v>84</v>
      </c>
      <c r="N1481" s="6">
        <f>VLOOKUP($A1481,'HUMAN RESOURCES'!$A$1:$M$2692,COLUMN('HUMAN RESOURCES'!$H1481),0)</f>
        <v>78</v>
      </c>
      <c r="O1481" s="6">
        <f>VLOOKUP($A1481,'HUMAN RESOURCES'!$A$1:$M$2692,COLUMN('HUMAN RESOURCES'!$I1481),0)</f>
        <v>0.17599999999999999</v>
      </c>
      <c r="P1481" s="6">
        <f>VLOOKUP($A1481,'HUMAN RESOURCES'!$A$1:$M$2692,COLUMN('HUMAN RESOURCES'!$J1481),0)</f>
        <v>0.68400000000000005</v>
      </c>
      <c r="Q1481" s="6">
        <f>VLOOKUP($A1481,'HUMAN RESOURCES'!$A$1:$M$2692,COLUMN('HUMAN RESOURCES'!$K1481),0)</f>
        <v>0.14000000000000001</v>
      </c>
      <c r="R1481" s="6">
        <f>VLOOKUP($A1481,'HUMAN RESOURCES'!$A$1:$M$2692,COLUMN('HUMAN RESOURCES'!$L1481),0)</f>
        <v>506953</v>
      </c>
      <c r="S1481" s="6">
        <f>VLOOKUP($A1481,'HUMAN RESOURCES'!$A$1:$M$2692,COLUMN('HUMAN RESOURCES'!$F1481),0)</f>
        <v>2E-3</v>
      </c>
      <c r="T1481" s="6">
        <f>VLOOKUP($A1481,TOURISM!$A$1:$F$2692,COLUMN(TOURISM!$E1481),0)</f>
        <v>4115000000</v>
      </c>
      <c r="U1481" s="6">
        <f>VLOOKUP($A1481,TOURISM!$A$1:$F$2692,COLUMN(TOURISM!$F1481),0)</f>
        <v>3549000000</v>
      </c>
      <c r="V1481" s="6">
        <f>VLOOKUP($A1481,BUSINESS!$A$1:$J$2692,COLUMN(BUSINESS!$E1481),0)</f>
        <v>0.2</v>
      </c>
      <c r="W1481" s="6">
        <f>VLOOKUP($A1481,BUSINESS!$A$1:$J$2692,COLUMN(BUSINESS!$F1481),0)</f>
        <v>19</v>
      </c>
      <c r="X1481" s="6">
        <f>VLOOKUP($A1481,BUSINESS!$A$1:$J$2692,COLUMN(BUSINESS!$G1481),0)</f>
        <v>0</v>
      </c>
      <c r="Y1481" s="6">
        <f>VLOOKUP($A1481,BUSINESS!$A$1:$J$2692,COLUMN(BUSINESS!$H1481),0)</f>
        <v>59</v>
      </c>
      <c r="Z1481" s="6">
        <f>VLOOKUP($A1481,BUSINESS!$A$1:$J$2692,COLUMN(BUSINESS!$I1481),0)</f>
        <v>0.90600000000000003</v>
      </c>
      <c r="AA1481" s="6">
        <f>VLOOKUP($A1481,BUSINESS!$A$1:$J$2692,COLUMN(BUSINESS!$J1481),0)</f>
        <v>1.431</v>
      </c>
      <c r="AB1481" s="5"/>
      <c r="AC1481" s="5"/>
      <c r="AD1481" s="5"/>
      <c r="AE1481" s="5"/>
    </row>
    <row r="1482" spans="1:31" ht="15.75" customHeight="1" x14ac:dyDescent="0.25">
      <c r="A1482" s="6">
        <v>1481</v>
      </c>
      <c r="B1482" s="7" t="str">
        <f>VLOOKUP($A1482,GDP!$A$1:$H$2692,COLUMN(GDP!B1482),0)</f>
        <v>Europe</v>
      </c>
      <c r="C1482" s="8" t="str">
        <f>VLOOKUP($A1482,GDP!$A$1:$H$2692,COLUMN(GDP!C1482),0)</f>
        <v>Luxembourg-Europe</v>
      </c>
      <c r="D1482" s="9" t="str">
        <f>VLOOKUP($A1482,GDP!$A$1:$H$2692,COLUMN(GDP!D1482),0)</f>
        <v>2011</v>
      </c>
      <c r="E1482" s="8">
        <f>VLOOKUP($A1482,GDP!$A$1:$H$2692,COLUMN(GDP!E1482),0)</f>
        <v>58009863403</v>
      </c>
      <c r="F1482" s="7">
        <f>VLOOKUP($A1482,GDP!$A$1:$H$2692,COLUMN(GDP!F1482),0)</f>
        <v>6.7000000000000004E-2</v>
      </c>
      <c r="G1482" s="7">
        <f>VLOOKUP($A1482,GDP!$A$1:$H$2692,COLUMN(GDP!G1482),0)</f>
        <v>7751</v>
      </c>
      <c r="H1482" s="7">
        <f>VLOOKUP($A1482,GDP!$A$1:$H$2692,COLUMN(GDP!H1482),0)</f>
        <v>0</v>
      </c>
      <c r="I1482" s="6">
        <f>VLOOKUP($A1482,ENERGY!$A$1:$F$2692,COLUMN(ENERGY!E1481),0)</f>
        <v>3509</v>
      </c>
      <c r="J1482" s="6">
        <f>VLOOKUP($A1482,ENERGY!$A$1:$F$2692,COLUMN(ENERGY!F1481),0)</f>
        <v>8801</v>
      </c>
      <c r="K1482" s="6">
        <f>VLOOKUP($A1482,'HUMAN RESOURCES'!$A$1:$M$2692,COLUMN('HUMAN RESOURCES'!$E1482),0)</f>
        <v>1.0999999999999999E-2</v>
      </c>
      <c r="L1482" s="6">
        <f>VLOOKUP($A1482,'HUMAN RESOURCES'!$A$1:$M$2692,COLUMN('HUMAN RESOURCES'!$F1482),0)</f>
        <v>2E-3</v>
      </c>
      <c r="M1482" s="6">
        <f>VLOOKUP($A1482,'HUMAN RESOURCES'!$A$1:$M$2692,COLUMN('HUMAN RESOURCES'!$G1482),0)</f>
        <v>84</v>
      </c>
      <c r="N1482" s="6">
        <f>VLOOKUP($A1482,'HUMAN RESOURCES'!$A$1:$M$2692,COLUMN('HUMAN RESOURCES'!$H1482),0)</f>
        <v>79</v>
      </c>
      <c r="O1482" s="6">
        <f>VLOOKUP($A1482,'HUMAN RESOURCES'!$A$1:$M$2692,COLUMN('HUMAN RESOURCES'!$I1482),0)</f>
        <v>0.17499999999999999</v>
      </c>
      <c r="P1482" s="6">
        <f>VLOOKUP($A1482,'HUMAN RESOURCES'!$A$1:$M$2692,COLUMN('HUMAN RESOURCES'!$J1482),0)</f>
        <v>0.68500000000000005</v>
      </c>
      <c r="Q1482" s="6">
        <f>VLOOKUP($A1482,'HUMAN RESOURCES'!$A$1:$M$2692,COLUMN('HUMAN RESOURCES'!$K1482),0)</f>
        <v>0.14000000000000001</v>
      </c>
      <c r="R1482" s="6">
        <f>VLOOKUP($A1482,'HUMAN RESOURCES'!$A$1:$M$2692,COLUMN('HUMAN RESOURCES'!$L1482),0)</f>
        <v>518347</v>
      </c>
      <c r="S1482" s="6">
        <f>VLOOKUP($A1482,'HUMAN RESOURCES'!$A$1:$M$2692,COLUMN('HUMAN RESOURCES'!$F1482),0)</f>
        <v>2E-3</v>
      </c>
      <c r="T1482" s="6">
        <f>VLOOKUP($A1482,TOURISM!$A$1:$F$2692,COLUMN(TOURISM!$E1482),0)</f>
        <v>4825000000</v>
      </c>
      <c r="U1482" s="6">
        <f>VLOOKUP($A1482,TOURISM!$A$1:$F$2692,COLUMN(TOURISM!$F1482),0)</f>
        <v>3822000000</v>
      </c>
      <c r="V1482" s="6">
        <f>VLOOKUP($A1482,BUSINESS!$A$1:$J$2692,COLUMN(BUSINESS!$E1482),0)</f>
        <v>0.19800000000000001</v>
      </c>
      <c r="W1482" s="6">
        <f>VLOOKUP($A1482,BUSINESS!$A$1:$J$2692,COLUMN(BUSINESS!$F1482),0)</f>
        <v>19</v>
      </c>
      <c r="X1482" s="6">
        <f>VLOOKUP($A1482,BUSINESS!$A$1:$J$2692,COLUMN(BUSINESS!$G1482),0)</f>
        <v>0</v>
      </c>
      <c r="Y1482" s="6">
        <f>VLOOKUP($A1482,BUSINESS!$A$1:$J$2692,COLUMN(BUSINESS!$H1482),0)</f>
        <v>59</v>
      </c>
      <c r="Z1482" s="6">
        <f>VLOOKUP($A1482,BUSINESS!$A$1:$J$2692,COLUMN(BUSINESS!$I1482),0)</f>
        <v>0.9</v>
      </c>
      <c r="AA1482" s="6">
        <f>VLOOKUP($A1482,BUSINESS!$A$1:$J$2692,COLUMN(BUSINESS!$J1482),0)</f>
        <v>1.482</v>
      </c>
      <c r="AB1482" s="5"/>
      <c r="AC1482" s="5"/>
      <c r="AD1482" s="5"/>
      <c r="AE1482" s="5"/>
    </row>
    <row r="1483" spans="1:31" ht="15.75" customHeight="1" x14ac:dyDescent="0.25">
      <c r="A1483" s="6">
        <v>1482</v>
      </c>
      <c r="B1483" s="7" t="str">
        <f>VLOOKUP($A1483,GDP!$A$1:$H$2692,COLUMN(GDP!B1483),0)</f>
        <v>Europe</v>
      </c>
      <c r="C1483" s="8" t="str">
        <f>VLOOKUP($A1483,GDP!$A$1:$H$2692,COLUMN(GDP!C1483),0)</f>
        <v>Luxembourg-Europe</v>
      </c>
      <c r="D1483" s="9" t="str">
        <f>VLOOKUP($A1483,GDP!$A$1:$H$2692,COLUMN(GDP!D1483),0)</f>
        <v>2012</v>
      </c>
      <c r="E1483" s="8">
        <f>VLOOKUP($A1483,GDP!$A$1:$H$2692,COLUMN(GDP!E1483),0)</f>
        <v>55143457330</v>
      </c>
      <c r="F1483" s="7">
        <f>VLOOKUP($A1483,GDP!$A$1:$H$2692,COLUMN(GDP!F1483),0)</f>
        <v>6.9000000000000006E-2</v>
      </c>
      <c r="G1483" s="7">
        <f>VLOOKUP($A1483,GDP!$A$1:$H$2692,COLUMN(GDP!G1483),0)</f>
        <v>7452</v>
      </c>
      <c r="H1483" s="7">
        <f>VLOOKUP($A1483,GDP!$A$1:$H$2692,COLUMN(GDP!H1483),0)</f>
        <v>0</v>
      </c>
      <c r="I1483" s="6">
        <f>VLOOKUP($A1483,ENERGY!$A$1:$F$2692,COLUMN(ENERGY!E1482),0)</f>
        <v>3335</v>
      </c>
      <c r="J1483" s="6">
        <f>VLOOKUP($A1483,ENERGY!$A$1:$F$2692,COLUMN(ENERGY!F1482),0)</f>
        <v>8240</v>
      </c>
      <c r="K1483" s="6">
        <f>VLOOKUP($A1483,'HUMAN RESOURCES'!$A$1:$M$2692,COLUMN('HUMAN RESOURCES'!$E1483),0)</f>
        <v>1.0999999999999999E-2</v>
      </c>
      <c r="L1483" s="6">
        <f>VLOOKUP($A1483,'HUMAN RESOURCES'!$A$1:$M$2692,COLUMN('HUMAN RESOURCES'!$F1483),0)</f>
        <v>2E-3</v>
      </c>
      <c r="M1483" s="6">
        <f>VLOOKUP($A1483,'HUMAN RESOURCES'!$A$1:$M$2692,COLUMN('HUMAN RESOURCES'!$G1483),0)</f>
        <v>84</v>
      </c>
      <c r="N1483" s="6">
        <f>VLOOKUP($A1483,'HUMAN RESOURCES'!$A$1:$M$2692,COLUMN('HUMAN RESOURCES'!$H1483),0)</f>
        <v>79</v>
      </c>
      <c r="O1483" s="6">
        <f>VLOOKUP($A1483,'HUMAN RESOURCES'!$A$1:$M$2692,COLUMN('HUMAN RESOURCES'!$I1483),0)</f>
        <v>0.17499999999999999</v>
      </c>
      <c r="P1483" s="6">
        <f>VLOOKUP($A1483,'HUMAN RESOURCES'!$A$1:$M$2692,COLUMN('HUMAN RESOURCES'!$J1483),0)</f>
        <v>0.68500000000000005</v>
      </c>
      <c r="Q1483" s="6">
        <f>VLOOKUP($A1483,'HUMAN RESOURCES'!$A$1:$M$2692,COLUMN('HUMAN RESOURCES'!$K1483),0)</f>
        <v>0.14099999999999999</v>
      </c>
      <c r="R1483" s="6">
        <f>VLOOKUP($A1483,'HUMAN RESOURCES'!$A$1:$M$2692,COLUMN('HUMAN RESOURCES'!$L1483),0)</f>
        <v>530946</v>
      </c>
      <c r="S1483" s="6">
        <f>VLOOKUP($A1483,'HUMAN RESOURCES'!$A$1:$M$2692,COLUMN('HUMAN RESOURCES'!$F1483),0)</f>
        <v>2E-3</v>
      </c>
      <c r="T1483" s="6">
        <f>VLOOKUP($A1483,TOURISM!$A$1:$F$2692,COLUMN(TOURISM!$E1483),0)</f>
        <v>4613000000</v>
      </c>
      <c r="U1483" s="6">
        <f>VLOOKUP($A1483,TOURISM!$A$1:$F$2692,COLUMN(TOURISM!$F1483),0)</f>
        <v>3582000000</v>
      </c>
      <c r="V1483" s="6">
        <f>VLOOKUP($A1483,BUSINESS!$A$1:$J$2692,COLUMN(BUSINESS!$E1483),0)</f>
        <v>0.2</v>
      </c>
      <c r="W1483" s="6">
        <f>VLOOKUP($A1483,BUSINESS!$A$1:$J$2692,COLUMN(BUSINESS!$F1483),0)</f>
        <v>19</v>
      </c>
      <c r="X1483" s="6">
        <f>VLOOKUP($A1483,BUSINESS!$A$1:$J$2692,COLUMN(BUSINESS!$G1483),0)</f>
        <v>56</v>
      </c>
      <c r="Y1483" s="6">
        <f>VLOOKUP($A1483,BUSINESS!$A$1:$J$2692,COLUMN(BUSINESS!$H1483),0)</f>
        <v>59</v>
      </c>
      <c r="Z1483" s="6">
        <f>VLOOKUP($A1483,BUSINESS!$A$1:$J$2692,COLUMN(BUSINESS!$I1483),0)</f>
        <v>0.91900000000000004</v>
      </c>
      <c r="AA1483" s="6">
        <f>VLOOKUP($A1483,BUSINESS!$A$1:$J$2692,COLUMN(BUSINESS!$J1483),0)</f>
        <v>1.454</v>
      </c>
      <c r="AB1483" s="5"/>
      <c r="AC1483" s="5"/>
      <c r="AD1483" s="5"/>
      <c r="AE1483" s="5"/>
    </row>
    <row r="1484" spans="1:31" ht="15.75" customHeight="1" x14ac:dyDescent="0.25">
      <c r="A1484" s="6">
        <v>1483</v>
      </c>
      <c r="B1484" s="7" t="str">
        <f>VLOOKUP($A1484,GDP!$A$1:$H$2692,COLUMN(GDP!B1484),0)</f>
        <v>Europe</v>
      </c>
      <c r="C1484" s="8" t="str">
        <f>VLOOKUP($A1484,GDP!$A$1:$H$2692,COLUMN(GDP!C1484),0)</f>
        <v>Malta-Europe</v>
      </c>
      <c r="D1484" s="9" t="str">
        <f>VLOOKUP($A1484,GDP!$A$1:$H$2692,COLUMN(GDP!D1484),0)</f>
        <v>2000</v>
      </c>
      <c r="E1484" s="8">
        <f>VLOOKUP($A1484,GDP!$A$1:$H$2692,COLUMN(GDP!E1484),0)</f>
        <v>3957418083</v>
      </c>
      <c r="F1484" s="7">
        <f>VLOOKUP($A1484,GDP!$A$1:$H$2692,COLUMN(GDP!F1484),0)</f>
        <v>6.6000000000000003E-2</v>
      </c>
      <c r="G1484" s="7">
        <f>VLOOKUP($A1484,GDP!$A$1:$H$2692,COLUMN(GDP!G1484),0)</f>
        <v>643</v>
      </c>
      <c r="H1484" s="7">
        <f>VLOOKUP($A1484,GDP!$A$1:$H$2692,COLUMN(GDP!H1484),0)</f>
        <v>7.2999999999999995E-2</v>
      </c>
      <c r="I1484" s="6">
        <f>VLOOKUP($A1484,ENERGY!$A$1:$F$2692,COLUMN(ENERGY!E1483),0)</f>
        <v>0</v>
      </c>
      <c r="J1484" s="6">
        <f>VLOOKUP($A1484,ENERGY!$A$1:$F$2692,COLUMN(ENERGY!F1483),0)</f>
        <v>0</v>
      </c>
      <c r="K1484" s="6">
        <f>VLOOKUP($A1484,'HUMAN RESOURCES'!$A$1:$M$2692,COLUMN('HUMAN RESOURCES'!$E1484),0)</f>
        <v>1.2E-2</v>
      </c>
      <c r="L1484" s="6">
        <f>VLOOKUP($A1484,'HUMAN RESOURCES'!$A$1:$M$2692,COLUMN('HUMAN RESOURCES'!$F1484),0)</f>
        <v>7.0000000000000001E-3</v>
      </c>
      <c r="M1484" s="6">
        <f>VLOOKUP($A1484,'HUMAN RESOURCES'!$A$1:$M$2692,COLUMN('HUMAN RESOURCES'!$G1484),0)</f>
        <v>80</v>
      </c>
      <c r="N1484" s="6">
        <f>VLOOKUP($A1484,'HUMAN RESOURCES'!$A$1:$M$2692,COLUMN('HUMAN RESOURCES'!$H1484),0)</f>
        <v>76</v>
      </c>
      <c r="O1484" s="6">
        <f>VLOOKUP($A1484,'HUMAN RESOURCES'!$A$1:$M$2692,COLUMN('HUMAN RESOURCES'!$I1484),0)</f>
        <v>0.20699999999999999</v>
      </c>
      <c r="P1484" s="6">
        <f>VLOOKUP($A1484,'HUMAN RESOURCES'!$A$1:$M$2692,COLUMN('HUMAN RESOURCES'!$J1484),0)</f>
        <v>0.68600000000000005</v>
      </c>
      <c r="Q1484" s="6">
        <f>VLOOKUP($A1484,'HUMAN RESOURCES'!$A$1:$M$2692,COLUMN('HUMAN RESOURCES'!$K1484),0)</f>
        <v>0.107</v>
      </c>
      <c r="R1484" s="6">
        <f>VLOOKUP($A1484,'HUMAN RESOURCES'!$A$1:$M$2692,COLUMN('HUMAN RESOURCES'!$L1484),0)</f>
        <v>381363</v>
      </c>
      <c r="S1484" s="6">
        <f>VLOOKUP($A1484,'HUMAN RESOURCES'!$A$1:$M$2692,COLUMN('HUMAN RESOURCES'!$F1484),0)</f>
        <v>7.0000000000000001E-3</v>
      </c>
      <c r="T1484" s="6">
        <f>VLOOKUP($A1484,TOURISM!$A$1:$F$2692,COLUMN(TOURISM!$E1484),0)</f>
        <v>731000000</v>
      </c>
      <c r="U1484" s="6">
        <f>VLOOKUP($A1484,TOURISM!$A$1:$F$2692,COLUMN(TOURISM!$F1484),0)</f>
        <v>224000000</v>
      </c>
      <c r="V1484" s="6">
        <f>VLOOKUP($A1484,BUSINESS!$A$1:$J$2692,COLUMN(BUSINESS!$E1484),0)</f>
        <v>0</v>
      </c>
      <c r="W1484" s="6">
        <f>VLOOKUP($A1484,BUSINESS!$A$1:$J$2692,COLUMN(BUSINESS!$F1484),0)</f>
        <v>0</v>
      </c>
      <c r="X1484" s="6">
        <f>VLOOKUP($A1484,BUSINESS!$A$1:$J$2692,COLUMN(BUSINESS!$G1484),0)</f>
        <v>0</v>
      </c>
      <c r="Y1484" s="6">
        <f>VLOOKUP($A1484,BUSINESS!$A$1:$J$2692,COLUMN(BUSINESS!$H1484),0)</f>
        <v>0</v>
      </c>
      <c r="Z1484" s="6">
        <f>VLOOKUP($A1484,BUSINESS!$A$1:$J$2692,COLUMN(BUSINESS!$I1484),0)</f>
        <v>0.13100000000000001</v>
      </c>
      <c r="AA1484" s="6">
        <f>VLOOKUP($A1484,BUSINESS!$A$1:$J$2692,COLUMN(BUSINESS!$J1484),0)</f>
        <v>0.28100000000000003</v>
      </c>
      <c r="AB1484" s="5"/>
      <c r="AC1484" s="5"/>
      <c r="AD1484" s="5"/>
      <c r="AE1484" s="5"/>
    </row>
    <row r="1485" spans="1:31" ht="15.75" customHeight="1" x14ac:dyDescent="0.25">
      <c r="A1485" s="6">
        <v>1484</v>
      </c>
      <c r="B1485" s="7" t="str">
        <f>VLOOKUP($A1485,GDP!$A$1:$H$2692,COLUMN(GDP!B1485),0)</f>
        <v>Europe</v>
      </c>
      <c r="C1485" s="8" t="str">
        <f>VLOOKUP($A1485,GDP!$A$1:$H$2692,COLUMN(GDP!C1485),0)</f>
        <v>Malta-Europe</v>
      </c>
      <c r="D1485" s="9" t="str">
        <f>VLOOKUP($A1485,GDP!$A$1:$H$2692,COLUMN(GDP!D1485),0)</f>
        <v>2001</v>
      </c>
      <c r="E1485" s="8">
        <f>VLOOKUP($A1485,GDP!$A$1:$H$2692,COLUMN(GDP!E1485),0)</f>
        <v>3917620728</v>
      </c>
      <c r="F1485" s="7">
        <f>VLOOKUP($A1485,GDP!$A$1:$H$2692,COLUMN(GDP!F1485),0)</f>
        <v>7.0000000000000007E-2</v>
      </c>
      <c r="G1485" s="7">
        <f>VLOOKUP($A1485,GDP!$A$1:$H$2692,COLUMN(GDP!G1485),0)</f>
        <v>675</v>
      </c>
      <c r="H1485" s="7">
        <f>VLOOKUP($A1485,GDP!$A$1:$H$2692,COLUMN(GDP!H1485),0)</f>
        <v>6.9000000000000006E-2</v>
      </c>
      <c r="I1485" s="6">
        <f>VLOOKUP($A1485,ENERGY!$A$1:$F$2692,COLUMN(ENERGY!E1484),0)</f>
        <v>857</v>
      </c>
      <c r="J1485" s="6">
        <f>VLOOKUP($A1485,ENERGY!$A$1:$F$2692,COLUMN(ENERGY!F1484),0)</f>
        <v>0</v>
      </c>
      <c r="K1485" s="6">
        <f>VLOOKUP($A1485,'HUMAN RESOURCES'!$A$1:$M$2692,COLUMN('HUMAN RESOURCES'!$E1485),0)</f>
        <v>0.01</v>
      </c>
      <c r="L1485" s="6">
        <f>VLOOKUP($A1485,'HUMAN RESOURCES'!$A$1:$M$2692,COLUMN('HUMAN RESOURCES'!$F1485),0)</f>
        <v>7.0000000000000001E-3</v>
      </c>
      <c r="M1485" s="6">
        <f>VLOOKUP($A1485,'HUMAN RESOURCES'!$A$1:$M$2692,COLUMN('HUMAN RESOURCES'!$G1485),0)</f>
        <v>81</v>
      </c>
      <c r="N1485" s="6">
        <f>VLOOKUP($A1485,'HUMAN RESOURCES'!$A$1:$M$2692,COLUMN('HUMAN RESOURCES'!$H1485),0)</f>
        <v>77</v>
      </c>
      <c r="O1485" s="6">
        <f>VLOOKUP($A1485,'HUMAN RESOURCES'!$A$1:$M$2692,COLUMN('HUMAN RESOURCES'!$I1485),0)</f>
        <v>0.2</v>
      </c>
      <c r="P1485" s="6">
        <f>VLOOKUP($A1485,'HUMAN RESOURCES'!$A$1:$M$2692,COLUMN('HUMAN RESOURCES'!$J1485),0)</f>
        <v>0.68799999999999994</v>
      </c>
      <c r="Q1485" s="6">
        <f>VLOOKUP($A1485,'HUMAN RESOURCES'!$A$1:$M$2692,COLUMN('HUMAN RESOURCES'!$K1485),0)</f>
        <v>0.111</v>
      </c>
      <c r="R1485" s="6">
        <f>VLOOKUP($A1485,'HUMAN RESOURCES'!$A$1:$M$2692,COLUMN('HUMAN RESOURCES'!$L1485),0)</f>
        <v>393028</v>
      </c>
      <c r="S1485" s="6">
        <f>VLOOKUP($A1485,'HUMAN RESOURCES'!$A$1:$M$2692,COLUMN('HUMAN RESOURCES'!$F1485),0)</f>
        <v>7.0000000000000001E-3</v>
      </c>
      <c r="T1485" s="6">
        <f>VLOOKUP($A1485,TOURISM!$A$1:$F$2692,COLUMN(TOURISM!$E1485),0)</f>
        <v>704000000</v>
      </c>
      <c r="U1485" s="6">
        <f>VLOOKUP($A1485,TOURISM!$A$1:$F$2692,COLUMN(TOURISM!$F1485),0)</f>
        <v>204000000</v>
      </c>
      <c r="V1485" s="6">
        <f>VLOOKUP($A1485,BUSINESS!$A$1:$J$2692,COLUMN(BUSINESS!$E1485),0)</f>
        <v>0</v>
      </c>
      <c r="W1485" s="6">
        <f>VLOOKUP($A1485,BUSINESS!$A$1:$J$2692,COLUMN(BUSINESS!$F1485),0)</f>
        <v>0</v>
      </c>
      <c r="X1485" s="6">
        <f>VLOOKUP($A1485,BUSINESS!$A$1:$J$2692,COLUMN(BUSINESS!$G1485),0)</f>
        <v>0</v>
      </c>
      <c r="Y1485" s="6">
        <f>VLOOKUP($A1485,BUSINESS!$A$1:$J$2692,COLUMN(BUSINESS!$H1485),0)</f>
        <v>0</v>
      </c>
      <c r="Z1485" s="6">
        <f>VLOOKUP($A1485,BUSINESS!$A$1:$J$2692,COLUMN(BUSINESS!$I1485),0)</f>
        <v>0.17899999999999999</v>
      </c>
      <c r="AA1485" s="6">
        <f>VLOOKUP($A1485,BUSINESS!$A$1:$J$2692,COLUMN(BUSINESS!$J1485),0)</f>
        <v>0.58499999999999996</v>
      </c>
      <c r="AB1485" s="5"/>
      <c r="AC1485" s="5"/>
      <c r="AD1485" s="5"/>
      <c r="AE1485" s="5"/>
    </row>
    <row r="1486" spans="1:31" ht="15.75" customHeight="1" x14ac:dyDescent="0.25">
      <c r="A1486" s="6">
        <v>1485</v>
      </c>
      <c r="B1486" s="7" t="str">
        <f>VLOOKUP($A1486,GDP!$A$1:$H$2692,COLUMN(GDP!B1486),0)</f>
        <v>Europe</v>
      </c>
      <c r="C1486" s="8" t="str">
        <f>VLOOKUP($A1486,GDP!$A$1:$H$2692,COLUMN(GDP!C1486),0)</f>
        <v>Malta-Europe</v>
      </c>
      <c r="D1486" s="9" t="str">
        <f>VLOOKUP($A1486,GDP!$A$1:$H$2692,COLUMN(GDP!D1486),0)</f>
        <v>2002</v>
      </c>
      <c r="E1486" s="8">
        <f>VLOOKUP($A1486,GDP!$A$1:$H$2692,COLUMN(GDP!E1486),0)</f>
        <v>4296164768</v>
      </c>
      <c r="F1486" s="7">
        <f>VLOOKUP($A1486,GDP!$A$1:$H$2692,COLUMN(GDP!F1486),0)</f>
        <v>7.9000000000000001E-2</v>
      </c>
      <c r="G1486" s="7">
        <f>VLOOKUP($A1486,GDP!$A$1:$H$2692,COLUMN(GDP!G1486),0)</f>
        <v>839</v>
      </c>
      <c r="H1486" s="7">
        <f>VLOOKUP($A1486,GDP!$A$1:$H$2692,COLUMN(GDP!H1486),0)</f>
        <v>0.06</v>
      </c>
      <c r="I1486" s="6">
        <f>VLOOKUP($A1486,ENERGY!$A$1:$F$2692,COLUMN(ENERGY!E1485),0)</f>
        <v>848</v>
      </c>
      <c r="J1486" s="6">
        <f>VLOOKUP($A1486,ENERGY!$A$1:$F$2692,COLUMN(ENERGY!F1485),0)</f>
        <v>2589</v>
      </c>
      <c r="K1486" s="6">
        <f>VLOOKUP($A1486,'HUMAN RESOURCES'!$A$1:$M$2692,COLUMN('HUMAN RESOURCES'!$E1486),0)</f>
        <v>0.01</v>
      </c>
      <c r="L1486" s="6">
        <f>VLOOKUP($A1486,'HUMAN RESOURCES'!$A$1:$M$2692,COLUMN('HUMAN RESOURCES'!$F1486),0)</f>
        <v>6.0000000000000001E-3</v>
      </c>
      <c r="M1486" s="6">
        <f>VLOOKUP($A1486,'HUMAN RESOURCES'!$A$1:$M$2692,COLUMN('HUMAN RESOURCES'!$G1486),0)</f>
        <v>81</v>
      </c>
      <c r="N1486" s="6">
        <f>VLOOKUP($A1486,'HUMAN RESOURCES'!$A$1:$M$2692,COLUMN('HUMAN RESOURCES'!$H1486),0)</f>
        <v>76</v>
      </c>
      <c r="O1486" s="6">
        <f>VLOOKUP($A1486,'HUMAN RESOURCES'!$A$1:$M$2692,COLUMN('HUMAN RESOURCES'!$I1486),0)</f>
        <v>0.193</v>
      </c>
      <c r="P1486" s="6">
        <f>VLOOKUP($A1486,'HUMAN RESOURCES'!$A$1:$M$2692,COLUMN('HUMAN RESOURCES'!$J1486),0)</f>
        <v>0.69</v>
      </c>
      <c r="Q1486" s="6">
        <f>VLOOKUP($A1486,'HUMAN RESOURCES'!$A$1:$M$2692,COLUMN('HUMAN RESOURCES'!$K1486),0)</f>
        <v>0.11700000000000001</v>
      </c>
      <c r="R1486" s="6">
        <f>VLOOKUP($A1486,'HUMAN RESOURCES'!$A$1:$M$2692,COLUMN('HUMAN RESOURCES'!$L1486),0)</f>
        <v>395969</v>
      </c>
      <c r="S1486" s="6">
        <f>VLOOKUP($A1486,'HUMAN RESOURCES'!$A$1:$M$2692,COLUMN('HUMAN RESOURCES'!$F1486),0)</f>
        <v>6.0000000000000001E-3</v>
      </c>
      <c r="T1486" s="6">
        <f>VLOOKUP($A1486,TOURISM!$A$1:$F$2692,COLUMN(TOURISM!$E1486),0)</f>
        <v>757000000</v>
      </c>
      <c r="U1486" s="6">
        <f>VLOOKUP($A1486,TOURISM!$A$1:$F$2692,COLUMN(TOURISM!$F1486),0)</f>
        <v>180000000</v>
      </c>
      <c r="V1486" s="6">
        <f>VLOOKUP($A1486,BUSINESS!$A$1:$J$2692,COLUMN(BUSINESS!$E1486),0)</f>
        <v>0</v>
      </c>
      <c r="W1486" s="6">
        <f>VLOOKUP($A1486,BUSINESS!$A$1:$J$2692,COLUMN(BUSINESS!$F1486),0)</f>
        <v>0</v>
      </c>
      <c r="X1486" s="6">
        <f>VLOOKUP($A1486,BUSINESS!$A$1:$J$2692,COLUMN(BUSINESS!$G1486),0)</f>
        <v>0</v>
      </c>
      <c r="Y1486" s="6">
        <f>VLOOKUP($A1486,BUSINESS!$A$1:$J$2692,COLUMN(BUSINESS!$H1486),0)</f>
        <v>0</v>
      </c>
      <c r="Z1486" s="6">
        <f>VLOOKUP($A1486,BUSINESS!$A$1:$J$2692,COLUMN(BUSINESS!$I1486),0)</f>
        <v>0.28899999999999998</v>
      </c>
      <c r="AA1486" s="6">
        <f>VLOOKUP($A1486,BUSINESS!$A$1:$J$2692,COLUMN(BUSINESS!$J1486),0)</f>
        <v>0.67400000000000004</v>
      </c>
      <c r="AB1486" s="5"/>
      <c r="AC1486" s="5"/>
      <c r="AD1486" s="5"/>
      <c r="AE1486" s="5"/>
    </row>
    <row r="1487" spans="1:31" ht="15.75" customHeight="1" x14ac:dyDescent="0.25">
      <c r="A1487" s="6">
        <v>1486</v>
      </c>
      <c r="B1487" s="7" t="str">
        <f>VLOOKUP($A1487,GDP!$A$1:$H$2692,COLUMN(GDP!B1487),0)</f>
        <v>Europe</v>
      </c>
      <c r="C1487" s="8" t="str">
        <f>VLOOKUP($A1487,GDP!$A$1:$H$2692,COLUMN(GDP!C1487),0)</f>
        <v>Malta-Europe</v>
      </c>
      <c r="D1487" s="9" t="str">
        <f>VLOOKUP($A1487,GDP!$A$1:$H$2692,COLUMN(GDP!D1487),0)</f>
        <v>2003</v>
      </c>
      <c r="E1487" s="8">
        <f>VLOOKUP($A1487,GDP!$A$1:$H$2692,COLUMN(GDP!E1487),0)</f>
        <v>5119621569</v>
      </c>
      <c r="F1487" s="7">
        <f>VLOOKUP($A1487,GDP!$A$1:$H$2692,COLUMN(GDP!F1487),0)</f>
        <v>8.2000000000000003E-2</v>
      </c>
      <c r="G1487" s="7">
        <f>VLOOKUP($A1487,GDP!$A$1:$H$2692,COLUMN(GDP!G1487),0)</f>
        <v>1074</v>
      </c>
      <c r="H1487" s="7">
        <f>VLOOKUP($A1487,GDP!$A$1:$H$2692,COLUMN(GDP!H1487),0)</f>
        <v>5.8999999999999997E-2</v>
      </c>
      <c r="I1487" s="6">
        <f>VLOOKUP($A1487,ENERGY!$A$1:$F$2692,COLUMN(ENERGY!E1486),0)</f>
        <v>777</v>
      </c>
      <c r="J1487" s="6">
        <f>VLOOKUP($A1487,ENERGY!$A$1:$F$2692,COLUMN(ENERGY!F1486),0)</f>
        <v>2497</v>
      </c>
      <c r="K1487" s="6">
        <f>VLOOKUP($A1487,'HUMAN RESOURCES'!$A$1:$M$2692,COLUMN('HUMAN RESOURCES'!$E1487),0)</f>
        <v>0.01</v>
      </c>
      <c r="L1487" s="6">
        <f>VLOOKUP($A1487,'HUMAN RESOURCES'!$A$1:$M$2692,COLUMN('HUMAN RESOURCES'!$F1487),0)</f>
        <v>6.0000000000000001E-3</v>
      </c>
      <c r="M1487" s="6">
        <f>VLOOKUP($A1487,'HUMAN RESOURCES'!$A$1:$M$2692,COLUMN('HUMAN RESOURCES'!$G1487),0)</f>
        <v>81</v>
      </c>
      <c r="N1487" s="6">
        <f>VLOOKUP($A1487,'HUMAN RESOURCES'!$A$1:$M$2692,COLUMN('HUMAN RESOURCES'!$H1487),0)</f>
        <v>76</v>
      </c>
      <c r="O1487" s="6">
        <f>VLOOKUP($A1487,'HUMAN RESOURCES'!$A$1:$M$2692,COLUMN('HUMAN RESOURCES'!$I1487),0)</f>
        <v>0.185</v>
      </c>
      <c r="P1487" s="6">
        <f>VLOOKUP($A1487,'HUMAN RESOURCES'!$A$1:$M$2692,COLUMN('HUMAN RESOURCES'!$J1487),0)</f>
        <v>0.69099999999999995</v>
      </c>
      <c r="Q1487" s="6">
        <f>VLOOKUP($A1487,'HUMAN RESOURCES'!$A$1:$M$2692,COLUMN('HUMAN RESOURCES'!$K1487),0)</f>
        <v>0.123</v>
      </c>
      <c r="R1487" s="6">
        <f>VLOOKUP($A1487,'HUMAN RESOURCES'!$A$1:$M$2692,COLUMN('HUMAN RESOURCES'!$L1487),0)</f>
        <v>398582</v>
      </c>
      <c r="S1487" s="6">
        <f>VLOOKUP($A1487,'HUMAN RESOURCES'!$A$1:$M$2692,COLUMN('HUMAN RESOURCES'!$F1487),0)</f>
        <v>6.0000000000000001E-3</v>
      </c>
      <c r="T1487" s="6">
        <f>VLOOKUP($A1487,TOURISM!$A$1:$F$2692,COLUMN(TOURISM!$E1487),0)</f>
        <v>869000000</v>
      </c>
      <c r="U1487" s="6">
        <f>VLOOKUP($A1487,TOURISM!$A$1:$F$2692,COLUMN(TOURISM!$F1487),0)</f>
        <v>238000000</v>
      </c>
      <c r="V1487" s="6">
        <f>VLOOKUP($A1487,BUSINESS!$A$1:$J$2692,COLUMN(BUSINESS!$E1487),0)</f>
        <v>0</v>
      </c>
      <c r="W1487" s="6">
        <f>VLOOKUP($A1487,BUSINESS!$A$1:$J$2692,COLUMN(BUSINESS!$F1487),0)</f>
        <v>0</v>
      </c>
      <c r="X1487" s="6">
        <f>VLOOKUP($A1487,BUSINESS!$A$1:$J$2692,COLUMN(BUSINESS!$G1487),0)</f>
        <v>0</v>
      </c>
      <c r="Y1487" s="6">
        <f>VLOOKUP($A1487,BUSINESS!$A$1:$J$2692,COLUMN(BUSINESS!$H1487),0)</f>
        <v>0</v>
      </c>
      <c r="Z1487" s="6">
        <f>VLOOKUP($A1487,BUSINESS!$A$1:$J$2692,COLUMN(BUSINESS!$I1487),0)</f>
        <v>0.316</v>
      </c>
      <c r="AA1487" s="6">
        <f>VLOOKUP($A1487,BUSINESS!$A$1:$J$2692,COLUMN(BUSINESS!$J1487),0)</f>
        <v>0.70399999999999996</v>
      </c>
      <c r="AB1487" s="5"/>
      <c r="AC1487" s="5"/>
      <c r="AD1487" s="5"/>
      <c r="AE1487" s="5"/>
    </row>
    <row r="1488" spans="1:31" ht="15.75" customHeight="1" x14ac:dyDescent="0.25">
      <c r="A1488" s="6">
        <v>1487</v>
      </c>
      <c r="B1488" s="7" t="str">
        <f>VLOOKUP($A1488,GDP!$A$1:$H$2692,COLUMN(GDP!B1488),0)</f>
        <v>Europe</v>
      </c>
      <c r="C1488" s="8" t="str">
        <f>VLOOKUP($A1488,GDP!$A$1:$H$2692,COLUMN(GDP!C1488),0)</f>
        <v>Malta-Europe</v>
      </c>
      <c r="D1488" s="9" t="str">
        <f>VLOOKUP($A1488,GDP!$A$1:$H$2692,COLUMN(GDP!D1488),0)</f>
        <v>2004</v>
      </c>
      <c r="E1488" s="8">
        <f>VLOOKUP($A1488,GDP!$A$1:$H$2692,COLUMN(GDP!E1488),0)</f>
        <v>5643525282</v>
      </c>
      <c r="F1488" s="7">
        <f>VLOOKUP($A1488,GDP!$A$1:$H$2692,COLUMN(GDP!F1488),0)</f>
        <v>8.5999999999999993E-2</v>
      </c>
      <c r="G1488" s="7">
        <f>VLOOKUP($A1488,GDP!$A$1:$H$2692,COLUMN(GDP!G1488),0)</f>
        <v>1247</v>
      </c>
      <c r="H1488" s="7">
        <f>VLOOKUP($A1488,GDP!$A$1:$H$2692,COLUMN(GDP!H1488),0)</f>
        <v>5.2999999999999999E-2</v>
      </c>
      <c r="I1488" s="6">
        <f>VLOOKUP($A1488,ENERGY!$A$1:$F$2692,COLUMN(ENERGY!E1487),0)</f>
        <v>837</v>
      </c>
      <c r="J1488" s="6">
        <f>VLOOKUP($A1488,ENERGY!$A$1:$F$2692,COLUMN(ENERGY!F1487),0)</f>
        <v>2560</v>
      </c>
      <c r="K1488" s="6">
        <f>VLOOKUP($A1488,'HUMAN RESOURCES'!$A$1:$M$2692,COLUMN('HUMAN RESOURCES'!$E1488),0)</f>
        <v>0.01</v>
      </c>
      <c r="L1488" s="6">
        <f>VLOOKUP($A1488,'HUMAN RESOURCES'!$A$1:$M$2692,COLUMN('HUMAN RESOURCES'!$F1488),0)</f>
        <v>6.0000000000000001E-3</v>
      </c>
      <c r="M1488" s="6">
        <f>VLOOKUP($A1488,'HUMAN RESOURCES'!$A$1:$M$2692,COLUMN('HUMAN RESOURCES'!$G1488),0)</f>
        <v>81</v>
      </c>
      <c r="N1488" s="6">
        <f>VLOOKUP($A1488,'HUMAN RESOURCES'!$A$1:$M$2692,COLUMN('HUMAN RESOURCES'!$H1488),0)</f>
        <v>77</v>
      </c>
      <c r="O1488" s="6">
        <f>VLOOKUP($A1488,'HUMAN RESOURCES'!$A$1:$M$2692,COLUMN('HUMAN RESOURCES'!$I1488),0)</f>
        <v>0.17799999999999999</v>
      </c>
      <c r="P1488" s="6">
        <f>VLOOKUP($A1488,'HUMAN RESOURCES'!$A$1:$M$2692,COLUMN('HUMAN RESOURCES'!$J1488),0)</f>
        <v>0.69299999999999995</v>
      </c>
      <c r="Q1488" s="6">
        <f>VLOOKUP($A1488,'HUMAN RESOURCES'!$A$1:$M$2692,COLUMN('HUMAN RESOURCES'!$K1488),0)</f>
        <v>0.129</v>
      </c>
      <c r="R1488" s="6">
        <f>VLOOKUP($A1488,'HUMAN RESOURCES'!$A$1:$M$2692,COLUMN('HUMAN RESOURCES'!$L1488),0)</f>
        <v>401268</v>
      </c>
      <c r="S1488" s="6">
        <f>VLOOKUP($A1488,'HUMAN RESOURCES'!$A$1:$M$2692,COLUMN('HUMAN RESOURCES'!$F1488),0)</f>
        <v>6.0000000000000001E-3</v>
      </c>
      <c r="T1488" s="6">
        <f>VLOOKUP($A1488,TOURISM!$A$1:$F$2692,COLUMN(TOURISM!$E1488),0)</f>
        <v>949000000</v>
      </c>
      <c r="U1488" s="6">
        <f>VLOOKUP($A1488,TOURISM!$A$1:$F$2692,COLUMN(TOURISM!$F1488),0)</f>
        <v>291000000</v>
      </c>
      <c r="V1488" s="6">
        <f>VLOOKUP($A1488,BUSINESS!$A$1:$J$2692,COLUMN(BUSINESS!$E1488),0)</f>
        <v>0</v>
      </c>
      <c r="W1488" s="6">
        <f>VLOOKUP($A1488,BUSINESS!$A$1:$J$2692,COLUMN(BUSINESS!$F1488),0)</f>
        <v>0</v>
      </c>
      <c r="X1488" s="6">
        <f>VLOOKUP($A1488,BUSINESS!$A$1:$J$2692,COLUMN(BUSINESS!$G1488),0)</f>
        <v>0</v>
      </c>
      <c r="Y1488" s="6">
        <f>VLOOKUP($A1488,BUSINESS!$A$1:$J$2692,COLUMN(BUSINESS!$H1488),0)</f>
        <v>0</v>
      </c>
      <c r="Z1488" s="6">
        <f>VLOOKUP($A1488,BUSINESS!$A$1:$J$2692,COLUMN(BUSINESS!$I1488),0)</f>
        <v>0.34599999999999997</v>
      </c>
      <c r="AA1488" s="6">
        <f>VLOOKUP($A1488,BUSINESS!$A$1:$J$2692,COLUMN(BUSINESS!$J1488),0)</f>
        <v>0.74099999999999999</v>
      </c>
      <c r="AB1488" s="5"/>
      <c r="AC1488" s="5"/>
      <c r="AD1488" s="5"/>
      <c r="AE1488" s="5"/>
    </row>
    <row r="1489" spans="1:31" ht="15.75" customHeight="1" x14ac:dyDescent="0.25">
      <c r="A1489" s="6">
        <v>1488</v>
      </c>
      <c r="B1489" s="7" t="str">
        <f>VLOOKUP($A1489,GDP!$A$1:$H$2692,COLUMN(GDP!B1489),0)</f>
        <v>Europe</v>
      </c>
      <c r="C1489" s="8" t="str">
        <f>VLOOKUP($A1489,GDP!$A$1:$H$2692,COLUMN(GDP!C1489),0)</f>
        <v>Malta-Europe</v>
      </c>
      <c r="D1489" s="9" t="str">
        <f>VLOOKUP($A1489,GDP!$A$1:$H$2692,COLUMN(GDP!D1489),0)</f>
        <v>2005</v>
      </c>
      <c r="E1489" s="8">
        <f>VLOOKUP($A1489,GDP!$A$1:$H$2692,COLUMN(GDP!E1489),0)</f>
        <v>5980795756</v>
      </c>
      <c r="F1489" s="7">
        <f>VLOOKUP($A1489,GDP!$A$1:$H$2692,COLUMN(GDP!F1489),0)</f>
        <v>9.0999999999999998E-2</v>
      </c>
      <c r="G1489" s="7">
        <f>VLOOKUP($A1489,GDP!$A$1:$H$2692,COLUMN(GDP!G1489),0)</f>
        <v>1394</v>
      </c>
      <c r="H1489" s="7">
        <f>VLOOKUP($A1489,GDP!$A$1:$H$2692,COLUMN(GDP!H1489),0)</f>
        <v>5.5E-2</v>
      </c>
      <c r="I1489" s="6">
        <f>VLOOKUP($A1489,ENERGY!$A$1:$F$2692,COLUMN(ENERGY!E1488),0)</f>
        <v>878</v>
      </c>
      <c r="J1489" s="6">
        <f>VLOOKUP($A1489,ENERGY!$A$1:$F$2692,COLUMN(ENERGY!F1488),0)</f>
        <v>2725</v>
      </c>
      <c r="K1489" s="6">
        <f>VLOOKUP($A1489,'HUMAN RESOURCES'!$A$1:$M$2692,COLUMN('HUMAN RESOURCES'!$E1489),0)</f>
        <v>0.01</v>
      </c>
      <c r="L1489" s="6">
        <f>VLOOKUP($A1489,'HUMAN RESOURCES'!$A$1:$M$2692,COLUMN('HUMAN RESOURCES'!$F1489),0)</f>
        <v>6.0000000000000001E-3</v>
      </c>
      <c r="M1489" s="6">
        <f>VLOOKUP($A1489,'HUMAN RESOURCES'!$A$1:$M$2692,COLUMN('HUMAN RESOURCES'!$G1489),0)</f>
        <v>81</v>
      </c>
      <c r="N1489" s="6">
        <f>VLOOKUP($A1489,'HUMAN RESOURCES'!$A$1:$M$2692,COLUMN('HUMAN RESOURCES'!$H1489),0)</f>
        <v>77</v>
      </c>
      <c r="O1489" s="6">
        <f>VLOOKUP($A1489,'HUMAN RESOURCES'!$A$1:$M$2692,COLUMN('HUMAN RESOURCES'!$I1489),0)</f>
        <v>0.17299999999999999</v>
      </c>
      <c r="P1489" s="6">
        <f>VLOOKUP($A1489,'HUMAN RESOURCES'!$A$1:$M$2692,COLUMN('HUMAN RESOURCES'!$J1489),0)</f>
        <v>0.69399999999999995</v>
      </c>
      <c r="Q1489" s="6">
        <f>VLOOKUP($A1489,'HUMAN RESOURCES'!$A$1:$M$2692,COLUMN('HUMAN RESOURCES'!$K1489),0)</f>
        <v>0.13300000000000001</v>
      </c>
      <c r="R1489" s="6">
        <f>VLOOKUP($A1489,'HUMAN RESOURCES'!$A$1:$M$2692,COLUMN('HUMAN RESOURCES'!$L1489),0)</f>
        <v>403834</v>
      </c>
      <c r="S1489" s="6">
        <f>VLOOKUP($A1489,'HUMAN RESOURCES'!$A$1:$M$2692,COLUMN('HUMAN RESOURCES'!$F1489),0)</f>
        <v>6.0000000000000001E-3</v>
      </c>
      <c r="T1489" s="6">
        <f>VLOOKUP($A1489,TOURISM!$A$1:$F$2692,COLUMN(TOURISM!$E1489),0)</f>
        <v>924000000</v>
      </c>
      <c r="U1489" s="6">
        <f>VLOOKUP($A1489,TOURISM!$A$1:$F$2692,COLUMN(TOURISM!$F1489),0)</f>
        <v>311000000</v>
      </c>
      <c r="V1489" s="6">
        <f>VLOOKUP($A1489,BUSINESS!$A$1:$J$2692,COLUMN(BUSINESS!$E1489),0)</f>
        <v>0</v>
      </c>
      <c r="W1489" s="6">
        <f>VLOOKUP($A1489,BUSINESS!$A$1:$J$2692,COLUMN(BUSINESS!$F1489),0)</f>
        <v>0</v>
      </c>
      <c r="X1489" s="6">
        <f>VLOOKUP($A1489,BUSINESS!$A$1:$J$2692,COLUMN(BUSINESS!$G1489),0)</f>
        <v>0</v>
      </c>
      <c r="Y1489" s="6">
        <f>VLOOKUP($A1489,BUSINESS!$A$1:$J$2692,COLUMN(BUSINESS!$H1489),0)</f>
        <v>0</v>
      </c>
      <c r="Z1489" s="6">
        <f>VLOOKUP($A1489,BUSINESS!$A$1:$J$2692,COLUMN(BUSINESS!$I1489),0)</f>
        <v>0.41199999999999998</v>
      </c>
      <c r="AA1489" s="6">
        <f>VLOOKUP($A1489,BUSINESS!$A$1:$J$2692,COLUMN(BUSINESS!$J1489),0)</f>
        <v>0.78100000000000003</v>
      </c>
      <c r="AB1489" s="5"/>
      <c r="AC1489" s="5"/>
      <c r="AD1489" s="5"/>
      <c r="AE1489" s="5"/>
    </row>
    <row r="1490" spans="1:31" ht="15.75" customHeight="1" x14ac:dyDescent="0.25">
      <c r="A1490" s="6">
        <v>1489</v>
      </c>
      <c r="B1490" s="7" t="str">
        <f>VLOOKUP($A1490,GDP!$A$1:$H$2692,COLUMN(GDP!B1490),0)</f>
        <v>Europe</v>
      </c>
      <c r="C1490" s="8" t="str">
        <f>VLOOKUP($A1490,GDP!$A$1:$H$2692,COLUMN(GDP!C1490),0)</f>
        <v>Malta-Europe</v>
      </c>
      <c r="D1490" s="9" t="str">
        <f>VLOOKUP($A1490,GDP!$A$1:$H$2692,COLUMN(GDP!D1490),0)</f>
        <v>2006</v>
      </c>
      <c r="E1490" s="8">
        <f>VLOOKUP($A1490,GDP!$A$1:$H$2692,COLUMN(GDP!E1490),0)</f>
        <v>6390123590</v>
      </c>
      <c r="F1490" s="7">
        <f>VLOOKUP($A1490,GDP!$A$1:$H$2692,COLUMN(GDP!F1490),0)</f>
        <v>0.09</v>
      </c>
      <c r="G1490" s="7">
        <f>VLOOKUP($A1490,GDP!$A$1:$H$2692,COLUMN(GDP!G1490),0)</f>
        <v>1445</v>
      </c>
      <c r="H1490" s="7">
        <f>VLOOKUP($A1490,GDP!$A$1:$H$2692,COLUMN(GDP!H1490),0)</f>
        <v>5.7000000000000002E-2</v>
      </c>
      <c r="I1490" s="6">
        <f>VLOOKUP($A1490,ENERGY!$A$1:$F$2692,COLUMN(ENERGY!E1489),0)</f>
        <v>834</v>
      </c>
      <c r="J1490" s="6">
        <f>VLOOKUP($A1490,ENERGY!$A$1:$F$2692,COLUMN(ENERGY!F1489),0)</f>
        <v>2574</v>
      </c>
      <c r="K1490" s="6">
        <f>VLOOKUP($A1490,'HUMAN RESOURCES'!$A$1:$M$2692,COLUMN('HUMAN RESOURCES'!$E1490),0)</f>
        <v>8.9999999999999993E-3</v>
      </c>
      <c r="L1490" s="6">
        <f>VLOOKUP($A1490,'HUMAN RESOURCES'!$A$1:$M$2692,COLUMN('HUMAN RESOURCES'!$F1490),0)</f>
        <v>6.0000000000000001E-3</v>
      </c>
      <c r="M1490" s="6">
        <f>VLOOKUP($A1490,'HUMAN RESOURCES'!$A$1:$M$2692,COLUMN('HUMAN RESOURCES'!$G1490),0)</f>
        <v>82</v>
      </c>
      <c r="N1490" s="6">
        <f>VLOOKUP($A1490,'HUMAN RESOURCES'!$A$1:$M$2692,COLUMN('HUMAN RESOURCES'!$H1490),0)</f>
        <v>77</v>
      </c>
      <c r="O1490" s="6">
        <f>VLOOKUP($A1490,'HUMAN RESOURCES'!$A$1:$M$2692,COLUMN('HUMAN RESOURCES'!$I1490),0)</f>
        <v>0.16800000000000001</v>
      </c>
      <c r="P1490" s="6">
        <f>VLOOKUP($A1490,'HUMAN RESOURCES'!$A$1:$M$2692,COLUMN('HUMAN RESOURCES'!$J1490),0)</f>
        <v>0.69599999999999995</v>
      </c>
      <c r="Q1490" s="6">
        <f>VLOOKUP($A1490,'HUMAN RESOURCES'!$A$1:$M$2692,COLUMN('HUMAN RESOURCES'!$K1490),0)</f>
        <v>0.13600000000000001</v>
      </c>
      <c r="R1490" s="6">
        <f>VLOOKUP($A1490,'HUMAN RESOURCES'!$A$1:$M$2692,COLUMN('HUMAN RESOURCES'!$L1490),0)</f>
        <v>405308</v>
      </c>
      <c r="S1490" s="6">
        <f>VLOOKUP($A1490,'HUMAN RESOURCES'!$A$1:$M$2692,COLUMN('HUMAN RESOURCES'!$F1490),0)</f>
        <v>6.0000000000000001E-3</v>
      </c>
      <c r="T1490" s="6">
        <f>VLOOKUP($A1490,TOURISM!$A$1:$F$2692,COLUMN(TOURISM!$E1490),0)</f>
        <v>966000000</v>
      </c>
      <c r="U1490" s="6">
        <f>VLOOKUP($A1490,TOURISM!$A$1:$F$2692,COLUMN(TOURISM!$F1490),0)</f>
        <v>362000000</v>
      </c>
      <c r="V1490" s="6">
        <f>VLOOKUP($A1490,BUSINESS!$A$1:$J$2692,COLUMN(BUSINESS!$E1490),0)</f>
        <v>0</v>
      </c>
      <c r="W1490" s="6">
        <f>VLOOKUP($A1490,BUSINESS!$A$1:$J$2692,COLUMN(BUSINESS!$F1490),0)</f>
        <v>0</v>
      </c>
      <c r="X1490" s="6">
        <f>VLOOKUP($A1490,BUSINESS!$A$1:$J$2692,COLUMN(BUSINESS!$G1490),0)</f>
        <v>0</v>
      </c>
      <c r="Y1490" s="6">
        <f>VLOOKUP($A1490,BUSINESS!$A$1:$J$2692,COLUMN(BUSINESS!$H1490),0)</f>
        <v>0</v>
      </c>
      <c r="Z1490" s="6">
        <f>VLOOKUP($A1490,BUSINESS!$A$1:$J$2692,COLUMN(BUSINESS!$I1490),0)</f>
        <v>0.40400000000000003</v>
      </c>
      <c r="AA1490" s="6">
        <f>VLOOKUP($A1490,BUSINESS!$A$1:$J$2692,COLUMN(BUSINESS!$J1490),0)</f>
        <v>0.83199999999999996</v>
      </c>
      <c r="AB1490" s="5"/>
      <c r="AC1490" s="5"/>
      <c r="AD1490" s="5"/>
      <c r="AE1490" s="5"/>
    </row>
    <row r="1491" spans="1:31" ht="15.75" customHeight="1" x14ac:dyDescent="0.25">
      <c r="A1491" s="6">
        <v>1490</v>
      </c>
      <c r="B1491" s="7" t="str">
        <f>VLOOKUP($A1491,GDP!$A$1:$H$2692,COLUMN(GDP!B1491),0)</f>
        <v>Europe</v>
      </c>
      <c r="C1491" s="8" t="str">
        <f>VLOOKUP($A1491,GDP!$A$1:$H$2692,COLUMN(GDP!C1491),0)</f>
        <v>Malta-Europe</v>
      </c>
      <c r="D1491" s="9" t="str">
        <f>VLOOKUP($A1491,GDP!$A$1:$H$2692,COLUMN(GDP!D1491),0)</f>
        <v>2007</v>
      </c>
      <c r="E1491" s="8">
        <f>VLOOKUP($A1491,GDP!$A$1:$H$2692,COLUMN(GDP!E1491),0)</f>
        <v>7513834700</v>
      </c>
      <c r="F1491" s="7">
        <f>VLOOKUP($A1491,GDP!$A$1:$H$2692,COLUMN(GDP!F1491),0)</f>
        <v>8.5000000000000006E-2</v>
      </c>
      <c r="G1491" s="7">
        <f>VLOOKUP($A1491,GDP!$A$1:$H$2692,COLUMN(GDP!G1491),0)</f>
        <v>1580</v>
      </c>
      <c r="H1491" s="7">
        <f>VLOOKUP($A1491,GDP!$A$1:$H$2692,COLUMN(GDP!H1491),0)</f>
        <v>6.2E-2</v>
      </c>
      <c r="I1491" s="6">
        <f>VLOOKUP($A1491,ENERGY!$A$1:$F$2692,COLUMN(ENERGY!E1490),0)</f>
        <v>881</v>
      </c>
      <c r="J1491" s="6">
        <f>VLOOKUP($A1491,ENERGY!$A$1:$F$2692,COLUMN(ENERGY!F1490),0)</f>
        <v>2699</v>
      </c>
      <c r="K1491" s="6">
        <f>VLOOKUP($A1491,'HUMAN RESOURCES'!$A$1:$M$2692,COLUMN('HUMAN RESOURCES'!$E1491),0)</f>
        <v>8.9999999999999993E-3</v>
      </c>
      <c r="L1491" s="6">
        <f>VLOOKUP($A1491,'HUMAN RESOURCES'!$A$1:$M$2692,COLUMN('HUMAN RESOURCES'!$F1491),0)</f>
        <v>6.0000000000000001E-3</v>
      </c>
      <c r="M1491" s="6">
        <f>VLOOKUP($A1491,'HUMAN RESOURCES'!$A$1:$M$2692,COLUMN('HUMAN RESOURCES'!$G1491),0)</f>
        <v>82</v>
      </c>
      <c r="N1491" s="6">
        <f>VLOOKUP($A1491,'HUMAN RESOURCES'!$A$1:$M$2692,COLUMN('HUMAN RESOURCES'!$H1491),0)</f>
        <v>78</v>
      </c>
      <c r="O1491" s="6">
        <f>VLOOKUP($A1491,'HUMAN RESOURCES'!$A$1:$M$2692,COLUMN('HUMAN RESOURCES'!$I1491),0)</f>
        <v>0.16400000000000001</v>
      </c>
      <c r="P1491" s="6">
        <f>VLOOKUP($A1491,'HUMAN RESOURCES'!$A$1:$M$2692,COLUMN('HUMAN RESOURCES'!$J1491),0)</f>
        <v>0.69799999999999995</v>
      </c>
      <c r="Q1491" s="6">
        <f>VLOOKUP($A1491,'HUMAN RESOURCES'!$A$1:$M$2692,COLUMN('HUMAN RESOURCES'!$K1491),0)</f>
        <v>0.13800000000000001</v>
      </c>
      <c r="R1491" s="6">
        <f>VLOOKUP($A1491,'HUMAN RESOURCES'!$A$1:$M$2692,COLUMN('HUMAN RESOURCES'!$L1491),0)</f>
        <v>406724</v>
      </c>
      <c r="S1491" s="6">
        <f>VLOOKUP($A1491,'HUMAN RESOURCES'!$A$1:$M$2692,COLUMN('HUMAN RESOURCES'!$F1491),0)</f>
        <v>6.0000000000000001E-3</v>
      </c>
      <c r="T1491" s="6">
        <f>VLOOKUP($A1491,TOURISM!$A$1:$F$2692,COLUMN(TOURISM!$E1491),0)</f>
        <v>1185000000</v>
      </c>
      <c r="U1491" s="6">
        <f>VLOOKUP($A1491,TOURISM!$A$1:$F$2692,COLUMN(TOURISM!$F1491),0)</f>
        <v>284000000</v>
      </c>
      <c r="V1491" s="6">
        <f>VLOOKUP($A1491,BUSINESS!$A$1:$J$2692,COLUMN(BUSINESS!$E1491),0)</f>
        <v>0</v>
      </c>
      <c r="W1491" s="6">
        <f>VLOOKUP($A1491,BUSINESS!$A$1:$J$2692,COLUMN(BUSINESS!$F1491),0)</f>
        <v>0</v>
      </c>
      <c r="X1491" s="6">
        <f>VLOOKUP($A1491,BUSINESS!$A$1:$J$2692,COLUMN(BUSINESS!$G1491),0)</f>
        <v>0</v>
      </c>
      <c r="Y1491" s="6">
        <f>VLOOKUP($A1491,BUSINESS!$A$1:$J$2692,COLUMN(BUSINESS!$H1491),0)</f>
        <v>0</v>
      </c>
      <c r="Z1491" s="6">
        <f>VLOOKUP($A1491,BUSINESS!$A$1:$J$2692,COLUMN(BUSINESS!$I1491),0)</f>
        <v>0.46899999999999997</v>
      </c>
      <c r="AA1491" s="6">
        <f>VLOOKUP($A1491,BUSINESS!$A$1:$J$2692,COLUMN(BUSINESS!$J1491),0)</f>
        <v>0.88</v>
      </c>
      <c r="AB1491" s="5"/>
      <c r="AC1491" s="5"/>
      <c r="AD1491" s="5"/>
      <c r="AE1491" s="5"/>
    </row>
    <row r="1492" spans="1:31" ht="15.75" customHeight="1" x14ac:dyDescent="0.25">
      <c r="A1492" s="6">
        <v>1491</v>
      </c>
      <c r="B1492" s="7" t="str">
        <f>VLOOKUP($A1492,GDP!$A$1:$H$2692,COLUMN(GDP!B1492),0)</f>
        <v>Europe</v>
      </c>
      <c r="C1492" s="8" t="str">
        <f>VLOOKUP($A1492,GDP!$A$1:$H$2692,COLUMN(GDP!C1492),0)</f>
        <v>Malta-Europe</v>
      </c>
      <c r="D1492" s="9" t="str">
        <f>VLOOKUP($A1492,GDP!$A$1:$H$2692,COLUMN(GDP!D1492),0)</f>
        <v>2008</v>
      </c>
      <c r="E1492" s="8">
        <f>VLOOKUP($A1492,GDP!$A$1:$H$2692,COLUMN(GDP!E1492),0)</f>
        <v>8554293727</v>
      </c>
      <c r="F1492" s="7">
        <f>VLOOKUP($A1492,GDP!$A$1:$H$2692,COLUMN(GDP!F1492),0)</f>
        <v>8.2000000000000003E-2</v>
      </c>
      <c r="G1492" s="7">
        <f>VLOOKUP($A1492,GDP!$A$1:$H$2692,COLUMN(GDP!G1492),0)</f>
        <v>1596</v>
      </c>
      <c r="H1492" s="7">
        <f>VLOOKUP($A1492,GDP!$A$1:$H$2692,COLUMN(GDP!H1492),0)</f>
        <v>5.8999999999999997E-2</v>
      </c>
      <c r="I1492" s="6">
        <f>VLOOKUP($A1492,ENERGY!$A$1:$F$2692,COLUMN(ENERGY!E1491),0)</f>
        <v>830</v>
      </c>
      <c r="J1492" s="6">
        <f>VLOOKUP($A1492,ENERGY!$A$1:$F$2692,COLUMN(ENERGY!F1491),0)</f>
        <v>2574</v>
      </c>
      <c r="K1492" s="6">
        <f>VLOOKUP($A1492,'HUMAN RESOURCES'!$A$1:$M$2692,COLUMN('HUMAN RESOURCES'!$E1492),0)</f>
        <v>0.01</v>
      </c>
      <c r="L1492" s="6">
        <f>VLOOKUP($A1492,'HUMAN RESOURCES'!$A$1:$M$2692,COLUMN('HUMAN RESOURCES'!$F1492),0)</f>
        <v>6.0000000000000001E-3</v>
      </c>
      <c r="M1492" s="6">
        <f>VLOOKUP($A1492,'HUMAN RESOURCES'!$A$1:$M$2692,COLUMN('HUMAN RESOURCES'!$G1492),0)</f>
        <v>82</v>
      </c>
      <c r="N1492" s="6">
        <f>VLOOKUP($A1492,'HUMAN RESOURCES'!$A$1:$M$2692,COLUMN('HUMAN RESOURCES'!$H1492),0)</f>
        <v>77</v>
      </c>
      <c r="O1492" s="6">
        <f>VLOOKUP($A1492,'HUMAN RESOURCES'!$A$1:$M$2692,COLUMN('HUMAN RESOURCES'!$I1492),0)</f>
        <v>0.16200000000000001</v>
      </c>
      <c r="P1492" s="6">
        <f>VLOOKUP($A1492,'HUMAN RESOURCES'!$A$1:$M$2692,COLUMN('HUMAN RESOURCES'!$J1492),0)</f>
        <v>0.69899999999999995</v>
      </c>
      <c r="Q1492" s="6">
        <f>VLOOKUP($A1492,'HUMAN RESOURCES'!$A$1:$M$2692,COLUMN('HUMAN RESOURCES'!$K1492),0)</f>
        <v>0.13900000000000001</v>
      </c>
      <c r="R1492" s="6">
        <f>VLOOKUP($A1492,'HUMAN RESOURCES'!$A$1:$M$2692,COLUMN('HUMAN RESOURCES'!$L1492),0)</f>
        <v>409379</v>
      </c>
      <c r="S1492" s="6">
        <f>VLOOKUP($A1492,'HUMAN RESOURCES'!$A$1:$M$2692,COLUMN('HUMAN RESOURCES'!$F1492),0)</f>
        <v>6.0000000000000001E-3</v>
      </c>
      <c r="T1492" s="6">
        <f>VLOOKUP($A1492,TOURISM!$A$1:$F$2692,COLUMN(TOURISM!$E1492),0)</f>
        <v>1336000000</v>
      </c>
      <c r="U1492" s="6">
        <f>VLOOKUP($A1492,TOURISM!$A$1:$F$2692,COLUMN(TOURISM!$F1492),0)</f>
        <v>361000000</v>
      </c>
      <c r="V1492" s="6">
        <f>VLOOKUP($A1492,BUSINESS!$A$1:$J$2692,COLUMN(BUSINESS!$E1492),0)</f>
        <v>0</v>
      </c>
      <c r="W1492" s="6">
        <f>VLOOKUP($A1492,BUSINESS!$A$1:$J$2692,COLUMN(BUSINESS!$F1492),0)</f>
        <v>0</v>
      </c>
      <c r="X1492" s="6">
        <f>VLOOKUP($A1492,BUSINESS!$A$1:$J$2692,COLUMN(BUSINESS!$G1492),0)</f>
        <v>0</v>
      </c>
      <c r="Y1492" s="6">
        <f>VLOOKUP($A1492,BUSINESS!$A$1:$J$2692,COLUMN(BUSINESS!$H1492),0)</f>
        <v>0</v>
      </c>
      <c r="Z1492" s="6">
        <f>VLOOKUP($A1492,BUSINESS!$A$1:$J$2692,COLUMN(BUSINESS!$I1492),0)</f>
        <v>0.501</v>
      </c>
      <c r="AA1492" s="6">
        <f>VLOOKUP($A1492,BUSINESS!$A$1:$J$2692,COLUMN(BUSINESS!$J1492),0)</f>
        <v>0.91600000000000004</v>
      </c>
      <c r="AB1492" s="5"/>
      <c r="AC1492" s="5"/>
      <c r="AD1492" s="5"/>
      <c r="AE1492" s="5"/>
    </row>
    <row r="1493" spans="1:31" ht="15.75" customHeight="1" x14ac:dyDescent="0.25">
      <c r="A1493" s="6">
        <v>1492</v>
      </c>
      <c r="B1493" s="7" t="str">
        <f>VLOOKUP($A1493,GDP!$A$1:$H$2692,COLUMN(GDP!B1493),0)</f>
        <v>Europe</v>
      </c>
      <c r="C1493" s="8" t="str">
        <f>VLOOKUP($A1493,GDP!$A$1:$H$2692,COLUMN(GDP!C1493),0)</f>
        <v>Malta-Europe</v>
      </c>
      <c r="D1493" s="9" t="str">
        <f>VLOOKUP($A1493,GDP!$A$1:$H$2692,COLUMN(GDP!D1493),0)</f>
        <v>2009</v>
      </c>
      <c r="E1493" s="8">
        <f>VLOOKUP($A1493,GDP!$A$1:$H$2692,COLUMN(GDP!E1493),0)</f>
        <v>8099400961</v>
      </c>
      <c r="F1493" s="7">
        <f>VLOOKUP($A1493,GDP!$A$1:$H$2692,COLUMN(GDP!F1493),0)</f>
        <v>8.3000000000000004E-2</v>
      </c>
      <c r="G1493" s="7">
        <f>VLOOKUP($A1493,GDP!$A$1:$H$2692,COLUMN(GDP!G1493),0)</f>
        <v>1669</v>
      </c>
      <c r="H1493" s="7">
        <f>VLOOKUP($A1493,GDP!$A$1:$H$2692,COLUMN(GDP!H1493),0)</f>
        <v>4.4999999999999998E-2</v>
      </c>
      <c r="I1493" s="6">
        <f>VLOOKUP($A1493,ENERGY!$A$1:$F$2692,COLUMN(ENERGY!E1492),0)</f>
        <v>826</v>
      </c>
      <c r="J1493" s="6">
        <f>VLOOKUP($A1493,ENERGY!$A$1:$F$2692,COLUMN(ENERGY!F1492),0)</f>
        <v>2582</v>
      </c>
      <c r="K1493" s="6">
        <f>VLOOKUP($A1493,'HUMAN RESOURCES'!$A$1:$M$2692,COLUMN('HUMAN RESOURCES'!$E1493),0)</f>
        <v>0.01</v>
      </c>
      <c r="L1493" s="6">
        <f>VLOOKUP($A1493,'HUMAN RESOURCES'!$A$1:$M$2692,COLUMN('HUMAN RESOURCES'!$F1493),0)</f>
        <v>6.0000000000000001E-3</v>
      </c>
      <c r="M1493" s="6">
        <f>VLOOKUP($A1493,'HUMAN RESOURCES'!$A$1:$M$2692,COLUMN('HUMAN RESOURCES'!$G1493),0)</f>
        <v>83</v>
      </c>
      <c r="N1493" s="6">
        <f>VLOOKUP($A1493,'HUMAN RESOURCES'!$A$1:$M$2692,COLUMN('HUMAN RESOURCES'!$H1493),0)</f>
        <v>78</v>
      </c>
      <c r="O1493" s="6">
        <f>VLOOKUP($A1493,'HUMAN RESOURCES'!$A$1:$M$2692,COLUMN('HUMAN RESOURCES'!$I1493),0)</f>
        <v>0.159</v>
      </c>
      <c r="P1493" s="6">
        <f>VLOOKUP($A1493,'HUMAN RESOURCES'!$A$1:$M$2692,COLUMN('HUMAN RESOURCES'!$J1493),0)</f>
        <v>0.69899999999999995</v>
      </c>
      <c r="Q1493" s="6">
        <f>VLOOKUP($A1493,'HUMAN RESOURCES'!$A$1:$M$2692,COLUMN('HUMAN RESOURCES'!$K1493),0)</f>
        <v>0.14099999999999999</v>
      </c>
      <c r="R1493" s="6">
        <f>VLOOKUP($A1493,'HUMAN RESOURCES'!$A$1:$M$2692,COLUMN('HUMAN RESOURCES'!$L1493),0)</f>
        <v>412477</v>
      </c>
      <c r="S1493" s="6">
        <f>VLOOKUP($A1493,'HUMAN RESOURCES'!$A$1:$M$2692,COLUMN('HUMAN RESOURCES'!$F1493),0)</f>
        <v>6.0000000000000001E-3</v>
      </c>
      <c r="T1493" s="6">
        <f>VLOOKUP($A1493,TOURISM!$A$1:$F$2692,COLUMN(TOURISM!$E1493),0)</f>
        <v>1117000000</v>
      </c>
      <c r="U1493" s="6">
        <f>VLOOKUP($A1493,TOURISM!$A$1:$F$2692,COLUMN(TOURISM!$F1493),0)</f>
        <v>362000000</v>
      </c>
      <c r="V1493" s="6">
        <f>VLOOKUP($A1493,BUSINESS!$A$1:$J$2692,COLUMN(BUSINESS!$E1493),0)</f>
        <v>0</v>
      </c>
      <c r="W1493" s="6">
        <f>VLOOKUP($A1493,BUSINESS!$A$1:$J$2692,COLUMN(BUSINESS!$F1493),0)</f>
        <v>0</v>
      </c>
      <c r="X1493" s="6">
        <f>VLOOKUP($A1493,BUSINESS!$A$1:$J$2692,COLUMN(BUSINESS!$G1493),0)</f>
        <v>0</v>
      </c>
      <c r="Y1493" s="6">
        <f>VLOOKUP($A1493,BUSINESS!$A$1:$J$2692,COLUMN(BUSINESS!$H1493),0)</f>
        <v>0</v>
      </c>
      <c r="Z1493" s="6">
        <f>VLOOKUP($A1493,BUSINESS!$A$1:$J$2692,COLUMN(BUSINESS!$I1493),0)</f>
        <v>0.58899999999999997</v>
      </c>
      <c r="AA1493" s="6">
        <f>VLOOKUP($A1493,BUSINESS!$A$1:$J$2692,COLUMN(BUSINESS!$J1493),0)</f>
        <v>0.998</v>
      </c>
      <c r="AB1493" s="5"/>
      <c r="AC1493" s="5"/>
      <c r="AD1493" s="5"/>
      <c r="AE1493" s="5"/>
    </row>
    <row r="1494" spans="1:31" ht="15.75" customHeight="1" x14ac:dyDescent="0.25">
      <c r="A1494" s="6">
        <v>1493</v>
      </c>
      <c r="B1494" s="7" t="str">
        <f>VLOOKUP($A1494,GDP!$A$1:$H$2692,COLUMN(GDP!B1494),0)</f>
        <v>Europe</v>
      </c>
      <c r="C1494" s="8" t="str">
        <f>VLOOKUP($A1494,GDP!$A$1:$H$2692,COLUMN(GDP!C1494),0)</f>
        <v>Malta-Europe</v>
      </c>
      <c r="D1494" s="9" t="str">
        <f>VLOOKUP($A1494,GDP!$A$1:$H$2692,COLUMN(GDP!D1494),0)</f>
        <v>2010</v>
      </c>
      <c r="E1494" s="8">
        <f>VLOOKUP($A1494,GDP!$A$1:$H$2692,COLUMN(GDP!E1494),0)</f>
        <v>8163841060</v>
      </c>
      <c r="F1494" s="7">
        <f>VLOOKUP($A1494,GDP!$A$1:$H$2692,COLUMN(GDP!F1494),0)</f>
        <v>8.5000000000000006E-2</v>
      </c>
      <c r="G1494" s="7">
        <f>VLOOKUP($A1494,GDP!$A$1:$H$2692,COLUMN(GDP!G1494),0)</f>
        <v>1707</v>
      </c>
      <c r="H1494" s="7">
        <f>VLOOKUP($A1494,GDP!$A$1:$H$2692,COLUMN(GDP!H1494),0)</f>
        <v>4.5999999999999999E-2</v>
      </c>
      <c r="I1494" s="6">
        <f>VLOOKUP($A1494,ENERGY!$A$1:$F$2692,COLUMN(ENERGY!E1493),0)</f>
        <v>734</v>
      </c>
      <c r="J1494" s="6">
        <f>VLOOKUP($A1494,ENERGY!$A$1:$F$2692,COLUMN(ENERGY!F1493),0)</f>
        <v>2299</v>
      </c>
      <c r="K1494" s="6">
        <f>VLOOKUP($A1494,'HUMAN RESOURCES'!$A$1:$M$2692,COLUMN('HUMAN RESOURCES'!$E1494),0)</f>
        <v>8.9999999999999993E-3</v>
      </c>
      <c r="L1494" s="6">
        <f>VLOOKUP($A1494,'HUMAN RESOURCES'!$A$1:$M$2692,COLUMN('HUMAN RESOURCES'!$F1494),0)</f>
        <v>6.0000000000000001E-3</v>
      </c>
      <c r="M1494" s="6">
        <f>VLOOKUP($A1494,'HUMAN RESOURCES'!$A$1:$M$2692,COLUMN('HUMAN RESOURCES'!$G1494),0)</f>
        <v>84</v>
      </c>
      <c r="N1494" s="6">
        <f>VLOOKUP($A1494,'HUMAN RESOURCES'!$A$1:$M$2692,COLUMN('HUMAN RESOURCES'!$H1494),0)</f>
        <v>79</v>
      </c>
      <c r="O1494" s="6">
        <f>VLOOKUP($A1494,'HUMAN RESOURCES'!$A$1:$M$2692,COLUMN('HUMAN RESOURCES'!$I1494),0)</f>
        <v>0.156</v>
      </c>
      <c r="P1494" s="6">
        <f>VLOOKUP($A1494,'HUMAN RESOURCES'!$A$1:$M$2692,COLUMN('HUMAN RESOURCES'!$J1494),0)</f>
        <v>0.69899999999999995</v>
      </c>
      <c r="Q1494" s="6">
        <f>VLOOKUP($A1494,'HUMAN RESOURCES'!$A$1:$M$2692,COLUMN('HUMAN RESOURCES'!$K1494),0)</f>
        <v>0.14499999999999999</v>
      </c>
      <c r="R1494" s="6">
        <f>VLOOKUP($A1494,'HUMAN RESOURCES'!$A$1:$M$2692,COLUMN('HUMAN RESOURCES'!$L1494),0)</f>
        <v>414508</v>
      </c>
      <c r="S1494" s="6">
        <f>VLOOKUP($A1494,'HUMAN RESOURCES'!$A$1:$M$2692,COLUMN('HUMAN RESOURCES'!$F1494),0)</f>
        <v>6.0000000000000001E-3</v>
      </c>
      <c r="T1494" s="6">
        <f>VLOOKUP($A1494,TOURISM!$A$1:$F$2692,COLUMN(TOURISM!$E1494),0)</f>
        <v>1238000000</v>
      </c>
      <c r="U1494" s="6">
        <f>VLOOKUP($A1494,TOURISM!$A$1:$F$2692,COLUMN(TOURISM!$F1494),0)</f>
        <v>366000000</v>
      </c>
      <c r="V1494" s="6">
        <f>VLOOKUP($A1494,BUSINESS!$A$1:$J$2692,COLUMN(BUSINESS!$E1494),0)</f>
        <v>0</v>
      </c>
      <c r="W1494" s="6">
        <f>VLOOKUP($A1494,BUSINESS!$A$1:$J$2692,COLUMN(BUSINESS!$F1494),0)</f>
        <v>0</v>
      </c>
      <c r="X1494" s="6">
        <f>VLOOKUP($A1494,BUSINESS!$A$1:$J$2692,COLUMN(BUSINESS!$G1494),0)</f>
        <v>0</v>
      </c>
      <c r="Y1494" s="6">
        <f>VLOOKUP($A1494,BUSINESS!$A$1:$J$2692,COLUMN(BUSINESS!$H1494),0)</f>
        <v>0</v>
      </c>
      <c r="Z1494" s="6">
        <f>VLOOKUP($A1494,BUSINESS!$A$1:$J$2692,COLUMN(BUSINESS!$I1494),0)</f>
        <v>0.63</v>
      </c>
      <c r="AA1494" s="6">
        <f>VLOOKUP($A1494,BUSINESS!$A$1:$J$2692,COLUMN(BUSINESS!$J1494),0)</f>
        <v>1.073</v>
      </c>
      <c r="AB1494" s="5"/>
      <c r="AC1494" s="5"/>
      <c r="AD1494" s="5"/>
      <c r="AE1494" s="5"/>
    </row>
    <row r="1495" spans="1:31" ht="15.75" customHeight="1" x14ac:dyDescent="0.25">
      <c r="A1495" s="6">
        <v>1494</v>
      </c>
      <c r="B1495" s="7" t="str">
        <f>VLOOKUP($A1495,GDP!$A$1:$H$2692,COLUMN(GDP!B1495),0)</f>
        <v>Europe</v>
      </c>
      <c r="C1495" s="8" t="str">
        <f>VLOOKUP($A1495,GDP!$A$1:$H$2692,COLUMN(GDP!C1495),0)</f>
        <v>Malta-Europe</v>
      </c>
      <c r="D1495" s="9" t="str">
        <f>VLOOKUP($A1495,GDP!$A$1:$H$2692,COLUMN(GDP!D1495),0)</f>
        <v>2011</v>
      </c>
      <c r="E1495" s="8">
        <f>VLOOKUP($A1495,GDP!$A$1:$H$2692,COLUMN(GDP!E1495),0)</f>
        <v>9302057270</v>
      </c>
      <c r="F1495" s="7">
        <f>VLOOKUP($A1495,GDP!$A$1:$H$2692,COLUMN(GDP!F1495),0)</f>
        <v>8.6999999999999994E-2</v>
      </c>
      <c r="G1495" s="7">
        <f>VLOOKUP($A1495,GDP!$A$1:$H$2692,COLUMN(GDP!G1495),0)</f>
        <v>1900</v>
      </c>
      <c r="H1495" s="7">
        <f>VLOOKUP($A1495,GDP!$A$1:$H$2692,COLUMN(GDP!H1495),0)</f>
        <v>4.7E-2</v>
      </c>
      <c r="I1495" s="6">
        <f>VLOOKUP($A1495,ENERGY!$A$1:$F$2692,COLUMN(ENERGY!E1494),0)</f>
        <v>787</v>
      </c>
      <c r="J1495" s="6">
        <f>VLOOKUP($A1495,ENERGY!$A$1:$F$2692,COLUMN(ENERGY!F1494),0)</f>
        <v>2486</v>
      </c>
      <c r="K1495" s="6">
        <f>VLOOKUP($A1495,'HUMAN RESOURCES'!$A$1:$M$2692,COLUMN('HUMAN RESOURCES'!$E1495),0)</f>
        <v>0.01</v>
      </c>
      <c r="L1495" s="6">
        <f>VLOOKUP($A1495,'HUMAN RESOURCES'!$A$1:$M$2692,COLUMN('HUMAN RESOURCES'!$F1495),0)</f>
        <v>5.0000000000000001E-3</v>
      </c>
      <c r="M1495" s="6">
        <f>VLOOKUP($A1495,'HUMAN RESOURCES'!$A$1:$M$2692,COLUMN('HUMAN RESOURCES'!$G1495),0)</f>
        <v>83</v>
      </c>
      <c r="N1495" s="6">
        <f>VLOOKUP($A1495,'HUMAN RESOURCES'!$A$1:$M$2692,COLUMN('HUMAN RESOURCES'!$H1495),0)</f>
        <v>79</v>
      </c>
      <c r="O1495" s="6">
        <f>VLOOKUP($A1495,'HUMAN RESOURCES'!$A$1:$M$2692,COLUMN('HUMAN RESOURCES'!$I1495),0)</f>
        <v>0.153</v>
      </c>
      <c r="P1495" s="6">
        <f>VLOOKUP($A1495,'HUMAN RESOURCES'!$A$1:$M$2692,COLUMN('HUMAN RESOURCES'!$J1495),0)</f>
        <v>0.69699999999999995</v>
      </c>
      <c r="Q1495" s="6">
        <f>VLOOKUP($A1495,'HUMAN RESOURCES'!$A$1:$M$2692,COLUMN('HUMAN RESOURCES'!$K1495),0)</f>
        <v>0.15</v>
      </c>
      <c r="R1495" s="6">
        <f>VLOOKUP($A1495,'HUMAN RESOURCES'!$A$1:$M$2692,COLUMN('HUMAN RESOURCES'!$L1495),0)</f>
        <v>416268</v>
      </c>
      <c r="S1495" s="6">
        <f>VLOOKUP($A1495,'HUMAN RESOURCES'!$A$1:$M$2692,COLUMN('HUMAN RESOURCES'!$F1495),0)</f>
        <v>5.0000000000000001E-3</v>
      </c>
      <c r="T1495" s="6">
        <f>VLOOKUP($A1495,TOURISM!$A$1:$F$2692,COLUMN(TOURISM!$E1495),0)</f>
        <v>1465000000</v>
      </c>
      <c r="U1495" s="6">
        <f>VLOOKUP($A1495,TOURISM!$A$1:$F$2692,COLUMN(TOURISM!$F1495),0)</f>
        <v>401000000</v>
      </c>
      <c r="V1495" s="6">
        <f>VLOOKUP($A1495,BUSINESS!$A$1:$J$2692,COLUMN(BUSINESS!$E1495),0)</f>
        <v>0.41</v>
      </c>
      <c r="W1495" s="6">
        <f>VLOOKUP($A1495,BUSINESS!$A$1:$J$2692,COLUMN(BUSINESS!$F1495),0)</f>
        <v>40</v>
      </c>
      <c r="X1495" s="6">
        <f>VLOOKUP($A1495,BUSINESS!$A$1:$J$2692,COLUMN(BUSINESS!$G1495),0)</f>
        <v>0</v>
      </c>
      <c r="Y1495" s="6">
        <f>VLOOKUP($A1495,BUSINESS!$A$1:$J$2692,COLUMN(BUSINESS!$H1495),0)</f>
        <v>139</v>
      </c>
      <c r="Z1495" s="6">
        <f>VLOOKUP($A1495,BUSINESS!$A$1:$J$2692,COLUMN(BUSINESS!$I1495),0)</f>
        <v>0.68</v>
      </c>
      <c r="AA1495" s="6">
        <f>VLOOKUP($A1495,BUSINESS!$A$1:$J$2692,COLUMN(BUSINESS!$J1495),0)</f>
        <v>1.224</v>
      </c>
      <c r="AB1495" s="5"/>
      <c r="AC1495" s="5"/>
      <c r="AD1495" s="5"/>
      <c r="AE1495" s="5"/>
    </row>
    <row r="1496" spans="1:31" ht="15.75" customHeight="1" x14ac:dyDescent="0.25">
      <c r="A1496" s="6">
        <v>1495</v>
      </c>
      <c r="B1496" s="7" t="str">
        <f>VLOOKUP($A1496,GDP!$A$1:$H$2692,COLUMN(GDP!B1496),0)</f>
        <v>Europe</v>
      </c>
      <c r="C1496" s="8" t="str">
        <f>VLOOKUP($A1496,GDP!$A$1:$H$2692,COLUMN(GDP!C1496),0)</f>
        <v>Malta-Europe</v>
      </c>
      <c r="D1496" s="9" t="str">
        <f>VLOOKUP($A1496,GDP!$A$1:$H$2692,COLUMN(GDP!D1496),0)</f>
        <v>2012</v>
      </c>
      <c r="E1496" s="8">
        <f>VLOOKUP($A1496,GDP!$A$1:$H$2692,COLUMN(GDP!E1496),0)</f>
        <v>8863076923</v>
      </c>
      <c r="F1496" s="7">
        <f>VLOOKUP($A1496,GDP!$A$1:$H$2692,COLUMN(GDP!F1496),0)</f>
        <v>9.0999999999999998E-2</v>
      </c>
      <c r="G1496" s="7">
        <f>VLOOKUP($A1496,GDP!$A$1:$H$2692,COLUMN(GDP!G1496),0)</f>
        <v>1835</v>
      </c>
      <c r="H1496" s="7">
        <f>VLOOKUP($A1496,GDP!$A$1:$H$2692,COLUMN(GDP!H1496),0)</f>
        <v>4.7E-2</v>
      </c>
      <c r="I1496" s="6">
        <f>VLOOKUP($A1496,ENERGY!$A$1:$F$2692,COLUMN(ENERGY!E1495),0)</f>
        <v>676</v>
      </c>
      <c r="J1496" s="6">
        <f>VLOOKUP($A1496,ENERGY!$A$1:$F$2692,COLUMN(ENERGY!F1495),0)</f>
        <v>2065</v>
      </c>
      <c r="K1496" s="6">
        <f>VLOOKUP($A1496,'HUMAN RESOURCES'!$A$1:$M$2692,COLUMN('HUMAN RESOURCES'!$E1496),0)</f>
        <v>0.01</v>
      </c>
      <c r="L1496" s="6">
        <f>VLOOKUP($A1496,'HUMAN RESOURCES'!$A$1:$M$2692,COLUMN('HUMAN RESOURCES'!$F1496),0)</f>
        <v>5.0000000000000001E-3</v>
      </c>
      <c r="M1496" s="6">
        <f>VLOOKUP($A1496,'HUMAN RESOURCES'!$A$1:$M$2692,COLUMN('HUMAN RESOURCES'!$G1496),0)</f>
        <v>83</v>
      </c>
      <c r="N1496" s="6">
        <f>VLOOKUP($A1496,'HUMAN RESOURCES'!$A$1:$M$2692,COLUMN('HUMAN RESOURCES'!$H1496),0)</f>
        <v>79</v>
      </c>
      <c r="O1496" s="6">
        <f>VLOOKUP($A1496,'HUMAN RESOURCES'!$A$1:$M$2692,COLUMN('HUMAN RESOURCES'!$I1496),0)</f>
        <v>0.15</v>
      </c>
      <c r="P1496" s="6">
        <f>VLOOKUP($A1496,'HUMAN RESOURCES'!$A$1:$M$2692,COLUMN('HUMAN RESOURCES'!$J1496),0)</f>
        <v>0.69399999999999995</v>
      </c>
      <c r="Q1496" s="6">
        <f>VLOOKUP($A1496,'HUMAN RESOURCES'!$A$1:$M$2692,COLUMN('HUMAN RESOURCES'!$K1496),0)</f>
        <v>0.156</v>
      </c>
      <c r="R1496" s="6">
        <f>VLOOKUP($A1496,'HUMAN RESOURCES'!$A$1:$M$2692,COLUMN('HUMAN RESOURCES'!$L1496),0)</f>
        <v>419455</v>
      </c>
      <c r="S1496" s="6">
        <f>VLOOKUP($A1496,'HUMAN RESOURCES'!$A$1:$M$2692,COLUMN('HUMAN RESOURCES'!$F1496),0)</f>
        <v>5.0000000000000001E-3</v>
      </c>
      <c r="T1496" s="6">
        <f>VLOOKUP($A1496,TOURISM!$A$1:$F$2692,COLUMN(TOURISM!$E1496),0)</f>
        <v>1451000000</v>
      </c>
      <c r="U1496" s="6">
        <f>VLOOKUP($A1496,TOURISM!$A$1:$F$2692,COLUMN(TOURISM!$F1496),0)</f>
        <v>408000000</v>
      </c>
      <c r="V1496" s="6">
        <f>VLOOKUP($A1496,BUSINESS!$A$1:$J$2692,COLUMN(BUSINESS!$E1496),0)</f>
        <v>0.40899999999999997</v>
      </c>
      <c r="W1496" s="6">
        <f>VLOOKUP($A1496,BUSINESS!$A$1:$J$2692,COLUMN(BUSINESS!$F1496),0)</f>
        <v>40</v>
      </c>
      <c r="X1496" s="6">
        <f>VLOOKUP($A1496,BUSINESS!$A$1:$J$2692,COLUMN(BUSINESS!$G1496),0)</f>
        <v>100</v>
      </c>
      <c r="Y1496" s="6">
        <f>VLOOKUP($A1496,BUSINESS!$A$1:$J$2692,COLUMN(BUSINESS!$H1496),0)</f>
        <v>139</v>
      </c>
      <c r="Z1496" s="6">
        <f>VLOOKUP($A1496,BUSINESS!$A$1:$J$2692,COLUMN(BUSINESS!$I1496),0)</f>
        <v>0.68200000000000005</v>
      </c>
      <c r="AA1496" s="6">
        <f>VLOOKUP($A1496,BUSINESS!$A$1:$J$2692,COLUMN(BUSINESS!$J1496),0)</f>
        <v>1.244</v>
      </c>
      <c r="AB1496" s="5"/>
      <c r="AC1496" s="5"/>
      <c r="AD1496" s="5"/>
      <c r="AE1496" s="5"/>
    </row>
    <row r="1497" spans="1:31" ht="15.75" customHeight="1" x14ac:dyDescent="0.25">
      <c r="A1497" s="6">
        <v>1496</v>
      </c>
      <c r="B1497" s="7" t="str">
        <f>VLOOKUP($A1497,GDP!$A$1:$H$2692,COLUMN(GDP!B1497),0)</f>
        <v>Europe</v>
      </c>
      <c r="C1497" s="8" t="str">
        <f>VLOOKUP($A1497,GDP!$A$1:$H$2692,COLUMN(GDP!C1497),0)</f>
        <v>Moldova-Europe</v>
      </c>
      <c r="D1497" s="9" t="str">
        <f>VLOOKUP($A1497,GDP!$A$1:$H$2692,COLUMN(GDP!D1497),0)</f>
        <v>2000</v>
      </c>
      <c r="E1497" s="8">
        <f>VLOOKUP($A1497,GDP!$A$1:$H$2692,COLUMN(GDP!E1497),0)</f>
        <v>1288420223</v>
      </c>
      <c r="F1497" s="7">
        <f>VLOOKUP($A1497,GDP!$A$1:$H$2692,COLUMN(GDP!F1497),0)</f>
        <v>6.7000000000000004E-2</v>
      </c>
      <c r="G1497" s="7">
        <f>VLOOKUP($A1497,GDP!$A$1:$H$2692,COLUMN(GDP!G1497),0)</f>
        <v>24</v>
      </c>
      <c r="H1497" s="7">
        <f>VLOOKUP($A1497,GDP!$A$1:$H$2692,COLUMN(GDP!H1497),0)</f>
        <v>0.33800000000000002</v>
      </c>
      <c r="I1497" s="6">
        <f>VLOOKUP($A1497,ENERGY!$A$1:$F$2692,COLUMN(ENERGY!E1496),0)</f>
        <v>0</v>
      </c>
      <c r="J1497" s="6">
        <f>VLOOKUP($A1497,ENERGY!$A$1:$F$2692,COLUMN(ENERGY!F1496),0)</f>
        <v>0</v>
      </c>
      <c r="K1497" s="6">
        <f>VLOOKUP($A1497,'HUMAN RESOURCES'!$A$1:$M$2692,COLUMN('HUMAN RESOURCES'!$E1497),0)</f>
        <v>1.2E-2</v>
      </c>
      <c r="L1497" s="6">
        <f>VLOOKUP($A1497,'HUMAN RESOURCES'!$A$1:$M$2692,COLUMN('HUMAN RESOURCES'!$F1497),0)</f>
        <v>2.5000000000000001E-2</v>
      </c>
      <c r="M1497" s="6">
        <f>VLOOKUP($A1497,'HUMAN RESOURCES'!$A$1:$M$2692,COLUMN('HUMAN RESOURCES'!$G1497),0)</f>
        <v>71</v>
      </c>
      <c r="N1497" s="6">
        <f>VLOOKUP($A1497,'HUMAN RESOURCES'!$A$1:$M$2692,COLUMN('HUMAN RESOURCES'!$H1497),0)</f>
        <v>63</v>
      </c>
      <c r="O1497" s="6">
        <f>VLOOKUP($A1497,'HUMAN RESOURCES'!$A$1:$M$2692,COLUMN('HUMAN RESOURCES'!$I1497),0)</f>
        <v>0.23699999999999999</v>
      </c>
      <c r="P1497" s="6">
        <f>VLOOKUP($A1497,'HUMAN RESOURCES'!$A$1:$M$2692,COLUMN('HUMAN RESOURCES'!$J1497),0)</f>
        <v>0.66300000000000003</v>
      </c>
      <c r="Q1497" s="6">
        <f>VLOOKUP($A1497,'HUMAN RESOURCES'!$A$1:$M$2692,COLUMN('HUMAN RESOURCES'!$K1497),0)</f>
        <v>0.1</v>
      </c>
      <c r="R1497" s="6">
        <f>VLOOKUP($A1497,'HUMAN RESOURCES'!$A$1:$M$2692,COLUMN('HUMAN RESOURCES'!$L1497),0)</f>
        <v>3639592</v>
      </c>
      <c r="S1497" s="6">
        <f>VLOOKUP($A1497,'HUMAN RESOURCES'!$A$1:$M$2692,COLUMN('HUMAN RESOURCES'!$F1497),0)</f>
        <v>2.5000000000000001E-2</v>
      </c>
      <c r="T1497" s="6">
        <f>VLOOKUP($A1497,TOURISM!$A$1:$F$2692,COLUMN(TOURISM!$E1497),0)</f>
        <v>57000000</v>
      </c>
      <c r="U1497" s="6">
        <f>VLOOKUP($A1497,TOURISM!$A$1:$F$2692,COLUMN(TOURISM!$F1497),0)</f>
        <v>86000000</v>
      </c>
      <c r="V1497" s="6">
        <f>VLOOKUP($A1497,BUSINESS!$A$1:$J$2692,COLUMN(BUSINESS!$E1497),0)</f>
        <v>0</v>
      </c>
      <c r="W1497" s="6">
        <f>VLOOKUP($A1497,BUSINESS!$A$1:$J$2692,COLUMN(BUSINESS!$F1497),0)</f>
        <v>0</v>
      </c>
      <c r="X1497" s="6">
        <f>VLOOKUP($A1497,BUSINESS!$A$1:$J$2692,COLUMN(BUSINESS!$G1497),0)</f>
        <v>0</v>
      </c>
      <c r="Y1497" s="6">
        <f>VLOOKUP($A1497,BUSINESS!$A$1:$J$2692,COLUMN(BUSINESS!$H1497),0)</f>
        <v>0</v>
      </c>
      <c r="Z1497" s="6">
        <f>VLOOKUP($A1497,BUSINESS!$A$1:$J$2692,COLUMN(BUSINESS!$I1497),0)</f>
        <v>1.2999999999999999E-2</v>
      </c>
      <c r="AA1497" s="6">
        <f>VLOOKUP($A1497,BUSINESS!$A$1:$J$2692,COLUMN(BUSINESS!$J1497),0)</f>
        <v>3.4000000000000002E-2</v>
      </c>
      <c r="AB1497" s="5"/>
      <c r="AC1497" s="5"/>
      <c r="AD1497" s="5"/>
      <c r="AE1497" s="5"/>
    </row>
    <row r="1498" spans="1:31" ht="15.75" customHeight="1" x14ac:dyDescent="0.25">
      <c r="A1498" s="6">
        <v>1497</v>
      </c>
      <c r="B1498" s="7" t="str">
        <f>VLOOKUP($A1498,GDP!$A$1:$H$2692,COLUMN(GDP!B1498),0)</f>
        <v>Europe</v>
      </c>
      <c r="C1498" s="8" t="str">
        <f>VLOOKUP($A1498,GDP!$A$1:$H$2692,COLUMN(GDP!C1498),0)</f>
        <v>Moldova-Europe</v>
      </c>
      <c r="D1498" s="9" t="str">
        <f>VLOOKUP($A1498,GDP!$A$1:$H$2692,COLUMN(GDP!D1498),0)</f>
        <v>2001</v>
      </c>
      <c r="E1498" s="8">
        <f>VLOOKUP($A1498,GDP!$A$1:$H$2692,COLUMN(GDP!E1498),0)</f>
        <v>1480656884</v>
      </c>
      <c r="F1498" s="7">
        <f>VLOOKUP($A1498,GDP!$A$1:$H$2692,COLUMN(GDP!F1498),0)</f>
        <v>7.0999999999999994E-2</v>
      </c>
      <c r="G1498" s="7">
        <f>VLOOKUP($A1498,GDP!$A$1:$H$2692,COLUMN(GDP!G1498),0)</f>
        <v>29</v>
      </c>
      <c r="H1498" s="7">
        <f>VLOOKUP($A1498,GDP!$A$1:$H$2692,COLUMN(GDP!H1498),0)</f>
        <v>0.28699999999999998</v>
      </c>
      <c r="I1498" s="6">
        <f>VLOOKUP($A1498,ENERGY!$A$1:$F$2692,COLUMN(ENERGY!E1497),0)</f>
        <v>3331</v>
      </c>
      <c r="J1498" s="6">
        <f>VLOOKUP($A1498,ENERGY!$A$1:$F$2692,COLUMN(ENERGY!F1497),0)</f>
        <v>0</v>
      </c>
      <c r="K1498" s="6">
        <f>VLOOKUP($A1498,'HUMAN RESOURCES'!$A$1:$M$2692,COLUMN('HUMAN RESOURCES'!$E1498),0)</f>
        <v>1.2E-2</v>
      </c>
      <c r="L1498" s="6">
        <f>VLOOKUP($A1498,'HUMAN RESOURCES'!$A$1:$M$2692,COLUMN('HUMAN RESOURCES'!$F1498),0)</f>
        <v>2.4E-2</v>
      </c>
      <c r="M1498" s="6">
        <f>VLOOKUP($A1498,'HUMAN RESOURCES'!$A$1:$M$2692,COLUMN('HUMAN RESOURCES'!$G1498),0)</f>
        <v>71</v>
      </c>
      <c r="N1498" s="6">
        <f>VLOOKUP($A1498,'HUMAN RESOURCES'!$A$1:$M$2692,COLUMN('HUMAN RESOURCES'!$H1498),0)</f>
        <v>63</v>
      </c>
      <c r="O1498" s="6">
        <f>VLOOKUP($A1498,'HUMAN RESOURCES'!$A$1:$M$2692,COLUMN('HUMAN RESOURCES'!$I1498),0)</f>
        <v>0.22800000000000001</v>
      </c>
      <c r="P1498" s="6">
        <f>VLOOKUP($A1498,'HUMAN RESOURCES'!$A$1:$M$2692,COLUMN('HUMAN RESOURCES'!$J1498),0)</f>
        <v>0.66900000000000004</v>
      </c>
      <c r="Q1498" s="6">
        <f>VLOOKUP($A1498,'HUMAN RESOURCES'!$A$1:$M$2692,COLUMN('HUMAN RESOURCES'!$K1498),0)</f>
        <v>0.10199999999999999</v>
      </c>
      <c r="R1498" s="6">
        <f>VLOOKUP($A1498,'HUMAN RESOURCES'!$A$1:$M$2692,COLUMN('HUMAN RESOURCES'!$L1498),0)</f>
        <v>3631462</v>
      </c>
      <c r="S1498" s="6">
        <f>VLOOKUP($A1498,'HUMAN RESOURCES'!$A$1:$M$2692,COLUMN('HUMAN RESOURCES'!$F1498),0)</f>
        <v>2.4E-2</v>
      </c>
      <c r="T1498" s="6">
        <f>VLOOKUP($A1498,TOURISM!$A$1:$F$2692,COLUMN(TOURISM!$E1498),0)</f>
        <v>58000000</v>
      </c>
      <c r="U1498" s="6">
        <f>VLOOKUP($A1498,TOURISM!$A$1:$F$2692,COLUMN(TOURISM!$F1498),0)</f>
        <v>90000000</v>
      </c>
      <c r="V1498" s="6">
        <f>VLOOKUP($A1498,BUSINESS!$A$1:$J$2692,COLUMN(BUSINESS!$E1498),0)</f>
        <v>0</v>
      </c>
      <c r="W1498" s="6">
        <f>VLOOKUP($A1498,BUSINESS!$A$1:$J$2692,COLUMN(BUSINESS!$F1498),0)</f>
        <v>0</v>
      </c>
      <c r="X1498" s="6">
        <f>VLOOKUP($A1498,BUSINESS!$A$1:$J$2692,COLUMN(BUSINESS!$G1498),0)</f>
        <v>0</v>
      </c>
      <c r="Y1498" s="6">
        <f>VLOOKUP($A1498,BUSINESS!$A$1:$J$2692,COLUMN(BUSINESS!$H1498),0)</f>
        <v>0</v>
      </c>
      <c r="Z1498" s="6">
        <f>VLOOKUP($A1498,BUSINESS!$A$1:$J$2692,COLUMN(BUSINESS!$I1498),0)</f>
        <v>1.4999999999999999E-2</v>
      </c>
      <c r="AA1498" s="6">
        <f>VLOOKUP($A1498,BUSINESS!$A$1:$J$2692,COLUMN(BUSINESS!$J1498),0)</f>
        <v>5.6000000000000001E-2</v>
      </c>
      <c r="AB1498" s="5"/>
      <c r="AC1498" s="5"/>
      <c r="AD1498" s="5"/>
      <c r="AE1498" s="5"/>
    </row>
    <row r="1499" spans="1:31" ht="15.75" customHeight="1" x14ac:dyDescent="0.25">
      <c r="A1499" s="6">
        <v>1498</v>
      </c>
      <c r="B1499" s="7" t="str">
        <f>VLOOKUP($A1499,GDP!$A$1:$H$2692,COLUMN(GDP!B1499),0)</f>
        <v>Europe</v>
      </c>
      <c r="C1499" s="8" t="str">
        <f>VLOOKUP($A1499,GDP!$A$1:$H$2692,COLUMN(GDP!C1499),0)</f>
        <v>Moldova-Europe</v>
      </c>
      <c r="D1499" s="9" t="str">
        <f>VLOOKUP($A1499,GDP!$A$1:$H$2692,COLUMN(GDP!D1499),0)</f>
        <v>2002</v>
      </c>
      <c r="E1499" s="8">
        <f>VLOOKUP($A1499,GDP!$A$1:$H$2692,COLUMN(GDP!E1499),0)</f>
        <v>1661818168</v>
      </c>
      <c r="F1499" s="7">
        <f>VLOOKUP($A1499,GDP!$A$1:$H$2692,COLUMN(GDP!F1499),0)</f>
        <v>8.1000000000000003E-2</v>
      </c>
      <c r="G1499" s="7">
        <f>VLOOKUP($A1499,GDP!$A$1:$H$2692,COLUMN(GDP!G1499),0)</f>
        <v>37</v>
      </c>
      <c r="H1499" s="7">
        <f>VLOOKUP($A1499,GDP!$A$1:$H$2692,COLUMN(GDP!H1499),0)</f>
        <v>0.23499999999999999</v>
      </c>
      <c r="I1499" s="6">
        <f>VLOOKUP($A1499,ENERGY!$A$1:$F$2692,COLUMN(ENERGY!E1498),0)</f>
        <v>3426</v>
      </c>
      <c r="J1499" s="6">
        <f>VLOOKUP($A1499,ENERGY!$A$1:$F$2692,COLUMN(ENERGY!F1498),0)</f>
        <v>4855</v>
      </c>
      <c r="K1499" s="6">
        <f>VLOOKUP($A1499,'HUMAN RESOURCES'!$A$1:$M$2692,COLUMN('HUMAN RESOURCES'!$E1499),0)</f>
        <v>1.2E-2</v>
      </c>
      <c r="L1499" s="6">
        <f>VLOOKUP($A1499,'HUMAN RESOURCES'!$A$1:$M$2692,COLUMN('HUMAN RESOURCES'!$F1499),0)</f>
        <v>2.3E-2</v>
      </c>
      <c r="M1499" s="6">
        <f>VLOOKUP($A1499,'HUMAN RESOURCES'!$A$1:$M$2692,COLUMN('HUMAN RESOURCES'!$G1499),0)</f>
        <v>71</v>
      </c>
      <c r="N1499" s="6">
        <f>VLOOKUP($A1499,'HUMAN RESOURCES'!$A$1:$M$2692,COLUMN('HUMAN RESOURCES'!$H1499),0)</f>
        <v>63</v>
      </c>
      <c r="O1499" s="6">
        <f>VLOOKUP($A1499,'HUMAN RESOURCES'!$A$1:$M$2692,COLUMN('HUMAN RESOURCES'!$I1499),0)</f>
        <v>0.219</v>
      </c>
      <c r="P1499" s="6">
        <f>VLOOKUP($A1499,'HUMAN RESOURCES'!$A$1:$M$2692,COLUMN('HUMAN RESOURCES'!$J1499),0)</f>
        <v>0.67600000000000005</v>
      </c>
      <c r="Q1499" s="6">
        <f>VLOOKUP($A1499,'HUMAN RESOURCES'!$A$1:$M$2692,COLUMN('HUMAN RESOURCES'!$K1499),0)</f>
        <v>0.105</v>
      </c>
      <c r="R1499" s="6">
        <f>VLOOKUP($A1499,'HUMAN RESOURCES'!$A$1:$M$2692,COLUMN('HUMAN RESOURCES'!$L1499),0)</f>
        <v>3623062</v>
      </c>
      <c r="S1499" s="6">
        <f>VLOOKUP($A1499,'HUMAN RESOURCES'!$A$1:$M$2692,COLUMN('HUMAN RESOURCES'!$F1499),0)</f>
        <v>2.3E-2</v>
      </c>
      <c r="T1499" s="6">
        <f>VLOOKUP($A1499,TOURISM!$A$1:$F$2692,COLUMN(TOURISM!$E1499),0)</f>
        <v>72000000</v>
      </c>
      <c r="U1499" s="6">
        <f>VLOOKUP($A1499,TOURISM!$A$1:$F$2692,COLUMN(TOURISM!$F1499),0)</f>
        <v>109000000</v>
      </c>
      <c r="V1499" s="6">
        <f>VLOOKUP($A1499,BUSINESS!$A$1:$J$2692,COLUMN(BUSINESS!$E1499),0)</f>
        <v>0</v>
      </c>
      <c r="W1499" s="6">
        <f>VLOOKUP($A1499,BUSINESS!$A$1:$J$2692,COLUMN(BUSINESS!$F1499),0)</f>
        <v>0</v>
      </c>
      <c r="X1499" s="6">
        <f>VLOOKUP($A1499,BUSINESS!$A$1:$J$2692,COLUMN(BUSINESS!$G1499),0)</f>
        <v>0</v>
      </c>
      <c r="Y1499" s="6">
        <f>VLOOKUP($A1499,BUSINESS!$A$1:$J$2692,COLUMN(BUSINESS!$H1499),0)</f>
        <v>0</v>
      </c>
      <c r="Z1499" s="6">
        <f>VLOOKUP($A1499,BUSINESS!$A$1:$J$2692,COLUMN(BUSINESS!$I1499),0)</f>
        <v>3.7999999999999999E-2</v>
      </c>
      <c r="AA1499" s="6">
        <f>VLOOKUP($A1499,BUSINESS!$A$1:$J$2692,COLUMN(BUSINESS!$J1499),0)</f>
        <v>8.5000000000000006E-2</v>
      </c>
      <c r="AB1499" s="5"/>
      <c r="AC1499" s="5"/>
      <c r="AD1499" s="5"/>
      <c r="AE1499" s="5"/>
    </row>
    <row r="1500" spans="1:31" ht="15.75" customHeight="1" x14ac:dyDescent="0.25">
      <c r="A1500" s="6">
        <v>1499</v>
      </c>
      <c r="B1500" s="7" t="str">
        <f>VLOOKUP($A1500,GDP!$A$1:$H$2692,COLUMN(GDP!B1500),0)</f>
        <v>Europe</v>
      </c>
      <c r="C1500" s="8" t="str">
        <f>VLOOKUP($A1500,GDP!$A$1:$H$2692,COLUMN(GDP!C1500),0)</f>
        <v>Moldova-Europe</v>
      </c>
      <c r="D1500" s="9" t="str">
        <f>VLOOKUP($A1500,GDP!$A$1:$H$2692,COLUMN(GDP!D1500),0)</f>
        <v>2003</v>
      </c>
      <c r="E1500" s="8">
        <f>VLOOKUP($A1500,GDP!$A$1:$H$2692,COLUMN(GDP!E1500),0)</f>
        <v>1980901554</v>
      </c>
      <c r="F1500" s="7">
        <f>VLOOKUP($A1500,GDP!$A$1:$H$2692,COLUMN(GDP!F1500),0)</f>
        <v>8.3000000000000004E-2</v>
      </c>
      <c r="G1500" s="7">
        <f>VLOOKUP($A1500,GDP!$A$1:$H$2692,COLUMN(GDP!G1500),0)</f>
        <v>46</v>
      </c>
      <c r="H1500" s="7">
        <f>VLOOKUP($A1500,GDP!$A$1:$H$2692,COLUMN(GDP!H1500),0)</f>
        <v>0.193</v>
      </c>
      <c r="I1500" s="6">
        <f>VLOOKUP($A1500,ENERGY!$A$1:$F$2692,COLUMN(ENERGY!E1499),0)</f>
        <v>3171</v>
      </c>
      <c r="J1500" s="6">
        <f>VLOOKUP($A1500,ENERGY!$A$1:$F$2692,COLUMN(ENERGY!F1499),0)</f>
        <v>4547</v>
      </c>
      <c r="K1500" s="6">
        <f>VLOOKUP($A1500,'HUMAN RESOURCES'!$A$1:$M$2692,COLUMN('HUMAN RESOURCES'!$E1500),0)</f>
        <v>1.2E-2</v>
      </c>
      <c r="L1500" s="6">
        <f>VLOOKUP($A1500,'HUMAN RESOURCES'!$A$1:$M$2692,COLUMN('HUMAN RESOURCES'!$F1500),0)</f>
        <v>2.1000000000000001E-2</v>
      </c>
      <c r="M1500" s="6">
        <f>VLOOKUP($A1500,'HUMAN RESOURCES'!$A$1:$M$2692,COLUMN('HUMAN RESOURCES'!$G1500),0)</f>
        <v>72</v>
      </c>
      <c r="N1500" s="6">
        <f>VLOOKUP($A1500,'HUMAN RESOURCES'!$A$1:$M$2692,COLUMN('HUMAN RESOURCES'!$H1500),0)</f>
        <v>64</v>
      </c>
      <c r="O1500" s="6">
        <f>VLOOKUP($A1500,'HUMAN RESOURCES'!$A$1:$M$2692,COLUMN('HUMAN RESOURCES'!$I1500),0)</f>
        <v>0.20799999999999999</v>
      </c>
      <c r="P1500" s="6">
        <f>VLOOKUP($A1500,'HUMAN RESOURCES'!$A$1:$M$2692,COLUMN('HUMAN RESOURCES'!$J1500),0)</f>
        <v>0.68300000000000005</v>
      </c>
      <c r="Q1500" s="6">
        <f>VLOOKUP($A1500,'HUMAN RESOURCES'!$A$1:$M$2692,COLUMN('HUMAN RESOURCES'!$K1500),0)</f>
        <v>0.108</v>
      </c>
      <c r="R1500" s="6">
        <f>VLOOKUP($A1500,'HUMAN RESOURCES'!$A$1:$M$2692,COLUMN('HUMAN RESOURCES'!$L1500),0)</f>
        <v>3612874</v>
      </c>
      <c r="S1500" s="6">
        <f>VLOOKUP($A1500,'HUMAN RESOURCES'!$A$1:$M$2692,COLUMN('HUMAN RESOURCES'!$F1500),0)</f>
        <v>2.1000000000000001E-2</v>
      </c>
      <c r="T1500" s="6">
        <f>VLOOKUP($A1500,TOURISM!$A$1:$F$2692,COLUMN(TOURISM!$E1500),0)</f>
        <v>79000000</v>
      </c>
      <c r="U1500" s="6">
        <f>VLOOKUP($A1500,TOURISM!$A$1:$F$2692,COLUMN(TOURISM!$F1500),0)</f>
        <v>118000000</v>
      </c>
      <c r="V1500" s="6">
        <f>VLOOKUP($A1500,BUSINESS!$A$1:$J$2692,COLUMN(BUSINESS!$E1500),0)</f>
        <v>0</v>
      </c>
      <c r="W1500" s="6">
        <f>VLOOKUP($A1500,BUSINESS!$A$1:$J$2692,COLUMN(BUSINESS!$F1500),0)</f>
        <v>42</v>
      </c>
      <c r="X1500" s="6">
        <f>VLOOKUP($A1500,BUSINESS!$A$1:$J$2692,COLUMN(BUSINESS!$G1500),0)</f>
        <v>0</v>
      </c>
      <c r="Y1500" s="6">
        <f>VLOOKUP($A1500,BUSINESS!$A$1:$J$2692,COLUMN(BUSINESS!$H1500),0)</f>
        <v>0</v>
      </c>
      <c r="Z1500" s="6">
        <f>VLOOKUP($A1500,BUSINESS!$A$1:$J$2692,COLUMN(BUSINESS!$I1500),0)</f>
        <v>7.3999999999999996E-2</v>
      </c>
      <c r="AA1500" s="6">
        <f>VLOOKUP($A1500,BUSINESS!$A$1:$J$2692,COLUMN(BUSINESS!$J1500),0)</f>
        <v>0.122</v>
      </c>
      <c r="AB1500" s="5"/>
      <c r="AC1500" s="5"/>
      <c r="AD1500" s="5"/>
      <c r="AE1500" s="5"/>
    </row>
    <row r="1501" spans="1:31" ht="15.75" customHeight="1" x14ac:dyDescent="0.25">
      <c r="A1501" s="6">
        <v>1500</v>
      </c>
      <c r="B1501" s="7" t="str">
        <f>VLOOKUP($A1501,GDP!$A$1:$H$2692,COLUMN(GDP!B1501),0)</f>
        <v>Europe</v>
      </c>
      <c r="C1501" s="8" t="str">
        <f>VLOOKUP($A1501,GDP!$A$1:$H$2692,COLUMN(GDP!C1501),0)</f>
        <v>Moldova-Europe</v>
      </c>
      <c r="D1501" s="9" t="str">
        <f>VLOOKUP($A1501,GDP!$A$1:$H$2692,COLUMN(GDP!D1501),0)</f>
        <v>2004</v>
      </c>
      <c r="E1501" s="8">
        <f>VLOOKUP($A1501,GDP!$A$1:$H$2692,COLUMN(GDP!E1501),0)</f>
        <v>2598231467</v>
      </c>
      <c r="F1501" s="7">
        <f>VLOOKUP($A1501,GDP!$A$1:$H$2692,COLUMN(GDP!F1501),0)</f>
        <v>8.5000000000000006E-2</v>
      </c>
      <c r="G1501" s="7">
        <f>VLOOKUP($A1501,GDP!$A$1:$H$2692,COLUMN(GDP!G1501),0)</f>
        <v>61</v>
      </c>
      <c r="H1501" s="7">
        <f>VLOOKUP($A1501,GDP!$A$1:$H$2692,COLUMN(GDP!H1501),0)</f>
        <v>0.20899999999999999</v>
      </c>
      <c r="I1501" s="6">
        <f>VLOOKUP($A1501,ENERGY!$A$1:$F$2692,COLUMN(ENERGY!E1500),0)</f>
        <v>3363</v>
      </c>
      <c r="J1501" s="6">
        <f>VLOOKUP($A1501,ENERGY!$A$1:$F$2692,COLUMN(ENERGY!F1500),0)</f>
        <v>4774</v>
      </c>
      <c r="K1501" s="6">
        <f>VLOOKUP($A1501,'HUMAN RESOURCES'!$A$1:$M$2692,COLUMN('HUMAN RESOURCES'!$E1501),0)</f>
        <v>1.2E-2</v>
      </c>
      <c r="L1501" s="6">
        <f>VLOOKUP($A1501,'HUMAN RESOURCES'!$A$1:$M$2692,COLUMN('HUMAN RESOURCES'!$F1501),0)</f>
        <v>0.02</v>
      </c>
      <c r="M1501" s="6">
        <f>VLOOKUP($A1501,'HUMAN RESOURCES'!$A$1:$M$2692,COLUMN('HUMAN RESOURCES'!$G1501),0)</f>
        <v>72</v>
      </c>
      <c r="N1501" s="6">
        <f>VLOOKUP($A1501,'HUMAN RESOURCES'!$A$1:$M$2692,COLUMN('HUMAN RESOURCES'!$H1501),0)</f>
        <v>64</v>
      </c>
      <c r="O1501" s="6">
        <f>VLOOKUP($A1501,'HUMAN RESOURCES'!$A$1:$M$2692,COLUMN('HUMAN RESOURCES'!$I1501),0)</f>
        <v>0.19800000000000001</v>
      </c>
      <c r="P1501" s="6">
        <f>VLOOKUP($A1501,'HUMAN RESOURCES'!$A$1:$M$2692,COLUMN('HUMAN RESOURCES'!$J1501),0)</f>
        <v>0.69099999999999995</v>
      </c>
      <c r="Q1501" s="6">
        <f>VLOOKUP($A1501,'HUMAN RESOURCES'!$A$1:$M$2692,COLUMN('HUMAN RESOURCES'!$K1501),0)</f>
        <v>0.111</v>
      </c>
      <c r="R1501" s="6">
        <f>VLOOKUP($A1501,'HUMAN RESOURCES'!$A$1:$M$2692,COLUMN('HUMAN RESOURCES'!$L1501),0)</f>
        <v>3603945</v>
      </c>
      <c r="S1501" s="6">
        <f>VLOOKUP($A1501,'HUMAN RESOURCES'!$A$1:$M$2692,COLUMN('HUMAN RESOURCES'!$F1501),0)</f>
        <v>0.02</v>
      </c>
      <c r="T1501" s="6">
        <f>VLOOKUP($A1501,TOURISM!$A$1:$F$2692,COLUMN(TOURISM!$E1501),0)</f>
        <v>112000000</v>
      </c>
      <c r="U1501" s="6">
        <f>VLOOKUP($A1501,TOURISM!$A$1:$F$2692,COLUMN(TOURISM!$F1501),0)</f>
        <v>135000000</v>
      </c>
      <c r="V1501" s="6">
        <f>VLOOKUP($A1501,BUSINESS!$A$1:$J$2692,COLUMN(BUSINESS!$E1501),0)</f>
        <v>0</v>
      </c>
      <c r="W1501" s="6">
        <f>VLOOKUP($A1501,BUSINESS!$A$1:$J$2692,COLUMN(BUSINESS!$F1501),0)</f>
        <v>30</v>
      </c>
      <c r="X1501" s="6">
        <f>VLOOKUP($A1501,BUSINESS!$A$1:$J$2692,COLUMN(BUSINESS!$G1501),0)</f>
        <v>0</v>
      </c>
      <c r="Y1501" s="6">
        <f>VLOOKUP($A1501,BUSINESS!$A$1:$J$2692,COLUMN(BUSINESS!$H1501),0)</f>
        <v>0</v>
      </c>
      <c r="Z1501" s="6">
        <f>VLOOKUP($A1501,BUSINESS!$A$1:$J$2692,COLUMN(BUSINESS!$I1501),0)</f>
        <v>0.106</v>
      </c>
      <c r="AA1501" s="6">
        <f>VLOOKUP($A1501,BUSINESS!$A$1:$J$2692,COLUMN(BUSINESS!$J1501),0)</f>
        <v>0.20599999999999999</v>
      </c>
      <c r="AB1501" s="5"/>
      <c r="AC1501" s="5"/>
      <c r="AD1501" s="5"/>
      <c r="AE1501" s="5"/>
    </row>
    <row r="1502" spans="1:31" ht="15.75" customHeight="1" x14ac:dyDescent="0.25">
      <c r="A1502" s="6">
        <v>1501</v>
      </c>
      <c r="B1502" s="7" t="str">
        <f>VLOOKUP($A1502,GDP!$A$1:$H$2692,COLUMN(GDP!B1502),0)</f>
        <v>Europe</v>
      </c>
      <c r="C1502" s="8" t="str">
        <f>VLOOKUP($A1502,GDP!$A$1:$H$2692,COLUMN(GDP!C1502),0)</f>
        <v>Moldova-Europe</v>
      </c>
      <c r="D1502" s="9" t="str">
        <f>VLOOKUP($A1502,GDP!$A$1:$H$2692,COLUMN(GDP!D1502),0)</f>
        <v>2005</v>
      </c>
      <c r="E1502" s="8">
        <f>VLOOKUP($A1502,GDP!$A$1:$H$2692,COLUMN(GDP!E1502),0)</f>
        <v>2988172424</v>
      </c>
      <c r="F1502" s="7">
        <f>VLOOKUP($A1502,GDP!$A$1:$H$2692,COLUMN(GDP!F1502),0)</f>
        <v>9.1999999999999998E-2</v>
      </c>
      <c r="G1502" s="7">
        <f>VLOOKUP($A1502,GDP!$A$1:$H$2692,COLUMN(GDP!G1502),0)</f>
        <v>76</v>
      </c>
      <c r="H1502" s="7">
        <f>VLOOKUP($A1502,GDP!$A$1:$H$2692,COLUMN(GDP!H1502),0)</f>
        <v>0.193</v>
      </c>
      <c r="I1502" s="6">
        <f>VLOOKUP($A1502,ENERGY!$A$1:$F$2692,COLUMN(ENERGY!E1501),0)</f>
        <v>3342</v>
      </c>
      <c r="J1502" s="6">
        <f>VLOOKUP($A1502,ENERGY!$A$1:$F$2692,COLUMN(ENERGY!F1501),0)</f>
        <v>4686</v>
      </c>
      <c r="K1502" s="6">
        <f>VLOOKUP($A1502,'HUMAN RESOURCES'!$A$1:$M$2692,COLUMN('HUMAN RESOURCES'!$E1502),0)</f>
        <v>1.2E-2</v>
      </c>
      <c r="L1502" s="6">
        <f>VLOOKUP($A1502,'HUMAN RESOURCES'!$A$1:$M$2692,COLUMN('HUMAN RESOURCES'!$F1502),0)</f>
        <v>1.9E-2</v>
      </c>
      <c r="M1502" s="6">
        <f>VLOOKUP($A1502,'HUMAN RESOURCES'!$A$1:$M$2692,COLUMN('HUMAN RESOURCES'!$G1502),0)</f>
        <v>72</v>
      </c>
      <c r="N1502" s="6">
        <f>VLOOKUP($A1502,'HUMAN RESOURCES'!$A$1:$M$2692,COLUMN('HUMAN RESOURCES'!$H1502),0)</f>
        <v>64</v>
      </c>
      <c r="O1502" s="6">
        <f>VLOOKUP($A1502,'HUMAN RESOURCES'!$A$1:$M$2692,COLUMN('HUMAN RESOURCES'!$I1502),0)</f>
        <v>0.19</v>
      </c>
      <c r="P1502" s="6">
        <f>VLOOKUP($A1502,'HUMAN RESOURCES'!$A$1:$M$2692,COLUMN('HUMAN RESOURCES'!$J1502),0)</f>
        <v>0.69799999999999995</v>
      </c>
      <c r="Q1502" s="6">
        <f>VLOOKUP($A1502,'HUMAN RESOURCES'!$A$1:$M$2692,COLUMN('HUMAN RESOURCES'!$K1502),0)</f>
        <v>0.112</v>
      </c>
      <c r="R1502" s="6">
        <f>VLOOKUP($A1502,'HUMAN RESOURCES'!$A$1:$M$2692,COLUMN('HUMAN RESOURCES'!$L1502),0)</f>
        <v>3595187</v>
      </c>
      <c r="S1502" s="6">
        <f>VLOOKUP($A1502,'HUMAN RESOURCES'!$A$1:$M$2692,COLUMN('HUMAN RESOURCES'!$F1502),0)</f>
        <v>1.9E-2</v>
      </c>
      <c r="T1502" s="6">
        <f>VLOOKUP($A1502,TOURISM!$A$1:$F$2692,COLUMN(TOURISM!$E1502),0)</f>
        <v>138000000</v>
      </c>
      <c r="U1502" s="6">
        <f>VLOOKUP($A1502,TOURISM!$A$1:$F$2692,COLUMN(TOURISM!$F1502),0)</f>
        <v>170000000</v>
      </c>
      <c r="V1502" s="6">
        <f>VLOOKUP($A1502,BUSINESS!$A$1:$J$2692,COLUMN(BUSINESS!$E1502),0)</f>
        <v>0.48</v>
      </c>
      <c r="W1502" s="6">
        <f>VLOOKUP($A1502,BUSINESS!$A$1:$J$2692,COLUMN(BUSINESS!$F1502),0)</f>
        <v>30</v>
      </c>
      <c r="X1502" s="6">
        <f>VLOOKUP($A1502,BUSINESS!$A$1:$J$2692,COLUMN(BUSINESS!$G1502),0)</f>
        <v>0</v>
      </c>
      <c r="Y1502" s="6">
        <f>VLOOKUP($A1502,BUSINESS!$A$1:$J$2692,COLUMN(BUSINESS!$H1502),0)</f>
        <v>234</v>
      </c>
      <c r="Z1502" s="6">
        <f>VLOOKUP($A1502,BUSINESS!$A$1:$J$2692,COLUMN(BUSINESS!$I1502),0)</f>
        <v>0.14599999999999999</v>
      </c>
      <c r="AA1502" s="6">
        <f>VLOOKUP($A1502,BUSINESS!$A$1:$J$2692,COLUMN(BUSINESS!$J1502),0)</f>
        <v>0.28899999999999998</v>
      </c>
      <c r="AB1502" s="5"/>
      <c r="AC1502" s="5"/>
      <c r="AD1502" s="5"/>
      <c r="AE1502" s="5"/>
    </row>
    <row r="1503" spans="1:31" ht="15.75" customHeight="1" x14ac:dyDescent="0.25">
      <c r="A1503" s="6">
        <v>1502</v>
      </c>
      <c r="B1503" s="7" t="str">
        <f>VLOOKUP($A1503,GDP!$A$1:$H$2692,COLUMN(GDP!B1503),0)</f>
        <v>Europe</v>
      </c>
      <c r="C1503" s="8" t="str">
        <f>VLOOKUP($A1503,GDP!$A$1:$H$2692,COLUMN(GDP!C1503),0)</f>
        <v>Moldova-Europe</v>
      </c>
      <c r="D1503" s="9" t="str">
        <f>VLOOKUP($A1503,GDP!$A$1:$H$2692,COLUMN(GDP!D1503),0)</f>
        <v>2006</v>
      </c>
      <c r="E1503" s="8">
        <f>VLOOKUP($A1503,GDP!$A$1:$H$2692,COLUMN(GDP!E1503),0)</f>
        <v>3408454198</v>
      </c>
      <c r="F1503" s="7">
        <f>VLOOKUP($A1503,GDP!$A$1:$H$2692,COLUMN(GDP!F1503),0)</f>
        <v>0.106</v>
      </c>
      <c r="G1503" s="7">
        <f>VLOOKUP($A1503,GDP!$A$1:$H$2692,COLUMN(GDP!G1503),0)</f>
        <v>101</v>
      </c>
      <c r="H1503" s="7">
        <f>VLOOKUP($A1503,GDP!$A$1:$H$2692,COLUMN(GDP!H1503),0)</f>
        <v>0.18099999999999999</v>
      </c>
      <c r="I1503" s="6">
        <f>VLOOKUP($A1503,ENERGY!$A$1:$F$2692,COLUMN(ENERGY!E1502),0)</f>
        <v>3441</v>
      </c>
      <c r="J1503" s="6">
        <f>VLOOKUP($A1503,ENERGY!$A$1:$F$2692,COLUMN(ENERGY!F1502),0)</f>
        <v>4994</v>
      </c>
      <c r="K1503" s="6">
        <f>VLOOKUP($A1503,'HUMAN RESOURCES'!$A$1:$M$2692,COLUMN('HUMAN RESOURCES'!$E1503),0)</f>
        <v>1.2E-2</v>
      </c>
      <c r="L1503" s="6">
        <f>VLOOKUP($A1503,'HUMAN RESOURCES'!$A$1:$M$2692,COLUMN('HUMAN RESOURCES'!$F1503),0)</f>
        <v>1.7999999999999999E-2</v>
      </c>
      <c r="M1503" s="6">
        <f>VLOOKUP($A1503,'HUMAN RESOURCES'!$A$1:$M$2692,COLUMN('HUMAN RESOURCES'!$G1503),0)</f>
        <v>72</v>
      </c>
      <c r="N1503" s="6">
        <f>VLOOKUP($A1503,'HUMAN RESOURCES'!$A$1:$M$2692,COLUMN('HUMAN RESOURCES'!$H1503),0)</f>
        <v>64</v>
      </c>
      <c r="O1503" s="6">
        <f>VLOOKUP($A1503,'HUMAN RESOURCES'!$A$1:$M$2692,COLUMN('HUMAN RESOURCES'!$I1503),0)</f>
        <v>0.182</v>
      </c>
      <c r="P1503" s="6">
        <f>VLOOKUP($A1503,'HUMAN RESOURCES'!$A$1:$M$2692,COLUMN('HUMAN RESOURCES'!$J1503),0)</f>
        <v>0.70499999999999996</v>
      </c>
      <c r="Q1503" s="6">
        <f>VLOOKUP($A1503,'HUMAN RESOURCES'!$A$1:$M$2692,COLUMN('HUMAN RESOURCES'!$K1503),0)</f>
        <v>0.113</v>
      </c>
      <c r="R1503" s="6">
        <f>VLOOKUP($A1503,'HUMAN RESOURCES'!$A$1:$M$2692,COLUMN('HUMAN RESOURCES'!$L1503),0)</f>
        <v>3585209</v>
      </c>
      <c r="S1503" s="6">
        <f>VLOOKUP($A1503,'HUMAN RESOURCES'!$A$1:$M$2692,COLUMN('HUMAN RESOURCES'!$F1503),0)</f>
        <v>1.7999999999999999E-2</v>
      </c>
      <c r="T1503" s="6">
        <f>VLOOKUP($A1503,TOURISM!$A$1:$F$2692,COLUMN(TOURISM!$E1503),0)</f>
        <v>150000000</v>
      </c>
      <c r="U1503" s="6">
        <f>VLOOKUP($A1503,TOURISM!$A$1:$F$2692,COLUMN(TOURISM!$F1503),0)</f>
        <v>224000000</v>
      </c>
      <c r="V1503" s="6">
        <f>VLOOKUP($A1503,BUSINESS!$A$1:$J$2692,COLUMN(BUSINESS!$E1503),0)</f>
        <v>0.45900000000000002</v>
      </c>
      <c r="W1503" s="6">
        <f>VLOOKUP($A1503,BUSINESS!$A$1:$J$2692,COLUMN(BUSINESS!$F1503),0)</f>
        <v>30</v>
      </c>
      <c r="X1503" s="6">
        <f>VLOOKUP($A1503,BUSINESS!$A$1:$J$2692,COLUMN(BUSINESS!$G1503),0)</f>
        <v>0</v>
      </c>
      <c r="Y1503" s="6">
        <f>VLOOKUP($A1503,BUSINESS!$A$1:$J$2692,COLUMN(BUSINESS!$H1503),0)</f>
        <v>232</v>
      </c>
      <c r="Z1503" s="6">
        <f>VLOOKUP($A1503,BUSINESS!$A$1:$J$2692,COLUMN(BUSINESS!$I1503),0)</f>
        <v>0.19600000000000001</v>
      </c>
      <c r="AA1503" s="6">
        <f>VLOOKUP($A1503,BUSINESS!$A$1:$J$2692,COLUMN(BUSINESS!$J1503),0)</f>
        <v>0.36599999999999999</v>
      </c>
      <c r="AB1503" s="5"/>
      <c r="AC1503" s="5"/>
      <c r="AD1503" s="5"/>
      <c r="AE1503" s="5"/>
    </row>
    <row r="1504" spans="1:31" ht="15.75" customHeight="1" x14ac:dyDescent="0.25">
      <c r="A1504" s="6">
        <v>1503</v>
      </c>
      <c r="B1504" s="7" t="str">
        <f>VLOOKUP($A1504,GDP!$A$1:$H$2692,COLUMN(GDP!B1504),0)</f>
        <v>Europe</v>
      </c>
      <c r="C1504" s="8" t="str">
        <f>VLOOKUP($A1504,GDP!$A$1:$H$2692,COLUMN(GDP!C1504),0)</f>
        <v>Moldova-Europe</v>
      </c>
      <c r="D1504" s="9" t="str">
        <f>VLOOKUP($A1504,GDP!$A$1:$H$2692,COLUMN(GDP!D1504),0)</f>
        <v>2007</v>
      </c>
      <c r="E1504" s="8">
        <f>VLOOKUP($A1504,GDP!$A$1:$H$2692,COLUMN(GDP!E1504),0)</f>
        <v>4402495921</v>
      </c>
      <c r="F1504" s="7">
        <f>VLOOKUP($A1504,GDP!$A$1:$H$2692,COLUMN(GDP!F1504),0)</f>
        <v>0.109</v>
      </c>
      <c r="G1504" s="7">
        <f>VLOOKUP($A1504,GDP!$A$1:$H$2692,COLUMN(GDP!G1504),0)</f>
        <v>134</v>
      </c>
      <c r="H1504" s="7">
        <f>VLOOKUP($A1504,GDP!$A$1:$H$2692,COLUMN(GDP!H1504),0)</f>
        <v>0.188</v>
      </c>
      <c r="I1504" s="6">
        <f>VLOOKUP($A1504,ENERGY!$A$1:$F$2692,COLUMN(ENERGY!E1503),0)</f>
        <v>3500</v>
      </c>
      <c r="J1504" s="6">
        <f>VLOOKUP($A1504,ENERGY!$A$1:$F$2692,COLUMN(ENERGY!F1503),0)</f>
        <v>4895</v>
      </c>
      <c r="K1504" s="6">
        <f>VLOOKUP($A1504,'HUMAN RESOURCES'!$A$1:$M$2692,COLUMN('HUMAN RESOURCES'!$E1504),0)</f>
        <v>1.2E-2</v>
      </c>
      <c r="L1504" s="6">
        <f>VLOOKUP($A1504,'HUMAN RESOURCES'!$A$1:$M$2692,COLUMN('HUMAN RESOURCES'!$F1504),0)</f>
        <v>1.7000000000000001E-2</v>
      </c>
      <c r="M1504" s="6">
        <f>VLOOKUP($A1504,'HUMAN RESOURCES'!$A$1:$M$2692,COLUMN('HUMAN RESOURCES'!$G1504),0)</f>
        <v>72</v>
      </c>
      <c r="N1504" s="6">
        <f>VLOOKUP($A1504,'HUMAN RESOURCES'!$A$1:$M$2692,COLUMN('HUMAN RESOURCES'!$H1504),0)</f>
        <v>64</v>
      </c>
      <c r="O1504" s="6">
        <f>VLOOKUP($A1504,'HUMAN RESOURCES'!$A$1:$M$2692,COLUMN('HUMAN RESOURCES'!$I1504),0)</f>
        <v>0.17699999999999999</v>
      </c>
      <c r="P1504" s="6">
        <f>VLOOKUP($A1504,'HUMAN RESOURCES'!$A$1:$M$2692,COLUMN('HUMAN RESOURCES'!$J1504),0)</f>
        <v>0.71</v>
      </c>
      <c r="Q1504" s="6">
        <f>VLOOKUP($A1504,'HUMAN RESOURCES'!$A$1:$M$2692,COLUMN('HUMAN RESOURCES'!$K1504),0)</f>
        <v>0.113</v>
      </c>
      <c r="R1504" s="6">
        <f>VLOOKUP($A1504,'HUMAN RESOURCES'!$A$1:$M$2692,COLUMN('HUMAN RESOURCES'!$L1504),0)</f>
        <v>3576910</v>
      </c>
      <c r="S1504" s="6">
        <f>VLOOKUP($A1504,'HUMAN RESOURCES'!$A$1:$M$2692,COLUMN('HUMAN RESOURCES'!$F1504),0)</f>
        <v>1.7000000000000001E-2</v>
      </c>
      <c r="T1504" s="6">
        <f>VLOOKUP($A1504,TOURISM!$A$1:$F$2692,COLUMN(TOURISM!$E1504),0)</f>
        <v>229000000</v>
      </c>
      <c r="U1504" s="6">
        <f>VLOOKUP($A1504,TOURISM!$A$1:$F$2692,COLUMN(TOURISM!$F1504),0)</f>
        <v>290000000</v>
      </c>
      <c r="V1504" s="6">
        <f>VLOOKUP($A1504,BUSINESS!$A$1:$J$2692,COLUMN(BUSINESS!$E1504),0)</f>
        <v>0.42499999999999999</v>
      </c>
      <c r="W1504" s="6">
        <f>VLOOKUP($A1504,BUSINESS!$A$1:$J$2692,COLUMN(BUSINESS!$F1504),0)</f>
        <v>23</v>
      </c>
      <c r="X1504" s="6">
        <f>VLOOKUP($A1504,BUSINESS!$A$1:$J$2692,COLUMN(BUSINESS!$G1504),0)</f>
        <v>0</v>
      </c>
      <c r="Y1504" s="6">
        <f>VLOOKUP($A1504,BUSINESS!$A$1:$J$2692,COLUMN(BUSINESS!$H1504),0)</f>
        <v>234</v>
      </c>
      <c r="Z1504" s="6">
        <f>VLOOKUP($A1504,BUSINESS!$A$1:$J$2692,COLUMN(BUSINESS!$I1504),0)</f>
        <v>0.20499999999999999</v>
      </c>
      <c r="AA1504" s="6">
        <f>VLOOKUP($A1504,BUSINESS!$A$1:$J$2692,COLUMN(BUSINESS!$J1504),0)</f>
        <v>0.51300000000000001</v>
      </c>
      <c r="AB1504" s="5"/>
      <c r="AC1504" s="5"/>
      <c r="AD1504" s="5"/>
      <c r="AE1504" s="5"/>
    </row>
    <row r="1505" spans="1:31" ht="15.75" customHeight="1" x14ac:dyDescent="0.25">
      <c r="A1505" s="6">
        <v>1504</v>
      </c>
      <c r="B1505" s="7" t="str">
        <f>VLOOKUP($A1505,GDP!$A$1:$H$2692,COLUMN(GDP!B1505),0)</f>
        <v>Europe</v>
      </c>
      <c r="C1505" s="8" t="str">
        <f>VLOOKUP($A1505,GDP!$A$1:$H$2692,COLUMN(GDP!C1505),0)</f>
        <v>Moldova-Europe</v>
      </c>
      <c r="D1505" s="9" t="str">
        <f>VLOOKUP($A1505,GDP!$A$1:$H$2692,COLUMN(GDP!D1505),0)</f>
        <v>2008</v>
      </c>
      <c r="E1505" s="8">
        <f>VLOOKUP($A1505,GDP!$A$1:$H$2692,COLUMN(GDP!E1505),0)</f>
        <v>6054806101</v>
      </c>
      <c r="F1505" s="7">
        <f>VLOOKUP($A1505,GDP!$A$1:$H$2692,COLUMN(GDP!F1505),0)</f>
        <v>0.114</v>
      </c>
      <c r="G1505" s="7">
        <f>VLOOKUP($A1505,GDP!$A$1:$H$2692,COLUMN(GDP!G1505),0)</f>
        <v>193</v>
      </c>
      <c r="H1505" s="7">
        <f>VLOOKUP($A1505,GDP!$A$1:$H$2692,COLUMN(GDP!H1505),0)</f>
        <v>0.21099999999999999</v>
      </c>
      <c r="I1505" s="6">
        <f>VLOOKUP($A1505,ENERGY!$A$1:$F$2692,COLUMN(ENERGY!E1504),0)</f>
        <v>3377</v>
      </c>
      <c r="J1505" s="6">
        <f>VLOOKUP($A1505,ENERGY!$A$1:$F$2692,COLUMN(ENERGY!F1504),0)</f>
        <v>4554</v>
      </c>
      <c r="K1505" s="6">
        <f>VLOOKUP($A1505,'HUMAN RESOURCES'!$A$1:$M$2692,COLUMN('HUMAN RESOURCES'!$E1505),0)</f>
        <v>1.2E-2</v>
      </c>
      <c r="L1505" s="6">
        <f>VLOOKUP($A1505,'HUMAN RESOURCES'!$A$1:$M$2692,COLUMN('HUMAN RESOURCES'!$F1505),0)</f>
        <v>1.6E-2</v>
      </c>
      <c r="M1505" s="6">
        <f>VLOOKUP($A1505,'HUMAN RESOURCES'!$A$1:$M$2692,COLUMN('HUMAN RESOURCES'!$G1505),0)</f>
        <v>72</v>
      </c>
      <c r="N1505" s="6">
        <f>VLOOKUP($A1505,'HUMAN RESOURCES'!$A$1:$M$2692,COLUMN('HUMAN RESOURCES'!$H1505),0)</f>
        <v>64</v>
      </c>
      <c r="O1505" s="6">
        <f>VLOOKUP($A1505,'HUMAN RESOURCES'!$A$1:$M$2692,COLUMN('HUMAN RESOURCES'!$I1505),0)</f>
        <v>0.17199999999999999</v>
      </c>
      <c r="P1505" s="6">
        <f>VLOOKUP($A1505,'HUMAN RESOURCES'!$A$1:$M$2692,COLUMN('HUMAN RESOURCES'!$J1505),0)</f>
        <v>0.71499999999999997</v>
      </c>
      <c r="Q1505" s="6">
        <f>VLOOKUP($A1505,'HUMAN RESOURCES'!$A$1:$M$2692,COLUMN('HUMAN RESOURCES'!$K1505),0)</f>
        <v>0.112</v>
      </c>
      <c r="R1505" s="6">
        <f>VLOOKUP($A1505,'HUMAN RESOURCES'!$A$1:$M$2692,COLUMN('HUMAN RESOURCES'!$L1505),0)</f>
        <v>3570108</v>
      </c>
      <c r="S1505" s="6">
        <f>VLOOKUP($A1505,'HUMAN RESOURCES'!$A$1:$M$2692,COLUMN('HUMAN RESOURCES'!$F1505),0)</f>
        <v>1.6E-2</v>
      </c>
      <c r="T1505" s="6">
        <f>VLOOKUP($A1505,TOURISM!$A$1:$F$2692,COLUMN(TOURISM!$E1505),0)</f>
        <v>293000000</v>
      </c>
      <c r="U1505" s="6">
        <f>VLOOKUP($A1505,TOURISM!$A$1:$F$2692,COLUMN(TOURISM!$F1505),0)</f>
        <v>359000000</v>
      </c>
      <c r="V1505" s="6">
        <f>VLOOKUP($A1505,BUSINESS!$A$1:$J$2692,COLUMN(BUSINESS!$E1505),0)</f>
        <v>0.42</v>
      </c>
      <c r="W1505" s="6">
        <f>VLOOKUP($A1505,BUSINESS!$A$1:$J$2692,COLUMN(BUSINESS!$F1505),0)</f>
        <v>15</v>
      </c>
      <c r="X1505" s="6">
        <f>VLOOKUP($A1505,BUSINESS!$A$1:$J$2692,COLUMN(BUSINESS!$G1505),0)</f>
        <v>0</v>
      </c>
      <c r="Y1505" s="6">
        <f>VLOOKUP($A1505,BUSINESS!$A$1:$J$2692,COLUMN(BUSINESS!$H1505),0)</f>
        <v>234</v>
      </c>
      <c r="Z1505" s="6">
        <f>VLOOKUP($A1505,BUSINESS!$A$1:$J$2692,COLUMN(BUSINESS!$I1505),0)</f>
        <v>0.23400000000000001</v>
      </c>
      <c r="AA1505" s="6">
        <f>VLOOKUP($A1505,BUSINESS!$A$1:$J$2692,COLUMN(BUSINESS!$J1505),0)</f>
        <v>0.66600000000000004</v>
      </c>
      <c r="AB1505" s="5"/>
      <c r="AC1505" s="5"/>
      <c r="AD1505" s="5"/>
      <c r="AE1505" s="5"/>
    </row>
    <row r="1506" spans="1:31" ht="15.75" customHeight="1" x14ac:dyDescent="0.25">
      <c r="A1506" s="6">
        <v>1505</v>
      </c>
      <c r="B1506" s="7" t="str">
        <f>VLOOKUP($A1506,GDP!$A$1:$H$2692,COLUMN(GDP!B1506),0)</f>
        <v>Europe</v>
      </c>
      <c r="C1506" s="8" t="str">
        <f>VLOOKUP($A1506,GDP!$A$1:$H$2692,COLUMN(GDP!C1506),0)</f>
        <v>Moldova-Europe</v>
      </c>
      <c r="D1506" s="9" t="str">
        <f>VLOOKUP($A1506,GDP!$A$1:$H$2692,COLUMN(GDP!D1506),0)</f>
        <v>2009</v>
      </c>
      <c r="E1506" s="8">
        <f>VLOOKUP($A1506,GDP!$A$1:$H$2692,COLUMN(GDP!E1506),0)</f>
        <v>5439422031</v>
      </c>
      <c r="F1506" s="7">
        <f>VLOOKUP($A1506,GDP!$A$1:$H$2692,COLUMN(GDP!F1506),0)</f>
        <v>0.125</v>
      </c>
      <c r="G1506" s="7">
        <f>VLOOKUP($A1506,GDP!$A$1:$H$2692,COLUMN(GDP!G1506),0)</f>
        <v>190</v>
      </c>
      <c r="H1506" s="7">
        <f>VLOOKUP($A1506,GDP!$A$1:$H$2692,COLUMN(GDP!H1506),0)</f>
        <v>0.20499999999999999</v>
      </c>
      <c r="I1506" s="6">
        <f>VLOOKUP($A1506,ENERGY!$A$1:$F$2692,COLUMN(ENERGY!E1505),0)</f>
        <v>3360</v>
      </c>
      <c r="J1506" s="6">
        <f>VLOOKUP($A1506,ENERGY!$A$1:$F$2692,COLUMN(ENERGY!F1505),0)</f>
        <v>4290</v>
      </c>
      <c r="K1506" s="6">
        <f>VLOOKUP($A1506,'HUMAN RESOURCES'!$A$1:$M$2692,COLUMN('HUMAN RESOURCES'!$E1506),0)</f>
        <v>1.2E-2</v>
      </c>
      <c r="L1506" s="6">
        <f>VLOOKUP($A1506,'HUMAN RESOURCES'!$A$1:$M$2692,COLUMN('HUMAN RESOURCES'!$F1506),0)</f>
        <v>1.6E-2</v>
      </c>
      <c r="M1506" s="6">
        <f>VLOOKUP($A1506,'HUMAN RESOURCES'!$A$1:$M$2692,COLUMN('HUMAN RESOURCES'!$G1506),0)</f>
        <v>72</v>
      </c>
      <c r="N1506" s="6">
        <f>VLOOKUP($A1506,'HUMAN RESOURCES'!$A$1:$M$2692,COLUMN('HUMAN RESOURCES'!$H1506),0)</f>
        <v>65</v>
      </c>
      <c r="O1506" s="6">
        <f>VLOOKUP($A1506,'HUMAN RESOURCES'!$A$1:$M$2692,COLUMN('HUMAN RESOURCES'!$I1506),0)</f>
        <v>0.16900000000000001</v>
      </c>
      <c r="P1506" s="6">
        <f>VLOOKUP($A1506,'HUMAN RESOURCES'!$A$1:$M$2692,COLUMN('HUMAN RESOURCES'!$J1506),0)</f>
        <v>0.71899999999999997</v>
      </c>
      <c r="Q1506" s="6">
        <f>VLOOKUP($A1506,'HUMAN RESOURCES'!$A$1:$M$2692,COLUMN('HUMAN RESOURCES'!$K1506),0)</f>
        <v>0.112</v>
      </c>
      <c r="R1506" s="6">
        <f>VLOOKUP($A1506,'HUMAN RESOURCES'!$A$1:$M$2692,COLUMN('HUMAN RESOURCES'!$L1506),0)</f>
        <v>3565604</v>
      </c>
      <c r="S1506" s="6">
        <f>VLOOKUP($A1506,'HUMAN RESOURCES'!$A$1:$M$2692,COLUMN('HUMAN RESOURCES'!$F1506),0)</f>
        <v>1.6E-2</v>
      </c>
      <c r="T1506" s="6">
        <f>VLOOKUP($A1506,TOURISM!$A$1:$F$2692,COLUMN(TOURISM!$E1506),0)</f>
        <v>240000000</v>
      </c>
      <c r="U1506" s="6">
        <f>VLOOKUP($A1506,TOURISM!$A$1:$F$2692,COLUMN(TOURISM!$F1506),0)</f>
        <v>307000000</v>
      </c>
      <c r="V1506" s="6">
        <f>VLOOKUP($A1506,BUSINESS!$A$1:$J$2692,COLUMN(BUSINESS!$E1506),0)</f>
        <v>0.31</v>
      </c>
      <c r="W1506" s="6">
        <f>VLOOKUP($A1506,BUSINESS!$A$1:$J$2692,COLUMN(BUSINESS!$F1506),0)</f>
        <v>10</v>
      </c>
      <c r="X1506" s="6">
        <f>VLOOKUP($A1506,BUSINESS!$A$1:$J$2692,COLUMN(BUSINESS!$G1506),0)</f>
        <v>0</v>
      </c>
      <c r="Y1506" s="6">
        <f>VLOOKUP($A1506,BUSINESS!$A$1:$J$2692,COLUMN(BUSINESS!$H1506),0)</f>
        <v>228</v>
      </c>
      <c r="Z1506" s="6">
        <f>VLOOKUP($A1506,BUSINESS!$A$1:$J$2692,COLUMN(BUSINESS!$I1506),0)</f>
        <v>0.27500000000000002</v>
      </c>
      <c r="AA1506" s="6">
        <f>VLOOKUP($A1506,BUSINESS!$A$1:$J$2692,COLUMN(BUSINESS!$J1506),0)</f>
        <v>0.59299999999999997</v>
      </c>
      <c r="AB1506" s="5"/>
      <c r="AC1506" s="5"/>
      <c r="AD1506" s="5"/>
      <c r="AE1506" s="5"/>
    </row>
    <row r="1507" spans="1:31" ht="15.75" customHeight="1" x14ac:dyDescent="0.25">
      <c r="A1507" s="6">
        <v>1506</v>
      </c>
      <c r="B1507" s="7" t="str">
        <f>VLOOKUP($A1507,GDP!$A$1:$H$2692,COLUMN(GDP!B1507),0)</f>
        <v>Europe</v>
      </c>
      <c r="C1507" s="8" t="str">
        <f>VLOOKUP($A1507,GDP!$A$1:$H$2692,COLUMN(GDP!C1507),0)</f>
        <v>Moldova-Europe</v>
      </c>
      <c r="D1507" s="9" t="str">
        <f>VLOOKUP($A1507,GDP!$A$1:$H$2692,COLUMN(GDP!D1507),0)</f>
        <v>2010</v>
      </c>
      <c r="E1507" s="8">
        <f>VLOOKUP($A1507,GDP!$A$1:$H$2692,COLUMN(GDP!E1507),0)</f>
        <v>5811604052</v>
      </c>
      <c r="F1507" s="7">
        <f>VLOOKUP($A1507,GDP!$A$1:$H$2692,COLUMN(GDP!F1507),0)</f>
        <v>0.11700000000000001</v>
      </c>
      <c r="G1507" s="7">
        <f>VLOOKUP($A1507,GDP!$A$1:$H$2692,COLUMN(GDP!G1507),0)</f>
        <v>190</v>
      </c>
      <c r="H1507" s="7">
        <f>VLOOKUP($A1507,GDP!$A$1:$H$2692,COLUMN(GDP!H1507),0)</f>
        <v>0.16400000000000001</v>
      </c>
      <c r="I1507" s="6">
        <f>VLOOKUP($A1507,ENERGY!$A$1:$F$2692,COLUMN(ENERGY!E1506),0)</f>
        <v>3096</v>
      </c>
      <c r="J1507" s="6">
        <f>VLOOKUP($A1507,ENERGY!$A$1:$F$2692,COLUMN(ENERGY!F1506),0)</f>
        <v>3986</v>
      </c>
      <c r="K1507" s="6">
        <f>VLOOKUP($A1507,'HUMAN RESOURCES'!$A$1:$M$2692,COLUMN('HUMAN RESOURCES'!$E1507),0)</f>
        <v>1.2E-2</v>
      </c>
      <c r="L1507" s="6">
        <f>VLOOKUP($A1507,'HUMAN RESOURCES'!$A$1:$M$2692,COLUMN('HUMAN RESOURCES'!$F1507),0)</f>
        <v>1.4999999999999999E-2</v>
      </c>
      <c r="M1507" s="6">
        <f>VLOOKUP($A1507,'HUMAN RESOURCES'!$A$1:$M$2692,COLUMN('HUMAN RESOURCES'!$G1507),0)</f>
        <v>72</v>
      </c>
      <c r="N1507" s="6">
        <f>VLOOKUP($A1507,'HUMAN RESOURCES'!$A$1:$M$2692,COLUMN('HUMAN RESOURCES'!$H1507),0)</f>
        <v>65</v>
      </c>
      <c r="O1507" s="6">
        <f>VLOOKUP($A1507,'HUMAN RESOURCES'!$A$1:$M$2692,COLUMN('HUMAN RESOURCES'!$I1507),0)</f>
        <v>0.16700000000000001</v>
      </c>
      <c r="P1507" s="6">
        <f>VLOOKUP($A1507,'HUMAN RESOURCES'!$A$1:$M$2692,COLUMN('HUMAN RESOURCES'!$J1507),0)</f>
        <v>0.72199999999999998</v>
      </c>
      <c r="Q1507" s="6">
        <f>VLOOKUP($A1507,'HUMAN RESOURCES'!$A$1:$M$2692,COLUMN('HUMAN RESOURCES'!$K1507),0)</f>
        <v>0.112</v>
      </c>
      <c r="R1507" s="6">
        <f>VLOOKUP($A1507,'HUMAN RESOURCES'!$A$1:$M$2692,COLUMN('HUMAN RESOURCES'!$L1507),0)</f>
        <v>3562045</v>
      </c>
      <c r="S1507" s="6">
        <f>VLOOKUP($A1507,'HUMAN RESOURCES'!$A$1:$M$2692,COLUMN('HUMAN RESOURCES'!$F1507),0)</f>
        <v>1.4999999999999999E-2</v>
      </c>
      <c r="T1507" s="6">
        <f>VLOOKUP($A1507,TOURISM!$A$1:$F$2692,COLUMN(TOURISM!$E1507),0)</f>
        <v>232000000</v>
      </c>
      <c r="U1507" s="6">
        <f>VLOOKUP($A1507,TOURISM!$A$1:$F$2692,COLUMN(TOURISM!$F1507),0)</f>
        <v>324000000</v>
      </c>
      <c r="V1507" s="6">
        <f>VLOOKUP($A1507,BUSINESS!$A$1:$J$2692,COLUMN(BUSINESS!$E1507),0)</f>
        <v>0.30399999999999999</v>
      </c>
      <c r="W1507" s="6">
        <f>VLOOKUP($A1507,BUSINESS!$A$1:$J$2692,COLUMN(BUSINESS!$F1507),0)</f>
        <v>10</v>
      </c>
      <c r="X1507" s="6">
        <f>VLOOKUP($A1507,BUSINESS!$A$1:$J$2692,COLUMN(BUSINESS!$G1507),0)</f>
        <v>0</v>
      </c>
      <c r="Y1507" s="6">
        <f>VLOOKUP($A1507,BUSINESS!$A$1:$J$2692,COLUMN(BUSINESS!$H1507),0)</f>
        <v>228</v>
      </c>
      <c r="Z1507" s="6">
        <f>VLOOKUP($A1507,BUSINESS!$A$1:$J$2692,COLUMN(BUSINESS!$I1507),0)</f>
        <v>0.32300000000000001</v>
      </c>
      <c r="AA1507" s="6">
        <f>VLOOKUP($A1507,BUSINESS!$A$1:$J$2692,COLUMN(BUSINESS!$J1507),0)</f>
        <v>0.71399999999999997</v>
      </c>
      <c r="AB1507" s="5"/>
      <c r="AC1507" s="5"/>
      <c r="AD1507" s="5"/>
      <c r="AE1507" s="5"/>
    </row>
    <row r="1508" spans="1:31" ht="15.75" customHeight="1" x14ac:dyDescent="0.25">
      <c r="A1508" s="6">
        <v>1507</v>
      </c>
      <c r="B1508" s="7" t="str">
        <f>VLOOKUP($A1508,GDP!$A$1:$H$2692,COLUMN(GDP!B1508),0)</f>
        <v>Europe</v>
      </c>
      <c r="C1508" s="8" t="str">
        <f>VLOOKUP($A1508,GDP!$A$1:$H$2692,COLUMN(GDP!C1508),0)</f>
        <v>Moldova-Europe</v>
      </c>
      <c r="D1508" s="9" t="str">
        <f>VLOOKUP($A1508,GDP!$A$1:$H$2692,COLUMN(GDP!D1508),0)</f>
        <v>2011</v>
      </c>
      <c r="E1508" s="8">
        <f>VLOOKUP($A1508,GDP!$A$1:$H$2692,COLUMN(GDP!E1508),0)</f>
        <v>7016162818</v>
      </c>
      <c r="F1508" s="7">
        <f>VLOOKUP($A1508,GDP!$A$1:$H$2692,COLUMN(GDP!F1508),0)</f>
        <v>0.114</v>
      </c>
      <c r="G1508" s="7">
        <f>VLOOKUP($A1508,GDP!$A$1:$H$2692,COLUMN(GDP!G1508),0)</f>
        <v>224</v>
      </c>
      <c r="H1508" s="7">
        <f>VLOOKUP($A1508,GDP!$A$1:$H$2692,COLUMN(GDP!H1508),0)</f>
        <v>0.14399999999999999</v>
      </c>
      <c r="I1508" s="6">
        <f>VLOOKUP($A1508,ENERGY!$A$1:$F$2692,COLUMN(ENERGY!E1507),0)</f>
        <v>3052</v>
      </c>
      <c r="J1508" s="6">
        <f>VLOOKUP($A1508,ENERGY!$A$1:$F$2692,COLUMN(ENERGY!F1507),0)</f>
        <v>3715</v>
      </c>
      <c r="K1508" s="6">
        <f>VLOOKUP($A1508,'HUMAN RESOURCES'!$A$1:$M$2692,COLUMN('HUMAN RESOURCES'!$E1508),0)</f>
        <v>1.2E-2</v>
      </c>
      <c r="L1508" s="6">
        <f>VLOOKUP($A1508,'HUMAN RESOURCES'!$A$1:$M$2692,COLUMN('HUMAN RESOURCES'!$F1508),0)</f>
        <v>1.4E-2</v>
      </c>
      <c r="M1508" s="6">
        <f>VLOOKUP($A1508,'HUMAN RESOURCES'!$A$1:$M$2692,COLUMN('HUMAN RESOURCES'!$G1508),0)</f>
        <v>73</v>
      </c>
      <c r="N1508" s="6">
        <f>VLOOKUP($A1508,'HUMAN RESOURCES'!$A$1:$M$2692,COLUMN('HUMAN RESOURCES'!$H1508),0)</f>
        <v>65</v>
      </c>
      <c r="O1508" s="6">
        <f>VLOOKUP($A1508,'HUMAN RESOURCES'!$A$1:$M$2692,COLUMN('HUMAN RESOURCES'!$I1508),0)</f>
        <v>0.16500000000000001</v>
      </c>
      <c r="P1508" s="6">
        <f>VLOOKUP($A1508,'HUMAN RESOURCES'!$A$1:$M$2692,COLUMN('HUMAN RESOURCES'!$J1508),0)</f>
        <v>0.72299999999999998</v>
      </c>
      <c r="Q1508" s="6">
        <f>VLOOKUP($A1508,'HUMAN RESOURCES'!$A$1:$M$2692,COLUMN('HUMAN RESOURCES'!$K1508),0)</f>
        <v>0.112</v>
      </c>
      <c r="R1508" s="6">
        <f>VLOOKUP($A1508,'HUMAN RESOURCES'!$A$1:$M$2692,COLUMN('HUMAN RESOURCES'!$L1508),0)</f>
        <v>3559986</v>
      </c>
      <c r="S1508" s="6">
        <f>VLOOKUP($A1508,'HUMAN RESOURCES'!$A$1:$M$2692,COLUMN('HUMAN RESOURCES'!$F1508),0)</f>
        <v>1.4E-2</v>
      </c>
      <c r="T1508" s="6">
        <f>VLOOKUP($A1508,TOURISM!$A$1:$F$2692,COLUMN(TOURISM!$E1508),0)</f>
        <v>262000000</v>
      </c>
      <c r="U1508" s="6">
        <f>VLOOKUP($A1508,TOURISM!$A$1:$F$2692,COLUMN(TOURISM!$F1508),0)</f>
        <v>374000000</v>
      </c>
      <c r="V1508" s="6">
        <f>VLOOKUP($A1508,BUSINESS!$A$1:$J$2692,COLUMN(BUSINESS!$E1508),0)</f>
        <v>0.308</v>
      </c>
      <c r="W1508" s="6">
        <f>VLOOKUP($A1508,BUSINESS!$A$1:$J$2692,COLUMN(BUSINESS!$F1508),0)</f>
        <v>9</v>
      </c>
      <c r="X1508" s="6">
        <f>VLOOKUP($A1508,BUSINESS!$A$1:$J$2692,COLUMN(BUSINESS!$G1508),0)</f>
        <v>0</v>
      </c>
      <c r="Y1508" s="6">
        <f>VLOOKUP($A1508,BUSINESS!$A$1:$J$2692,COLUMN(BUSINESS!$H1508),0)</f>
        <v>228</v>
      </c>
      <c r="Z1508" s="6">
        <f>VLOOKUP($A1508,BUSINESS!$A$1:$J$2692,COLUMN(BUSINESS!$I1508),0)</f>
        <v>0.38</v>
      </c>
      <c r="AA1508" s="6">
        <f>VLOOKUP($A1508,BUSINESS!$A$1:$J$2692,COLUMN(BUSINESS!$J1508),0)</f>
        <v>0.90800000000000003</v>
      </c>
      <c r="AB1508" s="5"/>
      <c r="AC1508" s="5"/>
      <c r="AD1508" s="5"/>
      <c r="AE1508" s="5"/>
    </row>
    <row r="1509" spans="1:31" ht="15.75" customHeight="1" x14ac:dyDescent="0.25">
      <c r="A1509" s="6">
        <v>1508</v>
      </c>
      <c r="B1509" s="7" t="str">
        <f>VLOOKUP($A1509,GDP!$A$1:$H$2692,COLUMN(GDP!B1509),0)</f>
        <v>Europe</v>
      </c>
      <c r="C1509" s="8" t="str">
        <f>VLOOKUP($A1509,GDP!$A$1:$H$2692,COLUMN(GDP!C1509),0)</f>
        <v>Moldova-Europe</v>
      </c>
      <c r="D1509" s="9" t="str">
        <f>VLOOKUP($A1509,GDP!$A$1:$H$2692,COLUMN(GDP!D1509),0)</f>
        <v>2012</v>
      </c>
      <c r="E1509" s="8">
        <f>VLOOKUP($A1509,GDP!$A$1:$H$2692,COLUMN(GDP!E1509),0)</f>
        <v>7284686576</v>
      </c>
      <c r="F1509" s="7">
        <f>VLOOKUP($A1509,GDP!$A$1:$H$2692,COLUMN(GDP!F1509),0)</f>
        <v>0.11700000000000001</v>
      </c>
      <c r="G1509" s="7">
        <f>VLOOKUP($A1509,GDP!$A$1:$H$2692,COLUMN(GDP!G1509),0)</f>
        <v>239</v>
      </c>
      <c r="H1509" s="7">
        <f>VLOOKUP($A1509,GDP!$A$1:$H$2692,COLUMN(GDP!H1509),0)</f>
        <v>0.13400000000000001</v>
      </c>
      <c r="I1509" s="6">
        <f>VLOOKUP($A1509,ENERGY!$A$1:$F$2692,COLUMN(ENERGY!E1508),0)</f>
        <v>2883</v>
      </c>
      <c r="J1509" s="6">
        <f>VLOOKUP($A1509,ENERGY!$A$1:$F$2692,COLUMN(ENERGY!F1508),0)</f>
        <v>3513</v>
      </c>
      <c r="K1509" s="6">
        <f>VLOOKUP($A1509,'HUMAN RESOURCES'!$A$1:$M$2692,COLUMN('HUMAN RESOURCES'!$E1509),0)</f>
        <v>1.2E-2</v>
      </c>
      <c r="L1509" s="6">
        <f>VLOOKUP($A1509,'HUMAN RESOURCES'!$A$1:$M$2692,COLUMN('HUMAN RESOURCES'!$F1509),0)</f>
        <v>1.4E-2</v>
      </c>
      <c r="M1509" s="6">
        <f>VLOOKUP($A1509,'HUMAN RESOURCES'!$A$1:$M$2692,COLUMN('HUMAN RESOURCES'!$G1509),0)</f>
        <v>73</v>
      </c>
      <c r="N1509" s="6">
        <f>VLOOKUP($A1509,'HUMAN RESOURCES'!$A$1:$M$2692,COLUMN('HUMAN RESOURCES'!$H1509),0)</f>
        <v>65</v>
      </c>
      <c r="O1509" s="6">
        <f>VLOOKUP($A1509,'HUMAN RESOURCES'!$A$1:$M$2692,COLUMN('HUMAN RESOURCES'!$I1509),0)</f>
        <v>0.16500000000000001</v>
      </c>
      <c r="P1509" s="6">
        <f>VLOOKUP($A1509,'HUMAN RESOURCES'!$A$1:$M$2692,COLUMN('HUMAN RESOURCES'!$J1509),0)</f>
        <v>0.72199999999999998</v>
      </c>
      <c r="Q1509" s="6">
        <f>VLOOKUP($A1509,'HUMAN RESOURCES'!$A$1:$M$2692,COLUMN('HUMAN RESOURCES'!$K1509),0)</f>
        <v>0.112</v>
      </c>
      <c r="R1509" s="6">
        <f>VLOOKUP($A1509,'HUMAN RESOURCES'!$A$1:$M$2692,COLUMN('HUMAN RESOURCES'!$L1509),0)</f>
        <v>3559519</v>
      </c>
      <c r="S1509" s="6">
        <f>VLOOKUP($A1509,'HUMAN RESOURCES'!$A$1:$M$2692,COLUMN('HUMAN RESOURCES'!$F1509),0)</f>
        <v>1.4E-2</v>
      </c>
      <c r="T1509" s="6">
        <f>VLOOKUP($A1509,TOURISM!$A$1:$F$2692,COLUMN(TOURISM!$E1509),0)</f>
        <v>294000000</v>
      </c>
      <c r="U1509" s="6">
        <f>VLOOKUP($A1509,TOURISM!$A$1:$F$2692,COLUMN(TOURISM!$F1509),0)</f>
        <v>420000000</v>
      </c>
      <c r="V1509" s="6">
        <f>VLOOKUP($A1509,BUSINESS!$A$1:$J$2692,COLUMN(BUSINESS!$E1509),0)</f>
        <v>0.308</v>
      </c>
      <c r="W1509" s="6">
        <f>VLOOKUP($A1509,BUSINESS!$A$1:$J$2692,COLUMN(BUSINESS!$F1509),0)</f>
        <v>9</v>
      </c>
      <c r="X1509" s="6">
        <f>VLOOKUP($A1509,BUSINESS!$A$1:$J$2692,COLUMN(BUSINESS!$G1509),0)</f>
        <v>86</v>
      </c>
      <c r="Y1509" s="6">
        <f>VLOOKUP($A1509,BUSINESS!$A$1:$J$2692,COLUMN(BUSINESS!$H1509),0)</f>
        <v>220</v>
      </c>
      <c r="Z1509" s="6">
        <f>VLOOKUP($A1509,BUSINESS!$A$1:$J$2692,COLUMN(BUSINESS!$I1509),0)</f>
        <v>0.434</v>
      </c>
      <c r="AA1509" s="6">
        <f>VLOOKUP($A1509,BUSINESS!$A$1:$J$2692,COLUMN(BUSINESS!$J1509),0)</f>
        <v>1.02</v>
      </c>
      <c r="AB1509" s="5"/>
      <c r="AC1509" s="5"/>
      <c r="AD1509" s="5"/>
      <c r="AE1509" s="5"/>
    </row>
    <row r="1510" spans="1:31" ht="15.75" customHeight="1" x14ac:dyDescent="0.25">
      <c r="A1510" s="6">
        <v>1509</v>
      </c>
      <c r="B1510" s="7" t="str">
        <f>VLOOKUP($A1510,GDP!$A$1:$H$2692,COLUMN(GDP!B1510),0)</f>
        <v>Europe</v>
      </c>
      <c r="C1510" s="8" t="str">
        <f>VLOOKUP($A1510,GDP!$A$1:$H$2692,COLUMN(GDP!C1510),0)</f>
        <v>Monaco-Europe</v>
      </c>
      <c r="D1510" s="9" t="str">
        <f>VLOOKUP($A1510,GDP!$A$1:$H$2692,COLUMN(GDP!D1510),0)</f>
        <v>2000</v>
      </c>
      <c r="E1510" s="8">
        <f>VLOOKUP($A1510,GDP!$A$1:$H$2692,COLUMN(GDP!E1510),0)</f>
        <v>2647883820</v>
      </c>
      <c r="F1510" s="7">
        <f>VLOOKUP($A1510,GDP!$A$1:$H$2692,COLUMN(GDP!F1510),0)</f>
        <v>3.3000000000000002E-2</v>
      </c>
      <c r="G1510" s="7">
        <f>VLOOKUP($A1510,GDP!$A$1:$H$2692,COLUMN(GDP!G1510),0)</f>
        <v>2685</v>
      </c>
      <c r="H1510" s="7">
        <f>VLOOKUP($A1510,GDP!$A$1:$H$2692,COLUMN(GDP!H1510),0)</f>
        <v>0</v>
      </c>
      <c r="I1510" s="6">
        <f>VLOOKUP($A1510,ENERGY!$A$1:$F$2692,COLUMN(ENERGY!E1509),0)</f>
        <v>0</v>
      </c>
      <c r="J1510" s="6">
        <f>VLOOKUP($A1510,ENERGY!$A$1:$F$2692,COLUMN(ENERGY!F1509),0)</f>
        <v>0</v>
      </c>
      <c r="K1510" s="6">
        <f>VLOOKUP($A1510,'HUMAN RESOURCES'!$A$1:$M$2692,COLUMN('HUMAN RESOURCES'!$E1510),0)</f>
        <v>0</v>
      </c>
      <c r="L1510" s="6">
        <f>VLOOKUP($A1510,'HUMAN RESOURCES'!$A$1:$M$2692,COLUMN('HUMAN RESOURCES'!$F1510),0)</f>
        <v>4.0000000000000001E-3</v>
      </c>
      <c r="M1510" s="6">
        <f>VLOOKUP($A1510,'HUMAN RESOURCES'!$A$1:$M$2692,COLUMN('HUMAN RESOURCES'!$G1510),0)</f>
        <v>0</v>
      </c>
      <c r="N1510" s="6">
        <f>VLOOKUP($A1510,'HUMAN RESOURCES'!$A$1:$M$2692,COLUMN('HUMAN RESOURCES'!$H1510),0)</f>
        <v>0</v>
      </c>
      <c r="O1510" s="6">
        <f>VLOOKUP($A1510,'HUMAN RESOURCES'!$A$1:$M$2692,COLUMN('HUMAN RESOURCES'!$I1510),0)</f>
        <v>0</v>
      </c>
      <c r="P1510" s="6">
        <f>VLOOKUP($A1510,'HUMAN RESOURCES'!$A$1:$M$2692,COLUMN('HUMAN RESOURCES'!$J1510),0)</f>
        <v>0</v>
      </c>
      <c r="Q1510" s="6">
        <f>VLOOKUP($A1510,'HUMAN RESOURCES'!$A$1:$M$2692,COLUMN('HUMAN RESOURCES'!$K1510),0)</f>
        <v>0</v>
      </c>
      <c r="R1510" s="6">
        <f>VLOOKUP($A1510,'HUMAN RESOURCES'!$A$1:$M$2692,COLUMN('HUMAN RESOURCES'!$L1510),0)</f>
        <v>32081</v>
      </c>
      <c r="S1510" s="6">
        <f>VLOOKUP($A1510,'HUMAN RESOURCES'!$A$1:$M$2692,COLUMN('HUMAN RESOURCES'!$F1510),0)</f>
        <v>4.0000000000000001E-3</v>
      </c>
      <c r="T1510" s="6">
        <f>VLOOKUP($A1510,TOURISM!$A$1:$F$2692,COLUMN(TOURISM!$E1510),0)</f>
        <v>0</v>
      </c>
      <c r="U1510" s="6">
        <f>VLOOKUP($A1510,TOURISM!$A$1:$F$2692,COLUMN(TOURISM!$F1510),0)</f>
        <v>0</v>
      </c>
      <c r="V1510" s="6">
        <f>VLOOKUP($A1510,BUSINESS!$A$1:$J$2692,COLUMN(BUSINESS!$E1510),0)</f>
        <v>0</v>
      </c>
      <c r="W1510" s="6">
        <f>VLOOKUP($A1510,BUSINESS!$A$1:$J$2692,COLUMN(BUSINESS!$F1510),0)</f>
        <v>0</v>
      </c>
      <c r="X1510" s="6">
        <f>VLOOKUP($A1510,BUSINESS!$A$1:$J$2692,COLUMN(BUSINESS!$G1510),0)</f>
        <v>0</v>
      </c>
      <c r="Y1510" s="6">
        <f>VLOOKUP($A1510,BUSINESS!$A$1:$J$2692,COLUMN(BUSINESS!$H1510),0)</f>
        <v>0</v>
      </c>
      <c r="Z1510" s="6">
        <f>VLOOKUP($A1510,BUSINESS!$A$1:$J$2692,COLUMN(BUSINESS!$I1510),0)</f>
        <v>0.42199999999999999</v>
      </c>
      <c r="AA1510" s="6">
        <f>VLOOKUP($A1510,BUSINESS!$A$1:$J$2692,COLUMN(BUSINESS!$J1510),0)</f>
        <v>0.434</v>
      </c>
      <c r="AB1510" s="5"/>
      <c r="AC1510" s="5"/>
      <c r="AD1510" s="5"/>
      <c r="AE1510" s="5"/>
    </row>
    <row r="1511" spans="1:31" ht="15.75" customHeight="1" x14ac:dyDescent="0.25">
      <c r="A1511" s="6">
        <v>1510</v>
      </c>
      <c r="B1511" s="7" t="str">
        <f>VLOOKUP($A1511,GDP!$A$1:$H$2692,COLUMN(GDP!B1511),0)</f>
        <v>Europe</v>
      </c>
      <c r="C1511" s="8" t="str">
        <f>VLOOKUP($A1511,GDP!$A$1:$H$2692,COLUMN(GDP!C1511),0)</f>
        <v>Monaco-Europe</v>
      </c>
      <c r="D1511" s="9" t="str">
        <f>VLOOKUP($A1511,GDP!$A$1:$H$2692,COLUMN(GDP!D1511),0)</f>
        <v>2001</v>
      </c>
      <c r="E1511" s="8">
        <f>VLOOKUP($A1511,GDP!$A$1:$H$2692,COLUMN(GDP!E1511),0)</f>
        <v>2671401083</v>
      </c>
      <c r="F1511" s="7">
        <f>VLOOKUP($A1511,GDP!$A$1:$H$2692,COLUMN(GDP!F1511),0)</f>
        <v>3.3000000000000002E-2</v>
      </c>
      <c r="G1511" s="7">
        <f>VLOOKUP($A1511,GDP!$A$1:$H$2692,COLUMN(GDP!G1511),0)</f>
        <v>2718</v>
      </c>
      <c r="H1511" s="7">
        <f>VLOOKUP($A1511,GDP!$A$1:$H$2692,COLUMN(GDP!H1511),0)</f>
        <v>0</v>
      </c>
      <c r="I1511" s="6">
        <f>VLOOKUP($A1511,ENERGY!$A$1:$F$2692,COLUMN(ENERGY!E1510),0)</f>
        <v>0</v>
      </c>
      <c r="J1511" s="6">
        <f>VLOOKUP($A1511,ENERGY!$A$1:$F$2692,COLUMN(ENERGY!F1510),0)</f>
        <v>0</v>
      </c>
      <c r="K1511" s="6">
        <f>VLOOKUP($A1511,'HUMAN RESOURCES'!$A$1:$M$2692,COLUMN('HUMAN RESOURCES'!$E1511),0)</f>
        <v>0</v>
      </c>
      <c r="L1511" s="6">
        <f>VLOOKUP($A1511,'HUMAN RESOURCES'!$A$1:$M$2692,COLUMN('HUMAN RESOURCES'!$F1511),0)</f>
        <v>4.0000000000000001E-3</v>
      </c>
      <c r="M1511" s="6">
        <f>VLOOKUP($A1511,'HUMAN RESOURCES'!$A$1:$M$2692,COLUMN('HUMAN RESOURCES'!$G1511),0)</f>
        <v>0</v>
      </c>
      <c r="N1511" s="6">
        <f>VLOOKUP($A1511,'HUMAN RESOURCES'!$A$1:$M$2692,COLUMN('HUMAN RESOURCES'!$H1511),0)</f>
        <v>0</v>
      </c>
      <c r="O1511" s="6">
        <f>VLOOKUP($A1511,'HUMAN RESOURCES'!$A$1:$M$2692,COLUMN('HUMAN RESOURCES'!$I1511),0)</f>
        <v>0</v>
      </c>
      <c r="P1511" s="6">
        <f>VLOOKUP($A1511,'HUMAN RESOURCES'!$A$1:$M$2692,COLUMN('HUMAN RESOURCES'!$J1511),0)</f>
        <v>0</v>
      </c>
      <c r="Q1511" s="6">
        <f>VLOOKUP($A1511,'HUMAN RESOURCES'!$A$1:$M$2692,COLUMN('HUMAN RESOURCES'!$K1511),0)</f>
        <v>0</v>
      </c>
      <c r="R1511" s="6">
        <f>VLOOKUP($A1511,'HUMAN RESOURCES'!$A$1:$M$2692,COLUMN('HUMAN RESOURCES'!$L1511),0)</f>
        <v>32366</v>
      </c>
      <c r="S1511" s="6">
        <f>VLOOKUP($A1511,'HUMAN RESOURCES'!$A$1:$M$2692,COLUMN('HUMAN RESOURCES'!$F1511),0)</f>
        <v>4.0000000000000001E-3</v>
      </c>
      <c r="T1511" s="6">
        <f>VLOOKUP($A1511,TOURISM!$A$1:$F$2692,COLUMN(TOURISM!$E1511),0)</f>
        <v>0</v>
      </c>
      <c r="U1511" s="6">
        <f>VLOOKUP($A1511,TOURISM!$A$1:$F$2692,COLUMN(TOURISM!$F1511),0)</f>
        <v>0</v>
      </c>
      <c r="V1511" s="6">
        <f>VLOOKUP($A1511,BUSINESS!$A$1:$J$2692,COLUMN(BUSINESS!$E1511),0)</f>
        <v>0</v>
      </c>
      <c r="W1511" s="6">
        <f>VLOOKUP($A1511,BUSINESS!$A$1:$J$2692,COLUMN(BUSINESS!$F1511),0)</f>
        <v>0</v>
      </c>
      <c r="X1511" s="6">
        <f>VLOOKUP($A1511,BUSINESS!$A$1:$J$2692,COLUMN(BUSINESS!$G1511),0)</f>
        <v>0</v>
      </c>
      <c r="Y1511" s="6">
        <f>VLOOKUP($A1511,BUSINESS!$A$1:$J$2692,COLUMN(BUSINESS!$H1511),0)</f>
        <v>0</v>
      </c>
      <c r="Z1511" s="6">
        <f>VLOOKUP($A1511,BUSINESS!$A$1:$J$2692,COLUMN(BUSINESS!$I1511),0)</f>
        <v>0.46600000000000003</v>
      </c>
      <c r="AA1511" s="6">
        <f>VLOOKUP($A1511,BUSINESS!$A$1:$J$2692,COLUMN(BUSINESS!$J1511),0)</f>
        <v>0.442</v>
      </c>
      <c r="AB1511" s="5"/>
      <c r="AC1511" s="5"/>
      <c r="AD1511" s="5"/>
      <c r="AE1511" s="5"/>
    </row>
    <row r="1512" spans="1:31" ht="15.75" customHeight="1" x14ac:dyDescent="0.25">
      <c r="A1512" s="6">
        <v>1511</v>
      </c>
      <c r="B1512" s="7" t="str">
        <f>VLOOKUP($A1512,GDP!$A$1:$H$2692,COLUMN(GDP!B1512),0)</f>
        <v>Europe</v>
      </c>
      <c r="C1512" s="8" t="str">
        <f>VLOOKUP($A1512,GDP!$A$1:$H$2692,COLUMN(GDP!C1512),0)</f>
        <v>Monaco-Europe</v>
      </c>
      <c r="D1512" s="9" t="str">
        <f>VLOOKUP($A1512,GDP!$A$1:$H$2692,COLUMN(GDP!D1512),0)</f>
        <v>2002</v>
      </c>
      <c r="E1512" s="8">
        <f>VLOOKUP($A1512,GDP!$A$1:$H$2692,COLUMN(GDP!E1512),0)</f>
        <v>2905973022</v>
      </c>
      <c r="F1512" s="7">
        <f>VLOOKUP($A1512,GDP!$A$1:$H$2692,COLUMN(GDP!F1512),0)</f>
        <v>3.4000000000000002E-2</v>
      </c>
      <c r="G1512" s="7">
        <f>VLOOKUP($A1512,GDP!$A$1:$H$2692,COLUMN(GDP!G1512),0)</f>
        <v>2985</v>
      </c>
      <c r="H1512" s="7">
        <f>VLOOKUP($A1512,GDP!$A$1:$H$2692,COLUMN(GDP!H1512),0)</f>
        <v>0</v>
      </c>
      <c r="I1512" s="6">
        <f>VLOOKUP($A1512,ENERGY!$A$1:$F$2692,COLUMN(ENERGY!E1511),0)</f>
        <v>0</v>
      </c>
      <c r="J1512" s="6">
        <f>VLOOKUP($A1512,ENERGY!$A$1:$F$2692,COLUMN(ENERGY!F1511),0)</f>
        <v>0</v>
      </c>
      <c r="K1512" s="6">
        <f>VLOOKUP($A1512,'HUMAN RESOURCES'!$A$1:$M$2692,COLUMN('HUMAN RESOURCES'!$E1512),0)</f>
        <v>0</v>
      </c>
      <c r="L1512" s="6">
        <f>VLOOKUP($A1512,'HUMAN RESOURCES'!$A$1:$M$2692,COLUMN('HUMAN RESOURCES'!$F1512),0)</f>
        <v>4.0000000000000001E-3</v>
      </c>
      <c r="M1512" s="6">
        <f>VLOOKUP($A1512,'HUMAN RESOURCES'!$A$1:$M$2692,COLUMN('HUMAN RESOURCES'!$G1512),0)</f>
        <v>0</v>
      </c>
      <c r="N1512" s="6">
        <f>VLOOKUP($A1512,'HUMAN RESOURCES'!$A$1:$M$2692,COLUMN('HUMAN RESOURCES'!$H1512),0)</f>
        <v>0</v>
      </c>
      <c r="O1512" s="6">
        <f>VLOOKUP($A1512,'HUMAN RESOURCES'!$A$1:$M$2692,COLUMN('HUMAN RESOURCES'!$I1512),0)</f>
        <v>0</v>
      </c>
      <c r="P1512" s="6">
        <f>VLOOKUP($A1512,'HUMAN RESOURCES'!$A$1:$M$2692,COLUMN('HUMAN RESOURCES'!$J1512),0)</f>
        <v>0</v>
      </c>
      <c r="Q1512" s="6">
        <f>VLOOKUP($A1512,'HUMAN RESOURCES'!$A$1:$M$2692,COLUMN('HUMAN RESOURCES'!$K1512),0)</f>
        <v>0</v>
      </c>
      <c r="R1512" s="6">
        <f>VLOOKUP($A1512,'HUMAN RESOURCES'!$A$1:$M$2692,COLUMN('HUMAN RESOURCES'!$L1512),0)</f>
        <v>32653</v>
      </c>
      <c r="S1512" s="6">
        <f>VLOOKUP($A1512,'HUMAN RESOURCES'!$A$1:$M$2692,COLUMN('HUMAN RESOURCES'!$F1512),0)</f>
        <v>4.0000000000000001E-3</v>
      </c>
      <c r="T1512" s="6">
        <f>VLOOKUP($A1512,TOURISM!$A$1:$F$2692,COLUMN(TOURISM!$E1512),0)</f>
        <v>0</v>
      </c>
      <c r="U1512" s="6">
        <f>VLOOKUP($A1512,TOURISM!$A$1:$F$2692,COLUMN(TOURISM!$F1512),0)</f>
        <v>0</v>
      </c>
      <c r="V1512" s="6">
        <f>VLOOKUP($A1512,BUSINESS!$A$1:$J$2692,COLUMN(BUSINESS!$E1512),0)</f>
        <v>0</v>
      </c>
      <c r="W1512" s="6">
        <f>VLOOKUP($A1512,BUSINESS!$A$1:$J$2692,COLUMN(BUSINESS!$F1512),0)</f>
        <v>0</v>
      </c>
      <c r="X1512" s="6">
        <f>VLOOKUP($A1512,BUSINESS!$A$1:$J$2692,COLUMN(BUSINESS!$G1512),0)</f>
        <v>0</v>
      </c>
      <c r="Y1512" s="6">
        <f>VLOOKUP($A1512,BUSINESS!$A$1:$J$2692,COLUMN(BUSINESS!$H1512),0)</f>
        <v>0</v>
      </c>
      <c r="Z1512" s="6">
        <f>VLOOKUP($A1512,BUSINESS!$A$1:$J$2692,COLUMN(BUSINESS!$I1512),0)</f>
        <v>0.48</v>
      </c>
      <c r="AA1512" s="6">
        <f>VLOOKUP($A1512,BUSINESS!$A$1:$J$2692,COLUMN(BUSINESS!$J1512),0)</f>
        <v>0.45600000000000002</v>
      </c>
      <c r="AB1512" s="5"/>
      <c r="AC1512" s="5"/>
      <c r="AD1512" s="5"/>
      <c r="AE1512" s="5"/>
    </row>
    <row r="1513" spans="1:31" ht="15.75" customHeight="1" x14ac:dyDescent="0.25">
      <c r="A1513" s="6">
        <v>1512</v>
      </c>
      <c r="B1513" s="7" t="str">
        <f>VLOOKUP($A1513,GDP!$A$1:$H$2692,COLUMN(GDP!B1513),0)</f>
        <v>Europe</v>
      </c>
      <c r="C1513" s="8" t="str">
        <f>VLOOKUP($A1513,GDP!$A$1:$H$2692,COLUMN(GDP!C1513),0)</f>
        <v>Monaco-Europe</v>
      </c>
      <c r="D1513" s="9" t="str">
        <f>VLOOKUP($A1513,GDP!$A$1:$H$2692,COLUMN(GDP!D1513),0)</f>
        <v>2003</v>
      </c>
      <c r="E1513" s="8">
        <f>VLOOKUP($A1513,GDP!$A$1:$H$2692,COLUMN(GDP!E1513),0)</f>
        <v>3588988601</v>
      </c>
      <c r="F1513" s="7">
        <f>VLOOKUP($A1513,GDP!$A$1:$H$2692,COLUMN(GDP!F1513),0)</f>
        <v>3.9E-2</v>
      </c>
      <c r="G1513" s="7">
        <f>VLOOKUP($A1513,GDP!$A$1:$H$2692,COLUMN(GDP!G1513),0)</f>
        <v>4216</v>
      </c>
      <c r="H1513" s="7">
        <f>VLOOKUP($A1513,GDP!$A$1:$H$2692,COLUMN(GDP!H1513),0)</f>
        <v>0</v>
      </c>
      <c r="I1513" s="6">
        <f>VLOOKUP($A1513,ENERGY!$A$1:$F$2692,COLUMN(ENERGY!E1512),0)</f>
        <v>0</v>
      </c>
      <c r="J1513" s="6">
        <f>VLOOKUP($A1513,ENERGY!$A$1:$F$2692,COLUMN(ENERGY!F1512),0)</f>
        <v>0</v>
      </c>
      <c r="K1513" s="6">
        <f>VLOOKUP($A1513,'HUMAN RESOURCES'!$A$1:$M$2692,COLUMN('HUMAN RESOURCES'!$E1513),0)</f>
        <v>0</v>
      </c>
      <c r="L1513" s="6">
        <f>VLOOKUP($A1513,'HUMAN RESOURCES'!$A$1:$M$2692,COLUMN('HUMAN RESOURCES'!$F1513),0)</f>
        <v>4.0000000000000001E-3</v>
      </c>
      <c r="M1513" s="6">
        <f>VLOOKUP($A1513,'HUMAN RESOURCES'!$A$1:$M$2692,COLUMN('HUMAN RESOURCES'!$G1513),0)</f>
        <v>0</v>
      </c>
      <c r="N1513" s="6">
        <f>VLOOKUP($A1513,'HUMAN RESOURCES'!$A$1:$M$2692,COLUMN('HUMAN RESOURCES'!$H1513),0)</f>
        <v>0</v>
      </c>
      <c r="O1513" s="6">
        <f>VLOOKUP($A1513,'HUMAN RESOURCES'!$A$1:$M$2692,COLUMN('HUMAN RESOURCES'!$I1513),0)</f>
        <v>0</v>
      </c>
      <c r="P1513" s="6">
        <f>VLOOKUP($A1513,'HUMAN RESOURCES'!$A$1:$M$2692,COLUMN('HUMAN RESOURCES'!$J1513),0)</f>
        <v>0</v>
      </c>
      <c r="Q1513" s="6">
        <f>VLOOKUP($A1513,'HUMAN RESOURCES'!$A$1:$M$2692,COLUMN('HUMAN RESOURCES'!$K1513),0)</f>
        <v>0</v>
      </c>
      <c r="R1513" s="6">
        <f>VLOOKUP($A1513,'HUMAN RESOURCES'!$A$1:$M$2692,COLUMN('HUMAN RESOURCES'!$L1513),0)</f>
        <v>32968</v>
      </c>
      <c r="S1513" s="6">
        <f>VLOOKUP($A1513,'HUMAN RESOURCES'!$A$1:$M$2692,COLUMN('HUMAN RESOURCES'!$F1513),0)</f>
        <v>4.0000000000000001E-3</v>
      </c>
      <c r="T1513" s="6">
        <f>VLOOKUP($A1513,TOURISM!$A$1:$F$2692,COLUMN(TOURISM!$E1513),0)</f>
        <v>0</v>
      </c>
      <c r="U1513" s="6">
        <f>VLOOKUP($A1513,TOURISM!$A$1:$F$2692,COLUMN(TOURISM!$F1513),0)</f>
        <v>0</v>
      </c>
      <c r="V1513" s="6">
        <f>VLOOKUP($A1513,BUSINESS!$A$1:$J$2692,COLUMN(BUSINESS!$E1513),0)</f>
        <v>0</v>
      </c>
      <c r="W1513" s="6">
        <f>VLOOKUP($A1513,BUSINESS!$A$1:$J$2692,COLUMN(BUSINESS!$F1513),0)</f>
        <v>0</v>
      </c>
      <c r="X1513" s="6">
        <f>VLOOKUP($A1513,BUSINESS!$A$1:$J$2692,COLUMN(BUSINESS!$G1513),0)</f>
        <v>0</v>
      </c>
      <c r="Y1513" s="6">
        <f>VLOOKUP($A1513,BUSINESS!$A$1:$J$2692,COLUMN(BUSINESS!$H1513),0)</f>
        <v>0</v>
      </c>
      <c r="Z1513" s="6">
        <f>VLOOKUP($A1513,BUSINESS!$A$1:$J$2692,COLUMN(BUSINESS!$I1513),0)</f>
        <v>0.495</v>
      </c>
      <c r="AA1513" s="6">
        <f>VLOOKUP($A1513,BUSINESS!$A$1:$J$2692,COLUMN(BUSINESS!$J1513),0)</f>
        <v>0.45700000000000002</v>
      </c>
      <c r="AB1513" s="5"/>
      <c r="AC1513" s="5"/>
      <c r="AD1513" s="5"/>
      <c r="AE1513" s="5"/>
    </row>
    <row r="1514" spans="1:31" ht="15.75" customHeight="1" x14ac:dyDescent="0.25">
      <c r="A1514" s="6">
        <v>1513</v>
      </c>
      <c r="B1514" s="7" t="str">
        <f>VLOOKUP($A1514,GDP!$A$1:$H$2692,COLUMN(GDP!B1514),0)</f>
        <v>Europe</v>
      </c>
      <c r="C1514" s="8" t="str">
        <f>VLOOKUP($A1514,GDP!$A$1:$H$2692,COLUMN(GDP!C1514),0)</f>
        <v>Monaco-Europe</v>
      </c>
      <c r="D1514" s="9" t="str">
        <f>VLOOKUP($A1514,GDP!$A$1:$H$2692,COLUMN(GDP!D1514),0)</f>
        <v>2004</v>
      </c>
      <c r="E1514" s="8">
        <f>VLOOKUP($A1514,GDP!$A$1:$H$2692,COLUMN(GDP!E1514),0)</f>
        <v>4110348444</v>
      </c>
      <c r="F1514" s="7">
        <f>VLOOKUP($A1514,GDP!$A$1:$H$2692,COLUMN(GDP!F1514),0)</f>
        <v>0.04</v>
      </c>
      <c r="G1514" s="7">
        <f>VLOOKUP($A1514,GDP!$A$1:$H$2692,COLUMN(GDP!G1514),0)</f>
        <v>4885</v>
      </c>
      <c r="H1514" s="7">
        <f>VLOOKUP($A1514,GDP!$A$1:$H$2692,COLUMN(GDP!H1514),0)</f>
        <v>0</v>
      </c>
      <c r="I1514" s="6">
        <f>VLOOKUP($A1514,ENERGY!$A$1:$F$2692,COLUMN(ENERGY!E1513),0)</f>
        <v>0</v>
      </c>
      <c r="J1514" s="6">
        <f>VLOOKUP($A1514,ENERGY!$A$1:$F$2692,COLUMN(ENERGY!F1513),0)</f>
        <v>0</v>
      </c>
      <c r="K1514" s="6">
        <f>VLOOKUP($A1514,'HUMAN RESOURCES'!$A$1:$M$2692,COLUMN('HUMAN RESOURCES'!$E1514),0)</f>
        <v>0</v>
      </c>
      <c r="L1514" s="6">
        <f>VLOOKUP($A1514,'HUMAN RESOURCES'!$A$1:$M$2692,COLUMN('HUMAN RESOURCES'!$F1514),0)</f>
        <v>4.0000000000000001E-3</v>
      </c>
      <c r="M1514" s="6">
        <f>VLOOKUP($A1514,'HUMAN RESOURCES'!$A$1:$M$2692,COLUMN('HUMAN RESOURCES'!$G1514),0)</f>
        <v>0</v>
      </c>
      <c r="N1514" s="6">
        <f>VLOOKUP($A1514,'HUMAN RESOURCES'!$A$1:$M$2692,COLUMN('HUMAN RESOURCES'!$H1514),0)</f>
        <v>0</v>
      </c>
      <c r="O1514" s="6">
        <f>VLOOKUP($A1514,'HUMAN RESOURCES'!$A$1:$M$2692,COLUMN('HUMAN RESOURCES'!$I1514),0)</f>
        <v>0</v>
      </c>
      <c r="P1514" s="6">
        <f>VLOOKUP($A1514,'HUMAN RESOURCES'!$A$1:$M$2692,COLUMN('HUMAN RESOURCES'!$J1514),0)</f>
        <v>0</v>
      </c>
      <c r="Q1514" s="6">
        <f>VLOOKUP($A1514,'HUMAN RESOURCES'!$A$1:$M$2692,COLUMN('HUMAN RESOURCES'!$K1514),0)</f>
        <v>0</v>
      </c>
      <c r="R1514" s="6">
        <f>VLOOKUP($A1514,'HUMAN RESOURCES'!$A$1:$M$2692,COLUMN('HUMAN RESOURCES'!$L1514),0)</f>
        <v>33346</v>
      </c>
      <c r="S1514" s="6">
        <f>VLOOKUP($A1514,'HUMAN RESOURCES'!$A$1:$M$2692,COLUMN('HUMAN RESOURCES'!$F1514),0)</f>
        <v>4.0000000000000001E-3</v>
      </c>
      <c r="T1514" s="6">
        <f>VLOOKUP($A1514,TOURISM!$A$1:$F$2692,COLUMN(TOURISM!$E1514),0)</f>
        <v>0</v>
      </c>
      <c r="U1514" s="6">
        <f>VLOOKUP($A1514,TOURISM!$A$1:$F$2692,COLUMN(TOURISM!$F1514),0)</f>
        <v>0</v>
      </c>
      <c r="V1514" s="6">
        <f>VLOOKUP($A1514,BUSINESS!$A$1:$J$2692,COLUMN(BUSINESS!$E1514),0)</f>
        <v>0</v>
      </c>
      <c r="W1514" s="6">
        <f>VLOOKUP($A1514,BUSINESS!$A$1:$J$2692,COLUMN(BUSINESS!$F1514),0)</f>
        <v>0</v>
      </c>
      <c r="X1514" s="6">
        <f>VLOOKUP($A1514,BUSINESS!$A$1:$J$2692,COLUMN(BUSINESS!$G1514),0)</f>
        <v>0</v>
      </c>
      <c r="Y1514" s="6">
        <f>VLOOKUP($A1514,BUSINESS!$A$1:$J$2692,COLUMN(BUSINESS!$H1514),0)</f>
        <v>0</v>
      </c>
      <c r="Z1514" s="6">
        <f>VLOOKUP($A1514,BUSINESS!$A$1:$J$2692,COLUMN(BUSINESS!$I1514),0)</f>
        <v>0.52500000000000002</v>
      </c>
      <c r="AA1514" s="6">
        <f>VLOOKUP($A1514,BUSINESS!$A$1:$J$2692,COLUMN(BUSINESS!$J1514),0)</f>
        <v>0.47199999999999998</v>
      </c>
      <c r="AB1514" s="5"/>
      <c r="AC1514" s="5"/>
      <c r="AD1514" s="5"/>
      <c r="AE1514" s="5"/>
    </row>
    <row r="1515" spans="1:31" ht="15.75" customHeight="1" x14ac:dyDescent="0.25">
      <c r="A1515" s="6">
        <v>1514</v>
      </c>
      <c r="B1515" s="7" t="str">
        <f>VLOOKUP($A1515,GDP!$A$1:$H$2692,COLUMN(GDP!B1515),0)</f>
        <v>Europe</v>
      </c>
      <c r="C1515" s="8" t="str">
        <f>VLOOKUP($A1515,GDP!$A$1:$H$2692,COLUMN(GDP!C1515),0)</f>
        <v>Monaco-Europe</v>
      </c>
      <c r="D1515" s="9" t="str">
        <f>VLOOKUP($A1515,GDP!$A$1:$H$2692,COLUMN(GDP!D1515),0)</f>
        <v>2005</v>
      </c>
      <c r="E1515" s="8">
        <f>VLOOKUP($A1515,GDP!$A$1:$H$2692,COLUMN(GDP!E1515),0)</f>
        <v>4280072626</v>
      </c>
      <c r="F1515" s="7">
        <f>VLOOKUP($A1515,GDP!$A$1:$H$2692,COLUMN(GDP!F1515),0)</f>
        <v>0.04</v>
      </c>
      <c r="G1515" s="7">
        <f>VLOOKUP($A1515,GDP!$A$1:$H$2692,COLUMN(GDP!G1515),0)</f>
        <v>4960</v>
      </c>
      <c r="H1515" s="7">
        <f>VLOOKUP($A1515,GDP!$A$1:$H$2692,COLUMN(GDP!H1515),0)</f>
        <v>0</v>
      </c>
      <c r="I1515" s="6">
        <f>VLOOKUP($A1515,ENERGY!$A$1:$F$2692,COLUMN(ENERGY!E1514),0)</f>
        <v>0</v>
      </c>
      <c r="J1515" s="6">
        <f>VLOOKUP($A1515,ENERGY!$A$1:$F$2692,COLUMN(ENERGY!F1514),0)</f>
        <v>0</v>
      </c>
      <c r="K1515" s="6">
        <f>VLOOKUP($A1515,'HUMAN RESOURCES'!$A$1:$M$2692,COLUMN('HUMAN RESOURCES'!$E1515),0)</f>
        <v>0</v>
      </c>
      <c r="L1515" s="6">
        <f>VLOOKUP($A1515,'HUMAN RESOURCES'!$A$1:$M$2692,COLUMN('HUMAN RESOURCES'!$F1515),0)</f>
        <v>4.0000000000000001E-3</v>
      </c>
      <c r="M1515" s="6">
        <f>VLOOKUP($A1515,'HUMAN RESOURCES'!$A$1:$M$2692,COLUMN('HUMAN RESOURCES'!$G1515),0)</f>
        <v>0</v>
      </c>
      <c r="N1515" s="6">
        <f>VLOOKUP($A1515,'HUMAN RESOURCES'!$A$1:$M$2692,COLUMN('HUMAN RESOURCES'!$H1515),0)</f>
        <v>0</v>
      </c>
      <c r="O1515" s="6">
        <f>VLOOKUP($A1515,'HUMAN RESOURCES'!$A$1:$M$2692,COLUMN('HUMAN RESOURCES'!$I1515),0)</f>
        <v>0</v>
      </c>
      <c r="P1515" s="6">
        <f>VLOOKUP($A1515,'HUMAN RESOURCES'!$A$1:$M$2692,COLUMN('HUMAN RESOURCES'!$J1515),0)</f>
        <v>0</v>
      </c>
      <c r="Q1515" s="6">
        <f>VLOOKUP($A1515,'HUMAN RESOURCES'!$A$1:$M$2692,COLUMN('HUMAN RESOURCES'!$K1515),0)</f>
        <v>0</v>
      </c>
      <c r="R1515" s="6">
        <f>VLOOKUP($A1515,'HUMAN RESOURCES'!$A$1:$M$2692,COLUMN('HUMAN RESOURCES'!$L1515),0)</f>
        <v>33808</v>
      </c>
      <c r="S1515" s="6">
        <f>VLOOKUP($A1515,'HUMAN RESOURCES'!$A$1:$M$2692,COLUMN('HUMAN RESOURCES'!$F1515),0)</f>
        <v>4.0000000000000001E-3</v>
      </c>
      <c r="T1515" s="6">
        <f>VLOOKUP($A1515,TOURISM!$A$1:$F$2692,COLUMN(TOURISM!$E1515),0)</f>
        <v>0</v>
      </c>
      <c r="U1515" s="6">
        <f>VLOOKUP($A1515,TOURISM!$A$1:$F$2692,COLUMN(TOURISM!$F1515),0)</f>
        <v>0</v>
      </c>
      <c r="V1515" s="6">
        <f>VLOOKUP($A1515,BUSINESS!$A$1:$J$2692,COLUMN(BUSINESS!$E1515),0)</f>
        <v>0</v>
      </c>
      <c r="W1515" s="6">
        <f>VLOOKUP($A1515,BUSINESS!$A$1:$J$2692,COLUMN(BUSINESS!$F1515),0)</f>
        <v>0</v>
      </c>
      <c r="X1515" s="6">
        <f>VLOOKUP($A1515,BUSINESS!$A$1:$J$2692,COLUMN(BUSINESS!$G1515),0)</f>
        <v>0</v>
      </c>
      <c r="Y1515" s="6">
        <f>VLOOKUP($A1515,BUSINESS!$A$1:$J$2692,COLUMN(BUSINESS!$H1515),0)</f>
        <v>0</v>
      </c>
      <c r="Z1515" s="6">
        <f>VLOOKUP($A1515,BUSINESS!$A$1:$J$2692,COLUMN(BUSINESS!$I1515),0)</f>
        <v>0.55500000000000005</v>
      </c>
      <c r="AA1515" s="6">
        <f>VLOOKUP($A1515,BUSINESS!$A$1:$J$2692,COLUMN(BUSINESS!$J1515),0)</f>
        <v>0.50800000000000001</v>
      </c>
      <c r="AB1515" s="5"/>
      <c r="AC1515" s="5"/>
      <c r="AD1515" s="5"/>
      <c r="AE1515" s="5"/>
    </row>
    <row r="1516" spans="1:31" ht="15.75" customHeight="1" x14ac:dyDescent="0.25">
      <c r="A1516" s="6">
        <v>1515</v>
      </c>
      <c r="B1516" s="7" t="str">
        <f>VLOOKUP($A1516,GDP!$A$1:$H$2692,COLUMN(GDP!B1516),0)</f>
        <v>Europe</v>
      </c>
      <c r="C1516" s="8" t="str">
        <f>VLOOKUP($A1516,GDP!$A$1:$H$2692,COLUMN(GDP!C1516),0)</f>
        <v>Monaco-Europe</v>
      </c>
      <c r="D1516" s="9" t="str">
        <f>VLOOKUP($A1516,GDP!$A$1:$H$2692,COLUMN(GDP!D1516),0)</f>
        <v>2006</v>
      </c>
      <c r="E1516" s="8">
        <f>VLOOKUP($A1516,GDP!$A$1:$H$2692,COLUMN(GDP!E1516),0)</f>
        <v>4663488363</v>
      </c>
      <c r="F1516" s="7">
        <f>VLOOKUP($A1516,GDP!$A$1:$H$2692,COLUMN(GDP!F1516),0)</f>
        <v>3.7999999999999999E-2</v>
      </c>
      <c r="G1516" s="7">
        <f>VLOOKUP($A1516,GDP!$A$1:$H$2692,COLUMN(GDP!G1516),0)</f>
        <v>5115</v>
      </c>
      <c r="H1516" s="7">
        <f>VLOOKUP($A1516,GDP!$A$1:$H$2692,COLUMN(GDP!H1516),0)</f>
        <v>0</v>
      </c>
      <c r="I1516" s="6">
        <f>VLOOKUP($A1516,ENERGY!$A$1:$F$2692,COLUMN(ENERGY!E1515),0)</f>
        <v>0</v>
      </c>
      <c r="J1516" s="6">
        <f>VLOOKUP($A1516,ENERGY!$A$1:$F$2692,COLUMN(ENERGY!F1515),0)</f>
        <v>0</v>
      </c>
      <c r="K1516" s="6">
        <f>VLOOKUP($A1516,'HUMAN RESOURCES'!$A$1:$M$2692,COLUMN('HUMAN RESOURCES'!$E1516),0)</f>
        <v>0</v>
      </c>
      <c r="L1516" s="6">
        <f>VLOOKUP($A1516,'HUMAN RESOURCES'!$A$1:$M$2692,COLUMN('HUMAN RESOURCES'!$F1516),0)</f>
        <v>4.0000000000000001E-3</v>
      </c>
      <c r="M1516" s="6">
        <f>VLOOKUP($A1516,'HUMAN RESOURCES'!$A$1:$M$2692,COLUMN('HUMAN RESOURCES'!$G1516),0)</f>
        <v>0</v>
      </c>
      <c r="N1516" s="6">
        <f>VLOOKUP($A1516,'HUMAN RESOURCES'!$A$1:$M$2692,COLUMN('HUMAN RESOURCES'!$H1516),0)</f>
        <v>0</v>
      </c>
      <c r="O1516" s="6">
        <f>VLOOKUP($A1516,'HUMAN RESOURCES'!$A$1:$M$2692,COLUMN('HUMAN RESOURCES'!$I1516),0)</f>
        <v>0</v>
      </c>
      <c r="P1516" s="6">
        <f>VLOOKUP($A1516,'HUMAN RESOURCES'!$A$1:$M$2692,COLUMN('HUMAN RESOURCES'!$J1516),0)</f>
        <v>0</v>
      </c>
      <c r="Q1516" s="6">
        <f>VLOOKUP($A1516,'HUMAN RESOURCES'!$A$1:$M$2692,COLUMN('HUMAN RESOURCES'!$K1516),0)</f>
        <v>0</v>
      </c>
      <c r="R1516" s="6">
        <f>VLOOKUP($A1516,'HUMAN RESOURCES'!$A$1:$M$2692,COLUMN('HUMAN RESOURCES'!$L1516),0)</f>
        <v>34369</v>
      </c>
      <c r="S1516" s="6">
        <f>VLOOKUP($A1516,'HUMAN RESOURCES'!$A$1:$M$2692,COLUMN('HUMAN RESOURCES'!$F1516),0)</f>
        <v>4.0000000000000001E-3</v>
      </c>
      <c r="T1516" s="6">
        <f>VLOOKUP($A1516,TOURISM!$A$1:$F$2692,COLUMN(TOURISM!$E1516),0)</f>
        <v>0</v>
      </c>
      <c r="U1516" s="6">
        <f>VLOOKUP($A1516,TOURISM!$A$1:$F$2692,COLUMN(TOURISM!$F1516),0)</f>
        <v>0</v>
      </c>
      <c r="V1516" s="6">
        <f>VLOOKUP($A1516,BUSINESS!$A$1:$J$2692,COLUMN(BUSINESS!$E1516),0)</f>
        <v>0</v>
      </c>
      <c r="W1516" s="6">
        <f>VLOOKUP($A1516,BUSINESS!$A$1:$J$2692,COLUMN(BUSINESS!$F1516),0)</f>
        <v>0</v>
      </c>
      <c r="X1516" s="6">
        <f>VLOOKUP($A1516,BUSINESS!$A$1:$J$2692,COLUMN(BUSINESS!$G1516),0)</f>
        <v>0</v>
      </c>
      <c r="Y1516" s="6">
        <f>VLOOKUP($A1516,BUSINESS!$A$1:$J$2692,COLUMN(BUSINESS!$H1516),0)</f>
        <v>0</v>
      </c>
      <c r="Z1516" s="6">
        <f>VLOOKUP($A1516,BUSINESS!$A$1:$J$2692,COLUMN(BUSINESS!$I1516),0)</f>
        <v>0.61499999999999999</v>
      </c>
      <c r="AA1516" s="6">
        <f>VLOOKUP($A1516,BUSINESS!$A$1:$J$2692,COLUMN(BUSINESS!$J1516),0)</f>
        <v>0.53300000000000003</v>
      </c>
      <c r="AB1516" s="5"/>
      <c r="AC1516" s="5"/>
      <c r="AD1516" s="5"/>
      <c r="AE1516" s="5"/>
    </row>
    <row r="1517" spans="1:31" ht="15.75" customHeight="1" x14ac:dyDescent="0.25">
      <c r="A1517" s="6">
        <v>1516</v>
      </c>
      <c r="B1517" s="7" t="str">
        <f>VLOOKUP($A1517,GDP!$A$1:$H$2692,COLUMN(GDP!B1517),0)</f>
        <v>Europe</v>
      </c>
      <c r="C1517" s="8" t="str">
        <f>VLOOKUP($A1517,GDP!$A$1:$H$2692,COLUMN(GDP!C1517),0)</f>
        <v>Monaco-Europe</v>
      </c>
      <c r="D1517" s="9" t="str">
        <f>VLOOKUP($A1517,GDP!$A$1:$H$2692,COLUMN(GDP!D1517),0)</f>
        <v>2007</v>
      </c>
      <c r="E1517" s="8">
        <f>VLOOKUP($A1517,GDP!$A$1:$H$2692,COLUMN(GDP!E1517),0)</f>
        <v>5974371696</v>
      </c>
      <c r="F1517" s="7">
        <f>VLOOKUP($A1517,GDP!$A$1:$H$2692,COLUMN(GDP!F1517),0)</f>
        <v>3.4000000000000002E-2</v>
      </c>
      <c r="G1517" s="7">
        <f>VLOOKUP($A1517,GDP!$A$1:$H$2692,COLUMN(GDP!G1517),0)</f>
        <v>5671</v>
      </c>
      <c r="H1517" s="7">
        <f>VLOOKUP($A1517,GDP!$A$1:$H$2692,COLUMN(GDP!H1517),0)</f>
        <v>0</v>
      </c>
      <c r="I1517" s="6">
        <f>VLOOKUP($A1517,ENERGY!$A$1:$F$2692,COLUMN(ENERGY!E1516),0)</f>
        <v>0</v>
      </c>
      <c r="J1517" s="6">
        <f>VLOOKUP($A1517,ENERGY!$A$1:$F$2692,COLUMN(ENERGY!F1516),0)</f>
        <v>0</v>
      </c>
      <c r="K1517" s="6">
        <f>VLOOKUP($A1517,'HUMAN RESOURCES'!$A$1:$M$2692,COLUMN('HUMAN RESOURCES'!$E1517),0)</f>
        <v>0</v>
      </c>
      <c r="L1517" s="6">
        <f>VLOOKUP($A1517,'HUMAN RESOURCES'!$A$1:$M$2692,COLUMN('HUMAN RESOURCES'!$F1517),0)</f>
        <v>4.0000000000000001E-3</v>
      </c>
      <c r="M1517" s="6">
        <f>VLOOKUP($A1517,'HUMAN RESOURCES'!$A$1:$M$2692,COLUMN('HUMAN RESOURCES'!$G1517),0)</f>
        <v>0</v>
      </c>
      <c r="N1517" s="6">
        <f>VLOOKUP($A1517,'HUMAN RESOURCES'!$A$1:$M$2692,COLUMN('HUMAN RESOURCES'!$H1517),0)</f>
        <v>0</v>
      </c>
      <c r="O1517" s="6">
        <f>VLOOKUP($A1517,'HUMAN RESOURCES'!$A$1:$M$2692,COLUMN('HUMAN RESOURCES'!$I1517),0)</f>
        <v>0</v>
      </c>
      <c r="P1517" s="6">
        <f>VLOOKUP($A1517,'HUMAN RESOURCES'!$A$1:$M$2692,COLUMN('HUMAN RESOURCES'!$J1517),0)</f>
        <v>0</v>
      </c>
      <c r="Q1517" s="6">
        <f>VLOOKUP($A1517,'HUMAN RESOURCES'!$A$1:$M$2692,COLUMN('HUMAN RESOURCES'!$K1517),0)</f>
        <v>0</v>
      </c>
      <c r="R1517" s="6">
        <f>VLOOKUP($A1517,'HUMAN RESOURCES'!$A$1:$M$2692,COLUMN('HUMAN RESOURCES'!$L1517),0)</f>
        <v>35013</v>
      </c>
      <c r="S1517" s="6">
        <f>VLOOKUP($A1517,'HUMAN RESOURCES'!$A$1:$M$2692,COLUMN('HUMAN RESOURCES'!$F1517),0)</f>
        <v>4.0000000000000001E-3</v>
      </c>
      <c r="T1517" s="6">
        <f>VLOOKUP($A1517,TOURISM!$A$1:$F$2692,COLUMN(TOURISM!$E1517),0)</f>
        <v>0</v>
      </c>
      <c r="U1517" s="6">
        <f>VLOOKUP($A1517,TOURISM!$A$1:$F$2692,COLUMN(TOURISM!$F1517),0)</f>
        <v>0</v>
      </c>
      <c r="V1517" s="6">
        <f>VLOOKUP($A1517,BUSINESS!$A$1:$J$2692,COLUMN(BUSINESS!$E1517),0)</f>
        <v>0</v>
      </c>
      <c r="W1517" s="6">
        <f>VLOOKUP($A1517,BUSINESS!$A$1:$J$2692,COLUMN(BUSINESS!$F1517),0)</f>
        <v>0</v>
      </c>
      <c r="X1517" s="6">
        <f>VLOOKUP($A1517,BUSINESS!$A$1:$J$2692,COLUMN(BUSINESS!$G1517),0)</f>
        <v>0</v>
      </c>
      <c r="Y1517" s="6">
        <f>VLOOKUP($A1517,BUSINESS!$A$1:$J$2692,COLUMN(BUSINESS!$H1517),0)</f>
        <v>0</v>
      </c>
      <c r="Z1517" s="6">
        <f>VLOOKUP($A1517,BUSINESS!$A$1:$J$2692,COLUMN(BUSINESS!$I1517),0)</f>
        <v>0.64400000000000002</v>
      </c>
      <c r="AA1517" s="6">
        <f>VLOOKUP($A1517,BUSINESS!$A$1:$J$2692,COLUMN(BUSINESS!$J1517),0)</f>
        <v>0.58299999999999996</v>
      </c>
      <c r="AB1517" s="5"/>
      <c r="AC1517" s="5"/>
      <c r="AD1517" s="5"/>
      <c r="AE1517" s="5"/>
    </row>
    <row r="1518" spans="1:31" ht="15.75" customHeight="1" x14ac:dyDescent="0.25">
      <c r="A1518" s="6">
        <v>1517</v>
      </c>
      <c r="B1518" s="7" t="str">
        <f>VLOOKUP($A1518,GDP!$A$1:$H$2692,COLUMN(GDP!B1518),0)</f>
        <v>Europe</v>
      </c>
      <c r="C1518" s="8" t="str">
        <f>VLOOKUP($A1518,GDP!$A$1:$H$2692,COLUMN(GDP!C1518),0)</f>
        <v>Monaco-Europe</v>
      </c>
      <c r="D1518" s="9" t="str">
        <f>VLOOKUP($A1518,GDP!$A$1:$H$2692,COLUMN(GDP!D1518),0)</f>
        <v>2008</v>
      </c>
      <c r="E1518" s="8">
        <f>VLOOKUP($A1518,GDP!$A$1:$H$2692,COLUMN(GDP!E1518),0)</f>
        <v>6919241412</v>
      </c>
      <c r="F1518" s="7">
        <f>VLOOKUP($A1518,GDP!$A$1:$H$2692,COLUMN(GDP!F1518),0)</f>
        <v>3.5999999999999997E-2</v>
      </c>
      <c r="G1518" s="7">
        <f>VLOOKUP($A1518,GDP!$A$1:$H$2692,COLUMN(GDP!G1518),0)</f>
        <v>6623</v>
      </c>
      <c r="H1518" s="7">
        <f>VLOOKUP($A1518,GDP!$A$1:$H$2692,COLUMN(GDP!H1518),0)</f>
        <v>0</v>
      </c>
      <c r="I1518" s="6">
        <f>VLOOKUP($A1518,ENERGY!$A$1:$F$2692,COLUMN(ENERGY!E1517),0)</f>
        <v>0</v>
      </c>
      <c r="J1518" s="6">
        <f>VLOOKUP($A1518,ENERGY!$A$1:$F$2692,COLUMN(ENERGY!F1517),0)</f>
        <v>0</v>
      </c>
      <c r="K1518" s="6">
        <f>VLOOKUP($A1518,'HUMAN RESOURCES'!$A$1:$M$2692,COLUMN('HUMAN RESOURCES'!$E1518),0)</f>
        <v>0</v>
      </c>
      <c r="L1518" s="6">
        <f>VLOOKUP($A1518,'HUMAN RESOURCES'!$A$1:$M$2692,COLUMN('HUMAN RESOURCES'!$F1518),0)</f>
        <v>3.0000000000000001E-3</v>
      </c>
      <c r="M1518" s="6">
        <f>VLOOKUP($A1518,'HUMAN RESOURCES'!$A$1:$M$2692,COLUMN('HUMAN RESOURCES'!$G1518),0)</f>
        <v>0</v>
      </c>
      <c r="N1518" s="6">
        <f>VLOOKUP($A1518,'HUMAN RESOURCES'!$A$1:$M$2692,COLUMN('HUMAN RESOURCES'!$H1518),0)</f>
        <v>0</v>
      </c>
      <c r="O1518" s="6">
        <f>VLOOKUP($A1518,'HUMAN RESOURCES'!$A$1:$M$2692,COLUMN('HUMAN RESOURCES'!$I1518),0)</f>
        <v>0</v>
      </c>
      <c r="P1518" s="6">
        <f>VLOOKUP($A1518,'HUMAN RESOURCES'!$A$1:$M$2692,COLUMN('HUMAN RESOURCES'!$J1518),0)</f>
        <v>0</v>
      </c>
      <c r="Q1518" s="6">
        <f>VLOOKUP($A1518,'HUMAN RESOURCES'!$A$1:$M$2692,COLUMN('HUMAN RESOURCES'!$K1518),0)</f>
        <v>0</v>
      </c>
      <c r="R1518" s="6">
        <f>VLOOKUP($A1518,'HUMAN RESOURCES'!$A$1:$M$2692,COLUMN('HUMAN RESOURCES'!$L1518),0)</f>
        <v>35686</v>
      </c>
      <c r="S1518" s="6">
        <f>VLOOKUP($A1518,'HUMAN RESOURCES'!$A$1:$M$2692,COLUMN('HUMAN RESOURCES'!$F1518),0)</f>
        <v>3.0000000000000001E-3</v>
      </c>
      <c r="T1518" s="6">
        <f>VLOOKUP($A1518,TOURISM!$A$1:$F$2692,COLUMN(TOURISM!$E1518),0)</f>
        <v>0</v>
      </c>
      <c r="U1518" s="6">
        <f>VLOOKUP($A1518,TOURISM!$A$1:$F$2692,COLUMN(TOURISM!$F1518),0)</f>
        <v>0</v>
      </c>
      <c r="V1518" s="6">
        <f>VLOOKUP($A1518,BUSINESS!$A$1:$J$2692,COLUMN(BUSINESS!$E1518),0)</f>
        <v>0</v>
      </c>
      <c r="W1518" s="6">
        <f>VLOOKUP($A1518,BUSINESS!$A$1:$J$2692,COLUMN(BUSINESS!$F1518),0)</f>
        <v>0</v>
      </c>
      <c r="X1518" s="6">
        <f>VLOOKUP($A1518,BUSINESS!$A$1:$J$2692,COLUMN(BUSINESS!$G1518),0)</f>
        <v>0</v>
      </c>
      <c r="Y1518" s="6">
        <f>VLOOKUP($A1518,BUSINESS!$A$1:$J$2692,COLUMN(BUSINESS!$H1518),0)</f>
        <v>0</v>
      </c>
      <c r="Z1518" s="6">
        <f>VLOOKUP($A1518,BUSINESS!$A$1:$J$2692,COLUMN(BUSINESS!$I1518),0)</f>
        <v>0.67300000000000004</v>
      </c>
      <c r="AA1518" s="6">
        <f>VLOOKUP($A1518,BUSINESS!$A$1:$J$2692,COLUMN(BUSINESS!$J1518),0)</f>
        <v>0.61599999999999999</v>
      </c>
      <c r="AB1518" s="5"/>
      <c r="AC1518" s="5"/>
      <c r="AD1518" s="5"/>
      <c r="AE1518" s="5"/>
    </row>
    <row r="1519" spans="1:31" ht="15.75" customHeight="1" x14ac:dyDescent="0.25">
      <c r="A1519" s="6">
        <v>1518</v>
      </c>
      <c r="B1519" s="7" t="str">
        <f>VLOOKUP($A1519,GDP!$A$1:$H$2692,COLUMN(GDP!B1519),0)</f>
        <v>Europe</v>
      </c>
      <c r="C1519" s="8" t="str">
        <f>VLOOKUP($A1519,GDP!$A$1:$H$2692,COLUMN(GDP!C1519),0)</f>
        <v>Monaco-Europe</v>
      </c>
      <c r="D1519" s="9" t="str">
        <f>VLOOKUP($A1519,GDP!$A$1:$H$2692,COLUMN(GDP!D1519),0)</f>
        <v>2009</v>
      </c>
      <c r="E1519" s="8">
        <f>VLOOKUP($A1519,GDP!$A$1:$H$2692,COLUMN(GDP!E1519),0)</f>
        <v>5557579883</v>
      </c>
      <c r="F1519" s="7">
        <f>VLOOKUP($A1519,GDP!$A$1:$H$2692,COLUMN(GDP!F1519),0)</f>
        <v>4.2999999999999997E-2</v>
      </c>
      <c r="G1519" s="7">
        <f>VLOOKUP($A1519,GDP!$A$1:$H$2692,COLUMN(GDP!G1519),0)</f>
        <v>6458</v>
      </c>
      <c r="H1519" s="7">
        <f>VLOOKUP($A1519,GDP!$A$1:$H$2692,COLUMN(GDP!H1519),0)</f>
        <v>0</v>
      </c>
      <c r="I1519" s="6">
        <f>VLOOKUP($A1519,ENERGY!$A$1:$F$2692,COLUMN(ENERGY!E1518),0)</f>
        <v>0</v>
      </c>
      <c r="J1519" s="6">
        <f>VLOOKUP($A1519,ENERGY!$A$1:$F$2692,COLUMN(ENERGY!F1518),0)</f>
        <v>0</v>
      </c>
      <c r="K1519" s="6">
        <f>VLOOKUP($A1519,'HUMAN RESOURCES'!$A$1:$M$2692,COLUMN('HUMAN RESOURCES'!$E1519),0)</f>
        <v>0</v>
      </c>
      <c r="L1519" s="6">
        <f>VLOOKUP($A1519,'HUMAN RESOURCES'!$A$1:$M$2692,COLUMN('HUMAN RESOURCES'!$F1519),0)</f>
        <v>3.0000000000000001E-3</v>
      </c>
      <c r="M1519" s="6">
        <f>VLOOKUP($A1519,'HUMAN RESOURCES'!$A$1:$M$2692,COLUMN('HUMAN RESOURCES'!$G1519),0)</f>
        <v>0</v>
      </c>
      <c r="N1519" s="6">
        <f>VLOOKUP($A1519,'HUMAN RESOURCES'!$A$1:$M$2692,COLUMN('HUMAN RESOURCES'!$H1519),0)</f>
        <v>0</v>
      </c>
      <c r="O1519" s="6">
        <f>VLOOKUP($A1519,'HUMAN RESOURCES'!$A$1:$M$2692,COLUMN('HUMAN RESOURCES'!$I1519),0)</f>
        <v>0</v>
      </c>
      <c r="P1519" s="6">
        <f>VLOOKUP($A1519,'HUMAN RESOURCES'!$A$1:$M$2692,COLUMN('HUMAN RESOURCES'!$J1519),0)</f>
        <v>0</v>
      </c>
      <c r="Q1519" s="6">
        <f>VLOOKUP($A1519,'HUMAN RESOURCES'!$A$1:$M$2692,COLUMN('HUMAN RESOURCES'!$K1519),0)</f>
        <v>0</v>
      </c>
      <c r="R1519" s="6">
        <f>VLOOKUP($A1519,'HUMAN RESOURCES'!$A$1:$M$2692,COLUMN('HUMAN RESOURCES'!$L1519),0)</f>
        <v>36314</v>
      </c>
      <c r="S1519" s="6">
        <f>VLOOKUP($A1519,'HUMAN RESOURCES'!$A$1:$M$2692,COLUMN('HUMAN RESOURCES'!$F1519),0)</f>
        <v>3.0000000000000001E-3</v>
      </c>
      <c r="T1519" s="6">
        <f>VLOOKUP($A1519,TOURISM!$A$1:$F$2692,COLUMN(TOURISM!$E1519),0)</f>
        <v>0</v>
      </c>
      <c r="U1519" s="6">
        <f>VLOOKUP($A1519,TOURISM!$A$1:$F$2692,COLUMN(TOURISM!$F1519),0)</f>
        <v>0</v>
      </c>
      <c r="V1519" s="6">
        <f>VLOOKUP($A1519,BUSINESS!$A$1:$J$2692,COLUMN(BUSINESS!$E1519),0)</f>
        <v>0</v>
      </c>
      <c r="W1519" s="6">
        <f>VLOOKUP($A1519,BUSINESS!$A$1:$J$2692,COLUMN(BUSINESS!$F1519),0)</f>
        <v>0</v>
      </c>
      <c r="X1519" s="6">
        <f>VLOOKUP($A1519,BUSINESS!$A$1:$J$2692,COLUMN(BUSINESS!$G1519),0)</f>
        <v>0</v>
      </c>
      <c r="Y1519" s="6">
        <f>VLOOKUP($A1519,BUSINESS!$A$1:$J$2692,COLUMN(BUSINESS!$H1519),0)</f>
        <v>0</v>
      </c>
      <c r="Z1519" s="6">
        <f>VLOOKUP($A1519,BUSINESS!$A$1:$J$2692,COLUMN(BUSINESS!$I1519),0)</f>
        <v>0.70099999999999996</v>
      </c>
      <c r="AA1519" s="6">
        <f>VLOOKUP($A1519,BUSINESS!$A$1:$J$2692,COLUMN(BUSINESS!$J1519),0)</f>
        <v>0.63300000000000001</v>
      </c>
      <c r="AB1519" s="5"/>
      <c r="AC1519" s="5"/>
      <c r="AD1519" s="5"/>
      <c r="AE1519" s="5"/>
    </row>
    <row r="1520" spans="1:31" ht="15.75" customHeight="1" x14ac:dyDescent="0.25">
      <c r="A1520" s="6">
        <v>1519</v>
      </c>
      <c r="B1520" s="7" t="str">
        <f>VLOOKUP($A1520,GDP!$A$1:$H$2692,COLUMN(GDP!B1520),0)</f>
        <v>Europe</v>
      </c>
      <c r="C1520" s="8" t="str">
        <f>VLOOKUP($A1520,GDP!$A$1:$H$2692,COLUMN(GDP!C1520),0)</f>
        <v>Monaco-Europe</v>
      </c>
      <c r="D1520" s="9" t="str">
        <f>VLOOKUP($A1520,GDP!$A$1:$H$2692,COLUMN(GDP!D1520),0)</f>
        <v>2010</v>
      </c>
      <c r="E1520" s="8">
        <f>VLOOKUP($A1520,GDP!$A$1:$H$2692,COLUMN(GDP!E1520),0)</f>
        <v>5350993377</v>
      </c>
      <c r="F1520" s="7">
        <f>VLOOKUP($A1520,GDP!$A$1:$H$2692,COLUMN(GDP!F1520),0)</f>
        <v>4.3999999999999997E-2</v>
      </c>
      <c r="G1520" s="7">
        <f>VLOOKUP($A1520,GDP!$A$1:$H$2692,COLUMN(GDP!G1520),0)</f>
        <v>6431</v>
      </c>
      <c r="H1520" s="7">
        <f>VLOOKUP($A1520,GDP!$A$1:$H$2692,COLUMN(GDP!H1520),0)</f>
        <v>0</v>
      </c>
      <c r="I1520" s="6">
        <f>VLOOKUP($A1520,ENERGY!$A$1:$F$2692,COLUMN(ENERGY!E1519),0)</f>
        <v>0</v>
      </c>
      <c r="J1520" s="6">
        <f>VLOOKUP($A1520,ENERGY!$A$1:$F$2692,COLUMN(ENERGY!F1519),0)</f>
        <v>0</v>
      </c>
      <c r="K1520" s="6">
        <f>VLOOKUP($A1520,'HUMAN RESOURCES'!$A$1:$M$2692,COLUMN('HUMAN RESOURCES'!$E1520),0)</f>
        <v>0</v>
      </c>
      <c r="L1520" s="6">
        <f>VLOOKUP($A1520,'HUMAN RESOURCES'!$A$1:$M$2692,COLUMN('HUMAN RESOURCES'!$F1520),0)</f>
        <v>3.0000000000000001E-3</v>
      </c>
      <c r="M1520" s="6">
        <f>VLOOKUP($A1520,'HUMAN RESOURCES'!$A$1:$M$2692,COLUMN('HUMAN RESOURCES'!$G1520),0)</f>
        <v>0</v>
      </c>
      <c r="N1520" s="6">
        <f>VLOOKUP($A1520,'HUMAN RESOURCES'!$A$1:$M$2692,COLUMN('HUMAN RESOURCES'!$H1520),0)</f>
        <v>0</v>
      </c>
      <c r="O1520" s="6">
        <f>VLOOKUP($A1520,'HUMAN RESOURCES'!$A$1:$M$2692,COLUMN('HUMAN RESOURCES'!$I1520),0)</f>
        <v>0</v>
      </c>
      <c r="P1520" s="6">
        <f>VLOOKUP($A1520,'HUMAN RESOURCES'!$A$1:$M$2692,COLUMN('HUMAN RESOURCES'!$J1520),0)</f>
        <v>0</v>
      </c>
      <c r="Q1520" s="6">
        <f>VLOOKUP($A1520,'HUMAN RESOURCES'!$A$1:$M$2692,COLUMN('HUMAN RESOURCES'!$K1520),0)</f>
        <v>0</v>
      </c>
      <c r="R1520" s="6">
        <f>VLOOKUP($A1520,'HUMAN RESOURCES'!$A$1:$M$2692,COLUMN('HUMAN RESOURCES'!$L1520),0)</f>
        <v>36845</v>
      </c>
      <c r="S1520" s="6">
        <f>VLOOKUP($A1520,'HUMAN RESOURCES'!$A$1:$M$2692,COLUMN('HUMAN RESOURCES'!$F1520),0)</f>
        <v>3.0000000000000001E-3</v>
      </c>
      <c r="T1520" s="6">
        <f>VLOOKUP($A1520,TOURISM!$A$1:$F$2692,COLUMN(TOURISM!$E1520),0)</f>
        <v>0</v>
      </c>
      <c r="U1520" s="6">
        <f>VLOOKUP($A1520,TOURISM!$A$1:$F$2692,COLUMN(TOURISM!$F1520),0)</f>
        <v>0</v>
      </c>
      <c r="V1520" s="6">
        <f>VLOOKUP($A1520,BUSINESS!$A$1:$J$2692,COLUMN(BUSINESS!$E1520),0)</f>
        <v>0</v>
      </c>
      <c r="W1520" s="6">
        <f>VLOOKUP($A1520,BUSINESS!$A$1:$J$2692,COLUMN(BUSINESS!$F1520),0)</f>
        <v>0</v>
      </c>
      <c r="X1520" s="6">
        <f>VLOOKUP($A1520,BUSINESS!$A$1:$J$2692,COLUMN(BUSINESS!$G1520),0)</f>
        <v>0</v>
      </c>
      <c r="Y1520" s="6">
        <f>VLOOKUP($A1520,BUSINESS!$A$1:$J$2692,COLUMN(BUSINESS!$H1520),0)</f>
        <v>0</v>
      </c>
      <c r="Z1520" s="6">
        <f>VLOOKUP($A1520,BUSINESS!$A$1:$J$2692,COLUMN(BUSINESS!$I1520),0)</f>
        <v>0.75</v>
      </c>
      <c r="AA1520" s="6">
        <f>VLOOKUP($A1520,BUSINESS!$A$1:$J$2692,COLUMN(BUSINESS!$J1520),0)</f>
        <v>0.63500000000000001</v>
      </c>
      <c r="AB1520" s="5"/>
      <c r="AC1520" s="5"/>
      <c r="AD1520" s="5"/>
      <c r="AE1520" s="5"/>
    </row>
    <row r="1521" spans="1:31" ht="15.75" customHeight="1" x14ac:dyDescent="0.25">
      <c r="A1521" s="6">
        <v>1520</v>
      </c>
      <c r="B1521" s="7" t="str">
        <f>VLOOKUP($A1521,GDP!$A$1:$H$2692,COLUMN(GDP!B1521),0)</f>
        <v>Europe</v>
      </c>
      <c r="C1521" s="8" t="str">
        <f>VLOOKUP($A1521,GDP!$A$1:$H$2692,COLUMN(GDP!C1521),0)</f>
        <v>Monaco-Europe</v>
      </c>
      <c r="D1521" s="9" t="str">
        <f>VLOOKUP($A1521,GDP!$A$1:$H$2692,COLUMN(GDP!D1521),0)</f>
        <v>2011</v>
      </c>
      <c r="E1521" s="8">
        <f>VLOOKUP($A1521,GDP!$A$1:$H$2692,COLUMN(GDP!E1521),0)</f>
        <v>6074506533</v>
      </c>
      <c r="F1521" s="7">
        <f>VLOOKUP($A1521,GDP!$A$1:$H$2692,COLUMN(GDP!F1521),0)</f>
        <v>4.3999999999999997E-2</v>
      </c>
      <c r="G1521" s="7">
        <f>VLOOKUP($A1521,GDP!$A$1:$H$2692,COLUMN(GDP!G1521),0)</f>
        <v>7180</v>
      </c>
      <c r="H1521" s="7">
        <f>VLOOKUP($A1521,GDP!$A$1:$H$2692,COLUMN(GDP!H1521),0)</f>
        <v>0</v>
      </c>
      <c r="I1521" s="6">
        <f>VLOOKUP($A1521,ENERGY!$A$1:$F$2692,COLUMN(ENERGY!E1520),0)</f>
        <v>0</v>
      </c>
      <c r="J1521" s="6">
        <f>VLOOKUP($A1521,ENERGY!$A$1:$F$2692,COLUMN(ENERGY!F1520),0)</f>
        <v>0</v>
      </c>
      <c r="K1521" s="6">
        <f>VLOOKUP($A1521,'HUMAN RESOURCES'!$A$1:$M$2692,COLUMN('HUMAN RESOURCES'!$E1521),0)</f>
        <v>0</v>
      </c>
      <c r="L1521" s="6">
        <f>VLOOKUP($A1521,'HUMAN RESOURCES'!$A$1:$M$2692,COLUMN('HUMAN RESOURCES'!$F1521),0)</f>
        <v>3.0000000000000001E-3</v>
      </c>
      <c r="M1521" s="6">
        <f>VLOOKUP($A1521,'HUMAN RESOURCES'!$A$1:$M$2692,COLUMN('HUMAN RESOURCES'!$G1521),0)</f>
        <v>0</v>
      </c>
      <c r="N1521" s="6">
        <f>VLOOKUP($A1521,'HUMAN RESOURCES'!$A$1:$M$2692,COLUMN('HUMAN RESOURCES'!$H1521),0)</f>
        <v>0</v>
      </c>
      <c r="O1521" s="6">
        <f>VLOOKUP($A1521,'HUMAN RESOURCES'!$A$1:$M$2692,COLUMN('HUMAN RESOURCES'!$I1521),0)</f>
        <v>0</v>
      </c>
      <c r="P1521" s="6">
        <f>VLOOKUP($A1521,'HUMAN RESOURCES'!$A$1:$M$2692,COLUMN('HUMAN RESOURCES'!$J1521),0)</f>
        <v>0</v>
      </c>
      <c r="Q1521" s="6">
        <f>VLOOKUP($A1521,'HUMAN RESOURCES'!$A$1:$M$2692,COLUMN('HUMAN RESOURCES'!$K1521),0)</f>
        <v>0</v>
      </c>
      <c r="R1521" s="6">
        <f>VLOOKUP($A1521,'HUMAN RESOURCES'!$A$1:$M$2692,COLUMN('HUMAN RESOURCES'!$L1521),0)</f>
        <v>37261</v>
      </c>
      <c r="S1521" s="6">
        <f>VLOOKUP($A1521,'HUMAN RESOURCES'!$A$1:$M$2692,COLUMN('HUMAN RESOURCES'!$F1521),0)</f>
        <v>3.0000000000000001E-3</v>
      </c>
      <c r="T1521" s="6">
        <f>VLOOKUP($A1521,TOURISM!$A$1:$F$2692,COLUMN(TOURISM!$E1521),0)</f>
        <v>0</v>
      </c>
      <c r="U1521" s="6">
        <f>VLOOKUP($A1521,TOURISM!$A$1:$F$2692,COLUMN(TOURISM!$F1521),0)</f>
        <v>0</v>
      </c>
      <c r="V1521" s="6">
        <f>VLOOKUP($A1521,BUSINESS!$A$1:$J$2692,COLUMN(BUSINESS!$E1521),0)</f>
        <v>0</v>
      </c>
      <c r="W1521" s="6">
        <f>VLOOKUP($A1521,BUSINESS!$A$1:$J$2692,COLUMN(BUSINESS!$F1521),0)</f>
        <v>0</v>
      </c>
      <c r="X1521" s="6">
        <f>VLOOKUP($A1521,BUSINESS!$A$1:$J$2692,COLUMN(BUSINESS!$G1521),0)</f>
        <v>0</v>
      </c>
      <c r="Y1521" s="6">
        <f>VLOOKUP($A1521,BUSINESS!$A$1:$J$2692,COLUMN(BUSINESS!$H1521),0)</f>
        <v>0</v>
      </c>
      <c r="Z1521" s="6">
        <f>VLOOKUP($A1521,BUSINESS!$A$1:$J$2692,COLUMN(BUSINESS!$I1521),0)</f>
        <v>0.80300000000000005</v>
      </c>
      <c r="AA1521" s="6">
        <f>VLOOKUP($A1521,BUSINESS!$A$1:$J$2692,COLUMN(BUSINESS!$J1521),0)</f>
        <v>0.85299999999999998</v>
      </c>
      <c r="AB1521" s="5"/>
      <c r="AC1521" s="5"/>
      <c r="AD1521" s="5"/>
      <c r="AE1521" s="5"/>
    </row>
    <row r="1522" spans="1:31" ht="15.75" customHeight="1" x14ac:dyDescent="0.25">
      <c r="A1522" s="6">
        <v>1521</v>
      </c>
      <c r="B1522" s="7" t="str">
        <f>VLOOKUP($A1522,GDP!$A$1:$H$2692,COLUMN(GDP!B1522),0)</f>
        <v>Europe</v>
      </c>
      <c r="C1522" s="8" t="str">
        <f>VLOOKUP($A1522,GDP!$A$1:$H$2692,COLUMN(GDP!C1522),0)</f>
        <v>Monaco-Europe</v>
      </c>
      <c r="D1522" s="9" t="str">
        <f>VLOOKUP($A1522,GDP!$A$1:$H$2692,COLUMN(GDP!D1522),0)</f>
        <v>2012</v>
      </c>
      <c r="E1522" s="8">
        <f>VLOOKUP($A1522,GDP!$A$1:$H$2692,COLUMN(GDP!E1522),0)</f>
        <v>6074506533</v>
      </c>
      <c r="F1522" s="7">
        <f>VLOOKUP($A1522,GDP!$A$1:$H$2692,COLUMN(GDP!F1522),0)</f>
        <v>4.3999999999999997E-2</v>
      </c>
      <c r="G1522" s="7">
        <f>VLOOKUP($A1522,GDP!$A$1:$H$2692,COLUMN(GDP!G1522),0)</f>
        <v>6708</v>
      </c>
      <c r="H1522" s="7">
        <f>VLOOKUP($A1522,GDP!$A$1:$H$2692,COLUMN(GDP!H1522),0)</f>
        <v>0</v>
      </c>
      <c r="I1522" s="6">
        <f>VLOOKUP($A1522,ENERGY!$A$1:$F$2692,COLUMN(ENERGY!E1521),0)</f>
        <v>0</v>
      </c>
      <c r="J1522" s="6">
        <f>VLOOKUP($A1522,ENERGY!$A$1:$F$2692,COLUMN(ENERGY!F1521),0)</f>
        <v>0</v>
      </c>
      <c r="K1522" s="6">
        <f>VLOOKUP($A1522,'HUMAN RESOURCES'!$A$1:$M$2692,COLUMN('HUMAN RESOURCES'!$E1522),0)</f>
        <v>0</v>
      </c>
      <c r="L1522" s="6">
        <f>VLOOKUP($A1522,'HUMAN RESOURCES'!$A$1:$M$2692,COLUMN('HUMAN RESOURCES'!$F1522),0)</f>
        <v>3.0000000000000001E-3</v>
      </c>
      <c r="M1522" s="6">
        <f>VLOOKUP($A1522,'HUMAN RESOURCES'!$A$1:$M$2692,COLUMN('HUMAN RESOURCES'!$G1522),0)</f>
        <v>0</v>
      </c>
      <c r="N1522" s="6">
        <f>VLOOKUP($A1522,'HUMAN RESOURCES'!$A$1:$M$2692,COLUMN('HUMAN RESOURCES'!$H1522),0)</f>
        <v>0</v>
      </c>
      <c r="O1522" s="6">
        <f>VLOOKUP($A1522,'HUMAN RESOURCES'!$A$1:$M$2692,COLUMN('HUMAN RESOURCES'!$I1522),0)</f>
        <v>0</v>
      </c>
      <c r="P1522" s="6">
        <f>VLOOKUP($A1522,'HUMAN RESOURCES'!$A$1:$M$2692,COLUMN('HUMAN RESOURCES'!$J1522),0)</f>
        <v>0</v>
      </c>
      <c r="Q1522" s="6">
        <f>VLOOKUP($A1522,'HUMAN RESOURCES'!$A$1:$M$2692,COLUMN('HUMAN RESOURCES'!$K1522),0)</f>
        <v>0</v>
      </c>
      <c r="R1522" s="6">
        <f>VLOOKUP($A1522,'HUMAN RESOURCES'!$A$1:$M$2692,COLUMN('HUMAN RESOURCES'!$L1522),0)</f>
        <v>37579</v>
      </c>
      <c r="S1522" s="6">
        <f>VLOOKUP($A1522,'HUMAN RESOURCES'!$A$1:$M$2692,COLUMN('HUMAN RESOURCES'!$F1522),0)</f>
        <v>3.0000000000000001E-3</v>
      </c>
      <c r="T1522" s="6">
        <f>VLOOKUP($A1522,TOURISM!$A$1:$F$2692,COLUMN(TOURISM!$E1522),0)</f>
        <v>0</v>
      </c>
      <c r="U1522" s="6">
        <f>VLOOKUP($A1522,TOURISM!$A$1:$F$2692,COLUMN(TOURISM!$F1522),0)</f>
        <v>0</v>
      </c>
      <c r="V1522" s="6">
        <f>VLOOKUP($A1522,BUSINESS!$A$1:$J$2692,COLUMN(BUSINESS!$E1522),0)</f>
        <v>0</v>
      </c>
      <c r="W1522" s="6">
        <f>VLOOKUP($A1522,BUSINESS!$A$1:$J$2692,COLUMN(BUSINESS!$F1522),0)</f>
        <v>0</v>
      </c>
      <c r="X1522" s="6">
        <f>VLOOKUP($A1522,BUSINESS!$A$1:$J$2692,COLUMN(BUSINESS!$G1522),0)</f>
        <v>0</v>
      </c>
      <c r="Y1522" s="6">
        <f>VLOOKUP($A1522,BUSINESS!$A$1:$J$2692,COLUMN(BUSINESS!$H1522),0)</f>
        <v>0</v>
      </c>
      <c r="Z1522" s="6">
        <f>VLOOKUP($A1522,BUSINESS!$A$1:$J$2692,COLUMN(BUSINESS!$I1522),0)</f>
        <v>0.87</v>
      </c>
      <c r="AA1522" s="6">
        <f>VLOOKUP($A1522,BUSINESS!$A$1:$J$2692,COLUMN(BUSINESS!$J1522),0)</f>
        <v>0.88300000000000001</v>
      </c>
      <c r="AB1522" s="5"/>
      <c r="AC1522" s="5"/>
      <c r="AD1522" s="5"/>
      <c r="AE1522" s="5"/>
    </row>
    <row r="1523" spans="1:31" ht="15.75" customHeight="1" x14ac:dyDescent="0.25">
      <c r="A1523" s="6">
        <v>1522</v>
      </c>
      <c r="B1523" s="7" t="str">
        <f>VLOOKUP($A1523,GDP!$A$1:$H$2692,COLUMN(GDP!B1523),0)</f>
        <v>Europe</v>
      </c>
      <c r="C1523" s="8" t="str">
        <f>VLOOKUP($A1523,GDP!$A$1:$H$2692,COLUMN(GDP!C1523),0)</f>
        <v>Montenegro-Europe</v>
      </c>
      <c r="D1523" s="9" t="str">
        <f>VLOOKUP($A1523,GDP!$A$1:$H$2692,COLUMN(GDP!D1523),0)</f>
        <v>2000</v>
      </c>
      <c r="E1523" s="8">
        <f>VLOOKUP($A1523,GDP!$A$1:$H$2692,COLUMN(GDP!E1523),0)</f>
        <v>984279596</v>
      </c>
      <c r="F1523" s="7">
        <f>VLOOKUP($A1523,GDP!$A$1:$H$2692,COLUMN(GDP!F1523),0)</f>
        <v>7.4999999999999997E-2</v>
      </c>
      <c r="G1523" s="7">
        <f>VLOOKUP($A1523,GDP!$A$1:$H$2692,COLUMN(GDP!G1523),0)</f>
        <v>121</v>
      </c>
      <c r="H1523" s="7">
        <f>VLOOKUP($A1523,GDP!$A$1:$H$2692,COLUMN(GDP!H1523),0)</f>
        <v>0</v>
      </c>
      <c r="I1523" s="6">
        <f>VLOOKUP($A1523,ENERGY!$A$1:$F$2692,COLUMN(ENERGY!E1522),0)</f>
        <v>0</v>
      </c>
      <c r="J1523" s="6">
        <f>VLOOKUP($A1523,ENERGY!$A$1:$F$2692,COLUMN(ENERGY!F1522),0)</f>
        <v>0</v>
      </c>
      <c r="K1523" s="6">
        <f>VLOOKUP($A1523,'HUMAN RESOURCES'!$A$1:$M$2692,COLUMN('HUMAN RESOURCES'!$E1523),0)</f>
        <v>1.2999999999999999E-2</v>
      </c>
      <c r="L1523" s="6">
        <f>VLOOKUP($A1523,'HUMAN RESOURCES'!$A$1:$M$2692,COLUMN('HUMAN RESOURCES'!$F1523),0)</f>
        <v>1.2999999999999999E-2</v>
      </c>
      <c r="M1523" s="6">
        <f>VLOOKUP($A1523,'HUMAN RESOURCES'!$A$1:$M$2692,COLUMN('HUMAN RESOURCES'!$G1523),0)</f>
        <v>77</v>
      </c>
      <c r="N1523" s="6">
        <f>VLOOKUP($A1523,'HUMAN RESOURCES'!$A$1:$M$2692,COLUMN('HUMAN RESOURCES'!$H1523),0)</f>
        <v>71</v>
      </c>
      <c r="O1523" s="6">
        <f>VLOOKUP($A1523,'HUMAN RESOURCES'!$A$1:$M$2692,COLUMN('HUMAN RESOURCES'!$I1523),0)</f>
        <v>0.21299999999999999</v>
      </c>
      <c r="P1523" s="6">
        <f>VLOOKUP($A1523,'HUMAN RESOURCES'!$A$1:$M$2692,COLUMN('HUMAN RESOURCES'!$J1523),0)</f>
        <v>0.67300000000000004</v>
      </c>
      <c r="Q1523" s="6">
        <f>VLOOKUP($A1523,'HUMAN RESOURCES'!$A$1:$M$2692,COLUMN('HUMAN RESOURCES'!$K1523),0)</f>
        <v>0.113</v>
      </c>
      <c r="R1523" s="6">
        <f>VLOOKUP($A1523,'HUMAN RESOURCES'!$A$1:$M$2692,COLUMN('HUMAN RESOURCES'!$L1523),0)</f>
        <v>611196</v>
      </c>
      <c r="S1523" s="6">
        <f>VLOOKUP($A1523,'HUMAN RESOURCES'!$A$1:$M$2692,COLUMN('HUMAN RESOURCES'!$F1523),0)</f>
        <v>1.2999999999999999E-2</v>
      </c>
      <c r="T1523" s="6">
        <f>VLOOKUP($A1523,TOURISM!$A$1:$F$2692,COLUMN(TOURISM!$E1523),0)</f>
        <v>0</v>
      </c>
      <c r="U1523" s="6">
        <f>VLOOKUP($A1523,TOURISM!$A$1:$F$2692,COLUMN(TOURISM!$F1523),0)</f>
        <v>0</v>
      </c>
      <c r="V1523" s="6">
        <f>VLOOKUP($A1523,BUSINESS!$A$1:$J$2692,COLUMN(BUSINESS!$E1523),0)</f>
        <v>0</v>
      </c>
      <c r="W1523" s="6">
        <f>VLOOKUP($A1523,BUSINESS!$A$1:$J$2692,COLUMN(BUSINESS!$F1523),0)</f>
        <v>0</v>
      </c>
      <c r="X1523" s="6">
        <f>VLOOKUP($A1523,BUSINESS!$A$1:$J$2692,COLUMN(BUSINESS!$G1523),0)</f>
        <v>0</v>
      </c>
      <c r="Y1523" s="6">
        <f>VLOOKUP($A1523,BUSINESS!$A$1:$J$2692,COLUMN(BUSINESS!$H1523),0)</f>
        <v>0</v>
      </c>
      <c r="Z1523" s="6">
        <f>VLOOKUP($A1523,BUSINESS!$A$1:$J$2692,COLUMN(BUSINESS!$I1523),0)</f>
        <v>0</v>
      </c>
      <c r="AA1523" s="6">
        <f>VLOOKUP($A1523,BUSINESS!$A$1:$J$2692,COLUMN(BUSINESS!$J1523),0)</f>
        <v>0</v>
      </c>
      <c r="AB1523" s="5"/>
      <c r="AC1523" s="5"/>
      <c r="AD1523" s="5"/>
      <c r="AE1523" s="5"/>
    </row>
    <row r="1524" spans="1:31" ht="15.75" customHeight="1" x14ac:dyDescent="0.25">
      <c r="A1524" s="6">
        <v>1523</v>
      </c>
      <c r="B1524" s="7" t="str">
        <f>VLOOKUP($A1524,GDP!$A$1:$H$2692,COLUMN(GDP!B1524),0)</f>
        <v>Europe</v>
      </c>
      <c r="C1524" s="8" t="str">
        <f>VLOOKUP($A1524,GDP!$A$1:$H$2692,COLUMN(GDP!C1524),0)</f>
        <v>Montenegro-Europe</v>
      </c>
      <c r="D1524" s="9" t="str">
        <f>VLOOKUP($A1524,GDP!$A$1:$H$2692,COLUMN(GDP!D1524),0)</f>
        <v>2001</v>
      </c>
      <c r="E1524" s="8">
        <f>VLOOKUP($A1524,GDP!$A$1:$H$2692,COLUMN(GDP!E1524),0)</f>
        <v>1159891560</v>
      </c>
      <c r="F1524" s="7">
        <f>VLOOKUP($A1524,GDP!$A$1:$H$2692,COLUMN(GDP!F1524),0)</f>
        <v>8.5000000000000006E-2</v>
      </c>
      <c r="G1524" s="7">
        <f>VLOOKUP($A1524,GDP!$A$1:$H$2692,COLUMN(GDP!G1524),0)</f>
        <v>160</v>
      </c>
      <c r="H1524" s="7">
        <f>VLOOKUP($A1524,GDP!$A$1:$H$2692,COLUMN(GDP!H1524),0)</f>
        <v>0</v>
      </c>
      <c r="I1524" s="6">
        <f>VLOOKUP($A1524,ENERGY!$A$1:$F$2692,COLUMN(ENERGY!E1523),0)</f>
        <v>1179</v>
      </c>
      <c r="J1524" s="6">
        <f>VLOOKUP($A1524,ENERGY!$A$1:$F$2692,COLUMN(ENERGY!F1523),0)</f>
        <v>0</v>
      </c>
      <c r="K1524" s="6">
        <f>VLOOKUP($A1524,'HUMAN RESOURCES'!$A$1:$M$2692,COLUMN('HUMAN RESOURCES'!$E1524),0)</f>
        <v>1.2999999999999999E-2</v>
      </c>
      <c r="L1524" s="6">
        <f>VLOOKUP($A1524,'HUMAN RESOURCES'!$A$1:$M$2692,COLUMN('HUMAN RESOURCES'!$F1524),0)</f>
        <v>1.2E-2</v>
      </c>
      <c r="M1524" s="6">
        <f>VLOOKUP($A1524,'HUMAN RESOURCES'!$A$1:$M$2692,COLUMN('HUMAN RESOURCES'!$G1524),0)</f>
        <v>77</v>
      </c>
      <c r="N1524" s="6">
        <f>VLOOKUP($A1524,'HUMAN RESOURCES'!$A$1:$M$2692,COLUMN('HUMAN RESOURCES'!$H1524),0)</f>
        <v>71</v>
      </c>
      <c r="O1524" s="6">
        <f>VLOOKUP($A1524,'HUMAN RESOURCES'!$A$1:$M$2692,COLUMN('HUMAN RESOURCES'!$I1524),0)</f>
        <v>0.21</v>
      </c>
      <c r="P1524" s="6">
        <f>VLOOKUP($A1524,'HUMAN RESOURCES'!$A$1:$M$2692,COLUMN('HUMAN RESOURCES'!$J1524),0)</f>
        <v>0.67300000000000004</v>
      </c>
      <c r="Q1524" s="6">
        <f>VLOOKUP($A1524,'HUMAN RESOURCES'!$A$1:$M$2692,COLUMN('HUMAN RESOURCES'!$K1524),0)</f>
        <v>0.11700000000000001</v>
      </c>
      <c r="R1524" s="6">
        <f>VLOOKUP($A1524,'HUMAN RESOURCES'!$A$1:$M$2692,COLUMN('HUMAN RESOURCES'!$L1524),0)</f>
        <v>611525</v>
      </c>
      <c r="S1524" s="6">
        <f>VLOOKUP($A1524,'HUMAN RESOURCES'!$A$1:$M$2692,COLUMN('HUMAN RESOURCES'!$F1524),0)</f>
        <v>1.2E-2</v>
      </c>
      <c r="T1524" s="6">
        <f>VLOOKUP($A1524,TOURISM!$A$1:$F$2692,COLUMN(TOURISM!$E1524),0)</f>
        <v>0</v>
      </c>
      <c r="U1524" s="6">
        <f>VLOOKUP($A1524,TOURISM!$A$1:$F$2692,COLUMN(TOURISM!$F1524),0)</f>
        <v>0</v>
      </c>
      <c r="V1524" s="6">
        <f>VLOOKUP($A1524,BUSINESS!$A$1:$J$2692,COLUMN(BUSINESS!$E1524),0)</f>
        <v>0</v>
      </c>
      <c r="W1524" s="6">
        <f>VLOOKUP($A1524,BUSINESS!$A$1:$J$2692,COLUMN(BUSINESS!$F1524),0)</f>
        <v>0</v>
      </c>
      <c r="X1524" s="6">
        <f>VLOOKUP($A1524,BUSINESS!$A$1:$J$2692,COLUMN(BUSINESS!$G1524),0)</f>
        <v>0</v>
      </c>
      <c r="Y1524" s="6">
        <f>VLOOKUP($A1524,BUSINESS!$A$1:$J$2692,COLUMN(BUSINESS!$H1524),0)</f>
        <v>0</v>
      </c>
      <c r="Z1524" s="6">
        <f>VLOOKUP($A1524,BUSINESS!$A$1:$J$2692,COLUMN(BUSINESS!$I1524),0)</f>
        <v>0</v>
      </c>
      <c r="AA1524" s="6">
        <f>VLOOKUP($A1524,BUSINESS!$A$1:$J$2692,COLUMN(BUSINESS!$J1524),0)</f>
        <v>0</v>
      </c>
      <c r="AB1524" s="5"/>
      <c r="AC1524" s="5"/>
      <c r="AD1524" s="5"/>
      <c r="AE1524" s="5"/>
    </row>
    <row r="1525" spans="1:31" ht="15.75" customHeight="1" x14ac:dyDescent="0.25">
      <c r="A1525" s="6">
        <v>1524</v>
      </c>
      <c r="B1525" s="7" t="str">
        <f>VLOOKUP($A1525,GDP!$A$1:$H$2692,COLUMN(GDP!B1525),0)</f>
        <v>Europe</v>
      </c>
      <c r="C1525" s="8" t="str">
        <f>VLOOKUP($A1525,GDP!$A$1:$H$2692,COLUMN(GDP!C1525),0)</f>
        <v>Montenegro-Europe</v>
      </c>
      <c r="D1525" s="9" t="str">
        <f>VLOOKUP($A1525,GDP!$A$1:$H$2692,COLUMN(GDP!D1525),0)</f>
        <v>2002</v>
      </c>
      <c r="E1525" s="8">
        <f>VLOOKUP($A1525,GDP!$A$1:$H$2692,COLUMN(GDP!E1525),0)</f>
        <v>1284504509</v>
      </c>
      <c r="F1525" s="7">
        <f>VLOOKUP($A1525,GDP!$A$1:$H$2692,COLUMN(GDP!F1525),0)</f>
        <v>8.5999999999999993E-2</v>
      </c>
      <c r="G1525" s="7">
        <f>VLOOKUP($A1525,GDP!$A$1:$H$2692,COLUMN(GDP!G1525),0)</f>
        <v>180</v>
      </c>
      <c r="H1525" s="7">
        <f>VLOOKUP($A1525,GDP!$A$1:$H$2692,COLUMN(GDP!H1525),0)</f>
        <v>0</v>
      </c>
      <c r="I1525" s="6">
        <f>VLOOKUP($A1525,ENERGY!$A$1:$F$2692,COLUMN(ENERGY!E1524),0)</f>
        <v>1174</v>
      </c>
      <c r="J1525" s="6">
        <f>VLOOKUP($A1525,ENERGY!$A$1:$F$2692,COLUMN(ENERGY!F1524),0)</f>
        <v>2582</v>
      </c>
      <c r="K1525" s="6">
        <f>VLOOKUP($A1525,'HUMAN RESOURCES'!$A$1:$M$2692,COLUMN('HUMAN RESOURCES'!$E1525),0)</f>
        <v>1.2999999999999999E-2</v>
      </c>
      <c r="L1525" s="6">
        <f>VLOOKUP($A1525,'HUMAN RESOURCES'!$A$1:$M$2692,COLUMN('HUMAN RESOURCES'!$F1525),0)</f>
        <v>1.0999999999999999E-2</v>
      </c>
      <c r="M1525" s="6">
        <f>VLOOKUP($A1525,'HUMAN RESOURCES'!$A$1:$M$2692,COLUMN('HUMAN RESOURCES'!$G1525),0)</f>
        <v>77</v>
      </c>
      <c r="N1525" s="6">
        <f>VLOOKUP($A1525,'HUMAN RESOURCES'!$A$1:$M$2692,COLUMN('HUMAN RESOURCES'!$H1525),0)</f>
        <v>71</v>
      </c>
      <c r="O1525" s="6">
        <f>VLOOKUP($A1525,'HUMAN RESOURCES'!$A$1:$M$2692,COLUMN('HUMAN RESOURCES'!$I1525),0)</f>
        <v>0.20699999999999999</v>
      </c>
      <c r="P1525" s="6">
        <f>VLOOKUP($A1525,'HUMAN RESOURCES'!$A$1:$M$2692,COLUMN('HUMAN RESOURCES'!$J1525),0)</f>
        <v>0.67100000000000004</v>
      </c>
      <c r="Q1525" s="6">
        <f>VLOOKUP($A1525,'HUMAN RESOURCES'!$A$1:$M$2692,COLUMN('HUMAN RESOURCES'!$K1525),0)</f>
        <v>0.121</v>
      </c>
      <c r="R1525" s="6">
        <f>VLOOKUP($A1525,'HUMAN RESOURCES'!$A$1:$M$2692,COLUMN('HUMAN RESOURCES'!$L1525),0)</f>
        <v>612325</v>
      </c>
      <c r="S1525" s="6">
        <f>VLOOKUP($A1525,'HUMAN RESOURCES'!$A$1:$M$2692,COLUMN('HUMAN RESOURCES'!$F1525),0)</f>
        <v>1.0999999999999999E-2</v>
      </c>
      <c r="T1525" s="6">
        <f>VLOOKUP($A1525,TOURISM!$A$1:$F$2692,COLUMN(TOURISM!$E1525),0)</f>
        <v>0</v>
      </c>
      <c r="U1525" s="6">
        <f>VLOOKUP($A1525,TOURISM!$A$1:$F$2692,COLUMN(TOURISM!$F1525),0)</f>
        <v>0</v>
      </c>
      <c r="V1525" s="6">
        <f>VLOOKUP($A1525,BUSINESS!$A$1:$J$2692,COLUMN(BUSINESS!$E1525),0)</f>
        <v>0</v>
      </c>
      <c r="W1525" s="6">
        <f>VLOOKUP($A1525,BUSINESS!$A$1:$J$2692,COLUMN(BUSINESS!$F1525),0)</f>
        <v>0</v>
      </c>
      <c r="X1525" s="6">
        <f>VLOOKUP($A1525,BUSINESS!$A$1:$J$2692,COLUMN(BUSINESS!$G1525),0)</f>
        <v>0</v>
      </c>
      <c r="Y1525" s="6">
        <f>VLOOKUP($A1525,BUSINESS!$A$1:$J$2692,COLUMN(BUSINESS!$H1525),0)</f>
        <v>0</v>
      </c>
      <c r="Z1525" s="6">
        <f>VLOOKUP($A1525,BUSINESS!$A$1:$J$2692,COLUMN(BUSINESS!$I1525),0)</f>
        <v>0</v>
      </c>
      <c r="AA1525" s="6">
        <f>VLOOKUP($A1525,BUSINESS!$A$1:$J$2692,COLUMN(BUSINESS!$J1525),0)</f>
        <v>0</v>
      </c>
      <c r="AB1525" s="5"/>
      <c r="AC1525" s="5"/>
      <c r="AD1525" s="5"/>
      <c r="AE1525" s="5"/>
    </row>
    <row r="1526" spans="1:31" ht="15.75" customHeight="1" x14ac:dyDescent="0.25">
      <c r="A1526" s="6">
        <v>1525</v>
      </c>
      <c r="B1526" s="7" t="str">
        <f>VLOOKUP($A1526,GDP!$A$1:$H$2692,COLUMN(GDP!B1526),0)</f>
        <v>Europe</v>
      </c>
      <c r="C1526" s="8" t="str">
        <f>VLOOKUP($A1526,GDP!$A$1:$H$2692,COLUMN(GDP!C1526),0)</f>
        <v>Montenegro-Europe</v>
      </c>
      <c r="D1526" s="9" t="str">
        <f>VLOOKUP($A1526,GDP!$A$1:$H$2692,COLUMN(GDP!D1526),0)</f>
        <v>2003</v>
      </c>
      <c r="E1526" s="8">
        <f>VLOOKUP($A1526,GDP!$A$1:$H$2692,COLUMN(GDP!E1526),0)</f>
        <v>1707662608</v>
      </c>
      <c r="F1526" s="7">
        <f>VLOOKUP($A1526,GDP!$A$1:$H$2692,COLUMN(GDP!F1526),0)</f>
        <v>9.0999999999999998E-2</v>
      </c>
      <c r="G1526" s="7">
        <f>VLOOKUP($A1526,GDP!$A$1:$H$2692,COLUMN(GDP!G1526),0)</f>
        <v>254</v>
      </c>
      <c r="H1526" s="7">
        <f>VLOOKUP($A1526,GDP!$A$1:$H$2692,COLUMN(GDP!H1526),0)</f>
        <v>0</v>
      </c>
      <c r="I1526" s="6">
        <f>VLOOKUP($A1526,ENERGY!$A$1:$F$2692,COLUMN(ENERGY!E1525),0)</f>
        <v>994</v>
      </c>
      <c r="J1526" s="6">
        <f>VLOOKUP($A1526,ENERGY!$A$1:$F$2692,COLUMN(ENERGY!F1525),0)</f>
        <v>1822</v>
      </c>
      <c r="K1526" s="6">
        <f>VLOOKUP($A1526,'HUMAN RESOURCES'!$A$1:$M$2692,COLUMN('HUMAN RESOURCES'!$E1526),0)</f>
        <v>1.2999999999999999E-2</v>
      </c>
      <c r="L1526" s="6">
        <f>VLOOKUP($A1526,'HUMAN RESOURCES'!$A$1:$M$2692,COLUMN('HUMAN RESOURCES'!$F1526),0)</f>
        <v>1.0999999999999999E-2</v>
      </c>
      <c r="M1526" s="6">
        <f>VLOOKUP($A1526,'HUMAN RESOURCES'!$A$1:$M$2692,COLUMN('HUMAN RESOURCES'!$G1526),0)</f>
        <v>76</v>
      </c>
      <c r="N1526" s="6">
        <f>VLOOKUP($A1526,'HUMAN RESOURCES'!$A$1:$M$2692,COLUMN('HUMAN RESOURCES'!$H1526),0)</f>
        <v>71</v>
      </c>
      <c r="O1526" s="6">
        <f>VLOOKUP($A1526,'HUMAN RESOURCES'!$A$1:$M$2692,COLUMN('HUMAN RESOURCES'!$I1526),0)</f>
        <v>0.20499999999999999</v>
      </c>
      <c r="P1526" s="6">
        <f>VLOOKUP($A1526,'HUMAN RESOURCES'!$A$1:$M$2692,COLUMN('HUMAN RESOURCES'!$J1526),0)</f>
        <v>0.67</v>
      </c>
      <c r="Q1526" s="6">
        <f>VLOOKUP($A1526,'HUMAN RESOURCES'!$A$1:$M$2692,COLUMN('HUMAN RESOURCES'!$K1526),0)</f>
        <v>0.125</v>
      </c>
      <c r="R1526" s="6">
        <f>VLOOKUP($A1526,'HUMAN RESOURCES'!$A$1:$M$2692,COLUMN('HUMAN RESOURCES'!$L1526),0)</f>
        <v>613448</v>
      </c>
      <c r="S1526" s="6">
        <f>VLOOKUP($A1526,'HUMAN RESOURCES'!$A$1:$M$2692,COLUMN('HUMAN RESOURCES'!$F1526),0)</f>
        <v>1.0999999999999999E-2</v>
      </c>
      <c r="T1526" s="6">
        <f>VLOOKUP($A1526,TOURISM!$A$1:$F$2692,COLUMN(TOURISM!$E1526),0)</f>
        <v>0</v>
      </c>
      <c r="U1526" s="6">
        <f>VLOOKUP($A1526,TOURISM!$A$1:$F$2692,COLUMN(TOURISM!$F1526),0)</f>
        <v>0</v>
      </c>
      <c r="V1526" s="6">
        <f>VLOOKUP($A1526,BUSINESS!$A$1:$J$2692,COLUMN(BUSINESS!$E1526),0)</f>
        <v>0</v>
      </c>
      <c r="W1526" s="6">
        <f>VLOOKUP($A1526,BUSINESS!$A$1:$J$2692,COLUMN(BUSINESS!$F1526),0)</f>
        <v>0</v>
      </c>
      <c r="X1526" s="6">
        <f>VLOOKUP($A1526,BUSINESS!$A$1:$J$2692,COLUMN(BUSINESS!$G1526),0)</f>
        <v>0</v>
      </c>
      <c r="Y1526" s="6">
        <f>VLOOKUP($A1526,BUSINESS!$A$1:$J$2692,COLUMN(BUSINESS!$H1526),0)</f>
        <v>0</v>
      </c>
      <c r="Z1526" s="6">
        <f>VLOOKUP($A1526,BUSINESS!$A$1:$J$2692,COLUMN(BUSINESS!$I1526),0)</f>
        <v>0</v>
      </c>
      <c r="AA1526" s="6">
        <f>VLOOKUP($A1526,BUSINESS!$A$1:$J$2692,COLUMN(BUSINESS!$J1526),0)</f>
        <v>0</v>
      </c>
      <c r="AB1526" s="5"/>
      <c r="AC1526" s="5"/>
      <c r="AD1526" s="5"/>
      <c r="AE1526" s="5"/>
    </row>
    <row r="1527" spans="1:31" ht="15.75" customHeight="1" x14ac:dyDescent="0.25">
      <c r="A1527" s="6">
        <v>1526</v>
      </c>
      <c r="B1527" s="7" t="str">
        <f>VLOOKUP($A1527,GDP!$A$1:$H$2692,COLUMN(GDP!B1527),0)</f>
        <v>Europe</v>
      </c>
      <c r="C1527" s="8" t="str">
        <f>VLOOKUP($A1527,GDP!$A$1:$H$2692,COLUMN(GDP!C1527),0)</f>
        <v>Montenegro-Europe</v>
      </c>
      <c r="D1527" s="9" t="str">
        <f>VLOOKUP($A1527,GDP!$A$1:$H$2692,COLUMN(GDP!D1527),0)</f>
        <v>2004</v>
      </c>
      <c r="E1527" s="8">
        <f>VLOOKUP($A1527,GDP!$A$1:$H$2692,COLUMN(GDP!E1527),0)</f>
        <v>2073255525</v>
      </c>
      <c r="F1527" s="7">
        <f>VLOOKUP($A1527,GDP!$A$1:$H$2692,COLUMN(GDP!F1527),0)</f>
        <v>8.6999999999999994E-2</v>
      </c>
      <c r="G1527" s="7">
        <f>VLOOKUP($A1527,GDP!$A$1:$H$2692,COLUMN(GDP!G1527),0)</f>
        <v>293</v>
      </c>
      <c r="H1527" s="7">
        <f>VLOOKUP($A1527,GDP!$A$1:$H$2692,COLUMN(GDP!H1527),0)</f>
        <v>0</v>
      </c>
      <c r="I1527" s="6">
        <f>VLOOKUP($A1527,ENERGY!$A$1:$F$2692,COLUMN(ENERGY!E1526),0)</f>
        <v>1177</v>
      </c>
      <c r="J1527" s="6">
        <f>VLOOKUP($A1527,ENERGY!$A$1:$F$2692,COLUMN(ENERGY!F1526),0)</f>
        <v>2750</v>
      </c>
      <c r="K1527" s="6">
        <f>VLOOKUP($A1527,'HUMAN RESOURCES'!$A$1:$M$2692,COLUMN('HUMAN RESOURCES'!$E1527),0)</f>
        <v>1.2999999999999999E-2</v>
      </c>
      <c r="L1527" s="6">
        <f>VLOOKUP($A1527,'HUMAN RESOURCES'!$A$1:$M$2692,COLUMN('HUMAN RESOURCES'!$F1527),0)</f>
        <v>0.01</v>
      </c>
      <c r="M1527" s="6">
        <f>VLOOKUP($A1527,'HUMAN RESOURCES'!$A$1:$M$2692,COLUMN('HUMAN RESOURCES'!$G1527),0)</f>
        <v>76</v>
      </c>
      <c r="N1527" s="6">
        <f>VLOOKUP($A1527,'HUMAN RESOURCES'!$A$1:$M$2692,COLUMN('HUMAN RESOURCES'!$H1527),0)</f>
        <v>71</v>
      </c>
      <c r="O1527" s="6">
        <f>VLOOKUP($A1527,'HUMAN RESOURCES'!$A$1:$M$2692,COLUMN('HUMAN RESOURCES'!$I1527),0)</f>
        <v>0.20300000000000001</v>
      </c>
      <c r="P1527" s="6">
        <f>VLOOKUP($A1527,'HUMAN RESOURCES'!$A$1:$M$2692,COLUMN('HUMAN RESOURCES'!$J1527),0)</f>
        <v>0.66900000000000004</v>
      </c>
      <c r="Q1527" s="6">
        <f>VLOOKUP($A1527,'HUMAN RESOURCES'!$A$1:$M$2692,COLUMN('HUMAN RESOURCES'!$K1527),0)</f>
        <v>0.128</v>
      </c>
      <c r="R1527" s="6">
        <f>VLOOKUP($A1527,'HUMAN RESOURCES'!$A$1:$M$2692,COLUMN('HUMAN RESOURCES'!$L1527),0)</f>
        <v>614670</v>
      </c>
      <c r="S1527" s="6">
        <f>VLOOKUP($A1527,'HUMAN RESOURCES'!$A$1:$M$2692,COLUMN('HUMAN RESOURCES'!$F1527),0)</f>
        <v>0.01</v>
      </c>
      <c r="T1527" s="6">
        <f>VLOOKUP($A1527,TOURISM!$A$1:$F$2692,COLUMN(TOURISM!$E1527),0)</f>
        <v>0</v>
      </c>
      <c r="U1527" s="6">
        <f>VLOOKUP($A1527,TOURISM!$A$1:$F$2692,COLUMN(TOURISM!$F1527),0)</f>
        <v>0</v>
      </c>
      <c r="V1527" s="6">
        <f>VLOOKUP($A1527,BUSINESS!$A$1:$J$2692,COLUMN(BUSINESS!$E1527),0)</f>
        <v>0</v>
      </c>
      <c r="W1527" s="6">
        <f>VLOOKUP($A1527,BUSINESS!$A$1:$J$2692,COLUMN(BUSINESS!$F1527),0)</f>
        <v>0</v>
      </c>
      <c r="X1527" s="6">
        <f>VLOOKUP($A1527,BUSINESS!$A$1:$J$2692,COLUMN(BUSINESS!$G1527),0)</f>
        <v>0</v>
      </c>
      <c r="Y1527" s="6">
        <f>VLOOKUP($A1527,BUSINESS!$A$1:$J$2692,COLUMN(BUSINESS!$H1527),0)</f>
        <v>0</v>
      </c>
      <c r="Z1527" s="6">
        <f>VLOOKUP($A1527,BUSINESS!$A$1:$J$2692,COLUMN(BUSINESS!$I1527),0)</f>
        <v>0.254</v>
      </c>
      <c r="AA1527" s="6">
        <f>VLOOKUP($A1527,BUSINESS!$A$1:$J$2692,COLUMN(BUSINESS!$J1527),0)</f>
        <v>0.78700000000000003</v>
      </c>
      <c r="AB1527" s="5"/>
      <c r="AC1527" s="5"/>
      <c r="AD1527" s="5"/>
      <c r="AE1527" s="5"/>
    </row>
    <row r="1528" spans="1:31" ht="15.75" customHeight="1" x14ac:dyDescent="0.25">
      <c r="A1528" s="6">
        <v>1527</v>
      </c>
      <c r="B1528" s="7" t="str">
        <f>VLOOKUP($A1528,GDP!$A$1:$H$2692,COLUMN(GDP!B1528),0)</f>
        <v>Europe</v>
      </c>
      <c r="C1528" s="8" t="str">
        <f>VLOOKUP($A1528,GDP!$A$1:$H$2692,COLUMN(GDP!C1528),0)</f>
        <v>Montenegro-Europe</v>
      </c>
      <c r="D1528" s="9" t="str">
        <f>VLOOKUP($A1528,GDP!$A$1:$H$2692,COLUMN(GDP!D1528),0)</f>
        <v>2005</v>
      </c>
      <c r="E1528" s="8">
        <f>VLOOKUP($A1528,GDP!$A$1:$H$2692,COLUMN(GDP!E1528),0)</f>
        <v>2257181943</v>
      </c>
      <c r="F1528" s="7">
        <f>VLOOKUP($A1528,GDP!$A$1:$H$2692,COLUMN(GDP!F1528),0)</f>
        <v>8.6999999999999994E-2</v>
      </c>
      <c r="G1528" s="7">
        <f>VLOOKUP($A1528,GDP!$A$1:$H$2692,COLUMN(GDP!G1528),0)</f>
        <v>319</v>
      </c>
      <c r="H1528" s="7">
        <f>VLOOKUP($A1528,GDP!$A$1:$H$2692,COLUMN(GDP!H1528),0)</f>
        <v>0</v>
      </c>
      <c r="I1528" s="6">
        <f>VLOOKUP($A1528,ENERGY!$A$1:$F$2692,COLUMN(ENERGY!E1527),0)</f>
        <v>1086</v>
      </c>
      <c r="J1528" s="6">
        <f>VLOOKUP($A1528,ENERGY!$A$1:$F$2692,COLUMN(ENERGY!F1527),0)</f>
        <v>2252</v>
      </c>
      <c r="K1528" s="6">
        <f>VLOOKUP($A1528,'HUMAN RESOURCES'!$A$1:$M$2692,COLUMN('HUMAN RESOURCES'!$E1528),0)</f>
        <v>1.2999999999999999E-2</v>
      </c>
      <c r="L1528" s="6">
        <f>VLOOKUP($A1528,'HUMAN RESOURCES'!$A$1:$M$2692,COLUMN('HUMAN RESOURCES'!$F1528),0)</f>
        <v>0.01</v>
      </c>
      <c r="M1528" s="6">
        <f>VLOOKUP($A1528,'HUMAN RESOURCES'!$A$1:$M$2692,COLUMN('HUMAN RESOURCES'!$G1528),0)</f>
        <v>76</v>
      </c>
      <c r="N1528" s="6">
        <f>VLOOKUP($A1528,'HUMAN RESOURCES'!$A$1:$M$2692,COLUMN('HUMAN RESOURCES'!$H1528),0)</f>
        <v>71</v>
      </c>
      <c r="O1528" s="6">
        <f>VLOOKUP($A1528,'HUMAN RESOURCES'!$A$1:$M$2692,COLUMN('HUMAN RESOURCES'!$I1528),0)</f>
        <v>0.20100000000000001</v>
      </c>
      <c r="P1528" s="6">
        <f>VLOOKUP($A1528,'HUMAN RESOURCES'!$A$1:$M$2692,COLUMN('HUMAN RESOURCES'!$J1528),0)</f>
        <v>0.67</v>
      </c>
      <c r="Q1528" s="6">
        <f>VLOOKUP($A1528,'HUMAN RESOURCES'!$A$1:$M$2692,COLUMN('HUMAN RESOURCES'!$K1528),0)</f>
        <v>0.129</v>
      </c>
      <c r="R1528" s="6">
        <f>VLOOKUP($A1528,'HUMAN RESOURCES'!$A$1:$M$2692,COLUMN('HUMAN RESOURCES'!$L1528),0)</f>
        <v>615820</v>
      </c>
      <c r="S1528" s="6">
        <f>VLOOKUP($A1528,'HUMAN RESOURCES'!$A$1:$M$2692,COLUMN('HUMAN RESOURCES'!$F1528),0)</f>
        <v>0.01</v>
      </c>
      <c r="T1528" s="6">
        <f>VLOOKUP($A1528,TOURISM!$A$1:$F$2692,COLUMN(TOURISM!$E1528),0)</f>
        <v>0</v>
      </c>
      <c r="U1528" s="6">
        <f>VLOOKUP($A1528,TOURISM!$A$1:$F$2692,COLUMN(TOURISM!$F1528),0)</f>
        <v>0</v>
      </c>
      <c r="V1528" s="6">
        <f>VLOOKUP($A1528,BUSINESS!$A$1:$J$2692,COLUMN(BUSINESS!$E1528),0)</f>
        <v>0</v>
      </c>
      <c r="W1528" s="6">
        <f>VLOOKUP($A1528,BUSINESS!$A$1:$J$2692,COLUMN(BUSINESS!$F1528),0)</f>
        <v>0</v>
      </c>
      <c r="X1528" s="6">
        <f>VLOOKUP($A1528,BUSINESS!$A$1:$J$2692,COLUMN(BUSINESS!$G1528),0)</f>
        <v>0</v>
      </c>
      <c r="Y1528" s="6">
        <f>VLOOKUP($A1528,BUSINESS!$A$1:$J$2692,COLUMN(BUSINESS!$H1528),0)</f>
        <v>0</v>
      </c>
      <c r="Z1528" s="6">
        <f>VLOOKUP($A1528,BUSINESS!$A$1:$J$2692,COLUMN(BUSINESS!$I1528),0)</f>
        <v>0.27100000000000002</v>
      </c>
      <c r="AA1528" s="6">
        <f>VLOOKUP($A1528,BUSINESS!$A$1:$J$2692,COLUMN(BUSINESS!$J1528),0)</f>
        <v>0.88200000000000001</v>
      </c>
      <c r="AB1528" s="5"/>
      <c r="AC1528" s="5"/>
      <c r="AD1528" s="5"/>
      <c r="AE1528" s="5"/>
    </row>
    <row r="1529" spans="1:31" ht="15.75" customHeight="1" x14ac:dyDescent="0.25">
      <c r="A1529" s="6">
        <v>1528</v>
      </c>
      <c r="B1529" s="7" t="str">
        <f>VLOOKUP($A1529,GDP!$A$1:$H$2692,COLUMN(GDP!B1529),0)</f>
        <v>Europe</v>
      </c>
      <c r="C1529" s="8" t="str">
        <f>VLOOKUP($A1529,GDP!$A$1:$H$2692,COLUMN(GDP!C1529),0)</f>
        <v>Montenegro-Europe</v>
      </c>
      <c r="D1529" s="9" t="str">
        <f>VLOOKUP($A1529,GDP!$A$1:$H$2692,COLUMN(GDP!D1529),0)</f>
        <v>2006</v>
      </c>
      <c r="E1529" s="8">
        <f>VLOOKUP($A1529,GDP!$A$1:$H$2692,COLUMN(GDP!E1529),0)</f>
        <v>2696020575</v>
      </c>
      <c r="F1529" s="7">
        <f>VLOOKUP($A1529,GDP!$A$1:$H$2692,COLUMN(GDP!F1529),0)</f>
        <v>8.2000000000000003E-2</v>
      </c>
      <c r="G1529" s="7">
        <f>VLOOKUP($A1529,GDP!$A$1:$H$2692,COLUMN(GDP!G1529),0)</f>
        <v>361</v>
      </c>
      <c r="H1529" s="7">
        <f>VLOOKUP($A1529,GDP!$A$1:$H$2692,COLUMN(GDP!H1529),0)</f>
        <v>0.112</v>
      </c>
      <c r="I1529" s="6">
        <f>VLOOKUP($A1529,ENERGY!$A$1:$F$2692,COLUMN(ENERGY!E1528),0)</f>
        <v>1118</v>
      </c>
      <c r="J1529" s="6">
        <f>VLOOKUP($A1529,ENERGY!$A$1:$F$2692,COLUMN(ENERGY!F1528),0)</f>
        <v>2384</v>
      </c>
      <c r="K1529" s="6">
        <f>VLOOKUP($A1529,'HUMAN RESOURCES'!$A$1:$M$2692,COLUMN('HUMAN RESOURCES'!$E1529),0)</f>
        <v>1.2999999999999999E-2</v>
      </c>
      <c r="L1529" s="6">
        <f>VLOOKUP($A1529,'HUMAN RESOURCES'!$A$1:$M$2692,COLUMN('HUMAN RESOURCES'!$F1529),0)</f>
        <v>8.9999999999999993E-3</v>
      </c>
      <c r="M1529" s="6">
        <f>VLOOKUP($A1529,'HUMAN RESOURCES'!$A$1:$M$2692,COLUMN('HUMAN RESOURCES'!$G1529),0)</f>
        <v>76</v>
      </c>
      <c r="N1529" s="6">
        <f>VLOOKUP($A1529,'HUMAN RESOURCES'!$A$1:$M$2692,COLUMN('HUMAN RESOURCES'!$H1529),0)</f>
        <v>71</v>
      </c>
      <c r="O1529" s="6">
        <f>VLOOKUP($A1529,'HUMAN RESOURCES'!$A$1:$M$2692,COLUMN('HUMAN RESOURCES'!$I1529),0)</f>
        <v>0.2</v>
      </c>
      <c r="P1529" s="6">
        <f>VLOOKUP($A1529,'HUMAN RESOURCES'!$A$1:$M$2692,COLUMN('HUMAN RESOURCES'!$J1529),0)</f>
        <v>0.67100000000000004</v>
      </c>
      <c r="Q1529" s="6">
        <f>VLOOKUP($A1529,'HUMAN RESOURCES'!$A$1:$M$2692,COLUMN('HUMAN RESOURCES'!$K1529),0)</f>
        <v>0.129</v>
      </c>
      <c r="R1529" s="6">
        <f>VLOOKUP($A1529,'HUMAN RESOURCES'!$A$1:$M$2692,COLUMN('HUMAN RESOURCES'!$L1529),0)</f>
        <v>616854</v>
      </c>
      <c r="S1529" s="6">
        <f>VLOOKUP($A1529,'HUMAN RESOURCES'!$A$1:$M$2692,COLUMN('HUMAN RESOURCES'!$F1529),0)</f>
        <v>8.9999999999999993E-3</v>
      </c>
      <c r="T1529" s="6">
        <f>VLOOKUP($A1529,TOURISM!$A$1:$F$2692,COLUMN(TOURISM!$E1529),0)</f>
        <v>0</v>
      </c>
      <c r="U1529" s="6">
        <f>VLOOKUP($A1529,TOURISM!$A$1:$F$2692,COLUMN(TOURISM!$F1529),0)</f>
        <v>0</v>
      </c>
      <c r="V1529" s="6">
        <f>VLOOKUP($A1529,BUSINESS!$A$1:$J$2692,COLUMN(BUSINESS!$E1529),0)</f>
        <v>0.30399999999999999</v>
      </c>
      <c r="W1529" s="6">
        <f>VLOOKUP($A1529,BUSINESS!$A$1:$J$2692,COLUMN(BUSINESS!$F1529),0)</f>
        <v>24</v>
      </c>
      <c r="X1529" s="6">
        <f>VLOOKUP($A1529,BUSINESS!$A$1:$J$2692,COLUMN(BUSINESS!$G1529),0)</f>
        <v>0</v>
      </c>
      <c r="Y1529" s="6">
        <f>VLOOKUP($A1529,BUSINESS!$A$1:$J$2692,COLUMN(BUSINESS!$H1529),0)</f>
        <v>372</v>
      </c>
      <c r="Z1529" s="6">
        <f>VLOOKUP($A1529,BUSINESS!$A$1:$J$2692,COLUMN(BUSINESS!$I1529),0)</f>
        <v>0.28899999999999998</v>
      </c>
      <c r="AA1529" s="6">
        <f>VLOOKUP($A1529,BUSINESS!$A$1:$J$2692,COLUMN(BUSINESS!$J1529),0)</f>
        <v>1.0429999999999999</v>
      </c>
      <c r="AB1529" s="5"/>
      <c r="AC1529" s="5"/>
      <c r="AD1529" s="5"/>
      <c r="AE1529" s="5"/>
    </row>
    <row r="1530" spans="1:31" ht="15.75" customHeight="1" x14ac:dyDescent="0.25">
      <c r="A1530" s="6">
        <v>1529</v>
      </c>
      <c r="B1530" s="7" t="str">
        <f>VLOOKUP($A1530,GDP!$A$1:$H$2692,COLUMN(GDP!B1530),0)</f>
        <v>Europe</v>
      </c>
      <c r="C1530" s="8" t="str">
        <f>VLOOKUP($A1530,GDP!$A$1:$H$2692,COLUMN(GDP!C1530),0)</f>
        <v>Montenegro-Europe</v>
      </c>
      <c r="D1530" s="9" t="str">
        <f>VLOOKUP($A1530,GDP!$A$1:$H$2692,COLUMN(GDP!D1530),0)</f>
        <v>2007</v>
      </c>
      <c r="E1530" s="8">
        <f>VLOOKUP($A1530,GDP!$A$1:$H$2692,COLUMN(GDP!E1530),0)</f>
        <v>3673382212</v>
      </c>
      <c r="F1530" s="7">
        <f>VLOOKUP($A1530,GDP!$A$1:$H$2692,COLUMN(GDP!F1530),0)</f>
        <v>7.0000000000000007E-2</v>
      </c>
      <c r="G1530" s="7">
        <f>VLOOKUP($A1530,GDP!$A$1:$H$2692,COLUMN(GDP!G1530),0)</f>
        <v>414</v>
      </c>
      <c r="H1530" s="7">
        <f>VLOOKUP($A1530,GDP!$A$1:$H$2692,COLUMN(GDP!H1530),0)</f>
        <v>9.1999999999999998E-2</v>
      </c>
      <c r="I1530" s="6">
        <f>VLOOKUP($A1530,ENERGY!$A$1:$F$2692,COLUMN(ENERGY!E1529),0)</f>
        <v>987</v>
      </c>
      <c r="J1530" s="6">
        <f>VLOOKUP($A1530,ENERGY!$A$1:$F$2692,COLUMN(ENERGY!F1529),0)</f>
        <v>2057</v>
      </c>
      <c r="K1530" s="6">
        <f>VLOOKUP($A1530,'HUMAN RESOURCES'!$A$1:$M$2692,COLUMN('HUMAN RESOURCES'!$E1530),0)</f>
        <v>1.2999999999999999E-2</v>
      </c>
      <c r="L1530" s="6">
        <f>VLOOKUP($A1530,'HUMAN RESOURCES'!$A$1:$M$2692,COLUMN('HUMAN RESOURCES'!$F1530),0)</f>
        <v>8.0000000000000002E-3</v>
      </c>
      <c r="M1530" s="6">
        <f>VLOOKUP($A1530,'HUMAN RESOURCES'!$A$1:$M$2692,COLUMN('HUMAN RESOURCES'!$G1530),0)</f>
        <v>76</v>
      </c>
      <c r="N1530" s="6">
        <f>VLOOKUP($A1530,'HUMAN RESOURCES'!$A$1:$M$2692,COLUMN('HUMAN RESOURCES'!$H1530),0)</f>
        <v>72</v>
      </c>
      <c r="O1530" s="6">
        <f>VLOOKUP($A1530,'HUMAN RESOURCES'!$A$1:$M$2692,COLUMN('HUMAN RESOURCES'!$I1530),0)</f>
        <v>0.19900000000000001</v>
      </c>
      <c r="P1530" s="6">
        <f>VLOOKUP($A1530,'HUMAN RESOURCES'!$A$1:$M$2692,COLUMN('HUMAN RESOURCES'!$J1530),0)</f>
        <v>0.67300000000000004</v>
      </c>
      <c r="Q1530" s="6">
        <f>VLOOKUP($A1530,'HUMAN RESOURCES'!$A$1:$M$2692,COLUMN('HUMAN RESOURCES'!$K1530),0)</f>
        <v>0.128</v>
      </c>
      <c r="R1530" s="6">
        <f>VLOOKUP($A1530,'HUMAN RESOURCES'!$A$1:$M$2692,COLUMN('HUMAN RESOURCES'!$L1530),0)</f>
        <v>617800</v>
      </c>
      <c r="S1530" s="6">
        <f>VLOOKUP($A1530,'HUMAN RESOURCES'!$A$1:$M$2692,COLUMN('HUMAN RESOURCES'!$F1530),0)</f>
        <v>8.0000000000000002E-3</v>
      </c>
      <c r="T1530" s="6">
        <f>VLOOKUP($A1530,TOURISM!$A$1:$F$2692,COLUMN(TOURISM!$E1530),0)</f>
        <v>660000000</v>
      </c>
      <c r="U1530" s="6">
        <f>VLOOKUP($A1530,TOURISM!$A$1:$F$2692,COLUMN(TOURISM!$F1530),0)</f>
        <v>58000000</v>
      </c>
      <c r="V1530" s="6">
        <f>VLOOKUP($A1530,BUSINESS!$A$1:$J$2692,COLUMN(BUSINESS!$E1530),0)</f>
        <v>0.30399999999999999</v>
      </c>
      <c r="W1530" s="6">
        <f>VLOOKUP($A1530,BUSINESS!$A$1:$J$2692,COLUMN(BUSINESS!$F1530),0)</f>
        <v>24</v>
      </c>
      <c r="X1530" s="6">
        <f>VLOOKUP($A1530,BUSINESS!$A$1:$J$2692,COLUMN(BUSINESS!$G1530),0)</f>
        <v>0</v>
      </c>
      <c r="Y1530" s="6">
        <f>VLOOKUP($A1530,BUSINESS!$A$1:$J$2692,COLUMN(BUSINESS!$H1530),0)</f>
        <v>372</v>
      </c>
      <c r="Z1530" s="6">
        <f>VLOOKUP($A1530,BUSINESS!$A$1:$J$2692,COLUMN(BUSINESS!$I1530),0)</f>
        <v>0.308</v>
      </c>
      <c r="AA1530" s="6">
        <f>VLOOKUP($A1530,BUSINESS!$A$1:$J$2692,COLUMN(BUSINESS!$J1530),0)</f>
        <v>1.4570000000000001</v>
      </c>
      <c r="AB1530" s="5"/>
      <c r="AC1530" s="5"/>
      <c r="AD1530" s="5"/>
      <c r="AE1530" s="5"/>
    </row>
    <row r="1531" spans="1:31" ht="15.75" customHeight="1" x14ac:dyDescent="0.25">
      <c r="A1531" s="6">
        <v>1530</v>
      </c>
      <c r="B1531" s="7" t="str">
        <f>VLOOKUP($A1531,GDP!$A$1:$H$2692,COLUMN(GDP!B1531),0)</f>
        <v>Europe</v>
      </c>
      <c r="C1531" s="8" t="str">
        <f>VLOOKUP($A1531,GDP!$A$1:$H$2692,COLUMN(GDP!C1531),0)</f>
        <v>Montenegro-Europe</v>
      </c>
      <c r="D1531" s="9" t="str">
        <f>VLOOKUP($A1531,GDP!$A$1:$H$2692,COLUMN(GDP!D1531),0)</f>
        <v>2008</v>
      </c>
      <c r="E1531" s="8">
        <f>VLOOKUP($A1531,GDP!$A$1:$H$2692,COLUMN(GDP!E1531),0)</f>
        <v>4538345345</v>
      </c>
      <c r="F1531" s="7">
        <f>VLOOKUP($A1531,GDP!$A$1:$H$2692,COLUMN(GDP!F1531),0)</f>
        <v>6.3E-2</v>
      </c>
      <c r="G1531" s="7">
        <f>VLOOKUP($A1531,GDP!$A$1:$H$2692,COLUMN(GDP!G1531),0)</f>
        <v>466</v>
      </c>
      <c r="H1531" s="7">
        <f>VLOOKUP($A1531,GDP!$A$1:$H$2692,COLUMN(GDP!H1531),0)</f>
        <v>9.1999999999999998E-2</v>
      </c>
      <c r="I1531" s="6">
        <f>VLOOKUP($A1531,ENERGY!$A$1:$F$2692,COLUMN(ENERGY!E1530),0)</f>
        <v>0</v>
      </c>
      <c r="J1531" s="6">
        <f>VLOOKUP($A1531,ENERGY!$A$1:$F$2692,COLUMN(ENERGY!F1530),0)</f>
        <v>0</v>
      </c>
      <c r="K1531" s="6">
        <f>VLOOKUP($A1531,'HUMAN RESOURCES'!$A$1:$M$2692,COLUMN('HUMAN RESOURCES'!$E1531),0)</f>
        <v>1.2E-2</v>
      </c>
      <c r="L1531" s="6">
        <f>VLOOKUP($A1531,'HUMAN RESOURCES'!$A$1:$M$2692,COLUMN('HUMAN RESOURCES'!$F1531),0)</f>
        <v>7.0000000000000001E-3</v>
      </c>
      <c r="M1531" s="6">
        <f>VLOOKUP($A1531,'HUMAN RESOURCES'!$A$1:$M$2692,COLUMN('HUMAN RESOURCES'!$G1531),0)</f>
        <v>76</v>
      </c>
      <c r="N1531" s="6">
        <f>VLOOKUP($A1531,'HUMAN RESOURCES'!$A$1:$M$2692,COLUMN('HUMAN RESOURCES'!$H1531),0)</f>
        <v>72</v>
      </c>
      <c r="O1531" s="6">
        <f>VLOOKUP($A1531,'HUMAN RESOURCES'!$A$1:$M$2692,COLUMN('HUMAN RESOURCES'!$I1531),0)</f>
        <v>0.19800000000000001</v>
      </c>
      <c r="P1531" s="6">
        <f>VLOOKUP($A1531,'HUMAN RESOURCES'!$A$1:$M$2692,COLUMN('HUMAN RESOURCES'!$J1531),0)</f>
        <v>0.67600000000000005</v>
      </c>
      <c r="Q1531" s="6">
        <f>VLOOKUP($A1531,'HUMAN RESOURCES'!$A$1:$M$2692,COLUMN('HUMAN RESOURCES'!$K1531),0)</f>
        <v>0.126</v>
      </c>
      <c r="R1531" s="6">
        <f>VLOOKUP($A1531,'HUMAN RESOURCES'!$A$1:$M$2692,COLUMN('HUMAN RESOURCES'!$L1531),0)</f>
        <v>618649</v>
      </c>
      <c r="S1531" s="6">
        <f>VLOOKUP($A1531,'HUMAN RESOURCES'!$A$1:$M$2692,COLUMN('HUMAN RESOURCES'!$F1531),0)</f>
        <v>7.0000000000000001E-3</v>
      </c>
      <c r="T1531" s="6">
        <f>VLOOKUP($A1531,TOURISM!$A$1:$F$2692,COLUMN(TOURISM!$E1531),0)</f>
        <v>859000000</v>
      </c>
      <c r="U1531" s="6">
        <f>VLOOKUP($A1531,TOURISM!$A$1:$F$2692,COLUMN(TOURISM!$F1531),0)</f>
        <v>80000000</v>
      </c>
      <c r="V1531" s="6">
        <f>VLOOKUP($A1531,BUSINESS!$A$1:$J$2692,COLUMN(BUSINESS!$E1531),0)</f>
        <v>0.31</v>
      </c>
      <c r="W1531" s="6">
        <f>VLOOKUP($A1531,BUSINESS!$A$1:$J$2692,COLUMN(BUSINESS!$F1531),0)</f>
        <v>21</v>
      </c>
      <c r="X1531" s="6">
        <f>VLOOKUP($A1531,BUSINESS!$A$1:$J$2692,COLUMN(BUSINESS!$G1531),0)</f>
        <v>0</v>
      </c>
      <c r="Y1531" s="6">
        <f>VLOOKUP($A1531,BUSINESS!$A$1:$J$2692,COLUMN(BUSINESS!$H1531),0)</f>
        <v>372</v>
      </c>
      <c r="Z1531" s="6">
        <f>VLOOKUP($A1531,BUSINESS!$A$1:$J$2692,COLUMN(BUSINESS!$I1531),0)</f>
        <v>0.32900000000000001</v>
      </c>
      <c r="AA1531" s="6">
        <f>VLOOKUP($A1531,BUSINESS!$A$1:$J$2692,COLUMN(BUSINESS!$J1531),0)</f>
        <v>1.8720000000000001</v>
      </c>
      <c r="AB1531" s="5"/>
      <c r="AC1531" s="5"/>
      <c r="AD1531" s="5"/>
      <c r="AE1531" s="5"/>
    </row>
    <row r="1532" spans="1:31" ht="15.75" customHeight="1" x14ac:dyDescent="0.25">
      <c r="A1532" s="6">
        <v>1531</v>
      </c>
      <c r="B1532" s="7" t="str">
        <f>VLOOKUP($A1532,GDP!$A$1:$H$2692,COLUMN(GDP!B1532),0)</f>
        <v>Europe</v>
      </c>
      <c r="C1532" s="8" t="str">
        <f>VLOOKUP($A1532,GDP!$A$1:$H$2692,COLUMN(GDP!C1532),0)</f>
        <v>Montenegro-Europe</v>
      </c>
      <c r="D1532" s="9" t="str">
        <f>VLOOKUP($A1532,GDP!$A$1:$H$2692,COLUMN(GDP!D1532),0)</f>
        <v>2009</v>
      </c>
      <c r="E1532" s="8">
        <f>VLOOKUP($A1532,GDP!$A$1:$H$2692,COLUMN(GDP!E1532),0)</f>
        <v>4158135026</v>
      </c>
      <c r="F1532" s="7">
        <f>VLOOKUP($A1532,GDP!$A$1:$H$2692,COLUMN(GDP!F1532),0)</f>
        <v>6.3E-2</v>
      </c>
      <c r="G1532" s="7">
        <f>VLOOKUP($A1532,GDP!$A$1:$H$2692,COLUMN(GDP!G1532),0)</f>
        <v>424</v>
      </c>
      <c r="H1532" s="7">
        <f>VLOOKUP($A1532,GDP!$A$1:$H$2692,COLUMN(GDP!H1532),0)</f>
        <v>9.4E-2</v>
      </c>
      <c r="I1532" s="6">
        <f>VLOOKUP($A1532,ENERGY!$A$1:$F$2692,COLUMN(ENERGY!E1531),0)</f>
        <v>0</v>
      </c>
      <c r="J1532" s="6">
        <f>VLOOKUP($A1532,ENERGY!$A$1:$F$2692,COLUMN(ENERGY!F1531),0)</f>
        <v>0</v>
      </c>
      <c r="K1532" s="6">
        <f>VLOOKUP($A1532,'HUMAN RESOURCES'!$A$1:$M$2692,COLUMN('HUMAN RESOURCES'!$E1532),0)</f>
        <v>1.2E-2</v>
      </c>
      <c r="L1532" s="6">
        <f>VLOOKUP($A1532,'HUMAN RESOURCES'!$A$1:$M$2692,COLUMN('HUMAN RESOURCES'!$F1532),0)</f>
        <v>7.0000000000000001E-3</v>
      </c>
      <c r="M1532" s="6">
        <f>VLOOKUP($A1532,'HUMAN RESOURCES'!$A$1:$M$2692,COLUMN('HUMAN RESOURCES'!$G1532),0)</f>
        <v>77</v>
      </c>
      <c r="N1532" s="6">
        <f>VLOOKUP($A1532,'HUMAN RESOURCES'!$A$1:$M$2692,COLUMN('HUMAN RESOURCES'!$H1532),0)</f>
        <v>72</v>
      </c>
      <c r="O1532" s="6">
        <f>VLOOKUP($A1532,'HUMAN RESOURCES'!$A$1:$M$2692,COLUMN('HUMAN RESOURCES'!$I1532),0)</f>
        <v>0.19600000000000001</v>
      </c>
      <c r="P1532" s="6">
        <f>VLOOKUP($A1532,'HUMAN RESOURCES'!$A$1:$M$2692,COLUMN('HUMAN RESOURCES'!$J1532),0)</f>
        <v>0.67900000000000005</v>
      </c>
      <c r="Q1532" s="6">
        <f>VLOOKUP($A1532,'HUMAN RESOURCES'!$A$1:$M$2692,COLUMN('HUMAN RESOURCES'!$K1532),0)</f>
        <v>0.125</v>
      </c>
      <c r="R1532" s="6">
        <f>VLOOKUP($A1532,'HUMAN RESOURCES'!$A$1:$M$2692,COLUMN('HUMAN RESOURCES'!$L1532),0)</f>
        <v>619408</v>
      </c>
      <c r="S1532" s="6">
        <f>VLOOKUP($A1532,'HUMAN RESOURCES'!$A$1:$M$2692,COLUMN('HUMAN RESOURCES'!$F1532),0)</f>
        <v>7.0000000000000001E-3</v>
      </c>
      <c r="T1532" s="6">
        <f>VLOOKUP($A1532,TOURISM!$A$1:$F$2692,COLUMN(TOURISM!$E1532),0)</f>
        <v>792000000</v>
      </c>
      <c r="U1532" s="6">
        <f>VLOOKUP($A1532,TOURISM!$A$1:$F$2692,COLUMN(TOURISM!$F1532),0)</f>
        <v>76000000</v>
      </c>
      <c r="V1532" s="6">
        <f>VLOOKUP($A1532,BUSINESS!$A$1:$J$2692,COLUMN(BUSINESS!$E1532),0)</f>
        <v>0.26300000000000001</v>
      </c>
      <c r="W1532" s="6">
        <f>VLOOKUP($A1532,BUSINESS!$A$1:$J$2692,COLUMN(BUSINESS!$F1532),0)</f>
        <v>12</v>
      </c>
      <c r="X1532" s="6">
        <f>VLOOKUP($A1532,BUSINESS!$A$1:$J$2692,COLUMN(BUSINESS!$G1532),0)</f>
        <v>0</v>
      </c>
      <c r="Y1532" s="6">
        <f>VLOOKUP($A1532,BUSINESS!$A$1:$J$2692,COLUMN(BUSINESS!$H1532),0)</f>
        <v>372</v>
      </c>
      <c r="Z1532" s="6">
        <f>VLOOKUP($A1532,BUSINESS!$A$1:$J$2692,COLUMN(BUSINESS!$I1532),0)</f>
        <v>0.35099999999999998</v>
      </c>
      <c r="AA1532" s="6">
        <f>VLOOKUP($A1532,BUSINESS!$A$1:$J$2692,COLUMN(BUSINESS!$J1532),0)</f>
        <v>2.089</v>
      </c>
      <c r="AB1532" s="5"/>
      <c r="AC1532" s="5"/>
      <c r="AD1532" s="5"/>
      <c r="AE1532" s="5"/>
    </row>
    <row r="1533" spans="1:31" ht="15.75" customHeight="1" x14ac:dyDescent="0.25">
      <c r="A1533" s="6">
        <v>1532</v>
      </c>
      <c r="B1533" s="7" t="str">
        <f>VLOOKUP($A1533,GDP!$A$1:$H$2692,COLUMN(GDP!B1533),0)</f>
        <v>Europe</v>
      </c>
      <c r="C1533" s="8" t="str">
        <f>VLOOKUP($A1533,GDP!$A$1:$H$2692,COLUMN(GDP!C1533),0)</f>
        <v>Montenegro-Europe</v>
      </c>
      <c r="D1533" s="9" t="str">
        <f>VLOOKUP($A1533,GDP!$A$1:$H$2692,COLUMN(GDP!D1533),0)</f>
        <v>2010</v>
      </c>
      <c r="E1533" s="8">
        <f>VLOOKUP($A1533,GDP!$A$1:$H$2692,COLUMN(GDP!E1533),0)</f>
        <v>4114881347</v>
      </c>
      <c r="F1533" s="7">
        <f>VLOOKUP($A1533,GDP!$A$1:$H$2692,COLUMN(GDP!F1533),0)</f>
        <v>7.1999999999999995E-2</v>
      </c>
      <c r="G1533" s="7">
        <f>VLOOKUP($A1533,GDP!$A$1:$H$2692,COLUMN(GDP!G1533),0)</f>
        <v>476</v>
      </c>
      <c r="H1533" s="7">
        <f>VLOOKUP($A1533,GDP!$A$1:$H$2692,COLUMN(GDP!H1533),0)</f>
        <v>9.5000000000000001E-2</v>
      </c>
      <c r="I1533" s="6">
        <f>VLOOKUP($A1533,ENERGY!$A$1:$F$2692,COLUMN(ENERGY!E1532),0)</f>
        <v>0</v>
      </c>
      <c r="J1533" s="6">
        <f>VLOOKUP($A1533,ENERGY!$A$1:$F$2692,COLUMN(ENERGY!F1532),0)</f>
        <v>0</v>
      </c>
      <c r="K1533" s="6">
        <f>VLOOKUP($A1533,'HUMAN RESOURCES'!$A$1:$M$2692,COLUMN('HUMAN RESOURCES'!$E1533),0)</f>
        <v>1.2E-2</v>
      </c>
      <c r="L1533" s="6">
        <f>VLOOKUP($A1533,'HUMAN RESOURCES'!$A$1:$M$2692,COLUMN('HUMAN RESOURCES'!$F1533),0)</f>
        <v>6.0000000000000001E-3</v>
      </c>
      <c r="M1533" s="6">
        <f>VLOOKUP($A1533,'HUMAN RESOURCES'!$A$1:$M$2692,COLUMN('HUMAN RESOURCES'!$G1533),0)</f>
        <v>77</v>
      </c>
      <c r="N1533" s="6">
        <f>VLOOKUP($A1533,'HUMAN RESOURCES'!$A$1:$M$2692,COLUMN('HUMAN RESOURCES'!$H1533),0)</f>
        <v>72</v>
      </c>
      <c r="O1533" s="6">
        <f>VLOOKUP($A1533,'HUMAN RESOURCES'!$A$1:$M$2692,COLUMN('HUMAN RESOURCES'!$I1533),0)</f>
        <v>0.19500000000000001</v>
      </c>
      <c r="P1533" s="6">
        <f>VLOOKUP($A1533,'HUMAN RESOURCES'!$A$1:$M$2692,COLUMN('HUMAN RESOURCES'!$J1533),0)</f>
        <v>0.68100000000000005</v>
      </c>
      <c r="Q1533" s="6">
        <f>VLOOKUP($A1533,'HUMAN RESOURCES'!$A$1:$M$2692,COLUMN('HUMAN RESOURCES'!$K1533),0)</f>
        <v>0.125</v>
      </c>
      <c r="R1533" s="6">
        <f>VLOOKUP($A1533,'HUMAN RESOURCES'!$A$1:$M$2692,COLUMN('HUMAN RESOURCES'!$L1533),0)</f>
        <v>620078</v>
      </c>
      <c r="S1533" s="6">
        <f>VLOOKUP($A1533,'HUMAN RESOURCES'!$A$1:$M$2692,COLUMN('HUMAN RESOURCES'!$F1533),0)</f>
        <v>6.0000000000000001E-3</v>
      </c>
      <c r="T1533" s="6">
        <f>VLOOKUP($A1533,TOURISM!$A$1:$F$2692,COLUMN(TOURISM!$E1533),0)</f>
        <v>765000000</v>
      </c>
      <c r="U1533" s="6">
        <f>VLOOKUP($A1533,TOURISM!$A$1:$F$2692,COLUMN(TOURISM!$F1533),0)</f>
        <v>72000000</v>
      </c>
      <c r="V1533" s="6">
        <f>VLOOKUP($A1533,BUSINESS!$A$1:$J$2692,COLUMN(BUSINESS!$E1533),0)</f>
        <v>0.254</v>
      </c>
      <c r="W1533" s="6">
        <f>VLOOKUP($A1533,BUSINESS!$A$1:$J$2692,COLUMN(BUSINESS!$F1533),0)</f>
        <v>10</v>
      </c>
      <c r="X1533" s="6">
        <f>VLOOKUP($A1533,BUSINESS!$A$1:$J$2692,COLUMN(BUSINESS!$G1533),0)</f>
        <v>0</v>
      </c>
      <c r="Y1533" s="6">
        <f>VLOOKUP($A1533,BUSINESS!$A$1:$J$2692,COLUMN(BUSINESS!$H1533),0)</f>
        <v>372</v>
      </c>
      <c r="Z1533" s="6">
        <f>VLOOKUP($A1533,BUSINESS!$A$1:$J$2692,COLUMN(BUSINESS!$I1533),0)</f>
        <v>0.375</v>
      </c>
      <c r="AA1533" s="6">
        <f>VLOOKUP($A1533,BUSINESS!$A$1:$J$2692,COLUMN(BUSINESS!$J1533),0)</f>
        <v>1.887</v>
      </c>
      <c r="AB1533" s="5"/>
      <c r="AC1533" s="5"/>
      <c r="AD1533" s="5"/>
      <c r="AE1533" s="5"/>
    </row>
    <row r="1534" spans="1:31" ht="15.75" customHeight="1" x14ac:dyDescent="0.25">
      <c r="A1534" s="6">
        <v>1533</v>
      </c>
      <c r="B1534" s="7" t="str">
        <f>VLOOKUP($A1534,GDP!$A$1:$H$2692,COLUMN(GDP!B1534),0)</f>
        <v>Europe</v>
      </c>
      <c r="C1534" s="8" t="str">
        <f>VLOOKUP($A1534,GDP!$A$1:$H$2692,COLUMN(GDP!C1534),0)</f>
        <v>Montenegro-Europe</v>
      </c>
      <c r="D1534" s="9" t="str">
        <f>VLOOKUP($A1534,GDP!$A$1:$H$2692,COLUMN(GDP!D1534),0)</f>
        <v>2011</v>
      </c>
      <c r="E1534" s="8">
        <f>VLOOKUP($A1534,GDP!$A$1:$H$2692,COLUMN(GDP!E1534),0)</f>
        <v>4501753898</v>
      </c>
      <c r="F1534" s="7">
        <f>VLOOKUP($A1534,GDP!$A$1:$H$2692,COLUMN(GDP!F1534),0)</f>
        <v>7.1999999999999995E-2</v>
      </c>
      <c r="G1534" s="7">
        <f>VLOOKUP($A1534,GDP!$A$1:$H$2692,COLUMN(GDP!G1534),0)</f>
        <v>522</v>
      </c>
      <c r="H1534" s="7">
        <f>VLOOKUP($A1534,GDP!$A$1:$H$2692,COLUMN(GDP!H1534),0)</f>
        <v>9.7000000000000003E-2</v>
      </c>
      <c r="I1534" s="6">
        <f>VLOOKUP($A1534,ENERGY!$A$1:$F$2692,COLUMN(ENERGY!E1533),0)</f>
        <v>0</v>
      </c>
      <c r="J1534" s="6">
        <f>VLOOKUP($A1534,ENERGY!$A$1:$F$2692,COLUMN(ENERGY!F1533),0)</f>
        <v>0</v>
      </c>
      <c r="K1534" s="6">
        <f>VLOOKUP($A1534,'HUMAN RESOURCES'!$A$1:$M$2692,COLUMN('HUMAN RESOURCES'!$E1534),0)</f>
        <v>1.2E-2</v>
      </c>
      <c r="L1534" s="6">
        <f>VLOOKUP($A1534,'HUMAN RESOURCES'!$A$1:$M$2692,COLUMN('HUMAN RESOURCES'!$F1534),0)</f>
        <v>6.0000000000000001E-3</v>
      </c>
      <c r="M1534" s="6">
        <f>VLOOKUP($A1534,'HUMAN RESOURCES'!$A$1:$M$2692,COLUMN('HUMAN RESOURCES'!$G1534),0)</f>
        <v>77</v>
      </c>
      <c r="N1534" s="6">
        <f>VLOOKUP($A1534,'HUMAN RESOURCES'!$A$1:$M$2692,COLUMN('HUMAN RESOURCES'!$H1534),0)</f>
        <v>72</v>
      </c>
      <c r="O1534" s="6">
        <f>VLOOKUP($A1534,'HUMAN RESOURCES'!$A$1:$M$2692,COLUMN('HUMAN RESOURCES'!$I1534),0)</f>
        <v>0.193</v>
      </c>
      <c r="P1534" s="6">
        <f>VLOOKUP($A1534,'HUMAN RESOURCES'!$A$1:$M$2692,COLUMN('HUMAN RESOURCES'!$J1534),0)</f>
        <v>0.68200000000000005</v>
      </c>
      <c r="Q1534" s="6">
        <f>VLOOKUP($A1534,'HUMAN RESOURCES'!$A$1:$M$2692,COLUMN('HUMAN RESOURCES'!$K1534),0)</f>
        <v>0.126</v>
      </c>
      <c r="R1534" s="6">
        <f>VLOOKUP($A1534,'HUMAN RESOURCES'!$A$1:$M$2692,COLUMN('HUMAN RESOURCES'!$L1534),0)</f>
        <v>620644</v>
      </c>
      <c r="S1534" s="6">
        <f>VLOOKUP($A1534,'HUMAN RESOURCES'!$A$1:$M$2692,COLUMN('HUMAN RESOURCES'!$F1534),0)</f>
        <v>6.0000000000000001E-3</v>
      </c>
      <c r="T1534" s="6">
        <f>VLOOKUP($A1534,TOURISM!$A$1:$F$2692,COLUMN(TOURISM!$E1534),0)</f>
        <v>926000000</v>
      </c>
      <c r="U1534" s="6">
        <f>VLOOKUP($A1534,TOURISM!$A$1:$F$2692,COLUMN(TOURISM!$F1534),0)</f>
        <v>70000000</v>
      </c>
      <c r="V1534" s="6">
        <f>VLOOKUP($A1534,BUSINESS!$A$1:$J$2692,COLUMN(BUSINESS!$E1534),0)</f>
        <v>0.20899999999999999</v>
      </c>
      <c r="W1534" s="6">
        <f>VLOOKUP($A1534,BUSINESS!$A$1:$J$2692,COLUMN(BUSINESS!$F1534),0)</f>
        <v>10</v>
      </c>
      <c r="X1534" s="6">
        <f>VLOOKUP($A1534,BUSINESS!$A$1:$J$2692,COLUMN(BUSINESS!$G1534),0)</f>
        <v>0</v>
      </c>
      <c r="Y1534" s="6">
        <f>VLOOKUP($A1534,BUSINESS!$A$1:$J$2692,COLUMN(BUSINESS!$H1534),0)</f>
        <v>372</v>
      </c>
      <c r="Z1534" s="6">
        <f>VLOOKUP($A1534,BUSINESS!$A$1:$J$2692,COLUMN(BUSINESS!$I1534),0)</f>
        <v>0.35599999999999998</v>
      </c>
      <c r="AA1534" s="6">
        <f>VLOOKUP($A1534,BUSINESS!$A$1:$J$2692,COLUMN(BUSINESS!$J1534),0)</f>
        <v>1.8680000000000001</v>
      </c>
      <c r="AB1534" s="5"/>
      <c r="AC1534" s="5"/>
      <c r="AD1534" s="5"/>
      <c r="AE1534" s="5"/>
    </row>
    <row r="1535" spans="1:31" ht="15.75" customHeight="1" x14ac:dyDescent="0.25">
      <c r="A1535" s="6">
        <v>1534</v>
      </c>
      <c r="B1535" s="7" t="str">
        <f>VLOOKUP($A1535,GDP!$A$1:$H$2692,COLUMN(GDP!B1535),0)</f>
        <v>Europe</v>
      </c>
      <c r="C1535" s="8" t="str">
        <f>VLOOKUP($A1535,GDP!$A$1:$H$2692,COLUMN(GDP!C1535),0)</f>
        <v>Montenegro-Europe</v>
      </c>
      <c r="D1535" s="9" t="str">
        <f>VLOOKUP($A1535,GDP!$A$1:$H$2692,COLUMN(GDP!D1535),0)</f>
        <v>2012</v>
      </c>
      <c r="E1535" s="8">
        <f>VLOOKUP($A1535,GDP!$A$1:$H$2692,COLUMN(GDP!E1535),0)</f>
        <v>4045813953</v>
      </c>
      <c r="F1535" s="7">
        <f>VLOOKUP($A1535,GDP!$A$1:$H$2692,COLUMN(GDP!F1535),0)</f>
        <v>7.5999999999999998E-2</v>
      </c>
      <c r="G1535" s="7">
        <f>VLOOKUP($A1535,GDP!$A$1:$H$2692,COLUMN(GDP!G1535),0)</f>
        <v>493</v>
      </c>
      <c r="H1535" s="7">
        <f>VLOOKUP($A1535,GDP!$A$1:$H$2692,COLUMN(GDP!H1535),0)</f>
        <v>9.6000000000000002E-2</v>
      </c>
      <c r="I1535" s="6">
        <f>VLOOKUP($A1535,ENERGY!$A$1:$F$2692,COLUMN(ENERGY!E1534),0)</f>
        <v>0</v>
      </c>
      <c r="J1535" s="6">
        <f>VLOOKUP($A1535,ENERGY!$A$1:$F$2692,COLUMN(ENERGY!F1534),0)</f>
        <v>0</v>
      </c>
      <c r="K1535" s="6">
        <f>VLOOKUP($A1535,'HUMAN RESOURCES'!$A$1:$M$2692,COLUMN('HUMAN RESOURCES'!$E1535),0)</f>
        <v>1.2E-2</v>
      </c>
      <c r="L1535" s="6">
        <f>VLOOKUP($A1535,'HUMAN RESOURCES'!$A$1:$M$2692,COLUMN('HUMAN RESOURCES'!$F1535),0)</f>
        <v>5.0000000000000001E-3</v>
      </c>
      <c r="M1535" s="6">
        <f>VLOOKUP($A1535,'HUMAN RESOURCES'!$A$1:$M$2692,COLUMN('HUMAN RESOURCES'!$G1535),0)</f>
        <v>77</v>
      </c>
      <c r="N1535" s="6">
        <f>VLOOKUP($A1535,'HUMAN RESOURCES'!$A$1:$M$2692,COLUMN('HUMAN RESOURCES'!$H1535),0)</f>
        <v>72</v>
      </c>
      <c r="O1535" s="6">
        <f>VLOOKUP($A1535,'HUMAN RESOURCES'!$A$1:$M$2692,COLUMN('HUMAN RESOURCES'!$I1535),0)</f>
        <v>0.19</v>
      </c>
      <c r="P1535" s="6">
        <f>VLOOKUP($A1535,'HUMAN RESOURCES'!$A$1:$M$2692,COLUMN('HUMAN RESOURCES'!$J1535),0)</f>
        <v>0.68200000000000005</v>
      </c>
      <c r="Q1535" s="6">
        <f>VLOOKUP($A1535,'HUMAN RESOURCES'!$A$1:$M$2692,COLUMN('HUMAN RESOURCES'!$K1535),0)</f>
        <v>0.128</v>
      </c>
      <c r="R1535" s="6">
        <f>VLOOKUP($A1535,'HUMAN RESOURCES'!$A$1:$M$2692,COLUMN('HUMAN RESOURCES'!$L1535),0)</f>
        <v>621081</v>
      </c>
      <c r="S1535" s="6">
        <f>VLOOKUP($A1535,'HUMAN RESOURCES'!$A$1:$M$2692,COLUMN('HUMAN RESOURCES'!$F1535),0)</f>
        <v>5.0000000000000001E-3</v>
      </c>
      <c r="T1535" s="6">
        <f>VLOOKUP($A1535,TOURISM!$A$1:$F$2692,COLUMN(TOURISM!$E1535),0)</f>
        <v>860000000</v>
      </c>
      <c r="U1535" s="6">
        <f>VLOOKUP($A1535,TOURISM!$A$1:$F$2692,COLUMN(TOURISM!$F1535),0)</f>
        <v>67000000</v>
      </c>
      <c r="V1535" s="6">
        <f>VLOOKUP($A1535,BUSINESS!$A$1:$J$2692,COLUMN(BUSINESS!$E1535),0)</f>
        <v>0.20899999999999999</v>
      </c>
      <c r="W1535" s="6">
        <f>VLOOKUP($A1535,BUSINESS!$A$1:$J$2692,COLUMN(BUSINESS!$F1535),0)</f>
        <v>10</v>
      </c>
      <c r="X1535" s="6">
        <f>VLOOKUP($A1535,BUSINESS!$A$1:$J$2692,COLUMN(BUSINESS!$G1535),0)</f>
        <v>50</v>
      </c>
      <c r="Y1535" s="6">
        <f>VLOOKUP($A1535,BUSINESS!$A$1:$J$2692,COLUMN(BUSINESS!$H1535),0)</f>
        <v>320</v>
      </c>
      <c r="Z1535" s="6">
        <f>VLOOKUP($A1535,BUSINESS!$A$1:$J$2692,COLUMN(BUSINESS!$I1535),0)</f>
        <v>0.56799999999999995</v>
      </c>
      <c r="AA1535" s="6">
        <f>VLOOKUP($A1535,BUSINESS!$A$1:$J$2692,COLUMN(BUSINESS!$J1535),0)</f>
        <v>1.595</v>
      </c>
      <c r="AB1535" s="5"/>
      <c r="AC1535" s="5"/>
      <c r="AD1535" s="5"/>
      <c r="AE1535" s="5"/>
    </row>
    <row r="1536" spans="1:31" ht="15.75" customHeight="1" x14ac:dyDescent="0.25">
      <c r="A1536" s="6">
        <v>1535</v>
      </c>
      <c r="B1536" s="7" t="str">
        <f>VLOOKUP($A1536,GDP!$A$1:$H$2692,COLUMN(GDP!B1536),0)</f>
        <v>Europe</v>
      </c>
      <c r="C1536" s="8" t="str">
        <f>VLOOKUP($A1536,GDP!$A$1:$H$2692,COLUMN(GDP!C1536),0)</f>
        <v>Netherlands-Europe</v>
      </c>
      <c r="D1536" s="9" t="str">
        <f>VLOOKUP($A1536,GDP!$A$1:$H$2692,COLUMN(GDP!D1536),0)</f>
        <v>2000</v>
      </c>
      <c r="E1536" s="8">
        <f>VLOOKUP($A1536,GDP!$A$1:$H$2692,COLUMN(GDP!E1536),0)</f>
        <v>385000000000</v>
      </c>
      <c r="F1536" s="7">
        <f>VLOOKUP($A1536,GDP!$A$1:$H$2692,COLUMN(GDP!F1536),0)</f>
        <v>0.08</v>
      </c>
      <c r="G1536" s="7">
        <f>VLOOKUP($A1536,GDP!$A$1:$H$2692,COLUMN(GDP!G1536),0)</f>
        <v>1932</v>
      </c>
      <c r="H1536" s="7">
        <f>VLOOKUP($A1536,GDP!$A$1:$H$2692,COLUMN(GDP!H1536),0)</f>
        <v>4.8000000000000001E-2</v>
      </c>
      <c r="I1536" s="6">
        <f>VLOOKUP($A1536,ENERGY!$A$1:$F$2692,COLUMN(ENERGY!E1535),0)</f>
        <v>78220</v>
      </c>
      <c r="J1536" s="6">
        <f>VLOOKUP($A1536,ENERGY!$A$1:$F$2692,COLUMN(ENERGY!F1535),0)</f>
        <v>0</v>
      </c>
      <c r="K1536" s="6">
        <f>VLOOKUP($A1536,'HUMAN RESOURCES'!$A$1:$M$2692,COLUMN('HUMAN RESOURCES'!$E1536),0)</f>
        <v>1.2999999999999999E-2</v>
      </c>
      <c r="L1536" s="6">
        <f>VLOOKUP($A1536,'HUMAN RESOURCES'!$A$1:$M$2692,COLUMN('HUMAN RESOURCES'!$F1536),0)</f>
        <v>5.0000000000000001E-3</v>
      </c>
      <c r="M1536" s="6">
        <f>VLOOKUP($A1536,'HUMAN RESOURCES'!$A$1:$M$2692,COLUMN('HUMAN RESOURCES'!$G1536),0)</f>
        <v>81</v>
      </c>
      <c r="N1536" s="6">
        <f>VLOOKUP($A1536,'HUMAN RESOURCES'!$A$1:$M$2692,COLUMN('HUMAN RESOURCES'!$H1536),0)</f>
        <v>76</v>
      </c>
      <c r="O1536" s="6">
        <f>VLOOKUP($A1536,'HUMAN RESOURCES'!$A$1:$M$2692,COLUMN('HUMAN RESOURCES'!$I1536),0)</f>
        <v>0.186</v>
      </c>
      <c r="P1536" s="6">
        <f>VLOOKUP($A1536,'HUMAN RESOURCES'!$A$1:$M$2692,COLUMN('HUMAN RESOURCES'!$J1536),0)</f>
        <v>0.67900000000000005</v>
      </c>
      <c r="Q1536" s="6">
        <f>VLOOKUP($A1536,'HUMAN RESOURCES'!$A$1:$M$2692,COLUMN('HUMAN RESOURCES'!$K1536),0)</f>
        <v>0.13600000000000001</v>
      </c>
      <c r="R1536" s="6">
        <f>VLOOKUP($A1536,'HUMAN RESOURCES'!$A$1:$M$2692,COLUMN('HUMAN RESOURCES'!$L1536),0)</f>
        <v>15925513</v>
      </c>
      <c r="S1536" s="6">
        <f>VLOOKUP($A1536,'HUMAN RESOURCES'!$A$1:$M$2692,COLUMN('HUMAN RESOURCES'!$F1536),0)</f>
        <v>5.0000000000000001E-3</v>
      </c>
      <c r="T1536" s="6">
        <f>VLOOKUP($A1536,TOURISM!$A$1:$F$2692,COLUMN(TOURISM!$E1536),0)</f>
        <v>11285000000</v>
      </c>
      <c r="U1536" s="6">
        <f>VLOOKUP($A1536,TOURISM!$A$1:$F$2692,COLUMN(TOURISM!$F1536),0)</f>
        <v>13649000000</v>
      </c>
      <c r="V1536" s="6">
        <f>VLOOKUP($A1536,BUSINESS!$A$1:$J$2692,COLUMN(BUSINESS!$E1536),0)</f>
        <v>0</v>
      </c>
      <c r="W1536" s="6">
        <f>VLOOKUP($A1536,BUSINESS!$A$1:$J$2692,COLUMN(BUSINESS!$F1536),0)</f>
        <v>0</v>
      </c>
      <c r="X1536" s="6">
        <f>VLOOKUP($A1536,BUSINESS!$A$1:$J$2692,COLUMN(BUSINESS!$G1536),0)</f>
        <v>0</v>
      </c>
      <c r="Y1536" s="6">
        <f>VLOOKUP($A1536,BUSINESS!$A$1:$J$2692,COLUMN(BUSINESS!$H1536),0)</f>
        <v>0</v>
      </c>
      <c r="Z1536" s="6">
        <f>VLOOKUP($A1536,BUSINESS!$A$1:$J$2692,COLUMN(BUSINESS!$I1536),0)</f>
        <v>0.44</v>
      </c>
      <c r="AA1536" s="6">
        <f>VLOOKUP($A1536,BUSINESS!$A$1:$J$2692,COLUMN(BUSINESS!$J1536),0)</f>
        <v>0.67800000000000005</v>
      </c>
      <c r="AB1536" s="5"/>
      <c r="AC1536" s="5"/>
      <c r="AD1536" s="5"/>
      <c r="AE1536" s="5"/>
    </row>
    <row r="1537" spans="1:31" ht="15.75" customHeight="1" x14ac:dyDescent="0.25">
      <c r="A1537" s="6">
        <v>1536</v>
      </c>
      <c r="B1537" s="7" t="str">
        <f>VLOOKUP($A1537,GDP!$A$1:$H$2692,COLUMN(GDP!B1537),0)</f>
        <v>Europe</v>
      </c>
      <c r="C1537" s="8" t="str">
        <f>VLOOKUP($A1537,GDP!$A$1:$H$2692,COLUMN(GDP!C1537),0)</f>
        <v>Netherlands-Europe</v>
      </c>
      <c r="D1537" s="9" t="str">
        <f>VLOOKUP($A1537,GDP!$A$1:$H$2692,COLUMN(GDP!D1537),0)</f>
        <v>2001</v>
      </c>
      <c r="E1537" s="8">
        <f>VLOOKUP($A1537,GDP!$A$1:$H$2692,COLUMN(GDP!E1537),0)</f>
        <v>401000000000</v>
      </c>
      <c r="F1537" s="7">
        <f>VLOOKUP($A1537,GDP!$A$1:$H$2692,COLUMN(GDP!F1537),0)</f>
        <v>8.3000000000000004E-2</v>
      </c>
      <c r="G1537" s="7">
        <f>VLOOKUP($A1537,GDP!$A$1:$H$2692,COLUMN(GDP!G1537),0)</f>
        <v>2079</v>
      </c>
      <c r="H1537" s="7">
        <f>VLOOKUP($A1537,GDP!$A$1:$H$2692,COLUMN(GDP!H1537),0)</f>
        <v>0.05</v>
      </c>
      <c r="I1537" s="6">
        <f>VLOOKUP($A1537,ENERGY!$A$1:$F$2692,COLUMN(ENERGY!E1536),0)</f>
        <v>77419</v>
      </c>
      <c r="J1537" s="6">
        <f>VLOOKUP($A1537,ENERGY!$A$1:$F$2692,COLUMN(ENERGY!F1536),0)</f>
        <v>0</v>
      </c>
      <c r="K1537" s="6">
        <f>VLOOKUP($A1537,'HUMAN RESOURCES'!$A$1:$M$2692,COLUMN('HUMAN RESOURCES'!$E1537),0)</f>
        <v>1.2999999999999999E-2</v>
      </c>
      <c r="L1537" s="6">
        <f>VLOOKUP($A1537,'HUMAN RESOURCES'!$A$1:$M$2692,COLUMN('HUMAN RESOURCES'!$F1537),0)</f>
        <v>5.0000000000000001E-3</v>
      </c>
      <c r="M1537" s="6">
        <f>VLOOKUP($A1537,'HUMAN RESOURCES'!$A$1:$M$2692,COLUMN('HUMAN RESOURCES'!$G1537),0)</f>
        <v>81</v>
      </c>
      <c r="N1537" s="6">
        <f>VLOOKUP($A1537,'HUMAN RESOURCES'!$A$1:$M$2692,COLUMN('HUMAN RESOURCES'!$H1537),0)</f>
        <v>76</v>
      </c>
      <c r="O1537" s="6">
        <f>VLOOKUP($A1537,'HUMAN RESOURCES'!$A$1:$M$2692,COLUMN('HUMAN RESOURCES'!$I1537),0)</f>
        <v>0.186</v>
      </c>
      <c r="P1537" s="6">
        <f>VLOOKUP($A1537,'HUMAN RESOURCES'!$A$1:$M$2692,COLUMN('HUMAN RESOURCES'!$J1537),0)</f>
        <v>0.67800000000000005</v>
      </c>
      <c r="Q1537" s="6">
        <f>VLOOKUP($A1537,'HUMAN RESOURCES'!$A$1:$M$2692,COLUMN('HUMAN RESOURCES'!$K1537),0)</f>
        <v>0.13600000000000001</v>
      </c>
      <c r="R1537" s="6">
        <f>VLOOKUP($A1537,'HUMAN RESOURCES'!$A$1:$M$2692,COLUMN('HUMAN RESOURCES'!$L1537),0)</f>
        <v>16046180</v>
      </c>
      <c r="S1537" s="6">
        <f>VLOOKUP($A1537,'HUMAN RESOURCES'!$A$1:$M$2692,COLUMN('HUMAN RESOURCES'!$F1537),0)</f>
        <v>5.0000000000000001E-3</v>
      </c>
      <c r="T1537" s="6">
        <f>VLOOKUP($A1537,TOURISM!$A$1:$F$2692,COLUMN(TOURISM!$E1537),0)</f>
        <v>11147000000</v>
      </c>
      <c r="U1537" s="6">
        <f>VLOOKUP($A1537,TOURISM!$A$1:$F$2692,COLUMN(TOURISM!$F1537),0)</f>
        <v>13061000000</v>
      </c>
      <c r="V1537" s="6">
        <f>VLOOKUP($A1537,BUSINESS!$A$1:$J$2692,COLUMN(BUSINESS!$E1537),0)</f>
        <v>0</v>
      </c>
      <c r="W1537" s="6">
        <f>VLOOKUP($A1537,BUSINESS!$A$1:$J$2692,COLUMN(BUSINESS!$F1537),0)</f>
        <v>0</v>
      </c>
      <c r="X1537" s="6">
        <f>VLOOKUP($A1537,BUSINESS!$A$1:$J$2692,COLUMN(BUSINESS!$G1537),0)</f>
        <v>0</v>
      </c>
      <c r="Y1537" s="6">
        <f>VLOOKUP($A1537,BUSINESS!$A$1:$J$2692,COLUMN(BUSINESS!$H1537),0)</f>
        <v>0</v>
      </c>
      <c r="Z1537" s="6">
        <f>VLOOKUP($A1537,BUSINESS!$A$1:$J$2692,COLUMN(BUSINESS!$I1537),0)</f>
        <v>0.49399999999999999</v>
      </c>
      <c r="AA1537" s="6">
        <f>VLOOKUP($A1537,BUSINESS!$A$1:$J$2692,COLUMN(BUSINESS!$J1537),0)</f>
        <v>0.76500000000000001</v>
      </c>
      <c r="AB1537" s="5"/>
      <c r="AC1537" s="5"/>
      <c r="AD1537" s="5"/>
      <c r="AE1537" s="5"/>
    </row>
    <row r="1538" spans="1:31" ht="15.75" customHeight="1" x14ac:dyDescent="0.25">
      <c r="A1538" s="6">
        <v>1537</v>
      </c>
      <c r="B1538" s="7" t="str">
        <f>VLOOKUP($A1538,GDP!$A$1:$H$2692,COLUMN(GDP!B1538),0)</f>
        <v>Europe</v>
      </c>
      <c r="C1538" s="8" t="str">
        <f>VLOOKUP($A1538,GDP!$A$1:$H$2692,COLUMN(GDP!C1538),0)</f>
        <v>Netherlands-Europe</v>
      </c>
      <c r="D1538" s="9" t="str">
        <f>VLOOKUP($A1538,GDP!$A$1:$H$2692,COLUMN(GDP!D1538),0)</f>
        <v>2002</v>
      </c>
      <c r="E1538" s="8">
        <f>VLOOKUP($A1538,GDP!$A$1:$H$2692,COLUMN(GDP!E1538),0)</f>
        <v>438000000000</v>
      </c>
      <c r="F1538" s="7">
        <f>VLOOKUP($A1538,GDP!$A$1:$H$2692,COLUMN(GDP!F1538),0)</f>
        <v>8.8999999999999996E-2</v>
      </c>
      <c r="G1538" s="7">
        <f>VLOOKUP($A1538,GDP!$A$1:$H$2692,COLUMN(GDP!G1538),0)</f>
        <v>2411</v>
      </c>
      <c r="H1538" s="7">
        <f>VLOOKUP($A1538,GDP!$A$1:$H$2692,COLUMN(GDP!H1538),0)</f>
        <v>0.04</v>
      </c>
      <c r="I1538" s="6">
        <f>VLOOKUP($A1538,ENERGY!$A$1:$F$2692,COLUMN(ENERGY!E1537),0)</f>
        <v>83426</v>
      </c>
      <c r="J1538" s="6">
        <f>VLOOKUP($A1538,ENERGY!$A$1:$F$2692,COLUMN(ENERGY!F1537),0)</f>
        <v>182078</v>
      </c>
      <c r="K1538" s="6">
        <f>VLOOKUP($A1538,'HUMAN RESOURCES'!$A$1:$M$2692,COLUMN('HUMAN RESOURCES'!$E1538),0)</f>
        <v>1.2999999999999999E-2</v>
      </c>
      <c r="L1538" s="6">
        <f>VLOOKUP($A1538,'HUMAN RESOURCES'!$A$1:$M$2692,COLUMN('HUMAN RESOURCES'!$F1538),0)</f>
        <v>5.0000000000000001E-3</v>
      </c>
      <c r="M1538" s="6">
        <f>VLOOKUP($A1538,'HUMAN RESOURCES'!$A$1:$M$2692,COLUMN('HUMAN RESOURCES'!$G1538),0)</f>
        <v>81</v>
      </c>
      <c r="N1538" s="6">
        <f>VLOOKUP($A1538,'HUMAN RESOURCES'!$A$1:$M$2692,COLUMN('HUMAN RESOURCES'!$H1538),0)</f>
        <v>76</v>
      </c>
      <c r="O1538" s="6">
        <f>VLOOKUP($A1538,'HUMAN RESOURCES'!$A$1:$M$2692,COLUMN('HUMAN RESOURCES'!$I1538),0)</f>
        <v>0.186</v>
      </c>
      <c r="P1538" s="6">
        <f>VLOOKUP($A1538,'HUMAN RESOURCES'!$A$1:$M$2692,COLUMN('HUMAN RESOURCES'!$J1538),0)</f>
        <v>0.67700000000000005</v>
      </c>
      <c r="Q1538" s="6">
        <f>VLOOKUP($A1538,'HUMAN RESOURCES'!$A$1:$M$2692,COLUMN('HUMAN RESOURCES'!$K1538),0)</f>
        <v>0.13700000000000001</v>
      </c>
      <c r="R1538" s="6">
        <f>VLOOKUP($A1538,'HUMAN RESOURCES'!$A$1:$M$2692,COLUMN('HUMAN RESOURCES'!$L1538),0)</f>
        <v>16148929</v>
      </c>
      <c r="S1538" s="6">
        <f>VLOOKUP($A1538,'HUMAN RESOURCES'!$A$1:$M$2692,COLUMN('HUMAN RESOURCES'!$F1538),0)</f>
        <v>5.0000000000000001E-3</v>
      </c>
      <c r="T1538" s="6">
        <f>VLOOKUP($A1538,TOURISM!$A$1:$F$2692,COLUMN(TOURISM!$E1538),0)</f>
        <v>11745000000</v>
      </c>
      <c r="U1538" s="6">
        <f>VLOOKUP($A1538,TOURISM!$A$1:$F$2692,COLUMN(TOURISM!$F1538),0)</f>
        <v>14201000000</v>
      </c>
      <c r="V1538" s="6">
        <f>VLOOKUP($A1538,BUSINESS!$A$1:$J$2692,COLUMN(BUSINESS!$E1538),0)</f>
        <v>0</v>
      </c>
      <c r="W1538" s="6">
        <f>VLOOKUP($A1538,BUSINESS!$A$1:$J$2692,COLUMN(BUSINESS!$F1538),0)</f>
        <v>0</v>
      </c>
      <c r="X1538" s="6">
        <f>VLOOKUP($A1538,BUSINESS!$A$1:$J$2692,COLUMN(BUSINESS!$G1538),0)</f>
        <v>0</v>
      </c>
      <c r="Y1538" s="6">
        <f>VLOOKUP($A1538,BUSINESS!$A$1:$J$2692,COLUMN(BUSINESS!$H1538),0)</f>
        <v>0</v>
      </c>
      <c r="Z1538" s="6">
        <f>VLOOKUP($A1538,BUSINESS!$A$1:$J$2692,COLUMN(BUSINESS!$I1538),0)</f>
        <v>0.61299999999999999</v>
      </c>
      <c r="AA1538" s="6">
        <f>VLOOKUP($A1538,BUSINESS!$A$1:$J$2692,COLUMN(BUSINESS!$J1538),0)</f>
        <v>0.754</v>
      </c>
      <c r="AB1538" s="5"/>
      <c r="AC1538" s="5"/>
      <c r="AD1538" s="5"/>
      <c r="AE1538" s="5"/>
    </row>
    <row r="1539" spans="1:31" ht="15.75" customHeight="1" x14ac:dyDescent="0.25">
      <c r="A1539" s="6">
        <v>1538</v>
      </c>
      <c r="B1539" s="7" t="str">
        <f>VLOOKUP($A1539,GDP!$A$1:$H$2692,COLUMN(GDP!B1539),0)</f>
        <v>Europe</v>
      </c>
      <c r="C1539" s="8" t="str">
        <f>VLOOKUP($A1539,GDP!$A$1:$H$2692,COLUMN(GDP!C1539),0)</f>
        <v>Netherlands-Europe</v>
      </c>
      <c r="D1539" s="9" t="str">
        <f>VLOOKUP($A1539,GDP!$A$1:$H$2692,COLUMN(GDP!D1539),0)</f>
        <v>2003</v>
      </c>
      <c r="E1539" s="8">
        <f>VLOOKUP($A1539,GDP!$A$1:$H$2692,COLUMN(GDP!E1539),0)</f>
        <v>538000000000</v>
      </c>
      <c r="F1539" s="7">
        <f>VLOOKUP($A1539,GDP!$A$1:$H$2692,COLUMN(GDP!F1539),0)</f>
        <v>9.8000000000000004E-2</v>
      </c>
      <c r="G1539" s="7">
        <f>VLOOKUP($A1539,GDP!$A$1:$H$2692,COLUMN(GDP!G1539),0)</f>
        <v>3249</v>
      </c>
      <c r="H1539" s="7">
        <f>VLOOKUP($A1539,GDP!$A$1:$H$2692,COLUMN(GDP!H1539),0)</f>
        <v>0.03</v>
      </c>
      <c r="I1539" s="6">
        <f>VLOOKUP($A1539,ENERGY!$A$1:$F$2692,COLUMN(ENERGY!E1538),0)</f>
        <v>78175</v>
      </c>
      <c r="J1539" s="6">
        <f>VLOOKUP($A1539,ENERGY!$A$1:$F$2692,COLUMN(ENERGY!F1538),0)</f>
        <v>169650</v>
      </c>
      <c r="K1539" s="6">
        <f>VLOOKUP($A1539,'HUMAN RESOURCES'!$A$1:$M$2692,COLUMN('HUMAN RESOURCES'!$E1539),0)</f>
        <v>1.2E-2</v>
      </c>
      <c r="L1539" s="6">
        <f>VLOOKUP($A1539,'HUMAN RESOURCES'!$A$1:$M$2692,COLUMN('HUMAN RESOURCES'!$F1539),0)</f>
        <v>5.0000000000000001E-3</v>
      </c>
      <c r="M1539" s="6">
        <f>VLOOKUP($A1539,'HUMAN RESOURCES'!$A$1:$M$2692,COLUMN('HUMAN RESOURCES'!$G1539),0)</f>
        <v>81</v>
      </c>
      <c r="N1539" s="6">
        <f>VLOOKUP($A1539,'HUMAN RESOURCES'!$A$1:$M$2692,COLUMN('HUMAN RESOURCES'!$H1539),0)</f>
        <v>76</v>
      </c>
      <c r="O1539" s="6">
        <f>VLOOKUP($A1539,'HUMAN RESOURCES'!$A$1:$M$2692,COLUMN('HUMAN RESOURCES'!$I1539),0)</f>
        <v>0.186</v>
      </c>
      <c r="P1539" s="6">
        <f>VLOOKUP($A1539,'HUMAN RESOURCES'!$A$1:$M$2692,COLUMN('HUMAN RESOURCES'!$J1539),0)</f>
        <v>0.67600000000000005</v>
      </c>
      <c r="Q1539" s="6">
        <f>VLOOKUP($A1539,'HUMAN RESOURCES'!$A$1:$M$2692,COLUMN('HUMAN RESOURCES'!$K1539),0)</f>
        <v>0.13800000000000001</v>
      </c>
      <c r="R1539" s="6">
        <f>VLOOKUP($A1539,'HUMAN RESOURCES'!$A$1:$M$2692,COLUMN('HUMAN RESOURCES'!$L1539),0)</f>
        <v>16225302</v>
      </c>
      <c r="S1539" s="6">
        <f>VLOOKUP($A1539,'HUMAN RESOURCES'!$A$1:$M$2692,COLUMN('HUMAN RESOURCES'!$F1539),0)</f>
        <v>5.0000000000000001E-3</v>
      </c>
      <c r="T1539" s="6">
        <f>VLOOKUP($A1539,TOURISM!$A$1:$F$2692,COLUMN(TOURISM!$E1539),0)</f>
        <v>14603000000</v>
      </c>
      <c r="U1539" s="6">
        <f>VLOOKUP($A1539,TOURISM!$A$1:$F$2692,COLUMN(TOURISM!$F1539),0)</f>
        <v>15887000000</v>
      </c>
      <c r="V1539" s="6">
        <f>VLOOKUP($A1539,BUSINESS!$A$1:$J$2692,COLUMN(BUSINESS!$E1539),0)</f>
        <v>0</v>
      </c>
      <c r="W1539" s="6">
        <f>VLOOKUP($A1539,BUSINESS!$A$1:$J$2692,COLUMN(BUSINESS!$F1539),0)</f>
        <v>9</v>
      </c>
      <c r="X1539" s="6">
        <f>VLOOKUP($A1539,BUSINESS!$A$1:$J$2692,COLUMN(BUSINESS!$G1539),0)</f>
        <v>0</v>
      </c>
      <c r="Y1539" s="6">
        <f>VLOOKUP($A1539,BUSINESS!$A$1:$J$2692,COLUMN(BUSINESS!$H1539),0)</f>
        <v>0</v>
      </c>
      <c r="Z1539" s="6">
        <f>VLOOKUP($A1539,BUSINESS!$A$1:$J$2692,COLUMN(BUSINESS!$I1539),0)</f>
        <v>0.64400000000000002</v>
      </c>
      <c r="AA1539" s="6">
        <f>VLOOKUP($A1539,BUSINESS!$A$1:$J$2692,COLUMN(BUSINESS!$J1539),0)</f>
        <v>0.81799999999999995</v>
      </c>
      <c r="AB1539" s="5"/>
      <c r="AC1539" s="5"/>
      <c r="AD1539" s="5"/>
      <c r="AE1539" s="5"/>
    </row>
    <row r="1540" spans="1:31" ht="15.75" customHeight="1" x14ac:dyDescent="0.25">
      <c r="A1540" s="6">
        <v>1539</v>
      </c>
      <c r="B1540" s="7" t="str">
        <f>VLOOKUP($A1540,GDP!$A$1:$H$2692,COLUMN(GDP!B1540),0)</f>
        <v>Europe</v>
      </c>
      <c r="C1540" s="8" t="str">
        <f>VLOOKUP($A1540,GDP!$A$1:$H$2692,COLUMN(GDP!C1540),0)</f>
        <v>Netherlands-Europe</v>
      </c>
      <c r="D1540" s="9" t="str">
        <f>VLOOKUP($A1540,GDP!$A$1:$H$2692,COLUMN(GDP!D1540),0)</f>
        <v>2004</v>
      </c>
      <c r="E1540" s="8">
        <f>VLOOKUP($A1540,GDP!$A$1:$H$2692,COLUMN(GDP!E1540),0)</f>
        <v>610000000000</v>
      </c>
      <c r="F1540" s="7">
        <f>VLOOKUP($A1540,GDP!$A$1:$H$2692,COLUMN(GDP!F1540),0)</f>
        <v>0.1</v>
      </c>
      <c r="G1540" s="7">
        <f>VLOOKUP($A1540,GDP!$A$1:$H$2692,COLUMN(GDP!G1540),0)</f>
        <v>3739</v>
      </c>
      <c r="H1540" s="7">
        <f>VLOOKUP($A1540,GDP!$A$1:$H$2692,COLUMN(GDP!H1540),0)</f>
        <v>2.8000000000000001E-2</v>
      </c>
      <c r="I1540" s="6">
        <f>VLOOKUP($A1540,ENERGY!$A$1:$F$2692,COLUMN(ENERGY!E1539),0)</f>
        <v>79550</v>
      </c>
      <c r="J1540" s="6">
        <f>VLOOKUP($A1540,ENERGY!$A$1:$F$2692,COLUMN(ENERGY!F1539),0)</f>
        <v>173845</v>
      </c>
      <c r="K1540" s="6">
        <f>VLOOKUP($A1540,'HUMAN RESOURCES'!$A$1:$M$2692,COLUMN('HUMAN RESOURCES'!$E1540),0)</f>
        <v>1.2E-2</v>
      </c>
      <c r="L1540" s="6">
        <f>VLOOKUP($A1540,'HUMAN RESOURCES'!$A$1:$M$2692,COLUMN('HUMAN RESOURCES'!$F1540),0)</f>
        <v>5.0000000000000001E-3</v>
      </c>
      <c r="M1540" s="6">
        <f>VLOOKUP($A1540,'HUMAN RESOURCES'!$A$1:$M$2692,COLUMN('HUMAN RESOURCES'!$G1540),0)</f>
        <v>81</v>
      </c>
      <c r="N1540" s="6">
        <f>VLOOKUP($A1540,'HUMAN RESOURCES'!$A$1:$M$2692,COLUMN('HUMAN RESOURCES'!$H1540),0)</f>
        <v>77</v>
      </c>
      <c r="O1540" s="6">
        <f>VLOOKUP($A1540,'HUMAN RESOURCES'!$A$1:$M$2692,COLUMN('HUMAN RESOURCES'!$I1540),0)</f>
        <v>0.185</v>
      </c>
      <c r="P1540" s="6">
        <f>VLOOKUP($A1540,'HUMAN RESOURCES'!$A$1:$M$2692,COLUMN('HUMAN RESOURCES'!$J1540),0)</f>
        <v>0.67600000000000005</v>
      </c>
      <c r="Q1540" s="6">
        <f>VLOOKUP($A1540,'HUMAN RESOURCES'!$A$1:$M$2692,COLUMN('HUMAN RESOURCES'!$K1540),0)</f>
        <v>0.13900000000000001</v>
      </c>
      <c r="R1540" s="6">
        <f>VLOOKUP($A1540,'HUMAN RESOURCES'!$A$1:$M$2692,COLUMN('HUMAN RESOURCES'!$L1540),0)</f>
        <v>16281779</v>
      </c>
      <c r="S1540" s="6">
        <f>VLOOKUP($A1540,'HUMAN RESOURCES'!$A$1:$M$2692,COLUMN('HUMAN RESOURCES'!$F1540),0)</f>
        <v>5.0000000000000001E-3</v>
      </c>
      <c r="T1540" s="6">
        <f>VLOOKUP($A1540,TOURISM!$A$1:$F$2692,COLUMN(TOURISM!$E1540),0)</f>
        <v>16495000000</v>
      </c>
      <c r="U1540" s="6">
        <f>VLOOKUP($A1540,TOURISM!$A$1:$F$2692,COLUMN(TOURISM!$F1540),0)</f>
        <v>16937000000</v>
      </c>
      <c r="V1540" s="6">
        <f>VLOOKUP($A1540,BUSINESS!$A$1:$J$2692,COLUMN(BUSINESS!$E1540),0)</f>
        <v>0</v>
      </c>
      <c r="W1540" s="6">
        <f>VLOOKUP($A1540,BUSINESS!$A$1:$J$2692,COLUMN(BUSINESS!$F1540),0)</f>
        <v>9</v>
      </c>
      <c r="X1540" s="6">
        <f>VLOOKUP($A1540,BUSINESS!$A$1:$J$2692,COLUMN(BUSINESS!$G1540),0)</f>
        <v>0</v>
      </c>
      <c r="Y1540" s="6">
        <f>VLOOKUP($A1540,BUSINESS!$A$1:$J$2692,COLUMN(BUSINESS!$H1540),0)</f>
        <v>0</v>
      </c>
      <c r="Z1540" s="6">
        <f>VLOOKUP($A1540,BUSINESS!$A$1:$J$2692,COLUMN(BUSINESS!$I1540),0)</f>
        <v>0.68500000000000005</v>
      </c>
      <c r="AA1540" s="6">
        <f>VLOOKUP($A1540,BUSINESS!$A$1:$J$2692,COLUMN(BUSINESS!$J1540),0)</f>
        <v>0.91200000000000003</v>
      </c>
      <c r="AB1540" s="5"/>
      <c r="AC1540" s="5"/>
      <c r="AD1540" s="5"/>
      <c r="AE1540" s="5"/>
    </row>
    <row r="1541" spans="1:31" ht="15.75" customHeight="1" x14ac:dyDescent="0.25">
      <c r="A1541" s="6">
        <v>1540</v>
      </c>
      <c r="B1541" s="7" t="str">
        <f>VLOOKUP($A1541,GDP!$A$1:$H$2692,COLUMN(GDP!B1541),0)</f>
        <v>Europe</v>
      </c>
      <c r="C1541" s="8" t="str">
        <f>VLOOKUP($A1541,GDP!$A$1:$H$2692,COLUMN(GDP!C1541),0)</f>
        <v>Netherlands-Europe</v>
      </c>
      <c r="D1541" s="9" t="str">
        <f>VLOOKUP($A1541,GDP!$A$1:$H$2692,COLUMN(GDP!D1541),0)</f>
        <v>2005</v>
      </c>
      <c r="E1541" s="8">
        <f>VLOOKUP($A1541,GDP!$A$1:$H$2692,COLUMN(GDP!E1541),0)</f>
        <v>638000000000</v>
      </c>
      <c r="F1541" s="7">
        <f>VLOOKUP($A1541,GDP!$A$1:$H$2692,COLUMN(GDP!F1541),0)</f>
        <v>0.109</v>
      </c>
      <c r="G1541" s="7">
        <f>VLOOKUP($A1541,GDP!$A$1:$H$2692,COLUMN(GDP!G1541),0)</f>
        <v>4261</v>
      </c>
      <c r="H1541" s="7">
        <f>VLOOKUP($A1541,GDP!$A$1:$H$2692,COLUMN(GDP!H1541),0)</f>
        <v>2.8000000000000001E-2</v>
      </c>
      <c r="I1541" s="6">
        <f>VLOOKUP($A1541,ENERGY!$A$1:$F$2692,COLUMN(ENERGY!E1540),0)</f>
        <v>79350</v>
      </c>
      <c r="J1541" s="6">
        <f>VLOOKUP($A1541,ENERGY!$A$1:$F$2692,COLUMN(ENERGY!F1540),0)</f>
        <v>171766</v>
      </c>
      <c r="K1541" s="6">
        <f>VLOOKUP($A1541,'HUMAN RESOURCES'!$A$1:$M$2692,COLUMN('HUMAN RESOURCES'!$E1541),0)</f>
        <v>1.2E-2</v>
      </c>
      <c r="L1541" s="6">
        <f>VLOOKUP($A1541,'HUMAN RESOURCES'!$A$1:$M$2692,COLUMN('HUMAN RESOURCES'!$F1541),0)</f>
        <v>5.0000000000000001E-3</v>
      </c>
      <c r="M1541" s="6">
        <f>VLOOKUP($A1541,'HUMAN RESOURCES'!$A$1:$M$2692,COLUMN('HUMAN RESOURCES'!$G1541),0)</f>
        <v>82</v>
      </c>
      <c r="N1541" s="6">
        <f>VLOOKUP($A1541,'HUMAN RESOURCES'!$A$1:$M$2692,COLUMN('HUMAN RESOURCES'!$H1541),0)</f>
        <v>77</v>
      </c>
      <c r="O1541" s="6">
        <f>VLOOKUP($A1541,'HUMAN RESOURCES'!$A$1:$M$2692,COLUMN('HUMAN RESOURCES'!$I1541),0)</f>
        <v>0.184</v>
      </c>
      <c r="P1541" s="6">
        <f>VLOOKUP($A1541,'HUMAN RESOURCES'!$A$1:$M$2692,COLUMN('HUMAN RESOURCES'!$J1541),0)</f>
        <v>0.67500000000000004</v>
      </c>
      <c r="Q1541" s="6">
        <f>VLOOKUP($A1541,'HUMAN RESOURCES'!$A$1:$M$2692,COLUMN('HUMAN RESOURCES'!$K1541),0)</f>
        <v>0.14000000000000001</v>
      </c>
      <c r="R1541" s="6">
        <f>VLOOKUP($A1541,'HUMAN RESOURCES'!$A$1:$M$2692,COLUMN('HUMAN RESOURCES'!$L1541),0)</f>
        <v>16319868</v>
      </c>
      <c r="S1541" s="6">
        <f>VLOOKUP($A1541,'HUMAN RESOURCES'!$A$1:$M$2692,COLUMN('HUMAN RESOURCES'!$F1541),0)</f>
        <v>5.0000000000000001E-3</v>
      </c>
      <c r="T1541" s="6">
        <f>VLOOKUP($A1541,TOURISM!$A$1:$F$2692,COLUMN(TOURISM!$E1541),0)</f>
        <v>16528000000</v>
      </c>
      <c r="U1541" s="6">
        <f>VLOOKUP($A1541,TOURISM!$A$1:$F$2692,COLUMN(TOURISM!$F1541),0)</f>
        <v>16621000000</v>
      </c>
      <c r="V1541" s="6">
        <f>VLOOKUP($A1541,BUSINESS!$A$1:$J$2692,COLUMN(BUSINESS!$E1541),0)</f>
        <v>0.47699999999999998</v>
      </c>
      <c r="W1541" s="6">
        <f>VLOOKUP($A1541,BUSINESS!$A$1:$J$2692,COLUMN(BUSINESS!$F1541),0)</f>
        <v>9</v>
      </c>
      <c r="X1541" s="6">
        <f>VLOOKUP($A1541,BUSINESS!$A$1:$J$2692,COLUMN(BUSINESS!$G1541),0)</f>
        <v>0</v>
      </c>
      <c r="Y1541" s="6">
        <f>VLOOKUP($A1541,BUSINESS!$A$1:$J$2692,COLUMN(BUSINESS!$H1541),0)</f>
        <v>250</v>
      </c>
      <c r="Z1541" s="6">
        <f>VLOOKUP($A1541,BUSINESS!$A$1:$J$2692,COLUMN(BUSINESS!$I1541),0)</f>
        <v>0.81</v>
      </c>
      <c r="AA1541" s="6">
        <f>VLOOKUP($A1541,BUSINESS!$A$1:$J$2692,COLUMN(BUSINESS!$J1541),0)</f>
        <v>0.97099999999999997</v>
      </c>
      <c r="AB1541" s="5"/>
      <c r="AC1541" s="5"/>
      <c r="AD1541" s="5"/>
      <c r="AE1541" s="5"/>
    </row>
    <row r="1542" spans="1:31" ht="15.75" customHeight="1" x14ac:dyDescent="0.25">
      <c r="A1542" s="6">
        <v>1541</v>
      </c>
      <c r="B1542" s="7" t="str">
        <f>VLOOKUP($A1542,GDP!$A$1:$H$2692,COLUMN(GDP!B1542),0)</f>
        <v>Europe</v>
      </c>
      <c r="C1542" s="8" t="str">
        <f>VLOOKUP($A1542,GDP!$A$1:$H$2692,COLUMN(GDP!C1542),0)</f>
        <v>Netherlands-Europe</v>
      </c>
      <c r="D1542" s="9" t="str">
        <f>VLOOKUP($A1542,GDP!$A$1:$H$2692,COLUMN(GDP!D1542),0)</f>
        <v>2006</v>
      </c>
      <c r="E1542" s="8">
        <f>VLOOKUP($A1542,GDP!$A$1:$H$2692,COLUMN(GDP!E1542),0)</f>
        <v>678000000000</v>
      </c>
      <c r="F1542" s="7">
        <f>VLOOKUP($A1542,GDP!$A$1:$H$2692,COLUMN(GDP!F1542),0)</f>
        <v>0.107</v>
      </c>
      <c r="G1542" s="7">
        <f>VLOOKUP($A1542,GDP!$A$1:$H$2692,COLUMN(GDP!G1542),0)</f>
        <v>4459</v>
      </c>
      <c r="H1542" s="7">
        <f>VLOOKUP($A1542,GDP!$A$1:$H$2692,COLUMN(GDP!H1542),0)</f>
        <v>3.5000000000000003E-2</v>
      </c>
      <c r="I1542" s="6">
        <f>VLOOKUP($A1542,ENERGY!$A$1:$F$2692,COLUMN(ENERGY!E1541),0)</f>
        <v>76830</v>
      </c>
      <c r="J1542" s="6">
        <f>VLOOKUP($A1542,ENERGY!$A$1:$F$2692,COLUMN(ENERGY!F1541),0)</f>
        <v>167201</v>
      </c>
      <c r="K1542" s="6">
        <f>VLOOKUP($A1542,'HUMAN RESOURCES'!$A$1:$M$2692,COLUMN('HUMAN RESOURCES'!$E1542),0)</f>
        <v>1.0999999999999999E-2</v>
      </c>
      <c r="L1542" s="6">
        <f>VLOOKUP($A1542,'HUMAN RESOURCES'!$A$1:$M$2692,COLUMN('HUMAN RESOURCES'!$F1542),0)</f>
        <v>4.0000000000000001E-3</v>
      </c>
      <c r="M1542" s="6">
        <f>VLOOKUP($A1542,'HUMAN RESOURCES'!$A$1:$M$2692,COLUMN('HUMAN RESOURCES'!$G1542),0)</f>
        <v>82</v>
      </c>
      <c r="N1542" s="6">
        <f>VLOOKUP($A1542,'HUMAN RESOURCES'!$A$1:$M$2692,COLUMN('HUMAN RESOURCES'!$H1542),0)</f>
        <v>78</v>
      </c>
      <c r="O1542" s="6">
        <f>VLOOKUP($A1542,'HUMAN RESOURCES'!$A$1:$M$2692,COLUMN('HUMAN RESOURCES'!$I1542),0)</f>
        <v>0.183</v>
      </c>
      <c r="P1542" s="6">
        <f>VLOOKUP($A1542,'HUMAN RESOURCES'!$A$1:$M$2692,COLUMN('HUMAN RESOURCES'!$J1542),0)</f>
        <v>0.67500000000000004</v>
      </c>
      <c r="Q1542" s="6">
        <f>VLOOKUP($A1542,'HUMAN RESOURCES'!$A$1:$M$2692,COLUMN('HUMAN RESOURCES'!$K1542),0)</f>
        <v>0.14199999999999999</v>
      </c>
      <c r="R1542" s="6">
        <f>VLOOKUP($A1542,'HUMAN RESOURCES'!$A$1:$M$2692,COLUMN('HUMAN RESOURCES'!$L1542),0)</f>
        <v>16346101</v>
      </c>
      <c r="S1542" s="6">
        <f>VLOOKUP($A1542,'HUMAN RESOURCES'!$A$1:$M$2692,COLUMN('HUMAN RESOURCES'!$F1542),0)</f>
        <v>4.0000000000000001E-3</v>
      </c>
      <c r="T1542" s="6">
        <f>VLOOKUP($A1542,TOURISM!$A$1:$F$2692,COLUMN(TOURISM!$E1542),0)</f>
        <v>17529000000</v>
      </c>
      <c r="U1542" s="6">
        <f>VLOOKUP($A1542,TOURISM!$A$1:$F$2692,COLUMN(TOURISM!$F1542),0)</f>
        <v>17453000000</v>
      </c>
      <c r="V1542" s="6">
        <f>VLOOKUP($A1542,BUSINESS!$A$1:$J$2692,COLUMN(BUSINESS!$E1542),0)</f>
        <v>0.44600000000000001</v>
      </c>
      <c r="W1542" s="6">
        <f>VLOOKUP($A1542,BUSINESS!$A$1:$J$2692,COLUMN(BUSINESS!$F1542),0)</f>
        <v>8</v>
      </c>
      <c r="X1542" s="6">
        <f>VLOOKUP($A1542,BUSINESS!$A$1:$J$2692,COLUMN(BUSINESS!$G1542),0)</f>
        <v>0</v>
      </c>
      <c r="Y1542" s="6">
        <f>VLOOKUP($A1542,BUSINESS!$A$1:$J$2692,COLUMN(BUSINESS!$H1542),0)</f>
        <v>250</v>
      </c>
      <c r="Z1542" s="6">
        <f>VLOOKUP($A1542,BUSINESS!$A$1:$J$2692,COLUMN(BUSINESS!$I1542),0)</f>
        <v>0.83699999999999997</v>
      </c>
      <c r="AA1542" s="6">
        <f>VLOOKUP($A1542,BUSINESS!$A$1:$J$2692,COLUMN(BUSINESS!$J1542),0)</f>
        <v>1.056</v>
      </c>
      <c r="AB1542" s="5"/>
      <c r="AC1542" s="5"/>
      <c r="AD1542" s="5"/>
      <c r="AE1542" s="5"/>
    </row>
    <row r="1543" spans="1:31" ht="15.75" customHeight="1" x14ac:dyDescent="0.25">
      <c r="A1543" s="6">
        <v>1542</v>
      </c>
      <c r="B1543" s="7" t="str">
        <f>VLOOKUP($A1543,GDP!$A$1:$H$2692,COLUMN(GDP!B1543),0)</f>
        <v>Europe</v>
      </c>
      <c r="C1543" s="8" t="str">
        <f>VLOOKUP($A1543,GDP!$A$1:$H$2692,COLUMN(GDP!C1543),0)</f>
        <v>Netherlands-Europe</v>
      </c>
      <c r="D1543" s="9" t="str">
        <f>VLOOKUP($A1543,GDP!$A$1:$H$2692,COLUMN(GDP!D1543),0)</f>
        <v>2007</v>
      </c>
      <c r="E1543" s="8">
        <f>VLOOKUP($A1543,GDP!$A$1:$H$2692,COLUMN(GDP!E1543),0)</f>
        <v>783000000000</v>
      </c>
      <c r="F1543" s="7">
        <f>VLOOKUP($A1543,GDP!$A$1:$H$2692,COLUMN(GDP!F1543),0)</f>
        <v>0.108</v>
      </c>
      <c r="G1543" s="7">
        <f>VLOOKUP($A1543,GDP!$A$1:$H$2692,COLUMN(GDP!G1543),0)</f>
        <v>5150</v>
      </c>
      <c r="H1543" s="7">
        <f>VLOOKUP($A1543,GDP!$A$1:$H$2692,COLUMN(GDP!H1543),0)</f>
        <v>4.5999999999999999E-2</v>
      </c>
      <c r="I1543" s="6">
        <f>VLOOKUP($A1543,ENERGY!$A$1:$F$2692,COLUMN(ENERGY!E1542),0)</f>
        <v>78824</v>
      </c>
      <c r="J1543" s="6">
        <f>VLOOKUP($A1543,ENERGY!$A$1:$F$2692,COLUMN(ENERGY!F1542),0)</f>
        <v>172228</v>
      </c>
      <c r="K1543" s="6">
        <f>VLOOKUP($A1543,'HUMAN RESOURCES'!$A$1:$M$2692,COLUMN('HUMAN RESOURCES'!$E1543),0)</f>
        <v>1.0999999999999999E-2</v>
      </c>
      <c r="L1543" s="6">
        <f>VLOOKUP($A1543,'HUMAN RESOURCES'!$A$1:$M$2692,COLUMN('HUMAN RESOURCES'!$F1543),0)</f>
        <v>4.0000000000000001E-3</v>
      </c>
      <c r="M1543" s="6">
        <f>VLOOKUP($A1543,'HUMAN RESOURCES'!$A$1:$M$2692,COLUMN('HUMAN RESOURCES'!$G1543),0)</f>
        <v>82</v>
      </c>
      <c r="N1543" s="6">
        <f>VLOOKUP($A1543,'HUMAN RESOURCES'!$A$1:$M$2692,COLUMN('HUMAN RESOURCES'!$H1543),0)</f>
        <v>78</v>
      </c>
      <c r="O1543" s="6">
        <f>VLOOKUP($A1543,'HUMAN RESOURCES'!$A$1:$M$2692,COLUMN('HUMAN RESOURCES'!$I1543),0)</f>
        <v>0.18099999999999999</v>
      </c>
      <c r="P1543" s="6">
        <f>VLOOKUP($A1543,'HUMAN RESOURCES'!$A$1:$M$2692,COLUMN('HUMAN RESOURCES'!$J1543),0)</f>
        <v>0.67400000000000004</v>
      </c>
      <c r="Q1543" s="6">
        <f>VLOOKUP($A1543,'HUMAN RESOURCES'!$A$1:$M$2692,COLUMN('HUMAN RESOURCES'!$K1543),0)</f>
        <v>0.14399999999999999</v>
      </c>
      <c r="R1543" s="6">
        <f>VLOOKUP($A1543,'HUMAN RESOURCES'!$A$1:$M$2692,COLUMN('HUMAN RESOURCES'!$L1543),0)</f>
        <v>16381696</v>
      </c>
      <c r="S1543" s="6">
        <f>VLOOKUP($A1543,'HUMAN RESOURCES'!$A$1:$M$2692,COLUMN('HUMAN RESOURCES'!$F1543),0)</f>
        <v>4.0000000000000001E-3</v>
      </c>
      <c r="T1543" s="6">
        <f>VLOOKUP($A1543,TOURISM!$A$1:$F$2692,COLUMN(TOURISM!$E1543),0)</f>
        <v>19922000000</v>
      </c>
      <c r="U1543" s="6">
        <f>VLOOKUP($A1543,TOURISM!$A$1:$F$2692,COLUMN(TOURISM!$F1543),0)</f>
        <v>19477000000</v>
      </c>
      <c r="V1543" s="6">
        <f>VLOOKUP($A1543,BUSINESS!$A$1:$J$2692,COLUMN(BUSINESS!$E1543),0)</f>
        <v>0.41799999999999998</v>
      </c>
      <c r="W1543" s="6">
        <f>VLOOKUP($A1543,BUSINESS!$A$1:$J$2692,COLUMN(BUSINESS!$F1543),0)</f>
        <v>8</v>
      </c>
      <c r="X1543" s="6">
        <f>VLOOKUP($A1543,BUSINESS!$A$1:$J$2692,COLUMN(BUSINESS!$G1543),0)</f>
        <v>0</v>
      </c>
      <c r="Y1543" s="6">
        <f>VLOOKUP($A1543,BUSINESS!$A$1:$J$2692,COLUMN(BUSINESS!$H1543),0)</f>
        <v>180</v>
      </c>
      <c r="Z1543" s="6">
        <f>VLOOKUP($A1543,BUSINESS!$A$1:$J$2692,COLUMN(BUSINESS!$I1543),0)</f>
        <v>0.85799999999999998</v>
      </c>
      <c r="AA1543" s="6">
        <f>VLOOKUP($A1543,BUSINESS!$A$1:$J$2692,COLUMN(BUSINESS!$J1543),0)</f>
        <v>1.173</v>
      </c>
      <c r="AB1543" s="5"/>
      <c r="AC1543" s="5"/>
      <c r="AD1543" s="5"/>
      <c r="AE1543" s="5"/>
    </row>
    <row r="1544" spans="1:31" ht="15.75" customHeight="1" x14ac:dyDescent="0.25">
      <c r="A1544" s="6">
        <v>1543</v>
      </c>
      <c r="B1544" s="7" t="str">
        <f>VLOOKUP($A1544,GDP!$A$1:$H$2692,COLUMN(GDP!B1544),0)</f>
        <v>Europe</v>
      </c>
      <c r="C1544" s="8" t="str">
        <f>VLOOKUP($A1544,GDP!$A$1:$H$2692,COLUMN(GDP!C1544),0)</f>
        <v>Netherlands-Europe</v>
      </c>
      <c r="D1544" s="9" t="str">
        <f>VLOOKUP($A1544,GDP!$A$1:$H$2692,COLUMN(GDP!D1544),0)</f>
        <v>2008</v>
      </c>
      <c r="E1544" s="8">
        <f>VLOOKUP($A1544,GDP!$A$1:$H$2692,COLUMN(GDP!E1544),0)</f>
        <v>871000000000</v>
      </c>
      <c r="F1544" s="7">
        <f>VLOOKUP($A1544,GDP!$A$1:$H$2692,COLUMN(GDP!F1544),0)</f>
        <v>0.11</v>
      </c>
      <c r="G1544" s="7">
        <f>VLOOKUP($A1544,GDP!$A$1:$H$2692,COLUMN(GDP!G1544),0)</f>
        <v>5834</v>
      </c>
      <c r="H1544" s="7">
        <f>VLOOKUP($A1544,GDP!$A$1:$H$2692,COLUMN(GDP!H1544),0)</f>
        <v>4.5999999999999999E-2</v>
      </c>
      <c r="I1544" s="6">
        <f>VLOOKUP($A1544,ENERGY!$A$1:$F$2692,COLUMN(ENERGY!E1543),0)</f>
        <v>79075</v>
      </c>
      <c r="J1544" s="6">
        <f>VLOOKUP($A1544,ENERGY!$A$1:$F$2692,COLUMN(ENERGY!F1543),0)</f>
        <v>176903</v>
      </c>
      <c r="K1544" s="6">
        <f>VLOOKUP($A1544,'HUMAN RESOURCES'!$A$1:$M$2692,COLUMN('HUMAN RESOURCES'!$E1544),0)</f>
        <v>1.0999999999999999E-2</v>
      </c>
      <c r="L1544" s="6">
        <f>VLOOKUP($A1544,'HUMAN RESOURCES'!$A$1:$M$2692,COLUMN('HUMAN RESOURCES'!$F1544),0)</f>
        <v>4.0000000000000001E-3</v>
      </c>
      <c r="M1544" s="6">
        <f>VLOOKUP($A1544,'HUMAN RESOURCES'!$A$1:$M$2692,COLUMN('HUMAN RESOURCES'!$G1544),0)</f>
        <v>82</v>
      </c>
      <c r="N1544" s="6">
        <f>VLOOKUP($A1544,'HUMAN RESOURCES'!$A$1:$M$2692,COLUMN('HUMAN RESOURCES'!$H1544),0)</f>
        <v>78</v>
      </c>
      <c r="O1544" s="6">
        <f>VLOOKUP($A1544,'HUMAN RESOURCES'!$A$1:$M$2692,COLUMN('HUMAN RESOURCES'!$I1544),0)</f>
        <v>0.17899999999999999</v>
      </c>
      <c r="P1544" s="6">
        <f>VLOOKUP($A1544,'HUMAN RESOURCES'!$A$1:$M$2692,COLUMN('HUMAN RESOURCES'!$J1544),0)</f>
        <v>0.67400000000000004</v>
      </c>
      <c r="Q1544" s="6">
        <f>VLOOKUP($A1544,'HUMAN RESOURCES'!$A$1:$M$2692,COLUMN('HUMAN RESOURCES'!$K1544),0)</f>
        <v>0.14699999999999999</v>
      </c>
      <c r="R1544" s="6">
        <f>VLOOKUP($A1544,'HUMAN RESOURCES'!$A$1:$M$2692,COLUMN('HUMAN RESOURCES'!$L1544),0)</f>
        <v>16445593</v>
      </c>
      <c r="S1544" s="6">
        <f>VLOOKUP($A1544,'HUMAN RESOURCES'!$A$1:$M$2692,COLUMN('HUMAN RESOURCES'!$F1544),0)</f>
        <v>4.0000000000000001E-3</v>
      </c>
      <c r="T1544" s="6">
        <f>VLOOKUP($A1544,TOURISM!$A$1:$F$2692,COLUMN(TOURISM!$E1544),0)</f>
        <v>20523000000</v>
      </c>
      <c r="U1544" s="6">
        <f>VLOOKUP($A1544,TOURISM!$A$1:$F$2692,COLUMN(TOURISM!$F1544),0)</f>
        <v>22217000000</v>
      </c>
      <c r="V1544" s="6">
        <f>VLOOKUP($A1544,BUSINESS!$A$1:$J$2692,COLUMN(BUSINESS!$E1544),0)</f>
        <v>0.38200000000000001</v>
      </c>
      <c r="W1544" s="6">
        <f>VLOOKUP($A1544,BUSINESS!$A$1:$J$2692,COLUMN(BUSINESS!$F1544),0)</f>
        <v>8</v>
      </c>
      <c r="X1544" s="6">
        <f>VLOOKUP($A1544,BUSINESS!$A$1:$J$2692,COLUMN(BUSINESS!$G1544),0)</f>
        <v>0</v>
      </c>
      <c r="Y1544" s="6">
        <f>VLOOKUP($A1544,BUSINESS!$A$1:$J$2692,COLUMN(BUSINESS!$H1544),0)</f>
        <v>180</v>
      </c>
      <c r="Z1544" s="6">
        <f>VLOOKUP($A1544,BUSINESS!$A$1:$J$2692,COLUMN(BUSINESS!$I1544),0)</f>
        <v>0.874</v>
      </c>
      <c r="AA1544" s="6">
        <f>VLOOKUP($A1544,BUSINESS!$A$1:$J$2692,COLUMN(BUSINESS!$J1544),0)</f>
        <v>1.25</v>
      </c>
      <c r="AB1544" s="5"/>
      <c r="AC1544" s="5"/>
      <c r="AD1544" s="5"/>
      <c r="AE1544" s="5"/>
    </row>
    <row r="1545" spans="1:31" ht="15.75" customHeight="1" x14ac:dyDescent="0.25">
      <c r="A1545" s="6">
        <v>1544</v>
      </c>
      <c r="B1545" s="7" t="str">
        <f>VLOOKUP($A1545,GDP!$A$1:$H$2692,COLUMN(GDP!B1545),0)</f>
        <v>Europe</v>
      </c>
      <c r="C1545" s="8" t="str">
        <f>VLOOKUP($A1545,GDP!$A$1:$H$2692,COLUMN(GDP!C1545),0)</f>
        <v>Netherlands-Europe</v>
      </c>
      <c r="D1545" s="9" t="str">
        <f>VLOOKUP($A1545,GDP!$A$1:$H$2692,COLUMN(GDP!D1545),0)</f>
        <v>2009</v>
      </c>
      <c r="E1545" s="8">
        <f>VLOOKUP($A1545,GDP!$A$1:$H$2692,COLUMN(GDP!E1545),0)</f>
        <v>796000000000</v>
      </c>
      <c r="F1545" s="7">
        <f>VLOOKUP($A1545,GDP!$A$1:$H$2692,COLUMN(GDP!F1545),0)</f>
        <v>0.11899999999999999</v>
      </c>
      <c r="G1545" s="7">
        <f>VLOOKUP($A1545,GDP!$A$1:$H$2692,COLUMN(GDP!G1545),0)</f>
        <v>5740</v>
      </c>
      <c r="H1545" s="7">
        <f>VLOOKUP($A1545,GDP!$A$1:$H$2692,COLUMN(GDP!H1545),0)</f>
        <v>0.02</v>
      </c>
      <c r="I1545" s="6">
        <f>VLOOKUP($A1545,ENERGY!$A$1:$F$2692,COLUMN(ENERGY!E1544),0)</f>
        <v>78010</v>
      </c>
      <c r="J1545" s="6">
        <f>VLOOKUP($A1545,ENERGY!$A$1:$F$2692,COLUMN(ENERGY!F1544),0)</f>
        <v>175041</v>
      </c>
      <c r="K1545" s="6">
        <f>VLOOKUP($A1545,'HUMAN RESOURCES'!$A$1:$M$2692,COLUMN('HUMAN RESOURCES'!$E1545),0)</f>
        <v>1.0999999999999999E-2</v>
      </c>
      <c r="L1545" s="6">
        <f>VLOOKUP($A1545,'HUMAN RESOURCES'!$A$1:$M$2692,COLUMN('HUMAN RESOURCES'!$F1545),0)</f>
        <v>4.0000000000000001E-3</v>
      </c>
      <c r="M1545" s="6">
        <f>VLOOKUP($A1545,'HUMAN RESOURCES'!$A$1:$M$2692,COLUMN('HUMAN RESOURCES'!$G1545),0)</f>
        <v>83</v>
      </c>
      <c r="N1545" s="6">
        <f>VLOOKUP($A1545,'HUMAN RESOURCES'!$A$1:$M$2692,COLUMN('HUMAN RESOURCES'!$H1545),0)</f>
        <v>79</v>
      </c>
      <c r="O1545" s="6">
        <f>VLOOKUP($A1545,'HUMAN RESOURCES'!$A$1:$M$2692,COLUMN('HUMAN RESOURCES'!$I1545),0)</f>
        <v>0.17699999999999999</v>
      </c>
      <c r="P1545" s="6">
        <f>VLOOKUP($A1545,'HUMAN RESOURCES'!$A$1:$M$2692,COLUMN('HUMAN RESOURCES'!$J1545),0)</f>
        <v>0.67300000000000004</v>
      </c>
      <c r="Q1545" s="6">
        <f>VLOOKUP($A1545,'HUMAN RESOURCES'!$A$1:$M$2692,COLUMN('HUMAN RESOURCES'!$K1545),0)</f>
        <v>0.15</v>
      </c>
      <c r="R1545" s="6">
        <f>VLOOKUP($A1545,'HUMAN RESOURCES'!$A$1:$M$2692,COLUMN('HUMAN RESOURCES'!$L1545),0)</f>
        <v>16530388</v>
      </c>
      <c r="S1545" s="6">
        <f>VLOOKUP($A1545,'HUMAN RESOURCES'!$A$1:$M$2692,COLUMN('HUMAN RESOURCES'!$F1545),0)</f>
        <v>4.0000000000000001E-3</v>
      </c>
      <c r="T1545" s="6">
        <f>VLOOKUP($A1545,TOURISM!$A$1:$F$2692,COLUMN(TOURISM!$E1545),0)</f>
        <v>17868000000</v>
      </c>
      <c r="U1545" s="6">
        <f>VLOOKUP($A1545,TOURISM!$A$1:$F$2692,COLUMN(TOURISM!$F1545),0)</f>
        <v>21080000000</v>
      </c>
      <c r="V1545" s="6">
        <f>VLOOKUP($A1545,BUSINESS!$A$1:$J$2692,COLUMN(BUSINESS!$E1545),0)</f>
        <v>0.38500000000000001</v>
      </c>
      <c r="W1545" s="6">
        <f>VLOOKUP($A1545,BUSINESS!$A$1:$J$2692,COLUMN(BUSINESS!$F1545),0)</f>
        <v>8</v>
      </c>
      <c r="X1545" s="6">
        <f>VLOOKUP($A1545,BUSINESS!$A$1:$J$2692,COLUMN(BUSINESS!$G1545),0)</f>
        <v>0</v>
      </c>
      <c r="Y1545" s="6">
        <f>VLOOKUP($A1545,BUSINESS!$A$1:$J$2692,COLUMN(BUSINESS!$H1545),0)</f>
        <v>164</v>
      </c>
      <c r="Z1545" s="6">
        <f>VLOOKUP($A1545,BUSINESS!$A$1:$J$2692,COLUMN(BUSINESS!$I1545),0)</f>
        <v>0.89600000000000002</v>
      </c>
      <c r="AA1545" s="6">
        <f>VLOOKUP($A1545,BUSINESS!$A$1:$J$2692,COLUMN(BUSINESS!$J1545),0)</f>
        <v>1.2170000000000001</v>
      </c>
      <c r="AB1545" s="5"/>
      <c r="AC1545" s="5"/>
      <c r="AD1545" s="5"/>
      <c r="AE1545" s="5"/>
    </row>
    <row r="1546" spans="1:31" ht="15.75" customHeight="1" x14ac:dyDescent="0.25">
      <c r="A1546" s="6">
        <v>1545</v>
      </c>
      <c r="B1546" s="7" t="str">
        <f>VLOOKUP($A1546,GDP!$A$1:$H$2692,COLUMN(GDP!B1546),0)</f>
        <v>Europe</v>
      </c>
      <c r="C1546" s="8" t="str">
        <f>VLOOKUP($A1546,GDP!$A$1:$H$2692,COLUMN(GDP!C1546),0)</f>
        <v>Netherlands-Europe</v>
      </c>
      <c r="D1546" s="9" t="str">
        <f>VLOOKUP($A1546,GDP!$A$1:$H$2692,COLUMN(GDP!D1546),0)</f>
        <v>2010</v>
      </c>
      <c r="E1546" s="8">
        <f>VLOOKUP($A1546,GDP!$A$1:$H$2692,COLUMN(GDP!E1546),0)</f>
        <v>777000000000</v>
      </c>
      <c r="F1546" s="7">
        <f>VLOOKUP($A1546,GDP!$A$1:$H$2692,COLUMN(GDP!F1546),0)</f>
        <v>0.121</v>
      </c>
      <c r="G1546" s="7">
        <f>VLOOKUP($A1546,GDP!$A$1:$H$2692,COLUMN(GDP!G1546),0)</f>
        <v>5676</v>
      </c>
      <c r="H1546" s="7">
        <f>VLOOKUP($A1546,GDP!$A$1:$H$2692,COLUMN(GDP!H1546),0)</f>
        <v>1.7999999999999999E-2</v>
      </c>
      <c r="I1546" s="6">
        <f>VLOOKUP($A1546,ENERGY!$A$1:$F$2692,COLUMN(ENERGY!E1545),0)</f>
        <v>75706</v>
      </c>
      <c r="J1546" s="6">
        <f>VLOOKUP($A1546,ENERGY!$A$1:$F$2692,COLUMN(ENERGY!F1545),0)</f>
        <v>172364</v>
      </c>
      <c r="K1546" s="6">
        <f>VLOOKUP($A1546,'HUMAN RESOURCES'!$A$1:$M$2692,COLUMN('HUMAN RESOURCES'!$E1546),0)</f>
        <v>1.0999999999999999E-2</v>
      </c>
      <c r="L1546" s="6">
        <f>VLOOKUP($A1546,'HUMAN RESOURCES'!$A$1:$M$2692,COLUMN('HUMAN RESOURCES'!$F1546),0)</f>
        <v>4.0000000000000001E-3</v>
      </c>
      <c r="M1546" s="6">
        <f>VLOOKUP($A1546,'HUMAN RESOURCES'!$A$1:$M$2692,COLUMN('HUMAN RESOURCES'!$G1546),0)</f>
        <v>83</v>
      </c>
      <c r="N1546" s="6">
        <f>VLOOKUP($A1546,'HUMAN RESOURCES'!$A$1:$M$2692,COLUMN('HUMAN RESOURCES'!$H1546),0)</f>
        <v>79</v>
      </c>
      <c r="O1546" s="6">
        <f>VLOOKUP($A1546,'HUMAN RESOURCES'!$A$1:$M$2692,COLUMN('HUMAN RESOURCES'!$I1546),0)</f>
        <v>0.17499999999999999</v>
      </c>
      <c r="P1546" s="6">
        <f>VLOOKUP($A1546,'HUMAN RESOURCES'!$A$1:$M$2692,COLUMN('HUMAN RESOURCES'!$J1546),0)</f>
        <v>0.67100000000000004</v>
      </c>
      <c r="Q1546" s="6">
        <f>VLOOKUP($A1546,'HUMAN RESOURCES'!$A$1:$M$2692,COLUMN('HUMAN RESOURCES'!$K1546),0)</f>
        <v>0.154</v>
      </c>
      <c r="R1546" s="6">
        <f>VLOOKUP($A1546,'HUMAN RESOURCES'!$A$1:$M$2692,COLUMN('HUMAN RESOURCES'!$L1546),0)</f>
        <v>16615394</v>
      </c>
      <c r="S1546" s="6">
        <f>VLOOKUP($A1546,'HUMAN RESOURCES'!$A$1:$M$2692,COLUMN('HUMAN RESOURCES'!$F1546),0)</f>
        <v>4.0000000000000001E-3</v>
      </c>
      <c r="T1546" s="6">
        <f>VLOOKUP($A1546,TOURISM!$A$1:$F$2692,COLUMN(TOURISM!$E1546),0)</f>
        <v>18690000000</v>
      </c>
      <c r="U1546" s="6">
        <f>VLOOKUP($A1546,TOURISM!$A$1:$F$2692,COLUMN(TOURISM!$F1546),0)</f>
        <v>19772000000</v>
      </c>
      <c r="V1546" s="6">
        <f>VLOOKUP($A1546,BUSINESS!$A$1:$J$2692,COLUMN(BUSINESS!$E1546),0)</f>
        <v>0.39400000000000002</v>
      </c>
      <c r="W1546" s="6">
        <f>VLOOKUP($A1546,BUSINESS!$A$1:$J$2692,COLUMN(BUSINESS!$F1546),0)</f>
        <v>8</v>
      </c>
      <c r="X1546" s="6">
        <f>VLOOKUP($A1546,BUSINESS!$A$1:$J$2692,COLUMN(BUSINESS!$G1546),0)</f>
        <v>0</v>
      </c>
      <c r="Y1546" s="6">
        <f>VLOOKUP($A1546,BUSINESS!$A$1:$J$2692,COLUMN(BUSINESS!$H1546),0)</f>
        <v>134</v>
      </c>
      <c r="Z1546" s="6">
        <f>VLOOKUP($A1546,BUSINESS!$A$1:$J$2692,COLUMN(BUSINESS!$I1546),0)</f>
        <v>0.90700000000000003</v>
      </c>
      <c r="AA1546" s="6">
        <f>VLOOKUP($A1546,BUSINESS!$A$1:$J$2692,COLUMN(BUSINESS!$J1546),0)</f>
        <v>1.1539999999999999</v>
      </c>
      <c r="AB1546" s="5"/>
      <c r="AC1546" s="5"/>
      <c r="AD1546" s="5"/>
      <c r="AE1546" s="5"/>
    </row>
    <row r="1547" spans="1:31" ht="15.75" customHeight="1" x14ac:dyDescent="0.25">
      <c r="A1547" s="6">
        <v>1546</v>
      </c>
      <c r="B1547" s="7" t="str">
        <f>VLOOKUP($A1547,GDP!$A$1:$H$2692,COLUMN(GDP!B1547),0)</f>
        <v>Europe</v>
      </c>
      <c r="C1547" s="8" t="str">
        <f>VLOOKUP($A1547,GDP!$A$1:$H$2692,COLUMN(GDP!C1547),0)</f>
        <v>Netherlands-Europe</v>
      </c>
      <c r="D1547" s="9" t="str">
        <f>VLOOKUP($A1547,GDP!$A$1:$H$2692,COLUMN(GDP!D1547),0)</f>
        <v>2011</v>
      </c>
      <c r="E1547" s="8">
        <f>VLOOKUP($A1547,GDP!$A$1:$H$2692,COLUMN(GDP!E1547),0)</f>
        <v>833000000000</v>
      </c>
      <c r="F1547" s="7">
        <f>VLOOKUP($A1547,GDP!$A$1:$H$2692,COLUMN(GDP!F1547),0)</f>
        <v>0.11899999999999999</v>
      </c>
      <c r="G1547" s="7">
        <f>VLOOKUP($A1547,GDP!$A$1:$H$2692,COLUMN(GDP!G1547),0)</f>
        <v>5997</v>
      </c>
      <c r="H1547" s="7">
        <f>VLOOKUP($A1547,GDP!$A$1:$H$2692,COLUMN(GDP!H1547),0)</f>
        <v>0.02</v>
      </c>
      <c r="I1547" s="6">
        <f>VLOOKUP($A1547,ENERGY!$A$1:$F$2692,COLUMN(ENERGY!E1546),0)</f>
        <v>75614</v>
      </c>
      <c r="J1547" s="6">
        <f>VLOOKUP($A1547,ENERGY!$A$1:$F$2692,COLUMN(ENERGY!F1546),0)</f>
        <v>167274</v>
      </c>
      <c r="K1547" s="6">
        <f>VLOOKUP($A1547,'HUMAN RESOURCES'!$A$1:$M$2692,COLUMN('HUMAN RESOURCES'!$E1547),0)</f>
        <v>1.0999999999999999E-2</v>
      </c>
      <c r="L1547" s="6">
        <f>VLOOKUP($A1547,'HUMAN RESOURCES'!$A$1:$M$2692,COLUMN('HUMAN RESOURCES'!$F1547),0)</f>
        <v>4.0000000000000001E-3</v>
      </c>
      <c r="M1547" s="6">
        <f>VLOOKUP($A1547,'HUMAN RESOURCES'!$A$1:$M$2692,COLUMN('HUMAN RESOURCES'!$G1547),0)</f>
        <v>83</v>
      </c>
      <c r="N1547" s="6">
        <f>VLOOKUP($A1547,'HUMAN RESOURCES'!$A$1:$M$2692,COLUMN('HUMAN RESOURCES'!$H1547),0)</f>
        <v>79</v>
      </c>
      <c r="O1547" s="6">
        <f>VLOOKUP($A1547,'HUMAN RESOURCES'!$A$1:$M$2692,COLUMN('HUMAN RESOURCES'!$I1547),0)</f>
        <v>0.17299999999999999</v>
      </c>
      <c r="P1547" s="6">
        <f>VLOOKUP($A1547,'HUMAN RESOURCES'!$A$1:$M$2692,COLUMN('HUMAN RESOURCES'!$J1547),0)</f>
        <v>0.66700000000000004</v>
      </c>
      <c r="Q1547" s="6">
        <f>VLOOKUP($A1547,'HUMAN RESOURCES'!$A$1:$M$2692,COLUMN('HUMAN RESOURCES'!$K1547),0)</f>
        <v>0.159</v>
      </c>
      <c r="R1547" s="6">
        <f>VLOOKUP($A1547,'HUMAN RESOURCES'!$A$1:$M$2692,COLUMN('HUMAN RESOURCES'!$L1547),0)</f>
        <v>16693074</v>
      </c>
      <c r="S1547" s="6">
        <f>VLOOKUP($A1547,'HUMAN RESOURCES'!$A$1:$M$2692,COLUMN('HUMAN RESOURCES'!$F1547),0)</f>
        <v>4.0000000000000001E-3</v>
      </c>
      <c r="T1547" s="6">
        <f>VLOOKUP($A1547,TOURISM!$A$1:$F$2692,COLUMN(TOURISM!$E1547),0)</f>
        <v>20970000000</v>
      </c>
      <c r="U1547" s="6">
        <f>VLOOKUP($A1547,TOURISM!$A$1:$F$2692,COLUMN(TOURISM!$F1547),0)</f>
        <v>20884000000</v>
      </c>
      <c r="V1547" s="6">
        <f>VLOOKUP($A1547,BUSINESS!$A$1:$J$2692,COLUMN(BUSINESS!$E1547),0)</f>
        <v>0.39600000000000002</v>
      </c>
      <c r="W1547" s="6">
        <f>VLOOKUP($A1547,BUSINESS!$A$1:$J$2692,COLUMN(BUSINESS!$F1547),0)</f>
        <v>8</v>
      </c>
      <c r="X1547" s="6">
        <f>VLOOKUP($A1547,BUSINESS!$A$1:$J$2692,COLUMN(BUSINESS!$G1547),0)</f>
        <v>0</v>
      </c>
      <c r="Y1547" s="6">
        <f>VLOOKUP($A1547,BUSINESS!$A$1:$J$2692,COLUMN(BUSINESS!$H1547),0)</f>
        <v>127</v>
      </c>
      <c r="Z1547" s="6">
        <f>VLOOKUP($A1547,BUSINESS!$A$1:$J$2692,COLUMN(BUSINESS!$I1547),0)</f>
        <v>0.91400000000000003</v>
      </c>
      <c r="AA1547" s="6">
        <f>VLOOKUP($A1547,BUSINESS!$A$1:$J$2692,COLUMN(BUSINESS!$J1547),0)</f>
        <v>1.19</v>
      </c>
      <c r="AB1547" s="5"/>
      <c r="AC1547" s="5"/>
      <c r="AD1547" s="5"/>
      <c r="AE1547" s="5"/>
    </row>
    <row r="1548" spans="1:31" ht="15.75" customHeight="1" x14ac:dyDescent="0.25">
      <c r="A1548" s="6">
        <v>1547</v>
      </c>
      <c r="B1548" s="7" t="str">
        <f>VLOOKUP($A1548,GDP!$A$1:$H$2692,COLUMN(GDP!B1548),0)</f>
        <v>Europe</v>
      </c>
      <c r="C1548" s="8" t="str">
        <f>VLOOKUP($A1548,GDP!$A$1:$H$2692,COLUMN(GDP!C1548),0)</f>
        <v>Netherlands-Europe</v>
      </c>
      <c r="D1548" s="9" t="str">
        <f>VLOOKUP($A1548,GDP!$A$1:$H$2692,COLUMN(GDP!D1548),0)</f>
        <v>2012</v>
      </c>
      <c r="E1548" s="8">
        <f>VLOOKUP($A1548,GDP!$A$1:$H$2692,COLUMN(GDP!E1548),0)</f>
        <v>770000000000</v>
      </c>
      <c r="F1548" s="7">
        <f>VLOOKUP($A1548,GDP!$A$1:$H$2692,COLUMN(GDP!F1548),0)</f>
        <v>0.124</v>
      </c>
      <c r="G1548" s="7">
        <f>VLOOKUP($A1548,GDP!$A$1:$H$2692,COLUMN(GDP!G1548),0)</f>
        <v>5737</v>
      </c>
      <c r="H1548" s="7">
        <f>VLOOKUP($A1548,GDP!$A$1:$H$2692,COLUMN(GDP!H1548),0)</f>
        <v>1.6E-2</v>
      </c>
      <c r="I1548" s="6">
        <f>VLOOKUP($A1548,ENERGY!$A$1:$F$2692,COLUMN(ENERGY!E1547),0)</f>
        <v>73223</v>
      </c>
      <c r="J1548" s="6">
        <f>VLOOKUP($A1548,ENERGY!$A$1:$F$2692,COLUMN(ENERGY!F1547),0)</f>
        <v>165363</v>
      </c>
      <c r="K1548" s="6">
        <f>VLOOKUP($A1548,'HUMAN RESOURCES'!$A$1:$M$2692,COLUMN('HUMAN RESOURCES'!$E1548),0)</f>
        <v>1.0999999999999999E-2</v>
      </c>
      <c r="L1548" s="6">
        <f>VLOOKUP($A1548,'HUMAN RESOURCES'!$A$1:$M$2692,COLUMN('HUMAN RESOURCES'!$F1548),0)</f>
        <v>4.0000000000000001E-3</v>
      </c>
      <c r="M1548" s="6">
        <f>VLOOKUP($A1548,'HUMAN RESOURCES'!$A$1:$M$2692,COLUMN('HUMAN RESOURCES'!$G1548),0)</f>
        <v>83</v>
      </c>
      <c r="N1548" s="6">
        <f>VLOOKUP($A1548,'HUMAN RESOURCES'!$A$1:$M$2692,COLUMN('HUMAN RESOURCES'!$H1548),0)</f>
        <v>79</v>
      </c>
      <c r="O1548" s="6">
        <f>VLOOKUP($A1548,'HUMAN RESOURCES'!$A$1:$M$2692,COLUMN('HUMAN RESOURCES'!$I1548),0)</f>
        <v>0.17199999999999999</v>
      </c>
      <c r="P1548" s="6">
        <f>VLOOKUP($A1548,'HUMAN RESOURCES'!$A$1:$M$2692,COLUMN('HUMAN RESOURCES'!$J1548),0)</f>
        <v>0.66300000000000003</v>
      </c>
      <c r="Q1548" s="6">
        <f>VLOOKUP($A1548,'HUMAN RESOURCES'!$A$1:$M$2692,COLUMN('HUMAN RESOURCES'!$K1548),0)</f>
        <v>0.16400000000000001</v>
      </c>
      <c r="R1548" s="6">
        <f>VLOOKUP($A1548,'HUMAN RESOURCES'!$A$1:$M$2692,COLUMN('HUMAN RESOURCES'!$L1548),0)</f>
        <v>16754962</v>
      </c>
      <c r="S1548" s="6">
        <f>VLOOKUP($A1548,'HUMAN RESOURCES'!$A$1:$M$2692,COLUMN('HUMAN RESOURCES'!$F1548),0)</f>
        <v>4.0000000000000001E-3</v>
      </c>
      <c r="T1548" s="6">
        <f>VLOOKUP($A1548,TOURISM!$A$1:$F$2692,COLUMN(TOURISM!$E1548),0)</f>
        <v>20527000000</v>
      </c>
      <c r="U1548" s="6">
        <f>VLOOKUP($A1548,TOURISM!$A$1:$F$2692,COLUMN(TOURISM!$F1548),0)</f>
        <v>20346000000</v>
      </c>
      <c r="V1548" s="6">
        <f>VLOOKUP($A1548,BUSINESS!$A$1:$J$2692,COLUMN(BUSINESS!$E1548),0)</f>
        <v>0.39200000000000002</v>
      </c>
      <c r="W1548" s="6">
        <f>VLOOKUP($A1548,BUSINESS!$A$1:$J$2692,COLUMN(BUSINESS!$F1548),0)</f>
        <v>5</v>
      </c>
      <c r="X1548" s="6">
        <f>VLOOKUP($A1548,BUSINESS!$A$1:$J$2692,COLUMN(BUSINESS!$G1548),0)</f>
        <v>30</v>
      </c>
      <c r="Y1548" s="6">
        <f>VLOOKUP($A1548,BUSINESS!$A$1:$J$2692,COLUMN(BUSINESS!$H1548),0)</f>
        <v>127</v>
      </c>
      <c r="Z1548" s="6">
        <f>VLOOKUP($A1548,BUSINESS!$A$1:$J$2692,COLUMN(BUSINESS!$I1548),0)</f>
        <v>0.92900000000000005</v>
      </c>
      <c r="AA1548" s="6">
        <f>VLOOKUP($A1548,BUSINESS!$A$1:$J$2692,COLUMN(BUSINESS!$J1548),0)</f>
        <v>1.18</v>
      </c>
      <c r="AB1548" s="5"/>
      <c r="AC1548" s="5"/>
      <c r="AD1548" s="5"/>
      <c r="AE1548" s="5"/>
    </row>
    <row r="1549" spans="1:31" ht="15.75" customHeight="1" x14ac:dyDescent="0.25">
      <c r="A1549" s="6">
        <v>1548</v>
      </c>
      <c r="B1549" s="7" t="str">
        <f>VLOOKUP($A1549,GDP!$A$1:$H$2692,COLUMN(GDP!B1549),0)</f>
        <v>Europe</v>
      </c>
      <c r="C1549" s="8" t="str">
        <f>VLOOKUP($A1549,GDP!$A$1:$H$2692,COLUMN(GDP!C1549),0)</f>
        <v>North Macedonia-Europe</v>
      </c>
      <c r="D1549" s="9" t="str">
        <f>VLOOKUP($A1549,GDP!$A$1:$H$2692,COLUMN(GDP!D1549),0)</f>
        <v>2000</v>
      </c>
      <c r="E1549" s="8">
        <f>VLOOKUP($A1549,GDP!$A$1:$H$2692,COLUMN(GDP!E1549),0)</f>
        <v>3586883989</v>
      </c>
      <c r="F1549" s="7">
        <f>VLOOKUP($A1549,GDP!$A$1:$H$2692,COLUMN(GDP!F1549),0)</f>
        <v>8.6999999999999994E-2</v>
      </c>
      <c r="G1549" s="7">
        <f>VLOOKUP($A1549,GDP!$A$1:$H$2692,COLUMN(GDP!G1549),0)</f>
        <v>153</v>
      </c>
      <c r="H1549" s="7">
        <f>VLOOKUP($A1549,GDP!$A$1:$H$2692,COLUMN(GDP!H1549),0)</f>
        <v>0.189</v>
      </c>
      <c r="I1549" s="6">
        <f>VLOOKUP($A1549,ENERGY!$A$1:$F$2692,COLUMN(ENERGY!E1548),0)</f>
        <v>0</v>
      </c>
      <c r="J1549" s="6">
        <f>VLOOKUP($A1549,ENERGY!$A$1:$F$2692,COLUMN(ENERGY!F1548),0)</f>
        <v>0</v>
      </c>
      <c r="K1549" s="6">
        <f>VLOOKUP($A1549,'HUMAN RESOURCES'!$A$1:$M$2692,COLUMN('HUMAN RESOURCES'!$E1549),0)</f>
        <v>1.2999999999999999E-2</v>
      </c>
      <c r="L1549" s="6">
        <f>VLOOKUP($A1549,'HUMAN RESOURCES'!$A$1:$M$2692,COLUMN('HUMAN RESOURCES'!$F1549),0)</f>
        <v>1.4E-2</v>
      </c>
      <c r="M1549" s="6">
        <f>VLOOKUP($A1549,'HUMAN RESOURCES'!$A$1:$M$2692,COLUMN('HUMAN RESOURCES'!$G1549),0)</f>
        <v>76</v>
      </c>
      <c r="N1549" s="6">
        <f>VLOOKUP($A1549,'HUMAN RESOURCES'!$A$1:$M$2692,COLUMN('HUMAN RESOURCES'!$H1549),0)</f>
        <v>71</v>
      </c>
      <c r="O1549" s="6">
        <f>VLOOKUP($A1549,'HUMAN RESOURCES'!$A$1:$M$2692,COLUMN('HUMAN RESOURCES'!$I1549),0)</f>
        <v>0.224</v>
      </c>
      <c r="P1549" s="6">
        <f>VLOOKUP($A1549,'HUMAN RESOURCES'!$A$1:$M$2692,COLUMN('HUMAN RESOURCES'!$J1549),0)</f>
        <v>0.67600000000000005</v>
      </c>
      <c r="Q1549" s="6">
        <f>VLOOKUP($A1549,'HUMAN RESOURCES'!$A$1:$M$2692,COLUMN('HUMAN RESOURCES'!$K1549),0)</f>
        <v>0.1</v>
      </c>
      <c r="R1549" s="6">
        <f>VLOOKUP($A1549,'HUMAN RESOURCES'!$A$1:$M$2692,COLUMN('HUMAN RESOURCES'!$L1549),0)</f>
        <v>2052129</v>
      </c>
      <c r="S1549" s="6">
        <f>VLOOKUP($A1549,'HUMAN RESOURCES'!$A$1:$M$2692,COLUMN('HUMAN RESOURCES'!$F1549),0)</f>
        <v>1.4E-2</v>
      </c>
      <c r="T1549" s="6">
        <f>VLOOKUP($A1549,TOURISM!$A$1:$F$2692,COLUMN(TOURISM!$E1549),0)</f>
        <v>88000000</v>
      </c>
      <c r="U1549" s="6">
        <f>VLOOKUP($A1549,TOURISM!$A$1:$F$2692,COLUMN(TOURISM!$F1549),0)</f>
        <v>58000000</v>
      </c>
      <c r="V1549" s="6">
        <f>VLOOKUP($A1549,BUSINESS!$A$1:$J$2692,COLUMN(BUSINESS!$E1549),0)</f>
        <v>0</v>
      </c>
      <c r="W1549" s="6">
        <f>VLOOKUP($A1549,BUSINESS!$A$1:$J$2692,COLUMN(BUSINESS!$F1549),0)</f>
        <v>0</v>
      </c>
      <c r="X1549" s="6">
        <f>VLOOKUP($A1549,BUSINESS!$A$1:$J$2692,COLUMN(BUSINESS!$G1549),0)</f>
        <v>0</v>
      </c>
      <c r="Y1549" s="6">
        <f>VLOOKUP($A1549,BUSINESS!$A$1:$J$2692,COLUMN(BUSINESS!$H1549),0)</f>
        <v>0</v>
      </c>
      <c r="Z1549" s="6">
        <f>VLOOKUP($A1549,BUSINESS!$A$1:$J$2692,COLUMN(BUSINESS!$I1549),0)</f>
        <v>2.5000000000000001E-2</v>
      </c>
      <c r="AA1549" s="6">
        <f>VLOOKUP($A1549,BUSINESS!$A$1:$J$2692,COLUMN(BUSINESS!$J1549),0)</f>
        <v>5.6000000000000001E-2</v>
      </c>
      <c r="AB1549" s="5"/>
      <c r="AC1549" s="5"/>
      <c r="AD1549" s="5"/>
      <c r="AE1549" s="5"/>
    </row>
    <row r="1550" spans="1:31" ht="15.75" customHeight="1" x14ac:dyDescent="0.25">
      <c r="A1550" s="6">
        <v>1549</v>
      </c>
      <c r="B1550" s="7" t="str">
        <f>VLOOKUP($A1550,GDP!$A$1:$H$2692,COLUMN(GDP!B1550),0)</f>
        <v>Europe</v>
      </c>
      <c r="C1550" s="8" t="str">
        <f>VLOOKUP($A1550,GDP!$A$1:$H$2692,COLUMN(GDP!C1550),0)</f>
        <v>North Macedonia-Europe</v>
      </c>
      <c r="D1550" s="9" t="str">
        <f>VLOOKUP($A1550,GDP!$A$1:$H$2692,COLUMN(GDP!D1550),0)</f>
        <v>2001</v>
      </c>
      <c r="E1550" s="8">
        <f>VLOOKUP($A1550,GDP!$A$1:$H$2692,COLUMN(GDP!E1550),0)</f>
        <v>3436961385</v>
      </c>
      <c r="F1550" s="7">
        <f>VLOOKUP($A1550,GDP!$A$1:$H$2692,COLUMN(GDP!F1550),0)</f>
        <v>8.5000000000000006E-2</v>
      </c>
      <c r="G1550" s="7">
        <f>VLOOKUP($A1550,GDP!$A$1:$H$2692,COLUMN(GDP!G1550),0)</f>
        <v>141</v>
      </c>
      <c r="H1550" s="7">
        <f>VLOOKUP($A1550,GDP!$A$1:$H$2692,COLUMN(GDP!H1550),0)</f>
        <v>0.19400000000000001</v>
      </c>
      <c r="I1550" s="6">
        <f>VLOOKUP($A1550,ENERGY!$A$1:$F$2692,COLUMN(ENERGY!E1549),0)</f>
        <v>3122</v>
      </c>
      <c r="J1550" s="6">
        <f>VLOOKUP($A1550,ENERGY!$A$1:$F$2692,COLUMN(ENERGY!F1549),0)</f>
        <v>0</v>
      </c>
      <c r="K1550" s="6">
        <f>VLOOKUP($A1550,'HUMAN RESOURCES'!$A$1:$M$2692,COLUMN('HUMAN RESOURCES'!$E1550),0)</f>
        <v>1.2E-2</v>
      </c>
      <c r="L1550" s="6">
        <f>VLOOKUP($A1550,'HUMAN RESOURCES'!$A$1:$M$2692,COLUMN('HUMAN RESOURCES'!$F1550),0)</f>
        <v>1.4E-2</v>
      </c>
      <c r="M1550" s="6">
        <f>VLOOKUP($A1550,'HUMAN RESOURCES'!$A$1:$M$2692,COLUMN('HUMAN RESOURCES'!$G1550),0)</f>
        <v>76</v>
      </c>
      <c r="N1550" s="6">
        <f>VLOOKUP($A1550,'HUMAN RESOURCES'!$A$1:$M$2692,COLUMN('HUMAN RESOURCES'!$H1550),0)</f>
        <v>71</v>
      </c>
      <c r="O1550" s="6">
        <f>VLOOKUP($A1550,'HUMAN RESOURCES'!$A$1:$M$2692,COLUMN('HUMAN RESOURCES'!$I1550),0)</f>
        <v>0.219</v>
      </c>
      <c r="P1550" s="6">
        <f>VLOOKUP($A1550,'HUMAN RESOURCES'!$A$1:$M$2692,COLUMN('HUMAN RESOURCES'!$J1550),0)</f>
        <v>0.67900000000000005</v>
      </c>
      <c r="Q1550" s="6">
        <f>VLOOKUP($A1550,'HUMAN RESOURCES'!$A$1:$M$2692,COLUMN('HUMAN RESOURCES'!$K1550),0)</f>
        <v>0.10299999999999999</v>
      </c>
      <c r="R1550" s="6">
        <f>VLOOKUP($A1550,'HUMAN RESOURCES'!$A$1:$M$2692,COLUMN('HUMAN RESOURCES'!$L1550),0)</f>
        <v>2065098</v>
      </c>
      <c r="S1550" s="6">
        <f>VLOOKUP($A1550,'HUMAN RESOURCES'!$A$1:$M$2692,COLUMN('HUMAN RESOURCES'!$F1550),0)</f>
        <v>1.4E-2</v>
      </c>
      <c r="T1550" s="6">
        <f>VLOOKUP($A1550,TOURISM!$A$1:$F$2692,COLUMN(TOURISM!$E1550),0)</f>
        <v>49000000</v>
      </c>
      <c r="U1550" s="6">
        <f>VLOOKUP($A1550,TOURISM!$A$1:$F$2692,COLUMN(TOURISM!$F1550),0)</f>
        <v>60000000</v>
      </c>
      <c r="V1550" s="6">
        <f>VLOOKUP($A1550,BUSINESS!$A$1:$J$2692,COLUMN(BUSINESS!$E1550),0)</f>
        <v>0</v>
      </c>
      <c r="W1550" s="6">
        <f>VLOOKUP($A1550,BUSINESS!$A$1:$J$2692,COLUMN(BUSINESS!$F1550),0)</f>
        <v>0</v>
      </c>
      <c r="X1550" s="6">
        <f>VLOOKUP($A1550,BUSINESS!$A$1:$J$2692,COLUMN(BUSINESS!$G1550),0)</f>
        <v>0</v>
      </c>
      <c r="Y1550" s="6">
        <f>VLOOKUP($A1550,BUSINESS!$A$1:$J$2692,COLUMN(BUSINESS!$H1550),0)</f>
        <v>0</v>
      </c>
      <c r="Z1550" s="6">
        <f>VLOOKUP($A1550,BUSINESS!$A$1:$J$2692,COLUMN(BUSINESS!$I1550),0)</f>
        <v>3.5000000000000003E-2</v>
      </c>
      <c r="AA1550" s="6">
        <f>VLOOKUP($A1550,BUSINESS!$A$1:$J$2692,COLUMN(BUSINESS!$J1550),0)</f>
        <v>0.108</v>
      </c>
      <c r="AB1550" s="5"/>
      <c r="AC1550" s="5"/>
      <c r="AD1550" s="5"/>
      <c r="AE1550" s="5"/>
    </row>
    <row r="1551" spans="1:31" ht="15.75" customHeight="1" x14ac:dyDescent="0.25">
      <c r="A1551" s="6">
        <v>1550</v>
      </c>
      <c r="B1551" s="7" t="str">
        <f>VLOOKUP($A1551,GDP!$A$1:$H$2692,COLUMN(GDP!B1551),0)</f>
        <v>Europe</v>
      </c>
      <c r="C1551" s="8" t="str">
        <f>VLOOKUP($A1551,GDP!$A$1:$H$2692,COLUMN(GDP!C1551),0)</f>
        <v>North Macedonia-Europe</v>
      </c>
      <c r="D1551" s="9" t="str">
        <f>VLOOKUP($A1551,GDP!$A$1:$H$2692,COLUMN(GDP!D1551),0)</f>
        <v>2002</v>
      </c>
      <c r="E1551" s="8">
        <f>VLOOKUP($A1551,GDP!$A$1:$H$2692,COLUMN(GDP!E1551),0)</f>
        <v>3791306758</v>
      </c>
      <c r="F1551" s="7">
        <f>VLOOKUP($A1551,GDP!$A$1:$H$2692,COLUMN(GDP!F1551),0)</f>
        <v>9.2999999999999999E-2</v>
      </c>
      <c r="G1551" s="7">
        <f>VLOOKUP($A1551,GDP!$A$1:$H$2692,COLUMN(GDP!G1551),0)</f>
        <v>170</v>
      </c>
      <c r="H1551" s="7">
        <f>VLOOKUP($A1551,GDP!$A$1:$H$2692,COLUMN(GDP!H1551),0)</f>
        <v>0.184</v>
      </c>
      <c r="I1551" s="6">
        <f>VLOOKUP($A1551,ENERGY!$A$1:$F$2692,COLUMN(ENERGY!E1550),0)</f>
        <v>2883</v>
      </c>
      <c r="J1551" s="6">
        <f>VLOOKUP($A1551,ENERGY!$A$1:$F$2692,COLUMN(ENERGY!F1550),0)</f>
        <v>10873</v>
      </c>
      <c r="K1551" s="6">
        <f>VLOOKUP($A1551,'HUMAN RESOURCES'!$A$1:$M$2692,COLUMN('HUMAN RESOURCES'!$E1551),0)</f>
        <v>1.2E-2</v>
      </c>
      <c r="L1551" s="6">
        <f>VLOOKUP($A1551,'HUMAN RESOURCES'!$A$1:$M$2692,COLUMN('HUMAN RESOURCES'!$F1551),0)</f>
        <v>1.2999999999999999E-2</v>
      </c>
      <c r="M1551" s="6">
        <f>VLOOKUP($A1551,'HUMAN RESOURCES'!$A$1:$M$2692,COLUMN('HUMAN RESOURCES'!$G1551),0)</f>
        <v>76</v>
      </c>
      <c r="N1551" s="6">
        <f>VLOOKUP($A1551,'HUMAN RESOURCES'!$A$1:$M$2692,COLUMN('HUMAN RESOURCES'!$H1551),0)</f>
        <v>71</v>
      </c>
      <c r="O1551" s="6">
        <f>VLOOKUP($A1551,'HUMAN RESOURCES'!$A$1:$M$2692,COLUMN('HUMAN RESOURCES'!$I1551),0)</f>
        <v>0.21299999999999999</v>
      </c>
      <c r="P1551" s="6">
        <f>VLOOKUP($A1551,'HUMAN RESOURCES'!$A$1:$M$2692,COLUMN('HUMAN RESOURCES'!$J1551),0)</f>
        <v>0.68100000000000005</v>
      </c>
      <c r="Q1551" s="6">
        <f>VLOOKUP($A1551,'HUMAN RESOURCES'!$A$1:$M$2692,COLUMN('HUMAN RESOURCES'!$K1551),0)</f>
        <v>0.106</v>
      </c>
      <c r="R1551" s="6">
        <f>VLOOKUP($A1551,'HUMAN RESOURCES'!$A$1:$M$2692,COLUMN('HUMAN RESOURCES'!$L1551),0)</f>
        <v>2074441</v>
      </c>
      <c r="S1551" s="6">
        <f>VLOOKUP($A1551,'HUMAN RESOURCES'!$A$1:$M$2692,COLUMN('HUMAN RESOURCES'!$F1551),0)</f>
        <v>1.2999999999999999E-2</v>
      </c>
      <c r="T1551" s="6">
        <f>VLOOKUP($A1551,TOURISM!$A$1:$F$2692,COLUMN(TOURISM!$E1551),0)</f>
        <v>55000000</v>
      </c>
      <c r="U1551" s="6">
        <f>VLOOKUP($A1551,TOURISM!$A$1:$F$2692,COLUMN(TOURISM!$F1551),0)</f>
        <v>60000000</v>
      </c>
      <c r="V1551" s="6">
        <f>VLOOKUP($A1551,BUSINESS!$A$1:$J$2692,COLUMN(BUSINESS!$E1551),0)</f>
        <v>0</v>
      </c>
      <c r="W1551" s="6">
        <f>VLOOKUP($A1551,BUSINESS!$A$1:$J$2692,COLUMN(BUSINESS!$F1551),0)</f>
        <v>0</v>
      </c>
      <c r="X1551" s="6">
        <f>VLOOKUP($A1551,BUSINESS!$A$1:$J$2692,COLUMN(BUSINESS!$G1551),0)</f>
        <v>0</v>
      </c>
      <c r="Y1551" s="6">
        <f>VLOOKUP($A1551,BUSINESS!$A$1:$J$2692,COLUMN(BUSINESS!$H1551),0)</f>
        <v>0</v>
      </c>
      <c r="Z1551" s="6">
        <f>VLOOKUP($A1551,BUSINESS!$A$1:$J$2692,COLUMN(BUSINESS!$I1551),0)</f>
        <v>0.17299999999999999</v>
      </c>
      <c r="AA1551" s="6">
        <f>VLOOKUP($A1551,BUSINESS!$A$1:$J$2692,COLUMN(BUSINESS!$J1551),0)</f>
        <v>0.17599999999999999</v>
      </c>
      <c r="AB1551" s="5"/>
      <c r="AC1551" s="5"/>
      <c r="AD1551" s="5"/>
      <c r="AE1551" s="5"/>
    </row>
    <row r="1552" spans="1:31" ht="15.75" customHeight="1" x14ac:dyDescent="0.25">
      <c r="A1552" s="6">
        <v>1551</v>
      </c>
      <c r="B1552" s="7" t="str">
        <f>VLOOKUP($A1552,GDP!$A$1:$H$2692,COLUMN(GDP!B1552),0)</f>
        <v>Europe</v>
      </c>
      <c r="C1552" s="8" t="str">
        <f>VLOOKUP($A1552,GDP!$A$1:$H$2692,COLUMN(GDP!C1552),0)</f>
        <v>North Macedonia-Europe</v>
      </c>
      <c r="D1552" s="9" t="str">
        <f>VLOOKUP($A1552,GDP!$A$1:$H$2692,COLUMN(GDP!D1552),0)</f>
        <v>2003</v>
      </c>
      <c r="E1552" s="8">
        <f>VLOOKUP($A1552,GDP!$A$1:$H$2692,COLUMN(GDP!E1552),0)</f>
        <v>4756221629</v>
      </c>
      <c r="F1552" s="7">
        <f>VLOOKUP($A1552,GDP!$A$1:$H$2692,COLUMN(GDP!F1552),0)</f>
        <v>9.2999999999999999E-2</v>
      </c>
      <c r="G1552" s="7">
        <f>VLOOKUP($A1552,GDP!$A$1:$H$2692,COLUMN(GDP!G1552),0)</f>
        <v>212</v>
      </c>
      <c r="H1552" s="7">
        <f>VLOOKUP($A1552,GDP!$A$1:$H$2692,COLUMN(GDP!H1552),0)</f>
        <v>0.16</v>
      </c>
      <c r="I1552" s="6">
        <f>VLOOKUP($A1552,ENERGY!$A$1:$F$2692,COLUMN(ENERGY!E1551),0)</f>
        <v>2811</v>
      </c>
      <c r="J1552" s="6">
        <f>VLOOKUP($A1552,ENERGY!$A$1:$F$2692,COLUMN(ENERGY!F1551),0)</f>
        <v>11408</v>
      </c>
      <c r="K1552" s="6">
        <f>VLOOKUP($A1552,'HUMAN RESOURCES'!$A$1:$M$2692,COLUMN('HUMAN RESOURCES'!$E1552),0)</f>
        <v>1.2E-2</v>
      </c>
      <c r="L1552" s="6">
        <f>VLOOKUP($A1552,'HUMAN RESOURCES'!$A$1:$M$2692,COLUMN('HUMAN RESOURCES'!$F1552),0)</f>
        <v>1.2999999999999999E-2</v>
      </c>
      <c r="M1552" s="6">
        <f>VLOOKUP($A1552,'HUMAN RESOURCES'!$A$1:$M$2692,COLUMN('HUMAN RESOURCES'!$G1552),0)</f>
        <v>76</v>
      </c>
      <c r="N1552" s="6">
        <f>VLOOKUP($A1552,'HUMAN RESOURCES'!$A$1:$M$2692,COLUMN('HUMAN RESOURCES'!$H1552),0)</f>
        <v>71</v>
      </c>
      <c r="O1552" s="6">
        <f>VLOOKUP($A1552,'HUMAN RESOURCES'!$A$1:$M$2692,COLUMN('HUMAN RESOURCES'!$I1552),0)</f>
        <v>0.20799999999999999</v>
      </c>
      <c r="P1552" s="6">
        <f>VLOOKUP($A1552,'HUMAN RESOURCES'!$A$1:$M$2692,COLUMN('HUMAN RESOURCES'!$J1552),0)</f>
        <v>0.68400000000000005</v>
      </c>
      <c r="Q1552" s="6">
        <f>VLOOKUP($A1552,'HUMAN RESOURCES'!$A$1:$M$2692,COLUMN('HUMAN RESOURCES'!$K1552),0)</f>
        <v>0.108</v>
      </c>
      <c r="R1552" s="6">
        <f>VLOOKUP($A1552,'HUMAN RESOURCES'!$A$1:$M$2692,COLUMN('HUMAN RESOURCES'!$L1552),0)</f>
        <v>2080866</v>
      </c>
      <c r="S1552" s="6">
        <f>VLOOKUP($A1552,'HUMAN RESOURCES'!$A$1:$M$2692,COLUMN('HUMAN RESOURCES'!$F1552),0)</f>
        <v>1.2999999999999999E-2</v>
      </c>
      <c r="T1552" s="6">
        <f>VLOOKUP($A1552,TOURISM!$A$1:$F$2692,COLUMN(TOURISM!$E1552),0)</f>
        <v>86000000</v>
      </c>
      <c r="U1552" s="6">
        <f>VLOOKUP($A1552,TOURISM!$A$1:$F$2692,COLUMN(TOURISM!$F1552),0)</f>
        <v>71000000</v>
      </c>
      <c r="V1552" s="6">
        <f>VLOOKUP($A1552,BUSINESS!$A$1:$J$2692,COLUMN(BUSINESS!$E1552),0)</f>
        <v>0</v>
      </c>
      <c r="W1552" s="6">
        <f>VLOOKUP($A1552,BUSINESS!$A$1:$J$2692,COLUMN(BUSINESS!$F1552),0)</f>
        <v>48</v>
      </c>
      <c r="X1552" s="6">
        <f>VLOOKUP($A1552,BUSINESS!$A$1:$J$2692,COLUMN(BUSINESS!$G1552),0)</f>
        <v>0</v>
      </c>
      <c r="Y1552" s="6">
        <f>VLOOKUP($A1552,BUSINESS!$A$1:$J$2692,COLUMN(BUSINESS!$H1552),0)</f>
        <v>0</v>
      </c>
      <c r="Z1552" s="6">
        <f>VLOOKUP($A1552,BUSINESS!$A$1:$J$2692,COLUMN(BUSINESS!$I1552),0)</f>
        <v>0.191</v>
      </c>
      <c r="AA1552" s="6">
        <f>VLOOKUP($A1552,BUSINESS!$A$1:$J$2692,COLUMN(BUSINESS!$J1552),0)</f>
        <v>0.373</v>
      </c>
      <c r="AB1552" s="5"/>
      <c r="AC1552" s="5"/>
      <c r="AD1552" s="5"/>
      <c r="AE1552" s="5"/>
    </row>
    <row r="1553" spans="1:31" ht="15.75" customHeight="1" x14ac:dyDescent="0.25">
      <c r="A1553" s="6">
        <v>1552</v>
      </c>
      <c r="B1553" s="7" t="str">
        <f>VLOOKUP($A1553,GDP!$A$1:$H$2692,COLUMN(GDP!B1553),0)</f>
        <v>Europe</v>
      </c>
      <c r="C1553" s="8" t="str">
        <f>VLOOKUP($A1553,GDP!$A$1:$H$2692,COLUMN(GDP!C1553),0)</f>
        <v>North Macedonia-Europe</v>
      </c>
      <c r="D1553" s="9" t="str">
        <f>VLOOKUP($A1553,GDP!$A$1:$H$2692,COLUMN(GDP!D1553),0)</f>
        <v>2004</v>
      </c>
      <c r="E1553" s="8">
        <f>VLOOKUP($A1553,GDP!$A$1:$H$2692,COLUMN(GDP!E1553),0)</f>
        <v>5514253043</v>
      </c>
      <c r="F1553" s="7">
        <f>VLOOKUP($A1553,GDP!$A$1:$H$2692,COLUMN(GDP!F1553),0)</f>
        <v>8.6999999999999994E-2</v>
      </c>
      <c r="G1553" s="7">
        <f>VLOOKUP($A1553,GDP!$A$1:$H$2692,COLUMN(GDP!G1553),0)</f>
        <v>230</v>
      </c>
      <c r="H1553" s="7">
        <f>VLOOKUP($A1553,GDP!$A$1:$H$2692,COLUMN(GDP!H1553),0)</f>
        <v>0.124</v>
      </c>
      <c r="I1553" s="6">
        <f>VLOOKUP($A1553,ENERGY!$A$1:$F$2692,COLUMN(ENERGY!E1552),0)</f>
        <v>3012</v>
      </c>
      <c r="J1553" s="6">
        <f>VLOOKUP($A1553,ENERGY!$A$1:$F$2692,COLUMN(ENERGY!F1552),0)</f>
        <v>11848</v>
      </c>
      <c r="K1553" s="6">
        <f>VLOOKUP($A1553,'HUMAN RESOURCES'!$A$1:$M$2692,COLUMN('HUMAN RESOURCES'!$E1553),0)</f>
        <v>1.2E-2</v>
      </c>
      <c r="L1553" s="6">
        <f>VLOOKUP($A1553,'HUMAN RESOURCES'!$A$1:$M$2692,COLUMN('HUMAN RESOURCES'!$F1553),0)</f>
        <v>1.2E-2</v>
      </c>
      <c r="M1553" s="6">
        <f>VLOOKUP($A1553,'HUMAN RESOURCES'!$A$1:$M$2692,COLUMN('HUMAN RESOURCES'!$G1553),0)</f>
        <v>77</v>
      </c>
      <c r="N1553" s="6">
        <f>VLOOKUP($A1553,'HUMAN RESOURCES'!$A$1:$M$2692,COLUMN('HUMAN RESOURCES'!$H1553),0)</f>
        <v>72</v>
      </c>
      <c r="O1553" s="6">
        <f>VLOOKUP($A1553,'HUMAN RESOURCES'!$A$1:$M$2692,COLUMN('HUMAN RESOURCES'!$I1553),0)</f>
        <v>0.20300000000000001</v>
      </c>
      <c r="P1553" s="6">
        <f>VLOOKUP($A1553,'HUMAN RESOURCES'!$A$1:$M$2692,COLUMN('HUMAN RESOURCES'!$J1553),0)</f>
        <v>0.68700000000000006</v>
      </c>
      <c r="Q1553" s="6">
        <f>VLOOKUP($A1553,'HUMAN RESOURCES'!$A$1:$M$2692,COLUMN('HUMAN RESOURCES'!$K1553),0)</f>
        <v>0.11</v>
      </c>
      <c r="R1553" s="6">
        <f>VLOOKUP($A1553,'HUMAN RESOURCES'!$A$1:$M$2692,COLUMN('HUMAN RESOURCES'!$L1553),0)</f>
        <v>2085728</v>
      </c>
      <c r="S1553" s="6">
        <f>VLOOKUP($A1553,'HUMAN RESOURCES'!$A$1:$M$2692,COLUMN('HUMAN RESOURCES'!$F1553),0)</f>
        <v>1.2E-2</v>
      </c>
      <c r="T1553" s="6">
        <f>VLOOKUP($A1553,TOURISM!$A$1:$F$2692,COLUMN(TOURISM!$E1553),0)</f>
        <v>103000000</v>
      </c>
      <c r="U1553" s="6">
        <f>VLOOKUP($A1553,TOURISM!$A$1:$F$2692,COLUMN(TOURISM!$F1553),0)</f>
        <v>85000000</v>
      </c>
      <c r="V1553" s="6">
        <f>VLOOKUP($A1553,BUSINESS!$A$1:$J$2692,COLUMN(BUSINESS!$E1553),0)</f>
        <v>0</v>
      </c>
      <c r="W1553" s="6">
        <f>VLOOKUP($A1553,BUSINESS!$A$1:$J$2692,COLUMN(BUSINESS!$F1553),0)</f>
        <v>48</v>
      </c>
      <c r="X1553" s="6">
        <f>VLOOKUP($A1553,BUSINESS!$A$1:$J$2692,COLUMN(BUSINESS!$G1553),0)</f>
        <v>0</v>
      </c>
      <c r="Y1553" s="6">
        <f>VLOOKUP($A1553,BUSINESS!$A$1:$J$2692,COLUMN(BUSINESS!$H1553),0)</f>
        <v>0</v>
      </c>
      <c r="Z1553" s="6">
        <f>VLOOKUP($A1553,BUSINESS!$A$1:$J$2692,COLUMN(BUSINESS!$I1553),0)</f>
        <v>0.24399999999999999</v>
      </c>
      <c r="AA1553" s="6">
        <f>VLOOKUP($A1553,BUSINESS!$A$1:$J$2692,COLUMN(BUSINESS!$J1553),0)</f>
        <v>0.47299999999999998</v>
      </c>
      <c r="AB1553" s="5"/>
      <c r="AC1553" s="5"/>
      <c r="AD1553" s="5"/>
      <c r="AE1553" s="5"/>
    </row>
    <row r="1554" spans="1:31" ht="15.75" customHeight="1" x14ac:dyDescent="0.25">
      <c r="A1554" s="6">
        <v>1553</v>
      </c>
      <c r="B1554" s="7" t="str">
        <f>VLOOKUP($A1554,GDP!$A$1:$H$2692,COLUMN(GDP!B1554),0)</f>
        <v>Europe</v>
      </c>
      <c r="C1554" s="8" t="str">
        <f>VLOOKUP($A1554,GDP!$A$1:$H$2692,COLUMN(GDP!C1554),0)</f>
        <v>North Macedonia-Europe</v>
      </c>
      <c r="D1554" s="9" t="str">
        <f>VLOOKUP($A1554,GDP!$A$1:$H$2692,COLUMN(GDP!D1554),0)</f>
        <v>2005</v>
      </c>
      <c r="E1554" s="8">
        <f>VLOOKUP($A1554,GDP!$A$1:$H$2692,COLUMN(GDP!E1554),0)</f>
        <v>5985809060</v>
      </c>
      <c r="F1554" s="7">
        <f>VLOOKUP($A1554,GDP!$A$1:$H$2692,COLUMN(GDP!F1554),0)</f>
        <v>8.1000000000000003E-2</v>
      </c>
      <c r="G1554" s="7">
        <f>VLOOKUP($A1554,GDP!$A$1:$H$2692,COLUMN(GDP!G1554),0)</f>
        <v>231</v>
      </c>
      <c r="H1554" s="7">
        <f>VLOOKUP($A1554,GDP!$A$1:$H$2692,COLUMN(GDP!H1554),0)</f>
        <v>0.121</v>
      </c>
      <c r="I1554" s="6">
        <f>VLOOKUP($A1554,ENERGY!$A$1:$F$2692,COLUMN(ENERGY!E1553),0)</f>
        <v>3045</v>
      </c>
      <c r="J1554" s="6">
        <f>VLOOKUP($A1554,ENERGY!$A$1:$F$2692,COLUMN(ENERGY!F1553),0)</f>
        <v>11379</v>
      </c>
      <c r="K1554" s="6">
        <f>VLOOKUP($A1554,'HUMAN RESOURCES'!$A$1:$M$2692,COLUMN('HUMAN RESOURCES'!$E1554),0)</f>
        <v>1.0999999999999999E-2</v>
      </c>
      <c r="L1554" s="6">
        <f>VLOOKUP($A1554,'HUMAN RESOURCES'!$A$1:$M$2692,COLUMN('HUMAN RESOURCES'!$F1554),0)</f>
        <v>1.2E-2</v>
      </c>
      <c r="M1554" s="6">
        <f>VLOOKUP($A1554,'HUMAN RESOURCES'!$A$1:$M$2692,COLUMN('HUMAN RESOURCES'!$G1554),0)</f>
        <v>77</v>
      </c>
      <c r="N1554" s="6">
        <f>VLOOKUP($A1554,'HUMAN RESOURCES'!$A$1:$M$2692,COLUMN('HUMAN RESOURCES'!$H1554),0)</f>
        <v>72</v>
      </c>
      <c r="O1554" s="6">
        <f>VLOOKUP($A1554,'HUMAN RESOURCES'!$A$1:$M$2692,COLUMN('HUMAN RESOURCES'!$I1554),0)</f>
        <v>0.19800000000000001</v>
      </c>
      <c r="P1554" s="6">
        <f>VLOOKUP($A1554,'HUMAN RESOURCES'!$A$1:$M$2692,COLUMN('HUMAN RESOURCES'!$J1554),0)</f>
        <v>0.69</v>
      </c>
      <c r="Q1554" s="6">
        <f>VLOOKUP($A1554,'HUMAN RESOURCES'!$A$1:$M$2692,COLUMN('HUMAN RESOURCES'!$K1554),0)</f>
        <v>0.112</v>
      </c>
      <c r="R1554" s="6">
        <f>VLOOKUP($A1554,'HUMAN RESOURCES'!$A$1:$M$2692,COLUMN('HUMAN RESOURCES'!$L1554),0)</f>
        <v>2090044</v>
      </c>
      <c r="S1554" s="6">
        <f>VLOOKUP($A1554,'HUMAN RESOURCES'!$A$1:$M$2692,COLUMN('HUMAN RESOURCES'!$F1554),0)</f>
        <v>1.2E-2</v>
      </c>
      <c r="T1554" s="6">
        <f>VLOOKUP($A1554,TOURISM!$A$1:$F$2692,COLUMN(TOURISM!$E1554),0)</f>
        <v>116000000</v>
      </c>
      <c r="U1554" s="6">
        <f>VLOOKUP($A1554,TOURISM!$A$1:$F$2692,COLUMN(TOURISM!$F1554),0)</f>
        <v>97000000</v>
      </c>
      <c r="V1554" s="6">
        <f>VLOOKUP($A1554,BUSINESS!$A$1:$J$2692,COLUMN(BUSINESS!$E1554),0)</f>
        <v>0.20300000000000001</v>
      </c>
      <c r="W1554" s="6">
        <f>VLOOKUP($A1554,BUSINESS!$A$1:$J$2692,COLUMN(BUSINESS!$F1554),0)</f>
        <v>48</v>
      </c>
      <c r="X1554" s="6">
        <f>VLOOKUP($A1554,BUSINESS!$A$1:$J$2692,COLUMN(BUSINESS!$G1554),0)</f>
        <v>0</v>
      </c>
      <c r="Y1554" s="6">
        <f>VLOOKUP($A1554,BUSINESS!$A$1:$J$2692,COLUMN(BUSINESS!$H1554),0)</f>
        <v>192</v>
      </c>
      <c r="Z1554" s="6">
        <f>VLOOKUP($A1554,BUSINESS!$A$1:$J$2692,COLUMN(BUSINESS!$I1554),0)</f>
        <v>0.26500000000000001</v>
      </c>
      <c r="AA1554" s="6">
        <f>VLOOKUP($A1554,BUSINESS!$A$1:$J$2692,COLUMN(BUSINESS!$J1554),0)</f>
        <v>0.54100000000000004</v>
      </c>
      <c r="AB1554" s="5"/>
      <c r="AC1554" s="5"/>
      <c r="AD1554" s="5"/>
      <c r="AE1554" s="5"/>
    </row>
    <row r="1555" spans="1:31" ht="15.75" customHeight="1" x14ac:dyDescent="0.25">
      <c r="A1555" s="6">
        <v>1554</v>
      </c>
      <c r="B1555" s="7" t="str">
        <f>VLOOKUP($A1555,GDP!$A$1:$H$2692,COLUMN(GDP!B1555),0)</f>
        <v>Europe</v>
      </c>
      <c r="C1555" s="8" t="str">
        <f>VLOOKUP($A1555,GDP!$A$1:$H$2692,COLUMN(GDP!C1555),0)</f>
        <v>North Macedonia-Europe</v>
      </c>
      <c r="D1555" s="9" t="str">
        <f>VLOOKUP($A1555,GDP!$A$1:$H$2692,COLUMN(GDP!D1555),0)</f>
        <v>2006</v>
      </c>
      <c r="E1555" s="8">
        <f>VLOOKUP($A1555,GDP!$A$1:$H$2692,COLUMN(GDP!E1555),0)</f>
        <v>6560546900</v>
      </c>
      <c r="F1555" s="7">
        <f>VLOOKUP($A1555,GDP!$A$1:$H$2692,COLUMN(GDP!F1555),0)</f>
        <v>7.8E-2</v>
      </c>
      <c r="G1555" s="7">
        <f>VLOOKUP($A1555,GDP!$A$1:$H$2692,COLUMN(GDP!G1555),0)</f>
        <v>246</v>
      </c>
      <c r="H1555" s="7">
        <f>VLOOKUP($A1555,GDP!$A$1:$H$2692,COLUMN(GDP!H1555),0)</f>
        <v>0.113</v>
      </c>
      <c r="I1555" s="6">
        <f>VLOOKUP($A1555,ENERGY!$A$1:$F$2692,COLUMN(ENERGY!E1554),0)</f>
        <v>2924</v>
      </c>
      <c r="J1555" s="6">
        <f>VLOOKUP($A1555,ENERGY!$A$1:$F$2692,COLUMN(ENERGY!F1554),0)</f>
        <v>10939</v>
      </c>
      <c r="K1555" s="6">
        <f>VLOOKUP($A1555,'HUMAN RESOURCES'!$A$1:$M$2692,COLUMN('HUMAN RESOURCES'!$E1555),0)</f>
        <v>1.0999999999999999E-2</v>
      </c>
      <c r="L1555" s="6">
        <f>VLOOKUP($A1555,'HUMAN RESOURCES'!$A$1:$M$2692,COLUMN('HUMAN RESOURCES'!$F1555),0)</f>
        <v>1.2E-2</v>
      </c>
      <c r="M1555" s="6">
        <f>VLOOKUP($A1555,'HUMAN RESOURCES'!$A$1:$M$2692,COLUMN('HUMAN RESOURCES'!$G1555),0)</f>
        <v>77</v>
      </c>
      <c r="N1555" s="6">
        <f>VLOOKUP($A1555,'HUMAN RESOURCES'!$A$1:$M$2692,COLUMN('HUMAN RESOURCES'!$H1555),0)</f>
        <v>72</v>
      </c>
      <c r="O1555" s="6">
        <f>VLOOKUP($A1555,'HUMAN RESOURCES'!$A$1:$M$2692,COLUMN('HUMAN RESOURCES'!$I1555),0)</f>
        <v>0.192</v>
      </c>
      <c r="P1555" s="6">
        <f>VLOOKUP($A1555,'HUMAN RESOURCES'!$A$1:$M$2692,COLUMN('HUMAN RESOURCES'!$J1555),0)</f>
        <v>0.69399999999999995</v>
      </c>
      <c r="Q1555" s="6">
        <f>VLOOKUP($A1555,'HUMAN RESOURCES'!$A$1:$M$2692,COLUMN('HUMAN RESOURCES'!$K1555),0)</f>
        <v>0.113</v>
      </c>
      <c r="R1555" s="6">
        <f>VLOOKUP($A1555,'HUMAN RESOURCES'!$A$1:$M$2692,COLUMN('HUMAN RESOURCES'!$L1555),0)</f>
        <v>2093801</v>
      </c>
      <c r="S1555" s="6">
        <f>VLOOKUP($A1555,'HUMAN RESOURCES'!$A$1:$M$2692,COLUMN('HUMAN RESOURCES'!$F1555),0)</f>
        <v>1.2E-2</v>
      </c>
      <c r="T1555" s="6">
        <f>VLOOKUP($A1555,TOURISM!$A$1:$F$2692,COLUMN(TOURISM!$E1555),0)</f>
        <v>156000000</v>
      </c>
      <c r="U1555" s="6">
        <f>VLOOKUP($A1555,TOURISM!$A$1:$F$2692,COLUMN(TOURISM!$F1555),0)</f>
        <v>110000000</v>
      </c>
      <c r="V1555" s="6">
        <f>VLOOKUP($A1555,BUSINESS!$A$1:$J$2692,COLUMN(BUSINESS!$E1555),0)</f>
        <v>0.20300000000000001</v>
      </c>
      <c r="W1555" s="6">
        <f>VLOOKUP($A1555,BUSINESS!$A$1:$J$2692,COLUMN(BUSINESS!$F1555),0)</f>
        <v>18</v>
      </c>
      <c r="X1555" s="6">
        <f>VLOOKUP($A1555,BUSINESS!$A$1:$J$2692,COLUMN(BUSINESS!$G1555),0)</f>
        <v>0</v>
      </c>
      <c r="Y1555" s="6">
        <f>VLOOKUP($A1555,BUSINESS!$A$1:$J$2692,COLUMN(BUSINESS!$H1555),0)</f>
        <v>192</v>
      </c>
      <c r="Z1555" s="6">
        <f>VLOOKUP($A1555,BUSINESS!$A$1:$J$2692,COLUMN(BUSINESS!$I1555),0)</f>
        <v>0.28599999999999998</v>
      </c>
      <c r="AA1555" s="6">
        <f>VLOOKUP($A1555,BUSINESS!$A$1:$J$2692,COLUMN(BUSINESS!$J1555),0)</f>
        <v>0.60399999999999998</v>
      </c>
      <c r="AB1555" s="5"/>
      <c r="AC1555" s="5"/>
      <c r="AD1555" s="5"/>
      <c r="AE1555" s="5"/>
    </row>
    <row r="1556" spans="1:31" ht="15.75" customHeight="1" x14ac:dyDescent="0.25">
      <c r="A1556" s="6">
        <v>1555</v>
      </c>
      <c r="B1556" s="7" t="str">
        <f>VLOOKUP($A1556,GDP!$A$1:$H$2692,COLUMN(GDP!B1556),0)</f>
        <v>Europe</v>
      </c>
      <c r="C1556" s="8" t="str">
        <f>VLOOKUP($A1556,GDP!$A$1:$H$2692,COLUMN(GDP!C1556),0)</f>
        <v>North Macedonia-Europe</v>
      </c>
      <c r="D1556" s="9" t="str">
        <f>VLOOKUP($A1556,GDP!$A$1:$H$2692,COLUMN(GDP!D1556),0)</f>
        <v>2007</v>
      </c>
      <c r="E1556" s="8">
        <f>VLOOKUP($A1556,GDP!$A$1:$H$2692,COLUMN(GDP!E1556),0)</f>
        <v>8159825620</v>
      </c>
      <c r="F1556" s="7">
        <f>VLOOKUP($A1556,GDP!$A$1:$H$2692,COLUMN(GDP!F1556),0)</f>
        <v>7.0000000000000007E-2</v>
      </c>
      <c r="G1556" s="7">
        <f>VLOOKUP($A1556,GDP!$A$1:$H$2692,COLUMN(GDP!G1556),0)</f>
        <v>272</v>
      </c>
      <c r="H1556" s="7">
        <f>VLOOKUP($A1556,GDP!$A$1:$H$2692,COLUMN(GDP!H1556),0)</f>
        <v>0.10199999999999999</v>
      </c>
      <c r="I1556" s="6">
        <f>VLOOKUP($A1556,ENERGY!$A$1:$F$2692,COLUMN(ENERGY!E1555),0)</f>
        <v>2842</v>
      </c>
      <c r="J1556" s="6">
        <f>VLOOKUP($A1556,ENERGY!$A$1:$F$2692,COLUMN(ENERGY!F1555),0)</f>
        <v>11280</v>
      </c>
      <c r="K1556" s="6">
        <f>VLOOKUP($A1556,'HUMAN RESOURCES'!$A$1:$M$2692,COLUMN('HUMAN RESOURCES'!$E1556),0)</f>
        <v>1.0999999999999999E-2</v>
      </c>
      <c r="L1556" s="6">
        <f>VLOOKUP($A1556,'HUMAN RESOURCES'!$A$1:$M$2692,COLUMN('HUMAN RESOURCES'!$F1556),0)</f>
        <v>1.0999999999999999E-2</v>
      </c>
      <c r="M1556" s="6">
        <f>VLOOKUP($A1556,'HUMAN RESOURCES'!$A$1:$M$2692,COLUMN('HUMAN RESOURCES'!$G1556),0)</f>
        <v>77</v>
      </c>
      <c r="N1556" s="6">
        <f>VLOOKUP($A1556,'HUMAN RESOURCES'!$A$1:$M$2692,COLUMN('HUMAN RESOURCES'!$H1556),0)</f>
        <v>72</v>
      </c>
      <c r="O1556" s="6">
        <f>VLOOKUP($A1556,'HUMAN RESOURCES'!$A$1:$M$2692,COLUMN('HUMAN RESOURCES'!$I1556),0)</f>
        <v>0.187</v>
      </c>
      <c r="P1556" s="6">
        <f>VLOOKUP($A1556,'HUMAN RESOURCES'!$A$1:$M$2692,COLUMN('HUMAN RESOURCES'!$J1556),0)</f>
        <v>0.69899999999999995</v>
      </c>
      <c r="Q1556" s="6">
        <f>VLOOKUP($A1556,'HUMAN RESOURCES'!$A$1:$M$2692,COLUMN('HUMAN RESOURCES'!$K1556),0)</f>
        <v>0.114</v>
      </c>
      <c r="R1556" s="6">
        <f>VLOOKUP($A1556,'HUMAN RESOURCES'!$A$1:$M$2692,COLUMN('HUMAN RESOURCES'!$L1556),0)</f>
        <v>2096620</v>
      </c>
      <c r="S1556" s="6">
        <f>VLOOKUP($A1556,'HUMAN RESOURCES'!$A$1:$M$2692,COLUMN('HUMAN RESOURCES'!$F1556),0)</f>
        <v>1.0999999999999999E-2</v>
      </c>
      <c r="T1556" s="6">
        <f>VLOOKUP($A1556,TOURISM!$A$1:$F$2692,COLUMN(TOURISM!$E1556),0)</f>
        <v>219000000</v>
      </c>
      <c r="U1556" s="6">
        <f>VLOOKUP($A1556,TOURISM!$A$1:$F$2692,COLUMN(TOURISM!$F1556),0)</f>
        <v>147000000</v>
      </c>
      <c r="V1556" s="6">
        <f>VLOOKUP($A1556,BUSINESS!$A$1:$J$2692,COLUMN(BUSINESS!$E1556),0)</f>
        <v>0.20300000000000001</v>
      </c>
      <c r="W1556" s="6">
        <f>VLOOKUP($A1556,BUSINESS!$A$1:$J$2692,COLUMN(BUSINESS!$F1556),0)</f>
        <v>15</v>
      </c>
      <c r="X1556" s="6">
        <f>VLOOKUP($A1556,BUSINESS!$A$1:$J$2692,COLUMN(BUSINESS!$G1556),0)</f>
        <v>0</v>
      </c>
      <c r="Y1556" s="6">
        <f>VLOOKUP($A1556,BUSINESS!$A$1:$J$2692,COLUMN(BUSINESS!$H1556),0)</f>
        <v>192</v>
      </c>
      <c r="Z1556" s="6">
        <f>VLOOKUP($A1556,BUSINESS!$A$1:$J$2692,COLUMN(BUSINESS!$I1556),0)</f>
        <v>0.36299999999999999</v>
      </c>
      <c r="AA1556" s="6">
        <f>VLOOKUP($A1556,BUSINESS!$A$1:$J$2692,COLUMN(BUSINESS!$J1556),0)</f>
        <v>0.85599999999999998</v>
      </c>
      <c r="AB1556" s="5"/>
      <c r="AC1556" s="5"/>
      <c r="AD1556" s="5"/>
      <c r="AE1556" s="5"/>
    </row>
    <row r="1557" spans="1:31" ht="15.75" customHeight="1" x14ac:dyDescent="0.25">
      <c r="A1557" s="6">
        <v>1556</v>
      </c>
      <c r="B1557" s="7" t="str">
        <f>VLOOKUP($A1557,GDP!$A$1:$H$2692,COLUMN(GDP!B1557),0)</f>
        <v>Europe</v>
      </c>
      <c r="C1557" s="8" t="str">
        <f>VLOOKUP($A1557,GDP!$A$1:$H$2692,COLUMN(GDP!C1557),0)</f>
        <v>North Macedonia-Europe</v>
      </c>
      <c r="D1557" s="9" t="str">
        <f>VLOOKUP($A1557,GDP!$A$1:$H$2692,COLUMN(GDP!D1557),0)</f>
        <v>2008</v>
      </c>
      <c r="E1557" s="8">
        <f>VLOOKUP($A1557,GDP!$A$1:$H$2692,COLUMN(GDP!E1557),0)</f>
        <v>9834034351</v>
      </c>
      <c r="F1557" s="7">
        <f>VLOOKUP($A1557,GDP!$A$1:$H$2692,COLUMN(GDP!F1557),0)</f>
        <v>6.9000000000000006E-2</v>
      </c>
      <c r="G1557" s="7">
        <f>VLOOKUP($A1557,GDP!$A$1:$H$2692,COLUMN(GDP!G1557),0)</f>
        <v>325</v>
      </c>
      <c r="H1557" s="7">
        <f>VLOOKUP($A1557,GDP!$A$1:$H$2692,COLUMN(GDP!H1557),0)</f>
        <v>9.7000000000000003E-2</v>
      </c>
      <c r="I1557" s="6">
        <f>VLOOKUP($A1557,ENERGY!$A$1:$F$2692,COLUMN(ENERGY!E1556),0)</f>
        <v>2756</v>
      </c>
      <c r="J1557" s="6">
        <f>VLOOKUP($A1557,ENERGY!$A$1:$F$2692,COLUMN(ENERGY!F1556),0)</f>
        <v>11192</v>
      </c>
      <c r="K1557" s="6">
        <f>VLOOKUP($A1557,'HUMAN RESOURCES'!$A$1:$M$2692,COLUMN('HUMAN RESOURCES'!$E1557),0)</f>
        <v>1.0999999999999999E-2</v>
      </c>
      <c r="L1557" s="6">
        <f>VLOOKUP($A1557,'HUMAN RESOURCES'!$A$1:$M$2692,COLUMN('HUMAN RESOURCES'!$F1557),0)</f>
        <v>0.01</v>
      </c>
      <c r="M1557" s="6">
        <f>VLOOKUP($A1557,'HUMAN RESOURCES'!$A$1:$M$2692,COLUMN('HUMAN RESOURCES'!$G1557),0)</f>
        <v>77</v>
      </c>
      <c r="N1557" s="6">
        <f>VLOOKUP($A1557,'HUMAN RESOURCES'!$A$1:$M$2692,COLUMN('HUMAN RESOURCES'!$H1557),0)</f>
        <v>72</v>
      </c>
      <c r="O1557" s="6">
        <f>VLOOKUP($A1557,'HUMAN RESOURCES'!$A$1:$M$2692,COLUMN('HUMAN RESOURCES'!$I1557),0)</f>
        <v>0.182</v>
      </c>
      <c r="P1557" s="6">
        <f>VLOOKUP($A1557,'HUMAN RESOURCES'!$A$1:$M$2692,COLUMN('HUMAN RESOURCES'!$J1557),0)</f>
        <v>0.70299999999999996</v>
      </c>
      <c r="Q1557" s="6">
        <f>VLOOKUP($A1557,'HUMAN RESOURCES'!$A$1:$M$2692,COLUMN('HUMAN RESOURCES'!$K1557),0)</f>
        <v>0.115</v>
      </c>
      <c r="R1557" s="6">
        <f>VLOOKUP($A1557,'HUMAN RESOURCES'!$A$1:$M$2692,COLUMN('HUMAN RESOURCES'!$L1557),0)</f>
        <v>2098769</v>
      </c>
      <c r="S1557" s="6">
        <f>VLOOKUP($A1557,'HUMAN RESOURCES'!$A$1:$M$2692,COLUMN('HUMAN RESOURCES'!$F1557),0)</f>
        <v>0.01</v>
      </c>
      <c r="T1557" s="6">
        <f>VLOOKUP($A1557,TOURISM!$A$1:$F$2692,COLUMN(TOURISM!$E1557),0)</f>
        <v>262000000</v>
      </c>
      <c r="U1557" s="6">
        <f>VLOOKUP($A1557,TOURISM!$A$1:$F$2692,COLUMN(TOURISM!$F1557),0)</f>
        <v>190000000</v>
      </c>
      <c r="V1557" s="6">
        <f>VLOOKUP($A1557,BUSINESS!$A$1:$J$2692,COLUMN(BUSINESS!$E1557),0)</f>
        <v>0.17399999999999999</v>
      </c>
      <c r="W1557" s="6">
        <f>VLOOKUP($A1557,BUSINESS!$A$1:$J$2692,COLUMN(BUSINESS!$F1557),0)</f>
        <v>9</v>
      </c>
      <c r="X1557" s="6">
        <f>VLOOKUP($A1557,BUSINESS!$A$1:$J$2692,COLUMN(BUSINESS!$G1557),0)</f>
        <v>0</v>
      </c>
      <c r="Y1557" s="6">
        <f>VLOOKUP($A1557,BUSINESS!$A$1:$J$2692,COLUMN(BUSINESS!$H1557),0)</f>
        <v>150</v>
      </c>
      <c r="Z1557" s="6">
        <f>VLOOKUP($A1557,BUSINESS!$A$1:$J$2692,COLUMN(BUSINESS!$I1557),0)</f>
        <v>0.46</v>
      </c>
      <c r="AA1557" s="6">
        <f>VLOOKUP($A1557,BUSINESS!$A$1:$J$2692,COLUMN(BUSINESS!$J1557),0)</f>
        <v>0.93700000000000006</v>
      </c>
      <c r="AB1557" s="5"/>
      <c r="AC1557" s="5"/>
      <c r="AD1557" s="5"/>
      <c r="AE1557" s="5"/>
    </row>
    <row r="1558" spans="1:31" ht="15.75" customHeight="1" x14ac:dyDescent="0.25">
      <c r="A1558" s="6">
        <v>1557</v>
      </c>
      <c r="B1558" s="7" t="str">
        <f>VLOOKUP($A1558,GDP!$A$1:$H$2692,COLUMN(GDP!B1558),0)</f>
        <v>Europe</v>
      </c>
      <c r="C1558" s="8" t="str">
        <f>VLOOKUP($A1558,GDP!$A$1:$H$2692,COLUMN(GDP!C1558),0)</f>
        <v>North Macedonia-Europe</v>
      </c>
      <c r="D1558" s="9" t="str">
        <f>VLOOKUP($A1558,GDP!$A$1:$H$2692,COLUMN(GDP!D1558),0)</f>
        <v>2009</v>
      </c>
      <c r="E1558" s="8">
        <f>VLOOKUP($A1558,GDP!$A$1:$H$2692,COLUMN(GDP!E1558),0)</f>
        <v>9313573965</v>
      </c>
      <c r="F1558" s="7">
        <f>VLOOKUP($A1558,GDP!$A$1:$H$2692,COLUMN(GDP!F1558),0)</f>
        <v>6.9000000000000006E-2</v>
      </c>
      <c r="G1558" s="7">
        <f>VLOOKUP($A1558,GDP!$A$1:$H$2692,COLUMN(GDP!G1558),0)</f>
        <v>306</v>
      </c>
      <c r="H1558" s="7">
        <f>VLOOKUP($A1558,GDP!$A$1:$H$2692,COLUMN(GDP!H1558),0)</f>
        <v>0.10100000000000001</v>
      </c>
      <c r="I1558" s="6">
        <f>VLOOKUP($A1558,ENERGY!$A$1:$F$2692,COLUMN(ENERGY!E1557),0)</f>
        <v>2776</v>
      </c>
      <c r="J1558" s="6">
        <f>VLOOKUP($A1558,ENERGY!$A$1:$F$2692,COLUMN(ENERGY!F1557),0)</f>
        <v>11309</v>
      </c>
      <c r="K1558" s="6">
        <f>VLOOKUP($A1558,'HUMAN RESOURCES'!$A$1:$M$2692,COLUMN('HUMAN RESOURCES'!$E1558),0)</f>
        <v>1.0999999999999999E-2</v>
      </c>
      <c r="L1558" s="6">
        <f>VLOOKUP($A1558,'HUMAN RESOURCES'!$A$1:$M$2692,COLUMN('HUMAN RESOURCES'!$F1558),0)</f>
        <v>0.01</v>
      </c>
      <c r="M1558" s="6">
        <f>VLOOKUP($A1558,'HUMAN RESOURCES'!$A$1:$M$2692,COLUMN('HUMAN RESOURCES'!$G1558),0)</f>
        <v>77</v>
      </c>
      <c r="N1558" s="6">
        <f>VLOOKUP($A1558,'HUMAN RESOURCES'!$A$1:$M$2692,COLUMN('HUMAN RESOURCES'!$H1558),0)</f>
        <v>72</v>
      </c>
      <c r="O1558" s="6">
        <f>VLOOKUP($A1558,'HUMAN RESOURCES'!$A$1:$M$2692,COLUMN('HUMAN RESOURCES'!$I1558),0)</f>
        <v>0.17799999999999999</v>
      </c>
      <c r="P1558" s="6">
        <f>VLOOKUP($A1558,'HUMAN RESOURCES'!$A$1:$M$2692,COLUMN('HUMAN RESOURCES'!$J1558),0)</f>
        <v>0.70699999999999996</v>
      </c>
      <c r="Q1558" s="6">
        <f>VLOOKUP($A1558,'HUMAN RESOURCES'!$A$1:$M$2692,COLUMN('HUMAN RESOURCES'!$K1558),0)</f>
        <v>0.115</v>
      </c>
      <c r="R1558" s="6">
        <f>VLOOKUP($A1558,'HUMAN RESOURCES'!$A$1:$M$2692,COLUMN('HUMAN RESOURCES'!$L1558),0)</f>
        <v>2100558</v>
      </c>
      <c r="S1558" s="6">
        <f>VLOOKUP($A1558,'HUMAN RESOURCES'!$A$1:$M$2692,COLUMN('HUMAN RESOURCES'!$F1558),0)</f>
        <v>0.01</v>
      </c>
      <c r="T1558" s="6">
        <f>VLOOKUP($A1558,TOURISM!$A$1:$F$2692,COLUMN(TOURISM!$E1558),0)</f>
        <v>232000000</v>
      </c>
      <c r="U1558" s="6">
        <f>VLOOKUP($A1558,TOURISM!$A$1:$F$2692,COLUMN(TOURISM!$F1558),0)</f>
        <v>150000000</v>
      </c>
      <c r="V1558" s="6">
        <f>VLOOKUP($A1558,BUSINESS!$A$1:$J$2692,COLUMN(BUSINESS!$E1558),0)</f>
        <v>0.14599999999999999</v>
      </c>
      <c r="W1558" s="6">
        <f>VLOOKUP($A1558,BUSINESS!$A$1:$J$2692,COLUMN(BUSINESS!$F1558),0)</f>
        <v>4</v>
      </c>
      <c r="X1558" s="6">
        <f>VLOOKUP($A1558,BUSINESS!$A$1:$J$2692,COLUMN(BUSINESS!$G1558),0)</f>
        <v>0</v>
      </c>
      <c r="Y1558" s="6">
        <f>VLOOKUP($A1558,BUSINESS!$A$1:$J$2692,COLUMN(BUSINESS!$H1558),0)</f>
        <v>150</v>
      </c>
      <c r="Z1558" s="6">
        <f>VLOOKUP($A1558,BUSINESS!$A$1:$J$2692,COLUMN(BUSINESS!$I1558),0)</f>
        <v>0.51800000000000002</v>
      </c>
      <c r="AA1558" s="6">
        <f>VLOOKUP($A1558,BUSINESS!$A$1:$J$2692,COLUMN(BUSINESS!$J1558),0)</f>
        <v>0.92500000000000004</v>
      </c>
      <c r="AB1558" s="5"/>
      <c r="AC1558" s="5"/>
      <c r="AD1558" s="5"/>
      <c r="AE1558" s="5"/>
    </row>
    <row r="1559" spans="1:31" ht="15.75" customHeight="1" x14ac:dyDescent="0.25">
      <c r="A1559" s="6">
        <v>1558</v>
      </c>
      <c r="B1559" s="7" t="str">
        <f>VLOOKUP($A1559,GDP!$A$1:$H$2692,COLUMN(GDP!B1559),0)</f>
        <v>Europe</v>
      </c>
      <c r="C1559" s="8" t="str">
        <f>VLOOKUP($A1559,GDP!$A$1:$H$2692,COLUMN(GDP!C1559),0)</f>
        <v>North Macedonia-Europe</v>
      </c>
      <c r="D1559" s="9" t="str">
        <f>VLOOKUP($A1559,GDP!$A$1:$H$2692,COLUMN(GDP!D1559),0)</f>
        <v>2010</v>
      </c>
      <c r="E1559" s="8">
        <f>VLOOKUP($A1559,GDP!$A$1:$H$2692,COLUMN(GDP!E1559),0)</f>
        <v>9338674078</v>
      </c>
      <c r="F1559" s="7">
        <f>VLOOKUP($A1559,GDP!$A$1:$H$2692,COLUMN(GDP!F1559),0)</f>
        <v>7.0000000000000007E-2</v>
      </c>
      <c r="G1559" s="7">
        <f>VLOOKUP($A1559,GDP!$A$1:$H$2692,COLUMN(GDP!G1559),0)</f>
        <v>309</v>
      </c>
      <c r="H1559" s="7">
        <f>VLOOKUP($A1559,GDP!$A$1:$H$2692,COLUMN(GDP!H1559),0)</f>
        <v>9.5000000000000001E-2</v>
      </c>
      <c r="I1559" s="6">
        <f>VLOOKUP($A1559,ENERGY!$A$1:$F$2692,COLUMN(ENERGY!E1558),0)</f>
        <v>2527</v>
      </c>
      <c r="J1559" s="6">
        <f>VLOOKUP($A1559,ENERGY!$A$1:$F$2692,COLUMN(ENERGY!F1558),0)</f>
        <v>10935</v>
      </c>
      <c r="K1559" s="6">
        <f>VLOOKUP($A1559,'HUMAN RESOURCES'!$A$1:$M$2692,COLUMN('HUMAN RESOURCES'!$E1559),0)</f>
        <v>1.0999999999999999E-2</v>
      </c>
      <c r="L1559" s="6">
        <f>VLOOKUP($A1559,'HUMAN RESOURCES'!$A$1:$M$2692,COLUMN('HUMAN RESOURCES'!$F1559),0)</f>
        <v>8.9999999999999993E-3</v>
      </c>
      <c r="M1559" s="6">
        <f>VLOOKUP($A1559,'HUMAN RESOURCES'!$A$1:$M$2692,COLUMN('HUMAN RESOURCES'!$G1559),0)</f>
        <v>77</v>
      </c>
      <c r="N1559" s="6">
        <f>VLOOKUP($A1559,'HUMAN RESOURCES'!$A$1:$M$2692,COLUMN('HUMAN RESOURCES'!$H1559),0)</f>
        <v>73</v>
      </c>
      <c r="O1559" s="6">
        <f>VLOOKUP($A1559,'HUMAN RESOURCES'!$A$1:$M$2692,COLUMN('HUMAN RESOURCES'!$I1559),0)</f>
        <v>0.17399999999999999</v>
      </c>
      <c r="P1559" s="6">
        <f>VLOOKUP($A1559,'HUMAN RESOURCES'!$A$1:$M$2692,COLUMN('HUMAN RESOURCES'!$J1559),0)</f>
        <v>0.70899999999999996</v>
      </c>
      <c r="Q1559" s="6">
        <f>VLOOKUP($A1559,'HUMAN RESOURCES'!$A$1:$M$2692,COLUMN('HUMAN RESOURCES'!$K1559),0)</f>
        <v>0.11700000000000001</v>
      </c>
      <c r="R1559" s="6">
        <f>VLOOKUP($A1559,'HUMAN RESOURCES'!$A$1:$M$2692,COLUMN('HUMAN RESOURCES'!$L1559),0)</f>
        <v>2102216</v>
      </c>
      <c r="S1559" s="6">
        <f>VLOOKUP($A1559,'HUMAN RESOURCES'!$A$1:$M$2692,COLUMN('HUMAN RESOURCES'!$F1559),0)</f>
        <v>8.9999999999999993E-3</v>
      </c>
      <c r="T1559" s="6">
        <f>VLOOKUP($A1559,TOURISM!$A$1:$F$2692,COLUMN(TOURISM!$E1559),0)</f>
        <v>209000000</v>
      </c>
      <c r="U1559" s="6">
        <f>VLOOKUP($A1559,TOURISM!$A$1:$F$2692,COLUMN(TOURISM!$F1559),0)</f>
        <v>141000000</v>
      </c>
      <c r="V1559" s="6">
        <f>VLOOKUP($A1559,BUSINESS!$A$1:$J$2692,COLUMN(BUSINESS!$E1559),0)</f>
        <v>8.3000000000000004E-2</v>
      </c>
      <c r="W1559" s="6">
        <f>VLOOKUP($A1559,BUSINESS!$A$1:$J$2692,COLUMN(BUSINESS!$F1559),0)</f>
        <v>3</v>
      </c>
      <c r="X1559" s="6">
        <f>VLOOKUP($A1559,BUSINESS!$A$1:$J$2692,COLUMN(BUSINESS!$G1559),0)</f>
        <v>0</v>
      </c>
      <c r="Y1559" s="6">
        <f>VLOOKUP($A1559,BUSINESS!$A$1:$J$2692,COLUMN(BUSINESS!$H1559),0)</f>
        <v>119</v>
      </c>
      <c r="Z1559" s="6">
        <f>VLOOKUP($A1559,BUSINESS!$A$1:$J$2692,COLUMN(BUSINESS!$I1559),0)</f>
        <v>0.51900000000000002</v>
      </c>
      <c r="AA1559" s="6">
        <f>VLOOKUP($A1559,BUSINESS!$A$1:$J$2692,COLUMN(BUSINESS!$J1559),0)</f>
        <v>1.024</v>
      </c>
      <c r="AB1559" s="5"/>
      <c r="AC1559" s="5"/>
      <c r="AD1559" s="5"/>
      <c r="AE1559" s="5"/>
    </row>
    <row r="1560" spans="1:31" ht="15.75" customHeight="1" x14ac:dyDescent="0.25">
      <c r="A1560" s="6">
        <v>1559</v>
      </c>
      <c r="B1560" s="7" t="str">
        <f>VLOOKUP($A1560,GDP!$A$1:$H$2692,COLUMN(GDP!B1560),0)</f>
        <v>Europe</v>
      </c>
      <c r="C1560" s="8" t="str">
        <f>VLOOKUP($A1560,GDP!$A$1:$H$2692,COLUMN(GDP!C1560),0)</f>
        <v>North Macedonia-Europe</v>
      </c>
      <c r="D1560" s="9" t="str">
        <f>VLOOKUP($A1560,GDP!$A$1:$H$2692,COLUMN(GDP!D1560),0)</f>
        <v>2011</v>
      </c>
      <c r="E1560" s="8">
        <f>VLOOKUP($A1560,GDP!$A$1:$H$2692,COLUMN(GDP!E1560),0)</f>
        <v>10395222334</v>
      </c>
      <c r="F1560" s="7">
        <f>VLOOKUP($A1560,GDP!$A$1:$H$2692,COLUMN(GDP!F1560),0)</f>
        <v>6.9000000000000006E-2</v>
      </c>
      <c r="G1560" s="7">
        <f>VLOOKUP($A1560,GDP!$A$1:$H$2692,COLUMN(GDP!G1560),0)</f>
        <v>344</v>
      </c>
      <c r="H1560" s="7">
        <f>VLOOKUP($A1560,GDP!$A$1:$H$2692,COLUMN(GDP!H1560),0)</f>
        <v>8.8999999999999996E-2</v>
      </c>
      <c r="I1560" s="6">
        <f>VLOOKUP($A1560,ENERGY!$A$1:$F$2692,COLUMN(ENERGY!E1559),0)</f>
        <v>2577</v>
      </c>
      <c r="J1560" s="6">
        <f>VLOOKUP($A1560,ENERGY!$A$1:$F$2692,COLUMN(ENERGY!F1559),0)</f>
        <v>11998</v>
      </c>
      <c r="K1560" s="6">
        <f>VLOOKUP($A1560,'HUMAN RESOURCES'!$A$1:$M$2692,COLUMN('HUMAN RESOURCES'!$E1560),0)</f>
        <v>1.0999999999999999E-2</v>
      </c>
      <c r="L1560" s="6">
        <f>VLOOKUP($A1560,'HUMAN RESOURCES'!$A$1:$M$2692,COLUMN('HUMAN RESOURCES'!$F1560),0)</f>
        <v>8.0000000000000002E-3</v>
      </c>
      <c r="M1560" s="6">
        <f>VLOOKUP($A1560,'HUMAN RESOURCES'!$A$1:$M$2692,COLUMN('HUMAN RESOURCES'!$G1560),0)</f>
        <v>77</v>
      </c>
      <c r="N1560" s="6">
        <f>VLOOKUP($A1560,'HUMAN RESOURCES'!$A$1:$M$2692,COLUMN('HUMAN RESOURCES'!$H1560),0)</f>
        <v>73</v>
      </c>
      <c r="O1560" s="6">
        <f>VLOOKUP($A1560,'HUMAN RESOURCES'!$A$1:$M$2692,COLUMN('HUMAN RESOURCES'!$I1560),0)</f>
        <v>0.17100000000000001</v>
      </c>
      <c r="P1560" s="6">
        <f>VLOOKUP($A1560,'HUMAN RESOURCES'!$A$1:$M$2692,COLUMN('HUMAN RESOURCES'!$J1560),0)</f>
        <v>0.71</v>
      </c>
      <c r="Q1560" s="6">
        <f>VLOOKUP($A1560,'HUMAN RESOURCES'!$A$1:$M$2692,COLUMN('HUMAN RESOURCES'!$K1560),0)</f>
        <v>0.11799999999999999</v>
      </c>
      <c r="R1560" s="6">
        <f>VLOOKUP($A1560,'HUMAN RESOURCES'!$A$1:$M$2692,COLUMN('HUMAN RESOURCES'!$L1560),0)</f>
        <v>2103890</v>
      </c>
      <c r="S1560" s="6">
        <f>VLOOKUP($A1560,'HUMAN RESOURCES'!$A$1:$M$2692,COLUMN('HUMAN RESOURCES'!$F1560),0)</f>
        <v>8.0000000000000002E-3</v>
      </c>
      <c r="T1560" s="6">
        <f>VLOOKUP($A1560,TOURISM!$A$1:$F$2692,COLUMN(TOURISM!$E1560),0)</f>
        <v>242000000</v>
      </c>
      <c r="U1560" s="6">
        <f>VLOOKUP($A1560,TOURISM!$A$1:$F$2692,COLUMN(TOURISM!$F1560),0)</f>
        <v>159000000</v>
      </c>
      <c r="V1560" s="6">
        <f>VLOOKUP($A1560,BUSINESS!$A$1:$J$2692,COLUMN(BUSINESS!$E1560),0)</f>
        <v>8.4000000000000005E-2</v>
      </c>
      <c r="W1560" s="6">
        <f>VLOOKUP($A1560,BUSINESS!$A$1:$J$2692,COLUMN(BUSINESS!$F1560),0)</f>
        <v>3</v>
      </c>
      <c r="X1560" s="6">
        <f>VLOOKUP($A1560,BUSINESS!$A$1:$J$2692,COLUMN(BUSINESS!$G1560),0)</f>
        <v>0</v>
      </c>
      <c r="Y1560" s="6">
        <f>VLOOKUP($A1560,BUSINESS!$A$1:$J$2692,COLUMN(BUSINESS!$H1560),0)</f>
        <v>119</v>
      </c>
      <c r="Z1560" s="6">
        <f>VLOOKUP($A1560,BUSINESS!$A$1:$J$2692,COLUMN(BUSINESS!$I1560),0)</f>
        <v>0.56699999999999995</v>
      </c>
      <c r="AA1560" s="6">
        <f>VLOOKUP($A1560,BUSINESS!$A$1:$J$2692,COLUMN(BUSINESS!$J1560),0)</f>
        <v>1.052</v>
      </c>
      <c r="AB1560" s="5"/>
      <c r="AC1560" s="5"/>
      <c r="AD1560" s="5"/>
      <c r="AE1560" s="5"/>
    </row>
    <row r="1561" spans="1:31" ht="15.75" customHeight="1" x14ac:dyDescent="0.25">
      <c r="A1561" s="6">
        <v>1560</v>
      </c>
      <c r="B1561" s="7" t="str">
        <f>VLOOKUP($A1561,GDP!$A$1:$H$2692,COLUMN(GDP!B1561),0)</f>
        <v>Europe</v>
      </c>
      <c r="C1561" s="8" t="str">
        <f>VLOOKUP($A1561,GDP!$A$1:$H$2692,COLUMN(GDP!C1561),0)</f>
        <v>North Macedonia-Europe</v>
      </c>
      <c r="D1561" s="9" t="str">
        <f>VLOOKUP($A1561,GDP!$A$1:$H$2692,COLUMN(GDP!D1561),0)</f>
        <v>2012</v>
      </c>
      <c r="E1561" s="8">
        <f>VLOOKUP($A1561,GDP!$A$1:$H$2692,COLUMN(GDP!E1561),0)</f>
        <v>9576482628</v>
      </c>
      <c r="F1561" s="7">
        <f>VLOOKUP($A1561,GDP!$A$1:$H$2692,COLUMN(GDP!F1561),0)</f>
        <v>7.0999999999999994E-2</v>
      </c>
      <c r="G1561" s="7">
        <f>VLOOKUP($A1561,GDP!$A$1:$H$2692,COLUMN(GDP!G1561),0)</f>
        <v>327</v>
      </c>
      <c r="H1561" s="7">
        <f>VLOOKUP($A1561,GDP!$A$1:$H$2692,COLUMN(GDP!H1561),0)</f>
        <v>8.5000000000000006E-2</v>
      </c>
      <c r="I1561" s="6">
        <f>VLOOKUP($A1561,ENERGY!$A$1:$F$2692,COLUMN(ENERGY!E1560),0)</f>
        <v>2668</v>
      </c>
      <c r="J1561" s="6">
        <f>VLOOKUP($A1561,ENERGY!$A$1:$F$2692,COLUMN(ENERGY!F1560),0)</f>
        <v>12064</v>
      </c>
      <c r="K1561" s="6">
        <f>VLOOKUP($A1561,'HUMAN RESOURCES'!$A$1:$M$2692,COLUMN('HUMAN RESOURCES'!$E1561),0)</f>
        <v>1.0999999999999999E-2</v>
      </c>
      <c r="L1561" s="6">
        <f>VLOOKUP($A1561,'HUMAN RESOURCES'!$A$1:$M$2692,COLUMN('HUMAN RESOURCES'!$F1561),0)</f>
        <v>7.0000000000000001E-3</v>
      </c>
      <c r="M1561" s="6">
        <f>VLOOKUP($A1561,'HUMAN RESOURCES'!$A$1:$M$2692,COLUMN('HUMAN RESOURCES'!$G1561),0)</f>
        <v>77</v>
      </c>
      <c r="N1561" s="6">
        <f>VLOOKUP($A1561,'HUMAN RESOURCES'!$A$1:$M$2692,COLUMN('HUMAN RESOURCES'!$H1561),0)</f>
        <v>73</v>
      </c>
      <c r="O1561" s="6">
        <f>VLOOKUP($A1561,'HUMAN RESOURCES'!$A$1:$M$2692,COLUMN('HUMAN RESOURCES'!$I1561),0)</f>
        <v>0.16900000000000001</v>
      </c>
      <c r="P1561" s="6">
        <f>VLOOKUP($A1561,'HUMAN RESOURCES'!$A$1:$M$2692,COLUMN('HUMAN RESOURCES'!$J1561),0)</f>
        <v>0.71099999999999997</v>
      </c>
      <c r="Q1561" s="6">
        <f>VLOOKUP($A1561,'HUMAN RESOURCES'!$A$1:$M$2692,COLUMN('HUMAN RESOURCES'!$K1561),0)</f>
        <v>0.12</v>
      </c>
      <c r="R1561" s="6">
        <f>VLOOKUP($A1561,'HUMAN RESOURCES'!$A$1:$M$2692,COLUMN('HUMAN RESOURCES'!$L1561),0)</f>
        <v>2105575</v>
      </c>
      <c r="S1561" s="6">
        <f>VLOOKUP($A1561,'HUMAN RESOURCES'!$A$1:$M$2692,COLUMN('HUMAN RESOURCES'!$F1561),0)</f>
        <v>7.0000000000000001E-3</v>
      </c>
      <c r="T1561" s="6">
        <f>VLOOKUP($A1561,TOURISM!$A$1:$F$2692,COLUMN(TOURISM!$E1561),0)</f>
        <v>237000000</v>
      </c>
      <c r="U1561" s="6">
        <f>VLOOKUP($A1561,TOURISM!$A$1:$F$2692,COLUMN(TOURISM!$F1561),0)</f>
        <v>153000000</v>
      </c>
      <c r="V1561" s="6">
        <f>VLOOKUP($A1561,BUSINESS!$A$1:$J$2692,COLUMN(BUSINESS!$E1561),0)</f>
        <v>8.2000000000000003E-2</v>
      </c>
      <c r="W1561" s="6">
        <f>VLOOKUP($A1561,BUSINESS!$A$1:$J$2692,COLUMN(BUSINESS!$F1561),0)</f>
        <v>2</v>
      </c>
      <c r="X1561" s="6">
        <f>VLOOKUP($A1561,BUSINESS!$A$1:$J$2692,COLUMN(BUSINESS!$G1561),0)</f>
        <v>36</v>
      </c>
      <c r="Y1561" s="6">
        <f>VLOOKUP($A1561,BUSINESS!$A$1:$J$2692,COLUMN(BUSINESS!$H1561),0)</f>
        <v>119</v>
      </c>
      <c r="Z1561" s="6">
        <f>VLOOKUP($A1561,BUSINESS!$A$1:$J$2692,COLUMN(BUSINESS!$I1561),0)</f>
        <v>0.57399999999999995</v>
      </c>
      <c r="AA1561" s="6">
        <f>VLOOKUP($A1561,BUSINESS!$A$1:$J$2692,COLUMN(BUSINESS!$J1561),0)</f>
        <v>1.0620000000000001</v>
      </c>
      <c r="AB1561" s="5"/>
      <c r="AC1561" s="5"/>
      <c r="AD1561" s="5"/>
      <c r="AE1561" s="5"/>
    </row>
    <row r="1562" spans="1:31" ht="15.75" customHeight="1" x14ac:dyDescent="0.25">
      <c r="A1562" s="6">
        <v>1561</v>
      </c>
      <c r="B1562" s="7" t="str">
        <f>VLOOKUP($A1562,GDP!$A$1:$H$2692,COLUMN(GDP!B1562),0)</f>
        <v>Europe</v>
      </c>
      <c r="C1562" s="8" t="str">
        <f>VLOOKUP($A1562,GDP!$A$1:$H$2692,COLUMN(GDP!C1562),0)</f>
        <v>Norway-Europe</v>
      </c>
      <c r="D1562" s="9" t="str">
        <f>VLOOKUP($A1562,GDP!$A$1:$H$2692,COLUMN(GDP!D1562),0)</f>
        <v>2000</v>
      </c>
      <c r="E1562" s="8">
        <f>VLOOKUP($A1562,GDP!$A$1:$H$2692,COLUMN(GDP!E1562),0)</f>
        <v>168000000000</v>
      </c>
      <c r="F1562" s="7">
        <f>VLOOKUP($A1562,GDP!$A$1:$H$2692,COLUMN(GDP!F1562),0)</f>
        <v>9.0999999999999998E-2</v>
      </c>
      <c r="G1562" s="7">
        <f>VLOOKUP($A1562,GDP!$A$1:$H$2692,COLUMN(GDP!G1562),0)</f>
        <v>3432</v>
      </c>
      <c r="H1562" s="7">
        <f>VLOOKUP($A1562,GDP!$A$1:$H$2692,COLUMN(GDP!H1562),0)</f>
        <v>8.8999999999999996E-2</v>
      </c>
      <c r="I1562" s="6">
        <f>VLOOKUP($A1562,ENERGY!$A$1:$F$2692,COLUMN(ENERGY!E1561),0)</f>
        <v>29818</v>
      </c>
      <c r="J1562" s="6">
        <f>VLOOKUP($A1562,ENERGY!$A$1:$F$2692,COLUMN(ENERGY!F1561),0)</f>
        <v>0</v>
      </c>
      <c r="K1562" s="6">
        <f>VLOOKUP($A1562,'HUMAN RESOURCES'!$A$1:$M$2692,COLUMN('HUMAN RESOURCES'!$E1562),0)</f>
        <v>1.2999999999999999E-2</v>
      </c>
      <c r="L1562" s="6">
        <f>VLOOKUP($A1562,'HUMAN RESOURCES'!$A$1:$M$2692,COLUMN('HUMAN RESOURCES'!$F1562),0)</f>
        <v>4.0000000000000001E-3</v>
      </c>
      <c r="M1562" s="6">
        <f>VLOOKUP($A1562,'HUMAN RESOURCES'!$A$1:$M$2692,COLUMN('HUMAN RESOURCES'!$G1562),0)</f>
        <v>81</v>
      </c>
      <c r="N1562" s="6">
        <f>VLOOKUP($A1562,'HUMAN RESOURCES'!$A$1:$M$2692,COLUMN('HUMAN RESOURCES'!$H1562),0)</f>
        <v>76</v>
      </c>
      <c r="O1562" s="6">
        <f>VLOOKUP($A1562,'HUMAN RESOURCES'!$A$1:$M$2692,COLUMN('HUMAN RESOURCES'!$I1562),0)</f>
        <v>0.2</v>
      </c>
      <c r="P1562" s="6">
        <f>VLOOKUP($A1562,'HUMAN RESOURCES'!$A$1:$M$2692,COLUMN('HUMAN RESOURCES'!$J1562),0)</f>
        <v>0.64800000000000002</v>
      </c>
      <c r="Q1562" s="6">
        <f>VLOOKUP($A1562,'HUMAN RESOURCES'!$A$1:$M$2692,COLUMN('HUMAN RESOURCES'!$K1562),0)</f>
        <v>0.152</v>
      </c>
      <c r="R1562" s="6">
        <f>VLOOKUP($A1562,'HUMAN RESOURCES'!$A$1:$M$2692,COLUMN('HUMAN RESOURCES'!$L1562),0)</f>
        <v>4490967</v>
      </c>
      <c r="S1562" s="6">
        <f>VLOOKUP($A1562,'HUMAN RESOURCES'!$A$1:$M$2692,COLUMN('HUMAN RESOURCES'!$F1562),0)</f>
        <v>4.0000000000000001E-3</v>
      </c>
      <c r="T1562" s="6">
        <f>VLOOKUP($A1562,TOURISM!$A$1:$F$2692,COLUMN(TOURISM!$E1562),0)</f>
        <v>2521000000</v>
      </c>
      <c r="U1562" s="6">
        <f>VLOOKUP($A1562,TOURISM!$A$1:$F$2692,COLUMN(TOURISM!$F1562),0)</f>
        <v>4893000000</v>
      </c>
      <c r="V1562" s="6">
        <f>VLOOKUP($A1562,BUSINESS!$A$1:$J$2692,COLUMN(BUSINESS!$E1562),0)</f>
        <v>0</v>
      </c>
      <c r="W1562" s="6">
        <f>VLOOKUP($A1562,BUSINESS!$A$1:$J$2692,COLUMN(BUSINESS!$F1562),0)</f>
        <v>0</v>
      </c>
      <c r="X1562" s="6">
        <f>VLOOKUP($A1562,BUSINESS!$A$1:$J$2692,COLUMN(BUSINESS!$G1562),0)</f>
        <v>0</v>
      </c>
      <c r="Y1562" s="6">
        <f>VLOOKUP($A1562,BUSINESS!$A$1:$J$2692,COLUMN(BUSINESS!$H1562),0)</f>
        <v>0</v>
      </c>
      <c r="Z1562" s="6">
        <f>VLOOKUP($A1562,BUSINESS!$A$1:$J$2692,COLUMN(BUSINESS!$I1562),0)</f>
        <v>0.52</v>
      </c>
      <c r="AA1562" s="6">
        <f>VLOOKUP($A1562,BUSINESS!$A$1:$J$2692,COLUMN(BUSINESS!$J1562),0)</f>
        <v>0.71799999999999997</v>
      </c>
      <c r="AB1562" s="5"/>
      <c r="AC1562" s="5"/>
      <c r="AD1562" s="5"/>
      <c r="AE1562" s="5"/>
    </row>
    <row r="1563" spans="1:31" ht="15.75" customHeight="1" x14ac:dyDescent="0.25">
      <c r="A1563" s="6">
        <v>1562</v>
      </c>
      <c r="B1563" s="7" t="str">
        <f>VLOOKUP($A1563,GDP!$A$1:$H$2692,COLUMN(GDP!B1563),0)</f>
        <v>Europe</v>
      </c>
      <c r="C1563" s="8" t="str">
        <f>VLOOKUP($A1563,GDP!$A$1:$H$2692,COLUMN(GDP!C1563),0)</f>
        <v>Norway-Europe</v>
      </c>
      <c r="D1563" s="9" t="str">
        <f>VLOOKUP($A1563,GDP!$A$1:$H$2692,COLUMN(GDP!D1563),0)</f>
        <v>2001</v>
      </c>
      <c r="E1563" s="8">
        <f>VLOOKUP($A1563,GDP!$A$1:$H$2692,COLUMN(GDP!E1563),0)</f>
        <v>171000000000</v>
      </c>
      <c r="F1563" s="7">
        <f>VLOOKUP($A1563,GDP!$A$1:$H$2692,COLUMN(GDP!F1563),0)</f>
        <v>9.8000000000000004E-2</v>
      </c>
      <c r="G1563" s="7">
        <f>VLOOKUP($A1563,GDP!$A$1:$H$2692,COLUMN(GDP!G1563),0)</f>
        <v>3705</v>
      </c>
      <c r="H1563" s="7">
        <f>VLOOKUP($A1563,GDP!$A$1:$H$2692,COLUMN(GDP!H1563),0)</f>
        <v>8.6999999999999994E-2</v>
      </c>
      <c r="I1563" s="6">
        <f>VLOOKUP($A1563,ENERGY!$A$1:$F$2692,COLUMN(ENERGY!E1562),0)</f>
        <v>28137</v>
      </c>
      <c r="J1563" s="6">
        <f>VLOOKUP($A1563,ENERGY!$A$1:$F$2692,COLUMN(ENERGY!F1562),0)</f>
        <v>0</v>
      </c>
      <c r="K1563" s="6">
        <f>VLOOKUP($A1563,'HUMAN RESOURCES'!$A$1:$M$2692,COLUMN('HUMAN RESOURCES'!$E1563),0)</f>
        <v>1.2999999999999999E-2</v>
      </c>
      <c r="L1563" s="6">
        <f>VLOOKUP($A1563,'HUMAN RESOURCES'!$A$1:$M$2692,COLUMN('HUMAN RESOURCES'!$F1563),0)</f>
        <v>4.0000000000000001E-3</v>
      </c>
      <c r="M1563" s="6">
        <f>VLOOKUP($A1563,'HUMAN RESOURCES'!$A$1:$M$2692,COLUMN('HUMAN RESOURCES'!$G1563),0)</f>
        <v>82</v>
      </c>
      <c r="N1563" s="6">
        <f>VLOOKUP($A1563,'HUMAN RESOURCES'!$A$1:$M$2692,COLUMN('HUMAN RESOURCES'!$H1563),0)</f>
        <v>76</v>
      </c>
      <c r="O1563" s="6">
        <f>VLOOKUP($A1563,'HUMAN RESOURCES'!$A$1:$M$2692,COLUMN('HUMAN RESOURCES'!$I1563),0)</f>
        <v>0.2</v>
      </c>
      <c r="P1563" s="6">
        <f>VLOOKUP($A1563,'HUMAN RESOURCES'!$A$1:$M$2692,COLUMN('HUMAN RESOURCES'!$J1563),0)</f>
        <v>0.65</v>
      </c>
      <c r="Q1563" s="6">
        <f>VLOOKUP($A1563,'HUMAN RESOURCES'!$A$1:$M$2692,COLUMN('HUMAN RESOURCES'!$K1563),0)</f>
        <v>0.15</v>
      </c>
      <c r="R1563" s="6">
        <f>VLOOKUP($A1563,'HUMAN RESOURCES'!$A$1:$M$2692,COLUMN('HUMAN RESOURCES'!$L1563),0)</f>
        <v>4513751</v>
      </c>
      <c r="S1563" s="6">
        <f>VLOOKUP($A1563,'HUMAN RESOURCES'!$A$1:$M$2692,COLUMN('HUMAN RESOURCES'!$F1563),0)</f>
        <v>4.0000000000000001E-3</v>
      </c>
      <c r="T1563" s="6">
        <f>VLOOKUP($A1563,TOURISM!$A$1:$F$2692,COLUMN(TOURISM!$E1563),0)</f>
        <v>2380000000</v>
      </c>
      <c r="U1563" s="6">
        <f>VLOOKUP($A1563,TOURISM!$A$1:$F$2692,COLUMN(TOURISM!$F1563),0)</f>
        <v>4718000000</v>
      </c>
      <c r="V1563" s="6">
        <f>VLOOKUP($A1563,BUSINESS!$A$1:$J$2692,COLUMN(BUSINESS!$E1563),0)</f>
        <v>0</v>
      </c>
      <c r="W1563" s="6">
        <f>VLOOKUP($A1563,BUSINESS!$A$1:$J$2692,COLUMN(BUSINESS!$F1563),0)</f>
        <v>0</v>
      </c>
      <c r="X1563" s="6">
        <f>VLOOKUP($A1563,BUSINESS!$A$1:$J$2692,COLUMN(BUSINESS!$G1563),0)</f>
        <v>0</v>
      </c>
      <c r="Y1563" s="6">
        <f>VLOOKUP($A1563,BUSINESS!$A$1:$J$2692,COLUMN(BUSINESS!$H1563),0)</f>
        <v>0</v>
      </c>
      <c r="Z1563" s="6">
        <f>VLOOKUP($A1563,BUSINESS!$A$1:$J$2692,COLUMN(BUSINESS!$I1563),0)</f>
        <v>0.64</v>
      </c>
      <c r="AA1563" s="6">
        <f>VLOOKUP($A1563,BUSINESS!$A$1:$J$2692,COLUMN(BUSINESS!$J1563),0)</f>
        <v>0.79600000000000004</v>
      </c>
      <c r="AB1563" s="5"/>
      <c r="AC1563" s="5"/>
      <c r="AD1563" s="5"/>
      <c r="AE1563" s="5"/>
    </row>
    <row r="1564" spans="1:31" ht="15.75" customHeight="1" x14ac:dyDescent="0.25">
      <c r="A1564" s="6">
        <v>1563</v>
      </c>
      <c r="B1564" s="7" t="str">
        <f>VLOOKUP($A1564,GDP!$A$1:$H$2692,COLUMN(GDP!B1564),0)</f>
        <v>Europe</v>
      </c>
      <c r="C1564" s="8" t="str">
        <f>VLOOKUP($A1564,GDP!$A$1:$H$2692,COLUMN(GDP!C1564),0)</f>
        <v>Norway-Europe</v>
      </c>
      <c r="D1564" s="9" t="str">
        <f>VLOOKUP($A1564,GDP!$A$1:$H$2692,COLUMN(GDP!D1564),0)</f>
        <v>2002</v>
      </c>
      <c r="E1564" s="8">
        <f>VLOOKUP($A1564,GDP!$A$1:$H$2692,COLUMN(GDP!E1564),0)</f>
        <v>192000000000</v>
      </c>
      <c r="F1564" s="7">
        <f>VLOOKUP($A1564,GDP!$A$1:$H$2692,COLUMN(GDP!F1564),0)</f>
        <v>0.104</v>
      </c>
      <c r="G1564" s="7">
        <f>VLOOKUP($A1564,GDP!$A$1:$H$2692,COLUMN(GDP!G1564),0)</f>
        <v>4418</v>
      </c>
      <c r="H1564" s="7">
        <f>VLOOKUP($A1564,GDP!$A$1:$H$2692,COLUMN(GDP!H1564),0)</f>
        <v>8.6999999999999994E-2</v>
      </c>
      <c r="I1564" s="6">
        <f>VLOOKUP($A1564,ENERGY!$A$1:$F$2692,COLUMN(ENERGY!E1563),0)</f>
        <v>32338</v>
      </c>
      <c r="J1564" s="6">
        <f>VLOOKUP($A1564,ENERGY!$A$1:$F$2692,COLUMN(ENERGY!F1563),0)</f>
        <v>57187</v>
      </c>
      <c r="K1564" s="6">
        <f>VLOOKUP($A1564,'HUMAN RESOURCES'!$A$1:$M$2692,COLUMN('HUMAN RESOURCES'!$E1564),0)</f>
        <v>1.2E-2</v>
      </c>
      <c r="L1564" s="6">
        <f>VLOOKUP($A1564,'HUMAN RESOURCES'!$A$1:$M$2692,COLUMN('HUMAN RESOURCES'!$F1564),0)</f>
        <v>4.0000000000000001E-3</v>
      </c>
      <c r="M1564" s="6">
        <f>VLOOKUP($A1564,'HUMAN RESOURCES'!$A$1:$M$2692,COLUMN('HUMAN RESOURCES'!$G1564),0)</f>
        <v>82</v>
      </c>
      <c r="N1564" s="6">
        <f>VLOOKUP($A1564,'HUMAN RESOURCES'!$A$1:$M$2692,COLUMN('HUMAN RESOURCES'!$H1564),0)</f>
        <v>77</v>
      </c>
      <c r="O1564" s="6">
        <f>VLOOKUP($A1564,'HUMAN RESOURCES'!$A$1:$M$2692,COLUMN('HUMAN RESOURCES'!$I1564),0)</f>
        <v>0.2</v>
      </c>
      <c r="P1564" s="6">
        <f>VLOOKUP($A1564,'HUMAN RESOURCES'!$A$1:$M$2692,COLUMN('HUMAN RESOURCES'!$J1564),0)</f>
        <v>0.65100000000000002</v>
      </c>
      <c r="Q1564" s="6">
        <f>VLOOKUP($A1564,'HUMAN RESOURCES'!$A$1:$M$2692,COLUMN('HUMAN RESOURCES'!$K1564),0)</f>
        <v>0.14899999999999999</v>
      </c>
      <c r="R1564" s="6">
        <f>VLOOKUP($A1564,'HUMAN RESOURCES'!$A$1:$M$2692,COLUMN('HUMAN RESOURCES'!$L1564),0)</f>
        <v>4538159</v>
      </c>
      <c r="S1564" s="6">
        <f>VLOOKUP($A1564,'HUMAN RESOURCES'!$A$1:$M$2692,COLUMN('HUMAN RESOURCES'!$F1564),0)</f>
        <v>4.0000000000000001E-3</v>
      </c>
      <c r="T1564" s="6">
        <f>VLOOKUP($A1564,TOURISM!$A$1:$F$2692,COLUMN(TOURISM!$E1564),0)</f>
        <v>2581000000</v>
      </c>
      <c r="U1564" s="6">
        <f>VLOOKUP($A1564,TOURISM!$A$1:$F$2692,COLUMN(TOURISM!$F1564),0)</f>
        <v>5610000000</v>
      </c>
      <c r="V1564" s="6">
        <f>VLOOKUP($A1564,BUSINESS!$A$1:$J$2692,COLUMN(BUSINESS!$E1564),0)</f>
        <v>0</v>
      </c>
      <c r="W1564" s="6">
        <f>VLOOKUP($A1564,BUSINESS!$A$1:$J$2692,COLUMN(BUSINESS!$F1564),0)</f>
        <v>0</v>
      </c>
      <c r="X1564" s="6">
        <f>VLOOKUP($A1564,BUSINESS!$A$1:$J$2692,COLUMN(BUSINESS!$G1564),0)</f>
        <v>0</v>
      </c>
      <c r="Y1564" s="6">
        <f>VLOOKUP($A1564,BUSINESS!$A$1:$J$2692,COLUMN(BUSINESS!$H1564),0)</f>
        <v>0</v>
      </c>
      <c r="Z1564" s="6">
        <f>VLOOKUP($A1564,BUSINESS!$A$1:$J$2692,COLUMN(BUSINESS!$I1564),0)</f>
        <v>0.72799999999999998</v>
      </c>
      <c r="AA1564" s="6">
        <f>VLOOKUP($A1564,BUSINESS!$A$1:$J$2692,COLUMN(BUSINESS!$J1564),0)</f>
        <v>0.83499999999999996</v>
      </c>
      <c r="AB1564" s="5"/>
      <c r="AC1564" s="5"/>
      <c r="AD1564" s="5"/>
      <c r="AE1564" s="5"/>
    </row>
    <row r="1565" spans="1:31" ht="15.75" customHeight="1" x14ac:dyDescent="0.25">
      <c r="A1565" s="6">
        <v>1564</v>
      </c>
      <c r="B1565" s="7" t="str">
        <f>VLOOKUP($A1565,GDP!$A$1:$H$2692,COLUMN(GDP!B1565),0)</f>
        <v>Europe</v>
      </c>
      <c r="C1565" s="8" t="str">
        <f>VLOOKUP($A1565,GDP!$A$1:$H$2692,COLUMN(GDP!C1565),0)</f>
        <v>Norway-Europe</v>
      </c>
      <c r="D1565" s="9" t="str">
        <f>VLOOKUP($A1565,GDP!$A$1:$H$2692,COLUMN(GDP!D1565),0)</f>
        <v>2003</v>
      </c>
      <c r="E1565" s="8">
        <f>VLOOKUP($A1565,GDP!$A$1:$H$2692,COLUMN(GDP!E1565),0)</f>
        <v>225000000000</v>
      </c>
      <c r="F1565" s="7">
        <f>VLOOKUP($A1565,GDP!$A$1:$H$2692,COLUMN(GDP!F1565),0)</f>
        <v>0.106</v>
      </c>
      <c r="G1565" s="7">
        <f>VLOOKUP($A1565,GDP!$A$1:$H$2692,COLUMN(GDP!G1565),0)</f>
        <v>5220</v>
      </c>
      <c r="H1565" s="7">
        <f>VLOOKUP($A1565,GDP!$A$1:$H$2692,COLUMN(GDP!H1565),0)</f>
        <v>4.7E-2</v>
      </c>
      <c r="I1565" s="6">
        <f>VLOOKUP($A1565,ENERGY!$A$1:$F$2692,COLUMN(ENERGY!E1564),0)</f>
        <v>29775</v>
      </c>
      <c r="J1565" s="6">
        <f>VLOOKUP($A1565,ENERGY!$A$1:$F$2692,COLUMN(ENERGY!F1564),0)</f>
        <v>47077</v>
      </c>
      <c r="K1565" s="6">
        <f>VLOOKUP($A1565,'HUMAN RESOURCES'!$A$1:$M$2692,COLUMN('HUMAN RESOURCES'!$E1565),0)</f>
        <v>1.2E-2</v>
      </c>
      <c r="L1565" s="6">
        <f>VLOOKUP($A1565,'HUMAN RESOURCES'!$A$1:$M$2692,COLUMN('HUMAN RESOURCES'!$F1565),0)</f>
        <v>4.0000000000000001E-3</v>
      </c>
      <c r="M1565" s="6">
        <f>VLOOKUP($A1565,'HUMAN RESOURCES'!$A$1:$M$2692,COLUMN('HUMAN RESOURCES'!$G1565),0)</f>
        <v>82</v>
      </c>
      <c r="N1565" s="6">
        <f>VLOOKUP($A1565,'HUMAN RESOURCES'!$A$1:$M$2692,COLUMN('HUMAN RESOURCES'!$H1565),0)</f>
        <v>77</v>
      </c>
      <c r="O1565" s="6">
        <f>VLOOKUP($A1565,'HUMAN RESOURCES'!$A$1:$M$2692,COLUMN('HUMAN RESOURCES'!$I1565),0)</f>
        <v>0.19900000000000001</v>
      </c>
      <c r="P1565" s="6">
        <f>VLOOKUP($A1565,'HUMAN RESOURCES'!$A$1:$M$2692,COLUMN('HUMAN RESOURCES'!$J1565),0)</f>
        <v>0.65300000000000002</v>
      </c>
      <c r="Q1565" s="6">
        <f>VLOOKUP($A1565,'HUMAN RESOURCES'!$A$1:$M$2692,COLUMN('HUMAN RESOURCES'!$K1565),0)</f>
        <v>0.14799999999999999</v>
      </c>
      <c r="R1565" s="6">
        <f>VLOOKUP($A1565,'HUMAN RESOURCES'!$A$1:$M$2692,COLUMN('HUMAN RESOURCES'!$L1565),0)</f>
        <v>4564855</v>
      </c>
      <c r="S1565" s="6">
        <f>VLOOKUP($A1565,'HUMAN RESOURCES'!$A$1:$M$2692,COLUMN('HUMAN RESOURCES'!$F1565),0)</f>
        <v>4.0000000000000001E-3</v>
      </c>
      <c r="T1565" s="6">
        <f>VLOOKUP($A1565,TOURISM!$A$1:$F$2692,COLUMN(TOURISM!$E1565),0)</f>
        <v>2989000000</v>
      </c>
      <c r="U1565" s="6">
        <f>VLOOKUP($A1565,TOURISM!$A$1:$F$2692,COLUMN(TOURISM!$F1565),0)</f>
        <v>7089000000</v>
      </c>
      <c r="V1565" s="6">
        <f>VLOOKUP($A1565,BUSINESS!$A$1:$J$2692,COLUMN(BUSINESS!$E1565),0)</f>
        <v>0</v>
      </c>
      <c r="W1565" s="6">
        <f>VLOOKUP($A1565,BUSINESS!$A$1:$J$2692,COLUMN(BUSINESS!$F1565),0)</f>
        <v>18</v>
      </c>
      <c r="X1565" s="6">
        <f>VLOOKUP($A1565,BUSINESS!$A$1:$J$2692,COLUMN(BUSINESS!$G1565),0)</f>
        <v>0</v>
      </c>
      <c r="Y1565" s="6">
        <f>VLOOKUP($A1565,BUSINESS!$A$1:$J$2692,COLUMN(BUSINESS!$H1565),0)</f>
        <v>0</v>
      </c>
      <c r="Z1565" s="6">
        <f>VLOOKUP($A1565,BUSINESS!$A$1:$J$2692,COLUMN(BUSINESS!$I1565),0)</f>
        <v>0.78100000000000003</v>
      </c>
      <c r="AA1565" s="6">
        <f>VLOOKUP($A1565,BUSINESS!$A$1:$J$2692,COLUMN(BUSINESS!$J1565),0)</f>
        <v>0.89100000000000001</v>
      </c>
      <c r="AB1565" s="5"/>
      <c r="AC1565" s="5"/>
      <c r="AD1565" s="5"/>
      <c r="AE1565" s="5"/>
    </row>
    <row r="1566" spans="1:31" ht="15.75" customHeight="1" x14ac:dyDescent="0.25">
      <c r="A1566" s="6">
        <v>1565</v>
      </c>
      <c r="B1566" s="7" t="str">
        <f>VLOOKUP($A1566,GDP!$A$1:$H$2692,COLUMN(GDP!B1566),0)</f>
        <v>Europe</v>
      </c>
      <c r="C1566" s="8" t="str">
        <f>VLOOKUP($A1566,GDP!$A$1:$H$2692,COLUMN(GDP!C1566),0)</f>
        <v>Norway-Europe</v>
      </c>
      <c r="D1566" s="9" t="str">
        <f>VLOOKUP($A1566,GDP!$A$1:$H$2692,COLUMN(GDP!D1566),0)</f>
        <v>2004</v>
      </c>
      <c r="E1566" s="8">
        <f>VLOOKUP($A1566,GDP!$A$1:$H$2692,COLUMN(GDP!E1566),0)</f>
        <v>260000000000</v>
      </c>
      <c r="F1566" s="7">
        <f>VLOOKUP($A1566,GDP!$A$1:$H$2692,COLUMN(GDP!F1566),0)</f>
        <v>0.10100000000000001</v>
      </c>
      <c r="G1566" s="7">
        <f>VLOOKUP($A1566,GDP!$A$1:$H$2692,COLUMN(GDP!G1566),0)</f>
        <v>5733</v>
      </c>
      <c r="H1566" s="7">
        <f>VLOOKUP($A1566,GDP!$A$1:$H$2692,COLUMN(GDP!H1566),0)</f>
        <v>0.04</v>
      </c>
      <c r="I1566" s="6">
        <f>VLOOKUP($A1566,ENERGY!$A$1:$F$2692,COLUMN(ENERGY!E1565),0)</f>
        <v>29805</v>
      </c>
      <c r="J1566" s="6">
        <f>VLOOKUP($A1566,ENERGY!$A$1:$F$2692,COLUMN(ENERGY!F1565),0)</f>
        <v>50326</v>
      </c>
      <c r="K1566" s="6">
        <f>VLOOKUP($A1566,'HUMAN RESOURCES'!$A$1:$M$2692,COLUMN('HUMAN RESOURCES'!$E1566),0)</f>
        <v>1.2E-2</v>
      </c>
      <c r="L1566" s="6">
        <f>VLOOKUP($A1566,'HUMAN RESOURCES'!$A$1:$M$2692,COLUMN('HUMAN RESOURCES'!$F1566),0)</f>
        <v>3.0000000000000001E-3</v>
      </c>
      <c r="M1566" s="6">
        <f>VLOOKUP($A1566,'HUMAN RESOURCES'!$A$1:$M$2692,COLUMN('HUMAN RESOURCES'!$G1566),0)</f>
        <v>82</v>
      </c>
      <c r="N1566" s="6">
        <f>VLOOKUP($A1566,'HUMAN RESOURCES'!$A$1:$M$2692,COLUMN('HUMAN RESOURCES'!$H1566),0)</f>
        <v>78</v>
      </c>
      <c r="O1566" s="6">
        <f>VLOOKUP($A1566,'HUMAN RESOURCES'!$A$1:$M$2692,COLUMN('HUMAN RESOURCES'!$I1566),0)</f>
        <v>0.19800000000000001</v>
      </c>
      <c r="P1566" s="6">
        <f>VLOOKUP($A1566,'HUMAN RESOURCES'!$A$1:$M$2692,COLUMN('HUMAN RESOURCES'!$J1566),0)</f>
        <v>0.65500000000000003</v>
      </c>
      <c r="Q1566" s="6">
        <f>VLOOKUP($A1566,'HUMAN RESOURCES'!$A$1:$M$2692,COLUMN('HUMAN RESOURCES'!$K1566),0)</f>
        <v>0.14799999999999999</v>
      </c>
      <c r="R1566" s="6">
        <f>VLOOKUP($A1566,'HUMAN RESOURCES'!$A$1:$M$2692,COLUMN('HUMAN RESOURCES'!$L1566),0)</f>
        <v>4591910</v>
      </c>
      <c r="S1566" s="6">
        <f>VLOOKUP($A1566,'HUMAN RESOURCES'!$A$1:$M$2692,COLUMN('HUMAN RESOURCES'!$F1566),0)</f>
        <v>3.0000000000000001E-3</v>
      </c>
      <c r="T1566" s="6">
        <f>VLOOKUP($A1566,TOURISM!$A$1:$F$2692,COLUMN(TOURISM!$E1566),0)</f>
        <v>3531000000</v>
      </c>
      <c r="U1566" s="6">
        <f>VLOOKUP($A1566,TOURISM!$A$1:$F$2692,COLUMN(TOURISM!$F1566),0)</f>
        <v>8894000000</v>
      </c>
      <c r="V1566" s="6">
        <f>VLOOKUP($A1566,BUSINESS!$A$1:$J$2692,COLUMN(BUSINESS!$E1566),0)</f>
        <v>0</v>
      </c>
      <c r="W1566" s="6">
        <f>VLOOKUP($A1566,BUSINESS!$A$1:$J$2692,COLUMN(BUSINESS!$F1566),0)</f>
        <v>18</v>
      </c>
      <c r="X1566" s="6">
        <f>VLOOKUP($A1566,BUSINESS!$A$1:$J$2692,COLUMN(BUSINESS!$G1566),0)</f>
        <v>0</v>
      </c>
      <c r="Y1566" s="6">
        <f>VLOOKUP($A1566,BUSINESS!$A$1:$J$2692,COLUMN(BUSINESS!$H1566),0)</f>
        <v>0</v>
      </c>
      <c r="Z1566" s="6">
        <f>VLOOKUP($A1566,BUSINESS!$A$1:$J$2692,COLUMN(BUSINESS!$I1566),0)</f>
        <v>0.77700000000000002</v>
      </c>
      <c r="AA1566" s="6">
        <f>VLOOKUP($A1566,BUSINESS!$A$1:$J$2692,COLUMN(BUSINESS!$J1566),0)</f>
        <v>0.98599999999999999</v>
      </c>
      <c r="AB1566" s="5"/>
      <c r="AC1566" s="5"/>
      <c r="AD1566" s="5"/>
      <c r="AE1566" s="5"/>
    </row>
    <row r="1567" spans="1:31" ht="15.75" customHeight="1" x14ac:dyDescent="0.25">
      <c r="A1567" s="6">
        <v>1566</v>
      </c>
      <c r="B1567" s="7" t="str">
        <f>VLOOKUP($A1567,GDP!$A$1:$H$2692,COLUMN(GDP!B1567),0)</f>
        <v>Europe</v>
      </c>
      <c r="C1567" s="8" t="str">
        <f>VLOOKUP($A1567,GDP!$A$1:$H$2692,COLUMN(GDP!C1567),0)</f>
        <v>Norway-Europe</v>
      </c>
      <c r="D1567" s="9" t="str">
        <f>VLOOKUP($A1567,GDP!$A$1:$H$2692,COLUMN(GDP!D1567),0)</f>
        <v>2005</v>
      </c>
      <c r="E1567" s="8">
        <f>VLOOKUP($A1567,GDP!$A$1:$H$2692,COLUMN(GDP!E1567),0)</f>
        <v>304000000000</v>
      </c>
      <c r="F1567" s="7">
        <f>VLOOKUP($A1567,GDP!$A$1:$H$2692,COLUMN(GDP!F1567),0)</f>
        <v>9.5000000000000001E-2</v>
      </c>
      <c r="G1567" s="7">
        <f>VLOOKUP($A1567,GDP!$A$1:$H$2692,COLUMN(GDP!G1567),0)</f>
        <v>6293</v>
      </c>
      <c r="H1567" s="7">
        <f>VLOOKUP($A1567,GDP!$A$1:$H$2692,COLUMN(GDP!H1567),0)</f>
        <v>0.04</v>
      </c>
      <c r="I1567" s="6">
        <f>VLOOKUP($A1567,ENERGY!$A$1:$F$2692,COLUMN(ENERGY!E1566),0)</f>
        <v>27547</v>
      </c>
      <c r="J1567" s="6">
        <f>VLOOKUP($A1567,ENERGY!$A$1:$F$2692,COLUMN(ENERGY!F1566),0)</f>
        <v>45089</v>
      </c>
      <c r="K1567" s="6">
        <f>VLOOKUP($A1567,'HUMAN RESOURCES'!$A$1:$M$2692,COLUMN('HUMAN RESOURCES'!$E1567),0)</f>
        <v>1.2E-2</v>
      </c>
      <c r="L1567" s="6">
        <f>VLOOKUP($A1567,'HUMAN RESOURCES'!$A$1:$M$2692,COLUMN('HUMAN RESOURCES'!$F1567),0)</f>
        <v>3.0000000000000001E-3</v>
      </c>
      <c r="M1567" s="6">
        <f>VLOOKUP($A1567,'HUMAN RESOURCES'!$A$1:$M$2692,COLUMN('HUMAN RESOURCES'!$G1567),0)</f>
        <v>83</v>
      </c>
      <c r="N1567" s="6">
        <f>VLOOKUP($A1567,'HUMAN RESOURCES'!$A$1:$M$2692,COLUMN('HUMAN RESOURCES'!$H1567),0)</f>
        <v>78</v>
      </c>
      <c r="O1567" s="6">
        <f>VLOOKUP($A1567,'HUMAN RESOURCES'!$A$1:$M$2692,COLUMN('HUMAN RESOURCES'!$I1567),0)</f>
        <v>0.19600000000000001</v>
      </c>
      <c r="P1567" s="6">
        <f>VLOOKUP($A1567,'HUMAN RESOURCES'!$A$1:$M$2692,COLUMN('HUMAN RESOURCES'!$J1567),0)</f>
        <v>0.65600000000000003</v>
      </c>
      <c r="Q1567" s="6">
        <f>VLOOKUP($A1567,'HUMAN RESOURCES'!$A$1:$M$2692,COLUMN('HUMAN RESOURCES'!$K1567),0)</f>
        <v>0.14699999999999999</v>
      </c>
      <c r="R1567" s="6">
        <f>VLOOKUP($A1567,'HUMAN RESOURCES'!$A$1:$M$2692,COLUMN('HUMAN RESOURCES'!$L1567),0)</f>
        <v>4623291</v>
      </c>
      <c r="S1567" s="6">
        <f>VLOOKUP($A1567,'HUMAN RESOURCES'!$A$1:$M$2692,COLUMN('HUMAN RESOURCES'!$F1567),0)</f>
        <v>3.0000000000000001E-3</v>
      </c>
      <c r="T1567" s="6">
        <f>VLOOKUP($A1567,TOURISM!$A$1:$F$2692,COLUMN(TOURISM!$E1567),0)</f>
        <v>4243000000</v>
      </c>
      <c r="U1567" s="6">
        <f>VLOOKUP($A1567,TOURISM!$A$1:$F$2692,COLUMN(TOURISM!$F1567),0)</f>
        <v>10400000000</v>
      </c>
      <c r="V1567" s="6">
        <f>VLOOKUP($A1567,BUSINESS!$A$1:$J$2692,COLUMN(BUSINESS!$E1567),0)</f>
        <v>0.41099999999999998</v>
      </c>
      <c r="W1567" s="6">
        <f>VLOOKUP($A1567,BUSINESS!$A$1:$J$2692,COLUMN(BUSINESS!$F1567),0)</f>
        <v>8</v>
      </c>
      <c r="X1567" s="6">
        <f>VLOOKUP($A1567,BUSINESS!$A$1:$J$2692,COLUMN(BUSINESS!$G1567),0)</f>
        <v>0</v>
      </c>
      <c r="Y1567" s="6">
        <f>VLOOKUP($A1567,BUSINESS!$A$1:$J$2692,COLUMN(BUSINESS!$H1567),0)</f>
        <v>87</v>
      </c>
      <c r="Z1567" s="6">
        <f>VLOOKUP($A1567,BUSINESS!$A$1:$J$2692,COLUMN(BUSINESS!$I1567),0)</f>
        <v>0.82</v>
      </c>
      <c r="AA1567" s="6">
        <f>VLOOKUP($A1567,BUSINESS!$A$1:$J$2692,COLUMN(BUSINESS!$J1567),0)</f>
        <v>1.028</v>
      </c>
      <c r="AB1567" s="5"/>
      <c r="AC1567" s="5"/>
      <c r="AD1567" s="5"/>
      <c r="AE1567" s="5"/>
    </row>
    <row r="1568" spans="1:31" ht="15.75" customHeight="1" x14ac:dyDescent="0.25">
      <c r="A1568" s="6">
        <v>1567</v>
      </c>
      <c r="B1568" s="7" t="str">
        <f>VLOOKUP($A1568,GDP!$A$1:$H$2692,COLUMN(GDP!B1568),0)</f>
        <v>Europe</v>
      </c>
      <c r="C1568" s="8" t="str">
        <f>VLOOKUP($A1568,GDP!$A$1:$H$2692,COLUMN(GDP!C1568),0)</f>
        <v>Norway-Europe</v>
      </c>
      <c r="D1568" s="9" t="str">
        <f>VLOOKUP($A1568,GDP!$A$1:$H$2692,COLUMN(GDP!D1568),0)</f>
        <v>2006</v>
      </c>
      <c r="E1568" s="8">
        <f>VLOOKUP($A1568,GDP!$A$1:$H$2692,COLUMN(GDP!E1568),0)</f>
        <v>340000000000</v>
      </c>
      <c r="F1568" s="7">
        <f>VLOOKUP($A1568,GDP!$A$1:$H$2692,COLUMN(GDP!F1568),0)</f>
        <v>9.1999999999999998E-2</v>
      </c>
      <c r="G1568" s="7">
        <f>VLOOKUP($A1568,GDP!$A$1:$H$2692,COLUMN(GDP!G1568),0)</f>
        <v>6778</v>
      </c>
      <c r="H1568" s="7">
        <f>VLOOKUP($A1568,GDP!$A$1:$H$2692,COLUMN(GDP!H1568),0)</f>
        <v>4.7E-2</v>
      </c>
      <c r="I1568" s="6">
        <f>VLOOKUP($A1568,ENERGY!$A$1:$F$2692,COLUMN(ENERGY!E1567),0)</f>
        <v>27129</v>
      </c>
      <c r="J1568" s="6">
        <f>VLOOKUP($A1568,ENERGY!$A$1:$F$2692,COLUMN(ENERGY!F1567),0)</f>
        <v>44257</v>
      </c>
      <c r="K1568" s="6">
        <f>VLOOKUP($A1568,'HUMAN RESOURCES'!$A$1:$M$2692,COLUMN('HUMAN RESOURCES'!$E1568),0)</f>
        <v>1.2999999999999999E-2</v>
      </c>
      <c r="L1568" s="6">
        <f>VLOOKUP($A1568,'HUMAN RESOURCES'!$A$1:$M$2692,COLUMN('HUMAN RESOURCES'!$F1568),0)</f>
        <v>3.0000000000000001E-3</v>
      </c>
      <c r="M1568" s="6">
        <f>VLOOKUP($A1568,'HUMAN RESOURCES'!$A$1:$M$2692,COLUMN('HUMAN RESOURCES'!$G1568),0)</f>
        <v>83</v>
      </c>
      <c r="N1568" s="6">
        <f>VLOOKUP($A1568,'HUMAN RESOURCES'!$A$1:$M$2692,COLUMN('HUMAN RESOURCES'!$H1568),0)</f>
        <v>78</v>
      </c>
      <c r="O1568" s="6">
        <f>VLOOKUP($A1568,'HUMAN RESOURCES'!$A$1:$M$2692,COLUMN('HUMAN RESOURCES'!$I1568),0)</f>
        <v>0.19500000000000001</v>
      </c>
      <c r="P1568" s="6">
        <f>VLOOKUP($A1568,'HUMAN RESOURCES'!$A$1:$M$2692,COLUMN('HUMAN RESOURCES'!$J1568),0)</f>
        <v>0.65800000000000003</v>
      </c>
      <c r="Q1568" s="6">
        <f>VLOOKUP($A1568,'HUMAN RESOURCES'!$A$1:$M$2692,COLUMN('HUMAN RESOURCES'!$K1568),0)</f>
        <v>0.14699999999999999</v>
      </c>
      <c r="R1568" s="6">
        <f>VLOOKUP($A1568,'HUMAN RESOURCES'!$A$1:$M$2692,COLUMN('HUMAN RESOURCES'!$L1568),0)</f>
        <v>4660677</v>
      </c>
      <c r="S1568" s="6">
        <f>VLOOKUP($A1568,'HUMAN RESOURCES'!$A$1:$M$2692,COLUMN('HUMAN RESOURCES'!$F1568),0)</f>
        <v>3.0000000000000001E-3</v>
      </c>
      <c r="T1568" s="6">
        <f>VLOOKUP($A1568,TOURISM!$A$1:$F$2692,COLUMN(TOURISM!$E1568),0)</f>
        <v>4289000000</v>
      </c>
      <c r="U1568" s="6">
        <f>VLOOKUP($A1568,TOURISM!$A$1:$F$2692,COLUMN(TOURISM!$F1568),0)</f>
        <v>11273000000</v>
      </c>
      <c r="V1568" s="6">
        <f>VLOOKUP($A1568,BUSINESS!$A$1:$J$2692,COLUMN(BUSINESS!$E1568),0)</f>
        <v>0.41099999999999998</v>
      </c>
      <c r="W1568" s="6">
        <f>VLOOKUP($A1568,BUSINESS!$A$1:$J$2692,COLUMN(BUSINESS!$F1568),0)</f>
        <v>7</v>
      </c>
      <c r="X1568" s="6">
        <f>VLOOKUP($A1568,BUSINESS!$A$1:$J$2692,COLUMN(BUSINESS!$G1568),0)</f>
        <v>0</v>
      </c>
      <c r="Y1568" s="6">
        <f>VLOOKUP($A1568,BUSINESS!$A$1:$J$2692,COLUMN(BUSINESS!$H1568),0)</f>
        <v>87</v>
      </c>
      <c r="Z1568" s="6">
        <f>VLOOKUP($A1568,BUSINESS!$A$1:$J$2692,COLUMN(BUSINESS!$I1568),0)</f>
        <v>0.82599999999999996</v>
      </c>
      <c r="AA1568" s="6">
        <f>VLOOKUP($A1568,BUSINESS!$A$1:$J$2692,COLUMN(BUSINESS!$J1568),0)</f>
        <v>1.0429999999999999</v>
      </c>
      <c r="AB1568" s="5"/>
      <c r="AC1568" s="5"/>
      <c r="AD1568" s="5"/>
      <c r="AE1568" s="5"/>
    </row>
    <row r="1569" spans="1:31" ht="15.75" customHeight="1" x14ac:dyDescent="0.25">
      <c r="A1569" s="6">
        <v>1568</v>
      </c>
      <c r="B1569" s="7" t="str">
        <f>VLOOKUP($A1569,GDP!$A$1:$H$2692,COLUMN(GDP!B1569),0)</f>
        <v>Europe</v>
      </c>
      <c r="C1569" s="8" t="str">
        <f>VLOOKUP($A1569,GDP!$A$1:$H$2692,COLUMN(GDP!C1569),0)</f>
        <v>Norway-Europe</v>
      </c>
      <c r="D1569" s="9" t="str">
        <f>VLOOKUP($A1569,GDP!$A$1:$H$2692,COLUMN(GDP!D1569),0)</f>
        <v>2007</v>
      </c>
      <c r="E1569" s="8">
        <f>VLOOKUP($A1569,GDP!$A$1:$H$2692,COLUMN(GDP!E1569),0)</f>
        <v>393000000000</v>
      </c>
      <c r="F1569" s="7">
        <f>VLOOKUP($A1569,GDP!$A$1:$H$2692,COLUMN(GDP!F1569),0)</f>
        <v>9.5000000000000001E-2</v>
      </c>
      <c r="G1569" s="7">
        <f>VLOOKUP($A1569,GDP!$A$1:$H$2692,COLUMN(GDP!G1569),0)</f>
        <v>7978</v>
      </c>
      <c r="H1569" s="7">
        <f>VLOOKUP($A1569,GDP!$A$1:$H$2692,COLUMN(GDP!H1569),0)</f>
        <v>6.6000000000000003E-2</v>
      </c>
      <c r="I1569" s="6">
        <f>VLOOKUP($A1569,ENERGY!$A$1:$F$2692,COLUMN(ENERGY!E1568),0)</f>
        <v>26771</v>
      </c>
      <c r="J1569" s="6">
        <f>VLOOKUP($A1569,ENERGY!$A$1:$F$2692,COLUMN(ENERGY!F1568),0)</f>
        <v>42438</v>
      </c>
      <c r="K1569" s="6">
        <f>VLOOKUP($A1569,'HUMAN RESOURCES'!$A$1:$M$2692,COLUMN('HUMAN RESOURCES'!$E1569),0)</f>
        <v>1.2E-2</v>
      </c>
      <c r="L1569" s="6">
        <f>VLOOKUP($A1569,'HUMAN RESOURCES'!$A$1:$M$2692,COLUMN('HUMAN RESOURCES'!$F1569),0)</f>
        <v>3.0000000000000001E-3</v>
      </c>
      <c r="M1569" s="6">
        <f>VLOOKUP($A1569,'HUMAN RESOURCES'!$A$1:$M$2692,COLUMN('HUMAN RESOURCES'!$G1569),0)</f>
        <v>83</v>
      </c>
      <c r="N1569" s="6">
        <f>VLOOKUP($A1569,'HUMAN RESOURCES'!$A$1:$M$2692,COLUMN('HUMAN RESOURCES'!$H1569),0)</f>
        <v>78</v>
      </c>
      <c r="O1569" s="6">
        <f>VLOOKUP($A1569,'HUMAN RESOURCES'!$A$1:$M$2692,COLUMN('HUMAN RESOURCES'!$I1569),0)</f>
        <v>0.193</v>
      </c>
      <c r="P1569" s="6">
        <f>VLOOKUP($A1569,'HUMAN RESOURCES'!$A$1:$M$2692,COLUMN('HUMAN RESOURCES'!$J1569),0)</f>
        <v>0.66</v>
      </c>
      <c r="Q1569" s="6">
        <f>VLOOKUP($A1569,'HUMAN RESOURCES'!$A$1:$M$2692,COLUMN('HUMAN RESOURCES'!$K1569),0)</f>
        <v>0.14699999999999999</v>
      </c>
      <c r="R1569" s="6">
        <f>VLOOKUP($A1569,'HUMAN RESOURCES'!$A$1:$M$2692,COLUMN('HUMAN RESOURCES'!$L1569),0)</f>
        <v>4709153</v>
      </c>
      <c r="S1569" s="6">
        <f>VLOOKUP($A1569,'HUMAN RESOURCES'!$A$1:$M$2692,COLUMN('HUMAN RESOURCES'!$F1569),0)</f>
        <v>3.0000000000000001E-3</v>
      </c>
      <c r="T1569" s="6">
        <f>VLOOKUP($A1569,TOURISM!$A$1:$F$2692,COLUMN(TOURISM!$E1569),0)</f>
        <v>5322000000</v>
      </c>
      <c r="U1569" s="6">
        <f>VLOOKUP($A1569,TOURISM!$A$1:$F$2692,COLUMN(TOURISM!$F1569),0)</f>
        <v>13256000000</v>
      </c>
      <c r="V1569" s="6">
        <f>VLOOKUP($A1569,BUSINESS!$A$1:$J$2692,COLUMN(BUSINESS!$E1569),0)</f>
        <v>0.41099999999999998</v>
      </c>
      <c r="W1569" s="6">
        <f>VLOOKUP($A1569,BUSINESS!$A$1:$J$2692,COLUMN(BUSINESS!$F1569),0)</f>
        <v>7</v>
      </c>
      <c r="X1569" s="6">
        <f>VLOOKUP($A1569,BUSINESS!$A$1:$J$2692,COLUMN(BUSINESS!$G1569),0)</f>
        <v>0</v>
      </c>
      <c r="Y1569" s="6">
        <f>VLOOKUP($A1569,BUSINESS!$A$1:$J$2692,COLUMN(BUSINESS!$H1569),0)</f>
        <v>87</v>
      </c>
      <c r="Z1569" s="6">
        <f>VLOOKUP($A1569,BUSINESS!$A$1:$J$2692,COLUMN(BUSINESS!$I1569),0)</f>
        <v>0.86899999999999999</v>
      </c>
      <c r="AA1569" s="6">
        <f>VLOOKUP($A1569,BUSINESS!$A$1:$J$2692,COLUMN(BUSINESS!$J1569),0)</f>
        <v>1.0669999999999999</v>
      </c>
      <c r="AB1569" s="5"/>
      <c r="AC1569" s="5"/>
      <c r="AD1569" s="5"/>
      <c r="AE1569" s="5"/>
    </row>
    <row r="1570" spans="1:31" ht="15.75" customHeight="1" x14ac:dyDescent="0.25">
      <c r="A1570" s="6">
        <v>1569</v>
      </c>
      <c r="B1570" s="7" t="str">
        <f>VLOOKUP($A1570,GDP!$A$1:$H$2692,COLUMN(GDP!B1570),0)</f>
        <v>Europe</v>
      </c>
      <c r="C1570" s="8" t="str">
        <f>VLOOKUP($A1570,GDP!$A$1:$H$2692,COLUMN(GDP!C1570),0)</f>
        <v>Norway-Europe</v>
      </c>
      <c r="D1570" s="9" t="str">
        <f>VLOOKUP($A1570,GDP!$A$1:$H$2692,COLUMN(GDP!D1570),0)</f>
        <v>2008</v>
      </c>
      <c r="E1570" s="8">
        <f>VLOOKUP($A1570,GDP!$A$1:$H$2692,COLUMN(GDP!E1570),0)</f>
        <v>454000000000</v>
      </c>
      <c r="F1570" s="7">
        <f>VLOOKUP($A1570,GDP!$A$1:$H$2692,COLUMN(GDP!F1570),0)</f>
        <v>0.09</v>
      </c>
      <c r="G1570" s="7">
        <f>VLOOKUP($A1570,GDP!$A$1:$H$2692,COLUMN(GDP!G1570),0)</f>
        <v>8626</v>
      </c>
      <c r="H1570" s="7">
        <f>VLOOKUP($A1570,GDP!$A$1:$H$2692,COLUMN(GDP!H1570),0)</f>
        <v>7.2999999999999995E-2</v>
      </c>
      <c r="I1570" s="6">
        <f>VLOOKUP($A1570,ENERGY!$A$1:$F$2692,COLUMN(ENERGY!E1569),0)</f>
        <v>26433</v>
      </c>
      <c r="J1570" s="6">
        <f>VLOOKUP($A1570,ENERGY!$A$1:$F$2692,COLUMN(ENERGY!F1569),0)</f>
        <v>42666</v>
      </c>
      <c r="K1570" s="6">
        <f>VLOOKUP($A1570,'HUMAN RESOURCES'!$A$1:$M$2692,COLUMN('HUMAN RESOURCES'!$E1570),0)</f>
        <v>1.2999999999999999E-2</v>
      </c>
      <c r="L1570" s="6">
        <f>VLOOKUP($A1570,'HUMAN RESOURCES'!$A$1:$M$2692,COLUMN('HUMAN RESOURCES'!$F1570),0)</f>
        <v>3.0000000000000001E-3</v>
      </c>
      <c r="M1570" s="6">
        <f>VLOOKUP($A1570,'HUMAN RESOURCES'!$A$1:$M$2692,COLUMN('HUMAN RESOURCES'!$G1570),0)</f>
        <v>83</v>
      </c>
      <c r="N1570" s="6">
        <f>VLOOKUP($A1570,'HUMAN RESOURCES'!$A$1:$M$2692,COLUMN('HUMAN RESOURCES'!$H1570),0)</f>
        <v>78</v>
      </c>
      <c r="O1570" s="6">
        <f>VLOOKUP($A1570,'HUMAN RESOURCES'!$A$1:$M$2692,COLUMN('HUMAN RESOURCES'!$I1570),0)</f>
        <v>0.191</v>
      </c>
      <c r="P1570" s="6">
        <f>VLOOKUP($A1570,'HUMAN RESOURCES'!$A$1:$M$2692,COLUMN('HUMAN RESOURCES'!$J1570),0)</f>
        <v>0.66100000000000003</v>
      </c>
      <c r="Q1570" s="6">
        <f>VLOOKUP($A1570,'HUMAN RESOURCES'!$A$1:$M$2692,COLUMN('HUMAN RESOURCES'!$K1570),0)</f>
        <v>0.14799999999999999</v>
      </c>
      <c r="R1570" s="6">
        <f>VLOOKUP($A1570,'HUMAN RESOURCES'!$A$1:$M$2692,COLUMN('HUMAN RESOURCES'!$L1570),0)</f>
        <v>4768212</v>
      </c>
      <c r="S1570" s="6">
        <f>VLOOKUP($A1570,'HUMAN RESOURCES'!$A$1:$M$2692,COLUMN('HUMAN RESOURCES'!$F1570),0)</f>
        <v>3.0000000000000001E-3</v>
      </c>
      <c r="T1570" s="6">
        <f>VLOOKUP($A1570,TOURISM!$A$1:$F$2692,COLUMN(TOURISM!$E1570),0)</f>
        <v>5702000000</v>
      </c>
      <c r="U1570" s="6">
        <f>VLOOKUP($A1570,TOURISM!$A$1:$F$2692,COLUMN(TOURISM!$F1570),0)</f>
        <v>15118000000</v>
      </c>
      <c r="V1570" s="6">
        <f>VLOOKUP($A1570,BUSINESS!$A$1:$J$2692,COLUMN(BUSINESS!$E1570),0)</f>
        <v>0.40699999999999997</v>
      </c>
      <c r="W1570" s="6">
        <f>VLOOKUP($A1570,BUSINESS!$A$1:$J$2692,COLUMN(BUSINESS!$F1570),0)</f>
        <v>7</v>
      </c>
      <c r="X1570" s="6">
        <f>VLOOKUP($A1570,BUSINESS!$A$1:$J$2692,COLUMN(BUSINESS!$G1570),0)</f>
        <v>0</v>
      </c>
      <c r="Y1570" s="6">
        <f>VLOOKUP($A1570,BUSINESS!$A$1:$J$2692,COLUMN(BUSINESS!$H1570),0)</f>
        <v>87</v>
      </c>
      <c r="Z1570" s="6">
        <f>VLOOKUP($A1570,BUSINESS!$A$1:$J$2692,COLUMN(BUSINESS!$I1570),0)</f>
        <v>0.90600000000000003</v>
      </c>
      <c r="AA1570" s="6">
        <f>VLOOKUP($A1570,BUSINESS!$A$1:$J$2692,COLUMN(BUSINESS!$J1570),0)</f>
        <v>1.091</v>
      </c>
      <c r="AB1570" s="5"/>
      <c r="AC1570" s="5"/>
      <c r="AD1570" s="5"/>
      <c r="AE1570" s="5"/>
    </row>
    <row r="1571" spans="1:31" ht="15.75" customHeight="1" x14ac:dyDescent="0.25">
      <c r="A1571" s="6">
        <v>1570</v>
      </c>
      <c r="B1571" s="7" t="str">
        <f>VLOOKUP($A1571,GDP!$A$1:$H$2692,COLUMN(GDP!B1571),0)</f>
        <v>Europe</v>
      </c>
      <c r="C1571" s="8" t="str">
        <f>VLOOKUP($A1571,GDP!$A$1:$H$2692,COLUMN(GDP!C1571),0)</f>
        <v>Norway-Europe</v>
      </c>
      <c r="D1571" s="9" t="str">
        <f>VLOOKUP($A1571,GDP!$A$1:$H$2692,COLUMN(GDP!D1571),0)</f>
        <v>2009</v>
      </c>
      <c r="E1571" s="8">
        <f>VLOOKUP($A1571,GDP!$A$1:$H$2692,COLUMN(GDP!E1571),0)</f>
        <v>379000000000</v>
      </c>
      <c r="F1571" s="7">
        <f>VLOOKUP($A1571,GDP!$A$1:$H$2692,COLUMN(GDP!F1571),0)</f>
        <v>0.10100000000000001</v>
      </c>
      <c r="G1571" s="7">
        <f>VLOOKUP($A1571,GDP!$A$1:$H$2692,COLUMN(GDP!G1571),0)</f>
        <v>7944</v>
      </c>
      <c r="H1571" s="7">
        <f>VLOOKUP($A1571,GDP!$A$1:$H$2692,COLUMN(GDP!H1571),0)</f>
        <v>4.2999999999999997E-2</v>
      </c>
      <c r="I1571" s="6">
        <f>VLOOKUP($A1571,ENERGY!$A$1:$F$2692,COLUMN(ENERGY!E1570),0)</f>
        <v>27020</v>
      </c>
      <c r="J1571" s="6">
        <f>VLOOKUP($A1571,ENERGY!$A$1:$F$2692,COLUMN(ENERGY!F1570),0)</f>
        <v>42625</v>
      </c>
      <c r="K1571" s="6">
        <f>VLOOKUP($A1571,'HUMAN RESOURCES'!$A$1:$M$2692,COLUMN('HUMAN RESOURCES'!$E1571),0)</f>
        <v>1.2999999999999999E-2</v>
      </c>
      <c r="L1571" s="6">
        <f>VLOOKUP($A1571,'HUMAN RESOURCES'!$A$1:$M$2692,COLUMN('HUMAN RESOURCES'!$F1571),0)</f>
        <v>3.0000000000000001E-3</v>
      </c>
      <c r="M1571" s="6">
        <f>VLOOKUP($A1571,'HUMAN RESOURCES'!$A$1:$M$2692,COLUMN('HUMAN RESOURCES'!$G1571),0)</f>
        <v>83</v>
      </c>
      <c r="N1571" s="6">
        <f>VLOOKUP($A1571,'HUMAN RESOURCES'!$A$1:$M$2692,COLUMN('HUMAN RESOURCES'!$H1571),0)</f>
        <v>79</v>
      </c>
      <c r="O1571" s="6">
        <f>VLOOKUP($A1571,'HUMAN RESOURCES'!$A$1:$M$2692,COLUMN('HUMAN RESOURCES'!$I1571),0)</f>
        <v>0.189</v>
      </c>
      <c r="P1571" s="6">
        <f>VLOOKUP($A1571,'HUMAN RESOURCES'!$A$1:$M$2692,COLUMN('HUMAN RESOURCES'!$J1571),0)</f>
        <v>0.66200000000000003</v>
      </c>
      <c r="Q1571" s="6">
        <f>VLOOKUP($A1571,'HUMAN RESOURCES'!$A$1:$M$2692,COLUMN('HUMAN RESOURCES'!$K1571),0)</f>
        <v>0.14899999999999999</v>
      </c>
      <c r="R1571" s="6">
        <f>VLOOKUP($A1571,'HUMAN RESOURCES'!$A$1:$M$2692,COLUMN('HUMAN RESOURCES'!$L1571),0)</f>
        <v>4828726</v>
      </c>
      <c r="S1571" s="6">
        <f>VLOOKUP($A1571,'HUMAN RESOURCES'!$A$1:$M$2692,COLUMN('HUMAN RESOURCES'!$F1571),0)</f>
        <v>3.0000000000000001E-3</v>
      </c>
      <c r="T1571" s="6">
        <f>VLOOKUP($A1571,TOURISM!$A$1:$F$2692,COLUMN(TOURISM!$E1571),0)</f>
        <v>4949000000</v>
      </c>
      <c r="U1571" s="6">
        <f>VLOOKUP($A1571,TOURISM!$A$1:$F$2692,COLUMN(TOURISM!$F1571),0)</f>
        <v>13221000000</v>
      </c>
      <c r="V1571" s="6">
        <f>VLOOKUP($A1571,BUSINESS!$A$1:$J$2692,COLUMN(BUSINESS!$E1571),0)</f>
        <v>0.40699999999999997</v>
      </c>
      <c r="W1571" s="6">
        <f>VLOOKUP($A1571,BUSINESS!$A$1:$J$2692,COLUMN(BUSINESS!$F1571),0)</f>
        <v>7</v>
      </c>
      <c r="X1571" s="6">
        <f>VLOOKUP($A1571,BUSINESS!$A$1:$J$2692,COLUMN(BUSINESS!$G1571),0)</f>
        <v>0</v>
      </c>
      <c r="Y1571" s="6">
        <f>VLOOKUP($A1571,BUSINESS!$A$1:$J$2692,COLUMN(BUSINESS!$H1571),0)</f>
        <v>87</v>
      </c>
      <c r="Z1571" s="6">
        <f>VLOOKUP($A1571,BUSINESS!$A$1:$J$2692,COLUMN(BUSINESS!$I1571),0)</f>
        <v>0.92100000000000004</v>
      </c>
      <c r="AA1571" s="6">
        <f>VLOOKUP($A1571,BUSINESS!$A$1:$J$2692,COLUMN(BUSINESS!$J1571),0)</f>
        <v>1.107</v>
      </c>
      <c r="AB1571" s="5"/>
      <c r="AC1571" s="5"/>
      <c r="AD1571" s="5"/>
      <c r="AE1571" s="5"/>
    </row>
    <row r="1572" spans="1:31" ht="15.75" customHeight="1" x14ac:dyDescent="0.25">
      <c r="A1572" s="6">
        <v>1571</v>
      </c>
      <c r="B1572" s="7" t="str">
        <f>VLOOKUP($A1572,GDP!$A$1:$H$2692,COLUMN(GDP!B1572),0)</f>
        <v>Europe</v>
      </c>
      <c r="C1572" s="8" t="str">
        <f>VLOOKUP($A1572,GDP!$A$1:$H$2692,COLUMN(GDP!C1572),0)</f>
        <v>Norway-Europe</v>
      </c>
      <c r="D1572" s="9" t="str">
        <f>VLOOKUP($A1572,GDP!$A$1:$H$2692,COLUMN(GDP!D1572),0)</f>
        <v>2010</v>
      </c>
      <c r="E1572" s="8">
        <f>VLOOKUP($A1572,GDP!$A$1:$H$2692,COLUMN(GDP!E1572),0)</f>
        <v>421000000000</v>
      </c>
      <c r="F1572" s="7">
        <f>VLOOKUP($A1572,GDP!$A$1:$H$2692,COLUMN(GDP!F1572),0)</f>
        <v>0.1</v>
      </c>
      <c r="G1572" s="7">
        <f>VLOOKUP($A1572,GDP!$A$1:$H$2692,COLUMN(GDP!G1572),0)</f>
        <v>8694</v>
      </c>
      <c r="H1572" s="7">
        <f>VLOOKUP($A1572,GDP!$A$1:$H$2692,COLUMN(GDP!H1572),0)</f>
        <v>0</v>
      </c>
      <c r="I1572" s="6">
        <f>VLOOKUP($A1572,ENERGY!$A$1:$F$2692,COLUMN(ENERGY!E1571),0)</f>
        <v>24912</v>
      </c>
      <c r="J1572" s="6">
        <f>VLOOKUP($A1572,ENERGY!$A$1:$F$2692,COLUMN(ENERGY!F1571),0)</f>
        <v>37429</v>
      </c>
      <c r="K1572" s="6">
        <f>VLOOKUP($A1572,'HUMAN RESOURCES'!$A$1:$M$2692,COLUMN('HUMAN RESOURCES'!$E1572),0)</f>
        <v>1.2999999999999999E-2</v>
      </c>
      <c r="L1572" s="6">
        <f>VLOOKUP($A1572,'HUMAN RESOURCES'!$A$1:$M$2692,COLUMN('HUMAN RESOURCES'!$F1572),0)</f>
        <v>3.0000000000000001E-3</v>
      </c>
      <c r="M1572" s="6">
        <f>VLOOKUP($A1572,'HUMAN RESOURCES'!$A$1:$M$2692,COLUMN('HUMAN RESOURCES'!$G1572),0)</f>
        <v>83</v>
      </c>
      <c r="N1572" s="6">
        <f>VLOOKUP($A1572,'HUMAN RESOURCES'!$A$1:$M$2692,COLUMN('HUMAN RESOURCES'!$H1572),0)</f>
        <v>79</v>
      </c>
      <c r="O1572" s="6">
        <f>VLOOKUP($A1572,'HUMAN RESOURCES'!$A$1:$M$2692,COLUMN('HUMAN RESOURCES'!$I1572),0)</f>
        <v>0.188</v>
      </c>
      <c r="P1572" s="6">
        <f>VLOOKUP($A1572,'HUMAN RESOURCES'!$A$1:$M$2692,COLUMN('HUMAN RESOURCES'!$J1572),0)</f>
        <v>0.66200000000000003</v>
      </c>
      <c r="Q1572" s="6">
        <f>VLOOKUP($A1572,'HUMAN RESOURCES'!$A$1:$M$2692,COLUMN('HUMAN RESOURCES'!$K1572),0)</f>
        <v>0.15</v>
      </c>
      <c r="R1572" s="6">
        <f>VLOOKUP($A1572,'HUMAN RESOURCES'!$A$1:$M$2692,COLUMN('HUMAN RESOURCES'!$L1572),0)</f>
        <v>4889252</v>
      </c>
      <c r="S1572" s="6">
        <f>VLOOKUP($A1572,'HUMAN RESOURCES'!$A$1:$M$2692,COLUMN('HUMAN RESOURCES'!$F1572),0)</f>
        <v>3.0000000000000001E-3</v>
      </c>
      <c r="T1572" s="6">
        <f>VLOOKUP($A1572,TOURISM!$A$1:$F$2692,COLUMN(TOURISM!$E1572),0)</f>
        <v>5299000000</v>
      </c>
      <c r="U1572" s="6">
        <f>VLOOKUP($A1572,TOURISM!$A$1:$F$2692,COLUMN(TOURISM!$F1572),0)</f>
        <v>14658000000</v>
      </c>
      <c r="V1572" s="6">
        <f>VLOOKUP($A1572,BUSINESS!$A$1:$J$2692,COLUMN(BUSINESS!$E1572),0)</f>
        <v>0.40699999999999997</v>
      </c>
      <c r="W1572" s="6">
        <f>VLOOKUP($A1572,BUSINESS!$A$1:$J$2692,COLUMN(BUSINESS!$F1572),0)</f>
        <v>7</v>
      </c>
      <c r="X1572" s="6">
        <f>VLOOKUP($A1572,BUSINESS!$A$1:$J$2692,COLUMN(BUSINESS!$G1572),0)</f>
        <v>0</v>
      </c>
      <c r="Y1572" s="6">
        <f>VLOOKUP($A1572,BUSINESS!$A$1:$J$2692,COLUMN(BUSINESS!$H1572),0)</f>
        <v>87</v>
      </c>
      <c r="Z1572" s="6">
        <f>VLOOKUP($A1572,BUSINESS!$A$1:$J$2692,COLUMN(BUSINESS!$I1572),0)</f>
        <v>0.93400000000000005</v>
      </c>
      <c r="AA1572" s="6">
        <f>VLOOKUP($A1572,BUSINESS!$A$1:$J$2692,COLUMN(BUSINESS!$J1572),0)</f>
        <v>1.145</v>
      </c>
      <c r="AB1572" s="5"/>
      <c r="AC1572" s="5"/>
      <c r="AD1572" s="5"/>
      <c r="AE1572" s="5"/>
    </row>
    <row r="1573" spans="1:31" ht="15.75" customHeight="1" x14ac:dyDescent="0.25">
      <c r="A1573" s="6">
        <v>1572</v>
      </c>
      <c r="B1573" s="7" t="str">
        <f>VLOOKUP($A1573,GDP!$A$1:$H$2692,COLUMN(GDP!B1573),0)</f>
        <v>Europe</v>
      </c>
      <c r="C1573" s="8" t="str">
        <f>VLOOKUP($A1573,GDP!$A$1:$H$2692,COLUMN(GDP!C1573),0)</f>
        <v>Norway-Europe</v>
      </c>
      <c r="D1573" s="9" t="str">
        <f>VLOOKUP($A1573,GDP!$A$1:$H$2692,COLUMN(GDP!D1573),0)</f>
        <v>2011</v>
      </c>
      <c r="E1573" s="8">
        <f>VLOOKUP($A1573,GDP!$A$1:$H$2692,COLUMN(GDP!E1573),0)</f>
        <v>491000000000</v>
      </c>
      <c r="F1573" s="7">
        <f>VLOOKUP($A1573,GDP!$A$1:$H$2692,COLUMN(GDP!F1573),0)</f>
        <v>9.9000000000000005E-2</v>
      </c>
      <c r="G1573" s="7">
        <f>VLOOKUP($A1573,GDP!$A$1:$H$2692,COLUMN(GDP!G1573),0)</f>
        <v>9908</v>
      </c>
      <c r="H1573" s="7">
        <f>VLOOKUP($A1573,GDP!$A$1:$H$2692,COLUMN(GDP!H1573),0)</f>
        <v>0</v>
      </c>
      <c r="I1573" s="6">
        <f>VLOOKUP($A1573,ENERGY!$A$1:$F$2692,COLUMN(ENERGY!E1572),0)</f>
        <v>26823</v>
      </c>
      <c r="J1573" s="6">
        <f>VLOOKUP($A1573,ENERGY!$A$1:$F$2692,COLUMN(ENERGY!F1572),0)</f>
        <v>41092</v>
      </c>
      <c r="K1573" s="6">
        <f>VLOOKUP($A1573,'HUMAN RESOURCES'!$A$1:$M$2692,COLUMN('HUMAN RESOURCES'!$E1573),0)</f>
        <v>1.2E-2</v>
      </c>
      <c r="L1573" s="6">
        <f>VLOOKUP($A1573,'HUMAN RESOURCES'!$A$1:$M$2692,COLUMN('HUMAN RESOURCES'!$F1573),0)</f>
        <v>3.0000000000000001E-3</v>
      </c>
      <c r="M1573" s="6">
        <f>VLOOKUP($A1573,'HUMAN RESOURCES'!$A$1:$M$2692,COLUMN('HUMAN RESOURCES'!$G1573),0)</f>
        <v>84</v>
      </c>
      <c r="N1573" s="6">
        <f>VLOOKUP($A1573,'HUMAN RESOURCES'!$A$1:$M$2692,COLUMN('HUMAN RESOURCES'!$H1573),0)</f>
        <v>79</v>
      </c>
      <c r="O1573" s="6">
        <f>VLOOKUP($A1573,'HUMAN RESOURCES'!$A$1:$M$2692,COLUMN('HUMAN RESOURCES'!$I1573),0)</f>
        <v>0.187</v>
      </c>
      <c r="P1573" s="6">
        <f>VLOOKUP($A1573,'HUMAN RESOURCES'!$A$1:$M$2692,COLUMN('HUMAN RESOURCES'!$J1573),0)</f>
        <v>0.66100000000000003</v>
      </c>
      <c r="Q1573" s="6">
        <f>VLOOKUP($A1573,'HUMAN RESOURCES'!$A$1:$M$2692,COLUMN('HUMAN RESOURCES'!$K1573),0)</f>
        <v>0.152</v>
      </c>
      <c r="R1573" s="6">
        <f>VLOOKUP($A1573,'HUMAN RESOURCES'!$A$1:$M$2692,COLUMN('HUMAN RESOURCES'!$L1573),0)</f>
        <v>4953088</v>
      </c>
      <c r="S1573" s="6">
        <f>VLOOKUP($A1573,'HUMAN RESOURCES'!$A$1:$M$2692,COLUMN('HUMAN RESOURCES'!$F1573),0)</f>
        <v>3.0000000000000001E-3</v>
      </c>
      <c r="T1573" s="6">
        <f>VLOOKUP($A1573,TOURISM!$A$1:$F$2692,COLUMN(TOURISM!$E1573),0)</f>
        <v>6301000000</v>
      </c>
      <c r="U1573" s="6">
        <f>VLOOKUP($A1573,TOURISM!$A$1:$F$2692,COLUMN(TOURISM!$F1573),0)</f>
        <v>16833000000</v>
      </c>
      <c r="V1573" s="6">
        <f>VLOOKUP($A1573,BUSINESS!$A$1:$J$2692,COLUMN(BUSINESS!$E1573),0)</f>
        <v>0.40699999999999997</v>
      </c>
      <c r="W1573" s="6">
        <f>VLOOKUP($A1573,BUSINESS!$A$1:$J$2692,COLUMN(BUSINESS!$F1573),0)</f>
        <v>7</v>
      </c>
      <c r="X1573" s="6">
        <f>VLOOKUP($A1573,BUSINESS!$A$1:$J$2692,COLUMN(BUSINESS!$G1573),0)</f>
        <v>0</v>
      </c>
      <c r="Y1573" s="6">
        <f>VLOOKUP($A1573,BUSINESS!$A$1:$J$2692,COLUMN(BUSINESS!$H1573),0)</f>
        <v>87</v>
      </c>
      <c r="Z1573" s="6">
        <f>VLOOKUP($A1573,BUSINESS!$A$1:$J$2692,COLUMN(BUSINESS!$I1573),0)</f>
        <v>0.93500000000000005</v>
      </c>
      <c r="AA1573" s="6">
        <f>VLOOKUP($A1573,BUSINESS!$A$1:$J$2692,COLUMN(BUSINESS!$J1573),0)</f>
        <v>1.1579999999999999</v>
      </c>
      <c r="AB1573" s="5"/>
      <c r="AC1573" s="5"/>
      <c r="AD1573" s="5"/>
      <c r="AE1573" s="5"/>
    </row>
    <row r="1574" spans="1:31" ht="15.75" customHeight="1" x14ac:dyDescent="0.25">
      <c r="A1574" s="6">
        <v>1573</v>
      </c>
      <c r="B1574" s="7" t="str">
        <f>VLOOKUP($A1574,GDP!$A$1:$H$2692,COLUMN(GDP!B1574),0)</f>
        <v>Europe</v>
      </c>
      <c r="C1574" s="8" t="str">
        <f>VLOOKUP($A1574,GDP!$A$1:$H$2692,COLUMN(GDP!C1574),0)</f>
        <v>Norway-Europe</v>
      </c>
      <c r="D1574" s="9" t="str">
        <f>VLOOKUP($A1574,GDP!$A$1:$H$2692,COLUMN(GDP!D1574),0)</f>
        <v>2012</v>
      </c>
      <c r="E1574" s="8">
        <f>VLOOKUP($A1574,GDP!$A$1:$H$2692,COLUMN(GDP!E1574),0)</f>
        <v>500000000000</v>
      </c>
      <c r="F1574" s="7">
        <f>VLOOKUP($A1574,GDP!$A$1:$H$2692,COLUMN(GDP!F1574),0)</f>
        <v>0.09</v>
      </c>
      <c r="G1574" s="7">
        <f>VLOOKUP($A1574,GDP!$A$1:$H$2692,COLUMN(GDP!G1574),0)</f>
        <v>9055</v>
      </c>
      <c r="H1574" s="7">
        <f>VLOOKUP($A1574,GDP!$A$1:$H$2692,COLUMN(GDP!H1574),0)</f>
        <v>0</v>
      </c>
      <c r="I1574" s="6">
        <f>VLOOKUP($A1574,ENERGY!$A$1:$F$2692,COLUMN(ENERGY!E1573),0)</f>
        <v>26092</v>
      </c>
      <c r="J1574" s="6">
        <f>VLOOKUP($A1574,ENERGY!$A$1:$F$2692,COLUMN(ENERGY!F1573),0)</f>
        <v>38808</v>
      </c>
      <c r="K1574" s="6">
        <f>VLOOKUP($A1574,'HUMAN RESOURCES'!$A$1:$M$2692,COLUMN('HUMAN RESOURCES'!$E1574),0)</f>
        <v>1.2E-2</v>
      </c>
      <c r="L1574" s="6">
        <f>VLOOKUP($A1574,'HUMAN RESOURCES'!$A$1:$M$2692,COLUMN('HUMAN RESOURCES'!$F1574),0)</f>
        <v>2E-3</v>
      </c>
      <c r="M1574" s="6">
        <f>VLOOKUP($A1574,'HUMAN RESOURCES'!$A$1:$M$2692,COLUMN('HUMAN RESOURCES'!$G1574),0)</f>
        <v>84</v>
      </c>
      <c r="N1574" s="6">
        <f>VLOOKUP($A1574,'HUMAN RESOURCES'!$A$1:$M$2692,COLUMN('HUMAN RESOURCES'!$H1574),0)</f>
        <v>80</v>
      </c>
      <c r="O1574" s="6">
        <f>VLOOKUP($A1574,'HUMAN RESOURCES'!$A$1:$M$2692,COLUMN('HUMAN RESOURCES'!$I1574),0)</f>
        <v>0.186</v>
      </c>
      <c r="P1574" s="6">
        <f>VLOOKUP($A1574,'HUMAN RESOURCES'!$A$1:$M$2692,COLUMN('HUMAN RESOURCES'!$J1574),0)</f>
        <v>0.65900000000000003</v>
      </c>
      <c r="Q1574" s="6">
        <f>VLOOKUP($A1574,'HUMAN RESOURCES'!$A$1:$M$2692,COLUMN('HUMAN RESOURCES'!$K1574),0)</f>
        <v>0.155</v>
      </c>
      <c r="R1574" s="6">
        <f>VLOOKUP($A1574,'HUMAN RESOURCES'!$A$1:$M$2692,COLUMN('HUMAN RESOURCES'!$L1574),0)</f>
        <v>5018573</v>
      </c>
      <c r="S1574" s="6">
        <f>VLOOKUP($A1574,'HUMAN RESOURCES'!$A$1:$M$2692,COLUMN('HUMAN RESOURCES'!$F1574),0)</f>
        <v>2E-3</v>
      </c>
      <c r="T1574" s="6">
        <f>VLOOKUP($A1574,TOURISM!$A$1:$F$2692,COLUMN(TOURISM!$E1574),0)</f>
        <v>5353000000</v>
      </c>
      <c r="U1574" s="6">
        <f>VLOOKUP($A1574,TOURISM!$A$1:$F$2692,COLUMN(TOURISM!$F1574),0)</f>
        <v>17559000000</v>
      </c>
      <c r="V1574" s="6">
        <f>VLOOKUP($A1574,BUSINESS!$A$1:$J$2692,COLUMN(BUSINESS!$E1574),0)</f>
        <v>0.40699999999999997</v>
      </c>
      <c r="W1574" s="6">
        <f>VLOOKUP($A1574,BUSINESS!$A$1:$J$2692,COLUMN(BUSINESS!$F1574),0)</f>
        <v>7</v>
      </c>
      <c r="X1574" s="6">
        <f>VLOOKUP($A1574,BUSINESS!$A$1:$J$2692,COLUMN(BUSINESS!$G1574),0)</f>
        <v>7</v>
      </c>
      <c r="Y1574" s="6">
        <f>VLOOKUP($A1574,BUSINESS!$A$1:$J$2692,COLUMN(BUSINESS!$H1574),0)</f>
        <v>87</v>
      </c>
      <c r="Z1574" s="6">
        <f>VLOOKUP($A1574,BUSINESS!$A$1:$J$2692,COLUMN(BUSINESS!$I1574),0)</f>
        <v>0.94599999999999995</v>
      </c>
      <c r="AA1574" s="6">
        <f>VLOOKUP($A1574,BUSINESS!$A$1:$J$2692,COLUMN(BUSINESS!$J1574),0)</f>
        <v>1.167</v>
      </c>
      <c r="AB1574" s="5"/>
      <c r="AC1574" s="5"/>
      <c r="AD1574" s="5"/>
      <c r="AE1574" s="5"/>
    </row>
    <row r="1575" spans="1:31" ht="15.75" customHeight="1" x14ac:dyDescent="0.25">
      <c r="A1575" s="6">
        <v>1574</v>
      </c>
      <c r="B1575" s="7" t="str">
        <f>VLOOKUP($A1575,GDP!$A$1:$H$2692,COLUMN(GDP!B1575),0)</f>
        <v>Europe</v>
      </c>
      <c r="C1575" s="8" t="str">
        <f>VLOOKUP($A1575,GDP!$A$1:$H$2692,COLUMN(GDP!C1575),0)</f>
        <v>Poland-Europe</v>
      </c>
      <c r="D1575" s="9" t="str">
        <f>VLOOKUP($A1575,GDP!$A$1:$H$2692,COLUMN(GDP!D1575),0)</f>
        <v>2000</v>
      </c>
      <c r="E1575" s="8">
        <f>VLOOKUP($A1575,GDP!$A$1:$H$2692,COLUMN(GDP!E1575),0)</f>
        <v>171000000000</v>
      </c>
      <c r="F1575" s="7">
        <f>VLOOKUP($A1575,GDP!$A$1:$H$2692,COLUMN(GDP!F1575),0)</f>
        <v>5.5E-2</v>
      </c>
      <c r="G1575" s="7">
        <f>VLOOKUP($A1575,GDP!$A$1:$H$2692,COLUMN(GDP!G1575),0)</f>
        <v>247</v>
      </c>
      <c r="H1575" s="7">
        <f>VLOOKUP($A1575,GDP!$A$1:$H$2692,COLUMN(GDP!H1575),0)</f>
        <v>0.2</v>
      </c>
      <c r="I1575" s="6">
        <f>VLOOKUP($A1575,ENERGY!$A$1:$F$2692,COLUMN(ENERGY!E1574),0)</f>
        <v>96543</v>
      </c>
      <c r="J1575" s="6">
        <f>VLOOKUP($A1575,ENERGY!$A$1:$F$2692,COLUMN(ENERGY!F1574),0)</f>
        <v>0</v>
      </c>
      <c r="K1575" s="6">
        <f>VLOOKUP($A1575,'HUMAN RESOURCES'!$A$1:$M$2692,COLUMN('HUMAN RESOURCES'!$E1575),0)</f>
        <v>0.01</v>
      </c>
      <c r="L1575" s="6">
        <f>VLOOKUP($A1575,'HUMAN RESOURCES'!$A$1:$M$2692,COLUMN('HUMAN RESOURCES'!$F1575),0)</f>
        <v>8.0000000000000002E-3</v>
      </c>
      <c r="M1575" s="6">
        <f>VLOOKUP($A1575,'HUMAN RESOURCES'!$A$1:$M$2692,COLUMN('HUMAN RESOURCES'!$G1575),0)</f>
        <v>78</v>
      </c>
      <c r="N1575" s="6">
        <f>VLOOKUP($A1575,'HUMAN RESOURCES'!$A$1:$M$2692,COLUMN('HUMAN RESOURCES'!$H1575),0)</f>
        <v>70</v>
      </c>
      <c r="O1575" s="6">
        <f>VLOOKUP($A1575,'HUMAN RESOURCES'!$A$1:$M$2692,COLUMN('HUMAN RESOURCES'!$I1575),0)</f>
        <v>0.19400000000000001</v>
      </c>
      <c r="P1575" s="6">
        <f>VLOOKUP($A1575,'HUMAN RESOURCES'!$A$1:$M$2692,COLUMN('HUMAN RESOURCES'!$J1575),0)</f>
        <v>0.68400000000000005</v>
      </c>
      <c r="Q1575" s="6">
        <f>VLOOKUP($A1575,'HUMAN RESOURCES'!$A$1:$M$2692,COLUMN('HUMAN RESOURCES'!$K1575),0)</f>
        <v>0.123</v>
      </c>
      <c r="R1575" s="6">
        <f>VLOOKUP($A1575,'HUMAN RESOURCES'!$A$1:$M$2692,COLUMN('HUMAN RESOURCES'!$L1575),0)</f>
        <v>38258629</v>
      </c>
      <c r="S1575" s="6">
        <f>VLOOKUP($A1575,'HUMAN RESOURCES'!$A$1:$M$2692,COLUMN('HUMAN RESOURCES'!$F1575),0)</f>
        <v>8.0000000000000002E-3</v>
      </c>
      <c r="T1575" s="6">
        <f>VLOOKUP($A1575,TOURISM!$A$1:$F$2692,COLUMN(TOURISM!$E1575),0)</f>
        <v>6128000000</v>
      </c>
      <c r="U1575" s="6">
        <f>VLOOKUP($A1575,TOURISM!$A$1:$F$2692,COLUMN(TOURISM!$F1575),0)</f>
        <v>3417000000</v>
      </c>
      <c r="V1575" s="6">
        <f>VLOOKUP($A1575,BUSINESS!$A$1:$J$2692,COLUMN(BUSINESS!$E1575),0)</f>
        <v>0</v>
      </c>
      <c r="W1575" s="6">
        <f>VLOOKUP($A1575,BUSINESS!$A$1:$J$2692,COLUMN(BUSINESS!$F1575),0)</f>
        <v>0</v>
      </c>
      <c r="X1575" s="6">
        <f>VLOOKUP($A1575,BUSINESS!$A$1:$J$2692,COLUMN(BUSINESS!$G1575),0)</f>
        <v>0</v>
      </c>
      <c r="Y1575" s="6">
        <f>VLOOKUP($A1575,BUSINESS!$A$1:$J$2692,COLUMN(BUSINESS!$H1575),0)</f>
        <v>0</v>
      </c>
      <c r="Z1575" s="6">
        <f>VLOOKUP($A1575,BUSINESS!$A$1:$J$2692,COLUMN(BUSINESS!$I1575),0)</f>
        <v>7.2999999999999995E-2</v>
      </c>
      <c r="AA1575" s="6">
        <f>VLOOKUP($A1575,BUSINESS!$A$1:$J$2692,COLUMN(BUSINESS!$J1575),0)</f>
        <v>0.17599999999999999</v>
      </c>
      <c r="AB1575" s="5"/>
      <c r="AC1575" s="5"/>
      <c r="AD1575" s="5"/>
      <c r="AE1575" s="5"/>
    </row>
    <row r="1576" spans="1:31" ht="15.75" customHeight="1" x14ac:dyDescent="0.25">
      <c r="A1576" s="6">
        <v>1575</v>
      </c>
      <c r="B1576" s="7" t="str">
        <f>VLOOKUP($A1576,GDP!$A$1:$H$2692,COLUMN(GDP!B1576),0)</f>
        <v>Europe</v>
      </c>
      <c r="C1576" s="8" t="str">
        <f>VLOOKUP($A1576,GDP!$A$1:$H$2692,COLUMN(GDP!C1576),0)</f>
        <v>Poland-Europe</v>
      </c>
      <c r="D1576" s="9" t="str">
        <f>VLOOKUP($A1576,GDP!$A$1:$H$2692,COLUMN(GDP!D1576),0)</f>
        <v>2001</v>
      </c>
      <c r="E1576" s="8">
        <f>VLOOKUP($A1576,GDP!$A$1:$H$2692,COLUMN(GDP!E1576),0)</f>
        <v>190000000000</v>
      </c>
      <c r="F1576" s="7">
        <f>VLOOKUP($A1576,GDP!$A$1:$H$2692,COLUMN(GDP!F1576),0)</f>
        <v>5.8999999999999997E-2</v>
      </c>
      <c r="G1576" s="7">
        <f>VLOOKUP($A1576,GDP!$A$1:$H$2692,COLUMN(GDP!G1576),0)</f>
        <v>292</v>
      </c>
      <c r="H1576" s="7">
        <f>VLOOKUP($A1576,GDP!$A$1:$H$2692,COLUMN(GDP!H1576),0)</f>
        <v>0.184</v>
      </c>
      <c r="I1576" s="6">
        <f>VLOOKUP($A1576,ENERGY!$A$1:$F$2692,COLUMN(ENERGY!E1575),0)</f>
        <v>101313</v>
      </c>
      <c r="J1576" s="6">
        <f>VLOOKUP($A1576,ENERGY!$A$1:$F$2692,COLUMN(ENERGY!F1575),0)</f>
        <v>0</v>
      </c>
      <c r="K1576" s="6">
        <f>VLOOKUP($A1576,'HUMAN RESOURCES'!$A$1:$M$2692,COLUMN('HUMAN RESOURCES'!$E1576),0)</f>
        <v>0.01</v>
      </c>
      <c r="L1576" s="6">
        <f>VLOOKUP($A1576,'HUMAN RESOURCES'!$A$1:$M$2692,COLUMN('HUMAN RESOURCES'!$F1576),0)</f>
        <v>8.0000000000000002E-3</v>
      </c>
      <c r="M1576" s="6">
        <f>VLOOKUP($A1576,'HUMAN RESOURCES'!$A$1:$M$2692,COLUMN('HUMAN RESOURCES'!$G1576),0)</f>
        <v>78</v>
      </c>
      <c r="N1576" s="6">
        <f>VLOOKUP($A1576,'HUMAN RESOURCES'!$A$1:$M$2692,COLUMN('HUMAN RESOURCES'!$H1576),0)</f>
        <v>70</v>
      </c>
      <c r="O1576" s="6">
        <f>VLOOKUP($A1576,'HUMAN RESOURCES'!$A$1:$M$2692,COLUMN('HUMAN RESOURCES'!$I1576),0)</f>
        <v>0.187</v>
      </c>
      <c r="P1576" s="6">
        <f>VLOOKUP($A1576,'HUMAN RESOURCES'!$A$1:$M$2692,COLUMN('HUMAN RESOURCES'!$J1576),0)</f>
        <v>0.68799999999999994</v>
      </c>
      <c r="Q1576" s="6">
        <f>VLOOKUP($A1576,'HUMAN RESOURCES'!$A$1:$M$2692,COLUMN('HUMAN RESOURCES'!$K1576),0)</f>
        <v>0.125</v>
      </c>
      <c r="R1576" s="6">
        <f>VLOOKUP($A1576,'HUMAN RESOURCES'!$A$1:$M$2692,COLUMN('HUMAN RESOURCES'!$L1576),0)</f>
        <v>38248076</v>
      </c>
      <c r="S1576" s="6">
        <f>VLOOKUP($A1576,'HUMAN RESOURCES'!$A$1:$M$2692,COLUMN('HUMAN RESOURCES'!$F1576),0)</f>
        <v>8.0000000000000002E-3</v>
      </c>
      <c r="T1576" s="6">
        <f>VLOOKUP($A1576,TOURISM!$A$1:$F$2692,COLUMN(TOURISM!$E1576),0)</f>
        <v>5121000000</v>
      </c>
      <c r="U1576" s="6">
        <f>VLOOKUP($A1576,TOURISM!$A$1:$F$2692,COLUMN(TOURISM!$F1576),0)</f>
        <v>3595000000</v>
      </c>
      <c r="V1576" s="6">
        <f>VLOOKUP($A1576,BUSINESS!$A$1:$J$2692,COLUMN(BUSINESS!$E1576),0)</f>
        <v>0</v>
      </c>
      <c r="W1576" s="6">
        <f>VLOOKUP($A1576,BUSINESS!$A$1:$J$2692,COLUMN(BUSINESS!$F1576),0)</f>
        <v>0</v>
      </c>
      <c r="X1576" s="6">
        <f>VLOOKUP($A1576,BUSINESS!$A$1:$J$2692,COLUMN(BUSINESS!$G1576),0)</f>
        <v>0</v>
      </c>
      <c r="Y1576" s="6">
        <f>VLOOKUP($A1576,BUSINESS!$A$1:$J$2692,COLUMN(BUSINESS!$H1576),0)</f>
        <v>0</v>
      </c>
      <c r="Z1576" s="6">
        <f>VLOOKUP($A1576,BUSINESS!$A$1:$J$2692,COLUMN(BUSINESS!$I1576),0)</f>
        <v>9.9000000000000005E-2</v>
      </c>
      <c r="AA1576" s="6">
        <f>VLOOKUP($A1576,BUSINESS!$A$1:$J$2692,COLUMN(BUSINESS!$J1576),0)</f>
        <v>0.26100000000000001</v>
      </c>
      <c r="AB1576" s="5"/>
      <c r="AC1576" s="5"/>
      <c r="AD1576" s="5"/>
      <c r="AE1576" s="5"/>
    </row>
    <row r="1577" spans="1:31" ht="15.75" customHeight="1" x14ac:dyDescent="0.25">
      <c r="A1577" s="6">
        <v>1576</v>
      </c>
      <c r="B1577" s="7" t="str">
        <f>VLOOKUP($A1577,GDP!$A$1:$H$2692,COLUMN(GDP!B1577),0)</f>
        <v>Europe</v>
      </c>
      <c r="C1577" s="8" t="str">
        <f>VLOOKUP($A1577,GDP!$A$1:$H$2692,COLUMN(GDP!C1577),0)</f>
        <v>Poland-Europe</v>
      </c>
      <c r="D1577" s="9" t="str">
        <f>VLOOKUP($A1577,GDP!$A$1:$H$2692,COLUMN(GDP!D1577),0)</f>
        <v>2002</v>
      </c>
      <c r="E1577" s="8">
        <f>VLOOKUP($A1577,GDP!$A$1:$H$2692,COLUMN(GDP!E1577),0)</f>
        <v>198000000000</v>
      </c>
      <c r="F1577" s="7">
        <f>VLOOKUP($A1577,GDP!$A$1:$H$2692,COLUMN(GDP!F1577),0)</f>
        <v>6.3E-2</v>
      </c>
      <c r="G1577" s="7">
        <f>VLOOKUP($A1577,GDP!$A$1:$H$2692,COLUMN(GDP!G1577),0)</f>
        <v>328</v>
      </c>
      <c r="H1577" s="7">
        <f>VLOOKUP($A1577,GDP!$A$1:$H$2692,COLUMN(GDP!H1577),0)</f>
        <v>0.12</v>
      </c>
      <c r="I1577" s="6">
        <f>VLOOKUP($A1577,ENERGY!$A$1:$F$2692,COLUMN(ENERGY!E1576),0)</f>
        <v>101539</v>
      </c>
      <c r="J1577" s="6">
        <f>VLOOKUP($A1577,ENERGY!$A$1:$F$2692,COLUMN(ENERGY!F1576),0)</f>
        <v>317254</v>
      </c>
      <c r="K1577" s="6">
        <f>VLOOKUP($A1577,'HUMAN RESOURCES'!$A$1:$M$2692,COLUMN('HUMAN RESOURCES'!$E1577),0)</f>
        <v>8.9999999999999993E-3</v>
      </c>
      <c r="L1577" s="6">
        <f>VLOOKUP($A1577,'HUMAN RESOURCES'!$A$1:$M$2692,COLUMN('HUMAN RESOURCES'!$F1577),0)</f>
        <v>7.0000000000000001E-3</v>
      </c>
      <c r="M1577" s="6">
        <f>VLOOKUP($A1577,'HUMAN RESOURCES'!$A$1:$M$2692,COLUMN('HUMAN RESOURCES'!$G1577),0)</f>
        <v>79</v>
      </c>
      <c r="N1577" s="6">
        <f>VLOOKUP($A1577,'HUMAN RESOURCES'!$A$1:$M$2692,COLUMN('HUMAN RESOURCES'!$H1577),0)</f>
        <v>70</v>
      </c>
      <c r="O1577" s="6">
        <f>VLOOKUP($A1577,'HUMAN RESOURCES'!$A$1:$M$2692,COLUMN('HUMAN RESOURCES'!$I1577),0)</f>
        <v>0.18</v>
      </c>
      <c r="P1577" s="6">
        <f>VLOOKUP($A1577,'HUMAN RESOURCES'!$A$1:$M$2692,COLUMN('HUMAN RESOURCES'!$J1577),0)</f>
        <v>0.69199999999999995</v>
      </c>
      <c r="Q1577" s="6">
        <f>VLOOKUP($A1577,'HUMAN RESOURCES'!$A$1:$M$2692,COLUMN('HUMAN RESOURCES'!$K1577),0)</f>
        <v>0.127</v>
      </c>
      <c r="R1577" s="6">
        <f>VLOOKUP($A1577,'HUMAN RESOURCES'!$A$1:$M$2692,COLUMN('HUMAN RESOURCES'!$L1577),0)</f>
        <v>38230364</v>
      </c>
      <c r="S1577" s="6">
        <f>VLOOKUP($A1577,'HUMAN RESOURCES'!$A$1:$M$2692,COLUMN('HUMAN RESOURCES'!$F1577),0)</f>
        <v>7.0000000000000001E-3</v>
      </c>
      <c r="T1577" s="6">
        <f>VLOOKUP($A1577,TOURISM!$A$1:$F$2692,COLUMN(TOURISM!$E1577),0)</f>
        <v>4971000000</v>
      </c>
      <c r="U1577" s="6">
        <f>VLOOKUP($A1577,TOURISM!$A$1:$F$2692,COLUMN(TOURISM!$F1577),0)</f>
        <v>3440000000</v>
      </c>
      <c r="V1577" s="6">
        <f>VLOOKUP($A1577,BUSINESS!$A$1:$J$2692,COLUMN(BUSINESS!$E1577),0)</f>
        <v>0</v>
      </c>
      <c r="W1577" s="6">
        <f>VLOOKUP($A1577,BUSINESS!$A$1:$J$2692,COLUMN(BUSINESS!$F1577),0)</f>
        <v>0</v>
      </c>
      <c r="X1577" s="6">
        <f>VLOOKUP($A1577,BUSINESS!$A$1:$J$2692,COLUMN(BUSINESS!$G1577),0)</f>
        <v>0</v>
      </c>
      <c r="Y1577" s="6">
        <f>VLOOKUP($A1577,BUSINESS!$A$1:$J$2692,COLUMN(BUSINESS!$H1577),0)</f>
        <v>0</v>
      </c>
      <c r="Z1577" s="6">
        <f>VLOOKUP($A1577,BUSINESS!$A$1:$J$2692,COLUMN(BUSINESS!$I1577),0)</f>
        <v>0.21199999999999999</v>
      </c>
      <c r="AA1577" s="6">
        <f>VLOOKUP($A1577,BUSINESS!$A$1:$J$2692,COLUMN(BUSINESS!$J1577),0)</f>
        <v>0.36299999999999999</v>
      </c>
      <c r="AB1577" s="5"/>
      <c r="AC1577" s="5"/>
      <c r="AD1577" s="5"/>
      <c r="AE1577" s="5"/>
    </row>
    <row r="1578" spans="1:31" ht="15.75" customHeight="1" x14ac:dyDescent="0.25">
      <c r="A1578" s="6">
        <v>1577</v>
      </c>
      <c r="B1578" s="7" t="str">
        <f>VLOOKUP($A1578,GDP!$A$1:$H$2692,COLUMN(GDP!B1578),0)</f>
        <v>Europe</v>
      </c>
      <c r="C1578" s="8" t="str">
        <f>VLOOKUP($A1578,GDP!$A$1:$H$2692,COLUMN(GDP!C1578),0)</f>
        <v>Poland-Europe</v>
      </c>
      <c r="D1578" s="9" t="str">
        <f>VLOOKUP($A1578,GDP!$A$1:$H$2692,COLUMN(GDP!D1578),0)</f>
        <v>2003</v>
      </c>
      <c r="E1578" s="8">
        <f>VLOOKUP($A1578,GDP!$A$1:$H$2692,COLUMN(GDP!E1578),0)</f>
        <v>217000000000</v>
      </c>
      <c r="F1578" s="7">
        <f>VLOOKUP($A1578,GDP!$A$1:$H$2692,COLUMN(GDP!F1578),0)</f>
        <v>6.2E-2</v>
      </c>
      <c r="G1578" s="7">
        <f>VLOOKUP($A1578,GDP!$A$1:$H$2692,COLUMN(GDP!G1578),0)</f>
        <v>354</v>
      </c>
      <c r="H1578" s="7">
        <f>VLOOKUP($A1578,GDP!$A$1:$H$2692,COLUMN(GDP!H1578),0)</f>
        <v>7.2999999999999995E-2</v>
      </c>
      <c r="I1578" s="6">
        <f>VLOOKUP($A1578,ENERGY!$A$1:$F$2692,COLUMN(ENERGY!E1577),0)</f>
        <v>94002</v>
      </c>
      <c r="J1578" s="6">
        <f>VLOOKUP($A1578,ENERGY!$A$1:$F$2692,COLUMN(ENERGY!F1577),0)</f>
        <v>298787</v>
      </c>
      <c r="K1578" s="6">
        <f>VLOOKUP($A1578,'HUMAN RESOURCES'!$A$1:$M$2692,COLUMN('HUMAN RESOURCES'!$E1578),0)</f>
        <v>8.9999999999999993E-3</v>
      </c>
      <c r="L1578" s="6">
        <f>VLOOKUP($A1578,'HUMAN RESOURCES'!$A$1:$M$2692,COLUMN('HUMAN RESOURCES'!$F1578),0)</f>
        <v>7.0000000000000001E-3</v>
      </c>
      <c r="M1578" s="6">
        <f>VLOOKUP($A1578,'HUMAN RESOURCES'!$A$1:$M$2692,COLUMN('HUMAN RESOURCES'!$G1578),0)</f>
        <v>79</v>
      </c>
      <c r="N1578" s="6">
        <f>VLOOKUP($A1578,'HUMAN RESOURCES'!$A$1:$M$2692,COLUMN('HUMAN RESOURCES'!$H1578),0)</f>
        <v>71</v>
      </c>
      <c r="O1578" s="6">
        <f>VLOOKUP($A1578,'HUMAN RESOURCES'!$A$1:$M$2692,COLUMN('HUMAN RESOURCES'!$I1578),0)</f>
        <v>0.17399999999999999</v>
      </c>
      <c r="P1578" s="6">
        <f>VLOOKUP($A1578,'HUMAN RESOURCES'!$A$1:$M$2692,COLUMN('HUMAN RESOURCES'!$J1578),0)</f>
        <v>0.69599999999999995</v>
      </c>
      <c r="Q1578" s="6">
        <f>VLOOKUP($A1578,'HUMAN RESOURCES'!$A$1:$M$2692,COLUMN('HUMAN RESOURCES'!$K1578),0)</f>
        <v>0.13</v>
      </c>
      <c r="R1578" s="6">
        <f>VLOOKUP($A1578,'HUMAN RESOURCES'!$A$1:$M$2692,COLUMN('HUMAN RESOURCES'!$L1578),0)</f>
        <v>38204570</v>
      </c>
      <c r="S1578" s="6">
        <f>VLOOKUP($A1578,'HUMAN RESOURCES'!$A$1:$M$2692,COLUMN('HUMAN RESOURCES'!$F1578),0)</f>
        <v>7.0000000000000001E-3</v>
      </c>
      <c r="T1578" s="6">
        <f>VLOOKUP($A1578,TOURISM!$A$1:$F$2692,COLUMN(TOURISM!$E1578),0)</f>
        <v>4733000000</v>
      </c>
      <c r="U1578" s="6">
        <f>VLOOKUP($A1578,TOURISM!$A$1:$F$2692,COLUMN(TOURISM!$F1578),0)</f>
        <v>3286000000</v>
      </c>
      <c r="V1578" s="6">
        <f>VLOOKUP($A1578,BUSINESS!$A$1:$J$2692,COLUMN(BUSINESS!$E1578),0)</f>
        <v>0</v>
      </c>
      <c r="W1578" s="6">
        <f>VLOOKUP($A1578,BUSINESS!$A$1:$J$2692,COLUMN(BUSINESS!$F1578),0)</f>
        <v>31</v>
      </c>
      <c r="X1578" s="6">
        <f>VLOOKUP($A1578,BUSINESS!$A$1:$J$2692,COLUMN(BUSINESS!$G1578),0)</f>
        <v>0</v>
      </c>
      <c r="Y1578" s="6">
        <f>VLOOKUP($A1578,BUSINESS!$A$1:$J$2692,COLUMN(BUSINESS!$H1578),0)</f>
        <v>0</v>
      </c>
      <c r="Z1578" s="6">
        <f>VLOOKUP($A1578,BUSINESS!$A$1:$J$2692,COLUMN(BUSINESS!$I1578),0)</f>
        <v>0.249</v>
      </c>
      <c r="AA1578" s="6">
        <f>VLOOKUP($A1578,BUSINESS!$A$1:$J$2692,COLUMN(BUSINESS!$J1578),0)</f>
        <v>0.45500000000000002</v>
      </c>
      <c r="AB1578" s="5"/>
      <c r="AC1578" s="5"/>
      <c r="AD1578" s="5"/>
      <c r="AE1578" s="5"/>
    </row>
    <row r="1579" spans="1:31" ht="15.75" customHeight="1" x14ac:dyDescent="0.25">
      <c r="A1579" s="6">
        <v>1578</v>
      </c>
      <c r="B1579" s="7" t="str">
        <f>VLOOKUP($A1579,GDP!$A$1:$H$2692,COLUMN(GDP!B1579),0)</f>
        <v>Europe</v>
      </c>
      <c r="C1579" s="8" t="str">
        <f>VLOOKUP($A1579,GDP!$A$1:$H$2692,COLUMN(GDP!C1579),0)</f>
        <v>Poland-Europe</v>
      </c>
      <c r="D1579" s="9" t="str">
        <f>VLOOKUP($A1579,GDP!$A$1:$H$2692,COLUMN(GDP!D1579),0)</f>
        <v>2004</v>
      </c>
      <c r="E1579" s="8">
        <f>VLOOKUP($A1579,GDP!$A$1:$H$2692,COLUMN(GDP!E1579),0)</f>
        <v>253000000000</v>
      </c>
      <c r="F1579" s="7">
        <f>VLOOKUP($A1579,GDP!$A$1:$H$2692,COLUMN(GDP!F1579),0)</f>
        <v>6.2E-2</v>
      </c>
      <c r="G1579" s="7">
        <f>VLOOKUP($A1579,GDP!$A$1:$H$2692,COLUMN(GDP!G1579),0)</f>
        <v>410</v>
      </c>
      <c r="H1579" s="7">
        <f>VLOOKUP($A1579,GDP!$A$1:$H$2692,COLUMN(GDP!H1579),0)</f>
        <v>7.5999999999999998E-2</v>
      </c>
      <c r="I1579" s="6">
        <f>VLOOKUP($A1579,ENERGY!$A$1:$F$2692,COLUMN(ENERGY!E1578),0)</f>
        <v>97892</v>
      </c>
      <c r="J1579" s="6">
        <f>VLOOKUP($A1579,ENERGY!$A$1:$F$2692,COLUMN(ENERGY!F1578),0)</f>
        <v>316125</v>
      </c>
      <c r="K1579" s="6">
        <f>VLOOKUP($A1579,'HUMAN RESOURCES'!$A$1:$M$2692,COLUMN('HUMAN RESOURCES'!$E1579),0)</f>
        <v>8.9999999999999993E-3</v>
      </c>
      <c r="L1579" s="6">
        <f>VLOOKUP($A1579,'HUMAN RESOURCES'!$A$1:$M$2692,COLUMN('HUMAN RESOURCES'!$F1579),0)</f>
        <v>7.0000000000000001E-3</v>
      </c>
      <c r="M1579" s="6">
        <f>VLOOKUP($A1579,'HUMAN RESOURCES'!$A$1:$M$2692,COLUMN('HUMAN RESOURCES'!$G1579),0)</f>
        <v>79</v>
      </c>
      <c r="N1579" s="6">
        <f>VLOOKUP($A1579,'HUMAN RESOURCES'!$A$1:$M$2692,COLUMN('HUMAN RESOURCES'!$H1579),0)</f>
        <v>71</v>
      </c>
      <c r="O1579" s="6">
        <f>VLOOKUP($A1579,'HUMAN RESOURCES'!$A$1:$M$2692,COLUMN('HUMAN RESOURCES'!$I1579),0)</f>
        <v>0.16900000000000001</v>
      </c>
      <c r="P1579" s="6">
        <f>VLOOKUP($A1579,'HUMAN RESOURCES'!$A$1:$M$2692,COLUMN('HUMAN RESOURCES'!$J1579),0)</f>
        <v>0.7</v>
      </c>
      <c r="Q1579" s="6">
        <f>VLOOKUP($A1579,'HUMAN RESOURCES'!$A$1:$M$2692,COLUMN('HUMAN RESOURCES'!$K1579),0)</f>
        <v>0.13100000000000001</v>
      </c>
      <c r="R1579" s="6">
        <f>VLOOKUP($A1579,'HUMAN RESOURCES'!$A$1:$M$2692,COLUMN('HUMAN RESOURCES'!$L1579),0)</f>
        <v>38182222</v>
      </c>
      <c r="S1579" s="6">
        <f>VLOOKUP($A1579,'HUMAN RESOURCES'!$A$1:$M$2692,COLUMN('HUMAN RESOURCES'!$F1579),0)</f>
        <v>7.0000000000000001E-3</v>
      </c>
      <c r="T1579" s="6">
        <f>VLOOKUP($A1579,TOURISM!$A$1:$F$2692,COLUMN(TOURISM!$E1579),0)</f>
        <v>6499000000</v>
      </c>
      <c r="U1579" s="6">
        <f>VLOOKUP($A1579,TOURISM!$A$1:$F$2692,COLUMN(TOURISM!$F1579),0)</f>
        <v>5092000000</v>
      </c>
      <c r="V1579" s="6">
        <f>VLOOKUP($A1579,BUSINESS!$A$1:$J$2692,COLUMN(BUSINESS!$E1579),0)</f>
        <v>0</v>
      </c>
      <c r="W1579" s="6">
        <f>VLOOKUP($A1579,BUSINESS!$A$1:$J$2692,COLUMN(BUSINESS!$F1579),0)</f>
        <v>31</v>
      </c>
      <c r="X1579" s="6">
        <f>VLOOKUP($A1579,BUSINESS!$A$1:$J$2692,COLUMN(BUSINESS!$G1579),0)</f>
        <v>0</v>
      </c>
      <c r="Y1579" s="6">
        <f>VLOOKUP($A1579,BUSINESS!$A$1:$J$2692,COLUMN(BUSINESS!$H1579),0)</f>
        <v>0</v>
      </c>
      <c r="Z1579" s="6">
        <f>VLOOKUP($A1579,BUSINESS!$A$1:$J$2692,COLUMN(BUSINESS!$I1579),0)</f>
        <v>0.32500000000000001</v>
      </c>
      <c r="AA1579" s="6">
        <f>VLOOKUP($A1579,BUSINESS!$A$1:$J$2692,COLUMN(BUSINESS!$J1579),0)</f>
        <v>0.60399999999999998</v>
      </c>
      <c r="AB1579" s="5"/>
      <c r="AC1579" s="5"/>
      <c r="AD1579" s="5"/>
      <c r="AE1579" s="5"/>
    </row>
    <row r="1580" spans="1:31" ht="15.75" customHeight="1" x14ac:dyDescent="0.25">
      <c r="A1580" s="6">
        <v>1579</v>
      </c>
      <c r="B1580" s="7" t="str">
        <f>VLOOKUP($A1580,GDP!$A$1:$H$2692,COLUMN(GDP!B1580),0)</f>
        <v>Europe</v>
      </c>
      <c r="C1580" s="8" t="str">
        <f>VLOOKUP($A1580,GDP!$A$1:$H$2692,COLUMN(GDP!C1580),0)</f>
        <v>Poland-Europe</v>
      </c>
      <c r="D1580" s="9" t="str">
        <f>VLOOKUP($A1580,GDP!$A$1:$H$2692,COLUMN(GDP!D1580),0)</f>
        <v>2005</v>
      </c>
      <c r="E1580" s="8">
        <f>VLOOKUP($A1580,GDP!$A$1:$H$2692,COLUMN(GDP!E1580),0)</f>
        <v>304000000000</v>
      </c>
      <c r="F1580" s="7">
        <f>VLOOKUP($A1580,GDP!$A$1:$H$2692,COLUMN(GDP!F1580),0)</f>
        <v>6.2E-2</v>
      </c>
      <c r="G1580" s="7">
        <f>VLOOKUP($A1580,GDP!$A$1:$H$2692,COLUMN(GDP!G1580),0)</f>
        <v>494</v>
      </c>
      <c r="H1580" s="7">
        <f>VLOOKUP($A1580,GDP!$A$1:$H$2692,COLUMN(GDP!H1580),0)</f>
        <v>6.8000000000000005E-2</v>
      </c>
      <c r="I1580" s="6">
        <f>VLOOKUP($A1580,ENERGY!$A$1:$F$2692,COLUMN(ENERGY!E1579),0)</f>
        <v>96824</v>
      </c>
      <c r="J1580" s="6">
        <f>VLOOKUP($A1580,ENERGY!$A$1:$F$2692,COLUMN(ENERGY!F1579),0)</f>
        <v>315637</v>
      </c>
      <c r="K1580" s="6">
        <f>VLOOKUP($A1580,'HUMAN RESOURCES'!$A$1:$M$2692,COLUMN('HUMAN RESOURCES'!$E1580),0)</f>
        <v>0.01</v>
      </c>
      <c r="L1580" s="6">
        <f>VLOOKUP($A1580,'HUMAN RESOURCES'!$A$1:$M$2692,COLUMN('HUMAN RESOURCES'!$F1580),0)</f>
        <v>7.0000000000000001E-3</v>
      </c>
      <c r="M1580" s="6">
        <f>VLOOKUP($A1580,'HUMAN RESOURCES'!$A$1:$M$2692,COLUMN('HUMAN RESOURCES'!$G1580),0)</f>
        <v>79</v>
      </c>
      <c r="N1580" s="6">
        <f>VLOOKUP($A1580,'HUMAN RESOURCES'!$A$1:$M$2692,COLUMN('HUMAN RESOURCES'!$H1580),0)</f>
        <v>71</v>
      </c>
      <c r="O1580" s="6">
        <f>VLOOKUP($A1580,'HUMAN RESOURCES'!$A$1:$M$2692,COLUMN('HUMAN RESOURCES'!$I1580),0)</f>
        <v>0.16400000000000001</v>
      </c>
      <c r="P1580" s="6">
        <f>VLOOKUP($A1580,'HUMAN RESOURCES'!$A$1:$M$2692,COLUMN('HUMAN RESOURCES'!$J1580),0)</f>
        <v>0.70299999999999996</v>
      </c>
      <c r="Q1580" s="6">
        <f>VLOOKUP($A1580,'HUMAN RESOURCES'!$A$1:$M$2692,COLUMN('HUMAN RESOURCES'!$K1580),0)</f>
        <v>0.13300000000000001</v>
      </c>
      <c r="R1580" s="6">
        <f>VLOOKUP($A1580,'HUMAN RESOURCES'!$A$1:$M$2692,COLUMN('HUMAN RESOURCES'!$L1580),0)</f>
        <v>38165445</v>
      </c>
      <c r="S1580" s="6">
        <f>VLOOKUP($A1580,'HUMAN RESOURCES'!$A$1:$M$2692,COLUMN('HUMAN RESOURCES'!$F1580),0)</f>
        <v>7.0000000000000001E-3</v>
      </c>
      <c r="T1580" s="6">
        <f>VLOOKUP($A1580,TOURISM!$A$1:$F$2692,COLUMN(TOURISM!$E1580),0)</f>
        <v>7128000000</v>
      </c>
      <c r="U1580" s="6">
        <f>VLOOKUP($A1580,TOURISM!$A$1:$F$2692,COLUMN(TOURISM!$F1580),0)</f>
        <v>5894000000</v>
      </c>
      <c r="V1580" s="6">
        <f>VLOOKUP($A1580,BUSINESS!$A$1:$J$2692,COLUMN(BUSINESS!$E1580),0)</f>
        <v>0.432</v>
      </c>
      <c r="W1580" s="6">
        <f>VLOOKUP($A1580,BUSINESS!$A$1:$J$2692,COLUMN(BUSINESS!$F1580),0)</f>
        <v>31</v>
      </c>
      <c r="X1580" s="6">
        <f>VLOOKUP($A1580,BUSINESS!$A$1:$J$2692,COLUMN(BUSINESS!$G1580),0)</f>
        <v>0</v>
      </c>
      <c r="Y1580" s="6">
        <f>VLOOKUP($A1580,BUSINESS!$A$1:$J$2692,COLUMN(BUSINESS!$H1580),0)</f>
        <v>418</v>
      </c>
      <c r="Z1580" s="6">
        <f>VLOOKUP($A1580,BUSINESS!$A$1:$J$2692,COLUMN(BUSINESS!$I1580),0)</f>
        <v>0.38800000000000001</v>
      </c>
      <c r="AA1580" s="6">
        <f>VLOOKUP($A1580,BUSINESS!$A$1:$J$2692,COLUMN(BUSINESS!$J1580),0)</f>
        <v>0.76300000000000001</v>
      </c>
      <c r="AB1580" s="5"/>
      <c r="AC1580" s="5"/>
      <c r="AD1580" s="5"/>
      <c r="AE1580" s="5"/>
    </row>
    <row r="1581" spans="1:31" ht="15.75" customHeight="1" x14ac:dyDescent="0.25">
      <c r="A1581" s="6">
        <v>1580</v>
      </c>
      <c r="B1581" s="7" t="str">
        <f>VLOOKUP($A1581,GDP!$A$1:$H$2692,COLUMN(GDP!B1581),0)</f>
        <v>Europe</v>
      </c>
      <c r="C1581" s="8" t="str">
        <f>VLOOKUP($A1581,GDP!$A$1:$H$2692,COLUMN(GDP!C1581),0)</f>
        <v>Poland-Europe</v>
      </c>
      <c r="D1581" s="9" t="str">
        <f>VLOOKUP($A1581,GDP!$A$1:$H$2692,COLUMN(GDP!D1581),0)</f>
        <v>2006</v>
      </c>
      <c r="E1581" s="8">
        <f>VLOOKUP($A1581,GDP!$A$1:$H$2692,COLUMN(GDP!E1581),0)</f>
        <v>342000000000</v>
      </c>
      <c r="F1581" s="7">
        <f>VLOOKUP($A1581,GDP!$A$1:$H$2692,COLUMN(GDP!F1581),0)</f>
        <v>6.2E-2</v>
      </c>
      <c r="G1581" s="7">
        <f>VLOOKUP($A1581,GDP!$A$1:$H$2692,COLUMN(GDP!G1581),0)</f>
        <v>554</v>
      </c>
      <c r="H1581" s="7">
        <f>VLOOKUP($A1581,GDP!$A$1:$H$2692,COLUMN(GDP!H1581),0)</f>
        <v>5.5E-2</v>
      </c>
      <c r="I1581" s="6">
        <f>VLOOKUP($A1581,ENERGY!$A$1:$F$2692,COLUMN(ENERGY!E1580),0)</f>
        <v>97241</v>
      </c>
      <c r="J1581" s="6">
        <f>VLOOKUP($A1581,ENERGY!$A$1:$F$2692,COLUMN(ENERGY!F1580),0)</f>
        <v>320004</v>
      </c>
      <c r="K1581" s="6">
        <f>VLOOKUP($A1581,'HUMAN RESOURCES'!$A$1:$M$2692,COLUMN('HUMAN RESOURCES'!$E1581),0)</f>
        <v>0.01</v>
      </c>
      <c r="L1581" s="6">
        <f>VLOOKUP($A1581,'HUMAN RESOURCES'!$A$1:$M$2692,COLUMN('HUMAN RESOURCES'!$F1581),0)</f>
        <v>6.0000000000000001E-3</v>
      </c>
      <c r="M1581" s="6">
        <f>VLOOKUP($A1581,'HUMAN RESOURCES'!$A$1:$M$2692,COLUMN('HUMAN RESOURCES'!$G1581),0)</f>
        <v>80</v>
      </c>
      <c r="N1581" s="6">
        <f>VLOOKUP($A1581,'HUMAN RESOURCES'!$A$1:$M$2692,COLUMN('HUMAN RESOURCES'!$H1581),0)</f>
        <v>71</v>
      </c>
      <c r="O1581" s="6">
        <f>VLOOKUP($A1581,'HUMAN RESOURCES'!$A$1:$M$2692,COLUMN('HUMAN RESOURCES'!$I1581),0)</f>
        <v>0.16</v>
      </c>
      <c r="P1581" s="6">
        <f>VLOOKUP($A1581,'HUMAN RESOURCES'!$A$1:$M$2692,COLUMN('HUMAN RESOURCES'!$J1581),0)</f>
        <v>0.70699999999999996</v>
      </c>
      <c r="Q1581" s="6">
        <f>VLOOKUP($A1581,'HUMAN RESOURCES'!$A$1:$M$2692,COLUMN('HUMAN RESOURCES'!$K1581),0)</f>
        <v>0.13300000000000001</v>
      </c>
      <c r="R1581" s="6">
        <f>VLOOKUP($A1581,'HUMAN RESOURCES'!$A$1:$M$2692,COLUMN('HUMAN RESOURCES'!$L1581),0)</f>
        <v>38141267</v>
      </c>
      <c r="S1581" s="6">
        <f>VLOOKUP($A1581,'HUMAN RESOURCES'!$A$1:$M$2692,COLUMN('HUMAN RESOURCES'!$F1581),0)</f>
        <v>6.0000000000000001E-3</v>
      </c>
      <c r="T1581" s="6">
        <f>VLOOKUP($A1581,TOURISM!$A$1:$F$2692,COLUMN(TOURISM!$E1581),0)</f>
        <v>8122000000</v>
      </c>
      <c r="U1581" s="6">
        <f>VLOOKUP($A1581,TOURISM!$A$1:$F$2692,COLUMN(TOURISM!$F1581),0)</f>
        <v>7654000000</v>
      </c>
      <c r="V1581" s="6">
        <f>VLOOKUP($A1581,BUSINESS!$A$1:$J$2692,COLUMN(BUSINESS!$E1581),0)</f>
        <v>0.432</v>
      </c>
      <c r="W1581" s="6">
        <f>VLOOKUP($A1581,BUSINESS!$A$1:$J$2692,COLUMN(BUSINESS!$F1581),0)</f>
        <v>31</v>
      </c>
      <c r="X1581" s="6">
        <f>VLOOKUP($A1581,BUSINESS!$A$1:$J$2692,COLUMN(BUSINESS!$G1581),0)</f>
        <v>0</v>
      </c>
      <c r="Y1581" s="6">
        <f>VLOOKUP($A1581,BUSINESS!$A$1:$J$2692,COLUMN(BUSINESS!$H1581),0)</f>
        <v>418</v>
      </c>
      <c r="Z1581" s="6">
        <f>VLOOKUP($A1581,BUSINESS!$A$1:$J$2692,COLUMN(BUSINESS!$I1581),0)</f>
        <v>0.44600000000000001</v>
      </c>
      <c r="AA1581" s="6">
        <f>VLOOKUP($A1581,BUSINESS!$A$1:$J$2692,COLUMN(BUSINESS!$J1581),0)</f>
        <v>0.96199999999999997</v>
      </c>
      <c r="AB1581" s="5"/>
      <c r="AC1581" s="5"/>
      <c r="AD1581" s="5"/>
      <c r="AE1581" s="5"/>
    </row>
    <row r="1582" spans="1:31" ht="15.75" customHeight="1" x14ac:dyDescent="0.25">
      <c r="A1582" s="6">
        <v>1581</v>
      </c>
      <c r="B1582" s="7" t="str">
        <f>VLOOKUP($A1582,GDP!$A$1:$H$2692,COLUMN(GDP!B1582),0)</f>
        <v>Europe</v>
      </c>
      <c r="C1582" s="8" t="str">
        <f>VLOOKUP($A1582,GDP!$A$1:$H$2692,COLUMN(GDP!C1582),0)</f>
        <v>Poland-Europe</v>
      </c>
      <c r="D1582" s="9" t="str">
        <f>VLOOKUP($A1582,GDP!$A$1:$H$2692,COLUMN(GDP!D1582),0)</f>
        <v>2007</v>
      </c>
      <c r="E1582" s="8">
        <f>VLOOKUP($A1582,GDP!$A$1:$H$2692,COLUMN(GDP!E1582),0)</f>
        <v>425000000000</v>
      </c>
      <c r="F1582" s="7">
        <f>VLOOKUP($A1582,GDP!$A$1:$H$2692,COLUMN(GDP!F1582),0)</f>
        <v>6.3E-2</v>
      </c>
      <c r="G1582" s="7">
        <f>VLOOKUP($A1582,GDP!$A$1:$H$2692,COLUMN(GDP!G1582),0)</f>
        <v>706</v>
      </c>
      <c r="H1582" s="7">
        <f>VLOOKUP($A1582,GDP!$A$1:$H$2692,COLUMN(GDP!H1582),0)</f>
        <v>0</v>
      </c>
      <c r="I1582" s="6">
        <f>VLOOKUP($A1582,ENERGY!$A$1:$F$2692,COLUMN(ENERGY!E1581),0)</f>
        <v>92377</v>
      </c>
      <c r="J1582" s="6">
        <f>VLOOKUP($A1582,ENERGY!$A$1:$F$2692,COLUMN(ENERGY!F1581),0)</f>
        <v>303598</v>
      </c>
      <c r="K1582" s="6">
        <f>VLOOKUP($A1582,'HUMAN RESOURCES'!$A$1:$M$2692,COLUMN('HUMAN RESOURCES'!$E1582),0)</f>
        <v>0.01</v>
      </c>
      <c r="L1582" s="6">
        <f>VLOOKUP($A1582,'HUMAN RESOURCES'!$A$1:$M$2692,COLUMN('HUMAN RESOURCES'!$F1582),0)</f>
        <v>6.0000000000000001E-3</v>
      </c>
      <c r="M1582" s="6">
        <f>VLOOKUP($A1582,'HUMAN RESOURCES'!$A$1:$M$2692,COLUMN('HUMAN RESOURCES'!$G1582),0)</f>
        <v>80</v>
      </c>
      <c r="N1582" s="6">
        <f>VLOOKUP($A1582,'HUMAN RESOURCES'!$A$1:$M$2692,COLUMN('HUMAN RESOURCES'!$H1582),0)</f>
        <v>71</v>
      </c>
      <c r="O1582" s="6">
        <f>VLOOKUP($A1582,'HUMAN RESOURCES'!$A$1:$M$2692,COLUMN('HUMAN RESOURCES'!$I1582),0)</f>
        <v>0.156</v>
      </c>
      <c r="P1582" s="6">
        <f>VLOOKUP($A1582,'HUMAN RESOURCES'!$A$1:$M$2692,COLUMN('HUMAN RESOURCES'!$J1582),0)</f>
        <v>0.71</v>
      </c>
      <c r="Q1582" s="6">
        <f>VLOOKUP($A1582,'HUMAN RESOURCES'!$A$1:$M$2692,COLUMN('HUMAN RESOURCES'!$K1582),0)</f>
        <v>0.13300000000000001</v>
      </c>
      <c r="R1582" s="6">
        <f>VLOOKUP($A1582,'HUMAN RESOURCES'!$A$1:$M$2692,COLUMN('HUMAN RESOURCES'!$L1582),0)</f>
        <v>38120560</v>
      </c>
      <c r="S1582" s="6">
        <f>VLOOKUP($A1582,'HUMAN RESOURCES'!$A$1:$M$2692,COLUMN('HUMAN RESOURCES'!$F1582),0)</f>
        <v>6.0000000000000001E-3</v>
      </c>
      <c r="T1582" s="6">
        <f>VLOOKUP($A1582,TOURISM!$A$1:$F$2692,COLUMN(TOURISM!$E1582),0)</f>
        <v>11686000000</v>
      </c>
      <c r="U1582" s="6">
        <f>VLOOKUP($A1582,TOURISM!$A$1:$F$2692,COLUMN(TOURISM!$F1582),0)</f>
        <v>8342000000</v>
      </c>
      <c r="V1582" s="6">
        <f>VLOOKUP($A1582,BUSINESS!$A$1:$J$2692,COLUMN(BUSINESS!$E1582),0)</f>
        <v>0.434</v>
      </c>
      <c r="W1582" s="6">
        <f>VLOOKUP($A1582,BUSINESS!$A$1:$J$2692,COLUMN(BUSINESS!$F1582),0)</f>
        <v>31</v>
      </c>
      <c r="X1582" s="6">
        <f>VLOOKUP($A1582,BUSINESS!$A$1:$J$2692,COLUMN(BUSINESS!$G1582),0)</f>
        <v>0</v>
      </c>
      <c r="Y1582" s="6">
        <f>VLOOKUP($A1582,BUSINESS!$A$1:$J$2692,COLUMN(BUSINESS!$H1582),0)</f>
        <v>418</v>
      </c>
      <c r="Z1582" s="6">
        <f>VLOOKUP($A1582,BUSINESS!$A$1:$J$2692,COLUMN(BUSINESS!$I1582),0)</f>
        <v>0.48599999999999999</v>
      </c>
      <c r="AA1582" s="6">
        <f>VLOOKUP($A1582,BUSINESS!$A$1:$J$2692,COLUMN(BUSINESS!$J1582),0)</f>
        <v>1.0840000000000001</v>
      </c>
      <c r="AB1582" s="5"/>
      <c r="AC1582" s="5"/>
      <c r="AD1582" s="5"/>
      <c r="AE1582" s="5"/>
    </row>
    <row r="1583" spans="1:31" ht="15.75" customHeight="1" x14ac:dyDescent="0.25">
      <c r="A1583" s="6">
        <v>1582</v>
      </c>
      <c r="B1583" s="7" t="str">
        <f>VLOOKUP($A1583,GDP!$A$1:$H$2692,COLUMN(GDP!B1583),0)</f>
        <v>Europe</v>
      </c>
      <c r="C1583" s="8" t="str">
        <f>VLOOKUP($A1583,GDP!$A$1:$H$2692,COLUMN(GDP!C1583),0)</f>
        <v>Poland-Europe</v>
      </c>
      <c r="D1583" s="9" t="str">
        <f>VLOOKUP($A1583,GDP!$A$1:$H$2692,COLUMN(GDP!D1583),0)</f>
        <v>2008</v>
      </c>
      <c r="E1583" s="8">
        <f>VLOOKUP($A1583,GDP!$A$1:$H$2692,COLUMN(GDP!E1583),0)</f>
        <v>529000000000</v>
      </c>
      <c r="F1583" s="7">
        <f>VLOOKUP($A1583,GDP!$A$1:$H$2692,COLUMN(GDP!F1583),0)</f>
        <v>6.9000000000000006E-2</v>
      </c>
      <c r="G1583" s="7">
        <f>VLOOKUP($A1583,GDP!$A$1:$H$2692,COLUMN(GDP!G1583),0)</f>
        <v>956</v>
      </c>
      <c r="H1583" s="7">
        <f>VLOOKUP($A1583,GDP!$A$1:$H$2692,COLUMN(GDP!H1583),0)</f>
        <v>0</v>
      </c>
      <c r="I1583" s="6">
        <f>VLOOKUP($A1583,ENERGY!$A$1:$F$2692,COLUMN(ENERGY!E1582),0)</f>
        <v>91371</v>
      </c>
      <c r="J1583" s="6">
        <f>VLOOKUP($A1583,ENERGY!$A$1:$F$2692,COLUMN(ENERGY!F1582),0)</f>
        <v>304988</v>
      </c>
      <c r="K1583" s="6">
        <f>VLOOKUP($A1583,'HUMAN RESOURCES'!$A$1:$M$2692,COLUMN('HUMAN RESOURCES'!$E1583),0)</f>
        <v>1.0999999999999999E-2</v>
      </c>
      <c r="L1583" s="6">
        <f>VLOOKUP($A1583,'HUMAN RESOURCES'!$A$1:$M$2692,COLUMN('HUMAN RESOURCES'!$F1583),0)</f>
        <v>6.0000000000000001E-3</v>
      </c>
      <c r="M1583" s="6">
        <f>VLOOKUP($A1583,'HUMAN RESOURCES'!$A$1:$M$2692,COLUMN('HUMAN RESOURCES'!$G1583),0)</f>
        <v>80</v>
      </c>
      <c r="N1583" s="6">
        <f>VLOOKUP($A1583,'HUMAN RESOURCES'!$A$1:$M$2692,COLUMN('HUMAN RESOURCES'!$H1583),0)</f>
        <v>71</v>
      </c>
      <c r="O1583" s="6">
        <f>VLOOKUP($A1583,'HUMAN RESOURCES'!$A$1:$M$2692,COLUMN('HUMAN RESOURCES'!$I1583),0)</f>
        <v>0.154</v>
      </c>
      <c r="P1583" s="6">
        <f>VLOOKUP($A1583,'HUMAN RESOURCES'!$A$1:$M$2692,COLUMN('HUMAN RESOURCES'!$J1583),0)</f>
        <v>0.71299999999999997</v>
      </c>
      <c r="Q1583" s="6">
        <f>VLOOKUP($A1583,'HUMAN RESOURCES'!$A$1:$M$2692,COLUMN('HUMAN RESOURCES'!$K1583),0)</f>
        <v>0.13300000000000001</v>
      </c>
      <c r="R1583" s="6">
        <f>VLOOKUP($A1583,'HUMAN RESOURCES'!$A$1:$M$2692,COLUMN('HUMAN RESOURCES'!$L1583),0)</f>
        <v>38125759</v>
      </c>
      <c r="S1583" s="6">
        <f>VLOOKUP($A1583,'HUMAN RESOURCES'!$A$1:$M$2692,COLUMN('HUMAN RESOURCES'!$F1583),0)</f>
        <v>6.0000000000000001E-3</v>
      </c>
      <c r="T1583" s="6">
        <f>VLOOKUP($A1583,TOURISM!$A$1:$F$2692,COLUMN(TOURISM!$E1583),0)</f>
        <v>12837000000</v>
      </c>
      <c r="U1583" s="6">
        <f>VLOOKUP($A1583,TOURISM!$A$1:$F$2692,COLUMN(TOURISM!$F1583),0)</f>
        <v>10689000000</v>
      </c>
      <c r="V1583" s="6">
        <f>VLOOKUP($A1583,BUSINESS!$A$1:$J$2692,COLUMN(BUSINESS!$E1583),0)</f>
        <v>0.45100000000000001</v>
      </c>
      <c r="W1583" s="6">
        <f>VLOOKUP($A1583,BUSINESS!$A$1:$J$2692,COLUMN(BUSINESS!$F1583),0)</f>
        <v>31</v>
      </c>
      <c r="X1583" s="6">
        <f>VLOOKUP($A1583,BUSINESS!$A$1:$J$2692,COLUMN(BUSINESS!$G1583),0)</f>
        <v>0</v>
      </c>
      <c r="Y1583" s="6">
        <f>VLOOKUP($A1583,BUSINESS!$A$1:$J$2692,COLUMN(BUSINESS!$H1583),0)</f>
        <v>418</v>
      </c>
      <c r="Z1583" s="6">
        <f>VLOOKUP($A1583,BUSINESS!$A$1:$J$2692,COLUMN(BUSINESS!$I1583),0)</f>
        <v>0.53100000000000003</v>
      </c>
      <c r="AA1583" s="6">
        <f>VLOOKUP($A1583,BUSINESS!$A$1:$J$2692,COLUMN(BUSINESS!$J1583),0)</f>
        <v>1.1499999999999999</v>
      </c>
      <c r="AB1583" s="5"/>
      <c r="AC1583" s="5"/>
      <c r="AD1583" s="5"/>
      <c r="AE1583" s="5"/>
    </row>
    <row r="1584" spans="1:31" ht="15.75" customHeight="1" x14ac:dyDescent="0.25">
      <c r="A1584" s="6">
        <v>1583</v>
      </c>
      <c r="B1584" s="7" t="str">
        <f>VLOOKUP($A1584,GDP!$A$1:$H$2692,COLUMN(GDP!B1584),0)</f>
        <v>Europe</v>
      </c>
      <c r="C1584" s="8" t="str">
        <f>VLOOKUP($A1584,GDP!$A$1:$H$2692,COLUMN(GDP!C1584),0)</f>
        <v>Poland-Europe</v>
      </c>
      <c r="D1584" s="9" t="str">
        <f>VLOOKUP($A1584,GDP!$A$1:$H$2692,COLUMN(GDP!D1584),0)</f>
        <v>2009</v>
      </c>
      <c r="E1584" s="8">
        <f>VLOOKUP($A1584,GDP!$A$1:$H$2692,COLUMN(GDP!E1584),0)</f>
        <v>431000000000</v>
      </c>
      <c r="F1584" s="7">
        <f>VLOOKUP($A1584,GDP!$A$1:$H$2692,COLUMN(GDP!F1584),0)</f>
        <v>7.1999999999999995E-2</v>
      </c>
      <c r="G1584" s="7">
        <f>VLOOKUP($A1584,GDP!$A$1:$H$2692,COLUMN(GDP!G1584),0)</f>
        <v>813</v>
      </c>
      <c r="H1584" s="7">
        <f>VLOOKUP($A1584,GDP!$A$1:$H$2692,COLUMN(GDP!H1584),0)</f>
        <v>0</v>
      </c>
      <c r="I1584" s="6">
        <f>VLOOKUP($A1584,ENERGY!$A$1:$F$2692,COLUMN(ENERGY!E1583),0)</f>
        <v>91105</v>
      </c>
      <c r="J1584" s="6">
        <f>VLOOKUP($A1584,ENERGY!$A$1:$F$2692,COLUMN(ENERGY!F1583),0)</f>
        <v>304856</v>
      </c>
      <c r="K1584" s="6">
        <f>VLOOKUP($A1584,'HUMAN RESOURCES'!$A$1:$M$2692,COLUMN('HUMAN RESOURCES'!$E1584),0)</f>
        <v>1.0999999999999999E-2</v>
      </c>
      <c r="L1584" s="6">
        <f>VLOOKUP($A1584,'HUMAN RESOURCES'!$A$1:$M$2692,COLUMN('HUMAN RESOURCES'!$F1584),0)</f>
        <v>5.0000000000000001E-3</v>
      </c>
      <c r="M1584" s="6">
        <f>VLOOKUP($A1584,'HUMAN RESOURCES'!$A$1:$M$2692,COLUMN('HUMAN RESOURCES'!$G1584),0)</f>
        <v>80</v>
      </c>
      <c r="N1584" s="6">
        <f>VLOOKUP($A1584,'HUMAN RESOURCES'!$A$1:$M$2692,COLUMN('HUMAN RESOURCES'!$H1584),0)</f>
        <v>72</v>
      </c>
      <c r="O1584" s="6">
        <f>VLOOKUP($A1584,'HUMAN RESOURCES'!$A$1:$M$2692,COLUMN('HUMAN RESOURCES'!$I1584),0)</f>
        <v>0.152</v>
      </c>
      <c r="P1584" s="6">
        <f>VLOOKUP($A1584,'HUMAN RESOURCES'!$A$1:$M$2692,COLUMN('HUMAN RESOURCES'!$J1584),0)</f>
        <v>0.71499999999999997</v>
      </c>
      <c r="Q1584" s="6">
        <f>VLOOKUP($A1584,'HUMAN RESOURCES'!$A$1:$M$2692,COLUMN('HUMAN RESOURCES'!$K1584),0)</f>
        <v>0.13400000000000001</v>
      </c>
      <c r="R1584" s="6">
        <f>VLOOKUP($A1584,'HUMAN RESOURCES'!$A$1:$M$2692,COLUMN('HUMAN RESOURCES'!$L1584),0)</f>
        <v>38151603</v>
      </c>
      <c r="S1584" s="6">
        <f>VLOOKUP($A1584,'HUMAN RESOURCES'!$A$1:$M$2692,COLUMN('HUMAN RESOURCES'!$F1584),0)</f>
        <v>5.0000000000000001E-3</v>
      </c>
      <c r="T1584" s="6">
        <f>VLOOKUP($A1584,TOURISM!$A$1:$F$2692,COLUMN(TOURISM!$E1584),0)</f>
        <v>9843000000</v>
      </c>
      <c r="U1584" s="6">
        <f>VLOOKUP($A1584,TOURISM!$A$1:$F$2692,COLUMN(TOURISM!$F1584),0)</f>
        <v>7888000000</v>
      </c>
      <c r="V1584" s="6">
        <f>VLOOKUP($A1584,BUSINESS!$A$1:$J$2692,COLUMN(BUSINESS!$E1584),0)</f>
        <v>0.42199999999999999</v>
      </c>
      <c r="W1584" s="6">
        <f>VLOOKUP($A1584,BUSINESS!$A$1:$J$2692,COLUMN(BUSINESS!$F1584),0)</f>
        <v>32</v>
      </c>
      <c r="X1584" s="6">
        <f>VLOOKUP($A1584,BUSINESS!$A$1:$J$2692,COLUMN(BUSINESS!$G1584),0)</f>
        <v>0</v>
      </c>
      <c r="Y1584" s="6">
        <f>VLOOKUP($A1584,BUSINESS!$A$1:$J$2692,COLUMN(BUSINESS!$H1584),0)</f>
        <v>395</v>
      </c>
      <c r="Z1584" s="6">
        <f>VLOOKUP($A1584,BUSINESS!$A$1:$J$2692,COLUMN(BUSINESS!$I1584),0)</f>
        <v>0.59</v>
      </c>
      <c r="AA1584" s="6">
        <f>VLOOKUP($A1584,BUSINESS!$A$1:$J$2692,COLUMN(BUSINESS!$J1584),0)</f>
        <v>1.173</v>
      </c>
      <c r="AB1584" s="5"/>
      <c r="AC1584" s="5"/>
      <c r="AD1584" s="5"/>
      <c r="AE1584" s="5"/>
    </row>
    <row r="1585" spans="1:31" ht="15.75" customHeight="1" x14ac:dyDescent="0.25">
      <c r="A1585" s="6">
        <v>1584</v>
      </c>
      <c r="B1585" s="7" t="str">
        <f>VLOOKUP($A1585,GDP!$A$1:$H$2692,COLUMN(GDP!B1585),0)</f>
        <v>Europe</v>
      </c>
      <c r="C1585" s="8" t="str">
        <f>VLOOKUP($A1585,GDP!$A$1:$H$2692,COLUMN(GDP!C1585),0)</f>
        <v>Poland-Europe</v>
      </c>
      <c r="D1585" s="9" t="str">
        <f>VLOOKUP($A1585,GDP!$A$1:$H$2692,COLUMN(GDP!D1585),0)</f>
        <v>2010</v>
      </c>
      <c r="E1585" s="8">
        <f>VLOOKUP($A1585,GDP!$A$1:$H$2692,COLUMN(GDP!E1585),0)</f>
        <v>470000000000</v>
      </c>
      <c r="F1585" s="7">
        <f>VLOOKUP($A1585,GDP!$A$1:$H$2692,COLUMN(GDP!F1585),0)</f>
        <v>7.0000000000000007E-2</v>
      </c>
      <c r="G1585" s="7">
        <f>VLOOKUP($A1585,GDP!$A$1:$H$2692,COLUMN(GDP!G1585),0)</f>
        <v>860</v>
      </c>
      <c r="H1585" s="7">
        <f>VLOOKUP($A1585,GDP!$A$1:$H$2692,COLUMN(GDP!H1585),0)</f>
        <v>0</v>
      </c>
      <c r="I1585" s="6">
        <f>VLOOKUP($A1585,ENERGY!$A$1:$F$2692,COLUMN(ENERGY!E1584),0)</f>
        <v>88855</v>
      </c>
      <c r="J1585" s="6">
        <f>VLOOKUP($A1585,ENERGY!$A$1:$F$2692,COLUMN(ENERGY!F1584),0)</f>
        <v>296932</v>
      </c>
      <c r="K1585" s="6">
        <f>VLOOKUP($A1585,'HUMAN RESOURCES'!$A$1:$M$2692,COLUMN('HUMAN RESOURCES'!$E1585),0)</f>
        <v>1.0999999999999999E-2</v>
      </c>
      <c r="L1585" s="6">
        <f>VLOOKUP($A1585,'HUMAN RESOURCES'!$A$1:$M$2692,COLUMN('HUMAN RESOURCES'!$F1585),0)</f>
        <v>5.0000000000000001E-3</v>
      </c>
      <c r="M1585" s="6">
        <f>VLOOKUP($A1585,'HUMAN RESOURCES'!$A$1:$M$2692,COLUMN('HUMAN RESOURCES'!$G1585),0)</f>
        <v>81</v>
      </c>
      <c r="N1585" s="6">
        <f>VLOOKUP($A1585,'HUMAN RESOURCES'!$A$1:$M$2692,COLUMN('HUMAN RESOURCES'!$H1585),0)</f>
        <v>72</v>
      </c>
      <c r="O1585" s="6">
        <f>VLOOKUP($A1585,'HUMAN RESOURCES'!$A$1:$M$2692,COLUMN('HUMAN RESOURCES'!$I1585),0)</f>
        <v>0.15</v>
      </c>
      <c r="P1585" s="6">
        <f>VLOOKUP($A1585,'HUMAN RESOURCES'!$A$1:$M$2692,COLUMN('HUMAN RESOURCES'!$J1585),0)</f>
        <v>0.71499999999999997</v>
      </c>
      <c r="Q1585" s="6">
        <f>VLOOKUP($A1585,'HUMAN RESOURCES'!$A$1:$M$2692,COLUMN('HUMAN RESOURCES'!$K1585),0)</f>
        <v>0.13500000000000001</v>
      </c>
      <c r="R1585" s="6">
        <f>VLOOKUP($A1585,'HUMAN RESOURCES'!$A$1:$M$2692,COLUMN('HUMAN RESOURCES'!$L1585),0)</f>
        <v>38183683</v>
      </c>
      <c r="S1585" s="6">
        <f>VLOOKUP($A1585,'HUMAN RESOURCES'!$A$1:$M$2692,COLUMN('HUMAN RESOURCES'!$F1585),0)</f>
        <v>5.0000000000000001E-3</v>
      </c>
      <c r="T1585" s="6">
        <f>VLOOKUP($A1585,TOURISM!$A$1:$F$2692,COLUMN(TOURISM!$E1585),0)</f>
        <v>9986000000</v>
      </c>
      <c r="U1585" s="6">
        <f>VLOOKUP($A1585,TOURISM!$A$1:$F$2692,COLUMN(TOURISM!$F1585),0)</f>
        <v>9100000000</v>
      </c>
      <c r="V1585" s="6">
        <f>VLOOKUP($A1585,BUSINESS!$A$1:$J$2692,COLUMN(BUSINESS!$E1585),0)</f>
        <v>0.40100000000000002</v>
      </c>
      <c r="W1585" s="6">
        <f>VLOOKUP($A1585,BUSINESS!$A$1:$J$2692,COLUMN(BUSINESS!$F1585),0)</f>
        <v>32</v>
      </c>
      <c r="X1585" s="6">
        <f>VLOOKUP($A1585,BUSINESS!$A$1:$J$2692,COLUMN(BUSINESS!$G1585),0)</f>
        <v>0</v>
      </c>
      <c r="Y1585" s="6">
        <f>VLOOKUP($A1585,BUSINESS!$A$1:$J$2692,COLUMN(BUSINESS!$H1585),0)</f>
        <v>325</v>
      </c>
      <c r="Z1585" s="6">
        <f>VLOOKUP($A1585,BUSINESS!$A$1:$J$2692,COLUMN(BUSINESS!$I1585),0)</f>
        <v>0.623</v>
      </c>
      <c r="AA1585" s="6">
        <f>VLOOKUP($A1585,BUSINESS!$A$1:$J$2692,COLUMN(BUSINESS!$J1585),0)</f>
        <v>1.2290000000000001</v>
      </c>
      <c r="AB1585" s="5"/>
      <c r="AC1585" s="5"/>
      <c r="AD1585" s="5"/>
      <c r="AE1585" s="5"/>
    </row>
    <row r="1586" spans="1:31" ht="15.75" customHeight="1" x14ac:dyDescent="0.25">
      <c r="A1586" s="6">
        <v>1585</v>
      </c>
      <c r="B1586" s="7" t="str">
        <f>VLOOKUP($A1586,GDP!$A$1:$H$2692,COLUMN(GDP!B1586),0)</f>
        <v>Europe</v>
      </c>
      <c r="C1586" s="8" t="str">
        <f>VLOOKUP($A1586,GDP!$A$1:$H$2692,COLUMN(GDP!C1586),0)</f>
        <v>Poland-Europe</v>
      </c>
      <c r="D1586" s="9" t="str">
        <f>VLOOKUP($A1586,GDP!$A$1:$H$2692,COLUMN(GDP!D1586),0)</f>
        <v>2011</v>
      </c>
      <c r="E1586" s="8">
        <f>VLOOKUP($A1586,GDP!$A$1:$H$2692,COLUMN(GDP!E1586),0)</f>
        <v>516000000000</v>
      </c>
      <c r="F1586" s="7">
        <f>VLOOKUP($A1586,GDP!$A$1:$H$2692,COLUMN(GDP!F1586),0)</f>
        <v>6.8000000000000005E-2</v>
      </c>
      <c r="G1586" s="7">
        <f>VLOOKUP($A1586,GDP!$A$1:$H$2692,COLUMN(GDP!G1586),0)</f>
        <v>915</v>
      </c>
      <c r="H1586" s="7">
        <f>VLOOKUP($A1586,GDP!$A$1:$H$2692,COLUMN(GDP!H1586),0)</f>
        <v>0</v>
      </c>
      <c r="I1586" s="6">
        <f>VLOOKUP($A1586,ENERGY!$A$1:$F$2692,COLUMN(ENERGY!E1585),0)</f>
        <v>89733</v>
      </c>
      <c r="J1586" s="6">
        <f>VLOOKUP($A1586,ENERGY!$A$1:$F$2692,COLUMN(ENERGY!F1585),0)</f>
        <v>302806</v>
      </c>
      <c r="K1586" s="6">
        <f>VLOOKUP($A1586,'HUMAN RESOURCES'!$A$1:$M$2692,COLUMN('HUMAN RESOURCES'!$E1586),0)</f>
        <v>0.01</v>
      </c>
      <c r="L1586" s="6">
        <f>VLOOKUP($A1586,'HUMAN RESOURCES'!$A$1:$M$2692,COLUMN('HUMAN RESOURCES'!$F1586),0)</f>
        <v>5.0000000000000001E-3</v>
      </c>
      <c r="M1586" s="6">
        <f>VLOOKUP($A1586,'HUMAN RESOURCES'!$A$1:$M$2692,COLUMN('HUMAN RESOURCES'!$G1586),0)</f>
        <v>81</v>
      </c>
      <c r="N1586" s="6">
        <f>VLOOKUP($A1586,'HUMAN RESOURCES'!$A$1:$M$2692,COLUMN('HUMAN RESOURCES'!$H1586),0)</f>
        <v>73</v>
      </c>
      <c r="O1586" s="6">
        <f>VLOOKUP($A1586,'HUMAN RESOURCES'!$A$1:$M$2692,COLUMN('HUMAN RESOURCES'!$I1586),0)</f>
        <v>0.14899999999999999</v>
      </c>
      <c r="P1586" s="6">
        <f>VLOOKUP($A1586,'HUMAN RESOURCES'!$A$1:$M$2692,COLUMN('HUMAN RESOURCES'!$J1586),0)</f>
        <v>0.71299999999999997</v>
      </c>
      <c r="Q1586" s="6">
        <f>VLOOKUP($A1586,'HUMAN RESOURCES'!$A$1:$M$2692,COLUMN('HUMAN RESOURCES'!$K1586),0)</f>
        <v>0.13700000000000001</v>
      </c>
      <c r="R1586" s="6">
        <f>VLOOKUP($A1586,'HUMAN RESOURCES'!$A$1:$M$2692,COLUMN('HUMAN RESOURCES'!$L1586),0)</f>
        <v>38534157</v>
      </c>
      <c r="S1586" s="6">
        <f>VLOOKUP($A1586,'HUMAN RESOURCES'!$A$1:$M$2692,COLUMN('HUMAN RESOURCES'!$F1586),0)</f>
        <v>5.0000000000000001E-3</v>
      </c>
      <c r="T1586" s="6">
        <f>VLOOKUP($A1586,TOURISM!$A$1:$F$2692,COLUMN(TOURISM!$E1586),0)</f>
        <v>11598000000</v>
      </c>
      <c r="U1586" s="6">
        <f>VLOOKUP($A1586,TOURISM!$A$1:$F$2692,COLUMN(TOURISM!$F1586),0)</f>
        <v>8882000000</v>
      </c>
      <c r="V1586" s="6">
        <f>VLOOKUP($A1586,BUSINESS!$A$1:$J$2692,COLUMN(BUSINESS!$E1586),0)</f>
        <v>0.39500000000000002</v>
      </c>
      <c r="W1586" s="6">
        <f>VLOOKUP($A1586,BUSINESS!$A$1:$J$2692,COLUMN(BUSINESS!$F1586),0)</f>
        <v>32</v>
      </c>
      <c r="X1586" s="6">
        <f>VLOOKUP($A1586,BUSINESS!$A$1:$J$2692,COLUMN(BUSINESS!$G1586),0)</f>
        <v>0</v>
      </c>
      <c r="Y1586" s="6">
        <f>VLOOKUP($A1586,BUSINESS!$A$1:$J$2692,COLUMN(BUSINESS!$H1586),0)</f>
        <v>296</v>
      </c>
      <c r="Z1586" s="6">
        <f>VLOOKUP($A1586,BUSINESS!$A$1:$J$2692,COLUMN(BUSINESS!$I1586),0)</f>
        <v>0.61899999999999999</v>
      </c>
      <c r="AA1586" s="6">
        <f>VLOOKUP($A1586,BUSINESS!$A$1:$J$2692,COLUMN(BUSINESS!$J1586),0)</f>
        <v>1.3129999999999999</v>
      </c>
      <c r="AB1586" s="5"/>
      <c r="AC1586" s="5"/>
      <c r="AD1586" s="5"/>
      <c r="AE1586" s="5"/>
    </row>
    <row r="1587" spans="1:31" ht="15.75" customHeight="1" x14ac:dyDescent="0.25">
      <c r="A1587" s="6">
        <v>1586</v>
      </c>
      <c r="B1587" s="7" t="str">
        <f>VLOOKUP($A1587,GDP!$A$1:$H$2692,COLUMN(GDP!B1587),0)</f>
        <v>Europe</v>
      </c>
      <c r="C1587" s="8" t="str">
        <f>VLOOKUP($A1587,GDP!$A$1:$H$2692,COLUMN(GDP!C1587),0)</f>
        <v>Poland-Europe</v>
      </c>
      <c r="D1587" s="9" t="str">
        <f>VLOOKUP($A1587,GDP!$A$1:$H$2692,COLUMN(GDP!D1587),0)</f>
        <v>2012</v>
      </c>
      <c r="E1587" s="8">
        <f>VLOOKUP($A1587,GDP!$A$1:$H$2692,COLUMN(GDP!E1587),0)</f>
        <v>490000000000</v>
      </c>
      <c r="F1587" s="7">
        <f>VLOOKUP($A1587,GDP!$A$1:$H$2692,COLUMN(GDP!F1587),0)</f>
        <v>6.7000000000000004E-2</v>
      </c>
      <c r="G1587" s="7">
        <f>VLOOKUP($A1587,GDP!$A$1:$H$2692,COLUMN(GDP!G1587),0)</f>
        <v>854</v>
      </c>
      <c r="H1587" s="7">
        <f>VLOOKUP($A1587,GDP!$A$1:$H$2692,COLUMN(GDP!H1587),0)</f>
        <v>0</v>
      </c>
      <c r="I1587" s="6">
        <f>VLOOKUP($A1587,ENERGY!$A$1:$F$2692,COLUMN(ENERGY!E1586),0)</f>
        <v>89116</v>
      </c>
      <c r="J1587" s="6">
        <f>VLOOKUP($A1587,ENERGY!$A$1:$F$2692,COLUMN(ENERGY!F1586),0)</f>
        <v>301691</v>
      </c>
      <c r="K1587" s="6">
        <f>VLOOKUP($A1587,'HUMAN RESOURCES'!$A$1:$M$2692,COLUMN('HUMAN RESOURCES'!$E1587),0)</f>
        <v>0.01</v>
      </c>
      <c r="L1587" s="6">
        <f>VLOOKUP($A1587,'HUMAN RESOURCES'!$A$1:$M$2692,COLUMN('HUMAN RESOURCES'!$F1587),0)</f>
        <v>5.0000000000000001E-3</v>
      </c>
      <c r="M1587" s="6">
        <f>VLOOKUP($A1587,'HUMAN RESOURCES'!$A$1:$M$2692,COLUMN('HUMAN RESOURCES'!$G1587),0)</f>
        <v>81</v>
      </c>
      <c r="N1587" s="6">
        <f>VLOOKUP($A1587,'HUMAN RESOURCES'!$A$1:$M$2692,COLUMN('HUMAN RESOURCES'!$H1587),0)</f>
        <v>73</v>
      </c>
      <c r="O1587" s="6">
        <f>VLOOKUP($A1587,'HUMAN RESOURCES'!$A$1:$M$2692,COLUMN('HUMAN RESOURCES'!$I1587),0)</f>
        <v>0.14899999999999999</v>
      </c>
      <c r="P1587" s="6">
        <f>VLOOKUP($A1587,'HUMAN RESOURCES'!$A$1:$M$2692,COLUMN('HUMAN RESOURCES'!$J1587),0)</f>
        <v>0.71</v>
      </c>
      <c r="Q1587" s="6">
        <f>VLOOKUP($A1587,'HUMAN RESOURCES'!$A$1:$M$2692,COLUMN('HUMAN RESOURCES'!$K1587),0)</f>
        <v>0.14000000000000001</v>
      </c>
      <c r="R1587" s="6">
        <f>VLOOKUP($A1587,'HUMAN RESOURCES'!$A$1:$M$2692,COLUMN('HUMAN RESOURCES'!$L1587),0)</f>
        <v>38535873</v>
      </c>
      <c r="S1587" s="6">
        <f>VLOOKUP($A1587,'HUMAN RESOURCES'!$A$1:$M$2692,COLUMN('HUMAN RESOURCES'!$F1587),0)</f>
        <v>5.0000000000000001E-3</v>
      </c>
      <c r="T1587" s="6">
        <f>VLOOKUP($A1587,TOURISM!$A$1:$F$2692,COLUMN(TOURISM!$E1587),0)</f>
        <v>11835000000</v>
      </c>
      <c r="U1587" s="6">
        <f>VLOOKUP($A1587,TOURISM!$A$1:$F$2692,COLUMN(TOURISM!$F1587),0)</f>
        <v>9038000000</v>
      </c>
      <c r="V1587" s="6">
        <f>VLOOKUP($A1587,BUSINESS!$A$1:$J$2692,COLUMN(BUSINESS!$E1587),0)</f>
        <v>0.39800000000000002</v>
      </c>
      <c r="W1587" s="6">
        <f>VLOOKUP($A1587,BUSINESS!$A$1:$J$2692,COLUMN(BUSINESS!$F1587),0)</f>
        <v>32</v>
      </c>
      <c r="X1587" s="6">
        <f>VLOOKUP($A1587,BUSINESS!$A$1:$J$2692,COLUMN(BUSINESS!$G1587),0)</f>
        <v>48</v>
      </c>
      <c r="Y1587" s="6">
        <f>VLOOKUP($A1587,BUSINESS!$A$1:$J$2692,COLUMN(BUSINESS!$H1587),0)</f>
        <v>286</v>
      </c>
      <c r="Z1587" s="6">
        <f>VLOOKUP($A1587,BUSINESS!$A$1:$J$2692,COLUMN(BUSINESS!$I1587),0)</f>
        <v>0.623</v>
      </c>
      <c r="AA1587" s="6">
        <f>VLOOKUP($A1587,BUSINESS!$A$1:$J$2692,COLUMN(BUSINESS!$J1587),0)</f>
        <v>1.415</v>
      </c>
      <c r="AB1587" s="5"/>
      <c r="AC1587" s="5"/>
      <c r="AD1587" s="5"/>
      <c r="AE1587" s="5"/>
    </row>
    <row r="1588" spans="1:31" ht="15.75" customHeight="1" x14ac:dyDescent="0.25">
      <c r="A1588" s="6">
        <v>1587</v>
      </c>
      <c r="B1588" s="7" t="str">
        <f>VLOOKUP($A1588,GDP!$A$1:$H$2692,COLUMN(GDP!B1588),0)</f>
        <v>Europe</v>
      </c>
      <c r="C1588" s="8" t="str">
        <f>VLOOKUP($A1588,GDP!$A$1:$H$2692,COLUMN(GDP!C1588),0)</f>
        <v>Portugal-Europe</v>
      </c>
      <c r="D1588" s="9" t="str">
        <f>VLOOKUP($A1588,GDP!$A$1:$H$2692,COLUMN(GDP!D1588),0)</f>
        <v>2000</v>
      </c>
      <c r="E1588" s="8">
        <f>VLOOKUP($A1588,GDP!$A$1:$H$2692,COLUMN(GDP!E1588),0)</f>
        <v>117000000000</v>
      </c>
      <c r="F1588" s="7">
        <f>VLOOKUP($A1588,GDP!$A$1:$H$2692,COLUMN(GDP!F1588),0)</f>
        <v>9.2999999999999999E-2</v>
      </c>
      <c r="G1588" s="7">
        <f>VLOOKUP($A1588,GDP!$A$1:$H$2692,COLUMN(GDP!G1588),0)</f>
        <v>1070</v>
      </c>
      <c r="H1588" s="7">
        <f>VLOOKUP($A1588,GDP!$A$1:$H$2692,COLUMN(GDP!H1588),0)</f>
        <v>0</v>
      </c>
      <c r="I1588" s="6">
        <f>VLOOKUP($A1588,ENERGY!$A$1:$F$2692,COLUMN(ENERGY!E1587),0)</f>
        <v>21949</v>
      </c>
      <c r="J1588" s="6">
        <f>VLOOKUP($A1588,ENERGY!$A$1:$F$2692,COLUMN(ENERGY!F1587),0)</f>
        <v>0</v>
      </c>
      <c r="K1588" s="6">
        <f>VLOOKUP($A1588,'HUMAN RESOURCES'!$A$1:$M$2692,COLUMN('HUMAN RESOURCES'!$E1588),0)</f>
        <v>1.2E-2</v>
      </c>
      <c r="L1588" s="6">
        <f>VLOOKUP($A1588,'HUMAN RESOURCES'!$A$1:$M$2692,COLUMN('HUMAN RESOURCES'!$F1588),0)</f>
        <v>6.0000000000000001E-3</v>
      </c>
      <c r="M1588" s="6">
        <f>VLOOKUP($A1588,'HUMAN RESOURCES'!$A$1:$M$2692,COLUMN('HUMAN RESOURCES'!$G1588),0)</f>
        <v>80</v>
      </c>
      <c r="N1588" s="6">
        <f>VLOOKUP($A1588,'HUMAN RESOURCES'!$A$1:$M$2692,COLUMN('HUMAN RESOURCES'!$H1588),0)</f>
        <v>73</v>
      </c>
      <c r="O1588" s="6">
        <f>VLOOKUP($A1588,'HUMAN RESOURCES'!$A$1:$M$2692,COLUMN('HUMAN RESOURCES'!$I1588),0)</f>
        <v>0.16200000000000001</v>
      </c>
      <c r="P1588" s="6">
        <f>VLOOKUP($A1588,'HUMAN RESOURCES'!$A$1:$M$2692,COLUMN('HUMAN RESOURCES'!$J1588),0)</f>
        <v>0.67600000000000005</v>
      </c>
      <c r="Q1588" s="6">
        <f>VLOOKUP($A1588,'HUMAN RESOURCES'!$A$1:$M$2692,COLUMN('HUMAN RESOURCES'!$K1588),0)</f>
        <v>0.16200000000000001</v>
      </c>
      <c r="R1588" s="6">
        <f>VLOOKUP($A1588,'HUMAN RESOURCES'!$A$1:$M$2692,COLUMN('HUMAN RESOURCES'!$L1588),0)</f>
        <v>10289898</v>
      </c>
      <c r="S1588" s="6">
        <f>VLOOKUP($A1588,'HUMAN RESOURCES'!$A$1:$M$2692,COLUMN('HUMAN RESOURCES'!$F1588),0)</f>
        <v>6.0000000000000001E-3</v>
      </c>
      <c r="T1588" s="6">
        <f>VLOOKUP($A1588,TOURISM!$A$1:$F$2692,COLUMN(TOURISM!$E1588),0)</f>
        <v>6027000000</v>
      </c>
      <c r="U1588" s="6">
        <f>VLOOKUP($A1588,TOURISM!$A$1:$F$2692,COLUMN(TOURISM!$F1588),0)</f>
        <v>2754000000</v>
      </c>
      <c r="V1588" s="6">
        <f>VLOOKUP($A1588,BUSINESS!$A$1:$J$2692,COLUMN(BUSINESS!$E1588),0)</f>
        <v>0</v>
      </c>
      <c r="W1588" s="6">
        <f>VLOOKUP($A1588,BUSINESS!$A$1:$J$2692,COLUMN(BUSINESS!$F1588),0)</f>
        <v>0</v>
      </c>
      <c r="X1588" s="6">
        <f>VLOOKUP($A1588,BUSINESS!$A$1:$J$2692,COLUMN(BUSINESS!$G1588),0)</f>
        <v>0</v>
      </c>
      <c r="Y1588" s="6">
        <f>VLOOKUP($A1588,BUSINESS!$A$1:$J$2692,COLUMN(BUSINESS!$H1588),0)</f>
        <v>0</v>
      </c>
      <c r="Z1588" s="6">
        <f>VLOOKUP($A1588,BUSINESS!$A$1:$J$2692,COLUMN(BUSINESS!$I1588),0)</f>
        <v>0.16400000000000001</v>
      </c>
      <c r="AA1588" s="6">
        <f>VLOOKUP($A1588,BUSINESS!$A$1:$J$2692,COLUMN(BUSINESS!$J1588),0)</f>
        <v>0.64700000000000002</v>
      </c>
      <c r="AB1588" s="5"/>
      <c r="AC1588" s="5"/>
      <c r="AD1588" s="5"/>
      <c r="AE1588" s="5"/>
    </row>
    <row r="1589" spans="1:31" ht="15.75" customHeight="1" x14ac:dyDescent="0.25">
      <c r="A1589" s="6">
        <v>1588</v>
      </c>
      <c r="B1589" s="7" t="str">
        <f>VLOOKUP($A1589,GDP!$A$1:$H$2692,COLUMN(GDP!B1589),0)</f>
        <v>Europe</v>
      </c>
      <c r="C1589" s="8" t="str">
        <f>VLOOKUP($A1589,GDP!$A$1:$H$2692,COLUMN(GDP!C1589),0)</f>
        <v>Portugal-Europe</v>
      </c>
      <c r="D1589" s="9" t="str">
        <f>VLOOKUP($A1589,GDP!$A$1:$H$2692,COLUMN(GDP!D1589),0)</f>
        <v>2001</v>
      </c>
      <c r="E1589" s="8">
        <f>VLOOKUP($A1589,GDP!$A$1:$H$2692,COLUMN(GDP!E1589),0)</f>
        <v>120000000000</v>
      </c>
      <c r="F1589" s="7">
        <f>VLOOKUP($A1589,GDP!$A$1:$H$2692,COLUMN(GDP!F1589),0)</f>
        <v>9.2999999999999999E-2</v>
      </c>
      <c r="G1589" s="7">
        <f>VLOOKUP($A1589,GDP!$A$1:$H$2692,COLUMN(GDP!G1589),0)</f>
        <v>1087</v>
      </c>
      <c r="H1589" s="7">
        <f>VLOOKUP($A1589,GDP!$A$1:$H$2692,COLUMN(GDP!H1589),0)</f>
        <v>0</v>
      </c>
      <c r="I1589" s="6">
        <f>VLOOKUP($A1589,ENERGY!$A$1:$F$2692,COLUMN(ENERGY!E1588),0)</f>
        <v>23084</v>
      </c>
      <c r="J1589" s="6">
        <f>VLOOKUP($A1589,ENERGY!$A$1:$F$2692,COLUMN(ENERGY!F1588),0)</f>
        <v>0</v>
      </c>
      <c r="K1589" s="6">
        <f>VLOOKUP($A1589,'HUMAN RESOURCES'!$A$1:$M$2692,COLUMN('HUMAN RESOURCES'!$E1589),0)</f>
        <v>1.0999999999999999E-2</v>
      </c>
      <c r="L1589" s="6">
        <f>VLOOKUP($A1589,'HUMAN RESOURCES'!$A$1:$M$2692,COLUMN('HUMAN RESOURCES'!$F1589),0)</f>
        <v>5.0000000000000001E-3</v>
      </c>
      <c r="M1589" s="6">
        <f>VLOOKUP($A1589,'HUMAN RESOURCES'!$A$1:$M$2692,COLUMN('HUMAN RESOURCES'!$G1589),0)</f>
        <v>80</v>
      </c>
      <c r="N1589" s="6">
        <f>VLOOKUP($A1589,'HUMAN RESOURCES'!$A$1:$M$2692,COLUMN('HUMAN RESOURCES'!$H1589),0)</f>
        <v>73</v>
      </c>
      <c r="O1589" s="6">
        <f>VLOOKUP($A1589,'HUMAN RESOURCES'!$A$1:$M$2692,COLUMN('HUMAN RESOURCES'!$I1589),0)</f>
        <v>0.16</v>
      </c>
      <c r="P1589" s="6">
        <f>VLOOKUP($A1589,'HUMAN RESOURCES'!$A$1:$M$2692,COLUMN('HUMAN RESOURCES'!$J1589),0)</f>
        <v>0.67600000000000005</v>
      </c>
      <c r="Q1589" s="6">
        <f>VLOOKUP($A1589,'HUMAN RESOURCES'!$A$1:$M$2692,COLUMN('HUMAN RESOURCES'!$K1589),0)</f>
        <v>0.16400000000000001</v>
      </c>
      <c r="R1589" s="6">
        <f>VLOOKUP($A1589,'HUMAN RESOURCES'!$A$1:$M$2692,COLUMN('HUMAN RESOURCES'!$L1589),0)</f>
        <v>10362722</v>
      </c>
      <c r="S1589" s="6">
        <f>VLOOKUP($A1589,'HUMAN RESOURCES'!$A$1:$M$2692,COLUMN('HUMAN RESOURCES'!$F1589),0)</f>
        <v>5.0000000000000001E-3</v>
      </c>
      <c r="T1589" s="6">
        <f>VLOOKUP($A1589,TOURISM!$A$1:$F$2692,COLUMN(TOURISM!$E1589),0)</f>
        <v>6236000000</v>
      </c>
      <c r="U1589" s="6">
        <f>VLOOKUP($A1589,TOURISM!$A$1:$F$2692,COLUMN(TOURISM!$F1589),0)</f>
        <v>2606000000</v>
      </c>
      <c r="V1589" s="6">
        <f>VLOOKUP($A1589,BUSINESS!$A$1:$J$2692,COLUMN(BUSINESS!$E1589),0)</f>
        <v>0</v>
      </c>
      <c r="W1589" s="6">
        <f>VLOOKUP($A1589,BUSINESS!$A$1:$J$2692,COLUMN(BUSINESS!$F1589),0)</f>
        <v>0</v>
      </c>
      <c r="X1589" s="6">
        <f>VLOOKUP($A1589,BUSINESS!$A$1:$J$2692,COLUMN(BUSINESS!$G1589),0)</f>
        <v>0</v>
      </c>
      <c r="Y1589" s="6">
        <f>VLOOKUP($A1589,BUSINESS!$A$1:$J$2692,COLUMN(BUSINESS!$H1589),0)</f>
        <v>0</v>
      </c>
      <c r="Z1589" s="6">
        <f>VLOOKUP($A1589,BUSINESS!$A$1:$J$2692,COLUMN(BUSINESS!$I1589),0)</f>
        <v>0.18099999999999999</v>
      </c>
      <c r="AA1589" s="6">
        <f>VLOOKUP($A1589,BUSINESS!$A$1:$J$2692,COLUMN(BUSINESS!$J1589),0)</f>
        <v>0.77100000000000002</v>
      </c>
      <c r="AB1589" s="5"/>
      <c r="AC1589" s="5"/>
      <c r="AD1589" s="5"/>
      <c r="AE1589" s="5"/>
    </row>
    <row r="1590" spans="1:31" ht="15.75" customHeight="1" x14ac:dyDescent="0.25">
      <c r="A1590" s="6">
        <v>1589</v>
      </c>
      <c r="B1590" s="7" t="str">
        <f>VLOOKUP($A1590,GDP!$A$1:$H$2692,COLUMN(GDP!B1590),0)</f>
        <v>Europe</v>
      </c>
      <c r="C1590" s="8" t="str">
        <f>VLOOKUP($A1590,GDP!$A$1:$H$2692,COLUMN(GDP!C1590),0)</f>
        <v>Portugal-Europe</v>
      </c>
      <c r="D1590" s="9" t="str">
        <f>VLOOKUP($A1590,GDP!$A$1:$H$2692,COLUMN(GDP!D1590),0)</f>
        <v>2002</v>
      </c>
      <c r="E1590" s="8">
        <f>VLOOKUP($A1590,GDP!$A$1:$H$2692,COLUMN(GDP!E1590),0)</f>
        <v>132000000000</v>
      </c>
      <c r="F1590" s="7">
        <f>VLOOKUP($A1590,GDP!$A$1:$H$2692,COLUMN(GDP!F1590),0)</f>
        <v>9.2999999999999999E-2</v>
      </c>
      <c r="G1590" s="7">
        <f>VLOOKUP($A1590,GDP!$A$1:$H$2692,COLUMN(GDP!G1590),0)</f>
        <v>1190</v>
      </c>
      <c r="H1590" s="7">
        <f>VLOOKUP($A1590,GDP!$A$1:$H$2692,COLUMN(GDP!H1590),0)</f>
        <v>0</v>
      </c>
      <c r="I1590" s="6">
        <f>VLOOKUP($A1590,ENERGY!$A$1:$F$2692,COLUMN(ENERGY!E1589),0)</f>
        <v>23541</v>
      </c>
      <c r="J1590" s="6">
        <f>VLOOKUP($A1590,ENERGY!$A$1:$F$2692,COLUMN(ENERGY!F1589),0)</f>
        <v>52361</v>
      </c>
      <c r="K1590" s="6">
        <f>VLOOKUP($A1590,'HUMAN RESOURCES'!$A$1:$M$2692,COLUMN('HUMAN RESOURCES'!$E1590),0)</f>
        <v>1.0999999999999999E-2</v>
      </c>
      <c r="L1590" s="6">
        <f>VLOOKUP($A1590,'HUMAN RESOURCES'!$A$1:$M$2692,COLUMN('HUMAN RESOURCES'!$F1590),0)</f>
        <v>5.0000000000000001E-3</v>
      </c>
      <c r="M1590" s="6">
        <f>VLOOKUP($A1590,'HUMAN RESOURCES'!$A$1:$M$2692,COLUMN('HUMAN RESOURCES'!$G1590),0)</f>
        <v>81</v>
      </c>
      <c r="N1590" s="6">
        <f>VLOOKUP($A1590,'HUMAN RESOURCES'!$A$1:$M$2692,COLUMN('HUMAN RESOURCES'!$H1590),0)</f>
        <v>74</v>
      </c>
      <c r="O1590" s="6">
        <f>VLOOKUP($A1590,'HUMAN RESOURCES'!$A$1:$M$2692,COLUMN('HUMAN RESOURCES'!$I1590),0)</f>
        <v>0.159</v>
      </c>
      <c r="P1590" s="6">
        <f>VLOOKUP($A1590,'HUMAN RESOURCES'!$A$1:$M$2692,COLUMN('HUMAN RESOURCES'!$J1590),0)</f>
        <v>0.67500000000000004</v>
      </c>
      <c r="Q1590" s="6">
        <f>VLOOKUP($A1590,'HUMAN RESOURCES'!$A$1:$M$2692,COLUMN('HUMAN RESOURCES'!$K1590),0)</f>
        <v>0.16600000000000001</v>
      </c>
      <c r="R1590" s="6">
        <f>VLOOKUP($A1590,'HUMAN RESOURCES'!$A$1:$M$2692,COLUMN('HUMAN RESOURCES'!$L1590),0)</f>
        <v>10419631</v>
      </c>
      <c r="S1590" s="6">
        <f>VLOOKUP($A1590,'HUMAN RESOURCES'!$A$1:$M$2692,COLUMN('HUMAN RESOURCES'!$F1590),0)</f>
        <v>5.0000000000000001E-3</v>
      </c>
      <c r="T1590" s="6">
        <f>VLOOKUP($A1590,TOURISM!$A$1:$F$2692,COLUMN(TOURISM!$E1590),0)</f>
        <v>6595000000</v>
      </c>
      <c r="U1590" s="6">
        <f>VLOOKUP($A1590,TOURISM!$A$1:$F$2692,COLUMN(TOURISM!$F1590),0)</f>
        <v>2631000000</v>
      </c>
      <c r="V1590" s="6">
        <f>VLOOKUP($A1590,BUSINESS!$A$1:$J$2692,COLUMN(BUSINESS!$E1590),0)</f>
        <v>0</v>
      </c>
      <c r="W1590" s="6">
        <f>VLOOKUP($A1590,BUSINESS!$A$1:$J$2692,COLUMN(BUSINESS!$F1590),0)</f>
        <v>0</v>
      </c>
      <c r="X1590" s="6">
        <f>VLOOKUP($A1590,BUSINESS!$A$1:$J$2692,COLUMN(BUSINESS!$G1590),0)</f>
        <v>0</v>
      </c>
      <c r="Y1590" s="6">
        <f>VLOOKUP($A1590,BUSINESS!$A$1:$J$2692,COLUMN(BUSINESS!$H1590),0)</f>
        <v>0</v>
      </c>
      <c r="Z1590" s="6">
        <f>VLOOKUP($A1590,BUSINESS!$A$1:$J$2692,COLUMN(BUSINESS!$I1590),0)</f>
        <v>0.19400000000000001</v>
      </c>
      <c r="AA1590" s="6">
        <f>VLOOKUP($A1590,BUSINESS!$A$1:$J$2692,COLUMN(BUSINESS!$J1590),0)</f>
        <v>0.83399999999999996</v>
      </c>
      <c r="AB1590" s="5"/>
      <c r="AC1590" s="5"/>
      <c r="AD1590" s="5"/>
      <c r="AE1590" s="5"/>
    </row>
    <row r="1591" spans="1:31" ht="15.75" customHeight="1" x14ac:dyDescent="0.25">
      <c r="A1591" s="6">
        <v>1590</v>
      </c>
      <c r="B1591" s="7" t="str">
        <f>VLOOKUP($A1591,GDP!$A$1:$H$2692,COLUMN(GDP!B1591),0)</f>
        <v>Europe</v>
      </c>
      <c r="C1591" s="8" t="str">
        <f>VLOOKUP($A1591,GDP!$A$1:$H$2692,COLUMN(GDP!C1591),0)</f>
        <v>Portugal-Europe</v>
      </c>
      <c r="D1591" s="9" t="str">
        <f>VLOOKUP($A1591,GDP!$A$1:$H$2692,COLUMN(GDP!D1591),0)</f>
        <v>2003</v>
      </c>
      <c r="E1591" s="8">
        <f>VLOOKUP($A1591,GDP!$A$1:$H$2692,COLUMN(GDP!E1591),0)</f>
        <v>162000000000</v>
      </c>
      <c r="F1591" s="7">
        <f>VLOOKUP($A1591,GDP!$A$1:$H$2692,COLUMN(GDP!F1591),0)</f>
        <v>9.7000000000000003E-2</v>
      </c>
      <c r="G1591" s="7">
        <f>VLOOKUP($A1591,GDP!$A$1:$H$2692,COLUMN(GDP!G1591),0)</f>
        <v>1514</v>
      </c>
      <c r="H1591" s="7">
        <f>VLOOKUP($A1591,GDP!$A$1:$H$2692,COLUMN(GDP!H1591),0)</f>
        <v>0</v>
      </c>
      <c r="I1591" s="6">
        <f>VLOOKUP($A1591,ENERGY!$A$1:$F$2692,COLUMN(ENERGY!E1590),0)</f>
        <v>24152</v>
      </c>
      <c r="J1591" s="6">
        <f>VLOOKUP($A1591,ENERGY!$A$1:$F$2692,COLUMN(ENERGY!F1590),0)</f>
        <v>57411</v>
      </c>
      <c r="K1591" s="6">
        <f>VLOOKUP($A1591,'HUMAN RESOURCES'!$A$1:$M$2692,COLUMN('HUMAN RESOURCES'!$E1591),0)</f>
        <v>1.0999999999999999E-2</v>
      </c>
      <c r="L1591" s="6">
        <f>VLOOKUP($A1591,'HUMAN RESOURCES'!$A$1:$M$2692,COLUMN('HUMAN RESOURCES'!$F1591),0)</f>
        <v>4.0000000000000001E-3</v>
      </c>
      <c r="M1591" s="6">
        <f>VLOOKUP($A1591,'HUMAN RESOURCES'!$A$1:$M$2692,COLUMN('HUMAN RESOURCES'!$G1591),0)</f>
        <v>81</v>
      </c>
      <c r="N1591" s="6">
        <f>VLOOKUP($A1591,'HUMAN RESOURCES'!$A$1:$M$2692,COLUMN('HUMAN RESOURCES'!$H1591),0)</f>
        <v>74</v>
      </c>
      <c r="O1591" s="6">
        <f>VLOOKUP($A1591,'HUMAN RESOURCES'!$A$1:$M$2692,COLUMN('HUMAN RESOURCES'!$I1591),0)</f>
        <v>0.158</v>
      </c>
      <c r="P1591" s="6">
        <f>VLOOKUP($A1591,'HUMAN RESOURCES'!$A$1:$M$2692,COLUMN('HUMAN RESOURCES'!$J1591),0)</f>
        <v>0.67400000000000004</v>
      </c>
      <c r="Q1591" s="6">
        <f>VLOOKUP($A1591,'HUMAN RESOURCES'!$A$1:$M$2692,COLUMN('HUMAN RESOURCES'!$K1591),0)</f>
        <v>0.16800000000000001</v>
      </c>
      <c r="R1591" s="6">
        <f>VLOOKUP($A1591,'HUMAN RESOURCES'!$A$1:$M$2692,COLUMN('HUMAN RESOURCES'!$L1591),0)</f>
        <v>10458821</v>
      </c>
      <c r="S1591" s="6">
        <f>VLOOKUP($A1591,'HUMAN RESOURCES'!$A$1:$M$2692,COLUMN('HUMAN RESOURCES'!$F1591),0)</f>
        <v>4.0000000000000001E-3</v>
      </c>
      <c r="T1591" s="6">
        <f>VLOOKUP($A1591,TOURISM!$A$1:$F$2692,COLUMN(TOURISM!$E1591),0)</f>
        <v>7634000000</v>
      </c>
      <c r="U1591" s="6">
        <f>VLOOKUP($A1591,TOURISM!$A$1:$F$2692,COLUMN(TOURISM!$F1591),0)</f>
        <v>2982000000</v>
      </c>
      <c r="V1591" s="6">
        <f>VLOOKUP($A1591,BUSINESS!$A$1:$J$2692,COLUMN(BUSINESS!$E1591),0)</f>
        <v>0</v>
      </c>
      <c r="W1591" s="6">
        <f>VLOOKUP($A1591,BUSINESS!$A$1:$J$2692,COLUMN(BUSINESS!$F1591),0)</f>
        <v>78</v>
      </c>
      <c r="X1591" s="6">
        <f>VLOOKUP($A1591,BUSINESS!$A$1:$J$2692,COLUMN(BUSINESS!$G1591),0)</f>
        <v>0</v>
      </c>
      <c r="Y1591" s="6">
        <f>VLOOKUP($A1591,BUSINESS!$A$1:$J$2692,COLUMN(BUSINESS!$H1591),0)</f>
        <v>0</v>
      </c>
      <c r="Z1591" s="6">
        <f>VLOOKUP($A1591,BUSINESS!$A$1:$J$2692,COLUMN(BUSINESS!$I1591),0)</f>
        <v>0.29699999999999999</v>
      </c>
      <c r="AA1591" s="6">
        <f>VLOOKUP($A1591,BUSINESS!$A$1:$J$2692,COLUMN(BUSINESS!$J1591),0)</f>
        <v>0.95799999999999996</v>
      </c>
      <c r="AB1591" s="5"/>
      <c r="AC1591" s="5"/>
      <c r="AD1591" s="5"/>
      <c r="AE1591" s="5"/>
    </row>
    <row r="1592" spans="1:31" ht="15.75" customHeight="1" x14ac:dyDescent="0.25">
      <c r="A1592" s="6">
        <v>1591</v>
      </c>
      <c r="B1592" s="7" t="str">
        <f>VLOOKUP($A1592,GDP!$A$1:$H$2692,COLUMN(GDP!B1592),0)</f>
        <v>Europe</v>
      </c>
      <c r="C1592" s="8" t="str">
        <f>VLOOKUP($A1592,GDP!$A$1:$H$2692,COLUMN(GDP!C1592),0)</f>
        <v>Portugal-Europe</v>
      </c>
      <c r="D1592" s="9" t="str">
        <f>VLOOKUP($A1592,GDP!$A$1:$H$2692,COLUMN(GDP!D1592),0)</f>
        <v>2004</v>
      </c>
      <c r="E1592" s="8">
        <f>VLOOKUP($A1592,GDP!$A$1:$H$2692,COLUMN(GDP!E1592),0)</f>
        <v>185000000000</v>
      </c>
      <c r="F1592" s="7">
        <f>VLOOKUP($A1592,GDP!$A$1:$H$2692,COLUMN(GDP!F1592),0)</f>
        <v>0.1</v>
      </c>
      <c r="G1592" s="7">
        <f>VLOOKUP($A1592,GDP!$A$1:$H$2692,COLUMN(GDP!G1592),0)</f>
        <v>1779</v>
      </c>
      <c r="H1592" s="7">
        <f>VLOOKUP($A1592,GDP!$A$1:$H$2692,COLUMN(GDP!H1592),0)</f>
        <v>0</v>
      </c>
      <c r="I1592" s="6">
        <f>VLOOKUP($A1592,ENERGY!$A$1:$F$2692,COLUMN(ENERGY!E1591),0)</f>
        <v>24430</v>
      </c>
      <c r="J1592" s="6">
        <f>VLOOKUP($A1592,ENERGY!$A$1:$F$2692,COLUMN(ENERGY!F1591),0)</f>
        <v>58357</v>
      </c>
      <c r="K1592" s="6">
        <f>VLOOKUP($A1592,'HUMAN RESOURCES'!$A$1:$M$2692,COLUMN('HUMAN RESOURCES'!$E1592),0)</f>
        <v>0.01</v>
      </c>
      <c r="L1592" s="6">
        <f>VLOOKUP($A1592,'HUMAN RESOURCES'!$A$1:$M$2692,COLUMN('HUMAN RESOURCES'!$F1592),0)</f>
        <v>4.0000000000000001E-3</v>
      </c>
      <c r="M1592" s="6">
        <f>VLOOKUP($A1592,'HUMAN RESOURCES'!$A$1:$M$2692,COLUMN('HUMAN RESOURCES'!$G1592),0)</f>
        <v>81</v>
      </c>
      <c r="N1592" s="6">
        <f>VLOOKUP($A1592,'HUMAN RESOURCES'!$A$1:$M$2692,COLUMN('HUMAN RESOURCES'!$H1592),0)</f>
        <v>75</v>
      </c>
      <c r="O1592" s="6">
        <f>VLOOKUP($A1592,'HUMAN RESOURCES'!$A$1:$M$2692,COLUMN('HUMAN RESOURCES'!$I1592),0)</f>
        <v>0.157</v>
      </c>
      <c r="P1592" s="6">
        <f>VLOOKUP($A1592,'HUMAN RESOURCES'!$A$1:$M$2692,COLUMN('HUMAN RESOURCES'!$J1592),0)</f>
        <v>0.67400000000000004</v>
      </c>
      <c r="Q1592" s="6">
        <f>VLOOKUP($A1592,'HUMAN RESOURCES'!$A$1:$M$2692,COLUMN('HUMAN RESOURCES'!$K1592),0)</f>
        <v>0.17</v>
      </c>
      <c r="R1592" s="6">
        <f>VLOOKUP($A1592,'HUMAN RESOURCES'!$A$1:$M$2692,COLUMN('HUMAN RESOURCES'!$L1592),0)</f>
        <v>10483861</v>
      </c>
      <c r="S1592" s="6">
        <f>VLOOKUP($A1592,'HUMAN RESOURCES'!$A$1:$M$2692,COLUMN('HUMAN RESOURCES'!$F1592),0)</f>
        <v>4.0000000000000001E-3</v>
      </c>
      <c r="T1592" s="6">
        <f>VLOOKUP($A1592,TOURISM!$A$1:$F$2692,COLUMN(TOURISM!$E1592),0)</f>
        <v>8858000000</v>
      </c>
      <c r="U1592" s="6">
        <f>VLOOKUP($A1592,TOURISM!$A$1:$F$2692,COLUMN(TOURISM!$F1592),0)</f>
        <v>3369000000</v>
      </c>
      <c r="V1592" s="6">
        <f>VLOOKUP($A1592,BUSINESS!$A$1:$J$2692,COLUMN(BUSINESS!$E1592),0)</f>
        <v>0</v>
      </c>
      <c r="W1592" s="6">
        <f>VLOOKUP($A1592,BUSINESS!$A$1:$J$2692,COLUMN(BUSINESS!$F1592),0)</f>
        <v>78</v>
      </c>
      <c r="X1592" s="6">
        <f>VLOOKUP($A1592,BUSINESS!$A$1:$J$2692,COLUMN(BUSINESS!$G1592),0)</f>
        <v>0</v>
      </c>
      <c r="Y1592" s="6">
        <f>VLOOKUP($A1592,BUSINESS!$A$1:$J$2692,COLUMN(BUSINESS!$H1592),0)</f>
        <v>0</v>
      </c>
      <c r="Z1592" s="6">
        <f>VLOOKUP($A1592,BUSINESS!$A$1:$J$2692,COLUMN(BUSINESS!$I1592),0)</f>
        <v>0.318</v>
      </c>
      <c r="AA1592" s="6">
        <f>VLOOKUP($A1592,BUSINESS!$A$1:$J$2692,COLUMN(BUSINESS!$J1592),0)</f>
        <v>1.0089999999999999</v>
      </c>
      <c r="AB1592" s="5"/>
      <c r="AC1592" s="5"/>
      <c r="AD1592" s="5"/>
      <c r="AE1592" s="5"/>
    </row>
    <row r="1593" spans="1:31" ht="15.75" customHeight="1" x14ac:dyDescent="0.25">
      <c r="A1593" s="6">
        <v>1592</v>
      </c>
      <c r="B1593" s="7" t="str">
        <f>VLOOKUP($A1593,GDP!$A$1:$H$2692,COLUMN(GDP!B1593),0)</f>
        <v>Europe</v>
      </c>
      <c r="C1593" s="8" t="str">
        <f>VLOOKUP($A1593,GDP!$A$1:$H$2692,COLUMN(GDP!C1593),0)</f>
        <v>Portugal-Europe</v>
      </c>
      <c r="D1593" s="9" t="str">
        <f>VLOOKUP($A1593,GDP!$A$1:$H$2692,COLUMN(GDP!D1593),0)</f>
        <v>2005</v>
      </c>
      <c r="E1593" s="8">
        <f>VLOOKUP($A1593,GDP!$A$1:$H$2692,COLUMN(GDP!E1593),0)</f>
        <v>192000000000</v>
      </c>
      <c r="F1593" s="7">
        <f>VLOOKUP($A1593,GDP!$A$1:$H$2692,COLUMN(GDP!F1593),0)</f>
        <v>0.104</v>
      </c>
      <c r="G1593" s="7">
        <f>VLOOKUP($A1593,GDP!$A$1:$H$2692,COLUMN(GDP!G1593),0)</f>
        <v>1886</v>
      </c>
      <c r="H1593" s="7">
        <f>VLOOKUP($A1593,GDP!$A$1:$H$2692,COLUMN(GDP!H1593),0)</f>
        <v>0</v>
      </c>
      <c r="I1593" s="6">
        <f>VLOOKUP($A1593,ENERGY!$A$1:$F$2692,COLUMN(ENERGY!E1592),0)</f>
        <v>25302</v>
      </c>
      <c r="J1593" s="6">
        <f>VLOOKUP($A1593,ENERGY!$A$1:$F$2692,COLUMN(ENERGY!F1592),0)</f>
        <v>60865</v>
      </c>
      <c r="K1593" s="6">
        <f>VLOOKUP($A1593,'HUMAN RESOURCES'!$A$1:$M$2692,COLUMN('HUMAN RESOURCES'!$E1593),0)</f>
        <v>0.01</v>
      </c>
      <c r="L1593" s="6">
        <f>VLOOKUP($A1593,'HUMAN RESOURCES'!$A$1:$M$2692,COLUMN('HUMAN RESOURCES'!$F1593),0)</f>
        <v>4.0000000000000001E-3</v>
      </c>
      <c r="M1593" s="6">
        <f>VLOOKUP($A1593,'HUMAN RESOURCES'!$A$1:$M$2692,COLUMN('HUMAN RESOURCES'!$G1593),0)</f>
        <v>81</v>
      </c>
      <c r="N1593" s="6">
        <f>VLOOKUP($A1593,'HUMAN RESOURCES'!$A$1:$M$2692,COLUMN('HUMAN RESOURCES'!$H1593),0)</f>
        <v>75</v>
      </c>
      <c r="O1593" s="6">
        <f>VLOOKUP($A1593,'HUMAN RESOURCES'!$A$1:$M$2692,COLUMN('HUMAN RESOURCES'!$I1593),0)</f>
        <v>0.156</v>
      </c>
      <c r="P1593" s="6">
        <f>VLOOKUP($A1593,'HUMAN RESOURCES'!$A$1:$M$2692,COLUMN('HUMAN RESOURCES'!$J1593),0)</f>
        <v>0.67300000000000004</v>
      </c>
      <c r="Q1593" s="6">
        <f>VLOOKUP($A1593,'HUMAN RESOURCES'!$A$1:$M$2692,COLUMN('HUMAN RESOURCES'!$K1593),0)</f>
        <v>0.17100000000000001</v>
      </c>
      <c r="R1593" s="6">
        <f>VLOOKUP($A1593,'HUMAN RESOURCES'!$A$1:$M$2692,COLUMN('HUMAN RESOURCES'!$L1593),0)</f>
        <v>10503330</v>
      </c>
      <c r="S1593" s="6">
        <f>VLOOKUP($A1593,'HUMAN RESOURCES'!$A$1:$M$2692,COLUMN('HUMAN RESOURCES'!$F1593),0)</f>
        <v>4.0000000000000001E-3</v>
      </c>
      <c r="T1593" s="6">
        <f>VLOOKUP($A1593,TOURISM!$A$1:$F$2692,COLUMN(TOURISM!$E1593),0)</f>
        <v>9008000000</v>
      </c>
      <c r="U1593" s="6">
        <f>VLOOKUP($A1593,TOURISM!$A$1:$F$2692,COLUMN(TOURISM!$F1593),0)</f>
        <v>3743000000</v>
      </c>
      <c r="V1593" s="6">
        <f>VLOOKUP($A1593,BUSINESS!$A$1:$J$2692,COLUMN(BUSINESS!$E1593),0)</f>
        <v>0.438</v>
      </c>
      <c r="W1593" s="6">
        <f>VLOOKUP($A1593,BUSINESS!$A$1:$J$2692,COLUMN(BUSINESS!$F1593),0)</f>
        <v>54</v>
      </c>
      <c r="X1593" s="6">
        <f>VLOOKUP($A1593,BUSINESS!$A$1:$J$2692,COLUMN(BUSINESS!$G1593),0)</f>
        <v>0</v>
      </c>
      <c r="Y1593" s="6">
        <f>VLOOKUP($A1593,BUSINESS!$A$1:$J$2692,COLUMN(BUSINESS!$H1593),0)</f>
        <v>328</v>
      </c>
      <c r="Z1593" s="6">
        <f>VLOOKUP($A1593,BUSINESS!$A$1:$J$2692,COLUMN(BUSINESS!$I1593),0)</f>
        <v>0.35</v>
      </c>
      <c r="AA1593" s="6">
        <f>VLOOKUP($A1593,BUSINESS!$A$1:$J$2692,COLUMN(BUSINESS!$J1593),0)</f>
        <v>1.089</v>
      </c>
      <c r="AB1593" s="5"/>
      <c r="AC1593" s="5"/>
      <c r="AD1593" s="5"/>
      <c r="AE1593" s="5"/>
    </row>
    <row r="1594" spans="1:31" ht="15.75" customHeight="1" x14ac:dyDescent="0.25">
      <c r="A1594" s="6">
        <v>1593</v>
      </c>
      <c r="B1594" s="7" t="str">
        <f>VLOOKUP($A1594,GDP!$A$1:$H$2692,COLUMN(GDP!B1594),0)</f>
        <v>Europe</v>
      </c>
      <c r="C1594" s="8" t="str">
        <f>VLOOKUP($A1594,GDP!$A$1:$H$2692,COLUMN(GDP!C1594),0)</f>
        <v>Portugal-Europe</v>
      </c>
      <c r="D1594" s="9" t="str">
        <f>VLOOKUP($A1594,GDP!$A$1:$H$2692,COLUMN(GDP!D1594),0)</f>
        <v>2006</v>
      </c>
      <c r="E1594" s="8">
        <f>VLOOKUP($A1594,GDP!$A$1:$H$2692,COLUMN(GDP!E1594),0)</f>
        <v>202000000000</v>
      </c>
      <c r="F1594" s="7">
        <f>VLOOKUP($A1594,GDP!$A$1:$H$2692,COLUMN(GDP!F1594),0)</f>
        <v>0.1</v>
      </c>
      <c r="G1594" s="7">
        <f>VLOOKUP($A1594,GDP!$A$1:$H$2692,COLUMN(GDP!G1594),0)</f>
        <v>1915</v>
      </c>
      <c r="H1594" s="7">
        <f>VLOOKUP($A1594,GDP!$A$1:$H$2692,COLUMN(GDP!H1594),0)</f>
        <v>0</v>
      </c>
      <c r="I1594" s="6">
        <f>VLOOKUP($A1594,ENERGY!$A$1:$F$2692,COLUMN(ENERGY!E1593),0)</f>
        <v>24698</v>
      </c>
      <c r="J1594" s="6">
        <f>VLOOKUP($A1594,ENERGY!$A$1:$F$2692,COLUMN(ENERGY!F1593),0)</f>
        <v>59108</v>
      </c>
      <c r="K1594" s="6">
        <f>VLOOKUP($A1594,'HUMAN RESOURCES'!$A$1:$M$2692,COLUMN('HUMAN RESOURCES'!$E1594),0)</f>
        <v>0.01</v>
      </c>
      <c r="L1594" s="6">
        <f>VLOOKUP($A1594,'HUMAN RESOURCES'!$A$1:$M$2692,COLUMN('HUMAN RESOURCES'!$F1594),0)</f>
        <v>4.0000000000000001E-3</v>
      </c>
      <c r="M1594" s="6">
        <f>VLOOKUP($A1594,'HUMAN RESOURCES'!$A$1:$M$2692,COLUMN('HUMAN RESOURCES'!$G1594),0)</f>
        <v>82</v>
      </c>
      <c r="N1594" s="6">
        <f>VLOOKUP($A1594,'HUMAN RESOURCES'!$A$1:$M$2692,COLUMN('HUMAN RESOURCES'!$H1594),0)</f>
        <v>75</v>
      </c>
      <c r="O1594" s="6">
        <f>VLOOKUP($A1594,'HUMAN RESOURCES'!$A$1:$M$2692,COLUMN('HUMAN RESOURCES'!$I1594),0)</f>
        <v>0.155</v>
      </c>
      <c r="P1594" s="6">
        <f>VLOOKUP($A1594,'HUMAN RESOURCES'!$A$1:$M$2692,COLUMN('HUMAN RESOURCES'!$J1594),0)</f>
        <v>0.67200000000000004</v>
      </c>
      <c r="Q1594" s="6">
        <f>VLOOKUP($A1594,'HUMAN RESOURCES'!$A$1:$M$2692,COLUMN('HUMAN RESOURCES'!$K1594),0)</f>
        <v>0.17299999999999999</v>
      </c>
      <c r="R1594" s="6">
        <f>VLOOKUP($A1594,'HUMAN RESOURCES'!$A$1:$M$2692,COLUMN('HUMAN RESOURCES'!$L1594),0)</f>
        <v>10522288</v>
      </c>
      <c r="S1594" s="6">
        <f>VLOOKUP($A1594,'HUMAN RESOURCES'!$A$1:$M$2692,COLUMN('HUMAN RESOURCES'!$F1594),0)</f>
        <v>4.0000000000000001E-3</v>
      </c>
      <c r="T1594" s="6">
        <f>VLOOKUP($A1594,TOURISM!$A$1:$F$2692,COLUMN(TOURISM!$E1594),0)</f>
        <v>10438000000</v>
      </c>
      <c r="U1594" s="6">
        <f>VLOOKUP($A1594,TOURISM!$A$1:$F$2692,COLUMN(TOURISM!$F1594),0)</f>
        <v>4142000000</v>
      </c>
      <c r="V1594" s="6">
        <f>VLOOKUP($A1594,BUSINESS!$A$1:$J$2692,COLUMN(BUSINESS!$E1594),0)</f>
        <v>0.438</v>
      </c>
      <c r="W1594" s="6">
        <f>VLOOKUP($A1594,BUSINESS!$A$1:$J$2692,COLUMN(BUSINESS!$F1594),0)</f>
        <v>7</v>
      </c>
      <c r="X1594" s="6">
        <f>VLOOKUP($A1594,BUSINESS!$A$1:$J$2692,COLUMN(BUSINESS!$G1594),0)</f>
        <v>0</v>
      </c>
      <c r="Y1594" s="6">
        <f>VLOOKUP($A1594,BUSINESS!$A$1:$J$2692,COLUMN(BUSINESS!$H1594),0)</f>
        <v>328</v>
      </c>
      <c r="Z1594" s="6">
        <f>VLOOKUP($A1594,BUSINESS!$A$1:$J$2692,COLUMN(BUSINESS!$I1594),0)</f>
        <v>0.38</v>
      </c>
      <c r="AA1594" s="6">
        <f>VLOOKUP($A1594,BUSINESS!$A$1:$J$2692,COLUMN(BUSINESS!$J1594),0)</f>
        <v>1.1599999999999999</v>
      </c>
      <c r="AB1594" s="5"/>
      <c r="AC1594" s="5"/>
      <c r="AD1594" s="5"/>
      <c r="AE1594" s="5"/>
    </row>
    <row r="1595" spans="1:31" ht="15.75" customHeight="1" x14ac:dyDescent="0.25">
      <c r="A1595" s="6">
        <v>1594</v>
      </c>
      <c r="B1595" s="7" t="str">
        <f>VLOOKUP($A1595,GDP!$A$1:$H$2692,COLUMN(GDP!B1595),0)</f>
        <v>Europe</v>
      </c>
      <c r="C1595" s="8" t="str">
        <f>VLOOKUP($A1595,GDP!$A$1:$H$2692,COLUMN(GDP!C1595),0)</f>
        <v>Portugal-Europe</v>
      </c>
      <c r="D1595" s="9" t="str">
        <f>VLOOKUP($A1595,GDP!$A$1:$H$2692,COLUMN(GDP!D1595),0)</f>
        <v>2007</v>
      </c>
      <c r="E1595" s="8">
        <f>VLOOKUP($A1595,GDP!$A$1:$H$2692,COLUMN(GDP!E1595),0)</f>
        <v>232000000000</v>
      </c>
      <c r="F1595" s="7">
        <f>VLOOKUP($A1595,GDP!$A$1:$H$2692,COLUMN(GDP!F1595),0)</f>
        <v>0.1</v>
      </c>
      <c r="G1595" s="7">
        <f>VLOOKUP($A1595,GDP!$A$1:$H$2692,COLUMN(GDP!G1595),0)</f>
        <v>2185</v>
      </c>
      <c r="H1595" s="7">
        <f>VLOOKUP($A1595,GDP!$A$1:$H$2692,COLUMN(GDP!H1595),0)</f>
        <v>0</v>
      </c>
      <c r="I1595" s="6">
        <f>VLOOKUP($A1595,ENERGY!$A$1:$F$2692,COLUMN(ENERGY!E1594),0)</f>
        <v>26467</v>
      </c>
      <c r="J1595" s="6">
        <f>VLOOKUP($A1595,ENERGY!$A$1:$F$2692,COLUMN(ENERGY!F1594),0)</f>
        <v>65309</v>
      </c>
      <c r="K1595" s="6">
        <f>VLOOKUP($A1595,'HUMAN RESOURCES'!$A$1:$M$2692,COLUMN('HUMAN RESOURCES'!$E1595),0)</f>
        <v>0.01</v>
      </c>
      <c r="L1595" s="6">
        <f>VLOOKUP($A1595,'HUMAN RESOURCES'!$A$1:$M$2692,COLUMN('HUMAN RESOURCES'!$F1595),0)</f>
        <v>3.0000000000000001E-3</v>
      </c>
      <c r="M1595" s="6">
        <f>VLOOKUP($A1595,'HUMAN RESOURCES'!$A$1:$M$2692,COLUMN('HUMAN RESOURCES'!$G1595),0)</f>
        <v>82</v>
      </c>
      <c r="N1595" s="6">
        <f>VLOOKUP($A1595,'HUMAN RESOURCES'!$A$1:$M$2692,COLUMN('HUMAN RESOURCES'!$H1595),0)</f>
        <v>75</v>
      </c>
      <c r="O1595" s="6">
        <f>VLOOKUP($A1595,'HUMAN RESOURCES'!$A$1:$M$2692,COLUMN('HUMAN RESOURCES'!$I1595),0)</f>
        <v>0.154</v>
      </c>
      <c r="P1595" s="6">
        <f>VLOOKUP($A1595,'HUMAN RESOURCES'!$A$1:$M$2692,COLUMN('HUMAN RESOURCES'!$J1595),0)</f>
        <v>0.67100000000000004</v>
      </c>
      <c r="Q1595" s="6">
        <f>VLOOKUP($A1595,'HUMAN RESOURCES'!$A$1:$M$2692,COLUMN('HUMAN RESOURCES'!$K1595),0)</f>
        <v>0.17499999999999999</v>
      </c>
      <c r="R1595" s="6">
        <f>VLOOKUP($A1595,'HUMAN RESOURCES'!$A$1:$M$2692,COLUMN('HUMAN RESOURCES'!$L1595),0)</f>
        <v>10542964</v>
      </c>
      <c r="S1595" s="6">
        <f>VLOOKUP($A1595,'HUMAN RESOURCES'!$A$1:$M$2692,COLUMN('HUMAN RESOURCES'!$F1595),0)</f>
        <v>3.0000000000000001E-3</v>
      </c>
      <c r="T1595" s="6">
        <f>VLOOKUP($A1595,TOURISM!$A$1:$F$2692,COLUMN(TOURISM!$E1595),0)</f>
        <v>12917000000</v>
      </c>
      <c r="U1595" s="6">
        <f>VLOOKUP($A1595,TOURISM!$A$1:$F$2692,COLUMN(TOURISM!$F1595),0)</f>
        <v>4864000000</v>
      </c>
      <c r="V1595" s="6">
        <f>VLOOKUP($A1595,BUSINESS!$A$1:$J$2692,COLUMN(BUSINESS!$E1595),0)</f>
        <v>0.42899999999999999</v>
      </c>
      <c r="W1595" s="6">
        <f>VLOOKUP($A1595,BUSINESS!$A$1:$J$2692,COLUMN(BUSINESS!$F1595),0)</f>
        <v>6</v>
      </c>
      <c r="X1595" s="6">
        <f>VLOOKUP($A1595,BUSINESS!$A$1:$J$2692,COLUMN(BUSINESS!$G1595),0)</f>
        <v>0</v>
      </c>
      <c r="Y1595" s="6">
        <f>VLOOKUP($A1595,BUSINESS!$A$1:$J$2692,COLUMN(BUSINESS!$H1595),0)</f>
        <v>328</v>
      </c>
      <c r="Z1595" s="6">
        <f>VLOOKUP($A1595,BUSINESS!$A$1:$J$2692,COLUMN(BUSINESS!$I1595),0)</f>
        <v>0.42099999999999999</v>
      </c>
      <c r="AA1595" s="6">
        <f>VLOOKUP($A1595,BUSINESS!$A$1:$J$2692,COLUMN(BUSINESS!$J1595),0)</f>
        <v>1.2769999999999999</v>
      </c>
      <c r="AB1595" s="5"/>
      <c r="AC1595" s="5"/>
      <c r="AD1595" s="5"/>
      <c r="AE1595" s="5"/>
    </row>
    <row r="1596" spans="1:31" ht="15.75" customHeight="1" x14ac:dyDescent="0.25">
      <c r="A1596" s="6">
        <v>1595</v>
      </c>
      <c r="B1596" s="7" t="str">
        <f>VLOOKUP($A1596,GDP!$A$1:$H$2692,COLUMN(GDP!B1596),0)</f>
        <v>Europe</v>
      </c>
      <c r="C1596" s="8" t="str">
        <f>VLOOKUP($A1596,GDP!$A$1:$H$2692,COLUMN(GDP!C1596),0)</f>
        <v>Portugal-Europe</v>
      </c>
      <c r="D1596" s="9" t="str">
        <f>VLOOKUP($A1596,GDP!$A$1:$H$2692,COLUMN(GDP!D1596),0)</f>
        <v>2008</v>
      </c>
      <c r="E1596" s="8">
        <f>VLOOKUP($A1596,GDP!$A$1:$H$2692,COLUMN(GDP!E1596),0)</f>
        <v>252000000000</v>
      </c>
      <c r="F1596" s="7">
        <f>VLOOKUP($A1596,GDP!$A$1:$H$2692,COLUMN(GDP!F1596),0)</f>
        <v>0.10199999999999999</v>
      </c>
      <c r="G1596" s="7">
        <f>VLOOKUP($A1596,GDP!$A$1:$H$2692,COLUMN(GDP!G1596),0)</f>
        <v>2425</v>
      </c>
      <c r="H1596" s="7">
        <f>VLOOKUP($A1596,GDP!$A$1:$H$2692,COLUMN(GDP!H1596),0)</f>
        <v>0</v>
      </c>
      <c r="I1596" s="6">
        <f>VLOOKUP($A1596,ENERGY!$A$1:$F$2692,COLUMN(ENERGY!E1595),0)</f>
        <v>25831</v>
      </c>
      <c r="J1596" s="6">
        <f>VLOOKUP($A1596,ENERGY!$A$1:$F$2692,COLUMN(ENERGY!F1595),0)</f>
        <v>63175</v>
      </c>
      <c r="K1596" s="6">
        <f>VLOOKUP($A1596,'HUMAN RESOURCES'!$A$1:$M$2692,COLUMN('HUMAN RESOURCES'!$E1596),0)</f>
        <v>0.01</v>
      </c>
      <c r="L1596" s="6">
        <f>VLOOKUP($A1596,'HUMAN RESOURCES'!$A$1:$M$2692,COLUMN('HUMAN RESOURCES'!$F1596),0)</f>
        <v>3.0000000000000001E-3</v>
      </c>
      <c r="M1596" s="6">
        <f>VLOOKUP($A1596,'HUMAN RESOURCES'!$A$1:$M$2692,COLUMN('HUMAN RESOURCES'!$G1596),0)</f>
        <v>82</v>
      </c>
      <c r="N1596" s="6">
        <f>VLOOKUP($A1596,'HUMAN RESOURCES'!$A$1:$M$2692,COLUMN('HUMAN RESOURCES'!$H1596),0)</f>
        <v>76</v>
      </c>
      <c r="O1596" s="6">
        <f>VLOOKUP($A1596,'HUMAN RESOURCES'!$A$1:$M$2692,COLUMN('HUMAN RESOURCES'!$I1596),0)</f>
        <v>0.153</v>
      </c>
      <c r="P1596" s="6">
        <f>VLOOKUP($A1596,'HUMAN RESOURCES'!$A$1:$M$2692,COLUMN('HUMAN RESOURCES'!$J1596),0)</f>
        <v>0.67</v>
      </c>
      <c r="Q1596" s="6">
        <f>VLOOKUP($A1596,'HUMAN RESOURCES'!$A$1:$M$2692,COLUMN('HUMAN RESOURCES'!$K1596),0)</f>
        <v>0.17599999999999999</v>
      </c>
      <c r="R1596" s="6">
        <f>VLOOKUP($A1596,'HUMAN RESOURCES'!$A$1:$M$2692,COLUMN('HUMAN RESOURCES'!$L1596),0)</f>
        <v>10558177</v>
      </c>
      <c r="S1596" s="6">
        <f>VLOOKUP($A1596,'HUMAN RESOURCES'!$A$1:$M$2692,COLUMN('HUMAN RESOURCES'!$F1596),0)</f>
        <v>3.0000000000000001E-3</v>
      </c>
      <c r="T1596" s="6">
        <f>VLOOKUP($A1596,TOURISM!$A$1:$F$2692,COLUMN(TOURISM!$E1596),0)</f>
        <v>14047000000</v>
      </c>
      <c r="U1596" s="6">
        <f>VLOOKUP($A1596,TOURISM!$A$1:$F$2692,COLUMN(TOURISM!$F1596),0)</f>
        <v>5283000000</v>
      </c>
      <c r="V1596" s="6">
        <f>VLOOKUP($A1596,BUSINESS!$A$1:$J$2692,COLUMN(BUSINESS!$E1596),0)</f>
        <v>0.42499999999999999</v>
      </c>
      <c r="W1596" s="6">
        <f>VLOOKUP($A1596,BUSINESS!$A$1:$J$2692,COLUMN(BUSINESS!$F1596),0)</f>
        <v>5</v>
      </c>
      <c r="X1596" s="6">
        <f>VLOOKUP($A1596,BUSINESS!$A$1:$J$2692,COLUMN(BUSINESS!$G1596),0)</f>
        <v>0</v>
      </c>
      <c r="Y1596" s="6">
        <f>VLOOKUP($A1596,BUSINESS!$A$1:$J$2692,COLUMN(BUSINESS!$H1596),0)</f>
        <v>328</v>
      </c>
      <c r="Z1596" s="6">
        <f>VLOOKUP($A1596,BUSINESS!$A$1:$J$2692,COLUMN(BUSINESS!$I1596),0)</f>
        <v>0.441</v>
      </c>
      <c r="AA1596" s="6">
        <f>VLOOKUP($A1596,BUSINESS!$A$1:$J$2692,COLUMN(BUSINESS!$J1596),0)</f>
        <v>1.329</v>
      </c>
      <c r="AB1596" s="5"/>
      <c r="AC1596" s="5"/>
      <c r="AD1596" s="5"/>
      <c r="AE1596" s="5"/>
    </row>
    <row r="1597" spans="1:31" ht="15.75" customHeight="1" x14ac:dyDescent="0.25">
      <c r="A1597" s="6">
        <v>1596</v>
      </c>
      <c r="B1597" s="7" t="str">
        <f>VLOOKUP($A1597,GDP!$A$1:$H$2692,COLUMN(GDP!B1597),0)</f>
        <v>Europe</v>
      </c>
      <c r="C1597" s="8" t="str">
        <f>VLOOKUP($A1597,GDP!$A$1:$H$2692,COLUMN(GDP!C1597),0)</f>
        <v>Portugal-Europe</v>
      </c>
      <c r="D1597" s="9" t="str">
        <f>VLOOKUP($A1597,GDP!$A$1:$H$2692,COLUMN(GDP!D1597),0)</f>
        <v>2009</v>
      </c>
      <c r="E1597" s="8">
        <f>VLOOKUP($A1597,GDP!$A$1:$H$2692,COLUMN(GDP!E1597),0)</f>
        <v>234000000000</v>
      </c>
      <c r="F1597" s="7">
        <f>VLOOKUP($A1597,GDP!$A$1:$H$2692,COLUMN(GDP!F1597),0)</f>
        <v>0.108</v>
      </c>
      <c r="G1597" s="7">
        <f>VLOOKUP($A1597,GDP!$A$1:$H$2692,COLUMN(GDP!G1597),0)</f>
        <v>2382</v>
      </c>
      <c r="H1597" s="7">
        <f>VLOOKUP($A1597,GDP!$A$1:$H$2692,COLUMN(GDP!H1597),0)</f>
        <v>0</v>
      </c>
      <c r="I1597" s="6">
        <f>VLOOKUP($A1597,ENERGY!$A$1:$F$2692,COLUMN(ENERGY!E1596),0)</f>
        <v>25129</v>
      </c>
      <c r="J1597" s="6">
        <f>VLOOKUP($A1597,ENERGY!$A$1:$F$2692,COLUMN(ENERGY!F1596),0)</f>
        <v>61276</v>
      </c>
      <c r="K1597" s="6">
        <f>VLOOKUP($A1597,'HUMAN RESOURCES'!$A$1:$M$2692,COLUMN('HUMAN RESOURCES'!$E1597),0)</f>
        <v>8.9999999999999993E-3</v>
      </c>
      <c r="L1597" s="6">
        <f>VLOOKUP($A1597,'HUMAN RESOURCES'!$A$1:$M$2692,COLUMN('HUMAN RESOURCES'!$F1597),0)</f>
        <v>3.0000000000000001E-3</v>
      </c>
      <c r="M1597" s="6">
        <f>VLOOKUP($A1597,'HUMAN RESOURCES'!$A$1:$M$2692,COLUMN('HUMAN RESOURCES'!$G1597),0)</f>
        <v>82</v>
      </c>
      <c r="N1597" s="6">
        <f>VLOOKUP($A1597,'HUMAN RESOURCES'!$A$1:$M$2692,COLUMN('HUMAN RESOURCES'!$H1597),0)</f>
        <v>76</v>
      </c>
      <c r="O1597" s="6">
        <f>VLOOKUP($A1597,'HUMAN RESOURCES'!$A$1:$M$2692,COLUMN('HUMAN RESOURCES'!$I1597),0)</f>
        <v>0.153</v>
      </c>
      <c r="P1597" s="6">
        <f>VLOOKUP($A1597,'HUMAN RESOURCES'!$A$1:$M$2692,COLUMN('HUMAN RESOURCES'!$J1597),0)</f>
        <v>0.66900000000000004</v>
      </c>
      <c r="Q1597" s="6">
        <f>VLOOKUP($A1597,'HUMAN RESOURCES'!$A$1:$M$2692,COLUMN('HUMAN RESOURCES'!$K1597),0)</f>
        <v>0.17799999999999999</v>
      </c>
      <c r="R1597" s="6">
        <f>VLOOKUP($A1597,'HUMAN RESOURCES'!$A$1:$M$2692,COLUMN('HUMAN RESOURCES'!$L1597),0)</f>
        <v>10568247</v>
      </c>
      <c r="S1597" s="6">
        <f>VLOOKUP($A1597,'HUMAN RESOURCES'!$A$1:$M$2692,COLUMN('HUMAN RESOURCES'!$F1597),0)</f>
        <v>3.0000000000000001E-3</v>
      </c>
      <c r="T1597" s="6">
        <f>VLOOKUP($A1597,TOURISM!$A$1:$F$2692,COLUMN(TOURISM!$E1597),0)</f>
        <v>12315000000</v>
      </c>
      <c r="U1597" s="6">
        <f>VLOOKUP($A1597,TOURISM!$A$1:$F$2692,COLUMN(TOURISM!$F1597),0)</f>
        <v>4604000000</v>
      </c>
      <c r="V1597" s="6">
        <f>VLOOKUP($A1597,BUSINESS!$A$1:$J$2692,COLUMN(BUSINESS!$E1597),0)</f>
        <v>0.42299999999999999</v>
      </c>
      <c r="W1597" s="6">
        <f>VLOOKUP($A1597,BUSINESS!$A$1:$J$2692,COLUMN(BUSINESS!$F1597),0)</f>
        <v>5</v>
      </c>
      <c r="X1597" s="6">
        <f>VLOOKUP($A1597,BUSINESS!$A$1:$J$2692,COLUMN(BUSINESS!$G1597),0)</f>
        <v>0</v>
      </c>
      <c r="Y1597" s="6">
        <f>VLOOKUP($A1597,BUSINESS!$A$1:$J$2692,COLUMN(BUSINESS!$H1597),0)</f>
        <v>328</v>
      </c>
      <c r="Z1597" s="6">
        <f>VLOOKUP($A1597,BUSINESS!$A$1:$J$2692,COLUMN(BUSINESS!$I1597),0)</f>
        <v>0.48299999999999998</v>
      </c>
      <c r="AA1597" s="6">
        <f>VLOOKUP($A1597,BUSINESS!$A$1:$J$2692,COLUMN(BUSINESS!$J1597),0)</f>
        <v>1.115</v>
      </c>
      <c r="AB1597" s="5"/>
      <c r="AC1597" s="5"/>
      <c r="AD1597" s="5"/>
      <c r="AE1597" s="5"/>
    </row>
    <row r="1598" spans="1:31" ht="15.75" customHeight="1" x14ac:dyDescent="0.25">
      <c r="A1598" s="6">
        <v>1597</v>
      </c>
      <c r="B1598" s="7" t="str">
        <f>VLOOKUP($A1598,GDP!$A$1:$H$2692,COLUMN(GDP!B1598),0)</f>
        <v>Europe</v>
      </c>
      <c r="C1598" s="8" t="str">
        <f>VLOOKUP($A1598,GDP!$A$1:$H$2692,COLUMN(GDP!C1598),0)</f>
        <v>Portugal-Europe</v>
      </c>
      <c r="D1598" s="9" t="str">
        <f>VLOOKUP($A1598,GDP!$A$1:$H$2692,COLUMN(GDP!D1598),0)</f>
        <v>2010</v>
      </c>
      <c r="E1598" s="8">
        <f>VLOOKUP($A1598,GDP!$A$1:$H$2692,COLUMN(GDP!E1598),0)</f>
        <v>229000000000</v>
      </c>
      <c r="F1598" s="7">
        <f>VLOOKUP($A1598,GDP!$A$1:$H$2692,COLUMN(GDP!F1598),0)</f>
        <v>0.108</v>
      </c>
      <c r="G1598" s="7">
        <f>VLOOKUP($A1598,GDP!$A$1:$H$2692,COLUMN(GDP!G1598),0)</f>
        <v>2324</v>
      </c>
      <c r="H1598" s="7">
        <f>VLOOKUP($A1598,GDP!$A$1:$H$2692,COLUMN(GDP!H1598),0)</f>
        <v>0</v>
      </c>
      <c r="I1598" s="6">
        <f>VLOOKUP($A1598,ENERGY!$A$1:$F$2692,COLUMN(ENERGY!E1597),0)</f>
        <v>25824</v>
      </c>
      <c r="J1598" s="6">
        <f>VLOOKUP($A1598,ENERGY!$A$1:$F$2692,COLUMN(ENERGY!F1597),0)</f>
        <v>66820</v>
      </c>
      <c r="K1598" s="6">
        <f>VLOOKUP($A1598,'HUMAN RESOURCES'!$A$1:$M$2692,COLUMN('HUMAN RESOURCES'!$E1598),0)</f>
        <v>0.01</v>
      </c>
      <c r="L1598" s="6">
        <f>VLOOKUP($A1598,'HUMAN RESOURCES'!$A$1:$M$2692,COLUMN('HUMAN RESOURCES'!$F1598),0)</f>
        <v>3.0000000000000001E-3</v>
      </c>
      <c r="M1598" s="6">
        <f>VLOOKUP($A1598,'HUMAN RESOURCES'!$A$1:$M$2692,COLUMN('HUMAN RESOURCES'!$G1598),0)</f>
        <v>82</v>
      </c>
      <c r="N1598" s="6">
        <f>VLOOKUP($A1598,'HUMAN RESOURCES'!$A$1:$M$2692,COLUMN('HUMAN RESOURCES'!$H1598),0)</f>
        <v>76</v>
      </c>
      <c r="O1598" s="6">
        <f>VLOOKUP($A1598,'HUMAN RESOURCES'!$A$1:$M$2692,COLUMN('HUMAN RESOURCES'!$I1598),0)</f>
        <v>0.151</v>
      </c>
      <c r="P1598" s="6">
        <f>VLOOKUP($A1598,'HUMAN RESOURCES'!$A$1:$M$2692,COLUMN('HUMAN RESOURCES'!$J1598),0)</f>
        <v>0.66800000000000004</v>
      </c>
      <c r="Q1598" s="6">
        <f>VLOOKUP($A1598,'HUMAN RESOURCES'!$A$1:$M$2692,COLUMN('HUMAN RESOURCES'!$K1598),0)</f>
        <v>0.18</v>
      </c>
      <c r="R1598" s="6">
        <f>VLOOKUP($A1598,'HUMAN RESOURCES'!$A$1:$M$2692,COLUMN('HUMAN RESOURCES'!$L1598),0)</f>
        <v>10573100</v>
      </c>
      <c r="S1598" s="6">
        <f>VLOOKUP($A1598,'HUMAN RESOURCES'!$A$1:$M$2692,COLUMN('HUMAN RESOURCES'!$F1598),0)</f>
        <v>3.0000000000000001E-3</v>
      </c>
      <c r="T1598" s="6">
        <f>VLOOKUP($A1598,TOURISM!$A$1:$F$2692,COLUMN(TOURISM!$E1598),0)</f>
        <v>12969000000</v>
      </c>
      <c r="U1598" s="6">
        <f>VLOOKUP($A1598,TOURISM!$A$1:$F$2692,COLUMN(TOURISM!$F1598),0)</f>
        <v>4691000000</v>
      </c>
      <c r="V1598" s="6">
        <f>VLOOKUP($A1598,BUSINESS!$A$1:$J$2692,COLUMN(BUSINESS!$E1598),0)</f>
        <v>0.42599999999999999</v>
      </c>
      <c r="W1598" s="6">
        <f>VLOOKUP($A1598,BUSINESS!$A$1:$J$2692,COLUMN(BUSINESS!$F1598),0)</f>
        <v>5</v>
      </c>
      <c r="X1598" s="6">
        <f>VLOOKUP($A1598,BUSINESS!$A$1:$J$2692,COLUMN(BUSINESS!$G1598),0)</f>
        <v>0</v>
      </c>
      <c r="Y1598" s="6">
        <f>VLOOKUP($A1598,BUSINESS!$A$1:$J$2692,COLUMN(BUSINESS!$H1598),0)</f>
        <v>298</v>
      </c>
      <c r="Z1598" s="6">
        <f>VLOOKUP($A1598,BUSINESS!$A$1:$J$2692,COLUMN(BUSINESS!$I1598),0)</f>
        <v>0.53300000000000003</v>
      </c>
      <c r="AA1598" s="6">
        <f>VLOOKUP($A1598,BUSINESS!$A$1:$J$2692,COLUMN(BUSINESS!$J1598),0)</f>
        <v>1.153</v>
      </c>
      <c r="AB1598" s="5"/>
      <c r="AC1598" s="5"/>
      <c r="AD1598" s="5"/>
      <c r="AE1598" s="5"/>
    </row>
    <row r="1599" spans="1:31" ht="15.75" customHeight="1" x14ac:dyDescent="0.25">
      <c r="A1599" s="6">
        <v>1598</v>
      </c>
      <c r="B1599" s="7" t="str">
        <f>VLOOKUP($A1599,GDP!$A$1:$H$2692,COLUMN(GDP!B1599),0)</f>
        <v>Europe</v>
      </c>
      <c r="C1599" s="8" t="str">
        <f>VLOOKUP($A1599,GDP!$A$1:$H$2692,COLUMN(GDP!C1599),0)</f>
        <v>Portugal-Europe</v>
      </c>
      <c r="D1599" s="9" t="str">
        <f>VLOOKUP($A1599,GDP!$A$1:$H$2692,COLUMN(GDP!D1599),0)</f>
        <v>2011</v>
      </c>
      <c r="E1599" s="8">
        <f>VLOOKUP($A1599,GDP!$A$1:$H$2692,COLUMN(GDP!E1599),0)</f>
        <v>238000000000</v>
      </c>
      <c r="F1599" s="7">
        <f>VLOOKUP($A1599,GDP!$A$1:$H$2692,COLUMN(GDP!F1599),0)</f>
        <v>0.10199999999999999</v>
      </c>
      <c r="G1599" s="7">
        <f>VLOOKUP($A1599,GDP!$A$1:$H$2692,COLUMN(GDP!G1599),0)</f>
        <v>2302</v>
      </c>
      <c r="H1599" s="7">
        <f>VLOOKUP($A1599,GDP!$A$1:$H$2692,COLUMN(GDP!H1599),0)</f>
        <v>0</v>
      </c>
      <c r="I1599" s="6">
        <f>VLOOKUP($A1599,ENERGY!$A$1:$F$2692,COLUMN(ENERGY!E1598),0)</f>
        <v>24815</v>
      </c>
      <c r="J1599" s="6">
        <f>VLOOKUP($A1599,ENERGY!$A$1:$F$2692,COLUMN(ENERGY!F1598),0)</f>
        <v>62863</v>
      </c>
      <c r="K1599" s="6">
        <f>VLOOKUP($A1599,'HUMAN RESOURCES'!$A$1:$M$2692,COLUMN('HUMAN RESOURCES'!$E1599),0)</f>
        <v>8.9999999999999993E-3</v>
      </c>
      <c r="L1599" s="6">
        <f>VLOOKUP($A1599,'HUMAN RESOURCES'!$A$1:$M$2692,COLUMN('HUMAN RESOURCES'!$F1599),0)</f>
        <v>3.0000000000000001E-3</v>
      </c>
      <c r="M1599" s="6">
        <f>VLOOKUP($A1599,'HUMAN RESOURCES'!$A$1:$M$2692,COLUMN('HUMAN RESOURCES'!$G1599),0)</f>
        <v>84</v>
      </c>
      <c r="N1599" s="6">
        <f>VLOOKUP($A1599,'HUMAN RESOURCES'!$A$1:$M$2692,COLUMN('HUMAN RESOURCES'!$H1599),0)</f>
        <v>77</v>
      </c>
      <c r="O1599" s="6">
        <f>VLOOKUP($A1599,'HUMAN RESOURCES'!$A$1:$M$2692,COLUMN('HUMAN RESOURCES'!$I1599),0)</f>
        <v>0.15</v>
      </c>
      <c r="P1599" s="6">
        <f>VLOOKUP($A1599,'HUMAN RESOURCES'!$A$1:$M$2692,COLUMN('HUMAN RESOURCES'!$J1599),0)</f>
        <v>0.66700000000000004</v>
      </c>
      <c r="Q1599" s="6">
        <f>VLOOKUP($A1599,'HUMAN RESOURCES'!$A$1:$M$2692,COLUMN('HUMAN RESOURCES'!$K1599),0)</f>
        <v>0.182</v>
      </c>
      <c r="R1599" s="6">
        <f>VLOOKUP($A1599,'HUMAN RESOURCES'!$A$1:$M$2692,COLUMN('HUMAN RESOURCES'!$L1599),0)</f>
        <v>10557560</v>
      </c>
      <c r="S1599" s="6">
        <f>VLOOKUP($A1599,'HUMAN RESOURCES'!$A$1:$M$2692,COLUMN('HUMAN RESOURCES'!$F1599),0)</f>
        <v>3.0000000000000001E-3</v>
      </c>
      <c r="T1599" s="6">
        <f>VLOOKUP($A1599,TOURISM!$A$1:$F$2692,COLUMN(TOURISM!$E1599),0)</f>
        <v>14882000000</v>
      </c>
      <c r="U1599" s="6">
        <f>VLOOKUP($A1599,TOURISM!$A$1:$F$2692,COLUMN(TOURISM!$F1599),0)</f>
        <v>4948000000</v>
      </c>
      <c r="V1599" s="6">
        <f>VLOOKUP($A1599,BUSINESS!$A$1:$J$2692,COLUMN(BUSINESS!$E1599),0)</f>
        <v>0.42699999999999999</v>
      </c>
      <c r="W1599" s="6">
        <f>VLOOKUP($A1599,BUSINESS!$A$1:$J$2692,COLUMN(BUSINESS!$F1599),0)</f>
        <v>4</v>
      </c>
      <c r="X1599" s="6">
        <f>VLOOKUP($A1599,BUSINESS!$A$1:$J$2692,COLUMN(BUSINESS!$G1599),0)</f>
        <v>0</v>
      </c>
      <c r="Y1599" s="6">
        <f>VLOOKUP($A1599,BUSINESS!$A$1:$J$2692,COLUMN(BUSINESS!$H1599),0)</f>
        <v>275</v>
      </c>
      <c r="Z1599" s="6">
        <f>VLOOKUP($A1599,BUSINESS!$A$1:$J$2692,COLUMN(BUSINESS!$I1599),0)</f>
        <v>0.55200000000000005</v>
      </c>
      <c r="AA1599" s="6">
        <f>VLOOKUP($A1599,BUSINESS!$A$1:$J$2692,COLUMN(BUSINESS!$J1599),0)</f>
        <v>1.1639999999999999</v>
      </c>
      <c r="AB1599" s="5"/>
      <c r="AC1599" s="5"/>
      <c r="AD1599" s="5"/>
      <c r="AE1599" s="5"/>
    </row>
    <row r="1600" spans="1:31" ht="15.75" customHeight="1" x14ac:dyDescent="0.25">
      <c r="A1600" s="6">
        <v>1599</v>
      </c>
      <c r="B1600" s="7" t="str">
        <f>VLOOKUP($A1600,GDP!$A$1:$H$2692,COLUMN(GDP!B1600),0)</f>
        <v>Europe</v>
      </c>
      <c r="C1600" s="8" t="str">
        <f>VLOOKUP($A1600,GDP!$A$1:$H$2692,COLUMN(GDP!C1600),0)</f>
        <v>Portugal-Europe</v>
      </c>
      <c r="D1600" s="9" t="str">
        <f>VLOOKUP($A1600,GDP!$A$1:$H$2692,COLUMN(GDP!D1600),0)</f>
        <v>2012</v>
      </c>
      <c r="E1600" s="8">
        <f>VLOOKUP($A1600,GDP!$A$1:$H$2692,COLUMN(GDP!E1600),0)</f>
        <v>212000000000</v>
      </c>
      <c r="F1600" s="7">
        <f>VLOOKUP($A1600,GDP!$A$1:$H$2692,COLUMN(GDP!F1600),0)</f>
        <v>9.4E-2</v>
      </c>
      <c r="G1600" s="7">
        <f>VLOOKUP($A1600,GDP!$A$1:$H$2692,COLUMN(GDP!G1600),0)</f>
        <v>1905</v>
      </c>
      <c r="H1600" s="7">
        <f>VLOOKUP($A1600,GDP!$A$1:$H$2692,COLUMN(GDP!H1600),0)</f>
        <v>0</v>
      </c>
      <c r="I1600" s="6">
        <f>VLOOKUP($A1600,ENERGY!$A$1:$F$2692,COLUMN(ENERGY!E1599),0)</f>
        <v>24673</v>
      </c>
      <c r="J1600" s="6">
        <f>VLOOKUP($A1600,ENERGY!$A$1:$F$2692,COLUMN(ENERGY!F1599),0)</f>
        <v>62966</v>
      </c>
      <c r="K1600" s="6">
        <f>VLOOKUP($A1600,'HUMAN RESOURCES'!$A$1:$M$2692,COLUMN('HUMAN RESOURCES'!$E1600),0)</f>
        <v>8.9999999999999993E-3</v>
      </c>
      <c r="L1600" s="6">
        <f>VLOOKUP($A1600,'HUMAN RESOURCES'!$A$1:$M$2692,COLUMN('HUMAN RESOURCES'!$F1600),0)</f>
        <v>3.0000000000000001E-3</v>
      </c>
      <c r="M1600" s="6">
        <f>VLOOKUP($A1600,'HUMAN RESOURCES'!$A$1:$M$2692,COLUMN('HUMAN RESOURCES'!$G1600),0)</f>
        <v>84</v>
      </c>
      <c r="N1600" s="6">
        <f>VLOOKUP($A1600,'HUMAN RESOURCES'!$A$1:$M$2692,COLUMN('HUMAN RESOURCES'!$H1600),0)</f>
        <v>77</v>
      </c>
      <c r="O1600" s="6">
        <f>VLOOKUP($A1600,'HUMAN RESOURCES'!$A$1:$M$2692,COLUMN('HUMAN RESOURCES'!$I1600),0)</f>
        <v>0.14899999999999999</v>
      </c>
      <c r="P1600" s="6">
        <f>VLOOKUP($A1600,'HUMAN RESOURCES'!$A$1:$M$2692,COLUMN('HUMAN RESOURCES'!$J1600),0)</f>
        <v>0.66600000000000004</v>
      </c>
      <c r="Q1600" s="6">
        <f>VLOOKUP($A1600,'HUMAN RESOURCES'!$A$1:$M$2692,COLUMN('HUMAN RESOURCES'!$K1600),0)</f>
        <v>0.185</v>
      </c>
      <c r="R1600" s="6">
        <f>VLOOKUP($A1600,'HUMAN RESOURCES'!$A$1:$M$2692,COLUMN('HUMAN RESOURCES'!$L1600),0)</f>
        <v>10514844</v>
      </c>
      <c r="S1600" s="6">
        <f>VLOOKUP($A1600,'HUMAN RESOURCES'!$A$1:$M$2692,COLUMN('HUMAN RESOURCES'!$F1600),0)</f>
        <v>3.0000000000000001E-3</v>
      </c>
      <c r="T1600" s="6">
        <f>VLOOKUP($A1600,TOURISM!$A$1:$F$2692,COLUMN(TOURISM!$E1600),0)</f>
        <v>14559000000</v>
      </c>
      <c r="U1600" s="6">
        <f>VLOOKUP($A1600,TOURISM!$A$1:$F$2692,COLUMN(TOURISM!$F1600),0)</f>
        <v>4490000000</v>
      </c>
      <c r="V1600" s="6">
        <f>VLOOKUP($A1600,BUSINESS!$A$1:$J$2692,COLUMN(BUSINESS!$E1600),0)</f>
        <v>0.42</v>
      </c>
      <c r="W1600" s="6">
        <f>VLOOKUP($A1600,BUSINESS!$A$1:$J$2692,COLUMN(BUSINESS!$F1600),0)</f>
        <v>4</v>
      </c>
      <c r="X1600" s="6">
        <f>VLOOKUP($A1600,BUSINESS!$A$1:$J$2692,COLUMN(BUSINESS!$G1600),0)</f>
        <v>29</v>
      </c>
      <c r="Y1600" s="6">
        <f>VLOOKUP($A1600,BUSINESS!$A$1:$J$2692,COLUMN(BUSINESS!$H1600),0)</f>
        <v>275</v>
      </c>
      <c r="Z1600" s="6">
        <f>VLOOKUP($A1600,BUSINESS!$A$1:$J$2692,COLUMN(BUSINESS!$I1600),0)</f>
        <v>0.60299999999999998</v>
      </c>
      <c r="AA1600" s="6">
        <f>VLOOKUP($A1600,BUSINESS!$A$1:$J$2692,COLUMN(BUSINESS!$J1600),0)</f>
        <v>1.1399999999999999</v>
      </c>
      <c r="AB1600" s="5"/>
      <c r="AC1600" s="5"/>
      <c r="AD1600" s="5"/>
      <c r="AE1600" s="5"/>
    </row>
    <row r="1601" spans="1:31" ht="15.75" customHeight="1" x14ac:dyDescent="0.25">
      <c r="A1601" s="6">
        <v>1600</v>
      </c>
      <c r="B1601" s="7" t="str">
        <f>VLOOKUP($A1601,GDP!$A$1:$H$2692,COLUMN(GDP!B1601),0)</f>
        <v>Europe</v>
      </c>
      <c r="C1601" s="8" t="str">
        <f>VLOOKUP($A1601,GDP!$A$1:$H$2692,COLUMN(GDP!C1601),0)</f>
        <v>Romania-Europe</v>
      </c>
      <c r="D1601" s="9" t="str">
        <f>VLOOKUP($A1601,GDP!$A$1:$H$2692,COLUMN(GDP!D1601),0)</f>
        <v>2000</v>
      </c>
      <c r="E1601" s="8">
        <f>VLOOKUP($A1601,GDP!$A$1:$H$2692,COLUMN(GDP!E1601),0)</f>
        <v>37305099928</v>
      </c>
      <c r="F1601" s="7">
        <f>VLOOKUP($A1601,GDP!$A$1:$H$2692,COLUMN(GDP!F1601),0)</f>
        <v>4.2999999999999997E-2</v>
      </c>
      <c r="G1601" s="7">
        <f>VLOOKUP($A1601,GDP!$A$1:$H$2692,COLUMN(GDP!G1601),0)</f>
        <v>72</v>
      </c>
      <c r="H1601" s="7">
        <f>VLOOKUP($A1601,GDP!$A$1:$H$2692,COLUMN(GDP!H1601),0)</f>
        <v>0.53900000000000003</v>
      </c>
      <c r="I1601" s="6">
        <f>VLOOKUP($A1601,ENERGY!$A$1:$F$2692,COLUMN(ENERGY!E1600),0)</f>
        <v>0</v>
      </c>
      <c r="J1601" s="6">
        <f>VLOOKUP($A1601,ENERGY!$A$1:$F$2692,COLUMN(ENERGY!F1600),0)</f>
        <v>0</v>
      </c>
      <c r="K1601" s="6">
        <f>VLOOKUP($A1601,'HUMAN RESOURCES'!$A$1:$M$2692,COLUMN('HUMAN RESOURCES'!$E1601),0)</f>
        <v>0.01</v>
      </c>
      <c r="L1601" s="6">
        <f>VLOOKUP($A1601,'HUMAN RESOURCES'!$A$1:$M$2692,COLUMN('HUMAN RESOURCES'!$F1601),0)</f>
        <v>2.3E-2</v>
      </c>
      <c r="M1601" s="6">
        <f>VLOOKUP($A1601,'HUMAN RESOURCES'!$A$1:$M$2692,COLUMN('HUMAN RESOURCES'!$G1601),0)</f>
        <v>75</v>
      </c>
      <c r="N1601" s="6">
        <f>VLOOKUP($A1601,'HUMAN RESOURCES'!$A$1:$M$2692,COLUMN('HUMAN RESOURCES'!$H1601),0)</f>
        <v>68</v>
      </c>
      <c r="O1601" s="6">
        <f>VLOOKUP($A1601,'HUMAN RESOURCES'!$A$1:$M$2692,COLUMN('HUMAN RESOURCES'!$I1601),0)</f>
        <v>0.186</v>
      </c>
      <c r="P1601" s="6">
        <f>VLOOKUP($A1601,'HUMAN RESOURCES'!$A$1:$M$2692,COLUMN('HUMAN RESOURCES'!$J1601),0)</f>
        <v>0.68</v>
      </c>
      <c r="Q1601" s="6">
        <f>VLOOKUP($A1601,'HUMAN RESOURCES'!$A$1:$M$2692,COLUMN('HUMAN RESOURCES'!$K1601),0)</f>
        <v>0.13400000000000001</v>
      </c>
      <c r="R1601" s="6">
        <f>VLOOKUP($A1601,'HUMAN RESOURCES'!$A$1:$M$2692,COLUMN('HUMAN RESOURCES'!$L1601),0)</f>
        <v>22442971</v>
      </c>
      <c r="S1601" s="6">
        <f>VLOOKUP($A1601,'HUMAN RESOURCES'!$A$1:$M$2692,COLUMN('HUMAN RESOURCES'!$F1601),0)</f>
        <v>2.3E-2</v>
      </c>
      <c r="T1601" s="6">
        <f>VLOOKUP($A1601,TOURISM!$A$1:$F$2692,COLUMN(TOURISM!$E1601),0)</f>
        <v>394000000</v>
      </c>
      <c r="U1601" s="6">
        <f>VLOOKUP($A1601,TOURISM!$A$1:$F$2692,COLUMN(TOURISM!$F1601),0)</f>
        <v>447000000</v>
      </c>
      <c r="V1601" s="6">
        <f>VLOOKUP($A1601,BUSINESS!$A$1:$J$2692,COLUMN(BUSINESS!$E1601),0)</f>
        <v>0</v>
      </c>
      <c r="W1601" s="6">
        <f>VLOOKUP($A1601,BUSINESS!$A$1:$J$2692,COLUMN(BUSINESS!$F1601),0)</f>
        <v>0</v>
      </c>
      <c r="X1601" s="6">
        <f>VLOOKUP($A1601,BUSINESS!$A$1:$J$2692,COLUMN(BUSINESS!$G1601),0)</f>
        <v>0</v>
      </c>
      <c r="Y1601" s="6">
        <f>VLOOKUP($A1601,BUSINESS!$A$1:$J$2692,COLUMN(BUSINESS!$H1601),0)</f>
        <v>0</v>
      </c>
      <c r="Z1601" s="6">
        <f>VLOOKUP($A1601,BUSINESS!$A$1:$J$2692,COLUMN(BUSINESS!$I1601),0)</f>
        <v>3.5999999999999997E-2</v>
      </c>
      <c r="AA1601" s="6">
        <f>VLOOKUP($A1601,BUSINESS!$A$1:$J$2692,COLUMN(BUSINESS!$J1601),0)</f>
        <v>0.112</v>
      </c>
      <c r="AB1601" s="5"/>
      <c r="AC1601" s="5"/>
      <c r="AD1601" s="5"/>
      <c r="AE1601" s="5"/>
    </row>
    <row r="1602" spans="1:31" ht="15.75" customHeight="1" x14ac:dyDescent="0.25">
      <c r="A1602" s="6">
        <v>1601</v>
      </c>
      <c r="B1602" s="7" t="str">
        <f>VLOOKUP($A1602,GDP!$A$1:$H$2692,COLUMN(GDP!B1602),0)</f>
        <v>Europe</v>
      </c>
      <c r="C1602" s="8" t="str">
        <f>VLOOKUP($A1602,GDP!$A$1:$H$2692,COLUMN(GDP!C1602),0)</f>
        <v>Romania-Europe</v>
      </c>
      <c r="D1602" s="9" t="str">
        <f>VLOOKUP($A1602,GDP!$A$1:$H$2692,COLUMN(GDP!D1602),0)</f>
        <v>2001</v>
      </c>
      <c r="E1602" s="8">
        <f>VLOOKUP($A1602,GDP!$A$1:$H$2692,COLUMN(GDP!E1602),0)</f>
        <v>40585886769</v>
      </c>
      <c r="F1602" s="7">
        <f>VLOOKUP($A1602,GDP!$A$1:$H$2692,COLUMN(GDP!F1602),0)</f>
        <v>4.3999999999999997E-2</v>
      </c>
      <c r="G1602" s="7">
        <f>VLOOKUP($A1602,GDP!$A$1:$H$2692,COLUMN(GDP!G1602),0)</f>
        <v>79</v>
      </c>
      <c r="H1602" s="7">
        <f>VLOOKUP($A1602,GDP!$A$1:$H$2692,COLUMN(GDP!H1602),0)</f>
        <v>0.45400000000000001</v>
      </c>
      <c r="I1602" s="6">
        <f>VLOOKUP($A1602,ENERGY!$A$1:$F$2692,COLUMN(ENERGY!E1601),0)</f>
        <v>35830</v>
      </c>
      <c r="J1602" s="6">
        <f>VLOOKUP($A1602,ENERGY!$A$1:$F$2692,COLUMN(ENERGY!F1601),0)</f>
        <v>0</v>
      </c>
      <c r="K1602" s="6">
        <f>VLOOKUP($A1602,'HUMAN RESOURCES'!$A$1:$M$2692,COLUMN('HUMAN RESOURCES'!$E1602),0)</f>
        <v>0.01</v>
      </c>
      <c r="L1602" s="6">
        <f>VLOOKUP($A1602,'HUMAN RESOURCES'!$A$1:$M$2692,COLUMN('HUMAN RESOURCES'!$F1602),0)</f>
        <v>2.1999999999999999E-2</v>
      </c>
      <c r="M1602" s="6">
        <f>VLOOKUP($A1602,'HUMAN RESOURCES'!$A$1:$M$2692,COLUMN('HUMAN RESOURCES'!$G1602),0)</f>
        <v>75</v>
      </c>
      <c r="N1602" s="6">
        <f>VLOOKUP($A1602,'HUMAN RESOURCES'!$A$1:$M$2692,COLUMN('HUMAN RESOURCES'!$H1602),0)</f>
        <v>68</v>
      </c>
      <c r="O1602" s="6">
        <f>VLOOKUP($A1602,'HUMAN RESOURCES'!$A$1:$M$2692,COLUMN('HUMAN RESOURCES'!$I1602),0)</f>
        <v>0.18099999999999999</v>
      </c>
      <c r="P1602" s="6">
        <f>VLOOKUP($A1602,'HUMAN RESOURCES'!$A$1:$M$2692,COLUMN('HUMAN RESOURCES'!$J1602),0)</f>
        <v>0.68300000000000005</v>
      </c>
      <c r="Q1602" s="6">
        <f>VLOOKUP($A1602,'HUMAN RESOURCES'!$A$1:$M$2692,COLUMN('HUMAN RESOURCES'!$K1602),0)</f>
        <v>0.13700000000000001</v>
      </c>
      <c r="R1602" s="6">
        <f>VLOOKUP($A1602,'HUMAN RESOURCES'!$A$1:$M$2692,COLUMN('HUMAN RESOURCES'!$L1602),0)</f>
        <v>22131970</v>
      </c>
      <c r="S1602" s="6">
        <f>VLOOKUP($A1602,'HUMAN RESOURCES'!$A$1:$M$2692,COLUMN('HUMAN RESOURCES'!$F1602),0)</f>
        <v>2.1999999999999999E-2</v>
      </c>
      <c r="T1602" s="6">
        <f>VLOOKUP($A1602,TOURISM!$A$1:$F$2692,COLUMN(TOURISM!$E1602),0)</f>
        <v>419000000</v>
      </c>
      <c r="U1602" s="6">
        <f>VLOOKUP($A1602,TOURISM!$A$1:$F$2692,COLUMN(TOURISM!$F1602),0)</f>
        <v>475000000</v>
      </c>
      <c r="V1602" s="6">
        <f>VLOOKUP($A1602,BUSINESS!$A$1:$J$2692,COLUMN(BUSINESS!$E1602),0)</f>
        <v>0</v>
      </c>
      <c r="W1602" s="6">
        <f>VLOOKUP($A1602,BUSINESS!$A$1:$J$2692,COLUMN(BUSINESS!$F1602),0)</f>
        <v>0</v>
      </c>
      <c r="X1602" s="6">
        <f>VLOOKUP($A1602,BUSINESS!$A$1:$J$2692,COLUMN(BUSINESS!$G1602),0)</f>
        <v>0</v>
      </c>
      <c r="Y1602" s="6">
        <f>VLOOKUP($A1602,BUSINESS!$A$1:$J$2692,COLUMN(BUSINESS!$H1602),0)</f>
        <v>0</v>
      </c>
      <c r="Z1602" s="6">
        <f>VLOOKUP($A1602,BUSINESS!$A$1:$J$2692,COLUMN(BUSINESS!$I1602),0)</f>
        <v>4.4999999999999998E-2</v>
      </c>
      <c r="AA1602" s="6">
        <f>VLOOKUP($A1602,BUSINESS!$A$1:$J$2692,COLUMN(BUSINESS!$J1602),0)</f>
        <v>0.17199999999999999</v>
      </c>
      <c r="AB1602" s="5"/>
      <c r="AC1602" s="5"/>
      <c r="AD1602" s="5"/>
      <c r="AE1602" s="5"/>
    </row>
    <row r="1603" spans="1:31" ht="15.75" customHeight="1" x14ac:dyDescent="0.25">
      <c r="A1603" s="6">
        <v>1602</v>
      </c>
      <c r="B1603" s="7" t="str">
        <f>VLOOKUP($A1603,GDP!$A$1:$H$2692,COLUMN(GDP!B1603),0)</f>
        <v>Europe</v>
      </c>
      <c r="C1603" s="8" t="str">
        <f>VLOOKUP($A1603,GDP!$A$1:$H$2692,COLUMN(GDP!C1603),0)</f>
        <v>Romania-Europe</v>
      </c>
      <c r="D1603" s="9" t="str">
        <f>VLOOKUP($A1603,GDP!$A$1:$H$2692,COLUMN(GDP!D1603),0)</f>
        <v>2002</v>
      </c>
      <c r="E1603" s="8">
        <f>VLOOKUP($A1603,GDP!$A$1:$H$2692,COLUMN(GDP!E1603),0)</f>
        <v>45988510814</v>
      </c>
      <c r="F1603" s="7">
        <f>VLOOKUP($A1603,GDP!$A$1:$H$2692,COLUMN(GDP!F1603),0)</f>
        <v>4.5999999999999999E-2</v>
      </c>
      <c r="G1603" s="7">
        <f>VLOOKUP($A1603,GDP!$A$1:$H$2692,COLUMN(GDP!G1603),0)</f>
        <v>97</v>
      </c>
      <c r="H1603" s="7">
        <f>VLOOKUP($A1603,GDP!$A$1:$H$2692,COLUMN(GDP!H1603),0)</f>
        <v>0.35399999999999998</v>
      </c>
      <c r="I1603" s="6">
        <f>VLOOKUP($A1603,ENERGY!$A$1:$F$2692,COLUMN(ENERGY!E1602),0)</f>
        <v>35031</v>
      </c>
      <c r="J1603" s="6">
        <f>VLOOKUP($A1603,ENERGY!$A$1:$F$2692,COLUMN(ENERGY!F1602),0)</f>
        <v>78745</v>
      </c>
      <c r="K1603" s="6">
        <f>VLOOKUP($A1603,'HUMAN RESOURCES'!$A$1:$M$2692,COLUMN('HUMAN RESOURCES'!$E1603),0)</f>
        <v>0.01</v>
      </c>
      <c r="L1603" s="6">
        <f>VLOOKUP($A1603,'HUMAN RESOURCES'!$A$1:$M$2692,COLUMN('HUMAN RESOURCES'!$F1603),0)</f>
        <v>2.1999999999999999E-2</v>
      </c>
      <c r="M1603" s="6">
        <f>VLOOKUP($A1603,'HUMAN RESOURCES'!$A$1:$M$2692,COLUMN('HUMAN RESOURCES'!$G1603),0)</f>
        <v>75</v>
      </c>
      <c r="N1603" s="6">
        <f>VLOOKUP($A1603,'HUMAN RESOURCES'!$A$1:$M$2692,COLUMN('HUMAN RESOURCES'!$H1603),0)</f>
        <v>67</v>
      </c>
      <c r="O1603" s="6">
        <f>VLOOKUP($A1603,'HUMAN RESOURCES'!$A$1:$M$2692,COLUMN('HUMAN RESOURCES'!$I1603),0)</f>
        <v>0.17399999999999999</v>
      </c>
      <c r="P1603" s="6">
        <f>VLOOKUP($A1603,'HUMAN RESOURCES'!$A$1:$M$2692,COLUMN('HUMAN RESOURCES'!$J1603),0)</f>
        <v>0.68600000000000005</v>
      </c>
      <c r="Q1603" s="6">
        <f>VLOOKUP($A1603,'HUMAN RESOURCES'!$A$1:$M$2692,COLUMN('HUMAN RESOURCES'!$K1603),0)</f>
        <v>0.14000000000000001</v>
      </c>
      <c r="R1603" s="6">
        <f>VLOOKUP($A1603,'HUMAN RESOURCES'!$A$1:$M$2692,COLUMN('HUMAN RESOURCES'!$L1603),0)</f>
        <v>21730496</v>
      </c>
      <c r="S1603" s="6">
        <f>VLOOKUP($A1603,'HUMAN RESOURCES'!$A$1:$M$2692,COLUMN('HUMAN RESOURCES'!$F1603),0)</f>
        <v>2.1999999999999999E-2</v>
      </c>
      <c r="T1603" s="6">
        <f>VLOOKUP($A1603,TOURISM!$A$1:$F$2692,COLUMN(TOURISM!$E1603),0)</f>
        <v>400000000</v>
      </c>
      <c r="U1603" s="6">
        <f>VLOOKUP($A1603,TOURISM!$A$1:$F$2692,COLUMN(TOURISM!$F1603),0)</f>
        <v>448000000</v>
      </c>
      <c r="V1603" s="6">
        <f>VLOOKUP($A1603,BUSINESS!$A$1:$J$2692,COLUMN(BUSINESS!$E1603),0)</f>
        <v>0</v>
      </c>
      <c r="W1603" s="6">
        <f>VLOOKUP($A1603,BUSINESS!$A$1:$J$2692,COLUMN(BUSINESS!$F1603),0)</f>
        <v>0</v>
      </c>
      <c r="X1603" s="6">
        <f>VLOOKUP($A1603,BUSINESS!$A$1:$J$2692,COLUMN(BUSINESS!$G1603),0)</f>
        <v>0</v>
      </c>
      <c r="Y1603" s="6">
        <f>VLOOKUP($A1603,BUSINESS!$A$1:$J$2692,COLUMN(BUSINESS!$H1603),0)</f>
        <v>0</v>
      </c>
      <c r="Z1603" s="6">
        <f>VLOOKUP($A1603,BUSINESS!$A$1:$J$2692,COLUMN(BUSINESS!$I1603),0)</f>
        <v>6.6000000000000003E-2</v>
      </c>
      <c r="AA1603" s="6">
        <f>VLOOKUP($A1603,BUSINESS!$A$1:$J$2692,COLUMN(BUSINESS!$J1603),0)</f>
        <v>0.23</v>
      </c>
      <c r="AB1603" s="5"/>
      <c r="AC1603" s="5"/>
      <c r="AD1603" s="5"/>
      <c r="AE1603" s="5"/>
    </row>
    <row r="1604" spans="1:31" ht="15.75" customHeight="1" x14ac:dyDescent="0.25">
      <c r="A1604" s="6">
        <v>1603</v>
      </c>
      <c r="B1604" s="7" t="str">
        <f>VLOOKUP($A1604,GDP!$A$1:$H$2692,COLUMN(GDP!B1604),0)</f>
        <v>Europe</v>
      </c>
      <c r="C1604" s="8" t="str">
        <f>VLOOKUP($A1604,GDP!$A$1:$H$2692,COLUMN(GDP!C1604),0)</f>
        <v>Romania-Europe</v>
      </c>
      <c r="D1604" s="9" t="str">
        <f>VLOOKUP($A1604,GDP!$A$1:$H$2692,COLUMN(GDP!D1604),0)</f>
        <v>2003</v>
      </c>
      <c r="E1604" s="8">
        <f>VLOOKUP($A1604,GDP!$A$1:$H$2692,COLUMN(GDP!E1604),0)</f>
        <v>59466017706</v>
      </c>
      <c r="F1604" s="7">
        <f>VLOOKUP($A1604,GDP!$A$1:$H$2692,COLUMN(GDP!F1604),0)</f>
        <v>5.2999999999999999E-2</v>
      </c>
      <c r="G1604" s="7">
        <f>VLOOKUP($A1604,GDP!$A$1:$H$2692,COLUMN(GDP!G1604),0)</f>
        <v>146</v>
      </c>
      <c r="H1604" s="7">
        <f>VLOOKUP($A1604,GDP!$A$1:$H$2692,COLUMN(GDP!H1604),0)</f>
        <v>0.254</v>
      </c>
      <c r="I1604" s="6">
        <f>VLOOKUP($A1604,ENERGY!$A$1:$F$2692,COLUMN(ENERGY!E1603),0)</f>
        <v>34882</v>
      </c>
      <c r="J1604" s="6">
        <f>VLOOKUP($A1604,ENERGY!$A$1:$F$2692,COLUMN(ENERGY!F1603),0)</f>
        <v>80307</v>
      </c>
      <c r="K1604" s="6">
        <f>VLOOKUP($A1604,'HUMAN RESOURCES'!$A$1:$M$2692,COLUMN('HUMAN RESOURCES'!$E1604),0)</f>
        <v>0.01</v>
      </c>
      <c r="L1604" s="6">
        <f>VLOOKUP($A1604,'HUMAN RESOURCES'!$A$1:$M$2692,COLUMN('HUMAN RESOURCES'!$F1604),0)</f>
        <v>2.1000000000000001E-2</v>
      </c>
      <c r="M1604" s="6">
        <f>VLOOKUP($A1604,'HUMAN RESOURCES'!$A$1:$M$2692,COLUMN('HUMAN RESOURCES'!$G1604),0)</f>
        <v>75</v>
      </c>
      <c r="N1604" s="6">
        <f>VLOOKUP($A1604,'HUMAN RESOURCES'!$A$1:$M$2692,COLUMN('HUMAN RESOURCES'!$H1604),0)</f>
        <v>68</v>
      </c>
      <c r="O1604" s="6">
        <f>VLOOKUP($A1604,'HUMAN RESOURCES'!$A$1:$M$2692,COLUMN('HUMAN RESOURCES'!$I1604),0)</f>
        <v>0.16600000000000001</v>
      </c>
      <c r="P1604" s="6">
        <f>VLOOKUP($A1604,'HUMAN RESOURCES'!$A$1:$M$2692,COLUMN('HUMAN RESOURCES'!$J1604),0)</f>
        <v>0.69099999999999995</v>
      </c>
      <c r="Q1604" s="6">
        <f>VLOOKUP($A1604,'HUMAN RESOURCES'!$A$1:$M$2692,COLUMN('HUMAN RESOURCES'!$K1604),0)</f>
        <v>0.14299999999999999</v>
      </c>
      <c r="R1604" s="6">
        <f>VLOOKUP($A1604,'HUMAN RESOURCES'!$A$1:$M$2692,COLUMN('HUMAN RESOURCES'!$L1604),0)</f>
        <v>21574326</v>
      </c>
      <c r="S1604" s="6">
        <f>VLOOKUP($A1604,'HUMAN RESOURCES'!$A$1:$M$2692,COLUMN('HUMAN RESOURCES'!$F1604),0)</f>
        <v>2.1000000000000001E-2</v>
      </c>
      <c r="T1604" s="6">
        <f>VLOOKUP($A1604,TOURISM!$A$1:$F$2692,COLUMN(TOURISM!$E1604),0)</f>
        <v>523000000</v>
      </c>
      <c r="U1604" s="6">
        <f>VLOOKUP($A1604,TOURISM!$A$1:$F$2692,COLUMN(TOURISM!$F1604),0)</f>
        <v>572000000</v>
      </c>
      <c r="V1604" s="6">
        <f>VLOOKUP($A1604,BUSINESS!$A$1:$J$2692,COLUMN(BUSINESS!$E1604),0)</f>
        <v>0</v>
      </c>
      <c r="W1604" s="6">
        <f>VLOOKUP($A1604,BUSINESS!$A$1:$J$2692,COLUMN(BUSINESS!$F1604),0)</f>
        <v>29</v>
      </c>
      <c r="X1604" s="6">
        <f>VLOOKUP($A1604,BUSINESS!$A$1:$J$2692,COLUMN(BUSINESS!$G1604),0)</f>
        <v>0</v>
      </c>
      <c r="Y1604" s="6">
        <f>VLOOKUP($A1604,BUSINESS!$A$1:$J$2692,COLUMN(BUSINESS!$H1604),0)</f>
        <v>0</v>
      </c>
      <c r="Z1604" s="6">
        <f>VLOOKUP($A1604,BUSINESS!$A$1:$J$2692,COLUMN(BUSINESS!$I1604),0)</f>
        <v>8.8999999999999996E-2</v>
      </c>
      <c r="AA1604" s="6">
        <f>VLOOKUP($A1604,BUSINESS!$A$1:$J$2692,COLUMN(BUSINESS!$J1604),0)</f>
        <v>0.317</v>
      </c>
      <c r="AB1604" s="5"/>
      <c r="AC1604" s="5"/>
      <c r="AD1604" s="5"/>
      <c r="AE1604" s="5"/>
    </row>
    <row r="1605" spans="1:31" ht="15.75" customHeight="1" x14ac:dyDescent="0.25">
      <c r="A1605" s="6">
        <v>1604</v>
      </c>
      <c r="B1605" s="7" t="str">
        <f>VLOOKUP($A1605,GDP!$A$1:$H$2692,COLUMN(GDP!B1605),0)</f>
        <v>Europe</v>
      </c>
      <c r="C1605" s="8" t="str">
        <f>VLOOKUP($A1605,GDP!$A$1:$H$2692,COLUMN(GDP!C1605),0)</f>
        <v>Romania-Europe</v>
      </c>
      <c r="D1605" s="9" t="str">
        <f>VLOOKUP($A1605,GDP!$A$1:$H$2692,COLUMN(GDP!D1605),0)</f>
        <v>2004</v>
      </c>
      <c r="E1605" s="8">
        <f>VLOOKUP($A1605,GDP!$A$1:$H$2692,COLUMN(GDP!E1605),0)</f>
        <v>75794733525</v>
      </c>
      <c r="F1605" s="7">
        <f>VLOOKUP($A1605,GDP!$A$1:$H$2692,COLUMN(GDP!F1605),0)</f>
        <v>5.3999999999999999E-2</v>
      </c>
      <c r="G1605" s="7">
        <f>VLOOKUP($A1605,GDP!$A$1:$H$2692,COLUMN(GDP!G1605),0)</f>
        <v>190</v>
      </c>
      <c r="H1605" s="7">
        <f>VLOOKUP($A1605,GDP!$A$1:$H$2692,COLUMN(GDP!H1605),0)</f>
        <v>0.25600000000000001</v>
      </c>
      <c r="I1605" s="6">
        <f>VLOOKUP($A1605,ENERGY!$A$1:$F$2692,COLUMN(ENERGY!E1604),0)</f>
        <v>39617</v>
      </c>
      <c r="J1605" s="6">
        <f>VLOOKUP($A1605,ENERGY!$A$1:$F$2692,COLUMN(ENERGY!F1604),0)</f>
        <v>94645</v>
      </c>
      <c r="K1605" s="6">
        <f>VLOOKUP($A1605,'HUMAN RESOURCES'!$A$1:$M$2692,COLUMN('HUMAN RESOURCES'!$E1605),0)</f>
        <v>0.01</v>
      </c>
      <c r="L1605" s="6">
        <f>VLOOKUP($A1605,'HUMAN RESOURCES'!$A$1:$M$2692,COLUMN('HUMAN RESOURCES'!$F1605),0)</f>
        <v>0.02</v>
      </c>
      <c r="M1605" s="6">
        <f>VLOOKUP($A1605,'HUMAN RESOURCES'!$A$1:$M$2692,COLUMN('HUMAN RESOURCES'!$G1605),0)</f>
        <v>75</v>
      </c>
      <c r="N1605" s="6">
        <f>VLOOKUP($A1605,'HUMAN RESOURCES'!$A$1:$M$2692,COLUMN('HUMAN RESOURCES'!$H1605),0)</f>
        <v>68</v>
      </c>
      <c r="O1605" s="6">
        <f>VLOOKUP($A1605,'HUMAN RESOURCES'!$A$1:$M$2692,COLUMN('HUMAN RESOURCES'!$I1605),0)</f>
        <v>0.16</v>
      </c>
      <c r="P1605" s="6">
        <f>VLOOKUP($A1605,'HUMAN RESOURCES'!$A$1:$M$2692,COLUMN('HUMAN RESOURCES'!$J1605),0)</f>
        <v>0.69399999999999995</v>
      </c>
      <c r="Q1605" s="6">
        <f>VLOOKUP($A1605,'HUMAN RESOURCES'!$A$1:$M$2692,COLUMN('HUMAN RESOURCES'!$K1605),0)</f>
        <v>0.14599999999999999</v>
      </c>
      <c r="R1605" s="6">
        <f>VLOOKUP($A1605,'HUMAN RESOURCES'!$A$1:$M$2692,COLUMN('HUMAN RESOURCES'!$L1605),0)</f>
        <v>21451748</v>
      </c>
      <c r="S1605" s="6">
        <f>VLOOKUP($A1605,'HUMAN RESOURCES'!$A$1:$M$2692,COLUMN('HUMAN RESOURCES'!$F1605),0)</f>
        <v>0.02</v>
      </c>
      <c r="T1605" s="6">
        <f>VLOOKUP($A1605,TOURISM!$A$1:$F$2692,COLUMN(TOURISM!$E1605),0)</f>
        <v>607000000</v>
      </c>
      <c r="U1605" s="6">
        <f>VLOOKUP($A1605,TOURISM!$A$1:$F$2692,COLUMN(TOURISM!$F1605),0)</f>
        <v>672000000</v>
      </c>
      <c r="V1605" s="6">
        <f>VLOOKUP($A1605,BUSINESS!$A$1:$J$2692,COLUMN(BUSINESS!$E1605),0)</f>
        <v>0</v>
      </c>
      <c r="W1605" s="6">
        <f>VLOOKUP($A1605,BUSINESS!$A$1:$J$2692,COLUMN(BUSINESS!$F1605),0)</f>
        <v>28</v>
      </c>
      <c r="X1605" s="6">
        <f>VLOOKUP($A1605,BUSINESS!$A$1:$J$2692,COLUMN(BUSINESS!$G1605),0)</f>
        <v>0</v>
      </c>
      <c r="Y1605" s="6">
        <f>VLOOKUP($A1605,BUSINESS!$A$1:$J$2692,COLUMN(BUSINESS!$H1605),0)</f>
        <v>0</v>
      </c>
      <c r="Z1605" s="6">
        <f>VLOOKUP($A1605,BUSINESS!$A$1:$J$2692,COLUMN(BUSINESS!$I1605),0)</f>
        <v>0.15</v>
      </c>
      <c r="AA1605" s="6">
        <f>VLOOKUP($A1605,BUSINESS!$A$1:$J$2692,COLUMN(BUSINESS!$J1605),0)</f>
        <v>0.46100000000000002</v>
      </c>
      <c r="AB1605" s="5"/>
      <c r="AC1605" s="5"/>
      <c r="AD1605" s="5"/>
      <c r="AE1605" s="5"/>
    </row>
    <row r="1606" spans="1:31" ht="15.75" customHeight="1" x14ac:dyDescent="0.25">
      <c r="A1606" s="6">
        <v>1605</v>
      </c>
      <c r="B1606" s="7" t="str">
        <f>VLOOKUP($A1606,GDP!$A$1:$H$2692,COLUMN(GDP!B1606),0)</f>
        <v>Europe</v>
      </c>
      <c r="C1606" s="8" t="str">
        <f>VLOOKUP($A1606,GDP!$A$1:$H$2692,COLUMN(GDP!C1606),0)</f>
        <v>Romania-Europe</v>
      </c>
      <c r="D1606" s="9" t="str">
        <f>VLOOKUP($A1606,GDP!$A$1:$H$2692,COLUMN(GDP!D1606),0)</f>
        <v>2005</v>
      </c>
      <c r="E1606" s="8">
        <f>VLOOKUP($A1606,GDP!$A$1:$H$2692,COLUMN(GDP!E1606),0)</f>
        <v>99172613716</v>
      </c>
      <c r="F1606" s="7">
        <f>VLOOKUP($A1606,GDP!$A$1:$H$2692,COLUMN(GDP!F1606),0)</f>
        <v>5.5E-2</v>
      </c>
      <c r="G1606" s="7">
        <f>VLOOKUP($A1606,GDP!$A$1:$H$2692,COLUMN(GDP!G1606),0)</f>
        <v>251</v>
      </c>
      <c r="H1606" s="7">
        <f>VLOOKUP($A1606,GDP!$A$1:$H$2692,COLUMN(GDP!H1606),0)</f>
        <v>0.19600000000000001</v>
      </c>
      <c r="I1606" s="6">
        <f>VLOOKUP($A1606,ENERGY!$A$1:$F$2692,COLUMN(ENERGY!E1605),0)</f>
        <v>39757</v>
      </c>
      <c r="J1606" s="6">
        <f>VLOOKUP($A1606,ENERGY!$A$1:$F$2692,COLUMN(ENERGY!F1605),0)</f>
        <v>100960</v>
      </c>
      <c r="K1606" s="6">
        <f>VLOOKUP($A1606,'HUMAN RESOURCES'!$A$1:$M$2692,COLUMN('HUMAN RESOURCES'!$E1606),0)</f>
        <v>0.01</v>
      </c>
      <c r="L1606" s="6">
        <f>VLOOKUP($A1606,'HUMAN RESOURCES'!$A$1:$M$2692,COLUMN('HUMAN RESOURCES'!$F1606),0)</f>
        <v>1.7999999999999999E-2</v>
      </c>
      <c r="M1606" s="6">
        <f>VLOOKUP($A1606,'HUMAN RESOURCES'!$A$1:$M$2692,COLUMN('HUMAN RESOURCES'!$G1606),0)</f>
        <v>76</v>
      </c>
      <c r="N1606" s="6">
        <f>VLOOKUP($A1606,'HUMAN RESOURCES'!$A$1:$M$2692,COLUMN('HUMAN RESOURCES'!$H1606),0)</f>
        <v>68</v>
      </c>
      <c r="O1606" s="6">
        <f>VLOOKUP($A1606,'HUMAN RESOURCES'!$A$1:$M$2692,COLUMN('HUMAN RESOURCES'!$I1606),0)</f>
        <v>0.155</v>
      </c>
      <c r="P1606" s="6">
        <f>VLOOKUP($A1606,'HUMAN RESOURCES'!$A$1:$M$2692,COLUMN('HUMAN RESOURCES'!$J1606),0)</f>
        <v>0.69699999999999995</v>
      </c>
      <c r="Q1606" s="6">
        <f>VLOOKUP($A1606,'HUMAN RESOURCES'!$A$1:$M$2692,COLUMN('HUMAN RESOURCES'!$K1606),0)</f>
        <v>0.14799999999999999</v>
      </c>
      <c r="R1606" s="6">
        <f>VLOOKUP($A1606,'HUMAN RESOURCES'!$A$1:$M$2692,COLUMN('HUMAN RESOURCES'!$L1606),0)</f>
        <v>21319685</v>
      </c>
      <c r="S1606" s="6">
        <f>VLOOKUP($A1606,'HUMAN RESOURCES'!$A$1:$M$2692,COLUMN('HUMAN RESOURCES'!$F1606),0)</f>
        <v>1.7999999999999999E-2</v>
      </c>
      <c r="T1606" s="6">
        <f>VLOOKUP($A1606,TOURISM!$A$1:$F$2692,COLUMN(TOURISM!$E1606),0)</f>
        <v>1325000000</v>
      </c>
      <c r="U1606" s="6">
        <f>VLOOKUP($A1606,TOURISM!$A$1:$F$2692,COLUMN(TOURISM!$F1606),0)</f>
        <v>1073000000</v>
      </c>
      <c r="V1606" s="6">
        <f>VLOOKUP($A1606,BUSINESS!$A$1:$J$2692,COLUMN(BUSINESS!$E1606),0)</f>
        <v>0.55800000000000005</v>
      </c>
      <c r="W1606" s="6">
        <f>VLOOKUP($A1606,BUSINESS!$A$1:$J$2692,COLUMN(BUSINESS!$F1606),0)</f>
        <v>11</v>
      </c>
      <c r="X1606" s="6">
        <f>VLOOKUP($A1606,BUSINESS!$A$1:$J$2692,COLUMN(BUSINESS!$G1606),0)</f>
        <v>0</v>
      </c>
      <c r="Y1606" s="6">
        <f>VLOOKUP($A1606,BUSINESS!$A$1:$J$2692,COLUMN(BUSINESS!$H1606),0)</f>
        <v>190</v>
      </c>
      <c r="Z1606" s="6">
        <f>VLOOKUP($A1606,BUSINESS!$A$1:$J$2692,COLUMN(BUSINESS!$I1606),0)</f>
        <v>0.215</v>
      </c>
      <c r="AA1606" s="6">
        <f>VLOOKUP($A1606,BUSINESS!$A$1:$J$2692,COLUMN(BUSINESS!$J1606),0)</f>
        <v>0.60399999999999998</v>
      </c>
      <c r="AB1606" s="5"/>
      <c r="AC1606" s="5"/>
      <c r="AD1606" s="5"/>
      <c r="AE1606" s="5"/>
    </row>
    <row r="1607" spans="1:31" ht="15.75" customHeight="1" x14ac:dyDescent="0.25">
      <c r="A1607" s="6">
        <v>1606</v>
      </c>
      <c r="B1607" s="7" t="str">
        <f>VLOOKUP($A1607,GDP!$A$1:$H$2692,COLUMN(GDP!B1607),0)</f>
        <v>Europe</v>
      </c>
      <c r="C1607" s="8" t="str">
        <f>VLOOKUP($A1607,GDP!$A$1:$H$2692,COLUMN(GDP!C1607),0)</f>
        <v>Romania-Europe</v>
      </c>
      <c r="D1607" s="9" t="str">
        <f>VLOOKUP($A1607,GDP!$A$1:$H$2692,COLUMN(GDP!D1607),0)</f>
        <v>2006</v>
      </c>
      <c r="E1607" s="8">
        <f>VLOOKUP($A1607,GDP!$A$1:$H$2692,COLUMN(GDP!E1607),0)</f>
        <v>123000000000</v>
      </c>
      <c r="F1607" s="7">
        <f>VLOOKUP($A1607,GDP!$A$1:$H$2692,COLUMN(GDP!F1607),0)</f>
        <v>5.0999999999999997E-2</v>
      </c>
      <c r="G1607" s="7">
        <f>VLOOKUP($A1607,GDP!$A$1:$H$2692,COLUMN(GDP!G1607),0)</f>
        <v>289</v>
      </c>
      <c r="H1607" s="7">
        <f>VLOOKUP($A1607,GDP!$A$1:$H$2692,COLUMN(GDP!H1607),0)</f>
        <v>0.14000000000000001</v>
      </c>
      <c r="I1607" s="6">
        <f>VLOOKUP($A1607,ENERGY!$A$1:$F$2692,COLUMN(ENERGY!E1606),0)</f>
        <v>39936</v>
      </c>
      <c r="J1607" s="6">
        <f>VLOOKUP($A1607,ENERGY!$A$1:$F$2692,COLUMN(ENERGY!F1606),0)</f>
        <v>102595</v>
      </c>
      <c r="K1607" s="6">
        <f>VLOOKUP($A1607,'HUMAN RESOURCES'!$A$1:$M$2692,COLUMN('HUMAN RESOURCES'!$E1607),0)</f>
        <v>0.01</v>
      </c>
      <c r="L1607" s="6">
        <f>VLOOKUP($A1607,'HUMAN RESOURCES'!$A$1:$M$2692,COLUMN('HUMAN RESOURCES'!$F1607),0)</f>
        <v>1.7000000000000001E-2</v>
      </c>
      <c r="M1607" s="6">
        <f>VLOOKUP($A1607,'HUMAN RESOURCES'!$A$1:$M$2692,COLUMN('HUMAN RESOURCES'!$G1607),0)</f>
        <v>76</v>
      </c>
      <c r="N1607" s="6">
        <f>VLOOKUP($A1607,'HUMAN RESOURCES'!$A$1:$M$2692,COLUMN('HUMAN RESOURCES'!$H1607),0)</f>
        <v>69</v>
      </c>
      <c r="O1607" s="6">
        <f>VLOOKUP($A1607,'HUMAN RESOURCES'!$A$1:$M$2692,COLUMN('HUMAN RESOURCES'!$I1607),0)</f>
        <v>0.152</v>
      </c>
      <c r="P1607" s="6">
        <f>VLOOKUP($A1607,'HUMAN RESOURCES'!$A$1:$M$2692,COLUMN('HUMAN RESOURCES'!$J1607),0)</f>
        <v>0.7</v>
      </c>
      <c r="Q1607" s="6">
        <f>VLOOKUP($A1607,'HUMAN RESOURCES'!$A$1:$M$2692,COLUMN('HUMAN RESOURCES'!$K1607),0)</f>
        <v>0.14899999999999999</v>
      </c>
      <c r="R1607" s="6">
        <f>VLOOKUP($A1607,'HUMAN RESOURCES'!$A$1:$M$2692,COLUMN('HUMAN RESOURCES'!$L1607),0)</f>
        <v>21193760</v>
      </c>
      <c r="S1607" s="6">
        <f>VLOOKUP($A1607,'HUMAN RESOURCES'!$A$1:$M$2692,COLUMN('HUMAN RESOURCES'!$F1607),0)</f>
        <v>1.7000000000000001E-2</v>
      </c>
      <c r="T1607" s="6">
        <f>VLOOKUP($A1607,TOURISM!$A$1:$F$2692,COLUMN(TOURISM!$E1607),0)</f>
        <v>1676000000</v>
      </c>
      <c r="U1607" s="6">
        <f>VLOOKUP($A1607,TOURISM!$A$1:$F$2692,COLUMN(TOURISM!$F1607),0)</f>
        <v>1459000000</v>
      </c>
      <c r="V1607" s="6">
        <f>VLOOKUP($A1607,BUSINESS!$A$1:$J$2692,COLUMN(BUSINESS!$E1607),0)</f>
        <v>0.48199999999999998</v>
      </c>
      <c r="W1607" s="6">
        <f>VLOOKUP($A1607,BUSINESS!$A$1:$J$2692,COLUMN(BUSINESS!$F1607),0)</f>
        <v>11</v>
      </c>
      <c r="X1607" s="6">
        <f>VLOOKUP($A1607,BUSINESS!$A$1:$J$2692,COLUMN(BUSINESS!$G1607),0)</f>
        <v>0</v>
      </c>
      <c r="Y1607" s="6">
        <f>VLOOKUP($A1607,BUSINESS!$A$1:$J$2692,COLUMN(BUSINESS!$H1607),0)</f>
        <v>193</v>
      </c>
      <c r="Z1607" s="6">
        <f>VLOOKUP($A1607,BUSINESS!$A$1:$J$2692,COLUMN(BUSINESS!$I1607),0)</f>
        <v>0.247</v>
      </c>
      <c r="AA1607" s="6">
        <f>VLOOKUP($A1607,BUSINESS!$A$1:$J$2692,COLUMN(BUSINESS!$J1607),0)</f>
        <v>0.72499999999999998</v>
      </c>
      <c r="AB1607" s="5"/>
      <c r="AC1607" s="5"/>
      <c r="AD1607" s="5"/>
      <c r="AE1607" s="5"/>
    </row>
    <row r="1608" spans="1:31" ht="15.75" customHeight="1" x14ac:dyDescent="0.25">
      <c r="A1608" s="6">
        <v>1607</v>
      </c>
      <c r="B1608" s="7" t="str">
        <f>VLOOKUP($A1608,GDP!$A$1:$H$2692,COLUMN(GDP!B1608),0)</f>
        <v>Europe</v>
      </c>
      <c r="C1608" s="8" t="str">
        <f>VLOOKUP($A1608,GDP!$A$1:$H$2692,COLUMN(GDP!C1608),0)</f>
        <v>Romania-Europe</v>
      </c>
      <c r="D1608" s="9" t="str">
        <f>VLOOKUP($A1608,GDP!$A$1:$H$2692,COLUMN(GDP!D1608),0)</f>
        <v>2007</v>
      </c>
      <c r="E1608" s="8">
        <f>VLOOKUP($A1608,GDP!$A$1:$H$2692,COLUMN(GDP!E1608),0)</f>
        <v>171000000000</v>
      </c>
      <c r="F1608" s="7">
        <f>VLOOKUP($A1608,GDP!$A$1:$H$2692,COLUMN(GDP!F1608),0)</f>
        <v>5.1999999999999998E-2</v>
      </c>
      <c r="G1608" s="7">
        <f>VLOOKUP($A1608,GDP!$A$1:$H$2692,COLUMN(GDP!G1608),0)</f>
        <v>414</v>
      </c>
      <c r="H1608" s="7">
        <f>VLOOKUP($A1608,GDP!$A$1:$H$2692,COLUMN(GDP!H1608),0)</f>
        <v>0.13300000000000001</v>
      </c>
      <c r="I1608" s="6">
        <f>VLOOKUP($A1608,ENERGY!$A$1:$F$2692,COLUMN(ENERGY!E1607),0)</f>
        <v>38693</v>
      </c>
      <c r="J1608" s="6">
        <f>VLOOKUP($A1608,ENERGY!$A$1:$F$2692,COLUMN(ENERGY!F1607),0)</f>
        <v>95676</v>
      </c>
      <c r="K1608" s="6">
        <f>VLOOKUP($A1608,'HUMAN RESOURCES'!$A$1:$M$2692,COLUMN('HUMAN RESOURCES'!$E1608),0)</f>
        <v>0.01</v>
      </c>
      <c r="L1608" s="6">
        <f>VLOOKUP($A1608,'HUMAN RESOURCES'!$A$1:$M$2692,COLUMN('HUMAN RESOURCES'!$F1608),0)</f>
        <v>1.4999999999999999E-2</v>
      </c>
      <c r="M1608" s="6">
        <f>VLOOKUP($A1608,'HUMAN RESOURCES'!$A$1:$M$2692,COLUMN('HUMAN RESOURCES'!$G1608),0)</f>
        <v>76</v>
      </c>
      <c r="N1608" s="6">
        <f>VLOOKUP($A1608,'HUMAN RESOURCES'!$A$1:$M$2692,COLUMN('HUMAN RESOURCES'!$H1608),0)</f>
        <v>69</v>
      </c>
      <c r="O1608" s="6">
        <f>VLOOKUP($A1608,'HUMAN RESOURCES'!$A$1:$M$2692,COLUMN('HUMAN RESOURCES'!$I1608),0)</f>
        <v>0.15</v>
      </c>
      <c r="P1608" s="6">
        <f>VLOOKUP($A1608,'HUMAN RESOURCES'!$A$1:$M$2692,COLUMN('HUMAN RESOURCES'!$J1608),0)</f>
        <v>0.70099999999999996</v>
      </c>
      <c r="Q1608" s="6">
        <f>VLOOKUP($A1608,'HUMAN RESOURCES'!$A$1:$M$2692,COLUMN('HUMAN RESOURCES'!$K1608),0)</f>
        <v>0.14899999999999999</v>
      </c>
      <c r="R1608" s="6">
        <f>VLOOKUP($A1608,'HUMAN RESOURCES'!$A$1:$M$2692,COLUMN('HUMAN RESOURCES'!$L1608),0)</f>
        <v>20882982</v>
      </c>
      <c r="S1608" s="6">
        <f>VLOOKUP($A1608,'HUMAN RESOURCES'!$A$1:$M$2692,COLUMN('HUMAN RESOURCES'!$F1608),0)</f>
        <v>1.4999999999999999E-2</v>
      </c>
      <c r="T1608" s="6">
        <f>VLOOKUP($A1608,TOURISM!$A$1:$F$2692,COLUMN(TOURISM!$E1608),0)</f>
        <v>2073000000</v>
      </c>
      <c r="U1608" s="6">
        <f>VLOOKUP($A1608,TOURISM!$A$1:$F$2692,COLUMN(TOURISM!$F1608),0)</f>
        <v>1725000000</v>
      </c>
      <c r="V1608" s="6">
        <f>VLOOKUP($A1608,BUSINESS!$A$1:$J$2692,COLUMN(BUSINESS!$E1608),0)</f>
        <v>0.45600000000000002</v>
      </c>
      <c r="W1608" s="6">
        <f>VLOOKUP($A1608,BUSINESS!$A$1:$J$2692,COLUMN(BUSINESS!$F1608),0)</f>
        <v>9</v>
      </c>
      <c r="X1608" s="6">
        <f>VLOOKUP($A1608,BUSINESS!$A$1:$J$2692,COLUMN(BUSINESS!$G1608),0)</f>
        <v>0</v>
      </c>
      <c r="Y1608" s="6">
        <f>VLOOKUP($A1608,BUSINESS!$A$1:$J$2692,COLUMN(BUSINESS!$H1608),0)</f>
        <v>202</v>
      </c>
      <c r="Z1608" s="6">
        <f>VLOOKUP($A1608,BUSINESS!$A$1:$J$2692,COLUMN(BUSINESS!$I1608),0)</f>
        <v>0.28299999999999997</v>
      </c>
      <c r="AA1608" s="6">
        <f>VLOOKUP($A1608,BUSINESS!$A$1:$J$2692,COLUMN(BUSINESS!$J1608),0)</f>
        <v>0.92700000000000005</v>
      </c>
      <c r="AB1608" s="5"/>
      <c r="AC1608" s="5"/>
      <c r="AD1608" s="5"/>
      <c r="AE1608" s="5"/>
    </row>
    <row r="1609" spans="1:31" ht="15.75" customHeight="1" x14ac:dyDescent="0.25">
      <c r="A1609" s="6">
        <v>1608</v>
      </c>
      <c r="B1609" s="7" t="str">
        <f>VLOOKUP($A1609,GDP!$A$1:$H$2692,COLUMN(GDP!B1609),0)</f>
        <v>Europe</v>
      </c>
      <c r="C1609" s="8" t="str">
        <f>VLOOKUP($A1609,GDP!$A$1:$H$2692,COLUMN(GDP!C1609),0)</f>
        <v>Romania-Europe</v>
      </c>
      <c r="D1609" s="9" t="str">
        <f>VLOOKUP($A1609,GDP!$A$1:$H$2692,COLUMN(GDP!D1609),0)</f>
        <v>2008</v>
      </c>
      <c r="E1609" s="8">
        <f>VLOOKUP($A1609,GDP!$A$1:$H$2692,COLUMN(GDP!E1609),0)</f>
        <v>204000000000</v>
      </c>
      <c r="F1609" s="7">
        <f>VLOOKUP($A1609,GDP!$A$1:$H$2692,COLUMN(GDP!F1609),0)</f>
        <v>5.3999999999999999E-2</v>
      </c>
      <c r="G1609" s="7">
        <f>VLOOKUP($A1609,GDP!$A$1:$H$2692,COLUMN(GDP!G1609),0)</f>
        <v>516</v>
      </c>
      <c r="H1609" s="7">
        <f>VLOOKUP($A1609,GDP!$A$1:$H$2692,COLUMN(GDP!H1609),0)</f>
        <v>0.15</v>
      </c>
      <c r="I1609" s="6">
        <f>VLOOKUP($A1609,ENERGY!$A$1:$F$2692,COLUMN(ENERGY!E1608),0)</f>
        <v>38683</v>
      </c>
      <c r="J1609" s="6">
        <f>VLOOKUP($A1609,ENERGY!$A$1:$F$2692,COLUMN(ENERGY!F1608),0)</f>
        <v>95401</v>
      </c>
      <c r="K1609" s="6">
        <f>VLOOKUP($A1609,'HUMAN RESOURCES'!$A$1:$M$2692,COLUMN('HUMAN RESOURCES'!$E1609),0)</f>
        <v>1.0999999999999999E-2</v>
      </c>
      <c r="L1609" s="6">
        <f>VLOOKUP($A1609,'HUMAN RESOURCES'!$A$1:$M$2692,COLUMN('HUMAN RESOURCES'!$F1609),0)</f>
        <v>1.4E-2</v>
      </c>
      <c r="M1609" s="6">
        <f>VLOOKUP($A1609,'HUMAN RESOURCES'!$A$1:$M$2692,COLUMN('HUMAN RESOURCES'!$G1609),0)</f>
        <v>76</v>
      </c>
      <c r="N1609" s="6">
        <f>VLOOKUP($A1609,'HUMAN RESOURCES'!$A$1:$M$2692,COLUMN('HUMAN RESOURCES'!$H1609),0)</f>
        <v>69</v>
      </c>
      <c r="O1609" s="6">
        <f>VLOOKUP($A1609,'HUMAN RESOURCES'!$A$1:$M$2692,COLUMN('HUMAN RESOURCES'!$I1609),0)</f>
        <v>0.15</v>
      </c>
      <c r="P1609" s="6">
        <f>VLOOKUP($A1609,'HUMAN RESOURCES'!$A$1:$M$2692,COLUMN('HUMAN RESOURCES'!$J1609),0)</f>
        <v>0.70199999999999996</v>
      </c>
      <c r="Q1609" s="6">
        <f>VLOOKUP($A1609,'HUMAN RESOURCES'!$A$1:$M$2692,COLUMN('HUMAN RESOURCES'!$K1609),0)</f>
        <v>0.14899999999999999</v>
      </c>
      <c r="R1609" s="6">
        <f>VLOOKUP($A1609,'HUMAN RESOURCES'!$A$1:$M$2692,COLUMN('HUMAN RESOURCES'!$L1609),0)</f>
        <v>20537875</v>
      </c>
      <c r="S1609" s="6">
        <f>VLOOKUP($A1609,'HUMAN RESOURCES'!$A$1:$M$2692,COLUMN('HUMAN RESOURCES'!$F1609),0)</f>
        <v>1.4E-2</v>
      </c>
      <c r="T1609" s="6">
        <f>VLOOKUP($A1609,TOURISM!$A$1:$F$2692,COLUMN(TOURISM!$E1609),0)</f>
        <v>2625000000</v>
      </c>
      <c r="U1609" s="6">
        <f>VLOOKUP($A1609,TOURISM!$A$1:$F$2692,COLUMN(TOURISM!$F1609),0)</f>
        <v>2409000000</v>
      </c>
      <c r="V1609" s="6">
        <f>VLOOKUP($A1609,BUSINESS!$A$1:$J$2692,COLUMN(BUSINESS!$E1609),0)</f>
        <v>0.45400000000000001</v>
      </c>
      <c r="W1609" s="6">
        <f>VLOOKUP($A1609,BUSINESS!$A$1:$J$2692,COLUMN(BUSINESS!$F1609),0)</f>
        <v>9</v>
      </c>
      <c r="X1609" s="6">
        <f>VLOOKUP($A1609,BUSINESS!$A$1:$J$2692,COLUMN(BUSINESS!$G1609),0)</f>
        <v>0</v>
      </c>
      <c r="Y1609" s="6">
        <f>VLOOKUP($A1609,BUSINESS!$A$1:$J$2692,COLUMN(BUSINESS!$H1609),0)</f>
        <v>202</v>
      </c>
      <c r="Z1609" s="6">
        <f>VLOOKUP($A1609,BUSINESS!$A$1:$J$2692,COLUMN(BUSINESS!$I1609),0)</f>
        <v>0.32400000000000001</v>
      </c>
      <c r="AA1609" s="6">
        <f>VLOOKUP($A1609,BUSINESS!$A$1:$J$2692,COLUMN(BUSINESS!$J1609),0)</f>
        <v>1.1140000000000001</v>
      </c>
      <c r="AB1609" s="5"/>
      <c r="AC1609" s="5"/>
      <c r="AD1609" s="5"/>
      <c r="AE1609" s="5"/>
    </row>
    <row r="1610" spans="1:31" ht="15.75" customHeight="1" x14ac:dyDescent="0.25">
      <c r="A1610" s="6">
        <v>1609</v>
      </c>
      <c r="B1610" s="7" t="str">
        <f>VLOOKUP($A1610,GDP!$A$1:$H$2692,COLUMN(GDP!B1610),0)</f>
        <v>Europe</v>
      </c>
      <c r="C1610" s="8" t="str">
        <f>VLOOKUP($A1610,GDP!$A$1:$H$2692,COLUMN(GDP!C1610),0)</f>
        <v>Romania-Europe</v>
      </c>
      <c r="D1610" s="9" t="str">
        <f>VLOOKUP($A1610,GDP!$A$1:$H$2692,COLUMN(GDP!D1610),0)</f>
        <v>2009</v>
      </c>
      <c r="E1610" s="8">
        <f>VLOOKUP($A1610,GDP!$A$1:$H$2692,COLUMN(GDP!E1610),0)</f>
        <v>164000000000</v>
      </c>
      <c r="F1610" s="7">
        <f>VLOOKUP($A1610,GDP!$A$1:$H$2692,COLUMN(GDP!F1610),0)</f>
        <v>5.6000000000000001E-2</v>
      </c>
      <c r="G1610" s="7">
        <f>VLOOKUP($A1610,GDP!$A$1:$H$2692,COLUMN(GDP!G1610),0)</f>
        <v>431</v>
      </c>
      <c r="H1610" s="7">
        <f>VLOOKUP($A1610,GDP!$A$1:$H$2692,COLUMN(GDP!H1610),0)</f>
        <v>0.17299999999999999</v>
      </c>
      <c r="I1610" s="6">
        <f>VLOOKUP($A1610,ENERGY!$A$1:$F$2692,COLUMN(ENERGY!E1609),0)</f>
        <v>39525</v>
      </c>
      <c r="J1610" s="6">
        <f>VLOOKUP($A1610,ENERGY!$A$1:$F$2692,COLUMN(ENERGY!F1609),0)</f>
        <v>95940</v>
      </c>
      <c r="K1610" s="6">
        <f>VLOOKUP($A1610,'HUMAN RESOURCES'!$A$1:$M$2692,COLUMN('HUMAN RESOURCES'!$E1610),0)</f>
        <v>1.0999999999999999E-2</v>
      </c>
      <c r="L1610" s="6">
        <f>VLOOKUP($A1610,'HUMAN RESOURCES'!$A$1:$M$2692,COLUMN('HUMAN RESOURCES'!$F1610),0)</f>
        <v>1.2999999999999999E-2</v>
      </c>
      <c r="M1610" s="6">
        <f>VLOOKUP($A1610,'HUMAN RESOURCES'!$A$1:$M$2692,COLUMN('HUMAN RESOURCES'!$G1610),0)</f>
        <v>77</v>
      </c>
      <c r="N1610" s="6">
        <f>VLOOKUP($A1610,'HUMAN RESOURCES'!$A$1:$M$2692,COLUMN('HUMAN RESOURCES'!$H1610),0)</f>
        <v>70</v>
      </c>
      <c r="O1610" s="6">
        <f>VLOOKUP($A1610,'HUMAN RESOURCES'!$A$1:$M$2692,COLUMN('HUMAN RESOURCES'!$I1610),0)</f>
        <v>0.15</v>
      </c>
      <c r="P1610" s="6">
        <f>VLOOKUP($A1610,'HUMAN RESOURCES'!$A$1:$M$2692,COLUMN('HUMAN RESOURCES'!$J1610),0)</f>
        <v>0.70199999999999996</v>
      </c>
      <c r="Q1610" s="6">
        <f>VLOOKUP($A1610,'HUMAN RESOURCES'!$A$1:$M$2692,COLUMN('HUMAN RESOURCES'!$K1610),0)</f>
        <v>0.14799999999999999</v>
      </c>
      <c r="R1610" s="6">
        <f>VLOOKUP($A1610,'HUMAN RESOURCES'!$A$1:$M$2692,COLUMN('HUMAN RESOURCES'!$L1610),0)</f>
        <v>20367487</v>
      </c>
      <c r="S1610" s="6">
        <f>VLOOKUP($A1610,'HUMAN RESOURCES'!$A$1:$M$2692,COLUMN('HUMAN RESOURCES'!$F1610),0)</f>
        <v>1.2999999999999999E-2</v>
      </c>
      <c r="T1610" s="6">
        <f>VLOOKUP($A1610,TOURISM!$A$1:$F$2692,COLUMN(TOURISM!$E1610),0)</f>
        <v>1687000000</v>
      </c>
      <c r="U1610" s="6">
        <f>VLOOKUP($A1610,TOURISM!$A$1:$F$2692,COLUMN(TOURISM!$F1610),0)</f>
        <v>1769000000</v>
      </c>
      <c r="V1610" s="6">
        <f>VLOOKUP($A1610,BUSINESS!$A$1:$J$2692,COLUMN(BUSINESS!$E1610),0)</f>
        <v>0.45100000000000001</v>
      </c>
      <c r="W1610" s="6">
        <f>VLOOKUP($A1610,BUSINESS!$A$1:$J$2692,COLUMN(BUSINESS!$F1610),0)</f>
        <v>9</v>
      </c>
      <c r="X1610" s="6">
        <f>VLOOKUP($A1610,BUSINESS!$A$1:$J$2692,COLUMN(BUSINESS!$G1610),0)</f>
        <v>0</v>
      </c>
      <c r="Y1610" s="6">
        <f>VLOOKUP($A1610,BUSINESS!$A$1:$J$2692,COLUMN(BUSINESS!$H1610),0)</f>
        <v>202</v>
      </c>
      <c r="Z1610" s="6">
        <f>VLOOKUP($A1610,BUSINESS!$A$1:$J$2692,COLUMN(BUSINESS!$I1610),0)</f>
        <v>0.36599999999999999</v>
      </c>
      <c r="AA1610" s="6">
        <f>VLOOKUP($A1610,BUSINESS!$A$1:$J$2692,COLUMN(BUSINESS!$J1610),0)</f>
        <v>1.145</v>
      </c>
      <c r="AB1610" s="5"/>
      <c r="AC1610" s="5"/>
      <c r="AD1610" s="5"/>
      <c r="AE1610" s="5"/>
    </row>
    <row r="1611" spans="1:31" ht="15.75" customHeight="1" x14ac:dyDescent="0.25">
      <c r="A1611" s="6">
        <v>1610</v>
      </c>
      <c r="B1611" s="7" t="str">
        <f>VLOOKUP($A1611,GDP!$A$1:$H$2692,COLUMN(GDP!B1611),0)</f>
        <v>Europe</v>
      </c>
      <c r="C1611" s="8" t="str">
        <f>VLOOKUP($A1611,GDP!$A$1:$H$2692,COLUMN(GDP!C1611),0)</f>
        <v>Romania-Europe</v>
      </c>
      <c r="D1611" s="9" t="str">
        <f>VLOOKUP($A1611,GDP!$A$1:$H$2692,COLUMN(GDP!D1611),0)</f>
        <v>2010</v>
      </c>
      <c r="E1611" s="8">
        <f>VLOOKUP($A1611,GDP!$A$1:$H$2692,COLUMN(GDP!E1611),0)</f>
        <v>165000000000</v>
      </c>
      <c r="F1611" s="7">
        <f>VLOOKUP($A1611,GDP!$A$1:$H$2692,COLUMN(GDP!F1611),0)</f>
        <v>5.8999999999999997E-2</v>
      </c>
      <c r="G1611" s="7">
        <f>VLOOKUP($A1611,GDP!$A$1:$H$2692,COLUMN(GDP!G1611),0)</f>
        <v>457</v>
      </c>
      <c r="H1611" s="7">
        <f>VLOOKUP($A1611,GDP!$A$1:$H$2692,COLUMN(GDP!H1611),0)</f>
        <v>0.14099999999999999</v>
      </c>
      <c r="I1611" s="6">
        <f>VLOOKUP($A1611,ENERGY!$A$1:$F$2692,COLUMN(ENERGY!E1610),0)</f>
        <v>38140</v>
      </c>
      <c r="J1611" s="6">
        <f>VLOOKUP($A1611,ENERGY!$A$1:$F$2692,COLUMN(ENERGY!F1610),0)</f>
        <v>92174</v>
      </c>
      <c r="K1611" s="6">
        <f>VLOOKUP($A1611,'HUMAN RESOURCES'!$A$1:$M$2692,COLUMN('HUMAN RESOURCES'!$E1611),0)</f>
        <v>1.0999999999999999E-2</v>
      </c>
      <c r="L1611" s="6">
        <f>VLOOKUP($A1611,'HUMAN RESOURCES'!$A$1:$M$2692,COLUMN('HUMAN RESOURCES'!$F1611),0)</f>
        <v>1.2E-2</v>
      </c>
      <c r="M1611" s="6">
        <f>VLOOKUP($A1611,'HUMAN RESOURCES'!$A$1:$M$2692,COLUMN('HUMAN RESOURCES'!$G1611),0)</f>
        <v>77</v>
      </c>
      <c r="N1611" s="6">
        <f>VLOOKUP($A1611,'HUMAN RESOURCES'!$A$1:$M$2692,COLUMN('HUMAN RESOURCES'!$H1611),0)</f>
        <v>70</v>
      </c>
      <c r="O1611" s="6">
        <f>VLOOKUP($A1611,'HUMAN RESOURCES'!$A$1:$M$2692,COLUMN('HUMAN RESOURCES'!$I1611),0)</f>
        <v>0.15</v>
      </c>
      <c r="P1611" s="6">
        <f>VLOOKUP($A1611,'HUMAN RESOURCES'!$A$1:$M$2692,COLUMN('HUMAN RESOURCES'!$J1611),0)</f>
        <v>0.70099999999999996</v>
      </c>
      <c r="Q1611" s="6">
        <f>VLOOKUP($A1611,'HUMAN RESOURCES'!$A$1:$M$2692,COLUMN('HUMAN RESOURCES'!$K1611),0)</f>
        <v>0.14799999999999999</v>
      </c>
      <c r="R1611" s="6">
        <f>VLOOKUP($A1611,'HUMAN RESOURCES'!$A$1:$M$2692,COLUMN('HUMAN RESOURCES'!$L1611),0)</f>
        <v>20246871</v>
      </c>
      <c r="S1611" s="6">
        <f>VLOOKUP($A1611,'HUMAN RESOURCES'!$A$1:$M$2692,COLUMN('HUMAN RESOURCES'!$F1611),0)</f>
        <v>1.2E-2</v>
      </c>
      <c r="T1611" s="6">
        <f>VLOOKUP($A1611,TOURISM!$A$1:$F$2692,COLUMN(TOURISM!$E1611),0)</f>
        <v>1631000000</v>
      </c>
      <c r="U1611" s="6">
        <f>VLOOKUP($A1611,TOURISM!$A$1:$F$2692,COLUMN(TOURISM!$F1611),0)</f>
        <v>1896000000</v>
      </c>
      <c r="V1611" s="6">
        <f>VLOOKUP($A1611,BUSINESS!$A$1:$J$2692,COLUMN(BUSINESS!$E1611),0)</f>
        <v>0.435</v>
      </c>
      <c r="W1611" s="6">
        <f>VLOOKUP($A1611,BUSINESS!$A$1:$J$2692,COLUMN(BUSINESS!$F1611),0)</f>
        <v>9</v>
      </c>
      <c r="X1611" s="6">
        <f>VLOOKUP($A1611,BUSINESS!$A$1:$J$2692,COLUMN(BUSINESS!$G1611),0)</f>
        <v>0</v>
      </c>
      <c r="Y1611" s="6">
        <f>VLOOKUP($A1611,BUSINESS!$A$1:$J$2692,COLUMN(BUSINESS!$H1611),0)</f>
        <v>222</v>
      </c>
      <c r="Z1611" s="6">
        <f>VLOOKUP($A1611,BUSINESS!$A$1:$J$2692,COLUMN(BUSINESS!$I1611),0)</f>
        <v>0.39900000000000002</v>
      </c>
      <c r="AA1611" s="6">
        <f>VLOOKUP($A1611,BUSINESS!$A$1:$J$2692,COLUMN(BUSINESS!$J1611),0)</f>
        <v>1.1140000000000001</v>
      </c>
      <c r="AB1611" s="5"/>
      <c r="AC1611" s="5"/>
      <c r="AD1611" s="5"/>
      <c r="AE1611" s="5"/>
    </row>
    <row r="1612" spans="1:31" ht="15.75" customHeight="1" x14ac:dyDescent="0.25">
      <c r="A1612" s="6">
        <v>1611</v>
      </c>
      <c r="B1612" s="7" t="str">
        <f>VLOOKUP($A1612,GDP!$A$1:$H$2692,COLUMN(GDP!B1612),0)</f>
        <v>Europe</v>
      </c>
      <c r="C1612" s="8" t="str">
        <f>VLOOKUP($A1612,GDP!$A$1:$H$2692,COLUMN(GDP!C1612),0)</f>
        <v>Romania-Europe</v>
      </c>
      <c r="D1612" s="9" t="str">
        <f>VLOOKUP($A1612,GDP!$A$1:$H$2692,COLUMN(GDP!D1612),0)</f>
        <v>2011</v>
      </c>
      <c r="E1612" s="8">
        <f>VLOOKUP($A1612,GDP!$A$1:$H$2692,COLUMN(GDP!E1612),0)</f>
        <v>183000000000</v>
      </c>
      <c r="F1612" s="7">
        <f>VLOOKUP($A1612,GDP!$A$1:$H$2692,COLUMN(GDP!F1612),0)</f>
        <v>5.6000000000000001E-2</v>
      </c>
      <c r="G1612" s="7">
        <f>VLOOKUP($A1612,GDP!$A$1:$H$2692,COLUMN(GDP!G1612),0)</f>
        <v>480</v>
      </c>
      <c r="H1612" s="7">
        <f>VLOOKUP($A1612,GDP!$A$1:$H$2692,COLUMN(GDP!H1612),0)</f>
        <v>0.121</v>
      </c>
      <c r="I1612" s="6">
        <f>VLOOKUP($A1612,ENERGY!$A$1:$F$2692,COLUMN(ENERGY!E1611),0)</f>
        <v>36819</v>
      </c>
      <c r="J1612" s="6">
        <f>VLOOKUP($A1612,ENERGY!$A$1:$F$2692,COLUMN(ENERGY!F1611),0)</f>
        <v>95672</v>
      </c>
      <c r="K1612" s="6">
        <f>VLOOKUP($A1612,'HUMAN RESOURCES'!$A$1:$M$2692,COLUMN('HUMAN RESOURCES'!$E1612),0)</f>
        <v>0.01</v>
      </c>
      <c r="L1612" s="6">
        <f>VLOOKUP($A1612,'HUMAN RESOURCES'!$A$1:$M$2692,COLUMN('HUMAN RESOURCES'!$F1612),0)</f>
        <v>1.2E-2</v>
      </c>
      <c r="M1612" s="6">
        <f>VLOOKUP($A1612,'HUMAN RESOURCES'!$A$1:$M$2692,COLUMN('HUMAN RESOURCES'!$G1612),0)</f>
        <v>78</v>
      </c>
      <c r="N1612" s="6">
        <f>VLOOKUP($A1612,'HUMAN RESOURCES'!$A$1:$M$2692,COLUMN('HUMAN RESOURCES'!$H1612),0)</f>
        <v>71</v>
      </c>
      <c r="O1612" s="6">
        <f>VLOOKUP($A1612,'HUMAN RESOURCES'!$A$1:$M$2692,COLUMN('HUMAN RESOURCES'!$I1612),0)</f>
        <v>0.15</v>
      </c>
      <c r="P1612" s="6">
        <f>VLOOKUP($A1612,'HUMAN RESOURCES'!$A$1:$M$2692,COLUMN('HUMAN RESOURCES'!$J1612),0)</f>
        <v>0.70099999999999996</v>
      </c>
      <c r="Q1612" s="6">
        <f>VLOOKUP($A1612,'HUMAN RESOURCES'!$A$1:$M$2692,COLUMN('HUMAN RESOURCES'!$K1612),0)</f>
        <v>0.14899999999999999</v>
      </c>
      <c r="R1612" s="6">
        <f>VLOOKUP($A1612,'HUMAN RESOURCES'!$A$1:$M$2692,COLUMN('HUMAN RESOURCES'!$L1612),0)</f>
        <v>20147528</v>
      </c>
      <c r="S1612" s="6">
        <f>VLOOKUP($A1612,'HUMAN RESOURCES'!$A$1:$M$2692,COLUMN('HUMAN RESOURCES'!$F1612),0)</f>
        <v>1.2E-2</v>
      </c>
      <c r="T1612" s="6">
        <f>VLOOKUP($A1612,TOURISM!$A$1:$F$2692,COLUMN(TOURISM!$E1612),0)</f>
        <v>2018000000</v>
      </c>
      <c r="U1612" s="6">
        <f>VLOOKUP($A1612,TOURISM!$A$1:$F$2692,COLUMN(TOURISM!$F1612),0)</f>
        <v>2295000000</v>
      </c>
      <c r="V1612" s="6">
        <f>VLOOKUP($A1612,BUSINESS!$A$1:$J$2692,COLUMN(BUSINESS!$E1612),0)</f>
        <v>0.43099999999999999</v>
      </c>
      <c r="W1612" s="6">
        <f>VLOOKUP($A1612,BUSINESS!$A$1:$J$2692,COLUMN(BUSINESS!$F1612),0)</f>
        <v>14</v>
      </c>
      <c r="X1612" s="6">
        <f>VLOOKUP($A1612,BUSINESS!$A$1:$J$2692,COLUMN(BUSINESS!$G1612),0)</f>
        <v>0</v>
      </c>
      <c r="Y1612" s="6">
        <f>VLOOKUP($A1612,BUSINESS!$A$1:$J$2692,COLUMN(BUSINESS!$H1612),0)</f>
        <v>222</v>
      </c>
      <c r="Z1612" s="6">
        <f>VLOOKUP($A1612,BUSINESS!$A$1:$J$2692,COLUMN(BUSINESS!$I1612),0)</f>
        <v>0.4</v>
      </c>
      <c r="AA1612" s="6">
        <f>VLOOKUP($A1612,BUSINESS!$A$1:$J$2692,COLUMN(BUSINESS!$J1612),0)</f>
        <v>1.0740000000000001</v>
      </c>
      <c r="AB1612" s="5"/>
      <c r="AC1612" s="5"/>
      <c r="AD1612" s="5"/>
      <c r="AE1612" s="5"/>
    </row>
    <row r="1613" spans="1:31" ht="15.75" customHeight="1" x14ac:dyDescent="0.25">
      <c r="A1613" s="6">
        <v>1612</v>
      </c>
      <c r="B1613" s="7" t="str">
        <f>VLOOKUP($A1613,GDP!$A$1:$H$2692,COLUMN(GDP!B1613),0)</f>
        <v>Europe</v>
      </c>
      <c r="C1613" s="8" t="str">
        <f>VLOOKUP($A1613,GDP!$A$1:$H$2692,COLUMN(GDP!C1613),0)</f>
        <v>Romania-Europe</v>
      </c>
      <c r="D1613" s="9" t="str">
        <f>VLOOKUP($A1613,GDP!$A$1:$H$2692,COLUMN(GDP!D1613),0)</f>
        <v>2012</v>
      </c>
      <c r="E1613" s="8">
        <f>VLOOKUP($A1613,GDP!$A$1:$H$2692,COLUMN(GDP!E1613),0)</f>
        <v>169000000000</v>
      </c>
      <c r="F1613" s="7">
        <f>VLOOKUP($A1613,GDP!$A$1:$H$2692,COLUMN(GDP!F1613),0)</f>
        <v>5.0999999999999997E-2</v>
      </c>
      <c r="G1613" s="7">
        <f>VLOOKUP($A1613,GDP!$A$1:$H$2692,COLUMN(GDP!G1613),0)</f>
        <v>420</v>
      </c>
      <c r="H1613" s="7">
        <f>VLOOKUP($A1613,GDP!$A$1:$H$2692,COLUMN(GDP!H1613),0)</f>
        <v>0.113</v>
      </c>
      <c r="I1613" s="6">
        <f>VLOOKUP($A1613,ENERGY!$A$1:$F$2692,COLUMN(ENERGY!E1612),0)</f>
        <v>36228</v>
      </c>
      <c r="J1613" s="6">
        <f>VLOOKUP($A1613,ENERGY!$A$1:$F$2692,COLUMN(ENERGY!F1612),0)</f>
        <v>89985</v>
      </c>
      <c r="K1613" s="6">
        <f>VLOOKUP($A1613,'HUMAN RESOURCES'!$A$1:$M$2692,COLUMN('HUMAN RESOURCES'!$E1613),0)</f>
        <v>0.01</v>
      </c>
      <c r="L1613" s="6">
        <f>VLOOKUP($A1613,'HUMAN RESOURCES'!$A$1:$M$2692,COLUMN('HUMAN RESOURCES'!$F1613),0)</f>
        <v>1.0999999999999999E-2</v>
      </c>
      <c r="M1613" s="6">
        <f>VLOOKUP($A1613,'HUMAN RESOURCES'!$A$1:$M$2692,COLUMN('HUMAN RESOURCES'!$G1613),0)</f>
        <v>78</v>
      </c>
      <c r="N1613" s="6">
        <f>VLOOKUP($A1613,'HUMAN RESOURCES'!$A$1:$M$2692,COLUMN('HUMAN RESOURCES'!$H1613),0)</f>
        <v>71</v>
      </c>
      <c r="O1613" s="6">
        <f>VLOOKUP($A1613,'HUMAN RESOURCES'!$A$1:$M$2692,COLUMN('HUMAN RESOURCES'!$I1613),0)</f>
        <v>0.15</v>
      </c>
      <c r="P1613" s="6">
        <f>VLOOKUP($A1613,'HUMAN RESOURCES'!$A$1:$M$2692,COLUMN('HUMAN RESOURCES'!$J1613),0)</f>
        <v>0.7</v>
      </c>
      <c r="Q1613" s="6">
        <f>VLOOKUP($A1613,'HUMAN RESOURCES'!$A$1:$M$2692,COLUMN('HUMAN RESOURCES'!$K1613),0)</f>
        <v>0.15</v>
      </c>
      <c r="R1613" s="6">
        <f>VLOOKUP($A1613,'HUMAN RESOURCES'!$A$1:$M$2692,COLUMN('HUMAN RESOURCES'!$L1613),0)</f>
        <v>20076727</v>
      </c>
      <c r="S1613" s="6">
        <f>VLOOKUP($A1613,'HUMAN RESOURCES'!$A$1:$M$2692,COLUMN('HUMAN RESOURCES'!$F1613),0)</f>
        <v>1.0999999999999999E-2</v>
      </c>
      <c r="T1613" s="6">
        <f>VLOOKUP($A1613,TOURISM!$A$1:$F$2692,COLUMN(TOURISM!$E1613),0)</f>
        <v>1919000000</v>
      </c>
      <c r="U1613" s="6">
        <f>VLOOKUP($A1613,TOURISM!$A$1:$F$2692,COLUMN(TOURISM!$F1613),0)</f>
        <v>2112000000</v>
      </c>
      <c r="V1613" s="6">
        <f>VLOOKUP($A1613,BUSINESS!$A$1:$J$2692,COLUMN(BUSINESS!$E1613),0)</f>
        <v>0.42899999999999999</v>
      </c>
      <c r="W1613" s="6">
        <f>VLOOKUP($A1613,BUSINESS!$A$1:$J$2692,COLUMN(BUSINESS!$F1613),0)</f>
        <v>10</v>
      </c>
      <c r="X1613" s="6">
        <f>VLOOKUP($A1613,BUSINESS!$A$1:$J$2692,COLUMN(BUSINESS!$G1613),0)</f>
        <v>73</v>
      </c>
      <c r="Y1613" s="6">
        <f>VLOOKUP($A1613,BUSINESS!$A$1:$J$2692,COLUMN(BUSINESS!$H1613),0)</f>
        <v>216</v>
      </c>
      <c r="Z1613" s="6">
        <f>VLOOKUP($A1613,BUSINESS!$A$1:$J$2692,COLUMN(BUSINESS!$I1613),0)</f>
        <v>0.45900000000000002</v>
      </c>
      <c r="AA1613" s="6">
        <f>VLOOKUP($A1613,BUSINESS!$A$1:$J$2692,COLUMN(BUSINESS!$J1613),0)</f>
        <v>1.05</v>
      </c>
      <c r="AB1613" s="5"/>
      <c r="AC1613" s="5"/>
      <c r="AD1613" s="5"/>
      <c r="AE1613" s="5"/>
    </row>
    <row r="1614" spans="1:31" ht="15.75" customHeight="1" x14ac:dyDescent="0.25">
      <c r="A1614" s="6">
        <v>1613</v>
      </c>
      <c r="B1614" s="7" t="str">
        <f>VLOOKUP($A1614,GDP!$A$1:$H$2692,COLUMN(GDP!B1614),0)</f>
        <v>Europe</v>
      </c>
      <c r="C1614" s="8" t="str">
        <f>VLOOKUP($A1614,GDP!$A$1:$H$2692,COLUMN(GDP!C1614),0)</f>
        <v>Russia-Europe</v>
      </c>
      <c r="D1614" s="9" t="str">
        <f>VLOOKUP($A1614,GDP!$A$1:$H$2692,COLUMN(GDP!D1614),0)</f>
        <v>2000</v>
      </c>
      <c r="E1614" s="8">
        <f>VLOOKUP($A1614,GDP!$A$1:$H$2692,COLUMN(GDP!E1614),0)</f>
        <v>260000000000</v>
      </c>
      <c r="F1614" s="7">
        <f>VLOOKUP($A1614,GDP!$A$1:$H$2692,COLUMN(GDP!F1614),0)</f>
        <v>5.3999999999999999E-2</v>
      </c>
      <c r="G1614" s="7">
        <f>VLOOKUP($A1614,GDP!$A$1:$H$2692,COLUMN(GDP!G1614),0)</f>
        <v>96</v>
      </c>
      <c r="H1614" s="7">
        <f>VLOOKUP($A1614,GDP!$A$1:$H$2692,COLUMN(GDP!H1614),0)</f>
        <v>0.24399999999999999</v>
      </c>
      <c r="I1614" s="6">
        <f>VLOOKUP($A1614,ENERGY!$A$1:$F$2692,COLUMN(ENERGY!E1613),0)</f>
        <v>0</v>
      </c>
      <c r="J1614" s="6">
        <f>VLOOKUP($A1614,ENERGY!$A$1:$F$2692,COLUMN(ENERGY!F1613),0)</f>
        <v>0</v>
      </c>
      <c r="K1614" s="6">
        <f>VLOOKUP($A1614,'HUMAN RESOURCES'!$A$1:$M$2692,COLUMN('HUMAN RESOURCES'!$E1614),0)</f>
        <v>8.9999999999999993E-3</v>
      </c>
      <c r="L1614" s="6">
        <f>VLOOKUP($A1614,'HUMAN RESOURCES'!$A$1:$M$2692,COLUMN('HUMAN RESOURCES'!$F1614),0)</f>
        <v>0.02</v>
      </c>
      <c r="M1614" s="6">
        <f>VLOOKUP($A1614,'HUMAN RESOURCES'!$A$1:$M$2692,COLUMN('HUMAN RESOURCES'!$G1614),0)</f>
        <v>72</v>
      </c>
      <c r="N1614" s="6">
        <f>VLOOKUP($A1614,'HUMAN RESOURCES'!$A$1:$M$2692,COLUMN('HUMAN RESOURCES'!$H1614),0)</f>
        <v>59</v>
      </c>
      <c r="O1614" s="6">
        <f>VLOOKUP($A1614,'HUMAN RESOURCES'!$A$1:$M$2692,COLUMN('HUMAN RESOURCES'!$I1614),0)</f>
        <v>0.182</v>
      </c>
      <c r="P1614" s="6">
        <f>VLOOKUP($A1614,'HUMAN RESOURCES'!$A$1:$M$2692,COLUMN('HUMAN RESOURCES'!$J1614),0)</f>
        <v>0.69399999999999995</v>
      </c>
      <c r="Q1614" s="6">
        <f>VLOOKUP($A1614,'HUMAN RESOURCES'!$A$1:$M$2692,COLUMN('HUMAN RESOURCES'!$K1614),0)</f>
        <v>0.124</v>
      </c>
      <c r="R1614" s="6">
        <f>VLOOKUP($A1614,'HUMAN RESOURCES'!$A$1:$M$2692,COLUMN('HUMAN RESOURCES'!$L1614),0)</f>
        <v>146596870</v>
      </c>
      <c r="S1614" s="6">
        <f>VLOOKUP($A1614,'HUMAN RESOURCES'!$A$1:$M$2692,COLUMN('HUMAN RESOURCES'!$F1614),0)</f>
        <v>0.02</v>
      </c>
      <c r="T1614" s="6">
        <f>VLOOKUP($A1614,TOURISM!$A$1:$F$2692,COLUMN(TOURISM!$E1614),0)</f>
        <v>3429000000</v>
      </c>
      <c r="U1614" s="6">
        <f>VLOOKUP($A1614,TOURISM!$A$1:$F$2692,COLUMN(TOURISM!$F1614),0)</f>
        <v>8848000000</v>
      </c>
      <c r="V1614" s="6">
        <f>VLOOKUP($A1614,BUSINESS!$A$1:$J$2692,COLUMN(BUSINESS!$E1614),0)</f>
        <v>0</v>
      </c>
      <c r="W1614" s="6">
        <f>VLOOKUP($A1614,BUSINESS!$A$1:$J$2692,COLUMN(BUSINESS!$F1614),0)</f>
        <v>0</v>
      </c>
      <c r="X1614" s="6">
        <f>VLOOKUP($A1614,BUSINESS!$A$1:$J$2692,COLUMN(BUSINESS!$G1614),0)</f>
        <v>0</v>
      </c>
      <c r="Y1614" s="6">
        <f>VLOOKUP($A1614,BUSINESS!$A$1:$J$2692,COLUMN(BUSINESS!$H1614),0)</f>
        <v>0</v>
      </c>
      <c r="Z1614" s="6">
        <f>VLOOKUP($A1614,BUSINESS!$A$1:$J$2692,COLUMN(BUSINESS!$I1614),0)</f>
        <v>0.02</v>
      </c>
      <c r="AA1614" s="6">
        <f>VLOOKUP($A1614,BUSINESS!$A$1:$J$2692,COLUMN(BUSINESS!$J1614),0)</f>
        <v>2.1999999999999999E-2</v>
      </c>
      <c r="AB1614" s="5"/>
      <c r="AC1614" s="5"/>
      <c r="AD1614" s="5"/>
      <c r="AE1614" s="5"/>
    </row>
    <row r="1615" spans="1:31" ht="15.75" customHeight="1" x14ac:dyDescent="0.25">
      <c r="A1615" s="6">
        <v>1614</v>
      </c>
      <c r="B1615" s="7" t="str">
        <f>VLOOKUP($A1615,GDP!$A$1:$H$2692,COLUMN(GDP!B1615),0)</f>
        <v>Europe</v>
      </c>
      <c r="C1615" s="8" t="str">
        <f>VLOOKUP($A1615,GDP!$A$1:$H$2692,COLUMN(GDP!C1615),0)</f>
        <v>Russia-Europe</v>
      </c>
      <c r="D1615" s="9" t="str">
        <f>VLOOKUP($A1615,GDP!$A$1:$H$2692,COLUMN(GDP!D1615),0)</f>
        <v>2001</v>
      </c>
      <c r="E1615" s="8">
        <f>VLOOKUP($A1615,GDP!$A$1:$H$2692,COLUMN(GDP!E1615),0)</f>
        <v>307000000000</v>
      </c>
      <c r="F1615" s="7">
        <f>VLOOKUP($A1615,GDP!$A$1:$H$2692,COLUMN(GDP!F1615),0)</f>
        <v>5.7000000000000002E-2</v>
      </c>
      <c r="G1615" s="7">
        <f>VLOOKUP($A1615,GDP!$A$1:$H$2692,COLUMN(GDP!G1615),0)</f>
        <v>119</v>
      </c>
      <c r="H1615" s="7">
        <f>VLOOKUP($A1615,GDP!$A$1:$H$2692,COLUMN(GDP!H1615),0)</f>
        <v>0.17899999999999999</v>
      </c>
      <c r="I1615" s="6">
        <f>VLOOKUP($A1615,ENERGY!$A$1:$F$2692,COLUMN(ENERGY!E1614),0)</f>
        <v>730970</v>
      </c>
      <c r="J1615" s="6">
        <f>VLOOKUP($A1615,ENERGY!$A$1:$F$2692,COLUMN(ENERGY!F1614),0)</f>
        <v>0</v>
      </c>
      <c r="K1615" s="6">
        <f>VLOOKUP($A1615,'HUMAN RESOURCES'!$A$1:$M$2692,COLUMN('HUMAN RESOURCES'!$E1615),0)</f>
        <v>8.9999999999999993E-3</v>
      </c>
      <c r="L1615" s="6">
        <f>VLOOKUP($A1615,'HUMAN RESOURCES'!$A$1:$M$2692,COLUMN('HUMAN RESOURCES'!$F1615),0)</f>
        <v>1.9E-2</v>
      </c>
      <c r="M1615" s="6">
        <f>VLOOKUP($A1615,'HUMAN RESOURCES'!$A$1:$M$2692,COLUMN('HUMAN RESOURCES'!$G1615),0)</f>
        <v>72</v>
      </c>
      <c r="N1615" s="6">
        <f>VLOOKUP($A1615,'HUMAN RESOURCES'!$A$1:$M$2692,COLUMN('HUMAN RESOURCES'!$H1615),0)</f>
        <v>59</v>
      </c>
      <c r="O1615" s="6">
        <f>VLOOKUP($A1615,'HUMAN RESOURCES'!$A$1:$M$2692,COLUMN('HUMAN RESOURCES'!$I1615),0)</f>
        <v>0.17499999999999999</v>
      </c>
      <c r="P1615" s="6">
        <f>VLOOKUP($A1615,'HUMAN RESOURCES'!$A$1:$M$2692,COLUMN('HUMAN RESOURCES'!$J1615),0)</f>
        <v>0.69799999999999995</v>
      </c>
      <c r="Q1615" s="6">
        <f>VLOOKUP($A1615,'HUMAN RESOURCES'!$A$1:$M$2692,COLUMN('HUMAN RESOURCES'!$K1615),0)</f>
        <v>0.127</v>
      </c>
      <c r="R1615" s="6">
        <f>VLOOKUP($A1615,'HUMAN RESOURCES'!$A$1:$M$2692,COLUMN('HUMAN RESOURCES'!$L1615),0)</f>
        <v>145976473</v>
      </c>
      <c r="S1615" s="6">
        <f>VLOOKUP($A1615,'HUMAN RESOURCES'!$A$1:$M$2692,COLUMN('HUMAN RESOURCES'!$F1615),0)</f>
        <v>1.9E-2</v>
      </c>
      <c r="T1615" s="6">
        <f>VLOOKUP($A1615,TOURISM!$A$1:$F$2692,COLUMN(TOURISM!$E1615),0)</f>
        <v>4726000000</v>
      </c>
      <c r="U1615" s="6">
        <f>VLOOKUP($A1615,TOURISM!$A$1:$F$2692,COLUMN(TOURISM!$F1615),0)</f>
        <v>9760000000</v>
      </c>
      <c r="V1615" s="6">
        <f>VLOOKUP($A1615,BUSINESS!$A$1:$J$2692,COLUMN(BUSINESS!$E1615),0)</f>
        <v>0</v>
      </c>
      <c r="W1615" s="6">
        <f>VLOOKUP($A1615,BUSINESS!$A$1:$J$2692,COLUMN(BUSINESS!$F1615),0)</f>
        <v>0</v>
      </c>
      <c r="X1615" s="6">
        <f>VLOOKUP($A1615,BUSINESS!$A$1:$J$2692,COLUMN(BUSINESS!$G1615),0)</f>
        <v>0</v>
      </c>
      <c r="Y1615" s="6">
        <f>VLOOKUP($A1615,BUSINESS!$A$1:$J$2692,COLUMN(BUSINESS!$H1615),0)</f>
        <v>0</v>
      </c>
      <c r="Z1615" s="6">
        <f>VLOOKUP($A1615,BUSINESS!$A$1:$J$2692,COLUMN(BUSINESS!$I1615),0)</f>
        <v>2.9000000000000001E-2</v>
      </c>
      <c r="AA1615" s="6">
        <f>VLOOKUP($A1615,BUSINESS!$A$1:$J$2692,COLUMN(BUSINESS!$J1615),0)</f>
        <v>5.2999999999999999E-2</v>
      </c>
      <c r="AB1615" s="5"/>
      <c r="AC1615" s="5"/>
      <c r="AD1615" s="5"/>
      <c r="AE1615" s="5"/>
    </row>
    <row r="1616" spans="1:31" ht="15.75" customHeight="1" x14ac:dyDescent="0.25">
      <c r="A1616" s="6">
        <v>1615</v>
      </c>
      <c r="B1616" s="7" t="str">
        <f>VLOOKUP($A1616,GDP!$A$1:$H$2692,COLUMN(GDP!B1616),0)</f>
        <v>Europe</v>
      </c>
      <c r="C1616" s="8" t="str">
        <f>VLOOKUP($A1616,GDP!$A$1:$H$2692,COLUMN(GDP!C1616),0)</f>
        <v>Russia-Europe</v>
      </c>
      <c r="D1616" s="9" t="str">
        <f>VLOOKUP($A1616,GDP!$A$1:$H$2692,COLUMN(GDP!D1616),0)</f>
        <v>2002</v>
      </c>
      <c r="E1616" s="8">
        <f>VLOOKUP($A1616,GDP!$A$1:$H$2692,COLUMN(GDP!E1616),0)</f>
        <v>345000000000</v>
      </c>
      <c r="F1616" s="7">
        <f>VLOOKUP($A1616,GDP!$A$1:$H$2692,COLUMN(GDP!F1616),0)</f>
        <v>0.06</v>
      </c>
      <c r="G1616" s="7">
        <f>VLOOKUP($A1616,GDP!$A$1:$H$2692,COLUMN(GDP!G1616),0)</f>
        <v>142</v>
      </c>
      <c r="H1616" s="7">
        <f>VLOOKUP($A1616,GDP!$A$1:$H$2692,COLUMN(GDP!H1616),0)</f>
        <v>0.157</v>
      </c>
      <c r="I1616" s="6">
        <f>VLOOKUP($A1616,ENERGY!$A$1:$F$2692,COLUMN(ENERGY!E1615),0)</f>
        <v>702292</v>
      </c>
      <c r="J1616" s="6">
        <f>VLOOKUP($A1616,ENERGY!$A$1:$F$2692,COLUMN(ENERGY!F1615),0)</f>
        <v>1740776</v>
      </c>
      <c r="K1616" s="6">
        <f>VLOOKUP($A1616,'HUMAN RESOURCES'!$A$1:$M$2692,COLUMN('HUMAN RESOURCES'!$E1616),0)</f>
        <v>0.01</v>
      </c>
      <c r="L1616" s="6">
        <f>VLOOKUP($A1616,'HUMAN RESOURCES'!$A$1:$M$2692,COLUMN('HUMAN RESOURCES'!$F1616),0)</f>
        <v>1.7999999999999999E-2</v>
      </c>
      <c r="M1616" s="6">
        <f>VLOOKUP($A1616,'HUMAN RESOURCES'!$A$1:$M$2692,COLUMN('HUMAN RESOURCES'!$G1616),0)</f>
        <v>72</v>
      </c>
      <c r="N1616" s="6">
        <f>VLOOKUP($A1616,'HUMAN RESOURCES'!$A$1:$M$2692,COLUMN('HUMAN RESOURCES'!$H1616),0)</f>
        <v>59</v>
      </c>
      <c r="O1616" s="6">
        <f>VLOOKUP($A1616,'HUMAN RESOURCES'!$A$1:$M$2692,COLUMN('HUMAN RESOURCES'!$I1616),0)</f>
        <v>0.16800000000000001</v>
      </c>
      <c r="P1616" s="6">
        <f>VLOOKUP($A1616,'HUMAN RESOURCES'!$A$1:$M$2692,COLUMN('HUMAN RESOURCES'!$J1616),0)</f>
        <v>0.70199999999999996</v>
      </c>
      <c r="Q1616" s="6">
        <f>VLOOKUP($A1616,'HUMAN RESOURCES'!$A$1:$M$2692,COLUMN('HUMAN RESOURCES'!$K1616),0)</f>
        <v>0.13</v>
      </c>
      <c r="R1616" s="6">
        <f>VLOOKUP($A1616,'HUMAN RESOURCES'!$A$1:$M$2692,COLUMN('HUMAN RESOURCES'!$L1616),0)</f>
        <v>145408033</v>
      </c>
      <c r="S1616" s="6">
        <f>VLOOKUP($A1616,'HUMAN RESOURCES'!$A$1:$M$2692,COLUMN('HUMAN RESOURCES'!$F1616),0)</f>
        <v>1.7999999999999999E-2</v>
      </c>
      <c r="T1616" s="6">
        <f>VLOOKUP($A1616,TOURISM!$A$1:$F$2692,COLUMN(TOURISM!$E1616),0)</f>
        <v>5278000000</v>
      </c>
      <c r="U1616" s="6">
        <f>VLOOKUP($A1616,TOURISM!$A$1:$F$2692,COLUMN(TOURISM!$F1616),0)</f>
        <v>11362000000</v>
      </c>
      <c r="V1616" s="6">
        <f>VLOOKUP($A1616,BUSINESS!$A$1:$J$2692,COLUMN(BUSINESS!$E1616),0)</f>
        <v>0</v>
      </c>
      <c r="W1616" s="6">
        <f>VLOOKUP($A1616,BUSINESS!$A$1:$J$2692,COLUMN(BUSINESS!$F1616),0)</f>
        <v>0</v>
      </c>
      <c r="X1616" s="6">
        <f>VLOOKUP($A1616,BUSINESS!$A$1:$J$2692,COLUMN(BUSINESS!$G1616),0)</f>
        <v>0</v>
      </c>
      <c r="Y1616" s="6">
        <f>VLOOKUP($A1616,BUSINESS!$A$1:$J$2692,COLUMN(BUSINESS!$H1616),0)</f>
        <v>0</v>
      </c>
      <c r="Z1616" s="6">
        <f>VLOOKUP($A1616,BUSINESS!$A$1:$J$2692,COLUMN(BUSINESS!$I1616),0)</f>
        <v>4.1000000000000002E-2</v>
      </c>
      <c r="AA1616" s="6">
        <f>VLOOKUP($A1616,BUSINESS!$A$1:$J$2692,COLUMN(BUSINESS!$J1616),0)</f>
        <v>0.121</v>
      </c>
      <c r="AB1616" s="5"/>
      <c r="AC1616" s="5"/>
      <c r="AD1616" s="5"/>
      <c r="AE1616" s="5"/>
    </row>
    <row r="1617" spans="1:31" ht="15.75" customHeight="1" x14ac:dyDescent="0.25">
      <c r="A1617" s="6">
        <v>1616</v>
      </c>
      <c r="B1617" s="7" t="str">
        <f>VLOOKUP($A1617,GDP!$A$1:$H$2692,COLUMN(GDP!B1617),0)</f>
        <v>Europe</v>
      </c>
      <c r="C1617" s="8" t="str">
        <f>VLOOKUP($A1617,GDP!$A$1:$H$2692,COLUMN(GDP!C1617),0)</f>
        <v>Russia-Europe</v>
      </c>
      <c r="D1617" s="9" t="str">
        <f>VLOOKUP($A1617,GDP!$A$1:$H$2692,COLUMN(GDP!D1617),0)</f>
        <v>2003</v>
      </c>
      <c r="E1617" s="8">
        <f>VLOOKUP($A1617,GDP!$A$1:$H$2692,COLUMN(GDP!E1617),0)</f>
        <v>430000000000</v>
      </c>
      <c r="F1617" s="7">
        <f>VLOOKUP($A1617,GDP!$A$1:$H$2692,COLUMN(GDP!F1617),0)</f>
        <v>5.6000000000000001E-2</v>
      </c>
      <c r="G1617" s="7">
        <f>VLOOKUP($A1617,GDP!$A$1:$H$2692,COLUMN(GDP!G1617),0)</f>
        <v>167</v>
      </c>
      <c r="H1617" s="7">
        <f>VLOOKUP($A1617,GDP!$A$1:$H$2692,COLUMN(GDP!H1617),0)</f>
        <v>0.13</v>
      </c>
      <c r="I1617" s="6">
        <f>VLOOKUP($A1617,ENERGY!$A$1:$F$2692,COLUMN(ENERGY!E1616),0)</f>
        <v>646915</v>
      </c>
      <c r="J1617" s="6">
        <f>VLOOKUP($A1617,ENERGY!$A$1:$F$2692,COLUMN(ENERGY!F1616),0)</f>
        <v>1574368</v>
      </c>
      <c r="K1617" s="6">
        <f>VLOOKUP($A1617,'HUMAN RESOURCES'!$A$1:$M$2692,COLUMN('HUMAN RESOURCES'!$E1617),0)</f>
        <v>0.01</v>
      </c>
      <c r="L1617" s="6">
        <f>VLOOKUP($A1617,'HUMAN RESOURCES'!$A$1:$M$2692,COLUMN('HUMAN RESOURCES'!$F1617),0)</f>
        <v>1.7000000000000001E-2</v>
      </c>
      <c r="M1617" s="6">
        <f>VLOOKUP($A1617,'HUMAN RESOURCES'!$A$1:$M$2692,COLUMN('HUMAN RESOURCES'!$G1617),0)</f>
        <v>72</v>
      </c>
      <c r="N1617" s="6">
        <f>VLOOKUP($A1617,'HUMAN RESOURCES'!$A$1:$M$2692,COLUMN('HUMAN RESOURCES'!$H1617),0)</f>
        <v>59</v>
      </c>
      <c r="O1617" s="6">
        <f>VLOOKUP($A1617,'HUMAN RESOURCES'!$A$1:$M$2692,COLUMN('HUMAN RESOURCES'!$I1617),0)</f>
        <v>0.16200000000000001</v>
      </c>
      <c r="P1617" s="6">
        <f>VLOOKUP($A1617,'HUMAN RESOURCES'!$A$1:$M$2692,COLUMN('HUMAN RESOURCES'!$J1617),0)</f>
        <v>0.70499999999999996</v>
      </c>
      <c r="Q1617" s="6">
        <f>VLOOKUP($A1617,'HUMAN RESOURCES'!$A$1:$M$2692,COLUMN('HUMAN RESOURCES'!$K1617),0)</f>
        <v>0.13400000000000001</v>
      </c>
      <c r="R1617" s="6">
        <f>VLOOKUP($A1617,'HUMAN RESOURCES'!$A$1:$M$2692,COLUMN('HUMAN RESOURCES'!$L1617),0)</f>
        <v>144667468</v>
      </c>
      <c r="S1617" s="6">
        <f>VLOOKUP($A1617,'HUMAN RESOURCES'!$A$1:$M$2692,COLUMN('HUMAN RESOURCES'!$F1617),0)</f>
        <v>1.7000000000000001E-2</v>
      </c>
      <c r="T1617" s="6">
        <f>VLOOKUP($A1617,TOURISM!$A$1:$F$2692,COLUMN(TOURISM!$E1617),0)</f>
        <v>5879000000</v>
      </c>
      <c r="U1617" s="6">
        <f>VLOOKUP($A1617,TOURISM!$A$1:$F$2692,COLUMN(TOURISM!$F1617),0)</f>
        <v>13427000000</v>
      </c>
      <c r="V1617" s="6">
        <f>VLOOKUP($A1617,BUSINESS!$A$1:$J$2692,COLUMN(BUSINESS!$E1617),0)</f>
        <v>0</v>
      </c>
      <c r="W1617" s="6">
        <f>VLOOKUP($A1617,BUSINESS!$A$1:$J$2692,COLUMN(BUSINESS!$F1617),0)</f>
        <v>43</v>
      </c>
      <c r="X1617" s="6">
        <f>VLOOKUP($A1617,BUSINESS!$A$1:$J$2692,COLUMN(BUSINESS!$G1617),0)</f>
        <v>0</v>
      </c>
      <c r="Y1617" s="6">
        <f>VLOOKUP($A1617,BUSINESS!$A$1:$J$2692,COLUMN(BUSINESS!$H1617),0)</f>
        <v>0</v>
      </c>
      <c r="Z1617" s="6">
        <f>VLOOKUP($A1617,BUSINESS!$A$1:$J$2692,COLUMN(BUSINESS!$I1617),0)</f>
        <v>8.3000000000000004E-2</v>
      </c>
      <c r="AA1617" s="6">
        <f>VLOOKUP($A1617,BUSINESS!$A$1:$J$2692,COLUMN(BUSINESS!$J1617),0)</f>
        <v>0.249</v>
      </c>
      <c r="AB1617" s="5"/>
      <c r="AC1617" s="5"/>
      <c r="AD1617" s="5"/>
      <c r="AE1617" s="5"/>
    </row>
    <row r="1618" spans="1:31" ht="15.75" customHeight="1" x14ac:dyDescent="0.25">
      <c r="A1618" s="6">
        <v>1617</v>
      </c>
      <c r="B1618" s="7" t="str">
        <f>VLOOKUP($A1618,GDP!$A$1:$H$2692,COLUMN(GDP!B1618),0)</f>
        <v>Europe</v>
      </c>
      <c r="C1618" s="8" t="str">
        <f>VLOOKUP($A1618,GDP!$A$1:$H$2692,COLUMN(GDP!C1618),0)</f>
        <v>Russia-Europe</v>
      </c>
      <c r="D1618" s="9" t="str">
        <f>VLOOKUP($A1618,GDP!$A$1:$H$2692,COLUMN(GDP!D1618),0)</f>
        <v>2004</v>
      </c>
      <c r="E1618" s="8">
        <f>VLOOKUP($A1618,GDP!$A$1:$H$2692,COLUMN(GDP!E1618),0)</f>
        <v>591000000000</v>
      </c>
      <c r="F1618" s="7">
        <f>VLOOKUP($A1618,GDP!$A$1:$H$2692,COLUMN(GDP!F1618),0)</f>
        <v>5.1999999999999998E-2</v>
      </c>
      <c r="G1618" s="7">
        <f>VLOOKUP($A1618,GDP!$A$1:$H$2692,COLUMN(GDP!G1618),0)</f>
        <v>212</v>
      </c>
      <c r="H1618" s="7">
        <f>VLOOKUP($A1618,GDP!$A$1:$H$2692,COLUMN(GDP!H1618),0)</f>
        <v>0.114</v>
      </c>
      <c r="I1618" s="6">
        <f>VLOOKUP($A1618,ENERGY!$A$1:$F$2692,COLUMN(ENERGY!E1617),0)</f>
        <v>688483</v>
      </c>
      <c r="J1618" s="6">
        <f>VLOOKUP($A1618,ENERGY!$A$1:$F$2692,COLUMN(ENERGY!F1617),0)</f>
        <v>1715639</v>
      </c>
      <c r="K1618" s="6">
        <f>VLOOKUP($A1618,'HUMAN RESOURCES'!$A$1:$M$2692,COLUMN('HUMAN RESOURCES'!$E1618),0)</f>
        <v>0.01</v>
      </c>
      <c r="L1618" s="6">
        <f>VLOOKUP($A1618,'HUMAN RESOURCES'!$A$1:$M$2692,COLUMN('HUMAN RESOURCES'!$F1618),0)</f>
        <v>1.4999999999999999E-2</v>
      </c>
      <c r="M1618" s="6">
        <f>VLOOKUP($A1618,'HUMAN RESOURCES'!$A$1:$M$2692,COLUMN('HUMAN RESOURCES'!$G1618),0)</f>
        <v>72</v>
      </c>
      <c r="N1618" s="6">
        <f>VLOOKUP($A1618,'HUMAN RESOURCES'!$A$1:$M$2692,COLUMN('HUMAN RESOURCES'!$H1618),0)</f>
        <v>59</v>
      </c>
      <c r="O1618" s="6">
        <f>VLOOKUP($A1618,'HUMAN RESOURCES'!$A$1:$M$2692,COLUMN('HUMAN RESOURCES'!$I1618),0)</f>
        <v>0.156</v>
      </c>
      <c r="P1618" s="6">
        <f>VLOOKUP($A1618,'HUMAN RESOURCES'!$A$1:$M$2692,COLUMN('HUMAN RESOURCES'!$J1618),0)</f>
        <v>0.70699999999999996</v>
      </c>
      <c r="Q1618" s="6">
        <f>VLOOKUP($A1618,'HUMAN RESOURCES'!$A$1:$M$2692,COLUMN('HUMAN RESOURCES'!$K1618),0)</f>
        <v>0.13600000000000001</v>
      </c>
      <c r="R1618" s="6">
        <f>VLOOKUP($A1618,'HUMAN RESOURCES'!$A$1:$M$2692,COLUMN('HUMAN RESOURCES'!$L1618),0)</f>
        <v>143821212</v>
      </c>
      <c r="S1618" s="6">
        <f>VLOOKUP($A1618,'HUMAN RESOURCES'!$A$1:$M$2692,COLUMN('HUMAN RESOURCES'!$F1618),0)</f>
        <v>1.4999999999999999E-2</v>
      </c>
      <c r="T1618" s="6">
        <f>VLOOKUP($A1618,TOURISM!$A$1:$F$2692,COLUMN(TOURISM!$E1618),0)</f>
        <v>7262000000</v>
      </c>
      <c r="U1618" s="6">
        <f>VLOOKUP($A1618,TOURISM!$A$1:$F$2692,COLUMN(TOURISM!$F1618),0)</f>
        <v>16082000000</v>
      </c>
      <c r="V1618" s="6">
        <f>VLOOKUP($A1618,BUSINESS!$A$1:$J$2692,COLUMN(BUSINESS!$E1618),0)</f>
        <v>0</v>
      </c>
      <c r="W1618" s="6">
        <f>VLOOKUP($A1618,BUSINESS!$A$1:$J$2692,COLUMN(BUSINESS!$F1618),0)</f>
        <v>30</v>
      </c>
      <c r="X1618" s="6">
        <f>VLOOKUP($A1618,BUSINESS!$A$1:$J$2692,COLUMN(BUSINESS!$G1618),0)</f>
        <v>0</v>
      </c>
      <c r="Y1618" s="6">
        <f>VLOOKUP($A1618,BUSINESS!$A$1:$J$2692,COLUMN(BUSINESS!$H1618),0)</f>
        <v>0</v>
      </c>
      <c r="Z1618" s="6">
        <f>VLOOKUP($A1618,BUSINESS!$A$1:$J$2692,COLUMN(BUSINESS!$I1618),0)</f>
        <v>0.129</v>
      </c>
      <c r="AA1618" s="6">
        <f>VLOOKUP($A1618,BUSINESS!$A$1:$J$2692,COLUMN(BUSINESS!$J1618),0)</f>
        <v>0.51100000000000001</v>
      </c>
      <c r="AB1618" s="5"/>
      <c r="AC1618" s="5"/>
      <c r="AD1618" s="5"/>
      <c r="AE1618" s="5"/>
    </row>
    <row r="1619" spans="1:31" ht="15.75" customHeight="1" x14ac:dyDescent="0.25">
      <c r="A1619" s="6">
        <v>1618</v>
      </c>
      <c r="B1619" s="7" t="str">
        <f>VLOOKUP($A1619,GDP!$A$1:$H$2692,COLUMN(GDP!B1619),0)</f>
        <v>Europe</v>
      </c>
      <c r="C1619" s="8" t="str">
        <f>VLOOKUP($A1619,GDP!$A$1:$H$2692,COLUMN(GDP!C1619),0)</f>
        <v>Russia-Europe</v>
      </c>
      <c r="D1619" s="9" t="str">
        <f>VLOOKUP($A1619,GDP!$A$1:$H$2692,COLUMN(GDP!D1619),0)</f>
        <v>2005</v>
      </c>
      <c r="E1619" s="8">
        <f>VLOOKUP($A1619,GDP!$A$1:$H$2692,COLUMN(GDP!E1619),0)</f>
        <v>764000000000</v>
      </c>
      <c r="F1619" s="7">
        <f>VLOOKUP($A1619,GDP!$A$1:$H$2692,COLUMN(GDP!F1619),0)</f>
        <v>5.1999999999999998E-2</v>
      </c>
      <c r="G1619" s="7">
        <f>VLOOKUP($A1619,GDP!$A$1:$H$2692,COLUMN(GDP!G1619),0)</f>
        <v>277</v>
      </c>
      <c r="H1619" s="7">
        <f>VLOOKUP($A1619,GDP!$A$1:$H$2692,COLUMN(GDP!H1619),0)</f>
        <v>0.107</v>
      </c>
      <c r="I1619" s="6">
        <f>VLOOKUP($A1619,ENERGY!$A$1:$F$2692,COLUMN(ENERGY!E1618),0)</f>
        <v>672591</v>
      </c>
      <c r="J1619" s="6">
        <f>VLOOKUP($A1619,ENERGY!$A$1:$F$2692,COLUMN(ENERGY!F1618),0)</f>
        <v>1667598</v>
      </c>
      <c r="K1619" s="6">
        <f>VLOOKUP($A1619,'HUMAN RESOURCES'!$A$1:$M$2692,COLUMN('HUMAN RESOURCES'!$E1619),0)</f>
        <v>0.01</v>
      </c>
      <c r="L1619" s="6">
        <f>VLOOKUP($A1619,'HUMAN RESOURCES'!$A$1:$M$2692,COLUMN('HUMAN RESOURCES'!$F1619),0)</f>
        <v>1.4E-2</v>
      </c>
      <c r="M1619" s="6">
        <f>VLOOKUP($A1619,'HUMAN RESOURCES'!$A$1:$M$2692,COLUMN('HUMAN RESOURCES'!$G1619),0)</f>
        <v>72</v>
      </c>
      <c r="N1619" s="6">
        <f>VLOOKUP($A1619,'HUMAN RESOURCES'!$A$1:$M$2692,COLUMN('HUMAN RESOURCES'!$H1619),0)</f>
        <v>59</v>
      </c>
      <c r="O1619" s="6">
        <f>VLOOKUP($A1619,'HUMAN RESOURCES'!$A$1:$M$2692,COLUMN('HUMAN RESOURCES'!$I1619),0)</f>
        <v>0.152</v>
      </c>
      <c r="P1619" s="6">
        <f>VLOOKUP($A1619,'HUMAN RESOURCES'!$A$1:$M$2692,COLUMN('HUMAN RESOURCES'!$J1619),0)</f>
        <v>0.71</v>
      </c>
      <c r="Q1619" s="6">
        <f>VLOOKUP($A1619,'HUMAN RESOURCES'!$A$1:$M$2692,COLUMN('HUMAN RESOURCES'!$K1619),0)</f>
        <v>0.13800000000000001</v>
      </c>
      <c r="R1619" s="6">
        <f>VLOOKUP($A1619,'HUMAN RESOURCES'!$A$1:$M$2692,COLUMN('HUMAN RESOURCES'!$L1619),0)</f>
        <v>143113885</v>
      </c>
      <c r="S1619" s="6">
        <f>VLOOKUP($A1619,'HUMAN RESOURCES'!$A$1:$M$2692,COLUMN('HUMAN RESOURCES'!$F1619),0)</f>
        <v>1.4E-2</v>
      </c>
      <c r="T1619" s="6">
        <f>VLOOKUP($A1619,TOURISM!$A$1:$F$2692,COLUMN(TOURISM!$E1619),0)</f>
        <v>7806000000</v>
      </c>
      <c r="U1619" s="6">
        <f>VLOOKUP($A1619,TOURISM!$A$1:$F$2692,COLUMN(TOURISM!$F1619),0)</f>
        <v>18305000000</v>
      </c>
      <c r="V1619" s="6">
        <f>VLOOKUP($A1619,BUSINESS!$A$1:$J$2692,COLUMN(BUSINESS!$E1619),0)</f>
        <v>0.6</v>
      </c>
      <c r="W1619" s="6">
        <f>VLOOKUP($A1619,BUSINESS!$A$1:$J$2692,COLUMN(BUSINESS!$F1619),0)</f>
        <v>29</v>
      </c>
      <c r="X1619" s="6">
        <f>VLOOKUP($A1619,BUSINESS!$A$1:$J$2692,COLUMN(BUSINESS!$G1619),0)</f>
        <v>0</v>
      </c>
      <c r="Y1619" s="6">
        <f>VLOOKUP($A1619,BUSINESS!$A$1:$J$2692,COLUMN(BUSINESS!$H1619),0)</f>
        <v>448</v>
      </c>
      <c r="Z1619" s="6">
        <f>VLOOKUP($A1619,BUSINESS!$A$1:$J$2692,COLUMN(BUSINESS!$I1619),0)</f>
        <v>0.152</v>
      </c>
      <c r="AA1619" s="6">
        <f>VLOOKUP($A1619,BUSINESS!$A$1:$J$2692,COLUMN(BUSINESS!$J1619),0)</f>
        <v>0.83399999999999996</v>
      </c>
      <c r="AB1619" s="5"/>
      <c r="AC1619" s="5"/>
      <c r="AD1619" s="5"/>
      <c r="AE1619" s="5"/>
    </row>
    <row r="1620" spans="1:31" ht="15.75" customHeight="1" x14ac:dyDescent="0.25">
      <c r="A1620" s="6">
        <v>1619</v>
      </c>
      <c r="B1620" s="7" t="str">
        <f>VLOOKUP($A1620,GDP!$A$1:$H$2692,COLUMN(GDP!B1620),0)</f>
        <v>Europe</v>
      </c>
      <c r="C1620" s="8" t="str">
        <f>VLOOKUP($A1620,GDP!$A$1:$H$2692,COLUMN(GDP!C1620),0)</f>
        <v>Russia-Europe</v>
      </c>
      <c r="D1620" s="9" t="str">
        <f>VLOOKUP($A1620,GDP!$A$1:$H$2692,COLUMN(GDP!D1620),0)</f>
        <v>2006</v>
      </c>
      <c r="E1620" s="8">
        <f>VLOOKUP($A1620,GDP!$A$1:$H$2692,COLUMN(GDP!E1620),0)</f>
        <v>990000000000</v>
      </c>
      <c r="F1620" s="7">
        <f>VLOOKUP($A1620,GDP!$A$1:$H$2692,COLUMN(GDP!F1620),0)</f>
        <v>5.2999999999999999E-2</v>
      </c>
      <c r="G1620" s="7">
        <f>VLOOKUP($A1620,GDP!$A$1:$H$2692,COLUMN(GDP!G1620),0)</f>
        <v>365</v>
      </c>
      <c r="H1620" s="7">
        <f>VLOOKUP($A1620,GDP!$A$1:$H$2692,COLUMN(GDP!H1620),0)</f>
        <v>0.104</v>
      </c>
      <c r="I1620" s="6">
        <f>VLOOKUP($A1620,ENERGY!$A$1:$F$2692,COLUMN(ENERGY!E1619),0)</f>
        <v>670673</v>
      </c>
      <c r="J1620" s="6">
        <f>VLOOKUP($A1620,ENERGY!$A$1:$F$2692,COLUMN(ENERGY!F1619),0)</f>
        <v>1669618</v>
      </c>
      <c r="K1620" s="6">
        <f>VLOOKUP($A1620,'HUMAN RESOURCES'!$A$1:$M$2692,COLUMN('HUMAN RESOURCES'!$E1620),0)</f>
        <v>0.01</v>
      </c>
      <c r="L1620" s="6">
        <f>VLOOKUP($A1620,'HUMAN RESOURCES'!$A$1:$M$2692,COLUMN('HUMAN RESOURCES'!$F1620),0)</f>
        <v>1.2999999999999999E-2</v>
      </c>
      <c r="M1620" s="6">
        <f>VLOOKUP($A1620,'HUMAN RESOURCES'!$A$1:$M$2692,COLUMN('HUMAN RESOURCES'!$G1620),0)</f>
        <v>73</v>
      </c>
      <c r="N1620" s="6">
        <f>VLOOKUP($A1620,'HUMAN RESOURCES'!$A$1:$M$2692,COLUMN('HUMAN RESOURCES'!$H1620),0)</f>
        <v>60</v>
      </c>
      <c r="O1620" s="6">
        <f>VLOOKUP($A1620,'HUMAN RESOURCES'!$A$1:$M$2692,COLUMN('HUMAN RESOURCES'!$I1620),0)</f>
        <v>0.14899999999999999</v>
      </c>
      <c r="P1620" s="6">
        <f>VLOOKUP($A1620,'HUMAN RESOURCES'!$A$1:$M$2692,COLUMN('HUMAN RESOURCES'!$J1620),0)</f>
        <v>0.71299999999999997</v>
      </c>
      <c r="Q1620" s="6">
        <f>VLOOKUP($A1620,'HUMAN RESOURCES'!$A$1:$M$2692,COLUMN('HUMAN RESOURCES'!$K1620),0)</f>
        <v>0.13800000000000001</v>
      </c>
      <c r="R1620" s="6">
        <f>VLOOKUP($A1620,'HUMAN RESOURCES'!$A$1:$M$2692,COLUMN('HUMAN RESOURCES'!$L1620),0)</f>
        <v>142487260</v>
      </c>
      <c r="S1620" s="6">
        <f>VLOOKUP($A1620,'HUMAN RESOURCES'!$A$1:$M$2692,COLUMN('HUMAN RESOURCES'!$F1620),0)</f>
        <v>1.2999999999999999E-2</v>
      </c>
      <c r="T1620" s="6">
        <f>VLOOKUP($A1620,TOURISM!$A$1:$F$2692,COLUMN(TOURISM!$E1620),0)</f>
        <v>9720000000</v>
      </c>
      <c r="U1620" s="6">
        <f>VLOOKUP($A1620,TOURISM!$A$1:$F$2692,COLUMN(TOURISM!$F1620),0)</f>
        <v>19478000000</v>
      </c>
      <c r="V1620" s="6">
        <f>VLOOKUP($A1620,BUSINESS!$A$1:$J$2692,COLUMN(BUSINESS!$E1620),0)</f>
        <v>0.51200000000000001</v>
      </c>
      <c r="W1620" s="6">
        <f>VLOOKUP($A1620,BUSINESS!$A$1:$J$2692,COLUMN(BUSINESS!$F1620),0)</f>
        <v>29</v>
      </c>
      <c r="X1620" s="6">
        <f>VLOOKUP($A1620,BUSINESS!$A$1:$J$2692,COLUMN(BUSINESS!$G1620),0)</f>
        <v>0</v>
      </c>
      <c r="Y1620" s="6">
        <f>VLOOKUP($A1620,BUSINESS!$A$1:$J$2692,COLUMN(BUSINESS!$H1620),0)</f>
        <v>448</v>
      </c>
      <c r="Z1620" s="6">
        <f>VLOOKUP($A1620,BUSINESS!$A$1:$J$2692,COLUMN(BUSINESS!$I1620),0)</f>
        <v>0.18</v>
      </c>
      <c r="AA1620" s="6">
        <f>VLOOKUP($A1620,BUSINESS!$A$1:$J$2692,COLUMN(BUSINESS!$J1620),0)</f>
        <v>1.048</v>
      </c>
      <c r="AB1620" s="5"/>
      <c r="AC1620" s="5"/>
      <c r="AD1620" s="5"/>
      <c r="AE1620" s="5"/>
    </row>
    <row r="1621" spans="1:31" ht="15.75" customHeight="1" x14ac:dyDescent="0.25">
      <c r="A1621" s="6">
        <v>1620</v>
      </c>
      <c r="B1621" s="7" t="str">
        <f>VLOOKUP($A1621,GDP!$A$1:$H$2692,COLUMN(GDP!B1621),0)</f>
        <v>Europe</v>
      </c>
      <c r="C1621" s="8" t="str">
        <f>VLOOKUP($A1621,GDP!$A$1:$H$2692,COLUMN(GDP!C1621),0)</f>
        <v>Russia-Europe</v>
      </c>
      <c r="D1621" s="9" t="str">
        <f>VLOOKUP($A1621,GDP!$A$1:$H$2692,COLUMN(GDP!D1621),0)</f>
        <v>2007</v>
      </c>
      <c r="E1621" s="8">
        <f>VLOOKUP($A1621,GDP!$A$1:$H$2692,COLUMN(GDP!E1621),0)</f>
        <v>1300000000000</v>
      </c>
      <c r="F1621" s="7">
        <f>VLOOKUP($A1621,GDP!$A$1:$H$2692,COLUMN(GDP!F1621),0)</f>
        <v>5.3999999999999999E-2</v>
      </c>
      <c r="G1621" s="7">
        <f>VLOOKUP($A1621,GDP!$A$1:$H$2692,COLUMN(GDP!G1621),0)</f>
        <v>487</v>
      </c>
      <c r="H1621" s="7">
        <f>VLOOKUP($A1621,GDP!$A$1:$H$2692,COLUMN(GDP!H1621),0)</f>
        <v>0.1</v>
      </c>
      <c r="I1621" s="6">
        <f>VLOOKUP($A1621,ENERGY!$A$1:$F$2692,COLUMN(ENERGY!E1620),0)</f>
        <v>651712</v>
      </c>
      <c r="J1621" s="6">
        <f>VLOOKUP($A1621,ENERGY!$A$1:$F$2692,COLUMN(ENERGY!F1620),0)</f>
        <v>1615688</v>
      </c>
      <c r="K1621" s="6">
        <f>VLOOKUP($A1621,'HUMAN RESOURCES'!$A$1:$M$2692,COLUMN('HUMAN RESOURCES'!$E1621),0)</f>
        <v>1.0999999999999999E-2</v>
      </c>
      <c r="L1621" s="6">
        <f>VLOOKUP($A1621,'HUMAN RESOURCES'!$A$1:$M$2692,COLUMN('HUMAN RESOURCES'!$F1621),0)</f>
        <v>1.2E-2</v>
      </c>
      <c r="M1621" s="6">
        <f>VLOOKUP($A1621,'HUMAN RESOURCES'!$A$1:$M$2692,COLUMN('HUMAN RESOURCES'!$G1621),0)</f>
        <v>74</v>
      </c>
      <c r="N1621" s="6">
        <f>VLOOKUP($A1621,'HUMAN RESOURCES'!$A$1:$M$2692,COLUMN('HUMAN RESOURCES'!$H1621),0)</f>
        <v>61</v>
      </c>
      <c r="O1621" s="6">
        <f>VLOOKUP($A1621,'HUMAN RESOURCES'!$A$1:$M$2692,COLUMN('HUMAN RESOURCES'!$I1621),0)</f>
        <v>0.14699999999999999</v>
      </c>
      <c r="P1621" s="6">
        <f>VLOOKUP($A1621,'HUMAN RESOURCES'!$A$1:$M$2692,COLUMN('HUMAN RESOURCES'!$J1621),0)</f>
        <v>0.71599999999999997</v>
      </c>
      <c r="Q1621" s="6">
        <f>VLOOKUP($A1621,'HUMAN RESOURCES'!$A$1:$M$2692,COLUMN('HUMAN RESOURCES'!$K1621),0)</f>
        <v>0.13700000000000001</v>
      </c>
      <c r="R1621" s="6">
        <f>VLOOKUP($A1621,'HUMAN RESOURCES'!$A$1:$M$2692,COLUMN('HUMAN RESOURCES'!$L1621),0)</f>
        <v>142114903</v>
      </c>
      <c r="S1621" s="6">
        <f>VLOOKUP($A1621,'HUMAN RESOURCES'!$A$1:$M$2692,COLUMN('HUMAN RESOURCES'!$F1621),0)</f>
        <v>1.2E-2</v>
      </c>
      <c r="T1621" s="6">
        <f>VLOOKUP($A1621,TOURISM!$A$1:$F$2692,COLUMN(TOURISM!$E1621),0)</f>
        <v>12427000000</v>
      </c>
      <c r="U1621" s="6">
        <f>VLOOKUP($A1621,TOURISM!$A$1:$F$2692,COLUMN(TOURISM!$F1621),0)</f>
        <v>23248000000</v>
      </c>
      <c r="V1621" s="6">
        <f>VLOOKUP($A1621,BUSINESS!$A$1:$J$2692,COLUMN(BUSINESS!$E1621),0)</f>
        <v>0.51200000000000001</v>
      </c>
      <c r="W1621" s="6">
        <f>VLOOKUP($A1621,BUSINESS!$A$1:$J$2692,COLUMN(BUSINESS!$F1621),0)</f>
        <v>29</v>
      </c>
      <c r="X1621" s="6">
        <f>VLOOKUP($A1621,BUSINESS!$A$1:$J$2692,COLUMN(BUSINESS!$G1621),0)</f>
        <v>0</v>
      </c>
      <c r="Y1621" s="6">
        <f>VLOOKUP($A1621,BUSINESS!$A$1:$J$2692,COLUMN(BUSINESS!$H1621),0)</f>
        <v>448</v>
      </c>
      <c r="Z1621" s="6">
        <f>VLOOKUP($A1621,BUSINESS!$A$1:$J$2692,COLUMN(BUSINESS!$I1621),0)</f>
        <v>0.247</v>
      </c>
      <c r="AA1621" s="6">
        <f>VLOOKUP($A1621,BUSINESS!$A$1:$J$2692,COLUMN(BUSINESS!$J1621),0)</f>
        <v>1.1919999999999999</v>
      </c>
      <c r="AB1621" s="5"/>
      <c r="AC1621" s="5"/>
      <c r="AD1621" s="5"/>
      <c r="AE1621" s="5"/>
    </row>
    <row r="1622" spans="1:31" ht="15.75" customHeight="1" x14ac:dyDescent="0.25">
      <c r="A1622" s="6">
        <v>1621</v>
      </c>
      <c r="B1622" s="7" t="str">
        <f>VLOOKUP($A1622,GDP!$A$1:$H$2692,COLUMN(GDP!B1622),0)</f>
        <v>Europe</v>
      </c>
      <c r="C1622" s="8" t="str">
        <f>VLOOKUP($A1622,GDP!$A$1:$H$2692,COLUMN(GDP!C1622),0)</f>
        <v>Russia-Europe</v>
      </c>
      <c r="D1622" s="9" t="str">
        <f>VLOOKUP($A1622,GDP!$A$1:$H$2692,COLUMN(GDP!D1622),0)</f>
        <v>2008</v>
      </c>
      <c r="E1622" s="8">
        <f>VLOOKUP($A1622,GDP!$A$1:$H$2692,COLUMN(GDP!E1622),0)</f>
        <v>1660000000000</v>
      </c>
      <c r="F1622" s="7">
        <f>VLOOKUP($A1622,GDP!$A$1:$H$2692,COLUMN(GDP!F1622),0)</f>
        <v>5.0999999999999997E-2</v>
      </c>
      <c r="G1622" s="7">
        <f>VLOOKUP($A1622,GDP!$A$1:$H$2692,COLUMN(GDP!G1622),0)</f>
        <v>594</v>
      </c>
      <c r="H1622" s="7">
        <f>VLOOKUP($A1622,GDP!$A$1:$H$2692,COLUMN(GDP!H1622),0)</f>
        <v>0.122</v>
      </c>
      <c r="I1622" s="6">
        <f>VLOOKUP($A1622,ENERGY!$A$1:$F$2692,COLUMN(ENERGY!E1621),0)</f>
        <v>647392</v>
      </c>
      <c r="J1622" s="6">
        <f>VLOOKUP($A1622,ENERGY!$A$1:$F$2692,COLUMN(ENERGY!F1621),0)</f>
        <v>1602963</v>
      </c>
      <c r="K1622" s="6">
        <f>VLOOKUP($A1622,'HUMAN RESOURCES'!$A$1:$M$2692,COLUMN('HUMAN RESOURCES'!$E1622),0)</f>
        <v>1.2E-2</v>
      </c>
      <c r="L1622" s="6">
        <f>VLOOKUP($A1622,'HUMAN RESOURCES'!$A$1:$M$2692,COLUMN('HUMAN RESOURCES'!$F1622),0)</f>
        <v>1.2E-2</v>
      </c>
      <c r="M1622" s="6">
        <f>VLOOKUP($A1622,'HUMAN RESOURCES'!$A$1:$M$2692,COLUMN('HUMAN RESOURCES'!$G1622),0)</f>
        <v>74</v>
      </c>
      <c r="N1622" s="6">
        <f>VLOOKUP($A1622,'HUMAN RESOURCES'!$A$1:$M$2692,COLUMN('HUMAN RESOURCES'!$H1622),0)</f>
        <v>62</v>
      </c>
      <c r="O1622" s="6">
        <f>VLOOKUP($A1622,'HUMAN RESOURCES'!$A$1:$M$2692,COLUMN('HUMAN RESOURCES'!$I1622),0)</f>
        <v>0.14699999999999999</v>
      </c>
      <c r="P1622" s="6">
        <f>VLOOKUP($A1622,'HUMAN RESOURCES'!$A$1:$M$2692,COLUMN('HUMAN RESOURCES'!$J1622),0)</f>
        <v>0.71799999999999997</v>
      </c>
      <c r="Q1622" s="6">
        <f>VLOOKUP($A1622,'HUMAN RESOURCES'!$A$1:$M$2692,COLUMN('HUMAN RESOURCES'!$K1622),0)</f>
        <v>0.13500000000000001</v>
      </c>
      <c r="R1622" s="6">
        <f>VLOOKUP($A1622,'HUMAN RESOURCES'!$A$1:$M$2692,COLUMN('HUMAN RESOURCES'!$L1622),0)</f>
        <v>141956409</v>
      </c>
      <c r="S1622" s="6">
        <f>VLOOKUP($A1622,'HUMAN RESOURCES'!$A$1:$M$2692,COLUMN('HUMAN RESOURCES'!$F1622),0)</f>
        <v>1.2E-2</v>
      </c>
      <c r="T1622" s="6">
        <f>VLOOKUP($A1622,TOURISM!$A$1:$F$2692,COLUMN(TOURISM!$E1622),0)</f>
        <v>15821000000</v>
      </c>
      <c r="U1622" s="6">
        <f>VLOOKUP($A1622,TOURISM!$A$1:$F$2692,COLUMN(TOURISM!$F1622),0)</f>
        <v>26401000000</v>
      </c>
      <c r="V1622" s="6">
        <f>VLOOKUP($A1622,BUSINESS!$A$1:$J$2692,COLUMN(BUSINESS!$E1622),0)</f>
        <v>0.48299999999999998</v>
      </c>
      <c r="W1622" s="6">
        <f>VLOOKUP($A1622,BUSINESS!$A$1:$J$2692,COLUMN(BUSINESS!$F1622),0)</f>
        <v>29</v>
      </c>
      <c r="X1622" s="6">
        <f>VLOOKUP($A1622,BUSINESS!$A$1:$J$2692,COLUMN(BUSINESS!$G1622),0)</f>
        <v>0</v>
      </c>
      <c r="Y1622" s="6">
        <f>VLOOKUP($A1622,BUSINESS!$A$1:$J$2692,COLUMN(BUSINESS!$H1622),0)</f>
        <v>448</v>
      </c>
      <c r="Z1622" s="6">
        <f>VLOOKUP($A1622,BUSINESS!$A$1:$J$2692,COLUMN(BUSINESS!$I1622),0)</f>
        <v>0.26800000000000002</v>
      </c>
      <c r="AA1622" s="6">
        <f>VLOOKUP($A1622,BUSINESS!$A$1:$J$2692,COLUMN(BUSINESS!$J1622),0)</f>
        <v>1.389</v>
      </c>
      <c r="AB1622" s="5"/>
      <c r="AC1622" s="5"/>
      <c r="AD1622" s="5"/>
      <c r="AE1622" s="5"/>
    </row>
    <row r="1623" spans="1:31" ht="15.75" customHeight="1" x14ac:dyDescent="0.25">
      <c r="A1623" s="6">
        <v>1622</v>
      </c>
      <c r="B1623" s="7" t="str">
        <f>VLOOKUP($A1623,GDP!$A$1:$H$2692,COLUMN(GDP!B1623),0)</f>
        <v>Europe</v>
      </c>
      <c r="C1623" s="8" t="str">
        <f>VLOOKUP($A1623,GDP!$A$1:$H$2692,COLUMN(GDP!C1623),0)</f>
        <v>Russia-Europe</v>
      </c>
      <c r="D1623" s="9" t="str">
        <f>VLOOKUP($A1623,GDP!$A$1:$H$2692,COLUMN(GDP!D1623),0)</f>
        <v>2009</v>
      </c>
      <c r="E1623" s="8">
        <f>VLOOKUP($A1623,GDP!$A$1:$H$2692,COLUMN(GDP!E1623),0)</f>
        <v>1220000000000</v>
      </c>
      <c r="F1623" s="7">
        <f>VLOOKUP($A1623,GDP!$A$1:$H$2692,COLUMN(GDP!F1623),0)</f>
        <v>6.2E-2</v>
      </c>
      <c r="G1623" s="7">
        <f>VLOOKUP($A1623,GDP!$A$1:$H$2692,COLUMN(GDP!G1623),0)</f>
        <v>525</v>
      </c>
      <c r="H1623" s="7">
        <f>VLOOKUP($A1623,GDP!$A$1:$H$2692,COLUMN(GDP!H1623),0)</f>
        <v>0.153</v>
      </c>
      <c r="I1623" s="6">
        <f>VLOOKUP($A1623,ENERGY!$A$1:$F$2692,COLUMN(ENERGY!E1622),0)</f>
        <v>645323</v>
      </c>
      <c r="J1623" s="6">
        <f>VLOOKUP($A1623,ENERGY!$A$1:$F$2692,COLUMN(ENERGY!F1622),0)</f>
        <v>1604973</v>
      </c>
      <c r="K1623" s="6">
        <f>VLOOKUP($A1623,'HUMAN RESOURCES'!$A$1:$M$2692,COLUMN('HUMAN RESOURCES'!$E1623),0)</f>
        <v>1.2E-2</v>
      </c>
      <c r="L1623" s="6">
        <f>VLOOKUP($A1623,'HUMAN RESOURCES'!$A$1:$M$2692,COLUMN('HUMAN RESOURCES'!$F1623),0)</f>
        <v>1.0999999999999999E-2</v>
      </c>
      <c r="M1623" s="6">
        <f>VLOOKUP($A1623,'HUMAN RESOURCES'!$A$1:$M$2692,COLUMN('HUMAN RESOURCES'!$G1623),0)</f>
        <v>75</v>
      </c>
      <c r="N1623" s="6">
        <f>VLOOKUP($A1623,'HUMAN RESOURCES'!$A$1:$M$2692,COLUMN('HUMAN RESOURCES'!$H1623),0)</f>
        <v>63</v>
      </c>
      <c r="O1623" s="6">
        <f>VLOOKUP($A1623,'HUMAN RESOURCES'!$A$1:$M$2692,COLUMN('HUMAN RESOURCES'!$I1623),0)</f>
        <v>0.14799999999999999</v>
      </c>
      <c r="P1623" s="6">
        <f>VLOOKUP($A1623,'HUMAN RESOURCES'!$A$1:$M$2692,COLUMN('HUMAN RESOURCES'!$J1623),0)</f>
        <v>0.72</v>
      </c>
      <c r="Q1623" s="6">
        <f>VLOOKUP($A1623,'HUMAN RESOURCES'!$A$1:$M$2692,COLUMN('HUMAN RESOURCES'!$K1623),0)</f>
        <v>0.13300000000000001</v>
      </c>
      <c r="R1623" s="6">
        <f>VLOOKUP($A1623,'HUMAN RESOURCES'!$A$1:$M$2692,COLUMN('HUMAN RESOURCES'!$L1623),0)</f>
        <v>141909244</v>
      </c>
      <c r="S1623" s="6">
        <f>VLOOKUP($A1623,'HUMAN RESOURCES'!$A$1:$M$2692,COLUMN('HUMAN RESOURCES'!$F1623),0)</f>
        <v>1.0999999999999999E-2</v>
      </c>
      <c r="T1623" s="6">
        <f>VLOOKUP($A1623,TOURISM!$A$1:$F$2692,COLUMN(TOURISM!$E1623),0)</f>
        <v>12369000000</v>
      </c>
      <c r="U1623" s="6">
        <f>VLOOKUP($A1623,TOURISM!$A$1:$F$2692,COLUMN(TOURISM!$F1623),0)</f>
        <v>23785000000</v>
      </c>
      <c r="V1623" s="6">
        <f>VLOOKUP($A1623,BUSINESS!$A$1:$J$2692,COLUMN(BUSINESS!$E1623),0)</f>
        <v>0.48299999999999998</v>
      </c>
      <c r="W1623" s="6">
        <f>VLOOKUP($A1623,BUSINESS!$A$1:$J$2692,COLUMN(BUSINESS!$F1623),0)</f>
        <v>29</v>
      </c>
      <c r="X1623" s="6">
        <f>VLOOKUP($A1623,BUSINESS!$A$1:$J$2692,COLUMN(BUSINESS!$G1623),0)</f>
        <v>0</v>
      </c>
      <c r="Y1623" s="6">
        <f>VLOOKUP($A1623,BUSINESS!$A$1:$J$2692,COLUMN(BUSINESS!$H1623),0)</f>
        <v>320</v>
      </c>
      <c r="Z1623" s="6">
        <f>VLOOKUP($A1623,BUSINESS!$A$1:$J$2692,COLUMN(BUSINESS!$I1623),0)</f>
        <v>0.28999999999999998</v>
      </c>
      <c r="AA1623" s="6">
        <f>VLOOKUP($A1623,BUSINESS!$A$1:$J$2692,COLUMN(BUSINESS!$J1623),0)</f>
        <v>1.601</v>
      </c>
      <c r="AB1623" s="5"/>
      <c r="AC1623" s="5"/>
      <c r="AD1623" s="5"/>
      <c r="AE1623" s="5"/>
    </row>
    <row r="1624" spans="1:31" ht="15.75" customHeight="1" x14ac:dyDescent="0.25">
      <c r="A1624" s="6">
        <v>1623</v>
      </c>
      <c r="B1624" s="7" t="str">
        <f>VLOOKUP($A1624,GDP!$A$1:$H$2692,COLUMN(GDP!B1624),0)</f>
        <v>Europe</v>
      </c>
      <c r="C1624" s="8" t="str">
        <f>VLOOKUP($A1624,GDP!$A$1:$H$2692,COLUMN(GDP!C1624),0)</f>
        <v>Russia-Europe</v>
      </c>
      <c r="D1624" s="9" t="str">
        <f>VLOOKUP($A1624,GDP!$A$1:$H$2692,COLUMN(GDP!D1624),0)</f>
        <v>2010</v>
      </c>
      <c r="E1624" s="8">
        <f>VLOOKUP($A1624,GDP!$A$1:$H$2692,COLUMN(GDP!E1624),0)</f>
        <v>1520000000000</v>
      </c>
      <c r="F1624" s="7">
        <f>VLOOKUP($A1624,GDP!$A$1:$H$2692,COLUMN(GDP!F1624),0)</f>
        <v>6.3E-2</v>
      </c>
      <c r="G1624" s="7">
        <f>VLOOKUP($A1624,GDP!$A$1:$H$2692,COLUMN(GDP!G1624),0)</f>
        <v>669</v>
      </c>
      <c r="H1624" s="7">
        <f>VLOOKUP($A1624,GDP!$A$1:$H$2692,COLUMN(GDP!H1624),0)</f>
        <v>0.108</v>
      </c>
      <c r="I1624" s="6">
        <f>VLOOKUP($A1624,ENERGY!$A$1:$F$2692,COLUMN(ENERGY!E1623),0)</f>
        <v>623098</v>
      </c>
      <c r="J1624" s="6">
        <f>VLOOKUP($A1624,ENERGY!$A$1:$F$2692,COLUMN(ENERGY!F1623),0)</f>
        <v>1557665</v>
      </c>
      <c r="K1624" s="6">
        <f>VLOOKUP($A1624,'HUMAN RESOURCES'!$A$1:$M$2692,COLUMN('HUMAN RESOURCES'!$E1624),0)</f>
        <v>1.2999999999999999E-2</v>
      </c>
      <c r="L1624" s="6">
        <f>VLOOKUP($A1624,'HUMAN RESOURCES'!$A$1:$M$2692,COLUMN('HUMAN RESOURCES'!$F1624),0)</f>
        <v>0.01</v>
      </c>
      <c r="M1624" s="6">
        <f>VLOOKUP($A1624,'HUMAN RESOURCES'!$A$1:$M$2692,COLUMN('HUMAN RESOURCES'!$G1624),0)</f>
        <v>75</v>
      </c>
      <c r="N1624" s="6">
        <f>VLOOKUP($A1624,'HUMAN RESOURCES'!$A$1:$M$2692,COLUMN('HUMAN RESOURCES'!$H1624),0)</f>
        <v>63</v>
      </c>
      <c r="O1624" s="6">
        <f>VLOOKUP($A1624,'HUMAN RESOURCES'!$A$1:$M$2692,COLUMN('HUMAN RESOURCES'!$I1624),0)</f>
        <v>0.14899999999999999</v>
      </c>
      <c r="P1624" s="6">
        <f>VLOOKUP($A1624,'HUMAN RESOURCES'!$A$1:$M$2692,COLUMN('HUMAN RESOURCES'!$J1624),0)</f>
        <v>0.72</v>
      </c>
      <c r="Q1624" s="6">
        <f>VLOOKUP($A1624,'HUMAN RESOURCES'!$A$1:$M$2692,COLUMN('HUMAN RESOURCES'!$K1624),0)</f>
        <v>0.13100000000000001</v>
      </c>
      <c r="R1624" s="6">
        <f>VLOOKUP($A1624,'HUMAN RESOURCES'!$A$1:$M$2692,COLUMN('HUMAN RESOURCES'!$L1624),0)</f>
        <v>142385523</v>
      </c>
      <c r="S1624" s="6">
        <f>VLOOKUP($A1624,'HUMAN RESOURCES'!$A$1:$M$2692,COLUMN('HUMAN RESOURCES'!$F1624),0)</f>
        <v>0.01</v>
      </c>
      <c r="T1624" s="6">
        <f>VLOOKUP($A1624,TOURISM!$A$1:$F$2692,COLUMN(TOURISM!$E1624),0)</f>
        <v>13239000000</v>
      </c>
      <c r="U1624" s="6">
        <f>VLOOKUP($A1624,TOURISM!$A$1:$F$2692,COLUMN(TOURISM!$F1624),0)</f>
        <v>30169000000</v>
      </c>
      <c r="V1624" s="6">
        <f>VLOOKUP($A1624,BUSINESS!$A$1:$J$2692,COLUMN(BUSINESS!$E1624),0)</f>
        <v>0.46500000000000002</v>
      </c>
      <c r="W1624" s="6">
        <f>VLOOKUP($A1624,BUSINESS!$A$1:$J$2692,COLUMN(BUSINESS!$F1624),0)</f>
        <v>29</v>
      </c>
      <c r="X1624" s="6">
        <f>VLOOKUP($A1624,BUSINESS!$A$1:$J$2692,COLUMN(BUSINESS!$G1624),0)</f>
        <v>0</v>
      </c>
      <c r="Y1624" s="6">
        <f>VLOOKUP($A1624,BUSINESS!$A$1:$J$2692,COLUMN(BUSINESS!$H1624),0)</f>
        <v>320</v>
      </c>
      <c r="Z1624" s="6">
        <f>VLOOKUP($A1624,BUSINESS!$A$1:$J$2692,COLUMN(BUSINESS!$I1624),0)</f>
        <v>0.43</v>
      </c>
      <c r="AA1624" s="6">
        <f>VLOOKUP($A1624,BUSINESS!$A$1:$J$2692,COLUMN(BUSINESS!$J1624),0)</f>
        <v>1.655</v>
      </c>
      <c r="AB1624" s="5"/>
      <c r="AC1624" s="5"/>
      <c r="AD1624" s="5"/>
      <c r="AE1624" s="5"/>
    </row>
    <row r="1625" spans="1:31" ht="15.75" customHeight="1" x14ac:dyDescent="0.25">
      <c r="A1625" s="6">
        <v>1624</v>
      </c>
      <c r="B1625" s="7" t="str">
        <f>VLOOKUP($A1625,GDP!$A$1:$H$2692,COLUMN(GDP!B1625),0)</f>
        <v>Europe</v>
      </c>
      <c r="C1625" s="8" t="str">
        <f>VLOOKUP($A1625,GDP!$A$1:$H$2692,COLUMN(GDP!C1625),0)</f>
        <v>Russia-Europe</v>
      </c>
      <c r="D1625" s="9" t="str">
        <f>VLOOKUP($A1625,GDP!$A$1:$H$2692,COLUMN(GDP!D1625),0)</f>
        <v>2011</v>
      </c>
      <c r="E1625" s="8">
        <f>VLOOKUP($A1625,GDP!$A$1:$H$2692,COLUMN(GDP!E1625),0)</f>
        <v>1900000000000</v>
      </c>
      <c r="F1625" s="7">
        <f>VLOOKUP($A1625,GDP!$A$1:$H$2692,COLUMN(GDP!F1625),0)</f>
        <v>6.0999999999999999E-2</v>
      </c>
      <c r="G1625" s="7">
        <f>VLOOKUP($A1625,GDP!$A$1:$H$2692,COLUMN(GDP!G1625),0)</f>
        <v>803</v>
      </c>
      <c r="H1625" s="7">
        <f>VLOOKUP($A1625,GDP!$A$1:$H$2692,COLUMN(GDP!H1625),0)</f>
        <v>8.5000000000000006E-2</v>
      </c>
      <c r="I1625" s="6">
        <f>VLOOKUP($A1625,ENERGY!$A$1:$F$2692,COLUMN(ENERGY!E1624),0)</f>
        <v>626014</v>
      </c>
      <c r="J1625" s="6">
        <f>VLOOKUP($A1625,ENERGY!$A$1:$F$2692,COLUMN(ENERGY!F1624),0)</f>
        <v>1558013</v>
      </c>
      <c r="K1625" s="6">
        <f>VLOOKUP($A1625,'HUMAN RESOURCES'!$A$1:$M$2692,COLUMN('HUMAN RESOURCES'!$E1625),0)</f>
        <v>1.2999999999999999E-2</v>
      </c>
      <c r="L1625" s="6">
        <f>VLOOKUP($A1625,'HUMAN RESOURCES'!$A$1:$M$2692,COLUMN('HUMAN RESOURCES'!$F1625),0)</f>
        <v>0.01</v>
      </c>
      <c r="M1625" s="6">
        <f>VLOOKUP($A1625,'HUMAN RESOURCES'!$A$1:$M$2692,COLUMN('HUMAN RESOURCES'!$G1625),0)</f>
        <v>76</v>
      </c>
      <c r="N1625" s="6">
        <f>VLOOKUP($A1625,'HUMAN RESOURCES'!$A$1:$M$2692,COLUMN('HUMAN RESOURCES'!$H1625),0)</f>
        <v>64</v>
      </c>
      <c r="O1625" s="6">
        <f>VLOOKUP($A1625,'HUMAN RESOURCES'!$A$1:$M$2692,COLUMN('HUMAN RESOURCES'!$I1625),0)</f>
        <v>0.151</v>
      </c>
      <c r="P1625" s="6">
        <f>VLOOKUP($A1625,'HUMAN RESOURCES'!$A$1:$M$2692,COLUMN('HUMAN RESOURCES'!$J1625),0)</f>
        <v>0.71799999999999997</v>
      </c>
      <c r="Q1625" s="6">
        <f>VLOOKUP($A1625,'HUMAN RESOURCES'!$A$1:$M$2692,COLUMN('HUMAN RESOURCES'!$K1625),0)</f>
        <v>0.13</v>
      </c>
      <c r="R1625" s="6">
        <f>VLOOKUP($A1625,'HUMAN RESOURCES'!$A$1:$M$2692,COLUMN('HUMAN RESOURCES'!$L1625),0)</f>
        <v>142956460</v>
      </c>
      <c r="S1625" s="6">
        <f>VLOOKUP($A1625,'HUMAN RESOURCES'!$A$1:$M$2692,COLUMN('HUMAN RESOURCES'!$F1625),0)</f>
        <v>0.01</v>
      </c>
      <c r="T1625" s="6">
        <f>VLOOKUP($A1625,TOURISM!$A$1:$F$2692,COLUMN(TOURISM!$E1625),0)</f>
        <v>16961000000</v>
      </c>
      <c r="U1625" s="6">
        <f>VLOOKUP($A1625,TOURISM!$A$1:$F$2692,COLUMN(TOURISM!$F1625),0)</f>
        <v>37343000000</v>
      </c>
      <c r="V1625" s="6">
        <f>VLOOKUP($A1625,BUSINESS!$A$1:$J$2692,COLUMN(BUSINESS!$E1625),0)</f>
        <v>0.46899999999999997</v>
      </c>
      <c r="W1625" s="6">
        <f>VLOOKUP($A1625,BUSINESS!$A$1:$J$2692,COLUMN(BUSINESS!$F1625),0)</f>
        <v>29</v>
      </c>
      <c r="X1625" s="6">
        <f>VLOOKUP($A1625,BUSINESS!$A$1:$J$2692,COLUMN(BUSINESS!$G1625),0)</f>
        <v>0</v>
      </c>
      <c r="Y1625" s="6">
        <f>VLOOKUP($A1625,BUSINESS!$A$1:$J$2692,COLUMN(BUSINESS!$H1625),0)</f>
        <v>290</v>
      </c>
      <c r="Z1625" s="6">
        <f>VLOOKUP($A1625,BUSINESS!$A$1:$J$2692,COLUMN(BUSINESS!$I1625),0)</f>
        <v>0.49</v>
      </c>
      <c r="AA1625" s="6">
        <f>VLOOKUP($A1625,BUSINESS!$A$1:$J$2692,COLUMN(BUSINESS!$J1625),0)</f>
        <v>1.42</v>
      </c>
      <c r="AB1625" s="5"/>
      <c r="AC1625" s="5"/>
      <c r="AD1625" s="5"/>
      <c r="AE1625" s="5"/>
    </row>
    <row r="1626" spans="1:31" ht="15.75" customHeight="1" x14ac:dyDescent="0.25">
      <c r="A1626" s="6">
        <v>1625</v>
      </c>
      <c r="B1626" s="7" t="str">
        <f>VLOOKUP($A1626,GDP!$A$1:$H$2692,COLUMN(GDP!B1626),0)</f>
        <v>Europe</v>
      </c>
      <c r="C1626" s="8" t="str">
        <f>VLOOKUP($A1626,GDP!$A$1:$H$2692,COLUMN(GDP!C1626),0)</f>
        <v>Russia-Europe</v>
      </c>
      <c r="D1626" s="9" t="str">
        <f>VLOOKUP($A1626,GDP!$A$1:$H$2692,COLUMN(GDP!D1626),0)</f>
        <v>2012</v>
      </c>
      <c r="E1626" s="8">
        <f>VLOOKUP($A1626,GDP!$A$1:$H$2692,COLUMN(GDP!E1626),0)</f>
        <v>2020000000000</v>
      </c>
      <c r="F1626" s="7">
        <f>VLOOKUP($A1626,GDP!$A$1:$H$2692,COLUMN(GDP!F1626),0)</f>
        <v>6.3E-2</v>
      </c>
      <c r="G1626" s="7">
        <f>VLOOKUP($A1626,GDP!$A$1:$H$2692,COLUMN(GDP!G1626),0)</f>
        <v>887</v>
      </c>
      <c r="H1626" s="7">
        <f>VLOOKUP($A1626,GDP!$A$1:$H$2692,COLUMN(GDP!H1626),0)</f>
        <v>9.0999999999999998E-2</v>
      </c>
      <c r="I1626" s="6">
        <f>VLOOKUP($A1626,ENERGY!$A$1:$F$2692,COLUMN(ENERGY!E1625),0)</f>
        <v>619265</v>
      </c>
      <c r="J1626" s="6">
        <f>VLOOKUP($A1626,ENERGY!$A$1:$F$2692,COLUMN(ENERGY!F1625),0)</f>
        <v>1558112</v>
      </c>
      <c r="K1626" s="6">
        <f>VLOOKUP($A1626,'HUMAN RESOURCES'!$A$1:$M$2692,COLUMN('HUMAN RESOURCES'!$E1626),0)</f>
        <v>1.2999999999999999E-2</v>
      </c>
      <c r="L1626" s="6">
        <f>VLOOKUP($A1626,'HUMAN RESOURCES'!$A$1:$M$2692,COLUMN('HUMAN RESOURCES'!$F1626),0)</f>
        <v>8.9999999999999993E-3</v>
      </c>
      <c r="M1626" s="6">
        <f>VLOOKUP($A1626,'HUMAN RESOURCES'!$A$1:$M$2692,COLUMN('HUMAN RESOURCES'!$G1626),0)</f>
        <v>76</v>
      </c>
      <c r="N1626" s="6">
        <f>VLOOKUP($A1626,'HUMAN RESOURCES'!$A$1:$M$2692,COLUMN('HUMAN RESOURCES'!$H1626),0)</f>
        <v>65</v>
      </c>
      <c r="O1626" s="6">
        <f>VLOOKUP($A1626,'HUMAN RESOURCES'!$A$1:$M$2692,COLUMN('HUMAN RESOURCES'!$I1626),0)</f>
        <v>0.154</v>
      </c>
      <c r="P1626" s="6">
        <f>VLOOKUP($A1626,'HUMAN RESOURCES'!$A$1:$M$2692,COLUMN('HUMAN RESOURCES'!$J1626),0)</f>
        <v>0.71599999999999997</v>
      </c>
      <c r="Q1626" s="6">
        <f>VLOOKUP($A1626,'HUMAN RESOURCES'!$A$1:$M$2692,COLUMN('HUMAN RESOURCES'!$K1626),0)</f>
        <v>0.13</v>
      </c>
      <c r="R1626" s="6">
        <f>VLOOKUP($A1626,'HUMAN RESOURCES'!$A$1:$M$2692,COLUMN('HUMAN RESOURCES'!$L1626),0)</f>
        <v>143178000</v>
      </c>
      <c r="S1626" s="6">
        <f>VLOOKUP($A1626,'HUMAN RESOURCES'!$A$1:$M$2692,COLUMN('HUMAN RESOURCES'!$F1626),0)</f>
        <v>8.9999999999999993E-3</v>
      </c>
      <c r="T1626" s="6">
        <f>VLOOKUP($A1626,TOURISM!$A$1:$F$2692,COLUMN(TOURISM!$E1626),0)</f>
        <v>17876000000</v>
      </c>
      <c r="U1626" s="6">
        <f>VLOOKUP($A1626,TOURISM!$A$1:$F$2692,COLUMN(TOURISM!$F1626),0)</f>
        <v>48096000000</v>
      </c>
      <c r="V1626" s="6">
        <f>VLOOKUP($A1626,BUSINESS!$A$1:$J$2692,COLUMN(BUSINESS!$E1626),0)</f>
        <v>0.54100000000000004</v>
      </c>
      <c r="W1626" s="6">
        <f>VLOOKUP($A1626,BUSINESS!$A$1:$J$2692,COLUMN(BUSINESS!$F1626),0)</f>
        <v>18</v>
      </c>
      <c r="X1626" s="6">
        <f>VLOOKUP($A1626,BUSINESS!$A$1:$J$2692,COLUMN(BUSINESS!$G1626),0)</f>
        <v>111</v>
      </c>
      <c r="Y1626" s="6">
        <f>VLOOKUP($A1626,BUSINESS!$A$1:$J$2692,COLUMN(BUSINESS!$H1626),0)</f>
        <v>177</v>
      </c>
      <c r="Z1626" s="6">
        <f>VLOOKUP($A1626,BUSINESS!$A$1:$J$2692,COLUMN(BUSINESS!$I1626),0)</f>
        <v>0.63800000000000001</v>
      </c>
      <c r="AA1626" s="6">
        <f>VLOOKUP($A1626,BUSINESS!$A$1:$J$2692,COLUMN(BUSINESS!$J1626),0)</f>
        <v>1.4530000000000001</v>
      </c>
      <c r="AB1626" s="5"/>
      <c r="AC1626" s="5"/>
      <c r="AD1626" s="5"/>
      <c r="AE1626" s="5"/>
    </row>
    <row r="1627" spans="1:31" ht="15.75" customHeight="1" x14ac:dyDescent="0.25">
      <c r="A1627" s="6">
        <v>1626</v>
      </c>
      <c r="B1627" s="7" t="str">
        <f>VLOOKUP($A1627,GDP!$A$1:$H$2692,COLUMN(GDP!B1627),0)</f>
        <v>Europe</v>
      </c>
      <c r="C1627" s="8" t="str">
        <f>VLOOKUP($A1627,GDP!$A$1:$H$2692,COLUMN(GDP!C1627),0)</f>
        <v>San Marino-Europe</v>
      </c>
      <c r="D1627" s="9" t="str">
        <f>VLOOKUP($A1627,GDP!$A$1:$H$2692,COLUMN(GDP!D1627),0)</f>
        <v>2000</v>
      </c>
      <c r="E1627" s="8">
        <f>VLOOKUP($A1627,GDP!$A$1:$H$2692,COLUMN(GDP!E1627),0)</f>
        <v>773907642</v>
      </c>
      <c r="F1627" s="7">
        <f>VLOOKUP($A1627,GDP!$A$1:$H$2692,COLUMN(GDP!F1627),0)</f>
        <v>5.2999999999999999E-2</v>
      </c>
      <c r="G1627" s="7">
        <f>VLOOKUP($A1627,GDP!$A$1:$H$2692,COLUMN(GDP!G1627),0)</f>
        <v>2161</v>
      </c>
      <c r="H1627" s="7">
        <f>VLOOKUP($A1627,GDP!$A$1:$H$2692,COLUMN(GDP!H1627),0)</f>
        <v>9.1999999999999998E-2</v>
      </c>
      <c r="I1627" s="6">
        <f>VLOOKUP($A1627,ENERGY!$A$1:$F$2692,COLUMN(ENERGY!E1626),0)</f>
        <v>0</v>
      </c>
      <c r="J1627" s="6">
        <f>VLOOKUP($A1627,ENERGY!$A$1:$F$2692,COLUMN(ENERGY!F1626),0)</f>
        <v>0</v>
      </c>
      <c r="K1627" s="6">
        <f>VLOOKUP($A1627,'HUMAN RESOURCES'!$A$1:$M$2692,COLUMN('HUMAN RESOURCES'!$E1627),0)</f>
        <v>0</v>
      </c>
      <c r="L1627" s="6">
        <f>VLOOKUP($A1627,'HUMAN RESOURCES'!$A$1:$M$2692,COLUMN('HUMAN RESOURCES'!$F1627),0)</f>
        <v>5.0000000000000001E-3</v>
      </c>
      <c r="M1627" s="6">
        <f>VLOOKUP($A1627,'HUMAN RESOURCES'!$A$1:$M$2692,COLUMN('HUMAN RESOURCES'!$G1627),0)</f>
        <v>84</v>
      </c>
      <c r="N1627" s="6">
        <f>VLOOKUP($A1627,'HUMAN RESOURCES'!$A$1:$M$2692,COLUMN('HUMAN RESOURCES'!$H1627),0)</f>
        <v>77</v>
      </c>
      <c r="O1627" s="6">
        <f>VLOOKUP($A1627,'HUMAN RESOURCES'!$A$1:$M$2692,COLUMN('HUMAN RESOURCES'!$I1627),0)</f>
        <v>0</v>
      </c>
      <c r="P1627" s="6">
        <f>VLOOKUP($A1627,'HUMAN RESOURCES'!$A$1:$M$2692,COLUMN('HUMAN RESOURCES'!$J1627),0)</f>
        <v>0</v>
      </c>
      <c r="Q1627" s="6">
        <f>VLOOKUP($A1627,'HUMAN RESOURCES'!$A$1:$M$2692,COLUMN('HUMAN RESOURCES'!$K1627),0)</f>
        <v>0</v>
      </c>
      <c r="R1627" s="6">
        <f>VLOOKUP($A1627,'HUMAN RESOURCES'!$A$1:$M$2692,COLUMN('HUMAN RESOURCES'!$L1627),0)</f>
        <v>26969</v>
      </c>
      <c r="S1627" s="6">
        <f>VLOOKUP($A1627,'HUMAN RESOURCES'!$A$1:$M$2692,COLUMN('HUMAN RESOURCES'!$F1627),0)</f>
        <v>5.0000000000000001E-3</v>
      </c>
      <c r="T1627" s="6">
        <f>VLOOKUP($A1627,TOURISM!$A$1:$F$2692,COLUMN(TOURISM!$E1627),0)</f>
        <v>0</v>
      </c>
      <c r="U1627" s="6">
        <f>VLOOKUP($A1627,TOURISM!$A$1:$F$2692,COLUMN(TOURISM!$F1627),0)</f>
        <v>0</v>
      </c>
      <c r="V1627" s="6">
        <f>VLOOKUP($A1627,BUSINESS!$A$1:$J$2692,COLUMN(BUSINESS!$E1627),0)</f>
        <v>0</v>
      </c>
      <c r="W1627" s="6">
        <f>VLOOKUP($A1627,BUSINESS!$A$1:$J$2692,COLUMN(BUSINESS!$F1627),0)</f>
        <v>0</v>
      </c>
      <c r="X1627" s="6">
        <f>VLOOKUP($A1627,BUSINESS!$A$1:$J$2692,COLUMN(BUSINESS!$G1627),0)</f>
        <v>0</v>
      </c>
      <c r="Y1627" s="6">
        <f>VLOOKUP($A1627,BUSINESS!$A$1:$J$2692,COLUMN(BUSINESS!$H1627),0)</f>
        <v>0</v>
      </c>
      <c r="Z1627" s="6">
        <f>VLOOKUP($A1627,BUSINESS!$A$1:$J$2692,COLUMN(BUSINESS!$I1627),0)</f>
        <v>0.48799999999999999</v>
      </c>
      <c r="AA1627" s="6">
        <f>VLOOKUP($A1627,BUSINESS!$A$1:$J$2692,COLUMN(BUSINESS!$J1627),0)</f>
        <v>0.53800000000000003</v>
      </c>
      <c r="AB1627" s="5"/>
      <c r="AC1627" s="5"/>
      <c r="AD1627" s="5"/>
      <c r="AE1627" s="5"/>
    </row>
    <row r="1628" spans="1:31" ht="15.75" customHeight="1" x14ac:dyDescent="0.25">
      <c r="A1628" s="6">
        <v>1627</v>
      </c>
      <c r="B1628" s="7" t="str">
        <f>VLOOKUP($A1628,GDP!$A$1:$H$2692,COLUMN(GDP!B1628),0)</f>
        <v>Europe</v>
      </c>
      <c r="C1628" s="8" t="str">
        <f>VLOOKUP($A1628,GDP!$A$1:$H$2692,COLUMN(GDP!C1628),0)</f>
        <v>San Marino-Europe</v>
      </c>
      <c r="D1628" s="9" t="str">
        <f>VLOOKUP($A1628,GDP!$A$1:$H$2692,COLUMN(GDP!D1628),0)</f>
        <v>2001</v>
      </c>
      <c r="E1628" s="8">
        <f>VLOOKUP($A1628,GDP!$A$1:$H$2692,COLUMN(GDP!E1628),0)</f>
        <v>815205233</v>
      </c>
      <c r="F1628" s="7">
        <f>VLOOKUP($A1628,GDP!$A$1:$H$2692,COLUMN(GDP!F1628),0)</f>
        <v>5.1999999999999998E-2</v>
      </c>
      <c r="G1628" s="7">
        <f>VLOOKUP($A1628,GDP!$A$1:$H$2692,COLUMN(GDP!G1628),0)</f>
        <v>2183</v>
      </c>
      <c r="H1628" s="7">
        <f>VLOOKUP($A1628,GDP!$A$1:$H$2692,COLUMN(GDP!H1628),0)</f>
        <v>8.7999999999999995E-2</v>
      </c>
      <c r="I1628" s="6">
        <f>VLOOKUP($A1628,ENERGY!$A$1:$F$2692,COLUMN(ENERGY!E1627),0)</f>
        <v>0</v>
      </c>
      <c r="J1628" s="6">
        <f>VLOOKUP($A1628,ENERGY!$A$1:$F$2692,COLUMN(ENERGY!F1627),0)</f>
        <v>0</v>
      </c>
      <c r="K1628" s="6">
        <f>VLOOKUP($A1628,'HUMAN RESOURCES'!$A$1:$M$2692,COLUMN('HUMAN RESOURCES'!$E1628),0)</f>
        <v>0</v>
      </c>
      <c r="L1628" s="6">
        <f>VLOOKUP($A1628,'HUMAN RESOURCES'!$A$1:$M$2692,COLUMN('HUMAN RESOURCES'!$F1628),0)</f>
        <v>5.0000000000000001E-3</v>
      </c>
      <c r="M1628" s="6">
        <f>VLOOKUP($A1628,'HUMAN RESOURCES'!$A$1:$M$2692,COLUMN('HUMAN RESOURCES'!$G1628),0)</f>
        <v>84</v>
      </c>
      <c r="N1628" s="6">
        <f>VLOOKUP($A1628,'HUMAN RESOURCES'!$A$1:$M$2692,COLUMN('HUMAN RESOURCES'!$H1628),0)</f>
        <v>78</v>
      </c>
      <c r="O1628" s="6">
        <f>VLOOKUP($A1628,'HUMAN RESOURCES'!$A$1:$M$2692,COLUMN('HUMAN RESOURCES'!$I1628),0)</f>
        <v>0</v>
      </c>
      <c r="P1628" s="6">
        <f>VLOOKUP($A1628,'HUMAN RESOURCES'!$A$1:$M$2692,COLUMN('HUMAN RESOURCES'!$J1628),0)</f>
        <v>0</v>
      </c>
      <c r="Q1628" s="6">
        <f>VLOOKUP($A1628,'HUMAN RESOURCES'!$A$1:$M$2692,COLUMN('HUMAN RESOURCES'!$K1628),0)</f>
        <v>0</v>
      </c>
      <c r="R1628" s="6">
        <f>VLOOKUP($A1628,'HUMAN RESOURCES'!$A$1:$M$2692,COLUMN('HUMAN RESOURCES'!$L1628),0)</f>
        <v>27467</v>
      </c>
      <c r="S1628" s="6">
        <f>VLOOKUP($A1628,'HUMAN RESOURCES'!$A$1:$M$2692,COLUMN('HUMAN RESOURCES'!$F1628),0)</f>
        <v>5.0000000000000001E-3</v>
      </c>
      <c r="T1628" s="6">
        <f>VLOOKUP($A1628,TOURISM!$A$1:$F$2692,COLUMN(TOURISM!$E1628),0)</f>
        <v>0</v>
      </c>
      <c r="U1628" s="6">
        <f>VLOOKUP($A1628,TOURISM!$A$1:$F$2692,COLUMN(TOURISM!$F1628),0)</f>
        <v>0</v>
      </c>
      <c r="V1628" s="6">
        <f>VLOOKUP($A1628,BUSINESS!$A$1:$J$2692,COLUMN(BUSINESS!$E1628),0)</f>
        <v>0</v>
      </c>
      <c r="W1628" s="6">
        <f>VLOOKUP($A1628,BUSINESS!$A$1:$J$2692,COLUMN(BUSINESS!$F1628),0)</f>
        <v>0</v>
      </c>
      <c r="X1628" s="6">
        <f>VLOOKUP($A1628,BUSINESS!$A$1:$J$2692,COLUMN(BUSINESS!$G1628),0)</f>
        <v>0</v>
      </c>
      <c r="Y1628" s="6">
        <f>VLOOKUP($A1628,BUSINESS!$A$1:$J$2692,COLUMN(BUSINESS!$H1628),0)</f>
        <v>0</v>
      </c>
      <c r="Z1628" s="6">
        <f>VLOOKUP($A1628,BUSINESS!$A$1:$J$2692,COLUMN(BUSINESS!$I1628),0)</f>
        <v>0.503</v>
      </c>
      <c r="AA1628" s="6">
        <f>VLOOKUP($A1628,BUSINESS!$A$1:$J$2692,COLUMN(BUSINESS!$J1628),0)</f>
        <v>0.57699999999999996</v>
      </c>
      <c r="AB1628" s="5"/>
      <c r="AC1628" s="5"/>
      <c r="AD1628" s="5"/>
      <c r="AE1628" s="5"/>
    </row>
    <row r="1629" spans="1:31" ht="15.75" customHeight="1" x14ac:dyDescent="0.25">
      <c r="A1629" s="6">
        <v>1628</v>
      </c>
      <c r="B1629" s="7" t="str">
        <f>VLOOKUP($A1629,GDP!$A$1:$H$2692,COLUMN(GDP!B1629),0)</f>
        <v>Europe</v>
      </c>
      <c r="C1629" s="8" t="str">
        <f>VLOOKUP($A1629,GDP!$A$1:$H$2692,COLUMN(GDP!C1629),0)</f>
        <v>San Marino-Europe</v>
      </c>
      <c r="D1629" s="9" t="str">
        <f>VLOOKUP($A1629,GDP!$A$1:$H$2692,COLUMN(GDP!D1629),0)</f>
        <v>2002</v>
      </c>
      <c r="E1629" s="8">
        <f>VLOOKUP($A1629,GDP!$A$1:$H$2692,COLUMN(GDP!E1629),0)</f>
        <v>879957210</v>
      </c>
      <c r="F1629" s="7">
        <f>VLOOKUP($A1629,GDP!$A$1:$H$2692,COLUMN(GDP!F1629),0)</f>
        <v>6.5000000000000002E-2</v>
      </c>
      <c r="G1629" s="7">
        <f>VLOOKUP($A1629,GDP!$A$1:$H$2692,COLUMN(GDP!G1629),0)</f>
        <v>2894</v>
      </c>
      <c r="H1629" s="7">
        <f>VLOOKUP($A1629,GDP!$A$1:$H$2692,COLUMN(GDP!H1629),0)</f>
        <v>0.08</v>
      </c>
      <c r="I1629" s="6">
        <f>VLOOKUP($A1629,ENERGY!$A$1:$F$2692,COLUMN(ENERGY!E1628),0)</f>
        <v>0</v>
      </c>
      <c r="J1629" s="6">
        <f>VLOOKUP($A1629,ENERGY!$A$1:$F$2692,COLUMN(ENERGY!F1628),0)</f>
        <v>0</v>
      </c>
      <c r="K1629" s="6">
        <f>VLOOKUP($A1629,'HUMAN RESOURCES'!$A$1:$M$2692,COLUMN('HUMAN RESOURCES'!$E1629),0)</f>
        <v>0</v>
      </c>
      <c r="L1629" s="6">
        <f>VLOOKUP($A1629,'HUMAN RESOURCES'!$A$1:$M$2692,COLUMN('HUMAN RESOURCES'!$F1629),0)</f>
        <v>4.0000000000000001E-3</v>
      </c>
      <c r="M1629" s="6">
        <f>VLOOKUP($A1629,'HUMAN RESOURCES'!$A$1:$M$2692,COLUMN('HUMAN RESOURCES'!$G1629),0)</f>
        <v>85</v>
      </c>
      <c r="N1629" s="6">
        <f>VLOOKUP($A1629,'HUMAN RESOURCES'!$A$1:$M$2692,COLUMN('HUMAN RESOURCES'!$H1629),0)</f>
        <v>78</v>
      </c>
      <c r="O1629" s="6">
        <f>VLOOKUP($A1629,'HUMAN RESOURCES'!$A$1:$M$2692,COLUMN('HUMAN RESOURCES'!$I1629),0)</f>
        <v>0</v>
      </c>
      <c r="P1629" s="6">
        <f>VLOOKUP($A1629,'HUMAN RESOURCES'!$A$1:$M$2692,COLUMN('HUMAN RESOURCES'!$J1629),0)</f>
        <v>0</v>
      </c>
      <c r="Q1629" s="6">
        <f>VLOOKUP($A1629,'HUMAN RESOURCES'!$A$1:$M$2692,COLUMN('HUMAN RESOURCES'!$K1629),0)</f>
        <v>0</v>
      </c>
      <c r="R1629" s="6">
        <f>VLOOKUP($A1629,'HUMAN RESOURCES'!$A$1:$M$2692,COLUMN('HUMAN RESOURCES'!$L1629),0)</f>
        <v>28064</v>
      </c>
      <c r="S1629" s="6">
        <f>VLOOKUP($A1629,'HUMAN RESOURCES'!$A$1:$M$2692,COLUMN('HUMAN RESOURCES'!$F1629),0)</f>
        <v>4.0000000000000001E-3</v>
      </c>
      <c r="T1629" s="6">
        <f>VLOOKUP($A1629,TOURISM!$A$1:$F$2692,COLUMN(TOURISM!$E1629),0)</f>
        <v>0</v>
      </c>
      <c r="U1629" s="6">
        <f>VLOOKUP($A1629,TOURISM!$A$1:$F$2692,COLUMN(TOURISM!$F1629),0)</f>
        <v>0</v>
      </c>
      <c r="V1629" s="6">
        <f>VLOOKUP($A1629,BUSINESS!$A$1:$J$2692,COLUMN(BUSINESS!$E1629),0)</f>
        <v>0</v>
      </c>
      <c r="W1629" s="6">
        <f>VLOOKUP($A1629,BUSINESS!$A$1:$J$2692,COLUMN(BUSINESS!$F1629),0)</f>
        <v>0</v>
      </c>
      <c r="X1629" s="6">
        <f>VLOOKUP($A1629,BUSINESS!$A$1:$J$2692,COLUMN(BUSINESS!$G1629),0)</f>
        <v>0</v>
      </c>
      <c r="Y1629" s="6">
        <f>VLOOKUP($A1629,BUSINESS!$A$1:$J$2692,COLUMN(BUSINESS!$H1629),0)</f>
        <v>0</v>
      </c>
      <c r="Z1629" s="6">
        <f>VLOOKUP($A1629,BUSINESS!$A$1:$J$2692,COLUMN(BUSINESS!$I1629),0)</f>
        <v>0.50800000000000001</v>
      </c>
      <c r="AA1629" s="6">
        <f>VLOOKUP($A1629,BUSINESS!$A$1:$J$2692,COLUMN(BUSINESS!$J1629),0)</f>
        <v>0.59699999999999998</v>
      </c>
      <c r="AB1629" s="5"/>
      <c r="AC1629" s="5"/>
      <c r="AD1629" s="5"/>
      <c r="AE1629" s="5"/>
    </row>
    <row r="1630" spans="1:31" ht="15.75" customHeight="1" x14ac:dyDescent="0.25">
      <c r="A1630" s="6">
        <v>1629</v>
      </c>
      <c r="B1630" s="7" t="str">
        <f>VLOOKUP($A1630,GDP!$A$1:$H$2692,COLUMN(GDP!B1630),0)</f>
        <v>Europe</v>
      </c>
      <c r="C1630" s="8" t="str">
        <f>VLOOKUP($A1630,GDP!$A$1:$H$2692,COLUMN(GDP!C1630),0)</f>
        <v>San Marino-Europe</v>
      </c>
      <c r="D1630" s="9" t="str">
        <f>VLOOKUP($A1630,GDP!$A$1:$H$2692,COLUMN(GDP!D1630),0)</f>
        <v>2003</v>
      </c>
      <c r="E1630" s="8">
        <f>VLOOKUP($A1630,GDP!$A$1:$H$2692,COLUMN(GDP!E1630),0)</f>
        <v>1122981525</v>
      </c>
      <c r="F1630" s="7">
        <f>VLOOKUP($A1630,GDP!$A$1:$H$2692,COLUMN(GDP!F1630),0)</f>
        <v>5.0999999999999997E-2</v>
      </c>
      <c r="G1630" s="7">
        <f>VLOOKUP($A1630,GDP!$A$1:$H$2692,COLUMN(GDP!G1630),0)</f>
        <v>2837</v>
      </c>
      <c r="H1630" s="7">
        <f>VLOOKUP($A1630,GDP!$A$1:$H$2692,COLUMN(GDP!H1630),0)</f>
        <v>7.4999999999999997E-2</v>
      </c>
      <c r="I1630" s="6">
        <f>VLOOKUP($A1630,ENERGY!$A$1:$F$2692,COLUMN(ENERGY!E1629),0)</f>
        <v>0</v>
      </c>
      <c r="J1630" s="6">
        <f>VLOOKUP($A1630,ENERGY!$A$1:$F$2692,COLUMN(ENERGY!F1629),0)</f>
        <v>0</v>
      </c>
      <c r="K1630" s="6">
        <f>VLOOKUP($A1630,'HUMAN RESOURCES'!$A$1:$M$2692,COLUMN('HUMAN RESOURCES'!$E1630),0)</f>
        <v>0</v>
      </c>
      <c r="L1630" s="6">
        <f>VLOOKUP($A1630,'HUMAN RESOURCES'!$A$1:$M$2692,COLUMN('HUMAN RESOURCES'!$F1630),0)</f>
        <v>4.0000000000000001E-3</v>
      </c>
      <c r="M1630" s="6">
        <f>VLOOKUP($A1630,'HUMAN RESOURCES'!$A$1:$M$2692,COLUMN('HUMAN RESOURCES'!$G1630),0)</f>
        <v>85</v>
      </c>
      <c r="N1630" s="6">
        <f>VLOOKUP($A1630,'HUMAN RESOURCES'!$A$1:$M$2692,COLUMN('HUMAN RESOURCES'!$H1630),0)</f>
        <v>78</v>
      </c>
      <c r="O1630" s="6">
        <f>VLOOKUP($A1630,'HUMAN RESOURCES'!$A$1:$M$2692,COLUMN('HUMAN RESOURCES'!$I1630),0)</f>
        <v>0</v>
      </c>
      <c r="P1630" s="6">
        <f>VLOOKUP($A1630,'HUMAN RESOURCES'!$A$1:$M$2692,COLUMN('HUMAN RESOURCES'!$J1630),0)</f>
        <v>0</v>
      </c>
      <c r="Q1630" s="6">
        <f>VLOOKUP($A1630,'HUMAN RESOURCES'!$A$1:$M$2692,COLUMN('HUMAN RESOURCES'!$K1630),0)</f>
        <v>0</v>
      </c>
      <c r="R1630" s="6">
        <f>VLOOKUP($A1630,'HUMAN RESOURCES'!$A$1:$M$2692,COLUMN('HUMAN RESOURCES'!$L1630),0)</f>
        <v>28700</v>
      </c>
      <c r="S1630" s="6">
        <f>VLOOKUP($A1630,'HUMAN RESOURCES'!$A$1:$M$2692,COLUMN('HUMAN RESOURCES'!$F1630),0)</f>
        <v>4.0000000000000001E-3</v>
      </c>
      <c r="T1630" s="6">
        <f>VLOOKUP($A1630,TOURISM!$A$1:$F$2692,COLUMN(TOURISM!$E1630),0)</f>
        <v>0</v>
      </c>
      <c r="U1630" s="6">
        <f>VLOOKUP($A1630,TOURISM!$A$1:$F$2692,COLUMN(TOURISM!$F1630),0)</f>
        <v>0</v>
      </c>
      <c r="V1630" s="6">
        <f>VLOOKUP($A1630,BUSINESS!$A$1:$J$2692,COLUMN(BUSINESS!$E1630),0)</f>
        <v>0</v>
      </c>
      <c r="W1630" s="6">
        <f>VLOOKUP($A1630,BUSINESS!$A$1:$J$2692,COLUMN(BUSINESS!$F1630),0)</f>
        <v>0</v>
      </c>
      <c r="X1630" s="6">
        <f>VLOOKUP($A1630,BUSINESS!$A$1:$J$2692,COLUMN(BUSINESS!$G1630),0)</f>
        <v>0</v>
      </c>
      <c r="Y1630" s="6">
        <f>VLOOKUP($A1630,BUSINESS!$A$1:$J$2692,COLUMN(BUSINESS!$H1630),0)</f>
        <v>0</v>
      </c>
      <c r="Z1630" s="6">
        <f>VLOOKUP($A1630,BUSINESS!$A$1:$J$2692,COLUMN(BUSINESS!$I1630),0)</f>
        <v>0.5</v>
      </c>
      <c r="AA1630" s="6">
        <f>VLOOKUP($A1630,BUSINESS!$A$1:$J$2692,COLUMN(BUSINESS!$J1630),0)</f>
        <v>0.58899999999999997</v>
      </c>
      <c r="AB1630" s="5"/>
      <c r="AC1630" s="5"/>
      <c r="AD1630" s="5"/>
      <c r="AE1630" s="5"/>
    </row>
    <row r="1631" spans="1:31" ht="15.75" customHeight="1" x14ac:dyDescent="0.25">
      <c r="A1631" s="6">
        <v>1630</v>
      </c>
      <c r="B1631" s="7" t="str">
        <f>VLOOKUP($A1631,GDP!$A$1:$H$2692,COLUMN(GDP!B1631),0)</f>
        <v>Europe</v>
      </c>
      <c r="C1631" s="8" t="str">
        <f>VLOOKUP($A1631,GDP!$A$1:$H$2692,COLUMN(GDP!C1631),0)</f>
        <v>San Marino-Europe</v>
      </c>
      <c r="D1631" s="9" t="str">
        <f>VLOOKUP($A1631,GDP!$A$1:$H$2692,COLUMN(GDP!D1631),0)</f>
        <v>2004</v>
      </c>
      <c r="E1631" s="8">
        <f>VLOOKUP($A1631,GDP!$A$1:$H$2692,COLUMN(GDP!E1631),0)</f>
        <v>1317357835</v>
      </c>
      <c r="F1631" s="7">
        <f>VLOOKUP($A1631,GDP!$A$1:$H$2692,COLUMN(GDP!F1631),0)</f>
        <v>5.2999999999999999E-2</v>
      </c>
      <c r="G1631" s="7">
        <f>VLOOKUP($A1631,GDP!$A$1:$H$2692,COLUMN(GDP!G1631),0)</f>
        <v>3359</v>
      </c>
      <c r="H1631" s="7">
        <f>VLOOKUP($A1631,GDP!$A$1:$H$2692,COLUMN(GDP!H1631),0)</f>
        <v>7.0999999999999994E-2</v>
      </c>
      <c r="I1631" s="6">
        <f>VLOOKUP($A1631,ENERGY!$A$1:$F$2692,COLUMN(ENERGY!E1630),0)</f>
        <v>0</v>
      </c>
      <c r="J1631" s="6">
        <f>VLOOKUP($A1631,ENERGY!$A$1:$F$2692,COLUMN(ENERGY!F1630),0)</f>
        <v>0</v>
      </c>
      <c r="K1631" s="6">
        <f>VLOOKUP($A1631,'HUMAN RESOURCES'!$A$1:$M$2692,COLUMN('HUMAN RESOURCES'!$E1631),0)</f>
        <v>0.01</v>
      </c>
      <c r="L1631" s="6">
        <f>VLOOKUP($A1631,'HUMAN RESOURCES'!$A$1:$M$2692,COLUMN('HUMAN RESOURCES'!$F1631),0)</f>
        <v>4.0000000000000001E-3</v>
      </c>
      <c r="M1631" s="6">
        <f>VLOOKUP($A1631,'HUMAN RESOURCES'!$A$1:$M$2692,COLUMN('HUMAN RESOURCES'!$G1631),0)</f>
        <v>85</v>
      </c>
      <c r="N1631" s="6">
        <f>VLOOKUP($A1631,'HUMAN RESOURCES'!$A$1:$M$2692,COLUMN('HUMAN RESOURCES'!$H1631),0)</f>
        <v>79</v>
      </c>
      <c r="O1631" s="6">
        <f>VLOOKUP($A1631,'HUMAN RESOURCES'!$A$1:$M$2692,COLUMN('HUMAN RESOURCES'!$I1631),0)</f>
        <v>0</v>
      </c>
      <c r="P1631" s="6">
        <f>VLOOKUP($A1631,'HUMAN RESOURCES'!$A$1:$M$2692,COLUMN('HUMAN RESOURCES'!$J1631),0)</f>
        <v>0</v>
      </c>
      <c r="Q1631" s="6">
        <f>VLOOKUP($A1631,'HUMAN RESOURCES'!$A$1:$M$2692,COLUMN('HUMAN RESOURCES'!$K1631),0)</f>
        <v>0</v>
      </c>
      <c r="R1631" s="6">
        <f>VLOOKUP($A1631,'HUMAN RESOURCES'!$A$1:$M$2692,COLUMN('HUMAN RESOURCES'!$L1631),0)</f>
        <v>29290</v>
      </c>
      <c r="S1631" s="6">
        <f>VLOOKUP($A1631,'HUMAN RESOURCES'!$A$1:$M$2692,COLUMN('HUMAN RESOURCES'!$F1631),0)</f>
        <v>4.0000000000000001E-3</v>
      </c>
      <c r="T1631" s="6">
        <f>VLOOKUP($A1631,TOURISM!$A$1:$F$2692,COLUMN(TOURISM!$E1631),0)</f>
        <v>0</v>
      </c>
      <c r="U1631" s="6">
        <f>VLOOKUP($A1631,TOURISM!$A$1:$F$2692,COLUMN(TOURISM!$F1631),0)</f>
        <v>0</v>
      </c>
      <c r="V1631" s="6">
        <f>VLOOKUP($A1631,BUSINESS!$A$1:$J$2692,COLUMN(BUSINESS!$E1631),0)</f>
        <v>0</v>
      </c>
      <c r="W1631" s="6">
        <f>VLOOKUP($A1631,BUSINESS!$A$1:$J$2692,COLUMN(BUSINESS!$F1631),0)</f>
        <v>0</v>
      </c>
      <c r="X1631" s="6">
        <f>VLOOKUP($A1631,BUSINESS!$A$1:$J$2692,COLUMN(BUSINESS!$G1631),0)</f>
        <v>0</v>
      </c>
      <c r="Y1631" s="6">
        <f>VLOOKUP($A1631,BUSINESS!$A$1:$J$2692,COLUMN(BUSINESS!$H1631),0)</f>
        <v>0</v>
      </c>
      <c r="Z1631" s="6">
        <f>VLOOKUP($A1631,BUSINESS!$A$1:$J$2692,COLUMN(BUSINESS!$I1631),0)</f>
        <v>0.50600000000000001</v>
      </c>
      <c r="AA1631" s="6">
        <f>VLOOKUP($A1631,BUSINESS!$A$1:$J$2692,COLUMN(BUSINESS!$J1631),0)</f>
        <v>0.58299999999999996</v>
      </c>
      <c r="AB1631" s="5"/>
      <c r="AC1631" s="5"/>
      <c r="AD1631" s="5"/>
      <c r="AE1631" s="5"/>
    </row>
    <row r="1632" spans="1:31" ht="15.75" customHeight="1" x14ac:dyDescent="0.25">
      <c r="A1632" s="6">
        <v>1631</v>
      </c>
      <c r="B1632" s="7" t="str">
        <f>VLOOKUP($A1632,GDP!$A$1:$H$2692,COLUMN(GDP!B1632),0)</f>
        <v>Europe</v>
      </c>
      <c r="C1632" s="8" t="str">
        <f>VLOOKUP($A1632,GDP!$A$1:$H$2692,COLUMN(GDP!C1632),0)</f>
        <v>San Marino-Europe</v>
      </c>
      <c r="D1632" s="9" t="str">
        <f>VLOOKUP($A1632,GDP!$A$1:$H$2692,COLUMN(GDP!D1632),0)</f>
        <v>2005</v>
      </c>
      <c r="E1632" s="8">
        <f>VLOOKUP($A1632,GDP!$A$1:$H$2692,COLUMN(GDP!E1632),0)</f>
        <v>1375416604</v>
      </c>
      <c r="F1632" s="7">
        <f>VLOOKUP($A1632,GDP!$A$1:$H$2692,COLUMN(GDP!F1632),0)</f>
        <v>5.2999999999999999E-2</v>
      </c>
      <c r="G1632" s="7">
        <f>VLOOKUP($A1632,GDP!$A$1:$H$2692,COLUMN(GDP!G1632),0)</f>
        <v>3399</v>
      </c>
      <c r="H1632" s="7">
        <f>VLOOKUP($A1632,GDP!$A$1:$H$2692,COLUMN(GDP!H1632),0)</f>
        <v>7.1999999999999995E-2</v>
      </c>
      <c r="I1632" s="6">
        <f>VLOOKUP($A1632,ENERGY!$A$1:$F$2692,COLUMN(ENERGY!E1631),0)</f>
        <v>0</v>
      </c>
      <c r="J1632" s="6">
        <f>VLOOKUP($A1632,ENERGY!$A$1:$F$2692,COLUMN(ENERGY!F1631),0)</f>
        <v>0</v>
      </c>
      <c r="K1632" s="6">
        <f>VLOOKUP($A1632,'HUMAN RESOURCES'!$A$1:$M$2692,COLUMN('HUMAN RESOURCES'!$E1632),0)</f>
        <v>0.01</v>
      </c>
      <c r="L1632" s="6">
        <f>VLOOKUP($A1632,'HUMAN RESOURCES'!$A$1:$M$2692,COLUMN('HUMAN RESOURCES'!$F1632),0)</f>
        <v>4.0000000000000001E-3</v>
      </c>
      <c r="M1632" s="6">
        <f>VLOOKUP($A1632,'HUMAN RESOURCES'!$A$1:$M$2692,COLUMN('HUMAN RESOURCES'!$G1632),0)</f>
        <v>85</v>
      </c>
      <c r="N1632" s="6">
        <f>VLOOKUP($A1632,'HUMAN RESOURCES'!$A$1:$M$2692,COLUMN('HUMAN RESOURCES'!$H1632),0)</f>
        <v>79</v>
      </c>
      <c r="O1632" s="6">
        <f>VLOOKUP($A1632,'HUMAN RESOURCES'!$A$1:$M$2692,COLUMN('HUMAN RESOURCES'!$I1632),0)</f>
        <v>0</v>
      </c>
      <c r="P1632" s="6">
        <f>VLOOKUP($A1632,'HUMAN RESOURCES'!$A$1:$M$2692,COLUMN('HUMAN RESOURCES'!$J1632),0)</f>
        <v>0</v>
      </c>
      <c r="Q1632" s="6">
        <f>VLOOKUP($A1632,'HUMAN RESOURCES'!$A$1:$M$2692,COLUMN('HUMAN RESOURCES'!$K1632),0)</f>
        <v>0</v>
      </c>
      <c r="R1632" s="6">
        <f>VLOOKUP($A1632,'HUMAN RESOURCES'!$A$1:$M$2692,COLUMN('HUMAN RESOURCES'!$L1632),0)</f>
        <v>29775</v>
      </c>
      <c r="S1632" s="6">
        <f>VLOOKUP($A1632,'HUMAN RESOURCES'!$A$1:$M$2692,COLUMN('HUMAN RESOURCES'!$F1632),0)</f>
        <v>4.0000000000000001E-3</v>
      </c>
      <c r="T1632" s="6">
        <f>VLOOKUP($A1632,TOURISM!$A$1:$F$2692,COLUMN(TOURISM!$E1632),0)</f>
        <v>0</v>
      </c>
      <c r="U1632" s="6">
        <f>VLOOKUP($A1632,TOURISM!$A$1:$F$2692,COLUMN(TOURISM!$F1632),0)</f>
        <v>0</v>
      </c>
      <c r="V1632" s="6">
        <f>VLOOKUP($A1632,BUSINESS!$A$1:$J$2692,COLUMN(BUSINESS!$E1632),0)</f>
        <v>0</v>
      </c>
      <c r="W1632" s="6">
        <f>VLOOKUP($A1632,BUSINESS!$A$1:$J$2692,COLUMN(BUSINESS!$F1632),0)</f>
        <v>0</v>
      </c>
      <c r="X1632" s="6">
        <f>VLOOKUP($A1632,BUSINESS!$A$1:$J$2692,COLUMN(BUSINESS!$G1632),0)</f>
        <v>0</v>
      </c>
      <c r="Y1632" s="6">
        <f>VLOOKUP($A1632,BUSINESS!$A$1:$J$2692,COLUMN(BUSINESS!$H1632),0)</f>
        <v>0</v>
      </c>
      <c r="Z1632" s="6">
        <f>VLOOKUP($A1632,BUSINESS!$A$1:$J$2692,COLUMN(BUSINESS!$I1632),0)</f>
        <v>0.503</v>
      </c>
      <c r="AA1632" s="6">
        <f>VLOOKUP($A1632,BUSINESS!$A$1:$J$2692,COLUMN(BUSINESS!$J1632),0)</f>
        <v>0.57599999999999996</v>
      </c>
      <c r="AB1632" s="5"/>
      <c r="AC1632" s="5"/>
      <c r="AD1632" s="5"/>
      <c r="AE1632" s="5"/>
    </row>
    <row r="1633" spans="1:31" ht="15.75" customHeight="1" x14ac:dyDescent="0.25">
      <c r="A1633" s="6">
        <v>1632</v>
      </c>
      <c r="B1633" s="7" t="str">
        <f>VLOOKUP($A1633,GDP!$A$1:$H$2692,COLUMN(GDP!B1633),0)</f>
        <v>Europe</v>
      </c>
      <c r="C1633" s="8" t="str">
        <f>VLOOKUP($A1633,GDP!$A$1:$H$2692,COLUMN(GDP!C1633),0)</f>
        <v>San Marino-Europe</v>
      </c>
      <c r="D1633" s="9" t="str">
        <f>VLOOKUP($A1633,GDP!$A$1:$H$2692,COLUMN(GDP!D1633),0)</f>
        <v>2006</v>
      </c>
      <c r="E1633" s="8">
        <f>VLOOKUP($A1633,GDP!$A$1:$H$2692,COLUMN(GDP!E1633),0)</f>
        <v>1469075398</v>
      </c>
      <c r="F1633" s="7">
        <f>VLOOKUP($A1633,GDP!$A$1:$H$2692,COLUMN(GDP!F1633),0)</f>
        <v>5.0999999999999997E-2</v>
      </c>
      <c r="G1633" s="7">
        <f>VLOOKUP($A1633,GDP!$A$1:$H$2692,COLUMN(GDP!G1633),0)</f>
        <v>3444</v>
      </c>
      <c r="H1633" s="7">
        <f>VLOOKUP($A1633,GDP!$A$1:$H$2692,COLUMN(GDP!H1633),0)</f>
        <v>6.7000000000000004E-2</v>
      </c>
      <c r="I1633" s="6">
        <f>VLOOKUP($A1633,ENERGY!$A$1:$F$2692,COLUMN(ENERGY!E1632),0)</f>
        <v>0</v>
      </c>
      <c r="J1633" s="6">
        <f>VLOOKUP($A1633,ENERGY!$A$1:$F$2692,COLUMN(ENERGY!F1632),0)</f>
        <v>0</v>
      </c>
      <c r="K1633" s="6">
        <f>VLOOKUP($A1633,'HUMAN RESOURCES'!$A$1:$M$2692,COLUMN('HUMAN RESOURCES'!$E1633),0)</f>
        <v>0.01</v>
      </c>
      <c r="L1633" s="6">
        <f>VLOOKUP($A1633,'HUMAN RESOURCES'!$A$1:$M$2692,COLUMN('HUMAN RESOURCES'!$F1633),0)</f>
        <v>4.0000000000000001E-3</v>
      </c>
      <c r="M1633" s="6">
        <f>VLOOKUP($A1633,'HUMAN RESOURCES'!$A$1:$M$2692,COLUMN('HUMAN RESOURCES'!$G1633),0)</f>
        <v>85</v>
      </c>
      <c r="N1633" s="6">
        <f>VLOOKUP($A1633,'HUMAN RESOURCES'!$A$1:$M$2692,COLUMN('HUMAN RESOURCES'!$H1633),0)</f>
        <v>79</v>
      </c>
      <c r="O1633" s="6">
        <f>VLOOKUP($A1633,'HUMAN RESOURCES'!$A$1:$M$2692,COLUMN('HUMAN RESOURCES'!$I1633),0)</f>
        <v>0</v>
      </c>
      <c r="P1633" s="6">
        <f>VLOOKUP($A1633,'HUMAN RESOURCES'!$A$1:$M$2692,COLUMN('HUMAN RESOURCES'!$J1633),0)</f>
        <v>0</v>
      </c>
      <c r="Q1633" s="6">
        <f>VLOOKUP($A1633,'HUMAN RESOURCES'!$A$1:$M$2692,COLUMN('HUMAN RESOURCES'!$K1633),0)</f>
        <v>0</v>
      </c>
      <c r="R1633" s="6">
        <f>VLOOKUP($A1633,'HUMAN RESOURCES'!$A$1:$M$2692,COLUMN('HUMAN RESOURCES'!$L1633),0)</f>
        <v>30130</v>
      </c>
      <c r="S1633" s="6">
        <f>VLOOKUP($A1633,'HUMAN RESOURCES'!$A$1:$M$2692,COLUMN('HUMAN RESOURCES'!$F1633),0)</f>
        <v>4.0000000000000001E-3</v>
      </c>
      <c r="T1633" s="6">
        <f>VLOOKUP($A1633,TOURISM!$A$1:$F$2692,COLUMN(TOURISM!$E1633),0)</f>
        <v>0</v>
      </c>
      <c r="U1633" s="6">
        <f>VLOOKUP($A1633,TOURISM!$A$1:$F$2692,COLUMN(TOURISM!$F1633),0)</f>
        <v>0</v>
      </c>
      <c r="V1633" s="6">
        <f>VLOOKUP($A1633,BUSINESS!$A$1:$J$2692,COLUMN(BUSINESS!$E1633),0)</f>
        <v>0</v>
      </c>
      <c r="W1633" s="6">
        <f>VLOOKUP($A1633,BUSINESS!$A$1:$J$2692,COLUMN(BUSINESS!$F1633),0)</f>
        <v>0</v>
      </c>
      <c r="X1633" s="6">
        <f>VLOOKUP($A1633,BUSINESS!$A$1:$J$2692,COLUMN(BUSINESS!$G1633),0)</f>
        <v>0</v>
      </c>
      <c r="Y1633" s="6">
        <f>VLOOKUP($A1633,BUSINESS!$A$1:$J$2692,COLUMN(BUSINESS!$H1633),0)</f>
        <v>0</v>
      </c>
      <c r="Z1633" s="6">
        <f>VLOOKUP($A1633,BUSINESS!$A$1:$J$2692,COLUMN(BUSINESS!$I1633),0)</f>
        <v>0.502</v>
      </c>
      <c r="AA1633" s="6">
        <f>VLOOKUP($A1633,BUSINESS!$A$1:$J$2692,COLUMN(BUSINESS!$J1633),0)</f>
        <v>0.57699999999999996</v>
      </c>
      <c r="AB1633" s="5"/>
      <c r="AC1633" s="5"/>
      <c r="AD1633" s="5"/>
      <c r="AE1633" s="5"/>
    </row>
    <row r="1634" spans="1:31" ht="15.75" customHeight="1" x14ac:dyDescent="0.25">
      <c r="A1634" s="6">
        <v>1633</v>
      </c>
      <c r="B1634" s="7" t="str">
        <f>VLOOKUP($A1634,GDP!$A$1:$H$2692,COLUMN(GDP!B1634),0)</f>
        <v>Europe</v>
      </c>
      <c r="C1634" s="8" t="str">
        <f>VLOOKUP($A1634,GDP!$A$1:$H$2692,COLUMN(GDP!C1634),0)</f>
        <v>San Marino-Europe</v>
      </c>
      <c r="D1634" s="9" t="str">
        <f>VLOOKUP($A1634,GDP!$A$1:$H$2692,COLUMN(GDP!D1634),0)</f>
        <v>2007</v>
      </c>
      <c r="E1634" s="8">
        <f>VLOOKUP($A1634,GDP!$A$1:$H$2692,COLUMN(GDP!E1634),0)</f>
        <v>1687653983</v>
      </c>
      <c r="F1634" s="7">
        <f>VLOOKUP($A1634,GDP!$A$1:$H$2692,COLUMN(GDP!F1634),0)</f>
        <v>0.05</v>
      </c>
      <c r="G1634" s="7">
        <f>VLOOKUP($A1634,GDP!$A$1:$H$2692,COLUMN(GDP!G1634),0)</f>
        <v>3872</v>
      </c>
      <c r="H1634" s="7">
        <f>VLOOKUP($A1634,GDP!$A$1:$H$2692,COLUMN(GDP!H1634),0)</f>
        <v>7.5999999999999998E-2</v>
      </c>
      <c r="I1634" s="6">
        <f>VLOOKUP($A1634,ENERGY!$A$1:$F$2692,COLUMN(ENERGY!E1633),0)</f>
        <v>0</v>
      </c>
      <c r="J1634" s="6">
        <f>VLOOKUP($A1634,ENERGY!$A$1:$F$2692,COLUMN(ENERGY!F1633),0)</f>
        <v>0</v>
      </c>
      <c r="K1634" s="6">
        <f>VLOOKUP($A1634,'HUMAN RESOURCES'!$A$1:$M$2692,COLUMN('HUMAN RESOURCES'!$E1634),0)</f>
        <v>8.9999999999999993E-3</v>
      </c>
      <c r="L1634" s="6">
        <f>VLOOKUP($A1634,'HUMAN RESOURCES'!$A$1:$M$2692,COLUMN('HUMAN RESOURCES'!$F1634),0)</f>
        <v>3.0000000000000001E-3</v>
      </c>
      <c r="M1634" s="6">
        <f>VLOOKUP($A1634,'HUMAN RESOURCES'!$A$1:$M$2692,COLUMN('HUMAN RESOURCES'!$G1634),0)</f>
        <v>85</v>
      </c>
      <c r="N1634" s="6">
        <f>VLOOKUP($A1634,'HUMAN RESOURCES'!$A$1:$M$2692,COLUMN('HUMAN RESOURCES'!$H1634),0)</f>
        <v>80</v>
      </c>
      <c r="O1634" s="6">
        <f>VLOOKUP($A1634,'HUMAN RESOURCES'!$A$1:$M$2692,COLUMN('HUMAN RESOURCES'!$I1634),0)</f>
        <v>0</v>
      </c>
      <c r="P1634" s="6">
        <f>VLOOKUP($A1634,'HUMAN RESOURCES'!$A$1:$M$2692,COLUMN('HUMAN RESOURCES'!$J1634),0)</f>
        <v>0</v>
      </c>
      <c r="Q1634" s="6">
        <f>VLOOKUP($A1634,'HUMAN RESOURCES'!$A$1:$M$2692,COLUMN('HUMAN RESOURCES'!$K1634),0)</f>
        <v>0</v>
      </c>
      <c r="R1634" s="6">
        <f>VLOOKUP($A1634,'HUMAN RESOURCES'!$A$1:$M$2692,COLUMN('HUMAN RESOURCES'!$L1634),0)</f>
        <v>30377</v>
      </c>
      <c r="S1634" s="6">
        <f>VLOOKUP($A1634,'HUMAN RESOURCES'!$A$1:$M$2692,COLUMN('HUMAN RESOURCES'!$F1634),0)</f>
        <v>3.0000000000000001E-3</v>
      </c>
      <c r="T1634" s="6">
        <f>VLOOKUP($A1634,TOURISM!$A$1:$F$2692,COLUMN(TOURISM!$E1634),0)</f>
        <v>0</v>
      </c>
      <c r="U1634" s="6">
        <f>VLOOKUP($A1634,TOURISM!$A$1:$F$2692,COLUMN(TOURISM!$F1634),0)</f>
        <v>0</v>
      </c>
      <c r="V1634" s="6">
        <f>VLOOKUP($A1634,BUSINESS!$A$1:$J$2692,COLUMN(BUSINESS!$E1634),0)</f>
        <v>0</v>
      </c>
      <c r="W1634" s="6">
        <f>VLOOKUP($A1634,BUSINESS!$A$1:$J$2692,COLUMN(BUSINESS!$F1634),0)</f>
        <v>0</v>
      </c>
      <c r="X1634" s="6">
        <f>VLOOKUP($A1634,BUSINESS!$A$1:$J$2692,COLUMN(BUSINESS!$G1634),0)</f>
        <v>0</v>
      </c>
      <c r="Y1634" s="6">
        <f>VLOOKUP($A1634,BUSINESS!$A$1:$J$2692,COLUMN(BUSINESS!$H1634),0)</f>
        <v>0</v>
      </c>
      <c r="Z1634" s="6">
        <f>VLOOKUP($A1634,BUSINESS!$A$1:$J$2692,COLUMN(BUSINESS!$I1634),0)</f>
        <v>0.504</v>
      </c>
      <c r="AA1634" s="6">
        <f>VLOOKUP($A1634,BUSINESS!$A$1:$J$2692,COLUMN(BUSINESS!$J1634),0)</f>
        <v>0.57599999999999996</v>
      </c>
      <c r="AB1634" s="5"/>
      <c r="AC1634" s="5"/>
      <c r="AD1634" s="5"/>
      <c r="AE1634" s="5"/>
    </row>
    <row r="1635" spans="1:31" ht="15.75" customHeight="1" x14ac:dyDescent="0.25">
      <c r="A1635" s="6">
        <v>1634</v>
      </c>
      <c r="B1635" s="7" t="str">
        <f>VLOOKUP($A1635,GDP!$A$1:$H$2692,COLUMN(GDP!B1635),0)</f>
        <v>Europe</v>
      </c>
      <c r="C1635" s="8" t="str">
        <f>VLOOKUP($A1635,GDP!$A$1:$H$2692,COLUMN(GDP!C1635),0)</f>
        <v>San Marino-Europe</v>
      </c>
      <c r="D1635" s="9" t="str">
        <f>VLOOKUP($A1635,GDP!$A$1:$H$2692,COLUMN(GDP!D1635),0)</f>
        <v>2008</v>
      </c>
      <c r="E1635" s="8">
        <f>VLOOKUP($A1635,GDP!$A$1:$H$2692,COLUMN(GDP!E1635),0)</f>
        <v>1899809580</v>
      </c>
      <c r="F1635" s="7">
        <f>VLOOKUP($A1635,GDP!$A$1:$H$2692,COLUMN(GDP!F1635),0)</f>
        <v>0.05</v>
      </c>
      <c r="G1635" s="7">
        <f>VLOOKUP($A1635,GDP!$A$1:$H$2692,COLUMN(GDP!G1635),0)</f>
        <v>4069</v>
      </c>
      <c r="H1635" s="7">
        <f>VLOOKUP($A1635,GDP!$A$1:$H$2692,COLUMN(GDP!H1635),0)</f>
        <v>7.9000000000000001E-2</v>
      </c>
      <c r="I1635" s="6">
        <f>VLOOKUP($A1635,ENERGY!$A$1:$F$2692,COLUMN(ENERGY!E1634),0)</f>
        <v>0</v>
      </c>
      <c r="J1635" s="6">
        <f>VLOOKUP($A1635,ENERGY!$A$1:$F$2692,COLUMN(ENERGY!F1634),0)</f>
        <v>0</v>
      </c>
      <c r="K1635" s="6">
        <f>VLOOKUP($A1635,'HUMAN RESOURCES'!$A$1:$M$2692,COLUMN('HUMAN RESOURCES'!$E1635),0)</f>
        <v>1.0999999999999999E-2</v>
      </c>
      <c r="L1635" s="6">
        <f>VLOOKUP($A1635,'HUMAN RESOURCES'!$A$1:$M$2692,COLUMN('HUMAN RESOURCES'!$F1635),0)</f>
        <v>3.0000000000000001E-3</v>
      </c>
      <c r="M1635" s="6">
        <f>VLOOKUP($A1635,'HUMAN RESOURCES'!$A$1:$M$2692,COLUMN('HUMAN RESOURCES'!$G1635),0)</f>
        <v>86</v>
      </c>
      <c r="N1635" s="6">
        <f>VLOOKUP($A1635,'HUMAN RESOURCES'!$A$1:$M$2692,COLUMN('HUMAN RESOURCES'!$H1635),0)</f>
        <v>80</v>
      </c>
      <c r="O1635" s="6">
        <f>VLOOKUP($A1635,'HUMAN RESOURCES'!$A$1:$M$2692,COLUMN('HUMAN RESOURCES'!$I1635),0)</f>
        <v>0</v>
      </c>
      <c r="P1635" s="6">
        <f>VLOOKUP($A1635,'HUMAN RESOURCES'!$A$1:$M$2692,COLUMN('HUMAN RESOURCES'!$J1635),0)</f>
        <v>0</v>
      </c>
      <c r="Q1635" s="6">
        <f>VLOOKUP($A1635,'HUMAN RESOURCES'!$A$1:$M$2692,COLUMN('HUMAN RESOURCES'!$K1635),0)</f>
        <v>0</v>
      </c>
      <c r="R1635" s="6">
        <f>VLOOKUP($A1635,'HUMAN RESOURCES'!$A$1:$M$2692,COLUMN('HUMAN RESOURCES'!$L1635),0)</f>
        <v>30549</v>
      </c>
      <c r="S1635" s="6">
        <f>VLOOKUP($A1635,'HUMAN RESOURCES'!$A$1:$M$2692,COLUMN('HUMAN RESOURCES'!$F1635),0)</f>
        <v>3.0000000000000001E-3</v>
      </c>
      <c r="T1635" s="6">
        <f>VLOOKUP($A1635,TOURISM!$A$1:$F$2692,COLUMN(TOURISM!$E1635),0)</f>
        <v>0</v>
      </c>
      <c r="U1635" s="6">
        <f>VLOOKUP($A1635,TOURISM!$A$1:$F$2692,COLUMN(TOURISM!$F1635),0)</f>
        <v>0</v>
      </c>
      <c r="V1635" s="6">
        <f>VLOOKUP($A1635,BUSINESS!$A$1:$J$2692,COLUMN(BUSINESS!$E1635),0)</f>
        <v>0</v>
      </c>
      <c r="W1635" s="6">
        <f>VLOOKUP($A1635,BUSINESS!$A$1:$J$2692,COLUMN(BUSINESS!$F1635),0)</f>
        <v>0</v>
      </c>
      <c r="X1635" s="6">
        <f>VLOOKUP($A1635,BUSINESS!$A$1:$J$2692,COLUMN(BUSINESS!$G1635),0)</f>
        <v>0</v>
      </c>
      <c r="Y1635" s="6">
        <f>VLOOKUP($A1635,BUSINESS!$A$1:$J$2692,COLUMN(BUSINESS!$H1635),0)</f>
        <v>0</v>
      </c>
      <c r="Z1635" s="6">
        <f>VLOOKUP($A1635,BUSINESS!$A$1:$J$2692,COLUMN(BUSINESS!$I1635),0)</f>
        <v>0.54500000000000004</v>
      </c>
      <c r="AA1635" s="6">
        <f>VLOOKUP($A1635,BUSINESS!$A$1:$J$2692,COLUMN(BUSINESS!$J1635),0)</f>
        <v>0.79900000000000004</v>
      </c>
      <c r="AB1635" s="5"/>
      <c r="AC1635" s="5"/>
      <c r="AD1635" s="5"/>
      <c r="AE1635" s="5"/>
    </row>
    <row r="1636" spans="1:31" ht="15.75" customHeight="1" x14ac:dyDescent="0.25">
      <c r="A1636" s="6">
        <v>1635</v>
      </c>
      <c r="B1636" s="7" t="str">
        <f>VLOOKUP($A1636,GDP!$A$1:$H$2692,COLUMN(GDP!B1636),0)</f>
        <v>Europe</v>
      </c>
      <c r="C1636" s="8" t="str">
        <f>VLOOKUP($A1636,GDP!$A$1:$H$2692,COLUMN(GDP!C1636),0)</f>
        <v>San Marino-Europe</v>
      </c>
      <c r="D1636" s="9" t="str">
        <f>VLOOKUP($A1636,GDP!$A$1:$H$2692,COLUMN(GDP!D1636),0)</f>
        <v>2009</v>
      </c>
      <c r="E1636" s="8">
        <f>VLOOKUP($A1636,GDP!$A$1:$H$2692,COLUMN(GDP!E1636),0)</f>
        <v>1375416604</v>
      </c>
      <c r="F1636" s="7">
        <f>VLOOKUP($A1636,GDP!$A$1:$H$2692,COLUMN(GDP!F1636),0)</f>
        <v>5.0999999999999997E-2</v>
      </c>
      <c r="G1636" s="7">
        <f>VLOOKUP($A1636,GDP!$A$1:$H$2692,COLUMN(GDP!G1636),0)</f>
        <v>3548</v>
      </c>
      <c r="H1636" s="7">
        <f>VLOOKUP($A1636,GDP!$A$1:$H$2692,COLUMN(GDP!H1636),0)</f>
        <v>5.7000000000000002E-2</v>
      </c>
      <c r="I1636" s="6">
        <f>VLOOKUP($A1636,ENERGY!$A$1:$F$2692,COLUMN(ENERGY!E1635),0)</f>
        <v>0</v>
      </c>
      <c r="J1636" s="6">
        <f>VLOOKUP($A1636,ENERGY!$A$1:$F$2692,COLUMN(ENERGY!F1635),0)</f>
        <v>0</v>
      </c>
      <c r="K1636" s="6">
        <f>VLOOKUP($A1636,'HUMAN RESOURCES'!$A$1:$M$2692,COLUMN('HUMAN RESOURCES'!$E1636),0)</f>
        <v>1.0999999999999999E-2</v>
      </c>
      <c r="L1636" s="6">
        <f>VLOOKUP($A1636,'HUMAN RESOURCES'!$A$1:$M$2692,COLUMN('HUMAN RESOURCES'!$F1636),0)</f>
        <v>3.0000000000000001E-3</v>
      </c>
      <c r="M1636" s="6">
        <f>VLOOKUP($A1636,'HUMAN RESOURCES'!$A$1:$M$2692,COLUMN('HUMAN RESOURCES'!$G1636),0)</f>
        <v>86</v>
      </c>
      <c r="N1636" s="6">
        <f>VLOOKUP($A1636,'HUMAN RESOURCES'!$A$1:$M$2692,COLUMN('HUMAN RESOURCES'!$H1636),0)</f>
        <v>80</v>
      </c>
      <c r="O1636" s="6">
        <f>VLOOKUP($A1636,'HUMAN RESOURCES'!$A$1:$M$2692,COLUMN('HUMAN RESOURCES'!$I1636),0)</f>
        <v>0</v>
      </c>
      <c r="P1636" s="6">
        <f>VLOOKUP($A1636,'HUMAN RESOURCES'!$A$1:$M$2692,COLUMN('HUMAN RESOURCES'!$J1636),0)</f>
        <v>0</v>
      </c>
      <c r="Q1636" s="6">
        <f>VLOOKUP($A1636,'HUMAN RESOURCES'!$A$1:$M$2692,COLUMN('HUMAN RESOURCES'!$K1636),0)</f>
        <v>0</v>
      </c>
      <c r="R1636" s="6">
        <f>VLOOKUP($A1636,'HUMAN RESOURCES'!$A$1:$M$2692,COLUMN('HUMAN RESOURCES'!$L1636),0)</f>
        <v>30698</v>
      </c>
      <c r="S1636" s="6">
        <f>VLOOKUP($A1636,'HUMAN RESOURCES'!$A$1:$M$2692,COLUMN('HUMAN RESOURCES'!$F1636),0)</f>
        <v>3.0000000000000001E-3</v>
      </c>
      <c r="T1636" s="6">
        <f>VLOOKUP($A1636,TOURISM!$A$1:$F$2692,COLUMN(TOURISM!$E1636),0)</f>
        <v>0</v>
      </c>
      <c r="U1636" s="6">
        <f>VLOOKUP($A1636,TOURISM!$A$1:$F$2692,COLUMN(TOURISM!$F1636),0)</f>
        <v>0</v>
      </c>
      <c r="V1636" s="6">
        <f>VLOOKUP($A1636,BUSINESS!$A$1:$J$2692,COLUMN(BUSINESS!$E1636),0)</f>
        <v>0</v>
      </c>
      <c r="W1636" s="6">
        <f>VLOOKUP($A1636,BUSINESS!$A$1:$J$2692,COLUMN(BUSINESS!$F1636),0)</f>
        <v>0</v>
      </c>
      <c r="X1636" s="6">
        <f>VLOOKUP($A1636,BUSINESS!$A$1:$J$2692,COLUMN(BUSINESS!$G1636),0)</f>
        <v>0</v>
      </c>
      <c r="Y1636" s="6">
        <f>VLOOKUP($A1636,BUSINESS!$A$1:$J$2692,COLUMN(BUSINESS!$H1636),0)</f>
        <v>0</v>
      </c>
      <c r="Z1636" s="6">
        <f>VLOOKUP($A1636,BUSINESS!$A$1:$J$2692,COLUMN(BUSINESS!$I1636),0)</f>
        <v>0.54200000000000004</v>
      </c>
      <c r="AA1636" s="6">
        <f>VLOOKUP($A1636,BUSINESS!$A$1:$J$2692,COLUMN(BUSINESS!$J1636),0)</f>
        <v>0.97599999999999998</v>
      </c>
      <c r="AB1636" s="5"/>
      <c r="AC1636" s="5"/>
      <c r="AD1636" s="5"/>
      <c r="AE1636" s="5"/>
    </row>
    <row r="1637" spans="1:31" ht="15.75" customHeight="1" x14ac:dyDescent="0.25">
      <c r="A1637" s="6">
        <v>1636</v>
      </c>
      <c r="B1637" s="7" t="str">
        <f>VLOOKUP($A1637,GDP!$A$1:$H$2692,COLUMN(GDP!B1637),0)</f>
        <v>Europe</v>
      </c>
      <c r="C1637" s="8" t="str">
        <f>VLOOKUP($A1637,GDP!$A$1:$H$2692,COLUMN(GDP!C1637),0)</f>
        <v>San Marino-Europe</v>
      </c>
      <c r="D1637" s="9" t="str">
        <f>VLOOKUP($A1637,GDP!$A$1:$H$2692,COLUMN(GDP!D1637),0)</f>
        <v>2010</v>
      </c>
      <c r="E1637" s="8">
        <f>VLOOKUP($A1637,GDP!$A$1:$H$2692,COLUMN(GDP!E1637),0)</f>
        <v>1469075398</v>
      </c>
      <c r="F1637" s="7">
        <f>VLOOKUP($A1637,GDP!$A$1:$H$2692,COLUMN(GDP!F1637),0)</f>
        <v>5.2999999999999999E-2</v>
      </c>
      <c r="G1637" s="7">
        <f>VLOOKUP($A1637,GDP!$A$1:$H$2692,COLUMN(GDP!G1637),0)</f>
        <v>3319</v>
      </c>
      <c r="H1637" s="7">
        <f>VLOOKUP($A1637,GDP!$A$1:$H$2692,COLUMN(GDP!H1637),0)</f>
        <v>5.3999999999999999E-2</v>
      </c>
      <c r="I1637" s="6">
        <f>VLOOKUP($A1637,ENERGY!$A$1:$F$2692,COLUMN(ENERGY!E1636),0)</f>
        <v>0</v>
      </c>
      <c r="J1637" s="6">
        <f>VLOOKUP($A1637,ENERGY!$A$1:$F$2692,COLUMN(ENERGY!F1636),0)</f>
        <v>0</v>
      </c>
      <c r="K1637" s="6">
        <f>VLOOKUP($A1637,'HUMAN RESOURCES'!$A$1:$M$2692,COLUMN('HUMAN RESOURCES'!$E1637),0)</f>
        <v>1.0999999999999999E-2</v>
      </c>
      <c r="L1637" s="6">
        <f>VLOOKUP($A1637,'HUMAN RESOURCES'!$A$1:$M$2692,COLUMN('HUMAN RESOURCES'!$F1637),0)</f>
        <v>3.0000000000000001E-3</v>
      </c>
      <c r="M1637" s="6">
        <f>VLOOKUP($A1637,'HUMAN RESOURCES'!$A$1:$M$2692,COLUMN('HUMAN RESOURCES'!$G1637),0)</f>
        <v>86</v>
      </c>
      <c r="N1637" s="6">
        <f>VLOOKUP($A1637,'HUMAN RESOURCES'!$A$1:$M$2692,COLUMN('HUMAN RESOURCES'!$H1637),0)</f>
        <v>80</v>
      </c>
      <c r="O1637" s="6">
        <f>VLOOKUP($A1637,'HUMAN RESOURCES'!$A$1:$M$2692,COLUMN('HUMAN RESOURCES'!$I1637),0)</f>
        <v>0</v>
      </c>
      <c r="P1637" s="6">
        <f>VLOOKUP($A1637,'HUMAN RESOURCES'!$A$1:$M$2692,COLUMN('HUMAN RESOURCES'!$J1637),0)</f>
        <v>0</v>
      </c>
      <c r="Q1637" s="6">
        <f>VLOOKUP($A1637,'HUMAN RESOURCES'!$A$1:$M$2692,COLUMN('HUMAN RESOURCES'!$K1637),0)</f>
        <v>0</v>
      </c>
      <c r="R1637" s="6">
        <f>VLOOKUP($A1637,'HUMAN RESOURCES'!$A$1:$M$2692,COLUMN('HUMAN RESOURCES'!$L1637),0)</f>
        <v>30861</v>
      </c>
      <c r="S1637" s="6">
        <f>VLOOKUP($A1637,'HUMAN RESOURCES'!$A$1:$M$2692,COLUMN('HUMAN RESOURCES'!$F1637),0)</f>
        <v>3.0000000000000001E-3</v>
      </c>
      <c r="T1637" s="6">
        <f>VLOOKUP($A1637,TOURISM!$A$1:$F$2692,COLUMN(TOURISM!$E1637),0)</f>
        <v>0</v>
      </c>
      <c r="U1637" s="6">
        <f>VLOOKUP($A1637,TOURISM!$A$1:$F$2692,COLUMN(TOURISM!$F1637),0)</f>
        <v>0</v>
      </c>
      <c r="V1637" s="6">
        <f>VLOOKUP($A1637,BUSINESS!$A$1:$J$2692,COLUMN(BUSINESS!$E1637),0)</f>
        <v>0</v>
      </c>
      <c r="W1637" s="6">
        <f>VLOOKUP($A1637,BUSINESS!$A$1:$J$2692,COLUMN(BUSINESS!$F1637),0)</f>
        <v>0</v>
      </c>
      <c r="X1637" s="6">
        <f>VLOOKUP($A1637,BUSINESS!$A$1:$J$2692,COLUMN(BUSINESS!$G1637),0)</f>
        <v>0</v>
      </c>
      <c r="Y1637" s="6">
        <f>VLOOKUP($A1637,BUSINESS!$A$1:$J$2692,COLUMN(BUSINESS!$H1637),0)</f>
        <v>0</v>
      </c>
      <c r="Z1637" s="6">
        <f>VLOOKUP($A1637,BUSINESS!$A$1:$J$2692,COLUMN(BUSINESS!$I1637),0)</f>
        <v>0</v>
      </c>
      <c r="AA1637" s="6">
        <f>VLOOKUP($A1637,BUSINESS!$A$1:$J$2692,COLUMN(BUSINESS!$J1637),0)</f>
        <v>0.99099999999999999</v>
      </c>
      <c r="AB1637" s="5"/>
      <c r="AC1637" s="5"/>
      <c r="AD1637" s="5"/>
      <c r="AE1637" s="5"/>
    </row>
    <row r="1638" spans="1:31" ht="15.75" customHeight="1" x14ac:dyDescent="0.25">
      <c r="A1638" s="6">
        <v>1637</v>
      </c>
      <c r="B1638" s="7" t="str">
        <f>VLOOKUP($A1638,GDP!$A$1:$H$2692,COLUMN(GDP!B1638),0)</f>
        <v>Europe</v>
      </c>
      <c r="C1638" s="8" t="str">
        <f>VLOOKUP($A1638,GDP!$A$1:$H$2692,COLUMN(GDP!C1638),0)</f>
        <v>San Marino-Europe</v>
      </c>
      <c r="D1638" s="9" t="str">
        <f>VLOOKUP($A1638,GDP!$A$1:$H$2692,COLUMN(GDP!D1638),0)</f>
        <v>2011</v>
      </c>
      <c r="E1638" s="8">
        <f>VLOOKUP($A1638,GDP!$A$1:$H$2692,COLUMN(GDP!E1638),0)</f>
        <v>1687653983</v>
      </c>
      <c r="F1638" s="7">
        <f>VLOOKUP($A1638,GDP!$A$1:$H$2692,COLUMN(GDP!F1638),0)</f>
        <v>5.5E-2</v>
      </c>
      <c r="G1638" s="7">
        <f>VLOOKUP($A1638,GDP!$A$1:$H$2692,COLUMN(GDP!G1638),0)</f>
        <v>3553</v>
      </c>
      <c r="H1638" s="7">
        <f>VLOOKUP($A1638,GDP!$A$1:$H$2692,COLUMN(GDP!H1638),0)</f>
        <v>5.8999999999999997E-2</v>
      </c>
      <c r="I1638" s="6">
        <f>VLOOKUP($A1638,ENERGY!$A$1:$F$2692,COLUMN(ENERGY!E1637),0)</f>
        <v>0</v>
      </c>
      <c r="J1638" s="6">
        <f>VLOOKUP($A1638,ENERGY!$A$1:$F$2692,COLUMN(ENERGY!F1637),0)</f>
        <v>0</v>
      </c>
      <c r="K1638" s="6">
        <f>VLOOKUP($A1638,'HUMAN RESOURCES'!$A$1:$M$2692,COLUMN('HUMAN RESOURCES'!$E1638),0)</f>
        <v>0.01</v>
      </c>
      <c r="L1638" s="6">
        <f>VLOOKUP($A1638,'HUMAN RESOURCES'!$A$1:$M$2692,COLUMN('HUMAN RESOURCES'!$F1638),0)</f>
        <v>3.0000000000000001E-3</v>
      </c>
      <c r="M1638" s="6">
        <f>VLOOKUP($A1638,'HUMAN RESOURCES'!$A$1:$M$2692,COLUMN('HUMAN RESOURCES'!$G1638),0)</f>
        <v>86</v>
      </c>
      <c r="N1638" s="6">
        <f>VLOOKUP($A1638,'HUMAN RESOURCES'!$A$1:$M$2692,COLUMN('HUMAN RESOURCES'!$H1638),0)</f>
        <v>80</v>
      </c>
      <c r="O1638" s="6">
        <f>VLOOKUP($A1638,'HUMAN RESOURCES'!$A$1:$M$2692,COLUMN('HUMAN RESOURCES'!$I1638),0)</f>
        <v>0</v>
      </c>
      <c r="P1638" s="6">
        <f>VLOOKUP($A1638,'HUMAN RESOURCES'!$A$1:$M$2692,COLUMN('HUMAN RESOURCES'!$J1638),0)</f>
        <v>0</v>
      </c>
      <c r="Q1638" s="6">
        <f>VLOOKUP($A1638,'HUMAN RESOURCES'!$A$1:$M$2692,COLUMN('HUMAN RESOURCES'!$K1638),0)</f>
        <v>0</v>
      </c>
      <c r="R1638" s="6">
        <f>VLOOKUP($A1638,'HUMAN RESOURCES'!$A$1:$M$2692,COLUMN('HUMAN RESOURCES'!$L1638),0)</f>
        <v>31048</v>
      </c>
      <c r="S1638" s="6">
        <f>VLOOKUP($A1638,'HUMAN RESOURCES'!$A$1:$M$2692,COLUMN('HUMAN RESOURCES'!$F1638),0)</f>
        <v>3.0000000000000001E-3</v>
      </c>
      <c r="T1638" s="6">
        <f>VLOOKUP($A1638,TOURISM!$A$1:$F$2692,COLUMN(TOURISM!$E1638),0)</f>
        <v>0</v>
      </c>
      <c r="U1638" s="6">
        <f>VLOOKUP($A1638,TOURISM!$A$1:$F$2692,COLUMN(TOURISM!$F1638),0)</f>
        <v>0</v>
      </c>
      <c r="V1638" s="6">
        <f>VLOOKUP($A1638,BUSINESS!$A$1:$J$2692,COLUMN(BUSINESS!$E1638),0)</f>
        <v>0</v>
      </c>
      <c r="W1638" s="6">
        <f>VLOOKUP($A1638,BUSINESS!$A$1:$J$2692,COLUMN(BUSINESS!$F1638),0)</f>
        <v>0</v>
      </c>
      <c r="X1638" s="6">
        <f>VLOOKUP($A1638,BUSINESS!$A$1:$J$2692,COLUMN(BUSINESS!$G1638),0)</f>
        <v>0</v>
      </c>
      <c r="Y1638" s="6">
        <f>VLOOKUP($A1638,BUSINESS!$A$1:$J$2692,COLUMN(BUSINESS!$H1638),0)</f>
        <v>0</v>
      </c>
      <c r="Z1638" s="6">
        <f>VLOOKUP($A1638,BUSINESS!$A$1:$J$2692,COLUMN(BUSINESS!$I1638),0)</f>
        <v>0.496</v>
      </c>
      <c r="AA1638" s="6">
        <f>VLOOKUP($A1638,BUSINESS!$A$1:$J$2692,COLUMN(BUSINESS!$J1638),0)</f>
        <v>1.1419999999999999</v>
      </c>
      <c r="AB1638" s="5"/>
      <c r="AC1638" s="5"/>
      <c r="AD1638" s="5"/>
      <c r="AE1638" s="5"/>
    </row>
    <row r="1639" spans="1:31" ht="15.75" customHeight="1" x14ac:dyDescent="0.25">
      <c r="A1639" s="6">
        <v>1638</v>
      </c>
      <c r="B1639" s="7" t="str">
        <f>VLOOKUP($A1639,GDP!$A$1:$H$2692,COLUMN(GDP!B1639),0)</f>
        <v>Europe</v>
      </c>
      <c r="C1639" s="8" t="str">
        <f>VLOOKUP($A1639,GDP!$A$1:$H$2692,COLUMN(GDP!C1639),0)</f>
        <v>San Marino-Europe</v>
      </c>
      <c r="D1639" s="9" t="str">
        <f>VLOOKUP($A1639,GDP!$A$1:$H$2692,COLUMN(GDP!D1639),0)</f>
        <v>2012</v>
      </c>
      <c r="E1639" s="8">
        <f>VLOOKUP($A1639,GDP!$A$1:$H$2692,COLUMN(GDP!E1639),0)</f>
        <v>1899809580</v>
      </c>
      <c r="F1639" s="7">
        <f>VLOOKUP($A1639,GDP!$A$1:$H$2692,COLUMN(GDP!F1639),0)</f>
        <v>6.5000000000000002E-2</v>
      </c>
      <c r="G1639" s="7">
        <f>VLOOKUP($A1639,GDP!$A$1:$H$2692,COLUMN(GDP!G1639),0)</f>
        <v>3792</v>
      </c>
      <c r="H1639" s="7">
        <f>VLOOKUP($A1639,GDP!$A$1:$H$2692,COLUMN(GDP!H1639),0)</f>
        <v>0</v>
      </c>
      <c r="I1639" s="6">
        <f>VLOOKUP($A1639,ENERGY!$A$1:$F$2692,COLUMN(ENERGY!E1638),0)</f>
        <v>0</v>
      </c>
      <c r="J1639" s="6">
        <f>VLOOKUP($A1639,ENERGY!$A$1:$F$2692,COLUMN(ENERGY!F1638),0)</f>
        <v>0</v>
      </c>
      <c r="K1639" s="6">
        <f>VLOOKUP($A1639,'HUMAN RESOURCES'!$A$1:$M$2692,COLUMN('HUMAN RESOURCES'!$E1639),0)</f>
        <v>0.01</v>
      </c>
      <c r="L1639" s="6">
        <f>VLOOKUP($A1639,'HUMAN RESOURCES'!$A$1:$M$2692,COLUMN('HUMAN RESOURCES'!$F1639),0)</f>
        <v>3.0000000000000001E-3</v>
      </c>
      <c r="M1639" s="6">
        <f>VLOOKUP($A1639,'HUMAN RESOURCES'!$A$1:$M$2692,COLUMN('HUMAN RESOURCES'!$G1639),0)</f>
        <v>0</v>
      </c>
      <c r="N1639" s="6">
        <f>VLOOKUP($A1639,'HUMAN RESOURCES'!$A$1:$M$2692,COLUMN('HUMAN RESOURCES'!$H1639),0)</f>
        <v>0</v>
      </c>
      <c r="O1639" s="6">
        <f>VLOOKUP($A1639,'HUMAN RESOURCES'!$A$1:$M$2692,COLUMN('HUMAN RESOURCES'!$I1639),0)</f>
        <v>0</v>
      </c>
      <c r="P1639" s="6">
        <f>VLOOKUP($A1639,'HUMAN RESOURCES'!$A$1:$M$2692,COLUMN('HUMAN RESOURCES'!$J1639),0)</f>
        <v>0</v>
      </c>
      <c r="Q1639" s="6">
        <f>VLOOKUP($A1639,'HUMAN RESOURCES'!$A$1:$M$2692,COLUMN('HUMAN RESOURCES'!$K1639),0)</f>
        <v>0</v>
      </c>
      <c r="R1639" s="6">
        <f>VLOOKUP($A1639,'HUMAN RESOURCES'!$A$1:$M$2692,COLUMN('HUMAN RESOURCES'!$L1639),0)</f>
        <v>31247</v>
      </c>
      <c r="S1639" s="6">
        <f>VLOOKUP($A1639,'HUMAN RESOURCES'!$A$1:$M$2692,COLUMN('HUMAN RESOURCES'!$F1639),0)</f>
        <v>3.0000000000000001E-3</v>
      </c>
      <c r="T1639" s="6">
        <f>VLOOKUP($A1639,TOURISM!$A$1:$F$2692,COLUMN(TOURISM!$E1639),0)</f>
        <v>0</v>
      </c>
      <c r="U1639" s="6">
        <f>VLOOKUP($A1639,TOURISM!$A$1:$F$2692,COLUMN(TOURISM!$F1639),0)</f>
        <v>0</v>
      </c>
      <c r="V1639" s="6">
        <f>VLOOKUP($A1639,BUSINESS!$A$1:$J$2692,COLUMN(BUSINESS!$E1639),0)</f>
        <v>0.42199999999999999</v>
      </c>
      <c r="W1639" s="6">
        <f>VLOOKUP($A1639,BUSINESS!$A$1:$J$2692,COLUMN(BUSINESS!$F1639),0)</f>
        <v>40</v>
      </c>
      <c r="X1639" s="6">
        <f>VLOOKUP($A1639,BUSINESS!$A$1:$J$2692,COLUMN(BUSINESS!$G1639),0)</f>
        <v>74</v>
      </c>
      <c r="Y1639" s="6">
        <f>VLOOKUP($A1639,BUSINESS!$A$1:$J$2692,COLUMN(BUSINESS!$H1639),0)</f>
        <v>52</v>
      </c>
      <c r="Z1639" s="6">
        <f>VLOOKUP($A1639,BUSINESS!$A$1:$J$2692,COLUMN(BUSINESS!$I1639),0)</f>
        <v>0.50900000000000001</v>
      </c>
      <c r="AA1639" s="6">
        <f>VLOOKUP($A1639,BUSINESS!$A$1:$J$2692,COLUMN(BUSINESS!$J1639),0)</f>
        <v>1.1519999999999999</v>
      </c>
      <c r="AB1639" s="5"/>
      <c r="AC1639" s="5"/>
      <c r="AD1639" s="5"/>
      <c r="AE1639" s="5"/>
    </row>
    <row r="1640" spans="1:31" ht="15.75" customHeight="1" x14ac:dyDescent="0.25">
      <c r="A1640" s="6">
        <v>1639</v>
      </c>
      <c r="B1640" s="7" t="str">
        <f>VLOOKUP($A1640,GDP!$A$1:$H$2692,COLUMN(GDP!B1640),0)</f>
        <v>Europe</v>
      </c>
      <c r="C1640" s="8" t="str">
        <f>VLOOKUP($A1640,GDP!$A$1:$H$2692,COLUMN(GDP!C1640),0)</f>
        <v>Serbia-Europe</v>
      </c>
      <c r="D1640" s="9" t="str">
        <f>VLOOKUP($A1640,GDP!$A$1:$H$2692,COLUMN(GDP!D1640),0)</f>
        <v>2000</v>
      </c>
      <c r="E1640" s="8">
        <f>VLOOKUP($A1640,GDP!$A$1:$H$2692,COLUMN(GDP!E1640),0)</f>
        <v>6082791506</v>
      </c>
      <c r="F1640" s="7">
        <f>VLOOKUP($A1640,GDP!$A$1:$H$2692,COLUMN(GDP!F1640),0)</f>
        <v>7.3999999999999996E-2</v>
      </c>
      <c r="G1640" s="7">
        <f>VLOOKUP($A1640,GDP!$A$1:$H$2692,COLUMN(GDP!G1640),0)</f>
        <v>51</v>
      </c>
      <c r="H1640" s="7">
        <f>VLOOKUP($A1640,GDP!$A$1:$H$2692,COLUMN(GDP!H1640),0)</f>
        <v>6.3E-2</v>
      </c>
      <c r="I1640" s="6">
        <f>VLOOKUP($A1640,ENERGY!$A$1:$F$2692,COLUMN(ENERGY!E1639),0)</f>
        <v>0</v>
      </c>
      <c r="J1640" s="6">
        <f>VLOOKUP($A1640,ENERGY!$A$1:$F$2692,COLUMN(ENERGY!F1639),0)</f>
        <v>0</v>
      </c>
      <c r="K1640" s="6">
        <f>VLOOKUP($A1640,'HUMAN RESOURCES'!$A$1:$M$2692,COLUMN('HUMAN RESOURCES'!$E1640),0)</f>
        <v>0.01</v>
      </c>
      <c r="L1640" s="6">
        <f>VLOOKUP($A1640,'HUMAN RESOURCES'!$A$1:$M$2692,COLUMN('HUMAN RESOURCES'!$F1640),0)</f>
        <v>1.0999999999999999E-2</v>
      </c>
      <c r="M1640" s="6">
        <f>VLOOKUP($A1640,'HUMAN RESOURCES'!$A$1:$M$2692,COLUMN('HUMAN RESOURCES'!$G1640),0)</f>
        <v>75</v>
      </c>
      <c r="N1640" s="6">
        <f>VLOOKUP($A1640,'HUMAN RESOURCES'!$A$1:$M$2692,COLUMN('HUMAN RESOURCES'!$H1640),0)</f>
        <v>70</v>
      </c>
      <c r="O1640" s="6">
        <f>VLOOKUP($A1640,'HUMAN RESOURCES'!$A$1:$M$2692,COLUMN('HUMAN RESOURCES'!$I1640),0)</f>
        <v>0.20200000000000001</v>
      </c>
      <c r="P1640" s="6">
        <f>VLOOKUP($A1640,'HUMAN RESOURCES'!$A$1:$M$2692,COLUMN('HUMAN RESOURCES'!$J1640),0)</f>
        <v>0.66900000000000004</v>
      </c>
      <c r="Q1640" s="6">
        <f>VLOOKUP($A1640,'HUMAN RESOURCES'!$A$1:$M$2692,COLUMN('HUMAN RESOURCES'!$K1640),0)</f>
        <v>0.129</v>
      </c>
      <c r="R1640" s="6">
        <f>VLOOKUP($A1640,'HUMAN RESOURCES'!$A$1:$M$2692,COLUMN('HUMAN RESOURCES'!$L1640),0)</f>
        <v>7516346</v>
      </c>
      <c r="S1640" s="6">
        <f>VLOOKUP($A1640,'HUMAN RESOURCES'!$A$1:$M$2692,COLUMN('HUMAN RESOURCES'!$F1640),0)</f>
        <v>1.0999999999999999E-2</v>
      </c>
      <c r="T1640" s="6">
        <f>VLOOKUP($A1640,TOURISM!$A$1:$F$2692,COLUMN(TOURISM!$E1640),0)</f>
        <v>0</v>
      </c>
      <c r="U1640" s="6">
        <f>VLOOKUP($A1640,TOURISM!$A$1:$F$2692,COLUMN(TOURISM!$F1640),0)</f>
        <v>0</v>
      </c>
      <c r="V1640" s="6">
        <f>VLOOKUP($A1640,BUSINESS!$A$1:$J$2692,COLUMN(BUSINESS!$E1640),0)</f>
        <v>0</v>
      </c>
      <c r="W1640" s="6">
        <f>VLOOKUP($A1640,BUSINESS!$A$1:$J$2692,COLUMN(BUSINESS!$F1640),0)</f>
        <v>0</v>
      </c>
      <c r="X1640" s="6">
        <f>VLOOKUP($A1640,BUSINESS!$A$1:$J$2692,COLUMN(BUSINESS!$G1640),0)</f>
        <v>0</v>
      </c>
      <c r="Y1640" s="6">
        <f>VLOOKUP($A1640,BUSINESS!$A$1:$J$2692,COLUMN(BUSINESS!$H1640),0)</f>
        <v>0</v>
      </c>
      <c r="Z1640" s="6">
        <f>VLOOKUP($A1640,BUSINESS!$A$1:$J$2692,COLUMN(BUSINESS!$I1640),0)</f>
        <v>0</v>
      </c>
      <c r="AA1640" s="6">
        <f>VLOOKUP($A1640,BUSINESS!$A$1:$J$2692,COLUMN(BUSINESS!$J1640),0)</f>
        <v>0</v>
      </c>
      <c r="AB1640" s="5"/>
      <c r="AC1640" s="5"/>
      <c r="AD1640" s="5"/>
      <c r="AE1640" s="5"/>
    </row>
    <row r="1641" spans="1:31" ht="15.75" customHeight="1" x14ac:dyDescent="0.25">
      <c r="A1641" s="6">
        <v>1640</v>
      </c>
      <c r="B1641" s="7" t="str">
        <f>VLOOKUP($A1641,GDP!$A$1:$H$2692,COLUMN(GDP!B1641),0)</f>
        <v>Europe</v>
      </c>
      <c r="C1641" s="8" t="str">
        <f>VLOOKUP($A1641,GDP!$A$1:$H$2692,COLUMN(GDP!C1641),0)</f>
        <v>Serbia-Europe</v>
      </c>
      <c r="D1641" s="9" t="str">
        <f>VLOOKUP($A1641,GDP!$A$1:$H$2692,COLUMN(GDP!D1641),0)</f>
        <v>2001</v>
      </c>
      <c r="E1641" s="8">
        <f>VLOOKUP($A1641,GDP!$A$1:$H$2692,COLUMN(GDP!E1641),0)</f>
        <v>11390468619</v>
      </c>
      <c r="F1641" s="7">
        <f>VLOOKUP($A1641,GDP!$A$1:$H$2692,COLUMN(GDP!F1641),0)</f>
        <v>7.5999999999999998E-2</v>
      </c>
      <c r="G1641" s="7">
        <f>VLOOKUP($A1641,GDP!$A$1:$H$2692,COLUMN(GDP!G1641),0)</f>
        <v>84</v>
      </c>
      <c r="H1641" s="7">
        <f>VLOOKUP($A1641,GDP!$A$1:$H$2692,COLUMN(GDP!H1641),0)</f>
        <v>0.34499999999999997</v>
      </c>
      <c r="I1641" s="6">
        <f>VLOOKUP($A1641,ENERGY!$A$1:$F$2692,COLUMN(ENERGY!E1640),0)</f>
        <v>16185</v>
      </c>
      <c r="J1641" s="6">
        <f>VLOOKUP($A1641,ENERGY!$A$1:$F$2692,COLUMN(ENERGY!F1640),0)</f>
        <v>0</v>
      </c>
      <c r="K1641" s="6">
        <f>VLOOKUP($A1641,'HUMAN RESOURCES'!$A$1:$M$2692,COLUMN('HUMAN RESOURCES'!$E1641),0)</f>
        <v>1.0999999999999999E-2</v>
      </c>
      <c r="L1641" s="6">
        <f>VLOOKUP($A1641,'HUMAN RESOURCES'!$A$1:$M$2692,COLUMN('HUMAN RESOURCES'!$F1641),0)</f>
        <v>1.0999999999999999E-2</v>
      </c>
      <c r="M1641" s="6">
        <f>VLOOKUP($A1641,'HUMAN RESOURCES'!$A$1:$M$2692,COLUMN('HUMAN RESOURCES'!$G1641),0)</f>
        <v>75</v>
      </c>
      <c r="N1641" s="6">
        <f>VLOOKUP($A1641,'HUMAN RESOURCES'!$A$1:$M$2692,COLUMN('HUMAN RESOURCES'!$H1641),0)</f>
        <v>70</v>
      </c>
      <c r="O1641" s="6">
        <f>VLOOKUP($A1641,'HUMAN RESOURCES'!$A$1:$M$2692,COLUMN('HUMAN RESOURCES'!$I1641),0)</f>
        <v>0.19700000000000001</v>
      </c>
      <c r="P1641" s="6">
        <f>VLOOKUP($A1641,'HUMAN RESOURCES'!$A$1:$M$2692,COLUMN('HUMAN RESOURCES'!$J1641),0)</f>
        <v>0.67</v>
      </c>
      <c r="Q1641" s="6">
        <f>VLOOKUP($A1641,'HUMAN RESOURCES'!$A$1:$M$2692,COLUMN('HUMAN RESOURCES'!$K1641),0)</f>
        <v>0.13200000000000001</v>
      </c>
      <c r="R1641" s="6">
        <f>VLOOKUP($A1641,'HUMAN RESOURCES'!$A$1:$M$2692,COLUMN('HUMAN RESOURCES'!$L1641),0)</f>
        <v>7503433</v>
      </c>
      <c r="S1641" s="6">
        <f>VLOOKUP($A1641,'HUMAN RESOURCES'!$A$1:$M$2692,COLUMN('HUMAN RESOURCES'!$F1641),0)</f>
        <v>1.0999999999999999E-2</v>
      </c>
      <c r="T1641" s="6">
        <f>VLOOKUP($A1641,TOURISM!$A$1:$F$2692,COLUMN(TOURISM!$E1641),0)</f>
        <v>0</v>
      </c>
      <c r="U1641" s="6">
        <f>VLOOKUP($A1641,TOURISM!$A$1:$F$2692,COLUMN(TOURISM!$F1641),0)</f>
        <v>0</v>
      </c>
      <c r="V1641" s="6">
        <f>VLOOKUP($A1641,BUSINESS!$A$1:$J$2692,COLUMN(BUSINESS!$E1641),0)</f>
        <v>0</v>
      </c>
      <c r="W1641" s="6">
        <f>VLOOKUP($A1641,BUSINESS!$A$1:$J$2692,COLUMN(BUSINESS!$F1641),0)</f>
        <v>0</v>
      </c>
      <c r="X1641" s="6">
        <f>VLOOKUP($A1641,BUSINESS!$A$1:$J$2692,COLUMN(BUSINESS!$G1641),0)</f>
        <v>0</v>
      </c>
      <c r="Y1641" s="6">
        <f>VLOOKUP($A1641,BUSINESS!$A$1:$J$2692,COLUMN(BUSINESS!$H1641),0)</f>
        <v>0</v>
      </c>
      <c r="Z1641" s="6">
        <f>VLOOKUP($A1641,BUSINESS!$A$1:$J$2692,COLUMN(BUSINESS!$I1641),0)</f>
        <v>0</v>
      </c>
      <c r="AA1641" s="6">
        <f>VLOOKUP($A1641,BUSINESS!$A$1:$J$2692,COLUMN(BUSINESS!$J1641),0)</f>
        <v>0</v>
      </c>
      <c r="AB1641" s="5"/>
      <c r="AC1641" s="5"/>
      <c r="AD1641" s="5"/>
      <c r="AE1641" s="5"/>
    </row>
    <row r="1642" spans="1:31" ht="15.75" customHeight="1" x14ac:dyDescent="0.25">
      <c r="A1642" s="6">
        <v>1641</v>
      </c>
      <c r="B1642" s="7" t="str">
        <f>VLOOKUP($A1642,GDP!$A$1:$H$2692,COLUMN(GDP!B1642),0)</f>
        <v>Europe</v>
      </c>
      <c r="C1642" s="8" t="str">
        <f>VLOOKUP($A1642,GDP!$A$1:$H$2692,COLUMN(GDP!C1642),0)</f>
        <v>Serbia-Europe</v>
      </c>
      <c r="D1642" s="9" t="str">
        <f>VLOOKUP($A1642,GDP!$A$1:$H$2692,COLUMN(GDP!D1642),0)</f>
        <v>2002</v>
      </c>
      <c r="E1642" s="8">
        <f>VLOOKUP($A1642,GDP!$A$1:$H$2692,COLUMN(GDP!E1642),0)</f>
        <v>15102567925</v>
      </c>
      <c r="F1642" s="7">
        <f>VLOOKUP($A1642,GDP!$A$1:$H$2692,COLUMN(GDP!F1642),0)</f>
        <v>8.8999999999999996E-2</v>
      </c>
      <c r="G1642" s="7">
        <f>VLOOKUP($A1642,GDP!$A$1:$H$2692,COLUMN(GDP!G1642),0)</f>
        <v>179</v>
      </c>
      <c r="H1642" s="7">
        <f>VLOOKUP($A1642,GDP!$A$1:$H$2692,COLUMN(GDP!H1642),0)</f>
        <v>0.19700000000000001</v>
      </c>
      <c r="I1642" s="6">
        <f>VLOOKUP($A1642,ENERGY!$A$1:$F$2692,COLUMN(ENERGY!E1641),0)</f>
        <v>15536</v>
      </c>
      <c r="J1642" s="6">
        <f>VLOOKUP($A1642,ENERGY!$A$1:$F$2692,COLUMN(ENERGY!F1641),0)</f>
        <v>45962</v>
      </c>
      <c r="K1642" s="6">
        <f>VLOOKUP($A1642,'HUMAN RESOURCES'!$A$1:$M$2692,COLUMN('HUMAN RESOURCES'!$E1642),0)</f>
        <v>0.01</v>
      </c>
      <c r="L1642" s="6">
        <f>VLOOKUP($A1642,'HUMAN RESOURCES'!$A$1:$M$2692,COLUMN('HUMAN RESOURCES'!$F1642),0)</f>
        <v>0.01</v>
      </c>
      <c r="M1642" s="6">
        <f>VLOOKUP($A1642,'HUMAN RESOURCES'!$A$1:$M$2692,COLUMN('HUMAN RESOURCES'!$G1642),0)</f>
        <v>75</v>
      </c>
      <c r="N1642" s="6">
        <f>VLOOKUP($A1642,'HUMAN RESOURCES'!$A$1:$M$2692,COLUMN('HUMAN RESOURCES'!$H1642),0)</f>
        <v>70</v>
      </c>
      <c r="O1642" s="6">
        <f>VLOOKUP($A1642,'HUMAN RESOURCES'!$A$1:$M$2692,COLUMN('HUMAN RESOURCES'!$I1642),0)</f>
        <v>0.193</v>
      </c>
      <c r="P1642" s="6">
        <f>VLOOKUP($A1642,'HUMAN RESOURCES'!$A$1:$M$2692,COLUMN('HUMAN RESOURCES'!$J1642),0)</f>
        <v>0.67200000000000004</v>
      </c>
      <c r="Q1642" s="6">
        <f>VLOOKUP($A1642,'HUMAN RESOURCES'!$A$1:$M$2692,COLUMN('HUMAN RESOURCES'!$K1642),0)</f>
        <v>0.13500000000000001</v>
      </c>
      <c r="R1642" s="6">
        <f>VLOOKUP($A1642,'HUMAN RESOURCES'!$A$1:$M$2692,COLUMN('HUMAN RESOURCES'!$L1642),0)</f>
        <v>7500031</v>
      </c>
      <c r="S1642" s="6">
        <f>VLOOKUP($A1642,'HUMAN RESOURCES'!$A$1:$M$2692,COLUMN('HUMAN RESOURCES'!$F1642),0)</f>
        <v>0.01</v>
      </c>
      <c r="T1642" s="6">
        <f>VLOOKUP($A1642,TOURISM!$A$1:$F$2692,COLUMN(TOURISM!$E1642),0)</f>
        <v>77000000</v>
      </c>
      <c r="U1642" s="6">
        <f>VLOOKUP($A1642,TOURISM!$A$1:$F$2692,COLUMN(TOURISM!$F1642),0)</f>
        <v>105000000</v>
      </c>
      <c r="V1642" s="6">
        <f>VLOOKUP($A1642,BUSINESS!$A$1:$J$2692,COLUMN(BUSINESS!$E1642),0)</f>
        <v>0</v>
      </c>
      <c r="W1642" s="6">
        <f>VLOOKUP($A1642,BUSINESS!$A$1:$J$2692,COLUMN(BUSINESS!$F1642),0)</f>
        <v>0</v>
      </c>
      <c r="X1642" s="6">
        <f>VLOOKUP($A1642,BUSINESS!$A$1:$J$2692,COLUMN(BUSINESS!$G1642),0)</f>
        <v>0</v>
      </c>
      <c r="Y1642" s="6">
        <f>VLOOKUP($A1642,BUSINESS!$A$1:$J$2692,COLUMN(BUSINESS!$H1642),0)</f>
        <v>0</v>
      </c>
      <c r="Z1642" s="6">
        <f>VLOOKUP($A1642,BUSINESS!$A$1:$J$2692,COLUMN(BUSINESS!$I1642),0)</f>
        <v>0</v>
      </c>
      <c r="AA1642" s="6">
        <f>VLOOKUP($A1642,BUSINESS!$A$1:$J$2692,COLUMN(BUSINESS!$J1642),0)</f>
        <v>0</v>
      </c>
      <c r="AB1642" s="5"/>
      <c r="AC1642" s="5"/>
      <c r="AD1642" s="5"/>
      <c r="AE1642" s="5"/>
    </row>
    <row r="1643" spans="1:31" ht="15.75" customHeight="1" x14ac:dyDescent="0.25">
      <c r="A1643" s="6">
        <v>1642</v>
      </c>
      <c r="B1643" s="7" t="str">
        <f>VLOOKUP($A1643,GDP!$A$1:$H$2692,COLUMN(GDP!B1643),0)</f>
        <v>Europe</v>
      </c>
      <c r="C1643" s="8" t="str">
        <f>VLOOKUP($A1643,GDP!$A$1:$H$2692,COLUMN(GDP!C1643),0)</f>
        <v>Serbia-Europe</v>
      </c>
      <c r="D1643" s="9" t="str">
        <f>VLOOKUP($A1643,GDP!$A$1:$H$2692,COLUMN(GDP!D1643),0)</f>
        <v>2003</v>
      </c>
      <c r="E1643" s="8">
        <f>VLOOKUP($A1643,GDP!$A$1:$H$2692,COLUMN(GDP!E1643),0)</f>
        <v>19550781969</v>
      </c>
      <c r="F1643" s="7">
        <f>VLOOKUP($A1643,GDP!$A$1:$H$2692,COLUMN(GDP!F1643),0)</f>
        <v>8.7999999999999995E-2</v>
      </c>
      <c r="G1643" s="7">
        <f>VLOOKUP($A1643,GDP!$A$1:$H$2692,COLUMN(GDP!G1643),0)</f>
        <v>171</v>
      </c>
      <c r="H1643" s="7">
        <f>VLOOKUP($A1643,GDP!$A$1:$H$2692,COLUMN(GDP!H1643),0)</f>
        <v>0.155</v>
      </c>
      <c r="I1643" s="6">
        <f>VLOOKUP($A1643,ENERGY!$A$1:$F$2692,COLUMN(ENERGY!E1642),0)</f>
        <v>15177</v>
      </c>
      <c r="J1643" s="6">
        <f>VLOOKUP($A1643,ENERGY!$A$1:$F$2692,COLUMN(ENERGY!F1642),0)</f>
        <v>46127</v>
      </c>
      <c r="K1643" s="6">
        <f>VLOOKUP($A1643,'HUMAN RESOURCES'!$A$1:$M$2692,COLUMN('HUMAN RESOURCES'!$E1643),0)</f>
        <v>1.0999999999999999E-2</v>
      </c>
      <c r="L1643" s="6">
        <f>VLOOKUP($A1643,'HUMAN RESOURCES'!$A$1:$M$2692,COLUMN('HUMAN RESOURCES'!$F1643),0)</f>
        <v>8.9999999999999993E-3</v>
      </c>
      <c r="M1643" s="6">
        <f>VLOOKUP($A1643,'HUMAN RESOURCES'!$A$1:$M$2692,COLUMN('HUMAN RESOURCES'!$G1643),0)</f>
        <v>75</v>
      </c>
      <c r="N1643" s="6">
        <f>VLOOKUP($A1643,'HUMAN RESOURCES'!$A$1:$M$2692,COLUMN('HUMAN RESOURCES'!$H1643),0)</f>
        <v>70</v>
      </c>
      <c r="O1643" s="6">
        <f>VLOOKUP($A1643,'HUMAN RESOURCES'!$A$1:$M$2692,COLUMN('HUMAN RESOURCES'!$I1643),0)</f>
        <v>0.189</v>
      </c>
      <c r="P1643" s="6">
        <f>VLOOKUP($A1643,'HUMAN RESOURCES'!$A$1:$M$2692,COLUMN('HUMAN RESOURCES'!$J1643),0)</f>
        <v>0.67400000000000004</v>
      </c>
      <c r="Q1643" s="6">
        <f>VLOOKUP($A1643,'HUMAN RESOURCES'!$A$1:$M$2692,COLUMN('HUMAN RESOURCES'!$K1643),0)</f>
        <v>0.13700000000000001</v>
      </c>
      <c r="R1643" s="6">
        <f>VLOOKUP($A1643,'HUMAN RESOURCES'!$A$1:$M$2692,COLUMN('HUMAN RESOURCES'!$L1643),0)</f>
        <v>7480591</v>
      </c>
      <c r="S1643" s="6">
        <f>VLOOKUP($A1643,'HUMAN RESOURCES'!$A$1:$M$2692,COLUMN('HUMAN RESOURCES'!$F1643),0)</f>
        <v>8.9999999999999993E-3</v>
      </c>
      <c r="T1643" s="6">
        <f>VLOOKUP($A1643,TOURISM!$A$1:$F$2692,COLUMN(TOURISM!$E1643),0)</f>
        <v>159000000</v>
      </c>
      <c r="U1643" s="6">
        <f>VLOOKUP($A1643,TOURISM!$A$1:$F$2692,COLUMN(TOURISM!$F1643),0)</f>
        <v>144000000</v>
      </c>
      <c r="V1643" s="6">
        <f>VLOOKUP($A1643,BUSINESS!$A$1:$J$2692,COLUMN(BUSINESS!$E1643),0)</f>
        <v>0</v>
      </c>
      <c r="W1643" s="6">
        <f>VLOOKUP($A1643,BUSINESS!$A$1:$J$2692,COLUMN(BUSINESS!$F1643),0)</f>
        <v>56</v>
      </c>
      <c r="X1643" s="6">
        <f>VLOOKUP($A1643,BUSINESS!$A$1:$J$2692,COLUMN(BUSINESS!$G1643),0)</f>
        <v>0</v>
      </c>
      <c r="Y1643" s="6">
        <f>VLOOKUP($A1643,BUSINESS!$A$1:$J$2692,COLUMN(BUSINESS!$H1643),0)</f>
        <v>0</v>
      </c>
      <c r="Z1643" s="6">
        <f>VLOOKUP($A1643,BUSINESS!$A$1:$J$2692,COLUMN(BUSINESS!$I1643),0)</f>
        <v>0</v>
      </c>
      <c r="AA1643" s="6">
        <f>VLOOKUP($A1643,BUSINESS!$A$1:$J$2692,COLUMN(BUSINESS!$J1643),0)</f>
        <v>0</v>
      </c>
      <c r="AB1643" s="5"/>
      <c r="AC1643" s="5"/>
      <c r="AD1643" s="5"/>
      <c r="AE1643" s="5"/>
    </row>
    <row r="1644" spans="1:31" ht="15.75" customHeight="1" x14ac:dyDescent="0.25">
      <c r="A1644" s="6">
        <v>1643</v>
      </c>
      <c r="B1644" s="7" t="str">
        <f>VLOOKUP($A1644,GDP!$A$1:$H$2692,COLUMN(GDP!B1644),0)</f>
        <v>Europe</v>
      </c>
      <c r="C1644" s="8" t="str">
        <f>VLOOKUP($A1644,GDP!$A$1:$H$2692,COLUMN(GDP!C1644),0)</f>
        <v>Serbia-Europe</v>
      </c>
      <c r="D1644" s="9" t="str">
        <f>VLOOKUP($A1644,GDP!$A$1:$H$2692,COLUMN(GDP!D1644),0)</f>
        <v>2004</v>
      </c>
      <c r="E1644" s="8">
        <f>VLOOKUP($A1644,GDP!$A$1:$H$2692,COLUMN(GDP!E1644),0)</f>
        <v>23649854234</v>
      </c>
      <c r="F1644" s="7">
        <f>VLOOKUP($A1644,GDP!$A$1:$H$2692,COLUMN(GDP!F1644),0)</f>
        <v>8.6999999999999994E-2</v>
      </c>
      <c r="G1644" s="7">
        <f>VLOOKUP($A1644,GDP!$A$1:$H$2692,COLUMN(GDP!G1644),0)</f>
        <v>204</v>
      </c>
      <c r="H1644" s="7">
        <f>VLOOKUP($A1644,GDP!$A$1:$H$2692,COLUMN(GDP!H1644),0)</f>
        <v>0.155</v>
      </c>
      <c r="I1644" s="6">
        <f>VLOOKUP($A1644,ENERGY!$A$1:$F$2692,COLUMN(ENERGY!E1643),0)</f>
        <v>16808</v>
      </c>
      <c r="J1644" s="6">
        <f>VLOOKUP($A1644,ENERGY!$A$1:$F$2692,COLUMN(ENERGY!F1643),0)</f>
        <v>51881</v>
      </c>
      <c r="K1644" s="6">
        <f>VLOOKUP($A1644,'HUMAN RESOURCES'!$A$1:$M$2692,COLUMN('HUMAN RESOURCES'!$E1644),0)</f>
        <v>1.0999999999999999E-2</v>
      </c>
      <c r="L1644" s="6">
        <f>VLOOKUP($A1644,'HUMAN RESOURCES'!$A$1:$M$2692,COLUMN('HUMAN RESOURCES'!$F1644),0)</f>
        <v>8.0000000000000002E-3</v>
      </c>
      <c r="M1644" s="6">
        <f>VLOOKUP($A1644,'HUMAN RESOURCES'!$A$1:$M$2692,COLUMN('HUMAN RESOURCES'!$G1644),0)</f>
        <v>75</v>
      </c>
      <c r="N1644" s="6">
        <f>VLOOKUP($A1644,'HUMAN RESOURCES'!$A$1:$M$2692,COLUMN('HUMAN RESOURCES'!$H1644),0)</f>
        <v>70</v>
      </c>
      <c r="O1644" s="6">
        <f>VLOOKUP($A1644,'HUMAN RESOURCES'!$A$1:$M$2692,COLUMN('HUMAN RESOURCES'!$I1644),0)</f>
        <v>0.185</v>
      </c>
      <c r="P1644" s="6">
        <f>VLOOKUP($A1644,'HUMAN RESOURCES'!$A$1:$M$2692,COLUMN('HUMAN RESOURCES'!$J1644),0)</f>
        <v>0.67600000000000005</v>
      </c>
      <c r="Q1644" s="6">
        <f>VLOOKUP($A1644,'HUMAN RESOURCES'!$A$1:$M$2692,COLUMN('HUMAN RESOURCES'!$K1644),0)</f>
        <v>0.13900000000000001</v>
      </c>
      <c r="R1644" s="6">
        <f>VLOOKUP($A1644,'HUMAN RESOURCES'!$A$1:$M$2692,COLUMN('HUMAN RESOURCES'!$L1644),0)</f>
        <v>7463157</v>
      </c>
      <c r="S1644" s="6">
        <f>VLOOKUP($A1644,'HUMAN RESOURCES'!$A$1:$M$2692,COLUMN('HUMAN RESOURCES'!$F1644),0)</f>
        <v>8.0000000000000002E-3</v>
      </c>
      <c r="T1644" s="6">
        <f>VLOOKUP($A1644,TOURISM!$A$1:$F$2692,COLUMN(TOURISM!$E1644),0)</f>
        <v>220000000</v>
      </c>
      <c r="U1644" s="6">
        <f>VLOOKUP($A1644,TOURISM!$A$1:$F$2692,COLUMN(TOURISM!$F1644),0)</f>
        <v>208000000</v>
      </c>
      <c r="V1644" s="6">
        <f>VLOOKUP($A1644,BUSINESS!$A$1:$J$2692,COLUMN(BUSINESS!$E1644),0)</f>
        <v>0</v>
      </c>
      <c r="W1644" s="6">
        <f>VLOOKUP($A1644,BUSINESS!$A$1:$J$2692,COLUMN(BUSINESS!$F1644),0)</f>
        <v>56</v>
      </c>
      <c r="X1644" s="6">
        <f>VLOOKUP($A1644,BUSINESS!$A$1:$J$2692,COLUMN(BUSINESS!$G1644),0)</f>
        <v>0</v>
      </c>
      <c r="Y1644" s="6">
        <f>VLOOKUP($A1644,BUSINESS!$A$1:$J$2692,COLUMN(BUSINESS!$H1644),0)</f>
        <v>0</v>
      </c>
      <c r="Z1644" s="6">
        <f>VLOOKUP($A1644,BUSINESS!$A$1:$J$2692,COLUMN(BUSINESS!$I1644),0)</f>
        <v>0.23499999999999999</v>
      </c>
      <c r="AA1644" s="6">
        <f>VLOOKUP($A1644,BUSINESS!$A$1:$J$2692,COLUMN(BUSINESS!$J1644),0)</f>
        <v>0.47199999999999998</v>
      </c>
      <c r="AB1644" s="5"/>
      <c r="AC1644" s="5"/>
      <c r="AD1644" s="5"/>
      <c r="AE1644" s="5"/>
    </row>
    <row r="1645" spans="1:31" ht="15.75" customHeight="1" x14ac:dyDescent="0.25">
      <c r="A1645" s="6">
        <v>1644</v>
      </c>
      <c r="B1645" s="7" t="str">
        <f>VLOOKUP($A1645,GDP!$A$1:$H$2692,COLUMN(GDP!B1645),0)</f>
        <v>Europe</v>
      </c>
      <c r="C1645" s="8" t="str">
        <f>VLOOKUP($A1645,GDP!$A$1:$H$2692,COLUMN(GDP!C1645),0)</f>
        <v>Serbia-Europe</v>
      </c>
      <c r="D1645" s="9" t="str">
        <f>VLOOKUP($A1645,GDP!$A$1:$H$2692,COLUMN(GDP!D1645),0)</f>
        <v>2005</v>
      </c>
      <c r="E1645" s="8">
        <f>VLOOKUP($A1645,GDP!$A$1:$H$2692,COLUMN(GDP!E1645),0)</f>
        <v>25234408773</v>
      </c>
      <c r="F1645" s="7">
        <f>VLOOKUP($A1645,GDP!$A$1:$H$2692,COLUMN(GDP!F1645),0)</f>
        <v>9.0999999999999998E-2</v>
      </c>
      <c r="G1645" s="7">
        <f>VLOOKUP($A1645,GDP!$A$1:$H$2692,COLUMN(GDP!G1645),0)</f>
        <v>307</v>
      </c>
      <c r="H1645" s="7">
        <f>VLOOKUP($A1645,GDP!$A$1:$H$2692,COLUMN(GDP!H1645),0)</f>
        <v>0.16800000000000001</v>
      </c>
      <c r="I1645" s="6">
        <f>VLOOKUP($A1645,ENERGY!$A$1:$F$2692,COLUMN(ENERGY!E1644),0)</f>
        <v>16602</v>
      </c>
      <c r="J1645" s="6">
        <f>VLOOKUP($A1645,ENERGY!$A$1:$F$2692,COLUMN(ENERGY!F1644),0)</f>
        <v>52251</v>
      </c>
      <c r="K1645" s="6">
        <f>VLOOKUP($A1645,'HUMAN RESOURCES'!$A$1:$M$2692,COLUMN('HUMAN RESOURCES'!$E1645),0)</f>
        <v>0.01</v>
      </c>
      <c r="L1645" s="6">
        <f>VLOOKUP($A1645,'HUMAN RESOURCES'!$A$1:$M$2692,COLUMN('HUMAN RESOURCES'!$F1645),0)</f>
        <v>8.0000000000000002E-3</v>
      </c>
      <c r="M1645" s="6">
        <f>VLOOKUP($A1645,'HUMAN RESOURCES'!$A$1:$M$2692,COLUMN('HUMAN RESOURCES'!$G1645),0)</f>
        <v>75</v>
      </c>
      <c r="N1645" s="6">
        <f>VLOOKUP($A1645,'HUMAN RESOURCES'!$A$1:$M$2692,COLUMN('HUMAN RESOURCES'!$H1645),0)</f>
        <v>70</v>
      </c>
      <c r="O1645" s="6">
        <f>VLOOKUP($A1645,'HUMAN RESOURCES'!$A$1:$M$2692,COLUMN('HUMAN RESOURCES'!$I1645),0)</f>
        <v>0.18099999999999999</v>
      </c>
      <c r="P1645" s="6">
        <f>VLOOKUP($A1645,'HUMAN RESOURCES'!$A$1:$M$2692,COLUMN('HUMAN RESOURCES'!$J1645),0)</f>
        <v>0.67900000000000005</v>
      </c>
      <c r="Q1645" s="6">
        <f>VLOOKUP($A1645,'HUMAN RESOURCES'!$A$1:$M$2692,COLUMN('HUMAN RESOURCES'!$K1645),0)</f>
        <v>0.14000000000000001</v>
      </c>
      <c r="R1645" s="6">
        <f>VLOOKUP($A1645,'HUMAN RESOURCES'!$A$1:$M$2692,COLUMN('HUMAN RESOURCES'!$L1645),0)</f>
        <v>7440769</v>
      </c>
      <c r="S1645" s="6">
        <f>VLOOKUP($A1645,'HUMAN RESOURCES'!$A$1:$M$2692,COLUMN('HUMAN RESOURCES'!$F1645),0)</f>
        <v>8.0000000000000002E-3</v>
      </c>
      <c r="T1645" s="6">
        <f>VLOOKUP($A1645,TOURISM!$A$1:$F$2692,COLUMN(TOURISM!$E1645),0)</f>
        <v>308000000</v>
      </c>
      <c r="U1645" s="6">
        <f>VLOOKUP($A1645,TOURISM!$A$1:$F$2692,COLUMN(TOURISM!$F1645),0)</f>
        <v>260000000</v>
      </c>
      <c r="V1645" s="6">
        <f>VLOOKUP($A1645,BUSINESS!$A$1:$J$2692,COLUMN(BUSINESS!$E1645),0)</f>
        <v>0.35799999999999998</v>
      </c>
      <c r="W1645" s="6">
        <f>VLOOKUP($A1645,BUSINESS!$A$1:$J$2692,COLUMN(BUSINESS!$F1645),0)</f>
        <v>23</v>
      </c>
      <c r="X1645" s="6">
        <f>VLOOKUP($A1645,BUSINESS!$A$1:$J$2692,COLUMN(BUSINESS!$G1645),0)</f>
        <v>0</v>
      </c>
      <c r="Y1645" s="6">
        <f>VLOOKUP($A1645,BUSINESS!$A$1:$J$2692,COLUMN(BUSINESS!$H1645),0)</f>
        <v>279</v>
      </c>
      <c r="Z1645" s="6">
        <f>VLOOKUP($A1645,BUSINESS!$A$1:$J$2692,COLUMN(BUSINESS!$I1645),0)</f>
        <v>0.26300000000000001</v>
      </c>
      <c r="AA1645" s="6">
        <f>VLOOKUP($A1645,BUSINESS!$A$1:$J$2692,COLUMN(BUSINESS!$J1645),0)</f>
        <v>0.67</v>
      </c>
      <c r="AB1645" s="5"/>
      <c r="AC1645" s="5"/>
      <c r="AD1645" s="5"/>
      <c r="AE1645" s="5"/>
    </row>
    <row r="1646" spans="1:31" ht="15.75" customHeight="1" x14ac:dyDescent="0.25">
      <c r="A1646" s="6">
        <v>1645</v>
      </c>
      <c r="B1646" s="7" t="str">
        <f>VLOOKUP($A1646,GDP!$A$1:$H$2692,COLUMN(GDP!B1646),0)</f>
        <v>Europe</v>
      </c>
      <c r="C1646" s="8" t="str">
        <f>VLOOKUP($A1646,GDP!$A$1:$H$2692,COLUMN(GDP!C1646),0)</f>
        <v>Serbia-Europe</v>
      </c>
      <c r="D1646" s="9" t="str">
        <f>VLOOKUP($A1646,GDP!$A$1:$H$2692,COLUMN(GDP!D1646),0)</f>
        <v>2006</v>
      </c>
      <c r="E1646" s="8">
        <f>VLOOKUP($A1646,GDP!$A$1:$H$2692,COLUMN(GDP!E1646),0)</f>
        <v>29221081587</v>
      </c>
      <c r="F1646" s="7">
        <f>VLOOKUP($A1646,GDP!$A$1:$H$2692,COLUMN(GDP!F1646),0)</f>
        <v>9.4E-2</v>
      </c>
      <c r="G1646" s="7">
        <f>VLOOKUP($A1646,GDP!$A$1:$H$2692,COLUMN(GDP!G1646),0)</f>
        <v>371</v>
      </c>
      <c r="H1646" s="7">
        <f>VLOOKUP($A1646,GDP!$A$1:$H$2692,COLUMN(GDP!H1646),0)</f>
        <v>0.16600000000000001</v>
      </c>
      <c r="I1646" s="6">
        <f>VLOOKUP($A1646,ENERGY!$A$1:$F$2692,COLUMN(ENERGY!E1645),0)</f>
        <v>17064</v>
      </c>
      <c r="J1646" s="6">
        <f>VLOOKUP($A1646,ENERGY!$A$1:$F$2692,COLUMN(ENERGY!F1645),0)</f>
        <v>53766</v>
      </c>
      <c r="K1646" s="6">
        <f>VLOOKUP($A1646,'HUMAN RESOURCES'!$A$1:$M$2692,COLUMN('HUMAN RESOURCES'!$E1646),0)</f>
        <v>0.01</v>
      </c>
      <c r="L1646" s="6">
        <f>VLOOKUP($A1646,'HUMAN RESOURCES'!$A$1:$M$2692,COLUMN('HUMAN RESOURCES'!$F1646),0)</f>
        <v>7.0000000000000001E-3</v>
      </c>
      <c r="M1646" s="6">
        <f>VLOOKUP($A1646,'HUMAN RESOURCES'!$A$1:$M$2692,COLUMN('HUMAN RESOURCES'!$G1646),0)</f>
        <v>76</v>
      </c>
      <c r="N1646" s="6">
        <f>VLOOKUP($A1646,'HUMAN RESOURCES'!$A$1:$M$2692,COLUMN('HUMAN RESOURCES'!$H1646),0)</f>
        <v>71</v>
      </c>
      <c r="O1646" s="6">
        <f>VLOOKUP($A1646,'HUMAN RESOURCES'!$A$1:$M$2692,COLUMN('HUMAN RESOURCES'!$I1646),0)</f>
        <v>0.17799999999999999</v>
      </c>
      <c r="P1646" s="6">
        <f>VLOOKUP($A1646,'HUMAN RESOURCES'!$A$1:$M$2692,COLUMN('HUMAN RESOURCES'!$J1646),0)</f>
        <v>0.68200000000000005</v>
      </c>
      <c r="Q1646" s="6">
        <f>VLOOKUP($A1646,'HUMAN RESOURCES'!$A$1:$M$2692,COLUMN('HUMAN RESOURCES'!$K1646),0)</f>
        <v>0.14000000000000001</v>
      </c>
      <c r="R1646" s="6">
        <f>VLOOKUP($A1646,'HUMAN RESOURCES'!$A$1:$M$2692,COLUMN('HUMAN RESOURCES'!$L1646),0)</f>
        <v>7411569</v>
      </c>
      <c r="S1646" s="6">
        <f>VLOOKUP($A1646,'HUMAN RESOURCES'!$A$1:$M$2692,COLUMN('HUMAN RESOURCES'!$F1646),0)</f>
        <v>7.0000000000000001E-3</v>
      </c>
      <c r="T1646" s="6">
        <f>VLOOKUP($A1646,TOURISM!$A$1:$F$2692,COLUMN(TOURISM!$E1646),0)</f>
        <v>416000000</v>
      </c>
      <c r="U1646" s="6">
        <f>VLOOKUP($A1646,TOURISM!$A$1:$F$2692,COLUMN(TOURISM!$F1646),0)</f>
        <v>322000000</v>
      </c>
      <c r="V1646" s="6">
        <f>VLOOKUP($A1646,BUSINESS!$A$1:$J$2692,COLUMN(BUSINESS!$E1646),0)</f>
        <v>0.35799999999999998</v>
      </c>
      <c r="W1646" s="6">
        <f>VLOOKUP($A1646,BUSINESS!$A$1:$J$2692,COLUMN(BUSINESS!$F1646),0)</f>
        <v>23</v>
      </c>
      <c r="X1646" s="6">
        <f>VLOOKUP($A1646,BUSINESS!$A$1:$J$2692,COLUMN(BUSINESS!$G1646),0)</f>
        <v>0</v>
      </c>
      <c r="Y1646" s="6">
        <f>VLOOKUP($A1646,BUSINESS!$A$1:$J$2692,COLUMN(BUSINESS!$H1646),0)</f>
        <v>279</v>
      </c>
      <c r="Z1646" s="6">
        <f>VLOOKUP($A1646,BUSINESS!$A$1:$J$2692,COLUMN(BUSINESS!$I1646),0)</f>
        <v>0.27200000000000002</v>
      </c>
      <c r="AA1646" s="6">
        <f>VLOOKUP($A1646,BUSINESS!$A$1:$J$2692,COLUMN(BUSINESS!$J1646),0)</f>
        <v>0.81499999999999995</v>
      </c>
      <c r="AB1646" s="5"/>
      <c r="AC1646" s="5"/>
      <c r="AD1646" s="5"/>
      <c r="AE1646" s="5"/>
    </row>
    <row r="1647" spans="1:31" ht="15.75" customHeight="1" x14ac:dyDescent="0.25">
      <c r="A1647" s="6">
        <v>1646</v>
      </c>
      <c r="B1647" s="7" t="str">
        <f>VLOOKUP($A1647,GDP!$A$1:$H$2692,COLUMN(GDP!B1647),0)</f>
        <v>Europe</v>
      </c>
      <c r="C1647" s="8" t="str">
        <f>VLOOKUP($A1647,GDP!$A$1:$H$2692,COLUMN(GDP!C1647),0)</f>
        <v>Serbia-Europe</v>
      </c>
      <c r="D1647" s="9" t="str">
        <f>VLOOKUP($A1647,GDP!$A$1:$H$2692,COLUMN(GDP!D1647),0)</f>
        <v>2007</v>
      </c>
      <c r="E1647" s="8">
        <f>VLOOKUP($A1647,GDP!$A$1:$H$2692,COLUMN(GDP!E1647),0)</f>
        <v>38952093544</v>
      </c>
      <c r="F1647" s="7">
        <f>VLOOKUP($A1647,GDP!$A$1:$H$2692,COLUMN(GDP!F1647),0)</f>
        <v>0.104</v>
      </c>
      <c r="G1647" s="7">
        <f>VLOOKUP($A1647,GDP!$A$1:$H$2692,COLUMN(GDP!G1647),0)</f>
        <v>547</v>
      </c>
      <c r="H1647" s="7">
        <f>VLOOKUP($A1647,GDP!$A$1:$H$2692,COLUMN(GDP!H1647),0)</f>
        <v>0.111</v>
      </c>
      <c r="I1647" s="6">
        <f>VLOOKUP($A1647,ENERGY!$A$1:$F$2692,COLUMN(ENERGY!E1646),0)</f>
        <v>16051</v>
      </c>
      <c r="J1647" s="6">
        <f>VLOOKUP($A1647,ENERGY!$A$1:$F$2692,COLUMN(ENERGY!F1646),0)</f>
        <v>0</v>
      </c>
      <c r="K1647" s="6">
        <f>VLOOKUP($A1647,'HUMAN RESOURCES'!$A$1:$M$2692,COLUMN('HUMAN RESOURCES'!$E1647),0)</f>
        <v>8.9999999999999993E-3</v>
      </c>
      <c r="L1647" s="6">
        <f>VLOOKUP($A1647,'HUMAN RESOURCES'!$A$1:$M$2692,COLUMN('HUMAN RESOURCES'!$F1647),0)</f>
        <v>7.0000000000000001E-3</v>
      </c>
      <c r="M1647" s="6">
        <f>VLOOKUP($A1647,'HUMAN RESOURCES'!$A$1:$M$2692,COLUMN('HUMAN RESOURCES'!$G1647),0)</f>
        <v>76</v>
      </c>
      <c r="N1647" s="6">
        <f>VLOOKUP($A1647,'HUMAN RESOURCES'!$A$1:$M$2692,COLUMN('HUMAN RESOURCES'!$H1647),0)</f>
        <v>71</v>
      </c>
      <c r="O1647" s="6">
        <f>VLOOKUP($A1647,'HUMAN RESOURCES'!$A$1:$M$2692,COLUMN('HUMAN RESOURCES'!$I1647),0)</f>
        <v>0.17599999999999999</v>
      </c>
      <c r="P1647" s="6">
        <f>VLOOKUP($A1647,'HUMAN RESOURCES'!$A$1:$M$2692,COLUMN('HUMAN RESOURCES'!$J1647),0)</f>
        <v>0.68600000000000005</v>
      </c>
      <c r="Q1647" s="6">
        <f>VLOOKUP($A1647,'HUMAN RESOURCES'!$A$1:$M$2692,COLUMN('HUMAN RESOURCES'!$K1647),0)</f>
        <v>0.13900000000000001</v>
      </c>
      <c r="R1647" s="6">
        <f>VLOOKUP($A1647,'HUMAN RESOURCES'!$A$1:$M$2692,COLUMN('HUMAN RESOURCES'!$L1647),0)</f>
        <v>7381579</v>
      </c>
      <c r="S1647" s="6">
        <f>VLOOKUP($A1647,'HUMAN RESOURCES'!$A$1:$M$2692,COLUMN('HUMAN RESOURCES'!$F1647),0)</f>
        <v>7.0000000000000001E-3</v>
      </c>
      <c r="T1647" s="6">
        <f>VLOOKUP($A1647,TOURISM!$A$1:$F$2692,COLUMN(TOURISM!$E1647),0)</f>
        <v>1016000000</v>
      </c>
      <c r="U1647" s="6">
        <f>VLOOKUP($A1647,TOURISM!$A$1:$F$2692,COLUMN(TOURISM!$F1647),0)</f>
        <v>1202000000</v>
      </c>
      <c r="V1647" s="6">
        <f>VLOOKUP($A1647,BUSINESS!$A$1:$J$2692,COLUMN(BUSINESS!$E1647),0)</f>
        <v>0.35799999999999998</v>
      </c>
      <c r="W1647" s="6">
        <f>VLOOKUP($A1647,BUSINESS!$A$1:$J$2692,COLUMN(BUSINESS!$F1647),0)</f>
        <v>23</v>
      </c>
      <c r="X1647" s="6">
        <f>VLOOKUP($A1647,BUSINESS!$A$1:$J$2692,COLUMN(BUSINESS!$G1647),0)</f>
        <v>0</v>
      </c>
      <c r="Y1647" s="6">
        <f>VLOOKUP($A1647,BUSINESS!$A$1:$J$2692,COLUMN(BUSINESS!$H1647),0)</f>
        <v>279</v>
      </c>
      <c r="Z1647" s="6">
        <f>VLOOKUP($A1647,BUSINESS!$A$1:$J$2692,COLUMN(BUSINESS!$I1647),0)</f>
        <v>0.33200000000000002</v>
      </c>
      <c r="AA1647" s="6">
        <f>VLOOKUP($A1647,BUSINESS!$A$1:$J$2692,COLUMN(BUSINESS!$J1647),0)</f>
        <v>1.0449999999999999</v>
      </c>
      <c r="AB1647" s="5"/>
      <c r="AC1647" s="5"/>
      <c r="AD1647" s="5"/>
      <c r="AE1647" s="5"/>
    </row>
    <row r="1648" spans="1:31" ht="15.75" customHeight="1" x14ac:dyDescent="0.25">
      <c r="A1648" s="6">
        <v>1647</v>
      </c>
      <c r="B1648" s="7" t="str">
        <f>VLOOKUP($A1648,GDP!$A$1:$H$2692,COLUMN(GDP!B1648),0)</f>
        <v>Europe</v>
      </c>
      <c r="C1648" s="8" t="str">
        <f>VLOOKUP($A1648,GDP!$A$1:$H$2692,COLUMN(GDP!C1648),0)</f>
        <v>Serbia-Europe</v>
      </c>
      <c r="D1648" s="9" t="str">
        <f>VLOOKUP($A1648,GDP!$A$1:$H$2692,COLUMN(GDP!D1648),0)</f>
        <v>2008</v>
      </c>
      <c r="E1648" s="8">
        <f>VLOOKUP($A1648,GDP!$A$1:$H$2692,COLUMN(GDP!E1648),0)</f>
        <v>47760580366</v>
      </c>
      <c r="F1648" s="7">
        <f>VLOOKUP($A1648,GDP!$A$1:$H$2692,COLUMN(GDP!F1648),0)</f>
        <v>0.104</v>
      </c>
      <c r="G1648" s="7">
        <f>VLOOKUP($A1648,GDP!$A$1:$H$2692,COLUMN(GDP!G1648),0)</f>
        <v>673</v>
      </c>
      <c r="H1648" s="7">
        <f>VLOOKUP($A1648,GDP!$A$1:$H$2692,COLUMN(GDP!H1648),0)</f>
        <v>0.161</v>
      </c>
      <c r="I1648" s="6">
        <f>VLOOKUP($A1648,ENERGY!$A$1:$F$2692,COLUMN(ENERGY!E1647),0)</f>
        <v>18094</v>
      </c>
      <c r="J1648" s="6">
        <f>VLOOKUP($A1648,ENERGY!$A$1:$F$2692,COLUMN(ENERGY!F1647),0)</f>
        <v>0</v>
      </c>
      <c r="K1648" s="6">
        <f>VLOOKUP($A1648,'HUMAN RESOURCES'!$A$1:$M$2692,COLUMN('HUMAN RESOURCES'!$E1648),0)</f>
        <v>8.9999999999999993E-3</v>
      </c>
      <c r="L1648" s="6">
        <f>VLOOKUP($A1648,'HUMAN RESOURCES'!$A$1:$M$2692,COLUMN('HUMAN RESOURCES'!$F1648),0)</f>
        <v>7.0000000000000001E-3</v>
      </c>
      <c r="M1648" s="6">
        <f>VLOOKUP($A1648,'HUMAN RESOURCES'!$A$1:$M$2692,COLUMN('HUMAN RESOURCES'!$G1648),0)</f>
        <v>76</v>
      </c>
      <c r="N1648" s="6">
        <f>VLOOKUP($A1648,'HUMAN RESOURCES'!$A$1:$M$2692,COLUMN('HUMAN RESOURCES'!$H1648),0)</f>
        <v>71</v>
      </c>
      <c r="O1648" s="6">
        <f>VLOOKUP($A1648,'HUMAN RESOURCES'!$A$1:$M$2692,COLUMN('HUMAN RESOURCES'!$I1648),0)</f>
        <v>0.17299999999999999</v>
      </c>
      <c r="P1648" s="6">
        <f>VLOOKUP($A1648,'HUMAN RESOURCES'!$A$1:$M$2692,COLUMN('HUMAN RESOURCES'!$J1648),0)</f>
        <v>0.68899999999999995</v>
      </c>
      <c r="Q1648" s="6">
        <f>VLOOKUP($A1648,'HUMAN RESOURCES'!$A$1:$M$2692,COLUMN('HUMAN RESOURCES'!$K1648),0)</f>
        <v>0.13800000000000001</v>
      </c>
      <c r="R1648" s="6">
        <f>VLOOKUP($A1648,'HUMAN RESOURCES'!$A$1:$M$2692,COLUMN('HUMAN RESOURCES'!$L1648),0)</f>
        <v>7350221</v>
      </c>
      <c r="S1648" s="6">
        <f>VLOOKUP($A1648,'HUMAN RESOURCES'!$A$1:$M$2692,COLUMN('HUMAN RESOURCES'!$F1648),0)</f>
        <v>7.0000000000000001E-3</v>
      </c>
      <c r="T1648" s="6">
        <f>VLOOKUP($A1648,TOURISM!$A$1:$F$2692,COLUMN(TOURISM!$E1648),0)</f>
        <v>1133000000</v>
      </c>
      <c r="U1648" s="6">
        <f>VLOOKUP($A1648,TOURISM!$A$1:$F$2692,COLUMN(TOURISM!$F1648),0)</f>
        <v>1468000000</v>
      </c>
      <c r="V1648" s="6">
        <f>VLOOKUP($A1648,BUSINESS!$A$1:$J$2692,COLUMN(BUSINESS!$E1648),0)</f>
        <v>0.34</v>
      </c>
      <c r="W1648" s="6">
        <f>VLOOKUP($A1648,BUSINESS!$A$1:$J$2692,COLUMN(BUSINESS!$F1648),0)</f>
        <v>23</v>
      </c>
      <c r="X1648" s="6">
        <f>VLOOKUP($A1648,BUSINESS!$A$1:$J$2692,COLUMN(BUSINESS!$G1648),0)</f>
        <v>0</v>
      </c>
      <c r="Y1648" s="6">
        <f>VLOOKUP($A1648,BUSINESS!$A$1:$J$2692,COLUMN(BUSINESS!$H1648),0)</f>
        <v>279</v>
      </c>
      <c r="Z1648" s="6">
        <f>VLOOKUP($A1648,BUSINESS!$A$1:$J$2692,COLUMN(BUSINESS!$I1648),0)</f>
        <v>0.35599999999999998</v>
      </c>
      <c r="AA1648" s="6">
        <f>VLOOKUP($A1648,BUSINESS!$A$1:$J$2692,COLUMN(BUSINESS!$J1648),0)</f>
        <v>1.198</v>
      </c>
      <c r="AB1648" s="5"/>
      <c r="AC1648" s="5"/>
      <c r="AD1648" s="5"/>
      <c r="AE1648" s="5"/>
    </row>
    <row r="1649" spans="1:31" ht="15.75" customHeight="1" x14ac:dyDescent="0.25">
      <c r="A1649" s="6">
        <v>1648</v>
      </c>
      <c r="B1649" s="7" t="str">
        <f>VLOOKUP($A1649,GDP!$A$1:$H$2692,COLUMN(GDP!B1649),0)</f>
        <v>Europe</v>
      </c>
      <c r="C1649" s="8" t="str">
        <f>VLOOKUP($A1649,GDP!$A$1:$H$2692,COLUMN(GDP!C1649),0)</f>
        <v>Serbia-Europe</v>
      </c>
      <c r="D1649" s="9" t="str">
        <f>VLOOKUP($A1649,GDP!$A$1:$H$2692,COLUMN(GDP!D1649),0)</f>
        <v>2009</v>
      </c>
      <c r="E1649" s="8">
        <f>VLOOKUP($A1649,GDP!$A$1:$H$2692,COLUMN(GDP!E1649),0)</f>
        <v>40249472482</v>
      </c>
      <c r="F1649" s="7">
        <f>VLOOKUP($A1649,GDP!$A$1:$H$2692,COLUMN(GDP!F1649),0)</f>
        <v>0.105</v>
      </c>
      <c r="G1649" s="7">
        <f>VLOOKUP($A1649,GDP!$A$1:$H$2692,COLUMN(GDP!G1649),0)</f>
        <v>577</v>
      </c>
      <c r="H1649" s="7">
        <f>VLOOKUP($A1649,GDP!$A$1:$H$2692,COLUMN(GDP!H1649),0)</f>
        <v>0.11799999999999999</v>
      </c>
      <c r="I1649" s="6">
        <f>VLOOKUP($A1649,ENERGY!$A$1:$F$2692,COLUMN(ENERGY!E1648),0)</f>
        <v>16635</v>
      </c>
      <c r="J1649" s="6">
        <f>VLOOKUP($A1649,ENERGY!$A$1:$F$2692,COLUMN(ENERGY!F1648),0)</f>
        <v>0</v>
      </c>
      <c r="K1649" s="6">
        <f>VLOOKUP($A1649,'HUMAN RESOURCES'!$A$1:$M$2692,COLUMN('HUMAN RESOURCES'!$E1649),0)</f>
        <v>0.01</v>
      </c>
      <c r="L1649" s="6">
        <f>VLOOKUP($A1649,'HUMAN RESOURCES'!$A$1:$M$2692,COLUMN('HUMAN RESOURCES'!$F1649),0)</f>
        <v>7.0000000000000001E-3</v>
      </c>
      <c r="M1649" s="6">
        <f>VLOOKUP($A1649,'HUMAN RESOURCES'!$A$1:$M$2692,COLUMN('HUMAN RESOURCES'!$G1649),0)</f>
        <v>76</v>
      </c>
      <c r="N1649" s="6">
        <f>VLOOKUP($A1649,'HUMAN RESOURCES'!$A$1:$M$2692,COLUMN('HUMAN RESOURCES'!$H1649),0)</f>
        <v>71</v>
      </c>
      <c r="O1649" s="6">
        <f>VLOOKUP($A1649,'HUMAN RESOURCES'!$A$1:$M$2692,COLUMN('HUMAN RESOURCES'!$I1649),0)</f>
        <v>0.17100000000000001</v>
      </c>
      <c r="P1649" s="6">
        <f>VLOOKUP($A1649,'HUMAN RESOURCES'!$A$1:$M$2692,COLUMN('HUMAN RESOURCES'!$J1649),0)</f>
        <v>0.69199999999999995</v>
      </c>
      <c r="Q1649" s="6">
        <f>VLOOKUP($A1649,'HUMAN RESOURCES'!$A$1:$M$2692,COLUMN('HUMAN RESOURCES'!$K1649),0)</f>
        <v>0.13700000000000001</v>
      </c>
      <c r="R1649" s="6">
        <f>VLOOKUP($A1649,'HUMAN RESOURCES'!$A$1:$M$2692,COLUMN('HUMAN RESOURCES'!$L1649),0)</f>
        <v>7320807</v>
      </c>
      <c r="S1649" s="6">
        <f>VLOOKUP($A1649,'HUMAN RESOURCES'!$A$1:$M$2692,COLUMN('HUMAN RESOURCES'!$F1649),0)</f>
        <v>7.0000000000000001E-3</v>
      </c>
      <c r="T1649" s="6">
        <f>VLOOKUP($A1649,TOURISM!$A$1:$F$2692,COLUMN(TOURISM!$E1649),0)</f>
        <v>989000000</v>
      </c>
      <c r="U1649" s="6">
        <f>VLOOKUP($A1649,TOURISM!$A$1:$F$2692,COLUMN(TOURISM!$F1649),0)</f>
        <v>1107000000</v>
      </c>
      <c r="V1649" s="6">
        <f>VLOOKUP($A1649,BUSINESS!$A$1:$J$2692,COLUMN(BUSINESS!$E1649),0)</f>
        <v>0.34</v>
      </c>
      <c r="W1649" s="6">
        <f>VLOOKUP($A1649,BUSINESS!$A$1:$J$2692,COLUMN(BUSINESS!$F1649),0)</f>
        <v>13</v>
      </c>
      <c r="X1649" s="6">
        <f>VLOOKUP($A1649,BUSINESS!$A$1:$J$2692,COLUMN(BUSINESS!$G1649),0)</f>
        <v>0</v>
      </c>
      <c r="Y1649" s="6">
        <f>VLOOKUP($A1649,BUSINESS!$A$1:$J$2692,COLUMN(BUSINESS!$H1649),0)</f>
        <v>279</v>
      </c>
      <c r="Z1649" s="6">
        <f>VLOOKUP($A1649,BUSINESS!$A$1:$J$2692,COLUMN(BUSINESS!$I1649),0)</f>
        <v>0.38100000000000001</v>
      </c>
      <c r="AA1649" s="6">
        <f>VLOOKUP($A1649,BUSINESS!$A$1:$J$2692,COLUMN(BUSINESS!$J1649),0)</f>
        <v>1.244</v>
      </c>
      <c r="AB1649" s="5"/>
      <c r="AC1649" s="5"/>
      <c r="AD1649" s="5"/>
      <c r="AE1649" s="5"/>
    </row>
    <row r="1650" spans="1:31" ht="15.75" customHeight="1" x14ac:dyDescent="0.25">
      <c r="A1650" s="6">
        <v>1649</v>
      </c>
      <c r="B1650" s="7" t="str">
        <f>VLOOKUP($A1650,GDP!$A$1:$H$2692,COLUMN(GDP!B1650),0)</f>
        <v>Europe</v>
      </c>
      <c r="C1650" s="8" t="str">
        <f>VLOOKUP($A1650,GDP!$A$1:$H$2692,COLUMN(GDP!C1650),0)</f>
        <v>Serbia-Europe</v>
      </c>
      <c r="D1650" s="9" t="str">
        <f>VLOOKUP($A1650,GDP!$A$1:$H$2692,COLUMN(GDP!D1650),0)</f>
        <v>2010</v>
      </c>
      <c r="E1650" s="8">
        <f>VLOOKUP($A1650,GDP!$A$1:$H$2692,COLUMN(GDP!E1650),0)</f>
        <v>36990001284</v>
      </c>
      <c r="F1650" s="7">
        <f>VLOOKUP($A1650,GDP!$A$1:$H$2692,COLUMN(GDP!F1650),0)</f>
        <v>0.107</v>
      </c>
      <c r="G1650" s="7">
        <f>VLOOKUP($A1650,GDP!$A$1:$H$2692,COLUMN(GDP!G1650),0)</f>
        <v>546</v>
      </c>
      <c r="H1650" s="7">
        <f>VLOOKUP($A1650,GDP!$A$1:$H$2692,COLUMN(GDP!H1650),0)</f>
        <v>0.17299999999999999</v>
      </c>
      <c r="I1650" s="6">
        <f>VLOOKUP($A1650,ENERGY!$A$1:$F$2692,COLUMN(ENERGY!E1649),0)</f>
        <v>15891</v>
      </c>
      <c r="J1650" s="6">
        <f>VLOOKUP($A1650,ENERGY!$A$1:$F$2692,COLUMN(ENERGY!F1649),0)</f>
        <v>0</v>
      </c>
      <c r="K1650" s="6">
        <f>VLOOKUP($A1650,'HUMAN RESOURCES'!$A$1:$M$2692,COLUMN('HUMAN RESOURCES'!$E1650),0)</f>
        <v>8.9999999999999993E-3</v>
      </c>
      <c r="L1650" s="6">
        <f>VLOOKUP($A1650,'HUMAN RESOURCES'!$A$1:$M$2692,COLUMN('HUMAN RESOURCES'!$F1650),0)</f>
        <v>7.0000000000000001E-3</v>
      </c>
      <c r="M1650" s="6">
        <f>VLOOKUP($A1650,'HUMAN RESOURCES'!$A$1:$M$2692,COLUMN('HUMAN RESOURCES'!$G1650),0)</f>
        <v>77</v>
      </c>
      <c r="N1650" s="6">
        <f>VLOOKUP($A1650,'HUMAN RESOURCES'!$A$1:$M$2692,COLUMN('HUMAN RESOURCES'!$H1650),0)</f>
        <v>71</v>
      </c>
      <c r="O1650" s="6">
        <f>VLOOKUP($A1650,'HUMAN RESOURCES'!$A$1:$M$2692,COLUMN('HUMAN RESOURCES'!$I1650),0)</f>
        <v>0.16900000000000001</v>
      </c>
      <c r="P1650" s="6">
        <f>VLOOKUP($A1650,'HUMAN RESOURCES'!$A$1:$M$2692,COLUMN('HUMAN RESOURCES'!$J1650),0)</f>
        <v>0.69399999999999995</v>
      </c>
      <c r="Q1650" s="6">
        <f>VLOOKUP($A1650,'HUMAN RESOURCES'!$A$1:$M$2692,COLUMN('HUMAN RESOURCES'!$K1650),0)</f>
        <v>0.13700000000000001</v>
      </c>
      <c r="R1650" s="6">
        <f>VLOOKUP($A1650,'HUMAN RESOURCES'!$A$1:$M$2692,COLUMN('HUMAN RESOURCES'!$L1650),0)</f>
        <v>7291436</v>
      </c>
      <c r="S1650" s="6">
        <f>VLOOKUP($A1650,'HUMAN RESOURCES'!$A$1:$M$2692,COLUMN('HUMAN RESOURCES'!$F1650),0)</f>
        <v>7.0000000000000001E-3</v>
      </c>
      <c r="T1650" s="6">
        <f>VLOOKUP($A1650,TOURISM!$A$1:$F$2692,COLUMN(TOURISM!$E1650),0)</f>
        <v>951000000</v>
      </c>
      <c r="U1650" s="6">
        <f>VLOOKUP($A1650,TOURISM!$A$1:$F$2692,COLUMN(TOURISM!$F1650),0)</f>
        <v>1106000000</v>
      </c>
      <c r="V1650" s="6">
        <f>VLOOKUP($A1650,BUSINESS!$A$1:$J$2692,COLUMN(BUSINESS!$E1650),0)</f>
        <v>0.34</v>
      </c>
      <c r="W1650" s="6">
        <f>VLOOKUP($A1650,BUSINESS!$A$1:$J$2692,COLUMN(BUSINESS!$F1650),0)</f>
        <v>13</v>
      </c>
      <c r="X1650" s="6">
        <f>VLOOKUP($A1650,BUSINESS!$A$1:$J$2692,COLUMN(BUSINESS!$G1650),0)</f>
        <v>0</v>
      </c>
      <c r="Y1650" s="6">
        <f>VLOOKUP($A1650,BUSINESS!$A$1:$J$2692,COLUMN(BUSINESS!$H1650),0)</f>
        <v>279</v>
      </c>
      <c r="Z1650" s="6">
        <f>VLOOKUP($A1650,BUSINESS!$A$1:$J$2692,COLUMN(BUSINESS!$I1650),0)</f>
        <v>0.40899999999999997</v>
      </c>
      <c r="AA1650" s="6">
        <f>VLOOKUP($A1650,BUSINESS!$A$1:$J$2692,COLUMN(BUSINESS!$J1650),0)</f>
        <v>1.2529999999999999</v>
      </c>
      <c r="AB1650" s="5"/>
      <c r="AC1650" s="5"/>
      <c r="AD1650" s="5"/>
      <c r="AE1650" s="5"/>
    </row>
    <row r="1651" spans="1:31" ht="15.75" customHeight="1" x14ac:dyDescent="0.25">
      <c r="A1651" s="6">
        <v>1650</v>
      </c>
      <c r="B1651" s="7" t="str">
        <f>VLOOKUP($A1651,GDP!$A$1:$H$2692,COLUMN(GDP!B1651),0)</f>
        <v>Europe</v>
      </c>
      <c r="C1651" s="8" t="str">
        <f>VLOOKUP($A1651,GDP!$A$1:$H$2692,COLUMN(GDP!C1651),0)</f>
        <v>Serbia-Europe</v>
      </c>
      <c r="D1651" s="9" t="str">
        <f>VLOOKUP($A1651,GDP!$A$1:$H$2692,COLUMN(GDP!D1651),0)</f>
        <v>2011</v>
      </c>
      <c r="E1651" s="8">
        <f>VLOOKUP($A1651,GDP!$A$1:$H$2692,COLUMN(GDP!E1651),0)</f>
        <v>43749934551</v>
      </c>
      <c r="F1651" s="7">
        <f>VLOOKUP($A1651,GDP!$A$1:$H$2692,COLUMN(GDP!F1651),0)</f>
        <v>0.10299999999999999</v>
      </c>
      <c r="G1651" s="7">
        <f>VLOOKUP($A1651,GDP!$A$1:$H$2692,COLUMN(GDP!G1651),0)</f>
        <v>622</v>
      </c>
      <c r="H1651" s="7">
        <f>VLOOKUP($A1651,GDP!$A$1:$H$2692,COLUMN(GDP!H1651),0)</f>
        <v>0.17199999999999999</v>
      </c>
      <c r="I1651" s="6">
        <f>VLOOKUP($A1651,ENERGY!$A$1:$F$2692,COLUMN(ENERGY!E1650),0)</f>
        <v>14965</v>
      </c>
      <c r="J1651" s="6">
        <f>VLOOKUP($A1651,ENERGY!$A$1:$F$2692,COLUMN(ENERGY!F1650),0)</f>
        <v>0</v>
      </c>
      <c r="K1651" s="6">
        <f>VLOOKUP($A1651,'HUMAN RESOURCES'!$A$1:$M$2692,COLUMN('HUMAN RESOURCES'!$E1651),0)</f>
        <v>8.9999999999999993E-3</v>
      </c>
      <c r="L1651" s="6">
        <f>VLOOKUP($A1651,'HUMAN RESOURCES'!$A$1:$M$2692,COLUMN('HUMAN RESOURCES'!$F1651),0)</f>
        <v>6.0000000000000001E-3</v>
      </c>
      <c r="M1651" s="6">
        <f>VLOOKUP($A1651,'HUMAN RESOURCES'!$A$1:$M$2692,COLUMN('HUMAN RESOURCES'!$G1651),0)</f>
        <v>77</v>
      </c>
      <c r="N1651" s="6">
        <f>VLOOKUP($A1651,'HUMAN RESOURCES'!$A$1:$M$2692,COLUMN('HUMAN RESOURCES'!$H1651),0)</f>
        <v>72</v>
      </c>
      <c r="O1651" s="6">
        <f>VLOOKUP($A1651,'HUMAN RESOURCES'!$A$1:$M$2692,COLUMN('HUMAN RESOURCES'!$I1651),0)</f>
        <v>0.16700000000000001</v>
      </c>
      <c r="P1651" s="6">
        <f>VLOOKUP($A1651,'HUMAN RESOURCES'!$A$1:$M$2692,COLUMN('HUMAN RESOURCES'!$J1651),0)</f>
        <v>0.69499999999999995</v>
      </c>
      <c r="Q1651" s="6">
        <f>VLOOKUP($A1651,'HUMAN RESOURCES'!$A$1:$M$2692,COLUMN('HUMAN RESOURCES'!$K1651),0)</f>
        <v>0.13800000000000001</v>
      </c>
      <c r="R1651" s="6">
        <f>VLOOKUP($A1651,'HUMAN RESOURCES'!$A$1:$M$2692,COLUMN('HUMAN RESOURCES'!$L1651),0)</f>
        <v>7234099</v>
      </c>
      <c r="S1651" s="6">
        <f>VLOOKUP($A1651,'HUMAN RESOURCES'!$A$1:$M$2692,COLUMN('HUMAN RESOURCES'!$F1651),0)</f>
        <v>6.0000000000000001E-3</v>
      </c>
      <c r="T1651" s="6">
        <f>VLOOKUP($A1651,TOURISM!$A$1:$F$2692,COLUMN(TOURISM!$E1651),0)</f>
        <v>1149000000</v>
      </c>
      <c r="U1651" s="6">
        <f>VLOOKUP($A1651,TOURISM!$A$1:$F$2692,COLUMN(TOURISM!$F1651),0)</f>
        <v>1263000000</v>
      </c>
      <c r="V1651" s="6">
        <f>VLOOKUP($A1651,BUSINESS!$A$1:$J$2692,COLUMN(BUSINESS!$E1651),0)</f>
        <v>0.34</v>
      </c>
      <c r="W1651" s="6">
        <f>VLOOKUP($A1651,BUSINESS!$A$1:$J$2692,COLUMN(BUSINESS!$F1651),0)</f>
        <v>13</v>
      </c>
      <c r="X1651" s="6">
        <f>VLOOKUP($A1651,BUSINESS!$A$1:$J$2692,COLUMN(BUSINESS!$G1651),0)</f>
        <v>0</v>
      </c>
      <c r="Y1651" s="6">
        <f>VLOOKUP($A1651,BUSINESS!$A$1:$J$2692,COLUMN(BUSINESS!$H1651),0)</f>
        <v>279</v>
      </c>
      <c r="Z1651" s="6">
        <f>VLOOKUP($A1651,BUSINESS!$A$1:$J$2692,COLUMN(BUSINESS!$I1651),0)</f>
        <v>0.42199999999999999</v>
      </c>
      <c r="AA1651" s="6">
        <f>VLOOKUP($A1651,BUSINESS!$A$1:$J$2692,COLUMN(BUSINESS!$J1651),0)</f>
        <v>1.302</v>
      </c>
      <c r="AB1651" s="5"/>
      <c r="AC1651" s="5"/>
      <c r="AD1651" s="5"/>
      <c r="AE1651" s="5"/>
    </row>
    <row r="1652" spans="1:31" ht="15.75" customHeight="1" x14ac:dyDescent="0.25">
      <c r="A1652" s="6">
        <v>1651</v>
      </c>
      <c r="B1652" s="7" t="str">
        <f>VLOOKUP($A1652,GDP!$A$1:$H$2692,COLUMN(GDP!B1652),0)</f>
        <v>Europe</v>
      </c>
      <c r="C1652" s="8" t="str">
        <f>VLOOKUP($A1652,GDP!$A$1:$H$2692,COLUMN(GDP!C1652),0)</f>
        <v>Serbia-Europe</v>
      </c>
      <c r="D1652" s="9" t="str">
        <f>VLOOKUP($A1652,GDP!$A$1:$H$2692,COLUMN(GDP!D1652),0)</f>
        <v>2012</v>
      </c>
      <c r="E1652" s="8">
        <f>VLOOKUP($A1652,GDP!$A$1:$H$2692,COLUMN(GDP!E1652),0)</f>
        <v>38110737579</v>
      </c>
      <c r="F1652" s="7">
        <f>VLOOKUP($A1652,GDP!$A$1:$H$2692,COLUMN(GDP!F1652),0)</f>
        <v>0.105</v>
      </c>
      <c r="G1652" s="7">
        <f>VLOOKUP($A1652,GDP!$A$1:$H$2692,COLUMN(GDP!G1652),0)</f>
        <v>561</v>
      </c>
      <c r="H1652" s="7">
        <f>VLOOKUP($A1652,GDP!$A$1:$H$2692,COLUMN(GDP!H1652),0)</f>
        <v>0.182</v>
      </c>
      <c r="I1652" s="6">
        <f>VLOOKUP($A1652,ENERGY!$A$1:$F$2692,COLUMN(ENERGY!E1651),0)</f>
        <v>13728</v>
      </c>
      <c r="J1652" s="6">
        <f>VLOOKUP($A1652,ENERGY!$A$1:$F$2692,COLUMN(ENERGY!F1651),0)</f>
        <v>0</v>
      </c>
      <c r="K1652" s="6">
        <f>VLOOKUP($A1652,'HUMAN RESOURCES'!$A$1:$M$2692,COLUMN('HUMAN RESOURCES'!$E1652),0)</f>
        <v>8.9999999999999993E-3</v>
      </c>
      <c r="L1652" s="6">
        <f>VLOOKUP($A1652,'HUMAN RESOURCES'!$A$1:$M$2692,COLUMN('HUMAN RESOURCES'!$F1652),0)</f>
        <v>6.0000000000000001E-3</v>
      </c>
      <c r="M1652" s="6">
        <f>VLOOKUP($A1652,'HUMAN RESOURCES'!$A$1:$M$2692,COLUMN('HUMAN RESOURCES'!$G1652),0)</f>
        <v>78</v>
      </c>
      <c r="N1652" s="6">
        <f>VLOOKUP($A1652,'HUMAN RESOURCES'!$A$1:$M$2692,COLUMN('HUMAN RESOURCES'!$H1652),0)</f>
        <v>73</v>
      </c>
      <c r="O1652" s="6">
        <f>VLOOKUP($A1652,'HUMAN RESOURCES'!$A$1:$M$2692,COLUMN('HUMAN RESOURCES'!$I1652),0)</f>
        <v>0.16500000000000001</v>
      </c>
      <c r="P1652" s="6">
        <f>VLOOKUP($A1652,'HUMAN RESOURCES'!$A$1:$M$2692,COLUMN('HUMAN RESOURCES'!$J1652),0)</f>
        <v>0.69499999999999995</v>
      </c>
      <c r="Q1652" s="6">
        <f>VLOOKUP($A1652,'HUMAN RESOURCES'!$A$1:$M$2692,COLUMN('HUMAN RESOURCES'!$K1652),0)</f>
        <v>0.14000000000000001</v>
      </c>
      <c r="R1652" s="6">
        <f>VLOOKUP($A1652,'HUMAN RESOURCES'!$A$1:$M$2692,COLUMN('HUMAN RESOURCES'!$L1652),0)</f>
        <v>7199077</v>
      </c>
      <c r="S1652" s="6">
        <f>VLOOKUP($A1652,'HUMAN RESOURCES'!$A$1:$M$2692,COLUMN('HUMAN RESOURCES'!$F1652),0)</f>
        <v>6.0000000000000001E-3</v>
      </c>
      <c r="T1652" s="6">
        <f>VLOOKUP($A1652,TOURISM!$A$1:$F$2692,COLUMN(TOURISM!$E1652),0)</f>
        <v>1066000000</v>
      </c>
      <c r="U1652" s="6">
        <f>VLOOKUP($A1652,TOURISM!$A$1:$F$2692,COLUMN(TOURISM!$F1652),0)</f>
        <v>1176000000</v>
      </c>
      <c r="V1652" s="6">
        <f>VLOOKUP($A1652,BUSINESS!$A$1:$J$2692,COLUMN(BUSINESS!$E1652),0)</f>
        <v>0.34</v>
      </c>
      <c r="W1652" s="6">
        <f>VLOOKUP($A1652,BUSINESS!$A$1:$J$2692,COLUMN(BUSINESS!$F1652),0)</f>
        <v>12</v>
      </c>
      <c r="X1652" s="6">
        <f>VLOOKUP($A1652,BUSINESS!$A$1:$J$2692,COLUMN(BUSINESS!$G1652),0)</f>
        <v>87</v>
      </c>
      <c r="Y1652" s="6">
        <f>VLOOKUP($A1652,BUSINESS!$A$1:$J$2692,COLUMN(BUSINESS!$H1652),0)</f>
        <v>279</v>
      </c>
      <c r="Z1652" s="6">
        <f>VLOOKUP($A1652,BUSINESS!$A$1:$J$2692,COLUMN(BUSINESS!$I1652),0)</f>
        <v>0.48099999999999998</v>
      </c>
      <c r="AA1652" s="6">
        <f>VLOOKUP($A1652,BUSINESS!$A$1:$J$2692,COLUMN(BUSINESS!$J1652),0)</f>
        <v>1.1779999999999999</v>
      </c>
      <c r="AB1652" s="5"/>
      <c r="AC1652" s="5"/>
      <c r="AD1652" s="5"/>
      <c r="AE1652" s="5"/>
    </row>
    <row r="1653" spans="1:31" ht="15.75" customHeight="1" x14ac:dyDescent="0.25">
      <c r="A1653" s="6">
        <v>1652</v>
      </c>
      <c r="B1653" s="7" t="str">
        <f>VLOOKUP($A1653,GDP!$A$1:$H$2692,COLUMN(GDP!B1653),0)</f>
        <v>Europe</v>
      </c>
      <c r="C1653" s="8" t="str">
        <f>VLOOKUP($A1653,GDP!$A$1:$H$2692,COLUMN(GDP!C1653),0)</f>
        <v>Slovakia-Europe</v>
      </c>
      <c r="D1653" s="9" t="str">
        <f>VLOOKUP($A1653,GDP!$A$1:$H$2692,COLUMN(GDP!D1653),0)</f>
        <v>2000</v>
      </c>
      <c r="E1653" s="8">
        <f>VLOOKUP($A1653,GDP!$A$1:$H$2692,COLUMN(GDP!E1653),0)</f>
        <v>28724041828</v>
      </c>
      <c r="F1653" s="7">
        <f>VLOOKUP($A1653,GDP!$A$1:$H$2692,COLUMN(GDP!F1653),0)</f>
        <v>5.5E-2</v>
      </c>
      <c r="G1653" s="7">
        <f>VLOOKUP($A1653,GDP!$A$1:$H$2692,COLUMN(GDP!G1653),0)</f>
        <v>208</v>
      </c>
      <c r="H1653" s="7">
        <f>VLOOKUP($A1653,GDP!$A$1:$H$2692,COLUMN(GDP!H1653),0)</f>
        <v>0.14899999999999999</v>
      </c>
      <c r="I1653" s="6">
        <f>VLOOKUP($A1653,ENERGY!$A$1:$F$2692,COLUMN(ENERGY!E1652),0)</f>
        <v>16676</v>
      </c>
      <c r="J1653" s="6">
        <f>VLOOKUP($A1653,ENERGY!$A$1:$F$2692,COLUMN(ENERGY!F1652),0)</f>
        <v>0</v>
      </c>
      <c r="K1653" s="6">
        <f>VLOOKUP($A1653,'HUMAN RESOURCES'!$A$1:$M$2692,COLUMN('HUMAN RESOURCES'!$E1653),0)</f>
        <v>0.01</v>
      </c>
      <c r="L1653" s="6">
        <f>VLOOKUP($A1653,'HUMAN RESOURCES'!$A$1:$M$2692,COLUMN('HUMAN RESOURCES'!$F1653),0)</f>
        <v>0.01</v>
      </c>
      <c r="M1653" s="6">
        <f>VLOOKUP($A1653,'HUMAN RESOURCES'!$A$1:$M$2692,COLUMN('HUMAN RESOURCES'!$G1653),0)</f>
        <v>77</v>
      </c>
      <c r="N1653" s="6">
        <f>VLOOKUP($A1653,'HUMAN RESOURCES'!$A$1:$M$2692,COLUMN('HUMAN RESOURCES'!$H1653),0)</f>
        <v>69</v>
      </c>
      <c r="O1653" s="6">
        <f>VLOOKUP($A1653,'HUMAN RESOURCES'!$A$1:$M$2692,COLUMN('HUMAN RESOURCES'!$I1653),0)</f>
        <v>0.19700000000000001</v>
      </c>
      <c r="P1653" s="6">
        <f>VLOOKUP($A1653,'HUMAN RESOURCES'!$A$1:$M$2692,COLUMN('HUMAN RESOURCES'!$J1653),0)</f>
        <v>0.68899999999999995</v>
      </c>
      <c r="Q1653" s="6">
        <f>VLOOKUP($A1653,'HUMAN RESOURCES'!$A$1:$M$2692,COLUMN('HUMAN RESOURCES'!$K1653),0)</f>
        <v>0.114</v>
      </c>
      <c r="R1653" s="6">
        <f>VLOOKUP($A1653,'HUMAN RESOURCES'!$A$1:$M$2692,COLUMN('HUMAN RESOURCES'!$L1653),0)</f>
        <v>5388720</v>
      </c>
      <c r="S1653" s="6">
        <f>VLOOKUP($A1653,'HUMAN RESOURCES'!$A$1:$M$2692,COLUMN('HUMAN RESOURCES'!$F1653),0)</f>
        <v>0.01</v>
      </c>
      <c r="T1653" s="6">
        <f>VLOOKUP($A1653,TOURISM!$A$1:$F$2692,COLUMN(TOURISM!$E1653),0)</f>
        <v>441000000</v>
      </c>
      <c r="U1653" s="6">
        <f>VLOOKUP($A1653,TOURISM!$A$1:$F$2692,COLUMN(TOURISM!$F1653),0)</f>
        <v>341000000</v>
      </c>
      <c r="V1653" s="6">
        <f>VLOOKUP($A1653,BUSINESS!$A$1:$J$2692,COLUMN(BUSINESS!$E1653),0)</f>
        <v>0</v>
      </c>
      <c r="W1653" s="6">
        <f>VLOOKUP($A1653,BUSINESS!$A$1:$J$2692,COLUMN(BUSINESS!$F1653),0)</f>
        <v>0</v>
      </c>
      <c r="X1653" s="6">
        <f>VLOOKUP($A1653,BUSINESS!$A$1:$J$2692,COLUMN(BUSINESS!$G1653),0)</f>
        <v>0</v>
      </c>
      <c r="Y1653" s="6">
        <f>VLOOKUP($A1653,BUSINESS!$A$1:$J$2692,COLUMN(BUSINESS!$H1653),0)</f>
        <v>0</v>
      </c>
      <c r="Z1653" s="6">
        <f>VLOOKUP($A1653,BUSINESS!$A$1:$J$2692,COLUMN(BUSINESS!$I1653),0)</f>
        <v>9.4E-2</v>
      </c>
      <c r="AA1653" s="6">
        <f>VLOOKUP($A1653,BUSINESS!$A$1:$J$2692,COLUMN(BUSINESS!$J1653),0)</f>
        <v>0.23100000000000001</v>
      </c>
      <c r="AB1653" s="5"/>
      <c r="AC1653" s="5"/>
      <c r="AD1653" s="5"/>
      <c r="AE1653" s="5"/>
    </row>
    <row r="1654" spans="1:31" ht="15.75" customHeight="1" x14ac:dyDescent="0.25">
      <c r="A1654" s="6">
        <v>1653</v>
      </c>
      <c r="B1654" s="7" t="str">
        <f>VLOOKUP($A1654,GDP!$A$1:$H$2692,COLUMN(GDP!B1654),0)</f>
        <v>Europe</v>
      </c>
      <c r="C1654" s="8" t="str">
        <f>VLOOKUP($A1654,GDP!$A$1:$H$2692,COLUMN(GDP!C1654),0)</f>
        <v>Slovakia-Europe</v>
      </c>
      <c r="D1654" s="9" t="str">
        <f>VLOOKUP($A1654,GDP!$A$1:$H$2692,COLUMN(GDP!D1654),0)</f>
        <v>2001</v>
      </c>
      <c r="E1654" s="8">
        <f>VLOOKUP($A1654,GDP!$A$1:$H$2692,COLUMN(GDP!E1654),0)</f>
        <v>30318731991</v>
      </c>
      <c r="F1654" s="7">
        <f>VLOOKUP($A1654,GDP!$A$1:$H$2692,COLUMN(GDP!F1654),0)</f>
        <v>5.5E-2</v>
      </c>
      <c r="G1654" s="7">
        <f>VLOOKUP($A1654,GDP!$A$1:$H$2692,COLUMN(GDP!G1654),0)</f>
        <v>216</v>
      </c>
      <c r="H1654" s="7">
        <f>VLOOKUP($A1654,GDP!$A$1:$H$2692,COLUMN(GDP!H1654),0)</f>
        <v>0.112</v>
      </c>
      <c r="I1654" s="6">
        <f>VLOOKUP($A1654,ENERGY!$A$1:$F$2692,COLUMN(ENERGY!E1653),0)</f>
        <v>17349</v>
      </c>
      <c r="J1654" s="6">
        <f>VLOOKUP($A1654,ENERGY!$A$1:$F$2692,COLUMN(ENERGY!F1653),0)</f>
        <v>0</v>
      </c>
      <c r="K1654" s="6">
        <f>VLOOKUP($A1654,'HUMAN RESOURCES'!$A$1:$M$2692,COLUMN('HUMAN RESOURCES'!$E1654),0)</f>
        <v>0.01</v>
      </c>
      <c r="L1654" s="6">
        <f>VLOOKUP($A1654,'HUMAN RESOURCES'!$A$1:$M$2692,COLUMN('HUMAN RESOURCES'!$F1654),0)</f>
        <v>0.01</v>
      </c>
      <c r="M1654" s="6">
        <f>VLOOKUP($A1654,'HUMAN RESOURCES'!$A$1:$M$2692,COLUMN('HUMAN RESOURCES'!$G1654),0)</f>
        <v>78</v>
      </c>
      <c r="N1654" s="6">
        <f>VLOOKUP($A1654,'HUMAN RESOURCES'!$A$1:$M$2692,COLUMN('HUMAN RESOURCES'!$H1654),0)</f>
        <v>70</v>
      </c>
      <c r="O1654" s="6">
        <f>VLOOKUP($A1654,'HUMAN RESOURCES'!$A$1:$M$2692,COLUMN('HUMAN RESOURCES'!$I1654),0)</f>
        <v>0.191</v>
      </c>
      <c r="P1654" s="6">
        <f>VLOOKUP($A1654,'HUMAN RESOURCES'!$A$1:$M$2692,COLUMN('HUMAN RESOURCES'!$J1654),0)</f>
        <v>0.69499999999999995</v>
      </c>
      <c r="Q1654" s="6">
        <f>VLOOKUP($A1654,'HUMAN RESOURCES'!$A$1:$M$2692,COLUMN('HUMAN RESOURCES'!$K1654),0)</f>
        <v>0.114</v>
      </c>
      <c r="R1654" s="6">
        <f>VLOOKUP($A1654,'HUMAN RESOURCES'!$A$1:$M$2692,COLUMN('HUMAN RESOURCES'!$L1654),0)</f>
        <v>5378867</v>
      </c>
      <c r="S1654" s="6">
        <f>VLOOKUP($A1654,'HUMAN RESOURCES'!$A$1:$M$2692,COLUMN('HUMAN RESOURCES'!$F1654),0)</f>
        <v>0.01</v>
      </c>
      <c r="T1654" s="6">
        <f>VLOOKUP($A1654,TOURISM!$A$1:$F$2692,COLUMN(TOURISM!$E1654),0)</f>
        <v>649000000</v>
      </c>
      <c r="U1654" s="6">
        <f>VLOOKUP($A1654,TOURISM!$A$1:$F$2692,COLUMN(TOURISM!$F1654),0)</f>
        <v>340000000</v>
      </c>
      <c r="V1654" s="6">
        <f>VLOOKUP($A1654,BUSINESS!$A$1:$J$2692,COLUMN(BUSINESS!$E1654),0)</f>
        <v>0</v>
      </c>
      <c r="W1654" s="6">
        <f>VLOOKUP($A1654,BUSINESS!$A$1:$J$2692,COLUMN(BUSINESS!$F1654),0)</f>
        <v>0</v>
      </c>
      <c r="X1654" s="6">
        <f>VLOOKUP($A1654,BUSINESS!$A$1:$J$2692,COLUMN(BUSINESS!$G1654),0)</f>
        <v>0</v>
      </c>
      <c r="Y1654" s="6">
        <f>VLOOKUP($A1654,BUSINESS!$A$1:$J$2692,COLUMN(BUSINESS!$H1654),0)</f>
        <v>0</v>
      </c>
      <c r="Z1654" s="6">
        <f>VLOOKUP($A1654,BUSINESS!$A$1:$J$2692,COLUMN(BUSINESS!$I1654),0)</f>
        <v>0.125</v>
      </c>
      <c r="AA1654" s="6">
        <f>VLOOKUP($A1654,BUSINESS!$A$1:$J$2692,COLUMN(BUSINESS!$J1654),0)</f>
        <v>0.39900000000000002</v>
      </c>
      <c r="AB1654" s="5"/>
      <c r="AC1654" s="5"/>
      <c r="AD1654" s="5"/>
      <c r="AE1654" s="5"/>
    </row>
    <row r="1655" spans="1:31" ht="15.75" customHeight="1" x14ac:dyDescent="0.25">
      <c r="A1655" s="6">
        <v>1654</v>
      </c>
      <c r="B1655" s="7" t="str">
        <f>VLOOKUP($A1655,GDP!$A$1:$H$2692,COLUMN(GDP!B1655),0)</f>
        <v>Europe</v>
      </c>
      <c r="C1655" s="8" t="str">
        <f>VLOOKUP($A1655,GDP!$A$1:$H$2692,COLUMN(GDP!C1655),0)</f>
        <v>Slovakia-Europe</v>
      </c>
      <c r="D1655" s="9" t="str">
        <f>VLOOKUP($A1655,GDP!$A$1:$H$2692,COLUMN(GDP!D1655),0)</f>
        <v>2002</v>
      </c>
      <c r="E1655" s="8">
        <f>VLOOKUP($A1655,GDP!$A$1:$H$2692,COLUMN(GDP!E1655),0)</f>
        <v>34638306042</v>
      </c>
      <c r="F1655" s="7">
        <f>VLOOKUP($A1655,GDP!$A$1:$H$2692,COLUMN(GDP!F1655),0)</f>
        <v>5.6000000000000001E-2</v>
      </c>
      <c r="G1655" s="7">
        <f>VLOOKUP($A1655,GDP!$A$1:$H$2692,COLUMN(GDP!G1655),0)</f>
        <v>256</v>
      </c>
      <c r="H1655" s="7">
        <f>VLOOKUP($A1655,GDP!$A$1:$H$2692,COLUMN(GDP!H1655),0)</f>
        <v>0.10299999999999999</v>
      </c>
      <c r="I1655" s="6">
        <f>VLOOKUP($A1655,ENERGY!$A$1:$F$2692,COLUMN(ENERGY!E1654),0)</f>
        <v>17828</v>
      </c>
      <c r="J1655" s="6">
        <f>VLOOKUP($A1655,ENERGY!$A$1:$F$2692,COLUMN(ENERGY!F1654),0)</f>
        <v>36094</v>
      </c>
      <c r="K1655" s="6">
        <f>VLOOKUP($A1655,'HUMAN RESOURCES'!$A$1:$M$2692,COLUMN('HUMAN RESOURCES'!$E1655),0)</f>
        <v>0.01</v>
      </c>
      <c r="L1655" s="6">
        <f>VLOOKUP($A1655,'HUMAN RESOURCES'!$A$1:$M$2692,COLUMN('HUMAN RESOURCES'!$F1655),0)</f>
        <v>8.9999999999999993E-3</v>
      </c>
      <c r="M1655" s="6">
        <f>VLOOKUP($A1655,'HUMAN RESOURCES'!$A$1:$M$2692,COLUMN('HUMAN RESOURCES'!$G1655),0)</f>
        <v>78</v>
      </c>
      <c r="N1655" s="6">
        <f>VLOOKUP($A1655,'HUMAN RESOURCES'!$A$1:$M$2692,COLUMN('HUMAN RESOURCES'!$H1655),0)</f>
        <v>70</v>
      </c>
      <c r="O1655" s="6">
        <f>VLOOKUP($A1655,'HUMAN RESOURCES'!$A$1:$M$2692,COLUMN('HUMAN RESOURCES'!$I1655),0)</f>
        <v>0.185</v>
      </c>
      <c r="P1655" s="6">
        <f>VLOOKUP($A1655,'HUMAN RESOURCES'!$A$1:$M$2692,COLUMN('HUMAN RESOURCES'!$J1655),0)</f>
        <v>0.7</v>
      </c>
      <c r="Q1655" s="6">
        <f>VLOOKUP($A1655,'HUMAN RESOURCES'!$A$1:$M$2692,COLUMN('HUMAN RESOURCES'!$K1655),0)</f>
        <v>0.115</v>
      </c>
      <c r="R1655" s="6">
        <f>VLOOKUP($A1655,'HUMAN RESOURCES'!$A$1:$M$2692,COLUMN('HUMAN RESOURCES'!$L1655),0)</f>
        <v>5376912</v>
      </c>
      <c r="S1655" s="6">
        <f>VLOOKUP($A1655,'HUMAN RESOURCES'!$A$1:$M$2692,COLUMN('HUMAN RESOURCES'!$F1655),0)</f>
        <v>8.9999999999999993E-3</v>
      </c>
      <c r="T1655" s="6">
        <f>VLOOKUP($A1655,TOURISM!$A$1:$F$2692,COLUMN(TOURISM!$E1655),0)</f>
        <v>742000000</v>
      </c>
      <c r="U1655" s="6">
        <f>VLOOKUP($A1655,TOURISM!$A$1:$F$2692,COLUMN(TOURISM!$F1655),0)</f>
        <v>506000000</v>
      </c>
      <c r="V1655" s="6">
        <f>VLOOKUP($A1655,BUSINESS!$A$1:$J$2692,COLUMN(BUSINESS!$E1655),0)</f>
        <v>0</v>
      </c>
      <c r="W1655" s="6">
        <f>VLOOKUP($A1655,BUSINESS!$A$1:$J$2692,COLUMN(BUSINESS!$F1655),0)</f>
        <v>0</v>
      </c>
      <c r="X1655" s="6">
        <f>VLOOKUP($A1655,BUSINESS!$A$1:$J$2692,COLUMN(BUSINESS!$G1655),0)</f>
        <v>0</v>
      </c>
      <c r="Y1655" s="6">
        <f>VLOOKUP($A1655,BUSINESS!$A$1:$J$2692,COLUMN(BUSINESS!$H1655),0)</f>
        <v>0</v>
      </c>
      <c r="Z1655" s="6">
        <f>VLOOKUP($A1655,BUSINESS!$A$1:$J$2692,COLUMN(BUSINESS!$I1655),0)</f>
        <v>0.40100000000000002</v>
      </c>
      <c r="AA1655" s="6">
        <f>VLOOKUP($A1655,BUSINESS!$A$1:$J$2692,COLUMN(BUSINESS!$J1655),0)</f>
        <v>0.54300000000000004</v>
      </c>
      <c r="AB1655" s="5"/>
      <c r="AC1655" s="5"/>
      <c r="AD1655" s="5"/>
      <c r="AE1655" s="5"/>
    </row>
    <row r="1656" spans="1:31" ht="15.75" customHeight="1" x14ac:dyDescent="0.25">
      <c r="A1656" s="6">
        <v>1655</v>
      </c>
      <c r="B1656" s="7" t="str">
        <f>VLOOKUP($A1656,GDP!$A$1:$H$2692,COLUMN(GDP!B1656),0)</f>
        <v>Europe</v>
      </c>
      <c r="C1656" s="8" t="str">
        <f>VLOOKUP($A1656,GDP!$A$1:$H$2692,COLUMN(GDP!C1656),0)</f>
        <v>Slovakia-Europe</v>
      </c>
      <c r="D1656" s="9" t="str">
        <f>VLOOKUP($A1656,GDP!$A$1:$H$2692,COLUMN(GDP!D1656),0)</f>
        <v>2003</v>
      </c>
      <c r="E1656" s="8">
        <f>VLOOKUP($A1656,GDP!$A$1:$H$2692,COLUMN(GDP!E1656),0)</f>
        <v>45837416479</v>
      </c>
      <c r="F1656" s="7">
        <f>VLOOKUP($A1656,GDP!$A$1:$H$2692,COLUMN(GDP!F1656),0)</f>
        <v>5.8000000000000003E-2</v>
      </c>
      <c r="G1656" s="7">
        <f>VLOOKUP($A1656,GDP!$A$1:$H$2692,COLUMN(GDP!G1656),0)</f>
        <v>360</v>
      </c>
      <c r="H1656" s="7">
        <f>VLOOKUP($A1656,GDP!$A$1:$H$2692,COLUMN(GDP!H1656),0)</f>
        <v>8.5000000000000006E-2</v>
      </c>
      <c r="I1656" s="6">
        <f>VLOOKUP($A1656,ENERGY!$A$1:$F$2692,COLUMN(ENERGY!E1655),0)</f>
        <v>16735</v>
      </c>
      <c r="J1656" s="6">
        <f>VLOOKUP($A1656,ENERGY!$A$1:$F$2692,COLUMN(ENERGY!F1655),0)</f>
        <v>33890</v>
      </c>
      <c r="K1656" s="6">
        <f>VLOOKUP($A1656,'HUMAN RESOURCES'!$A$1:$M$2692,COLUMN('HUMAN RESOURCES'!$E1656),0)</f>
        <v>0.01</v>
      </c>
      <c r="L1656" s="6">
        <f>VLOOKUP($A1656,'HUMAN RESOURCES'!$A$1:$M$2692,COLUMN('HUMAN RESOURCES'!$F1656),0)</f>
        <v>8.9999999999999993E-3</v>
      </c>
      <c r="M1656" s="6">
        <f>VLOOKUP($A1656,'HUMAN RESOURCES'!$A$1:$M$2692,COLUMN('HUMAN RESOURCES'!$G1656),0)</f>
        <v>78</v>
      </c>
      <c r="N1656" s="6">
        <f>VLOOKUP($A1656,'HUMAN RESOURCES'!$A$1:$M$2692,COLUMN('HUMAN RESOURCES'!$H1656),0)</f>
        <v>70</v>
      </c>
      <c r="O1656" s="6">
        <f>VLOOKUP($A1656,'HUMAN RESOURCES'!$A$1:$M$2692,COLUMN('HUMAN RESOURCES'!$I1656),0)</f>
        <v>0.17899999999999999</v>
      </c>
      <c r="P1656" s="6">
        <f>VLOOKUP($A1656,'HUMAN RESOURCES'!$A$1:$M$2692,COLUMN('HUMAN RESOURCES'!$J1656),0)</f>
        <v>0.70599999999999996</v>
      </c>
      <c r="Q1656" s="6">
        <f>VLOOKUP($A1656,'HUMAN RESOURCES'!$A$1:$M$2692,COLUMN('HUMAN RESOURCES'!$K1656),0)</f>
        <v>0.11600000000000001</v>
      </c>
      <c r="R1656" s="6">
        <f>VLOOKUP($A1656,'HUMAN RESOURCES'!$A$1:$M$2692,COLUMN('HUMAN RESOURCES'!$L1656),0)</f>
        <v>5373374</v>
      </c>
      <c r="S1656" s="6">
        <f>VLOOKUP($A1656,'HUMAN RESOURCES'!$A$1:$M$2692,COLUMN('HUMAN RESOURCES'!$F1656),0)</f>
        <v>8.9999999999999993E-3</v>
      </c>
      <c r="T1656" s="6">
        <f>VLOOKUP($A1656,TOURISM!$A$1:$F$2692,COLUMN(TOURISM!$E1656),0)</f>
        <v>876000000</v>
      </c>
      <c r="U1656" s="6">
        <f>VLOOKUP($A1656,TOURISM!$A$1:$F$2692,COLUMN(TOURISM!$F1656),0)</f>
        <v>662000000</v>
      </c>
      <c r="V1656" s="6">
        <f>VLOOKUP($A1656,BUSINESS!$A$1:$J$2692,COLUMN(BUSINESS!$E1656),0)</f>
        <v>0</v>
      </c>
      <c r="W1656" s="6">
        <f>VLOOKUP($A1656,BUSINESS!$A$1:$J$2692,COLUMN(BUSINESS!$F1656),0)</f>
        <v>103</v>
      </c>
      <c r="X1656" s="6">
        <f>VLOOKUP($A1656,BUSINESS!$A$1:$J$2692,COLUMN(BUSINESS!$G1656),0)</f>
        <v>0</v>
      </c>
      <c r="Y1656" s="6">
        <f>VLOOKUP($A1656,BUSINESS!$A$1:$J$2692,COLUMN(BUSINESS!$H1656),0)</f>
        <v>0</v>
      </c>
      <c r="Z1656" s="6">
        <f>VLOOKUP($A1656,BUSINESS!$A$1:$J$2692,COLUMN(BUSINESS!$I1656),0)</f>
        <v>0.43</v>
      </c>
      <c r="AA1656" s="6">
        <f>VLOOKUP($A1656,BUSINESS!$A$1:$J$2692,COLUMN(BUSINESS!$J1656),0)</f>
        <v>0.68300000000000005</v>
      </c>
      <c r="AB1656" s="5"/>
      <c r="AC1656" s="5"/>
      <c r="AD1656" s="5"/>
      <c r="AE1656" s="5"/>
    </row>
    <row r="1657" spans="1:31" ht="15.75" customHeight="1" x14ac:dyDescent="0.25">
      <c r="A1657" s="6">
        <v>1656</v>
      </c>
      <c r="B1657" s="7" t="str">
        <f>VLOOKUP($A1657,GDP!$A$1:$H$2692,COLUMN(GDP!B1657),0)</f>
        <v>Europe</v>
      </c>
      <c r="C1657" s="8" t="str">
        <f>VLOOKUP($A1657,GDP!$A$1:$H$2692,COLUMN(GDP!C1657),0)</f>
        <v>Slovakia-Europe</v>
      </c>
      <c r="D1657" s="9" t="str">
        <f>VLOOKUP($A1657,GDP!$A$1:$H$2692,COLUMN(GDP!D1657),0)</f>
        <v>2004</v>
      </c>
      <c r="E1657" s="8">
        <f>VLOOKUP($A1657,GDP!$A$1:$H$2692,COLUMN(GDP!E1657),0)</f>
        <v>56073225726</v>
      </c>
      <c r="F1657" s="7">
        <f>VLOOKUP($A1657,GDP!$A$1:$H$2692,COLUMN(GDP!F1657),0)</f>
        <v>7.1999999999999995E-2</v>
      </c>
      <c r="G1657" s="7">
        <f>VLOOKUP($A1657,GDP!$A$1:$H$2692,COLUMN(GDP!G1657),0)</f>
        <v>565</v>
      </c>
      <c r="H1657" s="7">
        <f>VLOOKUP($A1657,GDP!$A$1:$H$2692,COLUMN(GDP!H1657),0)</f>
        <v>9.0999999999999998E-2</v>
      </c>
      <c r="I1657" s="6">
        <f>VLOOKUP($A1657,ENERGY!$A$1:$F$2692,COLUMN(ENERGY!E1656),0)</f>
        <v>18321</v>
      </c>
      <c r="J1657" s="6">
        <f>VLOOKUP($A1657,ENERGY!$A$1:$F$2692,COLUMN(ENERGY!F1656),0)</f>
        <v>37557</v>
      </c>
      <c r="K1657" s="6">
        <f>VLOOKUP($A1657,'HUMAN RESOURCES'!$A$1:$M$2692,COLUMN('HUMAN RESOURCES'!$E1657),0)</f>
        <v>0.01</v>
      </c>
      <c r="L1657" s="6">
        <f>VLOOKUP($A1657,'HUMAN RESOURCES'!$A$1:$M$2692,COLUMN('HUMAN RESOURCES'!$F1657),0)</f>
        <v>8.9999999999999993E-3</v>
      </c>
      <c r="M1657" s="6">
        <f>VLOOKUP($A1657,'HUMAN RESOURCES'!$A$1:$M$2692,COLUMN('HUMAN RESOURCES'!$G1657),0)</f>
        <v>78</v>
      </c>
      <c r="N1657" s="6">
        <f>VLOOKUP($A1657,'HUMAN RESOURCES'!$A$1:$M$2692,COLUMN('HUMAN RESOURCES'!$H1657),0)</f>
        <v>70</v>
      </c>
      <c r="O1657" s="6">
        <f>VLOOKUP($A1657,'HUMAN RESOURCES'!$A$1:$M$2692,COLUMN('HUMAN RESOURCES'!$I1657),0)</f>
        <v>0.17299999999999999</v>
      </c>
      <c r="P1657" s="6">
        <f>VLOOKUP($A1657,'HUMAN RESOURCES'!$A$1:$M$2692,COLUMN('HUMAN RESOURCES'!$J1657),0)</f>
        <v>0.71099999999999997</v>
      </c>
      <c r="Q1657" s="6">
        <f>VLOOKUP($A1657,'HUMAN RESOURCES'!$A$1:$M$2692,COLUMN('HUMAN RESOURCES'!$K1657),0)</f>
        <v>0.11600000000000001</v>
      </c>
      <c r="R1657" s="6">
        <f>VLOOKUP($A1657,'HUMAN RESOURCES'!$A$1:$M$2692,COLUMN('HUMAN RESOURCES'!$L1657),0)</f>
        <v>5372280</v>
      </c>
      <c r="S1657" s="6">
        <f>VLOOKUP($A1657,'HUMAN RESOURCES'!$A$1:$M$2692,COLUMN('HUMAN RESOURCES'!$F1657),0)</f>
        <v>8.9999999999999993E-3</v>
      </c>
      <c r="T1657" s="6">
        <f>VLOOKUP($A1657,TOURISM!$A$1:$F$2692,COLUMN(TOURISM!$E1657),0)</f>
        <v>931000000</v>
      </c>
      <c r="U1657" s="6">
        <f>VLOOKUP($A1657,TOURISM!$A$1:$F$2692,COLUMN(TOURISM!$F1657),0)</f>
        <v>900000000</v>
      </c>
      <c r="V1657" s="6">
        <f>VLOOKUP($A1657,BUSINESS!$A$1:$J$2692,COLUMN(BUSINESS!$E1657),0)</f>
        <v>0</v>
      </c>
      <c r="W1657" s="6">
        <f>VLOOKUP($A1657,BUSINESS!$A$1:$J$2692,COLUMN(BUSINESS!$F1657),0)</f>
        <v>52</v>
      </c>
      <c r="X1657" s="6">
        <f>VLOOKUP($A1657,BUSINESS!$A$1:$J$2692,COLUMN(BUSINESS!$G1657),0)</f>
        <v>0</v>
      </c>
      <c r="Y1657" s="6">
        <f>VLOOKUP($A1657,BUSINESS!$A$1:$J$2692,COLUMN(BUSINESS!$H1657),0)</f>
        <v>0</v>
      </c>
      <c r="Z1657" s="6">
        <f>VLOOKUP($A1657,BUSINESS!$A$1:$J$2692,COLUMN(BUSINESS!$I1657),0)</f>
        <v>0.52900000000000003</v>
      </c>
      <c r="AA1657" s="6">
        <f>VLOOKUP($A1657,BUSINESS!$A$1:$J$2692,COLUMN(BUSINESS!$J1657),0)</f>
        <v>0.79300000000000004</v>
      </c>
      <c r="AB1657" s="5"/>
      <c r="AC1657" s="5"/>
      <c r="AD1657" s="5"/>
      <c r="AE1657" s="5"/>
    </row>
    <row r="1658" spans="1:31" ht="15.75" customHeight="1" x14ac:dyDescent="0.25">
      <c r="A1658" s="6">
        <v>1657</v>
      </c>
      <c r="B1658" s="7" t="str">
        <f>VLOOKUP($A1658,GDP!$A$1:$H$2692,COLUMN(GDP!B1658),0)</f>
        <v>Europe</v>
      </c>
      <c r="C1658" s="8" t="str">
        <f>VLOOKUP($A1658,GDP!$A$1:$H$2692,COLUMN(GDP!C1658),0)</f>
        <v>Slovakia-Europe</v>
      </c>
      <c r="D1658" s="9" t="str">
        <f>VLOOKUP($A1658,GDP!$A$1:$H$2692,COLUMN(GDP!D1658),0)</f>
        <v>2005</v>
      </c>
      <c r="E1658" s="8">
        <f>VLOOKUP($A1658,GDP!$A$1:$H$2692,COLUMN(GDP!E1658),0)</f>
        <v>61328471583</v>
      </c>
      <c r="F1658" s="7">
        <f>VLOOKUP($A1658,GDP!$A$1:$H$2692,COLUMN(GDP!F1658),0)</f>
        <v>7.0000000000000007E-2</v>
      </c>
      <c r="G1658" s="7">
        <f>VLOOKUP($A1658,GDP!$A$1:$H$2692,COLUMN(GDP!G1658),0)</f>
        <v>627</v>
      </c>
      <c r="H1658" s="7">
        <f>VLOOKUP($A1658,GDP!$A$1:$H$2692,COLUMN(GDP!H1658),0)</f>
        <v>6.7000000000000004E-2</v>
      </c>
      <c r="I1658" s="6">
        <f>VLOOKUP($A1658,ENERGY!$A$1:$F$2692,COLUMN(ENERGY!E1657),0)</f>
        <v>17850</v>
      </c>
      <c r="J1658" s="6">
        <f>VLOOKUP($A1658,ENERGY!$A$1:$F$2692,COLUMN(ENERGY!F1657),0)</f>
        <v>36600</v>
      </c>
      <c r="K1658" s="6">
        <f>VLOOKUP($A1658,'HUMAN RESOURCES'!$A$1:$M$2692,COLUMN('HUMAN RESOURCES'!$E1658),0)</f>
        <v>0.01</v>
      </c>
      <c r="L1658" s="6">
        <f>VLOOKUP($A1658,'HUMAN RESOURCES'!$A$1:$M$2692,COLUMN('HUMAN RESOURCES'!$F1658),0)</f>
        <v>8.0000000000000002E-3</v>
      </c>
      <c r="M1658" s="6">
        <f>VLOOKUP($A1658,'HUMAN RESOURCES'!$A$1:$M$2692,COLUMN('HUMAN RESOURCES'!$G1658),0)</f>
        <v>78</v>
      </c>
      <c r="N1658" s="6">
        <f>VLOOKUP($A1658,'HUMAN RESOURCES'!$A$1:$M$2692,COLUMN('HUMAN RESOURCES'!$H1658),0)</f>
        <v>70</v>
      </c>
      <c r="O1658" s="6">
        <f>VLOOKUP($A1658,'HUMAN RESOURCES'!$A$1:$M$2692,COLUMN('HUMAN RESOURCES'!$I1658),0)</f>
        <v>0.16800000000000001</v>
      </c>
      <c r="P1658" s="6">
        <f>VLOOKUP($A1658,'HUMAN RESOURCES'!$A$1:$M$2692,COLUMN('HUMAN RESOURCES'!$J1658),0)</f>
        <v>0.71599999999999997</v>
      </c>
      <c r="Q1658" s="6">
        <f>VLOOKUP($A1658,'HUMAN RESOURCES'!$A$1:$M$2692,COLUMN('HUMAN RESOURCES'!$K1658),0)</f>
        <v>0.11700000000000001</v>
      </c>
      <c r="R1658" s="6">
        <f>VLOOKUP($A1658,'HUMAN RESOURCES'!$A$1:$M$2692,COLUMN('HUMAN RESOURCES'!$L1658),0)</f>
        <v>5372807</v>
      </c>
      <c r="S1658" s="6">
        <f>VLOOKUP($A1658,'HUMAN RESOURCES'!$A$1:$M$2692,COLUMN('HUMAN RESOURCES'!$F1658),0)</f>
        <v>8.0000000000000002E-3</v>
      </c>
      <c r="T1658" s="6">
        <f>VLOOKUP($A1658,TOURISM!$A$1:$F$2692,COLUMN(TOURISM!$E1658),0)</f>
        <v>1282000000</v>
      </c>
      <c r="U1658" s="6">
        <f>VLOOKUP($A1658,TOURISM!$A$1:$F$2692,COLUMN(TOURISM!$F1658),0)</f>
        <v>1122000000</v>
      </c>
      <c r="V1658" s="6">
        <f>VLOOKUP($A1658,BUSINESS!$A$1:$J$2692,COLUMN(BUSINESS!$E1658),0)</f>
        <v>0.48699999999999999</v>
      </c>
      <c r="W1658" s="6">
        <f>VLOOKUP($A1658,BUSINESS!$A$1:$J$2692,COLUMN(BUSINESS!$F1658),0)</f>
        <v>27</v>
      </c>
      <c r="X1658" s="6">
        <f>VLOOKUP($A1658,BUSINESS!$A$1:$J$2692,COLUMN(BUSINESS!$G1658),0)</f>
        <v>0</v>
      </c>
      <c r="Y1658" s="6">
        <f>VLOOKUP($A1658,BUSINESS!$A$1:$J$2692,COLUMN(BUSINESS!$H1658),0)</f>
        <v>325</v>
      </c>
      <c r="Z1658" s="6">
        <f>VLOOKUP($A1658,BUSINESS!$A$1:$J$2692,COLUMN(BUSINESS!$I1658),0)</f>
        <v>0.55200000000000005</v>
      </c>
      <c r="AA1658" s="6">
        <f>VLOOKUP($A1658,BUSINESS!$A$1:$J$2692,COLUMN(BUSINESS!$J1658),0)</f>
        <v>0.84199999999999997</v>
      </c>
      <c r="AB1658" s="5"/>
      <c r="AC1658" s="5"/>
      <c r="AD1658" s="5"/>
      <c r="AE1658" s="5"/>
    </row>
    <row r="1659" spans="1:31" ht="15.75" customHeight="1" x14ac:dyDescent="0.25">
      <c r="A1659" s="6">
        <v>1658</v>
      </c>
      <c r="B1659" s="7" t="str">
        <f>VLOOKUP($A1659,GDP!$A$1:$H$2692,COLUMN(GDP!B1659),0)</f>
        <v>Europe</v>
      </c>
      <c r="C1659" s="8" t="str">
        <f>VLOOKUP($A1659,GDP!$A$1:$H$2692,COLUMN(GDP!C1659),0)</f>
        <v>Slovakia-Europe</v>
      </c>
      <c r="D1659" s="9" t="str">
        <f>VLOOKUP($A1659,GDP!$A$1:$H$2692,COLUMN(GDP!D1659),0)</f>
        <v>2006</v>
      </c>
      <c r="E1659" s="8">
        <f>VLOOKUP($A1659,GDP!$A$1:$H$2692,COLUMN(GDP!E1659),0)</f>
        <v>69002095095</v>
      </c>
      <c r="F1659" s="7">
        <f>VLOOKUP($A1659,GDP!$A$1:$H$2692,COLUMN(GDP!F1659),0)</f>
        <v>7.2999999999999995E-2</v>
      </c>
      <c r="G1659" s="7">
        <f>VLOOKUP($A1659,GDP!$A$1:$H$2692,COLUMN(GDP!G1659),0)</f>
        <v>761</v>
      </c>
      <c r="H1659" s="7">
        <f>VLOOKUP($A1659,GDP!$A$1:$H$2692,COLUMN(GDP!H1659),0)</f>
        <v>7.6999999999999999E-2</v>
      </c>
      <c r="I1659" s="6">
        <f>VLOOKUP($A1659,ENERGY!$A$1:$F$2692,COLUMN(ENERGY!E1658),0)</f>
        <v>18640</v>
      </c>
      <c r="J1659" s="6">
        <f>VLOOKUP($A1659,ENERGY!$A$1:$F$2692,COLUMN(ENERGY!F1658),0)</f>
        <v>38929</v>
      </c>
      <c r="K1659" s="6">
        <f>VLOOKUP($A1659,'HUMAN RESOURCES'!$A$1:$M$2692,COLUMN('HUMAN RESOURCES'!$E1659),0)</f>
        <v>0.01</v>
      </c>
      <c r="L1659" s="6">
        <f>VLOOKUP($A1659,'HUMAN RESOURCES'!$A$1:$M$2692,COLUMN('HUMAN RESOURCES'!$F1659),0)</f>
        <v>8.0000000000000002E-3</v>
      </c>
      <c r="M1659" s="6">
        <f>VLOOKUP($A1659,'HUMAN RESOURCES'!$A$1:$M$2692,COLUMN('HUMAN RESOURCES'!$G1659),0)</f>
        <v>78</v>
      </c>
      <c r="N1659" s="6">
        <f>VLOOKUP($A1659,'HUMAN RESOURCES'!$A$1:$M$2692,COLUMN('HUMAN RESOURCES'!$H1659),0)</f>
        <v>70</v>
      </c>
      <c r="O1659" s="6">
        <f>VLOOKUP($A1659,'HUMAN RESOURCES'!$A$1:$M$2692,COLUMN('HUMAN RESOURCES'!$I1659),0)</f>
        <v>0.16300000000000001</v>
      </c>
      <c r="P1659" s="6">
        <f>VLOOKUP($A1659,'HUMAN RESOURCES'!$A$1:$M$2692,COLUMN('HUMAN RESOURCES'!$J1659),0)</f>
        <v>0.71899999999999997</v>
      </c>
      <c r="Q1659" s="6">
        <f>VLOOKUP($A1659,'HUMAN RESOURCES'!$A$1:$M$2692,COLUMN('HUMAN RESOURCES'!$K1659),0)</f>
        <v>0.11799999999999999</v>
      </c>
      <c r="R1659" s="6">
        <f>VLOOKUP($A1659,'HUMAN RESOURCES'!$A$1:$M$2692,COLUMN('HUMAN RESOURCES'!$L1659),0)</f>
        <v>5373054</v>
      </c>
      <c r="S1659" s="6">
        <f>VLOOKUP($A1659,'HUMAN RESOURCES'!$A$1:$M$2692,COLUMN('HUMAN RESOURCES'!$F1659),0)</f>
        <v>8.0000000000000002E-3</v>
      </c>
      <c r="T1659" s="6">
        <f>VLOOKUP($A1659,TOURISM!$A$1:$F$2692,COLUMN(TOURISM!$E1659),0)</f>
        <v>1655000000</v>
      </c>
      <c r="U1659" s="6">
        <f>VLOOKUP($A1659,TOURISM!$A$1:$F$2692,COLUMN(TOURISM!$F1659),0)</f>
        <v>1230000000</v>
      </c>
      <c r="V1659" s="6">
        <f>VLOOKUP($A1659,BUSINESS!$A$1:$J$2692,COLUMN(BUSINESS!$E1659),0)</f>
        <v>0.47299999999999998</v>
      </c>
      <c r="W1659" s="6">
        <f>VLOOKUP($A1659,BUSINESS!$A$1:$J$2692,COLUMN(BUSINESS!$F1659),0)</f>
        <v>27</v>
      </c>
      <c r="X1659" s="6">
        <f>VLOOKUP($A1659,BUSINESS!$A$1:$J$2692,COLUMN(BUSINESS!$G1659),0)</f>
        <v>0</v>
      </c>
      <c r="Y1659" s="6">
        <f>VLOOKUP($A1659,BUSINESS!$A$1:$J$2692,COLUMN(BUSINESS!$H1659),0)</f>
        <v>325</v>
      </c>
      <c r="Z1659" s="6">
        <f>VLOOKUP($A1659,BUSINESS!$A$1:$J$2692,COLUMN(BUSINESS!$I1659),0)</f>
        <v>0.56100000000000005</v>
      </c>
      <c r="AA1659" s="6">
        <f>VLOOKUP($A1659,BUSINESS!$A$1:$J$2692,COLUMN(BUSINESS!$J1659),0)</f>
        <v>0.90700000000000003</v>
      </c>
      <c r="AB1659" s="5"/>
      <c r="AC1659" s="5"/>
      <c r="AD1659" s="5"/>
      <c r="AE1659" s="5"/>
    </row>
    <row r="1660" spans="1:31" ht="15.75" customHeight="1" x14ac:dyDescent="0.25">
      <c r="A1660" s="6">
        <v>1659</v>
      </c>
      <c r="B1660" s="7" t="str">
        <f>VLOOKUP($A1660,GDP!$A$1:$H$2692,COLUMN(GDP!B1660),0)</f>
        <v>Europe</v>
      </c>
      <c r="C1660" s="8" t="str">
        <f>VLOOKUP($A1660,GDP!$A$1:$H$2692,COLUMN(GDP!C1660),0)</f>
        <v>Slovakia-Europe</v>
      </c>
      <c r="D1660" s="9" t="str">
        <f>VLOOKUP($A1660,GDP!$A$1:$H$2692,COLUMN(GDP!D1660),0)</f>
        <v>2007</v>
      </c>
      <c r="E1660" s="8">
        <f>VLOOKUP($A1660,GDP!$A$1:$H$2692,COLUMN(GDP!E1660),0)</f>
        <v>84108560088</v>
      </c>
      <c r="F1660" s="7">
        <f>VLOOKUP($A1660,GDP!$A$1:$H$2692,COLUMN(GDP!F1660),0)</f>
        <v>7.8E-2</v>
      </c>
      <c r="G1660" s="7">
        <f>VLOOKUP($A1660,GDP!$A$1:$H$2692,COLUMN(GDP!G1660),0)</f>
        <v>1078</v>
      </c>
      <c r="H1660" s="7">
        <f>VLOOKUP($A1660,GDP!$A$1:$H$2692,COLUMN(GDP!H1660),0)</f>
        <v>0.08</v>
      </c>
      <c r="I1660" s="6">
        <f>VLOOKUP($A1660,ENERGY!$A$1:$F$2692,COLUMN(ENERGY!E1659),0)</f>
        <v>18830</v>
      </c>
      <c r="J1660" s="6">
        <f>VLOOKUP($A1660,ENERGY!$A$1:$F$2692,COLUMN(ENERGY!F1659),0)</f>
        <v>39175</v>
      </c>
      <c r="K1660" s="6">
        <f>VLOOKUP($A1660,'HUMAN RESOURCES'!$A$1:$M$2692,COLUMN('HUMAN RESOURCES'!$E1660),0)</f>
        <v>0.01</v>
      </c>
      <c r="L1660" s="6">
        <f>VLOOKUP($A1660,'HUMAN RESOURCES'!$A$1:$M$2692,COLUMN('HUMAN RESOURCES'!$F1660),0)</f>
        <v>8.0000000000000002E-3</v>
      </c>
      <c r="M1660" s="6">
        <f>VLOOKUP($A1660,'HUMAN RESOURCES'!$A$1:$M$2692,COLUMN('HUMAN RESOURCES'!$G1660),0)</f>
        <v>78</v>
      </c>
      <c r="N1660" s="6">
        <f>VLOOKUP($A1660,'HUMAN RESOURCES'!$A$1:$M$2692,COLUMN('HUMAN RESOURCES'!$H1660),0)</f>
        <v>71</v>
      </c>
      <c r="O1660" s="6">
        <f>VLOOKUP($A1660,'HUMAN RESOURCES'!$A$1:$M$2692,COLUMN('HUMAN RESOURCES'!$I1660),0)</f>
        <v>0.159</v>
      </c>
      <c r="P1660" s="6">
        <f>VLOOKUP($A1660,'HUMAN RESOURCES'!$A$1:$M$2692,COLUMN('HUMAN RESOURCES'!$J1660),0)</f>
        <v>0.72199999999999998</v>
      </c>
      <c r="Q1660" s="6">
        <f>VLOOKUP($A1660,'HUMAN RESOURCES'!$A$1:$M$2692,COLUMN('HUMAN RESOURCES'!$K1660),0)</f>
        <v>0.11899999999999999</v>
      </c>
      <c r="R1660" s="6">
        <f>VLOOKUP($A1660,'HUMAN RESOURCES'!$A$1:$M$2692,COLUMN('HUMAN RESOURCES'!$L1660),0)</f>
        <v>5374622</v>
      </c>
      <c r="S1660" s="6">
        <f>VLOOKUP($A1660,'HUMAN RESOURCES'!$A$1:$M$2692,COLUMN('HUMAN RESOURCES'!$F1660),0)</f>
        <v>8.0000000000000002E-3</v>
      </c>
      <c r="T1660" s="6">
        <f>VLOOKUP($A1660,TOURISM!$A$1:$F$2692,COLUMN(TOURISM!$E1660),0)</f>
        <v>2352000000</v>
      </c>
      <c r="U1660" s="6">
        <f>VLOOKUP($A1660,TOURISM!$A$1:$F$2692,COLUMN(TOURISM!$F1660),0)</f>
        <v>1825000000</v>
      </c>
      <c r="V1660" s="6">
        <f>VLOOKUP($A1660,BUSINESS!$A$1:$J$2692,COLUMN(BUSINESS!$E1660),0)</f>
        <v>0.47299999999999998</v>
      </c>
      <c r="W1660" s="6">
        <f>VLOOKUP($A1660,BUSINESS!$A$1:$J$2692,COLUMN(BUSINESS!$F1660),0)</f>
        <v>27</v>
      </c>
      <c r="X1660" s="6">
        <f>VLOOKUP($A1660,BUSINESS!$A$1:$J$2692,COLUMN(BUSINESS!$G1660),0)</f>
        <v>0</v>
      </c>
      <c r="Y1660" s="6">
        <f>VLOOKUP($A1660,BUSINESS!$A$1:$J$2692,COLUMN(BUSINESS!$H1660),0)</f>
        <v>325</v>
      </c>
      <c r="Z1660" s="6">
        <f>VLOOKUP($A1660,BUSINESS!$A$1:$J$2692,COLUMN(BUSINESS!$I1660),0)</f>
        <v>0.61799999999999999</v>
      </c>
      <c r="AA1660" s="6">
        <f>VLOOKUP($A1660,BUSINESS!$A$1:$J$2692,COLUMN(BUSINESS!$J1660),0)</f>
        <v>1.123</v>
      </c>
      <c r="AB1660" s="5"/>
      <c r="AC1660" s="5"/>
      <c r="AD1660" s="5"/>
      <c r="AE1660" s="5"/>
    </row>
    <row r="1661" spans="1:31" ht="15.75" customHeight="1" x14ac:dyDescent="0.25">
      <c r="A1661" s="6">
        <v>1660</v>
      </c>
      <c r="B1661" s="7" t="str">
        <f>VLOOKUP($A1661,GDP!$A$1:$H$2692,COLUMN(GDP!B1661),0)</f>
        <v>Europe</v>
      </c>
      <c r="C1661" s="8" t="str">
        <f>VLOOKUP($A1661,GDP!$A$1:$H$2692,COLUMN(GDP!C1661),0)</f>
        <v>Slovakia-Europe</v>
      </c>
      <c r="D1661" s="9" t="str">
        <f>VLOOKUP($A1661,GDP!$A$1:$H$2692,COLUMN(GDP!D1661),0)</f>
        <v>2008</v>
      </c>
      <c r="E1661" s="8">
        <f>VLOOKUP($A1661,GDP!$A$1:$H$2692,COLUMN(GDP!E1661),0)</f>
        <v>97908891167</v>
      </c>
      <c r="F1661" s="7">
        <f>VLOOKUP($A1661,GDP!$A$1:$H$2692,COLUMN(GDP!F1661),0)</f>
        <v>0.08</v>
      </c>
      <c r="G1661" s="7">
        <f>VLOOKUP($A1661,GDP!$A$1:$H$2692,COLUMN(GDP!G1661),0)</f>
        <v>1400</v>
      </c>
      <c r="H1661" s="7">
        <f>VLOOKUP($A1661,GDP!$A$1:$H$2692,COLUMN(GDP!H1661),0)</f>
        <v>5.8000000000000003E-2</v>
      </c>
      <c r="I1661" s="6">
        <f>VLOOKUP($A1661,ENERGY!$A$1:$F$2692,COLUMN(ENERGY!E1660),0)</f>
        <v>18353</v>
      </c>
      <c r="J1661" s="6">
        <f>VLOOKUP($A1661,ENERGY!$A$1:$F$2692,COLUMN(ENERGY!F1660),0)</f>
        <v>38749</v>
      </c>
      <c r="K1661" s="6">
        <f>VLOOKUP($A1661,'HUMAN RESOURCES'!$A$1:$M$2692,COLUMN('HUMAN RESOURCES'!$E1661),0)</f>
        <v>1.0999999999999999E-2</v>
      </c>
      <c r="L1661" s="6">
        <f>VLOOKUP($A1661,'HUMAN RESOURCES'!$A$1:$M$2692,COLUMN('HUMAN RESOURCES'!$F1661),0)</f>
        <v>7.0000000000000001E-3</v>
      </c>
      <c r="M1661" s="6">
        <f>VLOOKUP($A1661,'HUMAN RESOURCES'!$A$1:$M$2692,COLUMN('HUMAN RESOURCES'!$G1661),0)</f>
        <v>79</v>
      </c>
      <c r="N1661" s="6">
        <f>VLOOKUP($A1661,'HUMAN RESOURCES'!$A$1:$M$2692,COLUMN('HUMAN RESOURCES'!$H1661),0)</f>
        <v>71</v>
      </c>
      <c r="O1661" s="6">
        <f>VLOOKUP($A1661,'HUMAN RESOURCES'!$A$1:$M$2692,COLUMN('HUMAN RESOURCES'!$I1661),0)</f>
        <v>0.156</v>
      </c>
      <c r="P1661" s="6">
        <f>VLOOKUP($A1661,'HUMAN RESOURCES'!$A$1:$M$2692,COLUMN('HUMAN RESOURCES'!$J1661),0)</f>
        <v>0.72399999999999998</v>
      </c>
      <c r="Q1661" s="6">
        <f>VLOOKUP($A1661,'HUMAN RESOURCES'!$A$1:$M$2692,COLUMN('HUMAN RESOURCES'!$K1661),0)</f>
        <v>0.12</v>
      </c>
      <c r="R1661" s="6">
        <f>VLOOKUP($A1661,'HUMAN RESOURCES'!$A$1:$M$2692,COLUMN('HUMAN RESOURCES'!$L1661),0)</f>
        <v>5379233</v>
      </c>
      <c r="S1661" s="6">
        <f>VLOOKUP($A1661,'HUMAN RESOURCES'!$A$1:$M$2692,COLUMN('HUMAN RESOURCES'!$F1661),0)</f>
        <v>7.0000000000000001E-3</v>
      </c>
      <c r="T1661" s="6">
        <f>VLOOKUP($A1661,TOURISM!$A$1:$F$2692,COLUMN(TOURISM!$E1661),0)</f>
        <v>3004000000</v>
      </c>
      <c r="U1661" s="6">
        <f>VLOOKUP($A1661,TOURISM!$A$1:$F$2692,COLUMN(TOURISM!$F1661),0)</f>
        <v>2596000000</v>
      </c>
      <c r="V1661" s="6">
        <f>VLOOKUP($A1661,BUSINESS!$A$1:$J$2692,COLUMN(BUSINESS!$E1661),0)</f>
        <v>0.46500000000000002</v>
      </c>
      <c r="W1661" s="6">
        <f>VLOOKUP($A1661,BUSINESS!$A$1:$J$2692,COLUMN(BUSINESS!$F1661),0)</f>
        <v>18</v>
      </c>
      <c r="X1661" s="6">
        <f>VLOOKUP($A1661,BUSINESS!$A$1:$J$2692,COLUMN(BUSINESS!$G1661),0)</f>
        <v>0</v>
      </c>
      <c r="Y1661" s="6">
        <f>VLOOKUP($A1661,BUSINESS!$A$1:$J$2692,COLUMN(BUSINESS!$H1661),0)</f>
        <v>325</v>
      </c>
      <c r="Z1661" s="6">
        <f>VLOOKUP($A1661,BUSINESS!$A$1:$J$2692,COLUMN(BUSINESS!$I1661),0)</f>
        <v>0.66100000000000003</v>
      </c>
      <c r="AA1661" s="6">
        <f>VLOOKUP($A1661,BUSINESS!$A$1:$J$2692,COLUMN(BUSINESS!$J1661),0)</f>
        <v>1.0189999999999999</v>
      </c>
      <c r="AB1661" s="5"/>
      <c r="AC1661" s="5"/>
      <c r="AD1661" s="5"/>
      <c r="AE1661" s="5"/>
    </row>
    <row r="1662" spans="1:31" ht="15.75" customHeight="1" x14ac:dyDescent="0.25">
      <c r="A1662" s="6">
        <v>1661</v>
      </c>
      <c r="B1662" s="7" t="str">
        <f>VLOOKUP($A1662,GDP!$A$1:$H$2692,COLUMN(GDP!B1662),0)</f>
        <v>Europe</v>
      </c>
      <c r="C1662" s="8" t="str">
        <f>VLOOKUP($A1662,GDP!$A$1:$H$2692,COLUMN(GDP!C1662),0)</f>
        <v>Slovakia-Europe</v>
      </c>
      <c r="D1662" s="9" t="str">
        <f>VLOOKUP($A1662,GDP!$A$1:$H$2692,COLUMN(GDP!D1662),0)</f>
        <v>2009</v>
      </c>
      <c r="E1662" s="8">
        <f>VLOOKUP($A1662,GDP!$A$1:$H$2692,COLUMN(GDP!E1662),0)</f>
        <v>87239747152</v>
      </c>
      <c r="F1662" s="7">
        <f>VLOOKUP($A1662,GDP!$A$1:$H$2692,COLUMN(GDP!F1662),0)</f>
        <v>9.1999999999999998E-2</v>
      </c>
      <c r="G1662" s="7">
        <f>VLOOKUP($A1662,GDP!$A$1:$H$2692,COLUMN(GDP!G1662),0)</f>
        <v>1475</v>
      </c>
      <c r="H1662" s="7">
        <f>VLOOKUP($A1662,GDP!$A$1:$H$2692,COLUMN(GDP!H1662),0)</f>
        <v>0</v>
      </c>
      <c r="I1662" s="6">
        <f>VLOOKUP($A1662,ENERGY!$A$1:$F$2692,COLUMN(ENERGY!E1661),0)</f>
        <v>18639</v>
      </c>
      <c r="J1662" s="6">
        <f>VLOOKUP($A1662,ENERGY!$A$1:$F$2692,COLUMN(ENERGY!F1661),0)</f>
        <v>39494</v>
      </c>
      <c r="K1662" s="6">
        <f>VLOOKUP($A1662,'HUMAN RESOURCES'!$A$1:$M$2692,COLUMN('HUMAN RESOURCES'!$E1662),0)</f>
        <v>1.0999999999999999E-2</v>
      </c>
      <c r="L1662" s="6">
        <f>VLOOKUP($A1662,'HUMAN RESOURCES'!$A$1:$M$2692,COLUMN('HUMAN RESOURCES'!$F1662),0)</f>
        <v>7.0000000000000001E-3</v>
      </c>
      <c r="M1662" s="6">
        <f>VLOOKUP($A1662,'HUMAN RESOURCES'!$A$1:$M$2692,COLUMN('HUMAN RESOURCES'!$G1662),0)</f>
        <v>79</v>
      </c>
      <c r="N1662" s="6">
        <f>VLOOKUP($A1662,'HUMAN RESOURCES'!$A$1:$M$2692,COLUMN('HUMAN RESOURCES'!$H1662),0)</f>
        <v>71</v>
      </c>
      <c r="O1662" s="6">
        <f>VLOOKUP($A1662,'HUMAN RESOURCES'!$A$1:$M$2692,COLUMN('HUMAN RESOURCES'!$I1662),0)</f>
        <v>0.153</v>
      </c>
      <c r="P1662" s="6">
        <f>VLOOKUP($A1662,'HUMAN RESOURCES'!$A$1:$M$2692,COLUMN('HUMAN RESOURCES'!$J1662),0)</f>
        <v>0.72599999999999998</v>
      </c>
      <c r="Q1662" s="6">
        <f>VLOOKUP($A1662,'HUMAN RESOURCES'!$A$1:$M$2692,COLUMN('HUMAN RESOURCES'!$K1662),0)</f>
        <v>0.121</v>
      </c>
      <c r="R1662" s="6">
        <f>VLOOKUP($A1662,'HUMAN RESOURCES'!$A$1:$M$2692,COLUMN('HUMAN RESOURCES'!$L1662),0)</f>
        <v>5386406</v>
      </c>
      <c r="S1662" s="6">
        <f>VLOOKUP($A1662,'HUMAN RESOURCES'!$A$1:$M$2692,COLUMN('HUMAN RESOURCES'!$F1662),0)</f>
        <v>7.0000000000000001E-3</v>
      </c>
      <c r="T1662" s="6">
        <f>VLOOKUP($A1662,TOURISM!$A$1:$F$2692,COLUMN(TOURISM!$E1662),0)</f>
        <v>2539000000</v>
      </c>
      <c r="U1662" s="6">
        <f>VLOOKUP($A1662,TOURISM!$A$1:$F$2692,COLUMN(TOURISM!$F1662),0)</f>
        <v>2249000000</v>
      </c>
      <c r="V1662" s="6">
        <f>VLOOKUP($A1662,BUSINESS!$A$1:$J$2692,COLUMN(BUSINESS!$E1662),0)</f>
        <v>0.47499999999999998</v>
      </c>
      <c r="W1662" s="6">
        <f>VLOOKUP($A1662,BUSINESS!$A$1:$J$2692,COLUMN(BUSINESS!$F1662),0)</f>
        <v>18</v>
      </c>
      <c r="X1662" s="6">
        <f>VLOOKUP($A1662,BUSINESS!$A$1:$J$2692,COLUMN(BUSINESS!$G1662),0)</f>
        <v>0</v>
      </c>
      <c r="Y1662" s="6">
        <f>VLOOKUP($A1662,BUSINESS!$A$1:$J$2692,COLUMN(BUSINESS!$H1662),0)</f>
        <v>257</v>
      </c>
      <c r="Z1662" s="6">
        <f>VLOOKUP($A1662,BUSINESS!$A$1:$J$2692,COLUMN(BUSINESS!$I1662),0)</f>
        <v>0.7</v>
      </c>
      <c r="AA1662" s="6">
        <f>VLOOKUP($A1662,BUSINESS!$A$1:$J$2692,COLUMN(BUSINESS!$J1662),0)</f>
        <v>1.0129999999999999</v>
      </c>
      <c r="AB1662" s="5"/>
      <c r="AC1662" s="5"/>
      <c r="AD1662" s="5"/>
      <c r="AE1662" s="5"/>
    </row>
    <row r="1663" spans="1:31" ht="15.75" customHeight="1" x14ac:dyDescent="0.25">
      <c r="A1663" s="6">
        <v>1662</v>
      </c>
      <c r="B1663" s="7" t="str">
        <f>VLOOKUP($A1663,GDP!$A$1:$H$2692,COLUMN(GDP!B1663),0)</f>
        <v>Europe</v>
      </c>
      <c r="C1663" s="8" t="str">
        <f>VLOOKUP($A1663,GDP!$A$1:$H$2692,COLUMN(GDP!C1663),0)</f>
        <v>Slovakia-Europe</v>
      </c>
      <c r="D1663" s="9" t="str">
        <f>VLOOKUP($A1663,GDP!$A$1:$H$2692,COLUMN(GDP!D1663),0)</f>
        <v>2010</v>
      </c>
      <c r="E1663" s="8">
        <f>VLOOKUP($A1663,GDP!$A$1:$H$2692,COLUMN(GDP!E1663),0)</f>
        <v>87077443709</v>
      </c>
      <c r="F1663" s="7">
        <f>VLOOKUP($A1663,GDP!$A$1:$H$2692,COLUMN(GDP!F1663),0)</f>
        <v>0.09</v>
      </c>
      <c r="G1663" s="7">
        <f>VLOOKUP($A1663,GDP!$A$1:$H$2692,COLUMN(GDP!G1663),0)</f>
        <v>1446</v>
      </c>
      <c r="H1663" s="7">
        <f>VLOOKUP($A1663,GDP!$A$1:$H$2692,COLUMN(GDP!H1663),0)</f>
        <v>0</v>
      </c>
      <c r="I1663" s="6">
        <f>VLOOKUP($A1663,ENERGY!$A$1:$F$2692,COLUMN(ENERGY!E1662),0)</f>
        <v>18733</v>
      </c>
      <c r="J1663" s="6">
        <f>VLOOKUP($A1663,ENERGY!$A$1:$F$2692,COLUMN(ENERGY!F1662),0)</f>
        <v>39252</v>
      </c>
      <c r="K1663" s="6">
        <f>VLOOKUP($A1663,'HUMAN RESOURCES'!$A$1:$M$2692,COLUMN('HUMAN RESOURCES'!$E1663),0)</f>
        <v>1.0999999999999999E-2</v>
      </c>
      <c r="L1663" s="6">
        <f>VLOOKUP($A1663,'HUMAN RESOURCES'!$A$1:$M$2692,COLUMN('HUMAN RESOURCES'!$F1663),0)</f>
        <v>7.0000000000000001E-3</v>
      </c>
      <c r="M1663" s="6">
        <f>VLOOKUP($A1663,'HUMAN RESOURCES'!$A$1:$M$2692,COLUMN('HUMAN RESOURCES'!$G1663),0)</f>
        <v>79</v>
      </c>
      <c r="N1663" s="6">
        <f>VLOOKUP($A1663,'HUMAN RESOURCES'!$A$1:$M$2692,COLUMN('HUMAN RESOURCES'!$H1663),0)</f>
        <v>72</v>
      </c>
      <c r="O1663" s="6">
        <f>VLOOKUP($A1663,'HUMAN RESOURCES'!$A$1:$M$2692,COLUMN('HUMAN RESOURCES'!$I1663),0)</f>
        <v>0.151</v>
      </c>
      <c r="P1663" s="6">
        <f>VLOOKUP($A1663,'HUMAN RESOURCES'!$A$1:$M$2692,COLUMN('HUMAN RESOURCES'!$J1663),0)</f>
        <v>0.72599999999999998</v>
      </c>
      <c r="Q1663" s="6">
        <f>VLOOKUP($A1663,'HUMAN RESOURCES'!$A$1:$M$2692,COLUMN('HUMAN RESOURCES'!$K1663),0)</f>
        <v>0.123</v>
      </c>
      <c r="R1663" s="6">
        <f>VLOOKUP($A1663,'HUMAN RESOURCES'!$A$1:$M$2692,COLUMN('HUMAN RESOURCES'!$L1663),0)</f>
        <v>5391428</v>
      </c>
      <c r="S1663" s="6">
        <f>VLOOKUP($A1663,'HUMAN RESOURCES'!$A$1:$M$2692,COLUMN('HUMAN RESOURCES'!$F1663),0)</f>
        <v>7.0000000000000001E-3</v>
      </c>
      <c r="T1663" s="6">
        <f>VLOOKUP($A1663,TOURISM!$A$1:$F$2692,COLUMN(TOURISM!$E1663),0)</f>
        <v>2335000000</v>
      </c>
      <c r="U1663" s="6">
        <f>VLOOKUP($A1663,TOURISM!$A$1:$F$2692,COLUMN(TOURISM!$F1663),0)</f>
        <v>2146000000</v>
      </c>
      <c r="V1663" s="6">
        <f>VLOOKUP($A1663,BUSINESS!$A$1:$J$2692,COLUMN(BUSINESS!$E1663),0)</f>
        <v>0.47399999999999998</v>
      </c>
      <c r="W1663" s="6">
        <f>VLOOKUP($A1663,BUSINESS!$A$1:$J$2692,COLUMN(BUSINESS!$F1663),0)</f>
        <v>18</v>
      </c>
      <c r="X1663" s="6">
        <f>VLOOKUP($A1663,BUSINESS!$A$1:$J$2692,COLUMN(BUSINESS!$G1663),0)</f>
        <v>0</v>
      </c>
      <c r="Y1663" s="6">
        <f>VLOOKUP($A1663,BUSINESS!$A$1:$J$2692,COLUMN(BUSINESS!$H1663),0)</f>
        <v>257</v>
      </c>
      <c r="Z1663" s="6">
        <f>VLOOKUP($A1663,BUSINESS!$A$1:$J$2692,COLUMN(BUSINESS!$I1663),0)</f>
        <v>0.75700000000000001</v>
      </c>
      <c r="AA1663" s="6">
        <f>VLOOKUP($A1663,BUSINESS!$A$1:$J$2692,COLUMN(BUSINESS!$J1663),0)</f>
        <v>1.0900000000000001</v>
      </c>
      <c r="AB1663" s="5"/>
      <c r="AC1663" s="5"/>
      <c r="AD1663" s="5"/>
      <c r="AE1663" s="5"/>
    </row>
    <row r="1664" spans="1:31" ht="15.75" customHeight="1" x14ac:dyDescent="0.25">
      <c r="A1664" s="6">
        <v>1663</v>
      </c>
      <c r="B1664" s="7" t="str">
        <f>VLOOKUP($A1664,GDP!$A$1:$H$2692,COLUMN(GDP!B1664),0)</f>
        <v>Europe</v>
      </c>
      <c r="C1664" s="8" t="str">
        <f>VLOOKUP($A1664,GDP!$A$1:$H$2692,COLUMN(GDP!C1664),0)</f>
        <v>Slovakia-Europe</v>
      </c>
      <c r="D1664" s="9" t="str">
        <f>VLOOKUP($A1664,GDP!$A$1:$H$2692,COLUMN(GDP!D1664),0)</f>
        <v>2011</v>
      </c>
      <c r="E1664" s="8">
        <f>VLOOKUP($A1664,GDP!$A$1:$H$2692,COLUMN(GDP!E1664),0)</f>
        <v>95877536836</v>
      </c>
      <c r="F1664" s="7">
        <f>VLOOKUP($A1664,GDP!$A$1:$H$2692,COLUMN(GDP!F1664),0)</f>
        <v>7.9000000000000001E-2</v>
      </c>
      <c r="G1664" s="7">
        <f>VLOOKUP($A1664,GDP!$A$1:$H$2692,COLUMN(GDP!G1664),0)</f>
        <v>1415</v>
      </c>
      <c r="H1664" s="7">
        <f>VLOOKUP($A1664,GDP!$A$1:$H$2692,COLUMN(GDP!H1664),0)</f>
        <v>0</v>
      </c>
      <c r="I1664" s="6">
        <f>VLOOKUP($A1664,ENERGY!$A$1:$F$2692,COLUMN(ENERGY!E1663),0)</f>
        <v>18593</v>
      </c>
      <c r="J1664" s="6">
        <f>VLOOKUP($A1664,ENERGY!$A$1:$F$2692,COLUMN(ENERGY!F1663),0)</f>
        <v>39358</v>
      </c>
      <c r="K1664" s="6">
        <f>VLOOKUP($A1664,'HUMAN RESOURCES'!$A$1:$M$2692,COLUMN('HUMAN RESOURCES'!$E1664),0)</f>
        <v>1.0999999999999999E-2</v>
      </c>
      <c r="L1664" s="6">
        <f>VLOOKUP($A1664,'HUMAN RESOURCES'!$A$1:$M$2692,COLUMN('HUMAN RESOURCES'!$F1664),0)</f>
        <v>7.0000000000000001E-3</v>
      </c>
      <c r="M1664" s="6">
        <f>VLOOKUP($A1664,'HUMAN RESOURCES'!$A$1:$M$2692,COLUMN('HUMAN RESOURCES'!$G1664),0)</f>
        <v>80</v>
      </c>
      <c r="N1664" s="6">
        <f>VLOOKUP($A1664,'HUMAN RESOURCES'!$A$1:$M$2692,COLUMN('HUMAN RESOURCES'!$H1664),0)</f>
        <v>72</v>
      </c>
      <c r="O1664" s="6">
        <f>VLOOKUP($A1664,'HUMAN RESOURCES'!$A$1:$M$2692,COLUMN('HUMAN RESOURCES'!$I1664),0)</f>
        <v>0.15</v>
      </c>
      <c r="P1664" s="6">
        <f>VLOOKUP($A1664,'HUMAN RESOURCES'!$A$1:$M$2692,COLUMN('HUMAN RESOURCES'!$J1664),0)</f>
        <v>0.72499999999999998</v>
      </c>
      <c r="Q1664" s="6">
        <f>VLOOKUP($A1664,'HUMAN RESOURCES'!$A$1:$M$2692,COLUMN('HUMAN RESOURCES'!$K1664),0)</f>
        <v>0.125</v>
      </c>
      <c r="R1664" s="6">
        <f>VLOOKUP($A1664,'HUMAN RESOURCES'!$A$1:$M$2692,COLUMN('HUMAN RESOURCES'!$L1664),0)</f>
        <v>5398384</v>
      </c>
      <c r="S1664" s="6">
        <f>VLOOKUP($A1664,'HUMAN RESOURCES'!$A$1:$M$2692,COLUMN('HUMAN RESOURCES'!$F1664),0)</f>
        <v>7.0000000000000001E-3</v>
      </c>
      <c r="T1664" s="6">
        <f>VLOOKUP($A1664,TOURISM!$A$1:$F$2692,COLUMN(TOURISM!$E1664),0)</f>
        <v>2514000000</v>
      </c>
      <c r="U1664" s="6">
        <f>VLOOKUP($A1664,TOURISM!$A$1:$F$2692,COLUMN(TOURISM!$F1664),0)</f>
        <v>2449000000</v>
      </c>
      <c r="V1664" s="6">
        <f>VLOOKUP($A1664,BUSINESS!$A$1:$J$2692,COLUMN(BUSINESS!$E1664),0)</f>
        <v>0.47599999999999998</v>
      </c>
      <c r="W1664" s="6">
        <f>VLOOKUP($A1664,BUSINESS!$A$1:$J$2692,COLUMN(BUSINESS!$F1664),0)</f>
        <v>18</v>
      </c>
      <c r="X1664" s="6">
        <f>VLOOKUP($A1664,BUSINESS!$A$1:$J$2692,COLUMN(BUSINESS!$G1664),0)</f>
        <v>0</v>
      </c>
      <c r="Y1664" s="6">
        <f>VLOOKUP($A1664,BUSINESS!$A$1:$J$2692,COLUMN(BUSINESS!$H1664),0)</f>
        <v>231</v>
      </c>
      <c r="Z1664" s="6">
        <f>VLOOKUP($A1664,BUSINESS!$A$1:$J$2692,COLUMN(BUSINESS!$I1664),0)</f>
        <v>0.74399999999999999</v>
      </c>
      <c r="AA1664" s="6">
        <f>VLOOKUP($A1664,BUSINESS!$A$1:$J$2692,COLUMN(BUSINESS!$J1664),0)</f>
        <v>1.1000000000000001</v>
      </c>
      <c r="AB1664" s="5"/>
      <c r="AC1664" s="5"/>
      <c r="AD1664" s="5"/>
      <c r="AE1664" s="5"/>
    </row>
    <row r="1665" spans="1:31" ht="15.75" customHeight="1" x14ac:dyDescent="0.25">
      <c r="A1665" s="6">
        <v>1664</v>
      </c>
      <c r="B1665" s="7" t="str">
        <f>VLOOKUP($A1665,GDP!$A$1:$H$2692,COLUMN(GDP!B1665),0)</f>
        <v>Europe</v>
      </c>
      <c r="C1665" s="8" t="str">
        <f>VLOOKUP($A1665,GDP!$A$1:$H$2692,COLUMN(GDP!C1665),0)</f>
        <v>Slovakia-Europe</v>
      </c>
      <c r="D1665" s="9" t="str">
        <f>VLOOKUP($A1665,GDP!$A$1:$H$2692,COLUMN(GDP!D1665),0)</f>
        <v>2012</v>
      </c>
      <c r="E1665" s="8">
        <f>VLOOKUP($A1665,GDP!$A$1:$H$2692,COLUMN(GDP!E1665),0)</f>
        <v>91347809328</v>
      </c>
      <c r="F1665" s="7">
        <f>VLOOKUP($A1665,GDP!$A$1:$H$2692,COLUMN(GDP!F1665),0)</f>
        <v>7.8E-2</v>
      </c>
      <c r="G1665" s="7">
        <f>VLOOKUP($A1665,GDP!$A$1:$H$2692,COLUMN(GDP!G1665),0)</f>
        <v>1326</v>
      </c>
      <c r="H1665" s="7">
        <f>VLOOKUP($A1665,GDP!$A$1:$H$2692,COLUMN(GDP!H1665),0)</f>
        <v>0</v>
      </c>
      <c r="I1665" s="6">
        <f>VLOOKUP($A1665,ENERGY!$A$1:$F$2692,COLUMN(ENERGY!E1664),0)</f>
        <v>17743</v>
      </c>
      <c r="J1665" s="6">
        <f>VLOOKUP($A1665,ENERGY!$A$1:$F$2692,COLUMN(ENERGY!F1664),0)</f>
        <v>37312</v>
      </c>
      <c r="K1665" s="6">
        <f>VLOOKUP($A1665,'HUMAN RESOURCES'!$A$1:$M$2692,COLUMN('HUMAN RESOURCES'!$E1665),0)</f>
        <v>0.01</v>
      </c>
      <c r="L1665" s="6">
        <f>VLOOKUP($A1665,'HUMAN RESOURCES'!$A$1:$M$2692,COLUMN('HUMAN RESOURCES'!$F1665),0)</f>
        <v>6.0000000000000001E-3</v>
      </c>
      <c r="M1665" s="6">
        <f>VLOOKUP($A1665,'HUMAN RESOURCES'!$A$1:$M$2692,COLUMN('HUMAN RESOURCES'!$G1665),0)</f>
        <v>80</v>
      </c>
      <c r="N1665" s="6">
        <f>VLOOKUP($A1665,'HUMAN RESOURCES'!$A$1:$M$2692,COLUMN('HUMAN RESOURCES'!$H1665),0)</f>
        <v>73</v>
      </c>
      <c r="O1665" s="6">
        <f>VLOOKUP($A1665,'HUMAN RESOURCES'!$A$1:$M$2692,COLUMN('HUMAN RESOURCES'!$I1665),0)</f>
        <v>0.15</v>
      </c>
      <c r="P1665" s="6">
        <f>VLOOKUP($A1665,'HUMAN RESOURCES'!$A$1:$M$2692,COLUMN('HUMAN RESOURCES'!$J1665),0)</f>
        <v>0.72299999999999998</v>
      </c>
      <c r="Q1665" s="6">
        <f>VLOOKUP($A1665,'HUMAN RESOURCES'!$A$1:$M$2692,COLUMN('HUMAN RESOURCES'!$K1665),0)</f>
        <v>0.127</v>
      </c>
      <c r="R1665" s="6">
        <f>VLOOKUP($A1665,'HUMAN RESOURCES'!$A$1:$M$2692,COLUMN('HUMAN RESOURCES'!$L1665),0)</f>
        <v>5407579</v>
      </c>
      <c r="S1665" s="6">
        <f>VLOOKUP($A1665,'HUMAN RESOURCES'!$A$1:$M$2692,COLUMN('HUMAN RESOURCES'!$F1665),0)</f>
        <v>6.0000000000000001E-3</v>
      </c>
      <c r="T1665" s="6">
        <f>VLOOKUP($A1665,TOURISM!$A$1:$F$2692,COLUMN(TOURISM!$E1665),0)</f>
        <v>2365000000</v>
      </c>
      <c r="U1665" s="6">
        <f>VLOOKUP($A1665,TOURISM!$A$1:$F$2692,COLUMN(TOURISM!$F1665),0)</f>
        <v>2307000000</v>
      </c>
      <c r="V1665" s="6">
        <f>VLOOKUP($A1665,BUSINESS!$A$1:$J$2692,COLUMN(BUSINESS!$E1665),0)</f>
        <v>0.47099999999999997</v>
      </c>
      <c r="W1665" s="6">
        <f>VLOOKUP($A1665,BUSINESS!$A$1:$J$2692,COLUMN(BUSINESS!$F1665),0)</f>
        <v>14</v>
      </c>
      <c r="X1665" s="6">
        <f>VLOOKUP($A1665,BUSINESS!$A$1:$J$2692,COLUMN(BUSINESS!$G1665),0)</f>
        <v>43</v>
      </c>
      <c r="Y1665" s="6">
        <f>VLOOKUP($A1665,BUSINESS!$A$1:$J$2692,COLUMN(BUSINESS!$H1665),0)</f>
        <v>207</v>
      </c>
      <c r="Z1665" s="6">
        <f>VLOOKUP($A1665,BUSINESS!$A$1:$J$2692,COLUMN(BUSINESS!$I1665),0)</f>
        <v>0.76700000000000002</v>
      </c>
      <c r="AA1665" s="6">
        <f>VLOOKUP($A1665,BUSINESS!$A$1:$J$2692,COLUMN(BUSINESS!$J1665),0)</f>
        <v>1.119</v>
      </c>
      <c r="AB1665" s="5"/>
      <c r="AC1665" s="5"/>
      <c r="AD1665" s="5"/>
      <c r="AE1665" s="5"/>
    </row>
    <row r="1666" spans="1:31" ht="15.75" customHeight="1" x14ac:dyDescent="0.25">
      <c r="A1666" s="6">
        <v>1665</v>
      </c>
      <c r="B1666" s="7" t="str">
        <f>VLOOKUP($A1666,GDP!$A$1:$H$2692,COLUMN(GDP!B1666),0)</f>
        <v>Europe</v>
      </c>
      <c r="C1666" s="8" t="str">
        <f>VLOOKUP($A1666,GDP!$A$1:$H$2692,COLUMN(GDP!C1666),0)</f>
        <v>Slovenia-Europe</v>
      </c>
      <c r="D1666" s="9" t="str">
        <f>VLOOKUP($A1666,GDP!$A$1:$H$2692,COLUMN(GDP!D1666),0)</f>
        <v>2000</v>
      </c>
      <c r="E1666" s="8">
        <f>VLOOKUP($A1666,GDP!$A$1:$H$2692,COLUMN(GDP!E1666),0)</f>
        <v>19979467790</v>
      </c>
      <c r="F1666" s="7">
        <f>VLOOKUP($A1666,GDP!$A$1:$H$2692,COLUMN(GDP!F1666),0)</f>
        <v>8.3000000000000004E-2</v>
      </c>
      <c r="G1666" s="7">
        <f>VLOOKUP($A1666,GDP!$A$1:$H$2692,COLUMN(GDP!G1666),0)</f>
        <v>831</v>
      </c>
      <c r="H1666" s="7">
        <f>VLOOKUP($A1666,GDP!$A$1:$H$2692,COLUMN(GDP!H1666),0)</f>
        <v>0.158</v>
      </c>
      <c r="I1666" s="6">
        <f>VLOOKUP($A1666,ENERGY!$A$1:$F$2692,COLUMN(ENERGY!E1665),0)</f>
        <v>7143</v>
      </c>
      <c r="J1666" s="6">
        <f>VLOOKUP($A1666,ENERGY!$A$1:$F$2692,COLUMN(ENERGY!F1665),0)</f>
        <v>0</v>
      </c>
      <c r="K1666" s="6">
        <f>VLOOKUP($A1666,'HUMAN RESOURCES'!$A$1:$M$2692,COLUMN('HUMAN RESOURCES'!$E1666),0)</f>
        <v>8.9999999999999993E-3</v>
      </c>
      <c r="L1666" s="6">
        <f>VLOOKUP($A1666,'HUMAN RESOURCES'!$A$1:$M$2692,COLUMN('HUMAN RESOURCES'!$F1666),0)</f>
        <v>5.0000000000000001E-3</v>
      </c>
      <c r="M1666" s="6">
        <f>VLOOKUP($A1666,'HUMAN RESOURCES'!$A$1:$M$2692,COLUMN('HUMAN RESOURCES'!$G1666),0)</f>
        <v>79</v>
      </c>
      <c r="N1666" s="6">
        <f>VLOOKUP($A1666,'HUMAN RESOURCES'!$A$1:$M$2692,COLUMN('HUMAN RESOURCES'!$H1666),0)</f>
        <v>72</v>
      </c>
      <c r="O1666" s="6">
        <f>VLOOKUP($A1666,'HUMAN RESOURCES'!$A$1:$M$2692,COLUMN('HUMAN RESOURCES'!$I1666),0)</f>
        <v>0.159</v>
      </c>
      <c r="P1666" s="6">
        <f>VLOOKUP($A1666,'HUMAN RESOURCES'!$A$1:$M$2692,COLUMN('HUMAN RESOURCES'!$J1666),0)</f>
        <v>0.7</v>
      </c>
      <c r="Q1666" s="6">
        <f>VLOOKUP($A1666,'HUMAN RESOURCES'!$A$1:$M$2692,COLUMN('HUMAN RESOURCES'!$K1666),0)</f>
        <v>0.14099999999999999</v>
      </c>
      <c r="R1666" s="6">
        <f>VLOOKUP($A1666,'HUMAN RESOURCES'!$A$1:$M$2692,COLUMN('HUMAN RESOURCES'!$L1666),0)</f>
        <v>1988925</v>
      </c>
      <c r="S1666" s="6">
        <f>VLOOKUP($A1666,'HUMAN RESOURCES'!$A$1:$M$2692,COLUMN('HUMAN RESOURCES'!$F1666),0)</f>
        <v>5.0000000000000001E-3</v>
      </c>
      <c r="T1666" s="6">
        <f>VLOOKUP($A1666,TOURISM!$A$1:$F$2692,COLUMN(TOURISM!$E1666),0)</f>
        <v>1016000000</v>
      </c>
      <c r="U1666" s="6">
        <f>VLOOKUP($A1666,TOURISM!$A$1:$F$2692,COLUMN(TOURISM!$F1666),0)</f>
        <v>544000000</v>
      </c>
      <c r="V1666" s="6">
        <f>VLOOKUP($A1666,BUSINESS!$A$1:$J$2692,COLUMN(BUSINESS!$E1666),0)</f>
        <v>0</v>
      </c>
      <c r="W1666" s="6">
        <f>VLOOKUP($A1666,BUSINESS!$A$1:$J$2692,COLUMN(BUSINESS!$F1666),0)</f>
        <v>0</v>
      </c>
      <c r="X1666" s="6">
        <f>VLOOKUP($A1666,BUSINESS!$A$1:$J$2692,COLUMN(BUSINESS!$G1666),0)</f>
        <v>0</v>
      </c>
      <c r="Y1666" s="6">
        <f>VLOOKUP($A1666,BUSINESS!$A$1:$J$2692,COLUMN(BUSINESS!$H1666),0)</f>
        <v>0</v>
      </c>
      <c r="Z1666" s="6">
        <f>VLOOKUP($A1666,BUSINESS!$A$1:$J$2692,COLUMN(BUSINESS!$I1666),0)</f>
        <v>0.151</v>
      </c>
      <c r="AA1666" s="6">
        <f>VLOOKUP($A1666,BUSINESS!$A$1:$J$2692,COLUMN(BUSINESS!$J1666),0)</f>
        <v>0.61099999999999999</v>
      </c>
      <c r="AB1666" s="5"/>
      <c r="AC1666" s="5"/>
      <c r="AD1666" s="5"/>
      <c r="AE1666" s="5"/>
    </row>
    <row r="1667" spans="1:31" ht="15.75" customHeight="1" x14ac:dyDescent="0.25">
      <c r="A1667" s="6">
        <v>1666</v>
      </c>
      <c r="B1667" s="7" t="str">
        <f>VLOOKUP($A1667,GDP!$A$1:$H$2692,COLUMN(GDP!B1667),0)</f>
        <v>Europe</v>
      </c>
      <c r="C1667" s="8" t="str">
        <f>VLOOKUP($A1667,GDP!$A$1:$H$2692,COLUMN(GDP!C1667),0)</f>
        <v>Slovenia-Europe</v>
      </c>
      <c r="D1667" s="9" t="str">
        <f>VLOOKUP($A1667,GDP!$A$1:$H$2692,COLUMN(GDP!D1667),0)</f>
        <v>2001</v>
      </c>
      <c r="E1667" s="8">
        <f>VLOOKUP($A1667,GDP!$A$1:$H$2692,COLUMN(GDP!E1667),0)</f>
        <v>20498926981</v>
      </c>
      <c r="F1667" s="7">
        <f>VLOOKUP($A1667,GDP!$A$1:$H$2692,COLUMN(GDP!F1667),0)</f>
        <v>8.5999999999999993E-2</v>
      </c>
      <c r="G1667" s="7">
        <f>VLOOKUP($A1667,GDP!$A$1:$H$2692,COLUMN(GDP!G1667),0)</f>
        <v>883</v>
      </c>
      <c r="H1667" s="7">
        <f>VLOOKUP($A1667,GDP!$A$1:$H$2692,COLUMN(GDP!H1667),0)</f>
        <v>0.151</v>
      </c>
      <c r="I1667" s="6">
        <f>VLOOKUP($A1667,ENERGY!$A$1:$F$2692,COLUMN(ENERGY!E1666),0)</f>
        <v>7249</v>
      </c>
      <c r="J1667" s="6">
        <f>VLOOKUP($A1667,ENERGY!$A$1:$F$2692,COLUMN(ENERGY!F1666),0)</f>
        <v>0</v>
      </c>
      <c r="K1667" s="6">
        <f>VLOOKUP($A1667,'HUMAN RESOURCES'!$A$1:$M$2692,COLUMN('HUMAN RESOURCES'!$E1667),0)</f>
        <v>8.9999999999999993E-3</v>
      </c>
      <c r="L1667" s="6">
        <f>VLOOKUP($A1667,'HUMAN RESOURCES'!$A$1:$M$2692,COLUMN('HUMAN RESOURCES'!$F1667),0)</f>
        <v>4.0000000000000001E-3</v>
      </c>
      <c r="M1667" s="6">
        <f>VLOOKUP($A1667,'HUMAN RESOURCES'!$A$1:$M$2692,COLUMN('HUMAN RESOURCES'!$G1667),0)</f>
        <v>80</v>
      </c>
      <c r="N1667" s="6">
        <f>VLOOKUP($A1667,'HUMAN RESOURCES'!$A$1:$M$2692,COLUMN('HUMAN RESOURCES'!$H1667),0)</f>
        <v>72</v>
      </c>
      <c r="O1667" s="6">
        <f>VLOOKUP($A1667,'HUMAN RESOURCES'!$A$1:$M$2692,COLUMN('HUMAN RESOURCES'!$I1667),0)</f>
        <v>0.155</v>
      </c>
      <c r="P1667" s="6">
        <f>VLOOKUP($A1667,'HUMAN RESOURCES'!$A$1:$M$2692,COLUMN('HUMAN RESOURCES'!$J1667),0)</f>
        <v>0.70099999999999996</v>
      </c>
      <c r="Q1667" s="6">
        <f>VLOOKUP($A1667,'HUMAN RESOURCES'!$A$1:$M$2692,COLUMN('HUMAN RESOURCES'!$K1667),0)</f>
        <v>0.14399999999999999</v>
      </c>
      <c r="R1667" s="6">
        <f>VLOOKUP($A1667,'HUMAN RESOURCES'!$A$1:$M$2692,COLUMN('HUMAN RESOURCES'!$L1667),0)</f>
        <v>1992060</v>
      </c>
      <c r="S1667" s="6">
        <f>VLOOKUP($A1667,'HUMAN RESOURCES'!$A$1:$M$2692,COLUMN('HUMAN RESOURCES'!$F1667),0)</f>
        <v>4.0000000000000001E-3</v>
      </c>
      <c r="T1667" s="6">
        <f>VLOOKUP($A1667,TOURISM!$A$1:$F$2692,COLUMN(TOURISM!$E1667),0)</f>
        <v>1059000000</v>
      </c>
      <c r="U1667" s="6">
        <f>VLOOKUP($A1667,TOURISM!$A$1:$F$2692,COLUMN(TOURISM!$F1667),0)</f>
        <v>560000000</v>
      </c>
      <c r="V1667" s="6">
        <f>VLOOKUP($A1667,BUSINESS!$A$1:$J$2692,COLUMN(BUSINESS!$E1667),0)</f>
        <v>0</v>
      </c>
      <c r="W1667" s="6">
        <f>VLOOKUP($A1667,BUSINESS!$A$1:$J$2692,COLUMN(BUSINESS!$F1667),0)</f>
        <v>0</v>
      </c>
      <c r="X1667" s="6">
        <f>VLOOKUP($A1667,BUSINESS!$A$1:$J$2692,COLUMN(BUSINESS!$G1667),0)</f>
        <v>0</v>
      </c>
      <c r="Y1667" s="6">
        <f>VLOOKUP($A1667,BUSINESS!$A$1:$J$2692,COLUMN(BUSINESS!$H1667),0)</f>
        <v>0</v>
      </c>
      <c r="Z1667" s="6">
        <f>VLOOKUP($A1667,BUSINESS!$A$1:$J$2692,COLUMN(BUSINESS!$I1667),0)</f>
        <v>0.30199999999999999</v>
      </c>
      <c r="AA1667" s="6">
        <f>VLOOKUP($A1667,BUSINESS!$A$1:$J$2692,COLUMN(BUSINESS!$J1667),0)</f>
        <v>0.73899999999999999</v>
      </c>
      <c r="AB1667" s="5"/>
      <c r="AC1667" s="5"/>
      <c r="AD1667" s="5"/>
      <c r="AE1667" s="5"/>
    </row>
    <row r="1668" spans="1:31" ht="15.75" customHeight="1" x14ac:dyDescent="0.25">
      <c r="A1668" s="6">
        <v>1667</v>
      </c>
      <c r="B1668" s="7" t="str">
        <f>VLOOKUP($A1668,GDP!$A$1:$H$2692,COLUMN(GDP!B1668),0)</f>
        <v>Europe</v>
      </c>
      <c r="C1668" s="8" t="str">
        <f>VLOOKUP($A1668,GDP!$A$1:$H$2692,COLUMN(GDP!C1668),0)</f>
        <v>Slovenia-Europe</v>
      </c>
      <c r="D1668" s="9" t="str">
        <f>VLOOKUP($A1668,GDP!$A$1:$H$2692,COLUMN(GDP!D1668),0)</f>
        <v>2002</v>
      </c>
      <c r="E1668" s="8">
        <f>VLOOKUP($A1668,GDP!$A$1:$H$2692,COLUMN(GDP!E1668),0)</f>
        <v>23136352386</v>
      </c>
      <c r="F1668" s="7">
        <f>VLOOKUP($A1668,GDP!$A$1:$H$2692,COLUMN(GDP!F1668),0)</f>
        <v>8.5999999999999993E-2</v>
      </c>
      <c r="G1668" s="7">
        <f>VLOOKUP($A1668,GDP!$A$1:$H$2692,COLUMN(GDP!G1668),0)</f>
        <v>1000</v>
      </c>
      <c r="H1668" s="7">
        <f>VLOOKUP($A1668,GDP!$A$1:$H$2692,COLUMN(GDP!H1668),0)</f>
        <v>0.13200000000000001</v>
      </c>
      <c r="I1668" s="6">
        <f>VLOOKUP($A1668,ENERGY!$A$1:$F$2692,COLUMN(ENERGY!E1667),0)</f>
        <v>7230</v>
      </c>
      <c r="J1668" s="6">
        <f>VLOOKUP($A1668,ENERGY!$A$1:$F$2692,COLUMN(ENERGY!F1667),0)</f>
        <v>15328</v>
      </c>
      <c r="K1668" s="6">
        <f>VLOOKUP($A1668,'HUMAN RESOURCES'!$A$1:$M$2692,COLUMN('HUMAN RESOURCES'!$E1668),0)</f>
        <v>8.9999999999999993E-3</v>
      </c>
      <c r="L1668" s="6">
        <f>VLOOKUP($A1668,'HUMAN RESOURCES'!$A$1:$M$2692,COLUMN('HUMAN RESOURCES'!$F1668),0)</f>
        <v>4.0000000000000001E-3</v>
      </c>
      <c r="M1668" s="6">
        <f>VLOOKUP($A1668,'HUMAN RESOURCES'!$A$1:$M$2692,COLUMN('HUMAN RESOURCES'!$G1668),0)</f>
        <v>80</v>
      </c>
      <c r="N1668" s="6">
        <f>VLOOKUP($A1668,'HUMAN RESOURCES'!$A$1:$M$2692,COLUMN('HUMAN RESOURCES'!$H1668),0)</f>
        <v>72</v>
      </c>
      <c r="O1668" s="6">
        <f>VLOOKUP($A1668,'HUMAN RESOURCES'!$A$1:$M$2692,COLUMN('HUMAN RESOURCES'!$I1668),0)</f>
        <v>0.151</v>
      </c>
      <c r="P1668" s="6">
        <f>VLOOKUP($A1668,'HUMAN RESOURCES'!$A$1:$M$2692,COLUMN('HUMAN RESOURCES'!$J1668),0)</f>
        <v>0.70199999999999996</v>
      </c>
      <c r="Q1668" s="6">
        <f>VLOOKUP($A1668,'HUMAN RESOURCES'!$A$1:$M$2692,COLUMN('HUMAN RESOURCES'!$K1668),0)</f>
        <v>0.14699999999999999</v>
      </c>
      <c r="R1668" s="6">
        <f>VLOOKUP($A1668,'HUMAN RESOURCES'!$A$1:$M$2692,COLUMN('HUMAN RESOURCES'!$L1668),0)</f>
        <v>1994530</v>
      </c>
      <c r="S1668" s="6">
        <f>VLOOKUP($A1668,'HUMAN RESOURCES'!$A$1:$M$2692,COLUMN('HUMAN RESOURCES'!$F1668),0)</f>
        <v>4.0000000000000001E-3</v>
      </c>
      <c r="T1668" s="6">
        <f>VLOOKUP($A1668,TOURISM!$A$1:$F$2692,COLUMN(TOURISM!$E1668),0)</f>
        <v>1152000000</v>
      </c>
      <c r="U1668" s="6">
        <f>VLOOKUP($A1668,TOURISM!$A$1:$F$2692,COLUMN(TOURISM!$F1668),0)</f>
        <v>647000000</v>
      </c>
      <c r="V1668" s="6">
        <f>VLOOKUP($A1668,BUSINESS!$A$1:$J$2692,COLUMN(BUSINESS!$E1668),0)</f>
        <v>0</v>
      </c>
      <c r="W1668" s="6">
        <f>VLOOKUP($A1668,BUSINESS!$A$1:$J$2692,COLUMN(BUSINESS!$F1668),0)</f>
        <v>0</v>
      </c>
      <c r="X1668" s="6">
        <f>VLOOKUP($A1668,BUSINESS!$A$1:$J$2692,COLUMN(BUSINESS!$G1668),0)</f>
        <v>0</v>
      </c>
      <c r="Y1668" s="6">
        <f>VLOOKUP($A1668,BUSINESS!$A$1:$J$2692,COLUMN(BUSINESS!$H1668),0)</f>
        <v>0</v>
      </c>
      <c r="Z1668" s="6">
        <f>VLOOKUP($A1668,BUSINESS!$A$1:$J$2692,COLUMN(BUSINESS!$I1668),0)</f>
        <v>0.27800000000000002</v>
      </c>
      <c r="AA1668" s="6">
        <f>VLOOKUP($A1668,BUSINESS!$A$1:$J$2692,COLUMN(BUSINESS!$J1668),0)</f>
        <v>0.83799999999999997</v>
      </c>
      <c r="AB1668" s="5"/>
      <c r="AC1668" s="5"/>
      <c r="AD1668" s="5"/>
      <c r="AE1668" s="5"/>
    </row>
    <row r="1669" spans="1:31" ht="15.75" customHeight="1" x14ac:dyDescent="0.25">
      <c r="A1669" s="6">
        <v>1668</v>
      </c>
      <c r="B1669" s="7" t="str">
        <f>VLOOKUP($A1669,GDP!$A$1:$H$2692,COLUMN(GDP!B1669),0)</f>
        <v>Europe</v>
      </c>
      <c r="C1669" s="8" t="str">
        <f>VLOOKUP($A1669,GDP!$A$1:$H$2692,COLUMN(GDP!C1669),0)</f>
        <v>Slovenia-Europe</v>
      </c>
      <c r="D1669" s="9" t="str">
        <f>VLOOKUP($A1669,GDP!$A$1:$H$2692,COLUMN(GDP!D1669),0)</f>
        <v>2003</v>
      </c>
      <c r="E1669" s="8">
        <f>VLOOKUP($A1669,GDP!$A$1:$H$2692,COLUMN(GDP!E1669),0)</f>
        <v>29152072068</v>
      </c>
      <c r="F1669" s="7">
        <f>VLOOKUP($A1669,GDP!$A$1:$H$2692,COLUMN(GDP!F1669),0)</f>
        <v>8.5999999999999993E-2</v>
      </c>
      <c r="G1669" s="7">
        <f>VLOOKUP($A1669,GDP!$A$1:$H$2692,COLUMN(GDP!G1669),0)</f>
        <v>1263</v>
      </c>
      <c r="H1669" s="7">
        <f>VLOOKUP($A1669,GDP!$A$1:$H$2692,COLUMN(GDP!H1669),0)</f>
        <v>0.108</v>
      </c>
      <c r="I1669" s="6">
        <f>VLOOKUP($A1669,ENERGY!$A$1:$F$2692,COLUMN(ENERGY!E1668),0)</f>
        <v>7097</v>
      </c>
      <c r="J1669" s="6">
        <f>VLOOKUP($A1669,ENERGY!$A$1:$F$2692,COLUMN(ENERGY!F1668),0)</f>
        <v>15310</v>
      </c>
      <c r="K1669" s="6">
        <f>VLOOKUP($A1669,'HUMAN RESOURCES'!$A$1:$M$2692,COLUMN('HUMAN RESOURCES'!$E1669),0)</f>
        <v>8.9999999999999993E-3</v>
      </c>
      <c r="L1669" s="6">
        <f>VLOOKUP($A1669,'HUMAN RESOURCES'!$A$1:$M$2692,COLUMN('HUMAN RESOURCES'!$F1669),0)</f>
        <v>4.0000000000000001E-3</v>
      </c>
      <c r="M1669" s="6">
        <f>VLOOKUP($A1669,'HUMAN RESOURCES'!$A$1:$M$2692,COLUMN('HUMAN RESOURCES'!$G1669),0)</f>
        <v>81</v>
      </c>
      <c r="N1669" s="6">
        <f>VLOOKUP($A1669,'HUMAN RESOURCES'!$A$1:$M$2692,COLUMN('HUMAN RESOURCES'!$H1669),0)</f>
        <v>73</v>
      </c>
      <c r="O1669" s="6">
        <f>VLOOKUP($A1669,'HUMAN RESOURCES'!$A$1:$M$2692,COLUMN('HUMAN RESOURCES'!$I1669),0)</f>
        <v>0.14699999999999999</v>
      </c>
      <c r="P1669" s="6">
        <f>VLOOKUP($A1669,'HUMAN RESOURCES'!$A$1:$M$2692,COLUMN('HUMAN RESOURCES'!$J1669),0)</f>
        <v>0.70299999999999996</v>
      </c>
      <c r="Q1669" s="6">
        <f>VLOOKUP($A1669,'HUMAN RESOURCES'!$A$1:$M$2692,COLUMN('HUMAN RESOURCES'!$K1669),0)</f>
        <v>0.15</v>
      </c>
      <c r="R1669" s="6">
        <f>VLOOKUP($A1669,'HUMAN RESOURCES'!$A$1:$M$2692,COLUMN('HUMAN RESOURCES'!$L1669),0)</f>
        <v>1995733</v>
      </c>
      <c r="S1669" s="6">
        <f>VLOOKUP($A1669,'HUMAN RESOURCES'!$A$1:$M$2692,COLUMN('HUMAN RESOURCES'!$F1669),0)</f>
        <v>4.0000000000000001E-3</v>
      </c>
      <c r="T1669" s="6">
        <f>VLOOKUP($A1669,TOURISM!$A$1:$F$2692,COLUMN(TOURISM!$E1669),0)</f>
        <v>1427000000</v>
      </c>
      <c r="U1669" s="6">
        <f>VLOOKUP($A1669,TOURISM!$A$1:$F$2692,COLUMN(TOURISM!$F1669),0)</f>
        <v>805000000</v>
      </c>
      <c r="V1669" s="6">
        <f>VLOOKUP($A1669,BUSINESS!$A$1:$J$2692,COLUMN(BUSINESS!$E1669),0)</f>
        <v>0</v>
      </c>
      <c r="W1669" s="6">
        <f>VLOOKUP($A1669,BUSINESS!$A$1:$J$2692,COLUMN(BUSINESS!$F1669),0)</f>
        <v>60</v>
      </c>
      <c r="X1669" s="6">
        <f>VLOOKUP($A1669,BUSINESS!$A$1:$J$2692,COLUMN(BUSINESS!$G1669),0)</f>
        <v>0</v>
      </c>
      <c r="Y1669" s="6">
        <f>VLOOKUP($A1669,BUSINESS!$A$1:$J$2692,COLUMN(BUSINESS!$H1669),0)</f>
        <v>0</v>
      </c>
      <c r="Z1669" s="6">
        <f>VLOOKUP($A1669,BUSINESS!$A$1:$J$2692,COLUMN(BUSINESS!$I1669),0)</f>
        <v>0.31900000000000001</v>
      </c>
      <c r="AA1669" s="6">
        <f>VLOOKUP($A1669,BUSINESS!$A$1:$J$2692,COLUMN(BUSINESS!$J1669),0)</f>
        <v>0.873</v>
      </c>
      <c r="AB1669" s="5"/>
      <c r="AC1669" s="5"/>
      <c r="AD1669" s="5"/>
      <c r="AE1669" s="5"/>
    </row>
    <row r="1670" spans="1:31" ht="15.75" customHeight="1" x14ac:dyDescent="0.25">
      <c r="A1670" s="6">
        <v>1669</v>
      </c>
      <c r="B1670" s="7" t="str">
        <f>VLOOKUP($A1670,GDP!$A$1:$H$2692,COLUMN(GDP!B1670),0)</f>
        <v>Europe</v>
      </c>
      <c r="C1670" s="8" t="str">
        <f>VLOOKUP($A1670,GDP!$A$1:$H$2692,COLUMN(GDP!C1670),0)</f>
        <v>Slovenia-Europe</v>
      </c>
      <c r="D1670" s="9" t="str">
        <f>VLOOKUP($A1670,GDP!$A$1:$H$2692,COLUMN(GDP!D1670),0)</f>
        <v>2004</v>
      </c>
      <c r="E1670" s="8">
        <f>VLOOKUP($A1670,GDP!$A$1:$H$2692,COLUMN(GDP!E1670),0)</f>
        <v>33837749815</v>
      </c>
      <c r="F1670" s="7">
        <f>VLOOKUP($A1670,GDP!$A$1:$H$2692,COLUMN(GDP!F1670),0)</f>
        <v>8.3000000000000004E-2</v>
      </c>
      <c r="G1670" s="7">
        <f>VLOOKUP($A1670,GDP!$A$1:$H$2692,COLUMN(GDP!G1670),0)</f>
        <v>1415</v>
      </c>
      <c r="H1670" s="7">
        <f>VLOOKUP($A1670,GDP!$A$1:$H$2692,COLUMN(GDP!H1670),0)</f>
        <v>8.6999999999999994E-2</v>
      </c>
      <c r="I1670" s="6">
        <f>VLOOKUP($A1670,ENERGY!$A$1:$F$2692,COLUMN(ENERGY!E1669),0)</f>
        <v>7740</v>
      </c>
      <c r="J1670" s="6">
        <f>VLOOKUP($A1670,ENERGY!$A$1:$F$2692,COLUMN(ENERGY!F1669),0)</f>
        <v>17180</v>
      </c>
      <c r="K1670" s="6">
        <f>VLOOKUP($A1670,'HUMAN RESOURCES'!$A$1:$M$2692,COLUMN('HUMAN RESOURCES'!$E1670),0)</f>
        <v>8.9999999999999993E-3</v>
      </c>
      <c r="L1670" s="6">
        <f>VLOOKUP($A1670,'HUMAN RESOURCES'!$A$1:$M$2692,COLUMN('HUMAN RESOURCES'!$F1670),0)</f>
        <v>4.0000000000000001E-3</v>
      </c>
      <c r="M1670" s="6">
        <f>VLOOKUP($A1670,'HUMAN RESOURCES'!$A$1:$M$2692,COLUMN('HUMAN RESOURCES'!$G1670),0)</f>
        <v>81</v>
      </c>
      <c r="N1670" s="6">
        <f>VLOOKUP($A1670,'HUMAN RESOURCES'!$A$1:$M$2692,COLUMN('HUMAN RESOURCES'!$H1670),0)</f>
        <v>74</v>
      </c>
      <c r="O1670" s="6">
        <f>VLOOKUP($A1670,'HUMAN RESOURCES'!$A$1:$M$2692,COLUMN('HUMAN RESOURCES'!$I1670),0)</f>
        <v>0.14399999999999999</v>
      </c>
      <c r="P1670" s="6">
        <f>VLOOKUP($A1670,'HUMAN RESOURCES'!$A$1:$M$2692,COLUMN('HUMAN RESOURCES'!$J1670),0)</f>
        <v>0.70299999999999996</v>
      </c>
      <c r="Q1670" s="6">
        <f>VLOOKUP($A1670,'HUMAN RESOURCES'!$A$1:$M$2692,COLUMN('HUMAN RESOURCES'!$K1670),0)</f>
        <v>0.153</v>
      </c>
      <c r="R1670" s="6">
        <f>VLOOKUP($A1670,'HUMAN RESOURCES'!$A$1:$M$2692,COLUMN('HUMAN RESOURCES'!$L1670),0)</f>
        <v>1997012</v>
      </c>
      <c r="S1670" s="6">
        <f>VLOOKUP($A1670,'HUMAN RESOURCES'!$A$1:$M$2692,COLUMN('HUMAN RESOURCES'!$F1670),0)</f>
        <v>4.0000000000000001E-3</v>
      </c>
      <c r="T1670" s="6">
        <f>VLOOKUP($A1670,TOURISM!$A$1:$F$2692,COLUMN(TOURISM!$E1670),0)</f>
        <v>1725000000</v>
      </c>
      <c r="U1670" s="6">
        <f>VLOOKUP($A1670,TOURISM!$A$1:$F$2692,COLUMN(TOURISM!$F1670),0)</f>
        <v>937000000</v>
      </c>
      <c r="V1670" s="6">
        <f>VLOOKUP($A1670,BUSINESS!$A$1:$J$2692,COLUMN(BUSINESS!$E1670),0)</f>
        <v>0</v>
      </c>
      <c r="W1670" s="6">
        <f>VLOOKUP($A1670,BUSINESS!$A$1:$J$2692,COLUMN(BUSINESS!$F1670),0)</f>
        <v>60</v>
      </c>
      <c r="X1670" s="6">
        <f>VLOOKUP($A1670,BUSINESS!$A$1:$J$2692,COLUMN(BUSINESS!$G1670),0)</f>
        <v>0</v>
      </c>
      <c r="Y1670" s="6">
        <f>VLOOKUP($A1670,BUSINESS!$A$1:$J$2692,COLUMN(BUSINESS!$H1670),0)</f>
        <v>0</v>
      </c>
      <c r="Z1670" s="6">
        <f>VLOOKUP($A1670,BUSINESS!$A$1:$J$2692,COLUMN(BUSINESS!$I1670),0)</f>
        <v>0.40799999999999997</v>
      </c>
      <c r="AA1670" s="6">
        <f>VLOOKUP($A1670,BUSINESS!$A$1:$J$2692,COLUMN(BUSINESS!$J1670),0)</f>
        <v>0.92700000000000005</v>
      </c>
      <c r="AB1670" s="5"/>
      <c r="AC1670" s="5"/>
      <c r="AD1670" s="5"/>
      <c r="AE1670" s="5"/>
    </row>
    <row r="1671" spans="1:31" ht="15.75" customHeight="1" x14ac:dyDescent="0.25">
      <c r="A1671" s="6">
        <v>1670</v>
      </c>
      <c r="B1671" s="7" t="str">
        <f>VLOOKUP($A1671,GDP!$A$1:$H$2692,COLUMN(GDP!B1671),0)</f>
        <v>Europe</v>
      </c>
      <c r="C1671" s="8" t="str">
        <f>VLOOKUP($A1671,GDP!$A$1:$H$2692,COLUMN(GDP!C1671),0)</f>
        <v>Slovenia-Europe</v>
      </c>
      <c r="D1671" s="9" t="str">
        <f>VLOOKUP($A1671,GDP!$A$1:$H$2692,COLUMN(GDP!D1671),0)</f>
        <v>2005</v>
      </c>
      <c r="E1671" s="8">
        <f>VLOOKUP($A1671,GDP!$A$1:$H$2692,COLUMN(GDP!E1671),0)</f>
        <v>35717733757</v>
      </c>
      <c r="F1671" s="7">
        <f>VLOOKUP($A1671,GDP!$A$1:$H$2692,COLUMN(GDP!F1671),0)</f>
        <v>8.4000000000000005E-2</v>
      </c>
      <c r="G1671" s="7">
        <f>VLOOKUP($A1671,GDP!$A$1:$H$2692,COLUMN(GDP!G1671),0)</f>
        <v>1494</v>
      </c>
      <c r="H1671" s="7">
        <f>VLOOKUP($A1671,GDP!$A$1:$H$2692,COLUMN(GDP!H1671),0)</f>
        <v>7.8E-2</v>
      </c>
      <c r="I1671" s="6">
        <f>VLOOKUP($A1671,ENERGY!$A$1:$F$2692,COLUMN(ENERGY!E1670),0)</f>
        <v>7321</v>
      </c>
      <c r="J1671" s="6">
        <f>VLOOKUP($A1671,ENERGY!$A$1:$F$2692,COLUMN(ENERGY!F1670),0)</f>
        <v>16212</v>
      </c>
      <c r="K1671" s="6">
        <f>VLOOKUP($A1671,'HUMAN RESOURCES'!$A$1:$M$2692,COLUMN('HUMAN RESOURCES'!$E1671),0)</f>
        <v>8.9999999999999993E-3</v>
      </c>
      <c r="L1671" s="6">
        <f>VLOOKUP($A1671,'HUMAN RESOURCES'!$A$1:$M$2692,COLUMN('HUMAN RESOURCES'!$F1671),0)</f>
        <v>4.0000000000000001E-3</v>
      </c>
      <c r="M1671" s="6">
        <f>VLOOKUP($A1671,'HUMAN RESOURCES'!$A$1:$M$2692,COLUMN('HUMAN RESOURCES'!$G1671),0)</f>
        <v>81</v>
      </c>
      <c r="N1671" s="6">
        <f>VLOOKUP($A1671,'HUMAN RESOURCES'!$A$1:$M$2692,COLUMN('HUMAN RESOURCES'!$H1671),0)</f>
        <v>74</v>
      </c>
      <c r="O1671" s="6">
        <f>VLOOKUP($A1671,'HUMAN RESOURCES'!$A$1:$M$2692,COLUMN('HUMAN RESOURCES'!$I1671),0)</f>
        <v>0.14199999999999999</v>
      </c>
      <c r="P1671" s="6">
        <f>VLOOKUP($A1671,'HUMAN RESOURCES'!$A$1:$M$2692,COLUMN('HUMAN RESOURCES'!$J1671),0)</f>
        <v>0.70299999999999996</v>
      </c>
      <c r="Q1671" s="6">
        <f>VLOOKUP($A1671,'HUMAN RESOURCES'!$A$1:$M$2692,COLUMN('HUMAN RESOURCES'!$K1671),0)</f>
        <v>0.155</v>
      </c>
      <c r="R1671" s="6">
        <f>VLOOKUP($A1671,'HUMAN RESOURCES'!$A$1:$M$2692,COLUMN('HUMAN RESOURCES'!$L1671),0)</f>
        <v>2000474</v>
      </c>
      <c r="S1671" s="6">
        <f>VLOOKUP($A1671,'HUMAN RESOURCES'!$A$1:$M$2692,COLUMN('HUMAN RESOURCES'!$F1671),0)</f>
        <v>4.0000000000000001E-3</v>
      </c>
      <c r="T1671" s="6">
        <f>VLOOKUP($A1671,TOURISM!$A$1:$F$2692,COLUMN(TOURISM!$E1671),0)</f>
        <v>1894000000</v>
      </c>
      <c r="U1671" s="6">
        <f>VLOOKUP($A1671,TOURISM!$A$1:$F$2692,COLUMN(TOURISM!$F1671),0)</f>
        <v>1019000000</v>
      </c>
      <c r="V1671" s="6">
        <f>VLOOKUP($A1671,BUSINESS!$A$1:$J$2692,COLUMN(BUSINESS!$E1671),0)</f>
        <v>0.39200000000000002</v>
      </c>
      <c r="W1671" s="6">
        <f>VLOOKUP($A1671,BUSINESS!$A$1:$J$2692,COLUMN(BUSINESS!$F1671),0)</f>
        <v>60</v>
      </c>
      <c r="X1671" s="6">
        <f>VLOOKUP($A1671,BUSINESS!$A$1:$J$2692,COLUMN(BUSINESS!$G1671),0)</f>
        <v>0</v>
      </c>
      <c r="Y1671" s="6">
        <f>VLOOKUP($A1671,BUSINESS!$A$1:$J$2692,COLUMN(BUSINESS!$H1671),0)</f>
        <v>260</v>
      </c>
      <c r="Z1671" s="6">
        <f>VLOOKUP($A1671,BUSINESS!$A$1:$J$2692,COLUMN(BUSINESS!$I1671),0)</f>
        <v>0.46800000000000003</v>
      </c>
      <c r="AA1671" s="6">
        <f>VLOOKUP($A1671,BUSINESS!$A$1:$J$2692,COLUMN(BUSINESS!$J1671),0)</f>
        <v>0.879</v>
      </c>
      <c r="AB1671" s="5"/>
      <c r="AC1671" s="5"/>
      <c r="AD1671" s="5"/>
      <c r="AE1671" s="5"/>
    </row>
    <row r="1672" spans="1:31" ht="15.75" customHeight="1" x14ac:dyDescent="0.25">
      <c r="A1672" s="6">
        <v>1671</v>
      </c>
      <c r="B1672" s="7" t="str">
        <f>VLOOKUP($A1672,GDP!$A$1:$H$2692,COLUMN(GDP!B1672),0)</f>
        <v>Europe</v>
      </c>
      <c r="C1672" s="8" t="str">
        <f>VLOOKUP($A1672,GDP!$A$1:$H$2692,COLUMN(GDP!C1672),0)</f>
        <v>Slovenia-Europe</v>
      </c>
      <c r="D1672" s="9" t="str">
        <f>VLOOKUP($A1672,GDP!$A$1:$H$2692,COLUMN(GDP!D1672),0)</f>
        <v>2006</v>
      </c>
      <c r="E1672" s="8">
        <f>VLOOKUP($A1672,GDP!$A$1:$H$2692,COLUMN(GDP!E1672),0)</f>
        <v>38945146500</v>
      </c>
      <c r="F1672" s="7">
        <f>VLOOKUP($A1672,GDP!$A$1:$H$2692,COLUMN(GDP!F1672),0)</f>
        <v>8.3000000000000004E-2</v>
      </c>
      <c r="G1672" s="7">
        <f>VLOOKUP($A1672,GDP!$A$1:$H$2692,COLUMN(GDP!G1672),0)</f>
        <v>1610</v>
      </c>
      <c r="H1672" s="7">
        <f>VLOOKUP($A1672,GDP!$A$1:$H$2692,COLUMN(GDP!H1672),0)</f>
        <v>7.3999999999999996E-2</v>
      </c>
      <c r="I1672" s="6">
        <f>VLOOKUP($A1672,ENERGY!$A$1:$F$2692,COLUMN(ENERGY!E1671),0)</f>
        <v>7321</v>
      </c>
      <c r="J1672" s="6">
        <f>VLOOKUP($A1672,ENERGY!$A$1:$F$2692,COLUMN(ENERGY!F1671),0)</f>
        <v>16245</v>
      </c>
      <c r="K1672" s="6">
        <f>VLOOKUP($A1672,'HUMAN RESOURCES'!$A$1:$M$2692,COLUMN('HUMAN RESOURCES'!$E1672),0)</f>
        <v>8.9999999999999993E-3</v>
      </c>
      <c r="L1672" s="6">
        <f>VLOOKUP($A1672,'HUMAN RESOURCES'!$A$1:$M$2692,COLUMN('HUMAN RESOURCES'!$F1672),0)</f>
        <v>3.0000000000000001E-3</v>
      </c>
      <c r="M1672" s="6">
        <f>VLOOKUP($A1672,'HUMAN RESOURCES'!$A$1:$M$2692,COLUMN('HUMAN RESOURCES'!$G1672),0)</f>
        <v>82</v>
      </c>
      <c r="N1672" s="6">
        <f>VLOOKUP($A1672,'HUMAN RESOURCES'!$A$1:$M$2692,COLUMN('HUMAN RESOURCES'!$H1672),0)</f>
        <v>75</v>
      </c>
      <c r="O1672" s="6">
        <f>VLOOKUP($A1672,'HUMAN RESOURCES'!$A$1:$M$2692,COLUMN('HUMAN RESOURCES'!$I1672),0)</f>
        <v>0.14000000000000001</v>
      </c>
      <c r="P1672" s="6">
        <f>VLOOKUP($A1672,'HUMAN RESOURCES'!$A$1:$M$2692,COLUMN('HUMAN RESOURCES'!$J1672),0)</f>
        <v>0.70199999999999996</v>
      </c>
      <c r="Q1672" s="6">
        <f>VLOOKUP($A1672,'HUMAN RESOURCES'!$A$1:$M$2692,COLUMN('HUMAN RESOURCES'!$K1672),0)</f>
        <v>0.158</v>
      </c>
      <c r="R1672" s="6">
        <f>VLOOKUP($A1672,'HUMAN RESOURCES'!$A$1:$M$2692,COLUMN('HUMAN RESOURCES'!$L1672),0)</f>
        <v>2006868</v>
      </c>
      <c r="S1672" s="6">
        <f>VLOOKUP($A1672,'HUMAN RESOURCES'!$A$1:$M$2692,COLUMN('HUMAN RESOURCES'!$F1672),0)</f>
        <v>3.0000000000000001E-3</v>
      </c>
      <c r="T1672" s="6">
        <f>VLOOKUP($A1672,TOURISM!$A$1:$F$2692,COLUMN(TOURISM!$E1672),0)</f>
        <v>2074000000</v>
      </c>
      <c r="U1672" s="6">
        <f>VLOOKUP($A1672,TOURISM!$A$1:$F$2692,COLUMN(TOURISM!$F1672),0)</f>
        <v>1058000000</v>
      </c>
      <c r="V1672" s="6">
        <f>VLOOKUP($A1672,BUSINESS!$A$1:$J$2692,COLUMN(BUSINESS!$E1672),0)</f>
        <v>0.39200000000000002</v>
      </c>
      <c r="W1672" s="6">
        <f>VLOOKUP($A1672,BUSINESS!$A$1:$J$2692,COLUMN(BUSINESS!$F1672),0)</f>
        <v>60</v>
      </c>
      <c r="X1672" s="6">
        <f>VLOOKUP($A1672,BUSINESS!$A$1:$J$2692,COLUMN(BUSINESS!$G1672),0)</f>
        <v>0</v>
      </c>
      <c r="Y1672" s="6">
        <f>VLOOKUP($A1672,BUSINESS!$A$1:$J$2692,COLUMN(BUSINESS!$H1672),0)</f>
        <v>260</v>
      </c>
      <c r="Z1672" s="6">
        <f>VLOOKUP($A1672,BUSINESS!$A$1:$J$2692,COLUMN(BUSINESS!$I1672),0)</f>
        <v>0.54</v>
      </c>
      <c r="AA1672" s="6">
        <f>VLOOKUP($A1672,BUSINESS!$A$1:$J$2692,COLUMN(BUSINESS!$J1672),0)</f>
        <v>0.90600000000000003</v>
      </c>
      <c r="AB1672" s="5"/>
      <c r="AC1672" s="5"/>
      <c r="AD1672" s="5"/>
      <c r="AE1672" s="5"/>
    </row>
    <row r="1673" spans="1:31" ht="15.75" customHeight="1" x14ac:dyDescent="0.25">
      <c r="A1673" s="6">
        <v>1672</v>
      </c>
      <c r="B1673" s="7" t="str">
        <f>VLOOKUP($A1673,GDP!$A$1:$H$2692,COLUMN(GDP!B1673),0)</f>
        <v>Europe</v>
      </c>
      <c r="C1673" s="8" t="str">
        <f>VLOOKUP($A1673,GDP!$A$1:$H$2692,COLUMN(GDP!C1673),0)</f>
        <v>Slovenia-Europe</v>
      </c>
      <c r="D1673" s="9" t="str">
        <f>VLOOKUP($A1673,GDP!$A$1:$H$2692,COLUMN(GDP!D1673),0)</f>
        <v>2007</v>
      </c>
      <c r="E1673" s="8">
        <f>VLOOKUP($A1673,GDP!$A$1:$H$2692,COLUMN(GDP!E1673),0)</f>
        <v>47349639895</v>
      </c>
      <c r="F1673" s="7">
        <f>VLOOKUP($A1673,GDP!$A$1:$H$2692,COLUMN(GDP!F1673),0)</f>
        <v>7.9000000000000001E-2</v>
      </c>
      <c r="G1673" s="7">
        <f>VLOOKUP($A1673,GDP!$A$1:$H$2692,COLUMN(GDP!G1673),0)</f>
        <v>1850</v>
      </c>
      <c r="H1673" s="7">
        <f>VLOOKUP($A1673,GDP!$A$1:$H$2692,COLUMN(GDP!H1673),0)</f>
        <v>5.8999999999999997E-2</v>
      </c>
      <c r="I1673" s="6">
        <f>VLOOKUP($A1673,ENERGY!$A$1:$F$2692,COLUMN(ENERGY!E1672),0)</f>
        <v>7293</v>
      </c>
      <c r="J1673" s="6">
        <f>VLOOKUP($A1673,ENERGY!$A$1:$F$2692,COLUMN(ENERGY!F1672),0)</f>
        <v>15867</v>
      </c>
      <c r="K1673" s="6">
        <f>VLOOKUP($A1673,'HUMAN RESOURCES'!$A$1:$M$2692,COLUMN('HUMAN RESOURCES'!$E1673),0)</f>
        <v>0.01</v>
      </c>
      <c r="L1673" s="6">
        <f>VLOOKUP($A1673,'HUMAN RESOURCES'!$A$1:$M$2692,COLUMN('HUMAN RESOURCES'!$F1673),0)</f>
        <v>3.0000000000000001E-3</v>
      </c>
      <c r="M1673" s="6">
        <f>VLOOKUP($A1673,'HUMAN RESOURCES'!$A$1:$M$2692,COLUMN('HUMAN RESOURCES'!$G1673),0)</f>
        <v>82</v>
      </c>
      <c r="N1673" s="6">
        <f>VLOOKUP($A1673,'HUMAN RESOURCES'!$A$1:$M$2692,COLUMN('HUMAN RESOURCES'!$H1673),0)</f>
        <v>75</v>
      </c>
      <c r="O1673" s="6">
        <f>VLOOKUP($A1673,'HUMAN RESOURCES'!$A$1:$M$2692,COLUMN('HUMAN RESOURCES'!$I1673),0)</f>
        <v>0.14000000000000001</v>
      </c>
      <c r="P1673" s="6">
        <f>VLOOKUP($A1673,'HUMAN RESOURCES'!$A$1:$M$2692,COLUMN('HUMAN RESOURCES'!$J1673),0)</f>
        <v>0.7</v>
      </c>
      <c r="Q1673" s="6">
        <f>VLOOKUP($A1673,'HUMAN RESOURCES'!$A$1:$M$2692,COLUMN('HUMAN RESOURCES'!$K1673),0)</f>
        <v>0.16</v>
      </c>
      <c r="R1673" s="6">
        <f>VLOOKUP($A1673,'HUMAN RESOURCES'!$A$1:$M$2692,COLUMN('HUMAN RESOURCES'!$L1673),0)</f>
        <v>2018122</v>
      </c>
      <c r="S1673" s="6">
        <f>VLOOKUP($A1673,'HUMAN RESOURCES'!$A$1:$M$2692,COLUMN('HUMAN RESOURCES'!$F1673),0)</f>
        <v>3.0000000000000001E-3</v>
      </c>
      <c r="T1673" s="6">
        <f>VLOOKUP($A1673,TOURISM!$A$1:$F$2692,COLUMN(TOURISM!$E1673),0)</f>
        <v>2465000000</v>
      </c>
      <c r="U1673" s="6">
        <f>VLOOKUP($A1673,TOURISM!$A$1:$F$2692,COLUMN(TOURISM!$F1673),0)</f>
        <v>1260000000</v>
      </c>
      <c r="V1673" s="6">
        <f>VLOOKUP($A1673,BUSINESS!$A$1:$J$2692,COLUMN(BUSINESS!$E1673),0)</f>
        <v>0.38400000000000001</v>
      </c>
      <c r="W1673" s="6">
        <f>VLOOKUP($A1673,BUSINESS!$A$1:$J$2692,COLUMN(BUSINESS!$F1673),0)</f>
        <v>60</v>
      </c>
      <c r="X1673" s="6">
        <f>VLOOKUP($A1673,BUSINESS!$A$1:$J$2692,COLUMN(BUSINESS!$G1673),0)</f>
        <v>0</v>
      </c>
      <c r="Y1673" s="6">
        <f>VLOOKUP($A1673,BUSINESS!$A$1:$J$2692,COLUMN(BUSINESS!$H1673),0)</f>
        <v>260</v>
      </c>
      <c r="Z1673" s="6">
        <f>VLOOKUP($A1673,BUSINESS!$A$1:$J$2692,COLUMN(BUSINESS!$I1673),0)</f>
        <v>0.56699999999999995</v>
      </c>
      <c r="AA1673" s="6">
        <f>VLOOKUP($A1673,BUSINESS!$A$1:$J$2692,COLUMN(BUSINESS!$J1673),0)</f>
        <v>0.95499999999999996</v>
      </c>
      <c r="AB1673" s="5"/>
      <c r="AC1673" s="5"/>
      <c r="AD1673" s="5"/>
      <c r="AE1673" s="5"/>
    </row>
    <row r="1674" spans="1:31" ht="15.75" customHeight="1" x14ac:dyDescent="0.25">
      <c r="A1674" s="6">
        <v>1673</v>
      </c>
      <c r="B1674" s="7" t="str">
        <f>VLOOKUP($A1674,GDP!$A$1:$H$2692,COLUMN(GDP!B1674),0)</f>
        <v>Europe</v>
      </c>
      <c r="C1674" s="8" t="str">
        <f>VLOOKUP($A1674,GDP!$A$1:$H$2692,COLUMN(GDP!C1674),0)</f>
        <v>Slovenia-Europe</v>
      </c>
      <c r="D1674" s="9" t="str">
        <f>VLOOKUP($A1674,GDP!$A$1:$H$2692,COLUMN(GDP!D1674),0)</f>
        <v>2008</v>
      </c>
      <c r="E1674" s="8">
        <f>VLOOKUP($A1674,GDP!$A$1:$H$2692,COLUMN(GDP!E1674),0)</f>
        <v>54554616826</v>
      </c>
      <c r="F1674" s="7">
        <f>VLOOKUP($A1674,GDP!$A$1:$H$2692,COLUMN(GDP!F1674),0)</f>
        <v>8.3000000000000004E-2</v>
      </c>
      <c r="G1674" s="7">
        <f>VLOOKUP($A1674,GDP!$A$1:$H$2692,COLUMN(GDP!G1674),0)</f>
        <v>2265</v>
      </c>
      <c r="H1674" s="7">
        <f>VLOOKUP($A1674,GDP!$A$1:$H$2692,COLUMN(GDP!H1674),0)</f>
        <v>6.7000000000000004E-2</v>
      </c>
      <c r="I1674" s="6">
        <f>VLOOKUP($A1674,ENERGY!$A$1:$F$2692,COLUMN(ENERGY!E1673),0)</f>
        <v>7131</v>
      </c>
      <c r="J1674" s="6">
        <f>VLOOKUP($A1674,ENERGY!$A$1:$F$2692,COLUMN(ENERGY!F1673),0)</f>
        <v>15746</v>
      </c>
      <c r="K1674" s="6">
        <f>VLOOKUP($A1674,'HUMAN RESOURCES'!$A$1:$M$2692,COLUMN('HUMAN RESOURCES'!$E1674),0)</f>
        <v>1.0999999999999999E-2</v>
      </c>
      <c r="L1674" s="6">
        <f>VLOOKUP($A1674,'HUMAN RESOURCES'!$A$1:$M$2692,COLUMN('HUMAN RESOURCES'!$F1674),0)</f>
        <v>3.0000000000000001E-3</v>
      </c>
      <c r="M1674" s="6">
        <f>VLOOKUP($A1674,'HUMAN RESOURCES'!$A$1:$M$2692,COLUMN('HUMAN RESOURCES'!$G1674),0)</f>
        <v>82</v>
      </c>
      <c r="N1674" s="6">
        <f>VLOOKUP($A1674,'HUMAN RESOURCES'!$A$1:$M$2692,COLUMN('HUMAN RESOURCES'!$H1674),0)</f>
        <v>75</v>
      </c>
      <c r="O1674" s="6">
        <f>VLOOKUP($A1674,'HUMAN RESOURCES'!$A$1:$M$2692,COLUMN('HUMAN RESOURCES'!$I1674),0)</f>
        <v>0.13900000000000001</v>
      </c>
      <c r="P1674" s="6">
        <f>VLOOKUP($A1674,'HUMAN RESOURCES'!$A$1:$M$2692,COLUMN('HUMAN RESOURCES'!$J1674),0)</f>
        <v>0.69799999999999995</v>
      </c>
      <c r="Q1674" s="6">
        <f>VLOOKUP($A1674,'HUMAN RESOURCES'!$A$1:$M$2692,COLUMN('HUMAN RESOURCES'!$K1674),0)</f>
        <v>0.16200000000000001</v>
      </c>
      <c r="R1674" s="6">
        <f>VLOOKUP($A1674,'HUMAN RESOURCES'!$A$1:$M$2692,COLUMN('HUMAN RESOURCES'!$L1674),0)</f>
        <v>2021316</v>
      </c>
      <c r="S1674" s="6">
        <f>VLOOKUP($A1674,'HUMAN RESOURCES'!$A$1:$M$2692,COLUMN('HUMAN RESOURCES'!$F1674),0)</f>
        <v>3.0000000000000001E-3</v>
      </c>
      <c r="T1674" s="6">
        <f>VLOOKUP($A1674,TOURISM!$A$1:$F$2692,COLUMN(TOURISM!$E1674),0)</f>
        <v>2954000000</v>
      </c>
      <c r="U1674" s="6">
        <f>VLOOKUP($A1674,TOURISM!$A$1:$F$2692,COLUMN(TOURISM!$F1674),0)</f>
        <v>1610000000</v>
      </c>
      <c r="V1674" s="6">
        <f>VLOOKUP($A1674,BUSINESS!$A$1:$J$2692,COLUMN(BUSINESS!$E1674),0)</f>
        <v>0.35799999999999998</v>
      </c>
      <c r="W1674" s="6">
        <f>VLOOKUP($A1674,BUSINESS!$A$1:$J$2692,COLUMN(BUSINESS!$F1674),0)</f>
        <v>19</v>
      </c>
      <c r="X1674" s="6">
        <f>VLOOKUP($A1674,BUSINESS!$A$1:$J$2692,COLUMN(BUSINESS!$G1674),0)</f>
        <v>0</v>
      </c>
      <c r="Y1674" s="6">
        <f>VLOOKUP($A1674,BUSINESS!$A$1:$J$2692,COLUMN(BUSINESS!$H1674),0)</f>
        <v>260</v>
      </c>
      <c r="Z1674" s="6">
        <f>VLOOKUP($A1674,BUSINESS!$A$1:$J$2692,COLUMN(BUSINESS!$I1674),0)</f>
        <v>0.57999999999999996</v>
      </c>
      <c r="AA1674" s="6">
        <f>VLOOKUP($A1674,BUSINESS!$A$1:$J$2692,COLUMN(BUSINESS!$J1674),0)</f>
        <v>1.0109999999999999</v>
      </c>
      <c r="AB1674" s="5"/>
      <c r="AC1674" s="5"/>
      <c r="AD1674" s="5"/>
      <c r="AE1674" s="5"/>
    </row>
    <row r="1675" spans="1:31" ht="15.75" customHeight="1" x14ac:dyDescent="0.25">
      <c r="A1675" s="6">
        <v>1674</v>
      </c>
      <c r="B1675" s="7" t="str">
        <f>VLOOKUP($A1675,GDP!$A$1:$H$2692,COLUMN(GDP!B1675),0)</f>
        <v>Europe</v>
      </c>
      <c r="C1675" s="8" t="str">
        <f>VLOOKUP($A1675,GDP!$A$1:$H$2692,COLUMN(GDP!C1675),0)</f>
        <v>Slovenia-Europe</v>
      </c>
      <c r="D1675" s="9" t="str">
        <f>VLOOKUP($A1675,GDP!$A$1:$H$2692,COLUMN(GDP!D1675),0)</f>
        <v>2009</v>
      </c>
      <c r="E1675" s="8">
        <f>VLOOKUP($A1675,GDP!$A$1:$H$2692,COLUMN(GDP!E1675),0)</f>
        <v>49208375314</v>
      </c>
      <c r="F1675" s="7">
        <f>VLOOKUP($A1675,GDP!$A$1:$H$2692,COLUMN(GDP!F1675),0)</f>
        <v>9.1999999999999998E-2</v>
      </c>
      <c r="G1675" s="7">
        <f>VLOOKUP($A1675,GDP!$A$1:$H$2692,COLUMN(GDP!G1675),0)</f>
        <v>2235</v>
      </c>
      <c r="H1675" s="7">
        <f>VLOOKUP($A1675,GDP!$A$1:$H$2692,COLUMN(GDP!H1675),0)</f>
        <v>5.8999999999999997E-2</v>
      </c>
      <c r="I1675" s="6">
        <f>VLOOKUP($A1675,ENERGY!$A$1:$F$2692,COLUMN(ENERGY!E1674),0)</f>
        <v>6912</v>
      </c>
      <c r="J1675" s="6">
        <f>VLOOKUP($A1675,ENERGY!$A$1:$F$2692,COLUMN(ENERGY!F1674),0)</f>
        <v>15500</v>
      </c>
      <c r="K1675" s="6">
        <f>VLOOKUP($A1675,'HUMAN RESOURCES'!$A$1:$M$2692,COLUMN('HUMAN RESOURCES'!$E1675),0)</f>
        <v>1.0999999999999999E-2</v>
      </c>
      <c r="L1675" s="6">
        <f>VLOOKUP($A1675,'HUMAN RESOURCES'!$A$1:$M$2692,COLUMN('HUMAN RESOURCES'!$F1675),0)</f>
        <v>3.0000000000000001E-3</v>
      </c>
      <c r="M1675" s="6">
        <f>VLOOKUP($A1675,'HUMAN RESOURCES'!$A$1:$M$2692,COLUMN('HUMAN RESOURCES'!$G1675),0)</f>
        <v>82</v>
      </c>
      <c r="N1675" s="6">
        <f>VLOOKUP($A1675,'HUMAN RESOURCES'!$A$1:$M$2692,COLUMN('HUMAN RESOURCES'!$H1675),0)</f>
        <v>76</v>
      </c>
      <c r="O1675" s="6">
        <f>VLOOKUP($A1675,'HUMAN RESOURCES'!$A$1:$M$2692,COLUMN('HUMAN RESOURCES'!$I1675),0)</f>
        <v>0.14000000000000001</v>
      </c>
      <c r="P1675" s="6">
        <f>VLOOKUP($A1675,'HUMAN RESOURCES'!$A$1:$M$2692,COLUMN('HUMAN RESOURCES'!$J1675),0)</f>
        <v>0.69599999999999995</v>
      </c>
      <c r="Q1675" s="6">
        <f>VLOOKUP($A1675,'HUMAN RESOURCES'!$A$1:$M$2692,COLUMN('HUMAN RESOURCES'!$K1675),0)</f>
        <v>0.16500000000000001</v>
      </c>
      <c r="R1675" s="6">
        <f>VLOOKUP($A1675,'HUMAN RESOURCES'!$A$1:$M$2692,COLUMN('HUMAN RESOURCES'!$L1675),0)</f>
        <v>2039669</v>
      </c>
      <c r="S1675" s="6">
        <f>VLOOKUP($A1675,'HUMAN RESOURCES'!$A$1:$M$2692,COLUMN('HUMAN RESOURCES'!$F1675),0)</f>
        <v>3.0000000000000001E-3</v>
      </c>
      <c r="T1675" s="6">
        <f>VLOOKUP($A1675,TOURISM!$A$1:$F$2692,COLUMN(TOURISM!$E1675),0)</f>
        <v>2735000000</v>
      </c>
      <c r="U1675" s="6">
        <f>VLOOKUP($A1675,TOURISM!$A$1:$F$2692,COLUMN(TOURISM!$F1675),0)</f>
        <v>1456000000</v>
      </c>
      <c r="V1675" s="6">
        <f>VLOOKUP($A1675,BUSINESS!$A$1:$J$2692,COLUMN(BUSINESS!$E1675),0)</f>
        <v>0.36699999999999999</v>
      </c>
      <c r="W1675" s="6">
        <f>VLOOKUP($A1675,BUSINESS!$A$1:$J$2692,COLUMN(BUSINESS!$F1675),0)</f>
        <v>6</v>
      </c>
      <c r="X1675" s="6">
        <f>VLOOKUP($A1675,BUSINESS!$A$1:$J$2692,COLUMN(BUSINESS!$G1675),0)</f>
        <v>0</v>
      </c>
      <c r="Y1675" s="6">
        <f>VLOOKUP($A1675,BUSINESS!$A$1:$J$2692,COLUMN(BUSINESS!$H1675),0)</f>
        <v>260</v>
      </c>
      <c r="Z1675" s="6">
        <f>VLOOKUP($A1675,BUSINESS!$A$1:$J$2692,COLUMN(BUSINESS!$I1675),0)</f>
        <v>0.64</v>
      </c>
      <c r="AA1675" s="6">
        <f>VLOOKUP($A1675,BUSINESS!$A$1:$J$2692,COLUMN(BUSINESS!$J1675),0)</f>
        <v>1.0269999999999999</v>
      </c>
      <c r="AB1675" s="5"/>
      <c r="AC1675" s="5"/>
      <c r="AD1675" s="5"/>
      <c r="AE1675" s="5"/>
    </row>
    <row r="1676" spans="1:31" ht="15.75" customHeight="1" x14ac:dyDescent="0.25">
      <c r="A1676" s="6">
        <v>1675</v>
      </c>
      <c r="B1676" s="7" t="str">
        <f>VLOOKUP($A1676,GDP!$A$1:$H$2692,COLUMN(GDP!B1676),0)</f>
        <v>Europe</v>
      </c>
      <c r="C1676" s="8" t="str">
        <f>VLOOKUP($A1676,GDP!$A$1:$H$2692,COLUMN(GDP!C1676),0)</f>
        <v>Slovenia-Europe</v>
      </c>
      <c r="D1676" s="9" t="str">
        <f>VLOOKUP($A1676,GDP!$A$1:$H$2692,COLUMN(GDP!D1676),0)</f>
        <v>2010</v>
      </c>
      <c r="E1676" s="8">
        <f>VLOOKUP($A1676,GDP!$A$1:$H$2692,COLUMN(GDP!E1676),0)</f>
        <v>46999407184</v>
      </c>
      <c r="F1676" s="7">
        <f>VLOOKUP($A1676,GDP!$A$1:$H$2692,COLUMN(GDP!F1676),0)</f>
        <v>8.8999999999999996E-2</v>
      </c>
      <c r="G1676" s="7">
        <f>VLOOKUP($A1676,GDP!$A$1:$H$2692,COLUMN(GDP!G1676),0)</f>
        <v>2044</v>
      </c>
      <c r="H1676" s="7">
        <f>VLOOKUP($A1676,GDP!$A$1:$H$2692,COLUMN(GDP!H1676),0)</f>
        <v>0</v>
      </c>
      <c r="I1676" s="6">
        <f>VLOOKUP($A1676,ENERGY!$A$1:$F$2692,COLUMN(ENERGY!E1675),0)</f>
        <v>6830</v>
      </c>
      <c r="J1676" s="6">
        <f>VLOOKUP($A1676,ENERGY!$A$1:$F$2692,COLUMN(ENERGY!F1675),0)</f>
        <v>15420</v>
      </c>
      <c r="K1676" s="6">
        <f>VLOOKUP($A1676,'HUMAN RESOURCES'!$A$1:$M$2692,COLUMN('HUMAN RESOURCES'!$E1676),0)</f>
        <v>1.0999999999999999E-2</v>
      </c>
      <c r="L1676" s="6">
        <f>VLOOKUP($A1676,'HUMAN RESOURCES'!$A$1:$M$2692,COLUMN('HUMAN RESOURCES'!$F1676),0)</f>
        <v>3.0000000000000001E-3</v>
      </c>
      <c r="M1676" s="6">
        <f>VLOOKUP($A1676,'HUMAN RESOURCES'!$A$1:$M$2692,COLUMN('HUMAN RESOURCES'!$G1676),0)</f>
        <v>83</v>
      </c>
      <c r="N1676" s="6">
        <f>VLOOKUP($A1676,'HUMAN RESOURCES'!$A$1:$M$2692,COLUMN('HUMAN RESOURCES'!$H1676),0)</f>
        <v>76</v>
      </c>
      <c r="O1676" s="6">
        <f>VLOOKUP($A1676,'HUMAN RESOURCES'!$A$1:$M$2692,COLUMN('HUMAN RESOURCES'!$I1676),0)</f>
        <v>0.14000000000000001</v>
      </c>
      <c r="P1676" s="6">
        <f>VLOOKUP($A1676,'HUMAN RESOURCES'!$A$1:$M$2692,COLUMN('HUMAN RESOURCES'!$J1676),0)</f>
        <v>0.69299999999999995</v>
      </c>
      <c r="Q1676" s="6">
        <f>VLOOKUP($A1676,'HUMAN RESOURCES'!$A$1:$M$2692,COLUMN('HUMAN RESOURCES'!$K1676),0)</f>
        <v>0.16700000000000001</v>
      </c>
      <c r="R1676" s="6">
        <f>VLOOKUP($A1676,'HUMAN RESOURCES'!$A$1:$M$2692,COLUMN('HUMAN RESOURCES'!$L1676),0)</f>
        <v>2048583</v>
      </c>
      <c r="S1676" s="6">
        <f>VLOOKUP($A1676,'HUMAN RESOURCES'!$A$1:$M$2692,COLUMN('HUMAN RESOURCES'!$F1676),0)</f>
        <v>3.0000000000000001E-3</v>
      </c>
      <c r="T1676" s="6">
        <f>VLOOKUP($A1676,TOURISM!$A$1:$F$2692,COLUMN(TOURISM!$E1676),0)</f>
        <v>2721000000</v>
      </c>
      <c r="U1676" s="6">
        <f>VLOOKUP($A1676,TOURISM!$A$1:$F$2692,COLUMN(TOURISM!$F1676),0)</f>
        <v>1377000000</v>
      </c>
      <c r="V1676" s="6">
        <f>VLOOKUP($A1676,BUSINESS!$A$1:$J$2692,COLUMN(BUSINESS!$E1676),0)</f>
        <v>0.34599999999999997</v>
      </c>
      <c r="W1676" s="6">
        <f>VLOOKUP($A1676,BUSINESS!$A$1:$J$2692,COLUMN(BUSINESS!$F1676),0)</f>
        <v>6</v>
      </c>
      <c r="X1676" s="6">
        <f>VLOOKUP($A1676,BUSINESS!$A$1:$J$2692,COLUMN(BUSINESS!$G1676),0)</f>
        <v>0</v>
      </c>
      <c r="Y1676" s="6">
        <f>VLOOKUP($A1676,BUSINESS!$A$1:$J$2692,COLUMN(BUSINESS!$H1676),0)</f>
        <v>260</v>
      </c>
      <c r="Z1676" s="6">
        <f>VLOOKUP($A1676,BUSINESS!$A$1:$J$2692,COLUMN(BUSINESS!$I1676),0)</f>
        <v>0.7</v>
      </c>
      <c r="AA1676" s="6">
        <f>VLOOKUP($A1676,BUSINESS!$A$1:$J$2692,COLUMN(BUSINESS!$J1676),0)</f>
        <v>1.0329999999999999</v>
      </c>
      <c r="AB1676" s="5"/>
      <c r="AC1676" s="5"/>
      <c r="AD1676" s="5"/>
      <c r="AE1676" s="5"/>
    </row>
    <row r="1677" spans="1:31" ht="15.75" customHeight="1" x14ac:dyDescent="0.25">
      <c r="A1677" s="6">
        <v>1676</v>
      </c>
      <c r="B1677" s="7" t="str">
        <f>VLOOKUP($A1677,GDP!$A$1:$H$2692,COLUMN(GDP!B1677),0)</f>
        <v>Europe</v>
      </c>
      <c r="C1677" s="8" t="str">
        <f>VLOOKUP($A1677,GDP!$A$1:$H$2692,COLUMN(GDP!C1677),0)</f>
        <v>Slovenia-Europe</v>
      </c>
      <c r="D1677" s="9" t="str">
        <f>VLOOKUP($A1677,GDP!$A$1:$H$2692,COLUMN(GDP!D1677),0)</f>
        <v>2011</v>
      </c>
      <c r="E1677" s="8">
        <f>VLOOKUP($A1677,GDP!$A$1:$H$2692,COLUMN(GDP!E1677),0)</f>
        <v>50250147802</v>
      </c>
      <c r="F1677" s="7">
        <f>VLOOKUP($A1677,GDP!$A$1:$H$2692,COLUMN(GDP!F1677),0)</f>
        <v>8.8999999999999996E-2</v>
      </c>
      <c r="G1677" s="7">
        <f>VLOOKUP($A1677,GDP!$A$1:$H$2692,COLUMN(GDP!G1677),0)</f>
        <v>2171</v>
      </c>
      <c r="H1677" s="7">
        <f>VLOOKUP($A1677,GDP!$A$1:$H$2692,COLUMN(GDP!H1677),0)</f>
        <v>0</v>
      </c>
      <c r="I1677" s="6">
        <f>VLOOKUP($A1677,ENERGY!$A$1:$F$2692,COLUMN(ENERGY!E1676),0)</f>
        <v>6732</v>
      </c>
      <c r="J1677" s="6">
        <f>VLOOKUP($A1677,ENERGY!$A$1:$F$2692,COLUMN(ENERGY!F1676),0)</f>
        <v>15163</v>
      </c>
      <c r="K1677" s="6">
        <f>VLOOKUP($A1677,'HUMAN RESOURCES'!$A$1:$M$2692,COLUMN('HUMAN RESOURCES'!$E1677),0)</f>
        <v>1.0999999999999999E-2</v>
      </c>
      <c r="L1677" s="6">
        <f>VLOOKUP($A1677,'HUMAN RESOURCES'!$A$1:$M$2692,COLUMN('HUMAN RESOURCES'!$F1677),0)</f>
        <v>3.0000000000000001E-3</v>
      </c>
      <c r="M1677" s="6">
        <f>VLOOKUP($A1677,'HUMAN RESOURCES'!$A$1:$M$2692,COLUMN('HUMAN RESOURCES'!$G1677),0)</f>
        <v>83</v>
      </c>
      <c r="N1677" s="6">
        <f>VLOOKUP($A1677,'HUMAN RESOURCES'!$A$1:$M$2692,COLUMN('HUMAN RESOURCES'!$H1677),0)</f>
        <v>77</v>
      </c>
      <c r="O1677" s="6">
        <f>VLOOKUP($A1677,'HUMAN RESOURCES'!$A$1:$M$2692,COLUMN('HUMAN RESOURCES'!$I1677),0)</f>
        <v>0.14099999999999999</v>
      </c>
      <c r="P1677" s="6">
        <f>VLOOKUP($A1677,'HUMAN RESOURCES'!$A$1:$M$2692,COLUMN('HUMAN RESOURCES'!$J1677),0)</f>
        <v>0.69099999999999995</v>
      </c>
      <c r="Q1677" s="6">
        <f>VLOOKUP($A1677,'HUMAN RESOURCES'!$A$1:$M$2692,COLUMN('HUMAN RESOURCES'!$K1677),0)</f>
        <v>0.16900000000000001</v>
      </c>
      <c r="R1677" s="6">
        <f>VLOOKUP($A1677,'HUMAN RESOURCES'!$A$1:$M$2692,COLUMN('HUMAN RESOURCES'!$L1677),0)</f>
        <v>2052843</v>
      </c>
      <c r="S1677" s="6">
        <f>VLOOKUP($A1677,'HUMAN RESOURCES'!$A$1:$M$2692,COLUMN('HUMAN RESOURCES'!$F1677),0)</f>
        <v>3.0000000000000001E-3</v>
      </c>
      <c r="T1677" s="6">
        <f>VLOOKUP($A1677,TOURISM!$A$1:$F$2692,COLUMN(TOURISM!$E1677),0)</f>
        <v>2953000000</v>
      </c>
      <c r="U1677" s="6">
        <f>VLOOKUP($A1677,TOURISM!$A$1:$F$2692,COLUMN(TOURISM!$F1677),0)</f>
        <v>1315000000</v>
      </c>
      <c r="V1677" s="6">
        <f>VLOOKUP($A1677,BUSINESS!$A$1:$J$2692,COLUMN(BUSINESS!$E1677),0)</f>
        <v>0.33900000000000002</v>
      </c>
      <c r="W1677" s="6">
        <f>VLOOKUP($A1677,BUSINESS!$A$1:$J$2692,COLUMN(BUSINESS!$F1677),0)</f>
        <v>6</v>
      </c>
      <c r="X1677" s="6">
        <f>VLOOKUP($A1677,BUSINESS!$A$1:$J$2692,COLUMN(BUSINESS!$G1677),0)</f>
        <v>0</v>
      </c>
      <c r="Y1677" s="6">
        <f>VLOOKUP($A1677,BUSINESS!$A$1:$J$2692,COLUMN(BUSINESS!$H1677),0)</f>
        <v>260</v>
      </c>
      <c r="Z1677" s="6">
        <f>VLOOKUP($A1677,BUSINESS!$A$1:$J$2692,COLUMN(BUSINESS!$I1677),0)</f>
        <v>0.67300000000000004</v>
      </c>
      <c r="AA1677" s="6">
        <f>VLOOKUP($A1677,BUSINESS!$A$1:$J$2692,COLUMN(BUSINESS!$J1677),0)</f>
        <v>1.052</v>
      </c>
      <c r="AB1677" s="5"/>
      <c r="AC1677" s="5"/>
      <c r="AD1677" s="5"/>
      <c r="AE1677" s="5"/>
    </row>
    <row r="1678" spans="1:31" ht="15.75" customHeight="1" x14ac:dyDescent="0.25">
      <c r="A1678" s="6">
        <v>1677</v>
      </c>
      <c r="B1678" s="7" t="str">
        <f>VLOOKUP($A1678,GDP!$A$1:$H$2692,COLUMN(GDP!B1678),0)</f>
        <v>Europe</v>
      </c>
      <c r="C1678" s="8" t="str">
        <f>VLOOKUP($A1678,GDP!$A$1:$H$2692,COLUMN(GDP!C1678),0)</f>
        <v>Slovenia-Europe</v>
      </c>
      <c r="D1678" s="9" t="str">
        <f>VLOOKUP($A1678,GDP!$A$1:$H$2692,COLUMN(GDP!D1678),0)</f>
        <v>2012</v>
      </c>
      <c r="E1678" s="8">
        <f>VLOOKUP($A1678,GDP!$A$1:$H$2692,COLUMN(GDP!E1678),0)</f>
        <v>45379174408</v>
      </c>
      <c r="F1678" s="7">
        <f>VLOOKUP($A1678,GDP!$A$1:$H$2692,COLUMN(GDP!F1678),0)</f>
        <v>8.7999999999999995E-2</v>
      </c>
      <c r="G1678" s="7">
        <f>VLOOKUP($A1678,GDP!$A$1:$H$2692,COLUMN(GDP!G1678),0)</f>
        <v>1942</v>
      </c>
      <c r="H1678" s="7">
        <f>VLOOKUP($A1678,GDP!$A$1:$H$2692,COLUMN(GDP!H1678),0)</f>
        <v>0</v>
      </c>
      <c r="I1678" s="6">
        <f>VLOOKUP($A1678,ENERGY!$A$1:$F$2692,COLUMN(ENERGY!E1677),0)</f>
        <v>6413</v>
      </c>
      <c r="J1678" s="6">
        <f>VLOOKUP($A1678,ENERGY!$A$1:$F$2692,COLUMN(ENERGY!F1677),0)</f>
        <v>14265</v>
      </c>
      <c r="K1678" s="6">
        <f>VLOOKUP($A1678,'HUMAN RESOURCES'!$A$1:$M$2692,COLUMN('HUMAN RESOURCES'!$E1678),0)</f>
        <v>1.0999999999999999E-2</v>
      </c>
      <c r="L1678" s="6">
        <f>VLOOKUP($A1678,'HUMAN RESOURCES'!$A$1:$M$2692,COLUMN('HUMAN RESOURCES'!$F1678),0)</f>
        <v>2E-3</v>
      </c>
      <c r="M1678" s="6">
        <f>VLOOKUP($A1678,'HUMAN RESOURCES'!$A$1:$M$2692,COLUMN('HUMAN RESOURCES'!$G1678),0)</f>
        <v>83</v>
      </c>
      <c r="N1678" s="6">
        <f>VLOOKUP($A1678,'HUMAN RESOURCES'!$A$1:$M$2692,COLUMN('HUMAN RESOURCES'!$H1678),0)</f>
        <v>77</v>
      </c>
      <c r="O1678" s="6">
        <f>VLOOKUP($A1678,'HUMAN RESOURCES'!$A$1:$M$2692,COLUMN('HUMAN RESOURCES'!$I1678),0)</f>
        <v>0.14199999999999999</v>
      </c>
      <c r="P1678" s="6">
        <f>VLOOKUP($A1678,'HUMAN RESOURCES'!$A$1:$M$2692,COLUMN('HUMAN RESOURCES'!$J1678),0)</f>
        <v>0.68799999999999994</v>
      </c>
      <c r="Q1678" s="6">
        <f>VLOOKUP($A1678,'HUMAN RESOURCES'!$A$1:$M$2692,COLUMN('HUMAN RESOURCES'!$K1678),0)</f>
        <v>0.17100000000000001</v>
      </c>
      <c r="R1678" s="6">
        <f>VLOOKUP($A1678,'HUMAN RESOURCES'!$A$1:$M$2692,COLUMN('HUMAN RESOURCES'!$L1678),0)</f>
        <v>2057159</v>
      </c>
      <c r="S1678" s="6">
        <f>VLOOKUP($A1678,'HUMAN RESOURCES'!$A$1:$M$2692,COLUMN('HUMAN RESOURCES'!$F1678),0)</f>
        <v>2E-3</v>
      </c>
      <c r="T1678" s="6">
        <f>VLOOKUP($A1678,TOURISM!$A$1:$F$2692,COLUMN(TOURISM!$E1678),0)</f>
        <v>2841000000</v>
      </c>
      <c r="U1678" s="6">
        <f>VLOOKUP($A1678,TOURISM!$A$1:$F$2692,COLUMN(TOURISM!$F1678),0)</f>
        <v>1085000000</v>
      </c>
      <c r="V1678" s="6">
        <f>VLOOKUP($A1678,BUSINESS!$A$1:$J$2692,COLUMN(BUSINESS!$E1678),0)</f>
        <v>0.33900000000000002</v>
      </c>
      <c r="W1678" s="6">
        <f>VLOOKUP($A1678,BUSINESS!$A$1:$J$2692,COLUMN(BUSINESS!$F1678),0)</f>
        <v>6</v>
      </c>
      <c r="X1678" s="6">
        <f>VLOOKUP($A1678,BUSINESS!$A$1:$J$2692,COLUMN(BUSINESS!$G1678),0)</f>
        <v>31</v>
      </c>
      <c r="Y1678" s="6">
        <f>VLOOKUP($A1678,BUSINESS!$A$1:$J$2692,COLUMN(BUSINESS!$H1678),0)</f>
        <v>260</v>
      </c>
      <c r="Z1678" s="6">
        <f>VLOOKUP($A1678,BUSINESS!$A$1:$J$2692,COLUMN(BUSINESS!$I1678),0)</f>
        <v>0.68300000000000005</v>
      </c>
      <c r="AA1678" s="6">
        <f>VLOOKUP($A1678,BUSINESS!$A$1:$J$2692,COLUMN(BUSINESS!$J1678),0)</f>
        <v>1.0840000000000001</v>
      </c>
      <c r="AB1678" s="5"/>
      <c r="AC1678" s="5"/>
      <c r="AD1678" s="5"/>
      <c r="AE1678" s="5"/>
    </row>
    <row r="1679" spans="1:31" ht="15.75" customHeight="1" x14ac:dyDescent="0.25">
      <c r="A1679" s="6">
        <v>1678</v>
      </c>
      <c r="B1679" s="7" t="str">
        <f>VLOOKUP($A1679,GDP!$A$1:$H$2692,COLUMN(GDP!B1679),0)</f>
        <v>Europe</v>
      </c>
      <c r="C1679" s="8" t="str">
        <f>VLOOKUP($A1679,GDP!$A$1:$H$2692,COLUMN(GDP!C1679),0)</f>
        <v>Spain-Europe</v>
      </c>
      <c r="D1679" s="9" t="str">
        <f>VLOOKUP($A1679,GDP!$A$1:$H$2692,COLUMN(GDP!D1679),0)</f>
        <v>2000</v>
      </c>
      <c r="E1679" s="8">
        <f>VLOOKUP($A1679,GDP!$A$1:$H$2692,COLUMN(GDP!E1679),0)</f>
        <v>580000000000</v>
      </c>
      <c r="F1679" s="7">
        <f>VLOOKUP($A1679,GDP!$A$1:$H$2692,COLUMN(GDP!F1679),0)</f>
        <v>7.1999999999999995E-2</v>
      </c>
      <c r="G1679" s="7">
        <f>VLOOKUP($A1679,GDP!$A$1:$H$2692,COLUMN(GDP!G1679),0)</f>
        <v>1045</v>
      </c>
      <c r="H1679" s="7">
        <f>VLOOKUP($A1679,GDP!$A$1:$H$2692,COLUMN(GDP!H1679),0)</f>
        <v>5.1999999999999998E-2</v>
      </c>
      <c r="I1679" s="6">
        <f>VLOOKUP($A1679,ENERGY!$A$1:$F$2692,COLUMN(ENERGY!E1678),0)</f>
        <v>124679</v>
      </c>
      <c r="J1679" s="6">
        <f>VLOOKUP($A1679,ENERGY!$A$1:$F$2692,COLUMN(ENERGY!F1678),0)</f>
        <v>0</v>
      </c>
      <c r="K1679" s="6">
        <f>VLOOKUP($A1679,'HUMAN RESOURCES'!$A$1:$M$2692,COLUMN('HUMAN RESOURCES'!$E1679),0)</f>
        <v>0.01</v>
      </c>
      <c r="L1679" s="6">
        <f>VLOOKUP($A1679,'HUMAN RESOURCES'!$A$1:$M$2692,COLUMN('HUMAN RESOURCES'!$F1679),0)</f>
        <v>5.0000000000000001E-3</v>
      </c>
      <c r="M1679" s="6">
        <f>VLOOKUP($A1679,'HUMAN RESOURCES'!$A$1:$M$2692,COLUMN('HUMAN RESOURCES'!$G1679),0)</f>
        <v>83</v>
      </c>
      <c r="N1679" s="6">
        <f>VLOOKUP($A1679,'HUMAN RESOURCES'!$A$1:$M$2692,COLUMN('HUMAN RESOURCES'!$H1679),0)</f>
        <v>76</v>
      </c>
      <c r="O1679" s="6">
        <f>VLOOKUP($A1679,'HUMAN RESOURCES'!$A$1:$M$2692,COLUMN('HUMAN RESOURCES'!$I1679),0)</f>
        <v>0.14799999999999999</v>
      </c>
      <c r="P1679" s="6">
        <f>VLOOKUP($A1679,'HUMAN RESOURCES'!$A$1:$M$2692,COLUMN('HUMAN RESOURCES'!$J1679),0)</f>
        <v>0.68400000000000005</v>
      </c>
      <c r="Q1679" s="6">
        <f>VLOOKUP($A1679,'HUMAN RESOURCES'!$A$1:$M$2692,COLUMN('HUMAN RESOURCES'!$K1679),0)</f>
        <v>0.16900000000000001</v>
      </c>
      <c r="R1679" s="6">
        <f>VLOOKUP($A1679,'HUMAN RESOURCES'!$A$1:$M$2692,COLUMN('HUMAN RESOURCES'!$L1679),0)</f>
        <v>40263216</v>
      </c>
      <c r="S1679" s="6">
        <f>VLOOKUP($A1679,'HUMAN RESOURCES'!$A$1:$M$2692,COLUMN('HUMAN RESOURCES'!$F1679),0)</f>
        <v>5.0000000000000001E-3</v>
      </c>
      <c r="T1679" s="6">
        <f>VLOOKUP($A1679,TOURISM!$A$1:$F$2692,COLUMN(TOURISM!$E1679),0)</f>
        <v>32656000000</v>
      </c>
      <c r="U1679" s="6">
        <f>VLOOKUP($A1679,TOURISM!$A$1:$F$2692,COLUMN(TOURISM!$F1679),0)</f>
        <v>7710000000</v>
      </c>
      <c r="V1679" s="6">
        <f>VLOOKUP($A1679,BUSINESS!$A$1:$J$2692,COLUMN(BUSINESS!$E1679),0)</f>
        <v>0</v>
      </c>
      <c r="W1679" s="6">
        <f>VLOOKUP($A1679,BUSINESS!$A$1:$J$2692,COLUMN(BUSINESS!$F1679),0)</f>
        <v>0</v>
      </c>
      <c r="X1679" s="6">
        <f>VLOOKUP($A1679,BUSINESS!$A$1:$J$2692,COLUMN(BUSINESS!$G1679),0)</f>
        <v>0</v>
      </c>
      <c r="Y1679" s="6">
        <f>VLOOKUP($A1679,BUSINESS!$A$1:$J$2692,COLUMN(BUSINESS!$H1679),0)</f>
        <v>0</v>
      </c>
      <c r="Z1679" s="6">
        <f>VLOOKUP($A1679,BUSINESS!$A$1:$J$2692,COLUMN(BUSINESS!$I1679),0)</f>
        <v>0.13600000000000001</v>
      </c>
      <c r="AA1679" s="6">
        <f>VLOOKUP($A1679,BUSINESS!$A$1:$J$2692,COLUMN(BUSINESS!$J1679),0)</f>
        <v>0.60199999999999998</v>
      </c>
      <c r="AB1679" s="5"/>
      <c r="AC1679" s="5"/>
      <c r="AD1679" s="5"/>
      <c r="AE1679" s="5"/>
    </row>
    <row r="1680" spans="1:31" ht="15.75" customHeight="1" x14ac:dyDescent="0.25">
      <c r="A1680" s="6">
        <v>1679</v>
      </c>
      <c r="B1680" s="7" t="str">
        <f>VLOOKUP($A1680,GDP!$A$1:$H$2692,COLUMN(GDP!B1680),0)</f>
        <v>Europe</v>
      </c>
      <c r="C1680" s="8" t="str">
        <f>VLOOKUP($A1680,GDP!$A$1:$H$2692,COLUMN(GDP!C1680),0)</f>
        <v>Spain-Europe</v>
      </c>
      <c r="D1680" s="9" t="str">
        <f>VLOOKUP($A1680,GDP!$A$1:$H$2692,COLUMN(GDP!D1680),0)</f>
        <v>2001</v>
      </c>
      <c r="E1680" s="8">
        <f>VLOOKUP($A1680,GDP!$A$1:$H$2692,COLUMN(GDP!E1680),0)</f>
        <v>609000000000</v>
      </c>
      <c r="F1680" s="7">
        <f>VLOOKUP($A1680,GDP!$A$1:$H$2692,COLUMN(GDP!F1680),0)</f>
        <v>7.1999999999999995E-2</v>
      </c>
      <c r="G1680" s="7">
        <f>VLOOKUP($A1680,GDP!$A$1:$H$2692,COLUMN(GDP!G1680),0)</f>
        <v>1089</v>
      </c>
      <c r="H1680" s="7">
        <f>VLOOKUP($A1680,GDP!$A$1:$H$2692,COLUMN(GDP!H1680),0)</f>
        <v>5.1999999999999998E-2</v>
      </c>
      <c r="I1680" s="6">
        <f>VLOOKUP($A1680,ENERGY!$A$1:$F$2692,COLUMN(ENERGY!E1679),0)</f>
        <v>125570</v>
      </c>
      <c r="J1680" s="6">
        <f>VLOOKUP($A1680,ENERGY!$A$1:$F$2692,COLUMN(ENERGY!F1679),0)</f>
        <v>0</v>
      </c>
      <c r="K1680" s="6">
        <f>VLOOKUP($A1680,'HUMAN RESOURCES'!$A$1:$M$2692,COLUMN('HUMAN RESOURCES'!$E1680),0)</f>
        <v>0.01</v>
      </c>
      <c r="L1680" s="6">
        <f>VLOOKUP($A1680,'HUMAN RESOURCES'!$A$1:$M$2692,COLUMN('HUMAN RESOURCES'!$F1680),0)</f>
        <v>5.0000000000000001E-3</v>
      </c>
      <c r="M1680" s="6">
        <f>VLOOKUP($A1680,'HUMAN RESOURCES'!$A$1:$M$2692,COLUMN('HUMAN RESOURCES'!$G1680),0)</f>
        <v>83</v>
      </c>
      <c r="N1680" s="6">
        <f>VLOOKUP($A1680,'HUMAN RESOURCES'!$A$1:$M$2692,COLUMN('HUMAN RESOURCES'!$H1680),0)</f>
        <v>76</v>
      </c>
      <c r="O1680" s="6">
        <f>VLOOKUP($A1680,'HUMAN RESOURCES'!$A$1:$M$2692,COLUMN('HUMAN RESOURCES'!$I1680),0)</f>
        <v>0.14599999999999999</v>
      </c>
      <c r="P1680" s="6">
        <f>VLOOKUP($A1680,'HUMAN RESOURCES'!$A$1:$M$2692,COLUMN('HUMAN RESOURCES'!$J1680),0)</f>
        <v>0.68500000000000005</v>
      </c>
      <c r="Q1680" s="6">
        <f>VLOOKUP($A1680,'HUMAN RESOURCES'!$A$1:$M$2692,COLUMN('HUMAN RESOURCES'!$K1680),0)</f>
        <v>0.16900000000000001</v>
      </c>
      <c r="R1680" s="6">
        <f>VLOOKUP($A1680,'HUMAN RESOURCES'!$A$1:$M$2692,COLUMN('HUMAN RESOURCES'!$L1680),0)</f>
        <v>40756001</v>
      </c>
      <c r="S1680" s="6">
        <f>VLOOKUP($A1680,'HUMAN RESOURCES'!$A$1:$M$2692,COLUMN('HUMAN RESOURCES'!$F1680),0)</f>
        <v>5.0000000000000001E-3</v>
      </c>
      <c r="T1680" s="6">
        <f>VLOOKUP($A1680,TOURISM!$A$1:$F$2692,COLUMN(TOURISM!$E1680),0)</f>
        <v>33829000000</v>
      </c>
      <c r="U1680" s="6">
        <f>VLOOKUP($A1680,TOURISM!$A$1:$F$2692,COLUMN(TOURISM!$F1680),0)</f>
        <v>8466000000</v>
      </c>
      <c r="V1680" s="6">
        <f>VLOOKUP($A1680,BUSINESS!$A$1:$J$2692,COLUMN(BUSINESS!$E1680),0)</f>
        <v>0</v>
      </c>
      <c r="W1680" s="6">
        <f>VLOOKUP($A1680,BUSINESS!$A$1:$J$2692,COLUMN(BUSINESS!$F1680),0)</f>
        <v>0</v>
      </c>
      <c r="X1680" s="6">
        <f>VLOOKUP($A1680,BUSINESS!$A$1:$J$2692,COLUMN(BUSINESS!$G1680),0)</f>
        <v>0</v>
      </c>
      <c r="Y1680" s="6">
        <f>VLOOKUP($A1680,BUSINESS!$A$1:$J$2692,COLUMN(BUSINESS!$H1680),0)</f>
        <v>0</v>
      </c>
      <c r="Z1680" s="6">
        <f>VLOOKUP($A1680,BUSINESS!$A$1:$J$2692,COLUMN(BUSINESS!$I1680),0)</f>
        <v>0.18099999999999999</v>
      </c>
      <c r="AA1680" s="6">
        <f>VLOOKUP($A1680,BUSINESS!$A$1:$J$2692,COLUMN(BUSINESS!$J1680),0)</f>
        <v>0.72799999999999998</v>
      </c>
      <c r="AB1680" s="5"/>
      <c r="AC1680" s="5"/>
      <c r="AD1680" s="5"/>
      <c r="AE1680" s="5"/>
    </row>
    <row r="1681" spans="1:31" ht="15.75" customHeight="1" x14ac:dyDescent="0.25">
      <c r="A1681" s="6">
        <v>1680</v>
      </c>
      <c r="B1681" s="7" t="str">
        <f>VLOOKUP($A1681,GDP!$A$1:$H$2692,COLUMN(GDP!B1681),0)</f>
        <v>Europe</v>
      </c>
      <c r="C1681" s="8" t="str">
        <f>VLOOKUP($A1681,GDP!$A$1:$H$2692,COLUMN(GDP!C1681),0)</f>
        <v>Spain-Europe</v>
      </c>
      <c r="D1681" s="9" t="str">
        <f>VLOOKUP($A1681,GDP!$A$1:$H$2692,COLUMN(GDP!D1681),0)</f>
        <v>2002</v>
      </c>
      <c r="E1681" s="8">
        <f>VLOOKUP($A1681,GDP!$A$1:$H$2692,COLUMN(GDP!E1681),0)</f>
        <v>686000000000</v>
      </c>
      <c r="F1681" s="7">
        <f>VLOOKUP($A1681,GDP!$A$1:$H$2692,COLUMN(GDP!F1681),0)</f>
        <v>7.2999999999999995E-2</v>
      </c>
      <c r="G1681" s="7">
        <f>VLOOKUP($A1681,GDP!$A$1:$H$2692,COLUMN(GDP!G1681),0)</f>
        <v>1215</v>
      </c>
      <c r="H1681" s="7">
        <f>VLOOKUP($A1681,GDP!$A$1:$H$2692,COLUMN(GDP!H1681),0)</f>
        <v>4.2999999999999997E-2</v>
      </c>
      <c r="I1681" s="6">
        <f>VLOOKUP($A1681,ENERGY!$A$1:$F$2692,COLUMN(ENERGY!E1680),0)</f>
        <v>127749</v>
      </c>
      <c r="J1681" s="6">
        <f>VLOOKUP($A1681,ENERGY!$A$1:$F$2692,COLUMN(ENERGY!F1680),0)</f>
        <v>269675</v>
      </c>
      <c r="K1681" s="6">
        <f>VLOOKUP($A1681,'HUMAN RESOURCES'!$A$1:$M$2692,COLUMN('HUMAN RESOURCES'!$E1681),0)</f>
        <v>0.01</v>
      </c>
      <c r="L1681" s="6">
        <f>VLOOKUP($A1681,'HUMAN RESOURCES'!$A$1:$M$2692,COLUMN('HUMAN RESOURCES'!$F1681),0)</f>
        <v>5.0000000000000001E-3</v>
      </c>
      <c r="M1681" s="6">
        <f>VLOOKUP($A1681,'HUMAN RESOURCES'!$A$1:$M$2692,COLUMN('HUMAN RESOURCES'!$G1681),0)</f>
        <v>83</v>
      </c>
      <c r="N1681" s="6">
        <f>VLOOKUP($A1681,'HUMAN RESOURCES'!$A$1:$M$2692,COLUMN('HUMAN RESOURCES'!$H1681),0)</f>
        <v>76</v>
      </c>
      <c r="O1681" s="6">
        <f>VLOOKUP($A1681,'HUMAN RESOURCES'!$A$1:$M$2692,COLUMN('HUMAN RESOURCES'!$I1681),0)</f>
        <v>0.14499999999999999</v>
      </c>
      <c r="P1681" s="6">
        <f>VLOOKUP($A1681,'HUMAN RESOURCES'!$A$1:$M$2692,COLUMN('HUMAN RESOURCES'!$J1681),0)</f>
        <v>0.68600000000000005</v>
      </c>
      <c r="Q1681" s="6">
        <f>VLOOKUP($A1681,'HUMAN RESOURCES'!$A$1:$M$2692,COLUMN('HUMAN RESOURCES'!$K1681),0)</f>
        <v>0.16900000000000001</v>
      </c>
      <c r="R1681" s="6">
        <f>VLOOKUP($A1681,'HUMAN RESOURCES'!$A$1:$M$2692,COLUMN('HUMAN RESOURCES'!$L1681),0)</f>
        <v>41431558</v>
      </c>
      <c r="S1681" s="6">
        <f>VLOOKUP($A1681,'HUMAN RESOURCES'!$A$1:$M$2692,COLUMN('HUMAN RESOURCES'!$F1681),0)</f>
        <v>5.0000000000000001E-3</v>
      </c>
      <c r="T1681" s="6">
        <f>VLOOKUP($A1681,TOURISM!$A$1:$F$2692,COLUMN(TOURISM!$E1681),0)</f>
        <v>35468000000</v>
      </c>
      <c r="U1681" s="6">
        <f>VLOOKUP($A1681,TOURISM!$A$1:$F$2692,COLUMN(TOURISM!$F1681),0)</f>
        <v>9366000000</v>
      </c>
      <c r="V1681" s="6">
        <f>VLOOKUP($A1681,BUSINESS!$A$1:$J$2692,COLUMN(BUSINESS!$E1681),0)</f>
        <v>0</v>
      </c>
      <c r="W1681" s="6">
        <f>VLOOKUP($A1681,BUSINESS!$A$1:$J$2692,COLUMN(BUSINESS!$F1681),0)</f>
        <v>0</v>
      </c>
      <c r="X1681" s="6">
        <f>VLOOKUP($A1681,BUSINESS!$A$1:$J$2692,COLUMN(BUSINESS!$G1681),0)</f>
        <v>0</v>
      </c>
      <c r="Y1681" s="6">
        <f>VLOOKUP($A1681,BUSINESS!$A$1:$J$2692,COLUMN(BUSINESS!$H1681),0)</f>
        <v>0</v>
      </c>
      <c r="Z1681" s="6">
        <f>VLOOKUP($A1681,BUSINESS!$A$1:$J$2692,COLUMN(BUSINESS!$I1681),0)</f>
        <v>0.20399999999999999</v>
      </c>
      <c r="AA1681" s="6">
        <f>VLOOKUP($A1681,BUSINESS!$A$1:$J$2692,COLUMN(BUSINESS!$J1681),0)</f>
        <v>0.81100000000000005</v>
      </c>
      <c r="AB1681" s="5"/>
      <c r="AC1681" s="5"/>
      <c r="AD1681" s="5"/>
      <c r="AE1681" s="5"/>
    </row>
    <row r="1682" spans="1:31" ht="15.75" customHeight="1" x14ac:dyDescent="0.25">
      <c r="A1682" s="6">
        <v>1681</v>
      </c>
      <c r="B1682" s="7" t="str">
        <f>VLOOKUP($A1682,GDP!$A$1:$H$2692,COLUMN(GDP!B1682),0)</f>
        <v>Europe</v>
      </c>
      <c r="C1682" s="8" t="str">
        <f>VLOOKUP($A1682,GDP!$A$1:$H$2692,COLUMN(GDP!C1682),0)</f>
        <v>Spain-Europe</v>
      </c>
      <c r="D1682" s="9" t="str">
        <f>VLOOKUP($A1682,GDP!$A$1:$H$2692,COLUMN(GDP!D1682),0)</f>
        <v>2003</v>
      </c>
      <c r="E1682" s="8">
        <f>VLOOKUP($A1682,GDP!$A$1:$H$2692,COLUMN(GDP!E1682),0)</f>
        <v>884000000000</v>
      </c>
      <c r="F1682" s="7">
        <f>VLOOKUP($A1682,GDP!$A$1:$H$2692,COLUMN(GDP!F1682),0)</f>
        <v>8.2000000000000003E-2</v>
      </c>
      <c r="G1682" s="7">
        <f>VLOOKUP($A1682,GDP!$A$1:$H$2692,COLUMN(GDP!G1682),0)</f>
        <v>1730</v>
      </c>
      <c r="H1682" s="7">
        <f>VLOOKUP($A1682,GDP!$A$1:$H$2692,COLUMN(GDP!H1682),0)</f>
        <v>0</v>
      </c>
      <c r="I1682" s="6">
        <f>VLOOKUP($A1682,ENERGY!$A$1:$F$2692,COLUMN(ENERGY!E1681),0)</f>
        <v>127732</v>
      </c>
      <c r="J1682" s="6">
        <f>VLOOKUP($A1682,ENERGY!$A$1:$F$2692,COLUMN(ENERGY!F1681),0)</f>
        <v>288237</v>
      </c>
      <c r="K1682" s="6">
        <f>VLOOKUP($A1682,'HUMAN RESOURCES'!$A$1:$M$2692,COLUMN('HUMAN RESOURCES'!$E1682),0)</f>
        <v>0.01</v>
      </c>
      <c r="L1682" s="6">
        <f>VLOOKUP($A1682,'HUMAN RESOURCES'!$A$1:$M$2692,COLUMN('HUMAN RESOURCES'!$F1682),0)</f>
        <v>5.0000000000000001E-3</v>
      </c>
      <c r="M1682" s="6">
        <f>VLOOKUP($A1682,'HUMAN RESOURCES'!$A$1:$M$2692,COLUMN('HUMAN RESOURCES'!$G1682),0)</f>
        <v>83</v>
      </c>
      <c r="N1682" s="6">
        <f>VLOOKUP($A1682,'HUMAN RESOURCES'!$A$1:$M$2692,COLUMN('HUMAN RESOURCES'!$H1682),0)</f>
        <v>76</v>
      </c>
      <c r="O1682" s="6">
        <f>VLOOKUP($A1682,'HUMAN RESOURCES'!$A$1:$M$2692,COLUMN('HUMAN RESOURCES'!$I1682),0)</f>
        <v>0.14499999999999999</v>
      </c>
      <c r="P1682" s="6">
        <f>VLOOKUP($A1682,'HUMAN RESOURCES'!$A$1:$M$2692,COLUMN('HUMAN RESOURCES'!$J1682),0)</f>
        <v>0.68700000000000006</v>
      </c>
      <c r="Q1682" s="6">
        <f>VLOOKUP($A1682,'HUMAN RESOURCES'!$A$1:$M$2692,COLUMN('HUMAN RESOURCES'!$K1682),0)</f>
        <v>0.16900000000000001</v>
      </c>
      <c r="R1682" s="6">
        <f>VLOOKUP($A1682,'HUMAN RESOURCES'!$A$1:$M$2692,COLUMN('HUMAN RESOURCES'!$L1682),0)</f>
        <v>42187645</v>
      </c>
      <c r="S1682" s="6">
        <f>VLOOKUP($A1682,'HUMAN RESOURCES'!$A$1:$M$2692,COLUMN('HUMAN RESOURCES'!$F1682),0)</f>
        <v>5.0000000000000001E-3</v>
      </c>
      <c r="T1682" s="6">
        <f>VLOOKUP($A1682,TOURISM!$A$1:$F$2692,COLUMN(TOURISM!$E1682),0)</f>
        <v>43863000000</v>
      </c>
      <c r="U1682" s="6">
        <f>VLOOKUP($A1682,TOURISM!$A$1:$F$2692,COLUMN(TOURISM!$F1682),0)</f>
        <v>11330000000</v>
      </c>
      <c r="V1682" s="6">
        <f>VLOOKUP($A1682,BUSINESS!$A$1:$J$2692,COLUMN(BUSINESS!$E1682),0)</f>
        <v>0</v>
      </c>
      <c r="W1682" s="6">
        <f>VLOOKUP($A1682,BUSINESS!$A$1:$J$2692,COLUMN(BUSINESS!$F1682),0)</f>
        <v>114</v>
      </c>
      <c r="X1682" s="6">
        <f>VLOOKUP($A1682,BUSINESS!$A$1:$J$2692,COLUMN(BUSINESS!$G1682),0)</f>
        <v>0</v>
      </c>
      <c r="Y1682" s="6">
        <f>VLOOKUP($A1682,BUSINESS!$A$1:$J$2692,COLUMN(BUSINESS!$H1682),0)</f>
        <v>0</v>
      </c>
      <c r="Z1682" s="6">
        <f>VLOOKUP($A1682,BUSINESS!$A$1:$J$2692,COLUMN(BUSINESS!$I1682),0)</f>
        <v>0.39900000000000002</v>
      </c>
      <c r="AA1682" s="6">
        <f>VLOOKUP($A1682,BUSINESS!$A$1:$J$2692,COLUMN(BUSINESS!$J1682),0)</f>
        <v>0.88600000000000001</v>
      </c>
      <c r="AB1682" s="5"/>
      <c r="AC1682" s="5"/>
      <c r="AD1682" s="5"/>
      <c r="AE1682" s="5"/>
    </row>
    <row r="1683" spans="1:31" ht="15.75" customHeight="1" x14ac:dyDescent="0.25">
      <c r="A1683" s="6">
        <v>1682</v>
      </c>
      <c r="B1683" s="7" t="str">
        <f>VLOOKUP($A1683,GDP!$A$1:$H$2692,COLUMN(GDP!B1683),0)</f>
        <v>Europe</v>
      </c>
      <c r="C1683" s="8" t="str">
        <f>VLOOKUP($A1683,GDP!$A$1:$H$2692,COLUMN(GDP!C1683),0)</f>
        <v>Spain-Europe</v>
      </c>
      <c r="D1683" s="9" t="str">
        <f>VLOOKUP($A1683,GDP!$A$1:$H$2692,COLUMN(GDP!D1683),0)</f>
        <v>2004</v>
      </c>
      <c r="E1683" s="8">
        <f>VLOOKUP($A1683,GDP!$A$1:$H$2692,COLUMN(GDP!E1683),0)</f>
        <v>1040000000000</v>
      </c>
      <c r="F1683" s="7">
        <f>VLOOKUP($A1683,GDP!$A$1:$H$2692,COLUMN(GDP!F1683),0)</f>
        <v>8.2000000000000003E-2</v>
      </c>
      <c r="G1683" s="7">
        <f>VLOOKUP($A1683,GDP!$A$1:$H$2692,COLUMN(GDP!G1683),0)</f>
        <v>2028</v>
      </c>
      <c r="H1683" s="7">
        <f>VLOOKUP($A1683,GDP!$A$1:$H$2692,COLUMN(GDP!H1683),0)</f>
        <v>0</v>
      </c>
      <c r="I1683" s="6">
        <f>VLOOKUP($A1683,ENERGY!$A$1:$F$2692,COLUMN(ENERGY!E1682),0)</f>
        <v>139013</v>
      </c>
      <c r="J1683" s="6">
        <f>VLOOKUP($A1683,ENERGY!$A$1:$F$2692,COLUMN(ENERGY!F1682),0)</f>
        <v>329286</v>
      </c>
      <c r="K1683" s="6">
        <f>VLOOKUP($A1683,'HUMAN RESOURCES'!$A$1:$M$2692,COLUMN('HUMAN RESOURCES'!$E1683),0)</f>
        <v>1.0999999999999999E-2</v>
      </c>
      <c r="L1683" s="6">
        <f>VLOOKUP($A1683,'HUMAN RESOURCES'!$A$1:$M$2692,COLUMN('HUMAN RESOURCES'!$F1683),0)</f>
        <v>5.0000000000000001E-3</v>
      </c>
      <c r="M1683" s="6">
        <f>VLOOKUP($A1683,'HUMAN RESOURCES'!$A$1:$M$2692,COLUMN('HUMAN RESOURCES'!$G1683),0)</f>
        <v>83</v>
      </c>
      <c r="N1683" s="6">
        <f>VLOOKUP($A1683,'HUMAN RESOURCES'!$A$1:$M$2692,COLUMN('HUMAN RESOURCES'!$H1683),0)</f>
        <v>77</v>
      </c>
      <c r="O1683" s="6">
        <f>VLOOKUP($A1683,'HUMAN RESOURCES'!$A$1:$M$2692,COLUMN('HUMAN RESOURCES'!$I1683),0)</f>
        <v>0.14499999999999999</v>
      </c>
      <c r="P1683" s="6">
        <f>VLOOKUP($A1683,'HUMAN RESOURCES'!$A$1:$M$2692,COLUMN('HUMAN RESOURCES'!$J1683),0)</f>
        <v>0.68700000000000006</v>
      </c>
      <c r="Q1683" s="6">
        <f>VLOOKUP($A1683,'HUMAN RESOURCES'!$A$1:$M$2692,COLUMN('HUMAN RESOURCES'!$K1683),0)</f>
        <v>0.16800000000000001</v>
      </c>
      <c r="R1683" s="6">
        <f>VLOOKUP($A1683,'HUMAN RESOURCES'!$A$1:$M$2692,COLUMN('HUMAN RESOURCES'!$L1683),0)</f>
        <v>42921895</v>
      </c>
      <c r="S1683" s="6">
        <f>VLOOKUP($A1683,'HUMAN RESOURCES'!$A$1:$M$2692,COLUMN('HUMAN RESOURCES'!$F1683),0)</f>
        <v>5.0000000000000001E-3</v>
      </c>
      <c r="T1683" s="6">
        <f>VLOOKUP($A1683,TOURISM!$A$1:$F$2692,COLUMN(TOURISM!$E1683),0)</f>
        <v>49996000000</v>
      </c>
      <c r="U1683" s="6">
        <f>VLOOKUP($A1683,TOURISM!$A$1:$F$2692,COLUMN(TOURISM!$F1683),0)</f>
        <v>14864000000</v>
      </c>
      <c r="V1683" s="6">
        <f>VLOOKUP($A1683,BUSINESS!$A$1:$J$2692,COLUMN(BUSINESS!$E1683),0)</f>
        <v>0</v>
      </c>
      <c r="W1683" s="6">
        <f>VLOOKUP($A1683,BUSINESS!$A$1:$J$2692,COLUMN(BUSINESS!$F1683),0)</f>
        <v>114</v>
      </c>
      <c r="X1683" s="6">
        <f>VLOOKUP($A1683,BUSINESS!$A$1:$J$2692,COLUMN(BUSINESS!$G1683),0)</f>
        <v>0</v>
      </c>
      <c r="Y1683" s="6">
        <f>VLOOKUP($A1683,BUSINESS!$A$1:$J$2692,COLUMN(BUSINESS!$H1683),0)</f>
        <v>0</v>
      </c>
      <c r="Z1683" s="6">
        <f>VLOOKUP($A1683,BUSINESS!$A$1:$J$2692,COLUMN(BUSINESS!$I1683),0)</f>
        <v>0.44</v>
      </c>
      <c r="AA1683" s="6">
        <f>VLOOKUP($A1683,BUSINESS!$A$1:$J$2692,COLUMN(BUSINESS!$J1683),0)</f>
        <v>0.90400000000000003</v>
      </c>
      <c r="AB1683" s="5"/>
      <c r="AC1683" s="5"/>
      <c r="AD1683" s="5"/>
      <c r="AE1683" s="5"/>
    </row>
    <row r="1684" spans="1:31" ht="15.75" customHeight="1" x14ac:dyDescent="0.25">
      <c r="A1684" s="6">
        <v>1683</v>
      </c>
      <c r="B1684" s="7" t="str">
        <f>VLOOKUP($A1684,GDP!$A$1:$H$2692,COLUMN(GDP!B1684),0)</f>
        <v>Europe</v>
      </c>
      <c r="C1684" s="8" t="str">
        <f>VLOOKUP($A1684,GDP!$A$1:$H$2692,COLUMN(GDP!C1684),0)</f>
        <v>Spain-Europe</v>
      </c>
      <c r="D1684" s="9" t="str">
        <f>VLOOKUP($A1684,GDP!$A$1:$H$2692,COLUMN(GDP!D1684),0)</f>
        <v>2005</v>
      </c>
      <c r="E1684" s="8">
        <f>VLOOKUP($A1684,GDP!$A$1:$H$2692,COLUMN(GDP!E1684),0)</f>
        <v>1130000000000</v>
      </c>
      <c r="F1684" s="7">
        <f>VLOOKUP($A1684,GDP!$A$1:$H$2692,COLUMN(GDP!F1684),0)</f>
        <v>8.3000000000000004E-2</v>
      </c>
      <c r="G1684" s="7">
        <f>VLOOKUP($A1684,GDP!$A$1:$H$2692,COLUMN(GDP!G1684),0)</f>
        <v>2178</v>
      </c>
      <c r="H1684" s="7">
        <f>VLOOKUP($A1684,GDP!$A$1:$H$2692,COLUMN(GDP!H1684),0)</f>
        <v>0</v>
      </c>
      <c r="I1684" s="6">
        <f>VLOOKUP($A1684,ENERGY!$A$1:$F$2692,COLUMN(ENERGY!E1683),0)</f>
        <v>143836</v>
      </c>
      <c r="J1684" s="6">
        <f>VLOOKUP($A1684,ENERGY!$A$1:$F$2692,COLUMN(ENERGY!F1683),0)</f>
        <v>358237</v>
      </c>
      <c r="K1684" s="6">
        <f>VLOOKUP($A1684,'HUMAN RESOURCES'!$A$1:$M$2692,COLUMN('HUMAN RESOURCES'!$E1684),0)</f>
        <v>1.0999999999999999E-2</v>
      </c>
      <c r="L1684" s="6">
        <f>VLOOKUP($A1684,'HUMAN RESOURCES'!$A$1:$M$2692,COLUMN('HUMAN RESOURCES'!$F1684),0)</f>
        <v>5.0000000000000001E-3</v>
      </c>
      <c r="M1684" s="6">
        <f>VLOOKUP($A1684,'HUMAN RESOURCES'!$A$1:$M$2692,COLUMN('HUMAN RESOURCES'!$G1684),0)</f>
        <v>84</v>
      </c>
      <c r="N1684" s="6">
        <f>VLOOKUP($A1684,'HUMAN RESOURCES'!$A$1:$M$2692,COLUMN('HUMAN RESOURCES'!$H1684),0)</f>
        <v>77</v>
      </c>
      <c r="O1684" s="6">
        <f>VLOOKUP($A1684,'HUMAN RESOURCES'!$A$1:$M$2692,COLUMN('HUMAN RESOURCES'!$I1684),0)</f>
        <v>0.14499999999999999</v>
      </c>
      <c r="P1684" s="6">
        <f>VLOOKUP($A1684,'HUMAN RESOURCES'!$A$1:$M$2692,COLUMN('HUMAN RESOURCES'!$J1684),0)</f>
        <v>0.68799999999999994</v>
      </c>
      <c r="Q1684" s="6">
        <f>VLOOKUP($A1684,'HUMAN RESOURCES'!$A$1:$M$2692,COLUMN('HUMAN RESOURCES'!$K1684),0)</f>
        <v>0.16800000000000001</v>
      </c>
      <c r="R1684" s="6">
        <f>VLOOKUP($A1684,'HUMAN RESOURCES'!$A$1:$M$2692,COLUMN('HUMAN RESOURCES'!$L1684),0)</f>
        <v>43653155</v>
      </c>
      <c r="S1684" s="6">
        <f>VLOOKUP($A1684,'HUMAN RESOURCES'!$A$1:$M$2692,COLUMN('HUMAN RESOURCES'!$F1684),0)</f>
        <v>5.0000000000000001E-3</v>
      </c>
      <c r="T1684" s="6">
        <f>VLOOKUP($A1684,TOURISM!$A$1:$F$2692,COLUMN(TOURISM!$E1684),0)</f>
        <v>53066000000</v>
      </c>
      <c r="U1684" s="6">
        <f>VLOOKUP($A1684,TOURISM!$A$1:$F$2692,COLUMN(TOURISM!$F1684),0)</f>
        <v>18441000000</v>
      </c>
      <c r="V1684" s="6">
        <f>VLOOKUP($A1684,BUSINESS!$A$1:$J$2692,COLUMN(BUSINESS!$E1684),0)</f>
        <v>0.61899999999999999</v>
      </c>
      <c r="W1684" s="6">
        <f>VLOOKUP($A1684,BUSINESS!$A$1:$J$2692,COLUMN(BUSINESS!$F1684),0)</f>
        <v>47</v>
      </c>
      <c r="X1684" s="6">
        <f>VLOOKUP($A1684,BUSINESS!$A$1:$J$2692,COLUMN(BUSINESS!$G1684),0)</f>
        <v>0</v>
      </c>
      <c r="Y1684" s="6">
        <f>VLOOKUP($A1684,BUSINESS!$A$1:$J$2692,COLUMN(BUSINESS!$H1684),0)</f>
        <v>298</v>
      </c>
      <c r="Z1684" s="6">
        <f>VLOOKUP($A1684,BUSINESS!$A$1:$J$2692,COLUMN(BUSINESS!$I1684),0)</f>
        <v>0.47899999999999998</v>
      </c>
      <c r="AA1684" s="6">
        <f>VLOOKUP($A1684,BUSINESS!$A$1:$J$2692,COLUMN(BUSINESS!$J1684),0)</f>
        <v>0.98399999999999999</v>
      </c>
      <c r="AB1684" s="5"/>
      <c r="AC1684" s="5"/>
      <c r="AD1684" s="5"/>
      <c r="AE1684" s="5"/>
    </row>
    <row r="1685" spans="1:31" ht="15.75" customHeight="1" x14ac:dyDescent="0.25">
      <c r="A1685" s="6">
        <v>1684</v>
      </c>
      <c r="B1685" s="7" t="str">
        <f>VLOOKUP($A1685,GDP!$A$1:$H$2692,COLUMN(GDP!B1685),0)</f>
        <v>Europe</v>
      </c>
      <c r="C1685" s="8" t="str">
        <f>VLOOKUP($A1685,GDP!$A$1:$H$2692,COLUMN(GDP!C1685),0)</f>
        <v>Spain-Europe</v>
      </c>
      <c r="D1685" s="9" t="str">
        <f>VLOOKUP($A1685,GDP!$A$1:$H$2692,COLUMN(GDP!D1685),0)</f>
        <v>2006</v>
      </c>
      <c r="E1685" s="8">
        <f>VLOOKUP($A1685,GDP!$A$1:$H$2692,COLUMN(GDP!E1685),0)</f>
        <v>1240000000000</v>
      </c>
      <c r="F1685" s="7">
        <f>VLOOKUP($A1685,GDP!$A$1:$H$2692,COLUMN(GDP!F1685),0)</f>
        <v>8.4000000000000005E-2</v>
      </c>
      <c r="G1685" s="7">
        <f>VLOOKUP($A1685,GDP!$A$1:$H$2692,COLUMN(GDP!G1685),0)</f>
        <v>2371</v>
      </c>
      <c r="H1685" s="7">
        <f>VLOOKUP($A1685,GDP!$A$1:$H$2692,COLUMN(GDP!H1685),0)</f>
        <v>0</v>
      </c>
      <c r="I1685" s="6">
        <f>VLOOKUP($A1685,ENERGY!$A$1:$F$2692,COLUMN(ENERGY!E1684),0)</f>
        <v>141748</v>
      </c>
      <c r="J1685" s="6">
        <f>VLOOKUP($A1685,ENERGY!$A$1:$F$2692,COLUMN(ENERGY!F1684),0)</f>
        <v>350037</v>
      </c>
      <c r="K1685" s="6">
        <f>VLOOKUP($A1685,'HUMAN RESOURCES'!$A$1:$M$2692,COLUMN('HUMAN RESOURCES'!$E1685),0)</f>
        <v>1.0999999999999999E-2</v>
      </c>
      <c r="L1685" s="6">
        <f>VLOOKUP($A1685,'HUMAN RESOURCES'!$A$1:$M$2692,COLUMN('HUMAN RESOURCES'!$F1685),0)</f>
        <v>5.0000000000000001E-3</v>
      </c>
      <c r="M1685" s="6">
        <f>VLOOKUP($A1685,'HUMAN RESOURCES'!$A$1:$M$2692,COLUMN('HUMAN RESOURCES'!$G1685),0)</f>
        <v>84</v>
      </c>
      <c r="N1685" s="6">
        <f>VLOOKUP($A1685,'HUMAN RESOURCES'!$A$1:$M$2692,COLUMN('HUMAN RESOURCES'!$H1685),0)</f>
        <v>78</v>
      </c>
      <c r="O1685" s="6">
        <f>VLOOKUP($A1685,'HUMAN RESOURCES'!$A$1:$M$2692,COLUMN('HUMAN RESOURCES'!$I1685),0)</f>
        <v>0.14499999999999999</v>
      </c>
      <c r="P1685" s="6">
        <f>VLOOKUP($A1685,'HUMAN RESOURCES'!$A$1:$M$2692,COLUMN('HUMAN RESOURCES'!$J1685),0)</f>
        <v>0.68700000000000006</v>
      </c>
      <c r="Q1685" s="6">
        <f>VLOOKUP($A1685,'HUMAN RESOURCES'!$A$1:$M$2692,COLUMN('HUMAN RESOURCES'!$K1685),0)</f>
        <v>0.16800000000000001</v>
      </c>
      <c r="R1685" s="6">
        <f>VLOOKUP($A1685,'HUMAN RESOURCES'!$A$1:$M$2692,COLUMN('HUMAN RESOURCES'!$L1685),0)</f>
        <v>44397319</v>
      </c>
      <c r="S1685" s="6">
        <f>VLOOKUP($A1685,'HUMAN RESOURCES'!$A$1:$M$2692,COLUMN('HUMAN RESOURCES'!$F1685),0)</f>
        <v>5.0000000000000001E-3</v>
      </c>
      <c r="T1685" s="6">
        <f>VLOOKUP($A1685,TOURISM!$A$1:$F$2692,COLUMN(TOURISM!$E1685),0)</f>
        <v>57543000000</v>
      </c>
      <c r="U1685" s="6">
        <f>VLOOKUP($A1685,TOURISM!$A$1:$F$2692,COLUMN(TOURISM!$F1685),0)</f>
        <v>20348000000</v>
      </c>
      <c r="V1685" s="6">
        <f>VLOOKUP($A1685,BUSINESS!$A$1:$J$2692,COLUMN(BUSINESS!$E1685),0)</f>
        <v>0.61899999999999999</v>
      </c>
      <c r="W1685" s="6">
        <f>VLOOKUP($A1685,BUSINESS!$A$1:$J$2692,COLUMN(BUSINESS!$F1685),0)</f>
        <v>47</v>
      </c>
      <c r="X1685" s="6">
        <f>VLOOKUP($A1685,BUSINESS!$A$1:$J$2692,COLUMN(BUSINESS!$G1685),0)</f>
        <v>0</v>
      </c>
      <c r="Y1685" s="6">
        <f>VLOOKUP($A1685,BUSINESS!$A$1:$J$2692,COLUMN(BUSINESS!$H1685),0)</f>
        <v>298</v>
      </c>
      <c r="Z1685" s="6">
        <f>VLOOKUP($A1685,BUSINESS!$A$1:$J$2692,COLUMN(BUSINESS!$I1685),0)</f>
        <v>0.504</v>
      </c>
      <c r="AA1685" s="6">
        <f>VLOOKUP($A1685,BUSINESS!$A$1:$J$2692,COLUMN(BUSINESS!$J1685),0)</f>
        <v>1.038</v>
      </c>
      <c r="AB1685" s="5"/>
      <c r="AC1685" s="5"/>
      <c r="AD1685" s="5"/>
      <c r="AE1685" s="5"/>
    </row>
    <row r="1686" spans="1:31" ht="15.75" customHeight="1" x14ac:dyDescent="0.25">
      <c r="A1686" s="6">
        <v>1685</v>
      </c>
      <c r="B1686" s="7" t="str">
        <f>VLOOKUP($A1686,GDP!$A$1:$H$2692,COLUMN(GDP!B1686),0)</f>
        <v>Europe</v>
      </c>
      <c r="C1686" s="8" t="str">
        <f>VLOOKUP($A1686,GDP!$A$1:$H$2692,COLUMN(GDP!C1686),0)</f>
        <v>Spain-Europe</v>
      </c>
      <c r="D1686" s="9" t="str">
        <f>VLOOKUP($A1686,GDP!$A$1:$H$2692,COLUMN(GDP!D1686),0)</f>
        <v>2007</v>
      </c>
      <c r="E1686" s="8">
        <f>VLOOKUP($A1686,GDP!$A$1:$H$2692,COLUMN(GDP!E1686),0)</f>
        <v>1440000000000</v>
      </c>
      <c r="F1686" s="7">
        <f>VLOOKUP($A1686,GDP!$A$1:$H$2692,COLUMN(GDP!F1686),0)</f>
        <v>8.5000000000000006E-2</v>
      </c>
      <c r="G1686" s="7">
        <f>VLOOKUP($A1686,GDP!$A$1:$H$2692,COLUMN(GDP!G1686),0)</f>
        <v>2752</v>
      </c>
      <c r="H1686" s="7">
        <f>VLOOKUP($A1686,GDP!$A$1:$H$2692,COLUMN(GDP!H1686),0)</f>
        <v>0</v>
      </c>
      <c r="I1686" s="6">
        <f>VLOOKUP($A1686,ENERGY!$A$1:$F$2692,COLUMN(ENERGY!E1685),0)</f>
        <v>141914</v>
      </c>
      <c r="J1686" s="6">
        <f>VLOOKUP($A1686,ENERGY!$A$1:$F$2692,COLUMN(ENERGY!F1685),0)</f>
        <v>353462</v>
      </c>
      <c r="K1686" s="6">
        <f>VLOOKUP($A1686,'HUMAN RESOURCES'!$A$1:$M$2692,COLUMN('HUMAN RESOURCES'!$E1686),0)</f>
        <v>1.0999999999999999E-2</v>
      </c>
      <c r="L1686" s="6">
        <f>VLOOKUP($A1686,'HUMAN RESOURCES'!$A$1:$M$2692,COLUMN('HUMAN RESOURCES'!$F1686),0)</f>
        <v>4.0000000000000001E-3</v>
      </c>
      <c r="M1686" s="6">
        <f>VLOOKUP($A1686,'HUMAN RESOURCES'!$A$1:$M$2692,COLUMN('HUMAN RESOURCES'!$G1686),0)</f>
        <v>84</v>
      </c>
      <c r="N1686" s="6">
        <f>VLOOKUP($A1686,'HUMAN RESOURCES'!$A$1:$M$2692,COLUMN('HUMAN RESOURCES'!$H1686),0)</f>
        <v>78</v>
      </c>
      <c r="O1686" s="6">
        <f>VLOOKUP($A1686,'HUMAN RESOURCES'!$A$1:$M$2692,COLUMN('HUMAN RESOURCES'!$I1686),0)</f>
        <v>0.14599999999999999</v>
      </c>
      <c r="P1686" s="6">
        <f>VLOOKUP($A1686,'HUMAN RESOURCES'!$A$1:$M$2692,COLUMN('HUMAN RESOURCES'!$J1686),0)</f>
        <v>0.68600000000000005</v>
      </c>
      <c r="Q1686" s="6">
        <f>VLOOKUP($A1686,'HUMAN RESOURCES'!$A$1:$M$2692,COLUMN('HUMAN RESOURCES'!$K1686),0)</f>
        <v>0.16800000000000001</v>
      </c>
      <c r="R1686" s="6">
        <f>VLOOKUP($A1686,'HUMAN RESOURCES'!$A$1:$M$2692,COLUMN('HUMAN RESOURCES'!$L1686),0)</f>
        <v>45226803</v>
      </c>
      <c r="S1686" s="6">
        <f>VLOOKUP($A1686,'HUMAN RESOURCES'!$A$1:$M$2692,COLUMN('HUMAN RESOURCES'!$F1686),0)</f>
        <v>4.0000000000000001E-3</v>
      </c>
      <c r="T1686" s="6">
        <f>VLOOKUP($A1686,TOURISM!$A$1:$F$2692,COLUMN(TOURISM!$E1686),0)</f>
        <v>65020000000</v>
      </c>
      <c r="U1686" s="6">
        <f>VLOOKUP($A1686,TOURISM!$A$1:$F$2692,COLUMN(TOURISM!$F1686),0)</f>
        <v>24355000000</v>
      </c>
      <c r="V1686" s="6">
        <f>VLOOKUP($A1686,BUSINESS!$A$1:$J$2692,COLUMN(BUSINESS!$E1686),0)</f>
        <v>0.621</v>
      </c>
      <c r="W1686" s="6">
        <f>VLOOKUP($A1686,BUSINESS!$A$1:$J$2692,COLUMN(BUSINESS!$F1686),0)</f>
        <v>47</v>
      </c>
      <c r="X1686" s="6">
        <f>VLOOKUP($A1686,BUSINESS!$A$1:$J$2692,COLUMN(BUSINESS!$G1686),0)</f>
        <v>0</v>
      </c>
      <c r="Y1686" s="6">
        <f>VLOOKUP($A1686,BUSINESS!$A$1:$J$2692,COLUMN(BUSINESS!$H1686),0)</f>
        <v>298</v>
      </c>
      <c r="Z1686" s="6">
        <f>VLOOKUP($A1686,BUSINESS!$A$1:$J$2692,COLUMN(BUSINESS!$I1686),0)</f>
        <v>0.55100000000000005</v>
      </c>
      <c r="AA1686" s="6">
        <f>VLOOKUP($A1686,BUSINESS!$A$1:$J$2692,COLUMN(BUSINESS!$J1686),0)</f>
        <v>1.0840000000000001</v>
      </c>
      <c r="AB1686" s="5"/>
      <c r="AC1686" s="5"/>
      <c r="AD1686" s="5"/>
      <c r="AE1686" s="5"/>
    </row>
    <row r="1687" spans="1:31" ht="15.75" customHeight="1" x14ac:dyDescent="0.25">
      <c r="A1687" s="6">
        <v>1686</v>
      </c>
      <c r="B1687" s="7" t="str">
        <f>VLOOKUP($A1687,GDP!$A$1:$H$2692,COLUMN(GDP!B1687),0)</f>
        <v>Europe</v>
      </c>
      <c r="C1687" s="8" t="str">
        <f>VLOOKUP($A1687,GDP!$A$1:$H$2692,COLUMN(GDP!C1687),0)</f>
        <v>Spain-Europe</v>
      </c>
      <c r="D1687" s="9" t="str">
        <f>VLOOKUP($A1687,GDP!$A$1:$H$2692,COLUMN(GDP!D1687),0)</f>
        <v>2008</v>
      </c>
      <c r="E1687" s="8">
        <f>VLOOKUP($A1687,GDP!$A$1:$H$2692,COLUMN(GDP!E1687),0)</f>
        <v>1590000000000</v>
      </c>
      <c r="F1687" s="7">
        <f>VLOOKUP($A1687,GDP!$A$1:$H$2692,COLUMN(GDP!F1687),0)</f>
        <v>8.8999999999999996E-2</v>
      </c>
      <c r="G1687" s="7">
        <f>VLOOKUP($A1687,GDP!$A$1:$H$2692,COLUMN(GDP!G1687),0)</f>
        <v>3146</v>
      </c>
      <c r="H1687" s="7">
        <f>VLOOKUP($A1687,GDP!$A$1:$H$2692,COLUMN(GDP!H1687),0)</f>
        <v>0</v>
      </c>
      <c r="I1687" s="6">
        <f>VLOOKUP($A1687,ENERGY!$A$1:$F$2692,COLUMN(ENERGY!E1686),0)</f>
        <v>139030</v>
      </c>
      <c r="J1687" s="6">
        <f>VLOOKUP($A1687,ENERGY!$A$1:$F$2692,COLUMN(ENERGY!F1686),0)</f>
        <v>339429</v>
      </c>
      <c r="K1687" s="6">
        <f>VLOOKUP($A1687,'HUMAN RESOURCES'!$A$1:$M$2692,COLUMN('HUMAN RESOURCES'!$E1687),0)</f>
        <v>1.0999999999999999E-2</v>
      </c>
      <c r="L1687" s="6">
        <f>VLOOKUP($A1687,'HUMAN RESOURCES'!$A$1:$M$2692,COLUMN('HUMAN RESOURCES'!$F1687),0)</f>
        <v>4.0000000000000001E-3</v>
      </c>
      <c r="M1687" s="6">
        <f>VLOOKUP($A1687,'HUMAN RESOURCES'!$A$1:$M$2692,COLUMN('HUMAN RESOURCES'!$G1687),0)</f>
        <v>84</v>
      </c>
      <c r="N1687" s="6">
        <f>VLOOKUP($A1687,'HUMAN RESOURCES'!$A$1:$M$2692,COLUMN('HUMAN RESOURCES'!$H1687),0)</f>
        <v>78</v>
      </c>
      <c r="O1687" s="6">
        <f>VLOOKUP($A1687,'HUMAN RESOURCES'!$A$1:$M$2692,COLUMN('HUMAN RESOURCES'!$I1687),0)</f>
        <v>0.14699999999999999</v>
      </c>
      <c r="P1687" s="6">
        <f>VLOOKUP($A1687,'HUMAN RESOURCES'!$A$1:$M$2692,COLUMN('HUMAN RESOURCES'!$J1687),0)</f>
        <v>0.68400000000000005</v>
      </c>
      <c r="Q1687" s="6">
        <f>VLOOKUP($A1687,'HUMAN RESOURCES'!$A$1:$M$2692,COLUMN('HUMAN RESOURCES'!$K1687),0)</f>
        <v>0.16900000000000001</v>
      </c>
      <c r="R1687" s="6">
        <f>VLOOKUP($A1687,'HUMAN RESOURCES'!$A$1:$M$2692,COLUMN('HUMAN RESOURCES'!$L1687),0)</f>
        <v>45954106</v>
      </c>
      <c r="S1687" s="6">
        <f>VLOOKUP($A1687,'HUMAN RESOURCES'!$A$1:$M$2692,COLUMN('HUMAN RESOURCES'!$F1687),0)</f>
        <v>4.0000000000000001E-3</v>
      </c>
      <c r="T1687" s="6">
        <f>VLOOKUP($A1687,TOURISM!$A$1:$F$2692,COLUMN(TOURISM!$E1687),0)</f>
        <v>70434000000</v>
      </c>
      <c r="U1687" s="6">
        <f>VLOOKUP($A1687,TOURISM!$A$1:$F$2692,COLUMN(TOURISM!$F1687),0)</f>
        <v>27157000000</v>
      </c>
      <c r="V1687" s="6">
        <f>VLOOKUP($A1687,BUSINESS!$A$1:$J$2692,COLUMN(BUSINESS!$E1687),0)</f>
        <v>0.60299999999999998</v>
      </c>
      <c r="W1687" s="6">
        <f>VLOOKUP($A1687,BUSINESS!$A$1:$J$2692,COLUMN(BUSINESS!$F1687),0)</f>
        <v>47</v>
      </c>
      <c r="X1687" s="6">
        <f>VLOOKUP($A1687,BUSINESS!$A$1:$J$2692,COLUMN(BUSINESS!$G1687),0)</f>
        <v>0</v>
      </c>
      <c r="Y1687" s="6">
        <f>VLOOKUP($A1687,BUSINESS!$A$1:$J$2692,COLUMN(BUSINESS!$H1687),0)</f>
        <v>234</v>
      </c>
      <c r="Z1687" s="6">
        <f>VLOOKUP($A1687,BUSINESS!$A$1:$J$2692,COLUMN(BUSINESS!$I1687),0)</f>
        <v>0.59599999999999997</v>
      </c>
      <c r="AA1687" s="6">
        <f>VLOOKUP($A1687,BUSINESS!$A$1:$J$2692,COLUMN(BUSINESS!$J1687),0)</f>
        <v>1.097</v>
      </c>
      <c r="AB1687" s="5"/>
      <c r="AC1687" s="5"/>
      <c r="AD1687" s="5"/>
      <c r="AE1687" s="5"/>
    </row>
    <row r="1688" spans="1:31" ht="15.75" customHeight="1" x14ac:dyDescent="0.25">
      <c r="A1688" s="6">
        <v>1687</v>
      </c>
      <c r="B1688" s="7" t="str">
        <f>VLOOKUP($A1688,GDP!$A$1:$H$2692,COLUMN(GDP!B1688),0)</f>
        <v>Europe</v>
      </c>
      <c r="C1688" s="8" t="str">
        <f>VLOOKUP($A1688,GDP!$A$1:$H$2692,COLUMN(GDP!C1688),0)</f>
        <v>Spain-Europe</v>
      </c>
      <c r="D1688" s="9" t="str">
        <f>VLOOKUP($A1688,GDP!$A$1:$H$2692,COLUMN(GDP!D1688),0)</f>
        <v>2009</v>
      </c>
      <c r="E1688" s="8">
        <f>VLOOKUP($A1688,GDP!$A$1:$H$2692,COLUMN(GDP!E1688),0)</f>
        <v>1450000000000</v>
      </c>
      <c r="F1688" s="7">
        <f>VLOOKUP($A1688,GDP!$A$1:$H$2692,COLUMN(GDP!F1688),0)</f>
        <v>9.6000000000000002E-2</v>
      </c>
      <c r="G1688" s="7">
        <f>VLOOKUP($A1688,GDP!$A$1:$H$2692,COLUMN(GDP!G1688),0)</f>
        <v>3058</v>
      </c>
      <c r="H1688" s="7">
        <f>VLOOKUP($A1688,GDP!$A$1:$H$2692,COLUMN(GDP!H1688),0)</f>
        <v>0</v>
      </c>
      <c r="I1688" s="6">
        <f>VLOOKUP($A1688,ENERGY!$A$1:$F$2692,COLUMN(ENERGY!E1687),0)</f>
        <v>133196</v>
      </c>
      <c r="J1688" s="6">
        <f>VLOOKUP($A1688,ENERGY!$A$1:$F$2692,COLUMN(ENERGY!F1687),0)</f>
        <v>321097</v>
      </c>
      <c r="K1688" s="6">
        <f>VLOOKUP($A1688,'HUMAN RESOURCES'!$A$1:$M$2692,COLUMN('HUMAN RESOURCES'!$E1688),0)</f>
        <v>1.0999999999999999E-2</v>
      </c>
      <c r="L1688" s="6">
        <f>VLOOKUP($A1688,'HUMAN RESOURCES'!$A$1:$M$2692,COLUMN('HUMAN RESOURCES'!$F1688),0)</f>
        <v>4.0000000000000001E-3</v>
      </c>
      <c r="M1688" s="6">
        <f>VLOOKUP($A1688,'HUMAN RESOURCES'!$A$1:$M$2692,COLUMN('HUMAN RESOURCES'!$G1688),0)</f>
        <v>85</v>
      </c>
      <c r="N1688" s="6">
        <f>VLOOKUP($A1688,'HUMAN RESOURCES'!$A$1:$M$2692,COLUMN('HUMAN RESOURCES'!$H1688),0)</f>
        <v>79</v>
      </c>
      <c r="O1688" s="6">
        <f>VLOOKUP($A1688,'HUMAN RESOURCES'!$A$1:$M$2692,COLUMN('HUMAN RESOURCES'!$I1688),0)</f>
        <v>0.14799999999999999</v>
      </c>
      <c r="P1688" s="6">
        <f>VLOOKUP($A1688,'HUMAN RESOURCES'!$A$1:$M$2692,COLUMN('HUMAN RESOURCES'!$J1688),0)</f>
        <v>0.68200000000000005</v>
      </c>
      <c r="Q1688" s="6">
        <f>VLOOKUP($A1688,'HUMAN RESOURCES'!$A$1:$M$2692,COLUMN('HUMAN RESOURCES'!$K1688),0)</f>
        <v>0.17</v>
      </c>
      <c r="R1688" s="6">
        <f>VLOOKUP($A1688,'HUMAN RESOURCES'!$A$1:$M$2692,COLUMN('HUMAN RESOURCES'!$L1688),0)</f>
        <v>46362946</v>
      </c>
      <c r="S1688" s="6">
        <f>VLOOKUP($A1688,'HUMAN RESOURCES'!$A$1:$M$2692,COLUMN('HUMAN RESOURCES'!$F1688),0)</f>
        <v>4.0000000000000001E-3</v>
      </c>
      <c r="T1688" s="6">
        <f>VLOOKUP($A1688,TOURISM!$A$1:$F$2692,COLUMN(TOURISM!$E1688),0)</f>
        <v>59743000000</v>
      </c>
      <c r="U1688" s="6">
        <f>VLOOKUP($A1688,TOURISM!$A$1:$F$2692,COLUMN(TOURISM!$F1688),0)</f>
        <v>22787000000</v>
      </c>
      <c r="V1688" s="6">
        <f>VLOOKUP($A1688,BUSINESS!$A$1:$J$2692,COLUMN(BUSINESS!$E1688),0)</f>
        <v>0.57099999999999995</v>
      </c>
      <c r="W1688" s="6">
        <f>VLOOKUP($A1688,BUSINESS!$A$1:$J$2692,COLUMN(BUSINESS!$F1688),0)</f>
        <v>47</v>
      </c>
      <c r="X1688" s="6">
        <f>VLOOKUP($A1688,BUSINESS!$A$1:$J$2692,COLUMN(BUSINESS!$G1688),0)</f>
        <v>0</v>
      </c>
      <c r="Y1688" s="6">
        <f>VLOOKUP($A1688,BUSINESS!$A$1:$J$2692,COLUMN(BUSINESS!$H1688),0)</f>
        <v>213</v>
      </c>
      <c r="Z1688" s="6">
        <f>VLOOKUP($A1688,BUSINESS!$A$1:$J$2692,COLUMN(BUSINESS!$I1688),0)</f>
        <v>0.624</v>
      </c>
      <c r="AA1688" s="6">
        <f>VLOOKUP($A1688,BUSINESS!$A$1:$J$2692,COLUMN(BUSINESS!$J1688),0)</f>
        <v>1.1160000000000001</v>
      </c>
      <c r="AB1688" s="5"/>
      <c r="AC1688" s="5"/>
      <c r="AD1688" s="5"/>
      <c r="AE1688" s="5"/>
    </row>
    <row r="1689" spans="1:31" ht="15.75" customHeight="1" x14ac:dyDescent="0.25">
      <c r="A1689" s="6">
        <v>1688</v>
      </c>
      <c r="B1689" s="7" t="str">
        <f>VLOOKUP($A1689,GDP!$A$1:$H$2692,COLUMN(GDP!B1689),0)</f>
        <v>Europe</v>
      </c>
      <c r="C1689" s="8" t="str">
        <f>VLOOKUP($A1689,GDP!$A$1:$H$2692,COLUMN(GDP!C1689),0)</f>
        <v>Spain-Europe</v>
      </c>
      <c r="D1689" s="9" t="str">
        <f>VLOOKUP($A1689,GDP!$A$1:$H$2692,COLUMN(GDP!D1689),0)</f>
        <v>2010</v>
      </c>
      <c r="E1689" s="8">
        <f>VLOOKUP($A1689,GDP!$A$1:$H$2692,COLUMN(GDP!E1689),0)</f>
        <v>1380000000000</v>
      </c>
      <c r="F1689" s="7">
        <f>VLOOKUP($A1689,GDP!$A$1:$H$2692,COLUMN(GDP!F1689),0)</f>
        <v>9.6000000000000002E-2</v>
      </c>
      <c r="G1689" s="7">
        <f>VLOOKUP($A1689,GDP!$A$1:$H$2692,COLUMN(GDP!G1689),0)</f>
        <v>2902</v>
      </c>
      <c r="H1689" s="7">
        <f>VLOOKUP($A1689,GDP!$A$1:$H$2692,COLUMN(GDP!H1689),0)</f>
        <v>0</v>
      </c>
      <c r="I1689" s="6">
        <f>VLOOKUP($A1689,ENERGY!$A$1:$F$2692,COLUMN(ENERGY!E1688),0)</f>
        <v>128757</v>
      </c>
      <c r="J1689" s="6">
        <f>VLOOKUP($A1689,ENERGY!$A$1:$F$2692,COLUMN(ENERGY!F1688),0)</f>
        <v>314519</v>
      </c>
      <c r="K1689" s="6">
        <f>VLOOKUP($A1689,'HUMAN RESOURCES'!$A$1:$M$2692,COLUMN('HUMAN RESOURCES'!$E1689),0)</f>
        <v>0.01</v>
      </c>
      <c r="L1689" s="6">
        <f>VLOOKUP($A1689,'HUMAN RESOURCES'!$A$1:$M$2692,COLUMN('HUMAN RESOURCES'!$F1689),0)</f>
        <v>4.0000000000000001E-3</v>
      </c>
      <c r="M1689" s="6">
        <f>VLOOKUP($A1689,'HUMAN RESOURCES'!$A$1:$M$2692,COLUMN('HUMAN RESOURCES'!$G1689),0)</f>
        <v>85</v>
      </c>
      <c r="N1689" s="6">
        <f>VLOOKUP($A1689,'HUMAN RESOURCES'!$A$1:$M$2692,COLUMN('HUMAN RESOURCES'!$H1689),0)</f>
        <v>79</v>
      </c>
      <c r="O1689" s="6">
        <f>VLOOKUP($A1689,'HUMAN RESOURCES'!$A$1:$M$2692,COLUMN('HUMAN RESOURCES'!$I1689),0)</f>
        <v>0.14899999999999999</v>
      </c>
      <c r="P1689" s="6">
        <f>VLOOKUP($A1689,'HUMAN RESOURCES'!$A$1:$M$2692,COLUMN('HUMAN RESOURCES'!$J1689),0)</f>
        <v>0.68</v>
      </c>
      <c r="Q1689" s="6">
        <f>VLOOKUP($A1689,'HUMAN RESOURCES'!$A$1:$M$2692,COLUMN('HUMAN RESOURCES'!$K1689),0)</f>
        <v>0.17100000000000001</v>
      </c>
      <c r="R1689" s="6">
        <f>VLOOKUP($A1689,'HUMAN RESOURCES'!$A$1:$M$2692,COLUMN('HUMAN RESOURCES'!$L1689),0)</f>
        <v>46576897</v>
      </c>
      <c r="S1689" s="6">
        <f>VLOOKUP($A1689,'HUMAN RESOURCES'!$A$1:$M$2692,COLUMN('HUMAN RESOURCES'!$F1689),0)</f>
        <v>4.0000000000000001E-3</v>
      </c>
      <c r="T1689" s="6">
        <f>VLOOKUP($A1689,TOURISM!$A$1:$F$2692,COLUMN(TOURISM!$E1689),0)</f>
        <v>59042000000</v>
      </c>
      <c r="U1689" s="6">
        <f>VLOOKUP($A1689,TOURISM!$A$1:$F$2692,COLUMN(TOURISM!$F1689),0)</f>
        <v>22733000000</v>
      </c>
      <c r="V1689" s="6">
        <f>VLOOKUP($A1689,BUSINESS!$A$1:$J$2692,COLUMN(BUSINESS!$E1689),0)</f>
        <v>0.56799999999999995</v>
      </c>
      <c r="W1689" s="6">
        <f>VLOOKUP($A1689,BUSINESS!$A$1:$J$2692,COLUMN(BUSINESS!$F1689),0)</f>
        <v>47</v>
      </c>
      <c r="X1689" s="6">
        <f>VLOOKUP($A1689,BUSINESS!$A$1:$J$2692,COLUMN(BUSINESS!$G1689),0)</f>
        <v>0</v>
      </c>
      <c r="Y1689" s="6">
        <f>VLOOKUP($A1689,BUSINESS!$A$1:$J$2692,COLUMN(BUSINESS!$H1689),0)</f>
        <v>197</v>
      </c>
      <c r="Z1689" s="6">
        <f>VLOOKUP($A1689,BUSINESS!$A$1:$J$2692,COLUMN(BUSINESS!$I1689),0)</f>
        <v>0.65800000000000003</v>
      </c>
      <c r="AA1689" s="6">
        <f>VLOOKUP($A1689,BUSINESS!$A$1:$J$2692,COLUMN(BUSINESS!$J1689),0)</f>
        <v>1.113</v>
      </c>
      <c r="AB1689" s="5"/>
      <c r="AC1689" s="5"/>
      <c r="AD1689" s="5"/>
      <c r="AE1689" s="5"/>
    </row>
    <row r="1690" spans="1:31" ht="15.75" customHeight="1" x14ac:dyDescent="0.25">
      <c r="A1690" s="6">
        <v>1689</v>
      </c>
      <c r="B1690" s="7" t="str">
        <f>VLOOKUP($A1690,GDP!$A$1:$H$2692,COLUMN(GDP!B1690),0)</f>
        <v>Europe</v>
      </c>
      <c r="C1690" s="8" t="str">
        <f>VLOOKUP($A1690,GDP!$A$1:$H$2692,COLUMN(GDP!C1690),0)</f>
        <v>Spain-Europe</v>
      </c>
      <c r="D1690" s="9" t="str">
        <f>VLOOKUP($A1690,GDP!$A$1:$H$2692,COLUMN(GDP!D1690),0)</f>
        <v>2011</v>
      </c>
      <c r="E1690" s="8">
        <f>VLOOKUP($A1690,GDP!$A$1:$H$2692,COLUMN(GDP!E1690),0)</f>
        <v>1450000000000</v>
      </c>
      <c r="F1690" s="7">
        <f>VLOOKUP($A1690,GDP!$A$1:$H$2692,COLUMN(GDP!F1690),0)</f>
        <v>9.2999999999999999E-2</v>
      </c>
      <c r="G1690" s="7">
        <f>VLOOKUP($A1690,GDP!$A$1:$H$2692,COLUMN(GDP!G1690),0)</f>
        <v>2978</v>
      </c>
      <c r="H1690" s="7">
        <f>VLOOKUP($A1690,GDP!$A$1:$H$2692,COLUMN(GDP!H1690),0)</f>
        <v>0</v>
      </c>
      <c r="I1690" s="6">
        <f>VLOOKUP($A1690,ENERGY!$A$1:$F$2692,COLUMN(ENERGY!E1689),0)</f>
        <v>125038</v>
      </c>
      <c r="J1690" s="6">
        <f>VLOOKUP($A1690,ENERGY!$A$1:$F$2692,COLUMN(ENERGY!F1689),0)</f>
        <v>297830</v>
      </c>
      <c r="K1690" s="6">
        <f>VLOOKUP($A1690,'HUMAN RESOURCES'!$A$1:$M$2692,COLUMN('HUMAN RESOURCES'!$E1690),0)</f>
        <v>0.01</v>
      </c>
      <c r="L1690" s="6">
        <f>VLOOKUP($A1690,'HUMAN RESOURCES'!$A$1:$M$2692,COLUMN('HUMAN RESOURCES'!$F1690),0)</f>
        <v>4.0000000000000001E-3</v>
      </c>
      <c r="M1690" s="6">
        <f>VLOOKUP($A1690,'HUMAN RESOURCES'!$A$1:$M$2692,COLUMN('HUMAN RESOURCES'!$G1690),0)</f>
        <v>86</v>
      </c>
      <c r="N1690" s="6">
        <f>VLOOKUP($A1690,'HUMAN RESOURCES'!$A$1:$M$2692,COLUMN('HUMAN RESOURCES'!$H1690),0)</f>
        <v>80</v>
      </c>
      <c r="O1690" s="6">
        <f>VLOOKUP($A1690,'HUMAN RESOURCES'!$A$1:$M$2692,COLUMN('HUMAN RESOURCES'!$I1690),0)</f>
        <v>0.151</v>
      </c>
      <c r="P1690" s="6">
        <f>VLOOKUP($A1690,'HUMAN RESOURCES'!$A$1:$M$2692,COLUMN('HUMAN RESOURCES'!$J1690),0)</f>
        <v>0.67700000000000005</v>
      </c>
      <c r="Q1690" s="6">
        <f>VLOOKUP($A1690,'HUMAN RESOURCES'!$A$1:$M$2692,COLUMN('HUMAN RESOURCES'!$K1690),0)</f>
        <v>0.17299999999999999</v>
      </c>
      <c r="R1690" s="6">
        <f>VLOOKUP($A1690,'HUMAN RESOURCES'!$A$1:$M$2692,COLUMN('HUMAN RESOURCES'!$L1690),0)</f>
        <v>46742697</v>
      </c>
      <c r="S1690" s="6">
        <f>VLOOKUP($A1690,'HUMAN RESOURCES'!$A$1:$M$2692,COLUMN('HUMAN RESOURCES'!$F1690),0)</f>
        <v>4.0000000000000001E-3</v>
      </c>
      <c r="T1690" s="6">
        <f>VLOOKUP($A1690,TOURISM!$A$1:$F$2692,COLUMN(TOURISM!$E1690),0)</f>
        <v>67698000000</v>
      </c>
      <c r="U1690" s="6">
        <f>VLOOKUP($A1690,TOURISM!$A$1:$F$2692,COLUMN(TOURISM!$F1690),0)</f>
        <v>23583000000</v>
      </c>
      <c r="V1690" s="6">
        <f>VLOOKUP($A1690,BUSINESS!$A$1:$J$2692,COLUMN(BUSINESS!$E1690),0)</f>
        <v>0.38700000000000001</v>
      </c>
      <c r="W1690" s="6">
        <f>VLOOKUP($A1690,BUSINESS!$A$1:$J$2692,COLUMN(BUSINESS!$F1690),0)</f>
        <v>28</v>
      </c>
      <c r="X1690" s="6">
        <f>VLOOKUP($A1690,BUSINESS!$A$1:$J$2692,COLUMN(BUSINESS!$G1690),0)</f>
        <v>0</v>
      </c>
      <c r="Y1690" s="6">
        <f>VLOOKUP($A1690,BUSINESS!$A$1:$J$2692,COLUMN(BUSINESS!$H1690),0)</f>
        <v>187</v>
      </c>
      <c r="Z1690" s="6">
        <f>VLOOKUP($A1690,BUSINESS!$A$1:$J$2692,COLUMN(BUSINESS!$I1690),0)</f>
        <v>0.67600000000000005</v>
      </c>
      <c r="AA1690" s="6">
        <f>VLOOKUP($A1690,BUSINESS!$A$1:$J$2692,COLUMN(BUSINESS!$J1690),0)</f>
        <v>1.131</v>
      </c>
      <c r="AB1690" s="5"/>
      <c r="AC1690" s="5"/>
      <c r="AD1690" s="5"/>
      <c r="AE1690" s="5"/>
    </row>
    <row r="1691" spans="1:31" ht="15.75" customHeight="1" x14ac:dyDescent="0.25">
      <c r="A1691" s="6">
        <v>1690</v>
      </c>
      <c r="B1691" s="7" t="str">
        <f>VLOOKUP($A1691,GDP!$A$1:$H$2692,COLUMN(GDP!B1691),0)</f>
        <v>Europe</v>
      </c>
      <c r="C1691" s="8" t="str">
        <f>VLOOKUP($A1691,GDP!$A$1:$H$2692,COLUMN(GDP!C1691),0)</f>
        <v>Spain-Europe</v>
      </c>
      <c r="D1691" s="9" t="str">
        <f>VLOOKUP($A1691,GDP!$A$1:$H$2692,COLUMN(GDP!D1691),0)</f>
        <v>2012</v>
      </c>
      <c r="E1691" s="8">
        <f>VLOOKUP($A1691,GDP!$A$1:$H$2692,COLUMN(GDP!E1691),0)</f>
        <v>1320000000000</v>
      </c>
      <c r="F1691" s="7">
        <f>VLOOKUP($A1691,GDP!$A$1:$H$2692,COLUMN(GDP!F1691),0)</f>
        <v>9.6000000000000002E-2</v>
      </c>
      <c r="G1691" s="7">
        <f>VLOOKUP($A1691,GDP!$A$1:$H$2692,COLUMN(GDP!G1691),0)</f>
        <v>2808</v>
      </c>
      <c r="H1691" s="7">
        <f>VLOOKUP($A1691,GDP!$A$1:$H$2692,COLUMN(GDP!H1691),0)</f>
        <v>0</v>
      </c>
      <c r="I1691" s="6">
        <f>VLOOKUP($A1691,ENERGY!$A$1:$F$2692,COLUMN(ENERGY!E1690),0)</f>
        <v>121856</v>
      </c>
      <c r="J1691" s="6">
        <f>VLOOKUP($A1691,ENERGY!$A$1:$F$2692,COLUMN(ENERGY!F1690),0)</f>
        <v>294434</v>
      </c>
      <c r="K1691" s="6">
        <f>VLOOKUP($A1691,'HUMAN RESOURCES'!$A$1:$M$2692,COLUMN('HUMAN RESOURCES'!$E1691),0)</f>
        <v>0.01</v>
      </c>
      <c r="L1691" s="6">
        <f>VLOOKUP($A1691,'HUMAN RESOURCES'!$A$1:$M$2692,COLUMN('HUMAN RESOURCES'!$F1691),0)</f>
        <v>4.0000000000000001E-3</v>
      </c>
      <c r="M1691" s="6">
        <f>VLOOKUP($A1691,'HUMAN RESOURCES'!$A$1:$M$2692,COLUMN('HUMAN RESOURCES'!$G1691),0)</f>
        <v>85</v>
      </c>
      <c r="N1691" s="6">
        <f>VLOOKUP($A1691,'HUMAN RESOURCES'!$A$1:$M$2692,COLUMN('HUMAN RESOURCES'!$H1691),0)</f>
        <v>80</v>
      </c>
      <c r="O1691" s="6">
        <f>VLOOKUP($A1691,'HUMAN RESOURCES'!$A$1:$M$2692,COLUMN('HUMAN RESOURCES'!$I1691),0)</f>
        <v>0.152</v>
      </c>
      <c r="P1691" s="6">
        <f>VLOOKUP($A1691,'HUMAN RESOURCES'!$A$1:$M$2692,COLUMN('HUMAN RESOURCES'!$J1691),0)</f>
        <v>0.67300000000000004</v>
      </c>
      <c r="Q1691" s="6">
        <f>VLOOKUP($A1691,'HUMAN RESOURCES'!$A$1:$M$2692,COLUMN('HUMAN RESOURCES'!$K1691),0)</f>
        <v>0.17499999999999999</v>
      </c>
      <c r="R1691" s="6">
        <f>VLOOKUP($A1691,'HUMAN RESOURCES'!$A$1:$M$2692,COLUMN('HUMAN RESOURCES'!$L1691),0)</f>
        <v>46761264</v>
      </c>
      <c r="S1691" s="6">
        <f>VLOOKUP($A1691,'HUMAN RESOURCES'!$A$1:$M$2692,COLUMN('HUMAN RESOURCES'!$F1691),0)</f>
        <v>4.0000000000000001E-3</v>
      </c>
      <c r="T1691" s="6">
        <f>VLOOKUP($A1691,TOURISM!$A$1:$F$2692,COLUMN(TOURISM!$E1691),0)</f>
        <v>63198000000</v>
      </c>
      <c r="U1691" s="6">
        <f>VLOOKUP($A1691,TOURISM!$A$1:$F$2692,COLUMN(TOURISM!$F1691),0)</f>
        <v>21749000000</v>
      </c>
      <c r="V1691" s="6">
        <f>VLOOKUP($A1691,BUSINESS!$A$1:$J$2692,COLUMN(BUSINESS!$E1691),0)</f>
        <v>0.38700000000000001</v>
      </c>
      <c r="W1691" s="6">
        <f>VLOOKUP($A1691,BUSINESS!$A$1:$J$2692,COLUMN(BUSINESS!$F1691),0)</f>
        <v>28</v>
      </c>
      <c r="X1691" s="6">
        <f>VLOOKUP($A1691,BUSINESS!$A$1:$J$2692,COLUMN(BUSINESS!$G1691),0)</f>
        <v>46</v>
      </c>
      <c r="Y1691" s="6">
        <f>VLOOKUP($A1691,BUSINESS!$A$1:$J$2692,COLUMN(BUSINESS!$H1691),0)</f>
        <v>167</v>
      </c>
      <c r="Z1691" s="6">
        <f>VLOOKUP($A1691,BUSINESS!$A$1:$J$2692,COLUMN(BUSINESS!$I1691),0)</f>
        <v>0.69799999999999995</v>
      </c>
      <c r="AA1691" s="6">
        <f>VLOOKUP($A1691,BUSINESS!$A$1:$J$2692,COLUMN(BUSINESS!$J1691),0)</f>
        <v>1.0840000000000001</v>
      </c>
      <c r="AB1691" s="5"/>
      <c r="AC1691" s="5"/>
      <c r="AD1691" s="5"/>
      <c r="AE1691" s="5"/>
    </row>
    <row r="1692" spans="1:31" ht="15.75" customHeight="1" x14ac:dyDescent="0.25">
      <c r="A1692" s="6">
        <v>1691</v>
      </c>
      <c r="B1692" s="7" t="str">
        <f>VLOOKUP($A1692,GDP!$A$1:$H$2692,COLUMN(GDP!B1692),0)</f>
        <v>Europe</v>
      </c>
      <c r="C1692" s="8" t="str">
        <f>VLOOKUP($A1692,GDP!$A$1:$H$2692,COLUMN(GDP!C1692),0)</f>
        <v>Sweden-Europe</v>
      </c>
      <c r="D1692" s="9" t="str">
        <f>VLOOKUP($A1692,GDP!$A$1:$H$2692,COLUMN(GDP!D1692),0)</f>
        <v>2000</v>
      </c>
      <c r="E1692" s="8">
        <f>VLOOKUP($A1692,GDP!$A$1:$H$2692,COLUMN(GDP!E1692),0)</f>
        <v>247000000000</v>
      </c>
      <c r="F1692" s="7">
        <f>VLOOKUP($A1692,GDP!$A$1:$H$2692,COLUMN(GDP!F1692),0)</f>
        <v>8.2000000000000003E-2</v>
      </c>
      <c r="G1692" s="7">
        <f>VLOOKUP($A1692,GDP!$A$1:$H$2692,COLUMN(GDP!G1692),0)</f>
        <v>2282</v>
      </c>
      <c r="H1692" s="7">
        <f>VLOOKUP($A1692,GDP!$A$1:$H$2692,COLUMN(GDP!H1692),0)</f>
        <v>5.8000000000000003E-2</v>
      </c>
      <c r="I1692" s="6">
        <f>VLOOKUP($A1692,ENERGY!$A$1:$F$2692,COLUMN(ENERGY!E1691),0)</f>
        <v>48877</v>
      </c>
      <c r="J1692" s="6">
        <f>VLOOKUP($A1692,ENERGY!$A$1:$F$2692,COLUMN(ENERGY!F1691),0)</f>
        <v>0</v>
      </c>
      <c r="K1692" s="6">
        <f>VLOOKUP($A1692,'HUMAN RESOURCES'!$A$1:$M$2692,COLUMN('HUMAN RESOURCES'!$E1692),0)</f>
        <v>0.01</v>
      </c>
      <c r="L1692" s="6">
        <f>VLOOKUP($A1692,'HUMAN RESOURCES'!$A$1:$M$2692,COLUMN('HUMAN RESOURCES'!$F1692),0)</f>
        <v>3.0000000000000001E-3</v>
      </c>
      <c r="M1692" s="6">
        <f>VLOOKUP($A1692,'HUMAN RESOURCES'!$A$1:$M$2692,COLUMN('HUMAN RESOURCES'!$G1692),0)</f>
        <v>82</v>
      </c>
      <c r="N1692" s="6">
        <f>VLOOKUP($A1692,'HUMAN RESOURCES'!$A$1:$M$2692,COLUMN('HUMAN RESOURCES'!$H1692),0)</f>
        <v>77</v>
      </c>
      <c r="O1692" s="6">
        <f>VLOOKUP($A1692,'HUMAN RESOURCES'!$A$1:$M$2692,COLUMN('HUMAN RESOURCES'!$I1692),0)</f>
        <v>0.184</v>
      </c>
      <c r="P1692" s="6">
        <f>VLOOKUP($A1692,'HUMAN RESOURCES'!$A$1:$M$2692,COLUMN('HUMAN RESOURCES'!$J1692),0)</f>
        <v>0.64300000000000002</v>
      </c>
      <c r="Q1692" s="6">
        <f>VLOOKUP($A1692,'HUMAN RESOURCES'!$A$1:$M$2692,COLUMN('HUMAN RESOURCES'!$K1692),0)</f>
        <v>0.17299999999999999</v>
      </c>
      <c r="R1692" s="6">
        <f>VLOOKUP($A1692,'HUMAN RESOURCES'!$A$1:$M$2692,COLUMN('HUMAN RESOURCES'!$L1692),0)</f>
        <v>8872109</v>
      </c>
      <c r="S1692" s="6">
        <f>VLOOKUP($A1692,'HUMAN RESOURCES'!$A$1:$M$2692,COLUMN('HUMAN RESOURCES'!$F1692),0)</f>
        <v>3.0000000000000001E-3</v>
      </c>
      <c r="T1692" s="6">
        <f>VLOOKUP($A1692,TOURISM!$A$1:$F$2692,COLUMN(TOURISM!$E1692),0)</f>
        <v>4825000000</v>
      </c>
      <c r="U1692" s="6">
        <f>VLOOKUP($A1692,TOURISM!$A$1:$F$2692,COLUMN(TOURISM!$F1692),0)</f>
        <v>8959000000</v>
      </c>
      <c r="V1692" s="6">
        <f>VLOOKUP($A1692,BUSINESS!$A$1:$J$2692,COLUMN(BUSINESS!$E1692),0)</f>
        <v>0</v>
      </c>
      <c r="W1692" s="6">
        <f>VLOOKUP($A1692,BUSINESS!$A$1:$J$2692,COLUMN(BUSINESS!$F1692),0)</f>
        <v>0</v>
      </c>
      <c r="X1692" s="6">
        <f>VLOOKUP($A1692,BUSINESS!$A$1:$J$2692,COLUMN(BUSINESS!$G1692),0)</f>
        <v>0</v>
      </c>
      <c r="Y1692" s="6">
        <f>VLOOKUP($A1692,BUSINESS!$A$1:$J$2692,COLUMN(BUSINESS!$H1692),0)</f>
        <v>0</v>
      </c>
      <c r="Z1692" s="6">
        <f>VLOOKUP($A1692,BUSINESS!$A$1:$J$2692,COLUMN(BUSINESS!$I1692),0)</f>
        <v>0.45700000000000002</v>
      </c>
      <c r="AA1692" s="6">
        <f>VLOOKUP($A1692,BUSINESS!$A$1:$J$2692,COLUMN(BUSINESS!$J1692),0)</f>
        <v>0.71799999999999997</v>
      </c>
      <c r="AB1692" s="5"/>
      <c r="AC1692" s="5"/>
      <c r="AD1692" s="5"/>
      <c r="AE1692" s="5"/>
    </row>
    <row r="1693" spans="1:31" ht="15.75" customHeight="1" x14ac:dyDescent="0.25">
      <c r="A1693" s="6">
        <v>1692</v>
      </c>
      <c r="B1693" s="7" t="str">
        <f>VLOOKUP($A1693,GDP!$A$1:$H$2692,COLUMN(GDP!B1693),0)</f>
        <v>Europe</v>
      </c>
      <c r="C1693" s="8" t="str">
        <f>VLOOKUP($A1693,GDP!$A$1:$H$2692,COLUMN(GDP!C1693),0)</f>
        <v>Sweden-Europe</v>
      </c>
      <c r="D1693" s="9" t="str">
        <f>VLOOKUP($A1693,GDP!$A$1:$H$2692,COLUMN(GDP!D1693),0)</f>
        <v>2001</v>
      </c>
      <c r="E1693" s="8">
        <f>VLOOKUP($A1693,GDP!$A$1:$H$2692,COLUMN(GDP!E1693),0)</f>
        <v>227000000000</v>
      </c>
      <c r="F1693" s="7">
        <f>VLOOKUP($A1693,GDP!$A$1:$H$2692,COLUMN(GDP!F1693),0)</f>
        <v>8.8999999999999996E-2</v>
      </c>
      <c r="G1693" s="7">
        <f>VLOOKUP($A1693,GDP!$A$1:$H$2692,COLUMN(GDP!G1693),0)</f>
        <v>2268</v>
      </c>
      <c r="H1693" s="7">
        <f>VLOOKUP($A1693,GDP!$A$1:$H$2692,COLUMN(GDP!H1693),0)</f>
        <v>5.6000000000000001E-2</v>
      </c>
      <c r="I1693" s="6">
        <f>VLOOKUP($A1693,ENERGY!$A$1:$F$2692,COLUMN(ENERGY!E1692),0)</f>
        <v>49045</v>
      </c>
      <c r="J1693" s="6">
        <f>VLOOKUP($A1693,ENERGY!$A$1:$F$2692,COLUMN(ENERGY!F1692),0)</f>
        <v>0</v>
      </c>
      <c r="K1693" s="6">
        <f>VLOOKUP($A1693,'HUMAN RESOURCES'!$A$1:$M$2692,COLUMN('HUMAN RESOURCES'!$E1693),0)</f>
        <v>0.01</v>
      </c>
      <c r="L1693" s="6">
        <f>VLOOKUP($A1693,'HUMAN RESOURCES'!$A$1:$M$2692,COLUMN('HUMAN RESOURCES'!$F1693),0)</f>
        <v>3.0000000000000001E-3</v>
      </c>
      <c r="M1693" s="6">
        <f>VLOOKUP($A1693,'HUMAN RESOURCES'!$A$1:$M$2692,COLUMN('HUMAN RESOURCES'!$G1693),0)</f>
        <v>82</v>
      </c>
      <c r="N1693" s="6">
        <f>VLOOKUP($A1693,'HUMAN RESOURCES'!$A$1:$M$2692,COLUMN('HUMAN RESOURCES'!$H1693),0)</f>
        <v>78</v>
      </c>
      <c r="O1693" s="6">
        <f>VLOOKUP($A1693,'HUMAN RESOURCES'!$A$1:$M$2692,COLUMN('HUMAN RESOURCES'!$I1693),0)</f>
        <v>0.183</v>
      </c>
      <c r="P1693" s="6">
        <f>VLOOKUP($A1693,'HUMAN RESOURCES'!$A$1:$M$2692,COLUMN('HUMAN RESOURCES'!$J1693),0)</f>
        <v>0.64500000000000002</v>
      </c>
      <c r="Q1693" s="6">
        <f>VLOOKUP($A1693,'HUMAN RESOURCES'!$A$1:$M$2692,COLUMN('HUMAN RESOURCES'!$K1693),0)</f>
        <v>0.17199999999999999</v>
      </c>
      <c r="R1693" s="6">
        <f>VLOOKUP($A1693,'HUMAN RESOURCES'!$A$1:$M$2692,COLUMN('HUMAN RESOURCES'!$L1693),0)</f>
        <v>8895960</v>
      </c>
      <c r="S1693" s="6">
        <f>VLOOKUP($A1693,'HUMAN RESOURCES'!$A$1:$M$2692,COLUMN('HUMAN RESOURCES'!$F1693),0)</f>
        <v>3.0000000000000001E-3</v>
      </c>
      <c r="T1693" s="6">
        <f>VLOOKUP($A1693,TOURISM!$A$1:$F$2692,COLUMN(TOURISM!$E1693),0)</f>
        <v>5200000000</v>
      </c>
      <c r="U1693" s="6">
        <f>VLOOKUP($A1693,TOURISM!$A$1:$F$2692,COLUMN(TOURISM!$F1693),0)</f>
        <v>7916000000</v>
      </c>
      <c r="V1693" s="6">
        <f>VLOOKUP($A1693,BUSINESS!$A$1:$J$2692,COLUMN(BUSINESS!$E1693),0)</f>
        <v>0</v>
      </c>
      <c r="W1693" s="6">
        <f>VLOOKUP($A1693,BUSINESS!$A$1:$J$2692,COLUMN(BUSINESS!$F1693),0)</f>
        <v>0</v>
      </c>
      <c r="X1693" s="6">
        <f>VLOOKUP($A1693,BUSINESS!$A$1:$J$2692,COLUMN(BUSINESS!$G1693),0)</f>
        <v>0</v>
      </c>
      <c r="Y1693" s="6">
        <f>VLOOKUP($A1693,BUSINESS!$A$1:$J$2692,COLUMN(BUSINESS!$H1693),0)</f>
        <v>0</v>
      </c>
      <c r="Z1693" s="6">
        <f>VLOOKUP($A1693,BUSINESS!$A$1:$J$2692,COLUMN(BUSINESS!$I1693),0)</f>
        <v>0.51800000000000002</v>
      </c>
      <c r="AA1693" s="6">
        <f>VLOOKUP($A1693,BUSINESS!$A$1:$J$2692,COLUMN(BUSINESS!$J1693),0)</f>
        <v>0.80800000000000005</v>
      </c>
      <c r="AB1693" s="5"/>
      <c r="AC1693" s="5"/>
      <c r="AD1693" s="5"/>
      <c r="AE1693" s="5"/>
    </row>
    <row r="1694" spans="1:31" ht="15.75" customHeight="1" x14ac:dyDescent="0.25">
      <c r="A1694" s="6">
        <v>1693</v>
      </c>
      <c r="B1694" s="7" t="str">
        <f>VLOOKUP($A1694,GDP!$A$1:$H$2692,COLUMN(GDP!B1694),0)</f>
        <v>Europe</v>
      </c>
      <c r="C1694" s="8" t="str">
        <f>VLOOKUP($A1694,GDP!$A$1:$H$2692,COLUMN(GDP!C1694),0)</f>
        <v>Sweden-Europe</v>
      </c>
      <c r="D1694" s="9" t="str">
        <f>VLOOKUP($A1694,GDP!$A$1:$H$2692,COLUMN(GDP!D1694),0)</f>
        <v>2002</v>
      </c>
      <c r="E1694" s="8">
        <f>VLOOKUP($A1694,GDP!$A$1:$H$2692,COLUMN(GDP!E1694),0)</f>
        <v>251000000000</v>
      </c>
      <c r="F1694" s="7">
        <f>VLOOKUP($A1694,GDP!$A$1:$H$2692,COLUMN(GDP!F1694),0)</f>
        <v>9.1999999999999998E-2</v>
      </c>
      <c r="G1694" s="7">
        <f>VLOOKUP($A1694,GDP!$A$1:$H$2692,COLUMN(GDP!G1694),0)</f>
        <v>2599</v>
      </c>
      <c r="H1694" s="7">
        <f>VLOOKUP($A1694,GDP!$A$1:$H$2692,COLUMN(GDP!H1694),0)</f>
        <v>5.6000000000000001E-2</v>
      </c>
      <c r="I1694" s="6">
        <f>VLOOKUP($A1694,ENERGY!$A$1:$F$2692,COLUMN(ENERGY!E1693),0)</f>
        <v>51315</v>
      </c>
      <c r="J1694" s="6">
        <f>VLOOKUP($A1694,ENERGY!$A$1:$F$2692,COLUMN(ENERGY!F1693),0)</f>
        <v>52515</v>
      </c>
      <c r="K1694" s="6">
        <f>VLOOKUP($A1694,'HUMAN RESOURCES'!$A$1:$M$2692,COLUMN('HUMAN RESOURCES'!$E1694),0)</f>
        <v>1.0999999999999999E-2</v>
      </c>
      <c r="L1694" s="6">
        <f>VLOOKUP($A1694,'HUMAN RESOURCES'!$A$1:$M$2692,COLUMN('HUMAN RESOURCES'!$F1694),0)</f>
        <v>3.0000000000000001E-3</v>
      </c>
      <c r="M1694" s="6">
        <f>VLOOKUP($A1694,'HUMAN RESOURCES'!$A$1:$M$2692,COLUMN('HUMAN RESOURCES'!$G1694),0)</f>
        <v>82</v>
      </c>
      <c r="N1694" s="6">
        <f>VLOOKUP($A1694,'HUMAN RESOURCES'!$A$1:$M$2692,COLUMN('HUMAN RESOURCES'!$H1694),0)</f>
        <v>78</v>
      </c>
      <c r="O1694" s="6">
        <f>VLOOKUP($A1694,'HUMAN RESOURCES'!$A$1:$M$2692,COLUMN('HUMAN RESOURCES'!$I1694),0)</f>
        <v>0.18099999999999999</v>
      </c>
      <c r="P1694" s="6">
        <f>VLOOKUP($A1694,'HUMAN RESOURCES'!$A$1:$M$2692,COLUMN('HUMAN RESOURCES'!$J1694),0)</f>
        <v>0.64700000000000002</v>
      </c>
      <c r="Q1694" s="6">
        <f>VLOOKUP($A1694,'HUMAN RESOURCES'!$A$1:$M$2692,COLUMN('HUMAN RESOURCES'!$K1694),0)</f>
        <v>0.17199999999999999</v>
      </c>
      <c r="R1694" s="6">
        <f>VLOOKUP($A1694,'HUMAN RESOURCES'!$A$1:$M$2692,COLUMN('HUMAN RESOURCES'!$L1694),0)</f>
        <v>8924958</v>
      </c>
      <c r="S1694" s="6">
        <f>VLOOKUP($A1694,'HUMAN RESOURCES'!$A$1:$M$2692,COLUMN('HUMAN RESOURCES'!$F1694),0)</f>
        <v>3.0000000000000001E-3</v>
      </c>
      <c r="T1694" s="6">
        <f>VLOOKUP($A1694,TOURISM!$A$1:$F$2692,COLUMN(TOURISM!$E1694),0)</f>
        <v>5671000000</v>
      </c>
      <c r="U1694" s="6">
        <f>VLOOKUP($A1694,TOURISM!$A$1:$F$2692,COLUMN(TOURISM!$F1694),0)</f>
        <v>8221000000</v>
      </c>
      <c r="V1694" s="6">
        <f>VLOOKUP($A1694,BUSINESS!$A$1:$J$2692,COLUMN(BUSINESS!$E1694),0)</f>
        <v>0</v>
      </c>
      <c r="W1694" s="6">
        <f>VLOOKUP($A1694,BUSINESS!$A$1:$J$2692,COLUMN(BUSINESS!$F1694),0)</f>
        <v>0</v>
      </c>
      <c r="X1694" s="6">
        <f>VLOOKUP($A1694,BUSINESS!$A$1:$J$2692,COLUMN(BUSINESS!$G1694),0)</f>
        <v>0</v>
      </c>
      <c r="Y1694" s="6">
        <f>VLOOKUP($A1694,BUSINESS!$A$1:$J$2692,COLUMN(BUSINESS!$H1694),0)</f>
        <v>0</v>
      </c>
      <c r="Z1694" s="6">
        <f>VLOOKUP($A1694,BUSINESS!$A$1:$J$2692,COLUMN(BUSINESS!$I1694),0)</f>
        <v>0.70599999999999996</v>
      </c>
      <c r="AA1694" s="6">
        <f>VLOOKUP($A1694,BUSINESS!$A$1:$J$2692,COLUMN(BUSINESS!$J1694),0)</f>
        <v>0.89200000000000002</v>
      </c>
      <c r="AB1694" s="5"/>
      <c r="AC1694" s="5"/>
      <c r="AD1694" s="5"/>
      <c r="AE1694" s="5"/>
    </row>
    <row r="1695" spans="1:31" ht="15.75" customHeight="1" x14ac:dyDescent="0.25">
      <c r="A1695" s="6">
        <v>1694</v>
      </c>
      <c r="B1695" s="7" t="str">
        <f>VLOOKUP($A1695,GDP!$A$1:$H$2692,COLUMN(GDP!B1695),0)</f>
        <v>Europe</v>
      </c>
      <c r="C1695" s="8" t="str">
        <f>VLOOKUP($A1695,GDP!$A$1:$H$2692,COLUMN(GDP!C1695),0)</f>
        <v>Sweden-Europe</v>
      </c>
      <c r="D1695" s="9" t="str">
        <f>VLOOKUP($A1695,GDP!$A$1:$H$2692,COLUMN(GDP!D1695),0)</f>
        <v>2003</v>
      </c>
      <c r="E1695" s="8">
        <f>VLOOKUP($A1695,GDP!$A$1:$H$2692,COLUMN(GDP!E1695),0)</f>
        <v>315000000000</v>
      </c>
      <c r="F1695" s="7">
        <f>VLOOKUP($A1695,GDP!$A$1:$H$2692,COLUMN(GDP!F1695),0)</f>
        <v>9.2999999999999999E-2</v>
      </c>
      <c r="G1695" s="7">
        <f>VLOOKUP($A1695,GDP!$A$1:$H$2692,COLUMN(GDP!G1695),0)</f>
        <v>3277</v>
      </c>
      <c r="H1695" s="7">
        <f>VLOOKUP($A1695,GDP!$A$1:$H$2692,COLUMN(GDP!H1695),0)</f>
        <v>4.8000000000000001E-2</v>
      </c>
      <c r="I1695" s="6">
        <f>VLOOKUP($A1695,ENERGY!$A$1:$F$2692,COLUMN(ENERGY!E1694),0)</f>
        <v>45407</v>
      </c>
      <c r="J1695" s="6">
        <f>VLOOKUP($A1695,ENERGY!$A$1:$F$2692,COLUMN(ENERGY!F1694),0)</f>
        <v>43744</v>
      </c>
      <c r="K1695" s="6">
        <f>VLOOKUP($A1695,'HUMAN RESOURCES'!$A$1:$M$2692,COLUMN('HUMAN RESOURCES'!$E1695),0)</f>
        <v>1.0999999999999999E-2</v>
      </c>
      <c r="L1695" s="6">
        <f>VLOOKUP($A1695,'HUMAN RESOURCES'!$A$1:$M$2692,COLUMN('HUMAN RESOURCES'!$F1695),0)</f>
        <v>3.0000000000000001E-3</v>
      </c>
      <c r="M1695" s="6">
        <f>VLOOKUP($A1695,'HUMAN RESOURCES'!$A$1:$M$2692,COLUMN('HUMAN RESOURCES'!$G1695),0)</f>
        <v>82</v>
      </c>
      <c r="N1695" s="6">
        <f>VLOOKUP($A1695,'HUMAN RESOURCES'!$A$1:$M$2692,COLUMN('HUMAN RESOURCES'!$H1695),0)</f>
        <v>78</v>
      </c>
      <c r="O1695" s="6">
        <f>VLOOKUP($A1695,'HUMAN RESOURCES'!$A$1:$M$2692,COLUMN('HUMAN RESOURCES'!$I1695),0)</f>
        <v>0.17899999999999999</v>
      </c>
      <c r="P1695" s="6">
        <f>VLOOKUP($A1695,'HUMAN RESOURCES'!$A$1:$M$2692,COLUMN('HUMAN RESOURCES'!$J1695),0)</f>
        <v>0.64900000000000002</v>
      </c>
      <c r="Q1695" s="6">
        <f>VLOOKUP($A1695,'HUMAN RESOURCES'!$A$1:$M$2692,COLUMN('HUMAN RESOURCES'!$K1695),0)</f>
        <v>0.17199999999999999</v>
      </c>
      <c r="R1695" s="6">
        <f>VLOOKUP($A1695,'HUMAN RESOURCES'!$A$1:$M$2692,COLUMN('HUMAN RESOURCES'!$L1695),0)</f>
        <v>8958229</v>
      </c>
      <c r="S1695" s="6">
        <f>VLOOKUP($A1695,'HUMAN RESOURCES'!$A$1:$M$2692,COLUMN('HUMAN RESOURCES'!$F1695),0)</f>
        <v>3.0000000000000001E-3</v>
      </c>
      <c r="T1695" s="6">
        <f>VLOOKUP($A1695,TOURISM!$A$1:$F$2692,COLUMN(TOURISM!$E1695),0)</f>
        <v>6548000000</v>
      </c>
      <c r="U1695" s="6">
        <f>VLOOKUP($A1695,TOURISM!$A$1:$F$2692,COLUMN(TOURISM!$F1695),0)</f>
        <v>9375000000</v>
      </c>
      <c r="V1695" s="6">
        <f>VLOOKUP($A1695,BUSINESS!$A$1:$J$2692,COLUMN(BUSINESS!$E1695),0)</f>
        <v>0</v>
      </c>
      <c r="W1695" s="6">
        <f>VLOOKUP($A1695,BUSINESS!$A$1:$J$2692,COLUMN(BUSINESS!$F1695),0)</f>
        <v>16</v>
      </c>
      <c r="X1695" s="6">
        <f>VLOOKUP($A1695,BUSINESS!$A$1:$J$2692,COLUMN(BUSINESS!$G1695),0)</f>
        <v>0</v>
      </c>
      <c r="Y1695" s="6">
        <f>VLOOKUP($A1695,BUSINESS!$A$1:$J$2692,COLUMN(BUSINESS!$H1695),0)</f>
        <v>0</v>
      </c>
      <c r="Z1695" s="6">
        <f>VLOOKUP($A1695,BUSINESS!$A$1:$J$2692,COLUMN(BUSINESS!$I1695),0)</f>
        <v>0.79100000000000004</v>
      </c>
      <c r="AA1695" s="6">
        <f>VLOOKUP($A1695,BUSINESS!$A$1:$J$2692,COLUMN(BUSINESS!$J1695),0)</f>
        <v>0.98399999999999999</v>
      </c>
      <c r="AB1695" s="5"/>
      <c r="AC1695" s="5"/>
      <c r="AD1695" s="5"/>
      <c r="AE1695" s="5"/>
    </row>
    <row r="1696" spans="1:31" ht="15.75" customHeight="1" x14ac:dyDescent="0.25">
      <c r="A1696" s="6">
        <v>1695</v>
      </c>
      <c r="B1696" s="7" t="str">
        <f>VLOOKUP($A1696,GDP!$A$1:$H$2692,COLUMN(GDP!B1696),0)</f>
        <v>Europe</v>
      </c>
      <c r="C1696" s="8" t="str">
        <f>VLOOKUP($A1696,GDP!$A$1:$H$2692,COLUMN(GDP!C1696),0)</f>
        <v>Sweden-Europe</v>
      </c>
      <c r="D1696" s="9" t="str">
        <f>VLOOKUP($A1696,GDP!$A$1:$H$2692,COLUMN(GDP!D1696),0)</f>
        <v>2004</v>
      </c>
      <c r="E1696" s="8">
        <f>VLOOKUP($A1696,GDP!$A$1:$H$2692,COLUMN(GDP!E1696),0)</f>
        <v>362000000000</v>
      </c>
      <c r="F1696" s="7">
        <f>VLOOKUP($A1696,GDP!$A$1:$H$2692,COLUMN(GDP!F1696),0)</f>
        <v>9.0999999999999998E-2</v>
      </c>
      <c r="G1696" s="7">
        <f>VLOOKUP($A1696,GDP!$A$1:$H$2692,COLUMN(GDP!G1696),0)</f>
        <v>3666</v>
      </c>
      <c r="H1696" s="7">
        <f>VLOOKUP($A1696,GDP!$A$1:$H$2692,COLUMN(GDP!H1696),0)</f>
        <v>0.04</v>
      </c>
      <c r="I1696" s="6">
        <f>VLOOKUP($A1696,ENERGY!$A$1:$F$2692,COLUMN(ENERGY!E1695),0)</f>
        <v>49601</v>
      </c>
      <c r="J1696" s="6">
        <f>VLOOKUP($A1696,ENERGY!$A$1:$F$2692,COLUMN(ENERGY!F1695),0)</f>
        <v>49105</v>
      </c>
      <c r="K1696" s="6">
        <f>VLOOKUP($A1696,'HUMAN RESOURCES'!$A$1:$M$2692,COLUMN('HUMAN RESOURCES'!$E1696),0)</f>
        <v>1.0999999999999999E-2</v>
      </c>
      <c r="L1696" s="6">
        <f>VLOOKUP($A1696,'HUMAN RESOURCES'!$A$1:$M$2692,COLUMN('HUMAN RESOURCES'!$F1696),0)</f>
        <v>3.0000000000000001E-3</v>
      </c>
      <c r="M1696" s="6">
        <f>VLOOKUP($A1696,'HUMAN RESOURCES'!$A$1:$M$2692,COLUMN('HUMAN RESOURCES'!$G1696),0)</f>
        <v>83</v>
      </c>
      <c r="N1696" s="6">
        <f>VLOOKUP($A1696,'HUMAN RESOURCES'!$A$1:$M$2692,COLUMN('HUMAN RESOURCES'!$H1696),0)</f>
        <v>78</v>
      </c>
      <c r="O1696" s="6">
        <f>VLOOKUP($A1696,'HUMAN RESOURCES'!$A$1:$M$2692,COLUMN('HUMAN RESOURCES'!$I1696),0)</f>
        <v>0.17599999999999999</v>
      </c>
      <c r="P1696" s="6">
        <f>VLOOKUP($A1696,'HUMAN RESOURCES'!$A$1:$M$2692,COLUMN('HUMAN RESOURCES'!$J1696),0)</f>
        <v>0.65100000000000002</v>
      </c>
      <c r="Q1696" s="6">
        <f>VLOOKUP($A1696,'HUMAN RESOURCES'!$A$1:$M$2692,COLUMN('HUMAN RESOURCES'!$K1696),0)</f>
        <v>0.17199999999999999</v>
      </c>
      <c r="R1696" s="6">
        <f>VLOOKUP($A1696,'HUMAN RESOURCES'!$A$1:$M$2692,COLUMN('HUMAN RESOURCES'!$L1696),0)</f>
        <v>8993531</v>
      </c>
      <c r="S1696" s="6">
        <f>VLOOKUP($A1696,'HUMAN RESOURCES'!$A$1:$M$2692,COLUMN('HUMAN RESOURCES'!$F1696),0)</f>
        <v>3.0000000000000001E-3</v>
      </c>
      <c r="T1696" s="6">
        <f>VLOOKUP($A1696,TOURISM!$A$1:$F$2692,COLUMN(TOURISM!$E1696),0)</f>
        <v>7686000000</v>
      </c>
      <c r="U1696" s="6">
        <f>VLOOKUP($A1696,TOURISM!$A$1:$F$2692,COLUMN(TOURISM!$F1696),0)</f>
        <v>11088000000</v>
      </c>
      <c r="V1696" s="6">
        <f>VLOOKUP($A1696,BUSINESS!$A$1:$J$2692,COLUMN(BUSINESS!$E1696),0)</f>
        <v>0</v>
      </c>
      <c r="W1696" s="6">
        <f>VLOOKUP($A1696,BUSINESS!$A$1:$J$2692,COLUMN(BUSINESS!$F1696),0)</f>
        <v>16</v>
      </c>
      <c r="X1696" s="6">
        <f>VLOOKUP($A1696,BUSINESS!$A$1:$J$2692,COLUMN(BUSINESS!$G1696),0)</f>
        <v>0</v>
      </c>
      <c r="Y1696" s="6">
        <f>VLOOKUP($A1696,BUSINESS!$A$1:$J$2692,COLUMN(BUSINESS!$H1696),0)</f>
        <v>0</v>
      </c>
      <c r="Z1696" s="6">
        <f>VLOOKUP($A1696,BUSINESS!$A$1:$J$2692,COLUMN(BUSINESS!$I1696),0)</f>
        <v>0.83899999999999997</v>
      </c>
      <c r="AA1696" s="6">
        <f>VLOOKUP($A1696,BUSINESS!$A$1:$J$2692,COLUMN(BUSINESS!$J1696),0)</f>
        <v>0.97799999999999998</v>
      </c>
      <c r="AB1696" s="5"/>
      <c r="AC1696" s="5"/>
      <c r="AD1696" s="5"/>
      <c r="AE1696" s="5"/>
    </row>
    <row r="1697" spans="1:31" ht="15.75" customHeight="1" x14ac:dyDescent="0.25">
      <c r="A1697" s="6">
        <v>1696</v>
      </c>
      <c r="B1697" s="7" t="str">
        <f>VLOOKUP($A1697,GDP!$A$1:$H$2692,COLUMN(GDP!B1697),0)</f>
        <v>Europe</v>
      </c>
      <c r="C1697" s="8" t="str">
        <f>VLOOKUP($A1697,GDP!$A$1:$H$2692,COLUMN(GDP!C1697),0)</f>
        <v>Sweden-Europe</v>
      </c>
      <c r="D1697" s="9" t="str">
        <f>VLOOKUP($A1697,GDP!$A$1:$H$2692,COLUMN(GDP!D1697),0)</f>
        <v>2005</v>
      </c>
      <c r="E1697" s="8">
        <f>VLOOKUP($A1697,GDP!$A$1:$H$2692,COLUMN(GDP!E1697),0)</f>
        <v>371000000000</v>
      </c>
      <c r="F1697" s="7">
        <f>VLOOKUP($A1697,GDP!$A$1:$H$2692,COLUMN(GDP!F1697),0)</f>
        <v>9.0999999999999998E-2</v>
      </c>
      <c r="G1697" s="7">
        <f>VLOOKUP($A1697,GDP!$A$1:$H$2692,COLUMN(GDP!G1697),0)</f>
        <v>3726</v>
      </c>
      <c r="H1697" s="7">
        <f>VLOOKUP($A1697,GDP!$A$1:$H$2692,COLUMN(GDP!H1697),0)</f>
        <v>3.3000000000000002E-2</v>
      </c>
      <c r="I1697" s="6">
        <f>VLOOKUP($A1697,ENERGY!$A$1:$F$2692,COLUMN(ENERGY!E1696),0)</f>
        <v>50060</v>
      </c>
      <c r="J1697" s="6">
        <f>VLOOKUP($A1697,ENERGY!$A$1:$F$2692,COLUMN(ENERGY!F1696),0)</f>
        <v>48060</v>
      </c>
      <c r="K1697" s="6">
        <f>VLOOKUP($A1697,'HUMAN RESOURCES'!$A$1:$M$2692,COLUMN('HUMAN RESOURCES'!$E1697),0)</f>
        <v>1.0999999999999999E-2</v>
      </c>
      <c r="L1697" s="6">
        <f>VLOOKUP($A1697,'HUMAN RESOURCES'!$A$1:$M$2692,COLUMN('HUMAN RESOURCES'!$F1697),0)</f>
        <v>3.0000000000000001E-3</v>
      </c>
      <c r="M1697" s="6">
        <f>VLOOKUP($A1697,'HUMAN RESOURCES'!$A$1:$M$2692,COLUMN('HUMAN RESOURCES'!$G1697),0)</f>
        <v>83</v>
      </c>
      <c r="N1697" s="6">
        <f>VLOOKUP($A1697,'HUMAN RESOURCES'!$A$1:$M$2692,COLUMN('HUMAN RESOURCES'!$H1697),0)</f>
        <v>78</v>
      </c>
      <c r="O1697" s="6">
        <f>VLOOKUP($A1697,'HUMAN RESOURCES'!$A$1:$M$2692,COLUMN('HUMAN RESOURCES'!$I1697),0)</f>
        <v>0.17399999999999999</v>
      </c>
      <c r="P1697" s="6">
        <f>VLOOKUP($A1697,'HUMAN RESOURCES'!$A$1:$M$2692,COLUMN('HUMAN RESOURCES'!$J1697),0)</f>
        <v>0.65300000000000002</v>
      </c>
      <c r="Q1697" s="6">
        <f>VLOOKUP($A1697,'HUMAN RESOURCES'!$A$1:$M$2692,COLUMN('HUMAN RESOURCES'!$K1697),0)</f>
        <v>0.17299999999999999</v>
      </c>
      <c r="R1697" s="6">
        <f>VLOOKUP($A1697,'HUMAN RESOURCES'!$A$1:$M$2692,COLUMN('HUMAN RESOURCES'!$L1697),0)</f>
        <v>9029572</v>
      </c>
      <c r="S1697" s="6">
        <f>VLOOKUP($A1697,'HUMAN RESOURCES'!$A$1:$M$2692,COLUMN('HUMAN RESOURCES'!$F1697),0)</f>
        <v>3.0000000000000001E-3</v>
      </c>
      <c r="T1697" s="6">
        <f>VLOOKUP($A1697,TOURISM!$A$1:$F$2692,COLUMN(TOURISM!$E1697),0)</f>
        <v>7739000000</v>
      </c>
      <c r="U1697" s="6">
        <f>VLOOKUP($A1697,TOURISM!$A$1:$F$2692,COLUMN(TOURISM!$F1697),0)</f>
        <v>11380000000</v>
      </c>
      <c r="V1697" s="6">
        <f>VLOOKUP($A1697,BUSINESS!$A$1:$J$2692,COLUMN(BUSINESS!$E1697),0)</f>
        <v>0.54100000000000004</v>
      </c>
      <c r="W1697" s="6">
        <f>VLOOKUP($A1697,BUSINESS!$A$1:$J$2692,COLUMN(BUSINESS!$F1697),0)</f>
        <v>16</v>
      </c>
      <c r="X1697" s="6">
        <f>VLOOKUP($A1697,BUSINESS!$A$1:$J$2692,COLUMN(BUSINESS!$G1697),0)</f>
        <v>0</v>
      </c>
      <c r="Y1697" s="6">
        <f>VLOOKUP($A1697,BUSINESS!$A$1:$J$2692,COLUMN(BUSINESS!$H1697),0)</f>
        <v>122</v>
      </c>
      <c r="Z1697" s="6">
        <f>VLOOKUP($A1697,BUSINESS!$A$1:$J$2692,COLUMN(BUSINESS!$I1697),0)</f>
        <v>0.84799999999999998</v>
      </c>
      <c r="AA1697" s="6">
        <f>VLOOKUP($A1697,BUSINESS!$A$1:$J$2692,COLUMN(BUSINESS!$J1697),0)</f>
        <v>1.008</v>
      </c>
      <c r="AB1697" s="5"/>
      <c r="AC1697" s="5"/>
      <c r="AD1697" s="5"/>
      <c r="AE1697" s="5"/>
    </row>
    <row r="1698" spans="1:31" ht="15.75" customHeight="1" x14ac:dyDescent="0.25">
      <c r="A1698" s="6">
        <v>1697</v>
      </c>
      <c r="B1698" s="7" t="str">
        <f>VLOOKUP($A1698,GDP!$A$1:$H$2692,COLUMN(GDP!B1698),0)</f>
        <v>Europe</v>
      </c>
      <c r="C1698" s="8" t="str">
        <f>VLOOKUP($A1698,GDP!$A$1:$H$2692,COLUMN(GDP!C1698),0)</f>
        <v>Sweden-Europe</v>
      </c>
      <c r="D1698" s="9" t="str">
        <f>VLOOKUP($A1698,GDP!$A$1:$H$2692,COLUMN(GDP!D1698),0)</f>
        <v>2006</v>
      </c>
      <c r="E1698" s="8">
        <f>VLOOKUP($A1698,GDP!$A$1:$H$2692,COLUMN(GDP!E1698),0)</f>
        <v>399000000000</v>
      </c>
      <c r="F1698" s="7">
        <f>VLOOKUP($A1698,GDP!$A$1:$H$2692,COLUMN(GDP!F1698),0)</f>
        <v>8.8999999999999996E-2</v>
      </c>
      <c r="G1698" s="7">
        <f>VLOOKUP($A1698,GDP!$A$1:$H$2692,COLUMN(GDP!G1698),0)</f>
        <v>3947</v>
      </c>
      <c r="H1698" s="7">
        <f>VLOOKUP($A1698,GDP!$A$1:$H$2692,COLUMN(GDP!H1698),0)</f>
        <v>0</v>
      </c>
      <c r="I1698" s="6">
        <f>VLOOKUP($A1698,ENERGY!$A$1:$F$2692,COLUMN(ENERGY!E1697),0)</f>
        <v>50207</v>
      </c>
      <c r="J1698" s="6">
        <f>VLOOKUP($A1698,ENERGY!$A$1:$F$2692,COLUMN(ENERGY!F1697),0)</f>
        <v>49571</v>
      </c>
      <c r="K1698" s="6">
        <f>VLOOKUP($A1698,'HUMAN RESOURCES'!$A$1:$M$2692,COLUMN('HUMAN RESOURCES'!$E1698),0)</f>
        <v>1.2E-2</v>
      </c>
      <c r="L1698" s="6">
        <f>VLOOKUP($A1698,'HUMAN RESOURCES'!$A$1:$M$2692,COLUMN('HUMAN RESOURCES'!$F1698),0)</f>
        <v>3.0000000000000001E-3</v>
      </c>
      <c r="M1698" s="6">
        <f>VLOOKUP($A1698,'HUMAN RESOURCES'!$A$1:$M$2692,COLUMN('HUMAN RESOURCES'!$G1698),0)</f>
        <v>83</v>
      </c>
      <c r="N1698" s="6">
        <f>VLOOKUP($A1698,'HUMAN RESOURCES'!$A$1:$M$2692,COLUMN('HUMAN RESOURCES'!$H1698),0)</f>
        <v>79</v>
      </c>
      <c r="O1698" s="6">
        <f>VLOOKUP($A1698,'HUMAN RESOURCES'!$A$1:$M$2692,COLUMN('HUMAN RESOURCES'!$I1698),0)</f>
        <v>0.17199999999999999</v>
      </c>
      <c r="P1698" s="6">
        <f>VLOOKUP($A1698,'HUMAN RESOURCES'!$A$1:$M$2692,COLUMN('HUMAN RESOURCES'!$J1698),0)</f>
        <v>0.65500000000000003</v>
      </c>
      <c r="Q1698" s="6">
        <f>VLOOKUP($A1698,'HUMAN RESOURCES'!$A$1:$M$2692,COLUMN('HUMAN RESOURCES'!$K1698),0)</f>
        <v>0.17399999999999999</v>
      </c>
      <c r="R1698" s="6">
        <f>VLOOKUP($A1698,'HUMAN RESOURCES'!$A$1:$M$2692,COLUMN('HUMAN RESOURCES'!$L1698),0)</f>
        <v>9080505</v>
      </c>
      <c r="S1698" s="6">
        <f>VLOOKUP($A1698,'HUMAN RESOURCES'!$A$1:$M$2692,COLUMN('HUMAN RESOURCES'!$F1698),0)</f>
        <v>3.0000000000000001E-3</v>
      </c>
      <c r="T1698" s="6">
        <f>VLOOKUP($A1698,TOURISM!$A$1:$F$2692,COLUMN(TOURISM!$E1698),0)</f>
        <v>10016000000</v>
      </c>
      <c r="U1698" s="6">
        <f>VLOOKUP($A1698,TOURISM!$A$1:$F$2692,COLUMN(TOURISM!$F1698),0)</f>
        <v>11685000000</v>
      </c>
      <c r="V1698" s="6">
        <f>VLOOKUP($A1698,BUSINESS!$A$1:$J$2692,COLUMN(BUSINESS!$E1698),0)</f>
        <v>0.54100000000000004</v>
      </c>
      <c r="W1698" s="6">
        <f>VLOOKUP($A1698,BUSINESS!$A$1:$J$2692,COLUMN(BUSINESS!$F1698),0)</f>
        <v>16</v>
      </c>
      <c r="X1698" s="6">
        <f>VLOOKUP($A1698,BUSINESS!$A$1:$J$2692,COLUMN(BUSINESS!$G1698),0)</f>
        <v>0</v>
      </c>
      <c r="Y1698" s="6">
        <f>VLOOKUP($A1698,BUSINESS!$A$1:$J$2692,COLUMN(BUSINESS!$H1698),0)</f>
        <v>122</v>
      </c>
      <c r="Z1698" s="6">
        <f>VLOOKUP($A1698,BUSINESS!$A$1:$J$2692,COLUMN(BUSINESS!$I1698),0)</f>
        <v>0.878</v>
      </c>
      <c r="AA1698" s="6">
        <f>VLOOKUP($A1698,BUSINESS!$A$1:$J$2692,COLUMN(BUSINESS!$J1698),0)</f>
        <v>1.0569999999999999</v>
      </c>
      <c r="AB1698" s="5"/>
      <c r="AC1698" s="5"/>
      <c r="AD1698" s="5"/>
      <c r="AE1698" s="5"/>
    </row>
    <row r="1699" spans="1:31" ht="15.75" customHeight="1" x14ac:dyDescent="0.25">
      <c r="A1699" s="6">
        <v>1698</v>
      </c>
      <c r="B1699" s="7" t="str">
        <f>VLOOKUP($A1699,GDP!$A$1:$H$2692,COLUMN(GDP!B1699),0)</f>
        <v>Europe</v>
      </c>
      <c r="C1699" s="8" t="str">
        <f>VLOOKUP($A1699,GDP!$A$1:$H$2692,COLUMN(GDP!C1699),0)</f>
        <v>Sweden-Europe</v>
      </c>
      <c r="D1699" s="9" t="str">
        <f>VLOOKUP($A1699,GDP!$A$1:$H$2692,COLUMN(GDP!D1699),0)</f>
        <v>2007</v>
      </c>
      <c r="E1699" s="8">
        <f>VLOOKUP($A1699,GDP!$A$1:$H$2692,COLUMN(GDP!E1699),0)</f>
        <v>463000000000</v>
      </c>
      <c r="F1699" s="7">
        <f>VLOOKUP($A1699,GDP!$A$1:$H$2692,COLUMN(GDP!F1699),0)</f>
        <v>8.8999999999999996E-2</v>
      </c>
      <c r="G1699" s="7">
        <f>VLOOKUP($A1699,GDP!$A$1:$H$2692,COLUMN(GDP!G1699),0)</f>
        <v>4526</v>
      </c>
      <c r="H1699" s="7">
        <f>VLOOKUP($A1699,GDP!$A$1:$H$2692,COLUMN(GDP!H1699),0)</f>
        <v>0</v>
      </c>
      <c r="I1699" s="6">
        <f>VLOOKUP($A1699,ENERGY!$A$1:$F$2692,COLUMN(ENERGY!E1698),0)</f>
        <v>51569</v>
      </c>
      <c r="J1699" s="6">
        <f>VLOOKUP($A1699,ENERGY!$A$1:$F$2692,COLUMN(ENERGY!F1698),0)</f>
        <v>51562</v>
      </c>
      <c r="K1699" s="6">
        <f>VLOOKUP($A1699,'HUMAN RESOURCES'!$A$1:$M$2692,COLUMN('HUMAN RESOURCES'!$E1699),0)</f>
        <v>1.2E-2</v>
      </c>
      <c r="L1699" s="6">
        <f>VLOOKUP($A1699,'HUMAN RESOURCES'!$A$1:$M$2692,COLUMN('HUMAN RESOURCES'!$F1699),0)</f>
        <v>3.0000000000000001E-3</v>
      </c>
      <c r="M1699" s="6">
        <f>VLOOKUP($A1699,'HUMAN RESOURCES'!$A$1:$M$2692,COLUMN('HUMAN RESOURCES'!$G1699),0)</f>
        <v>83</v>
      </c>
      <c r="N1699" s="6">
        <f>VLOOKUP($A1699,'HUMAN RESOURCES'!$A$1:$M$2692,COLUMN('HUMAN RESOURCES'!$H1699),0)</f>
        <v>79</v>
      </c>
      <c r="O1699" s="6">
        <f>VLOOKUP($A1699,'HUMAN RESOURCES'!$A$1:$M$2692,COLUMN('HUMAN RESOURCES'!$I1699),0)</f>
        <v>0.16900000000000001</v>
      </c>
      <c r="P1699" s="6">
        <f>VLOOKUP($A1699,'HUMAN RESOURCES'!$A$1:$M$2692,COLUMN('HUMAN RESOURCES'!$J1699),0)</f>
        <v>0.65600000000000003</v>
      </c>
      <c r="Q1699" s="6">
        <f>VLOOKUP($A1699,'HUMAN RESOURCES'!$A$1:$M$2692,COLUMN('HUMAN RESOURCES'!$K1699),0)</f>
        <v>0.17499999999999999</v>
      </c>
      <c r="R1699" s="6">
        <f>VLOOKUP($A1699,'HUMAN RESOURCES'!$A$1:$M$2692,COLUMN('HUMAN RESOURCES'!$L1699),0)</f>
        <v>9148092</v>
      </c>
      <c r="S1699" s="6">
        <f>VLOOKUP($A1699,'HUMAN RESOURCES'!$A$1:$M$2692,COLUMN('HUMAN RESOURCES'!$F1699),0)</f>
        <v>3.0000000000000001E-3</v>
      </c>
      <c r="T1699" s="6">
        <f>VLOOKUP($A1699,TOURISM!$A$1:$F$2692,COLUMN(TOURISM!$E1699),0)</f>
        <v>12259000000</v>
      </c>
      <c r="U1699" s="6">
        <f>VLOOKUP($A1699,TOURISM!$A$1:$F$2692,COLUMN(TOURISM!$F1699),0)</f>
        <v>14336000000</v>
      </c>
      <c r="V1699" s="6">
        <f>VLOOKUP($A1699,BUSINESS!$A$1:$J$2692,COLUMN(BUSINESS!$E1699),0)</f>
        <v>0.53700000000000003</v>
      </c>
      <c r="W1699" s="6">
        <f>VLOOKUP($A1699,BUSINESS!$A$1:$J$2692,COLUMN(BUSINESS!$F1699),0)</f>
        <v>16</v>
      </c>
      <c r="X1699" s="6">
        <f>VLOOKUP($A1699,BUSINESS!$A$1:$J$2692,COLUMN(BUSINESS!$G1699),0)</f>
        <v>0</v>
      </c>
      <c r="Y1699" s="6">
        <f>VLOOKUP($A1699,BUSINESS!$A$1:$J$2692,COLUMN(BUSINESS!$H1699),0)</f>
        <v>122</v>
      </c>
      <c r="Z1699" s="6">
        <f>VLOOKUP($A1699,BUSINESS!$A$1:$J$2692,COLUMN(BUSINESS!$I1699),0)</f>
        <v>0.82</v>
      </c>
      <c r="AA1699" s="6">
        <f>VLOOKUP($A1699,BUSINESS!$A$1:$J$2692,COLUMN(BUSINESS!$J1699),0)</f>
        <v>1.105</v>
      </c>
      <c r="AB1699" s="5"/>
      <c r="AC1699" s="5"/>
      <c r="AD1699" s="5"/>
      <c r="AE1699" s="5"/>
    </row>
    <row r="1700" spans="1:31" ht="15.75" customHeight="1" x14ac:dyDescent="0.25">
      <c r="A1700" s="6">
        <v>1699</v>
      </c>
      <c r="B1700" s="7" t="str">
        <f>VLOOKUP($A1700,GDP!$A$1:$H$2692,COLUMN(GDP!B1700),0)</f>
        <v>Europe</v>
      </c>
      <c r="C1700" s="8" t="str">
        <f>VLOOKUP($A1700,GDP!$A$1:$H$2692,COLUMN(GDP!C1700),0)</f>
        <v>Sweden-Europe</v>
      </c>
      <c r="D1700" s="9" t="str">
        <f>VLOOKUP($A1700,GDP!$A$1:$H$2692,COLUMN(GDP!D1700),0)</f>
        <v>2008</v>
      </c>
      <c r="E1700" s="8">
        <f>VLOOKUP($A1700,GDP!$A$1:$H$2692,COLUMN(GDP!E1700),0)</f>
        <v>486000000000</v>
      </c>
      <c r="F1700" s="7">
        <f>VLOOKUP($A1700,GDP!$A$1:$H$2692,COLUMN(GDP!F1700),0)</f>
        <v>9.1999999999999998E-2</v>
      </c>
      <c r="G1700" s="7">
        <f>VLOOKUP($A1700,GDP!$A$1:$H$2692,COLUMN(GDP!G1700),0)</f>
        <v>4886</v>
      </c>
      <c r="H1700" s="7">
        <f>VLOOKUP($A1700,GDP!$A$1:$H$2692,COLUMN(GDP!H1700),0)</f>
        <v>0</v>
      </c>
      <c r="I1700" s="6">
        <f>VLOOKUP($A1700,ENERGY!$A$1:$F$2692,COLUMN(ENERGY!E1699),0)</f>
        <v>52588</v>
      </c>
      <c r="J1700" s="6">
        <f>VLOOKUP($A1700,ENERGY!$A$1:$F$2692,COLUMN(ENERGY!F1699),0)</f>
        <v>54521</v>
      </c>
      <c r="K1700" s="6">
        <f>VLOOKUP($A1700,'HUMAN RESOURCES'!$A$1:$M$2692,COLUMN('HUMAN RESOURCES'!$E1700),0)</f>
        <v>1.2E-2</v>
      </c>
      <c r="L1700" s="6">
        <f>VLOOKUP($A1700,'HUMAN RESOURCES'!$A$1:$M$2692,COLUMN('HUMAN RESOURCES'!$F1700),0)</f>
        <v>3.0000000000000001E-3</v>
      </c>
      <c r="M1700" s="6">
        <f>VLOOKUP($A1700,'HUMAN RESOURCES'!$A$1:$M$2692,COLUMN('HUMAN RESOURCES'!$G1700),0)</f>
        <v>83</v>
      </c>
      <c r="N1700" s="6">
        <f>VLOOKUP($A1700,'HUMAN RESOURCES'!$A$1:$M$2692,COLUMN('HUMAN RESOURCES'!$H1700),0)</f>
        <v>79</v>
      </c>
      <c r="O1700" s="6">
        <f>VLOOKUP($A1700,'HUMAN RESOURCES'!$A$1:$M$2692,COLUMN('HUMAN RESOURCES'!$I1700),0)</f>
        <v>0.16700000000000001</v>
      </c>
      <c r="P1700" s="6">
        <f>VLOOKUP($A1700,'HUMAN RESOURCES'!$A$1:$M$2692,COLUMN('HUMAN RESOURCES'!$J1700),0)</f>
        <v>0.65600000000000003</v>
      </c>
      <c r="Q1700" s="6">
        <f>VLOOKUP($A1700,'HUMAN RESOURCES'!$A$1:$M$2692,COLUMN('HUMAN RESOURCES'!$K1700),0)</f>
        <v>0.17699999999999999</v>
      </c>
      <c r="R1700" s="6">
        <f>VLOOKUP($A1700,'HUMAN RESOURCES'!$A$1:$M$2692,COLUMN('HUMAN RESOURCES'!$L1700),0)</f>
        <v>9219637</v>
      </c>
      <c r="S1700" s="6">
        <f>VLOOKUP($A1700,'HUMAN RESOURCES'!$A$1:$M$2692,COLUMN('HUMAN RESOURCES'!$F1700),0)</f>
        <v>3.0000000000000001E-3</v>
      </c>
      <c r="T1700" s="6">
        <f>VLOOKUP($A1700,TOURISM!$A$1:$F$2692,COLUMN(TOURISM!$E1700),0)</f>
        <v>12060000000</v>
      </c>
      <c r="U1700" s="6">
        <f>VLOOKUP($A1700,TOURISM!$A$1:$F$2692,COLUMN(TOURISM!$F1700),0)</f>
        <v>15447000000</v>
      </c>
      <c r="V1700" s="6">
        <f>VLOOKUP($A1700,BUSINESS!$A$1:$J$2692,COLUMN(BUSINESS!$E1700),0)</f>
        <v>0.53700000000000003</v>
      </c>
      <c r="W1700" s="6">
        <f>VLOOKUP($A1700,BUSINESS!$A$1:$J$2692,COLUMN(BUSINESS!$F1700),0)</f>
        <v>16</v>
      </c>
      <c r="X1700" s="6">
        <f>VLOOKUP($A1700,BUSINESS!$A$1:$J$2692,COLUMN(BUSINESS!$G1700),0)</f>
        <v>0</v>
      </c>
      <c r="Y1700" s="6">
        <f>VLOOKUP($A1700,BUSINESS!$A$1:$J$2692,COLUMN(BUSINESS!$H1700),0)</f>
        <v>122</v>
      </c>
      <c r="Z1700" s="6">
        <f>VLOOKUP($A1700,BUSINESS!$A$1:$J$2692,COLUMN(BUSINESS!$I1700),0)</f>
        <v>0.9</v>
      </c>
      <c r="AA1700" s="6">
        <f>VLOOKUP($A1700,BUSINESS!$A$1:$J$2692,COLUMN(BUSINESS!$J1700),0)</f>
        <v>1.0840000000000001</v>
      </c>
      <c r="AB1700" s="5"/>
      <c r="AC1700" s="5"/>
      <c r="AD1700" s="5"/>
      <c r="AE1700" s="5"/>
    </row>
    <row r="1701" spans="1:31" ht="15.75" customHeight="1" x14ac:dyDescent="0.25">
      <c r="A1701" s="6">
        <v>1700</v>
      </c>
      <c r="B1701" s="7" t="str">
        <f>VLOOKUP($A1701,GDP!$A$1:$H$2692,COLUMN(GDP!B1701),0)</f>
        <v>Europe</v>
      </c>
      <c r="C1701" s="8" t="str">
        <f>VLOOKUP($A1701,GDP!$A$1:$H$2692,COLUMN(GDP!C1701),0)</f>
        <v>Sweden-Europe</v>
      </c>
      <c r="D1701" s="9" t="str">
        <f>VLOOKUP($A1701,GDP!$A$1:$H$2692,COLUMN(GDP!D1701),0)</f>
        <v>2009</v>
      </c>
      <c r="E1701" s="8">
        <f>VLOOKUP($A1701,GDP!$A$1:$H$2692,COLUMN(GDP!E1701),0)</f>
        <v>406000000000</v>
      </c>
      <c r="F1701" s="7">
        <f>VLOOKUP($A1701,GDP!$A$1:$H$2692,COLUMN(GDP!F1701),0)</f>
        <v>9.9000000000000005E-2</v>
      </c>
      <c r="G1701" s="7">
        <f>VLOOKUP($A1701,GDP!$A$1:$H$2692,COLUMN(GDP!G1701),0)</f>
        <v>4357</v>
      </c>
      <c r="H1701" s="7">
        <f>VLOOKUP($A1701,GDP!$A$1:$H$2692,COLUMN(GDP!H1701),0)</f>
        <v>0</v>
      </c>
      <c r="I1701" s="6">
        <f>VLOOKUP($A1701,ENERGY!$A$1:$F$2692,COLUMN(ENERGY!E1700),0)</f>
        <v>50618</v>
      </c>
      <c r="J1701" s="6">
        <f>VLOOKUP($A1701,ENERGY!$A$1:$F$2692,COLUMN(ENERGY!F1700),0)</f>
        <v>54781</v>
      </c>
      <c r="K1701" s="6">
        <f>VLOOKUP($A1701,'HUMAN RESOURCES'!$A$1:$M$2692,COLUMN('HUMAN RESOURCES'!$E1701),0)</f>
        <v>1.2E-2</v>
      </c>
      <c r="L1701" s="6">
        <f>VLOOKUP($A1701,'HUMAN RESOURCES'!$A$1:$M$2692,COLUMN('HUMAN RESOURCES'!$F1701),0)</f>
        <v>3.0000000000000001E-3</v>
      </c>
      <c r="M1701" s="6">
        <f>VLOOKUP($A1701,'HUMAN RESOURCES'!$A$1:$M$2692,COLUMN('HUMAN RESOURCES'!$G1701),0)</f>
        <v>83</v>
      </c>
      <c r="N1701" s="6">
        <f>VLOOKUP($A1701,'HUMAN RESOURCES'!$A$1:$M$2692,COLUMN('HUMAN RESOURCES'!$H1701),0)</f>
        <v>79</v>
      </c>
      <c r="O1701" s="6">
        <f>VLOOKUP($A1701,'HUMAN RESOURCES'!$A$1:$M$2692,COLUMN('HUMAN RESOURCES'!$I1701),0)</f>
        <v>0.16600000000000001</v>
      </c>
      <c r="P1701" s="6">
        <f>VLOOKUP($A1701,'HUMAN RESOURCES'!$A$1:$M$2692,COLUMN('HUMAN RESOURCES'!$J1701),0)</f>
        <v>0.65500000000000003</v>
      </c>
      <c r="Q1701" s="6">
        <f>VLOOKUP($A1701,'HUMAN RESOURCES'!$A$1:$M$2692,COLUMN('HUMAN RESOURCES'!$K1701),0)</f>
        <v>0.17899999999999999</v>
      </c>
      <c r="R1701" s="6">
        <f>VLOOKUP($A1701,'HUMAN RESOURCES'!$A$1:$M$2692,COLUMN('HUMAN RESOURCES'!$L1701),0)</f>
        <v>9298515</v>
      </c>
      <c r="S1701" s="6">
        <f>VLOOKUP($A1701,'HUMAN RESOURCES'!$A$1:$M$2692,COLUMN('HUMAN RESOURCES'!$F1701),0)</f>
        <v>3.0000000000000001E-3</v>
      </c>
      <c r="T1701" s="6">
        <f>VLOOKUP($A1701,TOURISM!$A$1:$F$2692,COLUMN(TOURISM!$E1701),0)</f>
        <v>10100000000</v>
      </c>
      <c r="U1701" s="6">
        <f>VLOOKUP($A1701,TOURISM!$A$1:$F$2692,COLUMN(TOURISM!$F1701),0)</f>
        <v>12791000000</v>
      </c>
      <c r="V1701" s="6">
        <f>VLOOKUP($A1701,BUSINESS!$A$1:$J$2692,COLUMN(BUSINESS!$E1701),0)</f>
        <v>0.53900000000000003</v>
      </c>
      <c r="W1701" s="6">
        <f>VLOOKUP($A1701,BUSINESS!$A$1:$J$2692,COLUMN(BUSINESS!$F1701),0)</f>
        <v>16</v>
      </c>
      <c r="X1701" s="6">
        <f>VLOOKUP($A1701,BUSINESS!$A$1:$J$2692,COLUMN(BUSINESS!$G1701),0)</f>
        <v>0</v>
      </c>
      <c r="Y1701" s="6">
        <f>VLOOKUP($A1701,BUSINESS!$A$1:$J$2692,COLUMN(BUSINESS!$H1701),0)</f>
        <v>122</v>
      </c>
      <c r="Z1701" s="6">
        <f>VLOOKUP($A1701,BUSINESS!$A$1:$J$2692,COLUMN(BUSINESS!$I1701),0)</f>
        <v>0.91</v>
      </c>
      <c r="AA1701" s="6">
        <f>VLOOKUP($A1701,BUSINESS!$A$1:$J$2692,COLUMN(BUSINESS!$J1701),0)</f>
        <v>1.121</v>
      </c>
      <c r="AB1701" s="5"/>
      <c r="AC1701" s="5"/>
      <c r="AD1701" s="5"/>
      <c r="AE1701" s="5"/>
    </row>
    <row r="1702" spans="1:31" ht="15.75" customHeight="1" x14ac:dyDescent="0.25">
      <c r="A1702" s="6">
        <v>1701</v>
      </c>
      <c r="B1702" s="7" t="str">
        <f>VLOOKUP($A1702,GDP!$A$1:$H$2692,COLUMN(GDP!B1702),0)</f>
        <v>Europe</v>
      </c>
      <c r="C1702" s="8" t="str">
        <f>VLOOKUP($A1702,GDP!$A$1:$H$2692,COLUMN(GDP!C1702),0)</f>
        <v>Sweden-Europe</v>
      </c>
      <c r="D1702" s="9" t="str">
        <f>VLOOKUP($A1702,GDP!$A$1:$H$2692,COLUMN(GDP!D1702),0)</f>
        <v>2010</v>
      </c>
      <c r="E1702" s="8">
        <f>VLOOKUP($A1702,GDP!$A$1:$H$2692,COLUMN(GDP!E1702),0)</f>
        <v>463000000000</v>
      </c>
      <c r="F1702" s="7">
        <f>VLOOKUP($A1702,GDP!$A$1:$H$2692,COLUMN(GDP!F1702),0)</f>
        <v>9.5000000000000001E-2</v>
      </c>
      <c r="G1702" s="7">
        <f>VLOOKUP($A1702,GDP!$A$1:$H$2692,COLUMN(GDP!G1702),0)</f>
        <v>4694</v>
      </c>
      <c r="H1702" s="7">
        <f>VLOOKUP($A1702,GDP!$A$1:$H$2692,COLUMN(GDP!H1702),0)</f>
        <v>0</v>
      </c>
      <c r="I1702" s="6">
        <f>VLOOKUP($A1702,ENERGY!$A$1:$F$2692,COLUMN(ENERGY!E1701),0)</f>
        <v>51784</v>
      </c>
      <c r="J1702" s="6">
        <f>VLOOKUP($A1702,ENERGY!$A$1:$F$2692,COLUMN(ENERGY!F1701),0)</f>
        <v>57425</v>
      </c>
      <c r="K1702" s="6">
        <f>VLOOKUP($A1702,'HUMAN RESOURCES'!$A$1:$M$2692,COLUMN('HUMAN RESOURCES'!$E1702),0)</f>
        <v>1.2E-2</v>
      </c>
      <c r="L1702" s="6">
        <f>VLOOKUP($A1702,'HUMAN RESOURCES'!$A$1:$M$2692,COLUMN('HUMAN RESOURCES'!$F1702),0)</f>
        <v>3.0000000000000001E-3</v>
      </c>
      <c r="M1702" s="6">
        <f>VLOOKUP($A1702,'HUMAN RESOURCES'!$A$1:$M$2692,COLUMN('HUMAN RESOURCES'!$G1702),0)</f>
        <v>84</v>
      </c>
      <c r="N1702" s="6">
        <f>VLOOKUP($A1702,'HUMAN RESOURCES'!$A$1:$M$2692,COLUMN('HUMAN RESOURCES'!$H1702),0)</f>
        <v>80</v>
      </c>
      <c r="O1702" s="6">
        <f>VLOOKUP($A1702,'HUMAN RESOURCES'!$A$1:$M$2692,COLUMN('HUMAN RESOURCES'!$I1702),0)</f>
        <v>0.16500000000000001</v>
      </c>
      <c r="P1702" s="6">
        <f>VLOOKUP($A1702,'HUMAN RESOURCES'!$A$1:$M$2692,COLUMN('HUMAN RESOURCES'!$J1702),0)</f>
        <v>0.65300000000000002</v>
      </c>
      <c r="Q1702" s="6">
        <f>VLOOKUP($A1702,'HUMAN RESOURCES'!$A$1:$M$2692,COLUMN('HUMAN RESOURCES'!$K1702),0)</f>
        <v>0.182</v>
      </c>
      <c r="R1702" s="6">
        <f>VLOOKUP($A1702,'HUMAN RESOURCES'!$A$1:$M$2692,COLUMN('HUMAN RESOURCES'!$L1702),0)</f>
        <v>9378126</v>
      </c>
      <c r="S1702" s="6">
        <f>VLOOKUP($A1702,'HUMAN RESOURCES'!$A$1:$M$2692,COLUMN('HUMAN RESOURCES'!$F1702),0)</f>
        <v>3.0000000000000001E-3</v>
      </c>
      <c r="T1702" s="6">
        <f>VLOOKUP($A1702,TOURISM!$A$1:$F$2692,COLUMN(TOURISM!$E1702),0)</f>
        <v>10991000000</v>
      </c>
      <c r="U1702" s="6">
        <f>VLOOKUP($A1702,TOURISM!$A$1:$F$2692,COLUMN(TOURISM!$F1702),0)</f>
        <v>14912000000</v>
      </c>
      <c r="V1702" s="6">
        <f>VLOOKUP($A1702,BUSINESS!$A$1:$J$2692,COLUMN(BUSINESS!$E1702),0)</f>
        <v>0.52</v>
      </c>
      <c r="W1702" s="6">
        <f>VLOOKUP($A1702,BUSINESS!$A$1:$J$2692,COLUMN(BUSINESS!$F1702),0)</f>
        <v>16</v>
      </c>
      <c r="X1702" s="6">
        <f>VLOOKUP($A1702,BUSINESS!$A$1:$J$2692,COLUMN(BUSINESS!$G1702),0)</f>
        <v>0</v>
      </c>
      <c r="Y1702" s="6">
        <f>VLOOKUP($A1702,BUSINESS!$A$1:$J$2692,COLUMN(BUSINESS!$H1702),0)</f>
        <v>122</v>
      </c>
      <c r="Z1702" s="6">
        <f>VLOOKUP($A1702,BUSINESS!$A$1:$J$2692,COLUMN(BUSINESS!$I1702),0)</f>
        <v>0.9</v>
      </c>
      <c r="AA1702" s="6">
        <f>VLOOKUP($A1702,BUSINESS!$A$1:$J$2692,COLUMN(BUSINESS!$J1702),0)</f>
        <v>1.1719999999999999</v>
      </c>
      <c r="AB1702" s="5"/>
      <c r="AC1702" s="5"/>
      <c r="AD1702" s="5"/>
      <c r="AE1702" s="5"/>
    </row>
    <row r="1703" spans="1:31" ht="15.75" customHeight="1" x14ac:dyDescent="0.25">
      <c r="A1703" s="6">
        <v>1702</v>
      </c>
      <c r="B1703" s="7" t="str">
        <f>VLOOKUP($A1703,GDP!$A$1:$H$2692,COLUMN(GDP!B1703),0)</f>
        <v>Europe</v>
      </c>
      <c r="C1703" s="8" t="str">
        <f>VLOOKUP($A1703,GDP!$A$1:$H$2692,COLUMN(GDP!C1703),0)</f>
        <v>Sweden-Europe</v>
      </c>
      <c r="D1703" s="9" t="str">
        <f>VLOOKUP($A1703,GDP!$A$1:$H$2692,COLUMN(GDP!D1703),0)</f>
        <v>2011</v>
      </c>
      <c r="E1703" s="8">
        <f>VLOOKUP($A1703,GDP!$A$1:$H$2692,COLUMN(GDP!E1703),0)</f>
        <v>536000000000</v>
      </c>
      <c r="F1703" s="7">
        <f>VLOOKUP($A1703,GDP!$A$1:$H$2692,COLUMN(GDP!F1703),0)</f>
        <v>9.5000000000000001E-2</v>
      </c>
      <c r="G1703" s="7">
        <f>VLOOKUP($A1703,GDP!$A$1:$H$2692,COLUMN(GDP!G1703),0)</f>
        <v>5419</v>
      </c>
      <c r="H1703" s="7">
        <f>VLOOKUP($A1703,GDP!$A$1:$H$2692,COLUMN(GDP!H1703),0)</f>
        <v>0</v>
      </c>
      <c r="I1703" s="6">
        <f>VLOOKUP($A1703,ENERGY!$A$1:$F$2692,COLUMN(ENERGY!E1702),0)</f>
        <v>50532</v>
      </c>
      <c r="J1703" s="6">
        <f>VLOOKUP($A1703,ENERGY!$A$1:$F$2692,COLUMN(ENERGY!F1702),0)</f>
        <v>51129</v>
      </c>
      <c r="K1703" s="6">
        <f>VLOOKUP($A1703,'HUMAN RESOURCES'!$A$1:$M$2692,COLUMN('HUMAN RESOURCES'!$E1703),0)</f>
        <v>1.2E-2</v>
      </c>
      <c r="L1703" s="6">
        <f>VLOOKUP($A1703,'HUMAN RESOURCES'!$A$1:$M$2692,COLUMN('HUMAN RESOURCES'!$F1703),0)</f>
        <v>2E-3</v>
      </c>
      <c r="M1703" s="6">
        <f>VLOOKUP($A1703,'HUMAN RESOURCES'!$A$1:$M$2692,COLUMN('HUMAN RESOURCES'!$G1703),0)</f>
        <v>84</v>
      </c>
      <c r="N1703" s="6">
        <f>VLOOKUP($A1703,'HUMAN RESOURCES'!$A$1:$M$2692,COLUMN('HUMAN RESOURCES'!$H1703),0)</f>
        <v>80</v>
      </c>
      <c r="O1703" s="6">
        <f>VLOOKUP($A1703,'HUMAN RESOURCES'!$A$1:$M$2692,COLUMN('HUMAN RESOURCES'!$I1703),0)</f>
        <v>0.16600000000000001</v>
      </c>
      <c r="P1703" s="6">
        <f>VLOOKUP($A1703,'HUMAN RESOURCES'!$A$1:$M$2692,COLUMN('HUMAN RESOURCES'!$J1703),0)</f>
        <v>0.64900000000000002</v>
      </c>
      <c r="Q1703" s="6">
        <f>VLOOKUP($A1703,'HUMAN RESOURCES'!$A$1:$M$2692,COLUMN('HUMAN RESOURCES'!$K1703),0)</f>
        <v>0.185</v>
      </c>
      <c r="R1703" s="6">
        <f>VLOOKUP($A1703,'HUMAN RESOURCES'!$A$1:$M$2692,COLUMN('HUMAN RESOURCES'!$L1703),0)</f>
        <v>9449213</v>
      </c>
      <c r="S1703" s="6">
        <f>VLOOKUP($A1703,'HUMAN RESOURCES'!$A$1:$M$2692,COLUMN('HUMAN RESOURCES'!$F1703),0)</f>
        <v>2E-3</v>
      </c>
      <c r="T1703" s="6">
        <f>VLOOKUP($A1703,TOURISM!$A$1:$F$2692,COLUMN(TOURISM!$E1703),0)</f>
        <v>12777000000</v>
      </c>
      <c r="U1703" s="6">
        <f>VLOOKUP($A1703,TOURISM!$A$1:$F$2692,COLUMN(TOURISM!$F1703),0)</f>
        <v>17187000000</v>
      </c>
      <c r="V1703" s="6">
        <f>VLOOKUP($A1703,BUSINESS!$A$1:$J$2692,COLUMN(BUSINESS!$E1703),0)</f>
        <v>0.52</v>
      </c>
      <c r="W1703" s="6">
        <f>VLOOKUP($A1703,BUSINESS!$A$1:$J$2692,COLUMN(BUSINESS!$F1703),0)</f>
        <v>16</v>
      </c>
      <c r="X1703" s="6">
        <f>VLOOKUP($A1703,BUSINESS!$A$1:$J$2692,COLUMN(BUSINESS!$G1703),0)</f>
        <v>0</v>
      </c>
      <c r="Y1703" s="6">
        <f>VLOOKUP($A1703,BUSINESS!$A$1:$J$2692,COLUMN(BUSINESS!$H1703),0)</f>
        <v>122</v>
      </c>
      <c r="Z1703" s="6">
        <f>VLOOKUP($A1703,BUSINESS!$A$1:$J$2692,COLUMN(BUSINESS!$I1703),0)</f>
        <v>0.92800000000000005</v>
      </c>
      <c r="AA1703" s="6">
        <f>VLOOKUP($A1703,BUSINESS!$A$1:$J$2692,COLUMN(BUSINESS!$J1703),0)</f>
        <v>1.212</v>
      </c>
      <c r="AB1703" s="5"/>
      <c r="AC1703" s="5"/>
      <c r="AD1703" s="5"/>
      <c r="AE1703" s="5"/>
    </row>
    <row r="1704" spans="1:31" ht="15.75" customHeight="1" x14ac:dyDescent="0.25">
      <c r="A1704" s="6">
        <v>1703</v>
      </c>
      <c r="B1704" s="7" t="str">
        <f>VLOOKUP($A1704,GDP!$A$1:$H$2692,COLUMN(GDP!B1704),0)</f>
        <v>Europe</v>
      </c>
      <c r="C1704" s="8" t="str">
        <f>VLOOKUP($A1704,GDP!$A$1:$H$2692,COLUMN(GDP!C1704),0)</f>
        <v>Sweden-Europe</v>
      </c>
      <c r="D1704" s="9" t="str">
        <f>VLOOKUP($A1704,GDP!$A$1:$H$2692,COLUMN(GDP!D1704),0)</f>
        <v>2012</v>
      </c>
      <c r="E1704" s="8">
        <f>VLOOKUP($A1704,GDP!$A$1:$H$2692,COLUMN(GDP!E1704),0)</f>
        <v>524000000000</v>
      </c>
      <c r="F1704" s="7">
        <f>VLOOKUP($A1704,GDP!$A$1:$H$2692,COLUMN(GDP!F1704),0)</f>
        <v>9.6000000000000002E-2</v>
      </c>
      <c r="G1704" s="7">
        <f>VLOOKUP($A1704,GDP!$A$1:$H$2692,COLUMN(GDP!G1704),0)</f>
        <v>5319</v>
      </c>
      <c r="H1704" s="7">
        <f>VLOOKUP($A1704,GDP!$A$1:$H$2692,COLUMN(GDP!H1704),0)</f>
        <v>0</v>
      </c>
      <c r="I1704" s="6">
        <f>VLOOKUP($A1704,ENERGY!$A$1:$F$2692,COLUMN(ENERGY!E1703),0)</f>
        <v>47556</v>
      </c>
      <c r="J1704" s="6">
        <f>VLOOKUP($A1704,ENERGY!$A$1:$F$2692,COLUMN(ENERGY!F1703),0)</f>
        <v>49794</v>
      </c>
      <c r="K1704" s="6">
        <f>VLOOKUP($A1704,'HUMAN RESOURCES'!$A$1:$M$2692,COLUMN('HUMAN RESOURCES'!$E1704),0)</f>
        <v>1.2E-2</v>
      </c>
      <c r="L1704" s="6">
        <f>VLOOKUP($A1704,'HUMAN RESOURCES'!$A$1:$M$2692,COLUMN('HUMAN RESOURCES'!$F1704),0)</f>
        <v>2E-3</v>
      </c>
      <c r="M1704" s="6">
        <f>VLOOKUP($A1704,'HUMAN RESOURCES'!$A$1:$M$2692,COLUMN('HUMAN RESOURCES'!$G1704),0)</f>
        <v>84</v>
      </c>
      <c r="N1704" s="6">
        <f>VLOOKUP($A1704,'HUMAN RESOURCES'!$A$1:$M$2692,COLUMN('HUMAN RESOURCES'!$H1704),0)</f>
        <v>80</v>
      </c>
      <c r="O1704" s="6">
        <f>VLOOKUP($A1704,'HUMAN RESOURCES'!$A$1:$M$2692,COLUMN('HUMAN RESOURCES'!$I1704),0)</f>
        <v>0.16700000000000001</v>
      </c>
      <c r="P1704" s="6">
        <f>VLOOKUP($A1704,'HUMAN RESOURCES'!$A$1:$M$2692,COLUMN('HUMAN RESOURCES'!$J1704),0)</f>
        <v>0.64400000000000002</v>
      </c>
      <c r="Q1704" s="6">
        <f>VLOOKUP($A1704,'HUMAN RESOURCES'!$A$1:$M$2692,COLUMN('HUMAN RESOURCES'!$K1704),0)</f>
        <v>0.189</v>
      </c>
      <c r="R1704" s="6">
        <f>VLOOKUP($A1704,'HUMAN RESOURCES'!$A$1:$M$2692,COLUMN('HUMAN RESOURCES'!$L1704),0)</f>
        <v>9519374</v>
      </c>
      <c r="S1704" s="6">
        <f>VLOOKUP($A1704,'HUMAN RESOURCES'!$A$1:$M$2692,COLUMN('HUMAN RESOURCES'!$F1704),0)</f>
        <v>2E-3</v>
      </c>
      <c r="T1704" s="6">
        <f>VLOOKUP($A1704,TOURISM!$A$1:$F$2692,COLUMN(TOURISM!$E1704),0)</f>
        <v>12415000000</v>
      </c>
      <c r="U1704" s="6">
        <f>VLOOKUP($A1704,TOURISM!$A$1:$F$2692,COLUMN(TOURISM!$F1704),0)</f>
        <v>17664000000</v>
      </c>
      <c r="V1704" s="6">
        <f>VLOOKUP($A1704,BUSINESS!$A$1:$J$2692,COLUMN(BUSINESS!$E1704),0)</f>
        <v>0.52</v>
      </c>
      <c r="W1704" s="6">
        <f>VLOOKUP($A1704,BUSINESS!$A$1:$J$2692,COLUMN(BUSINESS!$F1704),0)</f>
        <v>16</v>
      </c>
      <c r="X1704" s="6">
        <f>VLOOKUP($A1704,BUSINESS!$A$1:$J$2692,COLUMN(BUSINESS!$G1704),0)</f>
        <v>14</v>
      </c>
      <c r="Y1704" s="6">
        <f>VLOOKUP($A1704,BUSINESS!$A$1:$J$2692,COLUMN(BUSINESS!$H1704),0)</f>
        <v>122</v>
      </c>
      <c r="Z1704" s="6">
        <f>VLOOKUP($A1704,BUSINESS!$A$1:$J$2692,COLUMN(BUSINESS!$I1704),0)</f>
        <v>0.93200000000000005</v>
      </c>
      <c r="AA1704" s="6">
        <f>VLOOKUP($A1704,BUSINESS!$A$1:$J$2692,COLUMN(BUSINESS!$J1704),0)</f>
        <v>1.246</v>
      </c>
      <c r="AB1704" s="5"/>
      <c r="AC1704" s="5"/>
      <c r="AD1704" s="5"/>
      <c r="AE1704" s="5"/>
    </row>
    <row r="1705" spans="1:31" ht="15.75" customHeight="1" x14ac:dyDescent="0.25">
      <c r="A1705" s="6">
        <v>1704</v>
      </c>
      <c r="B1705" s="7" t="str">
        <f>VLOOKUP($A1705,GDP!$A$1:$H$2692,COLUMN(GDP!B1705),0)</f>
        <v>Europe</v>
      </c>
      <c r="C1705" s="8" t="str">
        <f>VLOOKUP($A1705,GDP!$A$1:$H$2692,COLUMN(GDP!C1705),0)</f>
        <v>Switzerland-Europe</v>
      </c>
      <c r="D1705" s="9" t="str">
        <f>VLOOKUP($A1705,GDP!$A$1:$H$2692,COLUMN(GDP!D1705),0)</f>
        <v>2000</v>
      </c>
      <c r="E1705" s="8">
        <f>VLOOKUP($A1705,GDP!$A$1:$H$2692,COLUMN(GDP!E1705),0)</f>
        <v>256000000000</v>
      </c>
      <c r="F1705" s="7">
        <f>VLOOKUP($A1705,GDP!$A$1:$H$2692,COLUMN(GDP!F1705),0)</f>
        <v>9.9000000000000005E-2</v>
      </c>
      <c r="G1705" s="7">
        <f>VLOOKUP($A1705,GDP!$A$1:$H$2692,COLUMN(GDP!G1705),0)</f>
        <v>3541</v>
      </c>
      <c r="H1705" s="7">
        <f>VLOOKUP($A1705,GDP!$A$1:$H$2692,COLUMN(GDP!H1705),0)</f>
        <v>4.2999999999999997E-2</v>
      </c>
      <c r="I1705" s="6">
        <f>VLOOKUP($A1705,ENERGY!$A$1:$F$2692,COLUMN(ENERGY!E1704),0)</f>
        <v>25500</v>
      </c>
      <c r="J1705" s="6">
        <f>VLOOKUP($A1705,ENERGY!$A$1:$F$2692,COLUMN(ENERGY!F1704),0)</f>
        <v>0</v>
      </c>
      <c r="K1705" s="6">
        <f>VLOOKUP($A1705,'HUMAN RESOURCES'!$A$1:$M$2692,COLUMN('HUMAN RESOURCES'!$E1705),0)</f>
        <v>1.0999999999999999E-2</v>
      </c>
      <c r="L1705" s="6">
        <f>VLOOKUP($A1705,'HUMAN RESOURCES'!$A$1:$M$2692,COLUMN('HUMAN RESOURCES'!$F1705),0)</f>
        <v>5.0000000000000001E-3</v>
      </c>
      <c r="M1705" s="6">
        <f>VLOOKUP($A1705,'HUMAN RESOURCES'!$A$1:$M$2692,COLUMN('HUMAN RESOURCES'!$G1705),0)</f>
        <v>83</v>
      </c>
      <c r="N1705" s="6">
        <f>VLOOKUP($A1705,'HUMAN RESOURCES'!$A$1:$M$2692,COLUMN('HUMAN RESOURCES'!$H1705),0)</f>
        <v>77</v>
      </c>
      <c r="O1705" s="6">
        <f>VLOOKUP($A1705,'HUMAN RESOURCES'!$A$1:$M$2692,COLUMN('HUMAN RESOURCES'!$I1705),0)</f>
        <v>0.17399999999999999</v>
      </c>
      <c r="P1705" s="6">
        <f>VLOOKUP($A1705,'HUMAN RESOURCES'!$A$1:$M$2692,COLUMN('HUMAN RESOURCES'!$J1705),0)</f>
        <v>0.67300000000000004</v>
      </c>
      <c r="Q1705" s="6">
        <f>VLOOKUP($A1705,'HUMAN RESOURCES'!$A$1:$M$2692,COLUMN('HUMAN RESOURCES'!$K1705),0)</f>
        <v>0.153</v>
      </c>
      <c r="R1705" s="6">
        <f>VLOOKUP($A1705,'HUMAN RESOURCES'!$A$1:$M$2692,COLUMN('HUMAN RESOURCES'!$L1705),0)</f>
        <v>7184250</v>
      </c>
      <c r="S1705" s="6">
        <f>VLOOKUP($A1705,'HUMAN RESOURCES'!$A$1:$M$2692,COLUMN('HUMAN RESOURCES'!$F1705),0)</f>
        <v>5.0000000000000001E-3</v>
      </c>
      <c r="T1705" s="6">
        <f>VLOOKUP($A1705,TOURISM!$A$1:$F$2692,COLUMN(TOURISM!$E1705),0)</f>
        <v>8988000000</v>
      </c>
      <c r="U1705" s="6">
        <f>VLOOKUP($A1705,TOURISM!$A$1:$F$2692,COLUMN(TOURISM!$F1705),0)</f>
        <v>7360000000</v>
      </c>
      <c r="V1705" s="6">
        <f>VLOOKUP($A1705,BUSINESS!$A$1:$J$2692,COLUMN(BUSINESS!$E1705),0)</f>
        <v>0</v>
      </c>
      <c r="W1705" s="6">
        <f>VLOOKUP($A1705,BUSINESS!$A$1:$J$2692,COLUMN(BUSINESS!$F1705),0)</f>
        <v>0</v>
      </c>
      <c r="X1705" s="6">
        <f>VLOOKUP($A1705,BUSINESS!$A$1:$J$2692,COLUMN(BUSINESS!$G1705),0)</f>
        <v>0</v>
      </c>
      <c r="Y1705" s="6">
        <f>VLOOKUP($A1705,BUSINESS!$A$1:$J$2692,COLUMN(BUSINESS!$H1705),0)</f>
        <v>0</v>
      </c>
      <c r="Z1705" s="6">
        <f>VLOOKUP($A1705,BUSINESS!$A$1:$J$2692,COLUMN(BUSINESS!$I1705),0)</f>
        <v>0.47099999999999997</v>
      </c>
      <c r="AA1705" s="6">
        <f>VLOOKUP($A1705,BUSINESS!$A$1:$J$2692,COLUMN(BUSINESS!$J1705),0)</f>
        <v>0.64700000000000002</v>
      </c>
      <c r="AB1705" s="5"/>
      <c r="AC1705" s="5"/>
      <c r="AD1705" s="5"/>
      <c r="AE1705" s="5"/>
    </row>
    <row r="1706" spans="1:31" ht="15.75" customHeight="1" x14ac:dyDescent="0.25">
      <c r="A1706" s="6">
        <v>1705</v>
      </c>
      <c r="B1706" s="7" t="str">
        <f>VLOOKUP($A1706,GDP!$A$1:$H$2692,COLUMN(GDP!B1706),0)</f>
        <v>Europe</v>
      </c>
      <c r="C1706" s="8" t="str">
        <f>VLOOKUP($A1706,GDP!$A$1:$H$2692,COLUMN(GDP!C1706),0)</f>
        <v>Switzerland-Europe</v>
      </c>
      <c r="D1706" s="9" t="str">
        <f>VLOOKUP($A1706,GDP!$A$1:$H$2692,COLUMN(GDP!D1706),0)</f>
        <v>2001</v>
      </c>
      <c r="E1706" s="8">
        <f>VLOOKUP($A1706,GDP!$A$1:$H$2692,COLUMN(GDP!E1706),0)</f>
        <v>263000000000</v>
      </c>
      <c r="F1706" s="7">
        <f>VLOOKUP($A1706,GDP!$A$1:$H$2692,COLUMN(GDP!F1706),0)</f>
        <v>0.10299999999999999</v>
      </c>
      <c r="G1706" s="7">
        <f>VLOOKUP($A1706,GDP!$A$1:$H$2692,COLUMN(GDP!G1706),0)</f>
        <v>3748</v>
      </c>
      <c r="H1706" s="7">
        <f>VLOOKUP($A1706,GDP!$A$1:$H$2692,COLUMN(GDP!H1706),0)</f>
        <v>4.2999999999999997E-2</v>
      </c>
      <c r="I1706" s="6">
        <f>VLOOKUP($A1706,ENERGY!$A$1:$F$2692,COLUMN(ENERGY!E1705),0)</f>
        <v>25375</v>
      </c>
      <c r="J1706" s="6">
        <f>VLOOKUP($A1706,ENERGY!$A$1:$F$2692,COLUMN(ENERGY!F1705),0)</f>
        <v>0</v>
      </c>
      <c r="K1706" s="6">
        <f>VLOOKUP($A1706,'HUMAN RESOURCES'!$A$1:$M$2692,COLUMN('HUMAN RESOURCES'!$E1706),0)</f>
        <v>0.01</v>
      </c>
      <c r="L1706" s="6">
        <f>VLOOKUP($A1706,'HUMAN RESOURCES'!$A$1:$M$2692,COLUMN('HUMAN RESOURCES'!$F1706),0)</f>
        <v>5.0000000000000001E-3</v>
      </c>
      <c r="M1706" s="6">
        <f>VLOOKUP($A1706,'HUMAN RESOURCES'!$A$1:$M$2692,COLUMN('HUMAN RESOURCES'!$G1706),0)</f>
        <v>83</v>
      </c>
      <c r="N1706" s="6">
        <f>VLOOKUP($A1706,'HUMAN RESOURCES'!$A$1:$M$2692,COLUMN('HUMAN RESOURCES'!$H1706),0)</f>
        <v>77</v>
      </c>
      <c r="O1706" s="6">
        <f>VLOOKUP($A1706,'HUMAN RESOURCES'!$A$1:$M$2692,COLUMN('HUMAN RESOURCES'!$I1706),0)</f>
        <v>0.17299999999999999</v>
      </c>
      <c r="P1706" s="6">
        <f>VLOOKUP($A1706,'HUMAN RESOURCES'!$A$1:$M$2692,COLUMN('HUMAN RESOURCES'!$J1706),0)</f>
        <v>0.67300000000000004</v>
      </c>
      <c r="Q1706" s="6">
        <f>VLOOKUP($A1706,'HUMAN RESOURCES'!$A$1:$M$2692,COLUMN('HUMAN RESOURCES'!$K1706),0)</f>
        <v>0.154</v>
      </c>
      <c r="R1706" s="6">
        <f>VLOOKUP($A1706,'HUMAN RESOURCES'!$A$1:$M$2692,COLUMN('HUMAN RESOURCES'!$L1706),0)</f>
        <v>7229854</v>
      </c>
      <c r="S1706" s="6">
        <f>VLOOKUP($A1706,'HUMAN RESOURCES'!$A$1:$M$2692,COLUMN('HUMAN RESOURCES'!$F1706),0)</f>
        <v>5.0000000000000001E-3</v>
      </c>
      <c r="T1706" s="6">
        <f>VLOOKUP($A1706,TOURISM!$A$1:$F$2692,COLUMN(TOURISM!$E1706),0)</f>
        <v>9290000000</v>
      </c>
      <c r="U1706" s="6">
        <f>VLOOKUP($A1706,TOURISM!$A$1:$F$2692,COLUMN(TOURISM!$F1706),0)</f>
        <v>7085000000</v>
      </c>
      <c r="V1706" s="6">
        <f>VLOOKUP($A1706,BUSINESS!$A$1:$J$2692,COLUMN(BUSINESS!$E1706),0)</f>
        <v>0</v>
      </c>
      <c r="W1706" s="6">
        <f>VLOOKUP($A1706,BUSINESS!$A$1:$J$2692,COLUMN(BUSINESS!$F1706),0)</f>
        <v>0</v>
      </c>
      <c r="X1706" s="6">
        <f>VLOOKUP($A1706,BUSINESS!$A$1:$J$2692,COLUMN(BUSINESS!$G1706),0)</f>
        <v>0</v>
      </c>
      <c r="Y1706" s="6">
        <f>VLOOKUP($A1706,BUSINESS!$A$1:$J$2692,COLUMN(BUSINESS!$H1706),0)</f>
        <v>0</v>
      </c>
      <c r="Z1706" s="6">
        <f>VLOOKUP($A1706,BUSINESS!$A$1:$J$2692,COLUMN(BUSINESS!$I1706),0)</f>
        <v>0.55100000000000005</v>
      </c>
      <c r="AA1706" s="6">
        <f>VLOOKUP($A1706,BUSINESS!$A$1:$J$2692,COLUMN(BUSINESS!$J1706),0)</f>
        <v>0.73299999999999998</v>
      </c>
      <c r="AB1706" s="5"/>
      <c r="AC1706" s="5"/>
      <c r="AD1706" s="5"/>
      <c r="AE1706" s="5"/>
    </row>
    <row r="1707" spans="1:31" ht="15.75" customHeight="1" x14ac:dyDescent="0.25">
      <c r="A1707" s="6">
        <v>1706</v>
      </c>
      <c r="B1707" s="7" t="str">
        <f>VLOOKUP($A1707,GDP!$A$1:$H$2692,COLUMN(GDP!B1707),0)</f>
        <v>Europe</v>
      </c>
      <c r="C1707" s="8" t="str">
        <f>VLOOKUP($A1707,GDP!$A$1:$H$2692,COLUMN(GDP!C1707),0)</f>
        <v>Switzerland-Europe</v>
      </c>
      <c r="D1707" s="9" t="str">
        <f>VLOOKUP($A1707,GDP!$A$1:$H$2692,COLUMN(GDP!D1707),0)</f>
        <v>2002</v>
      </c>
      <c r="E1707" s="8">
        <f>VLOOKUP($A1707,GDP!$A$1:$H$2692,COLUMN(GDP!E1707),0)</f>
        <v>287000000000</v>
      </c>
      <c r="F1707" s="7">
        <f>VLOOKUP($A1707,GDP!$A$1:$H$2692,COLUMN(GDP!F1707),0)</f>
        <v>0.106</v>
      </c>
      <c r="G1707" s="7">
        <f>VLOOKUP($A1707,GDP!$A$1:$H$2692,COLUMN(GDP!G1707),0)</f>
        <v>4190</v>
      </c>
      <c r="H1707" s="7">
        <f>VLOOKUP($A1707,GDP!$A$1:$H$2692,COLUMN(GDP!H1707),0)</f>
        <v>3.9E-2</v>
      </c>
      <c r="I1707" s="6">
        <f>VLOOKUP($A1707,ENERGY!$A$1:$F$2692,COLUMN(ENERGY!E1706),0)</f>
        <v>26199</v>
      </c>
      <c r="J1707" s="6">
        <f>VLOOKUP($A1707,ENERGY!$A$1:$F$2692,COLUMN(ENERGY!F1706),0)</f>
        <v>38757</v>
      </c>
      <c r="K1707" s="6">
        <f>VLOOKUP($A1707,'HUMAN RESOURCES'!$A$1:$M$2692,COLUMN('HUMAN RESOURCES'!$E1707),0)</f>
        <v>0.01</v>
      </c>
      <c r="L1707" s="6">
        <f>VLOOKUP($A1707,'HUMAN RESOURCES'!$A$1:$M$2692,COLUMN('HUMAN RESOURCES'!$F1707),0)</f>
        <v>5.0000000000000001E-3</v>
      </c>
      <c r="M1707" s="6">
        <f>VLOOKUP($A1707,'HUMAN RESOURCES'!$A$1:$M$2692,COLUMN('HUMAN RESOURCES'!$G1707),0)</f>
        <v>83</v>
      </c>
      <c r="N1707" s="6">
        <f>VLOOKUP($A1707,'HUMAN RESOURCES'!$A$1:$M$2692,COLUMN('HUMAN RESOURCES'!$H1707),0)</f>
        <v>78</v>
      </c>
      <c r="O1707" s="6">
        <f>VLOOKUP($A1707,'HUMAN RESOURCES'!$A$1:$M$2692,COLUMN('HUMAN RESOURCES'!$I1707),0)</f>
        <v>0.17100000000000001</v>
      </c>
      <c r="P1707" s="6">
        <f>VLOOKUP($A1707,'HUMAN RESOURCES'!$A$1:$M$2692,COLUMN('HUMAN RESOURCES'!$J1707),0)</f>
        <v>0.67500000000000004</v>
      </c>
      <c r="Q1707" s="6">
        <f>VLOOKUP($A1707,'HUMAN RESOURCES'!$A$1:$M$2692,COLUMN('HUMAN RESOURCES'!$K1707),0)</f>
        <v>0.155</v>
      </c>
      <c r="R1707" s="6">
        <f>VLOOKUP($A1707,'HUMAN RESOURCES'!$A$1:$M$2692,COLUMN('HUMAN RESOURCES'!$L1707),0)</f>
        <v>7284753</v>
      </c>
      <c r="S1707" s="6">
        <f>VLOOKUP($A1707,'HUMAN RESOURCES'!$A$1:$M$2692,COLUMN('HUMAN RESOURCES'!$F1707),0)</f>
        <v>5.0000000000000001E-3</v>
      </c>
      <c r="T1707" s="6">
        <f>VLOOKUP($A1707,TOURISM!$A$1:$F$2692,COLUMN(TOURISM!$E1707),0)</f>
        <v>9117000000</v>
      </c>
      <c r="U1707" s="6">
        <f>VLOOKUP($A1707,TOURISM!$A$1:$F$2692,COLUMN(TOURISM!$F1707),0)</f>
        <v>7210000000</v>
      </c>
      <c r="V1707" s="6">
        <f>VLOOKUP($A1707,BUSINESS!$A$1:$J$2692,COLUMN(BUSINESS!$E1707),0)</f>
        <v>0</v>
      </c>
      <c r="W1707" s="6">
        <f>VLOOKUP($A1707,BUSINESS!$A$1:$J$2692,COLUMN(BUSINESS!$F1707),0)</f>
        <v>0</v>
      </c>
      <c r="X1707" s="6">
        <f>VLOOKUP($A1707,BUSINESS!$A$1:$J$2692,COLUMN(BUSINESS!$G1707),0)</f>
        <v>0</v>
      </c>
      <c r="Y1707" s="6">
        <f>VLOOKUP($A1707,BUSINESS!$A$1:$J$2692,COLUMN(BUSINESS!$H1707),0)</f>
        <v>0</v>
      </c>
      <c r="Z1707" s="6">
        <f>VLOOKUP($A1707,BUSINESS!$A$1:$J$2692,COLUMN(BUSINESS!$I1707),0)</f>
        <v>0.61399999999999999</v>
      </c>
      <c r="AA1707" s="6">
        <f>VLOOKUP($A1707,BUSINESS!$A$1:$J$2692,COLUMN(BUSINESS!$J1707),0)</f>
        <v>0.79200000000000004</v>
      </c>
      <c r="AB1707" s="5"/>
      <c r="AC1707" s="5"/>
      <c r="AD1707" s="5"/>
      <c r="AE1707" s="5"/>
    </row>
    <row r="1708" spans="1:31" ht="15.75" customHeight="1" x14ac:dyDescent="0.25">
      <c r="A1708" s="6">
        <v>1707</v>
      </c>
      <c r="B1708" s="7" t="str">
        <f>VLOOKUP($A1708,GDP!$A$1:$H$2692,COLUMN(GDP!B1708),0)</f>
        <v>Europe</v>
      </c>
      <c r="C1708" s="8" t="str">
        <f>VLOOKUP($A1708,GDP!$A$1:$H$2692,COLUMN(GDP!C1708),0)</f>
        <v>Switzerland-Europe</v>
      </c>
      <c r="D1708" s="9" t="str">
        <f>VLOOKUP($A1708,GDP!$A$1:$H$2692,COLUMN(GDP!D1708),0)</f>
        <v>2003</v>
      </c>
      <c r="E1708" s="8">
        <f>VLOOKUP($A1708,GDP!$A$1:$H$2692,COLUMN(GDP!E1708),0)</f>
        <v>335000000000</v>
      </c>
      <c r="F1708" s="7">
        <f>VLOOKUP($A1708,GDP!$A$1:$H$2692,COLUMN(GDP!F1708),0)</f>
        <v>0.109</v>
      </c>
      <c r="G1708" s="7">
        <f>VLOOKUP($A1708,GDP!$A$1:$H$2692,COLUMN(GDP!G1708),0)</f>
        <v>5002</v>
      </c>
      <c r="H1708" s="7">
        <f>VLOOKUP($A1708,GDP!$A$1:$H$2692,COLUMN(GDP!H1708),0)</f>
        <v>3.3000000000000002E-2</v>
      </c>
      <c r="I1708" s="6">
        <f>VLOOKUP($A1708,ENERGY!$A$1:$F$2692,COLUMN(ENERGY!E1707),0)</f>
        <v>26968</v>
      </c>
      <c r="J1708" s="6">
        <f>VLOOKUP($A1708,ENERGY!$A$1:$F$2692,COLUMN(ENERGY!F1707),0)</f>
        <v>41598</v>
      </c>
      <c r="K1708" s="6">
        <f>VLOOKUP($A1708,'HUMAN RESOURCES'!$A$1:$M$2692,COLUMN('HUMAN RESOURCES'!$E1708),0)</f>
        <v>0.01</v>
      </c>
      <c r="L1708" s="6">
        <f>VLOOKUP($A1708,'HUMAN RESOURCES'!$A$1:$M$2692,COLUMN('HUMAN RESOURCES'!$F1708),0)</f>
        <v>4.0000000000000001E-3</v>
      </c>
      <c r="M1708" s="6">
        <f>VLOOKUP($A1708,'HUMAN RESOURCES'!$A$1:$M$2692,COLUMN('HUMAN RESOURCES'!$G1708),0)</f>
        <v>83</v>
      </c>
      <c r="N1708" s="6">
        <f>VLOOKUP($A1708,'HUMAN RESOURCES'!$A$1:$M$2692,COLUMN('HUMAN RESOURCES'!$H1708),0)</f>
        <v>78</v>
      </c>
      <c r="O1708" s="6">
        <f>VLOOKUP($A1708,'HUMAN RESOURCES'!$A$1:$M$2692,COLUMN('HUMAN RESOURCES'!$I1708),0)</f>
        <v>0.16800000000000001</v>
      </c>
      <c r="P1708" s="6">
        <f>VLOOKUP($A1708,'HUMAN RESOURCES'!$A$1:$M$2692,COLUMN('HUMAN RESOURCES'!$J1708),0)</f>
        <v>0.67600000000000005</v>
      </c>
      <c r="Q1708" s="6">
        <f>VLOOKUP($A1708,'HUMAN RESOURCES'!$A$1:$M$2692,COLUMN('HUMAN RESOURCES'!$K1708),0)</f>
        <v>0.156</v>
      </c>
      <c r="R1708" s="6">
        <f>VLOOKUP($A1708,'HUMAN RESOURCES'!$A$1:$M$2692,COLUMN('HUMAN RESOURCES'!$L1708),0)</f>
        <v>7339001</v>
      </c>
      <c r="S1708" s="6">
        <f>VLOOKUP($A1708,'HUMAN RESOURCES'!$A$1:$M$2692,COLUMN('HUMAN RESOURCES'!$F1708),0)</f>
        <v>4.0000000000000001E-3</v>
      </c>
      <c r="T1708" s="6">
        <f>VLOOKUP($A1708,TOURISM!$A$1:$F$2692,COLUMN(TOURISM!$E1708),0)</f>
        <v>10493000000</v>
      </c>
      <c r="U1708" s="6">
        <f>VLOOKUP($A1708,TOURISM!$A$1:$F$2692,COLUMN(TOURISM!$F1708),0)</f>
        <v>8614000000</v>
      </c>
      <c r="V1708" s="6">
        <f>VLOOKUP($A1708,BUSINESS!$A$1:$J$2692,COLUMN(BUSINESS!$E1708),0)</f>
        <v>0</v>
      </c>
      <c r="W1708" s="6">
        <f>VLOOKUP($A1708,BUSINESS!$A$1:$J$2692,COLUMN(BUSINESS!$F1708),0)</f>
        <v>20</v>
      </c>
      <c r="X1708" s="6">
        <f>VLOOKUP($A1708,BUSINESS!$A$1:$J$2692,COLUMN(BUSINESS!$G1708),0)</f>
        <v>0</v>
      </c>
      <c r="Y1708" s="6">
        <f>VLOOKUP($A1708,BUSINESS!$A$1:$J$2692,COLUMN(BUSINESS!$H1708),0)</f>
        <v>0</v>
      </c>
      <c r="Z1708" s="6">
        <f>VLOOKUP($A1708,BUSINESS!$A$1:$J$2692,COLUMN(BUSINESS!$I1708),0)</f>
        <v>0.65100000000000002</v>
      </c>
      <c r="AA1708" s="6">
        <f>VLOOKUP($A1708,BUSINESS!$A$1:$J$2692,COLUMN(BUSINESS!$J1708),0)</f>
        <v>0.84899999999999998</v>
      </c>
      <c r="AB1708" s="5"/>
      <c r="AC1708" s="5"/>
      <c r="AD1708" s="5"/>
      <c r="AE1708" s="5"/>
    </row>
    <row r="1709" spans="1:31" ht="15.75" customHeight="1" x14ac:dyDescent="0.25">
      <c r="A1709" s="6">
        <v>1708</v>
      </c>
      <c r="B1709" s="7" t="str">
        <f>VLOOKUP($A1709,GDP!$A$1:$H$2692,COLUMN(GDP!B1709),0)</f>
        <v>Europe</v>
      </c>
      <c r="C1709" s="8" t="str">
        <f>VLOOKUP($A1709,GDP!$A$1:$H$2692,COLUMN(GDP!C1709),0)</f>
        <v>Switzerland-Europe</v>
      </c>
      <c r="D1709" s="9" t="str">
        <f>VLOOKUP($A1709,GDP!$A$1:$H$2692,COLUMN(GDP!D1709),0)</f>
        <v>2004</v>
      </c>
      <c r="E1709" s="8">
        <f>VLOOKUP($A1709,GDP!$A$1:$H$2692,COLUMN(GDP!E1709),0)</f>
        <v>374000000000</v>
      </c>
      <c r="F1709" s="7">
        <f>VLOOKUP($A1709,GDP!$A$1:$H$2692,COLUMN(GDP!F1709),0)</f>
        <v>0.11</v>
      </c>
      <c r="G1709" s="7">
        <f>VLOOKUP($A1709,GDP!$A$1:$H$2692,COLUMN(GDP!G1709),0)</f>
        <v>5570</v>
      </c>
      <c r="H1709" s="7">
        <f>VLOOKUP($A1709,GDP!$A$1:$H$2692,COLUMN(GDP!H1709),0)</f>
        <v>3.2000000000000001E-2</v>
      </c>
      <c r="I1709" s="6">
        <f>VLOOKUP($A1709,ENERGY!$A$1:$F$2692,COLUMN(ENERGY!E1708),0)</f>
        <v>26773</v>
      </c>
      <c r="J1709" s="6">
        <f>VLOOKUP($A1709,ENERGY!$A$1:$F$2692,COLUMN(ENERGY!F1708),0)</f>
        <v>40392</v>
      </c>
      <c r="K1709" s="6">
        <f>VLOOKUP($A1709,'HUMAN RESOURCES'!$A$1:$M$2692,COLUMN('HUMAN RESOURCES'!$E1709),0)</f>
        <v>0.01</v>
      </c>
      <c r="L1709" s="6">
        <f>VLOOKUP($A1709,'HUMAN RESOURCES'!$A$1:$M$2692,COLUMN('HUMAN RESOURCES'!$F1709),0)</f>
        <v>4.0000000000000001E-3</v>
      </c>
      <c r="M1709" s="6">
        <f>VLOOKUP($A1709,'HUMAN RESOURCES'!$A$1:$M$2692,COLUMN('HUMAN RESOURCES'!$G1709),0)</f>
        <v>84</v>
      </c>
      <c r="N1709" s="6">
        <f>VLOOKUP($A1709,'HUMAN RESOURCES'!$A$1:$M$2692,COLUMN('HUMAN RESOURCES'!$H1709),0)</f>
        <v>79</v>
      </c>
      <c r="O1709" s="6">
        <f>VLOOKUP($A1709,'HUMAN RESOURCES'!$A$1:$M$2692,COLUMN('HUMAN RESOURCES'!$I1709),0)</f>
        <v>0.16600000000000001</v>
      </c>
      <c r="P1709" s="6">
        <f>VLOOKUP($A1709,'HUMAN RESOURCES'!$A$1:$M$2692,COLUMN('HUMAN RESOURCES'!$J1709),0)</f>
        <v>0.67800000000000005</v>
      </c>
      <c r="Q1709" s="6">
        <f>VLOOKUP($A1709,'HUMAN RESOURCES'!$A$1:$M$2692,COLUMN('HUMAN RESOURCES'!$K1709),0)</f>
        <v>0.157</v>
      </c>
      <c r="R1709" s="6">
        <f>VLOOKUP($A1709,'HUMAN RESOURCES'!$A$1:$M$2692,COLUMN('HUMAN RESOURCES'!$L1709),0)</f>
        <v>7389625</v>
      </c>
      <c r="S1709" s="6">
        <f>VLOOKUP($A1709,'HUMAN RESOURCES'!$A$1:$M$2692,COLUMN('HUMAN RESOURCES'!$F1709),0)</f>
        <v>4.0000000000000001E-3</v>
      </c>
      <c r="T1709" s="6">
        <f>VLOOKUP($A1709,TOURISM!$A$1:$F$2692,COLUMN(TOURISM!$E1709),0)</f>
        <v>11404000000</v>
      </c>
      <c r="U1709" s="6">
        <f>VLOOKUP($A1709,TOURISM!$A$1:$F$2692,COLUMN(TOURISM!$F1709),0)</f>
        <v>9924000000</v>
      </c>
      <c r="V1709" s="6">
        <f>VLOOKUP($A1709,BUSINESS!$A$1:$J$2692,COLUMN(BUSINESS!$E1709),0)</f>
        <v>0</v>
      </c>
      <c r="W1709" s="6">
        <f>VLOOKUP($A1709,BUSINESS!$A$1:$J$2692,COLUMN(BUSINESS!$F1709),0)</f>
        <v>18</v>
      </c>
      <c r="X1709" s="6">
        <f>VLOOKUP($A1709,BUSINESS!$A$1:$J$2692,COLUMN(BUSINESS!$G1709),0)</f>
        <v>0</v>
      </c>
      <c r="Y1709" s="6">
        <f>VLOOKUP($A1709,BUSINESS!$A$1:$J$2692,COLUMN(BUSINESS!$H1709),0)</f>
        <v>0</v>
      </c>
      <c r="Z1709" s="6">
        <f>VLOOKUP($A1709,BUSINESS!$A$1:$J$2692,COLUMN(BUSINESS!$I1709),0)</f>
        <v>0.67800000000000005</v>
      </c>
      <c r="AA1709" s="6">
        <f>VLOOKUP($A1709,BUSINESS!$A$1:$J$2692,COLUMN(BUSINESS!$J1709),0)</f>
        <v>0.85399999999999998</v>
      </c>
      <c r="AB1709" s="5"/>
      <c r="AC1709" s="5"/>
      <c r="AD1709" s="5"/>
      <c r="AE1709" s="5"/>
    </row>
    <row r="1710" spans="1:31" ht="15.75" customHeight="1" x14ac:dyDescent="0.25">
      <c r="A1710" s="6">
        <v>1709</v>
      </c>
      <c r="B1710" s="7" t="str">
        <f>VLOOKUP($A1710,GDP!$A$1:$H$2692,COLUMN(GDP!B1710),0)</f>
        <v>Europe</v>
      </c>
      <c r="C1710" s="8" t="str">
        <f>VLOOKUP($A1710,GDP!$A$1:$H$2692,COLUMN(GDP!C1710),0)</f>
        <v>Switzerland-Europe</v>
      </c>
      <c r="D1710" s="9" t="str">
        <f>VLOOKUP($A1710,GDP!$A$1:$H$2692,COLUMN(GDP!D1710),0)</f>
        <v>2005</v>
      </c>
      <c r="E1710" s="8">
        <f>VLOOKUP($A1710,GDP!$A$1:$H$2692,COLUMN(GDP!E1710),0)</f>
        <v>385000000000</v>
      </c>
      <c r="F1710" s="7">
        <f>VLOOKUP($A1710,GDP!$A$1:$H$2692,COLUMN(GDP!F1710),0)</f>
        <v>0.109</v>
      </c>
      <c r="G1710" s="7">
        <f>VLOOKUP($A1710,GDP!$A$1:$H$2692,COLUMN(GDP!G1710),0)</f>
        <v>5637</v>
      </c>
      <c r="H1710" s="7">
        <f>VLOOKUP($A1710,GDP!$A$1:$H$2692,COLUMN(GDP!H1710),0)</f>
        <v>3.1E-2</v>
      </c>
      <c r="I1710" s="6">
        <f>VLOOKUP($A1710,ENERGY!$A$1:$F$2692,COLUMN(ENERGY!E1709),0)</f>
        <v>25760</v>
      </c>
      <c r="J1710" s="6">
        <f>VLOOKUP($A1710,ENERGY!$A$1:$F$2692,COLUMN(ENERGY!F1709),0)</f>
        <v>38019</v>
      </c>
      <c r="K1710" s="6">
        <f>VLOOKUP($A1710,'HUMAN RESOURCES'!$A$1:$M$2692,COLUMN('HUMAN RESOURCES'!$E1710),0)</f>
        <v>0.01</v>
      </c>
      <c r="L1710" s="6">
        <f>VLOOKUP($A1710,'HUMAN RESOURCES'!$A$1:$M$2692,COLUMN('HUMAN RESOURCES'!$F1710),0)</f>
        <v>4.0000000000000001E-3</v>
      </c>
      <c r="M1710" s="6">
        <f>VLOOKUP($A1710,'HUMAN RESOURCES'!$A$1:$M$2692,COLUMN('HUMAN RESOURCES'!$G1710),0)</f>
        <v>84</v>
      </c>
      <c r="N1710" s="6">
        <f>VLOOKUP($A1710,'HUMAN RESOURCES'!$A$1:$M$2692,COLUMN('HUMAN RESOURCES'!$H1710),0)</f>
        <v>79</v>
      </c>
      <c r="O1710" s="6">
        <f>VLOOKUP($A1710,'HUMAN RESOURCES'!$A$1:$M$2692,COLUMN('HUMAN RESOURCES'!$I1710),0)</f>
        <v>0.16300000000000001</v>
      </c>
      <c r="P1710" s="6">
        <f>VLOOKUP($A1710,'HUMAN RESOURCES'!$A$1:$M$2692,COLUMN('HUMAN RESOURCES'!$J1710),0)</f>
        <v>0.67900000000000005</v>
      </c>
      <c r="Q1710" s="6">
        <f>VLOOKUP($A1710,'HUMAN RESOURCES'!$A$1:$M$2692,COLUMN('HUMAN RESOURCES'!$K1710),0)</f>
        <v>0.158</v>
      </c>
      <c r="R1710" s="6">
        <f>VLOOKUP($A1710,'HUMAN RESOURCES'!$A$1:$M$2692,COLUMN('HUMAN RESOURCES'!$L1710),0)</f>
        <v>7437115</v>
      </c>
      <c r="S1710" s="6">
        <f>VLOOKUP($A1710,'HUMAN RESOURCES'!$A$1:$M$2692,COLUMN('HUMAN RESOURCES'!$F1710),0)</f>
        <v>4.0000000000000001E-3</v>
      </c>
      <c r="T1710" s="6">
        <f>VLOOKUP($A1710,TOURISM!$A$1:$F$2692,COLUMN(TOURISM!$E1710),0)</f>
        <v>11937000000</v>
      </c>
      <c r="U1710" s="6">
        <f>VLOOKUP($A1710,TOURISM!$A$1:$F$2692,COLUMN(TOURISM!$F1710),0)</f>
        <v>10579000000</v>
      </c>
      <c r="V1710" s="6">
        <f>VLOOKUP($A1710,BUSINESS!$A$1:$J$2692,COLUMN(BUSINESS!$E1710),0)</f>
        <v>0.28799999999999998</v>
      </c>
      <c r="W1710" s="6">
        <f>VLOOKUP($A1710,BUSINESS!$A$1:$J$2692,COLUMN(BUSINESS!$F1710),0)</f>
        <v>18</v>
      </c>
      <c r="X1710" s="6">
        <f>VLOOKUP($A1710,BUSINESS!$A$1:$J$2692,COLUMN(BUSINESS!$G1710),0)</f>
        <v>0</v>
      </c>
      <c r="Y1710" s="6">
        <f>VLOOKUP($A1710,BUSINESS!$A$1:$J$2692,COLUMN(BUSINESS!$H1710),0)</f>
        <v>63</v>
      </c>
      <c r="Z1710" s="6">
        <f>VLOOKUP($A1710,BUSINESS!$A$1:$J$2692,COLUMN(BUSINESS!$I1710),0)</f>
        <v>0.70099999999999996</v>
      </c>
      <c r="AA1710" s="6">
        <f>VLOOKUP($A1710,BUSINESS!$A$1:$J$2692,COLUMN(BUSINESS!$J1710),0)</f>
        <v>0.92200000000000004</v>
      </c>
      <c r="AB1710" s="5"/>
      <c r="AC1710" s="5"/>
      <c r="AD1710" s="5"/>
      <c r="AE1710" s="5"/>
    </row>
    <row r="1711" spans="1:31" ht="15.75" customHeight="1" x14ac:dyDescent="0.25">
      <c r="A1711" s="6">
        <v>1710</v>
      </c>
      <c r="B1711" s="7" t="str">
        <f>VLOOKUP($A1711,GDP!$A$1:$H$2692,COLUMN(GDP!B1711),0)</f>
        <v>Europe</v>
      </c>
      <c r="C1711" s="8" t="str">
        <f>VLOOKUP($A1711,GDP!$A$1:$H$2692,COLUMN(GDP!C1711),0)</f>
        <v>Switzerland-Europe</v>
      </c>
      <c r="D1711" s="9" t="str">
        <f>VLOOKUP($A1711,GDP!$A$1:$H$2692,COLUMN(GDP!D1711),0)</f>
        <v>2006</v>
      </c>
      <c r="E1711" s="8">
        <f>VLOOKUP($A1711,GDP!$A$1:$H$2692,COLUMN(GDP!E1711),0)</f>
        <v>405000000000</v>
      </c>
      <c r="F1711" s="7">
        <f>VLOOKUP($A1711,GDP!$A$1:$H$2692,COLUMN(GDP!F1711),0)</f>
        <v>0.104</v>
      </c>
      <c r="G1711" s="7">
        <f>VLOOKUP($A1711,GDP!$A$1:$H$2692,COLUMN(GDP!G1711),0)</f>
        <v>5643</v>
      </c>
      <c r="H1711" s="7">
        <f>VLOOKUP($A1711,GDP!$A$1:$H$2692,COLUMN(GDP!H1711),0)</f>
        <v>0.03</v>
      </c>
      <c r="I1711" s="6">
        <f>VLOOKUP($A1711,ENERGY!$A$1:$F$2692,COLUMN(ENERGY!E1710),0)</f>
        <v>27084</v>
      </c>
      <c r="J1711" s="6">
        <f>VLOOKUP($A1711,ENERGY!$A$1:$F$2692,COLUMN(ENERGY!F1710),0)</f>
        <v>41877</v>
      </c>
      <c r="K1711" s="6">
        <f>VLOOKUP($A1711,'HUMAN RESOURCES'!$A$1:$M$2692,COLUMN('HUMAN RESOURCES'!$E1711),0)</f>
        <v>0.01</v>
      </c>
      <c r="L1711" s="6">
        <f>VLOOKUP($A1711,'HUMAN RESOURCES'!$A$1:$M$2692,COLUMN('HUMAN RESOURCES'!$F1711),0)</f>
        <v>4.0000000000000001E-3</v>
      </c>
      <c r="M1711" s="6">
        <f>VLOOKUP($A1711,'HUMAN RESOURCES'!$A$1:$M$2692,COLUMN('HUMAN RESOURCES'!$G1711),0)</f>
        <v>84</v>
      </c>
      <c r="N1711" s="6">
        <f>VLOOKUP($A1711,'HUMAN RESOURCES'!$A$1:$M$2692,COLUMN('HUMAN RESOURCES'!$H1711),0)</f>
        <v>79</v>
      </c>
      <c r="O1711" s="6">
        <f>VLOOKUP($A1711,'HUMAN RESOURCES'!$A$1:$M$2692,COLUMN('HUMAN RESOURCES'!$I1711),0)</f>
        <v>0.16</v>
      </c>
      <c r="P1711" s="6">
        <f>VLOOKUP($A1711,'HUMAN RESOURCES'!$A$1:$M$2692,COLUMN('HUMAN RESOURCES'!$J1711),0)</f>
        <v>0.68</v>
      </c>
      <c r="Q1711" s="6">
        <f>VLOOKUP($A1711,'HUMAN RESOURCES'!$A$1:$M$2692,COLUMN('HUMAN RESOURCES'!$K1711),0)</f>
        <v>0.16</v>
      </c>
      <c r="R1711" s="6">
        <f>VLOOKUP($A1711,'HUMAN RESOURCES'!$A$1:$M$2692,COLUMN('HUMAN RESOURCES'!$L1711),0)</f>
        <v>7483934</v>
      </c>
      <c r="S1711" s="6">
        <f>VLOOKUP($A1711,'HUMAN RESOURCES'!$A$1:$M$2692,COLUMN('HUMAN RESOURCES'!$F1711),0)</f>
        <v>4.0000000000000001E-3</v>
      </c>
      <c r="T1711" s="6">
        <f>VLOOKUP($A1711,TOURISM!$A$1:$F$2692,COLUMN(TOURISM!$E1711),0)</f>
        <v>12852000000</v>
      </c>
      <c r="U1711" s="6">
        <f>VLOOKUP($A1711,TOURISM!$A$1:$F$2692,COLUMN(TOURISM!$F1711),0)</f>
        <v>11199000000</v>
      </c>
      <c r="V1711" s="6">
        <f>VLOOKUP($A1711,BUSINESS!$A$1:$J$2692,COLUMN(BUSINESS!$E1711),0)</f>
        <v>0.27600000000000002</v>
      </c>
      <c r="W1711" s="6">
        <f>VLOOKUP($A1711,BUSINESS!$A$1:$J$2692,COLUMN(BUSINESS!$F1711),0)</f>
        <v>18</v>
      </c>
      <c r="X1711" s="6">
        <f>VLOOKUP($A1711,BUSINESS!$A$1:$J$2692,COLUMN(BUSINESS!$G1711),0)</f>
        <v>0</v>
      </c>
      <c r="Y1711" s="6">
        <f>VLOOKUP($A1711,BUSINESS!$A$1:$J$2692,COLUMN(BUSINESS!$H1711),0)</f>
        <v>63</v>
      </c>
      <c r="Z1711" s="6">
        <f>VLOOKUP($A1711,BUSINESS!$A$1:$J$2692,COLUMN(BUSINESS!$I1711),0)</f>
        <v>0.75700000000000001</v>
      </c>
      <c r="AA1711" s="6">
        <f>VLOOKUP($A1711,BUSINESS!$A$1:$J$2692,COLUMN(BUSINESS!$J1711),0)</f>
        <v>0.99399999999999999</v>
      </c>
      <c r="AB1711" s="5"/>
      <c r="AC1711" s="5"/>
      <c r="AD1711" s="5"/>
      <c r="AE1711" s="5"/>
    </row>
    <row r="1712" spans="1:31" ht="15.75" customHeight="1" x14ac:dyDescent="0.25">
      <c r="A1712" s="6">
        <v>1711</v>
      </c>
      <c r="B1712" s="7" t="str">
        <f>VLOOKUP($A1712,GDP!$A$1:$H$2692,COLUMN(GDP!B1712),0)</f>
        <v>Europe</v>
      </c>
      <c r="C1712" s="8" t="str">
        <f>VLOOKUP($A1712,GDP!$A$1:$H$2692,COLUMN(GDP!C1712),0)</f>
        <v>Switzerland-Europe</v>
      </c>
      <c r="D1712" s="9" t="str">
        <f>VLOOKUP($A1712,GDP!$A$1:$H$2692,COLUMN(GDP!D1712),0)</f>
        <v>2007</v>
      </c>
      <c r="E1712" s="8">
        <f>VLOOKUP($A1712,GDP!$A$1:$H$2692,COLUMN(GDP!E1712),0)</f>
        <v>451000000000</v>
      </c>
      <c r="F1712" s="7">
        <f>VLOOKUP($A1712,GDP!$A$1:$H$2692,COLUMN(GDP!F1712),0)</f>
        <v>0.10199999999999999</v>
      </c>
      <c r="G1712" s="7">
        <f>VLOOKUP($A1712,GDP!$A$1:$H$2692,COLUMN(GDP!G1712),0)</f>
        <v>6126</v>
      </c>
      <c r="H1712" s="7">
        <f>VLOOKUP($A1712,GDP!$A$1:$H$2692,COLUMN(GDP!H1712),0)</f>
        <v>3.2000000000000001E-2</v>
      </c>
      <c r="I1712" s="6">
        <f>VLOOKUP($A1712,ENERGY!$A$1:$F$2692,COLUMN(ENERGY!E1711),0)</f>
        <v>25941</v>
      </c>
      <c r="J1712" s="6">
        <f>VLOOKUP($A1712,ENERGY!$A$1:$F$2692,COLUMN(ENERGY!F1711),0)</f>
        <v>41375</v>
      </c>
      <c r="K1712" s="6">
        <f>VLOOKUP($A1712,'HUMAN RESOURCES'!$A$1:$M$2692,COLUMN('HUMAN RESOURCES'!$E1712),0)</f>
        <v>0.01</v>
      </c>
      <c r="L1712" s="6">
        <f>VLOOKUP($A1712,'HUMAN RESOURCES'!$A$1:$M$2692,COLUMN('HUMAN RESOURCES'!$F1712),0)</f>
        <v>4.0000000000000001E-3</v>
      </c>
      <c r="M1712" s="6">
        <f>VLOOKUP($A1712,'HUMAN RESOURCES'!$A$1:$M$2692,COLUMN('HUMAN RESOURCES'!$G1712),0)</f>
        <v>84</v>
      </c>
      <c r="N1712" s="6">
        <f>VLOOKUP($A1712,'HUMAN RESOURCES'!$A$1:$M$2692,COLUMN('HUMAN RESOURCES'!$H1712),0)</f>
        <v>79</v>
      </c>
      <c r="O1712" s="6">
        <f>VLOOKUP($A1712,'HUMAN RESOURCES'!$A$1:$M$2692,COLUMN('HUMAN RESOURCES'!$I1712),0)</f>
        <v>0.157</v>
      </c>
      <c r="P1712" s="6">
        <f>VLOOKUP($A1712,'HUMAN RESOURCES'!$A$1:$M$2692,COLUMN('HUMAN RESOURCES'!$J1712),0)</f>
        <v>0.68100000000000005</v>
      </c>
      <c r="Q1712" s="6">
        <f>VLOOKUP($A1712,'HUMAN RESOURCES'!$A$1:$M$2692,COLUMN('HUMAN RESOURCES'!$K1712),0)</f>
        <v>0.16200000000000001</v>
      </c>
      <c r="R1712" s="6">
        <f>VLOOKUP($A1712,'HUMAN RESOURCES'!$A$1:$M$2692,COLUMN('HUMAN RESOURCES'!$L1712),0)</f>
        <v>7551117</v>
      </c>
      <c r="S1712" s="6">
        <f>VLOOKUP($A1712,'HUMAN RESOURCES'!$A$1:$M$2692,COLUMN('HUMAN RESOURCES'!$F1712),0)</f>
        <v>4.0000000000000001E-3</v>
      </c>
      <c r="T1712" s="6">
        <f>VLOOKUP($A1712,TOURISM!$A$1:$F$2692,COLUMN(TOURISM!$E1712),0)</f>
        <v>14721000000</v>
      </c>
      <c r="U1712" s="6">
        <f>VLOOKUP($A1712,TOURISM!$A$1:$F$2692,COLUMN(TOURISM!$F1712),0)</f>
        <v>12298000000</v>
      </c>
      <c r="V1712" s="6">
        <f>VLOOKUP($A1712,BUSINESS!$A$1:$J$2692,COLUMN(BUSINESS!$E1712),0)</f>
        <v>0.27900000000000003</v>
      </c>
      <c r="W1712" s="6">
        <f>VLOOKUP($A1712,BUSINESS!$A$1:$J$2692,COLUMN(BUSINESS!$F1712),0)</f>
        <v>18</v>
      </c>
      <c r="X1712" s="6">
        <f>VLOOKUP($A1712,BUSINESS!$A$1:$J$2692,COLUMN(BUSINESS!$G1712),0)</f>
        <v>0</v>
      </c>
      <c r="Y1712" s="6">
        <f>VLOOKUP($A1712,BUSINESS!$A$1:$J$2692,COLUMN(BUSINESS!$H1712),0)</f>
        <v>63</v>
      </c>
      <c r="Z1712" s="6">
        <f>VLOOKUP($A1712,BUSINESS!$A$1:$J$2692,COLUMN(BUSINESS!$I1712),0)</f>
        <v>0.77200000000000002</v>
      </c>
      <c r="AA1712" s="6">
        <f>VLOOKUP($A1712,BUSINESS!$A$1:$J$2692,COLUMN(BUSINESS!$J1712),0)</f>
        <v>1.085</v>
      </c>
      <c r="AB1712" s="5"/>
      <c r="AC1712" s="5"/>
      <c r="AD1712" s="5"/>
      <c r="AE1712" s="5"/>
    </row>
    <row r="1713" spans="1:31" ht="15.75" customHeight="1" x14ac:dyDescent="0.25">
      <c r="A1713" s="6">
        <v>1712</v>
      </c>
      <c r="B1713" s="7" t="str">
        <f>VLOOKUP($A1713,GDP!$A$1:$H$2692,COLUMN(GDP!B1713),0)</f>
        <v>Europe</v>
      </c>
      <c r="C1713" s="8" t="str">
        <f>VLOOKUP($A1713,GDP!$A$1:$H$2692,COLUMN(GDP!C1713),0)</f>
        <v>Switzerland-Europe</v>
      </c>
      <c r="D1713" s="9" t="str">
        <f>VLOOKUP($A1713,GDP!$A$1:$H$2692,COLUMN(GDP!D1713),0)</f>
        <v>2008</v>
      </c>
      <c r="E1713" s="8">
        <f>VLOOKUP($A1713,GDP!$A$1:$H$2692,COLUMN(GDP!E1713),0)</f>
        <v>524000000000</v>
      </c>
      <c r="F1713" s="7">
        <f>VLOOKUP($A1713,GDP!$A$1:$H$2692,COLUMN(GDP!F1713),0)</f>
        <v>0.10299999999999999</v>
      </c>
      <c r="G1713" s="7">
        <f>VLOOKUP($A1713,GDP!$A$1:$H$2692,COLUMN(GDP!G1713),0)</f>
        <v>7104</v>
      </c>
      <c r="H1713" s="7">
        <f>VLOOKUP($A1713,GDP!$A$1:$H$2692,COLUMN(GDP!H1713),0)</f>
        <v>3.3000000000000002E-2</v>
      </c>
      <c r="I1713" s="6">
        <f>VLOOKUP($A1713,ENERGY!$A$1:$F$2692,COLUMN(ENERGY!E1712),0)</f>
        <v>26090</v>
      </c>
      <c r="J1713" s="6">
        <f>VLOOKUP($A1713,ENERGY!$A$1:$F$2692,COLUMN(ENERGY!F1712),0)</f>
        <v>40392</v>
      </c>
      <c r="K1713" s="6">
        <f>VLOOKUP($A1713,'HUMAN RESOURCES'!$A$1:$M$2692,COLUMN('HUMAN RESOURCES'!$E1713),0)</f>
        <v>0.01</v>
      </c>
      <c r="L1713" s="6">
        <f>VLOOKUP($A1713,'HUMAN RESOURCES'!$A$1:$M$2692,COLUMN('HUMAN RESOURCES'!$F1713),0)</f>
        <v>4.0000000000000001E-3</v>
      </c>
      <c r="M1713" s="6">
        <f>VLOOKUP($A1713,'HUMAN RESOURCES'!$A$1:$M$2692,COLUMN('HUMAN RESOURCES'!$G1713),0)</f>
        <v>84</v>
      </c>
      <c r="N1713" s="6">
        <f>VLOOKUP($A1713,'HUMAN RESOURCES'!$A$1:$M$2692,COLUMN('HUMAN RESOURCES'!$H1713),0)</f>
        <v>80</v>
      </c>
      <c r="O1713" s="6">
        <f>VLOOKUP($A1713,'HUMAN RESOURCES'!$A$1:$M$2692,COLUMN('HUMAN RESOURCES'!$I1713),0)</f>
        <v>0.155</v>
      </c>
      <c r="P1713" s="6">
        <f>VLOOKUP($A1713,'HUMAN RESOURCES'!$A$1:$M$2692,COLUMN('HUMAN RESOURCES'!$J1713),0)</f>
        <v>0.68100000000000005</v>
      </c>
      <c r="Q1713" s="6">
        <f>VLOOKUP($A1713,'HUMAN RESOURCES'!$A$1:$M$2692,COLUMN('HUMAN RESOURCES'!$K1713),0)</f>
        <v>0.16400000000000001</v>
      </c>
      <c r="R1713" s="6">
        <f>VLOOKUP($A1713,'HUMAN RESOURCES'!$A$1:$M$2692,COLUMN('HUMAN RESOURCES'!$L1713),0)</f>
        <v>7647675</v>
      </c>
      <c r="S1713" s="6">
        <f>VLOOKUP($A1713,'HUMAN RESOURCES'!$A$1:$M$2692,COLUMN('HUMAN RESOURCES'!$F1713),0)</f>
        <v>4.0000000000000001E-3</v>
      </c>
      <c r="T1713" s="6">
        <f>VLOOKUP($A1713,TOURISM!$A$1:$F$2692,COLUMN(TOURISM!$E1713),0)</f>
        <v>17570000000</v>
      </c>
      <c r="U1713" s="6">
        <f>VLOOKUP($A1713,TOURISM!$A$1:$F$2692,COLUMN(TOURISM!$F1713),0)</f>
        <v>13346000000</v>
      </c>
      <c r="V1713" s="6">
        <f>VLOOKUP($A1713,BUSINESS!$A$1:$J$2692,COLUMN(BUSINESS!$E1713),0)</f>
        <v>0.27800000000000002</v>
      </c>
      <c r="W1713" s="6">
        <f>VLOOKUP($A1713,BUSINESS!$A$1:$J$2692,COLUMN(BUSINESS!$F1713),0)</f>
        <v>18</v>
      </c>
      <c r="X1713" s="6">
        <f>VLOOKUP($A1713,BUSINESS!$A$1:$J$2692,COLUMN(BUSINESS!$G1713),0)</f>
        <v>0</v>
      </c>
      <c r="Y1713" s="6">
        <f>VLOOKUP($A1713,BUSINESS!$A$1:$J$2692,COLUMN(BUSINESS!$H1713),0)</f>
        <v>63</v>
      </c>
      <c r="Z1713" s="6">
        <f>VLOOKUP($A1713,BUSINESS!$A$1:$J$2692,COLUMN(BUSINESS!$I1713),0)</f>
        <v>0.79200000000000004</v>
      </c>
      <c r="AA1713" s="6">
        <f>VLOOKUP($A1713,BUSINESS!$A$1:$J$2692,COLUMN(BUSINESS!$J1713),0)</f>
        <v>1.163</v>
      </c>
      <c r="AB1713" s="5"/>
      <c r="AC1713" s="5"/>
      <c r="AD1713" s="5"/>
      <c r="AE1713" s="5"/>
    </row>
    <row r="1714" spans="1:31" ht="15.75" customHeight="1" x14ac:dyDescent="0.25">
      <c r="A1714" s="6">
        <v>1713</v>
      </c>
      <c r="B1714" s="7" t="str">
        <f>VLOOKUP($A1714,GDP!$A$1:$H$2692,COLUMN(GDP!B1714),0)</f>
        <v>Europe</v>
      </c>
      <c r="C1714" s="8" t="str">
        <f>VLOOKUP($A1714,GDP!$A$1:$H$2692,COLUMN(GDP!C1714),0)</f>
        <v>Switzerland-Europe</v>
      </c>
      <c r="D1714" s="9" t="str">
        <f>VLOOKUP($A1714,GDP!$A$1:$H$2692,COLUMN(GDP!D1714),0)</f>
        <v>2009</v>
      </c>
      <c r="E1714" s="8">
        <f>VLOOKUP($A1714,GDP!$A$1:$H$2692,COLUMN(GDP!E1714),0)</f>
        <v>509000000000</v>
      </c>
      <c r="F1714" s="7">
        <f>VLOOKUP($A1714,GDP!$A$1:$H$2692,COLUMN(GDP!F1714),0)</f>
        <v>0.11</v>
      </c>
      <c r="G1714" s="7">
        <f>VLOOKUP($A1714,GDP!$A$1:$H$2692,COLUMN(GDP!G1714),0)</f>
        <v>7277</v>
      </c>
      <c r="H1714" s="7">
        <f>VLOOKUP($A1714,GDP!$A$1:$H$2692,COLUMN(GDP!H1714),0)</f>
        <v>2.8000000000000001E-2</v>
      </c>
      <c r="I1714" s="6">
        <f>VLOOKUP($A1714,ENERGY!$A$1:$F$2692,COLUMN(ENERGY!E1713),0)</f>
        <v>25996</v>
      </c>
      <c r="J1714" s="6">
        <f>VLOOKUP($A1714,ENERGY!$A$1:$F$2692,COLUMN(ENERGY!F1713),0)</f>
        <v>40205</v>
      </c>
      <c r="K1714" s="6">
        <f>VLOOKUP($A1714,'HUMAN RESOURCES'!$A$1:$M$2692,COLUMN('HUMAN RESOURCES'!$E1714),0)</f>
        <v>0.01</v>
      </c>
      <c r="L1714" s="6">
        <f>VLOOKUP($A1714,'HUMAN RESOURCES'!$A$1:$M$2692,COLUMN('HUMAN RESOURCES'!$F1714),0)</f>
        <v>4.0000000000000001E-3</v>
      </c>
      <c r="M1714" s="6">
        <f>VLOOKUP($A1714,'HUMAN RESOURCES'!$A$1:$M$2692,COLUMN('HUMAN RESOURCES'!$G1714),0)</f>
        <v>84</v>
      </c>
      <c r="N1714" s="6">
        <f>VLOOKUP($A1714,'HUMAN RESOURCES'!$A$1:$M$2692,COLUMN('HUMAN RESOURCES'!$H1714),0)</f>
        <v>80</v>
      </c>
      <c r="O1714" s="6">
        <f>VLOOKUP($A1714,'HUMAN RESOURCES'!$A$1:$M$2692,COLUMN('HUMAN RESOURCES'!$I1714),0)</f>
        <v>0.152</v>
      </c>
      <c r="P1714" s="6">
        <f>VLOOKUP($A1714,'HUMAN RESOURCES'!$A$1:$M$2692,COLUMN('HUMAN RESOURCES'!$J1714),0)</f>
        <v>0.68100000000000005</v>
      </c>
      <c r="Q1714" s="6">
        <f>VLOOKUP($A1714,'HUMAN RESOURCES'!$A$1:$M$2692,COLUMN('HUMAN RESOURCES'!$K1714),0)</f>
        <v>0.16700000000000001</v>
      </c>
      <c r="R1714" s="6">
        <f>VLOOKUP($A1714,'HUMAN RESOURCES'!$A$1:$M$2692,COLUMN('HUMAN RESOURCES'!$L1714),0)</f>
        <v>7743831</v>
      </c>
      <c r="S1714" s="6">
        <f>VLOOKUP($A1714,'HUMAN RESOURCES'!$A$1:$M$2692,COLUMN('HUMAN RESOURCES'!$F1714),0)</f>
        <v>4.0000000000000001E-3</v>
      </c>
      <c r="T1714" s="6">
        <f>VLOOKUP($A1714,TOURISM!$A$1:$F$2692,COLUMN(TOURISM!$E1714),0)</f>
        <v>16665000000</v>
      </c>
      <c r="U1714" s="6">
        <f>VLOOKUP($A1714,TOURISM!$A$1:$F$2692,COLUMN(TOURISM!$F1714),0)</f>
        <v>13058000000</v>
      </c>
      <c r="V1714" s="6">
        <f>VLOOKUP($A1714,BUSINESS!$A$1:$J$2692,COLUMN(BUSINESS!$E1714),0)</f>
        <v>0.28699999999999998</v>
      </c>
      <c r="W1714" s="6">
        <f>VLOOKUP($A1714,BUSINESS!$A$1:$J$2692,COLUMN(BUSINESS!$F1714),0)</f>
        <v>18</v>
      </c>
      <c r="X1714" s="6">
        <f>VLOOKUP($A1714,BUSINESS!$A$1:$J$2692,COLUMN(BUSINESS!$G1714),0)</f>
        <v>0</v>
      </c>
      <c r="Y1714" s="6">
        <f>VLOOKUP($A1714,BUSINESS!$A$1:$J$2692,COLUMN(BUSINESS!$H1714),0)</f>
        <v>63</v>
      </c>
      <c r="Z1714" s="6">
        <f>VLOOKUP($A1714,BUSINESS!$A$1:$J$2692,COLUMN(BUSINESS!$I1714),0)</f>
        <v>0.81299999999999994</v>
      </c>
      <c r="AA1714" s="6">
        <f>VLOOKUP($A1714,BUSINESS!$A$1:$J$2692,COLUMN(BUSINESS!$J1714),0)</f>
        <v>1.204</v>
      </c>
      <c r="AB1714" s="5"/>
      <c r="AC1714" s="5"/>
      <c r="AD1714" s="5"/>
      <c r="AE1714" s="5"/>
    </row>
    <row r="1715" spans="1:31" ht="15.75" customHeight="1" x14ac:dyDescent="0.25">
      <c r="A1715" s="6">
        <v>1714</v>
      </c>
      <c r="B1715" s="7" t="str">
        <f>VLOOKUP($A1715,GDP!$A$1:$H$2692,COLUMN(GDP!B1715),0)</f>
        <v>Europe</v>
      </c>
      <c r="C1715" s="8" t="str">
        <f>VLOOKUP($A1715,GDP!$A$1:$H$2692,COLUMN(GDP!C1715),0)</f>
        <v>Switzerland-Europe</v>
      </c>
      <c r="D1715" s="9" t="str">
        <f>VLOOKUP($A1715,GDP!$A$1:$H$2692,COLUMN(GDP!D1715),0)</f>
        <v>2010</v>
      </c>
      <c r="E1715" s="8">
        <f>VLOOKUP($A1715,GDP!$A$1:$H$2692,COLUMN(GDP!E1715),0)</f>
        <v>549000000000</v>
      </c>
      <c r="F1715" s="7">
        <f>VLOOKUP($A1715,GDP!$A$1:$H$2692,COLUMN(GDP!F1715),0)</f>
        <v>0.109</v>
      </c>
      <c r="G1715" s="7">
        <f>VLOOKUP($A1715,GDP!$A$1:$H$2692,COLUMN(GDP!G1715),0)</f>
        <v>7697</v>
      </c>
      <c r="H1715" s="7">
        <f>VLOOKUP($A1715,GDP!$A$1:$H$2692,COLUMN(GDP!H1715),0)</f>
        <v>2.7E-2</v>
      </c>
      <c r="I1715" s="6">
        <f>VLOOKUP($A1715,ENERGY!$A$1:$F$2692,COLUMN(ENERGY!E1714),0)</f>
        <v>25888</v>
      </c>
      <c r="J1715" s="6">
        <f>VLOOKUP($A1715,ENERGY!$A$1:$F$2692,COLUMN(ENERGY!F1714),0)</f>
        <v>40718</v>
      </c>
      <c r="K1715" s="6">
        <f>VLOOKUP($A1715,'HUMAN RESOURCES'!$A$1:$M$2692,COLUMN('HUMAN RESOURCES'!$E1715),0)</f>
        <v>0.01</v>
      </c>
      <c r="L1715" s="6">
        <f>VLOOKUP($A1715,'HUMAN RESOURCES'!$A$1:$M$2692,COLUMN('HUMAN RESOURCES'!$F1715),0)</f>
        <v>4.0000000000000001E-3</v>
      </c>
      <c r="M1715" s="6">
        <f>VLOOKUP($A1715,'HUMAN RESOURCES'!$A$1:$M$2692,COLUMN('HUMAN RESOURCES'!$G1715),0)</f>
        <v>85</v>
      </c>
      <c r="N1715" s="6">
        <f>VLOOKUP($A1715,'HUMAN RESOURCES'!$A$1:$M$2692,COLUMN('HUMAN RESOURCES'!$H1715),0)</f>
        <v>80</v>
      </c>
      <c r="O1715" s="6">
        <f>VLOOKUP($A1715,'HUMAN RESOURCES'!$A$1:$M$2692,COLUMN('HUMAN RESOURCES'!$I1715),0)</f>
        <v>0.151</v>
      </c>
      <c r="P1715" s="6">
        <f>VLOOKUP($A1715,'HUMAN RESOURCES'!$A$1:$M$2692,COLUMN('HUMAN RESOURCES'!$J1715),0)</f>
        <v>0.68</v>
      </c>
      <c r="Q1715" s="6">
        <f>VLOOKUP($A1715,'HUMAN RESOURCES'!$A$1:$M$2692,COLUMN('HUMAN RESOURCES'!$K1715),0)</f>
        <v>0.16900000000000001</v>
      </c>
      <c r="R1715" s="6">
        <f>VLOOKUP($A1715,'HUMAN RESOURCES'!$A$1:$M$2692,COLUMN('HUMAN RESOURCES'!$L1715),0)</f>
        <v>7824909</v>
      </c>
      <c r="S1715" s="6">
        <f>VLOOKUP($A1715,'HUMAN RESOURCES'!$A$1:$M$2692,COLUMN('HUMAN RESOURCES'!$F1715),0)</f>
        <v>4.0000000000000001E-3</v>
      </c>
      <c r="T1715" s="6">
        <f>VLOOKUP($A1715,TOURISM!$A$1:$F$2692,COLUMN(TOURISM!$E1715),0)</f>
        <v>17614000000</v>
      </c>
      <c r="U1715" s="6">
        <f>VLOOKUP($A1715,TOURISM!$A$1:$F$2692,COLUMN(TOURISM!$F1715),0)</f>
        <v>13528000000</v>
      </c>
      <c r="V1715" s="6">
        <f>VLOOKUP($A1715,BUSINESS!$A$1:$J$2692,COLUMN(BUSINESS!$E1715),0)</f>
        <v>0.28799999999999998</v>
      </c>
      <c r="W1715" s="6">
        <f>VLOOKUP($A1715,BUSINESS!$A$1:$J$2692,COLUMN(BUSINESS!$F1715),0)</f>
        <v>18</v>
      </c>
      <c r="X1715" s="6">
        <f>VLOOKUP($A1715,BUSINESS!$A$1:$J$2692,COLUMN(BUSINESS!$G1715),0)</f>
        <v>0</v>
      </c>
      <c r="Y1715" s="6">
        <f>VLOOKUP($A1715,BUSINESS!$A$1:$J$2692,COLUMN(BUSINESS!$H1715),0)</f>
        <v>63</v>
      </c>
      <c r="Z1715" s="6">
        <f>VLOOKUP($A1715,BUSINESS!$A$1:$J$2692,COLUMN(BUSINESS!$I1715),0)</f>
        <v>0.83899999999999997</v>
      </c>
      <c r="AA1715" s="6">
        <f>VLOOKUP($A1715,BUSINESS!$A$1:$J$2692,COLUMN(BUSINESS!$J1715),0)</f>
        <v>1.232</v>
      </c>
      <c r="AB1715" s="5"/>
      <c r="AC1715" s="5"/>
      <c r="AD1715" s="5"/>
      <c r="AE1715" s="5"/>
    </row>
    <row r="1716" spans="1:31" ht="15.75" customHeight="1" x14ac:dyDescent="0.25">
      <c r="A1716" s="6">
        <v>1715</v>
      </c>
      <c r="B1716" s="7" t="str">
        <f>VLOOKUP($A1716,GDP!$A$1:$H$2692,COLUMN(GDP!B1716),0)</f>
        <v>Europe</v>
      </c>
      <c r="C1716" s="8" t="str">
        <f>VLOOKUP($A1716,GDP!$A$1:$H$2692,COLUMN(GDP!C1716),0)</f>
        <v>Switzerland-Europe</v>
      </c>
      <c r="D1716" s="9" t="str">
        <f>VLOOKUP($A1716,GDP!$A$1:$H$2692,COLUMN(GDP!D1716),0)</f>
        <v>2011</v>
      </c>
      <c r="E1716" s="8">
        <f>VLOOKUP($A1716,GDP!$A$1:$H$2692,COLUMN(GDP!E1716),0)</f>
        <v>659000000000</v>
      </c>
      <c r="F1716" s="7">
        <f>VLOOKUP($A1716,GDP!$A$1:$H$2692,COLUMN(GDP!F1716),0)</f>
        <v>0.11</v>
      </c>
      <c r="G1716" s="7">
        <f>VLOOKUP($A1716,GDP!$A$1:$H$2692,COLUMN(GDP!G1716),0)</f>
        <v>9248</v>
      </c>
      <c r="H1716" s="7">
        <f>VLOOKUP($A1716,GDP!$A$1:$H$2692,COLUMN(GDP!H1716),0)</f>
        <v>2.7E-2</v>
      </c>
      <c r="I1716" s="6">
        <f>VLOOKUP($A1716,ENERGY!$A$1:$F$2692,COLUMN(ENERGY!E1715),0)</f>
        <v>26557</v>
      </c>
      <c r="J1716" s="6">
        <f>VLOOKUP($A1716,ENERGY!$A$1:$F$2692,COLUMN(ENERGY!F1715),0)</f>
        <v>42963</v>
      </c>
      <c r="K1716" s="6">
        <f>VLOOKUP($A1716,'HUMAN RESOURCES'!$A$1:$M$2692,COLUMN('HUMAN RESOURCES'!$E1716),0)</f>
        <v>0.01</v>
      </c>
      <c r="L1716" s="6">
        <f>VLOOKUP($A1716,'HUMAN RESOURCES'!$A$1:$M$2692,COLUMN('HUMAN RESOURCES'!$F1716),0)</f>
        <v>4.0000000000000001E-3</v>
      </c>
      <c r="M1716" s="6">
        <f>VLOOKUP($A1716,'HUMAN RESOURCES'!$A$1:$M$2692,COLUMN('HUMAN RESOURCES'!$G1716),0)</f>
        <v>85</v>
      </c>
      <c r="N1716" s="6">
        <f>VLOOKUP($A1716,'HUMAN RESOURCES'!$A$1:$M$2692,COLUMN('HUMAN RESOURCES'!$H1716),0)</f>
        <v>81</v>
      </c>
      <c r="O1716" s="6">
        <f>VLOOKUP($A1716,'HUMAN RESOURCES'!$A$1:$M$2692,COLUMN('HUMAN RESOURCES'!$I1716),0)</f>
        <v>0.14899999999999999</v>
      </c>
      <c r="P1716" s="6">
        <f>VLOOKUP($A1716,'HUMAN RESOURCES'!$A$1:$M$2692,COLUMN('HUMAN RESOURCES'!$J1716),0)</f>
        <v>0.67900000000000005</v>
      </c>
      <c r="Q1716" s="6">
        <f>VLOOKUP($A1716,'HUMAN RESOURCES'!$A$1:$M$2692,COLUMN('HUMAN RESOURCES'!$K1716),0)</f>
        <v>0.17199999999999999</v>
      </c>
      <c r="R1716" s="6">
        <f>VLOOKUP($A1716,'HUMAN RESOURCES'!$A$1:$M$2692,COLUMN('HUMAN RESOURCES'!$L1716),0)</f>
        <v>7912398</v>
      </c>
      <c r="S1716" s="6">
        <f>VLOOKUP($A1716,'HUMAN RESOURCES'!$A$1:$M$2692,COLUMN('HUMAN RESOURCES'!$F1716),0)</f>
        <v>4.0000000000000001E-3</v>
      </c>
      <c r="T1716" s="6">
        <f>VLOOKUP($A1716,TOURISM!$A$1:$F$2692,COLUMN(TOURISM!$E1716),0)</f>
        <v>20640000000</v>
      </c>
      <c r="U1716" s="6">
        <f>VLOOKUP($A1716,TOURISM!$A$1:$F$2692,COLUMN(TOURISM!$F1716),0)</f>
        <v>16612000000</v>
      </c>
      <c r="V1716" s="6">
        <f>VLOOKUP($A1716,BUSINESS!$A$1:$J$2692,COLUMN(BUSINESS!$E1716),0)</f>
        <v>0.28899999999999998</v>
      </c>
      <c r="W1716" s="6">
        <f>VLOOKUP($A1716,BUSINESS!$A$1:$J$2692,COLUMN(BUSINESS!$F1716),0)</f>
        <v>18</v>
      </c>
      <c r="X1716" s="6">
        <f>VLOOKUP($A1716,BUSINESS!$A$1:$J$2692,COLUMN(BUSINESS!$G1716),0)</f>
        <v>0</v>
      </c>
      <c r="Y1716" s="6">
        <f>VLOOKUP($A1716,BUSINESS!$A$1:$J$2692,COLUMN(BUSINESS!$H1716),0)</f>
        <v>63</v>
      </c>
      <c r="Z1716" s="6">
        <f>VLOOKUP($A1716,BUSINESS!$A$1:$J$2692,COLUMN(BUSINESS!$I1716),0)</f>
        <v>0.85199999999999998</v>
      </c>
      <c r="AA1716" s="6">
        <f>VLOOKUP($A1716,BUSINESS!$A$1:$J$2692,COLUMN(BUSINESS!$J1716),0)</f>
        <v>1.274</v>
      </c>
      <c r="AB1716" s="5"/>
      <c r="AC1716" s="5"/>
      <c r="AD1716" s="5"/>
      <c r="AE1716" s="5"/>
    </row>
    <row r="1717" spans="1:31" ht="15.75" customHeight="1" x14ac:dyDescent="0.25">
      <c r="A1717" s="6">
        <v>1716</v>
      </c>
      <c r="B1717" s="7" t="str">
        <f>VLOOKUP($A1717,GDP!$A$1:$H$2692,COLUMN(GDP!B1717),0)</f>
        <v>Europe</v>
      </c>
      <c r="C1717" s="8" t="str">
        <f>VLOOKUP($A1717,GDP!$A$1:$H$2692,COLUMN(GDP!C1717),0)</f>
        <v>Switzerland-Europe</v>
      </c>
      <c r="D1717" s="9" t="str">
        <f>VLOOKUP($A1717,GDP!$A$1:$H$2692,COLUMN(GDP!D1717),0)</f>
        <v>2012</v>
      </c>
      <c r="E1717" s="8">
        <f>VLOOKUP($A1717,GDP!$A$1:$H$2692,COLUMN(GDP!E1717),0)</f>
        <v>631000000000</v>
      </c>
      <c r="F1717" s="7">
        <f>VLOOKUP($A1717,GDP!$A$1:$H$2692,COLUMN(GDP!F1717),0)</f>
        <v>0.113</v>
      </c>
      <c r="G1717" s="7">
        <f>VLOOKUP($A1717,GDP!$A$1:$H$2692,COLUMN(GDP!G1717),0)</f>
        <v>8980</v>
      </c>
      <c r="H1717" s="7">
        <f>VLOOKUP($A1717,GDP!$A$1:$H$2692,COLUMN(GDP!H1717),0)</f>
        <v>2.7E-2</v>
      </c>
      <c r="I1717" s="6">
        <f>VLOOKUP($A1717,ENERGY!$A$1:$F$2692,COLUMN(ENERGY!E1716),0)</f>
        <v>25005</v>
      </c>
      <c r="J1717" s="6">
        <f>VLOOKUP($A1717,ENERGY!$A$1:$F$2692,COLUMN(ENERGY!F1716),0)</f>
        <v>39050</v>
      </c>
      <c r="K1717" s="6">
        <f>VLOOKUP($A1717,'HUMAN RESOURCES'!$A$1:$M$2692,COLUMN('HUMAN RESOURCES'!$E1717),0)</f>
        <v>0.01</v>
      </c>
      <c r="L1717" s="6">
        <f>VLOOKUP($A1717,'HUMAN RESOURCES'!$A$1:$M$2692,COLUMN('HUMAN RESOURCES'!$F1717),0)</f>
        <v>4.0000000000000001E-3</v>
      </c>
      <c r="M1717" s="6">
        <f>VLOOKUP($A1717,'HUMAN RESOURCES'!$A$1:$M$2692,COLUMN('HUMAN RESOURCES'!$G1717),0)</f>
        <v>85</v>
      </c>
      <c r="N1717" s="6">
        <f>VLOOKUP($A1717,'HUMAN RESOURCES'!$A$1:$M$2692,COLUMN('HUMAN RESOURCES'!$H1717),0)</f>
        <v>81</v>
      </c>
      <c r="O1717" s="6">
        <f>VLOOKUP($A1717,'HUMAN RESOURCES'!$A$1:$M$2692,COLUMN('HUMAN RESOURCES'!$I1717),0)</f>
        <v>0.14799999999999999</v>
      </c>
      <c r="P1717" s="6">
        <f>VLOOKUP($A1717,'HUMAN RESOURCES'!$A$1:$M$2692,COLUMN('HUMAN RESOURCES'!$J1717),0)</f>
        <v>0.67800000000000005</v>
      </c>
      <c r="Q1717" s="6">
        <f>VLOOKUP($A1717,'HUMAN RESOURCES'!$A$1:$M$2692,COLUMN('HUMAN RESOURCES'!$K1717),0)</f>
        <v>0.17399999999999999</v>
      </c>
      <c r="R1717" s="6">
        <f>VLOOKUP($A1717,'HUMAN RESOURCES'!$A$1:$M$2692,COLUMN('HUMAN RESOURCES'!$L1717),0)</f>
        <v>7996861</v>
      </c>
      <c r="S1717" s="6">
        <f>VLOOKUP($A1717,'HUMAN RESOURCES'!$A$1:$M$2692,COLUMN('HUMAN RESOURCES'!$F1717),0)</f>
        <v>4.0000000000000001E-3</v>
      </c>
      <c r="T1717" s="6">
        <f>VLOOKUP($A1717,TOURISM!$A$1:$F$2692,COLUMN(TOURISM!$E1717),0)</f>
        <v>19439000000</v>
      </c>
      <c r="U1717" s="6">
        <f>VLOOKUP($A1717,TOURISM!$A$1:$F$2692,COLUMN(TOURISM!$F1717),0)</f>
        <v>16675000000</v>
      </c>
      <c r="V1717" s="6">
        <f>VLOOKUP($A1717,BUSINESS!$A$1:$J$2692,COLUMN(BUSINESS!$E1717),0)</f>
        <v>0.29099999999999998</v>
      </c>
      <c r="W1717" s="6">
        <f>VLOOKUP($A1717,BUSINESS!$A$1:$J$2692,COLUMN(BUSINESS!$F1717),0)</f>
        <v>18</v>
      </c>
      <c r="X1717" s="6">
        <f>VLOOKUP($A1717,BUSINESS!$A$1:$J$2692,COLUMN(BUSINESS!$G1717),0)</f>
        <v>27</v>
      </c>
      <c r="Y1717" s="6">
        <f>VLOOKUP($A1717,BUSINESS!$A$1:$J$2692,COLUMN(BUSINESS!$H1717),0)</f>
        <v>63</v>
      </c>
      <c r="Z1717" s="6">
        <f>VLOOKUP($A1717,BUSINESS!$A$1:$J$2692,COLUMN(BUSINESS!$I1717),0)</f>
        <v>0.85199999999999998</v>
      </c>
      <c r="AA1717" s="6">
        <f>VLOOKUP($A1717,BUSINESS!$A$1:$J$2692,COLUMN(BUSINESS!$J1717),0)</f>
        <v>1.321</v>
      </c>
      <c r="AB1717" s="5"/>
      <c r="AC1717" s="5"/>
      <c r="AD1717" s="5"/>
      <c r="AE1717" s="5"/>
    </row>
    <row r="1718" spans="1:31" ht="15.75" customHeight="1" x14ac:dyDescent="0.25">
      <c r="A1718" s="6">
        <v>1717</v>
      </c>
      <c r="B1718" s="7" t="str">
        <f>VLOOKUP($A1718,GDP!$A$1:$H$2692,COLUMN(GDP!B1718),0)</f>
        <v>Europe</v>
      </c>
      <c r="C1718" s="8" t="str">
        <f>VLOOKUP($A1718,GDP!$A$1:$H$2692,COLUMN(GDP!C1718),0)</f>
        <v>Turkey-Europe</v>
      </c>
      <c r="D1718" s="9" t="str">
        <f>VLOOKUP($A1718,GDP!$A$1:$H$2692,COLUMN(GDP!D1718),0)</f>
        <v>2000</v>
      </c>
      <c r="E1718" s="8">
        <f>VLOOKUP($A1718,GDP!$A$1:$H$2692,COLUMN(GDP!E1718),0)</f>
        <v>267000000000</v>
      </c>
      <c r="F1718" s="7">
        <f>VLOOKUP($A1718,GDP!$A$1:$H$2692,COLUMN(GDP!F1718),0)</f>
        <v>4.9000000000000002E-2</v>
      </c>
      <c r="G1718" s="7">
        <f>VLOOKUP($A1718,GDP!$A$1:$H$2692,COLUMN(GDP!G1718),0)</f>
        <v>196</v>
      </c>
      <c r="H1718" s="7">
        <f>VLOOKUP($A1718,GDP!$A$1:$H$2692,COLUMN(GDP!H1718),0)</f>
        <v>0</v>
      </c>
      <c r="I1718" s="6">
        <f>VLOOKUP($A1718,ENERGY!$A$1:$F$2692,COLUMN(ENERGY!E1717),0)</f>
        <v>115701</v>
      </c>
      <c r="J1718" s="6">
        <f>VLOOKUP($A1718,ENERGY!$A$1:$F$2692,COLUMN(ENERGY!F1717),0)</f>
        <v>0</v>
      </c>
      <c r="K1718" s="6">
        <f>VLOOKUP($A1718,'HUMAN RESOURCES'!$A$1:$M$2692,COLUMN('HUMAN RESOURCES'!$E1718),0)</f>
        <v>2.1000000000000001E-2</v>
      </c>
      <c r="L1718" s="6">
        <f>VLOOKUP($A1718,'HUMAN RESOURCES'!$A$1:$M$2692,COLUMN('HUMAN RESOURCES'!$F1718),0)</f>
        <v>3.4000000000000002E-2</v>
      </c>
      <c r="M1718" s="6">
        <f>VLOOKUP($A1718,'HUMAN RESOURCES'!$A$1:$M$2692,COLUMN('HUMAN RESOURCES'!$G1718),0)</f>
        <v>74</v>
      </c>
      <c r="N1718" s="6">
        <f>VLOOKUP($A1718,'HUMAN RESOURCES'!$A$1:$M$2692,COLUMN('HUMAN RESOURCES'!$H1718),0)</f>
        <v>66</v>
      </c>
      <c r="O1718" s="6">
        <f>VLOOKUP($A1718,'HUMAN RESOURCES'!$A$1:$M$2692,COLUMN('HUMAN RESOURCES'!$I1718),0)</f>
        <v>0.307</v>
      </c>
      <c r="P1718" s="6">
        <f>VLOOKUP($A1718,'HUMAN RESOURCES'!$A$1:$M$2692,COLUMN('HUMAN RESOURCES'!$J1718),0)</f>
        <v>0.63400000000000001</v>
      </c>
      <c r="Q1718" s="6">
        <f>VLOOKUP($A1718,'HUMAN RESOURCES'!$A$1:$M$2692,COLUMN('HUMAN RESOURCES'!$K1718),0)</f>
        <v>0.06</v>
      </c>
      <c r="R1718" s="6">
        <f>VLOOKUP($A1718,'HUMAN RESOURCES'!$A$1:$M$2692,COLUMN('HUMAN RESOURCES'!$L1718),0)</f>
        <v>63174483</v>
      </c>
      <c r="S1718" s="6">
        <f>VLOOKUP($A1718,'HUMAN RESOURCES'!$A$1:$M$2692,COLUMN('HUMAN RESOURCES'!$F1718),0)</f>
        <v>3.4000000000000002E-2</v>
      </c>
      <c r="T1718" s="6">
        <f>VLOOKUP($A1718,TOURISM!$A$1:$F$2692,COLUMN(TOURISM!$E1718),0)</f>
        <v>7636000000</v>
      </c>
      <c r="U1718" s="6">
        <f>VLOOKUP($A1718,TOURISM!$A$1:$F$2692,COLUMN(TOURISM!$F1718),0)</f>
        <v>1713000000</v>
      </c>
      <c r="V1718" s="6">
        <f>VLOOKUP($A1718,BUSINESS!$A$1:$J$2692,COLUMN(BUSINESS!$E1718),0)</f>
        <v>0</v>
      </c>
      <c r="W1718" s="6">
        <f>VLOOKUP($A1718,BUSINESS!$A$1:$J$2692,COLUMN(BUSINESS!$F1718),0)</f>
        <v>0</v>
      </c>
      <c r="X1718" s="6">
        <f>VLOOKUP($A1718,BUSINESS!$A$1:$J$2692,COLUMN(BUSINESS!$G1718),0)</f>
        <v>0</v>
      </c>
      <c r="Y1718" s="6">
        <f>VLOOKUP($A1718,BUSINESS!$A$1:$J$2692,COLUMN(BUSINESS!$H1718),0)</f>
        <v>0</v>
      </c>
      <c r="Z1718" s="6">
        <f>VLOOKUP($A1718,BUSINESS!$A$1:$J$2692,COLUMN(BUSINESS!$I1718),0)</f>
        <v>3.7999999999999999E-2</v>
      </c>
      <c r="AA1718" s="6">
        <f>VLOOKUP($A1718,BUSINESS!$A$1:$J$2692,COLUMN(BUSINESS!$J1718),0)</f>
        <v>0.255</v>
      </c>
      <c r="AB1718" s="5"/>
      <c r="AC1718" s="5"/>
      <c r="AD1718" s="5"/>
      <c r="AE1718" s="5"/>
    </row>
    <row r="1719" spans="1:31" ht="15.75" customHeight="1" x14ac:dyDescent="0.25">
      <c r="A1719" s="6">
        <v>1718</v>
      </c>
      <c r="B1719" s="7" t="str">
        <f>VLOOKUP($A1719,GDP!$A$1:$H$2692,COLUMN(GDP!B1719),0)</f>
        <v>Europe</v>
      </c>
      <c r="C1719" s="8" t="str">
        <f>VLOOKUP($A1719,GDP!$A$1:$H$2692,COLUMN(GDP!C1719),0)</f>
        <v>Turkey-Europe</v>
      </c>
      <c r="D1719" s="9" t="str">
        <f>VLOOKUP($A1719,GDP!$A$1:$H$2692,COLUMN(GDP!D1719),0)</f>
        <v>2001</v>
      </c>
      <c r="E1719" s="8">
        <f>VLOOKUP($A1719,GDP!$A$1:$H$2692,COLUMN(GDP!E1719),0)</f>
        <v>196000000000</v>
      </c>
      <c r="F1719" s="7">
        <f>VLOOKUP($A1719,GDP!$A$1:$H$2692,COLUMN(GDP!F1719),0)</f>
        <v>5.1999999999999998E-2</v>
      </c>
      <c r="G1719" s="7">
        <f>VLOOKUP($A1719,GDP!$A$1:$H$2692,COLUMN(GDP!G1719),0)</f>
        <v>148</v>
      </c>
      <c r="H1719" s="7">
        <f>VLOOKUP($A1719,GDP!$A$1:$H$2692,COLUMN(GDP!H1719),0)</f>
        <v>0</v>
      </c>
      <c r="I1719" s="6">
        <f>VLOOKUP($A1719,ENERGY!$A$1:$F$2692,COLUMN(ENERGY!E1718),0)</f>
        <v>112459</v>
      </c>
      <c r="J1719" s="6">
        <f>VLOOKUP($A1719,ENERGY!$A$1:$F$2692,COLUMN(ENERGY!F1718),0)</f>
        <v>0</v>
      </c>
      <c r="K1719" s="6">
        <f>VLOOKUP($A1719,'HUMAN RESOURCES'!$A$1:$M$2692,COLUMN('HUMAN RESOURCES'!$E1719),0)</f>
        <v>2.1000000000000001E-2</v>
      </c>
      <c r="L1719" s="6">
        <f>VLOOKUP($A1719,'HUMAN RESOURCES'!$A$1:$M$2692,COLUMN('HUMAN RESOURCES'!$F1719),0)</f>
        <v>3.2000000000000001E-2</v>
      </c>
      <c r="M1719" s="6">
        <f>VLOOKUP($A1719,'HUMAN RESOURCES'!$A$1:$M$2692,COLUMN('HUMAN RESOURCES'!$G1719),0)</f>
        <v>74</v>
      </c>
      <c r="N1719" s="6">
        <f>VLOOKUP($A1719,'HUMAN RESOURCES'!$A$1:$M$2692,COLUMN('HUMAN RESOURCES'!$H1719),0)</f>
        <v>67</v>
      </c>
      <c r="O1719" s="6">
        <f>VLOOKUP($A1719,'HUMAN RESOURCES'!$A$1:$M$2692,COLUMN('HUMAN RESOURCES'!$I1719),0)</f>
        <v>0.30199999999999999</v>
      </c>
      <c r="P1719" s="6">
        <f>VLOOKUP($A1719,'HUMAN RESOURCES'!$A$1:$M$2692,COLUMN('HUMAN RESOURCES'!$J1719),0)</f>
        <v>0.63700000000000001</v>
      </c>
      <c r="Q1719" s="6">
        <f>VLOOKUP($A1719,'HUMAN RESOURCES'!$A$1:$M$2692,COLUMN('HUMAN RESOURCES'!$K1719),0)</f>
        <v>6.0999999999999999E-2</v>
      </c>
      <c r="R1719" s="6">
        <f>VLOOKUP($A1719,'HUMAN RESOURCES'!$A$1:$M$2692,COLUMN('HUMAN RESOURCES'!$L1719),0)</f>
        <v>64100297</v>
      </c>
      <c r="S1719" s="6">
        <f>VLOOKUP($A1719,'HUMAN RESOURCES'!$A$1:$M$2692,COLUMN('HUMAN RESOURCES'!$F1719),0)</f>
        <v>3.2000000000000001E-2</v>
      </c>
      <c r="T1719" s="6">
        <f>VLOOKUP($A1719,TOURISM!$A$1:$F$2692,COLUMN(TOURISM!$E1719),0)</f>
        <v>10067000000</v>
      </c>
      <c r="U1719" s="6">
        <f>VLOOKUP($A1719,TOURISM!$A$1:$F$2692,COLUMN(TOURISM!$F1719),0)</f>
        <v>1738000000</v>
      </c>
      <c r="V1719" s="6">
        <f>VLOOKUP($A1719,BUSINESS!$A$1:$J$2692,COLUMN(BUSINESS!$E1719),0)</f>
        <v>0</v>
      </c>
      <c r="W1719" s="6">
        <f>VLOOKUP($A1719,BUSINESS!$A$1:$J$2692,COLUMN(BUSINESS!$F1719),0)</f>
        <v>0</v>
      </c>
      <c r="X1719" s="6">
        <f>VLOOKUP($A1719,BUSINESS!$A$1:$J$2692,COLUMN(BUSINESS!$G1719),0)</f>
        <v>0</v>
      </c>
      <c r="Y1719" s="6">
        <f>VLOOKUP($A1719,BUSINESS!$A$1:$J$2692,COLUMN(BUSINESS!$H1719),0)</f>
        <v>0</v>
      </c>
      <c r="Z1719" s="6">
        <f>VLOOKUP($A1719,BUSINESS!$A$1:$J$2692,COLUMN(BUSINESS!$I1719),0)</f>
        <v>5.1999999999999998E-2</v>
      </c>
      <c r="AA1719" s="6">
        <f>VLOOKUP($A1719,BUSINESS!$A$1:$J$2692,COLUMN(BUSINESS!$J1719),0)</f>
        <v>0.30499999999999999</v>
      </c>
      <c r="AB1719" s="5"/>
      <c r="AC1719" s="5"/>
      <c r="AD1719" s="5"/>
      <c r="AE1719" s="5"/>
    </row>
    <row r="1720" spans="1:31" ht="15.75" customHeight="1" x14ac:dyDescent="0.25">
      <c r="A1720" s="6">
        <v>1719</v>
      </c>
      <c r="B1720" s="7" t="str">
        <f>VLOOKUP($A1720,GDP!$A$1:$H$2692,COLUMN(GDP!B1720),0)</f>
        <v>Europe</v>
      </c>
      <c r="C1720" s="8" t="str">
        <f>VLOOKUP($A1720,GDP!$A$1:$H$2692,COLUMN(GDP!C1720),0)</f>
        <v>Turkey-Europe</v>
      </c>
      <c r="D1720" s="9" t="str">
        <f>VLOOKUP($A1720,GDP!$A$1:$H$2692,COLUMN(GDP!D1720),0)</f>
        <v>2002</v>
      </c>
      <c r="E1720" s="8">
        <f>VLOOKUP($A1720,GDP!$A$1:$H$2692,COLUMN(GDP!E1720),0)</f>
        <v>233000000000</v>
      </c>
      <c r="F1720" s="7">
        <f>VLOOKUP($A1720,GDP!$A$1:$H$2692,COLUMN(GDP!F1720),0)</f>
        <v>5.3999999999999999E-2</v>
      </c>
      <c r="G1720" s="7">
        <f>VLOOKUP($A1720,GDP!$A$1:$H$2692,COLUMN(GDP!G1720),0)</f>
        <v>180</v>
      </c>
      <c r="H1720" s="7">
        <f>VLOOKUP($A1720,GDP!$A$1:$H$2692,COLUMN(GDP!H1720),0)</f>
        <v>0</v>
      </c>
      <c r="I1720" s="6">
        <f>VLOOKUP($A1720,ENERGY!$A$1:$F$2692,COLUMN(ENERGY!E1719),0)</f>
        <v>105133</v>
      </c>
      <c r="J1720" s="6">
        <f>VLOOKUP($A1720,ENERGY!$A$1:$F$2692,COLUMN(ENERGY!F1719),0)</f>
        <v>298002</v>
      </c>
      <c r="K1720" s="6">
        <f>VLOOKUP($A1720,'HUMAN RESOURCES'!$A$1:$M$2692,COLUMN('HUMAN RESOURCES'!$E1720),0)</f>
        <v>2.1000000000000001E-2</v>
      </c>
      <c r="L1720" s="6">
        <f>VLOOKUP($A1720,'HUMAN RESOURCES'!$A$1:$M$2692,COLUMN('HUMAN RESOURCES'!$F1720),0)</f>
        <v>0.03</v>
      </c>
      <c r="M1720" s="6">
        <f>VLOOKUP($A1720,'HUMAN RESOURCES'!$A$1:$M$2692,COLUMN('HUMAN RESOURCES'!$G1720),0)</f>
        <v>75</v>
      </c>
      <c r="N1720" s="6">
        <f>VLOOKUP($A1720,'HUMAN RESOURCES'!$A$1:$M$2692,COLUMN('HUMAN RESOURCES'!$H1720),0)</f>
        <v>68</v>
      </c>
      <c r="O1720" s="6">
        <f>VLOOKUP($A1720,'HUMAN RESOURCES'!$A$1:$M$2692,COLUMN('HUMAN RESOURCES'!$I1720),0)</f>
        <v>0.29699999999999999</v>
      </c>
      <c r="P1720" s="6">
        <f>VLOOKUP($A1720,'HUMAN RESOURCES'!$A$1:$M$2692,COLUMN('HUMAN RESOURCES'!$J1720),0)</f>
        <v>0.64</v>
      </c>
      <c r="Q1720" s="6">
        <f>VLOOKUP($A1720,'HUMAN RESOURCES'!$A$1:$M$2692,COLUMN('HUMAN RESOURCES'!$K1720),0)</f>
        <v>6.3E-2</v>
      </c>
      <c r="R1720" s="6">
        <f>VLOOKUP($A1720,'HUMAN RESOURCES'!$A$1:$M$2692,COLUMN('HUMAN RESOURCES'!$L1720),0)</f>
        <v>65022300</v>
      </c>
      <c r="S1720" s="6">
        <f>VLOOKUP($A1720,'HUMAN RESOURCES'!$A$1:$M$2692,COLUMN('HUMAN RESOURCES'!$F1720),0)</f>
        <v>0.03</v>
      </c>
      <c r="T1720" s="6">
        <f>VLOOKUP($A1720,TOURISM!$A$1:$F$2692,COLUMN(TOURISM!$E1720),0)</f>
        <v>11901000000</v>
      </c>
      <c r="U1720" s="6">
        <f>VLOOKUP($A1720,TOURISM!$A$1:$F$2692,COLUMN(TOURISM!$F1720),0)</f>
        <v>1880000000</v>
      </c>
      <c r="V1720" s="6">
        <f>VLOOKUP($A1720,BUSINESS!$A$1:$J$2692,COLUMN(BUSINESS!$E1720),0)</f>
        <v>0</v>
      </c>
      <c r="W1720" s="6">
        <f>VLOOKUP($A1720,BUSINESS!$A$1:$J$2692,COLUMN(BUSINESS!$F1720),0)</f>
        <v>0</v>
      </c>
      <c r="X1720" s="6">
        <f>VLOOKUP($A1720,BUSINESS!$A$1:$J$2692,COLUMN(BUSINESS!$G1720),0)</f>
        <v>0</v>
      </c>
      <c r="Y1720" s="6">
        <f>VLOOKUP($A1720,BUSINESS!$A$1:$J$2692,COLUMN(BUSINESS!$H1720),0)</f>
        <v>0</v>
      </c>
      <c r="Z1720" s="6">
        <f>VLOOKUP($A1720,BUSINESS!$A$1:$J$2692,COLUMN(BUSINESS!$I1720),0)</f>
        <v>0.114</v>
      </c>
      <c r="AA1720" s="6">
        <f>VLOOKUP($A1720,BUSINESS!$A$1:$J$2692,COLUMN(BUSINESS!$J1720),0)</f>
        <v>0.35899999999999999</v>
      </c>
      <c r="AB1720" s="5"/>
      <c r="AC1720" s="5"/>
      <c r="AD1720" s="5"/>
      <c r="AE1720" s="5"/>
    </row>
    <row r="1721" spans="1:31" ht="15.75" customHeight="1" x14ac:dyDescent="0.25">
      <c r="A1721" s="6">
        <v>1720</v>
      </c>
      <c r="B1721" s="7" t="str">
        <f>VLOOKUP($A1721,GDP!$A$1:$H$2692,COLUMN(GDP!B1721),0)</f>
        <v>Europe</v>
      </c>
      <c r="C1721" s="8" t="str">
        <f>VLOOKUP($A1721,GDP!$A$1:$H$2692,COLUMN(GDP!C1721),0)</f>
        <v>Turkey-Europe</v>
      </c>
      <c r="D1721" s="9" t="str">
        <f>VLOOKUP($A1721,GDP!$A$1:$H$2692,COLUMN(GDP!D1721),0)</f>
        <v>2003</v>
      </c>
      <c r="E1721" s="8">
        <f>VLOOKUP($A1721,GDP!$A$1:$H$2692,COLUMN(GDP!E1721),0)</f>
        <v>303000000000</v>
      </c>
      <c r="F1721" s="7">
        <f>VLOOKUP($A1721,GDP!$A$1:$H$2692,COLUMN(GDP!F1721),0)</f>
        <v>5.2999999999999999E-2</v>
      </c>
      <c r="G1721" s="7">
        <f>VLOOKUP($A1721,GDP!$A$1:$H$2692,COLUMN(GDP!G1721),0)</f>
        <v>232</v>
      </c>
      <c r="H1721" s="7">
        <f>VLOOKUP($A1721,GDP!$A$1:$H$2692,COLUMN(GDP!H1721),0)</f>
        <v>0</v>
      </c>
      <c r="I1721" s="6">
        <f>VLOOKUP($A1721,ENERGY!$A$1:$F$2692,COLUMN(ENERGY!E1720),0)</f>
        <v>97661</v>
      </c>
      <c r="J1721" s="6">
        <f>VLOOKUP($A1721,ENERGY!$A$1:$F$2692,COLUMN(ENERGY!F1720),0)</f>
        <v>277845</v>
      </c>
      <c r="K1721" s="6">
        <f>VLOOKUP($A1721,'HUMAN RESOURCES'!$A$1:$M$2692,COLUMN('HUMAN RESOURCES'!$E1721),0)</f>
        <v>0.02</v>
      </c>
      <c r="L1721" s="6">
        <f>VLOOKUP($A1721,'HUMAN RESOURCES'!$A$1:$M$2692,COLUMN('HUMAN RESOURCES'!$F1721),0)</f>
        <v>2.9000000000000001E-2</v>
      </c>
      <c r="M1721" s="6">
        <f>VLOOKUP($A1721,'HUMAN RESOURCES'!$A$1:$M$2692,COLUMN('HUMAN RESOURCES'!$G1721),0)</f>
        <v>75</v>
      </c>
      <c r="N1721" s="6">
        <f>VLOOKUP($A1721,'HUMAN RESOURCES'!$A$1:$M$2692,COLUMN('HUMAN RESOURCES'!$H1721),0)</f>
        <v>68</v>
      </c>
      <c r="O1721" s="6">
        <f>VLOOKUP($A1721,'HUMAN RESOURCES'!$A$1:$M$2692,COLUMN('HUMAN RESOURCES'!$I1721),0)</f>
        <v>0.29299999999999998</v>
      </c>
      <c r="P1721" s="6">
        <f>VLOOKUP($A1721,'HUMAN RESOURCES'!$A$1:$M$2692,COLUMN('HUMAN RESOURCES'!$J1721),0)</f>
        <v>0.64300000000000002</v>
      </c>
      <c r="Q1721" s="6">
        <f>VLOOKUP($A1721,'HUMAN RESOURCES'!$A$1:$M$2692,COLUMN('HUMAN RESOURCES'!$K1721),0)</f>
        <v>6.4000000000000001E-2</v>
      </c>
      <c r="R1721" s="6">
        <f>VLOOKUP($A1721,'HUMAN RESOURCES'!$A$1:$M$2692,COLUMN('HUMAN RESOURCES'!$L1721),0)</f>
        <v>65938265</v>
      </c>
      <c r="S1721" s="6">
        <f>VLOOKUP($A1721,'HUMAN RESOURCES'!$A$1:$M$2692,COLUMN('HUMAN RESOURCES'!$F1721),0)</f>
        <v>2.9000000000000001E-2</v>
      </c>
      <c r="T1721" s="6">
        <f>VLOOKUP($A1721,TOURISM!$A$1:$F$2692,COLUMN(TOURISM!$E1721),0)</f>
        <v>13203000000</v>
      </c>
      <c r="U1721" s="6">
        <f>VLOOKUP($A1721,TOURISM!$A$1:$F$2692,COLUMN(TOURISM!$F1721),0)</f>
        <v>2113000000</v>
      </c>
      <c r="V1721" s="6">
        <f>VLOOKUP($A1721,BUSINESS!$A$1:$J$2692,COLUMN(BUSINESS!$E1721),0)</f>
        <v>0</v>
      </c>
      <c r="W1721" s="6">
        <f>VLOOKUP($A1721,BUSINESS!$A$1:$J$2692,COLUMN(BUSINESS!$F1721),0)</f>
        <v>38</v>
      </c>
      <c r="X1721" s="6">
        <f>VLOOKUP($A1721,BUSINESS!$A$1:$J$2692,COLUMN(BUSINESS!$G1721),0)</f>
        <v>0</v>
      </c>
      <c r="Y1721" s="6">
        <f>VLOOKUP($A1721,BUSINESS!$A$1:$J$2692,COLUMN(BUSINESS!$H1721),0)</f>
        <v>0</v>
      </c>
      <c r="Z1721" s="6">
        <f>VLOOKUP($A1721,BUSINESS!$A$1:$J$2692,COLUMN(BUSINESS!$I1721),0)</f>
        <v>0.123</v>
      </c>
      <c r="AA1721" s="6">
        <f>VLOOKUP($A1721,BUSINESS!$A$1:$J$2692,COLUMN(BUSINESS!$J1721),0)</f>
        <v>0.42299999999999999</v>
      </c>
      <c r="AB1721" s="5"/>
      <c r="AC1721" s="5"/>
      <c r="AD1721" s="5"/>
      <c r="AE1721" s="5"/>
    </row>
    <row r="1722" spans="1:31" ht="15.75" customHeight="1" x14ac:dyDescent="0.25">
      <c r="A1722" s="6">
        <v>1721</v>
      </c>
      <c r="B1722" s="7" t="str">
        <f>VLOOKUP($A1722,GDP!$A$1:$H$2692,COLUMN(GDP!B1722),0)</f>
        <v>Europe</v>
      </c>
      <c r="C1722" s="8" t="str">
        <f>VLOOKUP($A1722,GDP!$A$1:$H$2692,COLUMN(GDP!C1722),0)</f>
        <v>Turkey-Europe</v>
      </c>
      <c r="D1722" s="9" t="str">
        <f>VLOOKUP($A1722,GDP!$A$1:$H$2692,COLUMN(GDP!D1722),0)</f>
        <v>2004</v>
      </c>
      <c r="E1722" s="8">
        <f>VLOOKUP($A1722,GDP!$A$1:$H$2692,COLUMN(GDP!E1722),0)</f>
        <v>392000000000</v>
      </c>
      <c r="F1722" s="7">
        <f>VLOOKUP($A1722,GDP!$A$1:$H$2692,COLUMN(GDP!F1722),0)</f>
        <v>5.3999999999999999E-2</v>
      </c>
      <c r="G1722" s="7">
        <f>VLOOKUP($A1722,GDP!$A$1:$H$2692,COLUMN(GDP!G1722),0)</f>
        <v>297</v>
      </c>
      <c r="H1722" s="7">
        <f>VLOOKUP($A1722,GDP!$A$1:$H$2692,COLUMN(GDP!H1722),0)</f>
        <v>0</v>
      </c>
      <c r="I1722" s="6">
        <f>VLOOKUP($A1722,ENERGY!$A$1:$F$2692,COLUMN(ENERGY!E1721),0)</f>
        <v>98502</v>
      </c>
      <c r="J1722" s="6">
        <f>VLOOKUP($A1722,ENERGY!$A$1:$F$2692,COLUMN(ENERGY!F1721),0)</f>
        <v>285274</v>
      </c>
      <c r="K1722" s="6">
        <f>VLOOKUP($A1722,'HUMAN RESOURCES'!$A$1:$M$2692,COLUMN('HUMAN RESOURCES'!$E1722),0)</f>
        <v>0.02</v>
      </c>
      <c r="L1722" s="6">
        <f>VLOOKUP($A1722,'HUMAN RESOURCES'!$A$1:$M$2692,COLUMN('HUMAN RESOURCES'!$F1722),0)</f>
        <v>2.7E-2</v>
      </c>
      <c r="M1722" s="6">
        <f>VLOOKUP($A1722,'HUMAN RESOURCES'!$A$1:$M$2692,COLUMN('HUMAN RESOURCES'!$G1722),0)</f>
        <v>76</v>
      </c>
      <c r="N1722" s="6">
        <f>VLOOKUP($A1722,'HUMAN RESOURCES'!$A$1:$M$2692,COLUMN('HUMAN RESOURCES'!$H1722),0)</f>
        <v>69</v>
      </c>
      <c r="O1722" s="6">
        <f>VLOOKUP($A1722,'HUMAN RESOURCES'!$A$1:$M$2692,COLUMN('HUMAN RESOURCES'!$I1722),0)</f>
        <v>0.28899999999999998</v>
      </c>
      <c r="P1722" s="6">
        <f>VLOOKUP($A1722,'HUMAN RESOURCES'!$A$1:$M$2692,COLUMN('HUMAN RESOURCES'!$J1722),0)</f>
        <v>0.64600000000000002</v>
      </c>
      <c r="Q1722" s="6">
        <f>VLOOKUP($A1722,'HUMAN RESOURCES'!$A$1:$M$2692,COLUMN('HUMAN RESOURCES'!$K1722),0)</f>
        <v>6.5000000000000002E-2</v>
      </c>
      <c r="R1722" s="6">
        <f>VLOOKUP($A1722,'HUMAN RESOURCES'!$A$1:$M$2692,COLUMN('HUMAN RESOURCES'!$L1722),0)</f>
        <v>66845635</v>
      </c>
      <c r="S1722" s="6">
        <f>VLOOKUP($A1722,'HUMAN RESOURCES'!$A$1:$M$2692,COLUMN('HUMAN RESOURCES'!$F1722),0)</f>
        <v>2.7E-2</v>
      </c>
      <c r="T1722" s="6">
        <f>VLOOKUP($A1722,TOURISM!$A$1:$F$2692,COLUMN(TOURISM!$E1722),0)</f>
        <v>15888000000</v>
      </c>
      <c r="U1722" s="6">
        <f>VLOOKUP($A1722,TOURISM!$A$1:$F$2692,COLUMN(TOURISM!$F1722),0)</f>
        <v>2524000000</v>
      </c>
      <c r="V1722" s="6">
        <f>VLOOKUP($A1722,BUSINESS!$A$1:$J$2692,COLUMN(BUSINESS!$E1722),0)</f>
        <v>0</v>
      </c>
      <c r="W1722" s="6">
        <f>VLOOKUP($A1722,BUSINESS!$A$1:$J$2692,COLUMN(BUSINESS!$F1722),0)</f>
        <v>6</v>
      </c>
      <c r="X1722" s="6">
        <f>VLOOKUP($A1722,BUSINESS!$A$1:$J$2692,COLUMN(BUSINESS!$G1722),0)</f>
        <v>0</v>
      </c>
      <c r="Y1722" s="6">
        <f>VLOOKUP($A1722,BUSINESS!$A$1:$J$2692,COLUMN(BUSINESS!$H1722),0)</f>
        <v>0</v>
      </c>
      <c r="Z1722" s="6">
        <f>VLOOKUP($A1722,BUSINESS!$A$1:$J$2692,COLUMN(BUSINESS!$I1722),0)</f>
        <v>0.14599999999999999</v>
      </c>
      <c r="AA1722" s="6">
        <f>VLOOKUP($A1722,BUSINESS!$A$1:$J$2692,COLUMN(BUSINESS!$J1722),0)</f>
        <v>0.51900000000000002</v>
      </c>
      <c r="AB1722" s="5"/>
      <c r="AC1722" s="5"/>
      <c r="AD1722" s="5"/>
      <c r="AE1722" s="5"/>
    </row>
    <row r="1723" spans="1:31" ht="15.75" customHeight="1" x14ac:dyDescent="0.25">
      <c r="A1723" s="6">
        <v>1722</v>
      </c>
      <c r="B1723" s="7" t="str">
        <f>VLOOKUP($A1723,GDP!$A$1:$H$2692,COLUMN(GDP!B1723),0)</f>
        <v>Europe</v>
      </c>
      <c r="C1723" s="8" t="str">
        <f>VLOOKUP($A1723,GDP!$A$1:$H$2692,COLUMN(GDP!C1723),0)</f>
        <v>Turkey-Europe</v>
      </c>
      <c r="D1723" s="9" t="str">
        <f>VLOOKUP($A1723,GDP!$A$1:$H$2692,COLUMN(GDP!D1723),0)</f>
        <v>2005</v>
      </c>
      <c r="E1723" s="8">
        <f>VLOOKUP($A1723,GDP!$A$1:$H$2692,COLUMN(GDP!E1723),0)</f>
        <v>483000000000</v>
      </c>
      <c r="F1723" s="7">
        <f>VLOOKUP($A1723,GDP!$A$1:$H$2692,COLUMN(GDP!F1723),0)</f>
        <v>5.3999999999999999E-2</v>
      </c>
      <c r="G1723" s="7">
        <f>VLOOKUP($A1723,GDP!$A$1:$H$2692,COLUMN(GDP!G1723),0)</f>
        <v>366</v>
      </c>
      <c r="H1723" s="7">
        <f>VLOOKUP($A1723,GDP!$A$1:$H$2692,COLUMN(GDP!H1723),0)</f>
        <v>0</v>
      </c>
      <c r="I1723" s="6">
        <f>VLOOKUP($A1723,ENERGY!$A$1:$F$2692,COLUMN(ENERGY!E1722),0)</f>
        <v>100005</v>
      </c>
      <c r="J1723" s="6">
        <f>VLOOKUP($A1723,ENERGY!$A$1:$F$2692,COLUMN(ENERGY!F1722),0)</f>
        <v>284658</v>
      </c>
      <c r="K1723" s="6">
        <f>VLOOKUP($A1723,'HUMAN RESOURCES'!$A$1:$M$2692,COLUMN('HUMAN RESOURCES'!$E1723),0)</f>
        <v>1.9E-2</v>
      </c>
      <c r="L1723" s="6">
        <f>VLOOKUP($A1723,'HUMAN RESOURCES'!$A$1:$M$2692,COLUMN('HUMAN RESOURCES'!$F1723),0)</f>
        <v>2.5999999999999999E-2</v>
      </c>
      <c r="M1723" s="6">
        <f>VLOOKUP($A1723,'HUMAN RESOURCES'!$A$1:$M$2692,COLUMN('HUMAN RESOURCES'!$G1723),0)</f>
        <v>76</v>
      </c>
      <c r="N1723" s="6">
        <f>VLOOKUP($A1723,'HUMAN RESOURCES'!$A$1:$M$2692,COLUMN('HUMAN RESOURCES'!$H1723),0)</f>
        <v>69</v>
      </c>
      <c r="O1723" s="6">
        <f>VLOOKUP($A1723,'HUMAN RESOURCES'!$A$1:$M$2692,COLUMN('HUMAN RESOURCES'!$I1723),0)</f>
        <v>0.28499999999999998</v>
      </c>
      <c r="P1723" s="6">
        <f>VLOOKUP($A1723,'HUMAN RESOURCES'!$A$1:$M$2692,COLUMN('HUMAN RESOURCES'!$J1723),0)</f>
        <v>0.64900000000000002</v>
      </c>
      <c r="Q1723" s="6">
        <f>VLOOKUP($A1723,'HUMAN RESOURCES'!$A$1:$M$2692,COLUMN('HUMAN RESOURCES'!$K1723),0)</f>
        <v>6.6000000000000003E-2</v>
      </c>
      <c r="R1723" s="6">
        <f>VLOOKUP($A1723,'HUMAN RESOURCES'!$A$1:$M$2692,COLUMN('HUMAN RESOURCES'!$L1723),0)</f>
        <v>67743052</v>
      </c>
      <c r="S1723" s="6">
        <f>VLOOKUP($A1723,'HUMAN RESOURCES'!$A$1:$M$2692,COLUMN('HUMAN RESOURCES'!$F1723),0)</f>
        <v>2.5999999999999999E-2</v>
      </c>
      <c r="T1723" s="6">
        <f>VLOOKUP($A1723,TOURISM!$A$1:$F$2692,COLUMN(TOURISM!$E1723),0)</f>
        <v>20760000000</v>
      </c>
      <c r="U1723" s="6">
        <f>VLOOKUP($A1723,TOURISM!$A$1:$F$2692,COLUMN(TOURISM!$F1723),0)</f>
        <v>3563000000</v>
      </c>
      <c r="V1723" s="6">
        <f>VLOOKUP($A1723,BUSINESS!$A$1:$J$2692,COLUMN(BUSINESS!$E1723),0)</f>
        <v>0.52800000000000002</v>
      </c>
      <c r="W1723" s="6">
        <f>VLOOKUP($A1723,BUSINESS!$A$1:$J$2692,COLUMN(BUSINESS!$F1723),0)</f>
        <v>6</v>
      </c>
      <c r="X1723" s="6">
        <f>VLOOKUP($A1723,BUSINESS!$A$1:$J$2692,COLUMN(BUSINESS!$G1723),0)</f>
        <v>0</v>
      </c>
      <c r="Y1723" s="6">
        <f>VLOOKUP($A1723,BUSINESS!$A$1:$J$2692,COLUMN(BUSINESS!$H1723),0)</f>
        <v>254</v>
      </c>
      <c r="Z1723" s="6">
        <f>VLOOKUP($A1723,BUSINESS!$A$1:$J$2692,COLUMN(BUSINESS!$I1723),0)</f>
        <v>0.155</v>
      </c>
      <c r="AA1723" s="6">
        <f>VLOOKUP($A1723,BUSINESS!$A$1:$J$2692,COLUMN(BUSINESS!$J1723),0)</f>
        <v>0.64400000000000002</v>
      </c>
      <c r="AB1723" s="5"/>
      <c r="AC1723" s="5"/>
      <c r="AD1723" s="5"/>
      <c r="AE1723" s="5"/>
    </row>
    <row r="1724" spans="1:31" ht="15.75" customHeight="1" x14ac:dyDescent="0.25">
      <c r="A1724" s="6">
        <v>1723</v>
      </c>
      <c r="B1724" s="7" t="str">
        <f>VLOOKUP($A1724,GDP!$A$1:$H$2692,COLUMN(GDP!B1724),0)</f>
        <v>Europe</v>
      </c>
      <c r="C1724" s="8" t="str">
        <f>VLOOKUP($A1724,GDP!$A$1:$H$2692,COLUMN(GDP!C1724),0)</f>
        <v>Turkey-Europe</v>
      </c>
      <c r="D1724" s="9" t="str">
        <f>VLOOKUP($A1724,GDP!$A$1:$H$2692,COLUMN(GDP!D1724),0)</f>
        <v>2006</v>
      </c>
      <c r="E1724" s="8">
        <f>VLOOKUP($A1724,GDP!$A$1:$H$2692,COLUMN(GDP!E1724),0)</f>
        <v>531000000000</v>
      </c>
      <c r="F1724" s="7">
        <f>VLOOKUP($A1724,GDP!$A$1:$H$2692,COLUMN(GDP!F1724),0)</f>
        <v>5.8000000000000003E-2</v>
      </c>
      <c r="G1724" s="7">
        <f>VLOOKUP($A1724,GDP!$A$1:$H$2692,COLUMN(GDP!G1724),0)</f>
        <v>422</v>
      </c>
      <c r="H1724" s="7">
        <f>VLOOKUP($A1724,GDP!$A$1:$H$2692,COLUMN(GDP!H1724),0)</f>
        <v>0</v>
      </c>
      <c r="I1724" s="6">
        <f>VLOOKUP($A1724,ENERGY!$A$1:$F$2692,COLUMN(ENERGY!E1723),0)</f>
        <v>93035</v>
      </c>
      <c r="J1724" s="6">
        <f>VLOOKUP($A1724,ENERGY!$A$1:$F$2692,COLUMN(ENERGY!F1723),0)</f>
        <v>261571</v>
      </c>
      <c r="K1724" s="6">
        <f>VLOOKUP($A1724,'HUMAN RESOURCES'!$A$1:$M$2692,COLUMN('HUMAN RESOURCES'!$E1724),0)</f>
        <v>1.9E-2</v>
      </c>
      <c r="L1724" s="6">
        <f>VLOOKUP($A1724,'HUMAN RESOURCES'!$A$1:$M$2692,COLUMN('HUMAN RESOURCES'!$F1724),0)</f>
        <v>2.4E-2</v>
      </c>
      <c r="M1724" s="6">
        <f>VLOOKUP($A1724,'HUMAN RESOURCES'!$A$1:$M$2692,COLUMN('HUMAN RESOURCES'!$G1724),0)</f>
        <v>76</v>
      </c>
      <c r="N1724" s="6">
        <f>VLOOKUP($A1724,'HUMAN RESOURCES'!$A$1:$M$2692,COLUMN('HUMAN RESOURCES'!$H1724),0)</f>
        <v>69</v>
      </c>
      <c r="O1724" s="6">
        <f>VLOOKUP($A1724,'HUMAN RESOURCES'!$A$1:$M$2692,COLUMN('HUMAN RESOURCES'!$I1724),0)</f>
        <v>0.28100000000000003</v>
      </c>
      <c r="P1724" s="6">
        <f>VLOOKUP($A1724,'HUMAN RESOURCES'!$A$1:$M$2692,COLUMN('HUMAN RESOURCES'!$J1724),0)</f>
        <v>0.65200000000000002</v>
      </c>
      <c r="Q1724" s="6">
        <f>VLOOKUP($A1724,'HUMAN RESOURCES'!$A$1:$M$2692,COLUMN('HUMAN RESOURCES'!$K1724),0)</f>
        <v>6.7000000000000004E-2</v>
      </c>
      <c r="R1724" s="6">
        <f>VLOOKUP($A1724,'HUMAN RESOURCES'!$A$1:$M$2692,COLUMN('HUMAN RESOURCES'!$L1724),0)</f>
        <v>68626337</v>
      </c>
      <c r="S1724" s="6">
        <f>VLOOKUP($A1724,'HUMAN RESOURCES'!$A$1:$M$2692,COLUMN('HUMAN RESOURCES'!$F1724),0)</f>
        <v>2.4E-2</v>
      </c>
      <c r="T1724" s="6">
        <f>VLOOKUP($A1724,TOURISM!$A$1:$F$2692,COLUMN(TOURISM!$E1724),0)</f>
        <v>19137000000</v>
      </c>
      <c r="U1724" s="6">
        <f>VLOOKUP($A1724,TOURISM!$A$1:$F$2692,COLUMN(TOURISM!$F1724),0)</f>
        <v>3517000000</v>
      </c>
      <c r="V1724" s="6">
        <f>VLOOKUP($A1724,BUSINESS!$A$1:$J$2692,COLUMN(BUSINESS!$E1724),0)</f>
        <v>0.52400000000000002</v>
      </c>
      <c r="W1724" s="6">
        <f>VLOOKUP($A1724,BUSINESS!$A$1:$J$2692,COLUMN(BUSINESS!$F1724),0)</f>
        <v>6</v>
      </c>
      <c r="X1724" s="6">
        <f>VLOOKUP($A1724,BUSINESS!$A$1:$J$2692,COLUMN(BUSINESS!$G1724),0)</f>
        <v>0</v>
      </c>
      <c r="Y1724" s="6">
        <f>VLOOKUP($A1724,BUSINESS!$A$1:$J$2692,COLUMN(BUSINESS!$H1724),0)</f>
        <v>254</v>
      </c>
      <c r="Z1724" s="6">
        <f>VLOOKUP($A1724,BUSINESS!$A$1:$J$2692,COLUMN(BUSINESS!$I1724),0)</f>
        <v>0.182</v>
      </c>
      <c r="AA1724" s="6">
        <f>VLOOKUP($A1724,BUSINESS!$A$1:$J$2692,COLUMN(BUSINESS!$J1724),0)</f>
        <v>0.76700000000000002</v>
      </c>
      <c r="AB1724" s="5"/>
      <c r="AC1724" s="5"/>
      <c r="AD1724" s="5"/>
      <c r="AE1724" s="5"/>
    </row>
    <row r="1725" spans="1:31" ht="15.75" customHeight="1" x14ac:dyDescent="0.25">
      <c r="A1725" s="6">
        <v>1724</v>
      </c>
      <c r="B1725" s="7" t="str">
        <f>VLOOKUP($A1725,GDP!$A$1:$H$2692,COLUMN(GDP!B1725),0)</f>
        <v>Europe</v>
      </c>
      <c r="C1725" s="8" t="str">
        <f>VLOOKUP($A1725,GDP!$A$1:$H$2692,COLUMN(GDP!C1725),0)</f>
        <v>Turkey-Europe</v>
      </c>
      <c r="D1725" s="9" t="str">
        <f>VLOOKUP($A1725,GDP!$A$1:$H$2692,COLUMN(GDP!D1725),0)</f>
        <v>2007</v>
      </c>
      <c r="E1725" s="8">
        <f>VLOOKUP($A1725,GDP!$A$1:$H$2692,COLUMN(GDP!E1725),0)</f>
        <v>647000000000</v>
      </c>
      <c r="F1725" s="7">
        <f>VLOOKUP($A1725,GDP!$A$1:$H$2692,COLUMN(GDP!F1725),0)</f>
        <v>0.06</v>
      </c>
      <c r="G1725" s="7">
        <f>VLOOKUP($A1725,GDP!$A$1:$H$2692,COLUMN(GDP!G1725),0)</f>
        <v>558</v>
      </c>
      <c r="H1725" s="7">
        <f>VLOOKUP($A1725,GDP!$A$1:$H$2692,COLUMN(GDP!H1725),0)</f>
        <v>0</v>
      </c>
      <c r="I1725" s="6">
        <f>VLOOKUP($A1725,ENERGY!$A$1:$F$2692,COLUMN(ENERGY!E1724),0)</f>
        <v>84379</v>
      </c>
      <c r="J1725" s="6">
        <f>VLOOKUP($A1725,ENERGY!$A$1:$F$2692,COLUMN(ENERGY!F1724),0)</f>
        <v>237369</v>
      </c>
      <c r="K1725" s="6">
        <f>VLOOKUP($A1725,'HUMAN RESOURCES'!$A$1:$M$2692,COLUMN('HUMAN RESOURCES'!$E1725),0)</f>
        <v>1.9E-2</v>
      </c>
      <c r="L1725" s="6">
        <f>VLOOKUP($A1725,'HUMAN RESOURCES'!$A$1:$M$2692,COLUMN('HUMAN RESOURCES'!$F1725),0)</f>
        <v>2.3E-2</v>
      </c>
      <c r="M1725" s="6">
        <f>VLOOKUP($A1725,'HUMAN RESOURCES'!$A$1:$M$2692,COLUMN('HUMAN RESOURCES'!$G1725),0)</f>
        <v>77</v>
      </c>
      <c r="N1725" s="6">
        <f>VLOOKUP($A1725,'HUMAN RESOURCES'!$A$1:$M$2692,COLUMN('HUMAN RESOURCES'!$H1725),0)</f>
        <v>70</v>
      </c>
      <c r="O1725" s="6">
        <f>VLOOKUP($A1725,'HUMAN RESOURCES'!$A$1:$M$2692,COLUMN('HUMAN RESOURCES'!$I1725),0)</f>
        <v>0.27800000000000002</v>
      </c>
      <c r="P1725" s="6">
        <f>VLOOKUP($A1725,'HUMAN RESOURCES'!$A$1:$M$2692,COLUMN('HUMAN RESOURCES'!$J1725),0)</f>
        <v>0.65500000000000003</v>
      </c>
      <c r="Q1725" s="6">
        <f>VLOOKUP($A1725,'HUMAN RESOURCES'!$A$1:$M$2692,COLUMN('HUMAN RESOURCES'!$K1725),0)</f>
        <v>6.8000000000000005E-2</v>
      </c>
      <c r="R1725" s="6">
        <f>VLOOKUP($A1725,'HUMAN RESOURCES'!$A$1:$M$2692,COLUMN('HUMAN RESOURCES'!$L1725),0)</f>
        <v>69496513</v>
      </c>
      <c r="S1725" s="6">
        <f>VLOOKUP($A1725,'HUMAN RESOURCES'!$A$1:$M$2692,COLUMN('HUMAN RESOURCES'!$F1725),0)</f>
        <v>2.3E-2</v>
      </c>
      <c r="T1725" s="6">
        <f>VLOOKUP($A1725,TOURISM!$A$1:$F$2692,COLUMN(TOURISM!$E1725),0)</f>
        <v>21662000000</v>
      </c>
      <c r="U1725" s="6">
        <f>VLOOKUP($A1725,TOURISM!$A$1:$F$2692,COLUMN(TOURISM!$F1725),0)</f>
        <v>4254000000</v>
      </c>
      <c r="V1725" s="6">
        <f>VLOOKUP($A1725,BUSINESS!$A$1:$J$2692,COLUMN(BUSINESS!$E1725),0)</f>
        <v>0.443</v>
      </c>
      <c r="W1725" s="6">
        <f>VLOOKUP($A1725,BUSINESS!$A$1:$J$2692,COLUMN(BUSINESS!$F1725),0)</f>
        <v>6</v>
      </c>
      <c r="X1725" s="6">
        <f>VLOOKUP($A1725,BUSINESS!$A$1:$J$2692,COLUMN(BUSINESS!$G1725),0)</f>
        <v>0</v>
      </c>
      <c r="Y1725" s="6">
        <f>VLOOKUP($A1725,BUSINESS!$A$1:$J$2692,COLUMN(BUSINESS!$H1725),0)</f>
        <v>223</v>
      </c>
      <c r="Z1725" s="6">
        <f>VLOOKUP($A1725,BUSINESS!$A$1:$J$2692,COLUMN(BUSINESS!$I1725),0)</f>
        <v>0.28599999999999998</v>
      </c>
      <c r="AA1725" s="6">
        <f>VLOOKUP($A1725,BUSINESS!$A$1:$J$2692,COLUMN(BUSINESS!$J1725),0)</f>
        <v>0.89200000000000002</v>
      </c>
      <c r="AB1725" s="5"/>
      <c r="AC1725" s="5"/>
      <c r="AD1725" s="5"/>
      <c r="AE1725" s="5"/>
    </row>
    <row r="1726" spans="1:31" ht="15.75" customHeight="1" x14ac:dyDescent="0.25">
      <c r="A1726" s="6">
        <v>1725</v>
      </c>
      <c r="B1726" s="7" t="str">
        <f>VLOOKUP($A1726,GDP!$A$1:$H$2692,COLUMN(GDP!B1726),0)</f>
        <v>Europe</v>
      </c>
      <c r="C1726" s="8" t="str">
        <f>VLOOKUP($A1726,GDP!$A$1:$H$2692,COLUMN(GDP!C1726),0)</f>
        <v>Turkey-Europe</v>
      </c>
      <c r="D1726" s="9" t="str">
        <f>VLOOKUP($A1726,GDP!$A$1:$H$2692,COLUMN(GDP!D1726),0)</f>
        <v>2008</v>
      </c>
      <c r="E1726" s="8">
        <f>VLOOKUP($A1726,GDP!$A$1:$H$2692,COLUMN(GDP!E1726),0)</f>
        <v>730000000000</v>
      </c>
      <c r="F1726" s="7">
        <f>VLOOKUP($A1726,GDP!$A$1:$H$2692,COLUMN(GDP!F1726),0)</f>
        <v>6.0999999999999999E-2</v>
      </c>
      <c r="G1726" s="7">
        <f>VLOOKUP($A1726,GDP!$A$1:$H$2692,COLUMN(GDP!G1726),0)</f>
        <v>628</v>
      </c>
      <c r="H1726" s="7">
        <f>VLOOKUP($A1726,GDP!$A$1:$H$2692,COLUMN(GDP!H1726),0)</f>
        <v>0</v>
      </c>
      <c r="I1726" s="6">
        <f>VLOOKUP($A1726,ENERGY!$A$1:$F$2692,COLUMN(ENERGY!E1725),0)</f>
        <v>80858</v>
      </c>
      <c r="J1726" s="6">
        <f>VLOOKUP($A1726,ENERGY!$A$1:$F$2692,COLUMN(ENERGY!F1725),0)</f>
        <v>225407</v>
      </c>
      <c r="K1726" s="6">
        <f>VLOOKUP($A1726,'HUMAN RESOURCES'!$A$1:$M$2692,COLUMN('HUMAN RESOURCES'!$E1726),0)</f>
        <v>1.7999999999999999E-2</v>
      </c>
      <c r="L1726" s="6">
        <f>VLOOKUP($A1726,'HUMAN RESOURCES'!$A$1:$M$2692,COLUMN('HUMAN RESOURCES'!$F1726),0)</f>
        <v>2.1999999999999999E-2</v>
      </c>
      <c r="M1726" s="6">
        <f>VLOOKUP($A1726,'HUMAN RESOURCES'!$A$1:$M$2692,COLUMN('HUMAN RESOURCES'!$G1726),0)</f>
        <v>77</v>
      </c>
      <c r="N1726" s="6">
        <f>VLOOKUP($A1726,'HUMAN RESOURCES'!$A$1:$M$2692,COLUMN('HUMAN RESOURCES'!$H1726),0)</f>
        <v>70</v>
      </c>
      <c r="O1726" s="6">
        <f>VLOOKUP($A1726,'HUMAN RESOURCES'!$A$1:$M$2692,COLUMN('HUMAN RESOURCES'!$I1726),0)</f>
        <v>0.27400000000000002</v>
      </c>
      <c r="P1726" s="6">
        <f>VLOOKUP($A1726,'HUMAN RESOURCES'!$A$1:$M$2692,COLUMN('HUMAN RESOURCES'!$J1726),0)</f>
        <v>0.65700000000000003</v>
      </c>
      <c r="Q1726" s="6">
        <f>VLOOKUP($A1726,'HUMAN RESOURCES'!$A$1:$M$2692,COLUMN('HUMAN RESOURCES'!$K1726),0)</f>
        <v>6.9000000000000006E-2</v>
      </c>
      <c r="R1726" s="6">
        <f>VLOOKUP($A1726,'HUMAN RESOURCES'!$A$1:$M$2692,COLUMN('HUMAN RESOURCES'!$L1726),0)</f>
        <v>70363511</v>
      </c>
      <c r="S1726" s="6">
        <f>VLOOKUP($A1726,'HUMAN RESOURCES'!$A$1:$M$2692,COLUMN('HUMAN RESOURCES'!$F1726),0)</f>
        <v>2.1999999999999999E-2</v>
      </c>
      <c r="T1726" s="6">
        <f>VLOOKUP($A1726,TOURISM!$A$1:$F$2692,COLUMN(TOURISM!$E1726),0)</f>
        <v>26446000000</v>
      </c>
      <c r="U1726" s="6">
        <f>VLOOKUP($A1726,TOURISM!$A$1:$F$2692,COLUMN(TOURISM!$F1726),0)</f>
        <v>4509000000</v>
      </c>
      <c r="V1726" s="6">
        <f>VLOOKUP($A1726,BUSINESS!$A$1:$J$2692,COLUMN(BUSINESS!$E1726),0)</f>
        <v>0.443</v>
      </c>
      <c r="W1726" s="6">
        <f>VLOOKUP($A1726,BUSINESS!$A$1:$J$2692,COLUMN(BUSINESS!$F1726),0)</f>
        <v>6</v>
      </c>
      <c r="X1726" s="6">
        <f>VLOOKUP($A1726,BUSINESS!$A$1:$J$2692,COLUMN(BUSINESS!$G1726),0)</f>
        <v>0</v>
      </c>
      <c r="Y1726" s="6">
        <f>VLOOKUP($A1726,BUSINESS!$A$1:$J$2692,COLUMN(BUSINESS!$H1726),0)</f>
        <v>223</v>
      </c>
      <c r="Z1726" s="6">
        <f>VLOOKUP($A1726,BUSINESS!$A$1:$J$2692,COLUMN(BUSINESS!$I1726),0)</f>
        <v>0.34399999999999997</v>
      </c>
      <c r="AA1726" s="6">
        <f>VLOOKUP($A1726,BUSINESS!$A$1:$J$2692,COLUMN(BUSINESS!$J1726),0)</f>
        <v>0.93500000000000005</v>
      </c>
      <c r="AB1726" s="5"/>
      <c r="AC1726" s="5"/>
      <c r="AD1726" s="5"/>
      <c r="AE1726" s="5"/>
    </row>
    <row r="1727" spans="1:31" ht="15.75" customHeight="1" x14ac:dyDescent="0.25">
      <c r="A1727" s="6">
        <v>1726</v>
      </c>
      <c r="B1727" s="7" t="str">
        <f>VLOOKUP($A1727,GDP!$A$1:$H$2692,COLUMN(GDP!B1727),0)</f>
        <v>Europe</v>
      </c>
      <c r="C1727" s="8" t="str">
        <f>VLOOKUP($A1727,GDP!$A$1:$H$2692,COLUMN(GDP!C1727),0)</f>
        <v>Turkey-Europe</v>
      </c>
      <c r="D1727" s="9" t="str">
        <f>VLOOKUP($A1727,GDP!$A$1:$H$2692,COLUMN(GDP!D1727),0)</f>
        <v>2009</v>
      </c>
      <c r="E1727" s="8">
        <f>VLOOKUP($A1727,GDP!$A$1:$H$2692,COLUMN(GDP!E1727),0)</f>
        <v>615000000000</v>
      </c>
      <c r="F1727" s="7">
        <f>VLOOKUP($A1727,GDP!$A$1:$H$2692,COLUMN(GDP!F1727),0)</f>
        <v>6.7000000000000004E-2</v>
      </c>
      <c r="G1727" s="7">
        <f>VLOOKUP($A1727,GDP!$A$1:$H$2692,COLUMN(GDP!G1727),0)</f>
        <v>580</v>
      </c>
      <c r="H1727" s="7">
        <f>VLOOKUP($A1727,GDP!$A$1:$H$2692,COLUMN(GDP!H1727),0)</f>
        <v>0</v>
      </c>
      <c r="I1727" s="6">
        <f>VLOOKUP($A1727,ENERGY!$A$1:$F$2692,COLUMN(ENERGY!E1726),0)</f>
        <v>77833</v>
      </c>
      <c r="J1727" s="6">
        <f>VLOOKUP($A1727,ENERGY!$A$1:$F$2692,COLUMN(ENERGY!F1726),0)</f>
        <v>218509</v>
      </c>
      <c r="K1727" s="6">
        <f>VLOOKUP($A1727,'HUMAN RESOURCES'!$A$1:$M$2692,COLUMN('HUMAN RESOURCES'!$E1727),0)</f>
        <v>1.7999999999999999E-2</v>
      </c>
      <c r="L1727" s="6">
        <f>VLOOKUP($A1727,'HUMAN RESOURCES'!$A$1:$M$2692,COLUMN('HUMAN RESOURCES'!$F1727),0)</f>
        <v>2.1000000000000001E-2</v>
      </c>
      <c r="M1727" s="6">
        <f>VLOOKUP($A1727,'HUMAN RESOURCES'!$A$1:$M$2692,COLUMN('HUMAN RESOURCES'!$G1727),0)</f>
        <v>77</v>
      </c>
      <c r="N1727" s="6">
        <f>VLOOKUP($A1727,'HUMAN RESOURCES'!$A$1:$M$2692,COLUMN('HUMAN RESOURCES'!$H1727),0)</f>
        <v>70</v>
      </c>
      <c r="O1727" s="6">
        <f>VLOOKUP($A1727,'HUMAN RESOURCES'!$A$1:$M$2692,COLUMN('HUMAN RESOURCES'!$I1727),0)</f>
        <v>0.27100000000000002</v>
      </c>
      <c r="P1727" s="6">
        <f>VLOOKUP($A1727,'HUMAN RESOURCES'!$A$1:$M$2692,COLUMN('HUMAN RESOURCES'!$J1727),0)</f>
        <v>0.66</v>
      </c>
      <c r="Q1727" s="6">
        <f>VLOOKUP($A1727,'HUMAN RESOURCES'!$A$1:$M$2692,COLUMN('HUMAN RESOURCES'!$K1727),0)</f>
        <v>6.9000000000000006E-2</v>
      </c>
      <c r="R1727" s="6">
        <f>VLOOKUP($A1727,'HUMAN RESOURCES'!$A$1:$M$2692,COLUMN('HUMAN RESOURCES'!$L1727),0)</f>
        <v>71241080</v>
      </c>
      <c r="S1727" s="6">
        <f>VLOOKUP($A1727,'HUMAN RESOURCES'!$A$1:$M$2692,COLUMN('HUMAN RESOURCES'!$F1727),0)</f>
        <v>2.1000000000000001E-2</v>
      </c>
      <c r="T1727" s="6">
        <f>VLOOKUP($A1727,TOURISM!$A$1:$F$2692,COLUMN(TOURISM!$E1727),0)</f>
        <v>26331000000</v>
      </c>
      <c r="U1727" s="6">
        <f>VLOOKUP($A1727,TOURISM!$A$1:$F$2692,COLUMN(TOURISM!$F1727),0)</f>
        <v>5061000000</v>
      </c>
      <c r="V1727" s="6">
        <f>VLOOKUP($A1727,BUSINESS!$A$1:$J$2692,COLUMN(BUSINESS!$E1727),0)</f>
        <v>0.433</v>
      </c>
      <c r="W1727" s="6">
        <f>VLOOKUP($A1727,BUSINESS!$A$1:$J$2692,COLUMN(BUSINESS!$F1727),0)</f>
        <v>6</v>
      </c>
      <c r="X1727" s="6">
        <f>VLOOKUP($A1727,BUSINESS!$A$1:$J$2692,COLUMN(BUSINESS!$G1727),0)</f>
        <v>0</v>
      </c>
      <c r="Y1727" s="6">
        <f>VLOOKUP($A1727,BUSINESS!$A$1:$J$2692,COLUMN(BUSINESS!$H1727),0)</f>
        <v>223</v>
      </c>
      <c r="Z1727" s="6">
        <f>VLOOKUP($A1727,BUSINESS!$A$1:$J$2692,COLUMN(BUSINESS!$I1727),0)</f>
        <v>0.36399999999999999</v>
      </c>
      <c r="AA1727" s="6">
        <f>VLOOKUP($A1727,BUSINESS!$A$1:$J$2692,COLUMN(BUSINESS!$J1727),0)</f>
        <v>0.88100000000000001</v>
      </c>
      <c r="AB1727" s="5"/>
      <c r="AC1727" s="5"/>
      <c r="AD1727" s="5"/>
      <c r="AE1727" s="5"/>
    </row>
    <row r="1728" spans="1:31" ht="15.75" customHeight="1" x14ac:dyDescent="0.25">
      <c r="A1728" s="6">
        <v>1727</v>
      </c>
      <c r="B1728" s="7" t="str">
        <f>VLOOKUP($A1728,GDP!$A$1:$H$2692,COLUMN(GDP!B1728),0)</f>
        <v>Europe</v>
      </c>
      <c r="C1728" s="8" t="str">
        <f>VLOOKUP($A1728,GDP!$A$1:$H$2692,COLUMN(GDP!C1728),0)</f>
        <v>Turkey-Europe</v>
      </c>
      <c r="D1728" s="9" t="str">
        <f>VLOOKUP($A1728,GDP!$A$1:$H$2692,COLUMN(GDP!D1728),0)</f>
        <v>2010</v>
      </c>
      <c r="E1728" s="8">
        <f>VLOOKUP($A1728,GDP!$A$1:$H$2692,COLUMN(GDP!E1728),0)</f>
        <v>731000000000</v>
      </c>
      <c r="F1728" s="7">
        <f>VLOOKUP($A1728,GDP!$A$1:$H$2692,COLUMN(GDP!F1728),0)</f>
        <v>6.8000000000000005E-2</v>
      </c>
      <c r="G1728" s="7">
        <f>VLOOKUP($A1728,GDP!$A$1:$H$2692,COLUMN(GDP!G1728),0)</f>
        <v>680</v>
      </c>
      <c r="H1728" s="7">
        <f>VLOOKUP($A1728,GDP!$A$1:$H$2692,COLUMN(GDP!H1728),0)</f>
        <v>0</v>
      </c>
      <c r="I1728" s="6">
        <f>VLOOKUP($A1728,ENERGY!$A$1:$F$2692,COLUMN(ENERGY!E1727),0)</f>
        <v>74248</v>
      </c>
      <c r="J1728" s="6">
        <f>VLOOKUP($A1728,ENERGY!$A$1:$F$2692,COLUMN(ENERGY!F1727),0)</f>
        <v>205678</v>
      </c>
      <c r="K1728" s="6">
        <f>VLOOKUP($A1728,'HUMAN RESOURCES'!$A$1:$M$2692,COLUMN('HUMAN RESOURCES'!$E1728),0)</f>
        <v>1.7999999999999999E-2</v>
      </c>
      <c r="L1728" s="6">
        <f>VLOOKUP($A1728,'HUMAN RESOURCES'!$A$1:$M$2692,COLUMN('HUMAN RESOURCES'!$F1728),0)</f>
        <v>0.02</v>
      </c>
      <c r="M1728" s="6">
        <f>VLOOKUP($A1728,'HUMAN RESOURCES'!$A$1:$M$2692,COLUMN('HUMAN RESOURCES'!$G1728),0)</f>
        <v>78</v>
      </c>
      <c r="N1728" s="6">
        <f>VLOOKUP($A1728,'HUMAN RESOURCES'!$A$1:$M$2692,COLUMN('HUMAN RESOURCES'!$H1728),0)</f>
        <v>71</v>
      </c>
      <c r="O1728" s="6">
        <f>VLOOKUP($A1728,'HUMAN RESOURCES'!$A$1:$M$2692,COLUMN('HUMAN RESOURCES'!$I1728),0)</f>
        <v>0.26700000000000002</v>
      </c>
      <c r="P1728" s="6">
        <f>VLOOKUP($A1728,'HUMAN RESOURCES'!$A$1:$M$2692,COLUMN('HUMAN RESOURCES'!$J1728),0)</f>
        <v>0.66200000000000003</v>
      </c>
      <c r="Q1728" s="6">
        <f>VLOOKUP($A1728,'HUMAN RESOURCES'!$A$1:$M$2692,COLUMN('HUMAN RESOURCES'!$K1728),0)</f>
        <v>7.0999999999999994E-2</v>
      </c>
      <c r="R1728" s="6">
        <f>VLOOKUP($A1728,'HUMAN RESOURCES'!$A$1:$M$2692,COLUMN('HUMAN RESOURCES'!$L1728),0)</f>
        <v>72137546</v>
      </c>
      <c r="S1728" s="6">
        <f>VLOOKUP($A1728,'HUMAN RESOURCES'!$A$1:$M$2692,COLUMN('HUMAN RESOURCES'!$F1728),0)</f>
        <v>0.02</v>
      </c>
      <c r="T1728" s="6">
        <f>VLOOKUP($A1728,TOURISM!$A$1:$F$2692,COLUMN(TOURISM!$E1728),0)</f>
        <v>26318000000</v>
      </c>
      <c r="U1728" s="6">
        <f>VLOOKUP($A1728,TOURISM!$A$1:$F$2692,COLUMN(TOURISM!$F1728),0)</f>
        <v>5817000000</v>
      </c>
      <c r="V1728" s="6">
        <f>VLOOKUP($A1728,BUSINESS!$A$1:$J$2692,COLUMN(BUSINESS!$E1728),0)</f>
        <v>0.433</v>
      </c>
      <c r="W1728" s="6">
        <f>VLOOKUP($A1728,BUSINESS!$A$1:$J$2692,COLUMN(BUSINESS!$F1728),0)</f>
        <v>6</v>
      </c>
      <c r="X1728" s="6">
        <f>VLOOKUP($A1728,BUSINESS!$A$1:$J$2692,COLUMN(BUSINESS!$G1728),0)</f>
        <v>0</v>
      </c>
      <c r="Y1728" s="6">
        <f>VLOOKUP($A1728,BUSINESS!$A$1:$J$2692,COLUMN(BUSINESS!$H1728),0)</f>
        <v>226</v>
      </c>
      <c r="Z1728" s="6">
        <f>VLOOKUP($A1728,BUSINESS!$A$1:$J$2692,COLUMN(BUSINESS!$I1728),0)</f>
        <v>0.39800000000000002</v>
      </c>
      <c r="AA1728" s="6">
        <f>VLOOKUP($A1728,BUSINESS!$A$1:$J$2692,COLUMN(BUSINESS!$J1728),0)</f>
        <v>0.85599999999999998</v>
      </c>
      <c r="AB1728" s="5"/>
      <c r="AC1728" s="5"/>
      <c r="AD1728" s="5"/>
      <c r="AE1728" s="5"/>
    </row>
    <row r="1729" spans="1:31" ht="15.75" customHeight="1" x14ac:dyDescent="0.25">
      <c r="A1729" s="6">
        <v>1728</v>
      </c>
      <c r="B1729" s="7" t="str">
        <f>VLOOKUP($A1729,GDP!$A$1:$H$2692,COLUMN(GDP!B1729),0)</f>
        <v>Europe</v>
      </c>
      <c r="C1729" s="8" t="str">
        <f>VLOOKUP($A1729,GDP!$A$1:$H$2692,COLUMN(GDP!C1729),0)</f>
        <v>Turkey-Europe</v>
      </c>
      <c r="D1729" s="9" t="str">
        <f>VLOOKUP($A1729,GDP!$A$1:$H$2692,COLUMN(GDP!D1729),0)</f>
        <v>2011</v>
      </c>
      <c r="E1729" s="8">
        <f>VLOOKUP($A1729,GDP!$A$1:$H$2692,COLUMN(GDP!E1729),0)</f>
        <v>775000000000</v>
      </c>
      <c r="F1729" s="7">
        <f>VLOOKUP($A1729,GDP!$A$1:$H$2692,COLUMN(GDP!F1729),0)</f>
        <v>6.0999999999999999E-2</v>
      </c>
      <c r="G1729" s="7">
        <f>VLOOKUP($A1729,GDP!$A$1:$H$2692,COLUMN(GDP!G1729),0)</f>
        <v>644</v>
      </c>
      <c r="H1729" s="7">
        <f>VLOOKUP($A1729,GDP!$A$1:$H$2692,COLUMN(GDP!H1729),0)</f>
        <v>0</v>
      </c>
      <c r="I1729" s="6">
        <f>VLOOKUP($A1729,ENERGY!$A$1:$F$2692,COLUMN(ENERGY!E1728),0)</f>
        <v>70402</v>
      </c>
      <c r="J1729" s="6">
        <f>VLOOKUP($A1729,ENERGY!$A$1:$F$2692,COLUMN(ENERGY!F1728),0)</f>
        <v>194538</v>
      </c>
      <c r="K1729" s="6">
        <f>VLOOKUP($A1729,'HUMAN RESOURCES'!$A$1:$M$2692,COLUMN('HUMAN RESOURCES'!$E1729),0)</f>
        <v>1.7000000000000001E-2</v>
      </c>
      <c r="L1729" s="6">
        <f>VLOOKUP($A1729,'HUMAN RESOURCES'!$A$1:$M$2692,COLUMN('HUMAN RESOURCES'!$F1729),0)</f>
        <v>1.9E-2</v>
      </c>
      <c r="M1729" s="6">
        <f>VLOOKUP($A1729,'HUMAN RESOURCES'!$A$1:$M$2692,COLUMN('HUMAN RESOURCES'!$G1729),0)</f>
        <v>78</v>
      </c>
      <c r="N1729" s="6">
        <f>VLOOKUP($A1729,'HUMAN RESOURCES'!$A$1:$M$2692,COLUMN('HUMAN RESOURCES'!$H1729),0)</f>
        <v>71</v>
      </c>
      <c r="O1729" s="6">
        <f>VLOOKUP($A1729,'HUMAN RESOURCES'!$A$1:$M$2692,COLUMN('HUMAN RESOURCES'!$I1729),0)</f>
        <v>0.26400000000000001</v>
      </c>
      <c r="P1729" s="6">
        <f>VLOOKUP($A1729,'HUMAN RESOURCES'!$A$1:$M$2692,COLUMN('HUMAN RESOURCES'!$J1729),0)</f>
        <v>0.66500000000000004</v>
      </c>
      <c r="Q1729" s="6">
        <f>VLOOKUP($A1729,'HUMAN RESOURCES'!$A$1:$M$2692,COLUMN('HUMAN RESOURCES'!$K1729),0)</f>
        <v>7.1999999999999995E-2</v>
      </c>
      <c r="R1729" s="6">
        <f>VLOOKUP($A1729,'HUMAN RESOURCES'!$A$1:$M$2692,COLUMN('HUMAN RESOURCES'!$L1729),0)</f>
        <v>73058638</v>
      </c>
      <c r="S1729" s="6">
        <f>VLOOKUP($A1729,'HUMAN RESOURCES'!$A$1:$M$2692,COLUMN('HUMAN RESOURCES'!$F1729),0)</f>
        <v>1.9E-2</v>
      </c>
      <c r="T1729" s="6">
        <f>VLOOKUP($A1729,TOURISM!$A$1:$F$2692,COLUMN(TOURISM!$E1729),0)</f>
        <v>30093000000</v>
      </c>
      <c r="U1729" s="6">
        <f>VLOOKUP($A1729,TOURISM!$A$1:$F$2692,COLUMN(TOURISM!$F1729),0)</f>
        <v>5372000000</v>
      </c>
      <c r="V1729" s="6">
        <f>VLOOKUP($A1729,BUSINESS!$A$1:$J$2692,COLUMN(BUSINESS!$E1729),0)</f>
        <v>0.4</v>
      </c>
      <c r="W1729" s="6">
        <f>VLOOKUP($A1729,BUSINESS!$A$1:$J$2692,COLUMN(BUSINESS!$F1729),0)</f>
        <v>6</v>
      </c>
      <c r="X1729" s="6">
        <f>VLOOKUP($A1729,BUSINESS!$A$1:$J$2692,COLUMN(BUSINESS!$G1729),0)</f>
        <v>0</v>
      </c>
      <c r="Y1729" s="6">
        <f>VLOOKUP($A1729,BUSINESS!$A$1:$J$2692,COLUMN(BUSINESS!$H1729),0)</f>
        <v>226</v>
      </c>
      <c r="Z1729" s="6">
        <f>VLOOKUP($A1729,BUSINESS!$A$1:$J$2692,COLUMN(BUSINESS!$I1729),0)</f>
        <v>0.43099999999999999</v>
      </c>
      <c r="AA1729" s="6">
        <f>VLOOKUP($A1729,BUSINESS!$A$1:$J$2692,COLUMN(BUSINESS!$J1729),0)</f>
        <v>0.89400000000000002</v>
      </c>
      <c r="AB1729" s="5"/>
      <c r="AC1729" s="5"/>
      <c r="AD1729" s="5"/>
      <c r="AE1729" s="5"/>
    </row>
    <row r="1730" spans="1:31" ht="15.75" customHeight="1" x14ac:dyDescent="0.25">
      <c r="A1730" s="6">
        <v>1729</v>
      </c>
      <c r="B1730" s="7" t="str">
        <f>VLOOKUP($A1730,GDP!$A$1:$H$2692,COLUMN(GDP!B1730),0)</f>
        <v>Europe</v>
      </c>
      <c r="C1730" s="8" t="str">
        <f>VLOOKUP($A1730,GDP!$A$1:$H$2692,COLUMN(GDP!C1730),0)</f>
        <v>Turkey-Europe</v>
      </c>
      <c r="D1730" s="9" t="str">
        <f>VLOOKUP($A1730,GDP!$A$1:$H$2692,COLUMN(GDP!D1730),0)</f>
        <v>2012</v>
      </c>
      <c r="E1730" s="8">
        <f>VLOOKUP($A1730,GDP!$A$1:$H$2692,COLUMN(GDP!E1730),0)</f>
        <v>789000000000</v>
      </c>
      <c r="F1730" s="7">
        <f>VLOOKUP($A1730,GDP!$A$1:$H$2692,COLUMN(GDP!F1730),0)</f>
        <v>6.3E-2</v>
      </c>
      <c r="G1730" s="7">
        <f>VLOOKUP($A1730,GDP!$A$1:$H$2692,COLUMN(GDP!G1730),0)</f>
        <v>665</v>
      </c>
      <c r="H1730" s="7">
        <f>VLOOKUP($A1730,GDP!$A$1:$H$2692,COLUMN(GDP!H1730),0)</f>
        <v>0</v>
      </c>
      <c r="I1730" s="6">
        <f>VLOOKUP($A1730,ENERGY!$A$1:$F$2692,COLUMN(ENERGY!E1729),0)</f>
        <v>76348</v>
      </c>
      <c r="J1730" s="6">
        <f>VLOOKUP($A1730,ENERGY!$A$1:$F$2692,COLUMN(ENERGY!F1729),0)</f>
        <v>216148</v>
      </c>
      <c r="K1730" s="6">
        <f>VLOOKUP($A1730,'HUMAN RESOURCES'!$A$1:$M$2692,COLUMN('HUMAN RESOURCES'!$E1730),0)</f>
        <v>1.7000000000000001E-2</v>
      </c>
      <c r="L1730" s="6">
        <f>VLOOKUP($A1730,'HUMAN RESOURCES'!$A$1:$M$2692,COLUMN('HUMAN RESOURCES'!$F1730),0)</f>
        <v>1.7000000000000001E-2</v>
      </c>
      <c r="M1730" s="6">
        <f>VLOOKUP($A1730,'HUMAN RESOURCES'!$A$1:$M$2692,COLUMN('HUMAN RESOURCES'!$G1730),0)</f>
        <v>78</v>
      </c>
      <c r="N1730" s="6">
        <f>VLOOKUP($A1730,'HUMAN RESOURCES'!$A$1:$M$2692,COLUMN('HUMAN RESOURCES'!$H1730),0)</f>
        <v>72</v>
      </c>
      <c r="O1730" s="6">
        <f>VLOOKUP($A1730,'HUMAN RESOURCES'!$A$1:$M$2692,COLUMN('HUMAN RESOURCES'!$I1730),0)</f>
        <v>0.26</v>
      </c>
      <c r="P1730" s="6">
        <f>VLOOKUP($A1730,'HUMAN RESOURCES'!$A$1:$M$2692,COLUMN('HUMAN RESOURCES'!$J1730),0)</f>
        <v>0.66700000000000004</v>
      </c>
      <c r="Q1730" s="6">
        <f>VLOOKUP($A1730,'HUMAN RESOURCES'!$A$1:$M$2692,COLUMN('HUMAN RESOURCES'!$K1730),0)</f>
        <v>7.2999999999999995E-2</v>
      </c>
      <c r="R1730" s="6">
        <f>VLOOKUP($A1730,'HUMAN RESOURCES'!$A$1:$M$2692,COLUMN('HUMAN RESOURCES'!$L1730),0)</f>
        <v>73997128</v>
      </c>
      <c r="S1730" s="6">
        <f>VLOOKUP($A1730,'HUMAN RESOURCES'!$A$1:$M$2692,COLUMN('HUMAN RESOURCES'!$F1730),0)</f>
        <v>1.7000000000000001E-2</v>
      </c>
      <c r="T1730" s="6">
        <f>VLOOKUP($A1730,TOURISM!$A$1:$F$2692,COLUMN(TOURISM!$E1730),0)</f>
        <v>32249000000</v>
      </c>
      <c r="U1730" s="6">
        <f>VLOOKUP($A1730,TOURISM!$A$1:$F$2692,COLUMN(TOURISM!$F1730),0)</f>
        <v>4604000000</v>
      </c>
      <c r="V1730" s="6">
        <f>VLOOKUP($A1730,BUSINESS!$A$1:$J$2692,COLUMN(BUSINESS!$E1730),0)</f>
        <v>0.4</v>
      </c>
      <c r="W1730" s="6">
        <f>VLOOKUP($A1730,BUSINESS!$A$1:$J$2692,COLUMN(BUSINESS!$F1730),0)</f>
        <v>6</v>
      </c>
      <c r="X1730" s="6">
        <f>VLOOKUP($A1730,BUSINESS!$A$1:$J$2692,COLUMN(BUSINESS!$G1730),0)</f>
        <v>72</v>
      </c>
      <c r="Y1730" s="6">
        <f>VLOOKUP($A1730,BUSINESS!$A$1:$J$2692,COLUMN(BUSINESS!$H1730),0)</f>
        <v>226</v>
      </c>
      <c r="Z1730" s="6">
        <f>VLOOKUP($A1730,BUSINESS!$A$1:$J$2692,COLUMN(BUSINESS!$I1730),0)</f>
        <v>0.45100000000000001</v>
      </c>
      <c r="AA1730" s="6">
        <f>VLOOKUP($A1730,BUSINESS!$A$1:$J$2692,COLUMN(BUSINESS!$J1730),0)</f>
        <v>0.91500000000000004</v>
      </c>
      <c r="AB1730" s="5"/>
      <c r="AC1730" s="5"/>
      <c r="AD1730" s="5"/>
      <c r="AE1730" s="5"/>
    </row>
    <row r="1731" spans="1:31" ht="15.75" customHeight="1" x14ac:dyDescent="0.25">
      <c r="A1731" s="6">
        <v>1730</v>
      </c>
      <c r="B1731" s="7" t="str">
        <f>VLOOKUP($A1731,GDP!$A$1:$H$2692,COLUMN(GDP!B1731),0)</f>
        <v>Europe</v>
      </c>
      <c r="C1731" s="8" t="str">
        <f>VLOOKUP($A1731,GDP!$A$1:$H$2692,COLUMN(GDP!C1731),0)</f>
        <v>Ukraine-Europe</v>
      </c>
      <c r="D1731" s="9" t="str">
        <f>VLOOKUP($A1731,GDP!$A$1:$H$2692,COLUMN(GDP!D1731),0)</f>
        <v>2000</v>
      </c>
      <c r="E1731" s="8">
        <f>VLOOKUP($A1731,GDP!$A$1:$H$2692,COLUMN(GDP!E1731),0)</f>
        <v>31261527363</v>
      </c>
      <c r="F1731" s="7">
        <f>VLOOKUP($A1731,GDP!$A$1:$H$2692,COLUMN(GDP!F1731),0)</f>
        <v>5.6000000000000001E-2</v>
      </c>
      <c r="G1731" s="7">
        <f>VLOOKUP($A1731,GDP!$A$1:$H$2692,COLUMN(GDP!G1731),0)</f>
        <v>36</v>
      </c>
      <c r="H1731" s="7">
        <f>VLOOKUP($A1731,GDP!$A$1:$H$2692,COLUMN(GDP!H1731),0)</f>
        <v>0.41499999999999998</v>
      </c>
      <c r="I1731" s="6">
        <f>VLOOKUP($A1731,ENERGY!$A$1:$F$2692,COLUMN(ENERGY!E1730),0)</f>
        <v>0</v>
      </c>
      <c r="J1731" s="6">
        <f>VLOOKUP($A1731,ENERGY!$A$1:$F$2692,COLUMN(ENERGY!F1730),0)</f>
        <v>0</v>
      </c>
      <c r="K1731" s="6">
        <f>VLOOKUP($A1731,'HUMAN RESOURCES'!$A$1:$M$2692,COLUMN('HUMAN RESOURCES'!$E1731),0)</f>
        <v>8.0000000000000002E-3</v>
      </c>
      <c r="L1731" s="6">
        <f>VLOOKUP($A1731,'HUMAN RESOURCES'!$A$1:$M$2692,COLUMN('HUMAN RESOURCES'!$F1731),0)</f>
        <v>1.6E-2</v>
      </c>
      <c r="M1731" s="6">
        <f>VLOOKUP($A1731,'HUMAN RESOURCES'!$A$1:$M$2692,COLUMN('HUMAN RESOURCES'!$G1731),0)</f>
        <v>74</v>
      </c>
      <c r="N1731" s="6">
        <f>VLOOKUP($A1731,'HUMAN RESOURCES'!$A$1:$M$2692,COLUMN('HUMAN RESOURCES'!$H1731),0)</f>
        <v>62</v>
      </c>
      <c r="O1731" s="6">
        <f>VLOOKUP($A1731,'HUMAN RESOURCES'!$A$1:$M$2692,COLUMN('HUMAN RESOURCES'!$I1731),0)</f>
        <v>0.17499999999999999</v>
      </c>
      <c r="P1731" s="6">
        <f>VLOOKUP($A1731,'HUMAN RESOURCES'!$A$1:$M$2692,COLUMN('HUMAN RESOURCES'!$J1731),0)</f>
        <v>0.68799999999999994</v>
      </c>
      <c r="Q1731" s="6">
        <f>VLOOKUP($A1731,'HUMAN RESOURCES'!$A$1:$M$2692,COLUMN('HUMAN RESOURCES'!$K1731),0)</f>
        <v>0.13800000000000001</v>
      </c>
      <c r="R1731" s="6">
        <f>VLOOKUP($A1731,'HUMAN RESOURCES'!$A$1:$M$2692,COLUMN('HUMAN RESOURCES'!$L1731),0)</f>
        <v>49175848</v>
      </c>
      <c r="S1731" s="6">
        <f>VLOOKUP($A1731,'HUMAN RESOURCES'!$A$1:$M$2692,COLUMN('HUMAN RESOURCES'!$F1731),0)</f>
        <v>1.6E-2</v>
      </c>
      <c r="T1731" s="6">
        <f>VLOOKUP($A1731,TOURISM!$A$1:$F$2692,COLUMN(TOURISM!$E1731),0)</f>
        <v>563000000</v>
      </c>
      <c r="U1731" s="6">
        <f>VLOOKUP($A1731,TOURISM!$A$1:$F$2692,COLUMN(TOURISM!$F1731),0)</f>
        <v>561000000</v>
      </c>
      <c r="V1731" s="6">
        <f>VLOOKUP($A1731,BUSINESS!$A$1:$J$2692,COLUMN(BUSINESS!$E1731),0)</f>
        <v>0</v>
      </c>
      <c r="W1731" s="6">
        <f>VLOOKUP($A1731,BUSINESS!$A$1:$J$2692,COLUMN(BUSINESS!$F1731),0)</f>
        <v>0</v>
      </c>
      <c r="X1731" s="6">
        <f>VLOOKUP($A1731,BUSINESS!$A$1:$J$2692,COLUMN(BUSINESS!$G1731),0)</f>
        <v>0</v>
      </c>
      <c r="Y1731" s="6">
        <f>VLOOKUP($A1731,BUSINESS!$A$1:$J$2692,COLUMN(BUSINESS!$H1731),0)</f>
        <v>0</v>
      </c>
      <c r="Z1731" s="6">
        <f>VLOOKUP($A1731,BUSINESS!$A$1:$J$2692,COLUMN(BUSINESS!$I1731),0)</f>
        <v>7.0000000000000001E-3</v>
      </c>
      <c r="AA1731" s="6">
        <f>VLOOKUP($A1731,BUSINESS!$A$1:$J$2692,COLUMN(BUSINESS!$J1731),0)</f>
        <v>1.7000000000000001E-2</v>
      </c>
      <c r="AB1731" s="5"/>
      <c r="AC1731" s="5"/>
      <c r="AD1731" s="5"/>
      <c r="AE1731" s="5"/>
    </row>
    <row r="1732" spans="1:31" ht="15.75" customHeight="1" x14ac:dyDescent="0.25">
      <c r="A1732" s="6">
        <v>1731</v>
      </c>
      <c r="B1732" s="7" t="str">
        <f>VLOOKUP($A1732,GDP!$A$1:$H$2692,COLUMN(GDP!B1732),0)</f>
        <v>Europe</v>
      </c>
      <c r="C1732" s="8" t="str">
        <f>VLOOKUP($A1732,GDP!$A$1:$H$2692,COLUMN(GDP!C1732),0)</f>
        <v>Ukraine-Europe</v>
      </c>
      <c r="D1732" s="9" t="str">
        <f>VLOOKUP($A1732,GDP!$A$1:$H$2692,COLUMN(GDP!D1732),0)</f>
        <v>2001</v>
      </c>
      <c r="E1732" s="8">
        <f>VLOOKUP($A1732,GDP!$A$1:$H$2692,COLUMN(GDP!E1732),0)</f>
        <v>38009344577</v>
      </c>
      <c r="F1732" s="7">
        <f>VLOOKUP($A1732,GDP!$A$1:$H$2692,COLUMN(GDP!F1732),0)</f>
        <v>5.7000000000000002E-2</v>
      </c>
      <c r="G1732" s="7">
        <f>VLOOKUP($A1732,GDP!$A$1:$H$2692,COLUMN(GDP!G1732),0)</f>
        <v>44</v>
      </c>
      <c r="H1732" s="7">
        <f>VLOOKUP($A1732,GDP!$A$1:$H$2692,COLUMN(GDP!H1732),0)</f>
        <v>0.32300000000000001</v>
      </c>
      <c r="I1732" s="6">
        <f>VLOOKUP($A1732,ENERGY!$A$1:$F$2692,COLUMN(ENERGY!E1731),0)</f>
        <v>126438</v>
      </c>
      <c r="J1732" s="6">
        <f>VLOOKUP($A1732,ENERGY!$A$1:$F$2692,COLUMN(ENERGY!F1731),0)</f>
        <v>0</v>
      </c>
      <c r="K1732" s="6">
        <f>VLOOKUP($A1732,'HUMAN RESOURCES'!$A$1:$M$2692,COLUMN('HUMAN RESOURCES'!$E1732),0)</f>
        <v>8.0000000000000002E-3</v>
      </c>
      <c r="L1732" s="6">
        <f>VLOOKUP($A1732,'HUMAN RESOURCES'!$A$1:$M$2692,COLUMN('HUMAN RESOURCES'!$F1732),0)</f>
        <v>1.4999999999999999E-2</v>
      </c>
      <c r="M1732" s="6">
        <f>VLOOKUP($A1732,'HUMAN RESOURCES'!$A$1:$M$2692,COLUMN('HUMAN RESOURCES'!$G1732),0)</f>
        <v>74</v>
      </c>
      <c r="N1732" s="6">
        <f>VLOOKUP($A1732,'HUMAN RESOURCES'!$A$1:$M$2692,COLUMN('HUMAN RESOURCES'!$H1732),0)</f>
        <v>63</v>
      </c>
      <c r="O1732" s="6">
        <f>VLOOKUP($A1732,'HUMAN RESOURCES'!$A$1:$M$2692,COLUMN('HUMAN RESOURCES'!$I1732),0)</f>
        <v>0.16800000000000001</v>
      </c>
      <c r="P1732" s="6">
        <f>VLOOKUP($A1732,'HUMAN RESOURCES'!$A$1:$M$2692,COLUMN('HUMAN RESOURCES'!$J1732),0)</f>
        <v>0.69099999999999995</v>
      </c>
      <c r="Q1732" s="6">
        <f>VLOOKUP($A1732,'HUMAN RESOURCES'!$A$1:$M$2692,COLUMN('HUMAN RESOURCES'!$K1732),0)</f>
        <v>0.14099999999999999</v>
      </c>
      <c r="R1732" s="6">
        <f>VLOOKUP($A1732,'HUMAN RESOURCES'!$A$1:$M$2692,COLUMN('HUMAN RESOURCES'!$L1732),0)</f>
        <v>48683865</v>
      </c>
      <c r="S1732" s="6">
        <f>VLOOKUP($A1732,'HUMAN RESOURCES'!$A$1:$M$2692,COLUMN('HUMAN RESOURCES'!$F1732),0)</f>
        <v>1.4999999999999999E-2</v>
      </c>
      <c r="T1732" s="6">
        <f>VLOOKUP($A1732,TOURISM!$A$1:$F$2692,COLUMN(TOURISM!$E1732),0)</f>
        <v>759000000</v>
      </c>
      <c r="U1732" s="6">
        <f>VLOOKUP($A1732,TOURISM!$A$1:$F$2692,COLUMN(TOURISM!$F1732),0)</f>
        <v>676000000</v>
      </c>
      <c r="V1732" s="6">
        <f>VLOOKUP($A1732,BUSINESS!$A$1:$J$2692,COLUMN(BUSINESS!$E1732),0)</f>
        <v>0</v>
      </c>
      <c r="W1732" s="6">
        <f>VLOOKUP($A1732,BUSINESS!$A$1:$J$2692,COLUMN(BUSINESS!$F1732),0)</f>
        <v>0</v>
      </c>
      <c r="X1732" s="6">
        <f>VLOOKUP($A1732,BUSINESS!$A$1:$J$2692,COLUMN(BUSINESS!$G1732),0)</f>
        <v>0</v>
      </c>
      <c r="Y1732" s="6">
        <f>VLOOKUP($A1732,BUSINESS!$A$1:$J$2692,COLUMN(BUSINESS!$H1732),0)</f>
        <v>0</v>
      </c>
      <c r="Z1732" s="6">
        <f>VLOOKUP($A1732,BUSINESS!$A$1:$J$2692,COLUMN(BUSINESS!$I1732),0)</f>
        <v>1.2E-2</v>
      </c>
      <c r="AA1732" s="6">
        <f>VLOOKUP($A1732,BUSINESS!$A$1:$J$2692,COLUMN(BUSINESS!$J1732),0)</f>
        <v>4.5999999999999999E-2</v>
      </c>
      <c r="AB1732" s="5"/>
      <c r="AC1732" s="5"/>
      <c r="AD1732" s="5"/>
      <c r="AE1732" s="5"/>
    </row>
    <row r="1733" spans="1:31" ht="15.75" customHeight="1" x14ac:dyDescent="0.25">
      <c r="A1733" s="6">
        <v>1732</v>
      </c>
      <c r="B1733" s="7" t="str">
        <f>VLOOKUP($A1733,GDP!$A$1:$H$2692,COLUMN(GDP!B1733),0)</f>
        <v>Europe</v>
      </c>
      <c r="C1733" s="8" t="str">
        <f>VLOOKUP($A1733,GDP!$A$1:$H$2692,COLUMN(GDP!C1733),0)</f>
        <v>Ukraine-Europe</v>
      </c>
      <c r="D1733" s="9" t="str">
        <f>VLOOKUP($A1733,GDP!$A$1:$H$2692,COLUMN(GDP!D1733),0)</f>
        <v>2002</v>
      </c>
      <c r="E1733" s="8">
        <f>VLOOKUP($A1733,GDP!$A$1:$H$2692,COLUMN(GDP!E1733),0)</f>
        <v>42392896031</v>
      </c>
      <c r="F1733" s="7">
        <f>VLOOKUP($A1733,GDP!$A$1:$H$2692,COLUMN(GDP!F1733),0)</f>
        <v>6.3E-2</v>
      </c>
      <c r="G1733" s="7">
        <f>VLOOKUP($A1733,GDP!$A$1:$H$2692,COLUMN(GDP!G1733),0)</f>
        <v>55</v>
      </c>
      <c r="H1733" s="7">
        <f>VLOOKUP($A1733,GDP!$A$1:$H$2692,COLUMN(GDP!H1733),0)</f>
        <v>0.253</v>
      </c>
      <c r="I1733" s="6">
        <f>VLOOKUP($A1733,ENERGY!$A$1:$F$2692,COLUMN(ENERGY!E1732),0)</f>
        <v>132308</v>
      </c>
      <c r="J1733" s="6">
        <f>VLOOKUP($A1733,ENERGY!$A$1:$F$2692,COLUMN(ENERGY!F1732),0)</f>
        <v>304805</v>
      </c>
      <c r="K1733" s="6">
        <f>VLOOKUP($A1733,'HUMAN RESOURCES'!$A$1:$M$2692,COLUMN('HUMAN RESOURCES'!$E1733),0)</f>
        <v>8.9999999999999993E-3</v>
      </c>
      <c r="L1733" s="6">
        <f>VLOOKUP($A1733,'HUMAN RESOURCES'!$A$1:$M$2692,COLUMN('HUMAN RESOURCES'!$F1733),0)</f>
        <v>1.4E-2</v>
      </c>
      <c r="M1733" s="6">
        <f>VLOOKUP($A1733,'HUMAN RESOURCES'!$A$1:$M$2692,COLUMN('HUMAN RESOURCES'!$G1733),0)</f>
        <v>74</v>
      </c>
      <c r="N1733" s="6">
        <f>VLOOKUP($A1733,'HUMAN RESOURCES'!$A$1:$M$2692,COLUMN('HUMAN RESOURCES'!$H1733),0)</f>
        <v>63</v>
      </c>
      <c r="O1733" s="6">
        <f>VLOOKUP($A1733,'HUMAN RESOURCES'!$A$1:$M$2692,COLUMN('HUMAN RESOURCES'!$I1733),0)</f>
        <v>0.16200000000000001</v>
      </c>
      <c r="P1733" s="6">
        <f>VLOOKUP($A1733,'HUMAN RESOURCES'!$A$1:$M$2692,COLUMN('HUMAN RESOURCES'!$J1733),0)</f>
        <v>0.69199999999999995</v>
      </c>
      <c r="Q1733" s="6">
        <f>VLOOKUP($A1733,'HUMAN RESOURCES'!$A$1:$M$2692,COLUMN('HUMAN RESOURCES'!$K1733),0)</f>
        <v>0.14499999999999999</v>
      </c>
      <c r="R1733" s="6">
        <f>VLOOKUP($A1733,'HUMAN RESOURCES'!$A$1:$M$2692,COLUMN('HUMAN RESOURCES'!$L1733),0)</f>
        <v>48202500</v>
      </c>
      <c r="S1733" s="6">
        <f>VLOOKUP($A1733,'HUMAN RESOURCES'!$A$1:$M$2692,COLUMN('HUMAN RESOURCES'!$F1733),0)</f>
        <v>1.4E-2</v>
      </c>
      <c r="T1733" s="6">
        <f>VLOOKUP($A1733,TOURISM!$A$1:$F$2692,COLUMN(TOURISM!$E1733),0)</f>
        <v>1001000000</v>
      </c>
      <c r="U1733" s="6">
        <f>VLOOKUP($A1733,TOURISM!$A$1:$F$2692,COLUMN(TOURISM!$F1733),0)</f>
        <v>794000000</v>
      </c>
      <c r="V1733" s="6">
        <f>VLOOKUP($A1733,BUSINESS!$A$1:$J$2692,COLUMN(BUSINESS!$E1733),0)</f>
        <v>0</v>
      </c>
      <c r="W1733" s="6">
        <f>VLOOKUP($A1733,BUSINESS!$A$1:$J$2692,COLUMN(BUSINESS!$F1733),0)</f>
        <v>0</v>
      </c>
      <c r="X1733" s="6">
        <f>VLOOKUP($A1733,BUSINESS!$A$1:$J$2692,COLUMN(BUSINESS!$G1733),0)</f>
        <v>0</v>
      </c>
      <c r="Y1733" s="6">
        <f>VLOOKUP($A1733,BUSINESS!$A$1:$J$2692,COLUMN(BUSINESS!$H1733),0)</f>
        <v>0</v>
      </c>
      <c r="Z1733" s="6">
        <f>VLOOKUP($A1733,BUSINESS!$A$1:$J$2692,COLUMN(BUSINESS!$I1733),0)</f>
        <v>1.9E-2</v>
      </c>
      <c r="AA1733" s="6">
        <f>VLOOKUP($A1733,BUSINESS!$A$1:$J$2692,COLUMN(BUSINESS!$J1733),0)</f>
        <v>7.6999999999999999E-2</v>
      </c>
      <c r="AB1733" s="5"/>
      <c r="AC1733" s="5"/>
      <c r="AD1733" s="5"/>
      <c r="AE1733" s="5"/>
    </row>
    <row r="1734" spans="1:31" ht="15.75" customHeight="1" x14ac:dyDescent="0.25">
      <c r="A1734" s="6">
        <v>1733</v>
      </c>
      <c r="B1734" s="7" t="str">
        <f>VLOOKUP($A1734,GDP!$A$1:$H$2692,COLUMN(GDP!B1734),0)</f>
        <v>Europe</v>
      </c>
      <c r="C1734" s="8" t="str">
        <f>VLOOKUP($A1734,GDP!$A$1:$H$2692,COLUMN(GDP!C1734),0)</f>
        <v>Ukraine-Europe</v>
      </c>
      <c r="D1734" s="9" t="str">
        <f>VLOOKUP($A1734,GDP!$A$1:$H$2692,COLUMN(GDP!D1734),0)</f>
        <v>2003</v>
      </c>
      <c r="E1734" s="8">
        <f>VLOOKUP($A1734,GDP!$A$1:$H$2692,COLUMN(GDP!E1734),0)</f>
        <v>50132953288</v>
      </c>
      <c r="F1734" s="7">
        <f>VLOOKUP($A1734,GDP!$A$1:$H$2692,COLUMN(GDP!F1734),0)</f>
        <v>6.9000000000000006E-2</v>
      </c>
      <c r="G1734" s="7">
        <f>VLOOKUP($A1734,GDP!$A$1:$H$2692,COLUMN(GDP!G1734),0)</f>
        <v>73</v>
      </c>
      <c r="H1734" s="7">
        <f>VLOOKUP($A1734,GDP!$A$1:$H$2692,COLUMN(GDP!H1734),0)</f>
        <v>0.17899999999999999</v>
      </c>
      <c r="I1734" s="6">
        <f>VLOOKUP($A1734,ENERGY!$A$1:$F$2692,COLUMN(ENERGY!E1733),0)</f>
        <v>114420</v>
      </c>
      <c r="J1734" s="6">
        <f>VLOOKUP($A1734,ENERGY!$A$1:$F$2692,COLUMN(ENERGY!F1733),0)</f>
        <v>261813</v>
      </c>
      <c r="K1734" s="6">
        <f>VLOOKUP($A1734,'HUMAN RESOURCES'!$A$1:$M$2692,COLUMN('HUMAN RESOURCES'!$E1734),0)</f>
        <v>8.9999999999999993E-3</v>
      </c>
      <c r="L1734" s="6">
        <f>VLOOKUP($A1734,'HUMAN RESOURCES'!$A$1:$M$2692,COLUMN('HUMAN RESOURCES'!$F1734),0)</f>
        <v>1.4E-2</v>
      </c>
      <c r="M1734" s="6">
        <f>VLOOKUP($A1734,'HUMAN RESOURCES'!$A$1:$M$2692,COLUMN('HUMAN RESOURCES'!$G1734),0)</f>
        <v>74</v>
      </c>
      <c r="N1734" s="6">
        <f>VLOOKUP($A1734,'HUMAN RESOURCES'!$A$1:$M$2692,COLUMN('HUMAN RESOURCES'!$H1734),0)</f>
        <v>63</v>
      </c>
      <c r="O1734" s="6">
        <f>VLOOKUP($A1734,'HUMAN RESOURCES'!$A$1:$M$2692,COLUMN('HUMAN RESOURCES'!$I1734),0)</f>
        <v>0.156</v>
      </c>
      <c r="P1734" s="6">
        <f>VLOOKUP($A1734,'HUMAN RESOURCES'!$A$1:$M$2692,COLUMN('HUMAN RESOURCES'!$J1734),0)</f>
        <v>0.69299999999999995</v>
      </c>
      <c r="Q1734" s="6">
        <f>VLOOKUP($A1734,'HUMAN RESOURCES'!$A$1:$M$2692,COLUMN('HUMAN RESOURCES'!$K1734),0)</f>
        <v>0.15</v>
      </c>
      <c r="R1734" s="6">
        <f>VLOOKUP($A1734,'HUMAN RESOURCES'!$A$1:$M$2692,COLUMN('HUMAN RESOURCES'!$L1734),0)</f>
        <v>47812950</v>
      </c>
      <c r="S1734" s="6">
        <f>VLOOKUP($A1734,'HUMAN RESOURCES'!$A$1:$M$2692,COLUMN('HUMAN RESOURCES'!$F1734),0)</f>
        <v>1.4E-2</v>
      </c>
      <c r="T1734" s="6">
        <f>VLOOKUP($A1734,TOURISM!$A$1:$F$2692,COLUMN(TOURISM!$E1734),0)</f>
        <v>1204000000</v>
      </c>
      <c r="U1734" s="6">
        <f>VLOOKUP($A1734,TOURISM!$A$1:$F$2692,COLUMN(TOURISM!$F1734),0)</f>
        <v>953000000</v>
      </c>
      <c r="V1734" s="6">
        <f>VLOOKUP($A1734,BUSINESS!$A$1:$J$2692,COLUMN(BUSINESS!$E1734),0)</f>
        <v>0</v>
      </c>
      <c r="W1734" s="6">
        <f>VLOOKUP($A1734,BUSINESS!$A$1:$J$2692,COLUMN(BUSINESS!$F1734),0)</f>
        <v>40</v>
      </c>
      <c r="X1734" s="6">
        <f>VLOOKUP($A1734,BUSINESS!$A$1:$J$2692,COLUMN(BUSINESS!$G1734),0)</f>
        <v>0</v>
      </c>
      <c r="Y1734" s="6">
        <f>VLOOKUP($A1734,BUSINESS!$A$1:$J$2692,COLUMN(BUSINESS!$H1734),0)</f>
        <v>0</v>
      </c>
      <c r="Z1734" s="6">
        <f>VLOOKUP($A1734,BUSINESS!$A$1:$J$2692,COLUMN(BUSINESS!$I1734),0)</f>
        <v>3.1E-2</v>
      </c>
      <c r="AA1734" s="6">
        <f>VLOOKUP($A1734,BUSINESS!$A$1:$J$2692,COLUMN(BUSINESS!$J1734),0)</f>
        <v>0.13600000000000001</v>
      </c>
      <c r="AB1734" s="5"/>
      <c r="AC1734" s="5"/>
      <c r="AD1734" s="5"/>
      <c r="AE1734" s="5"/>
    </row>
    <row r="1735" spans="1:31" ht="15.75" customHeight="1" x14ac:dyDescent="0.25">
      <c r="A1735" s="6">
        <v>1734</v>
      </c>
      <c r="B1735" s="7" t="str">
        <f>VLOOKUP($A1735,GDP!$A$1:$H$2692,COLUMN(GDP!B1735),0)</f>
        <v>Europe</v>
      </c>
      <c r="C1735" s="8" t="str">
        <f>VLOOKUP($A1735,GDP!$A$1:$H$2692,COLUMN(GDP!C1735),0)</f>
        <v>Ukraine-Europe</v>
      </c>
      <c r="D1735" s="9" t="str">
        <f>VLOOKUP($A1735,GDP!$A$1:$H$2692,COLUMN(GDP!D1735),0)</f>
        <v>2004</v>
      </c>
      <c r="E1735" s="8">
        <f>VLOOKUP($A1735,GDP!$A$1:$H$2692,COLUMN(GDP!E1735),0)</f>
        <v>64883060726</v>
      </c>
      <c r="F1735" s="7">
        <f>VLOOKUP($A1735,GDP!$A$1:$H$2692,COLUMN(GDP!F1735),0)</f>
        <v>6.6000000000000003E-2</v>
      </c>
      <c r="G1735" s="7">
        <f>VLOOKUP($A1735,GDP!$A$1:$H$2692,COLUMN(GDP!G1735),0)</f>
        <v>90</v>
      </c>
      <c r="H1735" s="7">
        <f>VLOOKUP($A1735,GDP!$A$1:$H$2692,COLUMN(GDP!H1735),0)</f>
        <v>0.17399999999999999</v>
      </c>
      <c r="I1735" s="6">
        <f>VLOOKUP($A1735,ENERGY!$A$1:$F$2692,COLUMN(ENERGY!E1734),0)</f>
        <v>134562</v>
      </c>
      <c r="J1735" s="6">
        <f>VLOOKUP($A1735,ENERGY!$A$1:$F$2692,COLUMN(ENERGY!F1734),0)</f>
        <v>323459</v>
      </c>
      <c r="K1735" s="6">
        <f>VLOOKUP($A1735,'HUMAN RESOURCES'!$A$1:$M$2692,COLUMN('HUMAN RESOURCES'!$E1735),0)</f>
        <v>8.9999999999999993E-3</v>
      </c>
      <c r="L1735" s="6">
        <f>VLOOKUP($A1735,'HUMAN RESOURCES'!$A$1:$M$2692,COLUMN('HUMAN RESOURCES'!$F1735),0)</f>
        <v>1.2999999999999999E-2</v>
      </c>
      <c r="M1735" s="6">
        <f>VLOOKUP($A1735,'HUMAN RESOURCES'!$A$1:$M$2692,COLUMN('HUMAN RESOURCES'!$G1735),0)</f>
        <v>74</v>
      </c>
      <c r="N1735" s="6">
        <f>VLOOKUP($A1735,'HUMAN RESOURCES'!$A$1:$M$2692,COLUMN('HUMAN RESOURCES'!$H1735),0)</f>
        <v>63</v>
      </c>
      <c r="O1735" s="6">
        <f>VLOOKUP($A1735,'HUMAN RESOURCES'!$A$1:$M$2692,COLUMN('HUMAN RESOURCES'!$I1735),0)</f>
        <v>0.151</v>
      </c>
      <c r="P1735" s="6">
        <f>VLOOKUP($A1735,'HUMAN RESOURCES'!$A$1:$M$2692,COLUMN('HUMAN RESOURCES'!$J1735),0)</f>
        <v>0.69399999999999995</v>
      </c>
      <c r="Q1735" s="6">
        <f>VLOOKUP($A1735,'HUMAN RESOURCES'!$A$1:$M$2692,COLUMN('HUMAN RESOURCES'!$K1735),0)</f>
        <v>0.155</v>
      </c>
      <c r="R1735" s="6">
        <f>VLOOKUP($A1735,'HUMAN RESOURCES'!$A$1:$M$2692,COLUMN('HUMAN RESOURCES'!$L1735),0)</f>
        <v>47451600</v>
      </c>
      <c r="S1735" s="6">
        <f>VLOOKUP($A1735,'HUMAN RESOURCES'!$A$1:$M$2692,COLUMN('HUMAN RESOURCES'!$F1735),0)</f>
        <v>1.2999999999999999E-2</v>
      </c>
      <c r="T1735" s="6">
        <f>VLOOKUP($A1735,TOURISM!$A$1:$F$2692,COLUMN(TOURISM!$E1735),0)</f>
        <v>2931000000</v>
      </c>
      <c r="U1735" s="6">
        <f>VLOOKUP($A1735,TOURISM!$A$1:$F$2692,COLUMN(TOURISM!$F1735),0)</f>
        <v>2660000000</v>
      </c>
      <c r="V1735" s="6">
        <f>VLOOKUP($A1735,BUSINESS!$A$1:$J$2692,COLUMN(BUSINESS!$E1735),0)</f>
        <v>0</v>
      </c>
      <c r="W1735" s="6">
        <f>VLOOKUP($A1735,BUSINESS!$A$1:$J$2692,COLUMN(BUSINESS!$F1735),0)</f>
        <v>34</v>
      </c>
      <c r="X1735" s="6">
        <f>VLOOKUP($A1735,BUSINESS!$A$1:$J$2692,COLUMN(BUSINESS!$G1735),0)</f>
        <v>0</v>
      </c>
      <c r="Y1735" s="6">
        <f>VLOOKUP($A1735,BUSINESS!$A$1:$J$2692,COLUMN(BUSINESS!$H1735),0)</f>
        <v>0</v>
      </c>
      <c r="Z1735" s="6">
        <f>VLOOKUP($A1735,BUSINESS!$A$1:$J$2692,COLUMN(BUSINESS!$I1735),0)</f>
        <v>3.5000000000000003E-2</v>
      </c>
      <c r="AA1735" s="6">
        <f>VLOOKUP($A1735,BUSINESS!$A$1:$J$2692,COLUMN(BUSINESS!$J1735),0)</f>
        <v>0.28899999999999998</v>
      </c>
      <c r="AB1735" s="5"/>
      <c r="AC1735" s="5"/>
      <c r="AD1735" s="5"/>
      <c r="AE1735" s="5"/>
    </row>
    <row r="1736" spans="1:31" ht="15.75" customHeight="1" x14ac:dyDescent="0.25">
      <c r="A1736" s="6">
        <v>1735</v>
      </c>
      <c r="B1736" s="7" t="str">
        <f>VLOOKUP($A1736,GDP!$A$1:$H$2692,COLUMN(GDP!B1736),0)</f>
        <v>Europe</v>
      </c>
      <c r="C1736" s="8" t="str">
        <f>VLOOKUP($A1736,GDP!$A$1:$H$2692,COLUMN(GDP!C1736),0)</f>
        <v>Ukraine-Europe</v>
      </c>
      <c r="D1736" s="9" t="str">
        <f>VLOOKUP($A1736,GDP!$A$1:$H$2692,COLUMN(GDP!D1736),0)</f>
        <v>2005</v>
      </c>
      <c r="E1736" s="8">
        <f>VLOOKUP($A1736,GDP!$A$1:$H$2692,COLUMN(GDP!E1736),0)</f>
        <v>86142018069</v>
      </c>
      <c r="F1736" s="7">
        <f>VLOOKUP($A1736,GDP!$A$1:$H$2692,COLUMN(GDP!F1736),0)</f>
        <v>6.4000000000000001E-2</v>
      </c>
      <c r="G1736" s="7">
        <f>VLOOKUP($A1736,GDP!$A$1:$H$2692,COLUMN(GDP!G1736),0)</f>
        <v>117</v>
      </c>
      <c r="H1736" s="7">
        <f>VLOOKUP($A1736,GDP!$A$1:$H$2692,COLUMN(GDP!H1736),0)</f>
        <v>0.16200000000000001</v>
      </c>
      <c r="I1736" s="6">
        <f>VLOOKUP($A1736,ENERGY!$A$1:$F$2692,COLUMN(ENERGY!E1735),0)</f>
        <v>137343</v>
      </c>
      <c r="J1736" s="6">
        <f>VLOOKUP($A1736,ENERGY!$A$1:$F$2692,COLUMN(ENERGY!F1735),0)</f>
        <v>327595</v>
      </c>
      <c r="K1736" s="6">
        <f>VLOOKUP($A1736,'HUMAN RESOURCES'!$A$1:$M$2692,COLUMN('HUMAN RESOURCES'!$E1736),0)</f>
        <v>8.9999999999999993E-3</v>
      </c>
      <c r="L1736" s="6">
        <f>VLOOKUP($A1736,'HUMAN RESOURCES'!$A$1:$M$2692,COLUMN('HUMAN RESOURCES'!$F1736),0)</f>
        <v>1.2999999999999999E-2</v>
      </c>
      <c r="M1736" s="6">
        <f>VLOOKUP($A1736,'HUMAN RESOURCES'!$A$1:$M$2692,COLUMN('HUMAN RESOURCES'!$G1736),0)</f>
        <v>74</v>
      </c>
      <c r="N1736" s="6">
        <f>VLOOKUP($A1736,'HUMAN RESOURCES'!$A$1:$M$2692,COLUMN('HUMAN RESOURCES'!$H1736),0)</f>
        <v>62</v>
      </c>
      <c r="O1736" s="6">
        <f>VLOOKUP($A1736,'HUMAN RESOURCES'!$A$1:$M$2692,COLUMN('HUMAN RESOURCES'!$I1736),0)</f>
        <v>0.14699999999999999</v>
      </c>
      <c r="P1736" s="6">
        <f>VLOOKUP($A1736,'HUMAN RESOURCES'!$A$1:$M$2692,COLUMN('HUMAN RESOURCES'!$J1736),0)</f>
        <v>0.69499999999999995</v>
      </c>
      <c r="Q1736" s="6">
        <f>VLOOKUP($A1736,'HUMAN RESOURCES'!$A$1:$M$2692,COLUMN('HUMAN RESOURCES'!$K1736),0)</f>
        <v>0.158</v>
      </c>
      <c r="R1736" s="6">
        <f>VLOOKUP($A1736,'HUMAN RESOURCES'!$A$1:$M$2692,COLUMN('HUMAN RESOURCES'!$L1736),0)</f>
        <v>47105150</v>
      </c>
      <c r="S1736" s="6">
        <f>VLOOKUP($A1736,'HUMAN RESOURCES'!$A$1:$M$2692,COLUMN('HUMAN RESOURCES'!$F1736),0)</f>
        <v>1.2999999999999999E-2</v>
      </c>
      <c r="T1736" s="6">
        <f>VLOOKUP($A1736,TOURISM!$A$1:$F$2692,COLUMN(TOURISM!$E1736),0)</f>
        <v>3542000000</v>
      </c>
      <c r="U1736" s="6">
        <f>VLOOKUP($A1736,TOURISM!$A$1:$F$2692,COLUMN(TOURISM!$F1736),0)</f>
        <v>3078000000</v>
      </c>
      <c r="V1736" s="6">
        <f>VLOOKUP($A1736,BUSINESS!$A$1:$J$2692,COLUMN(BUSINESS!$E1736),0)</f>
        <v>0.57299999999999995</v>
      </c>
      <c r="W1736" s="6">
        <f>VLOOKUP($A1736,BUSINESS!$A$1:$J$2692,COLUMN(BUSINESS!$F1736),0)</f>
        <v>34</v>
      </c>
      <c r="X1736" s="6">
        <f>VLOOKUP($A1736,BUSINESS!$A$1:$J$2692,COLUMN(BUSINESS!$G1736),0)</f>
        <v>0</v>
      </c>
      <c r="Y1736" s="6">
        <f>VLOOKUP($A1736,BUSINESS!$A$1:$J$2692,COLUMN(BUSINESS!$H1736),0)</f>
        <v>2085</v>
      </c>
      <c r="Z1736" s="6">
        <f>VLOOKUP($A1736,BUSINESS!$A$1:$J$2692,COLUMN(BUSINESS!$I1736),0)</f>
        <v>3.6999999999999998E-2</v>
      </c>
      <c r="AA1736" s="6">
        <f>VLOOKUP($A1736,BUSINESS!$A$1:$J$2692,COLUMN(BUSINESS!$J1736),0)</f>
        <v>0.63700000000000001</v>
      </c>
      <c r="AB1736" s="5"/>
      <c r="AC1736" s="5"/>
      <c r="AD1736" s="5"/>
      <c r="AE1736" s="5"/>
    </row>
    <row r="1737" spans="1:31" ht="15.75" customHeight="1" x14ac:dyDescent="0.25">
      <c r="A1737" s="6">
        <v>1736</v>
      </c>
      <c r="B1737" s="7" t="str">
        <f>VLOOKUP($A1737,GDP!$A$1:$H$2692,COLUMN(GDP!B1737),0)</f>
        <v>Europe</v>
      </c>
      <c r="C1737" s="8" t="str">
        <f>VLOOKUP($A1737,GDP!$A$1:$H$2692,COLUMN(GDP!C1737),0)</f>
        <v>Ukraine-Europe</v>
      </c>
      <c r="D1737" s="9" t="str">
        <f>VLOOKUP($A1737,GDP!$A$1:$H$2692,COLUMN(GDP!D1737),0)</f>
        <v>2006</v>
      </c>
      <c r="E1737" s="8">
        <f>VLOOKUP($A1737,GDP!$A$1:$H$2692,COLUMN(GDP!E1737),0)</f>
        <v>108000000000</v>
      </c>
      <c r="F1737" s="7">
        <f>VLOOKUP($A1737,GDP!$A$1:$H$2692,COLUMN(GDP!F1737),0)</f>
        <v>6.4000000000000001E-2</v>
      </c>
      <c r="G1737" s="7">
        <f>VLOOKUP($A1737,GDP!$A$1:$H$2692,COLUMN(GDP!G1737),0)</f>
        <v>147</v>
      </c>
      <c r="H1737" s="7">
        <f>VLOOKUP($A1737,GDP!$A$1:$H$2692,COLUMN(GDP!H1737),0)</f>
        <v>0.152</v>
      </c>
      <c r="I1737" s="6">
        <f>VLOOKUP($A1737,ENERGY!$A$1:$F$2692,COLUMN(ENERGY!E1736),0)</f>
        <v>137333</v>
      </c>
      <c r="J1737" s="6">
        <f>VLOOKUP($A1737,ENERGY!$A$1:$F$2692,COLUMN(ENERGY!F1736),0)</f>
        <v>326480</v>
      </c>
      <c r="K1737" s="6">
        <f>VLOOKUP($A1737,'HUMAN RESOURCES'!$A$1:$M$2692,COLUMN('HUMAN RESOURCES'!$E1737),0)</f>
        <v>0.01</v>
      </c>
      <c r="L1737" s="6">
        <f>VLOOKUP($A1737,'HUMAN RESOURCES'!$A$1:$M$2692,COLUMN('HUMAN RESOURCES'!$F1737),0)</f>
        <v>1.2E-2</v>
      </c>
      <c r="M1737" s="6">
        <f>VLOOKUP($A1737,'HUMAN RESOURCES'!$A$1:$M$2692,COLUMN('HUMAN RESOURCES'!$G1737),0)</f>
        <v>74</v>
      </c>
      <c r="N1737" s="6">
        <f>VLOOKUP($A1737,'HUMAN RESOURCES'!$A$1:$M$2692,COLUMN('HUMAN RESOURCES'!$H1737),0)</f>
        <v>62</v>
      </c>
      <c r="O1737" s="6">
        <f>VLOOKUP($A1737,'HUMAN RESOURCES'!$A$1:$M$2692,COLUMN('HUMAN RESOURCES'!$I1737),0)</f>
        <v>0.14299999999999999</v>
      </c>
      <c r="P1737" s="6">
        <f>VLOOKUP($A1737,'HUMAN RESOURCES'!$A$1:$M$2692,COLUMN('HUMAN RESOURCES'!$J1737),0)</f>
        <v>0.69699999999999995</v>
      </c>
      <c r="Q1737" s="6">
        <f>VLOOKUP($A1737,'HUMAN RESOURCES'!$A$1:$M$2692,COLUMN('HUMAN RESOURCES'!$K1737),0)</f>
        <v>0.16</v>
      </c>
      <c r="R1737" s="6">
        <f>VLOOKUP($A1737,'HUMAN RESOURCES'!$A$1:$M$2692,COLUMN('HUMAN RESOURCES'!$L1737),0)</f>
        <v>46787750</v>
      </c>
      <c r="S1737" s="6">
        <f>VLOOKUP($A1737,'HUMAN RESOURCES'!$A$1:$M$2692,COLUMN('HUMAN RESOURCES'!$F1737),0)</f>
        <v>1.2E-2</v>
      </c>
      <c r="T1737" s="6">
        <f>VLOOKUP($A1737,TOURISM!$A$1:$F$2692,COLUMN(TOURISM!$E1737),0)</f>
        <v>4018000000</v>
      </c>
      <c r="U1737" s="6">
        <f>VLOOKUP($A1737,TOURISM!$A$1:$F$2692,COLUMN(TOURISM!$F1737),0)</f>
        <v>3202000000</v>
      </c>
      <c r="V1737" s="6">
        <f>VLOOKUP($A1737,BUSINESS!$A$1:$J$2692,COLUMN(BUSINESS!$E1737),0)</f>
        <v>0.56999999999999995</v>
      </c>
      <c r="W1737" s="6">
        <f>VLOOKUP($A1737,BUSINESS!$A$1:$J$2692,COLUMN(BUSINESS!$F1737),0)</f>
        <v>33</v>
      </c>
      <c r="X1737" s="6">
        <f>VLOOKUP($A1737,BUSINESS!$A$1:$J$2692,COLUMN(BUSINESS!$G1737),0)</f>
        <v>0</v>
      </c>
      <c r="Y1737" s="6">
        <f>VLOOKUP($A1737,BUSINESS!$A$1:$J$2692,COLUMN(BUSINESS!$H1737),0)</f>
        <v>2085</v>
      </c>
      <c r="Z1737" s="6">
        <f>VLOOKUP($A1737,BUSINESS!$A$1:$J$2692,COLUMN(BUSINESS!$I1737),0)</f>
        <v>4.4999999999999998E-2</v>
      </c>
      <c r="AA1737" s="6">
        <f>VLOOKUP($A1737,BUSINESS!$A$1:$J$2692,COLUMN(BUSINESS!$J1737),0)</f>
        <v>1.0469999999999999</v>
      </c>
      <c r="AB1737" s="5"/>
      <c r="AC1737" s="5"/>
      <c r="AD1737" s="5"/>
      <c r="AE1737" s="5"/>
    </row>
    <row r="1738" spans="1:31" ht="15.75" customHeight="1" x14ac:dyDescent="0.25">
      <c r="A1738" s="6">
        <v>1737</v>
      </c>
      <c r="B1738" s="7" t="str">
        <f>VLOOKUP($A1738,GDP!$A$1:$H$2692,COLUMN(GDP!B1738),0)</f>
        <v>Europe</v>
      </c>
      <c r="C1738" s="8" t="str">
        <f>VLOOKUP($A1738,GDP!$A$1:$H$2692,COLUMN(GDP!C1738),0)</f>
        <v>Ukraine-Europe</v>
      </c>
      <c r="D1738" s="9" t="str">
        <f>VLOOKUP($A1738,GDP!$A$1:$H$2692,COLUMN(GDP!D1738),0)</f>
        <v>2007</v>
      </c>
      <c r="E1738" s="8">
        <f>VLOOKUP($A1738,GDP!$A$1:$H$2692,COLUMN(GDP!E1738),0)</f>
        <v>143000000000</v>
      </c>
      <c r="F1738" s="7">
        <f>VLOOKUP($A1738,GDP!$A$1:$H$2692,COLUMN(GDP!F1738),0)</f>
        <v>6.4000000000000001E-2</v>
      </c>
      <c r="G1738" s="7">
        <f>VLOOKUP($A1738,GDP!$A$1:$H$2692,COLUMN(GDP!G1738),0)</f>
        <v>194</v>
      </c>
      <c r="H1738" s="7">
        <f>VLOOKUP($A1738,GDP!$A$1:$H$2692,COLUMN(GDP!H1738),0)</f>
        <v>0.13900000000000001</v>
      </c>
      <c r="I1738" s="6">
        <f>VLOOKUP($A1738,ENERGY!$A$1:$F$2692,COLUMN(ENERGY!E1737),0)</f>
        <v>142883</v>
      </c>
      <c r="J1738" s="6">
        <f>VLOOKUP($A1738,ENERGY!$A$1:$F$2692,COLUMN(ENERGY!F1737),0)</f>
        <v>333869</v>
      </c>
      <c r="K1738" s="6">
        <f>VLOOKUP($A1738,'HUMAN RESOURCES'!$A$1:$M$2692,COLUMN('HUMAN RESOURCES'!$E1738),0)</f>
        <v>0.01</v>
      </c>
      <c r="L1738" s="6">
        <f>VLOOKUP($A1738,'HUMAN RESOURCES'!$A$1:$M$2692,COLUMN('HUMAN RESOURCES'!$F1738),0)</f>
        <v>1.2E-2</v>
      </c>
      <c r="M1738" s="6">
        <f>VLOOKUP($A1738,'HUMAN RESOURCES'!$A$1:$M$2692,COLUMN('HUMAN RESOURCES'!$G1738),0)</f>
        <v>74</v>
      </c>
      <c r="N1738" s="6">
        <f>VLOOKUP($A1738,'HUMAN RESOURCES'!$A$1:$M$2692,COLUMN('HUMAN RESOURCES'!$H1738),0)</f>
        <v>63</v>
      </c>
      <c r="O1738" s="6">
        <f>VLOOKUP($A1738,'HUMAN RESOURCES'!$A$1:$M$2692,COLUMN('HUMAN RESOURCES'!$I1738),0)</f>
        <v>0.14099999999999999</v>
      </c>
      <c r="P1738" s="6">
        <f>VLOOKUP($A1738,'HUMAN RESOURCES'!$A$1:$M$2692,COLUMN('HUMAN RESOURCES'!$J1738),0)</f>
        <v>0.69799999999999995</v>
      </c>
      <c r="Q1738" s="6">
        <f>VLOOKUP($A1738,'HUMAN RESOURCES'!$A$1:$M$2692,COLUMN('HUMAN RESOURCES'!$K1738),0)</f>
        <v>0.161</v>
      </c>
      <c r="R1738" s="6">
        <f>VLOOKUP($A1738,'HUMAN RESOURCES'!$A$1:$M$2692,COLUMN('HUMAN RESOURCES'!$L1738),0)</f>
        <v>46509350</v>
      </c>
      <c r="S1738" s="6">
        <f>VLOOKUP($A1738,'HUMAN RESOURCES'!$A$1:$M$2692,COLUMN('HUMAN RESOURCES'!$F1738),0)</f>
        <v>1.2E-2</v>
      </c>
      <c r="T1738" s="6">
        <f>VLOOKUP($A1738,TOURISM!$A$1:$F$2692,COLUMN(TOURISM!$E1738),0)</f>
        <v>5320000000</v>
      </c>
      <c r="U1738" s="6">
        <f>VLOOKUP($A1738,TOURISM!$A$1:$F$2692,COLUMN(TOURISM!$F1738),0)</f>
        <v>4022000000</v>
      </c>
      <c r="V1738" s="6">
        <f>VLOOKUP($A1738,BUSINESS!$A$1:$J$2692,COLUMN(BUSINESS!$E1738),0)</f>
        <v>0.56599999999999995</v>
      </c>
      <c r="W1738" s="6">
        <f>VLOOKUP($A1738,BUSINESS!$A$1:$J$2692,COLUMN(BUSINESS!$F1738),0)</f>
        <v>27</v>
      </c>
      <c r="X1738" s="6">
        <f>VLOOKUP($A1738,BUSINESS!$A$1:$J$2692,COLUMN(BUSINESS!$G1738),0)</f>
        <v>0</v>
      </c>
      <c r="Y1738" s="6">
        <f>VLOOKUP($A1738,BUSINESS!$A$1:$J$2692,COLUMN(BUSINESS!$H1738),0)</f>
        <v>2085</v>
      </c>
      <c r="Z1738" s="6">
        <f>VLOOKUP($A1738,BUSINESS!$A$1:$J$2692,COLUMN(BUSINESS!$I1738),0)</f>
        <v>6.6000000000000003E-2</v>
      </c>
      <c r="AA1738" s="6">
        <f>VLOOKUP($A1738,BUSINESS!$A$1:$J$2692,COLUMN(BUSINESS!$J1738),0)</f>
        <v>1.1839999999999999</v>
      </c>
      <c r="AB1738" s="5"/>
      <c r="AC1738" s="5"/>
      <c r="AD1738" s="5"/>
      <c r="AE1738" s="5"/>
    </row>
    <row r="1739" spans="1:31" ht="15.75" customHeight="1" x14ac:dyDescent="0.25">
      <c r="A1739" s="6">
        <v>1738</v>
      </c>
      <c r="B1739" s="7" t="str">
        <f>VLOOKUP($A1739,GDP!$A$1:$H$2692,COLUMN(GDP!B1739),0)</f>
        <v>Europe</v>
      </c>
      <c r="C1739" s="8" t="str">
        <f>VLOOKUP($A1739,GDP!$A$1:$H$2692,COLUMN(GDP!C1739),0)</f>
        <v>Ukraine-Europe</v>
      </c>
      <c r="D1739" s="9" t="str">
        <f>VLOOKUP($A1739,GDP!$A$1:$H$2692,COLUMN(GDP!D1739),0)</f>
        <v>2008</v>
      </c>
      <c r="E1739" s="8">
        <f>VLOOKUP($A1739,GDP!$A$1:$H$2692,COLUMN(GDP!E1739),0)</f>
        <v>180000000000</v>
      </c>
      <c r="F1739" s="7">
        <f>VLOOKUP($A1739,GDP!$A$1:$H$2692,COLUMN(GDP!F1739),0)</f>
        <v>6.6000000000000003E-2</v>
      </c>
      <c r="G1739" s="7">
        <f>VLOOKUP($A1739,GDP!$A$1:$H$2692,COLUMN(GDP!G1739),0)</f>
        <v>257</v>
      </c>
      <c r="H1739" s="7">
        <f>VLOOKUP($A1739,GDP!$A$1:$H$2692,COLUMN(GDP!H1739),0)</f>
        <v>0.17499999999999999</v>
      </c>
      <c r="I1739" s="6">
        <f>VLOOKUP($A1739,ENERGY!$A$1:$F$2692,COLUMN(ENERGY!E1738),0)</f>
        <v>143843</v>
      </c>
      <c r="J1739" s="6">
        <f>VLOOKUP($A1739,ENERGY!$A$1:$F$2692,COLUMN(ENERGY!F1738),0)</f>
        <v>343121</v>
      </c>
      <c r="K1739" s="6">
        <f>VLOOKUP($A1739,'HUMAN RESOURCES'!$A$1:$M$2692,COLUMN('HUMAN RESOURCES'!$E1739),0)</f>
        <v>1.0999999999999999E-2</v>
      </c>
      <c r="L1739" s="6">
        <f>VLOOKUP($A1739,'HUMAN RESOURCES'!$A$1:$M$2692,COLUMN('HUMAN RESOURCES'!$F1739),0)</f>
        <v>1.0999999999999999E-2</v>
      </c>
      <c r="M1739" s="6">
        <f>VLOOKUP($A1739,'HUMAN RESOURCES'!$A$1:$M$2692,COLUMN('HUMAN RESOURCES'!$G1739),0)</f>
        <v>74</v>
      </c>
      <c r="N1739" s="6">
        <f>VLOOKUP($A1739,'HUMAN RESOURCES'!$A$1:$M$2692,COLUMN('HUMAN RESOURCES'!$H1739),0)</f>
        <v>63</v>
      </c>
      <c r="O1739" s="6">
        <f>VLOOKUP($A1739,'HUMAN RESOURCES'!$A$1:$M$2692,COLUMN('HUMAN RESOURCES'!$I1739),0)</f>
        <v>0.13900000000000001</v>
      </c>
      <c r="P1739" s="6">
        <f>VLOOKUP($A1739,'HUMAN RESOURCES'!$A$1:$M$2692,COLUMN('HUMAN RESOURCES'!$J1739),0)</f>
        <v>0.7</v>
      </c>
      <c r="Q1739" s="6">
        <f>VLOOKUP($A1739,'HUMAN RESOURCES'!$A$1:$M$2692,COLUMN('HUMAN RESOURCES'!$K1739),0)</f>
        <v>0.16</v>
      </c>
      <c r="R1739" s="6">
        <f>VLOOKUP($A1739,'HUMAN RESOURCES'!$A$1:$M$2692,COLUMN('HUMAN RESOURCES'!$L1739),0)</f>
        <v>46258200</v>
      </c>
      <c r="S1739" s="6">
        <f>VLOOKUP($A1739,'HUMAN RESOURCES'!$A$1:$M$2692,COLUMN('HUMAN RESOURCES'!$F1739),0)</f>
        <v>1.0999999999999999E-2</v>
      </c>
      <c r="T1739" s="6">
        <f>VLOOKUP($A1739,TOURISM!$A$1:$F$2692,COLUMN(TOURISM!$E1739),0)</f>
        <v>6722000000</v>
      </c>
      <c r="U1739" s="6">
        <f>VLOOKUP($A1739,TOURISM!$A$1:$F$2692,COLUMN(TOURISM!$F1739),0)</f>
        <v>4585000000</v>
      </c>
      <c r="V1739" s="6">
        <f>VLOOKUP($A1739,BUSINESS!$A$1:$J$2692,COLUMN(BUSINESS!$E1739),0)</f>
        <v>0.57199999999999995</v>
      </c>
      <c r="W1739" s="6">
        <f>VLOOKUP($A1739,BUSINESS!$A$1:$J$2692,COLUMN(BUSINESS!$F1739),0)</f>
        <v>27</v>
      </c>
      <c r="X1739" s="6">
        <f>VLOOKUP($A1739,BUSINESS!$A$1:$J$2692,COLUMN(BUSINESS!$G1739),0)</f>
        <v>0</v>
      </c>
      <c r="Y1739" s="6">
        <f>VLOOKUP($A1739,BUSINESS!$A$1:$J$2692,COLUMN(BUSINESS!$H1739),0)</f>
        <v>848</v>
      </c>
      <c r="Z1739" s="6">
        <f>VLOOKUP($A1739,BUSINESS!$A$1:$J$2692,COLUMN(BUSINESS!$I1739),0)</f>
        <v>0.11</v>
      </c>
      <c r="AA1739" s="6">
        <f>VLOOKUP($A1739,BUSINESS!$A$1:$J$2692,COLUMN(BUSINESS!$J1739),0)</f>
        <v>1.198</v>
      </c>
      <c r="AB1739" s="5"/>
      <c r="AC1739" s="5"/>
      <c r="AD1739" s="5"/>
      <c r="AE1739" s="5"/>
    </row>
    <row r="1740" spans="1:31" ht="15.75" customHeight="1" x14ac:dyDescent="0.25">
      <c r="A1740" s="6">
        <v>1739</v>
      </c>
      <c r="B1740" s="7" t="str">
        <f>VLOOKUP($A1740,GDP!$A$1:$H$2692,COLUMN(GDP!B1740),0)</f>
        <v>Europe</v>
      </c>
      <c r="C1740" s="8" t="str">
        <f>VLOOKUP($A1740,GDP!$A$1:$H$2692,COLUMN(GDP!C1740),0)</f>
        <v>Ukraine-Europe</v>
      </c>
      <c r="D1740" s="9" t="str">
        <f>VLOOKUP($A1740,GDP!$A$1:$H$2692,COLUMN(GDP!D1740),0)</f>
        <v>2009</v>
      </c>
      <c r="E1740" s="8">
        <f>VLOOKUP($A1740,GDP!$A$1:$H$2692,COLUMN(GDP!E1740),0)</f>
        <v>117000000000</v>
      </c>
      <c r="F1740" s="7">
        <f>VLOOKUP($A1740,GDP!$A$1:$H$2692,COLUMN(GDP!F1740),0)</f>
        <v>7.8E-2</v>
      </c>
      <c r="G1740" s="7">
        <f>VLOOKUP($A1740,GDP!$A$1:$H$2692,COLUMN(GDP!G1740),0)</f>
        <v>198</v>
      </c>
      <c r="H1740" s="7">
        <f>VLOOKUP($A1740,GDP!$A$1:$H$2692,COLUMN(GDP!H1740),0)</f>
        <v>0.20899999999999999</v>
      </c>
      <c r="I1740" s="6">
        <f>VLOOKUP($A1740,ENERGY!$A$1:$F$2692,COLUMN(ENERGY!E1739),0)</f>
        <v>144641</v>
      </c>
      <c r="J1740" s="6">
        <f>VLOOKUP($A1740,ENERGY!$A$1:$F$2692,COLUMN(ENERGY!F1739),0)</f>
        <v>352259</v>
      </c>
      <c r="K1740" s="6">
        <f>VLOOKUP($A1740,'HUMAN RESOURCES'!$A$1:$M$2692,COLUMN('HUMAN RESOURCES'!$E1740),0)</f>
        <v>1.0999999999999999E-2</v>
      </c>
      <c r="L1740" s="6">
        <f>VLOOKUP($A1740,'HUMAN RESOURCES'!$A$1:$M$2692,COLUMN('HUMAN RESOURCES'!$F1740),0)</f>
        <v>1.0999999999999999E-2</v>
      </c>
      <c r="M1740" s="6">
        <f>VLOOKUP($A1740,'HUMAN RESOURCES'!$A$1:$M$2692,COLUMN('HUMAN RESOURCES'!$G1740),0)</f>
        <v>75</v>
      </c>
      <c r="N1740" s="6">
        <f>VLOOKUP($A1740,'HUMAN RESOURCES'!$A$1:$M$2692,COLUMN('HUMAN RESOURCES'!$H1740),0)</f>
        <v>64</v>
      </c>
      <c r="O1740" s="6">
        <f>VLOOKUP($A1740,'HUMAN RESOURCES'!$A$1:$M$2692,COLUMN('HUMAN RESOURCES'!$I1740),0)</f>
        <v>0.13900000000000001</v>
      </c>
      <c r="P1740" s="6">
        <f>VLOOKUP($A1740,'HUMAN RESOURCES'!$A$1:$M$2692,COLUMN('HUMAN RESOURCES'!$J1740),0)</f>
        <v>0.70199999999999996</v>
      </c>
      <c r="Q1740" s="6">
        <f>VLOOKUP($A1740,'HUMAN RESOURCES'!$A$1:$M$2692,COLUMN('HUMAN RESOURCES'!$K1740),0)</f>
        <v>0.159</v>
      </c>
      <c r="R1740" s="6">
        <f>VLOOKUP($A1740,'HUMAN RESOURCES'!$A$1:$M$2692,COLUMN('HUMAN RESOURCES'!$L1740),0)</f>
        <v>46053300</v>
      </c>
      <c r="S1740" s="6">
        <f>VLOOKUP($A1740,'HUMAN RESOURCES'!$A$1:$M$2692,COLUMN('HUMAN RESOURCES'!$F1740),0)</f>
        <v>1.0999999999999999E-2</v>
      </c>
      <c r="T1740" s="6">
        <f>VLOOKUP($A1740,TOURISM!$A$1:$F$2692,COLUMN(TOURISM!$E1740),0)</f>
        <v>4349000000</v>
      </c>
      <c r="U1740" s="6">
        <f>VLOOKUP($A1740,TOURISM!$A$1:$F$2692,COLUMN(TOURISM!$F1740),0)</f>
        <v>3751000000</v>
      </c>
      <c r="V1740" s="6">
        <f>VLOOKUP($A1740,BUSINESS!$A$1:$J$2692,COLUMN(BUSINESS!$E1740),0)</f>
        <v>0.57199999999999995</v>
      </c>
      <c r="W1740" s="6">
        <f>VLOOKUP($A1740,BUSINESS!$A$1:$J$2692,COLUMN(BUSINESS!$F1740),0)</f>
        <v>27</v>
      </c>
      <c r="X1740" s="6">
        <f>VLOOKUP($A1740,BUSINESS!$A$1:$J$2692,COLUMN(BUSINESS!$G1740),0)</f>
        <v>0</v>
      </c>
      <c r="Y1740" s="6">
        <f>VLOOKUP($A1740,BUSINESS!$A$1:$J$2692,COLUMN(BUSINESS!$H1740),0)</f>
        <v>736</v>
      </c>
      <c r="Z1740" s="6">
        <f>VLOOKUP($A1740,BUSINESS!$A$1:$J$2692,COLUMN(BUSINESS!$I1740),0)</f>
        <v>0.17899999999999999</v>
      </c>
      <c r="AA1740" s="6">
        <f>VLOOKUP($A1740,BUSINESS!$A$1:$J$2692,COLUMN(BUSINESS!$J1740),0)</f>
        <v>1.1879999999999999</v>
      </c>
      <c r="AB1740" s="5"/>
      <c r="AC1740" s="5"/>
      <c r="AD1740" s="5"/>
      <c r="AE1740" s="5"/>
    </row>
    <row r="1741" spans="1:31" ht="15.75" customHeight="1" x14ac:dyDescent="0.25">
      <c r="A1741" s="6">
        <v>1740</v>
      </c>
      <c r="B1741" s="7" t="str">
        <f>VLOOKUP($A1741,GDP!$A$1:$H$2692,COLUMN(GDP!B1741),0)</f>
        <v>Europe</v>
      </c>
      <c r="C1741" s="8" t="str">
        <f>VLOOKUP($A1741,GDP!$A$1:$H$2692,COLUMN(GDP!C1741),0)</f>
        <v>Ukraine-Europe</v>
      </c>
      <c r="D1741" s="9" t="str">
        <f>VLOOKUP($A1741,GDP!$A$1:$H$2692,COLUMN(GDP!D1741),0)</f>
        <v>2010</v>
      </c>
      <c r="E1741" s="8">
        <f>VLOOKUP($A1741,GDP!$A$1:$H$2692,COLUMN(GDP!E1741),0)</f>
        <v>136000000000</v>
      </c>
      <c r="F1741" s="7">
        <f>VLOOKUP($A1741,GDP!$A$1:$H$2692,COLUMN(GDP!F1741),0)</f>
        <v>7.8E-2</v>
      </c>
      <c r="G1741" s="7">
        <f>VLOOKUP($A1741,GDP!$A$1:$H$2692,COLUMN(GDP!G1741),0)</f>
        <v>231</v>
      </c>
      <c r="H1741" s="7">
        <f>VLOOKUP($A1741,GDP!$A$1:$H$2692,COLUMN(GDP!H1741),0)</f>
        <v>0.159</v>
      </c>
      <c r="I1741" s="6">
        <f>VLOOKUP($A1741,ENERGY!$A$1:$F$2692,COLUMN(ENERGY!E1740),0)</f>
        <v>135601</v>
      </c>
      <c r="J1741" s="6">
        <f>VLOOKUP($A1741,ENERGY!$A$1:$F$2692,COLUMN(ENERGY!F1740),0)</f>
        <v>318684</v>
      </c>
      <c r="K1741" s="6">
        <f>VLOOKUP($A1741,'HUMAN RESOURCES'!$A$1:$M$2692,COLUMN('HUMAN RESOURCES'!$E1741),0)</f>
        <v>1.0999999999999999E-2</v>
      </c>
      <c r="L1741" s="6">
        <f>VLOOKUP($A1741,'HUMAN RESOURCES'!$A$1:$M$2692,COLUMN('HUMAN RESOURCES'!$F1741),0)</f>
        <v>0.01</v>
      </c>
      <c r="M1741" s="6">
        <f>VLOOKUP($A1741,'HUMAN RESOURCES'!$A$1:$M$2692,COLUMN('HUMAN RESOURCES'!$G1741),0)</f>
        <v>76</v>
      </c>
      <c r="N1741" s="6">
        <f>VLOOKUP($A1741,'HUMAN RESOURCES'!$A$1:$M$2692,COLUMN('HUMAN RESOURCES'!$H1741),0)</f>
        <v>65</v>
      </c>
      <c r="O1741" s="6">
        <f>VLOOKUP($A1741,'HUMAN RESOURCES'!$A$1:$M$2692,COLUMN('HUMAN RESOURCES'!$I1741),0)</f>
        <v>0.13900000000000001</v>
      </c>
      <c r="P1741" s="6">
        <f>VLOOKUP($A1741,'HUMAN RESOURCES'!$A$1:$M$2692,COLUMN('HUMAN RESOURCES'!$J1741),0)</f>
        <v>0.70299999999999996</v>
      </c>
      <c r="Q1741" s="6">
        <f>VLOOKUP($A1741,'HUMAN RESOURCES'!$A$1:$M$2692,COLUMN('HUMAN RESOURCES'!$K1741),0)</f>
        <v>0.158</v>
      </c>
      <c r="R1741" s="6">
        <f>VLOOKUP($A1741,'HUMAN RESOURCES'!$A$1:$M$2692,COLUMN('HUMAN RESOURCES'!$L1741),0)</f>
        <v>45870700</v>
      </c>
      <c r="S1741" s="6">
        <f>VLOOKUP($A1741,'HUMAN RESOURCES'!$A$1:$M$2692,COLUMN('HUMAN RESOURCES'!$F1741),0)</f>
        <v>0.01</v>
      </c>
      <c r="T1741" s="6">
        <f>VLOOKUP($A1741,TOURISM!$A$1:$F$2692,COLUMN(TOURISM!$E1741),0)</f>
        <v>4696000000</v>
      </c>
      <c r="U1741" s="6">
        <f>VLOOKUP($A1741,TOURISM!$A$1:$F$2692,COLUMN(TOURISM!$F1741),0)</f>
        <v>4134000000</v>
      </c>
      <c r="V1741" s="6">
        <f>VLOOKUP($A1741,BUSINESS!$A$1:$J$2692,COLUMN(BUSINESS!$E1741),0)</f>
        <v>0.55500000000000005</v>
      </c>
      <c r="W1741" s="6">
        <f>VLOOKUP($A1741,BUSINESS!$A$1:$J$2692,COLUMN(BUSINESS!$F1741),0)</f>
        <v>27</v>
      </c>
      <c r="X1741" s="6">
        <f>VLOOKUP($A1741,BUSINESS!$A$1:$J$2692,COLUMN(BUSINESS!$G1741),0)</f>
        <v>0</v>
      </c>
      <c r="Y1741" s="6">
        <f>VLOOKUP($A1741,BUSINESS!$A$1:$J$2692,COLUMN(BUSINESS!$H1741),0)</f>
        <v>657</v>
      </c>
      <c r="Z1741" s="6">
        <f>VLOOKUP($A1741,BUSINESS!$A$1:$J$2692,COLUMN(BUSINESS!$I1741),0)</f>
        <v>0.23300000000000001</v>
      </c>
      <c r="AA1741" s="6">
        <f>VLOOKUP($A1741,BUSINESS!$A$1:$J$2692,COLUMN(BUSINESS!$J1741),0)</f>
        <v>1.171</v>
      </c>
      <c r="AB1741" s="5"/>
      <c r="AC1741" s="5"/>
      <c r="AD1741" s="5"/>
      <c r="AE1741" s="5"/>
    </row>
    <row r="1742" spans="1:31" ht="15.75" customHeight="1" x14ac:dyDescent="0.25">
      <c r="A1742" s="6">
        <v>1741</v>
      </c>
      <c r="B1742" s="7" t="str">
        <f>VLOOKUP($A1742,GDP!$A$1:$H$2692,COLUMN(GDP!B1742),0)</f>
        <v>Europe</v>
      </c>
      <c r="C1742" s="8" t="str">
        <f>VLOOKUP($A1742,GDP!$A$1:$H$2692,COLUMN(GDP!C1742),0)</f>
        <v>Ukraine-Europe</v>
      </c>
      <c r="D1742" s="9" t="str">
        <f>VLOOKUP($A1742,GDP!$A$1:$H$2692,COLUMN(GDP!D1742),0)</f>
        <v>2011</v>
      </c>
      <c r="E1742" s="8">
        <f>VLOOKUP($A1742,GDP!$A$1:$H$2692,COLUMN(GDP!E1742),0)</f>
        <v>163000000000</v>
      </c>
      <c r="F1742" s="7">
        <f>VLOOKUP($A1742,GDP!$A$1:$H$2692,COLUMN(GDP!F1742),0)</f>
        <v>7.2999999999999995E-2</v>
      </c>
      <c r="G1742" s="7">
        <f>VLOOKUP($A1742,GDP!$A$1:$H$2692,COLUMN(GDP!G1742),0)</f>
        <v>262</v>
      </c>
      <c r="H1742" s="7">
        <f>VLOOKUP($A1742,GDP!$A$1:$H$2692,COLUMN(GDP!H1742),0)</f>
        <v>0.159</v>
      </c>
      <c r="I1742" s="6">
        <f>VLOOKUP($A1742,ENERGY!$A$1:$F$2692,COLUMN(ENERGY!E1741),0)</f>
        <v>134096</v>
      </c>
      <c r="J1742" s="6">
        <f>VLOOKUP($A1742,ENERGY!$A$1:$F$2692,COLUMN(ENERGY!F1741),0)</f>
        <v>321651</v>
      </c>
      <c r="K1742" s="6">
        <f>VLOOKUP($A1742,'HUMAN RESOURCES'!$A$1:$M$2692,COLUMN('HUMAN RESOURCES'!$E1742),0)</f>
        <v>1.0999999999999999E-2</v>
      </c>
      <c r="L1742" s="6">
        <f>VLOOKUP($A1742,'HUMAN RESOURCES'!$A$1:$M$2692,COLUMN('HUMAN RESOURCES'!$F1742),0)</f>
        <v>0.01</v>
      </c>
      <c r="M1742" s="6">
        <f>VLOOKUP($A1742,'HUMAN RESOURCES'!$A$1:$M$2692,COLUMN('HUMAN RESOURCES'!$G1742),0)</f>
        <v>76</v>
      </c>
      <c r="N1742" s="6">
        <f>VLOOKUP($A1742,'HUMAN RESOURCES'!$A$1:$M$2692,COLUMN('HUMAN RESOURCES'!$H1742),0)</f>
        <v>66</v>
      </c>
      <c r="O1742" s="6">
        <f>VLOOKUP($A1742,'HUMAN RESOURCES'!$A$1:$M$2692,COLUMN('HUMAN RESOURCES'!$I1742),0)</f>
        <v>0.14000000000000001</v>
      </c>
      <c r="P1742" s="6">
        <f>VLOOKUP($A1742,'HUMAN RESOURCES'!$A$1:$M$2692,COLUMN('HUMAN RESOURCES'!$J1742),0)</f>
        <v>0.70399999999999996</v>
      </c>
      <c r="Q1742" s="6">
        <f>VLOOKUP($A1742,'HUMAN RESOURCES'!$A$1:$M$2692,COLUMN('HUMAN RESOURCES'!$K1742),0)</f>
        <v>0.156</v>
      </c>
      <c r="R1742" s="6">
        <f>VLOOKUP($A1742,'HUMAN RESOURCES'!$A$1:$M$2692,COLUMN('HUMAN RESOURCES'!$L1742),0)</f>
        <v>45706100</v>
      </c>
      <c r="S1742" s="6">
        <f>VLOOKUP($A1742,'HUMAN RESOURCES'!$A$1:$M$2692,COLUMN('HUMAN RESOURCES'!$F1742),0)</f>
        <v>0.01</v>
      </c>
      <c r="T1742" s="6">
        <f>VLOOKUP($A1742,TOURISM!$A$1:$F$2692,COLUMN(TOURISM!$E1742),0)</f>
        <v>5406000000</v>
      </c>
      <c r="U1742" s="6">
        <f>VLOOKUP($A1742,TOURISM!$A$1:$F$2692,COLUMN(TOURISM!$F1742),0)</f>
        <v>4829000000</v>
      </c>
      <c r="V1742" s="6">
        <f>VLOOKUP($A1742,BUSINESS!$A$1:$J$2692,COLUMN(BUSINESS!$E1742),0)</f>
        <v>0.57099999999999995</v>
      </c>
      <c r="W1742" s="6">
        <f>VLOOKUP($A1742,BUSINESS!$A$1:$J$2692,COLUMN(BUSINESS!$F1742),0)</f>
        <v>24</v>
      </c>
      <c r="X1742" s="6">
        <f>VLOOKUP($A1742,BUSINESS!$A$1:$J$2692,COLUMN(BUSINESS!$G1742),0)</f>
        <v>0</v>
      </c>
      <c r="Y1742" s="6">
        <f>VLOOKUP($A1742,BUSINESS!$A$1:$J$2692,COLUMN(BUSINESS!$H1742),0)</f>
        <v>657</v>
      </c>
      <c r="Z1742" s="6">
        <f>VLOOKUP($A1742,BUSINESS!$A$1:$J$2692,COLUMN(BUSINESS!$I1742),0)</f>
        <v>0.28699999999999998</v>
      </c>
      <c r="AA1742" s="6">
        <f>VLOOKUP($A1742,BUSINESS!$A$1:$J$2692,COLUMN(BUSINESS!$J1742),0)</f>
        <v>1.2130000000000001</v>
      </c>
      <c r="AB1742" s="5"/>
      <c r="AC1742" s="5"/>
      <c r="AD1742" s="5"/>
      <c r="AE1742" s="5"/>
    </row>
    <row r="1743" spans="1:31" ht="15.75" customHeight="1" x14ac:dyDescent="0.25">
      <c r="A1743" s="6">
        <v>1742</v>
      </c>
      <c r="B1743" s="7" t="str">
        <f>VLOOKUP($A1743,GDP!$A$1:$H$2692,COLUMN(GDP!B1743),0)</f>
        <v>Europe</v>
      </c>
      <c r="C1743" s="8" t="str">
        <f>VLOOKUP($A1743,GDP!$A$1:$H$2692,COLUMN(GDP!C1743),0)</f>
        <v>Ukraine-Europe</v>
      </c>
      <c r="D1743" s="9" t="str">
        <f>VLOOKUP($A1743,GDP!$A$1:$H$2692,COLUMN(GDP!D1743),0)</f>
        <v>2012</v>
      </c>
      <c r="E1743" s="8">
        <f>VLOOKUP($A1743,GDP!$A$1:$H$2692,COLUMN(GDP!E1743),0)</f>
        <v>177000000000</v>
      </c>
      <c r="F1743" s="7">
        <f>VLOOKUP($A1743,GDP!$A$1:$H$2692,COLUMN(GDP!F1743),0)</f>
        <v>7.5999999999999998E-2</v>
      </c>
      <c r="G1743" s="7">
        <f>VLOOKUP($A1743,GDP!$A$1:$H$2692,COLUMN(GDP!G1743),0)</f>
        <v>293</v>
      </c>
      <c r="H1743" s="7">
        <f>VLOOKUP($A1743,GDP!$A$1:$H$2692,COLUMN(GDP!H1743),0)</f>
        <v>0.184</v>
      </c>
      <c r="I1743" s="6">
        <f>VLOOKUP($A1743,ENERGY!$A$1:$F$2692,COLUMN(ENERGY!E1742),0)</f>
        <v>133794</v>
      </c>
      <c r="J1743" s="6">
        <f>VLOOKUP($A1743,ENERGY!$A$1:$F$2692,COLUMN(ENERGY!F1742),0)</f>
        <v>320774</v>
      </c>
      <c r="K1743" s="6">
        <f>VLOOKUP($A1743,'HUMAN RESOURCES'!$A$1:$M$2692,COLUMN('HUMAN RESOURCES'!$E1743),0)</f>
        <v>1.0999999999999999E-2</v>
      </c>
      <c r="L1743" s="6">
        <f>VLOOKUP($A1743,'HUMAN RESOURCES'!$A$1:$M$2692,COLUMN('HUMAN RESOURCES'!$F1743),0)</f>
        <v>8.9999999999999993E-3</v>
      </c>
      <c r="M1743" s="6">
        <f>VLOOKUP($A1743,'HUMAN RESOURCES'!$A$1:$M$2692,COLUMN('HUMAN RESOURCES'!$G1743),0)</f>
        <v>76</v>
      </c>
      <c r="N1743" s="6">
        <f>VLOOKUP($A1743,'HUMAN RESOURCES'!$A$1:$M$2692,COLUMN('HUMAN RESOURCES'!$H1743),0)</f>
        <v>66</v>
      </c>
      <c r="O1743" s="6">
        <f>VLOOKUP($A1743,'HUMAN RESOURCES'!$A$1:$M$2692,COLUMN('HUMAN RESOURCES'!$I1743),0)</f>
        <v>0.14199999999999999</v>
      </c>
      <c r="P1743" s="6">
        <f>VLOOKUP($A1743,'HUMAN RESOURCES'!$A$1:$M$2692,COLUMN('HUMAN RESOURCES'!$J1743),0)</f>
        <v>0.70499999999999996</v>
      </c>
      <c r="Q1743" s="6">
        <f>VLOOKUP($A1743,'HUMAN RESOURCES'!$A$1:$M$2692,COLUMN('HUMAN RESOURCES'!$K1743),0)</f>
        <v>0.153</v>
      </c>
      <c r="R1743" s="6">
        <f>VLOOKUP($A1743,'HUMAN RESOURCES'!$A$1:$M$2692,COLUMN('HUMAN RESOURCES'!$L1743),0)</f>
        <v>45593300</v>
      </c>
      <c r="S1743" s="6">
        <f>VLOOKUP($A1743,'HUMAN RESOURCES'!$A$1:$M$2692,COLUMN('HUMAN RESOURCES'!$F1743),0)</f>
        <v>8.9999999999999993E-3</v>
      </c>
      <c r="T1743" s="6">
        <f>VLOOKUP($A1743,TOURISM!$A$1:$F$2692,COLUMN(TOURISM!$E1743),0)</f>
        <v>5988000000</v>
      </c>
      <c r="U1743" s="6">
        <f>VLOOKUP($A1743,TOURISM!$A$1:$F$2692,COLUMN(TOURISM!$F1743),0)</f>
        <v>5536000000</v>
      </c>
      <c r="V1743" s="6">
        <f>VLOOKUP($A1743,BUSINESS!$A$1:$J$2692,COLUMN(BUSINESS!$E1743),0)</f>
        <v>0.55400000000000005</v>
      </c>
      <c r="W1743" s="6">
        <f>VLOOKUP($A1743,BUSINESS!$A$1:$J$2692,COLUMN(BUSINESS!$F1743),0)</f>
        <v>22</v>
      </c>
      <c r="X1743" s="6">
        <f>VLOOKUP($A1743,BUSINESS!$A$1:$J$2692,COLUMN(BUSINESS!$G1743),0)</f>
        <v>140</v>
      </c>
      <c r="Y1743" s="6">
        <f>VLOOKUP($A1743,BUSINESS!$A$1:$J$2692,COLUMN(BUSINESS!$H1743),0)</f>
        <v>491</v>
      </c>
      <c r="Z1743" s="6">
        <f>VLOOKUP($A1743,BUSINESS!$A$1:$J$2692,COLUMN(BUSINESS!$I1743),0)</f>
        <v>0.35299999999999998</v>
      </c>
      <c r="AA1743" s="6">
        <f>VLOOKUP($A1743,BUSINESS!$A$1:$J$2692,COLUMN(BUSINESS!$J1743),0)</f>
        <v>1.3029999999999999</v>
      </c>
      <c r="AB1743" s="5"/>
      <c r="AC1743" s="5"/>
      <c r="AD1743" s="5"/>
      <c r="AE1743" s="5"/>
    </row>
    <row r="1744" spans="1:31" ht="15.75" customHeight="1" x14ac:dyDescent="0.25">
      <c r="A1744" s="6">
        <v>1743</v>
      </c>
      <c r="B1744" s="7" t="str">
        <f>VLOOKUP($A1744,GDP!$A$1:$H$2692,COLUMN(GDP!B1744),0)</f>
        <v>Europe</v>
      </c>
      <c r="C1744" s="8" t="str">
        <f>VLOOKUP($A1744,GDP!$A$1:$H$2692,COLUMN(GDP!C1744),0)</f>
        <v>United Kingdom-Europe</v>
      </c>
      <c r="D1744" s="9" t="str">
        <f>VLOOKUP($A1744,GDP!$A$1:$H$2692,COLUMN(GDP!D1744),0)</f>
        <v>2000</v>
      </c>
      <c r="E1744" s="8">
        <f>VLOOKUP($A1744,GDP!$A$1:$H$2692,COLUMN(GDP!E1744),0)</f>
        <v>1490000000000</v>
      </c>
      <c r="F1744" s="7">
        <f>VLOOKUP($A1744,GDP!$A$1:$H$2692,COLUMN(GDP!F1744),0)</f>
        <v>7.0000000000000007E-2</v>
      </c>
      <c r="G1744" s="7">
        <f>VLOOKUP($A1744,GDP!$A$1:$H$2692,COLUMN(GDP!G1744),0)</f>
        <v>1761</v>
      </c>
      <c r="H1744" s="7">
        <f>VLOOKUP($A1744,GDP!$A$1:$H$2692,COLUMN(GDP!H1744),0)</f>
        <v>0.06</v>
      </c>
      <c r="I1744" s="6">
        <f>VLOOKUP($A1744,ENERGY!$A$1:$F$2692,COLUMN(ENERGY!E1743),0)</f>
        <v>192381</v>
      </c>
      <c r="J1744" s="6">
        <f>VLOOKUP($A1744,ENERGY!$A$1:$F$2692,COLUMN(ENERGY!F1743),0)</f>
        <v>0</v>
      </c>
      <c r="K1744" s="6">
        <f>VLOOKUP($A1744,'HUMAN RESOURCES'!$A$1:$M$2692,COLUMN('HUMAN RESOURCES'!$E1744),0)</f>
        <v>1.2E-2</v>
      </c>
      <c r="L1744" s="6">
        <f>VLOOKUP($A1744,'HUMAN RESOURCES'!$A$1:$M$2692,COLUMN('HUMAN RESOURCES'!$F1744),0)</f>
        <v>6.0000000000000001E-3</v>
      </c>
      <c r="M1744" s="6">
        <f>VLOOKUP($A1744,'HUMAN RESOURCES'!$A$1:$M$2692,COLUMN('HUMAN RESOURCES'!$G1744),0)</f>
        <v>80</v>
      </c>
      <c r="N1744" s="6">
        <f>VLOOKUP($A1744,'HUMAN RESOURCES'!$A$1:$M$2692,COLUMN('HUMAN RESOURCES'!$H1744),0)</f>
        <v>75</v>
      </c>
      <c r="O1744" s="6">
        <f>VLOOKUP($A1744,'HUMAN RESOURCES'!$A$1:$M$2692,COLUMN('HUMAN RESOURCES'!$I1744),0)</f>
        <v>0.19</v>
      </c>
      <c r="P1744" s="6">
        <f>VLOOKUP($A1744,'HUMAN RESOURCES'!$A$1:$M$2692,COLUMN('HUMAN RESOURCES'!$J1744),0)</f>
        <v>0.65200000000000002</v>
      </c>
      <c r="Q1744" s="6">
        <f>VLOOKUP($A1744,'HUMAN RESOURCES'!$A$1:$M$2692,COLUMN('HUMAN RESOURCES'!$K1744),0)</f>
        <v>0.158</v>
      </c>
      <c r="R1744" s="6">
        <f>VLOOKUP($A1744,'HUMAN RESOURCES'!$A$1:$M$2692,COLUMN('HUMAN RESOURCES'!$L1744),0)</f>
        <v>58892514</v>
      </c>
      <c r="S1744" s="6">
        <f>VLOOKUP($A1744,'HUMAN RESOURCES'!$A$1:$M$2692,COLUMN('HUMAN RESOURCES'!$F1744),0)</f>
        <v>6.0000000000000001E-3</v>
      </c>
      <c r="T1744" s="6">
        <f>VLOOKUP($A1744,TOURISM!$A$1:$F$2692,COLUMN(TOURISM!$E1744),0)</f>
        <v>29978000000</v>
      </c>
      <c r="U1744" s="6">
        <f>VLOOKUP($A1744,TOURISM!$A$1:$F$2692,COLUMN(TOURISM!$F1744),0)</f>
        <v>47009000000</v>
      </c>
      <c r="V1744" s="6">
        <f>VLOOKUP($A1744,BUSINESS!$A$1:$J$2692,COLUMN(BUSINESS!$E1744),0)</f>
        <v>0</v>
      </c>
      <c r="W1744" s="6">
        <f>VLOOKUP($A1744,BUSINESS!$A$1:$J$2692,COLUMN(BUSINESS!$F1744),0)</f>
        <v>0</v>
      </c>
      <c r="X1744" s="6">
        <f>VLOOKUP($A1744,BUSINESS!$A$1:$J$2692,COLUMN(BUSINESS!$G1744),0)</f>
        <v>0</v>
      </c>
      <c r="Y1744" s="6">
        <f>VLOOKUP($A1744,BUSINESS!$A$1:$J$2692,COLUMN(BUSINESS!$H1744),0)</f>
        <v>0</v>
      </c>
      <c r="Z1744" s="6">
        <f>VLOOKUP($A1744,BUSINESS!$A$1:$J$2692,COLUMN(BUSINESS!$I1744),0)</f>
        <v>0.26800000000000002</v>
      </c>
      <c r="AA1744" s="6">
        <f>VLOOKUP($A1744,BUSINESS!$A$1:$J$2692,COLUMN(BUSINESS!$J1744),0)</f>
        <v>0.73699999999999999</v>
      </c>
      <c r="AB1744" s="5"/>
      <c r="AC1744" s="5"/>
      <c r="AD1744" s="5"/>
      <c r="AE1744" s="5"/>
    </row>
    <row r="1745" spans="1:31" ht="15.75" customHeight="1" x14ac:dyDescent="0.25">
      <c r="A1745" s="6">
        <v>1744</v>
      </c>
      <c r="B1745" s="7" t="str">
        <f>VLOOKUP($A1745,GDP!$A$1:$H$2692,COLUMN(GDP!B1745),0)</f>
        <v>Europe</v>
      </c>
      <c r="C1745" s="8" t="str">
        <f>VLOOKUP($A1745,GDP!$A$1:$H$2692,COLUMN(GDP!C1745),0)</f>
        <v>United Kingdom-Europe</v>
      </c>
      <c r="D1745" s="9" t="str">
        <f>VLOOKUP($A1745,GDP!$A$1:$H$2692,COLUMN(GDP!D1745),0)</f>
        <v>2001</v>
      </c>
      <c r="E1745" s="8">
        <f>VLOOKUP($A1745,GDP!$A$1:$H$2692,COLUMN(GDP!E1745),0)</f>
        <v>1490000000000</v>
      </c>
      <c r="F1745" s="7">
        <f>VLOOKUP($A1745,GDP!$A$1:$H$2692,COLUMN(GDP!F1745),0)</f>
        <v>7.2999999999999995E-2</v>
      </c>
      <c r="G1745" s="7">
        <f>VLOOKUP($A1745,GDP!$A$1:$H$2692,COLUMN(GDP!G1745),0)</f>
        <v>1819</v>
      </c>
      <c r="H1745" s="7">
        <f>VLOOKUP($A1745,GDP!$A$1:$H$2692,COLUMN(GDP!H1745),0)</f>
        <v>5.0999999999999997E-2</v>
      </c>
      <c r="I1745" s="6">
        <f>VLOOKUP($A1745,ENERGY!$A$1:$F$2692,COLUMN(ENERGY!E1744),0)</f>
        <v>188074</v>
      </c>
      <c r="J1745" s="6">
        <f>VLOOKUP($A1745,ENERGY!$A$1:$F$2692,COLUMN(ENERGY!F1744),0)</f>
        <v>0</v>
      </c>
      <c r="K1745" s="6">
        <f>VLOOKUP($A1745,'HUMAN RESOURCES'!$A$1:$M$2692,COLUMN('HUMAN RESOURCES'!$E1745),0)</f>
        <v>1.0999999999999999E-2</v>
      </c>
      <c r="L1745" s="6">
        <f>VLOOKUP($A1745,'HUMAN RESOURCES'!$A$1:$M$2692,COLUMN('HUMAN RESOURCES'!$F1745),0)</f>
        <v>6.0000000000000001E-3</v>
      </c>
      <c r="M1745" s="6">
        <f>VLOOKUP($A1745,'HUMAN RESOURCES'!$A$1:$M$2692,COLUMN('HUMAN RESOURCES'!$G1745),0)</f>
        <v>80</v>
      </c>
      <c r="N1745" s="6">
        <f>VLOOKUP($A1745,'HUMAN RESOURCES'!$A$1:$M$2692,COLUMN('HUMAN RESOURCES'!$H1745),0)</f>
        <v>76</v>
      </c>
      <c r="O1745" s="6">
        <f>VLOOKUP($A1745,'HUMAN RESOURCES'!$A$1:$M$2692,COLUMN('HUMAN RESOURCES'!$I1745),0)</f>
        <v>0.188</v>
      </c>
      <c r="P1745" s="6">
        <f>VLOOKUP($A1745,'HUMAN RESOURCES'!$A$1:$M$2692,COLUMN('HUMAN RESOURCES'!$J1745),0)</f>
        <v>0.65400000000000003</v>
      </c>
      <c r="Q1745" s="6">
        <f>VLOOKUP($A1745,'HUMAN RESOURCES'!$A$1:$M$2692,COLUMN('HUMAN RESOURCES'!$K1745),0)</f>
        <v>0.158</v>
      </c>
      <c r="R1745" s="6">
        <f>VLOOKUP($A1745,'HUMAN RESOURCES'!$A$1:$M$2692,COLUMN('HUMAN RESOURCES'!$L1745),0)</f>
        <v>59119673</v>
      </c>
      <c r="S1745" s="6">
        <f>VLOOKUP($A1745,'HUMAN RESOURCES'!$A$1:$M$2692,COLUMN('HUMAN RESOURCES'!$F1745),0)</f>
        <v>6.0000000000000001E-3</v>
      </c>
      <c r="T1745" s="6">
        <f>VLOOKUP($A1745,TOURISM!$A$1:$F$2692,COLUMN(TOURISM!$E1745),0)</f>
        <v>26137000000</v>
      </c>
      <c r="U1745" s="6">
        <f>VLOOKUP($A1745,TOURISM!$A$1:$F$2692,COLUMN(TOURISM!$F1745),0)</f>
        <v>46410000000</v>
      </c>
      <c r="V1745" s="6">
        <f>VLOOKUP($A1745,BUSINESS!$A$1:$J$2692,COLUMN(BUSINESS!$E1745),0)</f>
        <v>0</v>
      </c>
      <c r="W1745" s="6">
        <f>VLOOKUP($A1745,BUSINESS!$A$1:$J$2692,COLUMN(BUSINESS!$F1745),0)</f>
        <v>0</v>
      </c>
      <c r="X1745" s="6">
        <f>VLOOKUP($A1745,BUSINESS!$A$1:$J$2692,COLUMN(BUSINESS!$G1745),0)</f>
        <v>0</v>
      </c>
      <c r="Y1745" s="6">
        <f>VLOOKUP($A1745,BUSINESS!$A$1:$J$2692,COLUMN(BUSINESS!$H1745),0)</f>
        <v>0</v>
      </c>
      <c r="Z1745" s="6">
        <f>VLOOKUP($A1745,BUSINESS!$A$1:$J$2692,COLUMN(BUSINESS!$I1745),0)</f>
        <v>0.33500000000000002</v>
      </c>
      <c r="AA1745" s="6">
        <f>VLOOKUP($A1745,BUSINESS!$A$1:$J$2692,COLUMN(BUSINESS!$J1745),0)</f>
        <v>0.78200000000000003</v>
      </c>
      <c r="AB1745" s="5"/>
      <c r="AC1745" s="5"/>
      <c r="AD1745" s="5"/>
      <c r="AE1745" s="5"/>
    </row>
    <row r="1746" spans="1:31" ht="15.75" customHeight="1" x14ac:dyDescent="0.25">
      <c r="A1746" s="6">
        <v>1745</v>
      </c>
      <c r="B1746" s="7" t="str">
        <f>VLOOKUP($A1746,GDP!$A$1:$H$2692,COLUMN(GDP!B1746),0)</f>
        <v>Europe</v>
      </c>
      <c r="C1746" s="8" t="str">
        <f>VLOOKUP($A1746,GDP!$A$1:$H$2692,COLUMN(GDP!C1746),0)</f>
        <v>United Kingdom-Europe</v>
      </c>
      <c r="D1746" s="9" t="str">
        <f>VLOOKUP($A1746,GDP!$A$1:$H$2692,COLUMN(GDP!D1746),0)</f>
        <v>2002</v>
      </c>
      <c r="E1746" s="8">
        <f>VLOOKUP($A1746,GDP!$A$1:$H$2692,COLUMN(GDP!E1746),0)</f>
        <v>1620000000000</v>
      </c>
      <c r="F1746" s="7">
        <f>VLOOKUP($A1746,GDP!$A$1:$H$2692,COLUMN(GDP!F1746),0)</f>
        <v>7.5999999999999998E-2</v>
      </c>
      <c r="G1746" s="7">
        <f>VLOOKUP($A1746,GDP!$A$1:$H$2692,COLUMN(GDP!G1746),0)</f>
        <v>2065</v>
      </c>
      <c r="H1746" s="7">
        <f>VLOOKUP($A1746,GDP!$A$1:$H$2692,COLUMN(GDP!H1746),0)</f>
        <v>0.04</v>
      </c>
      <c r="I1746" s="6">
        <f>VLOOKUP($A1746,ENERGY!$A$1:$F$2692,COLUMN(ENERGY!E1745),0)</f>
        <v>201829</v>
      </c>
      <c r="J1746" s="6">
        <f>VLOOKUP($A1746,ENERGY!$A$1:$F$2692,COLUMN(ENERGY!F1745),0)</f>
        <v>493505</v>
      </c>
      <c r="K1746" s="6">
        <f>VLOOKUP($A1746,'HUMAN RESOURCES'!$A$1:$M$2692,COLUMN('HUMAN RESOURCES'!$E1746),0)</f>
        <v>1.0999999999999999E-2</v>
      </c>
      <c r="L1746" s="6">
        <f>VLOOKUP($A1746,'HUMAN RESOURCES'!$A$1:$M$2692,COLUMN('HUMAN RESOURCES'!$F1746),0)</f>
        <v>5.0000000000000001E-3</v>
      </c>
      <c r="M1746" s="6">
        <f>VLOOKUP($A1746,'HUMAN RESOURCES'!$A$1:$M$2692,COLUMN('HUMAN RESOURCES'!$G1746),0)</f>
        <v>81</v>
      </c>
      <c r="N1746" s="6">
        <f>VLOOKUP($A1746,'HUMAN RESOURCES'!$A$1:$M$2692,COLUMN('HUMAN RESOURCES'!$H1746),0)</f>
        <v>76</v>
      </c>
      <c r="O1746" s="6">
        <f>VLOOKUP($A1746,'HUMAN RESOURCES'!$A$1:$M$2692,COLUMN('HUMAN RESOURCES'!$I1746),0)</f>
        <v>0.186</v>
      </c>
      <c r="P1746" s="6">
        <f>VLOOKUP($A1746,'HUMAN RESOURCES'!$A$1:$M$2692,COLUMN('HUMAN RESOURCES'!$J1746),0)</f>
        <v>0.65600000000000003</v>
      </c>
      <c r="Q1746" s="6">
        <f>VLOOKUP($A1746,'HUMAN RESOURCES'!$A$1:$M$2692,COLUMN('HUMAN RESOURCES'!$K1746),0)</f>
        <v>0.158</v>
      </c>
      <c r="R1746" s="6">
        <f>VLOOKUP($A1746,'HUMAN RESOURCES'!$A$1:$M$2692,COLUMN('HUMAN RESOURCES'!$L1746),0)</f>
        <v>59370479</v>
      </c>
      <c r="S1746" s="6">
        <f>VLOOKUP($A1746,'HUMAN RESOURCES'!$A$1:$M$2692,COLUMN('HUMAN RESOURCES'!$F1746),0)</f>
        <v>5.0000000000000001E-3</v>
      </c>
      <c r="T1746" s="6">
        <f>VLOOKUP($A1746,TOURISM!$A$1:$F$2692,COLUMN(TOURISM!$E1746),0)</f>
        <v>27819000000</v>
      </c>
      <c r="U1746" s="6">
        <f>VLOOKUP($A1746,TOURISM!$A$1:$F$2692,COLUMN(TOURISM!$F1746),0)</f>
        <v>51125000000</v>
      </c>
      <c r="V1746" s="6">
        <f>VLOOKUP($A1746,BUSINESS!$A$1:$J$2692,COLUMN(BUSINESS!$E1746),0)</f>
        <v>0</v>
      </c>
      <c r="W1746" s="6">
        <f>VLOOKUP($A1746,BUSINESS!$A$1:$J$2692,COLUMN(BUSINESS!$F1746),0)</f>
        <v>0</v>
      </c>
      <c r="X1746" s="6">
        <f>VLOOKUP($A1746,BUSINESS!$A$1:$J$2692,COLUMN(BUSINESS!$G1746),0)</f>
        <v>0</v>
      </c>
      <c r="Y1746" s="6">
        <f>VLOOKUP($A1746,BUSINESS!$A$1:$J$2692,COLUMN(BUSINESS!$H1746),0)</f>
        <v>0</v>
      </c>
      <c r="Z1746" s="6">
        <f>VLOOKUP($A1746,BUSINESS!$A$1:$J$2692,COLUMN(BUSINESS!$I1746),0)</f>
        <v>0.56499999999999995</v>
      </c>
      <c r="AA1746" s="6">
        <f>VLOOKUP($A1746,BUSINESS!$A$1:$J$2692,COLUMN(BUSINESS!$J1746),0)</f>
        <v>0.82799999999999996</v>
      </c>
      <c r="AB1746" s="5"/>
      <c r="AC1746" s="5"/>
      <c r="AD1746" s="5"/>
      <c r="AE1746" s="5"/>
    </row>
    <row r="1747" spans="1:31" ht="15.75" customHeight="1" x14ac:dyDescent="0.25">
      <c r="A1747" s="6">
        <v>1746</v>
      </c>
      <c r="B1747" s="7" t="str">
        <f>VLOOKUP($A1747,GDP!$A$1:$H$2692,COLUMN(GDP!B1747),0)</f>
        <v>Europe</v>
      </c>
      <c r="C1747" s="8" t="str">
        <f>VLOOKUP($A1747,GDP!$A$1:$H$2692,COLUMN(GDP!C1747),0)</f>
        <v>United Kingdom-Europe</v>
      </c>
      <c r="D1747" s="9" t="str">
        <f>VLOOKUP($A1747,GDP!$A$1:$H$2692,COLUMN(GDP!D1747),0)</f>
        <v>2003</v>
      </c>
      <c r="E1747" s="8">
        <f>VLOOKUP($A1747,GDP!$A$1:$H$2692,COLUMN(GDP!E1747),0)</f>
        <v>1880000000000</v>
      </c>
      <c r="F1747" s="7">
        <f>VLOOKUP($A1747,GDP!$A$1:$H$2692,COLUMN(GDP!F1747),0)</f>
        <v>7.8E-2</v>
      </c>
      <c r="G1747" s="7">
        <f>VLOOKUP($A1747,GDP!$A$1:$H$2692,COLUMN(GDP!G1747),0)</f>
        <v>2444</v>
      </c>
      <c r="H1747" s="7">
        <f>VLOOKUP($A1747,GDP!$A$1:$H$2692,COLUMN(GDP!H1747),0)</f>
        <v>3.6999999999999998E-2</v>
      </c>
      <c r="I1747" s="6">
        <f>VLOOKUP($A1747,ENERGY!$A$1:$F$2692,COLUMN(ENERGY!E1746),0)</f>
        <v>196485</v>
      </c>
      <c r="J1747" s="6">
        <f>VLOOKUP($A1747,ENERGY!$A$1:$F$2692,COLUMN(ENERGY!F1746),0)</f>
        <v>475108</v>
      </c>
      <c r="K1747" s="6">
        <f>VLOOKUP($A1747,'HUMAN RESOURCES'!$A$1:$M$2692,COLUMN('HUMAN RESOURCES'!$E1747),0)</f>
        <v>1.2E-2</v>
      </c>
      <c r="L1747" s="6">
        <f>VLOOKUP($A1747,'HUMAN RESOURCES'!$A$1:$M$2692,COLUMN('HUMAN RESOURCES'!$F1747),0)</f>
        <v>5.0000000000000001E-3</v>
      </c>
      <c r="M1747" s="6">
        <f>VLOOKUP($A1747,'HUMAN RESOURCES'!$A$1:$M$2692,COLUMN('HUMAN RESOURCES'!$G1747),0)</f>
        <v>81</v>
      </c>
      <c r="N1747" s="6">
        <f>VLOOKUP($A1747,'HUMAN RESOURCES'!$A$1:$M$2692,COLUMN('HUMAN RESOURCES'!$H1747),0)</f>
        <v>76</v>
      </c>
      <c r="O1747" s="6">
        <f>VLOOKUP($A1747,'HUMAN RESOURCES'!$A$1:$M$2692,COLUMN('HUMAN RESOURCES'!$I1747),0)</f>
        <v>0.183</v>
      </c>
      <c r="P1747" s="6">
        <f>VLOOKUP($A1747,'HUMAN RESOURCES'!$A$1:$M$2692,COLUMN('HUMAN RESOURCES'!$J1747),0)</f>
        <v>0.65800000000000003</v>
      </c>
      <c r="Q1747" s="6">
        <f>VLOOKUP($A1747,'HUMAN RESOURCES'!$A$1:$M$2692,COLUMN('HUMAN RESOURCES'!$K1747),0)</f>
        <v>0.159</v>
      </c>
      <c r="R1747" s="6">
        <f>VLOOKUP($A1747,'HUMAN RESOURCES'!$A$1:$M$2692,COLUMN('HUMAN RESOURCES'!$L1747),0)</f>
        <v>59647577</v>
      </c>
      <c r="S1747" s="6">
        <f>VLOOKUP($A1747,'HUMAN RESOURCES'!$A$1:$M$2692,COLUMN('HUMAN RESOURCES'!$F1747),0)</f>
        <v>5.0000000000000001E-3</v>
      </c>
      <c r="T1747" s="6">
        <f>VLOOKUP($A1747,TOURISM!$A$1:$F$2692,COLUMN(TOURISM!$E1747),0)</f>
        <v>30736000000</v>
      </c>
      <c r="U1747" s="6">
        <f>VLOOKUP($A1747,TOURISM!$A$1:$F$2692,COLUMN(TOURISM!$F1747),0)</f>
        <v>58627000000</v>
      </c>
      <c r="V1747" s="6">
        <f>VLOOKUP($A1747,BUSINESS!$A$1:$J$2692,COLUMN(BUSINESS!$E1747),0)</f>
        <v>0</v>
      </c>
      <c r="W1747" s="6">
        <f>VLOOKUP($A1747,BUSINESS!$A$1:$J$2692,COLUMN(BUSINESS!$F1747),0)</f>
        <v>13</v>
      </c>
      <c r="X1747" s="6">
        <f>VLOOKUP($A1747,BUSINESS!$A$1:$J$2692,COLUMN(BUSINESS!$G1747),0)</f>
        <v>0</v>
      </c>
      <c r="Y1747" s="6">
        <f>VLOOKUP($A1747,BUSINESS!$A$1:$J$2692,COLUMN(BUSINESS!$H1747),0)</f>
        <v>0</v>
      </c>
      <c r="Z1747" s="6">
        <f>VLOOKUP($A1747,BUSINESS!$A$1:$J$2692,COLUMN(BUSINESS!$I1747),0)</f>
        <v>0.64800000000000002</v>
      </c>
      <c r="AA1747" s="6">
        <f>VLOOKUP($A1747,BUSINESS!$A$1:$J$2692,COLUMN(BUSINESS!$J1747),0)</f>
        <v>0.90900000000000003</v>
      </c>
      <c r="AB1747" s="5"/>
      <c r="AC1747" s="5"/>
      <c r="AD1747" s="5"/>
      <c r="AE1747" s="5"/>
    </row>
    <row r="1748" spans="1:31" ht="15.75" customHeight="1" x14ac:dyDescent="0.25">
      <c r="A1748" s="6">
        <v>1747</v>
      </c>
      <c r="B1748" s="7" t="str">
        <f>VLOOKUP($A1748,GDP!$A$1:$H$2692,COLUMN(GDP!B1748),0)</f>
        <v>Europe</v>
      </c>
      <c r="C1748" s="8" t="str">
        <f>VLOOKUP($A1748,GDP!$A$1:$H$2692,COLUMN(GDP!C1748),0)</f>
        <v>United Kingdom-Europe</v>
      </c>
      <c r="D1748" s="9" t="str">
        <f>VLOOKUP($A1748,GDP!$A$1:$H$2692,COLUMN(GDP!D1748),0)</f>
        <v>2004</v>
      </c>
      <c r="E1748" s="8">
        <f>VLOOKUP($A1748,GDP!$A$1:$H$2692,COLUMN(GDP!E1748),0)</f>
        <v>2220000000000</v>
      </c>
      <c r="F1748" s="7">
        <f>VLOOKUP($A1748,GDP!$A$1:$H$2692,COLUMN(GDP!F1748),0)</f>
        <v>0.08</v>
      </c>
      <c r="G1748" s="7">
        <f>VLOOKUP($A1748,GDP!$A$1:$H$2692,COLUMN(GDP!G1748),0)</f>
        <v>2955</v>
      </c>
      <c r="H1748" s="7">
        <f>VLOOKUP($A1748,GDP!$A$1:$H$2692,COLUMN(GDP!H1748),0)</f>
        <v>4.3999999999999997E-2</v>
      </c>
      <c r="I1748" s="6">
        <f>VLOOKUP($A1748,ENERGY!$A$1:$F$2692,COLUMN(ENERGY!E1747),0)</f>
        <v>208209</v>
      </c>
      <c r="J1748" s="6">
        <f>VLOOKUP($A1748,ENERGY!$A$1:$F$2692,COLUMN(ENERGY!F1747),0)</f>
        <v>522467</v>
      </c>
      <c r="K1748" s="6">
        <f>VLOOKUP($A1748,'HUMAN RESOURCES'!$A$1:$M$2692,COLUMN('HUMAN RESOURCES'!$E1748),0)</f>
        <v>1.2E-2</v>
      </c>
      <c r="L1748" s="6">
        <f>VLOOKUP($A1748,'HUMAN RESOURCES'!$A$1:$M$2692,COLUMN('HUMAN RESOURCES'!$F1748),0)</f>
        <v>5.0000000000000001E-3</v>
      </c>
      <c r="M1748" s="6">
        <f>VLOOKUP($A1748,'HUMAN RESOURCES'!$A$1:$M$2692,COLUMN('HUMAN RESOURCES'!$G1748),0)</f>
        <v>81</v>
      </c>
      <c r="N1748" s="6">
        <f>VLOOKUP($A1748,'HUMAN RESOURCES'!$A$1:$M$2692,COLUMN('HUMAN RESOURCES'!$H1748),0)</f>
        <v>77</v>
      </c>
      <c r="O1748" s="6">
        <f>VLOOKUP($A1748,'HUMAN RESOURCES'!$A$1:$M$2692,COLUMN('HUMAN RESOURCES'!$I1748),0)</f>
        <v>0.18099999999999999</v>
      </c>
      <c r="P1748" s="6">
        <f>VLOOKUP($A1748,'HUMAN RESOURCES'!$A$1:$M$2692,COLUMN('HUMAN RESOURCES'!$J1748),0)</f>
        <v>0.66</v>
      </c>
      <c r="Q1748" s="6">
        <f>VLOOKUP($A1748,'HUMAN RESOURCES'!$A$1:$M$2692,COLUMN('HUMAN RESOURCES'!$K1748),0)</f>
        <v>0.159</v>
      </c>
      <c r="R1748" s="6">
        <f>VLOOKUP($A1748,'HUMAN RESOURCES'!$A$1:$M$2692,COLUMN('HUMAN RESOURCES'!$L1748),0)</f>
        <v>59987905</v>
      </c>
      <c r="S1748" s="6">
        <f>VLOOKUP($A1748,'HUMAN RESOURCES'!$A$1:$M$2692,COLUMN('HUMAN RESOURCES'!$F1748),0)</f>
        <v>5.0000000000000001E-3</v>
      </c>
      <c r="T1748" s="6">
        <f>VLOOKUP($A1748,TOURISM!$A$1:$F$2692,COLUMN(TOURISM!$E1748),0)</f>
        <v>37166000000</v>
      </c>
      <c r="U1748" s="6">
        <f>VLOOKUP($A1748,TOURISM!$A$1:$F$2692,COLUMN(TOURISM!$F1748),0)</f>
        <v>69076000000</v>
      </c>
      <c r="V1748" s="6">
        <f>VLOOKUP($A1748,BUSINESS!$A$1:$J$2692,COLUMN(BUSINESS!$E1748),0)</f>
        <v>0</v>
      </c>
      <c r="W1748" s="6">
        <f>VLOOKUP($A1748,BUSINESS!$A$1:$J$2692,COLUMN(BUSINESS!$F1748),0)</f>
        <v>13</v>
      </c>
      <c r="X1748" s="6">
        <f>VLOOKUP($A1748,BUSINESS!$A$1:$J$2692,COLUMN(BUSINESS!$G1748),0)</f>
        <v>0</v>
      </c>
      <c r="Y1748" s="6">
        <f>VLOOKUP($A1748,BUSINESS!$A$1:$J$2692,COLUMN(BUSINESS!$H1748),0)</f>
        <v>0</v>
      </c>
      <c r="Z1748" s="6">
        <f>VLOOKUP($A1748,BUSINESS!$A$1:$J$2692,COLUMN(BUSINESS!$I1748),0)</f>
        <v>0.65600000000000003</v>
      </c>
      <c r="AA1748" s="6">
        <f>VLOOKUP($A1748,BUSINESS!$A$1:$J$2692,COLUMN(BUSINESS!$J1748),0)</f>
        <v>0.995</v>
      </c>
      <c r="AB1748" s="5"/>
      <c r="AC1748" s="5"/>
      <c r="AD1748" s="5"/>
      <c r="AE1748" s="5"/>
    </row>
    <row r="1749" spans="1:31" ht="15.75" customHeight="1" x14ac:dyDescent="0.25">
      <c r="A1749" s="6">
        <v>1748</v>
      </c>
      <c r="B1749" s="7" t="str">
        <f>VLOOKUP($A1749,GDP!$A$1:$H$2692,COLUMN(GDP!B1749),0)</f>
        <v>Europe</v>
      </c>
      <c r="C1749" s="8" t="str">
        <f>VLOOKUP($A1749,GDP!$A$1:$H$2692,COLUMN(GDP!C1749),0)</f>
        <v>United Kingdom-Europe</v>
      </c>
      <c r="D1749" s="9" t="str">
        <f>VLOOKUP($A1749,GDP!$A$1:$H$2692,COLUMN(GDP!D1749),0)</f>
        <v>2005</v>
      </c>
      <c r="E1749" s="8">
        <f>VLOOKUP($A1749,GDP!$A$1:$H$2692,COLUMN(GDP!E1749),0)</f>
        <v>2320000000000</v>
      </c>
      <c r="F1749" s="7">
        <f>VLOOKUP($A1749,GDP!$A$1:$H$2692,COLUMN(GDP!F1749),0)</f>
        <v>8.3000000000000004E-2</v>
      </c>
      <c r="G1749" s="7">
        <f>VLOOKUP($A1749,GDP!$A$1:$H$2692,COLUMN(GDP!G1749),0)</f>
        <v>3161</v>
      </c>
      <c r="H1749" s="7">
        <f>VLOOKUP($A1749,GDP!$A$1:$H$2692,COLUMN(GDP!H1749),0)</f>
        <v>4.5999999999999999E-2</v>
      </c>
      <c r="I1749" s="6">
        <f>VLOOKUP($A1749,ENERGY!$A$1:$F$2692,COLUMN(ENERGY!E1748),0)</f>
        <v>210993</v>
      </c>
      <c r="J1749" s="6">
        <f>VLOOKUP($A1749,ENERGY!$A$1:$F$2692,COLUMN(ENERGY!F1748),0)</f>
        <v>528906</v>
      </c>
      <c r="K1749" s="6">
        <f>VLOOKUP($A1749,'HUMAN RESOURCES'!$A$1:$M$2692,COLUMN('HUMAN RESOURCES'!$E1749),0)</f>
        <v>1.2E-2</v>
      </c>
      <c r="L1749" s="6">
        <f>VLOOKUP($A1749,'HUMAN RESOURCES'!$A$1:$M$2692,COLUMN('HUMAN RESOURCES'!$F1749),0)</f>
        <v>5.0000000000000001E-3</v>
      </c>
      <c r="M1749" s="6">
        <f>VLOOKUP($A1749,'HUMAN RESOURCES'!$A$1:$M$2692,COLUMN('HUMAN RESOURCES'!$G1749),0)</f>
        <v>81</v>
      </c>
      <c r="N1749" s="6">
        <f>VLOOKUP($A1749,'HUMAN RESOURCES'!$A$1:$M$2692,COLUMN('HUMAN RESOURCES'!$H1749),0)</f>
        <v>77</v>
      </c>
      <c r="O1749" s="6">
        <f>VLOOKUP($A1749,'HUMAN RESOURCES'!$A$1:$M$2692,COLUMN('HUMAN RESOURCES'!$I1749),0)</f>
        <v>0.17899999999999999</v>
      </c>
      <c r="P1749" s="6">
        <f>VLOOKUP($A1749,'HUMAN RESOURCES'!$A$1:$M$2692,COLUMN('HUMAN RESOURCES'!$J1749),0)</f>
        <v>0.66100000000000003</v>
      </c>
      <c r="Q1749" s="6">
        <f>VLOOKUP($A1749,'HUMAN RESOURCES'!$A$1:$M$2692,COLUMN('HUMAN RESOURCES'!$K1749),0)</f>
        <v>0.16</v>
      </c>
      <c r="R1749" s="6">
        <f>VLOOKUP($A1749,'HUMAN RESOURCES'!$A$1:$M$2692,COLUMN('HUMAN RESOURCES'!$L1749),0)</f>
        <v>60401206</v>
      </c>
      <c r="S1749" s="6">
        <f>VLOOKUP($A1749,'HUMAN RESOURCES'!$A$1:$M$2692,COLUMN('HUMAN RESOURCES'!$F1749),0)</f>
        <v>5.0000000000000001E-3</v>
      </c>
      <c r="T1749" s="6">
        <f>VLOOKUP($A1749,TOURISM!$A$1:$F$2692,COLUMN(TOURISM!$E1749),0)</f>
        <v>39411000000</v>
      </c>
      <c r="U1749" s="6">
        <f>VLOOKUP($A1749,TOURISM!$A$1:$F$2692,COLUMN(TOURISM!$F1749),0)</f>
        <v>72993000000</v>
      </c>
      <c r="V1749" s="6">
        <f>VLOOKUP($A1749,BUSINESS!$A$1:$J$2692,COLUMN(BUSINESS!$E1749),0)</f>
        <v>0.34699999999999998</v>
      </c>
      <c r="W1749" s="6">
        <f>VLOOKUP($A1749,BUSINESS!$A$1:$J$2692,COLUMN(BUSINESS!$F1749),0)</f>
        <v>13</v>
      </c>
      <c r="X1749" s="6">
        <f>VLOOKUP($A1749,BUSINESS!$A$1:$J$2692,COLUMN(BUSINESS!$G1749),0)</f>
        <v>0</v>
      </c>
      <c r="Y1749" s="6">
        <f>VLOOKUP($A1749,BUSINESS!$A$1:$J$2692,COLUMN(BUSINESS!$H1749),0)</f>
        <v>105</v>
      </c>
      <c r="Z1749" s="6">
        <f>VLOOKUP($A1749,BUSINESS!$A$1:$J$2692,COLUMN(BUSINESS!$I1749),0)</f>
        <v>0.7</v>
      </c>
      <c r="AA1749" s="6">
        <f>VLOOKUP($A1749,BUSINESS!$A$1:$J$2692,COLUMN(BUSINESS!$J1749),0)</f>
        <v>1.0860000000000001</v>
      </c>
      <c r="AB1749" s="5"/>
      <c r="AC1749" s="5"/>
      <c r="AD1749" s="5"/>
      <c r="AE1749" s="5"/>
    </row>
    <row r="1750" spans="1:31" ht="15.75" customHeight="1" x14ac:dyDescent="0.25">
      <c r="A1750" s="6">
        <v>1749</v>
      </c>
      <c r="B1750" s="7" t="str">
        <f>VLOOKUP($A1750,GDP!$A$1:$H$2692,COLUMN(GDP!B1750),0)</f>
        <v>Europe</v>
      </c>
      <c r="C1750" s="8" t="str">
        <f>VLOOKUP($A1750,GDP!$A$1:$H$2692,COLUMN(GDP!C1750),0)</f>
        <v>United Kingdom-Europe</v>
      </c>
      <c r="D1750" s="9" t="str">
        <f>VLOOKUP($A1750,GDP!$A$1:$H$2692,COLUMN(GDP!D1750),0)</f>
        <v>2006</v>
      </c>
      <c r="E1750" s="8">
        <f>VLOOKUP($A1750,GDP!$A$1:$H$2692,COLUMN(GDP!E1750),0)</f>
        <v>2480000000000</v>
      </c>
      <c r="F1750" s="7">
        <f>VLOOKUP($A1750,GDP!$A$1:$H$2692,COLUMN(GDP!F1750),0)</f>
        <v>8.4000000000000005E-2</v>
      </c>
      <c r="G1750" s="7">
        <f>VLOOKUP($A1750,GDP!$A$1:$H$2692,COLUMN(GDP!G1750),0)</f>
        <v>3423</v>
      </c>
      <c r="H1750" s="7">
        <f>VLOOKUP($A1750,GDP!$A$1:$H$2692,COLUMN(GDP!H1750),0)</f>
        <v>4.5999999999999999E-2</v>
      </c>
      <c r="I1750" s="6">
        <f>VLOOKUP($A1750,ENERGY!$A$1:$F$2692,COLUMN(ENERGY!E1749),0)</f>
        <v>218961</v>
      </c>
      <c r="J1750" s="6">
        <f>VLOOKUP($A1750,ENERGY!$A$1:$F$2692,COLUMN(ENERGY!F1749),0)</f>
        <v>542041</v>
      </c>
      <c r="K1750" s="6">
        <f>VLOOKUP($A1750,'HUMAN RESOURCES'!$A$1:$M$2692,COLUMN('HUMAN RESOURCES'!$E1750),0)</f>
        <v>1.2E-2</v>
      </c>
      <c r="L1750" s="6">
        <f>VLOOKUP($A1750,'HUMAN RESOURCES'!$A$1:$M$2692,COLUMN('HUMAN RESOURCES'!$F1750),0)</f>
        <v>5.0000000000000001E-3</v>
      </c>
      <c r="M1750" s="6">
        <f>VLOOKUP($A1750,'HUMAN RESOURCES'!$A$1:$M$2692,COLUMN('HUMAN RESOURCES'!$G1750),0)</f>
        <v>81</v>
      </c>
      <c r="N1750" s="6">
        <f>VLOOKUP($A1750,'HUMAN RESOURCES'!$A$1:$M$2692,COLUMN('HUMAN RESOURCES'!$H1750),0)</f>
        <v>77</v>
      </c>
      <c r="O1750" s="6">
        <f>VLOOKUP($A1750,'HUMAN RESOURCES'!$A$1:$M$2692,COLUMN('HUMAN RESOURCES'!$I1750),0)</f>
        <v>0.17799999999999999</v>
      </c>
      <c r="P1750" s="6">
        <f>VLOOKUP($A1750,'HUMAN RESOURCES'!$A$1:$M$2692,COLUMN('HUMAN RESOURCES'!$J1750),0)</f>
        <v>0.66200000000000003</v>
      </c>
      <c r="Q1750" s="6">
        <f>VLOOKUP($A1750,'HUMAN RESOURCES'!$A$1:$M$2692,COLUMN('HUMAN RESOURCES'!$K1750),0)</f>
        <v>0.16</v>
      </c>
      <c r="R1750" s="6">
        <f>VLOOKUP($A1750,'HUMAN RESOURCES'!$A$1:$M$2692,COLUMN('HUMAN RESOURCES'!$L1750),0)</f>
        <v>60846820</v>
      </c>
      <c r="S1750" s="6">
        <f>VLOOKUP($A1750,'HUMAN RESOURCES'!$A$1:$M$2692,COLUMN('HUMAN RESOURCES'!$F1750),0)</f>
        <v>5.0000000000000001E-3</v>
      </c>
      <c r="T1750" s="6">
        <f>VLOOKUP($A1750,TOURISM!$A$1:$F$2692,COLUMN(TOURISM!$E1750),0)</f>
        <v>43803000000</v>
      </c>
      <c r="U1750" s="6">
        <f>VLOOKUP($A1750,TOURISM!$A$1:$F$2692,COLUMN(TOURISM!$F1750),0)</f>
        <v>77674000000</v>
      </c>
      <c r="V1750" s="6">
        <f>VLOOKUP($A1750,BUSINESS!$A$1:$J$2692,COLUMN(BUSINESS!$E1750),0)</f>
        <v>0.34599999999999997</v>
      </c>
      <c r="W1750" s="6">
        <f>VLOOKUP($A1750,BUSINESS!$A$1:$J$2692,COLUMN(BUSINESS!$F1750),0)</f>
        <v>13</v>
      </c>
      <c r="X1750" s="6">
        <f>VLOOKUP($A1750,BUSINESS!$A$1:$J$2692,COLUMN(BUSINESS!$G1750),0)</f>
        <v>0</v>
      </c>
      <c r="Y1750" s="6">
        <f>VLOOKUP($A1750,BUSINESS!$A$1:$J$2692,COLUMN(BUSINESS!$H1750),0)</f>
        <v>105</v>
      </c>
      <c r="Z1750" s="6">
        <f>VLOOKUP($A1750,BUSINESS!$A$1:$J$2692,COLUMN(BUSINESS!$I1750),0)</f>
        <v>0.68799999999999994</v>
      </c>
      <c r="AA1750" s="6">
        <f>VLOOKUP($A1750,BUSINESS!$A$1:$J$2692,COLUMN(BUSINESS!$J1750),0)</f>
        <v>1.1559999999999999</v>
      </c>
      <c r="AB1750" s="5"/>
      <c r="AC1750" s="5"/>
      <c r="AD1750" s="5"/>
      <c r="AE1750" s="5"/>
    </row>
    <row r="1751" spans="1:31" ht="15.75" customHeight="1" x14ac:dyDescent="0.25">
      <c r="A1751" s="6">
        <v>1750</v>
      </c>
      <c r="B1751" s="7" t="str">
        <f>VLOOKUP($A1751,GDP!$A$1:$H$2692,COLUMN(GDP!B1751),0)</f>
        <v>Europe</v>
      </c>
      <c r="C1751" s="8" t="str">
        <f>VLOOKUP($A1751,GDP!$A$1:$H$2692,COLUMN(GDP!C1751),0)</f>
        <v>United Kingdom-Europe</v>
      </c>
      <c r="D1751" s="9" t="str">
        <f>VLOOKUP($A1751,GDP!$A$1:$H$2692,COLUMN(GDP!D1751),0)</f>
        <v>2007</v>
      </c>
      <c r="E1751" s="8">
        <f>VLOOKUP($A1751,GDP!$A$1:$H$2692,COLUMN(GDP!E1751),0)</f>
        <v>2860000000000</v>
      </c>
      <c r="F1751" s="7">
        <f>VLOOKUP($A1751,GDP!$A$1:$H$2692,COLUMN(GDP!F1751),0)</f>
        <v>8.5000000000000006E-2</v>
      </c>
      <c r="G1751" s="7">
        <f>VLOOKUP($A1751,GDP!$A$1:$H$2692,COLUMN(GDP!G1751),0)</f>
        <v>3953</v>
      </c>
      <c r="H1751" s="7">
        <f>VLOOKUP($A1751,GDP!$A$1:$H$2692,COLUMN(GDP!H1751),0)</f>
        <v>5.5E-2</v>
      </c>
      <c r="I1751" s="6">
        <f>VLOOKUP($A1751,ENERGY!$A$1:$F$2692,COLUMN(ENERGY!E1750),0)</f>
        <v>222638</v>
      </c>
      <c r="J1751" s="6">
        <f>VLOOKUP($A1751,ENERGY!$A$1:$F$2692,COLUMN(ENERGY!F1750),0)</f>
        <v>541986</v>
      </c>
      <c r="K1751" s="6">
        <f>VLOOKUP($A1751,'HUMAN RESOURCES'!$A$1:$M$2692,COLUMN('HUMAN RESOURCES'!$E1751),0)</f>
        <v>1.2999999999999999E-2</v>
      </c>
      <c r="L1751" s="6">
        <f>VLOOKUP($A1751,'HUMAN RESOURCES'!$A$1:$M$2692,COLUMN('HUMAN RESOURCES'!$F1751),0)</f>
        <v>5.0000000000000001E-3</v>
      </c>
      <c r="M1751" s="6">
        <f>VLOOKUP($A1751,'HUMAN RESOURCES'!$A$1:$M$2692,COLUMN('HUMAN RESOURCES'!$G1751),0)</f>
        <v>82</v>
      </c>
      <c r="N1751" s="6">
        <f>VLOOKUP($A1751,'HUMAN RESOURCES'!$A$1:$M$2692,COLUMN('HUMAN RESOURCES'!$H1751),0)</f>
        <v>77</v>
      </c>
      <c r="O1751" s="6">
        <f>VLOOKUP($A1751,'HUMAN RESOURCES'!$A$1:$M$2692,COLUMN('HUMAN RESOURCES'!$I1751),0)</f>
        <v>0.17699999999999999</v>
      </c>
      <c r="P1751" s="6">
        <f>VLOOKUP($A1751,'HUMAN RESOURCES'!$A$1:$M$2692,COLUMN('HUMAN RESOURCES'!$J1751),0)</f>
        <v>0.66200000000000003</v>
      </c>
      <c r="Q1751" s="6">
        <f>VLOOKUP($A1751,'HUMAN RESOURCES'!$A$1:$M$2692,COLUMN('HUMAN RESOURCES'!$K1751),0)</f>
        <v>0.161</v>
      </c>
      <c r="R1751" s="6">
        <f>VLOOKUP($A1751,'HUMAN RESOURCES'!$A$1:$M$2692,COLUMN('HUMAN RESOURCES'!$L1751),0)</f>
        <v>61322463</v>
      </c>
      <c r="S1751" s="6">
        <f>VLOOKUP($A1751,'HUMAN RESOURCES'!$A$1:$M$2692,COLUMN('HUMAN RESOURCES'!$F1751),0)</f>
        <v>5.0000000000000001E-3</v>
      </c>
      <c r="T1751" s="6">
        <f>VLOOKUP($A1751,TOURISM!$A$1:$F$2692,COLUMN(TOURISM!$E1751),0)</f>
        <v>48193000000</v>
      </c>
      <c r="U1751" s="6">
        <f>VLOOKUP($A1751,TOURISM!$A$1:$F$2692,COLUMN(TOURISM!$F1751),0)</f>
        <v>86747000000</v>
      </c>
      <c r="V1751" s="6">
        <f>VLOOKUP($A1751,BUSINESS!$A$1:$J$2692,COLUMN(BUSINESS!$E1751),0)</f>
        <v>0.34499999999999997</v>
      </c>
      <c r="W1751" s="6">
        <f>VLOOKUP($A1751,BUSINESS!$A$1:$J$2692,COLUMN(BUSINESS!$F1751),0)</f>
        <v>13</v>
      </c>
      <c r="X1751" s="6">
        <f>VLOOKUP($A1751,BUSINESS!$A$1:$J$2692,COLUMN(BUSINESS!$G1751),0)</f>
        <v>0</v>
      </c>
      <c r="Y1751" s="6">
        <f>VLOOKUP($A1751,BUSINESS!$A$1:$J$2692,COLUMN(BUSINESS!$H1751),0)</f>
        <v>105</v>
      </c>
      <c r="Z1751" s="6">
        <f>VLOOKUP($A1751,BUSINESS!$A$1:$J$2692,COLUMN(BUSINESS!$I1751),0)</f>
        <v>0.751</v>
      </c>
      <c r="AA1751" s="6">
        <f>VLOOKUP($A1751,BUSINESS!$A$1:$J$2692,COLUMN(BUSINESS!$J1751),0)</f>
        <v>1.2110000000000001</v>
      </c>
      <c r="AB1751" s="5"/>
      <c r="AC1751" s="5"/>
      <c r="AD1751" s="5"/>
      <c r="AE1751" s="5"/>
    </row>
    <row r="1752" spans="1:31" ht="15.75" customHeight="1" x14ac:dyDescent="0.25">
      <c r="A1752" s="6">
        <v>1751</v>
      </c>
      <c r="B1752" s="7" t="str">
        <f>VLOOKUP($A1752,GDP!$A$1:$H$2692,COLUMN(GDP!B1752),0)</f>
        <v>Europe</v>
      </c>
      <c r="C1752" s="8" t="str">
        <f>VLOOKUP($A1752,GDP!$A$1:$H$2692,COLUMN(GDP!C1752),0)</f>
        <v>United Kingdom-Europe</v>
      </c>
      <c r="D1752" s="9" t="str">
        <f>VLOOKUP($A1752,GDP!$A$1:$H$2692,COLUMN(GDP!D1752),0)</f>
        <v>2008</v>
      </c>
      <c r="E1752" s="8">
        <f>VLOOKUP($A1752,GDP!$A$1:$H$2692,COLUMN(GDP!E1752),0)</f>
        <v>2690000000000</v>
      </c>
      <c r="F1752" s="7">
        <f>VLOOKUP($A1752,GDP!$A$1:$H$2692,COLUMN(GDP!F1752),0)</f>
        <v>0.09</v>
      </c>
      <c r="G1752" s="7">
        <f>VLOOKUP($A1752,GDP!$A$1:$H$2692,COLUMN(GDP!G1752),0)</f>
        <v>3875</v>
      </c>
      <c r="H1752" s="7">
        <f>VLOOKUP($A1752,GDP!$A$1:$H$2692,COLUMN(GDP!H1752),0)</f>
        <v>4.5999999999999999E-2</v>
      </c>
      <c r="I1752" s="6">
        <f>VLOOKUP($A1752,ENERGY!$A$1:$F$2692,COLUMN(ENERGY!E1751),0)</f>
        <v>221558</v>
      </c>
      <c r="J1752" s="6">
        <f>VLOOKUP($A1752,ENERGY!$A$1:$F$2692,COLUMN(ENERGY!F1751),0)</f>
        <v>540409</v>
      </c>
      <c r="K1752" s="6">
        <f>VLOOKUP($A1752,'HUMAN RESOURCES'!$A$1:$M$2692,COLUMN('HUMAN RESOURCES'!$E1752),0)</f>
        <v>1.2999999999999999E-2</v>
      </c>
      <c r="L1752" s="6">
        <f>VLOOKUP($A1752,'HUMAN RESOURCES'!$A$1:$M$2692,COLUMN('HUMAN RESOURCES'!$F1752),0)</f>
        <v>5.0000000000000001E-3</v>
      </c>
      <c r="M1752" s="6">
        <f>VLOOKUP($A1752,'HUMAN RESOURCES'!$A$1:$M$2692,COLUMN('HUMAN RESOURCES'!$G1752),0)</f>
        <v>82</v>
      </c>
      <c r="N1752" s="6">
        <f>VLOOKUP($A1752,'HUMAN RESOURCES'!$A$1:$M$2692,COLUMN('HUMAN RESOURCES'!$H1752),0)</f>
        <v>78</v>
      </c>
      <c r="O1752" s="6">
        <f>VLOOKUP($A1752,'HUMAN RESOURCES'!$A$1:$M$2692,COLUMN('HUMAN RESOURCES'!$I1752),0)</f>
        <v>0.17599999999999999</v>
      </c>
      <c r="P1752" s="6">
        <f>VLOOKUP($A1752,'HUMAN RESOURCES'!$A$1:$M$2692,COLUMN('HUMAN RESOURCES'!$J1752),0)</f>
        <v>0.66100000000000003</v>
      </c>
      <c r="Q1752" s="6">
        <f>VLOOKUP($A1752,'HUMAN RESOURCES'!$A$1:$M$2692,COLUMN('HUMAN RESOURCES'!$K1752),0)</f>
        <v>0.16200000000000001</v>
      </c>
      <c r="R1752" s="6">
        <f>VLOOKUP($A1752,'HUMAN RESOURCES'!$A$1:$M$2692,COLUMN('HUMAN RESOURCES'!$L1752),0)</f>
        <v>61806995</v>
      </c>
      <c r="S1752" s="6">
        <f>VLOOKUP($A1752,'HUMAN RESOURCES'!$A$1:$M$2692,COLUMN('HUMAN RESOURCES'!$F1752),0)</f>
        <v>5.0000000000000001E-3</v>
      </c>
      <c r="T1752" s="6">
        <f>VLOOKUP($A1752,TOURISM!$A$1:$F$2692,COLUMN(TOURISM!$E1752),0)</f>
        <v>46285000000</v>
      </c>
      <c r="U1752" s="6">
        <f>VLOOKUP($A1752,TOURISM!$A$1:$F$2692,COLUMN(TOURISM!$F1752),0)</f>
        <v>83584000000</v>
      </c>
      <c r="V1752" s="6">
        <f>VLOOKUP($A1752,BUSINESS!$A$1:$J$2692,COLUMN(BUSINESS!$E1752),0)</f>
        <v>0.34200000000000003</v>
      </c>
      <c r="W1752" s="6">
        <f>VLOOKUP($A1752,BUSINESS!$A$1:$J$2692,COLUMN(BUSINESS!$F1752),0)</f>
        <v>13</v>
      </c>
      <c r="X1752" s="6">
        <f>VLOOKUP($A1752,BUSINESS!$A$1:$J$2692,COLUMN(BUSINESS!$G1752),0)</f>
        <v>0</v>
      </c>
      <c r="Y1752" s="6">
        <f>VLOOKUP($A1752,BUSINESS!$A$1:$J$2692,COLUMN(BUSINESS!$H1752),0)</f>
        <v>105</v>
      </c>
      <c r="Z1752" s="6">
        <f>VLOOKUP($A1752,BUSINESS!$A$1:$J$2692,COLUMN(BUSINESS!$I1752),0)</f>
        <v>0.78400000000000003</v>
      </c>
      <c r="AA1752" s="6">
        <f>VLOOKUP($A1752,BUSINESS!$A$1:$J$2692,COLUMN(BUSINESS!$J1752),0)</f>
        <v>1.222</v>
      </c>
      <c r="AB1752" s="5"/>
      <c r="AC1752" s="5"/>
      <c r="AD1752" s="5"/>
      <c r="AE1752" s="5"/>
    </row>
    <row r="1753" spans="1:31" ht="15.75" customHeight="1" x14ac:dyDescent="0.25">
      <c r="A1753" s="6">
        <v>1752</v>
      </c>
      <c r="B1753" s="7" t="str">
        <f>VLOOKUP($A1753,GDP!$A$1:$H$2692,COLUMN(GDP!B1753),0)</f>
        <v>Europe</v>
      </c>
      <c r="C1753" s="8" t="str">
        <f>VLOOKUP($A1753,GDP!$A$1:$H$2692,COLUMN(GDP!C1753),0)</f>
        <v>United Kingdom-Europe</v>
      </c>
      <c r="D1753" s="9" t="str">
        <f>VLOOKUP($A1753,GDP!$A$1:$H$2692,COLUMN(GDP!D1753),0)</f>
        <v>2009</v>
      </c>
      <c r="E1753" s="8">
        <f>VLOOKUP($A1753,GDP!$A$1:$H$2692,COLUMN(GDP!E1753),0)</f>
        <v>2210000000000</v>
      </c>
      <c r="F1753" s="7">
        <f>VLOOKUP($A1753,GDP!$A$1:$H$2692,COLUMN(GDP!F1753),0)</f>
        <v>9.9000000000000005E-2</v>
      </c>
      <c r="G1753" s="7">
        <f>VLOOKUP($A1753,GDP!$A$1:$H$2692,COLUMN(GDP!G1753),0)</f>
        <v>3512</v>
      </c>
      <c r="H1753" s="7">
        <f>VLOOKUP($A1753,GDP!$A$1:$H$2692,COLUMN(GDP!H1753),0)</f>
        <v>6.0000000000000001E-3</v>
      </c>
      <c r="I1753" s="6">
        <f>VLOOKUP($A1753,ENERGY!$A$1:$F$2692,COLUMN(ENERGY!E1752),0)</f>
        <v>222080</v>
      </c>
      <c r="J1753" s="6">
        <f>VLOOKUP($A1753,ENERGY!$A$1:$F$2692,COLUMN(ENERGY!F1752),0)</f>
        <v>540640</v>
      </c>
      <c r="K1753" s="6">
        <f>VLOOKUP($A1753,'HUMAN RESOURCES'!$A$1:$M$2692,COLUMN('HUMAN RESOURCES'!$E1753),0)</f>
        <v>1.2999999999999999E-2</v>
      </c>
      <c r="L1753" s="6">
        <f>VLOOKUP($A1753,'HUMAN RESOURCES'!$A$1:$M$2692,COLUMN('HUMAN RESOURCES'!$F1753),0)</f>
        <v>5.0000000000000001E-3</v>
      </c>
      <c r="M1753" s="6">
        <f>VLOOKUP($A1753,'HUMAN RESOURCES'!$A$1:$M$2692,COLUMN('HUMAN RESOURCES'!$G1753),0)</f>
        <v>82</v>
      </c>
      <c r="N1753" s="6">
        <f>VLOOKUP($A1753,'HUMAN RESOURCES'!$A$1:$M$2692,COLUMN('HUMAN RESOURCES'!$H1753),0)</f>
        <v>78</v>
      </c>
      <c r="O1753" s="6">
        <f>VLOOKUP($A1753,'HUMAN RESOURCES'!$A$1:$M$2692,COLUMN('HUMAN RESOURCES'!$I1753),0)</f>
        <v>0.17599999999999999</v>
      </c>
      <c r="P1753" s="6">
        <f>VLOOKUP($A1753,'HUMAN RESOURCES'!$A$1:$M$2692,COLUMN('HUMAN RESOURCES'!$J1753),0)</f>
        <v>0.66</v>
      </c>
      <c r="Q1753" s="6">
        <f>VLOOKUP($A1753,'HUMAN RESOURCES'!$A$1:$M$2692,COLUMN('HUMAN RESOURCES'!$K1753),0)</f>
        <v>0.16400000000000001</v>
      </c>
      <c r="R1753" s="6">
        <f>VLOOKUP($A1753,'HUMAN RESOURCES'!$A$1:$M$2692,COLUMN('HUMAN RESOURCES'!$L1753),0)</f>
        <v>62276270</v>
      </c>
      <c r="S1753" s="6">
        <f>VLOOKUP($A1753,'HUMAN RESOURCES'!$A$1:$M$2692,COLUMN('HUMAN RESOURCES'!$F1753),0)</f>
        <v>5.0000000000000001E-3</v>
      </c>
      <c r="T1753" s="6">
        <f>VLOOKUP($A1753,TOURISM!$A$1:$F$2692,COLUMN(TOURISM!$E1753),0)</f>
        <v>38564000000</v>
      </c>
      <c r="U1753" s="6">
        <f>VLOOKUP($A1753,TOURISM!$A$1:$F$2692,COLUMN(TOURISM!$F1753),0)</f>
        <v>61133000000</v>
      </c>
      <c r="V1753" s="6">
        <f>VLOOKUP($A1753,BUSINESS!$A$1:$J$2692,COLUMN(BUSINESS!$E1753),0)</f>
        <v>0.34899999999999998</v>
      </c>
      <c r="W1753" s="6">
        <f>VLOOKUP($A1753,BUSINESS!$A$1:$J$2692,COLUMN(BUSINESS!$F1753),0)</f>
        <v>12</v>
      </c>
      <c r="X1753" s="6">
        <f>VLOOKUP($A1753,BUSINESS!$A$1:$J$2692,COLUMN(BUSINESS!$G1753),0)</f>
        <v>0</v>
      </c>
      <c r="Y1753" s="6">
        <f>VLOOKUP($A1753,BUSINESS!$A$1:$J$2692,COLUMN(BUSINESS!$H1753),0)</f>
        <v>110</v>
      </c>
      <c r="Z1753" s="6">
        <f>VLOOKUP($A1753,BUSINESS!$A$1:$J$2692,COLUMN(BUSINESS!$I1753),0)</f>
        <v>0.83599999999999997</v>
      </c>
      <c r="AA1753" s="6">
        <f>VLOOKUP($A1753,BUSINESS!$A$1:$J$2692,COLUMN(BUSINESS!$J1753),0)</f>
        <v>1.24</v>
      </c>
      <c r="AB1753" s="5"/>
      <c r="AC1753" s="5"/>
      <c r="AD1753" s="5"/>
      <c r="AE1753" s="5"/>
    </row>
    <row r="1754" spans="1:31" ht="15.75" customHeight="1" x14ac:dyDescent="0.25">
      <c r="A1754" s="6">
        <v>1753</v>
      </c>
      <c r="B1754" s="7" t="str">
        <f>VLOOKUP($A1754,GDP!$A$1:$H$2692,COLUMN(GDP!B1754),0)</f>
        <v>Europe</v>
      </c>
      <c r="C1754" s="8" t="str">
        <f>VLOOKUP($A1754,GDP!$A$1:$H$2692,COLUMN(GDP!C1754),0)</f>
        <v>United Kingdom-Europe</v>
      </c>
      <c r="D1754" s="9" t="str">
        <f>VLOOKUP($A1754,GDP!$A$1:$H$2692,COLUMN(GDP!D1754),0)</f>
        <v>2010</v>
      </c>
      <c r="E1754" s="8">
        <f>VLOOKUP($A1754,GDP!$A$1:$H$2692,COLUMN(GDP!E1754),0)</f>
        <v>2300000000000</v>
      </c>
      <c r="F1754" s="7">
        <f>VLOOKUP($A1754,GDP!$A$1:$H$2692,COLUMN(GDP!F1754),0)</f>
        <v>9.6000000000000002E-2</v>
      </c>
      <c r="G1754" s="7">
        <f>VLOOKUP($A1754,GDP!$A$1:$H$2692,COLUMN(GDP!G1754),0)</f>
        <v>3489</v>
      </c>
      <c r="H1754" s="7">
        <f>VLOOKUP($A1754,GDP!$A$1:$H$2692,COLUMN(GDP!H1754),0)</f>
        <v>5.0000000000000001E-3</v>
      </c>
      <c r="I1754" s="6">
        <f>VLOOKUP($A1754,ENERGY!$A$1:$F$2692,COLUMN(ENERGY!E1753),0)</f>
        <v>218306</v>
      </c>
      <c r="J1754" s="6">
        <f>VLOOKUP($A1754,ENERGY!$A$1:$F$2692,COLUMN(ENERGY!F1753),0)</f>
        <v>531939</v>
      </c>
      <c r="K1754" s="6">
        <f>VLOOKUP($A1754,'HUMAN RESOURCES'!$A$1:$M$2692,COLUMN('HUMAN RESOURCES'!$E1754),0)</f>
        <v>1.2999999999999999E-2</v>
      </c>
      <c r="L1754" s="6">
        <f>VLOOKUP($A1754,'HUMAN RESOURCES'!$A$1:$M$2692,COLUMN('HUMAN RESOURCES'!$F1754),0)</f>
        <v>4.0000000000000001E-3</v>
      </c>
      <c r="M1754" s="6">
        <f>VLOOKUP($A1754,'HUMAN RESOURCES'!$A$1:$M$2692,COLUMN('HUMAN RESOURCES'!$G1754),0)</f>
        <v>82</v>
      </c>
      <c r="N1754" s="6">
        <f>VLOOKUP($A1754,'HUMAN RESOURCES'!$A$1:$M$2692,COLUMN('HUMAN RESOURCES'!$H1754),0)</f>
        <v>79</v>
      </c>
      <c r="O1754" s="6">
        <f>VLOOKUP($A1754,'HUMAN RESOURCES'!$A$1:$M$2692,COLUMN('HUMAN RESOURCES'!$I1754),0)</f>
        <v>0.17599999999999999</v>
      </c>
      <c r="P1754" s="6">
        <f>VLOOKUP($A1754,'HUMAN RESOURCES'!$A$1:$M$2692,COLUMN('HUMAN RESOURCES'!$J1754),0)</f>
        <v>0.65900000000000003</v>
      </c>
      <c r="Q1754" s="6">
        <f>VLOOKUP($A1754,'HUMAN RESOURCES'!$A$1:$M$2692,COLUMN('HUMAN RESOURCES'!$K1754),0)</f>
        <v>0.16600000000000001</v>
      </c>
      <c r="R1754" s="6">
        <f>VLOOKUP($A1754,'HUMAN RESOURCES'!$A$1:$M$2692,COLUMN('HUMAN RESOURCES'!$L1754),0)</f>
        <v>62766365</v>
      </c>
      <c r="S1754" s="6">
        <f>VLOOKUP($A1754,'HUMAN RESOURCES'!$A$1:$M$2692,COLUMN('HUMAN RESOURCES'!$F1754),0)</f>
        <v>4.0000000000000001E-3</v>
      </c>
      <c r="T1754" s="6">
        <f>VLOOKUP($A1754,TOURISM!$A$1:$F$2692,COLUMN(TOURISM!$E1754),0)</f>
        <v>40746000000</v>
      </c>
      <c r="U1754" s="6">
        <f>VLOOKUP($A1754,TOURISM!$A$1:$F$2692,COLUMN(TOURISM!$F1754),0)</f>
        <v>61368000000</v>
      </c>
      <c r="V1754" s="6">
        <f>VLOOKUP($A1754,BUSINESS!$A$1:$J$2692,COLUMN(BUSINESS!$E1754),0)</f>
        <v>0.36099999999999999</v>
      </c>
      <c r="W1754" s="6">
        <f>VLOOKUP($A1754,BUSINESS!$A$1:$J$2692,COLUMN(BUSINESS!$F1754),0)</f>
        <v>12</v>
      </c>
      <c r="X1754" s="6">
        <f>VLOOKUP($A1754,BUSINESS!$A$1:$J$2692,COLUMN(BUSINESS!$G1754),0)</f>
        <v>0</v>
      </c>
      <c r="Y1754" s="6">
        <f>VLOOKUP($A1754,BUSINESS!$A$1:$J$2692,COLUMN(BUSINESS!$H1754),0)</f>
        <v>110</v>
      </c>
      <c r="Z1754" s="6">
        <f>VLOOKUP($A1754,BUSINESS!$A$1:$J$2692,COLUMN(BUSINESS!$I1754),0)</f>
        <v>0.85</v>
      </c>
      <c r="AA1754" s="6">
        <f>VLOOKUP($A1754,BUSINESS!$A$1:$J$2692,COLUMN(BUSINESS!$J1754),0)</f>
        <v>1.236</v>
      </c>
      <c r="AB1754" s="5"/>
      <c r="AC1754" s="5"/>
      <c r="AD1754" s="5"/>
      <c r="AE1754" s="5"/>
    </row>
    <row r="1755" spans="1:31" ht="15.75" customHeight="1" x14ac:dyDescent="0.25">
      <c r="A1755" s="6">
        <v>1754</v>
      </c>
      <c r="B1755" s="7" t="str">
        <f>VLOOKUP($A1755,GDP!$A$1:$H$2692,COLUMN(GDP!B1755),0)</f>
        <v>Europe</v>
      </c>
      <c r="C1755" s="8" t="str">
        <f>VLOOKUP($A1755,GDP!$A$1:$H$2692,COLUMN(GDP!C1755),0)</f>
        <v>United Kingdom-Europe</v>
      </c>
      <c r="D1755" s="9" t="str">
        <f>VLOOKUP($A1755,GDP!$A$1:$H$2692,COLUMN(GDP!D1755),0)</f>
        <v>2011</v>
      </c>
      <c r="E1755" s="8">
        <f>VLOOKUP($A1755,GDP!$A$1:$H$2692,COLUMN(GDP!E1755),0)</f>
        <v>2460000000000</v>
      </c>
      <c r="F1755" s="7">
        <f>VLOOKUP($A1755,GDP!$A$1:$H$2692,COLUMN(GDP!F1755),0)</f>
        <v>9.4E-2</v>
      </c>
      <c r="G1755" s="7">
        <f>VLOOKUP($A1755,GDP!$A$1:$H$2692,COLUMN(GDP!G1755),0)</f>
        <v>3659</v>
      </c>
      <c r="H1755" s="7">
        <f>VLOOKUP($A1755,GDP!$A$1:$H$2692,COLUMN(GDP!H1755),0)</f>
        <v>5.0000000000000001E-3</v>
      </c>
      <c r="I1755" s="6">
        <f>VLOOKUP($A1755,ENERGY!$A$1:$F$2692,COLUMN(ENERGY!E1754),0)</f>
        <v>223770</v>
      </c>
      <c r="J1755" s="6">
        <f>VLOOKUP($A1755,ENERGY!$A$1:$F$2692,COLUMN(ENERGY!F1754),0)</f>
        <v>550552</v>
      </c>
      <c r="K1755" s="6">
        <f>VLOOKUP($A1755,'HUMAN RESOURCES'!$A$1:$M$2692,COLUMN('HUMAN RESOURCES'!$E1755),0)</f>
        <v>1.2999999999999999E-2</v>
      </c>
      <c r="L1755" s="6">
        <f>VLOOKUP($A1755,'HUMAN RESOURCES'!$A$1:$M$2692,COLUMN('HUMAN RESOURCES'!$F1755),0)</f>
        <v>4.0000000000000001E-3</v>
      </c>
      <c r="M1755" s="6">
        <f>VLOOKUP($A1755,'HUMAN RESOURCES'!$A$1:$M$2692,COLUMN('HUMAN RESOURCES'!$G1755),0)</f>
        <v>83</v>
      </c>
      <c r="N1755" s="6">
        <f>VLOOKUP($A1755,'HUMAN RESOURCES'!$A$1:$M$2692,COLUMN('HUMAN RESOURCES'!$H1755),0)</f>
        <v>79</v>
      </c>
      <c r="O1755" s="6">
        <f>VLOOKUP($A1755,'HUMAN RESOURCES'!$A$1:$M$2692,COLUMN('HUMAN RESOURCES'!$I1755),0)</f>
        <v>0.17499999999999999</v>
      </c>
      <c r="P1755" s="6">
        <f>VLOOKUP($A1755,'HUMAN RESOURCES'!$A$1:$M$2692,COLUMN('HUMAN RESOURCES'!$J1755),0)</f>
        <v>0.65600000000000003</v>
      </c>
      <c r="Q1755" s="6">
        <f>VLOOKUP($A1755,'HUMAN RESOURCES'!$A$1:$M$2692,COLUMN('HUMAN RESOURCES'!$K1755),0)</f>
        <v>0.16900000000000001</v>
      </c>
      <c r="R1755" s="6">
        <f>VLOOKUP($A1755,'HUMAN RESOURCES'!$A$1:$M$2692,COLUMN('HUMAN RESOURCES'!$L1755),0)</f>
        <v>63258918</v>
      </c>
      <c r="S1755" s="6">
        <f>VLOOKUP($A1755,'HUMAN RESOURCES'!$A$1:$M$2692,COLUMN('HUMAN RESOURCES'!$F1755),0)</f>
        <v>4.0000000000000001E-3</v>
      </c>
      <c r="T1755" s="6">
        <f>VLOOKUP($A1755,TOURISM!$A$1:$F$2692,COLUMN(TOURISM!$E1755),0)</f>
        <v>45940000000</v>
      </c>
      <c r="U1755" s="6">
        <f>VLOOKUP($A1755,TOURISM!$A$1:$F$2692,COLUMN(TOURISM!$F1755),0)</f>
        <v>64627000000</v>
      </c>
      <c r="V1755" s="6">
        <f>VLOOKUP($A1755,BUSINESS!$A$1:$J$2692,COLUMN(BUSINESS!$E1755),0)</f>
        <v>0.36099999999999999</v>
      </c>
      <c r="W1755" s="6">
        <f>VLOOKUP($A1755,BUSINESS!$A$1:$J$2692,COLUMN(BUSINESS!$F1755),0)</f>
        <v>12</v>
      </c>
      <c r="X1755" s="6">
        <f>VLOOKUP($A1755,BUSINESS!$A$1:$J$2692,COLUMN(BUSINESS!$G1755),0)</f>
        <v>0</v>
      </c>
      <c r="Y1755" s="6">
        <f>VLOOKUP($A1755,BUSINESS!$A$1:$J$2692,COLUMN(BUSINESS!$H1755),0)</f>
        <v>110</v>
      </c>
      <c r="Z1755" s="6">
        <f>VLOOKUP($A1755,BUSINESS!$A$1:$J$2692,COLUMN(BUSINESS!$I1755),0)</f>
        <v>0.85399999999999998</v>
      </c>
      <c r="AA1755" s="6">
        <f>VLOOKUP($A1755,BUSINESS!$A$1:$J$2692,COLUMN(BUSINESS!$J1755),0)</f>
        <v>1.236</v>
      </c>
      <c r="AB1755" s="5"/>
      <c r="AC1755" s="5"/>
      <c r="AD1755" s="5"/>
      <c r="AE1755" s="5"/>
    </row>
    <row r="1756" spans="1:31" ht="15.75" customHeight="1" x14ac:dyDescent="0.25">
      <c r="A1756" s="6">
        <v>1755</v>
      </c>
      <c r="B1756" s="7" t="str">
        <f>VLOOKUP($A1756,GDP!$A$1:$H$2692,COLUMN(GDP!B1756),0)</f>
        <v>Europe</v>
      </c>
      <c r="C1756" s="8" t="str">
        <f>VLOOKUP($A1756,GDP!$A$1:$H$2692,COLUMN(GDP!C1756),0)</f>
        <v>United Kingdom-Europe</v>
      </c>
      <c r="D1756" s="9" t="str">
        <f>VLOOKUP($A1756,GDP!$A$1:$H$2692,COLUMN(GDP!D1756),0)</f>
        <v>2012</v>
      </c>
      <c r="E1756" s="8">
        <f>VLOOKUP($A1756,GDP!$A$1:$H$2692,COLUMN(GDP!E1756),0)</f>
        <v>2460000000000</v>
      </c>
      <c r="F1756" s="7">
        <f>VLOOKUP($A1756,GDP!$A$1:$H$2692,COLUMN(GDP!F1756),0)</f>
        <v>9.4E-2</v>
      </c>
      <c r="G1756" s="7">
        <f>VLOOKUP($A1756,GDP!$A$1:$H$2692,COLUMN(GDP!G1756),0)</f>
        <v>3647</v>
      </c>
      <c r="H1756" s="7">
        <f>VLOOKUP($A1756,GDP!$A$1:$H$2692,COLUMN(GDP!H1756),0)</f>
        <v>5.0000000000000001E-3</v>
      </c>
      <c r="I1756" s="6">
        <f>VLOOKUP($A1756,ENERGY!$A$1:$F$2692,COLUMN(ENERGY!E1755),0)</f>
        <v>222940</v>
      </c>
      <c r="J1756" s="6">
        <f>VLOOKUP($A1756,ENERGY!$A$1:$F$2692,COLUMN(ENERGY!F1755),0)</f>
        <v>543662</v>
      </c>
      <c r="K1756" s="6">
        <f>VLOOKUP($A1756,'HUMAN RESOURCES'!$A$1:$M$2692,COLUMN('HUMAN RESOURCES'!$E1756),0)</f>
        <v>1.2999999999999999E-2</v>
      </c>
      <c r="L1756" s="6">
        <f>VLOOKUP($A1756,'HUMAN RESOURCES'!$A$1:$M$2692,COLUMN('HUMAN RESOURCES'!$F1756),0)</f>
        <v>4.0000000000000001E-3</v>
      </c>
      <c r="M1756" s="6">
        <f>VLOOKUP($A1756,'HUMAN RESOURCES'!$A$1:$M$2692,COLUMN('HUMAN RESOURCES'!$G1756),0)</f>
        <v>84</v>
      </c>
      <c r="N1756" s="6">
        <f>VLOOKUP($A1756,'HUMAN RESOURCES'!$A$1:$M$2692,COLUMN('HUMAN RESOURCES'!$H1756),0)</f>
        <v>80</v>
      </c>
      <c r="O1756" s="6">
        <f>VLOOKUP($A1756,'HUMAN RESOURCES'!$A$1:$M$2692,COLUMN('HUMAN RESOURCES'!$I1756),0)</f>
        <v>0.17499999999999999</v>
      </c>
      <c r="P1756" s="6">
        <f>VLOOKUP($A1756,'HUMAN RESOURCES'!$A$1:$M$2692,COLUMN('HUMAN RESOURCES'!$J1756),0)</f>
        <v>0.65300000000000002</v>
      </c>
      <c r="Q1756" s="6">
        <f>VLOOKUP($A1756,'HUMAN RESOURCES'!$A$1:$M$2692,COLUMN('HUMAN RESOURCES'!$K1756),0)</f>
        <v>0.17199999999999999</v>
      </c>
      <c r="R1756" s="6">
        <f>VLOOKUP($A1756,'HUMAN RESOURCES'!$A$1:$M$2692,COLUMN('HUMAN RESOURCES'!$L1756),0)</f>
        <v>63695687</v>
      </c>
      <c r="S1756" s="6">
        <f>VLOOKUP($A1756,'HUMAN RESOURCES'!$A$1:$M$2692,COLUMN('HUMAN RESOURCES'!$F1756),0)</f>
        <v>4.0000000000000001E-3</v>
      </c>
      <c r="T1756" s="6">
        <f>VLOOKUP($A1756,TOURISM!$A$1:$F$2692,COLUMN(TOURISM!$E1756),0)</f>
        <v>45966000000</v>
      </c>
      <c r="U1756" s="6">
        <f>VLOOKUP($A1756,TOURISM!$A$1:$F$2692,COLUMN(TOURISM!$F1756),0)</f>
        <v>66182000000</v>
      </c>
      <c r="V1756" s="6">
        <f>VLOOKUP($A1756,BUSINESS!$A$1:$J$2692,COLUMN(BUSINESS!$E1756),0)</f>
        <v>0.35</v>
      </c>
      <c r="W1756" s="6">
        <f>VLOOKUP($A1756,BUSINESS!$A$1:$J$2692,COLUMN(BUSINESS!$F1756),0)</f>
        <v>12</v>
      </c>
      <c r="X1756" s="6">
        <f>VLOOKUP($A1756,BUSINESS!$A$1:$J$2692,COLUMN(BUSINESS!$G1756),0)</f>
        <v>11</v>
      </c>
      <c r="Y1756" s="6">
        <f>VLOOKUP($A1756,BUSINESS!$A$1:$J$2692,COLUMN(BUSINESS!$H1756),0)</f>
        <v>110</v>
      </c>
      <c r="Z1756" s="6">
        <f>VLOOKUP($A1756,BUSINESS!$A$1:$J$2692,COLUMN(BUSINESS!$I1756),0)</f>
        <v>0.875</v>
      </c>
      <c r="AA1756" s="6">
        <f>VLOOKUP($A1756,BUSINESS!$A$1:$J$2692,COLUMN(BUSINESS!$J1756),0)</f>
        <v>1.248</v>
      </c>
      <c r="AB1756" s="5"/>
      <c r="AC1756" s="5"/>
      <c r="AD1756" s="5"/>
      <c r="AE1756" s="5"/>
    </row>
    <row r="1757" spans="1:31" ht="15.75" customHeight="1" x14ac:dyDescent="0.25">
      <c r="A1757" s="6">
        <v>1756</v>
      </c>
      <c r="B1757" s="7" t="str">
        <f>VLOOKUP($A1757,GDP!$A$1:$H$2692,COLUMN(GDP!B1757),0)</f>
        <v>Middle East</v>
      </c>
      <c r="C1757" s="8" t="str">
        <f>VLOOKUP($A1757,GDP!$A$1:$H$2692,COLUMN(GDP!C1757),0)</f>
        <v>Bahrain-Middle East</v>
      </c>
      <c r="D1757" s="9" t="str">
        <f>VLOOKUP($A1757,GDP!$A$1:$H$2692,COLUMN(GDP!D1757),0)</f>
        <v>2000</v>
      </c>
      <c r="E1757" s="8">
        <f>VLOOKUP($A1757,GDP!$A$1:$H$2692,COLUMN(GDP!E1757),0)</f>
        <v>30362317939</v>
      </c>
      <c r="F1757" s="7">
        <f>VLOOKUP($A1757,GDP!$A$1:$H$2692,COLUMN(GDP!F1757),0)</f>
        <v>3.9E-2</v>
      </c>
      <c r="G1757" s="7">
        <f>VLOOKUP($A1757,GDP!$A$1:$H$2692,COLUMN(GDP!G1757),0)</f>
        <v>895</v>
      </c>
      <c r="H1757" s="7">
        <f>VLOOKUP($A1757,GDP!$A$1:$H$2692,COLUMN(GDP!H1757),0)</f>
        <v>0.06</v>
      </c>
      <c r="I1757" s="6">
        <f>VLOOKUP($A1757,ENERGY!$A$1:$F$2692,COLUMN(ENERGY!E1756),0)</f>
        <v>0</v>
      </c>
      <c r="J1757" s="6">
        <f>VLOOKUP($A1757,ENERGY!$A$1:$F$2692,COLUMN(ENERGY!F1756),0)</f>
        <v>0</v>
      </c>
      <c r="K1757" s="6">
        <f>VLOOKUP($A1757,'HUMAN RESOURCES'!$A$1:$M$2692,COLUMN('HUMAN RESOURCES'!$E1757),0)</f>
        <v>2.1000000000000001E-2</v>
      </c>
      <c r="L1757" s="6">
        <f>VLOOKUP($A1757,'HUMAN RESOURCES'!$A$1:$M$2692,COLUMN('HUMAN RESOURCES'!$F1757),0)</f>
        <v>1.0999999999999999E-2</v>
      </c>
      <c r="M1757" s="6">
        <f>VLOOKUP($A1757,'HUMAN RESOURCES'!$A$1:$M$2692,COLUMN('HUMAN RESOURCES'!$G1757),0)</f>
        <v>76</v>
      </c>
      <c r="N1757" s="6">
        <f>VLOOKUP($A1757,'HUMAN RESOURCES'!$A$1:$M$2692,COLUMN('HUMAN RESOURCES'!$H1757),0)</f>
        <v>74</v>
      </c>
      <c r="O1757" s="6">
        <f>VLOOKUP($A1757,'HUMAN RESOURCES'!$A$1:$M$2692,COLUMN('HUMAN RESOURCES'!$I1757),0)</f>
        <v>0.308</v>
      </c>
      <c r="P1757" s="6">
        <f>VLOOKUP($A1757,'HUMAN RESOURCES'!$A$1:$M$2692,COLUMN('HUMAN RESOURCES'!$J1757),0)</f>
        <v>0.66700000000000004</v>
      </c>
      <c r="Q1757" s="6">
        <f>VLOOKUP($A1757,'HUMAN RESOURCES'!$A$1:$M$2692,COLUMN('HUMAN RESOURCES'!$K1757),0)</f>
        <v>2.4E-2</v>
      </c>
      <c r="R1757" s="6">
        <f>VLOOKUP($A1757,'HUMAN RESOURCES'!$A$1:$M$2692,COLUMN('HUMAN RESOURCES'!$L1757),0)</f>
        <v>668239</v>
      </c>
      <c r="S1757" s="6">
        <f>VLOOKUP($A1757,'HUMAN RESOURCES'!$A$1:$M$2692,COLUMN('HUMAN RESOURCES'!$F1757),0)</f>
        <v>1.0999999999999999E-2</v>
      </c>
      <c r="T1757" s="6">
        <f>VLOOKUP($A1757,TOURISM!$A$1:$F$2692,COLUMN(TOURISM!$E1757),0)</f>
        <v>854000000</v>
      </c>
      <c r="U1757" s="6">
        <f>VLOOKUP($A1757,TOURISM!$A$1:$F$2692,COLUMN(TOURISM!$F1757),0)</f>
        <v>425000000</v>
      </c>
      <c r="V1757" s="6">
        <f>VLOOKUP($A1757,BUSINESS!$A$1:$J$2692,COLUMN(BUSINESS!$E1757),0)</f>
        <v>0</v>
      </c>
      <c r="W1757" s="6">
        <f>VLOOKUP($A1757,BUSINESS!$A$1:$J$2692,COLUMN(BUSINESS!$F1757),0)</f>
        <v>0</v>
      </c>
      <c r="X1757" s="6">
        <f>VLOOKUP($A1757,BUSINESS!$A$1:$J$2692,COLUMN(BUSINESS!$G1757),0)</f>
        <v>0</v>
      </c>
      <c r="Y1757" s="6">
        <f>VLOOKUP($A1757,BUSINESS!$A$1:$J$2692,COLUMN(BUSINESS!$H1757),0)</f>
        <v>0</v>
      </c>
      <c r="Z1757" s="6">
        <f>VLOOKUP($A1757,BUSINESS!$A$1:$J$2692,COLUMN(BUSINESS!$I1757),0)</f>
        <v>6.2E-2</v>
      </c>
      <c r="AA1757" s="6">
        <f>VLOOKUP($A1757,BUSINESS!$A$1:$J$2692,COLUMN(BUSINESS!$J1757),0)</f>
        <v>0.308</v>
      </c>
      <c r="AB1757" s="5"/>
      <c r="AC1757" s="5"/>
      <c r="AD1757" s="5"/>
      <c r="AE1757" s="5"/>
    </row>
    <row r="1758" spans="1:31" ht="15.75" customHeight="1" x14ac:dyDescent="0.25">
      <c r="A1758" s="6">
        <v>1757</v>
      </c>
      <c r="B1758" s="7" t="str">
        <f>VLOOKUP($A1758,GDP!$A$1:$H$2692,COLUMN(GDP!B1758),0)</f>
        <v>Middle East</v>
      </c>
      <c r="C1758" s="8" t="str">
        <f>VLOOKUP($A1758,GDP!$A$1:$H$2692,COLUMN(GDP!C1758),0)</f>
        <v>Bahrain-Middle East</v>
      </c>
      <c r="D1758" s="9" t="str">
        <f>VLOOKUP($A1758,GDP!$A$1:$H$2692,COLUMN(GDP!D1758),0)</f>
        <v>2001</v>
      </c>
      <c r="E1758" s="8">
        <f>VLOOKUP($A1758,GDP!$A$1:$H$2692,COLUMN(GDP!E1758),0)</f>
        <v>9063147901</v>
      </c>
      <c r="F1758" s="7">
        <f>VLOOKUP($A1758,GDP!$A$1:$H$2692,COLUMN(GDP!F1758),0)</f>
        <v>3.5000000000000003E-2</v>
      </c>
      <c r="G1758" s="7">
        <f>VLOOKUP($A1758,GDP!$A$1:$H$2692,COLUMN(GDP!G1758),0)</f>
        <v>476</v>
      </c>
      <c r="H1758" s="7">
        <f>VLOOKUP($A1758,GDP!$A$1:$H$2692,COLUMN(GDP!H1758),0)</f>
        <v>0.11600000000000001</v>
      </c>
      <c r="I1758" s="6">
        <f>VLOOKUP($A1758,ENERGY!$A$1:$F$2692,COLUMN(ENERGY!E1757),0)</f>
        <v>9506</v>
      </c>
      <c r="J1758" s="6">
        <f>VLOOKUP($A1758,ENERGY!$A$1:$F$2692,COLUMN(ENERGY!F1757),0)</f>
        <v>0</v>
      </c>
      <c r="K1758" s="6">
        <f>VLOOKUP($A1758,'HUMAN RESOURCES'!$A$1:$M$2692,COLUMN('HUMAN RESOURCES'!$E1758),0)</f>
        <v>2.1000000000000001E-2</v>
      </c>
      <c r="L1758" s="6">
        <f>VLOOKUP($A1758,'HUMAN RESOURCES'!$A$1:$M$2692,COLUMN('HUMAN RESOURCES'!$F1758),0)</f>
        <v>1.0999999999999999E-2</v>
      </c>
      <c r="M1758" s="6">
        <f>VLOOKUP($A1758,'HUMAN RESOURCES'!$A$1:$M$2692,COLUMN('HUMAN RESOURCES'!$G1758),0)</f>
        <v>76</v>
      </c>
      <c r="N1758" s="6">
        <f>VLOOKUP($A1758,'HUMAN RESOURCES'!$A$1:$M$2692,COLUMN('HUMAN RESOURCES'!$H1758),0)</f>
        <v>74</v>
      </c>
      <c r="O1758" s="6">
        <f>VLOOKUP($A1758,'HUMAN RESOURCES'!$A$1:$M$2692,COLUMN('HUMAN RESOURCES'!$I1758),0)</f>
        <v>0.30499999999999999</v>
      </c>
      <c r="P1758" s="6">
        <f>VLOOKUP($A1758,'HUMAN RESOURCES'!$A$1:$M$2692,COLUMN('HUMAN RESOURCES'!$J1758),0)</f>
        <v>0.67</v>
      </c>
      <c r="Q1758" s="6">
        <f>VLOOKUP($A1758,'HUMAN RESOURCES'!$A$1:$M$2692,COLUMN('HUMAN RESOURCES'!$K1758),0)</f>
        <v>2.4E-2</v>
      </c>
      <c r="R1758" s="6">
        <f>VLOOKUP($A1758,'HUMAN RESOURCES'!$A$1:$M$2692,COLUMN('HUMAN RESOURCES'!$L1758),0)</f>
        <v>698749</v>
      </c>
      <c r="S1758" s="6">
        <f>VLOOKUP($A1758,'HUMAN RESOURCES'!$A$1:$M$2692,COLUMN('HUMAN RESOURCES'!$F1758),0)</f>
        <v>1.0999999999999999E-2</v>
      </c>
      <c r="T1758" s="6">
        <f>VLOOKUP($A1758,TOURISM!$A$1:$F$2692,COLUMN(TOURISM!$E1758),0)</f>
        <v>886000000</v>
      </c>
      <c r="U1758" s="6">
        <f>VLOOKUP($A1758,TOURISM!$A$1:$F$2692,COLUMN(TOURISM!$F1758),0)</f>
        <v>423000000</v>
      </c>
      <c r="V1758" s="6">
        <f>VLOOKUP($A1758,BUSINESS!$A$1:$J$2692,COLUMN(BUSINESS!$E1758),0)</f>
        <v>0</v>
      </c>
      <c r="W1758" s="6">
        <f>VLOOKUP($A1758,BUSINESS!$A$1:$J$2692,COLUMN(BUSINESS!$F1758),0)</f>
        <v>0</v>
      </c>
      <c r="X1758" s="6">
        <f>VLOOKUP($A1758,BUSINESS!$A$1:$J$2692,COLUMN(BUSINESS!$G1758),0)</f>
        <v>0</v>
      </c>
      <c r="Y1758" s="6">
        <f>VLOOKUP($A1758,BUSINESS!$A$1:$J$2692,COLUMN(BUSINESS!$H1758),0)</f>
        <v>0</v>
      </c>
      <c r="Z1758" s="6">
        <f>VLOOKUP($A1758,BUSINESS!$A$1:$J$2692,COLUMN(BUSINESS!$I1758),0)</f>
        <v>0.15</v>
      </c>
      <c r="AA1758" s="6">
        <f>VLOOKUP($A1758,BUSINESS!$A$1:$J$2692,COLUMN(BUSINESS!$J1758),0)</f>
        <v>0.42899999999999999</v>
      </c>
      <c r="AB1758" s="5"/>
      <c r="AC1758" s="5"/>
      <c r="AD1758" s="5"/>
      <c r="AE1758" s="5"/>
    </row>
    <row r="1759" spans="1:31" ht="15.75" customHeight="1" x14ac:dyDescent="0.25">
      <c r="A1759" s="6">
        <v>1758</v>
      </c>
      <c r="B1759" s="7" t="str">
        <f>VLOOKUP($A1759,GDP!$A$1:$H$2692,COLUMN(GDP!B1759),0)</f>
        <v>Middle East</v>
      </c>
      <c r="C1759" s="8" t="str">
        <f>VLOOKUP($A1759,GDP!$A$1:$H$2692,COLUMN(GDP!C1759),0)</f>
        <v>Bahrain-Middle East</v>
      </c>
      <c r="D1759" s="9" t="str">
        <f>VLOOKUP($A1759,GDP!$A$1:$H$2692,COLUMN(GDP!D1759),0)</f>
        <v>2002</v>
      </c>
      <c r="E1759" s="8">
        <f>VLOOKUP($A1759,GDP!$A$1:$H$2692,COLUMN(GDP!E1759),0)</f>
        <v>8976446420</v>
      </c>
      <c r="F1759" s="7">
        <f>VLOOKUP($A1759,GDP!$A$1:$H$2692,COLUMN(GDP!F1759),0)</f>
        <v>3.7999999999999999E-2</v>
      </c>
      <c r="G1759" s="7">
        <f>VLOOKUP($A1759,GDP!$A$1:$H$2692,COLUMN(GDP!G1759),0)</f>
        <v>488</v>
      </c>
      <c r="H1759" s="7">
        <f>VLOOKUP($A1759,GDP!$A$1:$H$2692,COLUMN(GDP!H1759),0)</f>
        <v>0.107</v>
      </c>
      <c r="I1759" s="6">
        <f>VLOOKUP($A1759,ENERGY!$A$1:$F$2692,COLUMN(ENERGY!E1758),0)</f>
        <v>9472</v>
      </c>
      <c r="J1759" s="6">
        <f>VLOOKUP($A1759,ENERGY!$A$1:$F$2692,COLUMN(ENERGY!F1758),0)</f>
        <v>24202</v>
      </c>
      <c r="K1759" s="6">
        <f>VLOOKUP($A1759,'HUMAN RESOURCES'!$A$1:$M$2692,COLUMN('HUMAN RESOURCES'!$E1759),0)</f>
        <v>0.02</v>
      </c>
      <c r="L1759" s="6">
        <f>VLOOKUP($A1759,'HUMAN RESOURCES'!$A$1:$M$2692,COLUMN('HUMAN RESOURCES'!$F1759),0)</f>
        <v>0.01</v>
      </c>
      <c r="M1759" s="6">
        <f>VLOOKUP($A1759,'HUMAN RESOURCES'!$A$1:$M$2692,COLUMN('HUMAN RESOURCES'!$G1759),0)</f>
        <v>76</v>
      </c>
      <c r="N1759" s="6">
        <f>VLOOKUP($A1759,'HUMAN RESOURCES'!$A$1:$M$2692,COLUMN('HUMAN RESOURCES'!$H1759),0)</f>
        <v>74</v>
      </c>
      <c r="O1759" s="6">
        <f>VLOOKUP($A1759,'HUMAN RESOURCES'!$A$1:$M$2692,COLUMN('HUMAN RESOURCES'!$I1759),0)</f>
        <v>0.30099999999999999</v>
      </c>
      <c r="P1759" s="6">
        <f>VLOOKUP($A1759,'HUMAN RESOURCES'!$A$1:$M$2692,COLUMN('HUMAN RESOURCES'!$J1759),0)</f>
        <v>0.67500000000000004</v>
      </c>
      <c r="Q1759" s="6">
        <f>VLOOKUP($A1759,'HUMAN RESOURCES'!$A$1:$M$2692,COLUMN('HUMAN RESOURCES'!$K1759),0)</f>
        <v>2.4E-2</v>
      </c>
      <c r="R1759" s="6">
        <f>VLOOKUP($A1759,'HUMAN RESOURCES'!$A$1:$M$2692,COLUMN('HUMAN RESOURCES'!$L1759),0)</f>
        <v>732541</v>
      </c>
      <c r="S1759" s="6">
        <f>VLOOKUP($A1759,'HUMAN RESOURCES'!$A$1:$M$2692,COLUMN('HUMAN RESOURCES'!$F1759),0)</f>
        <v>0.01</v>
      </c>
      <c r="T1759" s="6">
        <f>VLOOKUP($A1759,TOURISM!$A$1:$F$2692,COLUMN(TOURISM!$E1759),0)</f>
        <v>985000000</v>
      </c>
      <c r="U1759" s="6">
        <f>VLOOKUP($A1759,TOURISM!$A$1:$F$2692,COLUMN(TOURISM!$F1759),0)</f>
        <v>550000000</v>
      </c>
      <c r="V1759" s="6">
        <f>VLOOKUP($A1759,BUSINESS!$A$1:$J$2692,COLUMN(BUSINESS!$E1759),0)</f>
        <v>0</v>
      </c>
      <c r="W1759" s="6">
        <f>VLOOKUP($A1759,BUSINESS!$A$1:$J$2692,COLUMN(BUSINESS!$F1759),0)</f>
        <v>0</v>
      </c>
      <c r="X1759" s="6">
        <f>VLOOKUP($A1759,BUSINESS!$A$1:$J$2692,COLUMN(BUSINESS!$G1759),0)</f>
        <v>0</v>
      </c>
      <c r="Y1759" s="6">
        <f>VLOOKUP($A1759,BUSINESS!$A$1:$J$2692,COLUMN(BUSINESS!$H1759),0)</f>
        <v>0</v>
      </c>
      <c r="Z1759" s="6">
        <f>VLOOKUP($A1759,BUSINESS!$A$1:$J$2692,COLUMN(BUSINESS!$I1759),0)</f>
        <v>0.18099999999999999</v>
      </c>
      <c r="AA1759" s="6">
        <f>VLOOKUP($A1759,BUSINESS!$A$1:$J$2692,COLUMN(BUSINESS!$J1759),0)</f>
        <v>0.53100000000000003</v>
      </c>
      <c r="AB1759" s="5"/>
      <c r="AC1759" s="5"/>
      <c r="AD1759" s="5"/>
      <c r="AE1759" s="5"/>
    </row>
    <row r="1760" spans="1:31" ht="15.75" customHeight="1" x14ac:dyDescent="0.25">
      <c r="A1760" s="6">
        <v>1759</v>
      </c>
      <c r="B1760" s="7" t="str">
        <f>VLOOKUP($A1760,GDP!$A$1:$H$2692,COLUMN(GDP!B1760),0)</f>
        <v>Middle East</v>
      </c>
      <c r="C1760" s="8" t="str">
        <f>VLOOKUP($A1760,GDP!$A$1:$H$2692,COLUMN(GDP!C1760),0)</f>
        <v>Bahrain-Middle East</v>
      </c>
      <c r="D1760" s="9" t="str">
        <f>VLOOKUP($A1760,GDP!$A$1:$H$2692,COLUMN(GDP!D1760),0)</f>
        <v>2003</v>
      </c>
      <c r="E1760" s="8">
        <f>VLOOKUP($A1760,GDP!$A$1:$H$2692,COLUMN(GDP!E1760),0)</f>
        <v>9632411109</v>
      </c>
      <c r="F1760" s="7">
        <f>VLOOKUP($A1760,GDP!$A$1:$H$2692,COLUMN(GDP!F1760),0)</f>
        <v>3.9E-2</v>
      </c>
      <c r="G1760" s="7">
        <f>VLOOKUP($A1760,GDP!$A$1:$H$2692,COLUMN(GDP!G1760),0)</f>
        <v>510</v>
      </c>
      <c r="H1760" s="7">
        <f>VLOOKUP($A1760,GDP!$A$1:$H$2692,COLUMN(GDP!H1760),0)</f>
        <v>8.4000000000000005E-2</v>
      </c>
      <c r="I1760" s="6">
        <f>VLOOKUP($A1760,ENERGY!$A$1:$F$2692,COLUMN(ENERGY!E1759),0)</f>
        <v>9340</v>
      </c>
      <c r="J1760" s="6">
        <f>VLOOKUP($A1760,ENERGY!$A$1:$F$2692,COLUMN(ENERGY!F1759),0)</f>
        <v>24169</v>
      </c>
      <c r="K1760" s="6">
        <f>VLOOKUP($A1760,'HUMAN RESOURCES'!$A$1:$M$2692,COLUMN('HUMAN RESOURCES'!$E1760),0)</f>
        <v>0.02</v>
      </c>
      <c r="L1760" s="6">
        <f>VLOOKUP($A1760,'HUMAN RESOURCES'!$A$1:$M$2692,COLUMN('HUMAN RESOURCES'!$F1760),0)</f>
        <v>0.01</v>
      </c>
      <c r="M1760" s="6">
        <f>VLOOKUP($A1760,'HUMAN RESOURCES'!$A$1:$M$2692,COLUMN('HUMAN RESOURCES'!$G1760),0)</f>
        <v>76</v>
      </c>
      <c r="N1760" s="6">
        <f>VLOOKUP($A1760,'HUMAN RESOURCES'!$A$1:$M$2692,COLUMN('HUMAN RESOURCES'!$H1760),0)</f>
        <v>74</v>
      </c>
      <c r="O1760" s="6">
        <f>VLOOKUP($A1760,'HUMAN RESOURCES'!$A$1:$M$2692,COLUMN('HUMAN RESOURCES'!$I1760),0)</f>
        <v>0.29399999999999998</v>
      </c>
      <c r="P1760" s="6">
        <f>VLOOKUP($A1760,'HUMAN RESOURCES'!$A$1:$M$2692,COLUMN('HUMAN RESOURCES'!$J1760),0)</f>
        <v>0.68300000000000005</v>
      </c>
      <c r="Q1760" s="6">
        <f>VLOOKUP($A1760,'HUMAN RESOURCES'!$A$1:$M$2692,COLUMN('HUMAN RESOURCES'!$K1760),0)</f>
        <v>2.3E-2</v>
      </c>
      <c r="R1760" s="6">
        <f>VLOOKUP($A1760,'HUMAN RESOURCES'!$A$1:$M$2692,COLUMN('HUMAN RESOURCES'!$L1760),0)</f>
        <v>772058</v>
      </c>
      <c r="S1760" s="6">
        <f>VLOOKUP($A1760,'HUMAN RESOURCES'!$A$1:$M$2692,COLUMN('HUMAN RESOURCES'!$F1760),0)</f>
        <v>0.01</v>
      </c>
      <c r="T1760" s="6">
        <f>VLOOKUP($A1760,TOURISM!$A$1:$F$2692,COLUMN(TOURISM!$E1760),0)</f>
        <v>1206000000</v>
      </c>
      <c r="U1760" s="6">
        <f>VLOOKUP($A1760,TOURISM!$A$1:$F$2692,COLUMN(TOURISM!$F1760),0)</f>
        <v>492000000</v>
      </c>
      <c r="V1760" s="6">
        <f>VLOOKUP($A1760,BUSINESS!$A$1:$J$2692,COLUMN(BUSINESS!$E1760),0)</f>
        <v>0</v>
      </c>
      <c r="W1760" s="6">
        <f>VLOOKUP($A1760,BUSINESS!$A$1:$J$2692,COLUMN(BUSINESS!$F1760),0)</f>
        <v>0</v>
      </c>
      <c r="X1760" s="6">
        <f>VLOOKUP($A1760,BUSINESS!$A$1:$J$2692,COLUMN(BUSINESS!$G1760),0)</f>
        <v>0</v>
      </c>
      <c r="Y1760" s="6">
        <f>VLOOKUP($A1760,BUSINESS!$A$1:$J$2692,COLUMN(BUSINESS!$H1760),0)</f>
        <v>0</v>
      </c>
      <c r="Z1760" s="6">
        <f>VLOOKUP($A1760,BUSINESS!$A$1:$J$2692,COLUMN(BUSINESS!$I1760),0)</f>
        <v>0.216</v>
      </c>
      <c r="AA1760" s="6">
        <f>VLOOKUP($A1760,BUSINESS!$A$1:$J$2692,COLUMN(BUSINESS!$J1760),0)</f>
        <v>0.57399999999999995</v>
      </c>
      <c r="AB1760" s="5"/>
      <c r="AC1760" s="5"/>
      <c r="AD1760" s="5"/>
      <c r="AE1760" s="5"/>
    </row>
    <row r="1761" spans="1:31" ht="15.75" customHeight="1" x14ac:dyDescent="0.25">
      <c r="A1761" s="6">
        <v>1760</v>
      </c>
      <c r="B1761" s="7" t="str">
        <f>VLOOKUP($A1761,GDP!$A$1:$H$2692,COLUMN(GDP!B1761),0)</f>
        <v>Middle East</v>
      </c>
      <c r="C1761" s="8" t="str">
        <f>VLOOKUP($A1761,GDP!$A$1:$H$2692,COLUMN(GDP!C1761),0)</f>
        <v>Bahrain-Middle East</v>
      </c>
      <c r="D1761" s="9" t="str">
        <f>VLOOKUP($A1761,GDP!$A$1:$H$2692,COLUMN(GDP!D1761),0)</f>
        <v>2004</v>
      </c>
      <c r="E1761" s="8">
        <f>VLOOKUP($A1761,GDP!$A$1:$H$2692,COLUMN(GDP!E1761),0)</f>
        <v>11075116594</v>
      </c>
      <c r="F1761" s="7">
        <f>VLOOKUP($A1761,GDP!$A$1:$H$2692,COLUMN(GDP!F1761),0)</f>
        <v>3.6999999999999998E-2</v>
      </c>
      <c r="G1761" s="7">
        <f>VLOOKUP($A1761,GDP!$A$1:$H$2692,COLUMN(GDP!G1761),0)</f>
        <v>536</v>
      </c>
      <c r="H1761" s="7">
        <f>VLOOKUP($A1761,GDP!$A$1:$H$2692,COLUMN(GDP!H1761),0)</f>
        <v>8.3000000000000004E-2</v>
      </c>
      <c r="I1761" s="6">
        <f>VLOOKUP($A1761,ENERGY!$A$1:$F$2692,COLUMN(ENERGY!E1760),0)</f>
        <v>9771</v>
      </c>
      <c r="J1761" s="6">
        <f>VLOOKUP($A1761,ENERGY!$A$1:$F$2692,COLUMN(ENERGY!F1760),0)</f>
        <v>24301</v>
      </c>
      <c r="K1761" s="6">
        <f>VLOOKUP($A1761,'HUMAN RESOURCES'!$A$1:$M$2692,COLUMN('HUMAN RESOURCES'!$E1761),0)</f>
        <v>1.9E-2</v>
      </c>
      <c r="L1761" s="6">
        <f>VLOOKUP($A1761,'HUMAN RESOURCES'!$A$1:$M$2692,COLUMN('HUMAN RESOURCES'!$F1761),0)</f>
        <v>0.01</v>
      </c>
      <c r="M1761" s="6">
        <f>VLOOKUP($A1761,'HUMAN RESOURCES'!$A$1:$M$2692,COLUMN('HUMAN RESOURCES'!$G1761),0)</f>
        <v>76</v>
      </c>
      <c r="N1761" s="6">
        <f>VLOOKUP($A1761,'HUMAN RESOURCES'!$A$1:$M$2692,COLUMN('HUMAN RESOURCES'!$H1761),0)</f>
        <v>75</v>
      </c>
      <c r="O1761" s="6">
        <f>VLOOKUP($A1761,'HUMAN RESOURCES'!$A$1:$M$2692,COLUMN('HUMAN RESOURCES'!$I1761),0)</f>
        <v>0.28299999999999997</v>
      </c>
      <c r="P1761" s="6">
        <f>VLOOKUP($A1761,'HUMAN RESOURCES'!$A$1:$M$2692,COLUMN('HUMAN RESOURCES'!$J1761),0)</f>
        <v>0.69399999999999995</v>
      </c>
      <c r="Q1761" s="6">
        <f>VLOOKUP($A1761,'HUMAN RESOURCES'!$A$1:$M$2692,COLUMN('HUMAN RESOURCES'!$K1761),0)</f>
        <v>2.3E-2</v>
      </c>
      <c r="R1761" s="6">
        <f>VLOOKUP($A1761,'HUMAN RESOURCES'!$A$1:$M$2692,COLUMN('HUMAN RESOURCES'!$L1761),0)</f>
        <v>820505</v>
      </c>
      <c r="S1761" s="6">
        <f>VLOOKUP($A1761,'HUMAN RESOURCES'!$A$1:$M$2692,COLUMN('HUMAN RESOURCES'!$F1761),0)</f>
        <v>0.01</v>
      </c>
      <c r="T1761" s="6">
        <f>VLOOKUP($A1761,TOURISM!$A$1:$F$2692,COLUMN(TOURISM!$E1761),0)</f>
        <v>1504000000</v>
      </c>
      <c r="U1761" s="6">
        <f>VLOOKUP($A1761,TOURISM!$A$1:$F$2692,COLUMN(TOURISM!$F1761),0)</f>
        <v>528000000</v>
      </c>
      <c r="V1761" s="6">
        <f>VLOOKUP($A1761,BUSINESS!$A$1:$J$2692,COLUMN(BUSINESS!$E1761),0)</f>
        <v>0</v>
      </c>
      <c r="W1761" s="6">
        <f>VLOOKUP($A1761,BUSINESS!$A$1:$J$2692,COLUMN(BUSINESS!$F1761),0)</f>
        <v>0</v>
      </c>
      <c r="X1761" s="6">
        <f>VLOOKUP($A1761,BUSINESS!$A$1:$J$2692,COLUMN(BUSINESS!$G1761),0)</f>
        <v>0</v>
      </c>
      <c r="Y1761" s="6">
        <f>VLOOKUP($A1761,BUSINESS!$A$1:$J$2692,COLUMN(BUSINESS!$H1761),0)</f>
        <v>0</v>
      </c>
      <c r="Z1761" s="6">
        <f>VLOOKUP($A1761,BUSINESS!$A$1:$J$2692,COLUMN(BUSINESS!$I1761),0)</f>
        <v>0.215</v>
      </c>
      <c r="AA1761" s="6">
        <f>VLOOKUP($A1761,BUSINESS!$A$1:$J$2692,COLUMN(BUSINESS!$J1761),0)</f>
        <v>0.79200000000000004</v>
      </c>
      <c r="AB1761" s="5"/>
      <c r="AC1761" s="5"/>
      <c r="AD1761" s="5"/>
      <c r="AE1761" s="5"/>
    </row>
    <row r="1762" spans="1:31" ht="15.75" customHeight="1" x14ac:dyDescent="0.25">
      <c r="A1762" s="6">
        <v>1761</v>
      </c>
      <c r="B1762" s="7" t="str">
        <f>VLOOKUP($A1762,GDP!$A$1:$H$2692,COLUMN(GDP!B1762),0)</f>
        <v>Middle East</v>
      </c>
      <c r="C1762" s="8" t="str">
        <f>VLOOKUP($A1762,GDP!$A$1:$H$2692,COLUMN(GDP!C1762),0)</f>
        <v>Bahrain-Middle East</v>
      </c>
      <c r="D1762" s="9" t="str">
        <f>VLOOKUP($A1762,GDP!$A$1:$H$2692,COLUMN(GDP!D1762),0)</f>
        <v>2005</v>
      </c>
      <c r="E1762" s="8">
        <f>VLOOKUP($A1762,GDP!$A$1:$H$2692,COLUMN(GDP!E1762),0)</f>
        <v>13150516509</v>
      </c>
      <c r="F1762" s="7">
        <f>VLOOKUP($A1762,GDP!$A$1:$H$2692,COLUMN(GDP!F1762),0)</f>
        <v>3.9E-2</v>
      </c>
      <c r="G1762" s="7">
        <f>VLOOKUP($A1762,GDP!$A$1:$H$2692,COLUMN(GDP!G1762),0)</f>
        <v>539</v>
      </c>
      <c r="H1762" s="7">
        <f>VLOOKUP($A1762,GDP!$A$1:$H$2692,COLUMN(GDP!H1762),0)</f>
        <v>7.9000000000000001E-2</v>
      </c>
      <c r="I1762" s="6">
        <f>VLOOKUP($A1762,ENERGY!$A$1:$F$2692,COLUMN(ENERGY!E1761),0)</f>
        <v>8962</v>
      </c>
      <c r="J1762" s="6">
        <f>VLOOKUP($A1762,ENERGY!$A$1:$F$2692,COLUMN(ENERGY!F1761),0)</f>
        <v>22398</v>
      </c>
      <c r="K1762" s="6">
        <f>VLOOKUP($A1762,'HUMAN RESOURCES'!$A$1:$M$2692,COLUMN('HUMAN RESOURCES'!$E1762),0)</f>
        <v>1.9E-2</v>
      </c>
      <c r="L1762" s="6">
        <f>VLOOKUP($A1762,'HUMAN RESOURCES'!$A$1:$M$2692,COLUMN('HUMAN RESOURCES'!$F1762),0)</f>
        <v>8.9999999999999993E-3</v>
      </c>
      <c r="M1762" s="6">
        <f>VLOOKUP($A1762,'HUMAN RESOURCES'!$A$1:$M$2692,COLUMN('HUMAN RESOURCES'!$G1762),0)</f>
        <v>76</v>
      </c>
      <c r="N1762" s="6">
        <f>VLOOKUP($A1762,'HUMAN RESOURCES'!$A$1:$M$2692,COLUMN('HUMAN RESOURCES'!$H1762),0)</f>
        <v>75</v>
      </c>
      <c r="O1762" s="6">
        <f>VLOOKUP($A1762,'HUMAN RESOURCES'!$A$1:$M$2692,COLUMN('HUMAN RESOURCES'!$I1762),0)</f>
        <v>0.26900000000000002</v>
      </c>
      <c r="P1762" s="6">
        <f>VLOOKUP($A1762,'HUMAN RESOURCES'!$A$1:$M$2692,COLUMN('HUMAN RESOURCES'!$J1762),0)</f>
        <v>0.70899999999999996</v>
      </c>
      <c r="Q1762" s="6">
        <f>VLOOKUP($A1762,'HUMAN RESOURCES'!$A$1:$M$2692,COLUMN('HUMAN RESOURCES'!$K1762),0)</f>
        <v>2.1999999999999999E-2</v>
      </c>
      <c r="R1762" s="6">
        <f>VLOOKUP($A1762,'HUMAN RESOURCES'!$A$1:$M$2692,COLUMN('HUMAN RESOURCES'!$L1762),0)</f>
        <v>879534</v>
      </c>
      <c r="S1762" s="6">
        <f>VLOOKUP($A1762,'HUMAN RESOURCES'!$A$1:$M$2692,COLUMN('HUMAN RESOURCES'!$F1762),0)</f>
        <v>8.9999999999999993E-3</v>
      </c>
      <c r="T1762" s="6">
        <f>VLOOKUP($A1762,TOURISM!$A$1:$F$2692,COLUMN(TOURISM!$E1762),0)</f>
        <v>1603000000</v>
      </c>
      <c r="U1762" s="6">
        <f>VLOOKUP($A1762,TOURISM!$A$1:$F$2692,COLUMN(TOURISM!$F1762),0)</f>
        <v>574000000</v>
      </c>
      <c r="V1762" s="6">
        <f>VLOOKUP($A1762,BUSINESS!$A$1:$J$2692,COLUMN(BUSINESS!$E1762),0)</f>
        <v>0</v>
      </c>
      <c r="W1762" s="6">
        <f>VLOOKUP($A1762,BUSINESS!$A$1:$J$2692,COLUMN(BUSINESS!$F1762),0)</f>
        <v>0</v>
      </c>
      <c r="X1762" s="6">
        <f>VLOOKUP($A1762,BUSINESS!$A$1:$J$2692,COLUMN(BUSINESS!$G1762),0)</f>
        <v>0</v>
      </c>
      <c r="Y1762" s="6">
        <f>VLOOKUP($A1762,BUSINESS!$A$1:$J$2692,COLUMN(BUSINESS!$H1762),0)</f>
        <v>0</v>
      </c>
      <c r="Z1762" s="6">
        <f>VLOOKUP($A1762,BUSINESS!$A$1:$J$2692,COLUMN(BUSINESS!$I1762),0)</f>
        <v>0.21299999999999999</v>
      </c>
      <c r="AA1762" s="6">
        <f>VLOOKUP($A1762,BUSINESS!$A$1:$J$2692,COLUMN(BUSINESS!$J1762),0)</f>
        <v>0.872</v>
      </c>
      <c r="AB1762" s="5"/>
      <c r="AC1762" s="5"/>
      <c r="AD1762" s="5"/>
      <c r="AE1762" s="5"/>
    </row>
    <row r="1763" spans="1:31" ht="15.75" customHeight="1" x14ac:dyDescent="0.25">
      <c r="A1763" s="6">
        <v>1762</v>
      </c>
      <c r="B1763" s="7" t="str">
        <f>VLOOKUP($A1763,GDP!$A$1:$H$2692,COLUMN(GDP!B1763),0)</f>
        <v>Middle East</v>
      </c>
      <c r="C1763" s="8" t="str">
        <f>VLOOKUP($A1763,GDP!$A$1:$H$2692,COLUMN(GDP!C1763),0)</f>
        <v>Bahrain-Middle East</v>
      </c>
      <c r="D1763" s="9" t="str">
        <f>VLOOKUP($A1763,GDP!$A$1:$H$2692,COLUMN(GDP!D1763),0)</f>
        <v>2006</v>
      </c>
      <c r="E1763" s="8">
        <f>VLOOKUP($A1763,GDP!$A$1:$H$2692,COLUMN(GDP!E1763),0)</f>
        <v>15969151306</v>
      </c>
      <c r="F1763" s="7">
        <f>VLOOKUP($A1763,GDP!$A$1:$H$2692,COLUMN(GDP!F1763),0)</f>
        <v>3.6999999999999998E-2</v>
      </c>
      <c r="G1763" s="7">
        <f>VLOOKUP($A1763,GDP!$A$1:$H$2692,COLUMN(GDP!G1763),0)</f>
        <v>573</v>
      </c>
      <c r="H1763" s="7">
        <f>VLOOKUP($A1763,GDP!$A$1:$H$2692,COLUMN(GDP!H1763),0)</f>
        <v>7.8E-2</v>
      </c>
      <c r="I1763" s="6">
        <f>VLOOKUP($A1763,ENERGY!$A$1:$F$2692,COLUMN(ENERGY!E1762),0)</f>
        <v>8093</v>
      </c>
      <c r="J1763" s="6">
        <f>VLOOKUP($A1763,ENERGY!$A$1:$F$2692,COLUMN(ENERGY!F1762),0)</f>
        <v>19497</v>
      </c>
      <c r="K1763" s="6">
        <f>VLOOKUP($A1763,'HUMAN RESOURCES'!$A$1:$M$2692,COLUMN('HUMAN RESOURCES'!$E1763),0)</f>
        <v>1.7999999999999999E-2</v>
      </c>
      <c r="L1763" s="6">
        <f>VLOOKUP($A1763,'HUMAN RESOURCES'!$A$1:$M$2692,COLUMN('HUMAN RESOURCES'!$F1763),0)</f>
        <v>8.9999999999999993E-3</v>
      </c>
      <c r="M1763" s="6">
        <f>VLOOKUP($A1763,'HUMAN RESOURCES'!$A$1:$M$2692,COLUMN('HUMAN RESOURCES'!$G1763),0)</f>
        <v>76</v>
      </c>
      <c r="N1763" s="6">
        <f>VLOOKUP($A1763,'HUMAN RESOURCES'!$A$1:$M$2692,COLUMN('HUMAN RESOURCES'!$H1763),0)</f>
        <v>75</v>
      </c>
      <c r="O1763" s="6">
        <f>VLOOKUP($A1763,'HUMAN RESOURCES'!$A$1:$M$2692,COLUMN('HUMAN RESOURCES'!$I1763),0)</f>
        <v>0.252</v>
      </c>
      <c r="P1763" s="6">
        <f>VLOOKUP($A1763,'HUMAN RESOURCES'!$A$1:$M$2692,COLUMN('HUMAN RESOURCES'!$J1763),0)</f>
        <v>0.72699999999999998</v>
      </c>
      <c r="Q1763" s="6">
        <f>VLOOKUP($A1763,'HUMAN RESOURCES'!$A$1:$M$2692,COLUMN('HUMAN RESOURCES'!$K1763),0)</f>
        <v>2.1999999999999999E-2</v>
      </c>
      <c r="R1763" s="6">
        <f>VLOOKUP($A1763,'HUMAN RESOURCES'!$A$1:$M$2692,COLUMN('HUMAN RESOURCES'!$L1763),0)</f>
        <v>950951</v>
      </c>
      <c r="S1763" s="6">
        <f>VLOOKUP($A1763,'HUMAN RESOURCES'!$A$1:$M$2692,COLUMN('HUMAN RESOURCES'!$F1763),0)</f>
        <v>8.9999999999999993E-3</v>
      </c>
      <c r="T1763" s="6">
        <f>VLOOKUP($A1763,TOURISM!$A$1:$F$2692,COLUMN(TOURISM!$E1763),0)</f>
        <v>1786000000</v>
      </c>
      <c r="U1763" s="6">
        <f>VLOOKUP($A1763,TOURISM!$A$1:$F$2692,COLUMN(TOURISM!$F1763),0)</f>
        <v>639000000</v>
      </c>
      <c r="V1763" s="6">
        <f>VLOOKUP($A1763,BUSINESS!$A$1:$J$2692,COLUMN(BUSINESS!$E1763),0)</f>
        <v>0</v>
      </c>
      <c r="W1763" s="6">
        <f>VLOOKUP($A1763,BUSINESS!$A$1:$J$2692,COLUMN(BUSINESS!$F1763),0)</f>
        <v>0</v>
      </c>
      <c r="X1763" s="6">
        <f>VLOOKUP($A1763,BUSINESS!$A$1:$J$2692,COLUMN(BUSINESS!$G1763),0)</f>
        <v>0</v>
      </c>
      <c r="Y1763" s="6">
        <f>VLOOKUP($A1763,BUSINESS!$A$1:$J$2692,COLUMN(BUSINESS!$H1763),0)</f>
        <v>0</v>
      </c>
      <c r="Z1763" s="6">
        <f>VLOOKUP($A1763,BUSINESS!$A$1:$J$2692,COLUMN(BUSINESS!$I1763),0)</f>
        <v>0.28199999999999997</v>
      </c>
      <c r="AA1763" s="6">
        <f>VLOOKUP($A1763,BUSINESS!$A$1:$J$2692,COLUMN(BUSINESS!$J1763),0)</f>
        <v>0.95399999999999996</v>
      </c>
      <c r="AB1763" s="5"/>
      <c r="AC1763" s="5"/>
      <c r="AD1763" s="5"/>
      <c r="AE1763" s="5"/>
    </row>
    <row r="1764" spans="1:31" ht="15.75" customHeight="1" x14ac:dyDescent="0.25">
      <c r="A1764" s="6">
        <v>1763</v>
      </c>
      <c r="B1764" s="7" t="str">
        <f>VLOOKUP($A1764,GDP!$A$1:$H$2692,COLUMN(GDP!B1764),0)</f>
        <v>Middle East</v>
      </c>
      <c r="C1764" s="8" t="str">
        <f>VLOOKUP($A1764,GDP!$A$1:$H$2692,COLUMN(GDP!C1764),0)</f>
        <v>Bahrain-Middle East</v>
      </c>
      <c r="D1764" s="9" t="str">
        <f>VLOOKUP($A1764,GDP!$A$1:$H$2692,COLUMN(GDP!D1764),0)</f>
        <v>2007</v>
      </c>
      <c r="E1764" s="8">
        <f>VLOOKUP($A1764,GDP!$A$1:$H$2692,COLUMN(GDP!E1764),0)</f>
        <v>18505250857</v>
      </c>
      <c r="F1764" s="7">
        <f>VLOOKUP($A1764,GDP!$A$1:$H$2692,COLUMN(GDP!F1764),0)</f>
        <v>3.5999999999999997E-2</v>
      </c>
      <c r="G1764" s="7">
        <f>VLOOKUP($A1764,GDP!$A$1:$H$2692,COLUMN(GDP!G1764),0)</f>
        <v>599</v>
      </c>
      <c r="H1764" s="7">
        <f>VLOOKUP($A1764,GDP!$A$1:$H$2692,COLUMN(GDP!H1764),0)</f>
        <v>0.08</v>
      </c>
      <c r="I1764" s="6">
        <f>VLOOKUP($A1764,ENERGY!$A$1:$F$2692,COLUMN(ENERGY!E1763),0)</f>
        <v>7332</v>
      </c>
      <c r="J1764" s="6">
        <f>VLOOKUP($A1764,ENERGY!$A$1:$F$2692,COLUMN(ENERGY!F1763),0)</f>
        <v>19208</v>
      </c>
      <c r="K1764" s="6">
        <f>VLOOKUP($A1764,'HUMAN RESOURCES'!$A$1:$M$2692,COLUMN('HUMAN RESOURCES'!$E1764),0)</f>
        <v>1.7999999999999999E-2</v>
      </c>
      <c r="L1764" s="6">
        <f>VLOOKUP($A1764,'HUMAN RESOURCES'!$A$1:$M$2692,COLUMN('HUMAN RESOURCES'!$F1764),0)</f>
        <v>8.9999999999999993E-3</v>
      </c>
      <c r="M1764" s="6">
        <f>VLOOKUP($A1764,'HUMAN RESOURCES'!$A$1:$M$2692,COLUMN('HUMAN RESOURCES'!$G1764),0)</f>
        <v>77</v>
      </c>
      <c r="N1764" s="6">
        <f>VLOOKUP($A1764,'HUMAN RESOURCES'!$A$1:$M$2692,COLUMN('HUMAN RESOURCES'!$H1764),0)</f>
        <v>75</v>
      </c>
      <c r="O1764" s="6">
        <f>VLOOKUP($A1764,'HUMAN RESOURCES'!$A$1:$M$2692,COLUMN('HUMAN RESOURCES'!$I1764),0)</f>
        <v>0.23300000000000001</v>
      </c>
      <c r="P1764" s="6">
        <f>VLOOKUP($A1764,'HUMAN RESOURCES'!$A$1:$M$2692,COLUMN('HUMAN RESOURCES'!$J1764),0)</f>
        <v>0.746</v>
      </c>
      <c r="Q1764" s="6">
        <f>VLOOKUP($A1764,'HUMAN RESOURCES'!$A$1:$M$2692,COLUMN('HUMAN RESOURCES'!$K1764),0)</f>
        <v>2.1000000000000001E-2</v>
      </c>
      <c r="R1764" s="6">
        <f>VLOOKUP($A1764,'HUMAN RESOURCES'!$A$1:$M$2692,COLUMN('HUMAN RESOURCES'!$L1764),0)</f>
        <v>1032353</v>
      </c>
      <c r="S1764" s="6">
        <f>VLOOKUP($A1764,'HUMAN RESOURCES'!$A$1:$M$2692,COLUMN('HUMAN RESOURCES'!$F1764),0)</f>
        <v>8.9999999999999993E-3</v>
      </c>
      <c r="T1764" s="6">
        <f>VLOOKUP($A1764,TOURISM!$A$1:$F$2692,COLUMN(TOURISM!$E1764),0)</f>
        <v>1854000000</v>
      </c>
      <c r="U1764" s="6">
        <f>VLOOKUP($A1764,TOURISM!$A$1:$F$2692,COLUMN(TOURISM!$F1764),0)</f>
        <v>671000000</v>
      </c>
      <c r="V1764" s="6">
        <f>VLOOKUP($A1764,BUSINESS!$A$1:$J$2692,COLUMN(BUSINESS!$E1764),0)</f>
        <v>0.14699999999999999</v>
      </c>
      <c r="W1764" s="6">
        <f>VLOOKUP($A1764,BUSINESS!$A$1:$J$2692,COLUMN(BUSINESS!$F1764),0)</f>
        <v>9</v>
      </c>
      <c r="X1764" s="6">
        <f>VLOOKUP($A1764,BUSINESS!$A$1:$J$2692,COLUMN(BUSINESS!$G1764),0)</f>
        <v>0</v>
      </c>
      <c r="Y1764" s="6">
        <f>VLOOKUP($A1764,BUSINESS!$A$1:$J$2692,COLUMN(BUSINESS!$H1764),0)</f>
        <v>36</v>
      </c>
      <c r="Z1764" s="6">
        <f>VLOOKUP($A1764,BUSINESS!$A$1:$J$2692,COLUMN(BUSINESS!$I1764),0)</f>
        <v>0.32900000000000001</v>
      </c>
      <c r="AA1764" s="6">
        <f>VLOOKUP($A1764,BUSINESS!$A$1:$J$2692,COLUMN(BUSINESS!$J1764),0)</f>
        <v>1.081</v>
      </c>
      <c r="AB1764" s="5"/>
      <c r="AC1764" s="5"/>
      <c r="AD1764" s="5"/>
      <c r="AE1764" s="5"/>
    </row>
    <row r="1765" spans="1:31" ht="15.75" customHeight="1" x14ac:dyDescent="0.25">
      <c r="A1765" s="6">
        <v>1764</v>
      </c>
      <c r="B1765" s="7" t="str">
        <f>VLOOKUP($A1765,GDP!$A$1:$H$2692,COLUMN(GDP!B1765),0)</f>
        <v>Middle East</v>
      </c>
      <c r="C1765" s="8" t="str">
        <f>VLOOKUP($A1765,GDP!$A$1:$H$2692,COLUMN(GDP!C1765),0)</f>
        <v>Bahrain-Middle East</v>
      </c>
      <c r="D1765" s="9" t="str">
        <f>VLOOKUP($A1765,GDP!$A$1:$H$2692,COLUMN(GDP!D1765),0)</f>
        <v>2008</v>
      </c>
      <c r="E1765" s="8">
        <f>VLOOKUP($A1765,GDP!$A$1:$H$2692,COLUMN(GDP!E1765),0)</f>
        <v>21730590263</v>
      </c>
      <c r="F1765" s="7">
        <f>VLOOKUP($A1765,GDP!$A$1:$H$2692,COLUMN(GDP!F1765),0)</f>
        <v>3.5999999999999997E-2</v>
      </c>
      <c r="G1765" s="7">
        <f>VLOOKUP($A1765,GDP!$A$1:$H$2692,COLUMN(GDP!G1765),0)</f>
        <v>648</v>
      </c>
      <c r="H1765" s="7">
        <f>VLOOKUP($A1765,GDP!$A$1:$H$2692,COLUMN(GDP!H1765),0)</f>
        <v>8.3000000000000004E-2</v>
      </c>
      <c r="I1765" s="6">
        <f>VLOOKUP($A1765,ENERGY!$A$1:$F$2692,COLUMN(ENERGY!E1764),0)</f>
        <v>6970</v>
      </c>
      <c r="J1765" s="6">
        <f>VLOOKUP($A1765,ENERGY!$A$1:$F$2692,COLUMN(ENERGY!F1764),0)</f>
        <v>17510</v>
      </c>
      <c r="K1765" s="6">
        <f>VLOOKUP($A1765,'HUMAN RESOURCES'!$A$1:$M$2692,COLUMN('HUMAN RESOURCES'!$E1765),0)</f>
        <v>1.7000000000000001E-2</v>
      </c>
      <c r="L1765" s="6">
        <f>VLOOKUP($A1765,'HUMAN RESOURCES'!$A$1:$M$2692,COLUMN('HUMAN RESOURCES'!$F1765),0)</f>
        <v>8.0000000000000002E-3</v>
      </c>
      <c r="M1765" s="6">
        <f>VLOOKUP($A1765,'HUMAN RESOURCES'!$A$1:$M$2692,COLUMN('HUMAN RESOURCES'!$G1765),0)</f>
        <v>77</v>
      </c>
      <c r="N1765" s="6">
        <f>VLOOKUP($A1765,'HUMAN RESOURCES'!$A$1:$M$2692,COLUMN('HUMAN RESOURCES'!$H1765),0)</f>
        <v>75</v>
      </c>
      <c r="O1765" s="6">
        <f>VLOOKUP($A1765,'HUMAN RESOURCES'!$A$1:$M$2692,COLUMN('HUMAN RESOURCES'!$I1765),0)</f>
        <v>0.217</v>
      </c>
      <c r="P1765" s="6">
        <f>VLOOKUP($A1765,'HUMAN RESOURCES'!$A$1:$M$2692,COLUMN('HUMAN RESOURCES'!$J1765),0)</f>
        <v>0.76300000000000001</v>
      </c>
      <c r="Q1765" s="6">
        <f>VLOOKUP($A1765,'HUMAN RESOURCES'!$A$1:$M$2692,COLUMN('HUMAN RESOURCES'!$K1765),0)</f>
        <v>2.1000000000000001E-2</v>
      </c>
      <c r="R1765" s="6">
        <f>VLOOKUP($A1765,'HUMAN RESOURCES'!$A$1:$M$2692,COLUMN('HUMAN RESOURCES'!$L1765),0)</f>
        <v>1116038</v>
      </c>
      <c r="S1765" s="6">
        <f>VLOOKUP($A1765,'HUMAN RESOURCES'!$A$1:$M$2692,COLUMN('HUMAN RESOURCES'!$F1765),0)</f>
        <v>8.0000000000000002E-3</v>
      </c>
      <c r="T1765" s="6">
        <f>VLOOKUP($A1765,TOURISM!$A$1:$F$2692,COLUMN(TOURISM!$E1765),0)</f>
        <v>1927000000</v>
      </c>
      <c r="U1765" s="6">
        <f>VLOOKUP($A1765,TOURISM!$A$1:$F$2692,COLUMN(TOURISM!$F1765),0)</f>
        <v>704000000</v>
      </c>
      <c r="V1765" s="6">
        <f>VLOOKUP($A1765,BUSINESS!$A$1:$J$2692,COLUMN(BUSINESS!$E1765),0)</f>
        <v>0.13500000000000001</v>
      </c>
      <c r="W1765" s="6">
        <f>VLOOKUP($A1765,BUSINESS!$A$1:$J$2692,COLUMN(BUSINESS!$F1765),0)</f>
        <v>9</v>
      </c>
      <c r="X1765" s="6">
        <f>VLOOKUP($A1765,BUSINESS!$A$1:$J$2692,COLUMN(BUSINESS!$G1765),0)</f>
        <v>0</v>
      </c>
      <c r="Y1765" s="6">
        <f>VLOOKUP($A1765,BUSINESS!$A$1:$J$2692,COLUMN(BUSINESS!$H1765),0)</f>
        <v>36</v>
      </c>
      <c r="Z1765" s="6">
        <f>VLOOKUP($A1765,BUSINESS!$A$1:$J$2692,COLUMN(BUSINESS!$I1765),0)</f>
        <v>0.52</v>
      </c>
      <c r="AA1765" s="6">
        <f>VLOOKUP($A1765,BUSINESS!$A$1:$J$2692,COLUMN(BUSINESS!$J1765),0)</f>
        <v>1.2909999999999999</v>
      </c>
      <c r="AB1765" s="5"/>
      <c r="AC1765" s="5"/>
      <c r="AD1765" s="5"/>
      <c r="AE1765" s="5"/>
    </row>
    <row r="1766" spans="1:31" ht="15.75" customHeight="1" x14ac:dyDescent="0.25">
      <c r="A1766" s="6">
        <v>1765</v>
      </c>
      <c r="B1766" s="7" t="str">
        <f>VLOOKUP($A1766,GDP!$A$1:$H$2692,COLUMN(GDP!B1766),0)</f>
        <v>Middle East</v>
      </c>
      <c r="C1766" s="8" t="str">
        <f>VLOOKUP($A1766,GDP!$A$1:$H$2692,COLUMN(GDP!C1766),0)</f>
        <v>Bahrain-Middle East</v>
      </c>
      <c r="D1766" s="9" t="str">
        <f>VLOOKUP($A1766,GDP!$A$1:$H$2692,COLUMN(GDP!D1766),0)</f>
        <v>2009</v>
      </c>
      <c r="E1766" s="8">
        <f>VLOOKUP($A1766,GDP!$A$1:$H$2692,COLUMN(GDP!E1766),0)</f>
        <v>25711147929</v>
      </c>
      <c r="F1766" s="7">
        <f>VLOOKUP($A1766,GDP!$A$1:$H$2692,COLUMN(GDP!F1766),0)</f>
        <v>4.1000000000000002E-2</v>
      </c>
      <c r="G1766" s="7">
        <f>VLOOKUP($A1766,GDP!$A$1:$H$2692,COLUMN(GDP!G1766),0)</f>
        <v>727</v>
      </c>
      <c r="H1766" s="7">
        <f>VLOOKUP($A1766,GDP!$A$1:$H$2692,COLUMN(GDP!H1766),0)</f>
        <v>8.2000000000000003E-2</v>
      </c>
      <c r="I1766" s="6">
        <f>VLOOKUP($A1766,ENERGY!$A$1:$F$2692,COLUMN(ENERGY!E1765),0)</f>
        <v>6752</v>
      </c>
      <c r="J1766" s="6">
        <f>VLOOKUP($A1766,ENERGY!$A$1:$F$2692,COLUMN(ENERGY!F1765),0)</f>
        <v>16468</v>
      </c>
      <c r="K1766" s="6">
        <f>VLOOKUP($A1766,'HUMAN RESOURCES'!$A$1:$M$2692,COLUMN('HUMAN RESOURCES'!$E1766),0)</f>
        <v>1.7000000000000001E-2</v>
      </c>
      <c r="L1766" s="6">
        <f>VLOOKUP($A1766,'HUMAN RESOURCES'!$A$1:$M$2692,COLUMN('HUMAN RESOURCES'!$F1766),0)</f>
        <v>7.0000000000000001E-3</v>
      </c>
      <c r="M1766" s="6">
        <f>VLOOKUP($A1766,'HUMAN RESOURCES'!$A$1:$M$2692,COLUMN('HUMAN RESOURCES'!$G1766),0)</f>
        <v>77</v>
      </c>
      <c r="N1766" s="6">
        <f>VLOOKUP($A1766,'HUMAN RESOURCES'!$A$1:$M$2692,COLUMN('HUMAN RESOURCES'!$H1766),0)</f>
        <v>75</v>
      </c>
      <c r="O1766" s="6">
        <f>VLOOKUP($A1766,'HUMAN RESOURCES'!$A$1:$M$2692,COLUMN('HUMAN RESOURCES'!$I1766),0)</f>
        <v>0.20499999999999999</v>
      </c>
      <c r="P1766" s="6">
        <f>VLOOKUP($A1766,'HUMAN RESOURCES'!$A$1:$M$2692,COLUMN('HUMAN RESOURCES'!$J1766),0)</f>
        <v>0.77500000000000002</v>
      </c>
      <c r="Q1766" s="6">
        <f>VLOOKUP($A1766,'HUMAN RESOURCES'!$A$1:$M$2692,COLUMN('HUMAN RESOURCES'!$K1766),0)</f>
        <v>0.02</v>
      </c>
      <c r="R1766" s="6">
        <f>VLOOKUP($A1766,'HUMAN RESOURCES'!$A$1:$M$2692,COLUMN('HUMAN RESOURCES'!$L1766),0)</f>
        <v>1191539</v>
      </c>
      <c r="S1766" s="6">
        <f>VLOOKUP($A1766,'HUMAN RESOURCES'!$A$1:$M$2692,COLUMN('HUMAN RESOURCES'!$F1766),0)</f>
        <v>7.0000000000000001E-3</v>
      </c>
      <c r="T1766" s="6">
        <f>VLOOKUP($A1766,TOURISM!$A$1:$F$2692,COLUMN(TOURISM!$E1766),0)</f>
        <v>1873000000</v>
      </c>
      <c r="U1766" s="6">
        <f>VLOOKUP($A1766,TOURISM!$A$1:$F$2692,COLUMN(TOURISM!$F1766),0)</f>
        <v>597000000</v>
      </c>
      <c r="V1766" s="6">
        <f>VLOOKUP($A1766,BUSINESS!$A$1:$J$2692,COLUMN(BUSINESS!$E1766),0)</f>
        <v>0.13500000000000001</v>
      </c>
      <c r="W1766" s="6">
        <f>VLOOKUP($A1766,BUSINESS!$A$1:$J$2692,COLUMN(BUSINESS!$F1766),0)</f>
        <v>9</v>
      </c>
      <c r="X1766" s="6">
        <f>VLOOKUP($A1766,BUSINESS!$A$1:$J$2692,COLUMN(BUSINESS!$G1766),0)</f>
        <v>0</v>
      </c>
      <c r="Y1766" s="6">
        <f>VLOOKUP($A1766,BUSINESS!$A$1:$J$2692,COLUMN(BUSINESS!$H1766),0)</f>
        <v>36</v>
      </c>
      <c r="Z1766" s="6">
        <f>VLOOKUP($A1766,BUSINESS!$A$1:$J$2692,COLUMN(BUSINESS!$I1766),0)</f>
        <v>0.53</v>
      </c>
      <c r="AA1766" s="6">
        <f>VLOOKUP($A1766,BUSINESS!$A$1:$J$2692,COLUMN(BUSINESS!$J1766),0)</f>
        <v>1.177</v>
      </c>
      <c r="AB1766" s="5"/>
      <c r="AC1766" s="5"/>
      <c r="AD1766" s="5"/>
      <c r="AE1766" s="5"/>
    </row>
    <row r="1767" spans="1:31" ht="15.75" customHeight="1" x14ac:dyDescent="0.25">
      <c r="A1767" s="6">
        <v>1766</v>
      </c>
      <c r="B1767" s="7" t="str">
        <f>VLOOKUP($A1767,GDP!$A$1:$H$2692,COLUMN(GDP!B1767),0)</f>
        <v>Middle East</v>
      </c>
      <c r="C1767" s="8" t="str">
        <f>VLOOKUP($A1767,GDP!$A$1:$H$2692,COLUMN(GDP!C1767),0)</f>
        <v>Bahrain-Middle East</v>
      </c>
      <c r="D1767" s="9" t="str">
        <f>VLOOKUP($A1767,GDP!$A$1:$H$2692,COLUMN(GDP!D1767),0)</f>
        <v>2010</v>
      </c>
      <c r="E1767" s="8">
        <f>VLOOKUP($A1767,GDP!$A$1:$H$2692,COLUMN(GDP!E1767),0)</f>
        <v>22938464723</v>
      </c>
      <c r="F1767" s="7">
        <f>VLOOKUP($A1767,GDP!$A$1:$H$2692,COLUMN(GDP!F1767),0)</f>
        <v>4.4999999999999998E-2</v>
      </c>
      <c r="G1767" s="7">
        <f>VLOOKUP($A1767,GDP!$A$1:$H$2692,COLUMN(GDP!G1767),0)</f>
        <v>729</v>
      </c>
      <c r="H1767" s="7">
        <f>VLOOKUP($A1767,GDP!$A$1:$H$2692,COLUMN(GDP!H1767),0)</f>
        <v>7.9000000000000001E-2</v>
      </c>
      <c r="I1767" s="6">
        <f>VLOOKUP($A1767,ENERGY!$A$1:$F$2692,COLUMN(ENERGY!E1766),0)</f>
        <v>6433</v>
      </c>
      <c r="J1767" s="6">
        <f>VLOOKUP($A1767,ENERGY!$A$1:$F$2692,COLUMN(ENERGY!F1766),0)</f>
        <v>15698</v>
      </c>
      <c r="K1767" s="6">
        <f>VLOOKUP($A1767,'HUMAN RESOURCES'!$A$1:$M$2692,COLUMN('HUMAN RESOURCES'!$E1767),0)</f>
        <v>1.6E-2</v>
      </c>
      <c r="L1767" s="6">
        <f>VLOOKUP($A1767,'HUMAN RESOURCES'!$A$1:$M$2692,COLUMN('HUMAN RESOURCES'!$F1767),0)</f>
        <v>7.0000000000000001E-3</v>
      </c>
      <c r="M1767" s="6">
        <f>VLOOKUP($A1767,'HUMAN RESOURCES'!$A$1:$M$2692,COLUMN('HUMAN RESOURCES'!$G1767),0)</f>
        <v>77</v>
      </c>
      <c r="N1767" s="6">
        <f>VLOOKUP($A1767,'HUMAN RESOURCES'!$A$1:$M$2692,COLUMN('HUMAN RESOURCES'!$H1767),0)</f>
        <v>76</v>
      </c>
      <c r="O1767" s="6">
        <f>VLOOKUP($A1767,'HUMAN RESOURCES'!$A$1:$M$2692,COLUMN('HUMAN RESOURCES'!$I1767),0)</f>
        <v>0.19900000000000001</v>
      </c>
      <c r="P1767" s="6">
        <f>VLOOKUP($A1767,'HUMAN RESOURCES'!$A$1:$M$2692,COLUMN('HUMAN RESOURCES'!$J1767),0)</f>
        <v>0.78100000000000003</v>
      </c>
      <c r="Q1767" s="6">
        <f>VLOOKUP($A1767,'HUMAN RESOURCES'!$A$1:$M$2692,COLUMN('HUMAN RESOURCES'!$K1767),0)</f>
        <v>0.02</v>
      </c>
      <c r="R1767" s="6">
        <f>VLOOKUP($A1767,'HUMAN RESOURCES'!$A$1:$M$2692,COLUMN('HUMAN RESOURCES'!$L1767),0)</f>
        <v>1251513</v>
      </c>
      <c r="S1767" s="6">
        <f>VLOOKUP($A1767,'HUMAN RESOURCES'!$A$1:$M$2692,COLUMN('HUMAN RESOURCES'!$F1767),0)</f>
        <v>7.0000000000000001E-3</v>
      </c>
      <c r="T1767" s="6">
        <f>VLOOKUP($A1767,TOURISM!$A$1:$F$2692,COLUMN(TOURISM!$E1767),0)</f>
        <v>2163000000</v>
      </c>
      <c r="U1767" s="6">
        <f>VLOOKUP($A1767,TOURISM!$A$1:$F$2692,COLUMN(TOURISM!$F1767),0)</f>
        <v>684000000</v>
      </c>
      <c r="V1767" s="6">
        <f>VLOOKUP($A1767,BUSINESS!$A$1:$J$2692,COLUMN(BUSINESS!$E1767),0)</f>
        <v>0.13500000000000001</v>
      </c>
      <c r="W1767" s="6">
        <f>VLOOKUP($A1767,BUSINESS!$A$1:$J$2692,COLUMN(BUSINESS!$F1767),0)</f>
        <v>9</v>
      </c>
      <c r="X1767" s="6">
        <f>VLOOKUP($A1767,BUSINESS!$A$1:$J$2692,COLUMN(BUSINESS!$G1767),0)</f>
        <v>0</v>
      </c>
      <c r="Y1767" s="6">
        <f>VLOOKUP($A1767,BUSINESS!$A$1:$J$2692,COLUMN(BUSINESS!$H1767),0)</f>
        <v>36</v>
      </c>
      <c r="Z1767" s="6">
        <f>VLOOKUP($A1767,BUSINESS!$A$1:$J$2692,COLUMN(BUSINESS!$I1767),0)</f>
        <v>0.55000000000000004</v>
      </c>
      <c r="AA1767" s="6">
        <f>VLOOKUP($A1767,BUSINESS!$A$1:$J$2692,COLUMN(BUSINESS!$J1767),0)</f>
        <v>1.252</v>
      </c>
      <c r="AB1767" s="5"/>
      <c r="AC1767" s="5"/>
      <c r="AD1767" s="5"/>
      <c r="AE1767" s="5"/>
    </row>
    <row r="1768" spans="1:31" ht="15.75" customHeight="1" x14ac:dyDescent="0.25">
      <c r="A1768" s="6">
        <v>1767</v>
      </c>
      <c r="B1768" s="7" t="str">
        <f>VLOOKUP($A1768,GDP!$A$1:$H$2692,COLUMN(GDP!B1768),0)</f>
        <v>Middle East</v>
      </c>
      <c r="C1768" s="8" t="str">
        <f>VLOOKUP($A1768,GDP!$A$1:$H$2692,COLUMN(GDP!C1768),0)</f>
        <v>Bahrain-Middle East</v>
      </c>
      <c r="D1768" s="9" t="str">
        <f>VLOOKUP($A1768,GDP!$A$1:$H$2692,COLUMN(GDP!D1768),0)</f>
        <v>2011</v>
      </c>
      <c r="E1768" s="8">
        <f>VLOOKUP($A1768,GDP!$A$1:$H$2692,COLUMN(GDP!E1768),0)</f>
        <v>25713547869</v>
      </c>
      <c r="F1768" s="7">
        <f>VLOOKUP($A1768,GDP!$A$1:$H$2692,COLUMN(GDP!F1768),0)</f>
        <v>4.2999999999999997E-2</v>
      </c>
      <c r="G1768" s="7">
        <f>VLOOKUP($A1768,GDP!$A$1:$H$2692,COLUMN(GDP!G1768),0)</f>
        <v>747</v>
      </c>
      <c r="H1768" s="7">
        <f>VLOOKUP($A1768,GDP!$A$1:$H$2692,COLUMN(GDP!H1768),0)</f>
        <v>7.1999999999999995E-2</v>
      </c>
      <c r="I1768" s="6">
        <f>VLOOKUP($A1768,ENERGY!$A$1:$F$2692,COLUMN(ENERGY!E1767),0)</f>
        <v>6069</v>
      </c>
      <c r="J1768" s="6">
        <f>VLOOKUP($A1768,ENERGY!$A$1:$F$2692,COLUMN(ENERGY!F1767),0)</f>
        <v>13927</v>
      </c>
      <c r="K1768" s="6">
        <f>VLOOKUP($A1768,'HUMAN RESOURCES'!$A$1:$M$2692,COLUMN('HUMAN RESOURCES'!$E1768),0)</f>
        <v>1.6E-2</v>
      </c>
      <c r="L1768" s="6">
        <f>VLOOKUP($A1768,'HUMAN RESOURCES'!$A$1:$M$2692,COLUMN('HUMAN RESOURCES'!$F1768),0)</f>
        <v>6.0000000000000001E-3</v>
      </c>
      <c r="M1768" s="6">
        <f>VLOOKUP($A1768,'HUMAN RESOURCES'!$A$1:$M$2692,COLUMN('HUMAN RESOURCES'!$G1768),0)</f>
        <v>77</v>
      </c>
      <c r="N1768" s="6">
        <f>VLOOKUP($A1768,'HUMAN RESOURCES'!$A$1:$M$2692,COLUMN('HUMAN RESOURCES'!$H1768),0)</f>
        <v>76</v>
      </c>
      <c r="O1768" s="6">
        <f>VLOOKUP($A1768,'HUMAN RESOURCES'!$A$1:$M$2692,COLUMN('HUMAN RESOURCES'!$I1768),0)</f>
        <v>0.19800000000000001</v>
      </c>
      <c r="P1768" s="6">
        <f>VLOOKUP($A1768,'HUMAN RESOURCES'!$A$1:$M$2692,COLUMN('HUMAN RESOURCES'!$J1768),0)</f>
        <v>0.78100000000000003</v>
      </c>
      <c r="Q1768" s="6">
        <f>VLOOKUP($A1768,'HUMAN RESOURCES'!$A$1:$M$2692,COLUMN('HUMAN RESOURCES'!$K1768),0)</f>
        <v>2.1000000000000001E-2</v>
      </c>
      <c r="R1768" s="6">
        <f>VLOOKUP($A1768,'HUMAN RESOURCES'!$A$1:$M$2692,COLUMN('HUMAN RESOURCES'!$L1768),0)</f>
        <v>1292764</v>
      </c>
      <c r="S1768" s="6">
        <f>VLOOKUP($A1768,'HUMAN RESOURCES'!$A$1:$M$2692,COLUMN('HUMAN RESOURCES'!$F1768),0)</f>
        <v>6.0000000000000001E-3</v>
      </c>
      <c r="T1768" s="6">
        <f>VLOOKUP($A1768,TOURISM!$A$1:$F$2692,COLUMN(TOURISM!$E1768),0)</f>
        <v>1766000000</v>
      </c>
      <c r="U1768" s="6">
        <f>VLOOKUP($A1768,TOURISM!$A$1:$F$2692,COLUMN(TOURISM!$F1768),0)</f>
        <v>899000000</v>
      </c>
      <c r="V1768" s="6">
        <f>VLOOKUP($A1768,BUSINESS!$A$1:$J$2692,COLUMN(BUSINESS!$E1768),0)</f>
        <v>0.13500000000000001</v>
      </c>
      <c r="W1768" s="6">
        <f>VLOOKUP($A1768,BUSINESS!$A$1:$J$2692,COLUMN(BUSINESS!$F1768),0)</f>
        <v>9</v>
      </c>
      <c r="X1768" s="6">
        <f>VLOOKUP($A1768,BUSINESS!$A$1:$J$2692,COLUMN(BUSINESS!$G1768),0)</f>
        <v>0</v>
      </c>
      <c r="Y1768" s="6">
        <f>VLOOKUP($A1768,BUSINESS!$A$1:$J$2692,COLUMN(BUSINESS!$H1768),0)</f>
        <v>36</v>
      </c>
      <c r="Z1768" s="6">
        <f>VLOOKUP($A1768,BUSINESS!$A$1:$J$2692,COLUMN(BUSINESS!$I1768),0)</f>
        <v>0.77</v>
      </c>
      <c r="AA1768" s="6">
        <f>VLOOKUP($A1768,BUSINESS!$A$1:$J$2692,COLUMN(BUSINESS!$J1768),0)</f>
        <v>1.31</v>
      </c>
      <c r="AB1768" s="5"/>
      <c r="AC1768" s="5"/>
      <c r="AD1768" s="5"/>
      <c r="AE1768" s="5"/>
    </row>
    <row r="1769" spans="1:31" ht="15.75" customHeight="1" x14ac:dyDescent="0.25">
      <c r="A1769" s="6">
        <v>1768</v>
      </c>
      <c r="B1769" s="7" t="str">
        <f>VLOOKUP($A1769,GDP!$A$1:$H$2692,COLUMN(GDP!B1769),0)</f>
        <v>Middle East</v>
      </c>
      <c r="C1769" s="8" t="str">
        <f>VLOOKUP($A1769,GDP!$A$1:$H$2692,COLUMN(GDP!C1769),0)</f>
        <v>Bahrain-Middle East</v>
      </c>
      <c r="D1769" s="9" t="str">
        <f>VLOOKUP($A1769,GDP!$A$1:$H$2692,COLUMN(GDP!D1769),0)</f>
        <v>2012</v>
      </c>
      <c r="E1769" s="8">
        <f>VLOOKUP($A1769,GDP!$A$1:$H$2692,COLUMN(GDP!E1769),0)</f>
        <v>29044378668</v>
      </c>
      <c r="F1769" s="7">
        <f>VLOOKUP($A1769,GDP!$A$1:$H$2692,COLUMN(GDP!F1769),0)</f>
        <v>3.7999999999999999E-2</v>
      </c>
      <c r="G1769" s="7">
        <f>VLOOKUP($A1769,GDP!$A$1:$H$2692,COLUMN(GDP!G1769),0)</f>
        <v>766</v>
      </c>
      <c r="H1769" s="7">
        <f>VLOOKUP($A1769,GDP!$A$1:$H$2692,COLUMN(GDP!H1769),0)</f>
        <v>6.8000000000000005E-2</v>
      </c>
      <c r="I1769" s="6">
        <f>VLOOKUP($A1769,ENERGY!$A$1:$F$2692,COLUMN(ENERGY!E1768),0)</f>
        <v>5865</v>
      </c>
      <c r="J1769" s="6">
        <f>VLOOKUP($A1769,ENERGY!$A$1:$F$2692,COLUMN(ENERGY!F1768),0)</f>
        <v>18643</v>
      </c>
      <c r="K1769" s="6">
        <f>VLOOKUP($A1769,'HUMAN RESOURCES'!$A$1:$M$2692,COLUMN('HUMAN RESOURCES'!$E1769),0)</f>
        <v>1.6E-2</v>
      </c>
      <c r="L1769" s="6">
        <f>VLOOKUP($A1769,'HUMAN RESOURCES'!$A$1:$M$2692,COLUMN('HUMAN RESOURCES'!$F1769),0)</f>
        <v>6.0000000000000001E-3</v>
      </c>
      <c r="M1769" s="6">
        <f>VLOOKUP($A1769,'HUMAN RESOURCES'!$A$1:$M$2692,COLUMN('HUMAN RESOURCES'!$G1769),0)</f>
        <v>77</v>
      </c>
      <c r="N1769" s="6">
        <f>VLOOKUP($A1769,'HUMAN RESOURCES'!$A$1:$M$2692,COLUMN('HUMAN RESOURCES'!$H1769),0)</f>
        <v>76</v>
      </c>
      <c r="O1769" s="6">
        <f>VLOOKUP($A1769,'HUMAN RESOURCES'!$A$1:$M$2692,COLUMN('HUMAN RESOURCES'!$I1769),0)</f>
        <v>0.20200000000000001</v>
      </c>
      <c r="P1769" s="6">
        <f>VLOOKUP($A1769,'HUMAN RESOURCES'!$A$1:$M$2692,COLUMN('HUMAN RESOURCES'!$J1769),0)</f>
        <v>0.77700000000000002</v>
      </c>
      <c r="Q1769" s="6">
        <f>VLOOKUP($A1769,'HUMAN RESOURCES'!$A$1:$M$2692,COLUMN('HUMAN RESOURCES'!$K1769),0)</f>
        <v>2.1000000000000001E-2</v>
      </c>
      <c r="R1769" s="6">
        <f>VLOOKUP($A1769,'HUMAN RESOURCES'!$A$1:$M$2692,COLUMN('HUMAN RESOURCES'!$L1769),0)</f>
        <v>1317827</v>
      </c>
      <c r="S1769" s="6">
        <f>VLOOKUP($A1769,'HUMAN RESOURCES'!$A$1:$M$2692,COLUMN('HUMAN RESOURCES'!$F1769),0)</f>
        <v>6.0000000000000001E-3</v>
      </c>
      <c r="T1769" s="6">
        <f>VLOOKUP($A1769,TOURISM!$A$1:$F$2692,COLUMN(TOURISM!$E1769),0)</f>
        <v>1742000000</v>
      </c>
      <c r="U1769" s="6">
        <f>VLOOKUP($A1769,TOURISM!$A$1:$F$2692,COLUMN(TOURISM!$F1769),0)</f>
        <v>889000000</v>
      </c>
      <c r="V1769" s="6">
        <f>VLOOKUP($A1769,BUSINESS!$A$1:$J$2692,COLUMN(BUSINESS!$E1769),0)</f>
        <v>0.13500000000000001</v>
      </c>
      <c r="W1769" s="6">
        <f>VLOOKUP($A1769,BUSINESS!$A$1:$J$2692,COLUMN(BUSINESS!$F1769),0)</f>
        <v>9</v>
      </c>
      <c r="X1769" s="6">
        <f>VLOOKUP($A1769,BUSINESS!$A$1:$J$2692,COLUMN(BUSINESS!$G1769),0)</f>
        <v>47</v>
      </c>
      <c r="Y1769" s="6">
        <f>VLOOKUP($A1769,BUSINESS!$A$1:$J$2692,COLUMN(BUSINESS!$H1769),0)</f>
        <v>36</v>
      </c>
      <c r="Z1769" s="6">
        <f>VLOOKUP($A1769,BUSINESS!$A$1:$J$2692,COLUMN(BUSINESS!$I1769),0)</f>
        <v>0.88</v>
      </c>
      <c r="AA1769" s="6">
        <f>VLOOKUP($A1769,BUSINESS!$A$1:$J$2692,COLUMN(BUSINESS!$J1769),0)</f>
        <v>1.6120000000000001</v>
      </c>
      <c r="AB1769" s="5"/>
      <c r="AC1769" s="5"/>
      <c r="AD1769" s="5"/>
      <c r="AE1769" s="5"/>
    </row>
    <row r="1770" spans="1:31" ht="15.75" customHeight="1" x14ac:dyDescent="0.25">
      <c r="A1770" s="6">
        <v>1769</v>
      </c>
      <c r="B1770" s="7" t="str">
        <f>VLOOKUP($A1770,GDP!$A$1:$H$2692,COLUMN(GDP!B1770),0)</f>
        <v>Middle East</v>
      </c>
      <c r="C1770" s="8" t="str">
        <f>VLOOKUP($A1770,GDP!$A$1:$H$2692,COLUMN(GDP!C1770),0)</f>
        <v>Iran-Middle East</v>
      </c>
      <c r="D1770" s="9" t="str">
        <f>VLOOKUP($A1770,GDP!$A$1:$H$2692,COLUMN(GDP!D1770),0)</f>
        <v>2000</v>
      </c>
      <c r="E1770" s="8">
        <f>VLOOKUP($A1770,GDP!$A$1:$H$2692,COLUMN(GDP!E1770),0)</f>
        <v>101000000000</v>
      </c>
      <c r="F1770" s="7">
        <f>VLOOKUP($A1770,GDP!$A$1:$H$2692,COLUMN(GDP!F1770),0)</f>
        <v>4.5999999999999999E-2</v>
      </c>
      <c r="G1770" s="7">
        <f>VLOOKUP($A1770,GDP!$A$1:$H$2692,COLUMN(GDP!G1770),0)</f>
        <v>231</v>
      </c>
      <c r="H1770" s="7">
        <f>VLOOKUP($A1770,GDP!$A$1:$H$2692,COLUMN(GDP!H1770),0)</f>
        <v>0</v>
      </c>
      <c r="I1770" s="6">
        <f>VLOOKUP($A1770,ENERGY!$A$1:$F$2692,COLUMN(ENERGY!E1769),0)</f>
        <v>0</v>
      </c>
      <c r="J1770" s="6">
        <f>VLOOKUP($A1770,ENERGY!$A$1:$F$2692,COLUMN(ENERGY!F1769),0)</f>
        <v>0</v>
      </c>
      <c r="K1770" s="6">
        <f>VLOOKUP($A1770,'HUMAN RESOURCES'!$A$1:$M$2692,COLUMN('HUMAN RESOURCES'!$E1770),0)</f>
        <v>1.9E-2</v>
      </c>
      <c r="L1770" s="6">
        <f>VLOOKUP($A1770,'HUMAN RESOURCES'!$A$1:$M$2692,COLUMN('HUMAN RESOURCES'!$F1770),0)</f>
        <v>2.9000000000000001E-2</v>
      </c>
      <c r="M1770" s="6">
        <f>VLOOKUP($A1770,'HUMAN RESOURCES'!$A$1:$M$2692,COLUMN('HUMAN RESOURCES'!$G1770),0)</f>
        <v>71</v>
      </c>
      <c r="N1770" s="6">
        <f>VLOOKUP($A1770,'HUMAN RESOURCES'!$A$1:$M$2692,COLUMN('HUMAN RESOURCES'!$H1770),0)</f>
        <v>69</v>
      </c>
      <c r="O1770" s="6">
        <f>VLOOKUP($A1770,'HUMAN RESOURCES'!$A$1:$M$2692,COLUMN('HUMAN RESOURCES'!$I1770),0)</f>
        <v>0.34699999999999998</v>
      </c>
      <c r="P1770" s="6">
        <f>VLOOKUP($A1770,'HUMAN RESOURCES'!$A$1:$M$2692,COLUMN('HUMAN RESOURCES'!$J1770),0)</f>
        <v>0.61099999999999999</v>
      </c>
      <c r="Q1770" s="6">
        <f>VLOOKUP($A1770,'HUMAN RESOURCES'!$A$1:$M$2692,COLUMN('HUMAN RESOURCES'!$K1770),0)</f>
        <v>4.2000000000000003E-2</v>
      </c>
      <c r="R1770" s="6">
        <f>VLOOKUP($A1770,'HUMAN RESOURCES'!$A$1:$M$2692,COLUMN('HUMAN RESOURCES'!$L1770),0)</f>
        <v>65911052</v>
      </c>
      <c r="S1770" s="6">
        <f>VLOOKUP($A1770,'HUMAN RESOURCES'!$A$1:$M$2692,COLUMN('HUMAN RESOURCES'!$F1770),0)</f>
        <v>2.9000000000000001E-2</v>
      </c>
      <c r="T1770" s="6">
        <f>VLOOKUP($A1770,TOURISM!$A$1:$F$2692,COLUMN(TOURISM!$E1770),0)</f>
        <v>677000000</v>
      </c>
      <c r="U1770" s="6">
        <f>VLOOKUP($A1770,TOURISM!$A$1:$F$2692,COLUMN(TOURISM!$F1770),0)</f>
        <v>671000000</v>
      </c>
      <c r="V1770" s="6">
        <f>VLOOKUP($A1770,BUSINESS!$A$1:$J$2692,COLUMN(BUSINESS!$E1770),0)</f>
        <v>0</v>
      </c>
      <c r="W1770" s="6">
        <f>VLOOKUP($A1770,BUSINESS!$A$1:$J$2692,COLUMN(BUSINESS!$F1770),0)</f>
        <v>0</v>
      </c>
      <c r="X1770" s="6">
        <f>VLOOKUP($A1770,BUSINESS!$A$1:$J$2692,COLUMN(BUSINESS!$G1770),0)</f>
        <v>0</v>
      </c>
      <c r="Y1770" s="6">
        <f>VLOOKUP($A1770,BUSINESS!$A$1:$J$2692,COLUMN(BUSINESS!$H1770),0)</f>
        <v>0</v>
      </c>
      <c r="Z1770" s="6">
        <f>VLOOKUP($A1770,BUSINESS!$A$1:$J$2692,COLUMN(BUSINESS!$I1770),0)</f>
        <v>8.9999999999999993E-3</v>
      </c>
      <c r="AA1770" s="6">
        <f>VLOOKUP($A1770,BUSINESS!$A$1:$J$2692,COLUMN(BUSINESS!$J1770),0)</f>
        <v>1.4999999999999999E-2</v>
      </c>
      <c r="AB1770" s="5"/>
      <c r="AC1770" s="5"/>
      <c r="AD1770" s="5"/>
      <c r="AE1770" s="5"/>
    </row>
    <row r="1771" spans="1:31" ht="15.75" customHeight="1" x14ac:dyDescent="0.25">
      <c r="A1771" s="6">
        <v>1770</v>
      </c>
      <c r="B1771" s="7" t="str">
        <f>VLOOKUP($A1771,GDP!$A$1:$H$2692,COLUMN(GDP!B1771),0)</f>
        <v>Middle East</v>
      </c>
      <c r="C1771" s="8" t="str">
        <f>VLOOKUP($A1771,GDP!$A$1:$H$2692,COLUMN(GDP!C1771),0)</f>
        <v>Iran-Middle East</v>
      </c>
      <c r="D1771" s="9" t="str">
        <f>VLOOKUP($A1771,GDP!$A$1:$H$2692,COLUMN(GDP!D1771),0)</f>
        <v>2001</v>
      </c>
      <c r="E1771" s="8">
        <f>VLOOKUP($A1771,GDP!$A$1:$H$2692,COLUMN(GDP!E1771),0)</f>
        <v>115000000000</v>
      </c>
      <c r="F1771" s="7">
        <f>VLOOKUP($A1771,GDP!$A$1:$H$2692,COLUMN(GDP!F1771),0)</f>
        <v>5.0999999999999997E-2</v>
      </c>
      <c r="G1771" s="7">
        <f>VLOOKUP($A1771,GDP!$A$1:$H$2692,COLUMN(GDP!G1771),0)</f>
        <v>294</v>
      </c>
      <c r="H1771" s="7">
        <f>VLOOKUP($A1771,GDP!$A$1:$H$2692,COLUMN(GDP!H1771),0)</f>
        <v>0</v>
      </c>
      <c r="I1771" s="6">
        <f>VLOOKUP($A1771,ENERGY!$A$1:$F$2692,COLUMN(ENERGY!E1770),0)</f>
        <v>212145</v>
      </c>
      <c r="J1771" s="6">
        <f>VLOOKUP($A1771,ENERGY!$A$1:$F$2692,COLUMN(ENERGY!F1770),0)</f>
        <v>0</v>
      </c>
      <c r="K1771" s="6">
        <f>VLOOKUP($A1771,'HUMAN RESOURCES'!$A$1:$M$2692,COLUMN('HUMAN RESOURCES'!$E1771),0)</f>
        <v>1.7999999999999999E-2</v>
      </c>
      <c r="L1771" s="6">
        <f>VLOOKUP($A1771,'HUMAN RESOURCES'!$A$1:$M$2692,COLUMN('HUMAN RESOURCES'!$F1771),0)</f>
        <v>2.7E-2</v>
      </c>
      <c r="M1771" s="6">
        <f>VLOOKUP($A1771,'HUMAN RESOURCES'!$A$1:$M$2692,COLUMN('HUMAN RESOURCES'!$G1771),0)</f>
        <v>71</v>
      </c>
      <c r="N1771" s="6">
        <f>VLOOKUP($A1771,'HUMAN RESOURCES'!$A$1:$M$2692,COLUMN('HUMAN RESOURCES'!$H1771),0)</f>
        <v>69</v>
      </c>
      <c r="O1771" s="6">
        <f>VLOOKUP($A1771,'HUMAN RESOURCES'!$A$1:$M$2692,COLUMN('HUMAN RESOURCES'!$I1771),0)</f>
        <v>0.32800000000000001</v>
      </c>
      <c r="P1771" s="6">
        <f>VLOOKUP($A1771,'HUMAN RESOURCES'!$A$1:$M$2692,COLUMN('HUMAN RESOURCES'!$J1771),0)</f>
        <v>0.629</v>
      </c>
      <c r="Q1771" s="6">
        <f>VLOOKUP($A1771,'HUMAN RESOURCES'!$A$1:$M$2692,COLUMN('HUMAN RESOURCES'!$K1771),0)</f>
        <v>4.2999999999999997E-2</v>
      </c>
      <c r="R1771" s="6">
        <f>VLOOKUP($A1771,'HUMAN RESOURCES'!$A$1:$M$2692,COLUMN('HUMAN RESOURCES'!$L1771),0)</f>
        <v>66857624</v>
      </c>
      <c r="S1771" s="6">
        <f>VLOOKUP($A1771,'HUMAN RESOURCES'!$A$1:$M$2692,COLUMN('HUMAN RESOURCES'!$F1771),0)</f>
        <v>2.7E-2</v>
      </c>
      <c r="T1771" s="6">
        <f>VLOOKUP($A1771,TOURISM!$A$1:$F$2692,COLUMN(TOURISM!$E1771),0)</f>
        <v>1122000000</v>
      </c>
      <c r="U1771" s="6">
        <f>VLOOKUP($A1771,TOURISM!$A$1:$F$2692,COLUMN(TOURISM!$F1771),0)</f>
        <v>714000000</v>
      </c>
      <c r="V1771" s="6">
        <f>VLOOKUP($A1771,BUSINESS!$A$1:$J$2692,COLUMN(BUSINESS!$E1771),0)</f>
        <v>0</v>
      </c>
      <c r="W1771" s="6">
        <f>VLOOKUP($A1771,BUSINESS!$A$1:$J$2692,COLUMN(BUSINESS!$F1771),0)</f>
        <v>0</v>
      </c>
      <c r="X1771" s="6">
        <f>VLOOKUP($A1771,BUSINESS!$A$1:$J$2692,COLUMN(BUSINESS!$G1771),0)</f>
        <v>0</v>
      </c>
      <c r="Y1771" s="6">
        <f>VLOOKUP($A1771,BUSINESS!$A$1:$J$2692,COLUMN(BUSINESS!$H1771),0)</f>
        <v>0</v>
      </c>
      <c r="Z1771" s="6">
        <f>VLOOKUP($A1771,BUSINESS!$A$1:$J$2692,COLUMN(BUSINESS!$I1771),0)</f>
        <v>1.4999999999999999E-2</v>
      </c>
      <c r="AA1771" s="6">
        <f>VLOOKUP($A1771,BUSINESS!$A$1:$J$2692,COLUMN(BUSINESS!$J1771),0)</f>
        <v>3.1E-2</v>
      </c>
      <c r="AB1771" s="5"/>
      <c r="AC1771" s="5"/>
      <c r="AD1771" s="5"/>
      <c r="AE1771" s="5"/>
    </row>
    <row r="1772" spans="1:31" ht="15.75" customHeight="1" x14ac:dyDescent="0.25">
      <c r="A1772" s="6">
        <v>1771</v>
      </c>
      <c r="B1772" s="7" t="str">
        <f>VLOOKUP($A1772,GDP!$A$1:$H$2692,COLUMN(GDP!B1772),0)</f>
        <v>Middle East</v>
      </c>
      <c r="C1772" s="8" t="str">
        <f>VLOOKUP($A1772,GDP!$A$1:$H$2692,COLUMN(GDP!C1772),0)</f>
        <v>Iran-Middle East</v>
      </c>
      <c r="D1772" s="9" t="str">
        <f>VLOOKUP($A1772,GDP!$A$1:$H$2692,COLUMN(GDP!D1772),0)</f>
        <v>2002</v>
      </c>
      <c r="E1772" s="8">
        <f>VLOOKUP($A1772,GDP!$A$1:$H$2692,COLUMN(GDP!E1772),0)</f>
        <v>116000000000</v>
      </c>
      <c r="F1772" s="7">
        <f>VLOOKUP($A1772,GDP!$A$1:$H$2692,COLUMN(GDP!F1772),0)</f>
        <v>5.0999999999999997E-2</v>
      </c>
      <c r="G1772" s="7">
        <f>VLOOKUP($A1772,GDP!$A$1:$H$2692,COLUMN(GDP!G1772),0)</f>
        <v>102</v>
      </c>
      <c r="H1772" s="7">
        <f>VLOOKUP($A1772,GDP!$A$1:$H$2692,COLUMN(GDP!H1772),0)</f>
        <v>0</v>
      </c>
      <c r="I1772" s="6">
        <f>VLOOKUP($A1772,ENERGY!$A$1:$F$2692,COLUMN(ENERGY!E1771),0)</f>
        <v>210678</v>
      </c>
      <c r="J1772" s="6">
        <f>VLOOKUP($A1772,ENERGY!$A$1:$F$2692,COLUMN(ENERGY!F1771),0)</f>
        <v>571612</v>
      </c>
      <c r="K1772" s="6">
        <f>VLOOKUP($A1772,'HUMAN RESOURCES'!$A$1:$M$2692,COLUMN('HUMAN RESOURCES'!$E1772),0)</f>
        <v>1.7999999999999999E-2</v>
      </c>
      <c r="L1772" s="6">
        <f>VLOOKUP($A1772,'HUMAN RESOURCES'!$A$1:$M$2692,COLUMN('HUMAN RESOURCES'!$F1772),0)</f>
        <v>2.5999999999999999E-2</v>
      </c>
      <c r="M1772" s="6">
        <f>VLOOKUP($A1772,'HUMAN RESOURCES'!$A$1:$M$2692,COLUMN('HUMAN RESOURCES'!$G1772),0)</f>
        <v>72</v>
      </c>
      <c r="N1772" s="6">
        <f>VLOOKUP($A1772,'HUMAN RESOURCES'!$A$1:$M$2692,COLUMN('HUMAN RESOURCES'!$H1772),0)</f>
        <v>69</v>
      </c>
      <c r="O1772" s="6">
        <f>VLOOKUP($A1772,'HUMAN RESOURCES'!$A$1:$M$2692,COLUMN('HUMAN RESOURCES'!$I1772),0)</f>
        <v>0.308</v>
      </c>
      <c r="P1772" s="6">
        <f>VLOOKUP($A1772,'HUMAN RESOURCES'!$A$1:$M$2692,COLUMN('HUMAN RESOURCES'!$J1772),0)</f>
        <v>0.64700000000000002</v>
      </c>
      <c r="Q1772" s="6">
        <f>VLOOKUP($A1772,'HUMAN RESOURCES'!$A$1:$M$2692,COLUMN('HUMAN RESOURCES'!$K1772),0)</f>
        <v>4.4999999999999998E-2</v>
      </c>
      <c r="R1772" s="6">
        <f>VLOOKUP($A1772,'HUMAN RESOURCES'!$A$1:$M$2692,COLUMN('HUMAN RESOURCES'!$L1772),0)</f>
        <v>67727274</v>
      </c>
      <c r="S1772" s="6">
        <f>VLOOKUP($A1772,'HUMAN RESOURCES'!$A$1:$M$2692,COLUMN('HUMAN RESOURCES'!$F1772),0)</f>
        <v>2.5999999999999999E-2</v>
      </c>
      <c r="T1772" s="6">
        <f>VLOOKUP($A1772,TOURISM!$A$1:$F$2692,COLUMN(TOURISM!$E1772),0)</f>
        <v>1607000000</v>
      </c>
      <c r="U1772" s="6">
        <f>VLOOKUP($A1772,TOURISM!$A$1:$F$2692,COLUMN(TOURISM!$F1772),0)</f>
        <v>3990000000</v>
      </c>
      <c r="V1772" s="6">
        <f>VLOOKUP($A1772,BUSINESS!$A$1:$J$2692,COLUMN(BUSINESS!$E1772),0)</f>
        <v>0</v>
      </c>
      <c r="W1772" s="6">
        <f>VLOOKUP($A1772,BUSINESS!$A$1:$J$2692,COLUMN(BUSINESS!$F1772),0)</f>
        <v>0</v>
      </c>
      <c r="X1772" s="6">
        <f>VLOOKUP($A1772,BUSINESS!$A$1:$J$2692,COLUMN(BUSINESS!$G1772),0)</f>
        <v>0</v>
      </c>
      <c r="Y1772" s="6">
        <f>VLOOKUP($A1772,BUSINESS!$A$1:$J$2692,COLUMN(BUSINESS!$H1772),0)</f>
        <v>0</v>
      </c>
      <c r="Z1772" s="6">
        <f>VLOOKUP($A1772,BUSINESS!$A$1:$J$2692,COLUMN(BUSINESS!$I1772),0)</f>
        <v>4.5999999999999999E-2</v>
      </c>
      <c r="AA1772" s="6">
        <f>VLOOKUP($A1772,BUSINESS!$A$1:$J$2692,COLUMN(BUSINESS!$J1772),0)</f>
        <v>3.4000000000000002E-2</v>
      </c>
      <c r="AB1772" s="5"/>
      <c r="AC1772" s="5"/>
      <c r="AD1772" s="5"/>
      <c r="AE1772" s="5"/>
    </row>
    <row r="1773" spans="1:31" ht="15.75" customHeight="1" x14ac:dyDescent="0.25">
      <c r="A1773" s="6">
        <v>1772</v>
      </c>
      <c r="B1773" s="7" t="str">
        <f>VLOOKUP($A1773,GDP!$A$1:$H$2692,COLUMN(GDP!B1773),0)</f>
        <v>Middle East</v>
      </c>
      <c r="C1773" s="8" t="str">
        <f>VLOOKUP($A1773,GDP!$A$1:$H$2692,COLUMN(GDP!C1773),0)</f>
        <v>Iran-Middle East</v>
      </c>
      <c r="D1773" s="9" t="str">
        <f>VLOOKUP($A1773,GDP!$A$1:$H$2692,COLUMN(GDP!D1773),0)</f>
        <v>2003</v>
      </c>
      <c r="E1773" s="8">
        <f>VLOOKUP($A1773,GDP!$A$1:$H$2692,COLUMN(GDP!E1773),0)</f>
        <v>135000000000</v>
      </c>
      <c r="F1773" s="7">
        <f>VLOOKUP($A1773,GDP!$A$1:$H$2692,COLUMN(GDP!F1773),0)</f>
        <v>4.7E-2</v>
      </c>
      <c r="G1773" s="7">
        <f>VLOOKUP($A1773,GDP!$A$1:$H$2692,COLUMN(GDP!G1773),0)</f>
        <v>97</v>
      </c>
      <c r="H1773" s="7">
        <f>VLOOKUP($A1773,GDP!$A$1:$H$2692,COLUMN(GDP!H1773),0)</f>
        <v>0</v>
      </c>
      <c r="I1773" s="6">
        <f>VLOOKUP($A1773,ENERGY!$A$1:$F$2692,COLUMN(ENERGY!E1772),0)</f>
        <v>213423</v>
      </c>
      <c r="J1773" s="6">
        <f>VLOOKUP($A1773,ENERGY!$A$1:$F$2692,COLUMN(ENERGY!F1772),0)</f>
        <v>577483</v>
      </c>
      <c r="K1773" s="6">
        <f>VLOOKUP($A1773,'HUMAN RESOURCES'!$A$1:$M$2692,COLUMN('HUMAN RESOURCES'!$E1773),0)</f>
        <v>1.7999999999999999E-2</v>
      </c>
      <c r="L1773" s="6">
        <f>VLOOKUP($A1773,'HUMAN RESOURCES'!$A$1:$M$2692,COLUMN('HUMAN RESOURCES'!$F1773),0)</f>
        <v>2.4E-2</v>
      </c>
      <c r="M1773" s="6">
        <f>VLOOKUP($A1773,'HUMAN RESOURCES'!$A$1:$M$2692,COLUMN('HUMAN RESOURCES'!$G1773),0)</f>
        <v>72</v>
      </c>
      <c r="N1773" s="6">
        <f>VLOOKUP($A1773,'HUMAN RESOURCES'!$A$1:$M$2692,COLUMN('HUMAN RESOURCES'!$H1773),0)</f>
        <v>70</v>
      </c>
      <c r="O1773" s="6">
        <f>VLOOKUP($A1773,'HUMAN RESOURCES'!$A$1:$M$2692,COLUMN('HUMAN RESOURCES'!$I1773),0)</f>
        <v>0.28899999999999998</v>
      </c>
      <c r="P1773" s="6">
        <f>VLOOKUP($A1773,'HUMAN RESOURCES'!$A$1:$M$2692,COLUMN('HUMAN RESOURCES'!$J1773),0)</f>
        <v>0.66400000000000003</v>
      </c>
      <c r="Q1773" s="6">
        <f>VLOOKUP($A1773,'HUMAN RESOURCES'!$A$1:$M$2692,COLUMN('HUMAN RESOURCES'!$K1773),0)</f>
        <v>4.7E-2</v>
      </c>
      <c r="R1773" s="6">
        <f>VLOOKUP($A1773,'HUMAN RESOURCES'!$A$1:$M$2692,COLUMN('HUMAN RESOURCES'!$L1773),0)</f>
        <v>68543171</v>
      </c>
      <c r="S1773" s="6">
        <f>VLOOKUP($A1773,'HUMAN RESOURCES'!$A$1:$M$2692,COLUMN('HUMAN RESOURCES'!$F1773),0)</f>
        <v>2.4E-2</v>
      </c>
      <c r="T1773" s="6">
        <f>VLOOKUP($A1773,TOURISM!$A$1:$F$2692,COLUMN(TOURISM!$E1773),0)</f>
        <v>1266000000</v>
      </c>
      <c r="U1773" s="6">
        <f>VLOOKUP($A1773,TOURISM!$A$1:$F$2692,COLUMN(TOURISM!$F1773),0)</f>
        <v>4120000000</v>
      </c>
      <c r="V1773" s="6">
        <f>VLOOKUP($A1773,BUSINESS!$A$1:$J$2692,COLUMN(BUSINESS!$E1773),0)</f>
        <v>0</v>
      </c>
      <c r="W1773" s="6">
        <f>VLOOKUP($A1773,BUSINESS!$A$1:$J$2692,COLUMN(BUSINESS!$F1773),0)</f>
        <v>29</v>
      </c>
      <c r="X1773" s="6">
        <f>VLOOKUP($A1773,BUSINESS!$A$1:$J$2692,COLUMN(BUSINESS!$G1773),0)</f>
        <v>0</v>
      </c>
      <c r="Y1773" s="6">
        <f>VLOOKUP($A1773,BUSINESS!$A$1:$J$2692,COLUMN(BUSINESS!$H1773),0)</f>
        <v>0</v>
      </c>
      <c r="Z1773" s="6">
        <f>VLOOKUP($A1773,BUSINESS!$A$1:$J$2692,COLUMN(BUSINESS!$I1773),0)</f>
        <v>6.9000000000000006E-2</v>
      </c>
      <c r="AA1773" s="6">
        <f>VLOOKUP($A1773,BUSINESS!$A$1:$J$2692,COLUMN(BUSINESS!$J1773),0)</f>
        <v>0.05</v>
      </c>
      <c r="AB1773" s="5"/>
      <c r="AC1773" s="5"/>
      <c r="AD1773" s="5"/>
      <c r="AE1773" s="5"/>
    </row>
    <row r="1774" spans="1:31" ht="15.75" customHeight="1" x14ac:dyDescent="0.25">
      <c r="A1774" s="6">
        <v>1773</v>
      </c>
      <c r="B1774" s="7" t="str">
        <f>VLOOKUP($A1774,GDP!$A$1:$H$2692,COLUMN(GDP!B1774),0)</f>
        <v>Middle East</v>
      </c>
      <c r="C1774" s="8" t="str">
        <f>VLOOKUP($A1774,GDP!$A$1:$H$2692,COLUMN(GDP!C1774),0)</f>
        <v>Iran-Middle East</v>
      </c>
      <c r="D1774" s="9" t="str">
        <f>VLOOKUP($A1774,GDP!$A$1:$H$2692,COLUMN(GDP!D1774),0)</f>
        <v>2004</v>
      </c>
      <c r="E1774" s="8">
        <f>VLOOKUP($A1774,GDP!$A$1:$H$2692,COLUMN(GDP!E1774),0)</f>
        <v>163000000000</v>
      </c>
      <c r="F1774" s="7">
        <f>VLOOKUP($A1774,GDP!$A$1:$H$2692,COLUMN(GDP!F1774),0)</f>
        <v>4.7E-2</v>
      </c>
      <c r="G1774" s="7">
        <f>VLOOKUP($A1774,GDP!$A$1:$H$2692,COLUMN(GDP!G1774),0)</f>
        <v>117</v>
      </c>
      <c r="H1774" s="7">
        <f>VLOOKUP($A1774,GDP!$A$1:$H$2692,COLUMN(GDP!H1774),0)</f>
        <v>0.16700000000000001</v>
      </c>
      <c r="I1774" s="6">
        <f>VLOOKUP($A1774,ENERGY!$A$1:$F$2692,COLUMN(ENERGY!E1773),0)</f>
        <v>204312</v>
      </c>
      <c r="J1774" s="6">
        <f>VLOOKUP($A1774,ENERGY!$A$1:$F$2692,COLUMN(ENERGY!F1773),0)</f>
        <v>570574</v>
      </c>
      <c r="K1774" s="6">
        <f>VLOOKUP($A1774,'HUMAN RESOURCES'!$A$1:$M$2692,COLUMN('HUMAN RESOURCES'!$E1774),0)</f>
        <v>1.7999999999999999E-2</v>
      </c>
      <c r="L1774" s="6">
        <f>VLOOKUP($A1774,'HUMAN RESOURCES'!$A$1:$M$2692,COLUMN('HUMAN RESOURCES'!$F1774),0)</f>
        <v>2.3E-2</v>
      </c>
      <c r="M1774" s="6">
        <f>VLOOKUP($A1774,'HUMAN RESOURCES'!$A$1:$M$2692,COLUMN('HUMAN RESOURCES'!$G1774),0)</f>
        <v>73</v>
      </c>
      <c r="N1774" s="6">
        <f>VLOOKUP($A1774,'HUMAN RESOURCES'!$A$1:$M$2692,COLUMN('HUMAN RESOURCES'!$H1774),0)</f>
        <v>70</v>
      </c>
      <c r="O1774" s="6">
        <f>VLOOKUP($A1774,'HUMAN RESOURCES'!$A$1:$M$2692,COLUMN('HUMAN RESOURCES'!$I1774),0)</f>
        <v>0.27200000000000002</v>
      </c>
      <c r="P1774" s="6">
        <f>VLOOKUP($A1774,'HUMAN RESOURCES'!$A$1:$M$2692,COLUMN('HUMAN RESOURCES'!$J1774),0)</f>
        <v>0.68</v>
      </c>
      <c r="Q1774" s="6">
        <f>VLOOKUP($A1774,'HUMAN RESOURCES'!$A$1:$M$2692,COLUMN('HUMAN RESOURCES'!$K1774),0)</f>
        <v>4.8000000000000001E-2</v>
      </c>
      <c r="R1774" s="6">
        <f>VLOOKUP($A1774,'HUMAN RESOURCES'!$A$1:$M$2692,COLUMN('HUMAN RESOURCES'!$L1774),0)</f>
        <v>69342126</v>
      </c>
      <c r="S1774" s="6">
        <f>VLOOKUP($A1774,'HUMAN RESOURCES'!$A$1:$M$2692,COLUMN('HUMAN RESOURCES'!$F1774),0)</f>
        <v>2.3E-2</v>
      </c>
      <c r="T1774" s="6">
        <f>VLOOKUP($A1774,TOURISM!$A$1:$F$2692,COLUMN(TOURISM!$E1774),0)</f>
        <v>1305000000</v>
      </c>
      <c r="U1774" s="6">
        <f>VLOOKUP($A1774,TOURISM!$A$1:$F$2692,COLUMN(TOURISM!$F1774),0)</f>
        <v>4402000000</v>
      </c>
      <c r="V1774" s="6">
        <f>VLOOKUP($A1774,BUSINESS!$A$1:$J$2692,COLUMN(BUSINESS!$E1774),0)</f>
        <v>0</v>
      </c>
      <c r="W1774" s="6">
        <f>VLOOKUP($A1774,BUSINESS!$A$1:$J$2692,COLUMN(BUSINESS!$F1774),0)</f>
        <v>29</v>
      </c>
      <c r="X1774" s="6">
        <f>VLOOKUP($A1774,BUSINESS!$A$1:$J$2692,COLUMN(BUSINESS!$G1774),0)</f>
        <v>0</v>
      </c>
      <c r="Y1774" s="6">
        <f>VLOOKUP($A1774,BUSINESS!$A$1:$J$2692,COLUMN(BUSINESS!$H1774),0)</f>
        <v>0</v>
      </c>
      <c r="Z1774" s="6">
        <f>VLOOKUP($A1774,BUSINESS!$A$1:$J$2692,COLUMN(BUSINESS!$I1774),0)</f>
        <v>7.4999999999999997E-2</v>
      </c>
      <c r="AA1774" s="6">
        <f>VLOOKUP($A1774,BUSINESS!$A$1:$J$2692,COLUMN(BUSINESS!$J1774),0)</f>
        <v>7.2999999999999995E-2</v>
      </c>
      <c r="AB1774" s="5"/>
      <c r="AC1774" s="5"/>
      <c r="AD1774" s="5"/>
      <c r="AE1774" s="5"/>
    </row>
    <row r="1775" spans="1:31" ht="15.75" customHeight="1" x14ac:dyDescent="0.25">
      <c r="A1775" s="6">
        <v>1774</v>
      </c>
      <c r="B1775" s="7" t="str">
        <f>VLOOKUP($A1775,GDP!$A$1:$H$2692,COLUMN(GDP!B1775),0)</f>
        <v>Middle East</v>
      </c>
      <c r="C1775" s="8" t="str">
        <f>VLOOKUP($A1775,GDP!$A$1:$H$2692,COLUMN(GDP!C1775),0)</f>
        <v>Iran-Middle East</v>
      </c>
      <c r="D1775" s="9" t="str">
        <f>VLOOKUP($A1775,GDP!$A$1:$H$2692,COLUMN(GDP!D1775),0)</f>
        <v>2005</v>
      </c>
      <c r="E1775" s="8">
        <f>VLOOKUP($A1775,GDP!$A$1:$H$2692,COLUMN(GDP!E1775),0)</f>
        <v>192000000000</v>
      </c>
      <c r="F1775" s="7">
        <f>VLOOKUP($A1775,GDP!$A$1:$H$2692,COLUMN(GDP!F1775),0)</f>
        <v>5.2999999999999999E-2</v>
      </c>
      <c r="G1775" s="7">
        <f>VLOOKUP($A1775,GDP!$A$1:$H$2692,COLUMN(GDP!G1775),0)</f>
        <v>156</v>
      </c>
      <c r="H1775" s="7">
        <f>VLOOKUP($A1775,GDP!$A$1:$H$2692,COLUMN(GDP!H1775),0)</f>
        <v>0.16</v>
      </c>
      <c r="I1775" s="6">
        <f>VLOOKUP($A1775,ENERGY!$A$1:$F$2692,COLUMN(ENERGY!E1774),0)</f>
        <v>190620</v>
      </c>
      <c r="J1775" s="6">
        <f>VLOOKUP($A1775,ENERGY!$A$1:$F$2692,COLUMN(ENERGY!F1774),0)</f>
        <v>539790</v>
      </c>
      <c r="K1775" s="6">
        <f>VLOOKUP($A1775,'HUMAN RESOURCES'!$A$1:$M$2692,COLUMN('HUMAN RESOURCES'!$E1775),0)</f>
        <v>1.7999999999999999E-2</v>
      </c>
      <c r="L1775" s="6">
        <f>VLOOKUP($A1775,'HUMAN RESOURCES'!$A$1:$M$2692,COLUMN('HUMAN RESOURCES'!$F1775),0)</f>
        <v>2.1999999999999999E-2</v>
      </c>
      <c r="M1775" s="6">
        <f>VLOOKUP($A1775,'HUMAN RESOURCES'!$A$1:$M$2692,COLUMN('HUMAN RESOURCES'!$G1775),0)</f>
        <v>73</v>
      </c>
      <c r="N1775" s="6">
        <f>VLOOKUP($A1775,'HUMAN RESOURCES'!$A$1:$M$2692,COLUMN('HUMAN RESOURCES'!$H1775),0)</f>
        <v>70</v>
      </c>
      <c r="O1775" s="6">
        <f>VLOOKUP($A1775,'HUMAN RESOURCES'!$A$1:$M$2692,COLUMN('HUMAN RESOURCES'!$I1775),0)</f>
        <v>0.25800000000000001</v>
      </c>
      <c r="P1775" s="6">
        <f>VLOOKUP($A1775,'HUMAN RESOURCES'!$A$1:$M$2692,COLUMN('HUMAN RESOURCES'!$J1775),0)</f>
        <v>0.69299999999999995</v>
      </c>
      <c r="Q1775" s="6">
        <f>VLOOKUP($A1775,'HUMAN RESOURCES'!$A$1:$M$2692,COLUMN('HUMAN RESOURCES'!$K1775),0)</f>
        <v>4.9000000000000002E-2</v>
      </c>
      <c r="R1775" s="6">
        <f>VLOOKUP($A1775,'HUMAN RESOURCES'!$A$1:$M$2692,COLUMN('HUMAN RESOURCES'!$L1775),0)</f>
        <v>70152384</v>
      </c>
      <c r="S1775" s="6">
        <f>VLOOKUP($A1775,'HUMAN RESOURCES'!$A$1:$M$2692,COLUMN('HUMAN RESOURCES'!$F1775),0)</f>
        <v>2.1999999999999999E-2</v>
      </c>
      <c r="T1775" s="6">
        <f>VLOOKUP($A1775,TOURISM!$A$1:$F$2692,COLUMN(TOURISM!$E1775),0)</f>
        <v>1025000000</v>
      </c>
      <c r="U1775" s="6">
        <f>VLOOKUP($A1775,TOURISM!$A$1:$F$2692,COLUMN(TOURISM!$F1775),0)</f>
        <v>4112000000</v>
      </c>
      <c r="V1775" s="6">
        <f>VLOOKUP($A1775,BUSINESS!$A$1:$J$2692,COLUMN(BUSINESS!$E1775),0)</f>
        <v>0.442</v>
      </c>
      <c r="W1775" s="6">
        <f>VLOOKUP($A1775,BUSINESS!$A$1:$J$2692,COLUMN(BUSINESS!$F1775),0)</f>
        <v>28</v>
      </c>
      <c r="X1775" s="6">
        <f>VLOOKUP($A1775,BUSINESS!$A$1:$J$2692,COLUMN(BUSINESS!$G1775),0)</f>
        <v>0</v>
      </c>
      <c r="Y1775" s="6">
        <f>VLOOKUP($A1775,BUSINESS!$A$1:$J$2692,COLUMN(BUSINESS!$H1775),0)</f>
        <v>344</v>
      </c>
      <c r="Z1775" s="6">
        <f>VLOOKUP($A1775,BUSINESS!$A$1:$J$2692,COLUMN(BUSINESS!$I1775),0)</f>
        <v>8.1000000000000003E-2</v>
      </c>
      <c r="AA1775" s="6">
        <f>VLOOKUP($A1775,BUSINESS!$A$1:$J$2692,COLUMN(BUSINESS!$J1775),0)</f>
        <v>0.121</v>
      </c>
      <c r="AB1775" s="5"/>
      <c r="AC1775" s="5"/>
      <c r="AD1775" s="5"/>
      <c r="AE1775" s="5"/>
    </row>
    <row r="1776" spans="1:31" ht="15.75" customHeight="1" x14ac:dyDescent="0.25">
      <c r="A1776" s="6">
        <v>1775</v>
      </c>
      <c r="B1776" s="7" t="str">
        <f>VLOOKUP($A1776,GDP!$A$1:$H$2692,COLUMN(GDP!B1776),0)</f>
        <v>Middle East</v>
      </c>
      <c r="C1776" s="8" t="str">
        <f>VLOOKUP($A1776,GDP!$A$1:$H$2692,COLUMN(GDP!C1776),0)</f>
        <v>Iran-Middle East</v>
      </c>
      <c r="D1776" s="9" t="str">
        <f>VLOOKUP($A1776,GDP!$A$1:$H$2692,COLUMN(GDP!D1776),0)</f>
        <v>2006</v>
      </c>
      <c r="E1776" s="8">
        <f>VLOOKUP($A1776,GDP!$A$1:$H$2692,COLUMN(GDP!E1776),0)</f>
        <v>223000000000</v>
      </c>
      <c r="F1776" s="7">
        <f>VLOOKUP($A1776,GDP!$A$1:$H$2692,COLUMN(GDP!F1776),0)</f>
        <v>5.0999999999999997E-2</v>
      </c>
      <c r="G1776" s="7">
        <f>VLOOKUP($A1776,GDP!$A$1:$H$2692,COLUMN(GDP!G1776),0)</f>
        <v>174</v>
      </c>
      <c r="H1776" s="7">
        <f>VLOOKUP($A1776,GDP!$A$1:$H$2692,COLUMN(GDP!H1776),0)</f>
        <v>0.14000000000000001</v>
      </c>
      <c r="I1776" s="6">
        <f>VLOOKUP($A1776,ENERGY!$A$1:$F$2692,COLUMN(ENERGY!E1775),0)</f>
        <v>180242</v>
      </c>
      <c r="J1776" s="6">
        <f>VLOOKUP($A1776,ENERGY!$A$1:$F$2692,COLUMN(ENERGY!F1775),0)</f>
        <v>509889</v>
      </c>
      <c r="K1776" s="6">
        <f>VLOOKUP($A1776,'HUMAN RESOURCES'!$A$1:$M$2692,COLUMN('HUMAN RESOURCES'!$E1776),0)</f>
        <v>1.7999999999999999E-2</v>
      </c>
      <c r="L1776" s="6">
        <f>VLOOKUP($A1776,'HUMAN RESOURCES'!$A$1:$M$2692,COLUMN('HUMAN RESOURCES'!$F1776),0)</f>
        <v>2.1000000000000001E-2</v>
      </c>
      <c r="M1776" s="6">
        <f>VLOOKUP($A1776,'HUMAN RESOURCES'!$A$1:$M$2692,COLUMN('HUMAN RESOURCES'!$G1776),0)</f>
        <v>74</v>
      </c>
      <c r="N1776" s="6">
        <f>VLOOKUP($A1776,'HUMAN RESOURCES'!$A$1:$M$2692,COLUMN('HUMAN RESOURCES'!$H1776),0)</f>
        <v>70</v>
      </c>
      <c r="O1776" s="6">
        <f>VLOOKUP($A1776,'HUMAN RESOURCES'!$A$1:$M$2692,COLUMN('HUMAN RESOURCES'!$I1776),0)</f>
        <v>0.249</v>
      </c>
      <c r="P1776" s="6">
        <f>VLOOKUP($A1776,'HUMAN RESOURCES'!$A$1:$M$2692,COLUMN('HUMAN RESOURCES'!$J1776),0)</f>
        <v>0.70099999999999996</v>
      </c>
      <c r="Q1776" s="6">
        <f>VLOOKUP($A1776,'HUMAN RESOURCES'!$A$1:$M$2692,COLUMN('HUMAN RESOURCES'!$K1776),0)</f>
        <v>0.05</v>
      </c>
      <c r="R1776" s="6">
        <f>VLOOKUP($A1776,'HUMAN RESOURCES'!$A$1:$M$2692,COLUMN('HUMAN RESOURCES'!$L1776),0)</f>
        <v>70976584</v>
      </c>
      <c r="S1776" s="6">
        <f>VLOOKUP($A1776,'HUMAN RESOURCES'!$A$1:$M$2692,COLUMN('HUMAN RESOURCES'!$F1776),0)</f>
        <v>2.1000000000000001E-2</v>
      </c>
      <c r="T1776" s="6">
        <f>VLOOKUP($A1776,TOURISM!$A$1:$F$2692,COLUMN(TOURISM!$E1776),0)</f>
        <v>1464000000</v>
      </c>
      <c r="U1776" s="6">
        <f>VLOOKUP($A1776,TOURISM!$A$1:$F$2692,COLUMN(TOURISM!$F1776),0)</f>
        <v>5066000000</v>
      </c>
      <c r="V1776" s="6">
        <f>VLOOKUP($A1776,BUSINESS!$A$1:$J$2692,COLUMN(BUSINESS!$E1776),0)</f>
        <v>0.442</v>
      </c>
      <c r="W1776" s="6">
        <f>VLOOKUP($A1776,BUSINESS!$A$1:$J$2692,COLUMN(BUSINESS!$F1776),0)</f>
        <v>28</v>
      </c>
      <c r="X1776" s="6">
        <f>VLOOKUP($A1776,BUSINESS!$A$1:$J$2692,COLUMN(BUSINESS!$G1776),0)</f>
        <v>0</v>
      </c>
      <c r="Y1776" s="6">
        <f>VLOOKUP($A1776,BUSINESS!$A$1:$J$2692,COLUMN(BUSINESS!$H1776),0)</f>
        <v>344</v>
      </c>
      <c r="Z1776" s="6">
        <f>VLOOKUP($A1776,BUSINESS!$A$1:$J$2692,COLUMN(BUSINESS!$I1776),0)</f>
        <v>8.7999999999999995E-2</v>
      </c>
      <c r="AA1776" s="6">
        <f>VLOOKUP($A1776,BUSINESS!$A$1:$J$2692,COLUMN(BUSINESS!$J1776),0)</f>
        <v>0.217</v>
      </c>
      <c r="AB1776" s="5"/>
      <c r="AC1776" s="5"/>
      <c r="AD1776" s="5"/>
      <c r="AE1776" s="5"/>
    </row>
    <row r="1777" spans="1:31" ht="15.75" customHeight="1" x14ac:dyDescent="0.25">
      <c r="A1777" s="6">
        <v>1776</v>
      </c>
      <c r="B1777" s="7" t="str">
        <f>VLOOKUP($A1777,GDP!$A$1:$H$2692,COLUMN(GDP!B1777),0)</f>
        <v>Middle East</v>
      </c>
      <c r="C1777" s="8" t="str">
        <f>VLOOKUP($A1777,GDP!$A$1:$H$2692,COLUMN(GDP!C1777),0)</f>
        <v>Iran-Middle East</v>
      </c>
      <c r="D1777" s="9" t="str">
        <f>VLOOKUP($A1777,GDP!$A$1:$H$2692,COLUMN(GDP!D1777),0)</f>
        <v>2007</v>
      </c>
      <c r="E1777" s="8">
        <f>VLOOKUP($A1777,GDP!$A$1:$H$2692,COLUMN(GDP!E1777),0)</f>
        <v>286000000000</v>
      </c>
      <c r="F1777" s="7">
        <f>VLOOKUP($A1777,GDP!$A$1:$H$2692,COLUMN(GDP!F1777),0)</f>
        <v>5.0999999999999997E-2</v>
      </c>
      <c r="G1777" s="7">
        <f>VLOOKUP($A1777,GDP!$A$1:$H$2692,COLUMN(GDP!G1777),0)</f>
        <v>220</v>
      </c>
      <c r="H1777" s="7">
        <f>VLOOKUP($A1777,GDP!$A$1:$H$2692,COLUMN(GDP!H1777),0)</f>
        <v>0.12</v>
      </c>
      <c r="I1777" s="6">
        <f>VLOOKUP($A1777,ENERGY!$A$1:$F$2692,COLUMN(ENERGY!E1776),0)</f>
        <v>172442</v>
      </c>
      <c r="J1777" s="6">
        <f>VLOOKUP($A1777,ENERGY!$A$1:$F$2692,COLUMN(ENERGY!F1776),0)</f>
        <v>469328</v>
      </c>
      <c r="K1777" s="6">
        <f>VLOOKUP($A1777,'HUMAN RESOURCES'!$A$1:$M$2692,COLUMN('HUMAN RESOURCES'!$E1777),0)</f>
        <v>1.9E-2</v>
      </c>
      <c r="L1777" s="6">
        <f>VLOOKUP($A1777,'HUMAN RESOURCES'!$A$1:$M$2692,COLUMN('HUMAN RESOURCES'!$F1777),0)</f>
        <v>1.9E-2</v>
      </c>
      <c r="M1777" s="6">
        <f>VLOOKUP($A1777,'HUMAN RESOURCES'!$A$1:$M$2692,COLUMN('HUMAN RESOURCES'!$G1777),0)</f>
        <v>74</v>
      </c>
      <c r="N1777" s="6">
        <f>VLOOKUP($A1777,'HUMAN RESOURCES'!$A$1:$M$2692,COLUMN('HUMAN RESOURCES'!$H1777),0)</f>
        <v>70</v>
      </c>
      <c r="O1777" s="6">
        <f>VLOOKUP($A1777,'HUMAN RESOURCES'!$A$1:$M$2692,COLUMN('HUMAN RESOURCES'!$I1777),0)</f>
        <v>0.24199999999999999</v>
      </c>
      <c r="P1777" s="6">
        <f>VLOOKUP($A1777,'HUMAN RESOURCES'!$A$1:$M$2692,COLUMN('HUMAN RESOURCES'!$J1777),0)</f>
        <v>0.70699999999999996</v>
      </c>
      <c r="Q1777" s="6">
        <f>VLOOKUP($A1777,'HUMAN RESOURCES'!$A$1:$M$2692,COLUMN('HUMAN RESOURCES'!$K1777),0)</f>
        <v>5.0999999999999997E-2</v>
      </c>
      <c r="R1777" s="6">
        <f>VLOOKUP($A1777,'HUMAN RESOURCES'!$A$1:$M$2692,COLUMN('HUMAN RESOURCES'!$L1777),0)</f>
        <v>71809219</v>
      </c>
      <c r="S1777" s="6">
        <f>VLOOKUP($A1777,'HUMAN RESOURCES'!$A$1:$M$2692,COLUMN('HUMAN RESOURCES'!$F1777),0)</f>
        <v>1.9E-2</v>
      </c>
      <c r="T1777" s="6">
        <f>VLOOKUP($A1777,TOURISM!$A$1:$F$2692,COLUMN(TOURISM!$E1777),0)</f>
        <v>1950000000</v>
      </c>
      <c r="U1777" s="6">
        <f>VLOOKUP($A1777,TOURISM!$A$1:$F$2692,COLUMN(TOURISM!$F1777),0)</f>
        <v>7335000000</v>
      </c>
      <c r="V1777" s="6">
        <f>VLOOKUP($A1777,BUSINESS!$A$1:$J$2692,COLUMN(BUSINESS!$E1777),0)</f>
        <v>0.442</v>
      </c>
      <c r="W1777" s="6">
        <f>VLOOKUP($A1777,BUSINESS!$A$1:$J$2692,COLUMN(BUSINESS!$F1777),0)</f>
        <v>28</v>
      </c>
      <c r="X1777" s="6">
        <f>VLOOKUP($A1777,BUSINESS!$A$1:$J$2692,COLUMN(BUSINESS!$G1777),0)</f>
        <v>0</v>
      </c>
      <c r="Y1777" s="6">
        <f>VLOOKUP($A1777,BUSINESS!$A$1:$J$2692,COLUMN(BUSINESS!$H1777),0)</f>
        <v>344</v>
      </c>
      <c r="Z1777" s="6">
        <f>VLOOKUP($A1777,BUSINESS!$A$1:$J$2692,COLUMN(BUSINESS!$I1777),0)</f>
        <v>9.5000000000000001E-2</v>
      </c>
      <c r="AA1777" s="6">
        <f>VLOOKUP($A1777,BUSINESS!$A$1:$J$2692,COLUMN(BUSINESS!$J1777),0)</f>
        <v>0.41499999999999998</v>
      </c>
      <c r="AB1777" s="5"/>
      <c r="AC1777" s="5"/>
      <c r="AD1777" s="5"/>
      <c r="AE1777" s="5"/>
    </row>
    <row r="1778" spans="1:31" ht="15.75" customHeight="1" x14ac:dyDescent="0.25">
      <c r="A1778" s="6">
        <v>1777</v>
      </c>
      <c r="B1778" s="7" t="str">
        <f>VLOOKUP($A1778,GDP!$A$1:$H$2692,COLUMN(GDP!B1778),0)</f>
        <v>Middle East</v>
      </c>
      <c r="C1778" s="8" t="str">
        <f>VLOOKUP($A1778,GDP!$A$1:$H$2692,COLUMN(GDP!C1778),0)</f>
        <v>Iran-Middle East</v>
      </c>
      <c r="D1778" s="9" t="str">
        <f>VLOOKUP($A1778,GDP!$A$1:$H$2692,COLUMN(GDP!D1778),0)</f>
        <v>2008</v>
      </c>
      <c r="E1778" s="8">
        <f>VLOOKUP($A1778,GDP!$A$1:$H$2692,COLUMN(GDP!E1778),0)</f>
        <v>356000000000</v>
      </c>
      <c r="F1778" s="7">
        <f>VLOOKUP($A1778,GDP!$A$1:$H$2692,COLUMN(GDP!F1778),0)</f>
        <v>6.4000000000000001E-2</v>
      </c>
      <c r="G1778" s="7">
        <f>VLOOKUP($A1778,GDP!$A$1:$H$2692,COLUMN(GDP!G1778),0)</f>
        <v>313</v>
      </c>
      <c r="H1778" s="7">
        <f>VLOOKUP($A1778,GDP!$A$1:$H$2692,COLUMN(GDP!H1778),0)</f>
        <v>0.12</v>
      </c>
      <c r="I1778" s="6">
        <f>VLOOKUP($A1778,ENERGY!$A$1:$F$2692,COLUMN(ENERGY!E1777),0)</f>
        <v>155548</v>
      </c>
      <c r="J1778" s="6">
        <f>VLOOKUP($A1778,ENERGY!$A$1:$F$2692,COLUMN(ENERGY!F1777),0)</f>
        <v>447480</v>
      </c>
      <c r="K1778" s="6">
        <f>VLOOKUP($A1778,'HUMAN RESOURCES'!$A$1:$M$2692,COLUMN('HUMAN RESOURCES'!$E1778),0)</f>
        <v>1.9E-2</v>
      </c>
      <c r="L1778" s="6">
        <f>VLOOKUP($A1778,'HUMAN RESOURCES'!$A$1:$M$2692,COLUMN('HUMAN RESOURCES'!$F1778),0)</f>
        <v>1.7999999999999999E-2</v>
      </c>
      <c r="M1778" s="6">
        <f>VLOOKUP($A1778,'HUMAN RESOURCES'!$A$1:$M$2692,COLUMN('HUMAN RESOURCES'!$G1778),0)</f>
        <v>74</v>
      </c>
      <c r="N1778" s="6">
        <f>VLOOKUP($A1778,'HUMAN RESOURCES'!$A$1:$M$2692,COLUMN('HUMAN RESOURCES'!$H1778),0)</f>
        <v>71</v>
      </c>
      <c r="O1778" s="6">
        <f>VLOOKUP($A1778,'HUMAN RESOURCES'!$A$1:$M$2692,COLUMN('HUMAN RESOURCES'!$I1778),0)</f>
        <v>0.23899999999999999</v>
      </c>
      <c r="P1778" s="6">
        <f>VLOOKUP($A1778,'HUMAN RESOURCES'!$A$1:$M$2692,COLUMN('HUMAN RESOURCES'!$J1778),0)</f>
        <v>0.71</v>
      </c>
      <c r="Q1778" s="6">
        <f>VLOOKUP($A1778,'HUMAN RESOURCES'!$A$1:$M$2692,COLUMN('HUMAN RESOURCES'!$K1778),0)</f>
        <v>5.0999999999999997E-2</v>
      </c>
      <c r="R1778" s="6">
        <f>VLOOKUP($A1778,'HUMAN RESOURCES'!$A$1:$M$2692,COLUMN('HUMAN RESOURCES'!$L1778),0)</f>
        <v>72660887</v>
      </c>
      <c r="S1778" s="6">
        <f>VLOOKUP($A1778,'HUMAN RESOURCES'!$A$1:$M$2692,COLUMN('HUMAN RESOURCES'!$F1778),0)</f>
        <v>1.7999999999999999E-2</v>
      </c>
      <c r="T1778" s="6">
        <f>VLOOKUP($A1778,TOURISM!$A$1:$F$2692,COLUMN(TOURISM!$E1778),0)</f>
        <v>1978000000</v>
      </c>
      <c r="U1778" s="6">
        <f>VLOOKUP($A1778,TOURISM!$A$1:$F$2692,COLUMN(TOURISM!$F1778),0)</f>
        <v>8270000000</v>
      </c>
      <c r="V1778" s="6">
        <f>VLOOKUP($A1778,BUSINESS!$A$1:$J$2692,COLUMN(BUSINESS!$E1778),0)</f>
        <v>0.442</v>
      </c>
      <c r="W1778" s="6">
        <f>VLOOKUP($A1778,BUSINESS!$A$1:$J$2692,COLUMN(BUSINESS!$F1778),0)</f>
        <v>28</v>
      </c>
      <c r="X1778" s="6">
        <f>VLOOKUP($A1778,BUSINESS!$A$1:$J$2692,COLUMN(BUSINESS!$G1778),0)</f>
        <v>0</v>
      </c>
      <c r="Y1778" s="6">
        <f>VLOOKUP($A1778,BUSINESS!$A$1:$J$2692,COLUMN(BUSINESS!$H1778),0)</f>
        <v>344</v>
      </c>
      <c r="Z1778" s="6">
        <f>VLOOKUP($A1778,BUSINESS!$A$1:$J$2692,COLUMN(BUSINESS!$I1778),0)</f>
        <v>0.10199999999999999</v>
      </c>
      <c r="AA1778" s="6">
        <f>VLOOKUP($A1778,BUSINESS!$A$1:$J$2692,COLUMN(BUSINESS!$J1778),0)</f>
        <v>0.59199999999999997</v>
      </c>
      <c r="AB1778" s="5"/>
      <c r="AC1778" s="5"/>
      <c r="AD1778" s="5"/>
      <c r="AE1778" s="5"/>
    </row>
    <row r="1779" spans="1:31" ht="15.75" customHeight="1" x14ac:dyDescent="0.25">
      <c r="A1779" s="6">
        <v>1778</v>
      </c>
      <c r="B1779" s="7" t="str">
        <f>VLOOKUP($A1779,GDP!$A$1:$H$2692,COLUMN(GDP!B1779),0)</f>
        <v>Middle East</v>
      </c>
      <c r="C1779" s="8" t="str">
        <f>VLOOKUP($A1779,GDP!$A$1:$H$2692,COLUMN(GDP!C1779),0)</f>
        <v>Iran-Middle East</v>
      </c>
      <c r="D1779" s="9" t="str">
        <f>VLOOKUP($A1779,GDP!$A$1:$H$2692,COLUMN(GDP!D1779),0)</f>
        <v>2009</v>
      </c>
      <c r="E1779" s="8">
        <f>VLOOKUP($A1779,GDP!$A$1:$H$2692,COLUMN(GDP!E1779),0)</f>
        <v>363000000000</v>
      </c>
      <c r="F1779" s="7">
        <f>VLOOKUP($A1779,GDP!$A$1:$H$2692,COLUMN(GDP!F1779),0)</f>
        <v>7.1999999999999995E-2</v>
      </c>
      <c r="G1779" s="7">
        <f>VLOOKUP($A1779,GDP!$A$1:$H$2692,COLUMN(GDP!G1779),0)</f>
        <v>357</v>
      </c>
      <c r="H1779" s="7">
        <f>VLOOKUP($A1779,GDP!$A$1:$H$2692,COLUMN(GDP!H1779),0)</f>
        <v>0.12</v>
      </c>
      <c r="I1779" s="6">
        <f>VLOOKUP($A1779,ENERGY!$A$1:$F$2692,COLUMN(ENERGY!E1778),0)</f>
        <v>142649</v>
      </c>
      <c r="J1779" s="6">
        <f>VLOOKUP($A1779,ENERGY!$A$1:$F$2692,COLUMN(ENERGY!F1778),0)</f>
        <v>418859</v>
      </c>
      <c r="K1779" s="6">
        <f>VLOOKUP($A1779,'HUMAN RESOURCES'!$A$1:$M$2692,COLUMN('HUMAN RESOURCES'!$E1779),0)</f>
        <v>1.9E-2</v>
      </c>
      <c r="L1779" s="6">
        <f>VLOOKUP($A1779,'HUMAN RESOURCES'!$A$1:$M$2692,COLUMN('HUMAN RESOURCES'!$F1779),0)</f>
        <v>1.7000000000000001E-2</v>
      </c>
      <c r="M1779" s="6">
        <f>VLOOKUP($A1779,'HUMAN RESOURCES'!$A$1:$M$2692,COLUMN('HUMAN RESOURCES'!$G1779),0)</f>
        <v>75</v>
      </c>
      <c r="N1779" s="6">
        <f>VLOOKUP($A1779,'HUMAN RESOURCES'!$A$1:$M$2692,COLUMN('HUMAN RESOURCES'!$H1779),0)</f>
        <v>71</v>
      </c>
      <c r="O1779" s="6">
        <f>VLOOKUP($A1779,'HUMAN RESOURCES'!$A$1:$M$2692,COLUMN('HUMAN RESOURCES'!$I1779),0)</f>
        <v>0.23699999999999999</v>
      </c>
      <c r="P1779" s="6">
        <f>VLOOKUP($A1779,'HUMAN RESOURCES'!$A$1:$M$2692,COLUMN('HUMAN RESOURCES'!$J1779),0)</f>
        <v>0.71199999999999997</v>
      </c>
      <c r="Q1779" s="6">
        <f>VLOOKUP($A1779,'HUMAN RESOURCES'!$A$1:$M$2692,COLUMN('HUMAN RESOURCES'!$K1779),0)</f>
        <v>5.0999999999999997E-2</v>
      </c>
      <c r="R1779" s="6">
        <f>VLOOKUP($A1779,'HUMAN RESOURCES'!$A$1:$M$2692,COLUMN('HUMAN RESOURCES'!$L1779),0)</f>
        <v>73542954</v>
      </c>
      <c r="S1779" s="6">
        <f>VLOOKUP($A1779,'HUMAN RESOURCES'!$A$1:$M$2692,COLUMN('HUMAN RESOURCES'!$F1779),0)</f>
        <v>1.7000000000000001E-2</v>
      </c>
      <c r="T1779" s="6">
        <f>VLOOKUP($A1779,TOURISM!$A$1:$F$2692,COLUMN(TOURISM!$E1779),0)</f>
        <v>2259000000</v>
      </c>
      <c r="U1779" s="6">
        <f>VLOOKUP($A1779,TOURISM!$A$1:$F$2692,COLUMN(TOURISM!$F1779),0)</f>
        <v>8503000000</v>
      </c>
      <c r="V1779" s="6">
        <f>VLOOKUP($A1779,BUSINESS!$A$1:$J$2692,COLUMN(BUSINESS!$E1779),0)</f>
        <v>0.442</v>
      </c>
      <c r="W1779" s="6">
        <f>VLOOKUP($A1779,BUSINESS!$A$1:$J$2692,COLUMN(BUSINESS!$F1779),0)</f>
        <v>9</v>
      </c>
      <c r="X1779" s="6">
        <f>VLOOKUP($A1779,BUSINESS!$A$1:$J$2692,COLUMN(BUSINESS!$G1779),0)</f>
        <v>0</v>
      </c>
      <c r="Y1779" s="6">
        <f>VLOOKUP($A1779,BUSINESS!$A$1:$J$2692,COLUMN(BUSINESS!$H1779),0)</f>
        <v>344</v>
      </c>
      <c r="Z1779" s="6">
        <f>VLOOKUP($A1779,BUSINESS!$A$1:$J$2692,COLUMN(BUSINESS!$I1779),0)</f>
        <v>0.111</v>
      </c>
      <c r="AA1779" s="6">
        <f>VLOOKUP($A1779,BUSINESS!$A$1:$J$2692,COLUMN(BUSINESS!$J1779),0)</f>
        <v>0.71499999999999997</v>
      </c>
      <c r="AB1779" s="5"/>
      <c r="AC1779" s="5"/>
      <c r="AD1779" s="5"/>
      <c r="AE1779" s="5"/>
    </row>
    <row r="1780" spans="1:31" ht="15.75" customHeight="1" x14ac:dyDescent="0.25">
      <c r="A1780" s="6">
        <v>1779</v>
      </c>
      <c r="B1780" s="7" t="str">
        <f>VLOOKUP($A1780,GDP!$A$1:$H$2692,COLUMN(GDP!B1780),0)</f>
        <v>Middle East</v>
      </c>
      <c r="C1780" s="8" t="str">
        <f>VLOOKUP($A1780,GDP!$A$1:$H$2692,COLUMN(GDP!C1780),0)</f>
        <v>Iran-Middle East</v>
      </c>
      <c r="D1780" s="9" t="str">
        <f>VLOOKUP($A1780,GDP!$A$1:$H$2692,COLUMN(GDP!D1780),0)</f>
        <v>2010</v>
      </c>
      <c r="E1780" s="8">
        <f>VLOOKUP($A1780,GDP!$A$1:$H$2692,COLUMN(GDP!E1780),0)</f>
        <v>423000000000</v>
      </c>
      <c r="F1780" s="7">
        <f>VLOOKUP($A1780,GDP!$A$1:$H$2692,COLUMN(GDP!F1780),0)</f>
        <v>7.2999999999999995E-2</v>
      </c>
      <c r="G1780" s="7">
        <f>VLOOKUP($A1780,GDP!$A$1:$H$2692,COLUMN(GDP!G1780),0)</f>
        <v>416</v>
      </c>
      <c r="H1780" s="7">
        <f>VLOOKUP($A1780,GDP!$A$1:$H$2692,COLUMN(GDP!H1780),0)</f>
        <v>0.12</v>
      </c>
      <c r="I1780" s="6">
        <f>VLOOKUP($A1780,ENERGY!$A$1:$F$2692,COLUMN(ENERGY!E1779),0)</f>
        <v>138011</v>
      </c>
      <c r="J1780" s="6">
        <f>VLOOKUP($A1780,ENERGY!$A$1:$F$2692,COLUMN(ENERGY!F1779),0)</f>
        <v>402178</v>
      </c>
      <c r="K1780" s="6">
        <f>VLOOKUP($A1780,'HUMAN RESOURCES'!$A$1:$M$2692,COLUMN('HUMAN RESOURCES'!$E1780),0)</f>
        <v>1.9E-2</v>
      </c>
      <c r="L1780" s="6">
        <f>VLOOKUP($A1780,'HUMAN RESOURCES'!$A$1:$M$2692,COLUMN('HUMAN RESOURCES'!$F1780),0)</f>
        <v>1.6E-2</v>
      </c>
      <c r="M1780" s="6">
        <f>VLOOKUP($A1780,'HUMAN RESOURCES'!$A$1:$M$2692,COLUMN('HUMAN RESOURCES'!$G1780),0)</f>
        <v>75</v>
      </c>
      <c r="N1780" s="6">
        <f>VLOOKUP($A1780,'HUMAN RESOURCES'!$A$1:$M$2692,COLUMN('HUMAN RESOURCES'!$H1780),0)</f>
        <v>71</v>
      </c>
      <c r="O1780" s="6">
        <f>VLOOKUP($A1780,'HUMAN RESOURCES'!$A$1:$M$2692,COLUMN('HUMAN RESOURCES'!$I1780),0)</f>
        <v>0.23599999999999999</v>
      </c>
      <c r="P1780" s="6">
        <f>VLOOKUP($A1780,'HUMAN RESOURCES'!$A$1:$M$2692,COLUMN('HUMAN RESOURCES'!$J1780),0)</f>
        <v>0.71199999999999997</v>
      </c>
      <c r="Q1780" s="6">
        <f>VLOOKUP($A1780,'HUMAN RESOURCES'!$A$1:$M$2692,COLUMN('HUMAN RESOURCES'!$K1780),0)</f>
        <v>5.1999999999999998E-2</v>
      </c>
      <c r="R1780" s="6">
        <f>VLOOKUP($A1780,'HUMAN RESOURCES'!$A$1:$M$2692,COLUMN('HUMAN RESOURCES'!$L1780),0)</f>
        <v>74462314</v>
      </c>
      <c r="S1780" s="6">
        <f>VLOOKUP($A1780,'HUMAN RESOURCES'!$A$1:$M$2692,COLUMN('HUMAN RESOURCES'!$F1780),0)</f>
        <v>1.6E-2</v>
      </c>
      <c r="T1780" s="6">
        <f>VLOOKUP($A1780,TOURISM!$A$1:$F$2692,COLUMN(TOURISM!$E1780),0)</f>
        <v>2631000000</v>
      </c>
      <c r="U1780" s="6">
        <f>VLOOKUP($A1780,TOURISM!$A$1:$F$2692,COLUMN(TOURISM!$F1780),0)</f>
        <v>10570000000</v>
      </c>
      <c r="V1780" s="6">
        <f>VLOOKUP($A1780,BUSINESS!$A$1:$J$2692,COLUMN(BUSINESS!$E1780),0)</f>
        <v>0.441</v>
      </c>
      <c r="W1780" s="6">
        <f>VLOOKUP($A1780,BUSINESS!$A$1:$J$2692,COLUMN(BUSINESS!$F1780),0)</f>
        <v>11</v>
      </c>
      <c r="X1780" s="6">
        <f>VLOOKUP($A1780,BUSINESS!$A$1:$J$2692,COLUMN(BUSINESS!$G1780),0)</f>
        <v>0</v>
      </c>
      <c r="Y1780" s="6">
        <f>VLOOKUP($A1780,BUSINESS!$A$1:$J$2692,COLUMN(BUSINESS!$H1780),0)</f>
        <v>344</v>
      </c>
      <c r="Z1780" s="6">
        <f>VLOOKUP($A1780,BUSINESS!$A$1:$J$2692,COLUMN(BUSINESS!$I1780),0)</f>
        <v>0.14699999999999999</v>
      </c>
      <c r="AA1780" s="6">
        <f>VLOOKUP($A1780,BUSINESS!$A$1:$J$2692,COLUMN(BUSINESS!$J1780),0)</f>
        <v>0.72599999999999998</v>
      </c>
      <c r="AB1780" s="5"/>
      <c r="AC1780" s="5"/>
      <c r="AD1780" s="5"/>
      <c r="AE1780" s="5"/>
    </row>
    <row r="1781" spans="1:31" ht="15.75" customHeight="1" x14ac:dyDescent="0.25">
      <c r="A1781" s="6">
        <v>1780</v>
      </c>
      <c r="B1781" s="7" t="str">
        <f>VLOOKUP($A1781,GDP!$A$1:$H$2692,COLUMN(GDP!B1781),0)</f>
        <v>Middle East</v>
      </c>
      <c r="C1781" s="8" t="str">
        <f>VLOOKUP($A1781,GDP!$A$1:$H$2692,COLUMN(GDP!C1781),0)</f>
        <v>Iran-Middle East</v>
      </c>
      <c r="D1781" s="9" t="str">
        <f>VLOOKUP($A1781,GDP!$A$1:$H$2692,COLUMN(GDP!D1781),0)</f>
        <v>2011</v>
      </c>
      <c r="E1781" s="8">
        <f>VLOOKUP($A1781,GDP!$A$1:$H$2692,COLUMN(GDP!E1781),0)</f>
        <v>528000000000</v>
      </c>
      <c r="F1781" s="7">
        <f>VLOOKUP($A1781,GDP!$A$1:$H$2692,COLUMN(GDP!F1781),0)</f>
        <v>6.8000000000000005E-2</v>
      </c>
      <c r="G1781" s="7">
        <f>VLOOKUP($A1781,GDP!$A$1:$H$2692,COLUMN(GDP!G1781),0)</f>
        <v>483</v>
      </c>
      <c r="H1781" s="7">
        <f>VLOOKUP($A1781,GDP!$A$1:$H$2692,COLUMN(GDP!H1781),0)</f>
        <v>0.11</v>
      </c>
      <c r="I1781" s="6">
        <f>VLOOKUP($A1781,ENERGY!$A$1:$F$2692,COLUMN(ENERGY!E1780),0)</f>
        <v>133435</v>
      </c>
      <c r="J1781" s="6">
        <f>VLOOKUP($A1781,ENERGY!$A$1:$F$2692,COLUMN(ENERGY!F1780),0)</f>
        <v>398827</v>
      </c>
      <c r="K1781" s="6">
        <f>VLOOKUP($A1781,'HUMAN RESOURCES'!$A$1:$M$2692,COLUMN('HUMAN RESOURCES'!$E1781),0)</f>
        <v>1.9E-2</v>
      </c>
      <c r="L1781" s="6">
        <f>VLOOKUP($A1781,'HUMAN RESOURCES'!$A$1:$M$2692,COLUMN('HUMAN RESOURCES'!$F1781),0)</f>
        <v>1.6E-2</v>
      </c>
      <c r="M1781" s="6">
        <f>VLOOKUP($A1781,'HUMAN RESOURCES'!$A$1:$M$2692,COLUMN('HUMAN RESOURCES'!$G1781),0)</f>
        <v>75</v>
      </c>
      <c r="N1781" s="6">
        <f>VLOOKUP($A1781,'HUMAN RESOURCES'!$A$1:$M$2692,COLUMN('HUMAN RESOURCES'!$H1781),0)</f>
        <v>72</v>
      </c>
      <c r="O1781" s="6">
        <f>VLOOKUP($A1781,'HUMAN RESOURCES'!$A$1:$M$2692,COLUMN('HUMAN RESOURCES'!$I1781),0)</f>
        <v>0.23599999999999999</v>
      </c>
      <c r="P1781" s="6">
        <f>VLOOKUP($A1781,'HUMAN RESOURCES'!$A$1:$M$2692,COLUMN('HUMAN RESOURCES'!$J1781),0)</f>
        <v>0.71199999999999997</v>
      </c>
      <c r="Q1781" s="6">
        <f>VLOOKUP($A1781,'HUMAN RESOURCES'!$A$1:$M$2692,COLUMN('HUMAN RESOURCES'!$K1781),0)</f>
        <v>5.1999999999999998E-2</v>
      </c>
      <c r="R1781" s="6">
        <f>VLOOKUP($A1781,'HUMAN RESOURCES'!$A$1:$M$2692,COLUMN('HUMAN RESOURCES'!$L1781),0)</f>
        <v>75424285</v>
      </c>
      <c r="S1781" s="6">
        <f>VLOOKUP($A1781,'HUMAN RESOURCES'!$A$1:$M$2692,COLUMN('HUMAN RESOURCES'!$F1781),0)</f>
        <v>1.6E-2</v>
      </c>
      <c r="T1781" s="6">
        <f>VLOOKUP($A1781,TOURISM!$A$1:$F$2692,COLUMN(TOURISM!$E1781),0)</f>
        <v>2574000000</v>
      </c>
      <c r="U1781" s="6">
        <f>VLOOKUP($A1781,TOURISM!$A$1:$F$2692,COLUMN(TOURISM!$F1781),0)</f>
        <v>10881000000</v>
      </c>
      <c r="V1781" s="6">
        <f>VLOOKUP($A1781,BUSINESS!$A$1:$J$2692,COLUMN(BUSINESS!$E1781),0)</f>
        <v>0.441</v>
      </c>
      <c r="W1781" s="6">
        <f>VLOOKUP($A1781,BUSINESS!$A$1:$J$2692,COLUMN(BUSINESS!$F1781),0)</f>
        <v>11</v>
      </c>
      <c r="X1781" s="6">
        <f>VLOOKUP($A1781,BUSINESS!$A$1:$J$2692,COLUMN(BUSINESS!$G1781),0)</f>
        <v>0</v>
      </c>
      <c r="Y1781" s="6">
        <f>VLOOKUP($A1781,BUSINESS!$A$1:$J$2692,COLUMN(BUSINESS!$H1781),0)</f>
        <v>344</v>
      </c>
      <c r="Z1781" s="6">
        <f>VLOOKUP($A1781,BUSINESS!$A$1:$J$2692,COLUMN(BUSINESS!$I1781),0)</f>
        <v>0.21</v>
      </c>
      <c r="AA1781" s="6">
        <f>VLOOKUP($A1781,BUSINESS!$A$1:$J$2692,COLUMN(BUSINESS!$J1781),0)</f>
        <v>0.74299999999999999</v>
      </c>
      <c r="AB1781" s="5"/>
      <c r="AC1781" s="5"/>
      <c r="AD1781" s="5"/>
      <c r="AE1781" s="5"/>
    </row>
    <row r="1782" spans="1:31" ht="15.75" customHeight="1" x14ac:dyDescent="0.25">
      <c r="A1782" s="6">
        <v>1781</v>
      </c>
      <c r="B1782" s="7" t="str">
        <f>VLOOKUP($A1782,GDP!$A$1:$H$2692,COLUMN(GDP!B1782),0)</f>
        <v>Middle East</v>
      </c>
      <c r="C1782" s="8" t="str">
        <f>VLOOKUP($A1782,GDP!$A$1:$H$2692,COLUMN(GDP!C1782),0)</f>
        <v>Iran-Middle East</v>
      </c>
      <c r="D1782" s="9" t="str">
        <f>VLOOKUP($A1782,GDP!$A$1:$H$2692,COLUMN(GDP!D1782),0)</f>
        <v>2012</v>
      </c>
      <c r="E1782" s="8">
        <f>VLOOKUP($A1782,GDP!$A$1:$H$2692,COLUMN(GDP!E1782),0)</f>
        <v>503000000000</v>
      </c>
      <c r="F1782" s="7">
        <f>VLOOKUP($A1782,GDP!$A$1:$H$2692,COLUMN(GDP!F1782),0)</f>
        <v>6.7000000000000004E-2</v>
      </c>
      <c r="G1782" s="7">
        <f>VLOOKUP($A1782,GDP!$A$1:$H$2692,COLUMN(GDP!G1782),0)</f>
        <v>490</v>
      </c>
      <c r="H1782" s="7">
        <f>VLOOKUP($A1782,GDP!$A$1:$H$2692,COLUMN(GDP!H1782),0)</f>
        <v>0.11</v>
      </c>
      <c r="I1782" s="6">
        <f>VLOOKUP($A1782,ENERGY!$A$1:$F$2692,COLUMN(ENERGY!E1781),0)</f>
        <v>122983</v>
      </c>
      <c r="J1782" s="6">
        <f>VLOOKUP($A1782,ENERGY!$A$1:$F$2692,COLUMN(ENERGY!F1781),0)</f>
        <v>372703</v>
      </c>
      <c r="K1782" s="6">
        <f>VLOOKUP($A1782,'HUMAN RESOURCES'!$A$1:$M$2692,COLUMN('HUMAN RESOURCES'!$E1782),0)</f>
        <v>1.9E-2</v>
      </c>
      <c r="L1782" s="6">
        <f>VLOOKUP($A1782,'HUMAN RESOURCES'!$A$1:$M$2692,COLUMN('HUMAN RESOURCES'!$F1782),0)</f>
        <v>1.4999999999999999E-2</v>
      </c>
      <c r="M1782" s="6">
        <f>VLOOKUP($A1782,'HUMAN RESOURCES'!$A$1:$M$2692,COLUMN('HUMAN RESOURCES'!$G1782),0)</f>
        <v>76</v>
      </c>
      <c r="N1782" s="6">
        <f>VLOOKUP($A1782,'HUMAN RESOURCES'!$A$1:$M$2692,COLUMN('HUMAN RESOURCES'!$H1782),0)</f>
        <v>72</v>
      </c>
      <c r="O1782" s="6">
        <f>VLOOKUP($A1782,'HUMAN RESOURCES'!$A$1:$M$2692,COLUMN('HUMAN RESOURCES'!$I1782),0)</f>
        <v>0.23699999999999999</v>
      </c>
      <c r="P1782" s="6">
        <f>VLOOKUP($A1782,'HUMAN RESOURCES'!$A$1:$M$2692,COLUMN('HUMAN RESOURCES'!$J1782),0)</f>
        <v>0.71099999999999997</v>
      </c>
      <c r="Q1782" s="6">
        <f>VLOOKUP($A1782,'HUMAN RESOURCES'!$A$1:$M$2692,COLUMN('HUMAN RESOURCES'!$K1782),0)</f>
        <v>5.1999999999999998E-2</v>
      </c>
      <c r="R1782" s="6">
        <f>VLOOKUP($A1782,'HUMAN RESOURCES'!$A$1:$M$2692,COLUMN('HUMAN RESOURCES'!$L1782),0)</f>
        <v>76424443</v>
      </c>
      <c r="S1782" s="6">
        <f>VLOOKUP($A1782,'HUMAN RESOURCES'!$A$1:$M$2692,COLUMN('HUMAN RESOURCES'!$F1782),0)</f>
        <v>1.4999999999999999E-2</v>
      </c>
      <c r="T1782" s="6">
        <f>VLOOKUP($A1782,TOURISM!$A$1:$F$2692,COLUMN(TOURISM!$E1782),0)</f>
        <v>0</v>
      </c>
      <c r="U1782" s="6">
        <f>VLOOKUP($A1782,TOURISM!$A$1:$F$2692,COLUMN(TOURISM!$F1782),0)</f>
        <v>0</v>
      </c>
      <c r="V1782" s="6">
        <f>VLOOKUP($A1782,BUSINESS!$A$1:$J$2692,COLUMN(BUSINESS!$E1782),0)</f>
        <v>0.441</v>
      </c>
      <c r="W1782" s="6">
        <f>VLOOKUP($A1782,BUSINESS!$A$1:$J$2692,COLUMN(BUSINESS!$F1782),0)</f>
        <v>16</v>
      </c>
      <c r="X1782" s="6">
        <f>VLOOKUP($A1782,BUSINESS!$A$1:$J$2692,COLUMN(BUSINESS!$G1782),0)</f>
        <v>152</v>
      </c>
      <c r="Y1782" s="6">
        <f>VLOOKUP($A1782,BUSINESS!$A$1:$J$2692,COLUMN(BUSINESS!$H1782),0)</f>
        <v>344</v>
      </c>
      <c r="Z1782" s="6">
        <f>VLOOKUP($A1782,BUSINESS!$A$1:$J$2692,COLUMN(BUSINESS!$I1782),0)</f>
        <v>0.27500000000000002</v>
      </c>
      <c r="AA1782" s="6">
        <f>VLOOKUP($A1782,BUSINESS!$A$1:$J$2692,COLUMN(BUSINESS!$J1782),0)</f>
        <v>0.76100000000000001</v>
      </c>
      <c r="AB1782" s="5"/>
      <c r="AC1782" s="5"/>
      <c r="AD1782" s="5"/>
      <c r="AE1782" s="5"/>
    </row>
    <row r="1783" spans="1:31" ht="15.75" customHeight="1" x14ac:dyDescent="0.25">
      <c r="A1783" s="6">
        <v>1782</v>
      </c>
      <c r="B1783" s="7" t="str">
        <f>VLOOKUP($A1783,GDP!$A$1:$H$2692,COLUMN(GDP!B1783),0)</f>
        <v>Middle East</v>
      </c>
      <c r="C1783" s="8" t="str">
        <f>VLOOKUP($A1783,GDP!$A$1:$H$2692,COLUMN(GDP!C1783),0)</f>
        <v>Iraq-Middle East</v>
      </c>
      <c r="D1783" s="9" t="str">
        <f>VLOOKUP($A1783,GDP!$A$1:$H$2692,COLUMN(GDP!D1783),0)</f>
        <v>2000</v>
      </c>
      <c r="E1783" s="8">
        <f>VLOOKUP($A1783,GDP!$A$1:$H$2692,COLUMN(GDP!E1783),0)</f>
        <v>0</v>
      </c>
      <c r="F1783" s="7">
        <f>VLOOKUP($A1783,GDP!$A$1:$H$2692,COLUMN(GDP!F1783),0)</f>
        <v>8.0000000000000002E-3</v>
      </c>
      <c r="G1783" s="7">
        <f>VLOOKUP($A1783,GDP!$A$1:$H$2692,COLUMN(GDP!G1783),0)</f>
        <v>7</v>
      </c>
      <c r="H1783" s="7">
        <f>VLOOKUP($A1783,GDP!$A$1:$H$2692,COLUMN(GDP!H1783),0)</f>
        <v>0</v>
      </c>
      <c r="I1783" s="6">
        <f>VLOOKUP($A1783,ENERGY!$A$1:$F$2692,COLUMN(ENERGY!E1782),0)</f>
        <v>0</v>
      </c>
      <c r="J1783" s="6">
        <f>VLOOKUP($A1783,ENERGY!$A$1:$F$2692,COLUMN(ENERGY!F1782),0)</f>
        <v>0</v>
      </c>
      <c r="K1783" s="6">
        <f>VLOOKUP($A1783,'HUMAN RESOURCES'!$A$1:$M$2692,COLUMN('HUMAN RESOURCES'!$E1783),0)</f>
        <v>3.5999999999999997E-2</v>
      </c>
      <c r="L1783" s="6">
        <f>VLOOKUP($A1783,'HUMAN RESOURCES'!$A$1:$M$2692,COLUMN('HUMAN RESOURCES'!$F1783),0)</f>
        <v>3.5999999999999997E-2</v>
      </c>
      <c r="M1783" s="6">
        <f>VLOOKUP($A1783,'HUMAN RESOURCES'!$A$1:$M$2692,COLUMN('HUMAN RESOURCES'!$G1783),0)</f>
        <v>73</v>
      </c>
      <c r="N1783" s="6">
        <f>VLOOKUP($A1783,'HUMAN RESOURCES'!$A$1:$M$2692,COLUMN('HUMAN RESOURCES'!$H1783),0)</f>
        <v>69</v>
      </c>
      <c r="O1783" s="6">
        <f>VLOOKUP($A1783,'HUMAN RESOURCES'!$A$1:$M$2692,COLUMN('HUMAN RESOURCES'!$I1783),0)</f>
        <v>0.42799999999999999</v>
      </c>
      <c r="P1783" s="6">
        <f>VLOOKUP($A1783,'HUMAN RESOURCES'!$A$1:$M$2692,COLUMN('HUMAN RESOURCES'!$J1783),0)</f>
        <v>0.53700000000000003</v>
      </c>
      <c r="Q1783" s="6">
        <f>VLOOKUP($A1783,'HUMAN RESOURCES'!$A$1:$M$2692,COLUMN('HUMAN RESOURCES'!$K1783),0)</f>
        <v>3.5000000000000003E-2</v>
      </c>
      <c r="R1783" s="6">
        <f>VLOOKUP($A1783,'HUMAN RESOURCES'!$A$1:$M$2692,COLUMN('HUMAN RESOURCES'!$L1783),0)</f>
        <v>23801156</v>
      </c>
      <c r="S1783" s="6">
        <f>VLOOKUP($A1783,'HUMAN RESOURCES'!$A$1:$M$2692,COLUMN('HUMAN RESOURCES'!$F1783),0)</f>
        <v>3.5999999999999997E-2</v>
      </c>
      <c r="T1783" s="6">
        <f>VLOOKUP($A1783,TOURISM!$A$1:$F$2692,COLUMN(TOURISM!$E1783),0)</f>
        <v>2000000</v>
      </c>
      <c r="U1783" s="6">
        <f>VLOOKUP($A1783,TOURISM!$A$1:$F$2692,COLUMN(TOURISM!$F1783),0)</f>
        <v>9000000</v>
      </c>
      <c r="V1783" s="6">
        <f>VLOOKUP($A1783,BUSINESS!$A$1:$J$2692,COLUMN(BUSINESS!$E1783),0)</f>
        <v>0</v>
      </c>
      <c r="W1783" s="6">
        <f>VLOOKUP($A1783,BUSINESS!$A$1:$J$2692,COLUMN(BUSINESS!$F1783),0)</f>
        <v>0</v>
      </c>
      <c r="X1783" s="6">
        <f>VLOOKUP($A1783,BUSINESS!$A$1:$J$2692,COLUMN(BUSINESS!$G1783),0)</f>
        <v>0</v>
      </c>
      <c r="Y1783" s="6">
        <f>VLOOKUP($A1783,BUSINESS!$A$1:$J$2692,COLUMN(BUSINESS!$H1783),0)</f>
        <v>0</v>
      </c>
      <c r="Z1783" s="6">
        <f>VLOOKUP($A1783,BUSINESS!$A$1:$J$2692,COLUMN(BUSINESS!$I1783),0)</f>
        <v>0</v>
      </c>
      <c r="AA1783" s="6">
        <f>VLOOKUP($A1783,BUSINESS!$A$1:$J$2692,COLUMN(BUSINESS!$J1783),0)</f>
        <v>0</v>
      </c>
      <c r="AB1783" s="5"/>
      <c r="AC1783" s="5"/>
      <c r="AD1783" s="5"/>
      <c r="AE1783" s="5"/>
    </row>
    <row r="1784" spans="1:31" ht="15.75" customHeight="1" x14ac:dyDescent="0.25">
      <c r="A1784" s="6">
        <v>1783</v>
      </c>
      <c r="B1784" s="7" t="str">
        <f>VLOOKUP($A1784,GDP!$A$1:$H$2692,COLUMN(GDP!B1784),0)</f>
        <v>Middle East</v>
      </c>
      <c r="C1784" s="8" t="str">
        <f>VLOOKUP($A1784,GDP!$A$1:$H$2692,COLUMN(GDP!C1784),0)</f>
        <v>Iraq-Middle East</v>
      </c>
      <c r="D1784" s="9" t="str">
        <f>VLOOKUP($A1784,GDP!$A$1:$H$2692,COLUMN(GDP!D1784),0)</f>
        <v>2001</v>
      </c>
      <c r="E1784" s="8">
        <f>VLOOKUP($A1784,GDP!$A$1:$H$2692,COLUMN(GDP!E1784),0)</f>
        <v>0</v>
      </c>
      <c r="F1784" s="7">
        <f>VLOOKUP($A1784,GDP!$A$1:$H$2692,COLUMN(GDP!F1784),0)</f>
        <v>1.0999999999999999E-2</v>
      </c>
      <c r="G1784" s="7">
        <f>VLOOKUP($A1784,GDP!$A$1:$H$2692,COLUMN(GDP!G1784),0)</f>
        <v>8</v>
      </c>
      <c r="H1784" s="7">
        <f>VLOOKUP($A1784,GDP!$A$1:$H$2692,COLUMN(GDP!H1784),0)</f>
        <v>0</v>
      </c>
      <c r="I1784" s="6">
        <f>VLOOKUP($A1784,ENERGY!$A$1:$F$2692,COLUMN(ENERGY!E1783),0)</f>
        <v>40220</v>
      </c>
      <c r="J1784" s="6">
        <f>VLOOKUP($A1784,ENERGY!$A$1:$F$2692,COLUMN(ENERGY!F1783),0)</f>
        <v>0</v>
      </c>
      <c r="K1784" s="6">
        <f>VLOOKUP($A1784,'HUMAN RESOURCES'!$A$1:$M$2692,COLUMN('HUMAN RESOURCES'!$E1784),0)</f>
        <v>3.5999999999999997E-2</v>
      </c>
      <c r="L1784" s="6">
        <f>VLOOKUP($A1784,'HUMAN RESOURCES'!$A$1:$M$2692,COLUMN('HUMAN RESOURCES'!$F1784),0)</f>
        <v>3.5000000000000003E-2</v>
      </c>
      <c r="M1784" s="6">
        <f>VLOOKUP($A1784,'HUMAN RESOURCES'!$A$1:$M$2692,COLUMN('HUMAN RESOURCES'!$G1784),0)</f>
        <v>73</v>
      </c>
      <c r="N1784" s="6">
        <f>VLOOKUP($A1784,'HUMAN RESOURCES'!$A$1:$M$2692,COLUMN('HUMAN RESOURCES'!$H1784),0)</f>
        <v>69</v>
      </c>
      <c r="O1784" s="6">
        <f>VLOOKUP($A1784,'HUMAN RESOURCES'!$A$1:$M$2692,COLUMN('HUMAN RESOURCES'!$I1784),0)</f>
        <v>0.42599999999999999</v>
      </c>
      <c r="P1784" s="6">
        <f>VLOOKUP($A1784,'HUMAN RESOURCES'!$A$1:$M$2692,COLUMN('HUMAN RESOURCES'!$J1784),0)</f>
        <v>0.53900000000000003</v>
      </c>
      <c r="Q1784" s="6">
        <f>VLOOKUP($A1784,'HUMAN RESOURCES'!$A$1:$M$2692,COLUMN('HUMAN RESOURCES'!$K1784),0)</f>
        <v>3.5000000000000003E-2</v>
      </c>
      <c r="R1784" s="6">
        <f>VLOOKUP($A1784,'HUMAN RESOURCES'!$A$1:$M$2692,COLUMN('HUMAN RESOURCES'!$L1784),0)</f>
        <v>24516842</v>
      </c>
      <c r="S1784" s="6">
        <f>VLOOKUP($A1784,'HUMAN RESOURCES'!$A$1:$M$2692,COLUMN('HUMAN RESOURCES'!$F1784),0)</f>
        <v>3.5000000000000003E-2</v>
      </c>
      <c r="T1784" s="6">
        <f>VLOOKUP($A1784,TOURISM!$A$1:$F$2692,COLUMN(TOURISM!$E1784),0)</f>
        <v>15000000</v>
      </c>
      <c r="U1784" s="6">
        <f>VLOOKUP($A1784,TOURISM!$A$1:$F$2692,COLUMN(TOURISM!$F1784),0)</f>
        <v>31000000</v>
      </c>
      <c r="V1784" s="6">
        <f>VLOOKUP($A1784,BUSINESS!$A$1:$J$2692,COLUMN(BUSINESS!$E1784),0)</f>
        <v>0</v>
      </c>
      <c r="W1784" s="6">
        <f>VLOOKUP($A1784,BUSINESS!$A$1:$J$2692,COLUMN(BUSINESS!$F1784),0)</f>
        <v>0</v>
      </c>
      <c r="X1784" s="6">
        <f>VLOOKUP($A1784,BUSINESS!$A$1:$J$2692,COLUMN(BUSINESS!$G1784),0)</f>
        <v>0</v>
      </c>
      <c r="Y1784" s="6">
        <f>VLOOKUP($A1784,BUSINESS!$A$1:$J$2692,COLUMN(BUSINESS!$H1784),0)</f>
        <v>0</v>
      </c>
      <c r="Z1784" s="6">
        <f>VLOOKUP($A1784,BUSINESS!$A$1:$J$2692,COLUMN(BUSINESS!$I1784),0)</f>
        <v>1E-3</v>
      </c>
      <c r="AA1784" s="6">
        <f>VLOOKUP($A1784,BUSINESS!$A$1:$J$2692,COLUMN(BUSINESS!$J1784),0)</f>
        <v>0</v>
      </c>
      <c r="AB1784" s="5"/>
      <c r="AC1784" s="5"/>
      <c r="AD1784" s="5"/>
      <c r="AE1784" s="5"/>
    </row>
    <row r="1785" spans="1:31" ht="15.75" customHeight="1" x14ac:dyDescent="0.25">
      <c r="A1785" s="6">
        <v>1784</v>
      </c>
      <c r="B1785" s="7" t="str">
        <f>VLOOKUP($A1785,GDP!$A$1:$H$2692,COLUMN(GDP!B1785),0)</f>
        <v>Middle East</v>
      </c>
      <c r="C1785" s="8" t="str">
        <f>VLOOKUP($A1785,GDP!$A$1:$H$2692,COLUMN(GDP!C1785),0)</f>
        <v>Iraq-Middle East</v>
      </c>
      <c r="D1785" s="9" t="str">
        <f>VLOOKUP($A1785,GDP!$A$1:$H$2692,COLUMN(GDP!D1785),0)</f>
        <v>2002</v>
      </c>
      <c r="E1785" s="8">
        <f>VLOOKUP($A1785,GDP!$A$1:$H$2692,COLUMN(GDP!E1785),0)</f>
        <v>0</v>
      </c>
      <c r="F1785" s="7">
        <f>VLOOKUP($A1785,GDP!$A$1:$H$2692,COLUMN(GDP!F1785),0)</f>
        <v>1.4E-2</v>
      </c>
      <c r="G1785" s="7">
        <f>VLOOKUP($A1785,GDP!$A$1:$H$2692,COLUMN(GDP!G1785),0)</f>
        <v>9</v>
      </c>
      <c r="H1785" s="7">
        <f>VLOOKUP($A1785,GDP!$A$1:$H$2692,COLUMN(GDP!H1785),0)</f>
        <v>0</v>
      </c>
      <c r="I1785" s="6">
        <f>VLOOKUP($A1785,ENERGY!$A$1:$F$2692,COLUMN(ENERGY!E1784),0)</f>
        <v>37845</v>
      </c>
      <c r="J1785" s="6">
        <f>VLOOKUP($A1785,ENERGY!$A$1:$F$2692,COLUMN(ENERGY!F1784),0)</f>
        <v>114667</v>
      </c>
      <c r="K1785" s="6">
        <f>VLOOKUP($A1785,'HUMAN RESOURCES'!$A$1:$M$2692,COLUMN('HUMAN RESOURCES'!$E1785),0)</f>
        <v>3.5000000000000003E-2</v>
      </c>
      <c r="L1785" s="6">
        <f>VLOOKUP($A1785,'HUMAN RESOURCES'!$A$1:$M$2692,COLUMN('HUMAN RESOURCES'!$F1785),0)</f>
        <v>3.5000000000000003E-2</v>
      </c>
      <c r="M1785" s="6">
        <f>VLOOKUP($A1785,'HUMAN RESOURCES'!$A$1:$M$2692,COLUMN('HUMAN RESOURCES'!$G1785),0)</f>
        <v>73</v>
      </c>
      <c r="N1785" s="6">
        <f>VLOOKUP($A1785,'HUMAN RESOURCES'!$A$1:$M$2692,COLUMN('HUMAN RESOURCES'!$H1785),0)</f>
        <v>68</v>
      </c>
      <c r="O1785" s="6">
        <f>VLOOKUP($A1785,'HUMAN RESOURCES'!$A$1:$M$2692,COLUMN('HUMAN RESOURCES'!$I1785),0)</f>
        <v>0.42399999999999999</v>
      </c>
      <c r="P1785" s="6">
        <f>VLOOKUP($A1785,'HUMAN RESOURCES'!$A$1:$M$2692,COLUMN('HUMAN RESOURCES'!$J1785),0)</f>
        <v>0.54100000000000004</v>
      </c>
      <c r="Q1785" s="6">
        <f>VLOOKUP($A1785,'HUMAN RESOURCES'!$A$1:$M$2692,COLUMN('HUMAN RESOURCES'!$K1785),0)</f>
        <v>3.5000000000000003E-2</v>
      </c>
      <c r="R1785" s="6">
        <f>VLOOKUP($A1785,'HUMAN RESOURCES'!$A$1:$M$2692,COLUMN('HUMAN RESOURCES'!$L1785),0)</f>
        <v>25238267</v>
      </c>
      <c r="S1785" s="6">
        <f>VLOOKUP($A1785,'HUMAN RESOURCES'!$A$1:$M$2692,COLUMN('HUMAN RESOURCES'!$F1785),0)</f>
        <v>3.5000000000000003E-2</v>
      </c>
      <c r="T1785" s="6">
        <f>VLOOKUP($A1785,TOURISM!$A$1:$F$2692,COLUMN(TOURISM!$E1785),0)</f>
        <v>45000000</v>
      </c>
      <c r="U1785" s="6">
        <f>VLOOKUP($A1785,TOURISM!$A$1:$F$2692,COLUMN(TOURISM!$F1785),0)</f>
        <v>26000000</v>
      </c>
      <c r="V1785" s="6">
        <f>VLOOKUP($A1785,BUSINESS!$A$1:$J$2692,COLUMN(BUSINESS!$E1785),0)</f>
        <v>0</v>
      </c>
      <c r="W1785" s="6">
        <f>VLOOKUP($A1785,BUSINESS!$A$1:$J$2692,COLUMN(BUSINESS!$F1785),0)</f>
        <v>0</v>
      </c>
      <c r="X1785" s="6">
        <f>VLOOKUP($A1785,BUSINESS!$A$1:$J$2692,COLUMN(BUSINESS!$G1785),0)</f>
        <v>0</v>
      </c>
      <c r="Y1785" s="6">
        <f>VLOOKUP($A1785,BUSINESS!$A$1:$J$2692,COLUMN(BUSINESS!$H1785),0)</f>
        <v>0</v>
      </c>
      <c r="Z1785" s="6">
        <f>VLOOKUP($A1785,BUSINESS!$A$1:$J$2692,COLUMN(BUSINESS!$I1785),0)</f>
        <v>5.0000000000000001E-3</v>
      </c>
      <c r="AA1785" s="6">
        <f>VLOOKUP($A1785,BUSINESS!$A$1:$J$2692,COLUMN(BUSINESS!$J1785),0)</f>
        <v>1E-3</v>
      </c>
      <c r="AB1785" s="5"/>
      <c r="AC1785" s="5"/>
      <c r="AD1785" s="5"/>
      <c r="AE1785" s="5"/>
    </row>
    <row r="1786" spans="1:31" ht="15.75" customHeight="1" x14ac:dyDescent="0.25">
      <c r="A1786" s="6">
        <v>1785</v>
      </c>
      <c r="B1786" s="7" t="str">
        <f>VLOOKUP($A1786,GDP!$A$1:$H$2692,COLUMN(GDP!B1786),0)</f>
        <v>Middle East</v>
      </c>
      <c r="C1786" s="8" t="str">
        <f>VLOOKUP($A1786,GDP!$A$1:$H$2692,COLUMN(GDP!C1786),0)</f>
        <v>Iraq-Middle East</v>
      </c>
      <c r="D1786" s="9" t="str">
        <f>VLOOKUP($A1786,GDP!$A$1:$H$2692,COLUMN(GDP!D1786),0)</f>
        <v>2003</v>
      </c>
      <c r="E1786" s="8">
        <f>VLOOKUP($A1786,GDP!$A$1:$H$2692,COLUMN(GDP!E1786),0)</f>
        <v>0</v>
      </c>
      <c r="F1786" s="7">
        <f>VLOOKUP($A1786,GDP!$A$1:$H$2692,COLUMN(GDP!F1786),0)</f>
        <v>4.3999999999999997E-2</v>
      </c>
      <c r="G1786" s="7">
        <f>VLOOKUP($A1786,GDP!$A$1:$H$2692,COLUMN(GDP!G1786),0)</f>
        <v>16</v>
      </c>
      <c r="H1786" s="7">
        <f>VLOOKUP($A1786,GDP!$A$1:$H$2692,COLUMN(GDP!H1786),0)</f>
        <v>0</v>
      </c>
      <c r="I1786" s="6">
        <f>VLOOKUP($A1786,ENERGY!$A$1:$F$2692,COLUMN(ENERGY!E1785),0)</f>
        <v>32846</v>
      </c>
      <c r="J1786" s="6">
        <f>VLOOKUP($A1786,ENERGY!$A$1:$F$2692,COLUMN(ENERGY!F1785),0)</f>
        <v>106651</v>
      </c>
      <c r="K1786" s="6">
        <f>VLOOKUP($A1786,'HUMAN RESOURCES'!$A$1:$M$2692,COLUMN('HUMAN RESOURCES'!$E1786),0)</f>
        <v>3.5000000000000003E-2</v>
      </c>
      <c r="L1786" s="6">
        <f>VLOOKUP($A1786,'HUMAN RESOURCES'!$A$1:$M$2692,COLUMN('HUMAN RESOURCES'!$F1786),0)</f>
        <v>3.4000000000000002E-2</v>
      </c>
      <c r="M1786" s="6">
        <f>VLOOKUP($A1786,'HUMAN RESOURCES'!$A$1:$M$2692,COLUMN('HUMAN RESOURCES'!$G1786),0)</f>
        <v>73</v>
      </c>
      <c r="N1786" s="6">
        <f>VLOOKUP($A1786,'HUMAN RESOURCES'!$A$1:$M$2692,COLUMN('HUMAN RESOURCES'!$H1786),0)</f>
        <v>68</v>
      </c>
      <c r="O1786" s="6">
        <f>VLOOKUP($A1786,'HUMAN RESOURCES'!$A$1:$M$2692,COLUMN('HUMAN RESOURCES'!$I1786),0)</f>
        <v>0.42199999999999999</v>
      </c>
      <c r="P1786" s="6">
        <f>VLOOKUP($A1786,'HUMAN RESOURCES'!$A$1:$M$2692,COLUMN('HUMAN RESOURCES'!$J1786),0)</f>
        <v>0.54300000000000004</v>
      </c>
      <c r="Q1786" s="6">
        <f>VLOOKUP($A1786,'HUMAN RESOURCES'!$A$1:$M$2692,COLUMN('HUMAN RESOURCES'!$K1786),0)</f>
        <v>3.5000000000000003E-2</v>
      </c>
      <c r="R1786" s="6">
        <f>VLOOKUP($A1786,'HUMAN RESOURCES'!$A$1:$M$2692,COLUMN('HUMAN RESOURCES'!$L1786),0)</f>
        <v>25959531</v>
      </c>
      <c r="S1786" s="6">
        <f>VLOOKUP($A1786,'HUMAN RESOURCES'!$A$1:$M$2692,COLUMN('HUMAN RESOURCES'!$F1786),0)</f>
        <v>3.4000000000000002E-2</v>
      </c>
      <c r="T1786" s="6">
        <f>VLOOKUP($A1786,TOURISM!$A$1:$F$2692,COLUMN(TOURISM!$E1786),0)</f>
        <v>0</v>
      </c>
      <c r="U1786" s="6">
        <f>VLOOKUP($A1786,TOURISM!$A$1:$F$2692,COLUMN(TOURISM!$F1786),0)</f>
        <v>0</v>
      </c>
      <c r="V1786" s="6">
        <f>VLOOKUP($A1786,BUSINESS!$A$1:$J$2692,COLUMN(BUSINESS!$E1786),0)</f>
        <v>0</v>
      </c>
      <c r="W1786" s="6">
        <f>VLOOKUP($A1786,BUSINESS!$A$1:$J$2692,COLUMN(BUSINESS!$F1786),0)</f>
        <v>0</v>
      </c>
      <c r="X1786" s="6">
        <f>VLOOKUP($A1786,BUSINESS!$A$1:$J$2692,COLUMN(BUSINESS!$G1786),0)</f>
        <v>0</v>
      </c>
      <c r="Y1786" s="6">
        <f>VLOOKUP($A1786,BUSINESS!$A$1:$J$2692,COLUMN(BUSINESS!$H1786),0)</f>
        <v>0</v>
      </c>
      <c r="Z1786" s="6">
        <f>VLOOKUP($A1786,BUSINESS!$A$1:$J$2692,COLUMN(BUSINESS!$I1786),0)</f>
        <v>6.0000000000000001E-3</v>
      </c>
      <c r="AA1786" s="6">
        <f>VLOOKUP($A1786,BUSINESS!$A$1:$J$2692,COLUMN(BUSINESS!$J1786),0)</f>
        <v>3.0000000000000001E-3</v>
      </c>
      <c r="AB1786" s="5"/>
      <c r="AC1786" s="5"/>
      <c r="AD1786" s="5"/>
      <c r="AE1786" s="5"/>
    </row>
    <row r="1787" spans="1:31" ht="15.75" customHeight="1" x14ac:dyDescent="0.25">
      <c r="A1787" s="6">
        <v>1786</v>
      </c>
      <c r="B1787" s="7" t="str">
        <f>VLOOKUP($A1787,GDP!$A$1:$H$2692,COLUMN(GDP!B1787),0)</f>
        <v>Middle East</v>
      </c>
      <c r="C1787" s="8" t="str">
        <f>VLOOKUP($A1787,GDP!$A$1:$H$2692,COLUMN(GDP!C1787),0)</f>
        <v>Iraq-Middle East</v>
      </c>
      <c r="D1787" s="9" t="str">
        <f>VLOOKUP($A1787,GDP!$A$1:$H$2692,COLUMN(GDP!D1787),0)</f>
        <v>2004</v>
      </c>
      <c r="E1787" s="8">
        <f>VLOOKUP($A1787,GDP!$A$1:$H$2692,COLUMN(GDP!E1787),0)</f>
        <v>36627901762</v>
      </c>
      <c r="F1787" s="7">
        <f>VLOOKUP($A1787,GDP!$A$1:$H$2692,COLUMN(GDP!F1787),0)</f>
        <v>5.6000000000000001E-2</v>
      </c>
      <c r="G1787" s="7">
        <f>VLOOKUP($A1787,GDP!$A$1:$H$2692,COLUMN(GDP!G1787),0)</f>
        <v>55</v>
      </c>
      <c r="H1787" s="7">
        <f>VLOOKUP($A1787,GDP!$A$1:$H$2692,COLUMN(GDP!H1787),0)</f>
        <v>0.129</v>
      </c>
      <c r="I1787" s="6">
        <f>VLOOKUP($A1787,ENERGY!$A$1:$F$2692,COLUMN(ENERGY!E1786),0)</f>
        <v>28806</v>
      </c>
      <c r="J1787" s="6">
        <f>VLOOKUP($A1787,ENERGY!$A$1:$F$2692,COLUMN(ENERGY!F1786),0)</f>
        <v>94444</v>
      </c>
      <c r="K1787" s="6">
        <f>VLOOKUP($A1787,'HUMAN RESOURCES'!$A$1:$M$2692,COLUMN('HUMAN RESOURCES'!$E1787),0)</f>
        <v>3.5000000000000003E-2</v>
      </c>
      <c r="L1787" s="6">
        <f>VLOOKUP($A1787,'HUMAN RESOURCES'!$A$1:$M$2692,COLUMN('HUMAN RESOURCES'!$F1787),0)</f>
        <v>3.4000000000000002E-2</v>
      </c>
      <c r="M1787" s="6">
        <f>VLOOKUP($A1787,'HUMAN RESOURCES'!$A$1:$M$2692,COLUMN('HUMAN RESOURCES'!$G1787),0)</f>
        <v>72</v>
      </c>
      <c r="N1787" s="6">
        <f>VLOOKUP($A1787,'HUMAN RESOURCES'!$A$1:$M$2692,COLUMN('HUMAN RESOURCES'!$H1787),0)</f>
        <v>67</v>
      </c>
      <c r="O1787" s="6">
        <f>VLOOKUP($A1787,'HUMAN RESOURCES'!$A$1:$M$2692,COLUMN('HUMAN RESOURCES'!$I1787),0)</f>
        <v>0.42099999999999999</v>
      </c>
      <c r="P1787" s="6">
        <f>VLOOKUP($A1787,'HUMAN RESOURCES'!$A$1:$M$2692,COLUMN('HUMAN RESOURCES'!$J1787),0)</f>
        <v>0.54500000000000004</v>
      </c>
      <c r="Q1787" s="6">
        <f>VLOOKUP($A1787,'HUMAN RESOURCES'!$A$1:$M$2692,COLUMN('HUMAN RESOURCES'!$K1787),0)</f>
        <v>3.5000000000000003E-2</v>
      </c>
      <c r="R1787" s="6">
        <f>VLOOKUP($A1787,'HUMAN RESOURCES'!$A$1:$M$2692,COLUMN('HUMAN RESOURCES'!$L1787),0)</f>
        <v>26673536</v>
      </c>
      <c r="S1787" s="6">
        <f>VLOOKUP($A1787,'HUMAN RESOURCES'!$A$1:$M$2692,COLUMN('HUMAN RESOURCES'!$F1787),0)</f>
        <v>3.4000000000000002E-2</v>
      </c>
      <c r="T1787" s="6">
        <f>VLOOKUP($A1787,TOURISM!$A$1:$F$2692,COLUMN(TOURISM!$E1787),0)</f>
        <v>0</v>
      </c>
      <c r="U1787" s="6">
        <f>VLOOKUP($A1787,TOURISM!$A$1:$F$2692,COLUMN(TOURISM!$F1787),0)</f>
        <v>0</v>
      </c>
      <c r="V1787" s="6">
        <f>VLOOKUP($A1787,BUSINESS!$A$1:$J$2692,COLUMN(BUSINESS!$E1787),0)</f>
        <v>0</v>
      </c>
      <c r="W1787" s="6">
        <f>VLOOKUP($A1787,BUSINESS!$A$1:$J$2692,COLUMN(BUSINESS!$F1787),0)</f>
        <v>77</v>
      </c>
      <c r="X1787" s="6">
        <f>VLOOKUP($A1787,BUSINESS!$A$1:$J$2692,COLUMN(BUSINESS!$G1787),0)</f>
        <v>0</v>
      </c>
      <c r="Y1787" s="6">
        <f>VLOOKUP($A1787,BUSINESS!$A$1:$J$2692,COLUMN(BUSINESS!$H1787),0)</f>
        <v>0</v>
      </c>
      <c r="Z1787" s="6">
        <f>VLOOKUP($A1787,BUSINESS!$A$1:$J$2692,COLUMN(BUSINESS!$I1787),0)</f>
        <v>8.9999999999999993E-3</v>
      </c>
      <c r="AA1787" s="6">
        <f>VLOOKUP($A1787,BUSINESS!$A$1:$J$2692,COLUMN(BUSINESS!$J1787),0)</f>
        <v>2.1999999999999999E-2</v>
      </c>
      <c r="AB1787" s="5"/>
      <c r="AC1787" s="5"/>
      <c r="AD1787" s="5"/>
      <c r="AE1787" s="5"/>
    </row>
    <row r="1788" spans="1:31" ht="15.75" customHeight="1" x14ac:dyDescent="0.25">
      <c r="A1788" s="6">
        <v>1787</v>
      </c>
      <c r="B1788" s="7" t="str">
        <f>VLOOKUP($A1788,GDP!$A$1:$H$2692,COLUMN(GDP!B1788),0)</f>
        <v>Middle East</v>
      </c>
      <c r="C1788" s="8" t="str">
        <f>VLOOKUP($A1788,GDP!$A$1:$H$2692,COLUMN(GDP!C1788),0)</f>
        <v>Iraq-Middle East</v>
      </c>
      <c r="D1788" s="9" t="str">
        <f>VLOOKUP($A1788,GDP!$A$1:$H$2692,COLUMN(GDP!D1788),0)</f>
        <v>2005</v>
      </c>
      <c r="E1788" s="8">
        <f>VLOOKUP($A1788,GDP!$A$1:$H$2692,COLUMN(GDP!E1788),0)</f>
        <v>49954890353</v>
      </c>
      <c r="F1788" s="7">
        <f>VLOOKUP($A1788,GDP!$A$1:$H$2692,COLUMN(GDP!F1788),0)</f>
        <v>4.1000000000000002E-2</v>
      </c>
      <c r="G1788" s="7">
        <f>VLOOKUP($A1788,GDP!$A$1:$H$2692,COLUMN(GDP!G1788),0)</f>
        <v>55</v>
      </c>
      <c r="H1788" s="7">
        <f>VLOOKUP($A1788,GDP!$A$1:$H$2692,COLUMN(GDP!H1788),0)</f>
        <v>0.13700000000000001</v>
      </c>
      <c r="I1788" s="6">
        <f>VLOOKUP($A1788,ENERGY!$A$1:$F$2692,COLUMN(ENERGY!E1787),0)</f>
        <v>23696</v>
      </c>
      <c r="J1788" s="6">
        <f>VLOOKUP($A1788,ENERGY!$A$1:$F$2692,COLUMN(ENERGY!F1787),0)</f>
        <v>62834</v>
      </c>
      <c r="K1788" s="6">
        <f>VLOOKUP($A1788,'HUMAN RESOURCES'!$A$1:$M$2692,COLUMN('HUMAN RESOURCES'!$E1788),0)</f>
        <v>3.4000000000000002E-2</v>
      </c>
      <c r="L1788" s="6">
        <f>VLOOKUP($A1788,'HUMAN RESOURCES'!$A$1:$M$2692,COLUMN('HUMAN RESOURCES'!$F1788),0)</f>
        <v>3.3000000000000002E-2</v>
      </c>
      <c r="M1788" s="6">
        <f>VLOOKUP($A1788,'HUMAN RESOURCES'!$A$1:$M$2692,COLUMN('HUMAN RESOURCES'!$G1788),0)</f>
        <v>72</v>
      </c>
      <c r="N1788" s="6">
        <f>VLOOKUP($A1788,'HUMAN RESOURCES'!$A$1:$M$2692,COLUMN('HUMAN RESOURCES'!$H1788),0)</f>
        <v>67</v>
      </c>
      <c r="O1788" s="6">
        <f>VLOOKUP($A1788,'HUMAN RESOURCES'!$A$1:$M$2692,COLUMN('HUMAN RESOURCES'!$I1788),0)</f>
        <v>0.41899999999999998</v>
      </c>
      <c r="P1788" s="6">
        <f>VLOOKUP($A1788,'HUMAN RESOURCES'!$A$1:$M$2692,COLUMN('HUMAN RESOURCES'!$J1788),0)</f>
        <v>0.54600000000000004</v>
      </c>
      <c r="Q1788" s="6">
        <f>VLOOKUP($A1788,'HUMAN RESOURCES'!$A$1:$M$2692,COLUMN('HUMAN RESOURCES'!$K1788),0)</f>
        <v>3.5000000000000003E-2</v>
      </c>
      <c r="R1788" s="6">
        <f>VLOOKUP($A1788,'HUMAN RESOURCES'!$A$1:$M$2692,COLUMN('HUMAN RESOURCES'!$L1788),0)</f>
        <v>27377045</v>
      </c>
      <c r="S1788" s="6">
        <f>VLOOKUP($A1788,'HUMAN RESOURCES'!$A$1:$M$2692,COLUMN('HUMAN RESOURCES'!$F1788),0)</f>
        <v>3.3000000000000002E-2</v>
      </c>
      <c r="T1788" s="6">
        <f>VLOOKUP($A1788,TOURISM!$A$1:$F$2692,COLUMN(TOURISM!$E1788),0)</f>
        <v>186000000</v>
      </c>
      <c r="U1788" s="6">
        <f>VLOOKUP($A1788,TOURISM!$A$1:$F$2692,COLUMN(TOURISM!$F1788),0)</f>
        <v>627000000</v>
      </c>
      <c r="V1788" s="6">
        <f>VLOOKUP($A1788,BUSINESS!$A$1:$J$2692,COLUMN(BUSINESS!$E1788),0)</f>
        <v>0.24199999999999999</v>
      </c>
      <c r="W1788" s="6">
        <f>VLOOKUP($A1788,BUSINESS!$A$1:$J$2692,COLUMN(BUSINESS!$F1788),0)</f>
        <v>32</v>
      </c>
      <c r="X1788" s="6">
        <f>VLOOKUP($A1788,BUSINESS!$A$1:$J$2692,COLUMN(BUSINESS!$G1788),0)</f>
        <v>0</v>
      </c>
      <c r="Y1788" s="6">
        <f>VLOOKUP($A1788,BUSINESS!$A$1:$J$2692,COLUMN(BUSINESS!$H1788),0)</f>
        <v>312</v>
      </c>
      <c r="Z1788" s="6">
        <f>VLOOKUP($A1788,BUSINESS!$A$1:$J$2692,COLUMN(BUSINESS!$I1788),0)</f>
        <v>8.9999999999999993E-3</v>
      </c>
      <c r="AA1788" s="6">
        <f>VLOOKUP($A1788,BUSINESS!$A$1:$J$2692,COLUMN(BUSINESS!$J1788),0)</f>
        <v>5.6000000000000001E-2</v>
      </c>
      <c r="AB1788" s="5"/>
      <c r="AC1788" s="5"/>
      <c r="AD1788" s="5"/>
      <c r="AE1788" s="5"/>
    </row>
    <row r="1789" spans="1:31" ht="15.75" customHeight="1" x14ac:dyDescent="0.25">
      <c r="A1789" s="6">
        <v>1788</v>
      </c>
      <c r="B1789" s="7" t="str">
        <f>VLOOKUP($A1789,GDP!$A$1:$H$2692,COLUMN(GDP!B1789),0)</f>
        <v>Middle East</v>
      </c>
      <c r="C1789" s="8" t="str">
        <f>VLOOKUP($A1789,GDP!$A$1:$H$2692,COLUMN(GDP!C1789),0)</f>
        <v>Iraq-Middle East</v>
      </c>
      <c r="D1789" s="9" t="str">
        <f>VLOOKUP($A1789,GDP!$A$1:$H$2692,COLUMN(GDP!D1789),0)</f>
        <v>2006</v>
      </c>
      <c r="E1789" s="8">
        <f>VLOOKUP($A1789,GDP!$A$1:$H$2692,COLUMN(GDP!E1789),0)</f>
        <v>65141035028</v>
      </c>
      <c r="F1789" s="7">
        <f>VLOOKUP($A1789,GDP!$A$1:$H$2692,COLUMN(GDP!F1789),0)</f>
        <v>0.03</v>
      </c>
      <c r="G1789" s="7">
        <f>VLOOKUP($A1789,GDP!$A$1:$H$2692,COLUMN(GDP!G1789),0)</f>
        <v>58</v>
      </c>
      <c r="H1789" s="7">
        <f>VLOOKUP($A1789,GDP!$A$1:$H$2692,COLUMN(GDP!H1789),0)</f>
        <v>0.14499999999999999</v>
      </c>
      <c r="I1789" s="6">
        <f>VLOOKUP($A1789,ENERGY!$A$1:$F$2692,COLUMN(ENERGY!E1788),0)</f>
        <v>21503</v>
      </c>
      <c r="J1789" s="6">
        <f>VLOOKUP($A1789,ENERGY!$A$1:$F$2692,COLUMN(ENERGY!F1788),0)</f>
        <v>99544</v>
      </c>
      <c r="K1789" s="6">
        <f>VLOOKUP($A1789,'HUMAN RESOURCES'!$A$1:$M$2692,COLUMN('HUMAN RESOURCES'!$E1789),0)</f>
        <v>3.4000000000000002E-2</v>
      </c>
      <c r="L1789" s="6">
        <f>VLOOKUP($A1789,'HUMAN RESOURCES'!$A$1:$M$2692,COLUMN('HUMAN RESOURCES'!$F1789),0)</f>
        <v>3.3000000000000002E-2</v>
      </c>
      <c r="M1789" s="6">
        <f>VLOOKUP($A1789,'HUMAN RESOURCES'!$A$1:$M$2692,COLUMN('HUMAN RESOURCES'!$G1789),0)</f>
        <v>72</v>
      </c>
      <c r="N1789" s="6">
        <f>VLOOKUP($A1789,'HUMAN RESOURCES'!$A$1:$M$2692,COLUMN('HUMAN RESOURCES'!$H1789),0)</f>
        <v>66</v>
      </c>
      <c r="O1789" s="6">
        <f>VLOOKUP($A1789,'HUMAN RESOURCES'!$A$1:$M$2692,COLUMN('HUMAN RESOURCES'!$I1789),0)</f>
        <v>0.41799999999999998</v>
      </c>
      <c r="P1789" s="6">
        <f>VLOOKUP($A1789,'HUMAN RESOURCES'!$A$1:$M$2692,COLUMN('HUMAN RESOURCES'!$J1789),0)</f>
        <v>0.54700000000000004</v>
      </c>
      <c r="Q1789" s="6">
        <f>VLOOKUP($A1789,'HUMAN RESOURCES'!$A$1:$M$2692,COLUMN('HUMAN RESOURCES'!$K1789),0)</f>
        <v>3.4000000000000002E-2</v>
      </c>
      <c r="R1789" s="6">
        <f>VLOOKUP($A1789,'HUMAN RESOURCES'!$A$1:$M$2692,COLUMN('HUMAN RESOURCES'!$L1789),0)</f>
        <v>28064095</v>
      </c>
      <c r="S1789" s="6">
        <f>VLOOKUP($A1789,'HUMAN RESOURCES'!$A$1:$M$2692,COLUMN('HUMAN RESOURCES'!$F1789),0)</f>
        <v>3.3000000000000002E-2</v>
      </c>
      <c r="T1789" s="6">
        <f>VLOOKUP($A1789,TOURISM!$A$1:$F$2692,COLUMN(TOURISM!$E1789),0)</f>
        <v>170000000</v>
      </c>
      <c r="U1789" s="6">
        <f>VLOOKUP($A1789,TOURISM!$A$1:$F$2692,COLUMN(TOURISM!$F1789),0)</f>
        <v>526000000</v>
      </c>
      <c r="V1789" s="6">
        <f>VLOOKUP($A1789,BUSINESS!$A$1:$J$2692,COLUMN(BUSINESS!$E1789),0)</f>
        <v>0.27800000000000002</v>
      </c>
      <c r="W1789" s="6">
        <f>VLOOKUP($A1789,BUSINESS!$A$1:$J$2692,COLUMN(BUSINESS!$F1789),0)</f>
        <v>32</v>
      </c>
      <c r="X1789" s="6">
        <f>VLOOKUP($A1789,BUSINESS!$A$1:$J$2692,COLUMN(BUSINESS!$G1789),0)</f>
        <v>0</v>
      </c>
      <c r="Y1789" s="6">
        <f>VLOOKUP($A1789,BUSINESS!$A$1:$J$2692,COLUMN(BUSINESS!$H1789),0)</f>
        <v>312</v>
      </c>
      <c r="Z1789" s="6">
        <f>VLOOKUP($A1789,BUSINESS!$A$1:$J$2692,COLUMN(BUSINESS!$I1789),0)</f>
        <v>0.01</v>
      </c>
      <c r="AA1789" s="6">
        <f>VLOOKUP($A1789,BUSINESS!$A$1:$J$2692,COLUMN(BUSINESS!$J1789),0)</f>
        <v>0.33300000000000002</v>
      </c>
      <c r="AB1789" s="5"/>
      <c r="AC1789" s="5"/>
      <c r="AD1789" s="5"/>
      <c r="AE1789" s="5"/>
    </row>
    <row r="1790" spans="1:31" ht="15.75" customHeight="1" x14ac:dyDescent="0.25">
      <c r="A1790" s="6">
        <v>1789</v>
      </c>
      <c r="B1790" s="7" t="str">
        <f>VLOOKUP($A1790,GDP!$A$1:$H$2692,COLUMN(GDP!B1790),0)</f>
        <v>Middle East</v>
      </c>
      <c r="C1790" s="8" t="str">
        <f>VLOOKUP($A1790,GDP!$A$1:$H$2692,COLUMN(GDP!C1790),0)</f>
        <v>Iraq-Middle East</v>
      </c>
      <c r="D1790" s="9" t="str">
        <f>VLOOKUP($A1790,GDP!$A$1:$H$2692,COLUMN(GDP!D1790),0)</f>
        <v>2007</v>
      </c>
      <c r="E1790" s="8">
        <f>VLOOKUP($A1790,GDP!$A$1:$H$2692,COLUMN(GDP!E1790),0)</f>
        <v>88837727881</v>
      </c>
      <c r="F1790" s="7">
        <f>VLOOKUP($A1790,GDP!$A$1:$H$2692,COLUMN(GDP!F1790),0)</f>
        <v>3.6999999999999998E-2</v>
      </c>
      <c r="G1790" s="7">
        <f>VLOOKUP($A1790,GDP!$A$1:$H$2692,COLUMN(GDP!G1790),0)</f>
        <v>95</v>
      </c>
      <c r="H1790" s="7">
        <f>VLOOKUP($A1790,GDP!$A$1:$H$2692,COLUMN(GDP!H1790),0)</f>
        <v>0.19500000000000001</v>
      </c>
      <c r="I1790" s="6">
        <f>VLOOKUP($A1790,ENERGY!$A$1:$F$2692,COLUMN(ENERGY!E1789),0)</f>
        <v>26866</v>
      </c>
      <c r="J1790" s="6">
        <f>VLOOKUP($A1790,ENERGY!$A$1:$F$2692,COLUMN(ENERGY!F1789),0)</f>
        <v>114770</v>
      </c>
      <c r="K1790" s="6">
        <f>VLOOKUP($A1790,'HUMAN RESOURCES'!$A$1:$M$2692,COLUMN('HUMAN RESOURCES'!$E1790),0)</f>
        <v>3.4000000000000002E-2</v>
      </c>
      <c r="L1790" s="6">
        <f>VLOOKUP($A1790,'HUMAN RESOURCES'!$A$1:$M$2692,COLUMN('HUMAN RESOURCES'!$F1790),0)</f>
        <v>3.2000000000000001E-2</v>
      </c>
      <c r="M1790" s="6">
        <f>VLOOKUP($A1790,'HUMAN RESOURCES'!$A$1:$M$2692,COLUMN('HUMAN RESOURCES'!$G1790),0)</f>
        <v>72</v>
      </c>
      <c r="N1790" s="6">
        <f>VLOOKUP($A1790,'HUMAN RESOURCES'!$A$1:$M$2692,COLUMN('HUMAN RESOURCES'!$H1790),0)</f>
        <v>66</v>
      </c>
      <c r="O1790" s="6">
        <f>VLOOKUP($A1790,'HUMAN RESOURCES'!$A$1:$M$2692,COLUMN('HUMAN RESOURCES'!$I1790),0)</f>
        <v>0.41699999999999998</v>
      </c>
      <c r="P1790" s="6">
        <f>VLOOKUP($A1790,'HUMAN RESOURCES'!$A$1:$M$2692,COLUMN('HUMAN RESOURCES'!$J1790),0)</f>
        <v>0.54800000000000004</v>
      </c>
      <c r="Q1790" s="6">
        <f>VLOOKUP($A1790,'HUMAN RESOURCES'!$A$1:$M$2692,COLUMN('HUMAN RESOURCES'!$K1790),0)</f>
        <v>3.4000000000000002E-2</v>
      </c>
      <c r="R1790" s="6">
        <f>VLOOKUP($A1790,'HUMAN RESOURCES'!$A$1:$M$2692,COLUMN('HUMAN RESOURCES'!$L1790),0)</f>
        <v>28740630</v>
      </c>
      <c r="S1790" s="6">
        <f>VLOOKUP($A1790,'HUMAN RESOURCES'!$A$1:$M$2692,COLUMN('HUMAN RESOURCES'!$F1790),0)</f>
        <v>3.2000000000000001E-2</v>
      </c>
      <c r="T1790" s="6">
        <f>VLOOKUP($A1790,TOURISM!$A$1:$F$2692,COLUMN(TOURISM!$E1790),0)</f>
        <v>555000000</v>
      </c>
      <c r="U1790" s="6">
        <f>VLOOKUP($A1790,TOURISM!$A$1:$F$2692,COLUMN(TOURISM!$F1790),0)</f>
        <v>705000000</v>
      </c>
      <c r="V1790" s="6">
        <f>VLOOKUP($A1790,BUSINESS!$A$1:$J$2692,COLUMN(BUSINESS!$E1790),0)</f>
        <v>0.27800000000000002</v>
      </c>
      <c r="W1790" s="6">
        <f>VLOOKUP($A1790,BUSINESS!$A$1:$J$2692,COLUMN(BUSINESS!$F1790),0)</f>
        <v>32</v>
      </c>
      <c r="X1790" s="6">
        <f>VLOOKUP($A1790,BUSINESS!$A$1:$J$2692,COLUMN(BUSINESS!$G1790),0)</f>
        <v>0</v>
      </c>
      <c r="Y1790" s="6">
        <f>VLOOKUP($A1790,BUSINESS!$A$1:$J$2692,COLUMN(BUSINESS!$H1790),0)</f>
        <v>312</v>
      </c>
      <c r="Z1790" s="6">
        <f>VLOOKUP($A1790,BUSINESS!$A$1:$J$2692,COLUMN(BUSINESS!$I1790),0)</f>
        <v>8.9999999999999993E-3</v>
      </c>
      <c r="AA1790" s="6">
        <f>VLOOKUP($A1790,BUSINESS!$A$1:$J$2692,COLUMN(BUSINESS!$J1790),0)</f>
        <v>0.48799999999999999</v>
      </c>
      <c r="AB1790" s="5"/>
      <c r="AC1790" s="5"/>
      <c r="AD1790" s="5"/>
      <c r="AE1790" s="5"/>
    </row>
    <row r="1791" spans="1:31" ht="15.75" customHeight="1" x14ac:dyDescent="0.25">
      <c r="A1791" s="6">
        <v>1790</v>
      </c>
      <c r="B1791" s="7" t="str">
        <f>VLOOKUP($A1791,GDP!$A$1:$H$2692,COLUMN(GDP!B1791),0)</f>
        <v>Middle East</v>
      </c>
      <c r="C1791" s="8" t="str">
        <f>VLOOKUP($A1791,GDP!$A$1:$H$2692,COLUMN(GDP!C1791),0)</f>
        <v>Iraq-Middle East</v>
      </c>
      <c r="D1791" s="9" t="str">
        <f>VLOOKUP($A1791,GDP!$A$1:$H$2692,COLUMN(GDP!D1791),0)</f>
        <v>2008</v>
      </c>
      <c r="E1791" s="8">
        <f>VLOOKUP($A1791,GDP!$A$1:$H$2692,COLUMN(GDP!E1791),0)</f>
        <v>132000000000</v>
      </c>
      <c r="F1791" s="7">
        <f>VLOOKUP($A1791,GDP!$A$1:$H$2692,COLUMN(GDP!F1791),0)</f>
        <v>3.9E-2</v>
      </c>
      <c r="G1791" s="7">
        <f>VLOOKUP($A1791,GDP!$A$1:$H$2692,COLUMN(GDP!G1791),0)</f>
        <v>142</v>
      </c>
      <c r="H1791" s="7">
        <f>VLOOKUP($A1791,GDP!$A$1:$H$2692,COLUMN(GDP!H1791),0)</f>
        <v>0.19500000000000001</v>
      </c>
      <c r="I1791" s="6">
        <f>VLOOKUP($A1791,ENERGY!$A$1:$F$2692,COLUMN(ENERGY!E1790),0)</f>
        <v>26901</v>
      </c>
      <c r="J1791" s="6">
        <f>VLOOKUP($A1791,ENERGY!$A$1:$F$2692,COLUMN(ENERGY!F1790),0)</f>
        <v>114084</v>
      </c>
      <c r="K1791" s="6">
        <f>VLOOKUP($A1791,'HUMAN RESOURCES'!$A$1:$M$2692,COLUMN('HUMAN RESOURCES'!$E1791),0)</f>
        <v>3.3000000000000002E-2</v>
      </c>
      <c r="L1791" s="6">
        <f>VLOOKUP($A1791,'HUMAN RESOURCES'!$A$1:$M$2692,COLUMN('HUMAN RESOURCES'!$F1791),0)</f>
        <v>3.1E-2</v>
      </c>
      <c r="M1791" s="6">
        <f>VLOOKUP($A1791,'HUMAN RESOURCES'!$A$1:$M$2692,COLUMN('HUMAN RESOURCES'!$G1791),0)</f>
        <v>72</v>
      </c>
      <c r="N1791" s="6">
        <f>VLOOKUP($A1791,'HUMAN RESOURCES'!$A$1:$M$2692,COLUMN('HUMAN RESOURCES'!$H1791),0)</f>
        <v>65</v>
      </c>
      <c r="O1791" s="6">
        <f>VLOOKUP($A1791,'HUMAN RESOURCES'!$A$1:$M$2692,COLUMN('HUMAN RESOURCES'!$I1791),0)</f>
        <v>0.41599999999999998</v>
      </c>
      <c r="P1791" s="6">
        <f>VLOOKUP($A1791,'HUMAN RESOURCES'!$A$1:$M$2692,COLUMN('HUMAN RESOURCES'!$J1791),0)</f>
        <v>0.54900000000000004</v>
      </c>
      <c r="Q1791" s="6">
        <f>VLOOKUP($A1791,'HUMAN RESOURCES'!$A$1:$M$2692,COLUMN('HUMAN RESOURCES'!$K1791),0)</f>
        <v>3.4000000000000002E-2</v>
      </c>
      <c r="R1791" s="6">
        <f>VLOOKUP($A1791,'HUMAN RESOURCES'!$A$1:$M$2692,COLUMN('HUMAN RESOURCES'!$L1791),0)</f>
        <v>29429829</v>
      </c>
      <c r="S1791" s="6">
        <f>VLOOKUP($A1791,'HUMAN RESOURCES'!$A$1:$M$2692,COLUMN('HUMAN RESOURCES'!$F1791),0)</f>
        <v>3.1E-2</v>
      </c>
      <c r="T1791" s="6">
        <f>VLOOKUP($A1791,TOURISM!$A$1:$F$2692,COLUMN(TOURISM!$E1791),0)</f>
        <v>867000000</v>
      </c>
      <c r="U1791" s="6">
        <f>VLOOKUP($A1791,TOURISM!$A$1:$F$2692,COLUMN(TOURISM!$F1791),0)</f>
        <v>813000000</v>
      </c>
      <c r="V1791" s="6">
        <f>VLOOKUP($A1791,BUSINESS!$A$1:$J$2692,COLUMN(BUSINESS!$E1791),0)</f>
        <v>0.27800000000000002</v>
      </c>
      <c r="W1791" s="6">
        <f>VLOOKUP($A1791,BUSINESS!$A$1:$J$2692,COLUMN(BUSINESS!$F1791),0)</f>
        <v>32</v>
      </c>
      <c r="X1791" s="6">
        <f>VLOOKUP($A1791,BUSINESS!$A$1:$J$2692,COLUMN(BUSINESS!$G1791),0)</f>
        <v>0</v>
      </c>
      <c r="Y1791" s="6">
        <f>VLOOKUP($A1791,BUSINESS!$A$1:$J$2692,COLUMN(BUSINESS!$H1791),0)</f>
        <v>312</v>
      </c>
      <c r="Z1791" s="6">
        <f>VLOOKUP($A1791,BUSINESS!$A$1:$J$2692,COLUMN(BUSINESS!$I1791),0)</f>
        <v>0.01</v>
      </c>
      <c r="AA1791" s="6">
        <f>VLOOKUP($A1791,BUSINESS!$A$1:$J$2692,COLUMN(BUSINESS!$J1791),0)</f>
        <v>0.59599999999999997</v>
      </c>
      <c r="AB1791" s="5"/>
      <c r="AC1791" s="5"/>
      <c r="AD1791" s="5"/>
      <c r="AE1791" s="5"/>
    </row>
    <row r="1792" spans="1:31" ht="15.75" customHeight="1" x14ac:dyDescent="0.25">
      <c r="A1792" s="6">
        <v>1791</v>
      </c>
      <c r="B1792" s="7" t="str">
        <f>VLOOKUP($A1792,GDP!$A$1:$H$2692,COLUMN(GDP!B1792),0)</f>
        <v>Middle East</v>
      </c>
      <c r="C1792" s="8" t="str">
        <f>VLOOKUP($A1792,GDP!$A$1:$H$2692,COLUMN(GDP!C1792),0)</f>
        <v>Iraq-Middle East</v>
      </c>
      <c r="D1792" s="9" t="str">
        <f>VLOOKUP($A1792,GDP!$A$1:$H$2692,COLUMN(GDP!D1792),0)</f>
        <v>2009</v>
      </c>
      <c r="E1792" s="8">
        <f>VLOOKUP($A1792,GDP!$A$1:$H$2692,COLUMN(GDP!E1792),0)</f>
        <v>112000000000</v>
      </c>
      <c r="F1792" s="7">
        <f>VLOOKUP($A1792,GDP!$A$1:$H$2692,COLUMN(GDP!F1792),0)</f>
        <v>4.5999999999999999E-2</v>
      </c>
      <c r="G1792" s="7">
        <f>VLOOKUP($A1792,GDP!$A$1:$H$2692,COLUMN(GDP!G1792),0)</f>
        <v>143</v>
      </c>
      <c r="H1792" s="7">
        <f>VLOOKUP($A1792,GDP!$A$1:$H$2692,COLUMN(GDP!H1792),0)</f>
        <v>0.156</v>
      </c>
      <c r="I1792" s="6">
        <f>VLOOKUP($A1792,ENERGY!$A$1:$F$2692,COLUMN(ENERGY!E1791),0)</f>
        <v>27086</v>
      </c>
      <c r="J1792" s="6">
        <f>VLOOKUP($A1792,ENERGY!$A$1:$F$2692,COLUMN(ENERGY!F1791),0)</f>
        <v>91118</v>
      </c>
      <c r="K1792" s="6">
        <f>VLOOKUP($A1792,'HUMAN RESOURCES'!$A$1:$M$2692,COLUMN('HUMAN RESOURCES'!$E1792),0)</f>
        <v>3.3000000000000002E-2</v>
      </c>
      <c r="L1792" s="6">
        <f>VLOOKUP($A1792,'HUMAN RESOURCES'!$A$1:$M$2692,COLUMN('HUMAN RESOURCES'!$F1792),0)</f>
        <v>3.1E-2</v>
      </c>
      <c r="M1792" s="6">
        <f>VLOOKUP($A1792,'HUMAN RESOURCES'!$A$1:$M$2692,COLUMN('HUMAN RESOURCES'!$G1792),0)</f>
        <v>72</v>
      </c>
      <c r="N1792" s="6">
        <f>VLOOKUP($A1792,'HUMAN RESOURCES'!$A$1:$M$2692,COLUMN('HUMAN RESOURCES'!$H1792),0)</f>
        <v>65</v>
      </c>
      <c r="O1792" s="6">
        <f>VLOOKUP($A1792,'HUMAN RESOURCES'!$A$1:$M$2692,COLUMN('HUMAN RESOURCES'!$I1792),0)</f>
        <v>0.41499999999999998</v>
      </c>
      <c r="P1792" s="6">
        <f>VLOOKUP($A1792,'HUMAN RESOURCES'!$A$1:$M$2692,COLUMN('HUMAN RESOURCES'!$J1792),0)</f>
        <v>0.55100000000000005</v>
      </c>
      <c r="Q1792" s="6">
        <f>VLOOKUP($A1792,'HUMAN RESOURCES'!$A$1:$M$2692,COLUMN('HUMAN RESOURCES'!$K1792),0)</f>
        <v>3.4000000000000002E-2</v>
      </c>
      <c r="R1792" s="6">
        <f>VLOOKUP($A1792,'HUMAN RESOURCES'!$A$1:$M$2692,COLUMN('HUMAN RESOURCES'!$L1792),0)</f>
        <v>30163199</v>
      </c>
      <c r="S1792" s="6">
        <f>VLOOKUP($A1792,'HUMAN RESOURCES'!$A$1:$M$2692,COLUMN('HUMAN RESOURCES'!$F1792),0)</f>
        <v>3.1E-2</v>
      </c>
      <c r="T1792" s="6">
        <f>VLOOKUP($A1792,TOURISM!$A$1:$F$2692,COLUMN(TOURISM!$E1792),0)</f>
        <v>1432000000</v>
      </c>
      <c r="U1792" s="6">
        <f>VLOOKUP($A1792,TOURISM!$A$1:$F$2692,COLUMN(TOURISM!$F1792),0)</f>
        <v>1221000000</v>
      </c>
      <c r="V1792" s="6">
        <f>VLOOKUP($A1792,BUSINESS!$A$1:$J$2692,COLUMN(BUSINESS!$E1792),0)</f>
        <v>0.27800000000000002</v>
      </c>
      <c r="W1792" s="6">
        <f>VLOOKUP($A1792,BUSINESS!$A$1:$J$2692,COLUMN(BUSINESS!$F1792),0)</f>
        <v>32</v>
      </c>
      <c r="X1792" s="6">
        <f>VLOOKUP($A1792,BUSINESS!$A$1:$J$2692,COLUMN(BUSINESS!$G1792),0)</f>
        <v>0</v>
      </c>
      <c r="Y1792" s="6">
        <f>VLOOKUP($A1792,BUSINESS!$A$1:$J$2692,COLUMN(BUSINESS!$H1792),0)</f>
        <v>312</v>
      </c>
      <c r="Z1792" s="6">
        <f>VLOOKUP($A1792,BUSINESS!$A$1:$J$2692,COLUMN(BUSINESS!$I1792),0)</f>
        <v>1.0999999999999999E-2</v>
      </c>
      <c r="AA1792" s="6">
        <f>VLOOKUP($A1792,BUSINESS!$A$1:$J$2692,COLUMN(BUSINESS!$J1792),0)</f>
        <v>0.66700000000000004</v>
      </c>
      <c r="AB1792" s="5"/>
      <c r="AC1792" s="5"/>
      <c r="AD1792" s="5"/>
      <c r="AE1792" s="5"/>
    </row>
    <row r="1793" spans="1:31" ht="15.75" customHeight="1" x14ac:dyDescent="0.25">
      <c r="A1793" s="6">
        <v>1792</v>
      </c>
      <c r="B1793" s="7" t="str">
        <f>VLOOKUP($A1793,GDP!$A$1:$H$2692,COLUMN(GDP!B1793),0)</f>
        <v>Middle East</v>
      </c>
      <c r="C1793" s="8" t="str">
        <f>VLOOKUP($A1793,GDP!$A$1:$H$2692,COLUMN(GDP!C1793),0)</f>
        <v>Iraq-Middle East</v>
      </c>
      <c r="D1793" s="9" t="str">
        <f>VLOOKUP($A1793,GDP!$A$1:$H$2692,COLUMN(GDP!D1793),0)</f>
        <v>2010</v>
      </c>
      <c r="E1793" s="8">
        <f>VLOOKUP($A1793,GDP!$A$1:$H$2692,COLUMN(GDP!E1793),0)</f>
        <v>143000000000</v>
      </c>
      <c r="F1793" s="7">
        <f>VLOOKUP($A1793,GDP!$A$1:$H$2692,COLUMN(GDP!F1793),0)</f>
        <v>3.1E-2</v>
      </c>
      <c r="G1793" s="7">
        <f>VLOOKUP($A1793,GDP!$A$1:$H$2692,COLUMN(GDP!G1793),0)</f>
        <v>141</v>
      </c>
      <c r="H1793" s="7">
        <f>VLOOKUP($A1793,GDP!$A$1:$H$2692,COLUMN(GDP!H1793),0)</f>
        <v>0.13300000000000001</v>
      </c>
      <c r="I1793" s="6">
        <f>VLOOKUP($A1793,ENERGY!$A$1:$F$2692,COLUMN(ENERGY!E1792),0)</f>
        <v>27981</v>
      </c>
      <c r="J1793" s="6">
        <f>VLOOKUP($A1793,ENERGY!$A$1:$F$2692,COLUMN(ENERGY!F1792),0)</f>
        <v>87260</v>
      </c>
      <c r="K1793" s="6">
        <f>VLOOKUP($A1793,'HUMAN RESOURCES'!$A$1:$M$2692,COLUMN('HUMAN RESOURCES'!$E1793),0)</f>
        <v>3.2000000000000001E-2</v>
      </c>
      <c r="L1793" s="6">
        <f>VLOOKUP($A1793,'HUMAN RESOURCES'!$A$1:$M$2692,COLUMN('HUMAN RESOURCES'!$F1793),0)</f>
        <v>0.03</v>
      </c>
      <c r="M1793" s="6">
        <f>VLOOKUP($A1793,'HUMAN RESOURCES'!$A$1:$M$2692,COLUMN('HUMAN RESOURCES'!$G1793),0)</f>
        <v>73</v>
      </c>
      <c r="N1793" s="6">
        <f>VLOOKUP($A1793,'HUMAN RESOURCES'!$A$1:$M$2692,COLUMN('HUMAN RESOURCES'!$H1793),0)</f>
        <v>65</v>
      </c>
      <c r="O1793" s="6">
        <f>VLOOKUP($A1793,'HUMAN RESOURCES'!$A$1:$M$2692,COLUMN('HUMAN RESOURCES'!$I1793),0)</f>
        <v>0.41199999999999998</v>
      </c>
      <c r="P1793" s="6">
        <f>VLOOKUP($A1793,'HUMAN RESOURCES'!$A$1:$M$2692,COLUMN('HUMAN RESOURCES'!$J1793),0)</f>
        <v>0.55400000000000005</v>
      </c>
      <c r="Q1793" s="6">
        <f>VLOOKUP($A1793,'HUMAN RESOURCES'!$A$1:$M$2692,COLUMN('HUMAN RESOURCES'!$K1793),0)</f>
        <v>3.4000000000000002E-2</v>
      </c>
      <c r="R1793" s="6">
        <f>VLOOKUP($A1793,'HUMAN RESOURCES'!$A$1:$M$2692,COLUMN('HUMAN RESOURCES'!$L1793),0)</f>
        <v>30962380</v>
      </c>
      <c r="S1793" s="6">
        <f>VLOOKUP($A1793,'HUMAN RESOURCES'!$A$1:$M$2692,COLUMN('HUMAN RESOURCES'!$F1793),0)</f>
        <v>0.03</v>
      </c>
      <c r="T1793" s="6">
        <f>VLOOKUP($A1793,TOURISM!$A$1:$F$2692,COLUMN(TOURISM!$E1793),0)</f>
        <v>1736000000</v>
      </c>
      <c r="U1793" s="6">
        <f>VLOOKUP($A1793,TOURISM!$A$1:$F$2692,COLUMN(TOURISM!$F1793),0)</f>
        <v>1675000000</v>
      </c>
      <c r="V1793" s="6">
        <f>VLOOKUP($A1793,BUSINESS!$A$1:$J$2692,COLUMN(BUSINESS!$E1793),0)</f>
        <v>0.27800000000000002</v>
      </c>
      <c r="W1793" s="6">
        <f>VLOOKUP($A1793,BUSINESS!$A$1:$J$2692,COLUMN(BUSINESS!$F1793),0)</f>
        <v>32</v>
      </c>
      <c r="X1793" s="6">
        <f>VLOOKUP($A1793,BUSINESS!$A$1:$J$2692,COLUMN(BUSINESS!$G1793),0)</f>
        <v>0</v>
      </c>
      <c r="Y1793" s="6">
        <f>VLOOKUP($A1793,BUSINESS!$A$1:$J$2692,COLUMN(BUSINESS!$H1793),0)</f>
        <v>312</v>
      </c>
      <c r="Z1793" s="6">
        <f>VLOOKUP($A1793,BUSINESS!$A$1:$J$2692,COLUMN(BUSINESS!$I1793),0)</f>
        <v>2.5000000000000001E-2</v>
      </c>
      <c r="AA1793" s="6">
        <f>VLOOKUP($A1793,BUSINESS!$A$1:$J$2692,COLUMN(BUSINESS!$J1793),0)</f>
        <v>0.751</v>
      </c>
      <c r="AB1793" s="5"/>
      <c r="AC1793" s="5"/>
      <c r="AD1793" s="5"/>
      <c r="AE1793" s="5"/>
    </row>
    <row r="1794" spans="1:31" ht="15.75" customHeight="1" x14ac:dyDescent="0.25">
      <c r="A1794" s="6">
        <v>1793</v>
      </c>
      <c r="B1794" s="7" t="str">
        <f>VLOOKUP($A1794,GDP!$A$1:$H$2692,COLUMN(GDP!B1794),0)</f>
        <v>Middle East</v>
      </c>
      <c r="C1794" s="8" t="str">
        <f>VLOOKUP($A1794,GDP!$A$1:$H$2692,COLUMN(GDP!C1794),0)</f>
        <v>Iraq-Middle East</v>
      </c>
      <c r="D1794" s="9" t="str">
        <f>VLOOKUP($A1794,GDP!$A$1:$H$2692,COLUMN(GDP!D1794),0)</f>
        <v>2011</v>
      </c>
      <c r="E1794" s="8">
        <f>VLOOKUP($A1794,GDP!$A$1:$H$2692,COLUMN(GDP!E1794),0)</f>
        <v>191000000000</v>
      </c>
      <c r="F1794" s="7">
        <f>VLOOKUP($A1794,GDP!$A$1:$H$2692,COLUMN(GDP!F1794),0)</f>
        <v>2.7E-2</v>
      </c>
      <c r="G1794" s="7">
        <f>VLOOKUP($A1794,GDP!$A$1:$H$2692,COLUMN(GDP!G1794),0)</f>
        <v>160</v>
      </c>
      <c r="H1794" s="7">
        <f>VLOOKUP($A1794,GDP!$A$1:$H$2692,COLUMN(GDP!H1794),0)</f>
        <v>0.13600000000000001</v>
      </c>
      <c r="I1794" s="6">
        <f>VLOOKUP($A1794,ENERGY!$A$1:$F$2692,COLUMN(ENERGY!E1793),0)</f>
        <v>26935</v>
      </c>
      <c r="J1794" s="6">
        <f>VLOOKUP($A1794,ENERGY!$A$1:$F$2692,COLUMN(ENERGY!F1793),0)</f>
        <v>85342</v>
      </c>
      <c r="K1794" s="6">
        <f>VLOOKUP($A1794,'HUMAN RESOURCES'!$A$1:$M$2692,COLUMN('HUMAN RESOURCES'!$E1794),0)</f>
        <v>3.2000000000000001E-2</v>
      </c>
      <c r="L1794" s="6">
        <f>VLOOKUP($A1794,'HUMAN RESOURCES'!$A$1:$M$2692,COLUMN('HUMAN RESOURCES'!$F1794),0)</f>
        <v>2.9000000000000001E-2</v>
      </c>
      <c r="M1794" s="6">
        <f>VLOOKUP($A1794,'HUMAN RESOURCES'!$A$1:$M$2692,COLUMN('HUMAN RESOURCES'!$G1794),0)</f>
        <v>73</v>
      </c>
      <c r="N1794" s="6">
        <f>VLOOKUP($A1794,'HUMAN RESOURCES'!$A$1:$M$2692,COLUMN('HUMAN RESOURCES'!$H1794),0)</f>
        <v>65</v>
      </c>
      <c r="O1794" s="6">
        <f>VLOOKUP($A1794,'HUMAN RESOURCES'!$A$1:$M$2692,COLUMN('HUMAN RESOURCES'!$I1794),0)</f>
        <v>0.40899999999999997</v>
      </c>
      <c r="P1794" s="6">
        <f>VLOOKUP($A1794,'HUMAN RESOURCES'!$A$1:$M$2692,COLUMN('HUMAN RESOURCES'!$J1794),0)</f>
        <v>0.55800000000000005</v>
      </c>
      <c r="Q1794" s="6">
        <f>VLOOKUP($A1794,'HUMAN RESOURCES'!$A$1:$M$2692,COLUMN('HUMAN RESOURCES'!$K1794),0)</f>
        <v>3.3000000000000002E-2</v>
      </c>
      <c r="R1794" s="6">
        <f>VLOOKUP($A1794,'HUMAN RESOURCES'!$A$1:$M$2692,COLUMN('HUMAN RESOURCES'!$L1794),0)</f>
        <v>31760020</v>
      </c>
      <c r="S1794" s="6">
        <f>VLOOKUP($A1794,'HUMAN RESOURCES'!$A$1:$M$2692,COLUMN('HUMAN RESOURCES'!$F1794),0)</f>
        <v>2.9000000000000001E-2</v>
      </c>
      <c r="T1794" s="6">
        <f>VLOOKUP($A1794,TOURISM!$A$1:$F$2692,COLUMN(TOURISM!$E1794),0)</f>
        <v>1557000000</v>
      </c>
      <c r="U1794" s="6">
        <f>VLOOKUP($A1794,TOURISM!$A$1:$F$2692,COLUMN(TOURISM!$F1794),0)</f>
        <v>1879000000</v>
      </c>
      <c r="V1794" s="6">
        <f>VLOOKUP($A1794,BUSINESS!$A$1:$J$2692,COLUMN(BUSINESS!$E1794),0)</f>
        <v>0.27800000000000002</v>
      </c>
      <c r="W1794" s="6">
        <f>VLOOKUP($A1794,BUSINESS!$A$1:$J$2692,COLUMN(BUSINESS!$F1794),0)</f>
        <v>32</v>
      </c>
      <c r="X1794" s="6">
        <f>VLOOKUP($A1794,BUSINESS!$A$1:$J$2692,COLUMN(BUSINESS!$G1794),0)</f>
        <v>0</v>
      </c>
      <c r="Y1794" s="6">
        <f>VLOOKUP($A1794,BUSINESS!$A$1:$J$2692,COLUMN(BUSINESS!$H1794),0)</f>
        <v>312</v>
      </c>
      <c r="Z1794" s="6">
        <f>VLOOKUP($A1794,BUSINESS!$A$1:$J$2692,COLUMN(BUSINESS!$I1794),0)</f>
        <v>0.05</v>
      </c>
      <c r="AA1794" s="6">
        <f>VLOOKUP($A1794,BUSINESS!$A$1:$J$2692,COLUMN(BUSINESS!$J1794),0)</f>
        <v>0.80200000000000005</v>
      </c>
      <c r="AB1794" s="5"/>
      <c r="AC1794" s="5"/>
      <c r="AD1794" s="5"/>
      <c r="AE1794" s="5"/>
    </row>
    <row r="1795" spans="1:31" ht="15.75" customHeight="1" x14ac:dyDescent="0.25">
      <c r="A1795" s="6">
        <v>1794</v>
      </c>
      <c r="B1795" s="7" t="str">
        <f>VLOOKUP($A1795,GDP!$A$1:$H$2692,COLUMN(GDP!B1795),0)</f>
        <v>Middle East</v>
      </c>
      <c r="C1795" s="8" t="str">
        <f>VLOOKUP($A1795,GDP!$A$1:$H$2692,COLUMN(GDP!C1795),0)</f>
        <v>Iraq-Middle East</v>
      </c>
      <c r="D1795" s="9" t="str">
        <f>VLOOKUP($A1795,GDP!$A$1:$H$2692,COLUMN(GDP!D1795),0)</f>
        <v>2012</v>
      </c>
      <c r="E1795" s="8">
        <f>VLOOKUP($A1795,GDP!$A$1:$H$2692,COLUMN(GDP!E1795),0)</f>
        <v>216000000000</v>
      </c>
      <c r="F1795" s="7">
        <f>VLOOKUP($A1795,GDP!$A$1:$H$2692,COLUMN(GDP!F1795),0)</f>
        <v>3.5999999999999997E-2</v>
      </c>
      <c r="G1795" s="7">
        <f>VLOOKUP($A1795,GDP!$A$1:$H$2692,COLUMN(GDP!G1795),0)</f>
        <v>226</v>
      </c>
      <c r="H1795" s="7">
        <f>VLOOKUP($A1795,GDP!$A$1:$H$2692,COLUMN(GDP!H1795),0)</f>
        <v>0.13</v>
      </c>
      <c r="I1795" s="6">
        <f>VLOOKUP($A1795,ENERGY!$A$1:$F$2692,COLUMN(ENERGY!E1794),0)</f>
        <v>25937</v>
      </c>
      <c r="J1795" s="6">
        <f>VLOOKUP($A1795,ENERGY!$A$1:$F$2692,COLUMN(ENERGY!F1794),0)</f>
        <v>72445</v>
      </c>
      <c r="K1795" s="6">
        <f>VLOOKUP($A1795,'HUMAN RESOURCES'!$A$1:$M$2692,COLUMN('HUMAN RESOURCES'!$E1795),0)</f>
        <v>3.1E-2</v>
      </c>
      <c r="L1795" s="6">
        <f>VLOOKUP($A1795,'HUMAN RESOURCES'!$A$1:$M$2692,COLUMN('HUMAN RESOURCES'!$F1795),0)</f>
        <v>2.9000000000000001E-2</v>
      </c>
      <c r="M1795" s="6">
        <f>VLOOKUP($A1795,'HUMAN RESOURCES'!$A$1:$M$2692,COLUMN('HUMAN RESOURCES'!$G1795),0)</f>
        <v>73</v>
      </c>
      <c r="N1795" s="6">
        <f>VLOOKUP($A1795,'HUMAN RESOURCES'!$A$1:$M$2692,COLUMN('HUMAN RESOURCES'!$H1795),0)</f>
        <v>66</v>
      </c>
      <c r="O1795" s="6">
        <f>VLOOKUP($A1795,'HUMAN RESOURCES'!$A$1:$M$2692,COLUMN('HUMAN RESOURCES'!$I1795),0)</f>
        <v>0.40500000000000003</v>
      </c>
      <c r="P1795" s="6">
        <f>VLOOKUP($A1795,'HUMAN RESOURCES'!$A$1:$M$2692,COLUMN('HUMAN RESOURCES'!$J1795),0)</f>
        <v>0.56200000000000006</v>
      </c>
      <c r="Q1795" s="6">
        <f>VLOOKUP($A1795,'HUMAN RESOURCES'!$A$1:$M$2692,COLUMN('HUMAN RESOURCES'!$K1795),0)</f>
        <v>3.3000000000000002E-2</v>
      </c>
      <c r="R1795" s="6">
        <f>VLOOKUP($A1795,'HUMAN RESOURCES'!$A$1:$M$2692,COLUMN('HUMAN RESOURCES'!$L1795),0)</f>
        <v>32578209</v>
      </c>
      <c r="S1795" s="6">
        <f>VLOOKUP($A1795,'HUMAN RESOURCES'!$A$1:$M$2692,COLUMN('HUMAN RESOURCES'!$F1795),0)</f>
        <v>2.9000000000000001E-2</v>
      </c>
      <c r="T1795" s="6">
        <f>VLOOKUP($A1795,TOURISM!$A$1:$F$2692,COLUMN(TOURISM!$E1795),0)</f>
        <v>1640000000</v>
      </c>
      <c r="U1795" s="6">
        <f>VLOOKUP($A1795,TOURISM!$A$1:$F$2692,COLUMN(TOURISM!$F1795),0)</f>
        <v>2363000000</v>
      </c>
      <c r="V1795" s="6">
        <f>VLOOKUP($A1795,BUSINESS!$A$1:$J$2692,COLUMN(BUSINESS!$E1795),0)</f>
        <v>0.27800000000000002</v>
      </c>
      <c r="W1795" s="6">
        <f>VLOOKUP($A1795,BUSINESS!$A$1:$J$2692,COLUMN(BUSINESS!$F1795),0)</f>
        <v>29</v>
      </c>
      <c r="X1795" s="6">
        <f>VLOOKUP($A1795,BUSINESS!$A$1:$J$2692,COLUMN(BUSINESS!$G1795),0)</f>
        <v>155</v>
      </c>
      <c r="Y1795" s="6">
        <f>VLOOKUP($A1795,BUSINESS!$A$1:$J$2692,COLUMN(BUSINESS!$H1795),0)</f>
        <v>312</v>
      </c>
      <c r="Z1795" s="6">
        <f>VLOOKUP($A1795,BUSINESS!$A$1:$J$2692,COLUMN(BUSINESS!$I1795),0)</f>
        <v>7.0999999999999994E-2</v>
      </c>
      <c r="AA1795" s="6">
        <f>VLOOKUP($A1795,BUSINESS!$A$1:$J$2692,COLUMN(BUSINESS!$J1795),0)</f>
        <v>0.81599999999999995</v>
      </c>
      <c r="AB1795" s="5"/>
      <c r="AC1795" s="5"/>
      <c r="AD1795" s="5"/>
      <c r="AE1795" s="5"/>
    </row>
    <row r="1796" spans="1:31" ht="15.75" customHeight="1" x14ac:dyDescent="0.25">
      <c r="A1796" s="6">
        <v>1795</v>
      </c>
      <c r="B1796" s="7" t="str">
        <f>VLOOKUP($A1796,GDP!$A$1:$H$2692,COLUMN(GDP!B1796),0)</f>
        <v>Middle East</v>
      </c>
      <c r="C1796" s="8" t="str">
        <f>VLOOKUP($A1796,GDP!$A$1:$H$2692,COLUMN(GDP!C1796),0)</f>
        <v>Israel-Middle East</v>
      </c>
      <c r="D1796" s="9" t="str">
        <f>VLOOKUP($A1796,GDP!$A$1:$H$2692,COLUMN(GDP!D1796),0)</f>
        <v>2000</v>
      </c>
      <c r="E1796" s="8">
        <f>VLOOKUP($A1796,GDP!$A$1:$H$2692,COLUMN(GDP!E1796),0)</f>
        <v>125000000000</v>
      </c>
      <c r="F1796" s="7">
        <f>VLOOKUP($A1796,GDP!$A$1:$H$2692,COLUMN(GDP!F1796),0)</f>
        <v>7.3999999999999996E-2</v>
      </c>
      <c r="G1796" s="7">
        <f>VLOOKUP($A1796,GDP!$A$1:$H$2692,COLUMN(GDP!G1796),0)</f>
        <v>1454</v>
      </c>
      <c r="H1796" s="7">
        <f>VLOOKUP($A1796,GDP!$A$1:$H$2692,COLUMN(GDP!H1796),0)</f>
        <v>0.128</v>
      </c>
      <c r="I1796" s="6">
        <f>VLOOKUP($A1796,ENERGY!$A$1:$F$2692,COLUMN(ENERGY!E1795),0)</f>
        <v>24079</v>
      </c>
      <c r="J1796" s="6">
        <f>VLOOKUP($A1796,ENERGY!$A$1:$F$2692,COLUMN(ENERGY!F1795),0)</f>
        <v>0</v>
      </c>
      <c r="K1796" s="6">
        <f>VLOOKUP($A1796,'HUMAN RESOURCES'!$A$1:$M$2692,COLUMN('HUMAN RESOURCES'!$E1796),0)</f>
        <v>2.1999999999999999E-2</v>
      </c>
      <c r="L1796" s="6">
        <f>VLOOKUP($A1796,'HUMAN RESOURCES'!$A$1:$M$2692,COLUMN('HUMAN RESOURCES'!$F1796),0)</f>
        <v>6.0000000000000001E-3</v>
      </c>
      <c r="M1796" s="6">
        <f>VLOOKUP($A1796,'HUMAN RESOURCES'!$A$1:$M$2692,COLUMN('HUMAN RESOURCES'!$G1796),0)</f>
        <v>81</v>
      </c>
      <c r="N1796" s="6">
        <f>VLOOKUP($A1796,'HUMAN RESOURCES'!$A$1:$M$2692,COLUMN('HUMAN RESOURCES'!$H1796),0)</f>
        <v>77</v>
      </c>
      <c r="O1796" s="6">
        <f>VLOOKUP($A1796,'HUMAN RESOURCES'!$A$1:$M$2692,COLUMN('HUMAN RESOURCES'!$I1796),0)</f>
        <v>0.28100000000000003</v>
      </c>
      <c r="P1796" s="6">
        <f>VLOOKUP($A1796,'HUMAN RESOURCES'!$A$1:$M$2692,COLUMN('HUMAN RESOURCES'!$J1796),0)</f>
        <v>0.61899999999999999</v>
      </c>
      <c r="Q1796" s="6">
        <f>VLOOKUP($A1796,'HUMAN RESOURCES'!$A$1:$M$2692,COLUMN('HUMAN RESOURCES'!$K1796),0)</f>
        <v>0.1</v>
      </c>
      <c r="R1796" s="6">
        <f>VLOOKUP($A1796,'HUMAN RESOURCES'!$A$1:$M$2692,COLUMN('HUMAN RESOURCES'!$L1796),0)</f>
        <v>6289000</v>
      </c>
      <c r="S1796" s="6">
        <f>VLOOKUP($A1796,'HUMAN RESOURCES'!$A$1:$M$2692,COLUMN('HUMAN RESOURCES'!$F1796),0)</f>
        <v>6.0000000000000001E-3</v>
      </c>
      <c r="T1796" s="6">
        <f>VLOOKUP($A1796,TOURISM!$A$1:$F$2692,COLUMN(TOURISM!$E1796),0)</f>
        <v>4611000000</v>
      </c>
      <c r="U1796" s="6">
        <f>VLOOKUP($A1796,TOURISM!$A$1:$F$2692,COLUMN(TOURISM!$F1796),0)</f>
        <v>3733000000</v>
      </c>
      <c r="V1796" s="6">
        <f>VLOOKUP($A1796,BUSINESS!$A$1:$J$2692,COLUMN(BUSINESS!$E1796),0)</f>
        <v>0</v>
      </c>
      <c r="W1796" s="6">
        <f>VLOOKUP($A1796,BUSINESS!$A$1:$J$2692,COLUMN(BUSINESS!$F1796),0)</f>
        <v>0</v>
      </c>
      <c r="X1796" s="6">
        <f>VLOOKUP($A1796,BUSINESS!$A$1:$J$2692,COLUMN(BUSINESS!$G1796),0)</f>
        <v>0</v>
      </c>
      <c r="Y1796" s="6">
        <f>VLOOKUP($A1796,BUSINESS!$A$1:$J$2692,COLUMN(BUSINESS!$H1796),0)</f>
        <v>0</v>
      </c>
      <c r="Z1796" s="6">
        <f>VLOOKUP($A1796,BUSINESS!$A$1:$J$2692,COLUMN(BUSINESS!$I1796),0)</f>
        <v>0.20899999999999999</v>
      </c>
      <c r="AA1796" s="6">
        <f>VLOOKUP($A1796,BUSINESS!$A$1:$J$2692,COLUMN(BUSINESS!$J1796),0)</f>
        <v>0.73199999999999998</v>
      </c>
      <c r="AB1796" s="5"/>
      <c r="AC1796" s="5"/>
      <c r="AD1796" s="5"/>
      <c r="AE1796" s="5"/>
    </row>
    <row r="1797" spans="1:31" ht="15.75" customHeight="1" x14ac:dyDescent="0.25">
      <c r="A1797" s="6">
        <v>1796</v>
      </c>
      <c r="B1797" s="7" t="str">
        <f>VLOOKUP($A1797,GDP!$A$1:$H$2692,COLUMN(GDP!B1797),0)</f>
        <v>Middle East</v>
      </c>
      <c r="C1797" s="8" t="str">
        <f>VLOOKUP($A1797,GDP!$A$1:$H$2692,COLUMN(GDP!C1797),0)</f>
        <v>Israel-Middle East</v>
      </c>
      <c r="D1797" s="9" t="str">
        <f>VLOOKUP($A1797,GDP!$A$1:$H$2692,COLUMN(GDP!D1797),0)</f>
        <v>2001</v>
      </c>
      <c r="E1797" s="8">
        <f>VLOOKUP($A1797,GDP!$A$1:$H$2692,COLUMN(GDP!E1797),0)</f>
        <v>123000000000</v>
      </c>
      <c r="F1797" s="7">
        <f>VLOOKUP($A1797,GDP!$A$1:$H$2692,COLUMN(GDP!F1797),0)</f>
        <v>7.9000000000000001E-2</v>
      </c>
      <c r="G1797" s="7">
        <f>VLOOKUP($A1797,GDP!$A$1:$H$2692,COLUMN(GDP!G1797),0)</f>
        <v>1499</v>
      </c>
      <c r="H1797" s="7">
        <f>VLOOKUP($A1797,GDP!$A$1:$H$2692,COLUMN(GDP!H1797),0)</f>
        <v>0.1</v>
      </c>
      <c r="I1797" s="6">
        <f>VLOOKUP($A1797,ENERGY!$A$1:$F$2692,COLUMN(ENERGY!E1796),0)</f>
        <v>23254</v>
      </c>
      <c r="J1797" s="6">
        <f>VLOOKUP($A1797,ENERGY!$A$1:$F$2692,COLUMN(ENERGY!F1796),0)</f>
        <v>0</v>
      </c>
      <c r="K1797" s="6">
        <f>VLOOKUP($A1797,'HUMAN RESOURCES'!$A$1:$M$2692,COLUMN('HUMAN RESOURCES'!$E1797),0)</f>
        <v>2.1000000000000001E-2</v>
      </c>
      <c r="L1797" s="6">
        <f>VLOOKUP($A1797,'HUMAN RESOURCES'!$A$1:$M$2692,COLUMN('HUMAN RESOURCES'!$F1797),0)</f>
        <v>5.0000000000000001E-3</v>
      </c>
      <c r="M1797" s="6">
        <f>VLOOKUP($A1797,'HUMAN RESOURCES'!$A$1:$M$2692,COLUMN('HUMAN RESOURCES'!$G1797),0)</f>
        <v>81</v>
      </c>
      <c r="N1797" s="6">
        <f>VLOOKUP($A1797,'HUMAN RESOURCES'!$A$1:$M$2692,COLUMN('HUMAN RESOURCES'!$H1797),0)</f>
        <v>78</v>
      </c>
      <c r="O1797" s="6">
        <f>VLOOKUP($A1797,'HUMAN RESOURCES'!$A$1:$M$2692,COLUMN('HUMAN RESOURCES'!$I1797),0)</f>
        <v>0.28000000000000003</v>
      </c>
      <c r="P1797" s="6">
        <f>VLOOKUP($A1797,'HUMAN RESOURCES'!$A$1:$M$2692,COLUMN('HUMAN RESOURCES'!$J1797),0)</f>
        <v>0.61899999999999999</v>
      </c>
      <c r="Q1797" s="6">
        <f>VLOOKUP($A1797,'HUMAN RESOURCES'!$A$1:$M$2692,COLUMN('HUMAN RESOURCES'!$K1797),0)</f>
        <v>0.1</v>
      </c>
      <c r="R1797" s="6">
        <f>VLOOKUP($A1797,'HUMAN RESOURCES'!$A$1:$M$2692,COLUMN('HUMAN RESOURCES'!$L1797),0)</f>
        <v>6439000</v>
      </c>
      <c r="S1797" s="6">
        <f>VLOOKUP($A1797,'HUMAN RESOURCES'!$A$1:$M$2692,COLUMN('HUMAN RESOURCES'!$F1797),0)</f>
        <v>5.0000000000000001E-3</v>
      </c>
      <c r="T1797" s="6">
        <f>VLOOKUP($A1797,TOURISM!$A$1:$F$2692,COLUMN(TOURISM!$E1797),0)</f>
        <v>2854000000</v>
      </c>
      <c r="U1797" s="6">
        <f>VLOOKUP($A1797,TOURISM!$A$1:$F$2692,COLUMN(TOURISM!$F1797),0)</f>
        <v>3887000000</v>
      </c>
      <c r="V1797" s="6">
        <f>VLOOKUP($A1797,BUSINESS!$A$1:$J$2692,COLUMN(BUSINESS!$E1797),0)</f>
        <v>0</v>
      </c>
      <c r="W1797" s="6">
        <f>VLOOKUP($A1797,BUSINESS!$A$1:$J$2692,COLUMN(BUSINESS!$F1797),0)</f>
        <v>0</v>
      </c>
      <c r="X1797" s="6">
        <f>VLOOKUP($A1797,BUSINESS!$A$1:$J$2692,COLUMN(BUSINESS!$G1797),0)</f>
        <v>0</v>
      </c>
      <c r="Y1797" s="6">
        <f>VLOOKUP($A1797,BUSINESS!$A$1:$J$2692,COLUMN(BUSINESS!$H1797),0)</f>
        <v>0</v>
      </c>
      <c r="Z1797" s="6">
        <f>VLOOKUP($A1797,BUSINESS!$A$1:$J$2692,COLUMN(BUSINESS!$I1797),0)</f>
        <v>0.17399999999999999</v>
      </c>
      <c r="AA1797" s="6">
        <f>VLOOKUP($A1797,BUSINESS!$A$1:$J$2692,COLUMN(BUSINESS!$J1797),0)</f>
        <v>0.89700000000000002</v>
      </c>
      <c r="AB1797" s="5"/>
      <c r="AC1797" s="5"/>
      <c r="AD1797" s="5"/>
      <c r="AE1797" s="5"/>
    </row>
    <row r="1798" spans="1:31" ht="15.75" customHeight="1" x14ac:dyDescent="0.25">
      <c r="A1798" s="6">
        <v>1797</v>
      </c>
      <c r="B1798" s="7" t="str">
        <f>VLOOKUP($A1798,GDP!$A$1:$H$2692,COLUMN(GDP!B1798),0)</f>
        <v>Middle East</v>
      </c>
      <c r="C1798" s="8" t="str">
        <f>VLOOKUP($A1798,GDP!$A$1:$H$2692,COLUMN(GDP!C1798),0)</f>
        <v>Israel-Middle East</v>
      </c>
      <c r="D1798" s="9" t="str">
        <f>VLOOKUP($A1798,GDP!$A$1:$H$2692,COLUMN(GDP!D1798),0)</f>
        <v>2002</v>
      </c>
      <c r="E1798" s="8">
        <f>VLOOKUP($A1798,GDP!$A$1:$H$2692,COLUMN(GDP!E1798),0)</f>
        <v>113000000000</v>
      </c>
      <c r="F1798" s="7">
        <f>VLOOKUP($A1798,GDP!$A$1:$H$2692,COLUMN(GDP!F1798),0)</f>
        <v>7.8E-2</v>
      </c>
      <c r="G1798" s="7">
        <f>VLOOKUP($A1798,GDP!$A$1:$H$2692,COLUMN(GDP!G1798),0)</f>
        <v>1334</v>
      </c>
      <c r="H1798" s="7">
        <f>VLOOKUP($A1798,GDP!$A$1:$H$2692,COLUMN(GDP!H1798),0)</f>
        <v>9.9000000000000005E-2</v>
      </c>
      <c r="I1798" s="6">
        <f>VLOOKUP($A1798,ENERGY!$A$1:$F$2692,COLUMN(ENERGY!E1797),0)</f>
        <v>23195</v>
      </c>
      <c r="J1798" s="6">
        <f>VLOOKUP($A1798,ENERGY!$A$1:$F$2692,COLUMN(ENERGY!F1797),0)</f>
        <v>70656</v>
      </c>
      <c r="K1798" s="6">
        <f>VLOOKUP($A1798,'HUMAN RESOURCES'!$A$1:$M$2692,COLUMN('HUMAN RESOURCES'!$E1798),0)</f>
        <v>2.1000000000000001E-2</v>
      </c>
      <c r="L1798" s="6">
        <f>VLOOKUP($A1798,'HUMAN RESOURCES'!$A$1:$M$2692,COLUMN('HUMAN RESOURCES'!$F1798),0)</f>
        <v>5.0000000000000001E-3</v>
      </c>
      <c r="M1798" s="6">
        <f>VLOOKUP($A1798,'HUMAN RESOURCES'!$A$1:$M$2692,COLUMN('HUMAN RESOURCES'!$G1798),0)</f>
        <v>82</v>
      </c>
      <c r="N1798" s="6">
        <f>VLOOKUP($A1798,'HUMAN RESOURCES'!$A$1:$M$2692,COLUMN('HUMAN RESOURCES'!$H1798),0)</f>
        <v>78</v>
      </c>
      <c r="O1798" s="6">
        <f>VLOOKUP($A1798,'HUMAN RESOURCES'!$A$1:$M$2692,COLUMN('HUMAN RESOURCES'!$I1798),0)</f>
        <v>0.28000000000000003</v>
      </c>
      <c r="P1798" s="6">
        <f>VLOOKUP($A1798,'HUMAN RESOURCES'!$A$1:$M$2692,COLUMN('HUMAN RESOURCES'!$J1798),0)</f>
        <v>0.62</v>
      </c>
      <c r="Q1798" s="6">
        <f>VLOOKUP($A1798,'HUMAN RESOURCES'!$A$1:$M$2692,COLUMN('HUMAN RESOURCES'!$K1798),0)</f>
        <v>0.1</v>
      </c>
      <c r="R1798" s="6">
        <f>VLOOKUP($A1798,'HUMAN RESOURCES'!$A$1:$M$2692,COLUMN('HUMAN RESOURCES'!$L1798),0)</f>
        <v>6570000</v>
      </c>
      <c r="S1798" s="6">
        <f>VLOOKUP($A1798,'HUMAN RESOURCES'!$A$1:$M$2692,COLUMN('HUMAN RESOURCES'!$F1798),0)</f>
        <v>5.0000000000000001E-3</v>
      </c>
      <c r="T1798" s="6">
        <f>VLOOKUP($A1798,TOURISM!$A$1:$F$2692,COLUMN(TOURISM!$E1798),0)</f>
        <v>2426000000</v>
      </c>
      <c r="U1798" s="6">
        <f>VLOOKUP($A1798,TOURISM!$A$1:$F$2692,COLUMN(TOURISM!$F1798),0)</f>
        <v>3322000000</v>
      </c>
      <c r="V1798" s="6">
        <f>VLOOKUP($A1798,BUSINESS!$A$1:$J$2692,COLUMN(BUSINESS!$E1798),0)</f>
        <v>0</v>
      </c>
      <c r="W1798" s="6">
        <f>VLOOKUP($A1798,BUSINESS!$A$1:$J$2692,COLUMN(BUSINESS!$F1798),0)</f>
        <v>0</v>
      </c>
      <c r="X1798" s="6">
        <f>VLOOKUP($A1798,BUSINESS!$A$1:$J$2692,COLUMN(BUSINESS!$G1798),0)</f>
        <v>0</v>
      </c>
      <c r="Y1798" s="6">
        <f>VLOOKUP($A1798,BUSINESS!$A$1:$J$2692,COLUMN(BUSINESS!$H1798),0)</f>
        <v>0</v>
      </c>
      <c r="Z1798" s="6">
        <f>VLOOKUP($A1798,BUSINESS!$A$1:$J$2692,COLUMN(BUSINESS!$I1798),0)</f>
        <v>0.17799999999999999</v>
      </c>
      <c r="AA1798" s="6">
        <f>VLOOKUP($A1798,BUSINESS!$A$1:$J$2692,COLUMN(BUSINESS!$J1798),0)</f>
        <v>1.01</v>
      </c>
      <c r="AB1798" s="5"/>
      <c r="AC1798" s="5"/>
      <c r="AD1798" s="5"/>
      <c r="AE1798" s="5"/>
    </row>
    <row r="1799" spans="1:31" ht="15.75" customHeight="1" x14ac:dyDescent="0.25">
      <c r="A1799" s="6">
        <v>1798</v>
      </c>
      <c r="B1799" s="7" t="str">
        <f>VLOOKUP($A1799,GDP!$A$1:$H$2692,COLUMN(GDP!B1799),0)</f>
        <v>Middle East</v>
      </c>
      <c r="C1799" s="8" t="str">
        <f>VLOOKUP($A1799,GDP!$A$1:$H$2692,COLUMN(GDP!C1799),0)</f>
        <v>Israel-Middle East</v>
      </c>
      <c r="D1799" s="9" t="str">
        <f>VLOOKUP($A1799,GDP!$A$1:$H$2692,COLUMN(GDP!D1799),0)</f>
        <v>2003</v>
      </c>
      <c r="E1799" s="8">
        <f>VLOOKUP($A1799,GDP!$A$1:$H$2692,COLUMN(GDP!E1799),0)</f>
        <v>119000000000</v>
      </c>
      <c r="F1799" s="7">
        <f>VLOOKUP($A1799,GDP!$A$1:$H$2692,COLUMN(GDP!F1799),0)</f>
        <v>7.6999999999999999E-2</v>
      </c>
      <c r="G1799" s="7">
        <f>VLOOKUP($A1799,GDP!$A$1:$H$2692,COLUMN(GDP!G1799),0)</f>
        <v>1364</v>
      </c>
      <c r="H1799" s="7">
        <f>VLOOKUP($A1799,GDP!$A$1:$H$2692,COLUMN(GDP!H1799),0)</f>
        <v>0.106</v>
      </c>
      <c r="I1799" s="6">
        <f>VLOOKUP($A1799,ENERGY!$A$1:$F$2692,COLUMN(ENERGY!E1798),0)</f>
        <v>21463</v>
      </c>
      <c r="J1799" s="6">
        <f>VLOOKUP($A1799,ENERGY!$A$1:$F$2692,COLUMN(ENERGY!F1798),0)</f>
        <v>67029</v>
      </c>
      <c r="K1799" s="6">
        <f>VLOOKUP($A1799,'HUMAN RESOURCES'!$A$1:$M$2692,COLUMN('HUMAN RESOURCES'!$E1799),0)</f>
        <v>2.1999999999999999E-2</v>
      </c>
      <c r="L1799" s="6">
        <f>VLOOKUP($A1799,'HUMAN RESOURCES'!$A$1:$M$2692,COLUMN('HUMAN RESOURCES'!$F1799),0)</f>
        <v>5.0000000000000001E-3</v>
      </c>
      <c r="M1799" s="6">
        <f>VLOOKUP($A1799,'HUMAN RESOURCES'!$A$1:$M$2692,COLUMN('HUMAN RESOURCES'!$G1799),0)</f>
        <v>82</v>
      </c>
      <c r="N1799" s="6">
        <f>VLOOKUP($A1799,'HUMAN RESOURCES'!$A$1:$M$2692,COLUMN('HUMAN RESOURCES'!$H1799),0)</f>
        <v>78</v>
      </c>
      <c r="O1799" s="6">
        <f>VLOOKUP($A1799,'HUMAN RESOURCES'!$A$1:$M$2692,COLUMN('HUMAN RESOURCES'!$I1799),0)</f>
        <v>0.28000000000000003</v>
      </c>
      <c r="P1799" s="6">
        <f>VLOOKUP($A1799,'HUMAN RESOURCES'!$A$1:$M$2692,COLUMN('HUMAN RESOURCES'!$J1799),0)</f>
        <v>0.62</v>
      </c>
      <c r="Q1799" s="6">
        <f>VLOOKUP($A1799,'HUMAN RESOURCES'!$A$1:$M$2692,COLUMN('HUMAN RESOURCES'!$K1799),0)</f>
        <v>0.1</v>
      </c>
      <c r="R1799" s="6">
        <f>VLOOKUP($A1799,'HUMAN RESOURCES'!$A$1:$M$2692,COLUMN('HUMAN RESOURCES'!$L1799),0)</f>
        <v>6689700</v>
      </c>
      <c r="S1799" s="6">
        <f>VLOOKUP($A1799,'HUMAN RESOURCES'!$A$1:$M$2692,COLUMN('HUMAN RESOURCES'!$F1799),0)</f>
        <v>5.0000000000000001E-3</v>
      </c>
      <c r="T1799" s="6">
        <f>VLOOKUP($A1799,TOURISM!$A$1:$F$2692,COLUMN(TOURISM!$E1799),0)</f>
        <v>2473000000</v>
      </c>
      <c r="U1799" s="6">
        <f>VLOOKUP($A1799,TOURISM!$A$1:$F$2692,COLUMN(TOURISM!$F1799),0)</f>
        <v>3341000000</v>
      </c>
      <c r="V1799" s="6">
        <f>VLOOKUP($A1799,BUSINESS!$A$1:$J$2692,COLUMN(BUSINESS!$E1799),0)</f>
        <v>0</v>
      </c>
      <c r="W1799" s="6">
        <f>VLOOKUP($A1799,BUSINESS!$A$1:$J$2692,COLUMN(BUSINESS!$F1799),0)</f>
        <v>20</v>
      </c>
      <c r="X1799" s="6">
        <f>VLOOKUP($A1799,BUSINESS!$A$1:$J$2692,COLUMN(BUSINESS!$G1799),0)</f>
        <v>0</v>
      </c>
      <c r="Y1799" s="6">
        <f>VLOOKUP($A1799,BUSINESS!$A$1:$J$2692,COLUMN(BUSINESS!$H1799),0)</f>
        <v>0</v>
      </c>
      <c r="Z1799" s="6">
        <f>VLOOKUP($A1799,BUSINESS!$A$1:$J$2692,COLUMN(BUSINESS!$I1799),0)</f>
        <v>0.19600000000000001</v>
      </c>
      <c r="AA1799" s="6">
        <f>VLOOKUP($A1799,BUSINESS!$A$1:$J$2692,COLUMN(BUSINESS!$J1799),0)</f>
        <v>1.042</v>
      </c>
      <c r="AB1799" s="5"/>
      <c r="AC1799" s="5"/>
      <c r="AD1799" s="5"/>
      <c r="AE1799" s="5"/>
    </row>
    <row r="1800" spans="1:31" ht="15.75" customHeight="1" x14ac:dyDescent="0.25">
      <c r="A1800" s="6">
        <v>1799</v>
      </c>
      <c r="B1800" s="7" t="str">
        <f>VLOOKUP($A1800,GDP!$A$1:$H$2692,COLUMN(GDP!B1800),0)</f>
        <v>Middle East</v>
      </c>
      <c r="C1800" s="8" t="str">
        <f>VLOOKUP($A1800,GDP!$A$1:$H$2692,COLUMN(GDP!C1800),0)</f>
        <v>Israel-Middle East</v>
      </c>
      <c r="D1800" s="9" t="str">
        <f>VLOOKUP($A1800,GDP!$A$1:$H$2692,COLUMN(GDP!D1800),0)</f>
        <v>2004</v>
      </c>
      <c r="E1800" s="8">
        <f>VLOOKUP($A1800,GDP!$A$1:$H$2692,COLUMN(GDP!E1800),0)</f>
        <v>127000000000</v>
      </c>
      <c r="F1800" s="7">
        <f>VLOOKUP($A1800,GDP!$A$1:$H$2692,COLUMN(GDP!F1800),0)</f>
        <v>7.5999999999999998E-2</v>
      </c>
      <c r="G1800" s="7">
        <f>VLOOKUP($A1800,GDP!$A$1:$H$2692,COLUMN(GDP!G1800),0)</f>
        <v>1410</v>
      </c>
      <c r="H1800" s="7">
        <f>VLOOKUP($A1800,GDP!$A$1:$H$2692,COLUMN(GDP!H1800),0)</f>
        <v>7.4999999999999997E-2</v>
      </c>
      <c r="I1800" s="6">
        <f>VLOOKUP($A1800,ENERGY!$A$1:$F$2692,COLUMN(ENERGY!E1799),0)</f>
        <v>22868</v>
      </c>
      <c r="J1800" s="6">
        <f>VLOOKUP($A1800,ENERGY!$A$1:$F$2692,COLUMN(ENERGY!F1799),0)</f>
        <v>70938</v>
      </c>
      <c r="K1800" s="6">
        <f>VLOOKUP($A1800,'HUMAN RESOURCES'!$A$1:$M$2692,COLUMN('HUMAN RESOURCES'!$E1800),0)</f>
        <v>2.1000000000000001E-2</v>
      </c>
      <c r="L1800" s="6">
        <f>VLOOKUP($A1800,'HUMAN RESOURCES'!$A$1:$M$2692,COLUMN('HUMAN RESOURCES'!$F1800),0)</f>
        <v>5.0000000000000001E-3</v>
      </c>
      <c r="M1800" s="6">
        <f>VLOOKUP($A1800,'HUMAN RESOURCES'!$A$1:$M$2692,COLUMN('HUMAN RESOURCES'!$G1800),0)</f>
        <v>82</v>
      </c>
      <c r="N1800" s="6">
        <f>VLOOKUP($A1800,'HUMAN RESOURCES'!$A$1:$M$2692,COLUMN('HUMAN RESOURCES'!$H1800),0)</f>
        <v>78</v>
      </c>
      <c r="O1800" s="6">
        <f>VLOOKUP($A1800,'HUMAN RESOURCES'!$A$1:$M$2692,COLUMN('HUMAN RESOURCES'!$I1800),0)</f>
        <v>0.27900000000000003</v>
      </c>
      <c r="P1800" s="6">
        <f>VLOOKUP($A1800,'HUMAN RESOURCES'!$A$1:$M$2692,COLUMN('HUMAN RESOURCES'!$J1800),0)</f>
        <v>0.621</v>
      </c>
      <c r="Q1800" s="6">
        <f>VLOOKUP($A1800,'HUMAN RESOURCES'!$A$1:$M$2692,COLUMN('HUMAN RESOURCES'!$K1800),0)</f>
        <v>0.1</v>
      </c>
      <c r="R1800" s="6">
        <f>VLOOKUP($A1800,'HUMAN RESOURCES'!$A$1:$M$2692,COLUMN('HUMAN RESOURCES'!$L1800),0)</f>
        <v>6809000</v>
      </c>
      <c r="S1800" s="6">
        <f>VLOOKUP($A1800,'HUMAN RESOURCES'!$A$1:$M$2692,COLUMN('HUMAN RESOURCES'!$F1800),0)</f>
        <v>5.0000000000000001E-3</v>
      </c>
      <c r="T1800" s="6">
        <f>VLOOKUP($A1800,TOURISM!$A$1:$F$2692,COLUMN(TOURISM!$E1800),0)</f>
        <v>2908000000</v>
      </c>
      <c r="U1800" s="6">
        <f>VLOOKUP($A1800,TOURISM!$A$1:$F$2692,COLUMN(TOURISM!$F1800),0)</f>
        <v>3663000000</v>
      </c>
      <c r="V1800" s="6">
        <f>VLOOKUP($A1800,BUSINESS!$A$1:$J$2692,COLUMN(BUSINESS!$E1800),0)</f>
        <v>0</v>
      </c>
      <c r="W1800" s="6">
        <f>VLOOKUP($A1800,BUSINESS!$A$1:$J$2692,COLUMN(BUSINESS!$F1800),0)</f>
        <v>20</v>
      </c>
      <c r="X1800" s="6">
        <f>VLOOKUP($A1800,BUSINESS!$A$1:$J$2692,COLUMN(BUSINESS!$G1800),0)</f>
        <v>0</v>
      </c>
      <c r="Y1800" s="6">
        <f>VLOOKUP($A1800,BUSINESS!$A$1:$J$2692,COLUMN(BUSINESS!$H1800),0)</f>
        <v>0</v>
      </c>
      <c r="Z1800" s="6">
        <f>VLOOKUP($A1800,BUSINESS!$A$1:$J$2692,COLUMN(BUSINESS!$I1800),0)</f>
        <v>0.22800000000000001</v>
      </c>
      <c r="AA1800" s="6">
        <f>VLOOKUP($A1800,BUSINESS!$A$1:$J$2692,COLUMN(BUSINESS!$J1800),0)</f>
        <v>1.117</v>
      </c>
      <c r="AB1800" s="5"/>
      <c r="AC1800" s="5"/>
      <c r="AD1800" s="5"/>
      <c r="AE1800" s="5"/>
    </row>
    <row r="1801" spans="1:31" ht="15.75" customHeight="1" x14ac:dyDescent="0.25">
      <c r="A1801" s="6">
        <v>1800</v>
      </c>
      <c r="B1801" s="7" t="str">
        <f>VLOOKUP($A1801,GDP!$A$1:$H$2692,COLUMN(GDP!B1801),0)</f>
        <v>Middle East</v>
      </c>
      <c r="C1801" s="8" t="str">
        <f>VLOOKUP($A1801,GDP!$A$1:$H$2692,COLUMN(GDP!C1801),0)</f>
        <v>Israel-Middle East</v>
      </c>
      <c r="D1801" s="9" t="str">
        <f>VLOOKUP($A1801,GDP!$A$1:$H$2692,COLUMN(GDP!D1801),0)</f>
        <v>2005</v>
      </c>
      <c r="E1801" s="8">
        <f>VLOOKUP($A1801,GDP!$A$1:$H$2692,COLUMN(GDP!E1801),0)</f>
        <v>134000000000</v>
      </c>
      <c r="F1801" s="7">
        <f>VLOOKUP($A1801,GDP!$A$1:$H$2692,COLUMN(GDP!F1801),0)</f>
        <v>7.6999999999999999E-2</v>
      </c>
      <c r="G1801" s="7">
        <f>VLOOKUP($A1801,GDP!$A$1:$H$2692,COLUMN(GDP!G1801),0)</f>
        <v>1480</v>
      </c>
      <c r="H1801" s="7">
        <f>VLOOKUP($A1801,GDP!$A$1:$H$2692,COLUMN(GDP!H1801),0)</f>
        <v>6.8000000000000005E-2</v>
      </c>
      <c r="I1801" s="6">
        <f>VLOOKUP($A1801,ENERGY!$A$1:$F$2692,COLUMN(ENERGY!E1800),0)</f>
        <v>20700</v>
      </c>
      <c r="J1801" s="6">
        <f>VLOOKUP($A1801,ENERGY!$A$1:$F$2692,COLUMN(ENERGY!F1800),0)</f>
        <v>66424</v>
      </c>
      <c r="K1801" s="6">
        <f>VLOOKUP($A1801,'HUMAN RESOURCES'!$A$1:$M$2692,COLUMN('HUMAN RESOURCES'!$E1801),0)</f>
        <v>2.1000000000000001E-2</v>
      </c>
      <c r="L1801" s="6">
        <f>VLOOKUP($A1801,'HUMAN RESOURCES'!$A$1:$M$2692,COLUMN('HUMAN RESOURCES'!$F1801),0)</f>
        <v>5.0000000000000001E-3</v>
      </c>
      <c r="M1801" s="6">
        <f>VLOOKUP($A1801,'HUMAN RESOURCES'!$A$1:$M$2692,COLUMN('HUMAN RESOURCES'!$G1801),0)</f>
        <v>82</v>
      </c>
      <c r="N1801" s="6">
        <f>VLOOKUP($A1801,'HUMAN RESOURCES'!$A$1:$M$2692,COLUMN('HUMAN RESOURCES'!$H1801),0)</f>
        <v>78</v>
      </c>
      <c r="O1801" s="6">
        <f>VLOOKUP($A1801,'HUMAN RESOURCES'!$A$1:$M$2692,COLUMN('HUMAN RESOURCES'!$I1801),0)</f>
        <v>0.27900000000000003</v>
      </c>
      <c r="P1801" s="6">
        <f>VLOOKUP($A1801,'HUMAN RESOURCES'!$A$1:$M$2692,COLUMN('HUMAN RESOURCES'!$J1801),0)</f>
        <v>0.621</v>
      </c>
      <c r="Q1801" s="6">
        <f>VLOOKUP($A1801,'HUMAN RESOURCES'!$A$1:$M$2692,COLUMN('HUMAN RESOURCES'!$K1801),0)</f>
        <v>0.1</v>
      </c>
      <c r="R1801" s="6">
        <f>VLOOKUP($A1801,'HUMAN RESOURCES'!$A$1:$M$2692,COLUMN('HUMAN RESOURCES'!$L1801),0)</f>
        <v>6930100</v>
      </c>
      <c r="S1801" s="6">
        <f>VLOOKUP($A1801,'HUMAN RESOURCES'!$A$1:$M$2692,COLUMN('HUMAN RESOURCES'!$F1801),0)</f>
        <v>5.0000000000000001E-3</v>
      </c>
      <c r="T1801" s="6">
        <f>VLOOKUP($A1801,TOURISM!$A$1:$F$2692,COLUMN(TOURISM!$E1801),0)</f>
        <v>3427000000</v>
      </c>
      <c r="U1801" s="6">
        <f>VLOOKUP($A1801,TOURISM!$A$1:$F$2692,COLUMN(TOURISM!$F1801),0)</f>
        <v>3780000000</v>
      </c>
      <c r="V1801" s="6">
        <f>VLOOKUP($A1801,BUSINESS!$A$1:$J$2692,COLUMN(BUSINESS!$E1801),0)</f>
        <v>0.39100000000000001</v>
      </c>
      <c r="W1801" s="6">
        <f>VLOOKUP($A1801,BUSINESS!$A$1:$J$2692,COLUMN(BUSINESS!$F1801),0)</f>
        <v>20</v>
      </c>
      <c r="X1801" s="6">
        <f>VLOOKUP($A1801,BUSINESS!$A$1:$J$2692,COLUMN(BUSINESS!$G1801),0)</f>
        <v>0</v>
      </c>
      <c r="Y1801" s="6">
        <f>VLOOKUP($A1801,BUSINESS!$A$1:$J$2692,COLUMN(BUSINESS!$H1801),0)</f>
        <v>230</v>
      </c>
      <c r="Z1801" s="6">
        <f>VLOOKUP($A1801,BUSINESS!$A$1:$J$2692,COLUMN(BUSINESS!$I1801),0)</f>
        <v>0.252</v>
      </c>
      <c r="AA1801" s="6">
        <f>VLOOKUP($A1801,BUSINESS!$A$1:$J$2692,COLUMN(BUSINESS!$J1801),0)</f>
        <v>1.175</v>
      </c>
      <c r="AB1801" s="5"/>
      <c r="AC1801" s="5"/>
      <c r="AD1801" s="5"/>
      <c r="AE1801" s="5"/>
    </row>
    <row r="1802" spans="1:31" ht="15.75" customHeight="1" x14ac:dyDescent="0.25">
      <c r="A1802" s="6">
        <v>1801</v>
      </c>
      <c r="B1802" s="7" t="str">
        <f>VLOOKUP($A1802,GDP!$A$1:$H$2692,COLUMN(GDP!B1802),0)</f>
        <v>Middle East</v>
      </c>
      <c r="C1802" s="8" t="str">
        <f>VLOOKUP($A1802,GDP!$A$1:$H$2692,COLUMN(GDP!C1802),0)</f>
        <v>Israel-Middle East</v>
      </c>
      <c r="D1802" s="9" t="str">
        <f>VLOOKUP($A1802,GDP!$A$1:$H$2692,COLUMN(GDP!D1802),0)</f>
        <v>2006</v>
      </c>
      <c r="E1802" s="8">
        <f>VLOOKUP($A1802,GDP!$A$1:$H$2692,COLUMN(GDP!E1802),0)</f>
        <v>151000000000</v>
      </c>
      <c r="F1802" s="7">
        <f>VLOOKUP($A1802,GDP!$A$1:$H$2692,COLUMN(GDP!F1802),0)</f>
        <v>7.3999999999999996E-2</v>
      </c>
      <c r="G1802" s="7">
        <f>VLOOKUP($A1802,GDP!$A$1:$H$2692,COLUMN(GDP!G1802),0)</f>
        <v>1524</v>
      </c>
      <c r="H1802" s="7">
        <f>VLOOKUP($A1802,GDP!$A$1:$H$2692,COLUMN(GDP!H1802),0)</f>
        <v>8.1000000000000003E-2</v>
      </c>
      <c r="I1802" s="6">
        <f>VLOOKUP($A1802,ENERGY!$A$1:$F$2692,COLUMN(ENERGY!E1801),0)</f>
        <v>20380</v>
      </c>
      <c r="J1802" s="6">
        <f>VLOOKUP($A1802,ENERGY!$A$1:$F$2692,COLUMN(ENERGY!F1801),0)</f>
        <v>65977</v>
      </c>
      <c r="K1802" s="6">
        <f>VLOOKUP($A1802,'HUMAN RESOURCES'!$A$1:$M$2692,COLUMN('HUMAN RESOURCES'!$E1802),0)</f>
        <v>2.1000000000000001E-2</v>
      </c>
      <c r="L1802" s="6">
        <f>VLOOKUP($A1802,'HUMAN RESOURCES'!$A$1:$M$2692,COLUMN('HUMAN RESOURCES'!$F1802),0)</f>
        <v>4.0000000000000001E-3</v>
      </c>
      <c r="M1802" s="6">
        <f>VLOOKUP($A1802,'HUMAN RESOURCES'!$A$1:$M$2692,COLUMN('HUMAN RESOURCES'!$G1802),0)</f>
        <v>83</v>
      </c>
      <c r="N1802" s="6">
        <f>VLOOKUP($A1802,'HUMAN RESOURCES'!$A$1:$M$2692,COLUMN('HUMAN RESOURCES'!$H1802),0)</f>
        <v>88</v>
      </c>
      <c r="O1802" s="6">
        <f>VLOOKUP($A1802,'HUMAN RESOURCES'!$A$1:$M$2692,COLUMN('HUMAN RESOURCES'!$I1802),0)</f>
        <v>0.27700000000000002</v>
      </c>
      <c r="P1802" s="6">
        <f>VLOOKUP($A1802,'HUMAN RESOURCES'!$A$1:$M$2692,COLUMN('HUMAN RESOURCES'!$J1802),0)</f>
        <v>0.622</v>
      </c>
      <c r="Q1802" s="6">
        <f>VLOOKUP($A1802,'HUMAN RESOURCES'!$A$1:$M$2692,COLUMN('HUMAN RESOURCES'!$K1802),0)</f>
        <v>0.10100000000000001</v>
      </c>
      <c r="R1802" s="6">
        <f>VLOOKUP($A1802,'HUMAN RESOURCES'!$A$1:$M$2692,COLUMN('HUMAN RESOURCES'!$L1802),0)</f>
        <v>7053700</v>
      </c>
      <c r="S1802" s="6">
        <f>VLOOKUP($A1802,'HUMAN RESOURCES'!$A$1:$M$2692,COLUMN('HUMAN RESOURCES'!$F1802),0)</f>
        <v>4.0000000000000001E-3</v>
      </c>
      <c r="T1802" s="6">
        <f>VLOOKUP($A1802,TOURISM!$A$1:$F$2692,COLUMN(TOURISM!$E1802),0)</f>
        <v>3802000000</v>
      </c>
      <c r="U1802" s="6">
        <f>VLOOKUP($A1802,TOURISM!$A$1:$F$2692,COLUMN(TOURISM!$F1802),0)</f>
        <v>4085000000</v>
      </c>
      <c r="V1802" s="6">
        <f>VLOOKUP($A1802,BUSINESS!$A$1:$J$2692,COLUMN(BUSINESS!$E1802),0)</f>
        <v>0.38200000000000001</v>
      </c>
      <c r="W1802" s="6">
        <f>VLOOKUP($A1802,BUSINESS!$A$1:$J$2692,COLUMN(BUSINESS!$F1802),0)</f>
        <v>20</v>
      </c>
      <c r="X1802" s="6">
        <f>VLOOKUP($A1802,BUSINESS!$A$1:$J$2692,COLUMN(BUSINESS!$G1802),0)</f>
        <v>0</v>
      </c>
      <c r="Y1802" s="6">
        <f>VLOOKUP($A1802,BUSINESS!$A$1:$J$2692,COLUMN(BUSINESS!$H1802),0)</f>
        <v>230</v>
      </c>
      <c r="Z1802" s="6">
        <f>VLOOKUP($A1802,BUSINESS!$A$1:$J$2692,COLUMN(BUSINESS!$I1802),0)</f>
        <v>0.27900000000000003</v>
      </c>
      <c r="AA1802" s="6">
        <f>VLOOKUP($A1802,BUSINESS!$A$1:$J$2692,COLUMN(BUSINESS!$J1802),0)</f>
        <v>1.2430000000000001</v>
      </c>
      <c r="AB1802" s="5"/>
      <c r="AC1802" s="5"/>
      <c r="AD1802" s="5"/>
      <c r="AE1802" s="5"/>
    </row>
    <row r="1803" spans="1:31" ht="15.75" customHeight="1" x14ac:dyDescent="0.25">
      <c r="A1803" s="6">
        <v>1802</v>
      </c>
      <c r="B1803" s="7" t="str">
        <f>VLOOKUP($A1803,GDP!$A$1:$H$2692,COLUMN(GDP!B1803),0)</f>
        <v>Middle East</v>
      </c>
      <c r="C1803" s="8" t="str">
        <f>VLOOKUP($A1803,GDP!$A$1:$H$2692,COLUMN(GDP!C1803),0)</f>
        <v>Israel-Middle East</v>
      </c>
      <c r="D1803" s="9" t="str">
        <f>VLOOKUP($A1803,GDP!$A$1:$H$2692,COLUMN(GDP!D1803),0)</f>
        <v>2007</v>
      </c>
      <c r="E1803" s="8">
        <f>VLOOKUP($A1803,GDP!$A$1:$H$2692,COLUMN(GDP!E1803),0)</f>
        <v>175000000000</v>
      </c>
      <c r="F1803" s="7">
        <f>VLOOKUP($A1803,GDP!$A$1:$H$2692,COLUMN(GDP!F1803),0)</f>
        <v>7.4999999999999997E-2</v>
      </c>
      <c r="G1803" s="7">
        <f>VLOOKUP($A1803,GDP!$A$1:$H$2692,COLUMN(GDP!G1803),0)</f>
        <v>1730</v>
      </c>
      <c r="H1803" s="7">
        <f>VLOOKUP($A1803,GDP!$A$1:$H$2692,COLUMN(GDP!H1803),0)</f>
        <v>6.9000000000000006E-2</v>
      </c>
      <c r="I1803" s="6">
        <f>VLOOKUP($A1803,ENERGY!$A$1:$F$2692,COLUMN(ENERGY!E1802),0)</f>
        <v>18478</v>
      </c>
      <c r="J1803" s="6">
        <f>VLOOKUP($A1803,ENERGY!$A$1:$F$2692,COLUMN(ENERGY!F1802),0)</f>
        <v>60245</v>
      </c>
      <c r="K1803" s="6">
        <f>VLOOKUP($A1803,'HUMAN RESOURCES'!$A$1:$M$2692,COLUMN('HUMAN RESOURCES'!$E1803),0)</f>
        <v>2.1000000000000001E-2</v>
      </c>
      <c r="L1803" s="6">
        <f>VLOOKUP($A1803,'HUMAN RESOURCES'!$A$1:$M$2692,COLUMN('HUMAN RESOURCES'!$F1803),0)</f>
        <v>4.0000000000000001E-3</v>
      </c>
      <c r="M1803" s="6">
        <f>VLOOKUP($A1803,'HUMAN RESOURCES'!$A$1:$M$2692,COLUMN('HUMAN RESOURCES'!$G1803),0)</f>
        <v>82</v>
      </c>
      <c r="N1803" s="6">
        <f>VLOOKUP($A1803,'HUMAN RESOURCES'!$A$1:$M$2692,COLUMN('HUMAN RESOURCES'!$H1803),0)</f>
        <v>88</v>
      </c>
      <c r="O1803" s="6">
        <f>VLOOKUP($A1803,'HUMAN RESOURCES'!$A$1:$M$2692,COLUMN('HUMAN RESOURCES'!$I1803),0)</f>
        <v>0.27500000000000002</v>
      </c>
      <c r="P1803" s="6">
        <f>VLOOKUP($A1803,'HUMAN RESOURCES'!$A$1:$M$2692,COLUMN('HUMAN RESOURCES'!$J1803),0)</f>
        <v>0.623</v>
      </c>
      <c r="Q1803" s="6">
        <f>VLOOKUP($A1803,'HUMAN RESOURCES'!$A$1:$M$2692,COLUMN('HUMAN RESOURCES'!$K1803),0)</f>
        <v>0.10199999999999999</v>
      </c>
      <c r="R1803" s="6">
        <f>VLOOKUP($A1803,'HUMAN RESOURCES'!$A$1:$M$2692,COLUMN('HUMAN RESOURCES'!$L1803),0)</f>
        <v>7180100</v>
      </c>
      <c r="S1803" s="6">
        <f>VLOOKUP($A1803,'HUMAN RESOURCES'!$A$1:$M$2692,COLUMN('HUMAN RESOURCES'!$F1803),0)</f>
        <v>4.0000000000000001E-3</v>
      </c>
      <c r="T1803" s="6">
        <f>VLOOKUP($A1803,TOURISM!$A$1:$F$2692,COLUMN(TOURISM!$E1803),0)</f>
        <v>4405000000</v>
      </c>
      <c r="U1803" s="6">
        <f>VLOOKUP($A1803,TOURISM!$A$1:$F$2692,COLUMN(TOURISM!$F1803),0)</f>
        <v>4669000000</v>
      </c>
      <c r="V1803" s="6">
        <f>VLOOKUP($A1803,BUSINESS!$A$1:$J$2692,COLUMN(BUSINESS!$E1803),0)</f>
        <v>0.35199999999999998</v>
      </c>
      <c r="W1803" s="6">
        <f>VLOOKUP($A1803,BUSINESS!$A$1:$J$2692,COLUMN(BUSINESS!$F1803),0)</f>
        <v>20</v>
      </c>
      <c r="X1803" s="6">
        <f>VLOOKUP($A1803,BUSINESS!$A$1:$J$2692,COLUMN(BUSINESS!$G1803),0)</f>
        <v>0</v>
      </c>
      <c r="Y1803" s="6">
        <f>VLOOKUP($A1803,BUSINESS!$A$1:$J$2692,COLUMN(BUSINESS!$H1803),0)</f>
        <v>230</v>
      </c>
      <c r="Z1803" s="6">
        <f>VLOOKUP($A1803,BUSINESS!$A$1:$J$2692,COLUMN(BUSINESS!$I1803),0)</f>
        <v>0.48099999999999998</v>
      </c>
      <c r="AA1803" s="6">
        <f>VLOOKUP($A1803,BUSINESS!$A$1:$J$2692,COLUMN(BUSINESS!$J1803),0)</f>
        <v>1.2849999999999999</v>
      </c>
      <c r="AB1803" s="5"/>
      <c r="AC1803" s="5"/>
      <c r="AD1803" s="5"/>
      <c r="AE1803" s="5"/>
    </row>
    <row r="1804" spans="1:31" ht="15.75" customHeight="1" x14ac:dyDescent="0.25">
      <c r="A1804" s="6">
        <v>1803</v>
      </c>
      <c r="B1804" s="7" t="str">
        <f>VLOOKUP($A1804,GDP!$A$1:$H$2692,COLUMN(GDP!B1804),0)</f>
        <v>Middle East</v>
      </c>
      <c r="C1804" s="8" t="str">
        <f>VLOOKUP($A1804,GDP!$A$1:$H$2692,COLUMN(GDP!C1804),0)</f>
        <v>Israel-Middle East</v>
      </c>
      <c r="D1804" s="9" t="str">
        <f>VLOOKUP($A1804,GDP!$A$1:$H$2692,COLUMN(GDP!D1804),0)</f>
        <v>2008</v>
      </c>
      <c r="E1804" s="8">
        <f>VLOOKUP($A1804,GDP!$A$1:$H$2692,COLUMN(GDP!E1804),0)</f>
        <v>213000000000</v>
      </c>
      <c r="F1804" s="7">
        <f>VLOOKUP($A1804,GDP!$A$1:$H$2692,COLUMN(GDP!F1804),0)</f>
        <v>7.5999999999999998E-2</v>
      </c>
      <c r="G1804" s="7">
        <f>VLOOKUP($A1804,GDP!$A$1:$H$2692,COLUMN(GDP!G1804),0)</f>
        <v>2076</v>
      </c>
      <c r="H1804" s="7">
        <f>VLOOKUP($A1804,GDP!$A$1:$H$2692,COLUMN(GDP!H1804),0)</f>
        <v>6.6000000000000003E-2</v>
      </c>
      <c r="I1804" s="6">
        <f>VLOOKUP($A1804,ENERGY!$A$1:$F$2692,COLUMN(ENERGY!E1803),0)</f>
        <v>19241</v>
      </c>
      <c r="J1804" s="6">
        <f>VLOOKUP($A1804,ENERGY!$A$1:$F$2692,COLUMN(ENERGY!F1803),0)</f>
        <v>63201</v>
      </c>
      <c r="K1804" s="6">
        <f>VLOOKUP($A1804,'HUMAN RESOURCES'!$A$1:$M$2692,COLUMN('HUMAN RESOURCES'!$E1804),0)</f>
        <v>2.1999999999999999E-2</v>
      </c>
      <c r="L1804" s="6">
        <f>VLOOKUP($A1804,'HUMAN RESOURCES'!$A$1:$M$2692,COLUMN('HUMAN RESOURCES'!$F1804),0)</f>
        <v>4.0000000000000001E-3</v>
      </c>
      <c r="M1804" s="6">
        <f>VLOOKUP($A1804,'HUMAN RESOURCES'!$A$1:$M$2692,COLUMN('HUMAN RESOURCES'!$G1804),0)</f>
        <v>83</v>
      </c>
      <c r="N1804" s="6">
        <f>VLOOKUP($A1804,'HUMAN RESOURCES'!$A$1:$M$2692,COLUMN('HUMAN RESOURCES'!$H1804),0)</f>
        <v>79</v>
      </c>
      <c r="O1804" s="6">
        <f>VLOOKUP($A1804,'HUMAN RESOURCES'!$A$1:$M$2692,COLUMN('HUMAN RESOURCES'!$I1804),0)</f>
        <v>0.27400000000000002</v>
      </c>
      <c r="P1804" s="6">
        <f>VLOOKUP($A1804,'HUMAN RESOURCES'!$A$1:$M$2692,COLUMN('HUMAN RESOURCES'!$J1804),0)</f>
        <v>0.624</v>
      </c>
      <c r="Q1804" s="6">
        <f>VLOOKUP($A1804,'HUMAN RESOURCES'!$A$1:$M$2692,COLUMN('HUMAN RESOURCES'!$K1804),0)</f>
        <v>0.10299999999999999</v>
      </c>
      <c r="R1804" s="6">
        <f>VLOOKUP($A1804,'HUMAN RESOURCES'!$A$1:$M$2692,COLUMN('HUMAN RESOURCES'!$L1804),0)</f>
        <v>7308800</v>
      </c>
      <c r="S1804" s="6">
        <f>VLOOKUP($A1804,'HUMAN RESOURCES'!$A$1:$M$2692,COLUMN('HUMAN RESOURCES'!$F1804),0)</f>
        <v>4.0000000000000001E-3</v>
      </c>
      <c r="T1804" s="6">
        <f>VLOOKUP($A1804,TOURISM!$A$1:$F$2692,COLUMN(TOURISM!$E1804),0)</f>
        <v>5509000000</v>
      </c>
      <c r="U1804" s="6">
        <f>VLOOKUP($A1804,TOURISM!$A$1:$F$2692,COLUMN(TOURISM!$F1804),0)</f>
        <v>4693000000</v>
      </c>
      <c r="V1804" s="6">
        <f>VLOOKUP($A1804,BUSINESS!$A$1:$J$2692,COLUMN(BUSINESS!$E1804),0)</f>
        <v>0.33</v>
      </c>
      <c r="W1804" s="6">
        <f>VLOOKUP($A1804,BUSINESS!$A$1:$J$2692,COLUMN(BUSINESS!$F1804),0)</f>
        <v>20</v>
      </c>
      <c r="X1804" s="6">
        <f>VLOOKUP($A1804,BUSINESS!$A$1:$J$2692,COLUMN(BUSINESS!$G1804),0)</f>
        <v>0</v>
      </c>
      <c r="Y1804" s="6">
        <f>VLOOKUP($A1804,BUSINESS!$A$1:$J$2692,COLUMN(BUSINESS!$H1804),0)</f>
        <v>230</v>
      </c>
      <c r="Z1804" s="6">
        <f>VLOOKUP($A1804,BUSINESS!$A$1:$J$2692,COLUMN(BUSINESS!$I1804),0)</f>
        <v>0.59399999999999997</v>
      </c>
      <c r="AA1804" s="6">
        <f>VLOOKUP($A1804,BUSINESS!$A$1:$J$2692,COLUMN(BUSINESS!$J1804),0)</f>
        <v>1.264</v>
      </c>
      <c r="AB1804" s="5"/>
      <c r="AC1804" s="5"/>
      <c r="AD1804" s="5"/>
      <c r="AE1804" s="5"/>
    </row>
    <row r="1805" spans="1:31" ht="15.75" customHeight="1" x14ac:dyDescent="0.25">
      <c r="A1805" s="6">
        <v>1804</v>
      </c>
      <c r="B1805" s="7" t="str">
        <f>VLOOKUP($A1805,GDP!$A$1:$H$2692,COLUMN(GDP!B1805),0)</f>
        <v>Middle East</v>
      </c>
      <c r="C1805" s="8" t="str">
        <f>VLOOKUP($A1805,GDP!$A$1:$H$2692,COLUMN(GDP!C1805),0)</f>
        <v>Israel-Middle East</v>
      </c>
      <c r="D1805" s="9" t="str">
        <f>VLOOKUP($A1805,GDP!$A$1:$H$2692,COLUMN(GDP!D1805),0)</f>
        <v>2009</v>
      </c>
      <c r="E1805" s="8">
        <f>VLOOKUP($A1805,GDP!$A$1:$H$2692,COLUMN(GDP!E1805),0)</f>
        <v>206000000000</v>
      </c>
      <c r="F1805" s="7">
        <f>VLOOKUP($A1805,GDP!$A$1:$H$2692,COLUMN(GDP!F1805),0)</f>
        <v>7.5999999999999998E-2</v>
      </c>
      <c r="G1805" s="7">
        <f>VLOOKUP($A1805,GDP!$A$1:$H$2692,COLUMN(GDP!G1805),0)</f>
        <v>1973</v>
      </c>
      <c r="H1805" s="7">
        <f>VLOOKUP($A1805,GDP!$A$1:$H$2692,COLUMN(GDP!H1805),0)</f>
        <v>4.2000000000000003E-2</v>
      </c>
      <c r="I1805" s="6">
        <f>VLOOKUP($A1805,ENERGY!$A$1:$F$2692,COLUMN(ENERGY!E1804),0)</f>
        <v>19730</v>
      </c>
      <c r="J1805" s="6">
        <f>VLOOKUP($A1805,ENERGY!$A$1:$F$2692,COLUMN(ENERGY!F1804),0)</f>
        <v>65122</v>
      </c>
      <c r="K1805" s="6">
        <f>VLOOKUP($A1805,'HUMAN RESOURCES'!$A$1:$M$2692,COLUMN('HUMAN RESOURCES'!$E1805),0)</f>
        <v>2.1999999999999999E-2</v>
      </c>
      <c r="L1805" s="6">
        <f>VLOOKUP($A1805,'HUMAN RESOURCES'!$A$1:$M$2692,COLUMN('HUMAN RESOURCES'!$F1805),0)</f>
        <v>4.0000000000000001E-3</v>
      </c>
      <c r="M1805" s="6">
        <f>VLOOKUP($A1805,'HUMAN RESOURCES'!$A$1:$M$2692,COLUMN('HUMAN RESOURCES'!$G1805),0)</f>
        <v>83</v>
      </c>
      <c r="N1805" s="6">
        <f>VLOOKUP($A1805,'HUMAN RESOURCES'!$A$1:$M$2692,COLUMN('HUMAN RESOURCES'!$H1805),0)</f>
        <v>80</v>
      </c>
      <c r="O1805" s="6">
        <f>VLOOKUP($A1805,'HUMAN RESOURCES'!$A$1:$M$2692,COLUMN('HUMAN RESOURCES'!$I1805),0)</f>
        <v>0.27200000000000002</v>
      </c>
      <c r="P1805" s="6">
        <f>VLOOKUP($A1805,'HUMAN RESOURCES'!$A$1:$M$2692,COLUMN('HUMAN RESOURCES'!$J1805),0)</f>
        <v>0.624</v>
      </c>
      <c r="Q1805" s="6">
        <f>VLOOKUP($A1805,'HUMAN RESOURCES'!$A$1:$M$2692,COLUMN('HUMAN RESOURCES'!$K1805),0)</f>
        <v>0.104</v>
      </c>
      <c r="R1805" s="6">
        <f>VLOOKUP($A1805,'HUMAN RESOURCES'!$A$1:$M$2692,COLUMN('HUMAN RESOURCES'!$L1805),0)</f>
        <v>7485600</v>
      </c>
      <c r="S1805" s="6">
        <f>VLOOKUP($A1805,'HUMAN RESOURCES'!$A$1:$M$2692,COLUMN('HUMAN RESOURCES'!$F1805),0)</f>
        <v>4.0000000000000001E-3</v>
      </c>
      <c r="T1805" s="6">
        <f>VLOOKUP($A1805,TOURISM!$A$1:$F$2692,COLUMN(TOURISM!$E1805),0)</f>
        <v>5067000000</v>
      </c>
      <c r="U1805" s="6">
        <f>VLOOKUP($A1805,TOURISM!$A$1:$F$2692,COLUMN(TOURISM!$F1805),0)</f>
        <v>4241000000</v>
      </c>
      <c r="V1805" s="6">
        <f>VLOOKUP($A1805,BUSINESS!$A$1:$J$2692,COLUMN(BUSINESS!$E1805),0)</f>
        <v>0.31900000000000001</v>
      </c>
      <c r="W1805" s="6">
        <f>VLOOKUP($A1805,BUSINESS!$A$1:$J$2692,COLUMN(BUSINESS!$F1805),0)</f>
        <v>20</v>
      </c>
      <c r="X1805" s="6">
        <f>VLOOKUP($A1805,BUSINESS!$A$1:$J$2692,COLUMN(BUSINESS!$G1805),0)</f>
        <v>0</v>
      </c>
      <c r="Y1805" s="6">
        <f>VLOOKUP($A1805,BUSINESS!$A$1:$J$2692,COLUMN(BUSINESS!$H1805),0)</f>
        <v>230</v>
      </c>
      <c r="Z1805" s="6">
        <f>VLOOKUP($A1805,BUSINESS!$A$1:$J$2692,COLUMN(BUSINESS!$I1805),0)</f>
        <v>0.63100000000000001</v>
      </c>
      <c r="AA1805" s="6">
        <f>VLOOKUP($A1805,BUSINESS!$A$1:$J$2692,COLUMN(BUSINESS!$J1805),0)</f>
        <v>1.24</v>
      </c>
      <c r="AB1805" s="5"/>
      <c r="AC1805" s="5"/>
      <c r="AD1805" s="5"/>
      <c r="AE1805" s="5"/>
    </row>
    <row r="1806" spans="1:31" ht="15.75" customHeight="1" x14ac:dyDescent="0.25">
      <c r="A1806" s="6">
        <v>1805</v>
      </c>
      <c r="B1806" s="7" t="str">
        <f>VLOOKUP($A1806,GDP!$A$1:$H$2692,COLUMN(GDP!B1806),0)</f>
        <v>Middle East</v>
      </c>
      <c r="C1806" s="8" t="str">
        <f>VLOOKUP($A1806,GDP!$A$1:$H$2692,COLUMN(GDP!C1806),0)</f>
        <v>Israel-Middle East</v>
      </c>
      <c r="D1806" s="9" t="str">
        <f>VLOOKUP($A1806,GDP!$A$1:$H$2692,COLUMN(GDP!D1806),0)</f>
        <v>2010</v>
      </c>
      <c r="E1806" s="8">
        <f>VLOOKUP($A1806,GDP!$A$1:$H$2692,COLUMN(GDP!E1806),0)</f>
        <v>232000000000</v>
      </c>
      <c r="F1806" s="7">
        <f>VLOOKUP($A1806,GDP!$A$1:$H$2692,COLUMN(GDP!F1806),0)</f>
        <v>7.5999999999999998E-2</v>
      </c>
      <c r="G1806" s="7">
        <f>VLOOKUP($A1806,GDP!$A$1:$H$2692,COLUMN(GDP!G1806),0)</f>
        <v>2165</v>
      </c>
      <c r="H1806" s="7">
        <f>VLOOKUP($A1806,GDP!$A$1:$H$2692,COLUMN(GDP!H1806),0)</f>
        <v>0.05</v>
      </c>
      <c r="I1806" s="6">
        <f>VLOOKUP($A1806,ENERGY!$A$1:$F$2692,COLUMN(ENERGY!E1805),0)</f>
        <v>18809</v>
      </c>
      <c r="J1806" s="6">
        <f>VLOOKUP($A1806,ENERGY!$A$1:$F$2692,COLUMN(ENERGY!F1805),0)</f>
        <v>63146</v>
      </c>
      <c r="K1806" s="6">
        <f>VLOOKUP($A1806,'HUMAN RESOURCES'!$A$1:$M$2692,COLUMN('HUMAN RESOURCES'!$E1806),0)</f>
        <v>2.1999999999999999E-2</v>
      </c>
      <c r="L1806" s="6">
        <f>VLOOKUP($A1806,'HUMAN RESOURCES'!$A$1:$M$2692,COLUMN('HUMAN RESOURCES'!$F1806),0)</f>
        <v>4.0000000000000001E-3</v>
      </c>
      <c r="M1806" s="6">
        <f>VLOOKUP($A1806,'HUMAN RESOURCES'!$A$1:$M$2692,COLUMN('HUMAN RESOURCES'!$G1806),0)</f>
        <v>84</v>
      </c>
      <c r="N1806" s="6">
        <f>VLOOKUP($A1806,'HUMAN RESOURCES'!$A$1:$M$2692,COLUMN('HUMAN RESOURCES'!$H1806),0)</f>
        <v>80</v>
      </c>
      <c r="O1806" s="6">
        <f>VLOOKUP($A1806,'HUMAN RESOURCES'!$A$1:$M$2692,COLUMN('HUMAN RESOURCES'!$I1806),0)</f>
        <v>0.27200000000000002</v>
      </c>
      <c r="P1806" s="6">
        <f>VLOOKUP($A1806,'HUMAN RESOURCES'!$A$1:$M$2692,COLUMN('HUMAN RESOURCES'!$J1806),0)</f>
        <v>0.623</v>
      </c>
      <c r="Q1806" s="6">
        <f>VLOOKUP($A1806,'HUMAN RESOURCES'!$A$1:$M$2692,COLUMN('HUMAN RESOURCES'!$K1806),0)</f>
        <v>0.104</v>
      </c>
      <c r="R1806" s="6">
        <f>VLOOKUP($A1806,'HUMAN RESOURCES'!$A$1:$M$2692,COLUMN('HUMAN RESOURCES'!$L1806),0)</f>
        <v>7623600</v>
      </c>
      <c r="S1806" s="6">
        <f>VLOOKUP($A1806,'HUMAN RESOURCES'!$A$1:$M$2692,COLUMN('HUMAN RESOURCES'!$F1806),0)</f>
        <v>4.0000000000000001E-3</v>
      </c>
      <c r="T1806" s="6">
        <f>VLOOKUP($A1806,TOURISM!$A$1:$F$2692,COLUMN(TOURISM!$E1806),0)</f>
        <v>5824000000</v>
      </c>
      <c r="U1806" s="6">
        <f>VLOOKUP($A1806,TOURISM!$A$1:$F$2692,COLUMN(TOURISM!$F1806),0)</f>
        <v>4725000000</v>
      </c>
      <c r="V1806" s="6">
        <f>VLOOKUP($A1806,BUSINESS!$A$1:$J$2692,COLUMN(BUSINESS!$E1806),0)</f>
        <v>0.311</v>
      </c>
      <c r="W1806" s="6">
        <f>VLOOKUP($A1806,BUSINESS!$A$1:$J$2692,COLUMN(BUSINESS!$F1806),0)</f>
        <v>20</v>
      </c>
      <c r="X1806" s="6">
        <f>VLOOKUP($A1806,BUSINESS!$A$1:$J$2692,COLUMN(BUSINESS!$G1806),0)</f>
        <v>0</v>
      </c>
      <c r="Y1806" s="6">
        <f>VLOOKUP($A1806,BUSINESS!$A$1:$J$2692,COLUMN(BUSINESS!$H1806),0)</f>
        <v>235</v>
      </c>
      <c r="Z1806" s="6">
        <f>VLOOKUP($A1806,BUSINESS!$A$1:$J$2692,COLUMN(BUSINESS!$I1806),0)</f>
        <v>0.67500000000000004</v>
      </c>
      <c r="AA1806" s="6">
        <f>VLOOKUP($A1806,BUSINESS!$A$1:$J$2692,COLUMN(BUSINESS!$J1806),0)</f>
        <v>1.228</v>
      </c>
      <c r="AB1806" s="5"/>
      <c r="AC1806" s="5"/>
      <c r="AD1806" s="5"/>
      <c r="AE1806" s="5"/>
    </row>
    <row r="1807" spans="1:31" ht="15.75" customHeight="1" x14ac:dyDescent="0.25">
      <c r="A1807" s="6">
        <v>1806</v>
      </c>
      <c r="B1807" s="7" t="str">
        <f>VLOOKUP($A1807,GDP!$A$1:$H$2692,COLUMN(GDP!B1807),0)</f>
        <v>Middle East</v>
      </c>
      <c r="C1807" s="8" t="str">
        <f>VLOOKUP($A1807,GDP!$A$1:$H$2692,COLUMN(GDP!C1807),0)</f>
        <v>Israel-Middle East</v>
      </c>
      <c r="D1807" s="9" t="str">
        <f>VLOOKUP($A1807,GDP!$A$1:$H$2692,COLUMN(GDP!D1807),0)</f>
        <v>2011</v>
      </c>
      <c r="E1807" s="8">
        <f>VLOOKUP($A1807,GDP!$A$1:$H$2692,COLUMN(GDP!E1807),0)</f>
        <v>258000000000</v>
      </c>
      <c r="F1807" s="7">
        <f>VLOOKUP($A1807,GDP!$A$1:$H$2692,COLUMN(GDP!F1807),0)</f>
        <v>7.5999999999999998E-2</v>
      </c>
      <c r="G1807" s="7">
        <f>VLOOKUP($A1807,GDP!$A$1:$H$2692,COLUMN(GDP!G1807),0)</f>
        <v>2373</v>
      </c>
      <c r="H1807" s="7">
        <f>VLOOKUP($A1807,GDP!$A$1:$H$2692,COLUMN(GDP!H1807),0)</f>
        <v>0.06</v>
      </c>
      <c r="I1807" s="6">
        <f>VLOOKUP($A1807,ENERGY!$A$1:$F$2692,COLUMN(ENERGY!E1806),0)</f>
        <v>19143</v>
      </c>
      <c r="J1807" s="6">
        <f>VLOOKUP($A1807,ENERGY!$A$1:$F$2692,COLUMN(ENERGY!F1806),0)</f>
        <v>65749</v>
      </c>
      <c r="K1807" s="6">
        <f>VLOOKUP($A1807,'HUMAN RESOURCES'!$A$1:$M$2692,COLUMN('HUMAN RESOURCES'!$E1807),0)</f>
        <v>2.1000000000000001E-2</v>
      </c>
      <c r="L1807" s="6">
        <f>VLOOKUP($A1807,'HUMAN RESOURCES'!$A$1:$M$2692,COLUMN('HUMAN RESOURCES'!$F1807),0)</f>
        <v>3.0000000000000001E-3</v>
      </c>
      <c r="M1807" s="6">
        <f>VLOOKUP($A1807,'HUMAN RESOURCES'!$A$1:$M$2692,COLUMN('HUMAN RESOURCES'!$G1807),0)</f>
        <v>84</v>
      </c>
      <c r="N1807" s="6">
        <f>VLOOKUP($A1807,'HUMAN RESOURCES'!$A$1:$M$2692,COLUMN('HUMAN RESOURCES'!$H1807),0)</f>
        <v>80</v>
      </c>
      <c r="O1807" s="6">
        <f>VLOOKUP($A1807,'HUMAN RESOURCES'!$A$1:$M$2692,COLUMN('HUMAN RESOURCES'!$I1807),0)</f>
        <v>0.27300000000000002</v>
      </c>
      <c r="P1807" s="6">
        <f>VLOOKUP($A1807,'HUMAN RESOURCES'!$A$1:$M$2692,COLUMN('HUMAN RESOURCES'!$J1807),0)</f>
        <v>0.622</v>
      </c>
      <c r="Q1807" s="6">
        <f>VLOOKUP($A1807,'HUMAN RESOURCES'!$A$1:$M$2692,COLUMN('HUMAN RESOURCES'!$K1807),0)</f>
        <v>0.105</v>
      </c>
      <c r="R1807" s="6">
        <f>VLOOKUP($A1807,'HUMAN RESOURCES'!$A$1:$M$2692,COLUMN('HUMAN RESOURCES'!$L1807),0)</f>
        <v>7765800</v>
      </c>
      <c r="S1807" s="6">
        <f>VLOOKUP($A1807,'HUMAN RESOURCES'!$A$1:$M$2692,COLUMN('HUMAN RESOURCES'!$F1807),0)</f>
        <v>3.0000000000000001E-3</v>
      </c>
      <c r="T1807" s="6">
        <f>VLOOKUP($A1807,TOURISM!$A$1:$F$2692,COLUMN(TOURISM!$E1807),0)</f>
        <v>6029000000</v>
      </c>
      <c r="U1807" s="6">
        <f>VLOOKUP($A1807,TOURISM!$A$1:$F$2692,COLUMN(TOURISM!$F1807),0)</f>
        <v>4937000000</v>
      </c>
      <c r="V1807" s="6">
        <f>VLOOKUP($A1807,BUSINESS!$A$1:$J$2692,COLUMN(BUSINESS!$E1807),0)</f>
        <v>0.30199999999999999</v>
      </c>
      <c r="W1807" s="6">
        <f>VLOOKUP($A1807,BUSINESS!$A$1:$J$2692,COLUMN(BUSINESS!$F1807),0)</f>
        <v>20</v>
      </c>
      <c r="X1807" s="6">
        <f>VLOOKUP($A1807,BUSINESS!$A$1:$J$2692,COLUMN(BUSINESS!$G1807),0)</f>
        <v>0</v>
      </c>
      <c r="Y1807" s="6">
        <f>VLOOKUP($A1807,BUSINESS!$A$1:$J$2692,COLUMN(BUSINESS!$H1807),0)</f>
        <v>235</v>
      </c>
      <c r="Z1807" s="6">
        <f>VLOOKUP($A1807,BUSINESS!$A$1:$J$2692,COLUMN(BUSINESS!$I1807),0)</f>
        <v>0.68899999999999995</v>
      </c>
      <c r="AA1807" s="6">
        <f>VLOOKUP($A1807,BUSINESS!$A$1:$J$2692,COLUMN(BUSINESS!$J1807),0)</f>
        <v>1.22</v>
      </c>
      <c r="AB1807" s="5"/>
      <c r="AC1807" s="5"/>
      <c r="AD1807" s="5"/>
      <c r="AE1807" s="5"/>
    </row>
    <row r="1808" spans="1:31" ht="15.75" customHeight="1" x14ac:dyDescent="0.25">
      <c r="A1808" s="6">
        <v>1807</v>
      </c>
      <c r="B1808" s="7" t="str">
        <f>VLOOKUP($A1808,GDP!$A$1:$H$2692,COLUMN(GDP!B1808),0)</f>
        <v>Middle East</v>
      </c>
      <c r="C1808" s="8" t="str">
        <f>VLOOKUP($A1808,GDP!$A$1:$H$2692,COLUMN(GDP!C1808),0)</f>
        <v>Israel-Middle East</v>
      </c>
      <c r="D1808" s="9" t="str">
        <f>VLOOKUP($A1808,GDP!$A$1:$H$2692,COLUMN(GDP!D1808),0)</f>
        <v>2012</v>
      </c>
      <c r="E1808" s="8">
        <f>VLOOKUP($A1808,GDP!$A$1:$H$2692,COLUMN(GDP!E1808),0)</f>
        <v>258000000000</v>
      </c>
      <c r="F1808" s="7">
        <f>VLOOKUP($A1808,GDP!$A$1:$H$2692,COLUMN(GDP!F1808),0)</f>
        <v>7.4999999999999997E-2</v>
      </c>
      <c r="G1808" s="7">
        <f>VLOOKUP($A1808,GDP!$A$1:$H$2692,COLUMN(GDP!G1808),0)</f>
        <v>2289</v>
      </c>
      <c r="H1808" s="7">
        <f>VLOOKUP($A1808,GDP!$A$1:$H$2692,COLUMN(GDP!H1808),0)</f>
        <v>5.6000000000000001E-2</v>
      </c>
      <c r="I1808" s="6">
        <f>VLOOKUP($A1808,ENERGY!$A$1:$F$2692,COLUMN(ENERGY!E1807),0)</f>
        <v>18234</v>
      </c>
      <c r="J1808" s="6">
        <f>VLOOKUP($A1808,ENERGY!$A$1:$F$2692,COLUMN(ENERGY!F1807),0)</f>
        <v>62691</v>
      </c>
      <c r="K1808" s="6">
        <f>VLOOKUP($A1808,'HUMAN RESOURCES'!$A$1:$M$2692,COLUMN('HUMAN RESOURCES'!$E1808),0)</f>
        <v>2.1999999999999999E-2</v>
      </c>
      <c r="L1808" s="6">
        <f>VLOOKUP($A1808,'HUMAN RESOURCES'!$A$1:$M$2692,COLUMN('HUMAN RESOURCES'!$F1808),0)</f>
        <v>3.0000000000000001E-3</v>
      </c>
      <c r="M1808" s="6">
        <f>VLOOKUP($A1808,'HUMAN RESOURCES'!$A$1:$M$2692,COLUMN('HUMAN RESOURCES'!$G1808),0)</f>
        <v>84</v>
      </c>
      <c r="N1808" s="6">
        <f>VLOOKUP($A1808,'HUMAN RESOURCES'!$A$1:$M$2692,COLUMN('HUMAN RESOURCES'!$H1808),0)</f>
        <v>80</v>
      </c>
      <c r="O1808" s="6">
        <f>VLOOKUP($A1808,'HUMAN RESOURCES'!$A$1:$M$2692,COLUMN('HUMAN RESOURCES'!$I1808),0)</f>
        <v>0.27500000000000002</v>
      </c>
      <c r="P1808" s="6">
        <f>VLOOKUP($A1808,'HUMAN RESOURCES'!$A$1:$M$2692,COLUMN('HUMAN RESOURCES'!$J1808),0)</f>
        <v>0.61899999999999999</v>
      </c>
      <c r="Q1808" s="6">
        <f>VLOOKUP($A1808,'HUMAN RESOURCES'!$A$1:$M$2692,COLUMN('HUMAN RESOURCES'!$K1808),0)</f>
        <v>0.105</v>
      </c>
      <c r="R1808" s="6">
        <f>VLOOKUP($A1808,'HUMAN RESOURCES'!$A$1:$M$2692,COLUMN('HUMAN RESOURCES'!$L1808),0)</f>
        <v>7910500</v>
      </c>
      <c r="S1808" s="6">
        <f>VLOOKUP($A1808,'HUMAN RESOURCES'!$A$1:$M$2692,COLUMN('HUMAN RESOURCES'!$F1808),0)</f>
        <v>3.0000000000000001E-3</v>
      </c>
      <c r="T1808" s="6">
        <f>VLOOKUP($A1808,TOURISM!$A$1:$F$2692,COLUMN(TOURISM!$E1808),0)</f>
        <v>6225000000</v>
      </c>
      <c r="U1808" s="6">
        <f>VLOOKUP($A1808,TOURISM!$A$1:$F$2692,COLUMN(TOURISM!$F1808),0)</f>
        <v>4851000000</v>
      </c>
      <c r="V1808" s="6">
        <f>VLOOKUP($A1808,BUSINESS!$A$1:$J$2692,COLUMN(BUSINESS!$E1808),0)</f>
        <v>0.28999999999999998</v>
      </c>
      <c r="W1808" s="6">
        <f>VLOOKUP($A1808,BUSINESS!$A$1:$J$2692,COLUMN(BUSINESS!$F1808),0)</f>
        <v>21</v>
      </c>
      <c r="X1808" s="6">
        <f>VLOOKUP($A1808,BUSINESS!$A$1:$J$2692,COLUMN(BUSINESS!$G1808),0)</f>
        <v>33</v>
      </c>
      <c r="Y1808" s="6">
        <f>VLOOKUP($A1808,BUSINESS!$A$1:$J$2692,COLUMN(BUSINESS!$H1808),0)</f>
        <v>235</v>
      </c>
      <c r="Z1808" s="6">
        <f>VLOOKUP($A1808,BUSINESS!$A$1:$J$2692,COLUMN(BUSINESS!$I1808),0)</f>
        <v>0.70799999999999996</v>
      </c>
      <c r="AA1808" s="6">
        <f>VLOOKUP($A1808,BUSINESS!$A$1:$J$2692,COLUMN(BUSINESS!$J1808),0)</f>
        <v>1.2070000000000001</v>
      </c>
      <c r="AB1808" s="5"/>
      <c r="AC1808" s="5"/>
      <c r="AD1808" s="5"/>
      <c r="AE1808" s="5"/>
    </row>
    <row r="1809" spans="1:31" ht="15.75" customHeight="1" x14ac:dyDescent="0.25">
      <c r="A1809" s="6">
        <v>1808</v>
      </c>
      <c r="B1809" s="7" t="str">
        <f>VLOOKUP($A1809,GDP!$A$1:$H$2692,COLUMN(GDP!B1809),0)</f>
        <v>Middle East</v>
      </c>
      <c r="C1809" s="8" t="str">
        <f>VLOOKUP($A1809,GDP!$A$1:$H$2692,COLUMN(GDP!C1809),0)</f>
        <v>Jordan-Middle East</v>
      </c>
      <c r="D1809" s="9" t="str">
        <f>VLOOKUP($A1809,GDP!$A$1:$H$2692,COLUMN(GDP!D1809),0)</f>
        <v>2000</v>
      </c>
      <c r="E1809" s="8">
        <f>VLOOKUP($A1809,GDP!$A$1:$H$2692,COLUMN(GDP!E1809),0)</f>
        <v>8457923945</v>
      </c>
      <c r="F1809" s="7">
        <f>VLOOKUP($A1809,GDP!$A$1:$H$2692,COLUMN(GDP!F1809),0)</f>
        <v>9.7000000000000003E-2</v>
      </c>
      <c r="G1809" s="7">
        <f>VLOOKUP($A1809,GDP!$A$1:$H$2692,COLUMN(GDP!G1809),0)</f>
        <v>171</v>
      </c>
      <c r="H1809" s="7">
        <f>VLOOKUP($A1809,GDP!$A$1:$H$2692,COLUMN(GDP!H1809),0)</f>
        <v>0.11799999999999999</v>
      </c>
      <c r="I1809" s="6">
        <f>VLOOKUP($A1809,ENERGY!$A$1:$F$2692,COLUMN(ENERGY!E1808),0)</f>
        <v>0</v>
      </c>
      <c r="J1809" s="6">
        <f>VLOOKUP($A1809,ENERGY!$A$1:$F$2692,COLUMN(ENERGY!F1808),0)</f>
        <v>0</v>
      </c>
      <c r="K1809" s="6">
        <f>VLOOKUP($A1809,'HUMAN RESOURCES'!$A$1:$M$2692,COLUMN('HUMAN RESOURCES'!$E1809),0)</f>
        <v>3.1E-2</v>
      </c>
      <c r="L1809" s="6">
        <f>VLOOKUP($A1809,'HUMAN RESOURCES'!$A$1:$M$2692,COLUMN('HUMAN RESOURCES'!$F1809),0)</f>
        <v>2.3E-2</v>
      </c>
      <c r="M1809" s="6">
        <f>VLOOKUP($A1809,'HUMAN RESOURCES'!$A$1:$M$2692,COLUMN('HUMAN RESOURCES'!$G1809),0)</f>
        <v>73</v>
      </c>
      <c r="N1809" s="6">
        <f>VLOOKUP($A1809,'HUMAN RESOURCES'!$A$1:$M$2692,COLUMN('HUMAN RESOURCES'!$H1809),0)</f>
        <v>70</v>
      </c>
      <c r="O1809" s="6">
        <f>VLOOKUP($A1809,'HUMAN RESOURCES'!$A$1:$M$2692,COLUMN('HUMAN RESOURCES'!$I1809),0)</f>
        <v>0.39400000000000002</v>
      </c>
      <c r="P1809" s="6">
        <f>VLOOKUP($A1809,'HUMAN RESOURCES'!$A$1:$M$2692,COLUMN('HUMAN RESOURCES'!$J1809),0)</f>
        <v>0.57499999999999996</v>
      </c>
      <c r="Q1809" s="6">
        <f>VLOOKUP($A1809,'HUMAN RESOURCES'!$A$1:$M$2692,COLUMN('HUMAN RESOURCES'!$K1809),0)</f>
        <v>3.1E-2</v>
      </c>
      <c r="R1809" s="6">
        <f>VLOOKUP($A1809,'HUMAN RESOURCES'!$A$1:$M$2692,COLUMN('HUMAN RESOURCES'!$L1809),0)</f>
        <v>4797000</v>
      </c>
      <c r="S1809" s="6">
        <f>VLOOKUP($A1809,'HUMAN RESOURCES'!$A$1:$M$2692,COLUMN('HUMAN RESOURCES'!$F1809),0)</f>
        <v>2.3E-2</v>
      </c>
      <c r="T1809" s="6">
        <f>VLOOKUP($A1809,TOURISM!$A$1:$F$2692,COLUMN(TOURISM!$E1809),0)</f>
        <v>935000000</v>
      </c>
      <c r="U1809" s="6">
        <f>VLOOKUP($A1809,TOURISM!$A$1:$F$2692,COLUMN(TOURISM!$F1809),0)</f>
        <v>387000000</v>
      </c>
      <c r="V1809" s="6">
        <f>VLOOKUP($A1809,BUSINESS!$A$1:$J$2692,COLUMN(BUSINESS!$E1809),0)</f>
        <v>0</v>
      </c>
      <c r="W1809" s="6">
        <f>VLOOKUP($A1809,BUSINESS!$A$1:$J$2692,COLUMN(BUSINESS!$F1809),0)</f>
        <v>0</v>
      </c>
      <c r="X1809" s="6">
        <f>VLOOKUP($A1809,BUSINESS!$A$1:$J$2692,COLUMN(BUSINESS!$G1809),0)</f>
        <v>0</v>
      </c>
      <c r="Y1809" s="6">
        <f>VLOOKUP($A1809,BUSINESS!$A$1:$J$2692,COLUMN(BUSINESS!$H1809),0)</f>
        <v>0</v>
      </c>
      <c r="Z1809" s="6">
        <f>VLOOKUP($A1809,BUSINESS!$A$1:$J$2692,COLUMN(BUSINESS!$I1809),0)</f>
        <v>2.5999999999999999E-2</v>
      </c>
      <c r="AA1809" s="6">
        <f>VLOOKUP($A1809,BUSINESS!$A$1:$J$2692,COLUMN(BUSINESS!$J1809),0)</f>
        <v>8.2000000000000003E-2</v>
      </c>
      <c r="AB1809" s="5"/>
      <c r="AC1809" s="5"/>
      <c r="AD1809" s="5"/>
      <c r="AE1809" s="5"/>
    </row>
    <row r="1810" spans="1:31" ht="15.75" customHeight="1" x14ac:dyDescent="0.25">
      <c r="A1810" s="6">
        <v>1809</v>
      </c>
      <c r="B1810" s="7" t="str">
        <f>VLOOKUP($A1810,GDP!$A$1:$H$2692,COLUMN(GDP!B1810),0)</f>
        <v>Middle East</v>
      </c>
      <c r="C1810" s="8" t="str">
        <f>VLOOKUP($A1810,GDP!$A$1:$H$2692,COLUMN(GDP!C1810),0)</f>
        <v>Jordan-Middle East</v>
      </c>
      <c r="D1810" s="9" t="str">
        <f>VLOOKUP($A1810,GDP!$A$1:$H$2692,COLUMN(GDP!D1810),0)</f>
        <v>2001</v>
      </c>
      <c r="E1810" s="8">
        <f>VLOOKUP($A1810,GDP!$A$1:$H$2692,COLUMN(GDP!E1810),0)</f>
        <v>8972965061</v>
      </c>
      <c r="F1810" s="7">
        <f>VLOOKUP($A1810,GDP!$A$1:$H$2692,COLUMN(GDP!F1810),0)</f>
        <v>9.9000000000000005E-2</v>
      </c>
      <c r="G1810" s="7">
        <f>VLOOKUP($A1810,GDP!$A$1:$H$2692,COLUMN(GDP!G1810),0)</f>
        <v>184</v>
      </c>
      <c r="H1810" s="7">
        <f>VLOOKUP($A1810,GDP!$A$1:$H$2692,COLUMN(GDP!H1810),0)</f>
        <v>0.109</v>
      </c>
      <c r="I1810" s="6">
        <f>VLOOKUP($A1810,ENERGY!$A$1:$F$2692,COLUMN(ENERGY!E1809),0)</f>
        <v>7064</v>
      </c>
      <c r="J1810" s="6">
        <f>VLOOKUP($A1810,ENERGY!$A$1:$F$2692,COLUMN(ENERGY!F1809),0)</f>
        <v>0</v>
      </c>
      <c r="K1810" s="6">
        <f>VLOOKUP($A1810,'HUMAN RESOURCES'!$A$1:$M$2692,COLUMN('HUMAN RESOURCES'!$E1810),0)</f>
        <v>3.1E-2</v>
      </c>
      <c r="L1810" s="6">
        <f>VLOOKUP($A1810,'HUMAN RESOURCES'!$A$1:$M$2692,COLUMN('HUMAN RESOURCES'!$F1810),0)</f>
        <v>2.3E-2</v>
      </c>
      <c r="M1810" s="6">
        <f>VLOOKUP($A1810,'HUMAN RESOURCES'!$A$1:$M$2692,COLUMN('HUMAN RESOURCES'!$G1810),0)</f>
        <v>73</v>
      </c>
      <c r="N1810" s="6">
        <f>VLOOKUP($A1810,'HUMAN RESOURCES'!$A$1:$M$2692,COLUMN('HUMAN RESOURCES'!$H1810),0)</f>
        <v>71</v>
      </c>
      <c r="O1810" s="6">
        <f>VLOOKUP($A1810,'HUMAN RESOURCES'!$A$1:$M$2692,COLUMN('HUMAN RESOURCES'!$I1810),0)</f>
        <v>0.39200000000000002</v>
      </c>
      <c r="P1810" s="6">
        <f>VLOOKUP($A1810,'HUMAN RESOURCES'!$A$1:$M$2692,COLUMN('HUMAN RESOURCES'!$J1810),0)</f>
        <v>0.57699999999999996</v>
      </c>
      <c r="Q1810" s="6">
        <f>VLOOKUP($A1810,'HUMAN RESOURCES'!$A$1:$M$2692,COLUMN('HUMAN RESOURCES'!$K1810),0)</f>
        <v>3.1E-2</v>
      </c>
      <c r="R1810" s="6">
        <f>VLOOKUP($A1810,'HUMAN RESOURCES'!$A$1:$M$2692,COLUMN('HUMAN RESOURCES'!$L1810),0)</f>
        <v>4917000</v>
      </c>
      <c r="S1810" s="6">
        <f>VLOOKUP($A1810,'HUMAN RESOURCES'!$A$1:$M$2692,COLUMN('HUMAN RESOURCES'!$F1810),0)</f>
        <v>2.3E-2</v>
      </c>
      <c r="T1810" s="6">
        <f>VLOOKUP($A1810,TOURISM!$A$1:$F$2692,COLUMN(TOURISM!$E1810),0)</f>
        <v>884000000</v>
      </c>
      <c r="U1810" s="6">
        <f>VLOOKUP($A1810,TOURISM!$A$1:$F$2692,COLUMN(TOURISM!$F1810),0)</f>
        <v>420000000</v>
      </c>
      <c r="V1810" s="6">
        <f>VLOOKUP($A1810,BUSINESS!$A$1:$J$2692,COLUMN(BUSINESS!$E1810),0)</f>
        <v>0</v>
      </c>
      <c r="W1810" s="6">
        <f>VLOOKUP($A1810,BUSINESS!$A$1:$J$2692,COLUMN(BUSINESS!$F1810),0)</f>
        <v>0</v>
      </c>
      <c r="X1810" s="6">
        <f>VLOOKUP($A1810,BUSINESS!$A$1:$J$2692,COLUMN(BUSINESS!$G1810),0)</f>
        <v>0</v>
      </c>
      <c r="Y1810" s="6">
        <f>VLOOKUP($A1810,BUSINESS!$A$1:$J$2692,COLUMN(BUSINESS!$H1810),0)</f>
        <v>0</v>
      </c>
      <c r="Z1810" s="6">
        <f>VLOOKUP($A1810,BUSINESS!$A$1:$J$2692,COLUMN(BUSINESS!$I1810),0)</f>
        <v>4.7E-2</v>
      </c>
      <c r="AA1810" s="6">
        <f>VLOOKUP($A1810,BUSINESS!$A$1:$J$2692,COLUMN(BUSINESS!$J1810),0)</f>
        <v>0.17899999999999999</v>
      </c>
      <c r="AB1810" s="5"/>
      <c r="AC1810" s="5"/>
      <c r="AD1810" s="5"/>
      <c r="AE1810" s="5"/>
    </row>
    <row r="1811" spans="1:31" ht="15.75" customHeight="1" x14ac:dyDescent="0.25">
      <c r="A1811" s="6">
        <v>1810</v>
      </c>
      <c r="B1811" s="7" t="str">
        <f>VLOOKUP($A1811,GDP!$A$1:$H$2692,COLUMN(GDP!B1811),0)</f>
        <v>Middle East</v>
      </c>
      <c r="C1811" s="8" t="str">
        <f>VLOOKUP($A1811,GDP!$A$1:$H$2692,COLUMN(GDP!C1811),0)</f>
        <v>Jordan-Middle East</v>
      </c>
      <c r="D1811" s="9" t="str">
        <f>VLOOKUP($A1811,GDP!$A$1:$H$2692,COLUMN(GDP!D1811),0)</f>
        <v>2002</v>
      </c>
      <c r="E1811" s="8">
        <f>VLOOKUP($A1811,GDP!$A$1:$H$2692,COLUMN(GDP!E1811),0)</f>
        <v>9580161951</v>
      </c>
      <c r="F1811" s="7">
        <f>VLOOKUP($A1811,GDP!$A$1:$H$2692,COLUMN(GDP!F1811),0)</f>
        <v>9.7000000000000003E-2</v>
      </c>
      <c r="G1811" s="7">
        <f>VLOOKUP($A1811,GDP!$A$1:$H$2692,COLUMN(GDP!G1811),0)</f>
        <v>189</v>
      </c>
      <c r="H1811" s="7">
        <f>VLOOKUP($A1811,GDP!$A$1:$H$2692,COLUMN(GDP!H1811),0)</f>
        <v>0.10199999999999999</v>
      </c>
      <c r="I1811" s="6">
        <f>VLOOKUP($A1811,ENERGY!$A$1:$F$2692,COLUMN(ENERGY!E1810),0)</f>
        <v>7105</v>
      </c>
      <c r="J1811" s="6">
        <f>VLOOKUP($A1811,ENERGY!$A$1:$F$2692,COLUMN(ENERGY!F1810),0)</f>
        <v>20821</v>
      </c>
      <c r="K1811" s="6">
        <f>VLOOKUP($A1811,'HUMAN RESOURCES'!$A$1:$M$2692,COLUMN('HUMAN RESOURCES'!$E1811),0)</f>
        <v>3.1E-2</v>
      </c>
      <c r="L1811" s="6">
        <f>VLOOKUP($A1811,'HUMAN RESOURCES'!$A$1:$M$2692,COLUMN('HUMAN RESOURCES'!$F1811),0)</f>
        <v>2.1999999999999999E-2</v>
      </c>
      <c r="M1811" s="6">
        <f>VLOOKUP($A1811,'HUMAN RESOURCES'!$A$1:$M$2692,COLUMN('HUMAN RESOURCES'!$G1811),0)</f>
        <v>74</v>
      </c>
      <c r="N1811" s="6">
        <f>VLOOKUP($A1811,'HUMAN RESOURCES'!$A$1:$M$2692,COLUMN('HUMAN RESOURCES'!$H1811),0)</f>
        <v>71</v>
      </c>
      <c r="O1811" s="6">
        <f>VLOOKUP($A1811,'HUMAN RESOURCES'!$A$1:$M$2692,COLUMN('HUMAN RESOURCES'!$I1811),0)</f>
        <v>0.39</v>
      </c>
      <c r="P1811" s="6">
        <f>VLOOKUP($A1811,'HUMAN RESOURCES'!$A$1:$M$2692,COLUMN('HUMAN RESOURCES'!$J1811),0)</f>
        <v>0.57899999999999996</v>
      </c>
      <c r="Q1811" s="6">
        <f>VLOOKUP($A1811,'HUMAN RESOURCES'!$A$1:$M$2692,COLUMN('HUMAN RESOURCES'!$K1811),0)</f>
        <v>3.1E-2</v>
      </c>
      <c r="R1811" s="6">
        <f>VLOOKUP($A1811,'HUMAN RESOURCES'!$A$1:$M$2692,COLUMN('HUMAN RESOURCES'!$L1811),0)</f>
        <v>5038000</v>
      </c>
      <c r="S1811" s="6">
        <f>VLOOKUP($A1811,'HUMAN RESOURCES'!$A$1:$M$2692,COLUMN('HUMAN RESOURCES'!$F1811),0)</f>
        <v>2.1999999999999999E-2</v>
      </c>
      <c r="T1811" s="6">
        <f>VLOOKUP($A1811,TOURISM!$A$1:$F$2692,COLUMN(TOURISM!$E1811),0)</f>
        <v>1254000000</v>
      </c>
      <c r="U1811" s="6">
        <f>VLOOKUP($A1811,TOURISM!$A$1:$F$2692,COLUMN(TOURISM!$F1811),0)</f>
        <v>504000000</v>
      </c>
      <c r="V1811" s="6">
        <f>VLOOKUP($A1811,BUSINESS!$A$1:$J$2692,COLUMN(BUSINESS!$E1811),0)</f>
        <v>0</v>
      </c>
      <c r="W1811" s="6">
        <f>VLOOKUP($A1811,BUSINESS!$A$1:$J$2692,COLUMN(BUSINESS!$F1811),0)</f>
        <v>0</v>
      </c>
      <c r="X1811" s="6">
        <f>VLOOKUP($A1811,BUSINESS!$A$1:$J$2692,COLUMN(BUSINESS!$G1811),0)</f>
        <v>0</v>
      </c>
      <c r="Y1811" s="6">
        <f>VLOOKUP($A1811,BUSINESS!$A$1:$J$2692,COLUMN(BUSINESS!$H1811),0)</f>
        <v>0</v>
      </c>
      <c r="Z1811" s="6">
        <f>VLOOKUP($A1811,BUSINESS!$A$1:$J$2692,COLUMN(BUSINESS!$I1811),0)</f>
        <v>0.06</v>
      </c>
      <c r="AA1811" s="6">
        <f>VLOOKUP($A1811,BUSINESS!$A$1:$J$2692,COLUMN(BUSINESS!$J1811),0)</f>
        <v>0.249</v>
      </c>
      <c r="AB1811" s="5"/>
      <c r="AC1811" s="5"/>
      <c r="AD1811" s="5"/>
      <c r="AE1811" s="5"/>
    </row>
    <row r="1812" spans="1:31" ht="15.75" customHeight="1" x14ac:dyDescent="0.25">
      <c r="A1812" s="6">
        <v>1811</v>
      </c>
      <c r="B1812" s="7" t="str">
        <f>VLOOKUP($A1812,GDP!$A$1:$H$2692,COLUMN(GDP!B1812),0)</f>
        <v>Middle East</v>
      </c>
      <c r="C1812" s="8" t="str">
        <f>VLOOKUP($A1812,GDP!$A$1:$H$2692,COLUMN(GDP!C1812),0)</f>
        <v>Jordan-Middle East</v>
      </c>
      <c r="D1812" s="9" t="str">
        <f>VLOOKUP($A1812,GDP!$A$1:$H$2692,COLUMN(GDP!D1812),0)</f>
        <v>2003</v>
      </c>
      <c r="E1812" s="8">
        <f>VLOOKUP($A1812,GDP!$A$1:$H$2692,COLUMN(GDP!E1812),0)</f>
        <v>10193023726</v>
      </c>
      <c r="F1812" s="7">
        <f>VLOOKUP($A1812,GDP!$A$1:$H$2692,COLUMN(GDP!F1812),0)</f>
        <v>9.1999999999999998E-2</v>
      </c>
      <c r="G1812" s="7">
        <f>VLOOKUP($A1812,GDP!$A$1:$H$2692,COLUMN(GDP!G1812),0)</f>
        <v>187</v>
      </c>
      <c r="H1812" s="7">
        <f>VLOOKUP($A1812,GDP!$A$1:$H$2692,COLUMN(GDP!H1812),0)</f>
        <v>9.2999999999999999E-2</v>
      </c>
      <c r="I1812" s="6">
        <f>VLOOKUP($A1812,ENERGY!$A$1:$F$2692,COLUMN(ENERGY!E1811),0)</f>
        <v>7458</v>
      </c>
      <c r="J1812" s="6">
        <f>VLOOKUP($A1812,ENERGY!$A$1:$F$2692,COLUMN(ENERGY!F1811),0)</f>
        <v>21254</v>
      </c>
      <c r="K1812" s="6">
        <f>VLOOKUP($A1812,'HUMAN RESOURCES'!$A$1:$M$2692,COLUMN('HUMAN RESOURCES'!$E1812),0)</f>
        <v>0.03</v>
      </c>
      <c r="L1812" s="6">
        <f>VLOOKUP($A1812,'HUMAN RESOURCES'!$A$1:$M$2692,COLUMN('HUMAN RESOURCES'!$F1812),0)</f>
        <v>2.1999999999999999E-2</v>
      </c>
      <c r="M1812" s="6">
        <f>VLOOKUP($A1812,'HUMAN RESOURCES'!$A$1:$M$2692,COLUMN('HUMAN RESOURCES'!$G1812),0)</f>
        <v>74</v>
      </c>
      <c r="N1812" s="6">
        <f>VLOOKUP($A1812,'HUMAN RESOURCES'!$A$1:$M$2692,COLUMN('HUMAN RESOURCES'!$H1812),0)</f>
        <v>71</v>
      </c>
      <c r="O1812" s="6">
        <f>VLOOKUP($A1812,'HUMAN RESOURCES'!$A$1:$M$2692,COLUMN('HUMAN RESOURCES'!$I1812),0)</f>
        <v>0.38700000000000001</v>
      </c>
      <c r="P1812" s="6">
        <f>VLOOKUP($A1812,'HUMAN RESOURCES'!$A$1:$M$2692,COLUMN('HUMAN RESOURCES'!$J1812),0)</f>
        <v>0.58199999999999996</v>
      </c>
      <c r="Q1812" s="6">
        <f>VLOOKUP($A1812,'HUMAN RESOURCES'!$A$1:$M$2692,COLUMN('HUMAN RESOURCES'!$K1812),0)</f>
        <v>3.1E-2</v>
      </c>
      <c r="R1812" s="6">
        <f>VLOOKUP($A1812,'HUMAN RESOURCES'!$A$1:$M$2692,COLUMN('HUMAN RESOURCES'!$L1812),0)</f>
        <v>5164000</v>
      </c>
      <c r="S1812" s="6">
        <f>VLOOKUP($A1812,'HUMAN RESOURCES'!$A$1:$M$2692,COLUMN('HUMAN RESOURCES'!$F1812),0)</f>
        <v>2.1999999999999999E-2</v>
      </c>
      <c r="T1812" s="6">
        <f>VLOOKUP($A1812,TOURISM!$A$1:$F$2692,COLUMN(TOURISM!$E1812),0)</f>
        <v>1266000000</v>
      </c>
      <c r="U1812" s="6">
        <f>VLOOKUP($A1812,TOURISM!$A$1:$F$2692,COLUMN(TOURISM!$F1812),0)</f>
        <v>503000000</v>
      </c>
      <c r="V1812" s="6">
        <f>VLOOKUP($A1812,BUSINESS!$A$1:$J$2692,COLUMN(BUSINESS!$E1812),0)</f>
        <v>0</v>
      </c>
      <c r="W1812" s="6">
        <f>VLOOKUP($A1812,BUSINESS!$A$1:$J$2692,COLUMN(BUSINESS!$F1812),0)</f>
        <v>79</v>
      </c>
      <c r="X1812" s="6">
        <f>VLOOKUP($A1812,BUSINESS!$A$1:$J$2692,COLUMN(BUSINESS!$G1812),0)</f>
        <v>0</v>
      </c>
      <c r="Y1812" s="6">
        <f>VLOOKUP($A1812,BUSINESS!$A$1:$J$2692,COLUMN(BUSINESS!$H1812),0)</f>
        <v>0</v>
      </c>
      <c r="Z1812" s="6">
        <f>VLOOKUP($A1812,BUSINESS!$A$1:$J$2692,COLUMN(BUSINESS!$I1812),0)</f>
        <v>8.5000000000000006E-2</v>
      </c>
      <c r="AA1812" s="6">
        <f>VLOOKUP($A1812,BUSINESS!$A$1:$J$2692,COLUMN(BUSINESS!$J1812),0)</f>
        <v>0.26600000000000001</v>
      </c>
      <c r="AB1812" s="5"/>
      <c r="AC1812" s="5"/>
      <c r="AD1812" s="5"/>
      <c r="AE1812" s="5"/>
    </row>
    <row r="1813" spans="1:31" ht="15.75" customHeight="1" x14ac:dyDescent="0.25">
      <c r="A1813" s="6">
        <v>1812</v>
      </c>
      <c r="B1813" s="7" t="str">
        <f>VLOOKUP($A1813,GDP!$A$1:$H$2692,COLUMN(GDP!B1813),0)</f>
        <v>Middle East</v>
      </c>
      <c r="C1813" s="8" t="str">
        <f>VLOOKUP($A1813,GDP!$A$1:$H$2692,COLUMN(GDP!C1813),0)</f>
        <v>Jordan-Middle East</v>
      </c>
      <c r="D1813" s="9" t="str">
        <f>VLOOKUP($A1813,GDP!$A$1:$H$2692,COLUMN(GDP!D1813),0)</f>
        <v>2004</v>
      </c>
      <c r="E1813" s="8">
        <f>VLOOKUP($A1813,GDP!$A$1:$H$2692,COLUMN(GDP!E1813),0)</f>
        <v>11407566660</v>
      </c>
      <c r="F1813" s="7">
        <f>VLOOKUP($A1813,GDP!$A$1:$H$2692,COLUMN(GDP!F1813),0)</f>
        <v>9.0999999999999998E-2</v>
      </c>
      <c r="G1813" s="7">
        <f>VLOOKUP($A1813,GDP!$A$1:$H$2692,COLUMN(GDP!G1813),0)</f>
        <v>203</v>
      </c>
      <c r="H1813" s="7">
        <f>VLOOKUP($A1813,GDP!$A$1:$H$2692,COLUMN(GDP!H1813),0)</f>
        <v>8.3000000000000004E-2</v>
      </c>
      <c r="I1813" s="6">
        <f>VLOOKUP($A1813,ENERGY!$A$1:$F$2692,COLUMN(ENERGY!E1812),0)</f>
        <v>7069</v>
      </c>
      <c r="J1813" s="6">
        <f>VLOOKUP($A1813,ENERGY!$A$1:$F$2692,COLUMN(ENERGY!F1812),0)</f>
        <v>20763</v>
      </c>
      <c r="K1813" s="6">
        <f>VLOOKUP($A1813,'HUMAN RESOURCES'!$A$1:$M$2692,COLUMN('HUMAN RESOURCES'!$E1813),0)</f>
        <v>0.03</v>
      </c>
      <c r="L1813" s="6">
        <f>VLOOKUP($A1813,'HUMAN RESOURCES'!$A$1:$M$2692,COLUMN('HUMAN RESOURCES'!$F1813),0)</f>
        <v>2.1000000000000001E-2</v>
      </c>
      <c r="M1813" s="6">
        <f>VLOOKUP($A1813,'HUMAN RESOURCES'!$A$1:$M$2692,COLUMN('HUMAN RESOURCES'!$G1813),0)</f>
        <v>74</v>
      </c>
      <c r="N1813" s="6">
        <f>VLOOKUP($A1813,'HUMAN RESOURCES'!$A$1:$M$2692,COLUMN('HUMAN RESOURCES'!$H1813),0)</f>
        <v>71</v>
      </c>
      <c r="O1813" s="6">
        <f>VLOOKUP($A1813,'HUMAN RESOURCES'!$A$1:$M$2692,COLUMN('HUMAN RESOURCES'!$I1813),0)</f>
        <v>0.38300000000000001</v>
      </c>
      <c r="P1813" s="6">
        <f>VLOOKUP($A1813,'HUMAN RESOURCES'!$A$1:$M$2692,COLUMN('HUMAN RESOURCES'!$J1813),0)</f>
        <v>0.58499999999999996</v>
      </c>
      <c r="Q1813" s="6">
        <f>VLOOKUP($A1813,'HUMAN RESOURCES'!$A$1:$M$2692,COLUMN('HUMAN RESOURCES'!$K1813),0)</f>
        <v>3.2000000000000001E-2</v>
      </c>
      <c r="R1813" s="6">
        <f>VLOOKUP($A1813,'HUMAN RESOURCES'!$A$1:$M$2692,COLUMN('HUMAN RESOURCES'!$L1813),0)</f>
        <v>5290000</v>
      </c>
      <c r="S1813" s="6">
        <f>VLOOKUP($A1813,'HUMAN RESOURCES'!$A$1:$M$2692,COLUMN('HUMAN RESOURCES'!$F1813),0)</f>
        <v>2.1000000000000001E-2</v>
      </c>
      <c r="T1813" s="6">
        <f>VLOOKUP($A1813,TOURISM!$A$1:$F$2692,COLUMN(TOURISM!$E1813),0)</f>
        <v>1621000000</v>
      </c>
      <c r="U1813" s="6">
        <f>VLOOKUP($A1813,TOURISM!$A$1:$F$2692,COLUMN(TOURISM!$F1813),0)</f>
        <v>585000000</v>
      </c>
      <c r="V1813" s="6">
        <f>VLOOKUP($A1813,BUSINESS!$A$1:$J$2692,COLUMN(BUSINESS!$E1813),0)</f>
        <v>0</v>
      </c>
      <c r="W1813" s="6">
        <f>VLOOKUP($A1813,BUSINESS!$A$1:$J$2692,COLUMN(BUSINESS!$F1813),0)</f>
        <v>26</v>
      </c>
      <c r="X1813" s="6">
        <f>VLOOKUP($A1813,BUSINESS!$A$1:$J$2692,COLUMN(BUSINESS!$G1813),0)</f>
        <v>0</v>
      </c>
      <c r="Y1813" s="6">
        <f>VLOOKUP($A1813,BUSINESS!$A$1:$J$2692,COLUMN(BUSINESS!$H1813),0)</f>
        <v>0</v>
      </c>
      <c r="Z1813" s="6">
        <f>VLOOKUP($A1813,BUSINESS!$A$1:$J$2692,COLUMN(BUSINESS!$I1813),0)</f>
        <v>0.11700000000000001</v>
      </c>
      <c r="AA1813" s="6">
        <f>VLOOKUP($A1813,BUSINESS!$A$1:$J$2692,COLUMN(BUSINESS!$J1813),0)</f>
        <v>0.31900000000000001</v>
      </c>
      <c r="AB1813" s="5"/>
      <c r="AC1813" s="5"/>
      <c r="AD1813" s="5"/>
      <c r="AE1813" s="5"/>
    </row>
    <row r="1814" spans="1:31" ht="15.75" customHeight="1" x14ac:dyDescent="0.25">
      <c r="A1814" s="6">
        <v>1813</v>
      </c>
      <c r="B1814" s="7" t="str">
        <f>VLOOKUP($A1814,GDP!$A$1:$H$2692,COLUMN(GDP!B1814),0)</f>
        <v>Middle East</v>
      </c>
      <c r="C1814" s="8" t="str">
        <f>VLOOKUP($A1814,GDP!$A$1:$H$2692,COLUMN(GDP!C1814),0)</f>
        <v>Jordan-Middle East</v>
      </c>
      <c r="D1814" s="9" t="str">
        <f>VLOOKUP($A1814,GDP!$A$1:$H$2692,COLUMN(GDP!D1814),0)</f>
        <v>2005</v>
      </c>
      <c r="E1814" s="8">
        <f>VLOOKUP($A1814,GDP!$A$1:$H$2692,COLUMN(GDP!E1814),0)</f>
        <v>12582876895</v>
      </c>
      <c r="F1814" s="7">
        <f>VLOOKUP($A1814,GDP!$A$1:$H$2692,COLUMN(GDP!F1814),0)</f>
        <v>8.8999999999999996E-2</v>
      </c>
      <c r="G1814" s="7">
        <f>VLOOKUP($A1814,GDP!$A$1:$H$2692,COLUMN(GDP!G1814),0)</f>
        <v>213</v>
      </c>
      <c r="H1814" s="7">
        <f>VLOOKUP($A1814,GDP!$A$1:$H$2692,COLUMN(GDP!H1814),0)</f>
        <v>7.5999999999999998E-2</v>
      </c>
      <c r="I1814" s="6">
        <f>VLOOKUP($A1814,ENERGY!$A$1:$F$2692,COLUMN(ENERGY!E1813),0)</f>
        <v>7209</v>
      </c>
      <c r="J1814" s="6">
        <f>VLOOKUP($A1814,ENERGY!$A$1:$F$2692,COLUMN(ENERGY!F1813),0)</f>
        <v>21540</v>
      </c>
      <c r="K1814" s="6">
        <f>VLOOKUP($A1814,'HUMAN RESOURCES'!$A$1:$M$2692,COLUMN('HUMAN RESOURCES'!$E1814),0)</f>
        <v>0.03</v>
      </c>
      <c r="L1814" s="6">
        <f>VLOOKUP($A1814,'HUMAN RESOURCES'!$A$1:$M$2692,COLUMN('HUMAN RESOURCES'!$F1814),0)</f>
        <v>0.02</v>
      </c>
      <c r="M1814" s="6">
        <f>VLOOKUP($A1814,'HUMAN RESOURCES'!$A$1:$M$2692,COLUMN('HUMAN RESOURCES'!$G1814),0)</f>
        <v>74</v>
      </c>
      <c r="N1814" s="6">
        <f>VLOOKUP($A1814,'HUMAN RESOURCES'!$A$1:$M$2692,COLUMN('HUMAN RESOURCES'!$H1814),0)</f>
        <v>71</v>
      </c>
      <c r="O1814" s="6">
        <f>VLOOKUP($A1814,'HUMAN RESOURCES'!$A$1:$M$2692,COLUMN('HUMAN RESOURCES'!$I1814),0)</f>
        <v>0.379</v>
      </c>
      <c r="P1814" s="6">
        <f>VLOOKUP($A1814,'HUMAN RESOURCES'!$A$1:$M$2692,COLUMN('HUMAN RESOURCES'!$J1814),0)</f>
        <v>0.58899999999999997</v>
      </c>
      <c r="Q1814" s="6">
        <f>VLOOKUP($A1814,'HUMAN RESOURCES'!$A$1:$M$2692,COLUMN('HUMAN RESOURCES'!$K1814),0)</f>
        <v>3.2000000000000001E-2</v>
      </c>
      <c r="R1814" s="6">
        <f>VLOOKUP($A1814,'HUMAN RESOURCES'!$A$1:$M$2692,COLUMN('HUMAN RESOURCES'!$L1814),0)</f>
        <v>5411000</v>
      </c>
      <c r="S1814" s="6">
        <f>VLOOKUP($A1814,'HUMAN RESOURCES'!$A$1:$M$2692,COLUMN('HUMAN RESOURCES'!$F1814),0)</f>
        <v>0.02</v>
      </c>
      <c r="T1814" s="6">
        <f>VLOOKUP($A1814,TOURISM!$A$1:$F$2692,COLUMN(TOURISM!$E1814),0)</f>
        <v>1759000000</v>
      </c>
      <c r="U1814" s="6">
        <f>VLOOKUP($A1814,TOURISM!$A$1:$F$2692,COLUMN(TOURISM!$F1814),0)</f>
        <v>653000000</v>
      </c>
      <c r="V1814" s="6">
        <f>VLOOKUP($A1814,BUSINESS!$A$1:$J$2692,COLUMN(BUSINESS!$E1814),0)</f>
        <v>0.311</v>
      </c>
      <c r="W1814" s="6">
        <f>VLOOKUP($A1814,BUSINESS!$A$1:$J$2692,COLUMN(BUSINESS!$F1814),0)</f>
        <v>16</v>
      </c>
      <c r="X1814" s="6">
        <f>VLOOKUP($A1814,BUSINESS!$A$1:$J$2692,COLUMN(BUSINESS!$G1814),0)</f>
        <v>0</v>
      </c>
      <c r="Y1814" s="6">
        <f>VLOOKUP($A1814,BUSINESS!$A$1:$J$2692,COLUMN(BUSINESS!$H1814),0)</f>
        <v>136</v>
      </c>
      <c r="Z1814" s="6">
        <f>VLOOKUP($A1814,BUSINESS!$A$1:$J$2692,COLUMN(BUSINESS!$I1814),0)</f>
        <v>0.129</v>
      </c>
      <c r="AA1814" s="6">
        <f>VLOOKUP($A1814,BUSINESS!$A$1:$J$2692,COLUMN(BUSINESS!$J1814),0)</f>
        <v>0.59899999999999998</v>
      </c>
      <c r="AB1814" s="5"/>
      <c r="AC1814" s="5"/>
      <c r="AD1814" s="5"/>
      <c r="AE1814" s="5"/>
    </row>
    <row r="1815" spans="1:31" ht="15.75" customHeight="1" x14ac:dyDescent="0.25">
      <c r="A1815" s="6">
        <v>1814</v>
      </c>
      <c r="B1815" s="7" t="str">
        <f>VLOOKUP($A1815,GDP!$A$1:$H$2692,COLUMN(GDP!B1815),0)</f>
        <v>Middle East</v>
      </c>
      <c r="C1815" s="8" t="str">
        <f>VLOOKUP($A1815,GDP!$A$1:$H$2692,COLUMN(GDP!C1815),0)</f>
        <v>Jordan-Middle East</v>
      </c>
      <c r="D1815" s="9" t="str">
        <f>VLOOKUP($A1815,GDP!$A$1:$H$2692,COLUMN(GDP!D1815),0)</f>
        <v>2006</v>
      </c>
      <c r="E1815" s="8">
        <f>VLOOKUP($A1815,GDP!$A$1:$H$2692,COLUMN(GDP!E1815),0)</f>
        <v>15056937190</v>
      </c>
      <c r="F1815" s="7">
        <f>VLOOKUP($A1815,GDP!$A$1:$H$2692,COLUMN(GDP!F1815),0)</f>
        <v>8.1000000000000003E-2</v>
      </c>
      <c r="G1815" s="7">
        <f>VLOOKUP($A1815,GDP!$A$1:$H$2692,COLUMN(GDP!G1815),0)</f>
        <v>224</v>
      </c>
      <c r="H1815" s="7">
        <f>VLOOKUP($A1815,GDP!$A$1:$H$2692,COLUMN(GDP!H1815),0)</f>
        <v>8.2000000000000003E-2</v>
      </c>
      <c r="I1815" s="6">
        <f>VLOOKUP($A1815,ENERGY!$A$1:$F$2692,COLUMN(ENERGY!E1814),0)</f>
        <v>6853</v>
      </c>
      <c r="J1815" s="6">
        <f>VLOOKUP($A1815,ENERGY!$A$1:$F$2692,COLUMN(ENERGY!F1814),0)</f>
        <v>20733</v>
      </c>
      <c r="K1815" s="6">
        <f>VLOOKUP($A1815,'HUMAN RESOURCES'!$A$1:$M$2692,COLUMN('HUMAN RESOURCES'!$E1815),0)</f>
        <v>0.03</v>
      </c>
      <c r="L1815" s="6">
        <f>VLOOKUP($A1815,'HUMAN RESOURCES'!$A$1:$M$2692,COLUMN('HUMAN RESOURCES'!$F1815),0)</f>
        <v>0.02</v>
      </c>
      <c r="M1815" s="6">
        <f>VLOOKUP($A1815,'HUMAN RESOURCES'!$A$1:$M$2692,COLUMN('HUMAN RESOURCES'!$G1815),0)</f>
        <v>74</v>
      </c>
      <c r="N1815" s="6">
        <f>VLOOKUP($A1815,'HUMAN RESOURCES'!$A$1:$M$2692,COLUMN('HUMAN RESOURCES'!$H1815),0)</f>
        <v>71</v>
      </c>
      <c r="O1815" s="6">
        <f>VLOOKUP($A1815,'HUMAN RESOURCES'!$A$1:$M$2692,COLUMN('HUMAN RESOURCES'!$I1815),0)</f>
        <v>0.374</v>
      </c>
      <c r="P1815" s="6">
        <f>VLOOKUP($A1815,'HUMAN RESOURCES'!$A$1:$M$2692,COLUMN('HUMAN RESOURCES'!$J1815),0)</f>
        <v>0.59399999999999997</v>
      </c>
      <c r="Q1815" s="6">
        <f>VLOOKUP($A1815,'HUMAN RESOURCES'!$A$1:$M$2692,COLUMN('HUMAN RESOURCES'!$K1815),0)</f>
        <v>3.2000000000000001E-2</v>
      </c>
      <c r="R1815" s="6">
        <f>VLOOKUP($A1815,'HUMAN RESOURCES'!$A$1:$M$2692,COLUMN('HUMAN RESOURCES'!$L1815),0)</f>
        <v>5536000</v>
      </c>
      <c r="S1815" s="6">
        <f>VLOOKUP($A1815,'HUMAN RESOURCES'!$A$1:$M$2692,COLUMN('HUMAN RESOURCES'!$F1815),0)</f>
        <v>0.02</v>
      </c>
      <c r="T1815" s="6">
        <f>VLOOKUP($A1815,TOURISM!$A$1:$F$2692,COLUMN(TOURISM!$E1815),0)</f>
        <v>2426000000</v>
      </c>
      <c r="U1815" s="6">
        <f>VLOOKUP($A1815,TOURISM!$A$1:$F$2692,COLUMN(TOURISM!$F1815),0)</f>
        <v>956000000</v>
      </c>
      <c r="V1815" s="6">
        <f>VLOOKUP($A1815,BUSINESS!$A$1:$J$2692,COLUMN(BUSINESS!$E1815),0)</f>
        <v>0.311</v>
      </c>
      <c r="W1815" s="6">
        <f>VLOOKUP($A1815,BUSINESS!$A$1:$J$2692,COLUMN(BUSINESS!$F1815),0)</f>
        <v>16</v>
      </c>
      <c r="X1815" s="6">
        <f>VLOOKUP($A1815,BUSINESS!$A$1:$J$2692,COLUMN(BUSINESS!$G1815),0)</f>
        <v>0</v>
      </c>
      <c r="Y1815" s="6">
        <f>VLOOKUP($A1815,BUSINESS!$A$1:$J$2692,COLUMN(BUSINESS!$H1815),0)</f>
        <v>136</v>
      </c>
      <c r="Z1815" s="6">
        <f>VLOOKUP($A1815,BUSINESS!$A$1:$J$2692,COLUMN(BUSINESS!$I1815),0)</f>
        <v>0.13900000000000001</v>
      </c>
      <c r="AA1815" s="6">
        <f>VLOOKUP($A1815,BUSINESS!$A$1:$J$2692,COLUMN(BUSINESS!$J1815),0)</f>
        <v>0.8</v>
      </c>
      <c r="AB1815" s="5"/>
      <c r="AC1815" s="5"/>
      <c r="AD1815" s="5"/>
      <c r="AE1815" s="5"/>
    </row>
    <row r="1816" spans="1:31" ht="15.75" customHeight="1" x14ac:dyDescent="0.25">
      <c r="A1816" s="6">
        <v>1815</v>
      </c>
      <c r="B1816" s="7" t="str">
        <f>VLOOKUP($A1816,GDP!$A$1:$H$2692,COLUMN(GDP!B1816),0)</f>
        <v>Middle East</v>
      </c>
      <c r="C1816" s="8" t="str">
        <f>VLOOKUP($A1816,GDP!$A$1:$H$2692,COLUMN(GDP!C1816),0)</f>
        <v>Jordan-Middle East</v>
      </c>
      <c r="D1816" s="9" t="str">
        <f>VLOOKUP($A1816,GDP!$A$1:$H$2692,COLUMN(GDP!D1816),0)</f>
        <v>2007</v>
      </c>
      <c r="E1816" s="8">
        <f>VLOOKUP($A1816,GDP!$A$1:$H$2692,COLUMN(GDP!E1816),0)</f>
        <v>17110610000</v>
      </c>
      <c r="F1816" s="7">
        <f>VLOOKUP($A1816,GDP!$A$1:$H$2692,COLUMN(GDP!F1816),0)</f>
        <v>8.3000000000000004E-2</v>
      </c>
      <c r="G1816" s="7">
        <f>VLOOKUP($A1816,GDP!$A$1:$H$2692,COLUMN(GDP!G1816),0)</f>
        <v>252</v>
      </c>
      <c r="H1816" s="7">
        <f>VLOOKUP($A1816,GDP!$A$1:$H$2692,COLUMN(GDP!H1816),0)</f>
        <v>8.6999999999999994E-2</v>
      </c>
      <c r="I1816" s="6">
        <f>VLOOKUP($A1816,ENERGY!$A$1:$F$2692,COLUMN(ENERGY!E1815),0)</f>
        <v>6677</v>
      </c>
      <c r="J1816" s="6">
        <f>VLOOKUP($A1816,ENERGY!$A$1:$F$2692,COLUMN(ENERGY!F1815),0)</f>
        <v>21027</v>
      </c>
      <c r="K1816" s="6">
        <f>VLOOKUP($A1816,'HUMAN RESOURCES'!$A$1:$M$2692,COLUMN('HUMAN RESOURCES'!$E1816),0)</f>
        <v>0.03</v>
      </c>
      <c r="L1816" s="6">
        <f>VLOOKUP($A1816,'HUMAN RESOURCES'!$A$1:$M$2692,COLUMN('HUMAN RESOURCES'!$F1816),0)</f>
        <v>1.9E-2</v>
      </c>
      <c r="M1816" s="6">
        <f>VLOOKUP($A1816,'HUMAN RESOURCES'!$A$1:$M$2692,COLUMN('HUMAN RESOURCES'!$G1816),0)</f>
        <v>75</v>
      </c>
      <c r="N1816" s="6">
        <f>VLOOKUP($A1816,'HUMAN RESOURCES'!$A$1:$M$2692,COLUMN('HUMAN RESOURCES'!$H1816),0)</f>
        <v>71</v>
      </c>
      <c r="O1816" s="6">
        <f>VLOOKUP($A1816,'HUMAN RESOURCES'!$A$1:$M$2692,COLUMN('HUMAN RESOURCES'!$I1816),0)</f>
        <v>0.36799999999999999</v>
      </c>
      <c r="P1816" s="6">
        <f>VLOOKUP($A1816,'HUMAN RESOURCES'!$A$1:$M$2692,COLUMN('HUMAN RESOURCES'!$J1816),0)</f>
        <v>0.6</v>
      </c>
      <c r="Q1816" s="6">
        <f>VLOOKUP($A1816,'HUMAN RESOURCES'!$A$1:$M$2692,COLUMN('HUMAN RESOURCES'!$K1816),0)</f>
        <v>3.3000000000000002E-2</v>
      </c>
      <c r="R1816" s="6">
        <f>VLOOKUP($A1816,'HUMAN RESOURCES'!$A$1:$M$2692,COLUMN('HUMAN RESOURCES'!$L1816),0)</f>
        <v>5661000</v>
      </c>
      <c r="S1816" s="6">
        <f>VLOOKUP($A1816,'HUMAN RESOURCES'!$A$1:$M$2692,COLUMN('HUMAN RESOURCES'!$F1816),0)</f>
        <v>1.9E-2</v>
      </c>
      <c r="T1816" s="6">
        <f>VLOOKUP($A1816,TOURISM!$A$1:$F$2692,COLUMN(TOURISM!$E1816),0)</f>
        <v>2754000000</v>
      </c>
      <c r="U1816" s="6">
        <f>VLOOKUP($A1816,TOURISM!$A$1:$F$2692,COLUMN(TOURISM!$F1816),0)</f>
        <v>1024000000</v>
      </c>
      <c r="V1816" s="6">
        <f>VLOOKUP($A1816,BUSINESS!$A$1:$J$2692,COLUMN(BUSINESS!$E1816),0)</f>
        <v>0.311</v>
      </c>
      <c r="W1816" s="6">
        <f>VLOOKUP($A1816,BUSINESS!$A$1:$J$2692,COLUMN(BUSINESS!$F1816),0)</f>
        <v>13</v>
      </c>
      <c r="X1816" s="6">
        <f>VLOOKUP($A1816,BUSINESS!$A$1:$J$2692,COLUMN(BUSINESS!$G1816),0)</f>
        <v>0</v>
      </c>
      <c r="Y1816" s="6">
        <f>VLOOKUP($A1816,BUSINESS!$A$1:$J$2692,COLUMN(BUSINESS!$H1816),0)</f>
        <v>136</v>
      </c>
      <c r="Z1816" s="6">
        <f>VLOOKUP($A1816,BUSINESS!$A$1:$J$2692,COLUMN(BUSINESS!$I1816),0)</f>
        <v>0.2</v>
      </c>
      <c r="AA1816" s="6">
        <f>VLOOKUP($A1816,BUSINESS!$A$1:$J$2692,COLUMN(BUSINESS!$J1816),0)</f>
        <v>0.84399999999999997</v>
      </c>
      <c r="AB1816" s="5"/>
      <c r="AC1816" s="5"/>
      <c r="AD1816" s="5"/>
      <c r="AE1816" s="5"/>
    </row>
    <row r="1817" spans="1:31" ht="15.75" customHeight="1" x14ac:dyDescent="0.25">
      <c r="A1817" s="6">
        <v>1816</v>
      </c>
      <c r="B1817" s="7" t="str">
        <f>VLOOKUP($A1817,GDP!$A$1:$H$2692,COLUMN(GDP!B1817),0)</f>
        <v>Middle East</v>
      </c>
      <c r="C1817" s="8" t="str">
        <f>VLOOKUP($A1817,GDP!$A$1:$H$2692,COLUMN(GDP!C1817),0)</f>
        <v>Jordan-Middle East</v>
      </c>
      <c r="D1817" s="9" t="str">
        <f>VLOOKUP($A1817,GDP!$A$1:$H$2692,COLUMN(GDP!D1817),0)</f>
        <v>2008</v>
      </c>
      <c r="E1817" s="8">
        <f>VLOOKUP($A1817,GDP!$A$1:$H$2692,COLUMN(GDP!E1817),0)</f>
        <v>21971835256</v>
      </c>
      <c r="F1817" s="7">
        <f>VLOOKUP($A1817,GDP!$A$1:$H$2692,COLUMN(GDP!F1817),0)</f>
        <v>8.7999999999999995E-2</v>
      </c>
      <c r="G1817" s="7">
        <f>VLOOKUP($A1817,GDP!$A$1:$H$2692,COLUMN(GDP!G1817),0)</f>
        <v>326</v>
      </c>
      <c r="H1817" s="7">
        <f>VLOOKUP($A1817,GDP!$A$1:$H$2692,COLUMN(GDP!H1817),0)</f>
        <v>0.09</v>
      </c>
      <c r="I1817" s="6">
        <f>VLOOKUP($A1817,ENERGY!$A$1:$F$2692,COLUMN(ENERGY!E1816),0)</f>
        <v>6219</v>
      </c>
      <c r="J1817" s="6">
        <f>VLOOKUP($A1817,ENERGY!$A$1:$F$2692,COLUMN(ENERGY!F1816),0)</f>
        <v>19241</v>
      </c>
      <c r="K1817" s="6">
        <f>VLOOKUP($A1817,'HUMAN RESOURCES'!$A$1:$M$2692,COLUMN('HUMAN RESOURCES'!$E1817),0)</f>
        <v>0.03</v>
      </c>
      <c r="L1817" s="6">
        <f>VLOOKUP($A1817,'HUMAN RESOURCES'!$A$1:$M$2692,COLUMN('HUMAN RESOURCES'!$F1817),0)</f>
        <v>1.9E-2</v>
      </c>
      <c r="M1817" s="6">
        <f>VLOOKUP($A1817,'HUMAN RESOURCES'!$A$1:$M$2692,COLUMN('HUMAN RESOURCES'!$G1817),0)</f>
        <v>75</v>
      </c>
      <c r="N1817" s="6">
        <f>VLOOKUP($A1817,'HUMAN RESOURCES'!$A$1:$M$2692,COLUMN('HUMAN RESOURCES'!$H1817),0)</f>
        <v>72</v>
      </c>
      <c r="O1817" s="6">
        <f>VLOOKUP($A1817,'HUMAN RESOURCES'!$A$1:$M$2692,COLUMN('HUMAN RESOURCES'!$I1817),0)</f>
        <v>0.36199999999999999</v>
      </c>
      <c r="P1817" s="6">
        <f>VLOOKUP($A1817,'HUMAN RESOURCES'!$A$1:$M$2692,COLUMN('HUMAN RESOURCES'!$J1817),0)</f>
        <v>0.60499999999999998</v>
      </c>
      <c r="Q1817" s="6">
        <f>VLOOKUP($A1817,'HUMAN RESOURCES'!$A$1:$M$2692,COLUMN('HUMAN RESOURCES'!$K1817),0)</f>
        <v>3.3000000000000002E-2</v>
      </c>
      <c r="R1817" s="6">
        <f>VLOOKUP($A1817,'HUMAN RESOURCES'!$A$1:$M$2692,COLUMN('HUMAN RESOURCES'!$L1817),0)</f>
        <v>5786000</v>
      </c>
      <c r="S1817" s="6">
        <f>VLOOKUP($A1817,'HUMAN RESOURCES'!$A$1:$M$2692,COLUMN('HUMAN RESOURCES'!$F1817),0)</f>
        <v>1.9E-2</v>
      </c>
      <c r="T1817" s="6">
        <f>VLOOKUP($A1817,TOURISM!$A$1:$F$2692,COLUMN(TOURISM!$E1817),0)</f>
        <v>3539000000</v>
      </c>
      <c r="U1817" s="6">
        <f>VLOOKUP($A1817,TOURISM!$A$1:$F$2692,COLUMN(TOURISM!$F1817),0)</f>
        <v>1140000000</v>
      </c>
      <c r="V1817" s="6">
        <f>VLOOKUP($A1817,BUSINESS!$A$1:$J$2692,COLUMN(BUSINESS!$E1817),0)</f>
        <v>0.311</v>
      </c>
      <c r="W1817" s="6">
        <f>VLOOKUP($A1817,BUSINESS!$A$1:$J$2692,COLUMN(BUSINESS!$F1817),0)</f>
        <v>13</v>
      </c>
      <c r="X1817" s="6">
        <f>VLOOKUP($A1817,BUSINESS!$A$1:$J$2692,COLUMN(BUSINESS!$G1817),0)</f>
        <v>0</v>
      </c>
      <c r="Y1817" s="6">
        <f>VLOOKUP($A1817,BUSINESS!$A$1:$J$2692,COLUMN(BUSINESS!$H1817),0)</f>
        <v>136</v>
      </c>
      <c r="Z1817" s="6">
        <f>VLOOKUP($A1817,BUSINESS!$A$1:$J$2692,COLUMN(BUSINESS!$I1817),0)</f>
        <v>0.23</v>
      </c>
      <c r="AA1817" s="6">
        <f>VLOOKUP($A1817,BUSINESS!$A$1:$J$2692,COLUMN(BUSINESS!$J1817),0)</f>
        <v>0.89900000000000002</v>
      </c>
      <c r="AB1817" s="5"/>
      <c r="AC1817" s="5"/>
      <c r="AD1817" s="5"/>
      <c r="AE1817" s="5"/>
    </row>
    <row r="1818" spans="1:31" ht="15.75" customHeight="1" x14ac:dyDescent="0.25">
      <c r="A1818" s="6">
        <v>1817</v>
      </c>
      <c r="B1818" s="7" t="str">
        <f>VLOOKUP($A1818,GDP!$A$1:$H$2692,COLUMN(GDP!B1818),0)</f>
        <v>Middle East</v>
      </c>
      <c r="C1818" s="8" t="str">
        <f>VLOOKUP($A1818,GDP!$A$1:$H$2692,COLUMN(GDP!C1818),0)</f>
        <v>Jordan-Middle East</v>
      </c>
      <c r="D1818" s="9" t="str">
        <f>VLOOKUP($A1818,GDP!$A$1:$H$2692,COLUMN(GDP!D1818),0)</f>
        <v>2009</v>
      </c>
      <c r="E1818" s="8">
        <f>VLOOKUP($A1818,GDP!$A$1:$H$2692,COLUMN(GDP!E1818),0)</f>
        <v>23818322918</v>
      </c>
      <c r="F1818" s="7">
        <f>VLOOKUP($A1818,GDP!$A$1:$H$2692,COLUMN(GDP!F1818),0)</f>
        <v>9.5000000000000001E-2</v>
      </c>
      <c r="G1818" s="7">
        <f>VLOOKUP($A1818,GDP!$A$1:$H$2692,COLUMN(GDP!G1818),0)</f>
        <v>368</v>
      </c>
      <c r="H1818" s="7">
        <f>VLOOKUP($A1818,GDP!$A$1:$H$2692,COLUMN(GDP!H1818),0)</f>
        <v>9.1999999999999998E-2</v>
      </c>
      <c r="I1818" s="6">
        <f>VLOOKUP($A1818,ENERGY!$A$1:$F$2692,COLUMN(ENERGY!E1817),0)</f>
        <v>5176</v>
      </c>
      <c r="J1818" s="6">
        <f>VLOOKUP($A1818,ENERGY!$A$1:$F$2692,COLUMN(ENERGY!F1817),0)</f>
        <v>17470</v>
      </c>
      <c r="K1818" s="6">
        <f>VLOOKUP($A1818,'HUMAN RESOURCES'!$A$1:$M$2692,COLUMN('HUMAN RESOURCES'!$E1818),0)</f>
        <v>2.9000000000000001E-2</v>
      </c>
      <c r="L1818" s="6">
        <f>VLOOKUP($A1818,'HUMAN RESOURCES'!$A$1:$M$2692,COLUMN('HUMAN RESOURCES'!$F1818),0)</f>
        <v>1.7999999999999999E-2</v>
      </c>
      <c r="M1818" s="6">
        <f>VLOOKUP($A1818,'HUMAN RESOURCES'!$A$1:$M$2692,COLUMN('HUMAN RESOURCES'!$G1818),0)</f>
        <v>75</v>
      </c>
      <c r="N1818" s="6">
        <f>VLOOKUP($A1818,'HUMAN RESOURCES'!$A$1:$M$2692,COLUMN('HUMAN RESOURCES'!$H1818),0)</f>
        <v>72</v>
      </c>
      <c r="O1818" s="6">
        <f>VLOOKUP($A1818,'HUMAN RESOURCES'!$A$1:$M$2692,COLUMN('HUMAN RESOURCES'!$I1818),0)</f>
        <v>0.35599999999999998</v>
      </c>
      <c r="P1818" s="6">
        <f>VLOOKUP($A1818,'HUMAN RESOURCES'!$A$1:$M$2692,COLUMN('HUMAN RESOURCES'!$J1818),0)</f>
        <v>0.61</v>
      </c>
      <c r="Q1818" s="6">
        <f>VLOOKUP($A1818,'HUMAN RESOURCES'!$A$1:$M$2692,COLUMN('HUMAN RESOURCES'!$K1818),0)</f>
        <v>3.4000000000000002E-2</v>
      </c>
      <c r="R1818" s="6">
        <f>VLOOKUP($A1818,'HUMAN RESOURCES'!$A$1:$M$2692,COLUMN('HUMAN RESOURCES'!$L1818),0)</f>
        <v>5915000</v>
      </c>
      <c r="S1818" s="6">
        <f>VLOOKUP($A1818,'HUMAN RESOURCES'!$A$1:$M$2692,COLUMN('HUMAN RESOURCES'!$F1818),0)</f>
        <v>1.7999999999999999E-2</v>
      </c>
      <c r="T1818" s="6">
        <f>VLOOKUP($A1818,TOURISM!$A$1:$F$2692,COLUMN(TOURISM!$E1818),0)</f>
        <v>3472000000</v>
      </c>
      <c r="U1818" s="6">
        <f>VLOOKUP($A1818,TOURISM!$A$1:$F$2692,COLUMN(TOURISM!$F1818),0)</f>
        <v>1202000000</v>
      </c>
      <c r="V1818" s="6">
        <f>VLOOKUP($A1818,BUSINESS!$A$1:$J$2692,COLUMN(BUSINESS!$E1818),0)</f>
        <v>0.311</v>
      </c>
      <c r="W1818" s="6">
        <f>VLOOKUP($A1818,BUSINESS!$A$1:$J$2692,COLUMN(BUSINESS!$F1818),0)</f>
        <v>12</v>
      </c>
      <c r="X1818" s="6">
        <f>VLOOKUP($A1818,BUSINESS!$A$1:$J$2692,COLUMN(BUSINESS!$G1818),0)</f>
        <v>0</v>
      </c>
      <c r="Y1818" s="6">
        <f>VLOOKUP($A1818,BUSINESS!$A$1:$J$2692,COLUMN(BUSINESS!$H1818),0)</f>
        <v>136</v>
      </c>
      <c r="Z1818" s="6">
        <f>VLOOKUP($A1818,BUSINESS!$A$1:$J$2692,COLUMN(BUSINESS!$I1818),0)</f>
        <v>0.26</v>
      </c>
      <c r="AA1818" s="6">
        <f>VLOOKUP($A1818,BUSINESS!$A$1:$J$2692,COLUMN(BUSINESS!$J1818),0)</f>
        <v>0.97299999999999998</v>
      </c>
      <c r="AB1818" s="5"/>
      <c r="AC1818" s="5"/>
      <c r="AD1818" s="5"/>
      <c r="AE1818" s="5"/>
    </row>
    <row r="1819" spans="1:31" ht="15.75" customHeight="1" x14ac:dyDescent="0.25">
      <c r="A1819" s="6">
        <v>1818</v>
      </c>
      <c r="B1819" s="7" t="str">
        <f>VLOOKUP($A1819,GDP!$A$1:$H$2692,COLUMN(GDP!B1819),0)</f>
        <v>Middle East</v>
      </c>
      <c r="C1819" s="8" t="str">
        <f>VLOOKUP($A1819,GDP!$A$1:$H$2692,COLUMN(GDP!C1819),0)</f>
        <v>Jordan-Middle East</v>
      </c>
      <c r="D1819" s="9" t="str">
        <f>VLOOKUP($A1819,GDP!$A$1:$H$2692,COLUMN(GDP!D1819),0)</f>
        <v>2010</v>
      </c>
      <c r="E1819" s="8">
        <f>VLOOKUP($A1819,GDP!$A$1:$H$2692,COLUMN(GDP!E1819),0)</f>
        <v>26425379367</v>
      </c>
      <c r="F1819" s="7">
        <f>VLOOKUP($A1819,GDP!$A$1:$H$2692,COLUMN(GDP!F1819),0)</f>
        <v>8.5000000000000006E-2</v>
      </c>
      <c r="G1819" s="7">
        <f>VLOOKUP($A1819,GDP!$A$1:$H$2692,COLUMN(GDP!G1819),0)</f>
        <v>361</v>
      </c>
      <c r="H1819" s="7">
        <f>VLOOKUP($A1819,GDP!$A$1:$H$2692,COLUMN(GDP!H1819),0)</f>
        <v>0.09</v>
      </c>
      <c r="I1819" s="6">
        <f>VLOOKUP($A1819,ENERGY!$A$1:$F$2692,COLUMN(ENERGY!E1818),0)</f>
        <v>5060</v>
      </c>
      <c r="J1819" s="6">
        <f>VLOOKUP($A1819,ENERGY!$A$1:$F$2692,COLUMN(ENERGY!F1818),0)</f>
        <v>16887</v>
      </c>
      <c r="K1819" s="6">
        <f>VLOOKUP($A1819,'HUMAN RESOURCES'!$A$1:$M$2692,COLUMN('HUMAN RESOURCES'!$E1819),0)</f>
        <v>2.9000000000000001E-2</v>
      </c>
      <c r="L1819" s="6">
        <f>VLOOKUP($A1819,'HUMAN RESOURCES'!$A$1:$M$2692,COLUMN('HUMAN RESOURCES'!$F1819),0)</f>
        <v>1.7999999999999999E-2</v>
      </c>
      <c r="M1819" s="6">
        <f>VLOOKUP($A1819,'HUMAN RESOURCES'!$A$1:$M$2692,COLUMN('HUMAN RESOURCES'!$G1819),0)</f>
        <v>75</v>
      </c>
      <c r="N1819" s="6">
        <f>VLOOKUP($A1819,'HUMAN RESOURCES'!$A$1:$M$2692,COLUMN('HUMAN RESOURCES'!$H1819),0)</f>
        <v>72</v>
      </c>
      <c r="O1819" s="6">
        <f>VLOOKUP($A1819,'HUMAN RESOURCES'!$A$1:$M$2692,COLUMN('HUMAN RESOURCES'!$I1819),0)</f>
        <v>0.35099999999999998</v>
      </c>
      <c r="P1819" s="6">
        <f>VLOOKUP($A1819,'HUMAN RESOURCES'!$A$1:$M$2692,COLUMN('HUMAN RESOURCES'!$J1819),0)</f>
        <v>0.61499999999999999</v>
      </c>
      <c r="Q1819" s="6">
        <f>VLOOKUP($A1819,'HUMAN RESOURCES'!$A$1:$M$2692,COLUMN('HUMAN RESOURCES'!$K1819),0)</f>
        <v>3.4000000000000002E-2</v>
      </c>
      <c r="R1819" s="6">
        <f>VLOOKUP($A1819,'HUMAN RESOURCES'!$A$1:$M$2692,COLUMN('HUMAN RESOURCES'!$L1819),0)</f>
        <v>6046000</v>
      </c>
      <c r="S1819" s="6">
        <f>VLOOKUP($A1819,'HUMAN RESOURCES'!$A$1:$M$2692,COLUMN('HUMAN RESOURCES'!$F1819),0)</f>
        <v>1.7999999999999999E-2</v>
      </c>
      <c r="T1819" s="6">
        <f>VLOOKUP($A1819,TOURISM!$A$1:$F$2692,COLUMN(TOURISM!$E1819),0)</f>
        <v>4390000000</v>
      </c>
      <c r="U1819" s="6">
        <f>VLOOKUP($A1819,TOURISM!$A$1:$F$2692,COLUMN(TOURISM!$F1819),0)</f>
        <v>1736000000</v>
      </c>
      <c r="V1819" s="6">
        <f>VLOOKUP($A1819,BUSINESS!$A$1:$J$2692,COLUMN(BUSINESS!$E1819),0)</f>
        <v>0.312</v>
      </c>
      <c r="W1819" s="6">
        <f>VLOOKUP($A1819,BUSINESS!$A$1:$J$2692,COLUMN(BUSINESS!$F1819),0)</f>
        <v>12</v>
      </c>
      <c r="X1819" s="6">
        <f>VLOOKUP($A1819,BUSINESS!$A$1:$J$2692,COLUMN(BUSINESS!$G1819),0)</f>
        <v>0</v>
      </c>
      <c r="Y1819" s="6">
        <f>VLOOKUP($A1819,BUSINESS!$A$1:$J$2692,COLUMN(BUSINESS!$H1819),0)</f>
        <v>136</v>
      </c>
      <c r="Z1819" s="6">
        <f>VLOOKUP($A1819,BUSINESS!$A$1:$J$2692,COLUMN(BUSINESS!$I1819),0)</f>
        <v>0.27200000000000002</v>
      </c>
      <c r="AA1819" s="6">
        <f>VLOOKUP($A1819,BUSINESS!$A$1:$J$2692,COLUMN(BUSINESS!$J1819),0)</f>
        <v>1.026</v>
      </c>
      <c r="AB1819" s="5"/>
      <c r="AC1819" s="5"/>
      <c r="AD1819" s="5"/>
      <c r="AE1819" s="5"/>
    </row>
    <row r="1820" spans="1:31" ht="15.75" customHeight="1" x14ac:dyDescent="0.25">
      <c r="A1820" s="6">
        <v>1819</v>
      </c>
      <c r="B1820" s="7" t="str">
        <f>VLOOKUP($A1820,GDP!$A$1:$H$2692,COLUMN(GDP!B1820),0)</f>
        <v>Middle East</v>
      </c>
      <c r="C1820" s="8" t="str">
        <f>VLOOKUP($A1820,GDP!$A$1:$H$2692,COLUMN(GDP!C1820),0)</f>
        <v>Jordan-Middle East</v>
      </c>
      <c r="D1820" s="9" t="str">
        <f>VLOOKUP($A1820,GDP!$A$1:$H$2692,COLUMN(GDP!D1820),0)</f>
        <v>2011</v>
      </c>
      <c r="E1820" s="8">
        <f>VLOOKUP($A1820,GDP!$A$1:$H$2692,COLUMN(GDP!E1820),0)</f>
        <v>28840197019</v>
      </c>
      <c r="F1820" s="7">
        <f>VLOOKUP($A1820,GDP!$A$1:$H$2692,COLUMN(GDP!F1820),0)</f>
        <v>8.7999999999999995E-2</v>
      </c>
      <c r="G1820" s="7">
        <f>VLOOKUP($A1820,GDP!$A$1:$H$2692,COLUMN(GDP!G1820),0)</f>
        <v>386</v>
      </c>
      <c r="H1820" s="7">
        <f>VLOOKUP($A1820,GDP!$A$1:$H$2692,COLUMN(GDP!H1820),0)</f>
        <v>8.6999999999999994E-2</v>
      </c>
      <c r="I1820" s="6">
        <f>VLOOKUP($A1820,ENERGY!$A$1:$F$2692,COLUMN(ENERGY!E1819),0)</f>
        <v>4818</v>
      </c>
      <c r="J1820" s="6">
        <f>VLOOKUP($A1820,ENERGY!$A$1:$F$2692,COLUMN(ENERGY!F1819),0)</f>
        <v>16003</v>
      </c>
      <c r="K1820" s="6">
        <f>VLOOKUP($A1820,'HUMAN RESOURCES'!$A$1:$M$2692,COLUMN('HUMAN RESOURCES'!$E1820),0)</f>
        <v>2.8000000000000001E-2</v>
      </c>
      <c r="L1820" s="6">
        <f>VLOOKUP($A1820,'HUMAN RESOURCES'!$A$1:$M$2692,COLUMN('HUMAN RESOURCES'!$F1820),0)</f>
        <v>1.7000000000000001E-2</v>
      </c>
      <c r="M1820" s="6">
        <f>VLOOKUP($A1820,'HUMAN RESOURCES'!$A$1:$M$2692,COLUMN('HUMAN RESOURCES'!$G1820),0)</f>
        <v>75</v>
      </c>
      <c r="N1820" s="6">
        <f>VLOOKUP($A1820,'HUMAN RESOURCES'!$A$1:$M$2692,COLUMN('HUMAN RESOURCES'!$H1820),0)</f>
        <v>72</v>
      </c>
      <c r="O1820" s="6">
        <f>VLOOKUP($A1820,'HUMAN RESOURCES'!$A$1:$M$2692,COLUMN('HUMAN RESOURCES'!$I1820),0)</f>
        <v>0.34599999999999997</v>
      </c>
      <c r="P1820" s="6">
        <f>VLOOKUP($A1820,'HUMAN RESOURCES'!$A$1:$M$2692,COLUMN('HUMAN RESOURCES'!$J1820),0)</f>
        <v>0.62</v>
      </c>
      <c r="Q1820" s="6">
        <f>VLOOKUP($A1820,'HUMAN RESOURCES'!$A$1:$M$2692,COLUMN('HUMAN RESOURCES'!$K1820),0)</f>
        <v>3.4000000000000002E-2</v>
      </c>
      <c r="R1820" s="6">
        <f>VLOOKUP($A1820,'HUMAN RESOURCES'!$A$1:$M$2692,COLUMN('HUMAN RESOURCES'!$L1820),0)</f>
        <v>6181000</v>
      </c>
      <c r="S1820" s="6">
        <f>VLOOKUP($A1820,'HUMAN RESOURCES'!$A$1:$M$2692,COLUMN('HUMAN RESOURCES'!$F1820),0)</f>
        <v>1.7000000000000001E-2</v>
      </c>
      <c r="T1820" s="6">
        <f>VLOOKUP($A1820,TOURISM!$A$1:$F$2692,COLUMN(TOURISM!$E1820),0)</f>
        <v>3860000000</v>
      </c>
      <c r="U1820" s="6">
        <f>VLOOKUP($A1820,TOURISM!$A$1:$F$2692,COLUMN(TOURISM!$F1820),0)</f>
        <v>1280000000</v>
      </c>
      <c r="V1820" s="6">
        <f>VLOOKUP($A1820,BUSINESS!$A$1:$J$2692,COLUMN(BUSINESS!$E1820),0)</f>
        <v>0.27700000000000002</v>
      </c>
      <c r="W1820" s="6">
        <f>VLOOKUP($A1820,BUSINESS!$A$1:$J$2692,COLUMN(BUSINESS!$F1820),0)</f>
        <v>12</v>
      </c>
      <c r="X1820" s="6">
        <f>VLOOKUP($A1820,BUSINESS!$A$1:$J$2692,COLUMN(BUSINESS!$G1820),0)</f>
        <v>0</v>
      </c>
      <c r="Y1820" s="6">
        <f>VLOOKUP($A1820,BUSINESS!$A$1:$J$2692,COLUMN(BUSINESS!$H1820),0)</f>
        <v>151</v>
      </c>
      <c r="Z1820" s="6">
        <f>VLOOKUP($A1820,BUSINESS!$A$1:$J$2692,COLUMN(BUSINESS!$I1820),0)</f>
        <v>0.34899999999999998</v>
      </c>
      <c r="AA1820" s="6">
        <f>VLOOKUP($A1820,BUSINESS!$A$1:$J$2692,COLUMN(BUSINESS!$J1820),0)</f>
        <v>1.1120000000000001</v>
      </c>
      <c r="AB1820" s="5"/>
      <c r="AC1820" s="5"/>
      <c r="AD1820" s="5"/>
      <c r="AE1820" s="5"/>
    </row>
    <row r="1821" spans="1:31" ht="15.75" customHeight="1" x14ac:dyDescent="0.25">
      <c r="A1821" s="6">
        <v>1820</v>
      </c>
      <c r="B1821" s="7" t="str">
        <f>VLOOKUP($A1821,GDP!$A$1:$H$2692,COLUMN(GDP!B1821),0)</f>
        <v>Middle East</v>
      </c>
      <c r="C1821" s="8" t="str">
        <f>VLOOKUP($A1821,GDP!$A$1:$H$2692,COLUMN(GDP!C1821),0)</f>
        <v>Jordan-Middle East</v>
      </c>
      <c r="D1821" s="9" t="str">
        <f>VLOOKUP($A1821,GDP!$A$1:$H$2692,COLUMN(GDP!D1821),0)</f>
        <v>2012</v>
      </c>
      <c r="E1821" s="8">
        <f>VLOOKUP($A1821,GDP!$A$1:$H$2692,COLUMN(GDP!E1821),0)</f>
        <v>31015239496</v>
      </c>
      <c r="F1821" s="7">
        <f>VLOOKUP($A1821,GDP!$A$1:$H$2692,COLUMN(GDP!F1821),0)</f>
        <v>9.8000000000000004E-2</v>
      </c>
      <c r="G1821" s="7">
        <f>VLOOKUP($A1821,GDP!$A$1:$H$2692,COLUMN(GDP!G1821),0)</f>
        <v>388</v>
      </c>
      <c r="H1821" s="7">
        <f>VLOOKUP($A1821,GDP!$A$1:$H$2692,COLUMN(GDP!H1821),0)</f>
        <v>8.7999999999999995E-2</v>
      </c>
      <c r="I1821" s="6">
        <f>VLOOKUP($A1821,ENERGY!$A$1:$F$2692,COLUMN(ENERGY!E1820),0)</f>
        <v>4864</v>
      </c>
      <c r="J1821" s="6">
        <f>VLOOKUP($A1821,ENERGY!$A$1:$F$2692,COLUMN(ENERGY!F1820),0)</f>
        <v>15508</v>
      </c>
      <c r="K1821" s="6">
        <f>VLOOKUP($A1821,'HUMAN RESOURCES'!$A$1:$M$2692,COLUMN('HUMAN RESOURCES'!$E1821),0)</f>
        <v>2.8000000000000001E-2</v>
      </c>
      <c r="L1821" s="6">
        <f>VLOOKUP($A1821,'HUMAN RESOURCES'!$A$1:$M$2692,COLUMN('HUMAN RESOURCES'!$F1821),0)</f>
        <v>1.7000000000000001E-2</v>
      </c>
      <c r="M1821" s="6">
        <f>VLOOKUP($A1821,'HUMAN RESOURCES'!$A$1:$M$2692,COLUMN('HUMAN RESOURCES'!$G1821),0)</f>
        <v>75</v>
      </c>
      <c r="N1821" s="6">
        <f>VLOOKUP($A1821,'HUMAN RESOURCES'!$A$1:$M$2692,COLUMN('HUMAN RESOURCES'!$H1821),0)</f>
        <v>72</v>
      </c>
      <c r="O1821" s="6">
        <f>VLOOKUP($A1821,'HUMAN RESOURCES'!$A$1:$M$2692,COLUMN('HUMAN RESOURCES'!$I1821),0)</f>
        <v>0.34100000000000003</v>
      </c>
      <c r="P1821" s="6">
        <f>VLOOKUP($A1821,'HUMAN RESOURCES'!$A$1:$M$2692,COLUMN('HUMAN RESOURCES'!$J1821),0)</f>
        <v>0.624</v>
      </c>
      <c r="Q1821" s="6">
        <f>VLOOKUP($A1821,'HUMAN RESOURCES'!$A$1:$M$2692,COLUMN('HUMAN RESOURCES'!$K1821),0)</f>
        <v>3.5000000000000003E-2</v>
      </c>
      <c r="R1821" s="6">
        <f>VLOOKUP($A1821,'HUMAN RESOURCES'!$A$1:$M$2692,COLUMN('HUMAN RESOURCES'!$L1821),0)</f>
        <v>6318000</v>
      </c>
      <c r="S1821" s="6">
        <f>VLOOKUP($A1821,'HUMAN RESOURCES'!$A$1:$M$2692,COLUMN('HUMAN RESOURCES'!$F1821),0)</f>
        <v>1.7000000000000001E-2</v>
      </c>
      <c r="T1821" s="6">
        <f>VLOOKUP($A1821,TOURISM!$A$1:$F$2692,COLUMN(TOURISM!$E1821),0)</f>
        <v>4485000000</v>
      </c>
      <c r="U1821" s="6">
        <f>VLOOKUP($A1821,TOURISM!$A$1:$F$2692,COLUMN(TOURISM!$F1821),0)</f>
        <v>1257000000</v>
      </c>
      <c r="V1821" s="6">
        <f>VLOOKUP($A1821,BUSINESS!$A$1:$J$2692,COLUMN(BUSINESS!$E1821),0)</f>
        <v>0.28100000000000003</v>
      </c>
      <c r="W1821" s="6">
        <f>VLOOKUP($A1821,BUSINESS!$A$1:$J$2692,COLUMN(BUSINESS!$F1821),0)</f>
        <v>12</v>
      </c>
      <c r="X1821" s="6">
        <f>VLOOKUP($A1821,BUSINESS!$A$1:$J$2692,COLUMN(BUSINESS!$G1821),0)</f>
        <v>119</v>
      </c>
      <c r="Y1821" s="6">
        <f>VLOOKUP($A1821,BUSINESS!$A$1:$J$2692,COLUMN(BUSINESS!$H1821),0)</f>
        <v>151</v>
      </c>
      <c r="Z1821" s="6">
        <f>VLOOKUP($A1821,BUSINESS!$A$1:$J$2692,COLUMN(BUSINESS!$I1821),0)</f>
        <v>0.41</v>
      </c>
      <c r="AA1821" s="6">
        <f>VLOOKUP($A1821,BUSINESS!$A$1:$J$2692,COLUMN(BUSINESS!$J1821),0)</f>
        <v>1.282</v>
      </c>
      <c r="AB1821" s="5"/>
      <c r="AC1821" s="5"/>
      <c r="AD1821" s="5"/>
      <c r="AE1821" s="5"/>
    </row>
    <row r="1822" spans="1:31" ht="15.75" customHeight="1" x14ac:dyDescent="0.25">
      <c r="A1822" s="6">
        <v>1821</v>
      </c>
      <c r="B1822" s="7" t="str">
        <f>VLOOKUP($A1822,GDP!$A$1:$H$2692,COLUMN(GDP!B1822),0)</f>
        <v>Middle East</v>
      </c>
      <c r="C1822" s="8" t="str">
        <f>VLOOKUP($A1822,GDP!$A$1:$H$2692,COLUMN(GDP!C1822),0)</f>
        <v>Kuwait-Middle East</v>
      </c>
      <c r="D1822" s="9" t="str">
        <f>VLOOKUP($A1822,GDP!$A$1:$H$2692,COLUMN(GDP!D1822),0)</f>
        <v>2000</v>
      </c>
      <c r="E1822" s="8">
        <f>VLOOKUP($A1822,GDP!$A$1:$H$2692,COLUMN(GDP!E1822),0)</f>
        <v>37718011469</v>
      </c>
      <c r="F1822" s="7">
        <f>VLOOKUP($A1822,GDP!$A$1:$H$2692,COLUMN(GDP!F1822),0)</f>
        <v>2.5000000000000001E-2</v>
      </c>
      <c r="G1822" s="7">
        <f>VLOOKUP($A1822,GDP!$A$1:$H$2692,COLUMN(GDP!G1822),0)</f>
        <v>494</v>
      </c>
      <c r="H1822" s="7">
        <f>VLOOKUP($A1822,GDP!$A$1:$H$2692,COLUMN(GDP!H1822),0)</f>
        <v>8.8999999999999996E-2</v>
      </c>
      <c r="I1822" s="6">
        <f>VLOOKUP($A1822,ENERGY!$A$1:$F$2692,COLUMN(ENERGY!E1821),0)</f>
        <v>0</v>
      </c>
      <c r="J1822" s="6">
        <f>VLOOKUP($A1822,ENERGY!$A$1:$F$2692,COLUMN(ENERGY!F1821),0)</f>
        <v>0</v>
      </c>
      <c r="K1822" s="6">
        <f>VLOOKUP($A1822,'HUMAN RESOURCES'!$A$1:$M$2692,COLUMN('HUMAN RESOURCES'!$E1822),0)</f>
        <v>2.4E-2</v>
      </c>
      <c r="L1822" s="6">
        <f>VLOOKUP($A1822,'HUMAN RESOURCES'!$A$1:$M$2692,COLUMN('HUMAN RESOURCES'!$F1822),0)</f>
        <v>1.0999999999999999E-2</v>
      </c>
      <c r="M1822" s="6">
        <f>VLOOKUP($A1822,'HUMAN RESOURCES'!$A$1:$M$2692,COLUMN('HUMAN RESOURCES'!$G1822),0)</f>
        <v>74</v>
      </c>
      <c r="N1822" s="6">
        <f>VLOOKUP($A1822,'HUMAN RESOURCES'!$A$1:$M$2692,COLUMN('HUMAN RESOURCES'!$H1822),0)</f>
        <v>72</v>
      </c>
      <c r="O1822" s="6">
        <f>VLOOKUP($A1822,'HUMAN RESOURCES'!$A$1:$M$2692,COLUMN('HUMAN RESOURCES'!$I1822),0)</f>
        <v>0.25700000000000001</v>
      </c>
      <c r="P1822" s="6">
        <f>VLOOKUP($A1822,'HUMAN RESOURCES'!$A$1:$M$2692,COLUMN('HUMAN RESOURCES'!$J1822),0)</f>
        <v>0.71199999999999997</v>
      </c>
      <c r="Q1822" s="6">
        <f>VLOOKUP($A1822,'HUMAN RESOURCES'!$A$1:$M$2692,COLUMN('HUMAN RESOURCES'!$K1822),0)</f>
        <v>3.1E-2</v>
      </c>
      <c r="R1822" s="6">
        <f>VLOOKUP($A1822,'HUMAN RESOURCES'!$A$1:$M$2692,COLUMN('HUMAN RESOURCES'!$L1822),0)</f>
        <v>1906231</v>
      </c>
      <c r="S1822" s="6">
        <f>VLOOKUP($A1822,'HUMAN RESOURCES'!$A$1:$M$2692,COLUMN('HUMAN RESOURCES'!$F1822),0)</f>
        <v>1.0999999999999999E-2</v>
      </c>
      <c r="T1822" s="6">
        <f>VLOOKUP($A1822,TOURISM!$A$1:$F$2692,COLUMN(TOURISM!$E1822),0)</f>
        <v>394000000</v>
      </c>
      <c r="U1822" s="6">
        <f>VLOOKUP($A1822,TOURISM!$A$1:$F$2692,COLUMN(TOURISM!$F1822),0)</f>
        <v>2852000000</v>
      </c>
      <c r="V1822" s="6">
        <f>VLOOKUP($A1822,BUSINESS!$A$1:$J$2692,COLUMN(BUSINESS!$E1822),0)</f>
        <v>0</v>
      </c>
      <c r="W1822" s="6">
        <f>VLOOKUP($A1822,BUSINESS!$A$1:$J$2692,COLUMN(BUSINESS!$F1822),0)</f>
        <v>0</v>
      </c>
      <c r="X1822" s="6">
        <f>VLOOKUP($A1822,BUSINESS!$A$1:$J$2692,COLUMN(BUSINESS!$G1822),0)</f>
        <v>0</v>
      </c>
      <c r="Y1822" s="6">
        <f>VLOOKUP($A1822,BUSINESS!$A$1:$J$2692,COLUMN(BUSINESS!$H1822),0)</f>
        <v>0</v>
      </c>
      <c r="Z1822" s="6">
        <f>VLOOKUP($A1822,BUSINESS!$A$1:$J$2692,COLUMN(BUSINESS!$I1822),0)</f>
        <v>6.7000000000000004E-2</v>
      </c>
      <c r="AA1822" s="6">
        <f>VLOOKUP($A1822,BUSINESS!$A$1:$J$2692,COLUMN(BUSINESS!$J1822),0)</f>
        <v>0.25</v>
      </c>
      <c r="AB1822" s="5"/>
      <c r="AC1822" s="5"/>
      <c r="AD1822" s="5"/>
      <c r="AE1822" s="5"/>
    </row>
    <row r="1823" spans="1:31" ht="15.75" customHeight="1" x14ac:dyDescent="0.25">
      <c r="A1823" s="6">
        <v>1822</v>
      </c>
      <c r="B1823" s="7" t="str">
        <f>VLOOKUP($A1823,GDP!$A$1:$H$2692,COLUMN(GDP!B1823),0)</f>
        <v>Middle East</v>
      </c>
      <c r="C1823" s="8" t="str">
        <f>VLOOKUP($A1823,GDP!$A$1:$H$2692,COLUMN(GDP!C1823),0)</f>
        <v>Kuwait-Middle East</v>
      </c>
      <c r="D1823" s="9" t="str">
        <f>VLOOKUP($A1823,GDP!$A$1:$H$2692,COLUMN(GDP!D1823),0)</f>
        <v>2001</v>
      </c>
      <c r="E1823" s="8">
        <f>VLOOKUP($A1823,GDP!$A$1:$H$2692,COLUMN(GDP!E1823),0)</f>
        <v>34890773740</v>
      </c>
      <c r="F1823" s="7">
        <f>VLOOKUP($A1823,GDP!$A$1:$H$2692,COLUMN(GDP!F1823),0)</f>
        <v>3.5999999999999997E-2</v>
      </c>
      <c r="G1823" s="7">
        <f>VLOOKUP($A1823,GDP!$A$1:$H$2692,COLUMN(GDP!G1823),0)</f>
        <v>634</v>
      </c>
      <c r="H1823" s="7">
        <f>VLOOKUP($A1823,GDP!$A$1:$H$2692,COLUMN(GDP!H1823),0)</f>
        <v>7.9000000000000001E-2</v>
      </c>
      <c r="I1823" s="6">
        <f>VLOOKUP($A1823,ENERGY!$A$1:$F$2692,COLUMN(ENERGY!E1822),0)</f>
        <v>32523</v>
      </c>
      <c r="J1823" s="6">
        <f>VLOOKUP($A1823,ENERGY!$A$1:$F$2692,COLUMN(ENERGY!F1822),0)</f>
        <v>0</v>
      </c>
      <c r="K1823" s="6">
        <f>VLOOKUP($A1823,'HUMAN RESOURCES'!$A$1:$M$2692,COLUMN('HUMAN RESOURCES'!$E1823),0)</f>
        <v>2.3E-2</v>
      </c>
      <c r="L1823" s="6">
        <f>VLOOKUP($A1823,'HUMAN RESOURCES'!$A$1:$M$2692,COLUMN('HUMAN RESOURCES'!$F1823),0)</f>
        <v>1.0999999999999999E-2</v>
      </c>
      <c r="M1823" s="6">
        <f>VLOOKUP($A1823,'HUMAN RESOURCES'!$A$1:$M$2692,COLUMN('HUMAN RESOURCES'!$G1823),0)</f>
        <v>74</v>
      </c>
      <c r="N1823" s="6">
        <f>VLOOKUP($A1823,'HUMAN RESOURCES'!$A$1:$M$2692,COLUMN('HUMAN RESOURCES'!$H1823),0)</f>
        <v>73</v>
      </c>
      <c r="O1823" s="6">
        <f>VLOOKUP($A1823,'HUMAN RESOURCES'!$A$1:$M$2692,COLUMN('HUMAN RESOURCES'!$I1823),0)</f>
        <v>0.25700000000000001</v>
      </c>
      <c r="P1823" s="6">
        <f>VLOOKUP($A1823,'HUMAN RESOURCES'!$A$1:$M$2692,COLUMN('HUMAN RESOURCES'!$J1823),0)</f>
        <v>0.71099999999999997</v>
      </c>
      <c r="Q1823" s="6">
        <f>VLOOKUP($A1823,'HUMAN RESOURCES'!$A$1:$M$2692,COLUMN('HUMAN RESOURCES'!$K1823),0)</f>
        <v>3.3000000000000002E-2</v>
      </c>
      <c r="R1823" s="6">
        <f>VLOOKUP($A1823,'HUMAN RESOURCES'!$A$1:$M$2692,COLUMN('HUMAN RESOURCES'!$L1823),0)</f>
        <v>1980604</v>
      </c>
      <c r="S1823" s="6">
        <f>VLOOKUP($A1823,'HUMAN RESOURCES'!$A$1:$M$2692,COLUMN('HUMAN RESOURCES'!$F1823),0)</f>
        <v>1.0999999999999999E-2</v>
      </c>
      <c r="T1823" s="6">
        <f>VLOOKUP($A1823,TOURISM!$A$1:$F$2692,COLUMN(TOURISM!$E1823),0)</f>
        <v>286000000</v>
      </c>
      <c r="U1823" s="6">
        <f>VLOOKUP($A1823,TOURISM!$A$1:$F$2692,COLUMN(TOURISM!$F1823),0)</f>
        <v>3207000000</v>
      </c>
      <c r="V1823" s="6">
        <f>VLOOKUP($A1823,BUSINESS!$A$1:$J$2692,COLUMN(BUSINESS!$E1823),0)</f>
        <v>0</v>
      </c>
      <c r="W1823" s="6">
        <f>VLOOKUP($A1823,BUSINESS!$A$1:$J$2692,COLUMN(BUSINESS!$F1823),0)</f>
        <v>0</v>
      </c>
      <c r="X1823" s="6">
        <f>VLOOKUP($A1823,BUSINESS!$A$1:$J$2692,COLUMN(BUSINESS!$G1823),0)</f>
        <v>0</v>
      </c>
      <c r="Y1823" s="6">
        <f>VLOOKUP($A1823,BUSINESS!$A$1:$J$2692,COLUMN(BUSINESS!$H1823),0)</f>
        <v>0</v>
      </c>
      <c r="Z1823" s="6">
        <f>VLOOKUP($A1823,BUSINESS!$A$1:$J$2692,COLUMN(BUSINESS!$I1823),0)</f>
        <v>8.5999999999999993E-2</v>
      </c>
      <c r="AA1823" s="6">
        <f>VLOOKUP($A1823,BUSINESS!$A$1:$J$2692,COLUMN(BUSINESS!$J1823),0)</f>
        <v>0.443</v>
      </c>
      <c r="AB1823" s="5"/>
      <c r="AC1823" s="5"/>
      <c r="AD1823" s="5"/>
      <c r="AE1823" s="5"/>
    </row>
    <row r="1824" spans="1:31" ht="15.75" customHeight="1" x14ac:dyDescent="0.25">
      <c r="A1824" s="6">
        <v>1823</v>
      </c>
      <c r="B1824" s="7" t="str">
        <f>VLOOKUP($A1824,GDP!$A$1:$H$2692,COLUMN(GDP!B1824),0)</f>
        <v>Middle East</v>
      </c>
      <c r="C1824" s="8" t="str">
        <f>VLOOKUP($A1824,GDP!$A$1:$H$2692,COLUMN(GDP!C1824),0)</f>
        <v>Kuwait-Middle East</v>
      </c>
      <c r="D1824" s="9" t="str">
        <f>VLOOKUP($A1824,GDP!$A$1:$H$2692,COLUMN(GDP!D1824),0)</f>
        <v>2002</v>
      </c>
      <c r="E1824" s="8">
        <f>VLOOKUP($A1824,GDP!$A$1:$H$2692,COLUMN(GDP!E1824),0)</f>
        <v>38138801497</v>
      </c>
      <c r="F1824" s="7">
        <f>VLOOKUP($A1824,GDP!$A$1:$H$2692,COLUMN(GDP!F1824),0)</f>
        <v>3.5999999999999997E-2</v>
      </c>
      <c r="G1824" s="7">
        <f>VLOOKUP($A1824,GDP!$A$1:$H$2692,COLUMN(GDP!G1824),0)</f>
        <v>661</v>
      </c>
      <c r="H1824" s="7">
        <f>VLOOKUP($A1824,GDP!$A$1:$H$2692,COLUMN(GDP!H1824),0)</f>
        <v>6.5000000000000002E-2</v>
      </c>
      <c r="I1824" s="6">
        <f>VLOOKUP($A1824,ENERGY!$A$1:$F$2692,COLUMN(ENERGY!E1823),0)</f>
        <v>32586</v>
      </c>
      <c r="J1824" s="6">
        <f>VLOOKUP($A1824,ENERGY!$A$1:$F$2692,COLUMN(ENERGY!F1823),0)</f>
        <v>93696</v>
      </c>
      <c r="K1824" s="6">
        <f>VLOOKUP($A1824,'HUMAN RESOURCES'!$A$1:$M$2692,COLUMN('HUMAN RESOURCES'!$E1824),0)</f>
        <v>2.1999999999999999E-2</v>
      </c>
      <c r="L1824" s="6">
        <f>VLOOKUP($A1824,'HUMAN RESOURCES'!$A$1:$M$2692,COLUMN('HUMAN RESOURCES'!$F1824),0)</f>
        <v>1.0999999999999999E-2</v>
      </c>
      <c r="M1824" s="6">
        <f>VLOOKUP($A1824,'HUMAN RESOURCES'!$A$1:$M$2692,COLUMN('HUMAN RESOURCES'!$G1824),0)</f>
        <v>74</v>
      </c>
      <c r="N1824" s="6">
        <f>VLOOKUP($A1824,'HUMAN RESOURCES'!$A$1:$M$2692,COLUMN('HUMAN RESOURCES'!$H1824),0)</f>
        <v>73</v>
      </c>
      <c r="O1824" s="6">
        <f>VLOOKUP($A1824,'HUMAN RESOURCES'!$A$1:$M$2692,COLUMN('HUMAN RESOURCES'!$I1824),0)</f>
        <v>0.25600000000000001</v>
      </c>
      <c r="P1824" s="6">
        <f>VLOOKUP($A1824,'HUMAN RESOURCES'!$A$1:$M$2692,COLUMN('HUMAN RESOURCES'!$J1824),0)</f>
        <v>0.71</v>
      </c>
      <c r="Q1824" s="6">
        <f>VLOOKUP($A1824,'HUMAN RESOURCES'!$A$1:$M$2692,COLUMN('HUMAN RESOURCES'!$K1824),0)</f>
        <v>3.4000000000000002E-2</v>
      </c>
      <c r="R1824" s="6">
        <f>VLOOKUP($A1824,'HUMAN RESOURCES'!$A$1:$M$2692,COLUMN('HUMAN RESOURCES'!$L1824),0)</f>
        <v>2048232</v>
      </c>
      <c r="S1824" s="6">
        <f>VLOOKUP($A1824,'HUMAN RESOURCES'!$A$1:$M$2692,COLUMN('HUMAN RESOURCES'!$F1824),0)</f>
        <v>1.0999999999999999E-2</v>
      </c>
      <c r="T1824" s="6">
        <f>VLOOKUP($A1824,TOURISM!$A$1:$F$2692,COLUMN(TOURISM!$E1824),0)</f>
        <v>320000000</v>
      </c>
      <c r="U1824" s="6">
        <f>VLOOKUP($A1824,TOURISM!$A$1:$F$2692,COLUMN(TOURISM!$F1824),0)</f>
        <v>3412000000</v>
      </c>
      <c r="V1824" s="6">
        <f>VLOOKUP($A1824,BUSINESS!$A$1:$J$2692,COLUMN(BUSINESS!$E1824),0)</f>
        <v>0</v>
      </c>
      <c r="W1824" s="6">
        <f>VLOOKUP($A1824,BUSINESS!$A$1:$J$2692,COLUMN(BUSINESS!$F1824),0)</f>
        <v>0</v>
      </c>
      <c r="X1824" s="6">
        <f>VLOOKUP($A1824,BUSINESS!$A$1:$J$2692,COLUMN(BUSINESS!$G1824),0)</f>
        <v>0</v>
      </c>
      <c r="Y1824" s="6">
        <f>VLOOKUP($A1824,BUSINESS!$A$1:$J$2692,COLUMN(BUSINESS!$H1824),0)</f>
        <v>0</v>
      </c>
      <c r="Z1824" s="6">
        <f>VLOOKUP($A1824,BUSINESS!$A$1:$J$2692,COLUMN(BUSINESS!$I1824),0)</f>
        <v>0.10199999999999999</v>
      </c>
      <c r="AA1824" s="6">
        <f>VLOOKUP($A1824,BUSINESS!$A$1:$J$2692,COLUMN(BUSINESS!$J1824),0)</f>
        <v>0.59899999999999998</v>
      </c>
      <c r="AB1824" s="5"/>
      <c r="AC1824" s="5"/>
      <c r="AD1824" s="5"/>
      <c r="AE1824" s="5"/>
    </row>
    <row r="1825" spans="1:31" ht="15.75" customHeight="1" x14ac:dyDescent="0.25">
      <c r="A1825" s="6">
        <v>1824</v>
      </c>
      <c r="B1825" s="7" t="str">
        <f>VLOOKUP($A1825,GDP!$A$1:$H$2692,COLUMN(GDP!B1825),0)</f>
        <v>Middle East</v>
      </c>
      <c r="C1825" s="8" t="str">
        <f>VLOOKUP($A1825,GDP!$A$1:$H$2692,COLUMN(GDP!C1825),0)</f>
        <v>Kuwait-Middle East</v>
      </c>
      <c r="D1825" s="9" t="str">
        <f>VLOOKUP($A1825,GDP!$A$1:$H$2692,COLUMN(GDP!D1825),0)</f>
        <v>2003</v>
      </c>
      <c r="E1825" s="8">
        <f>VLOOKUP($A1825,GDP!$A$1:$H$2692,COLUMN(GDP!E1825),0)</f>
        <v>47875837662</v>
      </c>
      <c r="F1825" s="7">
        <f>VLOOKUP($A1825,GDP!$A$1:$H$2692,COLUMN(GDP!F1825),0)</f>
        <v>3.2000000000000001E-2</v>
      </c>
      <c r="G1825" s="7">
        <f>VLOOKUP($A1825,GDP!$A$1:$H$2692,COLUMN(GDP!G1825),0)</f>
        <v>728</v>
      </c>
      <c r="H1825" s="7">
        <f>VLOOKUP($A1825,GDP!$A$1:$H$2692,COLUMN(GDP!H1825),0)</f>
        <v>5.3999999999999999E-2</v>
      </c>
      <c r="I1825" s="6">
        <f>VLOOKUP($A1825,ENERGY!$A$1:$F$2692,COLUMN(ENERGY!E1824),0)</f>
        <v>30815</v>
      </c>
      <c r="J1825" s="6">
        <f>VLOOKUP($A1825,ENERGY!$A$1:$F$2692,COLUMN(ENERGY!F1824),0)</f>
        <v>81869</v>
      </c>
      <c r="K1825" s="6">
        <f>VLOOKUP($A1825,'HUMAN RESOURCES'!$A$1:$M$2692,COLUMN('HUMAN RESOURCES'!$E1825),0)</f>
        <v>2.1999999999999999E-2</v>
      </c>
      <c r="L1825" s="6">
        <f>VLOOKUP($A1825,'HUMAN RESOURCES'!$A$1:$M$2692,COLUMN('HUMAN RESOURCES'!$F1825),0)</f>
        <v>0.01</v>
      </c>
      <c r="M1825" s="6">
        <f>VLOOKUP($A1825,'HUMAN RESOURCES'!$A$1:$M$2692,COLUMN('HUMAN RESOURCES'!$G1825),0)</f>
        <v>75</v>
      </c>
      <c r="N1825" s="6">
        <f>VLOOKUP($A1825,'HUMAN RESOURCES'!$A$1:$M$2692,COLUMN('HUMAN RESOURCES'!$H1825),0)</f>
        <v>73</v>
      </c>
      <c r="O1825" s="6">
        <f>VLOOKUP($A1825,'HUMAN RESOURCES'!$A$1:$M$2692,COLUMN('HUMAN RESOURCES'!$I1825),0)</f>
        <v>0.25600000000000001</v>
      </c>
      <c r="P1825" s="6">
        <f>VLOOKUP($A1825,'HUMAN RESOURCES'!$A$1:$M$2692,COLUMN('HUMAN RESOURCES'!$J1825),0)</f>
        <v>0.71</v>
      </c>
      <c r="Q1825" s="6">
        <f>VLOOKUP($A1825,'HUMAN RESOURCES'!$A$1:$M$2692,COLUMN('HUMAN RESOURCES'!$K1825),0)</f>
        <v>3.4000000000000002E-2</v>
      </c>
      <c r="R1825" s="6">
        <f>VLOOKUP($A1825,'HUMAN RESOURCES'!$A$1:$M$2692,COLUMN('HUMAN RESOURCES'!$L1825),0)</f>
        <v>2116353</v>
      </c>
      <c r="S1825" s="6">
        <f>VLOOKUP($A1825,'HUMAN RESOURCES'!$A$1:$M$2692,COLUMN('HUMAN RESOURCES'!$F1825),0)</f>
        <v>0.01</v>
      </c>
      <c r="T1825" s="6">
        <f>VLOOKUP($A1825,TOURISM!$A$1:$F$2692,COLUMN(TOURISM!$E1825),0)</f>
        <v>328000000</v>
      </c>
      <c r="U1825" s="6">
        <f>VLOOKUP($A1825,TOURISM!$A$1:$F$2692,COLUMN(TOURISM!$F1825),0)</f>
        <v>3750000000</v>
      </c>
      <c r="V1825" s="6">
        <f>VLOOKUP($A1825,BUSINESS!$A$1:$J$2692,COLUMN(BUSINESS!$E1825),0)</f>
        <v>0</v>
      </c>
      <c r="W1825" s="6">
        <f>VLOOKUP($A1825,BUSINESS!$A$1:$J$2692,COLUMN(BUSINESS!$F1825),0)</f>
        <v>35</v>
      </c>
      <c r="X1825" s="6">
        <f>VLOOKUP($A1825,BUSINESS!$A$1:$J$2692,COLUMN(BUSINESS!$G1825),0)</f>
        <v>0</v>
      </c>
      <c r="Y1825" s="6">
        <f>VLOOKUP($A1825,BUSINESS!$A$1:$J$2692,COLUMN(BUSINESS!$H1825),0)</f>
        <v>0</v>
      </c>
      <c r="Z1825" s="6">
        <f>VLOOKUP($A1825,BUSINESS!$A$1:$J$2692,COLUMN(BUSINESS!$I1825),0)</f>
        <v>0.224</v>
      </c>
      <c r="AA1825" s="6">
        <f>VLOOKUP($A1825,BUSINESS!$A$1:$J$2692,COLUMN(BUSINESS!$J1825),0)</f>
        <v>0.67100000000000004</v>
      </c>
      <c r="AB1825" s="5"/>
      <c r="AC1825" s="5"/>
      <c r="AD1825" s="5"/>
      <c r="AE1825" s="5"/>
    </row>
    <row r="1826" spans="1:31" ht="15.75" customHeight="1" x14ac:dyDescent="0.25">
      <c r="A1826" s="6">
        <v>1825</v>
      </c>
      <c r="B1826" s="7" t="str">
        <f>VLOOKUP($A1826,GDP!$A$1:$H$2692,COLUMN(GDP!B1826),0)</f>
        <v>Middle East</v>
      </c>
      <c r="C1826" s="8" t="str">
        <f>VLOOKUP($A1826,GDP!$A$1:$H$2692,COLUMN(GDP!C1826),0)</f>
        <v>Kuwait-Middle East</v>
      </c>
      <c r="D1826" s="9" t="str">
        <f>VLOOKUP($A1826,GDP!$A$1:$H$2692,COLUMN(GDP!D1826),0)</f>
        <v>2004</v>
      </c>
      <c r="E1826" s="8">
        <f>VLOOKUP($A1826,GDP!$A$1:$H$2692,COLUMN(GDP!E1826),0)</f>
        <v>59440511982</v>
      </c>
      <c r="F1826" s="7">
        <f>VLOOKUP($A1826,GDP!$A$1:$H$2692,COLUMN(GDP!F1826),0)</f>
        <v>2.7E-2</v>
      </c>
      <c r="G1826" s="7">
        <f>VLOOKUP($A1826,GDP!$A$1:$H$2692,COLUMN(GDP!G1826),0)</f>
        <v>743</v>
      </c>
      <c r="H1826" s="7">
        <f>VLOOKUP($A1826,GDP!$A$1:$H$2692,COLUMN(GDP!H1826),0)</f>
        <v>5.6000000000000001E-2</v>
      </c>
      <c r="I1826" s="6">
        <f>VLOOKUP($A1826,ENERGY!$A$1:$F$2692,COLUMN(ENERGY!E1825),0)</f>
        <v>28843</v>
      </c>
      <c r="J1826" s="6">
        <f>VLOOKUP($A1826,ENERGY!$A$1:$F$2692,COLUMN(ENERGY!F1825),0)</f>
        <v>79959</v>
      </c>
      <c r="K1826" s="6">
        <f>VLOOKUP($A1826,'HUMAN RESOURCES'!$A$1:$M$2692,COLUMN('HUMAN RESOURCES'!$E1826),0)</f>
        <v>2.1000000000000001E-2</v>
      </c>
      <c r="L1826" s="6">
        <f>VLOOKUP($A1826,'HUMAN RESOURCES'!$A$1:$M$2692,COLUMN('HUMAN RESOURCES'!$F1826),0)</f>
        <v>0.01</v>
      </c>
      <c r="M1826" s="6">
        <f>VLOOKUP($A1826,'HUMAN RESOURCES'!$A$1:$M$2692,COLUMN('HUMAN RESOURCES'!$G1826),0)</f>
        <v>75</v>
      </c>
      <c r="N1826" s="6">
        <f>VLOOKUP($A1826,'HUMAN RESOURCES'!$A$1:$M$2692,COLUMN('HUMAN RESOURCES'!$H1826),0)</f>
        <v>73</v>
      </c>
      <c r="O1826" s="6">
        <f>VLOOKUP($A1826,'HUMAN RESOURCES'!$A$1:$M$2692,COLUMN('HUMAN RESOURCES'!$I1826),0)</f>
        <v>0.255</v>
      </c>
      <c r="P1826" s="6">
        <f>VLOOKUP($A1826,'HUMAN RESOURCES'!$A$1:$M$2692,COLUMN('HUMAN RESOURCES'!$J1826),0)</f>
        <v>0.71099999999999997</v>
      </c>
      <c r="Q1826" s="6">
        <f>VLOOKUP($A1826,'HUMAN RESOURCES'!$A$1:$M$2692,COLUMN('HUMAN RESOURCES'!$K1826),0)</f>
        <v>3.4000000000000002E-2</v>
      </c>
      <c r="R1826" s="6">
        <f>VLOOKUP($A1826,'HUMAN RESOURCES'!$A$1:$M$2692,COLUMN('HUMAN RESOURCES'!$L1826),0)</f>
        <v>2196466</v>
      </c>
      <c r="S1826" s="6">
        <f>VLOOKUP($A1826,'HUMAN RESOURCES'!$A$1:$M$2692,COLUMN('HUMAN RESOURCES'!$F1826),0)</f>
        <v>0.01</v>
      </c>
      <c r="T1826" s="6">
        <f>VLOOKUP($A1826,TOURISM!$A$1:$F$2692,COLUMN(TOURISM!$E1826),0)</f>
        <v>398000000</v>
      </c>
      <c r="U1826" s="6">
        <f>VLOOKUP($A1826,TOURISM!$A$1:$F$2692,COLUMN(TOURISM!$F1826),0)</f>
        <v>4147000000</v>
      </c>
      <c r="V1826" s="6">
        <f>VLOOKUP($A1826,BUSINESS!$A$1:$J$2692,COLUMN(BUSINESS!$E1826),0)</f>
        <v>0</v>
      </c>
      <c r="W1826" s="6">
        <f>VLOOKUP($A1826,BUSINESS!$A$1:$J$2692,COLUMN(BUSINESS!$F1826),0)</f>
        <v>35</v>
      </c>
      <c r="X1826" s="6">
        <f>VLOOKUP($A1826,BUSINESS!$A$1:$J$2692,COLUMN(BUSINESS!$G1826),0)</f>
        <v>0</v>
      </c>
      <c r="Y1826" s="6">
        <f>VLOOKUP($A1826,BUSINESS!$A$1:$J$2692,COLUMN(BUSINESS!$H1826),0)</f>
        <v>0</v>
      </c>
      <c r="Z1826" s="6">
        <f>VLOOKUP($A1826,BUSINESS!$A$1:$J$2692,COLUMN(BUSINESS!$I1826),0)</f>
        <v>0.22900000000000001</v>
      </c>
      <c r="AA1826" s="6">
        <f>VLOOKUP($A1826,BUSINESS!$A$1:$J$2692,COLUMN(BUSINESS!$J1826),0)</f>
        <v>0.80800000000000005</v>
      </c>
      <c r="AB1826" s="5"/>
      <c r="AC1826" s="5"/>
      <c r="AD1826" s="5"/>
      <c r="AE1826" s="5"/>
    </row>
    <row r="1827" spans="1:31" ht="15.75" customHeight="1" x14ac:dyDescent="0.25">
      <c r="A1827" s="6">
        <v>1826</v>
      </c>
      <c r="B1827" s="7" t="str">
        <f>VLOOKUP($A1827,GDP!$A$1:$H$2692,COLUMN(GDP!B1827),0)</f>
        <v>Middle East</v>
      </c>
      <c r="C1827" s="8" t="str">
        <f>VLOOKUP($A1827,GDP!$A$1:$H$2692,COLUMN(GDP!C1827),0)</f>
        <v>Kuwait-Middle East</v>
      </c>
      <c r="D1827" s="9" t="str">
        <f>VLOOKUP($A1827,GDP!$A$1:$H$2692,COLUMN(GDP!D1827),0)</f>
        <v>2005</v>
      </c>
      <c r="E1827" s="8">
        <f>VLOOKUP($A1827,GDP!$A$1:$H$2692,COLUMN(GDP!E1827),0)</f>
        <v>80797945205</v>
      </c>
      <c r="F1827" s="7">
        <f>VLOOKUP($A1827,GDP!$A$1:$H$2692,COLUMN(GDP!F1827),0)</f>
        <v>2.4E-2</v>
      </c>
      <c r="G1827" s="7">
        <f>VLOOKUP($A1827,GDP!$A$1:$H$2692,COLUMN(GDP!G1827),0)</f>
        <v>834</v>
      </c>
      <c r="H1827" s="7">
        <f>VLOOKUP($A1827,GDP!$A$1:$H$2692,COLUMN(GDP!H1827),0)</f>
        <v>7.4999999999999997E-2</v>
      </c>
      <c r="I1827" s="6">
        <f>VLOOKUP($A1827,ENERGY!$A$1:$F$2692,COLUMN(ENERGY!E1826),0)</f>
        <v>26389</v>
      </c>
      <c r="J1827" s="6">
        <f>VLOOKUP($A1827,ENERGY!$A$1:$F$2692,COLUMN(ENERGY!F1826),0)</f>
        <v>75236</v>
      </c>
      <c r="K1827" s="6">
        <f>VLOOKUP($A1827,'HUMAN RESOURCES'!$A$1:$M$2692,COLUMN('HUMAN RESOURCES'!$E1827),0)</f>
        <v>2.1000000000000001E-2</v>
      </c>
      <c r="L1827" s="6">
        <f>VLOOKUP($A1827,'HUMAN RESOURCES'!$A$1:$M$2692,COLUMN('HUMAN RESOURCES'!$F1827),0)</f>
        <v>0.01</v>
      </c>
      <c r="M1827" s="6">
        <f>VLOOKUP($A1827,'HUMAN RESOURCES'!$A$1:$M$2692,COLUMN('HUMAN RESOURCES'!$G1827),0)</f>
        <v>75</v>
      </c>
      <c r="N1827" s="6">
        <f>VLOOKUP($A1827,'HUMAN RESOURCES'!$A$1:$M$2692,COLUMN('HUMAN RESOURCES'!$H1827),0)</f>
        <v>73</v>
      </c>
      <c r="O1827" s="6">
        <f>VLOOKUP($A1827,'HUMAN RESOURCES'!$A$1:$M$2692,COLUMN('HUMAN RESOURCES'!$I1827),0)</f>
        <v>0.255</v>
      </c>
      <c r="P1827" s="6">
        <f>VLOOKUP($A1827,'HUMAN RESOURCES'!$A$1:$M$2692,COLUMN('HUMAN RESOURCES'!$J1827),0)</f>
        <v>0.71199999999999997</v>
      </c>
      <c r="Q1827" s="6">
        <f>VLOOKUP($A1827,'HUMAN RESOURCES'!$A$1:$M$2692,COLUMN('HUMAN RESOURCES'!$K1827),0)</f>
        <v>3.3000000000000002E-2</v>
      </c>
      <c r="R1827" s="6">
        <f>VLOOKUP($A1827,'HUMAN RESOURCES'!$A$1:$M$2692,COLUMN('HUMAN RESOURCES'!$L1827),0)</f>
        <v>2296314</v>
      </c>
      <c r="S1827" s="6">
        <f>VLOOKUP($A1827,'HUMAN RESOURCES'!$A$1:$M$2692,COLUMN('HUMAN RESOURCES'!$F1827),0)</f>
        <v>0.01</v>
      </c>
      <c r="T1827" s="6">
        <f>VLOOKUP($A1827,TOURISM!$A$1:$F$2692,COLUMN(TOURISM!$E1827),0)</f>
        <v>413000000</v>
      </c>
      <c r="U1827" s="6">
        <f>VLOOKUP($A1827,TOURISM!$A$1:$F$2692,COLUMN(TOURISM!$F1827),0)</f>
        <v>4997000000</v>
      </c>
      <c r="V1827" s="6">
        <f>VLOOKUP($A1827,BUSINESS!$A$1:$J$2692,COLUMN(BUSINESS!$E1827),0)</f>
        <v>0.107</v>
      </c>
      <c r="W1827" s="6">
        <f>VLOOKUP($A1827,BUSINESS!$A$1:$J$2692,COLUMN(BUSINESS!$F1827),0)</f>
        <v>35</v>
      </c>
      <c r="X1827" s="6">
        <f>VLOOKUP($A1827,BUSINESS!$A$1:$J$2692,COLUMN(BUSINESS!$G1827),0)</f>
        <v>0</v>
      </c>
      <c r="Y1827" s="6">
        <f>VLOOKUP($A1827,BUSINESS!$A$1:$J$2692,COLUMN(BUSINESS!$H1827),0)</f>
        <v>98</v>
      </c>
      <c r="Z1827" s="6">
        <f>VLOOKUP($A1827,BUSINESS!$A$1:$J$2692,COLUMN(BUSINESS!$I1827),0)</f>
        <v>0.25900000000000001</v>
      </c>
      <c r="AA1827" s="6">
        <f>VLOOKUP($A1827,BUSINESS!$A$1:$J$2692,COLUMN(BUSINESS!$J1827),0)</f>
        <v>0.60199999999999998</v>
      </c>
      <c r="AB1827" s="5"/>
      <c r="AC1827" s="5"/>
      <c r="AD1827" s="5"/>
      <c r="AE1827" s="5"/>
    </row>
    <row r="1828" spans="1:31" ht="15.75" customHeight="1" x14ac:dyDescent="0.25">
      <c r="A1828" s="6">
        <v>1827</v>
      </c>
      <c r="B1828" s="7" t="str">
        <f>VLOOKUP($A1828,GDP!$A$1:$H$2692,COLUMN(GDP!B1828),0)</f>
        <v>Middle East</v>
      </c>
      <c r="C1828" s="8" t="str">
        <f>VLOOKUP($A1828,GDP!$A$1:$H$2692,COLUMN(GDP!C1828),0)</f>
        <v>Kuwait-Middle East</v>
      </c>
      <c r="D1828" s="9" t="str">
        <f>VLOOKUP($A1828,GDP!$A$1:$H$2692,COLUMN(GDP!D1828),0)</f>
        <v>2006</v>
      </c>
      <c r="E1828" s="8">
        <f>VLOOKUP($A1828,GDP!$A$1:$H$2692,COLUMN(GDP!E1828),0)</f>
        <v>102000000000</v>
      </c>
      <c r="F1828" s="7">
        <f>VLOOKUP($A1828,GDP!$A$1:$H$2692,COLUMN(GDP!F1828),0)</f>
        <v>2.1999999999999999E-2</v>
      </c>
      <c r="G1828" s="7">
        <f>VLOOKUP($A1828,GDP!$A$1:$H$2692,COLUMN(GDP!G1828),0)</f>
        <v>943</v>
      </c>
      <c r="H1828" s="7">
        <f>VLOOKUP($A1828,GDP!$A$1:$H$2692,COLUMN(GDP!H1828),0)</f>
        <v>8.5999999999999993E-2</v>
      </c>
      <c r="I1828" s="6">
        <f>VLOOKUP($A1828,ENERGY!$A$1:$F$2692,COLUMN(ENERGY!E1827),0)</f>
        <v>25780</v>
      </c>
      <c r="J1828" s="6">
        <f>VLOOKUP($A1828,ENERGY!$A$1:$F$2692,COLUMN(ENERGY!F1827),0)</f>
        <v>73769</v>
      </c>
      <c r="K1828" s="6">
        <f>VLOOKUP($A1828,'HUMAN RESOURCES'!$A$1:$M$2692,COLUMN('HUMAN RESOURCES'!$E1828),0)</f>
        <v>2.1000000000000001E-2</v>
      </c>
      <c r="L1828" s="6">
        <f>VLOOKUP($A1828,'HUMAN RESOURCES'!$A$1:$M$2692,COLUMN('HUMAN RESOURCES'!$F1828),0)</f>
        <v>0.01</v>
      </c>
      <c r="M1828" s="6">
        <f>VLOOKUP($A1828,'HUMAN RESOURCES'!$A$1:$M$2692,COLUMN('HUMAN RESOURCES'!$G1828),0)</f>
        <v>75</v>
      </c>
      <c r="N1828" s="6">
        <f>VLOOKUP($A1828,'HUMAN RESOURCES'!$A$1:$M$2692,COLUMN('HUMAN RESOURCES'!$H1828),0)</f>
        <v>73</v>
      </c>
      <c r="O1828" s="6">
        <f>VLOOKUP($A1828,'HUMAN RESOURCES'!$A$1:$M$2692,COLUMN('HUMAN RESOURCES'!$I1828),0)</f>
        <v>0.255</v>
      </c>
      <c r="P1828" s="6">
        <f>VLOOKUP($A1828,'HUMAN RESOURCES'!$A$1:$M$2692,COLUMN('HUMAN RESOURCES'!$J1828),0)</f>
        <v>0.71499999999999997</v>
      </c>
      <c r="Q1828" s="6">
        <f>VLOOKUP($A1828,'HUMAN RESOURCES'!$A$1:$M$2692,COLUMN('HUMAN RESOURCES'!$K1828),0)</f>
        <v>3.1E-2</v>
      </c>
      <c r="R1828" s="6">
        <f>VLOOKUP($A1828,'HUMAN RESOURCES'!$A$1:$M$2692,COLUMN('HUMAN RESOURCES'!$L1828),0)</f>
        <v>2417445</v>
      </c>
      <c r="S1828" s="6">
        <f>VLOOKUP($A1828,'HUMAN RESOURCES'!$A$1:$M$2692,COLUMN('HUMAN RESOURCES'!$F1828),0)</f>
        <v>0.01</v>
      </c>
      <c r="T1828" s="6">
        <f>VLOOKUP($A1828,TOURISM!$A$1:$F$2692,COLUMN(TOURISM!$E1828),0)</f>
        <v>508000000</v>
      </c>
      <c r="U1828" s="6">
        <f>VLOOKUP($A1828,TOURISM!$A$1:$F$2692,COLUMN(TOURISM!$F1828),0)</f>
        <v>6074000000</v>
      </c>
      <c r="V1828" s="6">
        <f>VLOOKUP($A1828,BUSINESS!$A$1:$J$2692,COLUMN(BUSINESS!$E1828),0)</f>
        <v>0.107</v>
      </c>
      <c r="W1828" s="6">
        <f>VLOOKUP($A1828,BUSINESS!$A$1:$J$2692,COLUMN(BUSINESS!$F1828),0)</f>
        <v>35</v>
      </c>
      <c r="X1828" s="6">
        <f>VLOOKUP($A1828,BUSINESS!$A$1:$J$2692,COLUMN(BUSINESS!$G1828),0)</f>
        <v>0</v>
      </c>
      <c r="Y1828" s="6">
        <f>VLOOKUP($A1828,BUSINESS!$A$1:$J$2692,COLUMN(BUSINESS!$H1828),0)</f>
        <v>98</v>
      </c>
      <c r="Z1828" s="6">
        <f>VLOOKUP($A1828,BUSINESS!$A$1:$J$2692,COLUMN(BUSINESS!$I1828),0)</f>
        <v>0.28799999999999998</v>
      </c>
      <c r="AA1828" s="6">
        <f>VLOOKUP($A1828,BUSINESS!$A$1:$J$2692,COLUMN(BUSINESS!$J1828),0)</f>
        <v>0.48799999999999999</v>
      </c>
      <c r="AB1828" s="5"/>
      <c r="AC1828" s="5"/>
      <c r="AD1828" s="5"/>
      <c r="AE1828" s="5"/>
    </row>
    <row r="1829" spans="1:31" ht="15.75" customHeight="1" x14ac:dyDescent="0.25">
      <c r="A1829" s="6">
        <v>1828</v>
      </c>
      <c r="B1829" s="7" t="str">
        <f>VLOOKUP($A1829,GDP!$A$1:$H$2692,COLUMN(GDP!B1829),0)</f>
        <v>Middle East</v>
      </c>
      <c r="C1829" s="8" t="str">
        <f>VLOOKUP($A1829,GDP!$A$1:$H$2692,COLUMN(GDP!C1829),0)</f>
        <v>Kuwait-Middle East</v>
      </c>
      <c r="D1829" s="9" t="str">
        <f>VLOOKUP($A1829,GDP!$A$1:$H$2692,COLUMN(GDP!D1829),0)</f>
        <v>2007</v>
      </c>
      <c r="E1829" s="8">
        <f>VLOOKUP($A1829,GDP!$A$1:$H$2692,COLUMN(GDP!E1829),0)</f>
        <v>115000000000</v>
      </c>
      <c r="F1829" s="7">
        <f>VLOOKUP($A1829,GDP!$A$1:$H$2692,COLUMN(GDP!F1829),0)</f>
        <v>2.1000000000000001E-2</v>
      </c>
      <c r="G1829" s="7">
        <f>VLOOKUP($A1829,GDP!$A$1:$H$2692,COLUMN(GDP!G1829),0)</f>
        <v>954</v>
      </c>
      <c r="H1829" s="7">
        <f>VLOOKUP($A1829,GDP!$A$1:$H$2692,COLUMN(GDP!H1829),0)</f>
        <v>8.5000000000000006E-2</v>
      </c>
      <c r="I1829" s="6">
        <f>VLOOKUP($A1829,ENERGY!$A$1:$F$2692,COLUMN(ENERGY!E1828),0)</f>
        <v>26399</v>
      </c>
      <c r="J1829" s="6">
        <f>VLOOKUP($A1829,ENERGY!$A$1:$F$2692,COLUMN(ENERGY!F1828),0)</f>
        <v>71547</v>
      </c>
      <c r="K1829" s="6">
        <f>VLOOKUP($A1829,'HUMAN RESOURCES'!$A$1:$M$2692,COLUMN('HUMAN RESOURCES'!$E1829),0)</f>
        <v>2.1000000000000001E-2</v>
      </c>
      <c r="L1829" s="6">
        <f>VLOOKUP($A1829,'HUMAN RESOURCES'!$A$1:$M$2692,COLUMN('HUMAN RESOURCES'!$F1829),0)</f>
        <v>0.01</v>
      </c>
      <c r="M1829" s="6">
        <f>VLOOKUP($A1829,'HUMAN RESOURCES'!$A$1:$M$2692,COLUMN('HUMAN RESOURCES'!$G1829),0)</f>
        <v>75</v>
      </c>
      <c r="N1829" s="6">
        <f>VLOOKUP($A1829,'HUMAN RESOURCES'!$A$1:$M$2692,COLUMN('HUMAN RESOURCES'!$H1829),0)</f>
        <v>73</v>
      </c>
      <c r="O1829" s="6">
        <f>VLOOKUP($A1829,'HUMAN RESOURCES'!$A$1:$M$2692,COLUMN('HUMAN RESOURCES'!$I1829),0)</f>
        <v>0.254</v>
      </c>
      <c r="P1829" s="6">
        <f>VLOOKUP($A1829,'HUMAN RESOURCES'!$A$1:$M$2692,COLUMN('HUMAN RESOURCES'!$J1829),0)</f>
        <v>0.71799999999999997</v>
      </c>
      <c r="Q1829" s="6">
        <f>VLOOKUP($A1829,'HUMAN RESOURCES'!$A$1:$M$2692,COLUMN('HUMAN RESOURCES'!$K1829),0)</f>
        <v>2.8000000000000001E-2</v>
      </c>
      <c r="R1829" s="6">
        <f>VLOOKUP($A1829,'HUMAN RESOURCES'!$A$1:$M$2692,COLUMN('HUMAN RESOURCES'!$L1829),0)</f>
        <v>2554920</v>
      </c>
      <c r="S1829" s="6">
        <f>VLOOKUP($A1829,'HUMAN RESOURCES'!$A$1:$M$2692,COLUMN('HUMAN RESOURCES'!$F1829),0)</f>
        <v>0.01</v>
      </c>
      <c r="T1829" s="6">
        <f>VLOOKUP($A1829,TOURISM!$A$1:$F$2692,COLUMN(TOURISM!$E1829),0)</f>
        <v>530000000</v>
      </c>
      <c r="U1829" s="6">
        <f>VLOOKUP($A1829,TOURISM!$A$1:$F$2692,COLUMN(TOURISM!$F1829),0)</f>
        <v>7267000000</v>
      </c>
      <c r="V1829" s="6">
        <f>VLOOKUP($A1829,BUSINESS!$A$1:$J$2692,COLUMN(BUSINESS!$E1829),0)</f>
        <v>0.107</v>
      </c>
      <c r="W1829" s="6">
        <f>VLOOKUP($A1829,BUSINESS!$A$1:$J$2692,COLUMN(BUSINESS!$F1829),0)</f>
        <v>35</v>
      </c>
      <c r="X1829" s="6">
        <f>VLOOKUP($A1829,BUSINESS!$A$1:$J$2692,COLUMN(BUSINESS!$G1829),0)</f>
        <v>0</v>
      </c>
      <c r="Y1829" s="6">
        <f>VLOOKUP($A1829,BUSINESS!$A$1:$J$2692,COLUMN(BUSINESS!$H1829),0)</f>
        <v>98</v>
      </c>
      <c r="Z1829" s="6">
        <f>VLOOKUP($A1829,BUSINESS!$A$1:$J$2692,COLUMN(BUSINESS!$I1829),0)</f>
        <v>0.34799999999999998</v>
      </c>
      <c r="AA1829" s="6">
        <f>VLOOKUP($A1829,BUSINESS!$A$1:$J$2692,COLUMN(BUSINESS!$J1829),0)</f>
        <v>0.55800000000000005</v>
      </c>
      <c r="AB1829" s="5"/>
      <c r="AC1829" s="5"/>
      <c r="AD1829" s="5"/>
      <c r="AE1829" s="5"/>
    </row>
    <row r="1830" spans="1:31" ht="15.75" customHeight="1" x14ac:dyDescent="0.25">
      <c r="A1830" s="6">
        <v>1829</v>
      </c>
      <c r="B1830" s="7" t="str">
        <f>VLOOKUP($A1830,GDP!$A$1:$H$2692,COLUMN(GDP!B1830),0)</f>
        <v>Middle East</v>
      </c>
      <c r="C1830" s="8" t="str">
        <f>VLOOKUP($A1830,GDP!$A$1:$H$2692,COLUMN(GDP!C1830),0)</f>
        <v>Kuwait-Middle East</v>
      </c>
      <c r="D1830" s="9" t="str">
        <f>VLOOKUP($A1830,GDP!$A$1:$H$2692,COLUMN(GDP!D1830),0)</f>
        <v>2008</v>
      </c>
      <c r="E1830" s="8">
        <f>VLOOKUP($A1830,GDP!$A$1:$H$2692,COLUMN(GDP!E1830),0)</f>
        <v>147000000000</v>
      </c>
      <c r="F1830" s="7">
        <f>VLOOKUP($A1830,GDP!$A$1:$H$2692,COLUMN(GDP!F1830),0)</f>
        <v>1.9E-2</v>
      </c>
      <c r="G1830" s="7">
        <f>VLOOKUP($A1830,GDP!$A$1:$H$2692,COLUMN(GDP!G1830),0)</f>
        <v>1049</v>
      </c>
      <c r="H1830" s="7">
        <f>VLOOKUP($A1830,GDP!$A$1:$H$2692,COLUMN(GDP!H1830),0)</f>
        <v>7.5999999999999998E-2</v>
      </c>
      <c r="I1830" s="6">
        <f>VLOOKUP($A1830,ENERGY!$A$1:$F$2692,COLUMN(ENERGY!E1829),0)</f>
        <v>23469</v>
      </c>
      <c r="J1830" s="6">
        <f>VLOOKUP($A1830,ENERGY!$A$1:$F$2692,COLUMN(ENERGY!F1829),0)</f>
        <v>63534</v>
      </c>
      <c r="K1830" s="6">
        <f>VLOOKUP($A1830,'HUMAN RESOURCES'!$A$1:$M$2692,COLUMN('HUMAN RESOURCES'!$E1830),0)</f>
        <v>2.1000000000000001E-2</v>
      </c>
      <c r="L1830" s="6">
        <f>VLOOKUP($A1830,'HUMAN RESOURCES'!$A$1:$M$2692,COLUMN('HUMAN RESOURCES'!$F1830),0)</f>
        <v>0.01</v>
      </c>
      <c r="M1830" s="6">
        <f>VLOOKUP($A1830,'HUMAN RESOURCES'!$A$1:$M$2692,COLUMN('HUMAN RESOURCES'!$G1830),0)</f>
        <v>75</v>
      </c>
      <c r="N1830" s="6">
        <f>VLOOKUP($A1830,'HUMAN RESOURCES'!$A$1:$M$2692,COLUMN('HUMAN RESOURCES'!$H1830),0)</f>
        <v>73</v>
      </c>
      <c r="O1830" s="6">
        <f>VLOOKUP($A1830,'HUMAN RESOURCES'!$A$1:$M$2692,COLUMN('HUMAN RESOURCES'!$I1830),0)</f>
        <v>0.254</v>
      </c>
      <c r="P1830" s="6">
        <f>VLOOKUP($A1830,'HUMAN RESOURCES'!$A$1:$M$2692,COLUMN('HUMAN RESOURCES'!$J1830),0)</f>
        <v>0.72099999999999997</v>
      </c>
      <c r="Q1830" s="6">
        <f>VLOOKUP($A1830,'HUMAN RESOURCES'!$A$1:$M$2692,COLUMN('HUMAN RESOURCES'!$K1830),0)</f>
        <v>2.5000000000000001E-2</v>
      </c>
      <c r="R1830" s="6">
        <f>VLOOKUP($A1830,'HUMAN RESOURCES'!$A$1:$M$2692,COLUMN('HUMAN RESOURCES'!$L1830),0)</f>
        <v>2702221</v>
      </c>
      <c r="S1830" s="6">
        <f>VLOOKUP($A1830,'HUMAN RESOURCES'!$A$1:$M$2692,COLUMN('HUMAN RESOURCES'!$F1830),0)</f>
        <v>0.01</v>
      </c>
      <c r="T1830" s="6">
        <f>VLOOKUP($A1830,TOURISM!$A$1:$F$2692,COLUMN(TOURISM!$E1830),0)</f>
        <v>610000000</v>
      </c>
      <c r="U1830" s="6">
        <f>VLOOKUP($A1830,TOURISM!$A$1:$F$2692,COLUMN(TOURISM!$F1830),0)</f>
        <v>8341000000</v>
      </c>
      <c r="V1830" s="6">
        <f>VLOOKUP($A1830,BUSINESS!$A$1:$J$2692,COLUMN(BUSINESS!$E1830),0)</f>
        <v>0.107</v>
      </c>
      <c r="W1830" s="6">
        <f>VLOOKUP($A1830,BUSINESS!$A$1:$J$2692,COLUMN(BUSINESS!$F1830),0)</f>
        <v>35</v>
      </c>
      <c r="X1830" s="6">
        <f>VLOOKUP($A1830,BUSINESS!$A$1:$J$2692,COLUMN(BUSINESS!$G1830),0)</f>
        <v>0</v>
      </c>
      <c r="Y1830" s="6">
        <f>VLOOKUP($A1830,BUSINESS!$A$1:$J$2692,COLUMN(BUSINESS!$H1830),0)</f>
        <v>98</v>
      </c>
      <c r="Z1830" s="6">
        <f>VLOOKUP($A1830,BUSINESS!$A$1:$J$2692,COLUMN(BUSINESS!$I1830),0)</f>
        <v>0.42</v>
      </c>
      <c r="AA1830" s="6">
        <f>VLOOKUP($A1830,BUSINESS!$A$1:$J$2692,COLUMN(BUSINESS!$J1830),0)</f>
        <v>0.55500000000000005</v>
      </c>
      <c r="AB1830" s="5"/>
      <c r="AC1830" s="5"/>
      <c r="AD1830" s="5"/>
      <c r="AE1830" s="5"/>
    </row>
    <row r="1831" spans="1:31" ht="15.75" customHeight="1" x14ac:dyDescent="0.25">
      <c r="A1831" s="6">
        <v>1830</v>
      </c>
      <c r="B1831" s="7" t="str">
        <f>VLOOKUP($A1831,GDP!$A$1:$H$2692,COLUMN(GDP!B1831),0)</f>
        <v>Middle East</v>
      </c>
      <c r="C1831" s="8" t="str">
        <f>VLOOKUP($A1831,GDP!$A$1:$H$2692,COLUMN(GDP!C1831),0)</f>
        <v>Kuwait-Middle East</v>
      </c>
      <c r="D1831" s="9" t="str">
        <f>VLOOKUP($A1831,GDP!$A$1:$H$2692,COLUMN(GDP!D1831),0)</f>
        <v>2009</v>
      </c>
      <c r="E1831" s="8">
        <f>VLOOKUP($A1831,GDP!$A$1:$H$2692,COLUMN(GDP!E1831),0)</f>
        <v>106000000000</v>
      </c>
      <c r="F1831" s="7">
        <f>VLOOKUP($A1831,GDP!$A$1:$H$2692,COLUMN(GDP!F1831),0)</f>
        <v>3.9E-2</v>
      </c>
      <c r="G1831" s="7">
        <f>VLOOKUP($A1831,GDP!$A$1:$H$2692,COLUMN(GDP!G1831),0)</f>
        <v>1463</v>
      </c>
      <c r="H1831" s="7">
        <f>VLOOKUP($A1831,GDP!$A$1:$H$2692,COLUMN(GDP!H1831),0)</f>
        <v>6.2E-2</v>
      </c>
      <c r="I1831" s="6">
        <f>VLOOKUP($A1831,ENERGY!$A$1:$F$2692,COLUMN(ENERGY!E1830),0)</f>
        <v>22001</v>
      </c>
      <c r="J1831" s="6">
        <f>VLOOKUP($A1831,ENERGY!$A$1:$F$2692,COLUMN(ENERGY!F1830),0)</f>
        <v>61657</v>
      </c>
      <c r="K1831" s="6">
        <f>VLOOKUP($A1831,'HUMAN RESOURCES'!$A$1:$M$2692,COLUMN('HUMAN RESOURCES'!$E1831),0)</f>
        <v>2.1000000000000001E-2</v>
      </c>
      <c r="L1831" s="6">
        <f>VLOOKUP($A1831,'HUMAN RESOURCES'!$A$1:$M$2692,COLUMN('HUMAN RESOURCES'!$F1831),0)</f>
        <v>0.01</v>
      </c>
      <c r="M1831" s="6">
        <f>VLOOKUP($A1831,'HUMAN RESOURCES'!$A$1:$M$2692,COLUMN('HUMAN RESOURCES'!$G1831),0)</f>
        <v>75</v>
      </c>
      <c r="N1831" s="6">
        <f>VLOOKUP($A1831,'HUMAN RESOURCES'!$A$1:$M$2692,COLUMN('HUMAN RESOURCES'!$H1831),0)</f>
        <v>73</v>
      </c>
      <c r="O1831" s="6">
        <f>VLOOKUP($A1831,'HUMAN RESOURCES'!$A$1:$M$2692,COLUMN('HUMAN RESOURCES'!$I1831),0)</f>
        <v>0.253</v>
      </c>
      <c r="P1831" s="6">
        <f>VLOOKUP($A1831,'HUMAN RESOURCES'!$A$1:$M$2692,COLUMN('HUMAN RESOURCES'!$J1831),0)</f>
        <v>0.72399999999999998</v>
      </c>
      <c r="Q1831" s="6">
        <f>VLOOKUP($A1831,'HUMAN RESOURCES'!$A$1:$M$2692,COLUMN('HUMAN RESOURCES'!$K1831),0)</f>
        <v>2.3E-2</v>
      </c>
      <c r="R1831" s="6">
        <f>VLOOKUP($A1831,'HUMAN RESOURCES'!$A$1:$M$2692,COLUMN('HUMAN RESOURCES'!$L1831),0)</f>
        <v>2850102</v>
      </c>
      <c r="S1831" s="6">
        <f>VLOOKUP($A1831,'HUMAN RESOURCES'!$A$1:$M$2692,COLUMN('HUMAN RESOURCES'!$F1831),0)</f>
        <v>0.01</v>
      </c>
      <c r="T1831" s="6">
        <f>VLOOKUP($A1831,TOURISM!$A$1:$F$2692,COLUMN(TOURISM!$E1831),0)</f>
        <v>660000000</v>
      </c>
      <c r="U1831" s="6">
        <f>VLOOKUP($A1831,TOURISM!$A$1:$F$2692,COLUMN(TOURISM!$F1831),0)</f>
        <v>6799000000</v>
      </c>
      <c r="V1831" s="6">
        <f>VLOOKUP($A1831,BUSINESS!$A$1:$J$2692,COLUMN(BUSINESS!$E1831),0)</f>
        <v>0.107</v>
      </c>
      <c r="W1831" s="6">
        <f>VLOOKUP($A1831,BUSINESS!$A$1:$J$2692,COLUMN(BUSINESS!$F1831),0)</f>
        <v>35</v>
      </c>
      <c r="X1831" s="6">
        <f>VLOOKUP($A1831,BUSINESS!$A$1:$J$2692,COLUMN(BUSINESS!$G1831),0)</f>
        <v>0</v>
      </c>
      <c r="Y1831" s="6">
        <f>VLOOKUP($A1831,BUSINESS!$A$1:$J$2692,COLUMN(BUSINESS!$H1831),0)</f>
        <v>98</v>
      </c>
      <c r="Z1831" s="6">
        <f>VLOOKUP($A1831,BUSINESS!$A$1:$J$2692,COLUMN(BUSINESS!$I1831),0)</f>
        <v>0.50800000000000001</v>
      </c>
      <c r="AA1831" s="6">
        <f>VLOOKUP($A1831,BUSINESS!$A$1:$J$2692,COLUMN(BUSINESS!$J1831),0)</f>
        <v>0.91900000000000004</v>
      </c>
      <c r="AB1831" s="5"/>
      <c r="AC1831" s="5"/>
      <c r="AD1831" s="5"/>
      <c r="AE1831" s="5"/>
    </row>
    <row r="1832" spans="1:31" ht="15.75" customHeight="1" x14ac:dyDescent="0.25">
      <c r="A1832" s="6">
        <v>1831</v>
      </c>
      <c r="B1832" s="7" t="str">
        <f>VLOOKUP($A1832,GDP!$A$1:$H$2692,COLUMN(GDP!B1832),0)</f>
        <v>Middle East</v>
      </c>
      <c r="C1832" s="8" t="str">
        <f>VLOOKUP($A1832,GDP!$A$1:$H$2692,COLUMN(GDP!C1832),0)</f>
        <v>Kuwait-Middle East</v>
      </c>
      <c r="D1832" s="9" t="str">
        <f>VLOOKUP($A1832,GDP!$A$1:$H$2692,COLUMN(GDP!D1832),0)</f>
        <v>2010</v>
      </c>
      <c r="E1832" s="8">
        <f>VLOOKUP($A1832,GDP!$A$1:$H$2692,COLUMN(GDP!E1832),0)</f>
        <v>120000000000</v>
      </c>
      <c r="F1832" s="7">
        <f>VLOOKUP($A1832,GDP!$A$1:$H$2692,COLUMN(GDP!F1832),0)</f>
        <v>2.8000000000000001E-2</v>
      </c>
      <c r="G1832" s="7">
        <f>VLOOKUP($A1832,GDP!$A$1:$H$2692,COLUMN(GDP!G1832),0)</f>
        <v>1116</v>
      </c>
      <c r="H1832" s="7">
        <f>VLOOKUP($A1832,GDP!$A$1:$H$2692,COLUMN(GDP!H1832),0)</f>
        <v>4.9000000000000002E-2</v>
      </c>
      <c r="I1832" s="6">
        <f>VLOOKUP($A1832,ENERGY!$A$1:$F$2692,COLUMN(ENERGY!E1831),0)</f>
        <v>20639</v>
      </c>
      <c r="J1832" s="6">
        <f>VLOOKUP($A1832,ENERGY!$A$1:$F$2692,COLUMN(ENERGY!F1831),0)</f>
        <v>52753</v>
      </c>
      <c r="K1832" s="6">
        <f>VLOOKUP($A1832,'HUMAN RESOURCES'!$A$1:$M$2692,COLUMN('HUMAN RESOURCES'!$E1832),0)</f>
        <v>2.1000000000000001E-2</v>
      </c>
      <c r="L1832" s="6">
        <f>VLOOKUP($A1832,'HUMAN RESOURCES'!$A$1:$M$2692,COLUMN('HUMAN RESOURCES'!$F1832),0)</f>
        <v>8.9999999999999993E-3</v>
      </c>
      <c r="M1832" s="6">
        <f>VLOOKUP($A1832,'HUMAN RESOURCES'!$A$1:$M$2692,COLUMN('HUMAN RESOURCES'!$G1832),0)</f>
        <v>75</v>
      </c>
      <c r="N1832" s="6">
        <f>VLOOKUP($A1832,'HUMAN RESOURCES'!$A$1:$M$2692,COLUMN('HUMAN RESOURCES'!$H1832),0)</f>
        <v>73</v>
      </c>
      <c r="O1832" s="6">
        <f>VLOOKUP($A1832,'HUMAN RESOURCES'!$A$1:$M$2692,COLUMN('HUMAN RESOURCES'!$I1832),0)</f>
        <v>0.252</v>
      </c>
      <c r="P1832" s="6">
        <f>VLOOKUP($A1832,'HUMAN RESOURCES'!$A$1:$M$2692,COLUMN('HUMAN RESOURCES'!$J1832),0)</f>
        <v>0.72599999999999998</v>
      </c>
      <c r="Q1832" s="6">
        <f>VLOOKUP($A1832,'HUMAN RESOURCES'!$A$1:$M$2692,COLUMN('HUMAN RESOURCES'!$K1832),0)</f>
        <v>2.1000000000000001E-2</v>
      </c>
      <c r="R1832" s="6">
        <f>VLOOKUP($A1832,'HUMAN RESOURCES'!$A$1:$M$2692,COLUMN('HUMAN RESOURCES'!$L1832),0)</f>
        <v>2991580</v>
      </c>
      <c r="S1832" s="6">
        <f>VLOOKUP($A1832,'HUMAN RESOURCES'!$A$1:$M$2692,COLUMN('HUMAN RESOURCES'!$F1832),0)</f>
        <v>8.9999999999999993E-3</v>
      </c>
      <c r="T1832" s="6">
        <f>VLOOKUP($A1832,TOURISM!$A$1:$F$2692,COLUMN(TOURISM!$E1832),0)</f>
        <v>574000000</v>
      </c>
      <c r="U1832" s="6">
        <f>VLOOKUP($A1832,TOURISM!$A$1:$F$2692,COLUMN(TOURISM!$F1832),0)</f>
        <v>7106000000</v>
      </c>
      <c r="V1832" s="6">
        <f>VLOOKUP($A1832,BUSINESS!$A$1:$J$2692,COLUMN(BUSINESS!$E1832),0)</f>
        <v>0.107</v>
      </c>
      <c r="W1832" s="6">
        <f>VLOOKUP($A1832,BUSINESS!$A$1:$J$2692,COLUMN(BUSINESS!$F1832),0)</f>
        <v>35</v>
      </c>
      <c r="X1832" s="6">
        <f>VLOOKUP($A1832,BUSINESS!$A$1:$J$2692,COLUMN(BUSINESS!$G1832),0)</f>
        <v>0</v>
      </c>
      <c r="Y1832" s="6">
        <f>VLOOKUP($A1832,BUSINESS!$A$1:$J$2692,COLUMN(BUSINESS!$H1832),0)</f>
        <v>98</v>
      </c>
      <c r="Z1832" s="6">
        <f>VLOOKUP($A1832,BUSINESS!$A$1:$J$2692,COLUMN(BUSINESS!$I1832),0)</f>
        <v>0.61399999999999999</v>
      </c>
      <c r="AA1832" s="6">
        <f>VLOOKUP($A1832,BUSINESS!$A$1:$J$2692,COLUMN(BUSINESS!$J1832),0)</f>
        <v>1.33</v>
      </c>
      <c r="AB1832" s="5"/>
      <c r="AC1832" s="5"/>
      <c r="AD1832" s="5"/>
      <c r="AE1832" s="5"/>
    </row>
    <row r="1833" spans="1:31" ht="15.75" customHeight="1" x14ac:dyDescent="0.25">
      <c r="A1833" s="6">
        <v>1832</v>
      </c>
      <c r="B1833" s="7" t="str">
        <f>VLOOKUP($A1833,GDP!$A$1:$H$2692,COLUMN(GDP!B1833),0)</f>
        <v>Middle East</v>
      </c>
      <c r="C1833" s="8" t="str">
        <f>VLOOKUP($A1833,GDP!$A$1:$H$2692,COLUMN(GDP!C1833),0)</f>
        <v>Kuwait-Middle East</v>
      </c>
      <c r="D1833" s="9" t="str">
        <f>VLOOKUP($A1833,GDP!$A$1:$H$2692,COLUMN(GDP!D1833),0)</f>
        <v>2011</v>
      </c>
      <c r="E1833" s="8">
        <f>VLOOKUP($A1833,GDP!$A$1:$H$2692,COLUMN(GDP!E1833),0)</f>
        <v>161000000000</v>
      </c>
      <c r="F1833" s="7">
        <f>VLOOKUP($A1833,GDP!$A$1:$H$2692,COLUMN(GDP!F1833),0)</f>
        <v>2.5999999999999999E-2</v>
      </c>
      <c r="G1833" s="7">
        <f>VLOOKUP($A1833,GDP!$A$1:$H$2692,COLUMN(GDP!G1833),0)</f>
        <v>1349</v>
      </c>
      <c r="H1833" s="7">
        <f>VLOOKUP($A1833,GDP!$A$1:$H$2692,COLUMN(GDP!H1833),0)</f>
        <v>5.1999999999999998E-2</v>
      </c>
      <c r="I1833" s="6">
        <f>VLOOKUP($A1833,ENERGY!$A$1:$F$2692,COLUMN(ENERGY!E1832),0)</f>
        <v>20067</v>
      </c>
      <c r="J1833" s="6">
        <f>VLOOKUP($A1833,ENERGY!$A$1:$F$2692,COLUMN(ENERGY!F1832),0)</f>
        <v>55122</v>
      </c>
      <c r="K1833" s="6">
        <f>VLOOKUP($A1833,'HUMAN RESOURCES'!$A$1:$M$2692,COLUMN('HUMAN RESOURCES'!$E1833),0)</f>
        <v>2.1000000000000001E-2</v>
      </c>
      <c r="L1833" s="6">
        <f>VLOOKUP($A1833,'HUMAN RESOURCES'!$A$1:$M$2692,COLUMN('HUMAN RESOURCES'!$F1833),0)</f>
        <v>8.9999999999999993E-3</v>
      </c>
      <c r="M1833" s="6">
        <f>VLOOKUP($A1833,'HUMAN RESOURCES'!$A$1:$M$2692,COLUMN('HUMAN RESOURCES'!$G1833),0)</f>
        <v>75</v>
      </c>
      <c r="N1833" s="6">
        <f>VLOOKUP($A1833,'HUMAN RESOURCES'!$A$1:$M$2692,COLUMN('HUMAN RESOURCES'!$H1833),0)</f>
        <v>73</v>
      </c>
      <c r="O1833" s="6">
        <f>VLOOKUP($A1833,'HUMAN RESOURCES'!$A$1:$M$2692,COLUMN('HUMAN RESOURCES'!$I1833),0)</f>
        <v>0.251</v>
      </c>
      <c r="P1833" s="6">
        <f>VLOOKUP($A1833,'HUMAN RESOURCES'!$A$1:$M$2692,COLUMN('HUMAN RESOURCES'!$J1833),0)</f>
        <v>0.72799999999999998</v>
      </c>
      <c r="Q1833" s="6">
        <f>VLOOKUP($A1833,'HUMAN RESOURCES'!$A$1:$M$2692,COLUMN('HUMAN RESOURCES'!$K1833),0)</f>
        <v>2.1000000000000001E-2</v>
      </c>
      <c r="R1833" s="6">
        <f>VLOOKUP($A1833,'HUMAN RESOURCES'!$A$1:$M$2692,COLUMN('HUMAN RESOURCES'!$L1833),0)</f>
        <v>3124705</v>
      </c>
      <c r="S1833" s="6">
        <f>VLOOKUP($A1833,'HUMAN RESOURCES'!$A$1:$M$2692,COLUMN('HUMAN RESOURCES'!$F1833),0)</f>
        <v>8.9999999999999993E-3</v>
      </c>
      <c r="T1833" s="6">
        <f>VLOOKUP($A1833,TOURISM!$A$1:$F$2692,COLUMN(TOURISM!$E1833),0)</f>
        <v>644000000</v>
      </c>
      <c r="U1833" s="6">
        <f>VLOOKUP($A1833,TOURISM!$A$1:$F$2692,COLUMN(TOURISM!$F1833),0)</f>
        <v>9179000000</v>
      </c>
      <c r="V1833" s="6">
        <f>VLOOKUP($A1833,BUSINESS!$A$1:$J$2692,COLUMN(BUSINESS!$E1833),0)</f>
        <v>0.107</v>
      </c>
      <c r="W1833" s="6">
        <f>VLOOKUP($A1833,BUSINESS!$A$1:$J$2692,COLUMN(BUSINESS!$F1833),0)</f>
        <v>32</v>
      </c>
      <c r="X1833" s="6">
        <f>VLOOKUP($A1833,BUSINESS!$A$1:$J$2692,COLUMN(BUSINESS!$G1833),0)</f>
        <v>0</v>
      </c>
      <c r="Y1833" s="6">
        <f>VLOOKUP($A1833,BUSINESS!$A$1:$J$2692,COLUMN(BUSINESS!$H1833),0)</f>
        <v>98</v>
      </c>
      <c r="Z1833" s="6">
        <f>VLOOKUP($A1833,BUSINESS!$A$1:$J$2692,COLUMN(BUSINESS!$I1833),0)</f>
        <v>0.65800000000000003</v>
      </c>
      <c r="AA1833" s="6">
        <f>VLOOKUP($A1833,BUSINESS!$A$1:$J$2692,COLUMN(BUSINESS!$J1833),0)</f>
        <v>1.579</v>
      </c>
      <c r="AB1833" s="5"/>
      <c r="AC1833" s="5"/>
      <c r="AD1833" s="5"/>
      <c r="AE1833" s="5"/>
    </row>
    <row r="1834" spans="1:31" ht="15.75" customHeight="1" x14ac:dyDescent="0.25">
      <c r="A1834" s="6">
        <v>1833</v>
      </c>
      <c r="B1834" s="7" t="str">
        <f>VLOOKUP($A1834,GDP!$A$1:$H$2692,COLUMN(GDP!B1834),0)</f>
        <v>Middle East</v>
      </c>
      <c r="C1834" s="8" t="str">
        <f>VLOOKUP($A1834,GDP!$A$1:$H$2692,COLUMN(GDP!C1834),0)</f>
        <v>Kuwait-Middle East</v>
      </c>
      <c r="D1834" s="9" t="str">
        <f>VLOOKUP($A1834,GDP!$A$1:$H$2692,COLUMN(GDP!D1834),0)</f>
        <v>2012</v>
      </c>
      <c r="E1834" s="8">
        <f>VLOOKUP($A1834,GDP!$A$1:$H$2692,COLUMN(GDP!E1834),0)</f>
        <v>183000000000</v>
      </c>
      <c r="F1834" s="7">
        <f>VLOOKUP($A1834,GDP!$A$1:$H$2692,COLUMN(GDP!F1834),0)</f>
        <v>2.5000000000000001E-2</v>
      </c>
      <c r="G1834" s="7">
        <f>VLOOKUP($A1834,GDP!$A$1:$H$2692,COLUMN(GDP!G1834),0)</f>
        <v>1428</v>
      </c>
      <c r="H1834" s="7">
        <f>VLOOKUP($A1834,GDP!$A$1:$H$2692,COLUMN(GDP!H1834),0)</f>
        <v>0.05</v>
      </c>
      <c r="I1834" s="6">
        <f>VLOOKUP($A1834,ENERGY!$A$1:$F$2692,COLUMN(ENERGY!E1833),0)</f>
        <v>18805</v>
      </c>
      <c r="J1834" s="6">
        <f>VLOOKUP($A1834,ENERGY!$A$1:$F$2692,COLUMN(ENERGY!F1833),0)</f>
        <v>55181</v>
      </c>
      <c r="K1834" s="6">
        <f>VLOOKUP($A1834,'HUMAN RESOURCES'!$A$1:$M$2692,COLUMN('HUMAN RESOURCES'!$E1834),0)</f>
        <v>2.1000000000000001E-2</v>
      </c>
      <c r="L1834" s="6">
        <f>VLOOKUP($A1834,'HUMAN RESOURCES'!$A$1:$M$2692,COLUMN('HUMAN RESOURCES'!$F1834),0)</f>
        <v>8.9999999999999993E-3</v>
      </c>
      <c r="M1834" s="6">
        <f>VLOOKUP($A1834,'HUMAN RESOURCES'!$A$1:$M$2692,COLUMN('HUMAN RESOURCES'!$G1834),0)</f>
        <v>75</v>
      </c>
      <c r="N1834" s="6">
        <f>VLOOKUP($A1834,'HUMAN RESOURCES'!$A$1:$M$2692,COLUMN('HUMAN RESOURCES'!$H1834),0)</f>
        <v>73</v>
      </c>
      <c r="O1834" s="6">
        <f>VLOOKUP($A1834,'HUMAN RESOURCES'!$A$1:$M$2692,COLUMN('HUMAN RESOURCES'!$I1834),0)</f>
        <v>0.249</v>
      </c>
      <c r="P1834" s="6">
        <f>VLOOKUP($A1834,'HUMAN RESOURCES'!$A$1:$M$2692,COLUMN('HUMAN RESOURCES'!$J1834),0)</f>
        <v>0.72899999999999998</v>
      </c>
      <c r="Q1834" s="6">
        <f>VLOOKUP($A1834,'HUMAN RESOURCES'!$A$1:$M$2692,COLUMN('HUMAN RESOURCES'!$K1834),0)</f>
        <v>2.1999999999999999E-2</v>
      </c>
      <c r="R1834" s="6">
        <f>VLOOKUP($A1834,'HUMAN RESOURCES'!$A$1:$M$2692,COLUMN('HUMAN RESOURCES'!$L1834),0)</f>
        <v>3250496</v>
      </c>
      <c r="S1834" s="6">
        <f>VLOOKUP($A1834,'HUMAN RESOURCES'!$A$1:$M$2692,COLUMN('HUMAN RESOURCES'!$F1834),0)</f>
        <v>8.9999999999999993E-3</v>
      </c>
      <c r="T1834" s="6">
        <f>VLOOKUP($A1834,TOURISM!$A$1:$F$2692,COLUMN(TOURISM!$E1834),0)</f>
        <v>780000000</v>
      </c>
      <c r="U1834" s="6">
        <f>VLOOKUP($A1834,TOURISM!$A$1:$F$2692,COLUMN(TOURISM!$F1834),0)</f>
        <v>9821000000</v>
      </c>
      <c r="V1834" s="6">
        <f>VLOOKUP($A1834,BUSINESS!$A$1:$J$2692,COLUMN(BUSINESS!$E1834),0)</f>
        <v>0.124</v>
      </c>
      <c r="W1834" s="6">
        <f>VLOOKUP($A1834,BUSINESS!$A$1:$J$2692,COLUMN(BUSINESS!$F1834),0)</f>
        <v>32</v>
      </c>
      <c r="X1834" s="6">
        <f>VLOOKUP($A1834,BUSINESS!$A$1:$J$2692,COLUMN(BUSINESS!$G1834),0)</f>
        <v>101</v>
      </c>
      <c r="Y1834" s="6">
        <f>VLOOKUP($A1834,BUSINESS!$A$1:$J$2692,COLUMN(BUSINESS!$H1834),0)</f>
        <v>98</v>
      </c>
      <c r="Z1834" s="6">
        <f>VLOOKUP($A1834,BUSINESS!$A$1:$J$2692,COLUMN(BUSINESS!$I1834),0)</f>
        <v>0.70499999999999996</v>
      </c>
      <c r="AA1834" s="6">
        <f>VLOOKUP($A1834,BUSINESS!$A$1:$J$2692,COLUMN(BUSINESS!$J1834),0)</f>
        <v>1.569</v>
      </c>
      <c r="AB1834" s="5"/>
      <c r="AC1834" s="5"/>
      <c r="AD1834" s="5"/>
      <c r="AE1834" s="5"/>
    </row>
    <row r="1835" spans="1:31" ht="15.75" customHeight="1" x14ac:dyDescent="0.25">
      <c r="A1835" s="6">
        <v>1834</v>
      </c>
      <c r="B1835" s="7" t="str">
        <f>VLOOKUP($A1835,GDP!$A$1:$H$2692,COLUMN(GDP!B1835),0)</f>
        <v>Middle East</v>
      </c>
      <c r="C1835" s="8" t="str">
        <f>VLOOKUP($A1835,GDP!$A$1:$H$2692,COLUMN(GDP!C1835),0)</f>
        <v>Lebanon-Middle East</v>
      </c>
      <c r="D1835" s="9" t="str">
        <f>VLOOKUP($A1835,GDP!$A$1:$H$2692,COLUMN(GDP!D1835),0)</f>
        <v>2000</v>
      </c>
      <c r="E1835" s="8">
        <f>VLOOKUP($A1835,GDP!$A$1:$H$2692,COLUMN(GDP!E1835),0)</f>
        <v>17260364842</v>
      </c>
      <c r="F1835" s="7">
        <f>VLOOKUP($A1835,GDP!$A$1:$H$2692,COLUMN(GDP!F1835),0)</f>
        <v>0.109</v>
      </c>
      <c r="G1835" s="7">
        <f>VLOOKUP($A1835,GDP!$A$1:$H$2692,COLUMN(GDP!G1835),0)</f>
        <v>579</v>
      </c>
      <c r="H1835" s="7">
        <f>VLOOKUP($A1835,GDP!$A$1:$H$2692,COLUMN(GDP!H1835),0)</f>
        <v>0.182</v>
      </c>
      <c r="I1835" s="6">
        <f>VLOOKUP($A1835,ENERGY!$A$1:$F$2692,COLUMN(ENERGY!E1834),0)</f>
        <v>0</v>
      </c>
      <c r="J1835" s="6">
        <f>VLOOKUP($A1835,ENERGY!$A$1:$F$2692,COLUMN(ENERGY!F1834),0)</f>
        <v>0</v>
      </c>
      <c r="K1835" s="6">
        <f>VLOOKUP($A1835,'HUMAN RESOURCES'!$A$1:$M$2692,COLUMN('HUMAN RESOURCES'!$E1835),0)</f>
        <v>1.9E-2</v>
      </c>
      <c r="L1835" s="6">
        <f>VLOOKUP($A1835,'HUMAN RESOURCES'!$A$1:$M$2692,COLUMN('HUMAN RESOURCES'!$F1835),0)</f>
        <v>1.7000000000000001E-2</v>
      </c>
      <c r="M1835" s="6">
        <f>VLOOKUP($A1835,'HUMAN RESOURCES'!$A$1:$M$2692,COLUMN('HUMAN RESOURCES'!$G1835),0)</f>
        <v>76</v>
      </c>
      <c r="N1835" s="6">
        <f>VLOOKUP($A1835,'HUMAN RESOURCES'!$A$1:$M$2692,COLUMN('HUMAN RESOURCES'!$H1835),0)</f>
        <v>73</v>
      </c>
      <c r="O1835" s="6">
        <f>VLOOKUP($A1835,'HUMAN RESOURCES'!$A$1:$M$2692,COLUMN('HUMAN RESOURCES'!$I1835),0)</f>
        <v>0.28599999999999998</v>
      </c>
      <c r="P1835" s="6">
        <f>VLOOKUP($A1835,'HUMAN RESOURCES'!$A$1:$M$2692,COLUMN('HUMAN RESOURCES'!$J1835),0)</f>
        <v>0.64300000000000002</v>
      </c>
      <c r="Q1835" s="6">
        <f>VLOOKUP($A1835,'HUMAN RESOURCES'!$A$1:$M$2692,COLUMN('HUMAN RESOURCES'!$K1835),0)</f>
        <v>7.0999999999999994E-2</v>
      </c>
      <c r="R1835" s="6">
        <f>VLOOKUP($A1835,'HUMAN RESOURCES'!$A$1:$M$2692,COLUMN('HUMAN RESOURCES'!$L1835),0)</f>
        <v>3235380</v>
      </c>
      <c r="S1835" s="6">
        <f>VLOOKUP($A1835,'HUMAN RESOURCES'!$A$1:$M$2692,COLUMN('HUMAN RESOURCES'!$F1835),0)</f>
        <v>1.7000000000000001E-2</v>
      </c>
      <c r="T1835" s="6">
        <f>VLOOKUP($A1835,TOURISM!$A$1:$F$2692,COLUMN(TOURISM!$E1835),0)</f>
        <v>742000000</v>
      </c>
      <c r="U1835" s="6">
        <f>VLOOKUP($A1835,TOURISM!$A$1:$F$2692,COLUMN(TOURISM!$F1835),0)</f>
        <v>0</v>
      </c>
      <c r="V1835" s="6">
        <f>VLOOKUP($A1835,BUSINESS!$A$1:$J$2692,COLUMN(BUSINESS!$E1835),0)</f>
        <v>0</v>
      </c>
      <c r="W1835" s="6">
        <f>VLOOKUP($A1835,BUSINESS!$A$1:$J$2692,COLUMN(BUSINESS!$F1835),0)</f>
        <v>0</v>
      </c>
      <c r="X1835" s="6">
        <f>VLOOKUP($A1835,BUSINESS!$A$1:$J$2692,COLUMN(BUSINESS!$G1835),0)</f>
        <v>0</v>
      </c>
      <c r="Y1835" s="6">
        <f>VLOOKUP($A1835,BUSINESS!$A$1:$J$2692,COLUMN(BUSINESS!$H1835),0)</f>
        <v>0</v>
      </c>
      <c r="Z1835" s="6">
        <f>VLOOKUP($A1835,BUSINESS!$A$1:$J$2692,COLUMN(BUSINESS!$I1835),0)</f>
        <v>0.08</v>
      </c>
      <c r="AA1835" s="6">
        <f>VLOOKUP($A1835,BUSINESS!$A$1:$J$2692,COLUMN(BUSINESS!$J1835),0)</f>
        <v>0.23</v>
      </c>
      <c r="AB1835" s="5"/>
      <c r="AC1835" s="5"/>
      <c r="AD1835" s="5"/>
      <c r="AE1835" s="5"/>
    </row>
    <row r="1836" spans="1:31" ht="15.75" customHeight="1" x14ac:dyDescent="0.25">
      <c r="A1836" s="6">
        <v>1835</v>
      </c>
      <c r="B1836" s="7" t="str">
        <f>VLOOKUP($A1836,GDP!$A$1:$H$2692,COLUMN(GDP!B1836),0)</f>
        <v>Middle East</v>
      </c>
      <c r="C1836" s="8" t="str">
        <f>VLOOKUP($A1836,GDP!$A$1:$H$2692,COLUMN(GDP!C1836),0)</f>
        <v>Lebanon-Middle East</v>
      </c>
      <c r="D1836" s="9" t="str">
        <f>VLOOKUP($A1836,GDP!$A$1:$H$2692,COLUMN(GDP!D1836),0)</f>
        <v>2001</v>
      </c>
      <c r="E1836" s="8">
        <f>VLOOKUP($A1836,GDP!$A$1:$H$2692,COLUMN(GDP!E1836),0)</f>
        <v>17649751244</v>
      </c>
      <c r="F1836" s="7">
        <f>VLOOKUP($A1836,GDP!$A$1:$H$2692,COLUMN(GDP!F1836),0)</f>
        <v>0.109</v>
      </c>
      <c r="G1836" s="7">
        <f>VLOOKUP($A1836,GDP!$A$1:$H$2692,COLUMN(GDP!G1836),0)</f>
        <v>571</v>
      </c>
      <c r="H1836" s="7">
        <f>VLOOKUP($A1836,GDP!$A$1:$H$2692,COLUMN(GDP!H1836),0)</f>
        <v>0.17199999999999999</v>
      </c>
      <c r="I1836" s="6">
        <f>VLOOKUP($A1836,ENERGY!$A$1:$F$2692,COLUMN(ENERGY!E1835),0)</f>
        <v>6349</v>
      </c>
      <c r="J1836" s="6">
        <f>VLOOKUP($A1836,ENERGY!$A$1:$F$2692,COLUMN(ENERGY!F1835),0)</f>
        <v>0</v>
      </c>
      <c r="K1836" s="6">
        <f>VLOOKUP($A1836,'HUMAN RESOURCES'!$A$1:$M$2692,COLUMN('HUMAN RESOURCES'!$E1836),0)</f>
        <v>1.7999999999999999E-2</v>
      </c>
      <c r="L1836" s="6">
        <f>VLOOKUP($A1836,'HUMAN RESOURCES'!$A$1:$M$2692,COLUMN('HUMAN RESOURCES'!$F1836),0)</f>
        <v>1.6E-2</v>
      </c>
      <c r="M1836" s="6">
        <f>VLOOKUP($A1836,'HUMAN RESOURCES'!$A$1:$M$2692,COLUMN('HUMAN RESOURCES'!$G1836),0)</f>
        <v>77</v>
      </c>
      <c r="N1836" s="6">
        <f>VLOOKUP($A1836,'HUMAN RESOURCES'!$A$1:$M$2692,COLUMN('HUMAN RESOURCES'!$H1836),0)</f>
        <v>73</v>
      </c>
      <c r="O1836" s="6">
        <f>VLOOKUP($A1836,'HUMAN RESOURCES'!$A$1:$M$2692,COLUMN('HUMAN RESOURCES'!$I1836),0)</f>
        <v>0.28499999999999998</v>
      </c>
      <c r="P1836" s="6">
        <f>VLOOKUP($A1836,'HUMAN RESOURCES'!$A$1:$M$2692,COLUMN('HUMAN RESOURCES'!$J1836),0)</f>
        <v>0.64400000000000002</v>
      </c>
      <c r="Q1836" s="6">
        <f>VLOOKUP($A1836,'HUMAN RESOURCES'!$A$1:$M$2692,COLUMN('HUMAN RESOURCES'!$K1836),0)</f>
        <v>7.1999999999999995E-2</v>
      </c>
      <c r="R1836" s="6">
        <f>VLOOKUP($A1836,'HUMAN RESOURCES'!$A$1:$M$2692,COLUMN('HUMAN RESOURCES'!$L1836),0)</f>
        <v>3357600</v>
      </c>
      <c r="S1836" s="6">
        <f>VLOOKUP($A1836,'HUMAN RESOURCES'!$A$1:$M$2692,COLUMN('HUMAN RESOURCES'!$F1836),0)</f>
        <v>1.6E-2</v>
      </c>
      <c r="T1836" s="6">
        <f>VLOOKUP($A1836,TOURISM!$A$1:$F$2692,COLUMN(TOURISM!$E1836),0)</f>
        <v>837000000</v>
      </c>
      <c r="U1836" s="6">
        <f>VLOOKUP($A1836,TOURISM!$A$1:$F$2692,COLUMN(TOURISM!$F1836),0)</f>
        <v>0</v>
      </c>
      <c r="V1836" s="6">
        <f>VLOOKUP($A1836,BUSINESS!$A$1:$J$2692,COLUMN(BUSINESS!$E1836),0)</f>
        <v>0</v>
      </c>
      <c r="W1836" s="6">
        <f>VLOOKUP($A1836,BUSINESS!$A$1:$J$2692,COLUMN(BUSINESS!$F1836),0)</f>
        <v>0</v>
      </c>
      <c r="X1836" s="6">
        <f>VLOOKUP($A1836,BUSINESS!$A$1:$J$2692,COLUMN(BUSINESS!$G1836),0)</f>
        <v>0</v>
      </c>
      <c r="Y1836" s="6">
        <f>VLOOKUP($A1836,BUSINESS!$A$1:$J$2692,COLUMN(BUSINESS!$H1836),0)</f>
        <v>0</v>
      </c>
      <c r="Z1836" s="6">
        <f>VLOOKUP($A1836,BUSINESS!$A$1:$J$2692,COLUMN(BUSINESS!$I1836),0)</f>
        <v>6.8000000000000005E-2</v>
      </c>
      <c r="AA1836" s="6">
        <f>VLOOKUP($A1836,BUSINESS!$A$1:$J$2692,COLUMN(BUSINESS!$J1836),0)</f>
        <v>0.22800000000000001</v>
      </c>
      <c r="AB1836" s="5"/>
      <c r="AC1836" s="5"/>
      <c r="AD1836" s="5"/>
      <c r="AE1836" s="5"/>
    </row>
    <row r="1837" spans="1:31" ht="15.75" customHeight="1" x14ac:dyDescent="0.25">
      <c r="A1837" s="6">
        <v>1836</v>
      </c>
      <c r="B1837" s="7" t="str">
        <f>VLOOKUP($A1837,GDP!$A$1:$H$2692,COLUMN(GDP!B1837),0)</f>
        <v>Middle East</v>
      </c>
      <c r="C1837" s="8" t="str">
        <f>VLOOKUP($A1837,GDP!$A$1:$H$2692,COLUMN(GDP!C1837),0)</f>
        <v>Lebanon-Middle East</v>
      </c>
      <c r="D1837" s="9" t="str">
        <f>VLOOKUP($A1837,GDP!$A$1:$H$2692,COLUMN(GDP!D1837),0)</f>
        <v>2002</v>
      </c>
      <c r="E1837" s="8">
        <f>VLOOKUP($A1837,GDP!$A$1:$H$2692,COLUMN(GDP!E1837),0)</f>
        <v>19152238806</v>
      </c>
      <c r="F1837" s="7">
        <f>VLOOKUP($A1837,GDP!$A$1:$H$2692,COLUMN(GDP!F1837),0)</f>
        <v>0.1</v>
      </c>
      <c r="G1837" s="7">
        <f>VLOOKUP($A1837,GDP!$A$1:$H$2692,COLUMN(GDP!G1837),0)</f>
        <v>546</v>
      </c>
      <c r="H1837" s="7">
        <f>VLOOKUP($A1837,GDP!$A$1:$H$2692,COLUMN(GDP!H1837),0)</f>
        <v>0.16600000000000001</v>
      </c>
      <c r="I1837" s="6">
        <f>VLOOKUP($A1837,ENERGY!$A$1:$F$2692,COLUMN(ENERGY!E1836),0)</f>
        <v>6382</v>
      </c>
      <c r="J1837" s="6">
        <f>VLOOKUP($A1837,ENERGY!$A$1:$F$2692,COLUMN(ENERGY!F1836),0)</f>
        <v>20403</v>
      </c>
      <c r="K1837" s="6">
        <f>VLOOKUP($A1837,'HUMAN RESOURCES'!$A$1:$M$2692,COLUMN('HUMAN RESOURCES'!$E1837),0)</f>
        <v>1.7000000000000001E-2</v>
      </c>
      <c r="L1837" s="6">
        <f>VLOOKUP($A1837,'HUMAN RESOURCES'!$A$1:$M$2692,COLUMN('HUMAN RESOURCES'!$F1837),0)</f>
        <v>1.4999999999999999E-2</v>
      </c>
      <c r="M1837" s="6">
        <f>VLOOKUP($A1837,'HUMAN RESOURCES'!$A$1:$M$2692,COLUMN('HUMAN RESOURCES'!$G1837),0)</f>
        <v>77</v>
      </c>
      <c r="N1837" s="6">
        <f>VLOOKUP($A1837,'HUMAN RESOURCES'!$A$1:$M$2692,COLUMN('HUMAN RESOURCES'!$H1837),0)</f>
        <v>74</v>
      </c>
      <c r="O1837" s="6">
        <f>VLOOKUP($A1837,'HUMAN RESOURCES'!$A$1:$M$2692,COLUMN('HUMAN RESOURCES'!$I1837),0)</f>
        <v>0.28399999999999997</v>
      </c>
      <c r="P1837" s="6">
        <f>VLOOKUP($A1837,'HUMAN RESOURCES'!$A$1:$M$2692,COLUMN('HUMAN RESOURCES'!$J1837),0)</f>
        <v>0.64300000000000002</v>
      </c>
      <c r="Q1837" s="6">
        <f>VLOOKUP($A1837,'HUMAN RESOURCES'!$A$1:$M$2692,COLUMN('HUMAN RESOURCES'!$K1837),0)</f>
        <v>7.1999999999999995E-2</v>
      </c>
      <c r="R1837" s="6">
        <f>VLOOKUP($A1837,'HUMAN RESOURCES'!$A$1:$M$2692,COLUMN('HUMAN RESOURCES'!$L1837),0)</f>
        <v>3515604</v>
      </c>
      <c r="S1837" s="6">
        <f>VLOOKUP($A1837,'HUMAN RESOURCES'!$A$1:$M$2692,COLUMN('HUMAN RESOURCES'!$F1837),0)</f>
        <v>1.4999999999999999E-2</v>
      </c>
      <c r="T1837" s="6">
        <f>VLOOKUP($A1837,TOURISM!$A$1:$F$2692,COLUMN(TOURISM!$E1837),0)</f>
        <v>4284000000</v>
      </c>
      <c r="U1837" s="6">
        <f>VLOOKUP($A1837,TOURISM!$A$1:$F$2692,COLUMN(TOURISM!$F1837),0)</f>
        <v>2683000000</v>
      </c>
      <c r="V1837" s="6">
        <f>VLOOKUP($A1837,BUSINESS!$A$1:$J$2692,COLUMN(BUSINESS!$E1837),0)</f>
        <v>0</v>
      </c>
      <c r="W1837" s="6">
        <f>VLOOKUP($A1837,BUSINESS!$A$1:$J$2692,COLUMN(BUSINESS!$F1837),0)</f>
        <v>0</v>
      </c>
      <c r="X1837" s="6">
        <f>VLOOKUP($A1837,BUSINESS!$A$1:$J$2692,COLUMN(BUSINESS!$G1837),0)</f>
        <v>0</v>
      </c>
      <c r="Y1837" s="6">
        <f>VLOOKUP($A1837,BUSINESS!$A$1:$J$2692,COLUMN(BUSINESS!$H1837),0)</f>
        <v>0</v>
      </c>
      <c r="Z1837" s="6">
        <f>VLOOKUP($A1837,BUSINESS!$A$1:$J$2692,COLUMN(BUSINESS!$I1837),0)</f>
        <v>7.0000000000000007E-2</v>
      </c>
      <c r="AA1837" s="6">
        <f>VLOOKUP($A1837,BUSINESS!$A$1:$J$2692,COLUMN(BUSINESS!$J1837),0)</f>
        <v>0.22</v>
      </c>
      <c r="AB1837" s="5"/>
      <c r="AC1837" s="5"/>
      <c r="AD1837" s="5"/>
      <c r="AE1837" s="5"/>
    </row>
    <row r="1838" spans="1:31" ht="15.75" customHeight="1" x14ac:dyDescent="0.25">
      <c r="A1838" s="6">
        <v>1837</v>
      </c>
      <c r="B1838" s="7" t="str">
        <f>VLOOKUP($A1838,GDP!$A$1:$H$2692,COLUMN(GDP!B1838),0)</f>
        <v>Middle East</v>
      </c>
      <c r="C1838" s="8" t="str">
        <f>VLOOKUP($A1838,GDP!$A$1:$H$2692,COLUMN(GDP!C1838),0)</f>
        <v>Lebanon-Middle East</v>
      </c>
      <c r="D1838" s="9" t="str">
        <f>VLOOKUP($A1838,GDP!$A$1:$H$2692,COLUMN(GDP!D1838),0)</f>
        <v>2003</v>
      </c>
      <c r="E1838" s="8">
        <f>VLOOKUP($A1838,GDP!$A$1:$H$2692,COLUMN(GDP!E1838),0)</f>
        <v>20082918740</v>
      </c>
      <c r="F1838" s="7">
        <f>VLOOKUP($A1838,GDP!$A$1:$H$2692,COLUMN(GDP!F1838),0)</f>
        <v>9.2999999999999999E-2</v>
      </c>
      <c r="G1838" s="7">
        <f>VLOOKUP($A1838,GDP!$A$1:$H$2692,COLUMN(GDP!G1838),0)</f>
        <v>498</v>
      </c>
      <c r="H1838" s="7">
        <f>VLOOKUP($A1838,GDP!$A$1:$H$2692,COLUMN(GDP!H1838),0)</f>
        <v>0.13400000000000001</v>
      </c>
      <c r="I1838" s="6">
        <f>VLOOKUP($A1838,ENERGY!$A$1:$F$2692,COLUMN(ENERGY!E1837),0)</f>
        <v>6652</v>
      </c>
      <c r="J1838" s="6">
        <f>VLOOKUP($A1838,ENERGY!$A$1:$F$2692,COLUMN(ENERGY!F1837),0)</f>
        <v>20917</v>
      </c>
      <c r="K1838" s="6">
        <f>VLOOKUP($A1838,'HUMAN RESOURCES'!$A$1:$M$2692,COLUMN('HUMAN RESOURCES'!$E1838),0)</f>
        <v>1.6E-2</v>
      </c>
      <c r="L1838" s="6">
        <f>VLOOKUP($A1838,'HUMAN RESOURCES'!$A$1:$M$2692,COLUMN('HUMAN RESOURCES'!$F1838),0)</f>
        <v>1.4E-2</v>
      </c>
      <c r="M1838" s="6">
        <f>VLOOKUP($A1838,'HUMAN RESOURCES'!$A$1:$M$2692,COLUMN('HUMAN RESOURCES'!$G1838),0)</f>
        <v>78</v>
      </c>
      <c r="N1838" s="6">
        <f>VLOOKUP($A1838,'HUMAN RESOURCES'!$A$1:$M$2692,COLUMN('HUMAN RESOURCES'!$H1838),0)</f>
        <v>74</v>
      </c>
      <c r="O1838" s="6">
        <f>VLOOKUP($A1838,'HUMAN RESOURCES'!$A$1:$M$2692,COLUMN('HUMAN RESOURCES'!$I1838),0)</f>
        <v>0.28399999999999997</v>
      </c>
      <c r="P1838" s="6">
        <f>VLOOKUP($A1838,'HUMAN RESOURCES'!$A$1:$M$2692,COLUMN('HUMAN RESOURCES'!$J1838),0)</f>
        <v>0.64300000000000002</v>
      </c>
      <c r="Q1838" s="6">
        <f>VLOOKUP($A1838,'HUMAN RESOURCES'!$A$1:$M$2692,COLUMN('HUMAN RESOURCES'!$K1838),0)</f>
        <v>7.2999999999999995E-2</v>
      </c>
      <c r="R1838" s="6">
        <f>VLOOKUP($A1838,'HUMAN RESOURCES'!$A$1:$M$2692,COLUMN('HUMAN RESOURCES'!$L1838),0)</f>
        <v>3690110</v>
      </c>
      <c r="S1838" s="6">
        <f>VLOOKUP($A1838,'HUMAN RESOURCES'!$A$1:$M$2692,COLUMN('HUMAN RESOURCES'!$F1838),0)</f>
        <v>1.4E-2</v>
      </c>
      <c r="T1838" s="6">
        <f>VLOOKUP($A1838,TOURISM!$A$1:$F$2692,COLUMN(TOURISM!$E1838),0)</f>
        <v>6782000000</v>
      </c>
      <c r="U1838" s="6">
        <f>VLOOKUP($A1838,TOURISM!$A$1:$F$2692,COLUMN(TOURISM!$F1838),0)</f>
        <v>3319000000</v>
      </c>
      <c r="V1838" s="6">
        <f>VLOOKUP($A1838,BUSINESS!$A$1:$J$2692,COLUMN(BUSINESS!$E1838),0)</f>
        <v>0</v>
      </c>
      <c r="W1838" s="6">
        <f>VLOOKUP($A1838,BUSINESS!$A$1:$J$2692,COLUMN(BUSINESS!$F1838),0)</f>
        <v>46</v>
      </c>
      <c r="X1838" s="6">
        <f>VLOOKUP($A1838,BUSINESS!$A$1:$J$2692,COLUMN(BUSINESS!$G1838),0)</f>
        <v>0</v>
      </c>
      <c r="Y1838" s="6">
        <f>VLOOKUP($A1838,BUSINESS!$A$1:$J$2692,COLUMN(BUSINESS!$H1838),0)</f>
        <v>0</v>
      </c>
      <c r="Z1838" s="6">
        <f>VLOOKUP($A1838,BUSINESS!$A$1:$J$2692,COLUMN(BUSINESS!$I1838),0)</f>
        <v>0.08</v>
      </c>
      <c r="AA1838" s="6">
        <f>VLOOKUP($A1838,BUSINESS!$A$1:$J$2692,COLUMN(BUSINESS!$J1838),0)</f>
        <v>0.216</v>
      </c>
      <c r="AB1838" s="5"/>
      <c r="AC1838" s="5"/>
      <c r="AD1838" s="5"/>
      <c r="AE1838" s="5"/>
    </row>
    <row r="1839" spans="1:31" ht="15.75" customHeight="1" x14ac:dyDescent="0.25">
      <c r="A1839" s="6">
        <v>1838</v>
      </c>
      <c r="B1839" s="7" t="str">
        <f>VLOOKUP($A1839,GDP!$A$1:$H$2692,COLUMN(GDP!B1839),0)</f>
        <v>Middle East</v>
      </c>
      <c r="C1839" s="8" t="str">
        <f>VLOOKUP($A1839,GDP!$A$1:$H$2692,COLUMN(GDP!C1839),0)</f>
        <v>Lebanon-Middle East</v>
      </c>
      <c r="D1839" s="9" t="str">
        <f>VLOOKUP($A1839,GDP!$A$1:$H$2692,COLUMN(GDP!D1839),0)</f>
        <v>2004</v>
      </c>
      <c r="E1839" s="8">
        <f>VLOOKUP($A1839,GDP!$A$1:$H$2692,COLUMN(GDP!E1839),0)</f>
        <v>20955223881</v>
      </c>
      <c r="F1839" s="7">
        <f>VLOOKUP($A1839,GDP!$A$1:$H$2692,COLUMN(GDP!F1839),0)</f>
        <v>8.2000000000000003E-2</v>
      </c>
      <c r="G1839" s="7">
        <f>VLOOKUP($A1839,GDP!$A$1:$H$2692,COLUMN(GDP!G1839),0)</f>
        <v>458</v>
      </c>
      <c r="H1839" s="7">
        <f>VLOOKUP($A1839,GDP!$A$1:$H$2692,COLUMN(GDP!H1839),0)</f>
        <v>0.108</v>
      </c>
      <c r="I1839" s="6">
        <f>VLOOKUP($A1839,ENERGY!$A$1:$F$2692,COLUMN(ENERGY!E1838),0)</f>
        <v>5426</v>
      </c>
      <c r="J1839" s="6">
        <f>VLOOKUP($A1839,ENERGY!$A$1:$F$2692,COLUMN(ENERGY!F1838),0)</f>
        <v>16656</v>
      </c>
      <c r="K1839" s="6">
        <f>VLOOKUP($A1839,'HUMAN RESOURCES'!$A$1:$M$2692,COLUMN('HUMAN RESOURCES'!$E1839),0)</f>
        <v>1.4999999999999999E-2</v>
      </c>
      <c r="L1839" s="6">
        <f>VLOOKUP($A1839,'HUMAN RESOURCES'!$A$1:$M$2692,COLUMN('HUMAN RESOURCES'!$F1839),0)</f>
        <v>1.2999999999999999E-2</v>
      </c>
      <c r="M1839" s="6">
        <f>VLOOKUP($A1839,'HUMAN RESOURCES'!$A$1:$M$2692,COLUMN('HUMAN RESOURCES'!$G1839),0)</f>
        <v>78</v>
      </c>
      <c r="N1839" s="6">
        <f>VLOOKUP($A1839,'HUMAN RESOURCES'!$A$1:$M$2692,COLUMN('HUMAN RESOURCES'!$H1839),0)</f>
        <v>75</v>
      </c>
      <c r="O1839" s="6">
        <f>VLOOKUP($A1839,'HUMAN RESOURCES'!$A$1:$M$2692,COLUMN('HUMAN RESOURCES'!$I1839),0)</f>
        <v>0.28299999999999997</v>
      </c>
      <c r="P1839" s="6">
        <f>VLOOKUP($A1839,'HUMAN RESOURCES'!$A$1:$M$2692,COLUMN('HUMAN RESOURCES'!$J1839),0)</f>
        <v>0.64400000000000002</v>
      </c>
      <c r="Q1839" s="6">
        <f>VLOOKUP($A1839,'HUMAN RESOURCES'!$A$1:$M$2692,COLUMN('HUMAN RESOURCES'!$K1839),0)</f>
        <v>7.3999999999999996E-2</v>
      </c>
      <c r="R1839" s="6">
        <f>VLOOKUP($A1839,'HUMAN RESOURCES'!$A$1:$M$2692,COLUMN('HUMAN RESOURCES'!$L1839),0)</f>
        <v>3853582</v>
      </c>
      <c r="S1839" s="6">
        <f>VLOOKUP($A1839,'HUMAN RESOURCES'!$A$1:$M$2692,COLUMN('HUMAN RESOURCES'!$F1839),0)</f>
        <v>1.2999999999999999E-2</v>
      </c>
      <c r="T1839" s="6">
        <f>VLOOKUP($A1839,TOURISM!$A$1:$F$2692,COLUMN(TOURISM!$E1839),0)</f>
        <v>5931000000</v>
      </c>
      <c r="U1839" s="6">
        <f>VLOOKUP($A1839,TOURISM!$A$1:$F$2692,COLUMN(TOURISM!$F1839),0)</f>
        <v>3719000000</v>
      </c>
      <c r="V1839" s="6">
        <f>VLOOKUP($A1839,BUSINESS!$A$1:$J$2692,COLUMN(BUSINESS!$E1839),0)</f>
        <v>0</v>
      </c>
      <c r="W1839" s="6">
        <f>VLOOKUP($A1839,BUSINESS!$A$1:$J$2692,COLUMN(BUSINESS!$F1839),0)</f>
        <v>46</v>
      </c>
      <c r="X1839" s="6">
        <f>VLOOKUP($A1839,BUSINESS!$A$1:$J$2692,COLUMN(BUSINESS!$G1839),0)</f>
        <v>0</v>
      </c>
      <c r="Y1839" s="6">
        <f>VLOOKUP($A1839,BUSINESS!$A$1:$J$2692,COLUMN(BUSINESS!$H1839),0)</f>
        <v>0</v>
      </c>
      <c r="Z1839" s="6">
        <f>VLOOKUP($A1839,BUSINESS!$A$1:$J$2692,COLUMN(BUSINESS!$I1839),0)</f>
        <v>0.09</v>
      </c>
      <c r="AA1839" s="6">
        <f>VLOOKUP($A1839,BUSINESS!$A$1:$J$2692,COLUMN(BUSINESS!$J1839),0)</f>
        <v>0.23</v>
      </c>
      <c r="AB1839" s="5"/>
      <c r="AC1839" s="5"/>
      <c r="AD1839" s="5"/>
      <c r="AE1839" s="5"/>
    </row>
    <row r="1840" spans="1:31" ht="15.75" customHeight="1" x14ac:dyDescent="0.25">
      <c r="A1840" s="6">
        <v>1839</v>
      </c>
      <c r="B1840" s="7" t="str">
        <f>VLOOKUP($A1840,GDP!$A$1:$H$2692,COLUMN(GDP!B1840),0)</f>
        <v>Middle East</v>
      </c>
      <c r="C1840" s="8" t="str">
        <f>VLOOKUP($A1840,GDP!$A$1:$H$2692,COLUMN(GDP!C1840),0)</f>
        <v>Lebanon-Middle East</v>
      </c>
      <c r="D1840" s="9" t="str">
        <f>VLOOKUP($A1840,GDP!$A$1:$H$2692,COLUMN(GDP!D1840),0)</f>
        <v>2005</v>
      </c>
      <c r="E1840" s="8">
        <f>VLOOKUP($A1840,GDP!$A$1:$H$2692,COLUMN(GDP!E1840),0)</f>
        <v>21287562189</v>
      </c>
      <c r="F1840" s="7">
        <f>VLOOKUP($A1840,GDP!$A$1:$H$2692,COLUMN(GDP!F1840),0)</f>
        <v>7.8E-2</v>
      </c>
      <c r="G1840" s="7">
        <f>VLOOKUP($A1840,GDP!$A$1:$H$2692,COLUMN(GDP!G1840),0)</f>
        <v>420</v>
      </c>
      <c r="H1840" s="7">
        <f>VLOOKUP($A1840,GDP!$A$1:$H$2692,COLUMN(GDP!H1840),0)</f>
        <v>0.106</v>
      </c>
      <c r="I1840" s="6">
        <f>VLOOKUP($A1840,ENERGY!$A$1:$F$2692,COLUMN(ENERGY!E1839),0)</f>
        <v>4206</v>
      </c>
      <c r="J1840" s="6">
        <f>VLOOKUP($A1840,ENERGY!$A$1:$F$2692,COLUMN(ENERGY!F1839),0)</f>
        <v>14972</v>
      </c>
      <c r="K1840" s="6">
        <f>VLOOKUP($A1840,'HUMAN RESOURCES'!$A$1:$M$2692,COLUMN('HUMAN RESOURCES'!$E1840),0)</f>
        <v>1.4E-2</v>
      </c>
      <c r="L1840" s="6">
        <f>VLOOKUP($A1840,'HUMAN RESOURCES'!$A$1:$M$2692,COLUMN('HUMAN RESOURCES'!$F1840),0)</f>
        <v>1.2E-2</v>
      </c>
      <c r="M1840" s="6">
        <f>VLOOKUP($A1840,'HUMAN RESOURCES'!$A$1:$M$2692,COLUMN('HUMAN RESOURCES'!$G1840),0)</f>
        <v>79</v>
      </c>
      <c r="N1840" s="6">
        <f>VLOOKUP($A1840,'HUMAN RESOURCES'!$A$1:$M$2692,COLUMN('HUMAN RESOURCES'!$H1840),0)</f>
        <v>75</v>
      </c>
      <c r="O1840" s="6">
        <f>VLOOKUP($A1840,'HUMAN RESOURCES'!$A$1:$M$2692,COLUMN('HUMAN RESOURCES'!$I1840),0)</f>
        <v>0.27900000000000003</v>
      </c>
      <c r="P1840" s="6">
        <f>VLOOKUP($A1840,'HUMAN RESOURCES'!$A$1:$M$2692,COLUMN('HUMAN RESOURCES'!$J1840),0)</f>
        <v>0.64600000000000002</v>
      </c>
      <c r="Q1840" s="6">
        <f>VLOOKUP($A1840,'HUMAN RESOURCES'!$A$1:$M$2692,COLUMN('HUMAN RESOURCES'!$K1840),0)</f>
        <v>7.4999999999999997E-2</v>
      </c>
      <c r="R1840" s="6">
        <f>VLOOKUP($A1840,'HUMAN RESOURCES'!$A$1:$M$2692,COLUMN('HUMAN RESOURCES'!$L1840),0)</f>
        <v>3986865</v>
      </c>
      <c r="S1840" s="6">
        <f>VLOOKUP($A1840,'HUMAN RESOURCES'!$A$1:$M$2692,COLUMN('HUMAN RESOURCES'!$F1840),0)</f>
        <v>1.2E-2</v>
      </c>
      <c r="T1840" s="6">
        <f>VLOOKUP($A1840,TOURISM!$A$1:$F$2692,COLUMN(TOURISM!$E1840),0)</f>
        <v>5969000000</v>
      </c>
      <c r="U1840" s="6">
        <f>VLOOKUP($A1840,TOURISM!$A$1:$F$2692,COLUMN(TOURISM!$F1840),0)</f>
        <v>3565000000</v>
      </c>
      <c r="V1840" s="6">
        <f>VLOOKUP($A1840,BUSINESS!$A$1:$J$2692,COLUMN(BUSINESS!$E1840),0)</f>
        <v>0.35399999999999998</v>
      </c>
      <c r="W1840" s="6">
        <f>VLOOKUP($A1840,BUSINESS!$A$1:$J$2692,COLUMN(BUSINESS!$F1840),0)</f>
        <v>46</v>
      </c>
      <c r="X1840" s="6">
        <f>VLOOKUP($A1840,BUSINESS!$A$1:$J$2692,COLUMN(BUSINESS!$G1840),0)</f>
        <v>0</v>
      </c>
      <c r="Y1840" s="6">
        <f>VLOOKUP($A1840,BUSINESS!$A$1:$J$2692,COLUMN(BUSINESS!$H1840),0)</f>
        <v>180</v>
      </c>
      <c r="Z1840" s="6">
        <f>VLOOKUP($A1840,BUSINESS!$A$1:$J$2692,COLUMN(BUSINESS!$I1840),0)</f>
        <v>0.10100000000000001</v>
      </c>
      <c r="AA1840" s="6">
        <f>VLOOKUP($A1840,BUSINESS!$A$1:$J$2692,COLUMN(BUSINESS!$J1840),0)</f>
        <v>0.249</v>
      </c>
      <c r="AB1840" s="5"/>
      <c r="AC1840" s="5"/>
      <c r="AD1840" s="5"/>
      <c r="AE1840" s="5"/>
    </row>
    <row r="1841" spans="1:31" ht="15.75" customHeight="1" x14ac:dyDescent="0.25">
      <c r="A1841" s="6">
        <v>1840</v>
      </c>
      <c r="B1841" s="7" t="str">
        <f>VLOOKUP($A1841,GDP!$A$1:$H$2692,COLUMN(GDP!B1841),0)</f>
        <v>Middle East</v>
      </c>
      <c r="C1841" s="8" t="str">
        <f>VLOOKUP($A1841,GDP!$A$1:$H$2692,COLUMN(GDP!C1841),0)</f>
        <v>Lebanon-Middle East</v>
      </c>
      <c r="D1841" s="9" t="str">
        <f>VLOOKUP($A1841,GDP!$A$1:$H$2692,COLUMN(GDP!D1841),0)</f>
        <v>2006</v>
      </c>
      <c r="E1841" s="8">
        <f>VLOOKUP($A1841,GDP!$A$1:$H$2692,COLUMN(GDP!E1841),0)</f>
        <v>21796351575</v>
      </c>
      <c r="F1841" s="7">
        <f>VLOOKUP($A1841,GDP!$A$1:$H$2692,COLUMN(GDP!F1841),0)</f>
        <v>8.1000000000000003E-2</v>
      </c>
      <c r="G1841" s="7">
        <f>VLOOKUP($A1841,GDP!$A$1:$H$2692,COLUMN(GDP!G1841),0)</f>
        <v>443</v>
      </c>
      <c r="H1841" s="7">
        <f>VLOOKUP($A1841,GDP!$A$1:$H$2692,COLUMN(GDP!H1841),0)</f>
        <v>0.10299999999999999</v>
      </c>
      <c r="I1841" s="6">
        <f>VLOOKUP($A1841,ENERGY!$A$1:$F$2692,COLUMN(ENERGY!E1840),0)</f>
        <v>4774</v>
      </c>
      <c r="J1841" s="6">
        <f>VLOOKUP($A1841,ENERGY!$A$1:$F$2692,COLUMN(ENERGY!F1840),0)</f>
        <v>14499</v>
      </c>
      <c r="K1841" s="6">
        <f>VLOOKUP($A1841,'HUMAN RESOURCES'!$A$1:$M$2692,COLUMN('HUMAN RESOURCES'!$E1841),0)</f>
        <v>1.4E-2</v>
      </c>
      <c r="L1841" s="6">
        <f>VLOOKUP($A1841,'HUMAN RESOURCES'!$A$1:$M$2692,COLUMN('HUMAN RESOURCES'!$F1841),0)</f>
        <v>1.0999999999999999E-2</v>
      </c>
      <c r="M1841" s="6">
        <f>VLOOKUP($A1841,'HUMAN RESOURCES'!$A$1:$M$2692,COLUMN('HUMAN RESOURCES'!$G1841),0)</f>
        <v>80</v>
      </c>
      <c r="N1841" s="6">
        <f>VLOOKUP($A1841,'HUMAN RESOURCES'!$A$1:$M$2692,COLUMN('HUMAN RESOURCES'!$H1841),0)</f>
        <v>76</v>
      </c>
      <c r="O1841" s="6">
        <f>VLOOKUP($A1841,'HUMAN RESOURCES'!$A$1:$M$2692,COLUMN('HUMAN RESOURCES'!$I1841),0)</f>
        <v>0.27400000000000002</v>
      </c>
      <c r="P1841" s="6">
        <f>VLOOKUP($A1841,'HUMAN RESOURCES'!$A$1:$M$2692,COLUMN('HUMAN RESOURCES'!$J1841),0)</f>
        <v>0.65</v>
      </c>
      <c r="Q1841" s="6">
        <f>VLOOKUP($A1841,'HUMAN RESOURCES'!$A$1:$M$2692,COLUMN('HUMAN RESOURCES'!$K1841),0)</f>
        <v>7.5999999999999998E-2</v>
      </c>
      <c r="R1841" s="6">
        <f>VLOOKUP($A1841,'HUMAN RESOURCES'!$A$1:$M$2692,COLUMN('HUMAN RESOURCES'!$L1841),0)</f>
        <v>4079823</v>
      </c>
      <c r="S1841" s="6">
        <f>VLOOKUP($A1841,'HUMAN RESOURCES'!$A$1:$M$2692,COLUMN('HUMAN RESOURCES'!$F1841),0)</f>
        <v>1.0999999999999999E-2</v>
      </c>
      <c r="T1841" s="6">
        <f>VLOOKUP($A1841,TOURISM!$A$1:$F$2692,COLUMN(TOURISM!$E1841),0)</f>
        <v>5457000000</v>
      </c>
      <c r="U1841" s="6">
        <f>VLOOKUP($A1841,TOURISM!$A$1:$F$2692,COLUMN(TOURISM!$F1841),0)</f>
        <v>3783000000</v>
      </c>
      <c r="V1841" s="6">
        <f>VLOOKUP($A1841,BUSINESS!$A$1:$J$2692,COLUMN(BUSINESS!$E1841),0)</f>
        <v>0.35399999999999998</v>
      </c>
      <c r="W1841" s="6">
        <f>VLOOKUP($A1841,BUSINESS!$A$1:$J$2692,COLUMN(BUSINESS!$F1841),0)</f>
        <v>46</v>
      </c>
      <c r="X1841" s="6">
        <f>VLOOKUP($A1841,BUSINESS!$A$1:$J$2692,COLUMN(BUSINESS!$G1841),0)</f>
        <v>0</v>
      </c>
      <c r="Y1841" s="6">
        <f>VLOOKUP($A1841,BUSINESS!$A$1:$J$2692,COLUMN(BUSINESS!$H1841),0)</f>
        <v>180</v>
      </c>
      <c r="Z1841" s="6">
        <f>VLOOKUP($A1841,BUSINESS!$A$1:$J$2692,COLUMN(BUSINESS!$I1841),0)</f>
        <v>0.15</v>
      </c>
      <c r="AA1841" s="6">
        <f>VLOOKUP($A1841,BUSINESS!$A$1:$J$2692,COLUMN(BUSINESS!$J1841),0)</f>
        <v>0.27100000000000002</v>
      </c>
      <c r="AB1841" s="5"/>
      <c r="AC1841" s="5"/>
      <c r="AD1841" s="5"/>
      <c r="AE1841" s="5"/>
    </row>
    <row r="1842" spans="1:31" ht="15.75" customHeight="1" x14ac:dyDescent="0.25">
      <c r="A1842" s="6">
        <v>1841</v>
      </c>
      <c r="B1842" s="7" t="str">
        <f>VLOOKUP($A1842,GDP!$A$1:$H$2692,COLUMN(GDP!B1842),0)</f>
        <v>Middle East</v>
      </c>
      <c r="C1842" s="8" t="str">
        <f>VLOOKUP($A1842,GDP!$A$1:$H$2692,COLUMN(GDP!C1842),0)</f>
        <v>Lebanon-Middle East</v>
      </c>
      <c r="D1842" s="9" t="str">
        <f>VLOOKUP($A1842,GDP!$A$1:$H$2692,COLUMN(GDP!D1842),0)</f>
        <v>2007</v>
      </c>
      <c r="E1842" s="8">
        <f>VLOOKUP($A1842,GDP!$A$1:$H$2692,COLUMN(GDP!E1842),0)</f>
        <v>24577114428</v>
      </c>
      <c r="F1842" s="7">
        <f>VLOOKUP($A1842,GDP!$A$1:$H$2692,COLUMN(GDP!F1842),0)</f>
        <v>0.08</v>
      </c>
      <c r="G1842" s="7">
        <f>VLOOKUP($A1842,GDP!$A$1:$H$2692,COLUMN(GDP!G1842),0)</f>
        <v>480</v>
      </c>
      <c r="H1842" s="7">
        <f>VLOOKUP($A1842,GDP!$A$1:$H$2692,COLUMN(GDP!H1842),0)</f>
        <v>0.10299999999999999</v>
      </c>
      <c r="I1842" s="6">
        <f>VLOOKUP($A1842,ENERGY!$A$1:$F$2692,COLUMN(ENERGY!E1841),0)</f>
        <v>5023</v>
      </c>
      <c r="J1842" s="6">
        <f>VLOOKUP($A1842,ENERGY!$A$1:$F$2692,COLUMN(ENERGY!F1841),0)</f>
        <v>16245</v>
      </c>
      <c r="K1842" s="6">
        <f>VLOOKUP($A1842,'HUMAN RESOURCES'!$A$1:$M$2692,COLUMN('HUMAN RESOURCES'!$E1842),0)</f>
        <v>1.2999999999999999E-2</v>
      </c>
      <c r="L1842" s="6">
        <f>VLOOKUP($A1842,'HUMAN RESOURCES'!$A$1:$M$2692,COLUMN('HUMAN RESOURCES'!$F1842),0)</f>
        <v>1.0999999999999999E-2</v>
      </c>
      <c r="M1842" s="6">
        <f>VLOOKUP($A1842,'HUMAN RESOURCES'!$A$1:$M$2692,COLUMN('HUMAN RESOURCES'!$G1842),0)</f>
        <v>80</v>
      </c>
      <c r="N1842" s="6">
        <f>VLOOKUP($A1842,'HUMAN RESOURCES'!$A$1:$M$2692,COLUMN('HUMAN RESOURCES'!$H1842),0)</f>
        <v>76</v>
      </c>
      <c r="O1842" s="6">
        <f>VLOOKUP($A1842,'HUMAN RESOURCES'!$A$1:$M$2692,COLUMN('HUMAN RESOURCES'!$I1842),0)</f>
        <v>0.26600000000000001</v>
      </c>
      <c r="P1842" s="6">
        <f>VLOOKUP($A1842,'HUMAN RESOURCES'!$A$1:$M$2692,COLUMN('HUMAN RESOURCES'!$J1842),0)</f>
        <v>0.65500000000000003</v>
      </c>
      <c r="Q1842" s="6">
        <f>VLOOKUP($A1842,'HUMAN RESOURCES'!$A$1:$M$2692,COLUMN('HUMAN RESOURCES'!$K1842),0)</f>
        <v>7.8E-2</v>
      </c>
      <c r="R1842" s="6">
        <f>VLOOKUP($A1842,'HUMAN RESOURCES'!$A$1:$M$2692,COLUMN('HUMAN RESOURCES'!$L1842),0)</f>
        <v>4139813</v>
      </c>
      <c r="S1842" s="6">
        <f>VLOOKUP($A1842,'HUMAN RESOURCES'!$A$1:$M$2692,COLUMN('HUMAN RESOURCES'!$F1842),0)</f>
        <v>1.0999999999999999E-2</v>
      </c>
      <c r="T1842" s="6">
        <f>VLOOKUP($A1842,TOURISM!$A$1:$F$2692,COLUMN(TOURISM!$E1842),0)</f>
        <v>5796000000</v>
      </c>
      <c r="U1842" s="6">
        <f>VLOOKUP($A1842,TOURISM!$A$1:$F$2692,COLUMN(TOURISM!$F1842),0)</f>
        <v>3914000000</v>
      </c>
      <c r="V1842" s="6">
        <f>VLOOKUP($A1842,BUSINESS!$A$1:$J$2692,COLUMN(BUSINESS!$E1842),0)</f>
        <v>0.35399999999999998</v>
      </c>
      <c r="W1842" s="6">
        <f>VLOOKUP($A1842,BUSINESS!$A$1:$J$2692,COLUMN(BUSINESS!$F1842),0)</f>
        <v>46</v>
      </c>
      <c r="X1842" s="6">
        <f>VLOOKUP($A1842,BUSINESS!$A$1:$J$2692,COLUMN(BUSINESS!$G1842),0)</f>
        <v>0</v>
      </c>
      <c r="Y1842" s="6">
        <f>VLOOKUP($A1842,BUSINESS!$A$1:$J$2692,COLUMN(BUSINESS!$H1842),0)</f>
        <v>180</v>
      </c>
      <c r="Z1842" s="6">
        <f>VLOOKUP($A1842,BUSINESS!$A$1:$J$2692,COLUMN(BUSINESS!$I1842),0)</f>
        <v>0.187</v>
      </c>
      <c r="AA1842" s="6">
        <f>VLOOKUP($A1842,BUSINESS!$A$1:$J$2692,COLUMN(BUSINESS!$J1842),0)</f>
        <v>0.30399999999999999</v>
      </c>
      <c r="AB1842" s="5"/>
      <c r="AC1842" s="5"/>
      <c r="AD1842" s="5"/>
      <c r="AE1842" s="5"/>
    </row>
    <row r="1843" spans="1:31" ht="15.75" customHeight="1" x14ac:dyDescent="0.25">
      <c r="A1843" s="6">
        <v>1842</v>
      </c>
      <c r="B1843" s="7" t="str">
        <f>VLOOKUP($A1843,GDP!$A$1:$H$2692,COLUMN(GDP!B1843),0)</f>
        <v>Middle East</v>
      </c>
      <c r="C1843" s="8" t="str">
        <f>VLOOKUP($A1843,GDP!$A$1:$H$2692,COLUMN(GDP!C1843),0)</f>
        <v>Lebanon-Middle East</v>
      </c>
      <c r="D1843" s="9" t="str">
        <f>VLOOKUP($A1843,GDP!$A$1:$H$2692,COLUMN(GDP!D1843),0)</f>
        <v>2008</v>
      </c>
      <c r="E1843" s="8">
        <f>VLOOKUP($A1843,GDP!$A$1:$H$2692,COLUMN(GDP!E1843),0)</f>
        <v>28829850746</v>
      </c>
      <c r="F1843" s="7">
        <f>VLOOKUP($A1843,GDP!$A$1:$H$2692,COLUMN(GDP!F1843),0)</f>
        <v>7.4999999999999997E-2</v>
      </c>
      <c r="G1843" s="7">
        <f>VLOOKUP($A1843,GDP!$A$1:$H$2692,COLUMN(GDP!G1843),0)</f>
        <v>529</v>
      </c>
      <c r="H1843" s="7">
        <f>VLOOKUP($A1843,GDP!$A$1:$H$2692,COLUMN(GDP!H1843),0)</f>
        <v>0.1</v>
      </c>
      <c r="I1843" s="6">
        <f>VLOOKUP($A1843,ENERGY!$A$1:$F$2692,COLUMN(ENERGY!E1842),0)</f>
        <v>5271</v>
      </c>
      <c r="J1843" s="6">
        <f>VLOOKUP($A1843,ENERGY!$A$1:$F$2692,COLUMN(ENERGY!F1842),0)</f>
        <v>16835</v>
      </c>
      <c r="K1843" s="6">
        <f>VLOOKUP($A1843,'HUMAN RESOURCES'!$A$1:$M$2692,COLUMN('HUMAN RESOURCES'!$E1843),0)</f>
        <v>1.2999999999999999E-2</v>
      </c>
      <c r="L1843" s="6">
        <f>VLOOKUP($A1843,'HUMAN RESOURCES'!$A$1:$M$2692,COLUMN('HUMAN RESOURCES'!$F1843),0)</f>
        <v>0.01</v>
      </c>
      <c r="M1843" s="6">
        <f>VLOOKUP($A1843,'HUMAN RESOURCES'!$A$1:$M$2692,COLUMN('HUMAN RESOURCES'!$G1843),0)</f>
        <v>81</v>
      </c>
      <c r="N1843" s="6">
        <f>VLOOKUP($A1843,'HUMAN RESOURCES'!$A$1:$M$2692,COLUMN('HUMAN RESOURCES'!$H1843),0)</f>
        <v>76</v>
      </c>
      <c r="O1843" s="6">
        <f>VLOOKUP($A1843,'HUMAN RESOURCES'!$A$1:$M$2692,COLUMN('HUMAN RESOURCES'!$I1843),0)</f>
        <v>0.25700000000000001</v>
      </c>
      <c r="P1843" s="6">
        <f>VLOOKUP($A1843,'HUMAN RESOURCES'!$A$1:$M$2692,COLUMN('HUMAN RESOURCES'!$J1843),0)</f>
        <v>0.66200000000000003</v>
      </c>
      <c r="Q1843" s="6">
        <f>VLOOKUP($A1843,'HUMAN RESOURCES'!$A$1:$M$2692,COLUMN('HUMAN RESOURCES'!$K1843),0)</f>
        <v>8.1000000000000003E-2</v>
      </c>
      <c r="R1843" s="6">
        <f>VLOOKUP($A1843,'HUMAN RESOURCES'!$A$1:$M$2692,COLUMN('HUMAN RESOURCES'!$L1843),0)</f>
        <v>4186088</v>
      </c>
      <c r="S1843" s="6">
        <f>VLOOKUP($A1843,'HUMAN RESOURCES'!$A$1:$M$2692,COLUMN('HUMAN RESOURCES'!$F1843),0)</f>
        <v>0.01</v>
      </c>
      <c r="T1843" s="6">
        <f>VLOOKUP($A1843,TOURISM!$A$1:$F$2692,COLUMN(TOURISM!$E1843),0)</f>
        <v>6317000000</v>
      </c>
      <c r="U1843" s="6">
        <f>VLOOKUP($A1843,TOURISM!$A$1:$F$2692,COLUMN(TOURISM!$F1843),0)</f>
        <v>4297000000</v>
      </c>
      <c r="V1843" s="6">
        <f>VLOOKUP($A1843,BUSINESS!$A$1:$J$2692,COLUMN(BUSINESS!$E1843),0)</f>
        <v>0.36</v>
      </c>
      <c r="W1843" s="6">
        <f>VLOOKUP($A1843,BUSINESS!$A$1:$J$2692,COLUMN(BUSINESS!$F1843),0)</f>
        <v>11</v>
      </c>
      <c r="X1843" s="6">
        <f>VLOOKUP($A1843,BUSINESS!$A$1:$J$2692,COLUMN(BUSINESS!$G1843),0)</f>
        <v>0</v>
      </c>
      <c r="Y1843" s="6">
        <f>VLOOKUP($A1843,BUSINESS!$A$1:$J$2692,COLUMN(BUSINESS!$H1843),0)</f>
        <v>180</v>
      </c>
      <c r="Z1843" s="6">
        <f>VLOOKUP($A1843,BUSINESS!$A$1:$J$2692,COLUMN(BUSINESS!$I1843),0)</f>
        <v>0.22500000000000001</v>
      </c>
      <c r="AA1843" s="6">
        <f>VLOOKUP($A1843,BUSINESS!$A$1:$J$2692,COLUMN(BUSINESS!$J1843),0)</f>
        <v>0.34100000000000003</v>
      </c>
      <c r="AB1843" s="5"/>
      <c r="AC1843" s="5"/>
      <c r="AD1843" s="5"/>
      <c r="AE1843" s="5"/>
    </row>
    <row r="1844" spans="1:31" ht="15.75" customHeight="1" x14ac:dyDescent="0.25">
      <c r="A1844" s="6">
        <v>1843</v>
      </c>
      <c r="B1844" s="7" t="str">
        <f>VLOOKUP($A1844,GDP!$A$1:$H$2692,COLUMN(GDP!B1844),0)</f>
        <v>Middle East</v>
      </c>
      <c r="C1844" s="8" t="str">
        <f>VLOOKUP($A1844,GDP!$A$1:$H$2692,COLUMN(GDP!C1844),0)</f>
        <v>Lebanon-Middle East</v>
      </c>
      <c r="D1844" s="9" t="str">
        <f>VLOOKUP($A1844,GDP!$A$1:$H$2692,COLUMN(GDP!D1844),0)</f>
        <v>2009</v>
      </c>
      <c r="E1844" s="8">
        <f>VLOOKUP($A1844,GDP!$A$1:$H$2692,COLUMN(GDP!E1844),0)</f>
        <v>35139635158</v>
      </c>
      <c r="F1844" s="7">
        <f>VLOOKUP($A1844,GDP!$A$1:$H$2692,COLUMN(GDP!F1844),0)</f>
        <v>7.3999999999999996E-2</v>
      </c>
      <c r="G1844" s="7">
        <f>VLOOKUP($A1844,GDP!$A$1:$H$2692,COLUMN(GDP!G1844),0)</f>
        <v>604</v>
      </c>
      <c r="H1844" s="7">
        <f>VLOOKUP($A1844,GDP!$A$1:$H$2692,COLUMN(GDP!H1844),0)</f>
        <v>9.6000000000000002E-2</v>
      </c>
      <c r="I1844" s="6">
        <f>VLOOKUP($A1844,ENERGY!$A$1:$F$2692,COLUMN(ENERGY!E1843),0)</f>
        <v>5220</v>
      </c>
      <c r="J1844" s="6">
        <f>VLOOKUP($A1844,ENERGY!$A$1:$F$2692,COLUMN(ENERGY!F1843),0)</f>
        <v>18221</v>
      </c>
      <c r="K1844" s="6">
        <f>VLOOKUP($A1844,'HUMAN RESOURCES'!$A$1:$M$2692,COLUMN('HUMAN RESOURCES'!$E1844),0)</f>
        <v>1.2999999999999999E-2</v>
      </c>
      <c r="L1844" s="6">
        <f>VLOOKUP($A1844,'HUMAN RESOURCES'!$A$1:$M$2692,COLUMN('HUMAN RESOURCES'!$F1844),0)</f>
        <v>8.9999999999999993E-3</v>
      </c>
      <c r="M1844" s="6">
        <f>VLOOKUP($A1844,'HUMAN RESOURCES'!$A$1:$M$2692,COLUMN('HUMAN RESOURCES'!$G1844),0)</f>
        <v>81</v>
      </c>
      <c r="N1844" s="6">
        <f>VLOOKUP($A1844,'HUMAN RESOURCES'!$A$1:$M$2692,COLUMN('HUMAN RESOURCES'!$H1844),0)</f>
        <v>77</v>
      </c>
      <c r="O1844" s="6">
        <f>VLOOKUP($A1844,'HUMAN RESOURCES'!$A$1:$M$2692,COLUMN('HUMAN RESOURCES'!$I1844),0)</f>
        <v>0.247</v>
      </c>
      <c r="P1844" s="6">
        <f>VLOOKUP($A1844,'HUMAN RESOURCES'!$A$1:$M$2692,COLUMN('HUMAN RESOURCES'!$J1844),0)</f>
        <v>0.67</v>
      </c>
      <c r="Q1844" s="6">
        <f>VLOOKUP($A1844,'HUMAN RESOURCES'!$A$1:$M$2692,COLUMN('HUMAN RESOURCES'!$K1844),0)</f>
        <v>8.3000000000000004E-2</v>
      </c>
      <c r="R1844" s="6">
        <f>VLOOKUP($A1844,'HUMAN RESOURCES'!$A$1:$M$2692,COLUMN('HUMAN RESOURCES'!$L1844),0)</f>
        <v>4246924</v>
      </c>
      <c r="S1844" s="6">
        <f>VLOOKUP($A1844,'HUMAN RESOURCES'!$A$1:$M$2692,COLUMN('HUMAN RESOURCES'!$F1844),0)</f>
        <v>8.9999999999999993E-3</v>
      </c>
      <c r="T1844" s="6">
        <f>VLOOKUP($A1844,TOURISM!$A$1:$F$2692,COLUMN(TOURISM!$E1844),0)</f>
        <v>7157000000</v>
      </c>
      <c r="U1844" s="6">
        <f>VLOOKUP($A1844,TOURISM!$A$1:$F$2692,COLUMN(TOURISM!$F1844),0)</f>
        <v>4928000000</v>
      </c>
      <c r="V1844" s="6">
        <f>VLOOKUP($A1844,BUSINESS!$A$1:$J$2692,COLUMN(BUSINESS!$E1844),0)</f>
        <v>0.30199999999999999</v>
      </c>
      <c r="W1844" s="6">
        <f>VLOOKUP($A1844,BUSINESS!$A$1:$J$2692,COLUMN(BUSINESS!$F1844),0)</f>
        <v>9</v>
      </c>
      <c r="X1844" s="6">
        <f>VLOOKUP($A1844,BUSINESS!$A$1:$J$2692,COLUMN(BUSINESS!$G1844),0)</f>
        <v>0</v>
      </c>
      <c r="Y1844" s="6">
        <f>VLOOKUP($A1844,BUSINESS!$A$1:$J$2692,COLUMN(BUSINESS!$H1844),0)</f>
        <v>180</v>
      </c>
      <c r="Z1844" s="6">
        <f>VLOOKUP($A1844,BUSINESS!$A$1:$J$2692,COLUMN(BUSINESS!$I1844),0)</f>
        <v>0.30099999999999999</v>
      </c>
      <c r="AA1844" s="6">
        <f>VLOOKUP($A1844,BUSINESS!$A$1:$J$2692,COLUMN(BUSINESS!$J1844),0)</f>
        <v>0.56299999999999994</v>
      </c>
      <c r="AB1844" s="5"/>
      <c r="AC1844" s="5"/>
      <c r="AD1844" s="5"/>
      <c r="AE1844" s="5"/>
    </row>
    <row r="1845" spans="1:31" ht="15.75" customHeight="1" x14ac:dyDescent="0.25">
      <c r="A1845" s="6">
        <v>1844</v>
      </c>
      <c r="B1845" s="7" t="str">
        <f>VLOOKUP($A1845,GDP!$A$1:$H$2692,COLUMN(GDP!B1845),0)</f>
        <v>Middle East</v>
      </c>
      <c r="C1845" s="8" t="str">
        <f>VLOOKUP($A1845,GDP!$A$1:$H$2692,COLUMN(GDP!C1845),0)</f>
        <v>Lebanon-Middle East</v>
      </c>
      <c r="D1845" s="9" t="str">
        <f>VLOOKUP($A1845,GDP!$A$1:$H$2692,COLUMN(GDP!D1845),0)</f>
        <v>2010</v>
      </c>
      <c r="E1845" s="8">
        <f>VLOOKUP($A1845,GDP!$A$1:$H$2692,COLUMN(GDP!E1845),0)</f>
        <v>38009950249</v>
      </c>
      <c r="F1845" s="7">
        <f>VLOOKUP($A1845,GDP!$A$1:$H$2692,COLUMN(GDP!F1845),0)</f>
        <v>7.1999999999999995E-2</v>
      </c>
      <c r="G1845" s="7">
        <f>VLOOKUP($A1845,GDP!$A$1:$H$2692,COLUMN(GDP!G1845),0)</f>
        <v>620</v>
      </c>
      <c r="H1845" s="7">
        <f>VLOOKUP($A1845,GDP!$A$1:$H$2692,COLUMN(GDP!H1845),0)</f>
        <v>8.3000000000000004E-2</v>
      </c>
      <c r="I1845" s="6">
        <f>VLOOKUP($A1845,ENERGY!$A$1:$F$2692,COLUMN(ENERGY!E1844),0)</f>
        <v>5220</v>
      </c>
      <c r="J1845" s="6">
        <f>VLOOKUP($A1845,ENERGY!$A$1:$F$2692,COLUMN(ENERGY!F1844),0)</f>
        <v>16039</v>
      </c>
      <c r="K1845" s="6">
        <f>VLOOKUP($A1845,'HUMAN RESOURCES'!$A$1:$M$2692,COLUMN('HUMAN RESOURCES'!$E1845),0)</f>
        <v>1.2999999999999999E-2</v>
      </c>
      <c r="L1845" s="6">
        <f>VLOOKUP($A1845,'HUMAN RESOURCES'!$A$1:$M$2692,COLUMN('HUMAN RESOURCES'!$F1845),0)</f>
        <v>8.9999999999999993E-3</v>
      </c>
      <c r="M1845" s="6">
        <f>VLOOKUP($A1845,'HUMAN RESOURCES'!$A$1:$M$2692,COLUMN('HUMAN RESOURCES'!$G1845),0)</f>
        <v>81</v>
      </c>
      <c r="N1845" s="6">
        <f>VLOOKUP($A1845,'HUMAN RESOURCES'!$A$1:$M$2692,COLUMN('HUMAN RESOURCES'!$H1845),0)</f>
        <v>77</v>
      </c>
      <c r="O1845" s="6">
        <f>VLOOKUP($A1845,'HUMAN RESOURCES'!$A$1:$M$2692,COLUMN('HUMAN RESOURCES'!$I1845),0)</f>
        <v>0.23699999999999999</v>
      </c>
      <c r="P1845" s="6">
        <f>VLOOKUP($A1845,'HUMAN RESOURCES'!$A$1:$M$2692,COLUMN('HUMAN RESOURCES'!$J1845),0)</f>
        <v>0.67800000000000005</v>
      </c>
      <c r="Q1845" s="6">
        <f>VLOOKUP($A1845,'HUMAN RESOURCES'!$A$1:$M$2692,COLUMN('HUMAN RESOURCES'!$K1845),0)</f>
        <v>8.4000000000000005E-2</v>
      </c>
      <c r="R1845" s="6">
        <f>VLOOKUP($A1845,'HUMAN RESOURCES'!$A$1:$M$2692,COLUMN('HUMAN RESOURCES'!$L1845),0)</f>
        <v>4341092</v>
      </c>
      <c r="S1845" s="6">
        <f>VLOOKUP($A1845,'HUMAN RESOURCES'!$A$1:$M$2692,COLUMN('HUMAN RESOURCES'!$F1845),0)</f>
        <v>8.9999999999999993E-3</v>
      </c>
      <c r="T1845" s="6">
        <f>VLOOKUP($A1845,TOURISM!$A$1:$F$2692,COLUMN(TOURISM!$E1845),0)</f>
        <v>8026000000</v>
      </c>
      <c r="U1845" s="6">
        <f>VLOOKUP($A1845,TOURISM!$A$1:$F$2692,COLUMN(TOURISM!$F1845),0)</f>
        <v>4868000000</v>
      </c>
      <c r="V1845" s="6">
        <f>VLOOKUP($A1845,BUSINESS!$A$1:$J$2692,COLUMN(BUSINESS!$E1845),0)</f>
        <v>0.30199999999999999</v>
      </c>
      <c r="W1845" s="6">
        <f>VLOOKUP($A1845,BUSINESS!$A$1:$J$2692,COLUMN(BUSINESS!$F1845),0)</f>
        <v>9</v>
      </c>
      <c r="X1845" s="6">
        <f>VLOOKUP($A1845,BUSINESS!$A$1:$J$2692,COLUMN(BUSINESS!$G1845),0)</f>
        <v>0</v>
      </c>
      <c r="Y1845" s="6">
        <f>VLOOKUP($A1845,BUSINESS!$A$1:$J$2692,COLUMN(BUSINESS!$H1845),0)</f>
        <v>180</v>
      </c>
      <c r="Z1845" s="6">
        <f>VLOOKUP($A1845,BUSINESS!$A$1:$J$2692,COLUMN(BUSINESS!$I1845),0)</f>
        <v>0.437</v>
      </c>
      <c r="AA1845" s="6">
        <f>VLOOKUP($A1845,BUSINESS!$A$1:$J$2692,COLUMN(BUSINESS!$J1845),0)</f>
        <v>0.66</v>
      </c>
      <c r="AB1845" s="5"/>
      <c r="AC1845" s="5"/>
      <c r="AD1845" s="5"/>
      <c r="AE1845" s="5"/>
    </row>
    <row r="1846" spans="1:31" ht="15.75" customHeight="1" x14ac:dyDescent="0.25">
      <c r="A1846" s="6">
        <v>1845</v>
      </c>
      <c r="B1846" s="7" t="str">
        <f>VLOOKUP($A1846,GDP!$A$1:$H$2692,COLUMN(GDP!B1846),0)</f>
        <v>Middle East</v>
      </c>
      <c r="C1846" s="8" t="str">
        <f>VLOOKUP($A1846,GDP!$A$1:$H$2692,COLUMN(GDP!C1846),0)</f>
        <v>Lebanon-Middle East</v>
      </c>
      <c r="D1846" s="9" t="str">
        <f>VLOOKUP($A1846,GDP!$A$1:$H$2692,COLUMN(GDP!D1846),0)</f>
        <v>2011</v>
      </c>
      <c r="E1846" s="8">
        <f>VLOOKUP($A1846,GDP!$A$1:$H$2692,COLUMN(GDP!E1846),0)</f>
        <v>40078938640</v>
      </c>
      <c r="F1846" s="7">
        <f>VLOOKUP($A1846,GDP!$A$1:$H$2692,COLUMN(GDP!F1846),0)</f>
        <v>7.3999999999999996E-2</v>
      </c>
      <c r="G1846" s="7">
        <f>VLOOKUP($A1846,GDP!$A$1:$H$2692,COLUMN(GDP!G1846),0)</f>
        <v>646</v>
      </c>
      <c r="H1846" s="7">
        <f>VLOOKUP($A1846,GDP!$A$1:$H$2692,COLUMN(GDP!H1846),0)</f>
        <v>7.4999999999999997E-2</v>
      </c>
      <c r="I1846" s="6">
        <f>VLOOKUP($A1846,ENERGY!$A$1:$F$2692,COLUMN(ENERGY!E1845),0)</f>
        <v>5258</v>
      </c>
      <c r="J1846" s="6">
        <f>VLOOKUP($A1846,ENERGY!$A$1:$F$2692,COLUMN(ENERGY!F1845),0)</f>
        <v>16208</v>
      </c>
      <c r="K1846" s="6">
        <f>VLOOKUP($A1846,'HUMAN RESOURCES'!$A$1:$M$2692,COLUMN('HUMAN RESOURCES'!$E1846),0)</f>
        <v>1.2999999999999999E-2</v>
      </c>
      <c r="L1846" s="6">
        <f>VLOOKUP($A1846,'HUMAN RESOURCES'!$A$1:$M$2692,COLUMN('HUMAN RESOURCES'!$F1846),0)</f>
        <v>8.9999999999999993E-3</v>
      </c>
      <c r="M1846" s="6">
        <f>VLOOKUP($A1846,'HUMAN RESOURCES'!$A$1:$M$2692,COLUMN('HUMAN RESOURCES'!$G1846),0)</f>
        <v>82</v>
      </c>
      <c r="N1846" s="6">
        <f>VLOOKUP($A1846,'HUMAN RESOURCES'!$A$1:$M$2692,COLUMN('HUMAN RESOURCES'!$H1846),0)</f>
        <v>77</v>
      </c>
      <c r="O1846" s="6">
        <f>VLOOKUP($A1846,'HUMAN RESOURCES'!$A$1:$M$2692,COLUMN('HUMAN RESOURCES'!$I1846),0)</f>
        <v>0.22700000000000001</v>
      </c>
      <c r="P1846" s="6">
        <f>VLOOKUP($A1846,'HUMAN RESOURCES'!$A$1:$M$2692,COLUMN('HUMAN RESOURCES'!$J1846),0)</f>
        <v>0.68799999999999994</v>
      </c>
      <c r="Q1846" s="6">
        <f>VLOOKUP($A1846,'HUMAN RESOURCES'!$A$1:$M$2692,COLUMN('HUMAN RESOURCES'!$K1846),0)</f>
        <v>8.5000000000000006E-2</v>
      </c>
      <c r="R1846" s="6">
        <f>VLOOKUP($A1846,'HUMAN RESOURCES'!$A$1:$M$2692,COLUMN('HUMAN RESOURCES'!$L1846),0)</f>
        <v>4382790</v>
      </c>
      <c r="S1846" s="6">
        <f>VLOOKUP($A1846,'HUMAN RESOURCES'!$A$1:$M$2692,COLUMN('HUMAN RESOURCES'!$F1846),0)</f>
        <v>8.9999999999999993E-3</v>
      </c>
      <c r="T1846" s="6">
        <f>VLOOKUP($A1846,TOURISM!$A$1:$F$2692,COLUMN(TOURISM!$E1846),0)</f>
        <v>6797000000</v>
      </c>
      <c r="U1846" s="6">
        <f>VLOOKUP($A1846,TOURISM!$A$1:$F$2692,COLUMN(TOURISM!$F1846),0)</f>
        <v>4440000000</v>
      </c>
      <c r="V1846" s="6">
        <f>VLOOKUP($A1846,BUSINESS!$A$1:$J$2692,COLUMN(BUSINESS!$E1846),0)</f>
        <v>0.30199999999999999</v>
      </c>
      <c r="W1846" s="6">
        <f>VLOOKUP($A1846,BUSINESS!$A$1:$J$2692,COLUMN(BUSINESS!$F1846),0)</f>
        <v>9</v>
      </c>
      <c r="X1846" s="6">
        <f>VLOOKUP($A1846,BUSINESS!$A$1:$J$2692,COLUMN(BUSINESS!$G1846),0)</f>
        <v>0</v>
      </c>
      <c r="Y1846" s="6">
        <f>VLOOKUP($A1846,BUSINESS!$A$1:$J$2692,COLUMN(BUSINESS!$H1846),0)</f>
        <v>180</v>
      </c>
      <c r="Z1846" s="6">
        <f>VLOOKUP($A1846,BUSINESS!$A$1:$J$2692,COLUMN(BUSINESS!$I1846),0)</f>
        <v>0.52</v>
      </c>
      <c r="AA1846" s="6">
        <f>VLOOKUP($A1846,BUSINESS!$A$1:$J$2692,COLUMN(BUSINESS!$J1846),0)</f>
        <v>0.77200000000000002</v>
      </c>
      <c r="AB1846" s="5"/>
      <c r="AC1846" s="5"/>
      <c r="AD1846" s="5"/>
      <c r="AE1846" s="5"/>
    </row>
    <row r="1847" spans="1:31" ht="15.75" customHeight="1" x14ac:dyDescent="0.25">
      <c r="A1847" s="6">
        <v>1846</v>
      </c>
      <c r="B1847" s="7" t="str">
        <f>VLOOKUP($A1847,GDP!$A$1:$H$2692,COLUMN(GDP!B1847),0)</f>
        <v>Middle East</v>
      </c>
      <c r="C1847" s="8" t="str">
        <f>VLOOKUP($A1847,GDP!$A$1:$H$2692,COLUMN(GDP!C1847),0)</f>
        <v>Lebanon-Middle East</v>
      </c>
      <c r="D1847" s="9" t="str">
        <f>VLOOKUP($A1847,GDP!$A$1:$H$2692,COLUMN(GDP!D1847),0)</f>
        <v>2012</v>
      </c>
      <c r="E1847" s="8">
        <f>VLOOKUP($A1847,GDP!$A$1:$H$2692,COLUMN(GDP!E1847),0)</f>
        <v>43205095854</v>
      </c>
      <c r="F1847" s="7">
        <f>VLOOKUP($A1847,GDP!$A$1:$H$2692,COLUMN(GDP!F1847),0)</f>
        <v>7.5999999999999998E-2</v>
      </c>
      <c r="G1847" s="7">
        <f>VLOOKUP($A1847,GDP!$A$1:$H$2692,COLUMN(GDP!G1847),0)</f>
        <v>675</v>
      </c>
      <c r="H1847" s="7">
        <f>VLOOKUP($A1847,GDP!$A$1:$H$2692,COLUMN(GDP!H1847),0)</f>
        <v>7.1999999999999995E-2</v>
      </c>
      <c r="I1847" s="6">
        <f>VLOOKUP($A1847,ENERGY!$A$1:$F$2692,COLUMN(ENERGY!E1846),0)</f>
        <v>4907</v>
      </c>
      <c r="J1847" s="6">
        <f>VLOOKUP($A1847,ENERGY!$A$1:$F$2692,COLUMN(ENERGY!F1846),0)</f>
        <v>15354</v>
      </c>
      <c r="K1847" s="6">
        <f>VLOOKUP($A1847,'HUMAN RESOURCES'!$A$1:$M$2692,COLUMN('HUMAN RESOURCES'!$E1847),0)</f>
        <v>1.2999999999999999E-2</v>
      </c>
      <c r="L1847" s="6">
        <f>VLOOKUP($A1847,'HUMAN RESOURCES'!$A$1:$M$2692,COLUMN('HUMAN RESOURCES'!$F1847),0)</f>
        <v>8.0000000000000002E-3</v>
      </c>
      <c r="M1847" s="6">
        <f>VLOOKUP($A1847,'HUMAN RESOURCES'!$A$1:$M$2692,COLUMN('HUMAN RESOURCES'!$G1847),0)</f>
        <v>82</v>
      </c>
      <c r="N1847" s="6">
        <f>VLOOKUP($A1847,'HUMAN RESOURCES'!$A$1:$M$2692,COLUMN('HUMAN RESOURCES'!$H1847),0)</f>
        <v>78</v>
      </c>
      <c r="O1847" s="6">
        <f>VLOOKUP($A1847,'HUMAN RESOURCES'!$A$1:$M$2692,COLUMN('HUMAN RESOURCES'!$I1847),0)</f>
        <v>0.216</v>
      </c>
      <c r="P1847" s="6">
        <f>VLOOKUP($A1847,'HUMAN RESOURCES'!$A$1:$M$2692,COLUMN('HUMAN RESOURCES'!$J1847),0)</f>
        <v>0.69799999999999995</v>
      </c>
      <c r="Q1847" s="6">
        <f>VLOOKUP($A1847,'HUMAN RESOURCES'!$A$1:$M$2692,COLUMN('HUMAN RESOURCES'!$K1847),0)</f>
        <v>8.5999999999999993E-2</v>
      </c>
      <c r="R1847" s="6">
        <f>VLOOKUP($A1847,'HUMAN RESOURCES'!$A$1:$M$2692,COLUMN('HUMAN RESOURCES'!$L1847),0)</f>
        <v>4424888</v>
      </c>
      <c r="S1847" s="6">
        <f>VLOOKUP($A1847,'HUMAN RESOURCES'!$A$1:$M$2692,COLUMN('HUMAN RESOURCES'!$F1847),0)</f>
        <v>8.0000000000000002E-3</v>
      </c>
      <c r="T1847" s="6">
        <f>VLOOKUP($A1847,TOURISM!$A$1:$F$2692,COLUMN(TOURISM!$E1847),0)</f>
        <v>6298000000</v>
      </c>
      <c r="U1847" s="6">
        <f>VLOOKUP($A1847,TOURISM!$A$1:$F$2692,COLUMN(TOURISM!$F1847),0)</f>
        <v>4125000000</v>
      </c>
      <c r="V1847" s="6">
        <f>VLOOKUP($A1847,BUSINESS!$A$1:$J$2692,COLUMN(BUSINESS!$E1847),0)</f>
        <v>0.30199999999999999</v>
      </c>
      <c r="W1847" s="6">
        <f>VLOOKUP($A1847,BUSINESS!$A$1:$J$2692,COLUMN(BUSINESS!$F1847),0)</f>
        <v>9</v>
      </c>
      <c r="X1847" s="6">
        <f>VLOOKUP($A1847,BUSINESS!$A$1:$J$2692,COLUMN(BUSINESS!$G1847),0)</f>
        <v>105</v>
      </c>
      <c r="Y1847" s="6">
        <f>VLOOKUP($A1847,BUSINESS!$A$1:$J$2692,COLUMN(BUSINESS!$H1847),0)</f>
        <v>180</v>
      </c>
      <c r="Z1847" s="6">
        <f>VLOOKUP($A1847,BUSINESS!$A$1:$J$2692,COLUMN(BUSINESS!$I1847),0)</f>
        <v>0.61199999999999999</v>
      </c>
      <c r="AA1847" s="6">
        <f>VLOOKUP($A1847,BUSINESS!$A$1:$J$2692,COLUMN(BUSINESS!$J1847),0)</f>
        <v>0.80800000000000005</v>
      </c>
      <c r="AB1847" s="5"/>
      <c r="AC1847" s="5"/>
      <c r="AD1847" s="5"/>
      <c r="AE1847" s="5"/>
    </row>
    <row r="1848" spans="1:31" ht="15.75" customHeight="1" x14ac:dyDescent="0.25">
      <c r="A1848" s="6">
        <v>1847</v>
      </c>
      <c r="B1848" s="7" t="str">
        <f>VLOOKUP($A1848,GDP!$A$1:$H$2692,COLUMN(GDP!B1848),0)</f>
        <v>Middle East</v>
      </c>
      <c r="C1848" s="8" t="str">
        <f>VLOOKUP($A1848,GDP!$A$1:$H$2692,COLUMN(GDP!C1848),0)</f>
        <v>Oman-Middle East</v>
      </c>
      <c r="D1848" s="9" t="str">
        <f>VLOOKUP($A1848,GDP!$A$1:$H$2692,COLUMN(GDP!D1848),0)</f>
        <v>2000</v>
      </c>
      <c r="E1848" s="8">
        <f>VLOOKUP($A1848,GDP!$A$1:$H$2692,COLUMN(GDP!E1848),0)</f>
        <v>19867880550</v>
      </c>
      <c r="F1848" s="7">
        <f>VLOOKUP($A1848,GDP!$A$1:$H$2692,COLUMN(GDP!F1848),0)</f>
        <v>3.1E-2</v>
      </c>
      <c r="G1848" s="7">
        <f>VLOOKUP($A1848,GDP!$A$1:$H$2692,COLUMN(GDP!G1848),0)</f>
        <v>264</v>
      </c>
      <c r="H1848" s="7">
        <f>VLOOKUP($A1848,GDP!$A$1:$H$2692,COLUMN(GDP!H1848),0)</f>
        <v>0.10100000000000001</v>
      </c>
      <c r="I1848" s="6">
        <f>VLOOKUP($A1848,ENERGY!$A$1:$F$2692,COLUMN(ENERGY!E1847),0)</f>
        <v>0</v>
      </c>
      <c r="J1848" s="6">
        <f>VLOOKUP($A1848,ENERGY!$A$1:$F$2692,COLUMN(ENERGY!F1847),0)</f>
        <v>0</v>
      </c>
      <c r="K1848" s="6">
        <f>VLOOKUP($A1848,'HUMAN RESOURCES'!$A$1:$M$2692,COLUMN('HUMAN RESOURCES'!$E1848),0)</f>
        <v>2.4E-2</v>
      </c>
      <c r="L1848" s="6">
        <f>VLOOKUP($A1848,'HUMAN RESOURCES'!$A$1:$M$2692,COLUMN('HUMAN RESOURCES'!$F1848),0)</f>
        <v>1.4E-2</v>
      </c>
      <c r="M1848" s="6">
        <f>VLOOKUP($A1848,'HUMAN RESOURCES'!$A$1:$M$2692,COLUMN('HUMAN RESOURCES'!$G1848),0)</f>
        <v>74</v>
      </c>
      <c r="N1848" s="6">
        <f>VLOOKUP($A1848,'HUMAN RESOURCES'!$A$1:$M$2692,COLUMN('HUMAN RESOURCES'!$H1848),0)</f>
        <v>70</v>
      </c>
      <c r="O1848" s="6">
        <f>VLOOKUP($A1848,'HUMAN RESOURCES'!$A$1:$M$2692,COLUMN('HUMAN RESOURCES'!$I1848),0)</f>
        <v>0.372</v>
      </c>
      <c r="P1848" s="6">
        <f>VLOOKUP($A1848,'HUMAN RESOURCES'!$A$1:$M$2692,COLUMN('HUMAN RESOURCES'!$J1848),0)</f>
        <v>0.60499999999999998</v>
      </c>
      <c r="Q1848" s="6">
        <f>VLOOKUP($A1848,'HUMAN RESOURCES'!$A$1:$M$2692,COLUMN('HUMAN RESOURCES'!$K1848),0)</f>
        <v>2.3E-2</v>
      </c>
      <c r="R1848" s="6">
        <f>VLOOKUP($A1848,'HUMAN RESOURCES'!$A$1:$M$2692,COLUMN('HUMAN RESOURCES'!$L1848),0)</f>
        <v>2192535</v>
      </c>
      <c r="S1848" s="6">
        <f>VLOOKUP($A1848,'HUMAN RESOURCES'!$A$1:$M$2692,COLUMN('HUMAN RESOURCES'!$F1848),0)</f>
        <v>1.4E-2</v>
      </c>
      <c r="T1848" s="6">
        <f>VLOOKUP($A1848,TOURISM!$A$1:$F$2692,COLUMN(TOURISM!$E1848),0)</f>
        <v>377000000</v>
      </c>
      <c r="U1848" s="6">
        <f>VLOOKUP($A1848,TOURISM!$A$1:$F$2692,COLUMN(TOURISM!$F1848),0)</f>
        <v>629000000</v>
      </c>
      <c r="V1848" s="6">
        <f>VLOOKUP($A1848,BUSINESS!$A$1:$J$2692,COLUMN(BUSINESS!$E1848),0)</f>
        <v>0</v>
      </c>
      <c r="W1848" s="6">
        <f>VLOOKUP($A1848,BUSINESS!$A$1:$J$2692,COLUMN(BUSINESS!$F1848),0)</f>
        <v>0</v>
      </c>
      <c r="X1848" s="6">
        <f>VLOOKUP($A1848,BUSINESS!$A$1:$J$2692,COLUMN(BUSINESS!$G1848),0)</f>
        <v>0</v>
      </c>
      <c r="Y1848" s="6">
        <f>VLOOKUP($A1848,BUSINESS!$A$1:$J$2692,COLUMN(BUSINESS!$H1848),0)</f>
        <v>0</v>
      </c>
      <c r="Z1848" s="6">
        <f>VLOOKUP($A1848,BUSINESS!$A$1:$J$2692,COLUMN(BUSINESS!$I1848),0)</f>
        <v>3.5000000000000003E-2</v>
      </c>
      <c r="AA1848" s="6">
        <f>VLOOKUP($A1848,BUSINESS!$A$1:$J$2692,COLUMN(BUSINESS!$J1848),0)</f>
        <v>7.3999999999999996E-2</v>
      </c>
      <c r="AB1848" s="5"/>
      <c r="AC1848" s="5"/>
      <c r="AD1848" s="5"/>
      <c r="AE1848" s="5"/>
    </row>
    <row r="1849" spans="1:31" ht="15.75" customHeight="1" x14ac:dyDescent="0.25">
      <c r="A1849" s="6">
        <v>1848</v>
      </c>
      <c r="B1849" s="7" t="str">
        <f>VLOOKUP($A1849,GDP!$A$1:$H$2692,COLUMN(GDP!B1849),0)</f>
        <v>Middle East</v>
      </c>
      <c r="C1849" s="8" t="str">
        <f>VLOOKUP($A1849,GDP!$A$1:$H$2692,COLUMN(GDP!C1849),0)</f>
        <v>Oman-Middle East</v>
      </c>
      <c r="D1849" s="9" t="str">
        <f>VLOOKUP($A1849,GDP!$A$1:$H$2692,COLUMN(GDP!D1849),0)</f>
        <v>2001</v>
      </c>
      <c r="E1849" s="8">
        <f>VLOOKUP($A1849,GDP!$A$1:$H$2692,COLUMN(GDP!E1849),0)</f>
        <v>19949284975</v>
      </c>
      <c r="F1849" s="7">
        <f>VLOOKUP($A1849,GDP!$A$1:$H$2692,COLUMN(GDP!F1849),0)</f>
        <v>3.1E-2</v>
      </c>
      <c r="G1849" s="7">
        <f>VLOOKUP($A1849,GDP!$A$1:$H$2692,COLUMN(GDP!G1849),0)</f>
        <v>263</v>
      </c>
      <c r="H1849" s="7">
        <f>VLOOKUP($A1849,GDP!$A$1:$H$2692,COLUMN(GDP!H1849),0)</f>
        <v>9.1999999999999998E-2</v>
      </c>
      <c r="I1849" s="6">
        <f>VLOOKUP($A1849,ENERGY!$A$1:$F$2692,COLUMN(ENERGY!E1848),0)</f>
        <v>25276</v>
      </c>
      <c r="J1849" s="6">
        <f>VLOOKUP($A1849,ENERGY!$A$1:$F$2692,COLUMN(ENERGY!F1848),0)</f>
        <v>0</v>
      </c>
      <c r="K1849" s="6">
        <f>VLOOKUP($A1849,'HUMAN RESOURCES'!$A$1:$M$2692,COLUMN('HUMAN RESOURCES'!$E1849),0)</f>
        <v>2.3E-2</v>
      </c>
      <c r="L1849" s="6">
        <f>VLOOKUP($A1849,'HUMAN RESOURCES'!$A$1:$M$2692,COLUMN('HUMAN RESOURCES'!$F1849),0)</f>
        <v>1.2999999999999999E-2</v>
      </c>
      <c r="M1849" s="6">
        <f>VLOOKUP($A1849,'HUMAN RESOURCES'!$A$1:$M$2692,COLUMN('HUMAN RESOURCES'!$G1849),0)</f>
        <v>75</v>
      </c>
      <c r="N1849" s="6">
        <f>VLOOKUP($A1849,'HUMAN RESOURCES'!$A$1:$M$2692,COLUMN('HUMAN RESOURCES'!$H1849),0)</f>
        <v>71</v>
      </c>
      <c r="O1849" s="6">
        <f>VLOOKUP($A1849,'HUMAN RESOURCES'!$A$1:$M$2692,COLUMN('HUMAN RESOURCES'!$I1849),0)</f>
        <v>0.36899999999999999</v>
      </c>
      <c r="P1849" s="6">
        <f>VLOOKUP($A1849,'HUMAN RESOURCES'!$A$1:$M$2692,COLUMN('HUMAN RESOURCES'!$J1849),0)</f>
        <v>0.60699999999999998</v>
      </c>
      <c r="Q1849" s="6">
        <f>VLOOKUP($A1849,'HUMAN RESOURCES'!$A$1:$M$2692,COLUMN('HUMAN RESOURCES'!$K1849),0)</f>
        <v>2.4E-2</v>
      </c>
      <c r="R1849" s="6">
        <f>VLOOKUP($A1849,'HUMAN RESOURCES'!$A$1:$M$2692,COLUMN('HUMAN RESOURCES'!$L1849),0)</f>
        <v>2239025</v>
      </c>
      <c r="S1849" s="6">
        <f>VLOOKUP($A1849,'HUMAN RESOURCES'!$A$1:$M$2692,COLUMN('HUMAN RESOURCES'!$F1849),0)</f>
        <v>1.2999999999999999E-2</v>
      </c>
      <c r="T1849" s="6">
        <f>VLOOKUP($A1849,TOURISM!$A$1:$F$2692,COLUMN(TOURISM!$E1849),0)</f>
        <v>538000000</v>
      </c>
      <c r="U1849" s="6">
        <f>VLOOKUP($A1849,TOURISM!$A$1:$F$2692,COLUMN(TOURISM!$F1849),0)</f>
        <v>703000000</v>
      </c>
      <c r="V1849" s="6">
        <f>VLOOKUP($A1849,BUSINESS!$A$1:$J$2692,COLUMN(BUSINESS!$E1849),0)</f>
        <v>0</v>
      </c>
      <c r="W1849" s="6">
        <f>VLOOKUP($A1849,BUSINESS!$A$1:$J$2692,COLUMN(BUSINESS!$F1849),0)</f>
        <v>0</v>
      </c>
      <c r="X1849" s="6">
        <f>VLOOKUP($A1849,BUSINESS!$A$1:$J$2692,COLUMN(BUSINESS!$G1849),0)</f>
        <v>0</v>
      </c>
      <c r="Y1849" s="6">
        <f>VLOOKUP($A1849,BUSINESS!$A$1:$J$2692,COLUMN(BUSINESS!$H1849),0)</f>
        <v>0</v>
      </c>
      <c r="Z1849" s="6">
        <f>VLOOKUP($A1849,BUSINESS!$A$1:$J$2692,COLUMN(BUSINESS!$I1849),0)</f>
        <v>5.8999999999999997E-2</v>
      </c>
      <c r="AA1849" s="6">
        <f>VLOOKUP($A1849,BUSINESS!$A$1:$J$2692,COLUMN(BUSINESS!$J1849),0)</f>
        <v>0.14399999999999999</v>
      </c>
      <c r="AB1849" s="5"/>
      <c r="AC1849" s="5"/>
      <c r="AD1849" s="5"/>
      <c r="AE1849" s="5"/>
    </row>
    <row r="1850" spans="1:31" ht="15.75" customHeight="1" x14ac:dyDescent="0.25">
      <c r="A1850" s="6">
        <v>1849</v>
      </c>
      <c r="B1850" s="7" t="str">
        <f>VLOOKUP($A1850,GDP!$A$1:$H$2692,COLUMN(GDP!B1850),0)</f>
        <v>Middle East</v>
      </c>
      <c r="C1850" s="8" t="str">
        <f>VLOOKUP($A1850,GDP!$A$1:$H$2692,COLUMN(GDP!C1850),0)</f>
        <v>Oman-Middle East</v>
      </c>
      <c r="D1850" s="9" t="str">
        <f>VLOOKUP($A1850,GDP!$A$1:$H$2692,COLUMN(GDP!D1850),0)</f>
        <v>2002</v>
      </c>
      <c r="E1850" s="8">
        <f>VLOOKUP($A1850,GDP!$A$1:$H$2692,COLUMN(GDP!E1850),0)</f>
        <v>20049414986</v>
      </c>
      <c r="F1850" s="7">
        <f>VLOOKUP($A1850,GDP!$A$1:$H$2692,COLUMN(GDP!F1850),0)</f>
        <v>3.2000000000000001E-2</v>
      </c>
      <c r="G1850" s="7">
        <f>VLOOKUP($A1850,GDP!$A$1:$H$2692,COLUMN(GDP!G1850),0)</f>
        <v>278</v>
      </c>
      <c r="H1850" s="7">
        <f>VLOOKUP($A1850,GDP!$A$1:$H$2692,COLUMN(GDP!H1850),0)</f>
        <v>8.5000000000000006E-2</v>
      </c>
      <c r="I1850" s="6">
        <f>VLOOKUP($A1850,ENERGY!$A$1:$F$2692,COLUMN(ENERGY!E1849),0)</f>
        <v>23158</v>
      </c>
      <c r="J1850" s="6">
        <f>VLOOKUP($A1850,ENERGY!$A$1:$F$2692,COLUMN(ENERGY!F1849),0)</f>
        <v>57202</v>
      </c>
      <c r="K1850" s="6">
        <f>VLOOKUP($A1850,'HUMAN RESOURCES'!$A$1:$M$2692,COLUMN('HUMAN RESOURCES'!$E1850),0)</f>
        <v>2.3E-2</v>
      </c>
      <c r="L1850" s="6">
        <f>VLOOKUP($A1850,'HUMAN RESOURCES'!$A$1:$M$2692,COLUMN('HUMAN RESOURCES'!$F1850),0)</f>
        <v>1.2999999999999999E-2</v>
      </c>
      <c r="M1850" s="6">
        <f>VLOOKUP($A1850,'HUMAN RESOURCES'!$A$1:$M$2692,COLUMN('HUMAN RESOURCES'!$G1850),0)</f>
        <v>75</v>
      </c>
      <c r="N1850" s="6">
        <f>VLOOKUP($A1850,'HUMAN RESOURCES'!$A$1:$M$2692,COLUMN('HUMAN RESOURCES'!$H1850),0)</f>
        <v>71</v>
      </c>
      <c r="O1850" s="6">
        <f>VLOOKUP($A1850,'HUMAN RESOURCES'!$A$1:$M$2692,COLUMN('HUMAN RESOURCES'!$I1850),0)</f>
        <v>0.36599999999999999</v>
      </c>
      <c r="P1850" s="6">
        <f>VLOOKUP($A1850,'HUMAN RESOURCES'!$A$1:$M$2692,COLUMN('HUMAN RESOURCES'!$J1850),0)</f>
        <v>0.60899999999999999</v>
      </c>
      <c r="Q1850" s="6">
        <f>VLOOKUP($A1850,'HUMAN RESOURCES'!$A$1:$M$2692,COLUMN('HUMAN RESOURCES'!$K1850),0)</f>
        <v>2.4E-2</v>
      </c>
      <c r="R1850" s="6">
        <f>VLOOKUP($A1850,'HUMAN RESOURCES'!$A$1:$M$2692,COLUMN('HUMAN RESOURCES'!$L1850),0)</f>
        <v>2308409</v>
      </c>
      <c r="S1850" s="6">
        <f>VLOOKUP($A1850,'HUMAN RESOURCES'!$A$1:$M$2692,COLUMN('HUMAN RESOURCES'!$F1850),0)</f>
        <v>1.2999999999999999E-2</v>
      </c>
      <c r="T1850" s="6">
        <f>VLOOKUP($A1850,TOURISM!$A$1:$F$2692,COLUMN(TOURISM!$E1850),0)</f>
        <v>539000000</v>
      </c>
      <c r="U1850" s="6">
        <f>VLOOKUP($A1850,TOURISM!$A$1:$F$2692,COLUMN(TOURISM!$F1850),0)</f>
        <v>702000000</v>
      </c>
      <c r="V1850" s="6">
        <f>VLOOKUP($A1850,BUSINESS!$A$1:$J$2692,COLUMN(BUSINESS!$E1850),0)</f>
        <v>0</v>
      </c>
      <c r="W1850" s="6">
        <f>VLOOKUP($A1850,BUSINESS!$A$1:$J$2692,COLUMN(BUSINESS!$F1850),0)</f>
        <v>0</v>
      </c>
      <c r="X1850" s="6">
        <f>VLOOKUP($A1850,BUSINESS!$A$1:$J$2692,COLUMN(BUSINESS!$G1850),0)</f>
        <v>0</v>
      </c>
      <c r="Y1850" s="6">
        <f>VLOOKUP($A1850,BUSINESS!$A$1:$J$2692,COLUMN(BUSINESS!$H1850),0)</f>
        <v>0</v>
      </c>
      <c r="Z1850" s="6">
        <f>VLOOKUP($A1850,BUSINESS!$A$1:$J$2692,COLUMN(BUSINESS!$I1850),0)</f>
        <v>6.9000000000000006E-2</v>
      </c>
      <c r="AA1850" s="6">
        <f>VLOOKUP($A1850,BUSINESS!$A$1:$J$2692,COLUMN(BUSINESS!$J1850),0)</f>
        <v>0.20100000000000001</v>
      </c>
      <c r="AB1850" s="5"/>
      <c r="AC1850" s="5"/>
      <c r="AD1850" s="5"/>
      <c r="AE1850" s="5"/>
    </row>
    <row r="1851" spans="1:31" ht="15.75" customHeight="1" x14ac:dyDescent="0.25">
      <c r="A1851" s="6">
        <v>1850</v>
      </c>
      <c r="B1851" s="7" t="str">
        <f>VLOOKUP($A1851,GDP!$A$1:$H$2692,COLUMN(GDP!B1851),0)</f>
        <v>Middle East</v>
      </c>
      <c r="C1851" s="8" t="str">
        <f>VLOOKUP($A1851,GDP!$A$1:$H$2692,COLUMN(GDP!C1851),0)</f>
        <v>Oman-Middle East</v>
      </c>
      <c r="D1851" s="9" t="str">
        <f>VLOOKUP($A1851,GDP!$A$1:$H$2692,COLUMN(GDP!D1851),0)</f>
        <v>2003</v>
      </c>
      <c r="E1851" s="8">
        <f>VLOOKUP($A1851,GDP!$A$1:$H$2692,COLUMN(GDP!E1851),0)</f>
        <v>21542262852</v>
      </c>
      <c r="F1851" s="7">
        <f>VLOOKUP($A1851,GDP!$A$1:$H$2692,COLUMN(GDP!F1851),0)</f>
        <v>3.2000000000000001E-2</v>
      </c>
      <c r="G1851" s="7">
        <f>VLOOKUP($A1851,GDP!$A$1:$H$2692,COLUMN(GDP!G1851),0)</f>
        <v>294</v>
      </c>
      <c r="H1851" s="7">
        <f>VLOOKUP($A1851,GDP!$A$1:$H$2692,COLUMN(GDP!H1851),0)</f>
        <v>8.2000000000000003E-2</v>
      </c>
      <c r="I1851" s="6">
        <f>VLOOKUP($A1851,ENERGY!$A$1:$F$2692,COLUMN(ENERGY!E1850),0)</f>
        <v>18279</v>
      </c>
      <c r="J1851" s="6">
        <f>VLOOKUP($A1851,ENERGY!$A$1:$F$2692,COLUMN(ENERGY!F1850),0)</f>
        <v>40264</v>
      </c>
      <c r="K1851" s="6">
        <f>VLOOKUP($A1851,'HUMAN RESOURCES'!$A$1:$M$2692,COLUMN('HUMAN RESOURCES'!$E1851),0)</f>
        <v>2.1999999999999999E-2</v>
      </c>
      <c r="L1851" s="6">
        <f>VLOOKUP($A1851,'HUMAN RESOURCES'!$A$1:$M$2692,COLUMN('HUMAN RESOURCES'!$F1851),0)</f>
        <v>1.2E-2</v>
      </c>
      <c r="M1851" s="6">
        <f>VLOOKUP($A1851,'HUMAN RESOURCES'!$A$1:$M$2692,COLUMN('HUMAN RESOURCES'!$G1851),0)</f>
        <v>76</v>
      </c>
      <c r="N1851" s="6">
        <f>VLOOKUP($A1851,'HUMAN RESOURCES'!$A$1:$M$2692,COLUMN('HUMAN RESOURCES'!$H1851),0)</f>
        <v>72</v>
      </c>
      <c r="O1851" s="6">
        <f>VLOOKUP($A1851,'HUMAN RESOURCES'!$A$1:$M$2692,COLUMN('HUMAN RESOURCES'!$I1851),0)</f>
        <v>0.36399999999999999</v>
      </c>
      <c r="P1851" s="6">
        <f>VLOOKUP($A1851,'HUMAN RESOURCES'!$A$1:$M$2692,COLUMN('HUMAN RESOURCES'!$J1851),0)</f>
        <v>0.61199999999999999</v>
      </c>
      <c r="Q1851" s="6">
        <f>VLOOKUP($A1851,'HUMAN RESOURCES'!$A$1:$M$2692,COLUMN('HUMAN RESOURCES'!$K1851),0)</f>
        <v>2.5000000000000001E-2</v>
      </c>
      <c r="R1851" s="6">
        <f>VLOOKUP($A1851,'HUMAN RESOURCES'!$A$1:$M$2692,COLUMN('HUMAN RESOURCES'!$L1851),0)</f>
        <v>2389121</v>
      </c>
      <c r="S1851" s="6">
        <f>VLOOKUP($A1851,'HUMAN RESOURCES'!$A$1:$M$2692,COLUMN('HUMAN RESOURCES'!$F1851),0)</f>
        <v>1.2E-2</v>
      </c>
      <c r="T1851" s="6">
        <f>VLOOKUP($A1851,TOURISM!$A$1:$F$2692,COLUMN(TOURISM!$E1851),0)</f>
        <v>546000000</v>
      </c>
      <c r="U1851" s="6">
        <f>VLOOKUP($A1851,TOURISM!$A$1:$F$2692,COLUMN(TOURISM!$F1851),0)</f>
        <v>804000000</v>
      </c>
      <c r="V1851" s="6">
        <f>VLOOKUP($A1851,BUSINESS!$A$1:$J$2692,COLUMN(BUSINESS!$E1851),0)</f>
        <v>0</v>
      </c>
      <c r="W1851" s="6">
        <f>VLOOKUP($A1851,BUSINESS!$A$1:$J$2692,COLUMN(BUSINESS!$F1851),0)</f>
        <v>35</v>
      </c>
      <c r="X1851" s="6">
        <f>VLOOKUP($A1851,BUSINESS!$A$1:$J$2692,COLUMN(BUSINESS!$G1851),0)</f>
        <v>0</v>
      </c>
      <c r="Y1851" s="6">
        <f>VLOOKUP($A1851,BUSINESS!$A$1:$J$2692,COLUMN(BUSINESS!$H1851),0)</f>
        <v>0</v>
      </c>
      <c r="Z1851" s="6">
        <f>VLOOKUP($A1851,BUSINESS!$A$1:$J$2692,COLUMN(BUSINESS!$I1851),0)</f>
        <v>7.2999999999999995E-2</v>
      </c>
      <c r="AA1851" s="6">
        <f>VLOOKUP($A1851,BUSINESS!$A$1:$J$2692,COLUMN(BUSINESS!$J1851),0)</f>
        <v>0.249</v>
      </c>
      <c r="AB1851" s="5"/>
      <c r="AC1851" s="5"/>
      <c r="AD1851" s="5"/>
      <c r="AE1851" s="5"/>
    </row>
    <row r="1852" spans="1:31" ht="15.75" customHeight="1" x14ac:dyDescent="0.25">
      <c r="A1852" s="6">
        <v>1851</v>
      </c>
      <c r="B1852" s="7" t="str">
        <f>VLOOKUP($A1852,GDP!$A$1:$H$2692,COLUMN(GDP!B1852),0)</f>
        <v>Middle East</v>
      </c>
      <c r="C1852" s="8" t="str">
        <f>VLOOKUP($A1852,GDP!$A$1:$H$2692,COLUMN(GDP!C1852),0)</f>
        <v>Oman-Middle East</v>
      </c>
      <c r="D1852" s="9" t="str">
        <f>VLOOKUP($A1852,GDP!$A$1:$H$2692,COLUMN(GDP!D1852),0)</f>
        <v>2004</v>
      </c>
      <c r="E1852" s="8">
        <f>VLOOKUP($A1852,GDP!$A$1:$H$2692,COLUMN(GDP!E1852),0)</f>
        <v>24673602280</v>
      </c>
      <c r="F1852" s="7">
        <f>VLOOKUP($A1852,GDP!$A$1:$H$2692,COLUMN(GDP!F1852),0)</f>
        <v>0.03</v>
      </c>
      <c r="G1852" s="7">
        <f>VLOOKUP($A1852,GDP!$A$1:$H$2692,COLUMN(GDP!G1852),0)</f>
        <v>310</v>
      </c>
      <c r="H1852" s="7">
        <f>VLOOKUP($A1852,GDP!$A$1:$H$2692,COLUMN(GDP!H1852),0)</f>
        <v>7.5999999999999998E-2</v>
      </c>
      <c r="I1852" s="6">
        <f>VLOOKUP($A1852,ENERGY!$A$1:$F$2692,COLUMN(ENERGY!E1851),0)</f>
        <v>18679</v>
      </c>
      <c r="J1852" s="6">
        <f>VLOOKUP($A1852,ENERGY!$A$1:$F$2692,COLUMN(ENERGY!F1851),0)</f>
        <v>41067</v>
      </c>
      <c r="K1852" s="6">
        <f>VLOOKUP($A1852,'HUMAN RESOURCES'!$A$1:$M$2692,COLUMN('HUMAN RESOURCES'!$E1852),0)</f>
        <v>2.1999999999999999E-2</v>
      </c>
      <c r="L1852" s="6">
        <f>VLOOKUP($A1852,'HUMAN RESOURCES'!$A$1:$M$2692,COLUMN('HUMAN RESOURCES'!$F1852),0)</f>
        <v>1.0999999999999999E-2</v>
      </c>
      <c r="M1852" s="6">
        <f>VLOOKUP($A1852,'HUMAN RESOURCES'!$A$1:$M$2692,COLUMN('HUMAN RESOURCES'!$G1852),0)</f>
        <v>76</v>
      </c>
      <c r="N1852" s="6">
        <f>VLOOKUP($A1852,'HUMAN RESOURCES'!$A$1:$M$2692,COLUMN('HUMAN RESOURCES'!$H1852),0)</f>
        <v>72</v>
      </c>
      <c r="O1852" s="6">
        <f>VLOOKUP($A1852,'HUMAN RESOURCES'!$A$1:$M$2692,COLUMN('HUMAN RESOURCES'!$I1852),0)</f>
        <v>0.35899999999999999</v>
      </c>
      <c r="P1852" s="6">
        <f>VLOOKUP($A1852,'HUMAN RESOURCES'!$A$1:$M$2692,COLUMN('HUMAN RESOURCES'!$J1852),0)</f>
        <v>0.61599999999999999</v>
      </c>
      <c r="Q1852" s="6">
        <f>VLOOKUP($A1852,'HUMAN RESOURCES'!$A$1:$M$2692,COLUMN('HUMAN RESOURCES'!$K1852),0)</f>
        <v>2.5000000000000001E-2</v>
      </c>
      <c r="R1852" s="6">
        <f>VLOOKUP($A1852,'HUMAN RESOURCES'!$A$1:$M$2692,COLUMN('HUMAN RESOURCES'!$L1852),0)</f>
        <v>2464001</v>
      </c>
      <c r="S1852" s="6">
        <f>VLOOKUP($A1852,'HUMAN RESOURCES'!$A$1:$M$2692,COLUMN('HUMAN RESOURCES'!$F1852),0)</f>
        <v>1.0999999999999999E-2</v>
      </c>
      <c r="T1852" s="6">
        <f>VLOOKUP($A1852,TOURISM!$A$1:$F$2692,COLUMN(TOURISM!$E1852),0)</f>
        <v>601000000</v>
      </c>
      <c r="U1852" s="6">
        <f>VLOOKUP($A1852,TOURISM!$A$1:$F$2692,COLUMN(TOURISM!$F1852),0)</f>
        <v>823000000</v>
      </c>
      <c r="V1852" s="6">
        <f>VLOOKUP($A1852,BUSINESS!$A$1:$J$2692,COLUMN(BUSINESS!$E1852),0)</f>
        <v>0</v>
      </c>
      <c r="W1852" s="6">
        <f>VLOOKUP($A1852,BUSINESS!$A$1:$J$2692,COLUMN(BUSINESS!$F1852),0)</f>
        <v>35</v>
      </c>
      <c r="X1852" s="6">
        <f>VLOOKUP($A1852,BUSINESS!$A$1:$J$2692,COLUMN(BUSINESS!$G1852),0)</f>
        <v>0</v>
      </c>
      <c r="Y1852" s="6">
        <f>VLOOKUP($A1852,BUSINESS!$A$1:$J$2692,COLUMN(BUSINESS!$H1852),0)</f>
        <v>0</v>
      </c>
      <c r="Z1852" s="6">
        <f>VLOOKUP($A1852,BUSINESS!$A$1:$J$2692,COLUMN(BUSINESS!$I1852),0)</f>
        <v>6.8000000000000005E-2</v>
      </c>
      <c r="AA1852" s="6">
        <f>VLOOKUP($A1852,BUSINESS!$A$1:$J$2692,COLUMN(BUSINESS!$J1852),0)</f>
        <v>0.32700000000000001</v>
      </c>
      <c r="AB1852" s="5"/>
      <c r="AC1852" s="5"/>
      <c r="AD1852" s="5"/>
      <c r="AE1852" s="5"/>
    </row>
    <row r="1853" spans="1:31" ht="15.75" customHeight="1" x14ac:dyDescent="0.25">
      <c r="A1853" s="6">
        <v>1852</v>
      </c>
      <c r="B1853" s="7" t="str">
        <f>VLOOKUP($A1853,GDP!$A$1:$H$2692,COLUMN(GDP!B1853),0)</f>
        <v>Middle East</v>
      </c>
      <c r="C1853" s="8" t="str">
        <f>VLOOKUP($A1853,GDP!$A$1:$H$2692,COLUMN(GDP!C1853),0)</f>
        <v>Oman-Middle East</v>
      </c>
      <c r="D1853" s="9" t="str">
        <f>VLOOKUP($A1853,GDP!$A$1:$H$2692,COLUMN(GDP!D1853),0)</f>
        <v>2005</v>
      </c>
      <c r="E1853" s="8">
        <f>VLOOKUP($A1853,GDP!$A$1:$H$2692,COLUMN(GDP!E1853),0)</f>
        <v>30905071771</v>
      </c>
      <c r="F1853" s="7">
        <f>VLOOKUP($A1853,GDP!$A$1:$H$2692,COLUMN(GDP!F1853),0)</f>
        <v>2.5999999999999999E-2</v>
      </c>
      <c r="G1853" s="7">
        <f>VLOOKUP($A1853,GDP!$A$1:$H$2692,COLUMN(GDP!G1853),0)</f>
        <v>331</v>
      </c>
      <c r="H1853" s="7">
        <f>VLOOKUP($A1853,GDP!$A$1:$H$2692,COLUMN(GDP!H1853),0)</f>
        <v>7.0999999999999994E-2</v>
      </c>
      <c r="I1853" s="6">
        <f>VLOOKUP($A1853,ENERGY!$A$1:$F$2692,COLUMN(ENERGY!E1852),0)</f>
        <v>17583</v>
      </c>
      <c r="J1853" s="6">
        <f>VLOOKUP($A1853,ENERGY!$A$1:$F$2692,COLUMN(ENERGY!F1852),0)</f>
        <v>44587</v>
      </c>
      <c r="K1853" s="6">
        <f>VLOOKUP($A1853,'HUMAN RESOURCES'!$A$1:$M$2692,COLUMN('HUMAN RESOURCES'!$E1853),0)</f>
        <v>2.1999999999999999E-2</v>
      </c>
      <c r="L1853" s="6">
        <f>VLOOKUP($A1853,'HUMAN RESOURCES'!$A$1:$M$2692,COLUMN('HUMAN RESOURCES'!$F1853),0)</f>
        <v>1.0999999999999999E-2</v>
      </c>
      <c r="M1853" s="6">
        <f>VLOOKUP($A1853,'HUMAN RESOURCES'!$A$1:$M$2692,COLUMN('HUMAN RESOURCES'!$G1853),0)</f>
        <v>77</v>
      </c>
      <c r="N1853" s="6">
        <f>VLOOKUP($A1853,'HUMAN RESOURCES'!$A$1:$M$2692,COLUMN('HUMAN RESOURCES'!$H1853),0)</f>
        <v>72</v>
      </c>
      <c r="O1853" s="6">
        <f>VLOOKUP($A1853,'HUMAN RESOURCES'!$A$1:$M$2692,COLUMN('HUMAN RESOURCES'!$I1853),0)</f>
        <v>0.35099999999999998</v>
      </c>
      <c r="P1853" s="6">
        <f>VLOOKUP($A1853,'HUMAN RESOURCES'!$A$1:$M$2692,COLUMN('HUMAN RESOURCES'!$J1853),0)</f>
        <v>0.624</v>
      </c>
      <c r="Q1853" s="6">
        <f>VLOOKUP($A1853,'HUMAN RESOURCES'!$A$1:$M$2692,COLUMN('HUMAN RESOURCES'!$K1853),0)</f>
        <v>2.5000000000000001E-2</v>
      </c>
      <c r="R1853" s="6">
        <f>VLOOKUP($A1853,'HUMAN RESOURCES'!$A$1:$M$2692,COLUMN('HUMAN RESOURCES'!$L1853),0)</f>
        <v>2522325</v>
      </c>
      <c r="S1853" s="6">
        <f>VLOOKUP($A1853,'HUMAN RESOURCES'!$A$1:$M$2692,COLUMN('HUMAN RESOURCES'!$F1853),0)</f>
        <v>1.0999999999999999E-2</v>
      </c>
      <c r="T1853" s="6">
        <f>VLOOKUP($A1853,TOURISM!$A$1:$F$2692,COLUMN(TOURISM!$E1853),0)</f>
        <v>627000000</v>
      </c>
      <c r="U1853" s="6">
        <f>VLOOKUP($A1853,TOURISM!$A$1:$F$2692,COLUMN(TOURISM!$F1853),0)</f>
        <v>863000000</v>
      </c>
      <c r="V1853" s="6">
        <f>VLOOKUP($A1853,BUSINESS!$A$1:$J$2692,COLUMN(BUSINESS!$E1853),0)</f>
        <v>0.19500000000000001</v>
      </c>
      <c r="W1853" s="6">
        <f>VLOOKUP($A1853,BUSINESS!$A$1:$J$2692,COLUMN(BUSINESS!$F1853),0)</f>
        <v>35</v>
      </c>
      <c r="X1853" s="6">
        <f>VLOOKUP($A1853,BUSINESS!$A$1:$J$2692,COLUMN(BUSINESS!$G1853),0)</f>
        <v>0</v>
      </c>
      <c r="Y1853" s="6">
        <f>VLOOKUP($A1853,BUSINESS!$A$1:$J$2692,COLUMN(BUSINESS!$H1853),0)</f>
        <v>52</v>
      </c>
      <c r="Z1853" s="6">
        <f>VLOOKUP($A1853,BUSINESS!$A$1:$J$2692,COLUMN(BUSINESS!$I1853),0)</f>
        <v>6.7000000000000004E-2</v>
      </c>
      <c r="AA1853" s="6">
        <f>VLOOKUP($A1853,BUSINESS!$A$1:$J$2692,COLUMN(BUSINESS!$J1853),0)</f>
        <v>0.52900000000000003</v>
      </c>
      <c r="AB1853" s="5"/>
      <c r="AC1853" s="5"/>
      <c r="AD1853" s="5"/>
      <c r="AE1853" s="5"/>
    </row>
    <row r="1854" spans="1:31" ht="15.75" customHeight="1" x14ac:dyDescent="0.25">
      <c r="A1854" s="6">
        <v>1853</v>
      </c>
      <c r="B1854" s="7" t="str">
        <f>VLOOKUP($A1854,GDP!$A$1:$H$2692,COLUMN(GDP!B1854),0)</f>
        <v>Middle East</v>
      </c>
      <c r="C1854" s="8" t="str">
        <f>VLOOKUP($A1854,GDP!$A$1:$H$2692,COLUMN(GDP!C1854),0)</f>
        <v>Oman-Middle East</v>
      </c>
      <c r="D1854" s="9" t="str">
        <f>VLOOKUP($A1854,GDP!$A$1:$H$2692,COLUMN(GDP!D1854),0)</f>
        <v>2006</v>
      </c>
      <c r="E1854" s="8">
        <f>VLOOKUP($A1854,GDP!$A$1:$H$2692,COLUMN(GDP!E1854),0)</f>
        <v>36803641389</v>
      </c>
      <c r="F1854" s="7">
        <f>VLOOKUP($A1854,GDP!$A$1:$H$2692,COLUMN(GDP!F1854),0)</f>
        <v>2.3E-2</v>
      </c>
      <c r="G1854" s="7">
        <f>VLOOKUP($A1854,GDP!$A$1:$H$2692,COLUMN(GDP!G1854),0)</f>
        <v>346</v>
      </c>
      <c r="H1854" s="7">
        <f>VLOOKUP($A1854,GDP!$A$1:$H$2692,COLUMN(GDP!H1854),0)</f>
        <v>7.3999999999999996E-2</v>
      </c>
      <c r="I1854" s="6">
        <f>VLOOKUP($A1854,ENERGY!$A$1:$F$2692,COLUMN(ENERGY!E1853),0)</f>
        <v>15183</v>
      </c>
      <c r="J1854" s="6">
        <f>VLOOKUP($A1854,ENERGY!$A$1:$F$2692,COLUMN(ENERGY!F1853),0)</f>
        <v>39604</v>
      </c>
      <c r="K1854" s="6">
        <f>VLOOKUP($A1854,'HUMAN RESOURCES'!$A$1:$M$2692,COLUMN('HUMAN RESOURCES'!$E1854),0)</f>
        <v>2.1999999999999999E-2</v>
      </c>
      <c r="L1854" s="6">
        <f>VLOOKUP($A1854,'HUMAN RESOURCES'!$A$1:$M$2692,COLUMN('HUMAN RESOURCES'!$F1854),0)</f>
        <v>1.0999999999999999E-2</v>
      </c>
      <c r="M1854" s="6">
        <f>VLOOKUP($A1854,'HUMAN RESOURCES'!$A$1:$M$2692,COLUMN('HUMAN RESOURCES'!$G1854),0)</f>
        <v>77</v>
      </c>
      <c r="N1854" s="6">
        <f>VLOOKUP($A1854,'HUMAN RESOURCES'!$A$1:$M$2692,COLUMN('HUMAN RESOURCES'!$H1854),0)</f>
        <v>73</v>
      </c>
      <c r="O1854" s="6">
        <f>VLOOKUP($A1854,'HUMAN RESOURCES'!$A$1:$M$2692,COLUMN('HUMAN RESOURCES'!$I1854),0)</f>
        <v>0.34</v>
      </c>
      <c r="P1854" s="6">
        <f>VLOOKUP($A1854,'HUMAN RESOURCES'!$A$1:$M$2692,COLUMN('HUMAN RESOURCES'!$J1854),0)</f>
        <v>0.63500000000000001</v>
      </c>
      <c r="Q1854" s="6">
        <f>VLOOKUP($A1854,'HUMAN RESOURCES'!$A$1:$M$2692,COLUMN('HUMAN RESOURCES'!$K1854),0)</f>
        <v>2.5000000000000001E-2</v>
      </c>
      <c r="R1854" s="6">
        <f>VLOOKUP($A1854,'HUMAN RESOURCES'!$A$1:$M$2692,COLUMN('HUMAN RESOURCES'!$L1854),0)</f>
        <v>2554905</v>
      </c>
      <c r="S1854" s="6">
        <f>VLOOKUP($A1854,'HUMAN RESOURCES'!$A$1:$M$2692,COLUMN('HUMAN RESOURCES'!$F1854),0)</f>
        <v>1.0999999999999999E-2</v>
      </c>
      <c r="T1854" s="6">
        <f>VLOOKUP($A1854,TOURISM!$A$1:$F$2692,COLUMN(TOURISM!$E1854),0)</f>
        <v>749000000</v>
      </c>
      <c r="U1854" s="6">
        <f>VLOOKUP($A1854,TOURISM!$A$1:$F$2692,COLUMN(TOURISM!$F1854),0)</f>
        <v>894000000</v>
      </c>
      <c r="V1854" s="6">
        <f>VLOOKUP($A1854,BUSINESS!$A$1:$J$2692,COLUMN(BUSINESS!$E1854),0)</f>
        <v>0.20300000000000001</v>
      </c>
      <c r="W1854" s="6">
        <f>VLOOKUP($A1854,BUSINESS!$A$1:$J$2692,COLUMN(BUSINESS!$F1854),0)</f>
        <v>35</v>
      </c>
      <c r="X1854" s="6">
        <f>VLOOKUP($A1854,BUSINESS!$A$1:$J$2692,COLUMN(BUSINESS!$G1854),0)</f>
        <v>0</v>
      </c>
      <c r="Y1854" s="6">
        <f>VLOOKUP($A1854,BUSINESS!$A$1:$J$2692,COLUMN(BUSINESS!$H1854),0)</f>
        <v>52</v>
      </c>
      <c r="Z1854" s="6">
        <f>VLOOKUP($A1854,BUSINESS!$A$1:$J$2692,COLUMN(BUSINESS!$I1854),0)</f>
        <v>8.3000000000000004E-2</v>
      </c>
      <c r="AA1854" s="6">
        <f>VLOOKUP($A1854,BUSINESS!$A$1:$J$2692,COLUMN(BUSINESS!$J1854),0)</f>
        <v>0.71199999999999997</v>
      </c>
      <c r="AB1854" s="5"/>
      <c r="AC1854" s="5"/>
      <c r="AD1854" s="5"/>
      <c r="AE1854" s="5"/>
    </row>
    <row r="1855" spans="1:31" ht="15.75" customHeight="1" x14ac:dyDescent="0.25">
      <c r="A1855" s="6">
        <v>1854</v>
      </c>
      <c r="B1855" s="7" t="str">
        <f>VLOOKUP($A1855,GDP!$A$1:$H$2692,COLUMN(GDP!B1855),0)</f>
        <v>Middle East</v>
      </c>
      <c r="C1855" s="8" t="str">
        <f>VLOOKUP($A1855,GDP!$A$1:$H$2692,COLUMN(GDP!C1855),0)</f>
        <v>Oman-Middle East</v>
      </c>
      <c r="D1855" s="9" t="str">
        <f>VLOOKUP($A1855,GDP!$A$1:$H$2692,COLUMN(GDP!D1855),0)</f>
        <v>2007</v>
      </c>
      <c r="E1855" s="8">
        <f>VLOOKUP($A1855,GDP!$A$1:$H$2692,COLUMN(GDP!E1855),0)</f>
        <v>41901170689</v>
      </c>
      <c r="F1855" s="7">
        <f>VLOOKUP($A1855,GDP!$A$1:$H$2692,COLUMN(GDP!F1855),0)</f>
        <v>2.5000000000000001E-2</v>
      </c>
      <c r="G1855" s="7">
        <f>VLOOKUP($A1855,GDP!$A$1:$H$2692,COLUMN(GDP!G1855),0)</f>
        <v>403</v>
      </c>
      <c r="H1855" s="7">
        <f>VLOOKUP($A1855,GDP!$A$1:$H$2692,COLUMN(GDP!H1855),0)</f>
        <v>7.2999999999999995E-2</v>
      </c>
      <c r="I1855" s="6">
        <f>VLOOKUP($A1855,ENERGY!$A$1:$F$2692,COLUMN(ENERGY!E1854),0)</f>
        <v>10772</v>
      </c>
      <c r="J1855" s="6">
        <f>VLOOKUP($A1855,ENERGY!$A$1:$F$2692,COLUMN(ENERGY!F1854),0)</f>
        <v>29893</v>
      </c>
      <c r="K1855" s="6">
        <f>VLOOKUP($A1855,'HUMAN RESOURCES'!$A$1:$M$2692,COLUMN('HUMAN RESOURCES'!$E1855),0)</f>
        <v>2.1999999999999999E-2</v>
      </c>
      <c r="L1855" s="6">
        <f>VLOOKUP($A1855,'HUMAN RESOURCES'!$A$1:$M$2692,COLUMN('HUMAN RESOURCES'!$F1855),0)</f>
        <v>0.01</v>
      </c>
      <c r="M1855" s="6">
        <f>VLOOKUP($A1855,'HUMAN RESOURCES'!$A$1:$M$2692,COLUMN('HUMAN RESOURCES'!$G1855),0)</f>
        <v>77</v>
      </c>
      <c r="N1855" s="6">
        <f>VLOOKUP($A1855,'HUMAN RESOURCES'!$A$1:$M$2692,COLUMN('HUMAN RESOURCES'!$H1855),0)</f>
        <v>73</v>
      </c>
      <c r="O1855" s="6">
        <f>VLOOKUP($A1855,'HUMAN RESOURCES'!$A$1:$M$2692,COLUMN('HUMAN RESOURCES'!$I1855),0)</f>
        <v>0.32700000000000001</v>
      </c>
      <c r="P1855" s="6">
        <f>VLOOKUP($A1855,'HUMAN RESOURCES'!$A$1:$M$2692,COLUMN('HUMAN RESOURCES'!$J1855),0)</f>
        <v>0.64900000000000002</v>
      </c>
      <c r="Q1855" s="6">
        <f>VLOOKUP($A1855,'HUMAN RESOURCES'!$A$1:$M$2692,COLUMN('HUMAN RESOURCES'!$K1855),0)</f>
        <v>2.4E-2</v>
      </c>
      <c r="R1855" s="6">
        <f>VLOOKUP($A1855,'HUMAN RESOURCES'!$A$1:$M$2692,COLUMN('HUMAN RESOURCES'!$L1855),0)</f>
        <v>2569739</v>
      </c>
      <c r="S1855" s="6">
        <f>VLOOKUP($A1855,'HUMAN RESOURCES'!$A$1:$M$2692,COLUMN('HUMAN RESOURCES'!$F1855),0)</f>
        <v>0.01</v>
      </c>
      <c r="T1855" s="6">
        <f>VLOOKUP($A1855,TOURISM!$A$1:$F$2692,COLUMN(TOURISM!$E1855),0)</f>
        <v>905000000</v>
      </c>
      <c r="U1855" s="6">
        <f>VLOOKUP($A1855,TOURISM!$A$1:$F$2692,COLUMN(TOURISM!$F1855),0)</f>
        <v>952000000</v>
      </c>
      <c r="V1855" s="6">
        <f>VLOOKUP($A1855,BUSINESS!$A$1:$J$2692,COLUMN(BUSINESS!$E1855),0)</f>
        <v>0.12</v>
      </c>
      <c r="W1855" s="6">
        <f>VLOOKUP($A1855,BUSINESS!$A$1:$J$2692,COLUMN(BUSINESS!$F1855),0)</f>
        <v>35</v>
      </c>
      <c r="X1855" s="6">
        <f>VLOOKUP($A1855,BUSINESS!$A$1:$J$2692,COLUMN(BUSINESS!$G1855),0)</f>
        <v>0</v>
      </c>
      <c r="Y1855" s="6">
        <f>VLOOKUP($A1855,BUSINESS!$A$1:$J$2692,COLUMN(BUSINESS!$H1855),0)</f>
        <v>62</v>
      </c>
      <c r="Z1855" s="6">
        <f>VLOOKUP($A1855,BUSINESS!$A$1:$J$2692,COLUMN(BUSINESS!$I1855),0)</f>
        <v>0.16700000000000001</v>
      </c>
      <c r="AA1855" s="6">
        <f>VLOOKUP($A1855,BUSINESS!$A$1:$J$2692,COLUMN(BUSINESS!$J1855),0)</f>
        <v>0.97299999999999998</v>
      </c>
      <c r="AB1855" s="5"/>
      <c r="AC1855" s="5"/>
      <c r="AD1855" s="5"/>
      <c r="AE1855" s="5"/>
    </row>
    <row r="1856" spans="1:31" ht="15.75" customHeight="1" x14ac:dyDescent="0.25">
      <c r="A1856" s="6">
        <v>1855</v>
      </c>
      <c r="B1856" s="7" t="str">
        <f>VLOOKUP($A1856,GDP!$A$1:$H$2692,COLUMN(GDP!B1856),0)</f>
        <v>Middle East</v>
      </c>
      <c r="C1856" s="8" t="str">
        <f>VLOOKUP($A1856,GDP!$A$1:$H$2692,COLUMN(GDP!C1856),0)</f>
        <v>Oman-Middle East</v>
      </c>
      <c r="D1856" s="9" t="str">
        <f>VLOOKUP($A1856,GDP!$A$1:$H$2692,COLUMN(GDP!D1856),0)</f>
        <v>2008</v>
      </c>
      <c r="E1856" s="8">
        <f>VLOOKUP($A1856,GDP!$A$1:$H$2692,COLUMN(GDP!E1856),0)</f>
        <v>60743823637</v>
      </c>
      <c r="F1856" s="7">
        <f>VLOOKUP($A1856,GDP!$A$1:$H$2692,COLUMN(GDP!F1856),0)</f>
        <v>2.1000000000000001E-2</v>
      </c>
      <c r="G1856" s="7">
        <f>VLOOKUP($A1856,GDP!$A$1:$H$2692,COLUMN(GDP!G1856),0)</f>
        <v>473</v>
      </c>
      <c r="H1856" s="7">
        <f>VLOOKUP($A1856,GDP!$A$1:$H$2692,COLUMN(GDP!H1856),0)</f>
        <v>7.0999999999999994E-2</v>
      </c>
      <c r="I1856" s="6">
        <f>VLOOKUP($A1856,ENERGY!$A$1:$F$2692,COLUMN(ENERGY!E1855),0)</f>
        <v>9603</v>
      </c>
      <c r="J1856" s="6">
        <f>VLOOKUP($A1856,ENERGY!$A$1:$F$2692,COLUMN(ENERGY!F1855),0)</f>
        <v>27987</v>
      </c>
      <c r="K1856" s="6">
        <f>VLOOKUP($A1856,'HUMAN RESOURCES'!$A$1:$M$2692,COLUMN('HUMAN RESOURCES'!$E1856),0)</f>
        <v>2.1999999999999999E-2</v>
      </c>
      <c r="L1856" s="6">
        <f>VLOOKUP($A1856,'HUMAN RESOURCES'!$A$1:$M$2692,COLUMN('HUMAN RESOURCES'!$F1856),0)</f>
        <v>0.01</v>
      </c>
      <c r="M1856" s="6">
        <f>VLOOKUP($A1856,'HUMAN RESOURCES'!$A$1:$M$2692,COLUMN('HUMAN RESOURCES'!$G1856),0)</f>
        <v>78</v>
      </c>
      <c r="N1856" s="6">
        <f>VLOOKUP($A1856,'HUMAN RESOURCES'!$A$1:$M$2692,COLUMN('HUMAN RESOURCES'!$H1856),0)</f>
        <v>73</v>
      </c>
      <c r="O1856" s="6">
        <f>VLOOKUP($A1856,'HUMAN RESOURCES'!$A$1:$M$2692,COLUMN('HUMAN RESOURCES'!$I1856),0)</f>
        <v>0.311</v>
      </c>
      <c r="P1856" s="6">
        <f>VLOOKUP($A1856,'HUMAN RESOURCES'!$A$1:$M$2692,COLUMN('HUMAN RESOURCES'!$J1856),0)</f>
        <v>0.66500000000000004</v>
      </c>
      <c r="Q1856" s="6">
        <f>VLOOKUP($A1856,'HUMAN RESOURCES'!$A$1:$M$2692,COLUMN('HUMAN RESOURCES'!$K1856),0)</f>
        <v>2.4E-2</v>
      </c>
      <c r="R1856" s="6">
        <f>VLOOKUP($A1856,'HUMAN RESOURCES'!$A$1:$M$2692,COLUMN('HUMAN RESOURCES'!$L1856),0)</f>
        <v>2593523</v>
      </c>
      <c r="S1856" s="6">
        <f>VLOOKUP($A1856,'HUMAN RESOURCES'!$A$1:$M$2692,COLUMN('HUMAN RESOURCES'!$F1856),0)</f>
        <v>0.01</v>
      </c>
      <c r="T1856" s="6">
        <f>VLOOKUP($A1856,TOURISM!$A$1:$F$2692,COLUMN(TOURISM!$E1856),0)</f>
        <v>1105000000</v>
      </c>
      <c r="U1856" s="6">
        <f>VLOOKUP($A1856,TOURISM!$A$1:$F$2692,COLUMN(TOURISM!$F1856),0)</f>
        <v>1197000000</v>
      </c>
      <c r="V1856" s="6">
        <f>VLOOKUP($A1856,BUSINESS!$A$1:$J$2692,COLUMN(BUSINESS!$E1856),0)</f>
        <v>0.216</v>
      </c>
      <c r="W1856" s="6">
        <f>VLOOKUP($A1856,BUSINESS!$A$1:$J$2692,COLUMN(BUSINESS!$F1856),0)</f>
        <v>14</v>
      </c>
      <c r="X1856" s="6">
        <f>VLOOKUP($A1856,BUSINESS!$A$1:$J$2692,COLUMN(BUSINESS!$G1856),0)</f>
        <v>0</v>
      </c>
      <c r="Y1856" s="6">
        <f>VLOOKUP($A1856,BUSINESS!$A$1:$J$2692,COLUMN(BUSINESS!$H1856),0)</f>
        <v>62</v>
      </c>
      <c r="Z1856" s="6">
        <f>VLOOKUP($A1856,BUSINESS!$A$1:$J$2692,COLUMN(BUSINESS!$I1856),0)</f>
        <v>0.2</v>
      </c>
      <c r="AA1856" s="6">
        <f>VLOOKUP($A1856,BUSINESS!$A$1:$J$2692,COLUMN(BUSINESS!$J1856),0)</f>
        <v>1.2410000000000001</v>
      </c>
      <c r="AB1856" s="5"/>
      <c r="AC1856" s="5"/>
      <c r="AD1856" s="5"/>
      <c r="AE1856" s="5"/>
    </row>
    <row r="1857" spans="1:31" ht="15.75" customHeight="1" x14ac:dyDescent="0.25">
      <c r="A1857" s="6">
        <v>1856</v>
      </c>
      <c r="B1857" s="7" t="str">
        <f>VLOOKUP($A1857,GDP!$A$1:$H$2692,COLUMN(GDP!B1857),0)</f>
        <v>Middle East</v>
      </c>
      <c r="C1857" s="8" t="str">
        <f>VLOOKUP($A1857,GDP!$A$1:$H$2692,COLUMN(GDP!C1857),0)</f>
        <v>Oman-Middle East</v>
      </c>
      <c r="D1857" s="9" t="str">
        <f>VLOOKUP($A1857,GDP!$A$1:$H$2692,COLUMN(GDP!D1857),0)</f>
        <v>2009</v>
      </c>
      <c r="E1857" s="8">
        <f>VLOOKUP($A1857,GDP!$A$1:$H$2692,COLUMN(GDP!E1857),0)</f>
        <v>48242913263</v>
      </c>
      <c r="F1857" s="7">
        <f>VLOOKUP($A1857,GDP!$A$1:$H$2692,COLUMN(GDP!F1857),0)</f>
        <v>0.03</v>
      </c>
      <c r="G1857" s="7">
        <f>VLOOKUP($A1857,GDP!$A$1:$H$2692,COLUMN(GDP!G1857),0)</f>
        <v>511</v>
      </c>
      <c r="H1857" s="7">
        <f>VLOOKUP($A1857,GDP!$A$1:$H$2692,COLUMN(GDP!H1857),0)</f>
        <v>7.3999999999999996E-2</v>
      </c>
      <c r="I1857" s="6">
        <f>VLOOKUP($A1857,ENERGY!$A$1:$F$2692,COLUMN(ENERGY!E1856),0)</f>
        <v>9350</v>
      </c>
      <c r="J1857" s="6">
        <f>VLOOKUP($A1857,ENERGY!$A$1:$F$2692,COLUMN(ENERGY!F1856),0)</f>
        <v>32391</v>
      </c>
      <c r="K1857" s="6">
        <f>VLOOKUP($A1857,'HUMAN RESOURCES'!$A$1:$M$2692,COLUMN('HUMAN RESOURCES'!$E1857),0)</f>
        <v>2.1999999999999999E-2</v>
      </c>
      <c r="L1857" s="6">
        <f>VLOOKUP($A1857,'HUMAN RESOURCES'!$A$1:$M$2692,COLUMN('HUMAN RESOURCES'!$F1857),0)</f>
        <v>0.01</v>
      </c>
      <c r="M1857" s="6">
        <f>VLOOKUP($A1857,'HUMAN RESOURCES'!$A$1:$M$2692,COLUMN('HUMAN RESOURCES'!$G1857),0)</f>
        <v>78</v>
      </c>
      <c r="N1857" s="6">
        <f>VLOOKUP($A1857,'HUMAN RESOURCES'!$A$1:$M$2692,COLUMN('HUMAN RESOURCES'!$H1857),0)</f>
        <v>74</v>
      </c>
      <c r="O1857" s="6">
        <f>VLOOKUP($A1857,'HUMAN RESOURCES'!$A$1:$M$2692,COLUMN('HUMAN RESOURCES'!$I1857),0)</f>
        <v>0.29199999999999998</v>
      </c>
      <c r="P1857" s="6">
        <f>VLOOKUP($A1857,'HUMAN RESOURCES'!$A$1:$M$2692,COLUMN('HUMAN RESOURCES'!$J1857),0)</f>
        <v>0.68300000000000005</v>
      </c>
      <c r="Q1857" s="6">
        <f>VLOOKUP($A1857,'HUMAN RESOURCES'!$A$1:$M$2692,COLUMN('HUMAN RESOURCES'!$K1857),0)</f>
        <v>2.4E-2</v>
      </c>
      <c r="R1857" s="6">
        <f>VLOOKUP($A1857,'HUMAN RESOURCES'!$A$1:$M$2692,COLUMN('HUMAN RESOURCES'!$L1857),0)</f>
        <v>2663224</v>
      </c>
      <c r="S1857" s="6">
        <f>VLOOKUP($A1857,'HUMAN RESOURCES'!$A$1:$M$2692,COLUMN('HUMAN RESOURCES'!$F1857),0)</f>
        <v>0.01</v>
      </c>
      <c r="T1857" s="6">
        <f>VLOOKUP($A1857,TOURISM!$A$1:$F$2692,COLUMN(TOURISM!$E1857),0)</f>
        <v>1092000000</v>
      </c>
      <c r="U1857" s="6">
        <f>VLOOKUP($A1857,TOURISM!$A$1:$F$2692,COLUMN(TOURISM!$F1857),0)</f>
        <v>1295000000</v>
      </c>
      <c r="V1857" s="6">
        <f>VLOOKUP($A1857,BUSINESS!$A$1:$J$2692,COLUMN(BUSINESS!$E1857),0)</f>
        <v>0.216</v>
      </c>
      <c r="W1857" s="6">
        <f>VLOOKUP($A1857,BUSINESS!$A$1:$J$2692,COLUMN(BUSINESS!$F1857),0)</f>
        <v>12</v>
      </c>
      <c r="X1857" s="6">
        <f>VLOOKUP($A1857,BUSINESS!$A$1:$J$2692,COLUMN(BUSINESS!$G1857),0)</f>
        <v>0</v>
      </c>
      <c r="Y1857" s="6">
        <f>VLOOKUP($A1857,BUSINESS!$A$1:$J$2692,COLUMN(BUSINESS!$H1857),0)</f>
        <v>62</v>
      </c>
      <c r="Z1857" s="6">
        <f>VLOOKUP($A1857,BUSINESS!$A$1:$J$2692,COLUMN(BUSINESS!$I1857),0)</f>
        <v>0.26800000000000002</v>
      </c>
      <c r="AA1857" s="6">
        <f>VLOOKUP($A1857,BUSINESS!$A$1:$J$2692,COLUMN(BUSINESS!$J1857),0)</f>
        <v>1.4910000000000001</v>
      </c>
      <c r="AB1857" s="5"/>
      <c r="AC1857" s="5"/>
      <c r="AD1857" s="5"/>
      <c r="AE1857" s="5"/>
    </row>
    <row r="1858" spans="1:31" ht="15.75" customHeight="1" x14ac:dyDescent="0.25">
      <c r="A1858" s="6">
        <v>1857</v>
      </c>
      <c r="B1858" s="7" t="str">
        <f>VLOOKUP($A1858,GDP!$A$1:$H$2692,COLUMN(GDP!B1858),0)</f>
        <v>Middle East</v>
      </c>
      <c r="C1858" s="8" t="str">
        <f>VLOOKUP($A1858,GDP!$A$1:$H$2692,COLUMN(GDP!C1858),0)</f>
        <v>Oman-Middle East</v>
      </c>
      <c r="D1858" s="9" t="str">
        <f>VLOOKUP($A1858,GDP!$A$1:$H$2692,COLUMN(GDP!D1858),0)</f>
        <v>2010</v>
      </c>
      <c r="E1858" s="8">
        <f>VLOOKUP($A1858,GDP!$A$1:$H$2692,COLUMN(GDP!E1858),0)</f>
        <v>58813004375</v>
      </c>
      <c r="F1858" s="7">
        <f>VLOOKUP($A1858,GDP!$A$1:$H$2692,COLUMN(GDP!F1858),0)</f>
        <v>2.8000000000000001E-2</v>
      </c>
      <c r="G1858" s="7">
        <f>VLOOKUP($A1858,GDP!$A$1:$H$2692,COLUMN(GDP!G1858),0)</f>
        <v>582</v>
      </c>
      <c r="H1858" s="7">
        <f>VLOOKUP($A1858,GDP!$A$1:$H$2692,COLUMN(GDP!H1858),0)</f>
        <v>6.8000000000000005E-2</v>
      </c>
      <c r="I1858" s="6">
        <f>VLOOKUP($A1858,ENERGY!$A$1:$F$2692,COLUMN(ENERGY!E1857),0)</f>
        <v>8818</v>
      </c>
      <c r="J1858" s="6">
        <f>VLOOKUP($A1858,ENERGY!$A$1:$F$2692,COLUMN(ENERGY!F1857),0)</f>
        <v>25471</v>
      </c>
      <c r="K1858" s="6">
        <f>VLOOKUP($A1858,'HUMAN RESOURCES'!$A$1:$M$2692,COLUMN('HUMAN RESOURCES'!$E1858),0)</f>
        <v>2.1999999999999999E-2</v>
      </c>
      <c r="L1858" s="6">
        <f>VLOOKUP($A1858,'HUMAN RESOURCES'!$A$1:$M$2692,COLUMN('HUMAN RESOURCES'!$F1858),0)</f>
        <v>0.01</v>
      </c>
      <c r="M1858" s="6">
        <f>VLOOKUP($A1858,'HUMAN RESOURCES'!$A$1:$M$2692,COLUMN('HUMAN RESOURCES'!$G1858),0)</f>
        <v>78</v>
      </c>
      <c r="N1858" s="6">
        <f>VLOOKUP($A1858,'HUMAN RESOURCES'!$A$1:$M$2692,COLUMN('HUMAN RESOURCES'!$H1858),0)</f>
        <v>74</v>
      </c>
      <c r="O1858" s="6">
        <f>VLOOKUP($A1858,'HUMAN RESOURCES'!$A$1:$M$2692,COLUMN('HUMAN RESOURCES'!$I1858),0)</f>
        <v>0.27400000000000002</v>
      </c>
      <c r="P1858" s="6">
        <f>VLOOKUP($A1858,'HUMAN RESOURCES'!$A$1:$M$2692,COLUMN('HUMAN RESOURCES'!$J1858),0)</f>
        <v>0.70099999999999996</v>
      </c>
      <c r="Q1858" s="6">
        <f>VLOOKUP($A1858,'HUMAN RESOURCES'!$A$1:$M$2692,COLUMN('HUMAN RESOURCES'!$K1858),0)</f>
        <v>2.5000000000000001E-2</v>
      </c>
      <c r="R1858" s="6">
        <f>VLOOKUP($A1858,'HUMAN RESOURCES'!$A$1:$M$2692,COLUMN('HUMAN RESOURCES'!$L1858),0)</f>
        <v>2802768</v>
      </c>
      <c r="S1858" s="6">
        <f>VLOOKUP($A1858,'HUMAN RESOURCES'!$A$1:$M$2692,COLUMN('HUMAN RESOURCES'!$F1858),0)</f>
        <v>0.01</v>
      </c>
      <c r="T1858" s="6">
        <f>VLOOKUP($A1858,TOURISM!$A$1:$F$2692,COLUMN(TOURISM!$E1858),0)</f>
        <v>1246000000</v>
      </c>
      <c r="U1858" s="6">
        <f>VLOOKUP($A1858,TOURISM!$A$1:$F$2692,COLUMN(TOURISM!$F1858),0)</f>
        <v>1768000000</v>
      </c>
      <c r="V1858" s="6">
        <f>VLOOKUP($A1858,BUSINESS!$A$1:$J$2692,COLUMN(BUSINESS!$E1858),0)</f>
        <v>0.216</v>
      </c>
      <c r="W1858" s="6">
        <f>VLOOKUP($A1858,BUSINESS!$A$1:$J$2692,COLUMN(BUSINESS!$F1858),0)</f>
        <v>12</v>
      </c>
      <c r="X1858" s="6">
        <f>VLOOKUP($A1858,BUSINESS!$A$1:$J$2692,COLUMN(BUSINESS!$G1858),0)</f>
        <v>0</v>
      </c>
      <c r="Y1858" s="6">
        <f>VLOOKUP($A1858,BUSINESS!$A$1:$J$2692,COLUMN(BUSINESS!$H1858),0)</f>
        <v>62</v>
      </c>
      <c r="Z1858" s="6">
        <f>VLOOKUP($A1858,BUSINESS!$A$1:$J$2692,COLUMN(BUSINESS!$I1858),0)</f>
        <v>0.35799999999999998</v>
      </c>
      <c r="AA1858" s="6">
        <f>VLOOKUP($A1858,BUSINESS!$A$1:$J$2692,COLUMN(BUSINESS!$J1858),0)</f>
        <v>1.643</v>
      </c>
      <c r="AB1858" s="5"/>
      <c r="AC1858" s="5"/>
      <c r="AD1858" s="5"/>
      <c r="AE1858" s="5"/>
    </row>
    <row r="1859" spans="1:31" ht="15.75" customHeight="1" x14ac:dyDescent="0.25">
      <c r="A1859" s="6">
        <v>1858</v>
      </c>
      <c r="B1859" s="7" t="str">
        <f>VLOOKUP($A1859,GDP!$A$1:$H$2692,COLUMN(GDP!B1859),0)</f>
        <v>Middle East</v>
      </c>
      <c r="C1859" s="8" t="str">
        <f>VLOOKUP($A1859,GDP!$A$1:$H$2692,COLUMN(GDP!C1859),0)</f>
        <v>Oman-Middle East</v>
      </c>
      <c r="D1859" s="9" t="str">
        <f>VLOOKUP($A1859,GDP!$A$1:$H$2692,COLUMN(GDP!D1859),0)</f>
        <v>2011</v>
      </c>
      <c r="E1859" s="8">
        <f>VLOOKUP($A1859,GDP!$A$1:$H$2692,COLUMN(GDP!E1859),0)</f>
        <v>69971912138</v>
      </c>
      <c r="F1859" s="7">
        <f>VLOOKUP($A1859,GDP!$A$1:$H$2692,COLUMN(GDP!F1859),0)</f>
        <v>2.4E-2</v>
      </c>
      <c r="G1859" s="7">
        <f>VLOOKUP($A1859,GDP!$A$1:$H$2692,COLUMN(GDP!G1859),0)</f>
        <v>610</v>
      </c>
      <c r="H1859" s="7">
        <f>VLOOKUP($A1859,GDP!$A$1:$H$2692,COLUMN(GDP!H1859),0)</f>
        <v>6.2E-2</v>
      </c>
      <c r="I1859" s="6">
        <f>VLOOKUP($A1859,ENERGY!$A$1:$F$2692,COLUMN(ENERGY!E1858),0)</f>
        <v>8420</v>
      </c>
      <c r="J1859" s="6">
        <f>VLOOKUP($A1859,ENERGY!$A$1:$F$2692,COLUMN(ENERGY!F1858),0)</f>
        <v>20286</v>
      </c>
      <c r="K1859" s="6">
        <f>VLOOKUP($A1859,'HUMAN RESOURCES'!$A$1:$M$2692,COLUMN('HUMAN RESOURCES'!$E1859),0)</f>
        <v>2.1999999999999999E-2</v>
      </c>
      <c r="L1859" s="6">
        <f>VLOOKUP($A1859,'HUMAN RESOURCES'!$A$1:$M$2692,COLUMN('HUMAN RESOURCES'!$F1859),0)</f>
        <v>0.01</v>
      </c>
      <c r="M1859" s="6">
        <f>VLOOKUP($A1859,'HUMAN RESOURCES'!$A$1:$M$2692,COLUMN('HUMAN RESOURCES'!$G1859),0)</f>
        <v>79</v>
      </c>
      <c r="N1859" s="6">
        <f>VLOOKUP($A1859,'HUMAN RESOURCES'!$A$1:$M$2692,COLUMN('HUMAN RESOURCES'!$H1859),0)</f>
        <v>74</v>
      </c>
      <c r="O1859" s="6">
        <f>VLOOKUP($A1859,'HUMAN RESOURCES'!$A$1:$M$2692,COLUMN('HUMAN RESOURCES'!$I1859),0)</f>
        <v>0.25700000000000001</v>
      </c>
      <c r="P1859" s="6">
        <f>VLOOKUP($A1859,'HUMAN RESOURCES'!$A$1:$M$2692,COLUMN('HUMAN RESOURCES'!$J1859),0)</f>
        <v>0.71699999999999997</v>
      </c>
      <c r="Q1859" s="6">
        <f>VLOOKUP($A1859,'HUMAN RESOURCES'!$A$1:$M$2692,COLUMN('HUMAN RESOURCES'!$K1859),0)</f>
        <v>2.5999999999999999E-2</v>
      </c>
      <c r="R1859" s="6">
        <f>VLOOKUP($A1859,'HUMAN RESOURCES'!$A$1:$M$2692,COLUMN('HUMAN RESOURCES'!$L1859),0)</f>
        <v>3024774</v>
      </c>
      <c r="S1859" s="6">
        <f>VLOOKUP($A1859,'HUMAN RESOURCES'!$A$1:$M$2692,COLUMN('HUMAN RESOURCES'!$F1859),0)</f>
        <v>0.01</v>
      </c>
      <c r="T1859" s="6">
        <f>VLOOKUP($A1859,TOURISM!$A$1:$F$2692,COLUMN(TOURISM!$E1859),0)</f>
        <v>1612000000</v>
      </c>
      <c r="U1859" s="6">
        <f>VLOOKUP($A1859,TOURISM!$A$1:$F$2692,COLUMN(TOURISM!$F1859),0)</f>
        <v>1982000000</v>
      </c>
      <c r="V1859" s="6">
        <f>VLOOKUP($A1859,BUSINESS!$A$1:$J$2692,COLUMN(BUSINESS!$E1859),0)</f>
        <v>0.22</v>
      </c>
      <c r="W1859" s="6">
        <f>VLOOKUP($A1859,BUSINESS!$A$1:$J$2692,COLUMN(BUSINESS!$F1859),0)</f>
        <v>8</v>
      </c>
      <c r="X1859" s="6">
        <f>VLOOKUP($A1859,BUSINESS!$A$1:$J$2692,COLUMN(BUSINESS!$G1859),0)</f>
        <v>0</v>
      </c>
      <c r="Y1859" s="6">
        <f>VLOOKUP($A1859,BUSINESS!$A$1:$J$2692,COLUMN(BUSINESS!$H1859),0)</f>
        <v>62</v>
      </c>
      <c r="Z1859" s="6">
        <f>VLOOKUP($A1859,BUSINESS!$A$1:$J$2692,COLUMN(BUSINESS!$I1859),0)</f>
        <v>0.48</v>
      </c>
      <c r="AA1859" s="6">
        <f>VLOOKUP($A1859,BUSINESS!$A$1:$J$2692,COLUMN(BUSINESS!$J1859),0)</f>
        <v>1.59</v>
      </c>
      <c r="AB1859" s="5"/>
      <c r="AC1859" s="5"/>
      <c r="AD1859" s="5"/>
      <c r="AE1859" s="5"/>
    </row>
    <row r="1860" spans="1:31" ht="15.75" customHeight="1" x14ac:dyDescent="0.25">
      <c r="A1860" s="6">
        <v>1859</v>
      </c>
      <c r="B1860" s="7" t="str">
        <f>VLOOKUP($A1860,GDP!$A$1:$H$2692,COLUMN(GDP!B1860),0)</f>
        <v>Middle East</v>
      </c>
      <c r="C1860" s="8" t="str">
        <f>VLOOKUP($A1860,GDP!$A$1:$H$2692,COLUMN(GDP!C1860),0)</f>
        <v>Oman-Middle East</v>
      </c>
      <c r="D1860" s="9" t="str">
        <f>VLOOKUP($A1860,GDP!$A$1:$H$2692,COLUMN(GDP!D1860),0)</f>
        <v>2012</v>
      </c>
      <c r="E1860" s="8">
        <f>VLOOKUP($A1860,GDP!$A$1:$H$2692,COLUMN(GDP!E1860),0)</f>
        <v>78289467471</v>
      </c>
      <c r="F1860" s="7">
        <f>VLOOKUP($A1860,GDP!$A$1:$H$2692,COLUMN(GDP!F1860),0)</f>
        <v>2.5999999999999999E-2</v>
      </c>
      <c r="G1860" s="7">
        <f>VLOOKUP($A1860,GDP!$A$1:$H$2692,COLUMN(GDP!G1860),0)</f>
        <v>690</v>
      </c>
      <c r="H1860" s="7">
        <f>VLOOKUP($A1860,GDP!$A$1:$H$2692,COLUMN(GDP!H1860),0)</f>
        <v>5.7000000000000002E-2</v>
      </c>
      <c r="I1860" s="6">
        <f>VLOOKUP($A1860,ENERGY!$A$1:$F$2692,COLUMN(ENERGY!E1859),0)</f>
        <v>8083</v>
      </c>
      <c r="J1860" s="6">
        <f>VLOOKUP($A1860,ENERGY!$A$1:$F$2692,COLUMN(ENERGY!F1859),0)</f>
        <v>21896</v>
      </c>
      <c r="K1860" s="6">
        <f>VLOOKUP($A1860,'HUMAN RESOURCES'!$A$1:$M$2692,COLUMN('HUMAN RESOURCES'!$E1860),0)</f>
        <v>2.1000000000000001E-2</v>
      </c>
      <c r="L1860" s="6">
        <f>VLOOKUP($A1860,'HUMAN RESOURCES'!$A$1:$M$2692,COLUMN('HUMAN RESOURCES'!$F1860),0)</f>
        <v>0.01</v>
      </c>
      <c r="M1860" s="6">
        <f>VLOOKUP($A1860,'HUMAN RESOURCES'!$A$1:$M$2692,COLUMN('HUMAN RESOURCES'!$G1860),0)</f>
        <v>79</v>
      </c>
      <c r="N1860" s="6">
        <f>VLOOKUP($A1860,'HUMAN RESOURCES'!$A$1:$M$2692,COLUMN('HUMAN RESOURCES'!$H1860),0)</f>
        <v>75</v>
      </c>
      <c r="O1860" s="6">
        <f>VLOOKUP($A1860,'HUMAN RESOURCES'!$A$1:$M$2692,COLUMN('HUMAN RESOURCES'!$I1860),0)</f>
        <v>0.24199999999999999</v>
      </c>
      <c r="P1860" s="6">
        <f>VLOOKUP($A1860,'HUMAN RESOURCES'!$A$1:$M$2692,COLUMN('HUMAN RESOURCES'!$J1860),0)</f>
        <v>0.73099999999999998</v>
      </c>
      <c r="Q1860" s="6">
        <f>VLOOKUP($A1860,'HUMAN RESOURCES'!$A$1:$M$2692,COLUMN('HUMAN RESOURCES'!$K1860),0)</f>
        <v>2.8000000000000001E-2</v>
      </c>
      <c r="R1860" s="6">
        <f>VLOOKUP($A1860,'HUMAN RESOURCES'!$A$1:$M$2692,COLUMN('HUMAN RESOURCES'!$L1860),0)</f>
        <v>3314001</v>
      </c>
      <c r="S1860" s="6">
        <f>VLOOKUP($A1860,'HUMAN RESOURCES'!$A$1:$M$2692,COLUMN('HUMAN RESOURCES'!$F1860),0)</f>
        <v>0.01</v>
      </c>
      <c r="T1860" s="6">
        <f>VLOOKUP($A1860,TOURISM!$A$1:$F$2692,COLUMN(TOURISM!$E1860),0)</f>
        <v>1779000000</v>
      </c>
      <c r="U1860" s="6">
        <f>VLOOKUP($A1860,TOURISM!$A$1:$F$2692,COLUMN(TOURISM!$F1860),0)</f>
        <v>2184000000</v>
      </c>
      <c r="V1860" s="6">
        <f>VLOOKUP($A1860,BUSINESS!$A$1:$J$2692,COLUMN(BUSINESS!$E1860),0)</f>
        <v>0.22</v>
      </c>
      <c r="W1860" s="6">
        <f>VLOOKUP($A1860,BUSINESS!$A$1:$J$2692,COLUMN(BUSINESS!$F1860),0)</f>
        <v>8</v>
      </c>
      <c r="X1860" s="6">
        <f>VLOOKUP($A1860,BUSINESS!$A$1:$J$2692,COLUMN(BUSINESS!$G1860),0)</f>
        <v>44</v>
      </c>
      <c r="Y1860" s="6">
        <f>VLOOKUP($A1860,BUSINESS!$A$1:$J$2692,COLUMN(BUSINESS!$H1860),0)</f>
        <v>62</v>
      </c>
      <c r="Z1860" s="6">
        <f>VLOOKUP($A1860,BUSINESS!$A$1:$J$2692,COLUMN(BUSINESS!$I1860),0)</f>
        <v>0.6</v>
      </c>
      <c r="AA1860" s="6">
        <f>VLOOKUP($A1860,BUSINESS!$A$1:$J$2692,COLUMN(BUSINESS!$J1860),0)</f>
        <v>1.593</v>
      </c>
      <c r="AB1860" s="5"/>
      <c r="AC1860" s="5"/>
      <c r="AD1860" s="5"/>
      <c r="AE1860" s="5"/>
    </row>
    <row r="1861" spans="1:31" ht="15.75" customHeight="1" x14ac:dyDescent="0.25">
      <c r="A1861" s="6">
        <v>1860</v>
      </c>
      <c r="B1861" s="7" t="str">
        <f>VLOOKUP($A1861,GDP!$A$1:$H$2692,COLUMN(GDP!B1861),0)</f>
        <v>Middle East</v>
      </c>
      <c r="C1861" s="8" t="str">
        <f>VLOOKUP($A1861,GDP!$A$1:$H$2692,COLUMN(GDP!C1861),0)</f>
        <v>Qatar-Middle East</v>
      </c>
      <c r="D1861" s="9" t="str">
        <f>VLOOKUP($A1861,GDP!$A$1:$H$2692,COLUMN(GDP!D1861),0)</f>
        <v>2000</v>
      </c>
      <c r="E1861" s="8">
        <f>VLOOKUP($A1861,GDP!$A$1:$H$2692,COLUMN(GDP!E1861),0)</f>
        <v>17759889598</v>
      </c>
      <c r="F1861" s="7">
        <f>VLOOKUP($A1861,GDP!$A$1:$H$2692,COLUMN(GDP!F1861),0)</f>
        <v>2.1999999999999999E-2</v>
      </c>
      <c r="G1861" s="7">
        <f>VLOOKUP($A1861,GDP!$A$1:$H$2692,COLUMN(GDP!G1861),0)</f>
        <v>652</v>
      </c>
      <c r="H1861" s="7">
        <f>VLOOKUP($A1861,GDP!$A$1:$H$2692,COLUMN(GDP!H1861),0)</f>
        <v>0</v>
      </c>
      <c r="I1861" s="6">
        <f>VLOOKUP($A1861,ENERGY!$A$1:$F$2692,COLUMN(ENERGY!E1860),0)</f>
        <v>0</v>
      </c>
      <c r="J1861" s="6">
        <f>VLOOKUP($A1861,ENERGY!$A$1:$F$2692,COLUMN(ENERGY!F1860),0)</f>
        <v>0</v>
      </c>
      <c r="K1861" s="6">
        <f>VLOOKUP($A1861,'HUMAN RESOURCES'!$A$1:$M$2692,COLUMN('HUMAN RESOURCES'!$E1861),0)</f>
        <v>1.9E-2</v>
      </c>
      <c r="L1861" s="6">
        <f>VLOOKUP($A1861,'HUMAN RESOURCES'!$A$1:$M$2692,COLUMN('HUMAN RESOURCES'!$F1861),0)</f>
        <v>1.0999999999999999E-2</v>
      </c>
      <c r="M1861" s="6">
        <f>VLOOKUP($A1861,'HUMAN RESOURCES'!$A$1:$M$2692,COLUMN('HUMAN RESOURCES'!$G1861),0)</f>
        <v>78</v>
      </c>
      <c r="N1861" s="6">
        <f>VLOOKUP($A1861,'HUMAN RESOURCES'!$A$1:$M$2692,COLUMN('HUMAN RESOURCES'!$H1861),0)</f>
        <v>76</v>
      </c>
      <c r="O1861" s="6">
        <f>VLOOKUP($A1861,'HUMAN RESOURCES'!$A$1:$M$2692,COLUMN('HUMAN RESOURCES'!$I1861),0)</f>
        <v>0.25900000000000001</v>
      </c>
      <c r="P1861" s="6">
        <f>VLOOKUP($A1861,'HUMAN RESOURCES'!$A$1:$M$2692,COLUMN('HUMAN RESOURCES'!$J1861),0)</f>
        <v>0.72399999999999998</v>
      </c>
      <c r="Q1861" s="6">
        <f>VLOOKUP($A1861,'HUMAN RESOURCES'!$A$1:$M$2692,COLUMN('HUMAN RESOURCES'!$K1861),0)</f>
        <v>1.7000000000000001E-2</v>
      </c>
      <c r="R1861" s="6">
        <f>VLOOKUP($A1861,'HUMAN RESOURCES'!$A$1:$M$2692,COLUMN('HUMAN RESOURCES'!$L1861),0)</f>
        <v>593693</v>
      </c>
      <c r="S1861" s="6">
        <f>VLOOKUP($A1861,'HUMAN RESOURCES'!$A$1:$M$2692,COLUMN('HUMAN RESOURCES'!$F1861),0)</f>
        <v>1.0999999999999999E-2</v>
      </c>
      <c r="T1861" s="6">
        <f>VLOOKUP($A1861,TOURISM!$A$1:$F$2692,COLUMN(TOURISM!$E1861),0)</f>
        <v>128000000</v>
      </c>
      <c r="U1861" s="6">
        <f>VLOOKUP($A1861,TOURISM!$A$1:$F$2692,COLUMN(TOURISM!$F1861),0)</f>
        <v>307000000</v>
      </c>
      <c r="V1861" s="6">
        <f>VLOOKUP($A1861,BUSINESS!$A$1:$J$2692,COLUMN(BUSINESS!$E1861),0)</f>
        <v>0</v>
      </c>
      <c r="W1861" s="6">
        <f>VLOOKUP($A1861,BUSINESS!$A$1:$J$2692,COLUMN(BUSINESS!$F1861),0)</f>
        <v>0</v>
      </c>
      <c r="X1861" s="6">
        <f>VLOOKUP($A1861,BUSINESS!$A$1:$J$2692,COLUMN(BUSINESS!$G1861),0)</f>
        <v>0</v>
      </c>
      <c r="Y1861" s="6">
        <f>VLOOKUP($A1861,BUSINESS!$A$1:$J$2692,COLUMN(BUSINESS!$H1861),0)</f>
        <v>0</v>
      </c>
      <c r="Z1861" s="6">
        <f>VLOOKUP($A1861,BUSINESS!$A$1:$J$2692,COLUMN(BUSINESS!$I1861),0)</f>
        <v>4.9000000000000002E-2</v>
      </c>
      <c r="AA1861" s="6">
        <f>VLOOKUP($A1861,BUSINESS!$A$1:$J$2692,COLUMN(BUSINESS!$J1861),0)</f>
        <v>0.20399999999999999</v>
      </c>
      <c r="AB1861" s="5"/>
      <c r="AC1861" s="5"/>
      <c r="AD1861" s="5"/>
      <c r="AE1861" s="5"/>
    </row>
    <row r="1862" spans="1:31" ht="15.75" customHeight="1" x14ac:dyDescent="0.25">
      <c r="A1862" s="6">
        <v>1861</v>
      </c>
      <c r="B1862" s="7" t="str">
        <f>VLOOKUP($A1862,GDP!$A$1:$H$2692,COLUMN(GDP!B1862),0)</f>
        <v>Middle East</v>
      </c>
      <c r="C1862" s="8" t="str">
        <f>VLOOKUP($A1862,GDP!$A$1:$H$2692,COLUMN(GDP!C1862),0)</f>
        <v>Qatar-Middle East</v>
      </c>
      <c r="D1862" s="9" t="str">
        <f>VLOOKUP($A1862,GDP!$A$1:$H$2692,COLUMN(GDP!D1862),0)</f>
        <v>2001</v>
      </c>
      <c r="E1862" s="8">
        <f>VLOOKUP($A1862,GDP!$A$1:$H$2692,COLUMN(GDP!E1862),0)</f>
        <v>17538461033</v>
      </c>
      <c r="F1862" s="7">
        <f>VLOOKUP($A1862,GDP!$A$1:$H$2692,COLUMN(GDP!F1862),0)</f>
        <v>2.5999999999999999E-2</v>
      </c>
      <c r="G1862" s="7">
        <f>VLOOKUP($A1862,GDP!$A$1:$H$2692,COLUMN(GDP!G1862),0)</f>
        <v>732</v>
      </c>
      <c r="H1862" s="7">
        <f>VLOOKUP($A1862,GDP!$A$1:$H$2692,COLUMN(GDP!H1862),0)</f>
        <v>0</v>
      </c>
      <c r="I1862" s="6">
        <f>VLOOKUP($A1862,ENERGY!$A$1:$F$2692,COLUMN(ENERGY!E1861),0)</f>
        <v>33285</v>
      </c>
      <c r="J1862" s="6">
        <f>VLOOKUP($A1862,ENERGY!$A$1:$F$2692,COLUMN(ENERGY!F1861),0)</f>
        <v>0</v>
      </c>
      <c r="K1862" s="6">
        <f>VLOOKUP($A1862,'HUMAN RESOURCES'!$A$1:$M$2692,COLUMN('HUMAN RESOURCES'!$E1862),0)</f>
        <v>1.9E-2</v>
      </c>
      <c r="L1862" s="6">
        <f>VLOOKUP($A1862,'HUMAN RESOURCES'!$A$1:$M$2692,COLUMN('HUMAN RESOURCES'!$F1862),0)</f>
        <v>0.01</v>
      </c>
      <c r="M1862" s="6">
        <f>VLOOKUP($A1862,'HUMAN RESOURCES'!$A$1:$M$2692,COLUMN('HUMAN RESOURCES'!$G1862),0)</f>
        <v>78</v>
      </c>
      <c r="N1862" s="6">
        <f>VLOOKUP($A1862,'HUMAN RESOURCES'!$A$1:$M$2692,COLUMN('HUMAN RESOURCES'!$H1862),0)</f>
        <v>76</v>
      </c>
      <c r="O1862" s="6">
        <f>VLOOKUP($A1862,'HUMAN RESOURCES'!$A$1:$M$2692,COLUMN('HUMAN RESOURCES'!$I1862),0)</f>
        <v>0.26300000000000001</v>
      </c>
      <c r="P1862" s="6">
        <f>VLOOKUP($A1862,'HUMAN RESOURCES'!$A$1:$M$2692,COLUMN('HUMAN RESOURCES'!$J1862),0)</f>
        <v>0.72</v>
      </c>
      <c r="Q1862" s="6">
        <f>VLOOKUP($A1862,'HUMAN RESOURCES'!$A$1:$M$2692,COLUMN('HUMAN RESOURCES'!$K1862),0)</f>
        <v>1.7000000000000001E-2</v>
      </c>
      <c r="R1862" s="6">
        <f>VLOOKUP($A1862,'HUMAN RESOURCES'!$A$1:$M$2692,COLUMN('HUMAN RESOURCES'!$L1862),0)</f>
        <v>611808</v>
      </c>
      <c r="S1862" s="6">
        <f>VLOOKUP($A1862,'HUMAN RESOURCES'!$A$1:$M$2692,COLUMN('HUMAN RESOURCES'!$F1862),0)</f>
        <v>0.01</v>
      </c>
      <c r="T1862" s="6">
        <f>VLOOKUP($A1862,TOURISM!$A$1:$F$2692,COLUMN(TOURISM!$E1862),0)</f>
        <v>272000000</v>
      </c>
      <c r="U1862" s="6">
        <f>VLOOKUP($A1862,TOURISM!$A$1:$F$2692,COLUMN(TOURISM!$F1862),0)</f>
        <v>366000000</v>
      </c>
      <c r="V1862" s="6">
        <f>VLOOKUP($A1862,BUSINESS!$A$1:$J$2692,COLUMN(BUSINESS!$E1862),0)</f>
        <v>0</v>
      </c>
      <c r="W1862" s="6">
        <f>VLOOKUP($A1862,BUSINESS!$A$1:$J$2692,COLUMN(BUSINESS!$F1862),0)</f>
        <v>0</v>
      </c>
      <c r="X1862" s="6">
        <f>VLOOKUP($A1862,BUSINESS!$A$1:$J$2692,COLUMN(BUSINESS!$G1862),0)</f>
        <v>0</v>
      </c>
      <c r="Y1862" s="6">
        <f>VLOOKUP($A1862,BUSINESS!$A$1:$J$2692,COLUMN(BUSINESS!$H1862),0)</f>
        <v>0</v>
      </c>
      <c r="Z1862" s="6">
        <f>VLOOKUP($A1862,BUSINESS!$A$1:$J$2692,COLUMN(BUSINESS!$I1862),0)</f>
        <v>6.2E-2</v>
      </c>
      <c r="AA1862" s="6">
        <f>VLOOKUP($A1862,BUSINESS!$A$1:$J$2692,COLUMN(BUSINESS!$J1862),0)</f>
        <v>0.29099999999999998</v>
      </c>
      <c r="AB1862" s="5"/>
      <c r="AC1862" s="5"/>
      <c r="AD1862" s="5"/>
      <c r="AE1862" s="5"/>
    </row>
    <row r="1863" spans="1:31" ht="15.75" customHeight="1" x14ac:dyDescent="0.25">
      <c r="A1863" s="6">
        <v>1862</v>
      </c>
      <c r="B1863" s="7" t="str">
        <f>VLOOKUP($A1863,GDP!$A$1:$H$2692,COLUMN(GDP!B1863),0)</f>
        <v>Middle East</v>
      </c>
      <c r="C1863" s="8" t="str">
        <f>VLOOKUP($A1863,GDP!$A$1:$H$2692,COLUMN(GDP!C1863),0)</f>
        <v>Qatar-Middle East</v>
      </c>
      <c r="D1863" s="9" t="str">
        <f>VLOOKUP($A1863,GDP!$A$1:$H$2692,COLUMN(GDP!D1863),0)</f>
        <v>2002</v>
      </c>
      <c r="E1863" s="8">
        <f>VLOOKUP($A1863,GDP!$A$1:$H$2692,COLUMN(GDP!E1863),0)</f>
        <v>19363735706</v>
      </c>
      <c r="F1863" s="7">
        <f>VLOOKUP($A1863,GDP!$A$1:$H$2692,COLUMN(GDP!F1863),0)</f>
        <v>2.7E-2</v>
      </c>
      <c r="G1863" s="7">
        <f>VLOOKUP($A1863,GDP!$A$1:$H$2692,COLUMN(GDP!G1863),0)</f>
        <v>833</v>
      </c>
      <c r="H1863" s="7">
        <f>VLOOKUP($A1863,GDP!$A$1:$H$2692,COLUMN(GDP!H1863),0)</f>
        <v>0</v>
      </c>
      <c r="I1863" s="6">
        <f>VLOOKUP($A1863,ENERGY!$A$1:$F$2692,COLUMN(ENERGY!E1862),0)</f>
        <v>28973</v>
      </c>
      <c r="J1863" s="6">
        <f>VLOOKUP($A1863,ENERGY!$A$1:$F$2692,COLUMN(ENERGY!F1862),0)</f>
        <v>70531</v>
      </c>
      <c r="K1863" s="6">
        <f>VLOOKUP($A1863,'HUMAN RESOURCES'!$A$1:$M$2692,COLUMN('HUMAN RESOURCES'!$E1863),0)</f>
        <v>1.7999999999999999E-2</v>
      </c>
      <c r="L1863" s="6">
        <f>VLOOKUP($A1863,'HUMAN RESOURCES'!$A$1:$M$2692,COLUMN('HUMAN RESOURCES'!$F1863),0)</f>
        <v>0.01</v>
      </c>
      <c r="M1863" s="6">
        <f>VLOOKUP($A1863,'HUMAN RESOURCES'!$A$1:$M$2692,COLUMN('HUMAN RESOURCES'!$G1863),0)</f>
        <v>78</v>
      </c>
      <c r="N1863" s="6">
        <f>VLOOKUP($A1863,'HUMAN RESOURCES'!$A$1:$M$2692,COLUMN('HUMAN RESOURCES'!$H1863),0)</f>
        <v>76</v>
      </c>
      <c r="O1863" s="6">
        <f>VLOOKUP($A1863,'HUMAN RESOURCES'!$A$1:$M$2692,COLUMN('HUMAN RESOURCES'!$I1863),0)</f>
        <v>0.26800000000000002</v>
      </c>
      <c r="P1863" s="6">
        <f>VLOOKUP($A1863,'HUMAN RESOURCES'!$A$1:$M$2692,COLUMN('HUMAN RESOURCES'!$J1863),0)</f>
        <v>0.71599999999999997</v>
      </c>
      <c r="Q1863" s="6">
        <f>VLOOKUP($A1863,'HUMAN RESOURCES'!$A$1:$M$2692,COLUMN('HUMAN RESOURCES'!$K1863),0)</f>
        <v>1.6E-2</v>
      </c>
      <c r="R1863" s="6">
        <f>VLOOKUP($A1863,'HUMAN RESOURCES'!$A$1:$M$2692,COLUMN('HUMAN RESOURCES'!$L1863),0)</f>
        <v>629745</v>
      </c>
      <c r="S1863" s="6">
        <f>VLOOKUP($A1863,'HUMAN RESOURCES'!$A$1:$M$2692,COLUMN('HUMAN RESOURCES'!$F1863),0)</f>
        <v>0.01</v>
      </c>
      <c r="T1863" s="6">
        <f>VLOOKUP($A1863,TOURISM!$A$1:$F$2692,COLUMN(TOURISM!$E1863),0)</f>
        <v>285000000</v>
      </c>
      <c r="U1863" s="6">
        <f>VLOOKUP($A1863,TOURISM!$A$1:$F$2692,COLUMN(TOURISM!$F1863),0)</f>
        <v>423000000</v>
      </c>
      <c r="V1863" s="6">
        <f>VLOOKUP($A1863,BUSINESS!$A$1:$J$2692,COLUMN(BUSINESS!$E1863),0)</f>
        <v>0</v>
      </c>
      <c r="W1863" s="6">
        <f>VLOOKUP($A1863,BUSINESS!$A$1:$J$2692,COLUMN(BUSINESS!$F1863),0)</f>
        <v>0</v>
      </c>
      <c r="X1863" s="6">
        <f>VLOOKUP($A1863,BUSINESS!$A$1:$J$2692,COLUMN(BUSINESS!$G1863),0)</f>
        <v>0</v>
      </c>
      <c r="Y1863" s="6">
        <f>VLOOKUP($A1863,BUSINESS!$A$1:$J$2692,COLUMN(BUSINESS!$H1863),0)</f>
        <v>0</v>
      </c>
      <c r="Z1863" s="6">
        <f>VLOOKUP($A1863,BUSINESS!$A$1:$J$2692,COLUMN(BUSINESS!$I1863),0)</f>
        <v>0.10199999999999999</v>
      </c>
      <c r="AA1863" s="6">
        <f>VLOOKUP($A1863,BUSINESS!$A$1:$J$2692,COLUMN(BUSINESS!$J1863),0)</f>
        <v>0.42399999999999999</v>
      </c>
      <c r="AB1863" s="5"/>
      <c r="AC1863" s="5"/>
      <c r="AD1863" s="5"/>
      <c r="AE1863" s="5"/>
    </row>
    <row r="1864" spans="1:31" ht="15.75" customHeight="1" x14ac:dyDescent="0.25">
      <c r="A1864" s="6">
        <v>1863</v>
      </c>
      <c r="B1864" s="7" t="str">
        <f>VLOOKUP($A1864,GDP!$A$1:$H$2692,COLUMN(GDP!B1864),0)</f>
        <v>Middle East</v>
      </c>
      <c r="C1864" s="8" t="str">
        <f>VLOOKUP($A1864,GDP!$A$1:$H$2692,COLUMN(GDP!C1864),0)</f>
        <v>Qatar-Middle East</v>
      </c>
      <c r="D1864" s="9" t="str">
        <f>VLOOKUP($A1864,GDP!$A$1:$H$2692,COLUMN(GDP!D1864),0)</f>
        <v>2003</v>
      </c>
      <c r="E1864" s="8">
        <f>VLOOKUP($A1864,GDP!$A$1:$H$2692,COLUMN(GDP!E1864),0)</f>
        <v>23533790531</v>
      </c>
      <c r="F1864" s="7">
        <f>VLOOKUP($A1864,GDP!$A$1:$H$2692,COLUMN(GDP!F1864),0)</f>
        <v>4.1000000000000002E-2</v>
      </c>
      <c r="G1864" s="7">
        <f>VLOOKUP($A1864,GDP!$A$1:$H$2692,COLUMN(GDP!G1864),0)</f>
        <v>1476</v>
      </c>
      <c r="H1864" s="7">
        <f>VLOOKUP($A1864,GDP!$A$1:$H$2692,COLUMN(GDP!H1864),0)</f>
        <v>0</v>
      </c>
      <c r="I1864" s="6">
        <f>VLOOKUP($A1864,ENERGY!$A$1:$F$2692,COLUMN(ENERGY!E1863),0)</f>
        <v>24942</v>
      </c>
      <c r="J1864" s="6">
        <f>VLOOKUP($A1864,ENERGY!$A$1:$F$2692,COLUMN(ENERGY!F1863),0)</f>
        <v>66120</v>
      </c>
      <c r="K1864" s="6">
        <f>VLOOKUP($A1864,'HUMAN RESOURCES'!$A$1:$M$2692,COLUMN('HUMAN RESOURCES'!$E1864),0)</f>
        <v>1.7000000000000001E-2</v>
      </c>
      <c r="L1864" s="6">
        <f>VLOOKUP($A1864,'HUMAN RESOURCES'!$A$1:$M$2692,COLUMN('HUMAN RESOURCES'!$F1864),0)</f>
        <v>0.01</v>
      </c>
      <c r="M1864" s="6">
        <f>VLOOKUP($A1864,'HUMAN RESOURCES'!$A$1:$M$2692,COLUMN('HUMAN RESOURCES'!$G1864),0)</f>
        <v>78</v>
      </c>
      <c r="N1864" s="6">
        <f>VLOOKUP($A1864,'HUMAN RESOURCES'!$A$1:$M$2692,COLUMN('HUMAN RESOURCES'!$H1864),0)</f>
        <v>76</v>
      </c>
      <c r="O1864" s="6">
        <f>VLOOKUP($A1864,'HUMAN RESOURCES'!$A$1:$M$2692,COLUMN('HUMAN RESOURCES'!$I1864),0)</f>
        <v>0.26900000000000002</v>
      </c>
      <c r="P1864" s="6">
        <f>VLOOKUP($A1864,'HUMAN RESOURCES'!$A$1:$M$2692,COLUMN('HUMAN RESOURCES'!$J1864),0)</f>
        <v>0.71599999999999997</v>
      </c>
      <c r="Q1864" s="6">
        <f>VLOOKUP($A1864,'HUMAN RESOURCES'!$A$1:$M$2692,COLUMN('HUMAN RESOURCES'!$K1864),0)</f>
        <v>1.4999999999999999E-2</v>
      </c>
      <c r="R1864" s="6">
        <f>VLOOKUP($A1864,'HUMAN RESOURCES'!$A$1:$M$2692,COLUMN('HUMAN RESOURCES'!$L1864),0)</f>
        <v>660238</v>
      </c>
      <c r="S1864" s="6">
        <f>VLOOKUP($A1864,'HUMAN RESOURCES'!$A$1:$M$2692,COLUMN('HUMAN RESOURCES'!$F1864),0)</f>
        <v>0.01</v>
      </c>
      <c r="T1864" s="6">
        <f>VLOOKUP($A1864,TOURISM!$A$1:$F$2692,COLUMN(TOURISM!$E1864),0)</f>
        <v>369000000</v>
      </c>
      <c r="U1864" s="6">
        <f>VLOOKUP($A1864,TOURISM!$A$1:$F$2692,COLUMN(TOURISM!$F1864),0)</f>
        <v>471000000</v>
      </c>
      <c r="V1864" s="6">
        <f>VLOOKUP($A1864,BUSINESS!$A$1:$J$2692,COLUMN(BUSINESS!$E1864),0)</f>
        <v>0</v>
      </c>
      <c r="W1864" s="6">
        <f>VLOOKUP($A1864,BUSINESS!$A$1:$J$2692,COLUMN(BUSINESS!$F1864),0)</f>
        <v>0</v>
      </c>
      <c r="X1864" s="6">
        <f>VLOOKUP($A1864,BUSINESS!$A$1:$J$2692,COLUMN(BUSINESS!$G1864),0)</f>
        <v>0</v>
      </c>
      <c r="Y1864" s="6">
        <f>VLOOKUP($A1864,BUSINESS!$A$1:$J$2692,COLUMN(BUSINESS!$H1864),0)</f>
        <v>0</v>
      </c>
      <c r="Z1864" s="6">
        <f>VLOOKUP($A1864,BUSINESS!$A$1:$J$2692,COLUMN(BUSINESS!$I1864),0)</f>
        <v>0.192</v>
      </c>
      <c r="AA1864" s="6">
        <f>VLOOKUP($A1864,BUSINESS!$A$1:$J$2692,COLUMN(BUSINESS!$J1864),0)</f>
        <v>0.56999999999999995</v>
      </c>
      <c r="AB1864" s="5"/>
      <c r="AC1864" s="5"/>
      <c r="AD1864" s="5"/>
      <c r="AE1864" s="5"/>
    </row>
    <row r="1865" spans="1:31" ht="15.75" customHeight="1" x14ac:dyDescent="0.25">
      <c r="A1865" s="6">
        <v>1864</v>
      </c>
      <c r="B1865" s="7" t="str">
        <f>VLOOKUP($A1865,GDP!$A$1:$H$2692,COLUMN(GDP!B1865),0)</f>
        <v>Middle East</v>
      </c>
      <c r="C1865" s="8" t="str">
        <f>VLOOKUP($A1865,GDP!$A$1:$H$2692,COLUMN(GDP!C1865),0)</f>
        <v>Qatar-Middle East</v>
      </c>
      <c r="D1865" s="9" t="str">
        <f>VLOOKUP($A1865,GDP!$A$1:$H$2692,COLUMN(GDP!D1865),0)</f>
        <v>2004</v>
      </c>
      <c r="E1865" s="8">
        <f>VLOOKUP($A1865,GDP!$A$1:$H$2692,COLUMN(GDP!E1865),0)</f>
        <v>31734065019</v>
      </c>
      <c r="F1865" s="7">
        <f>VLOOKUP($A1865,GDP!$A$1:$H$2692,COLUMN(GDP!F1865),0)</f>
        <v>3.5999999999999997E-2</v>
      </c>
      <c r="G1865" s="7">
        <f>VLOOKUP($A1865,GDP!$A$1:$H$2692,COLUMN(GDP!G1865),0)</f>
        <v>1589</v>
      </c>
      <c r="H1865" s="7">
        <f>VLOOKUP($A1865,GDP!$A$1:$H$2692,COLUMN(GDP!H1865),0)</f>
        <v>7.0000000000000007E-2</v>
      </c>
      <c r="I1865" s="6">
        <f>VLOOKUP($A1865,ENERGY!$A$1:$F$2692,COLUMN(ENERGY!E1864),0)</f>
        <v>23642</v>
      </c>
      <c r="J1865" s="6">
        <f>VLOOKUP($A1865,ENERGY!$A$1:$F$2692,COLUMN(ENERGY!F1864),0)</f>
        <v>67997</v>
      </c>
      <c r="K1865" s="6">
        <f>VLOOKUP($A1865,'HUMAN RESOURCES'!$A$1:$M$2692,COLUMN('HUMAN RESOURCES'!$E1865),0)</f>
        <v>1.6E-2</v>
      </c>
      <c r="L1865" s="6">
        <f>VLOOKUP($A1865,'HUMAN RESOURCES'!$A$1:$M$2692,COLUMN('HUMAN RESOURCES'!$F1865),0)</f>
        <v>8.9999999999999993E-3</v>
      </c>
      <c r="M1865" s="6">
        <f>VLOOKUP($A1865,'HUMAN RESOURCES'!$A$1:$M$2692,COLUMN('HUMAN RESOURCES'!$G1865),0)</f>
        <v>78</v>
      </c>
      <c r="N1865" s="6">
        <f>VLOOKUP($A1865,'HUMAN RESOURCES'!$A$1:$M$2692,COLUMN('HUMAN RESOURCES'!$H1865),0)</f>
        <v>76</v>
      </c>
      <c r="O1865" s="6">
        <f>VLOOKUP($A1865,'HUMAN RESOURCES'!$A$1:$M$2692,COLUMN('HUMAN RESOURCES'!$I1865),0)</f>
        <v>0.25900000000000001</v>
      </c>
      <c r="P1865" s="6">
        <f>VLOOKUP($A1865,'HUMAN RESOURCES'!$A$1:$M$2692,COLUMN('HUMAN RESOURCES'!$J1865),0)</f>
        <v>0.72699999999999998</v>
      </c>
      <c r="Q1865" s="6">
        <f>VLOOKUP($A1865,'HUMAN RESOURCES'!$A$1:$M$2692,COLUMN('HUMAN RESOURCES'!$K1865),0)</f>
        <v>1.4E-2</v>
      </c>
      <c r="R1865" s="6">
        <f>VLOOKUP($A1865,'HUMAN RESOURCES'!$A$1:$M$2692,COLUMN('HUMAN RESOURCES'!$L1865),0)</f>
        <v>720383</v>
      </c>
      <c r="S1865" s="6">
        <f>VLOOKUP($A1865,'HUMAN RESOURCES'!$A$1:$M$2692,COLUMN('HUMAN RESOURCES'!$F1865),0)</f>
        <v>8.9999999999999993E-3</v>
      </c>
      <c r="T1865" s="6">
        <f>VLOOKUP($A1865,TOURISM!$A$1:$F$2692,COLUMN(TOURISM!$E1865),0)</f>
        <v>498000000</v>
      </c>
      <c r="U1865" s="6">
        <f>VLOOKUP($A1865,TOURISM!$A$1:$F$2692,COLUMN(TOURISM!$F1865),0)</f>
        <v>691000000</v>
      </c>
      <c r="V1865" s="6">
        <f>VLOOKUP($A1865,BUSINESS!$A$1:$J$2692,COLUMN(BUSINESS!$E1865),0)</f>
        <v>0</v>
      </c>
      <c r="W1865" s="6">
        <f>VLOOKUP($A1865,BUSINESS!$A$1:$J$2692,COLUMN(BUSINESS!$F1865),0)</f>
        <v>0</v>
      </c>
      <c r="X1865" s="6">
        <f>VLOOKUP($A1865,BUSINESS!$A$1:$J$2692,COLUMN(BUSINESS!$G1865),0)</f>
        <v>0</v>
      </c>
      <c r="Y1865" s="6">
        <f>VLOOKUP($A1865,BUSINESS!$A$1:$J$2692,COLUMN(BUSINESS!$H1865),0)</f>
        <v>0</v>
      </c>
      <c r="Z1865" s="6">
        <f>VLOOKUP($A1865,BUSINESS!$A$1:$J$2692,COLUMN(BUSINESS!$I1865),0)</f>
        <v>0.20699999999999999</v>
      </c>
      <c r="AA1865" s="6">
        <f>VLOOKUP($A1865,BUSINESS!$A$1:$J$2692,COLUMN(BUSINESS!$J1865),0)</f>
        <v>0.68100000000000005</v>
      </c>
      <c r="AB1865" s="5"/>
      <c r="AC1865" s="5"/>
      <c r="AD1865" s="5"/>
      <c r="AE1865" s="5"/>
    </row>
    <row r="1866" spans="1:31" ht="15.75" customHeight="1" x14ac:dyDescent="0.25">
      <c r="A1866" s="6">
        <v>1865</v>
      </c>
      <c r="B1866" s="7" t="str">
        <f>VLOOKUP($A1866,GDP!$A$1:$H$2692,COLUMN(GDP!B1866),0)</f>
        <v>Middle East</v>
      </c>
      <c r="C1866" s="8" t="str">
        <f>VLOOKUP($A1866,GDP!$A$1:$H$2692,COLUMN(GDP!C1866),0)</f>
        <v>Qatar-Middle East</v>
      </c>
      <c r="D1866" s="9" t="str">
        <f>VLOOKUP($A1866,GDP!$A$1:$H$2692,COLUMN(GDP!D1866),0)</f>
        <v>2005</v>
      </c>
      <c r="E1866" s="8">
        <f>VLOOKUP($A1866,GDP!$A$1:$H$2692,COLUMN(GDP!E1866),0)</f>
        <v>44530493222</v>
      </c>
      <c r="F1866" s="7">
        <f>VLOOKUP($A1866,GDP!$A$1:$H$2692,COLUMN(GDP!F1866),0)</f>
        <v>0.03</v>
      </c>
      <c r="G1866" s="7">
        <f>VLOOKUP($A1866,GDP!$A$1:$H$2692,COLUMN(GDP!G1866),0)</f>
        <v>1634</v>
      </c>
      <c r="H1866" s="7">
        <f>VLOOKUP($A1866,GDP!$A$1:$H$2692,COLUMN(GDP!H1866),0)</f>
        <v>6.7000000000000004E-2</v>
      </c>
      <c r="I1866" s="6">
        <f>VLOOKUP($A1866,ENERGY!$A$1:$F$2692,COLUMN(ENERGY!E1865),0)</f>
        <v>22790</v>
      </c>
      <c r="J1866" s="6">
        <f>VLOOKUP($A1866,ENERGY!$A$1:$F$2692,COLUMN(ENERGY!F1865),0)</f>
        <v>67242</v>
      </c>
      <c r="K1866" s="6">
        <f>VLOOKUP($A1866,'HUMAN RESOURCES'!$A$1:$M$2692,COLUMN('HUMAN RESOURCES'!$E1866),0)</f>
        <v>1.4999999999999999E-2</v>
      </c>
      <c r="L1866" s="6">
        <f>VLOOKUP($A1866,'HUMAN RESOURCES'!$A$1:$M$2692,COLUMN('HUMAN RESOURCES'!$F1866),0)</f>
        <v>8.9999999999999993E-3</v>
      </c>
      <c r="M1866" s="6">
        <f>VLOOKUP($A1866,'HUMAN RESOURCES'!$A$1:$M$2692,COLUMN('HUMAN RESOURCES'!$G1866),0)</f>
        <v>78</v>
      </c>
      <c r="N1866" s="6">
        <f>VLOOKUP($A1866,'HUMAN RESOURCES'!$A$1:$M$2692,COLUMN('HUMAN RESOURCES'!$H1866),0)</f>
        <v>77</v>
      </c>
      <c r="O1866" s="6">
        <f>VLOOKUP($A1866,'HUMAN RESOURCES'!$A$1:$M$2692,COLUMN('HUMAN RESOURCES'!$I1866),0)</f>
        <v>0.23699999999999999</v>
      </c>
      <c r="P1866" s="6">
        <f>VLOOKUP($A1866,'HUMAN RESOURCES'!$A$1:$M$2692,COLUMN('HUMAN RESOURCES'!$J1866),0)</f>
        <v>0.749</v>
      </c>
      <c r="Q1866" s="6">
        <f>VLOOKUP($A1866,'HUMAN RESOURCES'!$A$1:$M$2692,COLUMN('HUMAN RESOURCES'!$K1866),0)</f>
        <v>1.4E-2</v>
      </c>
      <c r="R1866" s="6">
        <f>VLOOKUP($A1866,'HUMAN RESOURCES'!$A$1:$M$2692,COLUMN('HUMAN RESOURCES'!$L1866),0)</f>
        <v>821159</v>
      </c>
      <c r="S1866" s="6">
        <f>VLOOKUP($A1866,'HUMAN RESOURCES'!$A$1:$M$2692,COLUMN('HUMAN RESOURCES'!$F1866),0)</f>
        <v>8.9999999999999993E-3</v>
      </c>
      <c r="T1866" s="6">
        <f>VLOOKUP($A1866,TOURISM!$A$1:$F$2692,COLUMN(TOURISM!$E1866),0)</f>
        <v>760000000</v>
      </c>
      <c r="U1866" s="6">
        <f>VLOOKUP($A1866,TOURISM!$A$1:$F$2692,COLUMN(TOURISM!$F1866),0)</f>
        <v>1759000000</v>
      </c>
      <c r="V1866" s="6">
        <f>VLOOKUP($A1866,BUSINESS!$A$1:$J$2692,COLUMN(BUSINESS!$E1866),0)</f>
        <v>0</v>
      </c>
      <c r="W1866" s="6">
        <f>VLOOKUP($A1866,BUSINESS!$A$1:$J$2692,COLUMN(BUSINESS!$F1866),0)</f>
        <v>0</v>
      </c>
      <c r="X1866" s="6">
        <f>VLOOKUP($A1866,BUSINESS!$A$1:$J$2692,COLUMN(BUSINESS!$G1866),0)</f>
        <v>0</v>
      </c>
      <c r="Y1866" s="6">
        <f>VLOOKUP($A1866,BUSINESS!$A$1:$J$2692,COLUMN(BUSINESS!$H1866),0)</f>
        <v>0</v>
      </c>
      <c r="Z1866" s="6">
        <f>VLOOKUP($A1866,BUSINESS!$A$1:$J$2692,COLUMN(BUSINESS!$I1866),0)</f>
        <v>0.247</v>
      </c>
      <c r="AA1866" s="6">
        <f>VLOOKUP($A1866,BUSINESS!$A$1:$J$2692,COLUMN(BUSINESS!$J1866),0)</f>
        <v>0.873</v>
      </c>
      <c r="AB1866" s="5"/>
      <c r="AC1866" s="5"/>
      <c r="AD1866" s="5"/>
      <c r="AE1866" s="5"/>
    </row>
    <row r="1867" spans="1:31" ht="15.75" customHeight="1" x14ac:dyDescent="0.25">
      <c r="A1867" s="6">
        <v>1866</v>
      </c>
      <c r="B1867" s="7" t="str">
        <f>VLOOKUP($A1867,GDP!$A$1:$H$2692,COLUMN(GDP!B1867),0)</f>
        <v>Middle East</v>
      </c>
      <c r="C1867" s="8" t="str">
        <f>VLOOKUP($A1867,GDP!$A$1:$H$2692,COLUMN(GDP!C1867),0)</f>
        <v>Qatar-Middle East</v>
      </c>
      <c r="D1867" s="9" t="str">
        <f>VLOOKUP($A1867,GDP!$A$1:$H$2692,COLUMN(GDP!D1867),0)</f>
        <v>2006</v>
      </c>
      <c r="E1867" s="8">
        <f>VLOOKUP($A1867,GDP!$A$1:$H$2692,COLUMN(GDP!E1867),0)</f>
        <v>60882141103</v>
      </c>
      <c r="F1867" s="7">
        <f>VLOOKUP($A1867,GDP!$A$1:$H$2692,COLUMN(GDP!F1867),0)</f>
        <v>2.5999999999999999E-2</v>
      </c>
      <c r="G1867" s="7">
        <f>VLOOKUP($A1867,GDP!$A$1:$H$2692,COLUMN(GDP!G1867),0)</f>
        <v>1625</v>
      </c>
      <c r="H1867" s="7">
        <f>VLOOKUP($A1867,GDP!$A$1:$H$2692,COLUMN(GDP!H1867),0)</f>
        <v>7.1999999999999995E-2</v>
      </c>
      <c r="I1867" s="6">
        <f>VLOOKUP($A1867,ENERGY!$A$1:$F$2692,COLUMN(ENERGY!E1866),0)</f>
        <v>19606</v>
      </c>
      <c r="J1867" s="6">
        <f>VLOOKUP($A1867,ENERGY!$A$1:$F$2692,COLUMN(ENERGY!F1866),0)</f>
        <v>56736</v>
      </c>
      <c r="K1867" s="6">
        <f>VLOOKUP($A1867,'HUMAN RESOURCES'!$A$1:$M$2692,COLUMN('HUMAN RESOURCES'!$E1867),0)</f>
        <v>1.4E-2</v>
      </c>
      <c r="L1867" s="6">
        <f>VLOOKUP($A1867,'HUMAN RESOURCES'!$A$1:$M$2692,COLUMN('HUMAN RESOURCES'!$F1867),0)</f>
        <v>8.9999999999999993E-3</v>
      </c>
      <c r="M1867" s="6">
        <f>VLOOKUP($A1867,'HUMAN RESOURCES'!$A$1:$M$2692,COLUMN('HUMAN RESOURCES'!$G1867),0)</f>
        <v>78</v>
      </c>
      <c r="N1867" s="6">
        <f>VLOOKUP($A1867,'HUMAN RESOURCES'!$A$1:$M$2692,COLUMN('HUMAN RESOURCES'!$H1867),0)</f>
        <v>77</v>
      </c>
      <c r="O1867" s="6">
        <f>VLOOKUP($A1867,'HUMAN RESOURCES'!$A$1:$M$2692,COLUMN('HUMAN RESOURCES'!$I1867),0)</f>
        <v>0.21</v>
      </c>
      <c r="P1867" s="6">
        <f>VLOOKUP($A1867,'HUMAN RESOURCES'!$A$1:$M$2692,COLUMN('HUMAN RESOURCES'!$J1867),0)</f>
        <v>0.77800000000000002</v>
      </c>
      <c r="Q1867" s="6">
        <f>VLOOKUP($A1867,'HUMAN RESOURCES'!$A$1:$M$2692,COLUMN('HUMAN RESOURCES'!$K1867),0)</f>
        <v>1.2999999999999999E-2</v>
      </c>
      <c r="R1867" s="6">
        <f>VLOOKUP($A1867,'HUMAN RESOURCES'!$A$1:$M$2692,COLUMN('HUMAN RESOURCES'!$L1867),0)</f>
        <v>967602</v>
      </c>
      <c r="S1867" s="6">
        <f>VLOOKUP($A1867,'HUMAN RESOURCES'!$A$1:$M$2692,COLUMN('HUMAN RESOURCES'!$F1867),0)</f>
        <v>8.9999999999999993E-3</v>
      </c>
      <c r="T1867" s="6">
        <f>VLOOKUP($A1867,TOURISM!$A$1:$F$2692,COLUMN(TOURISM!$E1867),0)</f>
        <v>874000000</v>
      </c>
      <c r="U1867" s="6">
        <f>VLOOKUP($A1867,TOURISM!$A$1:$F$2692,COLUMN(TOURISM!$F1867),0)</f>
        <v>3751000000</v>
      </c>
      <c r="V1867" s="6">
        <f>VLOOKUP($A1867,BUSINESS!$A$1:$J$2692,COLUMN(BUSINESS!$E1867),0)</f>
        <v>0</v>
      </c>
      <c r="W1867" s="6">
        <f>VLOOKUP($A1867,BUSINESS!$A$1:$J$2692,COLUMN(BUSINESS!$F1867),0)</f>
        <v>0</v>
      </c>
      <c r="X1867" s="6">
        <f>VLOOKUP($A1867,BUSINESS!$A$1:$J$2692,COLUMN(BUSINESS!$G1867),0)</f>
        <v>0</v>
      </c>
      <c r="Y1867" s="6">
        <f>VLOOKUP($A1867,BUSINESS!$A$1:$J$2692,COLUMN(BUSINESS!$H1867),0)</f>
        <v>0</v>
      </c>
      <c r="Z1867" s="6">
        <f>VLOOKUP($A1867,BUSINESS!$A$1:$J$2692,COLUMN(BUSINESS!$I1867),0)</f>
        <v>0.28999999999999998</v>
      </c>
      <c r="AA1867" s="6">
        <f>VLOOKUP($A1867,BUSINESS!$A$1:$J$2692,COLUMN(BUSINESS!$J1867),0)</f>
        <v>0.95099999999999996</v>
      </c>
      <c r="AB1867" s="5"/>
      <c r="AC1867" s="5"/>
      <c r="AD1867" s="5"/>
      <c r="AE1867" s="5"/>
    </row>
    <row r="1868" spans="1:31" ht="15.75" customHeight="1" x14ac:dyDescent="0.25">
      <c r="A1868" s="6">
        <v>1867</v>
      </c>
      <c r="B1868" s="7" t="str">
        <f>VLOOKUP($A1868,GDP!$A$1:$H$2692,COLUMN(GDP!B1868),0)</f>
        <v>Middle East</v>
      </c>
      <c r="C1868" s="8" t="str">
        <f>VLOOKUP($A1868,GDP!$A$1:$H$2692,COLUMN(GDP!C1868),0)</f>
        <v>Qatar-Middle East</v>
      </c>
      <c r="D1868" s="9" t="str">
        <f>VLOOKUP($A1868,GDP!$A$1:$H$2692,COLUMN(GDP!D1868),0)</f>
        <v>2007</v>
      </c>
      <c r="E1868" s="8">
        <f>VLOOKUP($A1868,GDP!$A$1:$H$2692,COLUMN(GDP!E1868),0)</f>
        <v>79712085615</v>
      </c>
      <c r="F1868" s="7">
        <f>VLOOKUP($A1868,GDP!$A$1:$H$2692,COLUMN(GDP!F1868),0)</f>
        <v>2.3E-2</v>
      </c>
      <c r="G1868" s="7">
        <f>VLOOKUP($A1868,GDP!$A$1:$H$2692,COLUMN(GDP!G1868),0)</f>
        <v>1600</v>
      </c>
      <c r="H1868" s="7">
        <f>VLOOKUP($A1868,GDP!$A$1:$H$2692,COLUMN(GDP!H1868),0)</f>
        <v>7.3999999999999996E-2</v>
      </c>
      <c r="I1868" s="6">
        <f>VLOOKUP($A1868,ENERGY!$A$1:$F$2692,COLUMN(ENERGY!E1867),0)</f>
        <v>16638</v>
      </c>
      <c r="J1868" s="6">
        <f>VLOOKUP($A1868,ENERGY!$A$1:$F$2692,COLUMN(ENERGY!F1867),0)</f>
        <v>51881</v>
      </c>
      <c r="K1868" s="6">
        <f>VLOOKUP($A1868,'HUMAN RESOURCES'!$A$1:$M$2692,COLUMN('HUMAN RESOURCES'!$E1868),0)</f>
        <v>1.2999999999999999E-2</v>
      </c>
      <c r="L1868" s="6">
        <f>VLOOKUP($A1868,'HUMAN RESOURCES'!$A$1:$M$2692,COLUMN('HUMAN RESOURCES'!$F1868),0)</f>
        <v>8.0000000000000002E-3</v>
      </c>
      <c r="M1868" s="6">
        <f>VLOOKUP($A1868,'HUMAN RESOURCES'!$A$1:$M$2692,COLUMN('HUMAN RESOURCES'!$G1868),0)</f>
        <v>79</v>
      </c>
      <c r="N1868" s="6">
        <f>VLOOKUP($A1868,'HUMAN RESOURCES'!$A$1:$M$2692,COLUMN('HUMAN RESOURCES'!$H1868),0)</f>
        <v>77</v>
      </c>
      <c r="O1868" s="6">
        <f>VLOOKUP($A1868,'HUMAN RESOURCES'!$A$1:$M$2692,COLUMN('HUMAN RESOURCES'!$I1868),0)</f>
        <v>0.183</v>
      </c>
      <c r="P1868" s="6">
        <f>VLOOKUP($A1868,'HUMAN RESOURCES'!$A$1:$M$2692,COLUMN('HUMAN RESOURCES'!$J1868),0)</f>
        <v>0.80500000000000005</v>
      </c>
      <c r="Q1868" s="6">
        <f>VLOOKUP($A1868,'HUMAN RESOURCES'!$A$1:$M$2692,COLUMN('HUMAN RESOURCES'!$K1868),0)</f>
        <v>1.2E-2</v>
      </c>
      <c r="R1868" s="6">
        <f>VLOOKUP($A1868,'HUMAN RESOURCES'!$A$1:$M$2692,COLUMN('HUMAN RESOURCES'!$L1868),0)</f>
        <v>1152459</v>
      </c>
      <c r="S1868" s="6">
        <f>VLOOKUP($A1868,'HUMAN RESOURCES'!$A$1:$M$2692,COLUMN('HUMAN RESOURCES'!$F1868),0)</f>
        <v>8.0000000000000002E-3</v>
      </c>
      <c r="T1868" s="6">
        <f>VLOOKUP($A1868,TOURISM!$A$1:$F$2692,COLUMN(TOURISM!$E1868),0)</f>
        <v>0</v>
      </c>
      <c r="U1868" s="6">
        <f>VLOOKUP($A1868,TOURISM!$A$1:$F$2692,COLUMN(TOURISM!$F1868),0)</f>
        <v>0</v>
      </c>
      <c r="V1868" s="6">
        <f>VLOOKUP($A1868,BUSINESS!$A$1:$J$2692,COLUMN(BUSINESS!$E1868),0)</f>
        <v>0.113</v>
      </c>
      <c r="W1868" s="6">
        <f>VLOOKUP($A1868,BUSINESS!$A$1:$J$2692,COLUMN(BUSINESS!$F1868),0)</f>
        <v>7</v>
      </c>
      <c r="X1868" s="6">
        <f>VLOOKUP($A1868,BUSINESS!$A$1:$J$2692,COLUMN(BUSINESS!$G1868),0)</f>
        <v>0</v>
      </c>
      <c r="Y1868" s="6">
        <f>VLOOKUP($A1868,BUSINESS!$A$1:$J$2692,COLUMN(BUSINESS!$H1868),0)</f>
        <v>36</v>
      </c>
      <c r="Z1868" s="6">
        <f>VLOOKUP($A1868,BUSINESS!$A$1:$J$2692,COLUMN(BUSINESS!$I1868),0)</f>
        <v>0.37</v>
      </c>
      <c r="AA1868" s="6">
        <f>VLOOKUP($A1868,BUSINESS!$A$1:$J$2692,COLUMN(BUSINESS!$J1868),0)</f>
        <v>1.097</v>
      </c>
      <c r="AB1868" s="5"/>
      <c r="AC1868" s="5"/>
      <c r="AD1868" s="5"/>
      <c r="AE1868" s="5"/>
    </row>
    <row r="1869" spans="1:31" ht="15.75" customHeight="1" x14ac:dyDescent="0.25">
      <c r="A1869" s="6">
        <v>1868</v>
      </c>
      <c r="B1869" s="7" t="str">
        <f>VLOOKUP($A1869,GDP!$A$1:$H$2692,COLUMN(GDP!B1869),0)</f>
        <v>Middle East</v>
      </c>
      <c r="C1869" s="8" t="str">
        <f>VLOOKUP($A1869,GDP!$A$1:$H$2692,COLUMN(GDP!C1869),0)</f>
        <v>Qatar-Middle East</v>
      </c>
      <c r="D1869" s="9" t="str">
        <f>VLOOKUP($A1869,GDP!$A$1:$H$2692,COLUMN(GDP!D1869),0)</f>
        <v>2008</v>
      </c>
      <c r="E1869" s="8">
        <f>VLOOKUP($A1869,GDP!$A$1:$H$2692,COLUMN(GDP!E1869),0)</f>
        <v>115000000000</v>
      </c>
      <c r="F1869" s="7">
        <f>VLOOKUP($A1869,GDP!$A$1:$H$2692,COLUMN(GDP!F1869),0)</f>
        <v>1.9E-2</v>
      </c>
      <c r="G1869" s="7">
        <f>VLOOKUP($A1869,GDP!$A$1:$H$2692,COLUMN(GDP!G1869),0)</f>
        <v>1590</v>
      </c>
      <c r="H1869" s="7">
        <f>VLOOKUP($A1869,GDP!$A$1:$H$2692,COLUMN(GDP!H1869),0)</f>
        <v>6.8000000000000005E-2</v>
      </c>
      <c r="I1869" s="6">
        <f>VLOOKUP($A1869,ENERGY!$A$1:$F$2692,COLUMN(ENERGY!E1868),0)</f>
        <v>16648</v>
      </c>
      <c r="J1869" s="6">
        <f>VLOOKUP($A1869,ENERGY!$A$1:$F$2692,COLUMN(ENERGY!F1868),0)</f>
        <v>44393</v>
      </c>
      <c r="K1869" s="6">
        <f>VLOOKUP($A1869,'HUMAN RESOURCES'!$A$1:$M$2692,COLUMN('HUMAN RESOURCES'!$E1869),0)</f>
        <v>1.2999999999999999E-2</v>
      </c>
      <c r="L1869" s="6">
        <f>VLOOKUP($A1869,'HUMAN RESOURCES'!$A$1:$M$2692,COLUMN('HUMAN RESOURCES'!$F1869),0)</f>
        <v>8.0000000000000002E-3</v>
      </c>
      <c r="M1869" s="6">
        <f>VLOOKUP($A1869,'HUMAN RESOURCES'!$A$1:$M$2692,COLUMN('HUMAN RESOURCES'!$G1869),0)</f>
        <v>79</v>
      </c>
      <c r="N1869" s="6">
        <f>VLOOKUP($A1869,'HUMAN RESOURCES'!$A$1:$M$2692,COLUMN('HUMAN RESOURCES'!$H1869),0)</f>
        <v>77</v>
      </c>
      <c r="O1869" s="6">
        <f>VLOOKUP($A1869,'HUMAN RESOURCES'!$A$1:$M$2692,COLUMN('HUMAN RESOURCES'!$I1869),0)</f>
        <v>0.161</v>
      </c>
      <c r="P1869" s="6">
        <f>VLOOKUP($A1869,'HUMAN RESOURCES'!$A$1:$M$2692,COLUMN('HUMAN RESOURCES'!$J1869),0)</f>
        <v>0.82699999999999996</v>
      </c>
      <c r="Q1869" s="6">
        <f>VLOOKUP($A1869,'HUMAN RESOURCES'!$A$1:$M$2692,COLUMN('HUMAN RESOURCES'!$K1869),0)</f>
        <v>1.2E-2</v>
      </c>
      <c r="R1869" s="6">
        <f>VLOOKUP($A1869,'HUMAN RESOURCES'!$A$1:$M$2692,COLUMN('HUMAN RESOURCES'!$L1869),0)</f>
        <v>1359114</v>
      </c>
      <c r="S1869" s="6">
        <f>VLOOKUP($A1869,'HUMAN RESOURCES'!$A$1:$M$2692,COLUMN('HUMAN RESOURCES'!$F1869),0)</f>
        <v>8.0000000000000002E-3</v>
      </c>
      <c r="T1869" s="6">
        <f>VLOOKUP($A1869,TOURISM!$A$1:$F$2692,COLUMN(TOURISM!$E1869),0)</f>
        <v>0</v>
      </c>
      <c r="U1869" s="6">
        <f>VLOOKUP($A1869,TOURISM!$A$1:$F$2692,COLUMN(TOURISM!$F1869),0)</f>
        <v>0</v>
      </c>
      <c r="V1869" s="6">
        <f>VLOOKUP($A1869,BUSINESS!$A$1:$J$2692,COLUMN(BUSINESS!$E1869),0)</f>
        <v>0.113</v>
      </c>
      <c r="W1869" s="6">
        <f>VLOOKUP($A1869,BUSINESS!$A$1:$J$2692,COLUMN(BUSINESS!$F1869),0)</f>
        <v>7</v>
      </c>
      <c r="X1869" s="6">
        <f>VLOOKUP($A1869,BUSINESS!$A$1:$J$2692,COLUMN(BUSINESS!$G1869),0)</f>
        <v>0</v>
      </c>
      <c r="Y1869" s="6">
        <f>VLOOKUP($A1869,BUSINESS!$A$1:$J$2692,COLUMN(BUSINESS!$H1869),0)</f>
        <v>36</v>
      </c>
      <c r="Z1869" s="6">
        <f>VLOOKUP($A1869,BUSINESS!$A$1:$J$2692,COLUMN(BUSINESS!$I1869),0)</f>
        <v>0.443</v>
      </c>
      <c r="AA1869" s="6">
        <f>VLOOKUP($A1869,BUSINESS!$A$1:$J$2692,COLUMN(BUSINESS!$J1869),0)</f>
        <v>1.052</v>
      </c>
      <c r="AB1869" s="5"/>
      <c r="AC1869" s="5"/>
      <c r="AD1869" s="5"/>
      <c r="AE1869" s="5"/>
    </row>
    <row r="1870" spans="1:31" ht="15.75" customHeight="1" x14ac:dyDescent="0.25">
      <c r="A1870" s="6">
        <v>1869</v>
      </c>
      <c r="B1870" s="7" t="str">
        <f>VLOOKUP($A1870,GDP!$A$1:$H$2692,COLUMN(GDP!B1870),0)</f>
        <v>Middle East</v>
      </c>
      <c r="C1870" s="8" t="str">
        <f>VLOOKUP($A1870,GDP!$A$1:$H$2692,COLUMN(GDP!C1870),0)</f>
        <v>Qatar-Middle East</v>
      </c>
      <c r="D1870" s="9" t="str">
        <f>VLOOKUP($A1870,GDP!$A$1:$H$2692,COLUMN(GDP!D1870),0)</f>
        <v>2009</v>
      </c>
      <c r="E1870" s="8">
        <f>VLOOKUP($A1870,GDP!$A$1:$H$2692,COLUMN(GDP!E1870),0)</f>
        <v>97798348830</v>
      </c>
      <c r="F1870" s="7">
        <f>VLOOKUP($A1870,GDP!$A$1:$H$2692,COLUMN(GDP!F1870),0)</f>
        <v>2.5999999999999999E-2</v>
      </c>
      <c r="G1870" s="7">
        <f>VLOOKUP($A1870,GDP!$A$1:$H$2692,COLUMN(GDP!G1870),0)</f>
        <v>1647</v>
      </c>
      <c r="H1870" s="7">
        <f>VLOOKUP($A1870,GDP!$A$1:$H$2692,COLUMN(GDP!H1870),0)</f>
        <v>7.0000000000000007E-2</v>
      </c>
      <c r="I1870" s="6">
        <f>VLOOKUP($A1870,ENERGY!$A$1:$F$2692,COLUMN(ENERGY!E1869),0)</f>
        <v>14185</v>
      </c>
      <c r="J1870" s="6">
        <f>VLOOKUP($A1870,ENERGY!$A$1:$F$2692,COLUMN(ENERGY!F1869),0)</f>
        <v>36157</v>
      </c>
      <c r="K1870" s="6">
        <f>VLOOKUP($A1870,'HUMAN RESOURCES'!$A$1:$M$2692,COLUMN('HUMAN RESOURCES'!$E1870),0)</f>
        <v>1.2E-2</v>
      </c>
      <c r="L1870" s="6">
        <f>VLOOKUP($A1870,'HUMAN RESOURCES'!$A$1:$M$2692,COLUMN('HUMAN RESOURCES'!$F1870),0)</f>
        <v>8.0000000000000002E-3</v>
      </c>
      <c r="M1870" s="6">
        <f>VLOOKUP($A1870,'HUMAN RESOURCES'!$A$1:$M$2692,COLUMN('HUMAN RESOURCES'!$G1870),0)</f>
        <v>79</v>
      </c>
      <c r="N1870" s="6">
        <f>VLOOKUP($A1870,'HUMAN RESOURCES'!$A$1:$M$2692,COLUMN('HUMAN RESOURCES'!$H1870),0)</f>
        <v>77</v>
      </c>
      <c r="O1870" s="6">
        <f>VLOOKUP($A1870,'HUMAN RESOURCES'!$A$1:$M$2692,COLUMN('HUMAN RESOURCES'!$I1870),0)</f>
        <v>0.14599999999999999</v>
      </c>
      <c r="P1870" s="6">
        <f>VLOOKUP($A1870,'HUMAN RESOURCES'!$A$1:$M$2692,COLUMN('HUMAN RESOURCES'!$J1870),0)</f>
        <v>0.84299999999999997</v>
      </c>
      <c r="Q1870" s="6">
        <f>VLOOKUP($A1870,'HUMAN RESOURCES'!$A$1:$M$2692,COLUMN('HUMAN RESOURCES'!$K1870),0)</f>
        <v>1.0999999999999999E-2</v>
      </c>
      <c r="R1870" s="6">
        <f>VLOOKUP($A1870,'HUMAN RESOURCES'!$A$1:$M$2692,COLUMN('HUMAN RESOURCES'!$L1870),0)</f>
        <v>1564082</v>
      </c>
      <c r="S1870" s="6">
        <f>VLOOKUP($A1870,'HUMAN RESOURCES'!$A$1:$M$2692,COLUMN('HUMAN RESOURCES'!$F1870),0)</f>
        <v>8.0000000000000002E-3</v>
      </c>
      <c r="T1870" s="6">
        <f>VLOOKUP($A1870,TOURISM!$A$1:$F$2692,COLUMN(TOURISM!$E1870),0)</f>
        <v>0</v>
      </c>
      <c r="U1870" s="6">
        <f>VLOOKUP($A1870,TOURISM!$A$1:$F$2692,COLUMN(TOURISM!$F1870),0)</f>
        <v>0</v>
      </c>
      <c r="V1870" s="6">
        <f>VLOOKUP($A1870,BUSINESS!$A$1:$J$2692,COLUMN(BUSINESS!$E1870),0)</f>
        <v>0.113</v>
      </c>
      <c r="W1870" s="6">
        <f>VLOOKUP($A1870,BUSINESS!$A$1:$J$2692,COLUMN(BUSINESS!$F1870),0)</f>
        <v>7</v>
      </c>
      <c r="X1870" s="6">
        <f>VLOOKUP($A1870,BUSINESS!$A$1:$J$2692,COLUMN(BUSINESS!$G1870),0)</f>
        <v>0</v>
      </c>
      <c r="Y1870" s="6">
        <f>VLOOKUP($A1870,BUSINESS!$A$1:$J$2692,COLUMN(BUSINESS!$H1870),0)</f>
        <v>36</v>
      </c>
      <c r="Z1870" s="6">
        <f>VLOOKUP($A1870,BUSINESS!$A$1:$J$2692,COLUMN(BUSINESS!$I1870),0)</f>
        <v>0.53100000000000003</v>
      </c>
      <c r="AA1870" s="6">
        <f>VLOOKUP($A1870,BUSINESS!$A$1:$J$2692,COLUMN(BUSINESS!$J1870),0)</f>
        <v>1.246</v>
      </c>
      <c r="AB1870" s="5"/>
      <c r="AC1870" s="5"/>
      <c r="AD1870" s="5"/>
      <c r="AE1870" s="5"/>
    </row>
    <row r="1871" spans="1:31" ht="15.75" customHeight="1" x14ac:dyDescent="0.25">
      <c r="A1871" s="6">
        <v>1870</v>
      </c>
      <c r="B1871" s="7" t="str">
        <f>VLOOKUP($A1871,GDP!$A$1:$H$2692,COLUMN(GDP!B1871),0)</f>
        <v>Middle East</v>
      </c>
      <c r="C1871" s="8" t="str">
        <f>VLOOKUP($A1871,GDP!$A$1:$H$2692,COLUMN(GDP!C1871),0)</f>
        <v>Qatar-Middle East</v>
      </c>
      <c r="D1871" s="9" t="str">
        <f>VLOOKUP($A1871,GDP!$A$1:$H$2692,COLUMN(GDP!D1871),0)</f>
        <v>2010</v>
      </c>
      <c r="E1871" s="8">
        <f>VLOOKUP($A1871,GDP!$A$1:$H$2692,COLUMN(GDP!E1871),0)</f>
        <v>125000000000</v>
      </c>
      <c r="F1871" s="7">
        <f>VLOOKUP($A1871,GDP!$A$1:$H$2692,COLUMN(GDP!F1871),0)</f>
        <v>2.1000000000000001E-2</v>
      </c>
      <c r="G1871" s="7">
        <f>VLOOKUP($A1871,GDP!$A$1:$H$2692,COLUMN(GDP!G1871),0)</f>
        <v>1496</v>
      </c>
      <c r="H1871" s="7">
        <f>VLOOKUP($A1871,GDP!$A$1:$H$2692,COLUMN(GDP!H1871),0)</f>
        <v>7.2999999999999995E-2</v>
      </c>
      <c r="I1871" s="6">
        <f>VLOOKUP($A1871,ENERGY!$A$1:$F$2692,COLUMN(ENERGY!E1870),0)</f>
        <v>13711</v>
      </c>
      <c r="J1871" s="6">
        <f>VLOOKUP($A1871,ENERGY!$A$1:$F$2692,COLUMN(ENERGY!F1870),0)</f>
        <v>28482</v>
      </c>
      <c r="K1871" s="6">
        <f>VLOOKUP($A1871,'HUMAN RESOURCES'!$A$1:$M$2692,COLUMN('HUMAN RESOURCES'!$E1871),0)</f>
        <v>1.2E-2</v>
      </c>
      <c r="L1871" s="6">
        <f>VLOOKUP($A1871,'HUMAN RESOURCES'!$A$1:$M$2692,COLUMN('HUMAN RESOURCES'!$F1871),0)</f>
        <v>8.0000000000000002E-3</v>
      </c>
      <c r="M1871" s="6">
        <f>VLOOKUP($A1871,'HUMAN RESOURCES'!$A$1:$M$2692,COLUMN('HUMAN RESOURCES'!$G1871),0)</f>
        <v>79</v>
      </c>
      <c r="N1871" s="6">
        <f>VLOOKUP($A1871,'HUMAN RESOURCES'!$A$1:$M$2692,COLUMN('HUMAN RESOURCES'!$H1871),0)</f>
        <v>77</v>
      </c>
      <c r="O1871" s="6">
        <f>VLOOKUP($A1871,'HUMAN RESOURCES'!$A$1:$M$2692,COLUMN('HUMAN RESOURCES'!$I1871),0)</f>
        <v>0.13700000000000001</v>
      </c>
      <c r="P1871" s="6">
        <f>VLOOKUP($A1871,'HUMAN RESOURCES'!$A$1:$M$2692,COLUMN('HUMAN RESOURCES'!$J1871),0)</f>
        <v>0.85199999999999998</v>
      </c>
      <c r="Q1871" s="6">
        <f>VLOOKUP($A1871,'HUMAN RESOURCES'!$A$1:$M$2692,COLUMN('HUMAN RESOURCES'!$K1871),0)</f>
        <v>1.0999999999999999E-2</v>
      </c>
      <c r="R1871" s="6">
        <f>VLOOKUP($A1871,'HUMAN RESOURCES'!$A$1:$M$2692,COLUMN('HUMAN RESOURCES'!$L1871),0)</f>
        <v>1749713</v>
      </c>
      <c r="S1871" s="6">
        <f>VLOOKUP($A1871,'HUMAN RESOURCES'!$A$1:$M$2692,COLUMN('HUMAN RESOURCES'!$F1871),0)</f>
        <v>8.0000000000000002E-3</v>
      </c>
      <c r="T1871" s="6">
        <f>VLOOKUP($A1871,TOURISM!$A$1:$F$2692,COLUMN(TOURISM!$E1871),0)</f>
        <v>0</v>
      </c>
      <c r="U1871" s="6">
        <f>VLOOKUP($A1871,TOURISM!$A$1:$F$2692,COLUMN(TOURISM!$F1871),0)</f>
        <v>0</v>
      </c>
      <c r="V1871" s="6">
        <f>VLOOKUP($A1871,BUSINESS!$A$1:$J$2692,COLUMN(BUSINESS!$E1871),0)</f>
        <v>0.113</v>
      </c>
      <c r="W1871" s="6">
        <f>VLOOKUP($A1871,BUSINESS!$A$1:$J$2692,COLUMN(BUSINESS!$F1871),0)</f>
        <v>10</v>
      </c>
      <c r="X1871" s="6">
        <f>VLOOKUP($A1871,BUSINESS!$A$1:$J$2692,COLUMN(BUSINESS!$G1871),0)</f>
        <v>0</v>
      </c>
      <c r="Y1871" s="6">
        <f>VLOOKUP($A1871,BUSINESS!$A$1:$J$2692,COLUMN(BUSINESS!$H1871),0)</f>
        <v>36</v>
      </c>
      <c r="Z1871" s="6">
        <f>VLOOKUP($A1871,BUSINESS!$A$1:$J$2692,COLUMN(BUSINESS!$I1871),0)</f>
        <v>0.69</v>
      </c>
      <c r="AA1871" s="6">
        <f>VLOOKUP($A1871,BUSINESS!$A$1:$J$2692,COLUMN(BUSINESS!$J1871),0)</f>
        <v>1.25</v>
      </c>
      <c r="AB1871" s="5"/>
      <c r="AC1871" s="5"/>
      <c r="AD1871" s="5"/>
      <c r="AE1871" s="5"/>
    </row>
    <row r="1872" spans="1:31" ht="15.75" customHeight="1" x14ac:dyDescent="0.25">
      <c r="A1872" s="6">
        <v>1871</v>
      </c>
      <c r="B1872" s="7" t="str">
        <f>VLOOKUP($A1872,GDP!$A$1:$H$2692,COLUMN(GDP!B1872),0)</f>
        <v>Middle East</v>
      </c>
      <c r="C1872" s="8" t="str">
        <f>VLOOKUP($A1872,GDP!$A$1:$H$2692,COLUMN(GDP!C1872),0)</f>
        <v>Qatar-Middle East</v>
      </c>
      <c r="D1872" s="9" t="str">
        <f>VLOOKUP($A1872,GDP!$A$1:$H$2692,COLUMN(GDP!D1872),0)</f>
        <v>2011</v>
      </c>
      <c r="E1872" s="8">
        <f>VLOOKUP($A1872,GDP!$A$1:$H$2692,COLUMN(GDP!E1872),0)</f>
        <v>170000000000</v>
      </c>
      <c r="F1872" s="7">
        <f>VLOOKUP($A1872,GDP!$A$1:$H$2692,COLUMN(GDP!F1872),0)</f>
        <v>1.9E-2</v>
      </c>
      <c r="G1872" s="7">
        <f>VLOOKUP($A1872,GDP!$A$1:$H$2692,COLUMN(GDP!G1872),0)</f>
        <v>1738</v>
      </c>
      <c r="H1872" s="7">
        <f>VLOOKUP($A1872,GDP!$A$1:$H$2692,COLUMN(GDP!H1872),0)</f>
        <v>5.5E-2</v>
      </c>
      <c r="I1872" s="6">
        <f>VLOOKUP($A1872,ENERGY!$A$1:$F$2692,COLUMN(ENERGY!E1871),0)</f>
        <v>12452</v>
      </c>
      <c r="J1872" s="6">
        <f>VLOOKUP($A1872,ENERGY!$A$1:$F$2692,COLUMN(ENERGY!F1871),0)</f>
        <v>30363</v>
      </c>
      <c r="K1872" s="6">
        <f>VLOOKUP($A1872,'HUMAN RESOURCES'!$A$1:$M$2692,COLUMN('HUMAN RESOURCES'!$E1872),0)</f>
        <v>1.0999999999999999E-2</v>
      </c>
      <c r="L1872" s="6">
        <f>VLOOKUP($A1872,'HUMAN RESOURCES'!$A$1:$M$2692,COLUMN('HUMAN RESOURCES'!$F1872),0)</f>
        <v>7.0000000000000001E-3</v>
      </c>
      <c r="M1872" s="6">
        <f>VLOOKUP($A1872,'HUMAN RESOURCES'!$A$1:$M$2692,COLUMN('HUMAN RESOURCES'!$G1872),0)</f>
        <v>79</v>
      </c>
      <c r="N1872" s="6">
        <f>VLOOKUP($A1872,'HUMAN RESOURCES'!$A$1:$M$2692,COLUMN('HUMAN RESOURCES'!$H1872),0)</f>
        <v>77</v>
      </c>
      <c r="O1872" s="6">
        <f>VLOOKUP($A1872,'HUMAN RESOURCES'!$A$1:$M$2692,COLUMN('HUMAN RESOURCES'!$I1872),0)</f>
        <v>0.13400000000000001</v>
      </c>
      <c r="P1872" s="6">
        <f>VLOOKUP($A1872,'HUMAN RESOURCES'!$A$1:$M$2692,COLUMN('HUMAN RESOURCES'!$J1872),0)</f>
        <v>0.85599999999999998</v>
      </c>
      <c r="Q1872" s="6">
        <f>VLOOKUP($A1872,'HUMAN RESOURCES'!$A$1:$M$2692,COLUMN('HUMAN RESOURCES'!$K1872),0)</f>
        <v>0.01</v>
      </c>
      <c r="R1872" s="6">
        <f>VLOOKUP($A1872,'HUMAN RESOURCES'!$A$1:$M$2692,COLUMN('HUMAN RESOURCES'!$L1872),0)</f>
        <v>1910902</v>
      </c>
      <c r="S1872" s="6">
        <f>VLOOKUP($A1872,'HUMAN RESOURCES'!$A$1:$M$2692,COLUMN('HUMAN RESOURCES'!$F1872),0)</f>
        <v>7.0000000000000001E-3</v>
      </c>
      <c r="T1872" s="6">
        <f>VLOOKUP($A1872,TOURISM!$A$1:$F$2692,COLUMN(TOURISM!$E1872),0)</f>
        <v>4463000000</v>
      </c>
      <c r="U1872" s="6">
        <f>VLOOKUP($A1872,TOURISM!$A$1:$F$2692,COLUMN(TOURISM!$F1872),0)</f>
        <v>7813000000</v>
      </c>
      <c r="V1872" s="6">
        <f>VLOOKUP($A1872,BUSINESS!$A$1:$J$2692,COLUMN(BUSINESS!$E1872),0)</f>
        <v>0.113</v>
      </c>
      <c r="W1872" s="6">
        <f>VLOOKUP($A1872,BUSINESS!$A$1:$J$2692,COLUMN(BUSINESS!$F1872),0)</f>
        <v>9</v>
      </c>
      <c r="X1872" s="6">
        <f>VLOOKUP($A1872,BUSINESS!$A$1:$J$2692,COLUMN(BUSINESS!$G1872),0)</f>
        <v>0</v>
      </c>
      <c r="Y1872" s="6">
        <f>VLOOKUP($A1872,BUSINESS!$A$1:$J$2692,COLUMN(BUSINESS!$H1872),0)</f>
        <v>36</v>
      </c>
      <c r="Z1872" s="6">
        <f>VLOOKUP($A1872,BUSINESS!$A$1:$J$2692,COLUMN(BUSINESS!$I1872),0)</f>
        <v>0.69</v>
      </c>
      <c r="AA1872" s="6">
        <f>VLOOKUP($A1872,BUSINESS!$A$1:$J$2692,COLUMN(BUSINESS!$J1872),0)</f>
        <v>1.2050000000000001</v>
      </c>
      <c r="AB1872" s="5"/>
      <c r="AC1872" s="5"/>
      <c r="AD1872" s="5"/>
      <c r="AE1872" s="5"/>
    </row>
    <row r="1873" spans="1:31" ht="15.75" customHeight="1" x14ac:dyDescent="0.25">
      <c r="A1873" s="6">
        <v>1872</v>
      </c>
      <c r="B1873" s="7" t="str">
        <f>VLOOKUP($A1873,GDP!$A$1:$H$2692,COLUMN(GDP!B1873),0)</f>
        <v>Middle East</v>
      </c>
      <c r="C1873" s="8" t="str">
        <f>VLOOKUP($A1873,GDP!$A$1:$H$2692,COLUMN(GDP!C1873),0)</f>
        <v>Qatar-Middle East</v>
      </c>
      <c r="D1873" s="9" t="str">
        <f>VLOOKUP($A1873,GDP!$A$1:$H$2692,COLUMN(GDP!D1873),0)</f>
        <v>2012</v>
      </c>
      <c r="E1873" s="8">
        <f>VLOOKUP($A1873,GDP!$A$1:$H$2692,COLUMN(GDP!E1873),0)</f>
        <v>190000000000</v>
      </c>
      <c r="F1873" s="7">
        <f>VLOOKUP($A1873,GDP!$A$1:$H$2692,COLUMN(GDP!F1873),0)</f>
        <v>2.1999999999999999E-2</v>
      </c>
      <c r="G1873" s="7">
        <f>VLOOKUP($A1873,GDP!$A$1:$H$2692,COLUMN(GDP!G1873),0)</f>
        <v>2029</v>
      </c>
      <c r="H1873" s="7">
        <f>VLOOKUP($A1873,GDP!$A$1:$H$2692,COLUMN(GDP!H1873),0)</f>
        <v>5.3999999999999999E-2</v>
      </c>
      <c r="I1873" s="6">
        <f>VLOOKUP($A1873,ENERGY!$A$1:$F$2692,COLUMN(ENERGY!E1872),0)</f>
        <v>10876</v>
      </c>
      <c r="J1873" s="6">
        <f>VLOOKUP($A1873,ENERGY!$A$1:$F$2692,COLUMN(ENERGY!F1872),0)</f>
        <v>34730</v>
      </c>
      <c r="K1873" s="6">
        <f>VLOOKUP($A1873,'HUMAN RESOURCES'!$A$1:$M$2692,COLUMN('HUMAN RESOURCES'!$E1873),0)</f>
        <v>1.0999999999999999E-2</v>
      </c>
      <c r="L1873" s="6">
        <f>VLOOKUP($A1873,'HUMAN RESOURCES'!$A$1:$M$2692,COLUMN('HUMAN RESOURCES'!$F1873),0)</f>
        <v>7.0000000000000001E-3</v>
      </c>
      <c r="M1873" s="6">
        <f>VLOOKUP($A1873,'HUMAN RESOURCES'!$A$1:$M$2692,COLUMN('HUMAN RESOURCES'!$G1873),0)</f>
        <v>79</v>
      </c>
      <c r="N1873" s="6">
        <f>VLOOKUP($A1873,'HUMAN RESOURCES'!$A$1:$M$2692,COLUMN('HUMAN RESOURCES'!$H1873),0)</f>
        <v>78</v>
      </c>
      <c r="O1873" s="6">
        <f>VLOOKUP($A1873,'HUMAN RESOURCES'!$A$1:$M$2692,COLUMN('HUMAN RESOURCES'!$I1873),0)</f>
        <v>0.13300000000000001</v>
      </c>
      <c r="P1873" s="6">
        <f>VLOOKUP($A1873,'HUMAN RESOURCES'!$A$1:$M$2692,COLUMN('HUMAN RESOURCES'!$J1873),0)</f>
        <v>0.85699999999999998</v>
      </c>
      <c r="Q1873" s="6">
        <f>VLOOKUP($A1873,'HUMAN RESOURCES'!$A$1:$M$2692,COLUMN('HUMAN RESOURCES'!$K1873),0)</f>
        <v>0.01</v>
      </c>
      <c r="R1873" s="6">
        <f>VLOOKUP($A1873,'HUMAN RESOURCES'!$A$1:$M$2692,COLUMN('HUMAN RESOURCES'!$L1873),0)</f>
        <v>2050514</v>
      </c>
      <c r="S1873" s="6">
        <f>VLOOKUP($A1873,'HUMAN RESOURCES'!$A$1:$M$2692,COLUMN('HUMAN RESOURCES'!$F1873),0)</f>
        <v>7.0000000000000001E-3</v>
      </c>
      <c r="T1873" s="6">
        <f>VLOOKUP($A1873,TOURISM!$A$1:$F$2692,COLUMN(TOURISM!$E1873),0)</f>
        <v>7220000000</v>
      </c>
      <c r="U1873" s="6">
        <f>VLOOKUP($A1873,TOURISM!$A$1:$F$2692,COLUMN(TOURISM!$F1873),0)</f>
        <v>10702000000</v>
      </c>
      <c r="V1873" s="6">
        <f>VLOOKUP($A1873,BUSINESS!$A$1:$J$2692,COLUMN(BUSINESS!$E1873),0)</f>
        <v>0.113</v>
      </c>
      <c r="W1873" s="6">
        <f>VLOOKUP($A1873,BUSINESS!$A$1:$J$2692,COLUMN(BUSINESS!$F1873),0)</f>
        <v>9</v>
      </c>
      <c r="X1873" s="6">
        <f>VLOOKUP($A1873,BUSINESS!$A$1:$J$2692,COLUMN(BUSINESS!$G1873),0)</f>
        <v>45</v>
      </c>
      <c r="Y1873" s="6">
        <f>VLOOKUP($A1873,BUSINESS!$A$1:$J$2692,COLUMN(BUSINESS!$H1873),0)</f>
        <v>48</v>
      </c>
      <c r="Z1873" s="6">
        <f>VLOOKUP($A1873,BUSINESS!$A$1:$J$2692,COLUMN(BUSINESS!$I1873),0)</f>
        <v>0.69299999999999995</v>
      </c>
      <c r="AA1873" s="6">
        <f>VLOOKUP($A1873,BUSINESS!$A$1:$J$2692,COLUMN(BUSINESS!$J1873),0)</f>
        <v>1.2689999999999999</v>
      </c>
      <c r="AB1873" s="5"/>
      <c r="AC1873" s="5"/>
      <c r="AD1873" s="5"/>
      <c r="AE1873" s="5"/>
    </row>
    <row r="1874" spans="1:31" ht="15.75" customHeight="1" x14ac:dyDescent="0.25">
      <c r="A1874" s="6">
        <v>1873</v>
      </c>
      <c r="B1874" s="7" t="str">
        <f>VLOOKUP($A1874,GDP!$A$1:$H$2692,COLUMN(GDP!B1874),0)</f>
        <v>Middle East</v>
      </c>
      <c r="C1874" s="8" t="str">
        <f>VLOOKUP($A1874,GDP!$A$1:$H$2692,COLUMN(GDP!C1874),0)</f>
        <v>Saudi Arabia-Middle East</v>
      </c>
      <c r="D1874" s="9" t="str">
        <f>VLOOKUP($A1874,GDP!$A$1:$H$2692,COLUMN(GDP!D1874),0)</f>
        <v>2000</v>
      </c>
      <c r="E1874" s="8">
        <f>VLOOKUP($A1874,GDP!$A$1:$H$2692,COLUMN(GDP!E1874),0)</f>
        <v>188000000000</v>
      </c>
      <c r="F1874" s="7">
        <f>VLOOKUP($A1874,GDP!$A$1:$H$2692,COLUMN(GDP!F1874),0)</f>
        <v>4.2000000000000003E-2</v>
      </c>
      <c r="G1874" s="7">
        <f>VLOOKUP($A1874,GDP!$A$1:$H$2692,COLUMN(GDP!G1874),0)</f>
        <v>398</v>
      </c>
      <c r="H1874" s="7">
        <f>VLOOKUP($A1874,GDP!$A$1:$H$2692,COLUMN(GDP!H1874),0)</f>
        <v>0</v>
      </c>
      <c r="I1874" s="6">
        <f>VLOOKUP($A1874,ENERGY!$A$1:$F$2692,COLUMN(ENERGY!E1873),0)</f>
        <v>0</v>
      </c>
      <c r="J1874" s="6">
        <f>VLOOKUP($A1874,ENERGY!$A$1:$F$2692,COLUMN(ENERGY!F1873),0)</f>
        <v>0</v>
      </c>
      <c r="K1874" s="6">
        <f>VLOOKUP($A1874,'HUMAN RESOURCES'!$A$1:$M$2692,COLUMN('HUMAN RESOURCES'!$E1874),0)</f>
        <v>2.7E-2</v>
      </c>
      <c r="L1874" s="6">
        <f>VLOOKUP($A1874,'HUMAN RESOURCES'!$A$1:$M$2692,COLUMN('HUMAN RESOURCES'!$F1874),0)</f>
        <v>1.9E-2</v>
      </c>
      <c r="M1874" s="6">
        <f>VLOOKUP($A1874,'HUMAN RESOURCES'!$A$1:$M$2692,COLUMN('HUMAN RESOURCES'!$G1874),0)</f>
        <v>74</v>
      </c>
      <c r="N1874" s="6">
        <f>VLOOKUP($A1874,'HUMAN RESOURCES'!$A$1:$M$2692,COLUMN('HUMAN RESOURCES'!$H1874),0)</f>
        <v>71</v>
      </c>
      <c r="O1874" s="6">
        <f>VLOOKUP($A1874,'HUMAN RESOURCES'!$A$1:$M$2692,COLUMN('HUMAN RESOURCES'!$I1874),0)</f>
        <v>0.38400000000000001</v>
      </c>
      <c r="P1874" s="6">
        <f>VLOOKUP($A1874,'HUMAN RESOURCES'!$A$1:$M$2692,COLUMN('HUMAN RESOURCES'!$J1874),0)</f>
        <v>0.58099999999999996</v>
      </c>
      <c r="Q1874" s="6">
        <f>VLOOKUP($A1874,'HUMAN RESOURCES'!$A$1:$M$2692,COLUMN('HUMAN RESOURCES'!$K1874),0)</f>
        <v>3.5000000000000003E-2</v>
      </c>
      <c r="R1874" s="6">
        <f>VLOOKUP($A1874,'HUMAN RESOURCES'!$A$1:$M$2692,COLUMN('HUMAN RESOURCES'!$L1874),0)</f>
        <v>20144584</v>
      </c>
      <c r="S1874" s="6">
        <f>VLOOKUP($A1874,'HUMAN RESOURCES'!$A$1:$M$2692,COLUMN('HUMAN RESOURCES'!$F1874),0)</f>
        <v>1.9E-2</v>
      </c>
      <c r="T1874" s="6">
        <f>VLOOKUP($A1874,TOURISM!$A$1:$F$2692,COLUMN(TOURISM!$E1874),0)</f>
        <v>0</v>
      </c>
      <c r="U1874" s="6">
        <f>VLOOKUP($A1874,TOURISM!$A$1:$F$2692,COLUMN(TOURISM!$F1874),0)</f>
        <v>0</v>
      </c>
      <c r="V1874" s="6">
        <f>VLOOKUP($A1874,BUSINESS!$A$1:$J$2692,COLUMN(BUSINESS!$E1874),0)</f>
        <v>0</v>
      </c>
      <c r="W1874" s="6">
        <f>VLOOKUP($A1874,BUSINESS!$A$1:$J$2692,COLUMN(BUSINESS!$F1874),0)</f>
        <v>0</v>
      </c>
      <c r="X1874" s="6">
        <f>VLOOKUP($A1874,BUSINESS!$A$1:$J$2692,COLUMN(BUSINESS!$G1874),0)</f>
        <v>0</v>
      </c>
      <c r="Y1874" s="6">
        <f>VLOOKUP($A1874,BUSINESS!$A$1:$J$2692,COLUMN(BUSINESS!$H1874),0)</f>
        <v>0</v>
      </c>
      <c r="Z1874" s="6">
        <f>VLOOKUP($A1874,BUSINESS!$A$1:$J$2692,COLUMN(BUSINESS!$I1874),0)</f>
        <v>2.1999999999999999E-2</v>
      </c>
      <c r="AA1874" s="6">
        <f>VLOOKUP($A1874,BUSINESS!$A$1:$J$2692,COLUMN(BUSINESS!$J1874),0)</f>
        <v>6.8000000000000005E-2</v>
      </c>
      <c r="AB1874" s="5"/>
      <c r="AC1874" s="5"/>
      <c r="AD1874" s="5"/>
      <c r="AE1874" s="5"/>
    </row>
    <row r="1875" spans="1:31" ht="15.75" customHeight="1" x14ac:dyDescent="0.25">
      <c r="A1875" s="6">
        <v>1874</v>
      </c>
      <c r="B1875" s="7" t="str">
        <f>VLOOKUP($A1875,GDP!$A$1:$H$2692,COLUMN(GDP!B1875),0)</f>
        <v>Middle East</v>
      </c>
      <c r="C1875" s="8" t="str">
        <f>VLOOKUP($A1875,GDP!$A$1:$H$2692,COLUMN(GDP!C1875),0)</f>
        <v>Saudi Arabia-Middle East</v>
      </c>
      <c r="D1875" s="9" t="str">
        <f>VLOOKUP($A1875,GDP!$A$1:$H$2692,COLUMN(GDP!D1875),0)</f>
        <v>2001</v>
      </c>
      <c r="E1875" s="8">
        <f>VLOOKUP($A1875,GDP!$A$1:$H$2692,COLUMN(GDP!E1875),0)</f>
        <v>183000000000</v>
      </c>
      <c r="F1875" s="7">
        <f>VLOOKUP($A1875,GDP!$A$1:$H$2692,COLUMN(GDP!F1875),0)</f>
        <v>4.4999999999999998E-2</v>
      </c>
      <c r="G1875" s="7">
        <f>VLOOKUP($A1875,GDP!$A$1:$H$2692,COLUMN(GDP!G1875),0)</f>
        <v>397</v>
      </c>
      <c r="H1875" s="7">
        <f>VLOOKUP($A1875,GDP!$A$1:$H$2692,COLUMN(GDP!H1875),0)</f>
        <v>0</v>
      </c>
      <c r="I1875" s="6">
        <f>VLOOKUP($A1875,ENERGY!$A$1:$F$2692,COLUMN(ENERGY!E1874),0)</f>
        <v>187070</v>
      </c>
      <c r="J1875" s="6">
        <f>VLOOKUP($A1875,ENERGY!$A$1:$F$2692,COLUMN(ENERGY!F1874),0)</f>
        <v>0</v>
      </c>
      <c r="K1875" s="6">
        <f>VLOOKUP($A1875,'HUMAN RESOURCES'!$A$1:$M$2692,COLUMN('HUMAN RESOURCES'!$E1875),0)</f>
        <v>2.5999999999999999E-2</v>
      </c>
      <c r="L1875" s="6">
        <f>VLOOKUP($A1875,'HUMAN RESOURCES'!$A$1:$M$2692,COLUMN('HUMAN RESOURCES'!$F1875),0)</f>
        <v>1.9E-2</v>
      </c>
      <c r="M1875" s="6">
        <f>VLOOKUP($A1875,'HUMAN RESOURCES'!$A$1:$M$2692,COLUMN('HUMAN RESOURCES'!$G1875),0)</f>
        <v>75</v>
      </c>
      <c r="N1875" s="6">
        <f>VLOOKUP($A1875,'HUMAN RESOURCES'!$A$1:$M$2692,COLUMN('HUMAN RESOURCES'!$H1875),0)</f>
        <v>71</v>
      </c>
      <c r="O1875" s="6">
        <f>VLOOKUP($A1875,'HUMAN RESOURCES'!$A$1:$M$2692,COLUMN('HUMAN RESOURCES'!$I1875),0)</f>
        <v>0.376</v>
      </c>
      <c r="P1875" s="6">
        <f>VLOOKUP($A1875,'HUMAN RESOURCES'!$A$1:$M$2692,COLUMN('HUMAN RESOURCES'!$J1875),0)</f>
        <v>0.58899999999999997</v>
      </c>
      <c r="Q1875" s="6">
        <f>VLOOKUP($A1875,'HUMAN RESOURCES'!$A$1:$M$2692,COLUMN('HUMAN RESOURCES'!$K1875),0)</f>
        <v>3.5000000000000003E-2</v>
      </c>
      <c r="R1875" s="6">
        <f>VLOOKUP($A1875,'HUMAN RESOURCES'!$A$1:$M$2692,COLUMN('HUMAN RESOURCES'!$L1875),0)</f>
        <v>20891594</v>
      </c>
      <c r="S1875" s="6">
        <f>VLOOKUP($A1875,'HUMAN RESOURCES'!$A$1:$M$2692,COLUMN('HUMAN RESOURCES'!$F1875),0)</f>
        <v>1.9E-2</v>
      </c>
      <c r="T1875" s="6">
        <f>VLOOKUP($A1875,TOURISM!$A$1:$F$2692,COLUMN(TOURISM!$E1875),0)</f>
        <v>0</v>
      </c>
      <c r="U1875" s="6">
        <f>VLOOKUP($A1875,TOURISM!$A$1:$F$2692,COLUMN(TOURISM!$F1875),0)</f>
        <v>0</v>
      </c>
      <c r="V1875" s="6">
        <f>VLOOKUP($A1875,BUSINESS!$A$1:$J$2692,COLUMN(BUSINESS!$E1875),0)</f>
        <v>0</v>
      </c>
      <c r="W1875" s="6">
        <f>VLOOKUP($A1875,BUSINESS!$A$1:$J$2692,COLUMN(BUSINESS!$F1875),0)</f>
        <v>0</v>
      </c>
      <c r="X1875" s="6">
        <f>VLOOKUP($A1875,BUSINESS!$A$1:$J$2692,COLUMN(BUSINESS!$G1875),0)</f>
        <v>0</v>
      </c>
      <c r="Y1875" s="6">
        <f>VLOOKUP($A1875,BUSINESS!$A$1:$J$2692,COLUMN(BUSINESS!$H1875),0)</f>
        <v>0</v>
      </c>
      <c r="Z1875" s="6">
        <f>VLOOKUP($A1875,BUSINESS!$A$1:$J$2692,COLUMN(BUSINESS!$I1875),0)</f>
        <v>4.7E-2</v>
      </c>
      <c r="AA1875" s="6">
        <f>VLOOKUP($A1875,BUSINESS!$A$1:$J$2692,COLUMN(BUSINESS!$J1875),0)</f>
        <v>0.121</v>
      </c>
      <c r="AB1875" s="5"/>
      <c r="AC1875" s="5"/>
      <c r="AD1875" s="5"/>
      <c r="AE1875" s="5"/>
    </row>
    <row r="1876" spans="1:31" ht="15.75" customHeight="1" x14ac:dyDescent="0.25">
      <c r="A1876" s="6">
        <v>1875</v>
      </c>
      <c r="B1876" s="7" t="str">
        <f>VLOOKUP($A1876,GDP!$A$1:$H$2692,COLUMN(GDP!B1876),0)</f>
        <v>Middle East</v>
      </c>
      <c r="C1876" s="8" t="str">
        <f>VLOOKUP($A1876,GDP!$A$1:$H$2692,COLUMN(GDP!C1876),0)</f>
        <v>Saudi Arabia-Middle East</v>
      </c>
      <c r="D1876" s="9" t="str">
        <f>VLOOKUP($A1876,GDP!$A$1:$H$2692,COLUMN(GDP!D1876),0)</f>
        <v>2002</v>
      </c>
      <c r="E1876" s="8">
        <f>VLOOKUP($A1876,GDP!$A$1:$H$2692,COLUMN(GDP!E1876),0)</f>
        <v>189000000000</v>
      </c>
      <c r="F1876" s="7">
        <f>VLOOKUP($A1876,GDP!$A$1:$H$2692,COLUMN(GDP!F1876),0)</f>
        <v>4.2999999999999997E-2</v>
      </c>
      <c r="G1876" s="7">
        <f>VLOOKUP($A1876,GDP!$A$1:$H$2692,COLUMN(GDP!G1876),0)</f>
        <v>375</v>
      </c>
      <c r="H1876" s="7">
        <f>VLOOKUP($A1876,GDP!$A$1:$H$2692,COLUMN(GDP!H1876),0)</f>
        <v>0</v>
      </c>
      <c r="I1876" s="6">
        <f>VLOOKUP($A1876,ENERGY!$A$1:$F$2692,COLUMN(ENERGY!E1875),0)</f>
        <v>192004</v>
      </c>
      <c r="J1876" s="6">
        <f>VLOOKUP($A1876,ENERGY!$A$1:$F$2692,COLUMN(ENERGY!F1875),0)</f>
        <v>464481</v>
      </c>
      <c r="K1876" s="6">
        <f>VLOOKUP($A1876,'HUMAN RESOURCES'!$A$1:$M$2692,COLUMN('HUMAN RESOURCES'!$E1876),0)</f>
        <v>2.5000000000000001E-2</v>
      </c>
      <c r="L1876" s="6">
        <f>VLOOKUP($A1876,'HUMAN RESOURCES'!$A$1:$M$2692,COLUMN('HUMAN RESOURCES'!$F1876),0)</f>
        <v>1.7999999999999999E-2</v>
      </c>
      <c r="M1876" s="6">
        <f>VLOOKUP($A1876,'HUMAN RESOURCES'!$A$1:$M$2692,COLUMN('HUMAN RESOURCES'!$G1876),0)</f>
        <v>75</v>
      </c>
      <c r="N1876" s="6">
        <f>VLOOKUP($A1876,'HUMAN RESOURCES'!$A$1:$M$2692,COLUMN('HUMAN RESOURCES'!$H1876),0)</f>
        <v>71</v>
      </c>
      <c r="O1876" s="6">
        <f>VLOOKUP($A1876,'HUMAN RESOURCES'!$A$1:$M$2692,COLUMN('HUMAN RESOURCES'!$I1876),0)</f>
        <v>0.36799999999999999</v>
      </c>
      <c r="P1876" s="6">
        <f>VLOOKUP($A1876,'HUMAN RESOURCES'!$A$1:$M$2692,COLUMN('HUMAN RESOURCES'!$J1876),0)</f>
        <v>0.59799999999999998</v>
      </c>
      <c r="Q1876" s="6">
        <f>VLOOKUP($A1876,'HUMAN RESOURCES'!$A$1:$M$2692,COLUMN('HUMAN RESOURCES'!$K1876),0)</f>
        <v>3.4000000000000002E-2</v>
      </c>
      <c r="R1876" s="6">
        <f>VLOOKUP($A1876,'HUMAN RESOURCES'!$A$1:$M$2692,COLUMN('HUMAN RESOURCES'!$L1876),0)</f>
        <v>21825217</v>
      </c>
      <c r="S1876" s="6">
        <f>VLOOKUP($A1876,'HUMAN RESOURCES'!$A$1:$M$2692,COLUMN('HUMAN RESOURCES'!$F1876),0)</f>
        <v>1.7999999999999999E-2</v>
      </c>
      <c r="T1876" s="6">
        <f>VLOOKUP($A1876,TOURISM!$A$1:$F$2692,COLUMN(TOURISM!$E1876),0)</f>
        <v>0</v>
      </c>
      <c r="U1876" s="6">
        <f>VLOOKUP($A1876,TOURISM!$A$1:$F$2692,COLUMN(TOURISM!$F1876),0)</f>
        <v>7370000000</v>
      </c>
      <c r="V1876" s="6">
        <f>VLOOKUP($A1876,BUSINESS!$A$1:$J$2692,COLUMN(BUSINESS!$E1876),0)</f>
        <v>0</v>
      </c>
      <c r="W1876" s="6">
        <f>VLOOKUP($A1876,BUSINESS!$A$1:$J$2692,COLUMN(BUSINESS!$F1876),0)</f>
        <v>0</v>
      </c>
      <c r="X1876" s="6">
        <f>VLOOKUP($A1876,BUSINESS!$A$1:$J$2692,COLUMN(BUSINESS!$G1876),0)</f>
        <v>0</v>
      </c>
      <c r="Y1876" s="6">
        <f>VLOOKUP($A1876,BUSINESS!$A$1:$J$2692,COLUMN(BUSINESS!$H1876),0)</f>
        <v>0</v>
      </c>
      <c r="Z1876" s="6">
        <f>VLOOKUP($A1876,BUSINESS!$A$1:$J$2692,COLUMN(BUSINESS!$I1876),0)</f>
        <v>6.4000000000000001E-2</v>
      </c>
      <c r="AA1876" s="6">
        <f>VLOOKUP($A1876,BUSINESS!$A$1:$J$2692,COLUMN(BUSINESS!$J1876),0)</f>
        <v>0.22900000000000001</v>
      </c>
      <c r="AB1876" s="5"/>
      <c r="AC1876" s="5"/>
      <c r="AD1876" s="5"/>
      <c r="AE1876" s="5"/>
    </row>
    <row r="1877" spans="1:31" ht="15.75" customHeight="1" x14ac:dyDescent="0.25">
      <c r="A1877" s="6">
        <v>1876</v>
      </c>
      <c r="B1877" s="7" t="str">
        <f>VLOOKUP($A1877,GDP!$A$1:$H$2692,COLUMN(GDP!B1877),0)</f>
        <v>Middle East</v>
      </c>
      <c r="C1877" s="8" t="str">
        <f>VLOOKUP($A1877,GDP!$A$1:$H$2692,COLUMN(GDP!C1877),0)</f>
        <v>Saudi Arabia-Middle East</v>
      </c>
      <c r="D1877" s="9" t="str">
        <f>VLOOKUP($A1877,GDP!$A$1:$H$2692,COLUMN(GDP!D1877),0)</f>
        <v>2003</v>
      </c>
      <c r="E1877" s="8">
        <f>VLOOKUP($A1877,GDP!$A$1:$H$2692,COLUMN(GDP!E1877),0)</f>
        <v>215000000000</v>
      </c>
      <c r="F1877" s="7">
        <f>VLOOKUP($A1877,GDP!$A$1:$H$2692,COLUMN(GDP!F1877),0)</f>
        <v>0.04</v>
      </c>
      <c r="G1877" s="7">
        <f>VLOOKUP($A1877,GDP!$A$1:$H$2692,COLUMN(GDP!G1877),0)</f>
        <v>384</v>
      </c>
      <c r="H1877" s="7">
        <f>VLOOKUP($A1877,GDP!$A$1:$H$2692,COLUMN(GDP!H1877),0)</f>
        <v>0</v>
      </c>
      <c r="I1877" s="6">
        <f>VLOOKUP($A1877,ENERGY!$A$1:$F$2692,COLUMN(ENERGY!E1876),0)</f>
        <v>175675</v>
      </c>
      <c r="J1877" s="6">
        <f>VLOOKUP($A1877,ENERGY!$A$1:$F$2692,COLUMN(ENERGY!F1876),0)</f>
        <v>431027</v>
      </c>
      <c r="K1877" s="6">
        <f>VLOOKUP($A1877,'HUMAN RESOURCES'!$A$1:$M$2692,COLUMN('HUMAN RESOURCES'!$E1877),0)</f>
        <v>2.4E-2</v>
      </c>
      <c r="L1877" s="6">
        <f>VLOOKUP($A1877,'HUMAN RESOURCES'!$A$1:$M$2692,COLUMN('HUMAN RESOURCES'!$F1877),0)</f>
        <v>1.7999999999999999E-2</v>
      </c>
      <c r="M1877" s="6">
        <f>VLOOKUP($A1877,'HUMAN RESOURCES'!$A$1:$M$2692,COLUMN('HUMAN RESOURCES'!$G1877),0)</f>
        <v>75</v>
      </c>
      <c r="N1877" s="6">
        <f>VLOOKUP($A1877,'HUMAN RESOURCES'!$A$1:$M$2692,COLUMN('HUMAN RESOURCES'!$H1877),0)</f>
        <v>72</v>
      </c>
      <c r="O1877" s="6">
        <f>VLOOKUP($A1877,'HUMAN RESOURCES'!$A$1:$M$2692,COLUMN('HUMAN RESOURCES'!$I1877),0)</f>
        <v>0.35899999999999999</v>
      </c>
      <c r="P1877" s="6">
        <f>VLOOKUP($A1877,'HUMAN RESOURCES'!$A$1:$M$2692,COLUMN('HUMAN RESOURCES'!$J1877),0)</f>
        <v>0.60799999999999998</v>
      </c>
      <c r="Q1877" s="6">
        <f>VLOOKUP($A1877,'HUMAN RESOURCES'!$A$1:$M$2692,COLUMN('HUMAN RESOURCES'!$K1877),0)</f>
        <v>3.3000000000000002E-2</v>
      </c>
      <c r="R1877" s="6">
        <f>VLOOKUP($A1877,'HUMAN RESOURCES'!$A$1:$M$2692,COLUMN('HUMAN RESOURCES'!$L1877),0)</f>
        <v>22852333</v>
      </c>
      <c r="S1877" s="6">
        <f>VLOOKUP($A1877,'HUMAN RESOURCES'!$A$1:$M$2692,COLUMN('HUMAN RESOURCES'!$F1877),0)</f>
        <v>1.7999999999999999E-2</v>
      </c>
      <c r="T1877" s="6">
        <f>VLOOKUP($A1877,TOURISM!$A$1:$F$2692,COLUMN(TOURISM!$E1877),0)</f>
        <v>3418000000</v>
      </c>
      <c r="U1877" s="6">
        <f>VLOOKUP($A1877,TOURISM!$A$1:$F$2692,COLUMN(TOURISM!$F1877),0)</f>
        <v>4165000000</v>
      </c>
      <c r="V1877" s="6">
        <f>VLOOKUP($A1877,BUSINESS!$A$1:$J$2692,COLUMN(BUSINESS!$E1877),0)</f>
        <v>0</v>
      </c>
      <c r="W1877" s="6">
        <f>VLOOKUP($A1877,BUSINESS!$A$1:$J$2692,COLUMN(BUSINESS!$F1877),0)</f>
        <v>74</v>
      </c>
      <c r="X1877" s="6">
        <f>VLOOKUP($A1877,BUSINESS!$A$1:$J$2692,COLUMN(BUSINESS!$G1877),0)</f>
        <v>0</v>
      </c>
      <c r="Y1877" s="6">
        <f>VLOOKUP($A1877,BUSINESS!$A$1:$J$2692,COLUMN(BUSINESS!$H1877),0)</f>
        <v>0</v>
      </c>
      <c r="Z1877" s="6">
        <f>VLOOKUP($A1877,BUSINESS!$A$1:$J$2692,COLUMN(BUSINESS!$I1877),0)</f>
        <v>0.08</v>
      </c>
      <c r="AA1877" s="6">
        <f>VLOOKUP($A1877,BUSINESS!$A$1:$J$2692,COLUMN(BUSINESS!$J1877),0)</f>
        <v>0.317</v>
      </c>
      <c r="AB1877" s="5"/>
      <c r="AC1877" s="5"/>
      <c r="AD1877" s="5"/>
      <c r="AE1877" s="5"/>
    </row>
    <row r="1878" spans="1:31" ht="15.75" customHeight="1" x14ac:dyDescent="0.25">
      <c r="A1878" s="6">
        <v>1877</v>
      </c>
      <c r="B1878" s="7" t="str">
        <f>VLOOKUP($A1878,GDP!$A$1:$H$2692,COLUMN(GDP!B1878),0)</f>
        <v>Middle East</v>
      </c>
      <c r="C1878" s="8" t="str">
        <f>VLOOKUP($A1878,GDP!$A$1:$H$2692,COLUMN(GDP!C1878),0)</f>
        <v>Saudi Arabia-Middle East</v>
      </c>
      <c r="D1878" s="9" t="str">
        <f>VLOOKUP($A1878,GDP!$A$1:$H$2692,COLUMN(GDP!D1878),0)</f>
        <v>2004</v>
      </c>
      <c r="E1878" s="8">
        <f>VLOOKUP($A1878,GDP!$A$1:$H$2692,COLUMN(GDP!E1878),0)</f>
        <v>259000000000</v>
      </c>
      <c r="F1878" s="7">
        <f>VLOOKUP($A1878,GDP!$A$1:$H$2692,COLUMN(GDP!F1878),0)</f>
        <v>3.6999999999999998E-2</v>
      </c>
      <c r="G1878" s="7">
        <f>VLOOKUP($A1878,GDP!$A$1:$H$2692,COLUMN(GDP!G1878),0)</f>
        <v>399</v>
      </c>
      <c r="H1878" s="7">
        <f>VLOOKUP($A1878,GDP!$A$1:$H$2692,COLUMN(GDP!H1878),0)</f>
        <v>0</v>
      </c>
      <c r="I1878" s="6">
        <f>VLOOKUP($A1878,ENERGY!$A$1:$F$2692,COLUMN(ENERGY!E1877),0)</f>
        <v>154076</v>
      </c>
      <c r="J1878" s="6">
        <f>VLOOKUP($A1878,ENERGY!$A$1:$F$2692,COLUMN(ENERGY!F1877),0)</f>
        <v>418240</v>
      </c>
      <c r="K1878" s="6">
        <f>VLOOKUP($A1878,'HUMAN RESOURCES'!$A$1:$M$2692,COLUMN('HUMAN RESOURCES'!$E1878),0)</f>
        <v>2.4E-2</v>
      </c>
      <c r="L1878" s="6">
        <f>VLOOKUP($A1878,'HUMAN RESOURCES'!$A$1:$M$2692,COLUMN('HUMAN RESOURCES'!$F1878),0)</f>
        <v>1.7000000000000001E-2</v>
      </c>
      <c r="M1878" s="6">
        <f>VLOOKUP($A1878,'HUMAN RESOURCES'!$A$1:$M$2692,COLUMN('HUMAN RESOURCES'!$G1878),0)</f>
        <v>76</v>
      </c>
      <c r="N1878" s="6">
        <f>VLOOKUP($A1878,'HUMAN RESOURCES'!$A$1:$M$2692,COLUMN('HUMAN RESOURCES'!$H1878),0)</f>
        <v>72</v>
      </c>
      <c r="O1878" s="6">
        <f>VLOOKUP($A1878,'HUMAN RESOURCES'!$A$1:$M$2692,COLUMN('HUMAN RESOURCES'!$I1878),0)</f>
        <v>0.35099999999999998</v>
      </c>
      <c r="P1878" s="6">
        <f>VLOOKUP($A1878,'HUMAN RESOURCES'!$A$1:$M$2692,COLUMN('HUMAN RESOURCES'!$J1878),0)</f>
        <v>0.61699999999999999</v>
      </c>
      <c r="Q1878" s="6">
        <f>VLOOKUP($A1878,'HUMAN RESOURCES'!$A$1:$M$2692,COLUMN('HUMAN RESOURCES'!$K1878),0)</f>
        <v>3.2000000000000001E-2</v>
      </c>
      <c r="R1878" s="6">
        <f>VLOOKUP($A1878,'HUMAN RESOURCES'!$A$1:$M$2692,COLUMN('HUMAN RESOURCES'!$L1878),0)</f>
        <v>23839231</v>
      </c>
      <c r="S1878" s="6">
        <f>VLOOKUP($A1878,'HUMAN RESOURCES'!$A$1:$M$2692,COLUMN('HUMAN RESOURCES'!$F1878),0)</f>
        <v>1.7000000000000001E-2</v>
      </c>
      <c r="T1878" s="6">
        <f>VLOOKUP($A1878,TOURISM!$A$1:$F$2692,COLUMN(TOURISM!$E1878),0)</f>
        <v>6486000000</v>
      </c>
      <c r="U1878" s="6">
        <f>VLOOKUP($A1878,TOURISM!$A$1:$F$2692,COLUMN(TOURISM!$F1878),0)</f>
        <v>4428000000</v>
      </c>
      <c r="V1878" s="6">
        <f>VLOOKUP($A1878,BUSINESS!$A$1:$J$2692,COLUMN(BUSINESS!$E1878),0)</f>
        <v>0</v>
      </c>
      <c r="W1878" s="6">
        <f>VLOOKUP($A1878,BUSINESS!$A$1:$J$2692,COLUMN(BUSINESS!$F1878),0)</f>
        <v>74</v>
      </c>
      <c r="X1878" s="6">
        <f>VLOOKUP($A1878,BUSINESS!$A$1:$J$2692,COLUMN(BUSINESS!$G1878),0)</f>
        <v>0</v>
      </c>
      <c r="Y1878" s="6">
        <f>VLOOKUP($A1878,BUSINESS!$A$1:$J$2692,COLUMN(BUSINESS!$H1878),0)</f>
        <v>0</v>
      </c>
      <c r="Z1878" s="6">
        <f>VLOOKUP($A1878,BUSINESS!$A$1:$J$2692,COLUMN(BUSINESS!$I1878),0)</f>
        <v>0.10199999999999999</v>
      </c>
      <c r="AA1878" s="6">
        <f>VLOOKUP($A1878,BUSINESS!$A$1:$J$2692,COLUMN(BUSINESS!$J1878),0)</f>
        <v>0.38500000000000001</v>
      </c>
      <c r="AB1878" s="5"/>
      <c r="AC1878" s="5"/>
      <c r="AD1878" s="5"/>
      <c r="AE1878" s="5"/>
    </row>
    <row r="1879" spans="1:31" ht="15.75" customHeight="1" x14ac:dyDescent="0.25">
      <c r="A1879" s="6">
        <v>1878</v>
      </c>
      <c r="B1879" s="7" t="str">
        <f>VLOOKUP($A1879,GDP!$A$1:$H$2692,COLUMN(GDP!B1879),0)</f>
        <v>Middle East</v>
      </c>
      <c r="C1879" s="8" t="str">
        <f>VLOOKUP($A1879,GDP!$A$1:$H$2692,COLUMN(GDP!C1879),0)</f>
        <v>Saudi Arabia-Middle East</v>
      </c>
      <c r="D1879" s="9" t="str">
        <f>VLOOKUP($A1879,GDP!$A$1:$H$2692,COLUMN(GDP!D1879),0)</f>
        <v>2005</v>
      </c>
      <c r="E1879" s="8">
        <f>VLOOKUP($A1879,GDP!$A$1:$H$2692,COLUMN(GDP!E1879),0)</f>
        <v>328000000000</v>
      </c>
      <c r="F1879" s="7">
        <f>VLOOKUP($A1879,GDP!$A$1:$H$2692,COLUMN(GDP!F1879),0)</f>
        <v>3.5000000000000003E-2</v>
      </c>
      <c r="G1879" s="7">
        <f>VLOOKUP($A1879,GDP!$A$1:$H$2692,COLUMN(GDP!G1879),0)</f>
        <v>466</v>
      </c>
      <c r="H1879" s="7">
        <f>VLOOKUP($A1879,GDP!$A$1:$H$2692,COLUMN(GDP!H1879),0)</f>
        <v>0</v>
      </c>
      <c r="I1879" s="6">
        <f>VLOOKUP($A1879,ENERGY!$A$1:$F$2692,COLUMN(ENERGY!E1878),0)</f>
        <v>144109</v>
      </c>
      <c r="J1879" s="6">
        <f>VLOOKUP($A1879,ENERGY!$A$1:$F$2692,COLUMN(ENERGY!F1878),0)</f>
        <v>393535</v>
      </c>
      <c r="K1879" s="6">
        <f>VLOOKUP($A1879,'HUMAN RESOURCES'!$A$1:$M$2692,COLUMN('HUMAN RESOURCES'!$E1879),0)</f>
        <v>2.3E-2</v>
      </c>
      <c r="L1879" s="6">
        <f>VLOOKUP($A1879,'HUMAN RESOURCES'!$A$1:$M$2692,COLUMN('HUMAN RESOURCES'!$F1879),0)</f>
        <v>1.7000000000000001E-2</v>
      </c>
      <c r="M1879" s="6">
        <f>VLOOKUP($A1879,'HUMAN RESOURCES'!$A$1:$M$2692,COLUMN('HUMAN RESOURCES'!$G1879),0)</f>
        <v>76</v>
      </c>
      <c r="N1879" s="6">
        <f>VLOOKUP($A1879,'HUMAN RESOURCES'!$A$1:$M$2692,COLUMN('HUMAN RESOURCES'!$H1879),0)</f>
        <v>72</v>
      </c>
      <c r="O1879" s="6">
        <f>VLOOKUP($A1879,'HUMAN RESOURCES'!$A$1:$M$2692,COLUMN('HUMAN RESOURCES'!$I1879),0)</f>
        <v>0.34300000000000003</v>
      </c>
      <c r="P1879" s="6">
        <f>VLOOKUP($A1879,'HUMAN RESOURCES'!$A$1:$M$2692,COLUMN('HUMAN RESOURCES'!$J1879),0)</f>
        <v>0.626</v>
      </c>
      <c r="Q1879" s="6">
        <f>VLOOKUP($A1879,'HUMAN RESOURCES'!$A$1:$M$2692,COLUMN('HUMAN RESOURCES'!$K1879),0)</f>
        <v>3.1E-2</v>
      </c>
      <c r="R1879" s="6">
        <f>VLOOKUP($A1879,'HUMAN RESOURCES'!$A$1:$M$2692,COLUMN('HUMAN RESOURCES'!$L1879),0)</f>
        <v>24690067</v>
      </c>
      <c r="S1879" s="6">
        <f>VLOOKUP($A1879,'HUMAN RESOURCES'!$A$1:$M$2692,COLUMN('HUMAN RESOURCES'!$F1879),0)</f>
        <v>1.7000000000000001E-2</v>
      </c>
      <c r="T1879" s="6">
        <f>VLOOKUP($A1879,TOURISM!$A$1:$F$2692,COLUMN(TOURISM!$E1879),0)</f>
        <v>4626000000</v>
      </c>
      <c r="U1879" s="6">
        <f>VLOOKUP($A1879,TOURISM!$A$1:$F$2692,COLUMN(TOURISM!$F1879),0)</f>
        <v>9087000000</v>
      </c>
      <c r="V1879" s="6">
        <f>VLOOKUP($A1879,BUSINESS!$A$1:$J$2692,COLUMN(BUSINESS!$E1879),0)</f>
        <v>0.14499999999999999</v>
      </c>
      <c r="W1879" s="6">
        <f>VLOOKUP($A1879,BUSINESS!$A$1:$J$2692,COLUMN(BUSINESS!$F1879),0)</f>
        <v>67</v>
      </c>
      <c r="X1879" s="6">
        <f>VLOOKUP($A1879,BUSINESS!$A$1:$J$2692,COLUMN(BUSINESS!$G1879),0)</f>
        <v>0</v>
      </c>
      <c r="Y1879" s="6">
        <f>VLOOKUP($A1879,BUSINESS!$A$1:$J$2692,COLUMN(BUSINESS!$H1879),0)</f>
        <v>69</v>
      </c>
      <c r="Z1879" s="6">
        <f>VLOOKUP($A1879,BUSINESS!$A$1:$J$2692,COLUMN(BUSINESS!$I1879),0)</f>
        <v>0.127</v>
      </c>
      <c r="AA1879" s="6">
        <f>VLOOKUP($A1879,BUSINESS!$A$1:$J$2692,COLUMN(BUSINESS!$J1879),0)</f>
        <v>0.57399999999999995</v>
      </c>
      <c r="AB1879" s="5"/>
      <c r="AC1879" s="5"/>
      <c r="AD1879" s="5"/>
      <c r="AE1879" s="5"/>
    </row>
    <row r="1880" spans="1:31" ht="15.75" customHeight="1" x14ac:dyDescent="0.25">
      <c r="A1880" s="6">
        <v>1879</v>
      </c>
      <c r="B1880" s="7" t="str">
        <f>VLOOKUP($A1880,GDP!$A$1:$H$2692,COLUMN(GDP!B1880),0)</f>
        <v>Middle East</v>
      </c>
      <c r="C1880" s="8" t="str">
        <f>VLOOKUP($A1880,GDP!$A$1:$H$2692,COLUMN(GDP!C1880),0)</f>
        <v>Saudi Arabia-Middle East</v>
      </c>
      <c r="D1880" s="9" t="str">
        <f>VLOOKUP($A1880,GDP!$A$1:$H$2692,COLUMN(GDP!D1880),0)</f>
        <v>2006</v>
      </c>
      <c r="E1880" s="8">
        <f>VLOOKUP($A1880,GDP!$A$1:$H$2692,COLUMN(GDP!E1880),0)</f>
        <v>377000000000</v>
      </c>
      <c r="F1880" s="7">
        <f>VLOOKUP($A1880,GDP!$A$1:$H$2692,COLUMN(GDP!F1880),0)</f>
        <v>3.6999999999999998E-2</v>
      </c>
      <c r="G1880" s="7">
        <f>VLOOKUP($A1880,GDP!$A$1:$H$2692,COLUMN(GDP!G1880),0)</f>
        <v>537</v>
      </c>
      <c r="H1880" s="7">
        <f>VLOOKUP($A1880,GDP!$A$1:$H$2692,COLUMN(GDP!H1880),0)</f>
        <v>0</v>
      </c>
      <c r="I1880" s="6">
        <f>VLOOKUP($A1880,ENERGY!$A$1:$F$2692,COLUMN(ENERGY!E1879),0)</f>
        <v>158214</v>
      </c>
      <c r="J1880" s="6">
        <f>VLOOKUP($A1880,ENERGY!$A$1:$F$2692,COLUMN(ENERGY!F1879),0)</f>
        <v>432739</v>
      </c>
      <c r="K1880" s="6">
        <f>VLOOKUP($A1880,'HUMAN RESOURCES'!$A$1:$M$2692,COLUMN('HUMAN RESOURCES'!$E1880),0)</f>
        <v>2.3E-2</v>
      </c>
      <c r="L1880" s="6">
        <f>VLOOKUP($A1880,'HUMAN RESOURCES'!$A$1:$M$2692,COLUMN('HUMAN RESOURCES'!$F1880),0)</f>
        <v>1.6E-2</v>
      </c>
      <c r="M1880" s="6">
        <f>VLOOKUP($A1880,'HUMAN RESOURCES'!$A$1:$M$2692,COLUMN('HUMAN RESOURCES'!$G1880),0)</f>
        <v>76</v>
      </c>
      <c r="N1880" s="6">
        <f>VLOOKUP($A1880,'HUMAN RESOURCES'!$A$1:$M$2692,COLUMN('HUMAN RESOURCES'!$H1880),0)</f>
        <v>72</v>
      </c>
      <c r="O1880" s="6">
        <f>VLOOKUP($A1880,'HUMAN RESOURCES'!$A$1:$M$2692,COLUMN('HUMAN RESOURCES'!$I1880),0)</f>
        <v>0.33500000000000002</v>
      </c>
      <c r="P1880" s="6">
        <f>VLOOKUP($A1880,'HUMAN RESOURCES'!$A$1:$M$2692,COLUMN('HUMAN RESOURCES'!$J1880),0)</f>
        <v>0.63400000000000001</v>
      </c>
      <c r="Q1880" s="6">
        <f>VLOOKUP($A1880,'HUMAN RESOURCES'!$A$1:$M$2692,COLUMN('HUMAN RESOURCES'!$K1880),0)</f>
        <v>0.03</v>
      </c>
      <c r="R1880" s="6">
        <f>VLOOKUP($A1880,'HUMAN RESOURCES'!$A$1:$M$2692,COLUMN('HUMAN RESOURCES'!$L1880),0)</f>
        <v>25371936</v>
      </c>
      <c r="S1880" s="6">
        <f>VLOOKUP($A1880,'HUMAN RESOURCES'!$A$1:$M$2692,COLUMN('HUMAN RESOURCES'!$F1880),0)</f>
        <v>1.6E-2</v>
      </c>
      <c r="T1880" s="6">
        <f>VLOOKUP($A1880,TOURISM!$A$1:$F$2692,COLUMN(TOURISM!$E1880),0)</f>
        <v>4769000000</v>
      </c>
      <c r="U1880" s="6">
        <f>VLOOKUP($A1880,TOURISM!$A$1:$F$2692,COLUMN(TOURISM!$F1880),0)</f>
        <v>12979000000</v>
      </c>
      <c r="V1880" s="6">
        <f>VLOOKUP($A1880,BUSINESS!$A$1:$J$2692,COLUMN(BUSINESS!$E1880),0)</f>
        <v>0.14499999999999999</v>
      </c>
      <c r="W1880" s="6">
        <f>VLOOKUP($A1880,BUSINESS!$A$1:$J$2692,COLUMN(BUSINESS!$F1880),0)</f>
        <v>42</v>
      </c>
      <c r="X1880" s="6">
        <f>VLOOKUP($A1880,BUSINESS!$A$1:$J$2692,COLUMN(BUSINESS!$G1880),0)</f>
        <v>0</v>
      </c>
      <c r="Y1880" s="6">
        <f>VLOOKUP($A1880,BUSINESS!$A$1:$J$2692,COLUMN(BUSINESS!$H1880),0)</f>
        <v>79</v>
      </c>
      <c r="Z1880" s="6">
        <f>VLOOKUP($A1880,BUSINESS!$A$1:$J$2692,COLUMN(BUSINESS!$I1880),0)</f>
        <v>0.19500000000000001</v>
      </c>
      <c r="AA1880" s="6">
        <f>VLOOKUP($A1880,BUSINESS!$A$1:$J$2692,COLUMN(BUSINESS!$J1880),0)</f>
        <v>0.77600000000000002</v>
      </c>
      <c r="AB1880" s="5"/>
      <c r="AC1880" s="5"/>
      <c r="AD1880" s="5"/>
      <c r="AE1880" s="5"/>
    </row>
    <row r="1881" spans="1:31" ht="15.75" customHeight="1" x14ac:dyDescent="0.25">
      <c r="A1881" s="6">
        <v>1880</v>
      </c>
      <c r="B1881" s="7" t="str">
        <f>VLOOKUP($A1881,GDP!$A$1:$H$2692,COLUMN(GDP!B1881),0)</f>
        <v>Middle East</v>
      </c>
      <c r="C1881" s="8" t="str">
        <f>VLOOKUP($A1881,GDP!$A$1:$H$2692,COLUMN(GDP!C1881),0)</f>
        <v>Saudi Arabia-Middle East</v>
      </c>
      <c r="D1881" s="9" t="str">
        <f>VLOOKUP($A1881,GDP!$A$1:$H$2692,COLUMN(GDP!D1881),0)</f>
        <v>2007</v>
      </c>
      <c r="E1881" s="8">
        <f>VLOOKUP($A1881,GDP!$A$1:$H$2692,COLUMN(GDP!E1881),0)</f>
        <v>416000000000</v>
      </c>
      <c r="F1881" s="7">
        <f>VLOOKUP($A1881,GDP!$A$1:$H$2692,COLUMN(GDP!F1881),0)</f>
        <v>3.6999999999999998E-2</v>
      </c>
      <c r="G1881" s="7">
        <f>VLOOKUP($A1881,GDP!$A$1:$H$2692,COLUMN(GDP!G1881),0)</f>
        <v>566</v>
      </c>
      <c r="H1881" s="7">
        <f>VLOOKUP($A1881,GDP!$A$1:$H$2692,COLUMN(GDP!H1881),0)</f>
        <v>0</v>
      </c>
      <c r="I1881" s="6">
        <f>VLOOKUP($A1881,ENERGY!$A$1:$F$2692,COLUMN(ENERGY!E1880),0)</f>
        <v>145540</v>
      </c>
      <c r="J1881" s="6">
        <f>VLOOKUP($A1881,ENERGY!$A$1:$F$2692,COLUMN(ENERGY!F1880),0)</f>
        <v>397642</v>
      </c>
      <c r="K1881" s="6">
        <f>VLOOKUP($A1881,'HUMAN RESOURCES'!$A$1:$M$2692,COLUMN('HUMAN RESOURCES'!$E1881),0)</f>
        <v>2.1999999999999999E-2</v>
      </c>
      <c r="L1881" s="6">
        <f>VLOOKUP($A1881,'HUMAN RESOURCES'!$A$1:$M$2692,COLUMN('HUMAN RESOURCES'!$F1881),0)</f>
        <v>1.6E-2</v>
      </c>
      <c r="M1881" s="6">
        <f>VLOOKUP($A1881,'HUMAN RESOURCES'!$A$1:$M$2692,COLUMN('HUMAN RESOURCES'!$G1881),0)</f>
        <v>76</v>
      </c>
      <c r="N1881" s="6">
        <f>VLOOKUP($A1881,'HUMAN RESOURCES'!$A$1:$M$2692,COLUMN('HUMAN RESOURCES'!$H1881),0)</f>
        <v>73</v>
      </c>
      <c r="O1881" s="6">
        <f>VLOOKUP($A1881,'HUMAN RESOURCES'!$A$1:$M$2692,COLUMN('HUMAN RESOURCES'!$I1881),0)</f>
        <v>0.32800000000000001</v>
      </c>
      <c r="P1881" s="6">
        <f>VLOOKUP($A1881,'HUMAN RESOURCES'!$A$1:$M$2692,COLUMN('HUMAN RESOURCES'!$J1881),0)</f>
        <v>0.64200000000000002</v>
      </c>
      <c r="Q1881" s="6">
        <f>VLOOKUP($A1881,'HUMAN RESOURCES'!$A$1:$M$2692,COLUMN('HUMAN RESOURCES'!$K1881),0)</f>
        <v>0.03</v>
      </c>
      <c r="R1881" s="6">
        <f>VLOOKUP($A1881,'HUMAN RESOURCES'!$A$1:$M$2692,COLUMN('HUMAN RESOURCES'!$L1881),0)</f>
        <v>25915624</v>
      </c>
      <c r="S1881" s="6">
        <f>VLOOKUP($A1881,'HUMAN RESOURCES'!$A$1:$M$2692,COLUMN('HUMAN RESOURCES'!$F1881),0)</f>
        <v>1.6E-2</v>
      </c>
      <c r="T1881" s="6">
        <f>VLOOKUP($A1881,TOURISM!$A$1:$F$2692,COLUMN(TOURISM!$E1881),0)</f>
        <v>6907000000</v>
      </c>
      <c r="U1881" s="6">
        <f>VLOOKUP($A1881,TOURISM!$A$1:$F$2692,COLUMN(TOURISM!$F1881),0)</f>
        <v>21031000000</v>
      </c>
      <c r="V1881" s="6">
        <f>VLOOKUP($A1881,BUSINESS!$A$1:$J$2692,COLUMN(BUSINESS!$E1881),0)</f>
        <v>0.14499999999999999</v>
      </c>
      <c r="W1881" s="6">
        <f>VLOOKUP($A1881,BUSINESS!$A$1:$J$2692,COLUMN(BUSINESS!$F1881),0)</f>
        <v>20</v>
      </c>
      <c r="X1881" s="6">
        <f>VLOOKUP($A1881,BUSINESS!$A$1:$J$2692,COLUMN(BUSINESS!$G1881),0)</f>
        <v>0</v>
      </c>
      <c r="Y1881" s="6">
        <f>VLOOKUP($A1881,BUSINESS!$A$1:$J$2692,COLUMN(BUSINESS!$H1881),0)</f>
        <v>79</v>
      </c>
      <c r="Z1881" s="6">
        <f>VLOOKUP($A1881,BUSINESS!$A$1:$J$2692,COLUMN(BUSINESS!$I1881),0)</f>
        <v>0.3</v>
      </c>
      <c r="AA1881" s="6">
        <f>VLOOKUP($A1881,BUSINESS!$A$1:$J$2692,COLUMN(BUSINESS!$J1881),0)</f>
        <v>1.0960000000000001</v>
      </c>
      <c r="AB1881" s="5"/>
      <c r="AC1881" s="5"/>
      <c r="AD1881" s="5"/>
      <c r="AE1881" s="5"/>
    </row>
    <row r="1882" spans="1:31" ht="15.75" customHeight="1" x14ac:dyDescent="0.25">
      <c r="A1882" s="6">
        <v>1881</v>
      </c>
      <c r="B1882" s="7" t="str">
        <f>VLOOKUP($A1882,GDP!$A$1:$H$2692,COLUMN(GDP!B1882),0)</f>
        <v>Middle East</v>
      </c>
      <c r="C1882" s="8" t="str">
        <f>VLOOKUP($A1882,GDP!$A$1:$H$2692,COLUMN(GDP!C1882),0)</f>
        <v>Saudi Arabia-Middle East</v>
      </c>
      <c r="D1882" s="9" t="str">
        <f>VLOOKUP($A1882,GDP!$A$1:$H$2692,COLUMN(GDP!D1882),0)</f>
        <v>2008</v>
      </c>
      <c r="E1882" s="8">
        <f>VLOOKUP($A1882,GDP!$A$1:$H$2692,COLUMN(GDP!E1882),0)</f>
        <v>520000000000</v>
      </c>
      <c r="F1882" s="7">
        <f>VLOOKUP($A1882,GDP!$A$1:$H$2692,COLUMN(GDP!F1882),0)</f>
        <v>3.1E-2</v>
      </c>
      <c r="G1882" s="7">
        <f>VLOOKUP($A1882,GDP!$A$1:$H$2692,COLUMN(GDP!G1882),0)</f>
        <v>566</v>
      </c>
      <c r="H1882" s="7">
        <f>VLOOKUP($A1882,GDP!$A$1:$H$2692,COLUMN(GDP!H1882),0)</f>
        <v>0</v>
      </c>
      <c r="I1882" s="6">
        <f>VLOOKUP($A1882,ENERGY!$A$1:$F$2692,COLUMN(ENERGY!E1881),0)</f>
        <v>143706</v>
      </c>
      <c r="J1882" s="6">
        <f>VLOOKUP($A1882,ENERGY!$A$1:$F$2692,COLUMN(ENERGY!F1881),0)</f>
        <v>395834</v>
      </c>
      <c r="K1882" s="6">
        <f>VLOOKUP($A1882,'HUMAN RESOURCES'!$A$1:$M$2692,COLUMN('HUMAN RESOURCES'!$E1882),0)</f>
        <v>2.1999999999999999E-2</v>
      </c>
      <c r="L1882" s="6">
        <f>VLOOKUP($A1882,'HUMAN RESOURCES'!$A$1:$M$2692,COLUMN('HUMAN RESOURCES'!$F1882),0)</f>
        <v>1.6E-2</v>
      </c>
      <c r="M1882" s="6">
        <f>VLOOKUP($A1882,'HUMAN RESOURCES'!$A$1:$M$2692,COLUMN('HUMAN RESOURCES'!$G1882),0)</f>
        <v>76</v>
      </c>
      <c r="N1882" s="6">
        <f>VLOOKUP($A1882,'HUMAN RESOURCES'!$A$1:$M$2692,COLUMN('HUMAN RESOURCES'!$H1882),0)</f>
        <v>73</v>
      </c>
      <c r="O1882" s="6">
        <f>VLOOKUP($A1882,'HUMAN RESOURCES'!$A$1:$M$2692,COLUMN('HUMAN RESOURCES'!$I1882),0)</f>
        <v>0.32</v>
      </c>
      <c r="P1882" s="6">
        <f>VLOOKUP($A1882,'HUMAN RESOURCES'!$A$1:$M$2692,COLUMN('HUMAN RESOURCES'!$J1882),0)</f>
        <v>0.65</v>
      </c>
      <c r="Q1882" s="6">
        <f>VLOOKUP($A1882,'HUMAN RESOURCES'!$A$1:$M$2692,COLUMN('HUMAN RESOURCES'!$K1882),0)</f>
        <v>0.03</v>
      </c>
      <c r="R1882" s="6">
        <f>VLOOKUP($A1882,'HUMAN RESOURCES'!$A$1:$M$2692,COLUMN('HUMAN RESOURCES'!$L1882),0)</f>
        <v>26366358</v>
      </c>
      <c r="S1882" s="6">
        <f>VLOOKUP($A1882,'HUMAN RESOURCES'!$A$1:$M$2692,COLUMN('HUMAN RESOURCES'!$F1882),0)</f>
        <v>1.6E-2</v>
      </c>
      <c r="T1882" s="6">
        <f>VLOOKUP($A1882,TOURISM!$A$1:$F$2692,COLUMN(TOURISM!$E1882),0)</f>
        <v>6775000000</v>
      </c>
      <c r="U1882" s="6">
        <f>VLOOKUP($A1882,TOURISM!$A$1:$F$2692,COLUMN(TOURISM!$F1882),0)</f>
        <v>16005000000</v>
      </c>
      <c r="V1882" s="6">
        <f>VLOOKUP($A1882,BUSINESS!$A$1:$J$2692,COLUMN(BUSINESS!$E1882),0)</f>
        <v>0.14499999999999999</v>
      </c>
      <c r="W1882" s="6">
        <f>VLOOKUP($A1882,BUSINESS!$A$1:$J$2692,COLUMN(BUSINESS!$F1882),0)</f>
        <v>20</v>
      </c>
      <c r="X1882" s="6">
        <f>VLOOKUP($A1882,BUSINESS!$A$1:$J$2692,COLUMN(BUSINESS!$G1882),0)</f>
        <v>0</v>
      </c>
      <c r="Y1882" s="6">
        <f>VLOOKUP($A1882,BUSINESS!$A$1:$J$2692,COLUMN(BUSINESS!$H1882),0)</f>
        <v>79</v>
      </c>
      <c r="Z1882" s="6">
        <f>VLOOKUP($A1882,BUSINESS!$A$1:$J$2692,COLUMN(BUSINESS!$I1882),0)</f>
        <v>0.36</v>
      </c>
      <c r="AA1882" s="6">
        <f>VLOOKUP($A1882,BUSINESS!$A$1:$J$2692,COLUMN(BUSINESS!$J1882),0)</f>
        <v>1.365</v>
      </c>
      <c r="AB1882" s="5"/>
      <c r="AC1882" s="5"/>
      <c r="AD1882" s="5"/>
      <c r="AE1882" s="5"/>
    </row>
    <row r="1883" spans="1:31" ht="15.75" customHeight="1" x14ac:dyDescent="0.25">
      <c r="A1883" s="6">
        <v>1882</v>
      </c>
      <c r="B1883" s="7" t="str">
        <f>VLOOKUP($A1883,GDP!$A$1:$H$2692,COLUMN(GDP!B1883),0)</f>
        <v>Middle East</v>
      </c>
      <c r="C1883" s="8" t="str">
        <f>VLOOKUP($A1883,GDP!$A$1:$H$2692,COLUMN(GDP!C1883),0)</f>
        <v>Saudi Arabia-Middle East</v>
      </c>
      <c r="D1883" s="9" t="str">
        <f>VLOOKUP($A1883,GDP!$A$1:$H$2692,COLUMN(GDP!D1883),0)</f>
        <v>2009</v>
      </c>
      <c r="E1883" s="8">
        <f>VLOOKUP($A1883,GDP!$A$1:$H$2692,COLUMN(GDP!E1883),0)</f>
        <v>429000000000</v>
      </c>
      <c r="F1883" s="7">
        <f>VLOOKUP($A1883,GDP!$A$1:$H$2692,COLUMN(GDP!F1883),0)</f>
        <v>4.1000000000000002E-2</v>
      </c>
      <c r="G1883" s="7">
        <f>VLOOKUP($A1883,GDP!$A$1:$H$2692,COLUMN(GDP!G1883),0)</f>
        <v>582</v>
      </c>
      <c r="H1883" s="7">
        <f>VLOOKUP($A1883,GDP!$A$1:$H$2692,COLUMN(GDP!H1883),0)</f>
        <v>0</v>
      </c>
      <c r="I1883" s="6">
        <f>VLOOKUP($A1883,ENERGY!$A$1:$F$2692,COLUMN(ENERGY!E1882),0)</f>
        <v>121382</v>
      </c>
      <c r="J1883" s="6">
        <f>VLOOKUP($A1883,ENERGY!$A$1:$F$2692,COLUMN(ENERGY!F1882),0)</f>
        <v>327272</v>
      </c>
      <c r="K1883" s="6">
        <f>VLOOKUP($A1883,'HUMAN RESOURCES'!$A$1:$M$2692,COLUMN('HUMAN RESOURCES'!$E1883),0)</f>
        <v>2.1000000000000001E-2</v>
      </c>
      <c r="L1883" s="6">
        <f>VLOOKUP($A1883,'HUMAN RESOURCES'!$A$1:$M$2692,COLUMN('HUMAN RESOURCES'!$F1883),0)</f>
        <v>1.4999999999999999E-2</v>
      </c>
      <c r="M1883" s="6">
        <f>VLOOKUP($A1883,'HUMAN RESOURCES'!$A$1:$M$2692,COLUMN('HUMAN RESOURCES'!$G1883),0)</f>
        <v>77</v>
      </c>
      <c r="N1883" s="6">
        <f>VLOOKUP($A1883,'HUMAN RESOURCES'!$A$1:$M$2692,COLUMN('HUMAN RESOURCES'!$H1883),0)</f>
        <v>73</v>
      </c>
      <c r="O1883" s="6">
        <f>VLOOKUP($A1883,'HUMAN RESOURCES'!$A$1:$M$2692,COLUMN('HUMAN RESOURCES'!$I1883),0)</f>
        <v>0.313</v>
      </c>
      <c r="P1883" s="6">
        <f>VLOOKUP($A1883,'HUMAN RESOURCES'!$A$1:$M$2692,COLUMN('HUMAN RESOURCES'!$J1883),0)</f>
        <v>0.65700000000000003</v>
      </c>
      <c r="Q1883" s="6">
        <f>VLOOKUP($A1883,'HUMAN RESOURCES'!$A$1:$M$2692,COLUMN('HUMAN RESOURCES'!$K1883),0)</f>
        <v>0.03</v>
      </c>
      <c r="R1883" s="6">
        <f>VLOOKUP($A1883,'HUMAN RESOURCES'!$A$1:$M$2692,COLUMN('HUMAN RESOURCES'!$L1883),0)</f>
        <v>26796375</v>
      </c>
      <c r="S1883" s="6">
        <f>VLOOKUP($A1883,'HUMAN RESOURCES'!$A$1:$M$2692,COLUMN('HUMAN RESOURCES'!$F1883),0)</f>
        <v>1.4999999999999999E-2</v>
      </c>
      <c r="T1883" s="6">
        <f>VLOOKUP($A1883,TOURISM!$A$1:$F$2692,COLUMN(TOURISM!$E1883),0)</f>
        <v>6744000000</v>
      </c>
      <c r="U1883" s="6">
        <f>VLOOKUP($A1883,TOURISM!$A$1:$F$2692,COLUMN(TOURISM!$F1883),0)</f>
        <v>21312000000</v>
      </c>
      <c r="V1883" s="6">
        <f>VLOOKUP($A1883,BUSINESS!$A$1:$J$2692,COLUMN(BUSINESS!$E1883),0)</f>
        <v>0.14499999999999999</v>
      </c>
      <c r="W1883" s="6">
        <f>VLOOKUP($A1883,BUSINESS!$A$1:$J$2692,COLUMN(BUSINESS!$F1883),0)</f>
        <v>21</v>
      </c>
      <c r="X1883" s="6">
        <f>VLOOKUP($A1883,BUSINESS!$A$1:$J$2692,COLUMN(BUSINESS!$G1883),0)</f>
        <v>0</v>
      </c>
      <c r="Y1883" s="6">
        <f>VLOOKUP($A1883,BUSINESS!$A$1:$J$2692,COLUMN(BUSINESS!$H1883),0)</f>
        <v>79</v>
      </c>
      <c r="Z1883" s="6">
        <f>VLOOKUP($A1883,BUSINESS!$A$1:$J$2692,COLUMN(BUSINESS!$I1883),0)</f>
        <v>0.38</v>
      </c>
      <c r="AA1883" s="6">
        <f>VLOOKUP($A1883,BUSINESS!$A$1:$J$2692,COLUMN(BUSINESS!$J1883),0)</f>
        <v>1.6739999999999999</v>
      </c>
      <c r="AB1883" s="5"/>
      <c r="AC1883" s="5"/>
      <c r="AD1883" s="5"/>
      <c r="AE1883" s="5"/>
    </row>
    <row r="1884" spans="1:31" ht="15.75" customHeight="1" x14ac:dyDescent="0.25">
      <c r="A1884" s="6">
        <v>1883</v>
      </c>
      <c r="B1884" s="7" t="str">
        <f>VLOOKUP($A1884,GDP!$A$1:$H$2692,COLUMN(GDP!B1884),0)</f>
        <v>Middle East</v>
      </c>
      <c r="C1884" s="8" t="str">
        <f>VLOOKUP($A1884,GDP!$A$1:$H$2692,COLUMN(GDP!C1884),0)</f>
        <v>Saudi Arabia-Middle East</v>
      </c>
      <c r="D1884" s="9" t="str">
        <f>VLOOKUP($A1884,GDP!$A$1:$H$2692,COLUMN(GDP!D1884),0)</f>
        <v>2010</v>
      </c>
      <c r="E1884" s="8">
        <f>VLOOKUP($A1884,GDP!$A$1:$H$2692,COLUMN(GDP!E1884),0)</f>
        <v>527000000000</v>
      </c>
      <c r="F1884" s="7">
        <f>VLOOKUP($A1884,GDP!$A$1:$H$2692,COLUMN(GDP!F1884),0)</f>
        <v>0.04</v>
      </c>
      <c r="G1884" s="7">
        <f>VLOOKUP($A1884,GDP!$A$1:$H$2692,COLUMN(GDP!G1884),0)</f>
        <v>663</v>
      </c>
      <c r="H1884" s="7">
        <f>VLOOKUP($A1884,GDP!$A$1:$H$2692,COLUMN(GDP!H1884),0)</f>
        <v>0</v>
      </c>
      <c r="I1884" s="6">
        <f>VLOOKUP($A1884,ENERGY!$A$1:$F$2692,COLUMN(ENERGY!E1883),0)</f>
        <v>116953</v>
      </c>
      <c r="J1884" s="6">
        <f>VLOOKUP($A1884,ENERGY!$A$1:$F$2692,COLUMN(ENERGY!F1883),0)</f>
        <v>326407</v>
      </c>
      <c r="K1884" s="6">
        <f>VLOOKUP($A1884,'HUMAN RESOURCES'!$A$1:$M$2692,COLUMN('HUMAN RESOURCES'!$E1884),0)</f>
        <v>2.1000000000000001E-2</v>
      </c>
      <c r="L1884" s="6">
        <f>VLOOKUP($A1884,'HUMAN RESOURCES'!$A$1:$M$2692,COLUMN('HUMAN RESOURCES'!$F1884),0)</f>
        <v>1.4999999999999999E-2</v>
      </c>
      <c r="M1884" s="6">
        <f>VLOOKUP($A1884,'HUMAN RESOURCES'!$A$1:$M$2692,COLUMN('HUMAN RESOURCES'!$G1884),0)</f>
        <v>77</v>
      </c>
      <c r="N1884" s="6">
        <f>VLOOKUP($A1884,'HUMAN RESOURCES'!$A$1:$M$2692,COLUMN('HUMAN RESOURCES'!$H1884),0)</f>
        <v>73</v>
      </c>
      <c r="O1884" s="6">
        <f>VLOOKUP($A1884,'HUMAN RESOURCES'!$A$1:$M$2692,COLUMN('HUMAN RESOURCES'!$I1884),0)</f>
        <v>0.307</v>
      </c>
      <c r="P1884" s="6">
        <f>VLOOKUP($A1884,'HUMAN RESOURCES'!$A$1:$M$2692,COLUMN('HUMAN RESOURCES'!$J1884),0)</f>
        <v>0.66300000000000003</v>
      </c>
      <c r="Q1884" s="6">
        <f>VLOOKUP($A1884,'HUMAN RESOURCES'!$A$1:$M$2692,COLUMN('HUMAN RESOURCES'!$K1884),0)</f>
        <v>0.03</v>
      </c>
      <c r="R1884" s="6">
        <f>VLOOKUP($A1884,'HUMAN RESOURCES'!$A$1:$M$2692,COLUMN('HUMAN RESOURCES'!$L1884),0)</f>
        <v>27258387</v>
      </c>
      <c r="S1884" s="6">
        <f>VLOOKUP($A1884,'HUMAN RESOURCES'!$A$1:$M$2692,COLUMN('HUMAN RESOURCES'!$F1884),0)</f>
        <v>1.4999999999999999E-2</v>
      </c>
      <c r="T1884" s="6">
        <f>VLOOKUP($A1884,TOURISM!$A$1:$F$2692,COLUMN(TOURISM!$E1884),0)</f>
        <v>7536000000</v>
      </c>
      <c r="U1884" s="6">
        <f>VLOOKUP($A1884,TOURISM!$A$1:$F$2692,COLUMN(TOURISM!$F1884),0)</f>
        <v>22076000000</v>
      </c>
      <c r="V1884" s="6">
        <f>VLOOKUP($A1884,BUSINESS!$A$1:$J$2692,COLUMN(BUSINESS!$E1884),0)</f>
        <v>0.14499999999999999</v>
      </c>
      <c r="W1884" s="6">
        <f>VLOOKUP($A1884,BUSINESS!$A$1:$J$2692,COLUMN(BUSINESS!$F1884),0)</f>
        <v>21</v>
      </c>
      <c r="X1884" s="6">
        <f>VLOOKUP($A1884,BUSINESS!$A$1:$J$2692,COLUMN(BUSINESS!$G1884),0)</f>
        <v>0</v>
      </c>
      <c r="Y1884" s="6">
        <f>VLOOKUP($A1884,BUSINESS!$A$1:$J$2692,COLUMN(BUSINESS!$H1884),0)</f>
        <v>79</v>
      </c>
      <c r="Z1884" s="6">
        <f>VLOOKUP($A1884,BUSINESS!$A$1:$J$2692,COLUMN(BUSINESS!$I1884),0)</f>
        <v>0.41</v>
      </c>
      <c r="AA1884" s="6">
        <f>VLOOKUP($A1884,BUSINESS!$A$1:$J$2692,COLUMN(BUSINESS!$J1884),0)</f>
        <v>1.8919999999999999</v>
      </c>
      <c r="AB1884" s="5"/>
      <c r="AC1884" s="5"/>
      <c r="AD1884" s="5"/>
      <c r="AE1884" s="5"/>
    </row>
    <row r="1885" spans="1:31" ht="15.75" customHeight="1" x14ac:dyDescent="0.25">
      <c r="A1885" s="6">
        <v>1884</v>
      </c>
      <c r="B1885" s="7" t="str">
        <f>VLOOKUP($A1885,GDP!$A$1:$H$2692,COLUMN(GDP!B1885),0)</f>
        <v>Middle East</v>
      </c>
      <c r="C1885" s="8" t="str">
        <f>VLOOKUP($A1885,GDP!$A$1:$H$2692,COLUMN(GDP!C1885),0)</f>
        <v>Saudi Arabia-Middle East</v>
      </c>
      <c r="D1885" s="9" t="str">
        <f>VLOOKUP($A1885,GDP!$A$1:$H$2692,COLUMN(GDP!D1885),0)</f>
        <v>2011</v>
      </c>
      <c r="E1885" s="8">
        <f>VLOOKUP($A1885,GDP!$A$1:$H$2692,COLUMN(GDP!E1885),0)</f>
        <v>670000000000</v>
      </c>
      <c r="F1885" s="7">
        <f>VLOOKUP($A1885,GDP!$A$1:$H$2692,COLUMN(GDP!F1885),0)</f>
        <v>3.5000000000000003E-2</v>
      </c>
      <c r="G1885" s="7">
        <f>VLOOKUP($A1885,GDP!$A$1:$H$2692,COLUMN(GDP!G1885),0)</f>
        <v>721</v>
      </c>
      <c r="H1885" s="7">
        <f>VLOOKUP($A1885,GDP!$A$1:$H$2692,COLUMN(GDP!H1885),0)</f>
        <v>0</v>
      </c>
      <c r="I1885" s="6">
        <f>VLOOKUP($A1885,ENERGY!$A$1:$F$2692,COLUMN(ENERGY!E1884),0)</f>
        <v>106657</v>
      </c>
      <c r="J1885" s="6">
        <f>VLOOKUP($A1885,ENERGY!$A$1:$F$2692,COLUMN(ENERGY!F1884),0)</f>
        <v>297214</v>
      </c>
      <c r="K1885" s="6">
        <f>VLOOKUP($A1885,'HUMAN RESOURCES'!$A$1:$M$2692,COLUMN('HUMAN RESOURCES'!$E1885),0)</f>
        <v>0.02</v>
      </c>
      <c r="L1885" s="6">
        <f>VLOOKUP($A1885,'HUMAN RESOURCES'!$A$1:$M$2692,COLUMN('HUMAN RESOURCES'!$F1885),0)</f>
        <v>1.4E-2</v>
      </c>
      <c r="M1885" s="6">
        <f>VLOOKUP($A1885,'HUMAN RESOURCES'!$A$1:$M$2692,COLUMN('HUMAN RESOURCES'!$G1885),0)</f>
        <v>77</v>
      </c>
      <c r="N1885" s="6">
        <f>VLOOKUP($A1885,'HUMAN RESOURCES'!$A$1:$M$2692,COLUMN('HUMAN RESOURCES'!$H1885),0)</f>
        <v>74</v>
      </c>
      <c r="O1885" s="6">
        <f>VLOOKUP($A1885,'HUMAN RESOURCES'!$A$1:$M$2692,COLUMN('HUMAN RESOURCES'!$I1885),0)</f>
        <v>0.30199999999999999</v>
      </c>
      <c r="P1885" s="6">
        <f>VLOOKUP($A1885,'HUMAN RESOURCES'!$A$1:$M$2692,COLUMN('HUMAN RESOURCES'!$J1885),0)</f>
        <v>0.66900000000000004</v>
      </c>
      <c r="Q1885" s="6">
        <f>VLOOKUP($A1885,'HUMAN RESOURCES'!$A$1:$M$2692,COLUMN('HUMAN RESOURCES'!$K1885),0)</f>
        <v>2.9000000000000001E-2</v>
      </c>
      <c r="R1885" s="6">
        <f>VLOOKUP($A1885,'HUMAN RESOURCES'!$A$1:$M$2692,COLUMN('HUMAN RESOURCES'!$L1885),0)</f>
        <v>27761728</v>
      </c>
      <c r="S1885" s="6">
        <f>VLOOKUP($A1885,'HUMAN RESOURCES'!$A$1:$M$2692,COLUMN('HUMAN RESOURCES'!$F1885),0)</f>
        <v>1.4E-2</v>
      </c>
      <c r="T1885" s="6">
        <f>VLOOKUP($A1885,TOURISM!$A$1:$F$2692,COLUMN(TOURISM!$E1885),0)</f>
        <v>9317000000</v>
      </c>
      <c r="U1885" s="6">
        <f>VLOOKUP($A1885,TOURISM!$A$1:$F$2692,COLUMN(TOURISM!$F1885),0)</f>
        <v>18202000000</v>
      </c>
      <c r="V1885" s="6">
        <f>VLOOKUP($A1885,BUSINESS!$A$1:$J$2692,COLUMN(BUSINESS!$E1885),0)</f>
        <v>0.14499999999999999</v>
      </c>
      <c r="W1885" s="6">
        <f>VLOOKUP($A1885,BUSINESS!$A$1:$J$2692,COLUMN(BUSINESS!$F1885),0)</f>
        <v>21</v>
      </c>
      <c r="X1885" s="6">
        <f>VLOOKUP($A1885,BUSINESS!$A$1:$J$2692,COLUMN(BUSINESS!$G1885),0)</f>
        <v>0</v>
      </c>
      <c r="Y1885" s="6">
        <f>VLOOKUP($A1885,BUSINESS!$A$1:$J$2692,COLUMN(BUSINESS!$H1885),0)</f>
        <v>79</v>
      </c>
      <c r="Z1885" s="6">
        <f>VLOOKUP($A1885,BUSINESS!$A$1:$J$2692,COLUMN(BUSINESS!$I1885),0)</f>
        <v>0.47499999999999998</v>
      </c>
      <c r="AA1885" s="6">
        <f>VLOOKUP($A1885,BUSINESS!$A$1:$J$2692,COLUMN(BUSINESS!$J1885),0)</f>
        <v>1.9350000000000001</v>
      </c>
      <c r="AB1885" s="5"/>
      <c r="AC1885" s="5"/>
      <c r="AD1885" s="5"/>
      <c r="AE1885" s="5"/>
    </row>
    <row r="1886" spans="1:31" ht="15.75" customHeight="1" x14ac:dyDescent="0.25">
      <c r="A1886" s="6">
        <v>1885</v>
      </c>
      <c r="B1886" s="7" t="str">
        <f>VLOOKUP($A1886,GDP!$A$1:$H$2692,COLUMN(GDP!B1886),0)</f>
        <v>Middle East</v>
      </c>
      <c r="C1886" s="8" t="str">
        <f>VLOOKUP($A1886,GDP!$A$1:$H$2692,COLUMN(GDP!C1886),0)</f>
        <v>Saudi Arabia-Middle East</v>
      </c>
      <c r="D1886" s="9" t="str">
        <f>VLOOKUP($A1886,GDP!$A$1:$H$2692,COLUMN(GDP!D1886),0)</f>
        <v>2012</v>
      </c>
      <c r="E1886" s="8">
        <f>VLOOKUP($A1886,GDP!$A$1:$H$2692,COLUMN(GDP!E1886),0)</f>
        <v>734000000000</v>
      </c>
      <c r="F1886" s="7">
        <f>VLOOKUP($A1886,GDP!$A$1:$H$2692,COLUMN(GDP!F1886),0)</f>
        <v>3.2000000000000001E-2</v>
      </c>
      <c r="G1886" s="7">
        <f>VLOOKUP($A1886,GDP!$A$1:$H$2692,COLUMN(GDP!G1886),0)</f>
        <v>795</v>
      </c>
      <c r="H1886" s="7">
        <f>VLOOKUP($A1886,GDP!$A$1:$H$2692,COLUMN(GDP!H1886),0)</f>
        <v>0</v>
      </c>
      <c r="I1886" s="6">
        <f>VLOOKUP($A1886,ENERGY!$A$1:$F$2692,COLUMN(ENERGY!E1885),0)</f>
        <v>101325</v>
      </c>
      <c r="J1886" s="6">
        <f>VLOOKUP($A1886,ENERGY!$A$1:$F$2692,COLUMN(ENERGY!F1885),0)</f>
        <v>296935</v>
      </c>
      <c r="K1886" s="6">
        <f>VLOOKUP($A1886,'HUMAN RESOURCES'!$A$1:$M$2692,COLUMN('HUMAN RESOURCES'!$E1886),0)</f>
        <v>0.02</v>
      </c>
      <c r="L1886" s="6">
        <f>VLOOKUP($A1886,'HUMAN RESOURCES'!$A$1:$M$2692,COLUMN('HUMAN RESOURCES'!$F1886),0)</f>
        <v>1.4E-2</v>
      </c>
      <c r="M1886" s="6">
        <f>VLOOKUP($A1886,'HUMAN RESOURCES'!$A$1:$M$2692,COLUMN('HUMAN RESOURCES'!$G1886),0)</f>
        <v>77</v>
      </c>
      <c r="N1886" s="6">
        <f>VLOOKUP($A1886,'HUMAN RESOURCES'!$A$1:$M$2692,COLUMN('HUMAN RESOURCES'!$H1886),0)</f>
        <v>74</v>
      </c>
      <c r="O1886" s="6">
        <f>VLOOKUP($A1886,'HUMAN RESOURCES'!$A$1:$M$2692,COLUMN('HUMAN RESOURCES'!$I1886),0)</f>
        <v>0.29699999999999999</v>
      </c>
      <c r="P1886" s="6">
        <f>VLOOKUP($A1886,'HUMAN RESOURCES'!$A$1:$M$2692,COLUMN('HUMAN RESOURCES'!$J1886),0)</f>
        <v>0.67400000000000004</v>
      </c>
      <c r="Q1886" s="6">
        <f>VLOOKUP($A1886,'HUMAN RESOURCES'!$A$1:$M$2692,COLUMN('HUMAN RESOURCES'!$K1886),0)</f>
        <v>2.9000000000000001E-2</v>
      </c>
      <c r="R1886" s="6">
        <f>VLOOKUP($A1886,'HUMAN RESOURCES'!$A$1:$M$2692,COLUMN('HUMAN RESOURCES'!$L1886),0)</f>
        <v>28287855</v>
      </c>
      <c r="S1886" s="6">
        <f>VLOOKUP($A1886,'HUMAN RESOURCES'!$A$1:$M$2692,COLUMN('HUMAN RESOURCES'!$F1886),0)</f>
        <v>1.4E-2</v>
      </c>
      <c r="T1886" s="6">
        <f>VLOOKUP($A1886,TOURISM!$A$1:$F$2692,COLUMN(TOURISM!$E1886),0)</f>
        <v>8400000000</v>
      </c>
      <c r="U1886" s="6">
        <f>VLOOKUP($A1886,TOURISM!$A$1:$F$2692,COLUMN(TOURISM!$F1886),0)</f>
        <v>17986000000</v>
      </c>
      <c r="V1886" s="6">
        <f>VLOOKUP($A1886,BUSINESS!$A$1:$J$2692,COLUMN(BUSINESS!$E1886),0)</f>
        <v>0.14499999999999999</v>
      </c>
      <c r="W1886" s="6">
        <f>VLOOKUP($A1886,BUSINESS!$A$1:$J$2692,COLUMN(BUSINESS!$F1886),0)</f>
        <v>21</v>
      </c>
      <c r="X1886" s="6">
        <f>VLOOKUP($A1886,BUSINESS!$A$1:$J$2692,COLUMN(BUSINESS!$G1886),0)</f>
        <v>22</v>
      </c>
      <c r="Y1886" s="6">
        <f>VLOOKUP($A1886,BUSINESS!$A$1:$J$2692,COLUMN(BUSINESS!$H1886),0)</f>
        <v>72</v>
      </c>
      <c r="Z1886" s="6">
        <f>VLOOKUP($A1886,BUSINESS!$A$1:$J$2692,COLUMN(BUSINESS!$I1886),0)</f>
        <v>0.54</v>
      </c>
      <c r="AA1886" s="6">
        <f>VLOOKUP($A1886,BUSINESS!$A$1:$J$2692,COLUMN(BUSINESS!$J1886),0)</f>
        <v>1.8740000000000001</v>
      </c>
      <c r="AB1886" s="5"/>
      <c r="AC1886" s="5"/>
      <c r="AD1886" s="5"/>
      <c r="AE1886" s="5"/>
    </row>
    <row r="1887" spans="1:31" ht="15.75" customHeight="1" x14ac:dyDescent="0.25">
      <c r="A1887" s="6">
        <v>1886</v>
      </c>
      <c r="B1887" s="7" t="str">
        <f>VLOOKUP($A1887,GDP!$A$1:$H$2692,COLUMN(GDP!B1887),0)</f>
        <v>Middle East</v>
      </c>
      <c r="C1887" s="8" t="str">
        <f>VLOOKUP($A1887,GDP!$A$1:$H$2692,COLUMN(GDP!C1887),0)</f>
        <v>Syria-Middle East</v>
      </c>
      <c r="D1887" s="9" t="str">
        <f>VLOOKUP($A1887,GDP!$A$1:$H$2692,COLUMN(GDP!D1887),0)</f>
        <v>2000</v>
      </c>
      <c r="E1887" s="8">
        <f>VLOOKUP($A1887,GDP!$A$1:$H$2692,COLUMN(GDP!E1887),0)</f>
        <v>19325894913</v>
      </c>
      <c r="F1887" s="7">
        <f>VLOOKUP($A1887,GDP!$A$1:$H$2692,COLUMN(GDP!F1887),0)</f>
        <v>4.9000000000000002E-2</v>
      </c>
      <c r="G1887" s="7">
        <f>VLOOKUP($A1887,GDP!$A$1:$H$2692,COLUMN(GDP!G1887),0)</f>
        <v>59</v>
      </c>
      <c r="H1887" s="7">
        <f>VLOOKUP($A1887,GDP!$A$1:$H$2692,COLUMN(GDP!H1887),0)</f>
        <v>0.09</v>
      </c>
      <c r="I1887" s="6">
        <f>VLOOKUP($A1887,ENERGY!$A$1:$F$2692,COLUMN(ENERGY!E1886),0)</f>
        <v>0</v>
      </c>
      <c r="J1887" s="6">
        <f>VLOOKUP($A1887,ENERGY!$A$1:$F$2692,COLUMN(ENERGY!F1886),0)</f>
        <v>0</v>
      </c>
      <c r="K1887" s="6">
        <f>VLOOKUP($A1887,'HUMAN RESOURCES'!$A$1:$M$2692,COLUMN('HUMAN RESOURCES'!$E1887),0)</f>
        <v>0.03</v>
      </c>
      <c r="L1887" s="6">
        <f>VLOOKUP($A1887,'HUMAN RESOURCES'!$A$1:$M$2692,COLUMN('HUMAN RESOURCES'!$F1887),0)</f>
        <v>0.02</v>
      </c>
      <c r="M1887" s="6">
        <f>VLOOKUP($A1887,'HUMAN RESOURCES'!$A$1:$M$2692,COLUMN('HUMAN RESOURCES'!$G1887),0)</f>
        <v>75</v>
      </c>
      <c r="N1887" s="6">
        <f>VLOOKUP($A1887,'HUMAN RESOURCES'!$A$1:$M$2692,COLUMN('HUMAN RESOURCES'!$H1887),0)</f>
        <v>72</v>
      </c>
      <c r="O1887" s="6">
        <f>VLOOKUP($A1887,'HUMAN RESOURCES'!$A$1:$M$2692,COLUMN('HUMAN RESOURCES'!$I1887),0)</f>
        <v>0.40799999999999997</v>
      </c>
      <c r="P1887" s="6">
        <f>VLOOKUP($A1887,'HUMAN RESOURCES'!$A$1:$M$2692,COLUMN('HUMAN RESOURCES'!$J1887),0)</f>
        <v>0.55800000000000005</v>
      </c>
      <c r="Q1887" s="6">
        <f>VLOOKUP($A1887,'HUMAN RESOURCES'!$A$1:$M$2692,COLUMN('HUMAN RESOURCES'!$K1887),0)</f>
        <v>3.4000000000000002E-2</v>
      </c>
      <c r="R1887" s="6">
        <f>VLOOKUP($A1887,'HUMAN RESOURCES'!$A$1:$M$2692,COLUMN('HUMAN RESOURCES'!$L1887),0)</f>
        <v>16371208</v>
      </c>
      <c r="S1887" s="6">
        <f>VLOOKUP($A1887,'HUMAN RESOURCES'!$A$1:$M$2692,COLUMN('HUMAN RESOURCES'!$F1887),0)</f>
        <v>0.02</v>
      </c>
      <c r="T1887" s="6">
        <f>VLOOKUP($A1887,TOURISM!$A$1:$F$2692,COLUMN(TOURISM!$E1887),0)</f>
        <v>1082000000</v>
      </c>
      <c r="U1887" s="6">
        <f>VLOOKUP($A1887,TOURISM!$A$1:$F$2692,COLUMN(TOURISM!$F1887),0)</f>
        <v>669000000</v>
      </c>
      <c r="V1887" s="6">
        <f>VLOOKUP($A1887,BUSINESS!$A$1:$J$2692,COLUMN(BUSINESS!$E1887),0)</f>
        <v>0</v>
      </c>
      <c r="W1887" s="6">
        <f>VLOOKUP($A1887,BUSINESS!$A$1:$J$2692,COLUMN(BUSINESS!$F1887),0)</f>
        <v>0</v>
      </c>
      <c r="X1887" s="6">
        <f>VLOOKUP($A1887,BUSINESS!$A$1:$J$2692,COLUMN(BUSINESS!$G1887),0)</f>
        <v>0</v>
      </c>
      <c r="Y1887" s="6">
        <f>VLOOKUP($A1887,BUSINESS!$A$1:$J$2692,COLUMN(BUSINESS!$H1887),0)</f>
        <v>0</v>
      </c>
      <c r="Z1887" s="6">
        <f>VLOOKUP($A1887,BUSINESS!$A$1:$J$2692,COLUMN(BUSINESS!$I1887),0)</f>
        <v>2E-3</v>
      </c>
      <c r="AA1887" s="6">
        <f>VLOOKUP($A1887,BUSINESS!$A$1:$J$2692,COLUMN(BUSINESS!$J1887),0)</f>
        <v>2E-3</v>
      </c>
      <c r="AB1887" s="5"/>
      <c r="AC1887" s="5"/>
      <c r="AD1887" s="5"/>
      <c r="AE1887" s="5"/>
    </row>
    <row r="1888" spans="1:31" ht="15.75" customHeight="1" x14ac:dyDescent="0.25">
      <c r="A1888" s="6">
        <v>1887</v>
      </c>
      <c r="B1888" s="7" t="str">
        <f>VLOOKUP($A1888,GDP!$A$1:$H$2692,COLUMN(GDP!B1888),0)</f>
        <v>Middle East</v>
      </c>
      <c r="C1888" s="8" t="str">
        <f>VLOOKUP($A1888,GDP!$A$1:$H$2692,COLUMN(GDP!C1888),0)</f>
        <v>Syria-Middle East</v>
      </c>
      <c r="D1888" s="9" t="str">
        <f>VLOOKUP($A1888,GDP!$A$1:$H$2692,COLUMN(GDP!D1888),0)</f>
        <v>2001</v>
      </c>
      <c r="E1888" s="8">
        <f>VLOOKUP($A1888,GDP!$A$1:$H$2692,COLUMN(GDP!E1888),0)</f>
        <v>21099833784</v>
      </c>
      <c r="F1888" s="7">
        <f>VLOOKUP($A1888,GDP!$A$1:$H$2692,COLUMN(GDP!F1888),0)</f>
        <v>4.9000000000000002E-2</v>
      </c>
      <c r="G1888" s="7">
        <f>VLOOKUP($A1888,GDP!$A$1:$H$2692,COLUMN(GDP!G1888),0)</f>
        <v>58</v>
      </c>
      <c r="H1888" s="7">
        <f>VLOOKUP($A1888,GDP!$A$1:$H$2692,COLUMN(GDP!H1888),0)</f>
        <v>0.09</v>
      </c>
      <c r="I1888" s="6">
        <f>VLOOKUP($A1888,ENERGY!$A$1:$F$2692,COLUMN(ENERGY!E1887),0)</f>
        <v>19986</v>
      </c>
      <c r="J1888" s="6">
        <f>VLOOKUP($A1888,ENERGY!$A$1:$F$2692,COLUMN(ENERGY!F1887),0)</f>
        <v>0</v>
      </c>
      <c r="K1888" s="6">
        <f>VLOOKUP($A1888,'HUMAN RESOURCES'!$A$1:$M$2692,COLUMN('HUMAN RESOURCES'!$E1888),0)</f>
        <v>0.03</v>
      </c>
      <c r="L1888" s="6">
        <f>VLOOKUP($A1888,'HUMAN RESOURCES'!$A$1:$M$2692,COLUMN('HUMAN RESOURCES'!$F1888),0)</f>
        <v>1.9E-2</v>
      </c>
      <c r="M1888" s="6">
        <f>VLOOKUP($A1888,'HUMAN RESOURCES'!$A$1:$M$2692,COLUMN('HUMAN RESOURCES'!$G1888),0)</f>
        <v>75</v>
      </c>
      <c r="N1888" s="6">
        <f>VLOOKUP($A1888,'HUMAN RESOURCES'!$A$1:$M$2692,COLUMN('HUMAN RESOURCES'!$H1888),0)</f>
        <v>72</v>
      </c>
      <c r="O1888" s="6">
        <f>VLOOKUP($A1888,'HUMAN RESOURCES'!$A$1:$M$2692,COLUMN('HUMAN RESOURCES'!$I1888),0)</f>
        <v>0.40400000000000003</v>
      </c>
      <c r="P1888" s="6">
        <f>VLOOKUP($A1888,'HUMAN RESOURCES'!$A$1:$M$2692,COLUMN('HUMAN RESOURCES'!$J1888),0)</f>
        <v>0.56299999999999994</v>
      </c>
      <c r="Q1888" s="6">
        <f>VLOOKUP($A1888,'HUMAN RESOURCES'!$A$1:$M$2692,COLUMN('HUMAN RESOURCES'!$K1888),0)</f>
        <v>3.4000000000000002E-2</v>
      </c>
      <c r="R1888" s="6">
        <f>VLOOKUP($A1888,'HUMAN RESOURCES'!$A$1:$M$2692,COLUMN('HUMAN RESOURCES'!$L1888),0)</f>
        <v>16700984</v>
      </c>
      <c r="S1888" s="6">
        <f>VLOOKUP($A1888,'HUMAN RESOURCES'!$A$1:$M$2692,COLUMN('HUMAN RESOURCES'!$F1888),0)</f>
        <v>1.9E-2</v>
      </c>
      <c r="T1888" s="6">
        <f>VLOOKUP($A1888,TOURISM!$A$1:$F$2692,COLUMN(TOURISM!$E1888),0)</f>
        <v>1150000000</v>
      </c>
      <c r="U1888" s="6">
        <f>VLOOKUP($A1888,TOURISM!$A$1:$F$2692,COLUMN(TOURISM!$F1888),0)</f>
        <v>670000000</v>
      </c>
      <c r="V1888" s="6">
        <f>VLOOKUP($A1888,BUSINESS!$A$1:$J$2692,COLUMN(BUSINESS!$E1888),0)</f>
        <v>0</v>
      </c>
      <c r="W1888" s="6">
        <f>VLOOKUP($A1888,BUSINESS!$A$1:$J$2692,COLUMN(BUSINESS!$F1888),0)</f>
        <v>0</v>
      </c>
      <c r="X1888" s="6">
        <f>VLOOKUP($A1888,BUSINESS!$A$1:$J$2692,COLUMN(BUSINESS!$G1888),0)</f>
        <v>0</v>
      </c>
      <c r="Y1888" s="6">
        <f>VLOOKUP($A1888,BUSINESS!$A$1:$J$2692,COLUMN(BUSINESS!$H1888),0)</f>
        <v>0</v>
      </c>
      <c r="Z1888" s="6">
        <f>VLOOKUP($A1888,BUSINESS!$A$1:$J$2692,COLUMN(BUSINESS!$I1888),0)</f>
        <v>4.0000000000000001E-3</v>
      </c>
      <c r="AA1888" s="6">
        <f>VLOOKUP($A1888,BUSINESS!$A$1:$J$2692,COLUMN(BUSINESS!$J1888),0)</f>
        <v>1.2E-2</v>
      </c>
      <c r="AB1888" s="5"/>
      <c r="AC1888" s="5"/>
      <c r="AD1888" s="5"/>
      <c r="AE1888" s="5"/>
    </row>
    <row r="1889" spans="1:31" ht="15.75" customHeight="1" x14ac:dyDescent="0.25">
      <c r="A1889" s="6">
        <v>1888</v>
      </c>
      <c r="B1889" s="7" t="str">
        <f>VLOOKUP($A1889,GDP!$A$1:$H$2692,COLUMN(GDP!B1889),0)</f>
        <v>Middle East</v>
      </c>
      <c r="C1889" s="8" t="str">
        <f>VLOOKUP($A1889,GDP!$A$1:$H$2692,COLUMN(GDP!C1889),0)</f>
        <v>Syria-Middle East</v>
      </c>
      <c r="D1889" s="9" t="str">
        <f>VLOOKUP($A1889,GDP!$A$1:$H$2692,COLUMN(GDP!D1889),0)</f>
        <v>2002</v>
      </c>
      <c r="E1889" s="8">
        <f>VLOOKUP($A1889,GDP!$A$1:$H$2692,COLUMN(GDP!E1889),0)</f>
        <v>21582248882</v>
      </c>
      <c r="F1889" s="7">
        <f>VLOOKUP($A1889,GDP!$A$1:$H$2692,COLUMN(GDP!F1889),0)</f>
        <v>4.9000000000000002E-2</v>
      </c>
      <c r="G1889" s="7">
        <f>VLOOKUP($A1889,GDP!$A$1:$H$2692,COLUMN(GDP!G1889),0)</f>
        <v>57</v>
      </c>
      <c r="H1889" s="7">
        <f>VLOOKUP($A1889,GDP!$A$1:$H$2692,COLUMN(GDP!H1889),0)</f>
        <v>0.09</v>
      </c>
      <c r="I1889" s="6">
        <f>VLOOKUP($A1889,ENERGY!$A$1:$F$2692,COLUMN(ENERGY!E1888),0)</f>
        <v>21649</v>
      </c>
      <c r="J1889" s="6">
        <f>VLOOKUP($A1889,ENERGY!$A$1:$F$2692,COLUMN(ENERGY!F1888),0)</f>
        <v>61859</v>
      </c>
      <c r="K1889" s="6">
        <f>VLOOKUP($A1889,'HUMAN RESOURCES'!$A$1:$M$2692,COLUMN('HUMAN RESOURCES'!$E1889),0)</f>
        <v>2.9000000000000001E-2</v>
      </c>
      <c r="L1889" s="6">
        <f>VLOOKUP($A1889,'HUMAN RESOURCES'!$A$1:$M$2692,COLUMN('HUMAN RESOURCES'!$F1889),0)</f>
        <v>1.7999999999999999E-2</v>
      </c>
      <c r="M1889" s="6">
        <f>VLOOKUP($A1889,'HUMAN RESOURCES'!$A$1:$M$2692,COLUMN('HUMAN RESOURCES'!$G1889),0)</f>
        <v>76</v>
      </c>
      <c r="N1889" s="6">
        <f>VLOOKUP($A1889,'HUMAN RESOURCES'!$A$1:$M$2692,COLUMN('HUMAN RESOURCES'!$H1889),0)</f>
        <v>72</v>
      </c>
      <c r="O1889" s="6">
        <f>VLOOKUP($A1889,'HUMAN RESOURCES'!$A$1:$M$2692,COLUMN('HUMAN RESOURCES'!$I1889),0)</f>
        <v>0.4</v>
      </c>
      <c r="P1889" s="6">
        <f>VLOOKUP($A1889,'HUMAN RESOURCES'!$A$1:$M$2692,COLUMN('HUMAN RESOURCES'!$J1889),0)</f>
        <v>0.56699999999999995</v>
      </c>
      <c r="Q1889" s="6">
        <f>VLOOKUP($A1889,'HUMAN RESOURCES'!$A$1:$M$2692,COLUMN('HUMAN RESOURCES'!$K1889),0)</f>
        <v>3.4000000000000002E-2</v>
      </c>
      <c r="R1889" s="6">
        <f>VLOOKUP($A1889,'HUMAN RESOURCES'!$A$1:$M$2692,COLUMN('HUMAN RESOURCES'!$L1889),0)</f>
        <v>16994676</v>
      </c>
      <c r="S1889" s="6">
        <f>VLOOKUP($A1889,'HUMAN RESOURCES'!$A$1:$M$2692,COLUMN('HUMAN RESOURCES'!$F1889),0)</f>
        <v>1.7999999999999999E-2</v>
      </c>
      <c r="T1889" s="6">
        <f>VLOOKUP($A1889,TOURISM!$A$1:$F$2692,COLUMN(TOURISM!$E1889),0)</f>
        <v>970000000</v>
      </c>
      <c r="U1889" s="6">
        <f>VLOOKUP($A1889,TOURISM!$A$1:$F$2692,COLUMN(TOURISM!$F1889),0)</f>
        <v>760000000</v>
      </c>
      <c r="V1889" s="6">
        <f>VLOOKUP($A1889,BUSINESS!$A$1:$J$2692,COLUMN(BUSINESS!$E1889),0)</f>
        <v>0</v>
      </c>
      <c r="W1889" s="6">
        <f>VLOOKUP($A1889,BUSINESS!$A$1:$J$2692,COLUMN(BUSINESS!$F1889),0)</f>
        <v>0</v>
      </c>
      <c r="X1889" s="6">
        <f>VLOOKUP($A1889,BUSINESS!$A$1:$J$2692,COLUMN(BUSINESS!$G1889),0)</f>
        <v>0</v>
      </c>
      <c r="Y1889" s="6">
        <f>VLOOKUP($A1889,BUSINESS!$A$1:$J$2692,COLUMN(BUSINESS!$H1889),0)</f>
        <v>0</v>
      </c>
      <c r="Z1889" s="6">
        <f>VLOOKUP($A1889,BUSINESS!$A$1:$J$2692,COLUMN(BUSINESS!$I1889),0)</f>
        <v>2.1000000000000001E-2</v>
      </c>
      <c r="AA1889" s="6">
        <f>VLOOKUP($A1889,BUSINESS!$A$1:$J$2692,COLUMN(BUSINESS!$J1889),0)</f>
        <v>2.4E-2</v>
      </c>
      <c r="AB1889" s="5"/>
      <c r="AC1889" s="5"/>
      <c r="AD1889" s="5"/>
      <c r="AE1889" s="5"/>
    </row>
    <row r="1890" spans="1:31" ht="15.75" customHeight="1" x14ac:dyDescent="0.25">
      <c r="A1890" s="6">
        <v>1889</v>
      </c>
      <c r="B1890" s="7" t="str">
        <f>VLOOKUP($A1890,GDP!$A$1:$H$2692,COLUMN(GDP!B1890),0)</f>
        <v>Middle East</v>
      </c>
      <c r="C1890" s="8" t="str">
        <f>VLOOKUP($A1890,GDP!$A$1:$H$2692,COLUMN(GDP!C1890),0)</f>
        <v>Syria-Middle East</v>
      </c>
      <c r="D1890" s="9" t="str">
        <f>VLOOKUP($A1890,GDP!$A$1:$H$2692,COLUMN(GDP!D1890),0)</f>
        <v>2003</v>
      </c>
      <c r="E1890" s="8">
        <f>VLOOKUP($A1890,GDP!$A$1:$H$2692,COLUMN(GDP!E1890),0)</f>
        <v>21828144686</v>
      </c>
      <c r="F1890" s="7">
        <f>VLOOKUP($A1890,GDP!$A$1:$H$2692,COLUMN(GDP!F1890),0)</f>
        <v>5.0999999999999997E-2</v>
      </c>
      <c r="G1890" s="7">
        <f>VLOOKUP($A1890,GDP!$A$1:$H$2692,COLUMN(GDP!G1890),0)</f>
        <v>60</v>
      </c>
      <c r="H1890" s="7">
        <f>VLOOKUP($A1890,GDP!$A$1:$H$2692,COLUMN(GDP!H1890),0)</f>
        <v>7.4999999999999997E-2</v>
      </c>
      <c r="I1890" s="6">
        <f>VLOOKUP($A1890,ENERGY!$A$1:$F$2692,COLUMN(ENERGY!E1889),0)</f>
        <v>21233</v>
      </c>
      <c r="J1890" s="6">
        <f>VLOOKUP($A1890,ENERGY!$A$1:$F$2692,COLUMN(ENERGY!F1889),0)</f>
        <v>62112</v>
      </c>
      <c r="K1890" s="6">
        <f>VLOOKUP($A1890,'HUMAN RESOURCES'!$A$1:$M$2692,COLUMN('HUMAN RESOURCES'!$E1890),0)</f>
        <v>2.8000000000000001E-2</v>
      </c>
      <c r="L1890" s="6">
        <f>VLOOKUP($A1890,'HUMAN RESOURCES'!$A$1:$M$2692,COLUMN('HUMAN RESOURCES'!$F1890),0)</f>
        <v>1.7999999999999999E-2</v>
      </c>
      <c r="M1890" s="6">
        <f>VLOOKUP($A1890,'HUMAN RESOURCES'!$A$1:$M$2692,COLUMN('HUMAN RESOURCES'!$G1890),0)</f>
        <v>76</v>
      </c>
      <c r="N1890" s="6">
        <f>VLOOKUP($A1890,'HUMAN RESOURCES'!$A$1:$M$2692,COLUMN('HUMAN RESOURCES'!$H1890),0)</f>
        <v>72</v>
      </c>
      <c r="O1890" s="6">
        <f>VLOOKUP($A1890,'HUMAN RESOURCES'!$A$1:$M$2692,COLUMN('HUMAN RESOURCES'!$I1890),0)</f>
        <v>0.39600000000000002</v>
      </c>
      <c r="P1890" s="6">
        <f>VLOOKUP($A1890,'HUMAN RESOURCES'!$A$1:$M$2692,COLUMN('HUMAN RESOURCES'!$J1890),0)</f>
        <v>0.56999999999999995</v>
      </c>
      <c r="Q1890" s="6">
        <f>VLOOKUP($A1890,'HUMAN RESOURCES'!$A$1:$M$2692,COLUMN('HUMAN RESOURCES'!$K1890),0)</f>
        <v>3.4000000000000002E-2</v>
      </c>
      <c r="R1890" s="6">
        <f>VLOOKUP($A1890,'HUMAN RESOURCES'!$A$1:$M$2692,COLUMN('HUMAN RESOURCES'!$L1890),0)</f>
        <v>17298476</v>
      </c>
      <c r="S1890" s="6">
        <f>VLOOKUP($A1890,'HUMAN RESOURCES'!$A$1:$M$2692,COLUMN('HUMAN RESOURCES'!$F1890),0)</f>
        <v>1.7999999999999999E-2</v>
      </c>
      <c r="T1890" s="6">
        <f>VLOOKUP($A1890,TOURISM!$A$1:$F$2692,COLUMN(TOURISM!$E1890),0)</f>
        <v>877000000</v>
      </c>
      <c r="U1890" s="6">
        <f>VLOOKUP($A1890,TOURISM!$A$1:$F$2692,COLUMN(TOURISM!$F1890),0)</f>
        <v>734000000</v>
      </c>
      <c r="V1890" s="6">
        <f>VLOOKUP($A1890,BUSINESS!$A$1:$J$2692,COLUMN(BUSINESS!$E1890),0)</f>
        <v>0</v>
      </c>
      <c r="W1890" s="6">
        <f>VLOOKUP($A1890,BUSINESS!$A$1:$J$2692,COLUMN(BUSINESS!$F1890),0)</f>
        <v>43</v>
      </c>
      <c r="X1890" s="6">
        <f>VLOOKUP($A1890,BUSINESS!$A$1:$J$2692,COLUMN(BUSINESS!$G1890),0)</f>
        <v>0</v>
      </c>
      <c r="Y1890" s="6">
        <f>VLOOKUP($A1890,BUSINESS!$A$1:$J$2692,COLUMN(BUSINESS!$H1890),0)</f>
        <v>0</v>
      </c>
      <c r="Z1890" s="6">
        <f>VLOOKUP($A1890,BUSINESS!$A$1:$J$2692,COLUMN(BUSINESS!$I1890),0)</f>
        <v>3.4000000000000002E-2</v>
      </c>
      <c r="AA1890" s="6">
        <f>VLOOKUP($A1890,BUSINESS!$A$1:$J$2692,COLUMN(BUSINESS!$J1890),0)</f>
        <v>6.9000000000000006E-2</v>
      </c>
      <c r="AB1890" s="5"/>
      <c r="AC1890" s="5"/>
      <c r="AD1890" s="5"/>
      <c r="AE1890" s="5"/>
    </row>
    <row r="1891" spans="1:31" ht="15.75" customHeight="1" x14ac:dyDescent="0.25">
      <c r="A1891" s="6">
        <v>1890</v>
      </c>
      <c r="B1891" s="7" t="str">
        <f>VLOOKUP($A1891,GDP!$A$1:$H$2692,COLUMN(GDP!B1891),0)</f>
        <v>Middle East</v>
      </c>
      <c r="C1891" s="8" t="str">
        <f>VLOOKUP($A1891,GDP!$A$1:$H$2692,COLUMN(GDP!C1891),0)</f>
        <v>Syria-Middle East</v>
      </c>
      <c r="D1891" s="9" t="str">
        <f>VLOOKUP($A1891,GDP!$A$1:$H$2692,COLUMN(GDP!D1891),0)</f>
        <v>2004</v>
      </c>
      <c r="E1891" s="8">
        <f>VLOOKUP($A1891,GDP!$A$1:$H$2692,COLUMN(GDP!E1891),0)</f>
        <v>25086930693</v>
      </c>
      <c r="F1891" s="7">
        <f>VLOOKUP($A1891,GDP!$A$1:$H$2692,COLUMN(GDP!F1891),0)</f>
        <v>4.4999999999999998E-2</v>
      </c>
      <c r="G1891" s="7">
        <f>VLOOKUP($A1891,GDP!$A$1:$H$2692,COLUMN(GDP!G1891),0)</f>
        <v>61</v>
      </c>
      <c r="H1891" s="7">
        <f>VLOOKUP($A1891,GDP!$A$1:$H$2692,COLUMN(GDP!H1891),0)</f>
        <v>7.4999999999999997E-2</v>
      </c>
      <c r="I1891" s="6">
        <f>VLOOKUP($A1891,ENERGY!$A$1:$F$2692,COLUMN(ENERGY!E1890),0)</f>
        <v>23052</v>
      </c>
      <c r="J1891" s="6">
        <f>VLOOKUP($A1891,ENERGY!$A$1:$F$2692,COLUMN(ENERGY!F1890),0)</f>
        <v>67700</v>
      </c>
      <c r="K1891" s="6">
        <f>VLOOKUP($A1891,'HUMAN RESOURCES'!$A$1:$M$2692,COLUMN('HUMAN RESOURCES'!$E1891),0)</f>
        <v>2.8000000000000001E-2</v>
      </c>
      <c r="L1891" s="6">
        <f>VLOOKUP($A1891,'HUMAN RESOURCES'!$A$1:$M$2692,COLUMN('HUMAN RESOURCES'!$F1891),0)</f>
        <v>1.7000000000000001E-2</v>
      </c>
      <c r="M1891" s="6">
        <f>VLOOKUP($A1891,'HUMAN RESOURCES'!$A$1:$M$2692,COLUMN('HUMAN RESOURCES'!$G1891),0)</f>
        <v>76</v>
      </c>
      <c r="N1891" s="6">
        <f>VLOOKUP($A1891,'HUMAN RESOURCES'!$A$1:$M$2692,COLUMN('HUMAN RESOURCES'!$H1891),0)</f>
        <v>73</v>
      </c>
      <c r="O1891" s="6">
        <f>VLOOKUP($A1891,'HUMAN RESOURCES'!$A$1:$M$2692,COLUMN('HUMAN RESOURCES'!$I1891),0)</f>
        <v>0.39200000000000002</v>
      </c>
      <c r="P1891" s="6">
        <f>VLOOKUP($A1891,'HUMAN RESOURCES'!$A$1:$M$2692,COLUMN('HUMAN RESOURCES'!$J1891),0)</f>
        <v>0.57499999999999996</v>
      </c>
      <c r="Q1891" s="6">
        <f>VLOOKUP($A1891,'HUMAN RESOURCES'!$A$1:$M$2692,COLUMN('HUMAN RESOURCES'!$K1891),0)</f>
        <v>3.4000000000000002E-2</v>
      </c>
      <c r="R1891" s="6">
        <f>VLOOKUP($A1891,'HUMAN RESOURCES'!$A$1:$M$2692,COLUMN('HUMAN RESOURCES'!$L1891),0)</f>
        <v>17676012</v>
      </c>
      <c r="S1891" s="6">
        <f>VLOOKUP($A1891,'HUMAN RESOURCES'!$A$1:$M$2692,COLUMN('HUMAN RESOURCES'!$F1891),0)</f>
        <v>1.7000000000000001E-2</v>
      </c>
      <c r="T1891" s="6">
        <f>VLOOKUP($A1891,TOURISM!$A$1:$F$2692,COLUMN(TOURISM!$E1891),0)</f>
        <v>1883000000</v>
      </c>
      <c r="U1891" s="6">
        <f>VLOOKUP($A1891,TOURISM!$A$1:$F$2692,COLUMN(TOURISM!$F1891),0)</f>
        <v>688000000</v>
      </c>
      <c r="V1891" s="6">
        <f>VLOOKUP($A1891,BUSINESS!$A$1:$J$2692,COLUMN(BUSINESS!$E1891),0)</f>
        <v>0</v>
      </c>
      <c r="W1891" s="6">
        <f>VLOOKUP($A1891,BUSINESS!$A$1:$J$2692,COLUMN(BUSINESS!$F1891),0)</f>
        <v>43</v>
      </c>
      <c r="X1891" s="6">
        <f>VLOOKUP($A1891,BUSINESS!$A$1:$J$2692,COLUMN(BUSINESS!$G1891),0)</f>
        <v>0</v>
      </c>
      <c r="Y1891" s="6">
        <f>VLOOKUP($A1891,BUSINESS!$A$1:$J$2692,COLUMN(BUSINESS!$H1891),0)</f>
        <v>0</v>
      </c>
      <c r="Z1891" s="6">
        <f>VLOOKUP($A1891,BUSINESS!$A$1:$J$2692,COLUMN(BUSINESS!$I1891),0)</f>
        <v>4.2999999999999997E-2</v>
      </c>
      <c r="AA1891" s="6">
        <f>VLOOKUP($A1891,BUSINESS!$A$1:$J$2692,COLUMN(BUSINESS!$J1891),0)</f>
        <v>0.13300000000000001</v>
      </c>
      <c r="AB1891" s="5"/>
      <c r="AC1891" s="5"/>
      <c r="AD1891" s="5"/>
      <c r="AE1891" s="5"/>
    </row>
    <row r="1892" spans="1:31" ht="15.75" customHeight="1" x14ac:dyDescent="0.25">
      <c r="A1892" s="6">
        <v>1891</v>
      </c>
      <c r="B1892" s="7" t="str">
        <f>VLOOKUP($A1892,GDP!$A$1:$H$2692,COLUMN(GDP!B1892),0)</f>
        <v>Middle East</v>
      </c>
      <c r="C1892" s="8" t="str">
        <f>VLOOKUP($A1892,GDP!$A$1:$H$2692,COLUMN(GDP!C1892),0)</f>
        <v>Syria-Middle East</v>
      </c>
      <c r="D1892" s="9" t="str">
        <f>VLOOKUP($A1892,GDP!$A$1:$H$2692,COLUMN(GDP!D1892),0)</f>
        <v>2005</v>
      </c>
      <c r="E1892" s="8">
        <f>VLOOKUP($A1892,GDP!$A$1:$H$2692,COLUMN(GDP!E1892),0)</f>
        <v>28858965517</v>
      </c>
      <c r="F1892" s="7">
        <f>VLOOKUP($A1892,GDP!$A$1:$H$2692,COLUMN(GDP!F1892),0)</f>
        <v>4.1000000000000002E-2</v>
      </c>
      <c r="G1892" s="7">
        <f>VLOOKUP($A1892,GDP!$A$1:$H$2692,COLUMN(GDP!G1892),0)</f>
        <v>63</v>
      </c>
      <c r="H1892" s="7">
        <f>VLOOKUP($A1892,GDP!$A$1:$H$2692,COLUMN(GDP!H1892),0)</f>
        <v>0.08</v>
      </c>
      <c r="I1892" s="6">
        <f>VLOOKUP($A1892,ENERGY!$A$1:$F$2692,COLUMN(ENERGY!E1891),0)</f>
        <v>22803</v>
      </c>
      <c r="J1892" s="6">
        <f>VLOOKUP($A1892,ENERGY!$A$1:$F$2692,COLUMN(ENERGY!F1891),0)</f>
        <v>57429</v>
      </c>
      <c r="K1892" s="6">
        <f>VLOOKUP($A1892,'HUMAN RESOURCES'!$A$1:$M$2692,COLUMN('HUMAN RESOURCES'!$E1892),0)</f>
        <v>2.7E-2</v>
      </c>
      <c r="L1892" s="6">
        <f>VLOOKUP($A1892,'HUMAN RESOURCES'!$A$1:$M$2692,COLUMN('HUMAN RESOURCES'!$F1892),0)</f>
        <v>1.6E-2</v>
      </c>
      <c r="M1892" s="6">
        <f>VLOOKUP($A1892,'HUMAN RESOURCES'!$A$1:$M$2692,COLUMN('HUMAN RESOURCES'!$G1892),0)</f>
        <v>77</v>
      </c>
      <c r="N1892" s="6">
        <f>VLOOKUP($A1892,'HUMAN RESOURCES'!$A$1:$M$2692,COLUMN('HUMAN RESOURCES'!$H1892),0)</f>
        <v>73</v>
      </c>
      <c r="O1892" s="6">
        <f>VLOOKUP($A1892,'HUMAN RESOURCES'!$A$1:$M$2692,COLUMN('HUMAN RESOURCES'!$I1892),0)</f>
        <v>0.38600000000000001</v>
      </c>
      <c r="P1892" s="6">
        <f>VLOOKUP($A1892,'HUMAN RESOURCES'!$A$1:$M$2692,COLUMN('HUMAN RESOURCES'!$J1892),0)</f>
        <v>0.57999999999999996</v>
      </c>
      <c r="Q1892" s="6">
        <f>VLOOKUP($A1892,'HUMAN RESOURCES'!$A$1:$M$2692,COLUMN('HUMAN RESOURCES'!$K1892),0)</f>
        <v>3.4000000000000002E-2</v>
      </c>
      <c r="R1892" s="6">
        <f>VLOOKUP($A1892,'HUMAN RESOURCES'!$A$1:$M$2692,COLUMN('HUMAN RESOURCES'!$L1892),0)</f>
        <v>18167367</v>
      </c>
      <c r="S1892" s="6">
        <f>VLOOKUP($A1892,'HUMAN RESOURCES'!$A$1:$M$2692,COLUMN('HUMAN RESOURCES'!$F1892),0)</f>
        <v>1.6E-2</v>
      </c>
      <c r="T1892" s="6">
        <f>VLOOKUP($A1892,TOURISM!$A$1:$F$2692,COLUMN(TOURISM!$E1892),0)</f>
        <v>2035000000</v>
      </c>
      <c r="U1892" s="6">
        <f>VLOOKUP($A1892,TOURISM!$A$1:$F$2692,COLUMN(TOURISM!$F1892),0)</f>
        <v>584000000</v>
      </c>
      <c r="V1892" s="6">
        <f>VLOOKUP($A1892,BUSINESS!$A$1:$J$2692,COLUMN(BUSINESS!$E1892),0)</f>
        <v>0.433</v>
      </c>
      <c r="W1892" s="6">
        <f>VLOOKUP($A1892,BUSINESS!$A$1:$J$2692,COLUMN(BUSINESS!$F1892),0)</f>
        <v>43</v>
      </c>
      <c r="X1892" s="6">
        <f>VLOOKUP($A1892,BUSINESS!$A$1:$J$2692,COLUMN(BUSINESS!$G1892),0)</f>
        <v>0</v>
      </c>
      <c r="Y1892" s="6">
        <f>VLOOKUP($A1892,BUSINESS!$A$1:$J$2692,COLUMN(BUSINESS!$H1892),0)</f>
        <v>336</v>
      </c>
      <c r="Z1892" s="6">
        <f>VLOOKUP($A1892,BUSINESS!$A$1:$J$2692,COLUMN(BUSINESS!$I1892),0)</f>
        <v>5.6000000000000001E-2</v>
      </c>
      <c r="AA1892" s="6">
        <f>VLOOKUP($A1892,BUSINESS!$A$1:$J$2692,COLUMN(BUSINESS!$J1892),0)</f>
        <v>0.16200000000000001</v>
      </c>
      <c r="AB1892" s="5"/>
      <c r="AC1892" s="5"/>
      <c r="AD1892" s="5"/>
      <c r="AE1892" s="5"/>
    </row>
    <row r="1893" spans="1:31" ht="15.75" customHeight="1" x14ac:dyDescent="0.25">
      <c r="A1893" s="6">
        <v>1892</v>
      </c>
      <c r="B1893" s="7" t="str">
        <f>VLOOKUP($A1893,GDP!$A$1:$H$2692,COLUMN(GDP!B1893),0)</f>
        <v>Middle East</v>
      </c>
      <c r="C1893" s="8" t="str">
        <f>VLOOKUP($A1893,GDP!$A$1:$H$2692,COLUMN(GDP!C1893),0)</f>
        <v>Syria-Middle East</v>
      </c>
      <c r="D1893" s="9" t="str">
        <f>VLOOKUP($A1893,GDP!$A$1:$H$2692,COLUMN(GDP!D1893),0)</f>
        <v>2006</v>
      </c>
      <c r="E1893" s="8">
        <f>VLOOKUP($A1893,GDP!$A$1:$H$2692,COLUMN(GDP!E1893),0)</f>
        <v>33332844575</v>
      </c>
      <c r="F1893" s="7">
        <f>VLOOKUP($A1893,GDP!$A$1:$H$2692,COLUMN(GDP!F1893),0)</f>
        <v>3.7999999999999999E-2</v>
      </c>
      <c r="G1893" s="7">
        <f>VLOOKUP($A1893,GDP!$A$1:$H$2692,COLUMN(GDP!G1893),0)</f>
        <v>66</v>
      </c>
      <c r="H1893" s="7">
        <f>VLOOKUP($A1893,GDP!$A$1:$H$2692,COLUMN(GDP!H1893),0)</f>
        <v>0.08</v>
      </c>
      <c r="I1893" s="6">
        <f>VLOOKUP($A1893,ENERGY!$A$1:$F$2692,COLUMN(ENERGY!E1892),0)</f>
        <v>21630</v>
      </c>
      <c r="J1893" s="6">
        <f>VLOOKUP($A1893,ENERGY!$A$1:$F$2692,COLUMN(ENERGY!F1892),0)</f>
        <v>53590</v>
      </c>
      <c r="K1893" s="6">
        <f>VLOOKUP($A1893,'HUMAN RESOURCES'!$A$1:$M$2692,COLUMN('HUMAN RESOURCES'!$E1893),0)</f>
        <v>2.7E-2</v>
      </c>
      <c r="L1893" s="6">
        <f>VLOOKUP($A1893,'HUMAN RESOURCES'!$A$1:$M$2692,COLUMN('HUMAN RESOURCES'!$F1893),0)</f>
        <v>1.4999999999999999E-2</v>
      </c>
      <c r="M1893" s="6">
        <f>VLOOKUP($A1893,'HUMAN RESOURCES'!$A$1:$M$2692,COLUMN('HUMAN RESOURCES'!$G1893),0)</f>
        <v>77</v>
      </c>
      <c r="N1893" s="6">
        <f>VLOOKUP($A1893,'HUMAN RESOURCES'!$A$1:$M$2692,COLUMN('HUMAN RESOURCES'!$H1893),0)</f>
        <v>73</v>
      </c>
      <c r="O1893" s="6">
        <f>VLOOKUP($A1893,'HUMAN RESOURCES'!$A$1:$M$2692,COLUMN('HUMAN RESOURCES'!$I1893),0)</f>
        <v>0.38</v>
      </c>
      <c r="P1893" s="6">
        <f>VLOOKUP($A1893,'HUMAN RESOURCES'!$A$1:$M$2692,COLUMN('HUMAN RESOURCES'!$J1893),0)</f>
        <v>0.58499999999999996</v>
      </c>
      <c r="Q1893" s="6">
        <f>VLOOKUP($A1893,'HUMAN RESOURCES'!$A$1:$M$2692,COLUMN('HUMAN RESOURCES'!$K1893),0)</f>
        <v>3.4000000000000002E-2</v>
      </c>
      <c r="R1893" s="6">
        <f>VLOOKUP($A1893,'HUMAN RESOURCES'!$A$1:$M$2692,COLUMN('HUMAN RESOURCES'!$L1893),0)</f>
        <v>18804914</v>
      </c>
      <c r="S1893" s="6">
        <f>VLOOKUP($A1893,'HUMAN RESOURCES'!$A$1:$M$2692,COLUMN('HUMAN RESOURCES'!$F1893),0)</f>
        <v>1.4999999999999999E-2</v>
      </c>
      <c r="T1893" s="6">
        <f>VLOOKUP($A1893,TOURISM!$A$1:$F$2692,COLUMN(TOURISM!$E1893),0)</f>
        <v>2113000000</v>
      </c>
      <c r="U1893" s="6">
        <f>VLOOKUP($A1893,TOURISM!$A$1:$F$2692,COLUMN(TOURISM!$F1893),0)</f>
        <v>585000000</v>
      </c>
      <c r="V1893" s="6">
        <f>VLOOKUP($A1893,BUSINESS!$A$1:$J$2692,COLUMN(BUSINESS!$E1893),0)</f>
        <v>0.433</v>
      </c>
      <c r="W1893" s="6">
        <f>VLOOKUP($A1893,BUSINESS!$A$1:$J$2692,COLUMN(BUSINESS!$F1893),0)</f>
        <v>43</v>
      </c>
      <c r="X1893" s="6">
        <f>VLOOKUP($A1893,BUSINESS!$A$1:$J$2692,COLUMN(BUSINESS!$G1893),0)</f>
        <v>0</v>
      </c>
      <c r="Y1893" s="6">
        <f>VLOOKUP($A1893,BUSINESS!$A$1:$J$2692,COLUMN(BUSINESS!$H1893),0)</f>
        <v>336</v>
      </c>
      <c r="Z1893" s="6">
        <f>VLOOKUP($A1893,BUSINESS!$A$1:$J$2692,COLUMN(BUSINESS!$I1893),0)</f>
        <v>7.8E-2</v>
      </c>
      <c r="AA1893" s="6">
        <f>VLOOKUP($A1893,BUSINESS!$A$1:$J$2692,COLUMN(BUSINESS!$J1893),0)</f>
        <v>0.249</v>
      </c>
      <c r="AB1893" s="5"/>
      <c r="AC1893" s="5"/>
      <c r="AD1893" s="5"/>
      <c r="AE1893" s="5"/>
    </row>
    <row r="1894" spans="1:31" ht="15.75" customHeight="1" x14ac:dyDescent="0.25">
      <c r="A1894" s="6">
        <v>1893</v>
      </c>
      <c r="B1894" s="7" t="str">
        <f>VLOOKUP($A1894,GDP!$A$1:$H$2692,COLUMN(GDP!B1894),0)</f>
        <v>Middle East</v>
      </c>
      <c r="C1894" s="8" t="str">
        <f>VLOOKUP($A1894,GDP!$A$1:$H$2692,COLUMN(GDP!C1894),0)</f>
        <v>Syria-Middle East</v>
      </c>
      <c r="D1894" s="9" t="str">
        <f>VLOOKUP($A1894,GDP!$A$1:$H$2692,COLUMN(GDP!D1894),0)</f>
        <v>2007</v>
      </c>
      <c r="E1894" s="8">
        <f>VLOOKUP($A1894,GDP!$A$1:$H$2692,COLUMN(GDP!E1894),0)</f>
        <v>40405006007</v>
      </c>
      <c r="F1894" s="7">
        <f>VLOOKUP($A1894,GDP!$A$1:$H$2692,COLUMN(GDP!F1894),0)</f>
        <v>3.7999999999999999E-2</v>
      </c>
      <c r="G1894" s="7">
        <f>VLOOKUP($A1894,GDP!$A$1:$H$2692,COLUMN(GDP!G1894),0)</f>
        <v>79</v>
      </c>
      <c r="H1894" s="7">
        <f>VLOOKUP($A1894,GDP!$A$1:$H$2692,COLUMN(GDP!H1894),0)</f>
        <v>0.10199999999999999</v>
      </c>
      <c r="I1894" s="6">
        <f>VLOOKUP($A1894,ENERGY!$A$1:$F$2692,COLUMN(ENERGY!E1893),0)</f>
        <v>20792</v>
      </c>
      <c r="J1894" s="6">
        <f>VLOOKUP($A1894,ENERGY!$A$1:$F$2692,COLUMN(ENERGY!F1893),0)</f>
        <v>50634</v>
      </c>
      <c r="K1894" s="6">
        <f>VLOOKUP($A1894,'HUMAN RESOURCES'!$A$1:$M$2692,COLUMN('HUMAN RESOURCES'!$E1894),0)</f>
        <v>2.5999999999999999E-2</v>
      </c>
      <c r="L1894" s="6">
        <f>VLOOKUP($A1894,'HUMAN RESOURCES'!$A$1:$M$2692,COLUMN('HUMAN RESOURCES'!$F1894),0)</f>
        <v>1.4999999999999999E-2</v>
      </c>
      <c r="M1894" s="6">
        <f>VLOOKUP($A1894,'HUMAN RESOURCES'!$A$1:$M$2692,COLUMN('HUMAN RESOURCES'!$G1894),0)</f>
        <v>77</v>
      </c>
      <c r="N1894" s="6">
        <f>VLOOKUP($A1894,'HUMAN RESOURCES'!$A$1:$M$2692,COLUMN('HUMAN RESOURCES'!$H1894),0)</f>
        <v>73</v>
      </c>
      <c r="O1894" s="6">
        <f>VLOOKUP($A1894,'HUMAN RESOURCES'!$A$1:$M$2692,COLUMN('HUMAN RESOURCES'!$I1894),0)</f>
        <v>0.373</v>
      </c>
      <c r="P1894" s="6">
        <f>VLOOKUP($A1894,'HUMAN RESOURCES'!$A$1:$M$2692,COLUMN('HUMAN RESOURCES'!$J1894),0)</f>
        <v>0.59199999999999997</v>
      </c>
      <c r="Q1894" s="6">
        <f>VLOOKUP($A1894,'HUMAN RESOURCES'!$A$1:$M$2692,COLUMN('HUMAN RESOURCES'!$K1894),0)</f>
        <v>3.5000000000000003E-2</v>
      </c>
      <c r="R1894" s="6">
        <f>VLOOKUP($A1894,'HUMAN RESOURCES'!$A$1:$M$2692,COLUMN('HUMAN RESOURCES'!$L1894),0)</f>
        <v>19561477</v>
      </c>
      <c r="S1894" s="6">
        <f>VLOOKUP($A1894,'HUMAN RESOURCES'!$A$1:$M$2692,COLUMN('HUMAN RESOURCES'!$F1894),0)</f>
        <v>1.4999999999999999E-2</v>
      </c>
      <c r="T1894" s="6">
        <f>VLOOKUP($A1894,TOURISM!$A$1:$F$2692,COLUMN(TOURISM!$E1894),0)</f>
        <v>2972000000</v>
      </c>
      <c r="U1894" s="6">
        <f>VLOOKUP($A1894,TOURISM!$A$1:$F$2692,COLUMN(TOURISM!$F1894),0)</f>
        <v>710000000</v>
      </c>
      <c r="V1894" s="6">
        <f>VLOOKUP($A1894,BUSINESS!$A$1:$J$2692,COLUMN(BUSINESS!$E1894),0)</f>
        <v>0.433</v>
      </c>
      <c r="W1894" s="6">
        <f>VLOOKUP($A1894,BUSINESS!$A$1:$J$2692,COLUMN(BUSINESS!$F1894),0)</f>
        <v>43</v>
      </c>
      <c r="X1894" s="6">
        <f>VLOOKUP($A1894,BUSINESS!$A$1:$J$2692,COLUMN(BUSINESS!$G1894),0)</f>
        <v>0</v>
      </c>
      <c r="Y1894" s="6">
        <f>VLOOKUP($A1894,BUSINESS!$A$1:$J$2692,COLUMN(BUSINESS!$H1894),0)</f>
        <v>336</v>
      </c>
      <c r="Z1894" s="6">
        <f>VLOOKUP($A1894,BUSINESS!$A$1:$J$2692,COLUMN(BUSINESS!$I1894),0)</f>
        <v>0.115</v>
      </c>
      <c r="AA1894" s="6">
        <f>VLOOKUP($A1894,BUSINESS!$A$1:$J$2692,COLUMN(BUSINESS!$J1894),0)</f>
        <v>0.31900000000000001</v>
      </c>
      <c r="AB1894" s="5"/>
      <c r="AC1894" s="5"/>
      <c r="AD1894" s="5"/>
      <c r="AE1894" s="5"/>
    </row>
    <row r="1895" spans="1:31" ht="15.75" customHeight="1" x14ac:dyDescent="0.25">
      <c r="A1895" s="6">
        <v>1894</v>
      </c>
      <c r="B1895" s="7" t="str">
        <f>VLOOKUP($A1895,GDP!$A$1:$H$2692,COLUMN(GDP!B1895),0)</f>
        <v>Middle East</v>
      </c>
      <c r="C1895" s="8" t="str">
        <f>VLOOKUP($A1895,GDP!$A$1:$H$2692,COLUMN(GDP!C1895),0)</f>
        <v>Syria-Middle East</v>
      </c>
      <c r="D1895" s="9" t="str">
        <f>VLOOKUP($A1895,GDP!$A$1:$H$2692,COLUMN(GDP!D1895),0)</f>
        <v>2008</v>
      </c>
      <c r="E1895" s="8">
        <f>VLOOKUP($A1895,GDP!$A$1:$H$2692,COLUMN(GDP!E1895),0)</f>
        <v>40405006007</v>
      </c>
      <c r="F1895" s="7">
        <f>VLOOKUP($A1895,GDP!$A$1:$H$2692,COLUMN(GDP!F1895),0)</f>
        <v>3.4000000000000002E-2</v>
      </c>
      <c r="G1895" s="7">
        <f>VLOOKUP($A1895,GDP!$A$1:$H$2692,COLUMN(GDP!G1895),0)</f>
        <v>90</v>
      </c>
      <c r="H1895" s="7">
        <f>VLOOKUP($A1895,GDP!$A$1:$H$2692,COLUMN(GDP!H1895),0)</f>
        <v>0.10199999999999999</v>
      </c>
      <c r="I1895" s="6">
        <f>VLOOKUP($A1895,ENERGY!$A$1:$F$2692,COLUMN(ENERGY!E1894),0)</f>
        <v>17937</v>
      </c>
      <c r="J1895" s="6">
        <f>VLOOKUP($A1895,ENERGY!$A$1:$F$2692,COLUMN(ENERGY!F1894),0)</f>
        <v>51111</v>
      </c>
      <c r="K1895" s="6">
        <f>VLOOKUP($A1895,'HUMAN RESOURCES'!$A$1:$M$2692,COLUMN('HUMAN RESOURCES'!$E1895),0)</f>
        <v>2.5999999999999999E-2</v>
      </c>
      <c r="L1895" s="6">
        <f>VLOOKUP($A1895,'HUMAN RESOURCES'!$A$1:$M$2692,COLUMN('HUMAN RESOURCES'!$F1895),0)</f>
        <v>1.4E-2</v>
      </c>
      <c r="M1895" s="6">
        <f>VLOOKUP($A1895,'HUMAN RESOURCES'!$A$1:$M$2692,COLUMN('HUMAN RESOURCES'!$G1895),0)</f>
        <v>77</v>
      </c>
      <c r="N1895" s="6">
        <f>VLOOKUP($A1895,'HUMAN RESOURCES'!$A$1:$M$2692,COLUMN('HUMAN RESOURCES'!$H1895),0)</f>
        <v>73</v>
      </c>
      <c r="O1895" s="6">
        <f>VLOOKUP($A1895,'HUMAN RESOURCES'!$A$1:$M$2692,COLUMN('HUMAN RESOURCES'!$I1895),0)</f>
        <v>0.36699999999999999</v>
      </c>
      <c r="P1895" s="6">
        <f>VLOOKUP($A1895,'HUMAN RESOURCES'!$A$1:$M$2692,COLUMN('HUMAN RESOURCES'!$J1895),0)</f>
        <v>0.59799999999999998</v>
      </c>
      <c r="Q1895" s="6">
        <f>VLOOKUP($A1895,'HUMAN RESOURCES'!$A$1:$M$2692,COLUMN('HUMAN RESOURCES'!$K1895),0)</f>
        <v>3.5999999999999997E-2</v>
      </c>
      <c r="R1895" s="6">
        <f>VLOOKUP($A1895,'HUMAN RESOURCES'!$A$1:$M$2692,COLUMN('HUMAN RESOURCES'!$L1895),0)</f>
        <v>20346056</v>
      </c>
      <c r="S1895" s="6">
        <f>VLOOKUP($A1895,'HUMAN RESOURCES'!$A$1:$M$2692,COLUMN('HUMAN RESOURCES'!$F1895),0)</f>
        <v>1.4E-2</v>
      </c>
      <c r="T1895" s="6">
        <f>VLOOKUP($A1895,TOURISM!$A$1:$F$2692,COLUMN(TOURISM!$E1895),0)</f>
        <v>3176000000</v>
      </c>
      <c r="U1895" s="6">
        <f>VLOOKUP($A1895,TOURISM!$A$1:$F$2692,COLUMN(TOURISM!$F1895),0)</f>
        <v>912000000</v>
      </c>
      <c r="V1895" s="6">
        <f>VLOOKUP($A1895,BUSINESS!$A$1:$J$2692,COLUMN(BUSINESS!$E1895),0)</f>
        <v>0.39800000000000002</v>
      </c>
      <c r="W1895" s="6">
        <f>VLOOKUP($A1895,BUSINESS!$A$1:$J$2692,COLUMN(BUSINESS!$F1895),0)</f>
        <v>16</v>
      </c>
      <c r="X1895" s="6">
        <f>VLOOKUP($A1895,BUSINESS!$A$1:$J$2692,COLUMN(BUSINESS!$G1895),0)</f>
        <v>0</v>
      </c>
      <c r="Y1895" s="6">
        <f>VLOOKUP($A1895,BUSINESS!$A$1:$J$2692,COLUMN(BUSINESS!$H1895),0)</f>
        <v>336</v>
      </c>
      <c r="Z1895" s="6">
        <f>VLOOKUP($A1895,BUSINESS!$A$1:$J$2692,COLUMN(BUSINESS!$I1895),0)</f>
        <v>0.14000000000000001</v>
      </c>
      <c r="AA1895" s="6">
        <f>VLOOKUP($A1895,BUSINESS!$A$1:$J$2692,COLUMN(BUSINESS!$J1895),0)</f>
        <v>0.34699999999999998</v>
      </c>
      <c r="AB1895" s="5"/>
      <c r="AC1895" s="5"/>
      <c r="AD1895" s="5"/>
      <c r="AE1895" s="5"/>
    </row>
    <row r="1896" spans="1:31" ht="15.75" customHeight="1" x14ac:dyDescent="0.25">
      <c r="A1896" s="6">
        <v>1895</v>
      </c>
      <c r="B1896" s="7" t="str">
        <f>VLOOKUP($A1896,GDP!$A$1:$H$2692,COLUMN(GDP!B1896),0)</f>
        <v>Middle East</v>
      </c>
      <c r="C1896" s="8" t="str">
        <f>VLOOKUP($A1896,GDP!$A$1:$H$2692,COLUMN(GDP!C1896),0)</f>
        <v>Syria-Middle East</v>
      </c>
      <c r="D1896" s="9" t="str">
        <f>VLOOKUP($A1896,GDP!$A$1:$H$2692,COLUMN(GDP!D1896),0)</f>
        <v>2009</v>
      </c>
      <c r="E1896" s="8">
        <f>VLOOKUP($A1896,GDP!$A$1:$H$2692,COLUMN(GDP!E1896),0)</f>
        <v>40405006007</v>
      </c>
      <c r="F1896" s="7">
        <f>VLOOKUP($A1896,GDP!$A$1:$H$2692,COLUMN(GDP!F1896),0)</f>
        <v>3.5000000000000003E-2</v>
      </c>
      <c r="G1896" s="7">
        <f>VLOOKUP($A1896,GDP!$A$1:$H$2692,COLUMN(GDP!G1896),0)</f>
        <v>95</v>
      </c>
      <c r="H1896" s="7">
        <f>VLOOKUP($A1896,GDP!$A$1:$H$2692,COLUMN(GDP!H1896),0)</f>
        <v>0.1</v>
      </c>
      <c r="I1896" s="6">
        <f>VLOOKUP($A1896,ENERGY!$A$1:$F$2692,COLUMN(ENERGY!E1895),0)</f>
        <v>16543</v>
      </c>
      <c r="J1896" s="6">
        <f>VLOOKUP($A1896,ENERGY!$A$1:$F$2692,COLUMN(ENERGY!F1895),0)</f>
        <v>54286</v>
      </c>
      <c r="K1896" s="6">
        <f>VLOOKUP($A1896,'HUMAN RESOURCES'!$A$1:$M$2692,COLUMN('HUMAN RESOURCES'!$E1896),0)</f>
        <v>2.5000000000000001E-2</v>
      </c>
      <c r="L1896" s="6">
        <f>VLOOKUP($A1896,'HUMAN RESOURCES'!$A$1:$M$2692,COLUMN('HUMAN RESOURCES'!$F1896),0)</f>
        <v>1.4E-2</v>
      </c>
      <c r="M1896" s="6">
        <f>VLOOKUP($A1896,'HUMAN RESOURCES'!$A$1:$M$2692,COLUMN('HUMAN RESOURCES'!$G1896),0)</f>
        <v>77</v>
      </c>
      <c r="N1896" s="6">
        <f>VLOOKUP($A1896,'HUMAN RESOURCES'!$A$1:$M$2692,COLUMN('HUMAN RESOURCES'!$H1896),0)</f>
        <v>73</v>
      </c>
      <c r="O1896" s="6">
        <f>VLOOKUP($A1896,'HUMAN RESOURCES'!$A$1:$M$2692,COLUMN('HUMAN RESOURCES'!$I1896),0)</f>
        <v>0.36099999999999999</v>
      </c>
      <c r="P1896" s="6">
        <f>VLOOKUP($A1896,'HUMAN RESOURCES'!$A$1:$M$2692,COLUMN('HUMAN RESOURCES'!$J1896),0)</f>
        <v>0.60199999999999998</v>
      </c>
      <c r="Q1896" s="6">
        <f>VLOOKUP($A1896,'HUMAN RESOURCES'!$A$1:$M$2692,COLUMN('HUMAN RESOURCES'!$K1896),0)</f>
        <v>3.5999999999999997E-2</v>
      </c>
      <c r="R1896" s="6">
        <f>VLOOKUP($A1896,'HUMAN RESOURCES'!$A$1:$M$2692,COLUMN('HUMAN RESOURCES'!$L1896),0)</f>
        <v>21031546</v>
      </c>
      <c r="S1896" s="6">
        <f>VLOOKUP($A1896,'HUMAN RESOURCES'!$A$1:$M$2692,COLUMN('HUMAN RESOURCES'!$F1896),0)</f>
        <v>1.4E-2</v>
      </c>
      <c r="T1896" s="6">
        <f>VLOOKUP($A1896,TOURISM!$A$1:$F$2692,COLUMN(TOURISM!$E1896),0)</f>
        <v>3781000000</v>
      </c>
      <c r="U1896" s="6">
        <f>VLOOKUP($A1896,TOURISM!$A$1:$F$2692,COLUMN(TOURISM!$F1896),0)</f>
        <v>980000000</v>
      </c>
      <c r="V1896" s="6">
        <f>VLOOKUP($A1896,BUSINESS!$A$1:$J$2692,COLUMN(BUSINESS!$E1896),0)</f>
        <v>0.39700000000000002</v>
      </c>
      <c r="W1896" s="6">
        <f>VLOOKUP($A1896,BUSINESS!$A$1:$J$2692,COLUMN(BUSINESS!$F1896),0)</f>
        <v>15</v>
      </c>
      <c r="X1896" s="6">
        <f>VLOOKUP($A1896,BUSINESS!$A$1:$J$2692,COLUMN(BUSINESS!$G1896),0)</f>
        <v>0</v>
      </c>
      <c r="Y1896" s="6">
        <f>VLOOKUP($A1896,BUSINESS!$A$1:$J$2692,COLUMN(BUSINESS!$H1896),0)</f>
        <v>336</v>
      </c>
      <c r="Z1896" s="6">
        <f>VLOOKUP($A1896,BUSINESS!$A$1:$J$2692,COLUMN(BUSINESS!$I1896),0)</f>
        <v>0.17299999999999999</v>
      </c>
      <c r="AA1896" s="6">
        <f>VLOOKUP($A1896,BUSINESS!$A$1:$J$2692,COLUMN(BUSINESS!$J1896),0)</f>
        <v>0.47699999999999998</v>
      </c>
      <c r="AB1896" s="5"/>
      <c r="AC1896" s="5"/>
      <c r="AD1896" s="5"/>
      <c r="AE1896" s="5"/>
    </row>
    <row r="1897" spans="1:31" ht="15.75" customHeight="1" x14ac:dyDescent="0.25">
      <c r="A1897" s="6">
        <v>1896</v>
      </c>
      <c r="B1897" s="7" t="str">
        <f>VLOOKUP($A1897,GDP!$A$1:$H$2692,COLUMN(GDP!B1897),0)</f>
        <v>Middle East</v>
      </c>
      <c r="C1897" s="8" t="str">
        <f>VLOOKUP($A1897,GDP!$A$1:$H$2692,COLUMN(GDP!C1897),0)</f>
        <v>Syria-Middle East</v>
      </c>
      <c r="D1897" s="9" t="str">
        <f>VLOOKUP($A1897,GDP!$A$1:$H$2692,COLUMN(GDP!D1897),0)</f>
        <v>2010</v>
      </c>
      <c r="E1897" s="8">
        <f>VLOOKUP($A1897,GDP!$A$1:$H$2692,COLUMN(GDP!E1897),0)</f>
        <v>40405006007</v>
      </c>
      <c r="F1897" s="7">
        <f>VLOOKUP($A1897,GDP!$A$1:$H$2692,COLUMN(GDP!F1897),0)</f>
        <v>3.4000000000000002E-2</v>
      </c>
      <c r="G1897" s="7">
        <f>VLOOKUP($A1897,GDP!$A$1:$H$2692,COLUMN(GDP!G1897),0)</f>
        <v>97</v>
      </c>
      <c r="H1897" s="7">
        <f>VLOOKUP($A1897,GDP!$A$1:$H$2692,COLUMN(GDP!H1897),0)</f>
        <v>9.9000000000000005E-2</v>
      </c>
      <c r="I1897" s="6">
        <f>VLOOKUP($A1897,ENERGY!$A$1:$F$2692,COLUMN(ENERGY!E1896),0)</f>
        <v>16735</v>
      </c>
      <c r="J1897" s="6">
        <f>VLOOKUP($A1897,ENERGY!$A$1:$F$2692,COLUMN(ENERGY!F1896),0)</f>
        <v>39068</v>
      </c>
      <c r="K1897" s="6">
        <f>VLOOKUP($A1897,'HUMAN RESOURCES'!$A$1:$M$2692,COLUMN('HUMAN RESOURCES'!$E1897),0)</f>
        <v>2.5000000000000001E-2</v>
      </c>
      <c r="L1897" s="6">
        <f>VLOOKUP($A1897,'HUMAN RESOURCES'!$A$1:$M$2692,COLUMN('HUMAN RESOURCES'!$F1897),0)</f>
        <v>1.2999999999999999E-2</v>
      </c>
      <c r="M1897" s="6">
        <f>VLOOKUP($A1897,'HUMAN RESOURCES'!$A$1:$M$2692,COLUMN('HUMAN RESOURCES'!$G1897),0)</f>
        <v>78</v>
      </c>
      <c r="N1897" s="6">
        <f>VLOOKUP($A1897,'HUMAN RESOURCES'!$A$1:$M$2692,COLUMN('HUMAN RESOURCES'!$H1897),0)</f>
        <v>72</v>
      </c>
      <c r="O1897" s="6">
        <f>VLOOKUP($A1897,'HUMAN RESOURCES'!$A$1:$M$2692,COLUMN('HUMAN RESOURCES'!$I1897),0)</f>
        <v>0.35699999999999998</v>
      </c>
      <c r="P1897" s="6">
        <f>VLOOKUP($A1897,'HUMAN RESOURCES'!$A$1:$M$2692,COLUMN('HUMAN RESOURCES'!$J1897),0)</f>
        <v>0.60499999999999998</v>
      </c>
      <c r="Q1897" s="6">
        <f>VLOOKUP($A1897,'HUMAN RESOURCES'!$A$1:$M$2692,COLUMN('HUMAN RESOURCES'!$K1897),0)</f>
        <v>3.6999999999999998E-2</v>
      </c>
      <c r="R1897" s="6">
        <f>VLOOKUP($A1897,'HUMAN RESOURCES'!$A$1:$M$2692,COLUMN('HUMAN RESOURCES'!$L1897),0)</f>
        <v>21532647</v>
      </c>
      <c r="S1897" s="6">
        <f>VLOOKUP($A1897,'HUMAN RESOURCES'!$A$1:$M$2692,COLUMN('HUMAN RESOURCES'!$F1897),0)</f>
        <v>1.2999999999999999E-2</v>
      </c>
      <c r="T1897" s="6">
        <f>VLOOKUP($A1897,TOURISM!$A$1:$F$2692,COLUMN(TOURISM!$E1897),0)</f>
        <v>6308000000</v>
      </c>
      <c r="U1897" s="6">
        <f>VLOOKUP($A1897,TOURISM!$A$1:$F$2692,COLUMN(TOURISM!$F1897),0)</f>
        <v>1598000000</v>
      </c>
      <c r="V1897" s="6">
        <f>VLOOKUP($A1897,BUSINESS!$A$1:$J$2692,COLUMN(BUSINESS!$E1897),0)</f>
        <v>0.39700000000000002</v>
      </c>
      <c r="W1897" s="6">
        <f>VLOOKUP($A1897,BUSINESS!$A$1:$J$2692,COLUMN(BUSINESS!$F1897),0)</f>
        <v>13</v>
      </c>
      <c r="X1897" s="6">
        <f>VLOOKUP($A1897,BUSINESS!$A$1:$J$2692,COLUMN(BUSINESS!$G1897),0)</f>
        <v>0</v>
      </c>
      <c r="Y1897" s="6">
        <f>VLOOKUP($A1897,BUSINESS!$A$1:$J$2692,COLUMN(BUSINESS!$H1897),0)</f>
        <v>336</v>
      </c>
      <c r="Z1897" s="6">
        <f>VLOOKUP($A1897,BUSINESS!$A$1:$J$2692,COLUMN(BUSINESS!$I1897),0)</f>
        <v>0.20699999999999999</v>
      </c>
      <c r="AA1897" s="6">
        <f>VLOOKUP($A1897,BUSINESS!$A$1:$J$2692,COLUMN(BUSINESS!$J1897),0)</f>
        <v>0.54300000000000004</v>
      </c>
      <c r="AB1897" s="5"/>
      <c r="AC1897" s="5"/>
      <c r="AD1897" s="5"/>
      <c r="AE1897" s="5"/>
    </row>
    <row r="1898" spans="1:31" ht="15.75" customHeight="1" x14ac:dyDescent="0.25">
      <c r="A1898" s="6">
        <v>1897</v>
      </c>
      <c r="B1898" s="7" t="str">
        <f>VLOOKUP($A1898,GDP!$A$1:$H$2692,COLUMN(GDP!B1898),0)</f>
        <v>Middle East</v>
      </c>
      <c r="C1898" s="8" t="str">
        <f>VLOOKUP($A1898,GDP!$A$1:$H$2692,COLUMN(GDP!C1898),0)</f>
        <v>Syria-Middle East</v>
      </c>
      <c r="D1898" s="9" t="str">
        <f>VLOOKUP($A1898,GDP!$A$1:$H$2692,COLUMN(GDP!D1898),0)</f>
        <v>2011</v>
      </c>
      <c r="E1898" s="8">
        <f>VLOOKUP($A1898,GDP!$A$1:$H$2692,COLUMN(GDP!E1898),0)</f>
        <v>40405006007</v>
      </c>
      <c r="F1898" s="7">
        <f>VLOOKUP($A1898,GDP!$A$1:$H$2692,COLUMN(GDP!F1898),0)</f>
        <v>3.4000000000000002E-2</v>
      </c>
      <c r="G1898" s="7">
        <f>VLOOKUP($A1898,GDP!$A$1:$H$2692,COLUMN(GDP!G1898),0)</f>
        <v>102</v>
      </c>
      <c r="H1898" s="7">
        <f>VLOOKUP($A1898,GDP!$A$1:$H$2692,COLUMN(GDP!H1898),0)</f>
        <v>0</v>
      </c>
      <c r="I1898" s="6">
        <f>VLOOKUP($A1898,ENERGY!$A$1:$F$2692,COLUMN(ENERGY!E1897),0)</f>
        <v>15638</v>
      </c>
      <c r="J1898" s="6">
        <f>VLOOKUP($A1898,ENERGY!$A$1:$F$2692,COLUMN(ENERGY!F1897),0)</f>
        <v>48786</v>
      </c>
      <c r="K1898" s="6">
        <f>VLOOKUP($A1898,'HUMAN RESOURCES'!$A$1:$M$2692,COLUMN('HUMAN RESOURCES'!$E1898),0)</f>
        <v>2.5000000000000001E-2</v>
      </c>
      <c r="L1898" s="6">
        <f>VLOOKUP($A1898,'HUMAN RESOURCES'!$A$1:$M$2692,COLUMN('HUMAN RESOURCES'!$F1898),0)</f>
        <v>1.2999999999999999E-2</v>
      </c>
      <c r="M1898" s="6">
        <f>VLOOKUP($A1898,'HUMAN RESOURCES'!$A$1:$M$2692,COLUMN('HUMAN RESOURCES'!$G1898),0)</f>
        <v>78</v>
      </c>
      <c r="N1898" s="6">
        <f>VLOOKUP($A1898,'HUMAN RESOURCES'!$A$1:$M$2692,COLUMN('HUMAN RESOURCES'!$H1898),0)</f>
        <v>72</v>
      </c>
      <c r="O1898" s="6">
        <f>VLOOKUP($A1898,'HUMAN RESOURCES'!$A$1:$M$2692,COLUMN('HUMAN RESOURCES'!$I1898),0)</f>
        <v>0.35499999999999998</v>
      </c>
      <c r="P1898" s="6">
        <f>VLOOKUP($A1898,'HUMAN RESOURCES'!$A$1:$M$2692,COLUMN('HUMAN RESOURCES'!$J1898),0)</f>
        <v>0.60699999999999998</v>
      </c>
      <c r="Q1898" s="6">
        <f>VLOOKUP($A1898,'HUMAN RESOURCES'!$A$1:$M$2692,COLUMN('HUMAN RESOURCES'!$K1898),0)</f>
        <v>3.7999999999999999E-2</v>
      </c>
      <c r="R1898" s="6">
        <f>VLOOKUP($A1898,'HUMAN RESOURCES'!$A$1:$M$2692,COLUMN('HUMAN RESOURCES'!$L1898),0)</f>
        <v>21961676</v>
      </c>
      <c r="S1898" s="6">
        <f>VLOOKUP($A1898,'HUMAN RESOURCES'!$A$1:$M$2692,COLUMN('HUMAN RESOURCES'!$F1898),0)</f>
        <v>1.2999999999999999E-2</v>
      </c>
      <c r="T1898" s="6">
        <f>VLOOKUP($A1898,TOURISM!$A$1:$F$2692,COLUMN(TOURISM!$E1898),0)</f>
        <v>0</v>
      </c>
      <c r="U1898" s="6">
        <f>VLOOKUP($A1898,TOURISM!$A$1:$F$2692,COLUMN(TOURISM!$F1898),0)</f>
        <v>0</v>
      </c>
      <c r="V1898" s="6">
        <f>VLOOKUP($A1898,BUSINESS!$A$1:$J$2692,COLUMN(BUSINESS!$E1898),0)</f>
        <v>0.39700000000000002</v>
      </c>
      <c r="W1898" s="6">
        <f>VLOOKUP($A1898,BUSINESS!$A$1:$J$2692,COLUMN(BUSINESS!$F1898),0)</f>
        <v>13</v>
      </c>
      <c r="X1898" s="6">
        <f>VLOOKUP($A1898,BUSINESS!$A$1:$J$2692,COLUMN(BUSINESS!$G1898),0)</f>
        <v>0</v>
      </c>
      <c r="Y1898" s="6">
        <f>VLOOKUP($A1898,BUSINESS!$A$1:$J$2692,COLUMN(BUSINESS!$H1898),0)</f>
        <v>336</v>
      </c>
      <c r="Z1898" s="6">
        <f>VLOOKUP($A1898,BUSINESS!$A$1:$J$2692,COLUMN(BUSINESS!$I1898),0)</f>
        <v>0.22500000000000001</v>
      </c>
      <c r="AA1898" s="6">
        <f>VLOOKUP($A1898,BUSINESS!$A$1:$J$2692,COLUMN(BUSINESS!$J1898),0)</f>
        <v>0.59199999999999997</v>
      </c>
      <c r="AB1898" s="5"/>
      <c r="AC1898" s="5"/>
      <c r="AD1898" s="5"/>
      <c r="AE1898" s="5"/>
    </row>
    <row r="1899" spans="1:31" ht="15.75" customHeight="1" x14ac:dyDescent="0.25">
      <c r="A1899" s="6">
        <v>1898</v>
      </c>
      <c r="B1899" s="7" t="str">
        <f>VLOOKUP($A1899,GDP!$A$1:$H$2692,COLUMN(GDP!B1899),0)</f>
        <v>Middle East</v>
      </c>
      <c r="C1899" s="8" t="str">
        <f>VLOOKUP($A1899,GDP!$A$1:$H$2692,COLUMN(GDP!C1899),0)</f>
        <v>Syria-Middle East</v>
      </c>
      <c r="D1899" s="9" t="str">
        <f>VLOOKUP($A1899,GDP!$A$1:$H$2692,COLUMN(GDP!D1899),0)</f>
        <v>2012</v>
      </c>
      <c r="E1899" s="8">
        <f>VLOOKUP($A1899,GDP!$A$1:$H$2692,COLUMN(GDP!E1899),0)</f>
        <v>40405006007</v>
      </c>
      <c r="F1899" s="7">
        <f>VLOOKUP($A1899,GDP!$A$1:$H$2692,COLUMN(GDP!F1899),0)</f>
        <v>3.4000000000000002E-2</v>
      </c>
      <c r="G1899" s="7">
        <f>VLOOKUP($A1899,GDP!$A$1:$H$2692,COLUMN(GDP!G1899),0)</f>
        <v>105</v>
      </c>
      <c r="H1899" s="7">
        <f>VLOOKUP($A1899,GDP!$A$1:$H$2692,COLUMN(GDP!H1899),0)</f>
        <v>0</v>
      </c>
      <c r="I1899" s="6">
        <f>VLOOKUP($A1899,ENERGY!$A$1:$F$2692,COLUMN(ENERGY!E1898),0)</f>
        <v>15765</v>
      </c>
      <c r="J1899" s="6">
        <f>VLOOKUP($A1899,ENERGY!$A$1:$F$2692,COLUMN(ENERGY!F1898),0)</f>
        <v>51048</v>
      </c>
      <c r="K1899" s="6">
        <f>VLOOKUP($A1899,'HUMAN RESOURCES'!$A$1:$M$2692,COLUMN('HUMAN RESOURCES'!$E1899),0)</f>
        <v>2.4E-2</v>
      </c>
      <c r="L1899" s="6">
        <f>VLOOKUP($A1899,'HUMAN RESOURCES'!$A$1:$M$2692,COLUMN('HUMAN RESOURCES'!$F1899),0)</f>
        <v>1.2E-2</v>
      </c>
      <c r="M1899" s="6">
        <f>VLOOKUP($A1899,'HUMAN RESOURCES'!$A$1:$M$2692,COLUMN('HUMAN RESOURCES'!$G1899),0)</f>
        <v>78</v>
      </c>
      <c r="N1899" s="6">
        <f>VLOOKUP($A1899,'HUMAN RESOURCES'!$A$1:$M$2692,COLUMN('HUMAN RESOURCES'!$H1899),0)</f>
        <v>72</v>
      </c>
      <c r="O1899" s="6">
        <f>VLOOKUP($A1899,'HUMAN RESOURCES'!$A$1:$M$2692,COLUMN('HUMAN RESOURCES'!$I1899),0)</f>
        <v>0.35399999999999998</v>
      </c>
      <c r="P1899" s="6">
        <f>VLOOKUP($A1899,'HUMAN RESOURCES'!$A$1:$M$2692,COLUMN('HUMAN RESOURCES'!$J1899),0)</f>
        <v>0.60699999999999998</v>
      </c>
      <c r="Q1899" s="6">
        <f>VLOOKUP($A1899,'HUMAN RESOURCES'!$A$1:$M$2692,COLUMN('HUMAN RESOURCES'!$K1899),0)</f>
        <v>3.9E-2</v>
      </c>
      <c r="R1899" s="6">
        <f>VLOOKUP($A1899,'HUMAN RESOURCES'!$A$1:$M$2692,COLUMN('HUMAN RESOURCES'!$L1899),0)</f>
        <v>22399254</v>
      </c>
      <c r="S1899" s="6">
        <f>VLOOKUP($A1899,'HUMAN RESOURCES'!$A$1:$M$2692,COLUMN('HUMAN RESOURCES'!$F1899),0)</f>
        <v>1.2E-2</v>
      </c>
      <c r="T1899" s="6">
        <f>VLOOKUP($A1899,TOURISM!$A$1:$F$2692,COLUMN(TOURISM!$E1899),0)</f>
        <v>0</v>
      </c>
      <c r="U1899" s="6">
        <f>VLOOKUP($A1899,TOURISM!$A$1:$F$2692,COLUMN(TOURISM!$F1899),0)</f>
        <v>0</v>
      </c>
      <c r="V1899" s="6">
        <f>VLOOKUP($A1899,BUSINESS!$A$1:$J$2692,COLUMN(BUSINESS!$E1899),0)</f>
        <v>0.39700000000000002</v>
      </c>
      <c r="W1899" s="6">
        <f>VLOOKUP($A1899,BUSINESS!$A$1:$J$2692,COLUMN(BUSINESS!$F1899),0)</f>
        <v>13</v>
      </c>
      <c r="X1899" s="6">
        <f>VLOOKUP($A1899,BUSINESS!$A$1:$J$2692,COLUMN(BUSINESS!$G1899),0)</f>
        <v>147</v>
      </c>
      <c r="Y1899" s="6">
        <f>VLOOKUP($A1899,BUSINESS!$A$1:$J$2692,COLUMN(BUSINESS!$H1899),0)</f>
        <v>336</v>
      </c>
      <c r="Z1899" s="6">
        <f>VLOOKUP($A1899,BUSINESS!$A$1:$J$2692,COLUMN(BUSINESS!$I1899),0)</f>
        <v>0.24299999999999999</v>
      </c>
      <c r="AA1899" s="6">
        <f>VLOOKUP($A1899,BUSINESS!$A$1:$J$2692,COLUMN(BUSINESS!$J1899),0)</f>
        <v>0.59299999999999997</v>
      </c>
      <c r="AB1899" s="5"/>
      <c r="AC1899" s="5"/>
      <c r="AD1899" s="5"/>
      <c r="AE1899" s="5"/>
    </row>
    <row r="1900" spans="1:31" ht="15.75" customHeight="1" x14ac:dyDescent="0.25">
      <c r="A1900" s="6">
        <v>1899</v>
      </c>
      <c r="B1900" s="7" t="str">
        <f>VLOOKUP($A1900,GDP!$A$1:$H$2692,COLUMN(GDP!B1900),0)</f>
        <v>Middle East</v>
      </c>
      <c r="C1900" s="8" t="str">
        <f>VLOOKUP($A1900,GDP!$A$1:$H$2692,COLUMN(GDP!C1900),0)</f>
        <v>United Arab Emirates-Middle East</v>
      </c>
      <c r="D1900" s="9" t="str">
        <f>VLOOKUP($A1900,GDP!$A$1:$H$2692,COLUMN(GDP!D1900),0)</f>
        <v>2000</v>
      </c>
      <c r="E1900" s="8">
        <f>VLOOKUP($A1900,GDP!$A$1:$H$2692,COLUMN(GDP!E1900),0)</f>
        <v>104000000000</v>
      </c>
      <c r="F1900" s="7">
        <f>VLOOKUP($A1900,GDP!$A$1:$H$2692,COLUMN(GDP!F1900),0)</f>
        <v>2.1999999999999999E-2</v>
      </c>
      <c r="G1900" s="7">
        <f>VLOOKUP($A1900,GDP!$A$1:$H$2692,COLUMN(GDP!G1900),0)</f>
        <v>752</v>
      </c>
      <c r="H1900" s="7">
        <f>VLOOKUP($A1900,GDP!$A$1:$H$2692,COLUMN(GDP!H1900),0)</f>
        <v>9.7000000000000003E-2</v>
      </c>
      <c r="I1900" s="6">
        <f>VLOOKUP($A1900,ENERGY!$A$1:$F$2692,COLUMN(ENERGY!E1899),0)</f>
        <v>0</v>
      </c>
      <c r="J1900" s="6">
        <f>VLOOKUP($A1900,ENERGY!$A$1:$F$2692,COLUMN(ENERGY!F1899),0)</f>
        <v>0</v>
      </c>
      <c r="K1900" s="6">
        <f>VLOOKUP($A1900,'HUMAN RESOURCES'!$A$1:$M$2692,COLUMN('HUMAN RESOURCES'!$E1900),0)</f>
        <v>1.7000000000000001E-2</v>
      </c>
      <c r="L1900" s="6">
        <f>VLOOKUP($A1900,'HUMAN RESOURCES'!$A$1:$M$2692,COLUMN('HUMAN RESOURCES'!$F1900),0)</f>
        <v>0.01</v>
      </c>
      <c r="M1900" s="6">
        <f>VLOOKUP($A1900,'HUMAN RESOURCES'!$A$1:$M$2692,COLUMN('HUMAN RESOURCES'!$G1900),0)</f>
        <v>75</v>
      </c>
      <c r="N1900" s="6">
        <f>VLOOKUP($A1900,'HUMAN RESOURCES'!$A$1:$M$2692,COLUMN('HUMAN RESOURCES'!$H1900),0)</f>
        <v>73</v>
      </c>
      <c r="O1900" s="6">
        <f>VLOOKUP($A1900,'HUMAN RESOURCES'!$A$1:$M$2692,COLUMN('HUMAN RESOURCES'!$I1900),0)</f>
        <v>0.254</v>
      </c>
      <c r="P1900" s="6">
        <f>VLOOKUP($A1900,'HUMAN RESOURCES'!$A$1:$M$2692,COLUMN('HUMAN RESOURCES'!$J1900),0)</f>
        <v>0.73599999999999999</v>
      </c>
      <c r="Q1900" s="6">
        <f>VLOOKUP($A1900,'HUMAN RESOURCES'!$A$1:$M$2692,COLUMN('HUMAN RESOURCES'!$K1900),0)</f>
        <v>0.01</v>
      </c>
      <c r="R1900" s="6">
        <f>VLOOKUP($A1900,'HUMAN RESOURCES'!$A$1:$M$2692,COLUMN('HUMAN RESOURCES'!$L1900),0)</f>
        <v>3026352</v>
      </c>
      <c r="S1900" s="6">
        <f>VLOOKUP($A1900,'HUMAN RESOURCES'!$A$1:$M$2692,COLUMN('HUMAN RESOURCES'!$F1900),0)</f>
        <v>0.01</v>
      </c>
      <c r="T1900" s="6">
        <f>VLOOKUP($A1900,TOURISM!$A$1:$F$2692,COLUMN(TOURISM!$E1900),0)</f>
        <v>1063000000</v>
      </c>
      <c r="U1900" s="6">
        <f>VLOOKUP($A1900,TOURISM!$A$1:$F$2692,COLUMN(TOURISM!$F1900),0)</f>
        <v>3019000000</v>
      </c>
      <c r="V1900" s="6">
        <f>VLOOKUP($A1900,BUSINESS!$A$1:$J$2692,COLUMN(BUSINESS!$E1900),0)</f>
        <v>0</v>
      </c>
      <c r="W1900" s="6">
        <f>VLOOKUP($A1900,BUSINESS!$A$1:$J$2692,COLUMN(BUSINESS!$F1900),0)</f>
        <v>0</v>
      </c>
      <c r="X1900" s="6">
        <f>VLOOKUP($A1900,BUSINESS!$A$1:$J$2692,COLUMN(BUSINESS!$G1900),0)</f>
        <v>0</v>
      </c>
      <c r="Y1900" s="6">
        <f>VLOOKUP($A1900,BUSINESS!$A$1:$J$2692,COLUMN(BUSINESS!$H1900),0)</f>
        <v>0</v>
      </c>
      <c r="Z1900" s="6">
        <f>VLOOKUP($A1900,BUSINESS!$A$1:$J$2692,COLUMN(BUSINESS!$I1900),0)</f>
        <v>0.23599999999999999</v>
      </c>
      <c r="AA1900" s="6">
        <f>VLOOKUP($A1900,BUSINESS!$A$1:$J$2692,COLUMN(BUSINESS!$J1900),0)</f>
        <v>0.47199999999999998</v>
      </c>
      <c r="AB1900" s="5"/>
      <c r="AC1900" s="5"/>
      <c r="AD1900" s="5"/>
      <c r="AE1900" s="5"/>
    </row>
    <row r="1901" spans="1:31" ht="15.75" customHeight="1" x14ac:dyDescent="0.25">
      <c r="A1901" s="6">
        <v>1900</v>
      </c>
      <c r="B1901" s="7" t="str">
        <f>VLOOKUP($A1901,GDP!$A$1:$H$2692,COLUMN(GDP!B1901),0)</f>
        <v>Middle East</v>
      </c>
      <c r="C1901" s="8" t="str">
        <f>VLOOKUP($A1901,GDP!$A$1:$H$2692,COLUMN(GDP!C1901),0)</f>
        <v>United Arab Emirates-Middle East</v>
      </c>
      <c r="D1901" s="9" t="str">
        <f>VLOOKUP($A1901,GDP!$A$1:$H$2692,COLUMN(GDP!D1901),0)</f>
        <v>2001</v>
      </c>
      <c r="E1901" s="8">
        <f>VLOOKUP($A1901,GDP!$A$1:$H$2692,COLUMN(GDP!E1901),0)</f>
        <v>103000000000</v>
      </c>
      <c r="F1901" s="7">
        <f>VLOOKUP($A1901,GDP!$A$1:$H$2692,COLUMN(GDP!F1901),0)</f>
        <v>2.5000000000000001E-2</v>
      </c>
      <c r="G1901" s="7">
        <f>VLOOKUP($A1901,GDP!$A$1:$H$2692,COLUMN(GDP!G1901),0)</f>
        <v>815</v>
      </c>
      <c r="H1901" s="7">
        <f>VLOOKUP($A1901,GDP!$A$1:$H$2692,COLUMN(GDP!H1901),0)</f>
        <v>8.1000000000000003E-2</v>
      </c>
      <c r="I1901" s="6">
        <f>VLOOKUP($A1901,ENERGY!$A$1:$F$2692,COLUMN(ENERGY!E1900),0)</f>
        <v>66108</v>
      </c>
      <c r="J1901" s="6">
        <f>VLOOKUP($A1901,ENERGY!$A$1:$F$2692,COLUMN(ENERGY!F1900),0)</f>
        <v>0</v>
      </c>
      <c r="K1901" s="6">
        <f>VLOOKUP($A1901,'HUMAN RESOURCES'!$A$1:$M$2692,COLUMN('HUMAN RESOURCES'!$E1901),0)</f>
        <v>1.6E-2</v>
      </c>
      <c r="L1901" s="6">
        <f>VLOOKUP($A1901,'HUMAN RESOURCES'!$A$1:$M$2692,COLUMN('HUMAN RESOURCES'!$F1901),0)</f>
        <v>8.9999999999999993E-3</v>
      </c>
      <c r="M1901" s="6">
        <f>VLOOKUP($A1901,'HUMAN RESOURCES'!$A$1:$M$2692,COLUMN('HUMAN RESOURCES'!$G1901),0)</f>
        <v>76</v>
      </c>
      <c r="N1901" s="6">
        <f>VLOOKUP($A1901,'HUMAN RESOURCES'!$A$1:$M$2692,COLUMN('HUMAN RESOURCES'!$H1901),0)</f>
        <v>74</v>
      </c>
      <c r="O1901" s="6">
        <f>VLOOKUP($A1901,'HUMAN RESOURCES'!$A$1:$M$2692,COLUMN('HUMAN RESOURCES'!$I1901),0)</f>
        <v>0.249</v>
      </c>
      <c r="P1901" s="6">
        <f>VLOOKUP($A1901,'HUMAN RESOURCES'!$A$1:$M$2692,COLUMN('HUMAN RESOURCES'!$J1901),0)</f>
        <v>0.74099999999999999</v>
      </c>
      <c r="Q1901" s="6">
        <f>VLOOKUP($A1901,'HUMAN RESOURCES'!$A$1:$M$2692,COLUMN('HUMAN RESOURCES'!$K1901),0)</f>
        <v>0.01</v>
      </c>
      <c r="R1901" s="6">
        <f>VLOOKUP($A1901,'HUMAN RESOURCES'!$A$1:$M$2692,COLUMN('HUMAN RESOURCES'!$L1901),0)</f>
        <v>3132104</v>
      </c>
      <c r="S1901" s="6">
        <f>VLOOKUP($A1901,'HUMAN RESOURCES'!$A$1:$M$2692,COLUMN('HUMAN RESOURCES'!$F1901),0)</f>
        <v>8.9999999999999993E-3</v>
      </c>
      <c r="T1901" s="6">
        <f>VLOOKUP($A1901,TOURISM!$A$1:$F$2692,COLUMN(TOURISM!$E1901),0)</f>
        <v>1200000000</v>
      </c>
      <c r="U1901" s="6">
        <f>VLOOKUP($A1901,TOURISM!$A$1:$F$2692,COLUMN(TOURISM!$F1901),0)</f>
        <v>3321000000</v>
      </c>
      <c r="V1901" s="6">
        <f>VLOOKUP($A1901,BUSINESS!$A$1:$J$2692,COLUMN(BUSINESS!$E1901),0)</f>
        <v>0</v>
      </c>
      <c r="W1901" s="6">
        <f>VLOOKUP($A1901,BUSINESS!$A$1:$J$2692,COLUMN(BUSINESS!$F1901),0)</f>
        <v>0</v>
      </c>
      <c r="X1901" s="6">
        <f>VLOOKUP($A1901,BUSINESS!$A$1:$J$2692,COLUMN(BUSINESS!$G1901),0)</f>
        <v>0</v>
      </c>
      <c r="Y1901" s="6">
        <f>VLOOKUP($A1901,BUSINESS!$A$1:$J$2692,COLUMN(BUSINESS!$H1901),0)</f>
        <v>0</v>
      </c>
      <c r="Z1901" s="6">
        <f>VLOOKUP($A1901,BUSINESS!$A$1:$J$2692,COLUMN(BUSINESS!$I1901),0)</f>
        <v>0.26300000000000001</v>
      </c>
      <c r="AA1901" s="6">
        <f>VLOOKUP($A1901,BUSINESS!$A$1:$J$2692,COLUMN(BUSINESS!$J1901),0)</f>
        <v>0.61</v>
      </c>
      <c r="AB1901" s="5"/>
      <c r="AC1901" s="5"/>
      <c r="AD1901" s="5"/>
      <c r="AE1901" s="5"/>
    </row>
    <row r="1902" spans="1:31" ht="15.75" customHeight="1" x14ac:dyDescent="0.25">
      <c r="A1902" s="6">
        <v>1901</v>
      </c>
      <c r="B1902" s="7" t="str">
        <f>VLOOKUP($A1902,GDP!$A$1:$H$2692,COLUMN(GDP!B1902),0)</f>
        <v>Middle East</v>
      </c>
      <c r="C1902" s="8" t="str">
        <f>VLOOKUP($A1902,GDP!$A$1:$H$2692,COLUMN(GDP!C1902),0)</f>
        <v>United Arab Emirates-Middle East</v>
      </c>
      <c r="D1902" s="9" t="str">
        <f>VLOOKUP($A1902,GDP!$A$1:$H$2692,COLUMN(GDP!D1902),0)</f>
        <v>2002</v>
      </c>
      <c r="E1902" s="8">
        <f>VLOOKUP($A1902,GDP!$A$1:$H$2692,COLUMN(GDP!E1902),0)</f>
        <v>110000000000</v>
      </c>
      <c r="F1902" s="7">
        <f>VLOOKUP($A1902,GDP!$A$1:$H$2692,COLUMN(GDP!F1902),0)</f>
        <v>2.7E-2</v>
      </c>
      <c r="G1902" s="7">
        <f>VLOOKUP($A1902,GDP!$A$1:$H$2692,COLUMN(GDP!G1902),0)</f>
        <v>917</v>
      </c>
      <c r="H1902" s="7">
        <f>VLOOKUP($A1902,GDP!$A$1:$H$2692,COLUMN(GDP!H1902),0)</f>
        <v>0</v>
      </c>
      <c r="I1902" s="6">
        <f>VLOOKUP($A1902,ENERGY!$A$1:$F$2692,COLUMN(ENERGY!E1901),0)</f>
        <v>63099</v>
      </c>
      <c r="J1902" s="6">
        <f>VLOOKUP($A1902,ENERGY!$A$1:$F$2692,COLUMN(ENERGY!F1901),0)</f>
        <v>167597</v>
      </c>
      <c r="K1902" s="6">
        <f>VLOOKUP($A1902,'HUMAN RESOURCES'!$A$1:$M$2692,COLUMN('HUMAN RESOURCES'!$E1902),0)</f>
        <v>1.6E-2</v>
      </c>
      <c r="L1902" s="6">
        <f>VLOOKUP($A1902,'HUMAN RESOURCES'!$A$1:$M$2692,COLUMN('HUMAN RESOURCES'!$F1902),0)</f>
        <v>8.9999999999999993E-3</v>
      </c>
      <c r="M1902" s="6">
        <f>VLOOKUP($A1902,'HUMAN RESOURCES'!$A$1:$M$2692,COLUMN('HUMAN RESOURCES'!$G1902),0)</f>
        <v>76</v>
      </c>
      <c r="N1902" s="6">
        <f>VLOOKUP($A1902,'HUMAN RESOURCES'!$A$1:$M$2692,COLUMN('HUMAN RESOURCES'!$H1902),0)</f>
        <v>74</v>
      </c>
      <c r="O1902" s="6">
        <f>VLOOKUP($A1902,'HUMAN RESOURCES'!$A$1:$M$2692,COLUMN('HUMAN RESOURCES'!$I1902),0)</f>
        <v>0.24299999999999999</v>
      </c>
      <c r="P1902" s="6">
        <f>VLOOKUP($A1902,'HUMAN RESOURCES'!$A$1:$M$2692,COLUMN('HUMAN RESOURCES'!$J1902),0)</f>
        <v>0.746</v>
      </c>
      <c r="Q1902" s="6">
        <f>VLOOKUP($A1902,'HUMAN RESOURCES'!$A$1:$M$2692,COLUMN('HUMAN RESOURCES'!$K1902),0)</f>
        <v>0.01</v>
      </c>
      <c r="R1902" s="6">
        <f>VLOOKUP($A1902,'HUMAN RESOURCES'!$A$1:$M$2692,COLUMN('HUMAN RESOURCES'!$L1902),0)</f>
        <v>3223969</v>
      </c>
      <c r="S1902" s="6">
        <f>VLOOKUP($A1902,'HUMAN RESOURCES'!$A$1:$M$2692,COLUMN('HUMAN RESOURCES'!$F1902),0)</f>
        <v>8.9999999999999993E-3</v>
      </c>
      <c r="T1902" s="6">
        <f>VLOOKUP($A1902,TOURISM!$A$1:$F$2692,COLUMN(TOURISM!$E1902),0)</f>
        <v>1332000000</v>
      </c>
      <c r="U1902" s="6">
        <f>VLOOKUP($A1902,TOURISM!$A$1:$F$2692,COLUMN(TOURISM!$F1902),0)</f>
        <v>3651000000</v>
      </c>
      <c r="V1902" s="6">
        <f>VLOOKUP($A1902,BUSINESS!$A$1:$J$2692,COLUMN(BUSINESS!$E1902),0)</f>
        <v>0</v>
      </c>
      <c r="W1902" s="6">
        <f>VLOOKUP($A1902,BUSINESS!$A$1:$J$2692,COLUMN(BUSINESS!$F1902),0)</f>
        <v>0</v>
      </c>
      <c r="X1902" s="6">
        <f>VLOOKUP($A1902,BUSINESS!$A$1:$J$2692,COLUMN(BUSINESS!$G1902),0)</f>
        <v>0</v>
      </c>
      <c r="Y1902" s="6">
        <f>VLOOKUP($A1902,BUSINESS!$A$1:$J$2692,COLUMN(BUSINESS!$H1902),0)</f>
        <v>0</v>
      </c>
      <c r="Z1902" s="6">
        <f>VLOOKUP($A1902,BUSINESS!$A$1:$J$2692,COLUMN(BUSINESS!$I1902),0)</f>
        <v>0.28299999999999997</v>
      </c>
      <c r="AA1902" s="6">
        <f>VLOOKUP($A1902,BUSINESS!$A$1:$J$2692,COLUMN(BUSINESS!$J1902),0)</f>
        <v>0.753</v>
      </c>
      <c r="AB1902" s="5"/>
      <c r="AC1902" s="5"/>
      <c r="AD1902" s="5"/>
      <c r="AE1902" s="5"/>
    </row>
    <row r="1903" spans="1:31" ht="15.75" customHeight="1" x14ac:dyDescent="0.25">
      <c r="A1903" s="6">
        <v>1902</v>
      </c>
      <c r="B1903" s="7" t="str">
        <f>VLOOKUP($A1903,GDP!$A$1:$H$2692,COLUMN(GDP!B1903),0)</f>
        <v>Middle East</v>
      </c>
      <c r="C1903" s="8" t="str">
        <f>VLOOKUP($A1903,GDP!$A$1:$H$2692,COLUMN(GDP!C1903),0)</f>
        <v>United Arab Emirates-Middle East</v>
      </c>
      <c r="D1903" s="9" t="str">
        <f>VLOOKUP($A1903,GDP!$A$1:$H$2692,COLUMN(GDP!D1903),0)</f>
        <v>2003</v>
      </c>
      <c r="E1903" s="8">
        <f>VLOOKUP($A1903,GDP!$A$1:$H$2692,COLUMN(GDP!E1903),0)</f>
        <v>124000000000</v>
      </c>
      <c r="F1903" s="7">
        <f>VLOOKUP($A1903,GDP!$A$1:$H$2692,COLUMN(GDP!F1903),0)</f>
        <v>2.5999999999999999E-2</v>
      </c>
      <c r="G1903" s="7">
        <f>VLOOKUP($A1903,GDP!$A$1:$H$2692,COLUMN(GDP!G1903),0)</f>
        <v>968</v>
      </c>
      <c r="H1903" s="7">
        <f>VLOOKUP($A1903,GDP!$A$1:$H$2692,COLUMN(GDP!H1903),0)</f>
        <v>0</v>
      </c>
      <c r="I1903" s="6">
        <f>VLOOKUP($A1903,ENERGY!$A$1:$F$2692,COLUMN(ENERGY!E1902),0)</f>
        <v>60672</v>
      </c>
      <c r="J1903" s="6">
        <f>VLOOKUP($A1903,ENERGY!$A$1:$F$2692,COLUMN(ENERGY!F1902),0)</f>
        <v>162602</v>
      </c>
      <c r="K1903" s="6">
        <f>VLOOKUP($A1903,'HUMAN RESOURCES'!$A$1:$M$2692,COLUMN('HUMAN RESOURCES'!$E1903),0)</f>
        <v>1.6E-2</v>
      </c>
      <c r="L1903" s="6">
        <f>VLOOKUP($A1903,'HUMAN RESOURCES'!$A$1:$M$2692,COLUMN('HUMAN RESOURCES'!$F1903),0)</f>
        <v>8.9999999999999993E-3</v>
      </c>
      <c r="M1903" s="6">
        <f>VLOOKUP($A1903,'HUMAN RESOURCES'!$A$1:$M$2692,COLUMN('HUMAN RESOURCES'!$G1903),0)</f>
        <v>76</v>
      </c>
      <c r="N1903" s="6">
        <f>VLOOKUP($A1903,'HUMAN RESOURCES'!$A$1:$M$2692,COLUMN('HUMAN RESOURCES'!$H1903),0)</f>
        <v>74</v>
      </c>
      <c r="O1903" s="6">
        <f>VLOOKUP($A1903,'HUMAN RESOURCES'!$A$1:$M$2692,COLUMN('HUMAN RESOURCES'!$I1903),0)</f>
        <v>0.23400000000000001</v>
      </c>
      <c r="P1903" s="6">
        <f>VLOOKUP($A1903,'HUMAN RESOURCES'!$A$1:$M$2692,COLUMN('HUMAN RESOURCES'!$J1903),0)</f>
        <v>0.75600000000000001</v>
      </c>
      <c r="Q1903" s="6">
        <f>VLOOKUP($A1903,'HUMAN RESOURCES'!$A$1:$M$2692,COLUMN('HUMAN RESOURCES'!$K1903),0)</f>
        <v>0.01</v>
      </c>
      <c r="R1903" s="6">
        <f>VLOOKUP($A1903,'HUMAN RESOURCES'!$A$1:$M$2692,COLUMN('HUMAN RESOURCES'!$L1903),0)</f>
        <v>3369254</v>
      </c>
      <c r="S1903" s="6">
        <f>VLOOKUP($A1903,'HUMAN RESOURCES'!$A$1:$M$2692,COLUMN('HUMAN RESOURCES'!$F1903),0)</f>
        <v>8.9999999999999993E-3</v>
      </c>
      <c r="T1903" s="6">
        <f>VLOOKUP($A1903,TOURISM!$A$1:$F$2692,COLUMN(TOURISM!$E1903),0)</f>
        <v>1438000000</v>
      </c>
      <c r="U1903" s="6">
        <f>VLOOKUP($A1903,TOURISM!$A$1:$F$2692,COLUMN(TOURISM!$F1903),0)</f>
        <v>3956000000</v>
      </c>
      <c r="V1903" s="6">
        <f>VLOOKUP($A1903,BUSINESS!$A$1:$J$2692,COLUMN(BUSINESS!$E1903),0)</f>
        <v>0</v>
      </c>
      <c r="W1903" s="6">
        <f>VLOOKUP($A1903,BUSINESS!$A$1:$J$2692,COLUMN(BUSINESS!$F1903),0)</f>
        <v>19</v>
      </c>
      <c r="X1903" s="6">
        <f>VLOOKUP($A1903,BUSINESS!$A$1:$J$2692,COLUMN(BUSINESS!$G1903),0)</f>
        <v>0</v>
      </c>
      <c r="Y1903" s="6">
        <f>VLOOKUP($A1903,BUSINESS!$A$1:$J$2692,COLUMN(BUSINESS!$H1903),0)</f>
        <v>0</v>
      </c>
      <c r="Z1903" s="6">
        <f>VLOOKUP($A1903,BUSINESS!$A$1:$J$2692,COLUMN(BUSINESS!$I1903),0)</f>
        <v>0.29499999999999998</v>
      </c>
      <c r="AA1903" s="6">
        <f>VLOOKUP($A1903,BUSINESS!$A$1:$J$2692,COLUMN(BUSINESS!$J1903),0)</f>
        <v>0.88200000000000001</v>
      </c>
      <c r="AB1903" s="5"/>
      <c r="AC1903" s="5"/>
      <c r="AD1903" s="5"/>
      <c r="AE1903" s="5"/>
    </row>
    <row r="1904" spans="1:31" ht="15.75" customHeight="1" x14ac:dyDescent="0.25">
      <c r="A1904" s="6">
        <v>1903</v>
      </c>
      <c r="B1904" s="7" t="str">
        <f>VLOOKUP($A1904,GDP!$A$1:$H$2692,COLUMN(GDP!B1904),0)</f>
        <v>Middle East</v>
      </c>
      <c r="C1904" s="8" t="str">
        <f>VLOOKUP($A1904,GDP!$A$1:$H$2692,COLUMN(GDP!C1904),0)</f>
        <v>United Arab Emirates-Middle East</v>
      </c>
      <c r="D1904" s="9" t="str">
        <f>VLOOKUP($A1904,GDP!$A$1:$H$2692,COLUMN(GDP!D1904),0)</f>
        <v>2004</v>
      </c>
      <c r="E1904" s="8">
        <f>VLOOKUP($A1904,GDP!$A$1:$H$2692,COLUMN(GDP!E1904),0)</f>
        <v>148000000000</v>
      </c>
      <c r="F1904" s="7">
        <f>VLOOKUP($A1904,GDP!$A$1:$H$2692,COLUMN(GDP!F1904),0)</f>
        <v>2.5000000000000001E-2</v>
      </c>
      <c r="G1904" s="7">
        <f>VLOOKUP($A1904,GDP!$A$1:$H$2692,COLUMN(GDP!G1904),0)</f>
        <v>995</v>
      </c>
      <c r="H1904" s="7">
        <f>VLOOKUP($A1904,GDP!$A$1:$H$2692,COLUMN(GDP!H1904),0)</f>
        <v>0</v>
      </c>
      <c r="I1904" s="6">
        <f>VLOOKUP($A1904,ENERGY!$A$1:$F$2692,COLUMN(ENERGY!E1903),0)</f>
        <v>58347</v>
      </c>
      <c r="J1904" s="6">
        <f>VLOOKUP($A1904,ENERGY!$A$1:$F$2692,COLUMN(ENERGY!F1903),0)</f>
        <v>158935</v>
      </c>
      <c r="K1904" s="6">
        <f>VLOOKUP($A1904,'HUMAN RESOURCES'!$A$1:$M$2692,COLUMN('HUMAN RESOURCES'!$E1904),0)</f>
        <v>1.6E-2</v>
      </c>
      <c r="L1904" s="6">
        <f>VLOOKUP($A1904,'HUMAN RESOURCES'!$A$1:$M$2692,COLUMN('HUMAN RESOURCES'!$F1904),0)</f>
        <v>8.9999999999999993E-3</v>
      </c>
      <c r="M1904" s="6">
        <f>VLOOKUP($A1904,'HUMAN RESOURCES'!$A$1:$M$2692,COLUMN('HUMAN RESOURCES'!$G1904),0)</f>
        <v>76</v>
      </c>
      <c r="N1904" s="6">
        <f>VLOOKUP($A1904,'HUMAN RESOURCES'!$A$1:$M$2692,COLUMN('HUMAN RESOURCES'!$H1904),0)</f>
        <v>74</v>
      </c>
      <c r="O1904" s="6">
        <f>VLOOKUP($A1904,'HUMAN RESOURCES'!$A$1:$M$2692,COLUMN('HUMAN RESOURCES'!$I1904),0)</f>
        <v>0.219</v>
      </c>
      <c r="P1904" s="6">
        <f>VLOOKUP($A1904,'HUMAN RESOURCES'!$A$1:$M$2692,COLUMN('HUMAN RESOURCES'!$J1904),0)</f>
        <v>0.77100000000000002</v>
      </c>
      <c r="Q1904" s="6">
        <f>VLOOKUP($A1904,'HUMAN RESOURCES'!$A$1:$M$2692,COLUMN('HUMAN RESOURCES'!$K1904),0)</f>
        <v>8.9999999999999993E-3</v>
      </c>
      <c r="R1904" s="6">
        <f>VLOOKUP($A1904,'HUMAN RESOURCES'!$A$1:$M$2692,COLUMN('HUMAN RESOURCES'!$L1904),0)</f>
        <v>3658658</v>
      </c>
      <c r="S1904" s="6">
        <f>VLOOKUP($A1904,'HUMAN RESOURCES'!$A$1:$M$2692,COLUMN('HUMAN RESOURCES'!$F1904),0)</f>
        <v>8.9999999999999993E-3</v>
      </c>
      <c r="T1904" s="6">
        <f>VLOOKUP($A1904,TOURISM!$A$1:$F$2692,COLUMN(TOURISM!$E1904),0)</f>
        <v>1593000000</v>
      </c>
      <c r="U1904" s="6">
        <f>VLOOKUP($A1904,TOURISM!$A$1:$F$2692,COLUMN(TOURISM!$F1904),0)</f>
        <v>4472000000</v>
      </c>
      <c r="V1904" s="6">
        <f>VLOOKUP($A1904,BUSINESS!$A$1:$J$2692,COLUMN(BUSINESS!$E1904),0)</f>
        <v>0</v>
      </c>
      <c r="W1904" s="6">
        <f>VLOOKUP($A1904,BUSINESS!$A$1:$J$2692,COLUMN(BUSINESS!$F1904),0)</f>
        <v>19</v>
      </c>
      <c r="X1904" s="6">
        <f>VLOOKUP($A1904,BUSINESS!$A$1:$J$2692,COLUMN(BUSINESS!$G1904),0)</f>
        <v>0</v>
      </c>
      <c r="Y1904" s="6">
        <f>VLOOKUP($A1904,BUSINESS!$A$1:$J$2692,COLUMN(BUSINESS!$H1904),0)</f>
        <v>0</v>
      </c>
      <c r="Z1904" s="6">
        <f>VLOOKUP($A1904,BUSINESS!$A$1:$J$2692,COLUMN(BUSINESS!$I1904),0)</f>
        <v>0.30099999999999999</v>
      </c>
      <c r="AA1904" s="6">
        <f>VLOOKUP($A1904,BUSINESS!$A$1:$J$2692,COLUMN(BUSINESS!$J1904),0)</f>
        <v>1.0069999999999999</v>
      </c>
      <c r="AB1904" s="5"/>
      <c r="AC1904" s="5"/>
      <c r="AD1904" s="5"/>
      <c r="AE1904" s="5"/>
    </row>
    <row r="1905" spans="1:31" ht="15.75" customHeight="1" x14ac:dyDescent="0.25">
      <c r="A1905" s="6">
        <v>1904</v>
      </c>
      <c r="B1905" s="7" t="str">
        <f>VLOOKUP($A1905,GDP!$A$1:$H$2692,COLUMN(GDP!B1905),0)</f>
        <v>Middle East</v>
      </c>
      <c r="C1905" s="8" t="str">
        <f>VLOOKUP($A1905,GDP!$A$1:$H$2692,COLUMN(GDP!C1905),0)</f>
        <v>United Arab Emirates-Middle East</v>
      </c>
      <c r="D1905" s="9" t="str">
        <f>VLOOKUP($A1905,GDP!$A$1:$H$2692,COLUMN(GDP!D1905),0)</f>
        <v>2005</v>
      </c>
      <c r="E1905" s="8">
        <f>VLOOKUP($A1905,GDP!$A$1:$H$2692,COLUMN(GDP!E1905),0)</f>
        <v>181000000000</v>
      </c>
      <c r="F1905" s="7">
        <f>VLOOKUP($A1905,GDP!$A$1:$H$2692,COLUMN(GDP!F1905),0)</f>
        <v>2.3E-2</v>
      </c>
      <c r="G1905" s="7">
        <f>VLOOKUP($A1905,GDP!$A$1:$H$2692,COLUMN(GDP!G1905),0)</f>
        <v>1030</v>
      </c>
      <c r="H1905" s="7">
        <f>VLOOKUP($A1905,GDP!$A$1:$H$2692,COLUMN(GDP!H1905),0)</f>
        <v>0</v>
      </c>
      <c r="I1905" s="6">
        <f>VLOOKUP($A1905,ENERGY!$A$1:$F$2692,COLUMN(ENERGY!E1904),0)</f>
        <v>51975</v>
      </c>
      <c r="J1905" s="6">
        <f>VLOOKUP($A1905,ENERGY!$A$1:$F$2692,COLUMN(ENERGY!F1904),0)</f>
        <v>139405</v>
      </c>
      <c r="K1905" s="6">
        <f>VLOOKUP($A1905,'HUMAN RESOURCES'!$A$1:$M$2692,COLUMN('HUMAN RESOURCES'!$E1905),0)</f>
        <v>1.6E-2</v>
      </c>
      <c r="L1905" s="6">
        <f>VLOOKUP($A1905,'HUMAN RESOURCES'!$A$1:$M$2692,COLUMN('HUMAN RESOURCES'!$F1905),0)</f>
        <v>8.0000000000000002E-3</v>
      </c>
      <c r="M1905" s="6">
        <f>VLOOKUP($A1905,'HUMAN RESOURCES'!$A$1:$M$2692,COLUMN('HUMAN RESOURCES'!$G1905),0)</f>
        <v>77</v>
      </c>
      <c r="N1905" s="6">
        <f>VLOOKUP($A1905,'HUMAN RESOURCES'!$A$1:$M$2692,COLUMN('HUMAN RESOURCES'!$H1905),0)</f>
        <v>75</v>
      </c>
      <c r="O1905" s="6">
        <f>VLOOKUP($A1905,'HUMAN RESOURCES'!$A$1:$M$2692,COLUMN('HUMAN RESOURCES'!$I1905),0)</f>
        <v>0.2</v>
      </c>
      <c r="P1905" s="6">
        <f>VLOOKUP($A1905,'HUMAN RESOURCES'!$A$1:$M$2692,COLUMN('HUMAN RESOURCES'!$J1905),0)</f>
        <v>0.79100000000000004</v>
      </c>
      <c r="Q1905" s="6">
        <f>VLOOKUP($A1905,'HUMAN RESOURCES'!$A$1:$M$2692,COLUMN('HUMAN RESOURCES'!$K1905),0)</f>
        <v>8.0000000000000002E-3</v>
      </c>
      <c r="R1905" s="6">
        <f>VLOOKUP($A1905,'HUMAN RESOURCES'!$A$1:$M$2692,COLUMN('HUMAN RESOURCES'!$L1905),0)</f>
        <v>4148883</v>
      </c>
      <c r="S1905" s="6">
        <f>VLOOKUP($A1905,'HUMAN RESOURCES'!$A$1:$M$2692,COLUMN('HUMAN RESOURCES'!$F1905),0)</f>
        <v>8.0000000000000002E-3</v>
      </c>
      <c r="T1905" s="6">
        <f>VLOOKUP($A1905,TOURISM!$A$1:$F$2692,COLUMN(TOURISM!$E1905),0)</f>
        <v>3218000000</v>
      </c>
      <c r="U1905" s="6">
        <f>VLOOKUP($A1905,TOURISM!$A$1:$F$2692,COLUMN(TOURISM!$F1905),0)</f>
        <v>6186000000</v>
      </c>
      <c r="V1905" s="6">
        <f>VLOOKUP($A1905,BUSINESS!$A$1:$J$2692,COLUMN(BUSINESS!$E1905),0)</f>
        <v>0.14399999999999999</v>
      </c>
      <c r="W1905" s="6">
        <f>VLOOKUP($A1905,BUSINESS!$A$1:$J$2692,COLUMN(BUSINESS!$F1905),0)</f>
        <v>19</v>
      </c>
      <c r="X1905" s="6">
        <f>VLOOKUP($A1905,BUSINESS!$A$1:$J$2692,COLUMN(BUSINESS!$G1905),0)</f>
        <v>0</v>
      </c>
      <c r="Y1905" s="6">
        <f>VLOOKUP($A1905,BUSINESS!$A$1:$J$2692,COLUMN(BUSINESS!$H1905),0)</f>
        <v>12</v>
      </c>
      <c r="Z1905" s="6">
        <f>VLOOKUP($A1905,BUSINESS!$A$1:$J$2692,COLUMN(BUSINESS!$I1905),0)</f>
        <v>0.4</v>
      </c>
      <c r="AA1905" s="6">
        <f>VLOOKUP($A1905,BUSINESS!$A$1:$J$2692,COLUMN(BUSINESS!$J1905),0)</f>
        <v>1.093</v>
      </c>
      <c r="AB1905" s="5"/>
      <c r="AC1905" s="5"/>
      <c r="AD1905" s="5"/>
      <c r="AE1905" s="5"/>
    </row>
    <row r="1906" spans="1:31" ht="15.75" customHeight="1" x14ac:dyDescent="0.25">
      <c r="A1906" s="6">
        <v>1905</v>
      </c>
      <c r="B1906" s="7" t="str">
        <f>VLOOKUP($A1906,GDP!$A$1:$H$2692,COLUMN(GDP!B1906),0)</f>
        <v>Middle East</v>
      </c>
      <c r="C1906" s="8" t="str">
        <f>VLOOKUP($A1906,GDP!$A$1:$H$2692,COLUMN(GDP!C1906),0)</f>
        <v>United Arab Emirates-Middle East</v>
      </c>
      <c r="D1906" s="9" t="str">
        <f>VLOOKUP($A1906,GDP!$A$1:$H$2692,COLUMN(GDP!D1906),0)</f>
        <v>2006</v>
      </c>
      <c r="E1906" s="8">
        <f>VLOOKUP($A1906,GDP!$A$1:$H$2692,COLUMN(GDP!E1906),0)</f>
        <v>222000000000</v>
      </c>
      <c r="F1906" s="7">
        <f>VLOOKUP($A1906,GDP!$A$1:$H$2692,COLUMN(GDP!F1906),0)</f>
        <v>2.3E-2</v>
      </c>
      <c r="G1906" s="7">
        <f>VLOOKUP($A1906,GDP!$A$1:$H$2692,COLUMN(GDP!G1906),0)</f>
        <v>1109</v>
      </c>
      <c r="H1906" s="7">
        <f>VLOOKUP($A1906,GDP!$A$1:$H$2692,COLUMN(GDP!H1906),0)</f>
        <v>0</v>
      </c>
      <c r="I1906" s="6">
        <f>VLOOKUP($A1906,ENERGY!$A$1:$F$2692,COLUMN(ENERGY!E1905),0)</f>
        <v>45911</v>
      </c>
      <c r="J1906" s="6">
        <f>VLOOKUP($A1906,ENERGY!$A$1:$F$2692,COLUMN(ENERGY!F1905),0)</f>
        <v>123875</v>
      </c>
      <c r="K1906" s="6">
        <f>VLOOKUP($A1906,'HUMAN RESOURCES'!$A$1:$M$2692,COLUMN('HUMAN RESOURCES'!$E1906),0)</f>
        <v>1.6E-2</v>
      </c>
      <c r="L1906" s="6">
        <f>VLOOKUP($A1906,'HUMAN RESOURCES'!$A$1:$M$2692,COLUMN('HUMAN RESOURCES'!$F1906),0)</f>
        <v>8.0000000000000002E-3</v>
      </c>
      <c r="M1906" s="6">
        <f>VLOOKUP($A1906,'HUMAN RESOURCES'!$A$1:$M$2692,COLUMN('HUMAN RESOURCES'!$G1906),0)</f>
        <v>77</v>
      </c>
      <c r="N1906" s="6">
        <f>VLOOKUP($A1906,'HUMAN RESOURCES'!$A$1:$M$2692,COLUMN('HUMAN RESOURCES'!$H1906),0)</f>
        <v>75</v>
      </c>
      <c r="O1906" s="6">
        <f>VLOOKUP($A1906,'HUMAN RESOURCES'!$A$1:$M$2692,COLUMN('HUMAN RESOURCES'!$I1906),0)</f>
        <v>0.18</v>
      </c>
      <c r="P1906" s="6">
        <f>VLOOKUP($A1906,'HUMAN RESOURCES'!$A$1:$M$2692,COLUMN('HUMAN RESOURCES'!$J1906),0)</f>
        <v>0.81299999999999994</v>
      </c>
      <c r="Q1906" s="6">
        <f>VLOOKUP($A1906,'HUMAN RESOURCES'!$A$1:$M$2692,COLUMN('HUMAN RESOURCES'!$K1906),0)</f>
        <v>7.0000000000000001E-3</v>
      </c>
      <c r="R1906" s="6">
        <f>VLOOKUP($A1906,'HUMAN RESOURCES'!$A$1:$M$2692,COLUMN('HUMAN RESOURCES'!$L1906),0)</f>
        <v>4875639</v>
      </c>
      <c r="S1906" s="6">
        <f>VLOOKUP($A1906,'HUMAN RESOURCES'!$A$1:$M$2692,COLUMN('HUMAN RESOURCES'!$F1906),0)</f>
        <v>8.0000000000000002E-3</v>
      </c>
      <c r="T1906" s="6">
        <f>VLOOKUP($A1906,TOURISM!$A$1:$F$2692,COLUMN(TOURISM!$E1906),0)</f>
        <v>4972000000</v>
      </c>
      <c r="U1906" s="6">
        <f>VLOOKUP($A1906,TOURISM!$A$1:$F$2692,COLUMN(TOURISM!$F1906),0)</f>
        <v>8827000000</v>
      </c>
      <c r="V1906" s="6">
        <f>VLOOKUP($A1906,BUSINESS!$A$1:$J$2692,COLUMN(BUSINESS!$E1906),0)</f>
        <v>0.14399999999999999</v>
      </c>
      <c r="W1906" s="6">
        <f>VLOOKUP($A1906,BUSINESS!$A$1:$J$2692,COLUMN(BUSINESS!$F1906),0)</f>
        <v>19</v>
      </c>
      <c r="X1906" s="6">
        <f>VLOOKUP($A1906,BUSINESS!$A$1:$J$2692,COLUMN(BUSINESS!$G1906),0)</f>
        <v>0</v>
      </c>
      <c r="Y1906" s="6">
        <f>VLOOKUP($A1906,BUSINESS!$A$1:$J$2692,COLUMN(BUSINESS!$H1906),0)</f>
        <v>12</v>
      </c>
      <c r="Z1906" s="6">
        <f>VLOOKUP($A1906,BUSINESS!$A$1:$J$2692,COLUMN(BUSINESS!$I1906),0)</f>
        <v>0.52</v>
      </c>
      <c r="AA1906" s="6">
        <f>VLOOKUP($A1906,BUSINESS!$A$1:$J$2692,COLUMN(BUSINESS!$J1906),0)</f>
        <v>1.1319999999999999</v>
      </c>
      <c r="AB1906" s="5"/>
      <c r="AC1906" s="5"/>
      <c r="AD1906" s="5"/>
      <c r="AE1906" s="5"/>
    </row>
    <row r="1907" spans="1:31" ht="15.75" customHeight="1" x14ac:dyDescent="0.25">
      <c r="A1907" s="6">
        <v>1906</v>
      </c>
      <c r="B1907" s="7" t="str">
        <f>VLOOKUP($A1907,GDP!$A$1:$H$2692,COLUMN(GDP!B1907),0)</f>
        <v>Middle East</v>
      </c>
      <c r="C1907" s="8" t="str">
        <f>VLOOKUP($A1907,GDP!$A$1:$H$2692,COLUMN(GDP!C1907),0)</f>
        <v>United Arab Emirates-Middle East</v>
      </c>
      <c r="D1907" s="9" t="str">
        <f>VLOOKUP($A1907,GDP!$A$1:$H$2692,COLUMN(GDP!D1907),0)</f>
        <v>2007</v>
      </c>
      <c r="E1907" s="8">
        <f>VLOOKUP($A1907,GDP!$A$1:$H$2692,COLUMN(GDP!E1907),0)</f>
        <v>258000000000</v>
      </c>
      <c r="F1907" s="7">
        <f>VLOOKUP($A1907,GDP!$A$1:$H$2692,COLUMN(GDP!F1907),0)</f>
        <v>2.5000000000000001E-2</v>
      </c>
      <c r="G1907" s="7">
        <f>VLOOKUP($A1907,GDP!$A$1:$H$2692,COLUMN(GDP!G1907),0)</f>
        <v>1184</v>
      </c>
      <c r="H1907" s="7">
        <f>VLOOKUP($A1907,GDP!$A$1:$H$2692,COLUMN(GDP!H1907),0)</f>
        <v>0</v>
      </c>
      <c r="I1907" s="6">
        <f>VLOOKUP($A1907,ENERGY!$A$1:$F$2692,COLUMN(ENERGY!E1906),0)</f>
        <v>43231</v>
      </c>
      <c r="J1907" s="6">
        <f>VLOOKUP($A1907,ENERGY!$A$1:$F$2692,COLUMN(ENERGY!F1906),0)</f>
        <v>116149</v>
      </c>
      <c r="K1907" s="6">
        <f>VLOOKUP($A1907,'HUMAN RESOURCES'!$A$1:$M$2692,COLUMN('HUMAN RESOURCES'!$E1907),0)</f>
        <v>1.6E-2</v>
      </c>
      <c r="L1907" s="6">
        <f>VLOOKUP($A1907,'HUMAN RESOURCES'!$A$1:$M$2692,COLUMN('HUMAN RESOURCES'!$F1907),0)</f>
        <v>8.0000000000000002E-3</v>
      </c>
      <c r="M1907" s="6">
        <f>VLOOKUP($A1907,'HUMAN RESOURCES'!$A$1:$M$2692,COLUMN('HUMAN RESOURCES'!$G1907),0)</f>
        <v>77</v>
      </c>
      <c r="N1907" s="6">
        <f>VLOOKUP($A1907,'HUMAN RESOURCES'!$A$1:$M$2692,COLUMN('HUMAN RESOURCES'!$H1907),0)</f>
        <v>75</v>
      </c>
      <c r="O1907" s="6">
        <f>VLOOKUP($A1907,'HUMAN RESOURCES'!$A$1:$M$2692,COLUMN('HUMAN RESOURCES'!$I1907),0)</f>
        <v>0.16200000000000001</v>
      </c>
      <c r="P1907" s="6">
        <f>VLOOKUP($A1907,'HUMAN RESOURCES'!$A$1:$M$2692,COLUMN('HUMAN RESOURCES'!$J1907),0)</f>
        <v>0.83299999999999996</v>
      </c>
      <c r="Q1907" s="6">
        <f>VLOOKUP($A1907,'HUMAN RESOURCES'!$A$1:$M$2692,COLUMN('HUMAN RESOURCES'!$K1907),0)</f>
        <v>5.0000000000000001E-3</v>
      </c>
      <c r="R1907" s="6">
        <f>VLOOKUP($A1907,'HUMAN RESOURCES'!$A$1:$M$2692,COLUMN('HUMAN RESOURCES'!$L1907),0)</f>
        <v>5797347</v>
      </c>
      <c r="S1907" s="6">
        <f>VLOOKUP($A1907,'HUMAN RESOURCES'!$A$1:$M$2692,COLUMN('HUMAN RESOURCES'!$F1907),0)</f>
        <v>8.0000000000000002E-3</v>
      </c>
      <c r="T1907" s="6">
        <f>VLOOKUP($A1907,TOURISM!$A$1:$F$2692,COLUMN(TOURISM!$E1907),0)</f>
        <v>6072000000</v>
      </c>
      <c r="U1907" s="6">
        <f>VLOOKUP($A1907,TOURISM!$A$1:$F$2692,COLUMN(TOURISM!$F1907),0)</f>
        <v>11273000000</v>
      </c>
      <c r="V1907" s="6">
        <f>VLOOKUP($A1907,BUSINESS!$A$1:$J$2692,COLUMN(BUSINESS!$E1907),0)</f>
        <v>0.14399999999999999</v>
      </c>
      <c r="W1907" s="6">
        <f>VLOOKUP($A1907,BUSINESS!$A$1:$J$2692,COLUMN(BUSINESS!$F1907),0)</f>
        <v>18</v>
      </c>
      <c r="X1907" s="6">
        <f>VLOOKUP($A1907,BUSINESS!$A$1:$J$2692,COLUMN(BUSINESS!$G1907),0)</f>
        <v>0</v>
      </c>
      <c r="Y1907" s="6">
        <f>VLOOKUP($A1907,BUSINESS!$A$1:$J$2692,COLUMN(BUSINESS!$H1907),0)</f>
        <v>12</v>
      </c>
      <c r="Z1907" s="6">
        <f>VLOOKUP($A1907,BUSINESS!$A$1:$J$2692,COLUMN(BUSINESS!$I1907),0)</f>
        <v>0.61</v>
      </c>
      <c r="AA1907" s="6">
        <f>VLOOKUP($A1907,BUSINESS!$A$1:$J$2692,COLUMN(BUSINESS!$J1907),0)</f>
        <v>1.3340000000000001</v>
      </c>
      <c r="AB1907" s="5"/>
      <c r="AC1907" s="5"/>
      <c r="AD1907" s="5"/>
      <c r="AE1907" s="5"/>
    </row>
    <row r="1908" spans="1:31" ht="15.75" customHeight="1" x14ac:dyDescent="0.25">
      <c r="A1908" s="6">
        <v>1907</v>
      </c>
      <c r="B1908" s="7" t="str">
        <f>VLOOKUP($A1908,GDP!$A$1:$H$2692,COLUMN(GDP!B1908),0)</f>
        <v>Middle East</v>
      </c>
      <c r="C1908" s="8" t="str">
        <f>VLOOKUP($A1908,GDP!$A$1:$H$2692,COLUMN(GDP!C1908),0)</f>
        <v>United Arab Emirates-Middle East</v>
      </c>
      <c r="D1908" s="9" t="str">
        <f>VLOOKUP($A1908,GDP!$A$1:$H$2692,COLUMN(GDP!D1908),0)</f>
        <v>2008</v>
      </c>
      <c r="E1908" s="8">
        <f>VLOOKUP($A1908,GDP!$A$1:$H$2692,COLUMN(GDP!E1908),0)</f>
        <v>315000000000</v>
      </c>
      <c r="F1908" s="7">
        <f>VLOOKUP($A1908,GDP!$A$1:$H$2692,COLUMN(GDP!F1908),0)</f>
        <v>2.7E-2</v>
      </c>
      <c r="G1908" s="7">
        <f>VLOOKUP($A1908,GDP!$A$1:$H$2692,COLUMN(GDP!G1908),0)</f>
        <v>1353</v>
      </c>
      <c r="H1908" s="7">
        <f>VLOOKUP($A1908,GDP!$A$1:$H$2692,COLUMN(GDP!H1908),0)</f>
        <v>0</v>
      </c>
      <c r="I1908" s="6">
        <f>VLOOKUP($A1908,ENERGY!$A$1:$F$2692,COLUMN(ENERGY!E1907),0)</f>
        <v>42310</v>
      </c>
      <c r="J1908" s="6">
        <f>VLOOKUP($A1908,ENERGY!$A$1:$F$2692,COLUMN(ENERGY!F1907),0)</f>
        <v>113241</v>
      </c>
      <c r="K1908" s="6">
        <f>VLOOKUP($A1908,'HUMAN RESOURCES'!$A$1:$M$2692,COLUMN('HUMAN RESOURCES'!$E1908),0)</f>
        <v>1.6E-2</v>
      </c>
      <c r="L1908" s="6">
        <f>VLOOKUP($A1908,'HUMAN RESOURCES'!$A$1:$M$2692,COLUMN('HUMAN RESOURCES'!$F1908),0)</f>
        <v>8.0000000000000002E-3</v>
      </c>
      <c r="M1908" s="6">
        <f>VLOOKUP($A1908,'HUMAN RESOURCES'!$A$1:$M$2692,COLUMN('HUMAN RESOURCES'!$G1908),0)</f>
        <v>77</v>
      </c>
      <c r="N1908" s="6">
        <f>VLOOKUP($A1908,'HUMAN RESOURCES'!$A$1:$M$2692,COLUMN('HUMAN RESOURCES'!$H1908),0)</f>
        <v>75</v>
      </c>
      <c r="O1908" s="6">
        <f>VLOOKUP($A1908,'HUMAN RESOURCES'!$A$1:$M$2692,COLUMN('HUMAN RESOURCES'!$I1908),0)</f>
        <v>0.14899999999999999</v>
      </c>
      <c r="P1908" s="6">
        <f>VLOOKUP($A1908,'HUMAN RESOURCES'!$A$1:$M$2692,COLUMN('HUMAN RESOURCES'!$J1908),0)</f>
        <v>0.84699999999999998</v>
      </c>
      <c r="Q1908" s="6">
        <f>VLOOKUP($A1908,'HUMAN RESOURCES'!$A$1:$M$2692,COLUMN('HUMAN RESOURCES'!$K1908),0)</f>
        <v>4.0000000000000001E-3</v>
      </c>
      <c r="R1908" s="6">
        <f>VLOOKUP($A1908,'HUMAN RESOURCES'!$A$1:$M$2692,COLUMN('HUMAN RESOURCES'!$L1908),0)</f>
        <v>6798635</v>
      </c>
      <c r="S1908" s="6">
        <f>VLOOKUP($A1908,'HUMAN RESOURCES'!$A$1:$M$2692,COLUMN('HUMAN RESOURCES'!$F1908),0)</f>
        <v>8.0000000000000002E-3</v>
      </c>
      <c r="T1908" s="6">
        <f>VLOOKUP($A1908,TOURISM!$A$1:$F$2692,COLUMN(TOURISM!$E1908),0)</f>
        <v>7162000000</v>
      </c>
      <c r="U1908" s="6">
        <f>VLOOKUP($A1908,TOURISM!$A$1:$F$2692,COLUMN(TOURISM!$F1908),0)</f>
        <v>13288000000</v>
      </c>
      <c r="V1908" s="6">
        <f>VLOOKUP($A1908,BUSINESS!$A$1:$J$2692,COLUMN(BUSINESS!$E1908),0)</f>
        <v>0.14399999999999999</v>
      </c>
      <c r="W1908" s="6">
        <f>VLOOKUP($A1908,BUSINESS!$A$1:$J$2692,COLUMN(BUSINESS!$F1908),0)</f>
        <v>18</v>
      </c>
      <c r="X1908" s="6">
        <f>VLOOKUP($A1908,BUSINESS!$A$1:$J$2692,COLUMN(BUSINESS!$G1908),0)</f>
        <v>0</v>
      </c>
      <c r="Y1908" s="6">
        <f>VLOOKUP($A1908,BUSINESS!$A$1:$J$2692,COLUMN(BUSINESS!$H1908),0)</f>
        <v>12</v>
      </c>
      <c r="Z1908" s="6">
        <f>VLOOKUP($A1908,BUSINESS!$A$1:$J$2692,COLUMN(BUSINESS!$I1908),0)</f>
        <v>0.63</v>
      </c>
      <c r="AA1908" s="6">
        <f>VLOOKUP($A1908,BUSINESS!$A$1:$J$2692,COLUMN(BUSINESS!$J1908),0)</f>
        <v>1.3759999999999999</v>
      </c>
      <c r="AB1908" s="5"/>
      <c r="AC1908" s="5"/>
      <c r="AD1908" s="5"/>
      <c r="AE1908" s="5"/>
    </row>
    <row r="1909" spans="1:31" ht="15.75" customHeight="1" x14ac:dyDescent="0.25">
      <c r="A1909" s="6">
        <v>1908</v>
      </c>
      <c r="B1909" s="7" t="str">
        <f>VLOOKUP($A1909,GDP!$A$1:$H$2692,COLUMN(GDP!B1909),0)</f>
        <v>Middle East</v>
      </c>
      <c r="C1909" s="8" t="str">
        <f>VLOOKUP($A1909,GDP!$A$1:$H$2692,COLUMN(GDP!C1909),0)</f>
        <v>United Arab Emirates-Middle East</v>
      </c>
      <c r="D1909" s="9" t="str">
        <f>VLOOKUP($A1909,GDP!$A$1:$H$2692,COLUMN(GDP!D1909),0)</f>
        <v>2009</v>
      </c>
      <c r="E1909" s="8">
        <f>VLOOKUP($A1909,GDP!$A$1:$H$2692,COLUMN(GDP!E1909),0)</f>
        <v>255000000000</v>
      </c>
      <c r="F1909" s="7">
        <f>VLOOKUP($A1909,GDP!$A$1:$H$2692,COLUMN(GDP!F1909),0)</f>
        <v>3.4000000000000002E-2</v>
      </c>
      <c r="G1909" s="7">
        <f>VLOOKUP($A1909,GDP!$A$1:$H$2692,COLUMN(GDP!G1909),0)</f>
        <v>1336</v>
      </c>
      <c r="H1909" s="7">
        <f>VLOOKUP($A1909,GDP!$A$1:$H$2692,COLUMN(GDP!H1909),0)</f>
        <v>0</v>
      </c>
      <c r="I1909" s="6">
        <f>VLOOKUP($A1909,ENERGY!$A$1:$F$2692,COLUMN(ENERGY!E1908),0)</f>
        <v>40190</v>
      </c>
      <c r="J1909" s="6">
        <f>VLOOKUP($A1909,ENERGY!$A$1:$F$2692,COLUMN(ENERGY!F1908),0)</f>
        <v>106842</v>
      </c>
      <c r="K1909" s="6">
        <f>VLOOKUP($A1909,'HUMAN RESOURCES'!$A$1:$M$2692,COLUMN('HUMAN RESOURCES'!$E1909),0)</f>
        <v>1.6E-2</v>
      </c>
      <c r="L1909" s="6">
        <f>VLOOKUP($A1909,'HUMAN RESOURCES'!$A$1:$M$2692,COLUMN('HUMAN RESOURCES'!$F1909),0)</f>
        <v>8.0000000000000002E-3</v>
      </c>
      <c r="M1909" s="6">
        <f>VLOOKUP($A1909,'HUMAN RESOURCES'!$A$1:$M$2692,COLUMN('HUMAN RESOURCES'!$G1909),0)</f>
        <v>77</v>
      </c>
      <c r="N1909" s="6">
        <f>VLOOKUP($A1909,'HUMAN RESOURCES'!$A$1:$M$2692,COLUMN('HUMAN RESOURCES'!$H1909),0)</f>
        <v>75</v>
      </c>
      <c r="O1909" s="6">
        <f>VLOOKUP($A1909,'HUMAN RESOURCES'!$A$1:$M$2692,COLUMN('HUMAN RESOURCES'!$I1909),0)</f>
        <v>0.14099999999999999</v>
      </c>
      <c r="P1909" s="6">
        <f>VLOOKUP($A1909,'HUMAN RESOURCES'!$A$1:$M$2692,COLUMN('HUMAN RESOURCES'!$J1909),0)</f>
        <v>0.85499999999999998</v>
      </c>
      <c r="Q1909" s="6">
        <f>VLOOKUP($A1909,'HUMAN RESOURCES'!$A$1:$M$2692,COLUMN('HUMAN RESOURCES'!$K1909),0)</f>
        <v>4.0000000000000001E-3</v>
      </c>
      <c r="R1909" s="6">
        <f>VLOOKUP($A1909,'HUMAN RESOURCES'!$A$1:$M$2692,COLUMN('HUMAN RESOURCES'!$L1909),0)</f>
        <v>7718319</v>
      </c>
      <c r="S1909" s="6">
        <f>VLOOKUP($A1909,'HUMAN RESOURCES'!$A$1:$M$2692,COLUMN('HUMAN RESOURCES'!$F1909),0)</f>
        <v>8.0000000000000002E-3</v>
      </c>
      <c r="T1909" s="6">
        <f>VLOOKUP($A1909,TOURISM!$A$1:$F$2692,COLUMN(TOURISM!$E1909),0)</f>
        <v>7352000000</v>
      </c>
      <c r="U1909" s="6">
        <f>VLOOKUP($A1909,TOURISM!$A$1:$F$2692,COLUMN(TOURISM!$F1909),0)</f>
        <v>10347000000</v>
      </c>
      <c r="V1909" s="6">
        <f>VLOOKUP($A1909,BUSINESS!$A$1:$J$2692,COLUMN(BUSINESS!$E1909),0)</f>
        <v>0.14099999999999999</v>
      </c>
      <c r="W1909" s="6">
        <f>VLOOKUP($A1909,BUSINESS!$A$1:$J$2692,COLUMN(BUSINESS!$F1909),0)</f>
        <v>15</v>
      </c>
      <c r="X1909" s="6">
        <f>VLOOKUP($A1909,BUSINESS!$A$1:$J$2692,COLUMN(BUSINESS!$G1909),0)</f>
        <v>0</v>
      </c>
      <c r="Y1909" s="6">
        <f>VLOOKUP($A1909,BUSINESS!$A$1:$J$2692,COLUMN(BUSINESS!$H1909),0)</f>
        <v>12</v>
      </c>
      <c r="Z1909" s="6">
        <f>VLOOKUP($A1909,BUSINESS!$A$1:$J$2692,COLUMN(BUSINESS!$I1909),0)</f>
        <v>0.64</v>
      </c>
      <c r="AA1909" s="6">
        <f>VLOOKUP($A1909,BUSINESS!$A$1:$J$2692,COLUMN(BUSINESS!$J1909),0)</f>
        <v>1.383</v>
      </c>
      <c r="AB1909" s="5"/>
      <c r="AC1909" s="5"/>
      <c r="AD1909" s="5"/>
      <c r="AE1909" s="5"/>
    </row>
    <row r="1910" spans="1:31" ht="15.75" customHeight="1" x14ac:dyDescent="0.25">
      <c r="A1910" s="6">
        <v>1909</v>
      </c>
      <c r="B1910" s="7" t="str">
        <f>VLOOKUP($A1910,GDP!$A$1:$H$2692,COLUMN(GDP!B1910),0)</f>
        <v>Middle East</v>
      </c>
      <c r="C1910" s="8" t="str">
        <f>VLOOKUP($A1910,GDP!$A$1:$H$2692,COLUMN(GDP!C1910),0)</f>
        <v>United Arab Emirates-Middle East</v>
      </c>
      <c r="D1910" s="9" t="str">
        <f>VLOOKUP($A1910,GDP!$A$1:$H$2692,COLUMN(GDP!D1910),0)</f>
        <v>2010</v>
      </c>
      <c r="E1910" s="8">
        <f>VLOOKUP($A1910,GDP!$A$1:$H$2692,COLUMN(GDP!E1910),0)</f>
        <v>287000000000</v>
      </c>
      <c r="F1910" s="7">
        <f>VLOOKUP($A1910,GDP!$A$1:$H$2692,COLUMN(GDP!F1910),0)</f>
        <v>3.2000000000000001E-2</v>
      </c>
      <c r="G1910" s="7">
        <f>VLOOKUP($A1910,GDP!$A$1:$H$2692,COLUMN(GDP!G1910),0)</f>
        <v>1283</v>
      </c>
      <c r="H1910" s="7">
        <f>VLOOKUP($A1910,GDP!$A$1:$H$2692,COLUMN(GDP!H1910),0)</f>
        <v>0</v>
      </c>
      <c r="I1910" s="6">
        <f>VLOOKUP($A1910,ENERGY!$A$1:$F$2692,COLUMN(ENERGY!E1909),0)</f>
        <v>40578</v>
      </c>
      <c r="J1910" s="6">
        <f>VLOOKUP($A1910,ENERGY!$A$1:$F$2692,COLUMN(ENERGY!F1909),0)</f>
        <v>84704</v>
      </c>
      <c r="K1910" s="6">
        <f>VLOOKUP($A1910,'HUMAN RESOURCES'!$A$1:$M$2692,COLUMN('HUMAN RESOURCES'!$E1910),0)</f>
        <v>1.6E-2</v>
      </c>
      <c r="L1910" s="6">
        <f>VLOOKUP($A1910,'HUMAN RESOURCES'!$A$1:$M$2692,COLUMN('HUMAN RESOURCES'!$F1910),0)</f>
        <v>8.0000000000000002E-3</v>
      </c>
      <c r="M1910" s="6">
        <f>VLOOKUP($A1910,'HUMAN RESOURCES'!$A$1:$M$2692,COLUMN('HUMAN RESOURCES'!$G1910),0)</f>
        <v>78</v>
      </c>
      <c r="N1910" s="6">
        <f>VLOOKUP($A1910,'HUMAN RESOURCES'!$A$1:$M$2692,COLUMN('HUMAN RESOURCES'!$H1910),0)</f>
        <v>76</v>
      </c>
      <c r="O1910" s="6">
        <f>VLOOKUP($A1910,'HUMAN RESOURCES'!$A$1:$M$2692,COLUMN('HUMAN RESOURCES'!$I1910),0)</f>
        <v>0.13900000000000001</v>
      </c>
      <c r="P1910" s="6">
        <f>VLOOKUP($A1910,'HUMAN RESOURCES'!$A$1:$M$2692,COLUMN('HUMAN RESOURCES'!$J1910),0)</f>
        <v>0.85799999999999998</v>
      </c>
      <c r="Q1910" s="6">
        <f>VLOOKUP($A1910,'HUMAN RESOURCES'!$A$1:$M$2692,COLUMN('HUMAN RESOURCES'!$K1910),0)</f>
        <v>3.0000000000000001E-3</v>
      </c>
      <c r="R1910" s="6">
        <f>VLOOKUP($A1910,'HUMAN RESOURCES'!$A$1:$M$2692,COLUMN('HUMAN RESOURCES'!$L1910),0)</f>
        <v>8441537</v>
      </c>
      <c r="S1910" s="6">
        <f>VLOOKUP($A1910,'HUMAN RESOURCES'!$A$1:$M$2692,COLUMN('HUMAN RESOURCES'!$F1910),0)</f>
        <v>8.0000000000000002E-3</v>
      </c>
      <c r="T1910" s="6">
        <f>VLOOKUP($A1910,TOURISM!$A$1:$F$2692,COLUMN(TOURISM!$E1910),0)</f>
        <v>8577000000</v>
      </c>
      <c r="U1910" s="6">
        <f>VLOOKUP($A1910,TOURISM!$A$1:$F$2692,COLUMN(TOURISM!$F1910),0)</f>
        <v>11818000000</v>
      </c>
      <c r="V1910" s="6">
        <f>VLOOKUP($A1910,BUSINESS!$A$1:$J$2692,COLUMN(BUSINESS!$E1910),0)</f>
        <v>0.14099999999999999</v>
      </c>
      <c r="W1910" s="6">
        <f>VLOOKUP($A1910,BUSINESS!$A$1:$J$2692,COLUMN(BUSINESS!$F1910),0)</f>
        <v>15</v>
      </c>
      <c r="X1910" s="6">
        <f>VLOOKUP($A1910,BUSINESS!$A$1:$J$2692,COLUMN(BUSINESS!$G1910),0)</f>
        <v>0</v>
      </c>
      <c r="Y1910" s="6">
        <f>VLOOKUP($A1910,BUSINESS!$A$1:$J$2692,COLUMN(BUSINESS!$H1910),0)</f>
        <v>12</v>
      </c>
      <c r="Z1910" s="6">
        <f>VLOOKUP($A1910,BUSINESS!$A$1:$J$2692,COLUMN(BUSINESS!$I1910),0)</f>
        <v>0.68</v>
      </c>
      <c r="AA1910" s="6">
        <f>VLOOKUP($A1910,BUSINESS!$A$1:$J$2692,COLUMN(BUSINESS!$J1910),0)</f>
        <v>1.294</v>
      </c>
      <c r="AB1910" s="5"/>
      <c r="AC1910" s="5"/>
      <c r="AD1910" s="5"/>
      <c r="AE1910" s="5"/>
    </row>
    <row r="1911" spans="1:31" ht="15.75" customHeight="1" x14ac:dyDescent="0.25">
      <c r="A1911" s="6">
        <v>1910</v>
      </c>
      <c r="B1911" s="7" t="str">
        <f>VLOOKUP($A1911,GDP!$A$1:$H$2692,COLUMN(GDP!B1911),0)</f>
        <v>Middle East</v>
      </c>
      <c r="C1911" s="8" t="str">
        <f>VLOOKUP($A1911,GDP!$A$1:$H$2692,COLUMN(GDP!C1911),0)</f>
        <v>United Arab Emirates-Middle East</v>
      </c>
      <c r="D1911" s="9" t="str">
        <f>VLOOKUP($A1911,GDP!$A$1:$H$2692,COLUMN(GDP!D1911),0)</f>
        <v>2011</v>
      </c>
      <c r="E1911" s="8">
        <f>VLOOKUP($A1911,GDP!$A$1:$H$2692,COLUMN(GDP!E1911),0)</f>
        <v>349000000000</v>
      </c>
      <c r="F1911" s="7">
        <f>VLOOKUP($A1911,GDP!$A$1:$H$2692,COLUMN(GDP!F1911),0)</f>
        <v>3.1E-2</v>
      </c>
      <c r="G1911" s="7">
        <f>VLOOKUP($A1911,GDP!$A$1:$H$2692,COLUMN(GDP!G1911),0)</f>
        <v>1375</v>
      </c>
      <c r="H1911" s="7">
        <f>VLOOKUP($A1911,GDP!$A$1:$H$2692,COLUMN(GDP!H1911),0)</f>
        <v>0</v>
      </c>
      <c r="I1911" s="6">
        <f>VLOOKUP($A1911,ENERGY!$A$1:$F$2692,COLUMN(ENERGY!E1910),0)</f>
        <v>37365</v>
      </c>
      <c r="J1911" s="6">
        <f>VLOOKUP($A1911,ENERGY!$A$1:$F$2692,COLUMN(ENERGY!F1910),0)</f>
        <v>101415</v>
      </c>
      <c r="K1911" s="6">
        <f>VLOOKUP($A1911,'HUMAN RESOURCES'!$A$1:$M$2692,COLUMN('HUMAN RESOURCES'!$E1911),0)</f>
        <v>1.6E-2</v>
      </c>
      <c r="L1911" s="6">
        <f>VLOOKUP($A1911,'HUMAN RESOURCES'!$A$1:$M$2692,COLUMN('HUMAN RESOURCES'!$F1911),0)</f>
        <v>7.0000000000000001E-3</v>
      </c>
      <c r="M1911" s="6">
        <f>VLOOKUP($A1911,'HUMAN RESOURCES'!$A$1:$M$2692,COLUMN('HUMAN RESOURCES'!$G1911),0)</f>
        <v>78</v>
      </c>
      <c r="N1911" s="6">
        <f>VLOOKUP($A1911,'HUMAN RESOURCES'!$A$1:$M$2692,COLUMN('HUMAN RESOURCES'!$H1911),0)</f>
        <v>76</v>
      </c>
      <c r="O1911" s="6">
        <f>VLOOKUP($A1911,'HUMAN RESOURCES'!$A$1:$M$2692,COLUMN('HUMAN RESOURCES'!$I1911),0)</f>
        <v>0.14000000000000001</v>
      </c>
      <c r="P1911" s="6">
        <f>VLOOKUP($A1911,'HUMAN RESOURCES'!$A$1:$M$2692,COLUMN('HUMAN RESOURCES'!$J1911),0)</f>
        <v>0.85699999999999998</v>
      </c>
      <c r="Q1911" s="6">
        <f>VLOOKUP($A1911,'HUMAN RESOURCES'!$A$1:$M$2692,COLUMN('HUMAN RESOURCES'!$K1911),0)</f>
        <v>3.0000000000000001E-3</v>
      </c>
      <c r="R1911" s="6">
        <f>VLOOKUP($A1911,'HUMAN RESOURCES'!$A$1:$M$2692,COLUMN('HUMAN RESOURCES'!$L1911),0)</f>
        <v>8925096</v>
      </c>
      <c r="S1911" s="6">
        <f>VLOOKUP($A1911,'HUMAN RESOURCES'!$A$1:$M$2692,COLUMN('HUMAN RESOURCES'!$F1911),0)</f>
        <v>7.0000000000000001E-3</v>
      </c>
      <c r="T1911" s="6">
        <f>VLOOKUP($A1911,TOURISM!$A$1:$F$2692,COLUMN(TOURISM!$E1911),0)</f>
        <v>0</v>
      </c>
      <c r="U1911" s="6">
        <f>VLOOKUP($A1911,TOURISM!$A$1:$F$2692,COLUMN(TOURISM!$F1911),0)</f>
        <v>0</v>
      </c>
      <c r="V1911" s="6">
        <f>VLOOKUP($A1911,BUSINESS!$A$1:$J$2692,COLUMN(BUSINESS!$E1911),0)</f>
        <v>0.14099999999999999</v>
      </c>
      <c r="W1911" s="6">
        <f>VLOOKUP($A1911,BUSINESS!$A$1:$J$2692,COLUMN(BUSINESS!$F1911),0)</f>
        <v>13</v>
      </c>
      <c r="X1911" s="6">
        <f>VLOOKUP($A1911,BUSINESS!$A$1:$J$2692,COLUMN(BUSINESS!$G1911),0)</f>
        <v>0</v>
      </c>
      <c r="Y1911" s="6">
        <f>VLOOKUP($A1911,BUSINESS!$A$1:$J$2692,COLUMN(BUSINESS!$H1911),0)</f>
        <v>12</v>
      </c>
      <c r="Z1911" s="6">
        <f>VLOOKUP($A1911,BUSINESS!$A$1:$J$2692,COLUMN(BUSINESS!$I1911),0)</f>
        <v>0.78</v>
      </c>
      <c r="AA1911" s="6">
        <f>VLOOKUP($A1911,BUSINESS!$A$1:$J$2692,COLUMN(BUSINESS!$J1911),0)</f>
        <v>1.3140000000000001</v>
      </c>
      <c r="AB1911" s="5"/>
      <c r="AC1911" s="5"/>
      <c r="AD1911" s="5"/>
      <c r="AE1911" s="5"/>
    </row>
    <row r="1912" spans="1:31" ht="15.75" customHeight="1" x14ac:dyDescent="0.25">
      <c r="A1912" s="6">
        <v>1911</v>
      </c>
      <c r="B1912" s="7" t="str">
        <f>VLOOKUP($A1912,GDP!$A$1:$H$2692,COLUMN(GDP!B1912),0)</f>
        <v>Middle East</v>
      </c>
      <c r="C1912" s="8" t="str">
        <f>VLOOKUP($A1912,GDP!$A$1:$H$2692,COLUMN(GDP!C1912),0)</f>
        <v>United Arab Emirates-Middle East</v>
      </c>
      <c r="D1912" s="9" t="str">
        <f>VLOOKUP($A1912,GDP!$A$1:$H$2692,COLUMN(GDP!D1912),0)</f>
        <v>2012</v>
      </c>
      <c r="E1912" s="8">
        <f>VLOOKUP($A1912,GDP!$A$1:$H$2692,COLUMN(GDP!E1912),0)</f>
        <v>384000000000</v>
      </c>
      <c r="F1912" s="7">
        <f>VLOOKUP($A1912,GDP!$A$1:$H$2692,COLUMN(GDP!F1912),0)</f>
        <v>2.8000000000000001E-2</v>
      </c>
      <c r="G1912" s="7">
        <f>VLOOKUP($A1912,GDP!$A$1:$H$2692,COLUMN(GDP!G1912),0)</f>
        <v>1343</v>
      </c>
      <c r="H1912" s="7">
        <f>VLOOKUP($A1912,GDP!$A$1:$H$2692,COLUMN(GDP!H1912),0)</f>
        <v>0</v>
      </c>
      <c r="I1912" s="6">
        <f>VLOOKUP($A1912,ENERGY!$A$1:$F$2692,COLUMN(ENERGY!E1911),0)</f>
        <v>33944</v>
      </c>
      <c r="J1912" s="6">
        <f>VLOOKUP($A1912,ENERGY!$A$1:$F$2692,COLUMN(ENERGY!F1911),0)</f>
        <v>112562</v>
      </c>
      <c r="K1912" s="6">
        <f>VLOOKUP($A1912,'HUMAN RESOURCES'!$A$1:$M$2692,COLUMN('HUMAN RESOURCES'!$E1912),0)</f>
        <v>1.4999999999999999E-2</v>
      </c>
      <c r="L1912" s="6">
        <f>VLOOKUP($A1912,'HUMAN RESOURCES'!$A$1:$M$2692,COLUMN('HUMAN RESOURCES'!$F1912),0)</f>
        <v>7.0000000000000001E-3</v>
      </c>
      <c r="M1912" s="6">
        <f>VLOOKUP($A1912,'HUMAN RESOURCES'!$A$1:$M$2692,COLUMN('HUMAN RESOURCES'!$G1912),0)</f>
        <v>78</v>
      </c>
      <c r="N1912" s="6">
        <f>VLOOKUP($A1912,'HUMAN RESOURCES'!$A$1:$M$2692,COLUMN('HUMAN RESOURCES'!$H1912),0)</f>
        <v>76</v>
      </c>
      <c r="O1912" s="6">
        <f>VLOOKUP($A1912,'HUMAN RESOURCES'!$A$1:$M$2692,COLUMN('HUMAN RESOURCES'!$I1912),0)</f>
        <v>0.14399999999999999</v>
      </c>
      <c r="P1912" s="6">
        <f>VLOOKUP($A1912,'HUMAN RESOURCES'!$A$1:$M$2692,COLUMN('HUMAN RESOURCES'!$J1912),0)</f>
        <v>0.85199999999999998</v>
      </c>
      <c r="Q1912" s="6">
        <f>VLOOKUP($A1912,'HUMAN RESOURCES'!$A$1:$M$2692,COLUMN('HUMAN RESOURCES'!$K1912),0)</f>
        <v>4.0000000000000001E-3</v>
      </c>
      <c r="R1912" s="6">
        <f>VLOOKUP($A1912,'HUMAN RESOURCES'!$A$1:$M$2692,COLUMN('HUMAN RESOURCES'!$L1912),0)</f>
        <v>9205651</v>
      </c>
      <c r="S1912" s="6">
        <f>VLOOKUP($A1912,'HUMAN RESOURCES'!$A$1:$M$2692,COLUMN('HUMAN RESOURCES'!$F1912),0)</f>
        <v>7.0000000000000001E-3</v>
      </c>
      <c r="T1912" s="6">
        <f>VLOOKUP($A1912,TOURISM!$A$1:$F$2692,COLUMN(TOURISM!$E1912),0)</f>
        <v>0</v>
      </c>
      <c r="U1912" s="6">
        <f>VLOOKUP($A1912,TOURISM!$A$1:$F$2692,COLUMN(TOURISM!$F1912),0)</f>
        <v>0</v>
      </c>
      <c r="V1912" s="6">
        <f>VLOOKUP($A1912,BUSINESS!$A$1:$J$2692,COLUMN(BUSINESS!$E1912),0)</f>
        <v>0.14899999999999999</v>
      </c>
      <c r="W1912" s="6">
        <f>VLOOKUP($A1912,BUSINESS!$A$1:$J$2692,COLUMN(BUSINESS!$F1912),0)</f>
        <v>8</v>
      </c>
      <c r="X1912" s="6">
        <f>VLOOKUP($A1912,BUSINESS!$A$1:$J$2692,COLUMN(BUSINESS!$G1912),0)</f>
        <v>26</v>
      </c>
      <c r="Y1912" s="6">
        <f>VLOOKUP($A1912,BUSINESS!$A$1:$J$2692,COLUMN(BUSINESS!$H1912),0)</f>
        <v>12</v>
      </c>
      <c r="Z1912" s="6">
        <f>VLOOKUP($A1912,BUSINESS!$A$1:$J$2692,COLUMN(BUSINESS!$I1912),0)</f>
        <v>0.85</v>
      </c>
      <c r="AA1912" s="6">
        <f>VLOOKUP($A1912,BUSINESS!$A$1:$J$2692,COLUMN(BUSINESS!$J1912),0)</f>
        <v>1.496</v>
      </c>
      <c r="AB1912" s="5"/>
      <c r="AC1912" s="5"/>
      <c r="AD1912" s="5"/>
      <c r="AE1912" s="5"/>
    </row>
    <row r="1913" spans="1:31" ht="15.75" customHeight="1" x14ac:dyDescent="0.25">
      <c r="A1913" s="6">
        <v>1912</v>
      </c>
      <c r="B1913" s="7" t="str">
        <f>VLOOKUP($A1913,GDP!$A$1:$H$2692,COLUMN(GDP!B1913),0)</f>
        <v>Middle East</v>
      </c>
      <c r="C1913" s="8" t="str">
        <f>VLOOKUP($A1913,GDP!$A$1:$H$2692,COLUMN(GDP!C1913),0)</f>
        <v>Yemen-Middle East</v>
      </c>
      <c r="D1913" s="9" t="str">
        <f>VLOOKUP($A1913,GDP!$A$1:$H$2692,COLUMN(GDP!D1913),0)</f>
        <v>2000</v>
      </c>
      <c r="E1913" s="8">
        <f>VLOOKUP($A1913,GDP!$A$1:$H$2692,COLUMN(GDP!E1913),0)</f>
        <v>9636342275</v>
      </c>
      <c r="F1913" s="7">
        <f>VLOOKUP($A1913,GDP!$A$1:$H$2692,COLUMN(GDP!F1913),0)</f>
        <v>4.1000000000000002E-2</v>
      </c>
      <c r="G1913" s="7">
        <f>VLOOKUP($A1913,GDP!$A$1:$H$2692,COLUMN(GDP!G1913),0)</f>
        <v>25</v>
      </c>
      <c r="H1913" s="7">
        <f>VLOOKUP($A1913,GDP!$A$1:$H$2692,COLUMN(GDP!H1913),0)</f>
        <v>0.19500000000000001</v>
      </c>
      <c r="I1913" s="6">
        <f>VLOOKUP($A1913,ENERGY!$A$1:$F$2692,COLUMN(ENERGY!E1912),0)</f>
        <v>0</v>
      </c>
      <c r="J1913" s="6">
        <f>VLOOKUP($A1913,ENERGY!$A$1:$F$2692,COLUMN(ENERGY!F1912),0)</f>
        <v>0</v>
      </c>
      <c r="K1913" s="6">
        <f>VLOOKUP($A1913,'HUMAN RESOURCES'!$A$1:$M$2692,COLUMN('HUMAN RESOURCES'!$E1913),0)</f>
        <v>3.9E-2</v>
      </c>
      <c r="L1913" s="6">
        <f>VLOOKUP($A1913,'HUMAN RESOURCES'!$A$1:$M$2692,COLUMN('HUMAN RESOURCES'!$F1913),0)</f>
        <v>6.9000000000000006E-2</v>
      </c>
      <c r="M1913" s="6">
        <f>VLOOKUP($A1913,'HUMAN RESOURCES'!$A$1:$M$2692,COLUMN('HUMAN RESOURCES'!$G1913),0)</f>
        <v>62</v>
      </c>
      <c r="N1913" s="6">
        <f>VLOOKUP($A1913,'HUMAN RESOURCES'!$A$1:$M$2692,COLUMN('HUMAN RESOURCES'!$H1913),0)</f>
        <v>59</v>
      </c>
      <c r="O1913" s="6">
        <f>VLOOKUP($A1913,'HUMAN RESOURCES'!$A$1:$M$2692,COLUMN('HUMAN RESOURCES'!$I1913),0)</f>
        <v>0.48599999999999999</v>
      </c>
      <c r="P1913" s="6">
        <f>VLOOKUP($A1913,'HUMAN RESOURCES'!$A$1:$M$2692,COLUMN('HUMAN RESOURCES'!$J1913),0)</f>
        <v>0.48499999999999999</v>
      </c>
      <c r="Q1913" s="6">
        <f>VLOOKUP($A1913,'HUMAN RESOURCES'!$A$1:$M$2692,COLUMN('HUMAN RESOURCES'!$K1913),0)</f>
        <v>2.9000000000000001E-2</v>
      </c>
      <c r="R1913" s="6">
        <f>VLOOKUP($A1913,'HUMAN RESOURCES'!$A$1:$M$2692,COLUMN('HUMAN RESOURCES'!$L1913),0)</f>
        <v>17522537</v>
      </c>
      <c r="S1913" s="6">
        <f>VLOOKUP($A1913,'HUMAN RESOURCES'!$A$1:$M$2692,COLUMN('HUMAN RESOURCES'!$F1913),0)</f>
        <v>6.9000000000000006E-2</v>
      </c>
      <c r="T1913" s="6">
        <f>VLOOKUP($A1913,TOURISM!$A$1:$F$2692,COLUMN(TOURISM!$E1913),0)</f>
        <v>73000000</v>
      </c>
      <c r="U1913" s="6">
        <f>VLOOKUP($A1913,TOURISM!$A$1:$F$2692,COLUMN(TOURISM!$F1913),0)</f>
        <v>127000000</v>
      </c>
      <c r="V1913" s="6">
        <f>VLOOKUP($A1913,BUSINESS!$A$1:$J$2692,COLUMN(BUSINESS!$E1913),0)</f>
        <v>0</v>
      </c>
      <c r="W1913" s="6">
        <f>VLOOKUP($A1913,BUSINESS!$A$1:$J$2692,COLUMN(BUSINESS!$F1913),0)</f>
        <v>0</v>
      </c>
      <c r="X1913" s="6">
        <f>VLOOKUP($A1913,BUSINESS!$A$1:$J$2692,COLUMN(BUSINESS!$G1913),0)</f>
        <v>0</v>
      </c>
      <c r="Y1913" s="6">
        <f>VLOOKUP($A1913,BUSINESS!$A$1:$J$2692,COLUMN(BUSINESS!$H1913),0)</f>
        <v>0</v>
      </c>
      <c r="Z1913" s="6">
        <f>VLOOKUP($A1913,BUSINESS!$A$1:$J$2692,COLUMN(BUSINESS!$I1913),0)</f>
        <v>1E-3</v>
      </c>
      <c r="AA1913" s="6">
        <f>VLOOKUP($A1913,BUSINESS!$A$1:$J$2692,COLUMN(BUSINESS!$J1913),0)</f>
        <v>2E-3</v>
      </c>
      <c r="AB1913" s="5"/>
      <c r="AC1913" s="5"/>
      <c r="AD1913" s="5"/>
      <c r="AE1913" s="5"/>
    </row>
    <row r="1914" spans="1:31" ht="15.75" customHeight="1" x14ac:dyDescent="0.25">
      <c r="A1914" s="6">
        <v>1913</v>
      </c>
      <c r="B1914" s="7" t="str">
        <f>VLOOKUP($A1914,GDP!$A$1:$H$2692,COLUMN(GDP!B1914),0)</f>
        <v>Middle East</v>
      </c>
      <c r="C1914" s="8" t="str">
        <f>VLOOKUP($A1914,GDP!$A$1:$H$2692,COLUMN(GDP!C1914),0)</f>
        <v>Yemen-Middle East</v>
      </c>
      <c r="D1914" s="9" t="str">
        <f>VLOOKUP($A1914,GDP!$A$1:$H$2692,COLUMN(GDP!D1914),0)</f>
        <v>2001</v>
      </c>
      <c r="E1914" s="8">
        <f>VLOOKUP($A1914,GDP!$A$1:$H$2692,COLUMN(GDP!E1914),0)</f>
        <v>9854042165</v>
      </c>
      <c r="F1914" s="7">
        <f>VLOOKUP($A1914,GDP!$A$1:$H$2692,COLUMN(GDP!F1914),0)</f>
        <v>4.2999999999999997E-2</v>
      </c>
      <c r="G1914" s="7">
        <f>VLOOKUP($A1914,GDP!$A$1:$H$2692,COLUMN(GDP!G1914),0)</f>
        <v>27</v>
      </c>
      <c r="H1914" s="7">
        <f>VLOOKUP($A1914,GDP!$A$1:$H$2692,COLUMN(GDP!H1914),0)</f>
        <v>0.17499999999999999</v>
      </c>
      <c r="I1914" s="6">
        <f>VLOOKUP($A1914,ENERGY!$A$1:$F$2692,COLUMN(ENERGY!E1913),0)</f>
        <v>7260</v>
      </c>
      <c r="J1914" s="6">
        <f>VLOOKUP($A1914,ENERGY!$A$1:$F$2692,COLUMN(ENERGY!F1913),0)</f>
        <v>0</v>
      </c>
      <c r="K1914" s="6">
        <f>VLOOKUP($A1914,'HUMAN RESOURCES'!$A$1:$M$2692,COLUMN('HUMAN RESOURCES'!$E1914),0)</f>
        <v>3.9E-2</v>
      </c>
      <c r="L1914" s="6">
        <f>VLOOKUP($A1914,'HUMAN RESOURCES'!$A$1:$M$2692,COLUMN('HUMAN RESOURCES'!$F1914),0)</f>
        <v>6.7000000000000004E-2</v>
      </c>
      <c r="M1914" s="6">
        <f>VLOOKUP($A1914,'HUMAN RESOURCES'!$A$1:$M$2692,COLUMN('HUMAN RESOURCES'!$G1914),0)</f>
        <v>62</v>
      </c>
      <c r="N1914" s="6">
        <f>VLOOKUP($A1914,'HUMAN RESOURCES'!$A$1:$M$2692,COLUMN('HUMAN RESOURCES'!$H1914),0)</f>
        <v>59</v>
      </c>
      <c r="O1914" s="6">
        <f>VLOOKUP($A1914,'HUMAN RESOURCES'!$A$1:$M$2692,COLUMN('HUMAN RESOURCES'!$I1914),0)</f>
        <v>0.48099999999999998</v>
      </c>
      <c r="P1914" s="6">
        <f>VLOOKUP($A1914,'HUMAN RESOURCES'!$A$1:$M$2692,COLUMN('HUMAN RESOURCES'!$J1914),0)</f>
        <v>0.49099999999999999</v>
      </c>
      <c r="Q1914" s="6">
        <f>VLOOKUP($A1914,'HUMAN RESOURCES'!$A$1:$M$2692,COLUMN('HUMAN RESOURCES'!$K1914),0)</f>
        <v>2.8000000000000001E-2</v>
      </c>
      <c r="R1914" s="6">
        <f>VLOOKUP($A1914,'HUMAN RESOURCES'!$A$1:$M$2692,COLUMN('HUMAN RESOURCES'!$L1914),0)</f>
        <v>18029989</v>
      </c>
      <c r="S1914" s="6">
        <f>VLOOKUP($A1914,'HUMAN RESOURCES'!$A$1:$M$2692,COLUMN('HUMAN RESOURCES'!$F1914),0)</f>
        <v>6.7000000000000004E-2</v>
      </c>
      <c r="T1914" s="6">
        <f>VLOOKUP($A1914,TOURISM!$A$1:$F$2692,COLUMN(TOURISM!$E1914),0)</f>
        <v>38000000</v>
      </c>
      <c r="U1914" s="6">
        <f>VLOOKUP($A1914,TOURISM!$A$1:$F$2692,COLUMN(TOURISM!$F1914),0)</f>
        <v>136000000</v>
      </c>
      <c r="V1914" s="6">
        <f>VLOOKUP($A1914,BUSINESS!$A$1:$J$2692,COLUMN(BUSINESS!$E1914),0)</f>
        <v>0</v>
      </c>
      <c r="W1914" s="6">
        <f>VLOOKUP($A1914,BUSINESS!$A$1:$J$2692,COLUMN(BUSINESS!$F1914),0)</f>
        <v>0</v>
      </c>
      <c r="X1914" s="6">
        <f>VLOOKUP($A1914,BUSINESS!$A$1:$J$2692,COLUMN(BUSINESS!$G1914),0)</f>
        <v>0</v>
      </c>
      <c r="Y1914" s="6">
        <f>VLOOKUP($A1914,BUSINESS!$A$1:$J$2692,COLUMN(BUSINESS!$H1914),0)</f>
        <v>0</v>
      </c>
      <c r="Z1914" s="6">
        <f>VLOOKUP($A1914,BUSINESS!$A$1:$J$2692,COLUMN(BUSINESS!$I1914),0)</f>
        <v>1E-3</v>
      </c>
      <c r="AA1914" s="6">
        <f>VLOOKUP($A1914,BUSINESS!$A$1:$J$2692,COLUMN(BUSINESS!$J1914),0)</f>
        <v>8.0000000000000002E-3</v>
      </c>
      <c r="AB1914" s="5"/>
      <c r="AC1914" s="5"/>
      <c r="AD1914" s="5"/>
      <c r="AE1914" s="5"/>
    </row>
    <row r="1915" spans="1:31" ht="15.75" customHeight="1" x14ac:dyDescent="0.25">
      <c r="A1915" s="6">
        <v>1914</v>
      </c>
      <c r="B1915" s="7" t="str">
        <f>VLOOKUP($A1915,GDP!$A$1:$H$2692,COLUMN(GDP!B1915),0)</f>
        <v>Middle East</v>
      </c>
      <c r="C1915" s="8" t="str">
        <f>VLOOKUP($A1915,GDP!$A$1:$H$2692,COLUMN(GDP!C1915),0)</f>
        <v>Yemen-Middle East</v>
      </c>
      <c r="D1915" s="9" t="str">
        <f>VLOOKUP($A1915,GDP!$A$1:$H$2692,COLUMN(GDP!D1915),0)</f>
        <v>2002</v>
      </c>
      <c r="E1915" s="8">
        <f>VLOOKUP($A1915,GDP!$A$1:$H$2692,COLUMN(GDP!E1915),0)</f>
        <v>10693278292</v>
      </c>
      <c r="F1915" s="7">
        <f>VLOOKUP($A1915,GDP!$A$1:$H$2692,COLUMN(GDP!F1915),0)</f>
        <v>4.2000000000000003E-2</v>
      </c>
      <c r="G1915" s="7">
        <f>VLOOKUP($A1915,GDP!$A$1:$H$2692,COLUMN(GDP!G1915),0)</f>
        <v>27</v>
      </c>
      <c r="H1915" s="7">
        <f>VLOOKUP($A1915,GDP!$A$1:$H$2692,COLUMN(GDP!H1915),0)</f>
        <v>0.17699999999999999</v>
      </c>
      <c r="I1915" s="6">
        <f>VLOOKUP($A1915,ENERGY!$A$1:$F$2692,COLUMN(ENERGY!E1914),0)</f>
        <v>8360</v>
      </c>
      <c r="J1915" s="6">
        <f>VLOOKUP($A1915,ENERGY!$A$1:$F$2692,COLUMN(ENERGY!F1914),0)</f>
        <v>21852</v>
      </c>
      <c r="K1915" s="6">
        <f>VLOOKUP($A1915,'HUMAN RESOURCES'!$A$1:$M$2692,COLUMN('HUMAN RESOURCES'!$E1915),0)</f>
        <v>3.7999999999999999E-2</v>
      </c>
      <c r="L1915" s="6">
        <f>VLOOKUP($A1915,'HUMAN RESOURCES'!$A$1:$M$2692,COLUMN('HUMAN RESOURCES'!$F1915),0)</f>
        <v>6.4000000000000001E-2</v>
      </c>
      <c r="M1915" s="6">
        <f>VLOOKUP($A1915,'HUMAN RESOURCES'!$A$1:$M$2692,COLUMN('HUMAN RESOURCES'!$G1915),0)</f>
        <v>62</v>
      </c>
      <c r="N1915" s="6">
        <f>VLOOKUP($A1915,'HUMAN RESOURCES'!$A$1:$M$2692,COLUMN('HUMAN RESOURCES'!$H1915),0)</f>
        <v>60</v>
      </c>
      <c r="O1915" s="6">
        <f>VLOOKUP($A1915,'HUMAN RESOURCES'!$A$1:$M$2692,COLUMN('HUMAN RESOURCES'!$I1915),0)</f>
        <v>0.47599999999999998</v>
      </c>
      <c r="P1915" s="6">
        <f>VLOOKUP($A1915,'HUMAN RESOURCES'!$A$1:$M$2692,COLUMN('HUMAN RESOURCES'!$J1915),0)</f>
        <v>0.497</v>
      </c>
      <c r="Q1915" s="6">
        <f>VLOOKUP($A1915,'HUMAN RESOURCES'!$A$1:$M$2692,COLUMN('HUMAN RESOURCES'!$K1915),0)</f>
        <v>2.8000000000000001E-2</v>
      </c>
      <c r="R1915" s="6">
        <f>VLOOKUP($A1915,'HUMAN RESOURCES'!$A$1:$M$2692,COLUMN('HUMAN RESOURCES'!$L1915),0)</f>
        <v>18551068</v>
      </c>
      <c r="S1915" s="6">
        <f>VLOOKUP($A1915,'HUMAN RESOURCES'!$A$1:$M$2692,COLUMN('HUMAN RESOURCES'!$F1915),0)</f>
        <v>6.4000000000000001E-2</v>
      </c>
      <c r="T1915" s="6">
        <f>VLOOKUP($A1915,TOURISM!$A$1:$F$2692,COLUMN(TOURISM!$E1915),0)</f>
        <v>38000000</v>
      </c>
      <c r="U1915" s="6">
        <f>VLOOKUP($A1915,TOURISM!$A$1:$F$2692,COLUMN(TOURISM!$F1915),0)</f>
        <v>135000000</v>
      </c>
      <c r="V1915" s="6">
        <f>VLOOKUP($A1915,BUSINESS!$A$1:$J$2692,COLUMN(BUSINESS!$E1915),0)</f>
        <v>0</v>
      </c>
      <c r="W1915" s="6">
        <f>VLOOKUP($A1915,BUSINESS!$A$1:$J$2692,COLUMN(BUSINESS!$F1915),0)</f>
        <v>0</v>
      </c>
      <c r="X1915" s="6">
        <f>VLOOKUP($A1915,BUSINESS!$A$1:$J$2692,COLUMN(BUSINESS!$G1915),0)</f>
        <v>0</v>
      </c>
      <c r="Y1915" s="6">
        <f>VLOOKUP($A1915,BUSINESS!$A$1:$J$2692,COLUMN(BUSINESS!$H1915),0)</f>
        <v>0</v>
      </c>
      <c r="Z1915" s="6">
        <f>VLOOKUP($A1915,BUSINESS!$A$1:$J$2692,COLUMN(BUSINESS!$I1915),0)</f>
        <v>5.0000000000000001E-3</v>
      </c>
      <c r="AA1915" s="6">
        <f>VLOOKUP($A1915,BUSINESS!$A$1:$J$2692,COLUMN(BUSINESS!$J1915),0)</f>
        <v>2.5999999999999999E-2</v>
      </c>
      <c r="AB1915" s="5"/>
      <c r="AC1915" s="5"/>
      <c r="AD1915" s="5"/>
      <c r="AE1915" s="5"/>
    </row>
    <row r="1916" spans="1:31" ht="15.75" customHeight="1" x14ac:dyDescent="0.25">
      <c r="A1916" s="6">
        <v>1915</v>
      </c>
      <c r="B1916" s="7" t="str">
        <f>VLOOKUP($A1916,GDP!$A$1:$H$2692,COLUMN(GDP!B1916),0)</f>
        <v>Middle East</v>
      </c>
      <c r="C1916" s="8" t="str">
        <f>VLOOKUP($A1916,GDP!$A$1:$H$2692,COLUMN(GDP!C1916),0)</f>
        <v>Yemen-Middle East</v>
      </c>
      <c r="D1916" s="9" t="str">
        <f>VLOOKUP($A1916,GDP!$A$1:$H$2692,COLUMN(GDP!D1916),0)</f>
        <v>2003</v>
      </c>
      <c r="E1916" s="8">
        <f>VLOOKUP($A1916,GDP!$A$1:$H$2692,COLUMN(GDP!E1916),0)</f>
        <v>11777768087</v>
      </c>
      <c r="F1916" s="7">
        <f>VLOOKUP($A1916,GDP!$A$1:$H$2692,COLUMN(GDP!F1916),0)</f>
        <v>0.05</v>
      </c>
      <c r="G1916" s="7">
        <f>VLOOKUP($A1916,GDP!$A$1:$H$2692,COLUMN(GDP!G1916),0)</f>
        <v>35</v>
      </c>
      <c r="H1916" s="7">
        <f>VLOOKUP($A1916,GDP!$A$1:$H$2692,COLUMN(GDP!H1916),0)</f>
        <v>0.18</v>
      </c>
      <c r="I1916" s="6">
        <f>VLOOKUP($A1916,ENERGY!$A$1:$F$2692,COLUMN(ENERGY!E1915),0)</f>
        <v>7764</v>
      </c>
      <c r="J1916" s="6">
        <f>VLOOKUP($A1916,ENERGY!$A$1:$F$2692,COLUMN(ENERGY!F1915),0)</f>
        <v>23058</v>
      </c>
      <c r="K1916" s="6">
        <f>VLOOKUP($A1916,'HUMAN RESOURCES'!$A$1:$M$2692,COLUMN('HUMAN RESOURCES'!$E1916),0)</f>
        <v>3.6999999999999998E-2</v>
      </c>
      <c r="L1916" s="6">
        <f>VLOOKUP($A1916,'HUMAN RESOURCES'!$A$1:$M$2692,COLUMN('HUMAN RESOURCES'!$F1916),0)</f>
        <v>6.0999999999999999E-2</v>
      </c>
      <c r="M1916" s="6">
        <f>VLOOKUP($A1916,'HUMAN RESOURCES'!$A$1:$M$2692,COLUMN('HUMAN RESOURCES'!$G1916),0)</f>
        <v>63</v>
      </c>
      <c r="N1916" s="6">
        <f>VLOOKUP($A1916,'HUMAN RESOURCES'!$A$1:$M$2692,COLUMN('HUMAN RESOURCES'!$H1916),0)</f>
        <v>60</v>
      </c>
      <c r="O1916" s="6">
        <f>VLOOKUP($A1916,'HUMAN RESOURCES'!$A$1:$M$2692,COLUMN('HUMAN RESOURCES'!$I1916),0)</f>
        <v>0.47</v>
      </c>
      <c r="P1916" s="6">
        <f>VLOOKUP($A1916,'HUMAN RESOURCES'!$A$1:$M$2692,COLUMN('HUMAN RESOURCES'!$J1916),0)</f>
        <v>0.503</v>
      </c>
      <c r="Q1916" s="6">
        <f>VLOOKUP($A1916,'HUMAN RESOURCES'!$A$1:$M$2692,COLUMN('HUMAN RESOURCES'!$K1916),0)</f>
        <v>2.7E-2</v>
      </c>
      <c r="R1916" s="6">
        <f>VLOOKUP($A1916,'HUMAN RESOURCES'!$A$1:$M$2692,COLUMN('HUMAN RESOURCES'!$L1916),0)</f>
        <v>19081306</v>
      </c>
      <c r="S1916" s="6">
        <f>VLOOKUP($A1916,'HUMAN RESOURCES'!$A$1:$M$2692,COLUMN('HUMAN RESOURCES'!$F1916),0)</f>
        <v>6.0999999999999999E-2</v>
      </c>
      <c r="T1916" s="6">
        <f>VLOOKUP($A1916,TOURISM!$A$1:$F$2692,COLUMN(TOURISM!$E1916),0)</f>
        <v>139000000</v>
      </c>
      <c r="U1916" s="6">
        <f>VLOOKUP($A1916,TOURISM!$A$1:$F$2692,COLUMN(TOURISM!$F1916),0)</f>
        <v>134000000</v>
      </c>
      <c r="V1916" s="6">
        <f>VLOOKUP($A1916,BUSINESS!$A$1:$J$2692,COLUMN(BUSINESS!$E1916),0)</f>
        <v>0</v>
      </c>
      <c r="W1916" s="6">
        <f>VLOOKUP($A1916,BUSINESS!$A$1:$J$2692,COLUMN(BUSINESS!$F1916),0)</f>
        <v>72</v>
      </c>
      <c r="X1916" s="6">
        <f>VLOOKUP($A1916,BUSINESS!$A$1:$J$2692,COLUMN(BUSINESS!$G1916),0)</f>
        <v>0</v>
      </c>
      <c r="Y1916" s="6">
        <f>VLOOKUP($A1916,BUSINESS!$A$1:$J$2692,COLUMN(BUSINESS!$H1916),0)</f>
        <v>0</v>
      </c>
      <c r="Z1916" s="6">
        <f>VLOOKUP($A1916,BUSINESS!$A$1:$J$2692,COLUMN(BUSINESS!$I1916),0)</f>
        <v>6.0000000000000001E-3</v>
      </c>
      <c r="AA1916" s="6">
        <f>VLOOKUP($A1916,BUSINESS!$A$1:$J$2692,COLUMN(BUSINESS!$J1916),0)</f>
        <v>3.5000000000000003E-2</v>
      </c>
      <c r="AB1916" s="5"/>
      <c r="AC1916" s="5"/>
      <c r="AD1916" s="5"/>
      <c r="AE1916" s="5"/>
    </row>
    <row r="1917" spans="1:31" ht="15.75" customHeight="1" x14ac:dyDescent="0.25">
      <c r="A1917" s="6">
        <v>1916</v>
      </c>
      <c r="B1917" s="7" t="str">
        <f>VLOOKUP($A1917,GDP!$A$1:$H$2692,COLUMN(GDP!B1917),0)</f>
        <v>Middle East</v>
      </c>
      <c r="C1917" s="8" t="str">
        <f>VLOOKUP($A1917,GDP!$A$1:$H$2692,COLUMN(GDP!C1917),0)</f>
        <v>Yemen-Middle East</v>
      </c>
      <c r="D1917" s="9" t="str">
        <f>VLOOKUP($A1917,GDP!$A$1:$H$2692,COLUMN(GDP!D1917),0)</f>
        <v>2004</v>
      </c>
      <c r="E1917" s="8">
        <f>VLOOKUP($A1917,GDP!$A$1:$H$2692,COLUMN(GDP!E1917),0)</f>
        <v>13873500888</v>
      </c>
      <c r="F1917" s="7">
        <f>VLOOKUP($A1917,GDP!$A$1:$H$2692,COLUMN(GDP!F1917),0)</f>
        <v>4.9000000000000002E-2</v>
      </c>
      <c r="G1917" s="7">
        <f>VLOOKUP($A1917,GDP!$A$1:$H$2692,COLUMN(GDP!G1917),0)</f>
        <v>38</v>
      </c>
      <c r="H1917" s="7">
        <f>VLOOKUP($A1917,GDP!$A$1:$H$2692,COLUMN(GDP!H1917),0)</f>
        <v>0.185</v>
      </c>
      <c r="I1917" s="6">
        <f>VLOOKUP($A1917,ENERGY!$A$1:$F$2692,COLUMN(ENERGY!E1916),0)</f>
        <v>7208</v>
      </c>
      <c r="J1917" s="6">
        <f>VLOOKUP($A1917,ENERGY!$A$1:$F$2692,COLUMN(ENERGY!F1916),0)</f>
        <v>22207</v>
      </c>
      <c r="K1917" s="6">
        <f>VLOOKUP($A1917,'HUMAN RESOURCES'!$A$1:$M$2692,COLUMN('HUMAN RESOURCES'!$E1917),0)</f>
        <v>3.5999999999999997E-2</v>
      </c>
      <c r="L1917" s="6">
        <f>VLOOKUP($A1917,'HUMAN RESOURCES'!$A$1:$M$2692,COLUMN('HUMAN RESOURCES'!$F1917),0)</f>
        <v>5.8999999999999997E-2</v>
      </c>
      <c r="M1917" s="6">
        <f>VLOOKUP($A1917,'HUMAN RESOURCES'!$A$1:$M$2692,COLUMN('HUMAN RESOURCES'!$G1917),0)</f>
        <v>63</v>
      </c>
      <c r="N1917" s="6">
        <f>VLOOKUP($A1917,'HUMAN RESOURCES'!$A$1:$M$2692,COLUMN('HUMAN RESOURCES'!$H1917),0)</f>
        <v>60</v>
      </c>
      <c r="O1917" s="6">
        <f>VLOOKUP($A1917,'HUMAN RESOURCES'!$A$1:$M$2692,COLUMN('HUMAN RESOURCES'!$I1917),0)</f>
        <v>0.46300000000000002</v>
      </c>
      <c r="P1917" s="6">
        <f>VLOOKUP($A1917,'HUMAN RESOURCES'!$A$1:$M$2692,COLUMN('HUMAN RESOURCES'!$J1917),0)</f>
        <v>0.51</v>
      </c>
      <c r="Q1917" s="6">
        <f>VLOOKUP($A1917,'HUMAN RESOURCES'!$A$1:$M$2692,COLUMN('HUMAN RESOURCES'!$K1917),0)</f>
        <v>2.7E-2</v>
      </c>
      <c r="R1917" s="6">
        <f>VLOOKUP($A1917,'HUMAN RESOURCES'!$A$1:$M$2692,COLUMN('HUMAN RESOURCES'!$L1917),0)</f>
        <v>19612696</v>
      </c>
      <c r="S1917" s="6">
        <f>VLOOKUP($A1917,'HUMAN RESOURCES'!$A$1:$M$2692,COLUMN('HUMAN RESOURCES'!$F1917),0)</f>
        <v>5.8999999999999997E-2</v>
      </c>
      <c r="T1917" s="6">
        <f>VLOOKUP($A1917,TOURISM!$A$1:$F$2692,COLUMN(TOURISM!$E1917),0)</f>
        <v>139000000</v>
      </c>
      <c r="U1917" s="6">
        <f>VLOOKUP($A1917,TOURISM!$A$1:$F$2692,COLUMN(TOURISM!$F1917),0)</f>
        <v>183000000</v>
      </c>
      <c r="V1917" s="6">
        <f>VLOOKUP($A1917,BUSINESS!$A$1:$J$2692,COLUMN(BUSINESS!$E1917),0)</f>
        <v>0</v>
      </c>
      <c r="W1917" s="6">
        <f>VLOOKUP($A1917,BUSINESS!$A$1:$J$2692,COLUMN(BUSINESS!$F1917),0)</f>
        <v>63</v>
      </c>
      <c r="X1917" s="6">
        <f>VLOOKUP($A1917,BUSINESS!$A$1:$J$2692,COLUMN(BUSINESS!$G1917),0)</f>
        <v>0</v>
      </c>
      <c r="Y1917" s="6">
        <f>VLOOKUP($A1917,BUSINESS!$A$1:$J$2692,COLUMN(BUSINESS!$H1917),0)</f>
        <v>0</v>
      </c>
      <c r="Z1917" s="6">
        <f>VLOOKUP($A1917,BUSINESS!$A$1:$J$2692,COLUMN(BUSINESS!$I1917),0)</f>
        <v>8.9999999999999993E-3</v>
      </c>
      <c r="AA1917" s="6">
        <f>VLOOKUP($A1917,BUSINESS!$A$1:$J$2692,COLUMN(BUSINESS!$J1917),0)</f>
        <v>7.4999999999999997E-2</v>
      </c>
      <c r="AB1917" s="5"/>
      <c r="AC1917" s="5"/>
      <c r="AD1917" s="5"/>
      <c r="AE1917" s="5"/>
    </row>
    <row r="1918" spans="1:31" ht="15.75" customHeight="1" x14ac:dyDescent="0.25">
      <c r="A1918" s="6">
        <v>1917</v>
      </c>
      <c r="B1918" s="7" t="str">
        <f>VLOOKUP($A1918,GDP!$A$1:$H$2692,COLUMN(GDP!B1918),0)</f>
        <v>Middle East</v>
      </c>
      <c r="C1918" s="8" t="str">
        <f>VLOOKUP($A1918,GDP!$A$1:$H$2692,COLUMN(GDP!C1918),0)</f>
        <v>Yemen-Middle East</v>
      </c>
      <c r="D1918" s="9" t="str">
        <f>VLOOKUP($A1918,GDP!$A$1:$H$2692,COLUMN(GDP!D1918),0)</f>
        <v>2005</v>
      </c>
      <c r="E1918" s="8">
        <f>VLOOKUP($A1918,GDP!$A$1:$H$2692,COLUMN(GDP!E1918),0)</f>
        <v>16753787028</v>
      </c>
      <c r="F1918" s="7">
        <f>VLOOKUP($A1918,GDP!$A$1:$H$2692,COLUMN(GDP!F1918),0)</f>
        <v>4.5999999999999999E-2</v>
      </c>
      <c r="G1918" s="7">
        <f>VLOOKUP($A1918,GDP!$A$1:$H$2692,COLUMN(GDP!G1918),0)</f>
        <v>42</v>
      </c>
      <c r="H1918" s="7">
        <f>VLOOKUP($A1918,GDP!$A$1:$H$2692,COLUMN(GDP!H1918),0)</f>
        <v>0.18</v>
      </c>
      <c r="I1918" s="6">
        <f>VLOOKUP($A1918,ENERGY!$A$1:$F$2692,COLUMN(ENERGY!E1917),0)</f>
        <v>7014</v>
      </c>
      <c r="J1918" s="6">
        <f>VLOOKUP($A1918,ENERGY!$A$1:$F$2692,COLUMN(ENERGY!F1917),0)</f>
        <v>21712</v>
      </c>
      <c r="K1918" s="6">
        <f>VLOOKUP($A1918,'HUMAN RESOURCES'!$A$1:$M$2692,COLUMN('HUMAN RESOURCES'!$E1918),0)</f>
        <v>3.5000000000000003E-2</v>
      </c>
      <c r="L1918" s="6">
        <f>VLOOKUP($A1918,'HUMAN RESOURCES'!$A$1:$M$2692,COLUMN('HUMAN RESOURCES'!$F1918),0)</f>
        <v>5.6000000000000001E-2</v>
      </c>
      <c r="M1918" s="6">
        <f>VLOOKUP($A1918,'HUMAN RESOURCES'!$A$1:$M$2692,COLUMN('HUMAN RESOURCES'!$G1918),0)</f>
        <v>63</v>
      </c>
      <c r="N1918" s="6">
        <f>VLOOKUP($A1918,'HUMAN RESOURCES'!$A$1:$M$2692,COLUMN('HUMAN RESOURCES'!$H1918),0)</f>
        <v>60</v>
      </c>
      <c r="O1918" s="6">
        <f>VLOOKUP($A1918,'HUMAN RESOURCES'!$A$1:$M$2692,COLUMN('HUMAN RESOURCES'!$I1918),0)</f>
        <v>0.45700000000000002</v>
      </c>
      <c r="P1918" s="6">
        <f>VLOOKUP($A1918,'HUMAN RESOURCES'!$A$1:$M$2692,COLUMN('HUMAN RESOURCES'!$J1918),0)</f>
        <v>0.51700000000000002</v>
      </c>
      <c r="Q1918" s="6">
        <f>VLOOKUP($A1918,'HUMAN RESOURCES'!$A$1:$M$2692,COLUMN('HUMAN RESOURCES'!$K1918),0)</f>
        <v>2.5999999999999999E-2</v>
      </c>
      <c r="R1918" s="6">
        <f>VLOOKUP($A1918,'HUMAN RESOURCES'!$A$1:$M$2692,COLUMN('HUMAN RESOURCES'!$L1918),0)</f>
        <v>20139661</v>
      </c>
      <c r="S1918" s="6">
        <f>VLOOKUP($A1918,'HUMAN RESOURCES'!$A$1:$M$2692,COLUMN('HUMAN RESOURCES'!$F1918),0)</f>
        <v>5.6000000000000001E-2</v>
      </c>
      <c r="T1918" s="6">
        <f>VLOOKUP($A1918,TOURISM!$A$1:$F$2692,COLUMN(TOURISM!$E1918),0)</f>
        <v>181000000</v>
      </c>
      <c r="U1918" s="6">
        <f>VLOOKUP($A1918,TOURISM!$A$1:$F$2692,COLUMN(TOURISM!$F1918),0)</f>
        <v>224000000</v>
      </c>
      <c r="V1918" s="6">
        <f>VLOOKUP($A1918,BUSINESS!$A$1:$J$2692,COLUMN(BUSINESS!$E1918),0)</f>
        <v>1.952</v>
      </c>
      <c r="W1918" s="6">
        <f>VLOOKUP($A1918,BUSINESS!$A$1:$J$2692,COLUMN(BUSINESS!$F1918),0)</f>
        <v>63</v>
      </c>
      <c r="X1918" s="6">
        <f>VLOOKUP($A1918,BUSINESS!$A$1:$J$2692,COLUMN(BUSINESS!$G1918),0)</f>
        <v>0</v>
      </c>
      <c r="Y1918" s="6">
        <f>VLOOKUP($A1918,BUSINESS!$A$1:$J$2692,COLUMN(BUSINESS!$H1918),0)</f>
        <v>248</v>
      </c>
      <c r="Z1918" s="6">
        <f>VLOOKUP($A1918,BUSINESS!$A$1:$J$2692,COLUMN(BUSINESS!$I1918),0)</f>
        <v>0.01</v>
      </c>
      <c r="AA1918" s="6">
        <f>VLOOKUP($A1918,BUSINESS!$A$1:$J$2692,COLUMN(BUSINESS!$J1918),0)</f>
        <v>0.113</v>
      </c>
      <c r="AB1918" s="5"/>
      <c r="AC1918" s="5"/>
      <c r="AD1918" s="5"/>
      <c r="AE1918" s="5"/>
    </row>
    <row r="1919" spans="1:31" ht="15.75" customHeight="1" x14ac:dyDescent="0.25">
      <c r="A1919" s="6">
        <v>1918</v>
      </c>
      <c r="B1919" s="7" t="str">
        <f>VLOOKUP($A1919,GDP!$A$1:$H$2692,COLUMN(GDP!B1919),0)</f>
        <v>Middle East</v>
      </c>
      <c r="C1919" s="8" t="str">
        <f>VLOOKUP($A1919,GDP!$A$1:$H$2692,COLUMN(GDP!C1919),0)</f>
        <v>Yemen-Middle East</v>
      </c>
      <c r="D1919" s="9" t="str">
        <f>VLOOKUP($A1919,GDP!$A$1:$H$2692,COLUMN(GDP!D1919),0)</f>
        <v>2006</v>
      </c>
      <c r="E1919" s="8">
        <f>VLOOKUP($A1919,GDP!$A$1:$H$2692,COLUMN(GDP!E1919),0)</f>
        <v>19081726103</v>
      </c>
      <c r="F1919" s="7">
        <f>VLOOKUP($A1919,GDP!$A$1:$H$2692,COLUMN(GDP!F1919),0)</f>
        <v>4.8000000000000001E-2</v>
      </c>
      <c r="G1919" s="7">
        <f>VLOOKUP($A1919,GDP!$A$1:$H$2692,COLUMN(GDP!G1919),0)</f>
        <v>52</v>
      </c>
      <c r="H1919" s="7">
        <f>VLOOKUP($A1919,GDP!$A$1:$H$2692,COLUMN(GDP!H1919),0)</f>
        <v>0.18</v>
      </c>
      <c r="I1919" s="6">
        <f>VLOOKUP($A1919,ENERGY!$A$1:$F$2692,COLUMN(ENERGY!E1918),0)</f>
        <v>7054</v>
      </c>
      <c r="J1919" s="6">
        <f>VLOOKUP($A1919,ENERGY!$A$1:$F$2692,COLUMN(ENERGY!F1918),0)</f>
        <v>20796</v>
      </c>
      <c r="K1919" s="6">
        <f>VLOOKUP($A1919,'HUMAN RESOURCES'!$A$1:$M$2692,COLUMN('HUMAN RESOURCES'!$E1919),0)</f>
        <v>3.5000000000000003E-2</v>
      </c>
      <c r="L1919" s="6">
        <f>VLOOKUP($A1919,'HUMAN RESOURCES'!$A$1:$M$2692,COLUMN('HUMAN RESOURCES'!$F1919),0)</f>
        <v>5.3999999999999999E-2</v>
      </c>
      <c r="M1919" s="6">
        <f>VLOOKUP($A1919,'HUMAN RESOURCES'!$A$1:$M$2692,COLUMN('HUMAN RESOURCES'!$G1919),0)</f>
        <v>63</v>
      </c>
      <c r="N1919" s="6">
        <f>VLOOKUP($A1919,'HUMAN RESOURCES'!$A$1:$M$2692,COLUMN('HUMAN RESOURCES'!$H1919),0)</f>
        <v>60</v>
      </c>
      <c r="O1919" s="6">
        <f>VLOOKUP($A1919,'HUMAN RESOURCES'!$A$1:$M$2692,COLUMN('HUMAN RESOURCES'!$I1919),0)</f>
        <v>0.44900000000000001</v>
      </c>
      <c r="P1919" s="6">
        <f>VLOOKUP($A1919,'HUMAN RESOURCES'!$A$1:$M$2692,COLUMN('HUMAN RESOURCES'!$J1919),0)</f>
        <v>0.52400000000000002</v>
      </c>
      <c r="Q1919" s="6">
        <f>VLOOKUP($A1919,'HUMAN RESOURCES'!$A$1:$M$2692,COLUMN('HUMAN RESOURCES'!$K1919),0)</f>
        <v>2.5999999999999999E-2</v>
      </c>
      <c r="R1919" s="6">
        <f>VLOOKUP($A1919,'HUMAN RESOURCES'!$A$1:$M$2692,COLUMN('HUMAN RESOURCES'!$L1919),0)</f>
        <v>20661714</v>
      </c>
      <c r="S1919" s="6">
        <f>VLOOKUP($A1919,'HUMAN RESOURCES'!$A$1:$M$2692,COLUMN('HUMAN RESOURCES'!$F1919),0)</f>
        <v>5.3999999999999999E-2</v>
      </c>
      <c r="T1919" s="6">
        <f>VLOOKUP($A1919,TOURISM!$A$1:$F$2692,COLUMN(TOURISM!$E1919),0)</f>
        <v>181000000</v>
      </c>
      <c r="U1919" s="6">
        <f>VLOOKUP($A1919,TOURISM!$A$1:$F$2692,COLUMN(TOURISM!$F1919),0)</f>
        <v>225000000</v>
      </c>
      <c r="V1919" s="6">
        <f>VLOOKUP($A1919,BUSINESS!$A$1:$J$2692,COLUMN(BUSINESS!$E1919),0)</f>
        <v>0.47899999999999998</v>
      </c>
      <c r="W1919" s="6">
        <f>VLOOKUP($A1919,BUSINESS!$A$1:$J$2692,COLUMN(BUSINESS!$F1919),0)</f>
        <v>63</v>
      </c>
      <c r="X1919" s="6">
        <f>VLOOKUP($A1919,BUSINESS!$A$1:$J$2692,COLUMN(BUSINESS!$G1919),0)</f>
        <v>0</v>
      </c>
      <c r="Y1919" s="6">
        <f>VLOOKUP($A1919,BUSINESS!$A$1:$J$2692,COLUMN(BUSINESS!$H1919),0)</f>
        <v>248</v>
      </c>
      <c r="Z1919" s="6">
        <f>VLOOKUP($A1919,BUSINESS!$A$1:$J$2692,COLUMN(BUSINESS!$I1919),0)</f>
        <v>1.2E-2</v>
      </c>
      <c r="AA1919" s="6">
        <f>VLOOKUP($A1919,BUSINESS!$A$1:$J$2692,COLUMN(BUSINESS!$J1919),0)</f>
        <v>0.14399999999999999</v>
      </c>
      <c r="AB1919" s="5"/>
      <c r="AC1919" s="5"/>
      <c r="AD1919" s="5"/>
      <c r="AE1919" s="5"/>
    </row>
    <row r="1920" spans="1:31" ht="15.75" customHeight="1" x14ac:dyDescent="0.25">
      <c r="A1920" s="6">
        <v>1919</v>
      </c>
      <c r="B1920" s="7" t="str">
        <f>VLOOKUP($A1920,GDP!$A$1:$H$2692,COLUMN(GDP!B1920),0)</f>
        <v>Middle East</v>
      </c>
      <c r="C1920" s="8" t="str">
        <f>VLOOKUP($A1920,GDP!$A$1:$H$2692,COLUMN(GDP!C1920),0)</f>
        <v>Yemen-Middle East</v>
      </c>
      <c r="D1920" s="9" t="str">
        <f>VLOOKUP($A1920,GDP!$A$1:$H$2692,COLUMN(GDP!D1920),0)</f>
        <v>2007</v>
      </c>
      <c r="E1920" s="8">
        <f>VLOOKUP($A1920,GDP!$A$1:$H$2692,COLUMN(GDP!E1920),0)</f>
        <v>25633674564</v>
      </c>
      <c r="F1920" s="7">
        <f>VLOOKUP($A1920,GDP!$A$1:$H$2692,COLUMN(GDP!F1920),0)</f>
        <v>4.9000000000000002E-2</v>
      </c>
      <c r="G1920" s="7">
        <f>VLOOKUP($A1920,GDP!$A$1:$H$2692,COLUMN(GDP!G1920),0)</f>
        <v>57</v>
      </c>
      <c r="H1920" s="7">
        <f>VLOOKUP($A1920,GDP!$A$1:$H$2692,COLUMN(GDP!H1920),0)</f>
        <v>0.18</v>
      </c>
      <c r="I1920" s="6">
        <f>VLOOKUP($A1920,ENERGY!$A$1:$F$2692,COLUMN(ENERGY!E1919),0)</f>
        <v>6589</v>
      </c>
      <c r="J1920" s="6">
        <f>VLOOKUP($A1920,ENERGY!$A$1:$F$2692,COLUMN(ENERGY!F1919),0)</f>
        <v>20044</v>
      </c>
      <c r="K1920" s="6">
        <f>VLOOKUP($A1920,'HUMAN RESOURCES'!$A$1:$M$2692,COLUMN('HUMAN RESOURCES'!$E1920),0)</f>
        <v>3.4000000000000002E-2</v>
      </c>
      <c r="L1920" s="6">
        <f>VLOOKUP($A1920,'HUMAN RESOURCES'!$A$1:$M$2692,COLUMN('HUMAN RESOURCES'!$F1920),0)</f>
        <v>5.1999999999999998E-2</v>
      </c>
      <c r="M1920" s="6">
        <f>VLOOKUP($A1920,'HUMAN RESOURCES'!$A$1:$M$2692,COLUMN('HUMAN RESOURCES'!$G1920),0)</f>
        <v>63</v>
      </c>
      <c r="N1920" s="6">
        <f>VLOOKUP($A1920,'HUMAN RESOURCES'!$A$1:$M$2692,COLUMN('HUMAN RESOURCES'!$H1920),0)</f>
        <v>61</v>
      </c>
      <c r="O1920" s="6">
        <f>VLOOKUP($A1920,'HUMAN RESOURCES'!$A$1:$M$2692,COLUMN('HUMAN RESOURCES'!$I1920),0)</f>
        <v>0.442</v>
      </c>
      <c r="P1920" s="6">
        <f>VLOOKUP($A1920,'HUMAN RESOURCES'!$A$1:$M$2692,COLUMN('HUMAN RESOURCES'!$J1920),0)</f>
        <v>0.53200000000000003</v>
      </c>
      <c r="Q1920" s="6">
        <f>VLOOKUP($A1920,'HUMAN RESOURCES'!$A$1:$M$2692,COLUMN('HUMAN RESOURCES'!$K1920),0)</f>
        <v>2.5999999999999999E-2</v>
      </c>
      <c r="R1920" s="6">
        <f>VLOOKUP($A1920,'HUMAN RESOURCES'!$A$1:$M$2692,COLUMN('HUMAN RESOURCES'!$L1920),0)</f>
        <v>21182162</v>
      </c>
      <c r="S1920" s="6">
        <f>VLOOKUP($A1920,'HUMAN RESOURCES'!$A$1:$M$2692,COLUMN('HUMAN RESOURCES'!$F1920),0)</f>
        <v>5.1999999999999998E-2</v>
      </c>
      <c r="T1920" s="6">
        <f>VLOOKUP($A1920,TOURISM!$A$1:$F$2692,COLUMN(TOURISM!$E1920),0)</f>
        <v>425000000</v>
      </c>
      <c r="U1920" s="6">
        <f>VLOOKUP($A1920,TOURISM!$A$1:$F$2692,COLUMN(TOURISM!$F1920),0)</f>
        <v>247000000</v>
      </c>
      <c r="V1920" s="6">
        <f>VLOOKUP($A1920,BUSINESS!$A$1:$J$2692,COLUMN(BUSINESS!$E1920),0)</f>
        <v>0.47899999999999998</v>
      </c>
      <c r="W1920" s="6">
        <f>VLOOKUP($A1920,BUSINESS!$A$1:$J$2692,COLUMN(BUSINESS!$F1920),0)</f>
        <v>63</v>
      </c>
      <c r="X1920" s="6">
        <f>VLOOKUP($A1920,BUSINESS!$A$1:$J$2692,COLUMN(BUSINESS!$G1920),0)</f>
        <v>0</v>
      </c>
      <c r="Y1920" s="6">
        <f>VLOOKUP($A1920,BUSINESS!$A$1:$J$2692,COLUMN(BUSINESS!$H1920),0)</f>
        <v>248</v>
      </c>
      <c r="Z1920" s="6">
        <f>VLOOKUP($A1920,BUSINESS!$A$1:$J$2692,COLUMN(BUSINESS!$I1920),0)</f>
        <v>0.05</v>
      </c>
      <c r="AA1920" s="6">
        <f>VLOOKUP($A1920,BUSINESS!$A$1:$J$2692,COLUMN(BUSINESS!$J1920),0)</f>
        <v>0.20499999999999999</v>
      </c>
      <c r="AB1920" s="5"/>
      <c r="AC1920" s="5"/>
      <c r="AD1920" s="5"/>
      <c r="AE1920" s="5"/>
    </row>
    <row r="1921" spans="1:31" ht="15.75" customHeight="1" x14ac:dyDescent="0.25">
      <c r="A1921" s="6">
        <v>1920</v>
      </c>
      <c r="B1921" s="7" t="str">
        <f>VLOOKUP($A1921,GDP!$A$1:$H$2692,COLUMN(GDP!B1921),0)</f>
        <v>Middle East</v>
      </c>
      <c r="C1921" s="8" t="str">
        <f>VLOOKUP($A1921,GDP!$A$1:$H$2692,COLUMN(GDP!C1921),0)</f>
        <v>Yemen-Middle East</v>
      </c>
      <c r="D1921" s="9" t="str">
        <f>VLOOKUP($A1921,GDP!$A$1:$H$2692,COLUMN(GDP!D1921),0)</f>
        <v>2008</v>
      </c>
      <c r="E1921" s="8">
        <f>VLOOKUP($A1921,GDP!$A$1:$H$2692,COLUMN(GDP!E1921),0)</f>
        <v>30397203369</v>
      </c>
      <c r="F1921" s="7">
        <f>VLOOKUP($A1921,GDP!$A$1:$H$2692,COLUMN(GDP!F1921),0)</f>
        <v>5.0999999999999997E-2</v>
      </c>
      <c r="G1921" s="7">
        <f>VLOOKUP($A1921,GDP!$A$1:$H$2692,COLUMN(GDP!G1921),0)</f>
        <v>69</v>
      </c>
      <c r="H1921" s="7">
        <f>VLOOKUP($A1921,GDP!$A$1:$H$2692,COLUMN(GDP!H1921),0)</f>
        <v>0.18</v>
      </c>
      <c r="I1921" s="6">
        <f>VLOOKUP($A1921,ENERGY!$A$1:$F$2692,COLUMN(ENERGY!E1920),0)</f>
        <v>6186</v>
      </c>
      <c r="J1921" s="6">
        <f>VLOOKUP($A1921,ENERGY!$A$1:$F$2692,COLUMN(ENERGY!F1920),0)</f>
        <v>18881</v>
      </c>
      <c r="K1921" s="6">
        <f>VLOOKUP($A1921,'HUMAN RESOURCES'!$A$1:$M$2692,COLUMN('HUMAN RESOURCES'!$E1921),0)</f>
        <v>3.3000000000000002E-2</v>
      </c>
      <c r="L1921" s="6">
        <f>VLOOKUP($A1921,'HUMAN RESOURCES'!$A$1:$M$2692,COLUMN('HUMAN RESOURCES'!$F1921),0)</f>
        <v>0.05</v>
      </c>
      <c r="M1921" s="6">
        <f>VLOOKUP($A1921,'HUMAN RESOURCES'!$A$1:$M$2692,COLUMN('HUMAN RESOURCES'!$G1921),0)</f>
        <v>63</v>
      </c>
      <c r="N1921" s="6">
        <f>VLOOKUP($A1921,'HUMAN RESOURCES'!$A$1:$M$2692,COLUMN('HUMAN RESOURCES'!$H1921),0)</f>
        <v>61</v>
      </c>
      <c r="O1921" s="6">
        <f>VLOOKUP($A1921,'HUMAN RESOURCES'!$A$1:$M$2692,COLUMN('HUMAN RESOURCES'!$I1921),0)</f>
        <v>0.434</v>
      </c>
      <c r="P1921" s="6">
        <f>VLOOKUP($A1921,'HUMAN RESOURCES'!$A$1:$M$2692,COLUMN('HUMAN RESOURCES'!$J1921),0)</f>
        <v>0.53900000000000003</v>
      </c>
      <c r="Q1921" s="6">
        <f>VLOOKUP($A1921,'HUMAN RESOURCES'!$A$1:$M$2692,COLUMN('HUMAN RESOURCES'!$K1921),0)</f>
        <v>2.7E-2</v>
      </c>
      <c r="R1921" s="6">
        <f>VLOOKUP($A1921,'HUMAN RESOURCES'!$A$1:$M$2692,COLUMN('HUMAN RESOURCES'!$L1921),0)</f>
        <v>21703571</v>
      </c>
      <c r="S1921" s="6">
        <f>VLOOKUP($A1921,'HUMAN RESOURCES'!$A$1:$M$2692,COLUMN('HUMAN RESOURCES'!$F1921),0)</f>
        <v>0.05</v>
      </c>
      <c r="T1921" s="6">
        <f>VLOOKUP($A1921,TOURISM!$A$1:$F$2692,COLUMN(TOURISM!$E1921),0)</f>
        <v>886000000</v>
      </c>
      <c r="U1921" s="6">
        <f>VLOOKUP($A1921,TOURISM!$A$1:$F$2692,COLUMN(TOURISM!$F1921),0)</f>
        <v>246000000</v>
      </c>
      <c r="V1921" s="6">
        <f>VLOOKUP($A1921,BUSINESS!$A$1:$J$2692,COLUMN(BUSINESS!$E1921),0)</f>
        <v>0.47799999999999998</v>
      </c>
      <c r="W1921" s="6">
        <f>VLOOKUP($A1921,BUSINESS!$A$1:$J$2692,COLUMN(BUSINESS!$F1921),0)</f>
        <v>13</v>
      </c>
      <c r="X1921" s="6">
        <f>VLOOKUP($A1921,BUSINESS!$A$1:$J$2692,COLUMN(BUSINESS!$G1921),0)</f>
        <v>0</v>
      </c>
      <c r="Y1921" s="6">
        <f>VLOOKUP($A1921,BUSINESS!$A$1:$J$2692,COLUMN(BUSINESS!$H1921),0)</f>
        <v>248</v>
      </c>
      <c r="Z1921" s="6">
        <f>VLOOKUP($A1921,BUSINESS!$A$1:$J$2692,COLUMN(BUSINESS!$I1921),0)</f>
        <v>6.9000000000000006E-2</v>
      </c>
      <c r="AA1921" s="6">
        <f>VLOOKUP($A1921,BUSINESS!$A$1:$J$2692,COLUMN(BUSINESS!$J1921),0)</f>
        <v>0.29699999999999999</v>
      </c>
      <c r="AB1921" s="5"/>
      <c r="AC1921" s="5"/>
      <c r="AD1921" s="5"/>
      <c r="AE1921" s="5"/>
    </row>
    <row r="1922" spans="1:31" ht="15.75" customHeight="1" x14ac:dyDescent="0.25">
      <c r="A1922" s="6">
        <v>1921</v>
      </c>
      <c r="B1922" s="7" t="str">
        <f>VLOOKUP($A1922,GDP!$A$1:$H$2692,COLUMN(GDP!B1922),0)</f>
        <v>Middle East</v>
      </c>
      <c r="C1922" s="8" t="str">
        <f>VLOOKUP($A1922,GDP!$A$1:$H$2692,COLUMN(GDP!C1922),0)</f>
        <v>Yemen-Middle East</v>
      </c>
      <c r="D1922" s="9" t="str">
        <f>VLOOKUP($A1922,GDP!$A$1:$H$2692,COLUMN(GDP!D1922),0)</f>
        <v>2009</v>
      </c>
      <c r="E1922" s="8">
        <f>VLOOKUP($A1922,GDP!$A$1:$H$2692,COLUMN(GDP!E1922),0)</f>
        <v>27838718233</v>
      </c>
      <c r="F1922" s="7">
        <f>VLOOKUP($A1922,GDP!$A$1:$H$2692,COLUMN(GDP!F1922),0)</f>
        <v>5.2999999999999999E-2</v>
      </c>
      <c r="G1922" s="7">
        <f>VLOOKUP($A1922,GDP!$A$1:$H$2692,COLUMN(GDP!G1922),0)</f>
        <v>65</v>
      </c>
      <c r="H1922" s="7">
        <f>VLOOKUP($A1922,GDP!$A$1:$H$2692,COLUMN(GDP!H1922),0)</f>
        <v>0.18</v>
      </c>
      <c r="I1922" s="6">
        <f>VLOOKUP($A1922,ENERGY!$A$1:$F$2692,COLUMN(ENERGY!E1921),0)</f>
        <v>5667</v>
      </c>
      <c r="J1922" s="6">
        <f>VLOOKUP($A1922,ENERGY!$A$1:$F$2692,COLUMN(ENERGY!F1921),0)</f>
        <v>17305</v>
      </c>
      <c r="K1922" s="6">
        <f>VLOOKUP($A1922,'HUMAN RESOURCES'!$A$1:$M$2692,COLUMN('HUMAN RESOURCES'!$E1922),0)</f>
        <v>3.3000000000000002E-2</v>
      </c>
      <c r="L1922" s="6">
        <f>VLOOKUP($A1922,'HUMAN RESOURCES'!$A$1:$M$2692,COLUMN('HUMAN RESOURCES'!$F1922),0)</f>
        <v>4.8000000000000001E-2</v>
      </c>
      <c r="M1922" s="6">
        <f>VLOOKUP($A1922,'HUMAN RESOURCES'!$A$1:$M$2692,COLUMN('HUMAN RESOURCES'!$G1922),0)</f>
        <v>64</v>
      </c>
      <c r="N1922" s="6">
        <f>VLOOKUP($A1922,'HUMAN RESOURCES'!$A$1:$M$2692,COLUMN('HUMAN RESOURCES'!$H1922),0)</f>
        <v>61</v>
      </c>
      <c r="O1922" s="6">
        <f>VLOOKUP($A1922,'HUMAN RESOURCES'!$A$1:$M$2692,COLUMN('HUMAN RESOURCES'!$I1922),0)</f>
        <v>0.42699999999999999</v>
      </c>
      <c r="P1922" s="6">
        <f>VLOOKUP($A1922,'HUMAN RESOURCES'!$A$1:$M$2692,COLUMN('HUMAN RESOURCES'!$J1922),0)</f>
        <v>0.54700000000000004</v>
      </c>
      <c r="Q1922" s="6">
        <f>VLOOKUP($A1922,'HUMAN RESOURCES'!$A$1:$M$2692,COLUMN('HUMAN RESOURCES'!$K1922),0)</f>
        <v>2.7E-2</v>
      </c>
      <c r="R1922" s="6">
        <f>VLOOKUP($A1922,'HUMAN RESOURCES'!$A$1:$M$2692,COLUMN('HUMAN RESOURCES'!$L1922),0)</f>
        <v>22229625</v>
      </c>
      <c r="S1922" s="6">
        <f>VLOOKUP($A1922,'HUMAN RESOURCES'!$A$1:$M$2692,COLUMN('HUMAN RESOURCES'!$F1922),0)</f>
        <v>4.8000000000000001E-2</v>
      </c>
      <c r="T1922" s="6">
        <f>VLOOKUP($A1922,TOURISM!$A$1:$F$2692,COLUMN(TOURISM!$E1922),0)</f>
        <v>899000000</v>
      </c>
      <c r="U1922" s="6">
        <f>VLOOKUP($A1922,TOURISM!$A$1:$F$2692,COLUMN(TOURISM!$F1922),0)</f>
        <v>277000000</v>
      </c>
      <c r="V1922" s="6">
        <f>VLOOKUP($A1922,BUSINESS!$A$1:$J$2692,COLUMN(BUSINESS!$E1922),0)</f>
        <v>0.47799999999999998</v>
      </c>
      <c r="W1922" s="6">
        <f>VLOOKUP($A1922,BUSINESS!$A$1:$J$2692,COLUMN(BUSINESS!$F1922),0)</f>
        <v>12</v>
      </c>
      <c r="X1922" s="6">
        <f>VLOOKUP($A1922,BUSINESS!$A$1:$J$2692,COLUMN(BUSINESS!$G1922),0)</f>
        <v>0</v>
      </c>
      <c r="Y1922" s="6">
        <f>VLOOKUP($A1922,BUSINESS!$A$1:$J$2692,COLUMN(BUSINESS!$H1922),0)</f>
        <v>248</v>
      </c>
      <c r="Z1922" s="6">
        <f>VLOOKUP($A1922,BUSINESS!$A$1:$J$2692,COLUMN(BUSINESS!$I1922),0)</f>
        <v>0.1</v>
      </c>
      <c r="AA1922" s="6">
        <f>VLOOKUP($A1922,BUSINESS!$A$1:$J$2692,COLUMN(BUSINESS!$J1922),0)</f>
        <v>0.374</v>
      </c>
      <c r="AB1922" s="5"/>
      <c r="AC1922" s="5"/>
      <c r="AD1922" s="5"/>
      <c r="AE1922" s="5"/>
    </row>
    <row r="1923" spans="1:31" ht="15.75" customHeight="1" x14ac:dyDescent="0.25">
      <c r="A1923" s="6">
        <v>1922</v>
      </c>
      <c r="B1923" s="7" t="str">
        <f>VLOOKUP($A1923,GDP!$A$1:$H$2692,COLUMN(GDP!B1923),0)</f>
        <v>Middle East</v>
      </c>
      <c r="C1923" s="8" t="str">
        <f>VLOOKUP($A1923,GDP!$A$1:$H$2692,COLUMN(GDP!C1923),0)</f>
        <v>Yemen-Middle East</v>
      </c>
      <c r="D1923" s="9" t="str">
        <f>VLOOKUP($A1923,GDP!$A$1:$H$2692,COLUMN(GDP!D1923),0)</f>
        <v>2010</v>
      </c>
      <c r="E1923" s="8">
        <f>VLOOKUP($A1923,GDP!$A$1:$H$2692,COLUMN(GDP!E1923),0)</f>
        <v>31743751169</v>
      </c>
      <c r="F1923" s="7">
        <f>VLOOKUP($A1923,GDP!$A$1:$H$2692,COLUMN(GDP!F1923),0)</f>
        <v>5.0999999999999997E-2</v>
      </c>
      <c r="G1923" s="7">
        <f>VLOOKUP($A1923,GDP!$A$1:$H$2692,COLUMN(GDP!G1923),0)</f>
        <v>66</v>
      </c>
      <c r="H1923" s="7">
        <f>VLOOKUP($A1923,GDP!$A$1:$H$2692,COLUMN(GDP!H1923),0)</f>
        <v>0.23799999999999999</v>
      </c>
      <c r="I1923" s="6">
        <f>VLOOKUP($A1923,ENERGY!$A$1:$F$2692,COLUMN(ENERGY!E1922),0)</f>
        <v>5100</v>
      </c>
      <c r="J1923" s="6">
        <f>VLOOKUP($A1923,ENERGY!$A$1:$F$2692,COLUMN(ENERGY!F1922),0)</f>
        <v>15764</v>
      </c>
      <c r="K1923" s="6">
        <f>VLOOKUP($A1923,'HUMAN RESOURCES'!$A$1:$M$2692,COLUMN('HUMAN RESOURCES'!$E1923),0)</f>
        <v>3.2000000000000001E-2</v>
      </c>
      <c r="L1923" s="6">
        <f>VLOOKUP($A1923,'HUMAN RESOURCES'!$A$1:$M$2692,COLUMN('HUMAN RESOURCES'!$F1923),0)</f>
        <v>4.5999999999999999E-2</v>
      </c>
      <c r="M1923" s="6">
        <f>VLOOKUP($A1923,'HUMAN RESOURCES'!$A$1:$M$2692,COLUMN('HUMAN RESOURCES'!$G1923),0)</f>
        <v>64</v>
      </c>
      <c r="N1923" s="6">
        <f>VLOOKUP($A1923,'HUMAN RESOURCES'!$A$1:$M$2692,COLUMN('HUMAN RESOURCES'!$H1923),0)</f>
        <v>61</v>
      </c>
      <c r="O1923" s="6">
        <f>VLOOKUP($A1923,'HUMAN RESOURCES'!$A$1:$M$2692,COLUMN('HUMAN RESOURCES'!$I1923),0)</f>
        <v>0.42</v>
      </c>
      <c r="P1923" s="6">
        <f>VLOOKUP($A1923,'HUMAN RESOURCES'!$A$1:$M$2692,COLUMN('HUMAN RESOURCES'!$J1923),0)</f>
        <v>0.55300000000000005</v>
      </c>
      <c r="Q1923" s="6">
        <f>VLOOKUP($A1923,'HUMAN RESOURCES'!$A$1:$M$2692,COLUMN('HUMAN RESOURCES'!$K1923),0)</f>
        <v>2.7E-2</v>
      </c>
      <c r="R1923" s="6">
        <f>VLOOKUP($A1923,'HUMAN RESOURCES'!$A$1:$M$2692,COLUMN('HUMAN RESOURCES'!$L1923),0)</f>
        <v>22763008</v>
      </c>
      <c r="S1923" s="6">
        <f>VLOOKUP($A1923,'HUMAN RESOURCES'!$A$1:$M$2692,COLUMN('HUMAN RESOURCES'!$F1923),0)</f>
        <v>4.5999999999999999E-2</v>
      </c>
      <c r="T1923" s="6">
        <f>VLOOKUP($A1923,TOURISM!$A$1:$F$2692,COLUMN(TOURISM!$E1923),0)</f>
        <v>1161000000</v>
      </c>
      <c r="U1923" s="6">
        <f>VLOOKUP($A1923,TOURISM!$A$1:$F$2692,COLUMN(TOURISM!$F1923),0)</f>
        <v>252000000</v>
      </c>
      <c r="V1923" s="6">
        <f>VLOOKUP($A1923,BUSINESS!$A$1:$J$2692,COLUMN(BUSINESS!$E1923),0)</f>
        <v>0.47799999999999998</v>
      </c>
      <c r="W1923" s="6">
        <f>VLOOKUP($A1923,BUSINESS!$A$1:$J$2692,COLUMN(BUSINESS!$F1923),0)</f>
        <v>12</v>
      </c>
      <c r="X1923" s="6">
        <f>VLOOKUP($A1923,BUSINESS!$A$1:$J$2692,COLUMN(BUSINESS!$G1923),0)</f>
        <v>0</v>
      </c>
      <c r="Y1923" s="6">
        <f>VLOOKUP($A1923,BUSINESS!$A$1:$J$2692,COLUMN(BUSINESS!$H1923),0)</f>
        <v>248</v>
      </c>
      <c r="Z1923" s="6">
        <f>VLOOKUP($A1923,BUSINESS!$A$1:$J$2692,COLUMN(BUSINESS!$I1923),0)</f>
        <v>0.124</v>
      </c>
      <c r="AA1923" s="6">
        <f>VLOOKUP($A1923,BUSINESS!$A$1:$J$2692,COLUMN(BUSINESS!$J1923),0)</f>
        <v>0.48699999999999999</v>
      </c>
      <c r="AB1923" s="5"/>
      <c r="AC1923" s="5"/>
      <c r="AD1923" s="5"/>
      <c r="AE1923" s="5"/>
    </row>
    <row r="1924" spans="1:31" ht="15.75" customHeight="1" x14ac:dyDescent="0.25">
      <c r="A1924" s="6">
        <v>1923</v>
      </c>
      <c r="B1924" s="7" t="str">
        <f>VLOOKUP($A1924,GDP!$A$1:$H$2692,COLUMN(GDP!B1924),0)</f>
        <v>Middle East</v>
      </c>
      <c r="C1924" s="8" t="str">
        <f>VLOOKUP($A1924,GDP!$A$1:$H$2692,COLUMN(GDP!C1924),0)</f>
        <v>Yemen-Middle East</v>
      </c>
      <c r="D1924" s="9" t="str">
        <f>VLOOKUP($A1924,GDP!$A$1:$H$2692,COLUMN(GDP!D1924),0)</f>
        <v>2011</v>
      </c>
      <c r="E1924" s="8">
        <f>VLOOKUP($A1924,GDP!$A$1:$H$2692,COLUMN(GDP!E1924),0)</f>
        <v>29207296703</v>
      </c>
      <c r="F1924" s="7">
        <f>VLOOKUP($A1924,GDP!$A$1:$H$2692,COLUMN(GDP!F1924),0)</f>
        <v>0.05</v>
      </c>
      <c r="G1924" s="7">
        <f>VLOOKUP($A1924,GDP!$A$1:$H$2692,COLUMN(GDP!G1924),0)</f>
        <v>63</v>
      </c>
      <c r="H1924" s="7">
        <f>VLOOKUP($A1924,GDP!$A$1:$H$2692,COLUMN(GDP!H1924),0)</f>
        <v>0.25</v>
      </c>
      <c r="I1924" s="6">
        <f>VLOOKUP($A1924,ENERGY!$A$1:$F$2692,COLUMN(ENERGY!E1923),0)</f>
        <v>5265</v>
      </c>
      <c r="J1924" s="6">
        <f>VLOOKUP($A1924,ENERGY!$A$1:$F$2692,COLUMN(ENERGY!F1923),0)</f>
        <v>16252</v>
      </c>
      <c r="K1924" s="6">
        <f>VLOOKUP($A1924,'HUMAN RESOURCES'!$A$1:$M$2692,COLUMN('HUMAN RESOURCES'!$E1924),0)</f>
        <v>3.2000000000000001E-2</v>
      </c>
      <c r="L1924" s="6">
        <f>VLOOKUP($A1924,'HUMAN RESOURCES'!$A$1:$M$2692,COLUMN('HUMAN RESOURCES'!$F1924),0)</f>
        <v>4.3999999999999997E-2</v>
      </c>
      <c r="M1924" s="6">
        <f>VLOOKUP($A1924,'HUMAN RESOURCES'!$A$1:$M$2692,COLUMN('HUMAN RESOURCES'!$G1924),0)</f>
        <v>64</v>
      </c>
      <c r="N1924" s="6">
        <f>VLOOKUP($A1924,'HUMAN RESOURCES'!$A$1:$M$2692,COLUMN('HUMAN RESOURCES'!$H1924),0)</f>
        <v>61</v>
      </c>
      <c r="O1924" s="6">
        <f>VLOOKUP($A1924,'HUMAN RESOURCES'!$A$1:$M$2692,COLUMN('HUMAN RESOURCES'!$I1924),0)</f>
        <v>0.41299999999999998</v>
      </c>
      <c r="P1924" s="6">
        <f>VLOOKUP($A1924,'HUMAN RESOURCES'!$A$1:$M$2692,COLUMN('HUMAN RESOURCES'!$J1924),0)</f>
        <v>0.55900000000000005</v>
      </c>
      <c r="Q1924" s="6">
        <f>VLOOKUP($A1924,'HUMAN RESOURCES'!$A$1:$M$2692,COLUMN('HUMAN RESOURCES'!$K1924),0)</f>
        <v>2.8000000000000001E-2</v>
      </c>
      <c r="R1924" s="6">
        <f>VLOOKUP($A1924,'HUMAN RESOURCES'!$A$1:$M$2692,COLUMN('HUMAN RESOURCES'!$L1924),0)</f>
        <v>23304206</v>
      </c>
      <c r="S1924" s="6">
        <f>VLOOKUP($A1924,'HUMAN RESOURCES'!$A$1:$M$2692,COLUMN('HUMAN RESOURCES'!$F1924),0)</f>
        <v>4.3999999999999997E-2</v>
      </c>
      <c r="T1924" s="6">
        <f>VLOOKUP($A1924,TOURISM!$A$1:$F$2692,COLUMN(TOURISM!$E1924),0)</f>
        <v>780000000</v>
      </c>
      <c r="U1924" s="6">
        <f>VLOOKUP($A1924,TOURISM!$A$1:$F$2692,COLUMN(TOURISM!$F1924),0)</f>
        <v>258000000</v>
      </c>
      <c r="V1924" s="6">
        <f>VLOOKUP($A1924,BUSINESS!$A$1:$J$2692,COLUMN(BUSINESS!$E1924),0)</f>
        <v>0.32700000000000001</v>
      </c>
      <c r="W1924" s="6">
        <f>VLOOKUP($A1924,BUSINESS!$A$1:$J$2692,COLUMN(BUSINESS!$F1924),0)</f>
        <v>12</v>
      </c>
      <c r="X1924" s="6">
        <f>VLOOKUP($A1924,BUSINESS!$A$1:$J$2692,COLUMN(BUSINESS!$G1924),0)</f>
        <v>0</v>
      </c>
      <c r="Y1924" s="6">
        <f>VLOOKUP($A1924,BUSINESS!$A$1:$J$2692,COLUMN(BUSINESS!$H1924),0)</f>
        <v>248</v>
      </c>
      <c r="Z1924" s="6">
        <f>VLOOKUP($A1924,BUSINESS!$A$1:$J$2692,COLUMN(BUSINESS!$I1924),0)</f>
        <v>0.14899999999999999</v>
      </c>
      <c r="AA1924" s="6">
        <f>VLOOKUP($A1924,BUSINESS!$A$1:$J$2692,COLUMN(BUSINESS!$J1924),0)</f>
        <v>0.501</v>
      </c>
      <c r="AB1924" s="5"/>
      <c r="AC1924" s="5"/>
      <c r="AD1924" s="5"/>
      <c r="AE1924" s="5"/>
    </row>
    <row r="1925" spans="1:31" ht="15.75" customHeight="1" x14ac:dyDescent="0.25">
      <c r="A1925" s="6">
        <v>1924</v>
      </c>
      <c r="B1925" s="7" t="str">
        <f>VLOOKUP($A1925,GDP!$A$1:$H$2692,COLUMN(GDP!B1925),0)</f>
        <v>Middle East</v>
      </c>
      <c r="C1925" s="8" t="str">
        <f>VLOOKUP($A1925,GDP!$A$1:$H$2692,COLUMN(GDP!C1925),0)</f>
        <v>Yemen-Middle East</v>
      </c>
      <c r="D1925" s="9" t="str">
        <f>VLOOKUP($A1925,GDP!$A$1:$H$2692,COLUMN(GDP!D1925),0)</f>
        <v>2012</v>
      </c>
      <c r="E1925" s="8">
        <f>VLOOKUP($A1925,GDP!$A$1:$H$2692,COLUMN(GDP!E1925),0)</f>
        <v>31992801303</v>
      </c>
      <c r="F1925" s="7">
        <f>VLOOKUP($A1925,GDP!$A$1:$H$2692,COLUMN(GDP!F1925),0)</f>
        <v>5.5E-2</v>
      </c>
      <c r="G1925" s="7">
        <f>VLOOKUP($A1925,GDP!$A$1:$H$2692,COLUMN(GDP!G1925),0)</f>
        <v>71</v>
      </c>
      <c r="H1925" s="7">
        <f>VLOOKUP($A1925,GDP!$A$1:$H$2692,COLUMN(GDP!H1925),0)</f>
        <v>0.245</v>
      </c>
      <c r="I1925" s="6">
        <f>VLOOKUP($A1925,ENERGY!$A$1:$F$2692,COLUMN(ENERGY!E1924),0)</f>
        <v>4747</v>
      </c>
      <c r="J1925" s="6">
        <f>VLOOKUP($A1925,ENERGY!$A$1:$F$2692,COLUMN(ENERGY!F1924),0)</f>
        <v>14639</v>
      </c>
      <c r="K1925" s="6">
        <f>VLOOKUP($A1925,'HUMAN RESOURCES'!$A$1:$M$2692,COLUMN('HUMAN RESOURCES'!$E1925),0)</f>
        <v>3.1E-2</v>
      </c>
      <c r="L1925" s="6">
        <f>VLOOKUP($A1925,'HUMAN RESOURCES'!$A$1:$M$2692,COLUMN('HUMAN RESOURCES'!$F1925),0)</f>
        <v>4.2000000000000003E-2</v>
      </c>
      <c r="M1925" s="6">
        <f>VLOOKUP($A1925,'HUMAN RESOURCES'!$A$1:$M$2692,COLUMN('HUMAN RESOURCES'!$G1925),0)</f>
        <v>64</v>
      </c>
      <c r="N1925" s="6">
        <f>VLOOKUP($A1925,'HUMAN RESOURCES'!$A$1:$M$2692,COLUMN('HUMAN RESOURCES'!$H1925),0)</f>
        <v>62</v>
      </c>
      <c r="O1925" s="6">
        <f>VLOOKUP($A1925,'HUMAN RESOURCES'!$A$1:$M$2692,COLUMN('HUMAN RESOURCES'!$I1925),0)</f>
        <v>0.40699999999999997</v>
      </c>
      <c r="P1925" s="6">
        <f>VLOOKUP($A1925,'HUMAN RESOURCES'!$A$1:$M$2692,COLUMN('HUMAN RESOURCES'!$J1925),0)</f>
        <v>0.56499999999999995</v>
      </c>
      <c r="Q1925" s="6">
        <f>VLOOKUP($A1925,'HUMAN RESOURCES'!$A$1:$M$2692,COLUMN('HUMAN RESOURCES'!$K1925),0)</f>
        <v>2.8000000000000001E-2</v>
      </c>
      <c r="R1925" s="6">
        <f>VLOOKUP($A1925,'HUMAN RESOURCES'!$A$1:$M$2692,COLUMN('HUMAN RESOURCES'!$L1925),0)</f>
        <v>23852409</v>
      </c>
      <c r="S1925" s="6">
        <f>VLOOKUP($A1925,'HUMAN RESOURCES'!$A$1:$M$2692,COLUMN('HUMAN RESOURCES'!$F1925),0)</f>
        <v>4.2000000000000003E-2</v>
      </c>
      <c r="T1925" s="6">
        <f>VLOOKUP($A1925,TOURISM!$A$1:$F$2692,COLUMN(TOURISM!$E1925),0)</f>
        <v>1057000000</v>
      </c>
      <c r="U1925" s="6">
        <f>VLOOKUP($A1925,TOURISM!$A$1:$F$2692,COLUMN(TOURISM!$F1925),0)</f>
        <v>0</v>
      </c>
      <c r="V1925" s="6">
        <f>VLOOKUP($A1925,BUSINESS!$A$1:$J$2692,COLUMN(BUSINESS!$E1925),0)</f>
        <v>0.32700000000000001</v>
      </c>
      <c r="W1925" s="6">
        <f>VLOOKUP($A1925,BUSINESS!$A$1:$J$2692,COLUMN(BUSINESS!$F1925),0)</f>
        <v>40</v>
      </c>
      <c r="X1925" s="6">
        <f>VLOOKUP($A1925,BUSINESS!$A$1:$J$2692,COLUMN(BUSINESS!$G1925),0)</f>
        <v>129</v>
      </c>
      <c r="Y1925" s="6">
        <f>VLOOKUP($A1925,BUSINESS!$A$1:$J$2692,COLUMN(BUSINESS!$H1925),0)</f>
        <v>248</v>
      </c>
      <c r="Z1925" s="6">
        <f>VLOOKUP($A1925,BUSINESS!$A$1:$J$2692,COLUMN(BUSINESS!$I1925),0)</f>
        <v>0.17399999999999999</v>
      </c>
      <c r="AA1925" s="6">
        <f>VLOOKUP($A1925,BUSINESS!$A$1:$J$2692,COLUMN(BUSINESS!$J1925),0)</f>
        <v>0.58299999999999996</v>
      </c>
      <c r="AB1925" s="5"/>
      <c r="AC1925" s="5"/>
      <c r="AD1925" s="5"/>
      <c r="AE1925" s="5"/>
    </row>
    <row r="1926" spans="1:31" ht="15.75" customHeight="1" x14ac:dyDescent="0.25">
      <c r="A1926" s="6">
        <v>1925</v>
      </c>
      <c r="B1926" s="7" t="str">
        <f>VLOOKUP($A1926,GDP!$A$1:$H$2692,COLUMN(GDP!B1926),0)</f>
        <v>Oceania</v>
      </c>
      <c r="C1926" s="8" t="str">
        <f>VLOOKUP($A1926,GDP!$A$1:$H$2692,COLUMN(GDP!C1926),0)</f>
        <v>American Samoa-Oceania</v>
      </c>
      <c r="D1926" s="9" t="str">
        <f>VLOOKUP($A1926,GDP!$A$1:$H$2692,COLUMN(GDP!D1926),0)</f>
        <v>2000</v>
      </c>
      <c r="E1926" s="8">
        <f>VLOOKUP($A1926,GDP!$A$1:$H$2692,COLUMN(GDP!E1926),0)</f>
        <v>0</v>
      </c>
      <c r="F1926" s="7">
        <f>VLOOKUP($A1926,GDP!$A$1:$H$2692,COLUMN(GDP!F1926),0)</f>
        <v>0</v>
      </c>
      <c r="G1926" s="7">
        <f>VLOOKUP($A1926,GDP!$A$1:$H$2692,COLUMN(GDP!G1926),0)</f>
        <v>0</v>
      </c>
      <c r="H1926" s="7">
        <f>VLOOKUP($A1926,GDP!$A$1:$H$2692,COLUMN(GDP!H1926),0)</f>
        <v>0</v>
      </c>
      <c r="I1926" s="6">
        <f>VLOOKUP($A1926,ENERGY!$A$1:$F$2692,COLUMN(ENERGY!E1925),0)</f>
        <v>0</v>
      </c>
      <c r="J1926" s="6">
        <f>VLOOKUP($A1926,ENERGY!$A$1:$F$2692,COLUMN(ENERGY!F1925),0)</f>
        <v>0</v>
      </c>
      <c r="K1926" s="6">
        <f>VLOOKUP($A1926,'HUMAN RESOURCES'!$A$1:$M$2692,COLUMN('HUMAN RESOURCES'!$E1926),0)</f>
        <v>0</v>
      </c>
      <c r="L1926" s="6">
        <f>VLOOKUP($A1926,'HUMAN RESOURCES'!$A$1:$M$2692,COLUMN('HUMAN RESOURCES'!$F1926),0)</f>
        <v>0</v>
      </c>
      <c r="M1926" s="6">
        <f>VLOOKUP($A1926,'HUMAN RESOURCES'!$A$1:$M$2692,COLUMN('HUMAN RESOURCES'!$G1926),0)</f>
        <v>0</v>
      </c>
      <c r="N1926" s="6">
        <f>VLOOKUP($A1926,'HUMAN RESOURCES'!$A$1:$M$2692,COLUMN('HUMAN RESOURCES'!$H1926),0)</f>
        <v>0</v>
      </c>
      <c r="O1926" s="6">
        <f>VLOOKUP($A1926,'HUMAN RESOURCES'!$A$1:$M$2692,COLUMN('HUMAN RESOURCES'!$I1926),0)</f>
        <v>0</v>
      </c>
      <c r="P1926" s="6">
        <f>VLOOKUP($A1926,'HUMAN RESOURCES'!$A$1:$M$2692,COLUMN('HUMAN RESOURCES'!$J1926),0)</f>
        <v>0</v>
      </c>
      <c r="Q1926" s="6">
        <f>VLOOKUP($A1926,'HUMAN RESOURCES'!$A$1:$M$2692,COLUMN('HUMAN RESOURCES'!$K1926),0)</f>
        <v>0</v>
      </c>
      <c r="R1926" s="6">
        <f>VLOOKUP($A1926,'HUMAN RESOURCES'!$A$1:$M$2692,COLUMN('HUMAN RESOURCES'!$L1926),0)</f>
        <v>57522</v>
      </c>
      <c r="S1926" s="6">
        <f>VLOOKUP($A1926,'HUMAN RESOURCES'!$A$1:$M$2692,COLUMN('HUMAN RESOURCES'!$F1926),0)</f>
        <v>0</v>
      </c>
      <c r="T1926" s="6">
        <f>VLOOKUP($A1926,TOURISM!$A$1:$F$2692,COLUMN(TOURISM!$E1926),0)</f>
        <v>0</v>
      </c>
      <c r="U1926" s="6">
        <f>VLOOKUP($A1926,TOURISM!$A$1:$F$2692,COLUMN(TOURISM!$F1926),0)</f>
        <v>0</v>
      </c>
      <c r="V1926" s="6">
        <f>VLOOKUP($A1926,BUSINESS!$A$1:$J$2692,COLUMN(BUSINESS!$E1926),0)</f>
        <v>0</v>
      </c>
      <c r="W1926" s="6">
        <f>VLOOKUP($A1926,BUSINESS!$A$1:$J$2692,COLUMN(BUSINESS!$F1926),0)</f>
        <v>0</v>
      </c>
      <c r="X1926" s="6">
        <f>VLOOKUP($A1926,BUSINESS!$A$1:$J$2692,COLUMN(BUSINESS!$G1926),0)</f>
        <v>0</v>
      </c>
      <c r="Y1926" s="6">
        <f>VLOOKUP($A1926,BUSINESS!$A$1:$J$2692,COLUMN(BUSINESS!$H1926),0)</f>
        <v>0</v>
      </c>
      <c r="Z1926" s="6">
        <f>VLOOKUP($A1926,BUSINESS!$A$1:$J$2692,COLUMN(BUSINESS!$I1926),0)</f>
        <v>0</v>
      </c>
      <c r="AA1926" s="6">
        <f>VLOOKUP($A1926,BUSINESS!$A$1:$J$2692,COLUMN(BUSINESS!$J1926),0)</f>
        <v>3.5000000000000003E-2</v>
      </c>
      <c r="AB1926" s="5"/>
      <c r="AC1926" s="5"/>
      <c r="AD1926" s="5"/>
      <c r="AE1926" s="5"/>
    </row>
    <row r="1927" spans="1:31" ht="15.75" customHeight="1" x14ac:dyDescent="0.25">
      <c r="A1927" s="6">
        <v>1926</v>
      </c>
      <c r="B1927" s="7" t="str">
        <f>VLOOKUP($A1927,GDP!$A$1:$H$2692,COLUMN(GDP!B1927),0)</f>
        <v>Oceania</v>
      </c>
      <c r="C1927" s="8" t="str">
        <f>VLOOKUP($A1927,GDP!$A$1:$H$2692,COLUMN(GDP!C1927),0)</f>
        <v>American Samoa-Oceania</v>
      </c>
      <c r="D1927" s="9" t="str">
        <f>VLOOKUP($A1927,GDP!$A$1:$H$2692,COLUMN(GDP!D1927),0)</f>
        <v>2001</v>
      </c>
      <c r="E1927" s="8">
        <f>VLOOKUP($A1927,GDP!$A$1:$H$2692,COLUMN(GDP!E1927),0)</f>
        <v>0</v>
      </c>
      <c r="F1927" s="7">
        <f>VLOOKUP($A1927,GDP!$A$1:$H$2692,COLUMN(GDP!F1927),0)</f>
        <v>0</v>
      </c>
      <c r="G1927" s="7">
        <f>VLOOKUP($A1927,GDP!$A$1:$H$2692,COLUMN(GDP!G1927),0)</f>
        <v>0</v>
      </c>
      <c r="H1927" s="7">
        <f>VLOOKUP($A1927,GDP!$A$1:$H$2692,COLUMN(GDP!H1927),0)</f>
        <v>0</v>
      </c>
      <c r="I1927" s="6">
        <f>VLOOKUP($A1927,ENERGY!$A$1:$F$2692,COLUMN(ENERGY!E1926),0)</f>
        <v>0</v>
      </c>
      <c r="J1927" s="6">
        <f>VLOOKUP($A1927,ENERGY!$A$1:$F$2692,COLUMN(ENERGY!F1926),0)</f>
        <v>0</v>
      </c>
      <c r="K1927" s="6">
        <f>VLOOKUP($A1927,'HUMAN RESOURCES'!$A$1:$M$2692,COLUMN('HUMAN RESOURCES'!$E1927),0)</f>
        <v>0</v>
      </c>
      <c r="L1927" s="6">
        <f>VLOOKUP($A1927,'HUMAN RESOURCES'!$A$1:$M$2692,COLUMN('HUMAN RESOURCES'!$F1927),0)</f>
        <v>0</v>
      </c>
      <c r="M1927" s="6">
        <f>VLOOKUP($A1927,'HUMAN RESOURCES'!$A$1:$M$2692,COLUMN('HUMAN RESOURCES'!$G1927),0)</f>
        <v>0</v>
      </c>
      <c r="N1927" s="6">
        <f>VLOOKUP($A1927,'HUMAN RESOURCES'!$A$1:$M$2692,COLUMN('HUMAN RESOURCES'!$H1927),0)</f>
        <v>0</v>
      </c>
      <c r="O1927" s="6">
        <f>VLOOKUP($A1927,'HUMAN RESOURCES'!$A$1:$M$2692,COLUMN('HUMAN RESOURCES'!$I1927),0)</f>
        <v>0</v>
      </c>
      <c r="P1927" s="6">
        <f>VLOOKUP($A1927,'HUMAN RESOURCES'!$A$1:$M$2692,COLUMN('HUMAN RESOURCES'!$J1927),0)</f>
        <v>0</v>
      </c>
      <c r="Q1927" s="6">
        <f>VLOOKUP($A1927,'HUMAN RESOURCES'!$A$1:$M$2692,COLUMN('HUMAN RESOURCES'!$K1927),0)</f>
        <v>0</v>
      </c>
      <c r="R1927" s="6">
        <f>VLOOKUP($A1927,'HUMAN RESOURCES'!$A$1:$M$2692,COLUMN('HUMAN RESOURCES'!$L1927),0)</f>
        <v>58176</v>
      </c>
      <c r="S1927" s="6">
        <f>VLOOKUP($A1927,'HUMAN RESOURCES'!$A$1:$M$2692,COLUMN('HUMAN RESOURCES'!$F1927),0)</f>
        <v>0</v>
      </c>
      <c r="T1927" s="6">
        <f>VLOOKUP($A1927,TOURISM!$A$1:$F$2692,COLUMN(TOURISM!$E1927),0)</f>
        <v>0</v>
      </c>
      <c r="U1927" s="6">
        <f>VLOOKUP($A1927,TOURISM!$A$1:$F$2692,COLUMN(TOURISM!$F1927),0)</f>
        <v>0</v>
      </c>
      <c r="V1927" s="6">
        <f>VLOOKUP($A1927,BUSINESS!$A$1:$J$2692,COLUMN(BUSINESS!$E1927),0)</f>
        <v>0</v>
      </c>
      <c r="W1927" s="6">
        <f>VLOOKUP($A1927,BUSINESS!$A$1:$J$2692,COLUMN(BUSINESS!$F1927),0)</f>
        <v>0</v>
      </c>
      <c r="X1927" s="6">
        <f>VLOOKUP($A1927,BUSINESS!$A$1:$J$2692,COLUMN(BUSINESS!$G1927),0)</f>
        <v>0</v>
      </c>
      <c r="Y1927" s="6">
        <f>VLOOKUP($A1927,BUSINESS!$A$1:$J$2692,COLUMN(BUSINESS!$H1927),0)</f>
        <v>0</v>
      </c>
      <c r="Z1927" s="6">
        <f>VLOOKUP($A1927,BUSINESS!$A$1:$J$2692,COLUMN(BUSINESS!$I1927),0)</f>
        <v>0</v>
      </c>
      <c r="AA1927" s="6">
        <f>VLOOKUP($A1927,BUSINESS!$A$1:$J$2692,COLUMN(BUSINESS!$J1927),0)</f>
        <v>3.6999999999999998E-2</v>
      </c>
      <c r="AB1927" s="5"/>
      <c r="AC1927" s="5"/>
      <c r="AD1927" s="5"/>
      <c r="AE1927" s="5"/>
    </row>
    <row r="1928" spans="1:31" ht="15.75" customHeight="1" x14ac:dyDescent="0.25">
      <c r="A1928" s="6">
        <v>1927</v>
      </c>
      <c r="B1928" s="7" t="str">
        <f>VLOOKUP($A1928,GDP!$A$1:$H$2692,COLUMN(GDP!B1928),0)</f>
        <v>Oceania</v>
      </c>
      <c r="C1928" s="8" t="str">
        <f>VLOOKUP($A1928,GDP!$A$1:$H$2692,COLUMN(GDP!C1928),0)</f>
        <v>American Samoa-Oceania</v>
      </c>
      <c r="D1928" s="9" t="str">
        <f>VLOOKUP($A1928,GDP!$A$1:$H$2692,COLUMN(GDP!D1928),0)</f>
        <v>2002</v>
      </c>
      <c r="E1928" s="8">
        <f>VLOOKUP($A1928,GDP!$A$1:$H$2692,COLUMN(GDP!E1928),0)</f>
        <v>0</v>
      </c>
      <c r="F1928" s="7">
        <f>VLOOKUP($A1928,GDP!$A$1:$H$2692,COLUMN(GDP!F1928),0)</f>
        <v>0</v>
      </c>
      <c r="G1928" s="7">
        <f>VLOOKUP($A1928,GDP!$A$1:$H$2692,COLUMN(GDP!G1928),0)</f>
        <v>0</v>
      </c>
      <c r="H1928" s="7">
        <f>VLOOKUP($A1928,GDP!$A$1:$H$2692,COLUMN(GDP!H1928),0)</f>
        <v>0</v>
      </c>
      <c r="I1928" s="6">
        <f>VLOOKUP($A1928,ENERGY!$A$1:$F$2692,COLUMN(ENERGY!E1927),0)</f>
        <v>0</v>
      </c>
      <c r="J1928" s="6">
        <f>VLOOKUP($A1928,ENERGY!$A$1:$F$2692,COLUMN(ENERGY!F1927),0)</f>
        <v>0</v>
      </c>
      <c r="K1928" s="6">
        <f>VLOOKUP($A1928,'HUMAN RESOURCES'!$A$1:$M$2692,COLUMN('HUMAN RESOURCES'!$E1928),0)</f>
        <v>0</v>
      </c>
      <c r="L1928" s="6">
        <f>VLOOKUP($A1928,'HUMAN RESOURCES'!$A$1:$M$2692,COLUMN('HUMAN RESOURCES'!$F1928),0)</f>
        <v>0</v>
      </c>
      <c r="M1928" s="6">
        <f>VLOOKUP($A1928,'HUMAN RESOURCES'!$A$1:$M$2692,COLUMN('HUMAN RESOURCES'!$G1928),0)</f>
        <v>0</v>
      </c>
      <c r="N1928" s="6">
        <f>VLOOKUP($A1928,'HUMAN RESOURCES'!$A$1:$M$2692,COLUMN('HUMAN RESOURCES'!$H1928),0)</f>
        <v>0</v>
      </c>
      <c r="O1928" s="6">
        <f>VLOOKUP($A1928,'HUMAN RESOURCES'!$A$1:$M$2692,COLUMN('HUMAN RESOURCES'!$I1928),0)</f>
        <v>0</v>
      </c>
      <c r="P1928" s="6">
        <f>VLOOKUP($A1928,'HUMAN RESOURCES'!$A$1:$M$2692,COLUMN('HUMAN RESOURCES'!$J1928),0)</f>
        <v>0</v>
      </c>
      <c r="Q1928" s="6">
        <f>VLOOKUP($A1928,'HUMAN RESOURCES'!$A$1:$M$2692,COLUMN('HUMAN RESOURCES'!$K1928),0)</f>
        <v>0</v>
      </c>
      <c r="R1928" s="6">
        <f>VLOOKUP($A1928,'HUMAN RESOURCES'!$A$1:$M$2692,COLUMN('HUMAN RESOURCES'!$L1928),0)</f>
        <v>58729</v>
      </c>
      <c r="S1928" s="6">
        <f>VLOOKUP($A1928,'HUMAN RESOURCES'!$A$1:$M$2692,COLUMN('HUMAN RESOURCES'!$F1928),0)</f>
        <v>0</v>
      </c>
      <c r="T1928" s="6">
        <f>VLOOKUP($A1928,TOURISM!$A$1:$F$2692,COLUMN(TOURISM!$E1928),0)</f>
        <v>0</v>
      </c>
      <c r="U1928" s="6">
        <f>VLOOKUP($A1928,TOURISM!$A$1:$F$2692,COLUMN(TOURISM!$F1928),0)</f>
        <v>0</v>
      </c>
      <c r="V1928" s="6">
        <f>VLOOKUP($A1928,BUSINESS!$A$1:$J$2692,COLUMN(BUSINESS!$E1928),0)</f>
        <v>0</v>
      </c>
      <c r="W1928" s="6">
        <f>VLOOKUP($A1928,BUSINESS!$A$1:$J$2692,COLUMN(BUSINESS!$F1928),0)</f>
        <v>0</v>
      </c>
      <c r="X1928" s="6">
        <f>VLOOKUP($A1928,BUSINESS!$A$1:$J$2692,COLUMN(BUSINESS!$G1928),0)</f>
        <v>0</v>
      </c>
      <c r="Y1928" s="6">
        <f>VLOOKUP($A1928,BUSINESS!$A$1:$J$2692,COLUMN(BUSINESS!$H1928),0)</f>
        <v>0</v>
      </c>
      <c r="Z1928" s="6">
        <f>VLOOKUP($A1928,BUSINESS!$A$1:$J$2692,COLUMN(BUSINESS!$I1928),0)</f>
        <v>0</v>
      </c>
      <c r="AA1928" s="6">
        <f>VLOOKUP($A1928,BUSINESS!$A$1:$J$2692,COLUMN(BUSINESS!$J1928),0)</f>
        <v>3.5000000000000003E-2</v>
      </c>
      <c r="AB1928" s="5"/>
      <c r="AC1928" s="5"/>
      <c r="AD1928" s="5"/>
      <c r="AE1928" s="5"/>
    </row>
    <row r="1929" spans="1:31" ht="15.75" customHeight="1" x14ac:dyDescent="0.25">
      <c r="A1929" s="6">
        <v>1928</v>
      </c>
      <c r="B1929" s="7" t="str">
        <f>VLOOKUP($A1929,GDP!$A$1:$H$2692,COLUMN(GDP!B1929),0)</f>
        <v>Oceania</v>
      </c>
      <c r="C1929" s="8" t="str">
        <f>VLOOKUP($A1929,GDP!$A$1:$H$2692,COLUMN(GDP!C1929),0)</f>
        <v>American Samoa-Oceania</v>
      </c>
      <c r="D1929" s="9" t="str">
        <f>VLOOKUP($A1929,GDP!$A$1:$H$2692,COLUMN(GDP!D1929),0)</f>
        <v>2003</v>
      </c>
      <c r="E1929" s="8">
        <f>VLOOKUP($A1929,GDP!$A$1:$H$2692,COLUMN(GDP!E1929),0)</f>
        <v>0</v>
      </c>
      <c r="F1929" s="7">
        <f>VLOOKUP($A1929,GDP!$A$1:$H$2692,COLUMN(GDP!F1929),0)</f>
        <v>0</v>
      </c>
      <c r="G1929" s="7">
        <f>VLOOKUP($A1929,GDP!$A$1:$H$2692,COLUMN(GDP!G1929),0)</f>
        <v>0</v>
      </c>
      <c r="H1929" s="7">
        <f>VLOOKUP($A1929,GDP!$A$1:$H$2692,COLUMN(GDP!H1929),0)</f>
        <v>0</v>
      </c>
      <c r="I1929" s="6">
        <f>VLOOKUP($A1929,ENERGY!$A$1:$F$2692,COLUMN(ENERGY!E1928),0)</f>
        <v>0</v>
      </c>
      <c r="J1929" s="6">
        <f>VLOOKUP($A1929,ENERGY!$A$1:$F$2692,COLUMN(ENERGY!F1928),0)</f>
        <v>0</v>
      </c>
      <c r="K1929" s="6">
        <f>VLOOKUP($A1929,'HUMAN RESOURCES'!$A$1:$M$2692,COLUMN('HUMAN RESOURCES'!$E1929),0)</f>
        <v>0</v>
      </c>
      <c r="L1929" s="6">
        <f>VLOOKUP($A1929,'HUMAN RESOURCES'!$A$1:$M$2692,COLUMN('HUMAN RESOURCES'!$F1929),0)</f>
        <v>0</v>
      </c>
      <c r="M1929" s="6">
        <f>VLOOKUP($A1929,'HUMAN RESOURCES'!$A$1:$M$2692,COLUMN('HUMAN RESOURCES'!$G1929),0)</f>
        <v>0</v>
      </c>
      <c r="N1929" s="6">
        <f>VLOOKUP($A1929,'HUMAN RESOURCES'!$A$1:$M$2692,COLUMN('HUMAN RESOURCES'!$H1929),0)</f>
        <v>0</v>
      </c>
      <c r="O1929" s="6">
        <f>VLOOKUP($A1929,'HUMAN RESOURCES'!$A$1:$M$2692,COLUMN('HUMAN RESOURCES'!$I1929),0)</f>
        <v>0</v>
      </c>
      <c r="P1929" s="6">
        <f>VLOOKUP($A1929,'HUMAN RESOURCES'!$A$1:$M$2692,COLUMN('HUMAN RESOURCES'!$J1929),0)</f>
        <v>0</v>
      </c>
      <c r="Q1929" s="6">
        <f>VLOOKUP($A1929,'HUMAN RESOURCES'!$A$1:$M$2692,COLUMN('HUMAN RESOURCES'!$K1929),0)</f>
        <v>0</v>
      </c>
      <c r="R1929" s="6">
        <f>VLOOKUP($A1929,'HUMAN RESOURCES'!$A$1:$M$2692,COLUMN('HUMAN RESOURCES'!$L1929),0)</f>
        <v>59117</v>
      </c>
      <c r="S1929" s="6">
        <f>VLOOKUP($A1929,'HUMAN RESOURCES'!$A$1:$M$2692,COLUMN('HUMAN RESOURCES'!$F1929),0)</f>
        <v>0</v>
      </c>
      <c r="T1929" s="6">
        <f>VLOOKUP($A1929,TOURISM!$A$1:$F$2692,COLUMN(TOURISM!$E1929),0)</f>
        <v>0</v>
      </c>
      <c r="U1929" s="6">
        <f>VLOOKUP($A1929,TOURISM!$A$1:$F$2692,COLUMN(TOURISM!$F1929),0)</f>
        <v>0</v>
      </c>
      <c r="V1929" s="6">
        <f>VLOOKUP($A1929,BUSINESS!$A$1:$J$2692,COLUMN(BUSINESS!$E1929),0)</f>
        <v>0</v>
      </c>
      <c r="W1929" s="6">
        <f>VLOOKUP($A1929,BUSINESS!$A$1:$J$2692,COLUMN(BUSINESS!$F1929),0)</f>
        <v>0</v>
      </c>
      <c r="X1929" s="6">
        <f>VLOOKUP($A1929,BUSINESS!$A$1:$J$2692,COLUMN(BUSINESS!$G1929),0)</f>
        <v>0</v>
      </c>
      <c r="Y1929" s="6">
        <f>VLOOKUP($A1929,BUSINESS!$A$1:$J$2692,COLUMN(BUSINESS!$H1929),0)</f>
        <v>0</v>
      </c>
      <c r="Z1929" s="6">
        <f>VLOOKUP($A1929,BUSINESS!$A$1:$J$2692,COLUMN(BUSINESS!$I1929),0)</f>
        <v>0</v>
      </c>
      <c r="AA1929" s="6">
        <f>VLOOKUP($A1929,BUSINESS!$A$1:$J$2692,COLUMN(BUSINESS!$J1929),0)</f>
        <v>3.5999999999999997E-2</v>
      </c>
      <c r="AB1929" s="5"/>
      <c r="AC1929" s="5"/>
      <c r="AD1929" s="5"/>
      <c r="AE1929" s="5"/>
    </row>
    <row r="1930" spans="1:31" ht="15.75" customHeight="1" x14ac:dyDescent="0.25">
      <c r="A1930" s="6">
        <v>1929</v>
      </c>
      <c r="B1930" s="7" t="str">
        <f>VLOOKUP($A1930,GDP!$A$1:$H$2692,COLUMN(GDP!B1930),0)</f>
        <v>Oceania</v>
      </c>
      <c r="C1930" s="8" t="str">
        <f>VLOOKUP($A1930,GDP!$A$1:$H$2692,COLUMN(GDP!C1930),0)</f>
        <v>American Samoa-Oceania</v>
      </c>
      <c r="D1930" s="9" t="str">
        <f>VLOOKUP($A1930,GDP!$A$1:$H$2692,COLUMN(GDP!D1930),0)</f>
        <v>2004</v>
      </c>
      <c r="E1930" s="8">
        <f>VLOOKUP($A1930,GDP!$A$1:$H$2692,COLUMN(GDP!E1930),0)</f>
        <v>0</v>
      </c>
      <c r="F1930" s="7">
        <f>VLOOKUP($A1930,GDP!$A$1:$H$2692,COLUMN(GDP!F1930),0)</f>
        <v>0</v>
      </c>
      <c r="G1930" s="7">
        <f>VLOOKUP($A1930,GDP!$A$1:$H$2692,COLUMN(GDP!G1930),0)</f>
        <v>0</v>
      </c>
      <c r="H1930" s="7">
        <f>VLOOKUP($A1930,GDP!$A$1:$H$2692,COLUMN(GDP!H1930),0)</f>
        <v>0</v>
      </c>
      <c r="I1930" s="6">
        <f>VLOOKUP($A1930,ENERGY!$A$1:$F$2692,COLUMN(ENERGY!E1929),0)</f>
        <v>0</v>
      </c>
      <c r="J1930" s="6">
        <f>VLOOKUP($A1930,ENERGY!$A$1:$F$2692,COLUMN(ENERGY!F1929),0)</f>
        <v>0</v>
      </c>
      <c r="K1930" s="6">
        <f>VLOOKUP($A1930,'HUMAN RESOURCES'!$A$1:$M$2692,COLUMN('HUMAN RESOURCES'!$E1930),0)</f>
        <v>0</v>
      </c>
      <c r="L1930" s="6">
        <f>VLOOKUP($A1930,'HUMAN RESOURCES'!$A$1:$M$2692,COLUMN('HUMAN RESOURCES'!$F1930),0)</f>
        <v>0</v>
      </c>
      <c r="M1930" s="6">
        <f>VLOOKUP($A1930,'HUMAN RESOURCES'!$A$1:$M$2692,COLUMN('HUMAN RESOURCES'!$G1930),0)</f>
        <v>0</v>
      </c>
      <c r="N1930" s="6">
        <f>VLOOKUP($A1930,'HUMAN RESOURCES'!$A$1:$M$2692,COLUMN('HUMAN RESOURCES'!$H1930),0)</f>
        <v>0</v>
      </c>
      <c r="O1930" s="6">
        <f>VLOOKUP($A1930,'HUMAN RESOURCES'!$A$1:$M$2692,COLUMN('HUMAN RESOURCES'!$I1930),0)</f>
        <v>0</v>
      </c>
      <c r="P1930" s="6">
        <f>VLOOKUP($A1930,'HUMAN RESOURCES'!$A$1:$M$2692,COLUMN('HUMAN RESOURCES'!$J1930),0)</f>
        <v>0</v>
      </c>
      <c r="Q1930" s="6">
        <f>VLOOKUP($A1930,'HUMAN RESOURCES'!$A$1:$M$2692,COLUMN('HUMAN RESOURCES'!$K1930),0)</f>
        <v>0</v>
      </c>
      <c r="R1930" s="6">
        <f>VLOOKUP($A1930,'HUMAN RESOURCES'!$A$1:$M$2692,COLUMN('HUMAN RESOURCES'!$L1930),0)</f>
        <v>59262</v>
      </c>
      <c r="S1930" s="6">
        <f>VLOOKUP($A1930,'HUMAN RESOURCES'!$A$1:$M$2692,COLUMN('HUMAN RESOURCES'!$F1930),0)</f>
        <v>0</v>
      </c>
      <c r="T1930" s="6">
        <f>VLOOKUP($A1930,TOURISM!$A$1:$F$2692,COLUMN(TOURISM!$E1930),0)</f>
        <v>0</v>
      </c>
      <c r="U1930" s="6">
        <f>VLOOKUP($A1930,TOURISM!$A$1:$F$2692,COLUMN(TOURISM!$F1930),0)</f>
        <v>0</v>
      </c>
      <c r="V1930" s="6">
        <f>VLOOKUP($A1930,BUSINESS!$A$1:$J$2692,COLUMN(BUSINESS!$E1930),0)</f>
        <v>0</v>
      </c>
      <c r="W1930" s="6">
        <f>VLOOKUP($A1930,BUSINESS!$A$1:$J$2692,COLUMN(BUSINESS!$F1930),0)</f>
        <v>0</v>
      </c>
      <c r="X1930" s="6">
        <f>VLOOKUP($A1930,BUSINESS!$A$1:$J$2692,COLUMN(BUSINESS!$G1930),0)</f>
        <v>0</v>
      </c>
      <c r="Y1930" s="6">
        <f>VLOOKUP($A1930,BUSINESS!$A$1:$J$2692,COLUMN(BUSINESS!$H1930),0)</f>
        <v>0</v>
      </c>
      <c r="Z1930" s="6">
        <f>VLOOKUP($A1930,BUSINESS!$A$1:$J$2692,COLUMN(BUSINESS!$I1930),0)</f>
        <v>0</v>
      </c>
      <c r="AA1930" s="6">
        <f>VLOOKUP($A1930,BUSINESS!$A$1:$J$2692,COLUMN(BUSINESS!$J1930),0)</f>
        <v>3.7999999999999999E-2</v>
      </c>
      <c r="AB1930" s="5"/>
      <c r="AC1930" s="5"/>
      <c r="AD1930" s="5"/>
      <c r="AE1930" s="5"/>
    </row>
    <row r="1931" spans="1:31" ht="15.75" customHeight="1" x14ac:dyDescent="0.25">
      <c r="A1931" s="6">
        <v>1930</v>
      </c>
      <c r="B1931" s="7" t="str">
        <f>VLOOKUP($A1931,GDP!$A$1:$H$2692,COLUMN(GDP!B1931),0)</f>
        <v>Oceania</v>
      </c>
      <c r="C1931" s="8" t="str">
        <f>VLOOKUP($A1931,GDP!$A$1:$H$2692,COLUMN(GDP!C1931),0)</f>
        <v>American Samoa-Oceania</v>
      </c>
      <c r="D1931" s="9" t="str">
        <f>VLOOKUP($A1931,GDP!$A$1:$H$2692,COLUMN(GDP!D1931),0)</f>
        <v>2005</v>
      </c>
      <c r="E1931" s="8">
        <f>VLOOKUP($A1931,GDP!$A$1:$H$2692,COLUMN(GDP!E1931),0)</f>
        <v>0</v>
      </c>
      <c r="F1931" s="7">
        <f>VLOOKUP($A1931,GDP!$A$1:$H$2692,COLUMN(GDP!F1931),0)</f>
        <v>0</v>
      </c>
      <c r="G1931" s="7">
        <f>VLOOKUP($A1931,GDP!$A$1:$H$2692,COLUMN(GDP!G1931),0)</f>
        <v>0</v>
      </c>
      <c r="H1931" s="7">
        <f>VLOOKUP($A1931,GDP!$A$1:$H$2692,COLUMN(GDP!H1931),0)</f>
        <v>0</v>
      </c>
      <c r="I1931" s="6">
        <f>VLOOKUP($A1931,ENERGY!$A$1:$F$2692,COLUMN(ENERGY!E1930),0)</f>
        <v>0</v>
      </c>
      <c r="J1931" s="6">
        <f>VLOOKUP($A1931,ENERGY!$A$1:$F$2692,COLUMN(ENERGY!F1930),0)</f>
        <v>0</v>
      </c>
      <c r="K1931" s="6">
        <f>VLOOKUP($A1931,'HUMAN RESOURCES'!$A$1:$M$2692,COLUMN('HUMAN RESOURCES'!$E1931),0)</f>
        <v>0</v>
      </c>
      <c r="L1931" s="6">
        <f>VLOOKUP($A1931,'HUMAN RESOURCES'!$A$1:$M$2692,COLUMN('HUMAN RESOURCES'!$F1931),0)</f>
        <v>0</v>
      </c>
      <c r="M1931" s="6">
        <f>VLOOKUP($A1931,'HUMAN RESOURCES'!$A$1:$M$2692,COLUMN('HUMAN RESOURCES'!$G1931),0)</f>
        <v>0</v>
      </c>
      <c r="N1931" s="6">
        <f>VLOOKUP($A1931,'HUMAN RESOURCES'!$A$1:$M$2692,COLUMN('HUMAN RESOURCES'!$H1931),0)</f>
        <v>0</v>
      </c>
      <c r="O1931" s="6">
        <f>VLOOKUP($A1931,'HUMAN RESOURCES'!$A$1:$M$2692,COLUMN('HUMAN RESOURCES'!$I1931),0)</f>
        <v>0</v>
      </c>
      <c r="P1931" s="6">
        <f>VLOOKUP($A1931,'HUMAN RESOURCES'!$A$1:$M$2692,COLUMN('HUMAN RESOURCES'!$J1931),0)</f>
        <v>0</v>
      </c>
      <c r="Q1931" s="6">
        <f>VLOOKUP($A1931,'HUMAN RESOURCES'!$A$1:$M$2692,COLUMN('HUMAN RESOURCES'!$K1931),0)</f>
        <v>0</v>
      </c>
      <c r="R1931" s="6">
        <f>VLOOKUP($A1931,'HUMAN RESOURCES'!$A$1:$M$2692,COLUMN('HUMAN RESOURCES'!$L1931),0)</f>
        <v>59117</v>
      </c>
      <c r="S1931" s="6">
        <f>VLOOKUP($A1931,'HUMAN RESOURCES'!$A$1:$M$2692,COLUMN('HUMAN RESOURCES'!$F1931),0)</f>
        <v>0</v>
      </c>
      <c r="T1931" s="6">
        <f>VLOOKUP($A1931,TOURISM!$A$1:$F$2692,COLUMN(TOURISM!$E1931),0)</f>
        <v>0</v>
      </c>
      <c r="U1931" s="6">
        <f>VLOOKUP($A1931,TOURISM!$A$1:$F$2692,COLUMN(TOURISM!$F1931),0)</f>
        <v>0</v>
      </c>
      <c r="V1931" s="6">
        <f>VLOOKUP($A1931,BUSINESS!$A$1:$J$2692,COLUMN(BUSINESS!$E1931),0)</f>
        <v>0</v>
      </c>
      <c r="W1931" s="6">
        <f>VLOOKUP($A1931,BUSINESS!$A$1:$J$2692,COLUMN(BUSINESS!$F1931),0)</f>
        <v>0</v>
      </c>
      <c r="X1931" s="6">
        <f>VLOOKUP($A1931,BUSINESS!$A$1:$J$2692,COLUMN(BUSINESS!$G1931),0)</f>
        <v>0</v>
      </c>
      <c r="Y1931" s="6">
        <f>VLOOKUP($A1931,BUSINESS!$A$1:$J$2692,COLUMN(BUSINESS!$H1931),0)</f>
        <v>0</v>
      </c>
      <c r="Z1931" s="6">
        <f>VLOOKUP($A1931,BUSINESS!$A$1:$J$2692,COLUMN(BUSINESS!$I1931),0)</f>
        <v>0</v>
      </c>
      <c r="AA1931" s="6">
        <f>VLOOKUP($A1931,BUSINESS!$A$1:$J$2692,COLUMN(BUSINESS!$J1931),0)</f>
        <v>0</v>
      </c>
      <c r="AB1931" s="5"/>
      <c r="AC1931" s="5"/>
      <c r="AD1931" s="5"/>
      <c r="AE1931" s="5"/>
    </row>
    <row r="1932" spans="1:31" ht="15.75" customHeight="1" x14ac:dyDescent="0.25">
      <c r="A1932" s="6">
        <v>1931</v>
      </c>
      <c r="B1932" s="7" t="str">
        <f>VLOOKUP($A1932,GDP!$A$1:$H$2692,COLUMN(GDP!B1932),0)</f>
        <v>Oceania</v>
      </c>
      <c r="C1932" s="8" t="str">
        <f>VLOOKUP($A1932,GDP!$A$1:$H$2692,COLUMN(GDP!C1932),0)</f>
        <v>American Samoa-Oceania</v>
      </c>
      <c r="D1932" s="9" t="str">
        <f>VLOOKUP($A1932,GDP!$A$1:$H$2692,COLUMN(GDP!D1932),0)</f>
        <v>2006</v>
      </c>
      <c r="E1932" s="8">
        <f>VLOOKUP($A1932,GDP!$A$1:$H$2692,COLUMN(GDP!E1932),0)</f>
        <v>0</v>
      </c>
      <c r="F1932" s="7">
        <f>VLOOKUP($A1932,GDP!$A$1:$H$2692,COLUMN(GDP!F1932),0)</f>
        <v>0</v>
      </c>
      <c r="G1932" s="7">
        <f>VLOOKUP($A1932,GDP!$A$1:$H$2692,COLUMN(GDP!G1932),0)</f>
        <v>0</v>
      </c>
      <c r="H1932" s="7">
        <f>VLOOKUP($A1932,GDP!$A$1:$H$2692,COLUMN(GDP!H1932),0)</f>
        <v>0</v>
      </c>
      <c r="I1932" s="6">
        <f>VLOOKUP($A1932,ENERGY!$A$1:$F$2692,COLUMN(ENERGY!E1931),0)</f>
        <v>0</v>
      </c>
      <c r="J1932" s="6">
        <f>VLOOKUP($A1932,ENERGY!$A$1:$F$2692,COLUMN(ENERGY!F1931),0)</f>
        <v>0</v>
      </c>
      <c r="K1932" s="6">
        <f>VLOOKUP($A1932,'HUMAN RESOURCES'!$A$1:$M$2692,COLUMN('HUMAN RESOURCES'!$E1932),0)</f>
        <v>2.1999999999999999E-2</v>
      </c>
      <c r="L1932" s="6">
        <f>VLOOKUP($A1932,'HUMAN RESOURCES'!$A$1:$M$2692,COLUMN('HUMAN RESOURCES'!$F1932),0)</f>
        <v>0</v>
      </c>
      <c r="M1932" s="6">
        <f>VLOOKUP($A1932,'HUMAN RESOURCES'!$A$1:$M$2692,COLUMN('HUMAN RESOURCES'!$G1932),0)</f>
        <v>0</v>
      </c>
      <c r="N1932" s="6">
        <f>VLOOKUP($A1932,'HUMAN RESOURCES'!$A$1:$M$2692,COLUMN('HUMAN RESOURCES'!$H1932),0)</f>
        <v>0</v>
      </c>
      <c r="O1932" s="6">
        <f>VLOOKUP($A1932,'HUMAN RESOURCES'!$A$1:$M$2692,COLUMN('HUMAN RESOURCES'!$I1932),0)</f>
        <v>0</v>
      </c>
      <c r="P1932" s="6">
        <f>VLOOKUP($A1932,'HUMAN RESOURCES'!$A$1:$M$2692,COLUMN('HUMAN RESOURCES'!$J1932),0)</f>
        <v>0</v>
      </c>
      <c r="Q1932" s="6">
        <f>VLOOKUP($A1932,'HUMAN RESOURCES'!$A$1:$M$2692,COLUMN('HUMAN RESOURCES'!$K1932),0)</f>
        <v>0</v>
      </c>
      <c r="R1932" s="6">
        <f>VLOOKUP($A1932,'HUMAN RESOURCES'!$A$1:$M$2692,COLUMN('HUMAN RESOURCES'!$L1932),0)</f>
        <v>58652</v>
      </c>
      <c r="S1932" s="6">
        <f>VLOOKUP($A1932,'HUMAN RESOURCES'!$A$1:$M$2692,COLUMN('HUMAN RESOURCES'!$F1932),0)</f>
        <v>0</v>
      </c>
      <c r="T1932" s="6">
        <f>VLOOKUP($A1932,TOURISM!$A$1:$F$2692,COLUMN(TOURISM!$E1932),0)</f>
        <v>0</v>
      </c>
      <c r="U1932" s="6">
        <f>VLOOKUP($A1932,TOURISM!$A$1:$F$2692,COLUMN(TOURISM!$F1932),0)</f>
        <v>0</v>
      </c>
      <c r="V1932" s="6">
        <f>VLOOKUP($A1932,BUSINESS!$A$1:$J$2692,COLUMN(BUSINESS!$E1932),0)</f>
        <v>0</v>
      </c>
      <c r="W1932" s="6">
        <f>VLOOKUP($A1932,BUSINESS!$A$1:$J$2692,COLUMN(BUSINESS!$F1932),0)</f>
        <v>0</v>
      </c>
      <c r="X1932" s="6">
        <f>VLOOKUP($A1932,BUSINESS!$A$1:$J$2692,COLUMN(BUSINESS!$G1932),0)</f>
        <v>0</v>
      </c>
      <c r="Y1932" s="6">
        <f>VLOOKUP($A1932,BUSINESS!$A$1:$J$2692,COLUMN(BUSINESS!$H1932),0)</f>
        <v>0</v>
      </c>
      <c r="Z1932" s="6">
        <f>VLOOKUP($A1932,BUSINESS!$A$1:$J$2692,COLUMN(BUSINESS!$I1932),0)</f>
        <v>0</v>
      </c>
      <c r="AA1932" s="6">
        <f>VLOOKUP($A1932,BUSINESS!$A$1:$J$2692,COLUMN(BUSINESS!$J1932),0)</f>
        <v>0</v>
      </c>
      <c r="AB1932" s="5"/>
      <c r="AC1932" s="5"/>
      <c r="AD1932" s="5"/>
      <c r="AE1932" s="5"/>
    </row>
    <row r="1933" spans="1:31" ht="15.75" customHeight="1" x14ac:dyDescent="0.25">
      <c r="A1933" s="6">
        <v>1932</v>
      </c>
      <c r="B1933" s="7" t="str">
        <f>VLOOKUP($A1933,GDP!$A$1:$H$2692,COLUMN(GDP!B1933),0)</f>
        <v>Oceania</v>
      </c>
      <c r="C1933" s="8" t="str">
        <f>VLOOKUP($A1933,GDP!$A$1:$H$2692,COLUMN(GDP!C1933),0)</f>
        <v>American Samoa-Oceania</v>
      </c>
      <c r="D1933" s="9" t="str">
        <f>VLOOKUP($A1933,GDP!$A$1:$H$2692,COLUMN(GDP!D1933),0)</f>
        <v>2007</v>
      </c>
      <c r="E1933" s="8">
        <f>VLOOKUP($A1933,GDP!$A$1:$H$2692,COLUMN(GDP!E1933),0)</f>
        <v>0</v>
      </c>
      <c r="F1933" s="7">
        <f>VLOOKUP($A1933,GDP!$A$1:$H$2692,COLUMN(GDP!F1933),0)</f>
        <v>0</v>
      </c>
      <c r="G1933" s="7">
        <f>VLOOKUP($A1933,GDP!$A$1:$H$2692,COLUMN(GDP!G1933),0)</f>
        <v>0</v>
      </c>
      <c r="H1933" s="7">
        <f>VLOOKUP($A1933,GDP!$A$1:$H$2692,COLUMN(GDP!H1933),0)</f>
        <v>0</v>
      </c>
      <c r="I1933" s="6">
        <f>VLOOKUP($A1933,ENERGY!$A$1:$F$2692,COLUMN(ENERGY!E1932),0)</f>
        <v>0</v>
      </c>
      <c r="J1933" s="6">
        <f>VLOOKUP($A1933,ENERGY!$A$1:$F$2692,COLUMN(ENERGY!F1932),0)</f>
        <v>0</v>
      </c>
      <c r="K1933" s="6">
        <f>VLOOKUP($A1933,'HUMAN RESOURCES'!$A$1:$M$2692,COLUMN('HUMAN RESOURCES'!$E1933),0)</f>
        <v>0</v>
      </c>
      <c r="L1933" s="6">
        <f>VLOOKUP($A1933,'HUMAN RESOURCES'!$A$1:$M$2692,COLUMN('HUMAN RESOURCES'!$F1933),0)</f>
        <v>0</v>
      </c>
      <c r="M1933" s="6">
        <f>VLOOKUP($A1933,'HUMAN RESOURCES'!$A$1:$M$2692,COLUMN('HUMAN RESOURCES'!$G1933),0)</f>
        <v>0</v>
      </c>
      <c r="N1933" s="6">
        <f>VLOOKUP($A1933,'HUMAN RESOURCES'!$A$1:$M$2692,COLUMN('HUMAN RESOURCES'!$H1933),0)</f>
        <v>0</v>
      </c>
      <c r="O1933" s="6">
        <f>VLOOKUP($A1933,'HUMAN RESOURCES'!$A$1:$M$2692,COLUMN('HUMAN RESOURCES'!$I1933),0)</f>
        <v>0</v>
      </c>
      <c r="P1933" s="6">
        <f>VLOOKUP($A1933,'HUMAN RESOURCES'!$A$1:$M$2692,COLUMN('HUMAN RESOURCES'!$J1933),0)</f>
        <v>0</v>
      </c>
      <c r="Q1933" s="6">
        <f>VLOOKUP($A1933,'HUMAN RESOURCES'!$A$1:$M$2692,COLUMN('HUMAN RESOURCES'!$K1933),0)</f>
        <v>0</v>
      </c>
      <c r="R1933" s="6">
        <f>VLOOKUP($A1933,'HUMAN RESOURCES'!$A$1:$M$2692,COLUMN('HUMAN RESOURCES'!$L1933),0)</f>
        <v>57919</v>
      </c>
      <c r="S1933" s="6">
        <f>VLOOKUP($A1933,'HUMAN RESOURCES'!$A$1:$M$2692,COLUMN('HUMAN RESOURCES'!$F1933),0)</f>
        <v>0</v>
      </c>
      <c r="T1933" s="6">
        <f>VLOOKUP($A1933,TOURISM!$A$1:$F$2692,COLUMN(TOURISM!$E1933),0)</f>
        <v>0</v>
      </c>
      <c r="U1933" s="6">
        <f>VLOOKUP($A1933,TOURISM!$A$1:$F$2692,COLUMN(TOURISM!$F1933),0)</f>
        <v>0</v>
      </c>
      <c r="V1933" s="6">
        <f>VLOOKUP($A1933,BUSINESS!$A$1:$J$2692,COLUMN(BUSINESS!$E1933),0)</f>
        <v>0</v>
      </c>
      <c r="W1933" s="6">
        <f>VLOOKUP($A1933,BUSINESS!$A$1:$J$2692,COLUMN(BUSINESS!$F1933),0)</f>
        <v>0</v>
      </c>
      <c r="X1933" s="6">
        <f>VLOOKUP($A1933,BUSINESS!$A$1:$J$2692,COLUMN(BUSINESS!$G1933),0)</f>
        <v>0</v>
      </c>
      <c r="Y1933" s="6">
        <f>VLOOKUP($A1933,BUSINESS!$A$1:$J$2692,COLUMN(BUSINESS!$H1933),0)</f>
        <v>0</v>
      </c>
      <c r="Z1933" s="6">
        <f>VLOOKUP($A1933,BUSINESS!$A$1:$J$2692,COLUMN(BUSINESS!$I1933),0)</f>
        <v>0</v>
      </c>
      <c r="AA1933" s="6">
        <f>VLOOKUP($A1933,BUSINESS!$A$1:$J$2692,COLUMN(BUSINESS!$J1933),0)</f>
        <v>0</v>
      </c>
      <c r="AB1933" s="5"/>
      <c r="AC1933" s="5"/>
      <c r="AD1933" s="5"/>
      <c r="AE1933" s="5"/>
    </row>
    <row r="1934" spans="1:31" ht="15.75" customHeight="1" x14ac:dyDescent="0.25">
      <c r="A1934" s="6">
        <v>1933</v>
      </c>
      <c r="B1934" s="7" t="str">
        <f>VLOOKUP($A1934,GDP!$A$1:$H$2692,COLUMN(GDP!B1934),0)</f>
        <v>Oceania</v>
      </c>
      <c r="C1934" s="8" t="str">
        <f>VLOOKUP($A1934,GDP!$A$1:$H$2692,COLUMN(GDP!C1934),0)</f>
        <v>American Samoa-Oceania</v>
      </c>
      <c r="D1934" s="9" t="str">
        <f>VLOOKUP($A1934,GDP!$A$1:$H$2692,COLUMN(GDP!D1934),0)</f>
        <v>2008</v>
      </c>
      <c r="E1934" s="8">
        <f>VLOOKUP($A1934,GDP!$A$1:$H$2692,COLUMN(GDP!E1934),0)</f>
        <v>0</v>
      </c>
      <c r="F1934" s="7">
        <f>VLOOKUP($A1934,GDP!$A$1:$H$2692,COLUMN(GDP!F1934),0)</f>
        <v>0</v>
      </c>
      <c r="G1934" s="7">
        <f>VLOOKUP($A1934,GDP!$A$1:$H$2692,COLUMN(GDP!G1934),0)</f>
        <v>0</v>
      </c>
      <c r="H1934" s="7">
        <f>VLOOKUP($A1934,GDP!$A$1:$H$2692,COLUMN(GDP!H1934),0)</f>
        <v>0</v>
      </c>
      <c r="I1934" s="6">
        <f>VLOOKUP($A1934,ENERGY!$A$1:$F$2692,COLUMN(ENERGY!E1933),0)</f>
        <v>0</v>
      </c>
      <c r="J1934" s="6">
        <f>VLOOKUP($A1934,ENERGY!$A$1:$F$2692,COLUMN(ENERGY!F1933),0)</f>
        <v>0</v>
      </c>
      <c r="K1934" s="6">
        <f>VLOOKUP($A1934,'HUMAN RESOURCES'!$A$1:$M$2692,COLUMN('HUMAN RESOURCES'!$E1934),0)</f>
        <v>0</v>
      </c>
      <c r="L1934" s="6">
        <f>VLOOKUP($A1934,'HUMAN RESOURCES'!$A$1:$M$2692,COLUMN('HUMAN RESOURCES'!$F1934),0)</f>
        <v>0</v>
      </c>
      <c r="M1934" s="6">
        <f>VLOOKUP($A1934,'HUMAN RESOURCES'!$A$1:$M$2692,COLUMN('HUMAN RESOURCES'!$G1934),0)</f>
        <v>0</v>
      </c>
      <c r="N1934" s="6">
        <f>VLOOKUP($A1934,'HUMAN RESOURCES'!$A$1:$M$2692,COLUMN('HUMAN RESOURCES'!$H1934),0)</f>
        <v>0</v>
      </c>
      <c r="O1934" s="6">
        <f>VLOOKUP($A1934,'HUMAN RESOURCES'!$A$1:$M$2692,COLUMN('HUMAN RESOURCES'!$I1934),0)</f>
        <v>0</v>
      </c>
      <c r="P1934" s="6">
        <f>VLOOKUP($A1934,'HUMAN RESOURCES'!$A$1:$M$2692,COLUMN('HUMAN RESOURCES'!$J1934),0)</f>
        <v>0</v>
      </c>
      <c r="Q1934" s="6">
        <f>VLOOKUP($A1934,'HUMAN RESOURCES'!$A$1:$M$2692,COLUMN('HUMAN RESOURCES'!$K1934),0)</f>
        <v>0</v>
      </c>
      <c r="R1934" s="6">
        <f>VLOOKUP($A1934,'HUMAN RESOURCES'!$A$1:$M$2692,COLUMN('HUMAN RESOURCES'!$L1934),0)</f>
        <v>57053</v>
      </c>
      <c r="S1934" s="6">
        <f>VLOOKUP($A1934,'HUMAN RESOURCES'!$A$1:$M$2692,COLUMN('HUMAN RESOURCES'!$F1934),0)</f>
        <v>0</v>
      </c>
      <c r="T1934" s="6">
        <f>VLOOKUP($A1934,TOURISM!$A$1:$F$2692,COLUMN(TOURISM!$E1934),0)</f>
        <v>0</v>
      </c>
      <c r="U1934" s="6">
        <f>VLOOKUP($A1934,TOURISM!$A$1:$F$2692,COLUMN(TOURISM!$F1934),0)</f>
        <v>0</v>
      </c>
      <c r="V1934" s="6">
        <f>VLOOKUP($A1934,BUSINESS!$A$1:$J$2692,COLUMN(BUSINESS!$E1934),0)</f>
        <v>0</v>
      </c>
      <c r="W1934" s="6">
        <f>VLOOKUP($A1934,BUSINESS!$A$1:$J$2692,COLUMN(BUSINESS!$F1934),0)</f>
        <v>0</v>
      </c>
      <c r="X1934" s="6">
        <f>VLOOKUP($A1934,BUSINESS!$A$1:$J$2692,COLUMN(BUSINESS!$G1934),0)</f>
        <v>0</v>
      </c>
      <c r="Y1934" s="6">
        <f>VLOOKUP($A1934,BUSINESS!$A$1:$J$2692,COLUMN(BUSINESS!$H1934),0)</f>
        <v>0</v>
      </c>
      <c r="Z1934" s="6">
        <f>VLOOKUP($A1934,BUSINESS!$A$1:$J$2692,COLUMN(BUSINESS!$I1934),0)</f>
        <v>0</v>
      </c>
      <c r="AA1934" s="6">
        <f>VLOOKUP($A1934,BUSINESS!$A$1:$J$2692,COLUMN(BUSINESS!$J1934),0)</f>
        <v>0</v>
      </c>
      <c r="AB1934" s="5"/>
      <c r="AC1934" s="5"/>
      <c r="AD1934" s="5"/>
      <c r="AE1934" s="5"/>
    </row>
    <row r="1935" spans="1:31" ht="15.75" customHeight="1" x14ac:dyDescent="0.25">
      <c r="A1935" s="6">
        <v>1934</v>
      </c>
      <c r="B1935" s="7" t="str">
        <f>VLOOKUP($A1935,GDP!$A$1:$H$2692,COLUMN(GDP!B1935),0)</f>
        <v>Oceania</v>
      </c>
      <c r="C1935" s="8" t="str">
        <f>VLOOKUP($A1935,GDP!$A$1:$H$2692,COLUMN(GDP!C1935),0)</f>
        <v>American Samoa-Oceania</v>
      </c>
      <c r="D1935" s="9" t="str">
        <f>VLOOKUP($A1935,GDP!$A$1:$H$2692,COLUMN(GDP!D1935),0)</f>
        <v>2009</v>
      </c>
      <c r="E1935" s="8">
        <f>VLOOKUP($A1935,GDP!$A$1:$H$2692,COLUMN(GDP!E1935),0)</f>
        <v>0</v>
      </c>
      <c r="F1935" s="7">
        <f>VLOOKUP($A1935,GDP!$A$1:$H$2692,COLUMN(GDP!F1935),0)</f>
        <v>0</v>
      </c>
      <c r="G1935" s="7">
        <f>VLOOKUP($A1935,GDP!$A$1:$H$2692,COLUMN(GDP!G1935),0)</f>
        <v>0</v>
      </c>
      <c r="H1935" s="7">
        <f>VLOOKUP($A1935,GDP!$A$1:$H$2692,COLUMN(GDP!H1935),0)</f>
        <v>0</v>
      </c>
      <c r="I1935" s="6">
        <f>VLOOKUP($A1935,ENERGY!$A$1:$F$2692,COLUMN(ENERGY!E1934),0)</f>
        <v>0</v>
      </c>
      <c r="J1935" s="6">
        <f>VLOOKUP($A1935,ENERGY!$A$1:$F$2692,COLUMN(ENERGY!F1934),0)</f>
        <v>0</v>
      </c>
      <c r="K1935" s="6">
        <f>VLOOKUP($A1935,'HUMAN RESOURCES'!$A$1:$M$2692,COLUMN('HUMAN RESOURCES'!$E1935),0)</f>
        <v>0</v>
      </c>
      <c r="L1935" s="6">
        <f>VLOOKUP($A1935,'HUMAN RESOURCES'!$A$1:$M$2692,COLUMN('HUMAN RESOURCES'!$F1935),0)</f>
        <v>0</v>
      </c>
      <c r="M1935" s="6">
        <f>VLOOKUP($A1935,'HUMAN RESOURCES'!$A$1:$M$2692,COLUMN('HUMAN RESOURCES'!$G1935),0)</f>
        <v>0</v>
      </c>
      <c r="N1935" s="6">
        <f>VLOOKUP($A1935,'HUMAN RESOURCES'!$A$1:$M$2692,COLUMN('HUMAN RESOURCES'!$H1935),0)</f>
        <v>0</v>
      </c>
      <c r="O1935" s="6">
        <f>VLOOKUP($A1935,'HUMAN RESOURCES'!$A$1:$M$2692,COLUMN('HUMAN RESOURCES'!$I1935),0)</f>
        <v>0</v>
      </c>
      <c r="P1935" s="6">
        <f>VLOOKUP($A1935,'HUMAN RESOURCES'!$A$1:$M$2692,COLUMN('HUMAN RESOURCES'!$J1935),0)</f>
        <v>0</v>
      </c>
      <c r="Q1935" s="6">
        <f>VLOOKUP($A1935,'HUMAN RESOURCES'!$A$1:$M$2692,COLUMN('HUMAN RESOURCES'!$K1935),0)</f>
        <v>0</v>
      </c>
      <c r="R1935" s="6">
        <f>VLOOKUP($A1935,'HUMAN RESOURCES'!$A$1:$M$2692,COLUMN('HUMAN RESOURCES'!$L1935),0)</f>
        <v>56245</v>
      </c>
      <c r="S1935" s="6">
        <f>VLOOKUP($A1935,'HUMAN RESOURCES'!$A$1:$M$2692,COLUMN('HUMAN RESOURCES'!$F1935),0)</f>
        <v>0</v>
      </c>
      <c r="T1935" s="6">
        <f>VLOOKUP($A1935,TOURISM!$A$1:$F$2692,COLUMN(TOURISM!$E1935),0)</f>
        <v>0</v>
      </c>
      <c r="U1935" s="6">
        <f>VLOOKUP($A1935,TOURISM!$A$1:$F$2692,COLUMN(TOURISM!$F1935),0)</f>
        <v>0</v>
      </c>
      <c r="V1935" s="6">
        <f>VLOOKUP($A1935,BUSINESS!$A$1:$J$2692,COLUMN(BUSINESS!$E1935),0)</f>
        <v>0</v>
      </c>
      <c r="W1935" s="6">
        <f>VLOOKUP($A1935,BUSINESS!$A$1:$J$2692,COLUMN(BUSINESS!$F1935),0)</f>
        <v>0</v>
      </c>
      <c r="X1935" s="6">
        <f>VLOOKUP($A1935,BUSINESS!$A$1:$J$2692,COLUMN(BUSINESS!$G1935),0)</f>
        <v>0</v>
      </c>
      <c r="Y1935" s="6">
        <f>VLOOKUP($A1935,BUSINESS!$A$1:$J$2692,COLUMN(BUSINESS!$H1935),0)</f>
        <v>0</v>
      </c>
      <c r="Z1935" s="6">
        <f>VLOOKUP($A1935,BUSINESS!$A$1:$J$2692,COLUMN(BUSINESS!$I1935),0)</f>
        <v>0</v>
      </c>
      <c r="AA1935" s="6">
        <f>VLOOKUP($A1935,BUSINESS!$A$1:$J$2692,COLUMN(BUSINESS!$J1935),0)</f>
        <v>0</v>
      </c>
      <c r="AB1935" s="5"/>
      <c r="AC1935" s="5"/>
      <c r="AD1935" s="5"/>
      <c r="AE1935" s="5"/>
    </row>
    <row r="1936" spans="1:31" ht="15.75" customHeight="1" x14ac:dyDescent="0.25">
      <c r="A1936" s="6">
        <v>1935</v>
      </c>
      <c r="B1936" s="7" t="str">
        <f>VLOOKUP($A1936,GDP!$A$1:$H$2692,COLUMN(GDP!B1936),0)</f>
        <v>Oceania</v>
      </c>
      <c r="C1936" s="8" t="str">
        <f>VLOOKUP($A1936,GDP!$A$1:$H$2692,COLUMN(GDP!C1936),0)</f>
        <v>American Samoa-Oceania</v>
      </c>
      <c r="D1936" s="9" t="str">
        <f>VLOOKUP($A1936,GDP!$A$1:$H$2692,COLUMN(GDP!D1936),0)</f>
        <v>2010</v>
      </c>
      <c r="E1936" s="8">
        <f>VLOOKUP($A1936,GDP!$A$1:$H$2692,COLUMN(GDP!E1936),0)</f>
        <v>0</v>
      </c>
      <c r="F1936" s="7">
        <f>VLOOKUP($A1936,GDP!$A$1:$H$2692,COLUMN(GDP!F1936),0)</f>
        <v>0</v>
      </c>
      <c r="G1936" s="7">
        <f>VLOOKUP($A1936,GDP!$A$1:$H$2692,COLUMN(GDP!G1936),0)</f>
        <v>0</v>
      </c>
      <c r="H1936" s="7">
        <f>VLOOKUP($A1936,GDP!$A$1:$H$2692,COLUMN(GDP!H1936),0)</f>
        <v>0</v>
      </c>
      <c r="I1936" s="6">
        <f>VLOOKUP($A1936,ENERGY!$A$1:$F$2692,COLUMN(ENERGY!E1935),0)</f>
        <v>0</v>
      </c>
      <c r="J1936" s="6">
        <f>VLOOKUP($A1936,ENERGY!$A$1:$F$2692,COLUMN(ENERGY!F1935),0)</f>
        <v>0</v>
      </c>
      <c r="K1936" s="6">
        <f>VLOOKUP($A1936,'HUMAN RESOURCES'!$A$1:$M$2692,COLUMN('HUMAN RESOURCES'!$E1936),0)</f>
        <v>1.9E-2</v>
      </c>
      <c r="L1936" s="6">
        <f>VLOOKUP($A1936,'HUMAN RESOURCES'!$A$1:$M$2692,COLUMN('HUMAN RESOURCES'!$F1936),0)</f>
        <v>0</v>
      </c>
      <c r="M1936" s="6">
        <f>VLOOKUP($A1936,'HUMAN RESOURCES'!$A$1:$M$2692,COLUMN('HUMAN RESOURCES'!$G1936),0)</f>
        <v>0</v>
      </c>
      <c r="N1936" s="6">
        <f>VLOOKUP($A1936,'HUMAN RESOURCES'!$A$1:$M$2692,COLUMN('HUMAN RESOURCES'!$H1936),0)</f>
        <v>0</v>
      </c>
      <c r="O1936" s="6">
        <f>VLOOKUP($A1936,'HUMAN RESOURCES'!$A$1:$M$2692,COLUMN('HUMAN RESOURCES'!$I1936),0)</f>
        <v>0</v>
      </c>
      <c r="P1936" s="6">
        <f>VLOOKUP($A1936,'HUMAN RESOURCES'!$A$1:$M$2692,COLUMN('HUMAN RESOURCES'!$J1936),0)</f>
        <v>0</v>
      </c>
      <c r="Q1936" s="6">
        <f>VLOOKUP($A1936,'HUMAN RESOURCES'!$A$1:$M$2692,COLUMN('HUMAN RESOURCES'!$K1936),0)</f>
        <v>0</v>
      </c>
      <c r="R1936" s="6">
        <f>VLOOKUP($A1936,'HUMAN RESOURCES'!$A$1:$M$2692,COLUMN('HUMAN RESOURCES'!$L1936),0)</f>
        <v>55636</v>
      </c>
      <c r="S1936" s="6">
        <f>VLOOKUP($A1936,'HUMAN RESOURCES'!$A$1:$M$2692,COLUMN('HUMAN RESOURCES'!$F1936),0)</f>
        <v>0</v>
      </c>
      <c r="T1936" s="6">
        <f>VLOOKUP($A1936,TOURISM!$A$1:$F$2692,COLUMN(TOURISM!$E1936),0)</f>
        <v>0</v>
      </c>
      <c r="U1936" s="6">
        <f>VLOOKUP($A1936,TOURISM!$A$1:$F$2692,COLUMN(TOURISM!$F1936),0)</f>
        <v>0</v>
      </c>
      <c r="V1936" s="6">
        <f>VLOOKUP($A1936,BUSINESS!$A$1:$J$2692,COLUMN(BUSINESS!$E1936),0)</f>
        <v>0</v>
      </c>
      <c r="W1936" s="6">
        <f>VLOOKUP($A1936,BUSINESS!$A$1:$J$2692,COLUMN(BUSINESS!$F1936),0)</f>
        <v>0</v>
      </c>
      <c r="X1936" s="6">
        <f>VLOOKUP($A1936,BUSINESS!$A$1:$J$2692,COLUMN(BUSINESS!$G1936),0)</f>
        <v>0</v>
      </c>
      <c r="Y1936" s="6">
        <f>VLOOKUP($A1936,BUSINESS!$A$1:$J$2692,COLUMN(BUSINESS!$H1936),0)</f>
        <v>0</v>
      </c>
      <c r="Z1936" s="6">
        <f>VLOOKUP($A1936,BUSINESS!$A$1:$J$2692,COLUMN(BUSINESS!$I1936),0)</f>
        <v>0</v>
      </c>
      <c r="AA1936" s="6">
        <f>VLOOKUP($A1936,BUSINESS!$A$1:$J$2692,COLUMN(BUSINESS!$J1936),0)</f>
        <v>0</v>
      </c>
      <c r="AB1936" s="5"/>
      <c r="AC1936" s="5"/>
      <c r="AD1936" s="5"/>
      <c r="AE1936" s="5"/>
    </row>
    <row r="1937" spans="1:31" ht="15.75" customHeight="1" x14ac:dyDescent="0.25">
      <c r="A1937" s="6">
        <v>1936</v>
      </c>
      <c r="B1937" s="7" t="str">
        <f>VLOOKUP($A1937,GDP!$A$1:$H$2692,COLUMN(GDP!B1937),0)</f>
        <v>Oceania</v>
      </c>
      <c r="C1937" s="8" t="str">
        <f>VLOOKUP($A1937,GDP!$A$1:$H$2692,COLUMN(GDP!C1937),0)</f>
        <v>American Samoa-Oceania</v>
      </c>
      <c r="D1937" s="9" t="str">
        <f>VLOOKUP($A1937,GDP!$A$1:$H$2692,COLUMN(GDP!D1937),0)</f>
        <v>2011</v>
      </c>
      <c r="E1937" s="8">
        <f>VLOOKUP($A1937,GDP!$A$1:$H$2692,COLUMN(GDP!E1937),0)</f>
        <v>0</v>
      </c>
      <c r="F1937" s="7">
        <f>VLOOKUP($A1937,GDP!$A$1:$H$2692,COLUMN(GDP!F1937),0)</f>
        <v>0</v>
      </c>
      <c r="G1937" s="7">
        <f>VLOOKUP($A1937,GDP!$A$1:$H$2692,COLUMN(GDP!G1937),0)</f>
        <v>0</v>
      </c>
      <c r="H1937" s="7">
        <f>VLOOKUP($A1937,GDP!$A$1:$H$2692,COLUMN(GDP!H1937),0)</f>
        <v>0</v>
      </c>
      <c r="I1937" s="6">
        <f>VLOOKUP($A1937,ENERGY!$A$1:$F$2692,COLUMN(ENERGY!E1936),0)</f>
        <v>0</v>
      </c>
      <c r="J1937" s="6">
        <f>VLOOKUP($A1937,ENERGY!$A$1:$F$2692,COLUMN(ENERGY!F1936),0)</f>
        <v>0</v>
      </c>
      <c r="K1937" s="6">
        <f>VLOOKUP($A1937,'HUMAN RESOURCES'!$A$1:$M$2692,COLUMN('HUMAN RESOURCES'!$E1937),0)</f>
        <v>0</v>
      </c>
      <c r="L1937" s="6">
        <f>VLOOKUP($A1937,'HUMAN RESOURCES'!$A$1:$M$2692,COLUMN('HUMAN RESOURCES'!$F1937),0)</f>
        <v>0</v>
      </c>
      <c r="M1937" s="6">
        <f>VLOOKUP($A1937,'HUMAN RESOURCES'!$A$1:$M$2692,COLUMN('HUMAN RESOURCES'!$G1937),0)</f>
        <v>0</v>
      </c>
      <c r="N1937" s="6">
        <f>VLOOKUP($A1937,'HUMAN RESOURCES'!$A$1:$M$2692,COLUMN('HUMAN RESOURCES'!$H1937),0)</f>
        <v>0</v>
      </c>
      <c r="O1937" s="6">
        <f>VLOOKUP($A1937,'HUMAN RESOURCES'!$A$1:$M$2692,COLUMN('HUMAN RESOURCES'!$I1937),0)</f>
        <v>0</v>
      </c>
      <c r="P1937" s="6">
        <f>VLOOKUP($A1937,'HUMAN RESOURCES'!$A$1:$M$2692,COLUMN('HUMAN RESOURCES'!$J1937),0)</f>
        <v>0</v>
      </c>
      <c r="Q1937" s="6">
        <f>VLOOKUP($A1937,'HUMAN RESOURCES'!$A$1:$M$2692,COLUMN('HUMAN RESOURCES'!$K1937),0)</f>
        <v>0</v>
      </c>
      <c r="R1937" s="6">
        <f>VLOOKUP($A1937,'HUMAN RESOURCES'!$A$1:$M$2692,COLUMN('HUMAN RESOURCES'!$L1937),0)</f>
        <v>55274</v>
      </c>
      <c r="S1937" s="6">
        <f>VLOOKUP($A1937,'HUMAN RESOURCES'!$A$1:$M$2692,COLUMN('HUMAN RESOURCES'!$F1937),0)</f>
        <v>0</v>
      </c>
      <c r="T1937" s="6">
        <f>VLOOKUP($A1937,TOURISM!$A$1:$F$2692,COLUMN(TOURISM!$E1937),0)</f>
        <v>0</v>
      </c>
      <c r="U1937" s="6">
        <f>VLOOKUP($A1937,TOURISM!$A$1:$F$2692,COLUMN(TOURISM!$F1937),0)</f>
        <v>0</v>
      </c>
      <c r="V1937" s="6">
        <f>VLOOKUP($A1937,BUSINESS!$A$1:$J$2692,COLUMN(BUSINESS!$E1937),0)</f>
        <v>0</v>
      </c>
      <c r="W1937" s="6">
        <f>VLOOKUP($A1937,BUSINESS!$A$1:$J$2692,COLUMN(BUSINESS!$F1937),0)</f>
        <v>0</v>
      </c>
      <c r="X1937" s="6">
        <f>VLOOKUP($A1937,BUSINESS!$A$1:$J$2692,COLUMN(BUSINESS!$G1937),0)</f>
        <v>0</v>
      </c>
      <c r="Y1937" s="6">
        <f>VLOOKUP($A1937,BUSINESS!$A$1:$J$2692,COLUMN(BUSINESS!$H1937),0)</f>
        <v>0</v>
      </c>
      <c r="Z1937" s="6">
        <f>VLOOKUP($A1937,BUSINESS!$A$1:$J$2692,COLUMN(BUSINESS!$I1937),0)</f>
        <v>0</v>
      </c>
      <c r="AA1937" s="6">
        <f>VLOOKUP($A1937,BUSINESS!$A$1:$J$2692,COLUMN(BUSINESS!$J1937),0)</f>
        <v>0</v>
      </c>
      <c r="AB1937" s="5"/>
      <c r="AC1937" s="5"/>
      <c r="AD1937" s="5"/>
      <c r="AE1937" s="5"/>
    </row>
    <row r="1938" spans="1:31" ht="15.75" customHeight="1" x14ac:dyDescent="0.25">
      <c r="A1938" s="6">
        <v>1937</v>
      </c>
      <c r="B1938" s="7" t="str">
        <f>VLOOKUP($A1938,GDP!$A$1:$H$2692,COLUMN(GDP!B1938),0)</f>
        <v>Oceania</v>
      </c>
      <c r="C1938" s="8" t="str">
        <f>VLOOKUP($A1938,GDP!$A$1:$H$2692,COLUMN(GDP!C1938),0)</f>
        <v>American Samoa-Oceania</v>
      </c>
      <c r="D1938" s="9" t="str">
        <f>VLOOKUP($A1938,GDP!$A$1:$H$2692,COLUMN(GDP!D1938),0)</f>
        <v>2012</v>
      </c>
      <c r="E1938" s="8">
        <f>VLOOKUP($A1938,GDP!$A$1:$H$2692,COLUMN(GDP!E1938),0)</f>
        <v>0</v>
      </c>
      <c r="F1938" s="7">
        <f>VLOOKUP($A1938,GDP!$A$1:$H$2692,COLUMN(GDP!F1938),0)</f>
        <v>0</v>
      </c>
      <c r="G1938" s="7">
        <f>VLOOKUP($A1938,GDP!$A$1:$H$2692,COLUMN(GDP!G1938),0)</f>
        <v>0</v>
      </c>
      <c r="H1938" s="7">
        <f>VLOOKUP($A1938,GDP!$A$1:$H$2692,COLUMN(GDP!H1938),0)</f>
        <v>0</v>
      </c>
      <c r="I1938" s="6">
        <f>VLOOKUP($A1938,ENERGY!$A$1:$F$2692,COLUMN(ENERGY!E1937),0)</f>
        <v>0</v>
      </c>
      <c r="J1938" s="6">
        <f>VLOOKUP($A1938,ENERGY!$A$1:$F$2692,COLUMN(ENERGY!F1937),0)</f>
        <v>0</v>
      </c>
      <c r="K1938" s="6">
        <f>VLOOKUP($A1938,'HUMAN RESOURCES'!$A$1:$M$2692,COLUMN('HUMAN RESOURCES'!$E1938),0)</f>
        <v>0</v>
      </c>
      <c r="L1938" s="6">
        <f>VLOOKUP($A1938,'HUMAN RESOURCES'!$A$1:$M$2692,COLUMN('HUMAN RESOURCES'!$F1938),0)</f>
        <v>0</v>
      </c>
      <c r="M1938" s="6">
        <f>VLOOKUP($A1938,'HUMAN RESOURCES'!$A$1:$M$2692,COLUMN('HUMAN RESOURCES'!$G1938),0)</f>
        <v>0</v>
      </c>
      <c r="N1938" s="6">
        <f>VLOOKUP($A1938,'HUMAN RESOURCES'!$A$1:$M$2692,COLUMN('HUMAN RESOURCES'!$H1938),0)</f>
        <v>0</v>
      </c>
      <c r="O1938" s="6">
        <f>VLOOKUP($A1938,'HUMAN RESOURCES'!$A$1:$M$2692,COLUMN('HUMAN RESOURCES'!$I1938),0)</f>
        <v>0</v>
      </c>
      <c r="P1938" s="6">
        <f>VLOOKUP($A1938,'HUMAN RESOURCES'!$A$1:$M$2692,COLUMN('HUMAN RESOURCES'!$J1938),0)</f>
        <v>0</v>
      </c>
      <c r="Q1938" s="6">
        <f>VLOOKUP($A1938,'HUMAN RESOURCES'!$A$1:$M$2692,COLUMN('HUMAN RESOURCES'!$K1938),0)</f>
        <v>0</v>
      </c>
      <c r="R1938" s="6">
        <f>VLOOKUP($A1938,'HUMAN RESOURCES'!$A$1:$M$2692,COLUMN('HUMAN RESOURCES'!$L1938),0)</f>
        <v>55128</v>
      </c>
      <c r="S1938" s="6">
        <f>VLOOKUP($A1938,'HUMAN RESOURCES'!$A$1:$M$2692,COLUMN('HUMAN RESOURCES'!$F1938),0)</f>
        <v>0</v>
      </c>
      <c r="T1938" s="6">
        <f>VLOOKUP($A1938,TOURISM!$A$1:$F$2692,COLUMN(TOURISM!$E1938),0)</f>
        <v>0</v>
      </c>
      <c r="U1938" s="6">
        <f>VLOOKUP($A1938,TOURISM!$A$1:$F$2692,COLUMN(TOURISM!$F1938),0)</f>
        <v>0</v>
      </c>
      <c r="V1938" s="6">
        <f>VLOOKUP($A1938,BUSINESS!$A$1:$J$2692,COLUMN(BUSINESS!$E1938),0)</f>
        <v>0</v>
      </c>
      <c r="W1938" s="6">
        <f>VLOOKUP($A1938,BUSINESS!$A$1:$J$2692,COLUMN(BUSINESS!$F1938),0)</f>
        <v>0</v>
      </c>
      <c r="X1938" s="6">
        <f>VLOOKUP($A1938,BUSINESS!$A$1:$J$2692,COLUMN(BUSINESS!$G1938),0)</f>
        <v>0</v>
      </c>
      <c r="Y1938" s="6">
        <f>VLOOKUP($A1938,BUSINESS!$A$1:$J$2692,COLUMN(BUSINESS!$H1938),0)</f>
        <v>0</v>
      </c>
      <c r="Z1938" s="6">
        <f>VLOOKUP($A1938,BUSINESS!$A$1:$J$2692,COLUMN(BUSINESS!$I1938),0)</f>
        <v>0</v>
      </c>
      <c r="AA1938" s="6">
        <f>VLOOKUP($A1938,BUSINESS!$A$1:$J$2692,COLUMN(BUSINESS!$J1938),0)</f>
        <v>0</v>
      </c>
      <c r="AB1938" s="5"/>
      <c r="AC1938" s="5"/>
      <c r="AD1938" s="5"/>
      <c r="AE1938" s="5"/>
    </row>
    <row r="1939" spans="1:31" ht="15.75" customHeight="1" x14ac:dyDescent="0.25">
      <c r="A1939" s="6">
        <v>1938</v>
      </c>
      <c r="B1939" s="7" t="str">
        <f>VLOOKUP($A1939,GDP!$A$1:$H$2692,COLUMN(GDP!B1939),0)</f>
        <v>Oceania</v>
      </c>
      <c r="C1939" s="8" t="str">
        <f>VLOOKUP($A1939,GDP!$A$1:$H$2692,COLUMN(GDP!C1939),0)</f>
        <v>Australia-Oceania</v>
      </c>
      <c r="D1939" s="9" t="str">
        <f>VLOOKUP($A1939,GDP!$A$1:$H$2692,COLUMN(GDP!D1939),0)</f>
        <v>2000</v>
      </c>
      <c r="E1939" s="8">
        <f>VLOOKUP($A1939,GDP!$A$1:$H$2692,COLUMN(GDP!E1939),0)</f>
        <v>1530000000000</v>
      </c>
      <c r="F1939" s="7">
        <f>VLOOKUP($A1939,GDP!$A$1:$H$2692,COLUMN(GDP!F1939),0)</f>
        <v>9.0999999999999998E-2</v>
      </c>
      <c r="G1939" s="7">
        <f>VLOOKUP($A1939,GDP!$A$1:$H$2692,COLUMN(GDP!G1939),0)</f>
        <v>6140</v>
      </c>
      <c r="H1939" s="7">
        <f>VLOOKUP($A1939,GDP!$A$1:$H$2692,COLUMN(GDP!H1939),0)</f>
        <v>7.0000000000000007E-2</v>
      </c>
      <c r="I1939" s="6">
        <f>VLOOKUP($A1939,ENERGY!$A$1:$F$2692,COLUMN(ENERGY!E1938),0)</f>
        <v>133681</v>
      </c>
      <c r="J1939" s="6">
        <f>VLOOKUP($A1939,ENERGY!$A$1:$F$2692,COLUMN(ENERGY!F1938),0)</f>
        <v>0</v>
      </c>
      <c r="K1939" s="6">
        <f>VLOOKUP($A1939,'HUMAN RESOURCES'!$A$1:$M$2692,COLUMN('HUMAN RESOURCES'!$E1939),0)</f>
        <v>1.2999999999999999E-2</v>
      </c>
      <c r="L1939" s="6">
        <f>VLOOKUP($A1939,'HUMAN RESOURCES'!$A$1:$M$2692,COLUMN('HUMAN RESOURCES'!$F1939),0)</f>
        <v>5.0000000000000001E-3</v>
      </c>
      <c r="M1939" s="6">
        <f>VLOOKUP($A1939,'HUMAN RESOURCES'!$A$1:$M$2692,COLUMN('HUMAN RESOURCES'!$G1939),0)</f>
        <v>82</v>
      </c>
      <c r="N1939" s="6">
        <f>VLOOKUP($A1939,'HUMAN RESOURCES'!$A$1:$M$2692,COLUMN('HUMAN RESOURCES'!$H1939),0)</f>
        <v>77</v>
      </c>
      <c r="O1939" s="6">
        <f>VLOOKUP($A1939,'HUMAN RESOURCES'!$A$1:$M$2692,COLUMN('HUMAN RESOURCES'!$I1939),0)</f>
        <v>0.20699999999999999</v>
      </c>
      <c r="P1939" s="6">
        <f>VLOOKUP($A1939,'HUMAN RESOURCES'!$A$1:$M$2692,COLUMN('HUMAN RESOURCES'!$J1939),0)</f>
        <v>0.66900000000000004</v>
      </c>
      <c r="Q1939" s="6">
        <f>VLOOKUP($A1939,'HUMAN RESOURCES'!$A$1:$M$2692,COLUMN('HUMAN RESOURCES'!$K1939),0)</f>
        <v>0.124</v>
      </c>
      <c r="R1939" s="6">
        <f>VLOOKUP($A1939,'HUMAN RESOURCES'!$A$1:$M$2692,COLUMN('HUMAN RESOURCES'!$L1939),0)</f>
        <v>19153000</v>
      </c>
      <c r="S1939" s="6">
        <f>VLOOKUP($A1939,'HUMAN RESOURCES'!$A$1:$M$2692,COLUMN('HUMAN RESOURCES'!$F1939),0)</f>
        <v>5.0000000000000001E-3</v>
      </c>
      <c r="T1939" s="6">
        <f>VLOOKUP($A1939,TOURISM!$A$1:$F$2692,COLUMN(TOURISM!$E1939),0)</f>
        <v>13016000000</v>
      </c>
      <c r="U1939" s="6">
        <f>VLOOKUP($A1939,TOURISM!$A$1:$F$2692,COLUMN(TOURISM!$F1939),0)</f>
        <v>8780000000</v>
      </c>
      <c r="V1939" s="6">
        <f>VLOOKUP($A1939,BUSINESS!$A$1:$J$2692,COLUMN(BUSINESS!$E1939),0)</f>
        <v>0</v>
      </c>
      <c r="W1939" s="6">
        <f>VLOOKUP($A1939,BUSINESS!$A$1:$J$2692,COLUMN(BUSINESS!$F1939),0)</f>
        <v>0</v>
      </c>
      <c r="X1939" s="6">
        <f>VLOOKUP($A1939,BUSINESS!$A$1:$J$2692,COLUMN(BUSINESS!$G1939),0)</f>
        <v>0</v>
      </c>
      <c r="Y1939" s="6">
        <f>VLOOKUP($A1939,BUSINESS!$A$1:$J$2692,COLUMN(BUSINESS!$H1939),0)</f>
        <v>0</v>
      </c>
      <c r="Z1939" s="6">
        <f>VLOOKUP($A1939,BUSINESS!$A$1:$J$2692,COLUMN(BUSINESS!$I1939),0)</f>
        <v>0.46800000000000003</v>
      </c>
      <c r="AA1939" s="6">
        <f>VLOOKUP($A1939,BUSINESS!$A$1:$J$2692,COLUMN(BUSINESS!$J1939),0)</f>
        <v>0.44500000000000001</v>
      </c>
      <c r="AB1939" s="5"/>
      <c r="AC1939" s="5"/>
      <c r="AD1939" s="5"/>
      <c r="AE1939" s="5"/>
    </row>
    <row r="1940" spans="1:31" ht="15.75" customHeight="1" x14ac:dyDescent="0.25">
      <c r="A1940" s="6">
        <v>1939</v>
      </c>
      <c r="B1940" s="7" t="str">
        <f>VLOOKUP($A1940,GDP!$A$1:$H$2692,COLUMN(GDP!B1940),0)</f>
        <v>Oceania</v>
      </c>
      <c r="C1940" s="8" t="str">
        <f>VLOOKUP($A1940,GDP!$A$1:$H$2692,COLUMN(GDP!C1940),0)</f>
        <v>Australia-Oceania</v>
      </c>
      <c r="D1940" s="9" t="str">
        <f>VLOOKUP($A1940,GDP!$A$1:$H$2692,COLUMN(GDP!D1940),0)</f>
        <v>2001</v>
      </c>
      <c r="E1940" s="8">
        <f>VLOOKUP($A1940,GDP!$A$1:$H$2692,COLUMN(GDP!E1940),0)</f>
        <v>415000000000</v>
      </c>
      <c r="F1940" s="7">
        <f>VLOOKUP($A1940,GDP!$A$1:$H$2692,COLUMN(GDP!F1940),0)</f>
        <v>8.1000000000000003E-2</v>
      </c>
      <c r="G1940" s="7">
        <f>VLOOKUP($A1940,GDP!$A$1:$H$2692,COLUMN(GDP!G1940),0)</f>
        <v>1713</v>
      </c>
      <c r="H1940" s="7">
        <f>VLOOKUP($A1940,GDP!$A$1:$H$2692,COLUMN(GDP!H1940),0)</f>
        <v>9.2999999999999999E-2</v>
      </c>
      <c r="I1940" s="6">
        <f>VLOOKUP($A1940,ENERGY!$A$1:$F$2692,COLUMN(ENERGY!E1939),0)</f>
        <v>122888</v>
      </c>
      <c r="J1940" s="6">
        <f>VLOOKUP($A1940,ENERGY!$A$1:$F$2692,COLUMN(ENERGY!F1939),0)</f>
        <v>0</v>
      </c>
      <c r="K1940" s="6">
        <f>VLOOKUP($A1940,'HUMAN RESOURCES'!$A$1:$M$2692,COLUMN('HUMAN RESOURCES'!$E1940),0)</f>
        <v>1.2999999999999999E-2</v>
      </c>
      <c r="L1940" s="6">
        <f>VLOOKUP($A1940,'HUMAN RESOURCES'!$A$1:$M$2692,COLUMN('HUMAN RESOURCES'!$F1940),0)</f>
        <v>5.0000000000000001E-3</v>
      </c>
      <c r="M1940" s="6">
        <f>VLOOKUP($A1940,'HUMAN RESOURCES'!$A$1:$M$2692,COLUMN('HUMAN RESOURCES'!$G1940),0)</f>
        <v>82</v>
      </c>
      <c r="N1940" s="6">
        <f>VLOOKUP($A1940,'HUMAN RESOURCES'!$A$1:$M$2692,COLUMN('HUMAN RESOURCES'!$H1940),0)</f>
        <v>77</v>
      </c>
      <c r="O1940" s="6">
        <f>VLOOKUP($A1940,'HUMAN RESOURCES'!$A$1:$M$2692,COLUMN('HUMAN RESOURCES'!$I1940),0)</f>
        <v>0.20599999999999999</v>
      </c>
      <c r="P1940" s="6">
        <f>VLOOKUP($A1940,'HUMAN RESOURCES'!$A$1:$M$2692,COLUMN('HUMAN RESOURCES'!$J1940),0)</f>
        <v>0.66900000000000004</v>
      </c>
      <c r="Q1940" s="6">
        <f>VLOOKUP($A1940,'HUMAN RESOURCES'!$A$1:$M$2692,COLUMN('HUMAN RESOURCES'!$K1940),0)</f>
        <v>0.125</v>
      </c>
      <c r="R1940" s="6">
        <f>VLOOKUP($A1940,'HUMAN RESOURCES'!$A$1:$M$2692,COLUMN('HUMAN RESOURCES'!$L1940),0)</f>
        <v>19413000</v>
      </c>
      <c r="S1940" s="6">
        <f>VLOOKUP($A1940,'HUMAN RESOURCES'!$A$1:$M$2692,COLUMN('HUMAN RESOURCES'!$F1940),0)</f>
        <v>5.0000000000000001E-3</v>
      </c>
      <c r="T1940" s="6">
        <f>VLOOKUP($A1940,TOURISM!$A$1:$F$2692,COLUMN(TOURISM!$E1940),0)</f>
        <v>12804000000</v>
      </c>
      <c r="U1940" s="6">
        <f>VLOOKUP($A1940,TOURISM!$A$1:$F$2692,COLUMN(TOURISM!$F1940),0)</f>
        <v>8053000000</v>
      </c>
      <c r="V1940" s="6">
        <f>VLOOKUP($A1940,BUSINESS!$A$1:$J$2692,COLUMN(BUSINESS!$E1940),0)</f>
        <v>0</v>
      </c>
      <c r="W1940" s="6">
        <f>VLOOKUP($A1940,BUSINESS!$A$1:$J$2692,COLUMN(BUSINESS!$F1940),0)</f>
        <v>0</v>
      </c>
      <c r="X1940" s="6">
        <f>VLOOKUP($A1940,BUSINESS!$A$1:$J$2692,COLUMN(BUSINESS!$G1940),0)</f>
        <v>0</v>
      </c>
      <c r="Y1940" s="6">
        <f>VLOOKUP($A1940,BUSINESS!$A$1:$J$2692,COLUMN(BUSINESS!$H1940),0)</f>
        <v>0</v>
      </c>
      <c r="Z1940" s="6">
        <f>VLOOKUP($A1940,BUSINESS!$A$1:$J$2692,COLUMN(BUSINESS!$I1940),0)</f>
        <v>0.52700000000000002</v>
      </c>
      <c r="AA1940" s="6">
        <f>VLOOKUP($A1940,BUSINESS!$A$1:$J$2692,COLUMN(BUSINESS!$J1940),0)</f>
        <v>0.57099999999999995</v>
      </c>
      <c r="AB1940" s="5"/>
      <c r="AC1940" s="5"/>
      <c r="AD1940" s="5"/>
      <c r="AE1940" s="5"/>
    </row>
    <row r="1941" spans="1:31" ht="15.75" customHeight="1" x14ac:dyDescent="0.25">
      <c r="A1941" s="6">
        <v>1940</v>
      </c>
      <c r="B1941" s="7" t="str">
        <f>VLOOKUP($A1941,GDP!$A$1:$H$2692,COLUMN(GDP!B1941),0)</f>
        <v>Oceania</v>
      </c>
      <c r="C1941" s="8" t="str">
        <f>VLOOKUP($A1941,GDP!$A$1:$H$2692,COLUMN(GDP!C1941),0)</f>
        <v>Australia-Oceania</v>
      </c>
      <c r="D1941" s="9" t="str">
        <f>VLOOKUP($A1941,GDP!$A$1:$H$2692,COLUMN(GDP!D1941),0)</f>
        <v>2002</v>
      </c>
      <c r="E1941" s="8">
        <f>VLOOKUP($A1941,GDP!$A$1:$H$2692,COLUMN(GDP!E1941),0)</f>
        <v>379000000000</v>
      </c>
      <c r="F1941" s="7">
        <f>VLOOKUP($A1941,GDP!$A$1:$H$2692,COLUMN(GDP!F1941),0)</f>
        <v>8.2000000000000003E-2</v>
      </c>
      <c r="G1941" s="7">
        <f>VLOOKUP($A1941,GDP!$A$1:$H$2692,COLUMN(GDP!G1941),0)</f>
        <v>1632</v>
      </c>
      <c r="H1941" s="7">
        <f>VLOOKUP($A1941,GDP!$A$1:$H$2692,COLUMN(GDP!H1941),0)</f>
        <v>8.6999999999999994E-2</v>
      </c>
      <c r="I1941" s="6">
        <f>VLOOKUP($A1941,ENERGY!$A$1:$F$2692,COLUMN(ENERGY!E1940),0)</f>
        <v>122512</v>
      </c>
      <c r="J1941" s="6">
        <f>VLOOKUP($A1941,ENERGY!$A$1:$F$2692,COLUMN(ENERGY!F1940),0)</f>
        <v>373081</v>
      </c>
      <c r="K1941" s="6">
        <f>VLOOKUP($A1941,'HUMAN RESOURCES'!$A$1:$M$2692,COLUMN('HUMAN RESOURCES'!$E1941),0)</f>
        <v>1.2999999999999999E-2</v>
      </c>
      <c r="L1941" s="6">
        <f>VLOOKUP($A1941,'HUMAN RESOURCES'!$A$1:$M$2692,COLUMN('HUMAN RESOURCES'!$F1941),0)</f>
        <v>5.0000000000000001E-3</v>
      </c>
      <c r="M1941" s="6">
        <f>VLOOKUP($A1941,'HUMAN RESOURCES'!$A$1:$M$2692,COLUMN('HUMAN RESOURCES'!$G1941),0)</f>
        <v>83</v>
      </c>
      <c r="N1941" s="6">
        <f>VLOOKUP($A1941,'HUMAN RESOURCES'!$A$1:$M$2692,COLUMN('HUMAN RESOURCES'!$H1941),0)</f>
        <v>77</v>
      </c>
      <c r="O1941" s="6">
        <f>VLOOKUP($A1941,'HUMAN RESOURCES'!$A$1:$M$2692,COLUMN('HUMAN RESOURCES'!$I1941),0)</f>
        <v>0.20399999999999999</v>
      </c>
      <c r="P1941" s="6">
        <f>VLOOKUP($A1941,'HUMAN RESOURCES'!$A$1:$M$2692,COLUMN('HUMAN RESOURCES'!$J1941),0)</f>
        <v>0.67</v>
      </c>
      <c r="Q1941" s="6">
        <f>VLOOKUP($A1941,'HUMAN RESOURCES'!$A$1:$M$2692,COLUMN('HUMAN RESOURCES'!$K1941),0)</f>
        <v>0.126</v>
      </c>
      <c r="R1941" s="6">
        <f>VLOOKUP($A1941,'HUMAN RESOURCES'!$A$1:$M$2692,COLUMN('HUMAN RESOURCES'!$L1941),0)</f>
        <v>19651400</v>
      </c>
      <c r="S1941" s="6">
        <f>VLOOKUP($A1941,'HUMAN RESOURCES'!$A$1:$M$2692,COLUMN('HUMAN RESOURCES'!$F1941),0)</f>
        <v>5.0000000000000001E-3</v>
      </c>
      <c r="T1941" s="6">
        <f>VLOOKUP($A1941,TOURISM!$A$1:$F$2692,COLUMN(TOURISM!$E1941),0)</f>
        <v>13624000000</v>
      </c>
      <c r="U1941" s="6">
        <f>VLOOKUP($A1941,TOURISM!$A$1:$F$2692,COLUMN(TOURISM!$F1941),0)</f>
        <v>8494000000</v>
      </c>
      <c r="V1941" s="6">
        <f>VLOOKUP($A1941,BUSINESS!$A$1:$J$2692,COLUMN(BUSINESS!$E1941),0)</f>
        <v>0</v>
      </c>
      <c r="W1941" s="6">
        <f>VLOOKUP($A1941,BUSINESS!$A$1:$J$2692,COLUMN(BUSINESS!$F1941),0)</f>
        <v>0</v>
      </c>
      <c r="X1941" s="6">
        <f>VLOOKUP($A1941,BUSINESS!$A$1:$J$2692,COLUMN(BUSINESS!$G1941),0)</f>
        <v>0</v>
      </c>
      <c r="Y1941" s="6">
        <f>VLOOKUP($A1941,BUSINESS!$A$1:$J$2692,COLUMN(BUSINESS!$H1941),0)</f>
        <v>0</v>
      </c>
      <c r="Z1941" s="6">
        <f>VLOOKUP($A1941,BUSINESS!$A$1:$J$2692,COLUMN(BUSINESS!$I1941),0)</f>
        <v>0</v>
      </c>
      <c r="AA1941" s="6">
        <f>VLOOKUP($A1941,BUSINESS!$A$1:$J$2692,COLUMN(BUSINESS!$J1941),0)</f>
        <v>0.64300000000000002</v>
      </c>
      <c r="AB1941" s="5"/>
      <c r="AC1941" s="5"/>
      <c r="AD1941" s="5"/>
      <c r="AE1941" s="5"/>
    </row>
    <row r="1942" spans="1:31" ht="15.75" customHeight="1" x14ac:dyDescent="0.25">
      <c r="A1942" s="6">
        <v>1941</v>
      </c>
      <c r="B1942" s="7" t="str">
        <f>VLOOKUP($A1942,GDP!$A$1:$H$2692,COLUMN(GDP!B1942),0)</f>
        <v>Oceania</v>
      </c>
      <c r="C1942" s="8" t="str">
        <f>VLOOKUP($A1942,GDP!$A$1:$H$2692,COLUMN(GDP!C1942),0)</f>
        <v>Australia-Oceania</v>
      </c>
      <c r="D1942" s="9" t="str">
        <f>VLOOKUP($A1942,GDP!$A$1:$H$2692,COLUMN(GDP!D1942),0)</f>
        <v>2003</v>
      </c>
      <c r="E1942" s="8">
        <f>VLOOKUP($A1942,GDP!$A$1:$H$2692,COLUMN(GDP!E1942),0)</f>
        <v>394000000000</v>
      </c>
      <c r="F1942" s="7">
        <f>VLOOKUP($A1942,GDP!$A$1:$H$2692,COLUMN(GDP!F1942),0)</f>
        <v>8.4000000000000005E-2</v>
      </c>
      <c r="G1942" s="7">
        <f>VLOOKUP($A1942,GDP!$A$1:$H$2692,COLUMN(GDP!G1942),0)</f>
        <v>1847</v>
      </c>
      <c r="H1942" s="7">
        <f>VLOOKUP($A1942,GDP!$A$1:$H$2692,COLUMN(GDP!H1942),0)</f>
        <v>8.2000000000000003E-2</v>
      </c>
      <c r="I1942" s="6">
        <f>VLOOKUP($A1942,ENERGY!$A$1:$F$2692,COLUMN(ENERGY!E1941),0)</f>
        <v>122108</v>
      </c>
      <c r="J1942" s="6">
        <f>VLOOKUP($A1942,ENERGY!$A$1:$F$2692,COLUMN(ENERGY!F1941),0)</f>
        <v>395094</v>
      </c>
      <c r="K1942" s="6">
        <f>VLOOKUP($A1942,'HUMAN RESOURCES'!$A$1:$M$2692,COLUMN('HUMAN RESOURCES'!$E1942),0)</f>
        <v>1.2999999999999999E-2</v>
      </c>
      <c r="L1942" s="6">
        <f>VLOOKUP($A1942,'HUMAN RESOURCES'!$A$1:$M$2692,COLUMN('HUMAN RESOURCES'!$F1942),0)</f>
        <v>5.0000000000000001E-3</v>
      </c>
      <c r="M1942" s="6">
        <f>VLOOKUP($A1942,'HUMAN RESOURCES'!$A$1:$M$2692,COLUMN('HUMAN RESOURCES'!$G1942),0)</f>
        <v>83</v>
      </c>
      <c r="N1942" s="6">
        <f>VLOOKUP($A1942,'HUMAN RESOURCES'!$A$1:$M$2692,COLUMN('HUMAN RESOURCES'!$H1942),0)</f>
        <v>78</v>
      </c>
      <c r="O1942" s="6">
        <f>VLOOKUP($A1942,'HUMAN RESOURCES'!$A$1:$M$2692,COLUMN('HUMAN RESOURCES'!$I1942),0)</f>
        <v>0.20200000000000001</v>
      </c>
      <c r="P1942" s="6">
        <f>VLOOKUP($A1942,'HUMAN RESOURCES'!$A$1:$M$2692,COLUMN('HUMAN RESOURCES'!$J1942),0)</f>
        <v>0.67100000000000004</v>
      </c>
      <c r="Q1942" s="6">
        <f>VLOOKUP($A1942,'HUMAN RESOURCES'!$A$1:$M$2692,COLUMN('HUMAN RESOURCES'!$K1942),0)</f>
        <v>0.127</v>
      </c>
      <c r="R1942" s="6">
        <f>VLOOKUP($A1942,'HUMAN RESOURCES'!$A$1:$M$2692,COLUMN('HUMAN RESOURCES'!$L1942),0)</f>
        <v>19895400</v>
      </c>
      <c r="S1942" s="6">
        <f>VLOOKUP($A1942,'HUMAN RESOURCES'!$A$1:$M$2692,COLUMN('HUMAN RESOURCES'!$F1942),0)</f>
        <v>5.0000000000000001E-3</v>
      </c>
      <c r="T1942" s="6">
        <f>VLOOKUP($A1942,TOURISM!$A$1:$F$2692,COLUMN(TOURISM!$E1942),0)</f>
        <v>16647000000</v>
      </c>
      <c r="U1942" s="6">
        <f>VLOOKUP($A1942,TOURISM!$A$1:$F$2692,COLUMN(TOURISM!$F1942),0)</f>
        <v>10135000000</v>
      </c>
      <c r="V1942" s="6">
        <f>VLOOKUP($A1942,BUSINESS!$A$1:$J$2692,COLUMN(BUSINESS!$E1942),0)</f>
        <v>0</v>
      </c>
      <c r="W1942" s="6">
        <f>VLOOKUP($A1942,BUSINESS!$A$1:$J$2692,COLUMN(BUSINESS!$F1942),0)</f>
        <v>3</v>
      </c>
      <c r="X1942" s="6">
        <f>VLOOKUP($A1942,BUSINESS!$A$1:$J$2692,COLUMN(BUSINESS!$G1942),0)</f>
        <v>0</v>
      </c>
      <c r="Y1942" s="6">
        <f>VLOOKUP($A1942,BUSINESS!$A$1:$J$2692,COLUMN(BUSINESS!$H1942),0)</f>
        <v>0</v>
      </c>
      <c r="Z1942" s="6">
        <f>VLOOKUP($A1942,BUSINESS!$A$1:$J$2692,COLUMN(BUSINESS!$I1942),0)</f>
        <v>0</v>
      </c>
      <c r="AA1942" s="6">
        <f>VLOOKUP($A1942,BUSINESS!$A$1:$J$2692,COLUMN(BUSINESS!$J1942),0)</f>
        <v>0.71899999999999997</v>
      </c>
      <c r="AB1942" s="5"/>
      <c r="AC1942" s="5"/>
      <c r="AD1942" s="5"/>
      <c r="AE1942" s="5"/>
    </row>
    <row r="1943" spans="1:31" ht="15.75" customHeight="1" x14ac:dyDescent="0.25">
      <c r="A1943" s="6">
        <v>1942</v>
      </c>
      <c r="B1943" s="7" t="str">
        <f>VLOOKUP($A1943,GDP!$A$1:$H$2692,COLUMN(GDP!B1943),0)</f>
        <v>Oceania</v>
      </c>
      <c r="C1943" s="8" t="str">
        <f>VLOOKUP($A1943,GDP!$A$1:$H$2692,COLUMN(GDP!C1943),0)</f>
        <v>Australia-Oceania</v>
      </c>
      <c r="D1943" s="9" t="str">
        <f>VLOOKUP($A1943,GDP!$A$1:$H$2692,COLUMN(GDP!D1943),0)</f>
        <v>2004</v>
      </c>
      <c r="E1943" s="8">
        <f>VLOOKUP($A1943,GDP!$A$1:$H$2692,COLUMN(GDP!E1943),0)</f>
        <v>467000000000</v>
      </c>
      <c r="F1943" s="7">
        <f>VLOOKUP($A1943,GDP!$A$1:$H$2692,COLUMN(GDP!F1943),0)</f>
        <v>8.3000000000000004E-2</v>
      </c>
      <c r="G1943" s="7">
        <f>VLOOKUP($A1943,GDP!$A$1:$H$2692,COLUMN(GDP!G1943),0)</f>
        <v>2323</v>
      </c>
      <c r="H1943" s="7">
        <f>VLOOKUP($A1943,GDP!$A$1:$H$2692,COLUMN(GDP!H1943),0)</f>
        <v>8.4000000000000005E-2</v>
      </c>
      <c r="I1943" s="6">
        <f>VLOOKUP($A1943,ENERGY!$A$1:$F$2692,COLUMN(ENERGY!E1942),0)</f>
        <v>122519</v>
      </c>
      <c r="J1943" s="6">
        <f>VLOOKUP($A1943,ENERGY!$A$1:$F$2692,COLUMN(ENERGY!F1942),0)</f>
        <v>387635</v>
      </c>
      <c r="K1943" s="6">
        <f>VLOOKUP($A1943,'HUMAN RESOURCES'!$A$1:$M$2692,COLUMN('HUMAN RESOURCES'!$E1943),0)</f>
        <v>1.2E-2</v>
      </c>
      <c r="L1943" s="6">
        <f>VLOOKUP($A1943,'HUMAN RESOURCES'!$A$1:$M$2692,COLUMN('HUMAN RESOURCES'!$F1943),0)</f>
        <v>5.0000000000000001E-3</v>
      </c>
      <c r="M1943" s="6">
        <f>VLOOKUP($A1943,'HUMAN RESOURCES'!$A$1:$M$2692,COLUMN('HUMAN RESOURCES'!$G1943),0)</f>
        <v>83</v>
      </c>
      <c r="N1943" s="6">
        <f>VLOOKUP($A1943,'HUMAN RESOURCES'!$A$1:$M$2692,COLUMN('HUMAN RESOURCES'!$H1943),0)</f>
        <v>78</v>
      </c>
      <c r="O1943" s="6">
        <f>VLOOKUP($A1943,'HUMAN RESOURCES'!$A$1:$M$2692,COLUMN('HUMAN RESOURCES'!$I1943),0)</f>
        <v>0.2</v>
      </c>
      <c r="P1943" s="6">
        <f>VLOOKUP($A1943,'HUMAN RESOURCES'!$A$1:$M$2692,COLUMN('HUMAN RESOURCES'!$J1943),0)</f>
        <v>0.67200000000000004</v>
      </c>
      <c r="Q1943" s="6">
        <f>VLOOKUP($A1943,'HUMAN RESOURCES'!$A$1:$M$2692,COLUMN('HUMAN RESOURCES'!$K1943),0)</f>
        <v>0.128</v>
      </c>
      <c r="R1943" s="6">
        <f>VLOOKUP($A1943,'HUMAN RESOURCES'!$A$1:$M$2692,COLUMN('HUMAN RESOURCES'!$L1943),0)</f>
        <v>20127400</v>
      </c>
      <c r="S1943" s="6">
        <f>VLOOKUP($A1943,'HUMAN RESOURCES'!$A$1:$M$2692,COLUMN('HUMAN RESOURCES'!$F1943),0)</f>
        <v>5.0000000000000001E-3</v>
      </c>
      <c r="T1943" s="6">
        <f>VLOOKUP($A1943,TOURISM!$A$1:$F$2692,COLUMN(TOURISM!$E1943),0)</f>
        <v>20453000000</v>
      </c>
      <c r="U1943" s="6">
        <f>VLOOKUP($A1943,TOURISM!$A$1:$F$2692,COLUMN(TOURISM!$F1943),0)</f>
        <v>14224000000</v>
      </c>
      <c r="V1943" s="6">
        <f>VLOOKUP($A1943,BUSINESS!$A$1:$J$2692,COLUMN(BUSINESS!$E1943),0)</f>
        <v>0</v>
      </c>
      <c r="W1943" s="6">
        <f>VLOOKUP($A1943,BUSINESS!$A$1:$J$2692,COLUMN(BUSINESS!$F1943),0)</f>
        <v>3</v>
      </c>
      <c r="X1943" s="6">
        <f>VLOOKUP($A1943,BUSINESS!$A$1:$J$2692,COLUMN(BUSINESS!$G1943),0)</f>
        <v>0</v>
      </c>
      <c r="Y1943" s="6">
        <f>VLOOKUP($A1943,BUSINESS!$A$1:$J$2692,COLUMN(BUSINESS!$H1943),0)</f>
        <v>0</v>
      </c>
      <c r="Z1943" s="6">
        <f>VLOOKUP($A1943,BUSINESS!$A$1:$J$2692,COLUMN(BUSINESS!$I1943),0)</f>
        <v>0</v>
      </c>
      <c r="AA1943" s="6">
        <f>VLOOKUP($A1943,BUSINESS!$A$1:$J$2692,COLUMN(BUSINESS!$J1943),0)</f>
        <v>0.81499999999999995</v>
      </c>
      <c r="AB1943" s="5"/>
      <c r="AC1943" s="5"/>
      <c r="AD1943" s="5"/>
      <c r="AE1943" s="5"/>
    </row>
    <row r="1944" spans="1:31" ht="15.75" customHeight="1" x14ac:dyDescent="0.25">
      <c r="A1944" s="6">
        <v>1943</v>
      </c>
      <c r="B1944" s="7" t="str">
        <f>VLOOKUP($A1944,GDP!$A$1:$H$2692,COLUMN(GDP!B1944),0)</f>
        <v>Oceania</v>
      </c>
      <c r="C1944" s="8" t="str">
        <f>VLOOKUP($A1944,GDP!$A$1:$H$2692,COLUMN(GDP!C1944),0)</f>
        <v>Australia-Oceania</v>
      </c>
      <c r="D1944" s="9" t="str">
        <f>VLOOKUP($A1944,GDP!$A$1:$H$2692,COLUMN(GDP!D1944),0)</f>
        <v>2005</v>
      </c>
      <c r="E1944" s="8">
        <f>VLOOKUP($A1944,GDP!$A$1:$H$2692,COLUMN(GDP!E1944),0)</f>
        <v>613000000000</v>
      </c>
      <c r="F1944" s="7">
        <f>VLOOKUP($A1944,GDP!$A$1:$H$2692,COLUMN(GDP!F1944),0)</f>
        <v>8.5999999999999993E-2</v>
      </c>
      <c r="G1944" s="7">
        <f>VLOOKUP($A1944,GDP!$A$1:$H$2692,COLUMN(GDP!G1944),0)</f>
        <v>2872</v>
      </c>
      <c r="H1944" s="7">
        <f>VLOOKUP($A1944,GDP!$A$1:$H$2692,COLUMN(GDP!H1944),0)</f>
        <v>8.8999999999999996E-2</v>
      </c>
      <c r="I1944" s="6">
        <f>VLOOKUP($A1944,ENERGY!$A$1:$F$2692,COLUMN(ENERGY!E1943),0)</f>
        <v>118655</v>
      </c>
      <c r="J1944" s="6">
        <f>VLOOKUP($A1944,ENERGY!$A$1:$F$2692,COLUMN(ENERGY!F1943),0)</f>
        <v>377235</v>
      </c>
      <c r="K1944" s="6">
        <f>VLOOKUP($A1944,'HUMAN RESOURCES'!$A$1:$M$2692,COLUMN('HUMAN RESOURCES'!$E1944),0)</f>
        <v>1.2999999999999999E-2</v>
      </c>
      <c r="L1944" s="6">
        <f>VLOOKUP($A1944,'HUMAN RESOURCES'!$A$1:$M$2692,COLUMN('HUMAN RESOURCES'!$F1944),0)</f>
        <v>5.0000000000000001E-3</v>
      </c>
      <c r="M1944" s="6">
        <f>VLOOKUP($A1944,'HUMAN RESOURCES'!$A$1:$M$2692,COLUMN('HUMAN RESOURCES'!$G1944),0)</f>
        <v>83</v>
      </c>
      <c r="N1944" s="6">
        <f>VLOOKUP($A1944,'HUMAN RESOURCES'!$A$1:$M$2692,COLUMN('HUMAN RESOURCES'!$H1944),0)</f>
        <v>79</v>
      </c>
      <c r="O1944" s="6">
        <f>VLOOKUP($A1944,'HUMAN RESOURCES'!$A$1:$M$2692,COLUMN('HUMAN RESOURCES'!$I1944),0)</f>
        <v>0.19800000000000001</v>
      </c>
      <c r="P1944" s="6">
        <f>VLOOKUP($A1944,'HUMAN RESOURCES'!$A$1:$M$2692,COLUMN('HUMAN RESOURCES'!$J1944),0)</f>
        <v>0.67300000000000004</v>
      </c>
      <c r="Q1944" s="6">
        <f>VLOOKUP($A1944,'HUMAN RESOURCES'!$A$1:$M$2692,COLUMN('HUMAN RESOURCES'!$K1944),0)</f>
        <v>0.129</v>
      </c>
      <c r="R1944" s="6">
        <f>VLOOKUP($A1944,'HUMAN RESOURCES'!$A$1:$M$2692,COLUMN('HUMAN RESOURCES'!$L1944),0)</f>
        <v>20394800</v>
      </c>
      <c r="S1944" s="6">
        <f>VLOOKUP($A1944,'HUMAN RESOURCES'!$A$1:$M$2692,COLUMN('HUMAN RESOURCES'!$F1944),0)</f>
        <v>5.0000000000000001E-3</v>
      </c>
      <c r="T1944" s="6">
        <f>VLOOKUP($A1944,TOURISM!$A$1:$F$2692,COLUMN(TOURISM!$E1944),0)</f>
        <v>19820000000</v>
      </c>
      <c r="U1944" s="6">
        <f>VLOOKUP($A1944,TOURISM!$A$1:$F$2692,COLUMN(TOURISM!$F1944),0)</f>
        <v>15656000000</v>
      </c>
      <c r="V1944" s="6">
        <f>VLOOKUP($A1944,BUSINESS!$A$1:$J$2692,COLUMN(BUSINESS!$E1944),0)</f>
        <v>0.52100000000000002</v>
      </c>
      <c r="W1944" s="6">
        <f>VLOOKUP($A1944,BUSINESS!$A$1:$J$2692,COLUMN(BUSINESS!$F1944),0)</f>
        <v>3</v>
      </c>
      <c r="X1944" s="6">
        <f>VLOOKUP($A1944,BUSINESS!$A$1:$J$2692,COLUMN(BUSINESS!$G1944),0)</f>
        <v>0</v>
      </c>
      <c r="Y1944" s="6">
        <f>VLOOKUP($A1944,BUSINESS!$A$1:$J$2692,COLUMN(BUSINESS!$H1944),0)</f>
        <v>107</v>
      </c>
      <c r="Z1944" s="6">
        <f>VLOOKUP($A1944,BUSINESS!$A$1:$J$2692,COLUMN(BUSINESS!$I1944),0)</f>
        <v>0.63</v>
      </c>
      <c r="AA1944" s="6">
        <f>VLOOKUP($A1944,BUSINESS!$A$1:$J$2692,COLUMN(BUSINESS!$J1944),0)</f>
        <v>0.89800000000000002</v>
      </c>
      <c r="AB1944" s="5"/>
      <c r="AC1944" s="5"/>
      <c r="AD1944" s="5"/>
      <c r="AE1944" s="5"/>
    </row>
    <row r="1945" spans="1:31" ht="15.75" customHeight="1" x14ac:dyDescent="0.25">
      <c r="A1945" s="6">
        <v>1944</v>
      </c>
      <c r="B1945" s="7" t="str">
        <f>VLOOKUP($A1945,GDP!$A$1:$H$2692,COLUMN(GDP!B1945),0)</f>
        <v>Oceania</v>
      </c>
      <c r="C1945" s="8" t="str">
        <f>VLOOKUP($A1945,GDP!$A$1:$H$2692,COLUMN(GDP!C1945),0)</f>
        <v>Australia-Oceania</v>
      </c>
      <c r="D1945" s="9" t="str">
        <f>VLOOKUP($A1945,GDP!$A$1:$H$2692,COLUMN(GDP!D1945),0)</f>
        <v>2006</v>
      </c>
      <c r="E1945" s="8">
        <f>VLOOKUP($A1945,GDP!$A$1:$H$2692,COLUMN(GDP!E1945),0)</f>
        <v>694000000000</v>
      </c>
      <c r="F1945" s="7">
        <f>VLOOKUP($A1945,GDP!$A$1:$H$2692,COLUMN(GDP!F1945),0)</f>
        <v>8.5000000000000006E-2</v>
      </c>
      <c r="G1945" s="7">
        <f>VLOOKUP($A1945,GDP!$A$1:$H$2692,COLUMN(GDP!G1945),0)</f>
        <v>3136</v>
      </c>
      <c r="H1945" s="7">
        <f>VLOOKUP($A1945,GDP!$A$1:$H$2692,COLUMN(GDP!H1945),0)</f>
        <v>9.0999999999999998E-2</v>
      </c>
      <c r="I1945" s="6">
        <f>VLOOKUP($A1945,ENERGY!$A$1:$F$2692,COLUMN(ENERGY!E1944),0)</f>
        <v>115020</v>
      </c>
      <c r="J1945" s="6">
        <f>VLOOKUP($A1945,ENERGY!$A$1:$F$2692,COLUMN(ENERGY!F1944),0)</f>
        <v>371214</v>
      </c>
      <c r="K1945" s="6">
        <f>VLOOKUP($A1945,'HUMAN RESOURCES'!$A$1:$M$2692,COLUMN('HUMAN RESOURCES'!$E1945),0)</f>
        <v>1.2999999999999999E-2</v>
      </c>
      <c r="L1945" s="6">
        <f>VLOOKUP($A1945,'HUMAN RESOURCES'!$A$1:$M$2692,COLUMN('HUMAN RESOURCES'!$F1945),0)</f>
        <v>5.0000000000000001E-3</v>
      </c>
      <c r="M1945" s="6">
        <f>VLOOKUP($A1945,'HUMAN RESOURCES'!$A$1:$M$2692,COLUMN('HUMAN RESOURCES'!$G1945),0)</f>
        <v>84</v>
      </c>
      <c r="N1945" s="6">
        <f>VLOOKUP($A1945,'HUMAN RESOURCES'!$A$1:$M$2692,COLUMN('HUMAN RESOURCES'!$H1945),0)</f>
        <v>79</v>
      </c>
      <c r="O1945" s="6">
        <f>VLOOKUP($A1945,'HUMAN RESOURCES'!$A$1:$M$2692,COLUMN('HUMAN RESOURCES'!$I1945),0)</f>
        <v>0.19500000000000001</v>
      </c>
      <c r="P1945" s="6">
        <f>VLOOKUP($A1945,'HUMAN RESOURCES'!$A$1:$M$2692,COLUMN('HUMAN RESOURCES'!$J1945),0)</f>
        <v>0.67400000000000004</v>
      </c>
      <c r="Q1945" s="6">
        <f>VLOOKUP($A1945,'HUMAN RESOURCES'!$A$1:$M$2692,COLUMN('HUMAN RESOURCES'!$K1945),0)</f>
        <v>0.13</v>
      </c>
      <c r="R1945" s="6">
        <f>VLOOKUP($A1945,'HUMAN RESOURCES'!$A$1:$M$2692,COLUMN('HUMAN RESOURCES'!$L1945),0)</f>
        <v>20697900</v>
      </c>
      <c r="S1945" s="6">
        <f>VLOOKUP($A1945,'HUMAN RESOURCES'!$A$1:$M$2692,COLUMN('HUMAN RESOURCES'!$F1945),0)</f>
        <v>5.0000000000000001E-3</v>
      </c>
      <c r="T1945" s="6">
        <f>VLOOKUP($A1945,TOURISM!$A$1:$F$2692,COLUMN(TOURISM!$E1945),0)</f>
        <v>20726000000</v>
      </c>
      <c r="U1945" s="6">
        <f>VLOOKUP($A1945,TOURISM!$A$1:$F$2692,COLUMN(TOURISM!$F1945),0)</f>
        <v>16446000000</v>
      </c>
      <c r="V1945" s="6">
        <f>VLOOKUP($A1945,BUSINESS!$A$1:$J$2692,COLUMN(BUSINESS!$E1945),0)</f>
        <v>0.51100000000000001</v>
      </c>
      <c r="W1945" s="6">
        <f>VLOOKUP($A1945,BUSINESS!$A$1:$J$2692,COLUMN(BUSINESS!$F1945),0)</f>
        <v>3</v>
      </c>
      <c r="X1945" s="6">
        <f>VLOOKUP($A1945,BUSINESS!$A$1:$J$2692,COLUMN(BUSINESS!$G1945),0)</f>
        <v>0</v>
      </c>
      <c r="Y1945" s="6">
        <f>VLOOKUP($A1945,BUSINESS!$A$1:$J$2692,COLUMN(BUSINESS!$H1945),0)</f>
        <v>107</v>
      </c>
      <c r="Z1945" s="6">
        <f>VLOOKUP($A1945,BUSINESS!$A$1:$J$2692,COLUMN(BUSINESS!$I1945),0)</f>
        <v>0.66</v>
      </c>
      <c r="AA1945" s="6">
        <f>VLOOKUP($A1945,BUSINESS!$A$1:$J$2692,COLUMN(BUSINESS!$J1945),0)</f>
        <v>0.94699999999999995</v>
      </c>
      <c r="AB1945" s="5"/>
      <c r="AC1945" s="5"/>
      <c r="AD1945" s="5"/>
      <c r="AE1945" s="5"/>
    </row>
    <row r="1946" spans="1:31" ht="15.75" customHeight="1" x14ac:dyDescent="0.25">
      <c r="A1946" s="6">
        <v>1945</v>
      </c>
      <c r="B1946" s="7" t="str">
        <f>VLOOKUP($A1946,GDP!$A$1:$H$2692,COLUMN(GDP!B1946),0)</f>
        <v>Oceania</v>
      </c>
      <c r="C1946" s="8" t="str">
        <f>VLOOKUP($A1946,GDP!$A$1:$H$2692,COLUMN(GDP!C1946),0)</f>
        <v>Australia-Oceania</v>
      </c>
      <c r="D1946" s="9" t="str">
        <f>VLOOKUP($A1946,GDP!$A$1:$H$2692,COLUMN(GDP!D1946),0)</f>
        <v>2007</v>
      </c>
      <c r="E1946" s="8">
        <f>VLOOKUP($A1946,GDP!$A$1:$H$2692,COLUMN(GDP!E1946),0)</f>
        <v>747000000000</v>
      </c>
      <c r="F1946" s="7">
        <f>VLOOKUP($A1946,GDP!$A$1:$H$2692,COLUMN(GDP!F1946),0)</f>
        <v>8.5000000000000006E-2</v>
      </c>
      <c r="G1946" s="7">
        <f>VLOOKUP($A1946,GDP!$A$1:$H$2692,COLUMN(GDP!G1946),0)</f>
        <v>3330</v>
      </c>
      <c r="H1946" s="7">
        <f>VLOOKUP($A1946,GDP!$A$1:$H$2692,COLUMN(GDP!H1946),0)</f>
        <v>9.4E-2</v>
      </c>
      <c r="I1946" s="6">
        <f>VLOOKUP($A1946,ENERGY!$A$1:$F$2692,COLUMN(ENERGY!E1945),0)</f>
        <v>113503</v>
      </c>
      <c r="J1946" s="6">
        <f>VLOOKUP($A1946,ENERGY!$A$1:$F$2692,COLUMN(ENERGY!F1945),0)</f>
        <v>362685</v>
      </c>
      <c r="K1946" s="6">
        <f>VLOOKUP($A1946,'HUMAN RESOURCES'!$A$1:$M$2692,COLUMN('HUMAN RESOURCES'!$E1946),0)</f>
        <v>1.4E-2</v>
      </c>
      <c r="L1946" s="6">
        <f>VLOOKUP($A1946,'HUMAN RESOURCES'!$A$1:$M$2692,COLUMN('HUMAN RESOURCES'!$F1946),0)</f>
        <v>5.0000000000000001E-3</v>
      </c>
      <c r="M1946" s="6">
        <f>VLOOKUP($A1946,'HUMAN RESOURCES'!$A$1:$M$2692,COLUMN('HUMAN RESOURCES'!$G1946),0)</f>
        <v>84</v>
      </c>
      <c r="N1946" s="6">
        <f>VLOOKUP($A1946,'HUMAN RESOURCES'!$A$1:$M$2692,COLUMN('HUMAN RESOURCES'!$H1946),0)</f>
        <v>79</v>
      </c>
      <c r="O1946" s="6">
        <f>VLOOKUP($A1946,'HUMAN RESOURCES'!$A$1:$M$2692,COLUMN('HUMAN RESOURCES'!$I1946),0)</f>
        <v>0.193</v>
      </c>
      <c r="P1946" s="6">
        <f>VLOOKUP($A1946,'HUMAN RESOURCES'!$A$1:$M$2692,COLUMN('HUMAN RESOURCES'!$J1946),0)</f>
        <v>0.67600000000000005</v>
      </c>
      <c r="Q1946" s="6">
        <f>VLOOKUP($A1946,'HUMAN RESOURCES'!$A$1:$M$2692,COLUMN('HUMAN RESOURCES'!$K1946),0)</f>
        <v>0.13100000000000001</v>
      </c>
      <c r="R1946" s="6">
        <f>VLOOKUP($A1946,'HUMAN RESOURCES'!$A$1:$M$2692,COLUMN('HUMAN RESOURCES'!$L1946),0)</f>
        <v>20827600</v>
      </c>
      <c r="S1946" s="6">
        <f>VLOOKUP($A1946,'HUMAN RESOURCES'!$A$1:$M$2692,COLUMN('HUMAN RESOURCES'!$F1946),0)</f>
        <v>5.0000000000000001E-3</v>
      </c>
      <c r="T1946" s="6">
        <f>VLOOKUP($A1946,TOURISM!$A$1:$F$2692,COLUMN(TOURISM!$E1946),0)</f>
        <v>25624000000</v>
      </c>
      <c r="U1946" s="6">
        <f>VLOOKUP($A1946,TOURISM!$A$1:$F$2692,COLUMN(TOURISM!$F1946),0)</f>
        <v>20429000000</v>
      </c>
      <c r="V1946" s="6">
        <f>VLOOKUP($A1946,BUSINESS!$A$1:$J$2692,COLUMN(BUSINESS!$E1946),0)</f>
        <v>0.501</v>
      </c>
      <c r="W1946" s="6">
        <f>VLOOKUP($A1946,BUSINESS!$A$1:$J$2692,COLUMN(BUSINESS!$F1946),0)</f>
        <v>3</v>
      </c>
      <c r="X1946" s="6">
        <f>VLOOKUP($A1946,BUSINESS!$A$1:$J$2692,COLUMN(BUSINESS!$G1946),0)</f>
        <v>0</v>
      </c>
      <c r="Y1946" s="6">
        <f>VLOOKUP($A1946,BUSINESS!$A$1:$J$2692,COLUMN(BUSINESS!$H1946),0)</f>
        <v>107</v>
      </c>
      <c r="Z1946" s="6">
        <f>VLOOKUP($A1946,BUSINESS!$A$1:$J$2692,COLUMN(BUSINESS!$I1946),0)</f>
        <v>0.69499999999999995</v>
      </c>
      <c r="AA1946" s="6">
        <f>VLOOKUP($A1946,BUSINESS!$A$1:$J$2692,COLUMN(BUSINESS!$J1946),0)</f>
        <v>1.0009999999999999</v>
      </c>
      <c r="AB1946" s="5"/>
      <c r="AC1946" s="5"/>
      <c r="AD1946" s="5"/>
      <c r="AE1946" s="5"/>
    </row>
    <row r="1947" spans="1:31" ht="15.75" customHeight="1" x14ac:dyDescent="0.25">
      <c r="A1947" s="6">
        <v>1946</v>
      </c>
      <c r="B1947" s="7" t="str">
        <f>VLOOKUP($A1947,GDP!$A$1:$H$2692,COLUMN(GDP!B1947),0)</f>
        <v>Oceania</v>
      </c>
      <c r="C1947" s="8" t="str">
        <f>VLOOKUP($A1947,GDP!$A$1:$H$2692,COLUMN(GDP!C1947),0)</f>
        <v>Australia-Oceania</v>
      </c>
      <c r="D1947" s="9" t="str">
        <f>VLOOKUP($A1947,GDP!$A$1:$H$2692,COLUMN(GDP!D1947),0)</f>
        <v>2008</v>
      </c>
      <c r="E1947" s="8">
        <f>VLOOKUP($A1947,GDP!$A$1:$H$2692,COLUMN(GDP!E1947),0)</f>
        <v>854000000000</v>
      </c>
      <c r="F1947" s="7">
        <f>VLOOKUP($A1947,GDP!$A$1:$H$2692,COLUMN(GDP!F1947),0)</f>
        <v>8.5999999999999993E-2</v>
      </c>
      <c r="G1947" s="7">
        <f>VLOOKUP($A1947,GDP!$A$1:$H$2692,COLUMN(GDP!G1947),0)</f>
        <v>3956</v>
      </c>
      <c r="H1947" s="7">
        <f>VLOOKUP($A1947,GDP!$A$1:$H$2692,COLUMN(GDP!H1947),0)</f>
        <v>8.2000000000000003E-2</v>
      </c>
      <c r="I1947" s="6">
        <f>VLOOKUP($A1947,ENERGY!$A$1:$F$2692,COLUMN(ENERGY!E1946),0)</f>
        <v>112696</v>
      </c>
      <c r="J1947" s="6">
        <f>VLOOKUP($A1947,ENERGY!$A$1:$F$2692,COLUMN(ENERGY!F1946),0)</f>
        <v>348757</v>
      </c>
      <c r="K1947" s="6">
        <f>VLOOKUP($A1947,'HUMAN RESOURCES'!$A$1:$M$2692,COLUMN('HUMAN RESOURCES'!$E1947),0)</f>
        <v>1.4E-2</v>
      </c>
      <c r="L1947" s="6">
        <f>VLOOKUP($A1947,'HUMAN RESOURCES'!$A$1:$M$2692,COLUMN('HUMAN RESOURCES'!$F1947),0)</f>
        <v>4.0000000000000001E-3</v>
      </c>
      <c r="M1947" s="6">
        <f>VLOOKUP($A1947,'HUMAN RESOURCES'!$A$1:$M$2692,COLUMN('HUMAN RESOURCES'!$G1947),0)</f>
        <v>84</v>
      </c>
      <c r="N1947" s="6">
        <f>VLOOKUP($A1947,'HUMAN RESOURCES'!$A$1:$M$2692,COLUMN('HUMAN RESOURCES'!$H1947),0)</f>
        <v>79</v>
      </c>
      <c r="O1947" s="6">
        <f>VLOOKUP($A1947,'HUMAN RESOURCES'!$A$1:$M$2692,COLUMN('HUMAN RESOURCES'!$I1947),0)</f>
        <v>0.192</v>
      </c>
      <c r="P1947" s="6">
        <f>VLOOKUP($A1947,'HUMAN RESOURCES'!$A$1:$M$2692,COLUMN('HUMAN RESOURCES'!$J1947),0)</f>
        <v>0.67700000000000005</v>
      </c>
      <c r="Q1947" s="6">
        <f>VLOOKUP($A1947,'HUMAN RESOURCES'!$A$1:$M$2692,COLUMN('HUMAN RESOURCES'!$K1947),0)</f>
        <v>0.13200000000000001</v>
      </c>
      <c r="R1947" s="6">
        <f>VLOOKUP($A1947,'HUMAN RESOURCES'!$A$1:$M$2692,COLUMN('HUMAN RESOURCES'!$L1947),0)</f>
        <v>21249200</v>
      </c>
      <c r="S1947" s="6">
        <f>VLOOKUP($A1947,'HUMAN RESOURCES'!$A$1:$M$2692,COLUMN('HUMAN RESOURCES'!$F1947),0)</f>
        <v>4.0000000000000001E-3</v>
      </c>
      <c r="T1947" s="6">
        <f>VLOOKUP($A1947,TOURISM!$A$1:$F$2692,COLUMN(TOURISM!$E1947),0)</f>
        <v>28306000000</v>
      </c>
      <c r="U1947" s="6">
        <f>VLOOKUP($A1947,TOURISM!$A$1:$F$2692,COLUMN(TOURISM!$F1947),0)</f>
        <v>24689000000</v>
      </c>
      <c r="V1947" s="6">
        <f>VLOOKUP($A1947,BUSINESS!$A$1:$J$2692,COLUMN(BUSINESS!$E1947),0)</f>
        <v>0.499</v>
      </c>
      <c r="W1947" s="6">
        <f>VLOOKUP($A1947,BUSINESS!$A$1:$J$2692,COLUMN(BUSINESS!$F1947),0)</f>
        <v>3</v>
      </c>
      <c r="X1947" s="6">
        <f>VLOOKUP($A1947,BUSINESS!$A$1:$J$2692,COLUMN(BUSINESS!$G1947),0)</f>
        <v>0</v>
      </c>
      <c r="Y1947" s="6">
        <f>VLOOKUP($A1947,BUSINESS!$A$1:$J$2692,COLUMN(BUSINESS!$H1947),0)</f>
        <v>107</v>
      </c>
      <c r="Z1947" s="6">
        <f>VLOOKUP($A1947,BUSINESS!$A$1:$J$2692,COLUMN(BUSINESS!$I1947),0)</f>
        <v>0.71699999999999997</v>
      </c>
      <c r="AA1947" s="6">
        <f>VLOOKUP($A1947,BUSINESS!$A$1:$J$2692,COLUMN(BUSINESS!$J1947),0)</f>
        <v>1.022</v>
      </c>
      <c r="AB1947" s="5"/>
      <c r="AC1947" s="5"/>
      <c r="AD1947" s="5"/>
      <c r="AE1947" s="5"/>
    </row>
    <row r="1948" spans="1:31" ht="15.75" customHeight="1" x14ac:dyDescent="0.25">
      <c r="A1948" s="6">
        <v>1947</v>
      </c>
      <c r="B1948" s="7" t="str">
        <f>VLOOKUP($A1948,GDP!$A$1:$H$2692,COLUMN(GDP!B1948),0)</f>
        <v>Oceania</v>
      </c>
      <c r="C1948" s="8" t="str">
        <f>VLOOKUP($A1948,GDP!$A$1:$H$2692,COLUMN(GDP!C1948),0)</f>
        <v>Australia-Oceania</v>
      </c>
      <c r="D1948" s="9" t="str">
        <f>VLOOKUP($A1948,GDP!$A$1:$H$2692,COLUMN(GDP!D1948),0)</f>
        <v>2009</v>
      </c>
      <c r="E1948" s="8">
        <f>VLOOKUP($A1948,GDP!$A$1:$H$2692,COLUMN(GDP!E1948),0)</f>
        <v>1060000000000</v>
      </c>
      <c r="F1948" s="7">
        <f>VLOOKUP($A1948,GDP!$A$1:$H$2692,COLUMN(GDP!F1948),0)</f>
        <v>8.7999999999999995E-2</v>
      </c>
      <c r="G1948" s="7">
        <f>VLOOKUP($A1948,GDP!$A$1:$H$2692,COLUMN(GDP!G1948),0)</f>
        <v>4237</v>
      </c>
      <c r="H1948" s="7">
        <f>VLOOKUP($A1948,GDP!$A$1:$H$2692,COLUMN(GDP!H1948),0)</f>
        <v>8.8999999999999996E-2</v>
      </c>
      <c r="I1948" s="6">
        <f>VLOOKUP($A1948,ENERGY!$A$1:$F$2692,COLUMN(ENERGY!E1947),0)</f>
        <v>110814</v>
      </c>
      <c r="J1948" s="6">
        <f>VLOOKUP($A1948,ENERGY!$A$1:$F$2692,COLUMN(ENERGY!F1947),0)</f>
        <v>346476</v>
      </c>
      <c r="K1948" s="6">
        <f>VLOOKUP($A1948,'HUMAN RESOURCES'!$A$1:$M$2692,COLUMN('HUMAN RESOURCES'!$E1948),0)</f>
        <v>1.4E-2</v>
      </c>
      <c r="L1948" s="6">
        <f>VLOOKUP($A1948,'HUMAN RESOURCES'!$A$1:$M$2692,COLUMN('HUMAN RESOURCES'!$F1948),0)</f>
        <v>4.0000000000000001E-3</v>
      </c>
      <c r="M1948" s="6">
        <f>VLOOKUP($A1948,'HUMAN RESOURCES'!$A$1:$M$2692,COLUMN('HUMAN RESOURCES'!$G1948),0)</f>
        <v>84</v>
      </c>
      <c r="N1948" s="6">
        <f>VLOOKUP($A1948,'HUMAN RESOURCES'!$A$1:$M$2692,COLUMN('HUMAN RESOURCES'!$H1948),0)</f>
        <v>79</v>
      </c>
      <c r="O1948" s="6">
        <f>VLOOKUP($A1948,'HUMAN RESOURCES'!$A$1:$M$2692,COLUMN('HUMAN RESOURCES'!$I1948),0)</f>
        <v>0.19</v>
      </c>
      <c r="P1948" s="6">
        <f>VLOOKUP($A1948,'HUMAN RESOURCES'!$A$1:$M$2692,COLUMN('HUMAN RESOURCES'!$J1948),0)</f>
        <v>0.67700000000000005</v>
      </c>
      <c r="Q1948" s="6">
        <f>VLOOKUP($A1948,'HUMAN RESOURCES'!$A$1:$M$2692,COLUMN('HUMAN RESOURCES'!$K1948),0)</f>
        <v>0.13300000000000001</v>
      </c>
      <c r="R1948" s="6">
        <f>VLOOKUP($A1948,'HUMAN RESOURCES'!$A$1:$M$2692,COLUMN('HUMAN RESOURCES'!$L1948),0)</f>
        <v>21691700</v>
      </c>
      <c r="S1948" s="6">
        <f>VLOOKUP($A1948,'HUMAN RESOURCES'!$A$1:$M$2692,COLUMN('HUMAN RESOURCES'!$F1948),0)</f>
        <v>4.0000000000000001E-3</v>
      </c>
      <c r="T1948" s="6">
        <f>VLOOKUP($A1948,TOURISM!$A$1:$F$2692,COLUMN(TOURISM!$E1948),0)</f>
        <v>28022000000</v>
      </c>
      <c r="U1948" s="6">
        <f>VLOOKUP($A1948,TOURISM!$A$1:$F$2692,COLUMN(TOURISM!$F1948),0)</f>
        <v>21891000000</v>
      </c>
      <c r="V1948" s="6">
        <f>VLOOKUP($A1948,BUSINESS!$A$1:$J$2692,COLUMN(BUSINESS!$E1948),0)</f>
        <v>0.47599999999999998</v>
      </c>
      <c r="W1948" s="6">
        <f>VLOOKUP($A1948,BUSINESS!$A$1:$J$2692,COLUMN(BUSINESS!$F1948),0)</f>
        <v>3</v>
      </c>
      <c r="X1948" s="6">
        <f>VLOOKUP($A1948,BUSINESS!$A$1:$J$2692,COLUMN(BUSINESS!$G1948),0)</f>
        <v>0</v>
      </c>
      <c r="Y1948" s="6">
        <f>VLOOKUP($A1948,BUSINESS!$A$1:$J$2692,COLUMN(BUSINESS!$H1948),0)</f>
        <v>107</v>
      </c>
      <c r="Z1948" s="6">
        <f>VLOOKUP($A1948,BUSINESS!$A$1:$J$2692,COLUMN(BUSINESS!$I1948),0)</f>
        <v>0.74299999999999999</v>
      </c>
      <c r="AA1948" s="6">
        <f>VLOOKUP($A1948,BUSINESS!$A$1:$J$2692,COLUMN(BUSINESS!$J1948),0)</f>
        <v>1.0069999999999999</v>
      </c>
      <c r="AB1948" s="5"/>
      <c r="AC1948" s="5"/>
      <c r="AD1948" s="5"/>
      <c r="AE1948" s="5"/>
    </row>
    <row r="1949" spans="1:31" ht="15.75" customHeight="1" x14ac:dyDescent="0.25">
      <c r="A1949" s="6">
        <v>1948</v>
      </c>
      <c r="B1949" s="7" t="str">
        <f>VLOOKUP($A1949,GDP!$A$1:$H$2692,COLUMN(GDP!B1949),0)</f>
        <v>Oceania</v>
      </c>
      <c r="C1949" s="8" t="str">
        <f>VLOOKUP($A1949,GDP!$A$1:$H$2692,COLUMN(GDP!C1949),0)</f>
        <v>Australia-Oceania</v>
      </c>
      <c r="D1949" s="9" t="str">
        <f>VLOOKUP($A1949,GDP!$A$1:$H$2692,COLUMN(GDP!D1949),0)</f>
        <v>2010</v>
      </c>
      <c r="E1949" s="8">
        <f>VLOOKUP($A1949,GDP!$A$1:$H$2692,COLUMN(GDP!E1949),0)</f>
        <v>927000000000</v>
      </c>
      <c r="F1949" s="7">
        <f>VLOOKUP($A1949,GDP!$A$1:$H$2692,COLUMN(GDP!F1949),0)</f>
        <v>0.09</v>
      </c>
      <c r="G1949" s="7">
        <f>VLOOKUP($A1949,GDP!$A$1:$H$2692,COLUMN(GDP!G1949),0)</f>
        <v>4118</v>
      </c>
      <c r="H1949" s="7">
        <f>VLOOKUP($A1949,GDP!$A$1:$H$2692,COLUMN(GDP!H1949),0)</f>
        <v>0.06</v>
      </c>
      <c r="I1949" s="6">
        <f>VLOOKUP($A1949,ENERGY!$A$1:$F$2692,COLUMN(ENERGY!E1948),0)</f>
        <v>109461</v>
      </c>
      <c r="J1949" s="6">
        <f>VLOOKUP($A1949,ENERGY!$A$1:$F$2692,COLUMN(ENERGY!F1948),0)</f>
        <v>341002</v>
      </c>
      <c r="K1949" s="6">
        <f>VLOOKUP($A1949,'HUMAN RESOURCES'!$A$1:$M$2692,COLUMN('HUMAN RESOURCES'!$E1949),0)</f>
        <v>1.4E-2</v>
      </c>
      <c r="L1949" s="6">
        <f>VLOOKUP($A1949,'HUMAN RESOURCES'!$A$1:$M$2692,COLUMN('HUMAN RESOURCES'!$F1949),0)</f>
        <v>4.0000000000000001E-3</v>
      </c>
      <c r="M1949" s="6">
        <f>VLOOKUP($A1949,'HUMAN RESOURCES'!$A$1:$M$2692,COLUMN('HUMAN RESOURCES'!$G1949),0)</f>
        <v>84</v>
      </c>
      <c r="N1949" s="6">
        <f>VLOOKUP($A1949,'HUMAN RESOURCES'!$A$1:$M$2692,COLUMN('HUMAN RESOURCES'!$H1949),0)</f>
        <v>80</v>
      </c>
      <c r="O1949" s="6">
        <f>VLOOKUP($A1949,'HUMAN RESOURCES'!$A$1:$M$2692,COLUMN('HUMAN RESOURCES'!$I1949),0)</f>
        <v>0.189</v>
      </c>
      <c r="P1949" s="6">
        <f>VLOOKUP($A1949,'HUMAN RESOURCES'!$A$1:$M$2692,COLUMN('HUMAN RESOURCES'!$J1949),0)</f>
        <v>0.67600000000000005</v>
      </c>
      <c r="Q1949" s="6">
        <f>VLOOKUP($A1949,'HUMAN RESOURCES'!$A$1:$M$2692,COLUMN('HUMAN RESOURCES'!$K1949),0)</f>
        <v>0.13400000000000001</v>
      </c>
      <c r="R1949" s="6">
        <f>VLOOKUP($A1949,'HUMAN RESOURCES'!$A$1:$M$2692,COLUMN('HUMAN RESOURCES'!$L1949),0)</f>
        <v>22031800</v>
      </c>
      <c r="S1949" s="6">
        <f>VLOOKUP($A1949,'HUMAN RESOURCES'!$A$1:$M$2692,COLUMN('HUMAN RESOURCES'!$F1949),0)</f>
        <v>4.0000000000000001E-3</v>
      </c>
      <c r="T1949" s="6">
        <f>VLOOKUP($A1949,TOURISM!$A$1:$F$2692,COLUMN(TOURISM!$E1949),0)</f>
        <v>32336000000</v>
      </c>
      <c r="U1949" s="6">
        <f>VLOOKUP($A1949,TOURISM!$A$1:$F$2692,COLUMN(TOURISM!$F1949),0)</f>
        <v>27534000000</v>
      </c>
      <c r="V1949" s="6">
        <f>VLOOKUP($A1949,BUSINESS!$A$1:$J$2692,COLUMN(BUSINESS!$E1949),0)</f>
        <v>0.47499999999999998</v>
      </c>
      <c r="W1949" s="6">
        <f>VLOOKUP($A1949,BUSINESS!$A$1:$J$2692,COLUMN(BUSINESS!$F1949),0)</f>
        <v>3</v>
      </c>
      <c r="X1949" s="6">
        <f>VLOOKUP($A1949,BUSINESS!$A$1:$J$2692,COLUMN(BUSINESS!$G1949),0)</f>
        <v>0</v>
      </c>
      <c r="Y1949" s="6">
        <f>VLOOKUP($A1949,BUSINESS!$A$1:$J$2692,COLUMN(BUSINESS!$H1949),0)</f>
        <v>109</v>
      </c>
      <c r="Z1949" s="6">
        <f>VLOOKUP($A1949,BUSINESS!$A$1:$J$2692,COLUMN(BUSINESS!$I1949),0)</f>
        <v>0.76</v>
      </c>
      <c r="AA1949" s="6">
        <f>VLOOKUP($A1949,BUSINESS!$A$1:$J$2692,COLUMN(BUSINESS!$J1949),0)</f>
        <v>1.004</v>
      </c>
      <c r="AB1949" s="5"/>
      <c r="AC1949" s="5"/>
      <c r="AD1949" s="5"/>
      <c r="AE1949" s="5"/>
    </row>
    <row r="1950" spans="1:31" ht="15.75" customHeight="1" x14ac:dyDescent="0.25">
      <c r="A1950" s="6">
        <v>1949</v>
      </c>
      <c r="B1950" s="7" t="str">
        <f>VLOOKUP($A1950,GDP!$A$1:$H$2692,COLUMN(GDP!B1950),0)</f>
        <v>Oceania</v>
      </c>
      <c r="C1950" s="8" t="str">
        <f>VLOOKUP($A1950,GDP!$A$1:$H$2692,COLUMN(GDP!C1950),0)</f>
        <v>Australia-Oceania</v>
      </c>
      <c r="D1950" s="9" t="str">
        <f>VLOOKUP($A1950,GDP!$A$1:$H$2692,COLUMN(GDP!D1950),0)</f>
        <v>2011</v>
      </c>
      <c r="E1950" s="8">
        <f>VLOOKUP($A1950,GDP!$A$1:$H$2692,COLUMN(GDP!E1950),0)</f>
        <v>1140000000000</v>
      </c>
      <c r="F1950" s="7">
        <f>VLOOKUP($A1950,GDP!$A$1:$H$2692,COLUMN(GDP!F1950),0)</f>
        <v>8.8999999999999996E-2</v>
      </c>
      <c r="G1950" s="7">
        <f>VLOOKUP($A1950,GDP!$A$1:$H$2692,COLUMN(GDP!G1950),0)</f>
        <v>5138</v>
      </c>
      <c r="H1950" s="7">
        <f>VLOOKUP($A1950,GDP!$A$1:$H$2692,COLUMN(GDP!H1950),0)</f>
        <v>7.2999999999999995E-2</v>
      </c>
      <c r="I1950" s="6">
        <f>VLOOKUP($A1950,ENERGY!$A$1:$F$2692,COLUMN(ENERGY!E1949),0)</f>
        <v>105751</v>
      </c>
      <c r="J1950" s="6">
        <f>VLOOKUP($A1950,ENERGY!$A$1:$F$2692,COLUMN(ENERGY!F1949),0)</f>
        <v>324860</v>
      </c>
      <c r="K1950" s="6">
        <f>VLOOKUP($A1950,'HUMAN RESOURCES'!$A$1:$M$2692,COLUMN('HUMAN RESOURCES'!$E1950),0)</f>
        <v>1.4E-2</v>
      </c>
      <c r="L1950" s="6">
        <f>VLOOKUP($A1950,'HUMAN RESOURCES'!$A$1:$M$2692,COLUMN('HUMAN RESOURCES'!$F1950),0)</f>
        <v>4.0000000000000001E-3</v>
      </c>
      <c r="M1950" s="6">
        <f>VLOOKUP($A1950,'HUMAN RESOURCES'!$A$1:$M$2692,COLUMN('HUMAN RESOURCES'!$G1950),0)</f>
        <v>84</v>
      </c>
      <c r="N1950" s="6">
        <f>VLOOKUP($A1950,'HUMAN RESOURCES'!$A$1:$M$2692,COLUMN('HUMAN RESOURCES'!$H1950),0)</f>
        <v>80</v>
      </c>
      <c r="O1950" s="6">
        <f>VLOOKUP($A1950,'HUMAN RESOURCES'!$A$1:$M$2692,COLUMN('HUMAN RESOURCES'!$I1950),0)</f>
        <v>0.189</v>
      </c>
      <c r="P1950" s="6">
        <f>VLOOKUP($A1950,'HUMAN RESOURCES'!$A$1:$M$2692,COLUMN('HUMAN RESOURCES'!$J1950),0)</f>
        <v>0.67400000000000004</v>
      </c>
      <c r="Q1950" s="6">
        <f>VLOOKUP($A1950,'HUMAN RESOURCES'!$A$1:$M$2692,COLUMN('HUMAN RESOURCES'!$K1950),0)</f>
        <v>0.13700000000000001</v>
      </c>
      <c r="R1950" s="6">
        <f>VLOOKUP($A1950,'HUMAN RESOURCES'!$A$1:$M$2692,COLUMN('HUMAN RESOURCES'!$L1950),0)</f>
        <v>22340000</v>
      </c>
      <c r="S1950" s="6">
        <f>VLOOKUP($A1950,'HUMAN RESOURCES'!$A$1:$M$2692,COLUMN('HUMAN RESOURCES'!$F1950),0)</f>
        <v>4.0000000000000001E-3</v>
      </c>
      <c r="T1950" s="6">
        <f>VLOOKUP($A1950,TOURISM!$A$1:$F$2692,COLUMN(TOURISM!$E1950),0)</f>
        <v>34207000000</v>
      </c>
      <c r="U1950" s="6">
        <f>VLOOKUP($A1950,TOURISM!$A$1:$F$2692,COLUMN(TOURISM!$F1950),0)</f>
        <v>33328000000</v>
      </c>
      <c r="V1950" s="6">
        <f>VLOOKUP($A1950,BUSINESS!$A$1:$J$2692,COLUMN(BUSINESS!$E1950),0)</f>
        <v>0.47299999999999998</v>
      </c>
      <c r="W1950" s="6">
        <f>VLOOKUP($A1950,BUSINESS!$A$1:$J$2692,COLUMN(BUSINESS!$F1950),0)</f>
        <v>3</v>
      </c>
      <c r="X1950" s="6">
        <f>VLOOKUP($A1950,BUSINESS!$A$1:$J$2692,COLUMN(BUSINESS!$G1950),0)</f>
        <v>0</v>
      </c>
      <c r="Y1950" s="6">
        <f>VLOOKUP($A1950,BUSINESS!$A$1:$J$2692,COLUMN(BUSINESS!$H1950),0)</f>
        <v>109</v>
      </c>
      <c r="Z1950" s="6">
        <f>VLOOKUP($A1950,BUSINESS!$A$1:$J$2692,COLUMN(BUSINESS!$I1950),0)</f>
        <v>0.79500000000000004</v>
      </c>
      <c r="AA1950" s="6">
        <f>VLOOKUP($A1950,BUSINESS!$A$1:$J$2692,COLUMN(BUSINESS!$J1950),0)</f>
        <v>1.046</v>
      </c>
      <c r="AB1950" s="5"/>
      <c r="AC1950" s="5"/>
      <c r="AD1950" s="5"/>
      <c r="AE1950" s="5"/>
    </row>
    <row r="1951" spans="1:31" ht="15.75" customHeight="1" x14ac:dyDescent="0.25">
      <c r="A1951" s="6">
        <v>1950</v>
      </c>
      <c r="B1951" s="7" t="str">
        <f>VLOOKUP($A1951,GDP!$A$1:$H$2692,COLUMN(GDP!B1951),0)</f>
        <v>Oceania</v>
      </c>
      <c r="C1951" s="8" t="str">
        <f>VLOOKUP($A1951,GDP!$A$1:$H$2692,COLUMN(GDP!C1951),0)</f>
        <v>Australia-Oceania</v>
      </c>
      <c r="D1951" s="9" t="str">
        <f>VLOOKUP($A1951,GDP!$A$1:$H$2692,COLUMN(GDP!D1951),0)</f>
        <v>2012</v>
      </c>
      <c r="E1951" s="8">
        <f>VLOOKUP($A1951,GDP!$A$1:$H$2692,COLUMN(GDP!E1951),0)</f>
        <v>1390000000000</v>
      </c>
      <c r="F1951" s="7">
        <f>VLOOKUP($A1951,GDP!$A$1:$H$2692,COLUMN(GDP!F1951),0)</f>
        <v>9.1999999999999998E-2</v>
      </c>
      <c r="G1951" s="7">
        <f>VLOOKUP($A1951,GDP!$A$1:$H$2692,COLUMN(GDP!G1951),0)</f>
        <v>6114</v>
      </c>
      <c r="H1951" s="7">
        <f>VLOOKUP($A1951,GDP!$A$1:$H$2692,COLUMN(GDP!H1951),0)</f>
        <v>7.6999999999999999E-2</v>
      </c>
      <c r="I1951" s="6">
        <f>VLOOKUP($A1951,ENERGY!$A$1:$F$2692,COLUMN(ENERGY!E1950),0)</f>
        <v>108110</v>
      </c>
      <c r="J1951" s="6">
        <f>VLOOKUP($A1951,ENERGY!$A$1:$F$2692,COLUMN(ENERGY!F1950),0)</f>
        <v>329605</v>
      </c>
      <c r="K1951" s="6">
        <f>VLOOKUP($A1951,'HUMAN RESOURCES'!$A$1:$M$2692,COLUMN('HUMAN RESOURCES'!$E1951),0)</f>
        <v>1.4E-2</v>
      </c>
      <c r="L1951" s="6">
        <f>VLOOKUP($A1951,'HUMAN RESOURCES'!$A$1:$M$2692,COLUMN('HUMAN RESOURCES'!$F1951),0)</f>
        <v>4.0000000000000001E-3</v>
      </c>
      <c r="M1951" s="6">
        <f>VLOOKUP($A1951,'HUMAN RESOURCES'!$A$1:$M$2692,COLUMN('HUMAN RESOURCES'!$G1951),0)</f>
        <v>84</v>
      </c>
      <c r="N1951" s="6">
        <f>VLOOKUP($A1951,'HUMAN RESOURCES'!$A$1:$M$2692,COLUMN('HUMAN RESOURCES'!$H1951),0)</f>
        <v>80</v>
      </c>
      <c r="O1951" s="6">
        <f>VLOOKUP($A1951,'HUMAN RESOURCES'!$A$1:$M$2692,COLUMN('HUMAN RESOURCES'!$I1951),0)</f>
        <v>0.189</v>
      </c>
      <c r="P1951" s="6">
        <f>VLOOKUP($A1951,'HUMAN RESOURCES'!$A$1:$M$2692,COLUMN('HUMAN RESOURCES'!$J1951),0)</f>
        <v>0.67100000000000004</v>
      </c>
      <c r="Q1951" s="6">
        <f>VLOOKUP($A1951,'HUMAN RESOURCES'!$A$1:$M$2692,COLUMN('HUMAN RESOURCES'!$K1951),0)</f>
        <v>0.14000000000000001</v>
      </c>
      <c r="R1951" s="6">
        <f>VLOOKUP($A1951,'HUMAN RESOURCES'!$A$1:$M$2692,COLUMN('HUMAN RESOURCES'!$L1951),0)</f>
        <v>22723900</v>
      </c>
      <c r="S1951" s="6">
        <f>VLOOKUP($A1951,'HUMAN RESOURCES'!$A$1:$M$2692,COLUMN('HUMAN RESOURCES'!$F1951),0)</f>
        <v>4.0000000000000001E-3</v>
      </c>
      <c r="T1951" s="6">
        <f>VLOOKUP($A1951,TOURISM!$A$1:$F$2692,COLUMN(TOURISM!$E1951),0)</f>
        <v>34130000000</v>
      </c>
      <c r="U1951" s="6">
        <f>VLOOKUP($A1951,TOURISM!$A$1:$F$2692,COLUMN(TOURISM!$F1951),0)</f>
        <v>34704000000</v>
      </c>
      <c r="V1951" s="6">
        <f>VLOOKUP($A1951,BUSINESS!$A$1:$J$2692,COLUMN(BUSINESS!$E1951),0)</f>
        <v>0.47199999999999998</v>
      </c>
      <c r="W1951" s="6">
        <f>VLOOKUP($A1951,BUSINESS!$A$1:$J$2692,COLUMN(BUSINESS!$F1951),0)</f>
        <v>3</v>
      </c>
      <c r="X1951" s="6">
        <f>VLOOKUP($A1951,BUSINESS!$A$1:$J$2692,COLUMN(BUSINESS!$G1951),0)</f>
        <v>10</v>
      </c>
      <c r="Y1951" s="6">
        <f>VLOOKUP($A1951,BUSINESS!$A$1:$J$2692,COLUMN(BUSINESS!$H1951),0)</f>
        <v>109</v>
      </c>
      <c r="Z1951" s="6">
        <f>VLOOKUP($A1951,BUSINESS!$A$1:$J$2692,COLUMN(BUSINESS!$I1951),0)</f>
        <v>0.79</v>
      </c>
      <c r="AA1951" s="6">
        <f>VLOOKUP($A1951,BUSINESS!$A$1:$J$2692,COLUMN(BUSINESS!$J1951),0)</f>
        <v>1.056</v>
      </c>
      <c r="AB1951" s="5"/>
      <c r="AC1951" s="5"/>
      <c r="AD1951" s="5"/>
      <c r="AE1951" s="5"/>
    </row>
    <row r="1952" spans="1:31" ht="15.75" customHeight="1" x14ac:dyDescent="0.25">
      <c r="A1952" s="6">
        <v>1951</v>
      </c>
      <c r="B1952" s="7" t="str">
        <f>VLOOKUP($A1952,GDP!$A$1:$H$2692,COLUMN(GDP!B1952),0)</f>
        <v>Oceania</v>
      </c>
      <c r="C1952" s="8" t="str">
        <f>VLOOKUP($A1952,GDP!$A$1:$H$2692,COLUMN(GDP!C1952),0)</f>
        <v>Fiji-Oceania</v>
      </c>
      <c r="D1952" s="9" t="str">
        <f>VLOOKUP($A1952,GDP!$A$1:$H$2692,COLUMN(GDP!D1952),0)</f>
        <v>2000</v>
      </c>
      <c r="E1952" s="8">
        <f>VLOOKUP($A1952,GDP!$A$1:$H$2692,COLUMN(GDP!E1952),0)</f>
        <v>1684109743</v>
      </c>
      <c r="F1952" s="7">
        <f>VLOOKUP($A1952,GDP!$A$1:$H$2692,COLUMN(GDP!F1952),0)</f>
        <v>3.9E-2</v>
      </c>
      <c r="G1952" s="7">
        <f>VLOOKUP($A1952,GDP!$A$1:$H$2692,COLUMN(GDP!G1952),0)</f>
        <v>80</v>
      </c>
      <c r="H1952" s="7">
        <f>VLOOKUP($A1952,GDP!$A$1:$H$2692,COLUMN(GDP!H1952),0)</f>
        <v>8.4000000000000005E-2</v>
      </c>
      <c r="I1952" s="6">
        <f>VLOOKUP($A1952,ENERGY!$A$1:$F$2692,COLUMN(ENERGY!E1951),0)</f>
        <v>0</v>
      </c>
      <c r="J1952" s="6">
        <f>VLOOKUP($A1952,ENERGY!$A$1:$F$2692,COLUMN(ENERGY!F1951),0)</f>
        <v>0</v>
      </c>
      <c r="K1952" s="6">
        <f>VLOOKUP($A1952,'HUMAN RESOURCES'!$A$1:$M$2692,COLUMN('HUMAN RESOURCES'!$E1952),0)</f>
        <v>2.5000000000000001E-2</v>
      </c>
      <c r="L1952" s="6">
        <f>VLOOKUP($A1952,'HUMAN RESOURCES'!$A$1:$M$2692,COLUMN('HUMAN RESOURCES'!$F1952),0)</f>
        <v>2.1000000000000001E-2</v>
      </c>
      <c r="M1952" s="6">
        <f>VLOOKUP($A1952,'HUMAN RESOURCES'!$A$1:$M$2692,COLUMN('HUMAN RESOURCES'!$G1952),0)</f>
        <v>70</v>
      </c>
      <c r="N1952" s="6">
        <f>VLOOKUP($A1952,'HUMAN RESOURCES'!$A$1:$M$2692,COLUMN('HUMAN RESOURCES'!$H1952),0)</f>
        <v>65</v>
      </c>
      <c r="O1952" s="6">
        <f>VLOOKUP($A1952,'HUMAN RESOURCES'!$A$1:$M$2692,COLUMN('HUMAN RESOURCES'!$I1952),0)</f>
        <v>0.35099999999999998</v>
      </c>
      <c r="P1952" s="6">
        <f>VLOOKUP($A1952,'HUMAN RESOURCES'!$A$1:$M$2692,COLUMN('HUMAN RESOURCES'!$J1952),0)</f>
        <v>0.61499999999999999</v>
      </c>
      <c r="Q1952" s="6">
        <f>VLOOKUP($A1952,'HUMAN RESOURCES'!$A$1:$M$2692,COLUMN('HUMAN RESOURCES'!$K1952),0)</f>
        <v>3.4000000000000002E-2</v>
      </c>
      <c r="R1952" s="6">
        <f>VLOOKUP($A1952,'HUMAN RESOURCES'!$A$1:$M$2692,COLUMN('HUMAN RESOURCES'!$L1952),0)</f>
        <v>811647</v>
      </c>
      <c r="S1952" s="6">
        <f>VLOOKUP($A1952,'HUMAN RESOURCES'!$A$1:$M$2692,COLUMN('HUMAN RESOURCES'!$F1952),0)</f>
        <v>2.1000000000000001E-2</v>
      </c>
      <c r="T1952" s="6">
        <f>VLOOKUP($A1952,TOURISM!$A$1:$F$2692,COLUMN(TOURISM!$E1952),0)</f>
        <v>291000000</v>
      </c>
      <c r="U1952" s="6">
        <f>VLOOKUP($A1952,TOURISM!$A$1:$F$2692,COLUMN(TOURISM!$F1952),0)</f>
        <v>96000000</v>
      </c>
      <c r="V1952" s="6">
        <f>VLOOKUP($A1952,BUSINESS!$A$1:$J$2692,COLUMN(BUSINESS!$E1952),0)</f>
        <v>0</v>
      </c>
      <c r="W1952" s="6">
        <f>VLOOKUP($A1952,BUSINESS!$A$1:$J$2692,COLUMN(BUSINESS!$F1952),0)</f>
        <v>0</v>
      </c>
      <c r="X1952" s="6">
        <f>VLOOKUP($A1952,BUSINESS!$A$1:$J$2692,COLUMN(BUSINESS!$G1952),0)</f>
        <v>0</v>
      </c>
      <c r="Y1952" s="6">
        <f>VLOOKUP($A1952,BUSINESS!$A$1:$J$2692,COLUMN(BUSINESS!$H1952),0)</f>
        <v>0</v>
      </c>
      <c r="Z1952" s="6">
        <f>VLOOKUP($A1952,BUSINESS!$A$1:$J$2692,COLUMN(BUSINESS!$I1952),0)</f>
        <v>1.4999999999999999E-2</v>
      </c>
      <c r="AA1952" s="6">
        <f>VLOOKUP($A1952,BUSINESS!$A$1:$J$2692,COLUMN(BUSINESS!$J1952),0)</f>
        <v>6.8000000000000005E-2</v>
      </c>
      <c r="AB1952" s="5"/>
      <c r="AC1952" s="5"/>
      <c r="AD1952" s="5"/>
      <c r="AE1952" s="5"/>
    </row>
    <row r="1953" spans="1:31" ht="15.75" customHeight="1" x14ac:dyDescent="0.25">
      <c r="A1953" s="6">
        <v>1952</v>
      </c>
      <c r="B1953" s="7" t="str">
        <f>VLOOKUP($A1953,GDP!$A$1:$H$2692,COLUMN(GDP!B1953),0)</f>
        <v>Oceania</v>
      </c>
      <c r="C1953" s="8" t="str">
        <f>VLOOKUP($A1953,GDP!$A$1:$H$2692,COLUMN(GDP!C1953),0)</f>
        <v>Fiji-Oceania</v>
      </c>
      <c r="D1953" s="9" t="str">
        <f>VLOOKUP($A1953,GDP!$A$1:$H$2692,COLUMN(GDP!D1953),0)</f>
        <v>2001</v>
      </c>
      <c r="E1953" s="8">
        <f>VLOOKUP($A1953,GDP!$A$1:$H$2692,COLUMN(GDP!E1953),0)</f>
        <v>1660102346</v>
      </c>
      <c r="F1953" s="7">
        <f>VLOOKUP($A1953,GDP!$A$1:$H$2692,COLUMN(GDP!F1953),0)</f>
        <v>3.3000000000000002E-2</v>
      </c>
      <c r="G1953" s="7">
        <f>VLOOKUP($A1953,GDP!$A$1:$H$2692,COLUMN(GDP!G1953),0)</f>
        <v>67</v>
      </c>
      <c r="H1953" s="7">
        <f>VLOOKUP($A1953,GDP!$A$1:$H$2692,COLUMN(GDP!H1953),0)</f>
        <v>8.3000000000000004E-2</v>
      </c>
      <c r="I1953" s="6">
        <f>VLOOKUP($A1953,ENERGY!$A$1:$F$2692,COLUMN(ENERGY!E1952),0)</f>
        <v>0</v>
      </c>
      <c r="J1953" s="6">
        <f>VLOOKUP($A1953,ENERGY!$A$1:$F$2692,COLUMN(ENERGY!F1952),0)</f>
        <v>0</v>
      </c>
      <c r="K1953" s="6">
        <f>VLOOKUP($A1953,'HUMAN RESOURCES'!$A$1:$M$2692,COLUMN('HUMAN RESOURCES'!$E1953),0)</f>
        <v>2.4E-2</v>
      </c>
      <c r="L1953" s="6">
        <f>VLOOKUP($A1953,'HUMAN RESOURCES'!$A$1:$M$2692,COLUMN('HUMAN RESOURCES'!$F1953),0)</f>
        <v>0.02</v>
      </c>
      <c r="M1953" s="6">
        <f>VLOOKUP($A1953,'HUMAN RESOURCES'!$A$1:$M$2692,COLUMN('HUMAN RESOURCES'!$G1953),0)</f>
        <v>70</v>
      </c>
      <c r="N1953" s="6">
        <f>VLOOKUP($A1953,'HUMAN RESOURCES'!$A$1:$M$2692,COLUMN('HUMAN RESOURCES'!$H1953),0)</f>
        <v>65</v>
      </c>
      <c r="O1953" s="6">
        <f>VLOOKUP($A1953,'HUMAN RESOURCES'!$A$1:$M$2692,COLUMN('HUMAN RESOURCES'!$I1953),0)</f>
        <v>0.34300000000000003</v>
      </c>
      <c r="P1953" s="6">
        <f>VLOOKUP($A1953,'HUMAN RESOURCES'!$A$1:$M$2692,COLUMN('HUMAN RESOURCES'!$J1953),0)</f>
        <v>0.621</v>
      </c>
      <c r="Q1953" s="6">
        <f>VLOOKUP($A1953,'HUMAN RESOURCES'!$A$1:$M$2692,COLUMN('HUMAN RESOURCES'!$K1953),0)</f>
        <v>3.5999999999999997E-2</v>
      </c>
      <c r="R1953" s="6">
        <f>VLOOKUP($A1953,'HUMAN RESOURCES'!$A$1:$M$2692,COLUMN('HUMAN RESOURCES'!$L1953),0)</f>
        <v>814700</v>
      </c>
      <c r="S1953" s="6">
        <f>VLOOKUP($A1953,'HUMAN RESOURCES'!$A$1:$M$2692,COLUMN('HUMAN RESOURCES'!$F1953),0)</f>
        <v>0.02</v>
      </c>
      <c r="T1953" s="6">
        <f>VLOOKUP($A1953,TOURISM!$A$1:$F$2692,COLUMN(TOURISM!$E1953),0)</f>
        <v>316000000</v>
      </c>
      <c r="U1953" s="6">
        <f>VLOOKUP($A1953,TOURISM!$A$1:$F$2692,COLUMN(TOURISM!$F1953),0)</f>
        <v>84000000</v>
      </c>
      <c r="V1953" s="6">
        <f>VLOOKUP($A1953,BUSINESS!$A$1:$J$2692,COLUMN(BUSINESS!$E1953),0)</f>
        <v>0</v>
      </c>
      <c r="W1953" s="6">
        <f>VLOOKUP($A1953,BUSINESS!$A$1:$J$2692,COLUMN(BUSINESS!$F1953),0)</f>
        <v>0</v>
      </c>
      <c r="X1953" s="6">
        <f>VLOOKUP($A1953,BUSINESS!$A$1:$J$2692,COLUMN(BUSINESS!$G1953),0)</f>
        <v>0</v>
      </c>
      <c r="Y1953" s="6">
        <f>VLOOKUP($A1953,BUSINESS!$A$1:$J$2692,COLUMN(BUSINESS!$H1953),0)</f>
        <v>0</v>
      </c>
      <c r="Z1953" s="6">
        <f>VLOOKUP($A1953,BUSINESS!$A$1:$J$2692,COLUMN(BUSINESS!$I1953),0)</f>
        <v>1.9E-2</v>
      </c>
      <c r="AA1953" s="6">
        <f>VLOOKUP($A1953,BUSINESS!$A$1:$J$2692,COLUMN(BUSINESS!$J1953),0)</f>
        <v>9.9000000000000005E-2</v>
      </c>
      <c r="AB1953" s="5"/>
      <c r="AC1953" s="5"/>
      <c r="AD1953" s="5"/>
      <c r="AE1953" s="5"/>
    </row>
    <row r="1954" spans="1:31" ht="15.75" customHeight="1" x14ac:dyDescent="0.25">
      <c r="A1954" s="6">
        <v>1953</v>
      </c>
      <c r="B1954" s="7" t="str">
        <f>VLOOKUP($A1954,GDP!$A$1:$H$2692,COLUMN(GDP!B1954),0)</f>
        <v>Oceania</v>
      </c>
      <c r="C1954" s="8" t="str">
        <f>VLOOKUP($A1954,GDP!$A$1:$H$2692,COLUMN(GDP!C1954),0)</f>
        <v>Fiji-Oceania</v>
      </c>
      <c r="D1954" s="9" t="str">
        <f>VLOOKUP($A1954,GDP!$A$1:$H$2692,COLUMN(GDP!D1954),0)</f>
        <v>2002</v>
      </c>
      <c r="E1954" s="8">
        <f>VLOOKUP($A1954,GDP!$A$1:$H$2692,COLUMN(GDP!E1954),0)</f>
        <v>1842691481</v>
      </c>
      <c r="F1954" s="7">
        <f>VLOOKUP($A1954,GDP!$A$1:$H$2692,COLUMN(GDP!F1954),0)</f>
        <v>3.5000000000000003E-2</v>
      </c>
      <c r="G1954" s="7">
        <f>VLOOKUP($A1954,GDP!$A$1:$H$2692,COLUMN(GDP!G1954),0)</f>
        <v>79</v>
      </c>
      <c r="H1954" s="7">
        <f>VLOOKUP($A1954,GDP!$A$1:$H$2692,COLUMN(GDP!H1954),0)</f>
        <v>8.1000000000000003E-2</v>
      </c>
      <c r="I1954" s="6">
        <f>VLOOKUP($A1954,ENERGY!$A$1:$F$2692,COLUMN(ENERGY!E1953),0)</f>
        <v>0</v>
      </c>
      <c r="J1954" s="6">
        <f>VLOOKUP($A1954,ENERGY!$A$1:$F$2692,COLUMN(ENERGY!F1953),0)</f>
        <v>1291</v>
      </c>
      <c r="K1954" s="6">
        <f>VLOOKUP($A1954,'HUMAN RESOURCES'!$A$1:$M$2692,COLUMN('HUMAN RESOURCES'!$E1954),0)</f>
        <v>2.4E-2</v>
      </c>
      <c r="L1954" s="6">
        <f>VLOOKUP($A1954,'HUMAN RESOURCES'!$A$1:$M$2692,COLUMN('HUMAN RESOURCES'!$F1954),0)</f>
        <v>0.02</v>
      </c>
      <c r="M1954" s="6">
        <f>VLOOKUP($A1954,'HUMAN RESOURCES'!$A$1:$M$2692,COLUMN('HUMAN RESOURCES'!$G1954),0)</f>
        <v>71</v>
      </c>
      <c r="N1954" s="6">
        <f>VLOOKUP($A1954,'HUMAN RESOURCES'!$A$1:$M$2692,COLUMN('HUMAN RESOURCES'!$H1954),0)</f>
        <v>65</v>
      </c>
      <c r="O1954" s="6">
        <f>VLOOKUP($A1954,'HUMAN RESOURCES'!$A$1:$M$2692,COLUMN('HUMAN RESOURCES'!$I1954),0)</f>
        <v>0.33400000000000002</v>
      </c>
      <c r="P1954" s="6">
        <f>VLOOKUP($A1954,'HUMAN RESOURCES'!$A$1:$M$2692,COLUMN('HUMAN RESOURCES'!$J1954),0)</f>
        <v>0.629</v>
      </c>
      <c r="Q1954" s="6">
        <f>VLOOKUP($A1954,'HUMAN RESOURCES'!$A$1:$M$2692,COLUMN('HUMAN RESOURCES'!$K1954),0)</f>
        <v>3.6999999999999998E-2</v>
      </c>
      <c r="R1954" s="6">
        <f>VLOOKUP($A1954,'HUMAN RESOURCES'!$A$1:$M$2692,COLUMN('HUMAN RESOURCES'!$L1954),0)</f>
        <v>816237</v>
      </c>
      <c r="S1954" s="6">
        <f>VLOOKUP($A1954,'HUMAN RESOURCES'!$A$1:$M$2692,COLUMN('HUMAN RESOURCES'!$F1954),0)</f>
        <v>0.02</v>
      </c>
      <c r="T1954" s="6">
        <f>VLOOKUP($A1954,TOURISM!$A$1:$F$2692,COLUMN(TOURISM!$E1954),0)</f>
        <v>384000000</v>
      </c>
      <c r="U1954" s="6">
        <f>VLOOKUP($A1954,TOURISM!$A$1:$F$2692,COLUMN(TOURISM!$F1954),0)</f>
        <v>79000000</v>
      </c>
      <c r="V1954" s="6">
        <f>VLOOKUP($A1954,BUSINESS!$A$1:$J$2692,COLUMN(BUSINESS!$E1954),0)</f>
        <v>0</v>
      </c>
      <c r="W1954" s="6">
        <f>VLOOKUP($A1954,BUSINESS!$A$1:$J$2692,COLUMN(BUSINESS!$F1954),0)</f>
        <v>0</v>
      </c>
      <c r="X1954" s="6">
        <f>VLOOKUP($A1954,BUSINESS!$A$1:$J$2692,COLUMN(BUSINESS!$G1954),0)</f>
        <v>0</v>
      </c>
      <c r="Y1954" s="6">
        <f>VLOOKUP($A1954,BUSINESS!$A$1:$J$2692,COLUMN(BUSINESS!$H1954),0)</f>
        <v>0</v>
      </c>
      <c r="Z1954" s="6">
        <f>VLOOKUP($A1954,BUSINESS!$A$1:$J$2692,COLUMN(BUSINESS!$I1954),0)</f>
        <v>6.2E-2</v>
      </c>
      <c r="AA1954" s="6">
        <f>VLOOKUP($A1954,BUSINESS!$A$1:$J$2692,COLUMN(BUSINESS!$J1954),0)</f>
        <v>0.11</v>
      </c>
      <c r="AB1954" s="5"/>
      <c r="AC1954" s="5"/>
      <c r="AD1954" s="5"/>
      <c r="AE1954" s="5"/>
    </row>
    <row r="1955" spans="1:31" ht="15.75" customHeight="1" x14ac:dyDescent="0.25">
      <c r="A1955" s="6">
        <v>1954</v>
      </c>
      <c r="B1955" s="7" t="str">
        <f>VLOOKUP($A1955,GDP!$A$1:$H$2692,COLUMN(GDP!B1955),0)</f>
        <v>Oceania</v>
      </c>
      <c r="C1955" s="8" t="str">
        <f>VLOOKUP($A1955,GDP!$A$1:$H$2692,COLUMN(GDP!C1955),0)</f>
        <v>Fiji-Oceania</v>
      </c>
      <c r="D1955" s="9" t="str">
        <f>VLOOKUP($A1955,GDP!$A$1:$H$2692,COLUMN(GDP!D1955),0)</f>
        <v>2003</v>
      </c>
      <c r="E1955" s="8">
        <f>VLOOKUP($A1955,GDP!$A$1:$H$2692,COLUMN(GDP!E1955),0)</f>
        <v>2315935753</v>
      </c>
      <c r="F1955" s="7">
        <f>VLOOKUP($A1955,GDP!$A$1:$H$2692,COLUMN(GDP!F1955),0)</f>
        <v>3.4000000000000002E-2</v>
      </c>
      <c r="G1955" s="7">
        <f>VLOOKUP($A1955,GDP!$A$1:$H$2692,COLUMN(GDP!G1955),0)</f>
        <v>95</v>
      </c>
      <c r="H1955" s="7">
        <f>VLOOKUP($A1955,GDP!$A$1:$H$2692,COLUMN(GDP!H1955),0)</f>
        <v>7.5999999999999998E-2</v>
      </c>
      <c r="I1955" s="6">
        <f>VLOOKUP($A1955,ENERGY!$A$1:$F$2692,COLUMN(ENERGY!E1954),0)</f>
        <v>0</v>
      </c>
      <c r="J1955" s="6">
        <f>VLOOKUP($A1955,ENERGY!$A$1:$F$2692,COLUMN(ENERGY!F1954),0)</f>
        <v>847</v>
      </c>
      <c r="K1955" s="6">
        <f>VLOOKUP($A1955,'HUMAN RESOURCES'!$A$1:$M$2692,COLUMN('HUMAN RESOURCES'!$E1955),0)</f>
        <v>2.4E-2</v>
      </c>
      <c r="L1955" s="6">
        <f>VLOOKUP($A1955,'HUMAN RESOURCES'!$A$1:$M$2692,COLUMN('HUMAN RESOURCES'!$F1955),0)</f>
        <v>0.02</v>
      </c>
      <c r="M1955" s="6">
        <f>VLOOKUP($A1955,'HUMAN RESOURCES'!$A$1:$M$2692,COLUMN('HUMAN RESOURCES'!$G1955),0)</f>
        <v>71</v>
      </c>
      <c r="N1955" s="6">
        <f>VLOOKUP($A1955,'HUMAN RESOURCES'!$A$1:$M$2692,COLUMN('HUMAN RESOURCES'!$H1955),0)</f>
        <v>66</v>
      </c>
      <c r="O1955" s="6">
        <f>VLOOKUP($A1955,'HUMAN RESOURCES'!$A$1:$M$2692,COLUMN('HUMAN RESOURCES'!$I1955),0)</f>
        <v>0.32400000000000001</v>
      </c>
      <c r="P1955" s="6">
        <f>VLOOKUP($A1955,'HUMAN RESOURCES'!$A$1:$M$2692,COLUMN('HUMAN RESOURCES'!$J1955),0)</f>
        <v>0.63800000000000001</v>
      </c>
      <c r="Q1955" s="6">
        <f>VLOOKUP($A1955,'HUMAN RESOURCES'!$A$1:$M$2692,COLUMN('HUMAN RESOURCES'!$K1955),0)</f>
        <v>3.7999999999999999E-2</v>
      </c>
      <c r="R1955" s="6">
        <f>VLOOKUP($A1955,'HUMAN RESOURCES'!$A$1:$M$2692,COLUMN('HUMAN RESOURCES'!$L1955),0)</f>
        <v>817224</v>
      </c>
      <c r="S1955" s="6">
        <f>VLOOKUP($A1955,'HUMAN RESOURCES'!$A$1:$M$2692,COLUMN('HUMAN RESOURCES'!$F1955),0)</f>
        <v>0.02</v>
      </c>
      <c r="T1955" s="6">
        <f>VLOOKUP($A1955,TOURISM!$A$1:$F$2692,COLUMN(TOURISM!$E1955),0)</f>
        <v>496000000</v>
      </c>
      <c r="U1955" s="6">
        <f>VLOOKUP($A1955,TOURISM!$A$1:$F$2692,COLUMN(TOURISM!$F1955),0)</f>
        <v>88000000</v>
      </c>
      <c r="V1955" s="6">
        <f>VLOOKUP($A1955,BUSINESS!$A$1:$J$2692,COLUMN(BUSINESS!$E1955),0)</f>
        <v>0</v>
      </c>
      <c r="W1955" s="6">
        <f>VLOOKUP($A1955,BUSINESS!$A$1:$J$2692,COLUMN(BUSINESS!$F1955),0)</f>
        <v>45</v>
      </c>
      <c r="X1955" s="6">
        <f>VLOOKUP($A1955,BUSINESS!$A$1:$J$2692,COLUMN(BUSINESS!$G1955),0)</f>
        <v>0</v>
      </c>
      <c r="Y1955" s="6">
        <f>VLOOKUP($A1955,BUSINESS!$A$1:$J$2692,COLUMN(BUSINESS!$H1955),0)</f>
        <v>0</v>
      </c>
      <c r="Z1955" s="6">
        <f>VLOOKUP($A1955,BUSINESS!$A$1:$J$2692,COLUMN(BUSINESS!$I1955),0)</f>
        <v>6.7000000000000004E-2</v>
      </c>
      <c r="AA1955" s="6">
        <f>VLOOKUP($A1955,BUSINESS!$A$1:$J$2692,COLUMN(BUSINESS!$J1955),0)</f>
        <v>0.13400000000000001</v>
      </c>
      <c r="AB1955" s="5"/>
      <c r="AC1955" s="5"/>
      <c r="AD1955" s="5"/>
      <c r="AE1955" s="5"/>
    </row>
    <row r="1956" spans="1:31" ht="15.75" customHeight="1" x14ac:dyDescent="0.25">
      <c r="A1956" s="6">
        <v>1955</v>
      </c>
      <c r="B1956" s="7" t="str">
        <f>VLOOKUP($A1956,GDP!$A$1:$H$2692,COLUMN(GDP!B1956),0)</f>
        <v>Oceania</v>
      </c>
      <c r="C1956" s="8" t="str">
        <f>VLOOKUP($A1956,GDP!$A$1:$H$2692,COLUMN(GDP!C1956),0)</f>
        <v>Fiji-Oceania</v>
      </c>
      <c r="D1956" s="9" t="str">
        <f>VLOOKUP($A1956,GDP!$A$1:$H$2692,COLUMN(GDP!D1956),0)</f>
        <v>2004</v>
      </c>
      <c r="E1956" s="8">
        <f>VLOOKUP($A1956,GDP!$A$1:$H$2692,COLUMN(GDP!E1956),0)</f>
        <v>2727507213</v>
      </c>
      <c r="F1956" s="7">
        <f>VLOOKUP($A1956,GDP!$A$1:$H$2692,COLUMN(GDP!F1956),0)</f>
        <v>3.5999999999999997E-2</v>
      </c>
      <c r="G1956" s="7">
        <f>VLOOKUP($A1956,GDP!$A$1:$H$2692,COLUMN(GDP!G1956),0)</f>
        <v>120</v>
      </c>
      <c r="H1956" s="7">
        <f>VLOOKUP($A1956,GDP!$A$1:$H$2692,COLUMN(GDP!H1956),0)</f>
        <v>7.1999999999999995E-2</v>
      </c>
      <c r="I1956" s="6">
        <f>VLOOKUP($A1956,ENERGY!$A$1:$F$2692,COLUMN(ENERGY!E1955),0)</f>
        <v>0</v>
      </c>
      <c r="J1956" s="6">
        <f>VLOOKUP($A1956,ENERGY!$A$1:$F$2692,COLUMN(ENERGY!F1955),0)</f>
        <v>1078</v>
      </c>
      <c r="K1956" s="6">
        <f>VLOOKUP($A1956,'HUMAN RESOURCES'!$A$1:$M$2692,COLUMN('HUMAN RESOURCES'!$E1956),0)</f>
        <v>2.4E-2</v>
      </c>
      <c r="L1956" s="6">
        <f>VLOOKUP($A1956,'HUMAN RESOURCES'!$A$1:$M$2692,COLUMN('HUMAN RESOURCES'!$F1956),0)</f>
        <v>0.02</v>
      </c>
      <c r="M1956" s="6">
        <f>VLOOKUP($A1956,'HUMAN RESOURCES'!$A$1:$M$2692,COLUMN('HUMAN RESOURCES'!$G1956),0)</f>
        <v>71</v>
      </c>
      <c r="N1956" s="6">
        <f>VLOOKUP($A1956,'HUMAN RESOURCES'!$A$1:$M$2692,COLUMN('HUMAN RESOURCES'!$H1956),0)</f>
        <v>66</v>
      </c>
      <c r="O1956" s="6">
        <f>VLOOKUP($A1956,'HUMAN RESOURCES'!$A$1:$M$2692,COLUMN('HUMAN RESOURCES'!$I1956),0)</f>
        <v>0.314</v>
      </c>
      <c r="P1956" s="6">
        <f>VLOOKUP($A1956,'HUMAN RESOURCES'!$A$1:$M$2692,COLUMN('HUMAN RESOURCES'!$J1956),0)</f>
        <v>0.64600000000000002</v>
      </c>
      <c r="Q1956" s="6">
        <f>VLOOKUP($A1956,'HUMAN RESOURCES'!$A$1:$M$2692,COLUMN('HUMAN RESOURCES'!$K1956),0)</f>
        <v>0.04</v>
      </c>
      <c r="R1956" s="6">
        <f>VLOOKUP($A1956,'HUMAN RESOURCES'!$A$1:$M$2692,COLUMN('HUMAN RESOURCES'!$L1956),0)</f>
        <v>818995</v>
      </c>
      <c r="S1956" s="6">
        <f>VLOOKUP($A1956,'HUMAN RESOURCES'!$A$1:$M$2692,COLUMN('HUMAN RESOURCES'!$F1956),0)</f>
        <v>0.02</v>
      </c>
      <c r="T1956" s="6">
        <f>VLOOKUP($A1956,TOURISM!$A$1:$F$2692,COLUMN(TOURISM!$E1956),0)</f>
        <v>588000000</v>
      </c>
      <c r="U1956" s="6">
        <f>VLOOKUP($A1956,TOURISM!$A$1:$F$2692,COLUMN(TOURISM!$F1956),0)</f>
        <v>118000000</v>
      </c>
      <c r="V1956" s="6">
        <f>VLOOKUP($A1956,BUSINESS!$A$1:$J$2692,COLUMN(BUSINESS!$E1956),0)</f>
        <v>0</v>
      </c>
      <c r="W1956" s="6">
        <f>VLOOKUP($A1956,BUSINESS!$A$1:$J$2692,COLUMN(BUSINESS!$F1956),0)</f>
        <v>45</v>
      </c>
      <c r="X1956" s="6">
        <f>VLOOKUP($A1956,BUSINESS!$A$1:$J$2692,COLUMN(BUSINESS!$G1956),0)</f>
        <v>0</v>
      </c>
      <c r="Y1956" s="6">
        <f>VLOOKUP($A1956,BUSINESS!$A$1:$J$2692,COLUMN(BUSINESS!$H1956),0)</f>
        <v>0</v>
      </c>
      <c r="Z1956" s="6">
        <f>VLOOKUP($A1956,BUSINESS!$A$1:$J$2692,COLUMN(BUSINESS!$I1956),0)</f>
        <v>7.3999999999999996E-2</v>
      </c>
      <c r="AA1956" s="6">
        <f>VLOOKUP($A1956,BUSINESS!$A$1:$J$2692,COLUMN(BUSINESS!$J1956),0)</f>
        <v>0.17399999999999999</v>
      </c>
      <c r="AB1956" s="5"/>
      <c r="AC1956" s="5"/>
      <c r="AD1956" s="5"/>
      <c r="AE1956" s="5"/>
    </row>
    <row r="1957" spans="1:31" ht="15.75" customHeight="1" x14ac:dyDescent="0.25">
      <c r="A1957" s="6">
        <v>1956</v>
      </c>
      <c r="B1957" s="7" t="str">
        <f>VLOOKUP($A1957,GDP!$A$1:$H$2692,COLUMN(GDP!B1957),0)</f>
        <v>Oceania</v>
      </c>
      <c r="C1957" s="8" t="str">
        <f>VLOOKUP($A1957,GDP!$A$1:$H$2692,COLUMN(GDP!C1957),0)</f>
        <v>Fiji-Oceania</v>
      </c>
      <c r="D1957" s="9" t="str">
        <f>VLOOKUP($A1957,GDP!$A$1:$H$2692,COLUMN(GDP!D1957),0)</f>
        <v>2005</v>
      </c>
      <c r="E1957" s="8">
        <f>VLOOKUP($A1957,GDP!$A$1:$H$2692,COLUMN(GDP!E1957),0)</f>
        <v>3006725015</v>
      </c>
      <c r="F1957" s="7">
        <f>VLOOKUP($A1957,GDP!$A$1:$H$2692,COLUMN(GDP!F1957),0)</f>
        <v>3.5999999999999997E-2</v>
      </c>
      <c r="G1957" s="7">
        <f>VLOOKUP($A1957,GDP!$A$1:$H$2692,COLUMN(GDP!G1957),0)</f>
        <v>132</v>
      </c>
      <c r="H1957" s="7">
        <f>VLOOKUP($A1957,GDP!$A$1:$H$2692,COLUMN(GDP!H1957),0)</f>
        <v>6.8000000000000005E-2</v>
      </c>
      <c r="I1957" s="6">
        <f>VLOOKUP($A1957,ENERGY!$A$1:$F$2692,COLUMN(ENERGY!E1956),0)</f>
        <v>524</v>
      </c>
      <c r="J1957" s="6">
        <f>VLOOKUP($A1957,ENERGY!$A$1:$F$2692,COLUMN(ENERGY!F1956),0)</f>
        <v>1203</v>
      </c>
      <c r="K1957" s="6">
        <f>VLOOKUP($A1957,'HUMAN RESOURCES'!$A$1:$M$2692,COLUMN('HUMAN RESOURCES'!$E1957),0)</f>
        <v>2.3E-2</v>
      </c>
      <c r="L1957" s="6">
        <f>VLOOKUP($A1957,'HUMAN RESOURCES'!$A$1:$M$2692,COLUMN('HUMAN RESOURCES'!$F1957),0)</f>
        <v>0.02</v>
      </c>
      <c r="M1957" s="6">
        <f>VLOOKUP($A1957,'HUMAN RESOURCES'!$A$1:$M$2692,COLUMN('HUMAN RESOURCES'!$G1957),0)</f>
        <v>71</v>
      </c>
      <c r="N1957" s="6">
        <f>VLOOKUP($A1957,'HUMAN RESOURCES'!$A$1:$M$2692,COLUMN('HUMAN RESOURCES'!$H1957),0)</f>
        <v>66</v>
      </c>
      <c r="O1957" s="6">
        <f>VLOOKUP($A1957,'HUMAN RESOURCES'!$A$1:$M$2692,COLUMN('HUMAN RESOURCES'!$I1957),0)</f>
        <v>0.30599999999999999</v>
      </c>
      <c r="P1957" s="6">
        <f>VLOOKUP($A1957,'HUMAN RESOURCES'!$A$1:$M$2692,COLUMN('HUMAN RESOURCES'!$J1957),0)</f>
        <v>0.65300000000000002</v>
      </c>
      <c r="Q1957" s="6">
        <f>VLOOKUP($A1957,'HUMAN RESOURCES'!$A$1:$M$2692,COLUMN('HUMAN RESOURCES'!$K1957),0)</f>
        <v>4.1000000000000002E-2</v>
      </c>
      <c r="R1957" s="6">
        <f>VLOOKUP($A1957,'HUMAN RESOURCES'!$A$1:$M$2692,COLUMN('HUMAN RESOURCES'!$L1957),0)</f>
        <v>822484</v>
      </c>
      <c r="S1957" s="6">
        <f>VLOOKUP($A1957,'HUMAN RESOURCES'!$A$1:$M$2692,COLUMN('HUMAN RESOURCES'!$F1957),0)</f>
        <v>0.02</v>
      </c>
      <c r="T1957" s="6">
        <f>VLOOKUP($A1957,TOURISM!$A$1:$F$2692,COLUMN(TOURISM!$E1957),0)</f>
        <v>722000000</v>
      </c>
      <c r="U1957" s="6">
        <f>VLOOKUP($A1957,TOURISM!$A$1:$F$2692,COLUMN(TOURISM!$F1957),0)</f>
        <v>132000000</v>
      </c>
      <c r="V1957" s="6">
        <f>VLOOKUP($A1957,BUSINESS!$A$1:$J$2692,COLUMN(BUSINESS!$E1957),0)</f>
        <v>0.41499999999999998</v>
      </c>
      <c r="W1957" s="6">
        <f>VLOOKUP($A1957,BUSINESS!$A$1:$J$2692,COLUMN(BUSINESS!$F1957),0)</f>
        <v>46</v>
      </c>
      <c r="X1957" s="6">
        <f>VLOOKUP($A1957,BUSINESS!$A$1:$J$2692,COLUMN(BUSINESS!$G1957),0)</f>
        <v>0</v>
      </c>
      <c r="Y1957" s="6">
        <f>VLOOKUP($A1957,BUSINESS!$A$1:$J$2692,COLUMN(BUSINESS!$H1957),0)</f>
        <v>140</v>
      </c>
      <c r="Z1957" s="6">
        <f>VLOOKUP($A1957,BUSINESS!$A$1:$J$2692,COLUMN(BUSINESS!$I1957),0)</f>
        <v>8.5000000000000006E-2</v>
      </c>
      <c r="AA1957" s="6">
        <f>VLOOKUP($A1957,BUSINESS!$A$1:$J$2692,COLUMN(BUSINESS!$J1957),0)</f>
        <v>0.249</v>
      </c>
      <c r="AB1957" s="5"/>
      <c r="AC1957" s="5"/>
      <c r="AD1957" s="5"/>
      <c r="AE1957" s="5"/>
    </row>
    <row r="1958" spans="1:31" ht="15.75" customHeight="1" x14ac:dyDescent="0.25">
      <c r="A1958" s="6">
        <v>1957</v>
      </c>
      <c r="B1958" s="7" t="str">
        <f>VLOOKUP($A1958,GDP!$A$1:$H$2692,COLUMN(GDP!B1958),0)</f>
        <v>Oceania</v>
      </c>
      <c r="C1958" s="8" t="str">
        <f>VLOOKUP($A1958,GDP!$A$1:$H$2692,COLUMN(GDP!C1958),0)</f>
        <v>Fiji-Oceania</v>
      </c>
      <c r="D1958" s="9" t="str">
        <f>VLOOKUP($A1958,GDP!$A$1:$H$2692,COLUMN(GDP!D1958),0)</f>
        <v>2006</v>
      </c>
      <c r="E1958" s="8">
        <f>VLOOKUP($A1958,GDP!$A$1:$H$2692,COLUMN(GDP!E1958),0)</f>
        <v>3103099942</v>
      </c>
      <c r="F1958" s="7">
        <f>VLOOKUP($A1958,GDP!$A$1:$H$2692,COLUMN(GDP!F1958),0)</f>
        <v>3.7999999999999999E-2</v>
      </c>
      <c r="G1958" s="7">
        <f>VLOOKUP($A1958,GDP!$A$1:$H$2692,COLUMN(GDP!G1958),0)</f>
        <v>144</v>
      </c>
      <c r="H1958" s="7">
        <f>VLOOKUP($A1958,GDP!$A$1:$H$2692,COLUMN(GDP!H1958),0)</f>
        <v>7.2999999999999995E-2</v>
      </c>
      <c r="I1958" s="6">
        <f>VLOOKUP($A1958,ENERGY!$A$1:$F$2692,COLUMN(ENERGY!E1957),0)</f>
        <v>559</v>
      </c>
      <c r="J1958" s="6">
        <f>VLOOKUP($A1958,ENERGY!$A$1:$F$2692,COLUMN(ENERGY!F1957),0)</f>
        <v>1360</v>
      </c>
      <c r="K1958" s="6">
        <f>VLOOKUP($A1958,'HUMAN RESOURCES'!$A$1:$M$2692,COLUMN('HUMAN RESOURCES'!$E1958),0)</f>
        <v>2.3E-2</v>
      </c>
      <c r="L1958" s="6">
        <f>VLOOKUP($A1958,'HUMAN RESOURCES'!$A$1:$M$2692,COLUMN('HUMAN RESOURCES'!$F1958),0)</f>
        <v>0.02</v>
      </c>
      <c r="M1958" s="6">
        <f>VLOOKUP($A1958,'HUMAN RESOURCES'!$A$1:$M$2692,COLUMN('HUMAN RESOURCES'!$G1958),0)</f>
        <v>72</v>
      </c>
      <c r="N1958" s="6">
        <f>VLOOKUP($A1958,'HUMAN RESOURCES'!$A$1:$M$2692,COLUMN('HUMAN RESOURCES'!$H1958),0)</f>
        <v>66</v>
      </c>
      <c r="O1958" s="6">
        <f>VLOOKUP($A1958,'HUMAN RESOURCES'!$A$1:$M$2692,COLUMN('HUMAN RESOURCES'!$I1958),0)</f>
        <v>0.3</v>
      </c>
      <c r="P1958" s="6">
        <f>VLOOKUP($A1958,'HUMAN RESOURCES'!$A$1:$M$2692,COLUMN('HUMAN RESOURCES'!$J1958),0)</f>
        <v>0.65700000000000003</v>
      </c>
      <c r="Q1958" s="6">
        <f>VLOOKUP($A1958,'HUMAN RESOURCES'!$A$1:$M$2692,COLUMN('HUMAN RESOURCES'!$K1958),0)</f>
        <v>4.2000000000000003E-2</v>
      </c>
      <c r="R1958" s="6">
        <f>VLOOKUP($A1958,'HUMAN RESOURCES'!$A$1:$M$2692,COLUMN('HUMAN RESOURCES'!$L1958),0)</f>
        <v>828060</v>
      </c>
      <c r="S1958" s="6">
        <f>VLOOKUP($A1958,'HUMAN RESOURCES'!$A$1:$M$2692,COLUMN('HUMAN RESOURCES'!$F1958),0)</f>
        <v>0.02</v>
      </c>
      <c r="T1958" s="6">
        <f>VLOOKUP($A1958,TOURISM!$A$1:$F$2692,COLUMN(TOURISM!$E1958),0)</f>
        <v>684000000</v>
      </c>
      <c r="U1958" s="6">
        <f>VLOOKUP($A1958,TOURISM!$A$1:$F$2692,COLUMN(TOURISM!$F1958),0)</f>
        <v>123000000</v>
      </c>
      <c r="V1958" s="6">
        <f>VLOOKUP($A1958,BUSINESS!$A$1:$J$2692,COLUMN(BUSINESS!$E1958),0)</f>
        <v>0.41499999999999998</v>
      </c>
      <c r="W1958" s="6">
        <f>VLOOKUP($A1958,BUSINESS!$A$1:$J$2692,COLUMN(BUSINESS!$F1958),0)</f>
        <v>46</v>
      </c>
      <c r="X1958" s="6">
        <f>VLOOKUP($A1958,BUSINESS!$A$1:$J$2692,COLUMN(BUSINESS!$G1958),0)</f>
        <v>0</v>
      </c>
      <c r="Y1958" s="6">
        <f>VLOOKUP($A1958,BUSINESS!$A$1:$J$2692,COLUMN(BUSINESS!$H1958),0)</f>
        <v>140</v>
      </c>
      <c r="Z1958" s="6">
        <f>VLOOKUP($A1958,BUSINESS!$A$1:$J$2692,COLUMN(BUSINESS!$I1958),0)</f>
        <v>9.6000000000000002E-2</v>
      </c>
      <c r="AA1958" s="6">
        <f>VLOOKUP($A1958,BUSINESS!$A$1:$J$2692,COLUMN(BUSINESS!$J1958),0)</f>
        <v>0.34399999999999997</v>
      </c>
      <c r="AB1958" s="5"/>
      <c r="AC1958" s="5"/>
      <c r="AD1958" s="5"/>
      <c r="AE1958" s="5"/>
    </row>
    <row r="1959" spans="1:31" ht="15.75" customHeight="1" x14ac:dyDescent="0.25">
      <c r="A1959" s="6">
        <v>1958</v>
      </c>
      <c r="B1959" s="7" t="str">
        <f>VLOOKUP($A1959,GDP!$A$1:$H$2692,COLUMN(GDP!B1959),0)</f>
        <v>Oceania</v>
      </c>
      <c r="C1959" s="8" t="str">
        <f>VLOOKUP($A1959,GDP!$A$1:$H$2692,COLUMN(GDP!C1959),0)</f>
        <v>Fiji-Oceania</v>
      </c>
      <c r="D1959" s="9" t="str">
        <f>VLOOKUP($A1959,GDP!$A$1:$H$2692,COLUMN(GDP!D1959),0)</f>
        <v>2007</v>
      </c>
      <c r="E1959" s="8">
        <f>VLOOKUP($A1959,GDP!$A$1:$H$2692,COLUMN(GDP!E1959),0)</f>
        <v>3405050612</v>
      </c>
      <c r="F1959" s="7">
        <f>VLOOKUP($A1959,GDP!$A$1:$H$2692,COLUMN(GDP!F1959),0)</f>
        <v>3.6999999999999998E-2</v>
      </c>
      <c r="G1959" s="7">
        <f>VLOOKUP($A1959,GDP!$A$1:$H$2692,COLUMN(GDP!G1959),0)</f>
        <v>152</v>
      </c>
      <c r="H1959" s="7">
        <f>VLOOKUP($A1959,GDP!$A$1:$H$2692,COLUMN(GDP!H1959),0)</f>
        <v>0.09</v>
      </c>
      <c r="I1959" s="6">
        <f>VLOOKUP($A1959,ENERGY!$A$1:$F$2692,COLUMN(ENERGY!E1958),0)</f>
        <v>578</v>
      </c>
      <c r="J1959" s="6">
        <f>VLOOKUP($A1959,ENERGY!$A$1:$F$2692,COLUMN(ENERGY!F1958),0)</f>
        <v>1364</v>
      </c>
      <c r="K1959" s="6">
        <f>VLOOKUP($A1959,'HUMAN RESOURCES'!$A$1:$M$2692,COLUMN('HUMAN RESOURCES'!$E1959),0)</f>
        <v>2.3E-2</v>
      </c>
      <c r="L1959" s="6">
        <f>VLOOKUP($A1959,'HUMAN RESOURCES'!$A$1:$M$2692,COLUMN('HUMAN RESOURCES'!$F1959),0)</f>
        <v>0.02</v>
      </c>
      <c r="M1959" s="6">
        <f>VLOOKUP($A1959,'HUMAN RESOURCES'!$A$1:$M$2692,COLUMN('HUMAN RESOURCES'!$G1959),0)</f>
        <v>72</v>
      </c>
      <c r="N1959" s="6">
        <f>VLOOKUP($A1959,'HUMAN RESOURCES'!$A$1:$M$2692,COLUMN('HUMAN RESOURCES'!$H1959),0)</f>
        <v>66</v>
      </c>
      <c r="O1959" s="6">
        <f>VLOOKUP($A1959,'HUMAN RESOURCES'!$A$1:$M$2692,COLUMN('HUMAN RESOURCES'!$I1959),0)</f>
        <v>0.29599999999999999</v>
      </c>
      <c r="P1959" s="6">
        <f>VLOOKUP($A1959,'HUMAN RESOURCES'!$A$1:$M$2692,COLUMN('HUMAN RESOURCES'!$J1959),0)</f>
        <v>0.66</v>
      </c>
      <c r="Q1959" s="6">
        <f>VLOOKUP($A1959,'HUMAN RESOURCES'!$A$1:$M$2692,COLUMN('HUMAN RESOURCES'!$K1959),0)</f>
        <v>4.3999999999999997E-2</v>
      </c>
      <c r="R1959" s="6">
        <f>VLOOKUP($A1959,'HUMAN RESOURCES'!$A$1:$M$2692,COLUMN('HUMAN RESOURCES'!$L1959),0)</f>
        <v>835392</v>
      </c>
      <c r="S1959" s="6">
        <f>VLOOKUP($A1959,'HUMAN RESOURCES'!$A$1:$M$2692,COLUMN('HUMAN RESOURCES'!$F1959),0)</f>
        <v>0.02</v>
      </c>
      <c r="T1959" s="6">
        <f>VLOOKUP($A1959,TOURISM!$A$1:$F$2692,COLUMN(TOURISM!$E1959),0)</f>
        <v>725000000</v>
      </c>
      <c r="U1959" s="6">
        <f>VLOOKUP($A1959,TOURISM!$A$1:$F$2692,COLUMN(TOURISM!$F1959),0)</f>
        <v>130000000</v>
      </c>
      <c r="V1959" s="6">
        <f>VLOOKUP($A1959,BUSINESS!$A$1:$J$2692,COLUMN(BUSINESS!$E1959),0)</f>
        <v>0.41499999999999998</v>
      </c>
      <c r="W1959" s="6">
        <f>VLOOKUP($A1959,BUSINESS!$A$1:$J$2692,COLUMN(BUSINESS!$F1959),0)</f>
        <v>46</v>
      </c>
      <c r="X1959" s="6">
        <f>VLOOKUP($A1959,BUSINESS!$A$1:$J$2692,COLUMN(BUSINESS!$G1959),0)</f>
        <v>0</v>
      </c>
      <c r="Y1959" s="6">
        <f>VLOOKUP($A1959,BUSINESS!$A$1:$J$2692,COLUMN(BUSINESS!$H1959),0)</f>
        <v>140</v>
      </c>
      <c r="Z1959" s="6">
        <f>VLOOKUP($A1959,BUSINESS!$A$1:$J$2692,COLUMN(BUSINESS!$I1959),0)</f>
        <v>0.109</v>
      </c>
      <c r="AA1959" s="6">
        <f>VLOOKUP($A1959,BUSINESS!$A$1:$J$2692,COLUMN(BUSINESS!$J1959),0)</f>
        <v>0.63400000000000001</v>
      </c>
      <c r="AB1959" s="5"/>
      <c r="AC1959" s="5"/>
      <c r="AD1959" s="5"/>
      <c r="AE1959" s="5"/>
    </row>
    <row r="1960" spans="1:31" ht="15.75" customHeight="1" x14ac:dyDescent="0.25">
      <c r="A1960" s="6">
        <v>1959</v>
      </c>
      <c r="B1960" s="7" t="str">
        <f>VLOOKUP($A1960,GDP!$A$1:$H$2692,COLUMN(GDP!B1960),0)</f>
        <v>Oceania</v>
      </c>
      <c r="C1960" s="8" t="str">
        <f>VLOOKUP($A1960,GDP!$A$1:$H$2692,COLUMN(GDP!C1960),0)</f>
        <v>Fiji-Oceania</v>
      </c>
      <c r="D1960" s="9" t="str">
        <f>VLOOKUP($A1960,GDP!$A$1:$H$2692,COLUMN(GDP!D1960),0)</f>
        <v>2008</v>
      </c>
      <c r="E1960" s="8">
        <f>VLOOKUP($A1960,GDP!$A$1:$H$2692,COLUMN(GDP!E1960),0)</f>
        <v>3629936625</v>
      </c>
      <c r="F1960" s="7">
        <f>VLOOKUP($A1960,GDP!$A$1:$H$2692,COLUMN(GDP!F1960),0)</f>
        <v>3.5999999999999997E-2</v>
      </c>
      <c r="G1960" s="7">
        <f>VLOOKUP($A1960,GDP!$A$1:$H$2692,COLUMN(GDP!G1960),0)</f>
        <v>154</v>
      </c>
      <c r="H1960" s="7">
        <f>VLOOKUP($A1960,GDP!$A$1:$H$2692,COLUMN(GDP!H1960),0)</f>
        <v>0.08</v>
      </c>
      <c r="I1960" s="6">
        <f>VLOOKUP($A1960,ENERGY!$A$1:$F$2692,COLUMN(ENERGY!E1959),0)</f>
        <v>666</v>
      </c>
      <c r="J1960" s="6">
        <f>VLOOKUP($A1960,ENERGY!$A$1:$F$2692,COLUMN(ENERGY!F1959),0)</f>
        <v>1133</v>
      </c>
      <c r="K1960" s="6">
        <f>VLOOKUP($A1960,'HUMAN RESOURCES'!$A$1:$M$2692,COLUMN('HUMAN RESOURCES'!$E1960),0)</f>
        <v>2.1999999999999999E-2</v>
      </c>
      <c r="L1960" s="6">
        <f>VLOOKUP($A1960,'HUMAN RESOURCES'!$A$1:$M$2692,COLUMN('HUMAN RESOURCES'!$F1960),0)</f>
        <v>0.02</v>
      </c>
      <c r="M1960" s="6">
        <f>VLOOKUP($A1960,'HUMAN RESOURCES'!$A$1:$M$2692,COLUMN('HUMAN RESOURCES'!$G1960),0)</f>
        <v>72</v>
      </c>
      <c r="N1960" s="6">
        <f>VLOOKUP($A1960,'HUMAN RESOURCES'!$A$1:$M$2692,COLUMN('HUMAN RESOURCES'!$H1960),0)</f>
        <v>66</v>
      </c>
      <c r="O1960" s="6">
        <f>VLOOKUP($A1960,'HUMAN RESOURCES'!$A$1:$M$2692,COLUMN('HUMAN RESOURCES'!$I1960),0)</f>
        <v>0.29399999999999998</v>
      </c>
      <c r="P1960" s="6">
        <f>VLOOKUP($A1960,'HUMAN RESOURCES'!$A$1:$M$2692,COLUMN('HUMAN RESOURCES'!$J1960),0)</f>
        <v>0.66100000000000003</v>
      </c>
      <c r="Q1960" s="6">
        <f>VLOOKUP($A1960,'HUMAN RESOURCES'!$A$1:$M$2692,COLUMN('HUMAN RESOURCES'!$K1960),0)</f>
        <v>4.4999999999999998E-2</v>
      </c>
      <c r="R1960" s="6">
        <f>VLOOKUP($A1960,'HUMAN RESOURCES'!$A$1:$M$2692,COLUMN('HUMAN RESOURCES'!$L1960),0)</f>
        <v>843851</v>
      </c>
      <c r="S1960" s="6">
        <f>VLOOKUP($A1960,'HUMAN RESOURCES'!$A$1:$M$2692,COLUMN('HUMAN RESOURCES'!$F1960),0)</f>
        <v>0.02</v>
      </c>
      <c r="T1960" s="6">
        <f>VLOOKUP($A1960,TOURISM!$A$1:$F$2692,COLUMN(TOURISM!$E1960),0)</f>
        <v>938000000</v>
      </c>
      <c r="U1960" s="6">
        <f>VLOOKUP($A1960,TOURISM!$A$1:$F$2692,COLUMN(TOURISM!$F1960),0)</f>
        <v>112000000</v>
      </c>
      <c r="V1960" s="6">
        <f>VLOOKUP($A1960,BUSINESS!$A$1:$J$2692,COLUMN(BUSINESS!$E1960),0)</f>
        <v>0.41499999999999998</v>
      </c>
      <c r="W1960" s="6">
        <f>VLOOKUP($A1960,BUSINESS!$A$1:$J$2692,COLUMN(BUSINESS!$F1960),0)</f>
        <v>46</v>
      </c>
      <c r="X1960" s="6">
        <f>VLOOKUP($A1960,BUSINESS!$A$1:$J$2692,COLUMN(BUSINESS!$G1960),0)</f>
        <v>0</v>
      </c>
      <c r="Y1960" s="6">
        <f>VLOOKUP($A1960,BUSINESS!$A$1:$J$2692,COLUMN(BUSINESS!$H1960),0)</f>
        <v>140</v>
      </c>
      <c r="Z1960" s="6">
        <f>VLOOKUP($A1960,BUSINESS!$A$1:$J$2692,COLUMN(BUSINESS!$I1960),0)</f>
        <v>0.13</v>
      </c>
      <c r="AA1960" s="6">
        <f>VLOOKUP($A1960,BUSINESS!$A$1:$J$2692,COLUMN(BUSINESS!$J1960),0)</f>
        <v>0.71099999999999997</v>
      </c>
      <c r="AB1960" s="5"/>
      <c r="AC1960" s="5"/>
      <c r="AD1960" s="5"/>
      <c r="AE1960" s="5"/>
    </row>
    <row r="1961" spans="1:31" ht="15.75" customHeight="1" x14ac:dyDescent="0.25">
      <c r="A1961" s="6">
        <v>1960</v>
      </c>
      <c r="B1961" s="7" t="str">
        <f>VLOOKUP($A1961,GDP!$A$1:$H$2692,COLUMN(GDP!B1961),0)</f>
        <v>Oceania</v>
      </c>
      <c r="C1961" s="8" t="str">
        <f>VLOOKUP($A1961,GDP!$A$1:$H$2692,COLUMN(GDP!C1961),0)</f>
        <v>Fiji-Oceania</v>
      </c>
      <c r="D1961" s="9" t="str">
        <f>VLOOKUP($A1961,GDP!$A$1:$H$2692,COLUMN(GDP!D1961),0)</f>
        <v>2009</v>
      </c>
      <c r="E1961" s="8">
        <f>VLOOKUP($A1961,GDP!$A$1:$H$2692,COLUMN(GDP!E1961),0)</f>
        <v>2925499821</v>
      </c>
      <c r="F1961" s="7">
        <f>VLOOKUP($A1961,GDP!$A$1:$H$2692,COLUMN(GDP!F1961),0)</f>
        <v>4.2000000000000003E-2</v>
      </c>
      <c r="G1961" s="7">
        <f>VLOOKUP($A1961,GDP!$A$1:$H$2692,COLUMN(GDP!G1961),0)</f>
        <v>143</v>
      </c>
      <c r="H1961" s="7">
        <f>VLOOKUP($A1961,GDP!$A$1:$H$2692,COLUMN(GDP!H1961),0)</f>
        <v>7.9000000000000001E-2</v>
      </c>
      <c r="I1961" s="6">
        <f>VLOOKUP($A1961,ENERGY!$A$1:$F$2692,COLUMN(ENERGY!E1960),0)</f>
        <v>0</v>
      </c>
      <c r="J1961" s="6">
        <f>VLOOKUP($A1961,ENERGY!$A$1:$F$2692,COLUMN(ENERGY!F1960),0)</f>
        <v>862</v>
      </c>
      <c r="K1961" s="6">
        <f>VLOOKUP($A1961,'HUMAN RESOURCES'!$A$1:$M$2692,COLUMN('HUMAN RESOURCES'!$E1961),0)</f>
        <v>2.1999999999999999E-2</v>
      </c>
      <c r="L1961" s="6">
        <f>VLOOKUP($A1961,'HUMAN RESOURCES'!$A$1:$M$2692,COLUMN('HUMAN RESOURCES'!$F1961),0)</f>
        <v>0.02</v>
      </c>
      <c r="M1961" s="6">
        <f>VLOOKUP($A1961,'HUMAN RESOURCES'!$A$1:$M$2692,COLUMN('HUMAN RESOURCES'!$G1961),0)</f>
        <v>72</v>
      </c>
      <c r="N1961" s="6">
        <f>VLOOKUP($A1961,'HUMAN RESOURCES'!$A$1:$M$2692,COLUMN('HUMAN RESOURCES'!$H1961),0)</f>
        <v>66</v>
      </c>
      <c r="O1961" s="6">
        <f>VLOOKUP($A1961,'HUMAN RESOURCES'!$A$1:$M$2692,COLUMN('HUMAN RESOURCES'!$I1961),0)</f>
        <v>0.29199999999999998</v>
      </c>
      <c r="P1961" s="6">
        <f>VLOOKUP($A1961,'HUMAN RESOURCES'!$A$1:$M$2692,COLUMN('HUMAN RESOURCES'!$J1961),0)</f>
        <v>0.66200000000000003</v>
      </c>
      <c r="Q1961" s="6">
        <f>VLOOKUP($A1961,'HUMAN RESOURCES'!$A$1:$M$2692,COLUMN('HUMAN RESOURCES'!$K1961),0)</f>
        <v>4.7E-2</v>
      </c>
      <c r="R1961" s="6">
        <f>VLOOKUP($A1961,'HUMAN RESOURCES'!$A$1:$M$2692,COLUMN('HUMAN RESOURCES'!$L1961),0)</f>
        <v>852479</v>
      </c>
      <c r="S1961" s="6">
        <f>VLOOKUP($A1961,'HUMAN RESOURCES'!$A$1:$M$2692,COLUMN('HUMAN RESOURCES'!$F1961),0)</f>
        <v>0.02</v>
      </c>
      <c r="T1961" s="6">
        <f>VLOOKUP($A1961,TOURISM!$A$1:$F$2692,COLUMN(TOURISM!$E1961),0)</f>
        <v>724000000</v>
      </c>
      <c r="U1961" s="6">
        <f>VLOOKUP($A1961,TOURISM!$A$1:$F$2692,COLUMN(TOURISM!$F1961),0)</f>
        <v>110000000</v>
      </c>
      <c r="V1961" s="6">
        <f>VLOOKUP($A1961,BUSINESS!$A$1:$J$2692,COLUMN(BUSINESS!$E1961),0)</f>
        <v>0.41199999999999998</v>
      </c>
      <c r="W1961" s="6">
        <f>VLOOKUP($A1961,BUSINESS!$A$1:$J$2692,COLUMN(BUSINESS!$F1961),0)</f>
        <v>46</v>
      </c>
      <c r="X1961" s="6">
        <f>VLOOKUP($A1961,BUSINESS!$A$1:$J$2692,COLUMN(BUSINESS!$G1961),0)</f>
        <v>0</v>
      </c>
      <c r="Y1961" s="6">
        <f>VLOOKUP($A1961,BUSINESS!$A$1:$J$2692,COLUMN(BUSINESS!$H1961),0)</f>
        <v>150</v>
      </c>
      <c r="Z1961" s="6">
        <f>VLOOKUP($A1961,BUSINESS!$A$1:$J$2692,COLUMN(BUSINESS!$I1961),0)</f>
        <v>0.17</v>
      </c>
      <c r="AA1961" s="6">
        <f>VLOOKUP($A1961,BUSINESS!$A$1:$J$2692,COLUMN(BUSINESS!$J1961),0)</f>
        <v>0.751</v>
      </c>
      <c r="AB1961" s="5"/>
      <c r="AC1961" s="5"/>
      <c r="AD1961" s="5"/>
      <c r="AE1961" s="5"/>
    </row>
    <row r="1962" spans="1:31" ht="15.75" customHeight="1" x14ac:dyDescent="0.25">
      <c r="A1962" s="6">
        <v>1961</v>
      </c>
      <c r="B1962" s="7" t="str">
        <f>VLOOKUP($A1962,GDP!$A$1:$H$2692,COLUMN(GDP!B1962),0)</f>
        <v>Oceania</v>
      </c>
      <c r="C1962" s="8" t="str">
        <f>VLOOKUP($A1962,GDP!$A$1:$H$2692,COLUMN(GDP!C1962),0)</f>
        <v>Fiji-Oceania</v>
      </c>
      <c r="D1962" s="9" t="str">
        <f>VLOOKUP($A1962,GDP!$A$1:$H$2692,COLUMN(GDP!D1962),0)</f>
        <v>2010</v>
      </c>
      <c r="E1962" s="8">
        <f>VLOOKUP($A1962,GDP!$A$1:$H$2692,COLUMN(GDP!E1962),0)</f>
        <v>3225095136</v>
      </c>
      <c r="F1962" s="7">
        <f>VLOOKUP($A1962,GDP!$A$1:$H$2692,COLUMN(GDP!F1962),0)</f>
        <v>4.2000000000000003E-2</v>
      </c>
      <c r="G1962" s="7">
        <f>VLOOKUP($A1962,GDP!$A$1:$H$2692,COLUMN(GDP!G1962),0)</f>
        <v>154</v>
      </c>
      <c r="H1962" s="7">
        <f>VLOOKUP($A1962,GDP!$A$1:$H$2692,COLUMN(GDP!H1962),0)</f>
        <v>7.4999999999999997E-2</v>
      </c>
      <c r="I1962" s="6">
        <f>VLOOKUP($A1962,ENERGY!$A$1:$F$2692,COLUMN(ENERGY!E1961),0)</f>
        <v>0</v>
      </c>
      <c r="J1962" s="6">
        <f>VLOOKUP($A1962,ENERGY!$A$1:$F$2692,COLUMN(ENERGY!F1961),0)</f>
        <v>836</v>
      </c>
      <c r="K1962" s="6">
        <f>VLOOKUP($A1962,'HUMAN RESOURCES'!$A$1:$M$2692,COLUMN('HUMAN RESOURCES'!$E1962),0)</f>
        <v>2.1999999999999999E-2</v>
      </c>
      <c r="L1962" s="6">
        <f>VLOOKUP($A1962,'HUMAN RESOURCES'!$A$1:$M$2692,COLUMN('HUMAN RESOURCES'!$F1962),0)</f>
        <v>0.02</v>
      </c>
      <c r="M1962" s="6">
        <f>VLOOKUP($A1962,'HUMAN RESOURCES'!$A$1:$M$2692,COLUMN('HUMAN RESOURCES'!$G1962),0)</f>
        <v>72</v>
      </c>
      <c r="N1962" s="6">
        <f>VLOOKUP($A1962,'HUMAN RESOURCES'!$A$1:$M$2692,COLUMN('HUMAN RESOURCES'!$H1962),0)</f>
        <v>66</v>
      </c>
      <c r="O1962" s="6">
        <f>VLOOKUP($A1962,'HUMAN RESOURCES'!$A$1:$M$2692,COLUMN('HUMAN RESOURCES'!$I1962),0)</f>
        <v>0.28999999999999998</v>
      </c>
      <c r="P1962" s="6">
        <f>VLOOKUP($A1962,'HUMAN RESOURCES'!$A$1:$M$2692,COLUMN('HUMAN RESOURCES'!$J1962),0)</f>
        <v>0.66100000000000003</v>
      </c>
      <c r="Q1962" s="6">
        <f>VLOOKUP($A1962,'HUMAN RESOURCES'!$A$1:$M$2692,COLUMN('HUMAN RESOURCES'!$K1962),0)</f>
        <v>4.8000000000000001E-2</v>
      </c>
      <c r="R1962" s="6">
        <f>VLOOKUP($A1962,'HUMAN RESOURCES'!$A$1:$M$2692,COLUMN('HUMAN RESOURCES'!$L1962),0)</f>
        <v>860559</v>
      </c>
      <c r="S1962" s="6">
        <f>VLOOKUP($A1962,'HUMAN RESOURCES'!$A$1:$M$2692,COLUMN('HUMAN RESOURCES'!$F1962),0)</f>
        <v>0.02</v>
      </c>
      <c r="T1962" s="6">
        <f>VLOOKUP($A1962,TOURISM!$A$1:$F$2692,COLUMN(TOURISM!$E1962),0)</f>
        <v>809000000</v>
      </c>
      <c r="U1962" s="6">
        <f>VLOOKUP($A1962,TOURISM!$A$1:$F$2692,COLUMN(TOURISM!$F1962),0)</f>
        <v>100000000</v>
      </c>
      <c r="V1962" s="6">
        <f>VLOOKUP($A1962,BUSINESS!$A$1:$J$2692,COLUMN(BUSINESS!$E1962),0)</f>
        <v>0.39300000000000002</v>
      </c>
      <c r="W1962" s="6">
        <f>VLOOKUP($A1962,BUSINESS!$A$1:$J$2692,COLUMN(BUSINESS!$F1962),0)</f>
        <v>46</v>
      </c>
      <c r="X1962" s="6">
        <f>VLOOKUP($A1962,BUSINESS!$A$1:$J$2692,COLUMN(BUSINESS!$G1962),0)</f>
        <v>0</v>
      </c>
      <c r="Y1962" s="6">
        <f>VLOOKUP($A1962,BUSINESS!$A$1:$J$2692,COLUMN(BUSINESS!$H1962),0)</f>
        <v>163</v>
      </c>
      <c r="Z1962" s="6">
        <f>VLOOKUP($A1962,BUSINESS!$A$1:$J$2692,COLUMN(BUSINESS!$I1962),0)</f>
        <v>0.2</v>
      </c>
      <c r="AA1962" s="6">
        <f>VLOOKUP($A1962,BUSINESS!$A$1:$J$2692,COLUMN(BUSINESS!$J1962),0)</f>
        <v>0.81100000000000005</v>
      </c>
      <c r="AB1962" s="5"/>
      <c r="AC1962" s="5"/>
      <c r="AD1962" s="5"/>
      <c r="AE1962" s="5"/>
    </row>
    <row r="1963" spans="1:31" ht="15.75" customHeight="1" x14ac:dyDescent="0.25">
      <c r="A1963" s="6">
        <v>1962</v>
      </c>
      <c r="B1963" s="7" t="str">
        <f>VLOOKUP($A1963,GDP!$A$1:$H$2692,COLUMN(GDP!B1963),0)</f>
        <v>Oceania</v>
      </c>
      <c r="C1963" s="8" t="str">
        <f>VLOOKUP($A1963,GDP!$A$1:$H$2692,COLUMN(GDP!C1963),0)</f>
        <v>Fiji-Oceania</v>
      </c>
      <c r="D1963" s="9" t="str">
        <f>VLOOKUP($A1963,GDP!$A$1:$H$2692,COLUMN(GDP!D1963),0)</f>
        <v>2011</v>
      </c>
      <c r="E1963" s="8">
        <f>VLOOKUP($A1963,GDP!$A$1:$H$2692,COLUMN(GDP!E1963),0)</f>
        <v>3753485389</v>
      </c>
      <c r="F1963" s="7">
        <f>VLOOKUP($A1963,GDP!$A$1:$H$2692,COLUMN(GDP!F1963),0)</f>
        <v>3.7999999999999999E-2</v>
      </c>
      <c r="G1963" s="7">
        <f>VLOOKUP($A1963,GDP!$A$1:$H$2692,COLUMN(GDP!G1963),0)</f>
        <v>167</v>
      </c>
      <c r="H1963" s="7">
        <f>VLOOKUP($A1963,GDP!$A$1:$H$2692,COLUMN(GDP!H1963),0)</f>
        <v>7.4999999999999997E-2</v>
      </c>
      <c r="I1963" s="6">
        <f>VLOOKUP($A1963,ENERGY!$A$1:$F$2692,COLUMN(ENERGY!E1962),0)</f>
        <v>0</v>
      </c>
      <c r="J1963" s="6">
        <f>VLOOKUP($A1963,ENERGY!$A$1:$F$2692,COLUMN(ENERGY!F1962),0)</f>
        <v>1115</v>
      </c>
      <c r="K1963" s="6">
        <f>VLOOKUP($A1963,'HUMAN RESOURCES'!$A$1:$M$2692,COLUMN('HUMAN RESOURCES'!$E1963),0)</f>
        <v>2.1000000000000001E-2</v>
      </c>
      <c r="L1963" s="6">
        <f>VLOOKUP($A1963,'HUMAN RESOURCES'!$A$1:$M$2692,COLUMN('HUMAN RESOURCES'!$F1963),0)</f>
        <v>0.02</v>
      </c>
      <c r="M1963" s="6">
        <f>VLOOKUP($A1963,'HUMAN RESOURCES'!$A$1:$M$2692,COLUMN('HUMAN RESOURCES'!$G1963),0)</f>
        <v>73</v>
      </c>
      <c r="N1963" s="6">
        <f>VLOOKUP($A1963,'HUMAN RESOURCES'!$A$1:$M$2692,COLUMN('HUMAN RESOURCES'!$H1963),0)</f>
        <v>67</v>
      </c>
      <c r="O1963" s="6">
        <f>VLOOKUP($A1963,'HUMAN RESOURCES'!$A$1:$M$2692,COLUMN('HUMAN RESOURCES'!$I1963),0)</f>
        <v>0.28899999999999998</v>
      </c>
      <c r="P1963" s="6">
        <f>VLOOKUP($A1963,'HUMAN RESOURCES'!$A$1:$M$2692,COLUMN('HUMAN RESOURCES'!$J1963),0)</f>
        <v>0.66100000000000003</v>
      </c>
      <c r="Q1963" s="6">
        <f>VLOOKUP($A1963,'HUMAN RESOURCES'!$A$1:$M$2692,COLUMN('HUMAN RESOURCES'!$K1963),0)</f>
        <v>0.05</v>
      </c>
      <c r="R1963" s="6">
        <f>VLOOKUP($A1963,'HUMAN RESOURCES'!$A$1:$M$2692,COLUMN('HUMAN RESOURCES'!$L1963),0)</f>
        <v>867921</v>
      </c>
      <c r="S1963" s="6">
        <f>VLOOKUP($A1963,'HUMAN RESOURCES'!$A$1:$M$2692,COLUMN('HUMAN RESOURCES'!$F1963),0)</f>
        <v>0.02</v>
      </c>
      <c r="T1963" s="6">
        <f>VLOOKUP($A1963,TOURISM!$A$1:$F$2692,COLUMN(TOURISM!$E1963),0)</f>
        <v>933000000</v>
      </c>
      <c r="U1963" s="6">
        <f>VLOOKUP($A1963,TOURISM!$A$1:$F$2692,COLUMN(TOURISM!$F1963),0)</f>
        <v>115000000</v>
      </c>
      <c r="V1963" s="6">
        <f>VLOOKUP($A1963,BUSINESS!$A$1:$J$2692,COLUMN(BUSINESS!$E1963),0)</f>
        <v>0.38300000000000001</v>
      </c>
      <c r="W1963" s="6">
        <f>VLOOKUP($A1963,BUSINESS!$A$1:$J$2692,COLUMN(BUSINESS!$F1963),0)</f>
        <v>45</v>
      </c>
      <c r="X1963" s="6">
        <f>VLOOKUP($A1963,BUSINESS!$A$1:$J$2692,COLUMN(BUSINESS!$G1963),0)</f>
        <v>0</v>
      </c>
      <c r="Y1963" s="6">
        <f>VLOOKUP($A1963,BUSINESS!$A$1:$J$2692,COLUMN(BUSINESS!$H1963),0)</f>
        <v>163</v>
      </c>
      <c r="Z1963" s="6">
        <f>VLOOKUP($A1963,BUSINESS!$A$1:$J$2692,COLUMN(BUSINESS!$I1963),0)</f>
        <v>0.28000000000000003</v>
      </c>
      <c r="AA1963" s="6">
        <f>VLOOKUP($A1963,BUSINESS!$A$1:$J$2692,COLUMN(BUSINESS!$J1963),0)</f>
        <v>0.83799999999999997</v>
      </c>
      <c r="AB1963" s="5"/>
      <c r="AC1963" s="5"/>
      <c r="AD1963" s="5"/>
      <c r="AE1963" s="5"/>
    </row>
    <row r="1964" spans="1:31" ht="15.75" customHeight="1" x14ac:dyDescent="0.25">
      <c r="A1964" s="6">
        <v>1963</v>
      </c>
      <c r="B1964" s="7" t="str">
        <f>VLOOKUP($A1964,GDP!$A$1:$H$2692,COLUMN(GDP!B1964),0)</f>
        <v>Oceania</v>
      </c>
      <c r="C1964" s="8" t="str">
        <f>VLOOKUP($A1964,GDP!$A$1:$H$2692,COLUMN(GDP!C1964),0)</f>
        <v>Fiji-Oceania</v>
      </c>
      <c r="D1964" s="9" t="str">
        <f>VLOOKUP($A1964,GDP!$A$1:$H$2692,COLUMN(GDP!D1964),0)</f>
        <v>2012</v>
      </c>
      <c r="E1964" s="8">
        <f>VLOOKUP($A1964,GDP!$A$1:$H$2692,COLUMN(GDP!E1964),0)</f>
        <v>4035420973</v>
      </c>
      <c r="F1964" s="7">
        <f>VLOOKUP($A1964,GDP!$A$1:$H$2692,COLUMN(GDP!F1964),0)</f>
        <v>0.04</v>
      </c>
      <c r="G1964" s="7">
        <f>VLOOKUP($A1964,GDP!$A$1:$H$2692,COLUMN(GDP!G1964),0)</f>
        <v>177</v>
      </c>
      <c r="H1964" s="7">
        <f>VLOOKUP($A1964,GDP!$A$1:$H$2692,COLUMN(GDP!H1964),0)</f>
        <v>7.0000000000000007E-2</v>
      </c>
      <c r="I1964" s="6">
        <f>VLOOKUP($A1964,ENERGY!$A$1:$F$2692,COLUMN(ENERGY!E1963),0)</f>
        <v>0</v>
      </c>
      <c r="J1964" s="6">
        <f>VLOOKUP($A1964,ENERGY!$A$1:$F$2692,COLUMN(ENERGY!F1963),0)</f>
        <v>865</v>
      </c>
      <c r="K1964" s="6">
        <f>VLOOKUP($A1964,'HUMAN RESOURCES'!$A$1:$M$2692,COLUMN('HUMAN RESOURCES'!$E1964),0)</f>
        <v>2.1000000000000001E-2</v>
      </c>
      <c r="L1964" s="6">
        <f>VLOOKUP($A1964,'HUMAN RESOURCES'!$A$1:$M$2692,COLUMN('HUMAN RESOURCES'!$F1964),0)</f>
        <v>0.02</v>
      </c>
      <c r="M1964" s="6">
        <f>VLOOKUP($A1964,'HUMAN RESOURCES'!$A$1:$M$2692,COLUMN('HUMAN RESOURCES'!$G1964),0)</f>
        <v>73</v>
      </c>
      <c r="N1964" s="6">
        <f>VLOOKUP($A1964,'HUMAN RESOURCES'!$A$1:$M$2692,COLUMN('HUMAN RESOURCES'!$H1964),0)</f>
        <v>67</v>
      </c>
      <c r="O1964" s="6">
        <f>VLOOKUP($A1964,'HUMAN RESOURCES'!$A$1:$M$2692,COLUMN('HUMAN RESOURCES'!$I1964),0)</f>
        <v>0.28899999999999998</v>
      </c>
      <c r="P1964" s="6">
        <f>VLOOKUP($A1964,'HUMAN RESOURCES'!$A$1:$M$2692,COLUMN('HUMAN RESOURCES'!$J1964),0)</f>
        <v>0.65900000000000003</v>
      </c>
      <c r="Q1964" s="6">
        <f>VLOOKUP($A1964,'HUMAN RESOURCES'!$A$1:$M$2692,COLUMN('HUMAN RESOURCES'!$K1964),0)</f>
        <v>5.1999999999999998E-2</v>
      </c>
      <c r="R1964" s="6">
        <f>VLOOKUP($A1964,'HUMAN RESOURCES'!$A$1:$M$2692,COLUMN('HUMAN RESOURCES'!$L1964),0)</f>
        <v>874742</v>
      </c>
      <c r="S1964" s="6">
        <f>VLOOKUP($A1964,'HUMAN RESOURCES'!$A$1:$M$2692,COLUMN('HUMAN RESOURCES'!$F1964),0)</f>
        <v>0.02</v>
      </c>
      <c r="T1964" s="6">
        <f>VLOOKUP($A1964,TOURISM!$A$1:$F$2692,COLUMN(TOURISM!$E1964),0)</f>
        <v>987000000</v>
      </c>
      <c r="U1964" s="6">
        <f>VLOOKUP($A1964,TOURISM!$A$1:$F$2692,COLUMN(TOURISM!$F1964),0)</f>
        <v>110000000</v>
      </c>
      <c r="V1964" s="6">
        <f>VLOOKUP($A1964,BUSINESS!$A$1:$J$2692,COLUMN(BUSINESS!$E1964),0)</f>
        <v>0.376</v>
      </c>
      <c r="W1964" s="6">
        <f>VLOOKUP($A1964,BUSINESS!$A$1:$J$2692,COLUMN(BUSINESS!$F1964),0)</f>
        <v>59</v>
      </c>
      <c r="X1964" s="6">
        <f>VLOOKUP($A1964,BUSINESS!$A$1:$J$2692,COLUMN(BUSINESS!$G1964),0)</f>
        <v>58</v>
      </c>
      <c r="Y1964" s="6">
        <f>VLOOKUP($A1964,BUSINESS!$A$1:$J$2692,COLUMN(BUSINESS!$H1964),0)</f>
        <v>163</v>
      </c>
      <c r="Z1964" s="6">
        <f>VLOOKUP($A1964,BUSINESS!$A$1:$J$2692,COLUMN(BUSINESS!$I1964),0)</f>
        <v>0.33700000000000002</v>
      </c>
      <c r="AA1964" s="6">
        <f>VLOOKUP($A1964,BUSINESS!$A$1:$J$2692,COLUMN(BUSINESS!$J1964),0)</f>
        <v>0.98199999999999998</v>
      </c>
      <c r="AB1964" s="5"/>
      <c r="AC1964" s="5"/>
      <c r="AD1964" s="5"/>
      <c r="AE1964" s="5"/>
    </row>
    <row r="1965" spans="1:31" ht="15.75" customHeight="1" x14ac:dyDescent="0.25">
      <c r="A1965" s="6">
        <v>1964</v>
      </c>
      <c r="B1965" s="7" t="str">
        <f>VLOOKUP($A1965,GDP!$A$1:$H$2692,COLUMN(GDP!B1965),0)</f>
        <v>Oceania</v>
      </c>
      <c r="C1965" s="8" t="str">
        <f>VLOOKUP($A1965,GDP!$A$1:$H$2692,COLUMN(GDP!C1965),0)</f>
        <v>French Polynesia-Oceania</v>
      </c>
      <c r="D1965" s="9" t="str">
        <f>VLOOKUP($A1965,GDP!$A$1:$H$2692,COLUMN(GDP!D1965),0)</f>
        <v>2000</v>
      </c>
      <c r="E1965" s="8">
        <f>VLOOKUP($A1965,GDP!$A$1:$H$2692,COLUMN(GDP!E1965),0)</f>
        <v>3447543138</v>
      </c>
      <c r="F1965" s="7">
        <f>VLOOKUP($A1965,GDP!$A$1:$H$2692,COLUMN(GDP!F1965),0)</f>
        <v>0</v>
      </c>
      <c r="G1965" s="7">
        <f>VLOOKUP($A1965,GDP!$A$1:$H$2692,COLUMN(GDP!G1965),0)</f>
        <v>0</v>
      </c>
      <c r="H1965" s="7">
        <f>VLOOKUP($A1965,GDP!$A$1:$H$2692,COLUMN(GDP!H1965),0)</f>
        <v>0</v>
      </c>
      <c r="I1965" s="6">
        <f>VLOOKUP($A1965,ENERGY!$A$1:$F$2692,COLUMN(ENERGY!E1964),0)</f>
        <v>0</v>
      </c>
      <c r="J1965" s="6">
        <f>VLOOKUP($A1965,ENERGY!$A$1:$F$2692,COLUMN(ENERGY!F1964),0)</f>
        <v>0</v>
      </c>
      <c r="K1965" s="6">
        <f>VLOOKUP($A1965,'HUMAN RESOURCES'!$A$1:$M$2692,COLUMN('HUMAN RESOURCES'!$E1965),0)</f>
        <v>0.02</v>
      </c>
      <c r="L1965" s="6">
        <f>VLOOKUP($A1965,'HUMAN RESOURCES'!$A$1:$M$2692,COLUMN('HUMAN RESOURCES'!$F1965),0)</f>
        <v>0</v>
      </c>
      <c r="M1965" s="6">
        <f>VLOOKUP($A1965,'HUMAN RESOURCES'!$A$1:$M$2692,COLUMN('HUMAN RESOURCES'!$G1965),0)</f>
        <v>75</v>
      </c>
      <c r="N1965" s="6">
        <f>VLOOKUP($A1965,'HUMAN RESOURCES'!$A$1:$M$2692,COLUMN('HUMAN RESOURCES'!$H1965),0)</f>
        <v>70</v>
      </c>
      <c r="O1965" s="6">
        <f>VLOOKUP($A1965,'HUMAN RESOURCES'!$A$1:$M$2692,COLUMN('HUMAN RESOURCES'!$I1965),0)</f>
        <v>0.318</v>
      </c>
      <c r="P1965" s="6">
        <f>VLOOKUP($A1965,'HUMAN RESOURCES'!$A$1:$M$2692,COLUMN('HUMAN RESOURCES'!$J1965),0)</f>
        <v>0.64</v>
      </c>
      <c r="Q1965" s="6">
        <f>VLOOKUP($A1965,'HUMAN RESOURCES'!$A$1:$M$2692,COLUMN('HUMAN RESOURCES'!$K1965),0)</f>
        <v>4.2999999999999997E-2</v>
      </c>
      <c r="R1965" s="6">
        <f>VLOOKUP($A1965,'HUMAN RESOURCES'!$A$1:$M$2692,COLUMN('HUMAN RESOURCES'!$L1965),0)</f>
        <v>237267</v>
      </c>
      <c r="S1965" s="6">
        <f>VLOOKUP($A1965,'HUMAN RESOURCES'!$A$1:$M$2692,COLUMN('HUMAN RESOURCES'!$F1965),0)</f>
        <v>0</v>
      </c>
      <c r="T1965" s="6">
        <f>VLOOKUP($A1965,TOURISM!$A$1:$F$2692,COLUMN(TOURISM!$E1965),0)</f>
        <v>0</v>
      </c>
      <c r="U1965" s="6">
        <f>VLOOKUP($A1965,TOURISM!$A$1:$F$2692,COLUMN(TOURISM!$F1965),0)</f>
        <v>0</v>
      </c>
      <c r="V1965" s="6">
        <f>VLOOKUP($A1965,BUSINESS!$A$1:$J$2692,COLUMN(BUSINESS!$E1965),0)</f>
        <v>0</v>
      </c>
      <c r="W1965" s="6">
        <f>VLOOKUP($A1965,BUSINESS!$A$1:$J$2692,COLUMN(BUSINESS!$F1965),0)</f>
        <v>0</v>
      </c>
      <c r="X1965" s="6">
        <f>VLOOKUP($A1965,BUSINESS!$A$1:$J$2692,COLUMN(BUSINESS!$G1965),0)</f>
        <v>0</v>
      </c>
      <c r="Y1965" s="6">
        <f>VLOOKUP($A1965,BUSINESS!$A$1:$J$2692,COLUMN(BUSINESS!$H1965),0)</f>
        <v>0</v>
      </c>
      <c r="Z1965" s="6">
        <f>VLOOKUP($A1965,BUSINESS!$A$1:$J$2692,COLUMN(BUSINESS!$I1965),0)</f>
        <v>6.4000000000000001E-2</v>
      </c>
      <c r="AA1965" s="6">
        <f>VLOOKUP($A1965,BUSINESS!$A$1:$J$2692,COLUMN(BUSINESS!$J1965),0)</f>
        <v>0.16800000000000001</v>
      </c>
      <c r="AB1965" s="5"/>
      <c r="AC1965" s="5"/>
      <c r="AD1965" s="5"/>
      <c r="AE1965" s="5"/>
    </row>
    <row r="1966" spans="1:31" ht="15.75" customHeight="1" x14ac:dyDescent="0.25">
      <c r="A1966" s="6">
        <v>1965</v>
      </c>
      <c r="B1966" s="7" t="str">
        <f>VLOOKUP($A1966,GDP!$A$1:$H$2692,COLUMN(GDP!B1966),0)</f>
        <v>Oceania</v>
      </c>
      <c r="C1966" s="8" t="str">
        <f>VLOOKUP($A1966,GDP!$A$1:$H$2692,COLUMN(GDP!C1966),0)</f>
        <v>French Polynesia-Oceania</v>
      </c>
      <c r="D1966" s="9" t="str">
        <f>VLOOKUP($A1966,GDP!$A$1:$H$2692,COLUMN(GDP!D1966),0)</f>
        <v>2001</v>
      </c>
      <c r="E1966" s="8">
        <f>VLOOKUP($A1966,GDP!$A$1:$H$2692,COLUMN(GDP!E1966),0)</f>
        <v>0</v>
      </c>
      <c r="F1966" s="7">
        <f>VLOOKUP($A1966,GDP!$A$1:$H$2692,COLUMN(GDP!F1966),0)</f>
        <v>0</v>
      </c>
      <c r="G1966" s="7">
        <f>VLOOKUP($A1966,GDP!$A$1:$H$2692,COLUMN(GDP!G1966),0)</f>
        <v>0</v>
      </c>
      <c r="H1966" s="7">
        <f>VLOOKUP($A1966,GDP!$A$1:$H$2692,COLUMN(GDP!H1966),0)</f>
        <v>0</v>
      </c>
      <c r="I1966" s="6">
        <f>VLOOKUP($A1966,ENERGY!$A$1:$F$2692,COLUMN(ENERGY!E1965),0)</f>
        <v>0</v>
      </c>
      <c r="J1966" s="6">
        <f>VLOOKUP($A1966,ENERGY!$A$1:$F$2692,COLUMN(ENERGY!F1965),0)</f>
        <v>0</v>
      </c>
      <c r="K1966" s="6">
        <f>VLOOKUP($A1966,'HUMAN RESOURCES'!$A$1:$M$2692,COLUMN('HUMAN RESOURCES'!$E1966),0)</f>
        <v>0.02</v>
      </c>
      <c r="L1966" s="6">
        <f>VLOOKUP($A1966,'HUMAN RESOURCES'!$A$1:$M$2692,COLUMN('HUMAN RESOURCES'!$F1966),0)</f>
        <v>0</v>
      </c>
      <c r="M1966" s="6">
        <f>VLOOKUP($A1966,'HUMAN RESOURCES'!$A$1:$M$2692,COLUMN('HUMAN RESOURCES'!$G1966),0)</f>
        <v>76</v>
      </c>
      <c r="N1966" s="6">
        <f>VLOOKUP($A1966,'HUMAN RESOURCES'!$A$1:$M$2692,COLUMN('HUMAN RESOURCES'!$H1966),0)</f>
        <v>70</v>
      </c>
      <c r="O1966" s="6">
        <f>VLOOKUP($A1966,'HUMAN RESOURCES'!$A$1:$M$2692,COLUMN('HUMAN RESOURCES'!$I1966),0)</f>
        <v>0.31</v>
      </c>
      <c r="P1966" s="6">
        <f>VLOOKUP($A1966,'HUMAN RESOURCES'!$A$1:$M$2692,COLUMN('HUMAN RESOURCES'!$J1966),0)</f>
        <v>0.64500000000000002</v>
      </c>
      <c r="Q1966" s="6">
        <f>VLOOKUP($A1966,'HUMAN RESOURCES'!$A$1:$M$2692,COLUMN('HUMAN RESOURCES'!$K1966),0)</f>
        <v>4.3999999999999997E-2</v>
      </c>
      <c r="R1966" s="6">
        <f>VLOOKUP($A1966,'HUMAN RESOURCES'!$A$1:$M$2692,COLUMN('HUMAN RESOURCES'!$L1966),0)</f>
        <v>241276</v>
      </c>
      <c r="S1966" s="6">
        <f>VLOOKUP($A1966,'HUMAN RESOURCES'!$A$1:$M$2692,COLUMN('HUMAN RESOURCES'!$F1966),0)</f>
        <v>0</v>
      </c>
      <c r="T1966" s="6">
        <f>VLOOKUP($A1966,TOURISM!$A$1:$F$2692,COLUMN(TOURISM!$E1966),0)</f>
        <v>0</v>
      </c>
      <c r="U1966" s="6">
        <f>VLOOKUP($A1966,TOURISM!$A$1:$F$2692,COLUMN(TOURISM!$F1966),0)</f>
        <v>0</v>
      </c>
      <c r="V1966" s="6">
        <f>VLOOKUP($A1966,BUSINESS!$A$1:$J$2692,COLUMN(BUSINESS!$E1966),0)</f>
        <v>0</v>
      </c>
      <c r="W1966" s="6">
        <f>VLOOKUP($A1966,BUSINESS!$A$1:$J$2692,COLUMN(BUSINESS!$F1966),0)</f>
        <v>0</v>
      </c>
      <c r="X1966" s="6">
        <f>VLOOKUP($A1966,BUSINESS!$A$1:$J$2692,COLUMN(BUSINESS!$G1966),0)</f>
        <v>0</v>
      </c>
      <c r="Y1966" s="6">
        <f>VLOOKUP($A1966,BUSINESS!$A$1:$J$2692,COLUMN(BUSINESS!$H1966),0)</f>
        <v>0</v>
      </c>
      <c r="Z1966" s="6">
        <f>VLOOKUP($A1966,BUSINESS!$A$1:$J$2692,COLUMN(BUSINESS!$I1966),0)</f>
        <v>6.3E-2</v>
      </c>
      <c r="AA1966" s="6">
        <f>VLOOKUP($A1966,BUSINESS!$A$1:$J$2692,COLUMN(BUSINESS!$J1966),0)</f>
        <v>0.27900000000000003</v>
      </c>
      <c r="AB1966" s="5"/>
      <c r="AC1966" s="5"/>
      <c r="AD1966" s="5"/>
      <c r="AE1966" s="5"/>
    </row>
    <row r="1967" spans="1:31" ht="15.75" customHeight="1" x14ac:dyDescent="0.25">
      <c r="A1967" s="6">
        <v>1966</v>
      </c>
      <c r="B1967" s="7" t="str">
        <f>VLOOKUP($A1967,GDP!$A$1:$H$2692,COLUMN(GDP!B1967),0)</f>
        <v>Oceania</v>
      </c>
      <c r="C1967" s="8" t="str">
        <f>VLOOKUP($A1967,GDP!$A$1:$H$2692,COLUMN(GDP!C1967),0)</f>
        <v>French Polynesia-Oceania</v>
      </c>
      <c r="D1967" s="9" t="str">
        <f>VLOOKUP($A1967,GDP!$A$1:$H$2692,COLUMN(GDP!D1967),0)</f>
        <v>2002</v>
      </c>
      <c r="E1967" s="8">
        <f>VLOOKUP($A1967,GDP!$A$1:$H$2692,COLUMN(GDP!E1967),0)</f>
        <v>0</v>
      </c>
      <c r="F1967" s="7">
        <f>VLOOKUP($A1967,GDP!$A$1:$H$2692,COLUMN(GDP!F1967),0)</f>
        <v>0</v>
      </c>
      <c r="G1967" s="7">
        <f>VLOOKUP($A1967,GDP!$A$1:$H$2692,COLUMN(GDP!G1967),0)</f>
        <v>0</v>
      </c>
      <c r="H1967" s="7">
        <f>VLOOKUP($A1967,GDP!$A$1:$H$2692,COLUMN(GDP!H1967),0)</f>
        <v>0</v>
      </c>
      <c r="I1967" s="6">
        <f>VLOOKUP($A1967,ENERGY!$A$1:$F$2692,COLUMN(ENERGY!E1966),0)</f>
        <v>0</v>
      </c>
      <c r="J1967" s="6">
        <f>VLOOKUP($A1967,ENERGY!$A$1:$F$2692,COLUMN(ENERGY!F1966),0)</f>
        <v>884</v>
      </c>
      <c r="K1967" s="6">
        <f>VLOOKUP($A1967,'HUMAN RESOURCES'!$A$1:$M$2692,COLUMN('HUMAN RESOURCES'!$E1967),0)</f>
        <v>1.9E-2</v>
      </c>
      <c r="L1967" s="6">
        <f>VLOOKUP($A1967,'HUMAN RESOURCES'!$A$1:$M$2692,COLUMN('HUMAN RESOURCES'!$F1967),0)</f>
        <v>0</v>
      </c>
      <c r="M1967" s="6">
        <f>VLOOKUP($A1967,'HUMAN RESOURCES'!$A$1:$M$2692,COLUMN('HUMAN RESOURCES'!$G1967),0)</f>
        <v>76</v>
      </c>
      <c r="N1967" s="6">
        <f>VLOOKUP($A1967,'HUMAN RESOURCES'!$A$1:$M$2692,COLUMN('HUMAN RESOURCES'!$H1967),0)</f>
        <v>70</v>
      </c>
      <c r="O1967" s="6">
        <f>VLOOKUP($A1967,'HUMAN RESOURCES'!$A$1:$M$2692,COLUMN('HUMAN RESOURCES'!$I1967),0)</f>
        <v>0.30299999999999999</v>
      </c>
      <c r="P1967" s="6">
        <f>VLOOKUP($A1967,'HUMAN RESOURCES'!$A$1:$M$2692,COLUMN('HUMAN RESOURCES'!$J1967),0)</f>
        <v>0.65200000000000002</v>
      </c>
      <c r="Q1967" s="6">
        <f>VLOOKUP($A1967,'HUMAN RESOURCES'!$A$1:$M$2692,COLUMN('HUMAN RESOURCES'!$K1967),0)</f>
        <v>4.4999999999999998E-2</v>
      </c>
      <c r="R1967" s="6">
        <f>VLOOKUP($A1967,'HUMAN RESOURCES'!$A$1:$M$2692,COLUMN('HUMAN RESOURCES'!$L1967),0)</f>
        <v>245032</v>
      </c>
      <c r="S1967" s="6">
        <f>VLOOKUP($A1967,'HUMAN RESOURCES'!$A$1:$M$2692,COLUMN('HUMAN RESOURCES'!$F1967),0)</f>
        <v>0</v>
      </c>
      <c r="T1967" s="6">
        <f>VLOOKUP($A1967,TOURISM!$A$1:$F$2692,COLUMN(TOURISM!$E1967),0)</f>
        <v>471000000</v>
      </c>
      <c r="U1967" s="6">
        <f>VLOOKUP($A1967,TOURISM!$A$1:$F$2692,COLUMN(TOURISM!$F1967),0)</f>
        <v>264000000</v>
      </c>
      <c r="V1967" s="6">
        <f>VLOOKUP($A1967,BUSINESS!$A$1:$J$2692,COLUMN(BUSINESS!$E1967),0)</f>
        <v>0</v>
      </c>
      <c r="W1967" s="6">
        <f>VLOOKUP($A1967,BUSINESS!$A$1:$J$2692,COLUMN(BUSINESS!$F1967),0)</f>
        <v>0</v>
      </c>
      <c r="X1967" s="6">
        <f>VLOOKUP($A1967,BUSINESS!$A$1:$J$2692,COLUMN(BUSINESS!$G1967),0)</f>
        <v>0</v>
      </c>
      <c r="Y1967" s="6">
        <f>VLOOKUP($A1967,BUSINESS!$A$1:$J$2692,COLUMN(BUSINESS!$H1967),0)</f>
        <v>0</v>
      </c>
      <c r="Z1967" s="6">
        <f>VLOOKUP($A1967,BUSINESS!$A$1:$J$2692,COLUMN(BUSINESS!$I1967),0)</f>
        <v>8.2000000000000003E-2</v>
      </c>
      <c r="AA1967" s="6">
        <f>VLOOKUP($A1967,BUSINESS!$A$1:$J$2692,COLUMN(BUSINESS!$J1967),0)</f>
        <v>0.21299999999999999</v>
      </c>
      <c r="AB1967" s="5"/>
      <c r="AC1967" s="5"/>
      <c r="AD1967" s="5"/>
      <c r="AE1967" s="5"/>
    </row>
    <row r="1968" spans="1:31" ht="15.75" customHeight="1" x14ac:dyDescent="0.25">
      <c r="A1968" s="6">
        <v>1967</v>
      </c>
      <c r="B1968" s="7" t="str">
        <f>VLOOKUP($A1968,GDP!$A$1:$H$2692,COLUMN(GDP!B1968),0)</f>
        <v>Oceania</v>
      </c>
      <c r="C1968" s="8" t="str">
        <f>VLOOKUP($A1968,GDP!$A$1:$H$2692,COLUMN(GDP!C1968),0)</f>
        <v>French Polynesia-Oceania</v>
      </c>
      <c r="D1968" s="9" t="str">
        <f>VLOOKUP($A1968,GDP!$A$1:$H$2692,COLUMN(GDP!D1968),0)</f>
        <v>2003</v>
      </c>
      <c r="E1968" s="8">
        <f>VLOOKUP($A1968,GDP!$A$1:$H$2692,COLUMN(GDP!E1968),0)</f>
        <v>0</v>
      </c>
      <c r="F1968" s="7">
        <f>VLOOKUP($A1968,GDP!$A$1:$H$2692,COLUMN(GDP!F1968),0)</f>
        <v>0</v>
      </c>
      <c r="G1968" s="7">
        <f>VLOOKUP($A1968,GDP!$A$1:$H$2692,COLUMN(GDP!G1968),0)</f>
        <v>0</v>
      </c>
      <c r="H1968" s="7">
        <f>VLOOKUP($A1968,GDP!$A$1:$H$2692,COLUMN(GDP!H1968),0)</f>
        <v>0</v>
      </c>
      <c r="I1968" s="6">
        <f>VLOOKUP($A1968,ENERGY!$A$1:$F$2692,COLUMN(ENERGY!E1967),0)</f>
        <v>0</v>
      </c>
      <c r="J1968" s="6">
        <f>VLOOKUP($A1968,ENERGY!$A$1:$F$2692,COLUMN(ENERGY!F1967),0)</f>
        <v>873</v>
      </c>
      <c r="K1968" s="6">
        <f>VLOOKUP($A1968,'HUMAN RESOURCES'!$A$1:$M$2692,COLUMN('HUMAN RESOURCES'!$E1968),0)</f>
        <v>1.9E-2</v>
      </c>
      <c r="L1968" s="6">
        <f>VLOOKUP($A1968,'HUMAN RESOURCES'!$A$1:$M$2692,COLUMN('HUMAN RESOURCES'!$F1968),0)</f>
        <v>0</v>
      </c>
      <c r="M1968" s="6">
        <f>VLOOKUP($A1968,'HUMAN RESOURCES'!$A$1:$M$2692,COLUMN('HUMAN RESOURCES'!$G1968),0)</f>
        <v>76</v>
      </c>
      <c r="N1968" s="6">
        <f>VLOOKUP($A1968,'HUMAN RESOURCES'!$A$1:$M$2692,COLUMN('HUMAN RESOURCES'!$H1968),0)</f>
        <v>71</v>
      </c>
      <c r="O1968" s="6">
        <f>VLOOKUP($A1968,'HUMAN RESOURCES'!$A$1:$M$2692,COLUMN('HUMAN RESOURCES'!$I1968),0)</f>
        <v>0.29399999999999998</v>
      </c>
      <c r="P1968" s="6">
        <f>VLOOKUP($A1968,'HUMAN RESOURCES'!$A$1:$M$2692,COLUMN('HUMAN RESOURCES'!$J1968),0)</f>
        <v>0.65900000000000003</v>
      </c>
      <c r="Q1968" s="6">
        <f>VLOOKUP($A1968,'HUMAN RESOURCES'!$A$1:$M$2692,COLUMN('HUMAN RESOURCES'!$K1968),0)</f>
        <v>4.5999999999999999E-2</v>
      </c>
      <c r="R1968" s="6">
        <f>VLOOKUP($A1968,'HUMAN RESOURCES'!$A$1:$M$2692,COLUMN('HUMAN RESOURCES'!$L1968),0)</f>
        <v>248536</v>
      </c>
      <c r="S1968" s="6">
        <f>VLOOKUP($A1968,'HUMAN RESOURCES'!$A$1:$M$2692,COLUMN('HUMAN RESOURCES'!$F1968),0)</f>
        <v>0</v>
      </c>
      <c r="T1968" s="6">
        <f>VLOOKUP($A1968,TOURISM!$A$1:$F$2692,COLUMN(TOURISM!$E1968),0)</f>
        <v>651000000</v>
      </c>
      <c r="U1968" s="6">
        <f>VLOOKUP($A1968,TOURISM!$A$1:$F$2692,COLUMN(TOURISM!$F1968),0)</f>
        <v>335000000</v>
      </c>
      <c r="V1968" s="6">
        <f>VLOOKUP($A1968,BUSINESS!$A$1:$J$2692,COLUMN(BUSINESS!$E1968),0)</f>
        <v>0</v>
      </c>
      <c r="W1968" s="6">
        <f>VLOOKUP($A1968,BUSINESS!$A$1:$J$2692,COLUMN(BUSINESS!$F1968),0)</f>
        <v>0</v>
      </c>
      <c r="X1968" s="6">
        <f>VLOOKUP($A1968,BUSINESS!$A$1:$J$2692,COLUMN(BUSINESS!$G1968),0)</f>
        <v>0</v>
      </c>
      <c r="Y1968" s="6">
        <f>VLOOKUP($A1968,BUSINESS!$A$1:$J$2692,COLUMN(BUSINESS!$H1968),0)</f>
        <v>0</v>
      </c>
      <c r="Z1968" s="6">
        <f>VLOOKUP($A1968,BUSINESS!$A$1:$J$2692,COLUMN(BUSINESS!$I1968),0)</f>
        <v>0.14099999999999999</v>
      </c>
      <c r="AA1968" s="6">
        <f>VLOOKUP($A1968,BUSINESS!$A$1:$J$2692,COLUMN(BUSINESS!$J1968),0)</f>
        <v>0.24199999999999999</v>
      </c>
      <c r="AB1968" s="5"/>
      <c r="AC1968" s="5"/>
      <c r="AD1968" s="5"/>
      <c r="AE1968" s="5"/>
    </row>
    <row r="1969" spans="1:31" ht="15.75" customHeight="1" x14ac:dyDescent="0.25">
      <c r="A1969" s="6">
        <v>1968</v>
      </c>
      <c r="B1969" s="7" t="str">
        <f>VLOOKUP($A1969,GDP!$A$1:$H$2692,COLUMN(GDP!B1969),0)</f>
        <v>Oceania</v>
      </c>
      <c r="C1969" s="8" t="str">
        <f>VLOOKUP($A1969,GDP!$A$1:$H$2692,COLUMN(GDP!C1969),0)</f>
        <v>French Polynesia-Oceania</v>
      </c>
      <c r="D1969" s="9" t="str">
        <f>VLOOKUP($A1969,GDP!$A$1:$H$2692,COLUMN(GDP!D1969),0)</f>
        <v>2004</v>
      </c>
      <c r="E1969" s="8">
        <f>VLOOKUP($A1969,GDP!$A$1:$H$2692,COLUMN(GDP!E1969),0)</f>
        <v>0</v>
      </c>
      <c r="F1969" s="7">
        <f>VLOOKUP($A1969,GDP!$A$1:$H$2692,COLUMN(GDP!F1969),0)</f>
        <v>0</v>
      </c>
      <c r="G1969" s="7">
        <f>VLOOKUP($A1969,GDP!$A$1:$H$2692,COLUMN(GDP!G1969),0)</f>
        <v>0</v>
      </c>
      <c r="H1969" s="7">
        <f>VLOOKUP($A1969,GDP!$A$1:$H$2692,COLUMN(GDP!H1969),0)</f>
        <v>0</v>
      </c>
      <c r="I1969" s="6">
        <f>VLOOKUP($A1969,ENERGY!$A$1:$F$2692,COLUMN(ENERGY!E1968),0)</f>
        <v>0</v>
      </c>
      <c r="J1969" s="6">
        <f>VLOOKUP($A1969,ENERGY!$A$1:$F$2692,COLUMN(ENERGY!F1968),0)</f>
        <v>869</v>
      </c>
      <c r="K1969" s="6">
        <f>VLOOKUP($A1969,'HUMAN RESOURCES'!$A$1:$M$2692,COLUMN('HUMAN RESOURCES'!$E1969),0)</f>
        <v>1.9E-2</v>
      </c>
      <c r="L1969" s="6">
        <f>VLOOKUP($A1969,'HUMAN RESOURCES'!$A$1:$M$2692,COLUMN('HUMAN RESOURCES'!$F1969),0)</f>
        <v>0</v>
      </c>
      <c r="M1969" s="6">
        <f>VLOOKUP($A1969,'HUMAN RESOURCES'!$A$1:$M$2692,COLUMN('HUMAN RESOURCES'!$G1969),0)</f>
        <v>77</v>
      </c>
      <c r="N1969" s="6">
        <f>VLOOKUP($A1969,'HUMAN RESOURCES'!$A$1:$M$2692,COLUMN('HUMAN RESOURCES'!$H1969),0)</f>
        <v>71</v>
      </c>
      <c r="O1969" s="6">
        <f>VLOOKUP($A1969,'HUMAN RESOURCES'!$A$1:$M$2692,COLUMN('HUMAN RESOURCES'!$I1969),0)</f>
        <v>0.28599999999999998</v>
      </c>
      <c r="P1969" s="6">
        <f>VLOOKUP($A1969,'HUMAN RESOURCES'!$A$1:$M$2692,COLUMN('HUMAN RESOURCES'!$J1969),0)</f>
        <v>0.66600000000000004</v>
      </c>
      <c r="Q1969" s="6">
        <f>VLOOKUP($A1969,'HUMAN RESOURCES'!$A$1:$M$2692,COLUMN('HUMAN RESOURCES'!$K1969),0)</f>
        <v>4.8000000000000001E-2</v>
      </c>
      <c r="R1969" s="6">
        <f>VLOOKUP($A1969,'HUMAN RESOURCES'!$A$1:$M$2692,COLUMN('HUMAN RESOURCES'!$L1969),0)</f>
        <v>251811</v>
      </c>
      <c r="S1969" s="6">
        <f>VLOOKUP($A1969,'HUMAN RESOURCES'!$A$1:$M$2692,COLUMN('HUMAN RESOURCES'!$F1969),0)</f>
        <v>0</v>
      </c>
      <c r="T1969" s="6">
        <f>VLOOKUP($A1969,TOURISM!$A$1:$F$2692,COLUMN(TOURISM!$E1969),0)</f>
        <v>737000000</v>
      </c>
      <c r="U1969" s="6">
        <f>VLOOKUP($A1969,TOURISM!$A$1:$F$2692,COLUMN(TOURISM!$F1969),0)</f>
        <v>425000000</v>
      </c>
      <c r="V1969" s="6">
        <f>VLOOKUP($A1969,BUSINESS!$A$1:$J$2692,COLUMN(BUSINESS!$E1969),0)</f>
        <v>0</v>
      </c>
      <c r="W1969" s="6">
        <f>VLOOKUP($A1969,BUSINESS!$A$1:$J$2692,COLUMN(BUSINESS!$F1969),0)</f>
        <v>0</v>
      </c>
      <c r="X1969" s="6">
        <f>VLOOKUP($A1969,BUSINESS!$A$1:$J$2692,COLUMN(BUSINESS!$G1969),0)</f>
        <v>0</v>
      </c>
      <c r="Y1969" s="6">
        <f>VLOOKUP($A1969,BUSINESS!$A$1:$J$2692,COLUMN(BUSINESS!$H1969),0)</f>
        <v>0</v>
      </c>
      <c r="Z1969" s="6">
        <f>VLOOKUP($A1969,BUSINESS!$A$1:$J$2692,COLUMN(BUSINESS!$I1969),0)</f>
        <v>0.17899999999999999</v>
      </c>
      <c r="AA1969" s="6">
        <f>VLOOKUP($A1969,BUSINESS!$A$1:$J$2692,COLUMN(BUSINESS!$J1969),0)</f>
        <v>0.38100000000000001</v>
      </c>
      <c r="AB1969" s="5"/>
      <c r="AC1969" s="5"/>
      <c r="AD1969" s="5"/>
      <c r="AE1969" s="5"/>
    </row>
    <row r="1970" spans="1:31" ht="15.75" customHeight="1" x14ac:dyDescent="0.25">
      <c r="A1970" s="6">
        <v>1969</v>
      </c>
      <c r="B1970" s="7" t="str">
        <f>VLOOKUP($A1970,GDP!$A$1:$H$2692,COLUMN(GDP!B1970),0)</f>
        <v>Oceania</v>
      </c>
      <c r="C1970" s="8" t="str">
        <f>VLOOKUP($A1970,GDP!$A$1:$H$2692,COLUMN(GDP!C1970),0)</f>
        <v>French Polynesia-Oceania</v>
      </c>
      <c r="D1970" s="9" t="str">
        <f>VLOOKUP($A1970,GDP!$A$1:$H$2692,COLUMN(GDP!D1970),0)</f>
        <v>2005</v>
      </c>
      <c r="E1970" s="8">
        <f>VLOOKUP($A1970,GDP!$A$1:$H$2692,COLUMN(GDP!E1970),0)</f>
        <v>0</v>
      </c>
      <c r="F1970" s="7">
        <f>VLOOKUP($A1970,GDP!$A$1:$H$2692,COLUMN(GDP!F1970),0)</f>
        <v>0</v>
      </c>
      <c r="G1970" s="7">
        <f>VLOOKUP($A1970,GDP!$A$1:$H$2692,COLUMN(GDP!G1970),0)</f>
        <v>0</v>
      </c>
      <c r="H1970" s="7">
        <f>VLOOKUP($A1970,GDP!$A$1:$H$2692,COLUMN(GDP!H1970),0)</f>
        <v>0</v>
      </c>
      <c r="I1970" s="6">
        <f>VLOOKUP($A1970,ENERGY!$A$1:$F$2692,COLUMN(ENERGY!E1969),0)</f>
        <v>0</v>
      </c>
      <c r="J1970" s="6">
        <f>VLOOKUP($A1970,ENERGY!$A$1:$F$2692,COLUMN(ENERGY!F1969),0)</f>
        <v>843</v>
      </c>
      <c r="K1970" s="6">
        <f>VLOOKUP($A1970,'HUMAN RESOURCES'!$A$1:$M$2692,COLUMN('HUMAN RESOURCES'!$E1970),0)</f>
        <v>1.7999999999999999E-2</v>
      </c>
      <c r="L1970" s="6">
        <f>VLOOKUP($A1970,'HUMAN RESOURCES'!$A$1:$M$2692,COLUMN('HUMAN RESOURCES'!$F1970),0)</f>
        <v>0</v>
      </c>
      <c r="M1970" s="6">
        <f>VLOOKUP($A1970,'HUMAN RESOURCES'!$A$1:$M$2692,COLUMN('HUMAN RESOURCES'!$G1970),0)</f>
        <v>77</v>
      </c>
      <c r="N1970" s="6">
        <f>VLOOKUP($A1970,'HUMAN RESOURCES'!$A$1:$M$2692,COLUMN('HUMAN RESOURCES'!$H1970),0)</f>
        <v>72</v>
      </c>
      <c r="O1970" s="6">
        <f>VLOOKUP($A1970,'HUMAN RESOURCES'!$A$1:$M$2692,COLUMN('HUMAN RESOURCES'!$I1970),0)</f>
        <v>0.27700000000000002</v>
      </c>
      <c r="P1970" s="6">
        <f>VLOOKUP($A1970,'HUMAN RESOURCES'!$A$1:$M$2692,COLUMN('HUMAN RESOURCES'!$J1970),0)</f>
        <v>0.67200000000000004</v>
      </c>
      <c r="Q1970" s="6">
        <f>VLOOKUP($A1970,'HUMAN RESOURCES'!$A$1:$M$2692,COLUMN('HUMAN RESOURCES'!$K1970),0)</f>
        <v>0.05</v>
      </c>
      <c r="R1970" s="6">
        <f>VLOOKUP($A1970,'HUMAN RESOURCES'!$A$1:$M$2692,COLUMN('HUMAN RESOURCES'!$L1970),0)</f>
        <v>254884</v>
      </c>
      <c r="S1970" s="6">
        <f>VLOOKUP($A1970,'HUMAN RESOURCES'!$A$1:$M$2692,COLUMN('HUMAN RESOURCES'!$F1970),0)</f>
        <v>0</v>
      </c>
      <c r="T1970" s="6">
        <f>VLOOKUP($A1970,TOURISM!$A$1:$F$2692,COLUMN(TOURISM!$E1970),0)</f>
        <v>759000000</v>
      </c>
      <c r="U1970" s="6">
        <f>VLOOKUP($A1970,TOURISM!$A$1:$F$2692,COLUMN(TOURISM!$F1970),0)</f>
        <v>430000000</v>
      </c>
      <c r="V1970" s="6">
        <f>VLOOKUP($A1970,BUSINESS!$A$1:$J$2692,COLUMN(BUSINESS!$E1970),0)</f>
        <v>0</v>
      </c>
      <c r="W1970" s="6">
        <f>VLOOKUP($A1970,BUSINESS!$A$1:$J$2692,COLUMN(BUSINESS!$F1970),0)</f>
        <v>0</v>
      </c>
      <c r="X1970" s="6">
        <f>VLOOKUP($A1970,BUSINESS!$A$1:$J$2692,COLUMN(BUSINESS!$G1970),0)</f>
        <v>0</v>
      </c>
      <c r="Y1970" s="6">
        <f>VLOOKUP($A1970,BUSINESS!$A$1:$J$2692,COLUMN(BUSINESS!$H1970),0)</f>
        <v>0</v>
      </c>
      <c r="Z1970" s="6">
        <f>VLOOKUP($A1970,BUSINESS!$A$1:$J$2692,COLUMN(BUSINESS!$I1970),0)</f>
        <v>0.215</v>
      </c>
      <c r="AA1970" s="6">
        <f>VLOOKUP($A1970,BUSINESS!$A$1:$J$2692,COLUMN(BUSINESS!$J1970),0)</f>
        <v>0.47099999999999997</v>
      </c>
      <c r="AB1970" s="5"/>
      <c r="AC1970" s="5"/>
      <c r="AD1970" s="5"/>
      <c r="AE1970" s="5"/>
    </row>
    <row r="1971" spans="1:31" ht="15.75" customHeight="1" x14ac:dyDescent="0.25">
      <c r="A1971" s="6">
        <v>1970</v>
      </c>
      <c r="B1971" s="7" t="str">
        <f>VLOOKUP($A1971,GDP!$A$1:$H$2692,COLUMN(GDP!B1971),0)</f>
        <v>Oceania</v>
      </c>
      <c r="C1971" s="8" t="str">
        <f>VLOOKUP($A1971,GDP!$A$1:$H$2692,COLUMN(GDP!C1971),0)</f>
        <v>French Polynesia-Oceania</v>
      </c>
      <c r="D1971" s="9" t="str">
        <f>VLOOKUP($A1971,GDP!$A$1:$H$2692,COLUMN(GDP!D1971),0)</f>
        <v>2006</v>
      </c>
      <c r="E1971" s="8">
        <f>VLOOKUP($A1971,GDP!$A$1:$H$2692,COLUMN(GDP!E1971),0)</f>
        <v>0</v>
      </c>
      <c r="F1971" s="7">
        <f>VLOOKUP($A1971,GDP!$A$1:$H$2692,COLUMN(GDP!F1971),0)</f>
        <v>0</v>
      </c>
      <c r="G1971" s="7">
        <f>VLOOKUP($A1971,GDP!$A$1:$H$2692,COLUMN(GDP!G1971),0)</f>
        <v>0</v>
      </c>
      <c r="H1971" s="7">
        <f>VLOOKUP($A1971,GDP!$A$1:$H$2692,COLUMN(GDP!H1971),0)</f>
        <v>0</v>
      </c>
      <c r="I1971" s="6">
        <f>VLOOKUP($A1971,ENERGY!$A$1:$F$2692,COLUMN(ENERGY!E1970),0)</f>
        <v>0</v>
      </c>
      <c r="J1971" s="6">
        <f>VLOOKUP($A1971,ENERGY!$A$1:$F$2692,COLUMN(ENERGY!F1970),0)</f>
        <v>851</v>
      </c>
      <c r="K1971" s="6">
        <f>VLOOKUP($A1971,'HUMAN RESOURCES'!$A$1:$M$2692,COLUMN('HUMAN RESOURCES'!$E1971),0)</f>
        <v>1.7999999999999999E-2</v>
      </c>
      <c r="L1971" s="6">
        <f>VLOOKUP($A1971,'HUMAN RESOURCES'!$A$1:$M$2692,COLUMN('HUMAN RESOURCES'!$F1971),0)</f>
        <v>0</v>
      </c>
      <c r="M1971" s="6">
        <f>VLOOKUP($A1971,'HUMAN RESOURCES'!$A$1:$M$2692,COLUMN('HUMAN RESOURCES'!$G1971),0)</f>
        <v>77</v>
      </c>
      <c r="N1971" s="6">
        <f>VLOOKUP($A1971,'HUMAN RESOURCES'!$A$1:$M$2692,COLUMN('HUMAN RESOURCES'!$H1971),0)</f>
        <v>72</v>
      </c>
      <c r="O1971" s="6">
        <f>VLOOKUP($A1971,'HUMAN RESOURCES'!$A$1:$M$2692,COLUMN('HUMAN RESOURCES'!$I1971),0)</f>
        <v>0.26900000000000002</v>
      </c>
      <c r="P1971" s="6">
        <f>VLOOKUP($A1971,'HUMAN RESOURCES'!$A$1:$M$2692,COLUMN('HUMAN RESOURCES'!$J1971),0)</f>
        <v>0.67800000000000005</v>
      </c>
      <c r="Q1971" s="6">
        <f>VLOOKUP($A1971,'HUMAN RESOURCES'!$A$1:$M$2692,COLUMN('HUMAN RESOURCES'!$K1971),0)</f>
        <v>5.2999999999999999E-2</v>
      </c>
      <c r="R1971" s="6">
        <f>VLOOKUP($A1971,'HUMAN RESOURCES'!$A$1:$M$2692,COLUMN('HUMAN RESOURCES'!$L1971),0)</f>
        <v>257731</v>
      </c>
      <c r="S1971" s="6">
        <f>VLOOKUP($A1971,'HUMAN RESOURCES'!$A$1:$M$2692,COLUMN('HUMAN RESOURCES'!$F1971),0)</f>
        <v>0</v>
      </c>
      <c r="T1971" s="6">
        <f>VLOOKUP($A1971,TOURISM!$A$1:$F$2692,COLUMN(TOURISM!$E1971),0)</f>
        <v>463000000</v>
      </c>
      <c r="U1971" s="6">
        <f>VLOOKUP($A1971,TOURISM!$A$1:$F$2692,COLUMN(TOURISM!$F1971),0)</f>
        <v>122000000</v>
      </c>
      <c r="V1971" s="6">
        <f>VLOOKUP($A1971,BUSINESS!$A$1:$J$2692,COLUMN(BUSINESS!$E1971),0)</f>
        <v>0</v>
      </c>
      <c r="W1971" s="6">
        <f>VLOOKUP($A1971,BUSINESS!$A$1:$J$2692,COLUMN(BUSINESS!$F1971),0)</f>
        <v>0</v>
      </c>
      <c r="X1971" s="6">
        <f>VLOOKUP($A1971,BUSINESS!$A$1:$J$2692,COLUMN(BUSINESS!$G1971),0)</f>
        <v>0</v>
      </c>
      <c r="Y1971" s="6">
        <f>VLOOKUP($A1971,BUSINESS!$A$1:$J$2692,COLUMN(BUSINESS!$H1971),0)</f>
        <v>0</v>
      </c>
      <c r="Z1971" s="6">
        <f>VLOOKUP($A1971,BUSINESS!$A$1:$J$2692,COLUMN(BUSINESS!$I1971),0)</f>
        <v>0.251</v>
      </c>
      <c r="AA1971" s="6">
        <f>VLOOKUP($A1971,BUSINESS!$A$1:$J$2692,COLUMN(BUSINESS!$J1971),0)</f>
        <v>0.59</v>
      </c>
      <c r="AB1971" s="5"/>
      <c r="AC1971" s="5"/>
      <c r="AD1971" s="5"/>
      <c r="AE1971" s="5"/>
    </row>
    <row r="1972" spans="1:31" ht="15.75" customHeight="1" x14ac:dyDescent="0.25">
      <c r="A1972" s="6">
        <v>1971</v>
      </c>
      <c r="B1972" s="7" t="str">
        <f>VLOOKUP($A1972,GDP!$A$1:$H$2692,COLUMN(GDP!B1972),0)</f>
        <v>Oceania</v>
      </c>
      <c r="C1972" s="8" t="str">
        <f>VLOOKUP($A1972,GDP!$A$1:$H$2692,COLUMN(GDP!C1972),0)</f>
        <v>French Polynesia-Oceania</v>
      </c>
      <c r="D1972" s="9" t="str">
        <f>VLOOKUP($A1972,GDP!$A$1:$H$2692,COLUMN(GDP!D1972),0)</f>
        <v>2007</v>
      </c>
      <c r="E1972" s="8">
        <f>VLOOKUP($A1972,GDP!$A$1:$H$2692,COLUMN(GDP!E1972),0)</f>
        <v>0</v>
      </c>
      <c r="F1972" s="7">
        <f>VLOOKUP($A1972,GDP!$A$1:$H$2692,COLUMN(GDP!F1972),0)</f>
        <v>0</v>
      </c>
      <c r="G1972" s="7">
        <f>VLOOKUP($A1972,GDP!$A$1:$H$2692,COLUMN(GDP!G1972),0)</f>
        <v>0</v>
      </c>
      <c r="H1972" s="7">
        <f>VLOOKUP($A1972,GDP!$A$1:$H$2692,COLUMN(GDP!H1972),0)</f>
        <v>0</v>
      </c>
      <c r="I1972" s="6">
        <f>VLOOKUP($A1972,ENERGY!$A$1:$F$2692,COLUMN(ENERGY!E1971),0)</f>
        <v>0</v>
      </c>
      <c r="J1972" s="6">
        <f>VLOOKUP($A1972,ENERGY!$A$1:$F$2692,COLUMN(ENERGY!F1971),0)</f>
        <v>851</v>
      </c>
      <c r="K1972" s="6">
        <f>VLOOKUP($A1972,'HUMAN RESOURCES'!$A$1:$M$2692,COLUMN('HUMAN RESOURCES'!$E1972),0)</f>
        <v>1.7999999999999999E-2</v>
      </c>
      <c r="L1972" s="6">
        <f>VLOOKUP($A1972,'HUMAN RESOURCES'!$A$1:$M$2692,COLUMN('HUMAN RESOURCES'!$F1972),0)</f>
        <v>0</v>
      </c>
      <c r="M1972" s="6">
        <f>VLOOKUP($A1972,'HUMAN RESOURCES'!$A$1:$M$2692,COLUMN('HUMAN RESOURCES'!$G1972),0)</f>
        <v>77</v>
      </c>
      <c r="N1972" s="6">
        <f>VLOOKUP($A1972,'HUMAN RESOURCES'!$A$1:$M$2692,COLUMN('HUMAN RESOURCES'!$H1972),0)</f>
        <v>73</v>
      </c>
      <c r="O1972" s="6">
        <f>VLOOKUP($A1972,'HUMAN RESOURCES'!$A$1:$M$2692,COLUMN('HUMAN RESOURCES'!$I1972),0)</f>
        <v>0.26</v>
      </c>
      <c r="P1972" s="6">
        <f>VLOOKUP($A1972,'HUMAN RESOURCES'!$A$1:$M$2692,COLUMN('HUMAN RESOURCES'!$J1972),0)</f>
        <v>0.68300000000000005</v>
      </c>
      <c r="Q1972" s="6">
        <f>VLOOKUP($A1972,'HUMAN RESOURCES'!$A$1:$M$2692,COLUMN('HUMAN RESOURCES'!$K1972),0)</f>
        <v>5.7000000000000002E-2</v>
      </c>
      <c r="R1972" s="6">
        <f>VLOOKUP($A1972,'HUMAN RESOURCES'!$A$1:$M$2692,COLUMN('HUMAN RESOURCES'!$L1972),0)</f>
        <v>260361</v>
      </c>
      <c r="S1972" s="6">
        <f>VLOOKUP($A1972,'HUMAN RESOURCES'!$A$1:$M$2692,COLUMN('HUMAN RESOURCES'!$F1972),0)</f>
        <v>0</v>
      </c>
      <c r="T1972" s="6">
        <f>VLOOKUP($A1972,TOURISM!$A$1:$F$2692,COLUMN(TOURISM!$E1972),0)</f>
        <v>537000000</v>
      </c>
      <c r="U1972" s="6">
        <f>VLOOKUP($A1972,TOURISM!$A$1:$F$2692,COLUMN(TOURISM!$F1972),0)</f>
        <v>153000000</v>
      </c>
      <c r="V1972" s="6">
        <f>VLOOKUP($A1972,BUSINESS!$A$1:$J$2692,COLUMN(BUSINESS!$E1972),0)</f>
        <v>0</v>
      </c>
      <c r="W1972" s="6">
        <f>VLOOKUP($A1972,BUSINESS!$A$1:$J$2692,COLUMN(BUSINESS!$F1972),0)</f>
        <v>0</v>
      </c>
      <c r="X1972" s="6">
        <f>VLOOKUP($A1972,BUSINESS!$A$1:$J$2692,COLUMN(BUSINESS!$G1972),0)</f>
        <v>0</v>
      </c>
      <c r="Y1972" s="6">
        <f>VLOOKUP($A1972,BUSINESS!$A$1:$J$2692,COLUMN(BUSINESS!$H1972),0)</f>
        <v>0</v>
      </c>
      <c r="Z1972" s="6">
        <f>VLOOKUP($A1972,BUSINESS!$A$1:$J$2692,COLUMN(BUSINESS!$I1972),0)</f>
        <v>0.28599999999999998</v>
      </c>
      <c r="AA1972" s="6">
        <f>VLOOKUP($A1972,BUSINESS!$A$1:$J$2692,COLUMN(BUSINESS!$J1972),0)</f>
        <v>0.67200000000000004</v>
      </c>
      <c r="AB1972" s="5"/>
      <c r="AC1972" s="5"/>
      <c r="AD1972" s="5"/>
      <c r="AE1972" s="5"/>
    </row>
    <row r="1973" spans="1:31" ht="15.75" customHeight="1" x14ac:dyDescent="0.25">
      <c r="A1973" s="6">
        <v>1972</v>
      </c>
      <c r="B1973" s="7" t="str">
        <f>VLOOKUP($A1973,GDP!$A$1:$H$2692,COLUMN(GDP!B1973),0)</f>
        <v>Oceania</v>
      </c>
      <c r="C1973" s="8" t="str">
        <f>VLOOKUP($A1973,GDP!$A$1:$H$2692,COLUMN(GDP!C1973),0)</f>
        <v>French Polynesia-Oceania</v>
      </c>
      <c r="D1973" s="9" t="str">
        <f>VLOOKUP($A1973,GDP!$A$1:$H$2692,COLUMN(GDP!D1973),0)</f>
        <v>2008</v>
      </c>
      <c r="E1973" s="8">
        <f>VLOOKUP($A1973,GDP!$A$1:$H$2692,COLUMN(GDP!E1973),0)</f>
        <v>0</v>
      </c>
      <c r="F1973" s="7">
        <f>VLOOKUP($A1973,GDP!$A$1:$H$2692,COLUMN(GDP!F1973),0)</f>
        <v>0</v>
      </c>
      <c r="G1973" s="7">
        <f>VLOOKUP($A1973,GDP!$A$1:$H$2692,COLUMN(GDP!G1973),0)</f>
        <v>0</v>
      </c>
      <c r="H1973" s="7">
        <f>VLOOKUP($A1973,GDP!$A$1:$H$2692,COLUMN(GDP!H1973),0)</f>
        <v>0</v>
      </c>
      <c r="I1973" s="6">
        <f>VLOOKUP($A1973,ENERGY!$A$1:$F$2692,COLUMN(ENERGY!E1972),0)</f>
        <v>0</v>
      </c>
      <c r="J1973" s="6">
        <f>VLOOKUP($A1973,ENERGY!$A$1:$F$2692,COLUMN(ENERGY!F1972),0)</f>
        <v>788</v>
      </c>
      <c r="K1973" s="6">
        <f>VLOOKUP($A1973,'HUMAN RESOURCES'!$A$1:$M$2692,COLUMN('HUMAN RESOURCES'!$E1973),0)</f>
        <v>1.7000000000000001E-2</v>
      </c>
      <c r="L1973" s="6">
        <f>VLOOKUP($A1973,'HUMAN RESOURCES'!$A$1:$M$2692,COLUMN('HUMAN RESOURCES'!$F1973),0)</f>
        <v>0</v>
      </c>
      <c r="M1973" s="6">
        <f>VLOOKUP($A1973,'HUMAN RESOURCES'!$A$1:$M$2692,COLUMN('HUMAN RESOURCES'!$G1973),0)</f>
        <v>78</v>
      </c>
      <c r="N1973" s="6">
        <f>VLOOKUP($A1973,'HUMAN RESOURCES'!$A$1:$M$2692,COLUMN('HUMAN RESOURCES'!$H1973),0)</f>
        <v>73</v>
      </c>
      <c r="O1973" s="6">
        <f>VLOOKUP($A1973,'HUMAN RESOURCES'!$A$1:$M$2692,COLUMN('HUMAN RESOURCES'!$I1973),0)</f>
        <v>0.251</v>
      </c>
      <c r="P1973" s="6">
        <f>VLOOKUP($A1973,'HUMAN RESOURCES'!$A$1:$M$2692,COLUMN('HUMAN RESOURCES'!$J1973),0)</f>
        <v>0.68799999999999994</v>
      </c>
      <c r="Q1973" s="6">
        <f>VLOOKUP($A1973,'HUMAN RESOURCES'!$A$1:$M$2692,COLUMN('HUMAN RESOURCES'!$K1973),0)</f>
        <v>6.0999999999999999E-2</v>
      </c>
      <c r="R1973" s="6">
        <f>VLOOKUP($A1973,'HUMAN RESOURCES'!$A$1:$M$2692,COLUMN('HUMAN RESOURCES'!$L1973),0)</f>
        <v>262877</v>
      </c>
      <c r="S1973" s="6">
        <f>VLOOKUP($A1973,'HUMAN RESOURCES'!$A$1:$M$2692,COLUMN('HUMAN RESOURCES'!$F1973),0)</f>
        <v>0</v>
      </c>
      <c r="T1973" s="6">
        <f>VLOOKUP($A1973,TOURISM!$A$1:$F$2692,COLUMN(TOURISM!$E1973),0)</f>
        <v>522000000</v>
      </c>
      <c r="U1973" s="6">
        <f>VLOOKUP($A1973,TOURISM!$A$1:$F$2692,COLUMN(TOURISM!$F1973),0)</f>
        <v>159000000</v>
      </c>
      <c r="V1973" s="6">
        <f>VLOOKUP($A1973,BUSINESS!$A$1:$J$2692,COLUMN(BUSINESS!$E1973),0)</f>
        <v>0</v>
      </c>
      <c r="W1973" s="6">
        <f>VLOOKUP($A1973,BUSINESS!$A$1:$J$2692,COLUMN(BUSINESS!$F1973),0)</f>
        <v>0</v>
      </c>
      <c r="X1973" s="6">
        <f>VLOOKUP($A1973,BUSINESS!$A$1:$J$2692,COLUMN(BUSINESS!$G1973),0)</f>
        <v>0</v>
      </c>
      <c r="Y1973" s="6">
        <f>VLOOKUP($A1973,BUSINESS!$A$1:$J$2692,COLUMN(BUSINESS!$H1973),0)</f>
        <v>0</v>
      </c>
      <c r="Z1973" s="6">
        <f>VLOOKUP($A1973,BUSINESS!$A$1:$J$2692,COLUMN(BUSINESS!$I1973),0)</f>
        <v>0.33900000000000002</v>
      </c>
      <c r="AA1973" s="6">
        <f>VLOOKUP($A1973,BUSINESS!$A$1:$J$2692,COLUMN(BUSINESS!$J1973),0)</f>
        <v>0.71199999999999997</v>
      </c>
      <c r="AB1973" s="5"/>
      <c r="AC1973" s="5"/>
      <c r="AD1973" s="5"/>
      <c r="AE1973" s="5"/>
    </row>
    <row r="1974" spans="1:31" ht="15.75" customHeight="1" x14ac:dyDescent="0.25">
      <c r="A1974" s="6">
        <v>1973</v>
      </c>
      <c r="B1974" s="7" t="str">
        <f>VLOOKUP($A1974,GDP!$A$1:$H$2692,COLUMN(GDP!B1974),0)</f>
        <v>Oceania</v>
      </c>
      <c r="C1974" s="8" t="str">
        <f>VLOOKUP($A1974,GDP!$A$1:$H$2692,COLUMN(GDP!C1974),0)</f>
        <v>French Polynesia-Oceania</v>
      </c>
      <c r="D1974" s="9" t="str">
        <f>VLOOKUP($A1974,GDP!$A$1:$H$2692,COLUMN(GDP!D1974),0)</f>
        <v>2009</v>
      </c>
      <c r="E1974" s="8">
        <f>VLOOKUP($A1974,GDP!$A$1:$H$2692,COLUMN(GDP!E1974),0)</f>
        <v>0</v>
      </c>
      <c r="F1974" s="7">
        <f>VLOOKUP($A1974,GDP!$A$1:$H$2692,COLUMN(GDP!F1974),0)</f>
        <v>0</v>
      </c>
      <c r="G1974" s="7">
        <f>VLOOKUP($A1974,GDP!$A$1:$H$2692,COLUMN(GDP!G1974),0)</f>
        <v>0</v>
      </c>
      <c r="H1974" s="7">
        <f>VLOOKUP($A1974,GDP!$A$1:$H$2692,COLUMN(GDP!H1974),0)</f>
        <v>0</v>
      </c>
      <c r="I1974" s="6">
        <f>VLOOKUP($A1974,ENERGY!$A$1:$F$2692,COLUMN(ENERGY!E1973),0)</f>
        <v>0</v>
      </c>
      <c r="J1974" s="6">
        <f>VLOOKUP($A1974,ENERGY!$A$1:$F$2692,COLUMN(ENERGY!F1973),0)</f>
        <v>799</v>
      </c>
      <c r="K1974" s="6">
        <f>VLOOKUP($A1974,'HUMAN RESOURCES'!$A$1:$M$2692,COLUMN('HUMAN RESOURCES'!$E1974),0)</f>
        <v>1.7000000000000001E-2</v>
      </c>
      <c r="L1974" s="6">
        <f>VLOOKUP($A1974,'HUMAN RESOURCES'!$A$1:$M$2692,COLUMN('HUMAN RESOURCES'!$F1974),0)</f>
        <v>0</v>
      </c>
      <c r="M1974" s="6">
        <f>VLOOKUP($A1974,'HUMAN RESOURCES'!$A$1:$M$2692,COLUMN('HUMAN RESOURCES'!$G1974),0)</f>
        <v>78</v>
      </c>
      <c r="N1974" s="6">
        <f>VLOOKUP($A1974,'HUMAN RESOURCES'!$A$1:$M$2692,COLUMN('HUMAN RESOURCES'!$H1974),0)</f>
        <v>73</v>
      </c>
      <c r="O1974" s="6">
        <f>VLOOKUP($A1974,'HUMAN RESOURCES'!$A$1:$M$2692,COLUMN('HUMAN RESOURCES'!$I1974),0)</f>
        <v>0.24399999999999999</v>
      </c>
      <c r="P1974" s="6">
        <f>VLOOKUP($A1974,'HUMAN RESOURCES'!$A$1:$M$2692,COLUMN('HUMAN RESOURCES'!$J1974),0)</f>
        <v>0.69199999999999995</v>
      </c>
      <c r="Q1974" s="6">
        <f>VLOOKUP($A1974,'HUMAN RESOURCES'!$A$1:$M$2692,COLUMN('HUMAN RESOURCES'!$K1974),0)</f>
        <v>6.5000000000000002E-2</v>
      </c>
      <c r="R1974" s="6">
        <f>VLOOKUP($A1974,'HUMAN RESOURCES'!$A$1:$M$2692,COLUMN('HUMAN RESOURCES'!$L1974),0)</f>
        <v>265412</v>
      </c>
      <c r="S1974" s="6">
        <f>VLOOKUP($A1974,'HUMAN RESOURCES'!$A$1:$M$2692,COLUMN('HUMAN RESOURCES'!$F1974),0)</f>
        <v>0</v>
      </c>
      <c r="T1974" s="6">
        <f>VLOOKUP($A1974,TOURISM!$A$1:$F$2692,COLUMN(TOURISM!$E1974),0)</f>
        <v>440000000</v>
      </c>
      <c r="U1974" s="6">
        <f>VLOOKUP($A1974,TOURISM!$A$1:$F$2692,COLUMN(TOURISM!$F1974),0)</f>
        <v>164000000</v>
      </c>
      <c r="V1974" s="6">
        <f>VLOOKUP($A1974,BUSINESS!$A$1:$J$2692,COLUMN(BUSINESS!$E1974),0)</f>
        <v>0</v>
      </c>
      <c r="W1974" s="6">
        <f>VLOOKUP($A1974,BUSINESS!$A$1:$J$2692,COLUMN(BUSINESS!$F1974),0)</f>
        <v>0</v>
      </c>
      <c r="X1974" s="6">
        <f>VLOOKUP($A1974,BUSINESS!$A$1:$J$2692,COLUMN(BUSINESS!$G1974),0)</f>
        <v>0</v>
      </c>
      <c r="Y1974" s="6">
        <f>VLOOKUP($A1974,BUSINESS!$A$1:$J$2692,COLUMN(BUSINESS!$H1974),0)</f>
        <v>0</v>
      </c>
      <c r="Z1974" s="6">
        <f>VLOOKUP($A1974,BUSINESS!$A$1:$J$2692,COLUMN(BUSINESS!$I1974),0)</f>
        <v>0.44600000000000001</v>
      </c>
      <c r="AA1974" s="6">
        <f>VLOOKUP($A1974,BUSINESS!$A$1:$J$2692,COLUMN(BUSINESS!$J1974),0)</f>
        <v>0.78500000000000003</v>
      </c>
      <c r="AB1974" s="5"/>
      <c r="AC1974" s="5"/>
      <c r="AD1974" s="5"/>
      <c r="AE1974" s="5"/>
    </row>
    <row r="1975" spans="1:31" ht="15.75" customHeight="1" x14ac:dyDescent="0.25">
      <c r="A1975" s="6">
        <v>1974</v>
      </c>
      <c r="B1975" s="7" t="str">
        <f>VLOOKUP($A1975,GDP!$A$1:$H$2692,COLUMN(GDP!B1975),0)</f>
        <v>Oceania</v>
      </c>
      <c r="C1975" s="8" t="str">
        <f>VLOOKUP($A1975,GDP!$A$1:$H$2692,COLUMN(GDP!C1975),0)</f>
        <v>French Polynesia-Oceania</v>
      </c>
      <c r="D1975" s="9" t="str">
        <f>VLOOKUP($A1975,GDP!$A$1:$H$2692,COLUMN(GDP!D1975),0)</f>
        <v>2010</v>
      </c>
      <c r="E1975" s="8">
        <f>VLOOKUP($A1975,GDP!$A$1:$H$2692,COLUMN(GDP!E1975),0)</f>
        <v>0</v>
      </c>
      <c r="F1975" s="7">
        <f>VLOOKUP($A1975,GDP!$A$1:$H$2692,COLUMN(GDP!F1975),0)</f>
        <v>0</v>
      </c>
      <c r="G1975" s="7">
        <f>VLOOKUP($A1975,GDP!$A$1:$H$2692,COLUMN(GDP!G1975),0)</f>
        <v>0</v>
      </c>
      <c r="H1975" s="7">
        <f>VLOOKUP($A1975,GDP!$A$1:$H$2692,COLUMN(GDP!H1975),0)</f>
        <v>0</v>
      </c>
      <c r="I1975" s="6">
        <f>VLOOKUP($A1975,ENERGY!$A$1:$F$2692,COLUMN(ENERGY!E1974),0)</f>
        <v>0</v>
      </c>
      <c r="J1975" s="6">
        <f>VLOOKUP($A1975,ENERGY!$A$1:$F$2692,COLUMN(ENERGY!F1974),0)</f>
        <v>737</v>
      </c>
      <c r="K1975" s="6">
        <f>VLOOKUP($A1975,'HUMAN RESOURCES'!$A$1:$M$2692,COLUMN('HUMAN RESOURCES'!$E1975),0)</f>
        <v>1.7000000000000001E-2</v>
      </c>
      <c r="L1975" s="6">
        <f>VLOOKUP($A1975,'HUMAN RESOURCES'!$A$1:$M$2692,COLUMN('HUMAN RESOURCES'!$F1975),0)</f>
        <v>0</v>
      </c>
      <c r="M1975" s="6">
        <f>VLOOKUP($A1975,'HUMAN RESOURCES'!$A$1:$M$2692,COLUMN('HUMAN RESOURCES'!$G1975),0)</f>
        <v>78</v>
      </c>
      <c r="N1975" s="6">
        <f>VLOOKUP($A1975,'HUMAN RESOURCES'!$A$1:$M$2692,COLUMN('HUMAN RESOURCES'!$H1975),0)</f>
        <v>73</v>
      </c>
      <c r="O1975" s="6">
        <f>VLOOKUP($A1975,'HUMAN RESOURCES'!$A$1:$M$2692,COLUMN('HUMAN RESOURCES'!$I1975),0)</f>
        <v>0.23799999999999999</v>
      </c>
      <c r="P1975" s="6">
        <f>VLOOKUP($A1975,'HUMAN RESOURCES'!$A$1:$M$2692,COLUMN('HUMAN RESOURCES'!$J1975),0)</f>
        <v>0.69499999999999995</v>
      </c>
      <c r="Q1975" s="6">
        <f>VLOOKUP($A1975,'HUMAN RESOURCES'!$A$1:$M$2692,COLUMN('HUMAN RESOURCES'!$K1975),0)</f>
        <v>6.8000000000000005E-2</v>
      </c>
      <c r="R1975" s="6">
        <f>VLOOKUP($A1975,'HUMAN RESOURCES'!$A$1:$M$2692,COLUMN('HUMAN RESOURCES'!$L1975),0)</f>
        <v>268065</v>
      </c>
      <c r="S1975" s="6">
        <f>VLOOKUP($A1975,'HUMAN RESOURCES'!$A$1:$M$2692,COLUMN('HUMAN RESOURCES'!$F1975),0)</f>
        <v>0</v>
      </c>
      <c r="T1975" s="6">
        <f>VLOOKUP($A1975,TOURISM!$A$1:$F$2692,COLUMN(TOURISM!$E1975),0)</f>
        <v>405000000</v>
      </c>
      <c r="U1975" s="6">
        <f>VLOOKUP($A1975,TOURISM!$A$1:$F$2692,COLUMN(TOURISM!$F1975),0)</f>
        <v>160000000</v>
      </c>
      <c r="V1975" s="6">
        <f>VLOOKUP($A1975,BUSINESS!$A$1:$J$2692,COLUMN(BUSINESS!$E1975),0)</f>
        <v>0</v>
      </c>
      <c r="W1975" s="6">
        <f>VLOOKUP($A1975,BUSINESS!$A$1:$J$2692,COLUMN(BUSINESS!$F1975),0)</f>
        <v>0</v>
      </c>
      <c r="X1975" s="6">
        <f>VLOOKUP($A1975,BUSINESS!$A$1:$J$2692,COLUMN(BUSINESS!$G1975),0)</f>
        <v>0</v>
      </c>
      <c r="Y1975" s="6">
        <f>VLOOKUP($A1975,BUSINESS!$A$1:$J$2692,COLUMN(BUSINESS!$H1975),0)</f>
        <v>0</v>
      </c>
      <c r="Z1975" s="6">
        <f>VLOOKUP($A1975,BUSINESS!$A$1:$J$2692,COLUMN(BUSINESS!$I1975),0)</f>
        <v>0.49</v>
      </c>
      <c r="AA1975" s="6">
        <f>VLOOKUP($A1975,BUSINESS!$A$1:$J$2692,COLUMN(BUSINESS!$J1975),0)</f>
        <v>0.80500000000000005</v>
      </c>
      <c r="AB1975" s="5"/>
      <c r="AC1975" s="5"/>
      <c r="AD1975" s="5"/>
      <c r="AE1975" s="5"/>
    </row>
    <row r="1976" spans="1:31" ht="15.75" customHeight="1" x14ac:dyDescent="0.25">
      <c r="A1976" s="6">
        <v>1975</v>
      </c>
      <c r="B1976" s="7" t="str">
        <f>VLOOKUP($A1976,GDP!$A$1:$H$2692,COLUMN(GDP!B1976),0)</f>
        <v>Oceania</v>
      </c>
      <c r="C1976" s="8" t="str">
        <f>VLOOKUP($A1976,GDP!$A$1:$H$2692,COLUMN(GDP!C1976),0)</f>
        <v>French Polynesia-Oceania</v>
      </c>
      <c r="D1976" s="9" t="str">
        <f>VLOOKUP($A1976,GDP!$A$1:$H$2692,COLUMN(GDP!D1976),0)</f>
        <v>2011</v>
      </c>
      <c r="E1976" s="8">
        <f>VLOOKUP($A1976,GDP!$A$1:$H$2692,COLUMN(GDP!E1976),0)</f>
        <v>0</v>
      </c>
      <c r="F1976" s="7">
        <f>VLOOKUP($A1976,GDP!$A$1:$H$2692,COLUMN(GDP!F1976),0)</f>
        <v>0</v>
      </c>
      <c r="G1976" s="7">
        <f>VLOOKUP($A1976,GDP!$A$1:$H$2692,COLUMN(GDP!G1976),0)</f>
        <v>0</v>
      </c>
      <c r="H1976" s="7">
        <f>VLOOKUP($A1976,GDP!$A$1:$H$2692,COLUMN(GDP!H1976),0)</f>
        <v>0</v>
      </c>
      <c r="I1976" s="6">
        <f>VLOOKUP($A1976,ENERGY!$A$1:$F$2692,COLUMN(ENERGY!E1975),0)</f>
        <v>0</v>
      </c>
      <c r="J1976" s="6">
        <f>VLOOKUP($A1976,ENERGY!$A$1:$F$2692,COLUMN(ENERGY!F1975),0)</f>
        <v>737</v>
      </c>
      <c r="K1976" s="6">
        <f>VLOOKUP($A1976,'HUMAN RESOURCES'!$A$1:$M$2692,COLUMN('HUMAN RESOURCES'!$E1976),0)</f>
        <v>1.7000000000000001E-2</v>
      </c>
      <c r="L1976" s="6">
        <f>VLOOKUP($A1976,'HUMAN RESOURCES'!$A$1:$M$2692,COLUMN('HUMAN RESOURCES'!$F1976),0)</f>
        <v>0</v>
      </c>
      <c r="M1976" s="6">
        <f>VLOOKUP($A1976,'HUMAN RESOURCES'!$A$1:$M$2692,COLUMN('HUMAN RESOURCES'!$G1976),0)</f>
        <v>78</v>
      </c>
      <c r="N1976" s="6">
        <f>VLOOKUP($A1976,'HUMAN RESOURCES'!$A$1:$M$2692,COLUMN('HUMAN RESOURCES'!$H1976),0)</f>
        <v>74</v>
      </c>
      <c r="O1976" s="6">
        <f>VLOOKUP($A1976,'HUMAN RESOURCES'!$A$1:$M$2692,COLUMN('HUMAN RESOURCES'!$I1976),0)</f>
        <v>0.23300000000000001</v>
      </c>
      <c r="P1976" s="6">
        <f>VLOOKUP($A1976,'HUMAN RESOURCES'!$A$1:$M$2692,COLUMN('HUMAN RESOURCES'!$J1976),0)</f>
        <v>0.69799999999999995</v>
      </c>
      <c r="Q1976" s="6">
        <f>VLOOKUP($A1976,'HUMAN RESOURCES'!$A$1:$M$2692,COLUMN('HUMAN RESOURCES'!$K1976),0)</f>
        <v>7.0000000000000007E-2</v>
      </c>
      <c r="R1976" s="6">
        <f>VLOOKUP($A1976,'HUMAN RESOURCES'!$A$1:$M$2692,COLUMN('HUMAN RESOURCES'!$L1976),0)</f>
        <v>270874</v>
      </c>
      <c r="S1976" s="6">
        <f>VLOOKUP($A1976,'HUMAN RESOURCES'!$A$1:$M$2692,COLUMN('HUMAN RESOURCES'!$F1976),0)</f>
        <v>0</v>
      </c>
      <c r="T1976" s="6">
        <f>VLOOKUP($A1976,TOURISM!$A$1:$F$2692,COLUMN(TOURISM!$E1976),0)</f>
        <v>384000000</v>
      </c>
      <c r="U1976" s="6">
        <f>VLOOKUP($A1976,TOURISM!$A$1:$F$2692,COLUMN(TOURISM!$F1976),0)</f>
        <v>168000000</v>
      </c>
      <c r="V1976" s="6">
        <f>VLOOKUP($A1976,BUSINESS!$A$1:$J$2692,COLUMN(BUSINESS!$E1976),0)</f>
        <v>0</v>
      </c>
      <c r="W1976" s="6">
        <f>VLOOKUP($A1976,BUSINESS!$A$1:$J$2692,COLUMN(BUSINESS!$F1976),0)</f>
        <v>0</v>
      </c>
      <c r="X1976" s="6">
        <f>VLOOKUP($A1976,BUSINESS!$A$1:$J$2692,COLUMN(BUSINESS!$G1976),0)</f>
        <v>0</v>
      </c>
      <c r="Y1976" s="6">
        <f>VLOOKUP($A1976,BUSINESS!$A$1:$J$2692,COLUMN(BUSINESS!$H1976),0)</f>
        <v>0</v>
      </c>
      <c r="Z1976" s="6">
        <f>VLOOKUP($A1976,BUSINESS!$A$1:$J$2692,COLUMN(BUSINESS!$I1976),0)</f>
        <v>0.49</v>
      </c>
      <c r="AA1976" s="6">
        <f>VLOOKUP($A1976,BUSINESS!$A$1:$J$2692,COLUMN(BUSINESS!$J1976),0)</f>
        <v>0.82299999999999995</v>
      </c>
      <c r="AB1976" s="5"/>
      <c r="AC1976" s="5"/>
      <c r="AD1976" s="5"/>
      <c r="AE1976" s="5"/>
    </row>
    <row r="1977" spans="1:31" ht="15.75" customHeight="1" x14ac:dyDescent="0.25">
      <c r="A1977" s="6">
        <v>1976</v>
      </c>
      <c r="B1977" s="7" t="str">
        <f>VLOOKUP($A1977,GDP!$A$1:$H$2692,COLUMN(GDP!B1977),0)</f>
        <v>Oceania</v>
      </c>
      <c r="C1977" s="8" t="str">
        <f>VLOOKUP($A1977,GDP!$A$1:$H$2692,COLUMN(GDP!C1977),0)</f>
        <v>French Polynesia-Oceania</v>
      </c>
      <c r="D1977" s="9" t="str">
        <f>VLOOKUP($A1977,GDP!$A$1:$H$2692,COLUMN(GDP!D1977),0)</f>
        <v>2012</v>
      </c>
      <c r="E1977" s="8">
        <f>VLOOKUP($A1977,GDP!$A$1:$H$2692,COLUMN(GDP!E1977),0)</f>
        <v>0</v>
      </c>
      <c r="F1977" s="7">
        <f>VLOOKUP($A1977,GDP!$A$1:$H$2692,COLUMN(GDP!F1977),0)</f>
        <v>0</v>
      </c>
      <c r="G1977" s="7">
        <f>VLOOKUP($A1977,GDP!$A$1:$H$2692,COLUMN(GDP!G1977),0)</f>
        <v>0</v>
      </c>
      <c r="H1977" s="7">
        <f>VLOOKUP($A1977,GDP!$A$1:$H$2692,COLUMN(GDP!H1977),0)</f>
        <v>0</v>
      </c>
      <c r="I1977" s="6">
        <f>VLOOKUP($A1977,ENERGY!$A$1:$F$2692,COLUMN(ENERGY!E1976),0)</f>
        <v>0</v>
      </c>
      <c r="J1977" s="6">
        <f>VLOOKUP($A1977,ENERGY!$A$1:$F$2692,COLUMN(ENERGY!F1976),0)</f>
        <v>631</v>
      </c>
      <c r="K1977" s="6">
        <f>VLOOKUP($A1977,'HUMAN RESOURCES'!$A$1:$M$2692,COLUMN('HUMAN RESOURCES'!$E1977),0)</f>
        <v>1.7000000000000001E-2</v>
      </c>
      <c r="L1977" s="6">
        <f>VLOOKUP($A1977,'HUMAN RESOURCES'!$A$1:$M$2692,COLUMN('HUMAN RESOURCES'!$F1977),0)</f>
        <v>0</v>
      </c>
      <c r="M1977" s="6">
        <f>VLOOKUP($A1977,'HUMAN RESOURCES'!$A$1:$M$2692,COLUMN('HUMAN RESOURCES'!$G1977),0)</f>
        <v>78</v>
      </c>
      <c r="N1977" s="6">
        <f>VLOOKUP($A1977,'HUMAN RESOURCES'!$A$1:$M$2692,COLUMN('HUMAN RESOURCES'!$H1977),0)</f>
        <v>74</v>
      </c>
      <c r="O1977" s="6">
        <f>VLOOKUP($A1977,'HUMAN RESOURCES'!$A$1:$M$2692,COLUMN('HUMAN RESOURCES'!$I1977),0)</f>
        <v>0.22900000000000001</v>
      </c>
      <c r="P1977" s="6">
        <f>VLOOKUP($A1977,'HUMAN RESOURCES'!$A$1:$M$2692,COLUMN('HUMAN RESOURCES'!$J1977),0)</f>
        <v>0.7</v>
      </c>
      <c r="Q1977" s="6">
        <f>VLOOKUP($A1977,'HUMAN RESOURCES'!$A$1:$M$2692,COLUMN('HUMAN RESOURCES'!$K1977),0)</f>
        <v>7.0999999999999994E-2</v>
      </c>
      <c r="R1977" s="6">
        <f>VLOOKUP($A1977,'HUMAN RESOURCES'!$A$1:$M$2692,COLUMN('HUMAN RESOURCES'!$L1977),0)</f>
        <v>273814</v>
      </c>
      <c r="S1977" s="6">
        <f>VLOOKUP($A1977,'HUMAN RESOURCES'!$A$1:$M$2692,COLUMN('HUMAN RESOURCES'!$F1977),0)</f>
        <v>0</v>
      </c>
      <c r="T1977" s="6">
        <f>VLOOKUP($A1977,TOURISM!$A$1:$F$2692,COLUMN(TOURISM!$E1977),0)</f>
        <v>0</v>
      </c>
      <c r="U1977" s="6">
        <f>VLOOKUP($A1977,TOURISM!$A$1:$F$2692,COLUMN(TOURISM!$F1977),0)</f>
        <v>0</v>
      </c>
      <c r="V1977" s="6">
        <f>VLOOKUP($A1977,BUSINESS!$A$1:$J$2692,COLUMN(BUSINESS!$E1977),0)</f>
        <v>0</v>
      </c>
      <c r="W1977" s="6">
        <f>VLOOKUP($A1977,BUSINESS!$A$1:$J$2692,COLUMN(BUSINESS!$F1977),0)</f>
        <v>0</v>
      </c>
      <c r="X1977" s="6">
        <f>VLOOKUP($A1977,BUSINESS!$A$1:$J$2692,COLUMN(BUSINESS!$G1977),0)</f>
        <v>0</v>
      </c>
      <c r="Y1977" s="6">
        <f>VLOOKUP($A1977,BUSINESS!$A$1:$J$2692,COLUMN(BUSINESS!$H1977),0)</f>
        <v>0</v>
      </c>
      <c r="Z1977" s="6">
        <f>VLOOKUP($A1977,BUSINESS!$A$1:$J$2692,COLUMN(BUSINESS!$I1977),0)</f>
        <v>0.52900000000000003</v>
      </c>
      <c r="AA1977" s="6">
        <f>VLOOKUP($A1977,BUSINESS!$A$1:$J$2692,COLUMN(BUSINESS!$J1977),0)</f>
        <v>0.82499999999999996</v>
      </c>
      <c r="AB1977" s="5"/>
      <c r="AC1977" s="5"/>
      <c r="AD1977" s="5"/>
      <c r="AE1977" s="5"/>
    </row>
    <row r="1978" spans="1:31" ht="15.75" customHeight="1" x14ac:dyDescent="0.25">
      <c r="A1978" s="6">
        <v>1977</v>
      </c>
      <c r="B1978" s="7" t="str">
        <f>VLOOKUP($A1978,GDP!$A$1:$H$2692,COLUMN(GDP!B1978),0)</f>
        <v>Oceania</v>
      </c>
      <c r="C1978" s="8" t="str">
        <f>VLOOKUP($A1978,GDP!$A$1:$H$2692,COLUMN(GDP!C1978),0)</f>
        <v>Guam-Oceania</v>
      </c>
      <c r="D1978" s="9" t="str">
        <f>VLOOKUP($A1978,GDP!$A$1:$H$2692,COLUMN(GDP!D1978),0)</f>
        <v>2000</v>
      </c>
      <c r="E1978" s="8">
        <f>VLOOKUP($A1978,GDP!$A$1:$H$2692,COLUMN(GDP!E1978),0)</f>
        <v>0</v>
      </c>
      <c r="F1978" s="7">
        <f>VLOOKUP($A1978,GDP!$A$1:$H$2692,COLUMN(GDP!F1978),0)</f>
        <v>0</v>
      </c>
      <c r="G1978" s="7">
        <f>VLOOKUP($A1978,GDP!$A$1:$H$2692,COLUMN(GDP!G1978),0)</f>
        <v>0</v>
      </c>
      <c r="H1978" s="7">
        <f>VLOOKUP($A1978,GDP!$A$1:$H$2692,COLUMN(GDP!H1978),0)</f>
        <v>0</v>
      </c>
      <c r="I1978" s="6">
        <f>VLOOKUP($A1978,ENERGY!$A$1:$F$2692,COLUMN(ENERGY!E1977),0)</f>
        <v>0</v>
      </c>
      <c r="J1978" s="6">
        <f>VLOOKUP($A1978,ENERGY!$A$1:$F$2692,COLUMN(ENERGY!F1977),0)</f>
        <v>0</v>
      </c>
      <c r="K1978" s="6">
        <f>VLOOKUP($A1978,'HUMAN RESOURCES'!$A$1:$M$2692,COLUMN('HUMAN RESOURCES'!$E1978),0)</f>
        <v>2.1999999999999999E-2</v>
      </c>
      <c r="L1978" s="6">
        <f>VLOOKUP($A1978,'HUMAN RESOURCES'!$A$1:$M$2692,COLUMN('HUMAN RESOURCES'!$F1978),0)</f>
        <v>0</v>
      </c>
      <c r="M1978" s="6">
        <f>VLOOKUP($A1978,'HUMAN RESOURCES'!$A$1:$M$2692,COLUMN('HUMAN RESOURCES'!$G1978),0)</f>
        <v>78</v>
      </c>
      <c r="N1978" s="6">
        <f>VLOOKUP($A1978,'HUMAN RESOURCES'!$A$1:$M$2692,COLUMN('HUMAN RESOURCES'!$H1978),0)</f>
        <v>73</v>
      </c>
      <c r="O1978" s="6">
        <f>VLOOKUP($A1978,'HUMAN RESOURCES'!$A$1:$M$2692,COLUMN('HUMAN RESOURCES'!$I1978),0)</f>
        <v>0.30499999999999999</v>
      </c>
      <c r="P1978" s="6">
        <f>VLOOKUP($A1978,'HUMAN RESOURCES'!$A$1:$M$2692,COLUMN('HUMAN RESOURCES'!$J1978),0)</f>
        <v>0.64200000000000002</v>
      </c>
      <c r="Q1978" s="6">
        <f>VLOOKUP($A1978,'HUMAN RESOURCES'!$A$1:$M$2692,COLUMN('HUMAN RESOURCES'!$K1978),0)</f>
        <v>5.3999999999999999E-2</v>
      </c>
      <c r="R1978" s="6">
        <f>VLOOKUP($A1978,'HUMAN RESOURCES'!$A$1:$M$2692,COLUMN('HUMAN RESOURCES'!$L1978),0)</f>
        <v>155328</v>
      </c>
      <c r="S1978" s="6">
        <f>VLOOKUP($A1978,'HUMAN RESOURCES'!$A$1:$M$2692,COLUMN('HUMAN RESOURCES'!$F1978),0)</f>
        <v>0</v>
      </c>
      <c r="T1978" s="6">
        <f>VLOOKUP($A1978,TOURISM!$A$1:$F$2692,COLUMN(TOURISM!$E1978),0)</f>
        <v>0</v>
      </c>
      <c r="U1978" s="6">
        <f>VLOOKUP($A1978,TOURISM!$A$1:$F$2692,COLUMN(TOURISM!$F1978),0)</f>
        <v>0</v>
      </c>
      <c r="V1978" s="6">
        <f>VLOOKUP($A1978,BUSINESS!$A$1:$J$2692,COLUMN(BUSINESS!$E1978),0)</f>
        <v>0</v>
      </c>
      <c r="W1978" s="6">
        <f>VLOOKUP($A1978,BUSINESS!$A$1:$J$2692,COLUMN(BUSINESS!$F1978),0)</f>
        <v>0</v>
      </c>
      <c r="X1978" s="6">
        <f>VLOOKUP($A1978,BUSINESS!$A$1:$J$2692,COLUMN(BUSINESS!$G1978),0)</f>
        <v>0</v>
      </c>
      <c r="Y1978" s="6">
        <f>VLOOKUP($A1978,BUSINESS!$A$1:$J$2692,COLUMN(BUSINESS!$H1978),0)</f>
        <v>0</v>
      </c>
      <c r="Z1978" s="6">
        <f>VLOOKUP($A1978,BUSINESS!$A$1:$J$2692,COLUMN(BUSINESS!$I1978),0)</f>
        <v>0.161</v>
      </c>
      <c r="AA1978" s="6">
        <f>VLOOKUP($A1978,BUSINESS!$A$1:$J$2692,COLUMN(BUSINESS!$J1978),0)</f>
        <v>0.17499999999999999</v>
      </c>
      <c r="AB1978" s="5"/>
      <c r="AC1978" s="5"/>
      <c r="AD1978" s="5"/>
      <c r="AE1978" s="5"/>
    </row>
    <row r="1979" spans="1:31" ht="15.75" customHeight="1" x14ac:dyDescent="0.25">
      <c r="A1979" s="6">
        <v>1978</v>
      </c>
      <c r="B1979" s="7" t="str">
        <f>VLOOKUP($A1979,GDP!$A$1:$H$2692,COLUMN(GDP!B1979),0)</f>
        <v>Oceania</v>
      </c>
      <c r="C1979" s="8" t="str">
        <f>VLOOKUP($A1979,GDP!$A$1:$H$2692,COLUMN(GDP!C1979),0)</f>
        <v>Guam-Oceania</v>
      </c>
      <c r="D1979" s="9" t="str">
        <f>VLOOKUP($A1979,GDP!$A$1:$H$2692,COLUMN(GDP!D1979),0)</f>
        <v>2001</v>
      </c>
      <c r="E1979" s="8">
        <f>VLOOKUP($A1979,GDP!$A$1:$H$2692,COLUMN(GDP!E1979),0)</f>
        <v>0</v>
      </c>
      <c r="F1979" s="7">
        <f>VLOOKUP($A1979,GDP!$A$1:$H$2692,COLUMN(GDP!F1979),0)</f>
        <v>0</v>
      </c>
      <c r="G1979" s="7">
        <f>VLOOKUP($A1979,GDP!$A$1:$H$2692,COLUMN(GDP!G1979),0)</f>
        <v>0</v>
      </c>
      <c r="H1979" s="7">
        <f>VLOOKUP($A1979,GDP!$A$1:$H$2692,COLUMN(GDP!H1979),0)</f>
        <v>0</v>
      </c>
      <c r="I1979" s="6">
        <f>VLOOKUP($A1979,ENERGY!$A$1:$F$2692,COLUMN(ENERGY!E1978),0)</f>
        <v>0</v>
      </c>
      <c r="J1979" s="6">
        <f>VLOOKUP($A1979,ENERGY!$A$1:$F$2692,COLUMN(ENERGY!F1978),0)</f>
        <v>0</v>
      </c>
      <c r="K1979" s="6">
        <f>VLOOKUP($A1979,'HUMAN RESOURCES'!$A$1:$M$2692,COLUMN('HUMAN RESOURCES'!$E1979),0)</f>
        <v>2.1000000000000001E-2</v>
      </c>
      <c r="L1979" s="6">
        <f>VLOOKUP($A1979,'HUMAN RESOURCES'!$A$1:$M$2692,COLUMN('HUMAN RESOURCES'!$F1979),0)</f>
        <v>0</v>
      </c>
      <c r="M1979" s="6">
        <f>VLOOKUP($A1979,'HUMAN RESOURCES'!$A$1:$M$2692,COLUMN('HUMAN RESOURCES'!$G1979),0)</f>
        <v>78</v>
      </c>
      <c r="N1979" s="6">
        <f>VLOOKUP($A1979,'HUMAN RESOURCES'!$A$1:$M$2692,COLUMN('HUMAN RESOURCES'!$H1979),0)</f>
        <v>73</v>
      </c>
      <c r="O1979" s="6">
        <f>VLOOKUP($A1979,'HUMAN RESOURCES'!$A$1:$M$2692,COLUMN('HUMAN RESOURCES'!$I1979),0)</f>
        <v>0.30299999999999999</v>
      </c>
      <c r="P1979" s="6">
        <f>VLOOKUP($A1979,'HUMAN RESOURCES'!$A$1:$M$2692,COLUMN('HUMAN RESOURCES'!$J1979),0)</f>
        <v>0.64100000000000001</v>
      </c>
      <c r="Q1979" s="6">
        <f>VLOOKUP($A1979,'HUMAN RESOURCES'!$A$1:$M$2692,COLUMN('HUMAN RESOURCES'!$K1979),0)</f>
        <v>5.5E-2</v>
      </c>
      <c r="R1979" s="6">
        <f>VLOOKUP($A1979,'HUMAN RESOURCES'!$A$1:$M$2692,COLUMN('HUMAN RESOURCES'!$L1979),0)</f>
        <v>156417</v>
      </c>
      <c r="S1979" s="6">
        <f>VLOOKUP($A1979,'HUMAN RESOURCES'!$A$1:$M$2692,COLUMN('HUMAN RESOURCES'!$F1979),0)</f>
        <v>0</v>
      </c>
      <c r="T1979" s="6">
        <f>VLOOKUP($A1979,TOURISM!$A$1:$F$2692,COLUMN(TOURISM!$E1979),0)</f>
        <v>0</v>
      </c>
      <c r="U1979" s="6">
        <f>VLOOKUP($A1979,TOURISM!$A$1:$F$2692,COLUMN(TOURISM!$F1979),0)</f>
        <v>0</v>
      </c>
      <c r="V1979" s="6">
        <f>VLOOKUP($A1979,BUSINESS!$A$1:$J$2692,COLUMN(BUSINESS!$E1979),0)</f>
        <v>0</v>
      </c>
      <c r="W1979" s="6">
        <f>VLOOKUP($A1979,BUSINESS!$A$1:$J$2692,COLUMN(BUSINESS!$F1979),0)</f>
        <v>0</v>
      </c>
      <c r="X1979" s="6">
        <f>VLOOKUP($A1979,BUSINESS!$A$1:$J$2692,COLUMN(BUSINESS!$G1979),0)</f>
        <v>0</v>
      </c>
      <c r="Y1979" s="6">
        <f>VLOOKUP($A1979,BUSINESS!$A$1:$J$2692,COLUMN(BUSINESS!$H1979),0)</f>
        <v>0</v>
      </c>
      <c r="Z1979" s="6">
        <f>VLOOKUP($A1979,BUSINESS!$A$1:$J$2692,COLUMN(BUSINESS!$I1979),0)</f>
        <v>0.254</v>
      </c>
      <c r="AA1979" s="6">
        <f>VLOOKUP($A1979,BUSINESS!$A$1:$J$2692,COLUMN(BUSINESS!$J1979),0)</f>
        <v>0.20799999999999999</v>
      </c>
      <c r="AB1979" s="5"/>
      <c r="AC1979" s="5"/>
      <c r="AD1979" s="5"/>
      <c r="AE1979" s="5"/>
    </row>
    <row r="1980" spans="1:31" ht="15.75" customHeight="1" x14ac:dyDescent="0.25">
      <c r="A1980" s="6">
        <v>1979</v>
      </c>
      <c r="B1980" s="7" t="str">
        <f>VLOOKUP($A1980,GDP!$A$1:$H$2692,COLUMN(GDP!B1980),0)</f>
        <v>Oceania</v>
      </c>
      <c r="C1980" s="8" t="str">
        <f>VLOOKUP($A1980,GDP!$A$1:$H$2692,COLUMN(GDP!C1980),0)</f>
        <v>Guam-Oceania</v>
      </c>
      <c r="D1980" s="9" t="str">
        <f>VLOOKUP($A1980,GDP!$A$1:$H$2692,COLUMN(GDP!D1980),0)</f>
        <v>2002</v>
      </c>
      <c r="E1980" s="8">
        <f>VLOOKUP($A1980,GDP!$A$1:$H$2692,COLUMN(GDP!E1980),0)</f>
        <v>0</v>
      </c>
      <c r="F1980" s="7">
        <f>VLOOKUP($A1980,GDP!$A$1:$H$2692,COLUMN(GDP!F1980),0)</f>
        <v>0</v>
      </c>
      <c r="G1980" s="7">
        <f>VLOOKUP($A1980,GDP!$A$1:$H$2692,COLUMN(GDP!G1980),0)</f>
        <v>0</v>
      </c>
      <c r="H1980" s="7">
        <f>VLOOKUP($A1980,GDP!$A$1:$H$2692,COLUMN(GDP!H1980),0)</f>
        <v>0</v>
      </c>
      <c r="I1980" s="6">
        <f>VLOOKUP($A1980,ENERGY!$A$1:$F$2692,COLUMN(ENERGY!E1979),0)</f>
        <v>0</v>
      </c>
      <c r="J1980" s="6">
        <f>VLOOKUP($A1980,ENERGY!$A$1:$F$2692,COLUMN(ENERGY!F1979),0)</f>
        <v>0</v>
      </c>
      <c r="K1980" s="6">
        <f>VLOOKUP($A1980,'HUMAN RESOURCES'!$A$1:$M$2692,COLUMN('HUMAN RESOURCES'!$E1980),0)</f>
        <v>2.1000000000000001E-2</v>
      </c>
      <c r="L1980" s="6">
        <f>VLOOKUP($A1980,'HUMAN RESOURCES'!$A$1:$M$2692,COLUMN('HUMAN RESOURCES'!$F1980),0)</f>
        <v>0</v>
      </c>
      <c r="M1980" s="6">
        <f>VLOOKUP($A1980,'HUMAN RESOURCES'!$A$1:$M$2692,COLUMN('HUMAN RESOURCES'!$G1980),0)</f>
        <v>78</v>
      </c>
      <c r="N1980" s="6">
        <f>VLOOKUP($A1980,'HUMAN RESOURCES'!$A$1:$M$2692,COLUMN('HUMAN RESOURCES'!$H1980),0)</f>
        <v>73</v>
      </c>
      <c r="O1980" s="6">
        <f>VLOOKUP($A1980,'HUMAN RESOURCES'!$A$1:$M$2692,COLUMN('HUMAN RESOURCES'!$I1980),0)</f>
        <v>0.30199999999999999</v>
      </c>
      <c r="P1980" s="6">
        <f>VLOOKUP($A1980,'HUMAN RESOURCES'!$A$1:$M$2692,COLUMN('HUMAN RESOURCES'!$J1980),0)</f>
        <v>0.64100000000000001</v>
      </c>
      <c r="Q1980" s="6">
        <f>VLOOKUP($A1980,'HUMAN RESOURCES'!$A$1:$M$2692,COLUMN('HUMAN RESOURCES'!$K1980),0)</f>
        <v>5.8000000000000003E-2</v>
      </c>
      <c r="R1980" s="6">
        <f>VLOOKUP($A1980,'HUMAN RESOURCES'!$A$1:$M$2692,COLUMN('HUMAN RESOURCES'!$L1980),0)</f>
        <v>157241</v>
      </c>
      <c r="S1980" s="6">
        <f>VLOOKUP($A1980,'HUMAN RESOURCES'!$A$1:$M$2692,COLUMN('HUMAN RESOURCES'!$F1980),0)</f>
        <v>0</v>
      </c>
      <c r="T1980" s="6">
        <f>VLOOKUP($A1980,TOURISM!$A$1:$F$2692,COLUMN(TOURISM!$E1980),0)</f>
        <v>0</v>
      </c>
      <c r="U1980" s="6">
        <f>VLOOKUP($A1980,TOURISM!$A$1:$F$2692,COLUMN(TOURISM!$F1980),0)</f>
        <v>0</v>
      </c>
      <c r="V1980" s="6">
        <f>VLOOKUP($A1980,BUSINESS!$A$1:$J$2692,COLUMN(BUSINESS!$E1980),0)</f>
        <v>0</v>
      </c>
      <c r="W1980" s="6">
        <f>VLOOKUP($A1980,BUSINESS!$A$1:$J$2692,COLUMN(BUSINESS!$F1980),0)</f>
        <v>0</v>
      </c>
      <c r="X1980" s="6">
        <f>VLOOKUP($A1980,BUSINESS!$A$1:$J$2692,COLUMN(BUSINESS!$G1980),0)</f>
        <v>0</v>
      </c>
      <c r="Y1980" s="6">
        <f>VLOOKUP($A1980,BUSINESS!$A$1:$J$2692,COLUMN(BUSINESS!$H1980),0)</f>
        <v>0</v>
      </c>
      <c r="Z1980" s="6">
        <f>VLOOKUP($A1980,BUSINESS!$A$1:$J$2692,COLUMN(BUSINESS!$I1980),0)</f>
        <v>0.312</v>
      </c>
      <c r="AA1980" s="6">
        <f>VLOOKUP($A1980,BUSINESS!$A$1:$J$2692,COLUMN(BUSINESS!$J1980),0)</f>
        <v>0.44800000000000001</v>
      </c>
      <c r="AB1980" s="5"/>
      <c r="AC1980" s="5"/>
      <c r="AD1980" s="5"/>
      <c r="AE1980" s="5"/>
    </row>
    <row r="1981" spans="1:31" ht="15.75" customHeight="1" x14ac:dyDescent="0.25">
      <c r="A1981" s="6">
        <v>1980</v>
      </c>
      <c r="B1981" s="7" t="str">
        <f>VLOOKUP($A1981,GDP!$A$1:$H$2692,COLUMN(GDP!B1981),0)</f>
        <v>Oceania</v>
      </c>
      <c r="C1981" s="8" t="str">
        <f>VLOOKUP($A1981,GDP!$A$1:$H$2692,COLUMN(GDP!C1981),0)</f>
        <v>Guam-Oceania</v>
      </c>
      <c r="D1981" s="9" t="str">
        <f>VLOOKUP($A1981,GDP!$A$1:$H$2692,COLUMN(GDP!D1981),0)</f>
        <v>2003</v>
      </c>
      <c r="E1981" s="8">
        <f>VLOOKUP($A1981,GDP!$A$1:$H$2692,COLUMN(GDP!E1981),0)</f>
        <v>0</v>
      </c>
      <c r="F1981" s="7">
        <f>VLOOKUP($A1981,GDP!$A$1:$H$2692,COLUMN(GDP!F1981),0)</f>
        <v>0</v>
      </c>
      <c r="G1981" s="7">
        <f>VLOOKUP($A1981,GDP!$A$1:$H$2692,COLUMN(GDP!G1981),0)</f>
        <v>0</v>
      </c>
      <c r="H1981" s="7">
        <f>VLOOKUP($A1981,GDP!$A$1:$H$2692,COLUMN(GDP!H1981),0)</f>
        <v>0</v>
      </c>
      <c r="I1981" s="6">
        <f>VLOOKUP($A1981,ENERGY!$A$1:$F$2692,COLUMN(ENERGY!E1980),0)</f>
        <v>0</v>
      </c>
      <c r="J1981" s="6">
        <f>VLOOKUP($A1981,ENERGY!$A$1:$F$2692,COLUMN(ENERGY!F1980),0)</f>
        <v>0</v>
      </c>
      <c r="K1981" s="6">
        <f>VLOOKUP($A1981,'HUMAN RESOURCES'!$A$1:$M$2692,COLUMN('HUMAN RESOURCES'!$E1981),0)</f>
        <v>0.02</v>
      </c>
      <c r="L1981" s="6">
        <f>VLOOKUP($A1981,'HUMAN RESOURCES'!$A$1:$M$2692,COLUMN('HUMAN RESOURCES'!$F1981),0)</f>
        <v>0</v>
      </c>
      <c r="M1981" s="6">
        <f>VLOOKUP($A1981,'HUMAN RESOURCES'!$A$1:$M$2692,COLUMN('HUMAN RESOURCES'!$G1981),0)</f>
        <v>79</v>
      </c>
      <c r="N1981" s="6">
        <f>VLOOKUP($A1981,'HUMAN RESOURCES'!$A$1:$M$2692,COLUMN('HUMAN RESOURCES'!$H1981),0)</f>
        <v>74</v>
      </c>
      <c r="O1981" s="6">
        <f>VLOOKUP($A1981,'HUMAN RESOURCES'!$A$1:$M$2692,COLUMN('HUMAN RESOURCES'!$I1981),0)</f>
        <v>0.3</v>
      </c>
      <c r="P1981" s="6">
        <f>VLOOKUP($A1981,'HUMAN RESOURCES'!$A$1:$M$2692,COLUMN('HUMAN RESOURCES'!$J1981),0)</f>
        <v>0.64</v>
      </c>
      <c r="Q1981" s="6">
        <f>VLOOKUP($A1981,'HUMAN RESOURCES'!$A$1:$M$2692,COLUMN('HUMAN RESOURCES'!$K1981),0)</f>
        <v>0.06</v>
      </c>
      <c r="R1981" s="6">
        <f>VLOOKUP($A1981,'HUMAN RESOURCES'!$A$1:$M$2692,COLUMN('HUMAN RESOURCES'!$L1981),0)</f>
        <v>157823</v>
      </c>
      <c r="S1981" s="6">
        <f>VLOOKUP($A1981,'HUMAN RESOURCES'!$A$1:$M$2692,COLUMN('HUMAN RESOURCES'!$F1981),0)</f>
        <v>0</v>
      </c>
      <c r="T1981" s="6">
        <f>VLOOKUP($A1981,TOURISM!$A$1:$F$2692,COLUMN(TOURISM!$E1981),0)</f>
        <v>0</v>
      </c>
      <c r="U1981" s="6">
        <f>VLOOKUP($A1981,TOURISM!$A$1:$F$2692,COLUMN(TOURISM!$F1981),0)</f>
        <v>0</v>
      </c>
      <c r="V1981" s="6">
        <f>VLOOKUP($A1981,BUSINESS!$A$1:$J$2692,COLUMN(BUSINESS!$E1981),0)</f>
        <v>0</v>
      </c>
      <c r="W1981" s="6">
        <f>VLOOKUP($A1981,BUSINESS!$A$1:$J$2692,COLUMN(BUSINESS!$F1981),0)</f>
        <v>0</v>
      </c>
      <c r="X1981" s="6">
        <f>VLOOKUP($A1981,BUSINESS!$A$1:$J$2692,COLUMN(BUSINESS!$G1981),0)</f>
        <v>0</v>
      </c>
      <c r="Y1981" s="6">
        <f>VLOOKUP($A1981,BUSINESS!$A$1:$J$2692,COLUMN(BUSINESS!$H1981),0)</f>
        <v>0</v>
      </c>
      <c r="Z1981" s="6">
        <f>VLOOKUP($A1981,BUSINESS!$A$1:$J$2692,COLUMN(BUSINESS!$I1981),0)</f>
        <v>0.33700000000000002</v>
      </c>
      <c r="AA1981" s="6">
        <f>VLOOKUP($A1981,BUSINESS!$A$1:$J$2692,COLUMN(BUSINESS!$J1981),0)</f>
        <v>0.50600000000000001</v>
      </c>
      <c r="AB1981" s="5"/>
      <c r="AC1981" s="5"/>
      <c r="AD1981" s="5"/>
      <c r="AE1981" s="5"/>
    </row>
    <row r="1982" spans="1:31" ht="15.75" customHeight="1" x14ac:dyDescent="0.25">
      <c r="A1982" s="6">
        <v>1981</v>
      </c>
      <c r="B1982" s="7" t="str">
        <f>VLOOKUP($A1982,GDP!$A$1:$H$2692,COLUMN(GDP!B1982),0)</f>
        <v>Oceania</v>
      </c>
      <c r="C1982" s="8" t="str">
        <f>VLOOKUP($A1982,GDP!$A$1:$H$2692,COLUMN(GDP!C1982),0)</f>
        <v>Guam-Oceania</v>
      </c>
      <c r="D1982" s="9" t="str">
        <f>VLOOKUP($A1982,GDP!$A$1:$H$2692,COLUMN(GDP!D1982),0)</f>
        <v>2004</v>
      </c>
      <c r="E1982" s="8">
        <f>VLOOKUP($A1982,GDP!$A$1:$H$2692,COLUMN(GDP!E1982),0)</f>
        <v>0</v>
      </c>
      <c r="F1982" s="7">
        <f>VLOOKUP($A1982,GDP!$A$1:$H$2692,COLUMN(GDP!F1982),0)</f>
        <v>0</v>
      </c>
      <c r="G1982" s="7">
        <f>VLOOKUP($A1982,GDP!$A$1:$H$2692,COLUMN(GDP!G1982),0)</f>
        <v>0</v>
      </c>
      <c r="H1982" s="7">
        <f>VLOOKUP($A1982,GDP!$A$1:$H$2692,COLUMN(GDP!H1982),0)</f>
        <v>0</v>
      </c>
      <c r="I1982" s="6">
        <f>VLOOKUP($A1982,ENERGY!$A$1:$F$2692,COLUMN(ENERGY!E1981),0)</f>
        <v>0</v>
      </c>
      <c r="J1982" s="6">
        <f>VLOOKUP($A1982,ENERGY!$A$1:$F$2692,COLUMN(ENERGY!F1981),0)</f>
        <v>0</v>
      </c>
      <c r="K1982" s="6">
        <f>VLOOKUP($A1982,'HUMAN RESOURCES'!$A$1:$M$2692,COLUMN('HUMAN RESOURCES'!$E1982),0)</f>
        <v>0.02</v>
      </c>
      <c r="L1982" s="6">
        <f>VLOOKUP($A1982,'HUMAN RESOURCES'!$A$1:$M$2692,COLUMN('HUMAN RESOURCES'!$F1982),0)</f>
        <v>0</v>
      </c>
      <c r="M1982" s="6">
        <f>VLOOKUP($A1982,'HUMAN RESOURCES'!$A$1:$M$2692,COLUMN('HUMAN RESOURCES'!$G1982),0)</f>
        <v>79</v>
      </c>
      <c r="N1982" s="6">
        <f>VLOOKUP($A1982,'HUMAN RESOURCES'!$A$1:$M$2692,COLUMN('HUMAN RESOURCES'!$H1982),0)</f>
        <v>74</v>
      </c>
      <c r="O1982" s="6">
        <f>VLOOKUP($A1982,'HUMAN RESOURCES'!$A$1:$M$2692,COLUMN('HUMAN RESOURCES'!$I1982),0)</f>
        <v>0.29799999999999999</v>
      </c>
      <c r="P1982" s="6">
        <f>VLOOKUP($A1982,'HUMAN RESOURCES'!$A$1:$M$2692,COLUMN('HUMAN RESOURCES'!$J1982),0)</f>
        <v>0.64</v>
      </c>
      <c r="Q1982" s="6">
        <f>VLOOKUP($A1982,'HUMAN RESOURCES'!$A$1:$M$2692,COLUMN('HUMAN RESOURCES'!$K1982),0)</f>
        <v>6.2E-2</v>
      </c>
      <c r="R1982" s="6">
        <f>VLOOKUP($A1982,'HUMAN RESOURCES'!$A$1:$M$2692,COLUMN('HUMAN RESOURCES'!$L1982),0)</f>
        <v>158194</v>
      </c>
      <c r="S1982" s="6">
        <f>VLOOKUP($A1982,'HUMAN RESOURCES'!$A$1:$M$2692,COLUMN('HUMAN RESOURCES'!$F1982),0)</f>
        <v>0</v>
      </c>
      <c r="T1982" s="6">
        <f>VLOOKUP($A1982,TOURISM!$A$1:$F$2692,COLUMN(TOURISM!$E1982),0)</f>
        <v>0</v>
      </c>
      <c r="U1982" s="6">
        <f>VLOOKUP($A1982,TOURISM!$A$1:$F$2692,COLUMN(TOURISM!$F1982),0)</f>
        <v>0</v>
      </c>
      <c r="V1982" s="6">
        <f>VLOOKUP($A1982,BUSINESS!$A$1:$J$2692,COLUMN(BUSINESS!$E1982),0)</f>
        <v>0</v>
      </c>
      <c r="W1982" s="6">
        <f>VLOOKUP($A1982,BUSINESS!$A$1:$J$2692,COLUMN(BUSINESS!$F1982),0)</f>
        <v>0</v>
      </c>
      <c r="X1982" s="6">
        <f>VLOOKUP($A1982,BUSINESS!$A$1:$J$2692,COLUMN(BUSINESS!$G1982),0)</f>
        <v>0</v>
      </c>
      <c r="Y1982" s="6">
        <f>VLOOKUP($A1982,BUSINESS!$A$1:$J$2692,COLUMN(BUSINESS!$H1982),0)</f>
        <v>0</v>
      </c>
      <c r="Z1982" s="6">
        <f>VLOOKUP($A1982,BUSINESS!$A$1:$J$2692,COLUMN(BUSINESS!$I1982),0)</f>
        <v>0.36199999999999999</v>
      </c>
      <c r="AA1982" s="6">
        <f>VLOOKUP($A1982,BUSINESS!$A$1:$J$2692,COLUMN(BUSINESS!$J1982),0)</f>
        <v>0.61899999999999999</v>
      </c>
      <c r="AB1982" s="5"/>
      <c r="AC1982" s="5"/>
      <c r="AD1982" s="5"/>
      <c r="AE1982" s="5"/>
    </row>
    <row r="1983" spans="1:31" ht="15.75" customHeight="1" x14ac:dyDescent="0.25">
      <c r="A1983" s="6">
        <v>1982</v>
      </c>
      <c r="B1983" s="7" t="str">
        <f>VLOOKUP($A1983,GDP!$A$1:$H$2692,COLUMN(GDP!B1983),0)</f>
        <v>Oceania</v>
      </c>
      <c r="C1983" s="8" t="str">
        <f>VLOOKUP($A1983,GDP!$A$1:$H$2692,COLUMN(GDP!C1983),0)</f>
        <v>Guam-Oceania</v>
      </c>
      <c r="D1983" s="9" t="str">
        <f>VLOOKUP($A1983,GDP!$A$1:$H$2692,COLUMN(GDP!D1983),0)</f>
        <v>2005</v>
      </c>
      <c r="E1983" s="8">
        <f>VLOOKUP($A1983,GDP!$A$1:$H$2692,COLUMN(GDP!E1983),0)</f>
        <v>0</v>
      </c>
      <c r="F1983" s="7">
        <f>VLOOKUP($A1983,GDP!$A$1:$H$2692,COLUMN(GDP!F1983),0)</f>
        <v>0</v>
      </c>
      <c r="G1983" s="7">
        <f>VLOOKUP($A1983,GDP!$A$1:$H$2692,COLUMN(GDP!G1983),0)</f>
        <v>0</v>
      </c>
      <c r="H1983" s="7">
        <f>VLOOKUP($A1983,GDP!$A$1:$H$2692,COLUMN(GDP!H1983),0)</f>
        <v>0</v>
      </c>
      <c r="I1983" s="6">
        <f>VLOOKUP($A1983,ENERGY!$A$1:$F$2692,COLUMN(ENERGY!E1982),0)</f>
        <v>0</v>
      </c>
      <c r="J1983" s="6">
        <f>VLOOKUP($A1983,ENERGY!$A$1:$F$2692,COLUMN(ENERGY!F1982),0)</f>
        <v>0</v>
      </c>
      <c r="K1983" s="6">
        <f>VLOOKUP($A1983,'HUMAN RESOURCES'!$A$1:$M$2692,COLUMN('HUMAN RESOURCES'!$E1983),0)</f>
        <v>1.9E-2</v>
      </c>
      <c r="L1983" s="6">
        <f>VLOOKUP($A1983,'HUMAN RESOURCES'!$A$1:$M$2692,COLUMN('HUMAN RESOURCES'!$F1983),0)</f>
        <v>0</v>
      </c>
      <c r="M1983" s="6">
        <f>VLOOKUP($A1983,'HUMAN RESOURCES'!$A$1:$M$2692,COLUMN('HUMAN RESOURCES'!$G1983),0)</f>
        <v>79</v>
      </c>
      <c r="N1983" s="6">
        <f>VLOOKUP($A1983,'HUMAN RESOURCES'!$A$1:$M$2692,COLUMN('HUMAN RESOURCES'!$H1983),0)</f>
        <v>74</v>
      </c>
      <c r="O1983" s="6">
        <f>VLOOKUP($A1983,'HUMAN RESOURCES'!$A$1:$M$2692,COLUMN('HUMAN RESOURCES'!$I1983),0)</f>
        <v>0.29499999999999998</v>
      </c>
      <c r="P1983" s="6">
        <f>VLOOKUP($A1983,'HUMAN RESOURCES'!$A$1:$M$2692,COLUMN('HUMAN RESOURCES'!$J1983),0)</f>
        <v>0.64100000000000001</v>
      </c>
      <c r="Q1983" s="6">
        <f>VLOOKUP($A1983,'HUMAN RESOURCES'!$A$1:$M$2692,COLUMN('HUMAN RESOURCES'!$K1983),0)</f>
        <v>6.4000000000000001E-2</v>
      </c>
      <c r="R1983" s="6">
        <f>VLOOKUP($A1983,'HUMAN RESOURCES'!$A$1:$M$2692,COLUMN('HUMAN RESOURCES'!$L1983),0)</f>
        <v>158401</v>
      </c>
      <c r="S1983" s="6">
        <f>VLOOKUP($A1983,'HUMAN RESOURCES'!$A$1:$M$2692,COLUMN('HUMAN RESOURCES'!$F1983),0)</f>
        <v>0</v>
      </c>
      <c r="T1983" s="6">
        <f>VLOOKUP($A1983,TOURISM!$A$1:$F$2692,COLUMN(TOURISM!$E1983),0)</f>
        <v>0</v>
      </c>
      <c r="U1983" s="6">
        <f>VLOOKUP($A1983,TOURISM!$A$1:$F$2692,COLUMN(TOURISM!$F1983),0)</f>
        <v>0</v>
      </c>
      <c r="V1983" s="6">
        <f>VLOOKUP($A1983,BUSINESS!$A$1:$J$2692,COLUMN(BUSINESS!$E1983),0)</f>
        <v>0</v>
      </c>
      <c r="W1983" s="6">
        <f>VLOOKUP($A1983,BUSINESS!$A$1:$J$2692,COLUMN(BUSINESS!$F1983),0)</f>
        <v>0</v>
      </c>
      <c r="X1983" s="6">
        <f>VLOOKUP($A1983,BUSINESS!$A$1:$J$2692,COLUMN(BUSINESS!$G1983),0)</f>
        <v>0</v>
      </c>
      <c r="Y1983" s="6">
        <f>VLOOKUP($A1983,BUSINESS!$A$1:$J$2692,COLUMN(BUSINESS!$H1983),0)</f>
        <v>0</v>
      </c>
      <c r="Z1983" s="6">
        <f>VLOOKUP($A1983,BUSINESS!$A$1:$J$2692,COLUMN(BUSINESS!$I1983),0)</f>
        <v>0.38600000000000001</v>
      </c>
      <c r="AA1983" s="6">
        <f>VLOOKUP($A1983,BUSINESS!$A$1:$J$2692,COLUMN(BUSINESS!$J1983),0)</f>
        <v>0</v>
      </c>
      <c r="AB1983" s="5"/>
      <c r="AC1983" s="5"/>
      <c r="AD1983" s="5"/>
      <c r="AE1983" s="5"/>
    </row>
    <row r="1984" spans="1:31" ht="15.75" customHeight="1" x14ac:dyDescent="0.25">
      <c r="A1984" s="6">
        <v>1983</v>
      </c>
      <c r="B1984" s="7" t="str">
        <f>VLOOKUP($A1984,GDP!$A$1:$H$2692,COLUMN(GDP!B1984),0)</f>
        <v>Oceania</v>
      </c>
      <c r="C1984" s="8" t="str">
        <f>VLOOKUP($A1984,GDP!$A$1:$H$2692,COLUMN(GDP!C1984),0)</f>
        <v>Guam-Oceania</v>
      </c>
      <c r="D1984" s="9" t="str">
        <f>VLOOKUP($A1984,GDP!$A$1:$H$2692,COLUMN(GDP!D1984),0)</f>
        <v>2006</v>
      </c>
      <c r="E1984" s="8">
        <f>VLOOKUP($A1984,GDP!$A$1:$H$2692,COLUMN(GDP!E1984),0)</f>
        <v>0</v>
      </c>
      <c r="F1984" s="7">
        <f>VLOOKUP($A1984,GDP!$A$1:$H$2692,COLUMN(GDP!F1984),0)</f>
        <v>0</v>
      </c>
      <c r="G1984" s="7">
        <f>VLOOKUP($A1984,GDP!$A$1:$H$2692,COLUMN(GDP!G1984),0)</f>
        <v>0</v>
      </c>
      <c r="H1984" s="7">
        <f>VLOOKUP($A1984,GDP!$A$1:$H$2692,COLUMN(GDP!H1984),0)</f>
        <v>0</v>
      </c>
      <c r="I1984" s="6">
        <f>VLOOKUP($A1984,ENERGY!$A$1:$F$2692,COLUMN(ENERGY!E1983),0)</f>
        <v>0</v>
      </c>
      <c r="J1984" s="6">
        <f>VLOOKUP($A1984,ENERGY!$A$1:$F$2692,COLUMN(ENERGY!F1983),0)</f>
        <v>0</v>
      </c>
      <c r="K1984" s="6">
        <f>VLOOKUP($A1984,'HUMAN RESOURCES'!$A$1:$M$2692,COLUMN('HUMAN RESOURCES'!$E1984),0)</f>
        <v>1.9E-2</v>
      </c>
      <c r="L1984" s="6">
        <f>VLOOKUP($A1984,'HUMAN RESOURCES'!$A$1:$M$2692,COLUMN('HUMAN RESOURCES'!$F1984),0)</f>
        <v>0</v>
      </c>
      <c r="M1984" s="6">
        <f>VLOOKUP($A1984,'HUMAN RESOURCES'!$A$1:$M$2692,COLUMN('HUMAN RESOURCES'!$G1984),0)</f>
        <v>80</v>
      </c>
      <c r="N1984" s="6">
        <f>VLOOKUP($A1984,'HUMAN RESOURCES'!$A$1:$M$2692,COLUMN('HUMAN RESOURCES'!$H1984),0)</f>
        <v>74</v>
      </c>
      <c r="O1984" s="6">
        <f>VLOOKUP($A1984,'HUMAN RESOURCES'!$A$1:$M$2692,COLUMN('HUMAN RESOURCES'!$I1984),0)</f>
        <v>0.29199999999999998</v>
      </c>
      <c r="P1984" s="6">
        <f>VLOOKUP($A1984,'HUMAN RESOURCES'!$A$1:$M$2692,COLUMN('HUMAN RESOURCES'!$J1984),0)</f>
        <v>0.64200000000000002</v>
      </c>
      <c r="Q1984" s="6">
        <f>VLOOKUP($A1984,'HUMAN RESOURCES'!$A$1:$M$2692,COLUMN('HUMAN RESOURCES'!$K1984),0)</f>
        <v>6.6000000000000003E-2</v>
      </c>
      <c r="R1984" s="6">
        <f>VLOOKUP($A1984,'HUMAN RESOURCES'!$A$1:$M$2692,COLUMN('HUMAN RESOURCES'!$L1984),0)</f>
        <v>158429</v>
      </c>
      <c r="S1984" s="6">
        <f>VLOOKUP($A1984,'HUMAN RESOURCES'!$A$1:$M$2692,COLUMN('HUMAN RESOURCES'!$F1984),0)</f>
        <v>0</v>
      </c>
      <c r="T1984" s="6">
        <f>VLOOKUP($A1984,TOURISM!$A$1:$F$2692,COLUMN(TOURISM!$E1984),0)</f>
        <v>0</v>
      </c>
      <c r="U1984" s="6">
        <f>VLOOKUP($A1984,TOURISM!$A$1:$F$2692,COLUMN(TOURISM!$F1984),0)</f>
        <v>0</v>
      </c>
      <c r="V1984" s="6">
        <f>VLOOKUP($A1984,BUSINESS!$A$1:$J$2692,COLUMN(BUSINESS!$E1984),0)</f>
        <v>0</v>
      </c>
      <c r="W1984" s="6">
        <f>VLOOKUP($A1984,BUSINESS!$A$1:$J$2692,COLUMN(BUSINESS!$F1984),0)</f>
        <v>0</v>
      </c>
      <c r="X1984" s="6">
        <f>VLOOKUP($A1984,BUSINESS!$A$1:$J$2692,COLUMN(BUSINESS!$G1984),0)</f>
        <v>0</v>
      </c>
      <c r="Y1984" s="6">
        <f>VLOOKUP($A1984,BUSINESS!$A$1:$J$2692,COLUMN(BUSINESS!$H1984),0)</f>
        <v>0</v>
      </c>
      <c r="Z1984" s="6">
        <f>VLOOKUP($A1984,BUSINESS!$A$1:$J$2692,COLUMN(BUSINESS!$I1984),0)</f>
        <v>0.439</v>
      </c>
      <c r="AA1984" s="6">
        <f>VLOOKUP($A1984,BUSINESS!$A$1:$J$2692,COLUMN(BUSINESS!$J1984),0)</f>
        <v>0</v>
      </c>
      <c r="AB1984" s="5"/>
      <c r="AC1984" s="5"/>
      <c r="AD1984" s="5"/>
      <c r="AE1984" s="5"/>
    </row>
    <row r="1985" spans="1:31" ht="15.75" customHeight="1" x14ac:dyDescent="0.25">
      <c r="A1985" s="6">
        <v>1984</v>
      </c>
      <c r="B1985" s="7" t="str">
        <f>VLOOKUP($A1985,GDP!$A$1:$H$2692,COLUMN(GDP!B1985),0)</f>
        <v>Oceania</v>
      </c>
      <c r="C1985" s="8" t="str">
        <f>VLOOKUP($A1985,GDP!$A$1:$H$2692,COLUMN(GDP!C1985),0)</f>
        <v>Guam-Oceania</v>
      </c>
      <c r="D1985" s="9" t="str">
        <f>VLOOKUP($A1985,GDP!$A$1:$H$2692,COLUMN(GDP!D1985),0)</f>
        <v>2007</v>
      </c>
      <c r="E1985" s="8">
        <f>VLOOKUP($A1985,GDP!$A$1:$H$2692,COLUMN(GDP!E1985),0)</f>
        <v>0</v>
      </c>
      <c r="F1985" s="7">
        <f>VLOOKUP($A1985,GDP!$A$1:$H$2692,COLUMN(GDP!F1985),0)</f>
        <v>0</v>
      </c>
      <c r="G1985" s="7">
        <f>VLOOKUP($A1985,GDP!$A$1:$H$2692,COLUMN(GDP!G1985),0)</f>
        <v>0</v>
      </c>
      <c r="H1985" s="7">
        <f>VLOOKUP($A1985,GDP!$A$1:$H$2692,COLUMN(GDP!H1985),0)</f>
        <v>0</v>
      </c>
      <c r="I1985" s="6">
        <f>VLOOKUP($A1985,ENERGY!$A$1:$F$2692,COLUMN(ENERGY!E1984),0)</f>
        <v>0</v>
      </c>
      <c r="J1985" s="6">
        <f>VLOOKUP($A1985,ENERGY!$A$1:$F$2692,COLUMN(ENERGY!F1984),0)</f>
        <v>0</v>
      </c>
      <c r="K1985" s="6">
        <f>VLOOKUP($A1985,'HUMAN RESOURCES'!$A$1:$M$2692,COLUMN('HUMAN RESOURCES'!$E1985),0)</f>
        <v>1.9E-2</v>
      </c>
      <c r="L1985" s="6">
        <f>VLOOKUP($A1985,'HUMAN RESOURCES'!$A$1:$M$2692,COLUMN('HUMAN RESOURCES'!$F1985),0)</f>
        <v>0</v>
      </c>
      <c r="M1985" s="6">
        <f>VLOOKUP($A1985,'HUMAN RESOURCES'!$A$1:$M$2692,COLUMN('HUMAN RESOURCES'!$G1985),0)</f>
        <v>80</v>
      </c>
      <c r="N1985" s="6">
        <f>VLOOKUP($A1985,'HUMAN RESOURCES'!$A$1:$M$2692,COLUMN('HUMAN RESOURCES'!$H1985),0)</f>
        <v>75</v>
      </c>
      <c r="O1985" s="6">
        <f>VLOOKUP($A1985,'HUMAN RESOURCES'!$A$1:$M$2692,COLUMN('HUMAN RESOURCES'!$I1985),0)</f>
        <v>0.28799999999999998</v>
      </c>
      <c r="P1985" s="6">
        <f>VLOOKUP($A1985,'HUMAN RESOURCES'!$A$1:$M$2692,COLUMN('HUMAN RESOURCES'!$J1985),0)</f>
        <v>0.64500000000000002</v>
      </c>
      <c r="Q1985" s="6">
        <f>VLOOKUP($A1985,'HUMAN RESOURCES'!$A$1:$M$2692,COLUMN('HUMAN RESOURCES'!$K1985),0)</f>
        <v>6.7000000000000004E-2</v>
      </c>
      <c r="R1985" s="6">
        <f>VLOOKUP($A1985,'HUMAN RESOURCES'!$A$1:$M$2692,COLUMN('HUMAN RESOURCES'!$L1985),0)</f>
        <v>158331</v>
      </c>
      <c r="S1985" s="6">
        <f>VLOOKUP($A1985,'HUMAN RESOURCES'!$A$1:$M$2692,COLUMN('HUMAN RESOURCES'!$F1985),0)</f>
        <v>0</v>
      </c>
      <c r="T1985" s="6">
        <f>VLOOKUP($A1985,TOURISM!$A$1:$F$2692,COLUMN(TOURISM!$E1985),0)</f>
        <v>0</v>
      </c>
      <c r="U1985" s="6">
        <f>VLOOKUP($A1985,TOURISM!$A$1:$F$2692,COLUMN(TOURISM!$F1985),0)</f>
        <v>0</v>
      </c>
      <c r="V1985" s="6">
        <f>VLOOKUP($A1985,BUSINESS!$A$1:$J$2692,COLUMN(BUSINESS!$E1985),0)</f>
        <v>0</v>
      </c>
      <c r="W1985" s="6">
        <f>VLOOKUP($A1985,BUSINESS!$A$1:$J$2692,COLUMN(BUSINESS!$F1985),0)</f>
        <v>0</v>
      </c>
      <c r="X1985" s="6">
        <f>VLOOKUP($A1985,BUSINESS!$A$1:$J$2692,COLUMN(BUSINESS!$G1985),0)</f>
        <v>0</v>
      </c>
      <c r="Y1985" s="6">
        <f>VLOOKUP($A1985,BUSINESS!$A$1:$J$2692,COLUMN(BUSINESS!$H1985),0)</f>
        <v>0</v>
      </c>
      <c r="Z1985" s="6">
        <f>VLOOKUP($A1985,BUSINESS!$A$1:$J$2692,COLUMN(BUSINESS!$I1985),0)</f>
        <v>0.46200000000000002</v>
      </c>
      <c r="AA1985" s="6">
        <f>VLOOKUP($A1985,BUSINESS!$A$1:$J$2692,COLUMN(BUSINESS!$J1985),0)</f>
        <v>0</v>
      </c>
      <c r="AB1985" s="5"/>
      <c r="AC1985" s="5"/>
      <c r="AD1985" s="5"/>
      <c r="AE1985" s="5"/>
    </row>
    <row r="1986" spans="1:31" ht="15.75" customHeight="1" x14ac:dyDescent="0.25">
      <c r="A1986" s="6">
        <v>1985</v>
      </c>
      <c r="B1986" s="7" t="str">
        <f>VLOOKUP($A1986,GDP!$A$1:$H$2692,COLUMN(GDP!B1986),0)</f>
        <v>Oceania</v>
      </c>
      <c r="C1986" s="8" t="str">
        <f>VLOOKUP($A1986,GDP!$A$1:$H$2692,COLUMN(GDP!C1986),0)</f>
        <v>Guam-Oceania</v>
      </c>
      <c r="D1986" s="9" t="str">
        <f>VLOOKUP($A1986,GDP!$A$1:$H$2692,COLUMN(GDP!D1986),0)</f>
        <v>2008</v>
      </c>
      <c r="E1986" s="8">
        <f>VLOOKUP($A1986,GDP!$A$1:$H$2692,COLUMN(GDP!E1986),0)</f>
        <v>0</v>
      </c>
      <c r="F1986" s="7">
        <f>VLOOKUP($A1986,GDP!$A$1:$H$2692,COLUMN(GDP!F1986),0)</f>
        <v>0</v>
      </c>
      <c r="G1986" s="7">
        <f>VLOOKUP($A1986,GDP!$A$1:$H$2692,COLUMN(GDP!G1986),0)</f>
        <v>0</v>
      </c>
      <c r="H1986" s="7">
        <f>VLOOKUP($A1986,GDP!$A$1:$H$2692,COLUMN(GDP!H1986),0)</f>
        <v>0</v>
      </c>
      <c r="I1986" s="6">
        <f>VLOOKUP($A1986,ENERGY!$A$1:$F$2692,COLUMN(ENERGY!E1985),0)</f>
        <v>0</v>
      </c>
      <c r="J1986" s="6">
        <f>VLOOKUP($A1986,ENERGY!$A$1:$F$2692,COLUMN(ENERGY!F1985),0)</f>
        <v>0</v>
      </c>
      <c r="K1986" s="6">
        <f>VLOOKUP($A1986,'HUMAN RESOURCES'!$A$1:$M$2692,COLUMN('HUMAN RESOURCES'!$E1986),0)</f>
        <v>1.7999999999999999E-2</v>
      </c>
      <c r="L1986" s="6">
        <f>VLOOKUP($A1986,'HUMAN RESOURCES'!$A$1:$M$2692,COLUMN('HUMAN RESOURCES'!$F1986),0)</f>
        <v>0</v>
      </c>
      <c r="M1986" s="6">
        <f>VLOOKUP($A1986,'HUMAN RESOURCES'!$A$1:$M$2692,COLUMN('HUMAN RESOURCES'!$G1986),0)</f>
        <v>80</v>
      </c>
      <c r="N1986" s="6">
        <f>VLOOKUP($A1986,'HUMAN RESOURCES'!$A$1:$M$2692,COLUMN('HUMAN RESOURCES'!$H1986),0)</f>
        <v>75</v>
      </c>
      <c r="O1986" s="6">
        <f>VLOOKUP($A1986,'HUMAN RESOURCES'!$A$1:$M$2692,COLUMN('HUMAN RESOURCES'!$I1986),0)</f>
        <v>0.28399999999999997</v>
      </c>
      <c r="P1986" s="6">
        <f>VLOOKUP($A1986,'HUMAN RESOURCES'!$A$1:$M$2692,COLUMN('HUMAN RESOURCES'!$J1986),0)</f>
        <v>0.64700000000000002</v>
      </c>
      <c r="Q1986" s="6">
        <f>VLOOKUP($A1986,'HUMAN RESOURCES'!$A$1:$M$2692,COLUMN('HUMAN RESOURCES'!$K1986),0)</f>
        <v>6.9000000000000006E-2</v>
      </c>
      <c r="R1986" s="6">
        <f>VLOOKUP($A1986,'HUMAN RESOURCES'!$A$1:$M$2692,COLUMN('HUMAN RESOURCES'!$L1986),0)</f>
        <v>158310</v>
      </c>
      <c r="S1986" s="6">
        <f>VLOOKUP($A1986,'HUMAN RESOURCES'!$A$1:$M$2692,COLUMN('HUMAN RESOURCES'!$F1986),0)</f>
        <v>0</v>
      </c>
      <c r="T1986" s="6">
        <f>VLOOKUP($A1986,TOURISM!$A$1:$F$2692,COLUMN(TOURISM!$E1986),0)</f>
        <v>0</v>
      </c>
      <c r="U1986" s="6">
        <f>VLOOKUP($A1986,TOURISM!$A$1:$F$2692,COLUMN(TOURISM!$F1986),0)</f>
        <v>0</v>
      </c>
      <c r="V1986" s="6">
        <f>VLOOKUP($A1986,BUSINESS!$A$1:$J$2692,COLUMN(BUSINESS!$E1986),0)</f>
        <v>0</v>
      </c>
      <c r="W1986" s="6">
        <f>VLOOKUP($A1986,BUSINESS!$A$1:$J$2692,COLUMN(BUSINESS!$F1986),0)</f>
        <v>0</v>
      </c>
      <c r="X1986" s="6">
        <f>VLOOKUP($A1986,BUSINESS!$A$1:$J$2692,COLUMN(BUSINESS!$G1986),0)</f>
        <v>0</v>
      </c>
      <c r="Y1986" s="6">
        <f>VLOOKUP($A1986,BUSINESS!$A$1:$J$2692,COLUMN(BUSINESS!$H1986),0)</f>
        <v>0</v>
      </c>
      <c r="Z1986" s="6">
        <f>VLOOKUP($A1986,BUSINESS!$A$1:$J$2692,COLUMN(BUSINESS!$I1986),0)</f>
        <v>0.48399999999999999</v>
      </c>
      <c r="AA1986" s="6">
        <f>VLOOKUP($A1986,BUSINESS!$A$1:$J$2692,COLUMN(BUSINESS!$J1986),0)</f>
        <v>0</v>
      </c>
      <c r="AB1986" s="5"/>
      <c r="AC1986" s="5"/>
      <c r="AD1986" s="5"/>
      <c r="AE1986" s="5"/>
    </row>
    <row r="1987" spans="1:31" ht="15.75" customHeight="1" x14ac:dyDescent="0.25">
      <c r="A1987" s="6">
        <v>1986</v>
      </c>
      <c r="B1987" s="7" t="str">
        <f>VLOOKUP($A1987,GDP!$A$1:$H$2692,COLUMN(GDP!B1987),0)</f>
        <v>Oceania</v>
      </c>
      <c r="C1987" s="8" t="str">
        <f>VLOOKUP($A1987,GDP!$A$1:$H$2692,COLUMN(GDP!C1987),0)</f>
        <v>Guam-Oceania</v>
      </c>
      <c r="D1987" s="9" t="str">
        <f>VLOOKUP($A1987,GDP!$A$1:$H$2692,COLUMN(GDP!D1987),0)</f>
        <v>2009</v>
      </c>
      <c r="E1987" s="8">
        <f>VLOOKUP($A1987,GDP!$A$1:$H$2692,COLUMN(GDP!E1987),0)</f>
        <v>0</v>
      </c>
      <c r="F1987" s="7">
        <f>VLOOKUP($A1987,GDP!$A$1:$H$2692,COLUMN(GDP!F1987),0)</f>
        <v>0</v>
      </c>
      <c r="G1987" s="7">
        <f>VLOOKUP($A1987,GDP!$A$1:$H$2692,COLUMN(GDP!G1987),0)</f>
        <v>0</v>
      </c>
      <c r="H1987" s="7">
        <f>VLOOKUP($A1987,GDP!$A$1:$H$2692,COLUMN(GDP!H1987),0)</f>
        <v>0</v>
      </c>
      <c r="I1987" s="6">
        <f>VLOOKUP($A1987,ENERGY!$A$1:$F$2692,COLUMN(ENERGY!E1986),0)</f>
        <v>0</v>
      </c>
      <c r="J1987" s="6">
        <f>VLOOKUP($A1987,ENERGY!$A$1:$F$2692,COLUMN(ENERGY!F1986),0)</f>
        <v>0</v>
      </c>
      <c r="K1987" s="6">
        <f>VLOOKUP($A1987,'HUMAN RESOURCES'!$A$1:$M$2692,COLUMN('HUMAN RESOURCES'!$E1987),0)</f>
        <v>1.7999999999999999E-2</v>
      </c>
      <c r="L1987" s="6">
        <f>VLOOKUP($A1987,'HUMAN RESOURCES'!$A$1:$M$2692,COLUMN('HUMAN RESOURCES'!$F1987),0)</f>
        <v>0</v>
      </c>
      <c r="M1987" s="6">
        <f>VLOOKUP($A1987,'HUMAN RESOURCES'!$A$1:$M$2692,COLUMN('HUMAN RESOURCES'!$G1987),0)</f>
        <v>81</v>
      </c>
      <c r="N1987" s="6">
        <f>VLOOKUP($A1987,'HUMAN RESOURCES'!$A$1:$M$2692,COLUMN('HUMAN RESOURCES'!$H1987),0)</f>
        <v>75</v>
      </c>
      <c r="O1987" s="6">
        <f>VLOOKUP($A1987,'HUMAN RESOURCES'!$A$1:$M$2692,COLUMN('HUMAN RESOURCES'!$I1987),0)</f>
        <v>0.27900000000000003</v>
      </c>
      <c r="P1987" s="6">
        <f>VLOOKUP($A1987,'HUMAN RESOURCES'!$A$1:$M$2692,COLUMN('HUMAN RESOURCES'!$J1987),0)</f>
        <v>0.65</v>
      </c>
      <c r="Q1987" s="6">
        <f>VLOOKUP($A1987,'HUMAN RESOURCES'!$A$1:$M$2692,COLUMN('HUMAN RESOURCES'!$K1987),0)</f>
        <v>7.0999999999999994E-2</v>
      </c>
      <c r="R1987" s="6">
        <f>VLOOKUP($A1987,'HUMAN RESOURCES'!$A$1:$M$2692,COLUMN('HUMAN RESOURCES'!$L1987),0)</f>
        <v>158621</v>
      </c>
      <c r="S1987" s="6">
        <f>VLOOKUP($A1987,'HUMAN RESOURCES'!$A$1:$M$2692,COLUMN('HUMAN RESOURCES'!$F1987),0)</f>
        <v>0</v>
      </c>
      <c r="T1987" s="6">
        <f>VLOOKUP($A1987,TOURISM!$A$1:$F$2692,COLUMN(TOURISM!$E1987),0)</f>
        <v>0</v>
      </c>
      <c r="U1987" s="6">
        <f>VLOOKUP($A1987,TOURISM!$A$1:$F$2692,COLUMN(TOURISM!$F1987),0)</f>
        <v>0</v>
      </c>
      <c r="V1987" s="6">
        <f>VLOOKUP($A1987,BUSINESS!$A$1:$J$2692,COLUMN(BUSINESS!$E1987),0)</f>
        <v>0</v>
      </c>
      <c r="W1987" s="6">
        <f>VLOOKUP($A1987,BUSINESS!$A$1:$J$2692,COLUMN(BUSINESS!$F1987),0)</f>
        <v>0</v>
      </c>
      <c r="X1987" s="6">
        <f>VLOOKUP($A1987,BUSINESS!$A$1:$J$2692,COLUMN(BUSINESS!$G1987),0)</f>
        <v>0</v>
      </c>
      <c r="Y1987" s="6">
        <f>VLOOKUP($A1987,BUSINESS!$A$1:$J$2692,COLUMN(BUSINESS!$H1987),0)</f>
        <v>0</v>
      </c>
      <c r="Z1987" s="6">
        <f>VLOOKUP($A1987,BUSINESS!$A$1:$J$2692,COLUMN(BUSINESS!$I1987),0)</f>
        <v>0.50600000000000001</v>
      </c>
      <c r="AA1987" s="6">
        <f>VLOOKUP($A1987,BUSINESS!$A$1:$J$2692,COLUMN(BUSINESS!$J1987),0)</f>
        <v>0</v>
      </c>
      <c r="AB1987" s="5"/>
      <c r="AC1987" s="5"/>
      <c r="AD1987" s="5"/>
      <c r="AE1987" s="5"/>
    </row>
    <row r="1988" spans="1:31" ht="15.75" customHeight="1" x14ac:dyDescent="0.25">
      <c r="A1988" s="6">
        <v>1987</v>
      </c>
      <c r="B1988" s="7" t="str">
        <f>VLOOKUP($A1988,GDP!$A$1:$H$2692,COLUMN(GDP!B1988),0)</f>
        <v>Oceania</v>
      </c>
      <c r="C1988" s="8" t="str">
        <f>VLOOKUP($A1988,GDP!$A$1:$H$2692,COLUMN(GDP!C1988),0)</f>
        <v>Guam-Oceania</v>
      </c>
      <c r="D1988" s="9" t="str">
        <f>VLOOKUP($A1988,GDP!$A$1:$H$2692,COLUMN(GDP!D1988),0)</f>
        <v>2010</v>
      </c>
      <c r="E1988" s="8">
        <f>VLOOKUP($A1988,GDP!$A$1:$H$2692,COLUMN(GDP!E1988),0)</f>
        <v>0</v>
      </c>
      <c r="F1988" s="7">
        <f>VLOOKUP($A1988,GDP!$A$1:$H$2692,COLUMN(GDP!F1988),0)</f>
        <v>0</v>
      </c>
      <c r="G1988" s="7">
        <f>VLOOKUP($A1988,GDP!$A$1:$H$2692,COLUMN(GDP!G1988),0)</f>
        <v>0</v>
      </c>
      <c r="H1988" s="7">
        <f>VLOOKUP($A1988,GDP!$A$1:$H$2692,COLUMN(GDP!H1988),0)</f>
        <v>0</v>
      </c>
      <c r="I1988" s="6">
        <f>VLOOKUP($A1988,ENERGY!$A$1:$F$2692,COLUMN(ENERGY!E1987),0)</f>
        <v>0</v>
      </c>
      <c r="J1988" s="6">
        <f>VLOOKUP($A1988,ENERGY!$A$1:$F$2692,COLUMN(ENERGY!F1987),0)</f>
        <v>0</v>
      </c>
      <c r="K1988" s="6">
        <f>VLOOKUP($A1988,'HUMAN RESOURCES'!$A$1:$M$2692,COLUMN('HUMAN RESOURCES'!$E1988),0)</f>
        <v>1.7999999999999999E-2</v>
      </c>
      <c r="L1988" s="6">
        <f>VLOOKUP($A1988,'HUMAN RESOURCES'!$A$1:$M$2692,COLUMN('HUMAN RESOURCES'!$F1988),0)</f>
        <v>0</v>
      </c>
      <c r="M1988" s="6">
        <f>VLOOKUP($A1988,'HUMAN RESOURCES'!$A$1:$M$2692,COLUMN('HUMAN RESOURCES'!$G1988),0)</f>
        <v>81</v>
      </c>
      <c r="N1988" s="6">
        <f>VLOOKUP($A1988,'HUMAN RESOURCES'!$A$1:$M$2692,COLUMN('HUMAN RESOURCES'!$H1988),0)</f>
        <v>75</v>
      </c>
      <c r="O1988" s="6">
        <f>VLOOKUP($A1988,'HUMAN RESOURCES'!$A$1:$M$2692,COLUMN('HUMAN RESOURCES'!$I1988),0)</f>
        <v>0.27500000000000002</v>
      </c>
      <c r="P1988" s="6">
        <f>VLOOKUP($A1988,'HUMAN RESOURCES'!$A$1:$M$2692,COLUMN('HUMAN RESOURCES'!$J1988),0)</f>
        <v>0.65200000000000002</v>
      </c>
      <c r="Q1988" s="6">
        <f>VLOOKUP($A1988,'HUMAN RESOURCES'!$A$1:$M$2692,COLUMN('HUMAN RESOURCES'!$K1988),0)</f>
        <v>7.2999999999999995E-2</v>
      </c>
      <c r="R1988" s="6">
        <f>VLOOKUP($A1988,'HUMAN RESOURCES'!$A$1:$M$2692,COLUMN('HUMAN RESOURCES'!$L1988),0)</f>
        <v>159440</v>
      </c>
      <c r="S1988" s="6">
        <f>VLOOKUP($A1988,'HUMAN RESOURCES'!$A$1:$M$2692,COLUMN('HUMAN RESOURCES'!$F1988),0)</f>
        <v>0</v>
      </c>
      <c r="T1988" s="6">
        <f>VLOOKUP($A1988,TOURISM!$A$1:$F$2692,COLUMN(TOURISM!$E1988),0)</f>
        <v>0</v>
      </c>
      <c r="U1988" s="6">
        <f>VLOOKUP($A1988,TOURISM!$A$1:$F$2692,COLUMN(TOURISM!$F1988),0)</f>
        <v>0</v>
      </c>
      <c r="V1988" s="6">
        <f>VLOOKUP($A1988,BUSINESS!$A$1:$J$2692,COLUMN(BUSINESS!$E1988),0)</f>
        <v>0</v>
      </c>
      <c r="W1988" s="6">
        <f>VLOOKUP($A1988,BUSINESS!$A$1:$J$2692,COLUMN(BUSINESS!$F1988),0)</f>
        <v>0</v>
      </c>
      <c r="X1988" s="6">
        <f>VLOOKUP($A1988,BUSINESS!$A$1:$J$2692,COLUMN(BUSINESS!$G1988),0)</f>
        <v>0</v>
      </c>
      <c r="Y1988" s="6">
        <f>VLOOKUP($A1988,BUSINESS!$A$1:$J$2692,COLUMN(BUSINESS!$H1988),0)</f>
        <v>0</v>
      </c>
      <c r="Z1988" s="6">
        <f>VLOOKUP($A1988,BUSINESS!$A$1:$J$2692,COLUMN(BUSINESS!$I1988),0)</f>
        <v>0.54</v>
      </c>
      <c r="AA1988" s="6">
        <f>VLOOKUP($A1988,BUSINESS!$A$1:$J$2692,COLUMN(BUSINESS!$J1988),0)</f>
        <v>0</v>
      </c>
      <c r="AB1988" s="5"/>
      <c r="AC1988" s="5"/>
      <c r="AD1988" s="5"/>
      <c r="AE1988" s="5"/>
    </row>
    <row r="1989" spans="1:31" ht="15.75" customHeight="1" x14ac:dyDescent="0.25">
      <c r="A1989" s="6">
        <v>1988</v>
      </c>
      <c r="B1989" s="7" t="str">
        <f>VLOOKUP($A1989,GDP!$A$1:$H$2692,COLUMN(GDP!B1989),0)</f>
        <v>Oceania</v>
      </c>
      <c r="C1989" s="8" t="str">
        <f>VLOOKUP($A1989,GDP!$A$1:$H$2692,COLUMN(GDP!C1989),0)</f>
        <v>Guam-Oceania</v>
      </c>
      <c r="D1989" s="9" t="str">
        <f>VLOOKUP($A1989,GDP!$A$1:$H$2692,COLUMN(GDP!D1989),0)</f>
        <v>2011</v>
      </c>
      <c r="E1989" s="8">
        <f>VLOOKUP($A1989,GDP!$A$1:$H$2692,COLUMN(GDP!E1989),0)</f>
        <v>0</v>
      </c>
      <c r="F1989" s="7">
        <f>VLOOKUP($A1989,GDP!$A$1:$H$2692,COLUMN(GDP!F1989),0)</f>
        <v>0</v>
      </c>
      <c r="G1989" s="7">
        <f>VLOOKUP($A1989,GDP!$A$1:$H$2692,COLUMN(GDP!G1989),0)</f>
        <v>0</v>
      </c>
      <c r="H1989" s="7">
        <f>VLOOKUP($A1989,GDP!$A$1:$H$2692,COLUMN(GDP!H1989),0)</f>
        <v>0</v>
      </c>
      <c r="I1989" s="6">
        <f>VLOOKUP($A1989,ENERGY!$A$1:$F$2692,COLUMN(ENERGY!E1988),0)</f>
        <v>0</v>
      </c>
      <c r="J1989" s="6">
        <f>VLOOKUP($A1989,ENERGY!$A$1:$F$2692,COLUMN(ENERGY!F1988),0)</f>
        <v>0</v>
      </c>
      <c r="K1989" s="6">
        <f>VLOOKUP($A1989,'HUMAN RESOURCES'!$A$1:$M$2692,COLUMN('HUMAN RESOURCES'!$E1989),0)</f>
        <v>1.7999999999999999E-2</v>
      </c>
      <c r="L1989" s="6">
        <f>VLOOKUP($A1989,'HUMAN RESOURCES'!$A$1:$M$2692,COLUMN('HUMAN RESOURCES'!$F1989),0)</f>
        <v>0</v>
      </c>
      <c r="M1989" s="6">
        <f>VLOOKUP($A1989,'HUMAN RESOURCES'!$A$1:$M$2692,COLUMN('HUMAN RESOURCES'!$G1989),0)</f>
        <v>81</v>
      </c>
      <c r="N1989" s="6">
        <f>VLOOKUP($A1989,'HUMAN RESOURCES'!$A$1:$M$2692,COLUMN('HUMAN RESOURCES'!$H1989),0)</f>
        <v>76</v>
      </c>
      <c r="O1989" s="6">
        <f>VLOOKUP($A1989,'HUMAN RESOURCES'!$A$1:$M$2692,COLUMN('HUMAN RESOURCES'!$I1989),0)</f>
        <v>0.27100000000000002</v>
      </c>
      <c r="P1989" s="6">
        <f>VLOOKUP($A1989,'HUMAN RESOURCES'!$A$1:$M$2692,COLUMN('HUMAN RESOURCES'!$J1989),0)</f>
        <v>0.65400000000000003</v>
      </c>
      <c r="Q1989" s="6">
        <f>VLOOKUP($A1989,'HUMAN RESOURCES'!$A$1:$M$2692,COLUMN('HUMAN RESOURCES'!$K1989),0)</f>
        <v>7.4999999999999997E-2</v>
      </c>
      <c r="R1989" s="6">
        <f>VLOOKUP($A1989,'HUMAN RESOURCES'!$A$1:$M$2692,COLUMN('HUMAN RESOURCES'!$L1989),0)</f>
        <v>160858</v>
      </c>
      <c r="S1989" s="6">
        <f>VLOOKUP($A1989,'HUMAN RESOURCES'!$A$1:$M$2692,COLUMN('HUMAN RESOURCES'!$F1989),0)</f>
        <v>0</v>
      </c>
      <c r="T1989" s="6">
        <f>VLOOKUP($A1989,TOURISM!$A$1:$F$2692,COLUMN(TOURISM!$E1989),0)</f>
        <v>0</v>
      </c>
      <c r="U1989" s="6">
        <f>VLOOKUP($A1989,TOURISM!$A$1:$F$2692,COLUMN(TOURISM!$F1989),0)</f>
        <v>0</v>
      </c>
      <c r="V1989" s="6">
        <f>VLOOKUP($A1989,BUSINESS!$A$1:$J$2692,COLUMN(BUSINESS!$E1989),0)</f>
        <v>0</v>
      </c>
      <c r="W1989" s="6">
        <f>VLOOKUP($A1989,BUSINESS!$A$1:$J$2692,COLUMN(BUSINESS!$F1989),0)</f>
        <v>0</v>
      </c>
      <c r="X1989" s="6">
        <f>VLOOKUP($A1989,BUSINESS!$A$1:$J$2692,COLUMN(BUSINESS!$G1989),0)</f>
        <v>0</v>
      </c>
      <c r="Y1989" s="6">
        <f>VLOOKUP($A1989,BUSINESS!$A$1:$J$2692,COLUMN(BUSINESS!$H1989),0)</f>
        <v>0</v>
      </c>
      <c r="Z1989" s="6">
        <f>VLOOKUP($A1989,BUSINESS!$A$1:$J$2692,COLUMN(BUSINESS!$I1989),0)</f>
        <v>0.57699999999999996</v>
      </c>
      <c r="AA1989" s="6">
        <f>VLOOKUP($A1989,BUSINESS!$A$1:$J$2692,COLUMN(BUSINESS!$J1989),0)</f>
        <v>0</v>
      </c>
      <c r="AB1989" s="5"/>
      <c r="AC1989" s="5"/>
      <c r="AD1989" s="5"/>
      <c r="AE1989" s="5"/>
    </row>
    <row r="1990" spans="1:31" ht="15.75" customHeight="1" x14ac:dyDescent="0.25">
      <c r="A1990" s="6">
        <v>1989</v>
      </c>
      <c r="B1990" s="7" t="str">
        <f>VLOOKUP($A1990,GDP!$A$1:$H$2692,COLUMN(GDP!B1990),0)</f>
        <v>Oceania</v>
      </c>
      <c r="C1990" s="8" t="str">
        <f>VLOOKUP($A1990,GDP!$A$1:$H$2692,COLUMN(GDP!C1990),0)</f>
        <v>Guam-Oceania</v>
      </c>
      <c r="D1990" s="9" t="str">
        <f>VLOOKUP($A1990,GDP!$A$1:$H$2692,COLUMN(GDP!D1990),0)</f>
        <v>2012</v>
      </c>
      <c r="E1990" s="8">
        <f>VLOOKUP($A1990,GDP!$A$1:$H$2692,COLUMN(GDP!E1990),0)</f>
        <v>0</v>
      </c>
      <c r="F1990" s="7">
        <f>VLOOKUP($A1990,GDP!$A$1:$H$2692,COLUMN(GDP!F1990),0)</f>
        <v>0</v>
      </c>
      <c r="G1990" s="7">
        <f>VLOOKUP($A1990,GDP!$A$1:$H$2692,COLUMN(GDP!G1990),0)</f>
        <v>0</v>
      </c>
      <c r="H1990" s="7">
        <f>VLOOKUP($A1990,GDP!$A$1:$H$2692,COLUMN(GDP!H1990),0)</f>
        <v>0</v>
      </c>
      <c r="I1990" s="6">
        <f>VLOOKUP($A1990,ENERGY!$A$1:$F$2692,COLUMN(ENERGY!E1989),0)</f>
        <v>0</v>
      </c>
      <c r="J1990" s="6">
        <f>VLOOKUP($A1990,ENERGY!$A$1:$F$2692,COLUMN(ENERGY!F1989),0)</f>
        <v>0</v>
      </c>
      <c r="K1990" s="6">
        <f>VLOOKUP($A1990,'HUMAN RESOURCES'!$A$1:$M$2692,COLUMN('HUMAN RESOURCES'!$E1990),0)</f>
        <v>1.7000000000000001E-2</v>
      </c>
      <c r="L1990" s="6">
        <f>VLOOKUP($A1990,'HUMAN RESOURCES'!$A$1:$M$2692,COLUMN('HUMAN RESOURCES'!$F1990),0)</f>
        <v>0</v>
      </c>
      <c r="M1990" s="6">
        <f>VLOOKUP($A1990,'HUMAN RESOURCES'!$A$1:$M$2692,COLUMN('HUMAN RESOURCES'!$G1990),0)</f>
        <v>81</v>
      </c>
      <c r="N1990" s="6">
        <f>VLOOKUP($A1990,'HUMAN RESOURCES'!$A$1:$M$2692,COLUMN('HUMAN RESOURCES'!$H1990),0)</f>
        <v>76</v>
      </c>
      <c r="O1990" s="6">
        <f>VLOOKUP($A1990,'HUMAN RESOURCES'!$A$1:$M$2692,COLUMN('HUMAN RESOURCES'!$I1990),0)</f>
        <v>0.26600000000000001</v>
      </c>
      <c r="P1990" s="6">
        <f>VLOOKUP($A1990,'HUMAN RESOURCES'!$A$1:$M$2692,COLUMN('HUMAN RESOURCES'!$J1990),0)</f>
        <v>0.65600000000000003</v>
      </c>
      <c r="Q1990" s="6">
        <f>VLOOKUP($A1990,'HUMAN RESOURCES'!$A$1:$M$2692,COLUMN('HUMAN RESOURCES'!$K1990),0)</f>
        <v>7.8E-2</v>
      </c>
      <c r="R1990" s="6">
        <f>VLOOKUP($A1990,'HUMAN RESOURCES'!$A$1:$M$2692,COLUMN('HUMAN RESOURCES'!$L1990),0)</f>
        <v>162810</v>
      </c>
      <c r="S1990" s="6">
        <f>VLOOKUP($A1990,'HUMAN RESOURCES'!$A$1:$M$2692,COLUMN('HUMAN RESOURCES'!$F1990),0)</f>
        <v>0</v>
      </c>
      <c r="T1990" s="6">
        <f>VLOOKUP($A1990,TOURISM!$A$1:$F$2692,COLUMN(TOURISM!$E1990),0)</f>
        <v>0</v>
      </c>
      <c r="U1990" s="6">
        <f>VLOOKUP($A1990,TOURISM!$A$1:$F$2692,COLUMN(TOURISM!$F1990),0)</f>
        <v>0</v>
      </c>
      <c r="V1990" s="6">
        <f>VLOOKUP($A1990,BUSINESS!$A$1:$J$2692,COLUMN(BUSINESS!$E1990),0)</f>
        <v>0</v>
      </c>
      <c r="W1990" s="6">
        <f>VLOOKUP($A1990,BUSINESS!$A$1:$J$2692,COLUMN(BUSINESS!$F1990),0)</f>
        <v>0</v>
      </c>
      <c r="X1990" s="6">
        <f>VLOOKUP($A1990,BUSINESS!$A$1:$J$2692,COLUMN(BUSINESS!$G1990),0)</f>
        <v>0</v>
      </c>
      <c r="Y1990" s="6">
        <f>VLOOKUP($A1990,BUSINESS!$A$1:$J$2692,COLUMN(BUSINESS!$H1990),0)</f>
        <v>0</v>
      </c>
      <c r="Z1990" s="6">
        <f>VLOOKUP($A1990,BUSINESS!$A$1:$J$2692,COLUMN(BUSINESS!$I1990),0)</f>
        <v>0.61499999999999999</v>
      </c>
      <c r="AA1990" s="6">
        <f>VLOOKUP($A1990,BUSINESS!$A$1:$J$2692,COLUMN(BUSINESS!$J1990),0)</f>
        <v>0</v>
      </c>
      <c r="AB1990" s="5"/>
      <c r="AC1990" s="5"/>
      <c r="AD1990" s="5"/>
      <c r="AE1990" s="5"/>
    </row>
    <row r="1991" spans="1:31" ht="15.75" customHeight="1" x14ac:dyDescent="0.25">
      <c r="A1991" s="6">
        <v>1990</v>
      </c>
      <c r="B1991" s="7" t="str">
        <f>VLOOKUP($A1991,GDP!$A$1:$H$2692,COLUMN(GDP!B1991),0)</f>
        <v>Oceania</v>
      </c>
      <c r="C1991" s="8" t="str">
        <f>VLOOKUP($A1991,GDP!$A$1:$H$2692,COLUMN(GDP!C1991),0)</f>
        <v>Kiribati-Oceania</v>
      </c>
      <c r="D1991" s="9" t="str">
        <f>VLOOKUP($A1991,GDP!$A$1:$H$2692,COLUMN(GDP!D1991),0)</f>
        <v>2000</v>
      </c>
      <c r="E1991" s="8">
        <f>VLOOKUP($A1991,GDP!$A$1:$H$2692,COLUMN(GDP!E1991),0)</f>
        <v>67512715</v>
      </c>
      <c r="F1991" s="7">
        <f>VLOOKUP($A1991,GDP!$A$1:$H$2692,COLUMN(GDP!F1991),0)</f>
        <v>7.9000000000000001E-2</v>
      </c>
      <c r="G1991" s="7">
        <f>VLOOKUP($A1991,GDP!$A$1:$H$2692,COLUMN(GDP!G1991),0)</f>
        <v>65</v>
      </c>
      <c r="H1991" s="7">
        <f>VLOOKUP($A1991,GDP!$A$1:$H$2692,COLUMN(GDP!H1991),0)</f>
        <v>0</v>
      </c>
      <c r="I1991" s="6">
        <f>VLOOKUP($A1991,ENERGY!$A$1:$F$2692,COLUMN(ENERGY!E1990),0)</f>
        <v>0</v>
      </c>
      <c r="J1991" s="6">
        <f>VLOOKUP($A1991,ENERGY!$A$1:$F$2692,COLUMN(ENERGY!F1990),0)</f>
        <v>0</v>
      </c>
      <c r="K1991" s="6">
        <f>VLOOKUP($A1991,'HUMAN RESOURCES'!$A$1:$M$2692,COLUMN('HUMAN RESOURCES'!$E1991),0)</f>
        <v>2.9000000000000001E-2</v>
      </c>
      <c r="L1991" s="6">
        <f>VLOOKUP($A1991,'HUMAN RESOURCES'!$A$1:$M$2692,COLUMN('HUMAN RESOURCES'!$F1991),0)</f>
        <v>5.3999999999999999E-2</v>
      </c>
      <c r="M1991" s="6">
        <f>VLOOKUP($A1991,'HUMAN RESOURCES'!$A$1:$M$2692,COLUMN('HUMAN RESOURCES'!$G1991),0)</f>
        <v>68</v>
      </c>
      <c r="N1991" s="6">
        <f>VLOOKUP($A1991,'HUMAN RESOURCES'!$A$1:$M$2692,COLUMN('HUMAN RESOURCES'!$H1991),0)</f>
        <v>62</v>
      </c>
      <c r="O1991" s="6">
        <f>VLOOKUP($A1991,'HUMAN RESOURCES'!$A$1:$M$2692,COLUMN('HUMAN RESOURCES'!$I1991),0)</f>
        <v>0.39900000000000002</v>
      </c>
      <c r="P1991" s="6">
        <f>VLOOKUP($A1991,'HUMAN RESOURCES'!$A$1:$M$2692,COLUMN('HUMAN RESOURCES'!$J1991),0)</f>
        <v>0.56699999999999995</v>
      </c>
      <c r="Q1991" s="6">
        <f>VLOOKUP($A1991,'HUMAN RESOURCES'!$A$1:$M$2692,COLUMN('HUMAN RESOURCES'!$K1991),0)</f>
        <v>3.4000000000000002E-2</v>
      </c>
      <c r="R1991" s="6">
        <f>VLOOKUP($A1991,'HUMAN RESOURCES'!$A$1:$M$2692,COLUMN('HUMAN RESOURCES'!$L1991),0)</f>
        <v>82788</v>
      </c>
      <c r="S1991" s="6">
        <f>VLOOKUP($A1991,'HUMAN RESOURCES'!$A$1:$M$2692,COLUMN('HUMAN RESOURCES'!$F1991),0)</f>
        <v>5.3999999999999999E-2</v>
      </c>
      <c r="T1991" s="6">
        <f>VLOOKUP($A1991,TOURISM!$A$1:$F$2692,COLUMN(TOURISM!$E1991),0)</f>
        <v>2700000</v>
      </c>
      <c r="U1991" s="6">
        <f>VLOOKUP($A1991,TOURISM!$A$1:$F$2692,COLUMN(TOURISM!$F1991),0)</f>
        <v>0</v>
      </c>
      <c r="V1991" s="6">
        <f>VLOOKUP($A1991,BUSINESS!$A$1:$J$2692,COLUMN(BUSINESS!$E1991),0)</f>
        <v>0</v>
      </c>
      <c r="W1991" s="6">
        <f>VLOOKUP($A1991,BUSINESS!$A$1:$J$2692,COLUMN(BUSINESS!$F1991),0)</f>
        <v>0</v>
      </c>
      <c r="X1991" s="6">
        <f>VLOOKUP($A1991,BUSINESS!$A$1:$J$2692,COLUMN(BUSINESS!$G1991),0)</f>
        <v>0</v>
      </c>
      <c r="Y1991" s="6">
        <f>VLOOKUP($A1991,BUSINESS!$A$1:$J$2692,COLUMN(BUSINESS!$H1991),0)</f>
        <v>0</v>
      </c>
      <c r="Z1991" s="6">
        <f>VLOOKUP($A1991,BUSINESS!$A$1:$J$2692,COLUMN(BUSINESS!$I1991),0)</f>
        <v>1.7999999999999999E-2</v>
      </c>
      <c r="AA1991" s="6">
        <f>VLOOKUP($A1991,BUSINESS!$A$1:$J$2692,COLUMN(BUSINESS!$J1991),0)</f>
        <v>4.0000000000000001E-3</v>
      </c>
      <c r="AB1991" s="5"/>
      <c r="AC1991" s="5"/>
      <c r="AD1991" s="5"/>
      <c r="AE1991" s="5"/>
    </row>
    <row r="1992" spans="1:31" ht="15.75" customHeight="1" x14ac:dyDescent="0.25">
      <c r="A1992" s="6">
        <v>1991</v>
      </c>
      <c r="B1992" s="7" t="str">
        <f>VLOOKUP($A1992,GDP!$A$1:$H$2692,COLUMN(GDP!B1992),0)</f>
        <v>Oceania</v>
      </c>
      <c r="C1992" s="8" t="str">
        <f>VLOOKUP($A1992,GDP!$A$1:$H$2692,COLUMN(GDP!C1992),0)</f>
        <v>Kiribati-Oceania</v>
      </c>
      <c r="D1992" s="9" t="str">
        <f>VLOOKUP($A1992,GDP!$A$1:$H$2692,COLUMN(GDP!D1992),0)</f>
        <v>2001</v>
      </c>
      <c r="E1992" s="8">
        <f>VLOOKUP($A1992,GDP!$A$1:$H$2692,COLUMN(GDP!E1992),0)</f>
        <v>63101272</v>
      </c>
      <c r="F1992" s="7">
        <f>VLOOKUP($A1992,GDP!$A$1:$H$2692,COLUMN(GDP!F1992),0)</f>
        <v>8.7999999999999995E-2</v>
      </c>
      <c r="G1992" s="7">
        <f>VLOOKUP($A1992,GDP!$A$1:$H$2692,COLUMN(GDP!G1992),0)</f>
        <v>67</v>
      </c>
      <c r="H1992" s="7">
        <f>VLOOKUP($A1992,GDP!$A$1:$H$2692,COLUMN(GDP!H1992),0)</f>
        <v>0</v>
      </c>
      <c r="I1992" s="6">
        <f>VLOOKUP($A1992,ENERGY!$A$1:$F$2692,COLUMN(ENERGY!E1991),0)</f>
        <v>0</v>
      </c>
      <c r="J1992" s="6">
        <f>VLOOKUP($A1992,ENERGY!$A$1:$F$2692,COLUMN(ENERGY!F1991),0)</f>
        <v>0</v>
      </c>
      <c r="K1992" s="6">
        <f>VLOOKUP($A1992,'HUMAN RESOURCES'!$A$1:$M$2692,COLUMN('HUMAN RESOURCES'!$E1992),0)</f>
        <v>2.8000000000000001E-2</v>
      </c>
      <c r="L1992" s="6">
        <f>VLOOKUP($A1992,'HUMAN RESOURCES'!$A$1:$M$2692,COLUMN('HUMAN RESOURCES'!$F1992),0)</f>
        <v>5.2999999999999999E-2</v>
      </c>
      <c r="M1992" s="6">
        <f>VLOOKUP($A1992,'HUMAN RESOURCES'!$A$1:$M$2692,COLUMN('HUMAN RESOURCES'!$G1992),0)</f>
        <v>68</v>
      </c>
      <c r="N1992" s="6">
        <f>VLOOKUP($A1992,'HUMAN RESOURCES'!$A$1:$M$2692,COLUMN('HUMAN RESOURCES'!$H1992),0)</f>
        <v>62</v>
      </c>
      <c r="O1992" s="6">
        <f>VLOOKUP($A1992,'HUMAN RESOURCES'!$A$1:$M$2692,COLUMN('HUMAN RESOURCES'!$I1992),0)</f>
        <v>0.39400000000000002</v>
      </c>
      <c r="P1992" s="6">
        <f>VLOOKUP($A1992,'HUMAN RESOURCES'!$A$1:$M$2692,COLUMN('HUMAN RESOURCES'!$J1992),0)</f>
        <v>0.57199999999999995</v>
      </c>
      <c r="Q1992" s="6">
        <f>VLOOKUP($A1992,'HUMAN RESOURCES'!$A$1:$M$2692,COLUMN('HUMAN RESOURCES'!$K1992),0)</f>
        <v>3.4000000000000002E-2</v>
      </c>
      <c r="R1992" s="6">
        <f>VLOOKUP($A1992,'HUMAN RESOURCES'!$A$1:$M$2692,COLUMN('HUMAN RESOURCES'!$L1992),0)</f>
        <v>84261</v>
      </c>
      <c r="S1992" s="6">
        <f>VLOOKUP($A1992,'HUMAN RESOURCES'!$A$1:$M$2692,COLUMN('HUMAN RESOURCES'!$F1992),0)</f>
        <v>5.2999999999999999E-2</v>
      </c>
      <c r="T1992" s="6">
        <f>VLOOKUP($A1992,TOURISM!$A$1:$F$2692,COLUMN(TOURISM!$E1992),0)</f>
        <v>3200000</v>
      </c>
      <c r="U1992" s="6">
        <f>VLOOKUP($A1992,TOURISM!$A$1:$F$2692,COLUMN(TOURISM!$F1992),0)</f>
        <v>0</v>
      </c>
      <c r="V1992" s="6">
        <f>VLOOKUP($A1992,BUSINESS!$A$1:$J$2692,COLUMN(BUSINESS!$E1992),0)</f>
        <v>0</v>
      </c>
      <c r="W1992" s="6">
        <f>VLOOKUP($A1992,BUSINESS!$A$1:$J$2692,COLUMN(BUSINESS!$F1992),0)</f>
        <v>0</v>
      </c>
      <c r="X1992" s="6">
        <f>VLOOKUP($A1992,BUSINESS!$A$1:$J$2692,COLUMN(BUSINESS!$G1992),0)</f>
        <v>0</v>
      </c>
      <c r="Y1992" s="6">
        <f>VLOOKUP($A1992,BUSINESS!$A$1:$J$2692,COLUMN(BUSINESS!$H1992),0)</f>
        <v>0</v>
      </c>
      <c r="Z1992" s="6">
        <f>VLOOKUP($A1992,BUSINESS!$A$1:$J$2692,COLUMN(BUSINESS!$I1992),0)</f>
        <v>2.3E-2</v>
      </c>
      <c r="AA1992" s="6">
        <f>VLOOKUP($A1992,BUSINESS!$A$1:$J$2692,COLUMN(BUSINESS!$J1992),0)</f>
        <v>5.0000000000000001E-3</v>
      </c>
      <c r="AB1992" s="5"/>
      <c r="AC1992" s="5"/>
      <c r="AD1992" s="5"/>
      <c r="AE1992" s="5"/>
    </row>
    <row r="1993" spans="1:31" ht="15.75" customHeight="1" x14ac:dyDescent="0.25">
      <c r="A1993" s="6">
        <v>1992</v>
      </c>
      <c r="B1993" s="7" t="str">
        <f>VLOOKUP($A1993,GDP!$A$1:$H$2692,COLUMN(GDP!B1993),0)</f>
        <v>Oceania</v>
      </c>
      <c r="C1993" s="8" t="str">
        <f>VLOOKUP($A1993,GDP!$A$1:$H$2692,COLUMN(GDP!C1993),0)</f>
        <v>Kiribati-Oceania</v>
      </c>
      <c r="D1993" s="9" t="str">
        <f>VLOOKUP($A1993,GDP!$A$1:$H$2692,COLUMN(GDP!D1993),0)</f>
        <v>2002</v>
      </c>
      <c r="E1993" s="8">
        <f>VLOOKUP($A1993,GDP!$A$1:$H$2692,COLUMN(GDP!E1993),0)</f>
        <v>72259046</v>
      </c>
      <c r="F1993" s="7">
        <f>VLOOKUP($A1993,GDP!$A$1:$H$2692,COLUMN(GDP!F1993),0)</f>
        <v>8.7999999999999995E-2</v>
      </c>
      <c r="G1993" s="7">
        <f>VLOOKUP($A1993,GDP!$A$1:$H$2692,COLUMN(GDP!G1993),0)</f>
        <v>76</v>
      </c>
      <c r="H1993" s="7">
        <f>VLOOKUP($A1993,GDP!$A$1:$H$2692,COLUMN(GDP!H1993),0)</f>
        <v>0</v>
      </c>
      <c r="I1993" s="6">
        <f>VLOOKUP($A1993,ENERGY!$A$1:$F$2692,COLUMN(ENERGY!E1992),0)</f>
        <v>0</v>
      </c>
      <c r="J1993" s="6">
        <f>VLOOKUP($A1993,ENERGY!$A$1:$F$2692,COLUMN(ENERGY!F1992),0)</f>
        <v>62</v>
      </c>
      <c r="K1993" s="6">
        <f>VLOOKUP($A1993,'HUMAN RESOURCES'!$A$1:$M$2692,COLUMN('HUMAN RESOURCES'!$E1993),0)</f>
        <v>2.7E-2</v>
      </c>
      <c r="L1993" s="6">
        <f>VLOOKUP($A1993,'HUMAN RESOURCES'!$A$1:$M$2692,COLUMN('HUMAN RESOURCES'!$F1993),0)</f>
        <v>5.1999999999999998E-2</v>
      </c>
      <c r="M1993" s="6">
        <f>VLOOKUP($A1993,'HUMAN RESOURCES'!$A$1:$M$2692,COLUMN('HUMAN RESOURCES'!$G1993),0)</f>
        <v>68</v>
      </c>
      <c r="N1993" s="6">
        <f>VLOOKUP($A1993,'HUMAN RESOURCES'!$A$1:$M$2692,COLUMN('HUMAN RESOURCES'!$H1993),0)</f>
        <v>63</v>
      </c>
      <c r="O1993" s="6">
        <f>VLOOKUP($A1993,'HUMAN RESOURCES'!$A$1:$M$2692,COLUMN('HUMAN RESOURCES'!$I1993),0)</f>
        <v>0.38900000000000001</v>
      </c>
      <c r="P1993" s="6">
        <f>VLOOKUP($A1993,'HUMAN RESOURCES'!$A$1:$M$2692,COLUMN('HUMAN RESOURCES'!$J1993),0)</f>
        <v>0.57599999999999996</v>
      </c>
      <c r="Q1993" s="6">
        <f>VLOOKUP($A1993,'HUMAN RESOURCES'!$A$1:$M$2692,COLUMN('HUMAN RESOURCES'!$K1993),0)</f>
        <v>3.5000000000000003E-2</v>
      </c>
      <c r="R1993" s="6">
        <f>VLOOKUP($A1993,'HUMAN RESOURCES'!$A$1:$M$2692,COLUMN('HUMAN RESOURCES'!$L1993),0)</f>
        <v>85799</v>
      </c>
      <c r="S1993" s="6">
        <f>VLOOKUP($A1993,'HUMAN RESOURCES'!$A$1:$M$2692,COLUMN('HUMAN RESOURCES'!$F1993),0)</f>
        <v>5.1999999999999998E-2</v>
      </c>
      <c r="T1993" s="6">
        <f>VLOOKUP($A1993,TOURISM!$A$1:$F$2692,COLUMN(TOURISM!$E1993),0)</f>
        <v>0</v>
      </c>
      <c r="U1993" s="6">
        <f>VLOOKUP($A1993,TOURISM!$A$1:$F$2692,COLUMN(TOURISM!$F1993),0)</f>
        <v>0</v>
      </c>
      <c r="V1993" s="6">
        <f>VLOOKUP($A1993,BUSINESS!$A$1:$J$2692,COLUMN(BUSINESS!$E1993),0)</f>
        <v>0</v>
      </c>
      <c r="W1993" s="6">
        <f>VLOOKUP($A1993,BUSINESS!$A$1:$J$2692,COLUMN(BUSINESS!$F1993),0)</f>
        <v>0</v>
      </c>
      <c r="X1993" s="6">
        <f>VLOOKUP($A1993,BUSINESS!$A$1:$J$2692,COLUMN(BUSINESS!$G1993),0)</f>
        <v>0</v>
      </c>
      <c r="Y1993" s="6">
        <f>VLOOKUP($A1993,BUSINESS!$A$1:$J$2692,COLUMN(BUSINESS!$H1993),0)</f>
        <v>0</v>
      </c>
      <c r="Z1993" s="6">
        <f>VLOOKUP($A1993,BUSINESS!$A$1:$J$2692,COLUMN(BUSINESS!$I1993),0)</f>
        <v>2.5000000000000001E-2</v>
      </c>
      <c r="AA1993" s="6">
        <f>VLOOKUP($A1993,BUSINESS!$A$1:$J$2692,COLUMN(BUSINESS!$J1993),0)</f>
        <v>6.0000000000000001E-3</v>
      </c>
      <c r="AB1993" s="5"/>
      <c r="AC1993" s="5"/>
      <c r="AD1993" s="5"/>
      <c r="AE1993" s="5"/>
    </row>
    <row r="1994" spans="1:31" ht="15.75" customHeight="1" x14ac:dyDescent="0.25">
      <c r="A1994" s="6">
        <v>1993</v>
      </c>
      <c r="B1994" s="7" t="str">
        <f>VLOOKUP($A1994,GDP!$A$1:$H$2692,COLUMN(GDP!B1994),0)</f>
        <v>Oceania</v>
      </c>
      <c r="C1994" s="8" t="str">
        <f>VLOOKUP($A1994,GDP!$A$1:$H$2692,COLUMN(GDP!C1994),0)</f>
        <v>Kiribati-Oceania</v>
      </c>
      <c r="D1994" s="9" t="str">
        <f>VLOOKUP($A1994,GDP!$A$1:$H$2692,COLUMN(GDP!D1994),0)</f>
        <v>2003</v>
      </c>
      <c r="E1994" s="8">
        <f>VLOOKUP($A1994,GDP!$A$1:$H$2692,COLUMN(GDP!E1994),0)</f>
        <v>90148518</v>
      </c>
      <c r="F1994" s="7">
        <f>VLOOKUP($A1994,GDP!$A$1:$H$2692,COLUMN(GDP!F1994),0)</f>
        <v>9.6000000000000002E-2</v>
      </c>
      <c r="G1994" s="7">
        <f>VLOOKUP($A1994,GDP!$A$1:$H$2692,COLUMN(GDP!G1994),0)</f>
        <v>103</v>
      </c>
      <c r="H1994" s="7">
        <f>VLOOKUP($A1994,GDP!$A$1:$H$2692,COLUMN(GDP!H1994),0)</f>
        <v>0</v>
      </c>
      <c r="I1994" s="6">
        <f>VLOOKUP($A1994,ENERGY!$A$1:$F$2692,COLUMN(ENERGY!E1993),0)</f>
        <v>0</v>
      </c>
      <c r="J1994" s="6">
        <f>VLOOKUP($A1994,ENERGY!$A$1:$F$2692,COLUMN(ENERGY!F1993),0)</f>
        <v>40</v>
      </c>
      <c r="K1994" s="6">
        <f>VLOOKUP($A1994,'HUMAN RESOURCES'!$A$1:$M$2692,COLUMN('HUMAN RESOURCES'!$E1994),0)</f>
        <v>2.5999999999999999E-2</v>
      </c>
      <c r="L1994" s="6">
        <f>VLOOKUP($A1994,'HUMAN RESOURCES'!$A$1:$M$2692,COLUMN('HUMAN RESOURCES'!$F1994),0)</f>
        <v>5.0999999999999997E-2</v>
      </c>
      <c r="M1994" s="6">
        <f>VLOOKUP($A1994,'HUMAN RESOURCES'!$A$1:$M$2692,COLUMN('HUMAN RESOURCES'!$G1994),0)</f>
        <v>69</v>
      </c>
      <c r="N1994" s="6">
        <f>VLOOKUP($A1994,'HUMAN RESOURCES'!$A$1:$M$2692,COLUMN('HUMAN RESOURCES'!$H1994),0)</f>
        <v>63</v>
      </c>
      <c r="O1994" s="6">
        <f>VLOOKUP($A1994,'HUMAN RESOURCES'!$A$1:$M$2692,COLUMN('HUMAN RESOURCES'!$I1994),0)</f>
        <v>0.38300000000000001</v>
      </c>
      <c r="P1994" s="6">
        <f>VLOOKUP($A1994,'HUMAN RESOURCES'!$A$1:$M$2692,COLUMN('HUMAN RESOURCES'!$J1994),0)</f>
        <v>0.58199999999999996</v>
      </c>
      <c r="Q1994" s="6">
        <f>VLOOKUP($A1994,'HUMAN RESOURCES'!$A$1:$M$2692,COLUMN('HUMAN RESOURCES'!$K1994),0)</f>
        <v>3.5000000000000003E-2</v>
      </c>
      <c r="R1994" s="6">
        <f>VLOOKUP($A1994,'HUMAN RESOURCES'!$A$1:$M$2692,COLUMN('HUMAN RESOURCES'!$L1994),0)</f>
        <v>87371</v>
      </c>
      <c r="S1994" s="6">
        <f>VLOOKUP($A1994,'HUMAN RESOURCES'!$A$1:$M$2692,COLUMN('HUMAN RESOURCES'!$F1994),0)</f>
        <v>5.0999999999999997E-2</v>
      </c>
      <c r="T1994" s="6">
        <f>VLOOKUP($A1994,TOURISM!$A$1:$F$2692,COLUMN(TOURISM!$E1994),0)</f>
        <v>0</v>
      </c>
      <c r="U1994" s="6">
        <f>VLOOKUP($A1994,TOURISM!$A$1:$F$2692,COLUMN(TOURISM!$F1994),0)</f>
        <v>0</v>
      </c>
      <c r="V1994" s="6">
        <f>VLOOKUP($A1994,BUSINESS!$A$1:$J$2692,COLUMN(BUSINESS!$E1994),0)</f>
        <v>0</v>
      </c>
      <c r="W1994" s="6">
        <f>VLOOKUP($A1994,BUSINESS!$A$1:$J$2692,COLUMN(BUSINESS!$F1994),0)</f>
        <v>21</v>
      </c>
      <c r="X1994" s="6">
        <f>VLOOKUP($A1994,BUSINESS!$A$1:$J$2692,COLUMN(BUSINESS!$G1994),0)</f>
        <v>0</v>
      </c>
      <c r="Y1994" s="6">
        <f>VLOOKUP($A1994,BUSINESS!$A$1:$J$2692,COLUMN(BUSINESS!$H1994),0)</f>
        <v>0</v>
      </c>
      <c r="Z1994" s="6">
        <f>VLOOKUP($A1994,BUSINESS!$A$1:$J$2692,COLUMN(BUSINESS!$I1994),0)</f>
        <v>0.03</v>
      </c>
      <c r="AA1994" s="6">
        <f>VLOOKUP($A1994,BUSINESS!$A$1:$J$2692,COLUMN(BUSINESS!$J1994),0)</f>
        <v>6.0000000000000001E-3</v>
      </c>
      <c r="AB1994" s="5"/>
      <c r="AC1994" s="5"/>
      <c r="AD1994" s="5"/>
      <c r="AE1994" s="5"/>
    </row>
    <row r="1995" spans="1:31" ht="15.75" customHeight="1" x14ac:dyDescent="0.25">
      <c r="A1995" s="6">
        <v>1994</v>
      </c>
      <c r="B1995" s="7" t="str">
        <f>VLOOKUP($A1995,GDP!$A$1:$H$2692,COLUMN(GDP!B1995),0)</f>
        <v>Oceania</v>
      </c>
      <c r="C1995" s="8" t="str">
        <f>VLOOKUP($A1995,GDP!$A$1:$H$2692,COLUMN(GDP!C1995),0)</f>
        <v>Kiribati-Oceania</v>
      </c>
      <c r="D1995" s="9" t="str">
        <f>VLOOKUP($A1995,GDP!$A$1:$H$2692,COLUMN(GDP!D1995),0)</f>
        <v>2004</v>
      </c>
      <c r="E1995" s="8">
        <f>VLOOKUP($A1995,GDP!$A$1:$H$2692,COLUMN(GDP!E1995),0)</f>
        <v>102220915</v>
      </c>
      <c r="F1995" s="7">
        <f>VLOOKUP($A1995,GDP!$A$1:$H$2692,COLUMN(GDP!F1995),0)</f>
        <v>0.104</v>
      </c>
      <c r="G1995" s="7">
        <f>VLOOKUP($A1995,GDP!$A$1:$H$2692,COLUMN(GDP!G1995),0)</f>
        <v>119</v>
      </c>
      <c r="H1995" s="7">
        <f>VLOOKUP($A1995,GDP!$A$1:$H$2692,COLUMN(GDP!H1995),0)</f>
        <v>0</v>
      </c>
      <c r="I1995" s="6">
        <f>VLOOKUP($A1995,ENERGY!$A$1:$F$2692,COLUMN(ENERGY!E1994),0)</f>
        <v>0</v>
      </c>
      <c r="J1995" s="6">
        <f>VLOOKUP($A1995,ENERGY!$A$1:$F$2692,COLUMN(ENERGY!F1994),0)</f>
        <v>55</v>
      </c>
      <c r="K1995" s="6">
        <f>VLOOKUP($A1995,'HUMAN RESOURCES'!$A$1:$M$2692,COLUMN('HUMAN RESOURCES'!$E1995),0)</f>
        <v>2.5000000000000001E-2</v>
      </c>
      <c r="L1995" s="6">
        <f>VLOOKUP($A1995,'HUMAN RESOURCES'!$A$1:$M$2692,COLUMN('HUMAN RESOURCES'!$F1995),0)</f>
        <v>0.05</v>
      </c>
      <c r="M1995" s="6">
        <f>VLOOKUP($A1995,'HUMAN RESOURCES'!$A$1:$M$2692,COLUMN('HUMAN RESOURCES'!$G1995),0)</f>
        <v>69</v>
      </c>
      <c r="N1995" s="6">
        <f>VLOOKUP($A1995,'HUMAN RESOURCES'!$A$1:$M$2692,COLUMN('HUMAN RESOURCES'!$H1995),0)</f>
        <v>63</v>
      </c>
      <c r="O1995" s="6">
        <f>VLOOKUP($A1995,'HUMAN RESOURCES'!$A$1:$M$2692,COLUMN('HUMAN RESOURCES'!$I1995),0)</f>
        <v>0.377</v>
      </c>
      <c r="P1995" s="6">
        <f>VLOOKUP($A1995,'HUMAN RESOURCES'!$A$1:$M$2692,COLUMN('HUMAN RESOURCES'!$J1995),0)</f>
        <v>0.58699999999999997</v>
      </c>
      <c r="Q1995" s="6">
        <f>VLOOKUP($A1995,'HUMAN RESOURCES'!$A$1:$M$2692,COLUMN('HUMAN RESOURCES'!$K1995),0)</f>
        <v>3.5999999999999997E-2</v>
      </c>
      <c r="R1995" s="6">
        <f>VLOOKUP($A1995,'HUMAN RESOURCES'!$A$1:$M$2692,COLUMN('HUMAN RESOURCES'!$L1995),0)</f>
        <v>88936</v>
      </c>
      <c r="S1995" s="6">
        <f>VLOOKUP($A1995,'HUMAN RESOURCES'!$A$1:$M$2692,COLUMN('HUMAN RESOURCES'!$F1995),0)</f>
        <v>0.05</v>
      </c>
      <c r="T1995" s="6">
        <f>VLOOKUP($A1995,TOURISM!$A$1:$F$2692,COLUMN(TOURISM!$E1995),0)</f>
        <v>0</v>
      </c>
      <c r="U1995" s="6">
        <f>VLOOKUP($A1995,TOURISM!$A$1:$F$2692,COLUMN(TOURISM!$F1995),0)</f>
        <v>0</v>
      </c>
      <c r="V1995" s="6">
        <f>VLOOKUP($A1995,BUSINESS!$A$1:$J$2692,COLUMN(BUSINESS!$E1995),0)</f>
        <v>0</v>
      </c>
      <c r="W1995" s="6">
        <f>VLOOKUP($A1995,BUSINESS!$A$1:$J$2692,COLUMN(BUSINESS!$F1995),0)</f>
        <v>21</v>
      </c>
      <c r="X1995" s="6">
        <f>VLOOKUP($A1995,BUSINESS!$A$1:$J$2692,COLUMN(BUSINESS!$G1995),0)</f>
        <v>0</v>
      </c>
      <c r="Y1995" s="6">
        <f>VLOOKUP($A1995,BUSINESS!$A$1:$J$2692,COLUMN(BUSINESS!$H1995),0)</f>
        <v>0</v>
      </c>
      <c r="Z1995" s="6">
        <f>VLOOKUP($A1995,BUSINESS!$A$1:$J$2692,COLUMN(BUSINESS!$I1995),0)</f>
        <v>3.5000000000000003E-2</v>
      </c>
      <c r="AA1995" s="6">
        <f>VLOOKUP($A1995,BUSINESS!$A$1:$J$2692,COLUMN(BUSINESS!$J1995),0)</f>
        <v>7.0000000000000001E-3</v>
      </c>
      <c r="AB1995" s="5"/>
      <c r="AC1995" s="5"/>
      <c r="AD1995" s="5"/>
      <c r="AE1995" s="5"/>
    </row>
    <row r="1996" spans="1:31" ht="15.75" customHeight="1" x14ac:dyDescent="0.25">
      <c r="A1996" s="6">
        <v>1995</v>
      </c>
      <c r="B1996" s="7" t="str">
        <f>VLOOKUP($A1996,GDP!$A$1:$H$2692,COLUMN(GDP!B1996),0)</f>
        <v>Oceania</v>
      </c>
      <c r="C1996" s="8" t="str">
        <f>VLOOKUP($A1996,GDP!$A$1:$H$2692,COLUMN(GDP!C1996),0)</f>
        <v>Kiribati-Oceania</v>
      </c>
      <c r="D1996" s="9" t="str">
        <f>VLOOKUP($A1996,GDP!$A$1:$H$2692,COLUMN(GDP!D1996),0)</f>
        <v>2005</v>
      </c>
      <c r="E1996" s="8">
        <f>VLOOKUP($A1996,GDP!$A$1:$H$2692,COLUMN(GDP!E1996),0)</f>
        <v>106147384</v>
      </c>
      <c r="F1996" s="7">
        <f>VLOOKUP($A1996,GDP!$A$1:$H$2692,COLUMN(GDP!F1996),0)</f>
        <v>0.10100000000000001</v>
      </c>
      <c r="G1996" s="7">
        <f>VLOOKUP($A1996,GDP!$A$1:$H$2692,COLUMN(GDP!G1996),0)</f>
        <v>118</v>
      </c>
      <c r="H1996" s="7">
        <f>VLOOKUP($A1996,GDP!$A$1:$H$2692,COLUMN(GDP!H1996),0)</f>
        <v>0</v>
      </c>
      <c r="I1996" s="6">
        <f>VLOOKUP($A1996,ENERGY!$A$1:$F$2692,COLUMN(ENERGY!E1995),0)</f>
        <v>11</v>
      </c>
      <c r="J1996" s="6">
        <f>VLOOKUP($A1996,ENERGY!$A$1:$F$2692,COLUMN(ENERGY!F1995),0)</f>
        <v>51</v>
      </c>
      <c r="K1996" s="6">
        <f>VLOOKUP($A1996,'HUMAN RESOURCES'!$A$1:$M$2692,COLUMN('HUMAN RESOURCES'!$E1996),0)</f>
        <v>2.5000000000000001E-2</v>
      </c>
      <c r="L1996" s="6">
        <f>VLOOKUP($A1996,'HUMAN RESOURCES'!$A$1:$M$2692,COLUMN('HUMAN RESOURCES'!$F1996),0)</f>
        <v>0.05</v>
      </c>
      <c r="M1996" s="6">
        <f>VLOOKUP($A1996,'HUMAN RESOURCES'!$A$1:$M$2692,COLUMN('HUMAN RESOURCES'!$G1996),0)</f>
        <v>69</v>
      </c>
      <c r="N1996" s="6">
        <f>VLOOKUP($A1996,'HUMAN RESOURCES'!$A$1:$M$2692,COLUMN('HUMAN RESOURCES'!$H1996),0)</f>
        <v>64</v>
      </c>
      <c r="O1996" s="6">
        <f>VLOOKUP($A1996,'HUMAN RESOURCES'!$A$1:$M$2692,COLUMN('HUMAN RESOURCES'!$I1996),0)</f>
        <v>0.371</v>
      </c>
      <c r="P1996" s="6">
        <f>VLOOKUP($A1996,'HUMAN RESOURCES'!$A$1:$M$2692,COLUMN('HUMAN RESOURCES'!$J1996),0)</f>
        <v>0.59299999999999997</v>
      </c>
      <c r="Q1996" s="6">
        <f>VLOOKUP($A1996,'HUMAN RESOURCES'!$A$1:$M$2692,COLUMN('HUMAN RESOURCES'!$K1996),0)</f>
        <v>3.5999999999999997E-2</v>
      </c>
      <c r="R1996" s="6">
        <f>VLOOKUP($A1996,'HUMAN RESOURCES'!$A$1:$M$2692,COLUMN('HUMAN RESOURCES'!$L1996),0)</f>
        <v>90468</v>
      </c>
      <c r="S1996" s="6">
        <f>VLOOKUP($A1996,'HUMAN RESOURCES'!$A$1:$M$2692,COLUMN('HUMAN RESOURCES'!$F1996),0)</f>
        <v>0.05</v>
      </c>
      <c r="T1996" s="6">
        <f>VLOOKUP($A1996,TOURISM!$A$1:$F$2692,COLUMN(TOURISM!$E1996),0)</f>
        <v>3100000</v>
      </c>
      <c r="U1996" s="6">
        <f>VLOOKUP($A1996,TOURISM!$A$1:$F$2692,COLUMN(TOURISM!$F1996),0)</f>
        <v>9300000</v>
      </c>
      <c r="V1996" s="6">
        <f>VLOOKUP($A1996,BUSINESS!$A$1:$J$2692,COLUMN(BUSINESS!$E1996),0)</f>
        <v>0.318</v>
      </c>
      <c r="W1996" s="6">
        <f>VLOOKUP($A1996,BUSINESS!$A$1:$J$2692,COLUMN(BUSINESS!$F1996),0)</f>
        <v>31</v>
      </c>
      <c r="X1996" s="6">
        <f>VLOOKUP($A1996,BUSINESS!$A$1:$J$2692,COLUMN(BUSINESS!$G1996),0)</f>
        <v>0</v>
      </c>
      <c r="Y1996" s="6">
        <f>VLOOKUP($A1996,BUSINESS!$A$1:$J$2692,COLUMN(BUSINESS!$H1996),0)</f>
        <v>120</v>
      </c>
      <c r="Z1996" s="6">
        <f>VLOOKUP($A1996,BUSINESS!$A$1:$J$2692,COLUMN(BUSINESS!$I1996),0)</f>
        <v>0.04</v>
      </c>
      <c r="AA1996" s="6">
        <f>VLOOKUP($A1996,BUSINESS!$A$1:$J$2692,COLUMN(BUSINESS!$J1996),0)</f>
        <v>7.0000000000000001E-3</v>
      </c>
      <c r="AB1996" s="5"/>
      <c r="AC1996" s="5"/>
      <c r="AD1996" s="5"/>
      <c r="AE1996" s="5"/>
    </row>
    <row r="1997" spans="1:31" ht="15.75" customHeight="1" x14ac:dyDescent="0.25">
      <c r="A1997" s="6">
        <v>1996</v>
      </c>
      <c r="B1997" s="7" t="str">
        <f>VLOOKUP($A1997,GDP!$A$1:$H$2692,COLUMN(GDP!B1997),0)</f>
        <v>Oceania</v>
      </c>
      <c r="C1997" s="8" t="str">
        <f>VLOOKUP($A1997,GDP!$A$1:$H$2692,COLUMN(GDP!C1997),0)</f>
        <v>Kiribati-Oceania</v>
      </c>
      <c r="D1997" s="9" t="str">
        <f>VLOOKUP($A1997,GDP!$A$1:$H$2692,COLUMN(GDP!D1997),0)</f>
        <v>2006</v>
      </c>
      <c r="E1997" s="8">
        <f>VLOOKUP($A1997,GDP!$A$1:$H$2692,COLUMN(GDP!E1997),0)</f>
        <v>104668675</v>
      </c>
      <c r="F1997" s="7">
        <f>VLOOKUP($A1997,GDP!$A$1:$H$2692,COLUMN(GDP!F1997),0)</f>
        <v>0.11</v>
      </c>
      <c r="G1997" s="7">
        <f>VLOOKUP($A1997,GDP!$A$1:$H$2692,COLUMN(GDP!G1997),0)</f>
        <v>124</v>
      </c>
      <c r="H1997" s="7">
        <f>VLOOKUP($A1997,GDP!$A$1:$H$2692,COLUMN(GDP!H1997),0)</f>
        <v>0</v>
      </c>
      <c r="I1997" s="6">
        <f>VLOOKUP($A1997,ENERGY!$A$1:$F$2692,COLUMN(ENERGY!E1996),0)</f>
        <v>10</v>
      </c>
      <c r="J1997" s="6">
        <f>VLOOKUP($A1997,ENERGY!$A$1:$F$2692,COLUMN(ENERGY!F1996),0)</f>
        <v>70</v>
      </c>
      <c r="K1997" s="6">
        <f>VLOOKUP($A1997,'HUMAN RESOURCES'!$A$1:$M$2692,COLUMN('HUMAN RESOURCES'!$E1997),0)</f>
        <v>2.4E-2</v>
      </c>
      <c r="L1997" s="6">
        <f>VLOOKUP($A1997,'HUMAN RESOURCES'!$A$1:$M$2692,COLUMN('HUMAN RESOURCES'!$F1997),0)</f>
        <v>0.05</v>
      </c>
      <c r="M1997" s="6">
        <f>VLOOKUP($A1997,'HUMAN RESOURCES'!$A$1:$M$2692,COLUMN('HUMAN RESOURCES'!$G1997),0)</f>
        <v>69</v>
      </c>
      <c r="N1997" s="6">
        <f>VLOOKUP($A1997,'HUMAN RESOURCES'!$A$1:$M$2692,COLUMN('HUMAN RESOURCES'!$H1997),0)</f>
        <v>64</v>
      </c>
      <c r="O1997" s="6">
        <f>VLOOKUP($A1997,'HUMAN RESOURCES'!$A$1:$M$2692,COLUMN('HUMAN RESOURCES'!$I1997),0)</f>
        <v>0.36399999999999999</v>
      </c>
      <c r="P1997" s="6">
        <f>VLOOKUP($A1997,'HUMAN RESOURCES'!$A$1:$M$2692,COLUMN('HUMAN RESOURCES'!$J1997),0)</f>
        <v>0.6</v>
      </c>
      <c r="Q1997" s="6">
        <f>VLOOKUP($A1997,'HUMAN RESOURCES'!$A$1:$M$2692,COLUMN('HUMAN RESOURCES'!$K1997),0)</f>
        <v>3.6999999999999998E-2</v>
      </c>
      <c r="R1997" s="6">
        <f>VLOOKUP($A1997,'HUMAN RESOURCES'!$A$1:$M$2692,COLUMN('HUMAN RESOURCES'!$L1997),0)</f>
        <v>91953</v>
      </c>
      <c r="S1997" s="6">
        <f>VLOOKUP($A1997,'HUMAN RESOURCES'!$A$1:$M$2692,COLUMN('HUMAN RESOURCES'!$F1997),0)</f>
        <v>0.05</v>
      </c>
      <c r="T1997" s="6">
        <f>VLOOKUP($A1997,TOURISM!$A$1:$F$2692,COLUMN(TOURISM!$E1997),0)</f>
        <v>2300000</v>
      </c>
      <c r="U1997" s="6">
        <f>VLOOKUP($A1997,TOURISM!$A$1:$F$2692,COLUMN(TOURISM!$F1997),0)</f>
        <v>5600000</v>
      </c>
      <c r="V1997" s="6">
        <f>VLOOKUP($A1997,BUSINESS!$A$1:$J$2692,COLUMN(BUSINESS!$E1997),0)</f>
        <v>0.318</v>
      </c>
      <c r="W1997" s="6">
        <f>VLOOKUP($A1997,BUSINESS!$A$1:$J$2692,COLUMN(BUSINESS!$F1997),0)</f>
        <v>31</v>
      </c>
      <c r="X1997" s="6">
        <f>VLOOKUP($A1997,BUSINESS!$A$1:$J$2692,COLUMN(BUSINESS!$G1997),0)</f>
        <v>0</v>
      </c>
      <c r="Y1997" s="6">
        <f>VLOOKUP($A1997,BUSINESS!$A$1:$J$2692,COLUMN(BUSINESS!$H1997),0)</f>
        <v>120</v>
      </c>
      <c r="Z1997" s="6">
        <f>VLOOKUP($A1997,BUSINESS!$A$1:$J$2692,COLUMN(BUSINESS!$I1997),0)</f>
        <v>4.4999999999999998E-2</v>
      </c>
      <c r="AA1997" s="6">
        <f>VLOOKUP($A1997,BUSINESS!$A$1:$J$2692,COLUMN(BUSINESS!$J1997),0)</f>
        <v>8.0000000000000002E-3</v>
      </c>
      <c r="AB1997" s="5"/>
      <c r="AC1997" s="5"/>
      <c r="AD1997" s="5"/>
      <c r="AE1997" s="5"/>
    </row>
    <row r="1998" spans="1:31" ht="15.75" customHeight="1" x14ac:dyDescent="0.25">
      <c r="A1998" s="6">
        <v>1997</v>
      </c>
      <c r="B1998" s="7" t="str">
        <f>VLOOKUP($A1998,GDP!$A$1:$H$2692,COLUMN(GDP!B1998),0)</f>
        <v>Oceania</v>
      </c>
      <c r="C1998" s="8" t="str">
        <f>VLOOKUP($A1998,GDP!$A$1:$H$2692,COLUMN(GDP!C1998),0)</f>
        <v>Kiribati-Oceania</v>
      </c>
      <c r="D1998" s="9" t="str">
        <f>VLOOKUP($A1998,GDP!$A$1:$H$2692,COLUMN(GDP!D1998),0)</f>
        <v>2007</v>
      </c>
      <c r="E1998" s="8">
        <f>VLOOKUP($A1998,GDP!$A$1:$H$2692,COLUMN(GDP!E1998),0)</f>
        <v>123005090</v>
      </c>
      <c r="F1998" s="7">
        <f>VLOOKUP($A1998,GDP!$A$1:$H$2692,COLUMN(GDP!F1998),0)</f>
        <v>0.121</v>
      </c>
      <c r="G1998" s="7">
        <f>VLOOKUP($A1998,GDP!$A$1:$H$2692,COLUMN(GDP!G1998),0)</f>
        <v>160</v>
      </c>
      <c r="H1998" s="7">
        <f>VLOOKUP($A1998,GDP!$A$1:$H$2692,COLUMN(GDP!H1998),0)</f>
        <v>0</v>
      </c>
      <c r="I1998" s="6">
        <f>VLOOKUP($A1998,ENERGY!$A$1:$F$2692,COLUMN(ENERGY!E1997),0)</f>
        <v>8</v>
      </c>
      <c r="J1998" s="6">
        <f>VLOOKUP($A1998,ENERGY!$A$1:$F$2692,COLUMN(ENERGY!F1997),0)</f>
        <v>62</v>
      </c>
      <c r="K1998" s="6">
        <f>VLOOKUP($A1998,'HUMAN RESOURCES'!$A$1:$M$2692,COLUMN('HUMAN RESOURCES'!$E1998),0)</f>
        <v>2.4E-2</v>
      </c>
      <c r="L1998" s="6">
        <f>VLOOKUP($A1998,'HUMAN RESOURCES'!$A$1:$M$2692,COLUMN('HUMAN RESOURCES'!$F1998),0)</f>
        <v>0.05</v>
      </c>
      <c r="M1998" s="6">
        <f>VLOOKUP($A1998,'HUMAN RESOURCES'!$A$1:$M$2692,COLUMN('HUMAN RESOURCES'!$G1998),0)</f>
        <v>70</v>
      </c>
      <c r="N1998" s="6">
        <f>VLOOKUP($A1998,'HUMAN RESOURCES'!$A$1:$M$2692,COLUMN('HUMAN RESOURCES'!$H1998),0)</f>
        <v>64</v>
      </c>
      <c r="O1998" s="6">
        <f>VLOOKUP($A1998,'HUMAN RESOURCES'!$A$1:$M$2692,COLUMN('HUMAN RESOURCES'!$I1998),0)</f>
        <v>0.35699999999999998</v>
      </c>
      <c r="P1998" s="6">
        <f>VLOOKUP($A1998,'HUMAN RESOURCES'!$A$1:$M$2692,COLUMN('HUMAN RESOURCES'!$J1998),0)</f>
        <v>0.60599999999999998</v>
      </c>
      <c r="Q1998" s="6">
        <f>VLOOKUP($A1998,'HUMAN RESOURCES'!$A$1:$M$2692,COLUMN('HUMAN RESOURCES'!$K1998),0)</f>
        <v>3.6999999999999998E-2</v>
      </c>
      <c r="R1998" s="6">
        <f>VLOOKUP($A1998,'HUMAN RESOURCES'!$A$1:$M$2692,COLUMN('HUMAN RESOURCES'!$L1998),0)</f>
        <v>93401</v>
      </c>
      <c r="S1998" s="6">
        <f>VLOOKUP($A1998,'HUMAN RESOURCES'!$A$1:$M$2692,COLUMN('HUMAN RESOURCES'!$F1998),0)</f>
        <v>0.05</v>
      </c>
      <c r="T1998" s="6">
        <f>VLOOKUP($A1998,TOURISM!$A$1:$F$2692,COLUMN(TOURISM!$E1998),0)</f>
        <v>4000000</v>
      </c>
      <c r="U1998" s="6">
        <f>VLOOKUP($A1998,TOURISM!$A$1:$F$2692,COLUMN(TOURISM!$F1998),0)</f>
        <v>9100000</v>
      </c>
      <c r="V1998" s="6">
        <f>VLOOKUP($A1998,BUSINESS!$A$1:$J$2692,COLUMN(BUSINESS!$E1998),0)</f>
        <v>0.318</v>
      </c>
      <c r="W1998" s="6">
        <f>VLOOKUP($A1998,BUSINESS!$A$1:$J$2692,COLUMN(BUSINESS!$F1998),0)</f>
        <v>31</v>
      </c>
      <c r="X1998" s="6">
        <f>VLOOKUP($A1998,BUSINESS!$A$1:$J$2692,COLUMN(BUSINESS!$G1998),0)</f>
        <v>0</v>
      </c>
      <c r="Y1998" s="6">
        <f>VLOOKUP($A1998,BUSINESS!$A$1:$J$2692,COLUMN(BUSINESS!$H1998),0)</f>
        <v>120</v>
      </c>
      <c r="Z1998" s="6">
        <f>VLOOKUP($A1998,BUSINESS!$A$1:$J$2692,COLUMN(BUSINESS!$I1998),0)</f>
        <v>0.06</v>
      </c>
      <c r="AA1998" s="6">
        <f>VLOOKUP($A1998,BUSINESS!$A$1:$J$2692,COLUMN(BUSINESS!$J1998),0)</f>
        <v>8.0000000000000002E-3</v>
      </c>
      <c r="AB1998" s="5"/>
      <c r="AC1998" s="5"/>
      <c r="AD1998" s="5"/>
      <c r="AE1998" s="5"/>
    </row>
    <row r="1999" spans="1:31" ht="15.75" customHeight="1" x14ac:dyDescent="0.25">
      <c r="A1999" s="6">
        <v>1998</v>
      </c>
      <c r="B1999" s="7" t="str">
        <f>VLOOKUP($A1999,GDP!$A$1:$H$2692,COLUMN(GDP!B1999),0)</f>
        <v>Oceania</v>
      </c>
      <c r="C1999" s="8" t="str">
        <f>VLOOKUP($A1999,GDP!$A$1:$H$2692,COLUMN(GDP!C1999),0)</f>
        <v>Kiribati-Oceania</v>
      </c>
      <c r="D1999" s="9" t="str">
        <f>VLOOKUP($A1999,GDP!$A$1:$H$2692,COLUMN(GDP!D1999),0)</f>
        <v>2008</v>
      </c>
      <c r="E1999" s="8">
        <f>VLOOKUP($A1999,GDP!$A$1:$H$2692,COLUMN(GDP!E1999),0)</f>
        <v>135044456</v>
      </c>
      <c r="F1999" s="7">
        <f>VLOOKUP($A1999,GDP!$A$1:$H$2692,COLUMN(GDP!F1999),0)</f>
        <v>0.13200000000000001</v>
      </c>
      <c r="G1999" s="7">
        <f>VLOOKUP($A1999,GDP!$A$1:$H$2692,COLUMN(GDP!G1999),0)</f>
        <v>183</v>
      </c>
      <c r="H1999" s="7">
        <f>VLOOKUP($A1999,GDP!$A$1:$H$2692,COLUMN(GDP!H1999),0)</f>
        <v>0</v>
      </c>
      <c r="I1999" s="6">
        <f>VLOOKUP($A1999,ENERGY!$A$1:$F$2692,COLUMN(ENERGY!E1998),0)</f>
        <v>8</v>
      </c>
      <c r="J1999" s="6">
        <f>VLOOKUP($A1999,ENERGY!$A$1:$F$2692,COLUMN(ENERGY!F1998),0)</f>
        <v>44</v>
      </c>
      <c r="K1999" s="6">
        <f>VLOOKUP($A1999,'HUMAN RESOURCES'!$A$1:$M$2692,COLUMN('HUMAN RESOURCES'!$E1999),0)</f>
        <v>2.4E-2</v>
      </c>
      <c r="L1999" s="6">
        <f>VLOOKUP($A1999,'HUMAN RESOURCES'!$A$1:$M$2692,COLUMN('HUMAN RESOURCES'!$F1999),0)</f>
        <v>4.9000000000000002E-2</v>
      </c>
      <c r="M1999" s="6">
        <f>VLOOKUP($A1999,'HUMAN RESOURCES'!$A$1:$M$2692,COLUMN('HUMAN RESOURCES'!$G1999),0)</f>
        <v>70</v>
      </c>
      <c r="N1999" s="6">
        <f>VLOOKUP($A1999,'HUMAN RESOURCES'!$A$1:$M$2692,COLUMN('HUMAN RESOURCES'!$H1999),0)</f>
        <v>64</v>
      </c>
      <c r="O1999" s="6">
        <f>VLOOKUP($A1999,'HUMAN RESOURCES'!$A$1:$M$2692,COLUMN('HUMAN RESOURCES'!$I1999),0)</f>
        <v>0.35</v>
      </c>
      <c r="P1999" s="6">
        <f>VLOOKUP($A1999,'HUMAN RESOURCES'!$A$1:$M$2692,COLUMN('HUMAN RESOURCES'!$J1999),0)</f>
        <v>0.61299999999999999</v>
      </c>
      <c r="Q1999" s="6">
        <f>VLOOKUP($A1999,'HUMAN RESOURCES'!$A$1:$M$2692,COLUMN('HUMAN RESOURCES'!$K1999),0)</f>
        <v>3.6999999999999998E-2</v>
      </c>
      <c r="R1999" s="6">
        <f>VLOOKUP($A1999,'HUMAN RESOURCES'!$A$1:$M$2692,COLUMN('HUMAN RESOURCES'!$L1999),0)</f>
        <v>94832</v>
      </c>
      <c r="S1999" s="6">
        <f>VLOOKUP($A1999,'HUMAN RESOURCES'!$A$1:$M$2692,COLUMN('HUMAN RESOURCES'!$F1999),0)</f>
        <v>4.9000000000000002E-2</v>
      </c>
      <c r="T1999" s="6">
        <f>VLOOKUP($A1999,TOURISM!$A$1:$F$2692,COLUMN(TOURISM!$E1999),0)</f>
        <v>2900000</v>
      </c>
      <c r="U1999" s="6">
        <f>VLOOKUP($A1999,TOURISM!$A$1:$F$2692,COLUMN(TOURISM!$F1999),0)</f>
        <v>12700000</v>
      </c>
      <c r="V1999" s="6">
        <f>VLOOKUP($A1999,BUSINESS!$A$1:$J$2692,COLUMN(BUSINESS!$E1999),0)</f>
        <v>0.318</v>
      </c>
      <c r="W1999" s="6">
        <f>VLOOKUP($A1999,BUSINESS!$A$1:$J$2692,COLUMN(BUSINESS!$F1999),0)</f>
        <v>31</v>
      </c>
      <c r="X1999" s="6">
        <f>VLOOKUP($A1999,BUSINESS!$A$1:$J$2692,COLUMN(BUSINESS!$G1999),0)</f>
        <v>0</v>
      </c>
      <c r="Y1999" s="6">
        <f>VLOOKUP($A1999,BUSINESS!$A$1:$J$2692,COLUMN(BUSINESS!$H1999),0)</f>
        <v>120</v>
      </c>
      <c r="Z1999" s="6">
        <f>VLOOKUP($A1999,BUSINESS!$A$1:$J$2692,COLUMN(BUSINESS!$I1999),0)</f>
        <v>7.0000000000000007E-2</v>
      </c>
      <c r="AA1999" s="6">
        <f>VLOOKUP($A1999,BUSINESS!$A$1:$J$2692,COLUMN(BUSINESS!$J1999),0)</f>
        <v>1.0999999999999999E-2</v>
      </c>
      <c r="AB1999" s="5"/>
      <c r="AC1999" s="5"/>
      <c r="AD1999" s="5"/>
      <c r="AE1999" s="5"/>
    </row>
    <row r="2000" spans="1:31" ht="15.75" customHeight="1" x14ac:dyDescent="0.25">
      <c r="A2000" s="6">
        <v>1999</v>
      </c>
      <c r="B2000" s="7" t="str">
        <f>VLOOKUP($A2000,GDP!$A$1:$H$2692,COLUMN(GDP!B2000),0)</f>
        <v>Oceania</v>
      </c>
      <c r="C2000" s="8" t="str">
        <f>VLOOKUP($A2000,GDP!$A$1:$H$2692,COLUMN(GDP!C2000),0)</f>
        <v>Kiribati-Oceania</v>
      </c>
      <c r="D2000" s="9" t="str">
        <f>VLOOKUP($A2000,GDP!$A$1:$H$2692,COLUMN(GDP!D2000),0)</f>
        <v>2009</v>
      </c>
      <c r="E2000" s="8">
        <f>VLOOKUP($A2000,GDP!$A$1:$H$2692,COLUMN(GDP!E2000),0)</f>
        <v>127125253</v>
      </c>
      <c r="F2000" s="7">
        <f>VLOOKUP($A2000,GDP!$A$1:$H$2692,COLUMN(GDP!F2000),0)</f>
        <v>0.115</v>
      </c>
      <c r="G2000" s="7">
        <f>VLOOKUP($A2000,GDP!$A$1:$H$2692,COLUMN(GDP!G2000),0)</f>
        <v>143</v>
      </c>
      <c r="H2000" s="7">
        <f>VLOOKUP($A2000,GDP!$A$1:$H$2692,COLUMN(GDP!H2000),0)</f>
        <v>0</v>
      </c>
      <c r="I2000" s="6">
        <f>VLOOKUP($A2000,ENERGY!$A$1:$F$2692,COLUMN(ENERGY!E1999),0)</f>
        <v>0</v>
      </c>
      <c r="J2000" s="6">
        <f>VLOOKUP($A2000,ENERGY!$A$1:$F$2692,COLUMN(ENERGY!F1999),0)</f>
        <v>40</v>
      </c>
      <c r="K2000" s="6">
        <f>VLOOKUP($A2000,'HUMAN RESOURCES'!$A$1:$M$2692,COLUMN('HUMAN RESOURCES'!$E2000),0)</f>
        <v>2.4E-2</v>
      </c>
      <c r="L2000" s="6">
        <f>VLOOKUP($A2000,'HUMAN RESOURCES'!$A$1:$M$2692,COLUMN('HUMAN RESOURCES'!$F2000),0)</f>
        <v>4.9000000000000002E-2</v>
      </c>
      <c r="M2000" s="6">
        <f>VLOOKUP($A2000,'HUMAN RESOURCES'!$A$1:$M$2692,COLUMN('HUMAN RESOURCES'!$G2000),0)</f>
        <v>70</v>
      </c>
      <c r="N2000" s="6">
        <f>VLOOKUP($A2000,'HUMAN RESOURCES'!$A$1:$M$2692,COLUMN('HUMAN RESOURCES'!$H2000),0)</f>
        <v>65</v>
      </c>
      <c r="O2000" s="6">
        <f>VLOOKUP($A2000,'HUMAN RESOURCES'!$A$1:$M$2692,COLUMN('HUMAN RESOURCES'!$I2000),0)</f>
        <v>0.34300000000000003</v>
      </c>
      <c r="P2000" s="6">
        <f>VLOOKUP($A2000,'HUMAN RESOURCES'!$A$1:$M$2692,COLUMN('HUMAN RESOURCES'!$J2000),0)</f>
        <v>0.61899999999999999</v>
      </c>
      <c r="Q2000" s="6">
        <f>VLOOKUP($A2000,'HUMAN RESOURCES'!$A$1:$M$2692,COLUMN('HUMAN RESOURCES'!$K2000),0)</f>
        <v>3.7999999999999999E-2</v>
      </c>
      <c r="R2000" s="6">
        <f>VLOOKUP($A2000,'HUMAN RESOURCES'!$A$1:$M$2692,COLUMN('HUMAN RESOURCES'!$L2000),0)</f>
        <v>96272</v>
      </c>
      <c r="S2000" s="6">
        <f>VLOOKUP($A2000,'HUMAN RESOURCES'!$A$1:$M$2692,COLUMN('HUMAN RESOURCES'!$F2000),0)</f>
        <v>4.9000000000000002E-2</v>
      </c>
      <c r="T2000" s="6">
        <f>VLOOKUP($A2000,TOURISM!$A$1:$F$2692,COLUMN(TOURISM!$E2000),0)</f>
        <v>2700000</v>
      </c>
      <c r="U2000" s="6">
        <f>VLOOKUP($A2000,TOURISM!$A$1:$F$2692,COLUMN(TOURISM!$F2000),0)</f>
        <v>10900000</v>
      </c>
      <c r="V2000" s="6">
        <f>VLOOKUP($A2000,BUSINESS!$A$1:$J$2692,COLUMN(BUSINESS!$E2000),0)</f>
        <v>0.318</v>
      </c>
      <c r="W2000" s="6">
        <f>VLOOKUP($A2000,BUSINESS!$A$1:$J$2692,COLUMN(BUSINESS!$F2000),0)</f>
        <v>31</v>
      </c>
      <c r="X2000" s="6">
        <f>VLOOKUP($A2000,BUSINESS!$A$1:$J$2692,COLUMN(BUSINESS!$G2000),0)</f>
        <v>0</v>
      </c>
      <c r="Y2000" s="6">
        <f>VLOOKUP($A2000,BUSINESS!$A$1:$J$2692,COLUMN(BUSINESS!$H2000),0)</f>
        <v>120</v>
      </c>
      <c r="Z2000" s="6">
        <f>VLOOKUP($A2000,BUSINESS!$A$1:$J$2692,COLUMN(BUSINESS!$I2000),0)</f>
        <v>0.09</v>
      </c>
      <c r="AA2000" s="6">
        <f>VLOOKUP($A2000,BUSINESS!$A$1:$J$2692,COLUMN(BUSINESS!$J2000),0)</f>
        <v>0.10299999999999999</v>
      </c>
      <c r="AB2000" s="5"/>
      <c r="AC2000" s="5"/>
      <c r="AD2000" s="5"/>
      <c r="AE2000" s="5"/>
    </row>
    <row r="2001" spans="1:31" ht="15.75" customHeight="1" x14ac:dyDescent="0.25">
      <c r="A2001" s="6">
        <v>2000</v>
      </c>
      <c r="B2001" s="7" t="str">
        <f>VLOOKUP($A2001,GDP!$A$1:$H$2692,COLUMN(GDP!B2001),0)</f>
        <v>Oceania</v>
      </c>
      <c r="C2001" s="8" t="str">
        <f>VLOOKUP($A2001,GDP!$A$1:$H$2692,COLUMN(GDP!C2001),0)</f>
        <v>Kiribati-Oceania</v>
      </c>
      <c r="D2001" s="9" t="str">
        <f>VLOOKUP($A2001,GDP!$A$1:$H$2692,COLUMN(GDP!D2001),0)</f>
        <v>2010</v>
      </c>
      <c r="E2001" s="8">
        <f>VLOOKUP($A2001,GDP!$A$1:$H$2692,COLUMN(GDP!E2001),0)</f>
        <v>150431114</v>
      </c>
      <c r="F2001" s="7">
        <f>VLOOKUP($A2001,GDP!$A$1:$H$2692,COLUMN(GDP!F2001),0)</f>
        <v>0.112</v>
      </c>
      <c r="G2001" s="7">
        <f>VLOOKUP($A2001,GDP!$A$1:$H$2692,COLUMN(GDP!G2001),0)</f>
        <v>162</v>
      </c>
      <c r="H2001" s="7">
        <f>VLOOKUP($A2001,GDP!$A$1:$H$2692,COLUMN(GDP!H2001),0)</f>
        <v>0</v>
      </c>
      <c r="I2001" s="6">
        <f>VLOOKUP($A2001,ENERGY!$A$1:$F$2692,COLUMN(ENERGY!E2000),0)</f>
        <v>0</v>
      </c>
      <c r="J2001" s="6">
        <f>VLOOKUP($A2001,ENERGY!$A$1:$F$2692,COLUMN(ENERGY!F2000),0)</f>
        <v>40</v>
      </c>
      <c r="K2001" s="6">
        <f>VLOOKUP($A2001,'HUMAN RESOURCES'!$A$1:$M$2692,COLUMN('HUMAN RESOURCES'!$E2001),0)</f>
        <v>2.3E-2</v>
      </c>
      <c r="L2001" s="6">
        <f>VLOOKUP($A2001,'HUMAN RESOURCES'!$A$1:$M$2692,COLUMN('HUMAN RESOURCES'!$F2001),0)</f>
        <v>4.8000000000000001E-2</v>
      </c>
      <c r="M2001" s="6">
        <f>VLOOKUP($A2001,'HUMAN RESOURCES'!$A$1:$M$2692,COLUMN('HUMAN RESOURCES'!$G2001),0)</f>
        <v>71</v>
      </c>
      <c r="N2001" s="6">
        <f>VLOOKUP($A2001,'HUMAN RESOURCES'!$A$1:$M$2692,COLUMN('HUMAN RESOURCES'!$H2001),0)</f>
        <v>65</v>
      </c>
      <c r="O2001" s="6">
        <f>VLOOKUP($A2001,'HUMAN RESOURCES'!$A$1:$M$2692,COLUMN('HUMAN RESOURCES'!$I2001),0)</f>
        <v>0.33600000000000002</v>
      </c>
      <c r="P2001" s="6">
        <f>VLOOKUP($A2001,'HUMAN RESOURCES'!$A$1:$M$2692,COLUMN('HUMAN RESOURCES'!$J2001),0)</f>
        <v>0.626</v>
      </c>
      <c r="Q2001" s="6">
        <f>VLOOKUP($A2001,'HUMAN RESOURCES'!$A$1:$M$2692,COLUMN('HUMAN RESOURCES'!$K2001),0)</f>
        <v>3.9E-2</v>
      </c>
      <c r="R2001" s="6">
        <f>VLOOKUP($A2001,'HUMAN RESOURCES'!$A$1:$M$2692,COLUMN('HUMAN RESOURCES'!$L2001),0)</f>
        <v>97743</v>
      </c>
      <c r="S2001" s="6">
        <f>VLOOKUP($A2001,'HUMAN RESOURCES'!$A$1:$M$2692,COLUMN('HUMAN RESOURCES'!$F2001),0)</f>
        <v>4.8000000000000001E-2</v>
      </c>
      <c r="T2001" s="6">
        <f>VLOOKUP($A2001,TOURISM!$A$1:$F$2692,COLUMN(TOURISM!$E2001),0)</f>
        <v>0</v>
      </c>
      <c r="U2001" s="6">
        <f>VLOOKUP($A2001,TOURISM!$A$1:$F$2692,COLUMN(TOURISM!$F2001),0)</f>
        <v>0</v>
      </c>
      <c r="V2001" s="6">
        <f>VLOOKUP($A2001,BUSINESS!$A$1:$J$2692,COLUMN(BUSINESS!$E2001),0)</f>
        <v>0.318</v>
      </c>
      <c r="W2001" s="6">
        <f>VLOOKUP($A2001,BUSINESS!$A$1:$J$2692,COLUMN(BUSINESS!$F2001),0)</f>
        <v>31</v>
      </c>
      <c r="X2001" s="6">
        <f>VLOOKUP($A2001,BUSINESS!$A$1:$J$2692,COLUMN(BUSINESS!$G2001),0)</f>
        <v>0</v>
      </c>
      <c r="Y2001" s="6">
        <f>VLOOKUP($A2001,BUSINESS!$A$1:$J$2692,COLUMN(BUSINESS!$H2001),0)</f>
        <v>120</v>
      </c>
      <c r="Z2001" s="6">
        <f>VLOOKUP($A2001,BUSINESS!$A$1:$J$2692,COLUMN(BUSINESS!$I2001),0)</f>
        <v>9.0999999999999998E-2</v>
      </c>
      <c r="AA2001" s="6">
        <f>VLOOKUP($A2001,BUSINESS!$A$1:$J$2692,COLUMN(BUSINESS!$J2001),0)</f>
        <v>0.108</v>
      </c>
      <c r="AB2001" s="5"/>
      <c r="AC2001" s="5"/>
      <c r="AD2001" s="5"/>
      <c r="AE2001" s="5"/>
    </row>
    <row r="2002" spans="1:31" ht="15.75" customHeight="1" x14ac:dyDescent="0.25">
      <c r="A2002" s="6">
        <v>2001</v>
      </c>
      <c r="B2002" s="7" t="str">
        <f>VLOOKUP($A2002,GDP!$A$1:$H$2692,COLUMN(GDP!B2002),0)</f>
        <v>Oceania</v>
      </c>
      <c r="C2002" s="8" t="str">
        <f>VLOOKUP($A2002,GDP!$A$1:$H$2692,COLUMN(GDP!C2002),0)</f>
        <v>Kiribati-Oceania</v>
      </c>
      <c r="D2002" s="9" t="str">
        <f>VLOOKUP($A2002,GDP!$A$1:$H$2692,COLUMN(GDP!D2002),0)</f>
        <v>2011</v>
      </c>
      <c r="E2002" s="8">
        <f>VLOOKUP($A2002,GDP!$A$1:$H$2692,COLUMN(GDP!E2002),0)</f>
        <v>172253739</v>
      </c>
      <c r="F2002" s="7">
        <f>VLOOKUP($A2002,GDP!$A$1:$H$2692,COLUMN(GDP!F2002),0)</f>
        <v>0.108</v>
      </c>
      <c r="G2002" s="7">
        <f>VLOOKUP($A2002,GDP!$A$1:$H$2692,COLUMN(GDP!G2002),0)</f>
        <v>181</v>
      </c>
      <c r="H2002" s="7">
        <f>VLOOKUP($A2002,GDP!$A$1:$H$2692,COLUMN(GDP!H2002),0)</f>
        <v>0</v>
      </c>
      <c r="I2002" s="6">
        <f>VLOOKUP($A2002,ENERGY!$A$1:$F$2692,COLUMN(ENERGY!E2001),0)</f>
        <v>0</v>
      </c>
      <c r="J2002" s="6">
        <f>VLOOKUP($A2002,ENERGY!$A$1:$F$2692,COLUMN(ENERGY!F2001),0)</f>
        <v>26</v>
      </c>
      <c r="K2002" s="6">
        <f>VLOOKUP($A2002,'HUMAN RESOURCES'!$A$1:$M$2692,COLUMN('HUMAN RESOURCES'!$E2002),0)</f>
        <v>2.3E-2</v>
      </c>
      <c r="L2002" s="6">
        <f>VLOOKUP($A2002,'HUMAN RESOURCES'!$A$1:$M$2692,COLUMN('HUMAN RESOURCES'!$F2002),0)</f>
        <v>4.7E-2</v>
      </c>
      <c r="M2002" s="6">
        <f>VLOOKUP($A2002,'HUMAN RESOURCES'!$A$1:$M$2692,COLUMN('HUMAN RESOURCES'!$G2002),0)</f>
        <v>71</v>
      </c>
      <c r="N2002" s="6">
        <f>VLOOKUP($A2002,'HUMAN RESOURCES'!$A$1:$M$2692,COLUMN('HUMAN RESOURCES'!$H2002),0)</f>
        <v>65</v>
      </c>
      <c r="O2002" s="6">
        <f>VLOOKUP($A2002,'HUMAN RESOURCES'!$A$1:$M$2692,COLUMN('HUMAN RESOURCES'!$I2002),0)</f>
        <v>0.33</v>
      </c>
      <c r="P2002" s="6">
        <f>VLOOKUP($A2002,'HUMAN RESOURCES'!$A$1:$M$2692,COLUMN('HUMAN RESOURCES'!$J2002),0)</f>
        <v>0.63100000000000001</v>
      </c>
      <c r="Q2002" s="6">
        <f>VLOOKUP($A2002,'HUMAN RESOURCES'!$A$1:$M$2692,COLUMN('HUMAN RESOURCES'!$K2002),0)</f>
        <v>3.9E-2</v>
      </c>
      <c r="R2002" s="6">
        <f>VLOOKUP($A2002,'HUMAN RESOURCES'!$A$1:$M$2692,COLUMN('HUMAN RESOURCES'!$L2002),0)</f>
        <v>99250</v>
      </c>
      <c r="S2002" s="6">
        <f>VLOOKUP($A2002,'HUMAN RESOURCES'!$A$1:$M$2692,COLUMN('HUMAN RESOURCES'!$F2002),0)</f>
        <v>4.7E-2</v>
      </c>
      <c r="T2002" s="6">
        <f>VLOOKUP($A2002,TOURISM!$A$1:$F$2692,COLUMN(TOURISM!$E2002),0)</f>
        <v>0</v>
      </c>
      <c r="U2002" s="6">
        <f>VLOOKUP($A2002,TOURISM!$A$1:$F$2692,COLUMN(TOURISM!$F2002),0)</f>
        <v>0</v>
      </c>
      <c r="V2002" s="6">
        <f>VLOOKUP($A2002,BUSINESS!$A$1:$J$2692,COLUMN(BUSINESS!$E2002),0)</f>
        <v>0.318</v>
      </c>
      <c r="W2002" s="6">
        <f>VLOOKUP($A2002,BUSINESS!$A$1:$J$2692,COLUMN(BUSINESS!$F2002),0)</f>
        <v>31</v>
      </c>
      <c r="X2002" s="6">
        <f>VLOOKUP($A2002,BUSINESS!$A$1:$J$2692,COLUMN(BUSINESS!$G2002),0)</f>
        <v>0</v>
      </c>
      <c r="Y2002" s="6">
        <f>VLOOKUP($A2002,BUSINESS!$A$1:$J$2692,COLUMN(BUSINESS!$H2002),0)</f>
        <v>120</v>
      </c>
      <c r="Z2002" s="6">
        <f>VLOOKUP($A2002,BUSINESS!$A$1:$J$2692,COLUMN(BUSINESS!$I2002),0)</f>
        <v>0.1</v>
      </c>
      <c r="AA2002" s="6">
        <f>VLOOKUP($A2002,BUSINESS!$A$1:$J$2692,COLUMN(BUSINESS!$J2002),0)</f>
        <v>0.13900000000000001</v>
      </c>
      <c r="AB2002" s="5"/>
      <c r="AC2002" s="5"/>
      <c r="AD2002" s="5"/>
      <c r="AE2002" s="5"/>
    </row>
    <row r="2003" spans="1:31" ht="15.75" customHeight="1" x14ac:dyDescent="0.25">
      <c r="A2003" s="6">
        <v>2002</v>
      </c>
      <c r="B2003" s="7" t="str">
        <f>VLOOKUP($A2003,GDP!$A$1:$H$2692,COLUMN(GDP!B2003),0)</f>
        <v>Oceania</v>
      </c>
      <c r="C2003" s="8" t="str">
        <f>VLOOKUP($A2003,GDP!$A$1:$H$2692,COLUMN(GDP!C2003),0)</f>
        <v>Kiribati-Oceania</v>
      </c>
      <c r="D2003" s="9" t="str">
        <f>VLOOKUP($A2003,GDP!$A$1:$H$2692,COLUMN(GDP!D2003),0)</f>
        <v>2012</v>
      </c>
      <c r="E2003" s="8">
        <f>VLOOKUP($A2003,GDP!$A$1:$H$2692,COLUMN(GDP!E2003),0)</f>
        <v>174984469</v>
      </c>
      <c r="F2003" s="7">
        <f>VLOOKUP($A2003,GDP!$A$1:$H$2692,COLUMN(GDP!F2003),0)</f>
        <v>0.107</v>
      </c>
      <c r="G2003" s="7">
        <f>VLOOKUP($A2003,GDP!$A$1:$H$2692,COLUMN(GDP!G2003),0)</f>
        <v>187</v>
      </c>
      <c r="H2003" s="7">
        <f>VLOOKUP($A2003,GDP!$A$1:$H$2692,COLUMN(GDP!H2003),0)</f>
        <v>0</v>
      </c>
      <c r="I2003" s="6">
        <f>VLOOKUP($A2003,ENERGY!$A$1:$F$2692,COLUMN(ENERGY!E2002),0)</f>
        <v>0</v>
      </c>
      <c r="J2003" s="6">
        <f>VLOOKUP($A2003,ENERGY!$A$1:$F$2692,COLUMN(ENERGY!F2002),0)</f>
        <v>33</v>
      </c>
      <c r="K2003" s="6">
        <f>VLOOKUP($A2003,'HUMAN RESOURCES'!$A$1:$M$2692,COLUMN('HUMAN RESOURCES'!$E2003),0)</f>
        <v>2.3E-2</v>
      </c>
      <c r="L2003" s="6">
        <f>VLOOKUP($A2003,'HUMAN RESOURCES'!$A$1:$M$2692,COLUMN('HUMAN RESOURCES'!$F2003),0)</f>
        <v>4.5999999999999999E-2</v>
      </c>
      <c r="M2003" s="6">
        <f>VLOOKUP($A2003,'HUMAN RESOURCES'!$A$1:$M$2692,COLUMN('HUMAN RESOURCES'!$G2003),0)</f>
        <v>71</v>
      </c>
      <c r="N2003" s="6">
        <f>VLOOKUP($A2003,'HUMAN RESOURCES'!$A$1:$M$2692,COLUMN('HUMAN RESOURCES'!$H2003),0)</f>
        <v>66</v>
      </c>
      <c r="O2003" s="6">
        <f>VLOOKUP($A2003,'HUMAN RESOURCES'!$A$1:$M$2692,COLUMN('HUMAN RESOURCES'!$I2003),0)</f>
        <v>0.32400000000000001</v>
      </c>
      <c r="P2003" s="6">
        <f>VLOOKUP($A2003,'HUMAN RESOURCES'!$A$1:$M$2692,COLUMN('HUMAN RESOURCES'!$J2003),0)</f>
        <v>0.63600000000000001</v>
      </c>
      <c r="Q2003" s="6">
        <f>VLOOKUP($A2003,'HUMAN RESOURCES'!$A$1:$M$2692,COLUMN('HUMAN RESOURCES'!$K2003),0)</f>
        <v>0.04</v>
      </c>
      <c r="R2003" s="6">
        <f>VLOOKUP($A2003,'HUMAN RESOURCES'!$A$1:$M$2692,COLUMN('HUMAN RESOURCES'!$L2003),0)</f>
        <v>100786</v>
      </c>
      <c r="S2003" s="6">
        <f>VLOOKUP($A2003,'HUMAN RESOURCES'!$A$1:$M$2692,COLUMN('HUMAN RESOURCES'!$F2003),0)</f>
        <v>4.5999999999999999E-2</v>
      </c>
      <c r="T2003" s="6">
        <f>VLOOKUP($A2003,TOURISM!$A$1:$F$2692,COLUMN(TOURISM!$E2003),0)</f>
        <v>0</v>
      </c>
      <c r="U2003" s="6">
        <f>VLOOKUP($A2003,TOURISM!$A$1:$F$2692,COLUMN(TOURISM!$F2003),0)</f>
        <v>0</v>
      </c>
      <c r="V2003" s="6">
        <f>VLOOKUP($A2003,BUSINESS!$A$1:$J$2692,COLUMN(BUSINESS!$E2003),0)</f>
        <v>0.318</v>
      </c>
      <c r="W2003" s="6">
        <f>VLOOKUP($A2003,BUSINESS!$A$1:$J$2692,COLUMN(BUSINESS!$F2003),0)</f>
        <v>31</v>
      </c>
      <c r="X2003" s="6">
        <f>VLOOKUP($A2003,BUSINESS!$A$1:$J$2692,COLUMN(BUSINESS!$G2003),0)</f>
        <v>117</v>
      </c>
      <c r="Y2003" s="6">
        <f>VLOOKUP($A2003,BUSINESS!$A$1:$J$2692,COLUMN(BUSINESS!$H2003),0)</f>
        <v>120</v>
      </c>
      <c r="Z2003" s="6">
        <f>VLOOKUP($A2003,BUSINESS!$A$1:$J$2692,COLUMN(BUSINESS!$I2003),0)</f>
        <v>0.107</v>
      </c>
      <c r="AA2003" s="6">
        <f>VLOOKUP($A2003,BUSINESS!$A$1:$J$2692,COLUMN(BUSINESS!$J2003),0)</f>
        <v>0.159</v>
      </c>
      <c r="AB2003" s="5"/>
      <c r="AC2003" s="5"/>
      <c r="AD2003" s="5"/>
      <c r="AE2003" s="5"/>
    </row>
    <row r="2004" spans="1:31" ht="15.75" customHeight="1" x14ac:dyDescent="0.25">
      <c r="A2004" s="6">
        <v>2003</v>
      </c>
      <c r="B2004" s="7" t="str">
        <f>VLOOKUP($A2004,GDP!$A$1:$H$2692,COLUMN(GDP!B2004),0)</f>
        <v>Oceania</v>
      </c>
      <c r="C2004" s="8" t="str">
        <f>VLOOKUP($A2004,GDP!$A$1:$H$2692,COLUMN(GDP!C2004),0)</f>
        <v>Marshall Islands-Oceania</v>
      </c>
      <c r="D2004" s="9" t="str">
        <f>VLOOKUP($A2004,GDP!$A$1:$H$2692,COLUMN(GDP!D2004),0)</f>
        <v>2000</v>
      </c>
      <c r="E2004" s="8">
        <f>VLOOKUP($A2004,GDP!$A$1:$H$2692,COLUMN(GDP!E2004),0)</f>
        <v>110937729</v>
      </c>
      <c r="F2004" s="7">
        <f>VLOOKUP($A2004,GDP!$A$1:$H$2692,COLUMN(GDP!F2004),0)</f>
        <v>0.22500000000000001</v>
      </c>
      <c r="G2004" s="7">
        <f>VLOOKUP($A2004,GDP!$A$1:$H$2692,COLUMN(GDP!G2004),0)</f>
        <v>466</v>
      </c>
      <c r="H2004" s="7">
        <f>VLOOKUP($A2004,GDP!$A$1:$H$2692,COLUMN(GDP!H2004),0)</f>
        <v>0</v>
      </c>
      <c r="I2004" s="6">
        <f>VLOOKUP($A2004,ENERGY!$A$1:$F$2692,COLUMN(ENERGY!E2003),0)</f>
        <v>0</v>
      </c>
      <c r="J2004" s="6">
        <f>VLOOKUP($A2004,ENERGY!$A$1:$F$2692,COLUMN(ENERGY!F2003),0)</f>
        <v>0</v>
      </c>
      <c r="K2004" s="6">
        <f>VLOOKUP($A2004,'HUMAN RESOURCES'!$A$1:$M$2692,COLUMN('HUMAN RESOURCES'!$E2004),0)</f>
        <v>0</v>
      </c>
      <c r="L2004" s="6">
        <f>VLOOKUP($A2004,'HUMAN RESOURCES'!$A$1:$M$2692,COLUMN('HUMAN RESOURCES'!$F2004),0)</f>
        <v>3.4000000000000002E-2</v>
      </c>
      <c r="M2004" s="6">
        <f>VLOOKUP($A2004,'HUMAN RESOURCES'!$A$1:$M$2692,COLUMN('HUMAN RESOURCES'!$G2004),0)</f>
        <v>68</v>
      </c>
      <c r="N2004" s="6">
        <f>VLOOKUP($A2004,'HUMAN RESOURCES'!$A$1:$M$2692,COLUMN('HUMAN RESOURCES'!$H2004),0)</f>
        <v>63</v>
      </c>
      <c r="O2004" s="6">
        <f>VLOOKUP($A2004,'HUMAN RESOURCES'!$A$1:$M$2692,COLUMN('HUMAN RESOURCES'!$I2004),0)</f>
        <v>0</v>
      </c>
      <c r="P2004" s="6">
        <f>VLOOKUP($A2004,'HUMAN RESOURCES'!$A$1:$M$2692,COLUMN('HUMAN RESOURCES'!$J2004),0)</f>
        <v>0</v>
      </c>
      <c r="Q2004" s="6">
        <f>VLOOKUP($A2004,'HUMAN RESOURCES'!$A$1:$M$2692,COLUMN('HUMAN RESOURCES'!$K2004),0)</f>
        <v>0</v>
      </c>
      <c r="R2004" s="6">
        <f>VLOOKUP($A2004,'HUMAN RESOURCES'!$A$1:$M$2692,COLUMN('HUMAN RESOURCES'!$L2004),0)</f>
        <v>52161</v>
      </c>
      <c r="S2004" s="6">
        <f>VLOOKUP($A2004,'HUMAN RESOURCES'!$A$1:$M$2692,COLUMN('HUMAN RESOURCES'!$F2004),0)</f>
        <v>3.4000000000000002E-2</v>
      </c>
      <c r="T2004" s="6">
        <f>VLOOKUP($A2004,TOURISM!$A$1:$F$2692,COLUMN(TOURISM!$E2004),0)</f>
        <v>3000000</v>
      </c>
      <c r="U2004" s="6">
        <f>VLOOKUP($A2004,TOURISM!$A$1:$F$2692,COLUMN(TOURISM!$F2004),0)</f>
        <v>200000</v>
      </c>
      <c r="V2004" s="6">
        <f>VLOOKUP($A2004,BUSINESS!$A$1:$J$2692,COLUMN(BUSINESS!$E2004),0)</f>
        <v>0</v>
      </c>
      <c r="W2004" s="6">
        <f>VLOOKUP($A2004,BUSINESS!$A$1:$J$2692,COLUMN(BUSINESS!$F2004),0)</f>
        <v>0</v>
      </c>
      <c r="X2004" s="6">
        <f>VLOOKUP($A2004,BUSINESS!$A$1:$J$2692,COLUMN(BUSINESS!$G2004),0)</f>
        <v>0</v>
      </c>
      <c r="Y2004" s="6">
        <f>VLOOKUP($A2004,BUSINESS!$A$1:$J$2692,COLUMN(BUSINESS!$H2004),0)</f>
        <v>0</v>
      </c>
      <c r="Z2004" s="6">
        <f>VLOOKUP($A2004,BUSINESS!$A$1:$J$2692,COLUMN(BUSINESS!$I2004),0)</f>
        <v>1.4999999999999999E-2</v>
      </c>
      <c r="AA2004" s="6">
        <f>VLOOKUP($A2004,BUSINESS!$A$1:$J$2692,COLUMN(BUSINESS!$J2004),0)</f>
        <v>8.9999999999999993E-3</v>
      </c>
      <c r="AB2004" s="5"/>
      <c r="AC2004" s="5"/>
      <c r="AD2004" s="5"/>
      <c r="AE2004" s="5"/>
    </row>
    <row r="2005" spans="1:31" ht="15.75" customHeight="1" x14ac:dyDescent="0.25">
      <c r="A2005" s="6">
        <v>2004</v>
      </c>
      <c r="B2005" s="7" t="str">
        <f>VLOOKUP($A2005,GDP!$A$1:$H$2692,COLUMN(GDP!B2005),0)</f>
        <v>Oceania</v>
      </c>
      <c r="C2005" s="8" t="str">
        <f>VLOOKUP($A2005,GDP!$A$1:$H$2692,COLUMN(GDP!C2005),0)</f>
        <v>Marshall Islands-Oceania</v>
      </c>
      <c r="D2005" s="9" t="str">
        <f>VLOOKUP($A2005,GDP!$A$1:$H$2692,COLUMN(GDP!D2005),0)</f>
        <v>2001</v>
      </c>
      <c r="E2005" s="8">
        <f>VLOOKUP($A2005,GDP!$A$1:$H$2692,COLUMN(GDP!E2005),0)</f>
        <v>115152143</v>
      </c>
      <c r="F2005" s="7">
        <f>VLOOKUP($A2005,GDP!$A$1:$H$2692,COLUMN(GDP!F2005),0)</f>
        <v>0.19400000000000001</v>
      </c>
      <c r="G2005" s="7">
        <f>VLOOKUP($A2005,GDP!$A$1:$H$2692,COLUMN(GDP!G2005),0)</f>
        <v>412</v>
      </c>
      <c r="H2005" s="7">
        <f>VLOOKUP($A2005,GDP!$A$1:$H$2692,COLUMN(GDP!H2005),0)</f>
        <v>0</v>
      </c>
      <c r="I2005" s="6">
        <f>VLOOKUP($A2005,ENERGY!$A$1:$F$2692,COLUMN(ENERGY!E2004),0)</f>
        <v>0</v>
      </c>
      <c r="J2005" s="6">
        <f>VLOOKUP($A2005,ENERGY!$A$1:$F$2692,COLUMN(ENERGY!F2004),0)</f>
        <v>0</v>
      </c>
      <c r="K2005" s="6">
        <f>VLOOKUP($A2005,'HUMAN RESOURCES'!$A$1:$M$2692,COLUMN('HUMAN RESOURCES'!$E2005),0)</f>
        <v>0</v>
      </c>
      <c r="L2005" s="6">
        <f>VLOOKUP($A2005,'HUMAN RESOURCES'!$A$1:$M$2692,COLUMN('HUMAN RESOURCES'!$F2005),0)</f>
        <v>3.3000000000000002E-2</v>
      </c>
      <c r="M2005" s="6">
        <f>VLOOKUP($A2005,'HUMAN RESOURCES'!$A$1:$M$2692,COLUMN('HUMAN RESOURCES'!$G2005),0)</f>
        <v>0</v>
      </c>
      <c r="N2005" s="6">
        <f>VLOOKUP($A2005,'HUMAN RESOURCES'!$A$1:$M$2692,COLUMN('HUMAN RESOURCES'!$H2005),0)</f>
        <v>0</v>
      </c>
      <c r="O2005" s="6">
        <f>VLOOKUP($A2005,'HUMAN RESOURCES'!$A$1:$M$2692,COLUMN('HUMAN RESOURCES'!$I2005),0)</f>
        <v>0</v>
      </c>
      <c r="P2005" s="6">
        <f>VLOOKUP($A2005,'HUMAN RESOURCES'!$A$1:$M$2692,COLUMN('HUMAN RESOURCES'!$J2005),0)</f>
        <v>0</v>
      </c>
      <c r="Q2005" s="6">
        <f>VLOOKUP($A2005,'HUMAN RESOURCES'!$A$1:$M$2692,COLUMN('HUMAN RESOURCES'!$K2005),0)</f>
        <v>0</v>
      </c>
      <c r="R2005" s="6">
        <f>VLOOKUP($A2005,'HUMAN RESOURCES'!$A$1:$M$2692,COLUMN('HUMAN RESOURCES'!$L2005),0)</f>
        <v>52184</v>
      </c>
      <c r="S2005" s="6">
        <f>VLOOKUP($A2005,'HUMAN RESOURCES'!$A$1:$M$2692,COLUMN('HUMAN RESOURCES'!$F2005),0)</f>
        <v>3.3000000000000002E-2</v>
      </c>
      <c r="T2005" s="6">
        <f>VLOOKUP($A2005,TOURISM!$A$1:$F$2692,COLUMN(TOURISM!$E2005),0)</f>
        <v>3100000</v>
      </c>
      <c r="U2005" s="6">
        <f>VLOOKUP($A2005,TOURISM!$A$1:$F$2692,COLUMN(TOURISM!$F2005),0)</f>
        <v>300000</v>
      </c>
      <c r="V2005" s="6">
        <f>VLOOKUP($A2005,BUSINESS!$A$1:$J$2692,COLUMN(BUSINESS!$E2005),0)</f>
        <v>0</v>
      </c>
      <c r="W2005" s="6">
        <f>VLOOKUP($A2005,BUSINESS!$A$1:$J$2692,COLUMN(BUSINESS!$F2005),0)</f>
        <v>0</v>
      </c>
      <c r="X2005" s="6">
        <f>VLOOKUP($A2005,BUSINESS!$A$1:$J$2692,COLUMN(BUSINESS!$G2005),0)</f>
        <v>0</v>
      </c>
      <c r="Y2005" s="6">
        <f>VLOOKUP($A2005,BUSINESS!$A$1:$J$2692,COLUMN(BUSINESS!$H2005),0)</f>
        <v>0</v>
      </c>
      <c r="Z2005" s="6">
        <f>VLOOKUP($A2005,BUSINESS!$A$1:$J$2692,COLUMN(BUSINESS!$I2005),0)</f>
        <v>1.7000000000000001E-2</v>
      </c>
      <c r="AA2005" s="6">
        <f>VLOOKUP($A2005,BUSINESS!$A$1:$J$2692,COLUMN(BUSINESS!$J2005),0)</f>
        <v>8.9999999999999993E-3</v>
      </c>
      <c r="AB2005" s="5"/>
      <c r="AC2005" s="5"/>
      <c r="AD2005" s="5"/>
      <c r="AE2005" s="5"/>
    </row>
    <row r="2006" spans="1:31" ht="15.75" customHeight="1" x14ac:dyDescent="0.25">
      <c r="A2006" s="6">
        <v>2005</v>
      </c>
      <c r="B2006" s="7" t="str">
        <f>VLOOKUP($A2006,GDP!$A$1:$H$2692,COLUMN(GDP!B2006),0)</f>
        <v>Oceania</v>
      </c>
      <c r="C2006" s="8" t="str">
        <f>VLOOKUP($A2006,GDP!$A$1:$H$2692,COLUMN(GDP!C2006),0)</f>
        <v>Marshall Islands-Oceania</v>
      </c>
      <c r="D2006" s="9" t="str">
        <f>VLOOKUP($A2006,GDP!$A$1:$H$2692,COLUMN(GDP!D2006),0)</f>
        <v>2002</v>
      </c>
      <c r="E2006" s="8">
        <f>VLOOKUP($A2006,GDP!$A$1:$H$2692,COLUMN(GDP!E2006),0)</f>
        <v>124735072</v>
      </c>
      <c r="F2006" s="7">
        <f>VLOOKUP($A2006,GDP!$A$1:$H$2692,COLUMN(GDP!F2006),0)</f>
        <v>0.182</v>
      </c>
      <c r="G2006" s="7">
        <f>VLOOKUP($A2006,GDP!$A$1:$H$2692,COLUMN(GDP!G2006),0)</f>
        <v>418</v>
      </c>
      <c r="H2006" s="7">
        <f>VLOOKUP($A2006,GDP!$A$1:$H$2692,COLUMN(GDP!H2006),0)</f>
        <v>0</v>
      </c>
      <c r="I2006" s="6">
        <f>VLOOKUP($A2006,ENERGY!$A$1:$F$2692,COLUMN(ENERGY!E2005),0)</f>
        <v>0</v>
      </c>
      <c r="J2006" s="6">
        <f>VLOOKUP($A2006,ENERGY!$A$1:$F$2692,COLUMN(ENERGY!F2005),0)</f>
        <v>103</v>
      </c>
      <c r="K2006" s="6">
        <f>VLOOKUP($A2006,'HUMAN RESOURCES'!$A$1:$M$2692,COLUMN('HUMAN RESOURCES'!$E2006),0)</f>
        <v>0</v>
      </c>
      <c r="L2006" s="6">
        <f>VLOOKUP($A2006,'HUMAN RESOURCES'!$A$1:$M$2692,COLUMN('HUMAN RESOURCES'!$F2006),0)</f>
        <v>3.3000000000000002E-2</v>
      </c>
      <c r="M2006" s="6">
        <f>VLOOKUP($A2006,'HUMAN RESOURCES'!$A$1:$M$2692,COLUMN('HUMAN RESOURCES'!$G2006),0)</f>
        <v>0</v>
      </c>
      <c r="N2006" s="6">
        <f>VLOOKUP($A2006,'HUMAN RESOURCES'!$A$1:$M$2692,COLUMN('HUMAN RESOURCES'!$H2006),0)</f>
        <v>0</v>
      </c>
      <c r="O2006" s="6">
        <f>VLOOKUP($A2006,'HUMAN RESOURCES'!$A$1:$M$2692,COLUMN('HUMAN RESOURCES'!$I2006),0)</f>
        <v>0</v>
      </c>
      <c r="P2006" s="6">
        <f>VLOOKUP($A2006,'HUMAN RESOURCES'!$A$1:$M$2692,COLUMN('HUMAN RESOURCES'!$J2006),0)</f>
        <v>0</v>
      </c>
      <c r="Q2006" s="6">
        <f>VLOOKUP($A2006,'HUMAN RESOURCES'!$A$1:$M$2692,COLUMN('HUMAN RESOURCES'!$K2006),0)</f>
        <v>0</v>
      </c>
      <c r="R2006" s="6">
        <f>VLOOKUP($A2006,'HUMAN RESOURCES'!$A$1:$M$2692,COLUMN('HUMAN RESOURCES'!$L2006),0)</f>
        <v>52161</v>
      </c>
      <c r="S2006" s="6">
        <f>VLOOKUP($A2006,'HUMAN RESOURCES'!$A$1:$M$2692,COLUMN('HUMAN RESOURCES'!$F2006),0)</f>
        <v>3.3000000000000002E-2</v>
      </c>
      <c r="T2006" s="6">
        <f>VLOOKUP($A2006,TOURISM!$A$1:$F$2692,COLUMN(TOURISM!$E2006),0)</f>
        <v>3400000</v>
      </c>
      <c r="U2006" s="6">
        <f>VLOOKUP($A2006,TOURISM!$A$1:$F$2692,COLUMN(TOURISM!$F2006),0)</f>
        <v>300000</v>
      </c>
      <c r="V2006" s="6">
        <f>VLOOKUP($A2006,BUSINESS!$A$1:$J$2692,COLUMN(BUSINESS!$E2006),0)</f>
        <v>0</v>
      </c>
      <c r="W2006" s="6">
        <f>VLOOKUP($A2006,BUSINESS!$A$1:$J$2692,COLUMN(BUSINESS!$F2006),0)</f>
        <v>0</v>
      </c>
      <c r="X2006" s="6">
        <f>VLOOKUP($A2006,BUSINESS!$A$1:$J$2692,COLUMN(BUSINESS!$G2006),0)</f>
        <v>0</v>
      </c>
      <c r="Y2006" s="6">
        <f>VLOOKUP($A2006,BUSINESS!$A$1:$J$2692,COLUMN(BUSINESS!$H2006),0)</f>
        <v>0</v>
      </c>
      <c r="Z2006" s="6">
        <f>VLOOKUP($A2006,BUSINESS!$A$1:$J$2692,COLUMN(BUSINESS!$I2006),0)</f>
        <v>2.3E-2</v>
      </c>
      <c r="AA2006" s="6">
        <f>VLOOKUP($A2006,BUSINESS!$A$1:$J$2692,COLUMN(BUSINESS!$J2006),0)</f>
        <v>1.0999999999999999E-2</v>
      </c>
      <c r="AB2006" s="5"/>
      <c r="AC2006" s="5"/>
      <c r="AD2006" s="5"/>
      <c r="AE2006" s="5"/>
    </row>
    <row r="2007" spans="1:31" ht="15.75" customHeight="1" x14ac:dyDescent="0.25">
      <c r="A2007" s="6">
        <v>2006</v>
      </c>
      <c r="B2007" s="7" t="str">
        <f>VLOOKUP($A2007,GDP!$A$1:$H$2692,COLUMN(GDP!B2007),0)</f>
        <v>Oceania</v>
      </c>
      <c r="C2007" s="8" t="str">
        <f>VLOOKUP($A2007,GDP!$A$1:$H$2692,COLUMN(GDP!C2007),0)</f>
        <v>Marshall Islands-Oceania</v>
      </c>
      <c r="D2007" s="9" t="str">
        <f>VLOOKUP($A2007,GDP!$A$1:$H$2692,COLUMN(GDP!D2007),0)</f>
        <v>2003</v>
      </c>
      <c r="E2007" s="8">
        <f>VLOOKUP($A2007,GDP!$A$1:$H$2692,COLUMN(GDP!E2007),0)</f>
        <v>126887585</v>
      </c>
      <c r="F2007" s="7">
        <f>VLOOKUP($A2007,GDP!$A$1:$H$2692,COLUMN(GDP!F2007),0)</f>
        <v>0.17299999999999999</v>
      </c>
      <c r="G2007" s="7">
        <f>VLOOKUP($A2007,GDP!$A$1:$H$2692,COLUMN(GDP!G2007),0)</f>
        <v>411</v>
      </c>
      <c r="H2007" s="7">
        <f>VLOOKUP($A2007,GDP!$A$1:$H$2692,COLUMN(GDP!H2007),0)</f>
        <v>0</v>
      </c>
      <c r="I2007" s="6">
        <f>VLOOKUP($A2007,ENERGY!$A$1:$F$2692,COLUMN(ENERGY!E2006),0)</f>
        <v>0</v>
      </c>
      <c r="J2007" s="6">
        <f>VLOOKUP($A2007,ENERGY!$A$1:$F$2692,COLUMN(ENERGY!F2006),0)</f>
        <v>103</v>
      </c>
      <c r="K2007" s="6">
        <f>VLOOKUP($A2007,'HUMAN RESOURCES'!$A$1:$M$2692,COLUMN('HUMAN RESOURCES'!$E2007),0)</f>
        <v>0</v>
      </c>
      <c r="L2007" s="6">
        <f>VLOOKUP($A2007,'HUMAN RESOURCES'!$A$1:$M$2692,COLUMN('HUMAN RESOURCES'!$F2007),0)</f>
        <v>3.3000000000000002E-2</v>
      </c>
      <c r="M2007" s="6">
        <f>VLOOKUP($A2007,'HUMAN RESOURCES'!$A$1:$M$2692,COLUMN('HUMAN RESOURCES'!$G2007),0)</f>
        <v>0</v>
      </c>
      <c r="N2007" s="6">
        <f>VLOOKUP($A2007,'HUMAN RESOURCES'!$A$1:$M$2692,COLUMN('HUMAN RESOURCES'!$H2007),0)</f>
        <v>0</v>
      </c>
      <c r="O2007" s="6">
        <f>VLOOKUP($A2007,'HUMAN RESOURCES'!$A$1:$M$2692,COLUMN('HUMAN RESOURCES'!$I2007),0)</f>
        <v>0</v>
      </c>
      <c r="P2007" s="6">
        <f>VLOOKUP($A2007,'HUMAN RESOURCES'!$A$1:$M$2692,COLUMN('HUMAN RESOURCES'!$J2007),0)</f>
        <v>0</v>
      </c>
      <c r="Q2007" s="6">
        <f>VLOOKUP($A2007,'HUMAN RESOURCES'!$A$1:$M$2692,COLUMN('HUMAN RESOURCES'!$K2007),0)</f>
        <v>0</v>
      </c>
      <c r="R2007" s="6">
        <f>VLOOKUP($A2007,'HUMAN RESOURCES'!$A$1:$M$2692,COLUMN('HUMAN RESOURCES'!$L2007),0)</f>
        <v>52115</v>
      </c>
      <c r="S2007" s="6">
        <f>VLOOKUP($A2007,'HUMAN RESOURCES'!$A$1:$M$2692,COLUMN('HUMAN RESOURCES'!$F2007),0)</f>
        <v>3.3000000000000002E-2</v>
      </c>
      <c r="T2007" s="6">
        <f>VLOOKUP($A2007,TOURISM!$A$1:$F$2692,COLUMN(TOURISM!$E2007),0)</f>
        <v>4000000</v>
      </c>
      <c r="U2007" s="6">
        <f>VLOOKUP($A2007,TOURISM!$A$1:$F$2692,COLUMN(TOURISM!$F2007),0)</f>
        <v>300000</v>
      </c>
      <c r="V2007" s="6">
        <f>VLOOKUP($A2007,BUSINESS!$A$1:$J$2692,COLUMN(BUSINESS!$E2007),0)</f>
        <v>0</v>
      </c>
      <c r="W2007" s="6">
        <f>VLOOKUP($A2007,BUSINESS!$A$1:$J$2692,COLUMN(BUSINESS!$F2007),0)</f>
        <v>17</v>
      </c>
      <c r="X2007" s="6">
        <f>VLOOKUP($A2007,BUSINESS!$A$1:$J$2692,COLUMN(BUSINESS!$G2007),0)</f>
        <v>0</v>
      </c>
      <c r="Y2007" s="6">
        <f>VLOOKUP($A2007,BUSINESS!$A$1:$J$2692,COLUMN(BUSINESS!$H2007),0)</f>
        <v>0</v>
      </c>
      <c r="Z2007" s="6">
        <f>VLOOKUP($A2007,BUSINESS!$A$1:$J$2692,COLUMN(BUSINESS!$I2007),0)</f>
        <v>2.5999999999999999E-2</v>
      </c>
      <c r="AA2007" s="6">
        <f>VLOOKUP($A2007,BUSINESS!$A$1:$J$2692,COLUMN(BUSINESS!$J2007),0)</f>
        <v>1.0999999999999999E-2</v>
      </c>
      <c r="AB2007" s="5"/>
      <c r="AC2007" s="5"/>
      <c r="AD2007" s="5"/>
      <c r="AE2007" s="5"/>
    </row>
    <row r="2008" spans="1:31" ht="15.75" customHeight="1" x14ac:dyDescent="0.25">
      <c r="A2008" s="6">
        <v>2007</v>
      </c>
      <c r="B2008" s="7" t="str">
        <f>VLOOKUP($A2008,GDP!$A$1:$H$2692,COLUMN(GDP!B2008),0)</f>
        <v>Oceania</v>
      </c>
      <c r="C2008" s="8" t="str">
        <f>VLOOKUP($A2008,GDP!$A$1:$H$2692,COLUMN(GDP!C2008),0)</f>
        <v>Marshall Islands-Oceania</v>
      </c>
      <c r="D2008" s="9" t="str">
        <f>VLOOKUP($A2008,GDP!$A$1:$H$2692,COLUMN(GDP!D2008),0)</f>
        <v>2004</v>
      </c>
      <c r="E2008" s="8">
        <f>VLOOKUP($A2008,GDP!$A$1:$H$2692,COLUMN(GDP!E2008),0)</f>
        <v>131106366</v>
      </c>
      <c r="F2008" s="7">
        <f>VLOOKUP($A2008,GDP!$A$1:$H$2692,COLUMN(GDP!F2008),0)</f>
        <v>0.17599999999999999</v>
      </c>
      <c r="G2008" s="7">
        <f>VLOOKUP($A2008,GDP!$A$1:$H$2692,COLUMN(GDP!G2008),0)</f>
        <v>449</v>
      </c>
      <c r="H2008" s="7">
        <f>VLOOKUP($A2008,GDP!$A$1:$H$2692,COLUMN(GDP!H2008),0)</f>
        <v>0</v>
      </c>
      <c r="I2008" s="6">
        <f>VLOOKUP($A2008,ENERGY!$A$1:$F$2692,COLUMN(ENERGY!E2007),0)</f>
        <v>0</v>
      </c>
      <c r="J2008" s="6">
        <f>VLOOKUP($A2008,ENERGY!$A$1:$F$2692,COLUMN(ENERGY!F2007),0)</f>
        <v>99</v>
      </c>
      <c r="K2008" s="6">
        <f>VLOOKUP($A2008,'HUMAN RESOURCES'!$A$1:$M$2692,COLUMN('HUMAN RESOURCES'!$E2008),0)</f>
        <v>0</v>
      </c>
      <c r="L2008" s="6">
        <f>VLOOKUP($A2008,'HUMAN RESOURCES'!$A$1:$M$2692,COLUMN('HUMAN RESOURCES'!$F2008),0)</f>
        <v>3.3000000000000002E-2</v>
      </c>
      <c r="M2008" s="6">
        <f>VLOOKUP($A2008,'HUMAN RESOURCES'!$A$1:$M$2692,COLUMN('HUMAN RESOURCES'!$G2008),0)</f>
        <v>0</v>
      </c>
      <c r="N2008" s="6">
        <f>VLOOKUP($A2008,'HUMAN RESOURCES'!$A$1:$M$2692,COLUMN('HUMAN RESOURCES'!$H2008),0)</f>
        <v>0</v>
      </c>
      <c r="O2008" s="6">
        <f>VLOOKUP($A2008,'HUMAN RESOURCES'!$A$1:$M$2692,COLUMN('HUMAN RESOURCES'!$I2008),0)</f>
        <v>0</v>
      </c>
      <c r="P2008" s="6">
        <f>VLOOKUP($A2008,'HUMAN RESOURCES'!$A$1:$M$2692,COLUMN('HUMAN RESOURCES'!$J2008),0)</f>
        <v>0</v>
      </c>
      <c r="Q2008" s="6">
        <f>VLOOKUP($A2008,'HUMAN RESOURCES'!$A$1:$M$2692,COLUMN('HUMAN RESOURCES'!$K2008),0)</f>
        <v>0</v>
      </c>
      <c r="R2008" s="6">
        <f>VLOOKUP($A2008,'HUMAN RESOURCES'!$A$1:$M$2692,COLUMN('HUMAN RESOURCES'!$L2008),0)</f>
        <v>52074</v>
      </c>
      <c r="S2008" s="6">
        <f>VLOOKUP($A2008,'HUMAN RESOURCES'!$A$1:$M$2692,COLUMN('HUMAN RESOURCES'!$F2008),0)</f>
        <v>3.3000000000000002E-2</v>
      </c>
      <c r="T2008" s="6">
        <f>VLOOKUP($A2008,TOURISM!$A$1:$F$2692,COLUMN(TOURISM!$E2008),0)</f>
        <v>5000000</v>
      </c>
      <c r="U2008" s="6">
        <f>VLOOKUP($A2008,TOURISM!$A$1:$F$2692,COLUMN(TOURISM!$F2008),0)</f>
        <v>400000</v>
      </c>
      <c r="V2008" s="6">
        <f>VLOOKUP($A2008,BUSINESS!$A$1:$J$2692,COLUMN(BUSINESS!$E2008),0)</f>
        <v>0</v>
      </c>
      <c r="W2008" s="6">
        <f>VLOOKUP($A2008,BUSINESS!$A$1:$J$2692,COLUMN(BUSINESS!$F2008),0)</f>
        <v>17</v>
      </c>
      <c r="X2008" s="6">
        <f>VLOOKUP($A2008,BUSINESS!$A$1:$J$2692,COLUMN(BUSINESS!$G2008),0)</f>
        <v>0</v>
      </c>
      <c r="Y2008" s="6">
        <f>VLOOKUP($A2008,BUSINESS!$A$1:$J$2692,COLUMN(BUSINESS!$H2008),0)</f>
        <v>0</v>
      </c>
      <c r="Z2008" s="6">
        <f>VLOOKUP($A2008,BUSINESS!$A$1:$J$2692,COLUMN(BUSINESS!$I2008),0)</f>
        <v>3.5999999999999997E-2</v>
      </c>
      <c r="AA2008" s="6">
        <f>VLOOKUP($A2008,BUSINESS!$A$1:$J$2692,COLUMN(BUSINESS!$J2008),0)</f>
        <v>1.2E-2</v>
      </c>
      <c r="AB2008" s="5"/>
      <c r="AC2008" s="5"/>
      <c r="AD2008" s="5"/>
      <c r="AE2008" s="5"/>
    </row>
    <row r="2009" spans="1:31" ht="15.75" customHeight="1" x14ac:dyDescent="0.25">
      <c r="A2009" s="6">
        <v>2008</v>
      </c>
      <c r="B2009" s="7" t="str">
        <f>VLOOKUP($A2009,GDP!$A$1:$H$2692,COLUMN(GDP!B2009),0)</f>
        <v>Oceania</v>
      </c>
      <c r="C2009" s="8" t="str">
        <f>VLOOKUP($A2009,GDP!$A$1:$H$2692,COLUMN(GDP!C2009),0)</f>
        <v>Marshall Islands-Oceania</v>
      </c>
      <c r="D2009" s="9" t="str">
        <f>VLOOKUP($A2009,GDP!$A$1:$H$2692,COLUMN(GDP!D2009),0)</f>
        <v>2005</v>
      </c>
      <c r="E2009" s="8">
        <f>VLOOKUP($A2009,GDP!$A$1:$H$2692,COLUMN(GDP!E2009),0)</f>
        <v>137556823</v>
      </c>
      <c r="F2009" s="7">
        <f>VLOOKUP($A2009,GDP!$A$1:$H$2692,COLUMN(GDP!F2009),0)</f>
        <v>0.17299999999999999</v>
      </c>
      <c r="G2009" s="7">
        <f>VLOOKUP($A2009,GDP!$A$1:$H$2692,COLUMN(GDP!G2009),0)</f>
        <v>462</v>
      </c>
      <c r="H2009" s="7">
        <f>VLOOKUP($A2009,GDP!$A$1:$H$2692,COLUMN(GDP!H2009),0)</f>
        <v>0</v>
      </c>
      <c r="I2009" s="6">
        <f>VLOOKUP($A2009,ENERGY!$A$1:$F$2692,COLUMN(ENERGY!E2008),0)</f>
        <v>32</v>
      </c>
      <c r="J2009" s="6">
        <f>VLOOKUP($A2009,ENERGY!$A$1:$F$2692,COLUMN(ENERGY!F2008),0)</f>
        <v>99</v>
      </c>
      <c r="K2009" s="6">
        <f>VLOOKUP($A2009,'HUMAN RESOURCES'!$A$1:$M$2692,COLUMN('HUMAN RESOURCES'!$E2009),0)</f>
        <v>3.5000000000000003E-2</v>
      </c>
      <c r="L2009" s="6">
        <f>VLOOKUP($A2009,'HUMAN RESOURCES'!$A$1:$M$2692,COLUMN('HUMAN RESOURCES'!$F2009),0)</f>
        <v>3.3000000000000002E-2</v>
      </c>
      <c r="M2009" s="6">
        <f>VLOOKUP($A2009,'HUMAN RESOURCES'!$A$1:$M$2692,COLUMN('HUMAN RESOURCES'!$G2009),0)</f>
        <v>0</v>
      </c>
      <c r="N2009" s="6">
        <f>VLOOKUP($A2009,'HUMAN RESOURCES'!$A$1:$M$2692,COLUMN('HUMAN RESOURCES'!$H2009),0)</f>
        <v>0</v>
      </c>
      <c r="O2009" s="6">
        <f>VLOOKUP($A2009,'HUMAN RESOURCES'!$A$1:$M$2692,COLUMN('HUMAN RESOURCES'!$I2009),0)</f>
        <v>0</v>
      </c>
      <c r="P2009" s="6">
        <f>VLOOKUP($A2009,'HUMAN RESOURCES'!$A$1:$M$2692,COLUMN('HUMAN RESOURCES'!$J2009),0)</f>
        <v>0</v>
      </c>
      <c r="Q2009" s="6">
        <f>VLOOKUP($A2009,'HUMAN RESOURCES'!$A$1:$M$2692,COLUMN('HUMAN RESOURCES'!$K2009),0)</f>
        <v>0</v>
      </c>
      <c r="R2009" s="6">
        <f>VLOOKUP($A2009,'HUMAN RESOURCES'!$A$1:$M$2692,COLUMN('HUMAN RESOURCES'!$L2009),0)</f>
        <v>52058</v>
      </c>
      <c r="S2009" s="6">
        <f>VLOOKUP($A2009,'HUMAN RESOURCES'!$A$1:$M$2692,COLUMN('HUMAN RESOURCES'!$F2009),0)</f>
        <v>3.3000000000000002E-2</v>
      </c>
      <c r="T2009" s="6">
        <f>VLOOKUP($A2009,TOURISM!$A$1:$F$2692,COLUMN(TOURISM!$E2009),0)</f>
        <v>5700000</v>
      </c>
      <c r="U2009" s="6">
        <f>VLOOKUP($A2009,TOURISM!$A$1:$F$2692,COLUMN(TOURISM!$F2009),0)</f>
        <v>400000</v>
      </c>
      <c r="V2009" s="6">
        <f>VLOOKUP($A2009,BUSINESS!$A$1:$J$2692,COLUMN(BUSINESS!$E2009),0)</f>
        <v>0.64800000000000002</v>
      </c>
      <c r="W2009" s="6">
        <f>VLOOKUP($A2009,BUSINESS!$A$1:$J$2692,COLUMN(BUSINESS!$F2009),0)</f>
        <v>17</v>
      </c>
      <c r="X2009" s="6">
        <f>VLOOKUP($A2009,BUSINESS!$A$1:$J$2692,COLUMN(BUSINESS!$G2009),0)</f>
        <v>0</v>
      </c>
      <c r="Y2009" s="6">
        <f>VLOOKUP($A2009,BUSINESS!$A$1:$J$2692,COLUMN(BUSINESS!$H2009),0)</f>
        <v>128</v>
      </c>
      <c r="Z2009" s="6">
        <f>VLOOKUP($A2009,BUSINESS!$A$1:$J$2692,COLUMN(BUSINESS!$I2009),0)</f>
        <v>3.9E-2</v>
      </c>
      <c r="AA2009" s="6">
        <f>VLOOKUP($A2009,BUSINESS!$A$1:$J$2692,COLUMN(BUSINESS!$J2009),0)</f>
        <v>1.2999999999999999E-2</v>
      </c>
      <c r="AB2009" s="5"/>
      <c r="AC2009" s="5"/>
      <c r="AD2009" s="5"/>
      <c r="AE2009" s="5"/>
    </row>
    <row r="2010" spans="1:31" ht="15.75" customHeight="1" x14ac:dyDescent="0.25">
      <c r="A2010" s="6">
        <v>2009</v>
      </c>
      <c r="B2010" s="7" t="str">
        <f>VLOOKUP($A2010,GDP!$A$1:$H$2692,COLUMN(GDP!B2010),0)</f>
        <v>Oceania</v>
      </c>
      <c r="C2010" s="8" t="str">
        <f>VLOOKUP($A2010,GDP!$A$1:$H$2692,COLUMN(GDP!C2010),0)</f>
        <v>Marshall Islands-Oceania</v>
      </c>
      <c r="D2010" s="9" t="str">
        <f>VLOOKUP($A2010,GDP!$A$1:$H$2692,COLUMN(GDP!D2010),0)</f>
        <v>2006</v>
      </c>
      <c r="E2010" s="8">
        <f>VLOOKUP($A2010,GDP!$A$1:$H$2692,COLUMN(GDP!E2010),0)</f>
        <v>143352031</v>
      </c>
      <c r="F2010" s="7">
        <f>VLOOKUP($A2010,GDP!$A$1:$H$2692,COLUMN(GDP!F2010),0)</f>
        <v>0.19600000000000001</v>
      </c>
      <c r="G2010" s="7">
        <f>VLOOKUP($A2010,GDP!$A$1:$H$2692,COLUMN(GDP!G2010),0)</f>
        <v>547</v>
      </c>
      <c r="H2010" s="7">
        <f>VLOOKUP($A2010,GDP!$A$1:$H$2692,COLUMN(GDP!H2010),0)</f>
        <v>0</v>
      </c>
      <c r="I2010" s="6">
        <f>VLOOKUP($A2010,ENERGY!$A$1:$F$2692,COLUMN(ENERGY!E2009),0)</f>
        <v>30</v>
      </c>
      <c r="J2010" s="6">
        <f>VLOOKUP($A2010,ENERGY!$A$1:$F$2692,COLUMN(ENERGY!F2009),0)</f>
        <v>92</v>
      </c>
      <c r="K2010" s="6">
        <f>VLOOKUP($A2010,'HUMAN RESOURCES'!$A$1:$M$2692,COLUMN('HUMAN RESOURCES'!$E2010),0)</f>
        <v>3.5000000000000003E-2</v>
      </c>
      <c r="L2010" s="6">
        <f>VLOOKUP($A2010,'HUMAN RESOURCES'!$A$1:$M$2692,COLUMN('HUMAN RESOURCES'!$F2010),0)</f>
        <v>3.3000000000000002E-2</v>
      </c>
      <c r="M2010" s="6">
        <f>VLOOKUP($A2010,'HUMAN RESOURCES'!$A$1:$M$2692,COLUMN('HUMAN RESOURCES'!$G2010),0)</f>
        <v>0</v>
      </c>
      <c r="N2010" s="6">
        <f>VLOOKUP($A2010,'HUMAN RESOURCES'!$A$1:$M$2692,COLUMN('HUMAN RESOURCES'!$H2010),0)</f>
        <v>0</v>
      </c>
      <c r="O2010" s="6">
        <f>VLOOKUP($A2010,'HUMAN RESOURCES'!$A$1:$M$2692,COLUMN('HUMAN RESOURCES'!$I2010),0)</f>
        <v>0</v>
      </c>
      <c r="P2010" s="6">
        <f>VLOOKUP($A2010,'HUMAN RESOURCES'!$A$1:$M$2692,COLUMN('HUMAN RESOURCES'!$J2010),0)</f>
        <v>0</v>
      </c>
      <c r="Q2010" s="6">
        <f>VLOOKUP($A2010,'HUMAN RESOURCES'!$A$1:$M$2692,COLUMN('HUMAN RESOURCES'!$K2010),0)</f>
        <v>0</v>
      </c>
      <c r="R2010" s="6">
        <f>VLOOKUP($A2010,'HUMAN RESOURCES'!$A$1:$M$2692,COLUMN('HUMAN RESOURCES'!$L2010),0)</f>
        <v>52084</v>
      </c>
      <c r="S2010" s="6">
        <f>VLOOKUP($A2010,'HUMAN RESOURCES'!$A$1:$M$2692,COLUMN('HUMAN RESOURCES'!$F2010),0)</f>
        <v>3.3000000000000002E-2</v>
      </c>
      <c r="T2010" s="6">
        <f>VLOOKUP($A2010,TOURISM!$A$1:$F$2692,COLUMN(TOURISM!$E2010),0)</f>
        <v>6600000</v>
      </c>
      <c r="U2010" s="6">
        <f>VLOOKUP($A2010,TOURISM!$A$1:$F$2692,COLUMN(TOURISM!$F2010),0)</f>
        <v>400000</v>
      </c>
      <c r="V2010" s="6">
        <f>VLOOKUP($A2010,BUSINESS!$A$1:$J$2692,COLUMN(BUSINESS!$E2010),0)</f>
        <v>0.64800000000000002</v>
      </c>
      <c r="W2010" s="6">
        <f>VLOOKUP($A2010,BUSINESS!$A$1:$J$2692,COLUMN(BUSINESS!$F2010),0)</f>
        <v>17</v>
      </c>
      <c r="X2010" s="6">
        <f>VLOOKUP($A2010,BUSINESS!$A$1:$J$2692,COLUMN(BUSINESS!$G2010),0)</f>
        <v>0</v>
      </c>
      <c r="Y2010" s="6">
        <f>VLOOKUP($A2010,BUSINESS!$A$1:$J$2692,COLUMN(BUSINESS!$H2010),0)</f>
        <v>128</v>
      </c>
      <c r="Z2010" s="6">
        <f>VLOOKUP($A2010,BUSINESS!$A$1:$J$2692,COLUMN(BUSINESS!$I2010),0)</f>
        <v>3.7999999999999999E-2</v>
      </c>
      <c r="AA2010" s="6">
        <f>VLOOKUP($A2010,BUSINESS!$A$1:$J$2692,COLUMN(BUSINESS!$J2010),0)</f>
        <v>0</v>
      </c>
      <c r="AB2010" s="5"/>
      <c r="AC2010" s="5"/>
      <c r="AD2010" s="5"/>
      <c r="AE2010" s="5"/>
    </row>
    <row r="2011" spans="1:31" ht="15.75" customHeight="1" x14ac:dyDescent="0.25">
      <c r="A2011" s="6">
        <v>2010</v>
      </c>
      <c r="B2011" s="7" t="str">
        <f>VLOOKUP($A2011,GDP!$A$1:$H$2692,COLUMN(GDP!B2011),0)</f>
        <v>Oceania</v>
      </c>
      <c r="C2011" s="8" t="str">
        <f>VLOOKUP($A2011,GDP!$A$1:$H$2692,COLUMN(GDP!C2011),0)</f>
        <v>Marshall Islands-Oceania</v>
      </c>
      <c r="D2011" s="9" t="str">
        <f>VLOOKUP($A2011,GDP!$A$1:$H$2692,COLUMN(GDP!D2011),0)</f>
        <v>2007</v>
      </c>
      <c r="E2011" s="8">
        <f>VLOOKUP($A2011,GDP!$A$1:$H$2692,COLUMN(GDP!E2011),0)</f>
        <v>149739017</v>
      </c>
      <c r="F2011" s="7">
        <f>VLOOKUP($A2011,GDP!$A$1:$H$2692,COLUMN(GDP!F2011),0)</f>
        <v>0.19600000000000001</v>
      </c>
      <c r="G2011" s="7">
        <f>VLOOKUP($A2011,GDP!$A$1:$H$2692,COLUMN(GDP!G2011),0)</f>
        <v>587</v>
      </c>
      <c r="H2011" s="7">
        <f>VLOOKUP($A2011,GDP!$A$1:$H$2692,COLUMN(GDP!H2011),0)</f>
        <v>0</v>
      </c>
      <c r="I2011" s="6">
        <f>VLOOKUP($A2011,ENERGY!$A$1:$F$2692,COLUMN(ENERGY!E2010),0)</f>
        <v>29</v>
      </c>
      <c r="J2011" s="6">
        <f>VLOOKUP($A2011,ENERGY!$A$1:$F$2692,COLUMN(ENERGY!F2010),0)</f>
        <v>84</v>
      </c>
      <c r="K2011" s="6">
        <f>VLOOKUP($A2011,'HUMAN RESOURCES'!$A$1:$M$2692,COLUMN('HUMAN RESOURCES'!$E2011),0)</f>
        <v>3.5000000000000003E-2</v>
      </c>
      <c r="L2011" s="6">
        <f>VLOOKUP($A2011,'HUMAN RESOURCES'!$A$1:$M$2692,COLUMN('HUMAN RESOURCES'!$F2011),0)</f>
        <v>3.2000000000000001E-2</v>
      </c>
      <c r="M2011" s="6">
        <f>VLOOKUP($A2011,'HUMAN RESOURCES'!$A$1:$M$2692,COLUMN('HUMAN RESOURCES'!$G2011),0)</f>
        <v>0</v>
      </c>
      <c r="N2011" s="6">
        <f>VLOOKUP($A2011,'HUMAN RESOURCES'!$A$1:$M$2692,COLUMN('HUMAN RESOURCES'!$H2011),0)</f>
        <v>0</v>
      </c>
      <c r="O2011" s="6">
        <f>VLOOKUP($A2011,'HUMAN RESOURCES'!$A$1:$M$2692,COLUMN('HUMAN RESOURCES'!$I2011),0)</f>
        <v>0</v>
      </c>
      <c r="P2011" s="6">
        <f>VLOOKUP($A2011,'HUMAN RESOURCES'!$A$1:$M$2692,COLUMN('HUMAN RESOURCES'!$J2011),0)</f>
        <v>0</v>
      </c>
      <c r="Q2011" s="6">
        <f>VLOOKUP($A2011,'HUMAN RESOURCES'!$A$1:$M$2692,COLUMN('HUMAN RESOURCES'!$K2011),0)</f>
        <v>0</v>
      </c>
      <c r="R2011" s="6">
        <f>VLOOKUP($A2011,'HUMAN RESOURCES'!$A$1:$M$2692,COLUMN('HUMAN RESOURCES'!$L2011),0)</f>
        <v>52150</v>
      </c>
      <c r="S2011" s="6">
        <f>VLOOKUP($A2011,'HUMAN RESOURCES'!$A$1:$M$2692,COLUMN('HUMAN RESOURCES'!$F2011),0)</f>
        <v>3.2000000000000001E-2</v>
      </c>
      <c r="T2011" s="6">
        <f>VLOOKUP($A2011,TOURISM!$A$1:$F$2692,COLUMN(TOURISM!$E2011),0)</f>
        <v>4500000</v>
      </c>
      <c r="U2011" s="6">
        <f>VLOOKUP($A2011,TOURISM!$A$1:$F$2692,COLUMN(TOURISM!$F2011),0)</f>
        <v>0</v>
      </c>
      <c r="V2011" s="6">
        <f>VLOOKUP($A2011,BUSINESS!$A$1:$J$2692,COLUMN(BUSINESS!$E2011),0)</f>
        <v>0.64800000000000002</v>
      </c>
      <c r="W2011" s="6">
        <f>VLOOKUP($A2011,BUSINESS!$A$1:$J$2692,COLUMN(BUSINESS!$F2011),0)</f>
        <v>17</v>
      </c>
      <c r="X2011" s="6">
        <f>VLOOKUP($A2011,BUSINESS!$A$1:$J$2692,COLUMN(BUSINESS!$G2011),0)</f>
        <v>0</v>
      </c>
      <c r="Y2011" s="6">
        <f>VLOOKUP($A2011,BUSINESS!$A$1:$J$2692,COLUMN(BUSINESS!$H2011),0)</f>
        <v>128</v>
      </c>
      <c r="Z2011" s="6">
        <f>VLOOKUP($A2011,BUSINESS!$A$1:$J$2692,COLUMN(BUSINESS!$I2011),0)</f>
        <v>0.04</v>
      </c>
      <c r="AA2011" s="6">
        <f>VLOOKUP($A2011,BUSINESS!$A$1:$J$2692,COLUMN(BUSINESS!$J2011),0)</f>
        <v>0</v>
      </c>
      <c r="AB2011" s="5"/>
      <c r="AC2011" s="5"/>
      <c r="AD2011" s="5"/>
      <c r="AE2011" s="5"/>
    </row>
    <row r="2012" spans="1:31" ht="15.75" customHeight="1" x14ac:dyDescent="0.25">
      <c r="A2012" s="6">
        <v>2011</v>
      </c>
      <c r="B2012" s="7" t="str">
        <f>VLOOKUP($A2012,GDP!$A$1:$H$2692,COLUMN(GDP!B2012),0)</f>
        <v>Oceania</v>
      </c>
      <c r="C2012" s="8" t="str">
        <f>VLOOKUP($A2012,GDP!$A$1:$H$2692,COLUMN(GDP!C2012),0)</f>
        <v>Marshall Islands-Oceania</v>
      </c>
      <c r="D2012" s="9" t="str">
        <f>VLOOKUP($A2012,GDP!$A$1:$H$2692,COLUMN(GDP!D2012),0)</f>
        <v>2008</v>
      </c>
      <c r="E2012" s="8">
        <f>VLOOKUP($A2012,GDP!$A$1:$H$2692,COLUMN(GDP!E2012),0)</f>
        <v>152565763</v>
      </c>
      <c r="F2012" s="7">
        <f>VLOOKUP($A2012,GDP!$A$1:$H$2692,COLUMN(GDP!F2012),0)</f>
        <v>0.17899999999999999</v>
      </c>
      <c r="G2012" s="7">
        <f>VLOOKUP($A2012,GDP!$A$1:$H$2692,COLUMN(GDP!G2012),0)</f>
        <v>569</v>
      </c>
      <c r="H2012" s="7">
        <f>VLOOKUP($A2012,GDP!$A$1:$H$2692,COLUMN(GDP!H2012),0)</f>
        <v>0</v>
      </c>
      <c r="I2012" s="6">
        <f>VLOOKUP($A2012,ENERGY!$A$1:$F$2692,COLUMN(ENERGY!E2011),0)</f>
        <v>29</v>
      </c>
      <c r="J2012" s="6">
        <f>VLOOKUP($A2012,ENERGY!$A$1:$F$2692,COLUMN(ENERGY!F2011),0)</f>
        <v>88</v>
      </c>
      <c r="K2012" s="6">
        <f>VLOOKUP($A2012,'HUMAN RESOURCES'!$A$1:$M$2692,COLUMN('HUMAN RESOURCES'!$E2012),0)</f>
        <v>0</v>
      </c>
      <c r="L2012" s="6">
        <f>VLOOKUP($A2012,'HUMAN RESOURCES'!$A$1:$M$2692,COLUMN('HUMAN RESOURCES'!$F2012),0)</f>
        <v>3.2000000000000001E-2</v>
      </c>
      <c r="M2012" s="6">
        <f>VLOOKUP($A2012,'HUMAN RESOURCES'!$A$1:$M$2692,COLUMN('HUMAN RESOURCES'!$G2012),0)</f>
        <v>0</v>
      </c>
      <c r="N2012" s="6">
        <f>VLOOKUP($A2012,'HUMAN RESOURCES'!$A$1:$M$2692,COLUMN('HUMAN RESOURCES'!$H2012),0)</f>
        <v>0</v>
      </c>
      <c r="O2012" s="6">
        <f>VLOOKUP($A2012,'HUMAN RESOURCES'!$A$1:$M$2692,COLUMN('HUMAN RESOURCES'!$I2012),0)</f>
        <v>0</v>
      </c>
      <c r="P2012" s="6">
        <f>VLOOKUP($A2012,'HUMAN RESOURCES'!$A$1:$M$2692,COLUMN('HUMAN RESOURCES'!$J2012),0)</f>
        <v>0</v>
      </c>
      <c r="Q2012" s="6">
        <f>VLOOKUP($A2012,'HUMAN RESOURCES'!$A$1:$M$2692,COLUMN('HUMAN RESOURCES'!$K2012),0)</f>
        <v>0</v>
      </c>
      <c r="R2012" s="6">
        <f>VLOOKUP($A2012,'HUMAN RESOURCES'!$A$1:$M$2692,COLUMN('HUMAN RESOURCES'!$L2012),0)</f>
        <v>52245</v>
      </c>
      <c r="S2012" s="6">
        <f>VLOOKUP($A2012,'HUMAN RESOURCES'!$A$1:$M$2692,COLUMN('HUMAN RESOURCES'!$F2012),0)</f>
        <v>3.2000000000000001E-2</v>
      </c>
      <c r="T2012" s="6">
        <f>VLOOKUP($A2012,TOURISM!$A$1:$F$2692,COLUMN(TOURISM!$E2012),0)</f>
        <v>3000000</v>
      </c>
      <c r="U2012" s="6">
        <f>VLOOKUP($A2012,TOURISM!$A$1:$F$2692,COLUMN(TOURISM!$F2012),0)</f>
        <v>0</v>
      </c>
      <c r="V2012" s="6">
        <f>VLOOKUP($A2012,BUSINESS!$A$1:$J$2692,COLUMN(BUSINESS!$E2012),0)</f>
        <v>0.64800000000000002</v>
      </c>
      <c r="W2012" s="6">
        <f>VLOOKUP($A2012,BUSINESS!$A$1:$J$2692,COLUMN(BUSINESS!$F2012),0)</f>
        <v>17</v>
      </c>
      <c r="X2012" s="6">
        <f>VLOOKUP($A2012,BUSINESS!$A$1:$J$2692,COLUMN(BUSINESS!$G2012),0)</f>
        <v>0</v>
      </c>
      <c r="Y2012" s="6">
        <f>VLOOKUP($A2012,BUSINESS!$A$1:$J$2692,COLUMN(BUSINESS!$H2012),0)</f>
        <v>128</v>
      </c>
      <c r="Z2012" s="6">
        <f>VLOOKUP($A2012,BUSINESS!$A$1:$J$2692,COLUMN(BUSINESS!$I2012),0)</f>
        <v>4.5999999999999999E-2</v>
      </c>
      <c r="AA2012" s="6">
        <f>VLOOKUP($A2012,BUSINESS!$A$1:$J$2692,COLUMN(BUSINESS!$J2012),0)</f>
        <v>0</v>
      </c>
      <c r="AB2012" s="5"/>
      <c r="AC2012" s="5"/>
      <c r="AD2012" s="5"/>
      <c r="AE2012" s="5"/>
    </row>
    <row r="2013" spans="1:31" ht="15.75" customHeight="1" x14ac:dyDescent="0.25">
      <c r="A2013" s="6">
        <v>2012</v>
      </c>
      <c r="B2013" s="7" t="str">
        <f>VLOOKUP($A2013,GDP!$A$1:$H$2692,COLUMN(GDP!B2013),0)</f>
        <v>Oceania</v>
      </c>
      <c r="C2013" s="8" t="str">
        <f>VLOOKUP($A2013,GDP!$A$1:$H$2692,COLUMN(GDP!C2013),0)</f>
        <v>Marshall Islands-Oceania</v>
      </c>
      <c r="D2013" s="9" t="str">
        <f>VLOOKUP($A2013,GDP!$A$1:$H$2692,COLUMN(GDP!D2013),0)</f>
        <v>2009</v>
      </c>
      <c r="E2013" s="8">
        <f>VLOOKUP($A2013,GDP!$A$1:$H$2692,COLUMN(GDP!E2013),0)</f>
        <v>151560778</v>
      </c>
      <c r="F2013" s="7">
        <f>VLOOKUP($A2013,GDP!$A$1:$H$2692,COLUMN(GDP!F2013),0)</f>
        <v>0.17499999999999999</v>
      </c>
      <c r="G2013" s="7">
        <f>VLOOKUP($A2013,GDP!$A$1:$H$2692,COLUMN(GDP!G2013),0)</f>
        <v>551</v>
      </c>
      <c r="H2013" s="7">
        <f>VLOOKUP($A2013,GDP!$A$1:$H$2692,COLUMN(GDP!H2013),0)</f>
        <v>0</v>
      </c>
      <c r="I2013" s="6">
        <f>VLOOKUP($A2013,ENERGY!$A$1:$F$2692,COLUMN(ENERGY!E2012),0)</f>
        <v>0</v>
      </c>
      <c r="J2013" s="6">
        <f>VLOOKUP($A2013,ENERGY!$A$1:$F$2692,COLUMN(ENERGY!F2012),0)</f>
        <v>84</v>
      </c>
      <c r="K2013" s="6">
        <f>VLOOKUP($A2013,'HUMAN RESOURCES'!$A$1:$M$2692,COLUMN('HUMAN RESOURCES'!$E2013),0)</f>
        <v>0</v>
      </c>
      <c r="L2013" s="6">
        <f>VLOOKUP($A2013,'HUMAN RESOURCES'!$A$1:$M$2692,COLUMN('HUMAN RESOURCES'!$F2013),0)</f>
        <v>3.2000000000000001E-2</v>
      </c>
      <c r="M2013" s="6">
        <f>VLOOKUP($A2013,'HUMAN RESOURCES'!$A$1:$M$2692,COLUMN('HUMAN RESOURCES'!$G2013),0)</f>
        <v>0</v>
      </c>
      <c r="N2013" s="6">
        <f>VLOOKUP($A2013,'HUMAN RESOURCES'!$A$1:$M$2692,COLUMN('HUMAN RESOURCES'!$H2013),0)</f>
        <v>0</v>
      </c>
      <c r="O2013" s="6">
        <f>VLOOKUP($A2013,'HUMAN RESOURCES'!$A$1:$M$2692,COLUMN('HUMAN RESOURCES'!$I2013),0)</f>
        <v>0</v>
      </c>
      <c r="P2013" s="6">
        <f>VLOOKUP($A2013,'HUMAN RESOURCES'!$A$1:$M$2692,COLUMN('HUMAN RESOURCES'!$J2013),0)</f>
        <v>0</v>
      </c>
      <c r="Q2013" s="6">
        <f>VLOOKUP($A2013,'HUMAN RESOURCES'!$A$1:$M$2692,COLUMN('HUMAN RESOURCES'!$K2013),0)</f>
        <v>0</v>
      </c>
      <c r="R2013" s="6">
        <f>VLOOKUP($A2013,'HUMAN RESOURCES'!$A$1:$M$2692,COLUMN('HUMAN RESOURCES'!$L2013),0)</f>
        <v>52341</v>
      </c>
      <c r="S2013" s="6">
        <f>VLOOKUP($A2013,'HUMAN RESOURCES'!$A$1:$M$2692,COLUMN('HUMAN RESOURCES'!$F2013),0)</f>
        <v>3.2000000000000001E-2</v>
      </c>
      <c r="T2013" s="6">
        <f>VLOOKUP($A2013,TOURISM!$A$1:$F$2692,COLUMN(TOURISM!$E2013),0)</f>
        <v>3500000</v>
      </c>
      <c r="U2013" s="6">
        <f>VLOOKUP($A2013,TOURISM!$A$1:$F$2692,COLUMN(TOURISM!$F2013),0)</f>
        <v>0</v>
      </c>
      <c r="V2013" s="6">
        <f>VLOOKUP($A2013,BUSINESS!$A$1:$J$2692,COLUMN(BUSINESS!$E2013),0)</f>
        <v>0.64800000000000002</v>
      </c>
      <c r="W2013" s="6">
        <f>VLOOKUP($A2013,BUSINESS!$A$1:$J$2692,COLUMN(BUSINESS!$F2013),0)</f>
        <v>17</v>
      </c>
      <c r="X2013" s="6">
        <f>VLOOKUP($A2013,BUSINESS!$A$1:$J$2692,COLUMN(BUSINESS!$G2013),0)</f>
        <v>0</v>
      </c>
      <c r="Y2013" s="6">
        <f>VLOOKUP($A2013,BUSINESS!$A$1:$J$2692,COLUMN(BUSINESS!$H2013),0)</f>
        <v>128</v>
      </c>
      <c r="Z2013" s="6">
        <f>VLOOKUP($A2013,BUSINESS!$A$1:$J$2692,COLUMN(BUSINESS!$I2013),0)</f>
        <v>5.6000000000000001E-2</v>
      </c>
      <c r="AA2013" s="6">
        <f>VLOOKUP($A2013,BUSINESS!$A$1:$J$2692,COLUMN(BUSINESS!$J2013),0)</f>
        <v>0</v>
      </c>
      <c r="AB2013" s="5"/>
      <c r="AC2013" s="5"/>
      <c r="AD2013" s="5"/>
      <c r="AE2013" s="5"/>
    </row>
    <row r="2014" spans="1:31" ht="15.75" customHeight="1" x14ac:dyDescent="0.25">
      <c r="A2014" s="6">
        <v>2013</v>
      </c>
      <c r="B2014" s="7" t="str">
        <f>VLOOKUP($A2014,GDP!$A$1:$H$2692,COLUMN(GDP!B2014),0)</f>
        <v>Oceania</v>
      </c>
      <c r="C2014" s="8" t="str">
        <f>VLOOKUP($A2014,GDP!$A$1:$H$2692,COLUMN(GDP!C2014),0)</f>
        <v>Marshall Islands-Oceania</v>
      </c>
      <c r="D2014" s="9" t="str">
        <f>VLOOKUP($A2014,GDP!$A$1:$H$2692,COLUMN(GDP!D2014),0)</f>
        <v>2010</v>
      </c>
      <c r="E2014" s="8">
        <f>VLOOKUP($A2014,GDP!$A$1:$H$2692,COLUMN(GDP!E2014),0)</f>
        <v>163200000</v>
      </c>
      <c r="F2014" s="7">
        <f>VLOOKUP($A2014,GDP!$A$1:$H$2692,COLUMN(GDP!F2014),0)</f>
        <v>0.16</v>
      </c>
      <c r="G2014" s="7">
        <f>VLOOKUP($A2014,GDP!$A$1:$H$2692,COLUMN(GDP!G2014),0)</f>
        <v>542</v>
      </c>
      <c r="H2014" s="7">
        <f>VLOOKUP($A2014,GDP!$A$1:$H$2692,COLUMN(GDP!H2014),0)</f>
        <v>0</v>
      </c>
      <c r="I2014" s="6">
        <f>VLOOKUP($A2014,ENERGY!$A$1:$F$2692,COLUMN(ENERGY!E2013),0)</f>
        <v>0</v>
      </c>
      <c r="J2014" s="6">
        <f>VLOOKUP($A2014,ENERGY!$A$1:$F$2692,COLUMN(ENERGY!F2013),0)</f>
        <v>84</v>
      </c>
      <c r="K2014" s="6">
        <f>VLOOKUP($A2014,'HUMAN RESOURCES'!$A$1:$M$2692,COLUMN('HUMAN RESOURCES'!$E2014),0)</f>
        <v>0</v>
      </c>
      <c r="L2014" s="6">
        <f>VLOOKUP($A2014,'HUMAN RESOURCES'!$A$1:$M$2692,COLUMN('HUMAN RESOURCES'!$F2014),0)</f>
        <v>3.2000000000000001E-2</v>
      </c>
      <c r="M2014" s="6">
        <f>VLOOKUP($A2014,'HUMAN RESOURCES'!$A$1:$M$2692,COLUMN('HUMAN RESOURCES'!$G2014),0)</f>
        <v>0</v>
      </c>
      <c r="N2014" s="6">
        <f>VLOOKUP($A2014,'HUMAN RESOURCES'!$A$1:$M$2692,COLUMN('HUMAN RESOURCES'!$H2014),0)</f>
        <v>0</v>
      </c>
      <c r="O2014" s="6">
        <f>VLOOKUP($A2014,'HUMAN RESOURCES'!$A$1:$M$2692,COLUMN('HUMAN RESOURCES'!$I2014),0)</f>
        <v>0</v>
      </c>
      <c r="P2014" s="6">
        <f>VLOOKUP($A2014,'HUMAN RESOURCES'!$A$1:$M$2692,COLUMN('HUMAN RESOURCES'!$J2014),0)</f>
        <v>0</v>
      </c>
      <c r="Q2014" s="6">
        <f>VLOOKUP($A2014,'HUMAN RESOURCES'!$A$1:$M$2692,COLUMN('HUMAN RESOURCES'!$K2014),0)</f>
        <v>0</v>
      </c>
      <c r="R2014" s="6">
        <f>VLOOKUP($A2014,'HUMAN RESOURCES'!$A$1:$M$2692,COLUMN('HUMAN RESOURCES'!$L2014),0)</f>
        <v>52428</v>
      </c>
      <c r="S2014" s="6">
        <f>VLOOKUP($A2014,'HUMAN RESOURCES'!$A$1:$M$2692,COLUMN('HUMAN RESOURCES'!$F2014),0)</f>
        <v>3.2000000000000001E-2</v>
      </c>
      <c r="T2014" s="6">
        <f>VLOOKUP($A2014,TOURISM!$A$1:$F$2692,COLUMN(TOURISM!$E2014),0)</f>
        <v>3300000</v>
      </c>
      <c r="U2014" s="6">
        <f>VLOOKUP($A2014,TOURISM!$A$1:$F$2692,COLUMN(TOURISM!$F2014),0)</f>
        <v>0</v>
      </c>
      <c r="V2014" s="6">
        <f>VLOOKUP($A2014,BUSINESS!$A$1:$J$2692,COLUMN(BUSINESS!$E2014),0)</f>
        <v>0.64800000000000002</v>
      </c>
      <c r="W2014" s="6">
        <f>VLOOKUP($A2014,BUSINESS!$A$1:$J$2692,COLUMN(BUSINESS!$F2014),0)</f>
        <v>17</v>
      </c>
      <c r="X2014" s="6">
        <f>VLOOKUP($A2014,BUSINESS!$A$1:$J$2692,COLUMN(BUSINESS!$G2014),0)</f>
        <v>0</v>
      </c>
      <c r="Y2014" s="6">
        <f>VLOOKUP($A2014,BUSINESS!$A$1:$J$2692,COLUMN(BUSINESS!$H2014),0)</f>
        <v>128</v>
      </c>
      <c r="Z2014" s="6">
        <f>VLOOKUP($A2014,BUSINESS!$A$1:$J$2692,COLUMN(BUSINESS!$I2014),0)</f>
        <v>7.0000000000000007E-2</v>
      </c>
      <c r="AA2014" s="6">
        <f>VLOOKUP($A2014,BUSINESS!$A$1:$J$2692,COLUMN(BUSINESS!$J2014),0)</f>
        <v>0</v>
      </c>
      <c r="AB2014" s="5"/>
      <c r="AC2014" s="5"/>
      <c r="AD2014" s="5"/>
      <c r="AE2014" s="5"/>
    </row>
    <row r="2015" spans="1:31" ht="15.75" customHeight="1" x14ac:dyDescent="0.25">
      <c r="A2015" s="6">
        <v>2014</v>
      </c>
      <c r="B2015" s="7" t="str">
        <f>VLOOKUP($A2015,GDP!$A$1:$H$2692,COLUMN(GDP!B2015),0)</f>
        <v>Oceania</v>
      </c>
      <c r="C2015" s="8" t="str">
        <f>VLOOKUP($A2015,GDP!$A$1:$H$2692,COLUMN(GDP!C2015),0)</f>
        <v>Marshall Islands-Oceania</v>
      </c>
      <c r="D2015" s="9" t="str">
        <f>VLOOKUP($A2015,GDP!$A$1:$H$2692,COLUMN(GDP!D2015),0)</f>
        <v>2011</v>
      </c>
      <c r="E2015" s="8">
        <f>VLOOKUP($A2015,GDP!$A$1:$H$2692,COLUMN(GDP!E2015),0)</f>
        <v>170700000</v>
      </c>
      <c r="F2015" s="7">
        <f>VLOOKUP($A2015,GDP!$A$1:$H$2692,COLUMN(GDP!F2015),0)</f>
        <v>0.16</v>
      </c>
      <c r="G2015" s="7">
        <f>VLOOKUP($A2015,GDP!$A$1:$H$2692,COLUMN(GDP!G2015),0)</f>
        <v>567</v>
      </c>
      <c r="H2015" s="7">
        <f>VLOOKUP($A2015,GDP!$A$1:$H$2692,COLUMN(GDP!H2015),0)</f>
        <v>0</v>
      </c>
      <c r="I2015" s="6">
        <f>VLOOKUP($A2015,ENERGY!$A$1:$F$2692,COLUMN(ENERGY!E2014),0)</f>
        <v>0</v>
      </c>
      <c r="J2015" s="6">
        <f>VLOOKUP($A2015,ENERGY!$A$1:$F$2692,COLUMN(ENERGY!F2014),0)</f>
        <v>81</v>
      </c>
      <c r="K2015" s="6">
        <f>VLOOKUP($A2015,'HUMAN RESOURCES'!$A$1:$M$2692,COLUMN('HUMAN RESOURCES'!$E2015),0)</f>
        <v>0</v>
      </c>
      <c r="L2015" s="6">
        <f>VLOOKUP($A2015,'HUMAN RESOURCES'!$A$1:$M$2692,COLUMN('HUMAN RESOURCES'!$F2015),0)</f>
        <v>3.2000000000000001E-2</v>
      </c>
      <c r="M2015" s="6">
        <f>VLOOKUP($A2015,'HUMAN RESOURCES'!$A$1:$M$2692,COLUMN('HUMAN RESOURCES'!$G2015),0)</f>
        <v>0</v>
      </c>
      <c r="N2015" s="6">
        <f>VLOOKUP($A2015,'HUMAN RESOURCES'!$A$1:$M$2692,COLUMN('HUMAN RESOURCES'!$H2015),0)</f>
        <v>0</v>
      </c>
      <c r="O2015" s="6">
        <f>VLOOKUP($A2015,'HUMAN RESOURCES'!$A$1:$M$2692,COLUMN('HUMAN RESOURCES'!$I2015),0)</f>
        <v>0</v>
      </c>
      <c r="P2015" s="6">
        <f>VLOOKUP($A2015,'HUMAN RESOURCES'!$A$1:$M$2692,COLUMN('HUMAN RESOURCES'!$J2015),0)</f>
        <v>0</v>
      </c>
      <c r="Q2015" s="6">
        <f>VLOOKUP($A2015,'HUMAN RESOURCES'!$A$1:$M$2692,COLUMN('HUMAN RESOURCES'!$K2015),0)</f>
        <v>0</v>
      </c>
      <c r="R2015" s="6">
        <f>VLOOKUP($A2015,'HUMAN RESOURCES'!$A$1:$M$2692,COLUMN('HUMAN RESOURCES'!$L2015),0)</f>
        <v>52495</v>
      </c>
      <c r="S2015" s="6">
        <f>VLOOKUP($A2015,'HUMAN RESOURCES'!$A$1:$M$2692,COLUMN('HUMAN RESOURCES'!$F2015),0)</f>
        <v>3.2000000000000001E-2</v>
      </c>
      <c r="T2015" s="6">
        <f>VLOOKUP($A2015,TOURISM!$A$1:$F$2692,COLUMN(TOURISM!$E2015),0)</f>
        <v>0</v>
      </c>
      <c r="U2015" s="6">
        <f>VLOOKUP($A2015,TOURISM!$A$1:$F$2692,COLUMN(TOURISM!$F2015),0)</f>
        <v>0</v>
      </c>
      <c r="V2015" s="6">
        <f>VLOOKUP($A2015,BUSINESS!$A$1:$J$2692,COLUMN(BUSINESS!$E2015),0)</f>
        <v>0.64800000000000002</v>
      </c>
      <c r="W2015" s="6">
        <f>VLOOKUP($A2015,BUSINESS!$A$1:$J$2692,COLUMN(BUSINESS!$F2015),0)</f>
        <v>17</v>
      </c>
      <c r="X2015" s="6">
        <f>VLOOKUP($A2015,BUSINESS!$A$1:$J$2692,COLUMN(BUSINESS!$G2015),0)</f>
        <v>0</v>
      </c>
      <c r="Y2015" s="6">
        <f>VLOOKUP($A2015,BUSINESS!$A$1:$J$2692,COLUMN(BUSINESS!$H2015),0)</f>
        <v>128</v>
      </c>
      <c r="Z2015" s="6">
        <f>VLOOKUP($A2015,BUSINESS!$A$1:$J$2692,COLUMN(BUSINESS!$I2015),0)</f>
        <v>8.1000000000000003E-2</v>
      </c>
      <c r="AA2015" s="6">
        <f>VLOOKUP($A2015,BUSINESS!$A$1:$J$2692,COLUMN(BUSINESS!$J2015),0)</f>
        <v>0</v>
      </c>
      <c r="AB2015" s="5"/>
      <c r="AC2015" s="5"/>
      <c r="AD2015" s="5"/>
      <c r="AE2015" s="5"/>
    </row>
    <row r="2016" spans="1:31" ht="15.75" customHeight="1" x14ac:dyDescent="0.25">
      <c r="A2016" s="6">
        <v>2015</v>
      </c>
      <c r="B2016" s="7" t="str">
        <f>VLOOKUP($A2016,GDP!$A$1:$H$2692,COLUMN(GDP!B2016),0)</f>
        <v>Oceania</v>
      </c>
      <c r="C2016" s="8" t="str">
        <f>VLOOKUP($A2016,GDP!$A$1:$H$2692,COLUMN(GDP!C2016),0)</f>
        <v>Marshall Islands-Oceania</v>
      </c>
      <c r="D2016" s="9" t="str">
        <f>VLOOKUP($A2016,GDP!$A$1:$H$2692,COLUMN(GDP!D2016),0)</f>
        <v>2012</v>
      </c>
      <c r="E2016" s="8">
        <f>VLOOKUP($A2016,GDP!$A$1:$H$2692,COLUMN(GDP!E2016),0)</f>
        <v>173000000</v>
      </c>
      <c r="F2016" s="7">
        <f>VLOOKUP($A2016,GDP!$A$1:$H$2692,COLUMN(GDP!F2016),0)</f>
        <v>0.156</v>
      </c>
      <c r="G2016" s="7">
        <f>VLOOKUP($A2016,GDP!$A$1:$H$2692,COLUMN(GDP!G2016),0)</f>
        <v>590</v>
      </c>
      <c r="H2016" s="7">
        <f>VLOOKUP($A2016,GDP!$A$1:$H$2692,COLUMN(GDP!H2016),0)</f>
        <v>0</v>
      </c>
      <c r="I2016" s="6">
        <f>VLOOKUP($A2016,ENERGY!$A$1:$F$2692,COLUMN(ENERGY!E2015),0)</f>
        <v>0</v>
      </c>
      <c r="J2016" s="6">
        <f>VLOOKUP($A2016,ENERGY!$A$1:$F$2692,COLUMN(ENERGY!F2015),0)</f>
        <v>77</v>
      </c>
      <c r="K2016" s="6">
        <f>VLOOKUP($A2016,'HUMAN RESOURCES'!$A$1:$M$2692,COLUMN('HUMAN RESOURCES'!$E2016),0)</f>
        <v>0</v>
      </c>
      <c r="L2016" s="6">
        <f>VLOOKUP($A2016,'HUMAN RESOURCES'!$A$1:$M$2692,COLUMN('HUMAN RESOURCES'!$F2016),0)</f>
        <v>3.1E-2</v>
      </c>
      <c r="M2016" s="6">
        <f>VLOOKUP($A2016,'HUMAN RESOURCES'!$A$1:$M$2692,COLUMN('HUMAN RESOURCES'!$G2016),0)</f>
        <v>0</v>
      </c>
      <c r="N2016" s="6">
        <f>VLOOKUP($A2016,'HUMAN RESOURCES'!$A$1:$M$2692,COLUMN('HUMAN RESOURCES'!$H2016),0)</f>
        <v>0</v>
      </c>
      <c r="O2016" s="6">
        <f>VLOOKUP($A2016,'HUMAN RESOURCES'!$A$1:$M$2692,COLUMN('HUMAN RESOURCES'!$I2016),0)</f>
        <v>0</v>
      </c>
      <c r="P2016" s="6">
        <f>VLOOKUP($A2016,'HUMAN RESOURCES'!$A$1:$M$2692,COLUMN('HUMAN RESOURCES'!$J2016),0)</f>
        <v>0</v>
      </c>
      <c r="Q2016" s="6">
        <f>VLOOKUP($A2016,'HUMAN RESOURCES'!$A$1:$M$2692,COLUMN('HUMAN RESOURCES'!$K2016),0)</f>
        <v>0</v>
      </c>
      <c r="R2016" s="6">
        <f>VLOOKUP($A2016,'HUMAN RESOURCES'!$A$1:$M$2692,COLUMN('HUMAN RESOURCES'!$L2016),0)</f>
        <v>52555</v>
      </c>
      <c r="S2016" s="6">
        <f>VLOOKUP($A2016,'HUMAN RESOURCES'!$A$1:$M$2692,COLUMN('HUMAN RESOURCES'!$F2016),0)</f>
        <v>3.1E-2</v>
      </c>
      <c r="T2016" s="6">
        <f>VLOOKUP($A2016,TOURISM!$A$1:$F$2692,COLUMN(TOURISM!$E2016),0)</f>
        <v>0</v>
      </c>
      <c r="U2016" s="6">
        <f>VLOOKUP($A2016,TOURISM!$A$1:$F$2692,COLUMN(TOURISM!$F2016),0)</f>
        <v>0</v>
      </c>
      <c r="V2016" s="6">
        <f>VLOOKUP($A2016,BUSINESS!$A$1:$J$2692,COLUMN(BUSINESS!$E2016),0)</f>
        <v>0.64800000000000002</v>
      </c>
      <c r="W2016" s="6">
        <f>VLOOKUP($A2016,BUSINESS!$A$1:$J$2692,COLUMN(BUSINESS!$F2016),0)</f>
        <v>17</v>
      </c>
      <c r="X2016" s="6">
        <f>VLOOKUP($A2016,BUSINESS!$A$1:$J$2692,COLUMN(BUSINESS!$G2016),0)</f>
        <v>110</v>
      </c>
      <c r="Y2016" s="6">
        <f>VLOOKUP($A2016,BUSINESS!$A$1:$J$2692,COLUMN(BUSINESS!$H2016),0)</f>
        <v>128</v>
      </c>
      <c r="Z2016" s="6">
        <f>VLOOKUP($A2016,BUSINESS!$A$1:$J$2692,COLUMN(BUSINESS!$I2016),0)</f>
        <v>0.1</v>
      </c>
      <c r="AA2016" s="6">
        <f>VLOOKUP($A2016,BUSINESS!$A$1:$J$2692,COLUMN(BUSINESS!$J2016),0)</f>
        <v>0</v>
      </c>
      <c r="AB2016" s="5"/>
      <c r="AC2016" s="5"/>
      <c r="AD2016" s="5"/>
      <c r="AE2016" s="5"/>
    </row>
    <row r="2017" spans="1:31" ht="15.75" customHeight="1" x14ac:dyDescent="0.25">
      <c r="A2017" s="6">
        <v>2016</v>
      </c>
      <c r="B2017" s="7" t="str">
        <f>VLOOKUP($A2017,GDP!$A$1:$H$2692,COLUMN(GDP!B2017),0)</f>
        <v>Oceania</v>
      </c>
      <c r="C2017" s="8" t="str">
        <f>VLOOKUP($A2017,GDP!$A$1:$H$2692,COLUMN(GDP!C2017),0)</f>
        <v>Micronesia, Fed. Sts.-Oceania</v>
      </c>
      <c r="D2017" s="9" t="str">
        <f>VLOOKUP($A2017,GDP!$A$1:$H$2692,COLUMN(GDP!D2017),0)</f>
        <v>2000</v>
      </c>
      <c r="E2017" s="8">
        <f>VLOOKUP($A2017,GDP!$A$1:$H$2692,COLUMN(GDP!E2017),0)</f>
        <v>233226323</v>
      </c>
      <c r="F2017" s="7">
        <f>VLOOKUP($A2017,GDP!$A$1:$H$2692,COLUMN(GDP!F2017),0)</f>
        <v>7.8E-2</v>
      </c>
      <c r="G2017" s="7">
        <f>VLOOKUP($A2017,GDP!$A$1:$H$2692,COLUMN(GDP!G2017),0)</f>
        <v>170</v>
      </c>
      <c r="H2017" s="7">
        <f>VLOOKUP($A2017,GDP!$A$1:$H$2692,COLUMN(GDP!H2017),0)</f>
        <v>0.153</v>
      </c>
      <c r="I2017" s="6">
        <f>VLOOKUP($A2017,ENERGY!$A$1:$F$2692,COLUMN(ENERGY!E2016),0)</f>
        <v>0</v>
      </c>
      <c r="J2017" s="6">
        <f>VLOOKUP($A2017,ENERGY!$A$1:$F$2692,COLUMN(ENERGY!F2016),0)</f>
        <v>0</v>
      </c>
      <c r="K2017" s="6">
        <f>VLOOKUP($A2017,'HUMAN RESOURCES'!$A$1:$M$2692,COLUMN('HUMAN RESOURCES'!$E2017),0)</f>
        <v>0.03</v>
      </c>
      <c r="L2017" s="6">
        <f>VLOOKUP($A2017,'HUMAN RESOURCES'!$A$1:$M$2692,COLUMN('HUMAN RESOURCES'!$F2017),0)</f>
        <v>4.2000000000000003E-2</v>
      </c>
      <c r="M2017" s="6">
        <f>VLOOKUP($A2017,'HUMAN RESOURCES'!$A$1:$M$2692,COLUMN('HUMAN RESOURCES'!$G2017),0)</f>
        <v>68</v>
      </c>
      <c r="N2017" s="6">
        <f>VLOOKUP($A2017,'HUMAN RESOURCES'!$A$1:$M$2692,COLUMN('HUMAN RESOURCES'!$H2017),0)</f>
        <v>67</v>
      </c>
      <c r="O2017" s="6">
        <f>VLOOKUP($A2017,'HUMAN RESOURCES'!$A$1:$M$2692,COLUMN('HUMAN RESOURCES'!$I2017),0)</f>
        <v>0.40300000000000002</v>
      </c>
      <c r="P2017" s="6">
        <f>VLOOKUP($A2017,'HUMAN RESOURCES'!$A$1:$M$2692,COLUMN('HUMAN RESOURCES'!$J2017),0)</f>
        <v>0.56000000000000005</v>
      </c>
      <c r="Q2017" s="6">
        <f>VLOOKUP($A2017,'HUMAN RESOURCES'!$A$1:$M$2692,COLUMN('HUMAN RESOURCES'!$K2017),0)</f>
        <v>3.6999999999999998E-2</v>
      </c>
      <c r="R2017" s="6">
        <f>VLOOKUP($A2017,'HUMAN RESOURCES'!$A$1:$M$2692,COLUMN('HUMAN RESOURCES'!$L2017),0)</f>
        <v>107430</v>
      </c>
      <c r="S2017" s="6">
        <f>VLOOKUP($A2017,'HUMAN RESOURCES'!$A$1:$M$2692,COLUMN('HUMAN RESOURCES'!$F2017),0)</f>
        <v>4.2000000000000003E-2</v>
      </c>
      <c r="T2017" s="6">
        <f>VLOOKUP($A2017,TOURISM!$A$1:$F$2692,COLUMN(TOURISM!$E2017),0)</f>
        <v>17000000</v>
      </c>
      <c r="U2017" s="6">
        <f>VLOOKUP($A2017,TOURISM!$A$1:$F$2692,COLUMN(TOURISM!$F2017),0)</f>
        <v>5000000</v>
      </c>
      <c r="V2017" s="6">
        <f>VLOOKUP($A2017,BUSINESS!$A$1:$J$2692,COLUMN(BUSINESS!$E2017),0)</f>
        <v>0</v>
      </c>
      <c r="W2017" s="6">
        <f>VLOOKUP($A2017,BUSINESS!$A$1:$J$2692,COLUMN(BUSINESS!$F2017),0)</f>
        <v>0</v>
      </c>
      <c r="X2017" s="6">
        <f>VLOOKUP($A2017,BUSINESS!$A$1:$J$2692,COLUMN(BUSINESS!$G2017),0)</f>
        <v>0</v>
      </c>
      <c r="Y2017" s="6">
        <f>VLOOKUP($A2017,BUSINESS!$A$1:$J$2692,COLUMN(BUSINESS!$H2017),0)</f>
        <v>0</v>
      </c>
      <c r="Z2017" s="6">
        <f>VLOOKUP($A2017,BUSINESS!$A$1:$J$2692,COLUMN(BUSINESS!$I2017),0)</f>
        <v>3.6999999999999998E-2</v>
      </c>
      <c r="AA2017" s="6">
        <f>VLOOKUP($A2017,BUSINESS!$A$1:$J$2692,COLUMN(BUSINESS!$J2017),0)</f>
        <v>0</v>
      </c>
      <c r="AB2017" s="5"/>
      <c r="AC2017" s="5"/>
      <c r="AD2017" s="5"/>
      <c r="AE2017" s="5"/>
    </row>
    <row r="2018" spans="1:31" ht="15.75" customHeight="1" x14ac:dyDescent="0.25">
      <c r="A2018" s="6">
        <v>2017</v>
      </c>
      <c r="B2018" s="7" t="str">
        <f>VLOOKUP($A2018,GDP!$A$1:$H$2692,COLUMN(GDP!B2018),0)</f>
        <v>Oceania</v>
      </c>
      <c r="C2018" s="8" t="str">
        <f>VLOOKUP($A2018,GDP!$A$1:$H$2692,COLUMN(GDP!C2018),0)</f>
        <v>Micronesia, Fed. Sts.-Oceania</v>
      </c>
      <c r="D2018" s="9" t="str">
        <f>VLOOKUP($A2018,GDP!$A$1:$H$2692,COLUMN(GDP!D2018),0)</f>
        <v>2001</v>
      </c>
      <c r="E2018" s="8">
        <f>VLOOKUP($A2018,GDP!$A$1:$H$2692,COLUMN(GDP!E2018),0)</f>
        <v>240051900</v>
      </c>
      <c r="F2018" s="7">
        <f>VLOOKUP($A2018,GDP!$A$1:$H$2692,COLUMN(GDP!F2018),0)</f>
        <v>8.5000000000000006E-2</v>
      </c>
      <c r="G2018" s="7">
        <f>VLOOKUP($A2018,GDP!$A$1:$H$2692,COLUMN(GDP!G2018),0)</f>
        <v>190</v>
      </c>
      <c r="H2018" s="7">
        <f>VLOOKUP($A2018,GDP!$A$1:$H$2692,COLUMN(GDP!H2018),0)</f>
        <v>0.153</v>
      </c>
      <c r="I2018" s="6">
        <f>VLOOKUP($A2018,ENERGY!$A$1:$F$2692,COLUMN(ENERGY!E2017),0)</f>
        <v>0</v>
      </c>
      <c r="J2018" s="6">
        <f>VLOOKUP($A2018,ENERGY!$A$1:$F$2692,COLUMN(ENERGY!F2017),0)</f>
        <v>0</v>
      </c>
      <c r="K2018" s="6">
        <f>VLOOKUP($A2018,'HUMAN RESOURCES'!$A$1:$M$2692,COLUMN('HUMAN RESOURCES'!$E2018),0)</f>
        <v>2.9000000000000001E-2</v>
      </c>
      <c r="L2018" s="6">
        <f>VLOOKUP($A2018,'HUMAN RESOURCES'!$A$1:$M$2692,COLUMN('HUMAN RESOURCES'!$F2018),0)</f>
        <v>4.1000000000000002E-2</v>
      </c>
      <c r="M2018" s="6">
        <f>VLOOKUP($A2018,'HUMAN RESOURCES'!$A$1:$M$2692,COLUMN('HUMAN RESOURCES'!$G2018),0)</f>
        <v>68</v>
      </c>
      <c r="N2018" s="6">
        <f>VLOOKUP($A2018,'HUMAN RESOURCES'!$A$1:$M$2692,COLUMN('HUMAN RESOURCES'!$H2018),0)</f>
        <v>67</v>
      </c>
      <c r="O2018" s="6">
        <f>VLOOKUP($A2018,'HUMAN RESOURCES'!$A$1:$M$2692,COLUMN('HUMAN RESOURCES'!$I2018),0)</f>
        <v>0.39900000000000002</v>
      </c>
      <c r="P2018" s="6">
        <f>VLOOKUP($A2018,'HUMAN RESOURCES'!$A$1:$M$2692,COLUMN('HUMAN RESOURCES'!$J2018),0)</f>
        <v>0.56299999999999994</v>
      </c>
      <c r="Q2018" s="6">
        <f>VLOOKUP($A2018,'HUMAN RESOURCES'!$A$1:$M$2692,COLUMN('HUMAN RESOURCES'!$K2018),0)</f>
        <v>3.7999999999999999E-2</v>
      </c>
      <c r="R2018" s="6">
        <f>VLOOKUP($A2018,'HUMAN RESOURCES'!$A$1:$M$2692,COLUMN('HUMAN RESOURCES'!$L2018),0)</f>
        <v>107170</v>
      </c>
      <c r="S2018" s="6">
        <f>VLOOKUP($A2018,'HUMAN RESOURCES'!$A$1:$M$2692,COLUMN('HUMAN RESOURCES'!$F2018),0)</f>
        <v>4.1000000000000002E-2</v>
      </c>
      <c r="T2018" s="6">
        <f>VLOOKUP($A2018,TOURISM!$A$1:$F$2692,COLUMN(TOURISM!$E2018),0)</f>
        <v>15000000</v>
      </c>
      <c r="U2018" s="6">
        <f>VLOOKUP($A2018,TOURISM!$A$1:$F$2692,COLUMN(TOURISM!$F2018),0)</f>
        <v>5000000</v>
      </c>
      <c r="V2018" s="6">
        <f>VLOOKUP($A2018,BUSINESS!$A$1:$J$2692,COLUMN(BUSINESS!$E2018),0)</f>
        <v>0</v>
      </c>
      <c r="W2018" s="6">
        <f>VLOOKUP($A2018,BUSINESS!$A$1:$J$2692,COLUMN(BUSINESS!$F2018),0)</f>
        <v>0</v>
      </c>
      <c r="X2018" s="6">
        <f>VLOOKUP($A2018,BUSINESS!$A$1:$J$2692,COLUMN(BUSINESS!$G2018),0)</f>
        <v>0</v>
      </c>
      <c r="Y2018" s="6">
        <f>VLOOKUP($A2018,BUSINESS!$A$1:$J$2692,COLUMN(BUSINESS!$H2018),0)</f>
        <v>0</v>
      </c>
      <c r="Z2018" s="6">
        <f>VLOOKUP($A2018,BUSINESS!$A$1:$J$2692,COLUMN(BUSINESS!$I2018),0)</f>
        <v>4.7E-2</v>
      </c>
      <c r="AA2018" s="6">
        <f>VLOOKUP($A2018,BUSINESS!$A$1:$J$2692,COLUMN(BUSINESS!$J2018),0)</f>
        <v>0</v>
      </c>
      <c r="AB2018" s="5"/>
      <c r="AC2018" s="5"/>
      <c r="AD2018" s="5"/>
      <c r="AE2018" s="5"/>
    </row>
    <row r="2019" spans="1:31" ht="15.75" customHeight="1" x14ac:dyDescent="0.25">
      <c r="A2019" s="6">
        <v>2018</v>
      </c>
      <c r="B2019" s="7" t="str">
        <f>VLOOKUP($A2019,GDP!$A$1:$H$2692,COLUMN(GDP!B2019),0)</f>
        <v>Oceania</v>
      </c>
      <c r="C2019" s="8" t="str">
        <f>VLOOKUP($A2019,GDP!$A$1:$H$2692,COLUMN(GDP!C2019),0)</f>
        <v>Micronesia, Fed. Sts.-Oceania</v>
      </c>
      <c r="D2019" s="9" t="str">
        <f>VLOOKUP($A2019,GDP!$A$1:$H$2692,COLUMN(GDP!D2019),0)</f>
        <v>2002</v>
      </c>
      <c r="E2019" s="8">
        <f>VLOOKUP($A2019,GDP!$A$1:$H$2692,COLUMN(GDP!E2019),0)</f>
        <v>241543396</v>
      </c>
      <c r="F2019" s="7">
        <f>VLOOKUP($A2019,GDP!$A$1:$H$2692,COLUMN(GDP!F2019),0)</f>
        <v>7.9000000000000001E-2</v>
      </c>
      <c r="G2019" s="7">
        <f>VLOOKUP($A2019,GDP!$A$1:$H$2692,COLUMN(GDP!G2019),0)</f>
        <v>178</v>
      </c>
      <c r="H2019" s="7">
        <f>VLOOKUP($A2019,GDP!$A$1:$H$2692,COLUMN(GDP!H2019),0)</f>
        <v>0.153</v>
      </c>
      <c r="I2019" s="6">
        <f>VLOOKUP($A2019,ENERGY!$A$1:$F$2692,COLUMN(ENERGY!E2018),0)</f>
        <v>0</v>
      </c>
      <c r="J2019" s="6">
        <f>VLOOKUP($A2019,ENERGY!$A$1:$F$2692,COLUMN(ENERGY!F2018),0)</f>
        <v>103</v>
      </c>
      <c r="K2019" s="6">
        <f>VLOOKUP($A2019,'HUMAN RESOURCES'!$A$1:$M$2692,COLUMN('HUMAN RESOURCES'!$E2019),0)</f>
        <v>2.8000000000000001E-2</v>
      </c>
      <c r="L2019" s="6">
        <f>VLOOKUP($A2019,'HUMAN RESOURCES'!$A$1:$M$2692,COLUMN('HUMAN RESOURCES'!$F2019),0)</f>
        <v>0.04</v>
      </c>
      <c r="M2019" s="6">
        <f>VLOOKUP($A2019,'HUMAN RESOURCES'!$A$1:$M$2692,COLUMN('HUMAN RESOURCES'!$G2019),0)</f>
        <v>68</v>
      </c>
      <c r="N2019" s="6">
        <f>VLOOKUP($A2019,'HUMAN RESOURCES'!$A$1:$M$2692,COLUMN('HUMAN RESOURCES'!$H2019),0)</f>
        <v>67</v>
      </c>
      <c r="O2019" s="6">
        <f>VLOOKUP($A2019,'HUMAN RESOURCES'!$A$1:$M$2692,COLUMN('HUMAN RESOURCES'!$I2019),0)</f>
        <v>0.39500000000000002</v>
      </c>
      <c r="P2019" s="6">
        <f>VLOOKUP($A2019,'HUMAN RESOURCES'!$A$1:$M$2692,COLUMN('HUMAN RESOURCES'!$J2019),0)</f>
        <v>0.56599999999999995</v>
      </c>
      <c r="Q2019" s="6">
        <f>VLOOKUP($A2019,'HUMAN RESOURCES'!$A$1:$M$2692,COLUMN('HUMAN RESOURCES'!$K2019),0)</f>
        <v>3.9E-2</v>
      </c>
      <c r="R2019" s="6">
        <f>VLOOKUP($A2019,'HUMAN RESOURCES'!$A$1:$M$2692,COLUMN('HUMAN RESOURCES'!$L2019),0)</f>
        <v>106983</v>
      </c>
      <c r="S2019" s="6">
        <f>VLOOKUP($A2019,'HUMAN RESOURCES'!$A$1:$M$2692,COLUMN('HUMAN RESOURCES'!$F2019),0)</f>
        <v>0.04</v>
      </c>
      <c r="T2019" s="6">
        <f>VLOOKUP($A2019,TOURISM!$A$1:$F$2692,COLUMN(TOURISM!$E2019),0)</f>
        <v>17000000</v>
      </c>
      <c r="U2019" s="6">
        <f>VLOOKUP($A2019,TOURISM!$A$1:$F$2692,COLUMN(TOURISM!$F2019),0)</f>
        <v>5000000</v>
      </c>
      <c r="V2019" s="6">
        <f>VLOOKUP($A2019,BUSINESS!$A$1:$J$2692,COLUMN(BUSINESS!$E2019),0)</f>
        <v>0</v>
      </c>
      <c r="W2019" s="6">
        <f>VLOOKUP($A2019,BUSINESS!$A$1:$J$2692,COLUMN(BUSINESS!$F2019),0)</f>
        <v>0</v>
      </c>
      <c r="X2019" s="6">
        <f>VLOOKUP($A2019,BUSINESS!$A$1:$J$2692,COLUMN(BUSINESS!$G2019),0)</f>
        <v>0</v>
      </c>
      <c r="Y2019" s="6">
        <f>VLOOKUP($A2019,BUSINESS!$A$1:$J$2692,COLUMN(BUSINESS!$H2019),0)</f>
        <v>0</v>
      </c>
      <c r="Z2019" s="6">
        <f>VLOOKUP($A2019,BUSINESS!$A$1:$J$2692,COLUMN(BUSINESS!$I2019),0)</f>
        <v>5.6000000000000001E-2</v>
      </c>
      <c r="AA2019" s="6">
        <f>VLOOKUP($A2019,BUSINESS!$A$1:$J$2692,COLUMN(BUSINESS!$J2019),0)</f>
        <v>1E-3</v>
      </c>
      <c r="AB2019" s="5"/>
      <c r="AC2019" s="5"/>
      <c r="AD2019" s="5"/>
      <c r="AE2019" s="5"/>
    </row>
    <row r="2020" spans="1:31" ht="15.75" customHeight="1" x14ac:dyDescent="0.25">
      <c r="A2020" s="6">
        <v>2019</v>
      </c>
      <c r="B2020" s="7" t="str">
        <f>VLOOKUP($A2020,GDP!$A$1:$H$2692,COLUMN(GDP!B2020),0)</f>
        <v>Oceania</v>
      </c>
      <c r="C2020" s="8" t="str">
        <f>VLOOKUP($A2020,GDP!$A$1:$H$2692,COLUMN(GDP!C2020),0)</f>
        <v>Micronesia, Fed. Sts.-Oceania</v>
      </c>
      <c r="D2020" s="9" t="str">
        <f>VLOOKUP($A2020,GDP!$A$1:$H$2692,COLUMN(GDP!D2020),0)</f>
        <v>2003</v>
      </c>
      <c r="E2020" s="8">
        <f>VLOOKUP($A2020,GDP!$A$1:$H$2692,COLUMN(GDP!E2020),0)</f>
        <v>244990984</v>
      </c>
      <c r="F2020" s="7">
        <f>VLOOKUP($A2020,GDP!$A$1:$H$2692,COLUMN(GDP!F2020),0)</f>
        <v>9.5000000000000001E-2</v>
      </c>
      <c r="G2020" s="7">
        <f>VLOOKUP($A2020,GDP!$A$1:$H$2692,COLUMN(GDP!G2020),0)</f>
        <v>218</v>
      </c>
      <c r="H2020" s="7">
        <f>VLOOKUP($A2020,GDP!$A$1:$H$2692,COLUMN(GDP!H2020),0)</f>
        <v>0.15</v>
      </c>
      <c r="I2020" s="6">
        <f>VLOOKUP($A2020,ENERGY!$A$1:$F$2692,COLUMN(ENERGY!E2019),0)</f>
        <v>0</v>
      </c>
      <c r="J2020" s="6">
        <f>VLOOKUP($A2020,ENERGY!$A$1:$F$2692,COLUMN(ENERGY!F2019),0)</f>
        <v>99</v>
      </c>
      <c r="K2020" s="6">
        <f>VLOOKUP($A2020,'HUMAN RESOURCES'!$A$1:$M$2692,COLUMN('HUMAN RESOURCES'!$E2020),0)</f>
        <v>2.8000000000000001E-2</v>
      </c>
      <c r="L2020" s="6">
        <f>VLOOKUP($A2020,'HUMAN RESOURCES'!$A$1:$M$2692,COLUMN('HUMAN RESOURCES'!$F2020),0)</f>
        <v>3.9E-2</v>
      </c>
      <c r="M2020" s="6">
        <f>VLOOKUP($A2020,'HUMAN RESOURCES'!$A$1:$M$2692,COLUMN('HUMAN RESOURCES'!$G2020),0)</f>
        <v>68</v>
      </c>
      <c r="N2020" s="6">
        <f>VLOOKUP($A2020,'HUMAN RESOURCES'!$A$1:$M$2692,COLUMN('HUMAN RESOURCES'!$H2020),0)</f>
        <v>67</v>
      </c>
      <c r="O2020" s="6">
        <f>VLOOKUP($A2020,'HUMAN RESOURCES'!$A$1:$M$2692,COLUMN('HUMAN RESOURCES'!$I2020),0)</f>
        <v>0.39300000000000002</v>
      </c>
      <c r="P2020" s="6">
        <f>VLOOKUP($A2020,'HUMAN RESOURCES'!$A$1:$M$2692,COLUMN('HUMAN RESOURCES'!$J2020),0)</f>
        <v>0.56799999999999995</v>
      </c>
      <c r="Q2020" s="6">
        <f>VLOOKUP($A2020,'HUMAN RESOURCES'!$A$1:$M$2692,COLUMN('HUMAN RESOURCES'!$K2020),0)</f>
        <v>3.9E-2</v>
      </c>
      <c r="R2020" s="6">
        <f>VLOOKUP($A2020,'HUMAN RESOURCES'!$A$1:$M$2692,COLUMN('HUMAN RESOURCES'!$L2020),0)</f>
        <v>106816</v>
      </c>
      <c r="S2020" s="6">
        <f>VLOOKUP($A2020,'HUMAN RESOURCES'!$A$1:$M$2692,COLUMN('HUMAN RESOURCES'!$F2020),0)</f>
        <v>3.9E-2</v>
      </c>
      <c r="T2020" s="6">
        <f>VLOOKUP($A2020,TOURISM!$A$1:$F$2692,COLUMN(TOURISM!$E2020),0)</f>
        <v>17000000</v>
      </c>
      <c r="U2020" s="6">
        <f>VLOOKUP($A2020,TOURISM!$A$1:$F$2692,COLUMN(TOURISM!$F2020),0)</f>
        <v>6000000</v>
      </c>
      <c r="V2020" s="6">
        <f>VLOOKUP($A2020,BUSINESS!$A$1:$J$2692,COLUMN(BUSINESS!$E2020),0)</f>
        <v>0</v>
      </c>
      <c r="W2020" s="6">
        <f>VLOOKUP($A2020,BUSINESS!$A$1:$J$2692,COLUMN(BUSINESS!$F2020),0)</f>
        <v>16</v>
      </c>
      <c r="X2020" s="6">
        <f>VLOOKUP($A2020,BUSINESS!$A$1:$J$2692,COLUMN(BUSINESS!$G2020),0)</f>
        <v>0</v>
      </c>
      <c r="Y2020" s="6">
        <f>VLOOKUP($A2020,BUSINESS!$A$1:$J$2692,COLUMN(BUSINESS!$H2020),0)</f>
        <v>0</v>
      </c>
      <c r="Z2020" s="6">
        <f>VLOOKUP($A2020,BUSINESS!$A$1:$J$2692,COLUMN(BUSINESS!$I2020),0)</f>
        <v>9.1999999999999998E-2</v>
      </c>
      <c r="AA2020" s="6">
        <f>VLOOKUP($A2020,BUSINESS!$A$1:$J$2692,COLUMN(BUSINESS!$J2020),0)</f>
        <v>5.5E-2</v>
      </c>
      <c r="AB2020" s="5"/>
      <c r="AC2020" s="5"/>
      <c r="AD2020" s="5"/>
      <c r="AE2020" s="5"/>
    </row>
    <row r="2021" spans="1:31" ht="15.75" customHeight="1" x14ac:dyDescent="0.25">
      <c r="A2021" s="6">
        <v>2020</v>
      </c>
      <c r="B2021" s="7" t="str">
        <f>VLOOKUP($A2021,GDP!$A$1:$H$2692,COLUMN(GDP!B2021),0)</f>
        <v>Oceania</v>
      </c>
      <c r="C2021" s="8" t="str">
        <f>VLOOKUP($A2021,GDP!$A$1:$H$2692,COLUMN(GDP!C2021),0)</f>
        <v>Micronesia, Fed. Sts.-Oceania</v>
      </c>
      <c r="D2021" s="9" t="str">
        <f>VLOOKUP($A2021,GDP!$A$1:$H$2692,COLUMN(GDP!D2021),0)</f>
        <v>2004</v>
      </c>
      <c r="E2021" s="8">
        <f>VLOOKUP($A2021,GDP!$A$1:$H$2692,COLUMN(GDP!E2021),0)</f>
        <v>239563310</v>
      </c>
      <c r="F2021" s="7">
        <f>VLOOKUP($A2021,GDP!$A$1:$H$2692,COLUMN(GDP!F2021),0)</f>
        <v>0.104</v>
      </c>
      <c r="G2021" s="7">
        <f>VLOOKUP($A2021,GDP!$A$1:$H$2692,COLUMN(GDP!G2021),0)</f>
        <v>233</v>
      </c>
      <c r="H2021" s="7">
        <f>VLOOKUP($A2021,GDP!$A$1:$H$2692,COLUMN(GDP!H2021),0)</f>
        <v>0.154</v>
      </c>
      <c r="I2021" s="6">
        <f>VLOOKUP($A2021,ENERGY!$A$1:$F$2692,COLUMN(ENERGY!E2020),0)</f>
        <v>0</v>
      </c>
      <c r="J2021" s="6">
        <f>VLOOKUP($A2021,ENERGY!$A$1:$F$2692,COLUMN(ENERGY!F2020),0)</f>
        <v>99</v>
      </c>
      <c r="K2021" s="6">
        <f>VLOOKUP($A2021,'HUMAN RESOURCES'!$A$1:$M$2692,COLUMN('HUMAN RESOURCES'!$E2021),0)</f>
        <v>2.7E-2</v>
      </c>
      <c r="L2021" s="6">
        <f>VLOOKUP($A2021,'HUMAN RESOURCES'!$A$1:$M$2692,COLUMN('HUMAN RESOURCES'!$F2021),0)</f>
        <v>3.7999999999999999E-2</v>
      </c>
      <c r="M2021" s="6">
        <f>VLOOKUP($A2021,'HUMAN RESOURCES'!$A$1:$M$2692,COLUMN('HUMAN RESOURCES'!$G2021),0)</f>
        <v>68</v>
      </c>
      <c r="N2021" s="6">
        <f>VLOOKUP($A2021,'HUMAN RESOURCES'!$A$1:$M$2692,COLUMN('HUMAN RESOURCES'!$H2021),0)</f>
        <v>67</v>
      </c>
      <c r="O2021" s="6">
        <f>VLOOKUP($A2021,'HUMAN RESOURCES'!$A$1:$M$2692,COLUMN('HUMAN RESOURCES'!$I2021),0)</f>
        <v>0.39100000000000001</v>
      </c>
      <c r="P2021" s="6">
        <f>VLOOKUP($A2021,'HUMAN RESOURCES'!$A$1:$M$2692,COLUMN('HUMAN RESOURCES'!$J2021),0)</f>
        <v>0.56999999999999995</v>
      </c>
      <c r="Q2021" s="6">
        <f>VLOOKUP($A2021,'HUMAN RESOURCES'!$A$1:$M$2692,COLUMN('HUMAN RESOURCES'!$K2021),0)</f>
        <v>0.04</v>
      </c>
      <c r="R2021" s="6">
        <f>VLOOKUP($A2021,'HUMAN RESOURCES'!$A$1:$M$2692,COLUMN('HUMAN RESOURCES'!$L2021),0)</f>
        <v>106575</v>
      </c>
      <c r="S2021" s="6">
        <f>VLOOKUP($A2021,'HUMAN RESOURCES'!$A$1:$M$2692,COLUMN('HUMAN RESOURCES'!$F2021),0)</f>
        <v>3.7999999999999999E-2</v>
      </c>
      <c r="T2021" s="6">
        <f>VLOOKUP($A2021,TOURISM!$A$1:$F$2692,COLUMN(TOURISM!$E2021),0)</f>
        <v>19000000</v>
      </c>
      <c r="U2021" s="6">
        <f>VLOOKUP($A2021,TOURISM!$A$1:$F$2692,COLUMN(TOURISM!$F2021),0)</f>
        <v>7000000</v>
      </c>
      <c r="V2021" s="6">
        <f>VLOOKUP($A2021,BUSINESS!$A$1:$J$2692,COLUMN(BUSINESS!$E2021),0)</f>
        <v>0</v>
      </c>
      <c r="W2021" s="6">
        <f>VLOOKUP($A2021,BUSINESS!$A$1:$J$2692,COLUMN(BUSINESS!$F2021),0)</f>
        <v>16</v>
      </c>
      <c r="X2021" s="6">
        <f>VLOOKUP($A2021,BUSINESS!$A$1:$J$2692,COLUMN(BUSINESS!$G2021),0)</f>
        <v>0</v>
      </c>
      <c r="Y2021" s="6">
        <f>VLOOKUP($A2021,BUSINESS!$A$1:$J$2692,COLUMN(BUSINESS!$H2021),0)</f>
        <v>0</v>
      </c>
      <c r="Z2021" s="6">
        <f>VLOOKUP($A2021,BUSINESS!$A$1:$J$2692,COLUMN(BUSINESS!$I2021),0)</f>
        <v>0.11</v>
      </c>
      <c r="AA2021" s="6">
        <f>VLOOKUP($A2021,BUSINESS!$A$1:$J$2692,COLUMN(BUSINESS!$J2021),0)</f>
        <v>0.12</v>
      </c>
      <c r="AB2021" s="5"/>
      <c r="AC2021" s="5"/>
      <c r="AD2021" s="5"/>
      <c r="AE2021" s="5"/>
    </row>
    <row r="2022" spans="1:31" ht="15.75" customHeight="1" x14ac:dyDescent="0.25">
      <c r="A2022" s="6">
        <v>2021</v>
      </c>
      <c r="B2022" s="7" t="str">
        <f>VLOOKUP($A2022,GDP!$A$1:$H$2692,COLUMN(GDP!B2022),0)</f>
        <v>Oceania</v>
      </c>
      <c r="C2022" s="8" t="str">
        <f>VLOOKUP($A2022,GDP!$A$1:$H$2692,COLUMN(GDP!C2022),0)</f>
        <v>Micronesia, Fed. Sts.-Oceania</v>
      </c>
      <c r="D2022" s="9" t="str">
        <f>VLOOKUP($A2022,GDP!$A$1:$H$2692,COLUMN(GDP!D2022),0)</f>
        <v>2005</v>
      </c>
      <c r="E2022" s="8">
        <f>VLOOKUP($A2022,GDP!$A$1:$H$2692,COLUMN(GDP!E2022),0)</f>
        <v>249845593</v>
      </c>
      <c r="F2022" s="7">
        <f>VLOOKUP($A2022,GDP!$A$1:$H$2692,COLUMN(GDP!F2022),0)</f>
        <v>0.121</v>
      </c>
      <c r="G2022" s="7">
        <f>VLOOKUP($A2022,GDP!$A$1:$H$2692,COLUMN(GDP!G2022),0)</f>
        <v>285</v>
      </c>
      <c r="H2022" s="7">
        <f>VLOOKUP($A2022,GDP!$A$1:$H$2692,COLUMN(GDP!H2022),0)</f>
        <v>0.16400000000000001</v>
      </c>
      <c r="I2022" s="6">
        <f>VLOOKUP($A2022,ENERGY!$A$1:$F$2692,COLUMN(ENERGY!E2021),0)</f>
        <v>0</v>
      </c>
      <c r="J2022" s="6">
        <f>VLOOKUP($A2022,ENERGY!$A$1:$F$2692,COLUMN(ENERGY!F2021),0)</f>
        <v>99</v>
      </c>
      <c r="K2022" s="6">
        <f>VLOOKUP($A2022,'HUMAN RESOURCES'!$A$1:$M$2692,COLUMN('HUMAN RESOURCES'!$E2022),0)</f>
        <v>2.5999999999999999E-2</v>
      </c>
      <c r="L2022" s="6">
        <f>VLOOKUP($A2022,'HUMAN RESOURCES'!$A$1:$M$2692,COLUMN('HUMAN RESOURCES'!$F2022),0)</f>
        <v>3.6999999999999998E-2</v>
      </c>
      <c r="M2022" s="6">
        <f>VLOOKUP($A2022,'HUMAN RESOURCES'!$A$1:$M$2692,COLUMN('HUMAN RESOURCES'!$G2022),0)</f>
        <v>69</v>
      </c>
      <c r="N2022" s="6">
        <f>VLOOKUP($A2022,'HUMAN RESOURCES'!$A$1:$M$2692,COLUMN('HUMAN RESOURCES'!$H2022),0)</f>
        <v>67</v>
      </c>
      <c r="O2022" s="6">
        <f>VLOOKUP($A2022,'HUMAN RESOURCES'!$A$1:$M$2692,COLUMN('HUMAN RESOURCES'!$I2022),0)</f>
        <v>0.38800000000000001</v>
      </c>
      <c r="P2022" s="6">
        <f>VLOOKUP($A2022,'HUMAN RESOURCES'!$A$1:$M$2692,COLUMN('HUMAN RESOURCES'!$J2022),0)</f>
        <v>0.57199999999999995</v>
      </c>
      <c r="Q2022" s="6">
        <f>VLOOKUP($A2022,'HUMAN RESOURCES'!$A$1:$M$2692,COLUMN('HUMAN RESOURCES'!$K2022),0)</f>
        <v>0.04</v>
      </c>
      <c r="R2022" s="6">
        <f>VLOOKUP($A2022,'HUMAN RESOURCES'!$A$1:$M$2692,COLUMN('HUMAN RESOURCES'!$L2022),0)</f>
        <v>106198</v>
      </c>
      <c r="S2022" s="6">
        <f>VLOOKUP($A2022,'HUMAN RESOURCES'!$A$1:$M$2692,COLUMN('HUMAN RESOURCES'!$F2022),0)</f>
        <v>3.6999999999999998E-2</v>
      </c>
      <c r="T2022" s="6">
        <f>VLOOKUP($A2022,TOURISM!$A$1:$F$2692,COLUMN(TOURISM!$E2022),0)</f>
        <v>21000000</v>
      </c>
      <c r="U2022" s="6">
        <f>VLOOKUP($A2022,TOURISM!$A$1:$F$2692,COLUMN(TOURISM!$F2022),0)</f>
        <v>7000000</v>
      </c>
      <c r="V2022" s="6">
        <f>VLOOKUP($A2022,BUSINESS!$A$1:$J$2692,COLUMN(BUSINESS!$E2022),0)</f>
        <v>0.59599999999999997</v>
      </c>
      <c r="W2022" s="6">
        <f>VLOOKUP($A2022,BUSINESS!$A$1:$J$2692,COLUMN(BUSINESS!$F2022),0)</f>
        <v>16</v>
      </c>
      <c r="X2022" s="6">
        <f>VLOOKUP($A2022,BUSINESS!$A$1:$J$2692,COLUMN(BUSINESS!$G2022),0)</f>
        <v>0</v>
      </c>
      <c r="Y2022" s="6">
        <f>VLOOKUP($A2022,BUSINESS!$A$1:$J$2692,COLUMN(BUSINESS!$H2022),0)</f>
        <v>128</v>
      </c>
      <c r="Z2022" s="6">
        <f>VLOOKUP($A2022,BUSINESS!$A$1:$J$2692,COLUMN(BUSINESS!$I2022),0)</f>
        <v>0.11899999999999999</v>
      </c>
      <c r="AA2022" s="6">
        <f>VLOOKUP($A2022,BUSINESS!$A$1:$J$2692,COLUMN(BUSINESS!$J2022),0)</f>
        <v>0.13300000000000001</v>
      </c>
      <c r="AB2022" s="5"/>
      <c r="AC2022" s="5"/>
      <c r="AD2022" s="5"/>
      <c r="AE2022" s="5"/>
    </row>
    <row r="2023" spans="1:31" ht="15.75" customHeight="1" x14ac:dyDescent="0.25">
      <c r="A2023" s="6">
        <v>2022</v>
      </c>
      <c r="B2023" s="7" t="str">
        <f>VLOOKUP($A2023,GDP!$A$1:$H$2692,COLUMN(GDP!B2023),0)</f>
        <v>Oceania</v>
      </c>
      <c r="C2023" s="8" t="str">
        <f>VLOOKUP($A2023,GDP!$A$1:$H$2692,COLUMN(GDP!C2023),0)</f>
        <v>Micronesia, Fed. Sts.-Oceania</v>
      </c>
      <c r="D2023" s="9" t="str">
        <f>VLOOKUP($A2023,GDP!$A$1:$H$2692,COLUMN(GDP!D2023),0)</f>
        <v>2006</v>
      </c>
      <c r="E2023" s="8">
        <f>VLOOKUP($A2023,GDP!$A$1:$H$2692,COLUMN(GDP!E2023),0)</f>
        <v>252991205</v>
      </c>
      <c r="F2023" s="7">
        <f>VLOOKUP($A2023,GDP!$A$1:$H$2692,COLUMN(GDP!F2023),0)</f>
        <v>0.11899999999999999</v>
      </c>
      <c r="G2023" s="7">
        <f>VLOOKUP($A2023,GDP!$A$1:$H$2692,COLUMN(GDP!G2023),0)</f>
        <v>285</v>
      </c>
      <c r="H2023" s="7">
        <f>VLOOKUP($A2023,GDP!$A$1:$H$2692,COLUMN(GDP!H2023),0)</f>
        <v>0.156</v>
      </c>
      <c r="I2023" s="6">
        <f>VLOOKUP($A2023,ENERGY!$A$1:$F$2692,COLUMN(ENERGY!E2022),0)</f>
        <v>0</v>
      </c>
      <c r="J2023" s="6">
        <f>VLOOKUP($A2023,ENERGY!$A$1:$F$2692,COLUMN(ENERGY!F2022),0)</f>
        <v>103</v>
      </c>
      <c r="K2023" s="6">
        <f>VLOOKUP($A2023,'HUMAN RESOURCES'!$A$1:$M$2692,COLUMN('HUMAN RESOURCES'!$E2023),0)</f>
        <v>2.5000000000000001E-2</v>
      </c>
      <c r="L2023" s="6">
        <f>VLOOKUP($A2023,'HUMAN RESOURCES'!$A$1:$M$2692,COLUMN('HUMAN RESOURCES'!$F2023),0)</f>
        <v>3.5999999999999997E-2</v>
      </c>
      <c r="M2023" s="6">
        <f>VLOOKUP($A2023,'HUMAN RESOURCES'!$A$1:$M$2692,COLUMN('HUMAN RESOURCES'!$G2023),0)</f>
        <v>69</v>
      </c>
      <c r="N2023" s="6">
        <f>VLOOKUP($A2023,'HUMAN RESOURCES'!$A$1:$M$2692,COLUMN('HUMAN RESOURCES'!$H2023),0)</f>
        <v>67</v>
      </c>
      <c r="O2023" s="6">
        <f>VLOOKUP($A2023,'HUMAN RESOURCES'!$A$1:$M$2692,COLUMN('HUMAN RESOURCES'!$I2023),0)</f>
        <v>0.38500000000000001</v>
      </c>
      <c r="P2023" s="6">
        <f>VLOOKUP($A2023,'HUMAN RESOURCES'!$A$1:$M$2692,COLUMN('HUMAN RESOURCES'!$J2023),0)</f>
        <v>0.57499999999999996</v>
      </c>
      <c r="Q2023" s="6">
        <f>VLOOKUP($A2023,'HUMAN RESOURCES'!$A$1:$M$2692,COLUMN('HUMAN RESOURCES'!$K2023),0)</f>
        <v>0.04</v>
      </c>
      <c r="R2023" s="6">
        <f>VLOOKUP($A2023,'HUMAN RESOURCES'!$A$1:$M$2692,COLUMN('HUMAN RESOURCES'!$L2023),0)</f>
        <v>105686</v>
      </c>
      <c r="S2023" s="6">
        <f>VLOOKUP($A2023,'HUMAN RESOURCES'!$A$1:$M$2692,COLUMN('HUMAN RESOURCES'!$F2023),0)</f>
        <v>3.5999999999999997E-2</v>
      </c>
      <c r="T2023" s="6">
        <f>VLOOKUP($A2023,TOURISM!$A$1:$F$2692,COLUMN(TOURISM!$E2023),0)</f>
        <v>23000000</v>
      </c>
      <c r="U2023" s="6">
        <f>VLOOKUP($A2023,TOURISM!$A$1:$F$2692,COLUMN(TOURISM!$F2023),0)</f>
        <v>7000000</v>
      </c>
      <c r="V2023" s="6">
        <f>VLOOKUP($A2023,BUSINESS!$A$1:$J$2692,COLUMN(BUSINESS!$E2023),0)</f>
        <v>0.59599999999999997</v>
      </c>
      <c r="W2023" s="6">
        <f>VLOOKUP($A2023,BUSINESS!$A$1:$J$2692,COLUMN(BUSINESS!$F2023),0)</f>
        <v>16</v>
      </c>
      <c r="X2023" s="6">
        <f>VLOOKUP($A2023,BUSINESS!$A$1:$J$2692,COLUMN(BUSINESS!$G2023),0)</f>
        <v>0</v>
      </c>
      <c r="Y2023" s="6">
        <f>VLOOKUP($A2023,BUSINESS!$A$1:$J$2692,COLUMN(BUSINESS!$H2023),0)</f>
        <v>128</v>
      </c>
      <c r="Z2023" s="6">
        <f>VLOOKUP($A2023,BUSINESS!$A$1:$J$2692,COLUMN(BUSINESS!$I2023),0)</f>
        <v>0.128</v>
      </c>
      <c r="AA2023" s="6">
        <f>VLOOKUP($A2023,BUSINESS!$A$1:$J$2692,COLUMN(BUSINESS!$J2023),0)</f>
        <v>0.17599999999999999</v>
      </c>
      <c r="AB2023" s="5"/>
      <c r="AC2023" s="5"/>
      <c r="AD2023" s="5"/>
      <c r="AE2023" s="5"/>
    </row>
    <row r="2024" spans="1:31" ht="15.75" customHeight="1" x14ac:dyDescent="0.25">
      <c r="A2024" s="6">
        <v>2023</v>
      </c>
      <c r="B2024" s="7" t="str">
        <f>VLOOKUP($A2024,GDP!$A$1:$H$2692,COLUMN(GDP!B2024),0)</f>
        <v>Oceania</v>
      </c>
      <c r="C2024" s="8" t="str">
        <f>VLOOKUP($A2024,GDP!$A$1:$H$2692,COLUMN(GDP!C2024),0)</f>
        <v>Micronesia, Fed. Sts.-Oceania</v>
      </c>
      <c r="D2024" s="9" t="str">
        <f>VLOOKUP($A2024,GDP!$A$1:$H$2692,COLUMN(GDP!D2024),0)</f>
        <v>2007</v>
      </c>
      <c r="E2024" s="8">
        <f>VLOOKUP($A2024,GDP!$A$1:$H$2692,COLUMN(GDP!E2024),0)</f>
        <v>255890836</v>
      </c>
      <c r="F2024" s="7">
        <f>VLOOKUP($A2024,GDP!$A$1:$H$2692,COLUMN(GDP!F2024),0)</f>
        <v>0.12</v>
      </c>
      <c r="G2024" s="7">
        <f>VLOOKUP($A2024,GDP!$A$1:$H$2692,COLUMN(GDP!G2024),0)</f>
        <v>292</v>
      </c>
      <c r="H2024" s="7">
        <f>VLOOKUP($A2024,GDP!$A$1:$H$2692,COLUMN(GDP!H2024),0)</f>
        <v>0.14000000000000001</v>
      </c>
      <c r="I2024" s="6">
        <f>VLOOKUP($A2024,ENERGY!$A$1:$F$2692,COLUMN(ENERGY!E2023),0)</f>
        <v>0</v>
      </c>
      <c r="J2024" s="6">
        <f>VLOOKUP($A2024,ENERGY!$A$1:$F$2692,COLUMN(ENERGY!F2023),0)</f>
        <v>117</v>
      </c>
      <c r="K2024" s="6">
        <f>VLOOKUP($A2024,'HUMAN RESOURCES'!$A$1:$M$2692,COLUMN('HUMAN RESOURCES'!$E2024),0)</f>
        <v>2.5000000000000001E-2</v>
      </c>
      <c r="L2024" s="6">
        <f>VLOOKUP($A2024,'HUMAN RESOURCES'!$A$1:$M$2692,COLUMN('HUMAN RESOURCES'!$F2024),0)</f>
        <v>3.5000000000000003E-2</v>
      </c>
      <c r="M2024" s="6">
        <f>VLOOKUP($A2024,'HUMAN RESOURCES'!$A$1:$M$2692,COLUMN('HUMAN RESOURCES'!$G2024),0)</f>
        <v>69</v>
      </c>
      <c r="N2024" s="6">
        <f>VLOOKUP($A2024,'HUMAN RESOURCES'!$A$1:$M$2692,COLUMN('HUMAN RESOURCES'!$H2024),0)</f>
        <v>67</v>
      </c>
      <c r="O2024" s="6">
        <f>VLOOKUP($A2024,'HUMAN RESOURCES'!$A$1:$M$2692,COLUMN('HUMAN RESOURCES'!$I2024),0)</f>
        <v>0.38200000000000001</v>
      </c>
      <c r="P2024" s="6">
        <f>VLOOKUP($A2024,'HUMAN RESOURCES'!$A$1:$M$2692,COLUMN('HUMAN RESOURCES'!$J2024),0)</f>
        <v>0.57899999999999996</v>
      </c>
      <c r="Q2024" s="6">
        <f>VLOOKUP($A2024,'HUMAN RESOURCES'!$A$1:$M$2692,COLUMN('HUMAN RESOURCES'!$K2024),0)</f>
        <v>3.9E-2</v>
      </c>
      <c r="R2024" s="6">
        <f>VLOOKUP($A2024,'HUMAN RESOURCES'!$A$1:$M$2692,COLUMN('HUMAN RESOURCES'!$L2024),0)</f>
        <v>105097</v>
      </c>
      <c r="S2024" s="6">
        <f>VLOOKUP($A2024,'HUMAN RESOURCES'!$A$1:$M$2692,COLUMN('HUMAN RESOURCES'!$F2024),0)</f>
        <v>3.5000000000000003E-2</v>
      </c>
      <c r="T2024" s="6">
        <f>VLOOKUP($A2024,TOURISM!$A$1:$F$2692,COLUMN(TOURISM!$E2024),0)</f>
        <v>25000000</v>
      </c>
      <c r="U2024" s="6">
        <f>VLOOKUP($A2024,TOURISM!$A$1:$F$2692,COLUMN(TOURISM!$F2024),0)</f>
        <v>7000000</v>
      </c>
      <c r="V2024" s="6">
        <f>VLOOKUP($A2024,BUSINESS!$A$1:$J$2692,COLUMN(BUSINESS!$E2024),0)</f>
        <v>0.58699999999999997</v>
      </c>
      <c r="W2024" s="6">
        <f>VLOOKUP($A2024,BUSINESS!$A$1:$J$2692,COLUMN(BUSINESS!$F2024),0)</f>
        <v>16</v>
      </c>
      <c r="X2024" s="6">
        <f>VLOOKUP($A2024,BUSINESS!$A$1:$J$2692,COLUMN(BUSINESS!$G2024),0)</f>
        <v>0</v>
      </c>
      <c r="Y2024" s="6">
        <f>VLOOKUP($A2024,BUSINESS!$A$1:$J$2692,COLUMN(BUSINESS!$H2024),0)</f>
        <v>128</v>
      </c>
      <c r="Z2024" s="6">
        <f>VLOOKUP($A2024,BUSINESS!$A$1:$J$2692,COLUMN(BUSINESS!$I2024),0)</f>
        <v>0.13600000000000001</v>
      </c>
      <c r="AA2024" s="6">
        <f>VLOOKUP($A2024,BUSINESS!$A$1:$J$2692,COLUMN(BUSINESS!$J2024),0)</f>
        <v>0.26100000000000001</v>
      </c>
      <c r="AB2024" s="5"/>
      <c r="AC2024" s="5"/>
      <c r="AD2024" s="5"/>
      <c r="AE2024" s="5"/>
    </row>
    <row r="2025" spans="1:31" ht="15.75" customHeight="1" x14ac:dyDescent="0.25">
      <c r="A2025" s="6">
        <v>2024</v>
      </c>
      <c r="B2025" s="7" t="str">
        <f>VLOOKUP($A2025,GDP!$A$1:$H$2692,COLUMN(GDP!B2025),0)</f>
        <v>Oceania</v>
      </c>
      <c r="C2025" s="8" t="str">
        <f>VLOOKUP($A2025,GDP!$A$1:$H$2692,COLUMN(GDP!C2025),0)</f>
        <v>Micronesia, Fed. Sts.-Oceania</v>
      </c>
      <c r="D2025" s="9" t="str">
        <f>VLOOKUP($A2025,GDP!$A$1:$H$2692,COLUMN(GDP!D2025),0)</f>
        <v>2008</v>
      </c>
      <c r="E2025" s="8">
        <f>VLOOKUP($A2025,GDP!$A$1:$H$2692,COLUMN(GDP!E2025),0)</f>
        <v>261339642</v>
      </c>
      <c r="F2025" s="7">
        <f>VLOOKUP($A2025,GDP!$A$1:$H$2692,COLUMN(GDP!F2025),0)</f>
        <v>0.129</v>
      </c>
      <c r="G2025" s="7">
        <f>VLOOKUP($A2025,GDP!$A$1:$H$2692,COLUMN(GDP!G2025),0)</f>
        <v>323</v>
      </c>
      <c r="H2025" s="7">
        <f>VLOOKUP($A2025,GDP!$A$1:$H$2692,COLUMN(GDP!H2025),0)</f>
        <v>0.14399999999999999</v>
      </c>
      <c r="I2025" s="6">
        <f>VLOOKUP($A2025,ENERGY!$A$1:$F$2692,COLUMN(ENERGY!E2024),0)</f>
        <v>0</v>
      </c>
      <c r="J2025" s="6">
        <f>VLOOKUP($A2025,ENERGY!$A$1:$F$2692,COLUMN(ENERGY!F2024),0)</f>
        <v>147</v>
      </c>
      <c r="K2025" s="6">
        <f>VLOOKUP($A2025,'HUMAN RESOURCES'!$A$1:$M$2692,COLUMN('HUMAN RESOURCES'!$E2025),0)</f>
        <v>2.4E-2</v>
      </c>
      <c r="L2025" s="6">
        <f>VLOOKUP($A2025,'HUMAN RESOURCES'!$A$1:$M$2692,COLUMN('HUMAN RESOURCES'!$F2025),0)</f>
        <v>3.4000000000000002E-2</v>
      </c>
      <c r="M2025" s="6">
        <f>VLOOKUP($A2025,'HUMAN RESOURCES'!$A$1:$M$2692,COLUMN('HUMAN RESOURCES'!$G2025),0)</f>
        <v>69</v>
      </c>
      <c r="N2025" s="6">
        <f>VLOOKUP($A2025,'HUMAN RESOURCES'!$A$1:$M$2692,COLUMN('HUMAN RESOURCES'!$H2025),0)</f>
        <v>68</v>
      </c>
      <c r="O2025" s="6">
        <f>VLOOKUP($A2025,'HUMAN RESOURCES'!$A$1:$M$2692,COLUMN('HUMAN RESOURCES'!$I2025),0)</f>
        <v>0.378</v>
      </c>
      <c r="P2025" s="6">
        <f>VLOOKUP($A2025,'HUMAN RESOURCES'!$A$1:$M$2692,COLUMN('HUMAN RESOURCES'!$J2025),0)</f>
        <v>0.58299999999999996</v>
      </c>
      <c r="Q2025" s="6">
        <f>VLOOKUP($A2025,'HUMAN RESOURCES'!$A$1:$M$2692,COLUMN('HUMAN RESOURCES'!$K2025),0)</f>
        <v>3.9E-2</v>
      </c>
      <c r="R2025" s="6">
        <f>VLOOKUP($A2025,'HUMAN RESOURCES'!$A$1:$M$2692,COLUMN('HUMAN RESOURCES'!$L2025),0)</f>
        <v>104498</v>
      </c>
      <c r="S2025" s="6">
        <f>VLOOKUP($A2025,'HUMAN RESOURCES'!$A$1:$M$2692,COLUMN('HUMAN RESOURCES'!$F2025),0)</f>
        <v>3.4000000000000002E-2</v>
      </c>
      <c r="T2025" s="6">
        <f>VLOOKUP($A2025,TOURISM!$A$1:$F$2692,COLUMN(TOURISM!$E2025),0)</f>
        <v>27000000</v>
      </c>
      <c r="U2025" s="6">
        <f>VLOOKUP($A2025,TOURISM!$A$1:$F$2692,COLUMN(TOURISM!$F2025),0)</f>
        <v>7000000</v>
      </c>
      <c r="V2025" s="6">
        <f>VLOOKUP($A2025,BUSINESS!$A$1:$J$2692,COLUMN(BUSINESS!$E2025),0)</f>
        <v>0.58699999999999997</v>
      </c>
      <c r="W2025" s="6">
        <f>VLOOKUP($A2025,BUSINESS!$A$1:$J$2692,COLUMN(BUSINESS!$F2025),0)</f>
        <v>16</v>
      </c>
      <c r="X2025" s="6">
        <f>VLOOKUP($A2025,BUSINESS!$A$1:$J$2692,COLUMN(BUSINESS!$G2025),0)</f>
        <v>0</v>
      </c>
      <c r="Y2025" s="6">
        <f>VLOOKUP($A2025,BUSINESS!$A$1:$J$2692,COLUMN(BUSINESS!$H2025),0)</f>
        <v>128</v>
      </c>
      <c r="Z2025" s="6">
        <f>VLOOKUP($A2025,BUSINESS!$A$1:$J$2692,COLUMN(BUSINESS!$I2025),0)</f>
        <v>0.14499999999999999</v>
      </c>
      <c r="AA2025" s="6">
        <f>VLOOKUP($A2025,BUSINESS!$A$1:$J$2692,COLUMN(BUSINESS!$J2025),0)</f>
        <v>0.26300000000000001</v>
      </c>
      <c r="AB2025" s="5"/>
      <c r="AC2025" s="5"/>
      <c r="AD2025" s="5"/>
      <c r="AE2025" s="5"/>
    </row>
    <row r="2026" spans="1:31" ht="15.75" customHeight="1" x14ac:dyDescent="0.25">
      <c r="A2026" s="6">
        <v>2025</v>
      </c>
      <c r="B2026" s="7" t="str">
        <f>VLOOKUP($A2026,GDP!$A$1:$H$2692,COLUMN(GDP!B2026),0)</f>
        <v>Oceania</v>
      </c>
      <c r="C2026" s="8" t="str">
        <f>VLOOKUP($A2026,GDP!$A$1:$H$2692,COLUMN(GDP!C2026),0)</f>
        <v>Micronesia, Fed. Sts.-Oceania</v>
      </c>
      <c r="D2026" s="9" t="str">
        <f>VLOOKUP($A2026,GDP!$A$1:$H$2692,COLUMN(GDP!D2026),0)</f>
        <v>2009</v>
      </c>
      <c r="E2026" s="8">
        <f>VLOOKUP($A2026,GDP!$A$1:$H$2692,COLUMN(GDP!E2026),0)</f>
        <v>277510923</v>
      </c>
      <c r="F2026" s="7">
        <f>VLOOKUP($A2026,GDP!$A$1:$H$2692,COLUMN(GDP!F2026),0)</f>
        <v>0.13400000000000001</v>
      </c>
      <c r="G2026" s="7">
        <f>VLOOKUP($A2026,GDP!$A$1:$H$2692,COLUMN(GDP!G2026),0)</f>
        <v>357</v>
      </c>
      <c r="H2026" s="7">
        <f>VLOOKUP($A2026,GDP!$A$1:$H$2692,COLUMN(GDP!H2026),0)</f>
        <v>0.154</v>
      </c>
      <c r="I2026" s="6">
        <f>VLOOKUP($A2026,ENERGY!$A$1:$F$2692,COLUMN(ENERGY!E2025),0)</f>
        <v>0</v>
      </c>
      <c r="J2026" s="6">
        <f>VLOOKUP($A2026,ENERGY!$A$1:$F$2692,COLUMN(ENERGY!F2025),0)</f>
        <v>147</v>
      </c>
      <c r="K2026" s="6">
        <f>VLOOKUP($A2026,'HUMAN RESOURCES'!$A$1:$M$2692,COLUMN('HUMAN RESOURCES'!$E2026),0)</f>
        <v>2.4E-2</v>
      </c>
      <c r="L2026" s="6">
        <f>VLOOKUP($A2026,'HUMAN RESOURCES'!$A$1:$M$2692,COLUMN('HUMAN RESOURCES'!$F2026),0)</f>
        <v>3.3000000000000002E-2</v>
      </c>
      <c r="M2026" s="6">
        <f>VLOOKUP($A2026,'HUMAN RESOURCES'!$A$1:$M$2692,COLUMN('HUMAN RESOURCES'!$G2026),0)</f>
        <v>69</v>
      </c>
      <c r="N2026" s="6">
        <f>VLOOKUP($A2026,'HUMAN RESOURCES'!$A$1:$M$2692,COLUMN('HUMAN RESOURCES'!$H2026),0)</f>
        <v>68</v>
      </c>
      <c r="O2026" s="6">
        <f>VLOOKUP($A2026,'HUMAN RESOURCES'!$A$1:$M$2692,COLUMN('HUMAN RESOURCES'!$I2026),0)</f>
        <v>0.374</v>
      </c>
      <c r="P2026" s="6">
        <f>VLOOKUP($A2026,'HUMAN RESOURCES'!$A$1:$M$2692,COLUMN('HUMAN RESOURCES'!$J2026),0)</f>
        <v>0.58799999999999997</v>
      </c>
      <c r="Q2026" s="6">
        <f>VLOOKUP($A2026,'HUMAN RESOURCES'!$A$1:$M$2692,COLUMN('HUMAN RESOURCES'!$K2026),0)</f>
        <v>3.9E-2</v>
      </c>
      <c r="R2026" s="6">
        <f>VLOOKUP($A2026,'HUMAN RESOURCES'!$A$1:$M$2692,COLUMN('HUMAN RESOURCES'!$L2026),0)</f>
        <v>103983</v>
      </c>
      <c r="S2026" s="6">
        <f>VLOOKUP($A2026,'HUMAN RESOURCES'!$A$1:$M$2692,COLUMN('HUMAN RESOURCES'!$F2026),0)</f>
        <v>3.3000000000000002E-2</v>
      </c>
      <c r="T2026" s="6">
        <f>VLOOKUP($A2026,TOURISM!$A$1:$F$2692,COLUMN(TOURISM!$E2026),0)</f>
        <v>27000000</v>
      </c>
      <c r="U2026" s="6">
        <f>VLOOKUP($A2026,TOURISM!$A$1:$F$2692,COLUMN(TOURISM!$F2026),0)</f>
        <v>8000000</v>
      </c>
      <c r="V2026" s="6">
        <f>VLOOKUP($A2026,BUSINESS!$A$1:$J$2692,COLUMN(BUSINESS!$E2026),0)</f>
        <v>0.58699999999999997</v>
      </c>
      <c r="W2026" s="6">
        <f>VLOOKUP($A2026,BUSINESS!$A$1:$J$2692,COLUMN(BUSINESS!$F2026),0)</f>
        <v>16</v>
      </c>
      <c r="X2026" s="6">
        <f>VLOOKUP($A2026,BUSINESS!$A$1:$J$2692,COLUMN(BUSINESS!$G2026),0)</f>
        <v>0</v>
      </c>
      <c r="Y2026" s="6">
        <f>VLOOKUP($A2026,BUSINESS!$A$1:$J$2692,COLUMN(BUSINESS!$H2026),0)</f>
        <v>128</v>
      </c>
      <c r="Z2026" s="6">
        <f>VLOOKUP($A2026,BUSINESS!$A$1:$J$2692,COLUMN(BUSINESS!$I2026),0)</f>
        <v>0.154</v>
      </c>
      <c r="AA2026" s="6">
        <f>VLOOKUP($A2026,BUSINESS!$A$1:$J$2692,COLUMN(BUSINESS!$J2026),0)</f>
        <v>0.26400000000000001</v>
      </c>
      <c r="AB2026" s="5"/>
      <c r="AC2026" s="5"/>
      <c r="AD2026" s="5"/>
      <c r="AE2026" s="5"/>
    </row>
    <row r="2027" spans="1:31" ht="15.75" customHeight="1" x14ac:dyDescent="0.25">
      <c r="A2027" s="6">
        <v>2026</v>
      </c>
      <c r="B2027" s="7" t="str">
        <f>VLOOKUP($A2027,GDP!$A$1:$H$2692,COLUMN(GDP!B2027),0)</f>
        <v>Oceania</v>
      </c>
      <c r="C2027" s="8" t="str">
        <f>VLOOKUP($A2027,GDP!$A$1:$H$2692,COLUMN(GDP!C2027),0)</f>
        <v>Micronesia, Fed. Sts.-Oceania</v>
      </c>
      <c r="D2027" s="9" t="str">
        <f>VLOOKUP($A2027,GDP!$A$1:$H$2692,COLUMN(GDP!D2027),0)</f>
        <v>2010</v>
      </c>
      <c r="E2027" s="8">
        <f>VLOOKUP($A2027,GDP!$A$1:$H$2692,COLUMN(GDP!E2027),0)</f>
        <v>294117230</v>
      </c>
      <c r="F2027" s="7">
        <f>VLOOKUP($A2027,GDP!$A$1:$H$2692,COLUMN(GDP!F2027),0)</f>
        <v>0.13800000000000001</v>
      </c>
      <c r="G2027" s="7">
        <f>VLOOKUP($A2027,GDP!$A$1:$H$2692,COLUMN(GDP!G2027),0)</f>
        <v>393</v>
      </c>
      <c r="H2027" s="7">
        <f>VLOOKUP($A2027,GDP!$A$1:$H$2692,COLUMN(GDP!H2027),0)</f>
        <v>0.151</v>
      </c>
      <c r="I2027" s="6">
        <f>VLOOKUP($A2027,ENERGY!$A$1:$F$2692,COLUMN(ENERGY!E2026),0)</f>
        <v>0</v>
      </c>
      <c r="J2027" s="6">
        <f>VLOOKUP($A2027,ENERGY!$A$1:$F$2692,COLUMN(ENERGY!F2026),0)</f>
        <v>147</v>
      </c>
      <c r="K2027" s="6">
        <f>VLOOKUP($A2027,'HUMAN RESOURCES'!$A$1:$M$2692,COLUMN('HUMAN RESOURCES'!$E2027),0)</f>
        <v>2.4E-2</v>
      </c>
      <c r="L2027" s="6">
        <f>VLOOKUP($A2027,'HUMAN RESOURCES'!$A$1:$M$2692,COLUMN('HUMAN RESOURCES'!$F2027),0)</f>
        <v>3.3000000000000002E-2</v>
      </c>
      <c r="M2027" s="6">
        <f>VLOOKUP($A2027,'HUMAN RESOURCES'!$A$1:$M$2692,COLUMN('HUMAN RESOURCES'!$G2027),0)</f>
        <v>69</v>
      </c>
      <c r="N2027" s="6">
        <f>VLOOKUP($A2027,'HUMAN RESOURCES'!$A$1:$M$2692,COLUMN('HUMAN RESOURCES'!$H2027),0)</f>
        <v>68</v>
      </c>
      <c r="O2027" s="6">
        <f>VLOOKUP($A2027,'HUMAN RESOURCES'!$A$1:$M$2692,COLUMN('HUMAN RESOURCES'!$I2027),0)</f>
        <v>0.36899999999999999</v>
      </c>
      <c r="P2027" s="6">
        <f>VLOOKUP($A2027,'HUMAN RESOURCES'!$A$1:$M$2692,COLUMN('HUMAN RESOURCES'!$J2027),0)</f>
        <v>0.59299999999999997</v>
      </c>
      <c r="Q2027" s="6">
        <f>VLOOKUP($A2027,'HUMAN RESOURCES'!$A$1:$M$2692,COLUMN('HUMAN RESOURCES'!$K2027),0)</f>
        <v>3.7999999999999999E-2</v>
      </c>
      <c r="R2027" s="6">
        <f>VLOOKUP($A2027,'HUMAN RESOURCES'!$A$1:$M$2692,COLUMN('HUMAN RESOURCES'!$L2027),0)</f>
        <v>103619</v>
      </c>
      <c r="S2027" s="6">
        <f>VLOOKUP($A2027,'HUMAN RESOURCES'!$A$1:$M$2692,COLUMN('HUMAN RESOURCES'!$F2027),0)</f>
        <v>3.3000000000000002E-2</v>
      </c>
      <c r="T2027" s="6">
        <f>VLOOKUP($A2027,TOURISM!$A$1:$F$2692,COLUMN(TOURISM!$E2027),0)</f>
        <v>29000000</v>
      </c>
      <c r="U2027" s="6">
        <f>VLOOKUP($A2027,TOURISM!$A$1:$F$2692,COLUMN(TOURISM!$F2027),0)</f>
        <v>8000000</v>
      </c>
      <c r="V2027" s="6">
        <f>VLOOKUP($A2027,BUSINESS!$A$1:$J$2692,COLUMN(BUSINESS!$E2027),0)</f>
        <v>0.58699999999999997</v>
      </c>
      <c r="W2027" s="6">
        <f>VLOOKUP($A2027,BUSINESS!$A$1:$J$2692,COLUMN(BUSINESS!$F2027),0)</f>
        <v>16</v>
      </c>
      <c r="X2027" s="6">
        <f>VLOOKUP($A2027,BUSINESS!$A$1:$J$2692,COLUMN(BUSINESS!$G2027),0)</f>
        <v>0</v>
      </c>
      <c r="Y2027" s="6">
        <f>VLOOKUP($A2027,BUSINESS!$A$1:$J$2692,COLUMN(BUSINESS!$H2027),0)</f>
        <v>128</v>
      </c>
      <c r="Z2027" s="6">
        <f>VLOOKUP($A2027,BUSINESS!$A$1:$J$2692,COLUMN(BUSINESS!$I2027),0)</f>
        <v>0.2</v>
      </c>
      <c r="AA2027" s="6">
        <f>VLOOKUP($A2027,BUSINESS!$A$1:$J$2692,COLUMN(BUSINESS!$J2027),0)</f>
        <v>0.26600000000000001</v>
      </c>
      <c r="AB2027" s="5"/>
      <c r="AC2027" s="5"/>
      <c r="AD2027" s="5"/>
      <c r="AE2027" s="5"/>
    </row>
    <row r="2028" spans="1:31" ht="15.75" customHeight="1" x14ac:dyDescent="0.25">
      <c r="A2028" s="6">
        <v>2027</v>
      </c>
      <c r="B2028" s="7" t="str">
        <f>VLOOKUP($A2028,GDP!$A$1:$H$2692,COLUMN(GDP!B2028),0)</f>
        <v>Oceania</v>
      </c>
      <c r="C2028" s="8" t="str">
        <f>VLOOKUP($A2028,GDP!$A$1:$H$2692,COLUMN(GDP!C2028),0)</f>
        <v>Micronesia, Fed. Sts.-Oceania</v>
      </c>
      <c r="D2028" s="9" t="str">
        <f>VLOOKUP($A2028,GDP!$A$1:$H$2692,COLUMN(GDP!D2028),0)</f>
        <v>2011</v>
      </c>
      <c r="E2028" s="8">
        <f>VLOOKUP($A2028,GDP!$A$1:$H$2692,COLUMN(GDP!E2028),0)</f>
        <v>310287519</v>
      </c>
      <c r="F2028" s="7">
        <f>VLOOKUP($A2028,GDP!$A$1:$H$2692,COLUMN(GDP!F2028),0)</f>
        <v>0.13700000000000001</v>
      </c>
      <c r="G2028" s="7">
        <f>VLOOKUP($A2028,GDP!$A$1:$H$2692,COLUMN(GDP!G2028),0)</f>
        <v>412</v>
      </c>
      <c r="H2028" s="7">
        <f>VLOOKUP($A2028,GDP!$A$1:$H$2692,COLUMN(GDP!H2028),0)</f>
        <v>0.14399999999999999</v>
      </c>
      <c r="I2028" s="6">
        <f>VLOOKUP($A2028,ENERGY!$A$1:$F$2692,COLUMN(ENERGY!E2027),0)</f>
        <v>0</v>
      </c>
      <c r="J2028" s="6">
        <f>VLOOKUP($A2028,ENERGY!$A$1:$F$2692,COLUMN(ENERGY!F2027),0)</f>
        <v>176</v>
      </c>
      <c r="K2028" s="6">
        <f>VLOOKUP($A2028,'HUMAN RESOURCES'!$A$1:$M$2692,COLUMN('HUMAN RESOURCES'!$E2028),0)</f>
        <v>2.4E-2</v>
      </c>
      <c r="L2028" s="6">
        <f>VLOOKUP($A2028,'HUMAN RESOURCES'!$A$1:$M$2692,COLUMN('HUMAN RESOURCES'!$F2028),0)</f>
        <v>3.2000000000000001E-2</v>
      </c>
      <c r="M2028" s="6">
        <f>VLOOKUP($A2028,'HUMAN RESOURCES'!$A$1:$M$2692,COLUMN('HUMAN RESOURCES'!$G2028),0)</f>
        <v>70</v>
      </c>
      <c r="N2028" s="6">
        <f>VLOOKUP($A2028,'HUMAN RESOURCES'!$A$1:$M$2692,COLUMN('HUMAN RESOURCES'!$H2028),0)</f>
        <v>68</v>
      </c>
      <c r="O2028" s="6">
        <f>VLOOKUP($A2028,'HUMAN RESOURCES'!$A$1:$M$2692,COLUMN('HUMAN RESOURCES'!$I2028),0)</f>
        <v>0.36399999999999999</v>
      </c>
      <c r="P2028" s="6">
        <f>VLOOKUP($A2028,'HUMAN RESOURCES'!$A$1:$M$2692,COLUMN('HUMAN RESOURCES'!$J2028),0)</f>
        <v>0.59699999999999998</v>
      </c>
      <c r="Q2028" s="6">
        <f>VLOOKUP($A2028,'HUMAN RESOURCES'!$A$1:$M$2692,COLUMN('HUMAN RESOURCES'!$K2028),0)</f>
        <v>3.9E-2</v>
      </c>
      <c r="R2028" s="6">
        <f>VLOOKUP($A2028,'HUMAN RESOURCES'!$A$1:$M$2692,COLUMN('HUMAN RESOURCES'!$L2028),0)</f>
        <v>103424</v>
      </c>
      <c r="S2028" s="6">
        <f>VLOOKUP($A2028,'HUMAN RESOURCES'!$A$1:$M$2692,COLUMN('HUMAN RESOURCES'!$F2028),0)</f>
        <v>3.2000000000000001E-2</v>
      </c>
      <c r="T2028" s="6">
        <f>VLOOKUP($A2028,TOURISM!$A$1:$F$2692,COLUMN(TOURISM!$E2028),0)</f>
        <v>26000000</v>
      </c>
      <c r="U2028" s="6">
        <f>VLOOKUP($A2028,TOURISM!$A$1:$F$2692,COLUMN(TOURISM!$F2028),0)</f>
        <v>8000000</v>
      </c>
      <c r="V2028" s="6">
        <f>VLOOKUP($A2028,BUSINESS!$A$1:$J$2692,COLUMN(BUSINESS!$E2028),0)</f>
        <v>0.59</v>
      </c>
      <c r="W2028" s="6">
        <f>VLOOKUP($A2028,BUSINESS!$A$1:$J$2692,COLUMN(BUSINESS!$F2028),0)</f>
        <v>16</v>
      </c>
      <c r="X2028" s="6">
        <f>VLOOKUP($A2028,BUSINESS!$A$1:$J$2692,COLUMN(BUSINESS!$G2028),0)</f>
        <v>0</v>
      </c>
      <c r="Y2028" s="6">
        <f>VLOOKUP($A2028,BUSINESS!$A$1:$J$2692,COLUMN(BUSINESS!$H2028),0)</f>
        <v>128</v>
      </c>
      <c r="Z2028" s="6">
        <f>VLOOKUP($A2028,BUSINESS!$A$1:$J$2692,COLUMN(BUSINESS!$I2028),0)</f>
        <v>0.22800000000000001</v>
      </c>
      <c r="AA2028" s="6">
        <f>VLOOKUP($A2028,BUSINESS!$A$1:$J$2692,COLUMN(BUSINESS!$J2028),0)</f>
        <v>0.26700000000000002</v>
      </c>
      <c r="AB2028" s="5"/>
      <c r="AC2028" s="5"/>
      <c r="AD2028" s="5"/>
      <c r="AE2028" s="5"/>
    </row>
    <row r="2029" spans="1:31" ht="15.75" customHeight="1" x14ac:dyDescent="0.25">
      <c r="A2029" s="6">
        <v>2028</v>
      </c>
      <c r="B2029" s="7" t="str">
        <f>VLOOKUP($A2029,GDP!$A$1:$H$2692,COLUMN(GDP!B2029),0)</f>
        <v>Oceania</v>
      </c>
      <c r="C2029" s="8" t="str">
        <f>VLOOKUP($A2029,GDP!$A$1:$H$2692,COLUMN(GDP!C2029),0)</f>
        <v>Micronesia, Fed. Sts.-Oceania</v>
      </c>
      <c r="D2029" s="9" t="str">
        <f>VLOOKUP($A2029,GDP!$A$1:$H$2692,COLUMN(GDP!D2029),0)</f>
        <v>2012</v>
      </c>
      <c r="E2029" s="8">
        <f>VLOOKUP($A2029,GDP!$A$1:$H$2692,COLUMN(GDP!E2029),0)</f>
        <v>326160961</v>
      </c>
      <c r="F2029" s="7">
        <f>VLOOKUP($A2029,GDP!$A$1:$H$2692,COLUMN(GDP!F2029),0)</f>
        <v>0.128</v>
      </c>
      <c r="G2029" s="7">
        <f>VLOOKUP($A2029,GDP!$A$1:$H$2692,COLUMN(GDP!G2029),0)</f>
        <v>405</v>
      </c>
      <c r="H2029" s="7">
        <f>VLOOKUP($A2029,GDP!$A$1:$H$2692,COLUMN(GDP!H2029),0)</f>
        <v>0.14299999999999999</v>
      </c>
      <c r="I2029" s="6">
        <f>VLOOKUP($A2029,ENERGY!$A$1:$F$2692,COLUMN(ENERGY!E2028),0)</f>
        <v>0</v>
      </c>
      <c r="J2029" s="6">
        <f>VLOOKUP($A2029,ENERGY!$A$1:$F$2692,COLUMN(ENERGY!F2028),0)</f>
        <v>136</v>
      </c>
      <c r="K2029" s="6">
        <f>VLOOKUP($A2029,'HUMAN RESOURCES'!$A$1:$M$2692,COLUMN('HUMAN RESOURCES'!$E2029),0)</f>
        <v>2.4E-2</v>
      </c>
      <c r="L2029" s="6">
        <f>VLOOKUP($A2029,'HUMAN RESOURCES'!$A$1:$M$2692,COLUMN('HUMAN RESOURCES'!$F2029),0)</f>
        <v>3.1E-2</v>
      </c>
      <c r="M2029" s="6">
        <f>VLOOKUP($A2029,'HUMAN RESOURCES'!$A$1:$M$2692,COLUMN('HUMAN RESOURCES'!$G2029),0)</f>
        <v>70</v>
      </c>
      <c r="N2029" s="6">
        <f>VLOOKUP($A2029,'HUMAN RESOURCES'!$A$1:$M$2692,COLUMN('HUMAN RESOURCES'!$H2029),0)</f>
        <v>68</v>
      </c>
      <c r="O2029" s="6">
        <f>VLOOKUP($A2029,'HUMAN RESOURCES'!$A$1:$M$2692,COLUMN('HUMAN RESOURCES'!$I2029),0)</f>
        <v>0.35799999999999998</v>
      </c>
      <c r="P2029" s="6">
        <f>VLOOKUP($A2029,'HUMAN RESOURCES'!$A$1:$M$2692,COLUMN('HUMAN RESOURCES'!$J2029),0)</f>
        <v>0.60199999999999998</v>
      </c>
      <c r="Q2029" s="6">
        <f>VLOOKUP($A2029,'HUMAN RESOURCES'!$A$1:$M$2692,COLUMN('HUMAN RESOURCES'!$K2029),0)</f>
        <v>3.9E-2</v>
      </c>
      <c r="R2029" s="6">
        <f>VLOOKUP($A2029,'HUMAN RESOURCES'!$A$1:$M$2692,COLUMN('HUMAN RESOURCES'!$L2029),0)</f>
        <v>103395</v>
      </c>
      <c r="S2029" s="6">
        <f>VLOOKUP($A2029,'HUMAN RESOURCES'!$A$1:$M$2692,COLUMN('HUMAN RESOURCES'!$F2029),0)</f>
        <v>3.1E-2</v>
      </c>
      <c r="T2029" s="6">
        <f>VLOOKUP($A2029,TOURISM!$A$1:$F$2692,COLUMN(TOURISM!$E2029),0)</f>
        <v>0</v>
      </c>
      <c r="U2029" s="6">
        <f>VLOOKUP($A2029,TOURISM!$A$1:$F$2692,COLUMN(TOURISM!$F2029),0)</f>
        <v>0</v>
      </c>
      <c r="V2029" s="6">
        <f>VLOOKUP($A2029,BUSINESS!$A$1:$J$2692,COLUMN(BUSINESS!$E2029),0)</f>
        <v>0.59899999999999998</v>
      </c>
      <c r="W2029" s="6">
        <f>VLOOKUP($A2029,BUSINESS!$A$1:$J$2692,COLUMN(BUSINESS!$F2029),0)</f>
        <v>16</v>
      </c>
      <c r="X2029" s="6">
        <f>VLOOKUP($A2029,BUSINESS!$A$1:$J$2692,COLUMN(BUSINESS!$G2029),0)</f>
        <v>150</v>
      </c>
      <c r="Y2029" s="6">
        <f>VLOOKUP($A2029,BUSINESS!$A$1:$J$2692,COLUMN(BUSINESS!$H2029),0)</f>
        <v>128</v>
      </c>
      <c r="Z2029" s="6">
        <f>VLOOKUP($A2029,BUSINESS!$A$1:$J$2692,COLUMN(BUSINESS!$I2029),0)</f>
        <v>0.26</v>
      </c>
      <c r="AA2029" s="6">
        <f>VLOOKUP($A2029,BUSINESS!$A$1:$J$2692,COLUMN(BUSINESS!$J2029),0)</f>
        <v>0.30199999999999999</v>
      </c>
      <c r="AB2029" s="5"/>
      <c r="AC2029" s="5"/>
      <c r="AD2029" s="5"/>
      <c r="AE2029" s="5"/>
    </row>
    <row r="2030" spans="1:31" ht="15.75" customHeight="1" x14ac:dyDescent="0.25">
      <c r="A2030" s="6">
        <v>2029</v>
      </c>
      <c r="B2030" s="7" t="str">
        <f>VLOOKUP($A2030,GDP!$A$1:$H$2692,COLUMN(GDP!B2030),0)</f>
        <v>Oceania</v>
      </c>
      <c r="C2030" s="8" t="str">
        <f>VLOOKUP($A2030,GDP!$A$1:$H$2692,COLUMN(GDP!C2030),0)</f>
        <v>New Caledonia-Oceania</v>
      </c>
      <c r="D2030" s="9" t="str">
        <f>VLOOKUP($A2030,GDP!$A$1:$H$2692,COLUMN(GDP!D2030),0)</f>
        <v>2000</v>
      </c>
      <c r="E2030" s="8">
        <f>VLOOKUP($A2030,GDP!$A$1:$H$2692,COLUMN(GDP!E2030),0)</f>
        <v>2682347064</v>
      </c>
      <c r="F2030" s="7">
        <f>VLOOKUP($A2030,GDP!$A$1:$H$2692,COLUMN(GDP!F2030),0)</f>
        <v>0</v>
      </c>
      <c r="G2030" s="7">
        <f>VLOOKUP($A2030,GDP!$A$1:$H$2692,COLUMN(GDP!G2030),0)</f>
        <v>0</v>
      </c>
      <c r="H2030" s="7">
        <f>VLOOKUP($A2030,GDP!$A$1:$H$2692,COLUMN(GDP!H2030),0)</f>
        <v>0</v>
      </c>
      <c r="I2030" s="6">
        <f>VLOOKUP($A2030,ENERGY!$A$1:$F$2692,COLUMN(ENERGY!E2029),0)</f>
        <v>0</v>
      </c>
      <c r="J2030" s="6">
        <f>VLOOKUP($A2030,ENERGY!$A$1:$F$2692,COLUMN(ENERGY!F2029),0)</f>
        <v>0</v>
      </c>
      <c r="K2030" s="6">
        <f>VLOOKUP($A2030,'HUMAN RESOURCES'!$A$1:$M$2692,COLUMN('HUMAN RESOURCES'!$E2030),0)</f>
        <v>2.1000000000000001E-2</v>
      </c>
      <c r="L2030" s="6">
        <f>VLOOKUP($A2030,'HUMAN RESOURCES'!$A$1:$M$2692,COLUMN('HUMAN RESOURCES'!$F2030),0)</f>
        <v>0</v>
      </c>
      <c r="M2030" s="6">
        <f>VLOOKUP($A2030,'HUMAN RESOURCES'!$A$1:$M$2692,COLUMN('HUMAN RESOURCES'!$G2030),0)</f>
        <v>78</v>
      </c>
      <c r="N2030" s="6">
        <f>VLOOKUP($A2030,'HUMAN RESOURCES'!$A$1:$M$2692,COLUMN('HUMAN RESOURCES'!$H2030),0)</f>
        <v>72</v>
      </c>
      <c r="O2030" s="6">
        <f>VLOOKUP($A2030,'HUMAN RESOURCES'!$A$1:$M$2692,COLUMN('HUMAN RESOURCES'!$I2030),0)</f>
        <v>0.28699999999999998</v>
      </c>
      <c r="P2030" s="6">
        <f>VLOOKUP($A2030,'HUMAN RESOURCES'!$A$1:$M$2692,COLUMN('HUMAN RESOURCES'!$J2030),0)</f>
        <v>0.65400000000000003</v>
      </c>
      <c r="Q2030" s="6">
        <f>VLOOKUP($A2030,'HUMAN RESOURCES'!$A$1:$M$2692,COLUMN('HUMAN RESOURCES'!$K2030),0)</f>
        <v>5.8999999999999997E-2</v>
      </c>
      <c r="R2030" s="6">
        <f>VLOOKUP($A2030,'HUMAN RESOURCES'!$A$1:$M$2692,COLUMN('HUMAN RESOURCES'!$L2030),0)</f>
        <v>213230</v>
      </c>
      <c r="S2030" s="6">
        <f>VLOOKUP($A2030,'HUMAN RESOURCES'!$A$1:$M$2692,COLUMN('HUMAN RESOURCES'!$F2030),0)</f>
        <v>0</v>
      </c>
      <c r="T2030" s="6">
        <f>VLOOKUP($A2030,TOURISM!$A$1:$F$2692,COLUMN(TOURISM!$E2030),0)</f>
        <v>111000000</v>
      </c>
      <c r="U2030" s="6">
        <f>VLOOKUP($A2030,TOURISM!$A$1:$F$2692,COLUMN(TOURISM!$F2030),0)</f>
        <v>0</v>
      </c>
      <c r="V2030" s="6">
        <f>VLOOKUP($A2030,BUSINESS!$A$1:$J$2692,COLUMN(BUSINESS!$E2030),0)</f>
        <v>0</v>
      </c>
      <c r="W2030" s="6">
        <f>VLOOKUP($A2030,BUSINESS!$A$1:$J$2692,COLUMN(BUSINESS!$F2030),0)</f>
        <v>0</v>
      </c>
      <c r="X2030" s="6">
        <f>VLOOKUP($A2030,BUSINESS!$A$1:$J$2692,COLUMN(BUSINESS!$G2030),0)</f>
        <v>0</v>
      </c>
      <c r="Y2030" s="6">
        <f>VLOOKUP($A2030,BUSINESS!$A$1:$J$2692,COLUMN(BUSINESS!$H2030),0)</f>
        <v>0</v>
      </c>
      <c r="Z2030" s="6">
        <f>VLOOKUP($A2030,BUSINESS!$A$1:$J$2692,COLUMN(BUSINESS!$I2030),0)</f>
        <v>0.13900000000000001</v>
      </c>
      <c r="AA2030" s="6">
        <f>VLOOKUP($A2030,BUSINESS!$A$1:$J$2692,COLUMN(BUSINESS!$J2030),0)</f>
        <v>0.23799999999999999</v>
      </c>
      <c r="AB2030" s="5"/>
      <c r="AC2030" s="5"/>
      <c r="AD2030" s="5"/>
      <c r="AE2030" s="5"/>
    </row>
    <row r="2031" spans="1:31" ht="15.75" customHeight="1" x14ac:dyDescent="0.25">
      <c r="A2031" s="6">
        <v>2030</v>
      </c>
      <c r="B2031" s="7" t="str">
        <f>VLOOKUP($A2031,GDP!$A$1:$H$2692,COLUMN(GDP!B2031),0)</f>
        <v>Oceania</v>
      </c>
      <c r="C2031" s="8" t="str">
        <f>VLOOKUP($A2031,GDP!$A$1:$H$2692,COLUMN(GDP!C2031),0)</f>
        <v>New Caledonia-Oceania</v>
      </c>
      <c r="D2031" s="9" t="str">
        <f>VLOOKUP($A2031,GDP!$A$1:$H$2692,COLUMN(GDP!D2031),0)</f>
        <v>2001</v>
      </c>
      <c r="E2031" s="8">
        <f>VLOOKUP($A2031,GDP!$A$1:$H$2692,COLUMN(GDP!E2031),0)</f>
        <v>0</v>
      </c>
      <c r="F2031" s="7">
        <f>VLOOKUP($A2031,GDP!$A$1:$H$2692,COLUMN(GDP!F2031),0)</f>
        <v>0</v>
      </c>
      <c r="G2031" s="7">
        <f>VLOOKUP($A2031,GDP!$A$1:$H$2692,COLUMN(GDP!G2031),0)</f>
        <v>0</v>
      </c>
      <c r="H2031" s="7">
        <f>VLOOKUP($A2031,GDP!$A$1:$H$2692,COLUMN(GDP!H2031),0)</f>
        <v>0</v>
      </c>
      <c r="I2031" s="6">
        <f>VLOOKUP($A2031,ENERGY!$A$1:$F$2692,COLUMN(ENERGY!E2030),0)</f>
        <v>0</v>
      </c>
      <c r="J2031" s="6">
        <f>VLOOKUP($A2031,ENERGY!$A$1:$F$2692,COLUMN(ENERGY!F2030),0)</f>
        <v>0</v>
      </c>
      <c r="K2031" s="6">
        <f>VLOOKUP($A2031,'HUMAN RESOURCES'!$A$1:$M$2692,COLUMN('HUMAN RESOURCES'!$E2031),0)</f>
        <v>0.02</v>
      </c>
      <c r="L2031" s="6">
        <f>VLOOKUP($A2031,'HUMAN RESOURCES'!$A$1:$M$2692,COLUMN('HUMAN RESOURCES'!$F2031),0)</f>
        <v>0</v>
      </c>
      <c r="M2031" s="6">
        <f>VLOOKUP($A2031,'HUMAN RESOURCES'!$A$1:$M$2692,COLUMN('HUMAN RESOURCES'!$G2031),0)</f>
        <v>78</v>
      </c>
      <c r="N2031" s="6">
        <f>VLOOKUP($A2031,'HUMAN RESOURCES'!$A$1:$M$2692,COLUMN('HUMAN RESOURCES'!$H2031),0)</f>
        <v>72</v>
      </c>
      <c r="O2031" s="6">
        <f>VLOOKUP($A2031,'HUMAN RESOURCES'!$A$1:$M$2692,COLUMN('HUMAN RESOURCES'!$I2031),0)</f>
        <v>0.28399999999999997</v>
      </c>
      <c r="P2031" s="6">
        <f>VLOOKUP($A2031,'HUMAN RESOURCES'!$A$1:$M$2692,COLUMN('HUMAN RESOURCES'!$J2031),0)</f>
        <v>0.65500000000000003</v>
      </c>
      <c r="Q2031" s="6">
        <f>VLOOKUP($A2031,'HUMAN RESOURCES'!$A$1:$M$2692,COLUMN('HUMAN RESOURCES'!$K2031),0)</f>
        <v>6.0999999999999999E-2</v>
      </c>
      <c r="R2031" s="6">
        <f>VLOOKUP($A2031,'HUMAN RESOURCES'!$A$1:$M$2692,COLUMN('HUMAN RESOURCES'!$L2031),0)</f>
        <v>217324</v>
      </c>
      <c r="S2031" s="6">
        <f>VLOOKUP($A2031,'HUMAN RESOURCES'!$A$1:$M$2692,COLUMN('HUMAN RESOURCES'!$F2031),0)</f>
        <v>0</v>
      </c>
      <c r="T2031" s="6">
        <f>VLOOKUP($A2031,TOURISM!$A$1:$F$2692,COLUMN(TOURISM!$E2031),0)</f>
        <v>94000000</v>
      </c>
      <c r="U2031" s="6">
        <f>VLOOKUP($A2031,TOURISM!$A$1:$F$2692,COLUMN(TOURISM!$F2031),0)</f>
        <v>0</v>
      </c>
      <c r="V2031" s="6">
        <f>VLOOKUP($A2031,BUSINESS!$A$1:$J$2692,COLUMN(BUSINESS!$E2031),0)</f>
        <v>0</v>
      </c>
      <c r="W2031" s="6">
        <f>VLOOKUP($A2031,BUSINESS!$A$1:$J$2692,COLUMN(BUSINESS!$F2031),0)</f>
        <v>0</v>
      </c>
      <c r="X2031" s="6">
        <f>VLOOKUP($A2031,BUSINESS!$A$1:$J$2692,COLUMN(BUSINESS!$G2031),0)</f>
        <v>0</v>
      </c>
      <c r="Y2031" s="6">
        <f>VLOOKUP($A2031,BUSINESS!$A$1:$J$2692,COLUMN(BUSINESS!$H2031),0)</f>
        <v>0</v>
      </c>
      <c r="Z2031" s="6">
        <f>VLOOKUP($A2031,BUSINESS!$A$1:$J$2692,COLUMN(BUSINESS!$I2031),0)</f>
        <v>0.182</v>
      </c>
      <c r="AA2031" s="6">
        <f>VLOOKUP($A2031,BUSINESS!$A$1:$J$2692,COLUMN(BUSINESS!$J2031),0)</f>
        <v>0.317</v>
      </c>
      <c r="AB2031" s="5"/>
      <c r="AC2031" s="5"/>
      <c r="AD2031" s="5"/>
      <c r="AE2031" s="5"/>
    </row>
    <row r="2032" spans="1:31" ht="15.75" customHeight="1" x14ac:dyDescent="0.25">
      <c r="A2032" s="6">
        <v>2031</v>
      </c>
      <c r="B2032" s="7" t="str">
        <f>VLOOKUP($A2032,GDP!$A$1:$H$2692,COLUMN(GDP!B2032),0)</f>
        <v>Oceania</v>
      </c>
      <c r="C2032" s="8" t="str">
        <f>VLOOKUP($A2032,GDP!$A$1:$H$2692,COLUMN(GDP!C2032),0)</f>
        <v>New Caledonia-Oceania</v>
      </c>
      <c r="D2032" s="9" t="str">
        <f>VLOOKUP($A2032,GDP!$A$1:$H$2692,COLUMN(GDP!D2032),0)</f>
        <v>2002</v>
      </c>
      <c r="E2032" s="8">
        <f>VLOOKUP($A2032,GDP!$A$1:$H$2692,COLUMN(GDP!E2032),0)</f>
        <v>0</v>
      </c>
      <c r="F2032" s="7">
        <f>VLOOKUP($A2032,GDP!$A$1:$H$2692,COLUMN(GDP!F2032),0)</f>
        <v>0</v>
      </c>
      <c r="G2032" s="7">
        <f>VLOOKUP($A2032,GDP!$A$1:$H$2692,COLUMN(GDP!G2032),0)</f>
        <v>0</v>
      </c>
      <c r="H2032" s="7">
        <f>VLOOKUP($A2032,GDP!$A$1:$H$2692,COLUMN(GDP!H2032),0)</f>
        <v>0</v>
      </c>
      <c r="I2032" s="6">
        <f>VLOOKUP($A2032,ENERGY!$A$1:$F$2692,COLUMN(ENERGY!E2031),0)</f>
        <v>0</v>
      </c>
      <c r="J2032" s="6">
        <f>VLOOKUP($A2032,ENERGY!$A$1:$F$2692,COLUMN(ENERGY!F2031),0)</f>
        <v>3920</v>
      </c>
      <c r="K2032" s="6">
        <f>VLOOKUP($A2032,'HUMAN RESOURCES'!$A$1:$M$2692,COLUMN('HUMAN RESOURCES'!$E2032),0)</f>
        <v>1.9E-2</v>
      </c>
      <c r="L2032" s="6">
        <f>VLOOKUP($A2032,'HUMAN RESOURCES'!$A$1:$M$2692,COLUMN('HUMAN RESOURCES'!$F2032),0)</f>
        <v>0</v>
      </c>
      <c r="M2032" s="6">
        <f>VLOOKUP($A2032,'HUMAN RESOURCES'!$A$1:$M$2692,COLUMN('HUMAN RESOURCES'!$G2032),0)</f>
        <v>79</v>
      </c>
      <c r="N2032" s="6">
        <f>VLOOKUP($A2032,'HUMAN RESOURCES'!$A$1:$M$2692,COLUMN('HUMAN RESOURCES'!$H2032),0)</f>
        <v>71</v>
      </c>
      <c r="O2032" s="6">
        <f>VLOOKUP($A2032,'HUMAN RESOURCES'!$A$1:$M$2692,COLUMN('HUMAN RESOURCES'!$I2032),0)</f>
        <v>0.28100000000000003</v>
      </c>
      <c r="P2032" s="6">
        <f>VLOOKUP($A2032,'HUMAN RESOURCES'!$A$1:$M$2692,COLUMN('HUMAN RESOURCES'!$J2032),0)</f>
        <v>0.65700000000000003</v>
      </c>
      <c r="Q2032" s="6">
        <f>VLOOKUP($A2032,'HUMAN RESOURCES'!$A$1:$M$2692,COLUMN('HUMAN RESOURCES'!$K2032),0)</f>
        <v>6.2E-2</v>
      </c>
      <c r="R2032" s="6">
        <f>VLOOKUP($A2032,'HUMAN RESOURCES'!$A$1:$M$2692,COLUMN('HUMAN RESOURCES'!$L2032),0)</f>
        <v>221490</v>
      </c>
      <c r="S2032" s="6">
        <f>VLOOKUP($A2032,'HUMAN RESOURCES'!$A$1:$M$2692,COLUMN('HUMAN RESOURCES'!$F2032),0)</f>
        <v>0</v>
      </c>
      <c r="T2032" s="6">
        <f>VLOOKUP($A2032,TOURISM!$A$1:$F$2692,COLUMN(TOURISM!$E2032),0)</f>
        <v>156000000</v>
      </c>
      <c r="U2032" s="6">
        <f>VLOOKUP($A2032,TOURISM!$A$1:$F$2692,COLUMN(TOURISM!$F2032),0)</f>
        <v>104000000</v>
      </c>
      <c r="V2032" s="6">
        <f>VLOOKUP($A2032,BUSINESS!$A$1:$J$2692,COLUMN(BUSINESS!$E2032),0)</f>
        <v>0</v>
      </c>
      <c r="W2032" s="6">
        <f>VLOOKUP($A2032,BUSINESS!$A$1:$J$2692,COLUMN(BUSINESS!$F2032),0)</f>
        <v>0</v>
      </c>
      <c r="X2032" s="6">
        <f>VLOOKUP($A2032,BUSINESS!$A$1:$J$2692,COLUMN(BUSINESS!$G2032),0)</f>
        <v>0</v>
      </c>
      <c r="Y2032" s="6">
        <f>VLOOKUP($A2032,BUSINESS!$A$1:$J$2692,COLUMN(BUSINESS!$H2032),0)</f>
        <v>0</v>
      </c>
      <c r="Z2032" s="6">
        <f>VLOOKUP($A2032,BUSINESS!$A$1:$J$2692,COLUMN(BUSINESS!$I2032),0)</f>
        <v>0.224</v>
      </c>
      <c r="AA2032" s="6">
        <f>VLOOKUP($A2032,BUSINESS!$A$1:$J$2692,COLUMN(BUSINESS!$J2032),0)</f>
        <v>0.36699999999999999</v>
      </c>
      <c r="AB2032" s="5"/>
      <c r="AC2032" s="5"/>
      <c r="AD2032" s="5"/>
      <c r="AE2032" s="5"/>
    </row>
    <row r="2033" spans="1:31" ht="15.75" customHeight="1" x14ac:dyDescent="0.25">
      <c r="A2033" s="6">
        <v>2032</v>
      </c>
      <c r="B2033" s="7" t="str">
        <f>VLOOKUP($A2033,GDP!$A$1:$H$2692,COLUMN(GDP!B2033),0)</f>
        <v>Oceania</v>
      </c>
      <c r="C2033" s="8" t="str">
        <f>VLOOKUP($A2033,GDP!$A$1:$H$2692,COLUMN(GDP!C2033),0)</f>
        <v>New Caledonia-Oceania</v>
      </c>
      <c r="D2033" s="9" t="str">
        <f>VLOOKUP($A2033,GDP!$A$1:$H$2692,COLUMN(GDP!D2033),0)</f>
        <v>2003</v>
      </c>
      <c r="E2033" s="8">
        <f>VLOOKUP($A2033,GDP!$A$1:$H$2692,COLUMN(GDP!E2033),0)</f>
        <v>0</v>
      </c>
      <c r="F2033" s="7">
        <f>VLOOKUP($A2033,GDP!$A$1:$H$2692,COLUMN(GDP!F2033),0)</f>
        <v>0</v>
      </c>
      <c r="G2033" s="7">
        <f>VLOOKUP($A2033,GDP!$A$1:$H$2692,COLUMN(GDP!G2033),0)</f>
        <v>0</v>
      </c>
      <c r="H2033" s="7">
        <f>VLOOKUP($A2033,GDP!$A$1:$H$2692,COLUMN(GDP!H2033),0)</f>
        <v>0</v>
      </c>
      <c r="I2033" s="6">
        <f>VLOOKUP($A2033,ENERGY!$A$1:$F$2692,COLUMN(ENERGY!E2032),0)</f>
        <v>0</v>
      </c>
      <c r="J2033" s="6">
        <f>VLOOKUP($A2033,ENERGY!$A$1:$F$2692,COLUMN(ENERGY!F2032),0)</f>
        <v>2849</v>
      </c>
      <c r="K2033" s="6">
        <f>VLOOKUP($A2033,'HUMAN RESOURCES'!$A$1:$M$2692,COLUMN('HUMAN RESOURCES'!$E2033),0)</f>
        <v>1.7999999999999999E-2</v>
      </c>
      <c r="L2033" s="6">
        <f>VLOOKUP($A2033,'HUMAN RESOURCES'!$A$1:$M$2692,COLUMN('HUMAN RESOURCES'!$F2033),0)</f>
        <v>0</v>
      </c>
      <c r="M2033" s="6">
        <f>VLOOKUP($A2033,'HUMAN RESOURCES'!$A$1:$M$2692,COLUMN('HUMAN RESOURCES'!$G2033),0)</f>
        <v>79</v>
      </c>
      <c r="N2033" s="6">
        <f>VLOOKUP($A2033,'HUMAN RESOURCES'!$A$1:$M$2692,COLUMN('HUMAN RESOURCES'!$H2033),0)</f>
        <v>72</v>
      </c>
      <c r="O2033" s="6">
        <f>VLOOKUP($A2033,'HUMAN RESOURCES'!$A$1:$M$2692,COLUMN('HUMAN RESOURCES'!$I2033),0)</f>
        <v>0.27800000000000002</v>
      </c>
      <c r="P2033" s="6">
        <f>VLOOKUP($A2033,'HUMAN RESOURCES'!$A$1:$M$2692,COLUMN('HUMAN RESOURCES'!$J2033),0)</f>
        <v>0.65900000000000003</v>
      </c>
      <c r="Q2033" s="6">
        <f>VLOOKUP($A2033,'HUMAN RESOURCES'!$A$1:$M$2692,COLUMN('HUMAN RESOURCES'!$K2033),0)</f>
        <v>6.3E-2</v>
      </c>
      <c r="R2033" s="6">
        <f>VLOOKUP($A2033,'HUMAN RESOURCES'!$A$1:$M$2692,COLUMN('HUMAN RESOURCES'!$L2033),0)</f>
        <v>225735</v>
      </c>
      <c r="S2033" s="6">
        <f>VLOOKUP($A2033,'HUMAN RESOURCES'!$A$1:$M$2692,COLUMN('HUMAN RESOURCES'!$F2033),0)</f>
        <v>0</v>
      </c>
      <c r="T2033" s="6">
        <f>VLOOKUP($A2033,TOURISM!$A$1:$F$2692,COLUMN(TOURISM!$E2033),0)</f>
        <v>196000000</v>
      </c>
      <c r="U2033" s="6">
        <f>VLOOKUP($A2033,TOURISM!$A$1:$F$2692,COLUMN(TOURISM!$F2033),0)</f>
        <v>128000000</v>
      </c>
      <c r="V2033" s="6">
        <f>VLOOKUP($A2033,BUSINESS!$A$1:$J$2692,COLUMN(BUSINESS!$E2033),0)</f>
        <v>0</v>
      </c>
      <c r="W2033" s="6">
        <f>VLOOKUP($A2033,BUSINESS!$A$1:$J$2692,COLUMN(BUSINESS!$F2033),0)</f>
        <v>0</v>
      </c>
      <c r="X2033" s="6">
        <f>VLOOKUP($A2033,BUSINESS!$A$1:$J$2692,COLUMN(BUSINESS!$G2033),0)</f>
        <v>0</v>
      </c>
      <c r="Y2033" s="6">
        <f>VLOOKUP($A2033,BUSINESS!$A$1:$J$2692,COLUMN(BUSINESS!$H2033),0)</f>
        <v>0</v>
      </c>
      <c r="Z2033" s="6">
        <f>VLOOKUP($A2033,BUSINESS!$A$1:$J$2692,COLUMN(BUSINESS!$I2033),0)</f>
        <v>0.26400000000000001</v>
      </c>
      <c r="AA2033" s="6">
        <f>VLOOKUP($A2033,BUSINESS!$A$1:$J$2692,COLUMN(BUSINESS!$J2033),0)</f>
        <v>0.439</v>
      </c>
      <c r="AB2033" s="5"/>
      <c r="AC2033" s="5"/>
      <c r="AD2033" s="5"/>
      <c r="AE2033" s="5"/>
    </row>
    <row r="2034" spans="1:31" ht="15.75" customHeight="1" x14ac:dyDescent="0.25">
      <c r="A2034" s="6">
        <v>2033</v>
      </c>
      <c r="B2034" s="7" t="str">
        <f>VLOOKUP($A2034,GDP!$A$1:$H$2692,COLUMN(GDP!B2034),0)</f>
        <v>Oceania</v>
      </c>
      <c r="C2034" s="8" t="str">
        <f>VLOOKUP($A2034,GDP!$A$1:$H$2692,COLUMN(GDP!C2034),0)</f>
        <v>New Caledonia-Oceania</v>
      </c>
      <c r="D2034" s="9" t="str">
        <f>VLOOKUP($A2034,GDP!$A$1:$H$2692,COLUMN(GDP!D2034),0)</f>
        <v>2004</v>
      </c>
      <c r="E2034" s="8">
        <f>VLOOKUP($A2034,GDP!$A$1:$H$2692,COLUMN(GDP!E2034),0)</f>
        <v>0</v>
      </c>
      <c r="F2034" s="7">
        <f>VLOOKUP($A2034,GDP!$A$1:$H$2692,COLUMN(GDP!F2034),0)</f>
        <v>0</v>
      </c>
      <c r="G2034" s="7">
        <f>VLOOKUP($A2034,GDP!$A$1:$H$2692,COLUMN(GDP!G2034),0)</f>
        <v>0</v>
      </c>
      <c r="H2034" s="7">
        <f>VLOOKUP($A2034,GDP!$A$1:$H$2692,COLUMN(GDP!H2034),0)</f>
        <v>0</v>
      </c>
      <c r="I2034" s="6">
        <f>VLOOKUP($A2034,ENERGY!$A$1:$F$2692,COLUMN(ENERGY!E2033),0)</f>
        <v>0</v>
      </c>
      <c r="J2034" s="6">
        <f>VLOOKUP($A2034,ENERGY!$A$1:$F$2692,COLUMN(ENERGY!F2033),0)</f>
        <v>3282</v>
      </c>
      <c r="K2034" s="6">
        <f>VLOOKUP($A2034,'HUMAN RESOURCES'!$A$1:$M$2692,COLUMN('HUMAN RESOURCES'!$E2034),0)</f>
        <v>1.7000000000000001E-2</v>
      </c>
      <c r="L2034" s="6">
        <f>VLOOKUP($A2034,'HUMAN RESOURCES'!$A$1:$M$2692,COLUMN('HUMAN RESOURCES'!$F2034),0)</f>
        <v>0</v>
      </c>
      <c r="M2034" s="6">
        <f>VLOOKUP($A2034,'HUMAN RESOURCES'!$A$1:$M$2692,COLUMN('HUMAN RESOURCES'!$G2034),0)</f>
        <v>79</v>
      </c>
      <c r="N2034" s="6">
        <f>VLOOKUP($A2034,'HUMAN RESOURCES'!$A$1:$M$2692,COLUMN('HUMAN RESOURCES'!$H2034),0)</f>
        <v>72</v>
      </c>
      <c r="O2034" s="6">
        <f>VLOOKUP($A2034,'HUMAN RESOURCES'!$A$1:$M$2692,COLUMN('HUMAN RESOURCES'!$I2034),0)</f>
        <v>0.27400000000000002</v>
      </c>
      <c r="P2034" s="6">
        <f>VLOOKUP($A2034,'HUMAN RESOURCES'!$A$1:$M$2692,COLUMN('HUMAN RESOURCES'!$J2034),0)</f>
        <v>0.66100000000000003</v>
      </c>
      <c r="Q2034" s="6">
        <f>VLOOKUP($A2034,'HUMAN RESOURCES'!$A$1:$M$2692,COLUMN('HUMAN RESOURCES'!$K2034),0)</f>
        <v>6.6000000000000003E-2</v>
      </c>
      <c r="R2034" s="6">
        <f>VLOOKUP($A2034,'HUMAN RESOURCES'!$A$1:$M$2692,COLUMN('HUMAN RESOURCES'!$L2034),0)</f>
        <v>230068</v>
      </c>
      <c r="S2034" s="6">
        <f>VLOOKUP($A2034,'HUMAN RESOURCES'!$A$1:$M$2692,COLUMN('HUMAN RESOURCES'!$F2034),0)</f>
        <v>0</v>
      </c>
      <c r="T2034" s="6">
        <f>VLOOKUP($A2034,TOURISM!$A$1:$F$2692,COLUMN(TOURISM!$E2034),0)</f>
        <v>241000000</v>
      </c>
      <c r="U2034" s="6">
        <f>VLOOKUP($A2034,TOURISM!$A$1:$F$2692,COLUMN(TOURISM!$F2034),0)</f>
        <v>167000000</v>
      </c>
      <c r="V2034" s="6">
        <f>VLOOKUP($A2034,BUSINESS!$A$1:$J$2692,COLUMN(BUSINESS!$E2034),0)</f>
        <v>0</v>
      </c>
      <c r="W2034" s="6">
        <f>VLOOKUP($A2034,BUSINESS!$A$1:$J$2692,COLUMN(BUSINESS!$F2034),0)</f>
        <v>0</v>
      </c>
      <c r="X2034" s="6">
        <f>VLOOKUP($A2034,BUSINESS!$A$1:$J$2692,COLUMN(BUSINESS!$G2034),0)</f>
        <v>0</v>
      </c>
      <c r="Y2034" s="6">
        <f>VLOOKUP($A2034,BUSINESS!$A$1:$J$2692,COLUMN(BUSINESS!$H2034),0)</f>
        <v>0</v>
      </c>
      <c r="Z2034" s="6">
        <f>VLOOKUP($A2034,BUSINESS!$A$1:$J$2692,COLUMN(BUSINESS!$I2034),0)</f>
        <v>0.30299999999999999</v>
      </c>
      <c r="AA2034" s="6">
        <f>VLOOKUP($A2034,BUSINESS!$A$1:$J$2692,COLUMN(BUSINESS!$J2034),0)</f>
        <v>0.51700000000000002</v>
      </c>
      <c r="AB2034" s="5"/>
      <c r="AC2034" s="5"/>
      <c r="AD2034" s="5"/>
      <c r="AE2034" s="5"/>
    </row>
    <row r="2035" spans="1:31" ht="15.75" customHeight="1" x14ac:dyDescent="0.25">
      <c r="A2035" s="6">
        <v>2034</v>
      </c>
      <c r="B2035" s="7" t="str">
        <f>VLOOKUP($A2035,GDP!$A$1:$H$2692,COLUMN(GDP!B2035),0)</f>
        <v>Oceania</v>
      </c>
      <c r="C2035" s="8" t="str">
        <f>VLOOKUP($A2035,GDP!$A$1:$H$2692,COLUMN(GDP!C2035),0)</f>
        <v>New Caledonia-Oceania</v>
      </c>
      <c r="D2035" s="9" t="str">
        <f>VLOOKUP($A2035,GDP!$A$1:$H$2692,COLUMN(GDP!D2035),0)</f>
        <v>2005</v>
      </c>
      <c r="E2035" s="8">
        <f>VLOOKUP($A2035,GDP!$A$1:$H$2692,COLUMN(GDP!E2035),0)</f>
        <v>0</v>
      </c>
      <c r="F2035" s="7">
        <f>VLOOKUP($A2035,GDP!$A$1:$H$2692,COLUMN(GDP!F2035),0)</f>
        <v>0</v>
      </c>
      <c r="G2035" s="7">
        <f>VLOOKUP($A2035,GDP!$A$1:$H$2692,COLUMN(GDP!G2035),0)</f>
        <v>0</v>
      </c>
      <c r="H2035" s="7">
        <f>VLOOKUP($A2035,GDP!$A$1:$H$2692,COLUMN(GDP!H2035),0)</f>
        <v>0</v>
      </c>
      <c r="I2035" s="6">
        <f>VLOOKUP($A2035,ENERGY!$A$1:$F$2692,COLUMN(ENERGY!E2034),0)</f>
        <v>0</v>
      </c>
      <c r="J2035" s="6">
        <f>VLOOKUP($A2035,ENERGY!$A$1:$F$2692,COLUMN(ENERGY!F2034),0)</f>
        <v>2945</v>
      </c>
      <c r="K2035" s="6">
        <f>VLOOKUP($A2035,'HUMAN RESOURCES'!$A$1:$M$2692,COLUMN('HUMAN RESOURCES'!$E2035),0)</f>
        <v>1.7000000000000001E-2</v>
      </c>
      <c r="L2035" s="6">
        <f>VLOOKUP($A2035,'HUMAN RESOURCES'!$A$1:$M$2692,COLUMN('HUMAN RESOURCES'!$F2035),0)</f>
        <v>0</v>
      </c>
      <c r="M2035" s="6">
        <f>VLOOKUP($A2035,'HUMAN RESOURCES'!$A$1:$M$2692,COLUMN('HUMAN RESOURCES'!$G2035),0)</f>
        <v>79</v>
      </c>
      <c r="N2035" s="6">
        <f>VLOOKUP($A2035,'HUMAN RESOURCES'!$A$1:$M$2692,COLUMN('HUMAN RESOURCES'!$H2035),0)</f>
        <v>72</v>
      </c>
      <c r="O2035" s="6">
        <f>VLOOKUP($A2035,'HUMAN RESOURCES'!$A$1:$M$2692,COLUMN('HUMAN RESOURCES'!$I2035),0)</f>
        <v>0.26900000000000002</v>
      </c>
      <c r="P2035" s="6">
        <f>VLOOKUP($A2035,'HUMAN RESOURCES'!$A$1:$M$2692,COLUMN('HUMAN RESOURCES'!$J2035),0)</f>
        <v>0.66200000000000003</v>
      </c>
      <c r="Q2035" s="6">
        <f>VLOOKUP($A2035,'HUMAN RESOURCES'!$A$1:$M$2692,COLUMN('HUMAN RESOURCES'!$K2035),0)</f>
        <v>6.9000000000000006E-2</v>
      </c>
      <c r="R2035" s="6">
        <f>VLOOKUP($A2035,'HUMAN RESOURCES'!$A$1:$M$2692,COLUMN('HUMAN RESOURCES'!$L2035),0)</f>
        <v>234393</v>
      </c>
      <c r="S2035" s="6">
        <f>VLOOKUP($A2035,'HUMAN RESOURCES'!$A$1:$M$2692,COLUMN('HUMAN RESOURCES'!$F2035),0)</f>
        <v>0</v>
      </c>
      <c r="T2035" s="6">
        <f>VLOOKUP($A2035,TOURISM!$A$1:$F$2692,COLUMN(TOURISM!$E2035),0)</f>
        <v>149000000</v>
      </c>
      <c r="U2035" s="6">
        <f>VLOOKUP($A2035,TOURISM!$A$1:$F$2692,COLUMN(TOURISM!$F2035),0)</f>
        <v>122000000</v>
      </c>
      <c r="V2035" s="6">
        <f>VLOOKUP($A2035,BUSINESS!$A$1:$J$2692,COLUMN(BUSINESS!$E2035),0)</f>
        <v>0</v>
      </c>
      <c r="W2035" s="6">
        <f>VLOOKUP($A2035,BUSINESS!$A$1:$J$2692,COLUMN(BUSINESS!$F2035),0)</f>
        <v>0</v>
      </c>
      <c r="X2035" s="6">
        <f>VLOOKUP($A2035,BUSINESS!$A$1:$J$2692,COLUMN(BUSINESS!$G2035),0)</f>
        <v>0</v>
      </c>
      <c r="Y2035" s="6">
        <f>VLOOKUP($A2035,BUSINESS!$A$1:$J$2692,COLUMN(BUSINESS!$H2035),0)</f>
        <v>0</v>
      </c>
      <c r="Z2035" s="6">
        <f>VLOOKUP($A2035,BUSINESS!$A$1:$J$2692,COLUMN(BUSINESS!$I2035),0)</f>
        <v>0.32400000000000001</v>
      </c>
      <c r="AA2035" s="6">
        <f>VLOOKUP($A2035,BUSINESS!$A$1:$J$2692,COLUMN(BUSINESS!$J2035),0)</f>
        <v>0.58699999999999997</v>
      </c>
      <c r="AB2035" s="5"/>
      <c r="AC2035" s="5"/>
      <c r="AD2035" s="5"/>
      <c r="AE2035" s="5"/>
    </row>
    <row r="2036" spans="1:31" ht="15.75" customHeight="1" x14ac:dyDescent="0.25">
      <c r="A2036" s="6">
        <v>2035</v>
      </c>
      <c r="B2036" s="7" t="str">
        <f>VLOOKUP($A2036,GDP!$A$1:$H$2692,COLUMN(GDP!B2036),0)</f>
        <v>Oceania</v>
      </c>
      <c r="C2036" s="8" t="str">
        <f>VLOOKUP($A2036,GDP!$A$1:$H$2692,COLUMN(GDP!C2036),0)</f>
        <v>New Caledonia-Oceania</v>
      </c>
      <c r="D2036" s="9" t="str">
        <f>VLOOKUP($A2036,GDP!$A$1:$H$2692,COLUMN(GDP!D2036),0)</f>
        <v>2006</v>
      </c>
      <c r="E2036" s="8">
        <f>VLOOKUP($A2036,GDP!$A$1:$H$2692,COLUMN(GDP!E2036),0)</f>
        <v>0</v>
      </c>
      <c r="F2036" s="7">
        <f>VLOOKUP($A2036,GDP!$A$1:$H$2692,COLUMN(GDP!F2036),0)</f>
        <v>0</v>
      </c>
      <c r="G2036" s="7">
        <f>VLOOKUP($A2036,GDP!$A$1:$H$2692,COLUMN(GDP!G2036),0)</f>
        <v>0</v>
      </c>
      <c r="H2036" s="7">
        <f>VLOOKUP($A2036,GDP!$A$1:$H$2692,COLUMN(GDP!H2036),0)</f>
        <v>0</v>
      </c>
      <c r="I2036" s="6">
        <f>VLOOKUP($A2036,ENERGY!$A$1:$F$2692,COLUMN(ENERGY!E2035),0)</f>
        <v>0</v>
      </c>
      <c r="J2036" s="6">
        <f>VLOOKUP($A2036,ENERGY!$A$1:$F$2692,COLUMN(ENERGY!F2035),0)</f>
        <v>2780</v>
      </c>
      <c r="K2036" s="6">
        <f>VLOOKUP($A2036,'HUMAN RESOURCES'!$A$1:$M$2692,COLUMN('HUMAN RESOURCES'!$E2036),0)</f>
        <v>1.7999999999999999E-2</v>
      </c>
      <c r="L2036" s="6">
        <f>VLOOKUP($A2036,'HUMAN RESOURCES'!$A$1:$M$2692,COLUMN('HUMAN RESOURCES'!$F2036),0)</f>
        <v>0</v>
      </c>
      <c r="M2036" s="6">
        <f>VLOOKUP($A2036,'HUMAN RESOURCES'!$A$1:$M$2692,COLUMN('HUMAN RESOURCES'!$G2036),0)</f>
        <v>80</v>
      </c>
      <c r="N2036" s="6">
        <f>VLOOKUP($A2036,'HUMAN RESOURCES'!$A$1:$M$2692,COLUMN('HUMAN RESOURCES'!$H2036),0)</f>
        <v>73</v>
      </c>
      <c r="O2036" s="6">
        <f>VLOOKUP($A2036,'HUMAN RESOURCES'!$A$1:$M$2692,COLUMN('HUMAN RESOURCES'!$I2036),0)</f>
        <v>0.26200000000000001</v>
      </c>
      <c r="P2036" s="6">
        <f>VLOOKUP($A2036,'HUMAN RESOURCES'!$A$1:$M$2692,COLUMN('HUMAN RESOURCES'!$J2036),0)</f>
        <v>0.66400000000000003</v>
      </c>
      <c r="Q2036" s="6">
        <f>VLOOKUP($A2036,'HUMAN RESOURCES'!$A$1:$M$2692,COLUMN('HUMAN RESOURCES'!$K2036),0)</f>
        <v>7.3999999999999996E-2</v>
      </c>
      <c r="R2036" s="6">
        <f>VLOOKUP($A2036,'HUMAN RESOURCES'!$A$1:$M$2692,COLUMN('HUMAN RESOURCES'!$L2036),0)</f>
        <v>238459</v>
      </c>
      <c r="S2036" s="6">
        <f>VLOOKUP($A2036,'HUMAN RESOURCES'!$A$1:$M$2692,COLUMN('HUMAN RESOURCES'!$F2036),0)</f>
        <v>0</v>
      </c>
      <c r="T2036" s="6">
        <f>VLOOKUP($A2036,TOURISM!$A$1:$F$2692,COLUMN(TOURISM!$E2036),0)</f>
        <v>122000000</v>
      </c>
      <c r="U2036" s="6">
        <f>VLOOKUP($A2036,TOURISM!$A$1:$F$2692,COLUMN(TOURISM!$F2036),0)</f>
        <v>129000000</v>
      </c>
      <c r="V2036" s="6">
        <f>VLOOKUP($A2036,BUSINESS!$A$1:$J$2692,COLUMN(BUSINESS!$E2036),0)</f>
        <v>0</v>
      </c>
      <c r="W2036" s="6">
        <f>VLOOKUP($A2036,BUSINESS!$A$1:$J$2692,COLUMN(BUSINESS!$F2036),0)</f>
        <v>0</v>
      </c>
      <c r="X2036" s="6">
        <f>VLOOKUP($A2036,BUSINESS!$A$1:$J$2692,COLUMN(BUSINESS!$G2036),0)</f>
        <v>0</v>
      </c>
      <c r="Y2036" s="6">
        <f>VLOOKUP($A2036,BUSINESS!$A$1:$J$2692,COLUMN(BUSINESS!$H2036),0)</f>
        <v>0</v>
      </c>
      <c r="Z2036" s="6">
        <f>VLOOKUP($A2036,BUSINESS!$A$1:$J$2692,COLUMN(BUSINESS!$I2036),0)</f>
        <v>0.33500000000000002</v>
      </c>
      <c r="AA2036" s="6">
        <f>VLOOKUP($A2036,BUSINESS!$A$1:$J$2692,COLUMN(BUSINESS!$J2036),0)</f>
        <v>0.66700000000000004</v>
      </c>
      <c r="AB2036" s="5"/>
      <c r="AC2036" s="5"/>
      <c r="AD2036" s="5"/>
      <c r="AE2036" s="5"/>
    </row>
    <row r="2037" spans="1:31" ht="15.75" customHeight="1" x14ac:dyDescent="0.25">
      <c r="A2037" s="6">
        <v>2036</v>
      </c>
      <c r="B2037" s="7" t="str">
        <f>VLOOKUP($A2037,GDP!$A$1:$H$2692,COLUMN(GDP!B2037),0)</f>
        <v>Oceania</v>
      </c>
      <c r="C2037" s="8" t="str">
        <f>VLOOKUP($A2037,GDP!$A$1:$H$2692,COLUMN(GDP!C2037),0)</f>
        <v>New Caledonia-Oceania</v>
      </c>
      <c r="D2037" s="9" t="str">
        <f>VLOOKUP($A2037,GDP!$A$1:$H$2692,COLUMN(GDP!D2037),0)</f>
        <v>2007</v>
      </c>
      <c r="E2037" s="8">
        <f>VLOOKUP($A2037,GDP!$A$1:$H$2692,COLUMN(GDP!E2037),0)</f>
        <v>0</v>
      </c>
      <c r="F2037" s="7">
        <f>VLOOKUP($A2037,GDP!$A$1:$H$2692,COLUMN(GDP!F2037),0)</f>
        <v>0</v>
      </c>
      <c r="G2037" s="7">
        <f>VLOOKUP($A2037,GDP!$A$1:$H$2692,COLUMN(GDP!G2037),0)</f>
        <v>0</v>
      </c>
      <c r="H2037" s="7">
        <f>VLOOKUP($A2037,GDP!$A$1:$H$2692,COLUMN(GDP!H2037),0)</f>
        <v>0</v>
      </c>
      <c r="I2037" s="6">
        <f>VLOOKUP($A2037,ENERGY!$A$1:$F$2692,COLUMN(ENERGY!E2036),0)</f>
        <v>0</v>
      </c>
      <c r="J2037" s="6">
        <f>VLOOKUP($A2037,ENERGY!$A$1:$F$2692,COLUMN(ENERGY!F2036),0)</f>
        <v>2838</v>
      </c>
      <c r="K2037" s="6">
        <f>VLOOKUP($A2037,'HUMAN RESOURCES'!$A$1:$M$2692,COLUMN('HUMAN RESOURCES'!$E2037),0)</f>
        <v>1.7000000000000001E-2</v>
      </c>
      <c r="L2037" s="6">
        <f>VLOOKUP($A2037,'HUMAN RESOURCES'!$A$1:$M$2692,COLUMN('HUMAN RESOURCES'!$F2037),0)</f>
        <v>0</v>
      </c>
      <c r="M2037" s="6">
        <f>VLOOKUP($A2037,'HUMAN RESOURCES'!$A$1:$M$2692,COLUMN('HUMAN RESOURCES'!$G2037),0)</f>
        <v>80</v>
      </c>
      <c r="N2037" s="6">
        <f>VLOOKUP($A2037,'HUMAN RESOURCES'!$A$1:$M$2692,COLUMN('HUMAN RESOURCES'!$H2037),0)</f>
        <v>72</v>
      </c>
      <c r="O2037" s="6">
        <f>VLOOKUP($A2037,'HUMAN RESOURCES'!$A$1:$M$2692,COLUMN('HUMAN RESOURCES'!$I2037),0)</f>
        <v>0.255</v>
      </c>
      <c r="P2037" s="6">
        <f>VLOOKUP($A2037,'HUMAN RESOURCES'!$A$1:$M$2692,COLUMN('HUMAN RESOURCES'!$J2037),0)</f>
        <v>0.66500000000000004</v>
      </c>
      <c r="Q2037" s="6">
        <f>VLOOKUP($A2037,'HUMAN RESOURCES'!$A$1:$M$2692,COLUMN('HUMAN RESOURCES'!$K2037),0)</f>
        <v>0.08</v>
      </c>
      <c r="R2037" s="6">
        <f>VLOOKUP($A2037,'HUMAN RESOURCES'!$A$1:$M$2692,COLUMN('HUMAN RESOURCES'!$L2037),0)</f>
        <v>242400</v>
      </c>
      <c r="S2037" s="6">
        <f>VLOOKUP($A2037,'HUMAN RESOURCES'!$A$1:$M$2692,COLUMN('HUMAN RESOURCES'!$F2037),0)</f>
        <v>0</v>
      </c>
      <c r="T2037" s="6">
        <f>VLOOKUP($A2037,TOURISM!$A$1:$F$2692,COLUMN(TOURISM!$E2037),0)</f>
        <v>142000000</v>
      </c>
      <c r="U2037" s="6">
        <f>VLOOKUP($A2037,TOURISM!$A$1:$F$2692,COLUMN(TOURISM!$F2037),0)</f>
        <v>149000000</v>
      </c>
      <c r="V2037" s="6">
        <f>VLOOKUP($A2037,BUSINESS!$A$1:$J$2692,COLUMN(BUSINESS!$E2037),0)</f>
        <v>0</v>
      </c>
      <c r="W2037" s="6">
        <f>VLOOKUP($A2037,BUSINESS!$A$1:$J$2692,COLUMN(BUSINESS!$F2037),0)</f>
        <v>0</v>
      </c>
      <c r="X2037" s="6">
        <f>VLOOKUP($A2037,BUSINESS!$A$1:$J$2692,COLUMN(BUSINESS!$G2037),0)</f>
        <v>0</v>
      </c>
      <c r="Y2037" s="6">
        <f>VLOOKUP($A2037,BUSINESS!$A$1:$J$2692,COLUMN(BUSINESS!$H2037),0)</f>
        <v>0</v>
      </c>
      <c r="Z2037" s="6">
        <f>VLOOKUP($A2037,BUSINESS!$A$1:$J$2692,COLUMN(BUSINESS!$I2037),0)</f>
        <v>0.35099999999999998</v>
      </c>
      <c r="AA2037" s="6">
        <f>VLOOKUP($A2037,BUSINESS!$A$1:$J$2692,COLUMN(BUSINESS!$J2037),0)</f>
        <v>0.748</v>
      </c>
      <c r="AB2037" s="5"/>
      <c r="AC2037" s="5"/>
      <c r="AD2037" s="5"/>
      <c r="AE2037" s="5"/>
    </row>
    <row r="2038" spans="1:31" ht="15.75" customHeight="1" x14ac:dyDescent="0.25">
      <c r="A2038" s="6">
        <v>2037</v>
      </c>
      <c r="B2038" s="7" t="str">
        <f>VLOOKUP($A2038,GDP!$A$1:$H$2692,COLUMN(GDP!B2038),0)</f>
        <v>Oceania</v>
      </c>
      <c r="C2038" s="8" t="str">
        <f>VLOOKUP($A2038,GDP!$A$1:$H$2692,COLUMN(GDP!C2038),0)</f>
        <v>New Caledonia-Oceania</v>
      </c>
      <c r="D2038" s="9" t="str">
        <f>VLOOKUP($A2038,GDP!$A$1:$H$2692,COLUMN(GDP!D2038),0)</f>
        <v>2008</v>
      </c>
      <c r="E2038" s="8">
        <f>VLOOKUP($A2038,GDP!$A$1:$H$2692,COLUMN(GDP!E2038),0)</f>
        <v>0</v>
      </c>
      <c r="F2038" s="7">
        <f>VLOOKUP($A2038,GDP!$A$1:$H$2692,COLUMN(GDP!F2038),0)</f>
        <v>0</v>
      </c>
      <c r="G2038" s="7">
        <f>VLOOKUP($A2038,GDP!$A$1:$H$2692,COLUMN(GDP!G2038),0)</f>
        <v>0</v>
      </c>
      <c r="H2038" s="7">
        <f>VLOOKUP($A2038,GDP!$A$1:$H$2692,COLUMN(GDP!H2038),0)</f>
        <v>0</v>
      </c>
      <c r="I2038" s="6">
        <f>VLOOKUP($A2038,ENERGY!$A$1:$F$2692,COLUMN(ENERGY!E2037),0)</f>
        <v>0</v>
      </c>
      <c r="J2038" s="6">
        <f>VLOOKUP($A2038,ENERGY!$A$1:$F$2692,COLUMN(ENERGY!F2037),0)</f>
        <v>2552</v>
      </c>
      <c r="K2038" s="6">
        <f>VLOOKUP($A2038,'HUMAN RESOURCES'!$A$1:$M$2692,COLUMN('HUMAN RESOURCES'!$E2038),0)</f>
        <v>1.6E-2</v>
      </c>
      <c r="L2038" s="6">
        <f>VLOOKUP($A2038,'HUMAN RESOURCES'!$A$1:$M$2692,COLUMN('HUMAN RESOURCES'!$F2038),0)</f>
        <v>0</v>
      </c>
      <c r="M2038" s="6">
        <f>VLOOKUP($A2038,'HUMAN RESOURCES'!$A$1:$M$2692,COLUMN('HUMAN RESOURCES'!$G2038),0)</f>
        <v>81</v>
      </c>
      <c r="N2038" s="6">
        <f>VLOOKUP($A2038,'HUMAN RESOURCES'!$A$1:$M$2692,COLUMN('HUMAN RESOURCES'!$H2038),0)</f>
        <v>72</v>
      </c>
      <c r="O2038" s="6">
        <f>VLOOKUP($A2038,'HUMAN RESOURCES'!$A$1:$M$2692,COLUMN('HUMAN RESOURCES'!$I2038),0)</f>
        <v>0.248</v>
      </c>
      <c r="P2038" s="6">
        <f>VLOOKUP($A2038,'HUMAN RESOURCES'!$A$1:$M$2692,COLUMN('HUMAN RESOURCES'!$J2038),0)</f>
        <v>0.66700000000000004</v>
      </c>
      <c r="Q2038" s="6">
        <f>VLOOKUP($A2038,'HUMAN RESOURCES'!$A$1:$M$2692,COLUMN('HUMAN RESOURCES'!$K2038),0)</f>
        <v>8.5999999999999993E-2</v>
      </c>
      <c r="R2038" s="6">
        <f>VLOOKUP($A2038,'HUMAN RESOURCES'!$A$1:$M$2692,COLUMN('HUMAN RESOURCES'!$L2038),0)</f>
        <v>243985</v>
      </c>
      <c r="S2038" s="6">
        <f>VLOOKUP($A2038,'HUMAN RESOURCES'!$A$1:$M$2692,COLUMN('HUMAN RESOURCES'!$F2038),0)</f>
        <v>0</v>
      </c>
      <c r="T2038" s="6">
        <f>VLOOKUP($A2038,TOURISM!$A$1:$F$2692,COLUMN(TOURISM!$E2038),0)</f>
        <v>152000000</v>
      </c>
      <c r="U2038" s="6">
        <f>VLOOKUP($A2038,TOURISM!$A$1:$F$2692,COLUMN(TOURISM!$F2038),0)</f>
        <v>168000000</v>
      </c>
      <c r="V2038" s="6">
        <f>VLOOKUP($A2038,BUSINESS!$A$1:$J$2692,COLUMN(BUSINESS!$E2038),0)</f>
        <v>0</v>
      </c>
      <c r="W2038" s="6">
        <f>VLOOKUP($A2038,BUSINESS!$A$1:$J$2692,COLUMN(BUSINESS!$F2038),0)</f>
        <v>0</v>
      </c>
      <c r="X2038" s="6">
        <f>VLOOKUP($A2038,BUSINESS!$A$1:$J$2692,COLUMN(BUSINESS!$G2038),0)</f>
        <v>0</v>
      </c>
      <c r="Y2038" s="6">
        <f>VLOOKUP($A2038,BUSINESS!$A$1:$J$2692,COLUMN(BUSINESS!$H2038),0)</f>
        <v>0</v>
      </c>
      <c r="Z2038" s="6">
        <f>VLOOKUP($A2038,BUSINESS!$A$1:$J$2692,COLUMN(BUSINESS!$I2038),0)</f>
        <v>0.34499999999999997</v>
      </c>
      <c r="AA2038" s="6">
        <f>VLOOKUP($A2038,BUSINESS!$A$1:$J$2692,COLUMN(BUSINESS!$J2038),0)</f>
        <v>0.82099999999999995</v>
      </c>
      <c r="AB2038" s="5"/>
      <c r="AC2038" s="5"/>
      <c r="AD2038" s="5"/>
      <c r="AE2038" s="5"/>
    </row>
    <row r="2039" spans="1:31" ht="15.75" customHeight="1" x14ac:dyDescent="0.25">
      <c r="A2039" s="6">
        <v>2038</v>
      </c>
      <c r="B2039" s="7" t="str">
        <f>VLOOKUP($A2039,GDP!$A$1:$H$2692,COLUMN(GDP!B2039),0)</f>
        <v>Oceania</v>
      </c>
      <c r="C2039" s="8" t="str">
        <f>VLOOKUP($A2039,GDP!$A$1:$H$2692,COLUMN(GDP!C2039),0)</f>
        <v>New Caledonia-Oceania</v>
      </c>
      <c r="D2039" s="9" t="str">
        <f>VLOOKUP($A2039,GDP!$A$1:$H$2692,COLUMN(GDP!D2039),0)</f>
        <v>2009</v>
      </c>
      <c r="E2039" s="8">
        <f>VLOOKUP($A2039,GDP!$A$1:$H$2692,COLUMN(GDP!E2039),0)</f>
        <v>0</v>
      </c>
      <c r="F2039" s="7">
        <f>VLOOKUP($A2039,GDP!$A$1:$H$2692,COLUMN(GDP!F2039),0)</f>
        <v>0</v>
      </c>
      <c r="G2039" s="7">
        <f>VLOOKUP($A2039,GDP!$A$1:$H$2692,COLUMN(GDP!G2039),0)</f>
        <v>0</v>
      </c>
      <c r="H2039" s="7">
        <f>VLOOKUP($A2039,GDP!$A$1:$H$2692,COLUMN(GDP!H2039),0)</f>
        <v>0</v>
      </c>
      <c r="I2039" s="6">
        <f>VLOOKUP($A2039,ENERGY!$A$1:$F$2692,COLUMN(ENERGY!E2038),0)</f>
        <v>0</v>
      </c>
      <c r="J2039" s="6">
        <f>VLOOKUP($A2039,ENERGY!$A$1:$F$2692,COLUMN(ENERGY!F2038),0)</f>
        <v>2750</v>
      </c>
      <c r="K2039" s="6">
        <f>VLOOKUP($A2039,'HUMAN RESOURCES'!$A$1:$M$2692,COLUMN('HUMAN RESOURCES'!$E2039),0)</f>
        <v>1.6E-2</v>
      </c>
      <c r="L2039" s="6">
        <f>VLOOKUP($A2039,'HUMAN RESOURCES'!$A$1:$M$2692,COLUMN('HUMAN RESOURCES'!$F2039),0)</f>
        <v>0</v>
      </c>
      <c r="M2039" s="6">
        <f>VLOOKUP($A2039,'HUMAN RESOURCES'!$A$1:$M$2692,COLUMN('HUMAN RESOURCES'!$G2039),0)</f>
        <v>81</v>
      </c>
      <c r="N2039" s="6">
        <f>VLOOKUP($A2039,'HUMAN RESOURCES'!$A$1:$M$2692,COLUMN('HUMAN RESOURCES'!$H2039),0)</f>
        <v>72</v>
      </c>
      <c r="O2039" s="6">
        <f>VLOOKUP($A2039,'HUMAN RESOURCES'!$A$1:$M$2692,COLUMN('HUMAN RESOURCES'!$I2039),0)</f>
        <v>0.24099999999999999</v>
      </c>
      <c r="P2039" s="6">
        <f>VLOOKUP($A2039,'HUMAN RESOURCES'!$A$1:$M$2692,COLUMN('HUMAN RESOURCES'!$J2039),0)</f>
        <v>0.66800000000000004</v>
      </c>
      <c r="Q2039" s="6">
        <f>VLOOKUP($A2039,'HUMAN RESOURCES'!$A$1:$M$2692,COLUMN('HUMAN RESOURCES'!$K2039),0)</f>
        <v>9.0999999999999998E-2</v>
      </c>
      <c r="R2039" s="6">
        <f>VLOOKUP($A2039,'HUMAN RESOURCES'!$A$1:$M$2692,COLUMN('HUMAN RESOURCES'!$L2039),0)</f>
        <v>245580</v>
      </c>
      <c r="S2039" s="6">
        <f>VLOOKUP($A2039,'HUMAN RESOURCES'!$A$1:$M$2692,COLUMN('HUMAN RESOURCES'!$F2039),0)</f>
        <v>0</v>
      </c>
      <c r="T2039" s="6">
        <f>VLOOKUP($A2039,TOURISM!$A$1:$F$2692,COLUMN(TOURISM!$E2039),0)</f>
        <v>141000000</v>
      </c>
      <c r="U2039" s="6">
        <f>VLOOKUP($A2039,TOURISM!$A$1:$F$2692,COLUMN(TOURISM!$F2039),0)</f>
        <v>170000000</v>
      </c>
      <c r="V2039" s="6">
        <f>VLOOKUP($A2039,BUSINESS!$A$1:$J$2692,COLUMN(BUSINESS!$E2039),0)</f>
        <v>0</v>
      </c>
      <c r="W2039" s="6">
        <f>VLOOKUP($A2039,BUSINESS!$A$1:$J$2692,COLUMN(BUSINESS!$F2039),0)</f>
        <v>0</v>
      </c>
      <c r="X2039" s="6">
        <f>VLOOKUP($A2039,BUSINESS!$A$1:$J$2692,COLUMN(BUSINESS!$G2039),0)</f>
        <v>0</v>
      </c>
      <c r="Y2039" s="6">
        <f>VLOOKUP($A2039,BUSINESS!$A$1:$J$2692,COLUMN(BUSINESS!$H2039),0)</f>
        <v>0</v>
      </c>
      <c r="Z2039" s="6">
        <f>VLOOKUP($A2039,BUSINESS!$A$1:$J$2692,COLUMN(BUSINESS!$I2039),0)</f>
        <v>0.34</v>
      </c>
      <c r="AA2039" s="6">
        <f>VLOOKUP($A2039,BUSINESS!$A$1:$J$2692,COLUMN(BUSINESS!$J2039),0)</f>
        <v>0.86299999999999999</v>
      </c>
      <c r="AB2039" s="5"/>
      <c r="AC2039" s="5"/>
      <c r="AD2039" s="5"/>
      <c r="AE2039" s="5"/>
    </row>
    <row r="2040" spans="1:31" ht="15.75" customHeight="1" x14ac:dyDescent="0.25">
      <c r="A2040" s="6">
        <v>2039</v>
      </c>
      <c r="B2040" s="7" t="str">
        <f>VLOOKUP($A2040,GDP!$A$1:$H$2692,COLUMN(GDP!B2040),0)</f>
        <v>Oceania</v>
      </c>
      <c r="C2040" s="8" t="str">
        <f>VLOOKUP($A2040,GDP!$A$1:$H$2692,COLUMN(GDP!C2040),0)</f>
        <v>New Caledonia-Oceania</v>
      </c>
      <c r="D2040" s="9" t="str">
        <f>VLOOKUP($A2040,GDP!$A$1:$H$2692,COLUMN(GDP!D2040),0)</f>
        <v>2010</v>
      </c>
      <c r="E2040" s="8">
        <f>VLOOKUP($A2040,GDP!$A$1:$H$2692,COLUMN(GDP!E2040),0)</f>
        <v>0</v>
      </c>
      <c r="F2040" s="7">
        <f>VLOOKUP($A2040,GDP!$A$1:$H$2692,COLUMN(GDP!F2040),0)</f>
        <v>0</v>
      </c>
      <c r="G2040" s="7">
        <f>VLOOKUP($A2040,GDP!$A$1:$H$2692,COLUMN(GDP!G2040),0)</f>
        <v>0</v>
      </c>
      <c r="H2040" s="7">
        <f>VLOOKUP($A2040,GDP!$A$1:$H$2692,COLUMN(GDP!H2040),0)</f>
        <v>0</v>
      </c>
      <c r="I2040" s="6">
        <f>VLOOKUP($A2040,ENERGY!$A$1:$F$2692,COLUMN(ENERGY!E2039),0)</f>
        <v>0</v>
      </c>
      <c r="J2040" s="6">
        <f>VLOOKUP($A2040,ENERGY!$A$1:$F$2692,COLUMN(ENERGY!F2039),0)</f>
        <v>2428</v>
      </c>
      <c r="K2040" s="6">
        <f>VLOOKUP($A2040,'HUMAN RESOURCES'!$A$1:$M$2692,COLUMN('HUMAN RESOURCES'!$E2040),0)</f>
        <v>1.7000000000000001E-2</v>
      </c>
      <c r="L2040" s="6">
        <f>VLOOKUP($A2040,'HUMAN RESOURCES'!$A$1:$M$2692,COLUMN('HUMAN RESOURCES'!$F2040),0)</f>
        <v>0</v>
      </c>
      <c r="M2040" s="6">
        <f>VLOOKUP($A2040,'HUMAN RESOURCES'!$A$1:$M$2692,COLUMN('HUMAN RESOURCES'!$G2040),0)</f>
        <v>79</v>
      </c>
      <c r="N2040" s="6">
        <f>VLOOKUP($A2040,'HUMAN RESOURCES'!$A$1:$M$2692,COLUMN('HUMAN RESOURCES'!$H2040),0)</f>
        <v>73</v>
      </c>
      <c r="O2040" s="6">
        <f>VLOOKUP($A2040,'HUMAN RESOURCES'!$A$1:$M$2692,COLUMN('HUMAN RESOURCES'!$I2040),0)</f>
        <v>0.23499999999999999</v>
      </c>
      <c r="P2040" s="6">
        <f>VLOOKUP($A2040,'HUMAN RESOURCES'!$A$1:$M$2692,COLUMN('HUMAN RESOURCES'!$J2040),0)</f>
        <v>0.67</v>
      </c>
      <c r="Q2040" s="6">
        <f>VLOOKUP($A2040,'HUMAN RESOURCES'!$A$1:$M$2692,COLUMN('HUMAN RESOURCES'!$K2040),0)</f>
        <v>9.5000000000000001E-2</v>
      </c>
      <c r="R2040" s="6">
        <f>VLOOKUP($A2040,'HUMAN RESOURCES'!$A$1:$M$2692,COLUMN('HUMAN RESOURCES'!$L2040),0)</f>
        <v>250000</v>
      </c>
      <c r="S2040" s="6">
        <f>VLOOKUP($A2040,'HUMAN RESOURCES'!$A$1:$M$2692,COLUMN('HUMAN RESOURCES'!$F2040),0)</f>
        <v>0</v>
      </c>
      <c r="T2040" s="6">
        <f>VLOOKUP($A2040,TOURISM!$A$1:$F$2692,COLUMN(TOURISM!$E2040),0)</f>
        <v>129000000</v>
      </c>
      <c r="U2040" s="6">
        <f>VLOOKUP($A2040,TOURISM!$A$1:$F$2692,COLUMN(TOURISM!$F2040),0)</f>
        <v>179000000</v>
      </c>
      <c r="V2040" s="6">
        <f>VLOOKUP($A2040,BUSINESS!$A$1:$J$2692,COLUMN(BUSINESS!$E2040),0)</f>
        <v>0</v>
      </c>
      <c r="W2040" s="6">
        <f>VLOOKUP($A2040,BUSINESS!$A$1:$J$2692,COLUMN(BUSINESS!$F2040),0)</f>
        <v>0</v>
      </c>
      <c r="X2040" s="6">
        <f>VLOOKUP($A2040,BUSINESS!$A$1:$J$2692,COLUMN(BUSINESS!$G2040),0)</f>
        <v>0</v>
      </c>
      <c r="Y2040" s="6">
        <f>VLOOKUP($A2040,BUSINESS!$A$1:$J$2692,COLUMN(BUSINESS!$H2040),0)</f>
        <v>0</v>
      </c>
      <c r="Z2040" s="6">
        <f>VLOOKUP($A2040,BUSINESS!$A$1:$J$2692,COLUMN(BUSINESS!$I2040),0)</f>
        <v>0.42</v>
      </c>
      <c r="AA2040" s="6">
        <f>VLOOKUP($A2040,BUSINESS!$A$1:$J$2692,COLUMN(BUSINESS!$J2040),0)</f>
        <v>0.89600000000000002</v>
      </c>
      <c r="AB2040" s="5"/>
      <c r="AC2040" s="5"/>
      <c r="AD2040" s="5"/>
      <c r="AE2040" s="5"/>
    </row>
    <row r="2041" spans="1:31" ht="15.75" customHeight="1" x14ac:dyDescent="0.25">
      <c r="A2041" s="6">
        <v>2040</v>
      </c>
      <c r="B2041" s="7" t="str">
        <f>VLOOKUP($A2041,GDP!$A$1:$H$2692,COLUMN(GDP!B2041),0)</f>
        <v>Oceania</v>
      </c>
      <c r="C2041" s="8" t="str">
        <f>VLOOKUP($A2041,GDP!$A$1:$H$2692,COLUMN(GDP!C2041),0)</f>
        <v>New Caledonia-Oceania</v>
      </c>
      <c r="D2041" s="9" t="str">
        <f>VLOOKUP($A2041,GDP!$A$1:$H$2692,COLUMN(GDP!D2041),0)</f>
        <v>2011</v>
      </c>
      <c r="E2041" s="8">
        <f>VLOOKUP($A2041,GDP!$A$1:$H$2692,COLUMN(GDP!E2041),0)</f>
        <v>0</v>
      </c>
      <c r="F2041" s="7">
        <f>VLOOKUP($A2041,GDP!$A$1:$H$2692,COLUMN(GDP!F2041),0)</f>
        <v>0</v>
      </c>
      <c r="G2041" s="7">
        <f>VLOOKUP($A2041,GDP!$A$1:$H$2692,COLUMN(GDP!G2041),0)</f>
        <v>0</v>
      </c>
      <c r="H2041" s="7">
        <f>VLOOKUP($A2041,GDP!$A$1:$H$2692,COLUMN(GDP!H2041),0)</f>
        <v>0</v>
      </c>
      <c r="I2041" s="6">
        <f>VLOOKUP($A2041,ENERGY!$A$1:$F$2692,COLUMN(ENERGY!E2040),0)</f>
        <v>0</v>
      </c>
      <c r="J2041" s="6">
        <f>VLOOKUP($A2041,ENERGY!$A$1:$F$2692,COLUMN(ENERGY!F2040),0)</f>
        <v>1907</v>
      </c>
      <c r="K2041" s="6">
        <f>VLOOKUP($A2041,'HUMAN RESOURCES'!$A$1:$M$2692,COLUMN('HUMAN RESOURCES'!$E2041),0)</f>
        <v>1.6E-2</v>
      </c>
      <c r="L2041" s="6">
        <f>VLOOKUP($A2041,'HUMAN RESOURCES'!$A$1:$M$2692,COLUMN('HUMAN RESOURCES'!$F2041),0)</f>
        <v>0</v>
      </c>
      <c r="M2041" s="6">
        <f>VLOOKUP($A2041,'HUMAN RESOURCES'!$A$1:$M$2692,COLUMN('HUMAN RESOURCES'!$G2041),0)</f>
        <v>79</v>
      </c>
      <c r="N2041" s="6">
        <f>VLOOKUP($A2041,'HUMAN RESOURCES'!$A$1:$M$2692,COLUMN('HUMAN RESOURCES'!$H2041),0)</f>
        <v>73</v>
      </c>
      <c r="O2041" s="6">
        <f>VLOOKUP($A2041,'HUMAN RESOURCES'!$A$1:$M$2692,COLUMN('HUMAN RESOURCES'!$I2041),0)</f>
        <v>0.23100000000000001</v>
      </c>
      <c r="P2041" s="6">
        <f>VLOOKUP($A2041,'HUMAN RESOURCES'!$A$1:$M$2692,COLUMN('HUMAN RESOURCES'!$J2041),0)</f>
        <v>0.67100000000000004</v>
      </c>
      <c r="Q2041" s="6">
        <f>VLOOKUP($A2041,'HUMAN RESOURCES'!$A$1:$M$2692,COLUMN('HUMAN RESOURCES'!$K2041),0)</f>
        <v>9.8000000000000004E-2</v>
      </c>
      <c r="R2041" s="6">
        <f>VLOOKUP($A2041,'HUMAN RESOURCES'!$A$1:$M$2692,COLUMN('HUMAN RESOURCES'!$L2041),0)</f>
        <v>254000</v>
      </c>
      <c r="S2041" s="6">
        <f>VLOOKUP($A2041,'HUMAN RESOURCES'!$A$1:$M$2692,COLUMN('HUMAN RESOURCES'!$F2041),0)</f>
        <v>0</v>
      </c>
      <c r="T2041" s="6">
        <f>VLOOKUP($A2041,TOURISM!$A$1:$F$2692,COLUMN(TOURISM!$E2041),0)</f>
        <v>153000000</v>
      </c>
      <c r="U2041" s="6">
        <f>VLOOKUP($A2041,TOURISM!$A$1:$F$2692,COLUMN(TOURISM!$F2041),0)</f>
        <v>176000000</v>
      </c>
      <c r="V2041" s="6">
        <f>VLOOKUP($A2041,BUSINESS!$A$1:$J$2692,COLUMN(BUSINESS!$E2041),0)</f>
        <v>0</v>
      </c>
      <c r="W2041" s="6">
        <f>VLOOKUP($A2041,BUSINESS!$A$1:$J$2692,COLUMN(BUSINESS!$F2041),0)</f>
        <v>0</v>
      </c>
      <c r="X2041" s="6">
        <f>VLOOKUP($A2041,BUSINESS!$A$1:$J$2692,COLUMN(BUSINESS!$G2041),0)</f>
        <v>0</v>
      </c>
      <c r="Y2041" s="6">
        <f>VLOOKUP($A2041,BUSINESS!$A$1:$J$2692,COLUMN(BUSINESS!$H2041),0)</f>
        <v>0</v>
      </c>
      <c r="Z2041" s="6">
        <f>VLOOKUP($A2041,BUSINESS!$A$1:$J$2692,COLUMN(BUSINESS!$I2041),0)</f>
        <v>0.5</v>
      </c>
      <c r="AA2041" s="6">
        <f>VLOOKUP($A2041,BUSINESS!$A$1:$J$2692,COLUMN(BUSINESS!$J2041),0)</f>
        <v>0.91</v>
      </c>
      <c r="AB2041" s="5"/>
      <c r="AC2041" s="5"/>
      <c r="AD2041" s="5"/>
      <c r="AE2041" s="5"/>
    </row>
    <row r="2042" spans="1:31" ht="15.75" customHeight="1" x14ac:dyDescent="0.25">
      <c r="A2042" s="6">
        <v>2041</v>
      </c>
      <c r="B2042" s="7" t="str">
        <f>VLOOKUP($A2042,GDP!$A$1:$H$2692,COLUMN(GDP!B2042),0)</f>
        <v>Oceania</v>
      </c>
      <c r="C2042" s="8" t="str">
        <f>VLOOKUP($A2042,GDP!$A$1:$H$2692,COLUMN(GDP!C2042),0)</f>
        <v>New Caledonia-Oceania</v>
      </c>
      <c r="D2042" s="9" t="str">
        <f>VLOOKUP($A2042,GDP!$A$1:$H$2692,COLUMN(GDP!D2042),0)</f>
        <v>2012</v>
      </c>
      <c r="E2042" s="8">
        <f>VLOOKUP($A2042,GDP!$A$1:$H$2692,COLUMN(GDP!E2042),0)</f>
        <v>0</v>
      </c>
      <c r="F2042" s="7">
        <f>VLOOKUP($A2042,GDP!$A$1:$H$2692,COLUMN(GDP!F2042),0)</f>
        <v>0</v>
      </c>
      <c r="G2042" s="7">
        <f>VLOOKUP($A2042,GDP!$A$1:$H$2692,COLUMN(GDP!G2042),0)</f>
        <v>0</v>
      </c>
      <c r="H2042" s="7">
        <f>VLOOKUP($A2042,GDP!$A$1:$H$2692,COLUMN(GDP!H2042),0)</f>
        <v>0</v>
      </c>
      <c r="I2042" s="6">
        <f>VLOOKUP($A2042,ENERGY!$A$1:$F$2692,COLUMN(ENERGY!E2041),0)</f>
        <v>0</v>
      </c>
      <c r="J2042" s="6">
        <f>VLOOKUP($A2042,ENERGY!$A$1:$F$2692,COLUMN(ENERGY!F2041),0)</f>
        <v>2299</v>
      </c>
      <c r="K2042" s="6">
        <f>VLOOKUP($A2042,'HUMAN RESOURCES'!$A$1:$M$2692,COLUMN('HUMAN RESOURCES'!$E2042),0)</f>
        <v>1.6E-2</v>
      </c>
      <c r="L2042" s="6">
        <f>VLOOKUP($A2042,'HUMAN RESOURCES'!$A$1:$M$2692,COLUMN('HUMAN RESOURCES'!$F2042),0)</f>
        <v>0</v>
      </c>
      <c r="M2042" s="6">
        <f>VLOOKUP($A2042,'HUMAN RESOURCES'!$A$1:$M$2692,COLUMN('HUMAN RESOURCES'!$G2042),0)</f>
        <v>79</v>
      </c>
      <c r="N2042" s="6">
        <f>VLOOKUP($A2042,'HUMAN RESOURCES'!$A$1:$M$2692,COLUMN('HUMAN RESOURCES'!$H2042),0)</f>
        <v>73</v>
      </c>
      <c r="O2042" s="6">
        <f>VLOOKUP($A2042,'HUMAN RESOURCES'!$A$1:$M$2692,COLUMN('HUMAN RESOURCES'!$I2042),0)</f>
        <v>0.22800000000000001</v>
      </c>
      <c r="P2042" s="6">
        <f>VLOOKUP($A2042,'HUMAN RESOURCES'!$A$1:$M$2692,COLUMN('HUMAN RESOURCES'!$J2042),0)</f>
        <v>0.67300000000000004</v>
      </c>
      <c r="Q2042" s="6">
        <f>VLOOKUP($A2042,'HUMAN RESOURCES'!$A$1:$M$2692,COLUMN('HUMAN RESOURCES'!$K2042),0)</f>
        <v>9.9000000000000005E-2</v>
      </c>
      <c r="R2042" s="6">
        <f>VLOOKUP($A2042,'HUMAN RESOURCES'!$A$1:$M$2692,COLUMN('HUMAN RESOURCES'!$L2042),0)</f>
        <v>258000</v>
      </c>
      <c r="S2042" s="6">
        <f>VLOOKUP($A2042,'HUMAN RESOURCES'!$A$1:$M$2692,COLUMN('HUMAN RESOURCES'!$F2042),0)</f>
        <v>0</v>
      </c>
      <c r="T2042" s="6">
        <f>VLOOKUP($A2042,TOURISM!$A$1:$F$2692,COLUMN(TOURISM!$E2042),0)</f>
        <v>0</v>
      </c>
      <c r="U2042" s="6">
        <f>VLOOKUP($A2042,TOURISM!$A$1:$F$2692,COLUMN(TOURISM!$F2042),0)</f>
        <v>0</v>
      </c>
      <c r="V2042" s="6">
        <f>VLOOKUP($A2042,BUSINESS!$A$1:$J$2692,COLUMN(BUSINESS!$E2042),0)</f>
        <v>0</v>
      </c>
      <c r="W2042" s="6">
        <f>VLOOKUP($A2042,BUSINESS!$A$1:$J$2692,COLUMN(BUSINESS!$F2042),0)</f>
        <v>0</v>
      </c>
      <c r="X2042" s="6">
        <f>VLOOKUP($A2042,BUSINESS!$A$1:$J$2692,COLUMN(BUSINESS!$G2042),0)</f>
        <v>0</v>
      </c>
      <c r="Y2042" s="6">
        <f>VLOOKUP($A2042,BUSINESS!$A$1:$J$2692,COLUMN(BUSINESS!$H2042),0)</f>
        <v>0</v>
      </c>
      <c r="Z2042" s="6">
        <f>VLOOKUP($A2042,BUSINESS!$A$1:$J$2692,COLUMN(BUSINESS!$I2042),0)</f>
        <v>0.57999999999999996</v>
      </c>
      <c r="AA2042" s="6">
        <f>VLOOKUP($A2042,BUSINESS!$A$1:$J$2692,COLUMN(BUSINESS!$J2042),0)</f>
        <v>0.91200000000000003</v>
      </c>
      <c r="AB2042" s="5"/>
      <c r="AC2042" s="5"/>
      <c r="AD2042" s="5"/>
      <c r="AE2042" s="5"/>
    </row>
    <row r="2043" spans="1:31" ht="15.75" customHeight="1" x14ac:dyDescent="0.25">
      <c r="A2043" s="6">
        <v>2042</v>
      </c>
      <c r="B2043" s="7" t="str">
        <f>VLOOKUP($A2043,GDP!$A$1:$H$2692,COLUMN(GDP!B2043),0)</f>
        <v>Oceania</v>
      </c>
      <c r="C2043" s="8" t="str">
        <f>VLOOKUP($A2043,GDP!$A$1:$H$2692,COLUMN(GDP!C2043),0)</f>
        <v>New Zealand-Oceania</v>
      </c>
      <c r="D2043" s="9" t="str">
        <f>VLOOKUP($A2043,GDP!$A$1:$H$2692,COLUMN(GDP!D2043),0)</f>
        <v>2000</v>
      </c>
      <c r="E2043" s="8">
        <f>VLOOKUP($A2043,GDP!$A$1:$H$2692,COLUMN(GDP!E2043),0)</f>
        <v>52011621745</v>
      </c>
      <c r="F2043" s="7">
        <f>VLOOKUP($A2043,GDP!$A$1:$H$2692,COLUMN(GDP!F2043),0)</f>
        <v>7.5999999999999998E-2</v>
      </c>
      <c r="G2043" s="7">
        <f>VLOOKUP($A2043,GDP!$A$1:$H$2692,COLUMN(GDP!G2043),0)</f>
        <v>1052</v>
      </c>
      <c r="H2043" s="7">
        <f>VLOOKUP($A2043,GDP!$A$1:$H$2692,COLUMN(GDP!H2043),0)</f>
        <v>7.8E-2</v>
      </c>
      <c r="I2043" s="6">
        <f>VLOOKUP($A2043,ENERGY!$A$1:$F$2692,COLUMN(ENERGY!E2042),0)</f>
        <v>18566</v>
      </c>
      <c r="J2043" s="6">
        <f>VLOOKUP($A2043,ENERGY!$A$1:$F$2692,COLUMN(ENERGY!F2042),0)</f>
        <v>0</v>
      </c>
      <c r="K2043" s="6">
        <f>VLOOKUP($A2043,'HUMAN RESOURCES'!$A$1:$M$2692,COLUMN('HUMAN RESOURCES'!$E2043),0)</f>
        <v>1.4999999999999999E-2</v>
      </c>
      <c r="L2043" s="6">
        <f>VLOOKUP($A2043,'HUMAN RESOURCES'!$A$1:$M$2692,COLUMN('HUMAN RESOURCES'!$F2043),0)</f>
        <v>6.0000000000000001E-3</v>
      </c>
      <c r="M2043" s="6">
        <f>VLOOKUP($A2043,'HUMAN RESOURCES'!$A$1:$M$2692,COLUMN('HUMAN RESOURCES'!$G2043),0)</f>
        <v>81</v>
      </c>
      <c r="N2043" s="6">
        <f>VLOOKUP($A2043,'HUMAN RESOURCES'!$A$1:$M$2692,COLUMN('HUMAN RESOURCES'!$H2043),0)</f>
        <v>76</v>
      </c>
      <c r="O2043" s="6">
        <f>VLOOKUP($A2043,'HUMAN RESOURCES'!$A$1:$M$2692,COLUMN('HUMAN RESOURCES'!$I2043),0)</f>
        <v>0.22700000000000001</v>
      </c>
      <c r="P2043" s="6">
        <f>VLOOKUP($A2043,'HUMAN RESOURCES'!$A$1:$M$2692,COLUMN('HUMAN RESOURCES'!$J2043),0)</f>
        <v>0.65500000000000003</v>
      </c>
      <c r="Q2043" s="6">
        <f>VLOOKUP($A2043,'HUMAN RESOURCES'!$A$1:$M$2692,COLUMN('HUMAN RESOURCES'!$K2043),0)</f>
        <v>0.11799999999999999</v>
      </c>
      <c r="R2043" s="6">
        <f>VLOOKUP($A2043,'HUMAN RESOURCES'!$A$1:$M$2692,COLUMN('HUMAN RESOURCES'!$L2043),0)</f>
        <v>3857700</v>
      </c>
      <c r="S2043" s="6">
        <f>VLOOKUP($A2043,'HUMAN RESOURCES'!$A$1:$M$2692,COLUMN('HUMAN RESOURCES'!$F2043),0)</f>
        <v>6.0000000000000001E-3</v>
      </c>
      <c r="T2043" s="6">
        <f>VLOOKUP($A2043,TOURISM!$A$1:$F$2692,COLUMN(TOURISM!$E2043),0)</f>
        <v>2272000000</v>
      </c>
      <c r="U2043" s="6">
        <f>VLOOKUP($A2043,TOURISM!$A$1:$F$2692,COLUMN(TOURISM!$F2043),0)</f>
        <v>1235000000</v>
      </c>
      <c r="V2043" s="6">
        <f>VLOOKUP($A2043,BUSINESS!$A$1:$J$2692,COLUMN(BUSINESS!$E2043),0)</f>
        <v>0</v>
      </c>
      <c r="W2043" s="6">
        <f>VLOOKUP($A2043,BUSINESS!$A$1:$J$2692,COLUMN(BUSINESS!$F2043),0)</f>
        <v>0</v>
      </c>
      <c r="X2043" s="6">
        <f>VLOOKUP($A2043,BUSINESS!$A$1:$J$2692,COLUMN(BUSINESS!$G2043),0)</f>
        <v>0</v>
      </c>
      <c r="Y2043" s="6">
        <f>VLOOKUP($A2043,BUSINESS!$A$1:$J$2692,COLUMN(BUSINESS!$H2043),0)</f>
        <v>0</v>
      </c>
      <c r="Z2043" s="6">
        <f>VLOOKUP($A2043,BUSINESS!$A$1:$J$2692,COLUMN(BUSINESS!$I2043),0)</f>
        <v>0.47399999999999998</v>
      </c>
      <c r="AA2043" s="6">
        <f>VLOOKUP($A2043,BUSINESS!$A$1:$J$2692,COLUMN(BUSINESS!$J2043),0)</f>
        <v>0.4</v>
      </c>
      <c r="AB2043" s="5"/>
      <c r="AC2043" s="5"/>
      <c r="AD2043" s="5"/>
      <c r="AE2043" s="5"/>
    </row>
    <row r="2044" spans="1:31" ht="15.75" customHeight="1" x14ac:dyDescent="0.25">
      <c r="A2044" s="6">
        <v>2043</v>
      </c>
      <c r="B2044" s="7" t="str">
        <f>VLOOKUP($A2044,GDP!$A$1:$H$2692,COLUMN(GDP!B2044),0)</f>
        <v>Oceania</v>
      </c>
      <c r="C2044" s="8" t="str">
        <f>VLOOKUP($A2044,GDP!$A$1:$H$2692,COLUMN(GDP!C2044),0)</f>
        <v>New Zealand-Oceania</v>
      </c>
      <c r="D2044" s="9" t="str">
        <f>VLOOKUP($A2044,GDP!$A$1:$H$2692,COLUMN(GDP!D2044),0)</f>
        <v>2001</v>
      </c>
      <c r="E2044" s="8">
        <f>VLOOKUP($A2044,GDP!$A$1:$H$2692,COLUMN(GDP!E2044),0)</f>
        <v>53305639461</v>
      </c>
      <c r="F2044" s="7">
        <f>VLOOKUP($A2044,GDP!$A$1:$H$2692,COLUMN(GDP!F2044),0)</f>
        <v>7.6999999999999999E-2</v>
      </c>
      <c r="G2044" s="7">
        <f>VLOOKUP($A2044,GDP!$A$1:$H$2692,COLUMN(GDP!G2044),0)</f>
        <v>1052</v>
      </c>
      <c r="H2044" s="7">
        <f>VLOOKUP($A2044,GDP!$A$1:$H$2692,COLUMN(GDP!H2044),0)</f>
        <v>7.5999999999999998E-2</v>
      </c>
      <c r="I2044" s="6">
        <f>VLOOKUP($A2044,ENERGY!$A$1:$F$2692,COLUMN(ENERGY!E2043),0)</f>
        <v>18167</v>
      </c>
      <c r="J2044" s="6">
        <f>VLOOKUP($A2044,ENERGY!$A$1:$F$2692,COLUMN(ENERGY!F2043),0)</f>
        <v>0</v>
      </c>
      <c r="K2044" s="6">
        <f>VLOOKUP($A2044,'HUMAN RESOURCES'!$A$1:$M$2692,COLUMN('HUMAN RESOURCES'!$E2044),0)</f>
        <v>1.4E-2</v>
      </c>
      <c r="L2044" s="6">
        <f>VLOOKUP($A2044,'HUMAN RESOURCES'!$A$1:$M$2692,COLUMN('HUMAN RESOURCES'!$F2044),0)</f>
        <v>6.0000000000000001E-3</v>
      </c>
      <c r="M2044" s="6">
        <f>VLOOKUP($A2044,'HUMAN RESOURCES'!$A$1:$M$2692,COLUMN('HUMAN RESOURCES'!$G2044),0)</f>
        <v>81</v>
      </c>
      <c r="N2044" s="6">
        <f>VLOOKUP($A2044,'HUMAN RESOURCES'!$A$1:$M$2692,COLUMN('HUMAN RESOURCES'!$H2044),0)</f>
        <v>76</v>
      </c>
      <c r="O2044" s="6">
        <f>VLOOKUP($A2044,'HUMAN RESOURCES'!$A$1:$M$2692,COLUMN('HUMAN RESOURCES'!$I2044),0)</f>
        <v>0.22500000000000001</v>
      </c>
      <c r="P2044" s="6">
        <f>VLOOKUP($A2044,'HUMAN RESOURCES'!$A$1:$M$2692,COLUMN('HUMAN RESOURCES'!$J2044),0)</f>
        <v>0.65700000000000003</v>
      </c>
      <c r="Q2044" s="6">
        <f>VLOOKUP($A2044,'HUMAN RESOURCES'!$A$1:$M$2692,COLUMN('HUMAN RESOURCES'!$K2044),0)</f>
        <v>0.11799999999999999</v>
      </c>
      <c r="R2044" s="6">
        <f>VLOOKUP($A2044,'HUMAN RESOURCES'!$A$1:$M$2692,COLUMN('HUMAN RESOURCES'!$L2044),0)</f>
        <v>3880500</v>
      </c>
      <c r="S2044" s="6">
        <f>VLOOKUP($A2044,'HUMAN RESOURCES'!$A$1:$M$2692,COLUMN('HUMAN RESOURCES'!$F2044),0)</f>
        <v>6.0000000000000001E-3</v>
      </c>
      <c r="T2044" s="6">
        <f>VLOOKUP($A2044,TOURISM!$A$1:$F$2692,COLUMN(TOURISM!$E2044),0)</f>
        <v>2340000000</v>
      </c>
      <c r="U2044" s="6">
        <f>VLOOKUP($A2044,TOURISM!$A$1:$F$2692,COLUMN(TOURISM!$F2044),0)</f>
        <v>1255000000</v>
      </c>
      <c r="V2044" s="6">
        <f>VLOOKUP($A2044,BUSINESS!$A$1:$J$2692,COLUMN(BUSINESS!$E2044),0)</f>
        <v>0</v>
      </c>
      <c r="W2044" s="6">
        <f>VLOOKUP($A2044,BUSINESS!$A$1:$J$2692,COLUMN(BUSINESS!$F2044),0)</f>
        <v>0</v>
      </c>
      <c r="X2044" s="6">
        <f>VLOOKUP($A2044,BUSINESS!$A$1:$J$2692,COLUMN(BUSINESS!$G2044),0)</f>
        <v>0</v>
      </c>
      <c r="Y2044" s="6">
        <f>VLOOKUP($A2044,BUSINESS!$A$1:$J$2692,COLUMN(BUSINESS!$H2044),0)</f>
        <v>0</v>
      </c>
      <c r="Z2044" s="6">
        <f>VLOOKUP($A2044,BUSINESS!$A$1:$J$2692,COLUMN(BUSINESS!$I2044),0)</f>
        <v>0.53200000000000003</v>
      </c>
      <c r="AA2044" s="6">
        <f>VLOOKUP($A2044,BUSINESS!$A$1:$J$2692,COLUMN(BUSINESS!$J2044),0)</f>
        <v>0.58599999999999997</v>
      </c>
      <c r="AB2044" s="5"/>
      <c r="AC2044" s="5"/>
      <c r="AD2044" s="5"/>
      <c r="AE2044" s="5"/>
    </row>
    <row r="2045" spans="1:31" ht="15.75" customHeight="1" x14ac:dyDescent="0.25">
      <c r="A2045" s="6">
        <v>2044</v>
      </c>
      <c r="B2045" s="7" t="str">
        <f>VLOOKUP($A2045,GDP!$A$1:$H$2692,COLUMN(GDP!B2045),0)</f>
        <v>Oceania</v>
      </c>
      <c r="C2045" s="8" t="str">
        <f>VLOOKUP($A2045,GDP!$A$1:$H$2692,COLUMN(GDP!C2045),0)</f>
        <v>New Zealand-Oceania</v>
      </c>
      <c r="D2045" s="9" t="str">
        <f>VLOOKUP($A2045,GDP!$A$1:$H$2692,COLUMN(GDP!D2045),0)</f>
        <v>2002</v>
      </c>
      <c r="E2045" s="8">
        <f>VLOOKUP($A2045,GDP!$A$1:$H$2692,COLUMN(GDP!E2045),0)</f>
        <v>66021205382</v>
      </c>
      <c r="F2045" s="7">
        <f>VLOOKUP($A2045,GDP!$A$1:$H$2692,COLUMN(GDP!F2045),0)</f>
        <v>0.08</v>
      </c>
      <c r="G2045" s="7">
        <f>VLOOKUP($A2045,GDP!$A$1:$H$2692,COLUMN(GDP!G2045),0)</f>
        <v>1244</v>
      </c>
      <c r="H2045" s="7">
        <f>VLOOKUP($A2045,GDP!$A$1:$H$2692,COLUMN(GDP!H2045),0)</f>
        <v>7.1999999999999995E-2</v>
      </c>
      <c r="I2045" s="6">
        <f>VLOOKUP($A2045,ENERGY!$A$1:$F$2692,COLUMN(ENERGY!E2044),0)</f>
        <v>18287</v>
      </c>
      <c r="J2045" s="6">
        <f>VLOOKUP($A2045,ENERGY!$A$1:$F$2692,COLUMN(ENERGY!F2044),0)</f>
        <v>31551</v>
      </c>
      <c r="K2045" s="6">
        <f>VLOOKUP($A2045,'HUMAN RESOURCES'!$A$1:$M$2692,COLUMN('HUMAN RESOURCES'!$E2045),0)</f>
        <v>1.4E-2</v>
      </c>
      <c r="L2045" s="6">
        <f>VLOOKUP($A2045,'HUMAN RESOURCES'!$A$1:$M$2692,COLUMN('HUMAN RESOURCES'!$F2045),0)</f>
        <v>6.0000000000000001E-3</v>
      </c>
      <c r="M2045" s="6">
        <f>VLOOKUP($A2045,'HUMAN RESOURCES'!$A$1:$M$2692,COLUMN('HUMAN RESOURCES'!$G2045),0)</f>
        <v>81</v>
      </c>
      <c r="N2045" s="6">
        <f>VLOOKUP($A2045,'HUMAN RESOURCES'!$A$1:$M$2692,COLUMN('HUMAN RESOURCES'!$H2045),0)</f>
        <v>77</v>
      </c>
      <c r="O2045" s="6">
        <f>VLOOKUP($A2045,'HUMAN RESOURCES'!$A$1:$M$2692,COLUMN('HUMAN RESOURCES'!$I2045),0)</f>
        <v>0.223</v>
      </c>
      <c r="P2045" s="6">
        <f>VLOOKUP($A2045,'HUMAN RESOURCES'!$A$1:$M$2692,COLUMN('HUMAN RESOURCES'!$J2045),0)</f>
        <v>0.65900000000000003</v>
      </c>
      <c r="Q2045" s="6">
        <f>VLOOKUP($A2045,'HUMAN RESOURCES'!$A$1:$M$2692,COLUMN('HUMAN RESOURCES'!$K2045),0)</f>
        <v>0.11799999999999999</v>
      </c>
      <c r="R2045" s="6">
        <f>VLOOKUP($A2045,'HUMAN RESOURCES'!$A$1:$M$2692,COLUMN('HUMAN RESOURCES'!$L2045),0)</f>
        <v>3948500</v>
      </c>
      <c r="S2045" s="6">
        <f>VLOOKUP($A2045,'HUMAN RESOURCES'!$A$1:$M$2692,COLUMN('HUMAN RESOURCES'!$F2045),0)</f>
        <v>6.0000000000000001E-3</v>
      </c>
      <c r="T2045" s="6">
        <f>VLOOKUP($A2045,TOURISM!$A$1:$F$2692,COLUMN(TOURISM!$E2045),0)</f>
        <v>3159000000</v>
      </c>
      <c r="U2045" s="6">
        <f>VLOOKUP($A2045,TOURISM!$A$1:$F$2692,COLUMN(TOURISM!$F2045),0)</f>
        <v>1386000000</v>
      </c>
      <c r="V2045" s="6">
        <f>VLOOKUP($A2045,BUSINESS!$A$1:$J$2692,COLUMN(BUSINESS!$E2045),0)</f>
        <v>0</v>
      </c>
      <c r="W2045" s="6">
        <f>VLOOKUP($A2045,BUSINESS!$A$1:$J$2692,COLUMN(BUSINESS!$F2045),0)</f>
        <v>0</v>
      </c>
      <c r="X2045" s="6">
        <f>VLOOKUP($A2045,BUSINESS!$A$1:$J$2692,COLUMN(BUSINESS!$G2045),0)</f>
        <v>0</v>
      </c>
      <c r="Y2045" s="6">
        <f>VLOOKUP($A2045,BUSINESS!$A$1:$J$2692,COLUMN(BUSINESS!$H2045),0)</f>
        <v>0</v>
      </c>
      <c r="Z2045" s="6">
        <f>VLOOKUP($A2045,BUSINESS!$A$1:$J$2692,COLUMN(BUSINESS!$I2045),0)</f>
        <v>0.59099999999999997</v>
      </c>
      <c r="AA2045" s="6">
        <f>VLOOKUP($A2045,BUSINESS!$A$1:$J$2692,COLUMN(BUSINESS!$J2045),0)</f>
        <v>0.61799999999999999</v>
      </c>
      <c r="AB2045" s="5"/>
      <c r="AC2045" s="5"/>
      <c r="AD2045" s="5"/>
      <c r="AE2045" s="5"/>
    </row>
    <row r="2046" spans="1:31" ht="15.75" customHeight="1" x14ac:dyDescent="0.25">
      <c r="A2046" s="6">
        <v>2045</v>
      </c>
      <c r="B2046" s="7" t="str">
        <f>VLOOKUP($A2046,GDP!$A$1:$H$2692,COLUMN(GDP!B2046),0)</f>
        <v>Oceania</v>
      </c>
      <c r="C2046" s="8" t="str">
        <f>VLOOKUP($A2046,GDP!$A$1:$H$2692,COLUMN(GDP!C2046),0)</f>
        <v>New Zealand-Oceania</v>
      </c>
      <c r="D2046" s="9" t="str">
        <f>VLOOKUP($A2046,GDP!$A$1:$H$2692,COLUMN(GDP!D2046),0)</f>
        <v>2003</v>
      </c>
      <c r="E2046" s="8">
        <f>VLOOKUP($A2046,GDP!$A$1:$H$2692,COLUMN(GDP!E2046),0)</f>
        <v>87440435752</v>
      </c>
      <c r="F2046" s="7">
        <f>VLOOKUP($A2046,GDP!$A$1:$H$2692,COLUMN(GDP!F2046),0)</f>
        <v>7.9000000000000001E-2</v>
      </c>
      <c r="G2046" s="7">
        <f>VLOOKUP($A2046,GDP!$A$1:$H$2692,COLUMN(GDP!G2046),0)</f>
        <v>1602</v>
      </c>
      <c r="H2046" s="7">
        <f>VLOOKUP($A2046,GDP!$A$1:$H$2692,COLUMN(GDP!H2046),0)</f>
        <v>7.0000000000000007E-2</v>
      </c>
      <c r="I2046" s="6">
        <f>VLOOKUP($A2046,ENERGY!$A$1:$F$2692,COLUMN(ENERGY!E2045),0)</f>
        <v>17469</v>
      </c>
      <c r="J2046" s="6">
        <f>VLOOKUP($A2046,ENERGY!$A$1:$F$2692,COLUMN(ENERGY!F2045),0)</f>
        <v>32325</v>
      </c>
      <c r="K2046" s="6">
        <f>VLOOKUP($A2046,'HUMAN RESOURCES'!$A$1:$M$2692,COLUMN('HUMAN RESOURCES'!$E2046),0)</f>
        <v>1.4E-2</v>
      </c>
      <c r="L2046" s="6">
        <f>VLOOKUP($A2046,'HUMAN RESOURCES'!$A$1:$M$2692,COLUMN('HUMAN RESOURCES'!$F2046),0)</f>
        <v>6.0000000000000001E-3</v>
      </c>
      <c r="M2046" s="6">
        <f>VLOOKUP($A2046,'HUMAN RESOURCES'!$A$1:$M$2692,COLUMN('HUMAN RESOURCES'!$G2046),0)</f>
        <v>81</v>
      </c>
      <c r="N2046" s="6">
        <f>VLOOKUP($A2046,'HUMAN RESOURCES'!$A$1:$M$2692,COLUMN('HUMAN RESOURCES'!$H2046),0)</f>
        <v>77</v>
      </c>
      <c r="O2046" s="6">
        <f>VLOOKUP($A2046,'HUMAN RESOURCES'!$A$1:$M$2692,COLUMN('HUMAN RESOURCES'!$I2046),0)</f>
        <v>0.221</v>
      </c>
      <c r="P2046" s="6">
        <f>VLOOKUP($A2046,'HUMAN RESOURCES'!$A$1:$M$2692,COLUMN('HUMAN RESOURCES'!$J2046),0)</f>
        <v>0.66100000000000003</v>
      </c>
      <c r="Q2046" s="6">
        <f>VLOOKUP($A2046,'HUMAN RESOURCES'!$A$1:$M$2692,COLUMN('HUMAN RESOURCES'!$K2046),0)</f>
        <v>0.11899999999999999</v>
      </c>
      <c r="R2046" s="6">
        <f>VLOOKUP($A2046,'HUMAN RESOURCES'!$A$1:$M$2692,COLUMN('HUMAN RESOURCES'!$L2046),0)</f>
        <v>4027200</v>
      </c>
      <c r="S2046" s="6">
        <f>VLOOKUP($A2046,'HUMAN RESOURCES'!$A$1:$M$2692,COLUMN('HUMAN RESOURCES'!$F2046),0)</f>
        <v>6.0000000000000001E-3</v>
      </c>
      <c r="T2046" s="6">
        <f>VLOOKUP($A2046,TOURISM!$A$1:$F$2692,COLUMN(TOURISM!$E2046),0)</f>
        <v>4232000000</v>
      </c>
      <c r="U2046" s="6">
        <f>VLOOKUP($A2046,TOURISM!$A$1:$F$2692,COLUMN(TOURISM!$F2046),0)</f>
        <v>1649000000</v>
      </c>
      <c r="V2046" s="6">
        <f>VLOOKUP($A2046,BUSINESS!$A$1:$J$2692,COLUMN(BUSINESS!$E2046),0)</f>
        <v>0</v>
      </c>
      <c r="W2046" s="6">
        <f>VLOOKUP($A2046,BUSINESS!$A$1:$J$2692,COLUMN(BUSINESS!$F2046),0)</f>
        <v>12</v>
      </c>
      <c r="X2046" s="6">
        <f>VLOOKUP($A2046,BUSINESS!$A$1:$J$2692,COLUMN(BUSINESS!$G2046),0)</f>
        <v>0</v>
      </c>
      <c r="Y2046" s="6">
        <f>VLOOKUP($A2046,BUSINESS!$A$1:$J$2692,COLUMN(BUSINESS!$H2046),0)</f>
        <v>0</v>
      </c>
      <c r="Z2046" s="6">
        <f>VLOOKUP($A2046,BUSINESS!$A$1:$J$2692,COLUMN(BUSINESS!$I2046),0)</f>
        <v>0.61</v>
      </c>
      <c r="AA2046" s="6">
        <f>VLOOKUP($A2046,BUSINESS!$A$1:$J$2692,COLUMN(BUSINESS!$J2046),0)</f>
        <v>0.64600000000000002</v>
      </c>
      <c r="AB2046" s="5"/>
      <c r="AC2046" s="5"/>
      <c r="AD2046" s="5"/>
      <c r="AE2046" s="5"/>
    </row>
    <row r="2047" spans="1:31" ht="15.75" customHeight="1" x14ac:dyDescent="0.25">
      <c r="A2047" s="6">
        <v>2046</v>
      </c>
      <c r="B2047" s="7" t="str">
        <f>VLOOKUP($A2047,GDP!$A$1:$H$2692,COLUMN(GDP!B2047),0)</f>
        <v>Oceania</v>
      </c>
      <c r="C2047" s="8" t="str">
        <f>VLOOKUP($A2047,GDP!$A$1:$H$2692,COLUMN(GDP!C2047),0)</f>
        <v>New Zealand-Oceania</v>
      </c>
      <c r="D2047" s="9" t="str">
        <f>VLOOKUP($A2047,GDP!$A$1:$H$2692,COLUMN(GDP!D2047),0)</f>
        <v>2004</v>
      </c>
      <c r="E2047" s="8">
        <f>VLOOKUP($A2047,GDP!$A$1:$H$2692,COLUMN(GDP!E2047),0)</f>
        <v>103000000000</v>
      </c>
      <c r="F2047" s="7">
        <f>VLOOKUP($A2047,GDP!$A$1:$H$2692,COLUMN(GDP!F2047),0)</f>
        <v>0.08</v>
      </c>
      <c r="G2047" s="7">
        <f>VLOOKUP($A2047,GDP!$A$1:$H$2692,COLUMN(GDP!G2047),0)</f>
        <v>1974</v>
      </c>
      <c r="H2047" s="7">
        <f>VLOOKUP($A2047,GDP!$A$1:$H$2692,COLUMN(GDP!H2047),0)</f>
        <v>7.0999999999999994E-2</v>
      </c>
      <c r="I2047" s="6">
        <f>VLOOKUP($A2047,ENERGY!$A$1:$F$2692,COLUMN(ENERGY!E2046),0)</f>
        <v>17412</v>
      </c>
      <c r="J2047" s="6">
        <f>VLOOKUP($A2047,ENERGY!$A$1:$F$2692,COLUMN(ENERGY!F2046),0)</f>
        <v>34264</v>
      </c>
      <c r="K2047" s="6">
        <f>VLOOKUP($A2047,'HUMAN RESOURCES'!$A$1:$M$2692,COLUMN('HUMAN RESOURCES'!$E2047),0)</f>
        <v>1.4E-2</v>
      </c>
      <c r="L2047" s="6">
        <f>VLOOKUP($A2047,'HUMAN RESOURCES'!$A$1:$M$2692,COLUMN('HUMAN RESOURCES'!$F2047),0)</f>
        <v>6.0000000000000001E-3</v>
      </c>
      <c r="M2047" s="6">
        <f>VLOOKUP($A2047,'HUMAN RESOURCES'!$A$1:$M$2692,COLUMN('HUMAN RESOURCES'!$G2047),0)</f>
        <v>82</v>
      </c>
      <c r="N2047" s="6">
        <f>VLOOKUP($A2047,'HUMAN RESOURCES'!$A$1:$M$2692,COLUMN('HUMAN RESOURCES'!$H2047),0)</f>
        <v>78</v>
      </c>
      <c r="O2047" s="6">
        <f>VLOOKUP($A2047,'HUMAN RESOURCES'!$A$1:$M$2692,COLUMN('HUMAN RESOURCES'!$I2047),0)</f>
        <v>0.218</v>
      </c>
      <c r="P2047" s="6">
        <f>VLOOKUP($A2047,'HUMAN RESOURCES'!$A$1:$M$2692,COLUMN('HUMAN RESOURCES'!$J2047),0)</f>
        <v>0.66300000000000003</v>
      </c>
      <c r="Q2047" s="6">
        <f>VLOOKUP($A2047,'HUMAN RESOURCES'!$A$1:$M$2692,COLUMN('HUMAN RESOURCES'!$K2047),0)</f>
        <v>0.11899999999999999</v>
      </c>
      <c r="R2047" s="6">
        <f>VLOOKUP($A2047,'HUMAN RESOURCES'!$A$1:$M$2692,COLUMN('HUMAN RESOURCES'!$L2047),0)</f>
        <v>4087500</v>
      </c>
      <c r="S2047" s="6">
        <f>VLOOKUP($A2047,'HUMAN RESOURCES'!$A$1:$M$2692,COLUMN('HUMAN RESOURCES'!$F2047),0)</f>
        <v>6.0000000000000001E-3</v>
      </c>
      <c r="T2047" s="6">
        <f>VLOOKUP($A2047,TOURISM!$A$1:$F$2692,COLUMN(TOURISM!$E2047),0)</f>
        <v>5098000000</v>
      </c>
      <c r="U2047" s="6">
        <f>VLOOKUP($A2047,TOURISM!$A$1:$F$2692,COLUMN(TOURISM!$F2047),0)</f>
        <v>2229000000</v>
      </c>
      <c r="V2047" s="6">
        <f>VLOOKUP($A2047,BUSINESS!$A$1:$J$2692,COLUMN(BUSINESS!$E2047),0)</f>
        <v>0</v>
      </c>
      <c r="W2047" s="6">
        <f>VLOOKUP($A2047,BUSINESS!$A$1:$J$2692,COLUMN(BUSINESS!$F2047),0)</f>
        <v>12</v>
      </c>
      <c r="X2047" s="6">
        <f>VLOOKUP($A2047,BUSINESS!$A$1:$J$2692,COLUMN(BUSINESS!$G2047),0)</f>
        <v>0</v>
      </c>
      <c r="Y2047" s="6">
        <f>VLOOKUP($A2047,BUSINESS!$A$1:$J$2692,COLUMN(BUSINESS!$H2047),0)</f>
        <v>0</v>
      </c>
      <c r="Z2047" s="6">
        <f>VLOOKUP($A2047,BUSINESS!$A$1:$J$2692,COLUMN(BUSINESS!$I2047),0)</f>
        <v>0.61799999999999999</v>
      </c>
      <c r="AA2047" s="6">
        <f>VLOOKUP($A2047,BUSINESS!$A$1:$J$2692,COLUMN(BUSINESS!$J2047),0)</f>
        <v>0.74199999999999999</v>
      </c>
      <c r="AB2047" s="5"/>
      <c r="AC2047" s="5"/>
      <c r="AD2047" s="5"/>
      <c r="AE2047" s="5"/>
    </row>
    <row r="2048" spans="1:31" ht="15.75" customHeight="1" x14ac:dyDescent="0.25">
      <c r="A2048" s="6">
        <v>2047</v>
      </c>
      <c r="B2048" s="7" t="str">
        <f>VLOOKUP($A2048,GDP!$A$1:$H$2692,COLUMN(GDP!B2048),0)</f>
        <v>Oceania</v>
      </c>
      <c r="C2048" s="8" t="str">
        <f>VLOOKUP($A2048,GDP!$A$1:$H$2692,COLUMN(GDP!C2048),0)</f>
        <v>New Zealand-Oceania</v>
      </c>
      <c r="D2048" s="9" t="str">
        <f>VLOOKUP($A2048,GDP!$A$1:$H$2692,COLUMN(GDP!D2048),0)</f>
        <v>2005</v>
      </c>
      <c r="E2048" s="8">
        <f>VLOOKUP($A2048,GDP!$A$1:$H$2692,COLUMN(GDP!E2048),0)</f>
        <v>114000000000</v>
      </c>
      <c r="F2048" s="7">
        <f>VLOOKUP($A2048,GDP!$A$1:$H$2692,COLUMN(GDP!F2048),0)</f>
        <v>8.4000000000000005E-2</v>
      </c>
      <c r="G2048" s="7">
        <f>VLOOKUP($A2048,GDP!$A$1:$H$2692,COLUMN(GDP!G2048),0)</f>
        <v>2288</v>
      </c>
      <c r="H2048" s="7">
        <f>VLOOKUP($A2048,GDP!$A$1:$H$2692,COLUMN(GDP!H2048),0)</f>
        <v>7.8E-2</v>
      </c>
      <c r="I2048" s="6">
        <f>VLOOKUP($A2048,ENERGY!$A$1:$F$2692,COLUMN(ENERGY!E2047),0)</f>
        <v>17123</v>
      </c>
      <c r="J2048" s="6">
        <f>VLOOKUP($A2048,ENERGY!$A$1:$F$2692,COLUMN(ENERGY!F2047),0)</f>
        <v>33648</v>
      </c>
      <c r="K2048" s="6">
        <f>VLOOKUP($A2048,'HUMAN RESOURCES'!$A$1:$M$2692,COLUMN('HUMAN RESOURCES'!$E2048),0)</f>
        <v>1.4E-2</v>
      </c>
      <c r="L2048" s="6">
        <f>VLOOKUP($A2048,'HUMAN RESOURCES'!$A$1:$M$2692,COLUMN('HUMAN RESOURCES'!$F2048),0)</f>
        <v>5.0000000000000001E-3</v>
      </c>
      <c r="M2048" s="6">
        <f>VLOOKUP($A2048,'HUMAN RESOURCES'!$A$1:$M$2692,COLUMN('HUMAN RESOURCES'!$G2048),0)</f>
        <v>82</v>
      </c>
      <c r="N2048" s="6">
        <f>VLOOKUP($A2048,'HUMAN RESOURCES'!$A$1:$M$2692,COLUMN('HUMAN RESOURCES'!$H2048),0)</f>
        <v>78</v>
      </c>
      <c r="O2048" s="6">
        <f>VLOOKUP($A2048,'HUMAN RESOURCES'!$A$1:$M$2692,COLUMN('HUMAN RESOURCES'!$I2048),0)</f>
        <v>0.215</v>
      </c>
      <c r="P2048" s="6">
        <f>VLOOKUP($A2048,'HUMAN RESOURCES'!$A$1:$M$2692,COLUMN('HUMAN RESOURCES'!$J2048),0)</f>
        <v>0.66400000000000003</v>
      </c>
      <c r="Q2048" s="6">
        <f>VLOOKUP($A2048,'HUMAN RESOURCES'!$A$1:$M$2692,COLUMN('HUMAN RESOURCES'!$K2048),0)</f>
        <v>0.12</v>
      </c>
      <c r="R2048" s="6">
        <f>VLOOKUP($A2048,'HUMAN RESOURCES'!$A$1:$M$2692,COLUMN('HUMAN RESOURCES'!$L2048),0)</f>
        <v>4133900</v>
      </c>
      <c r="S2048" s="6">
        <f>VLOOKUP($A2048,'HUMAN RESOURCES'!$A$1:$M$2692,COLUMN('HUMAN RESOURCES'!$F2048),0)</f>
        <v>5.0000000000000001E-3</v>
      </c>
      <c r="T2048" s="6">
        <f>VLOOKUP($A2048,TOURISM!$A$1:$F$2692,COLUMN(TOURISM!$E2048),0)</f>
        <v>5211000000</v>
      </c>
      <c r="U2048" s="6">
        <f>VLOOKUP($A2048,TOURISM!$A$1:$F$2692,COLUMN(TOURISM!$F2048),0)</f>
        <v>2671000000</v>
      </c>
      <c r="V2048" s="6">
        <f>VLOOKUP($A2048,BUSINESS!$A$1:$J$2692,COLUMN(BUSINESS!$E2048),0)</f>
        <v>0.36599999999999999</v>
      </c>
      <c r="W2048" s="6">
        <f>VLOOKUP($A2048,BUSINESS!$A$1:$J$2692,COLUMN(BUSINESS!$F2048),0)</f>
        <v>12</v>
      </c>
      <c r="X2048" s="6">
        <f>VLOOKUP($A2048,BUSINESS!$A$1:$J$2692,COLUMN(BUSINESS!$G2048),0)</f>
        <v>0</v>
      </c>
      <c r="Y2048" s="6">
        <f>VLOOKUP($A2048,BUSINESS!$A$1:$J$2692,COLUMN(BUSINESS!$H2048),0)</f>
        <v>172</v>
      </c>
      <c r="Z2048" s="6">
        <f>VLOOKUP($A2048,BUSINESS!$A$1:$J$2692,COLUMN(BUSINESS!$I2048),0)</f>
        <v>0.627</v>
      </c>
      <c r="AA2048" s="6">
        <f>VLOOKUP($A2048,BUSINESS!$A$1:$J$2692,COLUMN(BUSINESS!$J2048),0)</f>
        <v>0.85399999999999998</v>
      </c>
      <c r="AB2048" s="5"/>
      <c r="AC2048" s="5"/>
      <c r="AD2048" s="5"/>
      <c r="AE2048" s="5"/>
    </row>
    <row r="2049" spans="1:31" ht="15.75" customHeight="1" x14ac:dyDescent="0.25">
      <c r="A2049" s="6">
        <v>2048</v>
      </c>
      <c r="B2049" s="7" t="str">
        <f>VLOOKUP($A2049,GDP!$A$1:$H$2692,COLUMN(GDP!B2049),0)</f>
        <v>Oceania</v>
      </c>
      <c r="C2049" s="8" t="str">
        <f>VLOOKUP($A2049,GDP!$A$1:$H$2692,COLUMN(GDP!C2049),0)</f>
        <v>New Zealand-Oceania</v>
      </c>
      <c r="D2049" s="9" t="str">
        <f>VLOOKUP($A2049,GDP!$A$1:$H$2692,COLUMN(GDP!D2049),0)</f>
        <v>2006</v>
      </c>
      <c r="E2049" s="8">
        <f>VLOOKUP($A2049,GDP!$A$1:$H$2692,COLUMN(GDP!E2049),0)</f>
        <v>110000000000</v>
      </c>
      <c r="F2049" s="7">
        <f>VLOOKUP($A2049,GDP!$A$1:$H$2692,COLUMN(GDP!F2049),0)</f>
        <v>8.7999999999999995E-2</v>
      </c>
      <c r="G2049" s="7">
        <f>VLOOKUP($A2049,GDP!$A$1:$H$2692,COLUMN(GDP!G2049),0)</f>
        <v>2295</v>
      </c>
      <c r="H2049" s="7">
        <f>VLOOKUP($A2049,GDP!$A$1:$H$2692,COLUMN(GDP!H2049),0)</f>
        <v>8.2000000000000003E-2</v>
      </c>
      <c r="I2049" s="6">
        <f>VLOOKUP($A2049,ENERGY!$A$1:$F$2692,COLUMN(ENERGY!E2048),0)</f>
        <v>16965</v>
      </c>
      <c r="J2049" s="6">
        <f>VLOOKUP($A2049,ENERGY!$A$1:$F$2692,COLUMN(ENERGY!F2048),0)</f>
        <v>33553</v>
      </c>
      <c r="K2049" s="6">
        <f>VLOOKUP($A2049,'HUMAN RESOURCES'!$A$1:$M$2692,COLUMN('HUMAN RESOURCES'!$E2049),0)</f>
        <v>1.4E-2</v>
      </c>
      <c r="L2049" s="6">
        <f>VLOOKUP($A2049,'HUMAN RESOURCES'!$A$1:$M$2692,COLUMN('HUMAN RESOURCES'!$F2049),0)</f>
        <v>5.0000000000000001E-3</v>
      </c>
      <c r="M2049" s="6">
        <f>VLOOKUP($A2049,'HUMAN RESOURCES'!$A$1:$M$2692,COLUMN('HUMAN RESOURCES'!$G2049),0)</f>
        <v>82</v>
      </c>
      <c r="N2049" s="6">
        <f>VLOOKUP($A2049,'HUMAN RESOURCES'!$A$1:$M$2692,COLUMN('HUMAN RESOURCES'!$H2049),0)</f>
        <v>78</v>
      </c>
      <c r="O2049" s="6">
        <f>VLOOKUP($A2049,'HUMAN RESOURCES'!$A$1:$M$2692,COLUMN('HUMAN RESOURCES'!$I2049),0)</f>
        <v>0.21299999999999999</v>
      </c>
      <c r="P2049" s="6">
        <f>VLOOKUP($A2049,'HUMAN RESOURCES'!$A$1:$M$2692,COLUMN('HUMAN RESOURCES'!$J2049),0)</f>
        <v>0.66600000000000004</v>
      </c>
      <c r="Q2049" s="6">
        <f>VLOOKUP($A2049,'HUMAN RESOURCES'!$A$1:$M$2692,COLUMN('HUMAN RESOURCES'!$K2049),0)</f>
        <v>0.121</v>
      </c>
      <c r="R2049" s="6">
        <f>VLOOKUP($A2049,'HUMAN RESOURCES'!$A$1:$M$2692,COLUMN('HUMAN RESOURCES'!$L2049),0)</f>
        <v>4184600</v>
      </c>
      <c r="S2049" s="6">
        <f>VLOOKUP($A2049,'HUMAN RESOURCES'!$A$1:$M$2692,COLUMN('HUMAN RESOURCES'!$F2049),0)</f>
        <v>5.0000000000000001E-3</v>
      </c>
      <c r="T2049" s="6">
        <f>VLOOKUP($A2049,TOURISM!$A$1:$F$2692,COLUMN(TOURISM!$E2049),0)</f>
        <v>4792000000</v>
      </c>
      <c r="U2049" s="6">
        <f>VLOOKUP($A2049,TOURISM!$A$1:$F$2692,COLUMN(TOURISM!$F2049),0)</f>
        <v>2534000000</v>
      </c>
      <c r="V2049" s="6">
        <f>VLOOKUP($A2049,BUSINESS!$A$1:$J$2692,COLUMN(BUSINESS!$E2049),0)</f>
        <v>0.35399999999999998</v>
      </c>
      <c r="W2049" s="6">
        <f>VLOOKUP($A2049,BUSINESS!$A$1:$J$2692,COLUMN(BUSINESS!$F2049),0)</f>
        <v>12</v>
      </c>
      <c r="X2049" s="6">
        <f>VLOOKUP($A2049,BUSINESS!$A$1:$J$2692,COLUMN(BUSINESS!$G2049),0)</f>
        <v>0</v>
      </c>
      <c r="Y2049" s="6">
        <f>VLOOKUP($A2049,BUSINESS!$A$1:$J$2692,COLUMN(BUSINESS!$H2049),0)</f>
        <v>172</v>
      </c>
      <c r="Z2049" s="6">
        <f>VLOOKUP($A2049,BUSINESS!$A$1:$J$2692,COLUMN(BUSINESS!$I2049),0)</f>
        <v>0.69</v>
      </c>
      <c r="AA2049" s="6">
        <f>VLOOKUP($A2049,BUSINESS!$A$1:$J$2692,COLUMN(BUSINESS!$J2049),0)</f>
        <v>0.90900000000000003</v>
      </c>
      <c r="AB2049" s="5"/>
      <c r="AC2049" s="5"/>
      <c r="AD2049" s="5"/>
      <c r="AE2049" s="5"/>
    </row>
    <row r="2050" spans="1:31" ht="15.75" customHeight="1" x14ac:dyDescent="0.25">
      <c r="A2050" s="6">
        <v>2049</v>
      </c>
      <c r="B2050" s="7" t="str">
        <f>VLOOKUP($A2050,GDP!$A$1:$H$2692,COLUMN(GDP!B2050),0)</f>
        <v>Oceania</v>
      </c>
      <c r="C2050" s="8" t="str">
        <f>VLOOKUP($A2050,GDP!$A$1:$H$2692,COLUMN(GDP!C2050),0)</f>
        <v>New Zealand-Oceania</v>
      </c>
      <c r="D2050" s="9" t="str">
        <f>VLOOKUP($A2050,GDP!$A$1:$H$2692,COLUMN(GDP!D2050),0)</f>
        <v>2007</v>
      </c>
      <c r="E2050" s="8">
        <f>VLOOKUP($A2050,GDP!$A$1:$H$2692,COLUMN(GDP!E2050),0)</f>
        <v>135000000000</v>
      </c>
      <c r="F2050" s="7">
        <f>VLOOKUP($A2050,GDP!$A$1:$H$2692,COLUMN(GDP!F2050),0)</f>
        <v>8.5000000000000006E-2</v>
      </c>
      <c r="G2050" s="7">
        <f>VLOOKUP($A2050,GDP!$A$1:$H$2692,COLUMN(GDP!G2050),0)</f>
        <v>2694</v>
      </c>
      <c r="H2050" s="7">
        <f>VLOOKUP($A2050,GDP!$A$1:$H$2692,COLUMN(GDP!H2050),0)</f>
        <v>8.5999999999999993E-2</v>
      </c>
      <c r="I2050" s="6">
        <f>VLOOKUP($A2050,ENERGY!$A$1:$F$2692,COLUMN(ENERGY!E2049),0)</f>
        <v>16846</v>
      </c>
      <c r="J2050" s="6">
        <f>VLOOKUP($A2050,ENERGY!$A$1:$F$2692,COLUMN(ENERGY!F2049),0)</f>
        <v>33920</v>
      </c>
      <c r="K2050" s="6">
        <f>VLOOKUP($A2050,'HUMAN RESOURCES'!$A$1:$M$2692,COLUMN('HUMAN RESOURCES'!$E2050),0)</f>
        <v>1.4999999999999999E-2</v>
      </c>
      <c r="L2050" s="6">
        <f>VLOOKUP($A2050,'HUMAN RESOURCES'!$A$1:$M$2692,COLUMN('HUMAN RESOURCES'!$F2050),0)</f>
        <v>5.0000000000000001E-3</v>
      </c>
      <c r="M2050" s="6">
        <f>VLOOKUP($A2050,'HUMAN RESOURCES'!$A$1:$M$2692,COLUMN('HUMAN RESOURCES'!$G2050),0)</f>
        <v>82</v>
      </c>
      <c r="N2050" s="6">
        <f>VLOOKUP($A2050,'HUMAN RESOURCES'!$A$1:$M$2692,COLUMN('HUMAN RESOURCES'!$H2050),0)</f>
        <v>78</v>
      </c>
      <c r="O2050" s="6">
        <f>VLOOKUP($A2050,'HUMAN RESOURCES'!$A$1:$M$2692,COLUMN('HUMAN RESOURCES'!$I2050),0)</f>
        <v>0.21099999999999999</v>
      </c>
      <c r="P2050" s="6">
        <f>VLOOKUP($A2050,'HUMAN RESOURCES'!$A$1:$M$2692,COLUMN('HUMAN RESOURCES'!$J2050),0)</f>
        <v>0.66600000000000004</v>
      </c>
      <c r="Q2050" s="6">
        <f>VLOOKUP($A2050,'HUMAN RESOURCES'!$A$1:$M$2692,COLUMN('HUMAN RESOURCES'!$K2050),0)</f>
        <v>0.123</v>
      </c>
      <c r="R2050" s="6">
        <f>VLOOKUP($A2050,'HUMAN RESOURCES'!$A$1:$M$2692,COLUMN('HUMAN RESOURCES'!$L2050),0)</f>
        <v>4228300</v>
      </c>
      <c r="S2050" s="6">
        <f>VLOOKUP($A2050,'HUMAN RESOURCES'!$A$1:$M$2692,COLUMN('HUMAN RESOURCES'!$F2050),0)</f>
        <v>5.0000000000000001E-3</v>
      </c>
      <c r="T2050" s="6">
        <f>VLOOKUP($A2050,TOURISM!$A$1:$F$2692,COLUMN(TOURISM!$E2050),0)</f>
        <v>5413000000</v>
      </c>
      <c r="U2050" s="6">
        <f>VLOOKUP($A2050,TOURISM!$A$1:$F$2692,COLUMN(TOURISM!$F2050),0)</f>
        <v>3077000000</v>
      </c>
      <c r="V2050" s="6">
        <f>VLOOKUP($A2050,BUSINESS!$A$1:$J$2692,COLUMN(BUSINESS!$E2050),0)</f>
        <v>0.35499999999999998</v>
      </c>
      <c r="W2050" s="6">
        <f>VLOOKUP($A2050,BUSINESS!$A$1:$J$2692,COLUMN(BUSINESS!$F2050),0)</f>
        <v>12</v>
      </c>
      <c r="X2050" s="6">
        <f>VLOOKUP($A2050,BUSINESS!$A$1:$J$2692,COLUMN(BUSINESS!$G2050),0)</f>
        <v>0</v>
      </c>
      <c r="Y2050" s="6">
        <f>VLOOKUP($A2050,BUSINESS!$A$1:$J$2692,COLUMN(BUSINESS!$H2050),0)</f>
        <v>172</v>
      </c>
      <c r="Z2050" s="6">
        <f>VLOOKUP($A2050,BUSINESS!$A$1:$J$2692,COLUMN(BUSINESS!$I2050),0)</f>
        <v>0.69799999999999995</v>
      </c>
      <c r="AA2050" s="6">
        <f>VLOOKUP($A2050,BUSINESS!$A$1:$J$2692,COLUMN(BUSINESS!$J2050),0)</f>
        <v>1.004</v>
      </c>
      <c r="AB2050" s="5"/>
      <c r="AC2050" s="5"/>
      <c r="AD2050" s="5"/>
      <c r="AE2050" s="5"/>
    </row>
    <row r="2051" spans="1:31" ht="15.75" customHeight="1" x14ac:dyDescent="0.25">
      <c r="A2051" s="6">
        <v>2050</v>
      </c>
      <c r="B2051" s="7" t="str">
        <f>VLOOKUP($A2051,GDP!$A$1:$H$2692,COLUMN(GDP!B2051),0)</f>
        <v>Oceania</v>
      </c>
      <c r="C2051" s="8" t="str">
        <f>VLOOKUP($A2051,GDP!$A$1:$H$2692,COLUMN(GDP!C2051),0)</f>
        <v>New Zealand-Oceania</v>
      </c>
      <c r="D2051" s="9" t="str">
        <f>VLOOKUP($A2051,GDP!$A$1:$H$2692,COLUMN(GDP!D2051),0)</f>
        <v>2008</v>
      </c>
      <c r="E2051" s="8">
        <f>VLOOKUP($A2051,GDP!$A$1:$H$2692,COLUMN(GDP!E2051),0)</f>
        <v>130000000000</v>
      </c>
      <c r="F2051" s="7">
        <f>VLOOKUP($A2051,GDP!$A$1:$H$2692,COLUMN(GDP!F2051),0)</f>
        <v>9.2999999999999999E-2</v>
      </c>
      <c r="G2051" s="7">
        <f>VLOOKUP($A2051,GDP!$A$1:$H$2692,COLUMN(GDP!G2051),0)</f>
        <v>2820</v>
      </c>
      <c r="H2051" s="7">
        <f>VLOOKUP($A2051,GDP!$A$1:$H$2692,COLUMN(GDP!H2051),0)</f>
        <v>8.8999999999999996E-2</v>
      </c>
      <c r="I2051" s="6">
        <f>VLOOKUP($A2051,ENERGY!$A$1:$F$2692,COLUMN(ENERGY!E2050),0)</f>
        <v>17393</v>
      </c>
      <c r="J2051" s="6">
        <f>VLOOKUP($A2051,ENERGY!$A$1:$F$2692,COLUMN(ENERGY!F2050),0)</f>
        <v>34759</v>
      </c>
      <c r="K2051" s="6">
        <f>VLOOKUP($A2051,'HUMAN RESOURCES'!$A$1:$M$2692,COLUMN('HUMAN RESOURCES'!$E2051),0)</f>
        <v>1.4999999999999999E-2</v>
      </c>
      <c r="L2051" s="6">
        <f>VLOOKUP($A2051,'HUMAN RESOURCES'!$A$1:$M$2692,COLUMN('HUMAN RESOURCES'!$F2051),0)</f>
        <v>5.0000000000000001E-3</v>
      </c>
      <c r="M2051" s="6">
        <f>VLOOKUP($A2051,'HUMAN RESOURCES'!$A$1:$M$2692,COLUMN('HUMAN RESOURCES'!$G2051),0)</f>
        <v>82</v>
      </c>
      <c r="N2051" s="6">
        <f>VLOOKUP($A2051,'HUMAN RESOURCES'!$A$1:$M$2692,COLUMN('HUMAN RESOURCES'!$H2051),0)</f>
        <v>78</v>
      </c>
      <c r="O2051" s="6">
        <f>VLOOKUP($A2051,'HUMAN RESOURCES'!$A$1:$M$2692,COLUMN('HUMAN RESOURCES'!$I2051),0)</f>
        <v>0.20799999999999999</v>
      </c>
      <c r="P2051" s="6">
        <f>VLOOKUP($A2051,'HUMAN RESOURCES'!$A$1:$M$2692,COLUMN('HUMAN RESOURCES'!$J2051),0)</f>
        <v>0.66600000000000004</v>
      </c>
      <c r="Q2051" s="6">
        <f>VLOOKUP($A2051,'HUMAN RESOURCES'!$A$1:$M$2692,COLUMN('HUMAN RESOURCES'!$K2051),0)</f>
        <v>0.125</v>
      </c>
      <c r="R2051" s="6">
        <f>VLOOKUP($A2051,'HUMAN RESOURCES'!$A$1:$M$2692,COLUMN('HUMAN RESOURCES'!$L2051),0)</f>
        <v>4268900</v>
      </c>
      <c r="S2051" s="6">
        <f>VLOOKUP($A2051,'HUMAN RESOURCES'!$A$1:$M$2692,COLUMN('HUMAN RESOURCES'!$F2051),0)</f>
        <v>5.0000000000000001E-3</v>
      </c>
      <c r="T2051" s="6">
        <f>VLOOKUP($A2051,TOURISM!$A$1:$F$2692,COLUMN(TOURISM!$E2051),0)</f>
        <v>5152000000</v>
      </c>
      <c r="U2051" s="6">
        <f>VLOOKUP($A2051,TOURISM!$A$1:$F$2692,COLUMN(TOURISM!$F2051),0)</f>
        <v>3006000000</v>
      </c>
      <c r="V2051" s="6">
        <f>VLOOKUP($A2051,BUSINESS!$A$1:$J$2692,COLUMN(BUSINESS!$E2051),0)</f>
        <v>0.36</v>
      </c>
      <c r="W2051" s="6">
        <f>VLOOKUP($A2051,BUSINESS!$A$1:$J$2692,COLUMN(BUSINESS!$F2051),0)</f>
        <v>1</v>
      </c>
      <c r="X2051" s="6">
        <f>VLOOKUP($A2051,BUSINESS!$A$1:$J$2692,COLUMN(BUSINESS!$G2051),0)</f>
        <v>0</v>
      </c>
      <c r="Y2051" s="6">
        <f>VLOOKUP($A2051,BUSINESS!$A$1:$J$2692,COLUMN(BUSINESS!$H2051),0)</f>
        <v>172</v>
      </c>
      <c r="Z2051" s="6">
        <f>VLOOKUP($A2051,BUSINESS!$A$1:$J$2692,COLUMN(BUSINESS!$I2051),0)</f>
        <v>0.72</v>
      </c>
      <c r="AA2051" s="6">
        <f>VLOOKUP($A2051,BUSINESS!$A$1:$J$2692,COLUMN(BUSINESS!$J2051),0)</f>
        <v>1.08</v>
      </c>
      <c r="AB2051" s="5"/>
      <c r="AC2051" s="5"/>
      <c r="AD2051" s="5"/>
      <c r="AE2051" s="5"/>
    </row>
    <row r="2052" spans="1:31" ht="15.75" customHeight="1" x14ac:dyDescent="0.25">
      <c r="A2052" s="6">
        <v>2051</v>
      </c>
      <c r="B2052" s="7" t="str">
        <f>VLOOKUP($A2052,GDP!$A$1:$H$2692,COLUMN(GDP!B2052),0)</f>
        <v>Oceania</v>
      </c>
      <c r="C2052" s="8" t="str">
        <f>VLOOKUP($A2052,GDP!$A$1:$H$2692,COLUMN(GDP!C2052),0)</f>
        <v>New Zealand-Oceania</v>
      </c>
      <c r="D2052" s="9" t="str">
        <f>VLOOKUP($A2052,GDP!$A$1:$H$2692,COLUMN(GDP!D2052),0)</f>
        <v>2009</v>
      </c>
      <c r="E2052" s="8">
        <f>VLOOKUP($A2052,GDP!$A$1:$H$2692,COLUMN(GDP!E2052),0)</f>
        <v>119000000000</v>
      </c>
      <c r="F2052" s="7">
        <f>VLOOKUP($A2052,GDP!$A$1:$H$2692,COLUMN(GDP!F2052),0)</f>
        <v>0.1</v>
      </c>
      <c r="G2052" s="7">
        <f>VLOOKUP($A2052,GDP!$A$1:$H$2692,COLUMN(GDP!G2052),0)</f>
        <v>2702</v>
      </c>
      <c r="H2052" s="7">
        <f>VLOOKUP($A2052,GDP!$A$1:$H$2692,COLUMN(GDP!H2052),0)</f>
        <v>6.7000000000000004E-2</v>
      </c>
      <c r="I2052" s="6">
        <f>VLOOKUP($A2052,ENERGY!$A$1:$F$2692,COLUMN(ENERGY!E2051),0)</f>
        <v>16847</v>
      </c>
      <c r="J2052" s="6">
        <f>VLOOKUP($A2052,ENERGY!$A$1:$F$2692,COLUMN(ENERGY!F2051),0)</f>
        <v>33938</v>
      </c>
      <c r="K2052" s="6">
        <f>VLOOKUP($A2052,'HUMAN RESOURCES'!$A$1:$M$2692,COLUMN('HUMAN RESOURCES'!$E2052),0)</f>
        <v>1.4E-2</v>
      </c>
      <c r="L2052" s="6">
        <f>VLOOKUP($A2052,'HUMAN RESOURCES'!$A$1:$M$2692,COLUMN('HUMAN RESOURCES'!$F2052),0)</f>
        <v>5.0000000000000001E-3</v>
      </c>
      <c r="M2052" s="6">
        <f>VLOOKUP($A2052,'HUMAN RESOURCES'!$A$1:$M$2692,COLUMN('HUMAN RESOURCES'!$G2052),0)</f>
        <v>83</v>
      </c>
      <c r="N2052" s="6">
        <f>VLOOKUP($A2052,'HUMAN RESOURCES'!$A$1:$M$2692,COLUMN('HUMAN RESOURCES'!$H2052),0)</f>
        <v>79</v>
      </c>
      <c r="O2052" s="6">
        <f>VLOOKUP($A2052,'HUMAN RESOURCES'!$A$1:$M$2692,COLUMN('HUMAN RESOURCES'!$I2052),0)</f>
        <v>0.20699999999999999</v>
      </c>
      <c r="P2052" s="6">
        <f>VLOOKUP($A2052,'HUMAN RESOURCES'!$A$1:$M$2692,COLUMN('HUMAN RESOURCES'!$J2052),0)</f>
        <v>0.66600000000000004</v>
      </c>
      <c r="Q2052" s="6">
        <f>VLOOKUP($A2052,'HUMAN RESOURCES'!$A$1:$M$2692,COLUMN('HUMAN RESOURCES'!$K2052),0)</f>
        <v>0.127</v>
      </c>
      <c r="R2052" s="6">
        <f>VLOOKUP($A2052,'HUMAN RESOURCES'!$A$1:$M$2692,COLUMN('HUMAN RESOURCES'!$L2052),0)</f>
        <v>4315800</v>
      </c>
      <c r="S2052" s="6">
        <f>VLOOKUP($A2052,'HUMAN RESOURCES'!$A$1:$M$2692,COLUMN('HUMAN RESOURCES'!$F2052),0)</f>
        <v>5.0000000000000001E-3</v>
      </c>
      <c r="T2052" s="6">
        <f>VLOOKUP($A2052,TOURISM!$A$1:$F$2692,COLUMN(TOURISM!$E2052),0)</f>
        <v>4591000000</v>
      </c>
      <c r="U2052" s="6">
        <f>VLOOKUP($A2052,TOURISM!$A$1:$F$2692,COLUMN(TOURISM!$F2052),0)</f>
        <v>2580000000</v>
      </c>
      <c r="V2052" s="6">
        <f>VLOOKUP($A2052,BUSINESS!$A$1:$J$2692,COLUMN(BUSINESS!$E2052),0)</f>
        <v>0.33200000000000002</v>
      </c>
      <c r="W2052" s="6">
        <f>VLOOKUP($A2052,BUSINESS!$A$1:$J$2692,COLUMN(BUSINESS!$F2052),0)</f>
        <v>1</v>
      </c>
      <c r="X2052" s="6">
        <f>VLOOKUP($A2052,BUSINESS!$A$1:$J$2692,COLUMN(BUSINESS!$G2052),0)</f>
        <v>0</v>
      </c>
      <c r="Y2052" s="6">
        <f>VLOOKUP($A2052,BUSINESS!$A$1:$J$2692,COLUMN(BUSINESS!$H2052),0)</f>
        <v>172</v>
      </c>
      <c r="Z2052" s="6">
        <f>VLOOKUP($A2052,BUSINESS!$A$1:$J$2692,COLUMN(BUSINESS!$I2052),0)</f>
        <v>0.79700000000000004</v>
      </c>
      <c r="AA2052" s="6">
        <f>VLOOKUP($A2052,BUSINESS!$A$1:$J$2692,COLUMN(BUSINESS!$J2052),0)</f>
        <v>1.087</v>
      </c>
      <c r="AB2052" s="5"/>
      <c r="AC2052" s="5"/>
      <c r="AD2052" s="5"/>
      <c r="AE2052" s="5"/>
    </row>
    <row r="2053" spans="1:31" ht="15.75" customHeight="1" x14ac:dyDescent="0.25">
      <c r="A2053" s="6">
        <v>2052</v>
      </c>
      <c r="B2053" s="7" t="str">
        <f>VLOOKUP($A2053,GDP!$A$1:$H$2692,COLUMN(GDP!B2053),0)</f>
        <v>Oceania</v>
      </c>
      <c r="C2053" s="8" t="str">
        <f>VLOOKUP($A2053,GDP!$A$1:$H$2692,COLUMN(GDP!C2053),0)</f>
        <v>New Zealand-Oceania</v>
      </c>
      <c r="D2053" s="9" t="str">
        <f>VLOOKUP($A2053,GDP!$A$1:$H$2692,COLUMN(GDP!D2053),0)</f>
        <v>2010</v>
      </c>
      <c r="E2053" s="8">
        <f>VLOOKUP($A2053,GDP!$A$1:$H$2692,COLUMN(GDP!E2053),0)</f>
        <v>143000000000</v>
      </c>
      <c r="F2053" s="7">
        <f>VLOOKUP($A2053,GDP!$A$1:$H$2692,COLUMN(GDP!F2053),0)</f>
        <v>0.10199999999999999</v>
      </c>
      <c r="G2053" s="7">
        <f>VLOOKUP($A2053,GDP!$A$1:$H$2692,COLUMN(GDP!G2053),0)</f>
        <v>3260</v>
      </c>
      <c r="H2053" s="7">
        <f>VLOOKUP($A2053,GDP!$A$1:$H$2692,COLUMN(GDP!H2053),0)</f>
        <v>6.3E-2</v>
      </c>
      <c r="I2053" s="6">
        <f>VLOOKUP($A2053,ENERGY!$A$1:$F$2692,COLUMN(ENERGY!E2052),0)</f>
        <v>17119</v>
      </c>
      <c r="J2053" s="6">
        <f>VLOOKUP($A2053,ENERGY!$A$1:$F$2692,COLUMN(ENERGY!F2052),0)</f>
        <v>33201</v>
      </c>
      <c r="K2053" s="6">
        <f>VLOOKUP($A2053,'HUMAN RESOURCES'!$A$1:$M$2692,COLUMN('HUMAN RESOURCES'!$E2053),0)</f>
        <v>1.4999999999999999E-2</v>
      </c>
      <c r="L2053" s="6">
        <f>VLOOKUP($A2053,'HUMAN RESOURCES'!$A$1:$M$2692,COLUMN('HUMAN RESOURCES'!$F2053),0)</f>
        <v>5.0000000000000001E-3</v>
      </c>
      <c r="M2053" s="6">
        <f>VLOOKUP($A2053,'HUMAN RESOURCES'!$A$1:$M$2692,COLUMN('HUMAN RESOURCES'!$G2053),0)</f>
        <v>83</v>
      </c>
      <c r="N2053" s="6">
        <f>VLOOKUP($A2053,'HUMAN RESOURCES'!$A$1:$M$2692,COLUMN('HUMAN RESOURCES'!$H2053),0)</f>
        <v>79</v>
      </c>
      <c r="O2053" s="6">
        <f>VLOOKUP($A2053,'HUMAN RESOURCES'!$A$1:$M$2692,COLUMN('HUMAN RESOURCES'!$I2053),0)</f>
        <v>0.20499999999999999</v>
      </c>
      <c r="P2053" s="6">
        <f>VLOOKUP($A2053,'HUMAN RESOURCES'!$A$1:$M$2692,COLUMN('HUMAN RESOURCES'!$J2053),0)</f>
        <v>0.66500000000000004</v>
      </c>
      <c r="Q2053" s="6">
        <f>VLOOKUP($A2053,'HUMAN RESOURCES'!$A$1:$M$2692,COLUMN('HUMAN RESOURCES'!$K2053),0)</f>
        <v>0.13</v>
      </c>
      <c r="R2053" s="6">
        <f>VLOOKUP($A2053,'HUMAN RESOURCES'!$A$1:$M$2692,COLUMN('HUMAN RESOURCES'!$L2053),0)</f>
        <v>4367800</v>
      </c>
      <c r="S2053" s="6">
        <f>VLOOKUP($A2053,'HUMAN RESOURCES'!$A$1:$M$2692,COLUMN('HUMAN RESOURCES'!$F2053),0)</f>
        <v>5.0000000000000001E-3</v>
      </c>
      <c r="T2053" s="6">
        <f>VLOOKUP($A2053,TOURISM!$A$1:$F$2692,COLUMN(TOURISM!$E2053),0)</f>
        <v>4904000000</v>
      </c>
      <c r="U2053" s="6">
        <f>VLOOKUP($A2053,TOURISM!$A$1:$F$2692,COLUMN(TOURISM!$F2053),0)</f>
        <v>3037000000</v>
      </c>
      <c r="V2053" s="6">
        <f>VLOOKUP($A2053,BUSINESS!$A$1:$J$2692,COLUMN(BUSINESS!$E2053),0)</f>
        <v>0.34699999999999998</v>
      </c>
      <c r="W2053" s="6">
        <f>VLOOKUP($A2053,BUSINESS!$A$1:$J$2692,COLUMN(BUSINESS!$F2053),0)</f>
        <v>1</v>
      </c>
      <c r="X2053" s="6">
        <f>VLOOKUP($A2053,BUSINESS!$A$1:$J$2692,COLUMN(BUSINESS!$G2053),0)</f>
        <v>0</v>
      </c>
      <c r="Y2053" s="6">
        <f>VLOOKUP($A2053,BUSINESS!$A$1:$J$2692,COLUMN(BUSINESS!$H2053),0)</f>
        <v>172</v>
      </c>
      <c r="Z2053" s="6">
        <f>VLOOKUP($A2053,BUSINESS!$A$1:$J$2692,COLUMN(BUSINESS!$I2053),0)</f>
        <v>0.80500000000000005</v>
      </c>
      <c r="AA2053" s="6">
        <f>VLOOKUP($A2053,BUSINESS!$A$1:$J$2692,COLUMN(BUSINESS!$J2053),0)</f>
        <v>1.0780000000000001</v>
      </c>
      <c r="AB2053" s="5"/>
      <c r="AC2053" s="5"/>
      <c r="AD2053" s="5"/>
      <c r="AE2053" s="5"/>
    </row>
    <row r="2054" spans="1:31" ht="15.75" customHeight="1" x14ac:dyDescent="0.25">
      <c r="A2054" s="6">
        <v>2053</v>
      </c>
      <c r="B2054" s="7" t="str">
        <f>VLOOKUP($A2054,GDP!$A$1:$H$2692,COLUMN(GDP!B2054),0)</f>
        <v>Oceania</v>
      </c>
      <c r="C2054" s="8" t="str">
        <f>VLOOKUP($A2054,GDP!$A$1:$H$2692,COLUMN(GDP!C2054),0)</f>
        <v>New Zealand-Oceania</v>
      </c>
      <c r="D2054" s="9" t="str">
        <f>VLOOKUP($A2054,GDP!$A$1:$H$2692,COLUMN(GDP!D2054),0)</f>
        <v>2011</v>
      </c>
      <c r="E2054" s="8">
        <f>VLOOKUP($A2054,GDP!$A$1:$H$2692,COLUMN(GDP!E2054),0)</f>
        <v>164000000000</v>
      </c>
      <c r="F2054" s="7">
        <f>VLOOKUP($A2054,GDP!$A$1:$H$2692,COLUMN(GDP!F2054),0)</f>
        <v>0.10299999999999999</v>
      </c>
      <c r="G2054" s="7">
        <f>VLOOKUP($A2054,GDP!$A$1:$H$2692,COLUMN(GDP!G2054),0)</f>
        <v>3715</v>
      </c>
      <c r="H2054" s="7">
        <f>VLOOKUP($A2054,GDP!$A$1:$H$2692,COLUMN(GDP!H2054),0)</f>
        <v>6.0999999999999999E-2</v>
      </c>
      <c r="I2054" s="6">
        <f>VLOOKUP($A2054,ENERGY!$A$1:$F$2692,COLUMN(ENERGY!E2053),0)</f>
        <v>17120</v>
      </c>
      <c r="J2054" s="6">
        <f>VLOOKUP($A2054,ENERGY!$A$1:$F$2692,COLUMN(ENERGY!F2053),0)</f>
        <v>34510</v>
      </c>
      <c r="K2054" s="6">
        <f>VLOOKUP($A2054,'HUMAN RESOURCES'!$A$1:$M$2692,COLUMN('HUMAN RESOURCES'!$E2054),0)</f>
        <v>1.4E-2</v>
      </c>
      <c r="L2054" s="6">
        <f>VLOOKUP($A2054,'HUMAN RESOURCES'!$A$1:$M$2692,COLUMN('HUMAN RESOURCES'!$F2054),0)</f>
        <v>5.0000000000000001E-3</v>
      </c>
      <c r="M2054" s="6">
        <f>VLOOKUP($A2054,'HUMAN RESOURCES'!$A$1:$M$2692,COLUMN('HUMAN RESOURCES'!$G2054),0)</f>
        <v>83</v>
      </c>
      <c r="N2054" s="6">
        <f>VLOOKUP($A2054,'HUMAN RESOURCES'!$A$1:$M$2692,COLUMN('HUMAN RESOURCES'!$H2054),0)</f>
        <v>79</v>
      </c>
      <c r="O2054" s="6">
        <f>VLOOKUP($A2054,'HUMAN RESOURCES'!$A$1:$M$2692,COLUMN('HUMAN RESOURCES'!$I2054),0)</f>
        <v>0.20399999999999999</v>
      </c>
      <c r="P2054" s="6">
        <f>VLOOKUP($A2054,'HUMAN RESOURCES'!$A$1:$M$2692,COLUMN('HUMAN RESOURCES'!$J2054),0)</f>
        <v>0.66300000000000003</v>
      </c>
      <c r="Q2054" s="6">
        <f>VLOOKUP($A2054,'HUMAN RESOURCES'!$A$1:$M$2692,COLUMN('HUMAN RESOURCES'!$K2054),0)</f>
        <v>0.13300000000000001</v>
      </c>
      <c r="R2054" s="6">
        <f>VLOOKUP($A2054,'HUMAN RESOURCES'!$A$1:$M$2692,COLUMN('HUMAN RESOURCES'!$L2054),0)</f>
        <v>4405200</v>
      </c>
      <c r="S2054" s="6">
        <f>VLOOKUP($A2054,'HUMAN RESOURCES'!$A$1:$M$2692,COLUMN('HUMAN RESOURCES'!$F2054),0)</f>
        <v>5.0000000000000001E-3</v>
      </c>
      <c r="T2054" s="6">
        <f>VLOOKUP($A2054,TOURISM!$A$1:$F$2692,COLUMN(TOURISM!$E2054),0)</f>
        <v>5546000000</v>
      </c>
      <c r="U2054" s="6">
        <f>VLOOKUP($A2054,TOURISM!$A$1:$F$2692,COLUMN(TOURISM!$F2054),0)</f>
        <v>3462000000</v>
      </c>
      <c r="V2054" s="6">
        <f>VLOOKUP($A2054,BUSINESS!$A$1:$J$2692,COLUMN(BUSINESS!$E2054),0)</f>
        <v>0.34399999999999997</v>
      </c>
      <c r="W2054" s="6">
        <f>VLOOKUP($A2054,BUSINESS!$A$1:$J$2692,COLUMN(BUSINESS!$F2054),0)</f>
        <v>1</v>
      </c>
      <c r="X2054" s="6">
        <f>VLOOKUP($A2054,BUSINESS!$A$1:$J$2692,COLUMN(BUSINESS!$G2054),0)</f>
        <v>0</v>
      </c>
      <c r="Y2054" s="6">
        <f>VLOOKUP($A2054,BUSINESS!$A$1:$J$2692,COLUMN(BUSINESS!$H2054),0)</f>
        <v>172</v>
      </c>
      <c r="Z2054" s="6">
        <f>VLOOKUP($A2054,BUSINESS!$A$1:$J$2692,COLUMN(BUSINESS!$I2054),0)</f>
        <v>0.81200000000000006</v>
      </c>
      <c r="AA2054" s="6">
        <f>VLOOKUP($A2054,BUSINESS!$A$1:$J$2692,COLUMN(BUSINESS!$J2054),0)</f>
        <v>1.0920000000000001</v>
      </c>
      <c r="AB2054" s="5"/>
      <c r="AC2054" s="5"/>
      <c r="AD2054" s="5"/>
      <c r="AE2054" s="5"/>
    </row>
    <row r="2055" spans="1:31" ht="15.75" customHeight="1" x14ac:dyDescent="0.25">
      <c r="A2055" s="6">
        <v>2054</v>
      </c>
      <c r="B2055" s="7" t="str">
        <f>VLOOKUP($A2055,GDP!$A$1:$H$2692,COLUMN(GDP!B2055),0)</f>
        <v>Oceania</v>
      </c>
      <c r="C2055" s="8" t="str">
        <f>VLOOKUP($A2055,GDP!$A$1:$H$2692,COLUMN(GDP!C2055),0)</f>
        <v>New Zealand-Oceania</v>
      </c>
      <c r="D2055" s="9" t="str">
        <f>VLOOKUP($A2055,GDP!$A$1:$H$2692,COLUMN(GDP!D2055),0)</f>
        <v>2012</v>
      </c>
      <c r="E2055" s="8">
        <f>VLOOKUP($A2055,GDP!$A$1:$H$2692,COLUMN(GDP!E2055),0)</f>
        <v>171000000000</v>
      </c>
      <c r="F2055" s="7">
        <f>VLOOKUP($A2055,GDP!$A$1:$H$2692,COLUMN(GDP!F2055),0)</f>
        <v>0.10299999999999999</v>
      </c>
      <c r="G2055" s="7">
        <f>VLOOKUP($A2055,GDP!$A$1:$H$2692,COLUMN(GDP!G2055),0)</f>
        <v>3292</v>
      </c>
      <c r="H2055" s="7">
        <f>VLOOKUP($A2055,GDP!$A$1:$H$2692,COLUMN(GDP!H2055),0)</f>
        <v>5.8000000000000003E-2</v>
      </c>
      <c r="I2055" s="6">
        <f>VLOOKUP($A2055,ENERGY!$A$1:$F$2692,COLUMN(ENERGY!E2054),0)</f>
        <v>17056</v>
      </c>
      <c r="J2055" s="6">
        <f>VLOOKUP($A2055,ENERGY!$A$1:$F$2692,COLUMN(ENERGY!F2054),0)</f>
        <v>32897</v>
      </c>
      <c r="K2055" s="6">
        <f>VLOOKUP($A2055,'HUMAN RESOURCES'!$A$1:$M$2692,COLUMN('HUMAN RESOURCES'!$E2055),0)</f>
        <v>1.4E-2</v>
      </c>
      <c r="L2055" s="6">
        <f>VLOOKUP($A2055,'HUMAN RESOURCES'!$A$1:$M$2692,COLUMN('HUMAN RESOURCES'!$F2055),0)</f>
        <v>5.0000000000000001E-3</v>
      </c>
      <c r="M2055" s="6">
        <f>VLOOKUP($A2055,'HUMAN RESOURCES'!$A$1:$M$2692,COLUMN('HUMAN RESOURCES'!$G2055),0)</f>
        <v>83</v>
      </c>
      <c r="N2055" s="6">
        <f>VLOOKUP($A2055,'HUMAN RESOURCES'!$A$1:$M$2692,COLUMN('HUMAN RESOURCES'!$H2055),0)</f>
        <v>79</v>
      </c>
      <c r="O2055" s="6">
        <f>VLOOKUP($A2055,'HUMAN RESOURCES'!$A$1:$M$2692,COLUMN('HUMAN RESOURCES'!$I2055),0)</f>
        <v>0.20300000000000001</v>
      </c>
      <c r="P2055" s="6">
        <f>VLOOKUP($A2055,'HUMAN RESOURCES'!$A$1:$M$2692,COLUMN('HUMAN RESOURCES'!$J2055),0)</f>
        <v>0.66100000000000003</v>
      </c>
      <c r="Q2055" s="6">
        <f>VLOOKUP($A2055,'HUMAN RESOURCES'!$A$1:$M$2692,COLUMN('HUMAN RESOURCES'!$K2055),0)</f>
        <v>0.13600000000000001</v>
      </c>
      <c r="R2055" s="6">
        <f>VLOOKUP($A2055,'HUMAN RESOURCES'!$A$1:$M$2692,COLUMN('HUMAN RESOURCES'!$L2055),0)</f>
        <v>4433000</v>
      </c>
      <c r="S2055" s="6">
        <f>VLOOKUP($A2055,'HUMAN RESOURCES'!$A$1:$M$2692,COLUMN('HUMAN RESOURCES'!$F2055),0)</f>
        <v>5.0000000000000001E-3</v>
      </c>
      <c r="T2055" s="6">
        <f>VLOOKUP($A2055,TOURISM!$A$1:$F$2692,COLUMN(TOURISM!$E2055),0)</f>
        <v>5467000000</v>
      </c>
      <c r="U2055" s="6">
        <f>VLOOKUP($A2055,TOURISM!$A$1:$F$2692,COLUMN(TOURISM!$F2055),0)</f>
        <v>3718000000</v>
      </c>
      <c r="V2055" s="6">
        <f>VLOOKUP($A2055,BUSINESS!$A$1:$J$2692,COLUMN(BUSINESS!$E2055),0)</f>
        <v>0.34</v>
      </c>
      <c r="W2055" s="6">
        <f>VLOOKUP($A2055,BUSINESS!$A$1:$J$2692,COLUMN(BUSINESS!$F2055),0)</f>
        <v>1</v>
      </c>
      <c r="X2055" s="6">
        <f>VLOOKUP($A2055,BUSINESS!$A$1:$J$2692,COLUMN(BUSINESS!$G2055),0)</f>
        <v>3</v>
      </c>
      <c r="Y2055" s="6">
        <f>VLOOKUP($A2055,BUSINESS!$A$1:$J$2692,COLUMN(BUSINESS!$H2055),0)</f>
        <v>152</v>
      </c>
      <c r="Z2055" s="6">
        <f>VLOOKUP($A2055,BUSINESS!$A$1:$J$2692,COLUMN(BUSINESS!$I2055),0)</f>
        <v>0.82</v>
      </c>
      <c r="AA2055" s="6">
        <f>VLOOKUP($A2055,BUSINESS!$A$1:$J$2692,COLUMN(BUSINESS!$J2055),0)</f>
        <v>1.1040000000000001</v>
      </c>
      <c r="AB2055" s="5"/>
      <c r="AC2055" s="5"/>
      <c r="AD2055" s="5"/>
      <c r="AE2055" s="5"/>
    </row>
    <row r="2056" spans="1:31" ht="15.75" customHeight="1" x14ac:dyDescent="0.25">
      <c r="A2056" s="6">
        <v>2055</v>
      </c>
      <c r="B2056" s="7" t="str">
        <f>VLOOKUP($A2056,GDP!$A$1:$H$2692,COLUMN(GDP!B2056),0)</f>
        <v>Oceania</v>
      </c>
      <c r="C2056" s="8" t="str">
        <f>VLOOKUP($A2056,GDP!$A$1:$H$2692,COLUMN(GDP!C2056),0)</f>
        <v>Papua New Guinea-Oceania</v>
      </c>
      <c r="D2056" s="9" t="str">
        <f>VLOOKUP($A2056,GDP!$A$1:$H$2692,COLUMN(GDP!D2056),0)</f>
        <v>2000</v>
      </c>
      <c r="E2056" s="8">
        <f>VLOOKUP($A2056,GDP!$A$1:$H$2692,COLUMN(GDP!E2056),0)</f>
        <v>3521348155</v>
      </c>
      <c r="F2056" s="7">
        <f>VLOOKUP($A2056,GDP!$A$1:$H$2692,COLUMN(GDP!F2056),0)</f>
        <v>0.04</v>
      </c>
      <c r="G2056" s="7">
        <f>VLOOKUP($A2056,GDP!$A$1:$H$2692,COLUMN(GDP!G2056),0)</f>
        <v>26</v>
      </c>
      <c r="H2056" s="7">
        <f>VLOOKUP($A2056,GDP!$A$1:$H$2692,COLUMN(GDP!H2056),0)</f>
        <v>0.17499999999999999</v>
      </c>
      <c r="I2056" s="6">
        <f>VLOOKUP($A2056,ENERGY!$A$1:$F$2692,COLUMN(ENERGY!E2055),0)</f>
        <v>0</v>
      </c>
      <c r="J2056" s="6">
        <f>VLOOKUP($A2056,ENERGY!$A$1:$F$2692,COLUMN(ENERGY!F2055),0)</f>
        <v>0</v>
      </c>
      <c r="K2056" s="6">
        <f>VLOOKUP($A2056,'HUMAN RESOURCES'!$A$1:$M$2692,COLUMN('HUMAN RESOURCES'!$E2056),0)</f>
        <v>3.5000000000000003E-2</v>
      </c>
      <c r="L2056" s="6">
        <f>VLOOKUP($A2056,'HUMAN RESOURCES'!$A$1:$M$2692,COLUMN('HUMAN RESOURCES'!$F2056),0)</f>
        <v>5.8000000000000003E-2</v>
      </c>
      <c r="M2056" s="6">
        <f>VLOOKUP($A2056,'HUMAN RESOURCES'!$A$1:$M$2692,COLUMN('HUMAN RESOURCES'!$G2056),0)</f>
        <v>61</v>
      </c>
      <c r="N2056" s="6">
        <f>VLOOKUP($A2056,'HUMAN RESOURCES'!$A$1:$M$2692,COLUMN('HUMAN RESOURCES'!$H2056),0)</f>
        <v>57</v>
      </c>
      <c r="O2056" s="6">
        <f>VLOOKUP($A2056,'HUMAN RESOURCES'!$A$1:$M$2692,COLUMN('HUMAN RESOURCES'!$I2056),0)</f>
        <v>0.40200000000000002</v>
      </c>
      <c r="P2056" s="6">
        <f>VLOOKUP($A2056,'HUMAN RESOURCES'!$A$1:$M$2692,COLUMN('HUMAN RESOURCES'!$J2056),0)</f>
        <v>0.57299999999999995</v>
      </c>
      <c r="Q2056" s="6">
        <f>VLOOKUP($A2056,'HUMAN RESOURCES'!$A$1:$M$2692,COLUMN('HUMAN RESOURCES'!$K2056),0)</f>
        <v>2.5000000000000001E-2</v>
      </c>
      <c r="R2056" s="6">
        <f>VLOOKUP($A2056,'HUMAN RESOURCES'!$A$1:$M$2692,COLUMN('HUMAN RESOURCES'!$L2056),0)</f>
        <v>5379226</v>
      </c>
      <c r="S2056" s="6">
        <f>VLOOKUP($A2056,'HUMAN RESOURCES'!$A$1:$M$2692,COLUMN('HUMAN RESOURCES'!$F2056),0)</f>
        <v>5.8000000000000003E-2</v>
      </c>
      <c r="T2056" s="6">
        <f>VLOOKUP($A2056,TOURISM!$A$1:$F$2692,COLUMN(TOURISM!$E2056),0)</f>
        <v>7000000</v>
      </c>
      <c r="U2056" s="6">
        <f>VLOOKUP($A2056,TOURISM!$A$1:$F$2692,COLUMN(TOURISM!$F2056),0)</f>
        <v>50000000</v>
      </c>
      <c r="V2056" s="6">
        <f>VLOOKUP($A2056,BUSINESS!$A$1:$J$2692,COLUMN(BUSINESS!$E2056),0)</f>
        <v>0</v>
      </c>
      <c r="W2056" s="6">
        <f>VLOOKUP($A2056,BUSINESS!$A$1:$J$2692,COLUMN(BUSINESS!$F2056),0)</f>
        <v>0</v>
      </c>
      <c r="X2056" s="6">
        <f>VLOOKUP($A2056,BUSINESS!$A$1:$J$2692,COLUMN(BUSINESS!$G2056),0)</f>
        <v>0</v>
      </c>
      <c r="Y2056" s="6">
        <f>VLOOKUP($A2056,BUSINESS!$A$1:$J$2692,COLUMN(BUSINESS!$H2056),0)</f>
        <v>0</v>
      </c>
      <c r="Z2056" s="6">
        <f>VLOOKUP($A2056,BUSINESS!$A$1:$J$2692,COLUMN(BUSINESS!$I2056),0)</f>
        <v>8.0000000000000002E-3</v>
      </c>
      <c r="AA2056" s="6">
        <f>VLOOKUP($A2056,BUSINESS!$A$1:$J$2692,COLUMN(BUSINESS!$J2056),0)</f>
        <v>2E-3</v>
      </c>
      <c r="AB2056" s="5"/>
      <c r="AC2056" s="5"/>
      <c r="AD2056" s="5"/>
      <c r="AE2056" s="5"/>
    </row>
    <row r="2057" spans="1:31" ht="15.75" customHeight="1" x14ac:dyDescent="0.25">
      <c r="A2057" s="6">
        <v>2056</v>
      </c>
      <c r="B2057" s="7" t="str">
        <f>VLOOKUP($A2057,GDP!$A$1:$H$2692,COLUMN(GDP!B2057),0)</f>
        <v>Oceania</v>
      </c>
      <c r="C2057" s="8" t="str">
        <f>VLOOKUP($A2057,GDP!$A$1:$H$2692,COLUMN(GDP!C2057),0)</f>
        <v>Papua New Guinea-Oceania</v>
      </c>
      <c r="D2057" s="9" t="str">
        <f>VLOOKUP($A2057,GDP!$A$1:$H$2692,COLUMN(GDP!D2057),0)</f>
        <v>2001</v>
      </c>
      <c r="E2057" s="8">
        <f>VLOOKUP($A2057,GDP!$A$1:$H$2692,COLUMN(GDP!E2057),0)</f>
        <v>3081029666</v>
      </c>
      <c r="F2057" s="7">
        <f>VLOOKUP($A2057,GDP!$A$1:$H$2692,COLUMN(GDP!F2057),0)</f>
        <v>4.4999999999999998E-2</v>
      </c>
      <c r="G2057" s="7">
        <f>VLOOKUP($A2057,GDP!$A$1:$H$2692,COLUMN(GDP!G2057),0)</f>
        <v>25</v>
      </c>
      <c r="H2057" s="7">
        <f>VLOOKUP($A2057,GDP!$A$1:$H$2692,COLUMN(GDP!H2057),0)</f>
        <v>0.16200000000000001</v>
      </c>
      <c r="I2057" s="6">
        <f>VLOOKUP($A2057,ENERGY!$A$1:$F$2692,COLUMN(ENERGY!E2056),0)</f>
        <v>0</v>
      </c>
      <c r="J2057" s="6">
        <f>VLOOKUP($A2057,ENERGY!$A$1:$F$2692,COLUMN(ENERGY!F2056),0)</f>
        <v>0</v>
      </c>
      <c r="K2057" s="6">
        <f>VLOOKUP($A2057,'HUMAN RESOURCES'!$A$1:$M$2692,COLUMN('HUMAN RESOURCES'!$E2057),0)</f>
        <v>3.5000000000000003E-2</v>
      </c>
      <c r="L2057" s="6">
        <f>VLOOKUP($A2057,'HUMAN RESOURCES'!$A$1:$M$2692,COLUMN('HUMAN RESOURCES'!$F2057),0)</f>
        <v>5.8000000000000003E-2</v>
      </c>
      <c r="M2057" s="6">
        <f>VLOOKUP($A2057,'HUMAN RESOURCES'!$A$1:$M$2692,COLUMN('HUMAN RESOURCES'!$G2057),0)</f>
        <v>61</v>
      </c>
      <c r="N2057" s="6">
        <f>VLOOKUP($A2057,'HUMAN RESOURCES'!$A$1:$M$2692,COLUMN('HUMAN RESOURCES'!$H2057),0)</f>
        <v>57</v>
      </c>
      <c r="O2057" s="6">
        <f>VLOOKUP($A2057,'HUMAN RESOURCES'!$A$1:$M$2692,COLUMN('HUMAN RESOURCES'!$I2057),0)</f>
        <v>0.40200000000000002</v>
      </c>
      <c r="P2057" s="6">
        <f>VLOOKUP($A2057,'HUMAN RESOURCES'!$A$1:$M$2692,COLUMN('HUMAN RESOURCES'!$J2057),0)</f>
        <v>0.57299999999999995</v>
      </c>
      <c r="Q2057" s="6">
        <f>VLOOKUP($A2057,'HUMAN RESOURCES'!$A$1:$M$2692,COLUMN('HUMAN RESOURCES'!$K2057),0)</f>
        <v>2.5000000000000001E-2</v>
      </c>
      <c r="R2057" s="6">
        <f>VLOOKUP($A2057,'HUMAN RESOURCES'!$A$1:$M$2692,COLUMN('HUMAN RESOURCES'!$L2057),0)</f>
        <v>5518971</v>
      </c>
      <c r="S2057" s="6">
        <f>VLOOKUP($A2057,'HUMAN RESOURCES'!$A$1:$M$2692,COLUMN('HUMAN RESOURCES'!$F2057),0)</f>
        <v>5.8000000000000003E-2</v>
      </c>
      <c r="T2057" s="6">
        <f>VLOOKUP($A2057,TOURISM!$A$1:$F$2692,COLUMN(TOURISM!$E2057),0)</f>
        <v>5200000</v>
      </c>
      <c r="U2057" s="6">
        <f>VLOOKUP($A2057,TOURISM!$A$1:$F$2692,COLUMN(TOURISM!$F2057),0)</f>
        <v>38000000</v>
      </c>
      <c r="V2057" s="6">
        <f>VLOOKUP($A2057,BUSINESS!$A$1:$J$2692,COLUMN(BUSINESS!$E2057),0)</f>
        <v>0</v>
      </c>
      <c r="W2057" s="6">
        <f>VLOOKUP($A2057,BUSINESS!$A$1:$J$2692,COLUMN(BUSINESS!$F2057),0)</f>
        <v>0</v>
      </c>
      <c r="X2057" s="6">
        <f>VLOOKUP($A2057,BUSINESS!$A$1:$J$2692,COLUMN(BUSINESS!$G2057),0)</f>
        <v>0</v>
      </c>
      <c r="Y2057" s="6">
        <f>VLOOKUP($A2057,BUSINESS!$A$1:$J$2692,COLUMN(BUSINESS!$H2057),0)</f>
        <v>0</v>
      </c>
      <c r="Z2057" s="6">
        <f>VLOOKUP($A2057,BUSINESS!$A$1:$J$2692,COLUMN(BUSINESS!$I2057),0)</f>
        <v>8.9999999999999993E-3</v>
      </c>
      <c r="AA2057" s="6">
        <f>VLOOKUP($A2057,BUSINESS!$A$1:$J$2692,COLUMN(BUSINESS!$J2057),0)</f>
        <v>2E-3</v>
      </c>
      <c r="AB2057" s="5"/>
      <c r="AC2057" s="5"/>
      <c r="AD2057" s="5"/>
      <c r="AE2057" s="5"/>
    </row>
    <row r="2058" spans="1:31" ht="15.75" customHeight="1" x14ac:dyDescent="0.25">
      <c r="A2058" s="6">
        <v>2057</v>
      </c>
      <c r="B2058" s="7" t="str">
        <f>VLOOKUP($A2058,GDP!$A$1:$H$2692,COLUMN(GDP!B2058),0)</f>
        <v>Oceania</v>
      </c>
      <c r="C2058" s="8" t="str">
        <f>VLOOKUP($A2058,GDP!$A$1:$H$2692,COLUMN(GDP!C2058),0)</f>
        <v>Papua New Guinea-Oceania</v>
      </c>
      <c r="D2058" s="9" t="str">
        <f>VLOOKUP($A2058,GDP!$A$1:$H$2692,COLUMN(GDP!D2058),0)</f>
        <v>2002</v>
      </c>
      <c r="E2058" s="8">
        <f>VLOOKUP($A2058,GDP!$A$1:$H$2692,COLUMN(GDP!E2058),0)</f>
        <v>2999542369</v>
      </c>
      <c r="F2058" s="7">
        <f>VLOOKUP($A2058,GDP!$A$1:$H$2692,COLUMN(GDP!F2058),0)</f>
        <v>4.5999999999999999E-2</v>
      </c>
      <c r="G2058" s="7">
        <f>VLOOKUP($A2058,GDP!$A$1:$H$2692,COLUMN(GDP!G2058),0)</f>
        <v>24</v>
      </c>
      <c r="H2058" s="7">
        <f>VLOOKUP($A2058,GDP!$A$1:$H$2692,COLUMN(GDP!H2058),0)</f>
        <v>0.13900000000000001</v>
      </c>
      <c r="I2058" s="6">
        <f>VLOOKUP($A2058,ENERGY!$A$1:$F$2692,COLUMN(ENERGY!E2057),0)</f>
        <v>0</v>
      </c>
      <c r="J2058" s="6">
        <f>VLOOKUP($A2058,ENERGY!$A$1:$F$2692,COLUMN(ENERGY!F2057),0)</f>
        <v>3135</v>
      </c>
      <c r="K2058" s="6">
        <f>VLOOKUP($A2058,'HUMAN RESOURCES'!$A$1:$M$2692,COLUMN('HUMAN RESOURCES'!$E2058),0)</f>
        <v>3.4000000000000002E-2</v>
      </c>
      <c r="L2058" s="6">
        <f>VLOOKUP($A2058,'HUMAN RESOURCES'!$A$1:$M$2692,COLUMN('HUMAN RESOURCES'!$F2058),0)</f>
        <v>5.7000000000000002E-2</v>
      </c>
      <c r="M2058" s="6">
        <f>VLOOKUP($A2058,'HUMAN RESOURCES'!$A$1:$M$2692,COLUMN('HUMAN RESOURCES'!$G2058),0)</f>
        <v>62</v>
      </c>
      <c r="N2058" s="6">
        <f>VLOOKUP($A2058,'HUMAN RESOURCES'!$A$1:$M$2692,COLUMN('HUMAN RESOURCES'!$H2058),0)</f>
        <v>57</v>
      </c>
      <c r="O2058" s="6">
        <f>VLOOKUP($A2058,'HUMAN RESOURCES'!$A$1:$M$2692,COLUMN('HUMAN RESOURCES'!$I2058),0)</f>
        <v>0.40200000000000002</v>
      </c>
      <c r="P2058" s="6">
        <f>VLOOKUP($A2058,'HUMAN RESOURCES'!$A$1:$M$2692,COLUMN('HUMAN RESOURCES'!$J2058),0)</f>
        <v>0.57299999999999995</v>
      </c>
      <c r="Q2058" s="6">
        <f>VLOOKUP($A2058,'HUMAN RESOURCES'!$A$1:$M$2692,COLUMN('HUMAN RESOURCES'!$K2058),0)</f>
        <v>2.5000000000000001E-2</v>
      </c>
      <c r="R2058" s="6">
        <f>VLOOKUP($A2058,'HUMAN RESOURCES'!$A$1:$M$2692,COLUMN('HUMAN RESOURCES'!$L2058),0)</f>
        <v>5660267</v>
      </c>
      <c r="S2058" s="6">
        <f>VLOOKUP($A2058,'HUMAN RESOURCES'!$A$1:$M$2692,COLUMN('HUMAN RESOURCES'!$F2058),0)</f>
        <v>5.7000000000000002E-2</v>
      </c>
      <c r="T2058" s="6">
        <f>VLOOKUP($A2058,TOURISM!$A$1:$F$2692,COLUMN(TOURISM!$E2058),0)</f>
        <v>2800000</v>
      </c>
      <c r="U2058" s="6">
        <f>VLOOKUP($A2058,TOURISM!$A$1:$F$2692,COLUMN(TOURISM!$F2058),0)</f>
        <v>60000000</v>
      </c>
      <c r="V2058" s="6">
        <f>VLOOKUP($A2058,BUSINESS!$A$1:$J$2692,COLUMN(BUSINESS!$E2058),0)</f>
        <v>0</v>
      </c>
      <c r="W2058" s="6">
        <f>VLOOKUP($A2058,BUSINESS!$A$1:$J$2692,COLUMN(BUSINESS!$F2058),0)</f>
        <v>0</v>
      </c>
      <c r="X2058" s="6">
        <f>VLOOKUP($A2058,BUSINESS!$A$1:$J$2692,COLUMN(BUSINESS!$G2058),0)</f>
        <v>0</v>
      </c>
      <c r="Y2058" s="6">
        <f>VLOOKUP($A2058,BUSINESS!$A$1:$J$2692,COLUMN(BUSINESS!$H2058),0)</f>
        <v>0</v>
      </c>
      <c r="Z2058" s="6">
        <f>VLOOKUP($A2058,BUSINESS!$A$1:$J$2692,COLUMN(BUSINESS!$I2058),0)</f>
        <v>1.2999999999999999E-2</v>
      </c>
      <c r="AA2058" s="6">
        <f>VLOOKUP($A2058,BUSINESS!$A$1:$J$2692,COLUMN(BUSINESS!$J2058),0)</f>
        <v>3.0000000000000001E-3</v>
      </c>
      <c r="AB2058" s="5"/>
      <c r="AC2058" s="5"/>
      <c r="AD2058" s="5"/>
      <c r="AE2058" s="5"/>
    </row>
    <row r="2059" spans="1:31" ht="15.75" customHeight="1" x14ac:dyDescent="0.25">
      <c r="A2059" s="6">
        <v>2058</v>
      </c>
      <c r="B2059" s="7" t="str">
        <f>VLOOKUP($A2059,GDP!$A$1:$H$2692,COLUMN(GDP!B2059),0)</f>
        <v>Oceania</v>
      </c>
      <c r="C2059" s="8" t="str">
        <f>VLOOKUP($A2059,GDP!$A$1:$H$2692,COLUMN(GDP!C2059),0)</f>
        <v>Papua New Guinea-Oceania</v>
      </c>
      <c r="D2059" s="9" t="str">
        <f>VLOOKUP($A2059,GDP!$A$1:$H$2692,COLUMN(GDP!D2059),0)</f>
        <v>2003</v>
      </c>
      <c r="E2059" s="8">
        <f>VLOOKUP($A2059,GDP!$A$1:$H$2692,COLUMN(GDP!E2059),0)</f>
        <v>3536459120</v>
      </c>
      <c r="F2059" s="7">
        <f>VLOOKUP($A2059,GDP!$A$1:$H$2692,COLUMN(GDP!F2059),0)</f>
        <v>4.1000000000000002E-2</v>
      </c>
      <c r="G2059" s="7">
        <f>VLOOKUP($A2059,GDP!$A$1:$H$2692,COLUMN(GDP!G2059),0)</f>
        <v>25</v>
      </c>
      <c r="H2059" s="7">
        <f>VLOOKUP($A2059,GDP!$A$1:$H$2692,COLUMN(GDP!H2059),0)</f>
        <v>0.13400000000000001</v>
      </c>
      <c r="I2059" s="6">
        <f>VLOOKUP($A2059,ENERGY!$A$1:$F$2692,COLUMN(ENERGY!E2058),0)</f>
        <v>0</v>
      </c>
      <c r="J2059" s="6">
        <f>VLOOKUP($A2059,ENERGY!$A$1:$F$2692,COLUMN(ENERGY!F2058),0)</f>
        <v>3333</v>
      </c>
      <c r="K2059" s="6">
        <f>VLOOKUP($A2059,'HUMAN RESOURCES'!$A$1:$M$2692,COLUMN('HUMAN RESOURCES'!$E2059),0)</f>
        <v>3.4000000000000002E-2</v>
      </c>
      <c r="L2059" s="6">
        <f>VLOOKUP($A2059,'HUMAN RESOURCES'!$A$1:$M$2692,COLUMN('HUMAN RESOURCES'!$F2059),0)</f>
        <v>5.7000000000000002E-2</v>
      </c>
      <c r="M2059" s="6">
        <f>VLOOKUP($A2059,'HUMAN RESOURCES'!$A$1:$M$2692,COLUMN('HUMAN RESOURCES'!$G2059),0)</f>
        <v>62</v>
      </c>
      <c r="N2059" s="6">
        <f>VLOOKUP($A2059,'HUMAN RESOURCES'!$A$1:$M$2692,COLUMN('HUMAN RESOURCES'!$H2059),0)</f>
        <v>58</v>
      </c>
      <c r="O2059" s="6">
        <f>VLOOKUP($A2059,'HUMAN RESOURCES'!$A$1:$M$2692,COLUMN('HUMAN RESOURCES'!$I2059),0)</f>
        <v>0.40100000000000002</v>
      </c>
      <c r="P2059" s="6">
        <f>VLOOKUP($A2059,'HUMAN RESOURCES'!$A$1:$M$2692,COLUMN('HUMAN RESOURCES'!$J2059),0)</f>
        <v>0.57299999999999995</v>
      </c>
      <c r="Q2059" s="6">
        <f>VLOOKUP($A2059,'HUMAN RESOURCES'!$A$1:$M$2692,COLUMN('HUMAN RESOURCES'!$K2059),0)</f>
        <v>2.5999999999999999E-2</v>
      </c>
      <c r="R2059" s="6">
        <f>VLOOKUP($A2059,'HUMAN RESOURCES'!$A$1:$M$2692,COLUMN('HUMAN RESOURCES'!$L2059),0)</f>
        <v>5803302</v>
      </c>
      <c r="S2059" s="6">
        <f>VLOOKUP($A2059,'HUMAN RESOURCES'!$A$1:$M$2692,COLUMN('HUMAN RESOURCES'!$F2059),0)</f>
        <v>5.7000000000000002E-2</v>
      </c>
      <c r="T2059" s="6">
        <f>VLOOKUP($A2059,TOURISM!$A$1:$F$2692,COLUMN(TOURISM!$E2059),0)</f>
        <v>4900000</v>
      </c>
      <c r="U2059" s="6">
        <f>VLOOKUP($A2059,TOURISM!$A$1:$F$2692,COLUMN(TOURISM!$F2059),0)</f>
        <v>52000000</v>
      </c>
      <c r="V2059" s="6">
        <f>VLOOKUP($A2059,BUSINESS!$A$1:$J$2692,COLUMN(BUSINESS!$E2059),0)</f>
        <v>0</v>
      </c>
      <c r="W2059" s="6">
        <f>VLOOKUP($A2059,BUSINESS!$A$1:$J$2692,COLUMN(BUSINESS!$F2059),0)</f>
        <v>51</v>
      </c>
      <c r="X2059" s="6">
        <f>VLOOKUP($A2059,BUSINESS!$A$1:$J$2692,COLUMN(BUSINESS!$G2059),0)</f>
        <v>0</v>
      </c>
      <c r="Y2059" s="6">
        <f>VLOOKUP($A2059,BUSINESS!$A$1:$J$2692,COLUMN(BUSINESS!$H2059),0)</f>
        <v>0</v>
      </c>
      <c r="Z2059" s="6">
        <f>VLOOKUP($A2059,BUSINESS!$A$1:$J$2692,COLUMN(BUSINESS!$I2059),0)</f>
        <v>1.4E-2</v>
      </c>
      <c r="AA2059" s="6">
        <f>VLOOKUP($A2059,BUSINESS!$A$1:$J$2692,COLUMN(BUSINESS!$J2059),0)</f>
        <v>3.0000000000000001E-3</v>
      </c>
      <c r="AB2059" s="5"/>
      <c r="AC2059" s="5"/>
      <c r="AD2059" s="5"/>
      <c r="AE2059" s="5"/>
    </row>
    <row r="2060" spans="1:31" ht="15.75" customHeight="1" x14ac:dyDescent="0.25">
      <c r="A2060" s="6">
        <v>2059</v>
      </c>
      <c r="B2060" s="7" t="str">
        <f>VLOOKUP($A2060,GDP!$A$1:$H$2692,COLUMN(GDP!B2060),0)</f>
        <v>Oceania</v>
      </c>
      <c r="C2060" s="8" t="str">
        <f>VLOOKUP($A2060,GDP!$A$1:$H$2692,COLUMN(GDP!C2060),0)</f>
        <v>Papua New Guinea-Oceania</v>
      </c>
      <c r="D2060" s="9" t="str">
        <f>VLOOKUP($A2060,GDP!$A$1:$H$2692,COLUMN(GDP!D2060),0)</f>
        <v>2004</v>
      </c>
      <c r="E2060" s="8">
        <f>VLOOKUP($A2060,GDP!$A$1:$H$2692,COLUMN(GDP!E2060),0)</f>
        <v>3927114457</v>
      </c>
      <c r="F2060" s="7">
        <f>VLOOKUP($A2060,GDP!$A$1:$H$2692,COLUMN(GDP!F2060),0)</f>
        <v>4.5999999999999999E-2</v>
      </c>
      <c r="G2060" s="7">
        <f>VLOOKUP($A2060,GDP!$A$1:$H$2692,COLUMN(GDP!G2060),0)</f>
        <v>30</v>
      </c>
      <c r="H2060" s="7">
        <f>VLOOKUP($A2060,GDP!$A$1:$H$2692,COLUMN(GDP!H2060),0)</f>
        <v>0.13300000000000001</v>
      </c>
      <c r="I2060" s="6">
        <f>VLOOKUP($A2060,ENERGY!$A$1:$F$2692,COLUMN(ENERGY!E2059),0)</f>
        <v>0</v>
      </c>
      <c r="J2060" s="6">
        <f>VLOOKUP($A2060,ENERGY!$A$1:$F$2692,COLUMN(ENERGY!F2059),0)</f>
        <v>3476</v>
      </c>
      <c r="K2060" s="6">
        <f>VLOOKUP($A2060,'HUMAN RESOURCES'!$A$1:$M$2692,COLUMN('HUMAN RESOURCES'!$E2060),0)</f>
        <v>3.3000000000000002E-2</v>
      </c>
      <c r="L2060" s="6">
        <f>VLOOKUP($A2060,'HUMAN RESOURCES'!$A$1:$M$2692,COLUMN('HUMAN RESOURCES'!$F2060),0)</f>
        <v>5.6000000000000001E-2</v>
      </c>
      <c r="M2060" s="6">
        <f>VLOOKUP($A2060,'HUMAN RESOURCES'!$A$1:$M$2692,COLUMN('HUMAN RESOURCES'!$G2060),0)</f>
        <v>62</v>
      </c>
      <c r="N2060" s="6">
        <f>VLOOKUP($A2060,'HUMAN RESOURCES'!$A$1:$M$2692,COLUMN('HUMAN RESOURCES'!$H2060),0)</f>
        <v>58</v>
      </c>
      <c r="O2060" s="6">
        <f>VLOOKUP($A2060,'HUMAN RESOURCES'!$A$1:$M$2692,COLUMN('HUMAN RESOURCES'!$I2060),0)</f>
        <v>0.40100000000000002</v>
      </c>
      <c r="P2060" s="6">
        <f>VLOOKUP($A2060,'HUMAN RESOURCES'!$A$1:$M$2692,COLUMN('HUMAN RESOURCES'!$J2060),0)</f>
        <v>0.57399999999999995</v>
      </c>
      <c r="Q2060" s="6">
        <f>VLOOKUP($A2060,'HUMAN RESOURCES'!$A$1:$M$2692,COLUMN('HUMAN RESOURCES'!$K2060),0)</f>
        <v>2.5999999999999999E-2</v>
      </c>
      <c r="R2060" s="6">
        <f>VLOOKUP($A2060,'HUMAN RESOURCES'!$A$1:$M$2692,COLUMN('HUMAN RESOURCES'!$L2060),0)</f>
        <v>5948461</v>
      </c>
      <c r="S2060" s="6">
        <f>VLOOKUP($A2060,'HUMAN RESOURCES'!$A$1:$M$2692,COLUMN('HUMAN RESOURCES'!$F2060),0)</f>
        <v>5.6000000000000001E-2</v>
      </c>
      <c r="T2060" s="6">
        <f>VLOOKUP($A2060,TOURISM!$A$1:$F$2692,COLUMN(TOURISM!$E2060),0)</f>
        <v>7100000</v>
      </c>
      <c r="U2060" s="6">
        <f>VLOOKUP($A2060,TOURISM!$A$1:$F$2692,COLUMN(TOURISM!$F2060),0)</f>
        <v>72000000</v>
      </c>
      <c r="V2060" s="6">
        <f>VLOOKUP($A2060,BUSINESS!$A$1:$J$2692,COLUMN(BUSINESS!$E2060),0)</f>
        <v>0</v>
      </c>
      <c r="W2060" s="6">
        <f>VLOOKUP($A2060,BUSINESS!$A$1:$J$2692,COLUMN(BUSINESS!$F2060),0)</f>
        <v>51</v>
      </c>
      <c r="X2060" s="6">
        <f>VLOOKUP($A2060,BUSINESS!$A$1:$J$2692,COLUMN(BUSINESS!$G2060),0)</f>
        <v>0</v>
      </c>
      <c r="Y2060" s="6">
        <f>VLOOKUP($A2060,BUSINESS!$A$1:$J$2692,COLUMN(BUSINESS!$H2060),0)</f>
        <v>0</v>
      </c>
      <c r="Z2060" s="6">
        <f>VLOOKUP($A2060,BUSINESS!$A$1:$J$2692,COLUMN(BUSINESS!$I2060),0)</f>
        <v>1.4999999999999999E-2</v>
      </c>
      <c r="AA2060" s="6">
        <f>VLOOKUP($A2060,BUSINESS!$A$1:$J$2692,COLUMN(BUSINESS!$J2060),0)</f>
        <v>8.0000000000000002E-3</v>
      </c>
      <c r="AB2060" s="5"/>
      <c r="AC2060" s="5"/>
      <c r="AD2060" s="5"/>
      <c r="AE2060" s="5"/>
    </row>
    <row r="2061" spans="1:31" ht="15.75" customHeight="1" x14ac:dyDescent="0.25">
      <c r="A2061" s="6">
        <v>2060</v>
      </c>
      <c r="B2061" s="7" t="str">
        <f>VLOOKUP($A2061,GDP!$A$1:$H$2692,COLUMN(GDP!B2061),0)</f>
        <v>Oceania</v>
      </c>
      <c r="C2061" s="8" t="str">
        <f>VLOOKUP($A2061,GDP!$A$1:$H$2692,COLUMN(GDP!C2061),0)</f>
        <v>Papua New Guinea-Oceania</v>
      </c>
      <c r="D2061" s="9" t="str">
        <f>VLOOKUP($A2061,GDP!$A$1:$H$2692,COLUMN(GDP!D2061),0)</f>
        <v>2005</v>
      </c>
      <c r="E2061" s="8">
        <f>VLOOKUP($A2061,GDP!$A$1:$H$2692,COLUMN(GDP!E2061),0)</f>
        <v>4901584516</v>
      </c>
      <c r="F2061" s="7">
        <f>VLOOKUP($A2061,GDP!$A$1:$H$2692,COLUMN(GDP!F2061),0)</f>
        <v>0.04</v>
      </c>
      <c r="G2061" s="7">
        <f>VLOOKUP($A2061,GDP!$A$1:$H$2692,COLUMN(GDP!G2061),0)</f>
        <v>32</v>
      </c>
      <c r="H2061" s="7">
        <f>VLOOKUP($A2061,GDP!$A$1:$H$2692,COLUMN(GDP!H2061),0)</f>
        <v>0.115</v>
      </c>
      <c r="I2061" s="6">
        <f>VLOOKUP($A2061,ENERGY!$A$1:$F$2692,COLUMN(ENERGY!E2060),0)</f>
        <v>0</v>
      </c>
      <c r="J2061" s="6">
        <f>VLOOKUP($A2061,ENERGY!$A$1:$F$2692,COLUMN(ENERGY!F2060),0)</f>
        <v>4903</v>
      </c>
      <c r="K2061" s="6">
        <f>VLOOKUP($A2061,'HUMAN RESOURCES'!$A$1:$M$2692,COLUMN('HUMAN RESOURCES'!$E2061),0)</f>
        <v>3.3000000000000002E-2</v>
      </c>
      <c r="L2061" s="6">
        <f>VLOOKUP($A2061,'HUMAN RESOURCES'!$A$1:$M$2692,COLUMN('HUMAN RESOURCES'!$F2061),0)</f>
        <v>5.6000000000000001E-2</v>
      </c>
      <c r="M2061" s="6">
        <f>VLOOKUP($A2061,'HUMAN RESOURCES'!$A$1:$M$2692,COLUMN('HUMAN RESOURCES'!$G2061),0)</f>
        <v>63</v>
      </c>
      <c r="N2061" s="6">
        <f>VLOOKUP($A2061,'HUMAN RESOURCES'!$A$1:$M$2692,COLUMN('HUMAN RESOURCES'!$H2061),0)</f>
        <v>59</v>
      </c>
      <c r="O2061" s="6">
        <f>VLOOKUP($A2061,'HUMAN RESOURCES'!$A$1:$M$2692,COLUMN('HUMAN RESOURCES'!$I2061),0)</f>
        <v>0.4</v>
      </c>
      <c r="P2061" s="6">
        <f>VLOOKUP($A2061,'HUMAN RESOURCES'!$A$1:$M$2692,COLUMN('HUMAN RESOURCES'!$J2061),0)</f>
        <v>0.57399999999999995</v>
      </c>
      <c r="Q2061" s="6">
        <f>VLOOKUP($A2061,'HUMAN RESOURCES'!$A$1:$M$2692,COLUMN('HUMAN RESOURCES'!$K2061),0)</f>
        <v>2.5999999999999999E-2</v>
      </c>
      <c r="R2061" s="6">
        <f>VLOOKUP($A2061,'HUMAN RESOURCES'!$A$1:$M$2692,COLUMN('HUMAN RESOURCES'!$L2061),0)</f>
        <v>6095959</v>
      </c>
      <c r="S2061" s="6">
        <f>VLOOKUP($A2061,'HUMAN RESOURCES'!$A$1:$M$2692,COLUMN('HUMAN RESOURCES'!$F2061),0)</f>
        <v>5.6000000000000001E-2</v>
      </c>
      <c r="T2061" s="6">
        <f>VLOOKUP($A2061,TOURISM!$A$1:$F$2692,COLUMN(TOURISM!$E2061),0)</f>
        <v>9400000</v>
      </c>
      <c r="U2061" s="6">
        <f>VLOOKUP($A2061,TOURISM!$A$1:$F$2692,COLUMN(TOURISM!$F2061),0)</f>
        <v>57000000</v>
      </c>
      <c r="V2061" s="6">
        <f>VLOOKUP($A2061,BUSINESS!$A$1:$J$2692,COLUMN(BUSINESS!$E2061),0)</f>
        <v>0.41599999999999998</v>
      </c>
      <c r="W2061" s="6">
        <f>VLOOKUP($A2061,BUSINESS!$A$1:$J$2692,COLUMN(BUSINESS!$F2061),0)</f>
        <v>51</v>
      </c>
      <c r="X2061" s="6">
        <f>VLOOKUP($A2061,BUSINESS!$A$1:$J$2692,COLUMN(BUSINESS!$G2061),0)</f>
        <v>0</v>
      </c>
      <c r="Y2061" s="6">
        <f>VLOOKUP($A2061,BUSINESS!$A$1:$J$2692,COLUMN(BUSINESS!$H2061),0)</f>
        <v>207</v>
      </c>
      <c r="Z2061" s="6">
        <f>VLOOKUP($A2061,BUSINESS!$A$1:$J$2692,COLUMN(BUSINESS!$I2061),0)</f>
        <v>1.7000000000000001E-2</v>
      </c>
      <c r="AA2061" s="6">
        <f>VLOOKUP($A2061,BUSINESS!$A$1:$J$2692,COLUMN(BUSINESS!$J2061),0)</f>
        <v>1.2E-2</v>
      </c>
      <c r="AB2061" s="5"/>
      <c r="AC2061" s="5"/>
      <c r="AD2061" s="5"/>
      <c r="AE2061" s="5"/>
    </row>
    <row r="2062" spans="1:31" ht="15.75" customHeight="1" x14ac:dyDescent="0.25">
      <c r="A2062" s="6">
        <v>2061</v>
      </c>
      <c r="B2062" s="7" t="str">
        <f>VLOOKUP($A2062,GDP!$A$1:$H$2692,COLUMN(GDP!B2062),0)</f>
        <v>Oceania</v>
      </c>
      <c r="C2062" s="8" t="str">
        <f>VLOOKUP($A2062,GDP!$A$1:$H$2692,COLUMN(GDP!C2062),0)</f>
        <v>Papua New Guinea-Oceania</v>
      </c>
      <c r="D2062" s="9" t="str">
        <f>VLOOKUP($A2062,GDP!$A$1:$H$2692,COLUMN(GDP!D2062),0)</f>
        <v>2006</v>
      </c>
      <c r="E2062" s="8">
        <f>VLOOKUP($A2062,GDP!$A$1:$H$2692,COLUMN(GDP!E2062),0)</f>
        <v>5598700444</v>
      </c>
      <c r="F2062" s="7">
        <f>VLOOKUP($A2062,GDP!$A$1:$H$2692,COLUMN(GDP!F2062),0)</f>
        <v>3.5000000000000003E-2</v>
      </c>
      <c r="G2062" s="7">
        <f>VLOOKUP($A2062,GDP!$A$1:$H$2692,COLUMN(GDP!G2062),0)</f>
        <v>31</v>
      </c>
      <c r="H2062" s="7">
        <f>VLOOKUP($A2062,GDP!$A$1:$H$2692,COLUMN(GDP!H2062),0)</f>
        <v>0.106</v>
      </c>
      <c r="I2062" s="6">
        <f>VLOOKUP($A2062,ENERGY!$A$1:$F$2692,COLUMN(ENERGY!E2061),0)</f>
        <v>0</v>
      </c>
      <c r="J2062" s="6">
        <f>VLOOKUP($A2062,ENERGY!$A$1:$F$2692,COLUMN(ENERGY!F2061),0)</f>
        <v>4595</v>
      </c>
      <c r="K2062" s="6">
        <f>VLOOKUP($A2062,'HUMAN RESOURCES'!$A$1:$M$2692,COLUMN('HUMAN RESOURCES'!$E2062),0)</f>
        <v>3.2000000000000001E-2</v>
      </c>
      <c r="L2062" s="6">
        <f>VLOOKUP($A2062,'HUMAN RESOURCES'!$A$1:$M$2692,COLUMN('HUMAN RESOURCES'!$F2062),0)</f>
        <v>5.5E-2</v>
      </c>
      <c r="M2062" s="6">
        <f>VLOOKUP($A2062,'HUMAN RESOURCES'!$A$1:$M$2692,COLUMN('HUMAN RESOURCES'!$G2062),0)</f>
        <v>63</v>
      </c>
      <c r="N2062" s="6">
        <f>VLOOKUP($A2062,'HUMAN RESOURCES'!$A$1:$M$2692,COLUMN('HUMAN RESOURCES'!$H2062),0)</f>
        <v>59</v>
      </c>
      <c r="O2062" s="6">
        <f>VLOOKUP($A2062,'HUMAN RESOURCES'!$A$1:$M$2692,COLUMN('HUMAN RESOURCES'!$I2062),0)</f>
        <v>0.39900000000000002</v>
      </c>
      <c r="P2062" s="6">
        <f>VLOOKUP($A2062,'HUMAN RESOURCES'!$A$1:$M$2692,COLUMN('HUMAN RESOURCES'!$J2062),0)</f>
        <v>0.57499999999999996</v>
      </c>
      <c r="Q2062" s="6">
        <f>VLOOKUP($A2062,'HUMAN RESOURCES'!$A$1:$M$2692,COLUMN('HUMAN RESOURCES'!$K2062),0)</f>
        <v>2.5999999999999999E-2</v>
      </c>
      <c r="R2062" s="6">
        <f>VLOOKUP($A2062,'HUMAN RESOURCES'!$A$1:$M$2692,COLUMN('HUMAN RESOURCES'!$L2062),0)</f>
        <v>6245797</v>
      </c>
      <c r="S2062" s="6">
        <f>VLOOKUP($A2062,'HUMAN RESOURCES'!$A$1:$M$2692,COLUMN('HUMAN RESOURCES'!$F2062),0)</f>
        <v>5.5E-2</v>
      </c>
      <c r="T2062" s="6">
        <f>VLOOKUP($A2062,TOURISM!$A$1:$F$2692,COLUMN(TOURISM!$E2062),0)</f>
        <v>3900000</v>
      </c>
      <c r="U2062" s="6">
        <f>VLOOKUP($A2062,TOURISM!$A$1:$F$2692,COLUMN(TOURISM!$F2062),0)</f>
        <v>43000000</v>
      </c>
      <c r="V2062" s="6">
        <f>VLOOKUP($A2062,BUSINESS!$A$1:$J$2692,COLUMN(BUSINESS!$E2062),0)</f>
        <v>0.41499999999999998</v>
      </c>
      <c r="W2062" s="6">
        <f>VLOOKUP($A2062,BUSINESS!$A$1:$J$2692,COLUMN(BUSINESS!$F2062),0)</f>
        <v>51</v>
      </c>
      <c r="X2062" s="6">
        <f>VLOOKUP($A2062,BUSINESS!$A$1:$J$2692,COLUMN(BUSINESS!$G2062),0)</f>
        <v>0</v>
      </c>
      <c r="Y2062" s="6">
        <f>VLOOKUP($A2062,BUSINESS!$A$1:$J$2692,COLUMN(BUSINESS!$H2062),0)</f>
        <v>207</v>
      </c>
      <c r="Z2062" s="6">
        <f>VLOOKUP($A2062,BUSINESS!$A$1:$J$2692,COLUMN(BUSINESS!$I2062),0)</f>
        <v>1.7999999999999999E-2</v>
      </c>
      <c r="AA2062" s="6">
        <f>VLOOKUP($A2062,BUSINESS!$A$1:$J$2692,COLUMN(BUSINESS!$J2062),0)</f>
        <v>1.6E-2</v>
      </c>
      <c r="AB2062" s="5"/>
      <c r="AC2062" s="5"/>
      <c r="AD2062" s="5"/>
      <c r="AE2062" s="5"/>
    </row>
    <row r="2063" spans="1:31" ht="15.75" customHeight="1" x14ac:dyDescent="0.25">
      <c r="A2063" s="6">
        <v>2062</v>
      </c>
      <c r="B2063" s="7" t="str">
        <f>VLOOKUP($A2063,GDP!$A$1:$H$2692,COLUMN(GDP!B2063),0)</f>
        <v>Oceania</v>
      </c>
      <c r="C2063" s="8" t="str">
        <f>VLOOKUP($A2063,GDP!$A$1:$H$2692,COLUMN(GDP!C2063),0)</f>
        <v>Papua New Guinea-Oceania</v>
      </c>
      <c r="D2063" s="9" t="str">
        <f>VLOOKUP($A2063,GDP!$A$1:$H$2692,COLUMN(GDP!D2063),0)</f>
        <v>2007</v>
      </c>
      <c r="E2063" s="8">
        <f>VLOOKUP($A2063,GDP!$A$1:$H$2692,COLUMN(GDP!E2063),0)</f>
        <v>6329292929</v>
      </c>
      <c r="F2063" s="7">
        <f>VLOOKUP($A2063,GDP!$A$1:$H$2692,COLUMN(GDP!F2063),0)</f>
        <v>4.2000000000000003E-2</v>
      </c>
      <c r="G2063" s="7">
        <f>VLOOKUP($A2063,GDP!$A$1:$H$2692,COLUMN(GDP!G2063),0)</f>
        <v>41</v>
      </c>
      <c r="H2063" s="7">
        <f>VLOOKUP($A2063,GDP!$A$1:$H$2692,COLUMN(GDP!H2063),0)</f>
        <v>9.8000000000000004E-2</v>
      </c>
      <c r="I2063" s="6">
        <f>VLOOKUP($A2063,ENERGY!$A$1:$F$2692,COLUMN(ENERGY!E2062),0)</f>
        <v>0</v>
      </c>
      <c r="J2063" s="6">
        <f>VLOOKUP($A2063,ENERGY!$A$1:$F$2692,COLUMN(ENERGY!F2062),0)</f>
        <v>4613</v>
      </c>
      <c r="K2063" s="6">
        <f>VLOOKUP($A2063,'HUMAN RESOURCES'!$A$1:$M$2692,COLUMN('HUMAN RESOURCES'!$E2063),0)</f>
        <v>3.2000000000000001E-2</v>
      </c>
      <c r="L2063" s="6">
        <f>VLOOKUP($A2063,'HUMAN RESOURCES'!$A$1:$M$2692,COLUMN('HUMAN RESOURCES'!$F2063),0)</f>
        <v>5.3999999999999999E-2</v>
      </c>
      <c r="M2063" s="6">
        <f>VLOOKUP($A2063,'HUMAN RESOURCES'!$A$1:$M$2692,COLUMN('HUMAN RESOURCES'!$G2063),0)</f>
        <v>63</v>
      </c>
      <c r="N2063" s="6">
        <f>VLOOKUP($A2063,'HUMAN RESOURCES'!$A$1:$M$2692,COLUMN('HUMAN RESOURCES'!$H2063),0)</f>
        <v>59</v>
      </c>
      <c r="O2063" s="6">
        <f>VLOOKUP($A2063,'HUMAN RESOURCES'!$A$1:$M$2692,COLUMN('HUMAN RESOURCES'!$I2063),0)</f>
        <v>0.39700000000000002</v>
      </c>
      <c r="P2063" s="6">
        <f>VLOOKUP($A2063,'HUMAN RESOURCES'!$A$1:$M$2692,COLUMN('HUMAN RESOURCES'!$J2063),0)</f>
        <v>0.57599999999999996</v>
      </c>
      <c r="Q2063" s="6">
        <f>VLOOKUP($A2063,'HUMAN RESOURCES'!$A$1:$M$2692,COLUMN('HUMAN RESOURCES'!$K2063),0)</f>
        <v>2.7E-2</v>
      </c>
      <c r="R2063" s="6">
        <f>VLOOKUP($A2063,'HUMAN RESOURCES'!$A$1:$M$2692,COLUMN('HUMAN RESOURCES'!$L2063),0)</f>
        <v>6397623</v>
      </c>
      <c r="S2063" s="6">
        <f>VLOOKUP($A2063,'HUMAN RESOURCES'!$A$1:$M$2692,COLUMN('HUMAN RESOURCES'!$F2063),0)</f>
        <v>5.3999999999999999E-2</v>
      </c>
      <c r="T2063" s="6">
        <f>VLOOKUP($A2063,TOURISM!$A$1:$F$2692,COLUMN(TOURISM!$E2063),0)</f>
        <v>4500000</v>
      </c>
      <c r="U2063" s="6">
        <f>VLOOKUP($A2063,TOURISM!$A$1:$F$2692,COLUMN(TOURISM!$F2063),0)</f>
        <v>81000000</v>
      </c>
      <c r="V2063" s="6">
        <f>VLOOKUP($A2063,BUSINESS!$A$1:$J$2692,COLUMN(BUSINESS!$E2063),0)</f>
        <v>0.41499999999999998</v>
      </c>
      <c r="W2063" s="6">
        <f>VLOOKUP($A2063,BUSINESS!$A$1:$J$2692,COLUMN(BUSINESS!$F2063),0)</f>
        <v>51</v>
      </c>
      <c r="X2063" s="6">
        <f>VLOOKUP($A2063,BUSINESS!$A$1:$J$2692,COLUMN(BUSINESS!$G2063),0)</f>
        <v>0</v>
      </c>
      <c r="Y2063" s="6">
        <f>VLOOKUP($A2063,BUSINESS!$A$1:$J$2692,COLUMN(BUSINESS!$H2063),0)</f>
        <v>207</v>
      </c>
      <c r="Z2063" s="6">
        <f>VLOOKUP($A2063,BUSINESS!$A$1:$J$2692,COLUMN(BUSINESS!$I2063),0)</f>
        <v>1.7999999999999999E-2</v>
      </c>
      <c r="AA2063" s="6">
        <f>VLOOKUP($A2063,BUSINESS!$A$1:$J$2692,COLUMN(BUSINESS!$J2063),0)</f>
        <v>4.7E-2</v>
      </c>
      <c r="AB2063" s="5"/>
      <c r="AC2063" s="5"/>
      <c r="AD2063" s="5"/>
      <c r="AE2063" s="5"/>
    </row>
    <row r="2064" spans="1:31" ht="15.75" customHeight="1" x14ac:dyDescent="0.25">
      <c r="A2064" s="6">
        <v>2063</v>
      </c>
      <c r="B2064" s="7" t="str">
        <f>VLOOKUP($A2064,GDP!$A$1:$H$2692,COLUMN(GDP!B2064),0)</f>
        <v>Oceania</v>
      </c>
      <c r="C2064" s="8" t="str">
        <f>VLOOKUP($A2064,GDP!$A$1:$H$2692,COLUMN(GDP!C2064),0)</f>
        <v>Papua New Guinea-Oceania</v>
      </c>
      <c r="D2064" s="9" t="str">
        <f>VLOOKUP($A2064,GDP!$A$1:$H$2692,COLUMN(GDP!D2064),0)</f>
        <v>2008</v>
      </c>
      <c r="E2064" s="8">
        <f>VLOOKUP($A2064,GDP!$A$1:$H$2692,COLUMN(GDP!E2064),0)</f>
        <v>8010370370</v>
      </c>
      <c r="F2064" s="7">
        <f>VLOOKUP($A2064,GDP!$A$1:$H$2692,COLUMN(GDP!F2064),0)</f>
        <v>4.5999999999999999E-2</v>
      </c>
      <c r="G2064" s="7">
        <f>VLOOKUP($A2064,GDP!$A$1:$H$2692,COLUMN(GDP!G2064),0)</f>
        <v>56</v>
      </c>
      <c r="H2064" s="7">
        <f>VLOOKUP($A2064,GDP!$A$1:$H$2692,COLUMN(GDP!H2064),0)</f>
        <v>9.1999999999999998E-2</v>
      </c>
      <c r="I2064" s="6">
        <f>VLOOKUP($A2064,ENERGY!$A$1:$F$2692,COLUMN(ENERGY!E2063),0)</f>
        <v>0</v>
      </c>
      <c r="J2064" s="6">
        <f>VLOOKUP($A2064,ENERGY!$A$1:$F$2692,COLUMN(ENERGY!F2063),0)</f>
        <v>4481</v>
      </c>
      <c r="K2064" s="6">
        <f>VLOOKUP($A2064,'HUMAN RESOURCES'!$A$1:$M$2692,COLUMN('HUMAN RESOURCES'!$E2064),0)</f>
        <v>3.1E-2</v>
      </c>
      <c r="L2064" s="6">
        <f>VLOOKUP($A2064,'HUMAN RESOURCES'!$A$1:$M$2692,COLUMN('HUMAN RESOURCES'!$F2064),0)</f>
        <v>5.2999999999999999E-2</v>
      </c>
      <c r="M2064" s="6">
        <f>VLOOKUP($A2064,'HUMAN RESOURCES'!$A$1:$M$2692,COLUMN('HUMAN RESOURCES'!$G2064),0)</f>
        <v>64</v>
      </c>
      <c r="N2064" s="6">
        <f>VLOOKUP($A2064,'HUMAN RESOURCES'!$A$1:$M$2692,COLUMN('HUMAN RESOURCES'!$H2064),0)</f>
        <v>60</v>
      </c>
      <c r="O2064" s="6">
        <f>VLOOKUP($A2064,'HUMAN RESOURCES'!$A$1:$M$2692,COLUMN('HUMAN RESOURCES'!$I2064),0)</f>
        <v>0.39500000000000002</v>
      </c>
      <c r="P2064" s="6">
        <f>VLOOKUP($A2064,'HUMAN RESOURCES'!$A$1:$M$2692,COLUMN('HUMAN RESOURCES'!$J2064),0)</f>
        <v>0.57799999999999996</v>
      </c>
      <c r="Q2064" s="6">
        <f>VLOOKUP($A2064,'HUMAN RESOURCES'!$A$1:$M$2692,COLUMN('HUMAN RESOURCES'!$K2064),0)</f>
        <v>2.7E-2</v>
      </c>
      <c r="R2064" s="6">
        <f>VLOOKUP($A2064,'HUMAN RESOURCES'!$A$1:$M$2692,COLUMN('HUMAN RESOURCES'!$L2064),0)</f>
        <v>6550877</v>
      </c>
      <c r="S2064" s="6">
        <f>VLOOKUP($A2064,'HUMAN RESOURCES'!$A$1:$M$2692,COLUMN('HUMAN RESOURCES'!$F2064),0)</f>
        <v>5.2999999999999999E-2</v>
      </c>
      <c r="T2064" s="6">
        <f>VLOOKUP($A2064,TOURISM!$A$1:$F$2692,COLUMN(TOURISM!$E2064),0)</f>
        <v>3800000</v>
      </c>
      <c r="U2064" s="6">
        <f>VLOOKUP($A2064,TOURISM!$A$1:$F$2692,COLUMN(TOURISM!$F2064),0)</f>
        <v>75000000</v>
      </c>
      <c r="V2064" s="6">
        <f>VLOOKUP($A2064,BUSINESS!$A$1:$J$2692,COLUMN(BUSINESS!$E2064),0)</f>
        <v>0.41499999999999998</v>
      </c>
      <c r="W2064" s="6">
        <f>VLOOKUP($A2064,BUSINESS!$A$1:$J$2692,COLUMN(BUSINESS!$F2064),0)</f>
        <v>51</v>
      </c>
      <c r="X2064" s="6">
        <f>VLOOKUP($A2064,BUSINESS!$A$1:$J$2692,COLUMN(BUSINESS!$G2064),0)</f>
        <v>0</v>
      </c>
      <c r="Y2064" s="6">
        <f>VLOOKUP($A2064,BUSINESS!$A$1:$J$2692,COLUMN(BUSINESS!$H2064),0)</f>
        <v>194</v>
      </c>
      <c r="Z2064" s="6">
        <f>VLOOKUP($A2064,BUSINESS!$A$1:$J$2692,COLUMN(BUSINESS!$I2064),0)</f>
        <v>1.2E-2</v>
      </c>
      <c r="AA2064" s="6">
        <f>VLOOKUP($A2064,BUSINESS!$A$1:$J$2692,COLUMN(BUSINESS!$J2064),0)</f>
        <v>0.13300000000000001</v>
      </c>
      <c r="AB2064" s="5"/>
      <c r="AC2064" s="5"/>
      <c r="AD2064" s="5"/>
      <c r="AE2064" s="5"/>
    </row>
    <row r="2065" spans="1:31" ht="15.75" customHeight="1" x14ac:dyDescent="0.25">
      <c r="A2065" s="6">
        <v>2064</v>
      </c>
      <c r="B2065" s="7" t="str">
        <f>VLOOKUP($A2065,GDP!$A$1:$H$2692,COLUMN(GDP!B2065),0)</f>
        <v>Oceania</v>
      </c>
      <c r="C2065" s="8" t="str">
        <f>VLOOKUP($A2065,GDP!$A$1:$H$2692,COLUMN(GDP!C2065),0)</f>
        <v>Papua New Guinea-Oceania</v>
      </c>
      <c r="D2065" s="9" t="str">
        <f>VLOOKUP($A2065,GDP!$A$1:$H$2692,COLUMN(GDP!D2065),0)</f>
        <v>2009</v>
      </c>
      <c r="E2065" s="8">
        <f>VLOOKUP($A2065,GDP!$A$1:$H$2692,COLUMN(GDP!E2065),0)</f>
        <v>7914594203</v>
      </c>
      <c r="F2065" s="7">
        <f>VLOOKUP($A2065,GDP!$A$1:$H$2692,COLUMN(GDP!F2065),0)</f>
        <v>4.2000000000000003E-2</v>
      </c>
      <c r="G2065" s="7">
        <f>VLOOKUP($A2065,GDP!$A$1:$H$2692,COLUMN(GDP!G2065),0)</f>
        <v>50</v>
      </c>
      <c r="H2065" s="7">
        <f>VLOOKUP($A2065,GDP!$A$1:$H$2692,COLUMN(GDP!H2065),0)</f>
        <v>0.10100000000000001</v>
      </c>
      <c r="I2065" s="6">
        <f>VLOOKUP($A2065,ENERGY!$A$1:$F$2692,COLUMN(ENERGY!E2064),0)</f>
        <v>0</v>
      </c>
      <c r="J2065" s="6">
        <f>VLOOKUP($A2065,ENERGY!$A$1:$F$2692,COLUMN(ENERGY!F2064),0)</f>
        <v>3968</v>
      </c>
      <c r="K2065" s="6">
        <f>VLOOKUP($A2065,'HUMAN RESOURCES'!$A$1:$M$2692,COLUMN('HUMAN RESOURCES'!$E2065),0)</f>
        <v>3.1E-2</v>
      </c>
      <c r="L2065" s="6">
        <f>VLOOKUP($A2065,'HUMAN RESOURCES'!$A$1:$M$2692,COLUMN('HUMAN RESOURCES'!$F2065),0)</f>
        <v>5.1999999999999998E-2</v>
      </c>
      <c r="M2065" s="6">
        <f>VLOOKUP($A2065,'HUMAN RESOURCES'!$A$1:$M$2692,COLUMN('HUMAN RESOURCES'!$G2065),0)</f>
        <v>64</v>
      </c>
      <c r="N2065" s="6">
        <f>VLOOKUP($A2065,'HUMAN RESOURCES'!$A$1:$M$2692,COLUMN('HUMAN RESOURCES'!$H2065),0)</f>
        <v>60</v>
      </c>
      <c r="O2065" s="6">
        <f>VLOOKUP($A2065,'HUMAN RESOURCES'!$A$1:$M$2692,COLUMN('HUMAN RESOURCES'!$I2065),0)</f>
        <v>0.39300000000000002</v>
      </c>
      <c r="P2065" s="6">
        <f>VLOOKUP($A2065,'HUMAN RESOURCES'!$A$1:$M$2692,COLUMN('HUMAN RESOURCES'!$J2065),0)</f>
        <v>0.57899999999999996</v>
      </c>
      <c r="Q2065" s="6">
        <f>VLOOKUP($A2065,'HUMAN RESOURCES'!$A$1:$M$2692,COLUMN('HUMAN RESOURCES'!$K2065),0)</f>
        <v>2.7E-2</v>
      </c>
      <c r="R2065" s="6">
        <f>VLOOKUP($A2065,'HUMAN RESOURCES'!$A$1:$M$2692,COLUMN('HUMAN RESOURCES'!$L2065),0)</f>
        <v>6704829</v>
      </c>
      <c r="S2065" s="6">
        <f>VLOOKUP($A2065,'HUMAN RESOURCES'!$A$1:$M$2692,COLUMN('HUMAN RESOURCES'!$F2065),0)</f>
        <v>5.1999999999999998E-2</v>
      </c>
      <c r="T2065" s="6">
        <f>VLOOKUP($A2065,TOURISM!$A$1:$F$2692,COLUMN(TOURISM!$E2065),0)</f>
        <v>2100000</v>
      </c>
      <c r="U2065" s="6">
        <f>VLOOKUP($A2065,TOURISM!$A$1:$F$2692,COLUMN(TOURISM!$F2065),0)</f>
        <v>132000000</v>
      </c>
      <c r="V2065" s="6">
        <f>VLOOKUP($A2065,BUSINESS!$A$1:$J$2692,COLUMN(BUSINESS!$E2065),0)</f>
        <v>0.42099999999999999</v>
      </c>
      <c r="W2065" s="6">
        <f>VLOOKUP($A2065,BUSINESS!$A$1:$J$2692,COLUMN(BUSINESS!$F2065),0)</f>
        <v>51</v>
      </c>
      <c r="X2065" s="6">
        <f>VLOOKUP($A2065,BUSINESS!$A$1:$J$2692,COLUMN(BUSINESS!$G2065),0)</f>
        <v>0</v>
      </c>
      <c r="Y2065" s="6">
        <f>VLOOKUP($A2065,BUSINESS!$A$1:$J$2692,COLUMN(BUSINESS!$H2065),0)</f>
        <v>194</v>
      </c>
      <c r="Z2065" s="6">
        <f>VLOOKUP($A2065,BUSINESS!$A$1:$J$2692,COLUMN(BUSINESS!$I2065),0)</f>
        <v>1.6E-2</v>
      </c>
      <c r="AA2065" s="6">
        <f>VLOOKUP($A2065,BUSINESS!$A$1:$J$2692,COLUMN(BUSINESS!$J2065),0)</f>
        <v>0.21099999999999999</v>
      </c>
      <c r="AB2065" s="5"/>
      <c r="AC2065" s="5"/>
      <c r="AD2065" s="5"/>
      <c r="AE2065" s="5"/>
    </row>
    <row r="2066" spans="1:31" ht="15.75" customHeight="1" x14ac:dyDescent="0.25">
      <c r="A2066" s="6">
        <v>2065</v>
      </c>
      <c r="B2066" s="7" t="str">
        <f>VLOOKUP($A2066,GDP!$A$1:$H$2692,COLUMN(GDP!B2066),0)</f>
        <v>Oceania</v>
      </c>
      <c r="C2066" s="8" t="str">
        <f>VLOOKUP($A2066,GDP!$A$1:$H$2692,COLUMN(GDP!C2066),0)</f>
        <v>Papua New Guinea-Oceania</v>
      </c>
      <c r="D2066" s="9" t="str">
        <f>VLOOKUP($A2066,GDP!$A$1:$H$2692,COLUMN(GDP!D2066),0)</f>
        <v>2010</v>
      </c>
      <c r="E2066" s="8">
        <f>VLOOKUP($A2066,GDP!$A$1:$H$2692,COLUMN(GDP!E2066),0)</f>
        <v>9480047959</v>
      </c>
      <c r="F2066" s="7">
        <f>VLOOKUP($A2066,GDP!$A$1:$H$2692,COLUMN(GDP!F2066),0)</f>
        <v>4.1000000000000002E-2</v>
      </c>
      <c r="G2066" s="7">
        <f>VLOOKUP($A2066,GDP!$A$1:$H$2692,COLUMN(GDP!G2066),0)</f>
        <v>57</v>
      </c>
      <c r="H2066" s="7">
        <f>VLOOKUP($A2066,GDP!$A$1:$H$2692,COLUMN(GDP!H2066),0)</f>
        <v>0.104</v>
      </c>
      <c r="I2066" s="6">
        <f>VLOOKUP($A2066,ENERGY!$A$1:$F$2692,COLUMN(ENERGY!E2065),0)</f>
        <v>0</v>
      </c>
      <c r="J2066" s="6">
        <f>VLOOKUP($A2066,ENERGY!$A$1:$F$2692,COLUMN(ENERGY!F2065),0)</f>
        <v>3513</v>
      </c>
      <c r="K2066" s="6">
        <f>VLOOKUP($A2066,'HUMAN RESOURCES'!$A$1:$M$2692,COLUMN('HUMAN RESOURCES'!$E2066),0)</f>
        <v>0.03</v>
      </c>
      <c r="L2066" s="6">
        <f>VLOOKUP($A2066,'HUMAN RESOURCES'!$A$1:$M$2692,COLUMN('HUMAN RESOURCES'!$F2066),0)</f>
        <v>5.0999999999999997E-2</v>
      </c>
      <c r="M2066" s="6">
        <f>VLOOKUP($A2066,'HUMAN RESOURCES'!$A$1:$M$2692,COLUMN('HUMAN RESOURCES'!$G2066),0)</f>
        <v>64</v>
      </c>
      <c r="N2066" s="6">
        <f>VLOOKUP($A2066,'HUMAN RESOURCES'!$A$1:$M$2692,COLUMN('HUMAN RESOURCES'!$H2066),0)</f>
        <v>60</v>
      </c>
      <c r="O2066" s="6">
        <f>VLOOKUP($A2066,'HUMAN RESOURCES'!$A$1:$M$2692,COLUMN('HUMAN RESOURCES'!$I2066),0)</f>
        <v>0.39100000000000001</v>
      </c>
      <c r="P2066" s="6">
        <f>VLOOKUP($A2066,'HUMAN RESOURCES'!$A$1:$M$2692,COLUMN('HUMAN RESOURCES'!$J2066),0)</f>
        <v>0.58199999999999996</v>
      </c>
      <c r="Q2066" s="6">
        <f>VLOOKUP($A2066,'HUMAN RESOURCES'!$A$1:$M$2692,COLUMN('HUMAN RESOURCES'!$K2066),0)</f>
        <v>2.8000000000000001E-2</v>
      </c>
      <c r="R2066" s="6">
        <f>VLOOKUP($A2066,'HUMAN RESOURCES'!$A$1:$M$2692,COLUMN('HUMAN RESOURCES'!$L2066),0)</f>
        <v>6858945</v>
      </c>
      <c r="S2066" s="6">
        <f>VLOOKUP($A2066,'HUMAN RESOURCES'!$A$1:$M$2692,COLUMN('HUMAN RESOURCES'!$F2066),0)</f>
        <v>5.0999999999999997E-2</v>
      </c>
      <c r="T2066" s="6">
        <f>VLOOKUP($A2066,TOURISM!$A$1:$F$2692,COLUMN(TOURISM!$E2066),0)</f>
        <v>2500000</v>
      </c>
      <c r="U2066" s="6">
        <f>VLOOKUP($A2066,TOURISM!$A$1:$F$2692,COLUMN(TOURISM!$F2066),0)</f>
        <v>138000000</v>
      </c>
      <c r="V2066" s="6">
        <f>VLOOKUP($A2066,BUSINESS!$A$1:$J$2692,COLUMN(BUSINESS!$E2066),0)</f>
        <v>0.42099999999999999</v>
      </c>
      <c r="W2066" s="6">
        <f>VLOOKUP($A2066,BUSINESS!$A$1:$J$2692,COLUMN(BUSINESS!$F2066),0)</f>
        <v>51</v>
      </c>
      <c r="X2066" s="6">
        <f>VLOOKUP($A2066,BUSINESS!$A$1:$J$2692,COLUMN(BUSINESS!$G2066),0)</f>
        <v>0</v>
      </c>
      <c r="Y2066" s="6">
        <f>VLOOKUP($A2066,BUSINESS!$A$1:$J$2692,COLUMN(BUSINESS!$H2066),0)</f>
        <v>194</v>
      </c>
      <c r="Z2066" s="6">
        <f>VLOOKUP($A2066,BUSINESS!$A$1:$J$2692,COLUMN(BUSINESS!$I2066),0)</f>
        <v>1.2999999999999999E-2</v>
      </c>
      <c r="AA2066" s="6">
        <f>VLOOKUP($A2066,BUSINESS!$A$1:$J$2692,COLUMN(BUSINESS!$J2066),0)</f>
        <v>0.27800000000000002</v>
      </c>
      <c r="AB2066" s="5"/>
      <c r="AC2066" s="5"/>
      <c r="AD2066" s="5"/>
      <c r="AE2066" s="5"/>
    </row>
    <row r="2067" spans="1:31" ht="15.75" customHeight="1" x14ac:dyDescent="0.25">
      <c r="A2067" s="6">
        <v>2066</v>
      </c>
      <c r="B2067" s="7" t="str">
        <f>VLOOKUP($A2067,GDP!$A$1:$H$2692,COLUMN(GDP!B2067),0)</f>
        <v>Oceania</v>
      </c>
      <c r="C2067" s="8" t="str">
        <f>VLOOKUP($A2067,GDP!$A$1:$H$2692,COLUMN(GDP!C2067),0)</f>
        <v>Papua New Guinea-Oceania</v>
      </c>
      <c r="D2067" s="9" t="str">
        <f>VLOOKUP($A2067,GDP!$A$1:$H$2692,COLUMN(GDP!D2067),0)</f>
        <v>2011</v>
      </c>
      <c r="E2067" s="8">
        <f>VLOOKUP($A2067,GDP!$A$1:$H$2692,COLUMN(GDP!E2067),0)</f>
        <v>12393604089</v>
      </c>
      <c r="F2067" s="7">
        <f>VLOOKUP($A2067,GDP!$A$1:$H$2692,COLUMN(GDP!F2067),0)</f>
        <v>4.2000000000000003E-2</v>
      </c>
      <c r="G2067" s="7">
        <f>VLOOKUP($A2067,GDP!$A$1:$H$2692,COLUMN(GDP!G2067),0)</f>
        <v>74</v>
      </c>
      <c r="H2067" s="7">
        <f>VLOOKUP($A2067,GDP!$A$1:$H$2692,COLUMN(GDP!H2067),0)</f>
        <v>0.108</v>
      </c>
      <c r="I2067" s="6">
        <f>VLOOKUP($A2067,ENERGY!$A$1:$F$2692,COLUMN(ENERGY!E2066),0)</f>
        <v>0</v>
      </c>
      <c r="J2067" s="6">
        <f>VLOOKUP($A2067,ENERGY!$A$1:$F$2692,COLUMN(ENERGY!F2066),0)</f>
        <v>3231</v>
      </c>
      <c r="K2067" s="6">
        <f>VLOOKUP($A2067,'HUMAN RESOURCES'!$A$1:$M$2692,COLUMN('HUMAN RESOURCES'!$E2067),0)</f>
        <v>0.03</v>
      </c>
      <c r="L2067" s="6">
        <f>VLOOKUP($A2067,'HUMAN RESOURCES'!$A$1:$M$2692,COLUMN('HUMAN RESOURCES'!$F2067),0)</f>
        <v>0.05</v>
      </c>
      <c r="M2067" s="6">
        <f>VLOOKUP($A2067,'HUMAN RESOURCES'!$A$1:$M$2692,COLUMN('HUMAN RESOURCES'!$G2067),0)</f>
        <v>64</v>
      </c>
      <c r="N2067" s="6">
        <f>VLOOKUP($A2067,'HUMAN RESOURCES'!$A$1:$M$2692,COLUMN('HUMAN RESOURCES'!$H2067),0)</f>
        <v>60</v>
      </c>
      <c r="O2067" s="6">
        <f>VLOOKUP($A2067,'HUMAN RESOURCES'!$A$1:$M$2692,COLUMN('HUMAN RESOURCES'!$I2067),0)</f>
        <v>0.38700000000000001</v>
      </c>
      <c r="P2067" s="6">
        <f>VLOOKUP($A2067,'HUMAN RESOURCES'!$A$1:$M$2692,COLUMN('HUMAN RESOURCES'!$J2067),0)</f>
        <v>0.58399999999999996</v>
      </c>
      <c r="Q2067" s="6">
        <f>VLOOKUP($A2067,'HUMAN RESOURCES'!$A$1:$M$2692,COLUMN('HUMAN RESOURCES'!$K2067),0)</f>
        <v>2.8000000000000001E-2</v>
      </c>
      <c r="R2067" s="6">
        <f>VLOOKUP($A2067,'HUMAN RESOURCES'!$A$1:$M$2692,COLUMN('HUMAN RESOURCES'!$L2067),0)</f>
        <v>7012977</v>
      </c>
      <c r="S2067" s="6">
        <f>VLOOKUP($A2067,'HUMAN RESOURCES'!$A$1:$M$2692,COLUMN('HUMAN RESOURCES'!$F2067),0)</f>
        <v>0.05</v>
      </c>
      <c r="T2067" s="6">
        <f>VLOOKUP($A2067,TOURISM!$A$1:$F$2692,COLUMN(TOURISM!$E2067),0)</f>
        <v>3500000</v>
      </c>
      <c r="U2067" s="6">
        <f>VLOOKUP($A2067,TOURISM!$A$1:$F$2692,COLUMN(TOURISM!$F2067),0)</f>
        <v>0</v>
      </c>
      <c r="V2067" s="6">
        <f>VLOOKUP($A2067,BUSINESS!$A$1:$J$2692,COLUMN(BUSINESS!$E2067),0)</f>
        <v>0.42099999999999999</v>
      </c>
      <c r="W2067" s="6">
        <f>VLOOKUP($A2067,BUSINESS!$A$1:$J$2692,COLUMN(BUSINESS!$F2067),0)</f>
        <v>51</v>
      </c>
      <c r="X2067" s="6">
        <f>VLOOKUP($A2067,BUSINESS!$A$1:$J$2692,COLUMN(BUSINESS!$G2067),0)</f>
        <v>0</v>
      </c>
      <c r="Y2067" s="6">
        <f>VLOOKUP($A2067,BUSINESS!$A$1:$J$2692,COLUMN(BUSINESS!$H2067),0)</f>
        <v>194</v>
      </c>
      <c r="Z2067" s="6">
        <f>VLOOKUP($A2067,BUSINESS!$A$1:$J$2692,COLUMN(BUSINESS!$I2067),0)</f>
        <v>0.02</v>
      </c>
      <c r="AA2067" s="6">
        <f>VLOOKUP($A2067,BUSINESS!$A$1:$J$2692,COLUMN(BUSINESS!$J2067),0)</f>
        <v>0.34200000000000003</v>
      </c>
      <c r="AB2067" s="5"/>
      <c r="AC2067" s="5"/>
      <c r="AD2067" s="5"/>
      <c r="AE2067" s="5"/>
    </row>
    <row r="2068" spans="1:31" ht="15.75" customHeight="1" x14ac:dyDescent="0.25">
      <c r="A2068" s="6">
        <v>2067</v>
      </c>
      <c r="B2068" s="7" t="str">
        <f>VLOOKUP($A2068,GDP!$A$1:$H$2692,COLUMN(GDP!B2068),0)</f>
        <v>Oceania</v>
      </c>
      <c r="C2068" s="8" t="str">
        <f>VLOOKUP($A2068,GDP!$A$1:$H$2692,COLUMN(GDP!C2068),0)</f>
        <v>Papua New Guinea-Oceania</v>
      </c>
      <c r="D2068" s="9" t="str">
        <f>VLOOKUP($A2068,GDP!$A$1:$H$2692,COLUMN(GDP!D2068),0)</f>
        <v>2012</v>
      </c>
      <c r="E2068" s="8">
        <f>VLOOKUP($A2068,GDP!$A$1:$H$2692,COLUMN(GDP!E2068),0)</f>
        <v>15653921367</v>
      </c>
      <c r="F2068" s="7">
        <f>VLOOKUP($A2068,GDP!$A$1:$H$2692,COLUMN(GDP!F2068),0)</f>
        <v>5.1999999999999998E-2</v>
      </c>
      <c r="G2068" s="7">
        <f>VLOOKUP($A2068,GDP!$A$1:$H$2692,COLUMN(GDP!G2068),0)</f>
        <v>114</v>
      </c>
      <c r="H2068" s="7">
        <f>VLOOKUP($A2068,GDP!$A$1:$H$2692,COLUMN(GDP!H2068),0)</f>
        <v>0.108</v>
      </c>
      <c r="I2068" s="6">
        <f>VLOOKUP($A2068,ENERGY!$A$1:$F$2692,COLUMN(ENERGY!E2067),0)</f>
        <v>0</v>
      </c>
      <c r="J2068" s="6">
        <f>VLOOKUP($A2068,ENERGY!$A$1:$F$2692,COLUMN(ENERGY!F2067),0)</f>
        <v>2688</v>
      </c>
      <c r="K2068" s="6">
        <f>VLOOKUP($A2068,'HUMAN RESOURCES'!$A$1:$M$2692,COLUMN('HUMAN RESOURCES'!$E2068),0)</f>
        <v>2.9000000000000001E-2</v>
      </c>
      <c r="L2068" s="6">
        <f>VLOOKUP($A2068,'HUMAN RESOURCES'!$A$1:$M$2692,COLUMN('HUMAN RESOURCES'!$F2068),0)</f>
        <v>4.8000000000000001E-2</v>
      </c>
      <c r="M2068" s="6">
        <f>VLOOKUP($A2068,'HUMAN RESOURCES'!$A$1:$M$2692,COLUMN('HUMAN RESOURCES'!$G2068),0)</f>
        <v>64</v>
      </c>
      <c r="N2068" s="6">
        <f>VLOOKUP($A2068,'HUMAN RESOURCES'!$A$1:$M$2692,COLUMN('HUMAN RESOURCES'!$H2068),0)</f>
        <v>60</v>
      </c>
      <c r="O2068" s="6">
        <f>VLOOKUP($A2068,'HUMAN RESOURCES'!$A$1:$M$2692,COLUMN('HUMAN RESOURCES'!$I2068),0)</f>
        <v>0.38400000000000001</v>
      </c>
      <c r="P2068" s="6">
        <f>VLOOKUP($A2068,'HUMAN RESOURCES'!$A$1:$M$2692,COLUMN('HUMAN RESOURCES'!$J2068),0)</f>
        <v>0.58799999999999997</v>
      </c>
      <c r="Q2068" s="6">
        <f>VLOOKUP($A2068,'HUMAN RESOURCES'!$A$1:$M$2692,COLUMN('HUMAN RESOURCES'!$K2068),0)</f>
        <v>2.9000000000000001E-2</v>
      </c>
      <c r="R2068" s="6">
        <f>VLOOKUP($A2068,'HUMAN RESOURCES'!$A$1:$M$2692,COLUMN('HUMAN RESOURCES'!$L2068),0)</f>
        <v>7167010</v>
      </c>
      <c r="S2068" s="6">
        <f>VLOOKUP($A2068,'HUMAN RESOURCES'!$A$1:$M$2692,COLUMN('HUMAN RESOURCES'!$F2068),0)</f>
        <v>4.8000000000000001E-2</v>
      </c>
      <c r="T2068" s="6">
        <f>VLOOKUP($A2068,TOURISM!$A$1:$F$2692,COLUMN(TOURISM!$E2068),0)</f>
        <v>0</v>
      </c>
      <c r="U2068" s="6">
        <f>VLOOKUP($A2068,TOURISM!$A$1:$F$2692,COLUMN(TOURISM!$F2068),0)</f>
        <v>0</v>
      </c>
      <c r="V2068" s="6">
        <f>VLOOKUP($A2068,BUSINESS!$A$1:$J$2692,COLUMN(BUSINESS!$E2068),0)</f>
        <v>0.42099999999999999</v>
      </c>
      <c r="W2068" s="6">
        <f>VLOOKUP($A2068,BUSINESS!$A$1:$J$2692,COLUMN(BUSINESS!$F2068),0)</f>
        <v>53</v>
      </c>
      <c r="X2068" s="6">
        <f>VLOOKUP($A2068,BUSINESS!$A$1:$J$2692,COLUMN(BUSINESS!$G2068),0)</f>
        <v>108</v>
      </c>
      <c r="Y2068" s="6">
        <f>VLOOKUP($A2068,BUSINESS!$A$1:$J$2692,COLUMN(BUSINESS!$H2068),0)</f>
        <v>207</v>
      </c>
      <c r="Z2068" s="6">
        <f>VLOOKUP($A2068,BUSINESS!$A$1:$J$2692,COLUMN(BUSINESS!$I2068),0)</f>
        <v>3.5000000000000003E-2</v>
      </c>
      <c r="AA2068" s="6">
        <f>VLOOKUP($A2068,BUSINESS!$A$1:$J$2692,COLUMN(BUSINESS!$J2068),0)</f>
        <v>0.378</v>
      </c>
      <c r="AB2068" s="5"/>
      <c r="AC2068" s="5"/>
      <c r="AD2068" s="5"/>
      <c r="AE2068" s="5"/>
    </row>
    <row r="2069" spans="1:31" ht="15.75" customHeight="1" x14ac:dyDescent="0.25">
      <c r="A2069" s="6">
        <v>2068</v>
      </c>
      <c r="B2069" s="7" t="str">
        <f>VLOOKUP($A2069,GDP!$A$1:$H$2692,COLUMN(GDP!B2069),0)</f>
        <v>Oceania</v>
      </c>
      <c r="C2069" s="8" t="str">
        <f>VLOOKUP($A2069,GDP!$A$1:$H$2692,COLUMN(GDP!C2069),0)</f>
        <v>Samoa-Oceania</v>
      </c>
      <c r="D2069" s="9" t="str">
        <f>VLOOKUP($A2069,GDP!$A$1:$H$2692,COLUMN(GDP!D2069),0)</f>
        <v>2000</v>
      </c>
      <c r="E2069" s="8">
        <f>VLOOKUP($A2069,GDP!$A$1:$H$2692,COLUMN(GDP!E2069),0)</f>
        <v>239698992</v>
      </c>
      <c r="F2069" s="7">
        <f>VLOOKUP($A2069,GDP!$A$1:$H$2692,COLUMN(GDP!F2069),0)</f>
        <v>0.06</v>
      </c>
      <c r="G2069" s="7">
        <f>VLOOKUP($A2069,GDP!$A$1:$H$2692,COLUMN(GDP!G2069),0)</f>
        <v>80</v>
      </c>
      <c r="H2069" s="7">
        <f>VLOOKUP($A2069,GDP!$A$1:$H$2692,COLUMN(GDP!H2069),0)</f>
        <v>0</v>
      </c>
      <c r="I2069" s="6">
        <f>VLOOKUP($A2069,ENERGY!$A$1:$F$2692,COLUMN(ENERGY!E2068),0)</f>
        <v>0</v>
      </c>
      <c r="J2069" s="6">
        <f>VLOOKUP($A2069,ENERGY!$A$1:$F$2692,COLUMN(ENERGY!F2068),0)</f>
        <v>0</v>
      </c>
      <c r="K2069" s="6">
        <f>VLOOKUP($A2069,'HUMAN RESOURCES'!$A$1:$M$2692,COLUMN('HUMAN RESOURCES'!$E2069),0)</f>
        <v>3.1E-2</v>
      </c>
      <c r="L2069" s="6">
        <f>VLOOKUP($A2069,'HUMAN RESOURCES'!$A$1:$M$2692,COLUMN('HUMAN RESOURCES'!$F2069),0)</f>
        <v>1.9E-2</v>
      </c>
      <c r="M2069" s="6">
        <f>VLOOKUP($A2069,'HUMAN RESOURCES'!$A$1:$M$2692,COLUMN('HUMAN RESOURCES'!$G2069),0)</f>
        <v>73</v>
      </c>
      <c r="N2069" s="6">
        <f>VLOOKUP($A2069,'HUMAN RESOURCES'!$A$1:$M$2692,COLUMN('HUMAN RESOURCES'!$H2069),0)</f>
        <v>66</v>
      </c>
      <c r="O2069" s="6">
        <f>VLOOKUP($A2069,'HUMAN RESOURCES'!$A$1:$M$2692,COLUMN('HUMAN RESOURCES'!$I2069),0)</f>
        <v>0.40699999999999997</v>
      </c>
      <c r="P2069" s="6">
        <f>VLOOKUP($A2069,'HUMAN RESOURCES'!$A$1:$M$2692,COLUMN('HUMAN RESOURCES'!$J2069),0)</f>
        <v>0.54800000000000004</v>
      </c>
      <c r="Q2069" s="6">
        <f>VLOOKUP($A2069,'HUMAN RESOURCES'!$A$1:$M$2692,COLUMN('HUMAN RESOURCES'!$K2069),0)</f>
        <v>4.4999999999999998E-2</v>
      </c>
      <c r="R2069" s="6">
        <f>VLOOKUP($A2069,'HUMAN RESOURCES'!$A$1:$M$2692,COLUMN('HUMAN RESOURCES'!$L2069),0)</f>
        <v>174614</v>
      </c>
      <c r="S2069" s="6">
        <f>VLOOKUP($A2069,'HUMAN RESOURCES'!$A$1:$M$2692,COLUMN('HUMAN RESOURCES'!$F2069),0)</f>
        <v>1.9E-2</v>
      </c>
      <c r="T2069" s="6">
        <f>VLOOKUP($A2069,TOURISM!$A$1:$F$2692,COLUMN(TOURISM!$E2069),0)</f>
        <v>41000000</v>
      </c>
      <c r="U2069" s="6">
        <f>VLOOKUP($A2069,TOURISM!$A$1:$F$2692,COLUMN(TOURISM!$F2069),0)</f>
        <v>0</v>
      </c>
      <c r="V2069" s="6">
        <f>VLOOKUP($A2069,BUSINESS!$A$1:$J$2692,COLUMN(BUSINESS!$E2069),0)</f>
        <v>0</v>
      </c>
      <c r="W2069" s="6">
        <f>VLOOKUP($A2069,BUSINESS!$A$1:$J$2692,COLUMN(BUSINESS!$F2069),0)</f>
        <v>0</v>
      </c>
      <c r="X2069" s="6">
        <f>VLOOKUP($A2069,BUSINESS!$A$1:$J$2692,COLUMN(BUSINESS!$G2069),0)</f>
        <v>0</v>
      </c>
      <c r="Y2069" s="6">
        <f>VLOOKUP($A2069,BUSINESS!$A$1:$J$2692,COLUMN(BUSINESS!$H2069),0)</f>
        <v>0</v>
      </c>
      <c r="Z2069" s="6">
        <f>VLOOKUP($A2069,BUSINESS!$A$1:$J$2692,COLUMN(BUSINESS!$I2069),0)</f>
        <v>6.0000000000000001E-3</v>
      </c>
      <c r="AA2069" s="6">
        <f>VLOOKUP($A2069,BUSINESS!$A$1:$J$2692,COLUMN(BUSINESS!$J2069),0)</f>
        <v>1.4E-2</v>
      </c>
      <c r="AB2069" s="5"/>
      <c r="AC2069" s="5"/>
      <c r="AD2069" s="5"/>
      <c r="AE2069" s="5"/>
    </row>
    <row r="2070" spans="1:31" ht="15.75" customHeight="1" x14ac:dyDescent="0.25">
      <c r="A2070" s="6">
        <v>2069</v>
      </c>
      <c r="B2070" s="7" t="str">
        <f>VLOOKUP($A2070,GDP!$A$1:$H$2692,COLUMN(GDP!B2070),0)</f>
        <v>Oceania</v>
      </c>
      <c r="C2070" s="8" t="str">
        <f>VLOOKUP($A2070,GDP!$A$1:$H$2692,COLUMN(GDP!C2070),0)</f>
        <v>Samoa-Oceania</v>
      </c>
      <c r="D2070" s="9" t="str">
        <f>VLOOKUP($A2070,GDP!$A$1:$H$2692,COLUMN(GDP!D2070),0)</f>
        <v>2001</v>
      </c>
      <c r="E2070" s="8">
        <f>VLOOKUP($A2070,GDP!$A$1:$H$2692,COLUMN(GDP!E2070),0)</f>
        <v>243324190</v>
      </c>
      <c r="F2070" s="7">
        <f>VLOOKUP($A2070,GDP!$A$1:$H$2692,COLUMN(GDP!F2070),0)</f>
        <v>5.8000000000000003E-2</v>
      </c>
      <c r="G2070" s="7">
        <f>VLOOKUP($A2070,GDP!$A$1:$H$2692,COLUMN(GDP!G2070),0)</f>
        <v>79</v>
      </c>
      <c r="H2070" s="7">
        <f>VLOOKUP($A2070,GDP!$A$1:$H$2692,COLUMN(GDP!H2070),0)</f>
        <v>0</v>
      </c>
      <c r="I2070" s="6">
        <f>VLOOKUP($A2070,ENERGY!$A$1:$F$2692,COLUMN(ENERGY!E2069),0)</f>
        <v>0</v>
      </c>
      <c r="J2070" s="6">
        <f>VLOOKUP($A2070,ENERGY!$A$1:$F$2692,COLUMN(ENERGY!F2069),0)</f>
        <v>0</v>
      </c>
      <c r="K2070" s="6">
        <f>VLOOKUP($A2070,'HUMAN RESOURCES'!$A$1:$M$2692,COLUMN('HUMAN RESOURCES'!$E2070),0)</f>
        <v>0.03</v>
      </c>
      <c r="L2070" s="6">
        <f>VLOOKUP($A2070,'HUMAN RESOURCES'!$A$1:$M$2692,COLUMN('HUMAN RESOURCES'!$F2070),0)</f>
        <v>1.7999999999999999E-2</v>
      </c>
      <c r="M2070" s="6">
        <f>VLOOKUP($A2070,'HUMAN RESOURCES'!$A$1:$M$2692,COLUMN('HUMAN RESOURCES'!$G2070),0)</f>
        <v>73</v>
      </c>
      <c r="N2070" s="6">
        <f>VLOOKUP($A2070,'HUMAN RESOURCES'!$A$1:$M$2692,COLUMN('HUMAN RESOURCES'!$H2070),0)</f>
        <v>67</v>
      </c>
      <c r="O2070" s="6">
        <f>VLOOKUP($A2070,'HUMAN RESOURCES'!$A$1:$M$2692,COLUMN('HUMAN RESOURCES'!$I2070),0)</f>
        <v>0.40600000000000003</v>
      </c>
      <c r="P2070" s="6">
        <f>VLOOKUP($A2070,'HUMAN RESOURCES'!$A$1:$M$2692,COLUMN('HUMAN RESOURCES'!$J2070),0)</f>
        <v>0.54900000000000004</v>
      </c>
      <c r="Q2070" s="6">
        <f>VLOOKUP($A2070,'HUMAN RESOURCES'!$A$1:$M$2692,COLUMN('HUMAN RESOURCES'!$K2070),0)</f>
        <v>4.4999999999999998E-2</v>
      </c>
      <c r="R2070" s="6">
        <f>VLOOKUP($A2070,'HUMAN RESOURCES'!$A$1:$M$2692,COLUMN('HUMAN RESOURCES'!$L2070),0)</f>
        <v>175567</v>
      </c>
      <c r="S2070" s="6">
        <f>VLOOKUP($A2070,'HUMAN RESOURCES'!$A$1:$M$2692,COLUMN('HUMAN RESOURCES'!$F2070),0)</f>
        <v>1.7999999999999999E-2</v>
      </c>
      <c r="T2070" s="6">
        <f>VLOOKUP($A2070,TOURISM!$A$1:$F$2692,COLUMN(TOURISM!$E2070),0)</f>
        <v>39000000</v>
      </c>
      <c r="U2070" s="6">
        <f>VLOOKUP($A2070,TOURISM!$A$1:$F$2692,COLUMN(TOURISM!$F2070),0)</f>
        <v>0</v>
      </c>
      <c r="V2070" s="6">
        <f>VLOOKUP($A2070,BUSINESS!$A$1:$J$2692,COLUMN(BUSINESS!$E2070),0)</f>
        <v>0</v>
      </c>
      <c r="W2070" s="6">
        <f>VLOOKUP($A2070,BUSINESS!$A$1:$J$2692,COLUMN(BUSINESS!$F2070),0)</f>
        <v>0</v>
      </c>
      <c r="X2070" s="6">
        <f>VLOOKUP($A2070,BUSINESS!$A$1:$J$2692,COLUMN(BUSINESS!$G2070),0)</f>
        <v>0</v>
      </c>
      <c r="Y2070" s="6">
        <f>VLOOKUP($A2070,BUSINESS!$A$1:$J$2692,COLUMN(BUSINESS!$H2070),0)</f>
        <v>0</v>
      </c>
      <c r="Z2070" s="6">
        <f>VLOOKUP($A2070,BUSINESS!$A$1:$J$2692,COLUMN(BUSINESS!$I2070),0)</f>
        <v>1.7000000000000001E-2</v>
      </c>
      <c r="AA2070" s="6">
        <f>VLOOKUP($A2070,BUSINESS!$A$1:$J$2692,COLUMN(BUSINESS!$J2070),0)</f>
        <v>1.4E-2</v>
      </c>
      <c r="AB2070" s="5"/>
      <c r="AC2070" s="5"/>
      <c r="AD2070" s="5"/>
      <c r="AE2070" s="5"/>
    </row>
    <row r="2071" spans="1:31" ht="15.75" customHeight="1" x14ac:dyDescent="0.25">
      <c r="A2071" s="6">
        <v>2070</v>
      </c>
      <c r="B2071" s="7" t="str">
        <f>VLOOKUP($A2071,GDP!$A$1:$H$2692,COLUMN(GDP!B2071),0)</f>
        <v>Oceania</v>
      </c>
      <c r="C2071" s="8" t="str">
        <f>VLOOKUP($A2071,GDP!$A$1:$H$2692,COLUMN(GDP!C2071),0)</f>
        <v>Samoa-Oceania</v>
      </c>
      <c r="D2071" s="9" t="str">
        <f>VLOOKUP($A2071,GDP!$A$1:$H$2692,COLUMN(GDP!D2071),0)</f>
        <v>2002</v>
      </c>
      <c r="E2071" s="8">
        <f>VLOOKUP($A2071,GDP!$A$1:$H$2692,COLUMN(GDP!E2071),0)</f>
        <v>256677700</v>
      </c>
      <c r="F2071" s="7">
        <f>VLOOKUP($A2071,GDP!$A$1:$H$2692,COLUMN(GDP!F2071),0)</f>
        <v>5.5E-2</v>
      </c>
      <c r="G2071" s="7">
        <f>VLOOKUP($A2071,GDP!$A$1:$H$2692,COLUMN(GDP!G2071),0)</f>
        <v>83</v>
      </c>
      <c r="H2071" s="7">
        <f>VLOOKUP($A2071,GDP!$A$1:$H$2692,COLUMN(GDP!H2071),0)</f>
        <v>0.114</v>
      </c>
      <c r="I2071" s="6">
        <f>VLOOKUP($A2071,ENERGY!$A$1:$F$2692,COLUMN(ENERGY!E2070),0)</f>
        <v>0</v>
      </c>
      <c r="J2071" s="6">
        <f>VLOOKUP($A2071,ENERGY!$A$1:$F$2692,COLUMN(ENERGY!F2070),0)</f>
        <v>161</v>
      </c>
      <c r="K2071" s="6">
        <f>VLOOKUP($A2071,'HUMAN RESOURCES'!$A$1:$M$2692,COLUMN('HUMAN RESOURCES'!$E2071),0)</f>
        <v>0.03</v>
      </c>
      <c r="L2071" s="6">
        <f>VLOOKUP($A2071,'HUMAN RESOURCES'!$A$1:$M$2692,COLUMN('HUMAN RESOURCES'!$F2071),0)</f>
        <v>1.7999999999999999E-2</v>
      </c>
      <c r="M2071" s="6">
        <f>VLOOKUP($A2071,'HUMAN RESOURCES'!$A$1:$M$2692,COLUMN('HUMAN RESOURCES'!$G2071),0)</f>
        <v>73</v>
      </c>
      <c r="N2071" s="6">
        <f>VLOOKUP($A2071,'HUMAN RESOURCES'!$A$1:$M$2692,COLUMN('HUMAN RESOURCES'!$H2071),0)</f>
        <v>67</v>
      </c>
      <c r="O2071" s="6">
        <f>VLOOKUP($A2071,'HUMAN RESOURCES'!$A$1:$M$2692,COLUMN('HUMAN RESOURCES'!$I2071),0)</f>
        <v>0.40400000000000003</v>
      </c>
      <c r="P2071" s="6">
        <f>VLOOKUP($A2071,'HUMAN RESOURCES'!$A$1:$M$2692,COLUMN('HUMAN RESOURCES'!$J2071),0)</f>
        <v>0.55000000000000004</v>
      </c>
      <c r="Q2071" s="6">
        <f>VLOOKUP($A2071,'HUMAN RESOURCES'!$A$1:$M$2692,COLUMN('HUMAN RESOURCES'!$K2071),0)</f>
        <v>4.5999999999999999E-2</v>
      </c>
      <c r="R2071" s="6">
        <f>VLOOKUP($A2071,'HUMAN RESOURCES'!$A$1:$M$2692,COLUMN('HUMAN RESOURCES'!$L2071),0)</f>
        <v>176592</v>
      </c>
      <c r="S2071" s="6">
        <f>VLOOKUP($A2071,'HUMAN RESOURCES'!$A$1:$M$2692,COLUMN('HUMAN RESOURCES'!$F2071),0)</f>
        <v>1.7999999999999999E-2</v>
      </c>
      <c r="T2071" s="6">
        <f>VLOOKUP($A2071,TOURISM!$A$1:$F$2692,COLUMN(TOURISM!$E2071),0)</f>
        <v>45000000</v>
      </c>
      <c r="U2071" s="6">
        <f>VLOOKUP($A2071,TOURISM!$A$1:$F$2692,COLUMN(TOURISM!$F2071),0)</f>
        <v>0</v>
      </c>
      <c r="V2071" s="6">
        <f>VLOOKUP($A2071,BUSINESS!$A$1:$J$2692,COLUMN(BUSINESS!$E2071),0)</f>
        <v>0</v>
      </c>
      <c r="W2071" s="6">
        <f>VLOOKUP($A2071,BUSINESS!$A$1:$J$2692,COLUMN(BUSINESS!$F2071),0)</f>
        <v>0</v>
      </c>
      <c r="X2071" s="6">
        <f>VLOOKUP($A2071,BUSINESS!$A$1:$J$2692,COLUMN(BUSINESS!$G2071),0)</f>
        <v>0</v>
      </c>
      <c r="Y2071" s="6">
        <f>VLOOKUP($A2071,BUSINESS!$A$1:$J$2692,COLUMN(BUSINESS!$H2071),0)</f>
        <v>0</v>
      </c>
      <c r="Z2071" s="6">
        <f>VLOOKUP($A2071,BUSINESS!$A$1:$J$2692,COLUMN(BUSINESS!$I2071),0)</f>
        <v>2.1999999999999999E-2</v>
      </c>
      <c r="AA2071" s="6">
        <f>VLOOKUP($A2071,BUSINESS!$A$1:$J$2692,COLUMN(BUSINESS!$J2071),0)</f>
        <v>1.4999999999999999E-2</v>
      </c>
      <c r="AB2071" s="5"/>
      <c r="AC2071" s="5"/>
      <c r="AD2071" s="5"/>
      <c r="AE2071" s="5"/>
    </row>
    <row r="2072" spans="1:31" ht="15.75" customHeight="1" x14ac:dyDescent="0.25">
      <c r="A2072" s="6">
        <v>2071</v>
      </c>
      <c r="B2072" s="7" t="str">
        <f>VLOOKUP($A2072,GDP!$A$1:$H$2692,COLUMN(GDP!B2072),0)</f>
        <v>Oceania</v>
      </c>
      <c r="C2072" s="8" t="str">
        <f>VLOOKUP($A2072,GDP!$A$1:$H$2692,COLUMN(GDP!C2072),0)</f>
        <v>Samoa-Oceania</v>
      </c>
      <c r="D2072" s="9" t="str">
        <f>VLOOKUP($A2072,GDP!$A$1:$H$2692,COLUMN(GDP!D2072),0)</f>
        <v>2003</v>
      </c>
      <c r="E2072" s="8">
        <f>VLOOKUP($A2072,GDP!$A$1:$H$2692,COLUMN(GDP!E2072),0)</f>
        <v>301905953</v>
      </c>
      <c r="F2072" s="7">
        <f>VLOOKUP($A2072,GDP!$A$1:$H$2692,COLUMN(GDP!F2072),0)</f>
        <v>5.0999999999999997E-2</v>
      </c>
      <c r="G2072" s="7">
        <f>VLOOKUP($A2072,GDP!$A$1:$H$2692,COLUMN(GDP!G2072),0)</f>
        <v>93</v>
      </c>
      <c r="H2072" s="7">
        <f>VLOOKUP($A2072,GDP!$A$1:$H$2692,COLUMN(GDP!H2072),0)</f>
        <v>0.113</v>
      </c>
      <c r="I2072" s="6">
        <f>VLOOKUP($A2072,ENERGY!$A$1:$F$2692,COLUMN(ENERGY!E2071),0)</f>
        <v>0</v>
      </c>
      <c r="J2072" s="6">
        <f>VLOOKUP($A2072,ENERGY!$A$1:$F$2692,COLUMN(ENERGY!F2071),0)</f>
        <v>161</v>
      </c>
      <c r="K2072" s="6">
        <f>VLOOKUP($A2072,'HUMAN RESOURCES'!$A$1:$M$2692,COLUMN('HUMAN RESOURCES'!$E2072),0)</f>
        <v>0.03</v>
      </c>
      <c r="L2072" s="6">
        <f>VLOOKUP($A2072,'HUMAN RESOURCES'!$A$1:$M$2692,COLUMN('HUMAN RESOURCES'!$F2072),0)</f>
        <v>1.7000000000000001E-2</v>
      </c>
      <c r="M2072" s="6">
        <f>VLOOKUP($A2072,'HUMAN RESOURCES'!$A$1:$M$2692,COLUMN('HUMAN RESOURCES'!$G2072),0)</f>
        <v>74</v>
      </c>
      <c r="N2072" s="6">
        <f>VLOOKUP($A2072,'HUMAN RESOURCES'!$A$1:$M$2692,COLUMN('HUMAN RESOURCES'!$H2072),0)</f>
        <v>67</v>
      </c>
      <c r="O2072" s="6">
        <f>VLOOKUP($A2072,'HUMAN RESOURCES'!$A$1:$M$2692,COLUMN('HUMAN RESOURCES'!$I2072),0)</f>
        <v>0.40100000000000002</v>
      </c>
      <c r="P2072" s="6">
        <f>VLOOKUP($A2072,'HUMAN RESOURCES'!$A$1:$M$2692,COLUMN('HUMAN RESOURCES'!$J2072),0)</f>
        <v>0.55200000000000005</v>
      </c>
      <c r="Q2072" s="6">
        <f>VLOOKUP($A2072,'HUMAN RESOURCES'!$A$1:$M$2692,COLUMN('HUMAN RESOURCES'!$K2072),0)</f>
        <v>4.7E-2</v>
      </c>
      <c r="R2072" s="6">
        <f>VLOOKUP($A2072,'HUMAN RESOURCES'!$A$1:$M$2692,COLUMN('HUMAN RESOURCES'!$L2072),0)</f>
        <v>177677</v>
      </c>
      <c r="S2072" s="6">
        <f>VLOOKUP($A2072,'HUMAN RESOURCES'!$A$1:$M$2692,COLUMN('HUMAN RESOURCES'!$F2072),0)</f>
        <v>1.7000000000000001E-2</v>
      </c>
      <c r="T2072" s="6">
        <f>VLOOKUP($A2072,TOURISM!$A$1:$F$2692,COLUMN(TOURISM!$E2072),0)</f>
        <v>54000000</v>
      </c>
      <c r="U2072" s="6">
        <f>VLOOKUP($A2072,TOURISM!$A$1:$F$2692,COLUMN(TOURISM!$F2072),0)</f>
        <v>0</v>
      </c>
      <c r="V2072" s="6">
        <f>VLOOKUP($A2072,BUSINESS!$A$1:$J$2692,COLUMN(BUSINESS!$E2072),0)</f>
        <v>0</v>
      </c>
      <c r="W2072" s="6">
        <f>VLOOKUP($A2072,BUSINESS!$A$1:$J$2692,COLUMN(BUSINESS!$F2072),0)</f>
        <v>42</v>
      </c>
      <c r="X2072" s="6">
        <f>VLOOKUP($A2072,BUSINESS!$A$1:$J$2692,COLUMN(BUSINESS!$G2072),0)</f>
        <v>0</v>
      </c>
      <c r="Y2072" s="6">
        <f>VLOOKUP($A2072,BUSINESS!$A$1:$J$2692,COLUMN(BUSINESS!$H2072),0)</f>
        <v>0</v>
      </c>
      <c r="Z2072" s="6">
        <f>VLOOKUP($A2072,BUSINESS!$A$1:$J$2692,COLUMN(BUSINESS!$I2072),0)</f>
        <v>2.8000000000000001E-2</v>
      </c>
      <c r="AA2072" s="6">
        <f>VLOOKUP($A2072,BUSINESS!$A$1:$J$2692,COLUMN(BUSINESS!$J2072),0)</f>
        <v>5.8999999999999997E-2</v>
      </c>
      <c r="AB2072" s="5"/>
      <c r="AC2072" s="5"/>
      <c r="AD2072" s="5"/>
      <c r="AE2072" s="5"/>
    </row>
    <row r="2073" spans="1:31" ht="15.75" customHeight="1" x14ac:dyDescent="0.25">
      <c r="A2073" s="6">
        <v>2072</v>
      </c>
      <c r="B2073" s="7" t="str">
        <f>VLOOKUP($A2073,GDP!$A$1:$H$2692,COLUMN(GDP!B2073),0)</f>
        <v>Oceania</v>
      </c>
      <c r="C2073" s="8" t="str">
        <f>VLOOKUP($A2073,GDP!$A$1:$H$2692,COLUMN(GDP!C2073),0)</f>
        <v>Samoa-Oceania</v>
      </c>
      <c r="D2073" s="9" t="str">
        <f>VLOOKUP($A2073,GDP!$A$1:$H$2692,COLUMN(GDP!D2073),0)</f>
        <v>2004</v>
      </c>
      <c r="E2073" s="8">
        <f>VLOOKUP($A2073,GDP!$A$1:$H$2692,COLUMN(GDP!E2073),0)</f>
        <v>374507188</v>
      </c>
      <c r="F2073" s="7">
        <f>VLOOKUP($A2073,GDP!$A$1:$H$2692,COLUMN(GDP!F2073),0)</f>
        <v>4.9000000000000002E-2</v>
      </c>
      <c r="G2073" s="7">
        <f>VLOOKUP($A2073,GDP!$A$1:$H$2692,COLUMN(GDP!G2073),0)</f>
        <v>106</v>
      </c>
      <c r="H2073" s="7">
        <f>VLOOKUP($A2073,GDP!$A$1:$H$2692,COLUMN(GDP!H2073),0)</f>
        <v>0.112</v>
      </c>
      <c r="I2073" s="6">
        <f>VLOOKUP($A2073,ENERGY!$A$1:$F$2692,COLUMN(ENERGY!E2072),0)</f>
        <v>0</v>
      </c>
      <c r="J2073" s="6">
        <f>VLOOKUP($A2073,ENERGY!$A$1:$F$2692,COLUMN(ENERGY!F2072),0)</f>
        <v>161</v>
      </c>
      <c r="K2073" s="6">
        <f>VLOOKUP($A2073,'HUMAN RESOURCES'!$A$1:$M$2692,COLUMN('HUMAN RESOURCES'!$E2073),0)</f>
        <v>0.03</v>
      </c>
      <c r="L2073" s="6">
        <f>VLOOKUP($A2073,'HUMAN RESOURCES'!$A$1:$M$2692,COLUMN('HUMAN RESOURCES'!$F2073),0)</f>
        <v>1.7000000000000001E-2</v>
      </c>
      <c r="M2073" s="6">
        <f>VLOOKUP($A2073,'HUMAN RESOURCES'!$A$1:$M$2692,COLUMN('HUMAN RESOURCES'!$G2073),0)</f>
        <v>74</v>
      </c>
      <c r="N2073" s="6">
        <f>VLOOKUP($A2073,'HUMAN RESOURCES'!$A$1:$M$2692,COLUMN('HUMAN RESOURCES'!$H2073),0)</f>
        <v>68</v>
      </c>
      <c r="O2073" s="6">
        <f>VLOOKUP($A2073,'HUMAN RESOURCES'!$A$1:$M$2692,COLUMN('HUMAN RESOURCES'!$I2073),0)</f>
        <v>0.39800000000000002</v>
      </c>
      <c r="P2073" s="6">
        <f>VLOOKUP($A2073,'HUMAN RESOURCES'!$A$1:$M$2692,COLUMN('HUMAN RESOURCES'!$J2073),0)</f>
        <v>0.55400000000000005</v>
      </c>
      <c r="Q2073" s="6">
        <f>VLOOKUP($A2073,'HUMAN RESOURCES'!$A$1:$M$2692,COLUMN('HUMAN RESOURCES'!$K2073),0)</f>
        <v>4.8000000000000001E-2</v>
      </c>
      <c r="R2073" s="6">
        <f>VLOOKUP($A2073,'HUMAN RESOURCES'!$A$1:$M$2692,COLUMN('HUMAN RESOURCES'!$L2073),0)</f>
        <v>178794</v>
      </c>
      <c r="S2073" s="6">
        <f>VLOOKUP($A2073,'HUMAN RESOURCES'!$A$1:$M$2692,COLUMN('HUMAN RESOURCES'!$F2073),0)</f>
        <v>1.7000000000000001E-2</v>
      </c>
      <c r="T2073" s="6">
        <f>VLOOKUP($A2073,TOURISM!$A$1:$F$2692,COLUMN(TOURISM!$E2073),0)</f>
        <v>70000000</v>
      </c>
      <c r="U2073" s="6">
        <f>VLOOKUP($A2073,TOURISM!$A$1:$F$2692,COLUMN(TOURISM!$F2073),0)</f>
        <v>12000000</v>
      </c>
      <c r="V2073" s="6">
        <f>VLOOKUP($A2073,BUSINESS!$A$1:$J$2692,COLUMN(BUSINESS!$E2073),0)</f>
        <v>0</v>
      </c>
      <c r="W2073" s="6">
        <f>VLOOKUP($A2073,BUSINESS!$A$1:$J$2692,COLUMN(BUSINESS!$F2073),0)</f>
        <v>42</v>
      </c>
      <c r="X2073" s="6">
        <f>VLOOKUP($A2073,BUSINESS!$A$1:$J$2692,COLUMN(BUSINESS!$G2073),0)</f>
        <v>0</v>
      </c>
      <c r="Y2073" s="6">
        <f>VLOOKUP($A2073,BUSINESS!$A$1:$J$2692,COLUMN(BUSINESS!$H2073),0)</f>
        <v>0</v>
      </c>
      <c r="Z2073" s="6">
        <f>VLOOKUP($A2073,BUSINESS!$A$1:$J$2692,COLUMN(BUSINESS!$I2073),0)</f>
        <v>3.1E-2</v>
      </c>
      <c r="AA2073" s="6">
        <f>VLOOKUP($A2073,BUSINESS!$A$1:$J$2692,COLUMN(BUSINESS!$J2073),0)</f>
        <v>8.8999999999999996E-2</v>
      </c>
      <c r="AB2073" s="5"/>
      <c r="AC2073" s="5"/>
      <c r="AD2073" s="5"/>
      <c r="AE2073" s="5"/>
    </row>
    <row r="2074" spans="1:31" ht="15.75" customHeight="1" x14ac:dyDescent="0.25">
      <c r="A2074" s="6">
        <v>2073</v>
      </c>
      <c r="B2074" s="7" t="str">
        <f>VLOOKUP($A2074,GDP!$A$1:$H$2692,COLUMN(GDP!B2074),0)</f>
        <v>Oceania</v>
      </c>
      <c r="C2074" s="8" t="str">
        <f>VLOOKUP($A2074,GDP!$A$1:$H$2692,COLUMN(GDP!C2074),0)</f>
        <v>Samoa-Oceania</v>
      </c>
      <c r="D2074" s="9" t="str">
        <f>VLOOKUP($A2074,GDP!$A$1:$H$2692,COLUMN(GDP!D2074),0)</f>
        <v>2005</v>
      </c>
      <c r="E2074" s="8">
        <f>VLOOKUP($A2074,GDP!$A$1:$H$2692,COLUMN(GDP!E2074),0)</f>
        <v>412220560</v>
      </c>
      <c r="F2074" s="7">
        <f>VLOOKUP($A2074,GDP!$A$1:$H$2692,COLUMN(GDP!F2074),0)</f>
        <v>0.05</v>
      </c>
      <c r="G2074" s="7">
        <f>VLOOKUP($A2074,GDP!$A$1:$H$2692,COLUMN(GDP!G2074),0)</f>
        <v>114</v>
      </c>
      <c r="H2074" s="7">
        <f>VLOOKUP($A2074,GDP!$A$1:$H$2692,COLUMN(GDP!H2074),0)</f>
        <v>0.114</v>
      </c>
      <c r="I2074" s="6">
        <f>VLOOKUP($A2074,ENERGY!$A$1:$F$2692,COLUMN(ENERGY!E2073),0)</f>
        <v>58</v>
      </c>
      <c r="J2074" s="6">
        <f>VLOOKUP($A2074,ENERGY!$A$1:$F$2692,COLUMN(ENERGY!F2073),0)</f>
        <v>161</v>
      </c>
      <c r="K2074" s="6">
        <f>VLOOKUP($A2074,'HUMAN RESOURCES'!$A$1:$M$2692,COLUMN('HUMAN RESOURCES'!$E2074),0)</f>
        <v>2.9000000000000001E-2</v>
      </c>
      <c r="L2074" s="6">
        <f>VLOOKUP($A2074,'HUMAN RESOURCES'!$A$1:$M$2692,COLUMN('HUMAN RESOURCES'!$F2074),0)</f>
        <v>1.7000000000000001E-2</v>
      </c>
      <c r="M2074" s="6">
        <f>VLOOKUP($A2074,'HUMAN RESOURCES'!$A$1:$M$2692,COLUMN('HUMAN RESOURCES'!$G2074),0)</f>
        <v>74</v>
      </c>
      <c r="N2074" s="6">
        <f>VLOOKUP($A2074,'HUMAN RESOURCES'!$A$1:$M$2692,COLUMN('HUMAN RESOURCES'!$H2074),0)</f>
        <v>68</v>
      </c>
      <c r="O2074" s="6">
        <f>VLOOKUP($A2074,'HUMAN RESOURCES'!$A$1:$M$2692,COLUMN('HUMAN RESOURCES'!$I2074),0)</f>
        <v>0.39600000000000002</v>
      </c>
      <c r="P2074" s="6">
        <f>VLOOKUP($A2074,'HUMAN RESOURCES'!$A$1:$M$2692,COLUMN('HUMAN RESOURCES'!$J2074),0)</f>
        <v>0.55600000000000005</v>
      </c>
      <c r="Q2074" s="6">
        <f>VLOOKUP($A2074,'HUMAN RESOURCES'!$A$1:$M$2692,COLUMN('HUMAN RESOURCES'!$K2074),0)</f>
        <v>4.8000000000000001E-2</v>
      </c>
      <c r="R2074" s="6">
        <f>VLOOKUP($A2074,'HUMAN RESOURCES'!$A$1:$M$2692,COLUMN('HUMAN RESOURCES'!$L2074),0)</f>
        <v>179928</v>
      </c>
      <c r="S2074" s="6">
        <f>VLOOKUP($A2074,'HUMAN RESOURCES'!$A$1:$M$2692,COLUMN('HUMAN RESOURCES'!$F2074),0)</f>
        <v>1.7000000000000001E-2</v>
      </c>
      <c r="T2074" s="6">
        <f>VLOOKUP($A2074,TOURISM!$A$1:$F$2692,COLUMN(TOURISM!$E2074),0)</f>
        <v>74000000</v>
      </c>
      <c r="U2074" s="6">
        <f>VLOOKUP($A2074,TOURISM!$A$1:$F$2692,COLUMN(TOURISM!$F2074),0)</f>
        <v>20300000</v>
      </c>
      <c r="V2074" s="6">
        <f>VLOOKUP($A2074,BUSINESS!$A$1:$J$2692,COLUMN(BUSINESS!$E2074),0)</f>
        <v>0.20200000000000001</v>
      </c>
      <c r="W2074" s="6">
        <f>VLOOKUP($A2074,BUSINESS!$A$1:$J$2692,COLUMN(BUSINESS!$F2074),0)</f>
        <v>35</v>
      </c>
      <c r="X2074" s="6">
        <f>VLOOKUP($A2074,BUSINESS!$A$1:$J$2692,COLUMN(BUSINESS!$G2074),0)</f>
        <v>0</v>
      </c>
      <c r="Y2074" s="6">
        <f>VLOOKUP($A2074,BUSINESS!$A$1:$J$2692,COLUMN(BUSINESS!$H2074),0)</f>
        <v>224</v>
      </c>
      <c r="Z2074" s="6">
        <f>VLOOKUP($A2074,BUSINESS!$A$1:$J$2692,COLUMN(BUSINESS!$I2074),0)</f>
        <v>3.4000000000000002E-2</v>
      </c>
      <c r="AA2074" s="6">
        <f>VLOOKUP($A2074,BUSINESS!$A$1:$J$2692,COLUMN(BUSINESS!$J2074),0)</f>
        <v>0.13300000000000001</v>
      </c>
      <c r="AB2074" s="5"/>
      <c r="AC2074" s="5"/>
      <c r="AD2074" s="5"/>
      <c r="AE2074" s="5"/>
    </row>
    <row r="2075" spans="1:31" ht="15.75" customHeight="1" x14ac:dyDescent="0.25">
      <c r="A2075" s="6">
        <v>2074</v>
      </c>
      <c r="B2075" s="7" t="str">
        <f>VLOOKUP($A2075,GDP!$A$1:$H$2692,COLUMN(GDP!B2075),0)</f>
        <v>Oceania</v>
      </c>
      <c r="C2075" s="8" t="str">
        <f>VLOOKUP($A2075,GDP!$A$1:$H$2692,COLUMN(GDP!C2075),0)</f>
        <v>Samoa-Oceania</v>
      </c>
      <c r="D2075" s="9" t="str">
        <f>VLOOKUP($A2075,GDP!$A$1:$H$2692,COLUMN(GDP!D2075),0)</f>
        <v>2006</v>
      </c>
      <c r="E2075" s="8">
        <f>VLOOKUP($A2075,GDP!$A$1:$H$2692,COLUMN(GDP!E2075),0)</f>
        <v>453082900</v>
      </c>
      <c r="F2075" s="7">
        <f>VLOOKUP($A2075,GDP!$A$1:$H$2692,COLUMN(GDP!F2075),0)</f>
        <v>5.1999999999999998E-2</v>
      </c>
      <c r="G2075" s="7">
        <f>VLOOKUP($A2075,GDP!$A$1:$H$2692,COLUMN(GDP!G2075),0)</f>
        <v>129</v>
      </c>
      <c r="H2075" s="7">
        <f>VLOOKUP($A2075,GDP!$A$1:$H$2692,COLUMN(GDP!H2075),0)</f>
        <v>0.11700000000000001</v>
      </c>
      <c r="I2075" s="6">
        <f>VLOOKUP($A2075,ENERGY!$A$1:$F$2692,COLUMN(ENERGY!E2074),0)</f>
        <v>57</v>
      </c>
      <c r="J2075" s="6">
        <f>VLOOKUP($A2075,ENERGY!$A$1:$F$2692,COLUMN(ENERGY!F2074),0)</f>
        <v>158</v>
      </c>
      <c r="K2075" s="6">
        <f>VLOOKUP($A2075,'HUMAN RESOURCES'!$A$1:$M$2692,COLUMN('HUMAN RESOURCES'!$E2075),0)</f>
        <v>2.9000000000000001E-2</v>
      </c>
      <c r="L2075" s="6">
        <f>VLOOKUP($A2075,'HUMAN RESOURCES'!$A$1:$M$2692,COLUMN('HUMAN RESOURCES'!$F2075),0)</f>
        <v>1.6E-2</v>
      </c>
      <c r="M2075" s="6">
        <f>VLOOKUP($A2075,'HUMAN RESOURCES'!$A$1:$M$2692,COLUMN('HUMAN RESOURCES'!$G2075),0)</f>
        <v>75</v>
      </c>
      <c r="N2075" s="6">
        <f>VLOOKUP($A2075,'HUMAN RESOURCES'!$A$1:$M$2692,COLUMN('HUMAN RESOURCES'!$H2075),0)</f>
        <v>68</v>
      </c>
      <c r="O2075" s="6">
        <f>VLOOKUP($A2075,'HUMAN RESOURCES'!$A$1:$M$2692,COLUMN('HUMAN RESOURCES'!$I2075),0)</f>
        <v>0.39300000000000002</v>
      </c>
      <c r="P2075" s="6">
        <f>VLOOKUP($A2075,'HUMAN RESOURCES'!$A$1:$M$2692,COLUMN('HUMAN RESOURCES'!$J2075),0)</f>
        <v>0.55800000000000005</v>
      </c>
      <c r="Q2075" s="6">
        <f>VLOOKUP($A2075,'HUMAN RESOURCES'!$A$1:$M$2692,COLUMN('HUMAN RESOURCES'!$K2075),0)</f>
        <v>4.9000000000000002E-2</v>
      </c>
      <c r="R2075" s="6">
        <f>VLOOKUP($A2075,'HUMAN RESOURCES'!$A$1:$M$2692,COLUMN('HUMAN RESOURCES'!$L2075),0)</f>
        <v>181073</v>
      </c>
      <c r="S2075" s="6">
        <f>VLOOKUP($A2075,'HUMAN RESOURCES'!$A$1:$M$2692,COLUMN('HUMAN RESOURCES'!$F2075),0)</f>
        <v>1.6E-2</v>
      </c>
      <c r="T2075" s="6">
        <f>VLOOKUP($A2075,TOURISM!$A$1:$F$2692,COLUMN(TOURISM!$E2075),0)</f>
        <v>87000000</v>
      </c>
      <c r="U2075" s="6">
        <f>VLOOKUP($A2075,TOURISM!$A$1:$F$2692,COLUMN(TOURISM!$F2075),0)</f>
        <v>21200000</v>
      </c>
      <c r="V2075" s="6">
        <f>VLOOKUP($A2075,BUSINESS!$A$1:$J$2692,COLUMN(BUSINESS!$E2075),0)</f>
        <v>0.20200000000000001</v>
      </c>
      <c r="W2075" s="6">
        <f>VLOOKUP($A2075,BUSINESS!$A$1:$J$2692,COLUMN(BUSINESS!$F2075),0)</f>
        <v>35</v>
      </c>
      <c r="X2075" s="6">
        <f>VLOOKUP($A2075,BUSINESS!$A$1:$J$2692,COLUMN(BUSINESS!$G2075),0)</f>
        <v>0</v>
      </c>
      <c r="Y2075" s="6">
        <f>VLOOKUP($A2075,BUSINESS!$A$1:$J$2692,COLUMN(BUSINESS!$H2075),0)</f>
        <v>224</v>
      </c>
      <c r="Z2075" s="6">
        <f>VLOOKUP($A2075,BUSINESS!$A$1:$J$2692,COLUMN(BUSINESS!$I2075),0)</f>
        <v>4.4999999999999998E-2</v>
      </c>
      <c r="AA2075" s="6">
        <f>VLOOKUP($A2075,BUSINESS!$A$1:$J$2692,COLUMN(BUSINESS!$J2075),0)</f>
        <v>0.251</v>
      </c>
      <c r="AB2075" s="5"/>
      <c r="AC2075" s="5"/>
      <c r="AD2075" s="5"/>
      <c r="AE2075" s="5"/>
    </row>
    <row r="2076" spans="1:31" ht="15.75" customHeight="1" x14ac:dyDescent="0.25">
      <c r="A2076" s="6">
        <v>2075</v>
      </c>
      <c r="B2076" s="7" t="str">
        <f>VLOOKUP($A2076,GDP!$A$1:$H$2692,COLUMN(GDP!B2076),0)</f>
        <v>Oceania</v>
      </c>
      <c r="C2076" s="8" t="str">
        <f>VLOOKUP($A2076,GDP!$A$1:$H$2692,COLUMN(GDP!C2076),0)</f>
        <v>Samoa-Oceania</v>
      </c>
      <c r="D2076" s="9" t="str">
        <f>VLOOKUP($A2076,GDP!$A$1:$H$2692,COLUMN(GDP!D2076),0)</f>
        <v>2007</v>
      </c>
      <c r="E2076" s="8">
        <f>VLOOKUP($A2076,GDP!$A$1:$H$2692,COLUMN(GDP!E2076),0)</f>
        <v>490916835</v>
      </c>
      <c r="F2076" s="7">
        <f>VLOOKUP($A2076,GDP!$A$1:$H$2692,COLUMN(GDP!F2076),0)</f>
        <v>5.8999999999999997E-2</v>
      </c>
      <c r="G2076" s="7">
        <f>VLOOKUP($A2076,GDP!$A$1:$H$2692,COLUMN(GDP!G2076),0)</f>
        <v>164</v>
      </c>
      <c r="H2076" s="7">
        <f>VLOOKUP($A2076,GDP!$A$1:$H$2692,COLUMN(GDP!H2076),0)</f>
        <v>0.127</v>
      </c>
      <c r="I2076" s="6">
        <f>VLOOKUP($A2076,ENERGY!$A$1:$F$2692,COLUMN(ENERGY!E2075),0)</f>
        <v>57</v>
      </c>
      <c r="J2076" s="6">
        <f>VLOOKUP($A2076,ENERGY!$A$1:$F$2692,COLUMN(ENERGY!F2075),0)</f>
        <v>158</v>
      </c>
      <c r="K2076" s="6">
        <f>VLOOKUP($A2076,'HUMAN RESOURCES'!$A$1:$M$2692,COLUMN('HUMAN RESOURCES'!$E2076),0)</f>
        <v>2.9000000000000001E-2</v>
      </c>
      <c r="L2076" s="6">
        <f>VLOOKUP($A2076,'HUMAN RESOURCES'!$A$1:$M$2692,COLUMN('HUMAN RESOURCES'!$F2076),0)</f>
        <v>1.6E-2</v>
      </c>
      <c r="M2076" s="6">
        <f>VLOOKUP($A2076,'HUMAN RESOURCES'!$A$1:$M$2692,COLUMN('HUMAN RESOURCES'!$G2076),0)</f>
        <v>75</v>
      </c>
      <c r="N2076" s="6">
        <f>VLOOKUP($A2076,'HUMAN RESOURCES'!$A$1:$M$2692,COLUMN('HUMAN RESOURCES'!$H2076),0)</f>
        <v>68</v>
      </c>
      <c r="O2076" s="6">
        <f>VLOOKUP($A2076,'HUMAN RESOURCES'!$A$1:$M$2692,COLUMN('HUMAN RESOURCES'!$I2076),0)</f>
        <v>0.39</v>
      </c>
      <c r="P2076" s="6">
        <f>VLOOKUP($A2076,'HUMAN RESOURCES'!$A$1:$M$2692,COLUMN('HUMAN RESOURCES'!$J2076),0)</f>
        <v>0.56000000000000005</v>
      </c>
      <c r="Q2076" s="6">
        <f>VLOOKUP($A2076,'HUMAN RESOURCES'!$A$1:$M$2692,COLUMN('HUMAN RESOURCES'!$K2076),0)</f>
        <v>4.9000000000000002E-2</v>
      </c>
      <c r="R2076" s="6">
        <f>VLOOKUP($A2076,'HUMAN RESOURCES'!$A$1:$M$2692,COLUMN('HUMAN RESOURCES'!$L2076),0)</f>
        <v>182240</v>
      </c>
      <c r="S2076" s="6">
        <f>VLOOKUP($A2076,'HUMAN RESOURCES'!$A$1:$M$2692,COLUMN('HUMAN RESOURCES'!$F2076),0)</f>
        <v>1.6E-2</v>
      </c>
      <c r="T2076" s="6">
        <f>VLOOKUP($A2076,TOURISM!$A$1:$F$2692,COLUMN(TOURISM!$E2076),0)</f>
        <v>102000000</v>
      </c>
      <c r="U2076" s="6">
        <f>VLOOKUP($A2076,TOURISM!$A$1:$F$2692,COLUMN(TOURISM!$F2076),0)</f>
        <v>19800000</v>
      </c>
      <c r="V2076" s="6">
        <f>VLOOKUP($A2076,BUSINESS!$A$1:$J$2692,COLUMN(BUSINESS!$E2076),0)</f>
        <v>0.19800000000000001</v>
      </c>
      <c r="W2076" s="6">
        <f>VLOOKUP($A2076,BUSINESS!$A$1:$J$2692,COLUMN(BUSINESS!$F2076),0)</f>
        <v>35</v>
      </c>
      <c r="X2076" s="6">
        <f>VLOOKUP($A2076,BUSINESS!$A$1:$J$2692,COLUMN(BUSINESS!$G2076),0)</f>
        <v>0</v>
      </c>
      <c r="Y2076" s="6">
        <f>VLOOKUP($A2076,BUSINESS!$A$1:$J$2692,COLUMN(BUSINESS!$H2076),0)</f>
        <v>224</v>
      </c>
      <c r="Z2076" s="6">
        <f>VLOOKUP($A2076,BUSINESS!$A$1:$J$2692,COLUMN(BUSINESS!$I2076),0)</f>
        <v>4.7E-2</v>
      </c>
      <c r="AA2076" s="6">
        <f>VLOOKUP($A2076,BUSINESS!$A$1:$J$2692,COLUMN(BUSINESS!$J2076),0)</f>
        <v>0.47199999999999998</v>
      </c>
      <c r="AB2076" s="5"/>
      <c r="AC2076" s="5"/>
      <c r="AD2076" s="5"/>
      <c r="AE2076" s="5"/>
    </row>
    <row r="2077" spans="1:31" ht="15.75" customHeight="1" x14ac:dyDescent="0.25">
      <c r="A2077" s="6">
        <v>2076</v>
      </c>
      <c r="B2077" s="7" t="str">
        <f>VLOOKUP($A2077,GDP!$A$1:$H$2692,COLUMN(GDP!B2077),0)</f>
        <v>Oceania</v>
      </c>
      <c r="C2077" s="8" t="str">
        <f>VLOOKUP($A2077,GDP!$A$1:$H$2692,COLUMN(GDP!C2077),0)</f>
        <v>Samoa-Oceania</v>
      </c>
      <c r="D2077" s="9" t="str">
        <f>VLOOKUP($A2077,GDP!$A$1:$H$2692,COLUMN(GDP!D2077),0)</f>
        <v>2008</v>
      </c>
      <c r="E2077" s="8">
        <f>VLOOKUP($A2077,GDP!$A$1:$H$2692,COLUMN(GDP!E2077),0)</f>
        <v>573939144</v>
      </c>
      <c r="F2077" s="7">
        <f>VLOOKUP($A2077,GDP!$A$1:$H$2692,COLUMN(GDP!F2077),0)</f>
        <v>5.0999999999999997E-2</v>
      </c>
      <c r="G2077" s="7">
        <f>VLOOKUP($A2077,GDP!$A$1:$H$2692,COLUMN(GDP!G2077),0)</f>
        <v>153</v>
      </c>
      <c r="H2077" s="7">
        <f>VLOOKUP($A2077,GDP!$A$1:$H$2692,COLUMN(GDP!H2077),0)</f>
        <v>0.127</v>
      </c>
      <c r="I2077" s="6">
        <f>VLOOKUP($A2077,ENERGY!$A$1:$F$2692,COLUMN(ENERGY!E2076),0)</f>
        <v>56</v>
      </c>
      <c r="J2077" s="6">
        <f>VLOOKUP($A2077,ENERGY!$A$1:$F$2692,COLUMN(ENERGY!F2076),0)</f>
        <v>154</v>
      </c>
      <c r="K2077" s="6">
        <f>VLOOKUP($A2077,'HUMAN RESOURCES'!$A$1:$M$2692,COLUMN('HUMAN RESOURCES'!$E2077),0)</f>
        <v>2.9000000000000001E-2</v>
      </c>
      <c r="L2077" s="6">
        <f>VLOOKUP($A2077,'HUMAN RESOURCES'!$A$1:$M$2692,COLUMN('HUMAN RESOURCES'!$F2077),0)</f>
        <v>1.6E-2</v>
      </c>
      <c r="M2077" s="6">
        <f>VLOOKUP($A2077,'HUMAN RESOURCES'!$A$1:$M$2692,COLUMN('HUMAN RESOURCES'!$G2077),0)</f>
        <v>75</v>
      </c>
      <c r="N2077" s="6">
        <f>VLOOKUP($A2077,'HUMAN RESOURCES'!$A$1:$M$2692,COLUMN('HUMAN RESOURCES'!$H2077),0)</f>
        <v>69</v>
      </c>
      <c r="O2077" s="6">
        <f>VLOOKUP($A2077,'HUMAN RESOURCES'!$A$1:$M$2692,COLUMN('HUMAN RESOURCES'!$I2077),0)</f>
        <v>0.38800000000000001</v>
      </c>
      <c r="P2077" s="6">
        <f>VLOOKUP($A2077,'HUMAN RESOURCES'!$A$1:$M$2692,COLUMN('HUMAN RESOURCES'!$J2077),0)</f>
        <v>0.56299999999999994</v>
      </c>
      <c r="Q2077" s="6">
        <f>VLOOKUP($A2077,'HUMAN RESOURCES'!$A$1:$M$2692,COLUMN('HUMAN RESOURCES'!$K2077),0)</f>
        <v>0.05</v>
      </c>
      <c r="R2077" s="6">
        <f>VLOOKUP($A2077,'HUMAN RESOURCES'!$A$1:$M$2692,COLUMN('HUMAN RESOURCES'!$L2077),0)</f>
        <v>183444</v>
      </c>
      <c r="S2077" s="6">
        <f>VLOOKUP($A2077,'HUMAN RESOURCES'!$A$1:$M$2692,COLUMN('HUMAN RESOURCES'!$F2077),0)</f>
        <v>1.6E-2</v>
      </c>
      <c r="T2077" s="6">
        <f>VLOOKUP($A2077,TOURISM!$A$1:$F$2692,COLUMN(TOURISM!$E2077),0)</f>
        <v>112000000</v>
      </c>
      <c r="U2077" s="6">
        <f>VLOOKUP($A2077,TOURISM!$A$1:$F$2692,COLUMN(TOURISM!$F2077),0)</f>
        <v>21600000</v>
      </c>
      <c r="V2077" s="6">
        <f>VLOOKUP($A2077,BUSINESS!$A$1:$J$2692,COLUMN(BUSINESS!$E2077),0)</f>
        <v>0.189</v>
      </c>
      <c r="W2077" s="6">
        <f>VLOOKUP($A2077,BUSINESS!$A$1:$J$2692,COLUMN(BUSINESS!$F2077),0)</f>
        <v>35</v>
      </c>
      <c r="X2077" s="6">
        <f>VLOOKUP($A2077,BUSINESS!$A$1:$J$2692,COLUMN(BUSINESS!$G2077),0)</f>
        <v>0</v>
      </c>
      <c r="Y2077" s="6">
        <f>VLOOKUP($A2077,BUSINESS!$A$1:$J$2692,COLUMN(BUSINESS!$H2077),0)</f>
        <v>224</v>
      </c>
      <c r="Z2077" s="6">
        <f>VLOOKUP($A2077,BUSINESS!$A$1:$J$2692,COLUMN(BUSINESS!$I2077),0)</f>
        <v>0.05</v>
      </c>
      <c r="AA2077" s="6">
        <f>VLOOKUP($A2077,BUSINESS!$A$1:$J$2692,COLUMN(BUSINESS!$J2077),0)</f>
        <v>0</v>
      </c>
      <c r="AB2077" s="5"/>
      <c r="AC2077" s="5"/>
      <c r="AD2077" s="5"/>
      <c r="AE2077" s="5"/>
    </row>
    <row r="2078" spans="1:31" ht="15.75" customHeight="1" x14ac:dyDescent="0.25">
      <c r="A2078" s="6">
        <v>2077</v>
      </c>
      <c r="B2078" s="7" t="str">
        <f>VLOOKUP($A2078,GDP!$A$1:$H$2692,COLUMN(GDP!B2078),0)</f>
        <v>Oceania</v>
      </c>
      <c r="C2078" s="8" t="str">
        <f>VLOOKUP($A2078,GDP!$A$1:$H$2692,COLUMN(GDP!C2078),0)</f>
        <v>Samoa-Oceania</v>
      </c>
      <c r="D2078" s="9" t="str">
        <f>VLOOKUP($A2078,GDP!$A$1:$H$2692,COLUMN(GDP!D2078),0)</f>
        <v>2009</v>
      </c>
      <c r="E2078" s="8">
        <f>VLOOKUP($A2078,GDP!$A$1:$H$2692,COLUMN(GDP!E2078),0)</f>
        <v>501065927</v>
      </c>
      <c r="F2078" s="7">
        <f>VLOOKUP($A2078,GDP!$A$1:$H$2692,COLUMN(GDP!F2078),0)</f>
        <v>5.7000000000000002E-2</v>
      </c>
      <c r="G2078" s="7">
        <f>VLOOKUP($A2078,GDP!$A$1:$H$2692,COLUMN(GDP!G2078),0)</f>
        <v>160</v>
      </c>
      <c r="H2078" s="7">
        <f>VLOOKUP($A2078,GDP!$A$1:$H$2692,COLUMN(GDP!H2078),0)</f>
        <v>0.121</v>
      </c>
      <c r="I2078" s="6">
        <f>VLOOKUP($A2078,ENERGY!$A$1:$F$2692,COLUMN(ENERGY!E2077),0)</f>
        <v>0</v>
      </c>
      <c r="J2078" s="6">
        <f>VLOOKUP($A2078,ENERGY!$A$1:$F$2692,COLUMN(ENERGY!F2077),0)</f>
        <v>150</v>
      </c>
      <c r="K2078" s="6">
        <f>VLOOKUP($A2078,'HUMAN RESOURCES'!$A$1:$M$2692,COLUMN('HUMAN RESOURCES'!$E2078),0)</f>
        <v>2.8000000000000001E-2</v>
      </c>
      <c r="L2078" s="6">
        <f>VLOOKUP($A2078,'HUMAN RESOURCES'!$A$1:$M$2692,COLUMN('HUMAN RESOURCES'!$F2078),0)</f>
        <v>1.6E-2</v>
      </c>
      <c r="M2078" s="6">
        <f>VLOOKUP($A2078,'HUMAN RESOURCES'!$A$1:$M$2692,COLUMN('HUMAN RESOURCES'!$G2078),0)</f>
        <v>75</v>
      </c>
      <c r="N2078" s="6">
        <f>VLOOKUP($A2078,'HUMAN RESOURCES'!$A$1:$M$2692,COLUMN('HUMAN RESOURCES'!$H2078),0)</f>
        <v>69</v>
      </c>
      <c r="O2078" s="6">
        <f>VLOOKUP($A2078,'HUMAN RESOURCES'!$A$1:$M$2692,COLUMN('HUMAN RESOURCES'!$I2078),0)</f>
        <v>0.38500000000000001</v>
      </c>
      <c r="P2078" s="6">
        <f>VLOOKUP($A2078,'HUMAN RESOURCES'!$A$1:$M$2692,COLUMN('HUMAN RESOURCES'!$J2078),0)</f>
        <v>0.56499999999999995</v>
      </c>
      <c r="Q2078" s="6">
        <f>VLOOKUP($A2078,'HUMAN RESOURCES'!$A$1:$M$2692,COLUMN('HUMAN RESOURCES'!$K2078),0)</f>
        <v>0.05</v>
      </c>
      <c r="R2078" s="6">
        <f>VLOOKUP($A2078,'HUMAN RESOURCES'!$A$1:$M$2692,COLUMN('HUMAN RESOURCES'!$L2078),0)</f>
        <v>184704</v>
      </c>
      <c r="S2078" s="6">
        <f>VLOOKUP($A2078,'HUMAN RESOURCES'!$A$1:$M$2692,COLUMN('HUMAN RESOURCES'!$F2078),0)</f>
        <v>1.6E-2</v>
      </c>
      <c r="T2078" s="6">
        <f>VLOOKUP($A2078,TOURISM!$A$1:$F$2692,COLUMN(TOURISM!$E2078),0)</f>
        <v>115000000</v>
      </c>
      <c r="U2078" s="6">
        <f>VLOOKUP($A2078,TOURISM!$A$1:$F$2692,COLUMN(TOURISM!$F2078),0)</f>
        <v>20000000</v>
      </c>
      <c r="V2078" s="6">
        <f>VLOOKUP($A2078,BUSINESS!$A$1:$J$2692,COLUMN(BUSINESS!$E2078),0)</f>
        <v>0.189</v>
      </c>
      <c r="W2078" s="6">
        <f>VLOOKUP($A2078,BUSINESS!$A$1:$J$2692,COLUMN(BUSINESS!$F2078),0)</f>
        <v>9</v>
      </c>
      <c r="X2078" s="6">
        <f>VLOOKUP($A2078,BUSINESS!$A$1:$J$2692,COLUMN(BUSINESS!$G2078),0)</f>
        <v>0</v>
      </c>
      <c r="Y2078" s="6">
        <f>VLOOKUP($A2078,BUSINESS!$A$1:$J$2692,COLUMN(BUSINESS!$H2078),0)</f>
        <v>224</v>
      </c>
      <c r="Z2078" s="6">
        <f>VLOOKUP($A2078,BUSINESS!$A$1:$J$2692,COLUMN(BUSINESS!$I2078),0)</f>
        <v>0.06</v>
      </c>
      <c r="AA2078" s="6">
        <f>VLOOKUP($A2078,BUSINESS!$A$1:$J$2692,COLUMN(BUSINESS!$J2078),0)</f>
        <v>0</v>
      </c>
      <c r="AB2078" s="5"/>
      <c r="AC2078" s="5"/>
      <c r="AD2078" s="5"/>
      <c r="AE2078" s="5"/>
    </row>
    <row r="2079" spans="1:31" ht="15.75" customHeight="1" x14ac:dyDescent="0.25">
      <c r="A2079" s="6">
        <v>2078</v>
      </c>
      <c r="B2079" s="7" t="str">
        <f>VLOOKUP($A2079,GDP!$A$1:$H$2692,COLUMN(GDP!B2079),0)</f>
        <v>Oceania</v>
      </c>
      <c r="C2079" s="8" t="str">
        <f>VLOOKUP($A2079,GDP!$A$1:$H$2692,COLUMN(GDP!C2079),0)</f>
        <v>Samoa-Oceania</v>
      </c>
      <c r="D2079" s="9" t="str">
        <f>VLOOKUP($A2079,GDP!$A$1:$H$2692,COLUMN(GDP!D2079),0)</f>
        <v>2010</v>
      </c>
      <c r="E2079" s="8">
        <f>VLOOKUP($A2079,GDP!$A$1:$H$2692,COLUMN(GDP!E2079),0)</f>
        <v>572971727</v>
      </c>
      <c r="F2079" s="7">
        <f>VLOOKUP($A2079,GDP!$A$1:$H$2692,COLUMN(GDP!F2079),0)</f>
        <v>6.4000000000000001E-2</v>
      </c>
      <c r="G2079" s="7">
        <f>VLOOKUP($A2079,GDP!$A$1:$H$2692,COLUMN(GDP!G2079),0)</f>
        <v>201</v>
      </c>
      <c r="H2079" s="7">
        <f>VLOOKUP($A2079,GDP!$A$1:$H$2692,COLUMN(GDP!H2079),0)</f>
        <v>0.107</v>
      </c>
      <c r="I2079" s="6">
        <f>VLOOKUP($A2079,ENERGY!$A$1:$F$2692,COLUMN(ENERGY!E2078),0)</f>
        <v>0</v>
      </c>
      <c r="J2079" s="6">
        <f>VLOOKUP($A2079,ENERGY!$A$1:$F$2692,COLUMN(ENERGY!F2078),0)</f>
        <v>143</v>
      </c>
      <c r="K2079" s="6">
        <f>VLOOKUP($A2079,'HUMAN RESOURCES'!$A$1:$M$2692,COLUMN('HUMAN RESOURCES'!$E2079),0)</f>
        <v>2.8000000000000001E-2</v>
      </c>
      <c r="L2079" s="6">
        <f>VLOOKUP($A2079,'HUMAN RESOURCES'!$A$1:$M$2692,COLUMN('HUMAN RESOURCES'!$F2079),0)</f>
        <v>1.6E-2</v>
      </c>
      <c r="M2079" s="6">
        <f>VLOOKUP($A2079,'HUMAN RESOURCES'!$A$1:$M$2692,COLUMN('HUMAN RESOURCES'!$G2079),0)</f>
        <v>76</v>
      </c>
      <c r="N2079" s="6">
        <f>VLOOKUP($A2079,'HUMAN RESOURCES'!$A$1:$M$2692,COLUMN('HUMAN RESOURCES'!$H2079),0)</f>
        <v>69</v>
      </c>
      <c r="O2079" s="6">
        <f>VLOOKUP($A2079,'HUMAN RESOURCES'!$A$1:$M$2692,COLUMN('HUMAN RESOURCES'!$I2079),0)</f>
        <v>0.38300000000000001</v>
      </c>
      <c r="P2079" s="6">
        <f>VLOOKUP($A2079,'HUMAN RESOURCES'!$A$1:$M$2692,COLUMN('HUMAN RESOURCES'!$J2079),0)</f>
        <v>0.56699999999999995</v>
      </c>
      <c r="Q2079" s="6">
        <f>VLOOKUP($A2079,'HUMAN RESOURCES'!$A$1:$M$2692,COLUMN('HUMAN RESOURCES'!$K2079),0)</f>
        <v>5.0999999999999997E-2</v>
      </c>
      <c r="R2079" s="6">
        <f>VLOOKUP($A2079,'HUMAN RESOURCES'!$A$1:$M$2692,COLUMN('HUMAN RESOURCES'!$L2079),0)</f>
        <v>186029</v>
      </c>
      <c r="S2079" s="6">
        <f>VLOOKUP($A2079,'HUMAN RESOURCES'!$A$1:$M$2692,COLUMN('HUMAN RESOURCES'!$F2079),0)</f>
        <v>1.6E-2</v>
      </c>
      <c r="T2079" s="6">
        <f>VLOOKUP($A2079,TOURISM!$A$1:$F$2692,COLUMN(TOURISM!$E2079),0)</f>
        <v>124000000</v>
      </c>
      <c r="U2079" s="6">
        <f>VLOOKUP($A2079,TOURISM!$A$1:$F$2692,COLUMN(TOURISM!$F2079),0)</f>
        <v>25200000</v>
      </c>
      <c r="V2079" s="6">
        <f>VLOOKUP($A2079,BUSINESS!$A$1:$J$2692,COLUMN(BUSINESS!$E2079),0)</f>
        <v>0.189</v>
      </c>
      <c r="W2079" s="6">
        <f>VLOOKUP($A2079,BUSINESS!$A$1:$J$2692,COLUMN(BUSINESS!$F2079),0)</f>
        <v>9</v>
      </c>
      <c r="X2079" s="6">
        <f>VLOOKUP($A2079,BUSINESS!$A$1:$J$2692,COLUMN(BUSINESS!$G2079),0)</f>
        <v>0</v>
      </c>
      <c r="Y2079" s="6">
        <f>VLOOKUP($A2079,BUSINESS!$A$1:$J$2692,COLUMN(BUSINESS!$H2079),0)</f>
        <v>224</v>
      </c>
      <c r="Z2079" s="6">
        <f>VLOOKUP($A2079,BUSINESS!$A$1:$J$2692,COLUMN(BUSINESS!$I2079),0)</f>
        <v>7.0000000000000007E-2</v>
      </c>
      <c r="AA2079" s="6">
        <f>VLOOKUP($A2079,BUSINESS!$A$1:$J$2692,COLUMN(BUSINESS!$J2079),0)</f>
        <v>0</v>
      </c>
      <c r="AB2079" s="5"/>
      <c r="AC2079" s="5"/>
      <c r="AD2079" s="5"/>
      <c r="AE2079" s="5"/>
    </row>
    <row r="2080" spans="1:31" ht="15.75" customHeight="1" x14ac:dyDescent="0.25">
      <c r="A2080" s="6">
        <v>2079</v>
      </c>
      <c r="B2080" s="7" t="str">
        <f>VLOOKUP($A2080,GDP!$A$1:$H$2692,COLUMN(GDP!B2080),0)</f>
        <v>Oceania</v>
      </c>
      <c r="C2080" s="8" t="str">
        <f>VLOOKUP($A2080,GDP!$A$1:$H$2692,COLUMN(GDP!C2080),0)</f>
        <v>Samoa-Oceania</v>
      </c>
      <c r="D2080" s="9" t="str">
        <f>VLOOKUP($A2080,GDP!$A$1:$H$2692,COLUMN(GDP!D2080),0)</f>
        <v>2011</v>
      </c>
      <c r="E2080" s="8">
        <f>VLOOKUP($A2080,GDP!$A$1:$H$2692,COLUMN(GDP!E2080),0)</f>
        <v>631791993</v>
      </c>
      <c r="F2080" s="7">
        <f>VLOOKUP($A2080,GDP!$A$1:$H$2692,COLUMN(GDP!F2080),0)</f>
        <v>7.0000000000000007E-2</v>
      </c>
      <c r="G2080" s="7">
        <f>VLOOKUP($A2080,GDP!$A$1:$H$2692,COLUMN(GDP!G2080),0)</f>
        <v>245</v>
      </c>
      <c r="H2080" s="7">
        <f>VLOOKUP($A2080,GDP!$A$1:$H$2692,COLUMN(GDP!H2080),0)</f>
        <v>0.1</v>
      </c>
      <c r="I2080" s="6">
        <f>VLOOKUP($A2080,ENERGY!$A$1:$F$2692,COLUMN(ENERGY!E2079),0)</f>
        <v>0</v>
      </c>
      <c r="J2080" s="6">
        <f>VLOOKUP($A2080,ENERGY!$A$1:$F$2692,COLUMN(ENERGY!F2079),0)</f>
        <v>143</v>
      </c>
      <c r="K2080" s="6">
        <f>VLOOKUP($A2080,'HUMAN RESOURCES'!$A$1:$M$2692,COLUMN('HUMAN RESOURCES'!$E2080),0)</f>
        <v>2.7E-2</v>
      </c>
      <c r="L2080" s="6">
        <f>VLOOKUP($A2080,'HUMAN RESOURCES'!$A$1:$M$2692,COLUMN('HUMAN RESOURCES'!$F2080),0)</f>
        <v>1.6E-2</v>
      </c>
      <c r="M2080" s="6">
        <f>VLOOKUP($A2080,'HUMAN RESOURCES'!$A$1:$M$2692,COLUMN('HUMAN RESOURCES'!$G2080),0)</f>
        <v>76</v>
      </c>
      <c r="N2080" s="6">
        <f>VLOOKUP($A2080,'HUMAN RESOURCES'!$A$1:$M$2692,COLUMN('HUMAN RESOURCES'!$H2080),0)</f>
        <v>70</v>
      </c>
      <c r="O2080" s="6">
        <f>VLOOKUP($A2080,'HUMAN RESOURCES'!$A$1:$M$2692,COLUMN('HUMAN RESOURCES'!$I2080),0)</f>
        <v>0.38100000000000001</v>
      </c>
      <c r="P2080" s="6">
        <f>VLOOKUP($A2080,'HUMAN RESOURCES'!$A$1:$M$2692,COLUMN('HUMAN RESOURCES'!$J2080),0)</f>
        <v>0.56899999999999995</v>
      </c>
      <c r="Q2080" s="6">
        <f>VLOOKUP($A2080,'HUMAN RESOURCES'!$A$1:$M$2692,COLUMN('HUMAN RESOURCES'!$K2080),0)</f>
        <v>5.0999999999999997E-2</v>
      </c>
      <c r="R2080" s="6">
        <f>VLOOKUP($A2080,'HUMAN RESOURCES'!$A$1:$M$2692,COLUMN('HUMAN RESOURCES'!$L2080),0)</f>
        <v>187429</v>
      </c>
      <c r="S2080" s="6">
        <f>VLOOKUP($A2080,'HUMAN RESOURCES'!$A$1:$M$2692,COLUMN('HUMAN RESOURCES'!$F2080),0)</f>
        <v>1.6E-2</v>
      </c>
      <c r="T2080" s="6">
        <f>VLOOKUP($A2080,TOURISM!$A$1:$F$2692,COLUMN(TOURISM!$E2080),0)</f>
        <v>135000000</v>
      </c>
      <c r="U2080" s="6">
        <f>VLOOKUP($A2080,TOURISM!$A$1:$F$2692,COLUMN(TOURISM!$F2080),0)</f>
        <v>22200000</v>
      </c>
      <c r="V2080" s="6">
        <f>VLOOKUP($A2080,BUSINESS!$A$1:$J$2692,COLUMN(BUSINESS!$E2080),0)</f>
        <v>0.189</v>
      </c>
      <c r="W2080" s="6">
        <f>VLOOKUP($A2080,BUSINESS!$A$1:$J$2692,COLUMN(BUSINESS!$F2080),0)</f>
        <v>9</v>
      </c>
      <c r="X2080" s="6">
        <f>VLOOKUP($A2080,BUSINESS!$A$1:$J$2692,COLUMN(BUSINESS!$G2080),0)</f>
        <v>0</v>
      </c>
      <c r="Y2080" s="6">
        <f>VLOOKUP($A2080,BUSINESS!$A$1:$J$2692,COLUMN(BUSINESS!$H2080),0)</f>
        <v>224</v>
      </c>
      <c r="Z2080" s="6">
        <f>VLOOKUP($A2080,BUSINESS!$A$1:$J$2692,COLUMN(BUSINESS!$I2080),0)</f>
        <v>0.11</v>
      </c>
      <c r="AA2080" s="6">
        <f>VLOOKUP($A2080,BUSINESS!$A$1:$J$2692,COLUMN(BUSINESS!$J2080),0)</f>
        <v>0</v>
      </c>
      <c r="AB2080" s="5"/>
      <c r="AC2080" s="5"/>
      <c r="AD2080" s="5"/>
      <c r="AE2080" s="5"/>
    </row>
    <row r="2081" spans="1:31" ht="15.75" customHeight="1" x14ac:dyDescent="0.25">
      <c r="A2081" s="6">
        <v>2080</v>
      </c>
      <c r="B2081" s="7" t="str">
        <f>VLOOKUP($A2081,GDP!$A$1:$H$2692,COLUMN(GDP!B2081),0)</f>
        <v>Oceania</v>
      </c>
      <c r="C2081" s="8" t="str">
        <f>VLOOKUP($A2081,GDP!$A$1:$H$2692,COLUMN(GDP!C2081),0)</f>
        <v>Samoa-Oceania</v>
      </c>
      <c r="D2081" s="9" t="str">
        <f>VLOOKUP($A2081,GDP!$A$1:$H$2692,COLUMN(GDP!D2081),0)</f>
        <v>2012</v>
      </c>
      <c r="E2081" s="8">
        <f>VLOOKUP($A2081,GDP!$A$1:$H$2692,COLUMN(GDP!E2081),0)</f>
        <v>684273267</v>
      </c>
      <c r="F2081" s="7">
        <f>VLOOKUP($A2081,GDP!$A$1:$H$2692,COLUMN(GDP!F2081),0)</f>
        <v>6.8000000000000005E-2</v>
      </c>
      <c r="G2081" s="7">
        <f>VLOOKUP($A2081,GDP!$A$1:$H$2692,COLUMN(GDP!G2081),0)</f>
        <v>245</v>
      </c>
      <c r="H2081" s="7">
        <f>VLOOKUP($A2081,GDP!$A$1:$H$2692,COLUMN(GDP!H2081),0)</f>
        <v>9.9000000000000005E-2</v>
      </c>
      <c r="I2081" s="6">
        <f>VLOOKUP($A2081,ENERGY!$A$1:$F$2692,COLUMN(ENERGY!E2080),0)</f>
        <v>0</v>
      </c>
      <c r="J2081" s="6">
        <f>VLOOKUP($A2081,ENERGY!$A$1:$F$2692,COLUMN(ENERGY!F2080),0)</f>
        <v>139</v>
      </c>
      <c r="K2081" s="6">
        <f>VLOOKUP($A2081,'HUMAN RESOURCES'!$A$1:$M$2692,COLUMN('HUMAN RESOURCES'!$E2081),0)</f>
        <v>2.7E-2</v>
      </c>
      <c r="L2081" s="6">
        <f>VLOOKUP($A2081,'HUMAN RESOURCES'!$A$1:$M$2692,COLUMN('HUMAN RESOURCES'!$F2081),0)</f>
        <v>1.6E-2</v>
      </c>
      <c r="M2081" s="6">
        <f>VLOOKUP($A2081,'HUMAN RESOURCES'!$A$1:$M$2692,COLUMN('HUMAN RESOURCES'!$G2081),0)</f>
        <v>76</v>
      </c>
      <c r="N2081" s="6">
        <f>VLOOKUP($A2081,'HUMAN RESOURCES'!$A$1:$M$2692,COLUMN('HUMAN RESOURCES'!$H2081),0)</f>
        <v>70</v>
      </c>
      <c r="O2081" s="6">
        <f>VLOOKUP($A2081,'HUMAN RESOURCES'!$A$1:$M$2692,COLUMN('HUMAN RESOURCES'!$I2081),0)</f>
        <v>0.379</v>
      </c>
      <c r="P2081" s="6">
        <f>VLOOKUP($A2081,'HUMAN RESOURCES'!$A$1:$M$2692,COLUMN('HUMAN RESOURCES'!$J2081),0)</f>
        <v>0.56999999999999995</v>
      </c>
      <c r="Q2081" s="6">
        <f>VLOOKUP($A2081,'HUMAN RESOURCES'!$A$1:$M$2692,COLUMN('HUMAN RESOURCES'!$K2081),0)</f>
        <v>5.0999999999999997E-2</v>
      </c>
      <c r="R2081" s="6">
        <f>VLOOKUP($A2081,'HUMAN RESOURCES'!$A$1:$M$2692,COLUMN('HUMAN RESOURCES'!$L2081),0)</f>
        <v>188889</v>
      </c>
      <c r="S2081" s="6">
        <f>VLOOKUP($A2081,'HUMAN RESOURCES'!$A$1:$M$2692,COLUMN('HUMAN RESOURCES'!$F2081),0)</f>
        <v>1.6E-2</v>
      </c>
      <c r="T2081" s="6">
        <f>VLOOKUP($A2081,TOURISM!$A$1:$F$2692,COLUMN(TOURISM!$E2081),0)</f>
        <v>148000000</v>
      </c>
      <c r="U2081" s="6">
        <f>VLOOKUP($A2081,TOURISM!$A$1:$F$2692,COLUMN(TOURISM!$F2081),0)</f>
        <v>22300000</v>
      </c>
      <c r="V2081" s="6">
        <f>VLOOKUP($A2081,BUSINESS!$A$1:$J$2692,COLUMN(BUSINESS!$E2081),0)</f>
        <v>0.189</v>
      </c>
      <c r="W2081" s="6">
        <f>VLOOKUP($A2081,BUSINESS!$A$1:$J$2692,COLUMN(BUSINESS!$F2081),0)</f>
        <v>9</v>
      </c>
      <c r="X2081" s="6">
        <f>VLOOKUP($A2081,BUSINESS!$A$1:$J$2692,COLUMN(BUSINESS!$G2081),0)</f>
        <v>55</v>
      </c>
      <c r="Y2081" s="6">
        <f>VLOOKUP($A2081,BUSINESS!$A$1:$J$2692,COLUMN(BUSINESS!$H2081),0)</f>
        <v>224</v>
      </c>
      <c r="Z2081" s="6">
        <f>VLOOKUP($A2081,BUSINESS!$A$1:$J$2692,COLUMN(BUSINESS!$I2081),0)</f>
        <v>0.129</v>
      </c>
      <c r="AA2081" s="6">
        <f>VLOOKUP($A2081,BUSINESS!$A$1:$J$2692,COLUMN(BUSINESS!$J2081),0)</f>
        <v>0</v>
      </c>
      <c r="AB2081" s="5"/>
      <c r="AC2081" s="5"/>
      <c r="AD2081" s="5"/>
      <c r="AE2081" s="5"/>
    </row>
    <row r="2082" spans="1:31" ht="15.75" customHeight="1" x14ac:dyDescent="0.25">
      <c r="A2082" s="6">
        <v>2081</v>
      </c>
      <c r="B2082" s="7" t="str">
        <f>VLOOKUP($A2082,GDP!$A$1:$H$2692,COLUMN(GDP!B2082),0)</f>
        <v>Oceania</v>
      </c>
      <c r="C2082" s="8" t="str">
        <f>VLOOKUP($A2082,GDP!$A$1:$H$2692,COLUMN(GDP!C2082),0)</f>
        <v>Solomon Islands-Oceania</v>
      </c>
      <c r="D2082" s="9" t="str">
        <f>VLOOKUP($A2082,GDP!$A$1:$H$2692,COLUMN(GDP!D2082),0)</f>
        <v>2000</v>
      </c>
      <c r="E2082" s="8">
        <f>VLOOKUP($A2082,GDP!$A$1:$H$2692,COLUMN(GDP!E2082),0)</f>
        <v>435101217</v>
      </c>
      <c r="F2082" s="7">
        <f>VLOOKUP($A2082,GDP!$A$1:$H$2692,COLUMN(GDP!F2082),0)</f>
        <v>4.5999999999999999E-2</v>
      </c>
      <c r="G2082" s="7">
        <f>VLOOKUP($A2082,GDP!$A$1:$H$2692,COLUMN(GDP!G2082),0)</f>
        <v>48</v>
      </c>
      <c r="H2082" s="7">
        <f>VLOOKUP($A2082,GDP!$A$1:$H$2692,COLUMN(GDP!H2082),0)</f>
        <v>0.14599999999999999</v>
      </c>
      <c r="I2082" s="6">
        <f>VLOOKUP($A2082,ENERGY!$A$1:$F$2692,COLUMN(ENERGY!E2081),0)</f>
        <v>0</v>
      </c>
      <c r="J2082" s="6">
        <f>VLOOKUP($A2082,ENERGY!$A$1:$F$2692,COLUMN(ENERGY!F2081),0)</f>
        <v>0</v>
      </c>
      <c r="K2082" s="6">
        <f>VLOOKUP($A2082,'HUMAN RESOURCES'!$A$1:$M$2692,COLUMN('HUMAN RESOURCES'!$E2082),0)</f>
        <v>3.5999999999999997E-2</v>
      </c>
      <c r="L2082" s="6">
        <f>VLOOKUP($A2082,'HUMAN RESOURCES'!$A$1:$M$2692,COLUMN('HUMAN RESOURCES'!$F2082),0)</f>
        <v>2.8000000000000001E-2</v>
      </c>
      <c r="M2082" s="6">
        <f>VLOOKUP($A2082,'HUMAN RESOURCES'!$A$1:$M$2692,COLUMN('HUMAN RESOURCES'!$G2082),0)</f>
        <v>64</v>
      </c>
      <c r="N2082" s="6">
        <f>VLOOKUP($A2082,'HUMAN RESOURCES'!$A$1:$M$2692,COLUMN('HUMAN RESOURCES'!$H2082),0)</f>
        <v>62</v>
      </c>
      <c r="O2082" s="6">
        <f>VLOOKUP($A2082,'HUMAN RESOURCES'!$A$1:$M$2692,COLUMN('HUMAN RESOURCES'!$I2082),0)</f>
        <v>0.41899999999999998</v>
      </c>
      <c r="P2082" s="6">
        <f>VLOOKUP($A2082,'HUMAN RESOURCES'!$A$1:$M$2692,COLUMN('HUMAN RESOURCES'!$J2082),0)</f>
        <v>0.55300000000000005</v>
      </c>
      <c r="Q2082" s="6">
        <f>VLOOKUP($A2082,'HUMAN RESOURCES'!$A$1:$M$2692,COLUMN('HUMAN RESOURCES'!$K2082),0)</f>
        <v>2.8000000000000001E-2</v>
      </c>
      <c r="R2082" s="6">
        <f>VLOOKUP($A2082,'HUMAN RESOURCES'!$A$1:$M$2692,COLUMN('HUMAN RESOURCES'!$L2082),0)</f>
        <v>412336</v>
      </c>
      <c r="S2082" s="6">
        <f>VLOOKUP($A2082,'HUMAN RESOURCES'!$A$1:$M$2692,COLUMN('HUMAN RESOURCES'!$F2082),0)</f>
        <v>2.8000000000000001E-2</v>
      </c>
      <c r="T2082" s="6">
        <f>VLOOKUP($A2082,TOURISM!$A$1:$F$2692,COLUMN(TOURISM!$E2082),0)</f>
        <v>4000000</v>
      </c>
      <c r="U2082" s="6">
        <f>VLOOKUP($A2082,TOURISM!$A$1:$F$2692,COLUMN(TOURISM!$F2082),0)</f>
        <v>12200000</v>
      </c>
      <c r="V2082" s="6">
        <f>VLOOKUP($A2082,BUSINESS!$A$1:$J$2692,COLUMN(BUSINESS!$E2082),0)</f>
        <v>0</v>
      </c>
      <c r="W2082" s="6">
        <f>VLOOKUP($A2082,BUSINESS!$A$1:$J$2692,COLUMN(BUSINESS!$F2082),0)</f>
        <v>0</v>
      </c>
      <c r="X2082" s="6">
        <f>VLOOKUP($A2082,BUSINESS!$A$1:$J$2692,COLUMN(BUSINESS!$G2082),0)</f>
        <v>0</v>
      </c>
      <c r="Y2082" s="6">
        <f>VLOOKUP($A2082,BUSINESS!$A$1:$J$2692,COLUMN(BUSINESS!$H2082),0)</f>
        <v>0</v>
      </c>
      <c r="Z2082" s="6">
        <f>VLOOKUP($A2082,BUSINESS!$A$1:$J$2692,COLUMN(BUSINESS!$I2082),0)</f>
        <v>5.0000000000000001E-3</v>
      </c>
      <c r="AA2082" s="6">
        <f>VLOOKUP($A2082,BUSINESS!$A$1:$J$2692,COLUMN(BUSINESS!$J2082),0)</f>
        <v>3.0000000000000001E-3</v>
      </c>
      <c r="AB2082" s="5"/>
      <c r="AC2082" s="5"/>
      <c r="AD2082" s="5"/>
      <c r="AE2082" s="5"/>
    </row>
    <row r="2083" spans="1:31" ht="15.75" customHeight="1" x14ac:dyDescent="0.25">
      <c r="A2083" s="6">
        <v>2082</v>
      </c>
      <c r="B2083" s="7" t="str">
        <f>VLOOKUP($A2083,GDP!$A$1:$H$2692,COLUMN(GDP!B2083),0)</f>
        <v>Oceania</v>
      </c>
      <c r="C2083" s="8" t="str">
        <f>VLOOKUP($A2083,GDP!$A$1:$H$2692,COLUMN(GDP!C2083),0)</f>
        <v>Solomon Islands-Oceania</v>
      </c>
      <c r="D2083" s="9" t="str">
        <f>VLOOKUP($A2083,GDP!$A$1:$H$2692,COLUMN(GDP!D2083),0)</f>
        <v>2001</v>
      </c>
      <c r="E2083" s="8">
        <f>VLOOKUP($A2083,GDP!$A$1:$H$2692,COLUMN(GDP!E2083),0)</f>
        <v>400464593</v>
      </c>
      <c r="F2083" s="7">
        <f>VLOOKUP($A2083,GDP!$A$1:$H$2692,COLUMN(GDP!F2083),0)</f>
        <v>6.4000000000000001E-2</v>
      </c>
      <c r="G2083" s="7">
        <f>VLOOKUP($A2083,GDP!$A$1:$H$2692,COLUMN(GDP!G2083),0)</f>
        <v>61</v>
      </c>
      <c r="H2083" s="7">
        <f>VLOOKUP($A2083,GDP!$A$1:$H$2692,COLUMN(GDP!H2083),0)</f>
        <v>0.14599999999999999</v>
      </c>
      <c r="I2083" s="6">
        <f>VLOOKUP($A2083,ENERGY!$A$1:$F$2692,COLUMN(ENERGY!E2082),0)</f>
        <v>0</v>
      </c>
      <c r="J2083" s="6">
        <f>VLOOKUP($A2083,ENERGY!$A$1:$F$2692,COLUMN(ENERGY!F2082),0)</f>
        <v>0</v>
      </c>
      <c r="K2083" s="6">
        <f>VLOOKUP($A2083,'HUMAN RESOURCES'!$A$1:$M$2692,COLUMN('HUMAN RESOURCES'!$E2083),0)</f>
        <v>3.5000000000000003E-2</v>
      </c>
      <c r="L2083" s="6">
        <f>VLOOKUP($A2083,'HUMAN RESOURCES'!$A$1:$M$2692,COLUMN('HUMAN RESOURCES'!$F2083),0)</f>
        <v>2.9000000000000001E-2</v>
      </c>
      <c r="M2083" s="6">
        <f>VLOOKUP($A2083,'HUMAN RESOURCES'!$A$1:$M$2692,COLUMN('HUMAN RESOURCES'!$G2083),0)</f>
        <v>65</v>
      </c>
      <c r="N2083" s="6">
        <f>VLOOKUP($A2083,'HUMAN RESOURCES'!$A$1:$M$2692,COLUMN('HUMAN RESOURCES'!$H2083),0)</f>
        <v>62</v>
      </c>
      <c r="O2083" s="6">
        <f>VLOOKUP($A2083,'HUMAN RESOURCES'!$A$1:$M$2692,COLUMN('HUMAN RESOURCES'!$I2083),0)</f>
        <v>0.41799999999999998</v>
      </c>
      <c r="P2083" s="6">
        <f>VLOOKUP($A2083,'HUMAN RESOURCES'!$A$1:$M$2692,COLUMN('HUMAN RESOURCES'!$J2083),0)</f>
        <v>0.55400000000000005</v>
      </c>
      <c r="Q2083" s="6">
        <f>VLOOKUP($A2083,'HUMAN RESOURCES'!$A$1:$M$2692,COLUMN('HUMAN RESOURCES'!$K2083),0)</f>
        <v>2.9000000000000001E-2</v>
      </c>
      <c r="R2083" s="6">
        <f>VLOOKUP($A2083,'HUMAN RESOURCES'!$A$1:$M$2692,COLUMN('HUMAN RESOURCES'!$L2083),0)</f>
        <v>423529</v>
      </c>
      <c r="S2083" s="6">
        <f>VLOOKUP($A2083,'HUMAN RESOURCES'!$A$1:$M$2692,COLUMN('HUMAN RESOURCES'!$F2083),0)</f>
        <v>2.9000000000000001E-2</v>
      </c>
      <c r="T2083" s="6">
        <f>VLOOKUP($A2083,TOURISM!$A$1:$F$2692,COLUMN(TOURISM!$E2083),0)</f>
        <v>8800000</v>
      </c>
      <c r="U2083" s="6">
        <f>VLOOKUP($A2083,TOURISM!$A$1:$F$2692,COLUMN(TOURISM!$F2083),0)</f>
        <v>10500000</v>
      </c>
      <c r="V2083" s="6">
        <f>VLOOKUP($A2083,BUSINESS!$A$1:$J$2692,COLUMN(BUSINESS!$E2083),0)</f>
        <v>0</v>
      </c>
      <c r="W2083" s="6">
        <f>VLOOKUP($A2083,BUSINESS!$A$1:$J$2692,COLUMN(BUSINESS!$F2083),0)</f>
        <v>0</v>
      </c>
      <c r="X2083" s="6">
        <f>VLOOKUP($A2083,BUSINESS!$A$1:$J$2692,COLUMN(BUSINESS!$G2083),0)</f>
        <v>0</v>
      </c>
      <c r="Y2083" s="6">
        <f>VLOOKUP($A2083,BUSINESS!$A$1:$J$2692,COLUMN(BUSINESS!$H2083),0)</f>
        <v>0</v>
      </c>
      <c r="Z2083" s="6">
        <f>VLOOKUP($A2083,BUSINESS!$A$1:$J$2692,COLUMN(BUSINESS!$I2083),0)</f>
        <v>5.0000000000000001E-3</v>
      </c>
      <c r="AA2083" s="6">
        <f>VLOOKUP($A2083,BUSINESS!$A$1:$J$2692,COLUMN(BUSINESS!$J2083),0)</f>
        <v>2E-3</v>
      </c>
      <c r="AB2083" s="5"/>
      <c r="AC2083" s="5"/>
      <c r="AD2083" s="5"/>
      <c r="AE2083" s="5"/>
    </row>
    <row r="2084" spans="1:31" ht="15.75" customHeight="1" x14ac:dyDescent="0.25">
      <c r="A2084" s="6">
        <v>2083</v>
      </c>
      <c r="B2084" s="7" t="str">
        <f>VLOOKUP($A2084,GDP!$A$1:$H$2692,COLUMN(GDP!B2084),0)</f>
        <v>Oceania</v>
      </c>
      <c r="C2084" s="8" t="str">
        <f>VLOOKUP($A2084,GDP!$A$1:$H$2692,COLUMN(GDP!C2084),0)</f>
        <v>Solomon Islands-Oceania</v>
      </c>
      <c r="D2084" s="9" t="str">
        <f>VLOOKUP($A2084,GDP!$A$1:$H$2692,COLUMN(GDP!D2084),0)</f>
        <v>2002</v>
      </c>
      <c r="E2084" s="8">
        <f>VLOOKUP($A2084,GDP!$A$1:$H$2692,COLUMN(GDP!E2084),0)</f>
        <v>341663054</v>
      </c>
      <c r="F2084" s="7">
        <f>VLOOKUP($A2084,GDP!$A$1:$H$2692,COLUMN(GDP!F2084),0)</f>
        <v>6.0999999999999999E-2</v>
      </c>
      <c r="G2084" s="7">
        <f>VLOOKUP($A2084,GDP!$A$1:$H$2692,COLUMN(GDP!G2084),0)</f>
        <v>48</v>
      </c>
      <c r="H2084" s="7">
        <f>VLOOKUP($A2084,GDP!$A$1:$H$2692,COLUMN(GDP!H2084),0)</f>
        <v>0.14599999999999999</v>
      </c>
      <c r="I2084" s="6">
        <f>VLOOKUP($A2084,ENERGY!$A$1:$F$2692,COLUMN(ENERGY!E2083),0)</f>
        <v>0</v>
      </c>
      <c r="J2084" s="6">
        <f>VLOOKUP($A2084,ENERGY!$A$1:$F$2692,COLUMN(ENERGY!F2083),0)</f>
        <v>202</v>
      </c>
      <c r="K2084" s="6">
        <f>VLOOKUP($A2084,'HUMAN RESOURCES'!$A$1:$M$2692,COLUMN('HUMAN RESOURCES'!$E2084),0)</f>
        <v>3.5000000000000003E-2</v>
      </c>
      <c r="L2084" s="6">
        <f>VLOOKUP($A2084,'HUMAN RESOURCES'!$A$1:$M$2692,COLUMN('HUMAN RESOURCES'!$F2084),0)</f>
        <v>2.9000000000000001E-2</v>
      </c>
      <c r="M2084" s="6">
        <f>VLOOKUP($A2084,'HUMAN RESOURCES'!$A$1:$M$2692,COLUMN('HUMAN RESOURCES'!$G2084),0)</f>
        <v>66</v>
      </c>
      <c r="N2084" s="6">
        <f>VLOOKUP($A2084,'HUMAN RESOURCES'!$A$1:$M$2692,COLUMN('HUMAN RESOURCES'!$H2084),0)</f>
        <v>63</v>
      </c>
      <c r="O2084" s="6">
        <f>VLOOKUP($A2084,'HUMAN RESOURCES'!$A$1:$M$2692,COLUMN('HUMAN RESOURCES'!$I2084),0)</f>
        <v>0.41599999999999998</v>
      </c>
      <c r="P2084" s="6">
        <f>VLOOKUP($A2084,'HUMAN RESOURCES'!$A$1:$M$2692,COLUMN('HUMAN RESOURCES'!$J2084),0)</f>
        <v>0.55500000000000005</v>
      </c>
      <c r="Q2084" s="6">
        <f>VLOOKUP($A2084,'HUMAN RESOURCES'!$A$1:$M$2692,COLUMN('HUMAN RESOURCES'!$K2084),0)</f>
        <v>2.9000000000000001E-2</v>
      </c>
      <c r="R2084" s="6">
        <f>VLOOKUP($A2084,'HUMAN RESOURCES'!$A$1:$M$2692,COLUMN('HUMAN RESOURCES'!$L2084),0)</f>
        <v>434880</v>
      </c>
      <c r="S2084" s="6">
        <f>VLOOKUP($A2084,'HUMAN RESOURCES'!$A$1:$M$2692,COLUMN('HUMAN RESOURCES'!$F2084),0)</f>
        <v>2.9000000000000001E-2</v>
      </c>
      <c r="T2084" s="6">
        <f>VLOOKUP($A2084,TOURISM!$A$1:$F$2692,COLUMN(TOURISM!$E2084),0)</f>
        <v>800000</v>
      </c>
      <c r="U2084" s="6">
        <f>VLOOKUP($A2084,TOURISM!$A$1:$F$2692,COLUMN(TOURISM!$F2084),0)</f>
        <v>8500000</v>
      </c>
      <c r="V2084" s="6">
        <f>VLOOKUP($A2084,BUSINESS!$A$1:$J$2692,COLUMN(BUSINESS!$E2084),0)</f>
        <v>0</v>
      </c>
      <c r="W2084" s="6">
        <f>VLOOKUP($A2084,BUSINESS!$A$1:$J$2692,COLUMN(BUSINESS!$F2084),0)</f>
        <v>0</v>
      </c>
      <c r="X2084" s="6">
        <f>VLOOKUP($A2084,BUSINESS!$A$1:$J$2692,COLUMN(BUSINESS!$G2084),0)</f>
        <v>0</v>
      </c>
      <c r="Y2084" s="6">
        <f>VLOOKUP($A2084,BUSINESS!$A$1:$J$2692,COLUMN(BUSINESS!$H2084),0)</f>
        <v>0</v>
      </c>
      <c r="Z2084" s="6">
        <f>VLOOKUP($A2084,BUSINESS!$A$1:$J$2692,COLUMN(BUSINESS!$I2084),0)</f>
        <v>5.0000000000000001E-3</v>
      </c>
      <c r="AA2084" s="6">
        <f>VLOOKUP($A2084,BUSINESS!$A$1:$J$2692,COLUMN(BUSINESS!$J2084),0)</f>
        <v>2E-3</v>
      </c>
      <c r="AB2084" s="5"/>
      <c r="AC2084" s="5"/>
      <c r="AD2084" s="5"/>
      <c r="AE2084" s="5"/>
    </row>
    <row r="2085" spans="1:31" ht="15.75" customHeight="1" x14ac:dyDescent="0.25">
      <c r="A2085" s="6">
        <v>2084</v>
      </c>
      <c r="B2085" s="7" t="str">
        <f>VLOOKUP($A2085,GDP!$A$1:$H$2692,COLUMN(GDP!B2085),0)</f>
        <v>Oceania</v>
      </c>
      <c r="C2085" s="8" t="str">
        <f>VLOOKUP($A2085,GDP!$A$1:$H$2692,COLUMN(GDP!C2085),0)</f>
        <v>Solomon Islands-Oceania</v>
      </c>
      <c r="D2085" s="9" t="str">
        <f>VLOOKUP($A2085,GDP!$A$1:$H$2692,COLUMN(GDP!D2085),0)</f>
        <v>2003</v>
      </c>
      <c r="E2085" s="8">
        <f>VLOOKUP($A2085,GDP!$A$1:$H$2692,COLUMN(GDP!E2085),0)</f>
        <v>332736307</v>
      </c>
      <c r="F2085" s="7">
        <f>VLOOKUP($A2085,GDP!$A$1:$H$2692,COLUMN(GDP!F2085),0)</f>
        <v>0.06</v>
      </c>
      <c r="G2085" s="7">
        <f>VLOOKUP($A2085,GDP!$A$1:$H$2692,COLUMN(GDP!G2085),0)</f>
        <v>45</v>
      </c>
      <c r="H2085" s="7">
        <f>VLOOKUP($A2085,GDP!$A$1:$H$2692,COLUMN(GDP!H2085),0)</f>
        <v>0.14699999999999999</v>
      </c>
      <c r="I2085" s="6">
        <f>VLOOKUP($A2085,ENERGY!$A$1:$F$2692,COLUMN(ENERGY!E2084),0)</f>
        <v>0</v>
      </c>
      <c r="J2085" s="6">
        <f>VLOOKUP($A2085,ENERGY!$A$1:$F$2692,COLUMN(ENERGY!F2084),0)</f>
        <v>198</v>
      </c>
      <c r="K2085" s="6">
        <f>VLOOKUP($A2085,'HUMAN RESOURCES'!$A$1:$M$2692,COLUMN('HUMAN RESOURCES'!$E2085),0)</f>
        <v>3.5000000000000003E-2</v>
      </c>
      <c r="L2085" s="6">
        <f>VLOOKUP($A2085,'HUMAN RESOURCES'!$A$1:$M$2692,COLUMN('HUMAN RESOURCES'!$F2085),0)</f>
        <v>2.9000000000000001E-2</v>
      </c>
      <c r="M2085" s="6">
        <f>VLOOKUP($A2085,'HUMAN RESOURCES'!$A$1:$M$2692,COLUMN('HUMAN RESOURCES'!$G2085),0)</f>
        <v>66</v>
      </c>
      <c r="N2085" s="6">
        <f>VLOOKUP($A2085,'HUMAN RESOURCES'!$A$1:$M$2692,COLUMN('HUMAN RESOURCES'!$H2085),0)</f>
        <v>63</v>
      </c>
      <c r="O2085" s="6">
        <f>VLOOKUP($A2085,'HUMAN RESOURCES'!$A$1:$M$2692,COLUMN('HUMAN RESOURCES'!$I2085),0)</f>
        <v>0.41499999999999998</v>
      </c>
      <c r="P2085" s="6">
        <f>VLOOKUP($A2085,'HUMAN RESOURCES'!$A$1:$M$2692,COLUMN('HUMAN RESOURCES'!$J2085),0)</f>
        <v>0.55600000000000005</v>
      </c>
      <c r="Q2085" s="6">
        <f>VLOOKUP($A2085,'HUMAN RESOURCES'!$A$1:$M$2692,COLUMN('HUMAN RESOURCES'!$K2085),0)</f>
        <v>2.9000000000000001E-2</v>
      </c>
      <c r="R2085" s="6">
        <f>VLOOKUP($A2085,'HUMAN RESOURCES'!$A$1:$M$2692,COLUMN('HUMAN RESOURCES'!$L2085),0)</f>
        <v>446335</v>
      </c>
      <c r="S2085" s="6">
        <f>VLOOKUP($A2085,'HUMAN RESOURCES'!$A$1:$M$2692,COLUMN('HUMAN RESOURCES'!$F2085),0)</f>
        <v>2.9000000000000001E-2</v>
      </c>
      <c r="T2085" s="6">
        <f>VLOOKUP($A2085,TOURISM!$A$1:$F$2692,COLUMN(TOURISM!$E2085),0)</f>
        <v>1600000</v>
      </c>
      <c r="U2085" s="6">
        <f>VLOOKUP($A2085,TOURISM!$A$1:$F$2692,COLUMN(TOURISM!$F2085),0)</f>
        <v>6400000</v>
      </c>
      <c r="V2085" s="6">
        <f>VLOOKUP($A2085,BUSINESS!$A$1:$J$2692,COLUMN(BUSINESS!$E2085),0)</f>
        <v>0</v>
      </c>
      <c r="W2085" s="6">
        <f>VLOOKUP($A2085,BUSINESS!$A$1:$J$2692,COLUMN(BUSINESS!$F2085),0)</f>
        <v>56</v>
      </c>
      <c r="X2085" s="6">
        <f>VLOOKUP($A2085,BUSINESS!$A$1:$J$2692,COLUMN(BUSINESS!$G2085),0)</f>
        <v>0</v>
      </c>
      <c r="Y2085" s="6">
        <f>VLOOKUP($A2085,BUSINESS!$A$1:$J$2692,COLUMN(BUSINESS!$H2085),0)</f>
        <v>0</v>
      </c>
      <c r="Z2085" s="6">
        <f>VLOOKUP($A2085,BUSINESS!$A$1:$J$2692,COLUMN(BUSINESS!$I2085),0)</f>
        <v>6.0000000000000001E-3</v>
      </c>
      <c r="AA2085" s="6">
        <f>VLOOKUP($A2085,BUSINESS!$A$1:$J$2692,COLUMN(BUSINESS!$J2085),0)</f>
        <v>2E-3</v>
      </c>
      <c r="AB2085" s="5"/>
      <c r="AC2085" s="5"/>
      <c r="AD2085" s="5"/>
      <c r="AE2085" s="5"/>
    </row>
    <row r="2086" spans="1:31" ht="15.75" customHeight="1" x14ac:dyDescent="0.25">
      <c r="A2086" s="6">
        <v>2085</v>
      </c>
      <c r="B2086" s="7" t="str">
        <f>VLOOKUP($A2086,GDP!$A$1:$H$2692,COLUMN(GDP!B2086),0)</f>
        <v>Oceania</v>
      </c>
      <c r="C2086" s="8" t="str">
        <f>VLOOKUP($A2086,GDP!$A$1:$H$2692,COLUMN(GDP!C2086),0)</f>
        <v>Solomon Islands-Oceania</v>
      </c>
      <c r="D2086" s="9" t="str">
        <f>VLOOKUP($A2086,GDP!$A$1:$H$2692,COLUMN(GDP!D2086),0)</f>
        <v>2004</v>
      </c>
      <c r="E2086" s="8">
        <f>VLOOKUP($A2086,GDP!$A$1:$H$2692,COLUMN(GDP!E2086),0)</f>
        <v>375109695</v>
      </c>
      <c r="F2086" s="7">
        <f>VLOOKUP($A2086,GDP!$A$1:$H$2692,COLUMN(GDP!F2086),0)</f>
        <v>5.6000000000000001E-2</v>
      </c>
      <c r="G2086" s="7">
        <f>VLOOKUP($A2086,GDP!$A$1:$H$2692,COLUMN(GDP!G2086),0)</f>
        <v>46</v>
      </c>
      <c r="H2086" s="7">
        <f>VLOOKUP($A2086,GDP!$A$1:$H$2692,COLUMN(GDP!H2086),0)</f>
        <v>0.14299999999999999</v>
      </c>
      <c r="I2086" s="6">
        <f>VLOOKUP($A2086,ENERGY!$A$1:$F$2692,COLUMN(ENERGY!E2085),0)</f>
        <v>0</v>
      </c>
      <c r="J2086" s="6">
        <f>VLOOKUP($A2086,ENERGY!$A$1:$F$2692,COLUMN(ENERGY!F2085),0)</f>
        <v>198</v>
      </c>
      <c r="K2086" s="6">
        <f>VLOOKUP($A2086,'HUMAN RESOURCES'!$A$1:$M$2692,COLUMN('HUMAN RESOURCES'!$E2086),0)</f>
        <v>3.5000000000000003E-2</v>
      </c>
      <c r="L2086" s="6">
        <f>VLOOKUP($A2086,'HUMAN RESOURCES'!$A$1:$M$2692,COLUMN('HUMAN RESOURCES'!$F2086),0)</f>
        <v>2.9000000000000001E-2</v>
      </c>
      <c r="M2086" s="6">
        <f>VLOOKUP($A2086,'HUMAN RESOURCES'!$A$1:$M$2692,COLUMN('HUMAN RESOURCES'!$G2086),0)</f>
        <v>67</v>
      </c>
      <c r="N2086" s="6">
        <f>VLOOKUP($A2086,'HUMAN RESOURCES'!$A$1:$M$2692,COLUMN('HUMAN RESOURCES'!$H2086),0)</f>
        <v>64</v>
      </c>
      <c r="O2086" s="6">
        <f>VLOOKUP($A2086,'HUMAN RESOURCES'!$A$1:$M$2692,COLUMN('HUMAN RESOURCES'!$I2086),0)</f>
        <v>0.41399999999999998</v>
      </c>
      <c r="P2086" s="6">
        <f>VLOOKUP($A2086,'HUMAN RESOURCES'!$A$1:$M$2692,COLUMN('HUMAN RESOURCES'!$J2086),0)</f>
        <v>0.55700000000000005</v>
      </c>
      <c r="Q2086" s="6">
        <f>VLOOKUP($A2086,'HUMAN RESOURCES'!$A$1:$M$2692,COLUMN('HUMAN RESOURCES'!$K2086),0)</f>
        <v>2.9000000000000001E-2</v>
      </c>
      <c r="R2086" s="6">
        <f>VLOOKUP($A2086,'HUMAN RESOURCES'!$A$1:$M$2692,COLUMN('HUMAN RESOURCES'!$L2086),0)</f>
        <v>457827</v>
      </c>
      <c r="S2086" s="6">
        <f>VLOOKUP($A2086,'HUMAN RESOURCES'!$A$1:$M$2692,COLUMN('HUMAN RESOURCES'!$F2086),0)</f>
        <v>2.9000000000000001E-2</v>
      </c>
      <c r="T2086" s="6">
        <f>VLOOKUP($A2086,TOURISM!$A$1:$F$2692,COLUMN(TOURISM!$E2086),0)</f>
        <v>3500000</v>
      </c>
      <c r="U2086" s="6">
        <f>VLOOKUP($A2086,TOURISM!$A$1:$F$2692,COLUMN(TOURISM!$F2086),0)</f>
        <v>12300000</v>
      </c>
      <c r="V2086" s="6">
        <f>VLOOKUP($A2086,BUSINESS!$A$1:$J$2692,COLUMN(BUSINESS!$E2086),0)</f>
        <v>0</v>
      </c>
      <c r="W2086" s="6">
        <f>VLOOKUP($A2086,BUSINESS!$A$1:$J$2692,COLUMN(BUSINESS!$F2086),0)</f>
        <v>56</v>
      </c>
      <c r="X2086" s="6">
        <f>VLOOKUP($A2086,BUSINESS!$A$1:$J$2692,COLUMN(BUSINESS!$G2086),0)</f>
        <v>0</v>
      </c>
      <c r="Y2086" s="6">
        <f>VLOOKUP($A2086,BUSINESS!$A$1:$J$2692,COLUMN(BUSINESS!$H2086),0)</f>
        <v>0</v>
      </c>
      <c r="Z2086" s="6">
        <f>VLOOKUP($A2086,BUSINESS!$A$1:$J$2692,COLUMN(BUSINESS!$I2086),0)</f>
        <v>6.0000000000000001E-3</v>
      </c>
      <c r="AA2086" s="6">
        <f>VLOOKUP($A2086,BUSINESS!$A$1:$J$2692,COLUMN(BUSINESS!$J2086),0)</f>
        <v>7.0000000000000001E-3</v>
      </c>
      <c r="AB2086" s="5"/>
      <c r="AC2086" s="5"/>
      <c r="AD2086" s="5"/>
      <c r="AE2086" s="5"/>
    </row>
    <row r="2087" spans="1:31" ht="15.75" customHeight="1" x14ac:dyDescent="0.25">
      <c r="A2087" s="6">
        <v>2086</v>
      </c>
      <c r="B2087" s="7" t="str">
        <f>VLOOKUP($A2087,GDP!$A$1:$H$2692,COLUMN(GDP!B2087),0)</f>
        <v>Oceania</v>
      </c>
      <c r="C2087" s="8" t="str">
        <f>VLOOKUP($A2087,GDP!$A$1:$H$2692,COLUMN(GDP!C2087),0)</f>
        <v>Solomon Islands-Oceania</v>
      </c>
      <c r="D2087" s="9" t="str">
        <f>VLOOKUP($A2087,GDP!$A$1:$H$2692,COLUMN(GDP!D2087),0)</f>
        <v>2005</v>
      </c>
      <c r="E2087" s="8">
        <f>VLOOKUP($A2087,GDP!$A$1:$H$2692,COLUMN(GDP!E2087),0)</f>
        <v>413909879</v>
      </c>
      <c r="F2087" s="7">
        <f>VLOOKUP($A2087,GDP!$A$1:$H$2692,COLUMN(GDP!F2087),0)</f>
        <v>7.8E-2</v>
      </c>
      <c r="G2087" s="7">
        <f>VLOOKUP($A2087,GDP!$A$1:$H$2692,COLUMN(GDP!G2087),0)</f>
        <v>69</v>
      </c>
      <c r="H2087" s="7">
        <f>VLOOKUP($A2087,GDP!$A$1:$H$2692,COLUMN(GDP!H2087),0)</f>
        <v>0.14099999999999999</v>
      </c>
      <c r="I2087" s="6">
        <f>VLOOKUP($A2087,ENERGY!$A$1:$F$2692,COLUMN(ENERGY!E2086),0)</f>
        <v>64</v>
      </c>
      <c r="J2087" s="6">
        <f>VLOOKUP($A2087,ENERGY!$A$1:$F$2692,COLUMN(ENERGY!F2086),0)</f>
        <v>198</v>
      </c>
      <c r="K2087" s="6">
        <f>VLOOKUP($A2087,'HUMAN RESOURCES'!$A$1:$M$2692,COLUMN('HUMAN RESOURCES'!$E2087),0)</f>
        <v>3.5000000000000003E-2</v>
      </c>
      <c r="L2087" s="6">
        <f>VLOOKUP($A2087,'HUMAN RESOURCES'!$A$1:$M$2692,COLUMN('HUMAN RESOURCES'!$F2087),0)</f>
        <v>2.9000000000000001E-2</v>
      </c>
      <c r="M2087" s="6">
        <f>VLOOKUP($A2087,'HUMAN RESOURCES'!$A$1:$M$2692,COLUMN('HUMAN RESOURCES'!$G2087),0)</f>
        <v>67</v>
      </c>
      <c r="N2087" s="6">
        <f>VLOOKUP($A2087,'HUMAN RESOURCES'!$A$1:$M$2692,COLUMN('HUMAN RESOURCES'!$H2087),0)</f>
        <v>64</v>
      </c>
      <c r="O2087" s="6">
        <f>VLOOKUP($A2087,'HUMAN RESOURCES'!$A$1:$M$2692,COLUMN('HUMAN RESOURCES'!$I2087),0)</f>
        <v>0.41299999999999998</v>
      </c>
      <c r="P2087" s="6">
        <f>VLOOKUP($A2087,'HUMAN RESOURCES'!$A$1:$M$2692,COLUMN('HUMAN RESOURCES'!$J2087),0)</f>
        <v>0.55700000000000005</v>
      </c>
      <c r="Q2087" s="6">
        <f>VLOOKUP($A2087,'HUMAN RESOURCES'!$A$1:$M$2692,COLUMN('HUMAN RESOURCES'!$K2087),0)</f>
        <v>0.03</v>
      </c>
      <c r="R2087" s="6">
        <f>VLOOKUP($A2087,'HUMAN RESOURCES'!$A$1:$M$2692,COLUMN('HUMAN RESOURCES'!$L2087),0)</f>
        <v>469306</v>
      </c>
      <c r="S2087" s="6">
        <f>VLOOKUP($A2087,'HUMAN RESOURCES'!$A$1:$M$2692,COLUMN('HUMAN RESOURCES'!$F2087),0)</f>
        <v>2.9000000000000001E-2</v>
      </c>
      <c r="T2087" s="6">
        <f>VLOOKUP($A2087,TOURISM!$A$1:$F$2692,COLUMN(TOURISM!$E2087),0)</f>
        <v>6400000</v>
      </c>
      <c r="U2087" s="6">
        <f>VLOOKUP($A2087,TOURISM!$A$1:$F$2692,COLUMN(TOURISM!$F2087),0)</f>
        <v>11200000</v>
      </c>
      <c r="V2087" s="6">
        <f>VLOOKUP($A2087,BUSINESS!$A$1:$J$2692,COLUMN(BUSINESS!$E2087),0)</f>
        <v>0.26100000000000001</v>
      </c>
      <c r="W2087" s="6">
        <f>VLOOKUP($A2087,BUSINESS!$A$1:$J$2692,COLUMN(BUSINESS!$F2087),0)</f>
        <v>56</v>
      </c>
      <c r="X2087" s="6">
        <f>VLOOKUP($A2087,BUSINESS!$A$1:$J$2692,COLUMN(BUSINESS!$G2087),0)</f>
        <v>0</v>
      </c>
      <c r="Y2087" s="6">
        <f>VLOOKUP($A2087,BUSINESS!$A$1:$J$2692,COLUMN(BUSINESS!$H2087),0)</f>
        <v>80</v>
      </c>
      <c r="Z2087" s="6">
        <f>VLOOKUP($A2087,BUSINESS!$A$1:$J$2692,COLUMN(BUSINESS!$I2087),0)</f>
        <v>8.0000000000000002E-3</v>
      </c>
      <c r="AA2087" s="6">
        <f>VLOOKUP($A2087,BUSINESS!$A$1:$J$2692,COLUMN(BUSINESS!$J2087),0)</f>
        <v>1.2999999999999999E-2</v>
      </c>
      <c r="AB2087" s="5"/>
      <c r="AC2087" s="5"/>
      <c r="AD2087" s="5"/>
      <c r="AE2087" s="5"/>
    </row>
    <row r="2088" spans="1:31" ht="15.75" customHeight="1" x14ac:dyDescent="0.25">
      <c r="A2088" s="6">
        <v>2087</v>
      </c>
      <c r="B2088" s="7" t="str">
        <f>VLOOKUP($A2088,GDP!$A$1:$H$2692,COLUMN(GDP!B2088),0)</f>
        <v>Oceania</v>
      </c>
      <c r="C2088" s="8" t="str">
        <f>VLOOKUP($A2088,GDP!$A$1:$H$2692,COLUMN(GDP!C2088),0)</f>
        <v>Solomon Islands-Oceania</v>
      </c>
      <c r="D2088" s="9" t="str">
        <f>VLOOKUP($A2088,GDP!$A$1:$H$2692,COLUMN(GDP!D2088),0)</f>
        <v>2006</v>
      </c>
      <c r="E2088" s="8">
        <f>VLOOKUP($A2088,GDP!$A$1:$H$2692,COLUMN(GDP!E2088),0)</f>
        <v>456735445</v>
      </c>
      <c r="F2088" s="7">
        <f>VLOOKUP($A2088,GDP!$A$1:$H$2692,COLUMN(GDP!F2088),0)</f>
        <v>6.7000000000000004E-2</v>
      </c>
      <c r="G2088" s="7">
        <f>VLOOKUP($A2088,GDP!$A$1:$H$2692,COLUMN(GDP!G2088),0)</f>
        <v>63</v>
      </c>
      <c r="H2088" s="7">
        <f>VLOOKUP($A2088,GDP!$A$1:$H$2692,COLUMN(GDP!H2088),0)</f>
        <v>0.13900000000000001</v>
      </c>
      <c r="I2088" s="6">
        <f>VLOOKUP($A2088,ENERGY!$A$1:$F$2692,COLUMN(ENERGY!E2087),0)</f>
        <v>59</v>
      </c>
      <c r="J2088" s="6">
        <f>VLOOKUP($A2088,ENERGY!$A$1:$F$2692,COLUMN(ENERGY!F2087),0)</f>
        <v>180</v>
      </c>
      <c r="K2088" s="6">
        <f>VLOOKUP($A2088,'HUMAN RESOURCES'!$A$1:$M$2692,COLUMN('HUMAN RESOURCES'!$E2088),0)</f>
        <v>3.4000000000000002E-2</v>
      </c>
      <c r="L2088" s="6">
        <f>VLOOKUP($A2088,'HUMAN RESOURCES'!$A$1:$M$2692,COLUMN('HUMAN RESOURCES'!$F2088),0)</f>
        <v>2.9000000000000001E-2</v>
      </c>
      <c r="M2088" s="6">
        <f>VLOOKUP($A2088,'HUMAN RESOURCES'!$A$1:$M$2692,COLUMN('HUMAN RESOURCES'!$G2088),0)</f>
        <v>67</v>
      </c>
      <c r="N2088" s="6">
        <f>VLOOKUP($A2088,'HUMAN RESOURCES'!$A$1:$M$2692,COLUMN('HUMAN RESOURCES'!$H2088),0)</f>
        <v>65</v>
      </c>
      <c r="O2088" s="6">
        <f>VLOOKUP($A2088,'HUMAN RESOURCES'!$A$1:$M$2692,COLUMN('HUMAN RESOURCES'!$I2088),0)</f>
        <v>0.41199999999999998</v>
      </c>
      <c r="P2088" s="6">
        <f>VLOOKUP($A2088,'HUMAN RESOURCES'!$A$1:$M$2692,COLUMN('HUMAN RESOURCES'!$J2088),0)</f>
        <v>0.55700000000000005</v>
      </c>
      <c r="Q2088" s="6">
        <f>VLOOKUP($A2088,'HUMAN RESOURCES'!$A$1:$M$2692,COLUMN('HUMAN RESOURCES'!$K2088),0)</f>
        <v>0.03</v>
      </c>
      <c r="R2088" s="6">
        <f>VLOOKUP($A2088,'HUMAN RESOURCES'!$A$1:$M$2692,COLUMN('HUMAN RESOURCES'!$L2088),0)</f>
        <v>480745</v>
      </c>
      <c r="S2088" s="6">
        <f>VLOOKUP($A2088,'HUMAN RESOURCES'!$A$1:$M$2692,COLUMN('HUMAN RESOURCES'!$F2088),0)</f>
        <v>2.9000000000000001E-2</v>
      </c>
      <c r="T2088" s="6">
        <f>VLOOKUP($A2088,TOURISM!$A$1:$F$2692,COLUMN(TOURISM!$E2088),0)</f>
        <v>35300000</v>
      </c>
      <c r="U2088" s="6">
        <f>VLOOKUP($A2088,TOURISM!$A$1:$F$2692,COLUMN(TOURISM!$F2088),0)</f>
        <v>26500000</v>
      </c>
      <c r="V2088" s="6">
        <f>VLOOKUP($A2088,BUSINESS!$A$1:$J$2692,COLUMN(BUSINESS!$E2088),0)</f>
        <v>0.26100000000000001</v>
      </c>
      <c r="W2088" s="6">
        <f>VLOOKUP($A2088,BUSINESS!$A$1:$J$2692,COLUMN(BUSINESS!$F2088),0)</f>
        <v>56</v>
      </c>
      <c r="X2088" s="6">
        <f>VLOOKUP($A2088,BUSINESS!$A$1:$J$2692,COLUMN(BUSINESS!$G2088),0)</f>
        <v>0</v>
      </c>
      <c r="Y2088" s="6">
        <f>VLOOKUP($A2088,BUSINESS!$A$1:$J$2692,COLUMN(BUSINESS!$H2088),0)</f>
        <v>80</v>
      </c>
      <c r="Z2088" s="6">
        <f>VLOOKUP($A2088,BUSINESS!$A$1:$J$2692,COLUMN(BUSINESS!$I2088),0)</f>
        <v>1.6E-2</v>
      </c>
      <c r="AA2088" s="6">
        <f>VLOOKUP($A2088,BUSINESS!$A$1:$J$2692,COLUMN(BUSINESS!$J2088),0)</f>
        <v>1.4999999999999999E-2</v>
      </c>
      <c r="AB2088" s="5"/>
      <c r="AC2088" s="5"/>
      <c r="AD2088" s="5"/>
      <c r="AE2088" s="5"/>
    </row>
    <row r="2089" spans="1:31" ht="15.75" customHeight="1" x14ac:dyDescent="0.25">
      <c r="A2089" s="6">
        <v>2088</v>
      </c>
      <c r="B2089" s="7" t="str">
        <f>VLOOKUP($A2089,GDP!$A$1:$H$2692,COLUMN(GDP!B2089),0)</f>
        <v>Oceania</v>
      </c>
      <c r="C2089" s="8" t="str">
        <f>VLOOKUP($A2089,GDP!$A$1:$H$2692,COLUMN(GDP!C2089),0)</f>
        <v>Solomon Islands-Oceania</v>
      </c>
      <c r="D2089" s="9" t="str">
        <f>VLOOKUP($A2089,GDP!$A$1:$H$2692,COLUMN(GDP!D2089),0)</f>
        <v>2007</v>
      </c>
      <c r="E2089" s="8">
        <f>VLOOKUP($A2089,GDP!$A$1:$H$2692,COLUMN(GDP!E2089),0)</f>
        <v>516209150</v>
      </c>
      <c r="F2089" s="7">
        <f>VLOOKUP($A2089,GDP!$A$1:$H$2692,COLUMN(GDP!F2089),0)</f>
        <v>5.6000000000000001E-2</v>
      </c>
      <c r="G2089" s="7">
        <f>VLOOKUP($A2089,GDP!$A$1:$H$2692,COLUMN(GDP!G2089),0)</f>
        <v>67</v>
      </c>
      <c r="H2089" s="7">
        <f>VLOOKUP($A2089,GDP!$A$1:$H$2692,COLUMN(GDP!H2089),0)</f>
        <v>0.14099999999999999</v>
      </c>
      <c r="I2089" s="6">
        <f>VLOOKUP($A2089,ENERGY!$A$1:$F$2692,COLUMN(ENERGY!E2088),0)</f>
        <v>58</v>
      </c>
      <c r="J2089" s="6">
        <f>VLOOKUP($A2089,ENERGY!$A$1:$F$2692,COLUMN(ENERGY!F2088),0)</f>
        <v>180</v>
      </c>
      <c r="K2089" s="6">
        <f>VLOOKUP($A2089,'HUMAN RESOURCES'!$A$1:$M$2692,COLUMN('HUMAN RESOURCES'!$E2089),0)</f>
        <v>3.4000000000000002E-2</v>
      </c>
      <c r="L2089" s="6">
        <f>VLOOKUP($A2089,'HUMAN RESOURCES'!$A$1:$M$2692,COLUMN('HUMAN RESOURCES'!$F2089),0)</f>
        <v>2.9000000000000001E-2</v>
      </c>
      <c r="M2089" s="6">
        <f>VLOOKUP($A2089,'HUMAN RESOURCES'!$A$1:$M$2692,COLUMN('HUMAN RESOURCES'!$G2089),0)</f>
        <v>68</v>
      </c>
      <c r="N2089" s="6">
        <f>VLOOKUP($A2089,'HUMAN RESOURCES'!$A$1:$M$2692,COLUMN('HUMAN RESOURCES'!$H2089),0)</f>
        <v>65</v>
      </c>
      <c r="O2089" s="6">
        <f>VLOOKUP($A2089,'HUMAN RESOURCES'!$A$1:$M$2692,COLUMN('HUMAN RESOURCES'!$I2089),0)</f>
        <v>0.41099999999999998</v>
      </c>
      <c r="P2089" s="6">
        <f>VLOOKUP($A2089,'HUMAN RESOURCES'!$A$1:$M$2692,COLUMN('HUMAN RESOURCES'!$J2089),0)</f>
        <v>0.55800000000000005</v>
      </c>
      <c r="Q2089" s="6">
        <f>VLOOKUP($A2089,'HUMAN RESOURCES'!$A$1:$M$2692,COLUMN('HUMAN RESOURCES'!$K2089),0)</f>
        <v>3.1E-2</v>
      </c>
      <c r="R2089" s="6">
        <f>VLOOKUP($A2089,'HUMAN RESOURCES'!$A$1:$M$2692,COLUMN('HUMAN RESOURCES'!$L2089),0)</f>
        <v>492148</v>
      </c>
      <c r="S2089" s="6">
        <f>VLOOKUP($A2089,'HUMAN RESOURCES'!$A$1:$M$2692,COLUMN('HUMAN RESOURCES'!$F2089),0)</f>
        <v>2.9000000000000001E-2</v>
      </c>
      <c r="T2089" s="6">
        <f>VLOOKUP($A2089,TOURISM!$A$1:$F$2692,COLUMN(TOURISM!$E2089),0)</f>
        <v>37800000</v>
      </c>
      <c r="U2089" s="6">
        <f>VLOOKUP($A2089,TOURISM!$A$1:$F$2692,COLUMN(TOURISM!$F2089),0)</f>
        <v>35600000</v>
      </c>
      <c r="V2089" s="6">
        <f>VLOOKUP($A2089,BUSINESS!$A$1:$J$2692,COLUMN(BUSINESS!$E2089),0)</f>
        <v>0.26100000000000001</v>
      </c>
      <c r="W2089" s="6">
        <f>VLOOKUP($A2089,BUSINESS!$A$1:$J$2692,COLUMN(BUSINESS!$F2089),0)</f>
        <v>56</v>
      </c>
      <c r="X2089" s="6">
        <f>VLOOKUP($A2089,BUSINESS!$A$1:$J$2692,COLUMN(BUSINESS!$G2089),0)</f>
        <v>0</v>
      </c>
      <c r="Y2089" s="6">
        <f>VLOOKUP($A2089,BUSINESS!$A$1:$J$2692,COLUMN(BUSINESS!$H2089),0)</f>
        <v>80</v>
      </c>
      <c r="Z2089" s="6">
        <f>VLOOKUP($A2089,BUSINESS!$A$1:$J$2692,COLUMN(BUSINESS!$I2089),0)</f>
        <v>0.02</v>
      </c>
      <c r="AA2089" s="6">
        <f>VLOOKUP($A2089,BUSINESS!$A$1:$J$2692,COLUMN(BUSINESS!$J2089),0)</f>
        <v>2.1999999999999999E-2</v>
      </c>
      <c r="AB2089" s="5"/>
      <c r="AC2089" s="5"/>
      <c r="AD2089" s="5"/>
      <c r="AE2089" s="5"/>
    </row>
    <row r="2090" spans="1:31" ht="15.75" customHeight="1" x14ac:dyDescent="0.25">
      <c r="A2090" s="6">
        <v>2089</v>
      </c>
      <c r="B2090" s="7" t="str">
        <f>VLOOKUP($A2090,GDP!$A$1:$H$2692,COLUMN(GDP!B2090),0)</f>
        <v>Oceania</v>
      </c>
      <c r="C2090" s="8" t="str">
        <f>VLOOKUP($A2090,GDP!$A$1:$H$2692,COLUMN(GDP!C2090),0)</f>
        <v>Solomon Islands-Oceania</v>
      </c>
      <c r="D2090" s="9" t="str">
        <f>VLOOKUP($A2090,GDP!$A$1:$H$2692,COLUMN(GDP!D2090),0)</f>
        <v>2008</v>
      </c>
      <c r="E2090" s="8">
        <f>VLOOKUP($A2090,GDP!$A$1:$H$2692,COLUMN(GDP!E2090),0)</f>
        <v>608292552</v>
      </c>
      <c r="F2090" s="7">
        <f>VLOOKUP($A2090,GDP!$A$1:$H$2692,COLUMN(GDP!F2090),0)</f>
        <v>5.6000000000000001E-2</v>
      </c>
      <c r="G2090" s="7">
        <f>VLOOKUP($A2090,GDP!$A$1:$H$2692,COLUMN(GDP!G2090),0)</f>
        <v>72</v>
      </c>
      <c r="H2090" s="7">
        <f>VLOOKUP($A2090,GDP!$A$1:$H$2692,COLUMN(GDP!H2090),0)</f>
        <v>0.14399999999999999</v>
      </c>
      <c r="I2090" s="6">
        <f>VLOOKUP($A2090,ENERGY!$A$1:$F$2692,COLUMN(ENERGY!E2089),0)</f>
        <v>58</v>
      </c>
      <c r="J2090" s="6">
        <f>VLOOKUP($A2090,ENERGY!$A$1:$F$2692,COLUMN(ENERGY!F2089),0)</f>
        <v>180</v>
      </c>
      <c r="K2090" s="6">
        <f>VLOOKUP($A2090,'HUMAN RESOURCES'!$A$1:$M$2692,COLUMN('HUMAN RESOURCES'!$E2090),0)</f>
        <v>3.4000000000000002E-2</v>
      </c>
      <c r="L2090" s="6">
        <f>VLOOKUP($A2090,'HUMAN RESOURCES'!$A$1:$M$2692,COLUMN('HUMAN RESOURCES'!$F2090),0)</f>
        <v>2.8000000000000001E-2</v>
      </c>
      <c r="M2090" s="6">
        <f>VLOOKUP($A2090,'HUMAN RESOURCES'!$A$1:$M$2692,COLUMN('HUMAN RESOURCES'!$G2090),0)</f>
        <v>68</v>
      </c>
      <c r="N2090" s="6">
        <f>VLOOKUP($A2090,'HUMAN RESOURCES'!$A$1:$M$2692,COLUMN('HUMAN RESOURCES'!$H2090),0)</f>
        <v>65</v>
      </c>
      <c r="O2090" s="6">
        <f>VLOOKUP($A2090,'HUMAN RESOURCES'!$A$1:$M$2692,COLUMN('HUMAN RESOURCES'!$I2090),0)</f>
        <v>0.41</v>
      </c>
      <c r="P2090" s="6">
        <f>VLOOKUP($A2090,'HUMAN RESOURCES'!$A$1:$M$2692,COLUMN('HUMAN RESOURCES'!$J2090),0)</f>
        <v>0.55800000000000005</v>
      </c>
      <c r="Q2090" s="6">
        <f>VLOOKUP($A2090,'HUMAN RESOURCES'!$A$1:$M$2692,COLUMN('HUMAN RESOURCES'!$K2090),0)</f>
        <v>3.2000000000000001E-2</v>
      </c>
      <c r="R2090" s="6">
        <f>VLOOKUP($A2090,'HUMAN RESOURCES'!$A$1:$M$2692,COLUMN('HUMAN RESOURCES'!$L2090),0)</f>
        <v>503541</v>
      </c>
      <c r="S2090" s="6">
        <f>VLOOKUP($A2090,'HUMAN RESOURCES'!$A$1:$M$2692,COLUMN('HUMAN RESOURCES'!$F2090),0)</f>
        <v>2.8000000000000001E-2</v>
      </c>
      <c r="T2090" s="6">
        <f>VLOOKUP($A2090,TOURISM!$A$1:$F$2692,COLUMN(TOURISM!$E2090),0)</f>
        <v>40600000</v>
      </c>
      <c r="U2090" s="6">
        <f>VLOOKUP($A2090,TOURISM!$A$1:$F$2692,COLUMN(TOURISM!$F2090),0)</f>
        <v>40500000</v>
      </c>
      <c r="V2090" s="6">
        <f>VLOOKUP($A2090,BUSINESS!$A$1:$J$2692,COLUMN(BUSINESS!$E2090),0)</f>
        <v>0.26100000000000001</v>
      </c>
      <c r="W2090" s="6">
        <f>VLOOKUP($A2090,BUSINESS!$A$1:$J$2692,COLUMN(BUSINESS!$F2090),0)</f>
        <v>56</v>
      </c>
      <c r="X2090" s="6">
        <f>VLOOKUP($A2090,BUSINESS!$A$1:$J$2692,COLUMN(BUSINESS!$G2090),0)</f>
        <v>0</v>
      </c>
      <c r="Y2090" s="6">
        <f>VLOOKUP($A2090,BUSINESS!$A$1:$J$2692,COLUMN(BUSINESS!$H2090),0)</f>
        <v>80</v>
      </c>
      <c r="Z2090" s="6">
        <f>VLOOKUP($A2090,BUSINESS!$A$1:$J$2692,COLUMN(BUSINESS!$I2090),0)</f>
        <v>0.03</v>
      </c>
      <c r="AA2090" s="6">
        <f>VLOOKUP($A2090,BUSINESS!$A$1:$J$2692,COLUMN(BUSINESS!$J2090),0)</f>
        <v>0.06</v>
      </c>
      <c r="AB2090" s="5"/>
      <c r="AC2090" s="5"/>
      <c r="AD2090" s="5"/>
      <c r="AE2090" s="5"/>
    </row>
    <row r="2091" spans="1:31" ht="15.75" customHeight="1" x14ac:dyDescent="0.25">
      <c r="A2091" s="6">
        <v>2090</v>
      </c>
      <c r="B2091" s="7" t="str">
        <f>VLOOKUP($A2091,GDP!$A$1:$H$2692,COLUMN(GDP!B2091),0)</f>
        <v>Oceania</v>
      </c>
      <c r="C2091" s="8" t="str">
        <f>VLOOKUP($A2091,GDP!$A$1:$H$2692,COLUMN(GDP!C2091),0)</f>
        <v>Solomon Islands-Oceania</v>
      </c>
      <c r="D2091" s="9" t="str">
        <f>VLOOKUP($A2091,GDP!$A$1:$H$2692,COLUMN(GDP!D2091),0)</f>
        <v>2009</v>
      </c>
      <c r="E2091" s="8">
        <f>VLOOKUP($A2091,GDP!$A$1:$H$2692,COLUMN(GDP!E2091),0)</f>
        <v>597765363</v>
      </c>
      <c r="F2091" s="7">
        <f>VLOOKUP($A2091,GDP!$A$1:$H$2692,COLUMN(GDP!F2091),0)</f>
        <v>7.8E-2</v>
      </c>
      <c r="G2091" s="7">
        <f>VLOOKUP($A2091,GDP!$A$1:$H$2692,COLUMN(GDP!G2091),0)</f>
        <v>91</v>
      </c>
      <c r="H2091" s="7">
        <f>VLOOKUP($A2091,GDP!$A$1:$H$2692,COLUMN(GDP!H2091),0)</f>
        <v>0.153</v>
      </c>
      <c r="I2091" s="6">
        <f>VLOOKUP($A2091,ENERGY!$A$1:$F$2692,COLUMN(ENERGY!E2090),0)</f>
        <v>0</v>
      </c>
      <c r="J2091" s="6">
        <f>VLOOKUP($A2091,ENERGY!$A$1:$F$2692,COLUMN(ENERGY!F2090),0)</f>
        <v>180</v>
      </c>
      <c r="K2091" s="6">
        <f>VLOOKUP($A2091,'HUMAN RESOURCES'!$A$1:$M$2692,COLUMN('HUMAN RESOURCES'!$E2091),0)</f>
        <v>3.3000000000000002E-2</v>
      </c>
      <c r="L2091" s="6">
        <f>VLOOKUP($A2091,'HUMAN RESOURCES'!$A$1:$M$2692,COLUMN('HUMAN RESOURCES'!$F2091),0)</f>
        <v>2.8000000000000001E-2</v>
      </c>
      <c r="M2091" s="6">
        <f>VLOOKUP($A2091,'HUMAN RESOURCES'!$A$1:$M$2692,COLUMN('HUMAN RESOURCES'!$G2091),0)</f>
        <v>68</v>
      </c>
      <c r="N2091" s="6">
        <f>VLOOKUP($A2091,'HUMAN RESOURCES'!$A$1:$M$2692,COLUMN('HUMAN RESOURCES'!$H2091),0)</f>
        <v>66</v>
      </c>
      <c r="O2091" s="6">
        <f>VLOOKUP($A2091,'HUMAN RESOURCES'!$A$1:$M$2692,COLUMN('HUMAN RESOURCES'!$I2091),0)</f>
        <v>0.40899999999999997</v>
      </c>
      <c r="P2091" s="6">
        <f>VLOOKUP($A2091,'HUMAN RESOURCES'!$A$1:$M$2692,COLUMN('HUMAN RESOURCES'!$J2091),0)</f>
        <v>0.55900000000000005</v>
      </c>
      <c r="Q2091" s="6">
        <f>VLOOKUP($A2091,'HUMAN RESOURCES'!$A$1:$M$2692,COLUMN('HUMAN RESOURCES'!$K2091),0)</f>
        <v>3.2000000000000001E-2</v>
      </c>
      <c r="R2091" s="6">
        <f>VLOOKUP($A2091,'HUMAN RESOURCES'!$A$1:$M$2692,COLUMN('HUMAN RESOURCES'!$L2091),0)</f>
        <v>514964</v>
      </c>
      <c r="S2091" s="6">
        <f>VLOOKUP($A2091,'HUMAN RESOURCES'!$A$1:$M$2692,COLUMN('HUMAN RESOURCES'!$F2091),0)</f>
        <v>2.8000000000000001E-2</v>
      </c>
      <c r="T2091" s="6">
        <f>VLOOKUP($A2091,TOURISM!$A$1:$F$2692,COLUMN(TOURISM!$E2091),0)</f>
        <v>50000000</v>
      </c>
      <c r="U2091" s="6">
        <f>VLOOKUP($A2091,TOURISM!$A$1:$F$2692,COLUMN(TOURISM!$F2091),0)</f>
        <v>37700000</v>
      </c>
      <c r="V2091" s="6">
        <f>VLOOKUP($A2091,BUSINESS!$A$1:$J$2692,COLUMN(BUSINESS!$E2091),0)</f>
        <v>0.26100000000000001</v>
      </c>
      <c r="W2091" s="6">
        <f>VLOOKUP($A2091,BUSINESS!$A$1:$J$2692,COLUMN(BUSINESS!$F2091),0)</f>
        <v>56</v>
      </c>
      <c r="X2091" s="6">
        <f>VLOOKUP($A2091,BUSINESS!$A$1:$J$2692,COLUMN(BUSINESS!$G2091),0)</f>
        <v>0</v>
      </c>
      <c r="Y2091" s="6">
        <f>VLOOKUP($A2091,BUSINESS!$A$1:$J$2692,COLUMN(BUSINESS!$H2091),0)</f>
        <v>80</v>
      </c>
      <c r="Z2091" s="6">
        <f>VLOOKUP($A2091,BUSINESS!$A$1:$J$2692,COLUMN(BUSINESS!$I2091),0)</f>
        <v>0.04</v>
      </c>
      <c r="AA2091" s="6">
        <f>VLOOKUP($A2091,BUSINESS!$A$1:$J$2692,COLUMN(BUSINESS!$J2091),0)</f>
        <v>9.7000000000000003E-2</v>
      </c>
      <c r="AB2091" s="5"/>
      <c r="AC2091" s="5"/>
      <c r="AD2091" s="5"/>
      <c r="AE2091" s="5"/>
    </row>
    <row r="2092" spans="1:31" ht="15.75" customHeight="1" x14ac:dyDescent="0.25">
      <c r="A2092" s="6">
        <v>2091</v>
      </c>
      <c r="B2092" s="7" t="str">
        <f>VLOOKUP($A2092,GDP!$A$1:$H$2692,COLUMN(GDP!B2092),0)</f>
        <v>Oceania</v>
      </c>
      <c r="C2092" s="8" t="str">
        <f>VLOOKUP($A2092,GDP!$A$1:$H$2692,COLUMN(GDP!C2092),0)</f>
        <v>Solomon Islands-Oceania</v>
      </c>
      <c r="D2092" s="9" t="str">
        <f>VLOOKUP($A2092,GDP!$A$1:$H$2692,COLUMN(GDP!D2092),0)</f>
        <v>2010</v>
      </c>
      <c r="E2092" s="8">
        <f>VLOOKUP($A2092,GDP!$A$1:$H$2692,COLUMN(GDP!E2092),0)</f>
        <v>681587105</v>
      </c>
      <c r="F2092" s="7">
        <f>VLOOKUP($A2092,GDP!$A$1:$H$2692,COLUMN(GDP!F2092),0)</f>
        <v>7.3999999999999996E-2</v>
      </c>
      <c r="G2092" s="7">
        <f>VLOOKUP($A2092,GDP!$A$1:$H$2692,COLUMN(GDP!G2092),0)</f>
        <v>95</v>
      </c>
      <c r="H2092" s="7">
        <f>VLOOKUP($A2092,GDP!$A$1:$H$2692,COLUMN(GDP!H2092),0)</f>
        <v>0.14399999999999999</v>
      </c>
      <c r="I2092" s="6">
        <f>VLOOKUP($A2092,ENERGY!$A$1:$F$2692,COLUMN(ENERGY!E2091),0)</f>
        <v>0</v>
      </c>
      <c r="J2092" s="6">
        <f>VLOOKUP($A2092,ENERGY!$A$1:$F$2692,COLUMN(ENERGY!F2091),0)</f>
        <v>172</v>
      </c>
      <c r="K2092" s="6">
        <f>VLOOKUP($A2092,'HUMAN RESOURCES'!$A$1:$M$2692,COLUMN('HUMAN RESOURCES'!$E2092),0)</f>
        <v>3.3000000000000002E-2</v>
      </c>
      <c r="L2092" s="6">
        <f>VLOOKUP($A2092,'HUMAN RESOURCES'!$A$1:$M$2692,COLUMN('HUMAN RESOURCES'!$F2092),0)</f>
        <v>2.7E-2</v>
      </c>
      <c r="M2092" s="6">
        <f>VLOOKUP($A2092,'HUMAN RESOURCES'!$A$1:$M$2692,COLUMN('HUMAN RESOURCES'!$G2092),0)</f>
        <v>68</v>
      </c>
      <c r="N2092" s="6">
        <f>VLOOKUP($A2092,'HUMAN RESOURCES'!$A$1:$M$2692,COLUMN('HUMAN RESOURCES'!$H2092),0)</f>
        <v>66</v>
      </c>
      <c r="O2092" s="6">
        <f>VLOOKUP($A2092,'HUMAN RESOURCES'!$A$1:$M$2692,COLUMN('HUMAN RESOURCES'!$I2092),0)</f>
        <v>0.40799999999999997</v>
      </c>
      <c r="P2092" s="6">
        <f>VLOOKUP($A2092,'HUMAN RESOURCES'!$A$1:$M$2692,COLUMN('HUMAN RESOURCES'!$J2092),0)</f>
        <v>0.56000000000000005</v>
      </c>
      <c r="Q2092" s="6">
        <f>VLOOKUP($A2092,'HUMAN RESOURCES'!$A$1:$M$2692,COLUMN('HUMAN RESOURCES'!$K2092),0)</f>
        <v>3.3000000000000002E-2</v>
      </c>
      <c r="R2092" s="6">
        <f>VLOOKUP($A2092,'HUMAN RESOURCES'!$A$1:$M$2692,COLUMN('HUMAN RESOURCES'!$L2092),0)</f>
        <v>526447</v>
      </c>
      <c r="S2092" s="6">
        <f>VLOOKUP($A2092,'HUMAN RESOURCES'!$A$1:$M$2692,COLUMN('HUMAN RESOURCES'!$F2092),0)</f>
        <v>2.7E-2</v>
      </c>
      <c r="T2092" s="6">
        <f>VLOOKUP($A2092,TOURISM!$A$1:$F$2692,COLUMN(TOURISM!$E2092),0)</f>
        <v>65400000</v>
      </c>
      <c r="U2092" s="6">
        <f>VLOOKUP($A2092,TOURISM!$A$1:$F$2692,COLUMN(TOURISM!$F2092),0)</f>
        <v>51200000</v>
      </c>
      <c r="V2092" s="6">
        <f>VLOOKUP($A2092,BUSINESS!$A$1:$J$2692,COLUMN(BUSINESS!$E2092),0)</f>
        <v>0.26200000000000001</v>
      </c>
      <c r="W2092" s="6">
        <f>VLOOKUP($A2092,BUSINESS!$A$1:$J$2692,COLUMN(BUSINESS!$F2092),0)</f>
        <v>56</v>
      </c>
      <c r="X2092" s="6">
        <f>VLOOKUP($A2092,BUSINESS!$A$1:$J$2692,COLUMN(BUSINESS!$G2092),0)</f>
        <v>0</v>
      </c>
      <c r="Y2092" s="6">
        <f>VLOOKUP($A2092,BUSINESS!$A$1:$J$2692,COLUMN(BUSINESS!$H2092),0)</f>
        <v>80</v>
      </c>
      <c r="Z2092" s="6">
        <f>VLOOKUP($A2092,BUSINESS!$A$1:$J$2692,COLUMN(BUSINESS!$I2092),0)</f>
        <v>0.05</v>
      </c>
      <c r="AA2092" s="6">
        <f>VLOOKUP($A2092,BUSINESS!$A$1:$J$2692,COLUMN(BUSINESS!$J2092),0)</f>
        <v>0.219</v>
      </c>
      <c r="AB2092" s="5"/>
      <c r="AC2092" s="5"/>
      <c r="AD2092" s="5"/>
      <c r="AE2092" s="5"/>
    </row>
    <row r="2093" spans="1:31" ht="15.75" customHeight="1" x14ac:dyDescent="0.25">
      <c r="A2093" s="6">
        <v>2092</v>
      </c>
      <c r="B2093" s="7" t="str">
        <f>VLOOKUP($A2093,GDP!$A$1:$H$2692,COLUMN(GDP!B2093),0)</f>
        <v>Oceania</v>
      </c>
      <c r="C2093" s="8" t="str">
        <f>VLOOKUP($A2093,GDP!$A$1:$H$2692,COLUMN(GDP!C2093),0)</f>
        <v>Solomon Islands-Oceania</v>
      </c>
      <c r="D2093" s="9" t="str">
        <f>VLOOKUP($A2093,GDP!$A$1:$H$2692,COLUMN(GDP!D2093),0)</f>
        <v>2011</v>
      </c>
      <c r="E2093" s="8">
        <f>VLOOKUP($A2093,GDP!$A$1:$H$2692,COLUMN(GDP!E2093),0)</f>
        <v>868574141</v>
      </c>
      <c r="F2093" s="7">
        <f>VLOOKUP($A2093,GDP!$A$1:$H$2692,COLUMN(GDP!F2093),0)</f>
        <v>7.6999999999999999E-2</v>
      </c>
      <c r="G2093" s="7">
        <f>VLOOKUP($A2093,GDP!$A$1:$H$2692,COLUMN(GDP!G2093),0)</f>
        <v>124</v>
      </c>
      <c r="H2093" s="7">
        <f>VLOOKUP($A2093,GDP!$A$1:$H$2692,COLUMN(GDP!H2093),0)</f>
        <v>0.13200000000000001</v>
      </c>
      <c r="I2093" s="6">
        <f>VLOOKUP($A2093,ENERGY!$A$1:$F$2692,COLUMN(ENERGY!E2092),0)</f>
        <v>0</v>
      </c>
      <c r="J2093" s="6">
        <f>VLOOKUP($A2093,ENERGY!$A$1:$F$2692,COLUMN(ENERGY!F2092),0)</f>
        <v>172</v>
      </c>
      <c r="K2093" s="6">
        <f>VLOOKUP($A2093,'HUMAN RESOURCES'!$A$1:$M$2692,COLUMN('HUMAN RESOURCES'!$E2093),0)</f>
        <v>3.2000000000000001E-2</v>
      </c>
      <c r="L2093" s="6">
        <f>VLOOKUP($A2093,'HUMAN RESOURCES'!$A$1:$M$2692,COLUMN('HUMAN RESOURCES'!$F2093),0)</f>
        <v>2.5999999999999999E-2</v>
      </c>
      <c r="M2093" s="6">
        <f>VLOOKUP($A2093,'HUMAN RESOURCES'!$A$1:$M$2692,COLUMN('HUMAN RESOURCES'!$G2093),0)</f>
        <v>69</v>
      </c>
      <c r="N2093" s="6">
        <f>VLOOKUP($A2093,'HUMAN RESOURCES'!$A$1:$M$2692,COLUMN('HUMAN RESOURCES'!$H2093),0)</f>
        <v>66</v>
      </c>
      <c r="O2093" s="6">
        <f>VLOOKUP($A2093,'HUMAN RESOURCES'!$A$1:$M$2692,COLUMN('HUMAN RESOURCES'!$I2093),0)</f>
        <v>0.40600000000000003</v>
      </c>
      <c r="P2093" s="6">
        <f>VLOOKUP($A2093,'HUMAN RESOURCES'!$A$1:$M$2692,COLUMN('HUMAN RESOURCES'!$J2093),0)</f>
        <v>0.56100000000000005</v>
      </c>
      <c r="Q2093" s="6">
        <f>VLOOKUP($A2093,'HUMAN RESOURCES'!$A$1:$M$2692,COLUMN('HUMAN RESOURCES'!$K2093),0)</f>
        <v>3.3000000000000002E-2</v>
      </c>
      <c r="R2093" s="6">
        <f>VLOOKUP($A2093,'HUMAN RESOURCES'!$A$1:$M$2692,COLUMN('HUMAN RESOURCES'!$L2093),0)</f>
        <v>537997</v>
      </c>
      <c r="S2093" s="6">
        <f>VLOOKUP($A2093,'HUMAN RESOURCES'!$A$1:$M$2692,COLUMN('HUMAN RESOURCES'!$F2093),0)</f>
        <v>2.5999999999999999E-2</v>
      </c>
      <c r="T2093" s="6">
        <f>VLOOKUP($A2093,TOURISM!$A$1:$F$2692,COLUMN(TOURISM!$E2093),0)</f>
        <v>86700000</v>
      </c>
      <c r="U2093" s="6">
        <f>VLOOKUP($A2093,TOURISM!$A$1:$F$2692,COLUMN(TOURISM!$F2093),0)</f>
        <v>66000000</v>
      </c>
      <c r="V2093" s="6">
        <f>VLOOKUP($A2093,BUSINESS!$A$1:$J$2692,COLUMN(BUSINESS!$E2093),0)</f>
        <v>0.26200000000000001</v>
      </c>
      <c r="W2093" s="6">
        <f>VLOOKUP($A2093,BUSINESS!$A$1:$J$2692,COLUMN(BUSINESS!$F2093),0)</f>
        <v>42</v>
      </c>
      <c r="X2093" s="6">
        <f>VLOOKUP($A2093,BUSINESS!$A$1:$J$2692,COLUMN(BUSINESS!$G2093),0)</f>
        <v>0</v>
      </c>
      <c r="Y2093" s="6">
        <f>VLOOKUP($A2093,BUSINESS!$A$1:$J$2692,COLUMN(BUSINESS!$H2093),0)</f>
        <v>80</v>
      </c>
      <c r="Z2093" s="6">
        <f>VLOOKUP($A2093,BUSINESS!$A$1:$J$2692,COLUMN(BUSINESS!$I2093),0)</f>
        <v>0.06</v>
      </c>
      <c r="AA2093" s="6">
        <f>VLOOKUP($A2093,BUSINESS!$A$1:$J$2692,COLUMN(BUSINESS!$J2093),0)</f>
        <v>0.51100000000000001</v>
      </c>
      <c r="AB2093" s="5"/>
      <c r="AC2093" s="5"/>
      <c r="AD2093" s="5"/>
      <c r="AE2093" s="5"/>
    </row>
    <row r="2094" spans="1:31" ht="15.75" customHeight="1" x14ac:dyDescent="0.25">
      <c r="A2094" s="6">
        <v>2093</v>
      </c>
      <c r="B2094" s="7" t="str">
        <f>VLOOKUP($A2094,GDP!$A$1:$H$2692,COLUMN(GDP!B2094),0)</f>
        <v>Oceania</v>
      </c>
      <c r="C2094" s="8" t="str">
        <f>VLOOKUP($A2094,GDP!$A$1:$H$2692,COLUMN(GDP!C2094),0)</f>
        <v>Solomon Islands-Oceania</v>
      </c>
      <c r="D2094" s="9" t="str">
        <f>VLOOKUP($A2094,GDP!$A$1:$H$2692,COLUMN(GDP!D2094),0)</f>
        <v>2012</v>
      </c>
      <c r="E2094" s="8">
        <f>VLOOKUP($A2094,GDP!$A$1:$H$2692,COLUMN(GDP!E2094),0)</f>
        <v>999972421</v>
      </c>
      <c r="F2094" s="7">
        <f>VLOOKUP($A2094,GDP!$A$1:$H$2692,COLUMN(GDP!F2094),0)</f>
        <v>0.08</v>
      </c>
      <c r="G2094" s="7">
        <f>VLOOKUP($A2094,GDP!$A$1:$H$2692,COLUMN(GDP!G2094),0)</f>
        <v>148</v>
      </c>
      <c r="H2094" s="7">
        <f>VLOOKUP($A2094,GDP!$A$1:$H$2692,COLUMN(GDP!H2094),0)</f>
        <v>0.113</v>
      </c>
      <c r="I2094" s="6">
        <f>VLOOKUP($A2094,ENERGY!$A$1:$F$2692,COLUMN(ENERGY!E2093),0)</f>
        <v>0</v>
      </c>
      <c r="J2094" s="6">
        <f>VLOOKUP($A2094,ENERGY!$A$1:$F$2692,COLUMN(ENERGY!F2093),0)</f>
        <v>165</v>
      </c>
      <c r="K2094" s="6">
        <f>VLOOKUP($A2094,'HUMAN RESOURCES'!$A$1:$M$2692,COLUMN('HUMAN RESOURCES'!$E2094),0)</f>
        <v>3.1E-2</v>
      </c>
      <c r="L2094" s="6">
        <f>VLOOKUP($A2094,'HUMAN RESOURCES'!$A$1:$M$2692,COLUMN('HUMAN RESOURCES'!$F2094),0)</f>
        <v>2.5999999999999999E-2</v>
      </c>
      <c r="M2094" s="6">
        <f>VLOOKUP($A2094,'HUMAN RESOURCES'!$A$1:$M$2692,COLUMN('HUMAN RESOURCES'!$G2094),0)</f>
        <v>69</v>
      </c>
      <c r="N2094" s="6">
        <f>VLOOKUP($A2094,'HUMAN RESOURCES'!$A$1:$M$2692,COLUMN('HUMAN RESOURCES'!$H2094),0)</f>
        <v>66</v>
      </c>
      <c r="O2094" s="6">
        <f>VLOOKUP($A2094,'HUMAN RESOURCES'!$A$1:$M$2692,COLUMN('HUMAN RESOURCES'!$I2094),0)</f>
        <v>0.40400000000000003</v>
      </c>
      <c r="P2094" s="6">
        <f>VLOOKUP($A2094,'HUMAN RESOURCES'!$A$1:$M$2692,COLUMN('HUMAN RESOURCES'!$J2094),0)</f>
        <v>0.56299999999999994</v>
      </c>
      <c r="Q2094" s="6">
        <f>VLOOKUP($A2094,'HUMAN RESOURCES'!$A$1:$M$2692,COLUMN('HUMAN RESOURCES'!$K2094),0)</f>
        <v>3.3000000000000002E-2</v>
      </c>
      <c r="R2094" s="6">
        <f>VLOOKUP($A2094,'HUMAN RESOURCES'!$A$1:$M$2692,COLUMN('HUMAN RESOURCES'!$L2094),0)</f>
        <v>549598</v>
      </c>
      <c r="S2094" s="6">
        <f>VLOOKUP($A2094,'HUMAN RESOURCES'!$A$1:$M$2692,COLUMN('HUMAN RESOURCES'!$F2094),0)</f>
        <v>2.5999999999999999E-2</v>
      </c>
      <c r="T2094" s="6">
        <f>VLOOKUP($A2094,TOURISM!$A$1:$F$2692,COLUMN(TOURISM!$E2094),0)</f>
        <v>66900000</v>
      </c>
      <c r="U2094" s="6">
        <f>VLOOKUP($A2094,TOURISM!$A$1:$F$2692,COLUMN(TOURISM!$F2094),0)</f>
        <v>68000000</v>
      </c>
      <c r="V2094" s="6">
        <f>VLOOKUP($A2094,BUSINESS!$A$1:$J$2692,COLUMN(BUSINESS!$E2094),0)</f>
        <v>0.253</v>
      </c>
      <c r="W2094" s="6">
        <f>VLOOKUP($A2094,BUSINESS!$A$1:$J$2692,COLUMN(BUSINESS!$F2094),0)</f>
        <v>9</v>
      </c>
      <c r="X2094" s="6">
        <f>VLOOKUP($A2094,BUSINESS!$A$1:$J$2692,COLUMN(BUSINESS!$G2094),0)</f>
        <v>92</v>
      </c>
      <c r="Y2094" s="6">
        <f>VLOOKUP($A2094,BUSINESS!$A$1:$J$2692,COLUMN(BUSINESS!$H2094),0)</f>
        <v>80</v>
      </c>
      <c r="Z2094" s="6">
        <f>VLOOKUP($A2094,BUSINESS!$A$1:$J$2692,COLUMN(BUSINESS!$I2094),0)</f>
        <v>7.0000000000000007E-2</v>
      </c>
      <c r="AA2094" s="6">
        <f>VLOOKUP($A2094,BUSINESS!$A$1:$J$2692,COLUMN(BUSINESS!$J2094),0)</f>
        <v>0.55000000000000004</v>
      </c>
      <c r="AB2094" s="5"/>
      <c r="AC2094" s="5"/>
      <c r="AD2094" s="5"/>
      <c r="AE2094" s="5"/>
    </row>
    <row r="2095" spans="1:31" ht="15.75" customHeight="1" x14ac:dyDescent="0.25">
      <c r="A2095" s="6">
        <v>2094</v>
      </c>
      <c r="B2095" s="7" t="str">
        <f>VLOOKUP($A2095,GDP!$A$1:$H$2692,COLUMN(GDP!B2095),0)</f>
        <v>Oceania</v>
      </c>
      <c r="C2095" s="8" t="str">
        <f>VLOOKUP($A2095,GDP!$A$1:$H$2692,COLUMN(GDP!C2095),0)</f>
        <v>Tonga-Oceania</v>
      </c>
      <c r="D2095" s="9" t="str">
        <f>VLOOKUP($A2095,GDP!$A$1:$H$2692,COLUMN(GDP!D2095),0)</f>
        <v>2000</v>
      </c>
      <c r="E2095" s="8">
        <f>VLOOKUP($A2095,GDP!$A$1:$H$2692,COLUMN(GDP!E2095),0)</f>
        <v>188623258</v>
      </c>
      <c r="F2095" s="7">
        <f>VLOOKUP($A2095,GDP!$A$1:$H$2692,COLUMN(GDP!F2095),0)</f>
        <v>4.8000000000000001E-2</v>
      </c>
      <c r="G2095" s="7">
        <f>VLOOKUP($A2095,GDP!$A$1:$H$2692,COLUMN(GDP!G2095),0)</f>
        <v>92</v>
      </c>
      <c r="H2095" s="7">
        <f>VLOOKUP($A2095,GDP!$A$1:$H$2692,COLUMN(GDP!H2095),0)</f>
        <v>0.113</v>
      </c>
      <c r="I2095" s="6">
        <f>VLOOKUP($A2095,ENERGY!$A$1:$F$2692,COLUMN(ENERGY!E2094),0)</f>
        <v>0</v>
      </c>
      <c r="J2095" s="6">
        <f>VLOOKUP($A2095,ENERGY!$A$1:$F$2692,COLUMN(ENERGY!F2094),0)</f>
        <v>0</v>
      </c>
      <c r="K2095" s="6">
        <f>VLOOKUP($A2095,'HUMAN RESOURCES'!$A$1:$M$2692,COLUMN('HUMAN RESOURCES'!$E2095),0)</f>
        <v>2.8000000000000001E-2</v>
      </c>
      <c r="L2095" s="6">
        <f>VLOOKUP($A2095,'HUMAN RESOURCES'!$A$1:$M$2692,COLUMN('HUMAN RESOURCES'!$F2095),0)</f>
        <v>1.4999999999999999E-2</v>
      </c>
      <c r="M2095" s="6">
        <f>VLOOKUP($A2095,'HUMAN RESOURCES'!$A$1:$M$2692,COLUMN('HUMAN RESOURCES'!$G2095),0)</f>
        <v>73</v>
      </c>
      <c r="N2095" s="6">
        <f>VLOOKUP($A2095,'HUMAN RESOURCES'!$A$1:$M$2692,COLUMN('HUMAN RESOURCES'!$H2095),0)</f>
        <v>69</v>
      </c>
      <c r="O2095" s="6">
        <f>VLOOKUP($A2095,'HUMAN RESOURCES'!$A$1:$M$2692,COLUMN('HUMAN RESOURCES'!$I2095),0)</f>
        <v>0.38400000000000001</v>
      </c>
      <c r="P2095" s="6">
        <f>VLOOKUP($A2095,'HUMAN RESOURCES'!$A$1:$M$2692,COLUMN('HUMAN RESOURCES'!$J2095),0)</f>
        <v>0.55900000000000005</v>
      </c>
      <c r="Q2095" s="6">
        <f>VLOOKUP($A2095,'HUMAN RESOURCES'!$A$1:$M$2692,COLUMN('HUMAN RESOURCES'!$K2095),0)</f>
        <v>5.7000000000000002E-2</v>
      </c>
      <c r="R2095" s="6">
        <f>VLOOKUP($A2095,'HUMAN RESOURCES'!$A$1:$M$2692,COLUMN('HUMAN RESOURCES'!$L2095),0)</f>
        <v>97962</v>
      </c>
      <c r="S2095" s="6">
        <f>VLOOKUP($A2095,'HUMAN RESOURCES'!$A$1:$M$2692,COLUMN('HUMAN RESOURCES'!$F2095),0)</f>
        <v>1.4999999999999999E-2</v>
      </c>
      <c r="T2095" s="6">
        <f>VLOOKUP($A2095,TOURISM!$A$1:$F$2692,COLUMN(TOURISM!$E2095),0)</f>
        <v>7000000</v>
      </c>
      <c r="U2095" s="6">
        <f>VLOOKUP($A2095,TOURISM!$A$1:$F$2692,COLUMN(TOURISM!$F2095),0)</f>
        <v>0</v>
      </c>
      <c r="V2095" s="6">
        <f>VLOOKUP($A2095,BUSINESS!$A$1:$J$2692,COLUMN(BUSINESS!$E2095),0)</f>
        <v>0</v>
      </c>
      <c r="W2095" s="6">
        <f>VLOOKUP($A2095,BUSINESS!$A$1:$J$2692,COLUMN(BUSINESS!$F2095),0)</f>
        <v>0</v>
      </c>
      <c r="X2095" s="6">
        <f>VLOOKUP($A2095,BUSINESS!$A$1:$J$2692,COLUMN(BUSINESS!$G2095),0)</f>
        <v>0</v>
      </c>
      <c r="Y2095" s="6">
        <f>VLOOKUP($A2095,BUSINESS!$A$1:$J$2692,COLUMN(BUSINESS!$H2095),0)</f>
        <v>0</v>
      </c>
      <c r="Z2095" s="6">
        <f>VLOOKUP($A2095,BUSINESS!$A$1:$J$2692,COLUMN(BUSINESS!$I2095),0)</f>
        <v>2.4E-2</v>
      </c>
      <c r="AA2095" s="6">
        <f>VLOOKUP($A2095,BUSINESS!$A$1:$J$2692,COLUMN(BUSINESS!$J2095),0)</f>
        <v>2E-3</v>
      </c>
      <c r="AB2095" s="5"/>
      <c r="AC2095" s="5"/>
      <c r="AD2095" s="5"/>
      <c r="AE2095" s="5"/>
    </row>
    <row r="2096" spans="1:31" ht="15.75" customHeight="1" x14ac:dyDescent="0.25">
      <c r="A2096" s="6">
        <v>2095</v>
      </c>
      <c r="B2096" s="7" t="str">
        <f>VLOOKUP($A2096,GDP!$A$1:$H$2692,COLUMN(GDP!B2096),0)</f>
        <v>Oceania</v>
      </c>
      <c r="C2096" s="8" t="str">
        <f>VLOOKUP($A2096,GDP!$A$1:$H$2692,COLUMN(GDP!C2096),0)</f>
        <v>Tonga-Oceania</v>
      </c>
      <c r="D2096" s="9" t="str">
        <f>VLOOKUP($A2096,GDP!$A$1:$H$2692,COLUMN(GDP!D2096),0)</f>
        <v>2001</v>
      </c>
      <c r="E2096" s="8">
        <f>VLOOKUP($A2096,GDP!$A$1:$H$2692,COLUMN(GDP!E2096),0)</f>
        <v>167042880</v>
      </c>
      <c r="F2096" s="7">
        <f>VLOOKUP($A2096,GDP!$A$1:$H$2692,COLUMN(GDP!F2096),0)</f>
        <v>5.7000000000000002E-2</v>
      </c>
      <c r="G2096" s="7">
        <f>VLOOKUP($A2096,GDP!$A$1:$H$2692,COLUMN(GDP!G2096),0)</f>
        <v>96</v>
      </c>
      <c r="H2096" s="7">
        <f>VLOOKUP($A2096,GDP!$A$1:$H$2692,COLUMN(GDP!H2096),0)</f>
        <v>0.113</v>
      </c>
      <c r="I2096" s="6">
        <f>VLOOKUP($A2096,ENERGY!$A$1:$F$2692,COLUMN(ENERGY!E2095),0)</f>
        <v>0</v>
      </c>
      <c r="J2096" s="6">
        <f>VLOOKUP($A2096,ENERGY!$A$1:$F$2692,COLUMN(ENERGY!F2095),0)</f>
        <v>0</v>
      </c>
      <c r="K2096" s="6">
        <f>VLOOKUP($A2096,'HUMAN RESOURCES'!$A$1:$M$2692,COLUMN('HUMAN RESOURCES'!$E2096),0)</f>
        <v>2.8000000000000001E-2</v>
      </c>
      <c r="L2096" s="6">
        <f>VLOOKUP($A2096,'HUMAN RESOURCES'!$A$1:$M$2692,COLUMN('HUMAN RESOURCES'!$F2096),0)</f>
        <v>1.4999999999999999E-2</v>
      </c>
      <c r="M2096" s="6">
        <f>VLOOKUP($A2096,'HUMAN RESOURCES'!$A$1:$M$2692,COLUMN('HUMAN RESOURCES'!$G2096),0)</f>
        <v>73</v>
      </c>
      <c r="N2096" s="6">
        <f>VLOOKUP($A2096,'HUMAN RESOURCES'!$A$1:$M$2692,COLUMN('HUMAN RESOURCES'!$H2096),0)</f>
        <v>69</v>
      </c>
      <c r="O2096" s="6">
        <f>VLOOKUP($A2096,'HUMAN RESOURCES'!$A$1:$M$2692,COLUMN('HUMAN RESOURCES'!$I2096),0)</f>
        <v>0.38200000000000001</v>
      </c>
      <c r="P2096" s="6">
        <f>VLOOKUP($A2096,'HUMAN RESOURCES'!$A$1:$M$2692,COLUMN('HUMAN RESOURCES'!$J2096),0)</f>
        <v>0.56000000000000005</v>
      </c>
      <c r="Q2096" s="6">
        <f>VLOOKUP($A2096,'HUMAN RESOURCES'!$A$1:$M$2692,COLUMN('HUMAN RESOURCES'!$K2096),0)</f>
        <v>5.8000000000000003E-2</v>
      </c>
      <c r="R2096" s="6">
        <f>VLOOKUP($A2096,'HUMAN RESOURCES'!$A$1:$M$2692,COLUMN('HUMAN RESOURCES'!$L2096),0)</f>
        <v>98504</v>
      </c>
      <c r="S2096" s="6">
        <f>VLOOKUP($A2096,'HUMAN RESOURCES'!$A$1:$M$2692,COLUMN('HUMAN RESOURCES'!$F2096),0)</f>
        <v>1.4999999999999999E-2</v>
      </c>
      <c r="T2096" s="6">
        <f>VLOOKUP($A2096,TOURISM!$A$1:$F$2692,COLUMN(TOURISM!$E2096),0)</f>
        <v>6800000</v>
      </c>
      <c r="U2096" s="6">
        <f>VLOOKUP($A2096,TOURISM!$A$1:$F$2692,COLUMN(TOURISM!$F2096),0)</f>
        <v>3200000</v>
      </c>
      <c r="V2096" s="6">
        <f>VLOOKUP($A2096,BUSINESS!$A$1:$J$2692,COLUMN(BUSINESS!$E2096),0)</f>
        <v>0</v>
      </c>
      <c r="W2096" s="6">
        <f>VLOOKUP($A2096,BUSINESS!$A$1:$J$2692,COLUMN(BUSINESS!$F2096),0)</f>
        <v>0</v>
      </c>
      <c r="X2096" s="6">
        <f>VLOOKUP($A2096,BUSINESS!$A$1:$J$2692,COLUMN(BUSINESS!$G2096),0)</f>
        <v>0</v>
      </c>
      <c r="Y2096" s="6">
        <f>VLOOKUP($A2096,BUSINESS!$A$1:$J$2692,COLUMN(BUSINESS!$H2096),0)</f>
        <v>0</v>
      </c>
      <c r="Z2096" s="6">
        <f>VLOOKUP($A2096,BUSINESS!$A$1:$J$2692,COLUMN(BUSINESS!$I2096),0)</f>
        <v>2.8000000000000001E-2</v>
      </c>
      <c r="AA2096" s="6">
        <f>VLOOKUP($A2096,BUSINESS!$A$1:$J$2692,COLUMN(BUSINESS!$J2096),0)</f>
        <v>2E-3</v>
      </c>
      <c r="AB2096" s="5"/>
      <c r="AC2096" s="5"/>
      <c r="AD2096" s="5"/>
      <c r="AE2096" s="5"/>
    </row>
    <row r="2097" spans="1:31" ht="15.75" customHeight="1" x14ac:dyDescent="0.25">
      <c r="A2097" s="6">
        <v>2096</v>
      </c>
      <c r="B2097" s="7" t="str">
        <f>VLOOKUP($A2097,GDP!$A$1:$H$2692,COLUMN(GDP!B2097),0)</f>
        <v>Oceania</v>
      </c>
      <c r="C2097" s="8" t="str">
        <f>VLOOKUP($A2097,GDP!$A$1:$H$2692,COLUMN(GDP!C2097),0)</f>
        <v>Tonga-Oceania</v>
      </c>
      <c r="D2097" s="9" t="str">
        <f>VLOOKUP($A2097,GDP!$A$1:$H$2692,COLUMN(GDP!D2097),0)</f>
        <v>2002</v>
      </c>
      <c r="E2097" s="8">
        <f>VLOOKUP($A2097,GDP!$A$1:$H$2692,COLUMN(GDP!E2097),0)</f>
        <v>181801947</v>
      </c>
      <c r="F2097" s="7">
        <f>VLOOKUP($A2097,GDP!$A$1:$H$2692,COLUMN(GDP!F2097),0)</f>
        <v>0.05</v>
      </c>
      <c r="G2097" s="7">
        <f>VLOOKUP($A2097,GDP!$A$1:$H$2692,COLUMN(GDP!G2097),0)</f>
        <v>92</v>
      </c>
      <c r="H2097" s="7">
        <f>VLOOKUP($A2097,GDP!$A$1:$H$2692,COLUMN(GDP!H2097),0)</f>
        <v>0.114</v>
      </c>
      <c r="I2097" s="6">
        <f>VLOOKUP($A2097,ENERGY!$A$1:$F$2692,COLUMN(ENERGY!E2096),0)</f>
        <v>0</v>
      </c>
      <c r="J2097" s="6">
        <f>VLOOKUP($A2097,ENERGY!$A$1:$F$2692,COLUMN(ENERGY!F2096),0)</f>
        <v>158</v>
      </c>
      <c r="K2097" s="6">
        <f>VLOOKUP($A2097,'HUMAN RESOURCES'!$A$1:$M$2692,COLUMN('HUMAN RESOURCES'!$E2097),0)</f>
        <v>2.9000000000000001E-2</v>
      </c>
      <c r="L2097" s="6">
        <f>VLOOKUP($A2097,'HUMAN RESOURCES'!$A$1:$M$2692,COLUMN('HUMAN RESOURCES'!$F2097),0)</f>
        <v>1.4999999999999999E-2</v>
      </c>
      <c r="M2097" s="6">
        <f>VLOOKUP($A2097,'HUMAN RESOURCES'!$A$1:$M$2692,COLUMN('HUMAN RESOURCES'!$G2097),0)</f>
        <v>73</v>
      </c>
      <c r="N2097" s="6">
        <f>VLOOKUP($A2097,'HUMAN RESOURCES'!$A$1:$M$2692,COLUMN('HUMAN RESOURCES'!$H2097),0)</f>
        <v>69</v>
      </c>
      <c r="O2097" s="6">
        <f>VLOOKUP($A2097,'HUMAN RESOURCES'!$A$1:$M$2692,COLUMN('HUMAN RESOURCES'!$I2097),0)</f>
        <v>0.38200000000000001</v>
      </c>
      <c r="P2097" s="6">
        <f>VLOOKUP($A2097,'HUMAN RESOURCES'!$A$1:$M$2692,COLUMN('HUMAN RESOURCES'!$J2097),0)</f>
        <v>0.55900000000000005</v>
      </c>
      <c r="Q2097" s="6">
        <f>VLOOKUP($A2097,'HUMAN RESOURCES'!$A$1:$M$2692,COLUMN('HUMAN RESOURCES'!$K2097),0)</f>
        <v>5.8999999999999997E-2</v>
      </c>
      <c r="R2097" s="6">
        <f>VLOOKUP($A2097,'HUMAN RESOURCES'!$A$1:$M$2692,COLUMN('HUMAN RESOURCES'!$L2097),0)</f>
        <v>99083</v>
      </c>
      <c r="S2097" s="6">
        <f>VLOOKUP($A2097,'HUMAN RESOURCES'!$A$1:$M$2692,COLUMN('HUMAN RESOURCES'!$F2097),0)</f>
        <v>1.4999999999999999E-2</v>
      </c>
      <c r="T2097" s="6">
        <f>VLOOKUP($A2097,TOURISM!$A$1:$F$2692,COLUMN(TOURISM!$E2097),0)</f>
        <v>5900000</v>
      </c>
      <c r="U2097" s="6">
        <f>VLOOKUP($A2097,TOURISM!$A$1:$F$2692,COLUMN(TOURISM!$F2097),0)</f>
        <v>3200000</v>
      </c>
      <c r="V2097" s="6">
        <f>VLOOKUP($A2097,BUSINESS!$A$1:$J$2692,COLUMN(BUSINESS!$E2097),0)</f>
        <v>0</v>
      </c>
      <c r="W2097" s="6">
        <f>VLOOKUP($A2097,BUSINESS!$A$1:$J$2692,COLUMN(BUSINESS!$F2097),0)</f>
        <v>0</v>
      </c>
      <c r="X2097" s="6">
        <f>VLOOKUP($A2097,BUSINESS!$A$1:$J$2692,COLUMN(BUSINESS!$G2097),0)</f>
        <v>0</v>
      </c>
      <c r="Y2097" s="6">
        <f>VLOOKUP($A2097,BUSINESS!$A$1:$J$2692,COLUMN(BUSINESS!$H2097),0)</f>
        <v>0</v>
      </c>
      <c r="Z2097" s="6">
        <f>VLOOKUP($A2097,BUSINESS!$A$1:$J$2692,COLUMN(BUSINESS!$I2097),0)</f>
        <v>2.9000000000000001E-2</v>
      </c>
      <c r="AA2097" s="6">
        <f>VLOOKUP($A2097,BUSINESS!$A$1:$J$2692,COLUMN(BUSINESS!$J2097),0)</f>
        <v>3.4000000000000002E-2</v>
      </c>
      <c r="AB2097" s="5"/>
      <c r="AC2097" s="5"/>
      <c r="AD2097" s="5"/>
      <c r="AE2097" s="5"/>
    </row>
    <row r="2098" spans="1:31" ht="15.75" customHeight="1" x14ac:dyDescent="0.25">
      <c r="A2098" s="6">
        <v>2097</v>
      </c>
      <c r="B2098" s="7" t="str">
        <f>VLOOKUP($A2098,GDP!$A$1:$H$2692,COLUMN(GDP!B2098),0)</f>
        <v>Oceania</v>
      </c>
      <c r="C2098" s="8" t="str">
        <f>VLOOKUP($A2098,GDP!$A$1:$H$2692,COLUMN(GDP!C2098),0)</f>
        <v>Tonga-Oceania</v>
      </c>
      <c r="D2098" s="9" t="str">
        <f>VLOOKUP($A2098,GDP!$A$1:$H$2692,COLUMN(GDP!D2098),0)</f>
        <v>2003</v>
      </c>
      <c r="E2098" s="8">
        <f>VLOOKUP($A2098,GDP!$A$1:$H$2692,COLUMN(GDP!E2098),0)</f>
        <v>208098552</v>
      </c>
      <c r="F2098" s="7">
        <f>VLOOKUP($A2098,GDP!$A$1:$H$2692,COLUMN(GDP!F2098),0)</f>
        <v>5.0999999999999997E-2</v>
      </c>
      <c r="G2098" s="7">
        <f>VLOOKUP($A2098,GDP!$A$1:$H$2692,COLUMN(GDP!G2098),0)</f>
        <v>106</v>
      </c>
      <c r="H2098" s="7">
        <f>VLOOKUP($A2098,GDP!$A$1:$H$2692,COLUMN(GDP!H2098),0)</f>
        <v>0.113</v>
      </c>
      <c r="I2098" s="6">
        <f>VLOOKUP($A2098,ENERGY!$A$1:$F$2692,COLUMN(ENERGY!E2097),0)</f>
        <v>0</v>
      </c>
      <c r="J2098" s="6">
        <f>VLOOKUP($A2098,ENERGY!$A$1:$F$2692,COLUMN(ENERGY!F2097),0)</f>
        <v>172</v>
      </c>
      <c r="K2098" s="6">
        <f>VLOOKUP($A2098,'HUMAN RESOURCES'!$A$1:$M$2692,COLUMN('HUMAN RESOURCES'!$E2098),0)</f>
        <v>2.9000000000000001E-2</v>
      </c>
      <c r="L2098" s="6">
        <f>VLOOKUP($A2098,'HUMAN RESOURCES'!$A$1:$M$2692,COLUMN('HUMAN RESOURCES'!$F2098),0)</f>
        <v>1.4E-2</v>
      </c>
      <c r="M2098" s="6">
        <f>VLOOKUP($A2098,'HUMAN RESOURCES'!$A$1:$M$2692,COLUMN('HUMAN RESOURCES'!$G2098),0)</f>
        <v>74</v>
      </c>
      <c r="N2098" s="6">
        <f>VLOOKUP($A2098,'HUMAN RESOURCES'!$A$1:$M$2692,COLUMN('HUMAN RESOURCES'!$H2098),0)</f>
        <v>69</v>
      </c>
      <c r="O2098" s="6">
        <f>VLOOKUP($A2098,'HUMAN RESOURCES'!$A$1:$M$2692,COLUMN('HUMAN RESOURCES'!$I2098),0)</f>
        <v>0.38200000000000001</v>
      </c>
      <c r="P2098" s="6">
        <f>VLOOKUP($A2098,'HUMAN RESOURCES'!$A$1:$M$2692,COLUMN('HUMAN RESOURCES'!$J2098),0)</f>
        <v>0.55900000000000005</v>
      </c>
      <c r="Q2098" s="6">
        <f>VLOOKUP($A2098,'HUMAN RESOURCES'!$A$1:$M$2692,COLUMN('HUMAN RESOURCES'!$K2098),0)</f>
        <v>0.06</v>
      </c>
      <c r="R2098" s="6">
        <f>VLOOKUP($A2098,'HUMAN RESOURCES'!$A$1:$M$2692,COLUMN('HUMAN RESOURCES'!$L2098),0)</f>
        <v>99691</v>
      </c>
      <c r="S2098" s="6">
        <f>VLOOKUP($A2098,'HUMAN RESOURCES'!$A$1:$M$2692,COLUMN('HUMAN RESOURCES'!$F2098),0)</f>
        <v>1.4E-2</v>
      </c>
      <c r="T2098" s="6">
        <f>VLOOKUP($A2098,TOURISM!$A$1:$F$2692,COLUMN(TOURISM!$E2098),0)</f>
        <v>10300000</v>
      </c>
      <c r="U2098" s="6">
        <f>VLOOKUP($A2098,TOURISM!$A$1:$F$2692,COLUMN(TOURISM!$F2098),0)</f>
        <v>13200000</v>
      </c>
      <c r="V2098" s="6">
        <f>VLOOKUP($A2098,BUSINESS!$A$1:$J$2692,COLUMN(BUSINESS!$E2098),0)</f>
        <v>0</v>
      </c>
      <c r="W2098" s="6">
        <f>VLOOKUP($A2098,BUSINESS!$A$1:$J$2692,COLUMN(BUSINESS!$F2098),0)</f>
        <v>32</v>
      </c>
      <c r="X2098" s="6">
        <f>VLOOKUP($A2098,BUSINESS!$A$1:$J$2692,COLUMN(BUSINESS!$G2098),0)</f>
        <v>0</v>
      </c>
      <c r="Y2098" s="6">
        <f>VLOOKUP($A2098,BUSINESS!$A$1:$J$2692,COLUMN(BUSINESS!$H2098),0)</f>
        <v>0</v>
      </c>
      <c r="Z2098" s="6">
        <f>VLOOKUP($A2098,BUSINESS!$A$1:$J$2692,COLUMN(BUSINESS!$I2098),0)</f>
        <v>0.03</v>
      </c>
      <c r="AA2098" s="6">
        <f>VLOOKUP($A2098,BUSINESS!$A$1:$J$2692,COLUMN(BUSINESS!$J2098),0)</f>
        <v>0.112</v>
      </c>
      <c r="AB2098" s="5"/>
      <c r="AC2098" s="5"/>
      <c r="AD2098" s="5"/>
      <c r="AE2098" s="5"/>
    </row>
    <row r="2099" spans="1:31" ht="15.75" customHeight="1" x14ac:dyDescent="0.25">
      <c r="A2099" s="6">
        <v>2098</v>
      </c>
      <c r="B2099" s="7" t="str">
        <f>VLOOKUP($A2099,GDP!$A$1:$H$2692,COLUMN(GDP!B2099),0)</f>
        <v>Oceania</v>
      </c>
      <c r="C2099" s="8" t="str">
        <f>VLOOKUP($A2099,GDP!$A$1:$H$2692,COLUMN(GDP!C2099),0)</f>
        <v>Tonga-Oceania</v>
      </c>
      <c r="D2099" s="9" t="str">
        <f>VLOOKUP($A2099,GDP!$A$1:$H$2692,COLUMN(GDP!D2099),0)</f>
        <v>2004</v>
      </c>
      <c r="E2099" s="8">
        <f>VLOOKUP($A2099,GDP!$A$1:$H$2692,COLUMN(GDP!E2099),0)</f>
        <v>240794581</v>
      </c>
      <c r="F2099" s="7">
        <f>VLOOKUP($A2099,GDP!$A$1:$H$2692,COLUMN(GDP!F2099),0)</f>
        <v>4.8000000000000001E-2</v>
      </c>
      <c r="G2099" s="7">
        <f>VLOOKUP($A2099,GDP!$A$1:$H$2692,COLUMN(GDP!G2099),0)</f>
        <v>115</v>
      </c>
      <c r="H2099" s="7">
        <f>VLOOKUP($A2099,GDP!$A$1:$H$2692,COLUMN(GDP!H2099),0)</f>
        <v>0.11600000000000001</v>
      </c>
      <c r="I2099" s="6">
        <f>VLOOKUP($A2099,ENERGY!$A$1:$F$2692,COLUMN(ENERGY!E2098),0)</f>
        <v>0</v>
      </c>
      <c r="J2099" s="6">
        <f>VLOOKUP($A2099,ENERGY!$A$1:$F$2692,COLUMN(ENERGY!F2098),0)</f>
        <v>161</v>
      </c>
      <c r="K2099" s="6">
        <f>VLOOKUP($A2099,'HUMAN RESOURCES'!$A$1:$M$2692,COLUMN('HUMAN RESOURCES'!$E2099),0)</f>
        <v>2.9000000000000001E-2</v>
      </c>
      <c r="L2099" s="6">
        <f>VLOOKUP($A2099,'HUMAN RESOURCES'!$A$1:$M$2692,COLUMN('HUMAN RESOURCES'!$F2099),0)</f>
        <v>1.4E-2</v>
      </c>
      <c r="M2099" s="6">
        <f>VLOOKUP($A2099,'HUMAN RESOURCES'!$A$1:$M$2692,COLUMN('HUMAN RESOURCES'!$G2099),0)</f>
        <v>74</v>
      </c>
      <c r="N2099" s="6">
        <f>VLOOKUP($A2099,'HUMAN RESOURCES'!$A$1:$M$2692,COLUMN('HUMAN RESOURCES'!$H2099),0)</f>
        <v>69</v>
      </c>
      <c r="O2099" s="6">
        <f>VLOOKUP($A2099,'HUMAN RESOURCES'!$A$1:$M$2692,COLUMN('HUMAN RESOURCES'!$I2099),0)</f>
        <v>0.38100000000000001</v>
      </c>
      <c r="P2099" s="6">
        <f>VLOOKUP($A2099,'HUMAN RESOURCES'!$A$1:$M$2692,COLUMN('HUMAN RESOURCES'!$J2099),0)</f>
        <v>0.55800000000000005</v>
      </c>
      <c r="Q2099" s="6">
        <f>VLOOKUP($A2099,'HUMAN RESOURCES'!$A$1:$M$2692,COLUMN('HUMAN RESOURCES'!$K2099),0)</f>
        <v>0.06</v>
      </c>
      <c r="R2099" s="6">
        <f>VLOOKUP($A2099,'HUMAN RESOURCES'!$A$1:$M$2692,COLUMN('HUMAN RESOURCES'!$L2099),0)</f>
        <v>100319</v>
      </c>
      <c r="S2099" s="6">
        <f>VLOOKUP($A2099,'HUMAN RESOURCES'!$A$1:$M$2692,COLUMN('HUMAN RESOURCES'!$F2099),0)</f>
        <v>1.4E-2</v>
      </c>
      <c r="T2099" s="6">
        <f>VLOOKUP($A2099,TOURISM!$A$1:$F$2692,COLUMN(TOURISM!$E2099),0)</f>
        <v>13100000</v>
      </c>
      <c r="U2099" s="6">
        <f>VLOOKUP($A2099,TOURISM!$A$1:$F$2692,COLUMN(TOURISM!$F2099),0)</f>
        <v>16200000</v>
      </c>
      <c r="V2099" s="6">
        <f>VLOOKUP($A2099,BUSINESS!$A$1:$J$2692,COLUMN(BUSINESS!$E2099),0)</f>
        <v>0</v>
      </c>
      <c r="W2099" s="6">
        <f>VLOOKUP($A2099,BUSINESS!$A$1:$J$2692,COLUMN(BUSINESS!$F2099),0)</f>
        <v>32</v>
      </c>
      <c r="X2099" s="6">
        <f>VLOOKUP($A2099,BUSINESS!$A$1:$J$2692,COLUMN(BUSINESS!$G2099),0)</f>
        <v>0</v>
      </c>
      <c r="Y2099" s="6">
        <f>VLOOKUP($A2099,BUSINESS!$A$1:$J$2692,COLUMN(BUSINESS!$H2099),0)</f>
        <v>0</v>
      </c>
      <c r="Z2099" s="6">
        <f>VLOOKUP($A2099,BUSINESS!$A$1:$J$2692,COLUMN(BUSINESS!$I2099),0)</f>
        <v>0.04</v>
      </c>
      <c r="AA2099" s="6">
        <f>VLOOKUP($A2099,BUSINESS!$A$1:$J$2692,COLUMN(BUSINESS!$J2099),0)</f>
        <v>0.16300000000000001</v>
      </c>
      <c r="AB2099" s="5"/>
      <c r="AC2099" s="5"/>
      <c r="AD2099" s="5"/>
      <c r="AE2099" s="5"/>
    </row>
    <row r="2100" spans="1:31" ht="15.75" customHeight="1" x14ac:dyDescent="0.25">
      <c r="A2100" s="6">
        <v>2099</v>
      </c>
      <c r="B2100" s="7" t="str">
        <f>VLOOKUP($A2100,GDP!$A$1:$H$2692,COLUMN(GDP!B2100),0)</f>
        <v>Oceania</v>
      </c>
      <c r="C2100" s="8" t="str">
        <f>VLOOKUP($A2100,GDP!$A$1:$H$2692,COLUMN(GDP!C2100),0)</f>
        <v>Tonga-Oceania</v>
      </c>
      <c r="D2100" s="9" t="str">
        <f>VLOOKUP($A2100,GDP!$A$1:$H$2692,COLUMN(GDP!D2100),0)</f>
        <v>2005</v>
      </c>
      <c r="E2100" s="8">
        <f>VLOOKUP($A2100,GDP!$A$1:$H$2692,COLUMN(GDP!E2100),0)</f>
        <v>264812954</v>
      </c>
      <c r="F2100" s="7">
        <f>VLOOKUP($A2100,GDP!$A$1:$H$2692,COLUMN(GDP!F2100),0)</f>
        <v>6.4000000000000001E-2</v>
      </c>
      <c r="G2100" s="7">
        <f>VLOOKUP($A2100,GDP!$A$1:$H$2692,COLUMN(GDP!G2100),0)</f>
        <v>167</v>
      </c>
      <c r="H2100" s="7">
        <f>VLOOKUP($A2100,GDP!$A$1:$H$2692,COLUMN(GDP!H2100),0)</f>
        <v>0.114</v>
      </c>
      <c r="I2100" s="6">
        <f>VLOOKUP($A2100,ENERGY!$A$1:$F$2692,COLUMN(ENERGY!E2099),0)</f>
        <v>58</v>
      </c>
      <c r="J2100" s="6">
        <f>VLOOKUP($A2100,ENERGY!$A$1:$F$2692,COLUMN(ENERGY!F2099),0)</f>
        <v>154</v>
      </c>
      <c r="K2100" s="6">
        <f>VLOOKUP($A2100,'HUMAN RESOURCES'!$A$1:$M$2692,COLUMN('HUMAN RESOURCES'!$E2100),0)</f>
        <v>2.9000000000000001E-2</v>
      </c>
      <c r="L2100" s="6">
        <f>VLOOKUP($A2100,'HUMAN RESOURCES'!$A$1:$M$2692,COLUMN('HUMAN RESOURCES'!$F2100),0)</f>
        <v>1.2999999999999999E-2</v>
      </c>
      <c r="M2100" s="6">
        <f>VLOOKUP($A2100,'HUMAN RESOURCES'!$A$1:$M$2692,COLUMN('HUMAN RESOURCES'!$G2100),0)</f>
        <v>74</v>
      </c>
      <c r="N2100" s="6">
        <f>VLOOKUP($A2100,'HUMAN RESOURCES'!$A$1:$M$2692,COLUMN('HUMAN RESOURCES'!$H2100),0)</f>
        <v>69</v>
      </c>
      <c r="O2100" s="6">
        <f>VLOOKUP($A2100,'HUMAN RESOURCES'!$A$1:$M$2692,COLUMN('HUMAN RESOURCES'!$I2100),0)</f>
        <v>0.38100000000000001</v>
      </c>
      <c r="P2100" s="6">
        <f>VLOOKUP($A2100,'HUMAN RESOURCES'!$A$1:$M$2692,COLUMN('HUMAN RESOURCES'!$J2100),0)</f>
        <v>0.55900000000000005</v>
      </c>
      <c r="Q2100" s="6">
        <f>VLOOKUP($A2100,'HUMAN RESOURCES'!$A$1:$M$2692,COLUMN('HUMAN RESOURCES'!$K2100),0)</f>
        <v>0.06</v>
      </c>
      <c r="R2100" s="6">
        <f>VLOOKUP($A2100,'HUMAN RESOURCES'!$A$1:$M$2692,COLUMN('HUMAN RESOURCES'!$L2100),0)</f>
        <v>100960</v>
      </c>
      <c r="S2100" s="6">
        <f>VLOOKUP($A2100,'HUMAN RESOURCES'!$A$1:$M$2692,COLUMN('HUMAN RESOURCES'!$F2100),0)</f>
        <v>1.2999999999999999E-2</v>
      </c>
      <c r="T2100" s="6">
        <f>VLOOKUP($A2100,TOURISM!$A$1:$F$2692,COLUMN(TOURISM!$E2100),0)</f>
        <v>15000000</v>
      </c>
      <c r="U2100" s="6">
        <f>VLOOKUP($A2100,TOURISM!$A$1:$F$2692,COLUMN(TOURISM!$F2100),0)</f>
        <v>16000000</v>
      </c>
      <c r="V2100" s="6">
        <f>VLOOKUP($A2100,BUSINESS!$A$1:$J$2692,COLUMN(BUSINESS!$E2100),0)</f>
        <v>0.27500000000000002</v>
      </c>
      <c r="W2100" s="6">
        <f>VLOOKUP($A2100,BUSINESS!$A$1:$J$2692,COLUMN(BUSINESS!$F2100),0)</f>
        <v>32</v>
      </c>
      <c r="X2100" s="6">
        <f>VLOOKUP($A2100,BUSINESS!$A$1:$J$2692,COLUMN(BUSINESS!$G2100),0)</f>
        <v>0</v>
      </c>
      <c r="Y2100" s="6">
        <f>VLOOKUP($A2100,BUSINESS!$A$1:$J$2692,COLUMN(BUSINESS!$H2100),0)</f>
        <v>164</v>
      </c>
      <c r="Z2100" s="6">
        <f>VLOOKUP($A2100,BUSINESS!$A$1:$J$2692,COLUMN(BUSINESS!$I2100),0)</f>
        <v>4.9000000000000002E-2</v>
      </c>
      <c r="AA2100" s="6">
        <f>VLOOKUP($A2100,BUSINESS!$A$1:$J$2692,COLUMN(BUSINESS!$J2100),0)</f>
        <v>0.29599999999999999</v>
      </c>
      <c r="AB2100" s="5"/>
      <c r="AC2100" s="5"/>
      <c r="AD2100" s="5"/>
      <c r="AE2100" s="5"/>
    </row>
    <row r="2101" spans="1:31" ht="15.75" customHeight="1" x14ac:dyDescent="0.25">
      <c r="A2101" s="6">
        <v>2100</v>
      </c>
      <c r="B2101" s="7" t="str">
        <f>VLOOKUP($A2101,GDP!$A$1:$H$2692,COLUMN(GDP!B2101),0)</f>
        <v>Oceania</v>
      </c>
      <c r="C2101" s="8" t="str">
        <f>VLOOKUP($A2101,GDP!$A$1:$H$2692,COLUMN(GDP!C2101),0)</f>
        <v>Tonga-Oceania</v>
      </c>
      <c r="D2101" s="9" t="str">
        <f>VLOOKUP($A2101,GDP!$A$1:$H$2692,COLUMN(GDP!D2101),0)</f>
        <v>2006</v>
      </c>
      <c r="E2101" s="8">
        <f>VLOOKUP($A2101,GDP!$A$1:$H$2692,COLUMN(GDP!E2101),0)</f>
        <v>295998379</v>
      </c>
      <c r="F2101" s="7">
        <f>VLOOKUP($A2101,GDP!$A$1:$H$2692,COLUMN(GDP!F2101),0)</f>
        <v>5.5E-2</v>
      </c>
      <c r="G2101" s="7">
        <f>VLOOKUP($A2101,GDP!$A$1:$H$2692,COLUMN(GDP!G2101),0)</f>
        <v>159</v>
      </c>
      <c r="H2101" s="7">
        <f>VLOOKUP($A2101,GDP!$A$1:$H$2692,COLUMN(GDP!H2101),0)</f>
        <v>0.12</v>
      </c>
      <c r="I2101" s="6">
        <f>VLOOKUP($A2101,ENERGY!$A$1:$F$2692,COLUMN(ENERGY!E2100),0)</f>
        <v>57</v>
      </c>
      <c r="J2101" s="6">
        <f>VLOOKUP($A2101,ENERGY!$A$1:$F$2692,COLUMN(ENERGY!F2100),0)</f>
        <v>176</v>
      </c>
      <c r="K2101" s="6">
        <f>VLOOKUP($A2101,'HUMAN RESOURCES'!$A$1:$M$2692,COLUMN('HUMAN RESOURCES'!$E2101),0)</f>
        <v>2.9000000000000001E-2</v>
      </c>
      <c r="L2101" s="6">
        <f>VLOOKUP($A2101,'HUMAN RESOURCES'!$A$1:$M$2692,COLUMN('HUMAN RESOURCES'!$F2101),0)</f>
        <v>1.2999999999999999E-2</v>
      </c>
      <c r="M2101" s="6">
        <f>VLOOKUP($A2101,'HUMAN RESOURCES'!$A$1:$M$2692,COLUMN('HUMAN RESOURCES'!$G2101),0)</f>
        <v>74</v>
      </c>
      <c r="N2101" s="6">
        <f>VLOOKUP($A2101,'HUMAN RESOURCES'!$A$1:$M$2692,COLUMN('HUMAN RESOURCES'!$H2101),0)</f>
        <v>69</v>
      </c>
      <c r="O2101" s="6">
        <f>VLOOKUP($A2101,'HUMAN RESOURCES'!$A$1:$M$2692,COLUMN('HUMAN RESOURCES'!$I2101),0)</f>
        <v>0.38</v>
      </c>
      <c r="P2101" s="6">
        <f>VLOOKUP($A2101,'HUMAN RESOURCES'!$A$1:$M$2692,COLUMN('HUMAN RESOURCES'!$J2101),0)</f>
        <v>0.56000000000000005</v>
      </c>
      <c r="Q2101" s="6">
        <f>VLOOKUP($A2101,'HUMAN RESOURCES'!$A$1:$M$2692,COLUMN('HUMAN RESOURCES'!$K2101),0)</f>
        <v>0.06</v>
      </c>
      <c r="R2101" s="6">
        <f>VLOOKUP($A2101,'HUMAN RESOURCES'!$A$1:$M$2692,COLUMN('HUMAN RESOURCES'!$L2101),0)</f>
        <v>101617</v>
      </c>
      <c r="S2101" s="6">
        <f>VLOOKUP($A2101,'HUMAN RESOURCES'!$A$1:$M$2692,COLUMN('HUMAN RESOURCES'!$F2101),0)</f>
        <v>1.2999999999999999E-2</v>
      </c>
      <c r="T2101" s="6">
        <f>VLOOKUP($A2101,TOURISM!$A$1:$F$2692,COLUMN(TOURISM!$E2101),0)</f>
        <v>15700000</v>
      </c>
      <c r="U2101" s="6">
        <f>VLOOKUP($A2101,TOURISM!$A$1:$F$2692,COLUMN(TOURISM!$F2101),0)</f>
        <v>16400000</v>
      </c>
      <c r="V2101" s="6">
        <f>VLOOKUP($A2101,BUSINESS!$A$1:$J$2692,COLUMN(BUSINESS!$E2101),0)</f>
        <v>0.27500000000000002</v>
      </c>
      <c r="W2101" s="6">
        <f>VLOOKUP($A2101,BUSINESS!$A$1:$J$2692,COLUMN(BUSINESS!$F2101),0)</f>
        <v>32</v>
      </c>
      <c r="X2101" s="6">
        <f>VLOOKUP($A2101,BUSINESS!$A$1:$J$2692,COLUMN(BUSINESS!$G2101),0)</f>
        <v>0</v>
      </c>
      <c r="Y2101" s="6">
        <f>VLOOKUP($A2101,BUSINESS!$A$1:$J$2692,COLUMN(BUSINESS!$H2101),0)</f>
        <v>164</v>
      </c>
      <c r="Z2101" s="6">
        <f>VLOOKUP($A2101,BUSINESS!$A$1:$J$2692,COLUMN(BUSINESS!$I2101),0)</f>
        <v>5.8999999999999997E-2</v>
      </c>
      <c r="AA2101" s="6">
        <f>VLOOKUP($A2101,BUSINESS!$A$1:$J$2692,COLUMN(BUSINESS!$J2101),0)</f>
        <v>0.29599999999999999</v>
      </c>
      <c r="AB2101" s="5"/>
      <c r="AC2101" s="5"/>
      <c r="AD2101" s="5"/>
      <c r="AE2101" s="5"/>
    </row>
    <row r="2102" spans="1:31" ht="15.75" customHeight="1" x14ac:dyDescent="0.25">
      <c r="A2102" s="6">
        <v>2101</v>
      </c>
      <c r="B2102" s="7" t="str">
        <f>VLOOKUP($A2102,GDP!$A$1:$H$2692,COLUMN(GDP!B2102),0)</f>
        <v>Oceania</v>
      </c>
      <c r="C2102" s="8" t="str">
        <f>VLOOKUP($A2102,GDP!$A$1:$H$2692,COLUMN(GDP!C2102),0)</f>
        <v>Tonga-Oceania</v>
      </c>
      <c r="D2102" s="9" t="str">
        <f>VLOOKUP($A2102,GDP!$A$1:$H$2692,COLUMN(GDP!D2102),0)</f>
        <v>2007</v>
      </c>
      <c r="E2102" s="8">
        <f>VLOOKUP($A2102,GDP!$A$1:$H$2692,COLUMN(GDP!E2102),0)</f>
        <v>301064027</v>
      </c>
      <c r="F2102" s="7">
        <f>VLOOKUP($A2102,GDP!$A$1:$H$2692,COLUMN(GDP!F2102),0)</f>
        <v>6.9000000000000006E-2</v>
      </c>
      <c r="G2102" s="7">
        <f>VLOOKUP($A2102,GDP!$A$1:$H$2692,COLUMN(GDP!G2102),0)</f>
        <v>205</v>
      </c>
      <c r="H2102" s="7">
        <f>VLOOKUP($A2102,GDP!$A$1:$H$2692,COLUMN(GDP!H2102),0)</f>
        <v>0.122</v>
      </c>
      <c r="I2102" s="6">
        <f>VLOOKUP($A2102,ENERGY!$A$1:$F$2692,COLUMN(ENERGY!E2101),0)</f>
        <v>57</v>
      </c>
      <c r="J2102" s="6">
        <f>VLOOKUP($A2102,ENERGY!$A$1:$F$2692,COLUMN(ENERGY!F2101),0)</f>
        <v>158</v>
      </c>
      <c r="K2102" s="6">
        <f>VLOOKUP($A2102,'HUMAN RESOURCES'!$A$1:$M$2692,COLUMN('HUMAN RESOURCES'!$E2102),0)</f>
        <v>2.8000000000000001E-2</v>
      </c>
      <c r="L2102" s="6">
        <f>VLOOKUP($A2102,'HUMAN RESOURCES'!$A$1:$M$2692,COLUMN('HUMAN RESOURCES'!$F2102),0)</f>
        <v>1.2999999999999999E-2</v>
      </c>
      <c r="M2102" s="6">
        <f>VLOOKUP($A2102,'HUMAN RESOURCES'!$A$1:$M$2692,COLUMN('HUMAN RESOURCES'!$G2102),0)</f>
        <v>75</v>
      </c>
      <c r="N2102" s="6">
        <f>VLOOKUP($A2102,'HUMAN RESOURCES'!$A$1:$M$2692,COLUMN('HUMAN RESOURCES'!$H2102),0)</f>
        <v>69</v>
      </c>
      <c r="O2102" s="6">
        <f>VLOOKUP($A2102,'HUMAN RESOURCES'!$A$1:$M$2692,COLUMN('HUMAN RESOURCES'!$I2102),0)</f>
        <v>0.379</v>
      </c>
      <c r="P2102" s="6">
        <f>VLOOKUP($A2102,'HUMAN RESOURCES'!$A$1:$M$2692,COLUMN('HUMAN RESOURCES'!$J2102),0)</f>
        <v>0.56100000000000005</v>
      </c>
      <c r="Q2102" s="6">
        <f>VLOOKUP($A2102,'HUMAN RESOURCES'!$A$1:$M$2692,COLUMN('HUMAN RESOURCES'!$K2102),0)</f>
        <v>0.06</v>
      </c>
      <c r="R2102" s="6">
        <f>VLOOKUP($A2102,'HUMAN RESOURCES'!$A$1:$M$2692,COLUMN('HUMAN RESOURCES'!$L2102),0)</f>
        <v>102289</v>
      </c>
      <c r="S2102" s="6">
        <f>VLOOKUP($A2102,'HUMAN RESOURCES'!$A$1:$M$2692,COLUMN('HUMAN RESOURCES'!$F2102),0)</f>
        <v>1.2999999999999999E-2</v>
      </c>
      <c r="T2102" s="6">
        <f>VLOOKUP($A2102,TOURISM!$A$1:$F$2692,COLUMN(TOURISM!$E2102),0)</f>
        <v>15200000</v>
      </c>
      <c r="U2102" s="6">
        <f>VLOOKUP($A2102,TOURISM!$A$1:$F$2692,COLUMN(TOURISM!$F2102),0)</f>
        <v>19200000</v>
      </c>
      <c r="V2102" s="6">
        <f>VLOOKUP($A2102,BUSINESS!$A$1:$J$2692,COLUMN(BUSINESS!$E2102),0)</f>
        <v>0.27500000000000002</v>
      </c>
      <c r="W2102" s="6">
        <f>VLOOKUP($A2102,BUSINESS!$A$1:$J$2692,COLUMN(BUSINESS!$F2102),0)</f>
        <v>32</v>
      </c>
      <c r="X2102" s="6">
        <f>VLOOKUP($A2102,BUSINESS!$A$1:$J$2692,COLUMN(BUSINESS!$G2102),0)</f>
        <v>0</v>
      </c>
      <c r="Y2102" s="6">
        <f>VLOOKUP($A2102,BUSINESS!$A$1:$J$2692,COLUMN(BUSINESS!$H2102),0)</f>
        <v>164</v>
      </c>
      <c r="Z2102" s="6">
        <f>VLOOKUP($A2102,BUSINESS!$A$1:$J$2692,COLUMN(BUSINESS!$I2102),0)</f>
        <v>7.1999999999999995E-2</v>
      </c>
      <c r="AA2102" s="6">
        <f>VLOOKUP($A2102,BUSINESS!$A$1:$J$2692,COLUMN(BUSINESS!$J2102),0)</f>
        <v>0.45500000000000002</v>
      </c>
      <c r="AB2102" s="5"/>
      <c r="AC2102" s="5"/>
      <c r="AD2102" s="5"/>
      <c r="AE2102" s="5"/>
    </row>
    <row r="2103" spans="1:31" ht="15.75" customHeight="1" x14ac:dyDescent="0.25">
      <c r="A2103" s="6">
        <v>2102</v>
      </c>
      <c r="B2103" s="7" t="str">
        <f>VLOOKUP($A2103,GDP!$A$1:$H$2692,COLUMN(GDP!B2103),0)</f>
        <v>Oceania</v>
      </c>
      <c r="C2103" s="8" t="str">
        <f>VLOOKUP($A2103,GDP!$A$1:$H$2692,COLUMN(GDP!C2103),0)</f>
        <v>Tonga-Oceania</v>
      </c>
      <c r="D2103" s="9" t="str">
        <f>VLOOKUP($A2103,GDP!$A$1:$H$2692,COLUMN(GDP!D2103),0)</f>
        <v>2008</v>
      </c>
      <c r="E2103" s="8">
        <f>VLOOKUP($A2103,GDP!$A$1:$H$2692,COLUMN(GDP!E2103),0)</f>
        <v>346850176</v>
      </c>
      <c r="F2103" s="7">
        <f>VLOOKUP($A2103,GDP!$A$1:$H$2692,COLUMN(GDP!F2103),0)</f>
        <v>6.3E-2</v>
      </c>
      <c r="G2103" s="7">
        <f>VLOOKUP($A2103,GDP!$A$1:$H$2692,COLUMN(GDP!G2103),0)</f>
        <v>207</v>
      </c>
      <c r="H2103" s="7">
        <f>VLOOKUP($A2103,GDP!$A$1:$H$2692,COLUMN(GDP!H2103),0)</f>
        <v>0.125</v>
      </c>
      <c r="I2103" s="6">
        <f>VLOOKUP($A2103,ENERGY!$A$1:$F$2692,COLUMN(ENERGY!E2102),0)</f>
        <v>57</v>
      </c>
      <c r="J2103" s="6">
        <f>VLOOKUP($A2103,ENERGY!$A$1:$F$2692,COLUMN(ENERGY!F2102),0)</f>
        <v>172</v>
      </c>
      <c r="K2103" s="6">
        <f>VLOOKUP($A2103,'HUMAN RESOURCES'!$A$1:$M$2692,COLUMN('HUMAN RESOURCES'!$E2103),0)</f>
        <v>2.8000000000000001E-2</v>
      </c>
      <c r="L2103" s="6">
        <f>VLOOKUP($A2103,'HUMAN RESOURCES'!$A$1:$M$2692,COLUMN('HUMAN RESOURCES'!$F2103),0)</f>
        <v>1.2E-2</v>
      </c>
      <c r="M2103" s="6">
        <f>VLOOKUP($A2103,'HUMAN RESOURCES'!$A$1:$M$2692,COLUMN('HUMAN RESOURCES'!$G2103),0)</f>
        <v>75</v>
      </c>
      <c r="N2103" s="6">
        <f>VLOOKUP($A2103,'HUMAN RESOURCES'!$A$1:$M$2692,COLUMN('HUMAN RESOURCES'!$H2103),0)</f>
        <v>69</v>
      </c>
      <c r="O2103" s="6">
        <f>VLOOKUP($A2103,'HUMAN RESOURCES'!$A$1:$M$2692,COLUMN('HUMAN RESOURCES'!$I2103),0)</f>
        <v>0.377</v>
      </c>
      <c r="P2103" s="6">
        <f>VLOOKUP($A2103,'HUMAN RESOURCES'!$A$1:$M$2692,COLUMN('HUMAN RESOURCES'!$J2103),0)</f>
        <v>0.56299999999999994</v>
      </c>
      <c r="Q2103" s="6">
        <f>VLOOKUP($A2103,'HUMAN RESOURCES'!$A$1:$M$2692,COLUMN('HUMAN RESOURCES'!$K2103),0)</f>
        <v>5.8999999999999997E-2</v>
      </c>
      <c r="R2103" s="6">
        <f>VLOOKUP($A2103,'HUMAN RESOURCES'!$A$1:$M$2692,COLUMN('HUMAN RESOURCES'!$L2103),0)</f>
        <v>102947</v>
      </c>
      <c r="S2103" s="6">
        <f>VLOOKUP($A2103,'HUMAN RESOURCES'!$A$1:$M$2692,COLUMN('HUMAN RESOURCES'!$F2103),0)</f>
        <v>1.2E-2</v>
      </c>
      <c r="T2103" s="6">
        <f>VLOOKUP($A2103,TOURISM!$A$1:$F$2692,COLUMN(TOURISM!$E2103),0)</f>
        <v>19500000</v>
      </c>
      <c r="U2103" s="6">
        <f>VLOOKUP($A2103,TOURISM!$A$1:$F$2692,COLUMN(TOURISM!$F2103),0)</f>
        <v>25100000</v>
      </c>
      <c r="V2103" s="6">
        <f>VLOOKUP($A2103,BUSINESS!$A$1:$J$2692,COLUMN(BUSINESS!$E2103),0)</f>
        <v>0.27500000000000002</v>
      </c>
      <c r="W2103" s="6">
        <f>VLOOKUP($A2103,BUSINESS!$A$1:$J$2692,COLUMN(BUSINESS!$F2103),0)</f>
        <v>25</v>
      </c>
      <c r="X2103" s="6">
        <f>VLOOKUP($A2103,BUSINESS!$A$1:$J$2692,COLUMN(BUSINESS!$G2103),0)</f>
        <v>0</v>
      </c>
      <c r="Y2103" s="6">
        <f>VLOOKUP($A2103,BUSINESS!$A$1:$J$2692,COLUMN(BUSINESS!$H2103),0)</f>
        <v>164</v>
      </c>
      <c r="Z2103" s="6">
        <f>VLOOKUP($A2103,BUSINESS!$A$1:$J$2692,COLUMN(BUSINESS!$I2103),0)</f>
        <v>8.1000000000000003E-2</v>
      </c>
      <c r="AA2103" s="6">
        <f>VLOOKUP($A2103,BUSINESS!$A$1:$J$2692,COLUMN(BUSINESS!$J2103),0)</f>
        <v>0.49</v>
      </c>
      <c r="AB2103" s="5"/>
      <c r="AC2103" s="5"/>
      <c r="AD2103" s="5"/>
      <c r="AE2103" s="5"/>
    </row>
    <row r="2104" spans="1:31" ht="15.75" customHeight="1" x14ac:dyDescent="0.25">
      <c r="A2104" s="6">
        <v>2103</v>
      </c>
      <c r="B2104" s="7" t="str">
        <f>VLOOKUP($A2104,GDP!$A$1:$H$2692,COLUMN(GDP!B2104),0)</f>
        <v>Oceania</v>
      </c>
      <c r="C2104" s="8" t="str">
        <f>VLOOKUP($A2104,GDP!$A$1:$H$2692,COLUMN(GDP!C2104),0)</f>
        <v>Tonga-Oceania</v>
      </c>
      <c r="D2104" s="9" t="str">
        <f>VLOOKUP($A2104,GDP!$A$1:$H$2692,COLUMN(GDP!D2104),0)</f>
        <v>2009</v>
      </c>
      <c r="E2104" s="8">
        <f>VLOOKUP($A2104,GDP!$A$1:$H$2692,COLUMN(GDP!E2104),0)</f>
        <v>318522296</v>
      </c>
      <c r="F2104" s="7">
        <f>VLOOKUP($A2104,GDP!$A$1:$H$2692,COLUMN(GDP!F2104),0)</f>
        <v>4.5999999999999999E-2</v>
      </c>
      <c r="G2104" s="7">
        <f>VLOOKUP($A2104,GDP!$A$1:$H$2692,COLUMN(GDP!G2104),0)</f>
        <v>145</v>
      </c>
      <c r="H2104" s="7">
        <f>VLOOKUP($A2104,GDP!$A$1:$H$2692,COLUMN(GDP!H2104),0)</f>
        <v>0.125</v>
      </c>
      <c r="I2104" s="6">
        <f>VLOOKUP($A2104,ENERGY!$A$1:$F$2692,COLUMN(ENERGY!E2103),0)</f>
        <v>0</v>
      </c>
      <c r="J2104" s="6">
        <f>VLOOKUP($A2104,ENERGY!$A$1:$F$2692,COLUMN(ENERGY!F2103),0)</f>
        <v>176</v>
      </c>
      <c r="K2104" s="6">
        <f>VLOOKUP($A2104,'HUMAN RESOURCES'!$A$1:$M$2692,COLUMN('HUMAN RESOURCES'!$E2104),0)</f>
        <v>2.8000000000000001E-2</v>
      </c>
      <c r="L2104" s="6">
        <f>VLOOKUP($A2104,'HUMAN RESOURCES'!$A$1:$M$2692,COLUMN('HUMAN RESOURCES'!$F2104),0)</f>
        <v>1.2E-2</v>
      </c>
      <c r="M2104" s="6">
        <f>VLOOKUP($A2104,'HUMAN RESOURCES'!$A$1:$M$2692,COLUMN('HUMAN RESOURCES'!$G2104),0)</f>
        <v>75</v>
      </c>
      <c r="N2104" s="6">
        <f>VLOOKUP($A2104,'HUMAN RESOURCES'!$A$1:$M$2692,COLUMN('HUMAN RESOURCES'!$H2104),0)</f>
        <v>69</v>
      </c>
      <c r="O2104" s="6">
        <f>VLOOKUP($A2104,'HUMAN RESOURCES'!$A$1:$M$2692,COLUMN('HUMAN RESOURCES'!$I2104),0)</f>
        <v>0.376</v>
      </c>
      <c r="P2104" s="6">
        <f>VLOOKUP($A2104,'HUMAN RESOURCES'!$A$1:$M$2692,COLUMN('HUMAN RESOURCES'!$J2104),0)</f>
        <v>0.56499999999999995</v>
      </c>
      <c r="Q2104" s="6">
        <f>VLOOKUP($A2104,'HUMAN RESOURCES'!$A$1:$M$2692,COLUMN('HUMAN RESOURCES'!$K2104),0)</f>
        <v>5.8999999999999997E-2</v>
      </c>
      <c r="R2104" s="6">
        <f>VLOOKUP($A2104,'HUMAN RESOURCES'!$A$1:$M$2692,COLUMN('HUMAN RESOURCES'!$L2104),0)</f>
        <v>103557</v>
      </c>
      <c r="S2104" s="6">
        <f>VLOOKUP($A2104,'HUMAN RESOURCES'!$A$1:$M$2692,COLUMN('HUMAN RESOURCES'!$F2104),0)</f>
        <v>1.2E-2</v>
      </c>
      <c r="T2104" s="6">
        <f>VLOOKUP($A2104,TOURISM!$A$1:$F$2692,COLUMN(TOURISM!$E2104),0)</f>
        <v>16800000</v>
      </c>
      <c r="U2104" s="6">
        <f>VLOOKUP($A2104,TOURISM!$A$1:$F$2692,COLUMN(TOURISM!$F2104),0)</f>
        <v>19100000</v>
      </c>
      <c r="V2104" s="6">
        <f>VLOOKUP($A2104,BUSINESS!$A$1:$J$2692,COLUMN(BUSINESS!$E2104),0)</f>
        <v>0.27500000000000002</v>
      </c>
      <c r="W2104" s="6">
        <f>VLOOKUP($A2104,BUSINESS!$A$1:$J$2692,COLUMN(BUSINESS!$F2104),0)</f>
        <v>25</v>
      </c>
      <c r="X2104" s="6">
        <f>VLOOKUP($A2104,BUSINESS!$A$1:$J$2692,COLUMN(BUSINESS!$G2104),0)</f>
        <v>0</v>
      </c>
      <c r="Y2104" s="6">
        <f>VLOOKUP($A2104,BUSINESS!$A$1:$J$2692,COLUMN(BUSINESS!$H2104),0)</f>
        <v>164</v>
      </c>
      <c r="Z2104" s="6">
        <f>VLOOKUP($A2104,BUSINESS!$A$1:$J$2692,COLUMN(BUSINESS!$I2104),0)</f>
        <v>0.1</v>
      </c>
      <c r="AA2104" s="6">
        <f>VLOOKUP($A2104,BUSINESS!$A$1:$J$2692,COLUMN(BUSINESS!$J2104),0)</f>
        <v>0.51200000000000001</v>
      </c>
      <c r="AB2104" s="5"/>
      <c r="AC2104" s="5"/>
      <c r="AD2104" s="5"/>
      <c r="AE2104" s="5"/>
    </row>
    <row r="2105" spans="1:31" ht="15.75" customHeight="1" x14ac:dyDescent="0.25">
      <c r="A2105" s="6">
        <v>2104</v>
      </c>
      <c r="B2105" s="7" t="str">
        <f>VLOOKUP($A2105,GDP!$A$1:$H$2692,COLUMN(GDP!B2105),0)</f>
        <v>Oceania</v>
      </c>
      <c r="C2105" s="8" t="str">
        <f>VLOOKUP($A2105,GDP!$A$1:$H$2692,COLUMN(GDP!C2105),0)</f>
        <v>Tonga-Oceania</v>
      </c>
      <c r="D2105" s="9" t="str">
        <f>VLOOKUP($A2105,GDP!$A$1:$H$2692,COLUMN(GDP!D2105),0)</f>
        <v>2010</v>
      </c>
      <c r="E2105" s="8">
        <f>VLOOKUP($A2105,GDP!$A$1:$H$2692,COLUMN(GDP!E2105),0)</f>
        <v>369212477</v>
      </c>
      <c r="F2105" s="7">
        <f>VLOOKUP($A2105,GDP!$A$1:$H$2692,COLUMN(GDP!F2105),0)</f>
        <v>4.8000000000000001E-2</v>
      </c>
      <c r="G2105" s="7">
        <f>VLOOKUP($A2105,GDP!$A$1:$H$2692,COLUMN(GDP!G2105),0)</f>
        <v>172</v>
      </c>
      <c r="H2105" s="7">
        <f>VLOOKUP($A2105,GDP!$A$1:$H$2692,COLUMN(GDP!H2105),0)</f>
        <v>0.115</v>
      </c>
      <c r="I2105" s="6">
        <f>VLOOKUP($A2105,ENERGY!$A$1:$F$2692,COLUMN(ENERGY!E2104),0)</f>
        <v>0</v>
      </c>
      <c r="J2105" s="6">
        <f>VLOOKUP($A2105,ENERGY!$A$1:$F$2692,COLUMN(ENERGY!F2104),0)</f>
        <v>147</v>
      </c>
      <c r="K2105" s="6">
        <f>VLOOKUP($A2105,'HUMAN RESOURCES'!$A$1:$M$2692,COLUMN('HUMAN RESOURCES'!$E2105),0)</f>
        <v>2.7E-2</v>
      </c>
      <c r="L2105" s="6">
        <f>VLOOKUP($A2105,'HUMAN RESOURCES'!$A$1:$M$2692,COLUMN('HUMAN RESOURCES'!$F2105),0)</f>
        <v>1.2E-2</v>
      </c>
      <c r="M2105" s="6">
        <f>VLOOKUP($A2105,'HUMAN RESOURCES'!$A$1:$M$2692,COLUMN('HUMAN RESOURCES'!$G2105),0)</f>
        <v>75</v>
      </c>
      <c r="N2105" s="6">
        <f>VLOOKUP($A2105,'HUMAN RESOURCES'!$A$1:$M$2692,COLUMN('HUMAN RESOURCES'!$H2105),0)</f>
        <v>69</v>
      </c>
      <c r="O2105" s="6">
        <f>VLOOKUP($A2105,'HUMAN RESOURCES'!$A$1:$M$2692,COLUMN('HUMAN RESOURCES'!$I2105),0)</f>
        <v>0.375</v>
      </c>
      <c r="P2105" s="6">
        <f>VLOOKUP($A2105,'HUMAN RESOURCES'!$A$1:$M$2692,COLUMN('HUMAN RESOURCES'!$J2105),0)</f>
        <v>0.56699999999999995</v>
      </c>
      <c r="Q2105" s="6">
        <f>VLOOKUP($A2105,'HUMAN RESOURCES'!$A$1:$M$2692,COLUMN('HUMAN RESOURCES'!$K2105),0)</f>
        <v>5.8999999999999997E-2</v>
      </c>
      <c r="R2105" s="6">
        <f>VLOOKUP($A2105,'HUMAN RESOURCES'!$A$1:$M$2692,COLUMN('HUMAN RESOURCES'!$L2105),0)</f>
        <v>104098</v>
      </c>
      <c r="S2105" s="6">
        <f>VLOOKUP($A2105,'HUMAN RESOURCES'!$A$1:$M$2692,COLUMN('HUMAN RESOURCES'!$F2105),0)</f>
        <v>1.2E-2</v>
      </c>
      <c r="T2105" s="6">
        <f>VLOOKUP($A2105,TOURISM!$A$1:$F$2692,COLUMN(TOURISM!$E2105),0)</f>
        <v>0</v>
      </c>
      <c r="U2105" s="6">
        <f>VLOOKUP($A2105,TOURISM!$A$1:$F$2692,COLUMN(TOURISM!$F2105),0)</f>
        <v>0</v>
      </c>
      <c r="V2105" s="6">
        <f>VLOOKUP($A2105,BUSINESS!$A$1:$J$2692,COLUMN(BUSINESS!$E2105),0)</f>
        <v>0.254</v>
      </c>
      <c r="W2105" s="6">
        <f>VLOOKUP($A2105,BUSINESS!$A$1:$J$2692,COLUMN(BUSINESS!$F2105),0)</f>
        <v>25</v>
      </c>
      <c r="X2105" s="6">
        <f>VLOOKUP($A2105,BUSINESS!$A$1:$J$2692,COLUMN(BUSINESS!$G2105),0)</f>
        <v>0</v>
      </c>
      <c r="Y2105" s="6">
        <f>VLOOKUP($A2105,BUSINESS!$A$1:$J$2692,COLUMN(BUSINESS!$H2105),0)</f>
        <v>164</v>
      </c>
      <c r="Z2105" s="6">
        <f>VLOOKUP($A2105,BUSINESS!$A$1:$J$2692,COLUMN(BUSINESS!$I2105),0)</f>
        <v>0.16</v>
      </c>
      <c r="AA2105" s="6">
        <f>VLOOKUP($A2105,BUSINESS!$A$1:$J$2692,COLUMN(BUSINESS!$J2105),0)</f>
        <v>0.52200000000000002</v>
      </c>
      <c r="AB2105" s="5"/>
      <c r="AC2105" s="5"/>
      <c r="AD2105" s="5"/>
      <c r="AE2105" s="5"/>
    </row>
    <row r="2106" spans="1:31" ht="15.75" customHeight="1" x14ac:dyDescent="0.25">
      <c r="A2106" s="6">
        <v>2105</v>
      </c>
      <c r="B2106" s="7" t="str">
        <f>VLOOKUP($A2106,GDP!$A$1:$H$2692,COLUMN(GDP!B2106),0)</f>
        <v>Oceania</v>
      </c>
      <c r="C2106" s="8" t="str">
        <f>VLOOKUP($A2106,GDP!$A$1:$H$2692,COLUMN(GDP!C2106),0)</f>
        <v>Tonga-Oceania</v>
      </c>
      <c r="D2106" s="9" t="str">
        <f>VLOOKUP($A2106,GDP!$A$1:$H$2692,COLUMN(GDP!D2106),0)</f>
        <v>2011</v>
      </c>
      <c r="E2106" s="8">
        <f>VLOOKUP($A2106,GDP!$A$1:$H$2692,COLUMN(GDP!E2106),0)</f>
        <v>423038017</v>
      </c>
      <c r="F2106" s="7">
        <f>VLOOKUP($A2106,GDP!$A$1:$H$2692,COLUMN(GDP!F2106),0)</f>
        <v>0.05</v>
      </c>
      <c r="G2106" s="7">
        <f>VLOOKUP($A2106,GDP!$A$1:$H$2692,COLUMN(GDP!G2106),0)</f>
        <v>219</v>
      </c>
      <c r="H2106" s="7">
        <f>VLOOKUP($A2106,GDP!$A$1:$H$2692,COLUMN(GDP!H2106),0)</f>
        <v>0.114</v>
      </c>
      <c r="I2106" s="6">
        <f>VLOOKUP($A2106,ENERGY!$A$1:$F$2692,COLUMN(ENERGY!E2105),0)</f>
        <v>0</v>
      </c>
      <c r="J2106" s="6">
        <f>VLOOKUP($A2106,ENERGY!$A$1:$F$2692,COLUMN(ENERGY!F2105),0)</f>
        <v>143</v>
      </c>
      <c r="K2106" s="6">
        <f>VLOOKUP($A2106,'HUMAN RESOURCES'!$A$1:$M$2692,COLUMN('HUMAN RESOURCES'!$E2106),0)</f>
        <v>2.7E-2</v>
      </c>
      <c r="L2106" s="6">
        <f>VLOOKUP($A2106,'HUMAN RESOURCES'!$A$1:$M$2692,COLUMN('HUMAN RESOURCES'!$F2106),0)</f>
        <v>1.0999999999999999E-2</v>
      </c>
      <c r="M2106" s="6">
        <f>VLOOKUP($A2106,'HUMAN RESOURCES'!$A$1:$M$2692,COLUMN('HUMAN RESOURCES'!$G2106),0)</f>
        <v>75</v>
      </c>
      <c r="N2106" s="6">
        <f>VLOOKUP($A2106,'HUMAN RESOURCES'!$A$1:$M$2692,COLUMN('HUMAN RESOURCES'!$H2106),0)</f>
        <v>69</v>
      </c>
      <c r="O2106" s="6">
        <f>VLOOKUP($A2106,'HUMAN RESOURCES'!$A$1:$M$2692,COLUMN('HUMAN RESOURCES'!$I2106),0)</f>
        <v>0.374</v>
      </c>
      <c r="P2106" s="6">
        <f>VLOOKUP($A2106,'HUMAN RESOURCES'!$A$1:$M$2692,COLUMN('HUMAN RESOURCES'!$J2106),0)</f>
        <v>0.56799999999999995</v>
      </c>
      <c r="Q2106" s="6">
        <f>VLOOKUP($A2106,'HUMAN RESOURCES'!$A$1:$M$2692,COLUMN('HUMAN RESOURCES'!$K2106),0)</f>
        <v>5.8000000000000003E-2</v>
      </c>
      <c r="R2106" s="6">
        <f>VLOOKUP($A2106,'HUMAN RESOURCES'!$A$1:$M$2692,COLUMN('HUMAN RESOURCES'!$L2106),0)</f>
        <v>104554</v>
      </c>
      <c r="S2106" s="6">
        <f>VLOOKUP($A2106,'HUMAN RESOURCES'!$A$1:$M$2692,COLUMN('HUMAN RESOURCES'!$F2106),0)</f>
        <v>1.0999999999999999E-2</v>
      </c>
      <c r="T2106" s="6">
        <f>VLOOKUP($A2106,TOURISM!$A$1:$F$2692,COLUMN(TOURISM!$E2106),0)</f>
        <v>0</v>
      </c>
      <c r="U2106" s="6">
        <f>VLOOKUP($A2106,TOURISM!$A$1:$F$2692,COLUMN(TOURISM!$F2106),0)</f>
        <v>0</v>
      </c>
      <c r="V2106" s="6">
        <f>VLOOKUP($A2106,BUSINESS!$A$1:$J$2692,COLUMN(BUSINESS!$E2106),0)</f>
        <v>0.254</v>
      </c>
      <c r="W2106" s="6">
        <f>VLOOKUP($A2106,BUSINESS!$A$1:$J$2692,COLUMN(BUSINESS!$F2106),0)</f>
        <v>16</v>
      </c>
      <c r="X2106" s="6">
        <f>VLOOKUP($A2106,BUSINESS!$A$1:$J$2692,COLUMN(BUSINESS!$G2106),0)</f>
        <v>0</v>
      </c>
      <c r="Y2106" s="6">
        <f>VLOOKUP($A2106,BUSINESS!$A$1:$J$2692,COLUMN(BUSINESS!$H2106),0)</f>
        <v>164</v>
      </c>
      <c r="Z2106" s="6">
        <f>VLOOKUP($A2106,BUSINESS!$A$1:$J$2692,COLUMN(BUSINESS!$I2106),0)</f>
        <v>0.25</v>
      </c>
      <c r="AA2106" s="6">
        <f>VLOOKUP($A2106,BUSINESS!$A$1:$J$2692,COLUMN(BUSINESS!$J2106),0)</f>
        <v>0.52600000000000002</v>
      </c>
      <c r="AB2106" s="5"/>
      <c r="AC2106" s="5"/>
      <c r="AD2106" s="5"/>
      <c r="AE2106" s="5"/>
    </row>
    <row r="2107" spans="1:31" ht="15.75" customHeight="1" x14ac:dyDescent="0.25">
      <c r="A2107" s="6">
        <v>2106</v>
      </c>
      <c r="B2107" s="7" t="str">
        <f>VLOOKUP($A2107,GDP!$A$1:$H$2692,COLUMN(GDP!B2107),0)</f>
        <v>Oceania</v>
      </c>
      <c r="C2107" s="8" t="str">
        <f>VLOOKUP($A2107,GDP!$A$1:$H$2692,COLUMN(GDP!C2107),0)</f>
        <v>Tonga-Oceania</v>
      </c>
      <c r="D2107" s="9" t="str">
        <f>VLOOKUP($A2107,GDP!$A$1:$H$2692,COLUMN(GDP!D2107),0)</f>
        <v>2012</v>
      </c>
      <c r="E2107" s="8">
        <f>VLOOKUP($A2107,GDP!$A$1:$H$2692,COLUMN(GDP!E2107),0)</f>
        <v>471575497</v>
      </c>
      <c r="F2107" s="7">
        <f>VLOOKUP($A2107,GDP!$A$1:$H$2692,COLUMN(GDP!F2107),0)</f>
        <v>5.3999999999999999E-2</v>
      </c>
      <c r="G2107" s="7">
        <f>VLOOKUP($A2107,GDP!$A$1:$H$2692,COLUMN(GDP!G2107),0)</f>
        <v>238</v>
      </c>
      <c r="H2107" s="7">
        <f>VLOOKUP($A2107,GDP!$A$1:$H$2692,COLUMN(GDP!H2107),0)</f>
        <v>0.1</v>
      </c>
      <c r="I2107" s="6">
        <f>VLOOKUP($A2107,ENERGY!$A$1:$F$2692,COLUMN(ENERGY!E2106),0)</f>
        <v>0</v>
      </c>
      <c r="J2107" s="6">
        <f>VLOOKUP($A2107,ENERGY!$A$1:$F$2692,COLUMN(ENERGY!F2106),0)</f>
        <v>121</v>
      </c>
      <c r="K2107" s="6">
        <f>VLOOKUP($A2107,'HUMAN RESOURCES'!$A$1:$M$2692,COLUMN('HUMAN RESOURCES'!$E2107),0)</f>
        <v>2.5999999999999999E-2</v>
      </c>
      <c r="L2107" s="6">
        <f>VLOOKUP($A2107,'HUMAN RESOURCES'!$A$1:$M$2692,COLUMN('HUMAN RESOURCES'!$F2107),0)</f>
        <v>1.0999999999999999E-2</v>
      </c>
      <c r="M2107" s="6">
        <f>VLOOKUP($A2107,'HUMAN RESOURCES'!$A$1:$M$2692,COLUMN('HUMAN RESOURCES'!$G2107),0)</f>
        <v>75</v>
      </c>
      <c r="N2107" s="6">
        <f>VLOOKUP($A2107,'HUMAN RESOURCES'!$A$1:$M$2692,COLUMN('HUMAN RESOURCES'!$H2107),0)</f>
        <v>70</v>
      </c>
      <c r="O2107" s="6">
        <f>VLOOKUP($A2107,'HUMAN RESOURCES'!$A$1:$M$2692,COLUMN('HUMAN RESOURCES'!$I2107),0)</f>
        <v>0.373</v>
      </c>
      <c r="P2107" s="6">
        <f>VLOOKUP($A2107,'HUMAN RESOURCES'!$A$1:$M$2692,COLUMN('HUMAN RESOURCES'!$J2107),0)</f>
        <v>0.56799999999999995</v>
      </c>
      <c r="Q2107" s="6">
        <f>VLOOKUP($A2107,'HUMAN RESOURCES'!$A$1:$M$2692,COLUMN('HUMAN RESOURCES'!$K2107),0)</f>
        <v>5.8000000000000003E-2</v>
      </c>
      <c r="R2107" s="6">
        <f>VLOOKUP($A2107,'HUMAN RESOURCES'!$A$1:$M$2692,COLUMN('HUMAN RESOURCES'!$L2107),0)</f>
        <v>104941</v>
      </c>
      <c r="S2107" s="6">
        <f>VLOOKUP($A2107,'HUMAN RESOURCES'!$A$1:$M$2692,COLUMN('HUMAN RESOURCES'!$F2107),0)</f>
        <v>1.0999999999999999E-2</v>
      </c>
      <c r="T2107" s="6">
        <f>VLOOKUP($A2107,TOURISM!$A$1:$F$2692,COLUMN(TOURISM!$E2107),0)</f>
        <v>0</v>
      </c>
      <c r="U2107" s="6">
        <f>VLOOKUP($A2107,TOURISM!$A$1:$F$2692,COLUMN(TOURISM!$F2107),0)</f>
        <v>0</v>
      </c>
      <c r="V2107" s="6">
        <f>VLOOKUP($A2107,BUSINESS!$A$1:$J$2692,COLUMN(BUSINESS!$E2107),0)</f>
        <v>0.254</v>
      </c>
      <c r="W2107" s="6">
        <f>VLOOKUP($A2107,BUSINESS!$A$1:$J$2692,COLUMN(BUSINESS!$F2107),0)</f>
        <v>16</v>
      </c>
      <c r="X2107" s="6">
        <f>VLOOKUP($A2107,BUSINESS!$A$1:$J$2692,COLUMN(BUSINESS!$G2107),0)</f>
        <v>60</v>
      </c>
      <c r="Y2107" s="6">
        <f>VLOOKUP($A2107,BUSINESS!$A$1:$J$2692,COLUMN(BUSINESS!$H2107),0)</f>
        <v>164</v>
      </c>
      <c r="Z2107" s="6">
        <f>VLOOKUP($A2107,BUSINESS!$A$1:$J$2692,COLUMN(BUSINESS!$I2107),0)</f>
        <v>0.34899999999999998</v>
      </c>
      <c r="AA2107" s="6">
        <f>VLOOKUP($A2107,BUSINESS!$A$1:$J$2692,COLUMN(BUSINESS!$J2107),0)</f>
        <v>0.53400000000000003</v>
      </c>
      <c r="AB2107" s="5"/>
      <c r="AC2107" s="5"/>
      <c r="AD2107" s="5"/>
      <c r="AE2107" s="5"/>
    </row>
    <row r="2108" spans="1:31" ht="15.75" customHeight="1" x14ac:dyDescent="0.25">
      <c r="A2108" s="6">
        <v>2107</v>
      </c>
      <c r="B2108" s="7" t="str">
        <f>VLOOKUP($A2108,GDP!$A$1:$H$2692,COLUMN(GDP!B2108),0)</f>
        <v>Oceania</v>
      </c>
      <c r="C2108" s="8" t="str">
        <f>VLOOKUP($A2108,GDP!$A$1:$H$2692,COLUMN(GDP!C2108),0)</f>
        <v>Vanuatu-Oceania</v>
      </c>
      <c r="D2108" s="9" t="str">
        <f>VLOOKUP($A2108,GDP!$A$1:$H$2692,COLUMN(GDP!D2108),0)</f>
        <v>2000</v>
      </c>
      <c r="E2108" s="8">
        <f>VLOOKUP($A2108,GDP!$A$1:$H$2692,COLUMN(GDP!E2108),0)</f>
        <v>272014693</v>
      </c>
      <c r="F2108" s="7">
        <f>VLOOKUP($A2108,GDP!$A$1:$H$2692,COLUMN(GDP!F2108),0)</f>
        <v>3.5999999999999997E-2</v>
      </c>
      <c r="G2108" s="7">
        <f>VLOOKUP($A2108,GDP!$A$1:$H$2692,COLUMN(GDP!G2108),0)</f>
        <v>52</v>
      </c>
      <c r="H2108" s="7">
        <f>VLOOKUP($A2108,GDP!$A$1:$H$2692,COLUMN(GDP!H2108),0)</f>
        <v>9.9000000000000005E-2</v>
      </c>
      <c r="I2108" s="6">
        <f>VLOOKUP($A2108,ENERGY!$A$1:$F$2692,COLUMN(ENERGY!E2107),0)</f>
        <v>0</v>
      </c>
      <c r="J2108" s="6">
        <f>VLOOKUP($A2108,ENERGY!$A$1:$F$2692,COLUMN(ENERGY!F2107),0)</f>
        <v>0</v>
      </c>
      <c r="K2108" s="6">
        <f>VLOOKUP($A2108,'HUMAN RESOURCES'!$A$1:$M$2692,COLUMN('HUMAN RESOURCES'!$E2108),0)</f>
        <v>3.2000000000000001E-2</v>
      </c>
      <c r="L2108" s="6">
        <f>VLOOKUP($A2108,'HUMAN RESOURCES'!$A$1:$M$2692,COLUMN('HUMAN RESOURCES'!$F2108),0)</f>
        <v>0.02</v>
      </c>
      <c r="M2108" s="6">
        <f>VLOOKUP($A2108,'HUMAN RESOURCES'!$A$1:$M$2692,COLUMN('HUMAN RESOURCES'!$G2108),0)</f>
        <v>69</v>
      </c>
      <c r="N2108" s="6">
        <f>VLOOKUP($A2108,'HUMAN RESOURCES'!$A$1:$M$2692,COLUMN('HUMAN RESOURCES'!$H2108),0)</f>
        <v>66</v>
      </c>
      <c r="O2108" s="6">
        <f>VLOOKUP($A2108,'HUMAN RESOURCES'!$A$1:$M$2692,COLUMN('HUMAN RESOURCES'!$I2108),0)</f>
        <v>0.41499999999999998</v>
      </c>
      <c r="P2108" s="6">
        <f>VLOOKUP($A2108,'HUMAN RESOURCES'!$A$1:$M$2692,COLUMN('HUMAN RESOURCES'!$J2108),0)</f>
        <v>0.55200000000000005</v>
      </c>
      <c r="Q2108" s="6">
        <f>VLOOKUP($A2108,'HUMAN RESOURCES'!$A$1:$M$2692,COLUMN('HUMAN RESOURCES'!$K2108),0)</f>
        <v>3.3000000000000002E-2</v>
      </c>
      <c r="R2108" s="6">
        <f>VLOOKUP($A2108,'HUMAN RESOURCES'!$A$1:$M$2692,COLUMN('HUMAN RESOURCES'!$L2108),0)</f>
        <v>185058</v>
      </c>
      <c r="S2108" s="6">
        <f>VLOOKUP($A2108,'HUMAN RESOURCES'!$A$1:$M$2692,COLUMN('HUMAN RESOURCES'!$F2108),0)</f>
        <v>0.02</v>
      </c>
      <c r="T2108" s="6">
        <f>VLOOKUP($A2108,TOURISM!$A$1:$F$2692,COLUMN(TOURISM!$E2108),0)</f>
        <v>69000000</v>
      </c>
      <c r="U2108" s="6">
        <f>VLOOKUP($A2108,TOURISM!$A$1:$F$2692,COLUMN(TOURISM!$F2108),0)</f>
        <v>9000000</v>
      </c>
      <c r="V2108" s="6">
        <f>VLOOKUP($A2108,BUSINESS!$A$1:$J$2692,COLUMN(BUSINESS!$E2108),0)</f>
        <v>0</v>
      </c>
      <c r="W2108" s="6">
        <f>VLOOKUP($A2108,BUSINESS!$A$1:$J$2692,COLUMN(BUSINESS!$F2108),0)</f>
        <v>0</v>
      </c>
      <c r="X2108" s="6">
        <f>VLOOKUP($A2108,BUSINESS!$A$1:$J$2692,COLUMN(BUSINESS!$G2108),0)</f>
        <v>0</v>
      </c>
      <c r="Y2108" s="6">
        <f>VLOOKUP($A2108,BUSINESS!$A$1:$J$2692,COLUMN(BUSINESS!$H2108),0)</f>
        <v>0</v>
      </c>
      <c r="Z2108" s="6">
        <f>VLOOKUP($A2108,BUSINESS!$A$1:$J$2692,COLUMN(BUSINESS!$I2108),0)</f>
        <v>2.1000000000000001E-2</v>
      </c>
      <c r="AA2108" s="6">
        <f>VLOOKUP($A2108,BUSINESS!$A$1:$J$2692,COLUMN(BUSINESS!$J2108),0)</f>
        <v>2E-3</v>
      </c>
      <c r="AB2108" s="5"/>
      <c r="AC2108" s="5"/>
      <c r="AD2108" s="5"/>
      <c r="AE2108" s="5"/>
    </row>
    <row r="2109" spans="1:31" ht="15.75" customHeight="1" x14ac:dyDescent="0.25">
      <c r="A2109" s="6">
        <v>2108</v>
      </c>
      <c r="B2109" s="7" t="str">
        <f>VLOOKUP($A2109,GDP!$A$1:$H$2692,COLUMN(GDP!B2109),0)</f>
        <v>Oceania</v>
      </c>
      <c r="C2109" s="8" t="str">
        <f>VLOOKUP($A2109,GDP!$A$1:$H$2692,COLUMN(GDP!C2109),0)</f>
        <v>Vanuatu-Oceania</v>
      </c>
      <c r="D2109" s="9" t="str">
        <f>VLOOKUP($A2109,GDP!$A$1:$H$2692,COLUMN(GDP!D2109),0)</f>
        <v>2001</v>
      </c>
      <c r="E2109" s="8">
        <f>VLOOKUP($A2109,GDP!$A$1:$H$2692,COLUMN(GDP!E2109),0)</f>
        <v>257926882</v>
      </c>
      <c r="F2109" s="7">
        <f>VLOOKUP($A2109,GDP!$A$1:$H$2692,COLUMN(GDP!F2109),0)</f>
        <v>3.6999999999999998E-2</v>
      </c>
      <c r="G2109" s="7">
        <f>VLOOKUP($A2109,GDP!$A$1:$H$2692,COLUMN(GDP!G2109),0)</f>
        <v>50</v>
      </c>
      <c r="H2109" s="7">
        <f>VLOOKUP($A2109,GDP!$A$1:$H$2692,COLUMN(GDP!H2109),0)</f>
        <v>8.7999999999999995E-2</v>
      </c>
      <c r="I2109" s="6">
        <f>VLOOKUP($A2109,ENERGY!$A$1:$F$2692,COLUMN(ENERGY!E2108),0)</f>
        <v>0</v>
      </c>
      <c r="J2109" s="6">
        <f>VLOOKUP($A2109,ENERGY!$A$1:$F$2692,COLUMN(ENERGY!F2108),0)</f>
        <v>0</v>
      </c>
      <c r="K2109" s="6">
        <f>VLOOKUP($A2109,'HUMAN RESOURCES'!$A$1:$M$2692,COLUMN('HUMAN RESOURCES'!$E2109),0)</f>
        <v>3.2000000000000001E-2</v>
      </c>
      <c r="L2109" s="6">
        <f>VLOOKUP($A2109,'HUMAN RESOURCES'!$A$1:$M$2692,COLUMN('HUMAN RESOURCES'!$F2109),0)</f>
        <v>1.9E-2</v>
      </c>
      <c r="M2109" s="6">
        <f>VLOOKUP($A2109,'HUMAN RESOURCES'!$A$1:$M$2692,COLUMN('HUMAN RESOURCES'!$G2109),0)</f>
        <v>70</v>
      </c>
      <c r="N2109" s="6">
        <f>VLOOKUP($A2109,'HUMAN RESOURCES'!$A$1:$M$2692,COLUMN('HUMAN RESOURCES'!$H2109),0)</f>
        <v>66</v>
      </c>
      <c r="O2109" s="6">
        <f>VLOOKUP($A2109,'HUMAN RESOURCES'!$A$1:$M$2692,COLUMN('HUMAN RESOURCES'!$I2109),0)</f>
        <v>0.41099999999999998</v>
      </c>
      <c r="P2109" s="6">
        <f>VLOOKUP($A2109,'HUMAN RESOURCES'!$A$1:$M$2692,COLUMN('HUMAN RESOURCES'!$J2109),0)</f>
        <v>0.55600000000000005</v>
      </c>
      <c r="Q2109" s="6">
        <f>VLOOKUP($A2109,'HUMAN RESOURCES'!$A$1:$M$2692,COLUMN('HUMAN RESOURCES'!$K2109),0)</f>
        <v>3.3000000000000002E-2</v>
      </c>
      <c r="R2109" s="6">
        <f>VLOOKUP($A2109,'HUMAN RESOURCES'!$A$1:$M$2692,COLUMN('HUMAN RESOURCES'!$L2109),0)</f>
        <v>189285</v>
      </c>
      <c r="S2109" s="6">
        <f>VLOOKUP($A2109,'HUMAN RESOURCES'!$A$1:$M$2692,COLUMN('HUMAN RESOURCES'!$F2109),0)</f>
        <v>1.9E-2</v>
      </c>
      <c r="T2109" s="6">
        <f>VLOOKUP($A2109,TOURISM!$A$1:$F$2692,COLUMN(TOURISM!$E2109),0)</f>
        <v>58000000</v>
      </c>
      <c r="U2109" s="6">
        <f>VLOOKUP($A2109,TOURISM!$A$1:$F$2692,COLUMN(TOURISM!$F2109),0)</f>
        <v>8000000</v>
      </c>
      <c r="V2109" s="6">
        <f>VLOOKUP($A2109,BUSINESS!$A$1:$J$2692,COLUMN(BUSINESS!$E2109),0)</f>
        <v>0</v>
      </c>
      <c r="W2109" s="6">
        <f>VLOOKUP($A2109,BUSINESS!$A$1:$J$2692,COLUMN(BUSINESS!$F2109),0)</f>
        <v>0</v>
      </c>
      <c r="X2109" s="6">
        <f>VLOOKUP($A2109,BUSINESS!$A$1:$J$2692,COLUMN(BUSINESS!$G2109),0)</f>
        <v>0</v>
      </c>
      <c r="Y2109" s="6">
        <f>VLOOKUP($A2109,BUSINESS!$A$1:$J$2692,COLUMN(BUSINESS!$H2109),0)</f>
        <v>0</v>
      </c>
      <c r="Z2109" s="6">
        <f>VLOOKUP($A2109,BUSINESS!$A$1:$J$2692,COLUMN(BUSINESS!$I2109),0)</f>
        <v>2.8000000000000001E-2</v>
      </c>
      <c r="AA2109" s="6">
        <f>VLOOKUP($A2109,BUSINESS!$A$1:$J$2692,COLUMN(BUSINESS!$J2109),0)</f>
        <v>2E-3</v>
      </c>
      <c r="AB2109" s="5"/>
      <c r="AC2109" s="5"/>
      <c r="AD2109" s="5"/>
      <c r="AE2109" s="5"/>
    </row>
    <row r="2110" spans="1:31" ht="15.75" customHeight="1" x14ac:dyDescent="0.25">
      <c r="A2110" s="6">
        <v>2109</v>
      </c>
      <c r="B2110" s="7" t="str">
        <f>VLOOKUP($A2110,GDP!$A$1:$H$2692,COLUMN(GDP!B2110),0)</f>
        <v>Oceania</v>
      </c>
      <c r="C2110" s="8" t="str">
        <f>VLOOKUP($A2110,GDP!$A$1:$H$2692,COLUMN(GDP!C2110),0)</f>
        <v>Vanuatu-Oceania</v>
      </c>
      <c r="D2110" s="9" t="str">
        <f>VLOOKUP($A2110,GDP!$A$1:$H$2692,COLUMN(GDP!D2110),0)</f>
        <v>2002</v>
      </c>
      <c r="E2110" s="8">
        <f>VLOOKUP($A2110,GDP!$A$1:$H$2692,COLUMN(GDP!E2110),0)</f>
        <v>262603782</v>
      </c>
      <c r="F2110" s="7">
        <f>VLOOKUP($A2110,GDP!$A$1:$H$2692,COLUMN(GDP!F2110),0)</f>
        <v>3.7999999999999999E-2</v>
      </c>
      <c r="G2110" s="7">
        <f>VLOOKUP($A2110,GDP!$A$1:$H$2692,COLUMN(GDP!G2110),0)</f>
        <v>52</v>
      </c>
      <c r="H2110" s="7">
        <f>VLOOKUP($A2110,GDP!$A$1:$H$2692,COLUMN(GDP!H2110),0)</f>
        <v>7.3999999999999996E-2</v>
      </c>
      <c r="I2110" s="6">
        <f>VLOOKUP($A2110,ENERGY!$A$1:$F$2692,COLUMN(ENERGY!E2109),0)</f>
        <v>0</v>
      </c>
      <c r="J2110" s="6">
        <f>VLOOKUP($A2110,ENERGY!$A$1:$F$2692,COLUMN(ENERGY!F2109),0)</f>
        <v>117</v>
      </c>
      <c r="K2110" s="6">
        <f>VLOOKUP($A2110,'HUMAN RESOURCES'!$A$1:$M$2692,COLUMN('HUMAN RESOURCES'!$E2110),0)</f>
        <v>3.1E-2</v>
      </c>
      <c r="L2110" s="6">
        <f>VLOOKUP($A2110,'HUMAN RESOURCES'!$A$1:$M$2692,COLUMN('HUMAN RESOURCES'!$F2110),0)</f>
        <v>1.9E-2</v>
      </c>
      <c r="M2110" s="6">
        <f>VLOOKUP($A2110,'HUMAN RESOURCES'!$A$1:$M$2692,COLUMN('HUMAN RESOURCES'!$G2110),0)</f>
        <v>70</v>
      </c>
      <c r="N2110" s="6">
        <f>VLOOKUP($A2110,'HUMAN RESOURCES'!$A$1:$M$2692,COLUMN('HUMAN RESOURCES'!$H2110),0)</f>
        <v>67</v>
      </c>
      <c r="O2110" s="6">
        <f>VLOOKUP($A2110,'HUMAN RESOURCES'!$A$1:$M$2692,COLUMN('HUMAN RESOURCES'!$I2110),0)</f>
        <v>0.40799999999999997</v>
      </c>
      <c r="P2110" s="6">
        <f>VLOOKUP($A2110,'HUMAN RESOURCES'!$A$1:$M$2692,COLUMN('HUMAN RESOURCES'!$J2110),0)</f>
        <v>0.56000000000000005</v>
      </c>
      <c r="Q2110" s="6">
        <f>VLOOKUP($A2110,'HUMAN RESOURCES'!$A$1:$M$2692,COLUMN('HUMAN RESOURCES'!$K2110),0)</f>
        <v>3.3000000000000002E-2</v>
      </c>
      <c r="R2110" s="6">
        <f>VLOOKUP($A2110,'HUMAN RESOURCES'!$A$1:$M$2692,COLUMN('HUMAN RESOURCES'!$L2110),0)</f>
        <v>193950</v>
      </c>
      <c r="S2110" s="6">
        <f>VLOOKUP($A2110,'HUMAN RESOURCES'!$A$1:$M$2692,COLUMN('HUMAN RESOURCES'!$F2110),0)</f>
        <v>1.9E-2</v>
      </c>
      <c r="T2110" s="6">
        <f>VLOOKUP($A2110,TOURISM!$A$1:$F$2692,COLUMN(TOURISM!$E2110),0)</f>
        <v>72000000</v>
      </c>
      <c r="U2110" s="6">
        <f>VLOOKUP($A2110,TOURISM!$A$1:$F$2692,COLUMN(TOURISM!$F2110),0)</f>
        <v>11000000</v>
      </c>
      <c r="V2110" s="6">
        <f>VLOOKUP($A2110,BUSINESS!$A$1:$J$2692,COLUMN(BUSINESS!$E2110),0)</f>
        <v>0</v>
      </c>
      <c r="W2110" s="6">
        <f>VLOOKUP($A2110,BUSINESS!$A$1:$J$2692,COLUMN(BUSINESS!$F2110),0)</f>
        <v>0</v>
      </c>
      <c r="X2110" s="6">
        <f>VLOOKUP($A2110,BUSINESS!$A$1:$J$2692,COLUMN(BUSINESS!$G2110),0)</f>
        <v>0</v>
      </c>
      <c r="Y2110" s="6">
        <f>VLOOKUP($A2110,BUSINESS!$A$1:$J$2692,COLUMN(BUSINESS!$H2110),0)</f>
        <v>0</v>
      </c>
      <c r="Z2110" s="6">
        <f>VLOOKUP($A2110,BUSINESS!$A$1:$J$2692,COLUMN(BUSINESS!$I2110),0)</f>
        <v>3.5000000000000003E-2</v>
      </c>
      <c r="AA2110" s="6">
        <f>VLOOKUP($A2110,BUSINESS!$A$1:$J$2692,COLUMN(BUSINESS!$J2110),0)</f>
        <v>2.5000000000000001E-2</v>
      </c>
      <c r="AB2110" s="5"/>
      <c r="AC2110" s="5"/>
      <c r="AD2110" s="5"/>
      <c r="AE2110" s="5"/>
    </row>
    <row r="2111" spans="1:31" ht="15.75" customHeight="1" x14ac:dyDescent="0.25">
      <c r="A2111" s="6">
        <v>2110</v>
      </c>
      <c r="B2111" s="7" t="str">
        <f>VLOOKUP($A2111,GDP!$A$1:$H$2692,COLUMN(GDP!B2111),0)</f>
        <v>Oceania</v>
      </c>
      <c r="C2111" s="8" t="str">
        <f>VLOOKUP($A2111,GDP!$A$1:$H$2692,COLUMN(GDP!C2111),0)</f>
        <v>Vanuatu-Oceania</v>
      </c>
      <c r="D2111" s="9" t="str">
        <f>VLOOKUP($A2111,GDP!$A$1:$H$2692,COLUMN(GDP!D2111),0)</f>
        <v>2003</v>
      </c>
      <c r="E2111" s="8">
        <f>VLOOKUP($A2111,GDP!$A$1:$H$2692,COLUMN(GDP!E2111),0)</f>
        <v>314463144</v>
      </c>
      <c r="F2111" s="7">
        <f>VLOOKUP($A2111,GDP!$A$1:$H$2692,COLUMN(GDP!F2111),0)</f>
        <v>3.6999999999999998E-2</v>
      </c>
      <c r="G2111" s="7">
        <f>VLOOKUP($A2111,GDP!$A$1:$H$2692,COLUMN(GDP!G2111),0)</f>
        <v>58</v>
      </c>
      <c r="H2111" s="7">
        <f>VLOOKUP($A2111,GDP!$A$1:$H$2692,COLUMN(GDP!H2111),0)</f>
        <v>5.8999999999999997E-2</v>
      </c>
      <c r="I2111" s="6">
        <f>VLOOKUP($A2111,ENERGY!$A$1:$F$2692,COLUMN(ENERGY!E2110),0)</f>
        <v>0</v>
      </c>
      <c r="J2111" s="6">
        <f>VLOOKUP($A2111,ENERGY!$A$1:$F$2692,COLUMN(ENERGY!F2110),0)</f>
        <v>117</v>
      </c>
      <c r="K2111" s="6">
        <f>VLOOKUP($A2111,'HUMAN RESOURCES'!$A$1:$M$2692,COLUMN('HUMAN RESOURCES'!$E2111),0)</f>
        <v>3.1E-2</v>
      </c>
      <c r="L2111" s="6">
        <f>VLOOKUP($A2111,'HUMAN RESOURCES'!$A$1:$M$2692,COLUMN('HUMAN RESOURCES'!$F2111),0)</f>
        <v>1.7999999999999999E-2</v>
      </c>
      <c r="M2111" s="6">
        <f>VLOOKUP($A2111,'HUMAN RESOURCES'!$A$1:$M$2692,COLUMN('HUMAN RESOURCES'!$G2111),0)</f>
        <v>71</v>
      </c>
      <c r="N2111" s="6">
        <f>VLOOKUP($A2111,'HUMAN RESOURCES'!$A$1:$M$2692,COLUMN('HUMAN RESOURCES'!$H2111),0)</f>
        <v>67</v>
      </c>
      <c r="O2111" s="6">
        <f>VLOOKUP($A2111,'HUMAN RESOURCES'!$A$1:$M$2692,COLUMN('HUMAN RESOURCES'!$I2111),0)</f>
        <v>0.40400000000000003</v>
      </c>
      <c r="P2111" s="6">
        <f>VLOOKUP($A2111,'HUMAN RESOURCES'!$A$1:$M$2692,COLUMN('HUMAN RESOURCES'!$J2111),0)</f>
        <v>0.56399999999999995</v>
      </c>
      <c r="Q2111" s="6">
        <f>VLOOKUP($A2111,'HUMAN RESOURCES'!$A$1:$M$2692,COLUMN('HUMAN RESOURCES'!$K2111),0)</f>
        <v>3.2000000000000001E-2</v>
      </c>
      <c r="R2111" s="6">
        <f>VLOOKUP($A2111,'HUMAN RESOURCES'!$A$1:$M$2692,COLUMN('HUMAN RESOURCES'!$L2111),0)</f>
        <v>198952</v>
      </c>
      <c r="S2111" s="6">
        <f>VLOOKUP($A2111,'HUMAN RESOURCES'!$A$1:$M$2692,COLUMN('HUMAN RESOURCES'!$F2111),0)</f>
        <v>1.7999999999999999E-2</v>
      </c>
      <c r="T2111" s="6">
        <f>VLOOKUP($A2111,TOURISM!$A$1:$F$2692,COLUMN(TOURISM!$E2111),0)</f>
        <v>83000000</v>
      </c>
      <c r="U2111" s="6">
        <f>VLOOKUP($A2111,TOURISM!$A$1:$F$2692,COLUMN(TOURISM!$F2111),0)</f>
        <v>14000000</v>
      </c>
      <c r="V2111" s="6">
        <f>VLOOKUP($A2111,BUSINESS!$A$1:$J$2692,COLUMN(BUSINESS!$E2111),0)</f>
        <v>0</v>
      </c>
      <c r="W2111" s="6">
        <f>VLOOKUP($A2111,BUSINESS!$A$1:$J$2692,COLUMN(BUSINESS!$F2111),0)</f>
        <v>39</v>
      </c>
      <c r="X2111" s="6">
        <f>VLOOKUP($A2111,BUSINESS!$A$1:$J$2692,COLUMN(BUSINESS!$G2111),0)</f>
        <v>0</v>
      </c>
      <c r="Y2111" s="6">
        <f>VLOOKUP($A2111,BUSINESS!$A$1:$J$2692,COLUMN(BUSINESS!$H2111),0)</f>
        <v>0</v>
      </c>
      <c r="Z2111" s="6">
        <f>VLOOKUP($A2111,BUSINESS!$A$1:$J$2692,COLUMN(BUSINESS!$I2111),0)</f>
        <v>3.9E-2</v>
      </c>
      <c r="AA2111" s="6">
        <f>VLOOKUP($A2111,BUSINESS!$A$1:$J$2692,COLUMN(BUSINESS!$J2111),0)</f>
        <v>3.9E-2</v>
      </c>
      <c r="AB2111" s="5"/>
      <c r="AC2111" s="5"/>
      <c r="AD2111" s="5"/>
      <c r="AE2111" s="5"/>
    </row>
    <row r="2112" spans="1:31" ht="15.75" customHeight="1" x14ac:dyDescent="0.25">
      <c r="A2112" s="6">
        <v>2111</v>
      </c>
      <c r="B2112" s="7" t="str">
        <f>VLOOKUP($A2112,GDP!$A$1:$H$2692,COLUMN(GDP!B2112),0)</f>
        <v>Oceania</v>
      </c>
      <c r="C2112" s="8" t="str">
        <f>VLOOKUP($A2112,GDP!$A$1:$H$2692,COLUMN(GDP!C2112),0)</f>
        <v>Vanuatu-Oceania</v>
      </c>
      <c r="D2112" s="9" t="str">
        <f>VLOOKUP($A2112,GDP!$A$1:$H$2692,COLUMN(GDP!D2112),0)</f>
        <v>2004</v>
      </c>
      <c r="E2112" s="8">
        <f>VLOOKUP($A2112,GDP!$A$1:$H$2692,COLUMN(GDP!E2112),0)</f>
        <v>364996869</v>
      </c>
      <c r="F2112" s="7">
        <f>VLOOKUP($A2112,GDP!$A$1:$H$2692,COLUMN(GDP!F2112),0)</f>
        <v>3.5000000000000003E-2</v>
      </c>
      <c r="G2112" s="7">
        <f>VLOOKUP($A2112,GDP!$A$1:$H$2692,COLUMN(GDP!G2112),0)</f>
        <v>62</v>
      </c>
      <c r="H2112" s="7">
        <f>VLOOKUP($A2112,GDP!$A$1:$H$2692,COLUMN(GDP!H2112),0)</f>
        <v>7.5999999999999998E-2</v>
      </c>
      <c r="I2112" s="6">
        <f>VLOOKUP($A2112,ENERGY!$A$1:$F$2692,COLUMN(ENERGY!E2111),0)</f>
        <v>0</v>
      </c>
      <c r="J2112" s="6">
        <f>VLOOKUP($A2112,ENERGY!$A$1:$F$2692,COLUMN(ENERGY!F2111),0)</f>
        <v>92</v>
      </c>
      <c r="K2112" s="6">
        <f>VLOOKUP($A2112,'HUMAN RESOURCES'!$A$1:$M$2692,COLUMN('HUMAN RESOURCES'!$E2112),0)</f>
        <v>0.03</v>
      </c>
      <c r="L2112" s="6">
        <f>VLOOKUP($A2112,'HUMAN RESOURCES'!$A$1:$M$2692,COLUMN('HUMAN RESOURCES'!$F2112),0)</f>
        <v>1.7999999999999999E-2</v>
      </c>
      <c r="M2112" s="6">
        <f>VLOOKUP($A2112,'HUMAN RESOURCES'!$A$1:$M$2692,COLUMN('HUMAN RESOURCES'!$G2112),0)</f>
        <v>71</v>
      </c>
      <c r="N2112" s="6">
        <f>VLOOKUP($A2112,'HUMAN RESOURCES'!$A$1:$M$2692,COLUMN('HUMAN RESOURCES'!$H2112),0)</f>
        <v>67</v>
      </c>
      <c r="O2112" s="6">
        <f>VLOOKUP($A2112,'HUMAN RESOURCES'!$A$1:$M$2692,COLUMN('HUMAN RESOURCES'!$I2112),0)</f>
        <v>0.4</v>
      </c>
      <c r="P2112" s="6">
        <f>VLOOKUP($A2112,'HUMAN RESOURCES'!$A$1:$M$2692,COLUMN('HUMAN RESOURCES'!$J2112),0)</f>
        <v>0.56699999999999995</v>
      </c>
      <c r="Q2112" s="6">
        <f>VLOOKUP($A2112,'HUMAN RESOURCES'!$A$1:$M$2692,COLUMN('HUMAN RESOURCES'!$K2112),0)</f>
        <v>3.3000000000000002E-2</v>
      </c>
      <c r="R2112" s="6">
        <f>VLOOKUP($A2112,'HUMAN RESOURCES'!$A$1:$M$2692,COLUMN('HUMAN RESOURCES'!$L2112),0)</f>
        <v>204135</v>
      </c>
      <c r="S2112" s="6">
        <f>VLOOKUP($A2112,'HUMAN RESOURCES'!$A$1:$M$2692,COLUMN('HUMAN RESOURCES'!$F2112),0)</f>
        <v>1.7999999999999999E-2</v>
      </c>
      <c r="T2112" s="6">
        <f>VLOOKUP($A2112,TOURISM!$A$1:$F$2692,COLUMN(TOURISM!$E2112),0)</f>
        <v>93000000</v>
      </c>
      <c r="U2112" s="6">
        <f>VLOOKUP($A2112,TOURISM!$A$1:$F$2692,COLUMN(TOURISM!$F2112),0)</f>
        <v>15000000</v>
      </c>
      <c r="V2112" s="6">
        <f>VLOOKUP($A2112,BUSINESS!$A$1:$J$2692,COLUMN(BUSINESS!$E2112),0)</f>
        <v>0</v>
      </c>
      <c r="W2112" s="6">
        <f>VLOOKUP($A2112,BUSINESS!$A$1:$J$2692,COLUMN(BUSINESS!$F2112),0)</f>
        <v>47</v>
      </c>
      <c r="X2112" s="6">
        <f>VLOOKUP($A2112,BUSINESS!$A$1:$J$2692,COLUMN(BUSINESS!$G2112),0)</f>
        <v>0</v>
      </c>
      <c r="Y2112" s="6">
        <f>VLOOKUP($A2112,BUSINESS!$A$1:$J$2692,COLUMN(BUSINESS!$H2112),0)</f>
        <v>0</v>
      </c>
      <c r="Z2112" s="6">
        <f>VLOOKUP($A2112,BUSINESS!$A$1:$J$2692,COLUMN(BUSINESS!$I2112),0)</f>
        <v>4.7E-2</v>
      </c>
      <c r="AA2112" s="6">
        <f>VLOOKUP($A2112,BUSINESS!$A$1:$J$2692,COLUMN(BUSINESS!$J2112),0)</f>
        <v>5.0999999999999997E-2</v>
      </c>
      <c r="AB2112" s="5"/>
      <c r="AC2112" s="5"/>
      <c r="AD2112" s="5"/>
      <c r="AE2112" s="5"/>
    </row>
    <row r="2113" spans="1:31" ht="15.75" customHeight="1" x14ac:dyDescent="0.25">
      <c r="A2113" s="6">
        <v>2112</v>
      </c>
      <c r="B2113" s="7" t="str">
        <f>VLOOKUP($A2113,GDP!$A$1:$H$2692,COLUMN(GDP!B2113),0)</f>
        <v>Oceania</v>
      </c>
      <c r="C2113" s="8" t="str">
        <f>VLOOKUP($A2113,GDP!$A$1:$H$2692,COLUMN(GDP!C2113),0)</f>
        <v>Vanuatu-Oceania</v>
      </c>
      <c r="D2113" s="9" t="str">
        <f>VLOOKUP($A2113,GDP!$A$1:$H$2692,COLUMN(GDP!D2113),0)</f>
        <v>2005</v>
      </c>
      <c r="E2113" s="8">
        <f>VLOOKUP($A2113,GDP!$A$1:$H$2692,COLUMN(GDP!E2113),0)</f>
        <v>394962552</v>
      </c>
      <c r="F2113" s="7">
        <f>VLOOKUP($A2113,GDP!$A$1:$H$2692,COLUMN(GDP!F2113),0)</f>
        <v>3.3000000000000002E-2</v>
      </c>
      <c r="G2113" s="7">
        <f>VLOOKUP($A2113,GDP!$A$1:$H$2692,COLUMN(GDP!G2113),0)</f>
        <v>61</v>
      </c>
      <c r="H2113" s="7">
        <f>VLOOKUP($A2113,GDP!$A$1:$H$2692,COLUMN(GDP!H2113),0)</f>
        <v>7.4999999999999997E-2</v>
      </c>
      <c r="I2113" s="6">
        <f>VLOOKUP($A2113,ENERGY!$A$1:$F$2692,COLUMN(ENERGY!E2112),0)</f>
        <v>35</v>
      </c>
      <c r="J2113" s="6">
        <f>VLOOKUP($A2113,ENERGY!$A$1:$F$2692,COLUMN(ENERGY!F2112),0)</f>
        <v>95</v>
      </c>
      <c r="K2113" s="6">
        <f>VLOOKUP($A2113,'HUMAN RESOURCES'!$A$1:$M$2692,COLUMN('HUMAN RESOURCES'!$E2113),0)</f>
        <v>2.9000000000000001E-2</v>
      </c>
      <c r="L2113" s="6">
        <f>VLOOKUP($A2113,'HUMAN RESOURCES'!$A$1:$M$2692,COLUMN('HUMAN RESOURCES'!$F2113),0)</f>
        <v>1.7999999999999999E-2</v>
      </c>
      <c r="M2113" s="6">
        <f>VLOOKUP($A2113,'HUMAN RESOURCES'!$A$1:$M$2692,COLUMN('HUMAN RESOURCES'!$G2113),0)</f>
        <v>71</v>
      </c>
      <c r="N2113" s="6">
        <f>VLOOKUP($A2113,'HUMAN RESOURCES'!$A$1:$M$2692,COLUMN('HUMAN RESOURCES'!$H2113),0)</f>
        <v>67</v>
      </c>
      <c r="O2113" s="6">
        <f>VLOOKUP($A2113,'HUMAN RESOURCES'!$A$1:$M$2692,COLUMN('HUMAN RESOURCES'!$I2113),0)</f>
        <v>0.39700000000000002</v>
      </c>
      <c r="P2113" s="6">
        <f>VLOOKUP($A2113,'HUMAN RESOURCES'!$A$1:$M$2692,COLUMN('HUMAN RESOURCES'!$J2113),0)</f>
        <v>0.56999999999999995</v>
      </c>
      <c r="Q2113" s="6">
        <f>VLOOKUP($A2113,'HUMAN RESOURCES'!$A$1:$M$2692,COLUMN('HUMAN RESOURCES'!$K2113),0)</f>
        <v>3.3000000000000002E-2</v>
      </c>
      <c r="R2113" s="6">
        <f>VLOOKUP($A2113,'HUMAN RESOURCES'!$A$1:$M$2692,COLUMN('HUMAN RESOURCES'!$L2113),0)</f>
        <v>209375</v>
      </c>
      <c r="S2113" s="6">
        <f>VLOOKUP($A2113,'HUMAN RESOURCES'!$A$1:$M$2692,COLUMN('HUMAN RESOURCES'!$F2113),0)</f>
        <v>1.7999999999999999E-2</v>
      </c>
      <c r="T2113" s="6">
        <f>VLOOKUP($A2113,TOURISM!$A$1:$F$2692,COLUMN(TOURISM!$E2113),0)</f>
        <v>104000000</v>
      </c>
      <c r="U2113" s="6">
        <f>VLOOKUP($A2113,TOURISM!$A$1:$F$2692,COLUMN(TOURISM!$F2113),0)</f>
        <v>13000000</v>
      </c>
      <c r="V2113" s="6">
        <f>VLOOKUP($A2113,BUSINESS!$A$1:$J$2692,COLUMN(BUSINESS!$E2113),0)</f>
        <v>8.4000000000000005E-2</v>
      </c>
      <c r="W2113" s="6">
        <f>VLOOKUP($A2113,BUSINESS!$A$1:$J$2692,COLUMN(BUSINESS!$F2113),0)</f>
        <v>47</v>
      </c>
      <c r="X2113" s="6">
        <f>VLOOKUP($A2113,BUSINESS!$A$1:$J$2692,COLUMN(BUSINESS!$G2113),0)</f>
        <v>0</v>
      </c>
      <c r="Y2113" s="6">
        <f>VLOOKUP($A2113,BUSINESS!$A$1:$J$2692,COLUMN(BUSINESS!$H2113),0)</f>
        <v>120</v>
      </c>
      <c r="Z2113" s="6">
        <f>VLOOKUP($A2113,BUSINESS!$A$1:$J$2692,COLUMN(BUSINESS!$I2113),0)</f>
        <v>5.0999999999999997E-2</v>
      </c>
      <c r="AA2113" s="6">
        <f>VLOOKUP($A2113,BUSINESS!$A$1:$J$2692,COLUMN(BUSINESS!$J2113),0)</f>
        <v>6.0999999999999999E-2</v>
      </c>
      <c r="AB2113" s="5"/>
      <c r="AC2113" s="5"/>
      <c r="AD2113" s="5"/>
      <c r="AE2113" s="5"/>
    </row>
    <row r="2114" spans="1:31" ht="15.75" customHeight="1" x14ac:dyDescent="0.25">
      <c r="A2114" s="6">
        <v>2113</v>
      </c>
      <c r="B2114" s="7" t="str">
        <f>VLOOKUP($A2114,GDP!$A$1:$H$2692,COLUMN(GDP!B2114),0)</f>
        <v>Oceania</v>
      </c>
      <c r="C2114" s="8" t="str">
        <f>VLOOKUP($A2114,GDP!$A$1:$H$2692,COLUMN(GDP!C2114),0)</f>
        <v>Vanuatu-Oceania</v>
      </c>
      <c r="D2114" s="9" t="str">
        <f>VLOOKUP($A2114,GDP!$A$1:$H$2692,COLUMN(GDP!D2114),0)</f>
        <v>2006</v>
      </c>
      <c r="E2114" s="8">
        <f>VLOOKUP($A2114,GDP!$A$1:$H$2692,COLUMN(GDP!E2114),0)</f>
        <v>437072934</v>
      </c>
      <c r="F2114" s="7">
        <f>VLOOKUP($A2114,GDP!$A$1:$H$2692,COLUMN(GDP!F2114),0)</f>
        <v>3.1E-2</v>
      </c>
      <c r="G2114" s="7">
        <f>VLOOKUP($A2114,GDP!$A$1:$H$2692,COLUMN(GDP!G2114),0)</f>
        <v>64</v>
      </c>
      <c r="H2114" s="7">
        <f>VLOOKUP($A2114,GDP!$A$1:$H$2692,COLUMN(GDP!H2114),0)</f>
        <v>8.3000000000000004E-2</v>
      </c>
      <c r="I2114" s="6">
        <f>VLOOKUP($A2114,ENERGY!$A$1:$F$2692,COLUMN(ENERGY!E2113),0)</f>
        <v>31</v>
      </c>
      <c r="J2114" s="6">
        <f>VLOOKUP($A2114,ENERGY!$A$1:$F$2692,COLUMN(ENERGY!F2113),0)</f>
        <v>48</v>
      </c>
      <c r="K2114" s="6">
        <f>VLOOKUP($A2114,'HUMAN RESOURCES'!$A$1:$M$2692,COLUMN('HUMAN RESOURCES'!$E2114),0)</f>
        <v>2.9000000000000001E-2</v>
      </c>
      <c r="L2114" s="6">
        <f>VLOOKUP($A2114,'HUMAN RESOURCES'!$A$1:$M$2692,COLUMN('HUMAN RESOURCES'!$F2114),0)</f>
        <v>1.7000000000000001E-2</v>
      </c>
      <c r="M2114" s="6">
        <f>VLOOKUP($A2114,'HUMAN RESOURCES'!$A$1:$M$2692,COLUMN('HUMAN RESOURCES'!$G2114),0)</f>
        <v>72</v>
      </c>
      <c r="N2114" s="6">
        <f>VLOOKUP($A2114,'HUMAN RESOURCES'!$A$1:$M$2692,COLUMN('HUMAN RESOURCES'!$H2114),0)</f>
        <v>68</v>
      </c>
      <c r="O2114" s="6">
        <f>VLOOKUP($A2114,'HUMAN RESOURCES'!$A$1:$M$2692,COLUMN('HUMAN RESOURCES'!$I2114),0)</f>
        <v>0.39400000000000002</v>
      </c>
      <c r="P2114" s="6">
        <f>VLOOKUP($A2114,'HUMAN RESOURCES'!$A$1:$M$2692,COLUMN('HUMAN RESOURCES'!$J2114),0)</f>
        <v>0.57199999999999995</v>
      </c>
      <c r="Q2114" s="6">
        <f>VLOOKUP($A2114,'HUMAN RESOURCES'!$A$1:$M$2692,COLUMN('HUMAN RESOURCES'!$K2114),0)</f>
        <v>3.4000000000000002E-2</v>
      </c>
      <c r="R2114" s="6">
        <f>VLOOKUP($A2114,'HUMAN RESOURCES'!$A$1:$M$2692,COLUMN('HUMAN RESOURCES'!$L2114),0)</f>
        <v>214654</v>
      </c>
      <c r="S2114" s="6">
        <f>VLOOKUP($A2114,'HUMAN RESOURCES'!$A$1:$M$2692,COLUMN('HUMAN RESOURCES'!$F2114),0)</f>
        <v>1.7000000000000001E-2</v>
      </c>
      <c r="T2114" s="6">
        <f>VLOOKUP($A2114,TOURISM!$A$1:$F$2692,COLUMN(TOURISM!$E2114),0)</f>
        <v>109000000</v>
      </c>
      <c r="U2114" s="6">
        <f>VLOOKUP($A2114,TOURISM!$A$1:$F$2692,COLUMN(TOURISM!$F2114),0)</f>
        <v>11000000</v>
      </c>
      <c r="V2114" s="6">
        <f>VLOOKUP($A2114,BUSINESS!$A$1:$J$2692,COLUMN(BUSINESS!$E2114),0)</f>
        <v>8.4000000000000005E-2</v>
      </c>
      <c r="W2114" s="6">
        <f>VLOOKUP($A2114,BUSINESS!$A$1:$J$2692,COLUMN(BUSINESS!$F2114),0)</f>
        <v>47</v>
      </c>
      <c r="X2114" s="6">
        <f>VLOOKUP($A2114,BUSINESS!$A$1:$J$2692,COLUMN(BUSINESS!$G2114),0)</f>
        <v>0</v>
      </c>
      <c r="Y2114" s="6">
        <f>VLOOKUP($A2114,BUSINESS!$A$1:$J$2692,COLUMN(BUSINESS!$H2114),0)</f>
        <v>120</v>
      </c>
      <c r="Z2114" s="6">
        <f>VLOOKUP($A2114,BUSINESS!$A$1:$J$2692,COLUMN(BUSINESS!$I2114),0)</f>
        <v>5.8999999999999997E-2</v>
      </c>
      <c r="AA2114" s="6">
        <f>VLOOKUP($A2114,BUSINESS!$A$1:$J$2692,COLUMN(BUSINESS!$J2114),0)</f>
        <v>7.0000000000000007E-2</v>
      </c>
      <c r="AB2114" s="5"/>
      <c r="AC2114" s="5"/>
      <c r="AD2114" s="5"/>
      <c r="AE2114" s="5"/>
    </row>
    <row r="2115" spans="1:31" ht="15.75" customHeight="1" x14ac:dyDescent="0.25">
      <c r="A2115" s="6">
        <v>2114</v>
      </c>
      <c r="B2115" s="7" t="str">
        <f>VLOOKUP($A2115,GDP!$A$1:$H$2692,COLUMN(GDP!B2115),0)</f>
        <v>Oceania</v>
      </c>
      <c r="C2115" s="8" t="str">
        <f>VLOOKUP($A2115,GDP!$A$1:$H$2692,COLUMN(GDP!C2115),0)</f>
        <v>Vanuatu-Oceania</v>
      </c>
      <c r="D2115" s="9" t="str">
        <f>VLOOKUP($A2115,GDP!$A$1:$H$2692,COLUMN(GDP!D2115),0)</f>
        <v>2007</v>
      </c>
      <c r="E2115" s="8">
        <f>VLOOKUP($A2115,GDP!$A$1:$H$2692,COLUMN(GDP!E2115),0)</f>
        <v>526425740</v>
      </c>
      <c r="F2115" s="7">
        <f>VLOOKUP($A2115,GDP!$A$1:$H$2692,COLUMN(GDP!F2115),0)</f>
        <v>3.6999999999999998E-2</v>
      </c>
      <c r="G2115" s="7">
        <f>VLOOKUP($A2115,GDP!$A$1:$H$2692,COLUMN(GDP!G2115),0)</f>
        <v>88</v>
      </c>
      <c r="H2115" s="7">
        <f>VLOOKUP($A2115,GDP!$A$1:$H$2692,COLUMN(GDP!H2115),0)</f>
        <v>8.2000000000000003E-2</v>
      </c>
      <c r="I2115" s="6">
        <f>VLOOKUP($A2115,ENERGY!$A$1:$F$2692,COLUMN(ENERGY!E2114),0)</f>
        <v>30</v>
      </c>
      <c r="J2115" s="6">
        <f>VLOOKUP($A2115,ENERGY!$A$1:$F$2692,COLUMN(ENERGY!F2114),0)</f>
        <v>55</v>
      </c>
      <c r="K2115" s="6">
        <f>VLOOKUP($A2115,'HUMAN RESOURCES'!$A$1:$M$2692,COLUMN('HUMAN RESOURCES'!$E2115),0)</f>
        <v>2.8000000000000001E-2</v>
      </c>
      <c r="L2115" s="6">
        <f>VLOOKUP($A2115,'HUMAN RESOURCES'!$A$1:$M$2692,COLUMN('HUMAN RESOURCES'!$F2115),0)</f>
        <v>1.7000000000000001E-2</v>
      </c>
      <c r="M2115" s="6">
        <f>VLOOKUP($A2115,'HUMAN RESOURCES'!$A$1:$M$2692,COLUMN('HUMAN RESOURCES'!$G2115),0)</f>
        <v>72</v>
      </c>
      <c r="N2115" s="6">
        <f>VLOOKUP($A2115,'HUMAN RESOURCES'!$A$1:$M$2692,COLUMN('HUMAN RESOURCES'!$H2115),0)</f>
        <v>68</v>
      </c>
      <c r="O2115" s="6">
        <f>VLOOKUP($A2115,'HUMAN RESOURCES'!$A$1:$M$2692,COLUMN('HUMAN RESOURCES'!$I2115),0)</f>
        <v>0.39100000000000001</v>
      </c>
      <c r="P2115" s="6">
        <f>VLOOKUP($A2115,'HUMAN RESOURCES'!$A$1:$M$2692,COLUMN('HUMAN RESOURCES'!$J2115),0)</f>
        <v>0.57299999999999995</v>
      </c>
      <c r="Q2115" s="6">
        <f>VLOOKUP($A2115,'HUMAN RESOURCES'!$A$1:$M$2692,COLUMN('HUMAN RESOURCES'!$K2115),0)</f>
        <v>3.5999999999999997E-2</v>
      </c>
      <c r="R2115" s="6">
        <f>VLOOKUP($A2115,'HUMAN RESOURCES'!$A$1:$M$2692,COLUMN('HUMAN RESOURCES'!$L2115),0)</f>
        <v>220001</v>
      </c>
      <c r="S2115" s="6">
        <f>VLOOKUP($A2115,'HUMAN RESOURCES'!$A$1:$M$2692,COLUMN('HUMAN RESOURCES'!$F2115),0)</f>
        <v>1.7000000000000001E-2</v>
      </c>
      <c r="T2115" s="6">
        <f>VLOOKUP($A2115,TOURISM!$A$1:$F$2692,COLUMN(TOURISM!$E2115),0)</f>
        <v>142000000</v>
      </c>
      <c r="U2115" s="6">
        <f>VLOOKUP($A2115,TOURISM!$A$1:$F$2692,COLUMN(TOURISM!$F2115),0)</f>
        <v>13000000</v>
      </c>
      <c r="V2115" s="6">
        <f>VLOOKUP($A2115,BUSINESS!$A$1:$J$2692,COLUMN(BUSINESS!$E2115),0)</f>
        <v>8.4000000000000005E-2</v>
      </c>
      <c r="W2115" s="6">
        <f>VLOOKUP($A2115,BUSINESS!$A$1:$J$2692,COLUMN(BUSINESS!$F2115),0)</f>
        <v>47</v>
      </c>
      <c r="X2115" s="6">
        <f>VLOOKUP($A2115,BUSINESS!$A$1:$J$2692,COLUMN(BUSINESS!$G2115),0)</f>
        <v>0</v>
      </c>
      <c r="Y2115" s="6">
        <f>VLOOKUP($A2115,BUSINESS!$A$1:$J$2692,COLUMN(BUSINESS!$H2115),0)</f>
        <v>120</v>
      </c>
      <c r="Z2115" s="6">
        <f>VLOOKUP($A2115,BUSINESS!$A$1:$J$2692,COLUMN(BUSINESS!$I2115),0)</f>
        <v>6.8000000000000005E-2</v>
      </c>
      <c r="AA2115" s="6">
        <f>VLOOKUP($A2115,BUSINESS!$A$1:$J$2692,COLUMN(BUSINESS!$J2115),0)</f>
        <v>0.11799999999999999</v>
      </c>
      <c r="AB2115" s="5"/>
      <c r="AC2115" s="5"/>
      <c r="AD2115" s="5"/>
      <c r="AE2115" s="5"/>
    </row>
    <row r="2116" spans="1:31" ht="15.75" customHeight="1" x14ac:dyDescent="0.25">
      <c r="A2116" s="6">
        <v>2115</v>
      </c>
      <c r="B2116" s="7" t="str">
        <f>VLOOKUP($A2116,GDP!$A$1:$H$2692,COLUMN(GDP!B2116),0)</f>
        <v>Oceania</v>
      </c>
      <c r="C2116" s="8" t="str">
        <f>VLOOKUP($A2116,GDP!$A$1:$H$2692,COLUMN(GDP!C2116),0)</f>
        <v>Vanuatu-Oceania</v>
      </c>
      <c r="D2116" s="9" t="str">
        <f>VLOOKUP($A2116,GDP!$A$1:$H$2692,COLUMN(GDP!D2116),0)</f>
        <v>2008</v>
      </c>
      <c r="E2116" s="8">
        <f>VLOOKUP($A2116,GDP!$A$1:$H$2692,COLUMN(GDP!E2116),0)</f>
        <v>607983815</v>
      </c>
      <c r="F2116" s="7">
        <f>VLOOKUP($A2116,GDP!$A$1:$H$2692,COLUMN(GDP!F2116),0)</f>
        <v>3.6999999999999998E-2</v>
      </c>
      <c r="G2116" s="7">
        <f>VLOOKUP($A2116,GDP!$A$1:$H$2692,COLUMN(GDP!G2116),0)</f>
        <v>99</v>
      </c>
      <c r="H2116" s="7">
        <f>VLOOKUP($A2116,GDP!$A$1:$H$2692,COLUMN(GDP!H2116),0)</f>
        <v>5.2999999999999999E-2</v>
      </c>
      <c r="I2116" s="6">
        <f>VLOOKUP($A2116,ENERGY!$A$1:$F$2692,COLUMN(ENERGY!E2115),0)</f>
        <v>30</v>
      </c>
      <c r="J2116" s="6">
        <f>VLOOKUP($A2116,ENERGY!$A$1:$F$2692,COLUMN(ENERGY!F2115),0)</f>
        <v>55</v>
      </c>
      <c r="K2116" s="6">
        <f>VLOOKUP($A2116,'HUMAN RESOURCES'!$A$1:$M$2692,COLUMN('HUMAN RESOURCES'!$E2116),0)</f>
        <v>2.8000000000000001E-2</v>
      </c>
      <c r="L2116" s="6">
        <f>VLOOKUP($A2116,'HUMAN RESOURCES'!$A$1:$M$2692,COLUMN('HUMAN RESOURCES'!$F2116),0)</f>
        <v>1.7000000000000001E-2</v>
      </c>
      <c r="M2116" s="6">
        <f>VLOOKUP($A2116,'HUMAN RESOURCES'!$A$1:$M$2692,COLUMN('HUMAN RESOURCES'!$G2116),0)</f>
        <v>72</v>
      </c>
      <c r="N2116" s="6">
        <f>VLOOKUP($A2116,'HUMAN RESOURCES'!$A$1:$M$2692,COLUMN('HUMAN RESOURCES'!$H2116),0)</f>
        <v>68</v>
      </c>
      <c r="O2116" s="6">
        <f>VLOOKUP($A2116,'HUMAN RESOURCES'!$A$1:$M$2692,COLUMN('HUMAN RESOURCES'!$I2116),0)</f>
        <v>0.38800000000000001</v>
      </c>
      <c r="P2116" s="6">
        <f>VLOOKUP($A2116,'HUMAN RESOURCES'!$A$1:$M$2692,COLUMN('HUMAN RESOURCES'!$J2116),0)</f>
        <v>0.57399999999999995</v>
      </c>
      <c r="Q2116" s="6">
        <f>VLOOKUP($A2116,'HUMAN RESOURCES'!$A$1:$M$2692,COLUMN('HUMAN RESOURCES'!$K2116),0)</f>
        <v>3.6999999999999998E-2</v>
      </c>
      <c r="R2116" s="6">
        <f>VLOOKUP($A2116,'HUMAN RESOURCES'!$A$1:$M$2692,COLUMN('HUMAN RESOURCES'!$L2116),0)</f>
        <v>225398</v>
      </c>
      <c r="S2116" s="6">
        <f>VLOOKUP($A2116,'HUMAN RESOURCES'!$A$1:$M$2692,COLUMN('HUMAN RESOURCES'!$F2116),0)</f>
        <v>1.7000000000000001E-2</v>
      </c>
      <c r="T2116" s="6">
        <f>VLOOKUP($A2116,TOURISM!$A$1:$F$2692,COLUMN(TOURISM!$E2116),0)</f>
        <v>188000000</v>
      </c>
      <c r="U2116" s="6">
        <f>VLOOKUP($A2116,TOURISM!$A$1:$F$2692,COLUMN(TOURISM!$F2116),0)</f>
        <v>32000000</v>
      </c>
      <c r="V2116" s="6">
        <f>VLOOKUP($A2116,BUSINESS!$A$1:$J$2692,COLUMN(BUSINESS!$E2116),0)</f>
        <v>8.4000000000000005E-2</v>
      </c>
      <c r="W2116" s="6">
        <f>VLOOKUP($A2116,BUSINESS!$A$1:$J$2692,COLUMN(BUSINESS!$F2116),0)</f>
        <v>47</v>
      </c>
      <c r="X2116" s="6">
        <f>VLOOKUP($A2116,BUSINESS!$A$1:$J$2692,COLUMN(BUSINESS!$G2116),0)</f>
        <v>0</v>
      </c>
      <c r="Y2116" s="6">
        <f>VLOOKUP($A2116,BUSINESS!$A$1:$J$2692,COLUMN(BUSINESS!$H2116),0)</f>
        <v>120</v>
      </c>
      <c r="Z2116" s="6">
        <f>VLOOKUP($A2116,BUSINESS!$A$1:$J$2692,COLUMN(BUSINESS!$I2116),0)</f>
        <v>7.2999999999999995E-2</v>
      </c>
      <c r="AA2116" s="6">
        <f>VLOOKUP($A2116,BUSINESS!$A$1:$J$2692,COLUMN(BUSINESS!$J2116),0)</f>
        <v>0.16</v>
      </c>
      <c r="AB2116" s="5"/>
      <c r="AC2116" s="5"/>
      <c r="AD2116" s="5"/>
      <c r="AE2116" s="5"/>
    </row>
    <row r="2117" spans="1:31" ht="15.75" customHeight="1" x14ac:dyDescent="0.25">
      <c r="A2117" s="6">
        <v>2116</v>
      </c>
      <c r="B2117" s="7" t="str">
        <f>VLOOKUP($A2117,GDP!$A$1:$H$2692,COLUMN(GDP!B2117),0)</f>
        <v>Oceania</v>
      </c>
      <c r="C2117" s="8" t="str">
        <f>VLOOKUP($A2117,GDP!$A$1:$H$2692,COLUMN(GDP!C2117),0)</f>
        <v>Vanuatu-Oceania</v>
      </c>
      <c r="D2117" s="9" t="str">
        <f>VLOOKUP($A2117,GDP!$A$1:$H$2692,COLUMN(GDP!D2117),0)</f>
        <v>2009</v>
      </c>
      <c r="E2117" s="8">
        <f>VLOOKUP($A2117,GDP!$A$1:$H$2692,COLUMN(GDP!E2117),0)</f>
        <v>610075807</v>
      </c>
      <c r="F2117" s="7">
        <f>VLOOKUP($A2117,GDP!$A$1:$H$2692,COLUMN(GDP!F2117),0)</f>
        <v>3.9E-2</v>
      </c>
      <c r="G2117" s="7">
        <f>VLOOKUP($A2117,GDP!$A$1:$H$2692,COLUMN(GDP!G2117),0)</f>
        <v>103</v>
      </c>
      <c r="H2117" s="7">
        <f>VLOOKUP($A2117,GDP!$A$1:$H$2692,COLUMN(GDP!H2117),0)</f>
        <v>5.5E-2</v>
      </c>
      <c r="I2117" s="6">
        <f>VLOOKUP($A2117,ENERGY!$A$1:$F$2692,COLUMN(ENERGY!E2116),0)</f>
        <v>0</v>
      </c>
      <c r="J2117" s="6">
        <f>VLOOKUP($A2117,ENERGY!$A$1:$F$2692,COLUMN(ENERGY!F2116),0)</f>
        <v>81</v>
      </c>
      <c r="K2117" s="6">
        <f>VLOOKUP($A2117,'HUMAN RESOURCES'!$A$1:$M$2692,COLUMN('HUMAN RESOURCES'!$E2117),0)</f>
        <v>2.8000000000000001E-2</v>
      </c>
      <c r="L2117" s="6">
        <f>VLOOKUP($A2117,'HUMAN RESOURCES'!$A$1:$M$2692,COLUMN('HUMAN RESOURCES'!$F2117),0)</f>
        <v>1.6E-2</v>
      </c>
      <c r="M2117" s="6">
        <f>VLOOKUP($A2117,'HUMAN RESOURCES'!$A$1:$M$2692,COLUMN('HUMAN RESOURCES'!$G2117),0)</f>
        <v>73</v>
      </c>
      <c r="N2117" s="6">
        <f>VLOOKUP($A2117,'HUMAN RESOURCES'!$A$1:$M$2692,COLUMN('HUMAN RESOURCES'!$H2117),0)</f>
        <v>69</v>
      </c>
      <c r="O2117" s="6">
        <f>VLOOKUP($A2117,'HUMAN RESOURCES'!$A$1:$M$2692,COLUMN('HUMAN RESOURCES'!$I2117),0)</f>
        <v>0.38500000000000001</v>
      </c>
      <c r="P2117" s="6">
        <f>VLOOKUP($A2117,'HUMAN RESOURCES'!$A$1:$M$2692,COLUMN('HUMAN RESOURCES'!$J2117),0)</f>
        <v>0.57599999999999996</v>
      </c>
      <c r="Q2117" s="6">
        <f>VLOOKUP($A2117,'HUMAN RESOURCES'!$A$1:$M$2692,COLUMN('HUMAN RESOURCES'!$K2117),0)</f>
        <v>3.9E-2</v>
      </c>
      <c r="R2117" s="6">
        <f>VLOOKUP($A2117,'HUMAN RESOURCES'!$A$1:$M$2692,COLUMN('HUMAN RESOURCES'!$L2117),0)</f>
        <v>230833</v>
      </c>
      <c r="S2117" s="6">
        <f>VLOOKUP($A2117,'HUMAN RESOURCES'!$A$1:$M$2692,COLUMN('HUMAN RESOURCES'!$F2117),0)</f>
        <v>1.6E-2</v>
      </c>
      <c r="T2117" s="6">
        <f>VLOOKUP($A2117,TOURISM!$A$1:$F$2692,COLUMN(TOURISM!$E2117),0)</f>
        <v>214000000</v>
      </c>
      <c r="U2117" s="6">
        <f>VLOOKUP($A2117,TOURISM!$A$1:$F$2692,COLUMN(TOURISM!$F2117),0)</f>
        <v>28000000</v>
      </c>
      <c r="V2117" s="6">
        <f>VLOOKUP($A2117,BUSINESS!$A$1:$J$2692,COLUMN(BUSINESS!$E2117),0)</f>
        <v>8.4000000000000005E-2</v>
      </c>
      <c r="W2117" s="6">
        <f>VLOOKUP($A2117,BUSINESS!$A$1:$J$2692,COLUMN(BUSINESS!$F2117),0)</f>
        <v>47</v>
      </c>
      <c r="X2117" s="6">
        <f>VLOOKUP($A2117,BUSINESS!$A$1:$J$2692,COLUMN(BUSINESS!$G2117),0)</f>
        <v>0</v>
      </c>
      <c r="Y2117" s="6">
        <f>VLOOKUP($A2117,BUSINESS!$A$1:$J$2692,COLUMN(BUSINESS!$H2117),0)</f>
        <v>120</v>
      </c>
      <c r="Z2117" s="6">
        <f>VLOOKUP($A2117,BUSINESS!$A$1:$J$2692,COLUMN(BUSINESS!$I2117),0)</f>
        <v>7.4999999999999997E-2</v>
      </c>
      <c r="AA2117" s="6">
        <f>VLOOKUP($A2117,BUSINESS!$A$1:$J$2692,COLUMN(BUSINESS!$J2117),0)</f>
        <v>0.56999999999999995</v>
      </c>
      <c r="AB2117" s="5"/>
      <c r="AC2117" s="5"/>
      <c r="AD2117" s="5"/>
      <c r="AE2117" s="5"/>
    </row>
    <row r="2118" spans="1:31" ht="15.75" customHeight="1" x14ac:dyDescent="0.25">
      <c r="A2118" s="6">
        <v>2117</v>
      </c>
      <c r="B2118" s="7" t="str">
        <f>VLOOKUP($A2118,GDP!$A$1:$H$2692,COLUMN(GDP!B2118),0)</f>
        <v>Oceania</v>
      </c>
      <c r="C2118" s="8" t="str">
        <f>VLOOKUP($A2118,GDP!$A$1:$H$2692,COLUMN(GDP!C2118),0)</f>
        <v>Vanuatu-Oceania</v>
      </c>
      <c r="D2118" s="9" t="str">
        <f>VLOOKUP($A2118,GDP!$A$1:$H$2692,COLUMN(GDP!D2118),0)</f>
        <v>2010</v>
      </c>
      <c r="E2118" s="8">
        <f>VLOOKUP($A2118,GDP!$A$1:$H$2692,COLUMN(GDP!E2118),0)</f>
        <v>700804286</v>
      </c>
      <c r="F2118" s="7">
        <f>VLOOKUP($A2118,GDP!$A$1:$H$2692,COLUMN(GDP!F2118),0)</f>
        <v>4.7E-2</v>
      </c>
      <c r="G2118" s="7">
        <f>VLOOKUP($A2118,GDP!$A$1:$H$2692,COLUMN(GDP!G2118),0)</f>
        <v>139</v>
      </c>
      <c r="H2118" s="7">
        <f>VLOOKUP($A2118,GDP!$A$1:$H$2692,COLUMN(GDP!H2118),0)</f>
        <v>5.5E-2</v>
      </c>
      <c r="I2118" s="6">
        <f>VLOOKUP($A2118,ENERGY!$A$1:$F$2692,COLUMN(ENERGY!E2117),0)</f>
        <v>0</v>
      </c>
      <c r="J2118" s="6">
        <f>VLOOKUP($A2118,ENERGY!$A$1:$F$2692,COLUMN(ENERGY!F2117),0)</f>
        <v>84</v>
      </c>
      <c r="K2118" s="6">
        <f>VLOOKUP($A2118,'HUMAN RESOURCES'!$A$1:$M$2692,COLUMN('HUMAN RESOURCES'!$E2118),0)</f>
        <v>2.7E-2</v>
      </c>
      <c r="L2118" s="6">
        <f>VLOOKUP($A2118,'HUMAN RESOURCES'!$A$1:$M$2692,COLUMN('HUMAN RESOURCES'!$F2118),0)</f>
        <v>1.6E-2</v>
      </c>
      <c r="M2118" s="6">
        <f>VLOOKUP($A2118,'HUMAN RESOURCES'!$A$1:$M$2692,COLUMN('HUMAN RESOURCES'!$G2118),0)</f>
        <v>73</v>
      </c>
      <c r="N2118" s="6">
        <f>VLOOKUP($A2118,'HUMAN RESOURCES'!$A$1:$M$2692,COLUMN('HUMAN RESOURCES'!$H2118),0)</f>
        <v>69</v>
      </c>
      <c r="O2118" s="6">
        <f>VLOOKUP($A2118,'HUMAN RESOURCES'!$A$1:$M$2692,COLUMN('HUMAN RESOURCES'!$I2118),0)</f>
        <v>0.38200000000000001</v>
      </c>
      <c r="P2118" s="6">
        <f>VLOOKUP($A2118,'HUMAN RESOURCES'!$A$1:$M$2692,COLUMN('HUMAN RESOURCES'!$J2118),0)</f>
        <v>0.57899999999999996</v>
      </c>
      <c r="Q2118" s="6">
        <f>VLOOKUP($A2118,'HUMAN RESOURCES'!$A$1:$M$2692,COLUMN('HUMAN RESOURCES'!$K2118),0)</f>
        <v>3.9E-2</v>
      </c>
      <c r="R2118" s="6">
        <f>VLOOKUP($A2118,'HUMAN RESOURCES'!$A$1:$M$2692,COLUMN('HUMAN RESOURCES'!$L2118),0)</f>
        <v>236299</v>
      </c>
      <c r="S2118" s="6">
        <f>VLOOKUP($A2118,'HUMAN RESOURCES'!$A$1:$M$2692,COLUMN('HUMAN RESOURCES'!$F2118),0)</f>
        <v>1.6E-2</v>
      </c>
      <c r="T2118" s="6">
        <f>VLOOKUP($A2118,TOURISM!$A$1:$F$2692,COLUMN(TOURISM!$E2118),0)</f>
        <v>242000000</v>
      </c>
      <c r="U2118" s="6">
        <f>VLOOKUP($A2118,TOURISM!$A$1:$F$2692,COLUMN(TOURISM!$F2118),0)</f>
        <v>33000000</v>
      </c>
      <c r="V2118" s="6">
        <f>VLOOKUP($A2118,BUSINESS!$A$1:$J$2692,COLUMN(BUSINESS!$E2118),0)</f>
        <v>8.4000000000000005E-2</v>
      </c>
      <c r="W2118" s="6">
        <f>VLOOKUP($A2118,BUSINESS!$A$1:$J$2692,COLUMN(BUSINESS!$F2118),0)</f>
        <v>47</v>
      </c>
      <c r="X2118" s="6">
        <f>VLOOKUP($A2118,BUSINESS!$A$1:$J$2692,COLUMN(BUSINESS!$G2118),0)</f>
        <v>0</v>
      </c>
      <c r="Y2118" s="6">
        <f>VLOOKUP($A2118,BUSINESS!$A$1:$J$2692,COLUMN(BUSINESS!$H2118),0)</f>
        <v>120</v>
      </c>
      <c r="Z2118" s="6">
        <f>VLOOKUP($A2118,BUSINESS!$A$1:$J$2692,COLUMN(BUSINESS!$I2118),0)</f>
        <v>0.08</v>
      </c>
      <c r="AA2118" s="6">
        <f>VLOOKUP($A2118,BUSINESS!$A$1:$J$2692,COLUMN(BUSINESS!$J2118),0)</f>
        <v>0.71899999999999997</v>
      </c>
      <c r="AB2118" s="5"/>
      <c r="AC2118" s="5"/>
      <c r="AD2118" s="5"/>
      <c r="AE2118" s="5"/>
    </row>
    <row r="2119" spans="1:31" ht="15.75" customHeight="1" x14ac:dyDescent="0.25">
      <c r="A2119" s="6">
        <v>2118</v>
      </c>
      <c r="B2119" s="7" t="str">
        <f>VLOOKUP($A2119,GDP!$A$1:$H$2692,COLUMN(GDP!B2119),0)</f>
        <v>Oceania</v>
      </c>
      <c r="C2119" s="8" t="str">
        <f>VLOOKUP($A2119,GDP!$A$1:$H$2692,COLUMN(GDP!C2119),0)</f>
        <v>Vanuatu-Oceania</v>
      </c>
      <c r="D2119" s="9" t="str">
        <f>VLOOKUP($A2119,GDP!$A$1:$H$2692,COLUMN(GDP!D2119),0)</f>
        <v>2011</v>
      </c>
      <c r="E2119" s="8">
        <f>VLOOKUP($A2119,GDP!$A$1:$H$2692,COLUMN(GDP!E2119),0)</f>
        <v>785745262</v>
      </c>
      <c r="F2119" s="7">
        <f>VLOOKUP($A2119,GDP!$A$1:$H$2692,COLUMN(GDP!F2119),0)</f>
        <v>3.7999999999999999E-2</v>
      </c>
      <c r="G2119" s="7">
        <f>VLOOKUP($A2119,GDP!$A$1:$H$2692,COLUMN(GDP!G2119),0)</f>
        <v>125</v>
      </c>
      <c r="H2119" s="7">
        <f>VLOOKUP($A2119,GDP!$A$1:$H$2692,COLUMN(GDP!H2119),0)</f>
        <v>5.5E-2</v>
      </c>
      <c r="I2119" s="6">
        <f>VLOOKUP($A2119,ENERGY!$A$1:$F$2692,COLUMN(ENERGY!E2118),0)</f>
        <v>0</v>
      </c>
      <c r="J2119" s="6">
        <f>VLOOKUP($A2119,ENERGY!$A$1:$F$2692,COLUMN(ENERGY!F2118),0)</f>
        <v>88</v>
      </c>
      <c r="K2119" s="6">
        <f>VLOOKUP($A2119,'HUMAN RESOURCES'!$A$1:$M$2692,COLUMN('HUMAN RESOURCES'!$E2119),0)</f>
        <v>2.7E-2</v>
      </c>
      <c r="L2119" s="6">
        <f>VLOOKUP($A2119,'HUMAN RESOURCES'!$A$1:$M$2692,COLUMN('HUMAN RESOURCES'!$F2119),0)</f>
        <v>1.4999999999999999E-2</v>
      </c>
      <c r="M2119" s="6">
        <f>VLOOKUP($A2119,'HUMAN RESOURCES'!$A$1:$M$2692,COLUMN('HUMAN RESOURCES'!$G2119),0)</f>
        <v>73</v>
      </c>
      <c r="N2119" s="6">
        <f>VLOOKUP($A2119,'HUMAN RESOURCES'!$A$1:$M$2692,COLUMN('HUMAN RESOURCES'!$H2119),0)</f>
        <v>69</v>
      </c>
      <c r="O2119" s="6">
        <f>VLOOKUP($A2119,'HUMAN RESOURCES'!$A$1:$M$2692,COLUMN('HUMAN RESOURCES'!$I2119),0)</f>
        <v>0.378</v>
      </c>
      <c r="P2119" s="6">
        <f>VLOOKUP($A2119,'HUMAN RESOURCES'!$A$1:$M$2692,COLUMN('HUMAN RESOURCES'!$J2119),0)</f>
        <v>0.58199999999999996</v>
      </c>
      <c r="Q2119" s="6">
        <f>VLOOKUP($A2119,'HUMAN RESOURCES'!$A$1:$M$2692,COLUMN('HUMAN RESOURCES'!$K2119),0)</f>
        <v>0.04</v>
      </c>
      <c r="R2119" s="6">
        <f>VLOOKUP($A2119,'HUMAN RESOURCES'!$A$1:$M$2692,COLUMN('HUMAN RESOURCES'!$L2119),0)</f>
        <v>241778</v>
      </c>
      <c r="S2119" s="6">
        <f>VLOOKUP($A2119,'HUMAN RESOURCES'!$A$1:$M$2692,COLUMN('HUMAN RESOURCES'!$F2119),0)</f>
        <v>1.4999999999999999E-2</v>
      </c>
      <c r="T2119" s="6">
        <f>VLOOKUP($A2119,TOURISM!$A$1:$F$2692,COLUMN(TOURISM!$E2119),0)</f>
        <v>252000000</v>
      </c>
      <c r="U2119" s="6">
        <f>VLOOKUP($A2119,TOURISM!$A$1:$F$2692,COLUMN(TOURISM!$F2119),0)</f>
        <v>39000000</v>
      </c>
      <c r="V2119" s="6">
        <f>VLOOKUP($A2119,BUSINESS!$A$1:$J$2692,COLUMN(BUSINESS!$E2119),0)</f>
        <v>8.4000000000000005E-2</v>
      </c>
      <c r="W2119" s="6">
        <f>VLOOKUP($A2119,BUSINESS!$A$1:$J$2692,COLUMN(BUSINESS!$F2119),0)</f>
        <v>35</v>
      </c>
      <c r="X2119" s="6">
        <f>VLOOKUP($A2119,BUSINESS!$A$1:$J$2692,COLUMN(BUSINESS!$G2119),0)</f>
        <v>0</v>
      </c>
      <c r="Y2119" s="6">
        <f>VLOOKUP($A2119,BUSINESS!$A$1:$J$2692,COLUMN(BUSINESS!$H2119),0)</f>
        <v>120</v>
      </c>
      <c r="Z2119" s="6">
        <f>VLOOKUP($A2119,BUSINESS!$A$1:$J$2692,COLUMN(BUSINESS!$I2119),0)</f>
        <v>9.1999999999999998E-2</v>
      </c>
      <c r="AA2119" s="6">
        <f>VLOOKUP($A2119,BUSINESS!$A$1:$J$2692,COLUMN(BUSINESS!$J2119),0)</f>
        <v>0.64400000000000002</v>
      </c>
      <c r="AB2119" s="5"/>
      <c r="AC2119" s="5"/>
      <c r="AD2119" s="5"/>
      <c r="AE2119" s="5"/>
    </row>
    <row r="2120" spans="1:31" ht="15.75" customHeight="1" x14ac:dyDescent="0.25">
      <c r="A2120" s="6">
        <v>2119</v>
      </c>
      <c r="B2120" s="7" t="str">
        <f>VLOOKUP($A2120,GDP!$A$1:$H$2692,COLUMN(GDP!B2120),0)</f>
        <v>Oceania</v>
      </c>
      <c r="C2120" s="8" t="str">
        <f>VLOOKUP($A2120,GDP!$A$1:$H$2692,COLUMN(GDP!C2120),0)</f>
        <v>Vanuatu-Oceania</v>
      </c>
      <c r="D2120" s="9" t="str">
        <f>VLOOKUP($A2120,GDP!$A$1:$H$2692,COLUMN(GDP!D2120),0)</f>
        <v>2012</v>
      </c>
      <c r="E2120" s="8">
        <f>VLOOKUP($A2120,GDP!$A$1:$H$2692,COLUMN(GDP!E2120),0)</f>
        <v>786938335</v>
      </c>
      <c r="F2120" s="7">
        <f>VLOOKUP($A2120,GDP!$A$1:$H$2692,COLUMN(GDP!F2120),0)</f>
        <v>3.5999999999999997E-2</v>
      </c>
      <c r="G2120" s="7">
        <f>VLOOKUP($A2120,GDP!$A$1:$H$2692,COLUMN(GDP!G2120),0)</f>
        <v>116</v>
      </c>
      <c r="H2120" s="7">
        <f>VLOOKUP($A2120,GDP!$A$1:$H$2692,COLUMN(GDP!H2120),0)</f>
        <v>6.0999999999999999E-2</v>
      </c>
      <c r="I2120" s="6">
        <f>VLOOKUP($A2120,ENERGY!$A$1:$F$2692,COLUMN(ENERGY!E2119),0)</f>
        <v>0</v>
      </c>
      <c r="J2120" s="6">
        <f>VLOOKUP($A2120,ENERGY!$A$1:$F$2692,COLUMN(ENERGY!F2119),0)</f>
        <v>81</v>
      </c>
      <c r="K2120" s="6">
        <f>VLOOKUP($A2120,'HUMAN RESOURCES'!$A$1:$M$2692,COLUMN('HUMAN RESOURCES'!$E2120),0)</f>
        <v>2.7E-2</v>
      </c>
      <c r="L2120" s="6">
        <f>VLOOKUP($A2120,'HUMAN RESOURCES'!$A$1:$M$2692,COLUMN('HUMAN RESOURCES'!$F2120),0)</f>
        <v>1.4999999999999999E-2</v>
      </c>
      <c r="M2120" s="6">
        <f>VLOOKUP($A2120,'HUMAN RESOURCES'!$A$1:$M$2692,COLUMN('HUMAN RESOURCES'!$G2120),0)</f>
        <v>73</v>
      </c>
      <c r="N2120" s="6">
        <f>VLOOKUP($A2120,'HUMAN RESOURCES'!$A$1:$M$2692,COLUMN('HUMAN RESOURCES'!$H2120),0)</f>
        <v>69</v>
      </c>
      <c r="O2120" s="6">
        <f>VLOOKUP($A2120,'HUMAN RESOURCES'!$A$1:$M$2692,COLUMN('HUMAN RESOURCES'!$I2120),0)</f>
        <v>0.374</v>
      </c>
      <c r="P2120" s="6">
        <f>VLOOKUP($A2120,'HUMAN RESOURCES'!$A$1:$M$2692,COLUMN('HUMAN RESOURCES'!$J2120),0)</f>
        <v>0.58599999999999997</v>
      </c>
      <c r="Q2120" s="6">
        <f>VLOOKUP($A2120,'HUMAN RESOURCES'!$A$1:$M$2692,COLUMN('HUMAN RESOURCES'!$K2120),0)</f>
        <v>0.04</v>
      </c>
      <c r="R2120" s="6">
        <f>VLOOKUP($A2120,'HUMAN RESOURCES'!$A$1:$M$2692,COLUMN('HUMAN RESOURCES'!$L2120),0)</f>
        <v>247262</v>
      </c>
      <c r="S2120" s="6">
        <f>VLOOKUP($A2120,'HUMAN RESOURCES'!$A$1:$M$2692,COLUMN('HUMAN RESOURCES'!$F2120),0)</f>
        <v>1.4999999999999999E-2</v>
      </c>
      <c r="T2120" s="6">
        <f>VLOOKUP($A2120,TOURISM!$A$1:$F$2692,COLUMN(TOURISM!$E2120),0)</f>
        <v>288000000</v>
      </c>
      <c r="U2120" s="6">
        <f>VLOOKUP($A2120,TOURISM!$A$1:$F$2692,COLUMN(TOURISM!$F2120),0)</f>
        <v>43000000</v>
      </c>
      <c r="V2120" s="6">
        <f>VLOOKUP($A2120,BUSINESS!$A$1:$J$2692,COLUMN(BUSINESS!$E2120),0)</f>
        <v>8.4000000000000005E-2</v>
      </c>
      <c r="W2120" s="6">
        <f>VLOOKUP($A2120,BUSINESS!$A$1:$J$2692,COLUMN(BUSINESS!$F2120),0)</f>
        <v>35</v>
      </c>
      <c r="X2120" s="6">
        <f>VLOOKUP($A2120,BUSINESS!$A$1:$J$2692,COLUMN(BUSINESS!$G2120),0)</f>
        <v>78</v>
      </c>
      <c r="Y2120" s="6">
        <f>VLOOKUP($A2120,BUSINESS!$A$1:$J$2692,COLUMN(BUSINESS!$H2120),0)</f>
        <v>120</v>
      </c>
      <c r="Z2120" s="6">
        <f>VLOOKUP($A2120,BUSINESS!$A$1:$J$2692,COLUMN(BUSINESS!$I2120),0)</f>
        <v>0.106</v>
      </c>
      <c r="AA2120" s="6">
        <f>VLOOKUP($A2120,BUSINESS!$A$1:$J$2692,COLUMN(BUSINESS!$J2120),0)</f>
        <v>0.59099999999999997</v>
      </c>
      <c r="AB2120" s="5"/>
      <c r="AC2120" s="5"/>
      <c r="AD2120" s="5"/>
      <c r="AE2120" s="5"/>
    </row>
    <row r="2121" spans="1:31" ht="15.75" customHeight="1" x14ac:dyDescent="0.25">
      <c r="A2121" s="6">
        <v>2120</v>
      </c>
      <c r="B2121" s="7" t="str">
        <f>VLOOKUP($A2121,GDP!$A$1:$H$2692,COLUMN(GDP!B2121),0)</f>
        <v>The Americas</v>
      </c>
      <c r="C2121" s="8" t="str">
        <f>VLOOKUP($A2121,GDP!$A$1:$H$2692,COLUMN(GDP!C2121),0)</f>
        <v>Antigua and Barbuda-The Americas</v>
      </c>
      <c r="D2121" s="9" t="str">
        <f>VLOOKUP($A2121,GDP!$A$1:$H$2692,COLUMN(GDP!D2121),0)</f>
        <v>2000</v>
      </c>
      <c r="E2121" s="8">
        <f>VLOOKUP($A2121,GDP!$A$1:$H$2692,COLUMN(GDP!E2121),0)</f>
        <v>1194074074</v>
      </c>
      <c r="F2121" s="7">
        <f>VLOOKUP($A2121,GDP!$A$1:$H$2692,COLUMN(GDP!F2121),0)</f>
        <v>5.1999999999999998E-2</v>
      </c>
      <c r="G2121" s="7">
        <f>VLOOKUP($A2121,GDP!$A$1:$H$2692,COLUMN(GDP!G2121),0)</f>
        <v>681</v>
      </c>
      <c r="H2121" s="7">
        <f>VLOOKUP($A2121,GDP!$A$1:$H$2692,COLUMN(GDP!H2121),0)</f>
        <v>0.10199999999999999</v>
      </c>
      <c r="I2121" s="6">
        <f>VLOOKUP($A2121,ENERGY!$A$1:$F$2692,COLUMN(ENERGY!E2120),0)</f>
        <v>0</v>
      </c>
      <c r="J2121" s="6">
        <f>VLOOKUP($A2121,ENERGY!$A$1:$F$2692,COLUMN(ENERGY!F2120),0)</f>
        <v>0</v>
      </c>
      <c r="K2121" s="6">
        <f>VLOOKUP($A2121,'HUMAN RESOURCES'!$A$1:$M$2692,COLUMN('HUMAN RESOURCES'!$E2121),0)</f>
        <v>0.02</v>
      </c>
      <c r="L2121" s="6">
        <f>VLOOKUP($A2121,'HUMAN RESOURCES'!$A$1:$M$2692,COLUMN('HUMAN RESOURCES'!$F2121),0)</f>
        <v>1.4E-2</v>
      </c>
      <c r="M2121" s="6">
        <f>VLOOKUP($A2121,'HUMAN RESOURCES'!$A$1:$M$2692,COLUMN('HUMAN RESOURCES'!$G2121),0)</f>
        <v>76</v>
      </c>
      <c r="N2121" s="6">
        <f>VLOOKUP($A2121,'HUMAN RESOURCES'!$A$1:$M$2692,COLUMN('HUMAN RESOURCES'!$H2121),0)</f>
        <v>71</v>
      </c>
      <c r="O2121" s="6">
        <f>VLOOKUP($A2121,'HUMAN RESOURCES'!$A$1:$M$2692,COLUMN('HUMAN RESOURCES'!$I2121),0)</f>
        <v>0.29199999999999998</v>
      </c>
      <c r="P2121" s="6">
        <f>VLOOKUP($A2121,'HUMAN RESOURCES'!$A$1:$M$2692,COLUMN('HUMAN RESOURCES'!$J2121),0)</f>
        <v>0.63700000000000001</v>
      </c>
      <c r="Q2121" s="6">
        <f>VLOOKUP($A2121,'HUMAN RESOURCES'!$A$1:$M$2692,COLUMN('HUMAN RESOURCES'!$K2121),0)</f>
        <v>7.0999999999999994E-2</v>
      </c>
      <c r="R2121" s="6">
        <f>VLOOKUP($A2121,'HUMAN RESOURCES'!$A$1:$M$2692,COLUMN('HUMAN RESOURCES'!$L2121),0)</f>
        <v>77648</v>
      </c>
      <c r="S2121" s="6">
        <f>VLOOKUP($A2121,'HUMAN RESOURCES'!$A$1:$M$2692,COLUMN('HUMAN RESOURCES'!$F2121),0)</f>
        <v>1.4E-2</v>
      </c>
      <c r="T2121" s="6">
        <f>VLOOKUP($A2121,TOURISM!$A$1:$F$2692,COLUMN(TOURISM!$E2121),0)</f>
        <v>291000000</v>
      </c>
      <c r="U2121" s="6">
        <f>VLOOKUP($A2121,TOURISM!$A$1:$F$2692,COLUMN(TOURISM!$F2121),0)</f>
        <v>31000000</v>
      </c>
      <c r="V2121" s="6">
        <f>VLOOKUP($A2121,BUSINESS!$A$1:$J$2692,COLUMN(BUSINESS!$E2121),0)</f>
        <v>0</v>
      </c>
      <c r="W2121" s="6">
        <f>VLOOKUP($A2121,BUSINESS!$A$1:$J$2692,COLUMN(BUSINESS!$F2121),0)</f>
        <v>0</v>
      </c>
      <c r="X2121" s="6">
        <f>VLOOKUP($A2121,BUSINESS!$A$1:$J$2692,COLUMN(BUSINESS!$G2121),0)</f>
        <v>0</v>
      </c>
      <c r="Y2121" s="6">
        <f>VLOOKUP($A2121,BUSINESS!$A$1:$J$2692,COLUMN(BUSINESS!$H2121),0)</f>
        <v>0</v>
      </c>
      <c r="Z2121" s="6">
        <f>VLOOKUP($A2121,BUSINESS!$A$1:$J$2692,COLUMN(BUSINESS!$I2121),0)</f>
        <v>6.5000000000000002E-2</v>
      </c>
      <c r="AA2121" s="6">
        <f>VLOOKUP($A2121,BUSINESS!$A$1:$J$2692,COLUMN(BUSINESS!$J2121),0)</f>
        <v>0.28299999999999997</v>
      </c>
      <c r="AB2121" s="5"/>
      <c r="AC2121" s="5"/>
      <c r="AD2121" s="5"/>
      <c r="AE2121" s="5"/>
    </row>
    <row r="2122" spans="1:31" ht="15.75" customHeight="1" x14ac:dyDescent="0.25">
      <c r="A2122" s="6">
        <v>2121</v>
      </c>
      <c r="B2122" s="7" t="str">
        <f>VLOOKUP($A2122,GDP!$A$1:$H$2692,COLUMN(GDP!B2122),0)</f>
        <v>The Americas</v>
      </c>
      <c r="C2122" s="8" t="str">
        <f>VLOOKUP($A2122,GDP!$A$1:$H$2692,COLUMN(GDP!C2122),0)</f>
        <v>Antigua and Barbuda-The Americas</v>
      </c>
      <c r="D2122" s="9" t="str">
        <f>VLOOKUP($A2122,GDP!$A$1:$H$2692,COLUMN(GDP!D2122),0)</f>
        <v>2001</v>
      </c>
      <c r="E2122" s="8">
        <f>VLOOKUP($A2122,GDP!$A$1:$H$2692,COLUMN(GDP!E2122),0)</f>
        <v>787693391</v>
      </c>
      <c r="F2122" s="7">
        <f>VLOOKUP($A2122,GDP!$A$1:$H$2692,COLUMN(GDP!F2122),0)</f>
        <v>0.04</v>
      </c>
      <c r="G2122" s="7">
        <f>VLOOKUP($A2122,GDP!$A$1:$H$2692,COLUMN(GDP!G2122),0)</f>
        <v>408</v>
      </c>
      <c r="H2122" s="7">
        <f>VLOOKUP($A2122,GDP!$A$1:$H$2692,COLUMN(GDP!H2122),0)</f>
        <v>0.122</v>
      </c>
      <c r="I2122" s="6">
        <f>VLOOKUP($A2122,ENERGY!$A$1:$F$2692,COLUMN(ENERGY!E2121),0)</f>
        <v>0</v>
      </c>
      <c r="J2122" s="6">
        <f>VLOOKUP($A2122,ENERGY!$A$1:$F$2692,COLUMN(ENERGY!F2121),0)</f>
        <v>0</v>
      </c>
      <c r="K2122" s="6">
        <f>VLOOKUP($A2122,'HUMAN RESOURCES'!$A$1:$M$2692,COLUMN('HUMAN RESOURCES'!$E2122),0)</f>
        <v>0.02</v>
      </c>
      <c r="L2122" s="6">
        <f>VLOOKUP($A2122,'HUMAN RESOURCES'!$A$1:$M$2692,COLUMN('HUMAN RESOURCES'!$F2122),0)</f>
        <v>1.2999999999999999E-2</v>
      </c>
      <c r="M2122" s="6">
        <f>VLOOKUP($A2122,'HUMAN RESOURCES'!$A$1:$M$2692,COLUMN('HUMAN RESOURCES'!$G2122),0)</f>
        <v>76</v>
      </c>
      <c r="N2122" s="6">
        <f>VLOOKUP($A2122,'HUMAN RESOURCES'!$A$1:$M$2692,COLUMN('HUMAN RESOURCES'!$H2122),0)</f>
        <v>71</v>
      </c>
      <c r="O2122" s="6">
        <f>VLOOKUP($A2122,'HUMAN RESOURCES'!$A$1:$M$2692,COLUMN('HUMAN RESOURCES'!$I2122),0)</f>
        <v>0.29099999999999998</v>
      </c>
      <c r="P2122" s="6">
        <f>VLOOKUP($A2122,'HUMAN RESOURCES'!$A$1:$M$2692,COLUMN('HUMAN RESOURCES'!$J2122),0)</f>
        <v>0.63900000000000001</v>
      </c>
      <c r="Q2122" s="6">
        <f>VLOOKUP($A2122,'HUMAN RESOURCES'!$A$1:$M$2692,COLUMN('HUMAN RESOURCES'!$K2122),0)</f>
        <v>7.0000000000000007E-2</v>
      </c>
      <c r="R2122" s="6">
        <f>VLOOKUP($A2122,'HUMAN RESOURCES'!$A$1:$M$2692,COLUMN('HUMAN RESOURCES'!$L2122),0)</f>
        <v>78972</v>
      </c>
      <c r="S2122" s="6">
        <f>VLOOKUP($A2122,'HUMAN RESOURCES'!$A$1:$M$2692,COLUMN('HUMAN RESOURCES'!$F2122),0)</f>
        <v>1.2999999999999999E-2</v>
      </c>
      <c r="T2122" s="6">
        <f>VLOOKUP($A2122,TOURISM!$A$1:$F$2692,COLUMN(TOURISM!$E2122),0)</f>
        <v>272000000</v>
      </c>
      <c r="U2122" s="6">
        <f>VLOOKUP($A2122,TOURISM!$A$1:$F$2692,COLUMN(TOURISM!$F2122),0)</f>
        <v>32000000</v>
      </c>
      <c r="V2122" s="6">
        <f>VLOOKUP($A2122,BUSINESS!$A$1:$J$2692,COLUMN(BUSINESS!$E2122),0)</f>
        <v>0</v>
      </c>
      <c r="W2122" s="6">
        <f>VLOOKUP($A2122,BUSINESS!$A$1:$J$2692,COLUMN(BUSINESS!$F2122),0)</f>
        <v>0</v>
      </c>
      <c r="X2122" s="6">
        <f>VLOOKUP($A2122,BUSINESS!$A$1:$J$2692,COLUMN(BUSINESS!$G2122),0)</f>
        <v>0</v>
      </c>
      <c r="Y2122" s="6">
        <f>VLOOKUP($A2122,BUSINESS!$A$1:$J$2692,COLUMN(BUSINESS!$H2122),0)</f>
        <v>0</v>
      </c>
      <c r="Z2122" s="6">
        <f>VLOOKUP($A2122,BUSINESS!$A$1:$J$2692,COLUMN(BUSINESS!$I2122),0)</f>
        <v>8.8999999999999996E-2</v>
      </c>
      <c r="AA2122" s="6">
        <f>VLOOKUP($A2122,BUSINESS!$A$1:$J$2692,COLUMN(BUSINESS!$J2122),0)</f>
        <v>0.317</v>
      </c>
      <c r="AB2122" s="5"/>
      <c r="AC2122" s="5"/>
      <c r="AD2122" s="5"/>
      <c r="AE2122" s="5"/>
    </row>
    <row r="2123" spans="1:31" ht="15.75" customHeight="1" x14ac:dyDescent="0.25">
      <c r="A2123" s="6">
        <v>2122</v>
      </c>
      <c r="B2123" s="7" t="str">
        <f>VLOOKUP($A2123,GDP!$A$1:$H$2692,COLUMN(GDP!B2123),0)</f>
        <v>The Americas</v>
      </c>
      <c r="C2123" s="8" t="str">
        <f>VLOOKUP($A2123,GDP!$A$1:$H$2692,COLUMN(GDP!C2123),0)</f>
        <v>Antigua and Barbuda-The Americas</v>
      </c>
      <c r="D2123" s="9" t="str">
        <f>VLOOKUP($A2123,GDP!$A$1:$H$2692,COLUMN(GDP!D2123),0)</f>
        <v>2002</v>
      </c>
      <c r="E2123" s="8">
        <f>VLOOKUP($A2123,GDP!$A$1:$H$2692,COLUMN(GDP!E2123),0)</f>
        <v>778311557</v>
      </c>
      <c r="F2123" s="7">
        <f>VLOOKUP($A2123,GDP!$A$1:$H$2692,COLUMN(GDP!F2123),0)</f>
        <v>4.3999999999999997E-2</v>
      </c>
      <c r="G2123" s="7">
        <f>VLOOKUP($A2123,GDP!$A$1:$H$2692,COLUMN(GDP!G2123),0)</f>
        <v>429</v>
      </c>
      <c r="H2123" s="7">
        <f>VLOOKUP($A2123,GDP!$A$1:$H$2692,COLUMN(GDP!H2123),0)</f>
        <v>0.11600000000000001</v>
      </c>
      <c r="I2123" s="6">
        <f>VLOOKUP($A2123,ENERGY!$A$1:$F$2692,COLUMN(ENERGY!E2122),0)</f>
        <v>0</v>
      </c>
      <c r="J2123" s="6">
        <f>VLOOKUP($A2123,ENERGY!$A$1:$F$2692,COLUMN(ENERGY!F2122),0)</f>
        <v>513</v>
      </c>
      <c r="K2123" s="6">
        <f>VLOOKUP($A2123,'HUMAN RESOURCES'!$A$1:$M$2692,COLUMN('HUMAN RESOURCES'!$E2123),0)</f>
        <v>0.02</v>
      </c>
      <c r="L2123" s="6">
        <f>VLOOKUP($A2123,'HUMAN RESOURCES'!$A$1:$M$2692,COLUMN('HUMAN RESOURCES'!$F2123),0)</f>
        <v>1.2E-2</v>
      </c>
      <c r="M2123" s="6">
        <f>VLOOKUP($A2123,'HUMAN RESOURCES'!$A$1:$M$2692,COLUMN('HUMAN RESOURCES'!$G2123),0)</f>
        <v>76</v>
      </c>
      <c r="N2123" s="6">
        <f>VLOOKUP($A2123,'HUMAN RESOURCES'!$A$1:$M$2692,COLUMN('HUMAN RESOURCES'!$H2123),0)</f>
        <v>71</v>
      </c>
      <c r="O2123" s="6">
        <f>VLOOKUP($A2123,'HUMAN RESOURCES'!$A$1:$M$2692,COLUMN('HUMAN RESOURCES'!$I2123),0)</f>
        <v>0.28999999999999998</v>
      </c>
      <c r="P2123" s="6">
        <f>VLOOKUP($A2123,'HUMAN RESOURCES'!$A$1:$M$2692,COLUMN('HUMAN RESOURCES'!$J2123),0)</f>
        <v>0.64</v>
      </c>
      <c r="Q2123" s="6">
        <f>VLOOKUP($A2123,'HUMAN RESOURCES'!$A$1:$M$2692,COLUMN('HUMAN RESOURCES'!$K2123),0)</f>
        <v>7.0000000000000007E-2</v>
      </c>
      <c r="R2123" s="6">
        <f>VLOOKUP($A2123,'HUMAN RESOURCES'!$A$1:$M$2692,COLUMN('HUMAN RESOURCES'!$L2123),0)</f>
        <v>80030</v>
      </c>
      <c r="S2123" s="6">
        <f>VLOOKUP($A2123,'HUMAN RESOURCES'!$A$1:$M$2692,COLUMN('HUMAN RESOURCES'!$F2123),0)</f>
        <v>1.2E-2</v>
      </c>
      <c r="T2123" s="6">
        <f>VLOOKUP($A2123,TOURISM!$A$1:$F$2692,COLUMN(TOURISM!$E2123),0)</f>
        <v>274000000</v>
      </c>
      <c r="U2123" s="6">
        <f>VLOOKUP($A2123,TOURISM!$A$1:$F$2692,COLUMN(TOURISM!$F2123),0)</f>
        <v>33000000</v>
      </c>
      <c r="V2123" s="6">
        <f>VLOOKUP($A2123,BUSINESS!$A$1:$J$2692,COLUMN(BUSINESS!$E2123),0)</f>
        <v>0</v>
      </c>
      <c r="W2123" s="6">
        <f>VLOOKUP($A2123,BUSINESS!$A$1:$J$2692,COLUMN(BUSINESS!$F2123),0)</f>
        <v>0</v>
      </c>
      <c r="X2123" s="6">
        <f>VLOOKUP($A2123,BUSINESS!$A$1:$J$2692,COLUMN(BUSINESS!$G2123),0)</f>
        <v>0</v>
      </c>
      <c r="Y2123" s="6">
        <f>VLOOKUP($A2123,BUSINESS!$A$1:$J$2692,COLUMN(BUSINESS!$H2123),0)</f>
        <v>0</v>
      </c>
      <c r="Z2123" s="6">
        <f>VLOOKUP($A2123,BUSINESS!$A$1:$J$2692,COLUMN(BUSINESS!$I2123),0)</f>
        <v>0.125</v>
      </c>
      <c r="AA2123" s="6">
        <f>VLOOKUP($A2123,BUSINESS!$A$1:$J$2692,COLUMN(BUSINESS!$J2123),0)</f>
        <v>0.47699999999999998</v>
      </c>
      <c r="AB2123" s="5"/>
      <c r="AC2123" s="5"/>
      <c r="AD2123" s="5"/>
      <c r="AE2123" s="5"/>
    </row>
    <row r="2124" spans="1:31" ht="15.75" customHeight="1" x14ac:dyDescent="0.25">
      <c r="A2124" s="6">
        <v>2123</v>
      </c>
      <c r="B2124" s="7" t="str">
        <f>VLOOKUP($A2124,GDP!$A$1:$H$2692,COLUMN(GDP!B2124),0)</f>
        <v>The Americas</v>
      </c>
      <c r="C2124" s="8" t="str">
        <f>VLOOKUP($A2124,GDP!$A$1:$H$2692,COLUMN(GDP!C2124),0)</f>
        <v>Antigua and Barbuda-The Americas</v>
      </c>
      <c r="D2124" s="9" t="str">
        <f>VLOOKUP($A2124,GDP!$A$1:$H$2692,COLUMN(GDP!D2124),0)</f>
        <v>2003</v>
      </c>
      <c r="E2124" s="8">
        <f>VLOOKUP($A2124,GDP!$A$1:$H$2692,COLUMN(GDP!E2124),0)</f>
        <v>806505874</v>
      </c>
      <c r="F2124" s="7">
        <f>VLOOKUP($A2124,GDP!$A$1:$H$2692,COLUMN(GDP!F2124),0)</f>
        <v>4.2999999999999997E-2</v>
      </c>
      <c r="G2124" s="7">
        <f>VLOOKUP($A2124,GDP!$A$1:$H$2692,COLUMN(GDP!G2124),0)</f>
        <v>433</v>
      </c>
      <c r="H2124" s="7">
        <f>VLOOKUP($A2124,GDP!$A$1:$H$2692,COLUMN(GDP!H2124),0)</f>
        <v>0.114</v>
      </c>
      <c r="I2124" s="6">
        <f>VLOOKUP($A2124,ENERGY!$A$1:$F$2692,COLUMN(ENERGY!E2123),0)</f>
        <v>0</v>
      </c>
      <c r="J2124" s="6">
        <f>VLOOKUP($A2124,ENERGY!$A$1:$F$2692,COLUMN(ENERGY!F2123),0)</f>
        <v>499</v>
      </c>
      <c r="K2124" s="6">
        <f>VLOOKUP($A2124,'HUMAN RESOURCES'!$A$1:$M$2692,COLUMN('HUMAN RESOURCES'!$E2124),0)</f>
        <v>1.9E-2</v>
      </c>
      <c r="L2124" s="6">
        <f>VLOOKUP($A2124,'HUMAN RESOURCES'!$A$1:$M$2692,COLUMN('HUMAN RESOURCES'!$F2124),0)</f>
        <v>1.2E-2</v>
      </c>
      <c r="M2124" s="6">
        <f>VLOOKUP($A2124,'HUMAN RESOURCES'!$A$1:$M$2692,COLUMN('HUMAN RESOURCES'!$G2124),0)</f>
        <v>77</v>
      </c>
      <c r="N2124" s="6">
        <f>VLOOKUP($A2124,'HUMAN RESOURCES'!$A$1:$M$2692,COLUMN('HUMAN RESOURCES'!$H2124),0)</f>
        <v>72</v>
      </c>
      <c r="O2124" s="6">
        <f>VLOOKUP($A2124,'HUMAN RESOURCES'!$A$1:$M$2692,COLUMN('HUMAN RESOURCES'!$I2124),0)</f>
        <v>0.28799999999999998</v>
      </c>
      <c r="P2124" s="6">
        <f>VLOOKUP($A2124,'HUMAN RESOURCES'!$A$1:$M$2692,COLUMN('HUMAN RESOURCES'!$J2124),0)</f>
        <v>0.64</v>
      </c>
      <c r="Q2124" s="6">
        <f>VLOOKUP($A2124,'HUMAN RESOURCES'!$A$1:$M$2692,COLUMN('HUMAN RESOURCES'!$K2124),0)</f>
        <v>7.0999999999999994E-2</v>
      </c>
      <c r="R2124" s="6">
        <f>VLOOKUP($A2124,'HUMAN RESOURCES'!$A$1:$M$2692,COLUMN('HUMAN RESOURCES'!$L2124),0)</f>
        <v>80904</v>
      </c>
      <c r="S2124" s="6">
        <f>VLOOKUP($A2124,'HUMAN RESOURCES'!$A$1:$M$2692,COLUMN('HUMAN RESOURCES'!$F2124),0)</f>
        <v>1.2E-2</v>
      </c>
      <c r="T2124" s="6">
        <f>VLOOKUP($A2124,TOURISM!$A$1:$F$2692,COLUMN(TOURISM!$E2124),0)</f>
        <v>300000000</v>
      </c>
      <c r="U2124" s="6">
        <f>VLOOKUP($A2124,TOURISM!$A$1:$F$2692,COLUMN(TOURISM!$F2124),0)</f>
        <v>35000000</v>
      </c>
      <c r="V2124" s="6">
        <f>VLOOKUP($A2124,BUSINESS!$A$1:$J$2692,COLUMN(BUSINESS!$E2124),0)</f>
        <v>0</v>
      </c>
      <c r="W2124" s="6">
        <f>VLOOKUP($A2124,BUSINESS!$A$1:$J$2692,COLUMN(BUSINESS!$F2124),0)</f>
        <v>0</v>
      </c>
      <c r="X2124" s="6">
        <f>VLOOKUP($A2124,BUSINESS!$A$1:$J$2692,COLUMN(BUSINESS!$G2124),0)</f>
        <v>0</v>
      </c>
      <c r="Y2124" s="6">
        <f>VLOOKUP($A2124,BUSINESS!$A$1:$J$2692,COLUMN(BUSINESS!$H2124),0)</f>
        <v>0</v>
      </c>
      <c r="Z2124" s="6">
        <f>VLOOKUP($A2124,BUSINESS!$A$1:$J$2692,COLUMN(BUSINESS!$I2124),0)</f>
        <v>0.17199999999999999</v>
      </c>
      <c r="AA2124" s="6">
        <f>VLOOKUP($A2124,BUSINESS!$A$1:$J$2692,COLUMN(BUSINESS!$J2124),0)</f>
        <v>0.56999999999999995</v>
      </c>
      <c r="AB2124" s="5"/>
      <c r="AC2124" s="5"/>
      <c r="AD2124" s="5"/>
      <c r="AE2124" s="5"/>
    </row>
    <row r="2125" spans="1:31" ht="15.75" customHeight="1" x14ac:dyDescent="0.25">
      <c r="A2125" s="6">
        <v>2124</v>
      </c>
      <c r="B2125" s="7" t="str">
        <f>VLOOKUP($A2125,GDP!$A$1:$H$2692,COLUMN(GDP!B2125),0)</f>
        <v>The Americas</v>
      </c>
      <c r="C2125" s="8" t="str">
        <f>VLOOKUP($A2125,GDP!$A$1:$H$2692,COLUMN(GDP!C2125),0)</f>
        <v>Antigua and Barbuda-The Americas</v>
      </c>
      <c r="D2125" s="9" t="str">
        <f>VLOOKUP($A2125,GDP!$A$1:$H$2692,COLUMN(GDP!D2125),0)</f>
        <v>2004</v>
      </c>
      <c r="E2125" s="8">
        <f>VLOOKUP($A2125,GDP!$A$1:$H$2692,COLUMN(GDP!E2125),0)</f>
        <v>849234754</v>
      </c>
      <c r="F2125" s="7">
        <f>VLOOKUP($A2125,GDP!$A$1:$H$2692,COLUMN(GDP!F2125),0)</f>
        <v>4.3999999999999997E-2</v>
      </c>
      <c r="G2125" s="7">
        <f>VLOOKUP($A2125,GDP!$A$1:$H$2692,COLUMN(GDP!G2125),0)</f>
        <v>457</v>
      </c>
      <c r="H2125" s="7">
        <f>VLOOKUP($A2125,GDP!$A$1:$H$2692,COLUMN(GDP!H2125),0)</f>
        <v>0.128</v>
      </c>
      <c r="I2125" s="6">
        <f>VLOOKUP($A2125,ENERGY!$A$1:$F$2692,COLUMN(ENERGY!E2124),0)</f>
        <v>0</v>
      </c>
      <c r="J2125" s="6">
        <f>VLOOKUP($A2125,ENERGY!$A$1:$F$2692,COLUMN(ENERGY!F2124),0)</f>
        <v>458</v>
      </c>
      <c r="K2125" s="6">
        <f>VLOOKUP($A2125,'HUMAN RESOURCES'!$A$1:$M$2692,COLUMN('HUMAN RESOURCES'!$E2125),0)</f>
        <v>1.9E-2</v>
      </c>
      <c r="L2125" s="6">
        <f>VLOOKUP($A2125,'HUMAN RESOURCES'!$A$1:$M$2692,COLUMN('HUMAN RESOURCES'!$F2125),0)</f>
        <v>1.0999999999999999E-2</v>
      </c>
      <c r="M2125" s="6">
        <f>VLOOKUP($A2125,'HUMAN RESOURCES'!$A$1:$M$2692,COLUMN('HUMAN RESOURCES'!$G2125),0)</f>
        <v>77</v>
      </c>
      <c r="N2125" s="6">
        <f>VLOOKUP($A2125,'HUMAN RESOURCES'!$A$1:$M$2692,COLUMN('HUMAN RESOURCES'!$H2125),0)</f>
        <v>72</v>
      </c>
      <c r="O2125" s="6">
        <f>VLOOKUP($A2125,'HUMAN RESOURCES'!$A$1:$M$2692,COLUMN('HUMAN RESOURCES'!$I2125),0)</f>
        <v>0.28599999999999998</v>
      </c>
      <c r="P2125" s="6">
        <f>VLOOKUP($A2125,'HUMAN RESOURCES'!$A$1:$M$2692,COLUMN('HUMAN RESOURCES'!$J2125),0)</f>
        <v>0.64200000000000002</v>
      </c>
      <c r="Q2125" s="6">
        <f>VLOOKUP($A2125,'HUMAN RESOURCES'!$A$1:$M$2692,COLUMN('HUMAN RESOURCES'!$K2125),0)</f>
        <v>7.1999999999999995E-2</v>
      </c>
      <c r="R2125" s="6">
        <f>VLOOKUP($A2125,'HUMAN RESOURCES'!$A$1:$M$2692,COLUMN('HUMAN RESOURCES'!$L2125),0)</f>
        <v>81718</v>
      </c>
      <c r="S2125" s="6">
        <f>VLOOKUP($A2125,'HUMAN RESOURCES'!$A$1:$M$2692,COLUMN('HUMAN RESOURCES'!$F2125),0)</f>
        <v>1.0999999999999999E-2</v>
      </c>
      <c r="T2125" s="6">
        <f>VLOOKUP($A2125,TOURISM!$A$1:$F$2692,COLUMN(TOURISM!$E2125),0)</f>
        <v>337000000</v>
      </c>
      <c r="U2125" s="6">
        <f>VLOOKUP($A2125,TOURISM!$A$1:$F$2692,COLUMN(TOURISM!$F2125),0)</f>
        <v>38000000</v>
      </c>
      <c r="V2125" s="6">
        <f>VLOOKUP($A2125,BUSINESS!$A$1:$J$2692,COLUMN(BUSINESS!$E2125),0)</f>
        <v>0</v>
      </c>
      <c r="W2125" s="6">
        <f>VLOOKUP($A2125,BUSINESS!$A$1:$J$2692,COLUMN(BUSINESS!$F2125),0)</f>
        <v>0</v>
      </c>
      <c r="X2125" s="6">
        <f>VLOOKUP($A2125,BUSINESS!$A$1:$J$2692,COLUMN(BUSINESS!$G2125),0)</f>
        <v>0</v>
      </c>
      <c r="Y2125" s="6">
        <f>VLOOKUP($A2125,BUSINESS!$A$1:$J$2692,COLUMN(BUSINESS!$H2125),0)</f>
        <v>0</v>
      </c>
      <c r="Z2125" s="6">
        <f>VLOOKUP($A2125,BUSINESS!$A$1:$J$2692,COLUMN(BUSINESS!$I2125),0)</f>
        <v>0.24299999999999999</v>
      </c>
      <c r="AA2125" s="6">
        <f>VLOOKUP($A2125,BUSINESS!$A$1:$J$2692,COLUMN(BUSINESS!$J2125),0)</f>
        <v>0.66100000000000003</v>
      </c>
      <c r="AB2125" s="5"/>
      <c r="AC2125" s="5"/>
      <c r="AD2125" s="5"/>
      <c r="AE2125" s="5"/>
    </row>
    <row r="2126" spans="1:31" ht="15.75" customHeight="1" x14ac:dyDescent="0.25">
      <c r="A2126" s="6">
        <v>2125</v>
      </c>
      <c r="B2126" s="7" t="str">
        <f>VLOOKUP($A2126,GDP!$A$1:$H$2692,COLUMN(GDP!B2126),0)</f>
        <v>The Americas</v>
      </c>
      <c r="C2126" s="8" t="str">
        <f>VLOOKUP($A2126,GDP!$A$1:$H$2692,COLUMN(GDP!C2126),0)</f>
        <v>Antigua and Barbuda-The Americas</v>
      </c>
      <c r="D2126" s="9" t="str">
        <f>VLOOKUP($A2126,GDP!$A$1:$H$2692,COLUMN(GDP!D2126),0)</f>
        <v>2005</v>
      </c>
      <c r="E2126" s="8">
        <f>VLOOKUP($A2126,GDP!$A$1:$H$2692,COLUMN(GDP!E2126),0)</f>
        <v>905113767</v>
      </c>
      <c r="F2126" s="7">
        <f>VLOOKUP($A2126,GDP!$A$1:$H$2692,COLUMN(GDP!F2126),0)</f>
        <v>4.1000000000000002E-2</v>
      </c>
      <c r="G2126" s="7">
        <f>VLOOKUP($A2126,GDP!$A$1:$H$2692,COLUMN(GDP!G2126),0)</f>
        <v>453</v>
      </c>
      <c r="H2126" s="7">
        <f>VLOOKUP($A2126,GDP!$A$1:$H$2692,COLUMN(GDP!H2126),0)</f>
        <v>0.12</v>
      </c>
      <c r="I2126" s="6">
        <f>VLOOKUP($A2126,ENERGY!$A$1:$F$2692,COLUMN(ENERGY!E2125),0)</f>
        <v>146</v>
      </c>
      <c r="J2126" s="6">
        <f>VLOOKUP($A2126,ENERGY!$A$1:$F$2692,COLUMN(ENERGY!F2125),0)</f>
        <v>444</v>
      </c>
      <c r="K2126" s="6">
        <f>VLOOKUP($A2126,'HUMAN RESOURCES'!$A$1:$M$2692,COLUMN('HUMAN RESOURCES'!$E2126),0)</f>
        <v>1.9E-2</v>
      </c>
      <c r="L2126" s="6">
        <f>VLOOKUP($A2126,'HUMAN RESOURCES'!$A$1:$M$2692,COLUMN('HUMAN RESOURCES'!$F2126),0)</f>
        <v>1.0999999999999999E-2</v>
      </c>
      <c r="M2126" s="6">
        <f>VLOOKUP($A2126,'HUMAN RESOURCES'!$A$1:$M$2692,COLUMN('HUMAN RESOURCES'!$G2126),0)</f>
        <v>77</v>
      </c>
      <c r="N2126" s="6">
        <f>VLOOKUP($A2126,'HUMAN RESOURCES'!$A$1:$M$2692,COLUMN('HUMAN RESOURCES'!$H2126),0)</f>
        <v>72</v>
      </c>
      <c r="O2126" s="6">
        <f>VLOOKUP($A2126,'HUMAN RESOURCES'!$A$1:$M$2692,COLUMN('HUMAN RESOURCES'!$I2126),0)</f>
        <v>0.28299999999999997</v>
      </c>
      <c r="P2126" s="6">
        <f>VLOOKUP($A2126,'HUMAN RESOURCES'!$A$1:$M$2692,COLUMN('HUMAN RESOURCES'!$J2126),0)</f>
        <v>0.64400000000000002</v>
      </c>
      <c r="Q2126" s="6">
        <f>VLOOKUP($A2126,'HUMAN RESOURCES'!$A$1:$M$2692,COLUMN('HUMAN RESOURCES'!$K2126),0)</f>
        <v>7.2999999999999995E-2</v>
      </c>
      <c r="R2126" s="6">
        <f>VLOOKUP($A2126,'HUMAN RESOURCES'!$A$1:$M$2692,COLUMN('HUMAN RESOURCES'!$L2126),0)</f>
        <v>82565</v>
      </c>
      <c r="S2126" s="6">
        <f>VLOOKUP($A2126,'HUMAN RESOURCES'!$A$1:$M$2692,COLUMN('HUMAN RESOURCES'!$F2126),0)</f>
        <v>1.0999999999999999E-2</v>
      </c>
      <c r="T2126" s="6">
        <f>VLOOKUP($A2126,TOURISM!$A$1:$F$2692,COLUMN(TOURISM!$E2126),0)</f>
        <v>309000000</v>
      </c>
      <c r="U2126" s="6">
        <f>VLOOKUP($A2126,TOURISM!$A$1:$F$2692,COLUMN(TOURISM!$F2126),0)</f>
        <v>40000000</v>
      </c>
      <c r="V2126" s="6">
        <f>VLOOKUP($A2126,BUSINESS!$A$1:$J$2692,COLUMN(BUSINESS!$E2126),0)</f>
        <v>0.51500000000000001</v>
      </c>
      <c r="W2126" s="6">
        <f>VLOOKUP($A2126,BUSINESS!$A$1:$J$2692,COLUMN(BUSINESS!$F2126),0)</f>
        <v>31</v>
      </c>
      <c r="X2126" s="6">
        <f>VLOOKUP($A2126,BUSINESS!$A$1:$J$2692,COLUMN(BUSINESS!$G2126),0)</f>
        <v>0</v>
      </c>
      <c r="Y2126" s="6">
        <f>VLOOKUP($A2126,BUSINESS!$A$1:$J$2692,COLUMN(BUSINESS!$H2126),0)</f>
        <v>184</v>
      </c>
      <c r="Z2126" s="6">
        <f>VLOOKUP($A2126,BUSINESS!$A$1:$J$2692,COLUMN(BUSINESS!$I2126),0)</f>
        <v>0.27</v>
      </c>
      <c r="AA2126" s="6">
        <f>VLOOKUP($A2126,BUSINESS!$A$1:$J$2692,COLUMN(BUSINESS!$J2126),0)</f>
        <v>1.042</v>
      </c>
      <c r="AB2126" s="5"/>
      <c r="AC2126" s="5"/>
      <c r="AD2126" s="5"/>
      <c r="AE2126" s="5"/>
    </row>
    <row r="2127" spans="1:31" ht="15.75" customHeight="1" x14ac:dyDescent="0.25">
      <c r="A2127" s="6">
        <v>2126</v>
      </c>
      <c r="B2127" s="7" t="str">
        <f>VLOOKUP($A2127,GDP!$A$1:$H$2692,COLUMN(GDP!B2127),0)</f>
        <v>The Americas</v>
      </c>
      <c r="C2127" s="8" t="str">
        <f>VLOOKUP($A2127,GDP!$A$1:$H$2692,COLUMN(GDP!C2127),0)</f>
        <v>Antigua and Barbuda-The Americas</v>
      </c>
      <c r="D2127" s="9" t="str">
        <f>VLOOKUP($A2127,GDP!$A$1:$H$2692,COLUMN(GDP!D2127),0)</f>
        <v>2006</v>
      </c>
      <c r="E2127" s="8">
        <f>VLOOKUP($A2127,GDP!$A$1:$H$2692,COLUMN(GDP!E2127),0)</f>
        <v>1001970945</v>
      </c>
      <c r="F2127" s="7">
        <f>VLOOKUP($A2127,GDP!$A$1:$H$2692,COLUMN(GDP!F2127),0)</f>
        <v>4.4999999999999998E-2</v>
      </c>
      <c r="G2127" s="7">
        <f>VLOOKUP($A2127,GDP!$A$1:$H$2692,COLUMN(GDP!G2127),0)</f>
        <v>544</v>
      </c>
      <c r="H2127" s="7">
        <f>VLOOKUP($A2127,GDP!$A$1:$H$2692,COLUMN(GDP!H2127),0)</f>
        <v>0.114</v>
      </c>
      <c r="I2127" s="6">
        <f>VLOOKUP($A2127,ENERGY!$A$1:$F$2692,COLUMN(ENERGY!E2126),0)</f>
        <v>143</v>
      </c>
      <c r="J2127" s="6">
        <f>VLOOKUP($A2127,ENERGY!$A$1:$F$2692,COLUMN(ENERGY!F2126),0)</f>
        <v>425</v>
      </c>
      <c r="K2127" s="6">
        <f>VLOOKUP($A2127,'HUMAN RESOURCES'!$A$1:$M$2692,COLUMN('HUMAN RESOURCES'!$E2127),0)</f>
        <v>1.7999999999999999E-2</v>
      </c>
      <c r="L2127" s="6">
        <f>VLOOKUP($A2127,'HUMAN RESOURCES'!$A$1:$M$2692,COLUMN('HUMAN RESOURCES'!$F2127),0)</f>
        <v>0.01</v>
      </c>
      <c r="M2127" s="6">
        <f>VLOOKUP($A2127,'HUMAN RESOURCES'!$A$1:$M$2692,COLUMN('HUMAN RESOURCES'!$G2127),0)</f>
        <v>77</v>
      </c>
      <c r="N2127" s="6">
        <f>VLOOKUP($A2127,'HUMAN RESOURCES'!$A$1:$M$2692,COLUMN('HUMAN RESOURCES'!$H2127),0)</f>
        <v>72</v>
      </c>
      <c r="O2127" s="6">
        <f>VLOOKUP($A2127,'HUMAN RESOURCES'!$A$1:$M$2692,COLUMN('HUMAN RESOURCES'!$I2127),0)</f>
        <v>0.28000000000000003</v>
      </c>
      <c r="P2127" s="6">
        <f>VLOOKUP($A2127,'HUMAN RESOURCES'!$A$1:$M$2692,COLUMN('HUMAN RESOURCES'!$J2127),0)</f>
        <v>0.64700000000000002</v>
      </c>
      <c r="Q2127" s="6">
        <f>VLOOKUP($A2127,'HUMAN RESOURCES'!$A$1:$M$2692,COLUMN('HUMAN RESOURCES'!$K2127),0)</f>
        <v>7.2999999999999995E-2</v>
      </c>
      <c r="R2127" s="6">
        <f>VLOOKUP($A2127,'HUMAN RESOURCES'!$A$1:$M$2692,COLUMN('HUMAN RESOURCES'!$L2127),0)</f>
        <v>83467</v>
      </c>
      <c r="S2127" s="6">
        <f>VLOOKUP($A2127,'HUMAN RESOURCES'!$A$1:$M$2692,COLUMN('HUMAN RESOURCES'!$F2127),0)</f>
        <v>0.01</v>
      </c>
      <c r="T2127" s="6">
        <f>VLOOKUP($A2127,TOURISM!$A$1:$F$2692,COLUMN(TOURISM!$E2127),0)</f>
        <v>327000000</v>
      </c>
      <c r="U2127" s="6">
        <f>VLOOKUP($A2127,TOURISM!$A$1:$F$2692,COLUMN(TOURISM!$F2127),0)</f>
        <v>45000000</v>
      </c>
      <c r="V2127" s="6">
        <f>VLOOKUP($A2127,BUSINESS!$A$1:$J$2692,COLUMN(BUSINESS!$E2127),0)</f>
        <v>0.47599999999999998</v>
      </c>
      <c r="W2127" s="6">
        <f>VLOOKUP($A2127,BUSINESS!$A$1:$J$2692,COLUMN(BUSINESS!$F2127),0)</f>
        <v>21</v>
      </c>
      <c r="X2127" s="6">
        <f>VLOOKUP($A2127,BUSINESS!$A$1:$J$2692,COLUMN(BUSINESS!$G2127),0)</f>
        <v>0</v>
      </c>
      <c r="Y2127" s="6">
        <f>VLOOKUP($A2127,BUSINESS!$A$1:$J$2692,COLUMN(BUSINESS!$H2127),0)</f>
        <v>184</v>
      </c>
      <c r="Z2127" s="6">
        <f>VLOOKUP($A2127,BUSINESS!$A$1:$J$2692,COLUMN(BUSINESS!$I2127),0)</f>
        <v>0.3</v>
      </c>
      <c r="AA2127" s="6">
        <f>VLOOKUP($A2127,BUSINESS!$A$1:$J$2692,COLUMN(BUSINESS!$J2127),0)</f>
        <v>1.32</v>
      </c>
      <c r="AB2127" s="5"/>
      <c r="AC2127" s="5"/>
      <c r="AD2127" s="5"/>
      <c r="AE2127" s="5"/>
    </row>
    <row r="2128" spans="1:31" ht="15.75" customHeight="1" x14ac:dyDescent="0.25">
      <c r="A2128" s="6">
        <v>2127</v>
      </c>
      <c r="B2128" s="7" t="str">
        <f>VLOOKUP($A2128,GDP!$A$1:$H$2692,COLUMN(GDP!B2128),0)</f>
        <v>The Americas</v>
      </c>
      <c r="C2128" s="8" t="str">
        <f>VLOOKUP($A2128,GDP!$A$1:$H$2692,COLUMN(GDP!C2128),0)</f>
        <v>Antigua and Barbuda-The Americas</v>
      </c>
      <c r="D2128" s="9" t="str">
        <f>VLOOKUP($A2128,GDP!$A$1:$H$2692,COLUMN(GDP!D2128),0)</f>
        <v>2007</v>
      </c>
      <c r="E2128" s="8">
        <f>VLOOKUP($A2128,GDP!$A$1:$H$2692,COLUMN(GDP!E2128),0)</f>
        <v>1141418340</v>
      </c>
      <c r="F2128" s="7">
        <f>VLOOKUP($A2128,GDP!$A$1:$H$2692,COLUMN(GDP!F2128),0)</f>
        <v>4.4999999999999998E-2</v>
      </c>
      <c r="G2128" s="7">
        <f>VLOOKUP($A2128,GDP!$A$1:$H$2692,COLUMN(GDP!G2128),0)</f>
        <v>607</v>
      </c>
      <c r="H2128" s="7">
        <f>VLOOKUP($A2128,GDP!$A$1:$H$2692,COLUMN(GDP!H2128),0)</f>
        <v>0.109</v>
      </c>
      <c r="I2128" s="6">
        <f>VLOOKUP($A2128,ENERGY!$A$1:$F$2692,COLUMN(ENERGY!E2127),0)</f>
        <v>137</v>
      </c>
      <c r="J2128" s="6">
        <f>VLOOKUP($A2128,ENERGY!$A$1:$F$2692,COLUMN(ENERGY!F2127),0)</f>
        <v>411</v>
      </c>
      <c r="K2128" s="6">
        <f>VLOOKUP($A2128,'HUMAN RESOURCES'!$A$1:$M$2692,COLUMN('HUMAN RESOURCES'!$E2128),0)</f>
        <v>1.7999999999999999E-2</v>
      </c>
      <c r="L2128" s="6">
        <f>VLOOKUP($A2128,'HUMAN RESOURCES'!$A$1:$M$2692,COLUMN('HUMAN RESOURCES'!$F2128),0)</f>
        <v>0.01</v>
      </c>
      <c r="M2128" s="6">
        <f>VLOOKUP($A2128,'HUMAN RESOURCES'!$A$1:$M$2692,COLUMN('HUMAN RESOURCES'!$G2128),0)</f>
        <v>77</v>
      </c>
      <c r="N2128" s="6">
        <f>VLOOKUP($A2128,'HUMAN RESOURCES'!$A$1:$M$2692,COLUMN('HUMAN RESOURCES'!$H2128),0)</f>
        <v>72</v>
      </c>
      <c r="O2128" s="6">
        <f>VLOOKUP($A2128,'HUMAN RESOURCES'!$A$1:$M$2692,COLUMN('HUMAN RESOURCES'!$I2128),0)</f>
        <v>0.27600000000000002</v>
      </c>
      <c r="P2128" s="6">
        <f>VLOOKUP($A2128,'HUMAN RESOURCES'!$A$1:$M$2692,COLUMN('HUMAN RESOURCES'!$J2128),0)</f>
        <v>0.65100000000000002</v>
      </c>
      <c r="Q2128" s="6">
        <f>VLOOKUP($A2128,'HUMAN RESOURCES'!$A$1:$M$2692,COLUMN('HUMAN RESOURCES'!$K2128),0)</f>
        <v>7.2999999999999995E-2</v>
      </c>
      <c r="R2128" s="6">
        <f>VLOOKUP($A2128,'HUMAN RESOURCES'!$A$1:$M$2692,COLUMN('HUMAN RESOURCES'!$L2128),0)</f>
        <v>84397</v>
      </c>
      <c r="S2128" s="6">
        <f>VLOOKUP($A2128,'HUMAN RESOURCES'!$A$1:$M$2692,COLUMN('HUMAN RESOURCES'!$F2128),0)</f>
        <v>0.01</v>
      </c>
      <c r="T2128" s="6">
        <f>VLOOKUP($A2128,TOURISM!$A$1:$F$2692,COLUMN(TOURISM!$E2128),0)</f>
        <v>338000000</v>
      </c>
      <c r="U2128" s="6">
        <f>VLOOKUP($A2128,TOURISM!$A$1:$F$2692,COLUMN(TOURISM!$F2128),0)</f>
        <v>52000000</v>
      </c>
      <c r="V2128" s="6">
        <f>VLOOKUP($A2128,BUSINESS!$A$1:$J$2692,COLUMN(BUSINESS!$E2128),0)</f>
        <v>0.46200000000000002</v>
      </c>
      <c r="W2128" s="6">
        <f>VLOOKUP($A2128,BUSINESS!$A$1:$J$2692,COLUMN(BUSINESS!$F2128),0)</f>
        <v>21</v>
      </c>
      <c r="X2128" s="6">
        <f>VLOOKUP($A2128,BUSINESS!$A$1:$J$2692,COLUMN(BUSINESS!$G2128),0)</f>
        <v>0</v>
      </c>
      <c r="Y2128" s="6">
        <f>VLOOKUP($A2128,BUSINESS!$A$1:$J$2692,COLUMN(BUSINESS!$H2128),0)</f>
        <v>184</v>
      </c>
      <c r="Z2128" s="6">
        <f>VLOOKUP($A2128,BUSINESS!$A$1:$J$2692,COLUMN(BUSINESS!$I2128),0)</f>
        <v>0.34</v>
      </c>
      <c r="AA2128" s="6">
        <f>VLOOKUP($A2128,BUSINESS!$A$1:$J$2692,COLUMN(BUSINESS!$J2128),0)</f>
        <v>1.3320000000000001</v>
      </c>
      <c r="AB2128" s="5"/>
      <c r="AC2128" s="5"/>
      <c r="AD2128" s="5"/>
      <c r="AE2128" s="5"/>
    </row>
    <row r="2129" spans="1:31" ht="15.75" customHeight="1" x14ac:dyDescent="0.25">
      <c r="A2129" s="6">
        <v>2128</v>
      </c>
      <c r="B2129" s="7" t="str">
        <f>VLOOKUP($A2129,GDP!$A$1:$H$2692,COLUMN(GDP!B2129),0)</f>
        <v>The Americas</v>
      </c>
      <c r="C2129" s="8" t="str">
        <f>VLOOKUP($A2129,GDP!$A$1:$H$2692,COLUMN(GDP!C2129),0)</f>
        <v>Antigua and Barbuda-The Americas</v>
      </c>
      <c r="D2129" s="9" t="str">
        <f>VLOOKUP($A2129,GDP!$A$1:$H$2692,COLUMN(GDP!D2129),0)</f>
        <v>2008</v>
      </c>
      <c r="E2129" s="8">
        <f>VLOOKUP($A2129,GDP!$A$1:$H$2692,COLUMN(GDP!E2129),0)</f>
        <v>1289259236</v>
      </c>
      <c r="F2129" s="7">
        <f>VLOOKUP($A2129,GDP!$A$1:$H$2692,COLUMN(GDP!F2129),0)</f>
        <v>4.5999999999999999E-2</v>
      </c>
      <c r="G2129" s="7">
        <f>VLOOKUP($A2129,GDP!$A$1:$H$2692,COLUMN(GDP!G2129),0)</f>
        <v>698</v>
      </c>
      <c r="H2129" s="7">
        <f>VLOOKUP($A2129,GDP!$A$1:$H$2692,COLUMN(GDP!H2129),0)</f>
        <v>0.104</v>
      </c>
      <c r="I2129" s="6">
        <f>VLOOKUP($A2129,ENERGY!$A$1:$F$2692,COLUMN(ENERGY!E2128),0)</f>
        <v>135</v>
      </c>
      <c r="J2129" s="6">
        <f>VLOOKUP($A2129,ENERGY!$A$1:$F$2692,COLUMN(ENERGY!F2128),0)</f>
        <v>407</v>
      </c>
      <c r="K2129" s="6">
        <f>VLOOKUP($A2129,'HUMAN RESOURCES'!$A$1:$M$2692,COLUMN('HUMAN RESOURCES'!$E2129),0)</f>
        <v>1.7999999999999999E-2</v>
      </c>
      <c r="L2129" s="6">
        <f>VLOOKUP($A2129,'HUMAN RESOURCES'!$A$1:$M$2692,COLUMN('HUMAN RESOURCES'!$F2129),0)</f>
        <v>8.9999999999999993E-3</v>
      </c>
      <c r="M2129" s="6">
        <f>VLOOKUP($A2129,'HUMAN RESOURCES'!$A$1:$M$2692,COLUMN('HUMAN RESOURCES'!$G2129),0)</f>
        <v>77</v>
      </c>
      <c r="N2129" s="6">
        <f>VLOOKUP($A2129,'HUMAN RESOURCES'!$A$1:$M$2692,COLUMN('HUMAN RESOURCES'!$H2129),0)</f>
        <v>73</v>
      </c>
      <c r="O2129" s="6">
        <f>VLOOKUP($A2129,'HUMAN RESOURCES'!$A$1:$M$2692,COLUMN('HUMAN RESOURCES'!$I2129),0)</f>
        <v>0.27100000000000002</v>
      </c>
      <c r="P2129" s="6">
        <f>VLOOKUP($A2129,'HUMAN RESOURCES'!$A$1:$M$2692,COLUMN('HUMAN RESOURCES'!$J2129),0)</f>
        <v>0.65600000000000003</v>
      </c>
      <c r="Q2129" s="6">
        <f>VLOOKUP($A2129,'HUMAN RESOURCES'!$A$1:$M$2692,COLUMN('HUMAN RESOURCES'!$K2129),0)</f>
        <v>7.2999999999999995E-2</v>
      </c>
      <c r="R2129" s="6">
        <f>VLOOKUP($A2129,'HUMAN RESOURCES'!$A$1:$M$2692,COLUMN('HUMAN RESOURCES'!$L2129),0)</f>
        <v>85349</v>
      </c>
      <c r="S2129" s="6">
        <f>VLOOKUP($A2129,'HUMAN RESOURCES'!$A$1:$M$2692,COLUMN('HUMAN RESOURCES'!$F2129),0)</f>
        <v>8.9999999999999993E-3</v>
      </c>
      <c r="T2129" s="6">
        <f>VLOOKUP($A2129,TOURISM!$A$1:$F$2692,COLUMN(TOURISM!$E2129),0)</f>
        <v>334000000</v>
      </c>
      <c r="U2129" s="6">
        <f>VLOOKUP($A2129,TOURISM!$A$1:$F$2692,COLUMN(TOURISM!$F2129),0)</f>
        <v>58000000</v>
      </c>
      <c r="V2129" s="6">
        <f>VLOOKUP($A2129,BUSINESS!$A$1:$J$2692,COLUMN(BUSINESS!$E2129),0)</f>
        <v>0.46200000000000002</v>
      </c>
      <c r="W2129" s="6">
        <f>VLOOKUP($A2129,BUSINESS!$A$1:$J$2692,COLUMN(BUSINESS!$F2129),0)</f>
        <v>21</v>
      </c>
      <c r="X2129" s="6">
        <f>VLOOKUP($A2129,BUSINESS!$A$1:$J$2692,COLUMN(BUSINESS!$G2129),0)</f>
        <v>0</v>
      </c>
      <c r="Y2129" s="6">
        <f>VLOOKUP($A2129,BUSINESS!$A$1:$J$2692,COLUMN(BUSINESS!$H2129),0)</f>
        <v>207</v>
      </c>
      <c r="Z2129" s="6">
        <f>VLOOKUP($A2129,BUSINESS!$A$1:$J$2692,COLUMN(BUSINESS!$I2129),0)</f>
        <v>0.38</v>
      </c>
      <c r="AA2129" s="6">
        <f>VLOOKUP($A2129,BUSINESS!$A$1:$J$2692,COLUMN(BUSINESS!$J2129),0)</f>
        <v>1.6</v>
      </c>
      <c r="AB2129" s="5"/>
      <c r="AC2129" s="5"/>
      <c r="AD2129" s="5"/>
      <c r="AE2129" s="5"/>
    </row>
    <row r="2130" spans="1:31" ht="15.75" customHeight="1" x14ac:dyDescent="0.25">
      <c r="A2130" s="6">
        <v>2129</v>
      </c>
      <c r="B2130" s="7" t="str">
        <f>VLOOKUP($A2130,GDP!$A$1:$H$2692,COLUMN(GDP!B2130),0)</f>
        <v>The Americas</v>
      </c>
      <c r="C2130" s="8" t="str">
        <f>VLOOKUP($A2130,GDP!$A$1:$H$2692,COLUMN(GDP!C2130),0)</f>
        <v>Antigua and Barbuda-The Americas</v>
      </c>
      <c r="D2130" s="9" t="str">
        <f>VLOOKUP($A2130,GDP!$A$1:$H$2692,COLUMN(GDP!D2130),0)</f>
        <v>2009</v>
      </c>
      <c r="E2130" s="8">
        <f>VLOOKUP($A2130,GDP!$A$1:$H$2692,COLUMN(GDP!E2130),0)</f>
        <v>1347407407</v>
      </c>
      <c r="F2130" s="7">
        <f>VLOOKUP($A2130,GDP!$A$1:$H$2692,COLUMN(GDP!F2130),0)</f>
        <v>4.3999999999999997E-2</v>
      </c>
      <c r="G2130" s="7">
        <f>VLOOKUP($A2130,GDP!$A$1:$H$2692,COLUMN(GDP!G2130),0)</f>
        <v>702</v>
      </c>
      <c r="H2130" s="7">
        <f>VLOOKUP($A2130,GDP!$A$1:$H$2692,COLUMN(GDP!H2130),0)</f>
        <v>0.104</v>
      </c>
      <c r="I2130" s="6">
        <f>VLOOKUP($A2130,ENERGY!$A$1:$F$2692,COLUMN(ENERGY!E2129),0)</f>
        <v>0</v>
      </c>
      <c r="J2130" s="6">
        <f>VLOOKUP($A2130,ENERGY!$A$1:$F$2692,COLUMN(ENERGY!F2129),0)</f>
        <v>389</v>
      </c>
      <c r="K2130" s="6">
        <f>VLOOKUP($A2130,'HUMAN RESOURCES'!$A$1:$M$2692,COLUMN('HUMAN RESOURCES'!$E2130),0)</f>
        <v>1.7000000000000001E-2</v>
      </c>
      <c r="L2130" s="6">
        <f>VLOOKUP($A2130,'HUMAN RESOURCES'!$A$1:$M$2692,COLUMN('HUMAN RESOURCES'!$F2130),0)</f>
        <v>8.9999999999999993E-3</v>
      </c>
      <c r="M2130" s="6">
        <f>VLOOKUP($A2130,'HUMAN RESOURCES'!$A$1:$M$2692,COLUMN('HUMAN RESOURCES'!$G2130),0)</f>
        <v>78</v>
      </c>
      <c r="N2130" s="6">
        <f>VLOOKUP($A2130,'HUMAN RESOURCES'!$A$1:$M$2692,COLUMN('HUMAN RESOURCES'!$H2130),0)</f>
        <v>73</v>
      </c>
      <c r="O2130" s="6">
        <f>VLOOKUP($A2130,'HUMAN RESOURCES'!$A$1:$M$2692,COLUMN('HUMAN RESOURCES'!$I2130),0)</f>
        <v>0.26700000000000002</v>
      </c>
      <c r="P2130" s="6">
        <f>VLOOKUP($A2130,'HUMAN RESOURCES'!$A$1:$M$2692,COLUMN('HUMAN RESOURCES'!$J2130),0)</f>
        <v>0.66100000000000003</v>
      </c>
      <c r="Q2130" s="6">
        <f>VLOOKUP($A2130,'HUMAN RESOURCES'!$A$1:$M$2692,COLUMN('HUMAN RESOURCES'!$K2130),0)</f>
        <v>7.2999999999999995E-2</v>
      </c>
      <c r="R2130" s="6">
        <f>VLOOKUP($A2130,'HUMAN RESOURCES'!$A$1:$M$2692,COLUMN('HUMAN RESOURCES'!$L2130),0)</f>
        <v>86300</v>
      </c>
      <c r="S2130" s="6">
        <f>VLOOKUP($A2130,'HUMAN RESOURCES'!$A$1:$M$2692,COLUMN('HUMAN RESOURCES'!$F2130),0)</f>
        <v>8.9999999999999993E-3</v>
      </c>
      <c r="T2130" s="6">
        <f>VLOOKUP($A2130,TOURISM!$A$1:$F$2692,COLUMN(TOURISM!$E2130),0)</f>
        <v>305000000</v>
      </c>
      <c r="U2130" s="6">
        <f>VLOOKUP($A2130,TOURISM!$A$1:$F$2692,COLUMN(TOURISM!$F2130),0)</f>
        <v>54000000</v>
      </c>
      <c r="V2130" s="6">
        <f>VLOOKUP($A2130,BUSINESS!$A$1:$J$2692,COLUMN(BUSINESS!$E2130),0)</f>
        <v>0.41</v>
      </c>
      <c r="W2130" s="6">
        <f>VLOOKUP($A2130,BUSINESS!$A$1:$J$2692,COLUMN(BUSINESS!$F2130),0)</f>
        <v>21</v>
      </c>
      <c r="X2130" s="6">
        <f>VLOOKUP($A2130,BUSINESS!$A$1:$J$2692,COLUMN(BUSINESS!$G2130),0)</f>
        <v>0</v>
      </c>
      <c r="Y2130" s="6">
        <f>VLOOKUP($A2130,BUSINESS!$A$1:$J$2692,COLUMN(BUSINESS!$H2130),0)</f>
        <v>207</v>
      </c>
      <c r="Z2130" s="6">
        <f>VLOOKUP($A2130,BUSINESS!$A$1:$J$2692,COLUMN(BUSINESS!$I2130),0)</f>
        <v>0.42</v>
      </c>
      <c r="AA2130" s="6">
        <f>VLOOKUP($A2130,BUSINESS!$A$1:$J$2692,COLUMN(BUSINESS!$J2130),0)</f>
        <v>1.5629999999999999</v>
      </c>
      <c r="AB2130" s="5"/>
      <c r="AC2130" s="5"/>
      <c r="AD2130" s="5"/>
      <c r="AE2130" s="5"/>
    </row>
    <row r="2131" spans="1:31" ht="15.75" customHeight="1" x14ac:dyDescent="0.25">
      <c r="A2131" s="6">
        <v>2130</v>
      </c>
      <c r="B2131" s="7" t="str">
        <f>VLOOKUP($A2131,GDP!$A$1:$H$2692,COLUMN(GDP!B2131),0)</f>
        <v>The Americas</v>
      </c>
      <c r="C2131" s="8" t="str">
        <f>VLOOKUP($A2131,GDP!$A$1:$H$2692,COLUMN(GDP!C2131),0)</f>
        <v>Antigua and Barbuda-The Americas</v>
      </c>
      <c r="D2131" s="9" t="str">
        <f>VLOOKUP($A2131,GDP!$A$1:$H$2692,COLUMN(GDP!D2131),0)</f>
        <v>2010</v>
      </c>
      <c r="E2131" s="8">
        <f>VLOOKUP($A2131,GDP!$A$1:$H$2692,COLUMN(GDP!E2131),0)</f>
        <v>1206296296</v>
      </c>
      <c r="F2131" s="7">
        <f>VLOOKUP($A2131,GDP!$A$1:$H$2692,COLUMN(GDP!F2131),0)</f>
        <v>4.5999999999999999E-2</v>
      </c>
      <c r="G2131" s="7">
        <f>VLOOKUP($A2131,GDP!$A$1:$H$2692,COLUMN(GDP!G2131),0)</f>
        <v>638</v>
      </c>
      <c r="H2131" s="7">
        <f>VLOOKUP($A2131,GDP!$A$1:$H$2692,COLUMN(GDP!H2131),0)</f>
        <v>0.10100000000000001</v>
      </c>
      <c r="I2131" s="6">
        <f>VLOOKUP($A2131,ENERGY!$A$1:$F$2692,COLUMN(ENERGY!E2130),0)</f>
        <v>0</v>
      </c>
      <c r="J2131" s="6">
        <f>VLOOKUP($A2131,ENERGY!$A$1:$F$2692,COLUMN(ENERGY!F2130),0)</f>
        <v>363</v>
      </c>
      <c r="K2131" s="6">
        <f>VLOOKUP($A2131,'HUMAN RESOURCES'!$A$1:$M$2692,COLUMN('HUMAN RESOURCES'!$E2131),0)</f>
        <v>1.7000000000000001E-2</v>
      </c>
      <c r="L2131" s="6">
        <f>VLOOKUP($A2131,'HUMAN RESOURCES'!$A$1:$M$2692,COLUMN('HUMAN RESOURCES'!$F2131),0)</f>
        <v>8.9999999999999993E-3</v>
      </c>
      <c r="M2131" s="6">
        <f>VLOOKUP($A2131,'HUMAN RESOURCES'!$A$1:$M$2692,COLUMN('HUMAN RESOURCES'!$G2131),0)</f>
        <v>78</v>
      </c>
      <c r="N2131" s="6">
        <f>VLOOKUP($A2131,'HUMAN RESOURCES'!$A$1:$M$2692,COLUMN('HUMAN RESOURCES'!$H2131),0)</f>
        <v>73</v>
      </c>
      <c r="O2131" s="6">
        <f>VLOOKUP($A2131,'HUMAN RESOURCES'!$A$1:$M$2692,COLUMN('HUMAN RESOURCES'!$I2131),0)</f>
        <v>0.26200000000000001</v>
      </c>
      <c r="P2131" s="6">
        <f>VLOOKUP($A2131,'HUMAN RESOURCES'!$A$1:$M$2692,COLUMN('HUMAN RESOURCES'!$J2131),0)</f>
        <v>0.66500000000000004</v>
      </c>
      <c r="Q2131" s="6">
        <f>VLOOKUP($A2131,'HUMAN RESOURCES'!$A$1:$M$2692,COLUMN('HUMAN RESOURCES'!$K2131),0)</f>
        <v>7.1999999999999995E-2</v>
      </c>
      <c r="R2131" s="6">
        <f>VLOOKUP($A2131,'HUMAN RESOURCES'!$A$1:$M$2692,COLUMN('HUMAN RESOURCES'!$L2131),0)</f>
        <v>87233</v>
      </c>
      <c r="S2131" s="6">
        <f>VLOOKUP($A2131,'HUMAN RESOURCES'!$A$1:$M$2692,COLUMN('HUMAN RESOURCES'!$F2131),0)</f>
        <v>8.9999999999999993E-3</v>
      </c>
      <c r="T2131" s="6">
        <f>VLOOKUP($A2131,TOURISM!$A$1:$F$2692,COLUMN(TOURISM!$E2131),0)</f>
        <v>298000000</v>
      </c>
      <c r="U2131" s="6">
        <f>VLOOKUP($A2131,TOURISM!$A$1:$F$2692,COLUMN(TOURISM!$F2131),0)</f>
        <v>52000000</v>
      </c>
      <c r="V2131" s="6">
        <f>VLOOKUP($A2131,BUSINESS!$A$1:$J$2692,COLUMN(BUSINESS!$E2131),0)</f>
        <v>0.41</v>
      </c>
      <c r="W2131" s="6">
        <f>VLOOKUP($A2131,BUSINESS!$A$1:$J$2692,COLUMN(BUSINESS!$F2131),0)</f>
        <v>21</v>
      </c>
      <c r="X2131" s="6">
        <f>VLOOKUP($A2131,BUSINESS!$A$1:$J$2692,COLUMN(BUSINESS!$G2131),0)</f>
        <v>0</v>
      </c>
      <c r="Y2131" s="6">
        <f>VLOOKUP($A2131,BUSINESS!$A$1:$J$2692,COLUMN(BUSINESS!$H2131),0)</f>
        <v>207</v>
      </c>
      <c r="Z2131" s="6">
        <f>VLOOKUP($A2131,BUSINESS!$A$1:$J$2692,COLUMN(BUSINESS!$I2131),0)</f>
        <v>0.47</v>
      </c>
      <c r="AA2131" s="6">
        <f>VLOOKUP($A2131,BUSINESS!$A$1:$J$2692,COLUMN(BUSINESS!$J2131),0)</f>
        <v>1.9259999999999999</v>
      </c>
      <c r="AB2131" s="5"/>
      <c r="AC2131" s="5"/>
      <c r="AD2131" s="5"/>
      <c r="AE2131" s="5"/>
    </row>
    <row r="2132" spans="1:31" ht="15.75" customHeight="1" x14ac:dyDescent="0.25">
      <c r="A2132" s="6">
        <v>2131</v>
      </c>
      <c r="B2132" s="7" t="str">
        <f>VLOOKUP($A2132,GDP!$A$1:$H$2692,COLUMN(GDP!B2132),0)</f>
        <v>The Americas</v>
      </c>
      <c r="C2132" s="8" t="str">
        <f>VLOOKUP($A2132,GDP!$A$1:$H$2692,COLUMN(GDP!C2132),0)</f>
        <v>Antigua and Barbuda-The Americas</v>
      </c>
      <c r="D2132" s="9" t="str">
        <f>VLOOKUP($A2132,GDP!$A$1:$H$2692,COLUMN(GDP!D2132),0)</f>
        <v>2011</v>
      </c>
      <c r="E2132" s="8">
        <f>VLOOKUP($A2132,GDP!$A$1:$H$2692,COLUMN(GDP!E2132),0)</f>
        <v>1135555556</v>
      </c>
      <c r="F2132" s="7">
        <f>VLOOKUP($A2132,GDP!$A$1:$H$2692,COLUMN(GDP!F2132),0)</f>
        <v>5.7000000000000002E-2</v>
      </c>
      <c r="G2132" s="7">
        <f>VLOOKUP($A2132,GDP!$A$1:$H$2692,COLUMN(GDP!G2132),0)</f>
        <v>736</v>
      </c>
      <c r="H2132" s="7">
        <f>VLOOKUP($A2132,GDP!$A$1:$H$2692,COLUMN(GDP!H2132),0)</f>
        <v>0.11</v>
      </c>
      <c r="I2132" s="6">
        <f>VLOOKUP($A2132,ENERGY!$A$1:$F$2692,COLUMN(ENERGY!E2131),0)</f>
        <v>0</v>
      </c>
      <c r="J2132" s="6">
        <f>VLOOKUP($A2132,ENERGY!$A$1:$F$2692,COLUMN(ENERGY!F2131),0)</f>
        <v>345</v>
      </c>
      <c r="K2132" s="6">
        <f>VLOOKUP($A2132,'HUMAN RESOURCES'!$A$1:$M$2692,COLUMN('HUMAN RESOURCES'!$E2132),0)</f>
        <v>1.7000000000000001E-2</v>
      </c>
      <c r="L2132" s="6">
        <f>VLOOKUP($A2132,'HUMAN RESOURCES'!$A$1:$M$2692,COLUMN('HUMAN RESOURCES'!$F2132),0)</f>
        <v>8.0000000000000002E-3</v>
      </c>
      <c r="M2132" s="6">
        <f>VLOOKUP($A2132,'HUMAN RESOURCES'!$A$1:$M$2692,COLUMN('HUMAN RESOURCES'!$G2132),0)</f>
        <v>78</v>
      </c>
      <c r="N2132" s="6">
        <f>VLOOKUP($A2132,'HUMAN RESOURCES'!$A$1:$M$2692,COLUMN('HUMAN RESOURCES'!$H2132),0)</f>
        <v>73</v>
      </c>
      <c r="O2132" s="6">
        <f>VLOOKUP($A2132,'HUMAN RESOURCES'!$A$1:$M$2692,COLUMN('HUMAN RESOURCES'!$I2132),0)</f>
        <v>0.25800000000000001</v>
      </c>
      <c r="P2132" s="6">
        <f>VLOOKUP($A2132,'HUMAN RESOURCES'!$A$1:$M$2692,COLUMN('HUMAN RESOURCES'!$J2132),0)</f>
        <v>0.67</v>
      </c>
      <c r="Q2132" s="6">
        <f>VLOOKUP($A2132,'HUMAN RESOURCES'!$A$1:$M$2692,COLUMN('HUMAN RESOURCES'!$K2132),0)</f>
        <v>7.1999999999999995E-2</v>
      </c>
      <c r="R2132" s="6">
        <f>VLOOKUP($A2132,'HUMAN RESOURCES'!$A$1:$M$2692,COLUMN('HUMAN RESOURCES'!$L2132),0)</f>
        <v>88152</v>
      </c>
      <c r="S2132" s="6">
        <f>VLOOKUP($A2132,'HUMAN RESOURCES'!$A$1:$M$2692,COLUMN('HUMAN RESOURCES'!$F2132),0)</f>
        <v>8.0000000000000002E-3</v>
      </c>
      <c r="T2132" s="6">
        <f>VLOOKUP($A2132,TOURISM!$A$1:$F$2692,COLUMN(TOURISM!$E2132),0)</f>
        <v>312000000</v>
      </c>
      <c r="U2132" s="6">
        <f>VLOOKUP($A2132,TOURISM!$A$1:$F$2692,COLUMN(TOURISM!$F2132),0)</f>
        <v>50000000</v>
      </c>
      <c r="V2132" s="6">
        <f>VLOOKUP($A2132,BUSINESS!$A$1:$J$2692,COLUMN(BUSINESS!$E2132),0)</f>
        <v>0.41</v>
      </c>
      <c r="W2132" s="6">
        <f>VLOOKUP($A2132,BUSINESS!$A$1:$J$2692,COLUMN(BUSINESS!$F2132),0)</f>
        <v>21</v>
      </c>
      <c r="X2132" s="6">
        <f>VLOOKUP($A2132,BUSINESS!$A$1:$J$2692,COLUMN(BUSINESS!$G2132),0)</f>
        <v>0</v>
      </c>
      <c r="Y2132" s="6">
        <f>VLOOKUP($A2132,BUSINESS!$A$1:$J$2692,COLUMN(BUSINESS!$H2132),0)</f>
        <v>207</v>
      </c>
      <c r="Z2132" s="6">
        <f>VLOOKUP($A2132,BUSINESS!$A$1:$J$2692,COLUMN(BUSINESS!$I2132),0)</f>
        <v>0.53</v>
      </c>
      <c r="AA2132" s="6">
        <f>VLOOKUP($A2132,BUSINESS!$A$1:$J$2692,COLUMN(BUSINESS!$J2132),0)</f>
        <v>1.9970000000000001</v>
      </c>
      <c r="AB2132" s="5"/>
      <c r="AC2132" s="5"/>
      <c r="AD2132" s="5"/>
      <c r="AE2132" s="5"/>
    </row>
    <row r="2133" spans="1:31" ht="15.75" customHeight="1" x14ac:dyDescent="0.25">
      <c r="A2133" s="6">
        <v>2132</v>
      </c>
      <c r="B2133" s="7" t="str">
        <f>VLOOKUP($A2133,GDP!$A$1:$H$2692,COLUMN(GDP!B2133),0)</f>
        <v>The Americas</v>
      </c>
      <c r="C2133" s="8" t="str">
        <f>VLOOKUP($A2133,GDP!$A$1:$H$2692,COLUMN(GDP!C2133),0)</f>
        <v>Antigua and Barbuda-The Americas</v>
      </c>
      <c r="D2133" s="9" t="str">
        <f>VLOOKUP($A2133,GDP!$A$1:$H$2692,COLUMN(GDP!D2133),0)</f>
        <v>2012</v>
      </c>
      <c r="E2133" s="8">
        <f>VLOOKUP($A2133,GDP!$A$1:$H$2692,COLUMN(GDP!E2133),0)</f>
        <v>1127037037</v>
      </c>
      <c r="F2133" s="7">
        <f>VLOOKUP($A2133,GDP!$A$1:$H$2692,COLUMN(GDP!F2133),0)</f>
        <v>5.5E-2</v>
      </c>
      <c r="G2133" s="7">
        <f>VLOOKUP($A2133,GDP!$A$1:$H$2692,COLUMN(GDP!G2133),0)</f>
        <v>703</v>
      </c>
      <c r="H2133" s="7">
        <f>VLOOKUP($A2133,GDP!$A$1:$H$2692,COLUMN(GDP!H2133),0)</f>
        <v>0.109</v>
      </c>
      <c r="I2133" s="6">
        <f>VLOOKUP($A2133,ENERGY!$A$1:$F$2692,COLUMN(ENERGY!E2132),0)</f>
        <v>0</v>
      </c>
      <c r="J2133" s="6">
        <f>VLOOKUP($A2133,ENERGY!$A$1:$F$2692,COLUMN(ENERGY!F2132),0)</f>
        <v>345</v>
      </c>
      <c r="K2133" s="6">
        <f>VLOOKUP($A2133,'HUMAN RESOURCES'!$A$1:$M$2692,COLUMN('HUMAN RESOURCES'!$E2133),0)</f>
        <v>1.7000000000000001E-2</v>
      </c>
      <c r="L2133" s="6">
        <f>VLOOKUP($A2133,'HUMAN RESOURCES'!$A$1:$M$2692,COLUMN('HUMAN RESOURCES'!$F2133),0)</f>
        <v>8.0000000000000002E-3</v>
      </c>
      <c r="M2133" s="6">
        <f>VLOOKUP($A2133,'HUMAN RESOURCES'!$A$1:$M$2692,COLUMN('HUMAN RESOURCES'!$G2133),0)</f>
        <v>78</v>
      </c>
      <c r="N2133" s="6">
        <f>VLOOKUP($A2133,'HUMAN RESOURCES'!$A$1:$M$2692,COLUMN('HUMAN RESOURCES'!$H2133),0)</f>
        <v>73</v>
      </c>
      <c r="O2133" s="6">
        <f>VLOOKUP($A2133,'HUMAN RESOURCES'!$A$1:$M$2692,COLUMN('HUMAN RESOURCES'!$I2133),0)</f>
        <v>0.254</v>
      </c>
      <c r="P2133" s="6">
        <f>VLOOKUP($A2133,'HUMAN RESOURCES'!$A$1:$M$2692,COLUMN('HUMAN RESOURCES'!$J2133),0)</f>
        <v>0.67500000000000004</v>
      </c>
      <c r="Q2133" s="6">
        <f>VLOOKUP($A2133,'HUMAN RESOURCES'!$A$1:$M$2692,COLUMN('HUMAN RESOURCES'!$K2133),0)</f>
        <v>7.0999999999999994E-2</v>
      </c>
      <c r="R2133" s="6">
        <f>VLOOKUP($A2133,'HUMAN RESOURCES'!$A$1:$M$2692,COLUMN('HUMAN RESOURCES'!$L2133),0)</f>
        <v>89069</v>
      </c>
      <c r="S2133" s="6">
        <f>VLOOKUP($A2133,'HUMAN RESOURCES'!$A$1:$M$2692,COLUMN('HUMAN RESOURCES'!$F2133),0)</f>
        <v>8.0000000000000002E-3</v>
      </c>
      <c r="T2133" s="6">
        <f>VLOOKUP($A2133,TOURISM!$A$1:$F$2692,COLUMN(TOURISM!$E2133),0)</f>
        <v>0</v>
      </c>
      <c r="U2133" s="6">
        <f>VLOOKUP($A2133,TOURISM!$A$1:$F$2692,COLUMN(TOURISM!$F2133),0)</f>
        <v>0</v>
      </c>
      <c r="V2133" s="6">
        <f>VLOOKUP($A2133,BUSINESS!$A$1:$J$2692,COLUMN(BUSINESS!$E2133),0)</f>
        <v>0.41</v>
      </c>
      <c r="W2133" s="6">
        <f>VLOOKUP($A2133,BUSINESS!$A$1:$J$2692,COLUMN(BUSINESS!$F2133),0)</f>
        <v>21</v>
      </c>
      <c r="X2133" s="6">
        <f>VLOOKUP($A2133,BUSINESS!$A$1:$J$2692,COLUMN(BUSINESS!$G2133),0)</f>
        <v>66</v>
      </c>
      <c r="Y2133" s="6">
        <f>VLOOKUP($A2133,BUSINESS!$A$1:$J$2692,COLUMN(BUSINESS!$H2133),0)</f>
        <v>207</v>
      </c>
      <c r="Z2133" s="6">
        <f>VLOOKUP($A2133,BUSINESS!$A$1:$J$2692,COLUMN(BUSINESS!$I2133),0)</f>
        <v>0.59</v>
      </c>
      <c r="AA2133" s="6">
        <f>VLOOKUP($A2133,BUSINESS!$A$1:$J$2692,COLUMN(BUSINESS!$J2133),0)</f>
        <v>1.43</v>
      </c>
      <c r="AB2133" s="5"/>
      <c r="AC2133" s="5"/>
      <c r="AD2133" s="5"/>
      <c r="AE2133" s="5"/>
    </row>
    <row r="2134" spans="1:31" ht="15.75" customHeight="1" x14ac:dyDescent="0.25">
      <c r="A2134" s="6">
        <v>2133</v>
      </c>
      <c r="B2134" s="7" t="str">
        <f>VLOOKUP($A2134,GDP!$A$1:$H$2692,COLUMN(GDP!B2134),0)</f>
        <v>The Americas</v>
      </c>
      <c r="C2134" s="8" t="str">
        <f>VLOOKUP($A2134,GDP!$A$1:$H$2692,COLUMN(GDP!C2134),0)</f>
        <v>Argentina-The Americas</v>
      </c>
      <c r="D2134" s="9" t="str">
        <f>VLOOKUP($A2134,GDP!$A$1:$H$2692,COLUMN(GDP!D2134),0)</f>
        <v>2000</v>
      </c>
      <c r="E2134" s="8">
        <f>VLOOKUP($A2134,GDP!$A$1:$H$2692,COLUMN(GDP!E2134),0)</f>
        <v>603000000000</v>
      </c>
      <c r="F2134" s="7">
        <f>VLOOKUP($A2134,GDP!$A$1:$H$2692,COLUMN(GDP!F2134),0)</f>
        <v>8.5000000000000006E-2</v>
      </c>
      <c r="G2134" s="7">
        <f>VLOOKUP($A2134,GDP!$A$1:$H$2692,COLUMN(GDP!G2134),0)</f>
        <v>995</v>
      </c>
      <c r="H2134" s="7">
        <f>VLOOKUP($A2134,GDP!$A$1:$H$2692,COLUMN(GDP!H2134),0)</f>
        <v>0.14099999999999999</v>
      </c>
      <c r="I2134" s="6">
        <f>VLOOKUP($A2134,ENERGY!$A$1:$F$2692,COLUMN(ENERGY!E2133),0)</f>
        <v>0</v>
      </c>
      <c r="J2134" s="6">
        <f>VLOOKUP($A2134,ENERGY!$A$1:$F$2692,COLUMN(ENERGY!F2133),0)</f>
        <v>0</v>
      </c>
      <c r="K2134" s="6">
        <f>VLOOKUP($A2134,'HUMAN RESOURCES'!$A$1:$M$2692,COLUMN('HUMAN RESOURCES'!$E2134),0)</f>
        <v>1.9E-2</v>
      </c>
      <c r="L2134" s="6">
        <f>VLOOKUP($A2134,'HUMAN RESOURCES'!$A$1:$M$2692,COLUMN('HUMAN RESOURCES'!$F2134),0)</f>
        <v>1.7999999999999999E-2</v>
      </c>
      <c r="M2134" s="6">
        <f>VLOOKUP($A2134,'HUMAN RESOURCES'!$A$1:$M$2692,COLUMN('HUMAN RESOURCES'!$G2134),0)</f>
        <v>78</v>
      </c>
      <c r="N2134" s="6">
        <f>VLOOKUP($A2134,'HUMAN RESOURCES'!$A$1:$M$2692,COLUMN('HUMAN RESOURCES'!$H2134),0)</f>
        <v>70</v>
      </c>
      <c r="O2134" s="6">
        <f>VLOOKUP($A2134,'HUMAN RESOURCES'!$A$1:$M$2692,COLUMN('HUMAN RESOURCES'!$I2134),0)</f>
        <v>0.27900000000000003</v>
      </c>
      <c r="P2134" s="6">
        <f>VLOOKUP($A2134,'HUMAN RESOURCES'!$A$1:$M$2692,COLUMN('HUMAN RESOURCES'!$J2134),0)</f>
        <v>0.621</v>
      </c>
      <c r="Q2134" s="6">
        <f>VLOOKUP($A2134,'HUMAN RESOURCES'!$A$1:$M$2692,COLUMN('HUMAN RESOURCES'!$K2134),0)</f>
        <v>9.9000000000000005E-2</v>
      </c>
      <c r="R2134" s="6">
        <f>VLOOKUP($A2134,'HUMAN RESOURCES'!$A$1:$M$2692,COLUMN('HUMAN RESOURCES'!$L2134),0)</f>
        <v>36903067</v>
      </c>
      <c r="S2134" s="6">
        <f>VLOOKUP($A2134,'HUMAN RESOURCES'!$A$1:$M$2692,COLUMN('HUMAN RESOURCES'!$F2134),0)</f>
        <v>1.7999999999999999E-2</v>
      </c>
      <c r="T2134" s="6">
        <f>VLOOKUP($A2134,TOURISM!$A$1:$F$2692,COLUMN(TOURISM!$E2134),0)</f>
        <v>3195000000</v>
      </c>
      <c r="U2134" s="6">
        <f>VLOOKUP($A2134,TOURISM!$A$1:$F$2692,COLUMN(TOURISM!$F2134),0)</f>
        <v>5460000000</v>
      </c>
      <c r="V2134" s="6">
        <f>VLOOKUP($A2134,BUSINESS!$A$1:$J$2692,COLUMN(BUSINESS!$E2134),0)</f>
        <v>0</v>
      </c>
      <c r="W2134" s="6">
        <f>VLOOKUP($A2134,BUSINESS!$A$1:$J$2692,COLUMN(BUSINESS!$F2134),0)</f>
        <v>0</v>
      </c>
      <c r="X2134" s="6">
        <f>VLOOKUP($A2134,BUSINESS!$A$1:$J$2692,COLUMN(BUSINESS!$G2134),0)</f>
        <v>0</v>
      </c>
      <c r="Y2134" s="6">
        <f>VLOOKUP($A2134,BUSINESS!$A$1:$J$2692,COLUMN(BUSINESS!$H2134),0)</f>
        <v>0</v>
      </c>
      <c r="Z2134" s="6">
        <f>VLOOKUP($A2134,BUSINESS!$A$1:$J$2692,COLUMN(BUSINESS!$I2134),0)</f>
        <v>7.0000000000000007E-2</v>
      </c>
      <c r="AA2134" s="6">
        <f>VLOOKUP($A2134,BUSINESS!$A$1:$J$2692,COLUMN(BUSINESS!$J2134),0)</f>
        <v>0.17599999999999999</v>
      </c>
      <c r="AB2134" s="5"/>
      <c r="AC2134" s="5"/>
      <c r="AD2134" s="5"/>
      <c r="AE2134" s="5"/>
    </row>
    <row r="2135" spans="1:31" ht="15.75" customHeight="1" x14ac:dyDescent="0.25">
      <c r="A2135" s="6">
        <v>2134</v>
      </c>
      <c r="B2135" s="7" t="str">
        <f>VLOOKUP($A2135,GDP!$A$1:$H$2692,COLUMN(GDP!B2135),0)</f>
        <v>The Americas</v>
      </c>
      <c r="C2135" s="8" t="str">
        <f>VLOOKUP($A2135,GDP!$A$1:$H$2692,COLUMN(GDP!C2135),0)</f>
        <v>Argentina-The Americas</v>
      </c>
      <c r="D2135" s="9" t="str">
        <f>VLOOKUP($A2135,GDP!$A$1:$H$2692,COLUMN(GDP!D2135),0)</f>
        <v>2001</v>
      </c>
      <c r="E2135" s="8">
        <f>VLOOKUP($A2135,GDP!$A$1:$H$2692,COLUMN(GDP!E2135),0)</f>
        <v>344000000000</v>
      </c>
      <c r="F2135" s="7">
        <f>VLOOKUP($A2135,GDP!$A$1:$H$2692,COLUMN(GDP!F2135),0)</f>
        <v>9.1999999999999998E-2</v>
      </c>
      <c r="G2135" s="7">
        <f>VLOOKUP($A2135,GDP!$A$1:$H$2692,COLUMN(GDP!G2135),0)</f>
        <v>710</v>
      </c>
      <c r="H2135" s="7">
        <f>VLOOKUP($A2135,GDP!$A$1:$H$2692,COLUMN(GDP!H2135),0)</f>
        <v>0.111</v>
      </c>
      <c r="I2135" s="6">
        <f>VLOOKUP($A2135,ENERGY!$A$1:$F$2692,COLUMN(ENERGY!E2134),0)</f>
        <v>80112</v>
      </c>
      <c r="J2135" s="6">
        <f>VLOOKUP($A2135,ENERGY!$A$1:$F$2692,COLUMN(ENERGY!F2134),0)</f>
        <v>0</v>
      </c>
      <c r="K2135" s="6">
        <f>VLOOKUP($A2135,'HUMAN RESOURCES'!$A$1:$M$2692,COLUMN('HUMAN RESOURCES'!$E2135),0)</f>
        <v>1.7999999999999999E-2</v>
      </c>
      <c r="L2135" s="6">
        <f>VLOOKUP($A2135,'HUMAN RESOURCES'!$A$1:$M$2692,COLUMN('HUMAN RESOURCES'!$F2135),0)</f>
        <v>1.7999999999999999E-2</v>
      </c>
      <c r="M2135" s="6">
        <f>VLOOKUP($A2135,'HUMAN RESOURCES'!$A$1:$M$2692,COLUMN('HUMAN RESOURCES'!$G2135),0)</f>
        <v>78</v>
      </c>
      <c r="N2135" s="6">
        <f>VLOOKUP($A2135,'HUMAN RESOURCES'!$A$1:$M$2692,COLUMN('HUMAN RESOURCES'!$H2135),0)</f>
        <v>70</v>
      </c>
      <c r="O2135" s="6">
        <f>VLOOKUP($A2135,'HUMAN RESOURCES'!$A$1:$M$2692,COLUMN('HUMAN RESOURCES'!$I2135),0)</f>
        <v>0.27600000000000002</v>
      </c>
      <c r="P2135" s="6">
        <f>VLOOKUP($A2135,'HUMAN RESOURCES'!$A$1:$M$2692,COLUMN('HUMAN RESOURCES'!$J2135),0)</f>
        <v>0.624</v>
      </c>
      <c r="Q2135" s="6">
        <f>VLOOKUP($A2135,'HUMAN RESOURCES'!$A$1:$M$2692,COLUMN('HUMAN RESOURCES'!$K2135),0)</f>
        <v>0.1</v>
      </c>
      <c r="R2135" s="6">
        <f>VLOOKUP($A2135,'HUMAN RESOURCES'!$A$1:$M$2692,COLUMN('HUMAN RESOURCES'!$L2135),0)</f>
        <v>37273361</v>
      </c>
      <c r="S2135" s="6">
        <f>VLOOKUP($A2135,'HUMAN RESOURCES'!$A$1:$M$2692,COLUMN('HUMAN RESOURCES'!$F2135),0)</f>
        <v>1.7999999999999999E-2</v>
      </c>
      <c r="T2135" s="6">
        <f>VLOOKUP($A2135,TOURISM!$A$1:$F$2692,COLUMN(TOURISM!$E2135),0)</f>
        <v>2756000000</v>
      </c>
      <c r="U2135" s="6">
        <f>VLOOKUP($A2135,TOURISM!$A$1:$F$2692,COLUMN(TOURISM!$F2135),0)</f>
        <v>4888000000</v>
      </c>
      <c r="V2135" s="6">
        <f>VLOOKUP($A2135,BUSINESS!$A$1:$J$2692,COLUMN(BUSINESS!$E2135),0)</f>
        <v>0</v>
      </c>
      <c r="W2135" s="6">
        <f>VLOOKUP($A2135,BUSINESS!$A$1:$J$2692,COLUMN(BUSINESS!$F2135),0)</f>
        <v>0</v>
      </c>
      <c r="X2135" s="6">
        <f>VLOOKUP($A2135,BUSINESS!$A$1:$J$2692,COLUMN(BUSINESS!$G2135),0)</f>
        <v>0</v>
      </c>
      <c r="Y2135" s="6">
        <f>VLOOKUP($A2135,BUSINESS!$A$1:$J$2692,COLUMN(BUSINESS!$H2135),0)</f>
        <v>0</v>
      </c>
      <c r="Z2135" s="6">
        <f>VLOOKUP($A2135,BUSINESS!$A$1:$J$2692,COLUMN(BUSINESS!$I2135),0)</f>
        <v>9.8000000000000004E-2</v>
      </c>
      <c r="AA2135" s="6">
        <f>VLOOKUP($A2135,BUSINESS!$A$1:$J$2692,COLUMN(BUSINESS!$J2135),0)</f>
        <v>0.18099999999999999</v>
      </c>
      <c r="AB2135" s="5"/>
      <c r="AC2135" s="5"/>
      <c r="AD2135" s="5"/>
      <c r="AE2135" s="5"/>
    </row>
    <row r="2136" spans="1:31" ht="15.75" customHeight="1" x14ac:dyDescent="0.25">
      <c r="A2136" s="6">
        <v>2135</v>
      </c>
      <c r="B2136" s="7" t="str">
        <f>VLOOKUP($A2136,GDP!$A$1:$H$2692,COLUMN(GDP!B2136),0)</f>
        <v>The Americas</v>
      </c>
      <c r="C2136" s="8" t="str">
        <f>VLOOKUP($A2136,GDP!$A$1:$H$2692,COLUMN(GDP!C2136),0)</f>
        <v>Argentina-The Americas</v>
      </c>
      <c r="D2136" s="9" t="str">
        <f>VLOOKUP($A2136,GDP!$A$1:$H$2692,COLUMN(GDP!D2136),0)</f>
        <v>2002</v>
      </c>
      <c r="E2136" s="8">
        <f>VLOOKUP($A2136,GDP!$A$1:$H$2692,COLUMN(GDP!E2136),0)</f>
        <v>325000000000</v>
      </c>
      <c r="F2136" s="7">
        <f>VLOOKUP($A2136,GDP!$A$1:$H$2692,COLUMN(GDP!F2136),0)</f>
        <v>9.4E-2</v>
      </c>
      <c r="G2136" s="7">
        <f>VLOOKUP($A2136,GDP!$A$1:$H$2692,COLUMN(GDP!G2136),0)</f>
        <v>676</v>
      </c>
      <c r="H2136" s="7">
        <f>VLOOKUP($A2136,GDP!$A$1:$H$2692,COLUMN(GDP!H2136),0)</f>
        <v>0.27700000000000002</v>
      </c>
      <c r="I2136" s="6">
        <f>VLOOKUP($A2136,ENERGY!$A$1:$F$2692,COLUMN(ENERGY!E2135),0)</f>
        <v>78162</v>
      </c>
      <c r="J2136" s="6">
        <f>VLOOKUP($A2136,ENERGY!$A$1:$F$2692,COLUMN(ENERGY!F2135),0)</f>
        <v>180512</v>
      </c>
      <c r="K2136" s="6">
        <f>VLOOKUP($A2136,'HUMAN RESOURCES'!$A$1:$M$2692,COLUMN('HUMAN RESOURCES'!$E2136),0)</f>
        <v>1.7999999999999999E-2</v>
      </c>
      <c r="L2136" s="6">
        <f>VLOOKUP($A2136,'HUMAN RESOURCES'!$A$1:$M$2692,COLUMN('HUMAN RESOURCES'!$F2136),0)</f>
        <v>1.7000000000000001E-2</v>
      </c>
      <c r="M2136" s="6">
        <f>VLOOKUP($A2136,'HUMAN RESOURCES'!$A$1:$M$2692,COLUMN('HUMAN RESOURCES'!$G2136),0)</f>
        <v>78</v>
      </c>
      <c r="N2136" s="6">
        <f>VLOOKUP($A2136,'HUMAN RESOURCES'!$A$1:$M$2692,COLUMN('HUMAN RESOURCES'!$H2136),0)</f>
        <v>71</v>
      </c>
      <c r="O2136" s="6">
        <f>VLOOKUP($A2136,'HUMAN RESOURCES'!$A$1:$M$2692,COLUMN('HUMAN RESOURCES'!$I2136),0)</f>
        <v>0.27300000000000002</v>
      </c>
      <c r="P2136" s="6">
        <f>VLOOKUP($A2136,'HUMAN RESOURCES'!$A$1:$M$2692,COLUMN('HUMAN RESOURCES'!$J2136),0)</f>
        <v>0.626</v>
      </c>
      <c r="Q2136" s="6">
        <f>VLOOKUP($A2136,'HUMAN RESOURCES'!$A$1:$M$2692,COLUMN('HUMAN RESOURCES'!$K2136),0)</f>
        <v>0.10100000000000001</v>
      </c>
      <c r="R2136" s="6">
        <f>VLOOKUP($A2136,'HUMAN RESOURCES'!$A$1:$M$2692,COLUMN('HUMAN RESOURCES'!$L2136),0)</f>
        <v>37627545</v>
      </c>
      <c r="S2136" s="6">
        <f>VLOOKUP($A2136,'HUMAN RESOURCES'!$A$1:$M$2692,COLUMN('HUMAN RESOURCES'!$F2136),0)</f>
        <v>1.7000000000000001E-2</v>
      </c>
      <c r="T2136" s="6">
        <f>VLOOKUP($A2136,TOURISM!$A$1:$F$2692,COLUMN(TOURISM!$E2136),0)</f>
        <v>1716000000</v>
      </c>
      <c r="U2136" s="6">
        <f>VLOOKUP($A2136,TOURISM!$A$1:$F$2692,COLUMN(TOURISM!$F2136),0)</f>
        <v>2744000000</v>
      </c>
      <c r="V2136" s="6">
        <f>VLOOKUP($A2136,BUSINESS!$A$1:$J$2692,COLUMN(BUSINESS!$E2136),0)</f>
        <v>0</v>
      </c>
      <c r="W2136" s="6">
        <f>VLOOKUP($A2136,BUSINESS!$A$1:$J$2692,COLUMN(BUSINESS!$F2136),0)</f>
        <v>0</v>
      </c>
      <c r="X2136" s="6">
        <f>VLOOKUP($A2136,BUSINESS!$A$1:$J$2692,COLUMN(BUSINESS!$G2136),0)</f>
        <v>0</v>
      </c>
      <c r="Y2136" s="6">
        <f>VLOOKUP($A2136,BUSINESS!$A$1:$J$2692,COLUMN(BUSINESS!$H2136),0)</f>
        <v>0</v>
      </c>
      <c r="Z2136" s="6">
        <f>VLOOKUP($A2136,BUSINESS!$A$1:$J$2692,COLUMN(BUSINESS!$I2136),0)</f>
        <v>0.109</v>
      </c>
      <c r="AA2136" s="6">
        <f>VLOOKUP($A2136,BUSINESS!$A$1:$J$2692,COLUMN(BUSINESS!$J2136),0)</f>
        <v>0.17499999999999999</v>
      </c>
      <c r="AB2136" s="5"/>
      <c r="AC2136" s="5"/>
      <c r="AD2136" s="5"/>
      <c r="AE2136" s="5"/>
    </row>
    <row r="2137" spans="1:31" ht="15.75" customHeight="1" x14ac:dyDescent="0.25">
      <c r="A2137" s="6">
        <v>2136</v>
      </c>
      <c r="B2137" s="7" t="str">
        <f>VLOOKUP($A2137,GDP!$A$1:$H$2692,COLUMN(GDP!B2137),0)</f>
        <v>The Americas</v>
      </c>
      <c r="C2137" s="8" t="str">
        <f>VLOOKUP($A2137,GDP!$A$1:$H$2692,COLUMN(GDP!C2137),0)</f>
        <v>Argentina-The Americas</v>
      </c>
      <c r="D2137" s="9" t="str">
        <f>VLOOKUP($A2137,GDP!$A$1:$H$2692,COLUMN(GDP!D2137),0)</f>
        <v>2003</v>
      </c>
      <c r="E2137" s="8">
        <f>VLOOKUP($A2137,GDP!$A$1:$H$2692,COLUMN(GDP!E2137),0)</f>
        <v>124000000000</v>
      </c>
      <c r="F2137" s="7">
        <f>VLOOKUP($A2137,GDP!$A$1:$H$2692,COLUMN(GDP!F2137),0)</f>
        <v>8.3000000000000004E-2</v>
      </c>
      <c r="G2137" s="7">
        <f>VLOOKUP($A2137,GDP!$A$1:$H$2692,COLUMN(GDP!G2137),0)</f>
        <v>225</v>
      </c>
      <c r="H2137" s="7">
        <f>VLOOKUP($A2137,GDP!$A$1:$H$2692,COLUMN(GDP!H2137),0)</f>
        <v>0.51700000000000002</v>
      </c>
      <c r="I2137" s="6">
        <f>VLOOKUP($A2137,ENERGY!$A$1:$F$2692,COLUMN(ENERGY!E2136),0)</f>
        <v>76075</v>
      </c>
      <c r="J2137" s="6">
        <f>VLOOKUP($A2137,ENERGY!$A$1:$F$2692,COLUMN(ENERGY!F2136),0)</f>
        <v>179639</v>
      </c>
      <c r="K2137" s="6">
        <f>VLOOKUP($A2137,'HUMAN RESOURCES'!$A$1:$M$2692,COLUMN('HUMAN RESOURCES'!$E2137),0)</f>
        <v>1.7999999999999999E-2</v>
      </c>
      <c r="L2137" s="6">
        <f>VLOOKUP($A2137,'HUMAN RESOURCES'!$A$1:$M$2692,COLUMN('HUMAN RESOURCES'!$F2137),0)</f>
        <v>1.7000000000000001E-2</v>
      </c>
      <c r="M2137" s="6">
        <f>VLOOKUP($A2137,'HUMAN RESOURCES'!$A$1:$M$2692,COLUMN('HUMAN RESOURCES'!$G2137),0)</f>
        <v>78</v>
      </c>
      <c r="N2137" s="6">
        <f>VLOOKUP($A2137,'HUMAN RESOURCES'!$A$1:$M$2692,COLUMN('HUMAN RESOURCES'!$H2137),0)</f>
        <v>71</v>
      </c>
      <c r="O2137" s="6">
        <f>VLOOKUP($A2137,'HUMAN RESOURCES'!$A$1:$M$2692,COLUMN('HUMAN RESOURCES'!$I2137),0)</f>
        <v>0.27</v>
      </c>
      <c r="P2137" s="6">
        <f>VLOOKUP($A2137,'HUMAN RESOURCES'!$A$1:$M$2692,COLUMN('HUMAN RESOURCES'!$J2137),0)</f>
        <v>0.629</v>
      </c>
      <c r="Q2137" s="6">
        <f>VLOOKUP($A2137,'HUMAN RESOURCES'!$A$1:$M$2692,COLUMN('HUMAN RESOURCES'!$K2137),0)</f>
        <v>0.10100000000000001</v>
      </c>
      <c r="R2137" s="6">
        <f>VLOOKUP($A2137,'HUMAN RESOURCES'!$A$1:$M$2692,COLUMN('HUMAN RESOURCES'!$L2137),0)</f>
        <v>37970411</v>
      </c>
      <c r="S2137" s="6">
        <f>VLOOKUP($A2137,'HUMAN RESOURCES'!$A$1:$M$2692,COLUMN('HUMAN RESOURCES'!$F2137),0)</f>
        <v>1.7000000000000001E-2</v>
      </c>
      <c r="T2137" s="6">
        <f>VLOOKUP($A2137,TOURISM!$A$1:$F$2692,COLUMN(TOURISM!$E2137),0)</f>
        <v>2306000000</v>
      </c>
      <c r="U2137" s="6">
        <f>VLOOKUP($A2137,TOURISM!$A$1:$F$2692,COLUMN(TOURISM!$F2137),0)</f>
        <v>2997000000</v>
      </c>
      <c r="V2137" s="6">
        <f>VLOOKUP($A2137,BUSINESS!$A$1:$J$2692,COLUMN(BUSINESS!$E2137),0)</f>
        <v>0</v>
      </c>
      <c r="W2137" s="6">
        <f>VLOOKUP($A2137,BUSINESS!$A$1:$J$2692,COLUMN(BUSINESS!$F2137),0)</f>
        <v>66</v>
      </c>
      <c r="X2137" s="6">
        <f>VLOOKUP($A2137,BUSINESS!$A$1:$J$2692,COLUMN(BUSINESS!$G2137),0)</f>
        <v>0</v>
      </c>
      <c r="Y2137" s="6">
        <f>VLOOKUP($A2137,BUSINESS!$A$1:$J$2692,COLUMN(BUSINESS!$H2137),0)</f>
        <v>0</v>
      </c>
      <c r="Z2137" s="6">
        <f>VLOOKUP($A2137,BUSINESS!$A$1:$J$2692,COLUMN(BUSINESS!$I2137),0)</f>
        <v>0.11899999999999999</v>
      </c>
      <c r="AA2137" s="6">
        <f>VLOOKUP($A2137,BUSINESS!$A$1:$J$2692,COLUMN(BUSINESS!$J2137),0)</f>
        <v>0.20699999999999999</v>
      </c>
      <c r="AB2137" s="5"/>
      <c r="AC2137" s="5"/>
      <c r="AD2137" s="5"/>
      <c r="AE2137" s="5"/>
    </row>
    <row r="2138" spans="1:31" ht="15.75" customHeight="1" x14ac:dyDescent="0.25">
      <c r="A2138" s="6">
        <v>2137</v>
      </c>
      <c r="B2138" s="7" t="str">
        <f>VLOOKUP($A2138,GDP!$A$1:$H$2692,COLUMN(GDP!B2138),0)</f>
        <v>The Americas</v>
      </c>
      <c r="C2138" s="8" t="str">
        <f>VLOOKUP($A2138,GDP!$A$1:$H$2692,COLUMN(GDP!C2138),0)</f>
        <v>Argentina-The Americas</v>
      </c>
      <c r="D2138" s="9" t="str">
        <f>VLOOKUP($A2138,GDP!$A$1:$H$2692,COLUMN(GDP!D2138),0)</f>
        <v>2004</v>
      </c>
      <c r="E2138" s="8">
        <f>VLOOKUP($A2138,GDP!$A$1:$H$2692,COLUMN(GDP!E2138),0)</f>
        <v>157000000000</v>
      </c>
      <c r="F2138" s="7">
        <f>VLOOKUP($A2138,GDP!$A$1:$H$2692,COLUMN(GDP!F2138),0)</f>
        <v>8.2000000000000003E-2</v>
      </c>
      <c r="G2138" s="7">
        <f>VLOOKUP($A2138,GDP!$A$1:$H$2692,COLUMN(GDP!G2138),0)</f>
        <v>280</v>
      </c>
      <c r="H2138" s="7">
        <f>VLOOKUP($A2138,GDP!$A$1:$H$2692,COLUMN(GDP!H2138),0)</f>
        <v>0.191</v>
      </c>
      <c r="I2138" s="6">
        <f>VLOOKUP($A2138,ENERGY!$A$1:$F$2692,COLUMN(ENERGY!E2137),0)</f>
        <v>77794</v>
      </c>
      <c r="J2138" s="6">
        <f>VLOOKUP($A2138,ENERGY!$A$1:$F$2692,COLUMN(ENERGY!F2137),0)</f>
        <v>190057</v>
      </c>
      <c r="K2138" s="6">
        <f>VLOOKUP($A2138,'HUMAN RESOURCES'!$A$1:$M$2692,COLUMN('HUMAN RESOURCES'!$E2138),0)</f>
        <v>1.7999999999999999E-2</v>
      </c>
      <c r="L2138" s="6">
        <f>VLOOKUP($A2138,'HUMAN RESOURCES'!$A$1:$M$2692,COLUMN('HUMAN RESOURCES'!$F2138),0)</f>
        <v>1.6E-2</v>
      </c>
      <c r="M2138" s="6">
        <f>VLOOKUP($A2138,'HUMAN RESOURCES'!$A$1:$M$2692,COLUMN('HUMAN RESOURCES'!$G2138),0)</f>
        <v>78</v>
      </c>
      <c r="N2138" s="6">
        <f>VLOOKUP($A2138,'HUMAN RESOURCES'!$A$1:$M$2692,COLUMN('HUMAN RESOURCES'!$H2138),0)</f>
        <v>71</v>
      </c>
      <c r="O2138" s="6">
        <f>VLOOKUP($A2138,'HUMAN RESOURCES'!$A$1:$M$2692,COLUMN('HUMAN RESOURCES'!$I2138),0)</f>
        <v>0.26600000000000001</v>
      </c>
      <c r="P2138" s="6">
        <f>VLOOKUP($A2138,'HUMAN RESOURCES'!$A$1:$M$2692,COLUMN('HUMAN RESOURCES'!$J2138),0)</f>
        <v>0.63200000000000001</v>
      </c>
      <c r="Q2138" s="6">
        <f>VLOOKUP($A2138,'HUMAN RESOURCES'!$A$1:$M$2692,COLUMN('HUMAN RESOURCES'!$K2138),0)</f>
        <v>0.10199999999999999</v>
      </c>
      <c r="R2138" s="6">
        <f>VLOOKUP($A2138,'HUMAN RESOURCES'!$A$1:$M$2692,COLUMN('HUMAN RESOURCES'!$L2138),0)</f>
        <v>38308779</v>
      </c>
      <c r="S2138" s="6">
        <f>VLOOKUP($A2138,'HUMAN RESOURCES'!$A$1:$M$2692,COLUMN('HUMAN RESOURCES'!$F2138),0)</f>
        <v>1.6E-2</v>
      </c>
      <c r="T2138" s="6">
        <f>VLOOKUP($A2138,TOURISM!$A$1:$F$2692,COLUMN(TOURISM!$E2138),0)</f>
        <v>2660000000</v>
      </c>
      <c r="U2138" s="6">
        <f>VLOOKUP($A2138,TOURISM!$A$1:$F$2692,COLUMN(TOURISM!$F2138),0)</f>
        <v>3208000000</v>
      </c>
      <c r="V2138" s="6">
        <f>VLOOKUP($A2138,BUSINESS!$A$1:$J$2692,COLUMN(BUSINESS!$E2138),0)</f>
        <v>0</v>
      </c>
      <c r="W2138" s="6">
        <f>VLOOKUP($A2138,BUSINESS!$A$1:$J$2692,COLUMN(BUSINESS!$F2138),0)</f>
        <v>30</v>
      </c>
      <c r="X2138" s="6">
        <f>VLOOKUP($A2138,BUSINESS!$A$1:$J$2692,COLUMN(BUSINESS!$G2138),0)</f>
        <v>0</v>
      </c>
      <c r="Y2138" s="6">
        <f>VLOOKUP($A2138,BUSINESS!$A$1:$J$2692,COLUMN(BUSINESS!$H2138),0)</f>
        <v>0</v>
      </c>
      <c r="Z2138" s="6">
        <f>VLOOKUP($A2138,BUSINESS!$A$1:$J$2692,COLUMN(BUSINESS!$I2138),0)</f>
        <v>0.16</v>
      </c>
      <c r="AA2138" s="6">
        <f>VLOOKUP($A2138,BUSINESS!$A$1:$J$2692,COLUMN(BUSINESS!$J2138),0)</f>
        <v>0.35299999999999998</v>
      </c>
      <c r="AB2138" s="5"/>
      <c r="AC2138" s="5"/>
      <c r="AD2138" s="5"/>
      <c r="AE2138" s="5"/>
    </row>
    <row r="2139" spans="1:31" ht="15.75" customHeight="1" x14ac:dyDescent="0.25">
      <c r="A2139" s="6">
        <v>2138</v>
      </c>
      <c r="B2139" s="7" t="str">
        <f>VLOOKUP($A2139,GDP!$A$1:$H$2692,COLUMN(GDP!B2139),0)</f>
        <v>The Americas</v>
      </c>
      <c r="C2139" s="8" t="str">
        <f>VLOOKUP($A2139,GDP!$A$1:$H$2692,COLUMN(GDP!C2139),0)</f>
        <v>Argentina-The Americas</v>
      </c>
      <c r="D2139" s="9" t="str">
        <f>VLOOKUP($A2139,GDP!$A$1:$H$2692,COLUMN(GDP!D2139),0)</f>
        <v>2005</v>
      </c>
      <c r="E2139" s="8">
        <f>VLOOKUP($A2139,GDP!$A$1:$H$2692,COLUMN(GDP!E2139),0)</f>
        <v>183000000000</v>
      </c>
      <c r="F2139" s="7">
        <f>VLOOKUP($A2139,GDP!$A$1:$H$2692,COLUMN(GDP!F2139),0)</f>
        <v>8.2000000000000003E-2</v>
      </c>
      <c r="G2139" s="7">
        <f>VLOOKUP($A2139,GDP!$A$1:$H$2692,COLUMN(GDP!G2139),0)</f>
        <v>327</v>
      </c>
      <c r="H2139" s="7">
        <f>VLOOKUP($A2139,GDP!$A$1:$H$2692,COLUMN(GDP!H2139),0)</f>
        <v>6.8000000000000005E-2</v>
      </c>
      <c r="I2139" s="6">
        <f>VLOOKUP($A2139,ENERGY!$A$1:$F$2692,COLUMN(ENERGY!E2138),0)</f>
        <v>73673</v>
      </c>
      <c r="J2139" s="6">
        <f>VLOOKUP($A2139,ENERGY!$A$1:$F$2692,COLUMN(ENERGY!F2138),0)</f>
        <v>180416</v>
      </c>
      <c r="K2139" s="6">
        <f>VLOOKUP($A2139,'HUMAN RESOURCES'!$A$1:$M$2692,COLUMN('HUMAN RESOURCES'!$E2139),0)</f>
        <v>1.7999999999999999E-2</v>
      </c>
      <c r="L2139" s="6">
        <f>VLOOKUP($A2139,'HUMAN RESOURCES'!$A$1:$M$2692,COLUMN('HUMAN RESOURCES'!$F2139),0)</f>
        <v>1.4999999999999999E-2</v>
      </c>
      <c r="M2139" s="6">
        <f>VLOOKUP($A2139,'HUMAN RESOURCES'!$A$1:$M$2692,COLUMN('HUMAN RESOURCES'!$G2139),0)</f>
        <v>79</v>
      </c>
      <c r="N2139" s="6">
        <f>VLOOKUP($A2139,'HUMAN RESOURCES'!$A$1:$M$2692,COLUMN('HUMAN RESOURCES'!$H2139),0)</f>
        <v>71</v>
      </c>
      <c r="O2139" s="6">
        <f>VLOOKUP($A2139,'HUMAN RESOURCES'!$A$1:$M$2692,COLUMN('HUMAN RESOURCES'!$I2139),0)</f>
        <v>0.26300000000000001</v>
      </c>
      <c r="P2139" s="6">
        <f>VLOOKUP($A2139,'HUMAN RESOURCES'!$A$1:$M$2692,COLUMN('HUMAN RESOURCES'!$J2139),0)</f>
        <v>0.63400000000000001</v>
      </c>
      <c r="Q2139" s="6">
        <f>VLOOKUP($A2139,'HUMAN RESOURCES'!$A$1:$M$2692,COLUMN('HUMAN RESOURCES'!$K2139),0)</f>
        <v>0.10199999999999999</v>
      </c>
      <c r="R2139" s="6">
        <f>VLOOKUP($A2139,'HUMAN RESOURCES'!$A$1:$M$2692,COLUMN('HUMAN RESOURCES'!$L2139),0)</f>
        <v>38647854</v>
      </c>
      <c r="S2139" s="6">
        <f>VLOOKUP($A2139,'HUMAN RESOURCES'!$A$1:$M$2692,COLUMN('HUMAN RESOURCES'!$F2139),0)</f>
        <v>1.4999999999999999E-2</v>
      </c>
      <c r="T2139" s="6">
        <f>VLOOKUP($A2139,TOURISM!$A$1:$F$2692,COLUMN(TOURISM!$E2139),0)</f>
        <v>3209000000</v>
      </c>
      <c r="U2139" s="6">
        <f>VLOOKUP($A2139,TOURISM!$A$1:$F$2692,COLUMN(TOURISM!$F2139),0)</f>
        <v>3554000000</v>
      </c>
      <c r="V2139" s="6">
        <f>VLOOKUP($A2139,BUSINESS!$A$1:$J$2692,COLUMN(BUSINESS!$E2139),0)</f>
        <v>1.075</v>
      </c>
      <c r="W2139" s="6">
        <f>VLOOKUP($A2139,BUSINESS!$A$1:$J$2692,COLUMN(BUSINESS!$F2139),0)</f>
        <v>30</v>
      </c>
      <c r="X2139" s="6">
        <f>VLOOKUP($A2139,BUSINESS!$A$1:$J$2692,COLUMN(BUSINESS!$G2139),0)</f>
        <v>0</v>
      </c>
      <c r="Y2139" s="6">
        <f>VLOOKUP($A2139,BUSINESS!$A$1:$J$2692,COLUMN(BUSINESS!$H2139),0)</f>
        <v>453</v>
      </c>
      <c r="Z2139" s="6">
        <f>VLOOKUP($A2139,BUSINESS!$A$1:$J$2692,COLUMN(BUSINESS!$I2139),0)</f>
        <v>0.17699999999999999</v>
      </c>
      <c r="AA2139" s="6">
        <f>VLOOKUP($A2139,BUSINESS!$A$1:$J$2692,COLUMN(BUSINESS!$J2139),0)</f>
        <v>0.57299999999999995</v>
      </c>
      <c r="AB2139" s="5"/>
      <c r="AC2139" s="5"/>
      <c r="AD2139" s="5"/>
      <c r="AE2139" s="5"/>
    </row>
    <row r="2140" spans="1:31" ht="15.75" customHeight="1" x14ac:dyDescent="0.25">
      <c r="A2140" s="6">
        <v>2139</v>
      </c>
      <c r="B2140" s="7" t="str">
        <f>VLOOKUP($A2140,GDP!$A$1:$H$2692,COLUMN(GDP!B2140),0)</f>
        <v>The Americas</v>
      </c>
      <c r="C2140" s="8" t="str">
        <f>VLOOKUP($A2140,GDP!$A$1:$H$2692,COLUMN(GDP!C2140),0)</f>
        <v>Argentina-The Americas</v>
      </c>
      <c r="D2140" s="9" t="str">
        <f>VLOOKUP($A2140,GDP!$A$1:$H$2692,COLUMN(GDP!D2140),0)</f>
        <v>2006</v>
      </c>
      <c r="E2140" s="8">
        <f>VLOOKUP($A2140,GDP!$A$1:$H$2692,COLUMN(GDP!E2140),0)</f>
        <v>223000000000</v>
      </c>
      <c r="F2140" s="7">
        <f>VLOOKUP($A2140,GDP!$A$1:$H$2692,COLUMN(GDP!F2140),0)</f>
        <v>8.3000000000000004E-2</v>
      </c>
      <c r="G2140" s="7">
        <f>VLOOKUP($A2140,GDP!$A$1:$H$2692,COLUMN(GDP!G2140),0)</f>
        <v>395</v>
      </c>
      <c r="H2140" s="7">
        <f>VLOOKUP($A2140,GDP!$A$1:$H$2692,COLUMN(GDP!H2140),0)</f>
        <v>6.2E-2</v>
      </c>
      <c r="I2140" s="6">
        <f>VLOOKUP($A2140,ENERGY!$A$1:$F$2692,COLUMN(ENERGY!E2139),0)</f>
        <v>73128</v>
      </c>
      <c r="J2140" s="6">
        <f>VLOOKUP($A2140,ENERGY!$A$1:$F$2692,COLUMN(ENERGY!F2139),0)</f>
        <v>174238</v>
      </c>
      <c r="K2140" s="6">
        <f>VLOOKUP($A2140,'HUMAN RESOURCES'!$A$1:$M$2692,COLUMN('HUMAN RESOURCES'!$E2140),0)</f>
        <v>1.7999999999999999E-2</v>
      </c>
      <c r="L2140" s="6">
        <f>VLOOKUP($A2140,'HUMAN RESOURCES'!$A$1:$M$2692,COLUMN('HUMAN RESOURCES'!$F2140),0)</f>
        <v>1.4999999999999999E-2</v>
      </c>
      <c r="M2140" s="6">
        <f>VLOOKUP($A2140,'HUMAN RESOURCES'!$A$1:$M$2692,COLUMN('HUMAN RESOURCES'!$G2140),0)</f>
        <v>79</v>
      </c>
      <c r="N2140" s="6">
        <f>VLOOKUP($A2140,'HUMAN RESOURCES'!$A$1:$M$2692,COLUMN('HUMAN RESOURCES'!$H2140),0)</f>
        <v>71</v>
      </c>
      <c r="O2140" s="6">
        <f>VLOOKUP($A2140,'HUMAN RESOURCES'!$A$1:$M$2692,COLUMN('HUMAN RESOURCES'!$I2140),0)</f>
        <v>0.26</v>
      </c>
      <c r="P2140" s="6">
        <f>VLOOKUP($A2140,'HUMAN RESOURCES'!$A$1:$M$2692,COLUMN('HUMAN RESOURCES'!$J2140),0)</f>
        <v>0.63700000000000001</v>
      </c>
      <c r="Q2140" s="6">
        <f>VLOOKUP($A2140,'HUMAN RESOURCES'!$A$1:$M$2692,COLUMN('HUMAN RESOURCES'!$K2140),0)</f>
        <v>0.10299999999999999</v>
      </c>
      <c r="R2140" s="6">
        <f>VLOOKUP($A2140,'HUMAN RESOURCES'!$A$1:$M$2692,COLUMN('HUMAN RESOURCES'!$L2140),0)</f>
        <v>38988923</v>
      </c>
      <c r="S2140" s="6">
        <f>VLOOKUP($A2140,'HUMAN RESOURCES'!$A$1:$M$2692,COLUMN('HUMAN RESOURCES'!$F2140),0)</f>
        <v>1.4999999999999999E-2</v>
      </c>
      <c r="T2140" s="6">
        <f>VLOOKUP($A2140,TOURISM!$A$1:$F$2692,COLUMN(TOURISM!$E2140),0)</f>
        <v>3899000000</v>
      </c>
      <c r="U2140" s="6">
        <f>VLOOKUP($A2140,TOURISM!$A$1:$F$2692,COLUMN(TOURISM!$F2140),0)</f>
        <v>4038000000</v>
      </c>
      <c r="V2140" s="6">
        <f>VLOOKUP($A2140,BUSINESS!$A$1:$J$2692,COLUMN(BUSINESS!$E2140),0)</f>
        <v>1.0760000000000001</v>
      </c>
      <c r="W2140" s="6">
        <f>VLOOKUP($A2140,BUSINESS!$A$1:$J$2692,COLUMN(BUSINESS!$F2140),0)</f>
        <v>30</v>
      </c>
      <c r="X2140" s="6">
        <f>VLOOKUP($A2140,BUSINESS!$A$1:$J$2692,COLUMN(BUSINESS!$G2140),0)</f>
        <v>0</v>
      </c>
      <c r="Y2140" s="6">
        <f>VLOOKUP($A2140,BUSINESS!$A$1:$J$2692,COLUMN(BUSINESS!$H2140),0)</f>
        <v>453</v>
      </c>
      <c r="Z2140" s="6">
        <f>VLOOKUP($A2140,BUSINESS!$A$1:$J$2692,COLUMN(BUSINESS!$I2140),0)</f>
        <v>0.20899999999999999</v>
      </c>
      <c r="AA2140" s="6">
        <f>VLOOKUP($A2140,BUSINESS!$A$1:$J$2692,COLUMN(BUSINESS!$J2140),0)</f>
        <v>0.80800000000000005</v>
      </c>
      <c r="AB2140" s="5"/>
      <c r="AC2140" s="5"/>
      <c r="AD2140" s="5"/>
      <c r="AE2140" s="5"/>
    </row>
    <row r="2141" spans="1:31" ht="15.75" customHeight="1" x14ac:dyDescent="0.25">
      <c r="A2141" s="6">
        <v>2140</v>
      </c>
      <c r="B2141" s="7" t="str">
        <f>VLOOKUP($A2141,GDP!$A$1:$H$2692,COLUMN(GDP!B2141),0)</f>
        <v>The Americas</v>
      </c>
      <c r="C2141" s="8" t="str">
        <f>VLOOKUP($A2141,GDP!$A$1:$H$2692,COLUMN(GDP!C2141),0)</f>
        <v>Argentina-The Americas</v>
      </c>
      <c r="D2141" s="9" t="str">
        <f>VLOOKUP($A2141,GDP!$A$1:$H$2692,COLUMN(GDP!D2141),0)</f>
        <v>2007</v>
      </c>
      <c r="E2141" s="8">
        <f>VLOOKUP($A2141,GDP!$A$1:$H$2692,COLUMN(GDP!E2141),0)</f>
        <v>264000000000</v>
      </c>
      <c r="F2141" s="7">
        <f>VLOOKUP($A2141,GDP!$A$1:$H$2692,COLUMN(GDP!F2141),0)</f>
        <v>8.3000000000000004E-2</v>
      </c>
      <c r="G2141" s="7">
        <f>VLOOKUP($A2141,GDP!$A$1:$H$2692,COLUMN(GDP!G2141),0)</f>
        <v>454</v>
      </c>
      <c r="H2141" s="7">
        <f>VLOOKUP($A2141,GDP!$A$1:$H$2692,COLUMN(GDP!H2141),0)</f>
        <v>8.5999999999999993E-2</v>
      </c>
      <c r="I2141" s="6">
        <f>VLOOKUP($A2141,ENERGY!$A$1:$F$2692,COLUMN(ENERGY!E2140),0)</f>
        <v>66973</v>
      </c>
      <c r="J2141" s="6">
        <f>VLOOKUP($A2141,ENERGY!$A$1:$F$2692,COLUMN(ENERGY!F2140),0)</f>
        <v>160952</v>
      </c>
      <c r="K2141" s="6">
        <f>VLOOKUP($A2141,'HUMAN RESOURCES'!$A$1:$M$2692,COLUMN('HUMAN RESOURCES'!$E2141),0)</f>
        <v>1.7000000000000001E-2</v>
      </c>
      <c r="L2141" s="6">
        <f>VLOOKUP($A2141,'HUMAN RESOURCES'!$A$1:$M$2692,COLUMN('HUMAN RESOURCES'!$F2141),0)</f>
        <v>1.4E-2</v>
      </c>
      <c r="M2141" s="6">
        <f>VLOOKUP($A2141,'HUMAN RESOURCES'!$A$1:$M$2692,COLUMN('HUMAN RESOURCES'!$G2141),0)</f>
        <v>79</v>
      </c>
      <c r="N2141" s="6">
        <f>VLOOKUP($A2141,'HUMAN RESOURCES'!$A$1:$M$2692,COLUMN('HUMAN RESOURCES'!$H2141),0)</f>
        <v>71</v>
      </c>
      <c r="O2141" s="6">
        <f>VLOOKUP($A2141,'HUMAN RESOURCES'!$A$1:$M$2692,COLUMN('HUMAN RESOURCES'!$I2141),0)</f>
        <v>0.25700000000000001</v>
      </c>
      <c r="P2141" s="6">
        <f>VLOOKUP($A2141,'HUMAN RESOURCES'!$A$1:$M$2692,COLUMN('HUMAN RESOURCES'!$J2141),0)</f>
        <v>0.63900000000000001</v>
      </c>
      <c r="Q2141" s="6">
        <f>VLOOKUP($A2141,'HUMAN RESOURCES'!$A$1:$M$2692,COLUMN('HUMAN RESOURCES'!$K2141),0)</f>
        <v>0.104</v>
      </c>
      <c r="R2141" s="6">
        <f>VLOOKUP($A2141,'HUMAN RESOURCES'!$A$1:$M$2692,COLUMN('HUMAN RESOURCES'!$L2141),0)</f>
        <v>39331357</v>
      </c>
      <c r="S2141" s="6">
        <f>VLOOKUP($A2141,'HUMAN RESOURCES'!$A$1:$M$2692,COLUMN('HUMAN RESOURCES'!$F2141),0)</f>
        <v>1.4E-2</v>
      </c>
      <c r="T2141" s="6">
        <f>VLOOKUP($A2141,TOURISM!$A$1:$F$2692,COLUMN(TOURISM!$E2141),0)</f>
        <v>4984000000</v>
      </c>
      <c r="U2141" s="6">
        <f>VLOOKUP($A2141,TOURISM!$A$1:$F$2692,COLUMN(TOURISM!$F2141),0)</f>
        <v>5063000000</v>
      </c>
      <c r="V2141" s="6">
        <f>VLOOKUP($A2141,BUSINESS!$A$1:$J$2692,COLUMN(BUSINESS!$E2141),0)</f>
        <v>1.0760000000000001</v>
      </c>
      <c r="W2141" s="6">
        <f>VLOOKUP($A2141,BUSINESS!$A$1:$J$2692,COLUMN(BUSINESS!$F2141),0)</f>
        <v>30</v>
      </c>
      <c r="X2141" s="6">
        <f>VLOOKUP($A2141,BUSINESS!$A$1:$J$2692,COLUMN(BUSINESS!$G2141),0)</f>
        <v>0</v>
      </c>
      <c r="Y2141" s="6">
        <f>VLOOKUP($A2141,BUSINESS!$A$1:$J$2692,COLUMN(BUSINESS!$H2141),0)</f>
        <v>453</v>
      </c>
      <c r="Z2141" s="6">
        <f>VLOOKUP($A2141,BUSINESS!$A$1:$J$2692,COLUMN(BUSINESS!$I2141),0)</f>
        <v>0.25900000000000001</v>
      </c>
      <c r="AA2141" s="6">
        <f>VLOOKUP($A2141,BUSINESS!$A$1:$J$2692,COLUMN(BUSINESS!$J2141),0)</f>
        <v>1.0269999999999999</v>
      </c>
      <c r="AB2141" s="5"/>
      <c r="AC2141" s="5"/>
      <c r="AD2141" s="5"/>
      <c r="AE2141" s="5"/>
    </row>
    <row r="2142" spans="1:31" ht="15.75" customHeight="1" x14ac:dyDescent="0.25">
      <c r="A2142" s="6">
        <v>2141</v>
      </c>
      <c r="B2142" s="7" t="str">
        <f>VLOOKUP($A2142,GDP!$A$1:$H$2692,COLUMN(GDP!B2142),0)</f>
        <v>The Americas</v>
      </c>
      <c r="C2142" s="8" t="str">
        <f>VLOOKUP($A2142,GDP!$A$1:$H$2692,COLUMN(GDP!C2142),0)</f>
        <v>Argentina-The Americas</v>
      </c>
      <c r="D2142" s="9" t="str">
        <f>VLOOKUP($A2142,GDP!$A$1:$H$2692,COLUMN(GDP!D2142),0)</f>
        <v>2008</v>
      </c>
      <c r="E2142" s="8">
        <f>VLOOKUP($A2142,GDP!$A$1:$H$2692,COLUMN(GDP!E2142),0)</f>
        <v>330000000000</v>
      </c>
      <c r="F2142" s="7">
        <f>VLOOKUP($A2142,GDP!$A$1:$H$2692,COLUMN(GDP!F2142),0)</f>
        <v>8.2000000000000003E-2</v>
      </c>
      <c r="G2142" s="7">
        <f>VLOOKUP($A2142,GDP!$A$1:$H$2692,COLUMN(GDP!G2142),0)</f>
        <v>548</v>
      </c>
      <c r="H2142" s="7">
        <f>VLOOKUP($A2142,GDP!$A$1:$H$2692,COLUMN(GDP!H2142),0)</f>
        <v>0.111</v>
      </c>
      <c r="I2142" s="6">
        <f>VLOOKUP($A2142,ENERGY!$A$1:$F$2692,COLUMN(ENERGY!E2141),0)</f>
        <v>67303</v>
      </c>
      <c r="J2142" s="6">
        <f>VLOOKUP($A2142,ENERGY!$A$1:$F$2692,COLUMN(ENERGY!F2141),0)</f>
        <v>156170</v>
      </c>
      <c r="K2142" s="6">
        <f>VLOOKUP($A2142,'HUMAN RESOURCES'!$A$1:$M$2692,COLUMN('HUMAN RESOURCES'!$E2142),0)</f>
        <v>1.7000000000000001E-2</v>
      </c>
      <c r="L2142" s="6">
        <f>VLOOKUP($A2142,'HUMAN RESOURCES'!$A$1:$M$2692,COLUMN('HUMAN RESOURCES'!$F2142),0)</f>
        <v>1.4E-2</v>
      </c>
      <c r="M2142" s="6">
        <f>VLOOKUP($A2142,'HUMAN RESOURCES'!$A$1:$M$2692,COLUMN('HUMAN RESOURCES'!$G2142),0)</f>
        <v>79</v>
      </c>
      <c r="N2142" s="6">
        <f>VLOOKUP($A2142,'HUMAN RESOURCES'!$A$1:$M$2692,COLUMN('HUMAN RESOURCES'!$H2142),0)</f>
        <v>72</v>
      </c>
      <c r="O2142" s="6">
        <f>VLOOKUP($A2142,'HUMAN RESOURCES'!$A$1:$M$2692,COLUMN('HUMAN RESOURCES'!$I2142),0)</f>
        <v>0.254</v>
      </c>
      <c r="P2142" s="6">
        <f>VLOOKUP($A2142,'HUMAN RESOURCES'!$A$1:$M$2692,COLUMN('HUMAN RESOURCES'!$J2142),0)</f>
        <v>0.64100000000000001</v>
      </c>
      <c r="Q2142" s="6">
        <f>VLOOKUP($A2142,'HUMAN RESOURCES'!$A$1:$M$2692,COLUMN('HUMAN RESOURCES'!$K2142),0)</f>
        <v>0.104</v>
      </c>
      <c r="R2142" s="6">
        <f>VLOOKUP($A2142,'HUMAN RESOURCES'!$A$1:$M$2692,COLUMN('HUMAN RESOURCES'!$L2142),0)</f>
        <v>39676083</v>
      </c>
      <c r="S2142" s="6">
        <f>VLOOKUP($A2142,'HUMAN RESOURCES'!$A$1:$M$2692,COLUMN('HUMAN RESOURCES'!$F2142),0)</f>
        <v>1.4E-2</v>
      </c>
      <c r="T2142" s="6">
        <f>VLOOKUP($A2142,TOURISM!$A$1:$F$2692,COLUMN(TOURISM!$E2142),0)</f>
        <v>5295000000</v>
      </c>
      <c r="U2142" s="6">
        <f>VLOOKUP($A2142,TOURISM!$A$1:$F$2692,COLUMN(TOURISM!$F2142),0)</f>
        <v>5962000000</v>
      </c>
      <c r="V2142" s="6">
        <f>VLOOKUP($A2142,BUSINESS!$A$1:$J$2692,COLUMN(BUSINESS!$E2142),0)</f>
        <v>1.0760000000000001</v>
      </c>
      <c r="W2142" s="6">
        <f>VLOOKUP($A2142,BUSINESS!$A$1:$J$2692,COLUMN(BUSINESS!$F2142),0)</f>
        <v>31</v>
      </c>
      <c r="X2142" s="6">
        <f>VLOOKUP($A2142,BUSINESS!$A$1:$J$2692,COLUMN(BUSINESS!$G2142),0)</f>
        <v>0</v>
      </c>
      <c r="Y2142" s="6">
        <f>VLOOKUP($A2142,BUSINESS!$A$1:$J$2692,COLUMN(BUSINESS!$H2142),0)</f>
        <v>453</v>
      </c>
      <c r="Z2142" s="6">
        <f>VLOOKUP($A2142,BUSINESS!$A$1:$J$2692,COLUMN(BUSINESS!$I2142),0)</f>
        <v>0.28100000000000003</v>
      </c>
      <c r="AA2142" s="6">
        <f>VLOOKUP($A2142,BUSINESS!$A$1:$J$2692,COLUMN(BUSINESS!$J2142),0)</f>
        <v>1.1719999999999999</v>
      </c>
      <c r="AB2142" s="5"/>
      <c r="AC2142" s="5"/>
      <c r="AD2142" s="5"/>
      <c r="AE2142" s="5"/>
    </row>
    <row r="2143" spans="1:31" ht="15.75" customHeight="1" x14ac:dyDescent="0.25">
      <c r="A2143" s="6">
        <v>2142</v>
      </c>
      <c r="B2143" s="7" t="str">
        <f>VLOOKUP($A2143,GDP!$A$1:$H$2692,COLUMN(GDP!B2143),0)</f>
        <v>The Americas</v>
      </c>
      <c r="C2143" s="8" t="str">
        <f>VLOOKUP($A2143,GDP!$A$1:$H$2692,COLUMN(GDP!C2143),0)</f>
        <v>Argentina-The Americas</v>
      </c>
      <c r="D2143" s="9" t="str">
        <f>VLOOKUP($A2143,GDP!$A$1:$H$2692,COLUMN(GDP!D2143),0)</f>
        <v>2009</v>
      </c>
      <c r="E2143" s="8">
        <f>VLOOKUP($A2143,GDP!$A$1:$H$2692,COLUMN(GDP!E2143),0)</f>
        <v>406000000000</v>
      </c>
      <c r="F2143" s="7">
        <f>VLOOKUP($A2143,GDP!$A$1:$H$2692,COLUMN(GDP!F2143),0)</f>
        <v>8.3000000000000004E-2</v>
      </c>
      <c r="G2143" s="7">
        <f>VLOOKUP($A2143,GDP!$A$1:$H$2692,COLUMN(GDP!G2143),0)</f>
        <v>686</v>
      </c>
      <c r="H2143" s="7">
        <f>VLOOKUP($A2143,GDP!$A$1:$H$2692,COLUMN(GDP!H2143),0)</f>
        <v>0.19500000000000001</v>
      </c>
      <c r="I2143" s="6">
        <f>VLOOKUP($A2143,ENERGY!$A$1:$F$2692,COLUMN(ENERGY!E2142),0)</f>
        <v>59047</v>
      </c>
      <c r="J2143" s="6">
        <f>VLOOKUP($A2143,ENERGY!$A$1:$F$2692,COLUMN(ENERGY!F2142),0)</f>
        <v>133127</v>
      </c>
      <c r="K2143" s="6">
        <f>VLOOKUP($A2143,'HUMAN RESOURCES'!$A$1:$M$2692,COLUMN('HUMAN RESOURCES'!$E2143),0)</f>
        <v>1.7000000000000001E-2</v>
      </c>
      <c r="L2143" s="6">
        <f>VLOOKUP($A2143,'HUMAN RESOURCES'!$A$1:$M$2692,COLUMN('HUMAN RESOURCES'!$F2143),0)</f>
        <v>1.2999999999999999E-2</v>
      </c>
      <c r="M2143" s="6">
        <f>VLOOKUP($A2143,'HUMAN RESOURCES'!$A$1:$M$2692,COLUMN('HUMAN RESOURCES'!$G2143),0)</f>
        <v>79</v>
      </c>
      <c r="N2143" s="6">
        <f>VLOOKUP($A2143,'HUMAN RESOURCES'!$A$1:$M$2692,COLUMN('HUMAN RESOURCES'!$H2143),0)</f>
        <v>72</v>
      </c>
      <c r="O2143" s="6">
        <f>VLOOKUP($A2143,'HUMAN RESOURCES'!$A$1:$M$2692,COLUMN('HUMAN RESOURCES'!$I2143),0)</f>
        <v>0.251</v>
      </c>
      <c r="P2143" s="6">
        <f>VLOOKUP($A2143,'HUMAN RESOURCES'!$A$1:$M$2692,COLUMN('HUMAN RESOURCES'!$J2143),0)</f>
        <v>0.64300000000000002</v>
      </c>
      <c r="Q2143" s="6">
        <f>VLOOKUP($A2143,'HUMAN RESOURCES'!$A$1:$M$2692,COLUMN('HUMAN RESOURCES'!$K2143),0)</f>
        <v>0.105</v>
      </c>
      <c r="R2143" s="6">
        <f>VLOOKUP($A2143,'HUMAN RESOURCES'!$A$1:$M$2692,COLUMN('HUMAN RESOURCES'!$L2143),0)</f>
        <v>40023641</v>
      </c>
      <c r="S2143" s="6">
        <f>VLOOKUP($A2143,'HUMAN RESOURCES'!$A$1:$M$2692,COLUMN('HUMAN RESOURCES'!$F2143),0)</f>
        <v>1.2999999999999999E-2</v>
      </c>
      <c r="T2143" s="6">
        <f>VLOOKUP($A2143,TOURISM!$A$1:$F$2692,COLUMN(TOURISM!$E2143),0)</f>
        <v>4476000000</v>
      </c>
      <c r="U2143" s="6">
        <f>VLOOKUP($A2143,TOURISM!$A$1:$F$2692,COLUMN(TOURISM!$F2143),0)</f>
        <v>5766000000</v>
      </c>
      <c r="V2143" s="6">
        <f>VLOOKUP($A2143,BUSINESS!$A$1:$J$2692,COLUMN(BUSINESS!$E2143),0)</f>
        <v>1.0760000000000001</v>
      </c>
      <c r="W2143" s="6">
        <f>VLOOKUP($A2143,BUSINESS!$A$1:$J$2692,COLUMN(BUSINESS!$F2143),0)</f>
        <v>26</v>
      </c>
      <c r="X2143" s="6">
        <f>VLOOKUP($A2143,BUSINESS!$A$1:$J$2692,COLUMN(BUSINESS!$G2143),0)</f>
        <v>0</v>
      </c>
      <c r="Y2143" s="6">
        <f>VLOOKUP($A2143,BUSINESS!$A$1:$J$2692,COLUMN(BUSINESS!$H2143),0)</f>
        <v>453</v>
      </c>
      <c r="Z2143" s="6">
        <f>VLOOKUP($A2143,BUSINESS!$A$1:$J$2692,COLUMN(BUSINESS!$I2143),0)</f>
        <v>0.34</v>
      </c>
      <c r="AA2143" s="6">
        <f>VLOOKUP($A2143,BUSINESS!$A$1:$J$2692,COLUMN(BUSINESS!$J2143),0)</f>
        <v>1.3109999999999999</v>
      </c>
      <c r="AB2143" s="5"/>
      <c r="AC2143" s="5"/>
      <c r="AD2143" s="5"/>
      <c r="AE2143" s="5"/>
    </row>
    <row r="2144" spans="1:31" ht="15.75" customHeight="1" x14ac:dyDescent="0.25">
      <c r="A2144" s="6">
        <v>2143</v>
      </c>
      <c r="B2144" s="7" t="str">
        <f>VLOOKUP($A2144,GDP!$A$1:$H$2692,COLUMN(GDP!B2144),0)</f>
        <v>The Americas</v>
      </c>
      <c r="C2144" s="8" t="str">
        <f>VLOOKUP($A2144,GDP!$A$1:$H$2692,COLUMN(GDP!C2144),0)</f>
        <v>Argentina-The Americas</v>
      </c>
      <c r="D2144" s="9" t="str">
        <f>VLOOKUP($A2144,GDP!$A$1:$H$2692,COLUMN(GDP!D2144),0)</f>
        <v>2010</v>
      </c>
      <c r="E2144" s="8">
        <f>VLOOKUP($A2144,GDP!$A$1:$H$2692,COLUMN(GDP!E2144),0)</f>
        <v>378000000000</v>
      </c>
      <c r="F2144" s="7">
        <f>VLOOKUP($A2144,GDP!$A$1:$H$2692,COLUMN(GDP!F2144),0)</f>
        <v>9.4E-2</v>
      </c>
      <c r="G2144" s="7">
        <f>VLOOKUP($A2144,GDP!$A$1:$H$2692,COLUMN(GDP!G2144),0)</f>
        <v>726</v>
      </c>
      <c r="H2144" s="7">
        <f>VLOOKUP($A2144,GDP!$A$1:$H$2692,COLUMN(GDP!H2144),0)</f>
        <v>0.157</v>
      </c>
      <c r="I2144" s="6">
        <f>VLOOKUP($A2144,ENERGY!$A$1:$F$2692,COLUMN(ENERGY!E2143),0)</f>
        <v>55386</v>
      </c>
      <c r="J2144" s="6">
        <f>VLOOKUP($A2144,ENERGY!$A$1:$F$2692,COLUMN(ENERGY!F2143),0)</f>
        <v>123266</v>
      </c>
      <c r="K2144" s="6">
        <f>VLOOKUP($A2144,'HUMAN RESOURCES'!$A$1:$M$2692,COLUMN('HUMAN RESOURCES'!$E2144),0)</f>
        <v>1.7000000000000001E-2</v>
      </c>
      <c r="L2144" s="6">
        <f>VLOOKUP($A2144,'HUMAN RESOURCES'!$A$1:$M$2692,COLUMN('HUMAN RESOURCES'!$F2144),0)</f>
        <v>1.2999999999999999E-2</v>
      </c>
      <c r="M2144" s="6">
        <f>VLOOKUP($A2144,'HUMAN RESOURCES'!$A$1:$M$2692,COLUMN('HUMAN RESOURCES'!$G2144),0)</f>
        <v>79</v>
      </c>
      <c r="N2144" s="6">
        <f>VLOOKUP($A2144,'HUMAN RESOURCES'!$A$1:$M$2692,COLUMN('HUMAN RESOURCES'!$H2144),0)</f>
        <v>72</v>
      </c>
      <c r="O2144" s="6">
        <f>VLOOKUP($A2144,'HUMAN RESOURCES'!$A$1:$M$2692,COLUMN('HUMAN RESOURCES'!$I2144),0)</f>
        <v>0.249</v>
      </c>
      <c r="P2144" s="6">
        <f>VLOOKUP($A2144,'HUMAN RESOURCES'!$A$1:$M$2692,COLUMN('HUMAN RESOURCES'!$J2144),0)</f>
        <v>0.64500000000000002</v>
      </c>
      <c r="Q2144" s="6">
        <f>VLOOKUP($A2144,'HUMAN RESOURCES'!$A$1:$M$2692,COLUMN('HUMAN RESOURCES'!$K2144),0)</f>
        <v>0.106</v>
      </c>
      <c r="R2144" s="6">
        <f>VLOOKUP($A2144,'HUMAN RESOURCES'!$A$1:$M$2692,COLUMN('HUMAN RESOURCES'!$L2144),0)</f>
        <v>40374224</v>
      </c>
      <c r="S2144" s="6">
        <f>VLOOKUP($A2144,'HUMAN RESOURCES'!$A$1:$M$2692,COLUMN('HUMAN RESOURCES'!$F2144),0)</f>
        <v>1.2999999999999999E-2</v>
      </c>
      <c r="T2144" s="6">
        <f>VLOOKUP($A2144,TOURISM!$A$1:$F$2692,COLUMN(TOURISM!$E2144),0)</f>
        <v>5629000000</v>
      </c>
      <c r="U2144" s="6">
        <f>VLOOKUP($A2144,TOURISM!$A$1:$F$2692,COLUMN(TOURISM!$F2144),0)</f>
        <v>6375000000</v>
      </c>
      <c r="V2144" s="6">
        <f>VLOOKUP($A2144,BUSINESS!$A$1:$J$2692,COLUMN(BUSINESS!$E2144),0)</f>
        <v>1.0760000000000001</v>
      </c>
      <c r="W2144" s="6">
        <f>VLOOKUP($A2144,BUSINESS!$A$1:$J$2692,COLUMN(BUSINESS!$F2144),0)</f>
        <v>25</v>
      </c>
      <c r="X2144" s="6">
        <f>VLOOKUP($A2144,BUSINESS!$A$1:$J$2692,COLUMN(BUSINESS!$G2144),0)</f>
        <v>0</v>
      </c>
      <c r="Y2144" s="6">
        <f>VLOOKUP($A2144,BUSINESS!$A$1:$J$2692,COLUMN(BUSINESS!$H2144),0)</f>
        <v>453</v>
      </c>
      <c r="Z2144" s="6">
        <f>VLOOKUP($A2144,BUSINESS!$A$1:$J$2692,COLUMN(BUSINESS!$I2144),0)</f>
        <v>0.45</v>
      </c>
      <c r="AA2144" s="6">
        <f>VLOOKUP($A2144,BUSINESS!$A$1:$J$2692,COLUMN(BUSINESS!$J2144),0)</f>
        <v>1.4139999999999999</v>
      </c>
      <c r="AB2144" s="5"/>
      <c r="AC2144" s="5"/>
      <c r="AD2144" s="5"/>
      <c r="AE2144" s="5"/>
    </row>
    <row r="2145" spans="1:31" ht="15.75" customHeight="1" x14ac:dyDescent="0.25">
      <c r="A2145" s="6">
        <v>2144</v>
      </c>
      <c r="B2145" s="7" t="str">
        <f>VLOOKUP($A2145,GDP!$A$1:$H$2692,COLUMN(GDP!B2145),0)</f>
        <v>The Americas</v>
      </c>
      <c r="C2145" s="8" t="str">
        <f>VLOOKUP($A2145,GDP!$A$1:$H$2692,COLUMN(GDP!C2145),0)</f>
        <v>Argentina-The Americas</v>
      </c>
      <c r="D2145" s="9" t="str">
        <f>VLOOKUP($A2145,GDP!$A$1:$H$2692,COLUMN(GDP!D2145),0)</f>
        <v>2011</v>
      </c>
      <c r="E2145" s="8">
        <f>VLOOKUP($A2145,GDP!$A$1:$H$2692,COLUMN(GDP!E2145),0)</f>
        <v>463000000000</v>
      </c>
      <c r="F2145" s="7">
        <f>VLOOKUP($A2145,GDP!$A$1:$H$2692,COLUMN(GDP!F2145),0)</f>
        <v>8.2000000000000003E-2</v>
      </c>
      <c r="G2145" s="7">
        <f>VLOOKUP($A2145,GDP!$A$1:$H$2692,COLUMN(GDP!G2145),0)</f>
        <v>751</v>
      </c>
      <c r="H2145" s="7">
        <f>VLOOKUP($A2145,GDP!$A$1:$H$2692,COLUMN(GDP!H2145),0)</f>
        <v>0.106</v>
      </c>
      <c r="I2145" s="6">
        <f>VLOOKUP($A2145,ENERGY!$A$1:$F$2692,COLUMN(ENERGY!E2144),0)</f>
        <v>57835</v>
      </c>
      <c r="J2145" s="6">
        <f>VLOOKUP($A2145,ENERGY!$A$1:$F$2692,COLUMN(ENERGY!F2144),0)</f>
        <v>132632</v>
      </c>
      <c r="K2145" s="6">
        <f>VLOOKUP($A2145,'HUMAN RESOURCES'!$A$1:$M$2692,COLUMN('HUMAN RESOURCES'!$E2145),0)</f>
        <v>1.7000000000000001E-2</v>
      </c>
      <c r="L2145" s="6">
        <f>VLOOKUP($A2145,'HUMAN RESOURCES'!$A$1:$M$2692,COLUMN('HUMAN RESOURCES'!$F2145),0)</f>
        <v>1.2999999999999999E-2</v>
      </c>
      <c r="M2145" s="6">
        <f>VLOOKUP($A2145,'HUMAN RESOURCES'!$A$1:$M$2692,COLUMN('HUMAN RESOURCES'!$G2145),0)</f>
        <v>80</v>
      </c>
      <c r="N2145" s="6">
        <f>VLOOKUP($A2145,'HUMAN RESOURCES'!$A$1:$M$2692,COLUMN('HUMAN RESOURCES'!$H2145),0)</f>
        <v>72</v>
      </c>
      <c r="O2145" s="6">
        <f>VLOOKUP($A2145,'HUMAN RESOURCES'!$A$1:$M$2692,COLUMN('HUMAN RESOURCES'!$I2145),0)</f>
        <v>0.246</v>
      </c>
      <c r="P2145" s="6">
        <f>VLOOKUP($A2145,'HUMAN RESOURCES'!$A$1:$M$2692,COLUMN('HUMAN RESOURCES'!$J2145),0)</f>
        <v>0.64600000000000002</v>
      </c>
      <c r="Q2145" s="6">
        <f>VLOOKUP($A2145,'HUMAN RESOURCES'!$A$1:$M$2692,COLUMN('HUMAN RESOURCES'!$K2145),0)</f>
        <v>0.107</v>
      </c>
      <c r="R2145" s="6">
        <f>VLOOKUP($A2145,'HUMAN RESOURCES'!$A$1:$M$2692,COLUMN('HUMAN RESOURCES'!$L2145),0)</f>
        <v>40728738</v>
      </c>
      <c r="S2145" s="6">
        <f>VLOOKUP($A2145,'HUMAN RESOURCES'!$A$1:$M$2692,COLUMN('HUMAN RESOURCES'!$F2145),0)</f>
        <v>1.2999999999999999E-2</v>
      </c>
      <c r="T2145" s="6">
        <f>VLOOKUP($A2145,TOURISM!$A$1:$F$2692,COLUMN(TOURISM!$E2145),0)</f>
        <v>6060000000</v>
      </c>
      <c r="U2145" s="6">
        <f>VLOOKUP($A2145,TOURISM!$A$1:$F$2692,COLUMN(TOURISM!$F2145),0)</f>
        <v>7477000000</v>
      </c>
      <c r="V2145" s="6">
        <f>VLOOKUP($A2145,BUSINESS!$A$1:$J$2692,COLUMN(BUSINESS!$E2145),0)</f>
        <v>1.077</v>
      </c>
      <c r="W2145" s="6">
        <f>VLOOKUP($A2145,BUSINESS!$A$1:$J$2692,COLUMN(BUSINESS!$F2145),0)</f>
        <v>25</v>
      </c>
      <c r="X2145" s="6">
        <f>VLOOKUP($A2145,BUSINESS!$A$1:$J$2692,COLUMN(BUSINESS!$G2145),0)</f>
        <v>0</v>
      </c>
      <c r="Y2145" s="6">
        <f>VLOOKUP($A2145,BUSINESS!$A$1:$J$2692,COLUMN(BUSINESS!$H2145),0)</f>
        <v>415</v>
      </c>
      <c r="Z2145" s="6">
        <f>VLOOKUP($A2145,BUSINESS!$A$1:$J$2692,COLUMN(BUSINESS!$I2145),0)</f>
        <v>0.51</v>
      </c>
      <c r="AA2145" s="6">
        <f>VLOOKUP($A2145,BUSINESS!$A$1:$J$2692,COLUMN(BUSINESS!$J2145),0)</f>
        <v>1.4910000000000001</v>
      </c>
      <c r="AB2145" s="5"/>
      <c r="AC2145" s="5"/>
      <c r="AD2145" s="5"/>
      <c r="AE2145" s="5"/>
    </row>
    <row r="2146" spans="1:31" ht="15.75" customHeight="1" x14ac:dyDescent="0.25">
      <c r="A2146" s="6">
        <v>2145</v>
      </c>
      <c r="B2146" s="7" t="str">
        <f>VLOOKUP($A2146,GDP!$A$1:$H$2692,COLUMN(GDP!B2146),0)</f>
        <v>The Americas</v>
      </c>
      <c r="C2146" s="8" t="str">
        <f>VLOOKUP($A2146,GDP!$A$1:$H$2692,COLUMN(GDP!C2146),0)</f>
        <v>Argentina-The Americas</v>
      </c>
      <c r="D2146" s="9" t="str">
        <f>VLOOKUP($A2146,GDP!$A$1:$H$2692,COLUMN(GDP!D2146),0)</f>
        <v>2012</v>
      </c>
      <c r="E2146" s="8">
        <f>VLOOKUP($A2146,GDP!$A$1:$H$2692,COLUMN(GDP!E2146),0)</f>
        <v>558000000000</v>
      </c>
      <c r="F2146" s="7">
        <f>VLOOKUP($A2146,GDP!$A$1:$H$2692,COLUMN(GDP!F2146),0)</f>
        <v>7.9000000000000001E-2</v>
      </c>
      <c r="G2146" s="7">
        <f>VLOOKUP($A2146,GDP!$A$1:$H$2692,COLUMN(GDP!G2146),0)</f>
        <v>866</v>
      </c>
      <c r="H2146" s="7">
        <f>VLOOKUP($A2146,GDP!$A$1:$H$2692,COLUMN(GDP!H2146),0)</f>
        <v>0.14099999999999999</v>
      </c>
      <c r="I2146" s="6">
        <f>VLOOKUP($A2146,ENERGY!$A$1:$F$2692,COLUMN(ENERGY!E2145),0)</f>
        <v>60954</v>
      </c>
      <c r="J2146" s="6">
        <f>VLOOKUP($A2146,ENERGY!$A$1:$F$2692,COLUMN(ENERGY!F2145),0)</f>
        <v>141077</v>
      </c>
      <c r="K2146" s="6">
        <f>VLOOKUP($A2146,'HUMAN RESOURCES'!$A$1:$M$2692,COLUMN('HUMAN RESOURCES'!$E2146),0)</f>
        <v>1.7000000000000001E-2</v>
      </c>
      <c r="L2146" s="6">
        <f>VLOOKUP($A2146,'HUMAN RESOURCES'!$A$1:$M$2692,COLUMN('HUMAN RESOURCES'!$F2146),0)</f>
        <v>1.2E-2</v>
      </c>
      <c r="M2146" s="6">
        <f>VLOOKUP($A2146,'HUMAN RESOURCES'!$A$1:$M$2692,COLUMN('HUMAN RESOURCES'!$G2146),0)</f>
        <v>80</v>
      </c>
      <c r="N2146" s="6">
        <f>VLOOKUP($A2146,'HUMAN RESOURCES'!$A$1:$M$2692,COLUMN('HUMAN RESOURCES'!$H2146),0)</f>
        <v>72</v>
      </c>
      <c r="O2146" s="6">
        <f>VLOOKUP($A2146,'HUMAN RESOURCES'!$A$1:$M$2692,COLUMN('HUMAN RESOURCES'!$I2146),0)</f>
        <v>0.24399999999999999</v>
      </c>
      <c r="P2146" s="6">
        <f>VLOOKUP($A2146,'HUMAN RESOURCES'!$A$1:$M$2692,COLUMN('HUMAN RESOURCES'!$J2146),0)</f>
        <v>0.64800000000000002</v>
      </c>
      <c r="Q2146" s="6">
        <f>VLOOKUP($A2146,'HUMAN RESOURCES'!$A$1:$M$2692,COLUMN('HUMAN RESOURCES'!$K2146),0)</f>
        <v>0.108</v>
      </c>
      <c r="R2146" s="6">
        <f>VLOOKUP($A2146,'HUMAN RESOURCES'!$A$1:$M$2692,COLUMN('HUMAN RESOURCES'!$L2146),0)</f>
        <v>41086927</v>
      </c>
      <c r="S2146" s="6">
        <f>VLOOKUP($A2146,'HUMAN RESOURCES'!$A$1:$M$2692,COLUMN('HUMAN RESOURCES'!$F2146),0)</f>
        <v>1.2E-2</v>
      </c>
      <c r="T2146" s="6">
        <f>VLOOKUP($A2146,TOURISM!$A$1:$F$2692,COLUMN(TOURISM!$E2146),0)</f>
        <v>5655000000</v>
      </c>
      <c r="U2146" s="6">
        <f>VLOOKUP($A2146,TOURISM!$A$1:$F$2692,COLUMN(TOURISM!$F2146),0)</f>
        <v>8213000000</v>
      </c>
      <c r="V2146" s="6">
        <f>VLOOKUP($A2146,BUSINESS!$A$1:$J$2692,COLUMN(BUSINESS!$E2146),0)</f>
        <v>1.0780000000000001</v>
      </c>
      <c r="W2146" s="6">
        <f>VLOOKUP($A2146,BUSINESS!$A$1:$J$2692,COLUMN(BUSINESS!$F2146),0)</f>
        <v>25</v>
      </c>
      <c r="X2146" s="6">
        <f>VLOOKUP($A2146,BUSINESS!$A$1:$J$2692,COLUMN(BUSINESS!$G2146),0)</f>
        <v>121</v>
      </c>
      <c r="Y2146" s="6">
        <f>VLOOKUP($A2146,BUSINESS!$A$1:$J$2692,COLUMN(BUSINESS!$H2146),0)</f>
        <v>405</v>
      </c>
      <c r="Z2146" s="6">
        <f>VLOOKUP($A2146,BUSINESS!$A$1:$J$2692,COLUMN(BUSINESS!$I2146),0)</f>
        <v>0.55800000000000005</v>
      </c>
      <c r="AA2146" s="6">
        <f>VLOOKUP($A2146,BUSINESS!$A$1:$J$2692,COLUMN(BUSINESS!$J2146),0)</f>
        <v>1.5660000000000001</v>
      </c>
      <c r="AB2146" s="5"/>
      <c r="AC2146" s="5"/>
      <c r="AD2146" s="5"/>
      <c r="AE2146" s="5"/>
    </row>
    <row r="2147" spans="1:31" ht="15.75" customHeight="1" x14ac:dyDescent="0.25">
      <c r="A2147" s="6">
        <v>2146</v>
      </c>
      <c r="B2147" s="7" t="str">
        <f>VLOOKUP($A2147,GDP!$A$1:$H$2692,COLUMN(GDP!B2147),0)</f>
        <v>The Americas</v>
      </c>
      <c r="C2147" s="8" t="str">
        <f>VLOOKUP($A2147,GDP!$A$1:$H$2692,COLUMN(GDP!C2147),0)</f>
        <v>Aruba-The Americas</v>
      </c>
      <c r="D2147" s="9" t="str">
        <f>VLOOKUP($A2147,GDP!$A$1:$H$2692,COLUMN(GDP!D2147),0)</f>
        <v>2000</v>
      </c>
      <c r="E2147" s="8">
        <f>VLOOKUP($A2147,GDP!$A$1:$H$2692,COLUMN(GDP!E2147),0)</f>
        <v>0</v>
      </c>
      <c r="F2147" s="7">
        <f>VLOOKUP($A2147,GDP!$A$1:$H$2692,COLUMN(GDP!F2147),0)</f>
        <v>0</v>
      </c>
      <c r="G2147" s="7">
        <f>VLOOKUP($A2147,GDP!$A$1:$H$2692,COLUMN(GDP!G2147),0)</f>
        <v>0</v>
      </c>
      <c r="H2147" s="7">
        <f>VLOOKUP($A2147,GDP!$A$1:$H$2692,COLUMN(GDP!H2147),0)</f>
        <v>9.1999999999999998E-2</v>
      </c>
      <c r="I2147" s="6">
        <f>VLOOKUP($A2147,ENERGY!$A$1:$F$2692,COLUMN(ENERGY!E2146),0)</f>
        <v>0</v>
      </c>
      <c r="J2147" s="6">
        <f>VLOOKUP($A2147,ENERGY!$A$1:$F$2692,COLUMN(ENERGY!F2146),0)</f>
        <v>0</v>
      </c>
      <c r="K2147" s="6">
        <f>VLOOKUP($A2147,'HUMAN RESOURCES'!$A$1:$M$2692,COLUMN('HUMAN RESOURCES'!$E2147),0)</f>
        <v>1.4E-2</v>
      </c>
      <c r="L2147" s="6">
        <f>VLOOKUP($A2147,'HUMAN RESOURCES'!$A$1:$M$2692,COLUMN('HUMAN RESOURCES'!$F2147),0)</f>
        <v>0</v>
      </c>
      <c r="M2147" s="6">
        <f>VLOOKUP($A2147,'HUMAN RESOURCES'!$A$1:$M$2692,COLUMN('HUMAN RESOURCES'!$G2147),0)</f>
        <v>76</v>
      </c>
      <c r="N2147" s="6">
        <f>VLOOKUP($A2147,'HUMAN RESOURCES'!$A$1:$M$2692,COLUMN('HUMAN RESOURCES'!$H2147),0)</f>
        <v>71</v>
      </c>
      <c r="O2147" s="6">
        <f>VLOOKUP($A2147,'HUMAN RESOURCES'!$A$1:$M$2692,COLUMN('HUMAN RESOURCES'!$I2147),0)</f>
        <v>0.23200000000000001</v>
      </c>
      <c r="P2147" s="6">
        <f>VLOOKUP($A2147,'HUMAN RESOURCES'!$A$1:$M$2692,COLUMN('HUMAN RESOURCES'!$J2147),0)</f>
        <v>0.69199999999999995</v>
      </c>
      <c r="Q2147" s="6">
        <f>VLOOKUP($A2147,'HUMAN RESOURCES'!$A$1:$M$2692,COLUMN('HUMAN RESOURCES'!$K2147),0)</f>
        <v>7.5999999999999998E-2</v>
      </c>
      <c r="R2147" s="6">
        <f>VLOOKUP($A2147,'HUMAN RESOURCES'!$A$1:$M$2692,COLUMN('HUMAN RESOURCES'!$L2147),0)</f>
        <v>90858</v>
      </c>
      <c r="S2147" s="6">
        <f>VLOOKUP($A2147,'HUMAN RESOURCES'!$A$1:$M$2692,COLUMN('HUMAN RESOURCES'!$F2147),0)</f>
        <v>0</v>
      </c>
      <c r="T2147" s="6">
        <f>VLOOKUP($A2147,TOURISM!$A$1:$F$2692,COLUMN(TOURISM!$E2147),0)</f>
        <v>850000000</v>
      </c>
      <c r="U2147" s="6">
        <f>VLOOKUP($A2147,TOURISM!$A$1:$F$2692,COLUMN(TOURISM!$F2147),0)</f>
        <v>163000000</v>
      </c>
      <c r="V2147" s="6">
        <f>VLOOKUP($A2147,BUSINESS!$A$1:$J$2692,COLUMN(BUSINESS!$E2147),0)</f>
        <v>0</v>
      </c>
      <c r="W2147" s="6">
        <f>VLOOKUP($A2147,BUSINESS!$A$1:$J$2692,COLUMN(BUSINESS!$F2147),0)</f>
        <v>0</v>
      </c>
      <c r="X2147" s="6">
        <f>VLOOKUP($A2147,BUSINESS!$A$1:$J$2692,COLUMN(BUSINESS!$G2147),0)</f>
        <v>0</v>
      </c>
      <c r="Y2147" s="6">
        <f>VLOOKUP($A2147,BUSINESS!$A$1:$J$2692,COLUMN(BUSINESS!$H2147),0)</f>
        <v>0</v>
      </c>
      <c r="Z2147" s="6">
        <f>VLOOKUP($A2147,BUSINESS!$A$1:$J$2692,COLUMN(BUSINESS!$I2147),0)</f>
        <v>0.154</v>
      </c>
      <c r="AA2147" s="6">
        <f>VLOOKUP($A2147,BUSINESS!$A$1:$J$2692,COLUMN(BUSINESS!$J2147),0)</f>
        <v>0.16500000000000001</v>
      </c>
      <c r="AB2147" s="5"/>
      <c r="AC2147" s="5"/>
      <c r="AD2147" s="5"/>
      <c r="AE2147" s="5"/>
    </row>
    <row r="2148" spans="1:31" ht="15.75" customHeight="1" x14ac:dyDescent="0.25">
      <c r="A2148" s="6">
        <v>2147</v>
      </c>
      <c r="B2148" s="7" t="str">
        <f>VLOOKUP($A2148,GDP!$A$1:$H$2692,COLUMN(GDP!B2148),0)</f>
        <v>The Americas</v>
      </c>
      <c r="C2148" s="8" t="str">
        <f>VLOOKUP($A2148,GDP!$A$1:$H$2692,COLUMN(GDP!C2148),0)</f>
        <v>Aruba-The Americas</v>
      </c>
      <c r="D2148" s="9" t="str">
        <f>VLOOKUP($A2148,GDP!$A$1:$H$2692,COLUMN(GDP!D2148),0)</f>
        <v>2001</v>
      </c>
      <c r="E2148" s="8">
        <f>VLOOKUP($A2148,GDP!$A$1:$H$2692,COLUMN(GDP!E2148),0)</f>
        <v>1873452514</v>
      </c>
      <c r="F2148" s="7">
        <f>VLOOKUP($A2148,GDP!$A$1:$H$2692,COLUMN(GDP!F2148),0)</f>
        <v>0</v>
      </c>
      <c r="G2148" s="7">
        <f>VLOOKUP($A2148,GDP!$A$1:$H$2692,COLUMN(GDP!G2148),0)</f>
        <v>0</v>
      </c>
      <c r="H2148" s="7">
        <f>VLOOKUP($A2148,GDP!$A$1:$H$2692,COLUMN(GDP!H2148),0)</f>
        <v>0.121</v>
      </c>
      <c r="I2148" s="6">
        <f>VLOOKUP($A2148,ENERGY!$A$1:$F$2692,COLUMN(ENERGY!E2147),0)</f>
        <v>0</v>
      </c>
      <c r="J2148" s="6">
        <f>VLOOKUP($A2148,ENERGY!$A$1:$F$2692,COLUMN(ENERGY!F2147),0)</f>
        <v>0</v>
      </c>
      <c r="K2148" s="6">
        <f>VLOOKUP($A2148,'HUMAN RESOURCES'!$A$1:$M$2692,COLUMN('HUMAN RESOURCES'!$E2148),0)</f>
        <v>1.4E-2</v>
      </c>
      <c r="L2148" s="6">
        <f>VLOOKUP($A2148,'HUMAN RESOURCES'!$A$1:$M$2692,COLUMN('HUMAN RESOURCES'!$F2148),0)</f>
        <v>0</v>
      </c>
      <c r="M2148" s="6">
        <f>VLOOKUP($A2148,'HUMAN RESOURCES'!$A$1:$M$2692,COLUMN('HUMAN RESOURCES'!$G2148),0)</f>
        <v>76</v>
      </c>
      <c r="N2148" s="6">
        <f>VLOOKUP($A2148,'HUMAN RESOURCES'!$A$1:$M$2692,COLUMN('HUMAN RESOURCES'!$H2148),0)</f>
        <v>71</v>
      </c>
      <c r="O2148" s="6">
        <f>VLOOKUP($A2148,'HUMAN RESOURCES'!$A$1:$M$2692,COLUMN('HUMAN RESOURCES'!$I2148),0)</f>
        <v>0.22900000000000001</v>
      </c>
      <c r="P2148" s="6">
        <f>VLOOKUP($A2148,'HUMAN RESOURCES'!$A$1:$M$2692,COLUMN('HUMAN RESOURCES'!$J2148),0)</f>
        <v>0.69399999999999995</v>
      </c>
      <c r="Q2148" s="6">
        <f>VLOOKUP($A2148,'HUMAN RESOURCES'!$A$1:$M$2692,COLUMN('HUMAN RESOURCES'!$K2148),0)</f>
        <v>7.8E-2</v>
      </c>
      <c r="R2148" s="6">
        <f>VLOOKUP($A2148,'HUMAN RESOURCES'!$A$1:$M$2692,COLUMN('HUMAN RESOURCES'!$L2148),0)</f>
        <v>92894</v>
      </c>
      <c r="S2148" s="6">
        <f>VLOOKUP($A2148,'HUMAN RESOURCES'!$A$1:$M$2692,COLUMN('HUMAN RESOURCES'!$F2148),0)</f>
        <v>0</v>
      </c>
      <c r="T2148" s="6">
        <f>VLOOKUP($A2148,TOURISM!$A$1:$F$2692,COLUMN(TOURISM!$E2148),0)</f>
        <v>825000000</v>
      </c>
      <c r="U2148" s="6">
        <f>VLOOKUP($A2148,TOURISM!$A$1:$F$2692,COLUMN(TOURISM!$F2148),0)</f>
        <v>156000000</v>
      </c>
      <c r="V2148" s="6">
        <f>VLOOKUP($A2148,BUSINESS!$A$1:$J$2692,COLUMN(BUSINESS!$E2148),0)</f>
        <v>0</v>
      </c>
      <c r="W2148" s="6">
        <f>VLOOKUP($A2148,BUSINESS!$A$1:$J$2692,COLUMN(BUSINESS!$F2148),0)</f>
        <v>0</v>
      </c>
      <c r="X2148" s="6">
        <f>VLOOKUP($A2148,BUSINESS!$A$1:$J$2692,COLUMN(BUSINESS!$G2148),0)</f>
        <v>0</v>
      </c>
      <c r="Y2148" s="6">
        <f>VLOOKUP($A2148,BUSINESS!$A$1:$J$2692,COLUMN(BUSINESS!$H2148),0)</f>
        <v>0</v>
      </c>
      <c r="Z2148" s="6">
        <f>VLOOKUP($A2148,BUSINESS!$A$1:$J$2692,COLUMN(BUSINESS!$I2148),0)</f>
        <v>0.17100000000000001</v>
      </c>
      <c r="AA2148" s="6">
        <f>VLOOKUP($A2148,BUSINESS!$A$1:$J$2692,COLUMN(BUSINESS!$J2148),0)</f>
        <v>0.57099999999999995</v>
      </c>
      <c r="AB2148" s="5"/>
      <c r="AC2148" s="5"/>
      <c r="AD2148" s="5"/>
      <c r="AE2148" s="5"/>
    </row>
    <row r="2149" spans="1:31" ht="15.75" customHeight="1" x14ac:dyDescent="0.25">
      <c r="A2149" s="6">
        <v>2148</v>
      </c>
      <c r="B2149" s="7" t="str">
        <f>VLOOKUP($A2149,GDP!$A$1:$H$2692,COLUMN(GDP!B2149),0)</f>
        <v>The Americas</v>
      </c>
      <c r="C2149" s="8" t="str">
        <f>VLOOKUP($A2149,GDP!$A$1:$H$2692,COLUMN(GDP!C2149),0)</f>
        <v>Aruba-The Americas</v>
      </c>
      <c r="D2149" s="9" t="str">
        <f>VLOOKUP($A2149,GDP!$A$1:$H$2692,COLUMN(GDP!D2149),0)</f>
        <v>2002</v>
      </c>
      <c r="E2149" s="8">
        <f>VLOOKUP($A2149,GDP!$A$1:$H$2692,COLUMN(GDP!E2149),0)</f>
        <v>1920262570</v>
      </c>
      <c r="F2149" s="7">
        <f>VLOOKUP($A2149,GDP!$A$1:$H$2692,COLUMN(GDP!F2149),0)</f>
        <v>0</v>
      </c>
      <c r="G2149" s="7">
        <f>VLOOKUP($A2149,GDP!$A$1:$H$2692,COLUMN(GDP!G2149),0)</f>
        <v>0</v>
      </c>
      <c r="H2149" s="7">
        <f>VLOOKUP($A2149,GDP!$A$1:$H$2692,COLUMN(GDP!H2149),0)</f>
        <v>0.121</v>
      </c>
      <c r="I2149" s="6">
        <f>VLOOKUP($A2149,ENERGY!$A$1:$F$2692,COLUMN(ENERGY!E2148),0)</f>
        <v>0</v>
      </c>
      <c r="J2149" s="6">
        <f>VLOOKUP($A2149,ENERGY!$A$1:$F$2692,COLUMN(ENERGY!F2148),0)</f>
        <v>2321</v>
      </c>
      <c r="K2149" s="6">
        <f>VLOOKUP($A2149,'HUMAN RESOURCES'!$A$1:$M$2692,COLUMN('HUMAN RESOURCES'!$E2149),0)</f>
        <v>1.2999999999999999E-2</v>
      </c>
      <c r="L2149" s="6">
        <f>VLOOKUP($A2149,'HUMAN RESOURCES'!$A$1:$M$2692,COLUMN('HUMAN RESOURCES'!$F2149),0)</f>
        <v>0</v>
      </c>
      <c r="M2149" s="6">
        <f>VLOOKUP($A2149,'HUMAN RESOURCES'!$A$1:$M$2692,COLUMN('HUMAN RESOURCES'!$G2149),0)</f>
        <v>76</v>
      </c>
      <c r="N2149" s="6">
        <f>VLOOKUP($A2149,'HUMAN RESOURCES'!$A$1:$M$2692,COLUMN('HUMAN RESOURCES'!$H2149),0)</f>
        <v>71</v>
      </c>
      <c r="O2149" s="6">
        <f>VLOOKUP($A2149,'HUMAN RESOURCES'!$A$1:$M$2692,COLUMN('HUMAN RESOURCES'!$I2149),0)</f>
        <v>0.22500000000000001</v>
      </c>
      <c r="P2149" s="6">
        <f>VLOOKUP($A2149,'HUMAN RESOURCES'!$A$1:$M$2692,COLUMN('HUMAN RESOURCES'!$J2149),0)</f>
        <v>0.69499999999999995</v>
      </c>
      <c r="Q2149" s="6">
        <f>VLOOKUP($A2149,'HUMAN RESOURCES'!$A$1:$M$2692,COLUMN('HUMAN RESOURCES'!$K2149),0)</f>
        <v>7.9000000000000001E-2</v>
      </c>
      <c r="R2149" s="6">
        <f>VLOOKUP($A2149,'HUMAN RESOURCES'!$A$1:$M$2692,COLUMN('HUMAN RESOURCES'!$L2149),0)</f>
        <v>94995</v>
      </c>
      <c r="S2149" s="6">
        <f>VLOOKUP($A2149,'HUMAN RESOURCES'!$A$1:$M$2692,COLUMN('HUMAN RESOURCES'!$F2149),0)</f>
        <v>0</v>
      </c>
      <c r="T2149" s="6">
        <f>VLOOKUP($A2149,TOURISM!$A$1:$F$2692,COLUMN(TOURISM!$E2149),0)</f>
        <v>835000000</v>
      </c>
      <c r="U2149" s="6">
        <f>VLOOKUP($A2149,TOURISM!$A$1:$F$2692,COLUMN(TOURISM!$F2149),0)</f>
        <v>172000000</v>
      </c>
      <c r="V2149" s="6">
        <f>VLOOKUP($A2149,BUSINESS!$A$1:$J$2692,COLUMN(BUSINESS!$E2149),0)</f>
        <v>0</v>
      </c>
      <c r="W2149" s="6">
        <f>VLOOKUP($A2149,BUSINESS!$A$1:$J$2692,COLUMN(BUSINESS!$F2149),0)</f>
        <v>0</v>
      </c>
      <c r="X2149" s="6">
        <f>VLOOKUP($A2149,BUSINESS!$A$1:$J$2692,COLUMN(BUSINESS!$G2149),0)</f>
        <v>0</v>
      </c>
      <c r="Y2149" s="6">
        <f>VLOOKUP($A2149,BUSINESS!$A$1:$J$2692,COLUMN(BUSINESS!$H2149),0)</f>
        <v>0</v>
      </c>
      <c r="Z2149" s="6">
        <f>VLOOKUP($A2149,BUSINESS!$A$1:$J$2692,COLUMN(BUSINESS!$I2149),0)</f>
        <v>0.188</v>
      </c>
      <c r="AA2149" s="6">
        <f>VLOOKUP($A2149,BUSINESS!$A$1:$J$2692,COLUMN(BUSINESS!$J2149),0)</f>
        <v>0.65100000000000002</v>
      </c>
      <c r="AB2149" s="5"/>
      <c r="AC2149" s="5"/>
      <c r="AD2149" s="5"/>
      <c r="AE2149" s="5"/>
    </row>
    <row r="2150" spans="1:31" ht="15.75" customHeight="1" x14ac:dyDescent="0.25">
      <c r="A2150" s="6">
        <v>2149</v>
      </c>
      <c r="B2150" s="7" t="str">
        <f>VLOOKUP($A2150,GDP!$A$1:$H$2692,COLUMN(GDP!B2150),0)</f>
        <v>The Americas</v>
      </c>
      <c r="C2150" s="8" t="str">
        <f>VLOOKUP($A2150,GDP!$A$1:$H$2692,COLUMN(GDP!C2150),0)</f>
        <v>Aruba-The Americas</v>
      </c>
      <c r="D2150" s="9" t="str">
        <f>VLOOKUP($A2150,GDP!$A$1:$H$2692,COLUMN(GDP!D2150),0)</f>
        <v>2003</v>
      </c>
      <c r="E2150" s="8">
        <f>VLOOKUP($A2150,GDP!$A$1:$H$2692,COLUMN(GDP!E2150),0)</f>
        <v>1941094972</v>
      </c>
      <c r="F2150" s="7">
        <f>VLOOKUP($A2150,GDP!$A$1:$H$2692,COLUMN(GDP!F2150),0)</f>
        <v>0</v>
      </c>
      <c r="G2150" s="7">
        <f>VLOOKUP($A2150,GDP!$A$1:$H$2692,COLUMN(GDP!G2150),0)</f>
        <v>0</v>
      </c>
      <c r="H2150" s="7">
        <f>VLOOKUP($A2150,GDP!$A$1:$H$2692,COLUMN(GDP!H2150),0)</f>
        <v>0.13100000000000001</v>
      </c>
      <c r="I2150" s="6">
        <f>VLOOKUP($A2150,ENERGY!$A$1:$F$2692,COLUMN(ENERGY!E2149),0)</f>
        <v>0</v>
      </c>
      <c r="J2150" s="6">
        <f>VLOOKUP($A2150,ENERGY!$A$1:$F$2692,COLUMN(ENERGY!F2149),0)</f>
        <v>2296</v>
      </c>
      <c r="K2150" s="6">
        <f>VLOOKUP($A2150,'HUMAN RESOURCES'!$A$1:$M$2692,COLUMN('HUMAN RESOURCES'!$E2150),0)</f>
        <v>1.2999999999999999E-2</v>
      </c>
      <c r="L2150" s="6">
        <f>VLOOKUP($A2150,'HUMAN RESOURCES'!$A$1:$M$2692,COLUMN('HUMAN RESOURCES'!$F2150),0)</f>
        <v>0</v>
      </c>
      <c r="M2150" s="6">
        <f>VLOOKUP($A2150,'HUMAN RESOURCES'!$A$1:$M$2692,COLUMN('HUMAN RESOURCES'!$G2150),0)</f>
        <v>76</v>
      </c>
      <c r="N2150" s="6">
        <f>VLOOKUP($A2150,'HUMAN RESOURCES'!$A$1:$M$2692,COLUMN('HUMAN RESOURCES'!$H2150),0)</f>
        <v>72</v>
      </c>
      <c r="O2150" s="6">
        <f>VLOOKUP($A2150,'HUMAN RESOURCES'!$A$1:$M$2692,COLUMN('HUMAN RESOURCES'!$I2150),0)</f>
        <v>0.221</v>
      </c>
      <c r="P2150" s="6">
        <f>VLOOKUP($A2150,'HUMAN RESOURCES'!$A$1:$M$2692,COLUMN('HUMAN RESOURCES'!$J2150),0)</f>
        <v>0.69799999999999995</v>
      </c>
      <c r="Q2150" s="6">
        <f>VLOOKUP($A2150,'HUMAN RESOURCES'!$A$1:$M$2692,COLUMN('HUMAN RESOURCES'!$K2150),0)</f>
        <v>8.1000000000000003E-2</v>
      </c>
      <c r="R2150" s="6">
        <f>VLOOKUP($A2150,'HUMAN RESOURCES'!$A$1:$M$2692,COLUMN('HUMAN RESOURCES'!$L2150),0)</f>
        <v>97015</v>
      </c>
      <c r="S2150" s="6">
        <f>VLOOKUP($A2150,'HUMAN RESOURCES'!$A$1:$M$2692,COLUMN('HUMAN RESOURCES'!$F2150),0)</f>
        <v>0</v>
      </c>
      <c r="T2150" s="6">
        <f>VLOOKUP($A2150,TOURISM!$A$1:$F$2692,COLUMN(TOURISM!$E2150),0)</f>
        <v>858000000</v>
      </c>
      <c r="U2150" s="6">
        <f>VLOOKUP($A2150,TOURISM!$A$1:$F$2692,COLUMN(TOURISM!$F2150),0)</f>
        <v>213000000</v>
      </c>
      <c r="V2150" s="6">
        <f>VLOOKUP($A2150,BUSINESS!$A$1:$J$2692,COLUMN(BUSINESS!$E2150),0)</f>
        <v>0</v>
      </c>
      <c r="W2150" s="6">
        <f>VLOOKUP($A2150,BUSINESS!$A$1:$J$2692,COLUMN(BUSINESS!$F2150),0)</f>
        <v>0</v>
      </c>
      <c r="X2150" s="6">
        <f>VLOOKUP($A2150,BUSINESS!$A$1:$J$2692,COLUMN(BUSINESS!$G2150),0)</f>
        <v>0</v>
      </c>
      <c r="Y2150" s="6">
        <f>VLOOKUP($A2150,BUSINESS!$A$1:$J$2692,COLUMN(BUSINESS!$H2150),0)</f>
        <v>0</v>
      </c>
      <c r="Z2150" s="6">
        <f>VLOOKUP($A2150,BUSINESS!$A$1:$J$2692,COLUMN(BUSINESS!$I2150),0)</f>
        <v>0.20799999999999999</v>
      </c>
      <c r="AA2150" s="6">
        <f>VLOOKUP($A2150,BUSINESS!$A$1:$J$2692,COLUMN(BUSINESS!$J2150),0)</f>
        <v>0.72099999999999997</v>
      </c>
      <c r="AB2150" s="5"/>
      <c r="AC2150" s="5"/>
      <c r="AD2150" s="5"/>
      <c r="AE2150" s="5"/>
    </row>
    <row r="2151" spans="1:31" ht="15.75" customHeight="1" x14ac:dyDescent="0.25">
      <c r="A2151" s="6">
        <v>2150</v>
      </c>
      <c r="B2151" s="7" t="str">
        <f>VLOOKUP($A2151,GDP!$A$1:$H$2692,COLUMN(GDP!B2151),0)</f>
        <v>The Americas</v>
      </c>
      <c r="C2151" s="8" t="str">
        <f>VLOOKUP($A2151,GDP!$A$1:$H$2692,COLUMN(GDP!C2151),0)</f>
        <v>Aruba-The Americas</v>
      </c>
      <c r="D2151" s="9" t="str">
        <f>VLOOKUP($A2151,GDP!$A$1:$H$2692,COLUMN(GDP!D2151),0)</f>
        <v>2004</v>
      </c>
      <c r="E2151" s="8">
        <f>VLOOKUP($A2151,GDP!$A$1:$H$2692,COLUMN(GDP!E2151),0)</f>
        <v>2021301676</v>
      </c>
      <c r="F2151" s="7">
        <f>VLOOKUP($A2151,GDP!$A$1:$H$2692,COLUMN(GDP!F2151),0)</f>
        <v>0</v>
      </c>
      <c r="G2151" s="7">
        <f>VLOOKUP($A2151,GDP!$A$1:$H$2692,COLUMN(GDP!G2151),0)</f>
        <v>0</v>
      </c>
      <c r="H2151" s="7">
        <f>VLOOKUP($A2151,GDP!$A$1:$H$2692,COLUMN(GDP!H2151),0)</f>
        <v>0.115</v>
      </c>
      <c r="I2151" s="6">
        <f>VLOOKUP($A2151,ENERGY!$A$1:$F$2692,COLUMN(ENERGY!E2150),0)</f>
        <v>0</v>
      </c>
      <c r="J2151" s="6">
        <f>VLOOKUP($A2151,ENERGY!$A$1:$F$2692,COLUMN(ENERGY!F2150),0)</f>
        <v>2288</v>
      </c>
      <c r="K2151" s="6">
        <f>VLOOKUP($A2151,'HUMAN RESOURCES'!$A$1:$M$2692,COLUMN('HUMAN RESOURCES'!$E2151),0)</f>
        <v>1.2999999999999999E-2</v>
      </c>
      <c r="L2151" s="6">
        <f>VLOOKUP($A2151,'HUMAN RESOURCES'!$A$1:$M$2692,COLUMN('HUMAN RESOURCES'!$F2151),0)</f>
        <v>0</v>
      </c>
      <c r="M2151" s="6">
        <f>VLOOKUP($A2151,'HUMAN RESOURCES'!$A$1:$M$2692,COLUMN('HUMAN RESOURCES'!$G2151),0)</f>
        <v>77</v>
      </c>
      <c r="N2151" s="6">
        <f>VLOOKUP($A2151,'HUMAN RESOURCES'!$A$1:$M$2692,COLUMN('HUMAN RESOURCES'!$H2151),0)</f>
        <v>72</v>
      </c>
      <c r="O2151" s="6">
        <f>VLOOKUP($A2151,'HUMAN RESOURCES'!$A$1:$M$2692,COLUMN('HUMAN RESOURCES'!$I2151),0)</f>
        <v>0.217</v>
      </c>
      <c r="P2151" s="6">
        <f>VLOOKUP($A2151,'HUMAN RESOURCES'!$A$1:$M$2692,COLUMN('HUMAN RESOURCES'!$J2151),0)</f>
        <v>0.69899999999999995</v>
      </c>
      <c r="Q2151" s="6">
        <f>VLOOKUP($A2151,'HUMAN RESOURCES'!$A$1:$M$2692,COLUMN('HUMAN RESOURCES'!$K2151),0)</f>
        <v>8.3000000000000004E-2</v>
      </c>
      <c r="R2151" s="6">
        <f>VLOOKUP($A2151,'HUMAN RESOURCES'!$A$1:$M$2692,COLUMN('HUMAN RESOURCES'!$L2151),0)</f>
        <v>98742</v>
      </c>
      <c r="S2151" s="6">
        <f>VLOOKUP($A2151,'HUMAN RESOURCES'!$A$1:$M$2692,COLUMN('HUMAN RESOURCES'!$F2151),0)</f>
        <v>0</v>
      </c>
      <c r="T2151" s="6">
        <f>VLOOKUP($A2151,TOURISM!$A$1:$F$2692,COLUMN(TOURISM!$E2151),0)</f>
        <v>1056000000</v>
      </c>
      <c r="U2151" s="6">
        <f>VLOOKUP($A2151,TOURISM!$A$1:$F$2692,COLUMN(TOURISM!$F2151),0)</f>
        <v>248000000</v>
      </c>
      <c r="V2151" s="6">
        <f>VLOOKUP($A2151,BUSINESS!$A$1:$J$2692,COLUMN(BUSINESS!$E2151),0)</f>
        <v>0</v>
      </c>
      <c r="W2151" s="6">
        <f>VLOOKUP($A2151,BUSINESS!$A$1:$J$2692,COLUMN(BUSINESS!$F2151),0)</f>
        <v>0</v>
      </c>
      <c r="X2151" s="6">
        <f>VLOOKUP($A2151,BUSINESS!$A$1:$J$2692,COLUMN(BUSINESS!$G2151),0)</f>
        <v>0</v>
      </c>
      <c r="Y2151" s="6">
        <f>VLOOKUP($A2151,BUSINESS!$A$1:$J$2692,COLUMN(BUSINESS!$H2151),0)</f>
        <v>0</v>
      </c>
      <c r="Z2151" s="6">
        <f>VLOOKUP($A2151,BUSINESS!$A$1:$J$2692,COLUMN(BUSINESS!$I2151),0)</f>
        <v>0.23</v>
      </c>
      <c r="AA2151" s="6">
        <f>VLOOKUP($A2151,BUSINESS!$A$1:$J$2692,COLUMN(BUSINESS!$J2151),0)</f>
        <v>0.996</v>
      </c>
      <c r="AB2151" s="5"/>
      <c r="AC2151" s="5"/>
      <c r="AD2151" s="5"/>
      <c r="AE2151" s="5"/>
    </row>
    <row r="2152" spans="1:31" ht="15.75" customHeight="1" x14ac:dyDescent="0.25">
      <c r="A2152" s="6">
        <v>2151</v>
      </c>
      <c r="B2152" s="7" t="str">
        <f>VLOOKUP($A2152,GDP!$A$1:$H$2692,COLUMN(GDP!B2152),0)</f>
        <v>The Americas</v>
      </c>
      <c r="C2152" s="8" t="str">
        <f>VLOOKUP($A2152,GDP!$A$1:$H$2692,COLUMN(GDP!C2152),0)</f>
        <v>Aruba-The Americas</v>
      </c>
      <c r="D2152" s="9" t="str">
        <f>VLOOKUP($A2152,GDP!$A$1:$H$2692,COLUMN(GDP!D2152),0)</f>
        <v>2005</v>
      </c>
      <c r="E2152" s="8">
        <f>VLOOKUP($A2152,GDP!$A$1:$H$2692,COLUMN(GDP!E2152),0)</f>
        <v>2228279330</v>
      </c>
      <c r="F2152" s="7">
        <f>VLOOKUP($A2152,GDP!$A$1:$H$2692,COLUMN(GDP!F2152),0)</f>
        <v>0</v>
      </c>
      <c r="G2152" s="7">
        <f>VLOOKUP($A2152,GDP!$A$1:$H$2692,COLUMN(GDP!G2152),0)</f>
        <v>0</v>
      </c>
      <c r="H2152" s="7">
        <f>VLOOKUP($A2152,GDP!$A$1:$H$2692,COLUMN(GDP!H2152),0)</f>
        <v>0.11600000000000001</v>
      </c>
      <c r="I2152" s="6">
        <f>VLOOKUP($A2152,ENERGY!$A$1:$F$2692,COLUMN(ENERGY!E2151),0)</f>
        <v>0</v>
      </c>
      <c r="J2152" s="6">
        <f>VLOOKUP($A2152,ENERGY!$A$1:$F$2692,COLUMN(ENERGY!F2151),0)</f>
        <v>2358</v>
      </c>
      <c r="K2152" s="6">
        <f>VLOOKUP($A2152,'HUMAN RESOURCES'!$A$1:$M$2692,COLUMN('HUMAN RESOURCES'!$E2152),0)</f>
        <v>1.2E-2</v>
      </c>
      <c r="L2152" s="6">
        <f>VLOOKUP($A2152,'HUMAN RESOURCES'!$A$1:$M$2692,COLUMN('HUMAN RESOURCES'!$F2152),0)</f>
        <v>0</v>
      </c>
      <c r="M2152" s="6">
        <f>VLOOKUP($A2152,'HUMAN RESOURCES'!$A$1:$M$2692,COLUMN('HUMAN RESOURCES'!$G2152),0)</f>
        <v>77</v>
      </c>
      <c r="N2152" s="6">
        <f>VLOOKUP($A2152,'HUMAN RESOURCES'!$A$1:$M$2692,COLUMN('HUMAN RESOURCES'!$H2152),0)</f>
        <v>72</v>
      </c>
      <c r="O2152" s="6">
        <f>VLOOKUP($A2152,'HUMAN RESOURCES'!$A$1:$M$2692,COLUMN('HUMAN RESOURCES'!$I2152),0)</f>
        <v>0.215</v>
      </c>
      <c r="P2152" s="6">
        <f>VLOOKUP($A2152,'HUMAN RESOURCES'!$A$1:$M$2692,COLUMN('HUMAN RESOURCES'!$J2152),0)</f>
        <v>0.69899999999999995</v>
      </c>
      <c r="Q2152" s="6">
        <f>VLOOKUP($A2152,'HUMAN RESOURCES'!$A$1:$M$2692,COLUMN('HUMAN RESOURCES'!$K2152),0)</f>
        <v>8.5999999999999993E-2</v>
      </c>
      <c r="R2152" s="6">
        <f>VLOOKUP($A2152,'HUMAN RESOURCES'!$A$1:$M$2692,COLUMN('HUMAN RESOURCES'!$L2152),0)</f>
        <v>100031</v>
      </c>
      <c r="S2152" s="6">
        <f>VLOOKUP($A2152,'HUMAN RESOURCES'!$A$1:$M$2692,COLUMN('HUMAN RESOURCES'!$F2152),0)</f>
        <v>0</v>
      </c>
      <c r="T2152" s="6">
        <f>VLOOKUP($A2152,TOURISM!$A$1:$F$2692,COLUMN(TOURISM!$E2152),0)</f>
        <v>1097000000</v>
      </c>
      <c r="U2152" s="6">
        <f>VLOOKUP($A2152,TOURISM!$A$1:$F$2692,COLUMN(TOURISM!$F2152),0)</f>
        <v>250000000</v>
      </c>
      <c r="V2152" s="6">
        <f>VLOOKUP($A2152,BUSINESS!$A$1:$J$2692,COLUMN(BUSINESS!$E2152),0)</f>
        <v>0</v>
      </c>
      <c r="W2152" s="6">
        <f>VLOOKUP($A2152,BUSINESS!$A$1:$J$2692,COLUMN(BUSINESS!$F2152),0)</f>
        <v>0</v>
      </c>
      <c r="X2152" s="6">
        <f>VLOOKUP($A2152,BUSINESS!$A$1:$J$2692,COLUMN(BUSINESS!$G2152),0)</f>
        <v>0</v>
      </c>
      <c r="Y2152" s="6">
        <f>VLOOKUP($A2152,BUSINESS!$A$1:$J$2692,COLUMN(BUSINESS!$H2152),0)</f>
        <v>0</v>
      </c>
      <c r="Z2152" s="6">
        <f>VLOOKUP($A2152,BUSINESS!$A$1:$J$2692,COLUMN(BUSINESS!$I2152),0)</f>
        <v>0.254</v>
      </c>
      <c r="AA2152" s="6">
        <f>VLOOKUP($A2152,BUSINESS!$A$1:$J$2692,COLUMN(BUSINESS!$J2152),0)</f>
        <v>1.034</v>
      </c>
      <c r="AB2152" s="5"/>
      <c r="AC2152" s="5"/>
      <c r="AD2152" s="5"/>
      <c r="AE2152" s="5"/>
    </row>
    <row r="2153" spans="1:31" ht="15.75" customHeight="1" x14ac:dyDescent="0.25">
      <c r="A2153" s="6">
        <v>2152</v>
      </c>
      <c r="B2153" s="7" t="str">
        <f>VLOOKUP($A2153,GDP!$A$1:$H$2692,COLUMN(GDP!B2153),0)</f>
        <v>The Americas</v>
      </c>
      <c r="C2153" s="8" t="str">
        <f>VLOOKUP($A2153,GDP!$A$1:$H$2692,COLUMN(GDP!C2153),0)</f>
        <v>Aruba-The Americas</v>
      </c>
      <c r="D2153" s="9" t="str">
        <f>VLOOKUP($A2153,GDP!$A$1:$H$2692,COLUMN(GDP!D2153),0)</f>
        <v>2006</v>
      </c>
      <c r="E2153" s="8">
        <f>VLOOKUP($A2153,GDP!$A$1:$H$2692,COLUMN(GDP!E2153),0)</f>
        <v>2331005587</v>
      </c>
      <c r="F2153" s="7">
        <f>VLOOKUP($A2153,GDP!$A$1:$H$2692,COLUMN(GDP!F2153),0)</f>
        <v>0</v>
      </c>
      <c r="G2153" s="7">
        <f>VLOOKUP($A2153,GDP!$A$1:$H$2692,COLUMN(GDP!G2153),0)</f>
        <v>0</v>
      </c>
      <c r="H2153" s="7">
        <f>VLOOKUP($A2153,GDP!$A$1:$H$2692,COLUMN(GDP!H2153),0)</f>
        <v>0.115</v>
      </c>
      <c r="I2153" s="6">
        <f>VLOOKUP($A2153,ENERGY!$A$1:$F$2692,COLUMN(ENERGY!E2152),0)</f>
        <v>0</v>
      </c>
      <c r="J2153" s="6">
        <f>VLOOKUP($A2153,ENERGY!$A$1:$F$2692,COLUMN(ENERGY!F2152),0)</f>
        <v>2274</v>
      </c>
      <c r="K2153" s="6">
        <f>VLOOKUP($A2153,'HUMAN RESOURCES'!$A$1:$M$2692,COLUMN('HUMAN RESOURCES'!$E2153),0)</f>
        <v>1.2E-2</v>
      </c>
      <c r="L2153" s="6">
        <f>VLOOKUP($A2153,'HUMAN RESOURCES'!$A$1:$M$2692,COLUMN('HUMAN RESOURCES'!$F2153),0)</f>
        <v>0</v>
      </c>
      <c r="M2153" s="6">
        <f>VLOOKUP($A2153,'HUMAN RESOURCES'!$A$1:$M$2692,COLUMN('HUMAN RESOURCES'!$G2153),0)</f>
        <v>77</v>
      </c>
      <c r="N2153" s="6">
        <f>VLOOKUP($A2153,'HUMAN RESOURCES'!$A$1:$M$2692,COLUMN('HUMAN RESOURCES'!$H2153),0)</f>
        <v>72</v>
      </c>
      <c r="O2153" s="6">
        <f>VLOOKUP($A2153,'HUMAN RESOURCES'!$A$1:$M$2692,COLUMN('HUMAN RESOURCES'!$I2153),0)</f>
        <v>0.21299999999999999</v>
      </c>
      <c r="P2153" s="6">
        <f>VLOOKUP($A2153,'HUMAN RESOURCES'!$A$1:$M$2692,COLUMN('HUMAN RESOURCES'!$J2153),0)</f>
        <v>0.69799999999999995</v>
      </c>
      <c r="Q2153" s="6">
        <f>VLOOKUP($A2153,'HUMAN RESOURCES'!$A$1:$M$2692,COLUMN('HUMAN RESOURCES'!$K2153),0)</f>
        <v>8.8999999999999996E-2</v>
      </c>
      <c r="R2153" s="6">
        <f>VLOOKUP($A2153,'HUMAN RESOURCES'!$A$1:$M$2692,COLUMN('HUMAN RESOURCES'!$L2153),0)</f>
        <v>100830</v>
      </c>
      <c r="S2153" s="6">
        <f>VLOOKUP($A2153,'HUMAN RESOURCES'!$A$1:$M$2692,COLUMN('HUMAN RESOURCES'!$F2153),0)</f>
        <v>0</v>
      </c>
      <c r="T2153" s="6">
        <f>VLOOKUP($A2153,TOURISM!$A$1:$F$2692,COLUMN(TOURISM!$E2153),0)</f>
        <v>1064000000</v>
      </c>
      <c r="U2153" s="6">
        <f>VLOOKUP($A2153,TOURISM!$A$1:$F$2692,COLUMN(TOURISM!$F2153),0)</f>
        <v>241000000</v>
      </c>
      <c r="V2153" s="6">
        <f>VLOOKUP($A2153,BUSINESS!$A$1:$J$2692,COLUMN(BUSINESS!$E2153),0)</f>
        <v>0</v>
      </c>
      <c r="W2153" s="6">
        <f>VLOOKUP($A2153,BUSINESS!$A$1:$J$2692,COLUMN(BUSINESS!$F2153),0)</f>
        <v>0</v>
      </c>
      <c r="X2153" s="6">
        <f>VLOOKUP($A2153,BUSINESS!$A$1:$J$2692,COLUMN(BUSINESS!$G2153),0)</f>
        <v>0</v>
      </c>
      <c r="Y2153" s="6">
        <f>VLOOKUP($A2153,BUSINESS!$A$1:$J$2692,COLUMN(BUSINESS!$H2153),0)</f>
        <v>0</v>
      </c>
      <c r="Z2153" s="6">
        <f>VLOOKUP($A2153,BUSINESS!$A$1:$J$2692,COLUMN(BUSINESS!$I2153),0)</f>
        <v>0.28000000000000003</v>
      </c>
      <c r="AA2153" s="6">
        <f>VLOOKUP($A2153,BUSINESS!$A$1:$J$2692,COLUMN(BUSINESS!$J2153),0)</f>
        <v>1.081</v>
      </c>
      <c r="AB2153" s="5"/>
      <c r="AC2153" s="5"/>
      <c r="AD2153" s="5"/>
      <c r="AE2153" s="5"/>
    </row>
    <row r="2154" spans="1:31" ht="15.75" customHeight="1" x14ac:dyDescent="0.25">
      <c r="A2154" s="6">
        <v>2153</v>
      </c>
      <c r="B2154" s="7" t="str">
        <f>VLOOKUP($A2154,GDP!$A$1:$H$2692,COLUMN(GDP!B2154),0)</f>
        <v>The Americas</v>
      </c>
      <c r="C2154" s="8" t="str">
        <f>VLOOKUP($A2154,GDP!$A$1:$H$2692,COLUMN(GDP!C2154),0)</f>
        <v>Aruba-The Americas</v>
      </c>
      <c r="D2154" s="9" t="str">
        <f>VLOOKUP($A2154,GDP!$A$1:$H$2692,COLUMN(GDP!D2154),0)</f>
        <v>2007</v>
      </c>
      <c r="E2154" s="8">
        <f>VLOOKUP($A2154,GDP!$A$1:$H$2692,COLUMN(GDP!E2154),0)</f>
        <v>2421474860</v>
      </c>
      <c r="F2154" s="7">
        <f>VLOOKUP($A2154,GDP!$A$1:$H$2692,COLUMN(GDP!F2154),0)</f>
        <v>0</v>
      </c>
      <c r="G2154" s="7">
        <f>VLOOKUP($A2154,GDP!$A$1:$H$2692,COLUMN(GDP!G2154),0)</f>
        <v>0</v>
      </c>
      <c r="H2154" s="7">
        <f>VLOOKUP($A2154,GDP!$A$1:$H$2692,COLUMN(GDP!H2154),0)</f>
        <v>0.113</v>
      </c>
      <c r="I2154" s="6">
        <f>VLOOKUP($A2154,ENERGY!$A$1:$F$2692,COLUMN(ENERGY!E2153),0)</f>
        <v>0</v>
      </c>
      <c r="J2154" s="6">
        <f>VLOOKUP($A2154,ENERGY!$A$1:$F$2692,COLUMN(ENERGY!F2153),0)</f>
        <v>2274</v>
      </c>
      <c r="K2154" s="6">
        <f>VLOOKUP($A2154,'HUMAN RESOURCES'!$A$1:$M$2692,COLUMN('HUMAN RESOURCES'!$E2154),0)</f>
        <v>1.2E-2</v>
      </c>
      <c r="L2154" s="6">
        <f>VLOOKUP($A2154,'HUMAN RESOURCES'!$A$1:$M$2692,COLUMN('HUMAN RESOURCES'!$F2154),0)</f>
        <v>0</v>
      </c>
      <c r="M2154" s="6">
        <f>VLOOKUP($A2154,'HUMAN RESOURCES'!$A$1:$M$2692,COLUMN('HUMAN RESOURCES'!$G2154),0)</f>
        <v>77</v>
      </c>
      <c r="N2154" s="6">
        <f>VLOOKUP($A2154,'HUMAN RESOURCES'!$A$1:$M$2692,COLUMN('HUMAN RESOURCES'!$H2154),0)</f>
        <v>72</v>
      </c>
      <c r="O2154" s="6">
        <f>VLOOKUP($A2154,'HUMAN RESOURCES'!$A$1:$M$2692,COLUMN('HUMAN RESOURCES'!$I2154),0)</f>
        <v>0.21199999999999999</v>
      </c>
      <c r="P2154" s="6">
        <f>VLOOKUP($A2154,'HUMAN RESOURCES'!$A$1:$M$2692,COLUMN('HUMAN RESOURCES'!$J2154),0)</f>
        <v>0.69599999999999995</v>
      </c>
      <c r="Q2154" s="6">
        <f>VLOOKUP($A2154,'HUMAN RESOURCES'!$A$1:$M$2692,COLUMN('HUMAN RESOURCES'!$K2154),0)</f>
        <v>9.1999999999999998E-2</v>
      </c>
      <c r="R2154" s="6">
        <f>VLOOKUP($A2154,'HUMAN RESOURCES'!$A$1:$M$2692,COLUMN('HUMAN RESOURCES'!$L2154),0)</f>
        <v>101219</v>
      </c>
      <c r="S2154" s="6">
        <f>VLOOKUP($A2154,'HUMAN RESOURCES'!$A$1:$M$2692,COLUMN('HUMAN RESOURCES'!$F2154),0)</f>
        <v>0</v>
      </c>
      <c r="T2154" s="6">
        <f>VLOOKUP($A2154,TOURISM!$A$1:$F$2692,COLUMN(TOURISM!$E2154),0)</f>
        <v>1213000000</v>
      </c>
      <c r="U2154" s="6">
        <f>VLOOKUP($A2154,TOURISM!$A$1:$F$2692,COLUMN(TOURISM!$F2154),0)</f>
        <v>270000000</v>
      </c>
      <c r="V2154" s="6">
        <f>VLOOKUP($A2154,BUSINESS!$A$1:$J$2692,COLUMN(BUSINESS!$E2154),0)</f>
        <v>0</v>
      </c>
      <c r="W2154" s="6">
        <f>VLOOKUP($A2154,BUSINESS!$A$1:$J$2692,COLUMN(BUSINESS!$F2154),0)</f>
        <v>0</v>
      </c>
      <c r="X2154" s="6">
        <f>VLOOKUP($A2154,BUSINESS!$A$1:$J$2692,COLUMN(BUSINESS!$G2154),0)</f>
        <v>0</v>
      </c>
      <c r="Y2154" s="6">
        <f>VLOOKUP($A2154,BUSINESS!$A$1:$J$2692,COLUMN(BUSINESS!$H2154),0)</f>
        <v>0</v>
      </c>
      <c r="Z2154" s="6">
        <f>VLOOKUP($A2154,BUSINESS!$A$1:$J$2692,COLUMN(BUSINESS!$I2154),0)</f>
        <v>0.309</v>
      </c>
      <c r="AA2154" s="6">
        <f>VLOOKUP($A2154,BUSINESS!$A$1:$J$2692,COLUMN(BUSINESS!$J2154),0)</f>
        <v>1.1220000000000001</v>
      </c>
      <c r="AB2154" s="5"/>
      <c r="AC2154" s="5"/>
      <c r="AD2154" s="5"/>
      <c r="AE2154" s="5"/>
    </row>
    <row r="2155" spans="1:31" ht="15.75" customHeight="1" x14ac:dyDescent="0.25">
      <c r="A2155" s="6">
        <v>2154</v>
      </c>
      <c r="B2155" s="7" t="str">
        <f>VLOOKUP($A2155,GDP!$A$1:$H$2692,COLUMN(GDP!B2155),0)</f>
        <v>The Americas</v>
      </c>
      <c r="C2155" s="8" t="str">
        <f>VLOOKUP($A2155,GDP!$A$1:$H$2692,COLUMN(GDP!C2155),0)</f>
        <v>Aruba-The Americas</v>
      </c>
      <c r="D2155" s="9" t="str">
        <f>VLOOKUP($A2155,GDP!$A$1:$H$2692,COLUMN(GDP!D2155),0)</f>
        <v>2008</v>
      </c>
      <c r="E2155" s="8">
        <f>VLOOKUP($A2155,GDP!$A$1:$H$2692,COLUMN(GDP!E2155),0)</f>
        <v>2623726257</v>
      </c>
      <c r="F2155" s="7">
        <f>VLOOKUP($A2155,GDP!$A$1:$H$2692,COLUMN(GDP!F2155),0)</f>
        <v>0</v>
      </c>
      <c r="G2155" s="7">
        <f>VLOOKUP($A2155,GDP!$A$1:$H$2692,COLUMN(GDP!G2155),0)</f>
        <v>0</v>
      </c>
      <c r="H2155" s="7">
        <f>VLOOKUP($A2155,GDP!$A$1:$H$2692,COLUMN(GDP!H2155),0)</f>
        <v>0.11</v>
      </c>
      <c r="I2155" s="6">
        <f>VLOOKUP($A2155,ENERGY!$A$1:$F$2692,COLUMN(ENERGY!E2154),0)</f>
        <v>0</v>
      </c>
      <c r="J2155" s="6">
        <f>VLOOKUP($A2155,ENERGY!$A$1:$F$2692,COLUMN(ENERGY!F2154),0)</f>
        <v>2259</v>
      </c>
      <c r="K2155" s="6">
        <f>VLOOKUP($A2155,'HUMAN RESOURCES'!$A$1:$M$2692,COLUMN('HUMAN RESOURCES'!$E2155),0)</f>
        <v>1.0999999999999999E-2</v>
      </c>
      <c r="L2155" s="6">
        <f>VLOOKUP($A2155,'HUMAN RESOURCES'!$A$1:$M$2692,COLUMN('HUMAN RESOURCES'!$F2155),0)</f>
        <v>0</v>
      </c>
      <c r="M2155" s="6">
        <f>VLOOKUP($A2155,'HUMAN RESOURCES'!$A$1:$M$2692,COLUMN('HUMAN RESOURCES'!$G2155),0)</f>
        <v>77</v>
      </c>
      <c r="N2155" s="6">
        <f>VLOOKUP($A2155,'HUMAN RESOURCES'!$A$1:$M$2692,COLUMN('HUMAN RESOURCES'!$H2155),0)</f>
        <v>72</v>
      </c>
      <c r="O2155" s="6">
        <f>VLOOKUP($A2155,'HUMAN RESOURCES'!$A$1:$M$2692,COLUMN('HUMAN RESOURCES'!$I2155),0)</f>
        <v>0.21199999999999999</v>
      </c>
      <c r="P2155" s="6">
        <f>VLOOKUP($A2155,'HUMAN RESOURCES'!$A$1:$M$2692,COLUMN('HUMAN RESOURCES'!$J2155),0)</f>
        <v>0.69299999999999995</v>
      </c>
      <c r="Q2155" s="6">
        <f>VLOOKUP($A2155,'HUMAN RESOURCES'!$A$1:$M$2692,COLUMN('HUMAN RESOURCES'!$K2155),0)</f>
        <v>9.6000000000000002E-2</v>
      </c>
      <c r="R2155" s="6">
        <f>VLOOKUP($A2155,'HUMAN RESOURCES'!$A$1:$M$2692,COLUMN('HUMAN RESOURCES'!$L2155),0)</f>
        <v>101344</v>
      </c>
      <c r="S2155" s="6">
        <f>VLOOKUP($A2155,'HUMAN RESOURCES'!$A$1:$M$2692,COLUMN('HUMAN RESOURCES'!$F2155),0)</f>
        <v>0</v>
      </c>
      <c r="T2155" s="6">
        <f>VLOOKUP($A2155,TOURISM!$A$1:$F$2692,COLUMN(TOURISM!$E2155),0)</f>
        <v>1353000000</v>
      </c>
      <c r="U2155" s="6">
        <f>VLOOKUP($A2155,TOURISM!$A$1:$F$2692,COLUMN(TOURISM!$F2155),0)</f>
        <v>273000000</v>
      </c>
      <c r="V2155" s="6">
        <f>VLOOKUP($A2155,BUSINESS!$A$1:$J$2692,COLUMN(BUSINESS!$E2155),0)</f>
        <v>0</v>
      </c>
      <c r="W2155" s="6">
        <f>VLOOKUP($A2155,BUSINESS!$A$1:$J$2692,COLUMN(BUSINESS!$F2155),0)</f>
        <v>0</v>
      </c>
      <c r="X2155" s="6">
        <f>VLOOKUP($A2155,BUSINESS!$A$1:$J$2692,COLUMN(BUSINESS!$G2155),0)</f>
        <v>0</v>
      </c>
      <c r="Y2155" s="6">
        <f>VLOOKUP($A2155,BUSINESS!$A$1:$J$2692,COLUMN(BUSINESS!$H2155),0)</f>
        <v>0</v>
      </c>
      <c r="Z2155" s="6">
        <f>VLOOKUP($A2155,BUSINESS!$A$1:$J$2692,COLUMN(BUSINESS!$I2155),0)</f>
        <v>0.52</v>
      </c>
      <c r="AA2155" s="6">
        <f>VLOOKUP($A2155,BUSINESS!$A$1:$J$2692,COLUMN(BUSINESS!$J2155),0)</f>
        <v>1.1919999999999999</v>
      </c>
      <c r="AB2155" s="5"/>
      <c r="AC2155" s="5"/>
      <c r="AD2155" s="5"/>
      <c r="AE2155" s="5"/>
    </row>
    <row r="2156" spans="1:31" ht="15.75" customHeight="1" x14ac:dyDescent="0.25">
      <c r="A2156" s="6">
        <v>2155</v>
      </c>
      <c r="B2156" s="7" t="str">
        <f>VLOOKUP($A2156,GDP!$A$1:$H$2692,COLUMN(GDP!B2156),0)</f>
        <v>The Americas</v>
      </c>
      <c r="C2156" s="8" t="str">
        <f>VLOOKUP($A2156,GDP!$A$1:$H$2692,COLUMN(GDP!C2156),0)</f>
        <v>Aruba-The Americas</v>
      </c>
      <c r="D2156" s="9" t="str">
        <f>VLOOKUP($A2156,GDP!$A$1:$H$2692,COLUMN(GDP!D2156),0)</f>
        <v>2009</v>
      </c>
      <c r="E2156" s="8">
        <f>VLOOKUP($A2156,GDP!$A$1:$H$2692,COLUMN(GDP!E2156),0)</f>
        <v>2791960894</v>
      </c>
      <c r="F2156" s="7">
        <f>VLOOKUP($A2156,GDP!$A$1:$H$2692,COLUMN(GDP!F2156),0)</f>
        <v>0</v>
      </c>
      <c r="G2156" s="7">
        <f>VLOOKUP($A2156,GDP!$A$1:$H$2692,COLUMN(GDP!G2156),0)</f>
        <v>0</v>
      </c>
      <c r="H2156" s="7">
        <f>VLOOKUP($A2156,GDP!$A$1:$H$2692,COLUMN(GDP!H2156),0)</f>
        <v>0.112</v>
      </c>
      <c r="I2156" s="6">
        <f>VLOOKUP($A2156,ENERGY!$A$1:$F$2692,COLUMN(ENERGY!E2155),0)</f>
        <v>0</v>
      </c>
      <c r="J2156" s="6">
        <f>VLOOKUP($A2156,ENERGY!$A$1:$F$2692,COLUMN(ENERGY!F2155),0)</f>
        <v>2255</v>
      </c>
      <c r="K2156" s="6">
        <f>VLOOKUP($A2156,'HUMAN RESOURCES'!$A$1:$M$2692,COLUMN('HUMAN RESOURCES'!$E2156),0)</f>
        <v>1.0999999999999999E-2</v>
      </c>
      <c r="L2156" s="6">
        <f>VLOOKUP($A2156,'HUMAN RESOURCES'!$A$1:$M$2692,COLUMN('HUMAN RESOURCES'!$F2156),0)</f>
        <v>0</v>
      </c>
      <c r="M2156" s="6">
        <f>VLOOKUP($A2156,'HUMAN RESOURCES'!$A$1:$M$2692,COLUMN('HUMAN RESOURCES'!$G2156),0)</f>
        <v>77</v>
      </c>
      <c r="N2156" s="6">
        <f>VLOOKUP($A2156,'HUMAN RESOURCES'!$A$1:$M$2692,COLUMN('HUMAN RESOURCES'!$H2156),0)</f>
        <v>72</v>
      </c>
      <c r="O2156" s="6">
        <f>VLOOKUP($A2156,'HUMAN RESOURCES'!$A$1:$M$2692,COLUMN('HUMAN RESOURCES'!$I2156),0)</f>
        <v>0.21</v>
      </c>
      <c r="P2156" s="6">
        <f>VLOOKUP($A2156,'HUMAN RESOURCES'!$A$1:$M$2692,COLUMN('HUMAN RESOURCES'!$J2156),0)</f>
        <v>0.69</v>
      </c>
      <c r="Q2156" s="6">
        <f>VLOOKUP($A2156,'HUMAN RESOURCES'!$A$1:$M$2692,COLUMN('HUMAN RESOURCES'!$K2156),0)</f>
        <v>9.9000000000000005E-2</v>
      </c>
      <c r="R2156" s="6">
        <f>VLOOKUP($A2156,'HUMAN RESOURCES'!$A$1:$M$2692,COLUMN('HUMAN RESOURCES'!$L2156),0)</f>
        <v>101418</v>
      </c>
      <c r="S2156" s="6">
        <f>VLOOKUP($A2156,'HUMAN RESOURCES'!$A$1:$M$2692,COLUMN('HUMAN RESOURCES'!$F2156),0)</f>
        <v>0</v>
      </c>
      <c r="T2156" s="6">
        <f>VLOOKUP($A2156,TOURISM!$A$1:$F$2692,COLUMN(TOURISM!$E2156),0)</f>
        <v>1224000000</v>
      </c>
      <c r="U2156" s="6">
        <f>VLOOKUP($A2156,TOURISM!$A$1:$F$2692,COLUMN(TOURISM!$F2156),0)</f>
        <v>265000000</v>
      </c>
      <c r="V2156" s="6">
        <f>VLOOKUP($A2156,BUSINESS!$A$1:$J$2692,COLUMN(BUSINESS!$E2156),0)</f>
        <v>0</v>
      </c>
      <c r="W2156" s="6">
        <f>VLOOKUP($A2156,BUSINESS!$A$1:$J$2692,COLUMN(BUSINESS!$F2156),0)</f>
        <v>0</v>
      </c>
      <c r="X2156" s="6">
        <f>VLOOKUP($A2156,BUSINESS!$A$1:$J$2692,COLUMN(BUSINESS!$G2156),0)</f>
        <v>0</v>
      </c>
      <c r="Y2156" s="6">
        <f>VLOOKUP($A2156,BUSINESS!$A$1:$J$2692,COLUMN(BUSINESS!$H2156),0)</f>
        <v>0</v>
      </c>
      <c r="Z2156" s="6">
        <f>VLOOKUP($A2156,BUSINESS!$A$1:$J$2692,COLUMN(BUSINESS!$I2156),0)</f>
        <v>0.57999999999999996</v>
      </c>
      <c r="AA2156" s="6">
        <f>VLOOKUP($A2156,BUSINESS!$A$1:$J$2692,COLUMN(BUSINESS!$J2156),0)</f>
        <v>1.262</v>
      </c>
      <c r="AB2156" s="5"/>
      <c r="AC2156" s="5"/>
      <c r="AD2156" s="5"/>
      <c r="AE2156" s="5"/>
    </row>
    <row r="2157" spans="1:31" ht="15.75" customHeight="1" x14ac:dyDescent="0.25">
      <c r="A2157" s="6">
        <v>2156</v>
      </c>
      <c r="B2157" s="7" t="str">
        <f>VLOOKUP($A2157,GDP!$A$1:$H$2692,COLUMN(GDP!B2157),0)</f>
        <v>The Americas</v>
      </c>
      <c r="C2157" s="8" t="str">
        <f>VLOOKUP($A2157,GDP!$A$1:$H$2692,COLUMN(GDP!C2157),0)</f>
        <v>Aruba-The Americas</v>
      </c>
      <c r="D2157" s="9" t="str">
        <f>VLOOKUP($A2157,GDP!$A$1:$H$2692,COLUMN(GDP!D2157),0)</f>
        <v>2010</v>
      </c>
      <c r="E2157" s="8">
        <f>VLOOKUP($A2157,GDP!$A$1:$H$2692,COLUMN(GDP!E2157),0)</f>
        <v>2498932961</v>
      </c>
      <c r="F2157" s="7">
        <f>VLOOKUP($A2157,GDP!$A$1:$H$2692,COLUMN(GDP!F2157),0)</f>
        <v>0</v>
      </c>
      <c r="G2157" s="7">
        <f>VLOOKUP($A2157,GDP!$A$1:$H$2692,COLUMN(GDP!G2157),0)</f>
        <v>0</v>
      </c>
      <c r="H2157" s="7">
        <f>VLOOKUP($A2157,GDP!$A$1:$H$2692,COLUMN(GDP!H2157),0)</f>
        <v>0.108</v>
      </c>
      <c r="I2157" s="6">
        <f>VLOOKUP($A2157,ENERGY!$A$1:$F$2692,COLUMN(ENERGY!E2156),0)</f>
        <v>0</v>
      </c>
      <c r="J2157" s="6">
        <f>VLOOKUP($A2157,ENERGY!$A$1:$F$2692,COLUMN(ENERGY!F2156),0)</f>
        <v>2255</v>
      </c>
      <c r="K2157" s="6">
        <f>VLOOKUP($A2157,'HUMAN RESOURCES'!$A$1:$M$2692,COLUMN('HUMAN RESOURCES'!$E2157),0)</f>
        <v>1.0999999999999999E-2</v>
      </c>
      <c r="L2157" s="6">
        <f>VLOOKUP($A2157,'HUMAN RESOURCES'!$A$1:$M$2692,COLUMN('HUMAN RESOURCES'!$F2157),0)</f>
        <v>0</v>
      </c>
      <c r="M2157" s="6">
        <f>VLOOKUP($A2157,'HUMAN RESOURCES'!$A$1:$M$2692,COLUMN('HUMAN RESOURCES'!$G2157),0)</f>
        <v>77</v>
      </c>
      <c r="N2157" s="6">
        <f>VLOOKUP($A2157,'HUMAN RESOURCES'!$A$1:$M$2692,COLUMN('HUMAN RESOURCES'!$H2157),0)</f>
        <v>73</v>
      </c>
      <c r="O2157" s="6">
        <f>VLOOKUP($A2157,'HUMAN RESOURCES'!$A$1:$M$2692,COLUMN('HUMAN RESOURCES'!$I2157),0)</f>
        <v>0.20799999999999999</v>
      </c>
      <c r="P2157" s="6">
        <f>VLOOKUP($A2157,'HUMAN RESOURCES'!$A$1:$M$2692,COLUMN('HUMAN RESOURCES'!$J2157),0)</f>
        <v>0.68899999999999995</v>
      </c>
      <c r="Q2157" s="6">
        <f>VLOOKUP($A2157,'HUMAN RESOURCES'!$A$1:$M$2692,COLUMN('HUMAN RESOURCES'!$K2157),0)</f>
        <v>0.10299999999999999</v>
      </c>
      <c r="R2157" s="6">
        <f>VLOOKUP($A2157,'HUMAN RESOURCES'!$A$1:$M$2692,COLUMN('HUMAN RESOURCES'!$L2157),0)</f>
        <v>101597</v>
      </c>
      <c r="S2157" s="6">
        <f>VLOOKUP($A2157,'HUMAN RESOURCES'!$A$1:$M$2692,COLUMN('HUMAN RESOURCES'!$F2157),0)</f>
        <v>0</v>
      </c>
      <c r="T2157" s="6">
        <f>VLOOKUP($A2157,TOURISM!$A$1:$F$2692,COLUMN(TOURISM!$E2157),0)</f>
        <v>1256000000</v>
      </c>
      <c r="U2157" s="6">
        <f>VLOOKUP($A2157,TOURISM!$A$1:$F$2692,COLUMN(TOURISM!$F2157),0)</f>
        <v>264000000</v>
      </c>
      <c r="V2157" s="6">
        <f>VLOOKUP($A2157,BUSINESS!$A$1:$J$2692,COLUMN(BUSINESS!$E2157),0)</f>
        <v>0</v>
      </c>
      <c r="W2157" s="6">
        <f>VLOOKUP($A2157,BUSINESS!$A$1:$J$2692,COLUMN(BUSINESS!$F2157),0)</f>
        <v>0</v>
      </c>
      <c r="X2157" s="6">
        <f>VLOOKUP($A2157,BUSINESS!$A$1:$J$2692,COLUMN(BUSINESS!$G2157),0)</f>
        <v>0</v>
      </c>
      <c r="Y2157" s="6">
        <f>VLOOKUP($A2157,BUSINESS!$A$1:$J$2692,COLUMN(BUSINESS!$H2157),0)</f>
        <v>0</v>
      </c>
      <c r="Z2157" s="6">
        <f>VLOOKUP($A2157,BUSINESS!$A$1:$J$2692,COLUMN(BUSINESS!$I2157),0)</f>
        <v>0.62</v>
      </c>
      <c r="AA2157" s="6">
        <f>VLOOKUP($A2157,BUSINESS!$A$1:$J$2692,COLUMN(BUSINESS!$J2157),0)</f>
        <v>1.2969999999999999</v>
      </c>
      <c r="AB2157" s="5"/>
      <c r="AC2157" s="5"/>
      <c r="AD2157" s="5"/>
      <c r="AE2157" s="5"/>
    </row>
    <row r="2158" spans="1:31" ht="15.75" customHeight="1" x14ac:dyDescent="0.25">
      <c r="A2158" s="6">
        <v>2157</v>
      </c>
      <c r="B2158" s="7" t="str">
        <f>VLOOKUP($A2158,GDP!$A$1:$H$2692,COLUMN(GDP!B2158),0)</f>
        <v>The Americas</v>
      </c>
      <c r="C2158" s="8" t="str">
        <f>VLOOKUP($A2158,GDP!$A$1:$H$2692,COLUMN(GDP!C2158),0)</f>
        <v>Aruba-The Americas</v>
      </c>
      <c r="D2158" s="9" t="str">
        <f>VLOOKUP($A2158,GDP!$A$1:$H$2692,COLUMN(GDP!D2158),0)</f>
        <v>2011</v>
      </c>
      <c r="E2158" s="8">
        <f>VLOOKUP($A2158,GDP!$A$1:$H$2692,COLUMN(GDP!E2158),0)</f>
        <v>2467703911</v>
      </c>
      <c r="F2158" s="7">
        <f>VLOOKUP($A2158,GDP!$A$1:$H$2692,COLUMN(GDP!F2158),0)</f>
        <v>0</v>
      </c>
      <c r="G2158" s="7">
        <f>VLOOKUP($A2158,GDP!$A$1:$H$2692,COLUMN(GDP!G2158),0)</f>
        <v>0</v>
      </c>
      <c r="H2158" s="7">
        <f>VLOOKUP($A2158,GDP!$A$1:$H$2692,COLUMN(GDP!H2158),0)</f>
        <v>0.107</v>
      </c>
      <c r="I2158" s="6">
        <f>VLOOKUP($A2158,ENERGY!$A$1:$F$2692,COLUMN(ENERGY!E2157),0)</f>
        <v>0</v>
      </c>
      <c r="J2158" s="6">
        <f>VLOOKUP($A2158,ENERGY!$A$1:$F$2692,COLUMN(ENERGY!F2157),0)</f>
        <v>2237</v>
      </c>
      <c r="K2158" s="6">
        <f>VLOOKUP($A2158,'HUMAN RESOURCES'!$A$1:$M$2692,COLUMN('HUMAN RESOURCES'!$E2158),0)</f>
        <v>1.0999999999999999E-2</v>
      </c>
      <c r="L2158" s="6">
        <f>VLOOKUP($A2158,'HUMAN RESOURCES'!$A$1:$M$2692,COLUMN('HUMAN RESOURCES'!$F2158),0)</f>
        <v>0</v>
      </c>
      <c r="M2158" s="6">
        <f>VLOOKUP($A2158,'HUMAN RESOURCES'!$A$1:$M$2692,COLUMN('HUMAN RESOURCES'!$G2158),0)</f>
        <v>78</v>
      </c>
      <c r="N2158" s="6">
        <f>VLOOKUP($A2158,'HUMAN RESOURCES'!$A$1:$M$2692,COLUMN('HUMAN RESOURCES'!$H2158),0)</f>
        <v>73</v>
      </c>
      <c r="O2158" s="6">
        <f>VLOOKUP($A2158,'HUMAN RESOURCES'!$A$1:$M$2692,COLUMN('HUMAN RESOURCES'!$I2158),0)</f>
        <v>0.20399999999999999</v>
      </c>
      <c r="P2158" s="6">
        <f>VLOOKUP($A2158,'HUMAN RESOURCES'!$A$1:$M$2692,COLUMN('HUMAN RESOURCES'!$J2158),0)</f>
        <v>0.68899999999999995</v>
      </c>
      <c r="Q2158" s="6">
        <f>VLOOKUP($A2158,'HUMAN RESOURCES'!$A$1:$M$2692,COLUMN('HUMAN RESOURCES'!$K2158),0)</f>
        <v>0.107</v>
      </c>
      <c r="R2158" s="6">
        <f>VLOOKUP($A2158,'HUMAN RESOURCES'!$A$1:$M$2692,COLUMN('HUMAN RESOURCES'!$L2158),0)</f>
        <v>101932</v>
      </c>
      <c r="S2158" s="6">
        <f>VLOOKUP($A2158,'HUMAN RESOURCES'!$A$1:$M$2692,COLUMN('HUMAN RESOURCES'!$F2158),0)</f>
        <v>0</v>
      </c>
      <c r="T2158" s="6">
        <f>VLOOKUP($A2158,TOURISM!$A$1:$F$2692,COLUMN(TOURISM!$E2158),0)</f>
        <v>1360000000</v>
      </c>
      <c r="U2158" s="6">
        <f>VLOOKUP($A2158,TOURISM!$A$1:$F$2692,COLUMN(TOURISM!$F2158),0)</f>
        <v>289000000</v>
      </c>
      <c r="V2158" s="6">
        <f>VLOOKUP($A2158,BUSINESS!$A$1:$J$2692,COLUMN(BUSINESS!$E2158),0)</f>
        <v>0</v>
      </c>
      <c r="W2158" s="6">
        <f>VLOOKUP($A2158,BUSINESS!$A$1:$J$2692,COLUMN(BUSINESS!$F2158),0)</f>
        <v>0</v>
      </c>
      <c r="X2158" s="6">
        <f>VLOOKUP($A2158,BUSINESS!$A$1:$J$2692,COLUMN(BUSINESS!$G2158),0)</f>
        <v>0</v>
      </c>
      <c r="Y2158" s="6">
        <f>VLOOKUP($A2158,BUSINESS!$A$1:$J$2692,COLUMN(BUSINESS!$H2158),0)</f>
        <v>0</v>
      </c>
      <c r="Z2158" s="6">
        <f>VLOOKUP($A2158,BUSINESS!$A$1:$J$2692,COLUMN(BUSINESS!$I2158),0)</f>
        <v>0.69</v>
      </c>
      <c r="AA2158" s="6">
        <f>VLOOKUP($A2158,BUSINESS!$A$1:$J$2692,COLUMN(BUSINESS!$J2158),0)</f>
        <v>0</v>
      </c>
      <c r="AB2158" s="5"/>
      <c r="AC2158" s="5"/>
      <c r="AD2158" s="5"/>
      <c r="AE2158" s="5"/>
    </row>
    <row r="2159" spans="1:31" ht="15.75" customHeight="1" x14ac:dyDescent="0.25">
      <c r="A2159" s="6">
        <v>2158</v>
      </c>
      <c r="B2159" s="7" t="str">
        <f>VLOOKUP($A2159,GDP!$A$1:$H$2692,COLUMN(GDP!B2159),0)</f>
        <v>The Americas</v>
      </c>
      <c r="C2159" s="8" t="str">
        <f>VLOOKUP($A2159,GDP!$A$1:$H$2692,COLUMN(GDP!C2159),0)</f>
        <v>Aruba-The Americas</v>
      </c>
      <c r="D2159" s="9" t="str">
        <f>VLOOKUP($A2159,GDP!$A$1:$H$2692,COLUMN(GDP!D2159),0)</f>
        <v>2012</v>
      </c>
      <c r="E2159" s="8">
        <f>VLOOKUP($A2159,GDP!$A$1:$H$2692,COLUMN(GDP!E2159),0)</f>
        <v>2584463687</v>
      </c>
      <c r="F2159" s="7">
        <f>VLOOKUP($A2159,GDP!$A$1:$H$2692,COLUMN(GDP!F2159),0)</f>
        <v>0</v>
      </c>
      <c r="G2159" s="7">
        <f>VLOOKUP($A2159,GDP!$A$1:$H$2692,COLUMN(GDP!G2159),0)</f>
        <v>0</v>
      </c>
      <c r="H2159" s="7">
        <f>VLOOKUP($A2159,GDP!$A$1:$H$2692,COLUMN(GDP!H2159),0)</f>
        <v>9.7000000000000003E-2</v>
      </c>
      <c r="I2159" s="6">
        <f>VLOOKUP($A2159,ENERGY!$A$1:$F$2692,COLUMN(ENERGY!E2158),0)</f>
        <v>0</v>
      </c>
      <c r="J2159" s="6">
        <f>VLOOKUP($A2159,ENERGY!$A$1:$F$2692,COLUMN(ENERGY!F2158),0)</f>
        <v>2233</v>
      </c>
      <c r="K2159" s="6">
        <f>VLOOKUP($A2159,'HUMAN RESOURCES'!$A$1:$M$2692,COLUMN('HUMAN RESOURCES'!$E2159),0)</f>
        <v>0.01</v>
      </c>
      <c r="L2159" s="6">
        <f>VLOOKUP($A2159,'HUMAN RESOURCES'!$A$1:$M$2692,COLUMN('HUMAN RESOURCES'!$F2159),0)</f>
        <v>0</v>
      </c>
      <c r="M2159" s="6">
        <f>VLOOKUP($A2159,'HUMAN RESOURCES'!$A$1:$M$2692,COLUMN('HUMAN RESOURCES'!$G2159),0)</f>
        <v>78</v>
      </c>
      <c r="N2159" s="6">
        <f>VLOOKUP($A2159,'HUMAN RESOURCES'!$A$1:$M$2692,COLUMN('HUMAN RESOURCES'!$H2159),0)</f>
        <v>73</v>
      </c>
      <c r="O2159" s="6">
        <f>VLOOKUP($A2159,'HUMAN RESOURCES'!$A$1:$M$2692,COLUMN('HUMAN RESOURCES'!$I2159),0)</f>
        <v>0.19900000000000001</v>
      </c>
      <c r="P2159" s="6">
        <f>VLOOKUP($A2159,'HUMAN RESOURCES'!$A$1:$M$2692,COLUMN('HUMAN RESOURCES'!$J2159),0)</f>
        <v>0.69</v>
      </c>
      <c r="Q2159" s="6">
        <f>VLOOKUP($A2159,'HUMAN RESOURCES'!$A$1:$M$2692,COLUMN('HUMAN RESOURCES'!$K2159),0)</f>
        <v>0.11</v>
      </c>
      <c r="R2159" s="6">
        <f>VLOOKUP($A2159,'HUMAN RESOURCES'!$A$1:$M$2692,COLUMN('HUMAN RESOURCES'!$L2159),0)</f>
        <v>102384</v>
      </c>
      <c r="S2159" s="6">
        <f>VLOOKUP($A2159,'HUMAN RESOURCES'!$A$1:$M$2692,COLUMN('HUMAN RESOURCES'!$F2159),0)</f>
        <v>0</v>
      </c>
      <c r="T2159" s="6">
        <f>VLOOKUP($A2159,TOURISM!$A$1:$F$2692,COLUMN(TOURISM!$E2159),0)</f>
        <v>1414000000</v>
      </c>
      <c r="U2159" s="6">
        <f>VLOOKUP($A2159,TOURISM!$A$1:$F$2692,COLUMN(TOURISM!$F2159),0)</f>
        <v>296000000</v>
      </c>
      <c r="V2159" s="6">
        <f>VLOOKUP($A2159,BUSINESS!$A$1:$J$2692,COLUMN(BUSINESS!$E2159),0)</f>
        <v>0</v>
      </c>
      <c r="W2159" s="6">
        <f>VLOOKUP($A2159,BUSINESS!$A$1:$J$2692,COLUMN(BUSINESS!$F2159),0)</f>
        <v>0</v>
      </c>
      <c r="X2159" s="6">
        <f>VLOOKUP($A2159,BUSINESS!$A$1:$J$2692,COLUMN(BUSINESS!$G2159),0)</f>
        <v>0</v>
      </c>
      <c r="Y2159" s="6">
        <f>VLOOKUP($A2159,BUSINESS!$A$1:$J$2692,COLUMN(BUSINESS!$H2159),0)</f>
        <v>0</v>
      </c>
      <c r="Z2159" s="6">
        <f>VLOOKUP($A2159,BUSINESS!$A$1:$J$2692,COLUMN(BUSINESS!$I2159),0)</f>
        <v>0.74</v>
      </c>
      <c r="AA2159" s="6">
        <f>VLOOKUP($A2159,BUSINESS!$A$1:$J$2692,COLUMN(BUSINESS!$J2159),0)</f>
        <v>1.319</v>
      </c>
      <c r="AB2159" s="5"/>
      <c r="AC2159" s="5"/>
      <c r="AD2159" s="5"/>
      <c r="AE2159" s="5"/>
    </row>
    <row r="2160" spans="1:31" ht="15.75" customHeight="1" x14ac:dyDescent="0.25">
      <c r="A2160" s="6">
        <v>2159</v>
      </c>
      <c r="B2160" s="7" t="str">
        <f>VLOOKUP($A2160,GDP!$A$1:$H$2692,COLUMN(GDP!B2160),0)</f>
        <v>The Americas</v>
      </c>
      <c r="C2160" s="8" t="str">
        <f>VLOOKUP($A2160,GDP!$A$1:$H$2692,COLUMN(GDP!C2160),0)</f>
        <v>Bahamas, The-The Americas</v>
      </c>
      <c r="D2160" s="9" t="str">
        <f>VLOOKUP($A2160,GDP!$A$1:$H$2692,COLUMN(GDP!D2160),0)</f>
        <v>2000</v>
      </c>
      <c r="E2160" s="8">
        <f>VLOOKUP($A2160,GDP!$A$1:$H$2692,COLUMN(GDP!E2160),0)</f>
        <v>8149004000</v>
      </c>
      <c r="F2160" s="7">
        <f>VLOOKUP($A2160,GDP!$A$1:$H$2692,COLUMN(GDP!F2160),0)</f>
        <v>7.4999999999999997E-2</v>
      </c>
      <c r="G2160" s="7">
        <f>VLOOKUP($A2160,GDP!$A$1:$H$2692,COLUMN(GDP!G2160),0)</f>
        <v>1647</v>
      </c>
      <c r="H2160" s="7">
        <f>VLOOKUP($A2160,GDP!$A$1:$H$2692,COLUMN(GDP!H2160),0)</f>
        <v>4.8000000000000001E-2</v>
      </c>
      <c r="I2160" s="6">
        <f>VLOOKUP($A2160,ENERGY!$A$1:$F$2692,COLUMN(ENERGY!E2159),0)</f>
        <v>0</v>
      </c>
      <c r="J2160" s="6">
        <f>VLOOKUP($A2160,ENERGY!$A$1:$F$2692,COLUMN(ENERGY!F2159),0)</f>
        <v>0</v>
      </c>
      <c r="K2160" s="6">
        <f>VLOOKUP($A2160,'HUMAN RESOURCES'!$A$1:$M$2692,COLUMN('HUMAN RESOURCES'!$E2160),0)</f>
        <v>1.7999999999999999E-2</v>
      </c>
      <c r="L2160" s="6">
        <f>VLOOKUP($A2160,'HUMAN RESOURCES'!$A$1:$M$2692,COLUMN('HUMAN RESOURCES'!$F2160),0)</f>
        <v>1.2999999999999999E-2</v>
      </c>
      <c r="M2160" s="6">
        <f>VLOOKUP($A2160,'HUMAN RESOURCES'!$A$1:$M$2692,COLUMN('HUMAN RESOURCES'!$G2160),0)</f>
        <v>75</v>
      </c>
      <c r="N2160" s="6">
        <f>VLOOKUP($A2160,'HUMAN RESOURCES'!$A$1:$M$2692,COLUMN('HUMAN RESOURCES'!$H2160),0)</f>
        <v>69</v>
      </c>
      <c r="O2160" s="6">
        <f>VLOOKUP($A2160,'HUMAN RESOURCES'!$A$1:$M$2692,COLUMN('HUMAN RESOURCES'!$I2160),0)</f>
        <v>0.29299999999999998</v>
      </c>
      <c r="P2160" s="6">
        <f>VLOOKUP($A2160,'HUMAN RESOURCES'!$A$1:$M$2692,COLUMN('HUMAN RESOURCES'!$J2160),0)</f>
        <v>0.65400000000000003</v>
      </c>
      <c r="Q2160" s="6">
        <f>VLOOKUP($A2160,'HUMAN RESOURCES'!$A$1:$M$2692,COLUMN('HUMAN RESOURCES'!$K2160),0)</f>
        <v>5.3999999999999999E-2</v>
      </c>
      <c r="R2160" s="6">
        <f>VLOOKUP($A2160,'HUMAN RESOURCES'!$A$1:$M$2692,COLUMN('HUMAN RESOURCES'!$L2160),0)</f>
        <v>297759</v>
      </c>
      <c r="S2160" s="6">
        <f>VLOOKUP($A2160,'HUMAN RESOURCES'!$A$1:$M$2692,COLUMN('HUMAN RESOURCES'!$F2160),0)</f>
        <v>1.2999999999999999E-2</v>
      </c>
      <c r="T2160" s="6">
        <f>VLOOKUP($A2160,TOURISM!$A$1:$F$2692,COLUMN(TOURISM!$E2160),0)</f>
        <v>1753000000</v>
      </c>
      <c r="U2160" s="6">
        <f>VLOOKUP($A2160,TOURISM!$A$1:$F$2692,COLUMN(TOURISM!$F2160),0)</f>
        <v>348000000</v>
      </c>
      <c r="V2160" s="6">
        <f>VLOOKUP($A2160,BUSINESS!$A$1:$J$2692,COLUMN(BUSINESS!$E2160),0)</f>
        <v>0</v>
      </c>
      <c r="W2160" s="6">
        <f>VLOOKUP($A2160,BUSINESS!$A$1:$J$2692,COLUMN(BUSINESS!$F2160),0)</f>
        <v>0</v>
      </c>
      <c r="X2160" s="6">
        <f>VLOOKUP($A2160,BUSINESS!$A$1:$J$2692,COLUMN(BUSINESS!$G2160),0)</f>
        <v>0</v>
      </c>
      <c r="Y2160" s="6">
        <f>VLOOKUP($A2160,BUSINESS!$A$1:$J$2692,COLUMN(BUSINESS!$H2160),0)</f>
        <v>0</v>
      </c>
      <c r="Z2160" s="6">
        <f>VLOOKUP($A2160,BUSINESS!$A$1:$J$2692,COLUMN(BUSINESS!$I2160),0)</f>
        <v>0.08</v>
      </c>
      <c r="AA2160" s="6">
        <f>VLOOKUP($A2160,BUSINESS!$A$1:$J$2692,COLUMN(BUSINESS!$J2160),0)</f>
        <v>0.106</v>
      </c>
      <c r="AB2160" s="5"/>
      <c r="AC2160" s="5"/>
      <c r="AD2160" s="5"/>
      <c r="AE2160" s="5"/>
    </row>
    <row r="2161" spans="1:31" ht="15.75" customHeight="1" x14ac:dyDescent="0.25">
      <c r="A2161" s="6">
        <v>2160</v>
      </c>
      <c r="B2161" s="7" t="str">
        <f>VLOOKUP($A2161,GDP!$A$1:$H$2692,COLUMN(GDP!B2161),0)</f>
        <v>The Americas</v>
      </c>
      <c r="C2161" s="8" t="str">
        <f>VLOOKUP($A2161,GDP!$A$1:$H$2692,COLUMN(GDP!C2161),0)</f>
        <v>Bahamas, The-The Americas</v>
      </c>
      <c r="D2161" s="9" t="str">
        <f>VLOOKUP($A2161,GDP!$A$1:$H$2692,COLUMN(GDP!D2161),0)</f>
        <v>2001</v>
      </c>
      <c r="E2161" s="8">
        <f>VLOOKUP($A2161,GDP!$A$1:$H$2692,COLUMN(GDP!E2161),0)</f>
        <v>6327552000</v>
      </c>
      <c r="F2161" s="7">
        <f>VLOOKUP($A2161,GDP!$A$1:$H$2692,COLUMN(GDP!F2161),0)</f>
        <v>5.1999999999999998E-2</v>
      </c>
      <c r="G2161" s="7">
        <f>VLOOKUP($A2161,GDP!$A$1:$H$2692,COLUMN(GDP!G2161),0)</f>
        <v>1107</v>
      </c>
      <c r="H2161" s="7">
        <f>VLOOKUP($A2161,GDP!$A$1:$H$2692,COLUMN(GDP!H2161),0)</f>
        <v>0.06</v>
      </c>
      <c r="I2161" s="6">
        <f>VLOOKUP($A2161,ENERGY!$A$1:$F$2692,COLUMN(ENERGY!E2160),0)</f>
        <v>0</v>
      </c>
      <c r="J2161" s="6">
        <f>VLOOKUP($A2161,ENERGY!$A$1:$F$2692,COLUMN(ENERGY!F2160),0)</f>
        <v>0</v>
      </c>
      <c r="K2161" s="6">
        <f>VLOOKUP($A2161,'HUMAN RESOURCES'!$A$1:$M$2692,COLUMN('HUMAN RESOURCES'!$E2161),0)</f>
        <v>1.7000000000000001E-2</v>
      </c>
      <c r="L2161" s="6">
        <f>VLOOKUP($A2161,'HUMAN RESOURCES'!$A$1:$M$2692,COLUMN('HUMAN RESOURCES'!$F2161),0)</f>
        <v>1.2999999999999999E-2</v>
      </c>
      <c r="M2161" s="6">
        <f>VLOOKUP($A2161,'HUMAN RESOURCES'!$A$1:$M$2692,COLUMN('HUMAN RESOURCES'!$G2161),0)</f>
        <v>76</v>
      </c>
      <c r="N2161" s="6">
        <f>VLOOKUP($A2161,'HUMAN RESOURCES'!$A$1:$M$2692,COLUMN('HUMAN RESOURCES'!$H2161),0)</f>
        <v>70</v>
      </c>
      <c r="O2161" s="6">
        <f>VLOOKUP($A2161,'HUMAN RESOURCES'!$A$1:$M$2692,COLUMN('HUMAN RESOURCES'!$I2161),0)</f>
        <v>0.28599999999999998</v>
      </c>
      <c r="P2161" s="6">
        <f>VLOOKUP($A2161,'HUMAN RESOURCES'!$A$1:$M$2692,COLUMN('HUMAN RESOURCES'!$J2161),0)</f>
        <v>0.65900000000000003</v>
      </c>
      <c r="Q2161" s="6">
        <f>VLOOKUP($A2161,'HUMAN RESOURCES'!$A$1:$M$2692,COLUMN('HUMAN RESOURCES'!$K2161),0)</f>
        <v>5.5E-2</v>
      </c>
      <c r="R2161" s="6">
        <f>VLOOKUP($A2161,'HUMAN RESOURCES'!$A$1:$M$2692,COLUMN('HUMAN RESOURCES'!$L2161),0)</f>
        <v>303005</v>
      </c>
      <c r="S2161" s="6">
        <f>VLOOKUP($A2161,'HUMAN RESOURCES'!$A$1:$M$2692,COLUMN('HUMAN RESOURCES'!$F2161),0)</f>
        <v>1.2999999999999999E-2</v>
      </c>
      <c r="T2161" s="6">
        <f>VLOOKUP($A2161,TOURISM!$A$1:$F$2692,COLUMN(TOURISM!$E2161),0)</f>
        <v>1665000000</v>
      </c>
      <c r="U2161" s="6">
        <f>VLOOKUP($A2161,TOURISM!$A$1:$F$2692,COLUMN(TOURISM!$F2161),0)</f>
        <v>342000000</v>
      </c>
      <c r="V2161" s="6">
        <f>VLOOKUP($A2161,BUSINESS!$A$1:$J$2692,COLUMN(BUSINESS!$E2161),0)</f>
        <v>0</v>
      </c>
      <c r="W2161" s="6">
        <f>VLOOKUP($A2161,BUSINESS!$A$1:$J$2692,COLUMN(BUSINESS!$F2161),0)</f>
        <v>0</v>
      </c>
      <c r="X2161" s="6">
        <f>VLOOKUP($A2161,BUSINESS!$A$1:$J$2692,COLUMN(BUSINESS!$G2161),0)</f>
        <v>0</v>
      </c>
      <c r="Y2161" s="6">
        <f>VLOOKUP($A2161,BUSINESS!$A$1:$J$2692,COLUMN(BUSINESS!$H2161),0)</f>
        <v>0</v>
      </c>
      <c r="Z2161" s="6">
        <f>VLOOKUP($A2161,BUSINESS!$A$1:$J$2692,COLUMN(BUSINESS!$I2161),0)</f>
        <v>0.11799999999999999</v>
      </c>
      <c r="AA2161" s="6">
        <f>VLOOKUP($A2161,BUSINESS!$A$1:$J$2692,COLUMN(BUSINESS!$J2161),0)</f>
        <v>0.2</v>
      </c>
      <c r="AB2161" s="5"/>
      <c r="AC2161" s="5"/>
      <c r="AD2161" s="5"/>
      <c r="AE2161" s="5"/>
    </row>
    <row r="2162" spans="1:31" ht="15.75" customHeight="1" x14ac:dyDescent="0.25">
      <c r="A2162" s="6">
        <v>2161</v>
      </c>
      <c r="B2162" s="7" t="str">
        <f>VLOOKUP($A2162,GDP!$A$1:$H$2692,COLUMN(GDP!B2162),0)</f>
        <v>The Americas</v>
      </c>
      <c r="C2162" s="8" t="str">
        <f>VLOOKUP($A2162,GDP!$A$1:$H$2692,COLUMN(GDP!C2162),0)</f>
        <v>Bahamas, The-The Americas</v>
      </c>
      <c r="D2162" s="9" t="str">
        <f>VLOOKUP($A2162,GDP!$A$1:$H$2692,COLUMN(GDP!D2162),0)</f>
        <v>2002</v>
      </c>
      <c r="E2162" s="8">
        <f>VLOOKUP($A2162,GDP!$A$1:$H$2692,COLUMN(GDP!E2162),0)</f>
        <v>6516651000</v>
      </c>
      <c r="F2162" s="7">
        <f>VLOOKUP($A2162,GDP!$A$1:$H$2692,COLUMN(GDP!F2162),0)</f>
        <v>5.0999999999999997E-2</v>
      </c>
      <c r="G2162" s="7">
        <f>VLOOKUP($A2162,GDP!$A$1:$H$2692,COLUMN(GDP!G2162),0)</f>
        <v>1107</v>
      </c>
      <c r="H2162" s="7">
        <f>VLOOKUP($A2162,GDP!$A$1:$H$2692,COLUMN(GDP!H2162),0)</f>
        <v>0.06</v>
      </c>
      <c r="I2162" s="6">
        <f>VLOOKUP($A2162,ENERGY!$A$1:$F$2692,COLUMN(ENERGY!E2161),0)</f>
        <v>0</v>
      </c>
      <c r="J2162" s="6">
        <f>VLOOKUP($A2162,ENERGY!$A$1:$F$2692,COLUMN(ENERGY!F2161),0)</f>
        <v>2464</v>
      </c>
      <c r="K2162" s="6">
        <f>VLOOKUP($A2162,'HUMAN RESOURCES'!$A$1:$M$2692,COLUMN('HUMAN RESOURCES'!$E2162),0)</f>
        <v>1.6E-2</v>
      </c>
      <c r="L2162" s="6">
        <f>VLOOKUP($A2162,'HUMAN RESOURCES'!$A$1:$M$2692,COLUMN('HUMAN RESOURCES'!$F2162),0)</f>
        <v>1.2999999999999999E-2</v>
      </c>
      <c r="M2162" s="6">
        <f>VLOOKUP($A2162,'HUMAN RESOURCES'!$A$1:$M$2692,COLUMN('HUMAN RESOURCES'!$G2162),0)</f>
        <v>76</v>
      </c>
      <c r="N2162" s="6">
        <f>VLOOKUP($A2162,'HUMAN RESOURCES'!$A$1:$M$2692,COLUMN('HUMAN RESOURCES'!$H2162),0)</f>
        <v>70</v>
      </c>
      <c r="O2162" s="6">
        <f>VLOOKUP($A2162,'HUMAN RESOURCES'!$A$1:$M$2692,COLUMN('HUMAN RESOURCES'!$I2162),0)</f>
        <v>0.27900000000000003</v>
      </c>
      <c r="P2162" s="6">
        <f>VLOOKUP($A2162,'HUMAN RESOURCES'!$A$1:$M$2692,COLUMN('HUMAN RESOURCES'!$J2162),0)</f>
        <v>0.66400000000000003</v>
      </c>
      <c r="Q2162" s="6">
        <f>VLOOKUP($A2162,'HUMAN RESOURCES'!$A$1:$M$2692,COLUMN('HUMAN RESOURCES'!$K2162),0)</f>
        <v>5.7000000000000002E-2</v>
      </c>
      <c r="R2162" s="6">
        <f>VLOOKUP($A2162,'HUMAN RESOURCES'!$A$1:$M$2692,COLUMN('HUMAN RESOURCES'!$L2162),0)</f>
        <v>309039</v>
      </c>
      <c r="S2162" s="6">
        <f>VLOOKUP($A2162,'HUMAN RESOURCES'!$A$1:$M$2692,COLUMN('HUMAN RESOURCES'!$F2162),0)</f>
        <v>1.2999999999999999E-2</v>
      </c>
      <c r="T2162" s="6">
        <f>VLOOKUP($A2162,TOURISM!$A$1:$F$2692,COLUMN(TOURISM!$E2162),0)</f>
        <v>1773000000</v>
      </c>
      <c r="U2162" s="6">
        <f>VLOOKUP($A2162,TOURISM!$A$1:$F$2692,COLUMN(TOURISM!$F2162),0)</f>
        <v>338000000</v>
      </c>
      <c r="V2162" s="6">
        <f>VLOOKUP($A2162,BUSINESS!$A$1:$J$2692,COLUMN(BUSINESS!$E2162),0)</f>
        <v>0</v>
      </c>
      <c r="W2162" s="6">
        <f>VLOOKUP($A2162,BUSINESS!$A$1:$J$2692,COLUMN(BUSINESS!$F2162),0)</f>
        <v>0</v>
      </c>
      <c r="X2162" s="6">
        <f>VLOOKUP($A2162,BUSINESS!$A$1:$J$2692,COLUMN(BUSINESS!$G2162),0)</f>
        <v>0</v>
      </c>
      <c r="Y2162" s="6">
        <f>VLOOKUP($A2162,BUSINESS!$A$1:$J$2692,COLUMN(BUSINESS!$H2162),0)</f>
        <v>0</v>
      </c>
      <c r="Z2162" s="6">
        <f>VLOOKUP($A2162,BUSINESS!$A$1:$J$2692,COLUMN(BUSINESS!$I2162),0)</f>
        <v>0.18</v>
      </c>
      <c r="AA2162" s="6">
        <f>VLOOKUP($A2162,BUSINESS!$A$1:$J$2692,COLUMN(BUSINESS!$J2162),0)</f>
        <v>0.39400000000000002</v>
      </c>
      <c r="AB2162" s="5"/>
      <c r="AC2162" s="5"/>
      <c r="AD2162" s="5"/>
      <c r="AE2162" s="5"/>
    </row>
    <row r="2163" spans="1:31" ht="15.75" customHeight="1" x14ac:dyDescent="0.25">
      <c r="A2163" s="6">
        <v>2162</v>
      </c>
      <c r="B2163" s="7" t="str">
        <f>VLOOKUP($A2163,GDP!$A$1:$H$2692,COLUMN(GDP!B2163),0)</f>
        <v>The Americas</v>
      </c>
      <c r="C2163" s="8" t="str">
        <f>VLOOKUP($A2163,GDP!$A$1:$H$2692,COLUMN(GDP!C2163),0)</f>
        <v>Bahamas, The-The Americas</v>
      </c>
      <c r="D2163" s="9" t="str">
        <f>VLOOKUP($A2163,GDP!$A$1:$H$2692,COLUMN(GDP!D2163),0)</f>
        <v>2003</v>
      </c>
      <c r="E2163" s="8">
        <f>VLOOKUP($A2163,GDP!$A$1:$H$2692,COLUMN(GDP!E2163),0)</f>
        <v>6957996000</v>
      </c>
      <c r="F2163" s="7">
        <f>VLOOKUP($A2163,GDP!$A$1:$H$2692,COLUMN(GDP!F2163),0)</f>
        <v>5.2999999999999999E-2</v>
      </c>
      <c r="G2163" s="7">
        <f>VLOOKUP($A2163,GDP!$A$1:$H$2692,COLUMN(GDP!G2163),0)</f>
        <v>1183</v>
      </c>
      <c r="H2163" s="7">
        <f>VLOOKUP($A2163,GDP!$A$1:$H$2692,COLUMN(GDP!H2163),0)</f>
        <v>0.06</v>
      </c>
      <c r="I2163" s="6">
        <f>VLOOKUP($A2163,ENERGY!$A$1:$F$2692,COLUMN(ENERGY!E2162),0)</f>
        <v>0</v>
      </c>
      <c r="J2163" s="6">
        <f>VLOOKUP($A2163,ENERGY!$A$1:$F$2692,COLUMN(ENERGY!F2162),0)</f>
        <v>1643</v>
      </c>
      <c r="K2163" s="6">
        <f>VLOOKUP($A2163,'HUMAN RESOURCES'!$A$1:$M$2692,COLUMN('HUMAN RESOURCES'!$E2163),0)</f>
        <v>1.6E-2</v>
      </c>
      <c r="L2163" s="6">
        <f>VLOOKUP($A2163,'HUMAN RESOURCES'!$A$1:$M$2692,COLUMN('HUMAN RESOURCES'!$F2163),0)</f>
        <v>1.2999999999999999E-2</v>
      </c>
      <c r="M2163" s="6">
        <f>VLOOKUP($A2163,'HUMAN RESOURCES'!$A$1:$M$2692,COLUMN('HUMAN RESOURCES'!$G2163),0)</f>
        <v>76</v>
      </c>
      <c r="N2163" s="6">
        <f>VLOOKUP($A2163,'HUMAN RESOURCES'!$A$1:$M$2692,COLUMN('HUMAN RESOURCES'!$H2163),0)</f>
        <v>70</v>
      </c>
      <c r="O2163" s="6">
        <f>VLOOKUP($A2163,'HUMAN RESOURCES'!$A$1:$M$2692,COLUMN('HUMAN RESOURCES'!$I2163),0)</f>
        <v>0.27100000000000002</v>
      </c>
      <c r="P2163" s="6">
        <f>VLOOKUP($A2163,'HUMAN RESOURCES'!$A$1:$M$2692,COLUMN('HUMAN RESOURCES'!$J2163),0)</f>
        <v>0.67</v>
      </c>
      <c r="Q2163" s="6">
        <f>VLOOKUP($A2163,'HUMAN RESOURCES'!$A$1:$M$2692,COLUMN('HUMAN RESOURCES'!$K2163),0)</f>
        <v>5.8999999999999997E-2</v>
      </c>
      <c r="R2163" s="6">
        <f>VLOOKUP($A2163,'HUMAN RESOURCES'!$A$1:$M$2692,COLUMN('HUMAN RESOURCES'!$L2163),0)</f>
        <v>315624</v>
      </c>
      <c r="S2163" s="6">
        <f>VLOOKUP($A2163,'HUMAN RESOURCES'!$A$1:$M$2692,COLUMN('HUMAN RESOURCES'!$F2163),0)</f>
        <v>1.2999999999999999E-2</v>
      </c>
      <c r="T2163" s="6">
        <f>VLOOKUP($A2163,TOURISM!$A$1:$F$2692,COLUMN(TOURISM!$E2163),0)</f>
        <v>1770000000</v>
      </c>
      <c r="U2163" s="6">
        <f>VLOOKUP($A2163,TOURISM!$A$1:$F$2692,COLUMN(TOURISM!$F2163),0)</f>
        <v>404000000</v>
      </c>
      <c r="V2163" s="6">
        <f>VLOOKUP($A2163,BUSINESS!$A$1:$J$2692,COLUMN(BUSINESS!$E2163),0)</f>
        <v>0</v>
      </c>
      <c r="W2163" s="6">
        <f>VLOOKUP($A2163,BUSINESS!$A$1:$J$2692,COLUMN(BUSINESS!$F2163),0)</f>
        <v>0</v>
      </c>
      <c r="X2163" s="6">
        <f>VLOOKUP($A2163,BUSINESS!$A$1:$J$2692,COLUMN(BUSINESS!$G2163),0)</f>
        <v>0</v>
      </c>
      <c r="Y2163" s="6">
        <f>VLOOKUP($A2163,BUSINESS!$A$1:$J$2692,COLUMN(BUSINESS!$H2163),0)</f>
        <v>0</v>
      </c>
      <c r="Z2163" s="6">
        <f>VLOOKUP($A2163,BUSINESS!$A$1:$J$2692,COLUMN(BUSINESS!$I2163),0)</f>
        <v>0.2</v>
      </c>
      <c r="AA2163" s="6">
        <f>VLOOKUP($A2163,BUSINESS!$A$1:$J$2692,COLUMN(BUSINESS!$J2163),0)</f>
        <v>0.38700000000000001</v>
      </c>
      <c r="AB2163" s="5"/>
      <c r="AC2163" s="5"/>
      <c r="AD2163" s="5"/>
      <c r="AE2163" s="5"/>
    </row>
    <row r="2164" spans="1:31" ht="15.75" customHeight="1" x14ac:dyDescent="0.25">
      <c r="A2164" s="6">
        <v>2163</v>
      </c>
      <c r="B2164" s="7" t="str">
        <f>VLOOKUP($A2164,GDP!$A$1:$H$2692,COLUMN(GDP!B2164),0)</f>
        <v>The Americas</v>
      </c>
      <c r="C2164" s="8" t="str">
        <f>VLOOKUP($A2164,GDP!$A$1:$H$2692,COLUMN(GDP!C2164),0)</f>
        <v>Bahamas, The-The Americas</v>
      </c>
      <c r="D2164" s="9" t="str">
        <f>VLOOKUP($A2164,GDP!$A$1:$H$2692,COLUMN(GDP!D2164),0)</f>
        <v>2004</v>
      </c>
      <c r="E2164" s="8">
        <f>VLOOKUP($A2164,GDP!$A$1:$H$2692,COLUMN(GDP!E2164),0)</f>
        <v>6949317000</v>
      </c>
      <c r="F2164" s="7">
        <f>VLOOKUP($A2164,GDP!$A$1:$H$2692,COLUMN(GDP!F2164),0)</f>
        <v>5.6000000000000001E-2</v>
      </c>
      <c r="G2164" s="7">
        <f>VLOOKUP($A2164,GDP!$A$1:$H$2692,COLUMN(GDP!G2164),0)</f>
        <v>1237</v>
      </c>
      <c r="H2164" s="7">
        <f>VLOOKUP($A2164,GDP!$A$1:$H$2692,COLUMN(GDP!H2164),0)</f>
        <v>0.06</v>
      </c>
      <c r="I2164" s="6">
        <f>VLOOKUP($A2164,ENERGY!$A$1:$F$2692,COLUMN(ENERGY!E2163),0)</f>
        <v>0</v>
      </c>
      <c r="J2164" s="6">
        <f>VLOOKUP($A2164,ENERGY!$A$1:$F$2692,COLUMN(ENERGY!F2163),0)</f>
        <v>1045</v>
      </c>
      <c r="K2164" s="6">
        <f>VLOOKUP($A2164,'HUMAN RESOURCES'!$A$1:$M$2692,COLUMN('HUMAN RESOURCES'!$E2164),0)</f>
        <v>1.4999999999999999E-2</v>
      </c>
      <c r="L2164" s="6">
        <f>VLOOKUP($A2164,'HUMAN RESOURCES'!$A$1:$M$2692,COLUMN('HUMAN RESOURCES'!$F2164),0)</f>
        <v>1.2999999999999999E-2</v>
      </c>
      <c r="M2164" s="6">
        <f>VLOOKUP($A2164,'HUMAN RESOURCES'!$A$1:$M$2692,COLUMN('HUMAN RESOURCES'!$G2164),0)</f>
        <v>77</v>
      </c>
      <c r="N2164" s="6">
        <f>VLOOKUP($A2164,'HUMAN RESOURCES'!$A$1:$M$2692,COLUMN('HUMAN RESOURCES'!$H2164),0)</f>
        <v>70</v>
      </c>
      <c r="O2164" s="6">
        <f>VLOOKUP($A2164,'HUMAN RESOURCES'!$A$1:$M$2692,COLUMN('HUMAN RESOURCES'!$I2164),0)</f>
        <v>0.26300000000000001</v>
      </c>
      <c r="P2164" s="6">
        <f>VLOOKUP($A2164,'HUMAN RESOURCES'!$A$1:$M$2692,COLUMN('HUMAN RESOURCES'!$J2164),0)</f>
        <v>0.67600000000000005</v>
      </c>
      <c r="Q2164" s="6">
        <f>VLOOKUP($A2164,'HUMAN RESOURCES'!$A$1:$M$2692,COLUMN('HUMAN RESOURCES'!$K2164),0)</f>
        <v>6.0999999999999999E-2</v>
      </c>
      <c r="R2164" s="6">
        <f>VLOOKUP($A2164,'HUMAN RESOURCES'!$A$1:$M$2692,COLUMN('HUMAN RESOURCES'!$L2164),0)</f>
        <v>322400</v>
      </c>
      <c r="S2164" s="6">
        <f>VLOOKUP($A2164,'HUMAN RESOURCES'!$A$1:$M$2692,COLUMN('HUMAN RESOURCES'!$F2164),0)</f>
        <v>1.2999999999999999E-2</v>
      </c>
      <c r="T2164" s="6">
        <f>VLOOKUP($A2164,TOURISM!$A$1:$F$2692,COLUMN(TOURISM!$E2164),0)</f>
        <v>1897000000</v>
      </c>
      <c r="U2164" s="6">
        <f>VLOOKUP($A2164,TOURISM!$A$1:$F$2692,COLUMN(TOURISM!$F2164),0)</f>
        <v>469000000</v>
      </c>
      <c r="V2164" s="6">
        <f>VLOOKUP($A2164,BUSINESS!$A$1:$J$2692,COLUMN(BUSINESS!$E2164),0)</f>
        <v>0</v>
      </c>
      <c r="W2164" s="6">
        <f>VLOOKUP($A2164,BUSINESS!$A$1:$J$2692,COLUMN(BUSINESS!$F2164),0)</f>
        <v>0</v>
      </c>
      <c r="X2164" s="6">
        <f>VLOOKUP($A2164,BUSINESS!$A$1:$J$2692,COLUMN(BUSINESS!$G2164),0)</f>
        <v>0</v>
      </c>
      <c r="Y2164" s="6">
        <f>VLOOKUP($A2164,BUSINESS!$A$1:$J$2692,COLUMN(BUSINESS!$H2164),0)</f>
        <v>0</v>
      </c>
      <c r="Z2164" s="6">
        <f>VLOOKUP($A2164,BUSINESS!$A$1:$J$2692,COLUMN(BUSINESS!$I2164),0)</f>
        <v>0.22</v>
      </c>
      <c r="AA2164" s="6">
        <f>VLOOKUP($A2164,BUSINESS!$A$1:$J$2692,COLUMN(BUSINESS!$J2164),0)</f>
        <v>0.57699999999999996</v>
      </c>
      <c r="AB2164" s="5"/>
      <c r="AC2164" s="5"/>
      <c r="AD2164" s="5"/>
      <c r="AE2164" s="5"/>
    </row>
    <row r="2165" spans="1:31" ht="15.75" customHeight="1" x14ac:dyDescent="0.25">
      <c r="A2165" s="6">
        <v>2164</v>
      </c>
      <c r="B2165" s="7" t="str">
        <f>VLOOKUP($A2165,GDP!$A$1:$H$2692,COLUMN(GDP!B2165),0)</f>
        <v>The Americas</v>
      </c>
      <c r="C2165" s="8" t="str">
        <f>VLOOKUP($A2165,GDP!$A$1:$H$2692,COLUMN(GDP!C2165),0)</f>
        <v>Bahamas, The-The Americas</v>
      </c>
      <c r="D2165" s="9" t="str">
        <f>VLOOKUP($A2165,GDP!$A$1:$H$2692,COLUMN(GDP!D2165),0)</f>
        <v>2005</v>
      </c>
      <c r="E2165" s="8">
        <f>VLOOKUP($A2165,GDP!$A$1:$H$2692,COLUMN(GDP!E2165),0)</f>
        <v>7094413000</v>
      </c>
      <c r="F2165" s="7">
        <f>VLOOKUP($A2165,GDP!$A$1:$H$2692,COLUMN(GDP!F2165),0)</f>
        <v>0.06</v>
      </c>
      <c r="G2165" s="7">
        <f>VLOOKUP($A2165,GDP!$A$1:$H$2692,COLUMN(GDP!G2165),0)</f>
        <v>1326</v>
      </c>
      <c r="H2165" s="7">
        <f>VLOOKUP($A2165,GDP!$A$1:$H$2692,COLUMN(GDP!H2165),0)</f>
        <v>0.06</v>
      </c>
      <c r="I2165" s="6">
        <f>VLOOKUP($A2165,ENERGY!$A$1:$F$2692,COLUMN(ENERGY!E2164),0)</f>
        <v>709</v>
      </c>
      <c r="J2165" s="6">
        <f>VLOOKUP($A2165,ENERGY!$A$1:$F$2692,COLUMN(ENERGY!F2164),0)</f>
        <v>1547</v>
      </c>
      <c r="K2165" s="6">
        <f>VLOOKUP($A2165,'HUMAN RESOURCES'!$A$1:$M$2692,COLUMN('HUMAN RESOURCES'!$E2165),0)</f>
        <v>1.4999999999999999E-2</v>
      </c>
      <c r="L2165" s="6">
        <f>VLOOKUP($A2165,'HUMAN RESOURCES'!$A$1:$M$2692,COLUMN('HUMAN RESOURCES'!$F2165),0)</f>
        <v>1.2999999999999999E-2</v>
      </c>
      <c r="M2165" s="6">
        <f>VLOOKUP($A2165,'HUMAN RESOURCES'!$A$1:$M$2692,COLUMN('HUMAN RESOURCES'!$G2165),0)</f>
        <v>77</v>
      </c>
      <c r="N2165" s="6">
        <f>VLOOKUP($A2165,'HUMAN RESOURCES'!$A$1:$M$2692,COLUMN('HUMAN RESOURCES'!$H2165),0)</f>
        <v>71</v>
      </c>
      <c r="O2165" s="6">
        <f>VLOOKUP($A2165,'HUMAN RESOURCES'!$A$1:$M$2692,COLUMN('HUMAN RESOURCES'!$I2165),0)</f>
        <v>0.25600000000000001</v>
      </c>
      <c r="P2165" s="6">
        <f>VLOOKUP($A2165,'HUMAN RESOURCES'!$A$1:$M$2692,COLUMN('HUMAN RESOURCES'!$J2165),0)</f>
        <v>0.68200000000000005</v>
      </c>
      <c r="Q2165" s="6">
        <f>VLOOKUP($A2165,'HUMAN RESOURCES'!$A$1:$M$2692,COLUMN('HUMAN RESOURCES'!$K2165),0)</f>
        <v>6.2E-2</v>
      </c>
      <c r="R2165" s="6">
        <f>VLOOKUP($A2165,'HUMAN RESOURCES'!$A$1:$M$2692,COLUMN('HUMAN RESOURCES'!$L2165),0)</f>
        <v>329088</v>
      </c>
      <c r="S2165" s="6">
        <f>VLOOKUP($A2165,'HUMAN RESOURCES'!$A$1:$M$2692,COLUMN('HUMAN RESOURCES'!$F2165),0)</f>
        <v>1.2999999999999999E-2</v>
      </c>
      <c r="T2165" s="6">
        <f>VLOOKUP($A2165,TOURISM!$A$1:$F$2692,COLUMN(TOURISM!$E2165),0)</f>
        <v>2081000000</v>
      </c>
      <c r="U2165" s="6">
        <f>VLOOKUP($A2165,TOURISM!$A$1:$F$2692,COLUMN(TOURISM!$F2165),0)</f>
        <v>528000000</v>
      </c>
      <c r="V2165" s="6">
        <f>VLOOKUP($A2165,BUSINESS!$A$1:$J$2692,COLUMN(BUSINESS!$E2165),0)</f>
        <v>0</v>
      </c>
      <c r="W2165" s="6">
        <f>VLOOKUP($A2165,BUSINESS!$A$1:$J$2692,COLUMN(BUSINESS!$F2165),0)</f>
        <v>0</v>
      </c>
      <c r="X2165" s="6">
        <f>VLOOKUP($A2165,BUSINESS!$A$1:$J$2692,COLUMN(BUSINESS!$G2165),0)</f>
        <v>0</v>
      </c>
      <c r="Y2165" s="6">
        <f>VLOOKUP($A2165,BUSINESS!$A$1:$J$2692,COLUMN(BUSINESS!$H2165),0)</f>
        <v>0</v>
      </c>
      <c r="Z2165" s="6">
        <f>VLOOKUP($A2165,BUSINESS!$A$1:$J$2692,COLUMN(BUSINESS!$I2165),0)</f>
        <v>0.25</v>
      </c>
      <c r="AA2165" s="6">
        <f>VLOOKUP($A2165,BUSINESS!$A$1:$J$2692,COLUMN(BUSINESS!$J2165),0)</f>
        <v>0.69199999999999995</v>
      </c>
      <c r="AB2165" s="5"/>
      <c r="AC2165" s="5"/>
      <c r="AD2165" s="5"/>
      <c r="AE2165" s="5"/>
    </row>
    <row r="2166" spans="1:31" ht="15.75" customHeight="1" x14ac:dyDescent="0.25">
      <c r="A2166" s="6">
        <v>2165</v>
      </c>
      <c r="B2166" s="7" t="str">
        <f>VLOOKUP($A2166,GDP!$A$1:$H$2692,COLUMN(GDP!B2166),0)</f>
        <v>The Americas</v>
      </c>
      <c r="C2166" s="8" t="str">
        <f>VLOOKUP($A2166,GDP!$A$1:$H$2692,COLUMN(GDP!C2166),0)</f>
        <v>Bahamas, The-The Americas</v>
      </c>
      <c r="D2166" s="9" t="str">
        <f>VLOOKUP($A2166,GDP!$A$1:$H$2692,COLUMN(GDP!D2166),0)</f>
        <v>2006</v>
      </c>
      <c r="E2166" s="8">
        <f>VLOOKUP($A2166,GDP!$A$1:$H$2692,COLUMN(GDP!E2166),0)</f>
        <v>7706222000</v>
      </c>
      <c r="F2166" s="7">
        <f>VLOOKUP($A2166,GDP!$A$1:$H$2692,COLUMN(GDP!F2166),0)</f>
        <v>0.06</v>
      </c>
      <c r="G2166" s="7">
        <f>VLOOKUP($A2166,GDP!$A$1:$H$2692,COLUMN(GDP!G2166),0)</f>
        <v>1394</v>
      </c>
      <c r="H2166" s="7">
        <f>VLOOKUP($A2166,GDP!$A$1:$H$2692,COLUMN(GDP!H2166),0)</f>
        <v>5.5E-2</v>
      </c>
      <c r="I2166" s="6">
        <f>VLOOKUP($A2166,ENERGY!$A$1:$F$2692,COLUMN(ENERGY!E2165),0)</f>
        <v>706</v>
      </c>
      <c r="J2166" s="6">
        <f>VLOOKUP($A2166,ENERGY!$A$1:$F$2692,COLUMN(ENERGY!F2165),0)</f>
        <v>1522</v>
      </c>
      <c r="K2166" s="6">
        <f>VLOOKUP($A2166,'HUMAN RESOURCES'!$A$1:$M$2692,COLUMN('HUMAN RESOURCES'!$E2166),0)</f>
        <v>1.4999999999999999E-2</v>
      </c>
      <c r="L2166" s="6">
        <f>VLOOKUP($A2166,'HUMAN RESOURCES'!$A$1:$M$2692,COLUMN('HUMAN RESOURCES'!$F2166),0)</f>
        <v>1.2E-2</v>
      </c>
      <c r="M2166" s="6">
        <f>VLOOKUP($A2166,'HUMAN RESOURCES'!$A$1:$M$2692,COLUMN('HUMAN RESOURCES'!$G2166),0)</f>
        <v>77</v>
      </c>
      <c r="N2166" s="6">
        <f>VLOOKUP($A2166,'HUMAN RESOURCES'!$A$1:$M$2692,COLUMN('HUMAN RESOURCES'!$H2166),0)</f>
        <v>71</v>
      </c>
      <c r="O2166" s="6">
        <f>VLOOKUP($A2166,'HUMAN RESOURCES'!$A$1:$M$2692,COLUMN('HUMAN RESOURCES'!$I2166),0)</f>
        <v>0.249</v>
      </c>
      <c r="P2166" s="6">
        <f>VLOOKUP($A2166,'HUMAN RESOURCES'!$A$1:$M$2692,COLUMN('HUMAN RESOURCES'!$J2166),0)</f>
        <v>0.68799999999999994</v>
      </c>
      <c r="Q2166" s="6">
        <f>VLOOKUP($A2166,'HUMAN RESOURCES'!$A$1:$M$2692,COLUMN('HUMAN RESOURCES'!$K2166),0)</f>
        <v>6.4000000000000001E-2</v>
      </c>
      <c r="R2166" s="6">
        <f>VLOOKUP($A2166,'HUMAN RESOURCES'!$A$1:$M$2692,COLUMN('HUMAN RESOURCES'!$L2166),0)</f>
        <v>335622</v>
      </c>
      <c r="S2166" s="6">
        <f>VLOOKUP($A2166,'HUMAN RESOURCES'!$A$1:$M$2692,COLUMN('HUMAN RESOURCES'!$F2166),0)</f>
        <v>1.2E-2</v>
      </c>
      <c r="T2166" s="6">
        <f>VLOOKUP($A2166,TOURISM!$A$1:$F$2692,COLUMN(TOURISM!$E2166),0)</f>
        <v>2066000000</v>
      </c>
      <c r="U2166" s="6">
        <f>VLOOKUP($A2166,TOURISM!$A$1:$F$2692,COLUMN(TOURISM!$F2166),0)</f>
        <v>541000000</v>
      </c>
      <c r="V2166" s="6">
        <f>VLOOKUP($A2166,BUSINESS!$A$1:$J$2692,COLUMN(BUSINESS!$E2166),0)</f>
        <v>0</v>
      </c>
      <c r="W2166" s="6">
        <f>VLOOKUP($A2166,BUSINESS!$A$1:$J$2692,COLUMN(BUSINESS!$F2166),0)</f>
        <v>0</v>
      </c>
      <c r="X2166" s="6">
        <f>VLOOKUP($A2166,BUSINESS!$A$1:$J$2692,COLUMN(BUSINESS!$G2166),0)</f>
        <v>0</v>
      </c>
      <c r="Y2166" s="6">
        <f>VLOOKUP($A2166,BUSINESS!$A$1:$J$2692,COLUMN(BUSINESS!$H2166),0)</f>
        <v>0</v>
      </c>
      <c r="Z2166" s="6">
        <f>VLOOKUP($A2166,BUSINESS!$A$1:$J$2692,COLUMN(BUSINESS!$I2166),0)</f>
        <v>0.26</v>
      </c>
      <c r="AA2166" s="6">
        <f>VLOOKUP($A2166,BUSINESS!$A$1:$J$2692,COLUMN(BUSINESS!$J2166),0)</f>
        <v>0.754</v>
      </c>
      <c r="AB2166" s="5"/>
      <c r="AC2166" s="5"/>
      <c r="AD2166" s="5"/>
      <c r="AE2166" s="5"/>
    </row>
    <row r="2167" spans="1:31" ht="15.75" customHeight="1" x14ac:dyDescent="0.25">
      <c r="A2167" s="6">
        <v>2166</v>
      </c>
      <c r="B2167" s="7" t="str">
        <f>VLOOKUP($A2167,GDP!$A$1:$H$2692,COLUMN(GDP!B2167),0)</f>
        <v>The Americas</v>
      </c>
      <c r="C2167" s="8" t="str">
        <f>VLOOKUP($A2167,GDP!$A$1:$H$2692,COLUMN(GDP!C2167),0)</f>
        <v>Bahamas, The-The Americas</v>
      </c>
      <c r="D2167" s="9" t="str">
        <f>VLOOKUP($A2167,GDP!$A$1:$H$2692,COLUMN(GDP!D2167),0)</f>
        <v>2007</v>
      </c>
      <c r="E2167" s="8">
        <f>VLOOKUP($A2167,GDP!$A$1:$H$2692,COLUMN(GDP!E2167),0)</f>
        <v>7965588000</v>
      </c>
      <c r="F2167" s="7">
        <f>VLOOKUP($A2167,GDP!$A$1:$H$2692,COLUMN(GDP!F2167),0)</f>
        <v>6.9000000000000006E-2</v>
      </c>
      <c r="G2167" s="7">
        <f>VLOOKUP($A2167,GDP!$A$1:$H$2692,COLUMN(GDP!G2167),0)</f>
        <v>1645</v>
      </c>
      <c r="H2167" s="7">
        <f>VLOOKUP($A2167,GDP!$A$1:$H$2692,COLUMN(GDP!H2167),0)</f>
        <v>5.5E-2</v>
      </c>
      <c r="I2167" s="6">
        <f>VLOOKUP($A2167,ENERGY!$A$1:$F$2692,COLUMN(ENERGY!E2166),0)</f>
        <v>696</v>
      </c>
      <c r="J2167" s="6">
        <f>VLOOKUP($A2167,ENERGY!$A$1:$F$2692,COLUMN(ENERGY!F2166),0)</f>
        <v>1599</v>
      </c>
      <c r="K2167" s="6">
        <f>VLOOKUP($A2167,'HUMAN RESOURCES'!$A$1:$M$2692,COLUMN('HUMAN RESOURCES'!$E2167),0)</f>
        <v>1.4999999999999999E-2</v>
      </c>
      <c r="L2167" s="6">
        <f>VLOOKUP($A2167,'HUMAN RESOURCES'!$A$1:$M$2692,COLUMN('HUMAN RESOURCES'!$F2167),0)</f>
        <v>1.2E-2</v>
      </c>
      <c r="M2167" s="6">
        <f>VLOOKUP($A2167,'HUMAN RESOURCES'!$A$1:$M$2692,COLUMN('HUMAN RESOURCES'!$G2167),0)</f>
        <v>77</v>
      </c>
      <c r="N2167" s="6">
        <f>VLOOKUP($A2167,'HUMAN RESOURCES'!$A$1:$M$2692,COLUMN('HUMAN RESOURCES'!$H2167),0)</f>
        <v>71</v>
      </c>
      <c r="O2167" s="6">
        <f>VLOOKUP($A2167,'HUMAN RESOURCES'!$A$1:$M$2692,COLUMN('HUMAN RESOURCES'!$I2167),0)</f>
        <v>0.24199999999999999</v>
      </c>
      <c r="P2167" s="6">
        <f>VLOOKUP($A2167,'HUMAN RESOURCES'!$A$1:$M$2692,COLUMN('HUMAN RESOURCES'!$J2167),0)</f>
        <v>0.69299999999999995</v>
      </c>
      <c r="Q2167" s="6">
        <f>VLOOKUP($A2167,'HUMAN RESOURCES'!$A$1:$M$2692,COLUMN('HUMAN RESOURCES'!$K2167),0)</f>
        <v>6.5000000000000002E-2</v>
      </c>
      <c r="R2167" s="6">
        <f>VLOOKUP($A2167,'HUMAN RESOURCES'!$A$1:$M$2692,COLUMN('HUMAN RESOURCES'!$L2167),0)</f>
        <v>342049</v>
      </c>
      <c r="S2167" s="6">
        <f>VLOOKUP($A2167,'HUMAN RESOURCES'!$A$1:$M$2692,COLUMN('HUMAN RESOURCES'!$F2167),0)</f>
        <v>1.2E-2</v>
      </c>
      <c r="T2167" s="6">
        <f>VLOOKUP($A2167,TOURISM!$A$1:$F$2692,COLUMN(TOURISM!$E2167),0)</f>
        <v>2198000000</v>
      </c>
      <c r="U2167" s="6">
        <f>VLOOKUP($A2167,TOURISM!$A$1:$F$2692,COLUMN(TOURISM!$F2167),0)</f>
        <v>538000000</v>
      </c>
      <c r="V2167" s="6">
        <f>VLOOKUP($A2167,BUSINESS!$A$1:$J$2692,COLUMN(BUSINESS!$E2167),0)</f>
        <v>0.44900000000000001</v>
      </c>
      <c r="W2167" s="6">
        <f>VLOOKUP($A2167,BUSINESS!$A$1:$J$2692,COLUMN(BUSINESS!$F2167),0)</f>
        <v>31</v>
      </c>
      <c r="X2167" s="6">
        <f>VLOOKUP($A2167,BUSINESS!$A$1:$J$2692,COLUMN(BUSINESS!$G2167),0)</f>
        <v>0</v>
      </c>
      <c r="Y2167" s="6">
        <f>VLOOKUP($A2167,BUSINESS!$A$1:$J$2692,COLUMN(BUSINESS!$H2167),0)</f>
        <v>58</v>
      </c>
      <c r="Z2167" s="6">
        <f>VLOOKUP($A2167,BUSINESS!$A$1:$J$2692,COLUMN(BUSINESS!$I2167),0)</f>
        <v>0.27</v>
      </c>
      <c r="AA2167" s="6">
        <f>VLOOKUP($A2167,BUSINESS!$A$1:$J$2692,COLUMN(BUSINESS!$J2167),0)</f>
        <v>1.093</v>
      </c>
      <c r="AB2167" s="5"/>
      <c r="AC2167" s="5"/>
      <c r="AD2167" s="5"/>
      <c r="AE2167" s="5"/>
    </row>
    <row r="2168" spans="1:31" ht="15.75" customHeight="1" x14ac:dyDescent="0.25">
      <c r="A2168" s="6">
        <v>2167</v>
      </c>
      <c r="B2168" s="7" t="str">
        <f>VLOOKUP($A2168,GDP!$A$1:$H$2692,COLUMN(GDP!B2168),0)</f>
        <v>The Americas</v>
      </c>
      <c r="C2168" s="8" t="str">
        <f>VLOOKUP($A2168,GDP!$A$1:$H$2692,COLUMN(GDP!C2168),0)</f>
        <v>Bahamas, The-The Americas</v>
      </c>
      <c r="D2168" s="9" t="str">
        <f>VLOOKUP($A2168,GDP!$A$1:$H$2692,COLUMN(GDP!D2168),0)</f>
        <v>2008</v>
      </c>
      <c r="E2168" s="8">
        <f>VLOOKUP($A2168,GDP!$A$1:$H$2692,COLUMN(GDP!E2168),0)</f>
        <v>8318996000</v>
      </c>
      <c r="F2168" s="7">
        <f>VLOOKUP($A2168,GDP!$A$1:$H$2692,COLUMN(GDP!F2168),0)</f>
        <v>7.0999999999999994E-2</v>
      </c>
      <c r="G2168" s="7">
        <f>VLOOKUP($A2168,GDP!$A$1:$H$2692,COLUMN(GDP!G2168),0)</f>
        <v>1721</v>
      </c>
      <c r="H2168" s="7">
        <f>VLOOKUP($A2168,GDP!$A$1:$H$2692,COLUMN(GDP!H2168),0)</f>
        <v>5.5E-2</v>
      </c>
      <c r="I2168" s="6">
        <f>VLOOKUP($A2168,ENERGY!$A$1:$F$2692,COLUMN(ENERGY!E2167),0)</f>
        <v>664</v>
      </c>
      <c r="J2168" s="6">
        <f>VLOOKUP($A2168,ENERGY!$A$1:$F$2692,COLUMN(ENERGY!F2167),0)</f>
        <v>1723</v>
      </c>
      <c r="K2168" s="6">
        <f>VLOOKUP($A2168,'HUMAN RESOURCES'!$A$1:$M$2692,COLUMN('HUMAN RESOURCES'!$E2168),0)</f>
        <v>1.6E-2</v>
      </c>
      <c r="L2168" s="6">
        <f>VLOOKUP($A2168,'HUMAN RESOURCES'!$A$1:$M$2692,COLUMN('HUMAN RESOURCES'!$F2168),0)</f>
        <v>1.2E-2</v>
      </c>
      <c r="M2168" s="6">
        <f>VLOOKUP($A2168,'HUMAN RESOURCES'!$A$1:$M$2692,COLUMN('HUMAN RESOURCES'!$G2168),0)</f>
        <v>77</v>
      </c>
      <c r="N2168" s="6">
        <f>VLOOKUP($A2168,'HUMAN RESOURCES'!$A$1:$M$2692,COLUMN('HUMAN RESOURCES'!$H2168),0)</f>
        <v>71</v>
      </c>
      <c r="O2168" s="6">
        <f>VLOOKUP($A2168,'HUMAN RESOURCES'!$A$1:$M$2692,COLUMN('HUMAN RESOURCES'!$I2168),0)</f>
        <v>0.23599999999999999</v>
      </c>
      <c r="P2168" s="6">
        <f>VLOOKUP($A2168,'HUMAN RESOURCES'!$A$1:$M$2692,COLUMN('HUMAN RESOURCES'!$J2168),0)</f>
        <v>0.69799999999999995</v>
      </c>
      <c r="Q2168" s="6">
        <f>VLOOKUP($A2168,'HUMAN RESOURCES'!$A$1:$M$2692,COLUMN('HUMAN RESOURCES'!$K2168),0)</f>
        <v>6.6000000000000003E-2</v>
      </c>
      <c r="R2168" s="6">
        <f>VLOOKUP($A2168,'HUMAN RESOURCES'!$A$1:$M$2692,COLUMN('HUMAN RESOURCES'!$L2168),0)</f>
        <v>348340</v>
      </c>
      <c r="S2168" s="6">
        <f>VLOOKUP($A2168,'HUMAN RESOURCES'!$A$1:$M$2692,COLUMN('HUMAN RESOURCES'!$F2168),0)</f>
        <v>1.2E-2</v>
      </c>
      <c r="T2168" s="6">
        <f>VLOOKUP($A2168,TOURISM!$A$1:$F$2692,COLUMN(TOURISM!$E2168),0)</f>
        <v>2155000000</v>
      </c>
      <c r="U2168" s="6">
        <f>VLOOKUP($A2168,TOURISM!$A$1:$F$2692,COLUMN(TOURISM!$F2168),0)</f>
        <v>460000000</v>
      </c>
      <c r="V2168" s="6">
        <f>VLOOKUP($A2168,BUSINESS!$A$1:$J$2692,COLUMN(BUSINESS!$E2168),0)</f>
        <v>0.44900000000000001</v>
      </c>
      <c r="W2168" s="6">
        <f>VLOOKUP($A2168,BUSINESS!$A$1:$J$2692,COLUMN(BUSINESS!$F2168),0)</f>
        <v>31</v>
      </c>
      <c r="X2168" s="6">
        <f>VLOOKUP($A2168,BUSINESS!$A$1:$J$2692,COLUMN(BUSINESS!$G2168),0)</f>
        <v>0</v>
      </c>
      <c r="Y2168" s="6">
        <f>VLOOKUP($A2168,BUSINESS!$A$1:$J$2692,COLUMN(BUSINESS!$H2168),0)</f>
        <v>58</v>
      </c>
      <c r="Z2168" s="6">
        <f>VLOOKUP($A2168,BUSINESS!$A$1:$J$2692,COLUMN(BUSINESS!$I2168),0)</f>
        <v>0.315</v>
      </c>
      <c r="AA2168" s="6">
        <f>VLOOKUP($A2168,BUSINESS!$A$1:$J$2692,COLUMN(BUSINESS!$J2168),0)</f>
        <v>1.028</v>
      </c>
      <c r="AB2168" s="5"/>
      <c r="AC2168" s="5"/>
      <c r="AD2168" s="5"/>
      <c r="AE2168" s="5"/>
    </row>
    <row r="2169" spans="1:31" ht="15.75" customHeight="1" x14ac:dyDescent="0.25">
      <c r="A2169" s="6">
        <v>2168</v>
      </c>
      <c r="B2169" s="7" t="str">
        <f>VLOOKUP($A2169,GDP!$A$1:$H$2692,COLUMN(GDP!B2169),0)</f>
        <v>The Americas</v>
      </c>
      <c r="C2169" s="8" t="str">
        <f>VLOOKUP($A2169,GDP!$A$1:$H$2692,COLUMN(GDP!C2169),0)</f>
        <v>Bahamas, The-The Americas</v>
      </c>
      <c r="D2169" s="9" t="str">
        <f>VLOOKUP($A2169,GDP!$A$1:$H$2692,COLUMN(GDP!D2169),0)</f>
        <v>2009</v>
      </c>
      <c r="E2169" s="8">
        <f>VLOOKUP($A2169,GDP!$A$1:$H$2692,COLUMN(GDP!E2169),0)</f>
        <v>8246650000</v>
      </c>
      <c r="F2169" s="7">
        <f>VLOOKUP($A2169,GDP!$A$1:$H$2692,COLUMN(GDP!F2169),0)</f>
        <v>7.2999999999999995E-2</v>
      </c>
      <c r="G2169" s="7">
        <f>VLOOKUP($A2169,GDP!$A$1:$H$2692,COLUMN(GDP!G2169),0)</f>
        <v>1729</v>
      </c>
      <c r="H2169" s="7">
        <f>VLOOKUP($A2169,GDP!$A$1:$H$2692,COLUMN(GDP!H2169),0)</f>
        <v>5.5E-2</v>
      </c>
      <c r="I2169" s="6">
        <f>VLOOKUP($A2169,ENERGY!$A$1:$F$2692,COLUMN(ENERGY!E2168),0)</f>
        <v>0</v>
      </c>
      <c r="J2169" s="6">
        <f>VLOOKUP($A2169,ENERGY!$A$1:$F$2692,COLUMN(ENERGY!F2168),0)</f>
        <v>1518</v>
      </c>
      <c r="K2169" s="6">
        <f>VLOOKUP($A2169,'HUMAN RESOURCES'!$A$1:$M$2692,COLUMN('HUMAN RESOURCES'!$E2169),0)</f>
        <v>1.6E-2</v>
      </c>
      <c r="L2169" s="6">
        <f>VLOOKUP($A2169,'HUMAN RESOURCES'!$A$1:$M$2692,COLUMN('HUMAN RESOURCES'!$F2169),0)</f>
        <v>1.2E-2</v>
      </c>
      <c r="M2169" s="6">
        <f>VLOOKUP($A2169,'HUMAN RESOURCES'!$A$1:$M$2692,COLUMN('HUMAN RESOURCES'!$G2169),0)</f>
        <v>78</v>
      </c>
      <c r="N2169" s="6">
        <f>VLOOKUP($A2169,'HUMAN RESOURCES'!$A$1:$M$2692,COLUMN('HUMAN RESOURCES'!$H2169),0)</f>
        <v>71</v>
      </c>
      <c r="O2169" s="6">
        <f>VLOOKUP($A2169,'HUMAN RESOURCES'!$A$1:$M$2692,COLUMN('HUMAN RESOURCES'!$I2169),0)</f>
        <v>0.23</v>
      </c>
      <c r="P2169" s="6">
        <f>VLOOKUP($A2169,'HUMAN RESOURCES'!$A$1:$M$2692,COLUMN('HUMAN RESOURCES'!$J2169),0)</f>
        <v>0.70199999999999996</v>
      </c>
      <c r="Q2169" s="6">
        <f>VLOOKUP($A2169,'HUMAN RESOURCES'!$A$1:$M$2692,COLUMN('HUMAN RESOURCES'!$K2169),0)</f>
        <v>6.8000000000000005E-2</v>
      </c>
      <c r="R2169" s="6">
        <f>VLOOKUP($A2169,'HUMAN RESOURCES'!$A$1:$M$2692,COLUMN('HUMAN RESOURCES'!$L2169),0)</f>
        <v>354492</v>
      </c>
      <c r="S2169" s="6">
        <f>VLOOKUP($A2169,'HUMAN RESOURCES'!$A$1:$M$2692,COLUMN('HUMAN RESOURCES'!$F2169),0)</f>
        <v>1.2E-2</v>
      </c>
      <c r="T2169" s="6">
        <f>VLOOKUP($A2169,TOURISM!$A$1:$F$2692,COLUMN(TOURISM!$E2169),0)</f>
        <v>2025000000</v>
      </c>
      <c r="U2169" s="6">
        <f>VLOOKUP($A2169,TOURISM!$A$1:$F$2692,COLUMN(TOURISM!$F2169),0)</f>
        <v>386000000</v>
      </c>
      <c r="V2169" s="6">
        <f>VLOOKUP($A2169,BUSINESS!$A$1:$J$2692,COLUMN(BUSINESS!$E2169),0)</f>
        <v>0.44900000000000001</v>
      </c>
      <c r="W2169" s="6">
        <f>VLOOKUP($A2169,BUSINESS!$A$1:$J$2692,COLUMN(BUSINESS!$F2169),0)</f>
        <v>31</v>
      </c>
      <c r="X2169" s="6">
        <f>VLOOKUP($A2169,BUSINESS!$A$1:$J$2692,COLUMN(BUSINESS!$G2169),0)</f>
        <v>0</v>
      </c>
      <c r="Y2169" s="6">
        <f>VLOOKUP($A2169,BUSINESS!$A$1:$J$2692,COLUMN(BUSINESS!$H2169),0)</f>
        <v>58</v>
      </c>
      <c r="Z2169" s="6">
        <f>VLOOKUP($A2169,BUSINESS!$A$1:$J$2692,COLUMN(BUSINESS!$I2169),0)</f>
        <v>0.33900000000000002</v>
      </c>
      <c r="AA2169" s="6">
        <f>VLOOKUP($A2169,BUSINESS!$A$1:$J$2692,COLUMN(BUSINESS!$J2169),0)</f>
        <v>1.012</v>
      </c>
      <c r="AB2169" s="5"/>
      <c r="AC2169" s="5"/>
      <c r="AD2169" s="5"/>
      <c r="AE2169" s="5"/>
    </row>
    <row r="2170" spans="1:31" ht="15.75" customHeight="1" x14ac:dyDescent="0.25">
      <c r="A2170" s="6">
        <v>2169</v>
      </c>
      <c r="B2170" s="7" t="str">
        <f>VLOOKUP($A2170,GDP!$A$1:$H$2692,COLUMN(GDP!B2170),0)</f>
        <v>The Americas</v>
      </c>
      <c r="C2170" s="8" t="str">
        <f>VLOOKUP($A2170,GDP!$A$1:$H$2692,COLUMN(GDP!C2170),0)</f>
        <v>Bahamas, The-The Americas</v>
      </c>
      <c r="D2170" s="9" t="str">
        <f>VLOOKUP($A2170,GDP!$A$1:$H$2692,COLUMN(GDP!D2170),0)</f>
        <v>2010</v>
      </c>
      <c r="E2170" s="8">
        <f>VLOOKUP($A2170,GDP!$A$1:$H$2692,COLUMN(GDP!E2170),0)</f>
        <v>7820420000</v>
      </c>
      <c r="F2170" s="7">
        <f>VLOOKUP($A2170,GDP!$A$1:$H$2692,COLUMN(GDP!F2170),0)</f>
        <v>7.3999999999999996E-2</v>
      </c>
      <c r="G2170" s="7">
        <f>VLOOKUP($A2170,GDP!$A$1:$H$2692,COLUMN(GDP!G2170),0)</f>
        <v>1640</v>
      </c>
      <c r="H2170" s="7">
        <f>VLOOKUP($A2170,GDP!$A$1:$H$2692,COLUMN(GDP!H2170),0)</f>
        <v>5.5E-2</v>
      </c>
      <c r="I2170" s="6">
        <f>VLOOKUP($A2170,ENERGY!$A$1:$F$2692,COLUMN(ENERGY!E2169),0)</f>
        <v>0</v>
      </c>
      <c r="J2170" s="6">
        <f>VLOOKUP($A2170,ENERGY!$A$1:$F$2692,COLUMN(ENERGY!F2169),0)</f>
        <v>1577</v>
      </c>
      <c r="K2170" s="6">
        <f>VLOOKUP($A2170,'HUMAN RESOURCES'!$A$1:$M$2692,COLUMN('HUMAN RESOURCES'!$E2170),0)</f>
        <v>1.6E-2</v>
      </c>
      <c r="L2170" s="6">
        <f>VLOOKUP($A2170,'HUMAN RESOURCES'!$A$1:$M$2692,COLUMN('HUMAN RESOURCES'!$F2170),0)</f>
        <v>1.0999999999999999E-2</v>
      </c>
      <c r="M2170" s="6">
        <f>VLOOKUP($A2170,'HUMAN RESOURCES'!$A$1:$M$2692,COLUMN('HUMAN RESOURCES'!$G2170),0)</f>
        <v>78</v>
      </c>
      <c r="N2170" s="6">
        <f>VLOOKUP($A2170,'HUMAN RESOURCES'!$A$1:$M$2692,COLUMN('HUMAN RESOURCES'!$H2170),0)</f>
        <v>72</v>
      </c>
      <c r="O2170" s="6">
        <f>VLOOKUP($A2170,'HUMAN RESOURCES'!$A$1:$M$2692,COLUMN('HUMAN RESOURCES'!$I2170),0)</f>
        <v>0.22500000000000001</v>
      </c>
      <c r="P2170" s="6">
        <f>VLOOKUP($A2170,'HUMAN RESOURCES'!$A$1:$M$2692,COLUMN('HUMAN RESOURCES'!$J2170),0)</f>
        <v>0.70599999999999996</v>
      </c>
      <c r="Q2170" s="6">
        <f>VLOOKUP($A2170,'HUMAN RESOURCES'!$A$1:$M$2692,COLUMN('HUMAN RESOURCES'!$K2170),0)</f>
        <v>7.0000000000000007E-2</v>
      </c>
      <c r="R2170" s="6">
        <f>VLOOKUP($A2170,'HUMAN RESOURCES'!$A$1:$M$2692,COLUMN('HUMAN RESOURCES'!$L2170),0)</f>
        <v>360498</v>
      </c>
      <c r="S2170" s="6">
        <f>VLOOKUP($A2170,'HUMAN RESOURCES'!$A$1:$M$2692,COLUMN('HUMAN RESOURCES'!$F2170),0)</f>
        <v>1.0999999999999999E-2</v>
      </c>
      <c r="T2170" s="6">
        <f>VLOOKUP($A2170,TOURISM!$A$1:$F$2692,COLUMN(TOURISM!$E2170),0)</f>
        <v>2159000000</v>
      </c>
      <c r="U2170" s="6">
        <f>VLOOKUP($A2170,TOURISM!$A$1:$F$2692,COLUMN(TOURISM!$F2170),0)</f>
        <v>369000000</v>
      </c>
      <c r="V2170" s="6">
        <f>VLOOKUP($A2170,BUSINESS!$A$1:$J$2692,COLUMN(BUSINESS!$E2170),0)</f>
        <v>0.44900000000000001</v>
      </c>
      <c r="W2170" s="6">
        <f>VLOOKUP($A2170,BUSINESS!$A$1:$J$2692,COLUMN(BUSINESS!$F2170),0)</f>
        <v>24</v>
      </c>
      <c r="X2170" s="6">
        <f>VLOOKUP($A2170,BUSINESS!$A$1:$J$2692,COLUMN(BUSINESS!$G2170),0)</f>
        <v>0</v>
      </c>
      <c r="Y2170" s="6">
        <f>VLOOKUP($A2170,BUSINESS!$A$1:$J$2692,COLUMN(BUSINESS!$H2170),0)</f>
        <v>58</v>
      </c>
      <c r="Z2170" s="6">
        <f>VLOOKUP($A2170,BUSINESS!$A$1:$J$2692,COLUMN(BUSINESS!$I2170),0)</f>
        <v>0.43</v>
      </c>
      <c r="AA2170" s="6">
        <f>VLOOKUP($A2170,BUSINESS!$A$1:$J$2692,COLUMN(BUSINESS!$J2170),0)</f>
        <v>1.1879999999999999</v>
      </c>
      <c r="AB2170" s="5"/>
      <c r="AC2170" s="5"/>
      <c r="AD2170" s="5"/>
      <c r="AE2170" s="5"/>
    </row>
    <row r="2171" spans="1:31" ht="15.75" customHeight="1" x14ac:dyDescent="0.25">
      <c r="A2171" s="6">
        <v>2170</v>
      </c>
      <c r="B2171" s="7" t="str">
        <f>VLOOKUP($A2171,GDP!$A$1:$H$2692,COLUMN(GDP!B2171),0)</f>
        <v>The Americas</v>
      </c>
      <c r="C2171" s="8" t="str">
        <f>VLOOKUP($A2171,GDP!$A$1:$H$2692,COLUMN(GDP!C2171),0)</f>
        <v>Bahamas, The-The Americas</v>
      </c>
      <c r="D2171" s="9" t="str">
        <f>VLOOKUP($A2171,GDP!$A$1:$H$2692,COLUMN(GDP!D2171),0)</f>
        <v>2011</v>
      </c>
      <c r="E2171" s="8">
        <f>VLOOKUP($A2171,GDP!$A$1:$H$2692,COLUMN(GDP!E2171),0)</f>
        <v>7888087000</v>
      </c>
      <c r="F2171" s="7">
        <f>VLOOKUP($A2171,GDP!$A$1:$H$2692,COLUMN(GDP!F2171),0)</f>
        <v>7.3999999999999996E-2</v>
      </c>
      <c r="G2171" s="7">
        <f>VLOOKUP($A2171,GDP!$A$1:$H$2692,COLUMN(GDP!G2171),0)</f>
        <v>1626</v>
      </c>
      <c r="H2171" s="7">
        <f>VLOOKUP($A2171,GDP!$A$1:$H$2692,COLUMN(GDP!H2171),0)</f>
        <v>5.5E-2</v>
      </c>
      <c r="I2171" s="6">
        <f>VLOOKUP($A2171,ENERGY!$A$1:$F$2692,COLUMN(ENERGY!E2170),0)</f>
        <v>0</v>
      </c>
      <c r="J2171" s="6">
        <f>VLOOKUP($A2171,ENERGY!$A$1:$F$2692,COLUMN(ENERGY!F2170),0)</f>
        <v>1569</v>
      </c>
      <c r="K2171" s="6">
        <f>VLOOKUP($A2171,'HUMAN RESOURCES'!$A$1:$M$2692,COLUMN('HUMAN RESOURCES'!$E2171),0)</f>
        <v>1.4999999999999999E-2</v>
      </c>
      <c r="L2171" s="6">
        <f>VLOOKUP($A2171,'HUMAN RESOURCES'!$A$1:$M$2692,COLUMN('HUMAN RESOURCES'!$F2171),0)</f>
        <v>1.0999999999999999E-2</v>
      </c>
      <c r="M2171" s="6">
        <f>VLOOKUP($A2171,'HUMAN RESOURCES'!$A$1:$M$2692,COLUMN('HUMAN RESOURCES'!$G2171),0)</f>
        <v>78</v>
      </c>
      <c r="N2171" s="6">
        <f>VLOOKUP($A2171,'HUMAN RESOURCES'!$A$1:$M$2692,COLUMN('HUMAN RESOURCES'!$H2171),0)</f>
        <v>72</v>
      </c>
      <c r="O2171" s="6">
        <f>VLOOKUP($A2171,'HUMAN RESOURCES'!$A$1:$M$2692,COLUMN('HUMAN RESOURCES'!$I2171),0)</f>
        <v>0.22</v>
      </c>
      <c r="P2171" s="6">
        <f>VLOOKUP($A2171,'HUMAN RESOURCES'!$A$1:$M$2692,COLUMN('HUMAN RESOURCES'!$J2171),0)</f>
        <v>0.70799999999999996</v>
      </c>
      <c r="Q2171" s="6">
        <f>VLOOKUP($A2171,'HUMAN RESOURCES'!$A$1:$M$2692,COLUMN('HUMAN RESOURCES'!$K2171),0)</f>
        <v>7.1999999999999995E-2</v>
      </c>
      <c r="R2171" s="6">
        <f>VLOOKUP($A2171,'HUMAN RESOURCES'!$A$1:$M$2692,COLUMN('HUMAN RESOURCES'!$L2171),0)</f>
        <v>366331</v>
      </c>
      <c r="S2171" s="6">
        <f>VLOOKUP($A2171,'HUMAN RESOURCES'!$A$1:$M$2692,COLUMN('HUMAN RESOURCES'!$F2171),0)</f>
        <v>1.0999999999999999E-2</v>
      </c>
      <c r="T2171" s="6">
        <f>VLOOKUP($A2171,TOURISM!$A$1:$F$2692,COLUMN(TOURISM!$E2171),0)</f>
        <v>2223000000</v>
      </c>
      <c r="U2171" s="6">
        <f>VLOOKUP($A2171,TOURISM!$A$1:$F$2692,COLUMN(TOURISM!$F2171),0)</f>
        <v>347000000</v>
      </c>
      <c r="V2171" s="6">
        <f>VLOOKUP($A2171,BUSINESS!$A$1:$J$2692,COLUMN(BUSINESS!$E2171),0)</f>
        <v>0.46600000000000003</v>
      </c>
      <c r="W2171" s="6">
        <f>VLOOKUP($A2171,BUSINESS!$A$1:$J$2692,COLUMN(BUSINESS!$F2171),0)</f>
        <v>24</v>
      </c>
      <c r="X2171" s="6">
        <f>VLOOKUP($A2171,BUSINESS!$A$1:$J$2692,COLUMN(BUSINESS!$G2171),0)</f>
        <v>0</v>
      </c>
      <c r="Y2171" s="6">
        <f>VLOOKUP($A2171,BUSINESS!$A$1:$J$2692,COLUMN(BUSINESS!$H2171),0)</f>
        <v>58</v>
      </c>
      <c r="Z2171" s="6">
        <f>VLOOKUP($A2171,BUSINESS!$A$1:$J$2692,COLUMN(BUSINESS!$I2171),0)</f>
        <v>0.65</v>
      </c>
      <c r="AA2171" s="6">
        <f>VLOOKUP($A2171,BUSINESS!$A$1:$J$2692,COLUMN(BUSINESS!$J2171),0)</f>
        <v>0.81599999999999995</v>
      </c>
      <c r="AB2171" s="5"/>
      <c r="AC2171" s="5"/>
      <c r="AD2171" s="5"/>
      <c r="AE2171" s="5"/>
    </row>
    <row r="2172" spans="1:31" ht="15.75" customHeight="1" x14ac:dyDescent="0.25">
      <c r="A2172" s="6">
        <v>2171</v>
      </c>
      <c r="B2172" s="7" t="str">
        <f>VLOOKUP($A2172,GDP!$A$1:$H$2692,COLUMN(GDP!B2172),0)</f>
        <v>The Americas</v>
      </c>
      <c r="C2172" s="8" t="str">
        <f>VLOOKUP($A2172,GDP!$A$1:$H$2692,COLUMN(GDP!C2172),0)</f>
        <v>Bahamas, The-The Americas</v>
      </c>
      <c r="D2172" s="9" t="str">
        <f>VLOOKUP($A2172,GDP!$A$1:$H$2692,COLUMN(GDP!D2172),0)</f>
        <v>2012</v>
      </c>
      <c r="E2172" s="8">
        <f>VLOOKUP($A2172,GDP!$A$1:$H$2692,COLUMN(GDP!E2172),0)</f>
        <v>7872584000</v>
      </c>
      <c r="F2172" s="7">
        <f>VLOOKUP($A2172,GDP!$A$1:$H$2692,COLUMN(GDP!F2172),0)</f>
        <v>7.4999999999999997E-2</v>
      </c>
      <c r="G2172" s="7">
        <f>VLOOKUP($A2172,GDP!$A$1:$H$2692,COLUMN(GDP!G2172),0)</f>
        <v>1622</v>
      </c>
      <c r="H2172" s="7">
        <f>VLOOKUP($A2172,GDP!$A$1:$H$2692,COLUMN(GDP!H2172),0)</f>
        <v>5.0999999999999997E-2</v>
      </c>
      <c r="I2172" s="6">
        <f>VLOOKUP($A2172,ENERGY!$A$1:$F$2692,COLUMN(ENERGY!E2171),0)</f>
        <v>0</v>
      </c>
      <c r="J2172" s="6">
        <f>VLOOKUP($A2172,ENERGY!$A$1:$F$2692,COLUMN(ENERGY!F2171),0)</f>
        <v>1668</v>
      </c>
      <c r="K2172" s="6">
        <f>VLOOKUP($A2172,'HUMAN RESOURCES'!$A$1:$M$2692,COLUMN('HUMAN RESOURCES'!$E2172),0)</f>
        <v>1.4999999999999999E-2</v>
      </c>
      <c r="L2172" s="6">
        <f>VLOOKUP($A2172,'HUMAN RESOURCES'!$A$1:$M$2692,COLUMN('HUMAN RESOURCES'!$F2172),0)</f>
        <v>1.0999999999999999E-2</v>
      </c>
      <c r="M2172" s="6">
        <f>VLOOKUP($A2172,'HUMAN RESOURCES'!$A$1:$M$2692,COLUMN('HUMAN RESOURCES'!$G2172),0)</f>
        <v>78</v>
      </c>
      <c r="N2172" s="6">
        <f>VLOOKUP($A2172,'HUMAN RESOURCES'!$A$1:$M$2692,COLUMN('HUMAN RESOURCES'!$H2172),0)</f>
        <v>72</v>
      </c>
      <c r="O2172" s="6">
        <f>VLOOKUP($A2172,'HUMAN RESOURCES'!$A$1:$M$2692,COLUMN('HUMAN RESOURCES'!$I2172),0)</f>
        <v>0.216</v>
      </c>
      <c r="P2172" s="6">
        <f>VLOOKUP($A2172,'HUMAN RESOURCES'!$A$1:$M$2692,COLUMN('HUMAN RESOURCES'!$J2172),0)</f>
        <v>0.71</v>
      </c>
      <c r="Q2172" s="6">
        <f>VLOOKUP($A2172,'HUMAN RESOURCES'!$A$1:$M$2692,COLUMN('HUMAN RESOURCES'!$K2172),0)</f>
        <v>7.3999999999999996E-2</v>
      </c>
      <c r="R2172" s="6">
        <f>VLOOKUP($A2172,'HUMAN RESOURCES'!$A$1:$M$2692,COLUMN('HUMAN RESOURCES'!$L2172),0)</f>
        <v>371960</v>
      </c>
      <c r="S2172" s="6">
        <f>VLOOKUP($A2172,'HUMAN RESOURCES'!$A$1:$M$2692,COLUMN('HUMAN RESOURCES'!$F2172),0)</f>
        <v>1.0999999999999999E-2</v>
      </c>
      <c r="T2172" s="6">
        <f>VLOOKUP($A2172,TOURISM!$A$1:$F$2692,COLUMN(TOURISM!$E2172),0)</f>
        <v>2415000000</v>
      </c>
      <c r="U2172" s="6">
        <f>VLOOKUP($A2172,TOURISM!$A$1:$F$2692,COLUMN(TOURISM!$F2172),0)</f>
        <v>384000000</v>
      </c>
      <c r="V2172" s="6">
        <f>VLOOKUP($A2172,BUSINESS!$A$1:$J$2692,COLUMN(BUSINESS!$E2172),0)</f>
        <v>0.46600000000000003</v>
      </c>
      <c r="W2172" s="6">
        <f>VLOOKUP($A2172,BUSINESS!$A$1:$J$2692,COLUMN(BUSINESS!$F2172),0)</f>
        <v>24</v>
      </c>
      <c r="X2172" s="6">
        <f>VLOOKUP($A2172,BUSINESS!$A$1:$J$2692,COLUMN(BUSINESS!$G2172),0)</f>
        <v>76</v>
      </c>
      <c r="Y2172" s="6">
        <f>VLOOKUP($A2172,BUSINESS!$A$1:$J$2692,COLUMN(BUSINESS!$H2172),0)</f>
        <v>58</v>
      </c>
      <c r="Z2172" s="6">
        <f>VLOOKUP($A2172,BUSINESS!$A$1:$J$2692,COLUMN(BUSINESS!$I2172),0)</f>
        <v>0.71699999999999997</v>
      </c>
      <c r="AA2172" s="6">
        <f>VLOOKUP($A2172,BUSINESS!$A$1:$J$2692,COLUMN(BUSINESS!$J2172),0)</f>
        <v>0.80700000000000005</v>
      </c>
      <c r="AB2172" s="5"/>
      <c r="AC2172" s="5"/>
      <c r="AD2172" s="5"/>
      <c r="AE2172" s="5"/>
    </row>
    <row r="2173" spans="1:31" ht="15.75" customHeight="1" x14ac:dyDescent="0.25">
      <c r="A2173" s="6">
        <v>2172</v>
      </c>
      <c r="B2173" s="7" t="str">
        <f>VLOOKUP($A2173,GDP!$A$1:$H$2692,COLUMN(GDP!B2173),0)</f>
        <v>The Americas</v>
      </c>
      <c r="C2173" s="8" t="str">
        <f>VLOOKUP($A2173,GDP!$A$1:$H$2692,COLUMN(GDP!C2173),0)</f>
        <v>Barbados-The Americas</v>
      </c>
      <c r="D2173" s="9" t="str">
        <f>VLOOKUP($A2173,GDP!$A$1:$H$2692,COLUMN(GDP!D2173),0)</f>
        <v>2000</v>
      </c>
      <c r="E2173" s="8">
        <f>VLOOKUP($A2173,GDP!$A$1:$H$2692,COLUMN(GDP!E2173),0)</f>
        <v>4224850000</v>
      </c>
      <c r="F2173" s="7">
        <f>VLOOKUP($A2173,GDP!$A$1:$H$2692,COLUMN(GDP!F2173),0)</f>
        <v>6.3E-2</v>
      </c>
      <c r="G2173" s="7">
        <f>VLOOKUP($A2173,GDP!$A$1:$H$2692,COLUMN(GDP!G2173),0)</f>
        <v>938</v>
      </c>
      <c r="H2173" s="7">
        <f>VLOOKUP($A2173,GDP!$A$1:$H$2692,COLUMN(GDP!H2173),0)</f>
        <v>8.6999999999999994E-2</v>
      </c>
      <c r="I2173" s="6">
        <f>VLOOKUP($A2173,ENERGY!$A$1:$F$2692,COLUMN(ENERGY!E2172),0)</f>
        <v>0</v>
      </c>
      <c r="J2173" s="6">
        <f>VLOOKUP($A2173,ENERGY!$A$1:$F$2692,COLUMN(ENERGY!F2172),0)</f>
        <v>0</v>
      </c>
      <c r="K2173" s="6">
        <f>VLOOKUP($A2173,'HUMAN RESOURCES'!$A$1:$M$2692,COLUMN('HUMAN RESOURCES'!$E2173),0)</f>
        <v>1.2999999999999999E-2</v>
      </c>
      <c r="L2173" s="6">
        <f>VLOOKUP($A2173,'HUMAN RESOURCES'!$A$1:$M$2692,COLUMN('HUMAN RESOURCES'!$F2173),0)</f>
        <v>1.4999999999999999E-2</v>
      </c>
      <c r="M2173" s="6">
        <f>VLOOKUP($A2173,'HUMAN RESOURCES'!$A$1:$M$2692,COLUMN('HUMAN RESOURCES'!$G2173),0)</f>
        <v>75</v>
      </c>
      <c r="N2173" s="6">
        <f>VLOOKUP($A2173,'HUMAN RESOURCES'!$A$1:$M$2692,COLUMN('HUMAN RESOURCES'!$H2173),0)</f>
        <v>71</v>
      </c>
      <c r="O2173" s="6">
        <f>VLOOKUP($A2173,'HUMAN RESOURCES'!$A$1:$M$2692,COLUMN('HUMAN RESOURCES'!$I2173),0)</f>
        <v>0.219</v>
      </c>
      <c r="P2173" s="6">
        <f>VLOOKUP($A2173,'HUMAN RESOURCES'!$A$1:$M$2692,COLUMN('HUMAN RESOURCES'!$J2173),0)</f>
        <v>0.66600000000000004</v>
      </c>
      <c r="Q2173" s="6">
        <f>VLOOKUP($A2173,'HUMAN RESOURCES'!$A$1:$M$2692,COLUMN('HUMAN RESOURCES'!$K2173),0)</f>
        <v>0.115</v>
      </c>
      <c r="R2173" s="6">
        <f>VLOOKUP($A2173,'HUMAN RESOURCES'!$A$1:$M$2692,COLUMN('HUMAN RESOURCES'!$L2173),0)</f>
        <v>267190</v>
      </c>
      <c r="S2173" s="6">
        <f>VLOOKUP($A2173,'HUMAN RESOURCES'!$A$1:$M$2692,COLUMN('HUMAN RESOURCES'!$F2173),0)</f>
        <v>1.4999999999999999E-2</v>
      </c>
      <c r="T2173" s="6">
        <f>VLOOKUP($A2173,TOURISM!$A$1:$F$2692,COLUMN(TOURISM!$E2173),0)</f>
        <v>733000000</v>
      </c>
      <c r="U2173" s="6">
        <f>VLOOKUP($A2173,TOURISM!$A$1:$F$2692,COLUMN(TOURISM!$F2173),0)</f>
        <v>141000000</v>
      </c>
      <c r="V2173" s="6">
        <f>VLOOKUP($A2173,BUSINESS!$A$1:$J$2692,COLUMN(BUSINESS!$E2173),0)</f>
        <v>0</v>
      </c>
      <c r="W2173" s="6">
        <f>VLOOKUP($A2173,BUSINESS!$A$1:$J$2692,COLUMN(BUSINESS!$F2173),0)</f>
        <v>0</v>
      </c>
      <c r="X2173" s="6">
        <f>VLOOKUP($A2173,BUSINESS!$A$1:$J$2692,COLUMN(BUSINESS!$G2173),0)</f>
        <v>0</v>
      </c>
      <c r="Y2173" s="6">
        <f>VLOOKUP($A2173,BUSINESS!$A$1:$J$2692,COLUMN(BUSINESS!$H2173),0)</f>
        <v>0</v>
      </c>
      <c r="Z2173" s="6">
        <f>VLOOKUP($A2173,BUSINESS!$A$1:$J$2692,COLUMN(BUSINESS!$I2173),0)</f>
        <v>0.04</v>
      </c>
      <c r="AA2173" s="6">
        <f>VLOOKUP($A2173,BUSINESS!$A$1:$J$2692,COLUMN(BUSINESS!$J2173),0)</f>
        <v>0.107</v>
      </c>
      <c r="AB2173" s="5"/>
      <c r="AC2173" s="5"/>
      <c r="AD2173" s="5"/>
      <c r="AE2173" s="5"/>
    </row>
    <row r="2174" spans="1:31" ht="15.75" customHeight="1" x14ac:dyDescent="0.25">
      <c r="A2174" s="6">
        <v>2173</v>
      </c>
      <c r="B2174" s="7" t="str">
        <f>VLOOKUP($A2174,GDP!$A$1:$H$2692,COLUMN(GDP!B2174),0)</f>
        <v>The Americas</v>
      </c>
      <c r="C2174" s="8" t="str">
        <f>VLOOKUP($A2174,GDP!$A$1:$H$2692,COLUMN(GDP!C2174),0)</f>
        <v>Barbados-The Americas</v>
      </c>
      <c r="D2174" s="9" t="str">
        <f>VLOOKUP($A2174,GDP!$A$1:$H$2692,COLUMN(GDP!D2174),0)</f>
        <v>2001</v>
      </c>
      <c r="E2174" s="8">
        <f>VLOOKUP($A2174,GDP!$A$1:$H$2692,COLUMN(GDP!E2174),0)</f>
        <v>3119500000</v>
      </c>
      <c r="F2174" s="7">
        <f>VLOOKUP($A2174,GDP!$A$1:$H$2692,COLUMN(GDP!F2174),0)</f>
        <v>6.3E-2</v>
      </c>
      <c r="G2174" s="7">
        <f>VLOOKUP($A2174,GDP!$A$1:$H$2692,COLUMN(GDP!G2174),0)</f>
        <v>602</v>
      </c>
      <c r="H2174" s="7">
        <f>VLOOKUP($A2174,GDP!$A$1:$H$2692,COLUMN(GDP!H2174),0)</f>
        <v>0.10199999999999999</v>
      </c>
      <c r="I2174" s="6">
        <f>VLOOKUP($A2174,ENERGY!$A$1:$F$2692,COLUMN(ENERGY!E2173),0)</f>
        <v>0</v>
      </c>
      <c r="J2174" s="6">
        <f>VLOOKUP($A2174,ENERGY!$A$1:$F$2692,COLUMN(ENERGY!F2173),0)</f>
        <v>0</v>
      </c>
      <c r="K2174" s="6">
        <f>VLOOKUP($A2174,'HUMAN RESOURCES'!$A$1:$M$2692,COLUMN('HUMAN RESOURCES'!$E2174),0)</f>
        <v>1.2999999999999999E-2</v>
      </c>
      <c r="L2174" s="6">
        <f>VLOOKUP($A2174,'HUMAN RESOURCES'!$A$1:$M$2692,COLUMN('HUMAN RESOURCES'!$F2174),0)</f>
        <v>1.4999999999999999E-2</v>
      </c>
      <c r="M2174" s="6">
        <f>VLOOKUP($A2174,'HUMAN RESOURCES'!$A$1:$M$2692,COLUMN('HUMAN RESOURCES'!$G2174),0)</f>
        <v>76</v>
      </c>
      <c r="N2174" s="6">
        <f>VLOOKUP($A2174,'HUMAN RESOURCES'!$A$1:$M$2692,COLUMN('HUMAN RESOURCES'!$H2174),0)</f>
        <v>71</v>
      </c>
      <c r="O2174" s="6">
        <f>VLOOKUP($A2174,'HUMAN RESOURCES'!$A$1:$M$2692,COLUMN('HUMAN RESOURCES'!$I2174),0)</f>
        <v>0.217</v>
      </c>
      <c r="P2174" s="6">
        <f>VLOOKUP($A2174,'HUMAN RESOURCES'!$A$1:$M$2692,COLUMN('HUMAN RESOURCES'!$J2174),0)</f>
        <v>0.66900000000000004</v>
      </c>
      <c r="Q2174" s="6">
        <f>VLOOKUP($A2174,'HUMAN RESOURCES'!$A$1:$M$2692,COLUMN('HUMAN RESOURCES'!$K2174),0)</f>
        <v>0.115</v>
      </c>
      <c r="R2174" s="6">
        <f>VLOOKUP($A2174,'HUMAN RESOURCES'!$A$1:$M$2692,COLUMN('HUMAN RESOURCES'!$L2174),0)</f>
        <v>268296</v>
      </c>
      <c r="S2174" s="6">
        <f>VLOOKUP($A2174,'HUMAN RESOURCES'!$A$1:$M$2692,COLUMN('HUMAN RESOURCES'!$F2174),0)</f>
        <v>1.4999999999999999E-2</v>
      </c>
      <c r="T2174" s="6">
        <f>VLOOKUP($A2174,TOURISM!$A$1:$F$2692,COLUMN(TOURISM!$E2174),0)</f>
        <v>706000000</v>
      </c>
      <c r="U2174" s="6">
        <f>VLOOKUP($A2174,TOURISM!$A$1:$F$2692,COLUMN(TOURISM!$F2174),0)</f>
        <v>149000000</v>
      </c>
      <c r="V2174" s="6">
        <f>VLOOKUP($A2174,BUSINESS!$A$1:$J$2692,COLUMN(BUSINESS!$E2174),0)</f>
        <v>0</v>
      </c>
      <c r="W2174" s="6">
        <f>VLOOKUP($A2174,BUSINESS!$A$1:$J$2692,COLUMN(BUSINESS!$F2174),0)</f>
        <v>0</v>
      </c>
      <c r="X2174" s="6">
        <f>VLOOKUP($A2174,BUSINESS!$A$1:$J$2692,COLUMN(BUSINESS!$G2174),0)</f>
        <v>0</v>
      </c>
      <c r="Y2174" s="6">
        <f>VLOOKUP($A2174,BUSINESS!$A$1:$J$2692,COLUMN(BUSINESS!$H2174),0)</f>
        <v>0</v>
      </c>
      <c r="Z2174" s="6">
        <f>VLOOKUP($A2174,BUSINESS!$A$1:$J$2692,COLUMN(BUSINESS!$I2174),0)</f>
        <v>0.11899999999999999</v>
      </c>
      <c r="AA2174" s="6">
        <f>VLOOKUP($A2174,BUSINESS!$A$1:$J$2692,COLUMN(BUSINESS!$J2174),0)</f>
        <v>0.19800000000000001</v>
      </c>
      <c r="AB2174" s="5"/>
      <c r="AC2174" s="5"/>
      <c r="AD2174" s="5"/>
      <c r="AE2174" s="5"/>
    </row>
    <row r="2175" spans="1:31" ht="15.75" customHeight="1" x14ac:dyDescent="0.25">
      <c r="A2175" s="6">
        <v>2174</v>
      </c>
      <c r="B2175" s="7" t="str">
        <f>VLOOKUP($A2175,GDP!$A$1:$H$2692,COLUMN(GDP!B2175),0)</f>
        <v>The Americas</v>
      </c>
      <c r="C2175" s="8" t="str">
        <f>VLOOKUP($A2175,GDP!$A$1:$H$2692,COLUMN(GDP!C2175),0)</f>
        <v>Barbados-The Americas</v>
      </c>
      <c r="D2175" s="9" t="str">
        <f>VLOOKUP($A2175,GDP!$A$1:$H$2692,COLUMN(GDP!D2175),0)</f>
        <v>2002</v>
      </c>
      <c r="E2175" s="8">
        <f>VLOOKUP($A2175,GDP!$A$1:$H$2692,COLUMN(GDP!E2175),0)</f>
        <v>3112350000</v>
      </c>
      <c r="F2175" s="7">
        <f>VLOOKUP($A2175,GDP!$A$1:$H$2692,COLUMN(GDP!F2175),0)</f>
        <v>6.7000000000000004E-2</v>
      </c>
      <c r="G2175" s="7">
        <f>VLOOKUP($A2175,GDP!$A$1:$H$2692,COLUMN(GDP!G2175),0)</f>
        <v>635</v>
      </c>
      <c r="H2175" s="7">
        <f>VLOOKUP($A2175,GDP!$A$1:$H$2692,COLUMN(GDP!H2175),0)</f>
        <v>9.6000000000000002E-2</v>
      </c>
      <c r="I2175" s="6">
        <f>VLOOKUP($A2175,ENERGY!$A$1:$F$2692,COLUMN(ENERGY!E2174),0)</f>
        <v>0</v>
      </c>
      <c r="J2175" s="6">
        <f>VLOOKUP($A2175,ENERGY!$A$1:$F$2692,COLUMN(ENERGY!F2174),0)</f>
        <v>1503</v>
      </c>
      <c r="K2175" s="6">
        <f>VLOOKUP($A2175,'HUMAN RESOURCES'!$A$1:$M$2692,COLUMN('HUMAN RESOURCES'!$E2175),0)</f>
        <v>1.2999999999999999E-2</v>
      </c>
      <c r="L2175" s="6">
        <f>VLOOKUP($A2175,'HUMAN RESOURCES'!$A$1:$M$2692,COLUMN('HUMAN RESOURCES'!$F2175),0)</f>
        <v>1.4999999999999999E-2</v>
      </c>
      <c r="M2175" s="6">
        <f>VLOOKUP($A2175,'HUMAN RESOURCES'!$A$1:$M$2692,COLUMN('HUMAN RESOURCES'!$G2175),0)</f>
        <v>76</v>
      </c>
      <c r="N2175" s="6">
        <f>VLOOKUP($A2175,'HUMAN RESOURCES'!$A$1:$M$2692,COLUMN('HUMAN RESOURCES'!$H2175),0)</f>
        <v>71</v>
      </c>
      <c r="O2175" s="6">
        <f>VLOOKUP($A2175,'HUMAN RESOURCES'!$A$1:$M$2692,COLUMN('HUMAN RESOURCES'!$I2175),0)</f>
        <v>0.214</v>
      </c>
      <c r="P2175" s="6">
        <f>VLOOKUP($A2175,'HUMAN RESOURCES'!$A$1:$M$2692,COLUMN('HUMAN RESOURCES'!$J2175),0)</f>
        <v>0.67200000000000004</v>
      </c>
      <c r="Q2175" s="6">
        <f>VLOOKUP($A2175,'HUMAN RESOURCES'!$A$1:$M$2692,COLUMN('HUMAN RESOURCES'!$K2175),0)</f>
        <v>0.114</v>
      </c>
      <c r="R2175" s="6">
        <f>VLOOKUP($A2175,'HUMAN RESOURCES'!$A$1:$M$2692,COLUMN('HUMAN RESOURCES'!$L2175),0)</f>
        <v>269524</v>
      </c>
      <c r="S2175" s="6">
        <f>VLOOKUP($A2175,'HUMAN RESOURCES'!$A$1:$M$2692,COLUMN('HUMAN RESOURCES'!$F2175),0)</f>
        <v>1.4999999999999999E-2</v>
      </c>
      <c r="T2175" s="6">
        <f>VLOOKUP($A2175,TOURISM!$A$1:$F$2692,COLUMN(TOURISM!$E2175),0)</f>
        <v>666000000</v>
      </c>
      <c r="U2175" s="6">
        <f>VLOOKUP($A2175,TOURISM!$A$1:$F$2692,COLUMN(TOURISM!$F2175),0)</f>
        <v>146000000</v>
      </c>
      <c r="V2175" s="6">
        <f>VLOOKUP($A2175,BUSINESS!$A$1:$J$2692,COLUMN(BUSINESS!$E2175),0)</f>
        <v>0</v>
      </c>
      <c r="W2175" s="6">
        <f>VLOOKUP($A2175,BUSINESS!$A$1:$J$2692,COLUMN(BUSINESS!$F2175),0)</f>
        <v>0</v>
      </c>
      <c r="X2175" s="6">
        <f>VLOOKUP($A2175,BUSINESS!$A$1:$J$2692,COLUMN(BUSINESS!$G2175),0)</f>
        <v>0</v>
      </c>
      <c r="Y2175" s="6">
        <f>VLOOKUP($A2175,BUSINESS!$A$1:$J$2692,COLUMN(BUSINESS!$H2175),0)</f>
        <v>0</v>
      </c>
      <c r="Z2175" s="6">
        <f>VLOOKUP($A2175,BUSINESS!$A$1:$J$2692,COLUMN(BUSINESS!$I2175),0)</f>
        <v>0.27800000000000002</v>
      </c>
      <c r="AA2175" s="6">
        <f>VLOOKUP($A2175,BUSINESS!$A$1:$J$2692,COLUMN(BUSINESS!$J2175),0)</f>
        <v>0.36099999999999999</v>
      </c>
      <c r="AB2175" s="5"/>
      <c r="AC2175" s="5"/>
      <c r="AD2175" s="5"/>
      <c r="AE2175" s="5"/>
    </row>
    <row r="2176" spans="1:31" ht="15.75" customHeight="1" x14ac:dyDescent="0.25">
      <c r="A2176" s="6">
        <v>2175</v>
      </c>
      <c r="B2176" s="7" t="str">
        <f>VLOOKUP($A2176,GDP!$A$1:$H$2692,COLUMN(GDP!B2176),0)</f>
        <v>The Americas</v>
      </c>
      <c r="C2176" s="8" t="str">
        <f>VLOOKUP($A2176,GDP!$A$1:$H$2692,COLUMN(GDP!C2176),0)</f>
        <v>Barbados-The Americas</v>
      </c>
      <c r="D2176" s="9" t="str">
        <f>VLOOKUP($A2176,GDP!$A$1:$H$2692,COLUMN(GDP!D2176),0)</f>
        <v>2003</v>
      </c>
      <c r="E2176" s="8">
        <f>VLOOKUP($A2176,GDP!$A$1:$H$2692,COLUMN(GDP!E2176),0)</f>
        <v>3168600000</v>
      </c>
      <c r="F2176" s="7">
        <f>VLOOKUP($A2176,GDP!$A$1:$H$2692,COLUMN(GDP!F2176),0)</f>
        <v>7.3999999999999996E-2</v>
      </c>
      <c r="G2176" s="7">
        <f>VLOOKUP($A2176,GDP!$A$1:$H$2692,COLUMN(GDP!G2176),0)</f>
        <v>677</v>
      </c>
      <c r="H2176" s="7">
        <f>VLOOKUP($A2176,GDP!$A$1:$H$2692,COLUMN(GDP!H2176),0)</f>
        <v>8.5000000000000006E-2</v>
      </c>
      <c r="I2176" s="6">
        <f>VLOOKUP($A2176,ENERGY!$A$1:$F$2692,COLUMN(ENERGY!E2175),0)</f>
        <v>0</v>
      </c>
      <c r="J2176" s="6">
        <f>VLOOKUP($A2176,ENERGY!$A$1:$F$2692,COLUMN(ENERGY!F2175),0)</f>
        <v>1624</v>
      </c>
      <c r="K2176" s="6">
        <f>VLOOKUP($A2176,'HUMAN RESOURCES'!$A$1:$M$2692,COLUMN('HUMAN RESOURCES'!$E2176),0)</f>
        <v>1.2999999999999999E-2</v>
      </c>
      <c r="L2176" s="6">
        <f>VLOOKUP($A2176,'HUMAN RESOURCES'!$A$1:$M$2692,COLUMN('HUMAN RESOURCES'!$F2176),0)</f>
        <v>1.4999999999999999E-2</v>
      </c>
      <c r="M2176" s="6">
        <f>VLOOKUP($A2176,'HUMAN RESOURCES'!$A$1:$M$2692,COLUMN('HUMAN RESOURCES'!$G2176),0)</f>
        <v>76</v>
      </c>
      <c r="N2176" s="6">
        <f>VLOOKUP($A2176,'HUMAN RESOURCES'!$A$1:$M$2692,COLUMN('HUMAN RESOURCES'!$H2176),0)</f>
        <v>71</v>
      </c>
      <c r="O2176" s="6">
        <f>VLOOKUP($A2176,'HUMAN RESOURCES'!$A$1:$M$2692,COLUMN('HUMAN RESOURCES'!$I2176),0)</f>
        <v>0.21099999999999999</v>
      </c>
      <c r="P2176" s="6">
        <f>VLOOKUP($A2176,'HUMAN RESOURCES'!$A$1:$M$2692,COLUMN('HUMAN RESOURCES'!$J2176),0)</f>
        <v>0.67700000000000005</v>
      </c>
      <c r="Q2176" s="6">
        <f>VLOOKUP($A2176,'HUMAN RESOURCES'!$A$1:$M$2692,COLUMN('HUMAN RESOURCES'!$K2176),0)</f>
        <v>0.112</v>
      </c>
      <c r="R2176" s="6">
        <f>VLOOKUP($A2176,'HUMAN RESOURCES'!$A$1:$M$2692,COLUMN('HUMAN RESOURCES'!$L2176),0)</f>
        <v>270844</v>
      </c>
      <c r="S2176" s="6">
        <f>VLOOKUP($A2176,'HUMAN RESOURCES'!$A$1:$M$2692,COLUMN('HUMAN RESOURCES'!$F2176),0)</f>
        <v>1.4999999999999999E-2</v>
      </c>
      <c r="T2176" s="6">
        <f>VLOOKUP($A2176,TOURISM!$A$1:$F$2692,COLUMN(TOURISM!$E2176),0)</f>
        <v>767000000</v>
      </c>
      <c r="U2176" s="6">
        <f>VLOOKUP($A2176,TOURISM!$A$1:$F$2692,COLUMN(TOURISM!$F2176),0)</f>
        <v>153000000</v>
      </c>
      <c r="V2176" s="6">
        <f>VLOOKUP($A2176,BUSINESS!$A$1:$J$2692,COLUMN(BUSINESS!$E2176),0)</f>
        <v>0</v>
      </c>
      <c r="W2176" s="6">
        <f>VLOOKUP($A2176,BUSINESS!$A$1:$J$2692,COLUMN(BUSINESS!$F2176),0)</f>
        <v>0</v>
      </c>
      <c r="X2176" s="6">
        <f>VLOOKUP($A2176,BUSINESS!$A$1:$J$2692,COLUMN(BUSINESS!$G2176),0)</f>
        <v>0</v>
      </c>
      <c r="Y2176" s="6">
        <f>VLOOKUP($A2176,BUSINESS!$A$1:$J$2692,COLUMN(BUSINESS!$H2176),0)</f>
        <v>0</v>
      </c>
      <c r="Z2176" s="6">
        <f>VLOOKUP($A2176,BUSINESS!$A$1:$J$2692,COLUMN(BUSINESS!$I2176),0)</f>
        <v>0.39700000000000002</v>
      </c>
      <c r="AA2176" s="6">
        <f>VLOOKUP($A2176,BUSINESS!$A$1:$J$2692,COLUMN(BUSINESS!$J2176),0)</f>
        <v>0.51700000000000002</v>
      </c>
      <c r="AB2176" s="5"/>
      <c r="AC2176" s="5"/>
      <c r="AD2176" s="5"/>
      <c r="AE2176" s="5"/>
    </row>
    <row r="2177" spans="1:31" ht="15.75" customHeight="1" x14ac:dyDescent="0.25">
      <c r="A2177" s="6">
        <v>2176</v>
      </c>
      <c r="B2177" s="7" t="str">
        <f>VLOOKUP($A2177,GDP!$A$1:$H$2692,COLUMN(GDP!B2177),0)</f>
        <v>The Americas</v>
      </c>
      <c r="C2177" s="8" t="str">
        <f>VLOOKUP($A2177,GDP!$A$1:$H$2692,COLUMN(GDP!C2177),0)</f>
        <v>Barbados-The Americas</v>
      </c>
      <c r="D2177" s="9" t="str">
        <f>VLOOKUP($A2177,GDP!$A$1:$H$2692,COLUMN(GDP!D2177),0)</f>
        <v>2004</v>
      </c>
      <c r="E2177" s="8">
        <f>VLOOKUP($A2177,GDP!$A$1:$H$2692,COLUMN(GDP!E2177),0)</f>
        <v>3271200000</v>
      </c>
      <c r="F2177" s="7">
        <f>VLOOKUP($A2177,GDP!$A$1:$H$2692,COLUMN(GDP!F2177),0)</f>
        <v>7.0999999999999994E-2</v>
      </c>
      <c r="G2177" s="7">
        <f>VLOOKUP($A2177,GDP!$A$1:$H$2692,COLUMN(GDP!G2177),0)</f>
        <v>702</v>
      </c>
      <c r="H2177" s="7">
        <f>VLOOKUP($A2177,GDP!$A$1:$H$2692,COLUMN(GDP!H2177),0)</f>
        <v>8.5000000000000006E-2</v>
      </c>
      <c r="I2177" s="6">
        <f>VLOOKUP($A2177,ENERGY!$A$1:$F$2692,COLUMN(ENERGY!E2176),0)</f>
        <v>0</v>
      </c>
      <c r="J2177" s="6">
        <f>VLOOKUP($A2177,ENERGY!$A$1:$F$2692,COLUMN(ENERGY!F2176),0)</f>
        <v>1635</v>
      </c>
      <c r="K2177" s="6">
        <f>VLOOKUP($A2177,'HUMAN RESOURCES'!$A$1:$M$2692,COLUMN('HUMAN RESOURCES'!$E2177),0)</f>
        <v>1.2999999999999999E-2</v>
      </c>
      <c r="L2177" s="6">
        <f>VLOOKUP($A2177,'HUMAN RESOURCES'!$A$1:$M$2692,COLUMN('HUMAN RESOURCES'!$F2177),0)</f>
        <v>1.4999999999999999E-2</v>
      </c>
      <c r="M2177" s="6">
        <f>VLOOKUP($A2177,'HUMAN RESOURCES'!$A$1:$M$2692,COLUMN('HUMAN RESOURCES'!$G2177),0)</f>
        <v>76</v>
      </c>
      <c r="N2177" s="6">
        <f>VLOOKUP($A2177,'HUMAN RESOURCES'!$A$1:$M$2692,COLUMN('HUMAN RESOURCES'!$H2177),0)</f>
        <v>71</v>
      </c>
      <c r="O2177" s="6">
        <f>VLOOKUP($A2177,'HUMAN RESOURCES'!$A$1:$M$2692,COLUMN('HUMAN RESOURCES'!$I2177),0)</f>
        <v>0.20899999999999999</v>
      </c>
      <c r="P2177" s="6">
        <f>VLOOKUP($A2177,'HUMAN RESOURCES'!$A$1:$M$2692,COLUMN('HUMAN RESOURCES'!$J2177),0)</f>
        <v>0.68100000000000005</v>
      </c>
      <c r="Q2177" s="6">
        <f>VLOOKUP($A2177,'HUMAN RESOURCES'!$A$1:$M$2692,COLUMN('HUMAN RESOURCES'!$K2177),0)</f>
        <v>0.11</v>
      </c>
      <c r="R2177" s="6">
        <f>VLOOKUP($A2177,'HUMAN RESOURCES'!$A$1:$M$2692,COLUMN('HUMAN RESOURCES'!$L2177),0)</f>
        <v>272205</v>
      </c>
      <c r="S2177" s="6">
        <f>VLOOKUP($A2177,'HUMAN RESOURCES'!$A$1:$M$2692,COLUMN('HUMAN RESOURCES'!$F2177),0)</f>
        <v>1.4999999999999999E-2</v>
      </c>
      <c r="T2177" s="6">
        <f>VLOOKUP($A2177,TOURISM!$A$1:$F$2692,COLUMN(TOURISM!$E2177),0)</f>
        <v>784000000</v>
      </c>
      <c r="U2177" s="6">
        <f>VLOOKUP($A2177,TOURISM!$A$1:$F$2692,COLUMN(TOURISM!$F2177),0)</f>
        <v>163000000</v>
      </c>
      <c r="V2177" s="6">
        <f>VLOOKUP($A2177,BUSINESS!$A$1:$J$2692,COLUMN(BUSINESS!$E2177),0)</f>
        <v>0</v>
      </c>
      <c r="W2177" s="6">
        <f>VLOOKUP($A2177,BUSINESS!$A$1:$J$2692,COLUMN(BUSINESS!$F2177),0)</f>
        <v>0</v>
      </c>
      <c r="X2177" s="6">
        <f>VLOOKUP($A2177,BUSINESS!$A$1:$J$2692,COLUMN(BUSINESS!$G2177),0)</f>
        <v>0</v>
      </c>
      <c r="Y2177" s="6">
        <f>VLOOKUP($A2177,BUSINESS!$A$1:$J$2692,COLUMN(BUSINESS!$H2177),0)</f>
        <v>0</v>
      </c>
      <c r="Z2177" s="6">
        <f>VLOOKUP($A2177,BUSINESS!$A$1:$J$2692,COLUMN(BUSINESS!$I2177),0)</f>
        <v>0.498</v>
      </c>
      <c r="AA2177" s="6">
        <f>VLOOKUP($A2177,BUSINESS!$A$1:$J$2692,COLUMN(BUSINESS!$J2177),0)</f>
        <v>0.73499999999999999</v>
      </c>
      <c r="AB2177" s="5"/>
      <c r="AC2177" s="5"/>
      <c r="AD2177" s="5"/>
      <c r="AE2177" s="5"/>
    </row>
    <row r="2178" spans="1:31" ht="15.75" customHeight="1" x14ac:dyDescent="0.25">
      <c r="A2178" s="6">
        <v>2177</v>
      </c>
      <c r="B2178" s="7" t="str">
        <f>VLOOKUP($A2178,GDP!$A$1:$H$2692,COLUMN(GDP!B2178),0)</f>
        <v>The Americas</v>
      </c>
      <c r="C2178" s="8" t="str">
        <f>VLOOKUP($A2178,GDP!$A$1:$H$2692,COLUMN(GDP!C2178),0)</f>
        <v>Barbados-The Americas</v>
      </c>
      <c r="D2178" s="9" t="str">
        <f>VLOOKUP($A2178,GDP!$A$1:$H$2692,COLUMN(GDP!D2178),0)</f>
        <v>2005</v>
      </c>
      <c r="E2178" s="8">
        <f>VLOOKUP($A2178,GDP!$A$1:$H$2692,COLUMN(GDP!E2178),0)</f>
        <v>3509700000</v>
      </c>
      <c r="F2178" s="7">
        <f>VLOOKUP($A2178,GDP!$A$1:$H$2692,COLUMN(GDP!F2178),0)</f>
        <v>7.0999999999999994E-2</v>
      </c>
      <c r="G2178" s="7">
        <f>VLOOKUP($A2178,GDP!$A$1:$H$2692,COLUMN(GDP!G2178),0)</f>
        <v>737</v>
      </c>
      <c r="H2178" s="7">
        <f>VLOOKUP($A2178,GDP!$A$1:$H$2692,COLUMN(GDP!H2178),0)</f>
        <v>8.3000000000000004E-2</v>
      </c>
      <c r="I2178" s="6">
        <f>VLOOKUP($A2178,ENERGY!$A$1:$F$2692,COLUMN(ENERGY!E2177),0)</f>
        <v>401</v>
      </c>
      <c r="J2178" s="6">
        <f>VLOOKUP($A2178,ENERGY!$A$1:$F$2692,COLUMN(ENERGY!F2177),0)</f>
        <v>1426</v>
      </c>
      <c r="K2178" s="6">
        <f>VLOOKUP($A2178,'HUMAN RESOURCES'!$A$1:$M$2692,COLUMN('HUMAN RESOURCES'!$E2178),0)</f>
        <v>1.2999999999999999E-2</v>
      </c>
      <c r="L2178" s="6">
        <f>VLOOKUP($A2178,'HUMAN RESOURCES'!$A$1:$M$2692,COLUMN('HUMAN RESOURCES'!$F2178),0)</f>
        <v>1.4999999999999999E-2</v>
      </c>
      <c r="M2178" s="6">
        <f>VLOOKUP($A2178,'HUMAN RESOURCES'!$A$1:$M$2692,COLUMN('HUMAN RESOURCES'!$G2178),0)</f>
        <v>76</v>
      </c>
      <c r="N2178" s="6">
        <f>VLOOKUP($A2178,'HUMAN RESOURCES'!$A$1:$M$2692,COLUMN('HUMAN RESOURCES'!$H2178),0)</f>
        <v>72</v>
      </c>
      <c r="O2178" s="6">
        <f>VLOOKUP($A2178,'HUMAN RESOURCES'!$A$1:$M$2692,COLUMN('HUMAN RESOURCES'!$I2178),0)</f>
        <v>0.20599999999999999</v>
      </c>
      <c r="P2178" s="6">
        <f>VLOOKUP($A2178,'HUMAN RESOURCES'!$A$1:$M$2692,COLUMN('HUMAN RESOURCES'!$J2178),0)</f>
        <v>0.68600000000000005</v>
      </c>
      <c r="Q2178" s="6">
        <f>VLOOKUP($A2178,'HUMAN RESOURCES'!$A$1:$M$2692,COLUMN('HUMAN RESOURCES'!$K2178),0)</f>
        <v>0.108</v>
      </c>
      <c r="R2178" s="6">
        <f>VLOOKUP($A2178,'HUMAN RESOURCES'!$A$1:$M$2692,COLUMN('HUMAN RESOURCES'!$L2178),0)</f>
        <v>273568</v>
      </c>
      <c r="S2178" s="6">
        <f>VLOOKUP($A2178,'HUMAN RESOURCES'!$A$1:$M$2692,COLUMN('HUMAN RESOURCES'!$F2178),0)</f>
        <v>1.4999999999999999E-2</v>
      </c>
      <c r="T2178" s="6">
        <f>VLOOKUP($A2178,TOURISM!$A$1:$F$2692,COLUMN(TOURISM!$E2178),0)</f>
        <v>1081000000</v>
      </c>
      <c r="U2178" s="6">
        <f>VLOOKUP($A2178,TOURISM!$A$1:$F$2692,COLUMN(TOURISM!$F2178),0)</f>
        <v>274000000</v>
      </c>
      <c r="V2178" s="6">
        <f>VLOOKUP($A2178,BUSINESS!$A$1:$J$2692,COLUMN(BUSINESS!$E2178),0)</f>
        <v>0</v>
      </c>
      <c r="W2178" s="6">
        <f>VLOOKUP($A2178,BUSINESS!$A$1:$J$2692,COLUMN(BUSINESS!$F2178),0)</f>
        <v>0</v>
      </c>
      <c r="X2178" s="6">
        <f>VLOOKUP($A2178,BUSINESS!$A$1:$J$2692,COLUMN(BUSINESS!$G2178),0)</f>
        <v>0</v>
      </c>
      <c r="Y2178" s="6">
        <f>VLOOKUP($A2178,BUSINESS!$A$1:$J$2692,COLUMN(BUSINESS!$H2178),0)</f>
        <v>0</v>
      </c>
      <c r="Z2178" s="6">
        <f>VLOOKUP($A2178,BUSINESS!$A$1:$J$2692,COLUMN(BUSINESS!$I2178),0)</f>
        <v>0.52500000000000002</v>
      </c>
      <c r="AA2178" s="6">
        <f>VLOOKUP($A2178,BUSINESS!$A$1:$J$2692,COLUMN(BUSINESS!$J2178),0)</f>
        <v>0.754</v>
      </c>
      <c r="AB2178" s="5"/>
      <c r="AC2178" s="5"/>
      <c r="AD2178" s="5"/>
      <c r="AE2178" s="5"/>
    </row>
    <row r="2179" spans="1:31" ht="15.75" customHeight="1" x14ac:dyDescent="0.25">
      <c r="A2179" s="6">
        <v>2178</v>
      </c>
      <c r="B2179" s="7" t="str">
        <f>VLOOKUP($A2179,GDP!$A$1:$H$2692,COLUMN(GDP!B2179),0)</f>
        <v>The Americas</v>
      </c>
      <c r="C2179" s="8" t="str">
        <f>VLOOKUP($A2179,GDP!$A$1:$H$2692,COLUMN(GDP!C2179),0)</f>
        <v>Barbados-The Americas</v>
      </c>
      <c r="D2179" s="9" t="str">
        <f>VLOOKUP($A2179,GDP!$A$1:$H$2692,COLUMN(GDP!D2179),0)</f>
        <v>2006</v>
      </c>
      <c r="E2179" s="8">
        <f>VLOOKUP($A2179,GDP!$A$1:$H$2692,COLUMN(GDP!E2179),0)</f>
        <v>3891500000</v>
      </c>
      <c r="F2179" s="7">
        <f>VLOOKUP($A2179,GDP!$A$1:$H$2692,COLUMN(GDP!F2179),0)</f>
        <v>7.0000000000000007E-2</v>
      </c>
      <c r="G2179" s="7">
        <f>VLOOKUP($A2179,GDP!$A$1:$H$2692,COLUMN(GDP!G2179),0)</f>
        <v>765</v>
      </c>
      <c r="H2179" s="7">
        <f>VLOOKUP($A2179,GDP!$A$1:$H$2692,COLUMN(GDP!H2179),0)</f>
        <v>9.1999999999999998E-2</v>
      </c>
      <c r="I2179" s="6">
        <f>VLOOKUP($A2179,ENERGY!$A$1:$F$2692,COLUMN(ENERGY!E2178),0)</f>
        <v>398</v>
      </c>
      <c r="J2179" s="6">
        <f>VLOOKUP($A2179,ENERGY!$A$1:$F$2692,COLUMN(ENERGY!F2178),0)</f>
        <v>1371</v>
      </c>
      <c r="K2179" s="6">
        <f>VLOOKUP($A2179,'HUMAN RESOURCES'!$A$1:$M$2692,COLUMN('HUMAN RESOURCES'!$E2179),0)</f>
        <v>1.2999999999999999E-2</v>
      </c>
      <c r="L2179" s="6">
        <f>VLOOKUP($A2179,'HUMAN RESOURCES'!$A$1:$M$2692,COLUMN('HUMAN RESOURCES'!$F2179),0)</f>
        <v>1.4E-2</v>
      </c>
      <c r="M2179" s="6">
        <f>VLOOKUP($A2179,'HUMAN RESOURCES'!$A$1:$M$2692,COLUMN('HUMAN RESOURCES'!$G2179),0)</f>
        <v>77</v>
      </c>
      <c r="N2179" s="6">
        <f>VLOOKUP($A2179,'HUMAN RESOURCES'!$A$1:$M$2692,COLUMN('HUMAN RESOURCES'!$H2179),0)</f>
        <v>72</v>
      </c>
      <c r="O2179" s="6">
        <f>VLOOKUP($A2179,'HUMAN RESOURCES'!$A$1:$M$2692,COLUMN('HUMAN RESOURCES'!$I2179),0)</f>
        <v>0.20300000000000001</v>
      </c>
      <c r="P2179" s="6">
        <f>VLOOKUP($A2179,'HUMAN RESOURCES'!$A$1:$M$2692,COLUMN('HUMAN RESOURCES'!$J2179),0)</f>
        <v>0.69</v>
      </c>
      <c r="Q2179" s="6">
        <f>VLOOKUP($A2179,'HUMAN RESOURCES'!$A$1:$M$2692,COLUMN('HUMAN RESOURCES'!$K2179),0)</f>
        <v>0.107</v>
      </c>
      <c r="R2179" s="6">
        <f>VLOOKUP($A2179,'HUMAN RESOURCES'!$A$1:$M$2692,COLUMN('HUMAN RESOURCES'!$L2179),0)</f>
        <v>274923</v>
      </c>
      <c r="S2179" s="6">
        <f>VLOOKUP($A2179,'HUMAN RESOURCES'!$A$1:$M$2692,COLUMN('HUMAN RESOURCES'!$F2179),0)</f>
        <v>1.4E-2</v>
      </c>
      <c r="T2179" s="6">
        <f>VLOOKUP($A2179,TOURISM!$A$1:$F$2692,COLUMN(TOURISM!$E2179),0)</f>
        <v>1235000000</v>
      </c>
      <c r="U2179" s="6">
        <f>VLOOKUP($A2179,TOURISM!$A$1:$F$2692,COLUMN(TOURISM!$F2179),0)</f>
        <v>284000000</v>
      </c>
      <c r="V2179" s="6">
        <f>VLOOKUP($A2179,BUSINESS!$A$1:$J$2692,COLUMN(BUSINESS!$E2179),0)</f>
        <v>0</v>
      </c>
      <c r="W2179" s="6">
        <f>VLOOKUP($A2179,BUSINESS!$A$1:$J$2692,COLUMN(BUSINESS!$F2179),0)</f>
        <v>0</v>
      </c>
      <c r="X2179" s="6">
        <f>VLOOKUP($A2179,BUSINESS!$A$1:$J$2692,COLUMN(BUSINESS!$G2179),0)</f>
        <v>0</v>
      </c>
      <c r="Y2179" s="6">
        <f>VLOOKUP($A2179,BUSINESS!$A$1:$J$2692,COLUMN(BUSINESS!$H2179),0)</f>
        <v>0</v>
      </c>
      <c r="Z2179" s="6">
        <f>VLOOKUP($A2179,BUSINESS!$A$1:$J$2692,COLUMN(BUSINESS!$I2179),0)</f>
        <v>0.55300000000000005</v>
      </c>
      <c r="AA2179" s="6">
        <f>VLOOKUP($A2179,BUSINESS!$A$1:$J$2692,COLUMN(BUSINESS!$J2179),0)</f>
        <v>0.86199999999999999</v>
      </c>
      <c r="AB2179" s="5"/>
      <c r="AC2179" s="5"/>
      <c r="AD2179" s="5"/>
      <c r="AE2179" s="5"/>
    </row>
    <row r="2180" spans="1:31" ht="15.75" customHeight="1" x14ac:dyDescent="0.25">
      <c r="A2180" s="6">
        <v>2179</v>
      </c>
      <c r="B2180" s="7" t="str">
        <f>VLOOKUP($A2180,GDP!$A$1:$H$2692,COLUMN(GDP!B2180),0)</f>
        <v>The Americas</v>
      </c>
      <c r="C2180" s="8" t="str">
        <f>VLOOKUP($A2180,GDP!$A$1:$H$2692,COLUMN(GDP!C2180),0)</f>
        <v>Barbados-The Americas</v>
      </c>
      <c r="D2180" s="9" t="str">
        <f>VLOOKUP($A2180,GDP!$A$1:$H$2692,COLUMN(GDP!D2180),0)</f>
        <v>2007</v>
      </c>
      <c r="E2180" s="8">
        <f>VLOOKUP($A2180,GDP!$A$1:$H$2692,COLUMN(GDP!E2180),0)</f>
        <v>4314050000</v>
      </c>
      <c r="F2180" s="7">
        <f>VLOOKUP($A2180,GDP!$A$1:$H$2692,COLUMN(GDP!F2180),0)</f>
        <v>7.0999999999999994E-2</v>
      </c>
      <c r="G2180" s="7">
        <f>VLOOKUP($A2180,GDP!$A$1:$H$2692,COLUMN(GDP!G2180),0)</f>
        <v>826</v>
      </c>
      <c r="H2180" s="7">
        <f>VLOOKUP($A2180,GDP!$A$1:$H$2692,COLUMN(GDP!H2180),0)</f>
        <v>0.10299999999999999</v>
      </c>
      <c r="I2180" s="6">
        <f>VLOOKUP($A2180,ENERGY!$A$1:$F$2692,COLUMN(ENERGY!E2179),0)</f>
        <v>390</v>
      </c>
      <c r="J2180" s="6">
        <f>VLOOKUP($A2180,ENERGY!$A$1:$F$2692,COLUMN(ENERGY!F2179),0)</f>
        <v>1353</v>
      </c>
      <c r="K2180" s="6">
        <f>VLOOKUP($A2180,'HUMAN RESOURCES'!$A$1:$M$2692,COLUMN('HUMAN RESOURCES'!$E2180),0)</f>
        <v>1.2999999999999999E-2</v>
      </c>
      <c r="L2180" s="6">
        <f>VLOOKUP($A2180,'HUMAN RESOURCES'!$A$1:$M$2692,COLUMN('HUMAN RESOURCES'!$F2180),0)</f>
        <v>1.4E-2</v>
      </c>
      <c r="M2180" s="6">
        <f>VLOOKUP($A2180,'HUMAN RESOURCES'!$A$1:$M$2692,COLUMN('HUMAN RESOURCES'!$G2180),0)</f>
        <v>77</v>
      </c>
      <c r="N2180" s="6">
        <f>VLOOKUP($A2180,'HUMAN RESOURCES'!$A$1:$M$2692,COLUMN('HUMAN RESOURCES'!$H2180),0)</f>
        <v>72</v>
      </c>
      <c r="O2180" s="6">
        <f>VLOOKUP($A2180,'HUMAN RESOURCES'!$A$1:$M$2692,COLUMN('HUMAN RESOURCES'!$I2180),0)</f>
        <v>0.2</v>
      </c>
      <c r="P2180" s="6">
        <f>VLOOKUP($A2180,'HUMAN RESOURCES'!$A$1:$M$2692,COLUMN('HUMAN RESOURCES'!$J2180),0)</f>
        <v>0.69399999999999995</v>
      </c>
      <c r="Q2180" s="6">
        <f>VLOOKUP($A2180,'HUMAN RESOURCES'!$A$1:$M$2692,COLUMN('HUMAN RESOURCES'!$K2180),0)</f>
        <v>0.106</v>
      </c>
      <c r="R2180" s="6">
        <f>VLOOKUP($A2180,'HUMAN RESOURCES'!$A$1:$M$2692,COLUMN('HUMAN RESOURCES'!$L2180),0)</f>
        <v>276277</v>
      </c>
      <c r="S2180" s="6">
        <f>VLOOKUP($A2180,'HUMAN RESOURCES'!$A$1:$M$2692,COLUMN('HUMAN RESOURCES'!$F2180),0)</f>
        <v>1.4E-2</v>
      </c>
      <c r="T2180" s="6">
        <f>VLOOKUP($A2180,TOURISM!$A$1:$F$2692,COLUMN(TOURISM!$E2180),0)</f>
        <v>1224000000</v>
      </c>
      <c r="U2180" s="6">
        <f>VLOOKUP($A2180,TOURISM!$A$1:$F$2692,COLUMN(TOURISM!$F2180),0)</f>
        <v>290000000</v>
      </c>
      <c r="V2180" s="6">
        <f>VLOOKUP($A2180,BUSINESS!$A$1:$J$2692,COLUMN(BUSINESS!$E2180),0)</f>
        <v>0</v>
      </c>
      <c r="W2180" s="6">
        <f>VLOOKUP($A2180,BUSINESS!$A$1:$J$2692,COLUMN(BUSINESS!$F2180),0)</f>
        <v>0</v>
      </c>
      <c r="X2180" s="6">
        <f>VLOOKUP($A2180,BUSINESS!$A$1:$J$2692,COLUMN(BUSINESS!$G2180),0)</f>
        <v>0</v>
      </c>
      <c r="Y2180" s="6">
        <f>VLOOKUP($A2180,BUSINESS!$A$1:$J$2692,COLUMN(BUSINESS!$H2180),0)</f>
        <v>0</v>
      </c>
      <c r="Z2180" s="6">
        <f>VLOOKUP($A2180,BUSINESS!$A$1:$J$2692,COLUMN(BUSINESS!$I2180),0)</f>
        <v>0.58199999999999996</v>
      </c>
      <c r="AA2180" s="6">
        <f>VLOOKUP($A2180,BUSINESS!$A$1:$J$2692,COLUMN(BUSINESS!$J2180),0)</f>
        <v>0.93200000000000005</v>
      </c>
      <c r="AB2180" s="5"/>
      <c r="AC2180" s="5"/>
      <c r="AD2180" s="5"/>
      <c r="AE2180" s="5"/>
    </row>
    <row r="2181" spans="1:31" ht="15.75" customHeight="1" x14ac:dyDescent="0.25">
      <c r="A2181" s="6">
        <v>2180</v>
      </c>
      <c r="B2181" s="7" t="str">
        <f>VLOOKUP($A2181,GDP!$A$1:$H$2692,COLUMN(GDP!B2181),0)</f>
        <v>The Americas</v>
      </c>
      <c r="C2181" s="8" t="str">
        <f>VLOOKUP($A2181,GDP!$A$1:$H$2692,COLUMN(GDP!C2181),0)</f>
        <v>Barbados-The Americas</v>
      </c>
      <c r="D2181" s="9" t="str">
        <f>VLOOKUP($A2181,GDP!$A$1:$H$2692,COLUMN(GDP!D2181),0)</f>
        <v>2008</v>
      </c>
      <c r="E2181" s="8">
        <f>VLOOKUP($A2181,GDP!$A$1:$H$2692,COLUMN(GDP!E2181),0)</f>
        <v>4513250000</v>
      </c>
      <c r="F2181" s="7">
        <f>VLOOKUP($A2181,GDP!$A$1:$H$2692,COLUMN(GDP!F2181),0)</f>
        <v>7.4999999999999997E-2</v>
      </c>
      <c r="G2181" s="7">
        <f>VLOOKUP($A2181,GDP!$A$1:$H$2692,COLUMN(GDP!G2181),0)</f>
        <v>928</v>
      </c>
      <c r="H2181" s="7">
        <f>VLOOKUP($A2181,GDP!$A$1:$H$2692,COLUMN(GDP!H2181),0)</f>
        <v>0.108</v>
      </c>
      <c r="I2181" s="6">
        <f>VLOOKUP($A2181,ENERGY!$A$1:$F$2692,COLUMN(ENERGY!E2180),0)</f>
        <v>375</v>
      </c>
      <c r="J2181" s="6">
        <f>VLOOKUP($A2181,ENERGY!$A$1:$F$2692,COLUMN(ENERGY!F2180),0)</f>
        <v>1294</v>
      </c>
      <c r="K2181" s="6">
        <f>VLOOKUP($A2181,'HUMAN RESOURCES'!$A$1:$M$2692,COLUMN('HUMAN RESOURCES'!$E2181),0)</f>
        <v>1.2999999999999999E-2</v>
      </c>
      <c r="L2181" s="6">
        <f>VLOOKUP($A2181,'HUMAN RESOURCES'!$A$1:$M$2692,COLUMN('HUMAN RESOURCES'!$F2181),0)</f>
        <v>1.4E-2</v>
      </c>
      <c r="M2181" s="6">
        <f>VLOOKUP($A2181,'HUMAN RESOURCES'!$A$1:$M$2692,COLUMN('HUMAN RESOURCES'!$G2181),0)</f>
        <v>77</v>
      </c>
      <c r="N2181" s="6">
        <f>VLOOKUP($A2181,'HUMAN RESOURCES'!$A$1:$M$2692,COLUMN('HUMAN RESOURCES'!$H2181),0)</f>
        <v>72</v>
      </c>
      <c r="O2181" s="6">
        <f>VLOOKUP($A2181,'HUMAN RESOURCES'!$A$1:$M$2692,COLUMN('HUMAN RESOURCES'!$I2181),0)</f>
        <v>0.19800000000000001</v>
      </c>
      <c r="P2181" s="6">
        <f>VLOOKUP($A2181,'HUMAN RESOURCES'!$A$1:$M$2692,COLUMN('HUMAN RESOURCES'!$J2181),0)</f>
        <v>0.69799999999999995</v>
      </c>
      <c r="Q2181" s="6">
        <f>VLOOKUP($A2181,'HUMAN RESOURCES'!$A$1:$M$2692,COLUMN('HUMAN RESOURCES'!$K2181),0)</f>
        <v>0.105</v>
      </c>
      <c r="R2181" s="6">
        <f>VLOOKUP($A2181,'HUMAN RESOURCES'!$A$1:$M$2692,COLUMN('HUMAN RESOURCES'!$L2181),0)</f>
        <v>277634</v>
      </c>
      <c r="S2181" s="6">
        <f>VLOOKUP($A2181,'HUMAN RESOURCES'!$A$1:$M$2692,COLUMN('HUMAN RESOURCES'!$F2181),0)</f>
        <v>1.4E-2</v>
      </c>
      <c r="T2181" s="6">
        <f>VLOOKUP($A2181,TOURISM!$A$1:$F$2692,COLUMN(TOURISM!$E2181),0)</f>
        <v>1244000000</v>
      </c>
      <c r="U2181" s="6">
        <f>VLOOKUP($A2181,TOURISM!$A$1:$F$2692,COLUMN(TOURISM!$F2181),0)</f>
        <v>279000000</v>
      </c>
      <c r="V2181" s="6">
        <f>VLOOKUP($A2181,BUSINESS!$A$1:$J$2692,COLUMN(BUSINESS!$E2181),0)</f>
        <v>0</v>
      </c>
      <c r="W2181" s="6">
        <f>VLOOKUP($A2181,BUSINESS!$A$1:$J$2692,COLUMN(BUSINESS!$F2181),0)</f>
        <v>0</v>
      </c>
      <c r="X2181" s="6">
        <f>VLOOKUP($A2181,BUSINESS!$A$1:$J$2692,COLUMN(BUSINESS!$G2181),0)</f>
        <v>0</v>
      </c>
      <c r="Y2181" s="6">
        <f>VLOOKUP($A2181,BUSINESS!$A$1:$J$2692,COLUMN(BUSINESS!$H2181),0)</f>
        <v>0</v>
      </c>
      <c r="Z2181" s="6">
        <f>VLOOKUP($A2181,BUSINESS!$A$1:$J$2692,COLUMN(BUSINESS!$I2181),0)</f>
        <v>0.61399999999999999</v>
      </c>
      <c r="AA2181" s="6">
        <f>VLOOKUP($A2181,BUSINESS!$A$1:$J$2692,COLUMN(BUSINESS!$J2181),0)</f>
        <v>1.04</v>
      </c>
      <c r="AB2181" s="5"/>
      <c r="AC2181" s="5"/>
      <c r="AD2181" s="5"/>
      <c r="AE2181" s="5"/>
    </row>
    <row r="2182" spans="1:31" ht="15.75" customHeight="1" x14ac:dyDescent="0.25">
      <c r="A2182" s="6">
        <v>2181</v>
      </c>
      <c r="B2182" s="7" t="str">
        <f>VLOOKUP($A2182,GDP!$A$1:$H$2692,COLUMN(GDP!B2182),0)</f>
        <v>The Americas</v>
      </c>
      <c r="C2182" s="8" t="str">
        <f>VLOOKUP($A2182,GDP!$A$1:$H$2692,COLUMN(GDP!C2182),0)</f>
        <v>Barbados-The Americas</v>
      </c>
      <c r="D2182" s="9" t="str">
        <f>VLOOKUP($A2182,GDP!$A$1:$H$2692,COLUMN(GDP!D2182),0)</f>
        <v>2009</v>
      </c>
      <c r="E2182" s="8">
        <f>VLOOKUP($A2182,GDP!$A$1:$H$2692,COLUMN(GDP!E2182),0)</f>
        <v>4541550000</v>
      </c>
      <c r="F2182" s="7">
        <f>VLOOKUP($A2182,GDP!$A$1:$H$2692,COLUMN(GDP!F2182),0)</f>
        <v>7.4999999999999997E-2</v>
      </c>
      <c r="G2182" s="7">
        <f>VLOOKUP($A2182,GDP!$A$1:$H$2692,COLUMN(GDP!G2182),0)</f>
        <v>996</v>
      </c>
      <c r="H2182" s="7">
        <f>VLOOKUP($A2182,GDP!$A$1:$H$2692,COLUMN(GDP!H2182),0)</f>
        <v>0.1</v>
      </c>
      <c r="I2182" s="6">
        <f>VLOOKUP($A2182,ENERGY!$A$1:$F$2692,COLUMN(ENERGY!E2181),0)</f>
        <v>0</v>
      </c>
      <c r="J2182" s="6">
        <f>VLOOKUP($A2182,ENERGY!$A$1:$F$2692,COLUMN(ENERGY!F2181),0)</f>
        <v>1269</v>
      </c>
      <c r="K2182" s="6">
        <f>VLOOKUP($A2182,'HUMAN RESOURCES'!$A$1:$M$2692,COLUMN('HUMAN RESOURCES'!$E2182),0)</f>
        <v>1.2999999999999999E-2</v>
      </c>
      <c r="L2182" s="6">
        <f>VLOOKUP($A2182,'HUMAN RESOURCES'!$A$1:$M$2692,COLUMN('HUMAN RESOURCES'!$F2182),0)</f>
        <v>1.4E-2</v>
      </c>
      <c r="M2182" s="6">
        <f>VLOOKUP($A2182,'HUMAN RESOURCES'!$A$1:$M$2692,COLUMN('HUMAN RESOURCES'!$G2182),0)</f>
        <v>77</v>
      </c>
      <c r="N2182" s="6">
        <f>VLOOKUP($A2182,'HUMAN RESOURCES'!$A$1:$M$2692,COLUMN('HUMAN RESOURCES'!$H2182),0)</f>
        <v>72</v>
      </c>
      <c r="O2182" s="6">
        <f>VLOOKUP($A2182,'HUMAN RESOURCES'!$A$1:$M$2692,COLUMN('HUMAN RESOURCES'!$I2182),0)</f>
        <v>0.19500000000000001</v>
      </c>
      <c r="P2182" s="6">
        <f>VLOOKUP($A2182,'HUMAN RESOURCES'!$A$1:$M$2692,COLUMN('HUMAN RESOURCES'!$J2182),0)</f>
        <v>0.70099999999999996</v>
      </c>
      <c r="Q2182" s="6">
        <f>VLOOKUP($A2182,'HUMAN RESOURCES'!$A$1:$M$2692,COLUMN('HUMAN RESOURCES'!$K2182),0)</f>
        <v>0.104</v>
      </c>
      <c r="R2182" s="6">
        <f>VLOOKUP($A2182,'HUMAN RESOURCES'!$A$1:$M$2692,COLUMN('HUMAN RESOURCES'!$L2182),0)</f>
        <v>279006</v>
      </c>
      <c r="S2182" s="6">
        <f>VLOOKUP($A2182,'HUMAN RESOURCES'!$A$1:$M$2692,COLUMN('HUMAN RESOURCES'!$F2182),0)</f>
        <v>1.4E-2</v>
      </c>
      <c r="T2182" s="6">
        <f>VLOOKUP($A2182,TOURISM!$A$1:$F$2692,COLUMN(TOURISM!$E2182),0)</f>
        <v>1122000000</v>
      </c>
      <c r="U2182" s="6">
        <f>VLOOKUP($A2182,TOURISM!$A$1:$F$2692,COLUMN(TOURISM!$F2182),0)</f>
        <v>293000000</v>
      </c>
      <c r="V2182" s="6">
        <f>VLOOKUP($A2182,BUSINESS!$A$1:$J$2692,COLUMN(BUSINESS!$E2182),0)</f>
        <v>0</v>
      </c>
      <c r="W2182" s="6">
        <f>VLOOKUP($A2182,BUSINESS!$A$1:$J$2692,COLUMN(BUSINESS!$F2182),0)</f>
        <v>0</v>
      </c>
      <c r="X2182" s="6">
        <f>VLOOKUP($A2182,BUSINESS!$A$1:$J$2692,COLUMN(BUSINESS!$G2182),0)</f>
        <v>0</v>
      </c>
      <c r="Y2182" s="6">
        <f>VLOOKUP($A2182,BUSINESS!$A$1:$J$2692,COLUMN(BUSINESS!$H2182),0)</f>
        <v>0</v>
      </c>
      <c r="Z2182" s="6">
        <f>VLOOKUP($A2182,BUSINESS!$A$1:$J$2692,COLUMN(BUSINESS!$I2182),0)</f>
        <v>0.64700000000000002</v>
      </c>
      <c r="AA2182" s="6">
        <f>VLOOKUP($A2182,BUSINESS!$A$1:$J$2692,COLUMN(BUSINESS!$J2182),0)</f>
        <v>1.208</v>
      </c>
      <c r="AB2182" s="5"/>
      <c r="AC2182" s="5"/>
      <c r="AD2182" s="5"/>
      <c r="AE2182" s="5"/>
    </row>
    <row r="2183" spans="1:31" ht="15.75" customHeight="1" x14ac:dyDescent="0.25">
      <c r="A2183" s="6">
        <v>2182</v>
      </c>
      <c r="B2183" s="7" t="str">
        <f>VLOOKUP($A2183,GDP!$A$1:$H$2692,COLUMN(GDP!B2183),0)</f>
        <v>The Americas</v>
      </c>
      <c r="C2183" s="8" t="str">
        <f>VLOOKUP($A2183,GDP!$A$1:$H$2692,COLUMN(GDP!C2183),0)</f>
        <v>Barbados-The Americas</v>
      </c>
      <c r="D2183" s="9" t="str">
        <f>VLOOKUP($A2183,GDP!$A$1:$H$2692,COLUMN(GDP!D2183),0)</f>
        <v>2010</v>
      </c>
      <c r="E2183" s="8">
        <f>VLOOKUP($A2183,GDP!$A$1:$H$2692,COLUMN(GDP!E2183),0)</f>
        <v>4592650000</v>
      </c>
      <c r="F2183" s="7">
        <f>VLOOKUP($A2183,GDP!$A$1:$H$2692,COLUMN(GDP!F2183),0)</f>
        <v>0.08</v>
      </c>
      <c r="G2183" s="7">
        <f>VLOOKUP($A2183,GDP!$A$1:$H$2692,COLUMN(GDP!G2183),0)</f>
        <v>1025</v>
      </c>
      <c r="H2183" s="7">
        <f>VLOOKUP($A2183,GDP!$A$1:$H$2692,COLUMN(GDP!H2183),0)</f>
        <v>9.1999999999999998E-2</v>
      </c>
      <c r="I2183" s="6">
        <f>VLOOKUP($A2183,ENERGY!$A$1:$F$2692,COLUMN(ENERGY!E2182),0)</f>
        <v>0</v>
      </c>
      <c r="J2183" s="6">
        <f>VLOOKUP($A2183,ENERGY!$A$1:$F$2692,COLUMN(ENERGY!F2182),0)</f>
        <v>1228</v>
      </c>
      <c r="K2183" s="6">
        <f>VLOOKUP($A2183,'HUMAN RESOURCES'!$A$1:$M$2692,COLUMN('HUMAN RESOURCES'!$E2183),0)</f>
        <v>1.2999999999999999E-2</v>
      </c>
      <c r="L2183" s="6">
        <f>VLOOKUP($A2183,'HUMAN RESOURCES'!$A$1:$M$2692,COLUMN('HUMAN RESOURCES'!$F2183),0)</f>
        <v>1.4E-2</v>
      </c>
      <c r="M2183" s="6">
        <f>VLOOKUP($A2183,'HUMAN RESOURCES'!$A$1:$M$2692,COLUMN('HUMAN RESOURCES'!$G2183),0)</f>
        <v>77</v>
      </c>
      <c r="N2183" s="6">
        <f>VLOOKUP($A2183,'HUMAN RESOURCES'!$A$1:$M$2692,COLUMN('HUMAN RESOURCES'!$H2183),0)</f>
        <v>72</v>
      </c>
      <c r="O2183" s="6">
        <f>VLOOKUP($A2183,'HUMAN RESOURCES'!$A$1:$M$2692,COLUMN('HUMAN RESOURCES'!$I2183),0)</f>
        <v>0.193</v>
      </c>
      <c r="P2183" s="6">
        <f>VLOOKUP($A2183,'HUMAN RESOURCES'!$A$1:$M$2692,COLUMN('HUMAN RESOURCES'!$J2183),0)</f>
        <v>0.70299999999999996</v>
      </c>
      <c r="Q2183" s="6">
        <f>VLOOKUP($A2183,'HUMAN RESOURCES'!$A$1:$M$2692,COLUMN('HUMAN RESOURCES'!$K2183),0)</f>
        <v>0.104</v>
      </c>
      <c r="R2183" s="6">
        <f>VLOOKUP($A2183,'HUMAN RESOURCES'!$A$1:$M$2692,COLUMN('HUMAN RESOURCES'!$L2183),0)</f>
        <v>280396</v>
      </c>
      <c r="S2183" s="6">
        <f>VLOOKUP($A2183,'HUMAN RESOURCES'!$A$1:$M$2692,COLUMN('HUMAN RESOURCES'!$F2183),0)</f>
        <v>1.4E-2</v>
      </c>
      <c r="T2183" s="6">
        <f>VLOOKUP($A2183,TOURISM!$A$1:$F$2692,COLUMN(TOURISM!$E2183),0)</f>
        <v>1074000000</v>
      </c>
      <c r="U2183" s="6">
        <f>VLOOKUP($A2183,TOURISM!$A$1:$F$2692,COLUMN(TOURISM!$F2183),0)</f>
        <v>351000000</v>
      </c>
      <c r="V2183" s="6">
        <f>VLOOKUP($A2183,BUSINESS!$A$1:$J$2692,COLUMN(BUSINESS!$E2183),0)</f>
        <v>0</v>
      </c>
      <c r="W2183" s="6">
        <f>VLOOKUP($A2183,BUSINESS!$A$1:$J$2692,COLUMN(BUSINESS!$F2183),0)</f>
        <v>0</v>
      </c>
      <c r="X2183" s="6">
        <f>VLOOKUP($A2183,BUSINESS!$A$1:$J$2692,COLUMN(BUSINESS!$G2183),0)</f>
        <v>0</v>
      </c>
      <c r="Y2183" s="6">
        <f>VLOOKUP($A2183,BUSINESS!$A$1:$J$2692,COLUMN(BUSINESS!$H2183),0)</f>
        <v>0</v>
      </c>
      <c r="Z2183" s="6">
        <f>VLOOKUP($A2183,BUSINESS!$A$1:$J$2692,COLUMN(BUSINESS!$I2183),0)</f>
        <v>0.68100000000000005</v>
      </c>
      <c r="AA2183" s="6">
        <f>VLOOKUP($A2183,BUSINESS!$A$1:$J$2692,COLUMN(BUSINESS!$J2183),0)</f>
        <v>1.248</v>
      </c>
      <c r="AB2183" s="5"/>
      <c r="AC2183" s="5"/>
      <c r="AD2183" s="5"/>
      <c r="AE2183" s="5"/>
    </row>
    <row r="2184" spans="1:31" ht="15.75" customHeight="1" x14ac:dyDescent="0.25">
      <c r="A2184" s="6">
        <v>2183</v>
      </c>
      <c r="B2184" s="7" t="str">
        <f>VLOOKUP($A2184,GDP!$A$1:$H$2692,COLUMN(GDP!B2184),0)</f>
        <v>The Americas</v>
      </c>
      <c r="C2184" s="8" t="str">
        <f>VLOOKUP($A2184,GDP!$A$1:$H$2692,COLUMN(GDP!C2184),0)</f>
        <v>Barbados-The Americas</v>
      </c>
      <c r="D2184" s="9" t="str">
        <f>VLOOKUP($A2184,GDP!$A$1:$H$2692,COLUMN(GDP!D2184),0)</f>
        <v>2011</v>
      </c>
      <c r="E2184" s="8">
        <f>VLOOKUP($A2184,GDP!$A$1:$H$2692,COLUMN(GDP!E2184),0)</f>
        <v>4433700000</v>
      </c>
      <c r="F2184" s="7">
        <f>VLOOKUP($A2184,GDP!$A$1:$H$2692,COLUMN(GDP!F2184),0)</f>
        <v>6.7000000000000004E-2</v>
      </c>
      <c r="G2184" s="7">
        <f>VLOOKUP($A2184,GDP!$A$1:$H$2692,COLUMN(GDP!G2184),0)</f>
        <v>978</v>
      </c>
      <c r="H2184" s="7">
        <f>VLOOKUP($A2184,GDP!$A$1:$H$2692,COLUMN(GDP!H2184),0)</f>
        <v>8.6999999999999994E-2</v>
      </c>
      <c r="I2184" s="6">
        <f>VLOOKUP($A2184,ENERGY!$A$1:$F$2692,COLUMN(ENERGY!E2183),0)</f>
        <v>0</v>
      </c>
      <c r="J2184" s="6">
        <f>VLOOKUP($A2184,ENERGY!$A$1:$F$2692,COLUMN(ENERGY!F2183),0)</f>
        <v>1221</v>
      </c>
      <c r="K2184" s="6">
        <f>VLOOKUP($A2184,'HUMAN RESOURCES'!$A$1:$M$2692,COLUMN('HUMAN RESOURCES'!$E2184),0)</f>
        <v>1.2999999999999999E-2</v>
      </c>
      <c r="L2184" s="6">
        <f>VLOOKUP($A2184,'HUMAN RESOURCES'!$A$1:$M$2692,COLUMN('HUMAN RESOURCES'!$F2184),0)</f>
        <v>1.4E-2</v>
      </c>
      <c r="M2184" s="6">
        <f>VLOOKUP($A2184,'HUMAN RESOURCES'!$A$1:$M$2692,COLUMN('HUMAN RESOURCES'!$G2184),0)</f>
        <v>77</v>
      </c>
      <c r="N2184" s="6">
        <f>VLOOKUP($A2184,'HUMAN RESOURCES'!$A$1:$M$2692,COLUMN('HUMAN RESOURCES'!$H2184),0)</f>
        <v>73</v>
      </c>
      <c r="O2184" s="6">
        <f>VLOOKUP($A2184,'HUMAN RESOURCES'!$A$1:$M$2692,COLUMN('HUMAN RESOURCES'!$I2184),0)</f>
        <v>0.191</v>
      </c>
      <c r="P2184" s="6">
        <f>VLOOKUP($A2184,'HUMAN RESOURCES'!$A$1:$M$2692,COLUMN('HUMAN RESOURCES'!$J2184),0)</f>
        <v>0.70399999999999996</v>
      </c>
      <c r="Q2184" s="6">
        <f>VLOOKUP($A2184,'HUMAN RESOURCES'!$A$1:$M$2692,COLUMN('HUMAN RESOURCES'!$K2184),0)</f>
        <v>0.105</v>
      </c>
      <c r="R2184" s="6">
        <f>VLOOKUP($A2184,'HUMAN RESOURCES'!$A$1:$M$2692,COLUMN('HUMAN RESOURCES'!$L2184),0)</f>
        <v>281804</v>
      </c>
      <c r="S2184" s="6">
        <f>VLOOKUP($A2184,'HUMAN RESOURCES'!$A$1:$M$2692,COLUMN('HUMAN RESOURCES'!$F2184),0)</f>
        <v>1.4E-2</v>
      </c>
      <c r="T2184" s="6">
        <f>VLOOKUP($A2184,TOURISM!$A$1:$F$2692,COLUMN(TOURISM!$E2184),0)</f>
        <v>0</v>
      </c>
      <c r="U2184" s="6">
        <f>VLOOKUP($A2184,TOURISM!$A$1:$F$2692,COLUMN(TOURISM!$F2184),0)</f>
        <v>0</v>
      </c>
      <c r="V2184" s="6">
        <f>VLOOKUP($A2184,BUSINESS!$A$1:$J$2692,COLUMN(BUSINESS!$E2184),0)</f>
        <v>0.41099999999999998</v>
      </c>
      <c r="W2184" s="6">
        <f>VLOOKUP($A2184,BUSINESS!$A$1:$J$2692,COLUMN(BUSINESS!$F2184),0)</f>
        <v>18</v>
      </c>
      <c r="X2184" s="6">
        <f>VLOOKUP($A2184,BUSINESS!$A$1:$J$2692,COLUMN(BUSINESS!$G2184),0)</f>
        <v>0</v>
      </c>
      <c r="Y2184" s="6">
        <f>VLOOKUP($A2184,BUSINESS!$A$1:$J$2692,COLUMN(BUSINESS!$H2184),0)</f>
        <v>245</v>
      </c>
      <c r="Z2184" s="6">
        <f>VLOOKUP($A2184,BUSINESS!$A$1:$J$2692,COLUMN(BUSINESS!$I2184),0)</f>
        <v>0.71799999999999997</v>
      </c>
      <c r="AA2184" s="6">
        <f>VLOOKUP($A2184,BUSINESS!$A$1:$J$2692,COLUMN(BUSINESS!$J2184),0)</f>
        <v>1.2350000000000001</v>
      </c>
      <c r="AB2184" s="5"/>
      <c r="AC2184" s="5"/>
      <c r="AD2184" s="5"/>
      <c r="AE2184" s="5"/>
    </row>
    <row r="2185" spans="1:31" ht="15.75" customHeight="1" x14ac:dyDescent="0.25">
      <c r="A2185" s="6">
        <v>2184</v>
      </c>
      <c r="B2185" s="7" t="str">
        <f>VLOOKUP($A2185,GDP!$A$1:$H$2692,COLUMN(GDP!B2185),0)</f>
        <v>The Americas</v>
      </c>
      <c r="C2185" s="8" t="str">
        <f>VLOOKUP($A2185,GDP!$A$1:$H$2692,COLUMN(GDP!C2185),0)</f>
        <v>Barbados-The Americas</v>
      </c>
      <c r="D2185" s="9" t="str">
        <f>VLOOKUP($A2185,GDP!$A$1:$H$2692,COLUMN(GDP!D2185),0)</f>
        <v>2012</v>
      </c>
      <c r="E2185" s="8">
        <f>VLOOKUP($A2185,GDP!$A$1:$H$2692,COLUMN(GDP!E2185),0)</f>
        <v>4368900000</v>
      </c>
      <c r="F2185" s="7">
        <f>VLOOKUP($A2185,GDP!$A$1:$H$2692,COLUMN(GDP!F2185),0)</f>
        <v>7.1999999999999995E-2</v>
      </c>
      <c r="G2185" s="7">
        <f>VLOOKUP($A2185,GDP!$A$1:$H$2692,COLUMN(GDP!G2185),0)</f>
        <v>935</v>
      </c>
      <c r="H2185" s="7">
        <f>VLOOKUP($A2185,GDP!$A$1:$H$2692,COLUMN(GDP!H2185),0)</f>
        <v>8.6999999999999994E-2</v>
      </c>
      <c r="I2185" s="6">
        <f>VLOOKUP($A2185,ENERGY!$A$1:$F$2692,COLUMN(ENERGY!E2184),0)</f>
        <v>0</v>
      </c>
      <c r="J2185" s="6">
        <f>VLOOKUP($A2185,ENERGY!$A$1:$F$2692,COLUMN(ENERGY!F2184),0)</f>
        <v>1188</v>
      </c>
      <c r="K2185" s="6">
        <f>VLOOKUP($A2185,'HUMAN RESOURCES'!$A$1:$M$2692,COLUMN('HUMAN RESOURCES'!$E2185),0)</f>
        <v>1.2999999999999999E-2</v>
      </c>
      <c r="L2185" s="6">
        <f>VLOOKUP($A2185,'HUMAN RESOURCES'!$A$1:$M$2692,COLUMN('HUMAN RESOURCES'!$F2185),0)</f>
        <v>1.4E-2</v>
      </c>
      <c r="M2185" s="6">
        <f>VLOOKUP($A2185,'HUMAN RESOURCES'!$A$1:$M$2692,COLUMN('HUMAN RESOURCES'!$G2185),0)</f>
        <v>78</v>
      </c>
      <c r="N2185" s="6">
        <f>VLOOKUP($A2185,'HUMAN RESOURCES'!$A$1:$M$2692,COLUMN('HUMAN RESOURCES'!$H2185),0)</f>
        <v>73</v>
      </c>
      <c r="O2185" s="6">
        <f>VLOOKUP($A2185,'HUMAN RESOURCES'!$A$1:$M$2692,COLUMN('HUMAN RESOURCES'!$I2185),0)</f>
        <v>0.19</v>
      </c>
      <c r="P2185" s="6">
        <f>VLOOKUP($A2185,'HUMAN RESOURCES'!$A$1:$M$2692,COLUMN('HUMAN RESOURCES'!$J2185),0)</f>
        <v>0.70399999999999996</v>
      </c>
      <c r="Q2185" s="6">
        <f>VLOOKUP($A2185,'HUMAN RESOURCES'!$A$1:$M$2692,COLUMN('HUMAN RESOURCES'!$K2185),0)</f>
        <v>0.106</v>
      </c>
      <c r="R2185" s="6">
        <f>VLOOKUP($A2185,'HUMAN RESOURCES'!$A$1:$M$2692,COLUMN('HUMAN RESOURCES'!$L2185),0)</f>
        <v>283221</v>
      </c>
      <c r="S2185" s="6">
        <f>VLOOKUP($A2185,'HUMAN RESOURCES'!$A$1:$M$2692,COLUMN('HUMAN RESOURCES'!$F2185),0)</f>
        <v>1.4E-2</v>
      </c>
      <c r="T2185" s="6">
        <f>VLOOKUP($A2185,TOURISM!$A$1:$F$2692,COLUMN(TOURISM!$E2185),0)</f>
        <v>0</v>
      </c>
      <c r="U2185" s="6">
        <f>VLOOKUP($A2185,TOURISM!$A$1:$F$2692,COLUMN(TOURISM!$F2185),0)</f>
        <v>0</v>
      </c>
      <c r="V2185" s="6">
        <f>VLOOKUP($A2185,BUSINESS!$A$1:$J$2692,COLUMN(BUSINESS!$E2185),0)</f>
        <v>0.40799999999999997</v>
      </c>
      <c r="W2185" s="6">
        <f>VLOOKUP($A2185,BUSINESS!$A$1:$J$2692,COLUMN(BUSINESS!$F2185),0)</f>
        <v>18</v>
      </c>
      <c r="X2185" s="6">
        <f>VLOOKUP($A2185,BUSINESS!$A$1:$J$2692,COLUMN(BUSINESS!$G2185),0)</f>
        <v>84</v>
      </c>
      <c r="Y2185" s="6">
        <f>VLOOKUP($A2185,BUSINESS!$A$1:$J$2692,COLUMN(BUSINESS!$H2185),0)</f>
        <v>237</v>
      </c>
      <c r="Z2185" s="6">
        <f>VLOOKUP($A2185,BUSINESS!$A$1:$J$2692,COLUMN(BUSINESS!$I2185),0)</f>
        <v>0.73299999999999998</v>
      </c>
      <c r="AA2185" s="6">
        <f>VLOOKUP($A2185,BUSINESS!$A$1:$J$2692,COLUMN(BUSINESS!$J2185),0)</f>
        <v>1.2330000000000001</v>
      </c>
      <c r="AB2185" s="5"/>
      <c r="AC2185" s="5"/>
      <c r="AD2185" s="5"/>
      <c r="AE2185" s="5"/>
    </row>
    <row r="2186" spans="1:31" ht="15.75" customHeight="1" x14ac:dyDescent="0.25">
      <c r="A2186" s="6">
        <v>2185</v>
      </c>
      <c r="B2186" s="7" t="str">
        <f>VLOOKUP($A2186,GDP!$A$1:$H$2692,COLUMN(GDP!B2186),0)</f>
        <v>The Americas</v>
      </c>
      <c r="C2186" s="8" t="str">
        <f>VLOOKUP($A2186,GDP!$A$1:$H$2692,COLUMN(GDP!C2186),0)</f>
        <v>Belize-The Americas</v>
      </c>
      <c r="D2186" s="9" t="str">
        <f>VLOOKUP($A2186,GDP!$A$1:$H$2692,COLUMN(GDP!D2186),0)</f>
        <v>2000</v>
      </c>
      <c r="E2186" s="8">
        <f>VLOOKUP($A2186,GDP!$A$1:$H$2692,COLUMN(GDP!E2186),0)</f>
        <v>1572500000</v>
      </c>
      <c r="F2186" s="7">
        <f>VLOOKUP($A2186,GDP!$A$1:$H$2692,COLUMN(GDP!F2186),0)</f>
        <v>5.8000000000000003E-2</v>
      </c>
      <c r="G2186" s="7">
        <f>VLOOKUP($A2186,GDP!$A$1:$H$2692,COLUMN(GDP!G2186),0)</f>
        <v>259</v>
      </c>
      <c r="H2186" s="7">
        <f>VLOOKUP($A2186,GDP!$A$1:$H$2692,COLUMN(GDP!H2186),0)</f>
        <v>0.124</v>
      </c>
      <c r="I2186" s="6">
        <f>VLOOKUP($A2186,ENERGY!$A$1:$F$2692,COLUMN(ENERGY!E2185),0)</f>
        <v>0</v>
      </c>
      <c r="J2186" s="6">
        <f>VLOOKUP($A2186,ENERGY!$A$1:$F$2692,COLUMN(ENERGY!F2185),0)</f>
        <v>0</v>
      </c>
      <c r="K2186" s="6">
        <f>VLOOKUP($A2186,'HUMAN RESOURCES'!$A$1:$M$2692,COLUMN('HUMAN RESOURCES'!$E2186),0)</f>
        <v>2.9000000000000001E-2</v>
      </c>
      <c r="L2186" s="6">
        <f>VLOOKUP($A2186,'HUMAN RESOURCES'!$A$1:$M$2692,COLUMN('HUMAN RESOURCES'!$F2186),0)</f>
        <v>2.1000000000000001E-2</v>
      </c>
      <c r="M2186" s="6">
        <f>VLOOKUP($A2186,'HUMAN RESOURCES'!$A$1:$M$2692,COLUMN('HUMAN RESOURCES'!$G2186),0)</f>
        <v>74</v>
      </c>
      <c r="N2186" s="6">
        <f>VLOOKUP($A2186,'HUMAN RESOURCES'!$A$1:$M$2692,COLUMN('HUMAN RESOURCES'!$H2186),0)</f>
        <v>67</v>
      </c>
      <c r="O2186" s="6">
        <f>VLOOKUP($A2186,'HUMAN RESOURCES'!$A$1:$M$2692,COLUMN('HUMAN RESOURCES'!$I2186),0)</f>
        <v>0.40200000000000002</v>
      </c>
      <c r="P2186" s="6">
        <f>VLOOKUP($A2186,'HUMAN RESOURCES'!$A$1:$M$2692,COLUMN('HUMAN RESOURCES'!$J2186),0)</f>
        <v>0.55500000000000005</v>
      </c>
      <c r="Q2186" s="6">
        <f>VLOOKUP($A2186,'HUMAN RESOURCES'!$A$1:$M$2692,COLUMN('HUMAN RESOURCES'!$K2186),0)</f>
        <v>4.2999999999999997E-2</v>
      </c>
      <c r="R2186" s="6">
        <f>VLOOKUP($A2186,'HUMAN RESOURCES'!$A$1:$M$2692,COLUMN('HUMAN RESOURCES'!$L2186),0)</f>
        <v>238586</v>
      </c>
      <c r="S2186" s="6">
        <f>VLOOKUP($A2186,'HUMAN RESOURCES'!$A$1:$M$2692,COLUMN('HUMAN RESOURCES'!$F2186),0)</f>
        <v>2.1000000000000001E-2</v>
      </c>
      <c r="T2186" s="6">
        <f>VLOOKUP($A2186,TOURISM!$A$1:$F$2692,COLUMN(TOURISM!$E2186),0)</f>
        <v>111000000</v>
      </c>
      <c r="U2186" s="6">
        <f>VLOOKUP($A2186,TOURISM!$A$1:$F$2692,COLUMN(TOURISM!$F2186),0)</f>
        <v>44000000</v>
      </c>
      <c r="V2186" s="6">
        <f>VLOOKUP($A2186,BUSINESS!$A$1:$J$2692,COLUMN(BUSINESS!$E2186),0)</f>
        <v>0</v>
      </c>
      <c r="W2186" s="6">
        <f>VLOOKUP($A2186,BUSINESS!$A$1:$J$2692,COLUMN(BUSINESS!$F2186),0)</f>
        <v>0</v>
      </c>
      <c r="X2186" s="6">
        <f>VLOOKUP($A2186,BUSINESS!$A$1:$J$2692,COLUMN(BUSINESS!$G2186),0)</f>
        <v>0</v>
      </c>
      <c r="Y2186" s="6">
        <f>VLOOKUP($A2186,BUSINESS!$A$1:$J$2692,COLUMN(BUSINESS!$H2186),0)</f>
        <v>0</v>
      </c>
      <c r="Z2186" s="6">
        <f>VLOOKUP($A2186,BUSINESS!$A$1:$J$2692,COLUMN(BUSINESS!$I2186),0)</f>
        <v>0.06</v>
      </c>
      <c r="AA2186" s="6">
        <f>VLOOKUP($A2186,BUSINESS!$A$1:$J$2692,COLUMN(BUSINESS!$J2186),0)</f>
        <v>7.0000000000000007E-2</v>
      </c>
      <c r="AB2186" s="5"/>
      <c r="AC2186" s="5"/>
      <c r="AD2186" s="5"/>
      <c r="AE2186" s="5"/>
    </row>
    <row r="2187" spans="1:31" ht="15.75" customHeight="1" x14ac:dyDescent="0.25">
      <c r="A2187" s="6">
        <v>2186</v>
      </c>
      <c r="B2187" s="7" t="str">
        <f>VLOOKUP($A2187,GDP!$A$1:$H$2692,COLUMN(GDP!B2187),0)</f>
        <v>The Americas</v>
      </c>
      <c r="C2187" s="8" t="str">
        <f>VLOOKUP($A2187,GDP!$A$1:$H$2692,COLUMN(GDP!C2187),0)</f>
        <v>Belize-The Americas</v>
      </c>
      <c r="D2187" s="9" t="str">
        <f>VLOOKUP($A2187,GDP!$A$1:$H$2692,COLUMN(GDP!D2187),0)</f>
        <v>2001</v>
      </c>
      <c r="E2187" s="8">
        <f>VLOOKUP($A2187,GDP!$A$1:$H$2692,COLUMN(GDP!E2187),0)</f>
        <v>831750000</v>
      </c>
      <c r="F2187" s="7">
        <f>VLOOKUP($A2187,GDP!$A$1:$H$2692,COLUMN(GDP!F2187),0)</f>
        <v>0.04</v>
      </c>
      <c r="G2187" s="7">
        <f>VLOOKUP($A2187,GDP!$A$1:$H$2692,COLUMN(GDP!G2187),0)</f>
        <v>139</v>
      </c>
      <c r="H2187" s="7">
        <f>VLOOKUP($A2187,GDP!$A$1:$H$2692,COLUMN(GDP!H2187),0)</f>
        <v>0.16</v>
      </c>
      <c r="I2187" s="6">
        <f>VLOOKUP($A2187,ENERGY!$A$1:$F$2692,COLUMN(ENERGY!E2186),0)</f>
        <v>0</v>
      </c>
      <c r="J2187" s="6">
        <f>VLOOKUP($A2187,ENERGY!$A$1:$F$2692,COLUMN(ENERGY!F2186),0)</f>
        <v>0</v>
      </c>
      <c r="K2187" s="6">
        <f>VLOOKUP($A2187,'HUMAN RESOURCES'!$A$1:$M$2692,COLUMN('HUMAN RESOURCES'!$E2187),0)</f>
        <v>2.9000000000000001E-2</v>
      </c>
      <c r="L2187" s="6">
        <f>VLOOKUP($A2187,'HUMAN RESOURCES'!$A$1:$M$2692,COLUMN('HUMAN RESOURCES'!$F2187),0)</f>
        <v>2.1000000000000001E-2</v>
      </c>
      <c r="M2187" s="6">
        <f>VLOOKUP($A2187,'HUMAN RESOURCES'!$A$1:$M$2692,COLUMN('HUMAN RESOURCES'!$G2187),0)</f>
        <v>74</v>
      </c>
      <c r="N2187" s="6">
        <f>VLOOKUP($A2187,'HUMAN RESOURCES'!$A$1:$M$2692,COLUMN('HUMAN RESOURCES'!$H2187),0)</f>
        <v>67</v>
      </c>
      <c r="O2187" s="6">
        <f>VLOOKUP($A2187,'HUMAN RESOURCES'!$A$1:$M$2692,COLUMN('HUMAN RESOURCES'!$I2187),0)</f>
        <v>0.39700000000000002</v>
      </c>
      <c r="P2187" s="6">
        <f>VLOOKUP($A2187,'HUMAN RESOURCES'!$A$1:$M$2692,COLUMN('HUMAN RESOURCES'!$J2187),0)</f>
        <v>0.56000000000000005</v>
      </c>
      <c r="Q2187" s="6">
        <f>VLOOKUP($A2187,'HUMAN RESOURCES'!$A$1:$M$2692,COLUMN('HUMAN RESOURCES'!$K2187),0)</f>
        <v>4.2000000000000003E-2</v>
      </c>
      <c r="R2187" s="6">
        <f>VLOOKUP($A2187,'HUMAN RESOURCES'!$A$1:$M$2692,COLUMN('HUMAN RESOURCES'!$L2187),0)</f>
        <v>245198</v>
      </c>
      <c r="S2187" s="6">
        <f>VLOOKUP($A2187,'HUMAN RESOURCES'!$A$1:$M$2692,COLUMN('HUMAN RESOURCES'!$F2187),0)</f>
        <v>2.1000000000000001E-2</v>
      </c>
      <c r="T2187" s="6">
        <f>VLOOKUP($A2187,TOURISM!$A$1:$F$2692,COLUMN(TOURISM!$E2187),0)</f>
        <v>111000000</v>
      </c>
      <c r="U2187" s="6">
        <f>VLOOKUP($A2187,TOURISM!$A$1:$F$2692,COLUMN(TOURISM!$F2187),0)</f>
        <v>45000000</v>
      </c>
      <c r="V2187" s="6">
        <f>VLOOKUP($A2187,BUSINESS!$A$1:$J$2692,COLUMN(BUSINESS!$E2187),0)</f>
        <v>0</v>
      </c>
      <c r="W2187" s="6">
        <f>VLOOKUP($A2187,BUSINESS!$A$1:$J$2692,COLUMN(BUSINESS!$F2187),0)</f>
        <v>0</v>
      </c>
      <c r="X2187" s="6">
        <f>VLOOKUP($A2187,BUSINESS!$A$1:$J$2692,COLUMN(BUSINESS!$G2187),0)</f>
        <v>0</v>
      </c>
      <c r="Y2187" s="6">
        <f>VLOOKUP($A2187,BUSINESS!$A$1:$J$2692,COLUMN(BUSINESS!$H2187),0)</f>
        <v>0</v>
      </c>
      <c r="Z2187" s="6">
        <f>VLOOKUP($A2187,BUSINESS!$A$1:$J$2692,COLUMN(BUSINESS!$I2187),0)</f>
        <v>0</v>
      </c>
      <c r="AA2187" s="6">
        <f>VLOOKUP($A2187,BUSINESS!$A$1:$J$2692,COLUMN(BUSINESS!$J2187),0)</f>
        <v>0.16</v>
      </c>
      <c r="AB2187" s="5"/>
      <c r="AC2187" s="5"/>
      <c r="AD2187" s="5"/>
      <c r="AE2187" s="5"/>
    </row>
    <row r="2188" spans="1:31" ht="15.75" customHeight="1" x14ac:dyDescent="0.25">
      <c r="A2188" s="6">
        <v>2187</v>
      </c>
      <c r="B2188" s="7" t="str">
        <f>VLOOKUP($A2188,GDP!$A$1:$H$2692,COLUMN(GDP!B2188),0)</f>
        <v>The Americas</v>
      </c>
      <c r="C2188" s="8" t="str">
        <f>VLOOKUP($A2188,GDP!$A$1:$H$2692,COLUMN(GDP!C2188),0)</f>
        <v>Belize-The Americas</v>
      </c>
      <c r="D2188" s="9" t="str">
        <f>VLOOKUP($A2188,GDP!$A$1:$H$2692,COLUMN(GDP!D2188),0)</f>
        <v>2002</v>
      </c>
      <c r="E2188" s="8">
        <f>VLOOKUP($A2188,GDP!$A$1:$H$2692,COLUMN(GDP!E2188),0)</f>
        <v>871840755</v>
      </c>
      <c r="F2188" s="7">
        <f>VLOOKUP($A2188,GDP!$A$1:$H$2692,COLUMN(GDP!F2188),0)</f>
        <v>4.4999999999999998E-2</v>
      </c>
      <c r="G2188" s="7">
        <f>VLOOKUP($A2188,GDP!$A$1:$H$2692,COLUMN(GDP!G2188),0)</f>
        <v>160</v>
      </c>
      <c r="H2188" s="7">
        <f>VLOOKUP($A2188,GDP!$A$1:$H$2692,COLUMN(GDP!H2188),0)</f>
        <v>0.155</v>
      </c>
      <c r="I2188" s="6">
        <f>VLOOKUP($A2188,ENERGY!$A$1:$F$2692,COLUMN(ENERGY!E2187),0)</f>
        <v>0</v>
      </c>
      <c r="J2188" s="6">
        <f>VLOOKUP($A2188,ENERGY!$A$1:$F$2692,COLUMN(ENERGY!F2187),0)</f>
        <v>422</v>
      </c>
      <c r="K2188" s="6">
        <f>VLOOKUP($A2188,'HUMAN RESOURCES'!$A$1:$M$2692,COLUMN('HUMAN RESOURCES'!$E2188),0)</f>
        <v>2.8000000000000001E-2</v>
      </c>
      <c r="L2188" s="6">
        <f>VLOOKUP($A2188,'HUMAN RESOURCES'!$A$1:$M$2692,COLUMN('HUMAN RESOURCES'!$F2188),0)</f>
        <v>0.02</v>
      </c>
      <c r="M2188" s="6">
        <f>VLOOKUP($A2188,'HUMAN RESOURCES'!$A$1:$M$2692,COLUMN('HUMAN RESOURCES'!$G2188),0)</f>
        <v>75</v>
      </c>
      <c r="N2188" s="6">
        <f>VLOOKUP($A2188,'HUMAN RESOURCES'!$A$1:$M$2692,COLUMN('HUMAN RESOURCES'!$H2188),0)</f>
        <v>68</v>
      </c>
      <c r="O2188" s="6">
        <f>VLOOKUP($A2188,'HUMAN RESOURCES'!$A$1:$M$2692,COLUMN('HUMAN RESOURCES'!$I2188),0)</f>
        <v>0.39300000000000002</v>
      </c>
      <c r="P2188" s="6">
        <f>VLOOKUP($A2188,'HUMAN RESOURCES'!$A$1:$M$2692,COLUMN('HUMAN RESOURCES'!$J2188),0)</f>
        <v>0.56499999999999995</v>
      </c>
      <c r="Q2188" s="6">
        <f>VLOOKUP($A2188,'HUMAN RESOURCES'!$A$1:$M$2692,COLUMN('HUMAN RESOURCES'!$K2188),0)</f>
        <v>4.2000000000000003E-2</v>
      </c>
      <c r="R2188" s="6">
        <f>VLOOKUP($A2188,'HUMAN RESOURCES'!$A$1:$M$2692,COLUMN('HUMAN RESOURCES'!$L2188),0)</f>
        <v>251766</v>
      </c>
      <c r="S2188" s="6">
        <f>VLOOKUP($A2188,'HUMAN RESOURCES'!$A$1:$M$2692,COLUMN('HUMAN RESOURCES'!$F2188),0)</f>
        <v>0.02</v>
      </c>
      <c r="T2188" s="6">
        <f>VLOOKUP($A2188,TOURISM!$A$1:$F$2692,COLUMN(TOURISM!$E2188),0)</f>
        <v>121000000</v>
      </c>
      <c r="U2188" s="6">
        <f>VLOOKUP($A2188,TOURISM!$A$1:$F$2692,COLUMN(TOURISM!$F2188),0)</f>
        <v>48000000</v>
      </c>
      <c r="V2188" s="6">
        <f>VLOOKUP($A2188,BUSINESS!$A$1:$J$2692,COLUMN(BUSINESS!$E2188),0)</f>
        <v>0</v>
      </c>
      <c r="W2188" s="6">
        <f>VLOOKUP($A2188,BUSINESS!$A$1:$J$2692,COLUMN(BUSINESS!$F2188),0)</f>
        <v>0</v>
      </c>
      <c r="X2188" s="6">
        <f>VLOOKUP($A2188,BUSINESS!$A$1:$J$2692,COLUMN(BUSINESS!$G2188),0)</f>
        <v>0</v>
      </c>
      <c r="Y2188" s="6">
        <f>VLOOKUP($A2188,BUSINESS!$A$1:$J$2692,COLUMN(BUSINESS!$H2188),0)</f>
        <v>0</v>
      </c>
      <c r="Z2188" s="6">
        <f>VLOOKUP($A2188,BUSINESS!$A$1:$J$2692,COLUMN(BUSINESS!$I2188),0)</f>
        <v>5.7000000000000002E-2</v>
      </c>
      <c r="AA2188" s="6">
        <f>VLOOKUP($A2188,BUSINESS!$A$1:$J$2692,COLUMN(BUSINESS!$J2188),0)</f>
        <v>0.20499999999999999</v>
      </c>
      <c r="AB2188" s="5"/>
      <c r="AC2188" s="5"/>
      <c r="AD2188" s="5"/>
      <c r="AE2188" s="5"/>
    </row>
    <row r="2189" spans="1:31" ht="15.75" customHeight="1" x14ac:dyDescent="0.25">
      <c r="A2189" s="6">
        <v>2188</v>
      </c>
      <c r="B2189" s="7" t="str">
        <f>VLOOKUP($A2189,GDP!$A$1:$H$2692,COLUMN(GDP!B2189),0)</f>
        <v>The Americas</v>
      </c>
      <c r="C2189" s="8" t="str">
        <f>VLOOKUP($A2189,GDP!$A$1:$H$2692,COLUMN(GDP!C2189),0)</f>
        <v>Belize-The Americas</v>
      </c>
      <c r="D2189" s="9" t="str">
        <f>VLOOKUP($A2189,GDP!$A$1:$H$2692,COLUMN(GDP!D2189),0)</f>
        <v>2003</v>
      </c>
      <c r="E2189" s="8">
        <f>VLOOKUP($A2189,GDP!$A$1:$H$2692,COLUMN(GDP!E2189),0)</f>
        <v>932676403</v>
      </c>
      <c r="F2189" s="7">
        <f>VLOOKUP($A2189,GDP!$A$1:$H$2692,COLUMN(GDP!F2189),0)</f>
        <v>4.3999999999999997E-2</v>
      </c>
      <c r="G2189" s="7">
        <f>VLOOKUP($A2189,GDP!$A$1:$H$2692,COLUMN(GDP!G2189),0)</f>
        <v>162</v>
      </c>
      <c r="H2189" s="7">
        <f>VLOOKUP($A2189,GDP!$A$1:$H$2692,COLUMN(GDP!H2189),0)</f>
        <v>0.14799999999999999</v>
      </c>
      <c r="I2189" s="6">
        <f>VLOOKUP($A2189,ENERGY!$A$1:$F$2692,COLUMN(ENERGY!E2188),0)</f>
        <v>0</v>
      </c>
      <c r="J2189" s="6">
        <f>VLOOKUP($A2189,ENERGY!$A$1:$F$2692,COLUMN(ENERGY!F2188),0)</f>
        <v>414</v>
      </c>
      <c r="K2189" s="6">
        <f>VLOOKUP($A2189,'HUMAN RESOURCES'!$A$1:$M$2692,COLUMN('HUMAN RESOURCES'!$E2189),0)</f>
        <v>2.8000000000000001E-2</v>
      </c>
      <c r="L2189" s="6">
        <f>VLOOKUP($A2189,'HUMAN RESOURCES'!$A$1:$M$2692,COLUMN('HUMAN RESOURCES'!$F2189),0)</f>
        <v>1.9E-2</v>
      </c>
      <c r="M2189" s="6">
        <f>VLOOKUP($A2189,'HUMAN RESOURCES'!$A$1:$M$2692,COLUMN('HUMAN RESOURCES'!$G2189),0)</f>
        <v>75</v>
      </c>
      <c r="N2189" s="6">
        <f>VLOOKUP($A2189,'HUMAN RESOURCES'!$A$1:$M$2692,COLUMN('HUMAN RESOURCES'!$H2189),0)</f>
        <v>68</v>
      </c>
      <c r="O2189" s="6">
        <f>VLOOKUP($A2189,'HUMAN RESOURCES'!$A$1:$M$2692,COLUMN('HUMAN RESOURCES'!$I2189),0)</f>
        <v>0.38800000000000001</v>
      </c>
      <c r="P2189" s="6">
        <f>VLOOKUP($A2189,'HUMAN RESOURCES'!$A$1:$M$2692,COLUMN('HUMAN RESOURCES'!$J2189),0)</f>
        <v>0.56999999999999995</v>
      </c>
      <c r="Q2189" s="6">
        <f>VLOOKUP($A2189,'HUMAN RESOURCES'!$A$1:$M$2692,COLUMN('HUMAN RESOURCES'!$K2189),0)</f>
        <v>4.2000000000000003E-2</v>
      </c>
      <c r="R2189" s="6">
        <f>VLOOKUP($A2189,'HUMAN RESOURCES'!$A$1:$M$2692,COLUMN('HUMAN RESOURCES'!$L2189),0)</f>
        <v>258346</v>
      </c>
      <c r="S2189" s="6">
        <f>VLOOKUP($A2189,'HUMAN RESOURCES'!$A$1:$M$2692,COLUMN('HUMAN RESOURCES'!$F2189),0)</f>
        <v>1.9E-2</v>
      </c>
      <c r="T2189" s="6">
        <f>VLOOKUP($A2189,TOURISM!$A$1:$F$2692,COLUMN(TOURISM!$E2189),0)</f>
        <v>150000000</v>
      </c>
      <c r="U2189" s="6">
        <f>VLOOKUP($A2189,TOURISM!$A$1:$F$2692,COLUMN(TOURISM!$F2189),0)</f>
        <v>50000000</v>
      </c>
      <c r="V2189" s="6">
        <f>VLOOKUP($A2189,BUSINESS!$A$1:$J$2692,COLUMN(BUSINESS!$E2189),0)</f>
        <v>0</v>
      </c>
      <c r="W2189" s="6">
        <f>VLOOKUP($A2189,BUSINESS!$A$1:$J$2692,COLUMN(BUSINESS!$F2189),0)</f>
        <v>0</v>
      </c>
      <c r="X2189" s="6">
        <f>VLOOKUP($A2189,BUSINESS!$A$1:$J$2692,COLUMN(BUSINESS!$G2189),0)</f>
        <v>0</v>
      </c>
      <c r="Y2189" s="6">
        <f>VLOOKUP($A2189,BUSINESS!$A$1:$J$2692,COLUMN(BUSINESS!$H2189),0)</f>
        <v>0</v>
      </c>
      <c r="Z2189" s="6">
        <f>VLOOKUP($A2189,BUSINESS!$A$1:$J$2692,COLUMN(BUSINESS!$I2189),0)</f>
        <v>0</v>
      </c>
      <c r="AA2189" s="6">
        <f>VLOOKUP($A2189,BUSINESS!$A$1:$J$2692,COLUMN(BUSINESS!$J2189),0)</f>
        <v>0.23400000000000001</v>
      </c>
      <c r="AB2189" s="5"/>
      <c r="AC2189" s="5"/>
      <c r="AD2189" s="5"/>
      <c r="AE2189" s="5"/>
    </row>
    <row r="2190" spans="1:31" ht="15.75" customHeight="1" x14ac:dyDescent="0.25">
      <c r="A2190" s="6">
        <v>2189</v>
      </c>
      <c r="B2190" s="7" t="str">
        <f>VLOOKUP($A2190,GDP!$A$1:$H$2692,COLUMN(GDP!B2190),0)</f>
        <v>The Americas</v>
      </c>
      <c r="C2190" s="8" t="str">
        <f>VLOOKUP($A2190,GDP!$A$1:$H$2692,COLUMN(GDP!C2190),0)</f>
        <v>Belize-The Americas</v>
      </c>
      <c r="D2190" s="9" t="str">
        <f>VLOOKUP($A2190,GDP!$A$1:$H$2692,COLUMN(GDP!D2190),0)</f>
        <v>2004</v>
      </c>
      <c r="E2190" s="8">
        <f>VLOOKUP($A2190,GDP!$A$1:$H$2692,COLUMN(GDP!E2190),0)</f>
        <v>990350000</v>
      </c>
      <c r="F2190" s="7">
        <f>VLOOKUP($A2190,GDP!$A$1:$H$2692,COLUMN(GDP!F2190),0)</f>
        <v>4.4999999999999998E-2</v>
      </c>
      <c r="G2190" s="7">
        <f>VLOOKUP($A2190,GDP!$A$1:$H$2692,COLUMN(GDP!G2190),0)</f>
        <v>174</v>
      </c>
      <c r="H2190" s="7">
        <f>VLOOKUP($A2190,GDP!$A$1:$H$2692,COLUMN(GDP!H2190),0)</f>
        <v>0.14299999999999999</v>
      </c>
      <c r="I2190" s="6">
        <f>VLOOKUP($A2190,ENERGY!$A$1:$F$2692,COLUMN(ENERGY!E2189),0)</f>
        <v>0</v>
      </c>
      <c r="J2190" s="6">
        <f>VLOOKUP($A2190,ENERGY!$A$1:$F$2692,COLUMN(ENERGY!F2189),0)</f>
        <v>407</v>
      </c>
      <c r="K2190" s="6">
        <f>VLOOKUP($A2190,'HUMAN RESOURCES'!$A$1:$M$2692,COLUMN('HUMAN RESOURCES'!$E2190),0)</f>
        <v>2.7E-2</v>
      </c>
      <c r="L2190" s="6">
        <f>VLOOKUP($A2190,'HUMAN RESOURCES'!$A$1:$M$2692,COLUMN('HUMAN RESOURCES'!$F2190),0)</f>
        <v>1.9E-2</v>
      </c>
      <c r="M2190" s="6">
        <f>VLOOKUP($A2190,'HUMAN RESOURCES'!$A$1:$M$2692,COLUMN('HUMAN RESOURCES'!$G2190),0)</f>
        <v>75</v>
      </c>
      <c r="N2190" s="6">
        <f>VLOOKUP($A2190,'HUMAN RESOURCES'!$A$1:$M$2692,COLUMN('HUMAN RESOURCES'!$H2190),0)</f>
        <v>69</v>
      </c>
      <c r="O2190" s="6">
        <f>VLOOKUP($A2190,'HUMAN RESOURCES'!$A$1:$M$2692,COLUMN('HUMAN RESOURCES'!$I2190),0)</f>
        <v>0.38400000000000001</v>
      </c>
      <c r="P2190" s="6">
        <f>VLOOKUP($A2190,'HUMAN RESOURCES'!$A$1:$M$2692,COLUMN('HUMAN RESOURCES'!$J2190),0)</f>
        <v>0.57499999999999996</v>
      </c>
      <c r="Q2190" s="6">
        <f>VLOOKUP($A2190,'HUMAN RESOURCES'!$A$1:$M$2692,COLUMN('HUMAN RESOURCES'!$K2190),0)</f>
        <v>4.1000000000000002E-2</v>
      </c>
      <c r="R2190" s="6">
        <f>VLOOKUP($A2190,'HUMAN RESOURCES'!$A$1:$M$2692,COLUMN('HUMAN RESOURCES'!$L2190),0)</f>
        <v>265040</v>
      </c>
      <c r="S2190" s="6">
        <f>VLOOKUP($A2190,'HUMAN RESOURCES'!$A$1:$M$2692,COLUMN('HUMAN RESOURCES'!$F2190),0)</f>
        <v>1.9E-2</v>
      </c>
      <c r="T2190" s="6">
        <f>VLOOKUP($A2190,TOURISM!$A$1:$F$2692,COLUMN(TOURISM!$E2190),0)</f>
        <v>168000000</v>
      </c>
      <c r="U2190" s="6">
        <f>VLOOKUP($A2190,TOURISM!$A$1:$F$2692,COLUMN(TOURISM!$F2190),0)</f>
        <v>47000000</v>
      </c>
      <c r="V2190" s="6">
        <f>VLOOKUP($A2190,BUSINESS!$A$1:$J$2692,COLUMN(BUSINESS!$E2190),0)</f>
        <v>0</v>
      </c>
      <c r="W2190" s="6">
        <f>VLOOKUP($A2190,BUSINESS!$A$1:$J$2692,COLUMN(BUSINESS!$F2190),0)</f>
        <v>0</v>
      </c>
      <c r="X2190" s="6">
        <f>VLOOKUP($A2190,BUSINESS!$A$1:$J$2692,COLUMN(BUSINESS!$G2190),0)</f>
        <v>0</v>
      </c>
      <c r="Y2190" s="6">
        <f>VLOOKUP($A2190,BUSINESS!$A$1:$J$2692,COLUMN(BUSINESS!$H2190),0)</f>
        <v>0</v>
      </c>
      <c r="Z2190" s="6">
        <f>VLOOKUP($A2190,BUSINESS!$A$1:$J$2692,COLUMN(BUSINESS!$I2190),0)</f>
        <v>5.8000000000000003E-2</v>
      </c>
      <c r="AA2190" s="6">
        <f>VLOOKUP($A2190,BUSINESS!$A$1:$J$2692,COLUMN(BUSINESS!$J2190),0)</f>
        <v>0.28299999999999997</v>
      </c>
      <c r="AB2190" s="5"/>
      <c r="AC2190" s="5"/>
      <c r="AD2190" s="5"/>
      <c r="AE2190" s="5"/>
    </row>
    <row r="2191" spans="1:31" ht="15.75" customHeight="1" x14ac:dyDescent="0.25">
      <c r="A2191" s="6">
        <v>2190</v>
      </c>
      <c r="B2191" s="7" t="str">
        <f>VLOOKUP($A2191,GDP!$A$1:$H$2692,COLUMN(GDP!B2191),0)</f>
        <v>The Americas</v>
      </c>
      <c r="C2191" s="8" t="str">
        <f>VLOOKUP($A2191,GDP!$A$1:$H$2692,COLUMN(GDP!C2191),0)</f>
        <v>Belize-The Americas</v>
      </c>
      <c r="D2191" s="9" t="str">
        <f>VLOOKUP($A2191,GDP!$A$1:$H$2692,COLUMN(GDP!D2191),0)</f>
        <v>2005</v>
      </c>
      <c r="E2191" s="8">
        <f>VLOOKUP($A2191,GDP!$A$1:$H$2692,COLUMN(GDP!E2191),0)</f>
        <v>1057850000</v>
      </c>
      <c r="F2191" s="7">
        <f>VLOOKUP($A2191,GDP!$A$1:$H$2692,COLUMN(GDP!F2191),0)</f>
        <v>4.3999999999999997E-2</v>
      </c>
      <c r="G2191" s="7">
        <f>VLOOKUP($A2191,GDP!$A$1:$H$2692,COLUMN(GDP!G2191),0)</f>
        <v>175</v>
      </c>
      <c r="H2191" s="7">
        <f>VLOOKUP($A2191,GDP!$A$1:$H$2692,COLUMN(GDP!H2191),0)</f>
        <v>0.13900000000000001</v>
      </c>
      <c r="I2191" s="6">
        <f>VLOOKUP($A2191,ENERGY!$A$1:$F$2692,COLUMN(ENERGY!E2190),0)</f>
        <v>178</v>
      </c>
      <c r="J2191" s="6">
        <f>VLOOKUP($A2191,ENERGY!$A$1:$F$2692,COLUMN(ENERGY!F2190),0)</f>
        <v>425</v>
      </c>
      <c r="K2191" s="6">
        <f>VLOOKUP($A2191,'HUMAN RESOURCES'!$A$1:$M$2692,COLUMN('HUMAN RESOURCES'!$E2191),0)</f>
        <v>2.7E-2</v>
      </c>
      <c r="L2191" s="6">
        <f>VLOOKUP($A2191,'HUMAN RESOURCES'!$A$1:$M$2692,COLUMN('HUMAN RESOURCES'!$F2191),0)</f>
        <v>1.7999999999999999E-2</v>
      </c>
      <c r="M2191" s="6">
        <f>VLOOKUP($A2191,'HUMAN RESOURCES'!$A$1:$M$2692,COLUMN('HUMAN RESOURCES'!$G2191),0)</f>
        <v>75</v>
      </c>
      <c r="N2191" s="6">
        <f>VLOOKUP($A2191,'HUMAN RESOURCES'!$A$1:$M$2692,COLUMN('HUMAN RESOURCES'!$H2191),0)</f>
        <v>69</v>
      </c>
      <c r="O2191" s="6">
        <f>VLOOKUP($A2191,'HUMAN RESOURCES'!$A$1:$M$2692,COLUMN('HUMAN RESOURCES'!$I2191),0)</f>
        <v>0.379</v>
      </c>
      <c r="P2191" s="6">
        <f>VLOOKUP($A2191,'HUMAN RESOURCES'!$A$1:$M$2692,COLUMN('HUMAN RESOURCES'!$J2191),0)</f>
        <v>0.57999999999999996</v>
      </c>
      <c r="Q2191" s="6">
        <f>VLOOKUP($A2191,'HUMAN RESOURCES'!$A$1:$M$2692,COLUMN('HUMAN RESOURCES'!$K2191),0)</f>
        <v>4.1000000000000002E-2</v>
      </c>
      <c r="R2191" s="6">
        <f>VLOOKUP($A2191,'HUMAN RESOURCES'!$A$1:$M$2692,COLUMN('HUMAN RESOURCES'!$L2191),0)</f>
        <v>271920</v>
      </c>
      <c r="S2191" s="6">
        <f>VLOOKUP($A2191,'HUMAN RESOURCES'!$A$1:$M$2692,COLUMN('HUMAN RESOURCES'!$F2191),0)</f>
        <v>1.7999999999999999E-2</v>
      </c>
      <c r="T2191" s="6">
        <f>VLOOKUP($A2191,TOURISM!$A$1:$F$2692,COLUMN(TOURISM!$E2191),0)</f>
        <v>214000000</v>
      </c>
      <c r="U2191" s="6">
        <f>VLOOKUP($A2191,TOURISM!$A$1:$F$2692,COLUMN(TOURISM!$F2191),0)</f>
        <v>45000000</v>
      </c>
      <c r="V2191" s="6">
        <f>VLOOKUP($A2191,BUSINESS!$A$1:$J$2692,COLUMN(BUSINESS!$E2191),0)</f>
        <v>0.34699999999999998</v>
      </c>
      <c r="W2191" s="6">
        <f>VLOOKUP($A2191,BUSINESS!$A$1:$J$2692,COLUMN(BUSINESS!$F2191),0)</f>
        <v>45</v>
      </c>
      <c r="X2191" s="6">
        <f>VLOOKUP($A2191,BUSINESS!$A$1:$J$2692,COLUMN(BUSINESS!$G2191),0)</f>
        <v>0</v>
      </c>
      <c r="Y2191" s="6">
        <f>VLOOKUP($A2191,BUSINESS!$A$1:$J$2692,COLUMN(BUSINESS!$H2191),0)</f>
        <v>147</v>
      </c>
      <c r="Z2191" s="6">
        <f>VLOOKUP($A2191,BUSINESS!$A$1:$J$2692,COLUMN(BUSINESS!$I2191),0)</f>
        <v>9.1999999999999998E-2</v>
      </c>
      <c r="AA2191" s="6">
        <f>VLOOKUP($A2191,BUSINESS!$A$1:$J$2692,COLUMN(BUSINESS!$J2191),0)</f>
        <v>0.35299999999999998</v>
      </c>
      <c r="AB2191" s="5"/>
      <c r="AC2191" s="5"/>
      <c r="AD2191" s="5"/>
      <c r="AE2191" s="5"/>
    </row>
    <row r="2192" spans="1:31" ht="15.75" customHeight="1" x14ac:dyDescent="0.25">
      <c r="A2192" s="6">
        <v>2191</v>
      </c>
      <c r="B2192" s="7" t="str">
        <f>VLOOKUP($A2192,GDP!$A$1:$H$2692,COLUMN(GDP!B2192),0)</f>
        <v>The Americas</v>
      </c>
      <c r="C2192" s="8" t="str">
        <f>VLOOKUP($A2192,GDP!$A$1:$H$2692,COLUMN(GDP!C2192),0)</f>
        <v>Belize-The Americas</v>
      </c>
      <c r="D2192" s="9" t="str">
        <f>VLOOKUP($A2192,GDP!$A$1:$H$2692,COLUMN(GDP!D2192),0)</f>
        <v>2006</v>
      </c>
      <c r="E2192" s="8">
        <f>VLOOKUP($A2192,GDP!$A$1:$H$2692,COLUMN(GDP!E2192),0)</f>
        <v>1114200000</v>
      </c>
      <c r="F2192" s="7">
        <f>VLOOKUP($A2192,GDP!$A$1:$H$2692,COLUMN(GDP!F2192),0)</f>
        <v>4.3999999999999997E-2</v>
      </c>
      <c r="G2192" s="7">
        <f>VLOOKUP($A2192,GDP!$A$1:$H$2692,COLUMN(GDP!G2192),0)</f>
        <v>182</v>
      </c>
      <c r="H2192" s="7">
        <f>VLOOKUP($A2192,GDP!$A$1:$H$2692,COLUMN(GDP!H2192),0)</f>
        <v>0.14299999999999999</v>
      </c>
      <c r="I2192" s="6">
        <f>VLOOKUP($A2192,ENERGY!$A$1:$F$2692,COLUMN(ENERGY!E2191),0)</f>
        <v>172</v>
      </c>
      <c r="J2192" s="6">
        <f>VLOOKUP($A2192,ENERGY!$A$1:$F$2692,COLUMN(ENERGY!F2191),0)</f>
        <v>407</v>
      </c>
      <c r="K2192" s="6">
        <f>VLOOKUP($A2192,'HUMAN RESOURCES'!$A$1:$M$2692,COLUMN('HUMAN RESOURCES'!$E2192),0)</f>
        <v>2.5999999999999999E-2</v>
      </c>
      <c r="L2192" s="6">
        <f>VLOOKUP($A2192,'HUMAN RESOURCES'!$A$1:$M$2692,COLUMN('HUMAN RESOURCES'!$F2192),0)</f>
        <v>1.7999999999999999E-2</v>
      </c>
      <c r="M2192" s="6">
        <f>VLOOKUP($A2192,'HUMAN RESOURCES'!$A$1:$M$2692,COLUMN('HUMAN RESOURCES'!$G2192),0)</f>
        <v>75</v>
      </c>
      <c r="N2192" s="6">
        <f>VLOOKUP($A2192,'HUMAN RESOURCES'!$A$1:$M$2692,COLUMN('HUMAN RESOURCES'!$H2192),0)</f>
        <v>69</v>
      </c>
      <c r="O2192" s="6">
        <f>VLOOKUP($A2192,'HUMAN RESOURCES'!$A$1:$M$2692,COLUMN('HUMAN RESOURCES'!$I2192),0)</f>
        <v>0.374</v>
      </c>
      <c r="P2192" s="6">
        <f>VLOOKUP($A2192,'HUMAN RESOURCES'!$A$1:$M$2692,COLUMN('HUMAN RESOURCES'!$J2192),0)</f>
        <v>0.58499999999999996</v>
      </c>
      <c r="Q2192" s="6">
        <f>VLOOKUP($A2192,'HUMAN RESOURCES'!$A$1:$M$2692,COLUMN('HUMAN RESOURCES'!$K2192),0)</f>
        <v>0.04</v>
      </c>
      <c r="R2192" s="6">
        <f>VLOOKUP($A2192,'HUMAN RESOURCES'!$A$1:$M$2692,COLUMN('HUMAN RESOURCES'!$L2192),0)</f>
        <v>278985</v>
      </c>
      <c r="S2192" s="6">
        <f>VLOOKUP($A2192,'HUMAN RESOURCES'!$A$1:$M$2692,COLUMN('HUMAN RESOURCES'!$F2192),0)</f>
        <v>1.7999999999999999E-2</v>
      </c>
      <c r="T2192" s="6">
        <f>VLOOKUP($A2192,TOURISM!$A$1:$F$2692,COLUMN(TOURISM!$E2192),0)</f>
        <v>260000000</v>
      </c>
      <c r="U2192" s="6">
        <f>VLOOKUP($A2192,TOURISM!$A$1:$F$2692,COLUMN(TOURISM!$F2192),0)</f>
        <v>43000000</v>
      </c>
      <c r="V2192" s="6">
        <f>VLOOKUP($A2192,BUSINESS!$A$1:$J$2692,COLUMN(BUSINESS!$E2192),0)</f>
        <v>0.34799999999999998</v>
      </c>
      <c r="W2192" s="6">
        <f>VLOOKUP($A2192,BUSINESS!$A$1:$J$2692,COLUMN(BUSINESS!$F2192),0)</f>
        <v>45</v>
      </c>
      <c r="X2192" s="6">
        <f>VLOOKUP($A2192,BUSINESS!$A$1:$J$2692,COLUMN(BUSINESS!$G2192),0)</f>
        <v>0</v>
      </c>
      <c r="Y2192" s="6">
        <f>VLOOKUP($A2192,BUSINESS!$A$1:$J$2692,COLUMN(BUSINESS!$H2192),0)</f>
        <v>147</v>
      </c>
      <c r="Z2192" s="6">
        <f>VLOOKUP($A2192,BUSINESS!$A$1:$J$2692,COLUMN(BUSINESS!$I2192),0)</f>
        <v>0.104</v>
      </c>
      <c r="AA2192" s="6">
        <f>VLOOKUP($A2192,BUSINESS!$A$1:$J$2692,COLUMN(BUSINESS!$J2192),0)</f>
        <v>0.42299999999999999</v>
      </c>
      <c r="AB2192" s="5"/>
      <c r="AC2192" s="5"/>
      <c r="AD2192" s="5"/>
      <c r="AE2192" s="5"/>
    </row>
    <row r="2193" spans="1:31" ht="15.75" customHeight="1" x14ac:dyDescent="0.25">
      <c r="A2193" s="6">
        <v>2192</v>
      </c>
      <c r="B2193" s="7" t="str">
        <f>VLOOKUP($A2193,GDP!$A$1:$H$2692,COLUMN(GDP!B2193),0)</f>
        <v>The Americas</v>
      </c>
      <c r="C2193" s="8" t="str">
        <f>VLOOKUP($A2193,GDP!$A$1:$H$2692,COLUMN(GDP!C2193),0)</f>
        <v>Belize-The Americas</v>
      </c>
      <c r="D2193" s="9" t="str">
        <f>VLOOKUP($A2193,GDP!$A$1:$H$2692,COLUMN(GDP!D2193),0)</f>
        <v>2007</v>
      </c>
      <c r="E2193" s="8">
        <f>VLOOKUP($A2193,GDP!$A$1:$H$2692,COLUMN(GDP!E2193),0)</f>
        <v>1217450000</v>
      </c>
      <c r="F2193" s="7">
        <f>VLOOKUP($A2193,GDP!$A$1:$H$2692,COLUMN(GDP!F2193),0)</f>
        <v>4.3999999999999997E-2</v>
      </c>
      <c r="G2193" s="7">
        <f>VLOOKUP($A2193,GDP!$A$1:$H$2692,COLUMN(GDP!G2193),0)</f>
        <v>192</v>
      </c>
      <c r="H2193" s="7">
        <f>VLOOKUP($A2193,GDP!$A$1:$H$2692,COLUMN(GDP!H2193),0)</f>
        <v>0.14199999999999999</v>
      </c>
      <c r="I2193" s="6">
        <f>VLOOKUP($A2193,ENERGY!$A$1:$F$2692,COLUMN(ENERGY!E2192),0)</f>
        <v>161</v>
      </c>
      <c r="J2193" s="6">
        <f>VLOOKUP($A2193,ENERGY!$A$1:$F$2692,COLUMN(ENERGY!F2192),0)</f>
        <v>396</v>
      </c>
      <c r="K2193" s="6">
        <f>VLOOKUP($A2193,'HUMAN RESOURCES'!$A$1:$M$2692,COLUMN('HUMAN RESOURCES'!$E2193),0)</f>
        <v>2.5999999999999999E-2</v>
      </c>
      <c r="L2193" s="6">
        <f>VLOOKUP($A2193,'HUMAN RESOURCES'!$A$1:$M$2692,COLUMN('HUMAN RESOURCES'!$F2193),0)</f>
        <v>1.7000000000000001E-2</v>
      </c>
      <c r="M2193" s="6">
        <f>VLOOKUP($A2193,'HUMAN RESOURCES'!$A$1:$M$2692,COLUMN('HUMAN RESOURCES'!$G2193),0)</f>
        <v>76</v>
      </c>
      <c r="N2193" s="6">
        <f>VLOOKUP($A2193,'HUMAN RESOURCES'!$A$1:$M$2692,COLUMN('HUMAN RESOURCES'!$H2193),0)</f>
        <v>70</v>
      </c>
      <c r="O2193" s="6">
        <f>VLOOKUP($A2193,'HUMAN RESOURCES'!$A$1:$M$2692,COLUMN('HUMAN RESOURCES'!$I2193),0)</f>
        <v>0.37</v>
      </c>
      <c r="P2193" s="6">
        <f>VLOOKUP($A2193,'HUMAN RESOURCES'!$A$1:$M$2692,COLUMN('HUMAN RESOURCES'!$J2193),0)</f>
        <v>0.59</v>
      </c>
      <c r="Q2193" s="6">
        <f>VLOOKUP($A2193,'HUMAN RESOURCES'!$A$1:$M$2692,COLUMN('HUMAN RESOURCES'!$K2193),0)</f>
        <v>0.04</v>
      </c>
      <c r="R2193" s="6">
        <f>VLOOKUP($A2193,'HUMAN RESOURCES'!$A$1:$M$2692,COLUMN('HUMAN RESOURCES'!$L2193),0)</f>
        <v>286196</v>
      </c>
      <c r="S2193" s="6">
        <f>VLOOKUP($A2193,'HUMAN RESOURCES'!$A$1:$M$2692,COLUMN('HUMAN RESOURCES'!$F2193),0)</f>
        <v>1.7000000000000001E-2</v>
      </c>
      <c r="T2193" s="6">
        <f>VLOOKUP($A2193,TOURISM!$A$1:$F$2692,COLUMN(TOURISM!$E2193),0)</f>
        <v>289000000</v>
      </c>
      <c r="U2193" s="6">
        <f>VLOOKUP($A2193,TOURISM!$A$1:$F$2692,COLUMN(TOURISM!$F2193),0)</f>
        <v>46000000</v>
      </c>
      <c r="V2193" s="6">
        <f>VLOOKUP($A2193,BUSINESS!$A$1:$J$2692,COLUMN(BUSINESS!$E2193),0)</f>
        <v>0.34799999999999998</v>
      </c>
      <c r="W2193" s="6">
        <f>VLOOKUP($A2193,BUSINESS!$A$1:$J$2692,COLUMN(BUSINESS!$F2193),0)</f>
        <v>44</v>
      </c>
      <c r="X2193" s="6">
        <f>VLOOKUP($A2193,BUSINESS!$A$1:$J$2692,COLUMN(BUSINESS!$G2193),0)</f>
        <v>0</v>
      </c>
      <c r="Y2193" s="6">
        <f>VLOOKUP($A2193,BUSINESS!$A$1:$J$2692,COLUMN(BUSINESS!$H2193),0)</f>
        <v>147</v>
      </c>
      <c r="Z2193" s="6">
        <f>VLOOKUP($A2193,BUSINESS!$A$1:$J$2692,COLUMN(BUSINESS!$I2193),0)</f>
        <v>0.109</v>
      </c>
      <c r="AA2193" s="6">
        <f>VLOOKUP($A2193,BUSINESS!$A$1:$J$2692,COLUMN(BUSINESS!$J2193),0)</f>
        <v>0.41299999999999998</v>
      </c>
      <c r="AB2193" s="5"/>
      <c r="AC2193" s="5"/>
      <c r="AD2193" s="5"/>
      <c r="AE2193" s="5"/>
    </row>
    <row r="2194" spans="1:31" ht="15.75" customHeight="1" x14ac:dyDescent="0.25">
      <c r="A2194" s="6">
        <v>2193</v>
      </c>
      <c r="B2194" s="7" t="str">
        <f>VLOOKUP($A2194,GDP!$A$1:$H$2692,COLUMN(GDP!B2194),0)</f>
        <v>The Americas</v>
      </c>
      <c r="C2194" s="8" t="str">
        <f>VLOOKUP($A2194,GDP!$A$1:$H$2692,COLUMN(GDP!C2194),0)</f>
        <v>Belize-The Americas</v>
      </c>
      <c r="D2194" s="9" t="str">
        <f>VLOOKUP($A2194,GDP!$A$1:$H$2692,COLUMN(GDP!D2194),0)</f>
        <v>2008</v>
      </c>
      <c r="E2194" s="8">
        <f>VLOOKUP($A2194,GDP!$A$1:$H$2692,COLUMN(GDP!E2194),0)</f>
        <v>1290500000</v>
      </c>
      <c r="F2194" s="7">
        <f>VLOOKUP($A2194,GDP!$A$1:$H$2692,COLUMN(GDP!F2194),0)</f>
        <v>4.8000000000000001E-2</v>
      </c>
      <c r="G2194" s="7">
        <f>VLOOKUP($A2194,GDP!$A$1:$H$2692,COLUMN(GDP!G2194),0)</f>
        <v>215</v>
      </c>
      <c r="H2194" s="7">
        <f>VLOOKUP($A2194,GDP!$A$1:$H$2692,COLUMN(GDP!H2194),0)</f>
        <v>0.14299999999999999</v>
      </c>
      <c r="I2194" s="6">
        <f>VLOOKUP($A2194,ENERGY!$A$1:$F$2692,COLUMN(ENERGY!E2193),0)</f>
        <v>155</v>
      </c>
      <c r="J2194" s="6">
        <f>VLOOKUP($A2194,ENERGY!$A$1:$F$2692,COLUMN(ENERGY!F2193),0)</f>
        <v>381</v>
      </c>
      <c r="K2194" s="6">
        <f>VLOOKUP($A2194,'HUMAN RESOURCES'!$A$1:$M$2692,COLUMN('HUMAN RESOURCES'!$E2194),0)</f>
        <v>2.5000000000000001E-2</v>
      </c>
      <c r="L2194" s="6">
        <f>VLOOKUP($A2194,'HUMAN RESOURCES'!$A$1:$M$2692,COLUMN('HUMAN RESOURCES'!$F2194),0)</f>
        <v>1.7000000000000001E-2</v>
      </c>
      <c r="M2194" s="6">
        <f>VLOOKUP($A2194,'HUMAN RESOURCES'!$A$1:$M$2692,COLUMN('HUMAN RESOURCES'!$G2194),0)</f>
        <v>76</v>
      </c>
      <c r="N2194" s="6">
        <f>VLOOKUP($A2194,'HUMAN RESOURCES'!$A$1:$M$2692,COLUMN('HUMAN RESOURCES'!$H2194),0)</f>
        <v>70</v>
      </c>
      <c r="O2194" s="6">
        <f>VLOOKUP($A2194,'HUMAN RESOURCES'!$A$1:$M$2692,COLUMN('HUMAN RESOURCES'!$I2194),0)</f>
        <v>0.36499999999999999</v>
      </c>
      <c r="P2194" s="6">
        <f>VLOOKUP($A2194,'HUMAN RESOURCES'!$A$1:$M$2692,COLUMN('HUMAN RESOURCES'!$J2194),0)</f>
        <v>0.59599999999999997</v>
      </c>
      <c r="Q2194" s="6">
        <f>VLOOKUP($A2194,'HUMAN RESOURCES'!$A$1:$M$2692,COLUMN('HUMAN RESOURCES'!$K2194),0)</f>
        <v>3.9E-2</v>
      </c>
      <c r="R2194" s="6">
        <f>VLOOKUP($A2194,'HUMAN RESOURCES'!$A$1:$M$2692,COLUMN('HUMAN RESOURCES'!$L2194),0)</f>
        <v>293544</v>
      </c>
      <c r="S2194" s="6">
        <f>VLOOKUP($A2194,'HUMAN RESOURCES'!$A$1:$M$2692,COLUMN('HUMAN RESOURCES'!$F2194),0)</f>
        <v>1.7000000000000001E-2</v>
      </c>
      <c r="T2194" s="6">
        <f>VLOOKUP($A2194,TOURISM!$A$1:$F$2692,COLUMN(TOURISM!$E2194),0)</f>
        <v>278000000</v>
      </c>
      <c r="U2194" s="6">
        <f>VLOOKUP($A2194,TOURISM!$A$1:$F$2692,COLUMN(TOURISM!$F2194),0)</f>
        <v>44000000</v>
      </c>
      <c r="V2194" s="6">
        <f>VLOOKUP($A2194,BUSINESS!$A$1:$J$2692,COLUMN(BUSINESS!$E2194),0)</f>
        <v>0.33200000000000002</v>
      </c>
      <c r="W2194" s="6">
        <f>VLOOKUP($A2194,BUSINESS!$A$1:$J$2692,COLUMN(BUSINESS!$F2194),0)</f>
        <v>44</v>
      </c>
      <c r="X2194" s="6">
        <f>VLOOKUP($A2194,BUSINESS!$A$1:$J$2692,COLUMN(BUSINESS!$G2194),0)</f>
        <v>0</v>
      </c>
      <c r="Y2194" s="6">
        <f>VLOOKUP($A2194,BUSINESS!$A$1:$J$2692,COLUMN(BUSINESS!$H2194),0)</f>
        <v>147</v>
      </c>
      <c r="Z2194" s="6">
        <f>VLOOKUP($A2194,BUSINESS!$A$1:$J$2692,COLUMN(BUSINESS!$I2194),0)</f>
        <v>0.113</v>
      </c>
      <c r="AA2194" s="6">
        <f>VLOOKUP($A2194,BUSINESS!$A$1:$J$2692,COLUMN(BUSINESS!$J2194),0)</f>
        <v>0.54500000000000004</v>
      </c>
      <c r="AB2194" s="5"/>
      <c r="AC2194" s="5"/>
      <c r="AD2194" s="5"/>
      <c r="AE2194" s="5"/>
    </row>
    <row r="2195" spans="1:31" ht="15.75" customHeight="1" x14ac:dyDescent="0.25">
      <c r="A2195" s="6">
        <v>2194</v>
      </c>
      <c r="B2195" s="7" t="str">
        <f>VLOOKUP($A2195,GDP!$A$1:$H$2692,COLUMN(GDP!B2195),0)</f>
        <v>The Americas</v>
      </c>
      <c r="C2195" s="8" t="str">
        <f>VLOOKUP($A2195,GDP!$A$1:$H$2692,COLUMN(GDP!C2195),0)</f>
        <v>Belize-The Americas</v>
      </c>
      <c r="D2195" s="9" t="str">
        <f>VLOOKUP($A2195,GDP!$A$1:$H$2692,COLUMN(GDP!D2195),0)</f>
        <v>2009</v>
      </c>
      <c r="E2195" s="8">
        <f>VLOOKUP($A2195,GDP!$A$1:$H$2692,COLUMN(GDP!E2195),0)</f>
        <v>1369500000</v>
      </c>
      <c r="F2195" s="7">
        <f>VLOOKUP($A2195,GDP!$A$1:$H$2692,COLUMN(GDP!F2195),0)</f>
        <v>5.0999999999999997E-2</v>
      </c>
      <c r="G2195" s="7">
        <f>VLOOKUP($A2195,GDP!$A$1:$H$2692,COLUMN(GDP!G2195),0)</f>
        <v>237</v>
      </c>
      <c r="H2195" s="7">
        <f>VLOOKUP($A2195,GDP!$A$1:$H$2692,COLUMN(GDP!H2195),0)</f>
        <v>0.14099999999999999</v>
      </c>
      <c r="I2195" s="6">
        <f>VLOOKUP($A2195,ENERGY!$A$1:$F$2692,COLUMN(ENERGY!E2194),0)</f>
        <v>0</v>
      </c>
      <c r="J2195" s="6">
        <f>VLOOKUP($A2195,ENERGY!$A$1:$F$2692,COLUMN(ENERGY!F2194),0)</f>
        <v>374</v>
      </c>
      <c r="K2195" s="6">
        <f>VLOOKUP($A2195,'HUMAN RESOURCES'!$A$1:$M$2692,COLUMN('HUMAN RESOURCES'!$E2195),0)</f>
        <v>2.5000000000000001E-2</v>
      </c>
      <c r="L2195" s="6">
        <f>VLOOKUP($A2195,'HUMAN RESOURCES'!$A$1:$M$2692,COLUMN('HUMAN RESOURCES'!$F2195),0)</f>
        <v>1.6E-2</v>
      </c>
      <c r="M2195" s="6">
        <f>VLOOKUP($A2195,'HUMAN RESOURCES'!$A$1:$M$2692,COLUMN('HUMAN RESOURCES'!$G2195),0)</f>
        <v>76</v>
      </c>
      <c r="N2195" s="6">
        <f>VLOOKUP($A2195,'HUMAN RESOURCES'!$A$1:$M$2692,COLUMN('HUMAN RESOURCES'!$H2195),0)</f>
        <v>70</v>
      </c>
      <c r="O2195" s="6">
        <f>VLOOKUP($A2195,'HUMAN RESOURCES'!$A$1:$M$2692,COLUMN('HUMAN RESOURCES'!$I2195),0)</f>
        <v>0.36</v>
      </c>
      <c r="P2195" s="6">
        <f>VLOOKUP($A2195,'HUMAN RESOURCES'!$A$1:$M$2692,COLUMN('HUMAN RESOURCES'!$J2195),0)</f>
        <v>0.60099999999999998</v>
      </c>
      <c r="Q2195" s="6">
        <f>VLOOKUP($A2195,'HUMAN RESOURCES'!$A$1:$M$2692,COLUMN('HUMAN RESOURCES'!$K2195),0)</f>
        <v>3.9E-2</v>
      </c>
      <c r="R2195" s="6">
        <f>VLOOKUP($A2195,'HUMAN RESOURCES'!$A$1:$M$2692,COLUMN('HUMAN RESOURCES'!$L2195),0)</f>
        <v>301016</v>
      </c>
      <c r="S2195" s="6">
        <f>VLOOKUP($A2195,'HUMAN RESOURCES'!$A$1:$M$2692,COLUMN('HUMAN RESOURCES'!$F2195),0)</f>
        <v>1.6E-2</v>
      </c>
      <c r="T2195" s="6">
        <f>VLOOKUP($A2195,TOURISM!$A$1:$F$2692,COLUMN(TOURISM!$E2195),0)</f>
        <v>256000000</v>
      </c>
      <c r="U2195" s="6">
        <f>VLOOKUP($A2195,TOURISM!$A$1:$F$2692,COLUMN(TOURISM!$F2195),0)</f>
        <v>43000000</v>
      </c>
      <c r="V2195" s="6">
        <f>VLOOKUP($A2195,BUSINESS!$A$1:$J$2692,COLUMN(BUSINESS!$E2195),0)</f>
        <v>0.33200000000000002</v>
      </c>
      <c r="W2195" s="6">
        <f>VLOOKUP($A2195,BUSINESS!$A$1:$J$2692,COLUMN(BUSINESS!$F2195),0)</f>
        <v>44</v>
      </c>
      <c r="X2195" s="6">
        <f>VLOOKUP($A2195,BUSINESS!$A$1:$J$2692,COLUMN(BUSINESS!$G2195),0)</f>
        <v>0</v>
      </c>
      <c r="Y2195" s="6">
        <f>VLOOKUP($A2195,BUSINESS!$A$1:$J$2692,COLUMN(BUSINESS!$H2195),0)</f>
        <v>147</v>
      </c>
      <c r="Z2195" s="6">
        <f>VLOOKUP($A2195,BUSINESS!$A$1:$J$2692,COLUMN(BUSINESS!$I2195),0)</f>
        <v>0.11700000000000001</v>
      </c>
      <c r="AA2195" s="6">
        <f>VLOOKUP($A2195,BUSINESS!$A$1:$J$2692,COLUMN(BUSINESS!$J2195),0)</f>
        <v>0.53700000000000003</v>
      </c>
      <c r="AB2195" s="5"/>
      <c r="AC2195" s="5"/>
      <c r="AD2195" s="5"/>
      <c r="AE2195" s="5"/>
    </row>
    <row r="2196" spans="1:31" ht="15.75" customHeight="1" x14ac:dyDescent="0.25">
      <c r="A2196" s="6">
        <v>2195</v>
      </c>
      <c r="B2196" s="7" t="str">
        <f>VLOOKUP($A2196,GDP!$A$1:$H$2692,COLUMN(GDP!B2196),0)</f>
        <v>The Americas</v>
      </c>
      <c r="C2196" s="8" t="str">
        <f>VLOOKUP($A2196,GDP!$A$1:$H$2692,COLUMN(GDP!C2196),0)</f>
        <v>Belize-The Americas</v>
      </c>
      <c r="D2196" s="9" t="str">
        <f>VLOOKUP($A2196,GDP!$A$1:$H$2692,COLUMN(GDP!D2196),0)</f>
        <v>2010</v>
      </c>
      <c r="E2196" s="8">
        <f>VLOOKUP($A2196,GDP!$A$1:$H$2692,COLUMN(GDP!E2196),0)</f>
        <v>1338500000</v>
      </c>
      <c r="F2196" s="7">
        <f>VLOOKUP($A2196,GDP!$A$1:$H$2692,COLUMN(GDP!F2196),0)</f>
        <v>5.8000000000000003E-2</v>
      </c>
      <c r="G2196" s="7">
        <f>VLOOKUP($A2196,GDP!$A$1:$H$2692,COLUMN(GDP!G2196),0)</f>
        <v>259</v>
      </c>
      <c r="H2196" s="7">
        <f>VLOOKUP($A2196,GDP!$A$1:$H$2692,COLUMN(GDP!H2196),0)</f>
        <v>0.14099999999999999</v>
      </c>
      <c r="I2196" s="6">
        <f>VLOOKUP($A2196,ENERGY!$A$1:$F$2692,COLUMN(ENERGY!E2195),0)</f>
        <v>0</v>
      </c>
      <c r="J2196" s="6">
        <f>VLOOKUP($A2196,ENERGY!$A$1:$F$2692,COLUMN(ENERGY!F2195),0)</f>
        <v>359</v>
      </c>
      <c r="K2196" s="6">
        <f>VLOOKUP($A2196,'HUMAN RESOURCES'!$A$1:$M$2692,COLUMN('HUMAN RESOURCES'!$E2196),0)</f>
        <v>2.4E-2</v>
      </c>
      <c r="L2196" s="6">
        <f>VLOOKUP($A2196,'HUMAN RESOURCES'!$A$1:$M$2692,COLUMN('HUMAN RESOURCES'!$F2196),0)</f>
        <v>1.6E-2</v>
      </c>
      <c r="M2196" s="6">
        <f>VLOOKUP($A2196,'HUMAN RESOURCES'!$A$1:$M$2692,COLUMN('HUMAN RESOURCES'!$G2196),0)</f>
        <v>76</v>
      </c>
      <c r="N2196" s="6">
        <f>VLOOKUP($A2196,'HUMAN RESOURCES'!$A$1:$M$2692,COLUMN('HUMAN RESOURCES'!$H2196),0)</f>
        <v>70</v>
      </c>
      <c r="O2196" s="6">
        <f>VLOOKUP($A2196,'HUMAN RESOURCES'!$A$1:$M$2692,COLUMN('HUMAN RESOURCES'!$I2196),0)</f>
        <v>0.35499999999999998</v>
      </c>
      <c r="P2196" s="6">
        <f>VLOOKUP($A2196,'HUMAN RESOURCES'!$A$1:$M$2692,COLUMN('HUMAN RESOURCES'!$J2196),0)</f>
        <v>0.60599999999999998</v>
      </c>
      <c r="Q2196" s="6">
        <f>VLOOKUP($A2196,'HUMAN RESOURCES'!$A$1:$M$2692,COLUMN('HUMAN RESOURCES'!$K2196),0)</f>
        <v>3.9E-2</v>
      </c>
      <c r="R2196" s="6">
        <f>VLOOKUP($A2196,'HUMAN RESOURCES'!$A$1:$M$2692,COLUMN('HUMAN RESOURCES'!$L2196),0)</f>
        <v>308595</v>
      </c>
      <c r="S2196" s="6">
        <f>VLOOKUP($A2196,'HUMAN RESOURCES'!$A$1:$M$2692,COLUMN('HUMAN RESOURCES'!$F2196),0)</f>
        <v>1.6E-2</v>
      </c>
      <c r="T2196" s="6">
        <f>VLOOKUP($A2196,TOURISM!$A$1:$F$2692,COLUMN(TOURISM!$E2196),0)</f>
        <v>264000000</v>
      </c>
      <c r="U2196" s="6">
        <f>VLOOKUP($A2196,TOURISM!$A$1:$F$2692,COLUMN(TOURISM!$F2196),0)</f>
        <v>39000000</v>
      </c>
      <c r="V2196" s="6">
        <f>VLOOKUP($A2196,BUSINESS!$A$1:$J$2692,COLUMN(BUSINESS!$E2196),0)</f>
        <v>0.33200000000000002</v>
      </c>
      <c r="W2196" s="6">
        <f>VLOOKUP($A2196,BUSINESS!$A$1:$J$2692,COLUMN(BUSINESS!$F2196),0)</f>
        <v>44</v>
      </c>
      <c r="X2196" s="6">
        <f>VLOOKUP($A2196,BUSINESS!$A$1:$J$2692,COLUMN(BUSINESS!$G2196),0)</f>
        <v>0</v>
      </c>
      <c r="Y2196" s="6">
        <f>VLOOKUP($A2196,BUSINESS!$A$1:$J$2692,COLUMN(BUSINESS!$H2196),0)</f>
        <v>147</v>
      </c>
      <c r="Z2196" s="6">
        <f>VLOOKUP($A2196,BUSINESS!$A$1:$J$2692,COLUMN(BUSINESS!$I2196),0)</f>
        <v>0.14000000000000001</v>
      </c>
      <c r="AA2196" s="6">
        <f>VLOOKUP($A2196,BUSINESS!$A$1:$J$2692,COLUMN(BUSINESS!$J2196),0)</f>
        <v>0.629</v>
      </c>
      <c r="AB2196" s="5"/>
      <c r="AC2196" s="5"/>
      <c r="AD2196" s="5"/>
      <c r="AE2196" s="5"/>
    </row>
    <row r="2197" spans="1:31" ht="15.75" customHeight="1" x14ac:dyDescent="0.25">
      <c r="A2197" s="6">
        <v>2196</v>
      </c>
      <c r="B2197" s="7" t="str">
        <f>VLOOKUP($A2197,GDP!$A$1:$H$2692,COLUMN(GDP!B2197),0)</f>
        <v>The Americas</v>
      </c>
      <c r="C2197" s="8" t="str">
        <f>VLOOKUP($A2197,GDP!$A$1:$H$2692,COLUMN(GDP!C2197),0)</f>
        <v>Belize-The Americas</v>
      </c>
      <c r="D2197" s="9" t="str">
        <f>VLOOKUP($A2197,GDP!$A$1:$H$2692,COLUMN(GDP!D2197),0)</f>
        <v>2011</v>
      </c>
      <c r="E2197" s="8">
        <f>VLOOKUP($A2197,GDP!$A$1:$H$2692,COLUMN(GDP!E2197),0)</f>
        <v>1398500000</v>
      </c>
      <c r="F2197" s="7">
        <f>VLOOKUP($A2197,GDP!$A$1:$H$2692,COLUMN(GDP!F2197),0)</f>
        <v>5.8000000000000003E-2</v>
      </c>
      <c r="G2197" s="7">
        <f>VLOOKUP($A2197,GDP!$A$1:$H$2692,COLUMN(GDP!G2197),0)</f>
        <v>265</v>
      </c>
      <c r="H2197" s="7">
        <f>VLOOKUP($A2197,GDP!$A$1:$H$2692,COLUMN(GDP!H2197),0)</f>
        <v>0.13900000000000001</v>
      </c>
      <c r="I2197" s="6">
        <f>VLOOKUP($A2197,ENERGY!$A$1:$F$2692,COLUMN(ENERGY!E2196),0)</f>
        <v>0</v>
      </c>
      <c r="J2197" s="6">
        <f>VLOOKUP($A2197,ENERGY!$A$1:$F$2692,COLUMN(ENERGY!F2196),0)</f>
        <v>711</v>
      </c>
      <c r="K2197" s="6">
        <f>VLOOKUP($A2197,'HUMAN RESOURCES'!$A$1:$M$2692,COLUMN('HUMAN RESOURCES'!$E2197),0)</f>
        <v>2.4E-2</v>
      </c>
      <c r="L2197" s="6">
        <f>VLOOKUP($A2197,'HUMAN RESOURCES'!$A$1:$M$2692,COLUMN('HUMAN RESOURCES'!$F2197),0)</f>
        <v>1.4999999999999999E-2</v>
      </c>
      <c r="M2197" s="6">
        <f>VLOOKUP($A2197,'HUMAN RESOURCES'!$A$1:$M$2692,COLUMN('HUMAN RESOURCES'!$G2197),0)</f>
        <v>77</v>
      </c>
      <c r="N2197" s="6">
        <f>VLOOKUP($A2197,'HUMAN RESOURCES'!$A$1:$M$2692,COLUMN('HUMAN RESOURCES'!$H2197),0)</f>
        <v>71</v>
      </c>
      <c r="O2197" s="6">
        <f>VLOOKUP($A2197,'HUMAN RESOURCES'!$A$1:$M$2692,COLUMN('HUMAN RESOURCES'!$I2197),0)</f>
        <v>0.34899999999999998</v>
      </c>
      <c r="P2197" s="6">
        <f>VLOOKUP($A2197,'HUMAN RESOURCES'!$A$1:$M$2692,COLUMN('HUMAN RESOURCES'!$J2197),0)</f>
        <v>0.61199999999999999</v>
      </c>
      <c r="Q2197" s="6">
        <f>VLOOKUP($A2197,'HUMAN RESOURCES'!$A$1:$M$2692,COLUMN('HUMAN RESOURCES'!$K2197),0)</f>
        <v>3.9E-2</v>
      </c>
      <c r="R2197" s="6">
        <f>VLOOKUP($A2197,'HUMAN RESOURCES'!$A$1:$M$2692,COLUMN('HUMAN RESOURCES'!$L2197),0)</f>
        <v>316280</v>
      </c>
      <c r="S2197" s="6">
        <f>VLOOKUP($A2197,'HUMAN RESOURCES'!$A$1:$M$2692,COLUMN('HUMAN RESOURCES'!$F2197),0)</f>
        <v>1.4999999999999999E-2</v>
      </c>
      <c r="T2197" s="6">
        <f>VLOOKUP($A2197,TOURISM!$A$1:$F$2692,COLUMN(TOURISM!$E2197),0)</f>
        <v>248000000</v>
      </c>
      <c r="U2197" s="6">
        <f>VLOOKUP($A2197,TOURISM!$A$1:$F$2692,COLUMN(TOURISM!$F2197),0)</f>
        <v>37000000</v>
      </c>
      <c r="V2197" s="6">
        <f>VLOOKUP($A2197,BUSINESS!$A$1:$J$2692,COLUMN(BUSINESS!$E2197),0)</f>
        <v>0.33200000000000002</v>
      </c>
      <c r="W2197" s="6">
        <f>VLOOKUP($A2197,BUSINESS!$A$1:$J$2692,COLUMN(BUSINESS!$F2197),0)</f>
        <v>44</v>
      </c>
      <c r="X2197" s="6">
        <f>VLOOKUP($A2197,BUSINESS!$A$1:$J$2692,COLUMN(BUSINESS!$G2197),0)</f>
        <v>0</v>
      </c>
      <c r="Y2197" s="6">
        <f>VLOOKUP($A2197,BUSINESS!$A$1:$J$2692,COLUMN(BUSINESS!$H2197),0)</f>
        <v>147</v>
      </c>
      <c r="Z2197" s="6">
        <f>VLOOKUP($A2197,BUSINESS!$A$1:$J$2692,COLUMN(BUSINESS!$I2197),0)</f>
        <v>0.187</v>
      </c>
      <c r="AA2197" s="6">
        <f>VLOOKUP($A2197,BUSINESS!$A$1:$J$2692,COLUMN(BUSINESS!$J2197),0)</f>
        <v>0.70299999999999996</v>
      </c>
      <c r="AB2197" s="5"/>
      <c r="AC2197" s="5"/>
      <c r="AD2197" s="5"/>
      <c r="AE2197" s="5"/>
    </row>
    <row r="2198" spans="1:31" ht="15.75" customHeight="1" x14ac:dyDescent="0.25">
      <c r="A2198" s="6">
        <v>2197</v>
      </c>
      <c r="B2198" s="7" t="str">
        <f>VLOOKUP($A2198,GDP!$A$1:$H$2692,COLUMN(GDP!B2198),0)</f>
        <v>The Americas</v>
      </c>
      <c r="C2198" s="8" t="str">
        <f>VLOOKUP($A2198,GDP!$A$1:$H$2692,COLUMN(GDP!C2198),0)</f>
        <v>Belize-The Americas</v>
      </c>
      <c r="D2198" s="9" t="str">
        <f>VLOOKUP($A2198,GDP!$A$1:$H$2692,COLUMN(GDP!D2198),0)</f>
        <v>2012</v>
      </c>
      <c r="E2198" s="8">
        <f>VLOOKUP($A2198,GDP!$A$1:$H$2692,COLUMN(GDP!E2198),0)</f>
        <v>1489000000</v>
      </c>
      <c r="F2198" s="7">
        <f>VLOOKUP($A2198,GDP!$A$1:$H$2692,COLUMN(GDP!F2198),0)</f>
        <v>5.8000000000000003E-2</v>
      </c>
      <c r="G2198" s="7">
        <f>VLOOKUP($A2198,GDP!$A$1:$H$2692,COLUMN(GDP!G2198),0)</f>
        <v>264</v>
      </c>
      <c r="H2198" s="7">
        <f>VLOOKUP($A2198,GDP!$A$1:$H$2692,COLUMN(GDP!H2198),0)</f>
        <v>0.13400000000000001</v>
      </c>
      <c r="I2198" s="6">
        <f>VLOOKUP($A2198,ENERGY!$A$1:$F$2692,COLUMN(ENERGY!E2197),0)</f>
        <v>0</v>
      </c>
      <c r="J2198" s="6">
        <f>VLOOKUP($A2198,ENERGY!$A$1:$F$2692,COLUMN(ENERGY!F2197),0)</f>
        <v>689</v>
      </c>
      <c r="K2198" s="6">
        <f>VLOOKUP($A2198,'HUMAN RESOURCES'!$A$1:$M$2692,COLUMN('HUMAN RESOURCES'!$E2198),0)</f>
        <v>2.4E-2</v>
      </c>
      <c r="L2198" s="6">
        <f>VLOOKUP($A2198,'HUMAN RESOURCES'!$A$1:$M$2692,COLUMN('HUMAN RESOURCES'!$F2198),0)</f>
        <v>1.4999999999999999E-2</v>
      </c>
      <c r="M2198" s="6">
        <f>VLOOKUP($A2198,'HUMAN RESOURCES'!$A$1:$M$2692,COLUMN('HUMAN RESOURCES'!$G2198),0)</f>
        <v>77</v>
      </c>
      <c r="N2198" s="6">
        <f>VLOOKUP($A2198,'HUMAN RESOURCES'!$A$1:$M$2692,COLUMN('HUMAN RESOURCES'!$H2198),0)</f>
        <v>71</v>
      </c>
      <c r="O2198" s="6">
        <f>VLOOKUP($A2198,'HUMAN RESOURCES'!$A$1:$M$2692,COLUMN('HUMAN RESOURCES'!$I2198),0)</f>
        <v>0.34399999999999997</v>
      </c>
      <c r="P2198" s="6">
        <f>VLOOKUP($A2198,'HUMAN RESOURCES'!$A$1:$M$2692,COLUMN('HUMAN RESOURCES'!$J2198),0)</f>
        <v>0.61699999999999999</v>
      </c>
      <c r="Q2198" s="6">
        <f>VLOOKUP($A2198,'HUMAN RESOURCES'!$A$1:$M$2692,COLUMN('HUMAN RESOURCES'!$K2198),0)</f>
        <v>3.9E-2</v>
      </c>
      <c r="R2198" s="6">
        <f>VLOOKUP($A2198,'HUMAN RESOURCES'!$A$1:$M$2692,COLUMN('HUMAN RESOURCES'!$L2198),0)</f>
        <v>324060</v>
      </c>
      <c r="S2198" s="6">
        <f>VLOOKUP($A2198,'HUMAN RESOURCES'!$A$1:$M$2692,COLUMN('HUMAN RESOURCES'!$F2198),0)</f>
        <v>1.4999999999999999E-2</v>
      </c>
      <c r="T2198" s="6">
        <f>VLOOKUP($A2198,TOURISM!$A$1:$F$2692,COLUMN(TOURISM!$E2198),0)</f>
        <v>299000000</v>
      </c>
      <c r="U2198" s="6">
        <f>VLOOKUP($A2198,TOURISM!$A$1:$F$2692,COLUMN(TOURISM!$F2198),0)</f>
        <v>40000000</v>
      </c>
      <c r="V2198" s="6">
        <f>VLOOKUP($A2198,BUSINESS!$A$1:$J$2692,COLUMN(BUSINESS!$E2198),0)</f>
        <v>0.33200000000000002</v>
      </c>
      <c r="W2198" s="6">
        <f>VLOOKUP($A2198,BUSINESS!$A$1:$J$2692,COLUMN(BUSINESS!$F2198),0)</f>
        <v>44</v>
      </c>
      <c r="X2198" s="6">
        <f>VLOOKUP($A2198,BUSINESS!$A$1:$J$2692,COLUMN(BUSINESS!$G2198),0)</f>
        <v>104</v>
      </c>
      <c r="Y2198" s="6">
        <f>VLOOKUP($A2198,BUSINESS!$A$1:$J$2692,COLUMN(BUSINESS!$H2198),0)</f>
        <v>147</v>
      </c>
      <c r="Z2198" s="6">
        <f>VLOOKUP($A2198,BUSINESS!$A$1:$J$2692,COLUMN(BUSINESS!$I2198),0)</f>
        <v>0.25</v>
      </c>
      <c r="AA2198" s="6">
        <f>VLOOKUP($A2198,BUSINESS!$A$1:$J$2692,COLUMN(BUSINESS!$J2198),0)</f>
        <v>0.53200000000000003</v>
      </c>
      <c r="AB2198" s="5"/>
      <c r="AC2198" s="5"/>
      <c r="AD2198" s="5"/>
      <c r="AE2198" s="5"/>
    </row>
    <row r="2199" spans="1:31" ht="15.75" customHeight="1" x14ac:dyDescent="0.25">
      <c r="A2199" s="6">
        <v>2198</v>
      </c>
      <c r="B2199" s="7" t="str">
        <f>VLOOKUP($A2199,GDP!$A$1:$H$2692,COLUMN(GDP!B2199),0)</f>
        <v>The Americas</v>
      </c>
      <c r="C2199" s="8" t="str">
        <f>VLOOKUP($A2199,GDP!$A$1:$H$2692,COLUMN(GDP!C2199),0)</f>
        <v>Bermuda-The Americas</v>
      </c>
      <c r="D2199" s="9" t="str">
        <f>VLOOKUP($A2199,GDP!$A$1:$H$2692,COLUMN(GDP!D2199),0)</f>
        <v>2000</v>
      </c>
      <c r="E2199" s="8">
        <f>VLOOKUP($A2199,GDP!$A$1:$H$2692,COLUMN(GDP!E2199),0)</f>
        <v>5473536000</v>
      </c>
      <c r="F2199" s="7">
        <f>VLOOKUP($A2199,GDP!$A$1:$H$2692,COLUMN(GDP!F2199),0)</f>
        <v>0</v>
      </c>
      <c r="G2199" s="7">
        <f>VLOOKUP($A2199,GDP!$A$1:$H$2692,COLUMN(GDP!G2199),0)</f>
        <v>0</v>
      </c>
      <c r="H2199" s="7">
        <f>VLOOKUP($A2199,GDP!$A$1:$H$2692,COLUMN(GDP!H2199),0)</f>
        <v>0</v>
      </c>
      <c r="I2199" s="6">
        <f>VLOOKUP($A2199,ENERGY!$A$1:$F$2692,COLUMN(ENERGY!E2198),0)</f>
        <v>0</v>
      </c>
      <c r="J2199" s="6">
        <f>VLOOKUP($A2199,ENERGY!$A$1:$F$2692,COLUMN(ENERGY!F2198),0)</f>
        <v>0</v>
      </c>
      <c r="K2199" s="6">
        <f>VLOOKUP($A2199,'HUMAN RESOURCES'!$A$1:$M$2692,COLUMN('HUMAN RESOURCES'!$E2199),0)</f>
        <v>1.4E-2</v>
      </c>
      <c r="L2199" s="6">
        <f>VLOOKUP($A2199,'HUMAN RESOURCES'!$A$1:$M$2692,COLUMN('HUMAN RESOURCES'!$F2199),0)</f>
        <v>0</v>
      </c>
      <c r="M2199" s="6">
        <f>VLOOKUP($A2199,'HUMAN RESOURCES'!$A$1:$M$2692,COLUMN('HUMAN RESOURCES'!$G2199),0)</f>
        <v>81</v>
      </c>
      <c r="N2199" s="6">
        <f>VLOOKUP($A2199,'HUMAN RESOURCES'!$A$1:$M$2692,COLUMN('HUMAN RESOURCES'!$H2199),0)</f>
        <v>75</v>
      </c>
      <c r="O2199" s="6">
        <f>VLOOKUP($A2199,'HUMAN RESOURCES'!$A$1:$M$2692,COLUMN('HUMAN RESOURCES'!$I2199),0)</f>
        <v>0</v>
      </c>
      <c r="P2199" s="6">
        <f>VLOOKUP($A2199,'HUMAN RESOURCES'!$A$1:$M$2692,COLUMN('HUMAN RESOURCES'!$J2199),0)</f>
        <v>0</v>
      </c>
      <c r="Q2199" s="6">
        <f>VLOOKUP($A2199,'HUMAN RESOURCES'!$A$1:$M$2692,COLUMN('HUMAN RESOURCES'!$K2199),0)</f>
        <v>0</v>
      </c>
      <c r="R2199" s="6">
        <f>VLOOKUP($A2199,'HUMAN RESOURCES'!$A$1:$M$2692,COLUMN('HUMAN RESOURCES'!$L2199),0)</f>
        <v>61833</v>
      </c>
      <c r="S2199" s="6">
        <f>VLOOKUP($A2199,'HUMAN RESOURCES'!$A$1:$M$2692,COLUMN('HUMAN RESOURCES'!$F2199),0)</f>
        <v>0</v>
      </c>
      <c r="T2199" s="6">
        <f>VLOOKUP($A2199,TOURISM!$A$1:$F$2692,COLUMN(TOURISM!$E2199),0)</f>
        <v>431000000</v>
      </c>
      <c r="U2199" s="6">
        <f>VLOOKUP($A2199,TOURISM!$A$1:$F$2692,COLUMN(TOURISM!$F2199),0)</f>
        <v>0</v>
      </c>
      <c r="V2199" s="6">
        <f>VLOOKUP($A2199,BUSINESS!$A$1:$J$2692,COLUMN(BUSINESS!$E2199),0)</f>
        <v>0</v>
      </c>
      <c r="W2199" s="6">
        <f>VLOOKUP($A2199,BUSINESS!$A$1:$J$2692,COLUMN(BUSINESS!$F2199),0)</f>
        <v>0</v>
      </c>
      <c r="X2199" s="6">
        <f>VLOOKUP($A2199,BUSINESS!$A$1:$J$2692,COLUMN(BUSINESS!$G2199),0)</f>
        <v>0</v>
      </c>
      <c r="Y2199" s="6">
        <f>VLOOKUP($A2199,BUSINESS!$A$1:$J$2692,COLUMN(BUSINESS!$H2199),0)</f>
        <v>0</v>
      </c>
      <c r="Z2199" s="6">
        <f>VLOOKUP($A2199,BUSINESS!$A$1:$J$2692,COLUMN(BUSINESS!$I2199),0)</f>
        <v>0.42899999999999999</v>
      </c>
      <c r="AA2199" s="6">
        <f>VLOOKUP($A2199,BUSINESS!$A$1:$J$2692,COLUMN(BUSINESS!$J2199),0)</f>
        <v>0.20699999999999999</v>
      </c>
      <c r="AB2199" s="5"/>
      <c r="AC2199" s="5"/>
      <c r="AD2199" s="5"/>
      <c r="AE2199" s="5"/>
    </row>
    <row r="2200" spans="1:31" ht="15.75" customHeight="1" x14ac:dyDescent="0.25">
      <c r="A2200" s="6">
        <v>2199</v>
      </c>
      <c r="B2200" s="7" t="str">
        <f>VLOOKUP($A2200,GDP!$A$1:$H$2692,COLUMN(GDP!B2200),0)</f>
        <v>The Americas</v>
      </c>
      <c r="C2200" s="8" t="str">
        <f>VLOOKUP($A2200,GDP!$A$1:$H$2692,COLUMN(GDP!C2200),0)</f>
        <v>Bermuda-The Americas</v>
      </c>
      <c r="D2200" s="9" t="str">
        <f>VLOOKUP($A2200,GDP!$A$1:$H$2692,COLUMN(GDP!D2200),0)</f>
        <v>2001</v>
      </c>
      <c r="E2200" s="8">
        <f>VLOOKUP($A2200,GDP!$A$1:$H$2692,COLUMN(GDP!E2200),0)</f>
        <v>3480219000</v>
      </c>
      <c r="F2200" s="7">
        <f>VLOOKUP($A2200,GDP!$A$1:$H$2692,COLUMN(GDP!F2200),0)</f>
        <v>0</v>
      </c>
      <c r="G2200" s="7">
        <f>VLOOKUP($A2200,GDP!$A$1:$H$2692,COLUMN(GDP!G2200),0)</f>
        <v>0</v>
      </c>
      <c r="H2200" s="7">
        <f>VLOOKUP($A2200,GDP!$A$1:$H$2692,COLUMN(GDP!H2200),0)</f>
        <v>0</v>
      </c>
      <c r="I2200" s="6">
        <f>VLOOKUP($A2200,ENERGY!$A$1:$F$2692,COLUMN(ENERGY!E2199),0)</f>
        <v>0</v>
      </c>
      <c r="J2200" s="6">
        <f>VLOOKUP($A2200,ENERGY!$A$1:$F$2692,COLUMN(ENERGY!F2199),0)</f>
        <v>0</v>
      </c>
      <c r="K2200" s="6">
        <f>VLOOKUP($A2200,'HUMAN RESOURCES'!$A$1:$M$2692,COLUMN('HUMAN RESOURCES'!$E2200),0)</f>
        <v>1.2999999999999999E-2</v>
      </c>
      <c r="L2200" s="6">
        <f>VLOOKUP($A2200,'HUMAN RESOURCES'!$A$1:$M$2692,COLUMN('HUMAN RESOURCES'!$F2200),0)</f>
        <v>0</v>
      </c>
      <c r="M2200" s="6">
        <f>VLOOKUP($A2200,'HUMAN RESOURCES'!$A$1:$M$2692,COLUMN('HUMAN RESOURCES'!$G2200),0)</f>
        <v>81</v>
      </c>
      <c r="N2200" s="6">
        <f>VLOOKUP($A2200,'HUMAN RESOURCES'!$A$1:$M$2692,COLUMN('HUMAN RESOURCES'!$H2200),0)</f>
        <v>75</v>
      </c>
      <c r="O2200" s="6">
        <f>VLOOKUP($A2200,'HUMAN RESOURCES'!$A$1:$M$2692,COLUMN('HUMAN RESOURCES'!$I2200),0)</f>
        <v>0</v>
      </c>
      <c r="P2200" s="6">
        <f>VLOOKUP($A2200,'HUMAN RESOURCES'!$A$1:$M$2692,COLUMN('HUMAN RESOURCES'!$J2200),0)</f>
        <v>0</v>
      </c>
      <c r="Q2200" s="6">
        <f>VLOOKUP($A2200,'HUMAN RESOURCES'!$A$1:$M$2692,COLUMN('HUMAN RESOURCES'!$K2200),0)</f>
        <v>0</v>
      </c>
      <c r="R2200" s="6">
        <f>VLOOKUP($A2200,'HUMAN RESOURCES'!$A$1:$M$2692,COLUMN('HUMAN RESOURCES'!$L2200),0)</f>
        <v>62504</v>
      </c>
      <c r="S2200" s="6">
        <f>VLOOKUP($A2200,'HUMAN RESOURCES'!$A$1:$M$2692,COLUMN('HUMAN RESOURCES'!$F2200),0)</f>
        <v>0</v>
      </c>
      <c r="T2200" s="6">
        <f>VLOOKUP($A2200,TOURISM!$A$1:$F$2692,COLUMN(TOURISM!$E2200),0)</f>
        <v>351000000</v>
      </c>
      <c r="U2200" s="6">
        <f>VLOOKUP($A2200,TOURISM!$A$1:$F$2692,COLUMN(TOURISM!$F2200),0)</f>
        <v>0</v>
      </c>
      <c r="V2200" s="6">
        <f>VLOOKUP($A2200,BUSINESS!$A$1:$J$2692,COLUMN(BUSINESS!$E2200),0)</f>
        <v>0</v>
      </c>
      <c r="W2200" s="6">
        <f>VLOOKUP($A2200,BUSINESS!$A$1:$J$2692,COLUMN(BUSINESS!$F2200),0)</f>
        <v>0</v>
      </c>
      <c r="X2200" s="6">
        <f>VLOOKUP($A2200,BUSINESS!$A$1:$J$2692,COLUMN(BUSINESS!$G2200),0)</f>
        <v>0</v>
      </c>
      <c r="Y2200" s="6">
        <f>VLOOKUP($A2200,BUSINESS!$A$1:$J$2692,COLUMN(BUSINESS!$H2200),0)</f>
        <v>0</v>
      </c>
      <c r="Z2200" s="6">
        <f>VLOOKUP($A2200,BUSINESS!$A$1:$J$2692,COLUMN(BUSINESS!$I2200),0)</f>
        <v>0.47499999999999998</v>
      </c>
      <c r="AA2200" s="6">
        <f>VLOOKUP($A2200,BUSINESS!$A$1:$J$2692,COLUMN(BUSINESS!$J2200),0)</f>
        <v>0.21099999999999999</v>
      </c>
      <c r="AB2200" s="5"/>
      <c r="AC2200" s="5"/>
      <c r="AD2200" s="5"/>
      <c r="AE2200" s="5"/>
    </row>
    <row r="2201" spans="1:31" ht="15.75" customHeight="1" x14ac:dyDescent="0.25">
      <c r="A2201" s="6">
        <v>2200</v>
      </c>
      <c r="B2201" s="7" t="str">
        <f>VLOOKUP($A2201,GDP!$A$1:$H$2692,COLUMN(GDP!B2201),0)</f>
        <v>The Americas</v>
      </c>
      <c r="C2201" s="8" t="str">
        <f>VLOOKUP($A2201,GDP!$A$1:$H$2692,COLUMN(GDP!C2201),0)</f>
        <v>Bermuda-The Americas</v>
      </c>
      <c r="D2201" s="9" t="str">
        <f>VLOOKUP($A2201,GDP!$A$1:$H$2692,COLUMN(GDP!D2201),0)</f>
        <v>2002</v>
      </c>
      <c r="E2201" s="8">
        <f>VLOOKUP($A2201,GDP!$A$1:$H$2692,COLUMN(GDP!E2201),0)</f>
        <v>3680483000</v>
      </c>
      <c r="F2201" s="7">
        <f>VLOOKUP($A2201,GDP!$A$1:$H$2692,COLUMN(GDP!F2201),0)</f>
        <v>0</v>
      </c>
      <c r="G2201" s="7">
        <f>VLOOKUP($A2201,GDP!$A$1:$H$2692,COLUMN(GDP!G2201),0)</f>
        <v>0</v>
      </c>
      <c r="H2201" s="7">
        <f>VLOOKUP($A2201,GDP!$A$1:$H$2692,COLUMN(GDP!H2201),0)</f>
        <v>0</v>
      </c>
      <c r="I2201" s="6">
        <f>VLOOKUP($A2201,ENERGY!$A$1:$F$2692,COLUMN(ENERGY!E2200),0)</f>
        <v>0</v>
      </c>
      <c r="J2201" s="6">
        <f>VLOOKUP($A2201,ENERGY!$A$1:$F$2692,COLUMN(ENERGY!F2200),0)</f>
        <v>477</v>
      </c>
      <c r="K2201" s="6">
        <f>VLOOKUP($A2201,'HUMAN RESOURCES'!$A$1:$M$2692,COLUMN('HUMAN RESOURCES'!$E2201),0)</f>
        <v>1.2999999999999999E-2</v>
      </c>
      <c r="L2201" s="6">
        <f>VLOOKUP($A2201,'HUMAN RESOURCES'!$A$1:$M$2692,COLUMN('HUMAN RESOURCES'!$F2201),0)</f>
        <v>0</v>
      </c>
      <c r="M2201" s="6">
        <f>VLOOKUP($A2201,'HUMAN RESOURCES'!$A$1:$M$2692,COLUMN('HUMAN RESOURCES'!$G2201),0)</f>
        <v>81</v>
      </c>
      <c r="N2201" s="6">
        <f>VLOOKUP($A2201,'HUMAN RESOURCES'!$A$1:$M$2692,COLUMN('HUMAN RESOURCES'!$H2201),0)</f>
        <v>76</v>
      </c>
      <c r="O2201" s="6">
        <f>VLOOKUP($A2201,'HUMAN RESOURCES'!$A$1:$M$2692,COLUMN('HUMAN RESOURCES'!$I2201),0)</f>
        <v>0</v>
      </c>
      <c r="P2201" s="6">
        <f>VLOOKUP($A2201,'HUMAN RESOURCES'!$A$1:$M$2692,COLUMN('HUMAN RESOURCES'!$J2201),0)</f>
        <v>0</v>
      </c>
      <c r="Q2201" s="6">
        <f>VLOOKUP($A2201,'HUMAN RESOURCES'!$A$1:$M$2692,COLUMN('HUMAN RESOURCES'!$K2201),0)</f>
        <v>0</v>
      </c>
      <c r="R2201" s="6">
        <f>VLOOKUP($A2201,'HUMAN RESOURCES'!$A$1:$M$2692,COLUMN('HUMAN RESOURCES'!$L2201),0)</f>
        <v>62912</v>
      </c>
      <c r="S2201" s="6">
        <f>VLOOKUP($A2201,'HUMAN RESOURCES'!$A$1:$M$2692,COLUMN('HUMAN RESOURCES'!$F2201),0)</f>
        <v>0</v>
      </c>
      <c r="T2201" s="6">
        <f>VLOOKUP($A2201,TOURISM!$A$1:$F$2692,COLUMN(TOURISM!$E2201),0)</f>
        <v>378000000</v>
      </c>
      <c r="U2201" s="6">
        <f>VLOOKUP($A2201,TOURISM!$A$1:$F$2692,COLUMN(TOURISM!$F2201),0)</f>
        <v>243000000</v>
      </c>
      <c r="V2201" s="6">
        <f>VLOOKUP($A2201,BUSINESS!$A$1:$J$2692,COLUMN(BUSINESS!$E2201),0)</f>
        <v>0</v>
      </c>
      <c r="W2201" s="6">
        <f>VLOOKUP($A2201,BUSINESS!$A$1:$J$2692,COLUMN(BUSINESS!$F2201),0)</f>
        <v>0</v>
      </c>
      <c r="X2201" s="6">
        <f>VLOOKUP($A2201,BUSINESS!$A$1:$J$2692,COLUMN(BUSINESS!$G2201),0)</f>
        <v>0</v>
      </c>
      <c r="Y2201" s="6">
        <f>VLOOKUP($A2201,BUSINESS!$A$1:$J$2692,COLUMN(BUSINESS!$H2201),0)</f>
        <v>0</v>
      </c>
      <c r="Z2201" s="6">
        <f>VLOOKUP($A2201,BUSINESS!$A$1:$J$2692,COLUMN(BUSINESS!$I2201),0)</f>
        <v>0.52</v>
      </c>
      <c r="AA2201" s="6">
        <f>VLOOKUP($A2201,BUSINESS!$A$1:$J$2692,COLUMN(BUSINESS!$J2201),0)</f>
        <v>0.47299999999999998</v>
      </c>
      <c r="AB2201" s="5"/>
      <c r="AC2201" s="5"/>
      <c r="AD2201" s="5"/>
      <c r="AE2201" s="5"/>
    </row>
    <row r="2202" spans="1:31" ht="15.75" customHeight="1" x14ac:dyDescent="0.25">
      <c r="A2202" s="6">
        <v>2201</v>
      </c>
      <c r="B2202" s="7" t="str">
        <f>VLOOKUP($A2202,GDP!$A$1:$H$2692,COLUMN(GDP!B2202),0)</f>
        <v>The Americas</v>
      </c>
      <c r="C2202" s="8" t="str">
        <f>VLOOKUP($A2202,GDP!$A$1:$H$2692,COLUMN(GDP!C2202),0)</f>
        <v>Bermuda-The Americas</v>
      </c>
      <c r="D2202" s="9" t="str">
        <f>VLOOKUP($A2202,GDP!$A$1:$H$2692,COLUMN(GDP!D2202),0)</f>
        <v>2003</v>
      </c>
      <c r="E2202" s="8">
        <f>VLOOKUP($A2202,GDP!$A$1:$H$2692,COLUMN(GDP!E2202),0)</f>
        <v>3937228000</v>
      </c>
      <c r="F2202" s="7">
        <f>VLOOKUP($A2202,GDP!$A$1:$H$2692,COLUMN(GDP!F2202),0)</f>
        <v>0</v>
      </c>
      <c r="G2202" s="7">
        <f>VLOOKUP($A2202,GDP!$A$1:$H$2692,COLUMN(GDP!G2202),0)</f>
        <v>0</v>
      </c>
      <c r="H2202" s="7">
        <f>VLOOKUP($A2202,GDP!$A$1:$H$2692,COLUMN(GDP!H2202),0)</f>
        <v>0</v>
      </c>
      <c r="I2202" s="6">
        <f>VLOOKUP($A2202,ENERGY!$A$1:$F$2692,COLUMN(ENERGY!E2201),0)</f>
        <v>0</v>
      </c>
      <c r="J2202" s="6">
        <f>VLOOKUP($A2202,ENERGY!$A$1:$F$2692,COLUMN(ENERGY!F2201),0)</f>
        <v>466</v>
      </c>
      <c r="K2202" s="6">
        <f>VLOOKUP($A2202,'HUMAN RESOURCES'!$A$1:$M$2692,COLUMN('HUMAN RESOURCES'!$E2202),0)</f>
        <v>1.2999999999999999E-2</v>
      </c>
      <c r="L2202" s="6">
        <f>VLOOKUP($A2202,'HUMAN RESOURCES'!$A$1:$M$2692,COLUMN('HUMAN RESOURCES'!$F2202),0)</f>
        <v>0</v>
      </c>
      <c r="M2202" s="6">
        <f>VLOOKUP($A2202,'HUMAN RESOURCES'!$A$1:$M$2692,COLUMN('HUMAN RESOURCES'!$G2202),0)</f>
        <v>81</v>
      </c>
      <c r="N2202" s="6">
        <f>VLOOKUP($A2202,'HUMAN RESOURCES'!$A$1:$M$2692,COLUMN('HUMAN RESOURCES'!$H2202),0)</f>
        <v>76</v>
      </c>
      <c r="O2202" s="6">
        <f>VLOOKUP($A2202,'HUMAN RESOURCES'!$A$1:$M$2692,COLUMN('HUMAN RESOURCES'!$I2202),0)</f>
        <v>0</v>
      </c>
      <c r="P2202" s="6">
        <f>VLOOKUP($A2202,'HUMAN RESOURCES'!$A$1:$M$2692,COLUMN('HUMAN RESOURCES'!$J2202),0)</f>
        <v>0</v>
      </c>
      <c r="Q2202" s="6">
        <f>VLOOKUP($A2202,'HUMAN RESOURCES'!$A$1:$M$2692,COLUMN('HUMAN RESOURCES'!$K2202),0)</f>
        <v>0</v>
      </c>
      <c r="R2202" s="6">
        <f>VLOOKUP($A2202,'HUMAN RESOURCES'!$A$1:$M$2692,COLUMN('HUMAN RESOURCES'!$L2202),0)</f>
        <v>63325</v>
      </c>
      <c r="S2202" s="6">
        <f>VLOOKUP($A2202,'HUMAN RESOURCES'!$A$1:$M$2692,COLUMN('HUMAN RESOURCES'!$F2202),0)</f>
        <v>0</v>
      </c>
      <c r="T2202" s="6">
        <f>VLOOKUP($A2202,TOURISM!$A$1:$F$2692,COLUMN(TOURISM!$E2202),0)</f>
        <v>348000000</v>
      </c>
      <c r="U2202" s="6">
        <f>VLOOKUP($A2202,TOURISM!$A$1:$F$2692,COLUMN(TOURISM!$F2202),0)</f>
        <v>248000000</v>
      </c>
      <c r="V2202" s="6">
        <f>VLOOKUP($A2202,BUSINESS!$A$1:$J$2692,COLUMN(BUSINESS!$E2202),0)</f>
        <v>0</v>
      </c>
      <c r="W2202" s="6">
        <f>VLOOKUP($A2202,BUSINESS!$A$1:$J$2692,COLUMN(BUSINESS!$F2202),0)</f>
        <v>0</v>
      </c>
      <c r="X2202" s="6">
        <f>VLOOKUP($A2202,BUSINESS!$A$1:$J$2692,COLUMN(BUSINESS!$G2202),0)</f>
        <v>0</v>
      </c>
      <c r="Y2202" s="6">
        <f>VLOOKUP($A2202,BUSINESS!$A$1:$J$2692,COLUMN(BUSINESS!$H2202),0)</f>
        <v>0</v>
      </c>
      <c r="Z2202" s="6">
        <f>VLOOKUP($A2202,BUSINESS!$A$1:$J$2692,COLUMN(BUSINESS!$I2202),0)</f>
        <v>0.56499999999999995</v>
      </c>
      <c r="AA2202" s="6">
        <f>VLOOKUP($A2202,BUSINESS!$A$1:$J$2692,COLUMN(BUSINESS!$J2202),0)</f>
        <v>0.628</v>
      </c>
      <c r="AB2202" s="5"/>
      <c r="AC2202" s="5"/>
      <c r="AD2202" s="5"/>
      <c r="AE2202" s="5"/>
    </row>
    <row r="2203" spans="1:31" ht="15.75" customHeight="1" x14ac:dyDescent="0.25">
      <c r="A2203" s="6">
        <v>2202</v>
      </c>
      <c r="B2203" s="7" t="str">
        <f>VLOOKUP($A2203,GDP!$A$1:$H$2692,COLUMN(GDP!B2203),0)</f>
        <v>The Americas</v>
      </c>
      <c r="C2203" s="8" t="str">
        <f>VLOOKUP($A2203,GDP!$A$1:$H$2692,COLUMN(GDP!C2203),0)</f>
        <v>Bermuda-The Americas</v>
      </c>
      <c r="D2203" s="9" t="str">
        <f>VLOOKUP($A2203,GDP!$A$1:$H$2692,COLUMN(GDP!D2203),0)</f>
        <v>2004</v>
      </c>
      <c r="E2203" s="8">
        <f>VLOOKUP($A2203,GDP!$A$1:$H$2692,COLUMN(GDP!E2203),0)</f>
        <v>4186525000</v>
      </c>
      <c r="F2203" s="7">
        <f>VLOOKUP($A2203,GDP!$A$1:$H$2692,COLUMN(GDP!F2203),0)</f>
        <v>0</v>
      </c>
      <c r="G2203" s="7">
        <f>VLOOKUP($A2203,GDP!$A$1:$H$2692,COLUMN(GDP!G2203),0)</f>
        <v>0</v>
      </c>
      <c r="H2203" s="7">
        <f>VLOOKUP($A2203,GDP!$A$1:$H$2692,COLUMN(GDP!H2203),0)</f>
        <v>0</v>
      </c>
      <c r="I2203" s="6">
        <f>VLOOKUP($A2203,ENERGY!$A$1:$F$2692,COLUMN(ENERGY!E2202),0)</f>
        <v>0</v>
      </c>
      <c r="J2203" s="6">
        <f>VLOOKUP($A2203,ENERGY!$A$1:$F$2692,COLUMN(ENERGY!F2202),0)</f>
        <v>389</v>
      </c>
      <c r="K2203" s="6">
        <f>VLOOKUP($A2203,'HUMAN RESOURCES'!$A$1:$M$2692,COLUMN('HUMAN RESOURCES'!$E2203),0)</f>
        <v>1.2999999999999999E-2</v>
      </c>
      <c r="L2203" s="6">
        <f>VLOOKUP($A2203,'HUMAN RESOURCES'!$A$1:$M$2692,COLUMN('HUMAN RESOURCES'!$F2203),0)</f>
        <v>0</v>
      </c>
      <c r="M2203" s="6">
        <f>VLOOKUP($A2203,'HUMAN RESOURCES'!$A$1:$M$2692,COLUMN('HUMAN RESOURCES'!$G2203),0)</f>
        <v>81</v>
      </c>
      <c r="N2203" s="6">
        <f>VLOOKUP($A2203,'HUMAN RESOURCES'!$A$1:$M$2692,COLUMN('HUMAN RESOURCES'!$H2203),0)</f>
        <v>76</v>
      </c>
      <c r="O2203" s="6">
        <f>VLOOKUP($A2203,'HUMAN RESOURCES'!$A$1:$M$2692,COLUMN('HUMAN RESOURCES'!$I2203),0)</f>
        <v>0</v>
      </c>
      <c r="P2203" s="6">
        <f>VLOOKUP($A2203,'HUMAN RESOURCES'!$A$1:$M$2692,COLUMN('HUMAN RESOURCES'!$J2203),0)</f>
        <v>0</v>
      </c>
      <c r="Q2203" s="6">
        <f>VLOOKUP($A2203,'HUMAN RESOURCES'!$A$1:$M$2692,COLUMN('HUMAN RESOURCES'!$K2203),0)</f>
        <v>0</v>
      </c>
      <c r="R2203" s="6">
        <f>VLOOKUP($A2203,'HUMAN RESOURCES'!$A$1:$M$2692,COLUMN('HUMAN RESOURCES'!$L2203),0)</f>
        <v>63740</v>
      </c>
      <c r="S2203" s="6">
        <f>VLOOKUP($A2203,'HUMAN RESOURCES'!$A$1:$M$2692,COLUMN('HUMAN RESOURCES'!$F2203),0)</f>
        <v>0</v>
      </c>
      <c r="T2203" s="6">
        <f>VLOOKUP($A2203,TOURISM!$A$1:$F$2692,COLUMN(TOURISM!$E2203),0)</f>
        <v>426000000</v>
      </c>
      <c r="U2203" s="6">
        <f>VLOOKUP($A2203,TOURISM!$A$1:$F$2692,COLUMN(TOURISM!$F2203),0)</f>
        <v>217000000</v>
      </c>
      <c r="V2203" s="6">
        <f>VLOOKUP($A2203,BUSINESS!$A$1:$J$2692,COLUMN(BUSINESS!$E2203),0)</f>
        <v>0</v>
      </c>
      <c r="W2203" s="6">
        <f>VLOOKUP($A2203,BUSINESS!$A$1:$J$2692,COLUMN(BUSINESS!$F2203),0)</f>
        <v>0</v>
      </c>
      <c r="X2203" s="6">
        <f>VLOOKUP($A2203,BUSINESS!$A$1:$J$2692,COLUMN(BUSINESS!$G2203),0)</f>
        <v>0</v>
      </c>
      <c r="Y2203" s="6">
        <f>VLOOKUP($A2203,BUSINESS!$A$1:$J$2692,COLUMN(BUSINESS!$H2203),0)</f>
        <v>0</v>
      </c>
      <c r="Z2203" s="6">
        <f>VLOOKUP($A2203,BUSINESS!$A$1:$J$2692,COLUMN(BUSINESS!$I2203),0)</f>
        <v>0.61</v>
      </c>
      <c r="AA2203" s="6">
        <f>VLOOKUP($A2203,BUSINESS!$A$1:$J$2692,COLUMN(BUSINESS!$J2203),0)</f>
        <v>0.76700000000000002</v>
      </c>
      <c r="AB2203" s="5"/>
      <c r="AC2203" s="5"/>
      <c r="AD2203" s="5"/>
      <c r="AE2203" s="5"/>
    </row>
    <row r="2204" spans="1:31" ht="15.75" customHeight="1" x14ac:dyDescent="0.25">
      <c r="A2204" s="6">
        <v>2203</v>
      </c>
      <c r="B2204" s="7" t="str">
        <f>VLOOKUP($A2204,GDP!$A$1:$H$2692,COLUMN(GDP!B2204),0)</f>
        <v>The Americas</v>
      </c>
      <c r="C2204" s="8" t="str">
        <f>VLOOKUP($A2204,GDP!$A$1:$H$2692,COLUMN(GDP!C2204),0)</f>
        <v>Bermuda-The Americas</v>
      </c>
      <c r="D2204" s="9" t="str">
        <f>VLOOKUP($A2204,GDP!$A$1:$H$2692,COLUMN(GDP!D2204),0)</f>
        <v>2005</v>
      </c>
      <c r="E2204" s="8">
        <f>VLOOKUP($A2204,GDP!$A$1:$H$2692,COLUMN(GDP!E2204),0)</f>
        <v>4484703000</v>
      </c>
      <c r="F2204" s="7">
        <f>VLOOKUP($A2204,GDP!$A$1:$H$2692,COLUMN(GDP!F2204),0)</f>
        <v>0</v>
      </c>
      <c r="G2204" s="7">
        <f>VLOOKUP($A2204,GDP!$A$1:$H$2692,COLUMN(GDP!G2204),0)</f>
        <v>0</v>
      </c>
      <c r="H2204" s="7">
        <f>VLOOKUP($A2204,GDP!$A$1:$H$2692,COLUMN(GDP!H2204),0)</f>
        <v>0</v>
      </c>
      <c r="I2204" s="6">
        <f>VLOOKUP($A2204,ENERGY!$A$1:$F$2692,COLUMN(ENERGY!E2203),0)</f>
        <v>0</v>
      </c>
      <c r="J2204" s="6">
        <f>VLOOKUP($A2204,ENERGY!$A$1:$F$2692,COLUMN(ENERGY!F2203),0)</f>
        <v>517</v>
      </c>
      <c r="K2204" s="6">
        <f>VLOOKUP($A2204,'HUMAN RESOURCES'!$A$1:$M$2692,COLUMN('HUMAN RESOURCES'!$E2204),0)</f>
        <v>1.2999999999999999E-2</v>
      </c>
      <c r="L2204" s="6">
        <f>VLOOKUP($A2204,'HUMAN RESOURCES'!$A$1:$M$2692,COLUMN('HUMAN RESOURCES'!$F2204),0)</f>
        <v>0</v>
      </c>
      <c r="M2204" s="6">
        <f>VLOOKUP($A2204,'HUMAN RESOURCES'!$A$1:$M$2692,COLUMN('HUMAN RESOURCES'!$G2204),0)</f>
        <v>81</v>
      </c>
      <c r="N2204" s="6">
        <f>VLOOKUP($A2204,'HUMAN RESOURCES'!$A$1:$M$2692,COLUMN('HUMAN RESOURCES'!$H2204),0)</f>
        <v>76</v>
      </c>
      <c r="O2204" s="6">
        <f>VLOOKUP($A2204,'HUMAN RESOURCES'!$A$1:$M$2692,COLUMN('HUMAN RESOURCES'!$I2204),0)</f>
        <v>0</v>
      </c>
      <c r="P2204" s="6">
        <f>VLOOKUP($A2204,'HUMAN RESOURCES'!$A$1:$M$2692,COLUMN('HUMAN RESOURCES'!$J2204),0)</f>
        <v>0</v>
      </c>
      <c r="Q2204" s="6">
        <f>VLOOKUP($A2204,'HUMAN RESOURCES'!$A$1:$M$2692,COLUMN('HUMAN RESOURCES'!$K2204),0)</f>
        <v>0</v>
      </c>
      <c r="R2204" s="6">
        <f>VLOOKUP($A2204,'HUMAN RESOURCES'!$A$1:$M$2692,COLUMN('HUMAN RESOURCES'!$L2204),0)</f>
        <v>64154</v>
      </c>
      <c r="S2204" s="6">
        <f>VLOOKUP($A2204,'HUMAN RESOURCES'!$A$1:$M$2692,COLUMN('HUMAN RESOURCES'!$F2204),0)</f>
        <v>0</v>
      </c>
      <c r="T2204" s="6">
        <f>VLOOKUP($A2204,TOURISM!$A$1:$F$2692,COLUMN(TOURISM!$E2204),0)</f>
        <v>429000000</v>
      </c>
      <c r="U2204" s="6">
        <f>VLOOKUP($A2204,TOURISM!$A$1:$F$2692,COLUMN(TOURISM!$F2204),0)</f>
        <v>239000000</v>
      </c>
      <c r="V2204" s="6">
        <f>VLOOKUP($A2204,BUSINESS!$A$1:$J$2692,COLUMN(BUSINESS!$E2204),0)</f>
        <v>0</v>
      </c>
      <c r="W2204" s="6">
        <f>VLOOKUP($A2204,BUSINESS!$A$1:$J$2692,COLUMN(BUSINESS!$F2204),0)</f>
        <v>0</v>
      </c>
      <c r="X2204" s="6">
        <f>VLOOKUP($A2204,BUSINESS!$A$1:$J$2692,COLUMN(BUSINESS!$G2204),0)</f>
        <v>0</v>
      </c>
      <c r="Y2204" s="6">
        <f>VLOOKUP($A2204,BUSINESS!$A$1:$J$2692,COLUMN(BUSINESS!$H2204),0)</f>
        <v>0</v>
      </c>
      <c r="Z2204" s="6">
        <f>VLOOKUP($A2204,BUSINESS!$A$1:$J$2692,COLUMN(BUSINESS!$I2204),0)</f>
        <v>0.65400000000000003</v>
      </c>
      <c r="AA2204" s="6">
        <f>VLOOKUP($A2204,BUSINESS!$A$1:$J$2692,COLUMN(BUSINESS!$J2204),0)</f>
        <v>0.82199999999999995</v>
      </c>
      <c r="AB2204" s="5"/>
      <c r="AC2204" s="5"/>
      <c r="AD2204" s="5"/>
      <c r="AE2204" s="5"/>
    </row>
    <row r="2205" spans="1:31" ht="15.75" customHeight="1" x14ac:dyDescent="0.25">
      <c r="A2205" s="6">
        <v>2204</v>
      </c>
      <c r="B2205" s="7" t="str">
        <f>VLOOKUP($A2205,GDP!$A$1:$H$2692,COLUMN(GDP!B2205),0)</f>
        <v>The Americas</v>
      </c>
      <c r="C2205" s="8" t="str">
        <f>VLOOKUP($A2205,GDP!$A$1:$H$2692,COLUMN(GDP!C2205),0)</f>
        <v>Bermuda-The Americas</v>
      </c>
      <c r="D2205" s="9" t="str">
        <f>VLOOKUP($A2205,GDP!$A$1:$H$2692,COLUMN(GDP!D2205),0)</f>
        <v>2006</v>
      </c>
      <c r="E2205" s="8">
        <f>VLOOKUP($A2205,GDP!$A$1:$H$2692,COLUMN(GDP!E2205),0)</f>
        <v>4868136000</v>
      </c>
      <c r="F2205" s="7">
        <f>VLOOKUP($A2205,GDP!$A$1:$H$2692,COLUMN(GDP!F2205),0)</f>
        <v>0</v>
      </c>
      <c r="G2205" s="7">
        <f>VLOOKUP($A2205,GDP!$A$1:$H$2692,COLUMN(GDP!G2205),0)</f>
        <v>0</v>
      </c>
      <c r="H2205" s="7">
        <f>VLOOKUP($A2205,GDP!$A$1:$H$2692,COLUMN(GDP!H2205),0)</f>
        <v>0</v>
      </c>
      <c r="I2205" s="6">
        <f>VLOOKUP($A2205,ENERGY!$A$1:$F$2692,COLUMN(ENERGY!E2204),0)</f>
        <v>0</v>
      </c>
      <c r="J2205" s="6">
        <f>VLOOKUP($A2205,ENERGY!$A$1:$F$2692,COLUMN(ENERGY!F2204),0)</f>
        <v>521</v>
      </c>
      <c r="K2205" s="6">
        <f>VLOOKUP($A2205,'HUMAN RESOURCES'!$A$1:$M$2692,COLUMN('HUMAN RESOURCES'!$E2205),0)</f>
        <v>1.2999999999999999E-2</v>
      </c>
      <c r="L2205" s="6">
        <f>VLOOKUP($A2205,'HUMAN RESOURCES'!$A$1:$M$2692,COLUMN('HUMAN RESOURCES'!$F2205),0)</f>
        <v>0</v>
      </c>
      <c r="M2205" s="6">
        <f>VLOOKUP($A2205,'HUMAN RESOURCES'!$A$1:$M$2692,COLUMN('HUMAN RESOURCES'!$G2205),0)</f>
        <v>82</v>
      </c>
      <c r="N2205" s="6">
        <f>VLOOKUP($A2205,'HUMAN RESOURCES'!$A$1:$M$2692,COLUMN('HUMAN RESOURCES'!$H2205),0)</f>
        <v>76</v>
      </c>
      <c r="O2205" s="6">
        <f>VLOOKUP($A2205,'HUMAN RESOURCES'!$A$1:$M$2692,COLUMN('HUMAN RESOURCES'!$I2205),0)</f>
        <v>0</v>
      </c>
      <c r="P2205" s="6">
        <f>VLOOKUP($A2205,'HUMAN RESOURCES'!$A$1:$M$2692,COLUMN('HUMAN RESOURCES'!$J2205),0)</f>
        <v>0</v>
      </c>
      <c r="Q2205" s="6">
        <f>VLOOKUP($A2205,'HUMAN RESOURCES'!$A$1:$M$2692,COLUMN('HUMAN RESOURCES'!$K2205),0)</f>
        <v>0</v>
      </c>
      <c r="R2205" s="6">
        <f>VLOOKUP($A2205,'HUMAN RESOURCES'!$A$1:$M$2692,COLUMN('HUMAN RESOURCES'!$L2205),0)</f>
        <v>64523</v>
      </c>
      <c r="S2205" s="6">
        <f>VLOOKUP($A2205,'HUMAN RESOURCES'!$A$1:$M$2692,COLUMN('HUMAN RESOURCES'!$F2205),0)</f>
        <v>0</v>
      </c>
      <c r="T2205" s="6">
        <f>VLOOKUP($A2205,TOURISM!$A$1:$F$2692,COLUMN(TOURISM!$E2205),0)</f>
        <v>495000000</v>
      </c>
      <c r="U2205" s="6">
        <f>VLOOKUP($A2205,TOURISM!$A$1:$F$2692,COLUMN(TOURISM!$F2205),0)</f>
        <v>394000000</v>
      </c>
      <c r="V2205" s="6">
        <f>VLOOKUP($A2205,BUSINESS!$A$1:$J$2692,COLUMN(BUSINESS!$E2205),0)</f>
        <v>0</v>
      </c>
      <c r="W2205" s="6">
        <f>VLOOKUP($A2205,BUSINESS!$A$1:$J$2692,COLUMN(BUSINESS!$F2205),0)</f>
        <v>0</v>
      </c>
      <c r="X2205" s="6">
        <f>VLOOKUP($A2205,BUSINESS!$A$1:$J$2692,COLUMN(BUSINESS!$G2205),0)</f>
        <v>0</v>
      </c>
      <c r="Y2205" s="6">
        <f>VLOOKUP($A2205,BUSINESS!$A$1:$J$2692,COLUMN(BUSINESS!$H2205),0)</f>
        <v>0</v>
      </c>
      <c r="Z2205" s="6">
        <f>VLOOKUP($A2205,BUSINESS!$A$1:$J$2692,COLUMN(BUSINESS!$I2205),0)</f>
        <v>0.69899999999999995</v>
      </c>
      <c r="AA2205" s="6">
        <f>VLOOKUP($A2205,BUSINESS!$A$1:$J$2692,COLUMN(BUSINESS!$J2205),0)</f>
        <v>0.93400000000000005</v>
      </c>
      <c r="AB2205" s="5"/>
      <c r="AC2205" s="5"/>
      <c r="AD2205" s="5"/>
      <c r="AE2205" s="5"/>
    </row>
    <row r="2206" spans="1:31" ht="15.75" customHeight="1" x14ac:dyDescent="0.25">
      <c r="A2206" s="6">
        <v>2205</v>
      </c>
      <c r="B2206" s="7" t="str">
        <f>VLOOKUP($A2206,GDP!$A$1:$H$2692,COLUMN(GDP!B2206),0)</f>
        <v>The Americas</v>
      </c>
      <c r="C2206" s="8" t="str">
        <f>VLOOKUP($A2206,GDP!$A$1:$H$2692,COLUMN(GDP!C2206),0)</f>
        <v>Bermuda-The Americas</v>
      </c>
      <c r="D2206" s="9" t="str">
        <f>VLOOKUP($A2206,GDP!$A$1:$H$2692,COLUMN(GDP!D2206),0)</f>
        <v>2007</v>
      </c>
      <c r="E2206" s="8">
        <f>VLOOKUP($A2206,GDP!$A$1:$H$2692,COLUMN(GDP!E2206),0)</f>
        <v>5414299000</v>
      </c>
      <c r="F2206" s="7">
        <f>VLOOKUP($A2206,GDP!$A$1:$H$2692,COLUMN(GDP!F2206),0)</f>
        <v>0</v>
      </c>
      <c r="G2206" s="7">
        <f>VLOOKUP($A2206,GDP!$A$1:$H$2692,COLUMN(GDP!G2206),0)</f>
        <v>0</v>
      </c>
      <c r="H2206" s="7">
        <f>VLOOKUP($A2206,GDP!$A$1:$H$2692,COLUMN(GDP!H2206),0)</f>
        <v>0</v>
      </c>
      <c r="I2206" s="6">
        <f>VLOOKUP($A2206,ENERGY!$A$1:$F$2692,COLUMN(ENERGY!E2205),0)</f>
        <v>0</v>
      </c>
      <c r="J2206" s="6">
        <f>VLOOKUP($A2206,ENERGY!$A$1:$F$2692,COLUMN(ENERGY!F2205),0)</f>
        <v>444</v>
      </c>
      <c r="K2206" s="6">
        <f>VLOOKUP($A2206,'HUMAN RESOURCES'!$A$1:$M$2692,COLUMN('HUMAN RESOURCES'!$E2206),0)</f>
        <v>1.2999999999999999E-2</v>
      </c>
      <c r="L2206" s="6">
        <f>VLOOKUP($A2206,'HUMAN RESOURCES'!$A$1:$M$2692,COLUMN('HUMAN RESOURCES'!$F2206),0)</f>
        <v>0</v>
      </c>
      <c r="M2206" s="6">
        <f>VLOOKUP($A2206,'HUMAN RESOURCES'!$A$1:$M$2692,COLUMN('HUMAN RESOURCES'!$G2206),0)</f>
        <v>82</v>
      </c>
      <c r="N2206" s="6">
        <f>VLOOKUP($A2206,'HUMAN RESOURCES'!$A$1:$M$2692,COLUMN('HUMAN RESOURCES'!$H2206),0)</f>
        <v>76</v>
      </c>
      <c r="O2206" s="6">
        <f>VLOOKUP($A2206,'HUMAN RESOURCES'!$A$1:$M$2692,COLUMN('HUMAN RESOURCES'!$I2206),0)</f>
        <v>0</v>
      </c>
      <c r="P2206" s="6">
        <f>VLOOKUP($A2206,'HUMAN RESOURCES'!$A$1:$M$2692,COLUMN('HUMAN RESOURCES'!$J2206),0)</f>
        <v>0</v>
      </c>
      <c r="Q2206" s="6">
        <f>VLOOKUP($A2206,'HUMAN RESOURCES'!$A$1:$M$2692,COLUMN('HUMAN RESOURCES'!$K2206),0)</f>
        <v>0</v>
      </c>
      <c r="R2206" s="6">
        <f>VLOOKUP($A2206,'HUMAN RESOURCES'!$A$1:$M$2692,COLUMN('HUMAN RESOURCES'!$L2206),0)</f>
        <v>64888</v>
      </c>
      <c r="S2206" s="6">
        <f>VLOOKUP($A2206,'HUMAN RESOURCES'!$A$1:$M$2692,COLUMN('HUMAN RESOURCES'!$F2206),0)</f>
        <v>0</v>
      </c>
      <c r="T2206" s="6">
        <f>VLOOKUP($A2206,TOURISM!$A$1:$F$2692,COLUMN(TOURISM!$E2206),0)</f>
        <v>569000000</v>
      </c>
      <c r="U2206" s="6">
        <f>VLOOKUP($A2206,TOURISM!$A$1:$F$2692,COLUMN(TOURISM!$F2206),0)</f>
        <v>453000000</v>
      </c>
      <c r="V2206" s="6">
        <f>VLOOKUP($A2206,BUSINESS!$A$1:$J$2692,COLUMN(BUSINESS!$E2206),0)</f>
        <v>0</v>
      </c>
      <c r="W2206" s="6">
        <f>VLOOKUP($A2206,BUSINESS!$A$1:$J$2692,COLUMN(BUSINESS!$F2206),0)</f>
        <v>0</v>
      </c>
      <c r="X2206" s="6">
        <f>VLOOKUP($A2206,BUSINESS!$A$1:$J$2692,COLUMN(BUSINESS!$G2206),0)</f>
        <v>0</v>
      </c>
      <c r="Y2206" s="6">
        <f>VLOOKUP($A2206,BUSINESS!$A$1:$J$2692,COLUMN(BUSINESS!$H2206),0)</f>
        <v>0</v>
      </c>
      <c r="Z2206" s="6">
        <f>VLOOKUP($A2206,BUSINESS!$A$1:$J$2692,COLUMN(BUSINESS!$I2206),0)</f>
        <v>0.74399999999999999</v>
      </c>
      <c r="AA2206" s="6">
        <f>VLOOKUP($A2206,BUSINESS!$A$1:$J$2692,COLUMN(BUSINESS!$J2206),0)</f>
        <v>1.07</v>
      </c>
      <c r="AB2206" s="5"/>
      <c r="AC2206" s="5"/>
      <c r="AD2206" s="5"/>
      <c r="AE2206" s="5"/>
    </row>
    <row r="2207" spans="1:31" ht="15.75" customHeight="1" x14ac:dyDescent="0.25">
      <c r="A2207" s="6">
        <v>2206</v>
      </c>
      <c r="B2207" s="7" t="str">
        <f>VLOOKUP($A2207,GDP!$A$1:$H$2692,COLUMN(GDP!B2207),0)</f>
        <v>The Americas</v>
      </c>
      <c r="C2207" s="8" t="str">
        <f>VLOOKUP($A2207,GDP!$A$1:$H$2692,COLUMN(GDP!C2207),0)</f>
        <v>Bermuda-The Americas</v>
      </c>
      <c r="D2207" s="9" t="str">
        <f>VLOOKUP($A2207,GDP!$A$1:$H$2692,COLUMN(GDP!D2207),0)</f>
        <v>2008</v>
      </c>
      <c r="E2207" s="8">
        <f>VLOOKUP($A2207,GDP!$A$1:$H$2692,COLUMN(GDP!E2207),0)</f>
        <v>5895048000</v>
      </c>
      <c r="F2207" s="7">
        <f>VLOOKUP($A2207,GDP!$A$1:$H$2692,COLUMN(GDP!F2207),0)</f>
        <v>0</v>
      </c>
      <c r="G2207" s="7">
        <f>VLOOKUP($A2207,GDP!$A$1:$H$2692,COLUMN(GDP!G2207),0)</f>
        <v>0</v>
      </c>
      <c r="H2207" s="7">
        <f>VLOOKUP($A2207,GDP!$A$1:$H$2692,COLUMN(GDP!H2207),0)</f>
        <v>0</v>
      </c>
      <c r="I2207" s="6">
        <f>VLOOKUP($A2207,ENERGY!$A$1:$F$2692,COLUMN(ENERGY!E2206),0)</f>
        <v>0</v>
      </c>
      <c r="J2207" s="6">
        <f>VLOOKUP($A2207,ENERGY!$A$1:$F$2692,COLUMN(ENERGY!F2206),0)</f>
        <v>671</v>
      </c>
      <c r="K2207" s="6">
        <f>VLOOKUP($A2207,'HUMAN RESOURCES'!$A$1:$M$2692,COLUMN('HUMAN RESOURCES'!$E2207),0)</f>
        <v>1.2999999999999999E-2</v>
      </c>
      <c r="L2207" s="6">
        <f>VLOOKUP($A2207,'HUMAN RESOURCES'!$A$1:$M$2692,COLUMN('HUMAN RESOURCES'!$F2207),0)</f>
        <v>0</v>
      </c>
      <c r="M2207" s="6">
        <f>VLOOKUP($A2207,'HUMAN RESOURCES'!$A$1:$M$2692,COLUMN('HUMAN RESOURCES'!$G2207),0)</f>
        <v>82</v>
      </c>
      <c r="N2207" s="6">
        <f>VLOOKUP($A2207,'HUMAN RESOURCES'!$A$1:$M$2692,COLUMN('HUMAN RESOURCES'!$H2207),0)</f>
        <v>77</v>
      </c>
      <c r="O2207" s="6">
        <f>VLOOKUP($A2207,'HUMAN RESOURCES'!$A$1:$M$2692,COLUMN('HUMAN RESOURCES'!$I2207),0)</f>
        <v>0</v>
      </c>
      <c r="P2207" s="6">
        <f>VLOOKUP($A2207,'HUMAN RESOURCES'!$A$1:$M$2692,COLUMN('HUMAN RESOURCES'!$J2207),0)</f>
        <v>0</v>
      </c>
      <c r="Q2207" s="6">
        <f>VLOOKUP($A2207,'HUMAN RESOURCES'!$A$1:$M$2692,COLUMN('HUMAN RESOURCES'!$K2207),0)</f>
        <v>0</v>
      </c>
      <c r="R2207" s="6">
        <f>VLOOKUP($A2207,'HUMAN RESOURCES'!$A$1:$M$2692,COLUMN('HUMAN RESOURCES'!$L2207),0)</f>
        <v>65273</v>
      </c>
      <c r="S2207" s="6">
        <f>VLOOKUP($A2207,'HUMAN RESOURCES'!$A$1:$M$2692,COLUMN('HUMAN RESOURCES'!$F2207),0)</f>
        <v>0</v>
      </c>
      <c r="T2207" s="6">
        <f>VLOOKUP($A2207,TOURISM!$A$1:$F$2692,COLUMN(TOURISM!$E2207),0)</f>
        <v>431000000</v>
      </c>
      <c r="U2207" s="6">
        <f>VLOOKUP($A2207,TOURISM!$A$1:$F$2692,COLUMN(TOURISM!$F2207),0)</f>
        <v>459000000</v>
      </c>
      <c r="V2207" s="6">
        <f>VLOOKUP($A2207,BUSINESS!$A$1:$J$2692,COLUMN(BUSINESS!$E2207),0)</f>
        <v>0</v>
      </c>
      <c r="W2207" s="6">
        <f>VLOOKUP($A2207,BUSINESS!$A$1:$J$2692,COLUMN(BUSINESS!$F2207),0)</f>
        <v>0</v>
      </c>
      <c r="X2207" s="6">
        <f>VLOOKUP($A2207,BUSINESS!$A$1:$J$2692,COLUMN(BUSINESS!$G2207),0)</f>
        <v>0</v>
      </c>
      <c r="Y2207" s="6">
        <f>VLOOKUP($A2207,BUSINESS!$A$1:$J$2692,COLUMN(BUSINESS!$H2207),0)</f>
        <v>0</v>
      </c>
      <c r="Z2207" s="6">
        <f>VLOOKUP($A2207,BUSINESS!$A$1:$J$2692,COLUMN(BUSINESS!$I2207),0)</f>
        <v>0.82299999999999995</v>
      </c>
      <c r="AA2207" s="6">
        <f>VLOOKUP($A2207,BUSINESS!$A$1:$J$2692,COLUMN(BUSINESS!$J2207),0)</f>
        <v>1.222</v>
      </c>
      <c r="AB2207" s="5"/>
      <c r="AC2207" s="5"/>
      <c r="AD2207" s="5"/>
      <c r="AE2207" s="5"/>
    </row>
    <row r="2208" spans="1:31" ht="15.75" customHeight="1" x14ac:dyDescent="0.25">
      <c r="A2208" s="6">
        <v>2207</v>
      </c>
      <c r="B2208" s="7" t="str">
        <f>VLOOKUP($A2208,GDP!$A$1:$H$2692,COLUMN(GDP!B2208),0)</f>
        <v>The Americas</v>
      </c>
      <c r="C2208" s="8" t="str">
        <f>VLOOKUP($A2208,GDP!$A$1:$H$2692,COLUMN(GDP!C2208),0)</f>
        <v>Bermuda-The Americas</v>
      </c>
      <c r="D2208" s="9" t="str">
        <f>VLOOKUP($A2208,GDP!$A$1:$H$2692,COLUMN(GDP!D2208),0)</f>
        <v>2009</v>
      </c>
      <c r="E2208" s="8">
        <f>VLOOKUP($A2208,GDP!$A$1:$H$2692,COLUMN(GDP!E2208),0)</f>
        <v>6109928000</v>
      </c>
      <c r="F2208" s="7">
        <f>VLOOKUP($A2208,GDP!$A$1:$H$2692,COLUMN(GDP!F2208),0)</f>
        <v>0</v>
      </c>
      <c r="G2208" s="7">
        <f>VLOOKUP($A2208,GDP!$A$1:$H$2692,COLUMN(GDP!G2208),0)</f>
        <v>0</v>
      </c>
      <c r="H2208" s="7">
        <f>VLOOKUP($A2208,GDP!$A$1:$H$2692,COLUMN(GDP!H2208),0)</f>
        <v>0</v>
      </c>
      <c r="I2208" s="6">
        <f>VLOOKUP($A2208,ENERGY!$A$1:$F$2692,COLUMN(ENERGY!E2207),0)</f>
        <v>0</v>
      </c>
      <c r="J2208" s="6">
        <f>VLOOKUP($A2208,ENERGY!$A$1:$F$2692,COLUMN(ENERGY!F2207),0)</f>
        <v>510</v>
      </c>
      <c r="K2208" s="6">
        <f>VLOOKUP($A2208,'HUMAN RESOURCES'!$A$1:$M$2692,COLUMN('HUMAN RESOURCES'!$E2208),0)</f>
        <v>1.2E-2</v>
      </c>
      <c r="L2208" s="6">
        <f>VLOOKUP($A2208,'HUMAN RESOURCES'!$A$1:$M$2692,COLUMN('HUMAN RESOURCES'!$F2208),0)</f>
        <v>0</v>
      </c>
      <c r="M2208" s="6">
        <f>VLOOKUP($A2208,'HUMAN RESOURCES'!$A$1:$M$2692,COLUMN('HUMAN RESOURCES'!$G2208),0)</f>
        <v>82</v>
      </c>
      <c r="N2208" s="6">
        <f>VLOOKUP($A2208,'HUMAN RESOURCES'!$A$1:$M$2692,COLUMN('HUMAN RESOURCES'!$H2208),0)</f>
        <v>77</v>
      </c>
      <c r="O2208" s="6">
        <f>VLOOKUP($A2208,'HUMAN RESOURCES'!$A$1:$M$2692,COLUMN('HUMAN RESOURCES'!$I2208),0)</f>
        <v>0</v>
      </c>
      <c r="P2208" s="6">
        <f>VLOOKUP($A2208,'HUMAN RESOURCES'!$A$1:$M$2692,COLUMN('HUMAN RESOURCES'!$J2208),0)</f>
        <v>0</v>
      </c>
      <c r="Q2208" s="6">
        <f>VLOOKUP($A2208,'HUMAN RESOURCES'!$A$1:$M$2692,COLUMN('HUMAN RESOURCES'!$K2208),0)</f>
        <v>0</v>
      </c>
      <c r="R2208" s="6">
        <f>VLOOKUP($A2208,'HUMAN RESOURCES'!$A$1:$M$2692,COLUMN('HUMAN RESOURCES'!$L2208),0)</f>
        <v>65636</v>
      </c>
      <c r="S2208" s="6">
        <f>VLOOKUP($A2208,'HUMAN RESOURCES'!$A$1:$M$2692,COLUMN('HUMAN RESOURCES'!$F2208),0)</f>
        <v>0</v>
      </c>
      <c r="T2208" s="6">
        <f>VLOOKUP($A2208,TOURISM!$A$1:$F$2692,COLUMN(TOURISM!$E2208),0)</f>
        <v>366000000</v>
      </c>
      <c r="U2208" s="6">
        <f>VLOOKUP($A2208,TOURISM!$A$1:$F$2692,COLUMN(TOURISM!$F2208),0)</f>
        <v>407000000</v>
      </c>
      <c r="V2208" s="6">
        <f>VLOOKUP($A2208,BUSINESS!$A$1:$J$2692,COLUMN(BUSINESS!$E2208),0)</f>
        <v>0</v>
      </c>
      <c r="W2208" s="6">
        <f>VLOOKUP($A2208,BUSINESS!$A$1:$J$2692,COLUMN(BUSINESS!$F2208),0)</f>
        <v>0</v>
      </c>
      <c r="X2208" s="6">
        <f>VLOOKUP($A2208,BUSINESS!$A$1:$J$2692,COLUMN(BUSINESS!$G2208),0)</f>
        <v>0</v>
      </c>
      <c r="Y2208" s="6">
        <f>VLOOKUP($A2208,BUSINESS!$A$1:$J$2692,COLUMN(BUSINESS!$H2208),0)</f>
        <v>0</v>
      </c>
      <c r="Z2208" s="6">
        <f>VLOOKUP($A2208,BUSINESS!$A$1:$J$2692,COLUMN(BUSINESS!$I2208),0)</f>
        <v>0.83299999999999996</v>
      </c>
      <c r="AA2208" s="6">
        <f>VLOOKUP($A2208,BUSINESS!$A$1:$J$2692,COLUMN(BUSINESS!$J2208),0)</f>
        <v>1.3109999999999999</v>
      </c>
      <c r="AB2208" s="5"/>
      <c r="AC2208" s="5"/>
      <c r="AD2208" s="5"/>
      <c r="AE2208" s="5"/>
    </row>
    <row r="2209" spans="1:31" ht="15.75" customHeight="1" x14ac:dyDescent="0.25">
      <c r="A2209" s="6">
        <v>2208</v>
      </c>
      <c r="B2209" s="7" t="str">
        <f>VLOOKUP($A2209,GDP!$A$1:$H$2692,COLUMN(GDP!B2209),0)</f>
        <v>The Americas</v>
      </c>
      <c r="C2209" s="8" t="str">
        <f>VLOOKUP($A2209,GDP!$A$1:$H$2692,COLUMN(GDP!C2209),0)</f>
        <v>Bermuda-The Americas</v>
      </c>
      <c r="D2209" s="9" t="str">
        <f>VLOOKUP($A2209,GDP!$A$1:$H$2692,COLUMN(GDP!D2209),0)</f>
        <v>2010</v>
      </c>
      <c r="E2209" s="8">
        <f>VLOOKUP($A2209,GDP!$A$1:$H$2692,COLUMN(GDP!E2209),0)</f>
        <v>5806378000</v>
      </c>
      <c r="F2209" s="7">
        <f>VLOOKUP($A2209,GDP!$A$1:$H$2692,COLUMN(GDP!F2209),0)</f>
        <v>0</v>
      </c>
      <c r="G2209" s="7">
        <f>VLOOKUP($A2209,GDP!$A$1:$H$2692,COLUMN(GDP!G2209),0)</f>
        <v>0</v>
      </c>
      <c r="H2209" s="7">
        <f>VLOOKUP($A2209,GDP!$A$1:$H$2692,COLUMN(GDP!H2209),0)</f>
        <v>0</v>
      </c>
      <c r="I2209" s="6">
        <f>VLOOKUP($A2209,ENERGY!$A$1:$F$2692,COLUMN(ENERGY!E2208),0)</f>
        <v>0</v>
      </c>
      <c r="J2209" s="6">
        <f>VLOOKUP($A2209,ENERGY!$A$1:$F$2692,COLUMN(ENERGY!F2208),0)</f>
        <v>524</v>
      </c>
      <c r="K2209" s="6">
        <f>VLOOKUP($A2209,'HUMAN RESOURCES'!$A$1:$M$2692,COLUMN('HUMAN RESOURCES'!$E2209),0)</f>
        <v>1.2E-2</v>
      </c>
      <c r="L2209" s="6">
        <f>VLOOKUP($A2209,'HUMAN RESOURCES'!$A$1:$M$2692,COLUMN('HUMAN RESOURCES'!$F2209),0)</f>
        <v>0</v>
      </c>
      <c r="M2209" s="6">
        <f>VLOOKUP($A2209,'HUMAN RESOURCES'!$A$1:$M$2692,COLUMN('HUMAN RESOURCES'!$G2209),0)</f>
        <v>82</v>
      </c>
      <c r="N2209" s="6">
        <f>VLOOKUP($A2209,'HUMAN RESOURCES'!$A$1:$M$2692,COLUMN('HUMAN RESOURCES'!$H2209),0)</f>
        <v>77</v>
      </c>
      <c r="O2209" s="6">
        <f>VLOOKUP($A2209,'HUMAN RESOURCES'!$A$1:$M$2692,COLUMN('HUMAN RESOURCES'!$I2209),0)</f>
        <v>0</v>
      </c>
      <c r="P2209" s="6">
        <f>VLOOKUP($A2209,'HUMAN RESOURCES'!$A$1:$M$2692,COLUMN('HUMAN RESOURCES'!$J2209),0)</f>
        <v>0</v>
      </c>
      <c r="Q2209" s="6">
        <f>VLOOKUP($A2209,'HUMAN RESOURCES'!$A$1:$M$2692,COLUMN('HUMAN RESOURCES'!$K2209),0)</f>
        <v>0</v>
      </c>
      <c r="R2209" s="6">
        <f>VLOOKUP($A2209,'HUMAN RESOURCES'!$A$1:$M$2692,COLUMN('HUMAN RESOURCES'!$L2209),0)</f>
        <v>65124</v>
      </c>
      <c r="S2209" s="6">
        <f>VLOOKUP($A2209,'HUMAN RESOURCES'!$A$1:$M$2692,COLUMN('HUMAN RESOURCES'!$F2209),0)</f>
        <v>0</v>
      </c>
      <c r="T2209" s="6">
        <f>VLOOKUP($A2209,TOURISM!$A$1:$F$2692,COLUMN(TOURISM!$E2209),0)</f>
        <v>442000000</v>
      </c>
      <c r="U2209" s="6">
        <f>VLOOKUP($A2209,TOURISM!$A$1:$F$2692,COLUMN(TOURISM!$F2209),0)</f>
        <v>417000000</v>
      </c>
      <c r="V2209" s="6">
        <f>VLOOKUP($A2209,BUSINESS!$A$1:$J$2692,COLUMN(BUSINESS!$E2209),0)</f>
        <v>0</v>
      </c>
      <c r="W2209" s="6">
        <f>VLOOKUP($A2209,BUSINESS!$A$1:$J$2692,COLUMN(BUSINESS!$F2209),0)</f>
        <v>0</v>
      </c>
      <c r="X2209" s="6">
        <f>VLOOKUP($A2209,BUSINESS!$A$1:$J$2692,COLUMN(BUSINESS!$G2209),0)</f>
        <v>0</v>
      </c>
      <c r="Y2209" s="6">
        <f>VLOOKUP($A2209,BUSINESS!$A$1:$J$2692,COLUMN(BUSINESS!$H2209),0)</f>
        <v>0</v>
      </c>
      <c r="Z2209" s="6">
        <f>VLOOKUP($A2209,BUSINESS!$A$1:$J$2692,COLUMN(BUSINESS!$I2209),0)</f>
        <v>0.84199999999999997</v>
      </c>
      <c r="AA2209" s="6">
        <f>VLOOKUP($A2209,BUSINESS!$A$1:$J$2692,COLUMN(BUSINESS!$J2209),0)</f>
        <v>1.3580000000000001</v>
      </c>
      <c r="AB2209" s="5"/>
      <c r="AC2209" s="5"/>
      <c r="AD2209" s="5"/>
      <c r="AE2209" s="5"/>
    </row>
    <row r="2210" spans="1:31" ht="15.75" customHeight="1" x14ac:dyDescent="0.25">
      <c r="A2210" s="6">
        <v>2209</v>
      </c>
      <c r="B2210" s="7" t="str">
        <f>VLOOKUP($A2210,GDP!$A$1:$H$2692,COLUMN(GDP!B2210),0)</f>
        <v>The Americas</v>
      </c>
      <c r="C2210" s="8" t="str">
        <f>VLOOKUP($A2210,GDP!$A$1:$H$2692,COLUMN(GDP!C2210),0)</f>
        <v>Bermuda-The Americas</v>
      </c>
      <c r="D2210" s="9" t="str">
        <f>VLOOKUP($A2210,GDP!$A$1:$H$2692,COLUMN(GDP!D2210),0)</f>
        <v>2011</v>
      </c>
      <c r="E2210" s="8">
        <f>VLOOKUP($A2210,GDP!$A$1:$H$2692,COLUMN(GDP!E2210),0)</f>
        <v>5744414000</v>
      </c>
      <c r="F2210" s="7">
        <f>VLOOKUP($A2210,GDP!$A$1:$H$2692,COLUMN(GDP!F2210),0)</f>
        <v>0</v>
      </c>
      <c r="G2210" s="7">
        <f>VLOOKUP($A2210,GDP!$A$1:$H$2692,COLUMN(GDP!G2210),0)</f>
        <v>0</v>
      </c>
      <c r="H2210" s="7">
        <f>VLOOKUP($A2210,GDP!$A$1:$H$2692,COLUMN(GDP!H2210),0)</f>
        <v>0</v>
      </c>
      <c r="I2210" s="6">
        <f>VLOOKUP($A2210,ENERGY!$A$1:$F$2692,COLUMN(ENERGY!E2209),0)</f>
        <v>0</v>
      </c>
      <c r="J2210" s="6">
        <f>VLOOKUP($A2210,ENERGY!$A$1:$F$2692,COLUMN(ENERGY!F2209),0)</f>
        <v>495</v>
      </c>
      <c r="K2210" s="6">
        <f>VLOOKUP($A2210,'HUMAN RESOURCES'!$A$1:$M$2692,COLUMN('HUMAN RESOURCES'!$E2210),0)</f>
        <v>1.2E-2</v>
      </c>
      <c r="L2210" s="6">
        <f>VLOOKUP($A2210,'HUMAN RESOURCES'!$A$1:$M$2692,COLUMN('HUMAN RESOURCES'!$F2210),0)</f>
        <v>0</v>
      </c>
      <c r="M2210" s="6">
        <f>VLOOKUP($A2210,'HUMAN RESOURCES'!$A$1:$M$2692,COLUMN('HUMAN RESOURCES'!$G2210),0)</f>
        <v>82</v>
      </c>
      <c r="N2210" s="6">
        <f>VLOOKUP($A2210,'HUMAN RESOURCES'!$A$1:$M$2692,COLUMN('HUMAN RESOURCES'!$H2210),0)</f>
        <v>77</v>
      </c>
      <c r="O2210" s="6">
        <f>VLOOKUP($A2210,'HUMAN RESOURCES'!$A$1:$M$2692,COLUMN('HUMAN RESOURCES'!$I2210),0)</f>
        <v>0</v>
      </c>
      <c r="P2210" s="6">
        <f>VLOOKUP($A2210,'HUMAN RESOURCES'!$A$1:$M$2692,COLUMN('HUMAN RESOURCES'!$J2210),0)</f>
        <v>0</v>
      </c>
      <c r="Q2210" s="6">
        <f>VLOOKUP($A2210,'HUMAN RESOURCES'!$A$1:$M$2692,COLUMN('HUMAN RESOURCES'!$K2210),0)</f>
        <v>0</v>
      </c>
      <c r="R2210" s="6">
        <f>VLOOKUP($A2210,'HUMAN RESOURCES'!$A$1:$M$2692,COLUMN('HUMAN RESOURCES'!$L2210),0)</f>
        <v>64564</v>
      </c>
      <c r="S2210" s="6">
        <f>VLOOKUP($A2210,'HUMAN RESOURCES'!$A$1:$M$2692,COLUMN('HUMAN RESOURCES'!$F2210),0)</f>
        <v>0</v>
      </c>
      <c r="T2210" s="6">
        <f>VLOOKUP($A2210,TOURISM!$A$1:$F$2692,COLUMN(TOURISM!$E2210),0)</f>
        <v>472000000</v>
      </c>
      <c r="U2210" s="6">
        <f>VLOOKUP($A2210,TOURISM!$A$1:$F$2692,COLUMN(TOURISM!$F2210),0)</f>
        <v>413000000</v>
      </c>
      <c r="V2210" s="6">
        <f>VLOOKUP($A2210,BUSINESS!$A$1:$J$2692,COLUMN(BUSINESS!$E2210),0)</f>
        <v>0</v>
      </c>
      <c r="W2210" s="6">
        <f>VLOOKUP($A2210,BUSINESS!$A$1:$J$2692,COLUMN(BUSINESS!$F2210),0)</f>
        <v>0</v>
      </c>
      <c r="X2210" s="6">
        <f>VLOOKUP($A2210,BUSINESS!$A$1:$J$2692,COLUMN(BUSINESS!$G2210),0)</f>
        <v>0</v>
      </c>
      <c r="Y2210" s="6">
        <f>VLOOKUP($A2210,BUSINESS!$A$1:$J$2692,COLUMN(BUSINESS!$H2210),0)</f>
        <v>0</v>
      </c>
      <c r="Z2210" s="6">
        <f>VLOOKUP($A2210,BUSINESS!$A$1:$J$2692,COLUMN(BUSINESS!$I2210),0)</f>
        <v>0.88300000000000001</v>
      </c>
      <c r="AA2210" s="6">
        <f>VLOOKUP($A2210,BUSINESS!$A$1:$J$2692,COLUMN(BUSINESS!$J2210),0)</f>
        <v>0</v>
      </c>
      <c r="AB2210" s="5"/>
      <c r="AC2210" s="5"/>
      <c r="AD2210" s="5"/>
      <c r="AE2210" s="5"/>
    </row>
    <row r="2211" spans="1:31" ht="15.75" customHeight="1" x14ac:dyDescent="0.25">
      <c r="A2211" s="6">
        <v>2210</v>
      </c>
      <c r="B2211" s="7" t="str">
        <f>VLOOKUP($A2211,GDP!$A$1:$H$2692,COLUMN(GDP!B2211),0)</f>
        <v>The Americas</v>
      </c>
      <c r="C2211" s="8" t="str">
        <f>VLOOKUP($A2211,GDP!$A$1:$H$2692,COLUMN(GDP!C2211),0)</f>
        <v>Bermuda-The Americas</v>
      </c>
      <c r="D2211" s="9" t="str">
        <f>VLOOKUP($A2211,GDP!$A$1:$H$2692,COLUMN(GDP!D2211),0)</f>
        <v>2012</v>
      </c>
      <c r="E2211" s="8">
        <f>VLOOKUP($A2211,GDP!$A$1:$H$2692,COLUMN(GDP!E2211),0)</f>
        <v>5550771000</v>
      </c>
      <c r="F2211" s="7">
        <f>VLOOKUP($A2211,GDP!$A$1:$H$2692,COLUMN(GDP!F2211),0)</f>
        <v>0</v>
      </c>
      <c r="G2211" s="7">
        <f>VLOOKUP($A2211,GDP!$A$1:$H$2692,COLUMN(GDP!G2211),0)</f>
        <v>0</v>
      </c>
      <c r="H2211" s="7">
        <f>VLOOKUP($A2211,GDP!$A$1:$H$2692,COLUMN(GDP!H2211),0)</f>
        <v>0</v>
      </c>
      <c r="I2211" s="6">
        <f>VLOOKUP($A2211,ENERGY!$A$1:$F$2692,COLUMN(ENERGY!E2210),0)</f>
        <v>0</v>
      </c>
      <c r="J2211" s="6">
        <f>VLOOKUP($A2211,ENERGY!$A$1:$F$2692,COLUMN(ENERGY!F2210),0)</f>
        <v>495</v>
      </c>
      <c r="K2211" s="6">
        <f>VLOOKUP($A2211,'HUMAN RESOURCES'!$A$1:$M$2692,COLUMN('HUMAN RESOURCES'!$E2211),0)</f>
        <v>1.2E-2</v>
      </c>
      <c r="L2211" s="6">
        <f>VLOOKUP($A2211,'HUMAN RESOURCES'!$A$1:$M$2692,COLUMN('HUMAN RESOURCES'!$F2211),0)</f>
        <v>0</v>
      </c>
      <c r="M2211" s="6">
        <f>VLOOKUP($A2211,'HUMAN RESOURCES'!$A$1:$M$2692,COLUMN('HUMAN RESOURCES'!$G2211),0)</f>
        <v>82</v>
      </c>
      <c r="N2211" s="6">
        <f>VLOOKUP($A2211,'HUMAN RESOURCES'!$A$1:$M$2692,COLUMN('HUMAN RESOURCES'!$H2211),0)</f>
        <v>77</v>
      </c>
      <c r="O2211" s="6">
        <f>VLOOKUP($A2211,'HUMAN RESOURCES'!$A$1:$M$2692,COLUMN('HUMAN RESOURCES'!$I2211),0)</f>
        <v>0</v>
      </c>
      <c r="P2211" s="6">
        <f>VLOOKUP($A2211,'HUMAN RESOURCES'!$A$1:$M$2692,COLUMN('HUMAN RESOURCES'!$J2211),0)</f>
        <v>0</v>
      </c>
      <c r="Q2211" s="6">
        <f>VLOOKUP($A2211,'HUMAN RESOURCES'!$A$1:$M$2692,COLUMN('HUMAN RESOURCES'!$K2211),0)</f>
        <v>0</v>
      </c>
      <c r="R2211" s="6">
        <f>VLOOKUP($A2211,'HUMAN RESOURCES'!$A$1:$M$2692,COLUMN('HUMAN RESOURCES'!$L2211),0)</f>
        <v>64798</v>
      </c>
      <c r="S2211" s="6">
        <f>VLOOKUP($A2211,'HUMAN RESOURCES'!$A$1:$M$2692,COLUMN('HUMAN RESOURCES'!$F2211),0)</f>
        <v>0</v>
      </c>
      <c r="T2211" s="6">
        <f>VLOOKUP($A2211,TOURISM!$A$1:$F$2692,COLUMN(TOURISM!$E2211),0)</f>
        <v>461000000</v>
      </c>
      <c r="U2211" s="6">
        <f>VLOOKUP($A2211,TOURISM!$A$1:$F$2692,COLUMN(TOURISM!$F2211),0)</f>
        <v>411000000</v>
      </c>
      <c r="V2211" s="6">
        <f>VLOOKUP($A2211,BUSINESS!$A$1:$J$2692,COLUMN(BUSINESS!$E2211),0)</f>
        <v>0</v>
      </c>
      <c r="W2211" s="6">
        <f>VLOOKUP($A2211,BUSINESS!$A$1:$J$2692,COLUMN(BUSINESS!$F2211),0)</f>
        <v>0</v>
      </c>
      <c r="X2211" s="6">
        <f>VLOOKUP($A2211,BUSINESS!$A$1:$J$2692,COLUMN(BUSINESS!$G2211),0)</f>
        <v>0</v>
      </c>
      <c r="Y2211" s="6">
        <f>VLOOKUP($A2211,BUSINESS!$A$1:$J$2692,COLUMN(BUSINESS!$H2211),0)</f>
        <v>0</v>
      </c>
      <c r="Z2211" s="6">
        <f>VLOOKUP($A2211,BUSINESS!$A$1:$J$2692,COLUMN(BUSINESS!$I2211),0)</f>
        <v>0.91300000000000003</v>
      </c>
      <c r="AA2211" s="6">
        <f>VLOOKUP($A2211,BUSINESS!$A$1:$J$2692,COLUMN(BUSINESS!$J2211),0)</f>
        <v>1.395</v>
      </c>
      <c r="AB2211" s="5"/>
      <c r="AC2211" s="5"/>
      <c r="AD2211" s="5"/>
      <c r="AE2211" s="5"/>
    </row>
    <row r="2212" spans="1:31" ht="15.75" customHeight="1" x14ac:dyDescent="0.25">
      <c r="A2212" s="6">
        <v>2211</v>
      </c>
      <c r="B2212" s="7" t="str">
        <f>VLOOKUP($A2212,GDP!$A$1:$H$2692,COLUMN(GDP!B2212),0)</f>
        <v>The Americas</v>
      </c>
      <c r="C2212" s="8" t="str">
        <f>VLOOKUP($A2212,GDP!$A$1:$H$2692,COLUMN(GDP!C2212),0)</f>
        <v>Bolivia-The Americas</v>
      </c>
      <c r="D2212" s="9" t="str">
        <f>VLOOKUP($A2212,GDP!$A$1:$H$2692,COLUMN(GDP!D2212),0)</f>
        <v>2000</v>
      </c>
      <c r="E2212" s="8">
        <f>VLOOKUP($A2212,GDP!$A$1:$H$2692,COLUMN(GDP!E2212),0)</f>
        <v>27035110130</v>
      </c>
      <c r="F2212" s="7">
        <f>VLOOKUP($A2212,GDP!$A$1:$H$2692,COLUMN(GDP!F2212),0)</f>
        <v>5.8000000000000003E-2</v>
      </c>
      <c r="G2212" s="7">
        <f>VLOOKUP($A2212,GDP!$A$1:$H$2692,COLUMN(GDP!G2212),0)</f>
        <v>149</v>
      </c>
      <c r="H2212" s="7">
        <f>VLOOKUP($A2212,GDP!$A$1:$H$2692,COLUMN(GDP!H2212),0)</f>
        <v>0.111</v>
      </c>
      <c r="I2212" s="6">
        <f>VLOOKUP($A2212,ENERGY!$A$1:$F$2692,COLUMN(ENERGY!E2211),0)</f>
        <v>0</v>
      </c>
      <c r="J2212" s="6">
        <f>VLOOKUP($A2212,ENERGY!$A$1:$F$2692,COLUMN(ENERGY!F2211),0)</f>
        <v>0</v>
      </c>
      <c r="K2212" s="6">
        <f>VLOOKUP($A2212,'HUMAN RESOURCES'!$A$1:$M$2692,COLUMN('HUMAN RESOURCES'!$E2212),0)</f>
        <v>3.1E-2</v>
      </c>
      <c r="L2212" s="6">
        <f>VLOOKUP($A2212,'HUMAN RESOURCES'!$A$1:$M$2692,COLUMN('HUMAN RESOURCES'!$F2212),0)</f>
        <v>5.7000000000000002E-2</v>
      </c>
      <c r="M2212" s="6">
        <f>VLOOKUP($A2212,'HUMAN RESOURCES'!$A$1:$M$2692,COLUMN('HUMAN RESOURCES'!$G2212),0)</f>
        <v>65</v>
      </c>
      <c r="N2212" s="6">
        <f>VLOOKUP($A2212,'HUMAN RESOURCES'!$A$1:$M$2692,COLUMN('HUMAN RESOURCES'!$H2212),0)</f>
        <v>61</v>
      </c>
      <c r="O2212" s="6">
        <f>VLOOKUP($A2212,'HUMAN RESOURCES'!$A$1:$M$2692,COLUMN('HUMAN RESOURCES'!$I2212),0)</f>
        <v>0.39800000000000002</v>
      </c>
      <c r="P2212" s="6">
        <f>VLOOKUP($A2212,'HUMAN RESOURCES'!$A$1:$M$2692,COLUMN('HUMAN RESOURCES'!$J2212),0)</f>
        <v>0.56000000000000005</v>
      </c>
      <c r="Q2212" s="6">
        <f>VLOOKUP($A2212,'HUMAN RESOURCES'!$A$1:$M$2692,COLUMN('HUMAN RESOURCES'!$K2212),0)</f>
        <v>4.2000000000000003E-2</v>
      </c>
      <c r="R2212" s="6">
        <f>VLOOKUP($A2212,'HUMAN RESOURCES'!$A$1:$M$2692,COLUMN('HUMAN RESOURCES'!$L2212),0)</f>
        <v>8495271</v>
      </c>
      <c r="S2212" s="6">
        <f>VLOOKUP($A2212,'HUMAN RESOURCES'!$A$1:$M$2692,COLUMN('HUMAN RESOURCES'!$F2212),0)</f>
        <v>5.7000000000000002E-2</v>
      </c>
      <c r="T2212" s="6">
        <f>VLOOKUP($A2212,TOURISM!$A$1:$F$2692,COLUMN(TOURISM!$E2212),0)</f>
        <v>101000000</v>
      </c>
      <c r="U2212" s="6">
        <f>VLOOKUP($A2212,TOURISM!$A$1:$F$2692,COLUMN(TOURISM!$F2212),0)</f>
        <v>116000000</v>
      </c>
      <c r="V2212" s="6">
        <f>VLOOKUP($A2212,BUSINESS!$A$1:$J$2692,COLUMN(BUSINESS!$E2212),0)</f>
        <v>0</v>
      </c>
      <c r="W2212" s="6">
        <f>VLOOKUP($A2212,BUSINESS!$A$1:$J$2692,COLUMN(BUSINESS!$F2212),0)</f>
        <v>0</v>
      </c>
      <c r="X2212" s="6">
        <f>VLOOKUP($A2212,BUSINESS!$A$1:$J$2692,COLUMN(BUSINESS!$G2212),0)</f>
        <v>0</v>
      </c>
      <c r="Y2212" s="6">
        <f>VLOOKUP($A2212,BUSINESS!$A$1:$J$2692,COLUMN(BUSINESS!$H2212),0)</f>
        <v>0</v>
      </c>
      <c r="Z2212" s="6">
        <f>VLOOKUP($A2212,BUSINESS!$A$1:$J$2692,COLUMN(BUSINESS!$I2212),0)</f>
        <v>1.4E-2</v>
      </c>
      <c r="AA2212" s="6">
        <f>VLOOKUP($A2212,BUSINESS!$A$1:$J$2692,COLUMN(BUSINESS!$J2212),0)</f>
        <v>6.9000000000000006E-2</v>
      </c>
      <c r="AB2212" s="5"/>
      <c r="AC2212" s="5"/>
      <c r="AD2212" s="5"/>
      <c r="AE2212" s="5"/>
    </row>
    <row r="2213" spans="1:31" ht="15.75" customHeight="1" x14ac:dyDescent="0.25">
      <c r="A2213" s="6">
        <v>2212</v>
      </c>
      <c r="B2213" s="7" t="str">
        <f>VLOOKUP($A2213,GDP!$A$1:$H$2692,COLUMN(GDP!B2213),0)</f>
        <v>The Americas</v>
      </c>
      <c r="C2213" s="8" t="str">
        <f>VLOOKUP($A2213,GDP!$A$1:$H$2692,COLUMN(GDP!C2213),0)</f>
        <v>Bolivia-The Americas</v>
      </c>
      <c r="D2213" s="9" t="str">
        <f>VLOOKUP($A2213,GDP!$A$1:$H$2692,COLUMN(GDP!D2213),0)</f>
        <v>2001</v>
      </c>
      <c r="E2213" s="8">
        <f>VLOOKUP($A2213,GDP!$A$1:$H$2692,COLUMN(GDP!E2213),0)</f>
        <v>8397858185</v>
      </c>
      <c r="F2213" s="7">
        <f>VLOOKUP($A2213,GDP!$A$1:$H$2692,COLUMN(GDP!F2213),0)</f>
        <v>6.0999999999999999E-2</v>
      </c>
      <c r="G2213" s="7">
        <f>VLOOKUP($A2213,GDP!$A$1:$H$2692,COLUMN(GDP!G2213),0)</f>
        <v>60</v>
      </c>
      <c r="H2213" s="7">
        <f>VLOOKUP($A2213,GDP!$A$1:$H$2692,COLUMN(GDP!H2213),0)</f>
        <v>0.34599999999999997</v>
      </c>
      <c r="I2213" s="6">
        <f>VLOOKUP($A2213,ENERGY!$A$1:$F$2692,COLUMN(ENERGY!E2212),0)</f>
        <v>7704</v>
      </c>
      <c r="J2213" s="6">
        <f>VLOOKUP($A2213,ENERGY!$A$1:$F$2692,COLUMN(ENERGY!F2212),0)</f>
        <v>0</v>
      </c>
      <c r="K2213" s="6">
        <f>VLOOKUP($A2213,'HUMAN RESOURCES'!$A$1:$M$2692,COLUMN('HUMAN RESOURCES'!$E2213),0)</f>
        <v>3.1E-2</v>
      </c>
      <c r="L2213" s="6">
        <f>VLOOKUP($A2213,'HUMAN RESOURCES'!$A$1:$M$2692,COLUMN('HUMAN RESOURCES'!$F2213),0)</f>
        <v>5.3999999999999999E-2</v>
      </c>
      <c r="M2213" s="6">
        <f>VLOOKUP($A2213,'HUMAN RESOURCES'!$A$1:$M$2692,COLUMN('HUMAN RESOURCES'!$G2213),0)</f>
        <v>65</v>
      </c>
      <c r="N2213" s="6">
        <f>VLOOKUP($A2213,'HUMAN RESOURCES'!$A$1:$M$2692,COLUMN('HUMAN RESOURCES'!$H2213),0)</f>
        <v>61</v>
      </c>
      <c r="O2213" s="6">
        <f>VLOOKUP($A2213,'HUMAN RESOURCES'!$A$1:$M$2692,COLUMN('HUMAN RESOURCES'!$I2213),0)</f>
        <v>0.39600000000000002</v>
      </c>
      <c r="P2213" s="6">
        <f>VLOOKUP($A2213,'HUMAN RESOURCES'!$A$1:$M$2692,COLUMN('HUMAN RESOURCES'!$J2213),0)</f>
        <v>0.56200000000000006</v>
      </c>
      <c r="Q2213" s="6">
        <f>VLOOKUP($A2213,'HUMAN RESOURCES'!$A$1:$M$2692,COLUMN('HUMAN RESOURCES'!$K2213),0)</f>
        <v>4.2000000000000003E-2</v>
      </c>
      <c r="R2213" s="6">
        <f>VLOOKUP($A2213,'HUMAN RESOURCES'!$A$1:$M$2692,COLUMN('HUMAN RESOURCES'!$L2213),0)</f>
        <v>8669066</v>
      </c>
      <c r="S2213" s="6">
        <f>VLOOKUP($A2213,'HUMAN RESOURCES'!$A$1:$M$2692,COLUMN('HUMAN RESOURCES'!$F2213),0)</f>
        <v>5.3999999999999999E-2</v>
      </c>
      <c r="T2213" s="6">
        <f>VLOOKUP($A2213,TOURISM!$A$1:$F$2692,COLUMN(TOURISM!$E2213),0)</f>
        <v>119000000</v>
      </c>
      <c r="U2213" s="6">
        <f>VLOOKUP($A2213,TOURISM!$A$1:$F$2692,COLUMN(TOURISM!$F2213),0)</f>
        <v>114000000</v>
      </c>
      <c r="V2213" s="6">
        <f>VLOOKUP($A2213,BUSINESS!$A$1:$J$2692,COLUMN(BUSINESS!$E2213),0)</f>
        <v>0</v>
      </c>
      <c r="W2213" s="6">
        <f>VLOOKUP($A2213,BUSINESS!$A$1:$J$2692,COLUMN(BUSINESS!$F2213),0)</f>
        <v>0</v>
      </c>
      <c r="X2213" s="6">
        <f>VLOOKUP($A2213,BUSINESS!$A$1:$J$2692,COLUMN(BUSINESS!$G2213),0)</f>
        <v>0</v>
      </c>
      <c r="Y2213" s="6">
        <f>VLOOKUP($A2213,BUSINESS!$A$1:$J$2692,COLUMN(BUSINESS!$H2213),0)</f>
        <v>0</v>
      </c>
      <c r="Z2213" s="6">
        <f>VLOOKUP($A2213,BUSINESS!$A$1:$J$2692,COLUMN(BUSINESS!$I2213),0)</f>
        <v>2.1000000000000001E-2</v>
      </c>
      <c r="AA2213" s="6">
        <f>VLOOKUP($A2213,BUSINESS!$A$1:$J$2692,COLUMN(BUSINESS!$J2213),0)</f>
        <v>0.09</v>
      </c>
      <c r="AB2213" s="5"/>
      <c r="AC2213" s="5"/>
      <c r="AD2213" s="5"/>
      <c r="AE2213" s="5"/>
    </row>
    <row r="2214" spans="1:31" ht="15.75" customHeight="1" x14ac:dyDescent="0.25">
      <c r="A2214" s="6">
        <v>2213</v>
      </c>
      <c r="B2214" s="7" t="str">
        <f>VLOOKUP($A2214,GDP!$A$1:$H$2692,COLUMN(GDP!B2214),0)</f>
        <v>The Americas</v>
      </c>
      <c r="C2214" s="8" t="str">
        <f>VLOOKUP($A2214,GDP!$A$1:$H$2692,COLUMN(GDP!C2214),0)</f>
        <v>Bolivia-The Americas</v>
      </c>
      <c r="D2214" s="9" t="str">
        <f>VLOOKUP($A2214,GDP!$A$1:$H$2692,COLUMN(GDP!D2214),0)</f>
        <v>2002</v>
      </c>
      <c r="E2214" s="8">
        <f>VLOOKUP($A2214,GDP!$A$1:$H$2692,COLUMN(GDP!E2214),0)</f>
        <v>8141513292</v>
      </c>
      <c r="F2214" s="7">
        <f>VLOOKUP($A2214,GDP!$A$1:$H$2692,COLUMN(GDP!F2214),0)</f>
        <v>6.3E-2</v>
      </c>
      <c r="G2214" s="7">
        <f>VLOOKUP($A2214,GDP!$A$1:$H$2692,COLUMN(GDP!G2214),0)</f>
        <v>59</v>
      </c>
      <c r="H2214" s="7">
        <f>VLOOKUP($A2214,GDP!$A$1:$H$2692,COLUMN(GDP!H2214),0)</f>
        <v>0.20100000000000001</v>
      </c>
      <c r="I2214" s="6">
        <f>VLOOKUP($A2214,ENERGY!$A$1:$F$2692,COLUMN(ENERGY!E2213),0)</f>
        <v>7341</v>
      </c>
      <c r="J2214" s="6">
        <f>VLOOKUP($A2214,ENERGY!$A$1:$F$2692,COLUMN(ENERGY!F2213),0)</f>
        <v>15456</v>
      </c>
      <c r="K2214" s="6">
        <f>VLOOKUP($A2214,'HUMAN RESOURCES'!$A$1:$M$2692,COLUMN('HUMAN RESOURCES'!$E2214),0)</f>
        <v>0.03</v>
      </c>
      <c r="L2214" s="6">
        <f>VLOOKUP($A2214,'HUMAN RESOURCES'!$A$1:$M$2692,COLUMN('HUMAN RESOURCES'!$F2214),0)</f>
        <v>5.1999999999999998E-2</v>
      </c>
      <c r="M2214" s="6">
        <f>VLOOKUP($A2214,'HUMAN RESOURCES'!$A$1:$M$2692,COLUMN('HUMAN RESOURCES'!$G2214),0)</f>
        <v>66</v>
      </c>
      <c r="N2214" s="6">
        <f>VLOOKUP($A2214,'HUMAN RESOURCES'!$A$1:$M$2692,COLUMN('HUMAN RESOURCES'!$H2214),0)</f>
        <v>62</v>
      </c>
      <c r="O2214" s="6">
        <f>VLOOKUP($A2214,'HUMAN RESOURCES'!$A$1:$M$2692,COLUMN('HUMAN RESOURCES'!$I2214),0)</f>
        <v>0.39300000000000002</v>
      </c>
      <c r="P2214" s="6">
        <f>VLOOKUP($A2214,'HUMAN RESOURCES'!$A$1:$M$2692,COLUMN('HUMAN RESOURCES'!$J2214),0)</f>
        <v>0.56399999999999995</v>
      </c>
      <c r="Q2214" s="6">
        <f>VLOOKUP($A2214,'HUMAN RESOURCES'!$A$1:$M$2692,COLUMN('HUMAN RESOURCES'!$K2214),0)</f>
        <v>4.2999999999999997E-2</v>
      </c>
      <c r="R2214" s="6">
        <f>VLOOKUP($A2214,'HUMAN RESOURCES'!$A$1:$M$2692,COLUMN('HUMAN RESOURCES'!$L2214),0)</f>
        <v>8843350</v>
      </c>
      <c r="S2214" s="6">
        <f>VLOOKUP($A2214,'HUMAN RESOURCES'!$A$1:$M$2692,COLUMN('HUMAN RESOURCES'!$F2214),0)</f>
        <v>5.1999999999999998E-2</v>
      </c>
      <c r="T2214" s="6">
        <f>VLOOKUP($A2214,TOURISM!$A$1:$F$2692,COLUMN(TOURISM!$E2214),0)</f>
        <v>143000000</v>
      </c>
      <c r="U2214" s="6">
        <f>VLOOKUP($A2214,TOURISM!$A$1:$F$2692,COLUMN(TOURISM!$F2214),0)</f>
        <v>114000000</v>
      </c>
      <c r="V2214" s="6">
        <f>VLOOKUP($A2214,BUSINESS!$A$1:$J$2692,COLUMN(BUSINESS!$E2214),0)</f>
        <v>0</v>
      </c>
      <c r="W2214" s="6">
        <f>VLOOKUP($A2214,BUSINESS!$A$1:$J$2692,COLUMN(BUSINESS!$F2214),0)</f>
        <v>0</v>
      </c>
      <c r="X2214" s="6">
        <f>VLOOKUP($A2214,BUSINESS!$A$1:$J$2692,COLUMN(BUSINESS!$G2214),0)</f>
        <v>0</v>
      </c>
      <c r="Y2214" s="6">
        <f>VLOOKUP($A2214,BUSINESS!$A$1:$J$2692,COLUMN(BUSINESS!$H2214),0)</f>
        <v>0</v>
      </c>
      <c r="Z2214" s="6">
        <f>VLOOKUP($A2214,BUSINESS!$A$1:$J$2692,COLUMN(BUSINESS!$I2214),0)</f>
        <v>3.1E-2</v>
      </c>
      <c r="AA2214" s="6">
        <f>VLOOKUP($A2214,BUSINESS!$A$1:$J$2692,COLUMN(BUSINESS!$J2214),0)</f>
        <v>0.11600000000000001</v>
      </c>
      <c r="AB2214" s="5"/>
      <c r="AC2214" s="5"/>
      <c r="AD2214" s="5"/>
      <c r="AE2214" s="5"/>
    </row>
    <row r="2215" spans="1:31" ht="15.75" customHeight="1" x14ac:dyDescent="0.25">
      <c r="A2215" s="6">
        <v>2214</v>
      </c>
      <c r="B2215" s="7" t="str">
        <f>VLOOKUP($A2215,GDP!$A$1:$H$2692,COLUMN(GDP!B2215),0)</f>
        <v>The Americas</v>
      </c>
      <c r="C2215" s="8" t="str">
        <f>VLOOKUP($A2215,GDP!$A$1:$H$2692,COLUMN(GDP!C2215),0)</f>
        <v>Bolivia-The Americas</v>
      </c>
      <c r="D2215" s="9" t="str">
        <f>VLOOKUP($A2215,GDP!$A$1:$H$2692,COLUMN(GDP!D2215),0)</f>
        <v>2003</v>
      </c>
      <c r="E2215" s="8">
        <f>VLOOKUP($A2215,GDP!$A$1:$H$2692,COLUMN(GDP!E2215),0)</f>
        <v>7905485216</v>
      </c>
      <c r="F2215" s="7">
        <f>VLOOKUP($A2215,GDP!$A$1:$H$2692,COLUMN(GDP!F2215),0)</f>
        <v>6.5000000000000002E-2</v>
      </c>
      <c r="G2215" s="7">
        <f>VLOOKUP($A2215,GDP!$A$1:$H$2692,COLUMN(GDP!G2215),0)</f>
        <v>58</v>
      </c>
      <c r="H2215" s="7">
        <f>VLOOKUP($A2215,GDP!$A$1:$H$2692,COLUMN(GDP!H2215),0)</f>
        <v>0.20599999999999999</v>
      </c>
      <c r="I2215" s="6">
        <f>VLOOKUP($A2215,ENERGY!$A$1:$F$2692,COLUMN(ENERGY!E2214),0)</f>
        <v>6203</v>
      </c>
      <c r="J2215" s="6">
        <f>VLOOKUP($A2215,ENERGY!$A$1:$F$2692,COLUMN(ENERGY!F2214),0)</f>
        <v>14408</v>
      </c>
      <c r="K2215" s="6">
        <f>VLOOKUP($A2215,'HUMAN RESOURCES'!$A$1:$M$2692,COLUMN('HUMAN RESOURCES'!$E2215),0)</f>
        <v>0.03</v>
      </c>
      <c r="L2215" s="6">
        <f>VLOOKUP($A2215,'HUMAN RESOURCES'!$A$1:$M$2692,COLUMN('HUMAN RESOURCES'!$F2215),0)</f>
        <v>4.9000000000000002E-2</v>
      </c>
      <c r="M2215" s="6">
        <f>VLOOKUP($A2215,'HUMAN RESOURCES'!$A$1:$M$2692,COLUMN('HUMAN RESOURCES'!$G2215),0)</f>
        <v>66</v>
      </c>
      <c r="N2215" s="6">
        <f>VLOOKUP($A2215,'HUMAN RESOURCES'!$A$1:$M$2692,COLUMN('HUMAN RESOURCES'!$H2215),0)</f>
        <v>62</v>
      </c>
      <c r="O2215" s="6">
        <f>VLOOKUP($A2215,'HUMAN RESOURCES'!$A$1:$M$2692,COLUMN('HUMAN RESOURCES'!$I2215),0)</f>
        <v>0.39</v>
      </c>
      <c r="P2215" s="6">
        <f>VLOOKUP($A2215,'HUMAN RESOURCES'!$A$1:$M$2692,COLUMN('HUMAN RESOURCES'!$J2215),0)</f>
        <v>0.56699999999999995</v>
      </c>
      <c r="Q2215" s="6">
        <f>VLOOKUP($A2215,'HUMAN RESOURCES'!$A$1:$M$2692,COLUMN('HUMAN RESOURCES'!$K2215),0)</f>
        <v>4.2999999999999997E-2</v>
      </c>
      <c r="R2215" s="6">
        <f>VLOOKUP($A2215,'HUMAN RESOURCES'!$A$1:$M$2692,COLUMN('HUMAN RESOURCES'!$L2215),0)</f>
        <v>9016787</v>
      </c>
      <c r="S2215" s="6">
        <f>VLOOKUP($A2215,'HUMAN RESOURCES'!$A$1:$M$2692,COLUMN('HUMAN RESOURCES'!$F2215),0)</f>
        <v>4.9000000000000002E-2</v>
      </c>
      <c r="T2215" s="6">
        <f>VLOOKUP($A2215,TOURISM!$A$1:$F$2692,COLUMN(TOURISM!$E2215),0)</f>
        <v>243000000</v>
      </c>
      <c r="U2215" s="6">
        <f>VLOOKUP($A2215,TOURISM!$A$1:$F$2692,COLUMN(TOURISM!$F2215),0)</f>
        <v>197000000</v>
      </c>
      <c r="V2215" s="6">
        <f>VLOOKUP($A2215,BUSINESS!$A$1:$J$2692,COLUMN(BUSINESS!$E2215),0)</f>
        <v>0</v>
      </c>
      <c r="W2215" s="6">
        <f>VLOOKUP($A2215,BUSINESS!$A$1:$J$2692,COLUMN(BUSINESS!$F2215),0)</f>
        <v>60</v>
      </c>
      <c r="X2215" s="6">
        <f>VLOOKUP($A2215,BUSINESS!$A$1:$J$2692,COLUMN(BUSINESS!$G2215),0)</f>
        <v>0</v>
      </c>
      <c r="Y2215" s="6">
        <f>VLOOKUP($A2215,BUSINESS!$A$1:$J$2692,COLUMN(BUSINESS!$H2215),0)</f>
        <v>0</v>
      </c>
      <c r="Z2215" s="6">
        <f>VLOOKUP($A2215,BUSINESS!$A$1:$J$2692,COLUMN(BUSINESS!$I2215),0)</f>
        <v>3.5000000000000003E-2</v>
      </c>
      <c r="AA2215" s="6">
        <f>VLOOKUP($A2215,BUSINESS!$A$1:$J$2692,COLUMN(BUSINESS!$J2215),0)</f>
        <v>0.14199999999999999</v>
      </c>
      <c r="AB2215" s="5"/>
      <c r="AC2215" s="5"/>
      <c r="AD2215" s="5"/>
      <c r="AE2215" s="5"/>
    </row>
    <row r="2216" spans="1:31" ht="15.75" customHeight="1" x14ac:dyDescent="0.25">
      <c r="A2216" s="6">
        <v>2215</v>
      </c>
      <c r="B2216" s="7" t="str">
        <f>VLOOKUP($A2216,GDP!$A$1:$H$2692,COLUMN(GDP!B2216),0)</f>
        <v>The Americas</v>
      </c>
      <c r="C2216" s="8" t="str">
        <f>VLOOKUP($A2216,GDP!$A$1:$H$2692,COLUMN(GDP!C2216),0)</f>
        <v>Bolivia-The Americas</v>
      </c>
      <c r="D2216" s="9" t="str">
        <f>VLOOKUP($A2216,GDP!$A$1:$H$2692,COLUMN(GDP!D2216),0)</f>
        <v>2004</v>
      </c>
      <c r="E2216" s="8">
        <f>VLOOKUP($A2216,GDP!$A$1:$H$2692,COLUMN(GDP!E2216),0)</f>
        <v>8082396526</v>
      </c>
      <c r="F2216" s="7">
        <f>VLOOKUP($A2216,GDP!$A$1:$H$2692,COLUMN(GDP!F2216),0)</f>
        <v>5.6000000000000001E-2</v>
      </c>
      <c r="G2216" s="7">
        <f>VLOOKUP($A2216,GDP!$A$1:$H$2692,COLUMN(GDP!G2216),0)</f>
        <v>50</v>
      </c>
      <c r="H2216" s="7">
        <f>VLOOKUP($A2216,GDP!$A$1:$H$2692,COLUMN(GDP!H2216),0)</f>
        <v>0.17699999999999999</v>
      </c>
      <c r="I2216" s="6">
        <f>VLOOKUP($A2216,ENERGY!$A$1:$F$2692,COLUMN(ENERGY!E2215),0)</f>
        <v>5973</v>
      </c>
      <c r="J2216" s="6">
        <f>VLOOKUP($A2216,ENERGY!$A$1:$F$2692,COLUMN(ENERGY!F2215),0)</f>
        <v>13773</v>
      </c>
      <c r="K2216" s="6">
        <f>VLOOKUP($A2216,'HUMAN RESOURCES'!$A$1:$M$2692,COLUMN('HUMAN RESOURCES'!$E2216),0)</f>
        <v>2.9000000000000001E-2</v>
      </c>
      <c r="L2216" s="6">
        <f>VLOOKUP($A2216,'HUMAN RESOURCES'!$A$1:$M$2692,COLUMN('HUMAN RESOURCES'!$F2216),0)</f>
        <v>4.5999999999999999E-2</v>
      </c>
      <c r="M2216" s="6">
        <f>VLOOKUP($A2216,'HUMAN RESOURCES'!$A$1:$M$2692,COLUMN('HUMAN RESOURCES'!$G2216),0)</f>
        <v>67</v>
      </c>
      <c r="N2216" s="6">
        <f>VLOOKUP($A2216,'HUMAN RESOURCES'!$A$1:$M$2692,COLUMN('HUMAN RESOURCES'!$H2216),0)</f>
        <v>62</v>
      </c>
      <c r="O2216" s="6">
        <f>VLOOKUP($A2216,'HUMAN RESOURCES'!$A$1:$M$2692,COLUMN('HUMAN RESOURCES'!$I2216),0)</f>
        <v>0.38700000000000001</v>
      </c>
      <c r="P2216" s="6">
        <f>VLOOKUP($A2216,'HUMAN RESOURCES'!$A$1:$M$2692,COLUMN('HUMAN RESOURCES'!$J2216),0)</f>
        <v>0.56899999999999995</v>
      </c>
      <c r="Q2216" s="6">
        <f>VLOOKUP($A2216,'HUMAN RESOURCES'!$A$1:$M$2692,COLUMN('HUMAN RESOURCES'!$K2216),0)</f>
        <v>4.3999999999999997E-2</v>
      </c>
      <c r="R2216" s="6">
        <f>VLOOKUP($A2216,'HUMAN RESOURCES'!$A$1:$M$2692,COLUMN('HUMAN RESOURCES'!$L2216),0)</f>
        <v>9187610</v>
      </c>
      <c r="S2216" s="6">
        <f>VLOOKUP($A2216,'HUMAN RESOURCES'!$A$1:$M$2692,COLUMN('HUMAN RESOURCES'!$F2216),0)</f>
        <v>4.5999999999999999E-2</v>
      </c>
      <c r="T2216" s="6">
        <f>VLOOKUP($A2216,TOURISM!$A$1:$F$2692,COLUMN(TOURISM!$E2216),0)</f>
        <v>283000000</v>
      </c>
      <c r="U2216" s="6">
        <f>VLOOKUP($A2216,TOURISM!$A$1:$F$2692,COLUMN(TOURISM!$F2216),0)</f>
        <v>232000000</v>
      </c>
      <c r="V2216" s="6">
        <f>VLOOKUP($A2216,BUSINESS!$A$1:$J$2692,COLUMN(BUSINESS!$E2216),0)</f>
        <v>0</v>
      </c>
      <c r="W2216" s="6">
        <f>VLOOKUP($A2216,BUSINESS!$A$1:$J$2692,COLUMN(BUSINESS!$F2216),0)</f>
        <v>60</v>
      </c>
      <c r="X2216" s="6">
        <f>VLOOKUP($A2216,BUSINESS!$A$1:$J$2692,COLUMN(BUSINESS!$G2216),0)</f>
        <v>0</v>
      </c>
      <c r="Y2216" s="6">
        <f>VLOOKUP($A2216,BUSINESS!$A$1:$J$2692,COLUMN(BUSINESS!$H2216),0)</f>
        <v>0</v>
      </c>
      <c r="Z2216" s="6">
        <f>VLOOKUP($A2216,BUSINESS!$A$1:$J$2692,COLUMN(BUSINESS!$I2216),0)</f>
        <v>4.3999999999999997E-2</v>
      </c>
      <c r="AA2216" s="6">
        <f>VLOOKUP($A2216,BUSINESS!$A$1:$J$2692,COLUMN(BUSINESS!$J2216),0)</f>
        <v>0.19600000000000001</v>
      </c>
      <c r="AB2216" s="5"/>
      <c r="AC2216" s="5"/>
      <c r="AD2216" s="5"/>
      <c r="AE2216" s="5"/>
    </row>
    <row r="2217" spans="1:31" ht="15.75" customHeight="1" x14ac:dyDescent="0.25">
      <c r="A2217" s="6">
        <v>2216</v>
      </c>
      <c r="B2217" s="7" t="str">
        <f>VLOOKUP($A2217,GDP!$A$1:$H$2692,COLUMN(GDP!B2217),0)</f>
        <v>The Americas</v>
      </c>
      <c r="C2217" s="8" t="str">
        <f>VLOOKUP($A2217,GDP!$A$1:$H$2692,COLUMN(GDP!C2217),0)</f>
        <v>Bolivia-The Americas</v>
      </c>
      <c r="D2217" s="9" t="str">
        <f>VLOOKUP($A2217,GDP!$A$1:$H$2692,COLUMN(GDP!D2217),0)</f>
        <v>2005</v>
      </c>
      <c r="E2217" s="8">
        <f>VLOOKUP($A2217,GDP!$A$1:$H$2692,COLUMN(GDP!E2217),0)</f>
        <v>8773451739</v>
      </c>
      <c r="F2217" s="7">
        <f>VLOOKUP($A2217,GDP!$A$1:$H$2692,COLUMN(GDP!F2217),0)</f>
        <v>5.2999999999999999E-2</v>
      </c>
      <c r="G2217" s="7">
        <f>VLOOKUP($A2217,GDP!$A$1:$H$2692,COLUMN(GDP!G2217),0)</f>
        <v>51</v>
      </c>
      <c r="H2217" s="7">
        <f>VLOOKUP($A2217,GDP!$A$1:$H$2692,COLUMN(GDP!H2217),0)</f>
        <v>0.14499999999999999</v>
      </c>
      <c r="I2217" s="6">
        <f>VLOOKUP($A2217,ENERGY!$A$1:$F$2692,COLUMN(ENERGY!E2216),0)</f>
        <v>5372</v>
      </c>
      <c r="J2217" s="6">
        <f>VLOOKUP($A2217,ENERGY!$A$1:$F$2692,COLUMN(ENERGY!F2216),0)</f>
        <v>12757</v>
      </c>
      <c r="K2217" s="6">
        <f>VLOOKUP($A2217,'HUMAN RESOURCES'!$A$1:$M$2692,COLUMN('HUMAN RESOURCES'!$E2217),0)</f>
        <v>2.9000000000000001E-2</v>
      </c>
      <c r="L2217" s="6">
        <f>VLOOKUP($A2217,'HUMAN RESOURCES'!$A$1:$M$2692,COLUMN('HUMAN RESOURCES'!$F2217),0)</f>
        <v>4.3999999999999997E-2</v>
      </c>
      <c r="M2217" s="6">
        <f>VLOOKUP($A2217,'HUMAN RESOURCES'!$A$1:$M$2692,COLUMN('HUMAN RESOURCES'!$G2217),0)</f>
        <v>67</v>
      </c>
      <c r="N2217" s="6">
        <f>VLOOKUP($A2217,'HUMAN RESOURCES'!$A$1:$M$2692,COLUMN('HUMAN RESOURCES'!$H2217),0)</f>
        <v>63</v>
      </c>
      <c r="O2217" s="6">
        <f>VLOOKUP($A2217,'HUMAN RESOURCES'!$A$1:$M$2692,COLUMN('HUMAN RESOURCES'!$I2217),0)</f>
        <v>0.38300000000000001</v>
      </c>
      <c r="P2217" s="6">
        <f>VLOOKUP($A2217,'HUMAN RESOURCES'!$A$1:$M$2692,COLUMN('HUMAN RESOURCES'!$J2217),0)</f>
        <v>0.57299999999999995</v>
      </c>
      <c r="Q2217" s="6">
        <f>VLOOKUP($A2217,'HUMAN RESOURCES'!$A$1:$M$2692,COLUMN('HUMAN RESOURCES'!$K2217),0)</f>
        <v>4.3999999999999997E-2</v>
      </c>
      <c r="R2217" s="6">
        <f>VLOOKUP($A2217,'HUMAN RESOURCES'!$A$1:$M$2692,COLUMN('HUMAN RESOURCES'!$L2217),0)</f>
        <v>9354709</v>
      </c>
      <c r="S2217" s="6">
        <f>VLOOKUP($A2217,'HUMAN RESOURCES'!$A$1:$M$2692,COLUMN('HUMAN RESOURCES'!$F2217),0)</f>
        <v>4.3999999999999997E-2</v>
      </c>
      <c r="T2217" s="6">
        <f>VLOOKUP($A2217,TOURISM!$A$1:$F$2692,COLUMN(TOURISM!$E2217),0)</f>
        <v>345000000</v>
      </c>
      <c r="U2217" s="6">
        <f>VLOOKUP($A2217,TOURISM!$A$1:$F$2692,COLUMN(TOURISM!$F2217),0)</f>
        <v>257000000</v>
      </c>
      <c r="V2217" s="6">
        <f>VLOOKUP($A2217,BUSINESS!$A$1:$J$2692,COLUMN(BUSINESS!$E2217),0)</f>
        <v>0.8</v>
      </c>
      <c r="W2217" s="6">
        <f>VLOOKUP($A2217,BUSINESS!$A$1:$J$2692,COLUMN(BUSINESS!$F2217),0)</f>
        <v>50</v>
      </c>
      <c r="X2217" s="6">
        <f>VLOOKUP($A2217,BUSINESS!$A$1:$J$2692,COLUMN(BUSINESS!$G2217),0)</f>
        <v>0</v>
      </c>
      <c r="Y2217" s="6">
        <f>VLOOKUP($A2217,BUSINESS!$A$1:$J$2692,COLUMN(BUSINESS!$H2217),0)</f>
        <v>1080</v>
      </c>
      <c r="Z2217" s="6">
        <f>VLOOKUP($A2217,BUSINESS!$A$1:$J$2692,COLUMN(BUSINESS!$I2217),0)</f>
        <v>5.1999999999999998E-2</v>
      </c>
      <c r="AA2217" s="6">
        <f>VLOOKUP($A2217,BUSINESS!$A$1:$J$2692,COLUMN(BUSINESS!$J2217),0)</f>
        <v>0.25900000000000001</v>
      </c>
      <c r="AB2217" s="5"/>
      <c r="AC2217" s="5"/>
      <c r="AD2217" s="5"/>
      <c r="AE2217" s="5"/>
    </row>
    <row r="2218" spans="1:31" ht="15.75" customHeight="1" x14ac:dyDescent="0.25">
      <c r="A2218" s="6">
        <v>2217</v>
      </c>
      <c r="B2218" s="7" t="str">
        <f>VLOOKUP($A2218,GDP!$A$1:$H$2692,COLUMN(GDP!B2218),0)</f>
        <v>The Americas</v>
      </c>
      <c r="C2218" s="8" t="str">
        <f>VLOOKUP($A2218,GDP!$A$1:$H$2692,COLUMN(GDP!C2218),0)</f>
        <v>Bolivia-The Americas</v>
      </c>
      <c r="D2218" s="9" t="str">
        <f>VLOOKUP($A2218,GDP!$A$1:$H$2692,COLUMN(GDP!D2218),0)</f>
        <v>2006</v>
      </c>
      <c r="E2218" s="8">
        <f>VLOOKUP($A2218,GDP!$A$1:$H$2692,COLUMN(GDP!E2218),0)</f>
        <v>9549196256</v>
      </c>
      <c r="F2218" s="7">
        <f>VLOOKUP($A2218,GDP!$A$1:$H$2692,COLUMN(GDP!F2218),0)</f>
        <v>5.6000000000000001E-2</v>
      </c>
      <c r="G2218" s="7">
        <f>VLOOKUP($A2218,GDP!$A$1:$H$2692,COLUMN(GDP!G2218),0)</f>
        <v>57</v>
      </c>
      <c r="H2218" s="7">
        <f>VLOOKUP($A2218,GDP!$A$1:$H$2692,COLUMN(GDP!H2218),0)</f>
        <v>0.16600000000000001</v>
      </c>
      <c r="I2218" s="6">
        <f>VLOOKUP($A2218,ENERGY!$A$1:$F$2692,COLUMN(ENERGY!E2217),0)</f>
        <v>6439</v>
      </c>
      <c r="J2218" s="6">
        <f>VLOOKUP($A2218,ENERGY!$A$1:$F$2692,COLUMN(ENERGY!F2217),0)</f>
        <v>14910</v>
      </c>
      <c r="K2218" s="6">
        <f>VLOOKUP($A2218,'HUMAN RESOURCES'!$A$1:$M$2692,COLUMN('HUMAN RESOURCES'!$E2218),0)</f>
        <v>2.8000000000000001E-2</v>
      </c>
      <c r="L2218" s="6">
        <f>VLOOKUP($A2218,'HUMAN RESOURCES'!$A$1:$M$2692,COLUMN('HUMAN RESOURCES'!$F2218),0)</f>
        <v>4.2000000000000003E-2</v>
      </c>
      <c r="M2218" s="6">
        <f>VLOOKUP($A2218,'HUMAN RESOURCES'!$A$1:$M$2692,COLUMN('HUMAN RESOURCES'!$G2218),0)</f>
        <v>67</v>
      </c>
      <c r="N2218" s="6">
        <f>VLOOKUP($A2218,'HUMAN RESOURCES'!$A$1:$M$2692,COLUMN('HUMAN RESOURCES'!$H2218),0)</f>
        <v>63</v>
      </c>
      <c r="O2218" s="6">
        <f>VLOOKUP($A2218,'HUMAN RESOURCES'!$A$1:$M$2692,COLUMN('HUMAN RESOURCES'!$I2218),0)</f>
        <v>0.379</v>
      </c>
      <c r="P2218" s="6">
        <f>VLOOKUP($A2218,'HUMAN RESOURCES'!$A$1:$M$2692,COLUMN('HUMAN RESOURCES'!$J2218),0)</f>
        <v>0.57599999999999996</v>
      </c>
      <c r="Q2218" s="6">
        <f>VLOOKUP($A2218,'HUMAN RESOURCES'!$A$1:$M$2692,COLUMN('HUMAN RESOURCES'!$K2218),0)</f>
        <v>4.4999999999999998E-2</v>
      </c>
      <c r="R2218" s="6">
        <f>VLOOKUP($A2218,'HUMAN RESOURCES'!$A$1:$M$2692,COLUMN('HUMAN RESOURCES'!$L2218),0)</f>
        <v>9517395</v>
      </c>
      <c r="S2218" s="6">
        <f>VLOOKUP($A2218,'HUMAN RESOURCES'!$A$1:$M$2692,COLUMN('HUMAN RESOURCES'!$F2218),0)</f>
        <v>4.2000000000000003E-2</v>
      </c>
      <c r="T2218" s="6">
        <f>VLOOKUP($A2218,TOURISM!$A$1:$F$2692,COLUMN(TOURISM!$E2218),0)</f>
        <v>330000000</v>
      </c>
      <c r="U2218" s="6">
        <f>VLOOKUP($A2218,TOURISM!$A$1:$F$2692,COLUMN(TOURISM!$F2218),0)</f>
        <v>360000000</v>
      </c>
      <c r="V2218" s="6">
        <f>VLOOKUP($A2218,BUSINESS!$A$1:$J$2692,COLUMN(BUSINESS!$E2218),0)</f>
        <v>0.8</v>
      </c>
      <c r="W2218" s="6">
        <f>VLOOKUP($A2218,BUSINESS!$A$1:$J$2692,COLUMN(BUSINESS!$F2218),0)</f>
        <v>50</v>
      </c>
      <c r="X2218" s="6">
        <f>VLOOKUP($A2218,BUSINESS!$A$1:$J$2692,COLUMN(BUSINESS!$G2218),0)</f>
        <v>0</v>
      </c>
      <c r="Y2218" s="6">
        <f>VLOOKUP($A2218,BUSINESS!$A$1:$J$2692,COLUMN(BUSINESS!$H2218),0)</f>
        <v>1080</v>
      </c>
      <c r="Z2218" s="6">
        <f>VLOOKUP($A2218,BUSINESS!$A$1:$J$2692,COLUMN(BUSINESS!$I2218),0)</f>
        <v>6.2E-2</v>
      </c>
      <c r="AA2218" s="6">
        <f>VLOOKUP($A2218,BUSINESS!$A$1:$J$2692,COLUMN(BUSINESS!$J2218),0)</f>
        <v>0.30199999999999999</v>
      </c>
      <c r="AB2218" s="5"/>
      <c r="AC2218" s="5"/>
      <c r="AD2218" s="5"/>
      <c r="AE2218" s="5"/>
    </row>
    <row r="2219" spans="1:31" ht="15.75" customHeight="1" x14ac:dyDescent="0.25">
      <c r="A2219" s="6">
        <v>2218</v>
      </c>
      <c r="B2219" s="7" t="str">
        <f>VLOOKUP($A2219,GDP!$A$1:$H$2692,COLUMN(GDP!B2219),0)</f>
        <v>The Americas</v>
      </c>
      <c r="C2219" s="8" t="str">
        <f>VLOOKUP($A2219,GDP!$A$1:$H$2692,COLUMN(GDP!C2219),0)</f>
        <v>Bolivia-The Americas</v>
      </c>
      <c r="D2219" s="9" t="str">
        <f>VLOOKUP($A2219,GDP!$A$1:$H$2692,COLUMN(GDP!D2219),0)</f>
        <v>2007</v>
      </c>
      <c r="E2219" s="8">
        <f>VLOOKUP($A2219,GDP!$A$1:$H$2692,COLUMN(GDP!E2219),0)</f>
        <v>11451845341</v>
      </c>
      <c r="F2219" s="7">
        <f>VLOOKUP($A2219,GDP!$A$1:$H$2692,COLUMN(GDP!F2219),0)</f>
        <v>4.8000000000000001E-2</v>
      </c>
      <c r="G2219" s="7">
        <f>VLOOKUP($A2219,GDP!$A$1:$H$2692,COLUMN(GDP!G2219),0)</f>
        <v>58</v>
      </c>
      <c r="H2219" s="7">
        <f>VLOOKUP($A2219,GDP!$A$1:$H$2692,COLUMN(GDP!H2219),0)</f>
        <v>0.11899999999999999</v>
      </c>
      <c r="I2219" s="6">
        <f>VLOOKUP($A2219,ENERGY!$A$1:$F$2692,COLUMN(ENERGY!E2218),0)</f>
        <v>5183</v>
      </c>
      <c r="J2219" s="6">
        <f>VLOOKUP($A2219,ENERGY!$A$1:$F$2692,COLUMN(ENERGY!F2218),0)</f>
        <v>12325</v>
      </c>
      <c r="K2219" s="6">
        <f>VLOOKUP($A2219,'HUMAN RESOURCES'!$A$1:$M$2692,COLUMN('HUMAN RESOURCES'!$E2219),0)</f>
        <v>2.8000000000000001E-2</v>
      </c>
      <c r="L2219" s="6">
        <f>VLOOKUP($A2219,'HUMAN RESOURCES'!$A$1:$M$2692,COLUMN('HUMAN RESOURCES'!$F2219),0)</f>
        <v>0.04</v>
      </c>
      <c r="M2219" s="6">
        <f>VLOOKUP($A2219,'HUMAN RESOURCES'!$A$1:$M$2692,COLUMN('HUMAN RESOURCES'!$G2219),0)</f>
        <v>68</v>
      </c>
      <c r="N2219" s="6">
        <f>VLOOKUP($A2219,'HUMAN RESOURCES'!$A$1:$M$2692,COLUMN('HUMAN RESOURCES'!$H2219),0)</f>
        <v>63</v>
      </c>
      <c r="O2219" s="6">
        <f>VLOOKUP($A2219,'HUMAN RESOURCES'!$A$1:$M$2692,COLUMN('HUMAN RESOURCES'!$I2219),0)</f>
        <v>0.374</v>
      </c>
      <c r="P2219" s="6">
        <f>VLOOKUP($A2219,'HUMAN RESOURCES'!$A$1:$M$2692,COLUMN('HUMAN RESOURCES'!$J2219),0)</f>
        <v>0.57999999999999996</v>
      </c>
      <c r="Q2219" s="6">
        <f>VLOOKUP($A2219,'HUMAN RESOURCES'!$A$1:$M$2692,COLUMN('HUMAN RESOURCES'!$K2219),0)</f>
        <v>4.4999999999999998E-2</v>
      </c>
      <c r="R2219" s="6">
        <f>VLOOKUP($A2219,'HUMAN RESOURCES'!$A$1:$M$2692,COLUMN('HUMAN RESOURCES'!$L2219),0)</f>
        <v>9676456</v>
      </c>
      <c r="S2219" s="6">
        <f>VLOOKUP($A2219,'HUMAN RESOURCES'!$A$1:$M$2692,COLUMN('HUMAN RESOURCES'!$F2219),0)</f>
        <v>0.04</v>
      </c>
      <c r="T2219" s="6">
        <f>VLOOKUP($A2219,TOURISM!$A$1:$F$2692,COLUMN(TOURISM!$E2219),0)</f>
        <v>326000000</v>
      </c>
      <c r="U2219" s="6">
        <f>VLOOKUP($A2219,TOURISM!$A$1:$F$2692,COLUMN(TOURISM!$F2219),0)</f>
        <v>385000000</v>
      </c>
      <c r="V2219" s="6">
        <f>VLOOKUP($A2219,BUSINESS!$A$1:$J$2692,COLUMN(BUSINESS!$E2219),0)</f>
        <v>0.8</v>
      </c>
      <c r="W2219" s="6">
        <f>VLOOKUP($A2219,BUSINESS!$A$1:$J$2692,COLUMN(BUSINESS!$F2219),0)</f>
        <v>50</v>
      </c>
      <c r="X2219" s="6">
        <f>VLOOKUP($A2219,BUSINESS!$A$1:$J$2692,COLUMN(BUSINESS!$G2219),0)</f>
        <v>0</v>
      </c>
      <c r="Y2219" s="6">
        <f>VLOOKUP($A2219,BUSINESS!$A$1:$J$2692,COLUMN(BUSINESS!$H2219),0)</f>
        <v>1080</v>
      </c>
      <c r="Z2219" s="6">
        <f>VLOOKUP($A2219,BUSINESS!$A$1:$J$2692,COLUMN(BUSINESS!$I2219),0)</f>
        <v>0.105</v>
      </c>
      <c r="AA2219" s="6">
        <f>VLOOKUP($A2219,BUSINESS!$A$1:$J$2692,COLUMN(BUSINESS!$J2219),0)</f>
        <v>0.33600000000000002</v>
      </c>
      <c r="AB2219" s="5"/>
      <c r="AC2219" s="5"/>
      <c r="AD2219" s="5"/>
      <c r="AE2219" s="5"/>
    </row>
    <row r="2220" spans="1:31" ht="15.75" customHeight="1" x14ac:dyDescent="0.25">
      <c r="A2220" s="6">
        <v>2219</v>
      </c>
      <c r="B2220" s="7" t="str">
        <f>VLOOKUP($A2220,GDP!$A$1:$H$2692,COLUMN(GDP!B2220),0)</f>
        <v>The Americas</v>
      </c>
      <c r="C2220" s="8" t="str">
        <f>VLOOKUP($A2220,GDP!$A$1:$H$2692,COLUMN(GDP!C2220),0)</f>
        <v>Bolivia-The Americas</v>
      </c>
      <c r="D2220" s="9" t="str">
        <f>VLOOKUP($A2220,GDP!$A$1:$H$2692,COLUMN(GDP!D2220),0)</f>
        <v>2008</v>
      </c>
      <c r="E2220" s="8">
        <f>VLOOKUP($A2220,GDP!$A$1:$H$2692,COLUMN(GDP!E2220),0)</f>
        <v>13120183157</v>
      </c>
      <c r="F2220" s="7">
        <f>VLOOKUP($A2220,GDP!$A$1:$H$2692,COLUMN(GDP!F2220),0)</f>
        <v>4.7E-2</v>
      </c>
      <c r="G2220" s="7">
        <f>VLOOKUP($A2220,GDP!$A$1:$H$2692,COLUMN(GDP!G2220),0)</f>
        <v>64</v>
      </c>
      <c r="H2220" s="7">
        <f>VLOOKUP($A2220,GDP!$A$1:$H$2692,COLUMN(GDP!H2220),0)</f>
        <v>0.129</v>
      </c>
      <c r="I2220" s="6">
        <f>VLOOKUP($A2220,ENERGY!$A$1:$F$2692,COLUMN(ENERGY!E2219),0)</f>
        <v>3622</v>
      </c>
      <c r="J2220" s="6">
        <f>VLOOKUP($A2220,ENERGY!$A$1:$F$2692,COLUMN(ENERGY!F2219),0)</f>
        <v>13084</v>
      </c>
      <c r="K2220" s="6">
        <f>VLOOKUP($A2220,'HUMAN RESOURCES'!$A$1:$M$2692,COLUMN('HUMAN RESOURCES'!$E2220),0)</f>
        <v>2.7E-2</v>
      </c>
      <c r="L2220" s="6">
        <f>VLOOKUP($A2220,'HUMAN RESOURCES'!$A$1:$M$2692,COLUMN('HUMAN RESOURCES'!$F2220),0)</f>
        <v>3.7999999999999999E-2</v>
      </c>
      <c r="M2220" s="6">
        <f>VLOOKUP($A2220,'HUMAN RESOURCES'!$A$1:$M$2692,COLUMN('HUMAN RESOURCES'!$G2220),0)</f>
        <v>68</v>
      </c>
      <c r="N2220" s="6">
        <f>VLOOKUP($A2220,'HUMAN RESOURCES'!$A$1:$M$2692,COLUMN('HUMAN RESOURCES'!$H2220),0)</f>
        <v>64</v>
      </c>
      <c r="O2220" s="6">
        <f>VLOOKUP($A2220,'HUMAN RESOURCES'!$A$1:$M$2692,COLUMN('HUMAN RESOURCES'!$I2220),0)</f>
        <v>0.37</v>
      </c>
      <c r="P2220" s="6">
        <f>VLOOKUP($A2220,'HUMAN RESOURCES'!$A$1:$M$2692,COLUMN('HUMAN RESOURCES'!$J2220),0)</f>
        <v>0.58499999999999996</v>
      </c>
      <c r="Q2220" s="6">
        <f>VLOOKUP($A2220,'HUMAN RESOURCES'!$A$1:$M$2692,COLUMN('HUMAN RESOURCES'!$K2220),0)</f>
        <v>4.5999999999999999E-2</v>
      </c>
      <c r="R2220" s="6">
        <f>VLOOKUP($A2220,'HUMAN RESOURCES'!$A$1:$M$2692,COLUMN('HUMAN RESOURCES'!$L2220),0)</f>
        <v>9834098</v>
      </c>
      <c r="S2220" s="6">
        <f>VLOOKUP($A2220,'HUMAN RESOURCES'!$A$1:$M$2692,COLUMN('HUMAN RESOURCES'!$F2220),0)</f>
        <v>3.7999999999999999E-2</v>
      </c>
      <c r="T2220" s="6">
        <f>VLOOKUP($A2220,TOURISM!$A$1:$F$2692,COLUMN(TOURISM!$E2220),0)</f>
        <v>302000000</v>
      </c>
      <c r="U2220" s="6">
        <f>VLOOKUP($A2220,TOURISM!$A$1:$F$2692,COLUMN(TOURISM!$F2220),0)</f>
        <v>381000000</v>
      </c>
      <c r="V2220" s="6">
        <f>VLOOKUP($A2220,BUSINESS!$A$1:$J$2692,COLUMN(BUSINESS!$E2220),0)</f>
        <v>0.8</v>
      </c>
      <c r="W2220" s="6">
        <f>VLOOKUP($A2220,BUSINESS!$A$1:$J$2692,COLUMN(BUSINESS!$F2220),0)</f>
        <v>50</v>
      </c>
      <c r="X2220" s="6">
        <f>VLOOKUP($A2220,BUSINESS!$A$1:$J$2692,COLUMN(BUSINESS!$G2220),0)</f>
        <v>0</v>
      </c>
      <c r="Y2220" s="6">
        <f>VLOOKUP($A2220,BUSINESS!$A$1:$J$2692,COLUMN(BUSINESS!$H2220),0)</f>
        <v>1080</v>
      </c>
      <c r="Z2220" s="6">
        <f>VLOOKUP($A2220,BUSINESS!$A$1:$J$2692,COLUMN(BUSINESS!$I2220),0)</f>
        <v>0.125</v>
      </c>
      <c r="AA2220" s="6">
        <f>VLOOKUP($A2220,BUSINESS!$A$1:$J$2692,COLUMN(BUSINESS!$J2220),0)</f>
        <v>0.51200000000000001</v>
      </c>
      <c r="AB2220" s="5"/>
      <c r="AC2220" s="5"/>
      <c r="AD2220" s="5"/>
      <c r="AE2220" s="5"/>
    </row>
    <row r="2221" spans="1:31" ht="15.75" customHeight="1" x14ac:dyDescent="0.25">
      <c r="A2221" s="6">
        <v>2220</v>
      </c>
      <c r="B2221" s="7" t="str">
        <f>VLOOKUP($A2221,GDP!$A$1:$H$2692,COLUMN(GDP!B2221),0)</f>
        <v>The Americas</v>
      </c>
      <c r="C2221" s="8" t="str">
        <f>VLOOKUP($A2221,GDP!$A$1:$H$2692,COLUMN(GDP!C2221),0)</f>
        <v>Bolivia-The Americas</v>
      </c>
      <c r="D2221" s="9" t="str">
        <f>VLOOKUP($A2221,GDP!$A$1:$H$2692,COLUMN(GDP!D2221),0)</f>
        <v>2009</v>
      </c>
      <c r="E2221" s="8">
        <f>VLOOKUP($A2221,GDP!$A$1:$H$2692,COLUMN(GDP!E2221),0)</f>
        <v>16674324634</v>
      </c>
      <c r="F2221" s="7">
        <f>VLOOKUP($A2221,GDP!$A$1:$H$2692,COLUMN(GDP!F2221),0)</f>
        <v>4.9000000000000002E-2</v>
      </c>
      <c r="G2221" s="7">
        <f>VLOOKUP($A2221,GDP!$A$1:$H$2692,COLUMN(GDP!G2221),0)</f>
        <v>84</v>
      </c>
      <c r="H2221" s="7">
        <f>VLOOKUP($A2221,GDP!$A$1:$H$2692,COLUMN(GDP!H2221),0)</f>
        <v>0.13900000000000001</v>
      </c>
      <c r="I2221" s="6">
        <f>VLOOKUP($A2221,ENERGY!$A$1:$F$2692,COLUMN(ENERGY!E2220),0)</f>
        <v>3688</v>
      </c>
      <c r="J2221" s="6">
        <f>VLOOKUP($A2221,ENERGY!$A$1:$F$2692,COLUMN(ENERGY!F2220),0)</f>
        <v>14129</v>
      </c>
      <c r="K2221" s="6">
        <f>VLOOKUP($A2221,'HUMAN RESOURCES'!$A$1:$M$2692,COLUMN('HUMAN RESOURCES'!$E2221),0)</f>
        <v>2.7E-2</v>
      </c>
      <c r="L2221" s="6">
        <f>VLOOKUP($A2221,'HUMAN RESOURCES'!$A$1:$M$2692,COLUMN('HUMAN RESOURCES'!$F2221),0)</f>
        <v>3.5999999999999997E-2</v>
      </c>
      <c r="M2221" s="6">
        <f>VLOOKUP($A2221,'HUMAN RESOURCES'!$A$1:$M$2692,COLUMN('HUMAN RESOURCES'!$G2221),0)</f>
        <v>68</v>
      </c>
      <c r="N2221" s="6">
        <f>VLOOKUP($A2221,'HUMAN RESOURCES'!$A$1:$M$2692,COLUMN('HUMAN RESOURCES'!$H2221),0)</f>
        <v>64</v>
      </c>
      <c r="O2221" s="6">
        <f>VLOOKUP($A2221,'HUMAN RESOURCES'!$A$1:$M$2692,COLUMN('HUMAN RESOURCES'!$I2221),0)</f>
        <v>0.36499999999999999</v>
      </c>
      <c r="P2221" s="6">
        <f>VLOOKUP($A2221,'HUMAN RESOURCES'!$A$1:$M$2692,COLUMN('HUMAN RESOURCES'!$J2221),0)</f>
        <v>0.58899999999999997</v>
      </c>
      <c r="Q2221" s="6">
        <f>VLOOKUP($A2221,'HUMAN RESOURCES'!$A$1:$M$2692,COLUMN('HUMAN RESOURCES'!$K2221),0)</f>
        <v>4.5999999999999999E-2</v>
      </c>
      <c r="R2221" s="6">
        <f>VLOOKUP($A2221,'HUMAN RESOURCES'!$A$1:$M$2692,COLUMN('HUMAN RESOURCES'!$L2221),0)</f>
        <v>9993406</v>
      </c>
      <c r="S2221" s="6">
        <f>VLOOKUP($A2221,'HUMAN RESOURCES'!$A$1:$M$2692,COLUMN('HUMAN RESOURCES'!$F2221),0)</f>
        <v>3.5999999999999997E-2</v>
      </c>
      <c r="T2221" s="6">
        <f>VLOOKUP($A2221,TOURISM!$A$1:$F$2692,COLUMN(TOURISM!$E2221),0)</f>
        <v>306000000</v>
      </c>
      <c r="U2221" s="6">
        <f>VLOOKUP($A2221,TOURISM!$A$1:$F$2692,COLUMN(TOURISM!$F2221),0)</f>
        <v>388000000</v>
      </c>
      <c r="V2221" s="6">
        <f>VLOOKUP($A2221,BUSINESS!$A$1:$J$2692,COLUMN(BUSINESS!$E2221),0)</f>
        <v>0.8</v>
      </c>
      <c r="W2221" s="6">
        <f>VLOOKUP($A2221,BUSINESS!$A$1:$J$2692,COLUMN(BUSINESS!$F2221),0)</f>
        <v>50</v>
      </c>
      <c r="X2221" s="6">
        <f>VLOOKUP($A2221,BUSINESS!$A$1:$J$2692,COLUMN(BUSINESS!$G2221),0)</f>
        <v>0</v>
      </c>
      <c r="Y2221" s="6">
        <f>VLOOKUP($A2221,BUSINESS!$A$1:$J$2692,COLUMN(BUSINESS!$H2221),0)</f>
        <v>1080</v>
      </c>
      <c r="Z2221" s="6">
        <f>VLOOKUP($A2221,BUSINESS!$A$1:$J$2692,COLUMN(BUSINESS!$I2221),0)</f>
        <v>0.16800000000000001</v>
      </c>
      <c r="AA2221" s="6">
        <f>VLOOKUP($A2221,BUSINESS!$A$1:$J$2692,COLUMN(BUSINESS!$J2221),0)</f>
        <v>0.64700000000000002</v>
      </c>
      <c r="AB2221" s="5"/>
      <c r="AC2221" s="5"/>
      <c r="AD2221" s="5"/>
      <c r="AE2221" s="5"/>
    </row>
    <row r="2222" spans="1:31" ht="15.75" customHeight="1" x14ac:dyDescent="0.25">
      <c r="A2222" s="6">
        <v>2221</v>
      </c>
      <c r="B2222" s="7" t="str">
        <f>VLOOKUP($A2222,GDP!$A$1:$H$2692,COLUMN(GDP!B2222),0)</f>
        <v>The Americas</v>
      </c>
      <c r="C2222" s="8" t="str">
        <f>VLOOKUP($A2222,GDP!$A$1:$H$2692,COLUMN(GDP!C2222),0)</f>
        <v>Bolivia-The Americas</v>
      </c>
      <c r="D2222" s="9" t="str">
        <f>VLOOKUP($A2222,GDP!$A$1:$H$2692,COLUMN(GDP!D2222),0)</f>
        <v>2010</v>
      </c>
      <c r="E2222" s="8">
        <f>VLOOKUP($A2222,GDP!$A$1:$H$2692,COLUMN(GDP!E2222),0)</f>
        <v>17339992165</v>
      </c>
      <c r="F2222" s="7">
        <f>VLOOKUP($A2222,GDP!$A$1:$H$2692,COLUMN(GDP!F2222),0)</f>
        <v>5.8000000000000003E-2</v>
      </c>
      <c r="G2222" s="7">
        <f>VLOOKUP($A2222,GDP!$A$1:$H$2692,COLUMN(GDP!G2222),0)</f>
        <v>100</v>
      </c>
      <c r="H2222" s="7">
        <f>VLOOKUP($A2222,GDP!$A$1:$H$2692,COLUMN(GDP!H2222),0)</f>
        <v>0.124</v>
      </c>
      <c r="I2222" s="6">
        <f>VLOOKUP($A2222,ENERGY!$A$1:$F$2692,COLUMN(ENERGY!E2221),0)</f>
        <v>3527</v>
      </c>
      <c r="J2222" s="6">
        <f>VLOOKUP($A2222,ENERGY!$A$1:$F$2692,COLUMN(ENERGY!F2221),0)</f>
        <v>9567</v>
      </c>
      <c r="K2222" s="6">
        <f>VLOOKUP($A2222,'HUMAN RESOURCES'!$A$1:$M$2692,COLUMN('HUMAN RESOURCES'!$E2222),0)</f>
        <v>2.5999999999999999E-2</v>
      </c>
      <c r="L2222" s="6">
        <f>VLOOKUP($A2222,'HUMAN RESOURCES'!$A$1:$M$2692,COLUMN('HUMAN RESOURCES'!$F2222),0)</f>
        <v>3.5000000000000003E-2</v>
      </c>
      <c r="M2222" s="6">
        <f>VLOOKUP($A2222,'HUMAN RESOURCES'!$A$1:$M$2692,COLUMN('HUMAN RESOURCES'!$G2222),0)</f>
        <v>69</v>
      </c>
      <c r="N2222" s="6">
        <f>VLOOKUP($A2222,'HUMAN RESOURCES'!$A$1:$M$2692,COLUMN('HUMAN RESOURCES'!$H2222),0)</f>
        <v>64</v>
      </c>
      <c r="O2222" s="6">
        <f>VLOOKUP($A2222,'HUMAN RESOURCES'!$A$1:$M$2692,COLUMN('HUMAN RESOURCES'!$I2222),0)</f>
        <v>0.36</v>
      </c>
      <c r="P2222" s="6">
        <f>VLOOKUP($A2222,'HUMAN RESOURCES'!$A$1:$M$2692,COLUMN('HUMAN RESOURCES'!$J2222),0)</f>
        <v>0.59299999999999997</v>
      </c>
      <c r="Q2222" s="6">
        <f>VLOOKUP($A2222,'HUMAN RESOURCES'!$A$1:$M$2692,COLUMN('HUMAN RESOURCES'!$K2222),0)</f>
        <v>4.7E-2</v>
      </c>
      <c r="R2222" s="6">
        <f>VLOOKUP($A2222,'HUMAN RESOURCES'!$A$1:$M$2692,COLUMN('HUMAN RESOURCES'!$L2222),0)</f>
        <v>10156601</v>
      </c>
      <c r="S2222" s="6">
        <f>VLOOKUP($A2222,'HUMAN RESOURCES'!$A$1:$M$2692,COLUMN('HUMAN RESOURCES'!$F2222),0)</f>
        <v>3.5000000000000003E-2</v>
      </c>
      <c r="T2222" s="6">
        <f>VLOOKUP($A2222,TOURISM!$A$1:$F$2692,COLUMN(TOURISM!$E2222),0)</f>
        <v>339000000</v>
      </c>
      <c r="U2222" s="6">
        <f>VLOOKUP($A2222,TOURISM!$A$1:$F$2692,COLUMN(TOURISM!$F2222),0)</f>
        <v>421000000</v>
      </c>
      <c r="V2222" s="6">
        <f>VLOOKUP($A2222,BUSINESS!$A$1:$J$2692,COLUMN(BUSINESS!$E2222),0)</f>
        <v>0.8</v>
      </c>
      <c r="W2222" s="6">
        <f>VLOOKUP($A2222,BUSINESS!$A$1:$J$2692,COLUMN(BUSINESS!$F2222),0)</f>
        <v>49</v>
      </c>
      <c r="X2222" s="6">
        <f>VLOOKUP($A2222,BUSINESS!$A$1:$J$2692,COLUMN(BUSINESS!$G2222),0)</f>
        <v>0</v>
      </c>
      <c r="Y2222" s="6">
        <f>VLOOKUP($A2222,BUSINESS!$A$1:$J$2692,COLUMN(BUSINESS!$H2222),0)</f>
        <v>1080</v>
      </c>
      <c r="Z2222" s="6">
        <f>VLOOKUP($A2222,BUSINESS!$A$1:$J$2692,COLUMN(BUSINESS!$I2222),0)</f>
        <v>0.224</v>
      </c>
      <c r="AA2222" s="6">
        <f>VLOOKUP($A2222,BUSINESS!$A$1:$J$2692,COLUMN(BUSINESS!$J2222),0)</f>
        <v>0.70699999999999996</v>
      </c>
      <c r="AB2222" s="5"/>
      <c r="AC2222" s="5"/>
      <c r="AD2222" s="5"/>
      <c r="AE2222" s="5"/>
    </row>
    <row r="2223" spans="1:31" ht="15.75" customHeight="1" x14ac:dyDescent="0.25">
      <c r="A2223" s="6">
        <v>2222</v>
      </c>
      <c r="B2223" s="7" t="str">
        <f>VLOOKUP($A2223,GDP!$A$1:$H$2692,COLUMN(GDP!B2223),0)</f>
        <v>The Americas</v>
      </c>
      <c r="C2223" s="8" t="str">
        <f>VLOOKUP($A2223,GDP!$A$1:$H$2692,COLUMN(GDP!C2223),0)</f>
        <v>Bolivia-The Americas</v>
      </c>
      <c r="D2223" s="9" t="str">
        <f>VLOOKUP($A2223,GDP!$A$1:$H$2692,COLUMN(GDP!D2223),0)</f>
        <v>2011</v>
      </c>
      <c r="E2223" s="8">
        <f>VLOOKUP($A2223,GDP!$A$1:$H$2692,COLUMN(GDP!E2223),0)</f>
        <v>19649631308</v>
      </c>
      <c r="F2223" s="7">
        <f>VLOOKUP($A2223,GDP!$A$1:$H$2692,COLUMN(GDP!F2223),0)</f>
        <v>5.5E-2</v>
      </c>
      <c r="G2223" s="7">
        <f>VLOOKUP($A2223,GDP!$A$1:$H$2692,COLUMN(GDP!G2223),0)</f>
        <v>106</v>
      </c>
      <c r="H2223" s="7">
        <f>VLOOKUP($A2223,GDP!$A$1:$H$2692,COLUMN(GDP!H2223),0)</f>
        <v>9.9000000000000005E-2</v>
      </c>
      <c r="I2223" s="6">
        <f>VLOOKUP($A2223,ENERGY!$A$1:$F$2692,COLUMN(ENERGY!E2222),0)</f>
        <v>2903</v>
      </c>
      <c r="J2223" s="6">
        <f>VLOOKUP($A2223,ENERGY!$A$1:$F$2692,COLUMN(ENERGY!F2222),0)</f>
        <v>9824</v>
      </c>
      <c r="K2223" s="6">
        <f>VLOOKUP($A2223,'HUMAN RESOURCES'!$A$1:$M$2692,COLUMN('HUMAN RESOURCES'!$E2223),0)</f>
        <v>2.5999999999999999E-2</v>
      </c>
      <c r="L2223" s="6">
        <f>VLOOKUP($A2223,'HUMAN RESOURCES'!$A$1:$M$2692,COLUMN('HUMAN RESOURCES'!$F2223),0)</f>
        <v>3.3000000000000002E-2</v>
      </c>
      <c r="M2223" s="6">
        <f>VLOOKUP($A2223,'HUMAN RESOURCES'!$A$1:$M$2692,COLUMN('HUMAN RESOURCES'!$G2223),0)</f>
        <v>69</v>
      </c>
      <c r="N2223" s="6">
        <f>VLOOKUP($A2223,'HUMAN RESOURCES'!$A$1:$M$2692,COLUMN('HUMAN RESOURCES'!$H2223),0)</f>
        <v>65</v>
      </c>
      <c r="O2223" s="6">
        <f>VLOOKUP($A2223,'HUMAN RESOURCES'!$A$1:$M$2692,COLUMN('HUMAN RESOURCES'!$I2223),0)</f>
        <v>0.35599999999999998</v>
      </c>
      <c r="P2223" s="6">
        <f>VLOOKUP($A2223,'HUMAN RESOURCES'!$A$1:$M$2692,COLUMN('HUMAN RESOURCES'!$J2223),0)</f>
        <v>0.59599999999999997</v>
      </c>
      <c r="Q2223" s="6">
        <f>VLOOKUP($A2223,'HUMAN RESOURCES'!$A$1:$M$2692,COLUMN('HUMAN RESOURCES'!$K2223),0)</f>
        <v>4.8000000000000001E-2</v>
      </c>
      <c r="R2223" s="6">
        <f>VLOOKUP($A2223,'HUMAN RESOURCES'!$A$1:$M$2692,COLUMN('HUMAN RESOURCES'!$L2223),0)</f>
        <v>10324445</v>
      </c>
      <c r="S2223" s="6">
        <f>VLOOKUP($A2223,'HUMAN RESOURCES'!$A$1:$M$2692,COLUMN('HUMAN RESOURCES'!$F2223),0)</f>
        <v>3.3000000000000002E-2</v>
      </c>
      <c r="T2223" s="6">
        <f>VLOOKUP($A2223,TOURISM!$A$1:$F$2692,COLUMN(TOURISM!$E2223),0)</f>
        <v>499000000</v>
      </c>
      <c r="U2223" s="6">
        <f>VLOOKUP($A2223,TOURISM!$A$1:$F$2692,COLUMN(TOURISM!$F2223),0)</f>
        <v>410000000</v>
      </c>
      <c r="V2223" s="6">
        <f>VLOOKUP($A2223,BUSINESS!$A$1:$J$2692,COLUMN(BUSINESS!$E2223),0)</f>
        <v>0.8</v>
      </c>
      <c r="W2223" s="6">
        <f>VLOOKUP($A2223,BUSINESS!$A$1:$J$2692,COLUMN(BUSINESS!$F2223),0)</f>
        <v>49</v>
      </c>
      <c r="X2223" s="6">
        <f>VLOOKUP($A2223,BUSINESS!$A$1:$J$2692,COLUMN(BUSINESS!$G2223),0)</f>
        <v>0</v>
      </c>
      <c r="Y2223" s="6">
        <f>VLOOKUP($A2223,BUSINESS!$A$1:$J$2692,COLUMN(BUSINESS!$H2223),0)</f>
        <v>1080</v>
      </c>
      <c r="Z2223" s="6">
        <f>VLOOKUP($A2223,BUSINESS!$A$1:$J$2692,COLUMN(BUSINESS!$I2223),0)</f>
        <v>0.3</v>
      </c>
      <c r="AA2223" s="6">
        <f>VLOOKUP($A2223,BUSINESS!$A$1:$J$2692,COLUMN(BUSINESS!$J2223),0)</f>
        <v>0.80900000000000005</v>
      </c>
      <c r="AB2223" s="5"/>
      <c r="AC2223" s="5"/>
      <c r="AD2223" s="5"/>
      <c r="AE2223" s="5"/>
    </row>
    <row r="2224" spans="1:31" ht="15.75" customHeight="1" x14ac:dyDescent="0.25">
      <c r="A2224" s="6">
        <v>2223</v>
      </c>
      <c r="B2224" s="7" t="str">
        <f>VLOOKUP($A2224,GDP!$A$1:$H$2692,COLUMN(GDP!B2224),0)</f>
        <v>The Americas</v>
      </c>
      <c r="C2224" s="8" t="str">
        <f>VLOOKUP($A2224,GDP!$A$1:$H$2692,COLUMN(GDP!C2224),0)</f>
        <v>Bolivia-The Americas</v>
      </c>
      <c r="D2224" s="9" t="str">
        <f>VLOOKUP($A2224,GDP!$A$1:$H$2692,COLUMN(GDP!D2224),0)</f>
        <v>2012</v>
      </c>
      <c r="E2224" s="8">
        <f>VLOOKUP($A2224,GDP!$A$1:$H$2692,COLUMN(GDP!E2224),0)</f>
        <v>23948541156</v>
      </c>
      <c r="F2224" s="7">
        <f>VLOOKUP($A2224,GDP!$A$1:$H$2692,COLUMN(GDP!F2224),0)</f>
        <v>0.05</v>
      </c>
      <c r="G2224" s="7">
        <f>VLOOKUP($A2224,GDP!$A$1:$H$2692,COLUMN(GDP!G2224),0)</f>
        <v>115</v>
      </c>
      <c r="H2224" s="7">
        <f>VLOOKUP($A2224,GDP!$A$1:$H$2692,COLUMN(GDP!H2224),0)</f>
        <v>0.109</v>
      </c>
      <c r="I2224" s="6">
        <f>VLOOKUP($A2224,ENERGY!$A$1:$F$2692,COLUMN(ENERGY!E2223),0)</f>
        <v>3737</v>
      </c>
      <c r="J2224" s="6">
        <f>VLOOKUP($A2224,ENERGY!$A$1:$F$2692,COLUMN(ENERGY!F2223),0)</f>
        <v>10224</v>
      </c>
      <c r="K2224" s="6">
        <f>VLOOKUP($A2224,'HUMAN RESOURCES'!$A$1:$M$2692,COLUMN('HUMAN RESOURCES'!$E2224),0)</f>
        <v>2.5999999999999999E-2</v>
      </c>
      <c r="L2224" s="6">
        <f>VLOOKUP($A2224,'HUMAN RESOURCES'!$A$1:$M$2692,COLUMN('HUMAN RESOURCES'!$F2224),0)</f>
        <v>3.2000000000000001E-2</v>
      </c>
      <c r="M2224" s="6">
        <f>VLOOKUP($A2224,'HUMAN RESOURCES'!$A$1:$M$2692,COLUMN('HUMAN RESOURCES'!$G2224),0)</f>
        <v>69</v>
      </c>
      <c r="N2224" s="6">
        <f>VLOOKUP($A2224,'HUMAN RESOURCES'!$A$1:$M$2692,COLUMN('HUMAN RESOURCES'!$H2224),0)</f>
        <v>65</v>
      </c>
      <c r="O2224" s="6">
        <f>VLOOKUP($A2224,'HUMAN RESOURCES'!$A$1:$M$2692,COLUMN('HUMAN RESOURCES'!$I2224),0)</f>
        <v>0.35199999999999998</v>
      </c>
      <c r="P2224" s="6">
        <f>VLOOKUP($A2224,'HUMAN RESOURCES'!$A$1:$M$2692,COLUMN('HUMAN RESOURCES'!$J2224),0)</f>
        <v>0.59899999999999998</v>
      </c>
      <c r="Q2224" s="6">
        <f>VLOOKUP($A2224,'HUMAN RESOURCES'!$A$1:$M$2692,COLUMN('HUMAN RESOURCES'!$K2224),0)</f>
        <v>4.8000000000000001E-2</v>
      </c>
      <c r="R2224" s="6">
        <f>VLOOKUP($A2224,'HUMAN RESOURCES'!$A$1:$M$2692,COLUMN('HUMAN RESOURCES'!$L2224),0)</f>
        <v>10496285</v>
      </c>
      <c r="S2224" s="6">
        <f>VLOOKUP($A2224,'HUMAN RESOURCES'!$A$1:$M$2692,COLUMN('HUMAN RESOURCES'!$F2224),0)</f>
        <v>3.2000000000000001E-2</v>
      </c>
      <c r="T2224" s="6">
        <f>VLOOKUP($A2224,TOURISM!$A$1:$F$2692,COLUMN(TOURISM!$E2224),0)</f>
        <v>581000000</v>
      </c>
      <c r="U2224" s="6">
        <f>VLOOKUP($A2224,TOURISM!$A$1:$F$2692,COLUMN(TOURISM!$F2224),0)</f>
        <v>559000000</v>
      </c>
      <c r="V2224" s="6">
        <f>VLOOKUP($A2224,BUSINESS!$A$1:$J$2692,COLUMN(BUSINESS!$E2224),0)</f>
        <v>0.83399999999999996</v>
      </c>
      <c r="W2224" s="6">
        <f>VLOOKUP($A2224,BUSINESS!$A$1:$J$2692,COLUMN(BUSINESS!$F2224),0)</f>
        <v>49</v>
      </c>
      <c r="X2224" s="6">
        <f>VLOOKUP($A2224,BUSINESS!$A$1:$J$2692,COLUMN(BUSINESS!$G2224),0)</f>
        <v>158</v>
      </c>
      <c r="Y2224" s="6">
        <f>VLOOKUP($A2224,BUSINESS!$A$1:$J$2692,COLUMN(BUSINESS!$H2224),0)</f>
        <v>1025</v>
      </c>
      <c r="Z2224" s="6">
        <f>VLOOKUP($A2224,BUSINESS!$A$1:$J$2692,COLUMN(BUSINESS!$I2224),0)</f>
        <v>0.35499999999999998</v>
      </c>
      <c r="AA2224" s="6">
        <f>VLOOKUP($A2224,BUSINESS!$A$1:$J$2692,COLUMN(BUSINESS!$J2224),0)</f>
        <v>0.90400000000000003</v>
      </c>
      <c r="AB2224" s="5"/>
      <c r="AC2224" s="5"/>
      <c r="AD2224" s="5"/>
      <c r="AE2224" s="5"/>
    </row>
    <row r="2225" spans="1:31" ht="15.75" customHeight="1" x14ac:dyDescent="0.25">
      <c r="A2225" s="6">
        <v>2224</v>
      </c>
      <c r="B2225" s="7" t="str">
        <f>VLOOKUP($A2225,GDP!$A$1:$H$2692,COLUMN(GDP!B2225),0)</f>
        <v>The Americas</v>
      </c>
      <c r="C2225" s="8" t="str">
        <f>VLOOKUP($A2225,GDP!$A$1:$H$2692,COLUMN(GDP!C2225),0)</f>
        <v>Brazil-The Americas</v>
      </c>
      <c r="D2225" s="9" t="str">
        <f>VLOOKUP($A2225,GDP!$A$1:$H$2692,COLUMN(GDP!D2225),0)</f>
        <v>2000</v>
      </c>
      <c r="E2225" s="8">
        <f>VLOOKUP($A2225,GDP!$A$1:$H$2692,COLUMN(GDP!E2225),0)</f>
        <v>2250000000000</v>
      </c>
      <c r="F2225" s="7">
        <f>VLOOKUP($A2225,GDP!$A$1:$H$2692,COLUMN(GDP!F2225),0)</f>
        <v>9.2999999999999999E-2</v>
      </c>
      <c r="G2225" s="7">
        <f>VLOOKUP($A2225,GDP!$A$1:$H$2692,COLUMN(GDP!G2225),0)</f>
        <v>1056</v>
      </c>
      <c r="H2225" s="7">
        <f>VLOOKUP($A2225,GDP!$A$1:$H$2692,COLUMN(GDP!H2225),0)</f>
        <v>0.36599999999999999</v>
      </c>
      <c r="I2225" s="6">
        <f>VLOOKUP($A2225,ENERGY!$A$1:$F$2692,COLUMN(ENERGY!E2224),0)</f>
        <v>0</v>
      </c>
      <c r="J2225" s="6">
        <f>VLOOKUP($A2225,ENERGY!$A$1:$F$2692,COLUMN(ENERGY!F2224),0)</f>
        <v>0</v>
      </c>
      <c r="K2225" s="6">
        <f>VLOOKUP($A2225,'HUMAN RESOURCES'!$A$1:$M$2692,COLUMN('HUMAN RESOURCES'!$E2225),0)</f>
        <v>2.1000000000000001E-2</v>
      </c>
      <c r="L2225" s="6">
        <f>VLOOKUP($A2225,'HUMAN RESOURCES'!$A$1:$M$2692,COLUMN('HUMAN RESOURCES'!$F2225),0)</f>
        <v>2.9000000000000001E-2</v>
      </c>
      <c r="M2225" s="6">
        <f>VLOOKUP($A2225,'HUMAN RESOURCES'!$A$1:$M$2692,COLUMN('HUMAN RESOURCES'!$G2225),0)</f>
        <v>74</v>
      </c>
      <c r="N2225" s="6">
        <f>VLOOKUP($A2225,'HUMAN RESOURCES'!$A$1:$M$2692,COLUMN('HUMAN RESOURCES'!$H2225),0)</f>
        <v>67</v>
      </c>
      <c r="O2225" s="6">
        <f>VLOOKUP($A2225,'HUMAN RESOURCES'!$A$1:$M$2692,COLUMN('HUMAN RESOURCES'!$I2225),0)</f>
        <v>0.29599999999999999</v>
      </c>
      <c r="P2225" s="6">
        <f>VLOOKUP($A2225,'HUMAN RESOURCES'!$A$1:$M$2692,COLUMN('HUMAN RESOURCES'!$J2225),0)</f>
        <v>0.64900000000000002</v>
      </c>
      <c r="Q2225" s="6">
        <f>VLOOKUP($A2225,'HUMAN RESOURCES'!$A$1:$M$2692,COLUMN('HUMAN RESOURCES'!$K2225),0)</f>
        <v>5.5E-2</v>
      </c>
      <c r="R2225" s="6">
        <f>VLOOKUP($A2225,'HUMAN RESOURCES'!$A$1:$M$2692,COLUMN('HUMAN RESOURCES'!$L2225),0)</f>
        <v>174504898</v>
      </c>
      <c r="S2225" s="6">
        <f>VLOOKUP($A2225,'HUMAN RESOURCES'!$A$1:$M$2692,COLUMN('HUMAN RESOURCES'!$F2225),0)</f>
        <v>2.9000000000000001E-2</v>
      </c>
      <c r="T2225" s="6">
        <f>VLOOKUP($A2225,TOURISM!$A$1:$F$2692,COLUMN(TOURISM!$E2225),0)</f>
        <v>1969000000</v>
      </c>
      <c r="U2225" s="6">
        <f>VLOOKUP($A2225,TOURISM!$A$1:$F$2692,COLUMN(TOURISM!$F2225),0)</f>
        <v>4548000000</v>
      </c>
      <c r="V2225" s="6">
        <f>VLOOKUP($A2225,BUSINESS!$A$1:$J$2692,COLUMN(BUSINESS!$E2225),0)</f>
        <v>0</v>
      </c>
      <c r="W2225" s="6">
        <f>VLOOKUP($A2225,BUSINESS!$A$1:$J$2692,COLUMN(BUSINESS!$F2225),0)</f>
        <v>0</v>
      </c>
      <c r="X2225" s="6">
        <f>VLOOKUP($A2225,BUSINESS!$A$1:$J$2692,COLUMN(BUSINESS!$G2225),0)</f>
        <v>0</v>
      </c>
      <c r="Y2225" s="6">
        <f>VLOOKUP($A2225,BUSINESS!$A$1:$J$2692,COLUMN(BUSINESS!$H2225),0)</f>
        <v>0</v>
      </c>
      <c r="Z2225" s="6">
        <f>VLOOKUP($A2225,BUSINESS!$A$1:$J$2692,COLUMN(BUSINESS!$I2225),0)</f>
        <v>2.9000000000000001E-2</v>
      </c>
      <c r="AA2225" s="6">
        <f>VLOOKUP($A2225,BUSINESS!$A$1:$J$2692,COLUMN(BUSINESS!$J2225),0)</f>
        <v>0.13300000000000001</v>
      </c>
      <c r="AB2225" s="5"/>
      <c r="AC2225" s="5"/>
      <c r="AD2225" s="5"/>
      <c r="AE2225" s="5"/>
    </row>
    <row r="2226" spans="1:31" ht="15.75" customHeight="1" x14ac:dyDescent="0.25">
      <c r="A2226" s="6">
        <v>2225</v>
      </c>
      <c r="B2226" s="7" t="str">
        <f>VLOOKUP($A2226,GDP!$A$1:$H$2692,COLUMN(GDP!B2226),0)</f>
        <v>The Americas</v>
      </c>
      <c r="C2226" s="8" t="str">
        <f>VLOOKUP($A2226,GDP!$A$1:$H$2692,COLUMN(GDP!C2226),0)</f>
        <v>Brazil-The Americas</v>
      </c>
      <c r="D2226" s="9" t="str">
        <f>VLOOKUP($A2226,GDP!$A$1:$H$2692,COLUMN(GDP!D2226),0)</f>
        <v>2001</v>
      </c>
      <c r="E2226" s="8">
        <f>VLOOKUP($A2226,GDP!$A$1:$H$2692,COLUMN(GDP!E2226),0)</f>
        <v>645000000000</v>
      </c>
      <c r="F2226" s="7">
        <f>VLOOKUP($A2226,GDP!$A$1:$H$2692,COLUMN(GDP!F2226),0)</f>
        <v>7.1999999999999995E-2</v>
      </c>
      <c r="G2226" s="7">
        <f>VLOOKUP($A2226,GDP!$A$1:$H$2692,COLUMN(GDP!G2226),0)</f>
        <v>265</v>
      </c>
      <c r="H2226" s="7">
        <f>VLOOKUP($A2226,GDP!$A$1:$H$2692,COLUMN(GDP!H2226),0)</f>
        <v>0.56799999999999995</v>
      </c>
      <c r="I2226" s="6">
        <f>VLOOKUP($A2226,ENERGY!$A$1:$F$2692,COLUMN(ENERGY!E2225),0)</f>
        <v>270028</v>
      </c>
      <c r="J2226" s="6">
        <f>VLOOKUP($A2226,ENERGY!$A$1:$F$2692,COLUMN(ENERGY!F2225),0)</f>
        <v>0</v>
      </c>
      <c r="K2226" s="6">
        <f>VLOOKUP($A2226,'HUMAN RESOURCES'!$A$1:$M$2692,COLUMN('HUMAN RESOURCES'!$E2226),0)</f>
        <v>0.02</v>
      </c>
      <c r="L2226" s="6">
        <f>VLOOKUP($A2226,'HUMAN RESOURCES'!$A$1:$M$2692,COLUMN('HUMAN RESOURCES'!$F2226),0)</f>
        <v>2.7E-2</v>
      </c>
      <c r="M2226" s="6">
        <f>VLOOKUP($A2226,'HUMAN RESOURCES'!$A$1:$M$2692,COLUMN('HUMAN RESOURCES'!$G2226),0)</f>
        <v>74</v>
      </c>
      <c r="N2226" s="6">
        <f>VLOOKUP($A2226,'HUMAN RESOURCES'!$A$1:$M$2692,COLUMN('HUMAN RESOURCES'!$H2226),0)</f>
        <v>67</v>
      </c>
      <c r="O2226" s="6">
        <f>VLOOKUP($A2226,'HUMAN RESOURCES'!$A$1:$M$2692,COLUMN('HUMAN RESOURCES'!$I2226),0)</f>
        <v>0.29099999999999998</v>
      </c>
      <c r="P2226" s="6">
        <f>VLOOKUP($A2226,'HUMAN RESOURCES'!$A$1:$M$2692,COLUMN('HUMAN RESOURCES'!$J2226),0)</f>
        <v>0.65300000000000002</v>
      </c>
      <c r="Q2226" s="6">
        <f>VLOOKUP($A2226,'HUMAN RESOURCES'!$A$1:$M$2692,COLUMN('HUMAN RESOURCES'!$K2226),0)</f>
        <v>5.6000000000000001E-2</v>
      </c>
      <c r="R2226" s="6">
        <f>VLOOKUP($A2226,'HUMAN RESOURCES'!$A$1:$M$2692,COLUMN('HUMAN RESOURCES'!$L2226),0)</f>
        <v>176968205</v>
      </c>
      <c r="S2226" s="6">
        <f>VLOOKUP($A2226,'HUMAN RESOURCES'!$A$1:$M$2692,COLUMN('HUMAN RESOURCES'!$F2226),0)</f>
        <v>2.7E-2</v>
      </c>
      <c r="T2226" s="6">
        <f>VLOOKUP($A2226,TOURISM!$A$1:$F$2692,COLUMN(TOURISM!$E2226),0)</f>
        <v>1844000000</v>
      </c>
      <c r="U2226" s="6">
        <f>VLOOKUP($A2226,TOURISM!$A$1:$F$2692,COLUMN(TOURISM!$F2226),0)</f>
        <v>3765000000</v>
      </c>
      <c r="V2226" s="6">
        <f>VLOOKUP($A2226,BUSINESS!$A$1:$J$2692,COLUMN(BUSINESS!$E2226),0)</f>
        <v>0</v>
      </c>
      <c r="W2226" s="6">
        <f>VLOOKUP($A2226,BUSINESS!$A$1:$J$2692,COLUMN(BUSINESS!$F2226),0)</f>
        <v>0</v>
      </c>
      <c r="X2226" s="6">
        <f>VLOOKUP($A2226,BUSINESS!$A$1:$J$2692,COLUMN(BUSINESS!$G2226),0)</f>
        <v>0</v>
      </c>
      <c r="Y2226" s="6">
        <f>VLOOKUP($A2226,BUSINESS!$A$1:$J$2692,COLUMN(BUSINESS!$H2226),0)</f>
        <v>0</v>
      </c>
      <c r="Z2226" s="6">
        <f>VLOOKUP($A2226,BUSINESS!$A$1:$J$2692,COLUMN(BUSINESS!$I2226),0)</f>
        <v>4.4999999999999998E-2</v>
      </c>
      <c r="AA2226" s="6">
        <f>VLOOKUP($A2226,BUSINESS!$A$1:$J$2692,COLUMN(BUSINESS!$J2226),0)</f>
        <v>0.16200000000000001</v>
      </c>
      <c r="AB2226" s="5"/>
      <c r="AC2226" s="5"/>
      <c r="AD2226" s="5"/>
      <c r="AE2226" s="5"/>
    </row>
    <row r="2227" spans="1:31" ht="15.75" customHeight="1" x14ac:dyDescent="0.25">
      <c r="A2227" s="6">
        <v>2226</v>
      </c>
      <c r="B2227" s="7" t="str">
        <f>VLOOKUP($A2227,GDP!$A$1:$H$2692,COLUMN(GDP!B2227),0)</f>
        <v>The Americas</v>
      </c>
      <c r="C2227" s="8" t="str">
        <f>VLOOKUP($A2227,GDP!$A$1:$H$2692,COLUMN(GDP!C2227),0)</f>
        <v>Brazil-The Americas</v>
      </c>
      <c r="D2227" s="9" t="str">
        <f>VLOOKUP($A2227,GDP!$A$1:$H$2692,COLUMN(GDP!D2227),0)</f>
        <v>2002</v>
      </c>
      <c r="E2227" s="8">
        <f>VLOOKUP($A2227,GDP!$A$1:$H$2692,COLUMN(GDP!E2227),0)</f>
        <v>554000000000</v>
      </c>
      <c r="F2227" s="7">
        <f>VLOOKUP($A2227,GDP!$A$1:$H$2692,COLUMN(GDP!F2227),0)</f>
        <v>7.2999999999999995E-2</v>
      </c>
      <c r="G2227" s="7">
        <f>VLOOKUP($A2227,GDP!$A$1:$H$2692,COLUMN(GDP!G2227),0)</f>
        <v>228</v>
      </c>
      <c r="H2227" s="7">
        <f>VLOOKUP($A2227,GDP!$A$1:$H$2692,COLUMN(GDP!H2227),0)</f>
        <v>0.57599999999999996</v>
      </c>
      <c r="I2227" s="6">
        <f>VLOOKUP($A2227,ENERGY!$A$1:$F$2692,COLUMN(ENERGY!E2226),0)</f>
        <v>265887</v>
      </c>
      <c r="J2227" s="6">
        <f>VLOOKUP($A2227,ENERGY!$A$1:$F$2692,COLUMN(ENERGY!F2226),0)</f>
        <v>419754</v>
      </c>
      <c r="K2227" s="6">
        <f>VLOOKUP($A2227,'HUMAN RESOURCES'!$A$1:$M$2692,COLUMN('HUMAN RESOURCES'!$E2227),0)</f>
        <v>0.02</v>
      </c>
      <c r="L2227" s="6">
        <f>VLOOKUP($A2227,'HUMAN RESOURCES'!$A$1:$M$2692,COLUMN('HUMAN RESOURCES'!$F2227),0)</f>
        <v>2.5000000000000001E-2</v>
      </c>
      <c r="M2227" s="6">
        <f>VLOOKUP($A2227,'HUMAN RESOURCES'!$A$1:$M$2692,COLUMN('HUMAN RESOURCES'!$G2227),0)</f>
        <v>75</v>
      </c>
      <c r="N2227" s="6">
        <f>VLOOKUP($A2227,'HUMAN RESOURCES'!$A$1:$M$2692,COLUMN('HUMAN RESOURCES'!$H2227),0)</f>
        <v>67</v>
      </c>
      <c r="O2227" s="6">
        <f>VLOOKUP($A2227,'HUMAN RESOURCES'!$A$1:$M$2692,COLUMN('HUMAN RESOURCES'!$I2227),0)</f>
        <v>0.28699999999999998</v>
      </c>
      <c r="P2227" s="6">
        <f>VLOOKUP($A2227,'HUMAN RESOURCES'!$A$1:$M$2692,COLUMN('HUMAN RESOURCES'!$J2227),0)</f>
        <v>0.65500000000000003</v>
      </c>
      <c r="Q2227" s="6">
        <f>VLOOKUP($A2227,'HUMAN RESOURCES'!$A$1:$M$2692,COLUMN('HUMAN RESOURCES'!$K2227),0)</f>
        <v>5.7000000000000002E-2</v>
      </c>
      <c r="R2227" s="6">
        <f>VLOOKUP($A2227,'HUMAN RESOURCES'!$A$1:$M$2692,COLUMN('HUMAN RESOURCES'!$L2227),0)</f>
        <v>179393768</v>
      </c>
      <c r="S2227" s="6">
        <f>VLOOKUP($A2227,'HUMAN RESOURCES'!$A$1:$M$2692,COLUMN('HUMAN RESOURCES'!$F2227),0)</f>
        <v>2.5000000000000001E-2</v>
      </c>
      <c r="T2227" s="6">
        <f>VLOOKUP($A2227,TOURISM!$A$1:$F$2692,COLUMN(TOURISM!$E2227),0)</f>
        <v>2142000000</v>
      </c>
      <c r="U2227" s="6">
        <f>VLOOKUP($A2227,TOURISM!$A$1:$F$2692,COLUMN(TOURISM!$F2227),0)</f>
        <v>2929000000</v>
      </c>
      <c r="V2227" s="6">
        <f>VLOOKUP($A2227,BUSINESS!$A$1:$J$2692,COLUMN(BUSINESS!$E2227),0)</f>
        <v>0</v>
      </c>
      <c r="W2227" s="6">
        <f>VLOOKUP($A2227,BUSINESS!$A$1:$J$2692,COLUMN(BUSINESS!$F2227),0)</f>
        <v>0</v>
      </c>
      <c r="X2227" s="6">
        <f>VLOOKUP($A2227,BUSINESS!$A$1:$J$2692,COLUMN(BUSINESS!$G2227),0)</f>
        <v>0</v>
      </c>
      <c r="Y2227" s="6">
        <f>VLOOKUP($A2227,BUSINESS!$A$1:$J$2692,COLUMN(BUSINESS!$H2227),0)</f>
        <v>0</v>
      </c>
      <c r="Z2227" s="6">
        <f>VLOOKUP($A2227,BUSINESS!$A$1:$J$2692,COLUMN(BUSINESS!$I2227),0)</f>
        <v>9.0999999999999998E-2</v>
      </c>
      <c r="AA2227" s="6">
        <f>VLOOKUP($A2227,BUSINESS!$A$1:$J$2692,COLUMN(BUSINESS!$J2227),0)</f>
        <v>0.19400000000000001</v>
      </c>
      <c r="AB2227" s="5"/>
      <c r="AC2227" s="5"/>
      <c r="AD2227" s="5"/>
      <c r="AE2227" s="5"/>
    </row>
    <row r="2228" spans="1:31" ht="15.75" customHeight="1" x14ac:dyDescent="0.25">
      <c r="A2228" s="6">
        <v>2227</v>
      </c>
      <c r="B2228" s="7" t="str">
        <f>VLOOKUP($A2228,GDP!$A$1:$H$2692,COLUMN(GDP!B2228),0)</f>
        <v>The Americas</v>
      </c>
      <c r="C2228" s="8" t="str">
        <f>VLOOKUP($A2228,GDP!$A$1:$H$2692,COLUMN(GDP!C2228),0)</f>
        <v>Brazil-The Americas</v>
      </c>
      <c r="D2228" s="9" t="str">
        <f>VLOOKUP($A2228,GDP!$A$1:$H$2692,COLUMN(GDP!D2228),0)</f>
        <v>2003</v>
      </c>
      <c r="E2228" s="8">
        <f>VLOOKUP($A2228,GDP!$A$1:$H$2692,COLUMN(GDP!E2228),0)</f>
        <v>504000000000</v>
      </c>
      <c r="F2228" s="7">
        <f>VLOOKUP($A2228,GDP!$A$1:$H$2692,COLUMN(GDP!F2228),0)</f>
        <v>7.1999999999999995E-2</v>
      </c>
      <c r="G2228" s="7">
        <f>VLOOKUP($A2228,GDP!$A$1:$H$2692,COLUMN(GDP!G2228),0)</f>
        <v>203</v>
      </c>
      <c r="H2228" s="7">
        <f>VLOOKUP($A2228,GDP!$A$1:$H$2692,COLUMN(GDP!H2228),0)</f>
        <v>0.629</v>
      </c>
      <c r="I2228" s="6">
        <f>VLOOKUP($A2228,ENERGY!$A$1:$F$2692,COLUMN(ENERGY!E2227),0)</f>
        <v>240464</v>
      </c>
      <c r="J2228" s="6">
        <f>VLOOKUP($A2228,ENERGY!$A$1:$F$2692,COLUMN(ENERGY!F2227),0)</f>
        <v>367147</v>
      </c>
      <c r="K2228" s="6">
        <f>VLOOKUP($A2228,'HUMAN RESOURCES'!$A$1:$M$2692,COLUMN('HUMAN RESOURCES'!$E2228),0)</f>
        <v>1.9E-2</v>
      </c>
      <c r="L2228" s="6">
        <f>VLOOKUP($A2228,'HUMAN RESOURCES'!$A$1:$M$2692,COLUMN('HUMAN RESOURCES'!$F2228),0)</f>
        <v>2.4E-2</v>
      </c>
      <c r="M2228" s="6">
        <f>VLOOKUP($A2228,'HUMAN RESOURCES'!$A$1:$M$2692,COLUMN('HUMAN RESOURCES'!$G2228),0)</f>
        <v>75</v>
      </c>
      <c r="N2228" s="6">
        <f>VLOOKUP($A2228,'HUMAN RESOURCES'!$A$1:$M$2692,COLUMN('HUMAN RESOURCES'!$H2228),0)</f>
        <v>67</v>
      </c>
      <c r="O2228" s="6">
        <f>VLOOKUP($A2228,'HUMAN RESOURCES'!$A$1:$M$2692,COLUMN('HUMAN RESOURCES'!$I2228),0)</f>
        <v>0.28299999999999997</v>
      </c>
      <c r="P2228" s="6">
        <f>VLOOKUP($A2228,'HUMAN RESOURCES'!$A$1:$M$2692,COLUMN('HUMAN RESOURCES'!$J2228),0)</f>
        <v>0.65800000000000003</v>
      </c>
      <c r="Q2228" s="6">
        <f>VLOOKUP($A2228,'HUMAN RESOURCES'!$A$1:$M$2692,COLUMN('HUMAN RESOURCES'!$K2228),0)</f>
        <v>5.8999999999999997E-2</v>
      </c>
      <c r="R2228" s="6">
        <f>VLOOKUP($A2228,'HUMAN RESOURCES'!$A$1:$M$2692,COLUMN('HUMAN RESOURCES'!$L2228),0)</f>
        <v>181752951</v>
      </c>
      <c r="S2228" s="6">
        <f>VLOOKUP($A2228,'HUMAN RESOURCES'!$A$1:$M$2692,COLUMN('HUMAN RESOURCES'!$F2228),0)</f>
        <v>2.4E-2</v>
      </c>
      <c r="T2228" s="6">
        <f>VLOOKUP($A2228,TOURISM!$A$1:$F$2692,COLUMN(TOURISM!$E2228),0)</f>
        <v>2673000000</v>
      </c>
      <c r="U2228" s="6">
        <f>VLOOKUP($A2228,TOURISM!$A$1:$F$2692,COLUMN(TOURISM!$F2228),0)</f>
        <v>2874000000</v>
      </c>
      <c r="V2228" s="6">
        <f>VLOOKUP($A2228,BUSINESS!$A$1:$J$2692,COLUMN(BUSINESS!$E2228),0)</f>
        <v>0</v>
      </c>
      <c r="W2228" s="6">
        <f>VLOOKUP($A2228,BUSINESS!$A$1:$J$2692,COLUMN(BUSINESS!$F2228),0)</f>
        <v>152</v>
      </c>
      <c r="X2228" s="6">
        <f>VLOOKUP($A2228,BUSINESS!$A$1:$J$2692,COLUMN(BUSINESS!$G2228),0)</f>
        <v>0</v>
      </c>
      <c r="Y2228" s="6">
        <f>VLOOKUP($A2228,BUSINESS!$A$1:$J$2692,COLUMN(BUSINESS!$H2228),0)</f>
        <v>0</v>
      </c>
      <c r="Z2228" s="6">
        <f>VLOOKUP($A2228,BUSINESS!$A$1:$J$2692,COLUMN(BUSINESS!$I2228),0)</f>
        <v>0.13200000000000001</v>
      </c>
      <c r="AA2228" s="6">
        <f>VLOOKUP($A2228,BUSINESS!$A$1:$J$2692,COLUMN(BUSINESS!$J2228),0)</f>
        <v>0.255</v>
      </c>
      <c r="AB2228" s="5"/>
      <c r="AC2228" s="5"/>
      <c r="AD2228" s="5"/>
      <c r="AE2228" s="5"/>
    </row>
    <row r="2229" spans="1:31" ht="15.75" customHeight="1" x14ac:dyDescent="0.25">
      <c r="A2229" s="6">
        <v>2228</v>
      </c>
      <c r="B2229" s="7" t="str">
        <f>VLOOKUP($A2229,GDP!$A$1:$H$2692,COLUMN(GDP!B2229),0)</f>
        <v>The Americas</v>
      </c>
      <c r="C2229" s="8" t="str">
        <f>VLOOKUP($A2229,GDP!$A$1:$H$2692,COLUMN(GDP!C2229),0)</f>
        <v>Brazil-The Americas</v>
      </c>
      <c r="D2229" s="9" t="str">
        <f>VLOOKUP($A2229,GDP!$A$1:$H$2692,COLUMN(GDP!D2229),0)</f>
        <v>2004</v>
      </c>
      <c r="E2229" s="8">
        <f>VLOOKUP($A2229,GDP!$A$1:$H$2692,COLUMN(GDP!E2229),0)</f>
        <v>552000000000</v>
      </c>
      <c r="F2229" s="7">
        <f>VLOOKUP($A2229,GDP!$A$1:$H$2692,COLUMN(GDP!F2229),0)</f>
        <v>7.0000000000000007E-2</v>
      </c>
      <c r="G2229" s="7">
        <f>VLOOKUP($A2229,GDP!$A$1:$H$2692,COLUMN(GDP!G2229),0)</f>
        <v>214</v>
      </c>
      <c r="H2229" s="7">
        <f>VLOOKUP($A2229,GDP!$A$1:$H$2692,COLUMN(GDP!H2229),0)</f>
        <v>0.67100000000000004</v>
      </c>
      <c r="I2229" s="6">
        <f>VLOOKUP($A2229,ENERGY!$A$1:$F$2692,COLUMN(ENERGY!E2228),0)</f>
        <v>248594</v>
      </c>
      <c r="J2229" s="6">
        <f>VLOOKUP($A2229,ENERGY!$A$1:$F$2692,COLUMN(ENERGY!F2228),0)</f>
        <v>387675</v>
      </c>
      <c r="K2229" s="6">
        <f>VLOOKUP($A2229,'HUMAN RESOURCES'!$A$1:$M$2692,COLUMN('HUMAN RESOURCES'!$E2229),0)</f>
        <v>1.9E-2</v>
      </c>
      <c r="L2229" s="6">
        <f>VLOOKUP($A2229,'HUMAN RESOURCES'!$A$1:$M$2692,COLUMN('HUMAN RESOURCES'!$F2229),0)</f>
        <v>2.1999999999999999E-2</v>
      </c>
      <c r="M2229" s="6">
        <f>VLOOKUP($A2229,'HUMAN RESOURCES'!$A$1:$M$2692,COLUMN('HUMAN RESOURCES'!$G2229),0)</f>
        <v>75</v>
      </c>
      <c r="N2229" s="6">
        <f>VLOOKUP($A2229,'HUMAN RESOURCES'!$A$1:$M$2692,COLUMN('HUMAN RESOURCES'!$H2229),0)</f>
        <v>68</v>
      </c>
      <c r="O2229" s="6">
        <f>VLOOKUP($A2229,'HUMAN RESOURCES'!$A$1:$M$2692,COLUMN('HUMAN RESOURCES'!$I2229),0)</f>
        <v>0.28000000000000003</v>
      </c>
      <c r="P2229" s="6">
        <f>VLOOKUP($A2229,'HUMAN RESOURCES'!$A$1:$M$2692,COLUMN('HUMAN RESOURCES'!$J2229),0)</f>
        <v>0.66</v>
      </c>
      <c r="Q2229" s="6">
        <f>VLOOKUP($A2229,'HUMAN RESOURCES'!$A$1:$M$2692,COLUMN('HUMAN RESOURCES'!$K2229),0)</f>
        <v>0.06</v>
      </c>
      <c r="R2229" s="6">
        <f>VLOOKUP($A2229,'HUMAN RESOURCES'!$A$1:$M$2692,COLUMN('HUMAN RESOURCES'!$L2229),0)</f>
        <v>184010283</v>
      </c>
      <c r="S2229" s="6">
        <f>VLOOKUP($A2229,'HUMAN RESOURCES'!$A$1:$M$2692,COLUMN('HUMAN RESOURCES'!$F2229),0)</f>
        <v>2.1999999999999999E-2</v>
      </c>
      <c r="T2229" s="6">
        <f>VLOOKUP($A2229,TOURISM!$A$1:$F$2692,COLUMN(TOURISM!$E2229),0)</f>
        <v>3389000000</v>
      </c>
      <c r="U2229" s="6">
        <f>VLOOKUP($A2229,TOURISM!$A$1:$F$2692,COLUMN(TOURISM!$F2229),0)</f>
        <v>3752000000</v>
      </c>
      <c r="V2229" s="6">
        <f>VLOOKUP($A2229,BUSINESS!$A$1:$J$2692,COLUMN(BUSINESS!$E2229),0)</f>
        <v>0</v>
      </c>
      <c r="W2229" s="6">
        <f>VLOOKUP($A2229,BUSINESS!$A$1:$J$2692,COLUMN(BUSINESS!$F2229),0)</f>
        <v>152</v>
      </c>
      <c r="X2229" s="6">
        <f>VLOOKUP($A2229,BUSINESS!$A$1:$J$2692,COLUMN(BUSINESS!$G2229),0)</f>
        <v>0</v>
      </c>
      <c r="Y2229" s="6">
        <f>VLOOKUP($A2229,BUSINESS!$A$1:$J$2692,COLUMN(BUSINESS!$H2229),0)</f>
        <v>0</v>
      </c>
      <c r="Z2229" s="6">
        <f>VLOOKUP($A2229,BUSINESS!$A$1:$J$2692,COLUMN(BUSINESS!$I2229),0)</f>
        <v>0.191</v>
      </c>
      <c r="AA2229" s="6">
        <f>VLOOKUP($A2229,BUSINESS!$A$1:$J$2692,COLUMN(BUSINESS!$J2229),0)</f>
        <v>0.35699999999999998</v>
      </c>
      <c r="AB2229" s="5"/>
      <c r="AC2229" s="5"/>
      <c r="AD2229" s="5"/>
      <c r="AE2229" s="5"/>
    </row>
    <row r="2230" spans="1:31" ht="15.75" customHeight="1" x14ac:dyDescent="0.25">
      <c r="A2230" s="6">
        <v>2229</v>
      </c>
      <c r="B2230" s="7" t="str">
        <f>VLOOKUP($A2230,GDP!$A$1:$H$2692,COLUMN(GDP!B2230),0)</f>
        <v>The Americas</v>
      </c>
      <c r="C2230" s="8" t="str">
        <f>VLOOKUP($A2230,GDP!$A$1:$H$2692,COLUMN(GDP!C2230),0)</f>
        <v>Brazil-The Americas</v>
      </c>
      <c r="D2230" s="9" t="str">
        <f>VLOOKUP($A2230,GDP!$A$1:$H$2692,COLUMN(GDP!D2230),0)</f>
        <v>2005</v>
      </c>
      <c r="E2230" s="8">
        <f>VLOOKUP($A2230,GDP!$A$1:$H$2692,COLUMN(GDP!E2230),0)</f>
        <v>664000000000</v>
      </c>
      <c r="F2230" s="7">
        <f>VLOOKUP($A2230,GDP!$A$1:$H$2692,COLUMN(GDP!F2230),0)</f>
        <v>7.0999999999999994E-2</v>
      </c>
      <c r="G2230" s="7">
        <f>VLOOKUP($A2230,GDP!$A$1:$H$2692,COLUMN(GDP!G2230),0)</f>
        <v>257</v>
      </c>
      <c r="H2230" s="7">
        <f>VLOOKUP($A2230,GDP!$A$1:$H$2692,COLUMN(GDP!H2230),0)</f>
        <v>0.54900000000000004</v>
      </c>
      <c r="I2230" s="6">
        <f>VLOOKUP($A2230,ENERGY!$A$1:$F$2692,COLUMN(ENERGY!E2229),0)</f>
        <v>235460</v>
      </c>
      <c r="J2230" s="6">
        <f>VLOOKUP($A2230,ENERGY!$A$1:$F$2692,COLUMN(ENERGY!F2229),0)</f>
        <v>363213</v>
      </c>
      <c r="K2230" s="6">
        <f>VLOOKUP($A2230,'HUMAN RESOURCES'!$A$1:$M$2692,COLUMN('HUMAN RESOURCES'!$E2230),0)</f>
        <v>1.7999999999999999E-2</v>
      </c>
      <c r="L2230" s="6">
        <f>VLOOKUP($A2230,'HUMAN RESOURCES'!$A$1:$M$2692,COLUMN('HUMAN RESOURCES'!$F2230),0)</f>
        <v>0.02</v>
      </c>
      <c r="M2230" s="6">
        <f>VLOOKUP($A2230,'HUMAN RESOURCES'!$A$1:$M$2692,COLUMN('HUMAN RESOURCES'!$G2230),0)</f>
        <v>76</v>
      </c>
      <c r="N2230" s="6">
        <f>VLOOKUP($A2230,'HUMAN RESOURCES'!$A$1:$M$2692,COLUMN('HUMAN RESOURCES'!$H2230),0)</f>
        <v>68</v>
      </c>
      <c r="O2230" s="6">
        <f>VLOOKUP($A2230,'HUMAN RESOURCES'!$A$1:$M$2692,COLUMN('HUMAN RESOURCES'!$I2230),0)</f>
        <v>0.27600000000000002</v>
      </c>
      <c r="P2230" s="6">
        <f>VLOOKUP($A2230,'HUMAN RESOURCES'!$A$1:$M$2692,COLUMN('HUMAN RESOURCES'!$J2230),0)</f>
        <v>0.66300000000000003</v>
      </c>
      <c r="Q2230" s="6">
        <f>VLOOKUP($A2230,'HUMAN RESOURCES'!$A$1:$M$2692,COLUMN('HUMAN RESOURCES'!$K2230),0)</f>
        <v>6.2E-2</v>
      </c>
      <c r="R2230" s="6">
        <f>VLOOKUP($A2230,'HUMAN RESOURCES'!$A$1:$M$2692,COLUMN('HUMAN RESOURCES'!$L2230),0)</f>
        <v>186142403</v>
      </c>
      <c r="S2230" s="6">
        <f>VLOOKUP($A2230,'HUMAN RESOURCES'!$A$1:$M$2692,COLUMN('HUMAN RESOURCES'!$F2230),0)</f>
        <v>0.02</v>
      </c>
      <c r="T2230" s="6">
        <f>VLOOKUP($A2230,TOURISM!$A$1:$F$2692,COLUMN(TOURISM!$E2230),0)</f>
        <v>4168000000</v>
      </c>
      <c r="U2230" s="6">
        <f>VLOOKUP($A2230,TOURISM!$A$1:$F$2692,COLUMN(TOURISM!$F2230),0)</f>
        <v>5905000000</v>
      </c>
      <c r="V2230" s="6">
        <f>VLOOKUP($A2230,BUSINESS!$A$1:$J$2692,COLUMN(BUSINESS!$E2230),0)</f>
        <v>0.69</v>
      </c>
      <c r="W2230" s="6">
        <f>VLOOKUP($A2230,BUSINESS!$A$1:$J$2692,COLUMN(BUSINESS!$F2230),0)</f>
        <v>152</v>
      </c>
      <c r="X2230" s="6">
        <f>VLOOKUP($A2230,BUSINESS!$A$1:$J$2692,COLUMN(BUSINESS!$G2230),0)</f>
        <v>0</v>
      </c>
      <c r="Y2230" s="6">
        <f>VLOOKUP($A2230,BUSINESS!$A$1:$J$2692,COLUMN(BUSINESS!$H2230),0)</f>
        <v>2600</v>
      </c>
      <c r="Z2230" s="6">
        <f>VLOOKUP($A2230,BUSINESS!$A$1:$J$2692,COLUMN(BUSINESS!$I2230),0)</f>
        <v>0.21</v>
      </c>
      <c r="AA2230" s="6">
        <f>VLOOKUP($A2230,BUSINESS!$A$1:$J$2692,COLUMN(BUSINESS!$J2230),0)</f>
        <v>0.46300000000000002</v>
      </c>
      <c r="AB2230" s="5"/>
      <c r="AC2230" s="5"/>
      <c r="AD2230" s="5"/>
      <c r="AE2230" s="5"/>
    </row>
    <row r="2231" spans="1:31" ht="15.75" customHeight="1" x14ac:dyDescent="0.25">
      <c r="A2231" s="6">
        <v>2230</v>
      </c>
      <c r="B2231" s="7" t="str">
        <f>VLOOKUP($A2231,GDP!$A$1:$H$2692,COLUMN(GDP!B2231),0)</f>
        <v>The Americas</v>
      </c>
      <c r="C2231" s="8" t="str">
        <f>VLOOKUP($A2231,GDP!$A$1:$H$2692,COLUMN(GDP!C2231),0)</f>
        <v>Brazil-The Americas</v>
      </c>
      <c r="D2231" s="9" t="str">
        <f>VLOOKUP($A2231,GDP!$A$1:$H$2692,COLUMN(GDP!D2231),0)</f>
        <v>2006</v>
      </c>
      <c r="E2231" s="8">
        <f>VLOOKUP($A2231,GDP!$A$1:$H$2692,COLUMN(GDP!E2231),0)</f>
        <v>882000000000</v>
      </c>
      <c r="F2231" s="7">
        <f>VLOOKUP($A2231,GDP!$A$1:$H$2692,COLUMN(GDP!F2231),0)</f>
        <v>8.2000000000000003E-2</v>
      </c>
      <c r="G2231" s="7">
        <f>VLOOKUP($A2231,GDP!$A$1:$H$2692,COLUMN(GDP!G2231),0)</f>
        <v>387</v>
      </c>
      <c r="H2231" s="7">
        <f>VLOOKUP($A2231,GDP!$A$1:$H$2692,COLUMN(GDP!H2231),0)</f>
        <v>0.55400000000000005</v>
      </c>
      <c r="I2231" s="6">
        <f>VLOOKUP($A2231,ENERGY!$A$1:$F$2692,COLUMN(ENERGY!E2230),0)</f>
        <v>222818</v>
      </c>
      <c r="J2231" s="6">
        <f>VLOOKUP($A2231,ENERGY!$A$1:$F$2692,COLUMN(ENERGY!F2230),0)</f>
        <v>347668</v>
      </c>
      <c r="K2231" s="6">
        <f>VLOOKUP($A2231,'HUMAN RESOURCES'!$A$1:$M$2692,COLUMN('HUMAN RESOURCES'!$E2231),0)</f>
        <v>1.7000000000000001E-2</v>
      </c>
      <c r="L2231" s="6">
        <f>VLOOKUP($A2231,'HUMAN RESOURCES'!$A$1:$M$2692,COLUMN('HUMAN RESOURCES'!$F2231),0)</f>
        <v>1.9E-2</v>
      </c>
      <c r="M2231" s="6">
        <f>VLOOKUP($A2231,'HUMAN RESOURCES'!$A$1:$M$2692,COLUMN('HUMAN RESOURCES'!$G2231),0)</f>
        <v>76</v>
      </c>
      <c r="N2231" s="6">
        <f>VLOOKUP($A2231,'HUMAN RESOURCES'!$A$1:$M$2692,COLUMN('HUMAN RESOURCES'!$H2231),0)</f>
        <v>68</v>
      </c>
      <c r="O2231" s="6">
        <f>VLOOKUP($A2231,'HUMAN RESOURCES'!$A$1:$M$2692,COLUMN('HUMAN RESOURCES'!$I2231),0)</f>
        <v>0.27200000000000002</v>
      </c>
      <c r="P2231" s="6">
        <f>VLOOKUP($A2231,'HUMAN RESOURCES'!$A$1:$M$2692,COLUMN('HUMAN RESOURCES'!$J2231),0)</f>
        <v>0.66500000000000004</v>
      </c>
      <c r="Q2231" s="6">
        <f>VLOOKUP($A2231,'HUMAN RESOURCES'!$A$1:$M$2692,COLUMN('HUMAN RESOURCES'!$K2231),0)</f>
        <v>6.3E-2</v>
      </c>
      <c r="R2231" s="6">
        <f>VLOOKUP($A2231,'HUMAN RESOURCES'!$A$1:$M$2692,COLUMN('HUMAN RESOURCES'!$L2231),0)</f>
        <v>188134315</v>
      </c>
      <c r="S2231" s="6">
        <f>VLOOKUP($A2231,'HUMAN RESOURCES'!$A$1:$M$2692,COLUMN('HUMAN RESOURCES'!$F2231),0)</f>
        <v>1.9E-2</v>
      </c>
      <c r="T2231" s="6">
        <f>VLOOKUP($A2231,TOURISM!$A$1:$F$2692,COLUMN(TOURISM!$E2231),0)</f>
        <v>4577000000</v>
      </c>
      <c r="U2231" s="6">
        <f>VLOOKUP($A2231,TOURISM!$A$1:$F$2692,COLUMN(TOURISM!$F2231),0)</f>
        <v>7501000000</v>
      </c>
      <c r="V2231" s="6">
        <f>VLOOKUP($A2231,BUSINESS!$A$1:$J$2692,COLUMN(BUSINESS!$E2231),0)</f>
        <v>0.69</v>
      </c>
      <c r="W2231" s="6">
        <f>VLOOKUP($A2231,BUSINESS!$A$1:$J$2692,COLUMN(BUSINESS!$F2231),0)</f>
        <v>149</v>
      </c>
      <c r="X2231" s="6">
        <f>VLOOKUP($A2231,BUSINESS!$A$1:$J$2692,COLUMN(BUSINESS!$G2231),0)</f>
        <v>0</v>
      </c>
      <c r="Y2231" s="6">
        <f>VLOOKUP($A2231,BUSINESS!$A$1:$J$2692,COLUMN(BUSINESS!$H2231),0)</f>
        <v>2600</v>
      </c>
      <c r="Z2231" s="6">
        <f>VLOOKUP($A2231,BUSINESS!$A$1:$J$2692,COLUMN(BUSINESS!$I2231),0)</f>
        <v>0.28199999999999997</v>
      </c>
      <c r="AA2231" s="6">
        <f>VLOOKUP($A2231,BUSINESS!$A$1:$J$2692,COLUMN(BUSINESS!$J2231),0)</f>
        <v>0.53100000000000003</v>
      </c>
      <c r="AB2231" s="5"/>
      <c r="AC2231" s="5"/>
      <c r="AD2231" s="5"/>
      <c r="AE2231" s="5"/>
    </row>
    <row r="2232" spans="1:31" ht="15.75" customHeight="1" x14ac:dyDescent="0.25">
      <c r="A2232" s="6">
        <v>2231</v>
      </c>
      <c r="B2232" s="7" t="str">
        <f>VLOOKUP($A2232,GDP!$A$1:$H$2692,COLUMN(GDP!B2232),0)</f>
        <v>The Americas</v>
      </c>
      <c r="C2232" s="8" t="str">
        <f>VLOOKUP($A2232,GDP!$A$1:$H$2692,COLUMN(GDP!C2232),0)</f>
        <v>Brazil-The Americas</v>
      </c>
      <c r="D2232" s="9" t="str">
        <f>VLOOKUP($A2232,GDP!$A$1:$H$2692,COLUMN(GDP!D2232),0)</f>
        <v>2007</v>
      </c>
      <c r="E2232" s="8">
        <f>VLOOKUP($A2232,GDP!$A$1:$H$2692,COLUMN(GDP!E2232),0)</f>
        <v>1090000000000</v>
      </c>
      <c r="F2232" s="7">
        <f>VLOOKUP($A2232,GDP!$A$1:$H$2692,COLUMN(GDP!F2232),0)</f>
        <v>8.5000000000000006E-2</v>
      </c>
      <c r="G2232" s="7">
        <f>VLOOKUP($A2232,GDP!$A$1:$H$2692,COLUMN(GDP!G2232),0)</f>
        <v>491</v>
      </c>
      <c r="H2232" s="7">
        <f>VLOOKUP($A2232,GDP!$A$1:$H$2692,COLUMN(GDP!H2232),0)</f>
        <v>0.50800000000000001</v>
      </c>
      <c r="I2232" s="6">
        <f>VLOOKUP($A2232,ENERGY!$A$1:$F$2692,COLUMN(ENERGY!E2231),0)</f>
        <v>215332</v>
      </c>
      <c r="J2232" s="6">
        <f>VLOOKUP($A2232,ENERGY!$A$1:$F$2692,COLUMN(ENERGY!F2231),0)</f>
        <v>347309</v>
      </c>
      <c r="K2232" s="6">
        <f>VLOOKUP($A2232,'HUMAN RESOURCES'!$A$1:$M$2692,COLUMN('HUMAN RESOURCES'!$E2232),0)</f>
        <v>1.7000000000000001E-2</v>
      </c>
      <c r="L2232" s="6">
        <f>VLOOKUP($A2232,'HUMAN RESOURCES'!$A$1:$M$2692,COLUMN('HUMAN RESOURCES'!$F2232),0)</f>
        <v>1.7999999999999999E-2</v>
      </c>
      <c r="M2232" s="6">
        <f>VLOOKUP($A2232,'HUMAN RESOURCES'!$A$1:$M$2692,COLUMN('HUMAN RESOURCES'!$G2232),0)</f>
        <v>76</v>
      </c>
      <c r="N2232" s="6">
        <f>VLOOKUP($A2232,'HUMAN RESOURCES'!$A$1:$M$2692,COLUMN('HUMAN RESOURCES'!$H2232),0)</f>
        <v>69</v>
      </c>
      <c r="O2232" s="6">
        <f>VLOOKUP($A2232,'HUMAN RESOURCES'!$A$1:$M$2692,COLUMN('HUMAN RESOURCES'!$I2232),0)</f>
        <v>0.26800000000000002</v>
      </c>
      <c r="P2232" s="6">
        <f>VLOOKUP($A2232,'HUMAN RESOURCES'!$A$1:$M$2692,COLUMN('HUMAN RESOURCES'!$J2232),0)</f>
        <v>0.66800000000000004</v>
      </c>
      <c r="Q2232" s="6">
        <f>VLOOKUP($A2232,'HUMAN RESOURCES'!$A$1:$M$2692,COLUMN('HUMAN RESOURCES'!$K2232),0)</f>
        <v>6.4000000000000001E-2</v>
      </c>
      <c r="R2232" s="6">
        <f>VLOOKUP($A2232,'HUMAN RESOURCES'!$A$1:$M$2692,COLUMN('HUMAN RESOURCES'!$L2232),0)</f>
        <v>189996976</v>
      </c>
      <c r="S2232" s="6">
        <f>VLOOKUP($A2232,'HUMAN RESOURCES'!$A$1:$M$2692,COLUMN('HUMAN RESOURCES'!$F2232),0)</f>
        <v>1.7999999999999999E-2</v>
      </c>
      <c r="T2232" s="6">
        <f>VLOOKUP($A2232,TOURISM!$A$1:$F$2692,COLUMN(TOURISM!$E2232),0)</f>
        <v>5284000000</v>
      </c>
      <c r="U2232" s="6">
        <f>VLOOKUP($A2232,TOURISM!$A$1:$F$2692,COLUMN(TOURISM!$F2232),0)</f>
        <v>10434000000</v>
      </c>
      <c r="V2232" s="6">
        <f>VLOOKUP($A2232,BUSINESS!$A$1:$J$2692,COLUMN(BUSINESS!$E2232),0)</f>
        <v>0.69</v>
      </c>
      <c r="W2232" s="6">
        <f>VLOOKUP($A2232,BUSINESS!$A$1:$J$2692,COLUMN(BUSINESS!$F2232),0)</f>
        <v>149</v>
      </c>
      <c r="X2232" s="6">
        <f>VLOOKUP($A2232,BUSINESS!$A$1:$J$2692,COLUMN(BUSINESS!$G2232),0)</f>
        <v>0</v>
      </c>
      <c r="Y2232" s="6">
        <f>VLOOKUP($A2232,BUSINESS!$A$1:$J$2692,COLUMN(BUSINESS!$H2232),0)</f>
        <v>2600</v>
      </c>
      <c r="Z2232" s="6">
        <f>VLOOKUP($A2232,BUSINESS!$A$1:$J$2692,COLUMN(BUSINESS!$I2232),0)</f>
        <v>0.309</v>
      </c>
      <c r="AA2232" s="6">
        <f>VLOOKUP($A2232,BUSINESS!$A$1:$J$2692,COLUMN(BUSINESS!$J2232),0)</f>
        <v>0.63700000000000001</v>
      </c>
      <c r="AB2232" s="5"/>
      <c r="AC2232" s="5"/>
      <c r="AD2232" s="5"/>
      <c r="AE2232" s="5"/>
    </row>
    <row r="2233" spans="1:31" ht="15.75" customHeight="1" x14ac:dyDescent="0.25">
      <c r="A2233" s="6">
        <v>2232</v>
      </c>
      <c r="B2233" s="7" t="str">
        <f>VLOOKUP($A2233,GDP!$A$1:$H$2692,COLUMN(GDP!B2233),0)</f>
        <v>The Americas</v>
      </c>
      <c r="C2233" s="8" t="str">
        <f>VLOOKUP($A2233,GDP!$A$1:$H$2692,COLUMN(GDP!C2233),0)</f>
        <v>Brazil-The Americas</v>
      </c>
      <c r="D2233" s="9" t="str">
        <f>VLOOKUP($A2233,GDP!$A$1:$H$2692,COLUMN(GDP!D2233),0)</f>
        <v>2008</v>
      </c>
      <c r="E2233" s="8">
        <f>VLOOKUP($A2233,GDP!$A$1:$H$2692,COLUMN(GDP!E2233),0)</f>
        <v>1370000000000</v>
      </c>
      <c r="F2233" s="7">
        <f>VLOOKUP($A2233,GDP!$A$1:$H$2692,COLUMN(GDP!F2233),0)</f>
        <v>8.5000000000000006E-2</v>
      </c>
      <c r="G2233" s="7">
        <f>VLOOKUP($A2233,GDP!$A$1:$H$2692,COLUMN(GDP!G2233),0)</f>
        <v>609</v>
      </c>
      <c r="H2233" s="7">
        <f>VLOOKUP($A2233,GDP!$A$1:$H$2692,COLUMN(GDP!H2233),0)</f>
        <v>0.437</v>
      </c>
      <c r="I2233" s="6">
        <f>VLOOKUP($A2233,ENERGY!$A$1:$F$2692,COLUMN(ENERGY!E2232),0)</f>
        <v>210042</v>
      </c>
      <c r="J2233" s="6">
        <f>VLOOKUP($A2233,ENERGY!$A$1:$F$2692,COLUMN(ENERGY!F2232),0)</f>
        <v>337826</v>
      </c>
      <c r="K2233" s="6">
        <f>VLOOKUP($A2233,'HUMAN RESOURCES'!$A$1:$M$2692,COLUMN('HUMAN RESOURCES'!$E2233),0)</f>
        <v>1.6E-2</v>
      </c>
      <c r="L2233" s="6">
        <f>VLOOKUP($A2233,'HUMAN RESOURCES'!$A$1:$M$2692,COLUMN('HUMAN RESOURCES'!$F2233),0)</f>
        <v>1.7000000000000001E-2</v>
      </c>
      <c r="M2233" s="6">
        <f>VLOOKUP($A2233,'HUMAN RESOURCES'!$A$1:$M$2692,COLUMN('HUMAN RESOURCES'!$G2233),0)</f>
        <v>76</v>
      </c>
      <c r="N2233" s="6">
        <f>VLOOKUP($A2233,'HUMAN RESOURCES'!$A$1:$M$2692,COLUMN('HUMAN RESOURCES'!$H2233),0)</f>
        <v>69</v>
      </c>
      <c r="O2233" s="6">
        <f>VLOOKUP($A2233,'HUMAN RESOURCES'!$A$1:$M$2692,COLUMN('HUMAN RESOURCES'!$I2233),0)</f>
        <v>0.26400000000000001</v>
      </c>
      <c r="P2233" s="6">
        <f>VLOOKUP($A2233,'HUMAN RESOURCES'!$A$1:$M$2692,COLUMN('HUMAN RESOURCES'!$J2233),0)</f>
        <v>0.67100000000000004</v>
      </c>
      <c r="Q2233" s="6">
        <f>VLOOKUP($A2233,'HUMAN RESOURCES'!$A$1:$M$2692,COLUMN('HUMAN RESOURCES'!$K2233),0)</f>
        <v>6.6000000000000003E-2</v>
      </c>
      <c r="R2233" s="6">
        <f>VLOOKUP($A2233,'HUMAN RESOURCES'!$A$1:$M$2692,COLUMN('HUMAN RESOURCES'!$L2233),0)</f>
        <v>191765567</v>
      </c>
      <c r="S2233" s="6">
        <f>VLOOKUP($A2233,'HUMAN RESOURCES'!$A$1:$M$2692,COLUMN('HUMAN RESOURCES'!$F2233),0)</f>
        <v>1.7000000000000001E-2</v>
      </c>
      <c r="T2233" s="6">
        <f>VLOOKUP($A2233,TOURISM!$A$1:$F$2692,COLUMN(TOURISM!$E2233),0)</f>
        <v>6109000000</v>
      </c>
      <c r="U2233" s="6">
        <f>VLOOKUP($A2233,TOURISM!$A$1:$F$2692,COLUMN(TOURISM!$F2233),0)</f>
        <v>13269000000</v>
      </c>
      <c r="V2233" s="6">
        <f>VLOOKUP($A2233,BUSINESS!$A$1:$J$2692,COLUMN(BUSINESS!$E2233),0)</f>
        <v>0.68400000000000005</v>
      </c>
      <c r="W2233" s="6">
        <f>VLOOKUP($A2233,BUSINESS!$A$1:$J$2692,COLUMN(BUSINESS!$F2233),0)</f>
        <v>149</v>
      </c>
      <c r="X2233" s="6">
        <f>VLOOKUP($A2233,BUSINESS!$A$1:$J$2692,COLUMN(BUSINESS!$G2233),0)</f>
        <v>0</v>
      </c>
      <c r="Y2233" s="6">
        <f>VLOOKUP($A2233,BUSINESS!$A$1:$J$2692,COLUMN(BUSINESS!$H2233),0)</f>
        <v>2600</v>
      </c>
      <c r="Z2233" s="6">
        <f>VLOOKUP($A2233,BUSINESS!$A$1:$J$2692,COLUMN(BUSINESS!$I2233),0)</f>
        <v>0.33800000000000002</v>
      </c>
      <c r="AA2233" s="6">
        <f>VLOOKUP($A2233,BUSINESS!$A$1:$J$2692,COLUMN(BUSINESS!$J2233),0)</f>
        <v>0.78600000000000003</v>
      </c>
      <c r="AB2233" s="5"/>
      <c r="AC2233" s="5"/>
      <c r="AD2233" s="5"/>
      <c r="AE2233" s="5"/>
    </row>
    <row r="2234" spans="1:31" ht="15.75" customHeight="1" x14ac:dyDescent="0.25">
      <c r="A2234" s="6">
        <v>2233</v>
      </c>
      <c r="B2234" s="7" t="str">
        <f>VLOOKUP($A2234,GDP!$A$1:$H$2692,COLUMN(GDP!B2234),0)</f>
        <v>The Americas</v>
      </c>
      <c r="C2234" s="8" t="str">
        <f>VLOOKUP($A2234,GDP!$A$1:$H$2692,COLUMN(GDP!C2234),0)</f>
        <v>Brazil-The Americas</v>
      </c>
      <c r="D2234" s="9" t="str">
        <f>VLOOKUP($A2234,GDP!$A$1:$H$2692,COLUMN(GDP!D2234),0)</f>
        <v>2009</v>
      </c>
      <c r="E2234" s="8">
        <f>VLOOKUP($A2234,GDP!$A$1:$H$2692,COLUMN(GDP!E2234),0)</f>
        <v>1650000000000</v>
      </c>
      <c r="F2234" s="7">
        <f>VLOOKUP($A2234,GDP!$A$1:$H$2692,COLUMN(GDP!F2234),0)</f>
        <v>8.3000000000000004E-2</v>
      </c>
      <c r="G2234" s="7">
        <f>VLOOKUP($A2234,GDP!$A$1:$H$2692,COLUMN(GDP!G2234),0)</f>
        <v>714</v>
      </c>
      <c r="H2234" s="7">
        <f>VLOOKUP($A2234,GDP!$A$1:$H$2692,COLUMN(GDP!H2234),0)</f>
        <v>0.47299999999999998</v>
      </c>
      <c r="I2234" s="6">
        <f>VLOOKUP($A2234,ENERGY!$A$1:$F$2692,COLUMN(ENERGY!E2233),0)</f>
        <v>198976</v>
      </c>
      <c r="J2234" s="6">
        <f>VLOOKUP($A2234,ENERGY!$A$1:$F$2692,COLUMN(ENERGY!F2233),0)</f>
        <v>321622</v>
      </c>
      <c r="K2234" s="6">
        <f>VLOOKUP($A2234,'HUMAN RESOURCES'!$A$1:$M$2692,COLUMN('HUMAN RESOURCES'!$E2234),0)</f>
        <v>1.6E-2</v>
      </c>
      <c r="L2234" s="6">
        <f>VLOOKUP($A2234,'HUMAN RESOURCES'!$A$1:$M$2692,COLUMN('HUMAN RESOURCES'!$F2234),0)</f>
        <v>1.6E-2</v>
      </c>
      <c r="M2234" s="6">
        <f>VLOOKUP($A2234,'HUMAN RESOURCES'!$A$1:$M$2692,COLUMN('HUMAN RESOURCES'!$G2234),0)</f>
        <v>77</v>
      </c>
      <c r="N2234" s="6">
        <f>VLOOKUP($A2234,'HUMAN RESOURCES'!$A$1:$M$2692,COLUMN('HUMAN RESOURCES'!$H2234),0)</f>
        <v>69</v>
      </c>
      <c r="O2234" s="6">
        <f>VLOOKUP($A2234,'HUMAN RESOURCES'!$A$1:$M$2692,COLUMN('HUMAN RESOURCES'!$I2234),0)</f>
        <v>0.25900000000000001</v>
      </c>
      <c r="P2234" s="6">
        <f>VLOOKUP($A2234,'HUMAN RESOURCES'!$A$1:$M$2692,COLUMN('HUMAN RESOURCES'!$J2234),0)</f>
        <v>0.67300000000000004</v>
      </c>
      <c r="Q2234" s="6">
        <f>VLOOKUP($A2234,'HUMAN RESOURCES'!$A$1:$M$2692,COLUMN('HUMAN RESOURCES'!$K2234),0)</f>
        <v>6.7000000000000004E-2</v>
      </c>
      <c r="R2234" s="6">
        <f>VLOOKUP($A2234,'HUMAN RESOURCES'!$A$1:$M$2692,COLUMN('HUMAN RESOURCES'!$L2234),0)</f>
        <v>193490922</v>
      </c>
      <c r="S2234" s="6">
        <f>VLOOKUP($A2234,'HUMAN RESOURCES'!$A$1:$M$2692,COLUMN('HUMAN RESOURCES'!$F2234),0)</f>
        <v>1.6E-2</v>
      </c>
      <c r="T2234" s="6">
        <f>VLOOKUP($A2234,TOURISM!$A$1:$F$2692,COLUMN(TOURISM!$E2234),0)</f>
        <v>5635000000</v>
      </c>
      <c r="U2234" s="6">
        <f>VLOOKUP($A2234,TOURISM!$A$1:$F$2692,COLUMN(TOURISM!$F2234),0)</f>
        <v>12897000000</v>
      </c>
      <c r="V2234" s="6">
        <f>VLOOKUP($A2234,BUSINESS!$A$1:$J$2692,COLUMN(BUSINESS!$E2234),0)</f>
        <v>0.65600000000000003</v>
      </c>
      <c r="W2234" s="6">
        <f>VLOOKUP($A2234,BUSINESS!$A$1:$J$2692,COLUMN(BUSINESS!$F2234),0)</f>
        <v>119</v>
      </c>
      <c r="X2234" s="6">
        <f>VLOOKUP($A2234,BUSINESS!$A$1:$J$2692,COLUMN(BUSINESS!$G2234),0)</f>
        <v>0</v>
      </c>
      <c r="Y2234" s="6">
        <f>VLOOKUP($A2234,BUSINESS!$A$1:$J$2692,COLUMN(BUSINESS!$H2234),0)</f>
        <v>2600</v>
      </c>
      <c r="Z2234" s="6">
        <f>VLOOKUP($A2234,BUSINESS!$A$1:$J$2692,COLUMN(BUSINESS!$I2234),0)</f>
        <v>0.39200000000000002</v>
      </c>
      <c r="AA2234" s="6">
        <f>VLOOKUP($A2234,BUSINESS!$A$1:$J$2692,COLUMN(BUSINESS!$J2234),0)</f>
        <v>0.875</v>
      </c>
      <c r="AB2234" s="5"/>
      <c r="AC2234" s="5"/>
      <c r="AD2234" s="5"/>
      <c r="AE2234" s="5"/>
    </row>
    <row r="2235" spans="1:31" ht="15.75" customHeight="1" x14ac:dyDescent="0.25">
      <c r="A2235" s="6">
        <v>2234</v>
      </c>
      <c r="B2235" s="7" t="str">
        <f>VLOOKUP($A2235,GDP!$A$1:$H$2692,COLUMN(GDP!B2235),0)</f>
        <v>The Americas</v>
      </c>
      <c r="C2235" s="8" t="str">
        <f>VLOOKUP($A2235,GDP!$A$1:$H$2692,COLUMN(GDP!C2235),0)</f>
        <v>Brazil-The Americas</v>
      </c>
      <c r="D2235" s="9" t="str">
        <f>VLOOKUP($A2235,GDP!$A$1:$H$2692,COLUMN(GDP!D2235),0)</f>
        <v>2010</v>
      </c>
      <c r="E2235" s="8">
        <f>VLOOKUP($A2235,GDP!$A$1:$H$2692,COLUMN(GDP!E2235),0)</f>
        <v>1620000000000</v>
      </c>
      <c r="F2235" s="7">
        <f>VLOOKUP($A2235,GDP!$A$1:$H$2692,COLUMN(GDP!F2235),0)</f>
        <v>8.7999999999999995E-2</v>
      </c>
      <c r="G2235" s="7">
        <f>VLOOKUP($A2235,GDP!$A$1:$H$2692,COLUMN(GDP!G2235),0)</f>
        <v>733</v>
      </c>
      <c r="H2235" s="7">
        <f>VLOOKUP($A2235,GDP!$A$1:$H$2692,COLUMN(GDP!H2235),0)</f>
        <v>0.44700000000000001</v>
      </c>
      <c r="I2235" s="6">
        <f>VLOOKUP($A2235,ENERGY!$A$1:$F$2692,COLUMN(ENERGY!E2234),0)</f>
        <v>195759</v>
      </c>
      <c r="J2235" s="6">
        <f>VLOOKUP($A2235,ENERGY!$A$1:$F$2692,COLUMN(ENERGY!F2234),0)</f>
        <v>332267</v>
      </c>
      <c r="K2235" s="6">
        <f>VLOOKUP($A2235,'HUMAN RESOURCES'!$A$1:$M$2692,COLUMN('HUMAN RESOURCES'!$E2235),0)</f>
        <v>1.6E-2</v>
      </c>
      <c r="L2235" s="6">
        <f>VLOOKUP($A2235,'HUMAN RESOURCES'!$A$1:$M$2692,COLUMN('HUMAN RESOURCES'!$F2235),0)</f>
        <v>1.4999999999999999E-2</v>
      </c>
      <c r="M2235" s="6">
        <f>VLOOKUP($A2235,'HUMAN RESOURCES'!$A$1:$M$2692,COLUMN('HUMAN RESOURCES'!$G2235),0)</f>
        <v>77</v>
      </c>
      <c r="N2235" s="6">
        <f>VLOOKUP($A2235,'HUMAN RESOURCES'!$A$1:$M$2692,COLUMN('HUMAN RESOURCES'!$H2235),0)</f>
        <v>70</v>
      </c>
      <c r="O2235" s="6">
        <f>VLOOKUP($A2235,'HUMAN RESOURCES'!$A$1:$M$2692,COLUMN('HUMAN RESOURCES'!$I2235),0)</f>
        <v>0.255</v>
      </c>
      <c r="P2235" s="6">
        <f>VLOOKUP($A2235,'HUMAN RESOURCES'!$A$1:$M$2692,COLUMN('HUMAN RESOURCES'!$J2235),0)</f>
        <v>0.67600000000000005</v>
      </c>
      <c r="Q2235" s="6">
        <f>VLOOKUP($A2235,'HUMAN RESOURCES'!$A$1:$M$2692,COLUMN('HUMAN RESOURCES'!$K2235),0)</f>
        <v>6.9000000000000006E-2</v>
      </c>
      <c r="R2235" s="6">
        <f>VLOOKUP($A2235,'HUMAN RESOURCES'!$A$1:$M$2692,COLUMN('HUMAN RESOURCES'!$L2235),0)</f>
        <v>195210154</v>
      </c>
      <c r="S2235" s="6">
        <f>VLOOKUP($A2235,'HUMAN RESOURCES'!$A$1:$M$2692,COLUMN('HUMAN RESOURCES'!$F2235),0)</f>
        <v>1.4999999999999999E-2</v>
      </c>
      <c r="T2235" s="6">
        <f>VLOOKUP($A2235,TOURISM!$A$1:$F$2692,COLUMN(TOURISM!$E2235),0)</f>
        <v>6180000000</v>
      </c>
      <c r="U2235" s="6">
        <f>VLOOKUP($A2235,TOURISM!$A$1:$F$2692,COLUMN(TOURISM!$F2235),0)</f>
        <v>19340000000</v>
      </c>
      <c r="V2235" s="6">
        <f>VLOOKUP($A2235,BUSINESS!$A$1:$J$2692,COLUMN(BUSINESS!$E2235),0)</f>
        <v>0.66300000000000003</v>
      </c>
      <c r="W2235" s="6">
        <f>VLOOKUP($A2235,BUSINESS!$A$1:$J$2692,COLUMN(BUSINESS!$F2235),0)</f>
        <v>119</v>
      </c>
      <c r="X2235" s="6">
        <f>VLOOKUP($A2235,BUSINESS!$A$1:$J$2692,COLUMN(BUSINESS!$G2235),0)</f>
        <v>0</v>
      </c>
      <c r="Y2235" s="6">
        <f>VLOOKUP($A2235,BUSINESS!$A$1:$J$2692,COLUMN(BUSINESS!$H2235),0)</f>
        <v>2600</v>
      </c>
      <c r="Z2235" s="6">
        <f>VLOOKUP($A2235,BUSINESS!$A$1:$J$2692,COLUMN(BUSINESS!$I2235),0)</f>
        <v>0.40699999999999997</v>
      </c>
      <c r="AA2235" s="6">
        <f>VLOOKUP($A2235,BUSINESS!$A$1:$J$2692,COLUMN(BUSINESS!$J2235),0)</f>
        <v>1.0089999999999999</v>
      </c>
      <c r="AB2235" s="5"/>
      <c r="AC2235" s="5"/>
      <c r="AD2235" s="5"/>
      <c r="AE2235" s="5"/>
    </row>
    <row r="2236" spans="1:31" ht="15.75" customHeight="1" x14ac:dyDescent="0.25">
      <c r="A2236" s="6">
        <v>2235</v>
      </c>
      <c r="B2236" s="7" t="str">
        <f>VLOOKUP($A2236,GDP!$A$1:$H$2692,COLUMN(GDP!B2236),0)</f>
        <v>The Americas</v>
      </c>
      <c r="C2236" s="8" t="str">
        <f>VLOOKUP($A2236,GDP!$A$1:$H$2692,COLUMN(GDP!C2236),0)</f>
        <v>Brazil-The Americas</v>
      </c>
      <c r="D2236" s="9" t="str">
        <f>VLOOKUP($A2236,GDP!$A$1:$H$2692,COLUMN(GDP!D2236),0)</f>
        <v>2011</v>
      </c>
      <c r="E2236" s="8">
        <f>VLOOKUP($A2236,GDP!$A$1:$H$2692,COLUMN(GDP!E2236),0)</f>
        <v>2140000000000</v>
      </c>
      <c r="F2236" s="7">
        <f>VLOOKUP($A2236,GDP!$A$1:$H$2692,COLUMN(GDP!F2236),0)</f>
        <v>0.09</v>
      </c>
      <c r="G2236" s="7">
        <f>VLOOKUP($A2236,GDP!$A$1:$H$2692,COLUMN(GDP!G2236),0)</f>
        <v>989</v>
      </c>
      <c r="H2236" s="7">
        <f>VLOOKUP($A2236,GDP!$A$1:$H$2692,COLUMN(GDP!H2236),0)</f>
        <v>0.4</v>
      </c>
      <c r="I2236" s="6">
        <f>VLOOKUP($A2236,ENERGY!$A$1:$F$2692,COLUMN(ENERGY!E2235),0)</f>
        <v>190712</v>
      </c>
      <c r="J2236" s="6">
        <f>VLOOKUP($A2236,ENERGY!$A$1:$F$2692,COLUMN(ENERGY!F2235),0)</f>
        <v>337434</v>
      </c>
      <c r="K2236" s="6">
        <f>VLOOKUP($A2236,'HUMAN RESOURCES'!$A$1:$M$2692,COLUMN('HUMAN RESOURCES'!$E2236),0)</f>
        <v>1.4999999999999999E-2</v>
      </c>
      <c r="L2236" s="6">
        <f>VLOOKUP($A2236,'HUMAN RESOURCES'!$A$1:$M$2692,COLUMN('HUMAN RESOURCES'!$F2236),0)</f>
        <v>1.4E-2</v>
      </c>
      <c r="M2236" s="6">
        <f>VLOOKUP($A2236,'HUMAN RESOURCES'!$A$1:$M$2692,COLUMN('HUMAN RESOURCES'!$G2236),0)</f>
        <v>77</v>
      </c>
      <c r="N2236" s="6">
        <f>VLOOKUP($A2236,'HUMAN RESOURCES'!$A$1:$M$2692,COLUMN('HUMAN RESOURCES'!$H2236),0)</f>
        <v>70</v>
      </c>
      <c r="O2236" s="6">
        <f>VLOOKUP($A2236,'HUMAN RESOURCES'!$A$1:$M$2692,COLUMN('HUMAN RESOURCES'!$I2236),0)</f>
        <v>0.25</v>
      </c>
      <c r="P2236" s="6">
        <f>VLOOKUP($A2236,'HUMAN RESOURCES'!$A$1:$M$2692,COLUMN('HUMAN RESOURCES'!$J2236),0)</f>
        <v>0.67900000000000005</v>
      </c>
      <c r="Q2236" s="6">
        <f>VLOOKUP($A2236,'HUMAN RESOURCES'!$A$1:$M$2692,COLUMN('HUMAN RESOURCES'!$K2236),0)</f>
        <v>7.0999999999999994E-2</v>
      </c>
      <c r="R2236" s="6">
        <f>VLOOKUP($A2236,'HUMAN RESOURCES'!$A$1:$M$2692,COLUMN('HUMAN RESOURCES'!$L2236),0)</f>
        <v>196935134</v>
      </c>
      <c r="S2236" s="6">
        <f>VLOOKUP($A2236,'HUMAN RESOURCES'!$A$1:$M$2692,COLUMN('HUMAN RESOURCES'!$F2236),0)</f>
        <v>1.4E-2</v>
      </c>
      <c r="T2236" s="6">
        <f>VLOOKUP($A2236,TOURISM!$A$1:$F$2692,COLUMN(TOURISM!$E2236),0)</f>
        <v>6830000000</v>
      </c>
      <c r="U2236" s="6">
        <f>VLOOKUP($A2236,TOURISM!$A$1:$F$2692,COLUMN(TOURISM!$F2236),0)</f>
        <v>25070000000</v>
      </c>
      <c r="V2236" s="6">
        <f>VLOOKUP($A2236,BUSINESS!$A$1:$J$2692,COLUMN(BUSINESS!$E2236),0)</f>
        <v>0.66300000000000003</v>
      </c>
      <c r="W2236" s="6">
        <f>VLOOKUP($A2236,BUSINESS!$A$1:$J$2692,COLUMN(BUSINESS!$F2236),0)</f>
        <v>119</v>
      </c>
      <c r="X2236" s="6">
        <f>VLOOKUP($A2236,BUSINESS!$A$1:$J$2692,COLUMN(BUSINESS!$G2236),0)</f>
        <v>0</v>
      </c>
      <c r="Y2236" s="6">
        <f>VLOOKUP($A2236,BUSINESS!$A$1:$J$2692,COLUMN(BUSINESS!$H2236),0)</f>
        <v>2600</v>
      </c>
      <c r="Z2236" s="6">
        <f>VLOOKUP($A2236,BUSINESS!$A$1:$J$2692,COLUMN(BUSINESS!$I2236),0)</f>
        <v>0.45700000000000002</v>
      </c>
      <c r="AA2236" s="6">
        <f>VLOOKUP($A2236,BUSINESS!$A$1:$J$2692,COLUMN(BUSINESS!$J2236),0)</f>
        <v>1.19</v>
      </c>
      <c r="AB2236" s="5"/>
      <c r="AC2236" s="5"/>
      <c r="AD2236" s="5"/>
      <c r="AE2236" s="5"/>
    </row>
    <row r="2237" spans="1:31" ht="15.75" customHeight="1" x14ac:dyDescent="0.25">
      <c r="A2237" s="6">
        <v>2236</v>
      </c>
      <c r="B2237" s="7" t="str">
        <f>VLOOKUP($A2237,GDP!$A$1:$H$2692,COLUMN(GDP!B2237),0)</f>
        <v>The Americas</v>
      </c>
      <c r="C2237" s="8" t="str">
        <f>VLOOKUP($A2237,GDP!$A$1:$H$2692,COLUMN(GDP!C2237),0)</f>
        <v>Brazil-The Americas</v>
      </c>
      <c r="D2237" s="9" t="str">
        <f>VLOOKUP($A2237,GDP!$A$1:$H$2692,COLUMN(GDP!D2237),0)</f>
        <v>2012</v>
      </c>
      <c r="E2237" s="8">
        <f>VLOOKUP($A2237,GDP!$A$1:$H$2692,COLUMN(GDP!E2237),0)</f>
        <v>2480000000000</v>
      </c>
      <c r="F2237" s="7">
        <f>VLOOKUP($A2237,GDP!$A$1:$H$2692,COLUMN(GDP!F2237),0)</f>
        <v>8.8999999999999996E-2</v>
      </c>
      <c r="G2237" s="7">
        <f>VLOOKUP($A2237,GDP!$A$1:$H$2692,COLUMN(GDP!G2237),0)</f>
        <v>1119</v>
      </c>
      <c r="H2237" s="7">
        <f>VLOOKUP($A2237,GDP!$A$1:$H$2692,COLUMN(GDP!H2237),0)</f>
        <v>0.439</v>
      </c>
      <c r="I2237" s="6">
        <f>VLOOKUP($A2237,ENERGY!$A$1:$F$2692,COLUMN(ENERGY!E2236),0)</f>
        <v>187442</v>
      </c>
      <c r="J2237" s="6">
        <f>VLOOKUP($A2237,ENERGY!$A$1:$F$2692,COLUMN(ENERGY!F2236),0)</f>
        <v>327984</v>
      </c>
      <c r="K2237" s="6">
        <f>VLOOKUP($A2237,'HUMAN RESOURCES'!$A$1:$M$2692,COLUMN('HUMAN RESOURCES'!$E2237),0)</f>
        <v>1.4999999999999999E-2</v>
      </c>
      <c r="L2237" s="6">
        <f>VLOOKUP($A2237,'HUMAN RESOURCES'!$A$1:$M$2692,COLUMN('HUMAN RESOURCES'!$F2237),0)</f>
        <v>1.2999999999999999E-2</v>
      </c>
      <c r="M2237" s="6">
        <f>VLOOKUP($A2237,'HUMAN RESOURCES'!$A$1:$M$2692,COLUMN('HUMAN RESOURCES'!$G2237),0)</f>
        <v>77</v>
      </c>
      <c r="N2237" s="6">
        <f>VLOOKUP($A2237,'HUMAN RESOURCES'!$A$1:$M$2692,COLUMN('HUMAN RESOURCES'!$H2237),0)</f>
        <v>70</v>
      </c>
      <c r="O2237" s="6">
        <f>VLOOKUP($A2237,'HUMAN RESOURCES'!$A$1:$M$2692,COLUMN('HUMAN RESOURCES'!$I2237),0)</f>
        <v>0.246</v>
      </c>
      <c r="P2237" s="6">
        <f>VLOOKUP($A2237,'HUMAN RESOURCES'!$A$1:$M$2692,COLUMN('HUMAN RESOURCES'!$J2237),0)</f>
        <v>0.68100000000000005</v>
      </c>
      <c r="Q2237" s="6">
        <f>VLOOKUP($A2237,'HUMAN RESOURCES'!$A$1:$M$2692,COLUMN('HUMAN RESOURCES'!$K2237),0)</f>
        <v>7.2999999999999995E-2</v>
      </c>
      <c r="R2237" s="6">
        <f>VLOOKUP($A2237,'HUMAN RESOURCES'!$A$1:$M$2692,COLUMN('HUMAN RESOURCES'!$L2237),0)</f>
        <v>198656019</v>
      </c>
      <c r="S2237" s="6">
        <f>VLOOKUP($A2237,'HUMAN RESOURCES'!$A$1:$M$2692,COLUMN('HUMAN RESOURCES'!$F2237),0)</f>
        <v>1.2999999999999999E-2</v>
      </c>
      <c r="T2237" s="6">
        <f>VLOOKUP($A2237,TOURISM!$A$1:$F$2692,COLUMN(TOURISM!$E2237),0)</f>
        <v>6890000000</v>
      </c>
      <c r="U2237" s="6">
        <f>VLOOKUP($A2237,TOURISM!$A$1:$F$2692,COLUMN(TOURISM!$F2237),0)</f>
        <v>26202000000</v>
      </c>
      <c r="V2237" s="6">
        <f>VLOOKUP($A2237,BUSINESS!$A$1:$J$2692,COLUMN(BUSINESS!$E2237),0)</f>
        <v>0.68500000000000005</v>
      </c>
      <c r="W2237" s="6">
        <f>VLOOKUP($A2237,BUSINESS!$A$1:$J$2692,COLUMN(BUSINESS!$F2237),0)</f>
        <v>119</v>
      </c>
      <c r="X2237" s="6">
        <f>VLOOKUP($A2237,BUSINESS!$A$1:$J$2692,COLUMN(BUSINESS!$G2237),0)</f>
        <v>118</v>
      </c>
      <c r="Y2237" s="6">
        <f>VLOOKUP($A2237,BUSINESS!$A$1:$J$2692,COLUMN(BUSINESS!$H2237),0)</f>
        <v>2600</v>
      </c>
      <c r="Z2237" s="6">
        <f>VLOOKUP($A2237,BUSINESS!$A$1:$J$2692,COLUMN(BUSINESS!$I2237),0)</f>
        <v>0.48599999999999999</v>
      </c>
      <c r="AA2237" s="6">
        <f>VLOOKUP($A2237,BUSINESS!$A$1:$J$2692,COLUMN(BUSINESS!$J2237),0)</f>
        <v>1.25</v>
      </c>
      <c r="AB2237" s="5"/>
      <c r="AC2237" s="5"/>
      <c r="AD2237" s="5"/>
      <c r="AE2237" s="5"/>
    </row>
    <row r="2238" spans="1:31" ht="15.75" customHeight="1" x14ac:dyDescent="0.25">
      <c r="A2238" s="6">
        <v>2237</v>
      </c>
      <c r="B2238" s="7" t="str">
        <f>VLOOKUP($A2238,GDP!$A$1:$H$2692,COLUMN(GDP!B2238),0)</f>
        <v>The Americas</v>
      </c>
      <c r="C2238" s="8" t="str">
        <f>VLOOKUP($A2238,GDP!$A$1:$H$2692,COLUMN(GDP!C2238),0)</f>
        <v>Canada-The Americas</v>
      </c>
      <c r="D2238" s="9" t="str">
        <f>VLOOKUP($A2238,GDP!$A$1:$H$2692,COLUMN(GDP!D2238),0)</f>
        <v>2000</v>
      </c>
      <c r="E2238" s="8">
        <f>VLOOKUP($A2238,GDP!$A$1:$H$2692,COLUMN(GDP!E2238),0)</f>
        <v>1820000000000</v>
      </c>
      <c r="F2238" s="7">
        <f>VLOOKUP($A2238,GDP!$A$1:$H$2692,COLUMN(GDP!F2238),0)</f>
        <v>0.109</v>
      </c>
      <c r="G2238" s="7">
        <f>VLOOKUP($A2238,GDP!$A$1:$H$2692,COLUMN(GDP!G2238),0)</f>
        <v>5741</v>
      </c>
      <c r="H2238" s="7">
        <f>VLOOKUP($A2238,GDP!$A$1:$H$2692,COLUMN(GDP!H2238),0)</f>
        <v>0.03</v>
      </c>
      <c r="I2238" s="6">
        <f>VLOOKUP($A2238,ENERGY!$A$1:$F$2692,COLUMN(ENERGY!E2237),0)</f>
        <v>252651</v>
      </c>
      <c r="J2238" s="6">
        <f>VLOOKUP($A2238,ENERGY!$A$1:$F$2692,COLUMN(ENERGY!F2237),0)</f>
        <v>0</v>
      </c>
      <c r="K2238" s="6">
        <f>VLOOKUP($A2238,'HUMAN RESOURCES'!$A$1:$M$2692,COLUMN('HUMAN RESOURCES'!$E2238),0)</f>
        <v>1.0999999999999999E-2</v>
      </c>
      <c r="L2238" s="6">
        <f>VLOOKUP($A2238,'HUMAN RESOURCES'!$A$1:$M$2692,COLUMN('HUMAN RESOURCES'!$F2238),0)</f>
        <v>5.0000000000000001E-3</v>
      </c>
      <c r="M2238" s="6">
        <f>VLOOKUP($A2238,'HUMAN RESOURCES'!$A$1:$M$2692,COLUMN('HUMAN RESOURCES'!$G2238),0)</f>
        <v>82</v>
      </c>
      <c r="N2238" s="6">
        <f>VLOOKUP($A2238,'HUMAN RESOURCES'!$A$1:$M$2692,COLUMN('HUMAN RESOURCES'!$H2238),0)</f>
        <v>77</v>
      </c>
      <c r="O2238" s="6">
        <f>VLOOKUP($A2238,'HUMAN RESOURCES'!$A$1:$M$2692,COLUMN('HUMAN RESOURCES'!$I2238),0)</f>
        <v>0.192</v>
      </c>
      <c r="P2238" s="6">
        <f>VLOOKUP($A2238,'HUMAN RESOURCES'!$A$1:$M$2692,COLUMN('HUMAN RESOURCES'!$J2238),0)</f>
        <v>0.68300000000000005</v>
      </c>
      <c r="Q2238" s="6">
        <f>VLOOKUP($A2238,'HUMAN RESOURCES'!$A$1:$M$2692,COLUMN('HUMAN RESOURCES'!$K2238),0)</f>
        <v>0.125</v>
      </c>
      <c r="R2238" s="6">
        <f>VLOOKUP($A2238,'HUMAN RESOURCES'!$A$1:$M$2692,COLUMN('HUMAN RESOURCES'!$L2238),0)</f>
        <v>30769700</v>
      </c>
      <c r="S2238" s="6">
        <f>VLOOKUP($A2238,'HUMAN RESOURCES'!$A$1:$M$2692,COLUMN('HUMAN RESOURCES'!$F2238),0)</f>
        <v>5.0000000000000001E-3</v>
      </c>
      <c r="T2238" s="6">
        <f>VLOOKUP($A2238,TOURISM!$A$1:$F$2692,COLUMN(TOURISM!$E2238),0)</f>
        <v>13035000000</v>
      </c>
      <c r="U2238" s="6">
        <f>VLOOKUP($A2238,TOURISM!$A$1:$F$2692,COLUMN(TOURISM!$F2238),0)</f>
        <v>15125000000</v>
      </c>
      <c r="V2238" s="6">
        <f>VLOOKUP($A2238,BUSINESS!$A$1:$J$2692,COLUMN(BUSINESS!$E2238),0)</f>
        <v>0</v>
      </c>
      <c r="W2238" s="6">
        <f>VLOOKUP($A2238,BUSINESS!$A$1:$J$2692,COLUMN(BUSINESS!$F2238),0)</f>
        <v>0</v>
      </c>
      <c r="X2238" s="6">
        <f>VLOOKUP($A2238,BUSINESS!$A$1:$J$2692,COLUMN(BUSINESS!$G2238),0)</f>
        <v>0</v>
      </c>
      <c r="Y2238" s="6">
        <f>VLOOKUP($A2238,BUSINESS!$A$1:$J$2692,COLUMN(BUSINESS!$H2238),0)</f>
        <v>0</v>
      </c>
      <c r="Z2238" s="6">
        <f>VLOOKUP($A2238,BUSINESS!$A$1:$J$2692,COLUMN(BUSINESS!$I2238),0)</f>
        <v>0.51300000000000001</v>
      </c>
      <c r="AA2238" s="6">
        <f>VLOOKUP($A2238,BUSINESS!$A$1:$J$2692,COLUMN(BUSINESS!$J2238),0)</f>
        <v>0.28399999999999997</v>
      </c>
      <c r="AB2238" s="5"/>
      <c r="AC2238" s="5"/>
      <c r="AD2238" s="5"/>
      <c r="AE2238" s="5"/>
    </row>
    <row r="2239" spans="1:31" ht="15.75" customHeight="1" x14ac:dyDescent="0.25">
      <c r="A2239" s="6">
        <v>2238</v>
      </c>
      <c r="B2239" s="7" t="str">
        <f>VLOOKUP($A2239,GDP!$A$1:$H$2692,COLUMN(GDP!B2239),0)</f>
        <v>The Americas</v>
      </c>
      <c r="C2239" s="8" t="str">
        <f>VLOOKUP($A2239,GDP!$A$1:$H$2692,COLUMN(GDP!C2239),0)</f>
        <v>Canada-The Americas</v>
      </c>
      <c r="D2239" s="9" t="str">
        <f>VLOOKUP($A2239,GDP!$A$1:$H$2692,COLUMN(GDP!D2239),0)</f>
        <v>2001</v>
      </c>
      <c r="E2239" s="8">
        <f>VLOOKUP($A2239,GDP!$A$1:$H$2692,COLUMN(GDP!E2239),0)</f>
        <v>739000000000</v>
      </c>
      <c r="F2239" s="7">
        <f>VLOOKUP($A2239,GDP!$A$1:$H$2692,COLUMN(GDP!F2239),0)</f>
        <v>8.7999999999999995E-2</v>
      </c>
      <c r="G2239" s="7">
        <f>VLOOKUP($A2239,GDP!$A$1:$H$2692,COLUMN(GDP!G2239),0)</f>
        <v>2090</v>
      </c>
      <c r="H2239" s="7">
        <f>VLOOKUP($A2239,GDP!$A$1:$H$2692,COLUMN(GDP!H2239),0)</f>
        <v>7.2999999999999995E-2</v>
      </c>
      <c r="I2239" s="6">
        <f>VLOOKUP($A2239,ENERGY!$A$1:$F$2692,COLUMN(ENERGY!E2238),0)</f>
        <v>251845</v>
      </c>
      <c r="J2239" s="6">
        <f>VLOOKUP($A2239,ENERGY!$A$1:$F$2692,COLUMN(ENERGY!F2238),0)</f>
        <v>0</v>
      </c>
      <c r="K2239" s="6">
        <f>VLOOKUP($A2239,'HUMAN RESOURCES'!$A$1:$M$2692,COLUMN('HUMAN RESOURCES'!$E2239),0)</f>
        <v>1.0999999999999999E-2</v>
      </c>
      <c r="L2239" s="6">
        <f>VLOOKUP($A2239,'HUMAN RESOURCES'!$A$1:$M$2692,COLUMN('HUMAN RESOURCES'!$F2239),0)</f>
        <v>5.0000000000000001E-3</v>
      </c>
      <c r="M2239" s="6">
        <f>VLOOKUP($A2239,'HUMAN RESOURCES'!$A$1:$M$2692,COLUMN('HUMAN RESOURCES'!$G2239),0)</f>
        <v>82</v>
      </c>
      <c r="N2239" s="6">
        <f>VLOOKUP($A2239,'HUMAN RESOURCES'!$A$1:$M$2692,COLUMN('HUMAN RESOURCES'!$H2239),0)</f>
        <v>77</v>
      </c>
      <c r="O2239" s="6">
        <f>VLOOKUP($A2239,'HUMAN RESOURCES'!$A$1:$M$2692,COLUMN('HUMAN RESOURCES'!$I2239),0)</f>
        <v>0.189</v>
      </c>
      <c r="P2239" s="6">
        <f>VLOOKUP($A2239,'HUMAN RESOURCES'!$A$1:$M$2692,COLUMN('HUMAN RESOURCES'!$J2239),0)</f>
        <v>0.68500000000000005</v>
      </c>
      <c r="Q2239" s="6">
        <f>VLOOKUP($A2239,'HUMAN RESOURCES'!$A$1:$M$2692,COLUMN('HUMAN RESOURCES'!$K2239),0)</f>
        <v>0.127</v>
      </c>
      <c r="R2239" s="6">
        <f>VLOOKUP($A2239,'HUMAN RESOURCES'!$A$1:$M$2692,COLUMN('HUMAN RESOURCES'!$L2239),0)</f>
        <v>31081900</v>
      </c>
      <c r="S2239" s="6">
        <f>VLOOKUP($A2239,'HUMAN RESOURCES'!$A$1:$M$2692,COLUMN('HUMAN RESOURCES'!$F2239),0)</f>
        <v>5.0000000000000001E-3</v>
      </c>
      <c r="T2239" s="6">
        <f>VLOOKUP($A2239,TOURISM!$A$1:$F$2692,COLUMN(TOURISM!$E2239),0)</f>
        <v>12680000000</v>
      </c>
      <c r="U2239" s="6">
        <f>VLOOKUP($A2239,TOURISM!$A$1:$F$2692,COLUMN(TOURISM!$F2239),0)</f>
        <v>14634000000</v>
      </c>
      <c r="V2239" s="6">
        <f>VLOOKUP($A2239,BUSINESS!$A$1:$J$2692,COLUMN(BUSINESS!$E2239),0)</f>
        <v>0</v>
      </c>
      <c r="W2239" s="6">
        <f>VLOOKUP($A2239,BUSINESS!$A$1:$J$2692,COLUMN(BUSINESS!$F2239),0)</f>
        <v>0</v>
      </c>
      <c r="X2239" s="6">
        <f>VLOOKUP($A2239,BUSINESS!$A$1:$J$2692,COLUMN(BUSINESS!$G2239),0)</f>
        <v>0</v>
      </c>
      <c r="Y2239" s="6">
        <f>VLOOKUP($A2239,BUSINESS!$A$1:$J$2692,COLUMN(BUSINESS!$H2239),0)</f>
        <v>0</v>
      </c>
      <c r="Z2239" s="6">
        <f>VLOOKUP($A2239,BUSINESS!$A$1:$J$2692,COLUMN(BUSINESS!$I2239),0)</f>
        <v>0.60199999999999998</v>
      </c>
      <c r="AA2239" s="6">
        <f>VLOOKUP($A2239,BUSINESS!$A$1:$J$2692,COLUMN(BUSINESS!$J2239),0)</f>
        <v>0.34399999999999997</v>
      </c>
      <c r="AB2239" s="5"/>
      <c r="AC2239" s="5"/>
      <c r="AD2239" s="5"/>
      <c r="AE2239" s="5"/>
    </row>
    <row r="2240" spans="1:31" ht="15.75" customHeight="1" x14ac:dyDescent="0.25">
      <c r="A2240" s="6">
        <v>2239</v>
      </c>
      <c r="B2240" s="7" t="str">
        <f>VLOOKUP($A2240,GDP!$A$1:$H$2692,COLUMN(GDP!B2240),0)</f>
        <v>The Americas</v>
      </c>
      <c r="C2240" s="8" t="str">
        <f>VLOOKUP($A2240,GDP!$A$1:$H$2692,COLUMN(GDP!C2240),0)</f>
        <v>Canada-The Americas</v>
      </c>
      <c r="D2240" s="9" t="str">
        <f>VLOOKUP($A2240,GDP!$A$1:$H$2692,COLUMN(GDP!D2240),0)</f>
        <v>2002</v>
      </c>
      <c r="E2240" s="8">
        <f>VLOOKUP($A2240,GDP!$A$1:$H$2692,COLUMN(GDP!E2240),0)</f>
        <v>733000000000</v>
      </c>
      <c r="F2240" s="7">
        <f>VLOOKUP($A2240,GDP!$A$1:$H$2692,COLUMN(GDP!F2240),0)</f>
        <v>9.2999999999999999E-2</v>
      </c>
      <c r="G2240" s="7">
        <f>VLOOKUP($A2240,GDP!$A$1:$H$2692,COLUMN(GDP!G2240),0)</f>
        <v>2152</v>
      </c>
      <c r="H2240" s="7">
        <f>VLOOKUP($A2240,GDP!$A$1:$H$2692,COLUMN(GDP!H2240),0)</f>
        <v>5.8000000000000003E-2</v>
      </c>
      <c r="I2240" s="6">
        <f>VLOOKUP($A2240,ENERGY!$A$1:$F$2692,COLUMN(ENERGY!E2239),0)</f>
        <v>250992</v>
      </c>
      <c r="J2240" s="6">
        <f>VLOOKUP($A2240,ENERGY!$A$1:$F$2692,COLUMN(ENERGY!F2239),0)</f>
        <v>499137</v>
      </c>
      <c r="K2240" s="6">
        <f>VLOOKUP($A2240,'HUMAN RESOURCES'!$A$1:$M$2692,COLUMN('HUMAN RESOURCES'!$E2240),0)</f>
        <v>1.0999999999999999E-2</v>
      </c>
      <c r="L2240" s="6">
        <f>VLOOKUP($A2240,'HUMAN RESOURCES'!$A$1:$M$2692,COLUMN('HUMAN RESOURCES'!$F2240),0)</f>
        <v>5.0000000000000001E-3</v>
      </c>
      <c r="M2240" s="6">
        <f>VLOOKUP($A2240,'HUMAN RESOURCES'!$A$1:$M$2692,COLUMN('HUMAN RESOURCES'!$G2240),0)</f>
        <v>82</v>
      </c>
      <c r="N2240" s="6">
        <f>VLOOKUP($A2240,'HUMAN RESOURCES'!$A$1:$M$2692,COLUMN('HUMAN RESOURCES'!$H2240),0)</f>
        <v>77</v>
      </c>
      <c r="O2240" s="6">
        <f>VLOOKUP($A2240,'HUMAN RESOURCES'!$A$1:$M$2692,COLUMN('HUMAN RESOURCES'!$I2240),0)</f>
        <v>0.186</v>
      </c>
      <c r="P2240" s="6">
        <f>VLOOKUP($A2240,'HUMAN RESOURCES'!$A$1:$M$2692,COLUMN('HUMAN RESOURCES'!$J2240),0)</f>
        <v>0.68700000000000006</v>
      </c>
      <c r="Q2240" s="6">
        <f>VLOOKUP($A2240,'HUMAN RESOURCES'!$A$1:$M$2692,COLUMN('HUMAN RESOURCES'!$K2240),0)</f>
        <v>0.128</v>
      </c>
      <c r="R2240" s="6">
        <f>VLOOKUP($A2240,'HUMAN RESOURCES'!$A$1:$M$2692,COLUMN('HUMAN RESOURCES'!$L2240),0)</f>
        <v>31362000</v>
      </c>
      <c r="S2240" s="6">
        <f>VLOOKUP($A2240,'HUMAN RESOURCES'!$A$1:$M$2692,COLUMN('HUMAN RESOURCES'!$F2240),0)</f>
        <v>5.0000000000000001E-3</v>
      </c>
      <c r="T2240" s="6">
        <f>VLOOKUP($A2240,TOURISM!$A$1:$F$2692,COLUMN(TOURISM!$E2240),0)</f>
        <v>12744000000</v>
      </c>
      <c r="U2240" s="6">
        <f>VLOOKUP($A2240,TOURISM!$A$1:$F$2692,COLUMN(TOURISM!$F2240),0)</f>
        <v>14257000000</v>
      </c>
      <c r="V2240" s="6">
        <f>VLOOKUP($A2240,BUSINESS!$A$1:$J$2692,COLUMN(BUSINESS!$E2240),0)</f>
        <v>0</v>
      </c>
      <c r="W2240" s="6">
        <f>VLOOKUP($A2240,BUSINESS!$A$1:$J$2692,COLUMN(BUSINESS!$F2240),0)</f>
        <v>0</v>
      </c>
      <c r="X2240" s="6">
        <f>VLOOKUP($A2240,BUSINESS!$A$1:$J$2692,COLUMN(BUSINESS!$G2240),0)</f>
        <v>0</v>
      </c>
      <c r="Y2240" s="6">
        <f>VLOOKUP($A2240,BUSINESS!$A$1:$J$2692,COLUMN(BUSINESS!$H2240),0)</f>
        <v>0</v>
      </c>
      <c r="Z2240" s="6">
        <f>VLOOKUP($A2240,BUSINESS!$A$1:$J$2692,COLUMN(BUSINESS!$I2240),0)</f>
        <v>0.61599999999999999</v>
      </c>
      <c r="AA2240" s="6">
        <f>VLOOKUP($A2240,BUSINESS!$A$1:$J$2692,COLUMN(BUSINESS!$J2240),0)</f>
        <v>0.379</v>
      </c>
      <c r="AB2240" s="5"/>
      <c r="AC2240" s="5"/>
      <c r="AD2240" s="5"/>
      <c r="AE2240" s="5"/>
    </row>
    <row r="2241" spans="1:31" ht="15.75" customHeight="1" x14ac:dyDescent="0.25">
      <c r="A2241" s="6">
        <v>2240</v>
      </c>
      <c r="B2241" s="7" t="str">
        <f>VLOOKUP($A2241,GDP!$A$1:$H$2692,COLUMN(GDP!B2241),0)</f>
        <v>The Americas</v>
      </c>
      <c r="C2241" s="8" t="str">
        <f>VLOOKUP($A2241,GDP!$A$1:$H$2692,COLUMN(GDP!C2241),0)</f>
        <v>Canada-The Americas</v>
      </c>
      <c r="D2241" s="9" t="str">
        <f>VLOOKUP($A2241,GDP!$A$1:$H$2692,COLUMN(GDP!D2241),0)</f>
        <v>2003</v>
      </c>
      <c r="E2241" s="8">
        <f>VLOOKUP($A2241,GDP!$A$1:$H$2692,COLUMN(GDP!E2241),0)</f>
        <v>753000000000</v>
      </c>
      <c r="F2241" s="7">
        <f>VLOOKUP($A2241,GDP!$A$1:$H$2692,COLUMN(GDP!F2241),0)</f>
        <v>9.6000000000000002E-2</v>
      </c>
      <c r="G2241" s="7">
        <f>VLOOKUP($A2241,GDP!$A$1:$H$2692,COLUMN(GDP!G2241),0)</f>
        <v>2254</v>
      </c>
      <c r="H2241" s="7">
        <f>VLOOKUP($A2241,GDP!$A$1:$H$2692,COLUMN(GDP!H2241),0)</f>
        <v>4.2000000000000003E-2</v>
      </c>
      <c r="I2241" s="6">
        <f>VLOOKUP($A2241,ENERGY!$A$1:$F$2692,COLUMN(ENERGY!E2240),0)</f>
        <v>251326</v>
      </c>
      <c r="J2241" s="6">
        <f>VLOOKUP($A2241,ENERGY!$A$1:$F$2692,COLUMN(ENERGY!F2240),0)</f>
        <v>513937</v>
      </c>
      <c r="K2241" s="6">
        <f>VLOOKUP($A2241,'HUMAN RESOURCES'!$A$1:$M$2692,COLUMN('HUMAN RESOURCES'!$E2241),0)</f>
        <v>1.0999999999999999E-2</v>
      </c>
      <c r="L2241" s="6">
        <f>VLOOKUP($A2241,'HUMAN RESOURCES'!$A$1:$M$2692,COLUMN('HUMAN RESOURCES'!$F2241),0)</f>
        <v>5.0000000000000001E-3</v>
      </c>
      <c r="M2241" s="6">
        <f>VLOOKUP($A2241,'HUMAN RESOURCES'!$A$1:$M$2692,COLUMN('HUMAN RESOURCES'!$G2241),0)</f>
        <v>82</v>
      </c>
      <c r="N2241" s="6">
        <f>VLOOKUP($A2241,'HUMAN RESOURCES'!$A$1:$M$2692,COLUMN('HUMAN RESOURCES'!$H2241),0)</f>
        <v>77</v>
      </c>
      <c r="O2241" s="6">
        <f>VLOOKUP($A2241,'HUMAN RESOURCES'!$A$1:$M$2692,COLUMN('HUMAN RESOURCES'!$I2241),0)</f>
        <v>0.183</v>
      </c>
      <c r="P2241" s="6">
        <f>VLOOKUP($A2241,'HUMAN RESOURCES'!$A$1:$M$2692,COLUMN('HUMAN RESOURCES'!$J2241),0)</f>
        <v>0.68899999999999995</v>
      </c>
      <c r="Q2241" s="6">
        <f>VLOOKUP($A2241,'HUMAN RESOURCES'!$A$1:$M$2692,COLUMN('HUMAN RESOURCES'!$K2241),0)</f>
        <v>0.129</v>
      </c>
      <c r="R2241" s="6">
        <f>VLOOKUP($A2241,'HUMAN RESOURCES'!$A$1:$M$2692,COLUMN('HUMAN RESOURCES'!$L2241),0)</f>
        <v>31676000</v>
      </c>
      <c r="S2241" s="6">
        <f>VLOOKUP($A2241,'HUMAN RESOURCES'!$A$1:$M$2692,COLUMN('HUMAN RESOURCES'!$F2241),0)</f>
        <v>5.0000000000000001E-3</v>
      </c>
      <c r="T2241" s="6">
        <f>VLOOKUP($A2241,TOURISM!$A$1:$F$2692,COLUMN(TOURISM!$E2241),0)</f>
        <v>12236000000</v>
      </c>
      <c r="U2241" s="6">
        <f>VLOOKUP($A2241,TOURISM!$A$1:$F$2692,COLUMN(TOURISM!$F2241),0)</f>
        <v>16309000000</v>
      </c>
      <c r="V2241" s="6">
        <f>VLOOKUP($A2241,BUSINESS!$A$1:$J$2692,COLUMN(BUSINESS!$E2241),0)</f>
        <v>0</v>
      </c>
      <c r="W2241" s="6">
        <f>VLOOKUP($A2241,BUSINESS!$A$1:$J$2692,COLUMN(BUSINESS!$F2241),0)</f>
        <v>3</v>
      </c>
      <c r="X2241" s="6">
        <f>VLOOKUP($A2241,BUSINESS!$A$1:$J$2692,COLUMN(BUSINESS!$G2241),0)</f>
        <v>0</v>
      </c>
      <c r="Y2241" s="6">
        <f>VLOOKUP($A2241,BUSINESS!$A$1:$J$2692,COLUMN(BUSINESS!$H2241),0)</f>
        <v>0</v>
      </c>
      <c r="Z2241" s="6">
        <f>VLOOKUP($A2241,BUSINESS!$A$1:$J$2692,COLUMN(BUSINESS!$I2241),0)</f>
        <v>0.64200000000000002</v>
      </c>
      <c r="AA2241" s="6">
        <f>VLOOKUP($A2241,BUSINESS!$A$1:$J$2692,COLUMN(BUSINESS!$J2241),0)</f>
        <v>0.42099999999999999</v>
      </c>
      <c r="AB2241" s="5"/>
      <c r="AC2241" s="5"/>
      <c r="AD2241" s="5"/>
      <c r="AE2241" s="5"/>
    </row>
    <row r="2242" spans="1:31" ht="15.75" customHeight="1" x14ac:dyDescent="0.25">
      <c r="A2242" s="6">
        <v>2241</v>
      </c>
      <c r="B2242" s="7" t="str">
        <f>VLOOKUP($A2242,GDP!$A$1:$H$2692,COLUMN(GDP!B2242),0)</f>
        <v>The Americas</v>
      </c>
      <c r="C2242" s="8" t="str">
        <f>VLOOKUP($A2242,GDP!$A$1:$H$2692,COLUMN(GDP!C2242),0)</f>
        <v>Canada-The Americas</v>
      </c>
      <c r="D2242" s="9" t="str">
        <f>VLOOKUP($A2242,GDP!$A$1:$H$2692,COLUMN(GDP!D2242),0)</f>
        <v>2004</v>
      </c>
      <c r="E2242" s="8">
        <f>VLOOKUP($A2242,GDP!$A$1:$H$2692,COLUMN(GDP!E2242),0)</f>
        <v>888000000000</v>
      </c>
      <c r="F2242" s="7">
        <f>VLOOKUP($A2242,GDP!$A$1:$H$2692,COLUMN(GDP!F2242),0)</f>
        <v>9.8000000000000004E-2</v>
      </c>
      <c r="G2242" s="7">
        <f>VLOOKUP($A2242,GDP!$A$1:$H$2692,COLUMN(GDP!G2242),0)</f>
        <v>2680</v>
      </c>
      <c r="H2242" s="7">
        <f>VLOOKUP($A2242,GDP!$A$1:$H$2692,COLUMN(GDP!H2242),0)</f>
        <v>4.7E-2</v>
      </c>
      <c r="I2242" s="6">
        <f>VLOOKUP($A2242,ENERGY!$A$1:$F$2692,COLUMN(ENERGY!E2241),0)</f>
        <v>264724</v>
      </c>
      <c r="J2242" s="6">
        <f>VLOOKUP($A2242,ENERGY!$A$1:$F$2692,COLUMN(ENERGY!F2241),0)</f>
        <v>544975</v>
      </c>
      <c r="K2242" s="6">
        <f>VLOOKUP($A2242,'HUMAN RESOURCES'!$A$1:$M$2692,COLUMN('HUMAN RESOURCES'!$E2242),0)</f>
        <v>1.0999999999999999E-2</v>
      </c>
      <c r="L2242" s="6">
        <f>VLOOKUP($A2242,'HUMAN RESOURCES'!$A$1:$M$2692,COLUMN('HUMAN RESOURCES'!$F2242),0)</f>
        <v>5.0000000000000001E-3</v>
      </c>
      <c r="M2242" s="6">
        <f>VLOOKUP($A2242,'HUMAN RESOURCES'!$A$1:$M$2692,COLUMN('HUMAN RESOURCES'!$G2242),0)</f>
        <v>83</v>
      </c>
      <c r="N2242" s="6">
        <f>VLOOKUP($A2242,'HUMAN RESOURCES'!$A$1:$M$2692,COLUMN('HUMAN RESOURCES'!$H2242),0)</f>
        <v>78</v>
      </c>
      <c r="O2242" s="6">
        <f>VLOOKUP($A2242,'HUMAN RESOURCES'!$A$1:$M$2692,COLUMN('HUMAN RESOURCES'!$I2242),0)</f>
        <v>0.18</v>
      </c>
      <c r="P2242" s="6">
        <f>VLOOKUP($A2242,'HUMAN RESOURCES'!$A$1:$M$2692,COLUMN('HUMAN RESOURCES'!$J2242),0)</f>
        <v>0.69099999999999995</v>
      </c>
      <c r="Q2242" s="6">
        <f>VLOOKUP($A2242,'HUMAN RESOURCES'!$A$1:$M$2692,COLUMN('HUMAN RESOURCES'!$K2242),0)</f>
        <v>0.13</v>
      </c>
      <c r="R2242" s="6">
        <f>VLOOKUP($A2242,'HUMAN RESOURCES'!$A$1:$M$2692,COLUMN('HUMAN RESOURCES'!$L2242),0)</f>
        <v>31995000</v>
      </c>
      <c r="S2242" s="6">
        <f>VLOOKUP($A2242,'HUMAN RESOURCES'!$A$1:$M$2692,COLUMN('HUMAN RESOURCES'!$F2242),0)</f>
        <v>5.0000000000000001E-3</v>
      </c>
      <c r="T2242" s="6">
        <f>VLOOKUP($A2242,TOURISM!$A$1:$F$2692,COLUMN(TOURISM!$E2242),0)</f>
        <v>15135000000</v>
      </c>
      <c r="U2242" s="6">
        <f>VLOOKUP($A2242,TOURISM!$A$1:$F$2692,COLUMN(TOURISM!$F2242),0)</f>
        <v>19267000000</v>
      </c>
      <c r="V2242" s="6">
        <f>VLOOKUP($A2242,BUSINESS!$A$1:$J$2692,COLUMN(BUSINESS!$E2242),0)</f>
        <v>0</v>
      </c>
      <c r="W2242" s="6">
        <f>VLOOKUP($A2242,BUSINESS!$A$1:$J$2692,COLUMN(BUSINESS!$F2242),0)</f>
        <v>3</v>
      </c>
      <c r="X2242" s="6">
        <f>VLOOKUP($A2242,BUSINESS!$A$1:$J$2692,COLUMN(BUSINESS!$G2242),0)</f>
        <v>0</v>
      </c>
      <c r="Y2242" s="6">
        <f>VLOOKUP($A2242,BUSINESS!$A$1:$J$2692,COLUMN(BUSINESS!$H2242),0)</f>
        <v>0</v>
      </c>
      <c r="Z2242" s="6">
        <f>VLOOKUP($A2242,BUSINESS!$A$1:$J$2692,COLUMN(BUSINESS!$I2242),0)</f>
        <v>0.66</v>
      </c>
      <c r="AA2242" s="6">
        <f>VLOOKUP($A2242,BUSINESS!$A$1:$J$2692,COLUMN(BUSINESS!$J2242),0)</f>
        <v>0.47099999999999997</v>
      </c>
      <c r="AB2242" s="5"/>
      <c r="AC2242" s="5"/>
      <c r="AD2242" s="5"/>
      <c r="AE2242" s="5"/>
    </row>
    <row r="2243" spans="1:31" ht="15.75" customHeight="1" x14ac:dyDescent="0.25">
      <c r="A2243" s="6">
        <v>2242</v>
      </c>
      <c r="B2243" s="7" t="str">
        <f>VLOOKUP($A2243,GDP!$A$1:$H$2692,COLUMN(GDP!B2243),0)</f>
        <v>The Americas</v>
      </c>
      <c r="C2243" s="8" t="str">
        <f>VLOOKUP($A2243,GDP!$A$1:$H$2692,COLUMN(GDP!C2243),0)</f>
        <v>Canada-The Americas</v>
      </c>
      <c r="D2243" s="9" t="str">
        <f>VLOOKUP($A2243,GDP!$A$1:$H$2692,COLUMN(GDP!D2243),0)</f>
        <v>2005</v>
      </c>
      <c r="E2243" s="8">
        <f>VLOOKUP($A2243,GDP!$A$1:$H$2692,COLUMN(GDP!E2243),0)</f>
        <v>1020000000000</v>
      </c>
      <c r="F2243" s="7">
        <f>VLOOKUP($A2243,GDP!$A$1:$H$2692,COLUMN(GDP!F2243),0)</f>
        <v>9.8000000000000004E-2</v>
      </c>
      <c r="G2243" s="7">
        <f>VLOOKUP($A2243,GDP!$A$1:$H$2692,COLUMN(GDP!G2243),0)</f>
        <v>3047</v>
      </c>
      <c r="H2243" s="7">
        <f>VLOOKUP($A2243,GDP!$A$1:$H$2692,COLUMN(GDP!H2243),0)</f>
        <v>0.04</v>
      </c>
      <c r="I2243" s="6">
        <f>VLOOKUP($A2243,ENERGY!$A$1:$F$2692,COLUMN(ENERGY!E2242),0)</f>
        <v>271728</v>
      </c>
      <c r="J2243" s="6">
        <f>VLOOKUP($A2243,ENERGY!$A$1:$F$2692,COLUMN(ENERGY!F2242),0)</f>
        <v>560802</v>
      </c>
      <c r="K2243" s="6">
        <f>VLOOKUP($A2243,'HUMAN RESOURCES'!$A$1:$M$2692,COLUMN('HUMAN RESOURCES'!$E2243),0)</f>
        <v>1.0999999999999999E-2</v>
      </c>
      <c r="L2243" s="6">
        <f>VLOOKUP($A2243,'HUMAN RESOURCES'!$A$1:$M$2692,COLUMN('HUMAN RESOURCES'!$F2243),0)</f>
        <v>5.0000000000000001E-3</v>
      </c>
      <c r="M2243" s="6">
        <f>VLOOKUP($A2243,'HUMAN RESOURCES'!$A$1:$M$2692,COLUMN('HUMAN RESOURCES'!$G2243),0)</f>
        <v>83</v>
      </c>
      <c r="N2243" s="6">
        <f>VLOOKUP($A2243,'HUMAN RESOURCES'!$A$1:$M$2692,COLUMN('HUMAN RESOURCES'!$H2243),0)</f>
        <v>78</v>
      </c>
      <c r="O2243" s="6">
        <f>VLOOKUP($A2243,'HUMAN RESOURCES'!$A$1:$M$2692,COLUMN('HUMAN RESOURCES'!$I2243),0)</f>
        <v>0.17699999999999999</v>
      </c>
      <c r="P2243" s="6">
        <f>VLOOKUP($A2243,'HUMAN RESOURCES'!$A$1:$M$2692,COLUMN('HUMAN RESOURCES'!$J2243),0)</f>
        <v>0.69199999999999995</v>
      </c>
      <c r="Q2243" s="6">
        <f>VLOOKUP($A2243,'HUMAN RESOURCES'!$A$1:$M$2692,COLUMN('HUMAN RESOURCES'!$K2243),0)</f>
        <v>0.13100000000000001</v>
      </c>
      <c r="R2243" s="6">
        <f>VLOOKUP($A2243,'HUMAN RESOURCES'!$A$1:$M$2692,COLUMN('HUMAN RESOURCES'!$L2243),0)</f>
        <v>32312000</v>
      </c>
      <c r="S2243" s="6">
        <f>VLOOKUP($A2243,'HUMAN RESOURCES'!$A$1:$M$2692,COLUMN('HUMAN RESOURCES'!$F2243),0)</f>
        <v>5.0000000000000001E-3</v>
      </c>
      <c r="T2243" s="6">
        <f>VLOOKUP($A2243,TOURISM!$A$1:$F$2692,COLUMN(TOURISM!$E2243),0)</f>
        <v>15887000000</v>
      </c>
      <c r="U2243" s="6">
        <f>VLOOKUP($A2243,TOURISM!$A$1:$F$2692,COLUMN(TOURISM!$F2243),0)</f>
        <v>22739000000</v>
      </c>
      <c r="V2243" s="6">
        <f>VLOOKUP($A2243,BUSINESS!$A$1:$J$2692,COLUMN(BUSINESS!$E2243),0)</f>
        <v>0.47499999999999998</v>
      </c>
      <c r="W2243" s="6">
        <f>VLOOKUP($A2243,BUSINESS!$A$1:$J$2692,COLUMN(BUSINESS!$F2243),0)</f>
        <v>3</v>
      </c>
      <c r="X2243" s="6">
        <f>VLOOKUP($A2243,BUSINESS!$A$1:$J$2692,COLUMN(BUSINESS!$G2243),0)</f>
        <v>0</v>
      </c>
      <c r="Y2243" s="6">
        <f>VLOOKUP($A2243,BUSINESS!$A$1:$J$2692,COLUMN(BUSINESS!$H2243),0)</f>
        <v>119</v>
      </c>
      <c r="Z2243" s="6">
        <f>VLOOKUP($A2243,BUSINESS!$A$1:$J$2692,COLUMN(BUSINESS!$I2243),0)</f>
        <v>0.71699999999999997</v>
      </c>
      <c r="AA2243" s="6">
        <f>VLOOKUP($A2243,BUSINESS!$A$1:$J$2692,COLUMN(BUSINESS!$J2243),0)</f>
        <v>0.52800000000000002</v>
      </c>
      <c r="AB2243" s="5"/>
      <c r="AC2243" s="5"/>
      <c r="AD2243" s="5"/>
      <c r="AE2243" s="5"/>
    </row>
    <row r="2244" spans="1:31" ht="15.75" customHeight="1" x14ac:dyDescent="0.25">
      <c r="A2244" s="6">
        <v>2243</v>
      </c>
      <c r="B2244" s="7" t="str">
        <f>VLOOKUP($A2244,GDP!$A$1:$H$2692,COLUMN(GDP!B2244),0)</f>
        <v>The Americas</v>
      </c>
      <c r="C2244" s="8" t="str">
        <f>VLOOKUP($A2244,GDP!$A$1:$H$2692,COLUMN(GDP!C2244),0)</f>
        <v>Canada-The Americas</v>
      </c>
      <c r="D2244" s="9" t="str">
        <f>VLOOKUP($A2244,GDP!$A$1:$H$2692,COLUMN(GDP!D2244),0)</f>
        <v>2006</v>
      </c>
      <c r="E2244" s="8">
        <f>VLOOKUP($A2244,GDP!$A$1:$H$2692,COLUMN(GDP!E2244),0)</f>
        <v>1160000000000</v>
      </c>
      <c r="F2244" s="7">
        <f>VLOOKUP($A2244,GDP!$A$1:$H$2692,COLUMN(GDP!F2244),0)</f>
        <v>9.8000000000000004E-2</v>
      </c>
      <c r="G2244" s="7">
        <f>VLOOKUP($A2244,GDP!$A$1:$H$2692,COLUMN(GDP!G2244),0)</f>
        <v>3452</v>
      </c>
      <c r="H2244" s="7">
        <f>VLOOKUP($A2244,GDP!$A$1:$H$2692,COLUMN(GDP!H2244),0)</f>
        <v>4.3999999999999997E-2</v>
      </c>
      <c r="I2244" s="6">
        <f>VLOOKUP($A2244,ENERGY!$A$1:$F$2692,COLUMN(ENERGY!E2243),0)</f>
        <v>268302</v>
      </c>
      <c r="J2244" s="6">
        <f>VLOOKUP($A2244,ENERGY!$A$1:$F$2692,COLUMN(ENERGY!F2243),0)</f>
        <v>550233</v>
      </c>
      <c r="K2244" s="6">
        <f>VLOOKUP($A2244,'HUMAN RESOURCES'!$A$1:$M$2692,COLUMN('HUMAN RESOURCES'!$E2244),0)</f>
        <v>1.0999999999999999E-2</v>
      </c>
      <c r="L2244" s="6">
        <f>VLOOKUP($A2244,'HUMAN RESOURCES'!$A$1:$M$2692,COLUMN('HUMAN RESOURCES'!$F2244),0)</f>
        <v>5.0000000000000001E-3</v>
      </c>
      <c r="M2244" s="6">
        <f>VLOOKUP($A2244,'HUMAN RESOURCES'!$A$1:$M$2692,COLUMN('HUMAN RESOURCES'!$G2244),0)</f>
        <v>83</v>
      </c>
      <c r="N2244" s="6">
        <f>VLOOKUP($A2244,'HUMAN RESOURCES'!$A$1:$M$2692,COLUMN('HUMAN RESOURCES'!$H2244),0)</f>
        <v>78</v>
      </c>
      <c r="O2244" s="6">
        <f>VLOOKUP($A2244,'HUMAN RESOURCES'!$A$1:$M$2692,COLUMN('HUMAN RESOURCES'!$I2244),0)</f>
        <v>0.17399999999999999</v>
      </c>
      <c r="P2244" s="6">
        <f>VLOOKUP($A2244,'HUMAN RESOURCES'!$A$1:$M$2692,COLUMN('HUMAN RESOURCES'!$J2244),0)</f>
        <v>0.69399999999999995</v>
      </c>
      <c r="Q2244" s="6">
        <f>VLOOKUP($A2244,'HUMAN RESOURCES'!$A$1:$M$2692,COLUMN('HUMAN RESOURCES'!$K2244),0)</f>
        <v>0.13300000000000001</v>
      </c>
      <c r="R2244" s="6">
        <f>VLOOKUP($A2244,'HUMAN RESOURCES'!$A$1:$M$2692,COLUMN('HUMAN RESOURCES'!$L2244),0)</f>
        <v>32570505</v>
      </c>
      <c r="S2244" s="6">
        <f>VLOOKUP($A2244,'HUMAN RESOURCES'!$A$1:$M$2692,COLUMN('HUMAN RESOURCES'!$F2244),0)</f>
        <v>5.0000000000000001E-3</v>
      </c>
      <c r="T2244" s="6">
        <f>VLOOKUP($A2244,TOURISM!$A$1:$F$2692,COLUMN(TOURISM!$E2244),0)</f>
        <v>16837000000</v>
      </c>
      <c r="U2244" s="6">
        <f>VLOOKUP($A2244,TOURISM!$A$1:$F$2692,COLUMN(TOURISM!$F2244),0)</f>
        <v>26067000000</v>
      </c>
      <c r="V2244" s="6">
        <f>VLOOKUP($A2244,BUSINESS!$A$1:$J$2692,COLUMN(BUSINESS!$E2244),0)</f>
        <v>0.45</v>
      </c>
      <c r="W2244" s="6">
        <f>VLOOKUP($A2244,BUSINESS!$A$1:$J$2692,COLUMN(BUSINESS!$F2244),0)</f>
        <v>3</v>
      </c>
      <c r="X2244" s="6">
        <f>VLOOKUP($A2244,BUSINESS!$A$1:$J$2692,COLUMN(BUSINESS!$G2244),0)</f>
        <v>0</v>
      </c>
      <c r="Y2244" s="6">
        <f>VLOOKUP($A2244,BUSINESS!$A$1:$J$2692,COLUMN(BUSINESS!$H2244),0)</f>
        <v>119</v>
      </c>
      <c r="Z2244" s="6">
        <f>VLOOKUP($A2244,BUSINESS!$A$1:$J$2692,COLUMN(BUSINESS!$I2244),0)</f>
        <v>0.72399999999999998</v>
      </c>
      <c r="AA2244" s="6">
        <f>VLOOKUP($A2244,BUSINESS!$A$1:$J$2692,COLUMN(BUSINESS!$J2244),0)</f>
        <v>0.57499999999999996</v>
      </c>
      <c r="AB2244" s="5"/>
      <c r="AC2244" s="5"/>
      <c r="AD2244" s="5"/>
      <c r="AE2244" s="5"/>
    </row>
    <row r="2245" spans="1:31" ht="15.75" customHeight="1" x14ac:dyDescent="0.25">
      <c r="A2245" s="6">
        <v>2244</v>
      </c>
      <c r="B2245" s="7" t="str">
        <f>VLOOKUP($A2245,GDP!$A$1:$H$2692,COLUMN(GDP!B2245),0)</f>
        <v>The Americas</v>
      </c>
      <c r="C2245" s="8" t="str">
        <f>VLOOKUP($A2245,GDP!$A$1:$H$2692,COLUMN(GDP!C2245),0)</f>
        <v>Canada-The Americas</v>
      </c>
      <c r="D2245" s="9" t="str">
        <f>VLOOKUP($A2245,GDP!$A$1:$H$2692,COLUMN(GDP!D2245),0)</f>
        <v>2007</v>
      </c>
      <c r="E2245" s="8">
        <f>VLOOKUP($A2245,GDP!$A$1:$H$2692,COLUMN(GDP!E2245),0)</f>
        <v>1310000000000</v>
      </c>
      <c r="F2245" s="7">
        <f>VLOOKUP($A2245,GDP!$A$1:$H$2692,COLUMN(GDP!F2245),0)</f>
        <v>0.1</v>
      </c>
      <c r="G2245" s="7">
        <f>VLOOKUP($A2245,GDP!$A$1:$H$2692,COLUMN(GDP!G2245),0)</f>
        <v>3904</v>
      </c>
      <c r="H2245" s="7">
        <f>VLOOKUP($A2245,GDP!$A$1:$H$2692,COLUMN(GDP!H2245),0)</f>
        <v>5.8000000000000003E-2</v>
      </c>
      <c r="I2245" s="6">
        <f>VLOOKUP($A2245,ENERGY!$A$1:$F$2692,COLUMN(ENERGY!E2244),0)</f>
        <v>272206</v>
      </c>
      <c r="J2245" s="6">
        <f>VLOOKUP($A2245,ENERGY!$A$1:$F$2692,COLUMN(ENERGY!F2244),0)</f>
        <v>563072</v>
      </c>
      <c r="K2245" s="6">
        <f>VLOOKUP($A2245,'HUMAN RESOURCES'!$A$1:$M$2692,COLUMN('HUMAN RESOURCES'!$E2245),0)</f>
        <v>1.0999999999999999E-2</v>
      </c>
      <c r="L2245" s="6">
        <f>VLOOKUP($A2245,'HUMAN RESOURCES'!$A$1:$M$2692,COLUMN('HUMAN RESOURCES'!$F2245),0)</f>
        <v>5.0000000000000001E-3</v>
      </c>
      <c r="M2245" s="6">
        <f>VLOOKUP($A2245,'HUMAN RESOURCES'!$A$1:$M$2692,COLUMN('HUMAN RESOURCES'!$G2245),0)</f>
        <v>83</v>
      </c>
      <c r="N2245" s="6">
        <f>VLOOKUP($A2245,'HUMAN RESOURCES'!$A$1:$M$2692,COLUMN('HUMAN RESOURCES'!$H2245),0)</f>
        <v>78</v>
      </c>
      <c r="O2245" s="6">
        <f>VLOOKUP($A2245,'HUMAN RESOURCES'!$A$1:$M$2692,COLUMN('HUMAN RESOURCES'!$I2245),0)</f>
        <v>0.17100000000000001</v>
      </c>
      <c r="P2245" s="6">
        <f>VLOOKUP($A2245,'HUMAN RESOURCES'!$A$1:$M$2692,COLUMN('HUMAN RESOURCES'!$J2245),0)</f>
        <v>0.69499999999999995</v>
      </c>
      <c r="Q2245" s="6">
        <f>VLOOKUP($A2245,'HUMAN RESOURCES'!$A$1:$M$2692,COLUMN('HUMAN RESOURCES'!$K2245),0)</f>
        <v>0.13400000000000001</v>
      </c>
      <c r="R2245" s="6">
        <f>VLOOKUP($A2245,'HUMAN RESOURCES'!$A$1:$M$2692,COLUMN('HUMAN RESOURCES'!$L2245),0)</f>
        <v>32887928</v>
      </c>
      <c r="S2245" s="6">
        <f>VLOOKUP($A2245,'HUMAN RESOURCES'!$A$1:$M$2692,COLUMN('HUMAN RESOURCES'!$F2245),0)</f>
        <v>5.0000000000000001E-3</v>
      </c>
      <c r="T2245" s="6">
        <f>VLOOKUP($A2245,TOURISM!$A$1:$F$2692,COLUMN(TOURISM!$E2245),0)</f>
        <v>17961000000</v>
      </c>
      <c r="U2245" s="6">
        <f>VLOOKUP($A2245,TOURISM!$A$1:$F$2692,COLUMN(TOURISM!$F2245),0)</f>
        <v>31099000000</v>
      </c>
      <c r="V2245" s="6">
        <f>VLOOKUP($A2245,BUSINESS!$A$1:$J$2692,COLUMN(BUSINESS!$E2245),0)</f>
        <v>0.443</v>
      </c>
      <c r="W2245" s="6">
        <f>VLOOKUP($A2245,BUSINESS!$A$1:$J$2692,COLUMN(BUSINESS!$F2245),0)</f>
        <v>3</v>
      </c>
      <c r="X2245" s="6">
        <f>VLOOKUP($A2245,BUSINESS!$A$1:$J$2692,COLUMN(BUSINESS!$G2245),0)</f>
        <v>0</v>
      </c>
      <c r="Y2245" s="6">
        <f>VLOOKUP($A2245,BUSINESS!$A$1:$J$2692,COLUMN(BUSINESS!$H2245),0)</f>
        <v>119</v>
      </c>
      <c r="Z2245" s="6">
        <f>VLOOKUP($A2245,BUSINESS!$A$1:$J$2692,COLUMN(BUSINESS!$I2245),0)</f>
        <v>0.73199999999999998</v>
      </c>
      <c r="AA2245" s="6">
        <f>VLOOKUP($A2245,BUSINESS!$A$1:$J$2692,COLUMN(BUSINESS!$J2245),0)</f>
        <v>0.61499999999999999</v>
      </c>
      <c r="AB2245" s="5"/>
      <c r="AC2245" s="5"/>
      <c r="AD2245" s="5"/>
      <c r="AE2245" s="5"/>
    </row>
    <row r="2246" spans="1:31" ht="15.75" customHeight="1" x14ac:dyDescent="0.25">
      <c r="A2246" s="6">
        <v>2245</v>
      </c>
      <c r="B2246" s="7" t="str">
        <f>VLOOKUP($A2246,GDP!$A$1:$H$2692,COLUMN(GDP!B2246),0)</f>
        <v>The Americas</v>
      </c>
      <c r="C2246" s="8" t="str">
        <f>VLOOKUP($A2246,GDP!$A$1:$H$2692,COLUMN(GDP!C2246),0)</f>
        <v>Canada-The Americas</v>
      </c>
      <c r="D2246" s="9" t="str">
        <f>VLOOKUP($A2246,GDP!$A$1:$H$2692,COLUMN(GDP!D2246),0)</f>
        <v>2008</v>
      </c>
      <c r="E2246" s="8">
        <f>VLOOKUP($A2246,GDP!$A$1:$H$2692,COLUMN(GDP!E2246),0)</f>
        <v>1460000000000</v>
      </c>
      <c r="F2246" s="7">
        <f>VLOOKUP($A2246,GDP!$A$1:$H$2692,COLUMN(GDP!F2246),0)</f>
        <v>0.1</v>
      </c>
      <c r="G2246" s="7">
        <f>VLOOKUP($A2246,GDP!$A$1:$H$2692,COLUMN(GDP!G2246),0)</f>
        <v>4330</v>
      </c>
      <c r="H2246" s="7">
        <f>VLOOKUP($A2246,GDP!$A$1:$H$2692,COLUMN(GDP!H2246),0)</f>
        <v>6.0999999999999999E-2</v>
      </c>
      <c r="I2246" s="6">
        <f>VLOOKUP($A2246,ENERGY!$A$1:$F$2692,COLUMN(ENERGY!E2245),0)</f>
        <v>267619</v>
      </c>
      <c r="J2246" s="6">
        <f>VLOOKUP($A2246,ENERGY!$A$1:$F$2692,COLUMN(ENERGY!F2245),0)</f>
        <v>552349</v>
      </c>
      <c r="K2246" s="6">
        <f>VLOOKUP($A2246,'HUMAN RESOURCES'!$A$1:$M$2692,COLUMN('HUMAN RESOURCES'!$E2246),0)</f>
        <v>1.0999999999999999E-2</v>
      </c>
      <c r="L2246" s="6">
        <f>VLOOKUP($A2246,'HUMAN RESOURCES'!$A$1:$M$2692,COLUMN('HUMAN RESOURCES'!$F2246),0)</f>
        <v>5.0000000000000001E-3</v>
      </c>
      <c r="M2246" s="6">
        <f>VLOOKUP($A2246,'HUMAN RESOURCES'!$A$1:$M$2692,COLUMN('HUMAN RESOURCES'!$G2246),0)</f>
        <v>83</v>
      </c>
      <c r="N2246" s="6">
        <f>VLOOKUP($A2246,'HUMAN RESOURCES'!$A$1:$M$2692,COLUMN('HUMAN RESOURCES'!$H2246),0)</f>
        <v>78</v>
      </c>
      <c r="O2246" s="6">
        <f>VLOOKUP($A2246,'HUMAN RESOURCES'!$A$1:$M$2692,COLUMN('HUMAN RESOURCES'!$I2246),0)</f>
        <v>0.16800000000000001</v>
      </c>
      <c r="P2246" s="6">
        <f>VLOOKUP($A2246,'HUMAN RESOURCES'!$A$1:$M$2692,COLUMN('HUMAN RESOURCES'!$J2246),0)</f>
        <v>0.69499999999999995</v>
      </c>
      <c r="Q2246" s="6">
        <f>VLOOKUP($A2246,'HUMAN RESOURCES'!$A$1:$M$2692,COLUMN('HUMAN RESOURCES'!$K2246),0)</f>
        <v>0.13600000000000001</v>
      </c>
      <c r="R2246" s="6">
        <f>VLOOKUP($A2246,'HUMAN RESOURCES'!$A$1:$M$2692,COLUMN('HUMAN RESOURCES'!$L2246),0)</f>
        <v>33245773</v>
      </c>
      <c r="S2246" s="6">
        <f>VLOOKUP($A2246,'HUMAN RESOURCES'!$A$1:$M$2692,COLUMN('HUMAN RESOURCES'!$F2246),0)</f>
        <v>5.0000000000000001E-3</v>
      </c>
      <c r="T2246" s="6">
        <f>VLOOKUP($A2246,TOURISM!$A$1:$F$2692,COLUMN(TOURISM!$E2246),0)</f>
        <v>18191000000</v>
      </c>
      <c r="U2246" s="6">
        <f>VLOOKUP($A2246,TOURISM!$A$1:$F$2692,COLUMN(TOURISM!$F2246),0)</f>
        <v>33844000000</v>
      </c>
      <c r="V2246" s="6">
        <f>VLOOKUP($A2246,BUSINESS!$A$1:$J$2692,COLUMN(BUSINESS!$E2246),0)</f>
        <v>0.441</v>
      </c>
      <c r="W2246" s="6">
        <f>VLOOKUP($A2246,BUSINESS!$A$1:$J$2692,COLUMN(BUSINESS!$F2246),0)</f>
        <v>5</v>
      </c>
      <c r="X2246" s="6">
        <f>VLOOKUP($A2246,BUSINESS!$A$1:$J$2692,COLUMN(BUSINESS!$G2246),0)</f>
        <v>0</v>
      </c>
      <c r="Y2246" s="6">
        <f>VLOOKUP($A2246,BUSINESS!$A$1:$J$2692,COLUMN(BUSINESS!$H2246),0)</f>
        <v>119</v>
      </c>
      <c r="Z2246" s="6">
        <f>VLOOKUP($A2246,BUSINESS!$A$1:$J$2692,COLUMN(BUSINESS!$I2246),0)</f>
        <v>0.76700000000000002</v>
      </c>
      <c r="AA2246" s="6">
        <f>VLOOKUP($A2246,BUSINESS!$A$1:$J$2692,COLUMN(BUSINESS!$J2246),0)</f>
        <v>0.66200000000000003</v>
      </c>
      <c r="AB2246" s="5"/>
      <c r="AC2246" s="5"/>
      <c r="AD2246" s="5"/>
      <c r="AE2246" s="5"/>
    </row>
    <row r="2247" spans="1:31" ht="15.75" customHeight="1" x14ac:dyDescent="0.25">
      <c r="A2247" s="6">
        <v>2246</v>
      </c>
      <c r="B2247" s="7" t="str">
        <f>VLOOKUP($A2247,GDP!$A$1:$H$2692,COLUMN(GDP!B2247),0)</f>
        <v>The Americas</v>
      </c>
      <c r="C2247" s="8" t="str">
        <f>VLOOKUP($A2247,GDP!$A$1:$H$2692,COLUMN(GDP!C2247),0)</f>
        <v>Canada-The Americas</v>
      </c>
      <c r="D2247" s="9" t="str">
        <f>VLOOKUP($A2247,GDP!$A$1:$H$2692,COLUMN(GDP!D2247),0)</f>
        <v>2009</v>
      </c>
      <c r="E2247" s="8">
        <f>VLOOKUP($A2247,GDP!$A$1:$H$2692,COLUMN(GDP!E2247),0)</f>
        <v>1540000000000</v>
      </c>
      <c r="F2247" s="7">
        <f>VLOOKUP($A2247,GDP!$A$1:$H$2692,COLUMN(GDP!F2247),0)</f>
        <v>0.10299999999999999</v>
      </c>
      <c r="G2247" s="7">
        <f>VLOOKUP($A2247,GDP!$A$1:$H$2692,COLUMN(GDP!G2247),0)</f>
        <v>4623</v>
      </c>
      <c r="H2247" s="7">
        <f>VLOOKUP($A2247,GDP!$A$1:$H$2692,COLUMN(GDP!H2247),0)</f>
        <v>4.7E-2</v>
      </c>
      <c r="I2247" s="6">
        <f>VLOOKUP($A2247,ENERGY!$A$1:$F$2692,COLUMN(ENERGY!E2246),0)</f>
        <v>262038</v>
      </c>
      <c r="J2247" s="6">
        <f>VLOOKUP($A2247,ENERGY!$A$1:$F$2692,COLUMN(ENERGY!F2246),0)</f>
        <v>553185</v>
      </c>
      <c r="K2247" s="6">
        <f>VLOOKUP($A2247,'HUMAN RESOURCES'!$A$1:$M$2692,COLUMN('HUMAN RESOURCES'!$E2247),0)</f>
        <v>1.0999999999999999E-2</v>
      </c>
      <c r="L2247" s="6">
        <f>VLOOKUP($A2247,'HUMAN RESOURCES'!$A$1:$M$2692,COLUMN('HUMAN RESOURCES'!$F2247),0)</f>
        <v>5.0000000000000001E-3</v>
      </c>
      <c r="M2247" s="6">
        <f>VLOOKUP($A2247,'HUMAN RESOURCES'!$A$1:$M$2692,COLUMN('HUMAN RESOURCES'!$G2247),0)</f>
        <v>83</v>
      </c>
      <c r="N2247" s="6">
        <f>VLOOKUP($A2247,'HUMAN RESOURCES'!$A$1:$M$2692,COLUMN('HUMAN RESOURCES'!$H2247),0)</f>
        <v>79</v>
      </c>
      <c r="O2247" s="6">
        <f>VLOOKUP($A2247,'HUMAN RESOURCES'!$A$1:$M$2692,COLUMN('HUMAN RESOURCES'!$I2247),0)</f>
        <v>0.16600000000000001</v>
      </c>
      <c r="P2247" s="6">
        <f>VLOOKUP($A2247,'HUMAN RESOURCES'!$A$1:$M$2692,COLUMN('HUMAN RESOURCES'!$J2247),0)</f>
        <v>0.69499999999999995</v>
      </c>
      <c r="Q2247" s="6">
        <f>VLOOKUP($A2247,'HUMAN RESOURCES'!$A$1:$M$2692,COLUMN('HUMAN RESOURCES'!$K2247),0)</f>
        <v>0.13900000000000001</v>
      </c>
      <c r="R2247" s="6">
        <f>VLOOKUP($A2247,'HUMAN RESOURCES'!$A$1:$M$2692,COLUMN('HUMAN RESOURCES'!$L2247),0)</f>
        <v>33628571</v>
      </c>
      <c r="S2247" s="6">
        <f>VLOOKUP($A2247,'HUMAN RESOURCES'!$A$1:$M$2692,COLUMN('HUMAN RESOURCES'!$F2247),0)</f>
        <v>5.0000000000000001E-3</v>
      </c>
      <c r="T2247" s="6">
        <f>VLOOKUP($A2247,TOURISM!$A$1:$F$2692,COLUMN(TOURISM!$E2247),0)</f>
        <v>15568000000</v>
      </c>
      <c r="U2247" s="6">
        <f>VLOOKUP($A2247,TOURISM!$A$1:$F$2692,COLUMN(TOURISM!$F2247),0)</f>
        <v>30065000000</v>
      </c>
      <c r="V2247" s="6">
        <f>VLOOKUP($A2247,BUSINESS!$A$1:$J$2692,COLUMN(BUSINESS!$E2247),0)</f>
        <v>0.42299999999999999</v>
      </c>
      <c r="W2247" s="6">
        <f>VLOOKUP($A2247,BUSINESS!$A$1:$J$2692,COLUMN(BUSINESS!$F2247),0)</f>
        <v>5</v>
      </c>
      <c r="X2247" s="6">
        <f>VLOOKUP($A2247,BUSINESS!$A$1:$J$2692,COLUMN(BUSINESS!$G2247),0)</f>
        <v>0</v>
      </c>
      <c r="Y2247" s="6">
        <f>VLOOKUP($A2247,BUSINESS!$A$1:$J$2692,COLUMN(BUSINESS!$H2247),0)</f>
        <v>119</v>
      </c>
      <c r="Z2247" s="6">
        <f>VLOOKUP($A2247,BUSINESS!$A$1:$J$2692,COLUMN(BUSINESS!$I2247),0)</f>
        <v>0.80300000000000005</v>
      </c>
      <c r="AA2247" s="6">
        <f>VLOOKUP($A2247,BUSINESS!$A$1:$J$2692,COLUMN(BUSINESS!$J2247),0)</f>
        <v>0.70499999999999996</v>
      </c>
      <c r="AB2247" s="5"/>
      <c r="AC2247" s="5"/>
      <c r="AD2247" s="5"/>
      <c r="AE2247" s="5"/>
    </row>
    <row r="2248" spans="1:31" ht="15.75" customHeight="1" x14ac:dyDescent="0.25">
      <c r="A2248" s="6">
        <v>2247</v>
      </c>
      <c r="B2248" s="7" t="str">
        <f>VLOOKUP($A2248,GDP!$A$1:$H$2692,COLUMN(GDP!B2248),0)</f>
        <v>The Americas</v>
      </c>
      <c r="C2248" s="8" t="str">
        <f>VLOOKUP($A2248,GDP!$A$1:$H$2692,COLUMN(GDP!C2248),0)</f>
        <v>Canada-The Americas</v>
      </c>
      <c r="D2248" s="9" t="str">
        <f>VLOOKUP($A2248,GDP!$A$1:$H$2692,COLUMN(GDP!D2248),0)</f>
        <v>2010</v>
      </c>
      <c r="E2248" s="8">
        <f>VLOOKUP($A2248,GDP!$A$1:$H$2692,COLUMN(GDP!E2248),0)</f>
        <v>1370000000000</v>
      </c>
      <c r="F2248" s="7">
        <f>VLOOKUP($A2248,GDP!$A$1:$H$2692,COLUMN(GDP!F2248),0)</f>
        <v>0.114</v>
      </c>
      <c r="G2248" s="7">
        <f>VLOOKUP($A2248,GDP!$A$1:$H$2692,COLUMN(GDP!G2248),0)</f>
        <v>4528</v>
      </c>
      <c r="H2248" s="7">
        <f>VLOOKUP($A2248,GDP!$A$1:$H$2692,COLUMN(GDP!H2248),0)</f>
        <v>2.4E-2</v>
      </c>
      <c r="I2248" s="6">
        <f>VLOOKUP($A2248,ENERGY!$A$1:$F$2692,COLUMN(ENERGY!E2247),0)</f>
        <v>248220</v>
      </c>
      <c r="J2248" s="6">
        <f>VLOOKUP($A2248,ENERGY!$A$1:$F$2692,COLUMN(ENERGY!F2247),0)</f>
        <v>519163</v>
      </c>
      <c r="K2248" s="6">
        <f>VLOOKUP($A2248,'HUMAN RESOURCES'!$A$1:$M$2692,COLUMN('HUMAN RESOURCES'!$E2248),0)</f>
        <v>1.0999999999999999E-2</v>
      </c>
      <c r="L2248" s="6">
        <f>VLOOKUP($A2248,'HUMAN RESOURCES'!$A$1:$M$2692,COLUMN('HUMAN RESOURCES'!$F2248),0)</f>
        <v>5.0000000000000001E-3</v>
      </c>
      <c r="M2248" s="6">
        <f>VLOOKUP($A2248,'HUMAN RESOURCES'!$A$1:$M$2692,COLUMN('HUMAN RESOURCES'!$G2248),0)</f>
        <v>83</v>
      </c>
      <c r="N2248" s="6">
        <f>VLOOKUP($A2248,'HUMAN RESOURCES'!$A$1:$M$2692,COLUMN('HUMAN RESOURCES'!$H2248),0)</f>
        <v>79</v>
      </c>
      <c r="O2248" s="6">
        <f>VLOOKUP($A2248,'HUMAN RESOURCES'!$A$1:$M$2692,COLUMN('HUMAN RESOURCES'!$I2248),0)</f>
        <v>0.16500000000000001</v>
      </c>
      <c r="P2248" s="6">
        <f>VLOOKUP($A2248,'HUMAN RESOURCES'!$A$1:$M$2692,COLUMN('HUMAN RESOURCES'!$J2248),0)</f>
        <v>0.69399999999999995</v>
      </c>
      <c r="Q2248" s="6">
        <f>VLOOKUP($A2248,'HUMAN RESOURCES'!$A$1:$M$2692,COLUMN('HUMAN RESOURCES'!$K2248),0)</f>
        <v>0.14199999999999999</v>
      </c>
      <c r="R2248" s="6">
        <f>VLOOKUP($A2248,'HUMAN RESOURCES'!$A$1:$M$2692,COLUMN('HUMAN RESOURCES'!$L2248),0)</f>
        <v>34005274</v>
      </c>
      <c r="S2248" s="6">
        <f>VLOOKUP($A2248,'HUMAN RESOURCES'!$A$1:$M$2692,COLUMN('HUMAN RESOURCES'!$F2248),0)</f>
        <v>5.0000000000000001E-3</v>
      </c>
      <c r="T2248" s="6">
        <f>VLOOKUP($A2248,TOURISM!$A$1:$F$2692,COLUMN(TOURISM!$E2248),0)</f>
        <v>18438000000</v>
      </c>
      <c r="U2248" s="6">
        <f>VLOOKUP($A2248,TOURISM!$A$1:$F$2692,COLUMN(TOURISM!$F2248),0)</f>
        <v>36975000000</v>
      </c>
      <c r="V2248" s="6">
        <f>VLOOKUP($A2248,BUSINESS!$A$1:$J$2692,COLUMN(BUSINESS!$E2248),0)</f>
        <v>0.27700000000000002</v>
      </c>
      <c r="W2248" s="6">
        <f>VLOOKUP($A2248,BUSINESS!$A$1:$J$2692,COLUMN(BUSINESS!$F2248),0)</f>
        <v>5</v>
      </c>
      <c r="X2248" s="6">
        <f>VLOOKUP($A2248,BUSINESS!$A$1:$J$2692,COLUMN(BUSINESS!$G2248),0)</f>
        <v>0</v>
      </c>
      <c r="Y2248" s="6">
        <f>VLOOKUP($A2248,BUSINESS!$A$1:$J$2692,COLUMN(BUSINESS!$H2248),0)</f>
        <v>131</v>
      </c>
      <c r="Z2248" s="6">
        <f>VLOOKUP($A2248,BUSINESS!$A$1:$J$2692,COLUMN(BUSINESS!$I2248),0)</f>
        <v>0.80300000000000005</v>
      </c>
      <c r="AA2248" s="6">
        <f>VLOOKUP($A2248,BUSINESS!$A$1:$J$2692,COLUMN(BUSINESS!$J2248),0)</f>
        <v>0.75700000000000001</v>
      </c>
      <c r="AB2248" s="5"/>
      <c r="AC2248" s="5"/>
      <c r="AD2248" s="5"/>
      <c r="AE2248" s="5"/>
    </row>
    <row r="2249" spans="1:31" ht="15.75" customHeight="1" x14ac:dyDescent="0.25">
      <c r="A2249" s="6">
        <v>2248</v>
      </c>
      <c r="B2249" s="7" t="str">
        <f>VLOOKUP($A2249,GDP!$A$1:$H$2692,COLUMN(GDP!B2249),0)</f>
        <v>The Americas</v>
      </c>
      <c r="C2249" s="8" t="str">
        <f>VLOOKUP($A2249,GDP!$A$1:$H$2692,COLUMN(GDP!C2249),0)</f>
        <v>Canada-The Americas</v>
      </c>
      <c r="D2249" s="9" t="str">
        <f>VLOOKUP($A2249,GDP!$A$1:$H$2692,COLUMN(GDP!D2249),0)</f>
        <v>2011</v>
      </c>
      <c r="E2249" s="8">
        <f>VLOOKUP($A2249,GDP!$A$1:$H$2692,COLUMN(GDP!E2249),0)</f>
        <v>1610000000000</v>
      </c>
      <c r="F2249" s="7">
        <f>VLOOKUP($A2249,GDP!$A$1:$H$2692,COLUMN(GDP!F2249),0)</f>
        <v>0.114</v>
      </c>
      <c r="G2249" s="7">
        <f>VLOOKUP($A2249,GDP!$A$1:$H$2692,COLUMN(GDP!G2249),0)</f>
        <v>5273</v>
      </c>
      <c r="H2249" s="7">
        <f>VLOOKUP($A2249,GDP!$A$1:$H$2692,COLUMN(GDP!H2249),0)</f>
        <v>2.5999999999999999E-2</v>
      </c>
      <c r="I2249" s="6">
        <f>VLOOKUP($A2249,ENERGY!$A$1:$F$2692,COLUMN(ENERGY!E2248),0)</f>
        <v>247878</v>
      </c>
      <c r="J2249" s="6">
        <f>VLOOKUP($A2249,ENERGY!$A$1:$F$2692,COLUMN(ENERGY!F2248),0)</f>
        <v>525690</v>
      </c>
      <c r="K2249" s="6">
        <f>VLOOKUP($A2249,'HUMAN RESOURCES'!$A$1:$M$2692,COLUMN('HUMAN RESOURCES'!$E2249),0)</f>
        <v>1.0999999999999999E-2</v>
      </c>
      <c r="L2249" s="6">
        <f>VLOOKUP($A2249,'HUMAN RESOURCES'!$A$1:$M$2692,COLUMN('HUMAN RESOURCES'!$F2249),0)</f>
        <v>5.0000000000000001E-3</v>
      </c>
      <c r="M2249" s="6">
        <f>VLOOKUP($A2249,'HUMAN RESOURCES'!$A$1:$M$2692,COLUMN('HUMAN RESOURCES'!$G2249),0)</f>
        <v>83</v>
      </c>
      <c r="N2249" s="6">
        <f>VLOOKUP($A2249,'HUMAN RESOURCES'!$A$1:$M$2692,COLUMN('HUMAN RESOURCES'!$H2249),0)</f>
        <v>79</v>
      </c>
      <c r="O2249" s="6">
        <f>VLOOKUP($A2249,'HUMAN RESOURCES'!$A$1:$M$2692,COLUMN('HUMAN RESOURCES'!$I2249),0)</f>
        <v>0.16400000000000001</v>
      </c>
      <c r="P2249" s="6">
        <f>VLOOKUP($A2249,'HUMAN RESOURCES'!$A$1:$M$2692,COLUMN('HUMAN RESOURCES'!$J2249),0)</f>
        <v>0.69099999999999995</v>
      </c>
      <c r="Q2249" s="6">
        <f>VLOOKUP($A2249,'HUMAN RESOURCES'!$A$1:$M$2692,COLUMN('HUMAN RESOURCES'!$K2249),0)</f>
        <v>0.14499999999999999</v>
      </c>
      <c r="R2249" s="6">
        <f>VLOOKUP($A2249,'HUMAN RESOURCES'!$A$1:$M$2692,COLUMN('HUMAN RESOURCES'!$L2249),0)</f>
        <v>34342780</v>
      </c>
      <c r="S2249" s="6">
        <f>VLOOKUP($A2249,'HUMAN RESOURCES'!$A$1:$M$2692,COLUMN('HUMAN RESOURCES'!$F2249),0)</f>
        <v>5.0000000000000001E-3</v>
      </c>
      <c r="T2249" s="6">
        <f>VLOOKUP($A2249,TOURISM!$A$1:$F$2692,COLUMN(TOURISM!$E2249),0)</f>
        <v>19989000000</v>
      </c>
      <c r="U2249" s="6">
        <f>VLOOKUP($A2249,TOURISM!$A$1:$F$2692,COLUMN(TOURISM!$F2249),0)</f>
        <v>41234000000</v>
      </c>
      <c r="V2249" s="6">
        <f>VLOOKUP($A2249,BUSINESS!$A$1:$J$2692,COLUMN(BUSINESS!$E2249),0)</f>
        <v>0.26100000000000001</v>
      </c>
      <c r="W2249" s="6">
        <f>VLOOKUP($A2249,BUSINESS!$A$1:$J$2692,COLUMN(BUSINESS!$F2249),0)</f>
        <v>5</v>
      </c>
      <c r="X2249" s="6">
        <f>VLOOKUP($A2249,BUSINESS!$A$1:$J$2692,COLUMN(BUSINESS!$G2249),0)</f>
        <v>0</v>
      </c>
      <c r="Y2249" s="6">
        <f>VLOOKUP($A2249,BUSINESS!$A$1:$J$2692,COLUMN(BUSINESS!$H2249),0)</f>
        <v>131</v>
      </c>
      <c r="Z2249" s="6">
        <f>VLOOKUP($A2249,BUSINESS!$A$1:$J$2692,COLUMN(BUSINESS!$I2249),0)</f>
        <v>0.83</v>
      </c>
      <c r="AA2249" s="6">
        <f>VLOOKUP($A2249,BUSINESS!$A$1:$J$2692,COLUMN(BUSINESS!$J2249),0)</f>
        <v>0.79400000000000004</v>
      </c>
      <c r="AB2249" s="5"/>
      <c r="AC2249" s="5"/>
      <c r="AD2249" s="5"/>
      <c r="AE2249" s="5"/>
    </row>
    <row r="2250" spans="1:31" ht="15.75" customHeight="1" x14ac:dyDescent="0.25">
      <c r="A2250" s="6">
        <v>2249</v>
      </c>
      <c r="B2250" s="7" t="str">
        <f>VLOOKUP($A2250,GDP!$A$1:$H$2692,COLUMN(GDP!B2250),0)</f>
        <v>The Americas</v>
      </c>
      <c r="C2250" s="8" t="str">
        <f>VLOOKUP($A2250,GDP!$A$1:$H$2692,COLUMN(GDP!C2250),0)</f>
        <v>Canada-The Americas</v>
      </c>
      <c r="D2250" s="9" t="str">
        <f>VLOOKUP($A2250,GDP!$A$1:$H$2692,COLUMN(GDP!D2250),0)</f>
        <v>2012</v>
      </c>
      <c r="E2250" s="8">
        <f>VLOOKUP($A2250,GDP!$A$1:$H$2692,COLUMN(GDP!E2250),0)</f>
        <v>1780000000000</v>
      </c>
      <c r="F2250" s="7">
        <f>VLOOKUP($A2250,GDP!$A$1:$H$2692,COLUMN(GDP!F2250),0)</f>
        <v>0.109</v>
      </c>
      <c r="G2250" s="7">
        <f>VLOOKUP($A2250,GDP!$A$1:$H$2692,COLUMN(GDP!G2250),0)</f>
        <v>5656</v>
      </c>
      <c r="H2250" s="7">
        <f>VLOOKUP($A2250,GDP!$A$1:$H$2692,COLUMN(GDP!H2250),0)</f>
        <v>0.03</v>
      </c>
      <c r="I2250" s="6">
        <f>VLOOKUP($A2250,ENERGY!$A$1:$F$2692,COLUMN(ENERGY!E2249),0)</f>
        <v>251450</v>
      </c>
      <c r="J2250" s="6">
        <f>VLOOKUP($A2250,ENERGY!$A$1:$F$2692,COLUMN(ENERGY!F2249),0)</f>
        <v>534484</v>
      </c>
      <c r="K2250" s="6">
        <f>VLOOKUP($A2250,'HUMAN RESOURCES'!$A$1:$M$2692,COLUMN('HUMAN RESOURCES'!$E2250),0)</f>
        <v>1.0999999999999999E-2</v>
      </c>
      <c r="L2250" s="6">
        <f>VLOOKUP($A2250,'HUMAN RESOURCES'!$A$1:$M$2692,COLUMN('HUMAN RESOURCES'!$F2250),0)</f>
        <v>5.0000000000000001E-3</v>
      </c>
      <c r="M2250" s="6">
        <f>VLOOKUP($A2250,'HUMAN RESOURCES'!$A$1:$M$2692,COLUMN('HUMAN RESOURCES'!$G2250),0)</f>
        <v>83</v>
      </c>
      <c r="N2250" s="6">
        <f>VLOOKUP($A2250,'HUMAN RESOURCES'!$A$1:$M$2692,COLUMN('HUMAN RESOURCES'!$H2250),0)</f>
        <v>79</v>
      </c>
      <c r="O2250" s="6">
        <f>VLOOKUP($A2250,'HUMAN RESOURCES'!$A$1:$M$2692,COLUMN('HUMAN RESOURCES'!$I2250),0)</f>
        <v>0.16400000000000001</v>
      </c>
      <c r="P2250" s="6">
        <f>VLOOKUP($A2250,'HUMAN RESOURCES'!$A$1:$M$2692,COLUMN('HUMAN RESOURCES'!$J2250),0)</f>
        <v>0.68799999999999994</v>
      </c>
      <c r="Q2250" s="6">
        <f>VLOOKUP($A2250,'HUMAN RESOURCES'!$A$1:$M$2692,COLUMN('HUMAN RESOURCES'!$K2250),0)</f>
        <v>0.14799999999999999</v>
      </c>
      <c r="R2250" s="6">
        <f>VLOOKUP($A2250,'HUMAN RESOURCES'!$A$1:$M$2692,COLUMN('HUMAN RESOURCES'!$L2250),0)</f>
        <v>34754312</v>
      </c>
      <c r="S2250" s="6">
        <f>VLOOKUP($A2250,'HUMAN RESOURCES'!$A$1:$M$2692,COLUMN('HUMAN RESOURCES'!$F2250),0)</f>
        <v>5.0000000000000001E-3</v>
      </c>
      <c r="T2250" s="6">
        <f>VLOOKUP($A2250,TOURISM!$A$1:$F$2692,COLUMN(TOURISM!$E2250),0)</f>
        <v>20696000000</v>
      </c>
      <c r="U2250" s="6">
        <f>VLOOKUP($A2250,TOURISM!$A$1:$F$2692,COLUMN(TOURISM!$F2250),0)</f>
        <v>43010000000</v>
      </c>
      <c r="V2250" s="6">
        <f>VLOOKUP($A2250,BUSINESS!$A$1:$J$2692,COLUMN(BUSINESS!$E2250),0)</f>
        <v>0.246</v>
      </c>
      <c r="W2250" s="6">
        <f>VLOOKUP($A2250,BUSINESS!$A$1:$J$2692,COLUMN(BUSINESS!$F2250),0)</f>
        <v>5</v>
      </c>
      <c r="X2250" s="6">
        <f>VLOOKUP($A2250,BUSINESS!$A$1:$J$2692,COLUMN(BUSINESS!$G2250),0)</f>
        <v>17</v>
      </c>
      <c r="Y2250" s="6">
        <f>VLOOKUP($A2250,BUSINESS!$A$1:$J$2692,COLUMN(BUSINESS!$H2250),0)</f>
        <v>131</v>
      </c>
      <c r="Z2250" s="6">
        <f>VLOOKUP($A2250,BUSINESS!$A$1:$J$2692,COLUMN(BUSINESS!$I2250),0)</f>
        <v>0.83</v>
      </c>
      <c r="AA2250" s="6">
        <f>VLOOKUP($A2250,BUSINESS!$A$1:$J$2692,COLUMN(BUSINESS!$J2250),0)</f>
        <v>0.80100000000000005</v>
      </c>
      <c r="AB2250" s="5"/>
      <c r="AC2250" s="5"/>
      <c r="AD2250" s="5"/>
      <c r="AE2250" s="5"/>
    </row>
    <row r="2251" spans="1:31" ht="15.75" customHeight="1" x14ac:dyDescent="0.25">
      <c r="A2251" s="6">
        <v>2250</v>
      </c>
      <c r="B2251" s="7" t="str">
        <f>VLOOKUP($A2251,GDP!$A$1:$H$2692,COLUMN(GDP!B2251),0)</f>
        <v>The Americas</v>
      </c>
      <c r="C2251" s="8" t="str">
        <f>VLOOKUP($A2251,GDP!$A$1:$H$2692,COLUMN(GDP!C2251),0)</f>
        <v>Cayman Islands-The Americas</v>
      </c>
      <c r="D2251" s="9" t="str">
        <f>VLOOKUP($A2251,GDP!$A$1:$H$2692,COLUMN(GDP!D2251),0)</f>
        <v>2000</v>
      </c>
      <c r="E2251" s="8">
        <f>VLOOKUP($A2251,GDP!$A$1:$H$2692,COLUMN(GDP!E2251),0)</f>
        <v>0</v>
      </c>
      <c r="F2251" s="7">
        <f>VLOOKUP($A2251,GDP!$A$1:$H$2692,COLUMN(GDP!F2251),0)</f>
        <v>0</v>
      </c>
      <c r="G2251" s="7">
        <f>VLOOKUP($A2251,GDP!$A$1:$H$2692,COLUMN(GDP!G2251),0)</f>
        <v>0</v>
      </c>
      <c r="H2251" s="7">
        <f>VLOOKUP($A2251,GDP!$A$1:$H$2692,COLUMN(GDP!H2251),0)</f>
        <v>0</v>
      </c>
      <c r="I2251" s="6">
        <f>VLOOKUP($A2251,ENERGY!$A$1:$F$2692,COLUMN(ENERGY!E2250),0)</f>
        <v>0</v>
      </c>
      <c r="J2251" s="6">
        <f>VLOOKUP($A2251,ENERGY!$A$1:$F$2692,COLUMN(ENERGY!F2250),0)</f>
        <v>0</v>
      </c>
      <c r="K2251" s="6">
        <f>VLOOKUP($A2251,'HUMAN RESOURCES'!$A$1:$M$2692,COLUMN('HUMAN RESOURCES'!$E2251),0)</f>
        <v>0</v>
      </c>
      <c r="L2251" s="6">
        <f>VLOOKUP($A2251,'HUMAN RESOURCES'!$A$1:$M$2692,COLUMN('HUMAN RESOURCES'!$F2251),0)</f>
        <v>0</v>
      </c>
      <c r="M2251" s="6">
        <f>VLOOKUP($A2251,'HUMAN RESOURCES'!$A$1:$M$2692,COLUMN('HUMAN RESOURCES'!$G2251),0)</f>
        <v>0</v>
      </c>
      <c r="N2251" s="6">
        <f>VLOOKUP($A2251,'HUMAN RESOURCES'!$A$1:$M$2692,COLUMN('HUMAN RESOURCES'!$H2251),0)</f>
        <v>0</v>
      </c>
      <c r="O2251" s="6">
        <f>VLOOKUP($A2251,'HUMAN RESOURCES'!$A$1:$M$2692,COLUMN('HUMAN RESOURCES'!$I2251),0)</f>
        <v>0</v>
      </c>
      <c r="P2251" s="6">
        <f>VLOOKUP($A2251,'HUMAN RESOURCES'!$A$1:$M$2692,COLUMN('HUMAN RESOURCES'!$J2251),0)</f>
        <v>0</v>
      </c>
      <c r="Q2251" s="6">
        <f>VLOOKUP($A2251,'HUMAN RESOURCES'!$A$1:$M$2692,COLUMN('HUMAN RESOURCES'!$K2251),0)</f>
        <v>0</v>
      </c>
      <c r="R2251" s="6">
        <f>VLOOKUP($A2251,'HUMAN RESOURCES'!$A$1:$M$2692,COLUMN('HUMAN RESOURCES'!$L2251),0)</f>
        <v>41685</v>
      </c>
      <c r="S2251" s="6">
        <f>VLOOKUP($A2251,'HUMAN RESOURCES'!$A$1:$M$2692,COLUMN('HUMAN RESOURCES'!$F2251),0)</f>
        <v>0</v>
      </c>
      <c r="T2251" s="6">
        <f>VLOOKUP($A2251,TOURISM!$A$1:$F$2692,COLUMN(TOURISM!$E2251),0)</f>
        <v>559000000</v>
      </c>
      <c r="U2251" s="6">
        <f>VLOOKUP($A2251,TOURISM!$A$1:$F$2692,COLUMN(TOURISM!$F2251),0)</f>
        <v>0</v>
      </c>
      <c r="V2251" s="6">
        <f>VLOOKUP($A2251,BUSINESS!$A$1:$J$2692,COLUMN(BUSINESS!$E2251),0)</f>
        <v>0</v>
      </c>
      <c r="W2251" s="6">
        <f>VLOOKUP($A2251,BUSINESS!$A$1:$J$2692,COLUMN(BUSINESS!$F2251),0)</f>
        <v>0</v>
      </c>
      <c r="X2251" s="6">
        <f>VLOOKUP($A2251,BUSINESS!$A$1:$J$2692,COLUMN(BUSINESS!$G2251),0)</f>
        <v>0</v>
      </c>
      <c r="Y2251" s="6">
        <f>VLOOKUP($A2251,BUSINESS!$A$1:$J$2692,COLUMN(BUSINESS!$H2251),0)</f>
        <v>0</v>
      </c>
      <c r="Z2251" s="6">
        <f>VLOOKUP($A2251,BUSINESS!$A$1:$J$2692,COLUMN(BUSINESS!$I2251),0)</f>
        <v>0</v>
      </c>
      <c r="AA2251" s="6">
        <f>VLOOKUP($A2251,BUSINESS!$A$1:$J$2692,COLUMN(BUSINESS!$J2251),0)</f>
        <v>0.25700000000000001</v>
      </c>
      <c r="AB2251" s="5"/>
      <c r="AC2251" s="5"/>
      <c r="AD2251" s="5"/>
      <c r="AE2251" s="5"/>
    </row>
    <row r="2252" spans="1:31" ht="15.75" customHeight="1" x14ac:dyDescent="0.25">
      <c r="A2252" s="6">
        <v>2251</v>
      </c>
      <c r="B2252" s="7" t="str">
        <f>VLOOKUP($A2252,GDP!$A$1:$H$2692,COLUMN(GDP!B2252),0)</f>
        <v>The Americas</v>
      </c>
      <c r="C2252" s="8" t="str">
        <f>VLOOKUP($A2252,GDP!$A$1:$H$2692,COLUMN(GDP!C2252),0)</f>
        <v>Cayman Islands-The Americas</v>
      </c>
      <c r="D2252" s="9" t="str">
        <f>VLOOKUP($A2252,GDP!$A$1:$H$2692,COLUMN(GDP!D2252),0)</f>
        <v>2001</v>
      </c>
      <c r="E2252" s="8">
        <f>VLOOKUP($A2252,GDP!$A$1:$H$2692,COLUMN(GDP!E2252),0)</f>
        <v>0</v>
      </c>
      <c r="F2252" s="7">
        <f>VLOOKUP($A2252,GDP!$A$1:$H$2692,COLUMN(GDP!F2252),0)</f>
        <v>0</v>
      </c>
      <c r="G2252" s="7">
        <f>VLOOKUP($A2252,GDP!$A$1:$H$2692,COLUMN(GDP!G2252),0)</f>
        <v>0</v>
      </c>
      <c r="H2252" s="7">
        <f>VLOOKUP($A2252,GDP!$A$1:$H$2692,COLUMN(GDP!H2252),0)</f>
        <v>0</v>
      </c>
      <c r="I2252" s="6">
        <f>VLOOKUP($A2252,ENERGY!$A$1:$F$2692,COLUMN(ENERGY!E2251),0)</f>
        <v>0</v>
      </c>
      <c r="J2252" s="6">
        <f>VLOOKUP($A2252,ENERGY!$A$1:$F$2692,COLUMN(ENERGY!F2251),0)</f>
        <v>0</v>
      </c>
      <c r="K2252" s="6">
        <f>VLOOKUP($A2252,'HUMAN RESOURCES'!$A$1:$M$2692,COLUMN('HUMAN RESOURCES'!$E2252),0)</f>
        <v>0</v>
      </c>
      <c r="L2252" s="6">
        <f>VLOOKUP($A2252,'HUMAN RESOURCES'!$A$1:$M$2692,COLUMN('HUMAN RESOURCES'!$F2252),0)</f>
        <v>0</v>
      </c>
      <c r="M2252" s="6">
        <f>VLOOKUP($A2252,'HUMAN RESOURCES'!$A$1:$M$2692,COLUMN('HUMAN RESOURCES'!$G2252),0)</f>
        <v>0</v>
      </c>
      <c r="N2252" s="6">
        <f>VLOOKUP($A2252,'HUMAN RESOURCES'!$A$1:$M$2692,COLUMN('HUMAN RESOURCES'!$H2252),0)</f>
        <v>0</v>
      </c>
      <c r="O2252" s="6">
        <f>VLOOKUP($A2252,'HUMAN RESOURCES'!$A$1:$M$2692,COLUMN('HUMAN RESOURCES'!$I2252),0)</f>
        <v>0</v>
      </c>
      <c r="P2252" s="6">
        <f>VLOOKUP($A2252,'HUMAN RESOURCES'!$A$1:$M$2692,COLUMN('HUMAN RESOURCES'!$J2252),0)</f>
        <v>0</v>
      </c>
      <c r="Q2252" s="6">
        <f>VLOOKUP($A2252,'HUMAN RESOURCES'!$A$1:$M$2692,COLUMN('HUMAN RESOURCES'!$K2252),0)</f>
        <v>0</v>
      </c>
      <c r="R2252" s="6">
        <f>VLOOKUP($A2252,'HUMAN RESOURCES'!$A$1:$M$2692,COLUMN('HUMAN RESOURCES'!$L2252),0)</f>
        <v>43317</v>
      </c>
      <c r="S2252" s="6">
        <f>VLOOKUP($A2252,'HUMAN RESOURCES'!$A$1:$M$2692,COLUMN('HUMAN RESOURCES'!$F2252),0)</f>
        <v>0</v>
      </c>
      <c r="T2252" s="6">
        <f>VLOOKUP($A2252,TOURISM!$A$1:$F$2692,COLUMN(TOURISM!$E2252),0)</f>
        <v>585000000</v>
      </c>
      <c r="U2252" s="6">
        <f>VLOOKUP($A2252,TOURISM!$A$1:$F$2692,COLUMN(TOURISM!$F2252),0)</f>
        <v>0</v>
      </c>
      <c r="V2252" s="6">
        <f>VLOOKUP($A2252,BUSINESS!$A$1:$J$2692,COLUMN(BUSINESS!$E2252),0)</f>
        <v>0</v>
      </c>
      <c r="W2252" s="6">
        <f>VLOOKUP($A2252,BUSINESS!$A$1:$J$2692,COLUMN(BUSINESS!$F2252),0)</f>
        <v>0</v>
      </c>
      <c r="X2252" s="6">
        <f>VLOOKUP($A2252,BUSINESS!$A$1:$J$2692,COLUMN(BUSINESS!$G2252),0)</f>
        <v>0</v>
      </c>
      <c r="Y2252" s="6">
        <f>VLOOKUP($A2252,BUSINESS!$A$1:$J$2692,COLUMN(BUSINESS!$H2252),0)</f>
        <v>0</v>
      </c>
      <c r="Z2252" s="6">
        <f>VLOOKUP($A2252,BUSINESS!$A$1:$J$2692,COLUMN(BUSINESS!$I2252),0)</f>
        <v>0</v>
      </c>
      <c r="AA2252" s="6">
        <f>VLOOKUP($A2252,BUSINESS!$A$1:$J$2692,COLUMN(BUSINESS!$J2252),0)</f>
        <v>0.39200000000000002</v>
      </c>
      <c r="AB2252" s="5"/>
      <c r="AC2252" s="5"/>
      <c r="AD2252" s="5"/>
      <c r="AE2252" s="5"/>
    </row>
    <row r="2253" spans="1:31" ht="15.75" customHeight="1" x14ac:dyDescent="0.25">
      <c r="A2253" s="6">
        <v>2252</v>
      </c>
      <c r="B2253" s="7" t="str">
        <f>VLOOKUP($A2253,GDP!$A$1:$H$2692,COLUMN(GDP!B2253),0)</f>
        <v>The Americas</v>
      </c>
      <c r="C2253" s="8" t="str">
        <f>VLOOKUP($A2253,GDP!$A$1:$H$2692,COLUMN(GDP!C2253),0)</f>
        <v>Cayman Islands-The Americas</v>
      </c>
      <c r="D2253" s="9" t="str">
        <f>VLOOKUP($A2253,GDP!$A$1:$H$2692,COLUMN(GDP!D2253),0)</f>
        <v>2002</v>
      </c>
      <c r="E2253" s="8">
        <f>VLOOKUP($A2253,GDP!$A$1:$H$2692,COLUMN(GDP!E2253),0)</f>
        <v>0</v>
      </c>
      <c r="F2253" s="7">
        <f>VLOOKUP($A2253,GDP!$A$1:$H$2692,COLUMN(GDP!F2253),0)</f>
        <v>0</v>
      </c>
      <c r="G2253" s="7">
        <f>VLOOKUP($A2253,GDP!$A$1:$H$2692,COLUMN(GDP!G2253),0)</f>
        <v>0</v>
      </c>
      <c r="H2253" s="7">
        <f>VLOOKUP($A2253,GDP!$A$1:$H$2692,COLUMN(GDP!H2253),0)</f>
        <v>0</v>
      </c>
      <c r="I2253" s="6">
        <f>VLOOKUP($A2253,ENERGY!$A$1:$F$2692,COLUMN(ENERGY!E2252),0)</f>
        <v>0</v>
      </c>
      <c r="J2253" s="6">
        <f>VLOOKUP($A2253,ENERGY!$A$1:$F$2692,COLUMN(ENERGY!F2252),0)</f>
        <v>590</v>
      </c>
      <c r="K2253" s="6">
        <f>VLOOKUP($A2253,'HUMAN RESOURCES'!$A$1:$M$2692,COLUMN('HUMAN RESOURCES'!$E2253),0)</f>
        <v>0</v>
      </c>
      <c r="L2253" s="6">
        <f>VLOOKUP($A2253,'HUMAN RESOURCES'!$A$1:$M$2692,COLUMN('HUMAN RESOURCES'!$F2253),0)</f>
        <v>0</v>
      </c>
      <c r="M2253" s="6">
        <f>VLOOKUP($A2253,'HUMAN RESOURCES'!$A$1:$M$2692,COLUMN('HUMAN RESOURCES'!$G2253),0)</f>
        <v>0</v>
      </c>
      <c r="N2253" s="6">
        <f>VLOOKUP($A2253,'HUMAN RESOURCES'!$A$1:$M$2692,COLUMN('HUMAN RESOURCES'!$H2253),0)</f>
        <v>0</v>
      </c>
      <c r="O2253" s="6">
        <f>VLOOKUP($A2253,'HUMAN RESOURCES'!$A$1:$M$2692,COLUMN('HUMAN RESOURCES'!$I2253),0)</f>
        <v>0</v>
      </c>
      <c r="P2253" s="6">
        <f>VLOOKUP($A2253,'HUMAN RESOURCES'!$A$1:$M$2692,COLUMN('HUMAN RESOURCES'!$J2253),0)</f>
        <v>0</v>
      </c>
      <c r="Q2253" s="6">
        <f>VLOOKUP($A2253,'HUMAN RESOURCES'!$A$1:$M$2692,COLUMN('HUMAN RESOURCES'!$K2253),0)</f>
        <v>0</v>
      </c>
      <c r="R2253" s="6">
        <f>VLOOKUP($A2253,'HUMAN RESOURCES'!$A$1:$M$2692,COLUMN('HUMAN RESOURCES'!$L2253),0)</f>
        <v>44742</v>
      </c>
      <c r="S2253" s="6">
        <f>VLOOKUP($A2253,'HUMAN RESOURCES'!$A$1:$M$2692,COLUMN('HUMAN RESOURCES'!$F2253),0)</f>
        <v>0</v>
      </c>
      <c r="T2253" s="6">
        <f>VLOOKUP($A2253,TOURISM!$A$1:$F$2692,COLUMN(TOURISM!$E2253),0)</f>
        <v>607000000</v>
      </c>
      <c r="U2253" s="6">
        <f>VLOOKUP($A2253,TOURISM!$A$1:$F$2692,COLUMN(TOURISM!$F2253),0)</f>
        <v>0</v>
      </c>
      <c r="V2253" s="6">
        <f>VLOOKUP($A2253,BUSINESS!$A$1:$J$2692,COLUMN(BUSINESS!$E2253),0)</f>
        <v>0</v>
      </c>
      <c r="W2253" s="6">
        <f>VLOOKUP($A2253,BUSINESS!$A$1:$J$2692,COLUMN(BUSINESS!$F2253),0)</f>
        <v>0</v>
      </c>
      <c r="X2253" s="6">
        <f>VLOOKUP($A2253,BUSINESS!$A$1:$J$2692,COLUMN(BUSINESS!$G2253),0)</f>
        <v>0</v>
      </c>
      <c r="Y2253" s="6">
        <f>VLOOKUP($A2253,BUSINESS!$A$1:$J$2692,COLUMN(BUSINESS!$H2253),0)</f>
        <v>0</v>
      </c>
      <c r="Z2253" s="6">
        <f>VLOOKUP($A2253,BUSINESS!$A$1:$J$2692,COLUMN(BUSINESS!$I2253),0)</f>
        <v>0</v>
      </c>
      <c r="AA2253" s="6">
        <f>VLOOKUP($A2253,BUSINESS!$A$1:$J$2692,COLUMN(BUSINESS!$J2253),0)</f>
        <v>0.42499999999999999</v>
      </c>
      <c r="AB2253" s="5"/>
      <c r="AC2253" s="5"/>
      <c r="AD2253" s="5"/>
      <c r="AE2253" s="5"/>
    </row>
    <row r="2254" spans="1:31" ht="15.75" customHeight="1" x14ac:dyDescent="0.25">
      <c r="A2254" s="6">
        <v>2253</v>
      </c>
      <c r="B2254" s="7" t="str">
        <f>VLOOKUP($A2254,GDP!$A$1:$H$2692,COLUMN(GDP!B2254),0)</f>
        <v>The Americas</v>
      </c>
      <c r="C2254" s="8" t="str">
        <f>VLOOKUP($A2254,GDP!$A$1:$H$2692,COLUMN(GDP!C2254),0)</f>
        <v>Cayman Islands-The Americas</v>
      </c>
      <c r="D2254" s="9" t="str">
        <f>VLOOKUP($A2254,GDP!$A$1:$H$2692,COLUMN(GDP!D2254),0)</f>
        <v>2003</v>
      </c>
      <c r="E2254" s="8">
        <f>VLOOKUP($A2254,GDP!$A$1:$H$2692,COLUMN(GDP!E2254),0)</f>
        <v>0</v>
      </c>
      <c r="F2254" s="7">
        <f>VLOOKUP($A2254,GDP!$A$1:$H$2692,COLUMN(GDP!F2254),0)</f>
        <v>0</v>
      </c>
      <c r="G2254" s="7">
        <f>VLOOKUP($A2254,GDP!$A$1:$H$2692,COLUMN(GDP!G2254),0)</f>
        <v>0</v>
      </c>
      <c r="H2254" s="7">
        <f>VLOOKUP($A2254,GDP!$A$1:$H$2692,COLUMN(GDP!H2254),0)</f>
        <v>0</v>
      </c>
      <c r="I2254" s="6">
        <f>VLOOKUP($A2254,ENERGY!$A$1:$F$2692,COLUMN(ENERGY!E2253),0)</f>
        <v>0</v>
      </c>
      <c r="J2254" s="6">
        <f>VLOOKUP($A2254,ENERGY!$A$1:$F$2692,COLUMN(ENERGY!F2253),0)</f>
        <v>587</v>
      </c>
      <c r="K2254" s="6">
        <f>VLOOKUP($A2254,'HUMAN RESOURCES'!$A$1:$M$2692,COLUMN('HUMAN RESOURCES'!$E2254),0)</f>
        <v>0</v>
      </c>
      <c r="L2254" s="6">
        <f>VLOOKUP($A2254,'HUMAN RESOURCES'!$A$1:$M$2692,COLUMN('HUMAN RESOURCES'!$F2254),0)</f>
        <v>0</v>
      </c>
      <c r="M2254" s="6">
        <f>VLOOKUP($A2254,'HUMAN RESOURCES'!$A$1:$M$2692,COLUMN('HUMAN RESOURCES'!$G2254),0)</f>
        <v>0</v>
      </c>
      <c r="N2254" s="6">
        <f>VLOOKUP($A2254,'HUMAN RESOURCES'!$A$1:$M$2692,COLUMN('HUMAN RESOURCES'!$H2254),0)</f>
        <v>0</v>
      </c>
      <c r="O2254" s="6">
        <f>VLOOKUP($A2254,'HUMAN RESOURCES'!$A$1:$M$2692,COLUMN('HUMAN RESOURCES'!$I2254),0)</f>
        <v>0</v>
      </c>
      <c r="P2254" s="6">
        <f>VLOOKUP($A2254,'HUMAN RESOURCES'!$A$1:$M$2692,COLUMN('HUMAN RESOURCES'!$J2254),0)</f>
        <v>0</v>
      </c>
      <c r="Q2254" s="6">
        <f>VLOOKUP($A2254,'HUMAN RESOURCES'!$A$1:$M$2692,COLUMN('HUMAN RESOURCES'!$K2254),0)</f>
        <v>0</v>
      </c>
      <c r="R2254" s="6">
        <f>VLOOKUP($A2254,'HUMAN RESOURCES'!$A$1:$M$2692,COLUMN('HUMAN RESOURCES'!$L2254),0)</f>
        <v>46032</v>
      </c>
      <c r="S2254" s="6">
        <f>VLOOKUP($A2254,'HUMAN RESOURCES'!$A$1:$M$2692,COLUMN('HUMAN RESOURCES'!$F2254),0)</f>
        <v>0</v>
      </c>
      <c r="T2254" s="6">
        <f>VLOOKUP($A2254,TOURISM!$A$1:$F$2692,COLUMN(TOURISM!$E2254),0)</f>
        <v>518000000</v>
      </c>
      <c r="U2254" s="6">
        <f>VLOOKUP($A2254,TOURISM!$A$1:$F$2692,COLUMN(TOURISM!$F2254),0)</f>
        <v>0</v>
      </c>
      <c r="V2254" s="6">
        <f>VLOOKUP($A2254,BUSINESS!$A$1:$J$2692,COLUMN(BUSINESS!$E2254),0)</f>
        <v>0</v>
      </c>
      <c r="W2254" s="6">
        <f>VLOOKUP($A2254,BUSINESS!$A$1:$J$2692,COLUMN(BUSINESS!$F2254),0)</f>
        <v>0</v>
      </c>
      <c r="X2254" s="6">
        <f>VLOOKUP($A2254,BUSINESS!$A$1:$J$2692,COLUMN(BUSINESS!$G2254),0)</f>
        <v>0</v>
      </c>
      <c r="Y2254" s="6">
        <f>VLOOKUP($A2254,BUSINESS!$A$1:$J$2692,COLUMN(BUSINESS!$H2254),0)</f>
        <v>0</v>
      </c>
      <c r="Z2254" s="6">
        <f>VLOOKUP($A2254,BUSINESS!$A$1:$J$2692,COLUMN(BUSINESS!$I2254),0)</f>
        <v>0</v>
      </c>
      <c r="AA2254" s="6">
        <f>VLOOKUP($A2254,BUSINESS!$A$1:$J$2692,COLUMN(BUSINESS!$J2254),0)</f>
        <v>0.45700000000000002</v>
      </c>
      <c r="AB2254" s="5"/>
      <c r="AC2254" s="5"/>
      <c r="AD2254" s="5"/>
      <c r="AE2254" s="5"/>
    </row>
    <row r="2255" spans="1:31" ht="15.75" customHeight="1" x14ac:dyDescent="0.25">
      <c r="A2255" s="6">
        <v>2254</v>
      </c>
      <c r="B2255" s="7" t="str">
        <f>VLOOKUP($A2255,GDP!$A$1:$H$2692,COLUMN(GDP!B2255),0)</f>
        <v>The Americas</v>
      </c>
      <c r="C2255" s="8" t="str">
        <f>VLOOKUP($A2255,GDP!$A$1:$H$2692,COLUMN(GDP!C2255),0)</f>
        <v>Cayman Islands-The Americas</v>
      </c>
      <c r="D2255" s="9" t="str">
        <f>VLOOKUP($A2255,GDP!$A$1:$H$2692,COLUMN(GDP!D2255),0)</f>
        <v>2004</v>
      </c>
      <c r="E2255" s="8">
        <f>VLOOKUP($A2255,GDP!$A$1:$H$2692,COLUMN(GDP!E2255),0)</f>
        <v>0</v>
      </c>
      <c r="F2255" s="7">
        <f>VLOOKUP($A2255,GDP!$A$1:$H$2692,COLUMN(GDP!F2255),0)</f>
        <v>0</v>
      </c>
      <c r="G2255" s="7">
        <f>VLOOKUP($A2255,GDP!$A$1:$H$2692,COLUMN(GDP!G2255),0)</f>
        <v>0</v>
      </c>
      <c r="H2255" s="7">
        <f>VLOOKUP($A2255,GDP!$A$1:$H$2692,COLUMN(GDP!H2255),0)</f>
        <v>0</v>
      </c>
      <c r="I2255" s="6">
        <f>VLOOKUP($A2255,ENERGY!$A$1:$F$2692,COLUMN(ENERGY!E2254),0)</f>
        <v>0</v>
      </c>
      <c r="J2255" s="6">
        <f>VLOOKUP($A2255,ENERGY!$A$1:$F$2692,COLUMN(ENERGY!F2254),0)</f>
        <v>631</v>
      </c>
      <c r="K2255" s="6">
        <f>VLOOKUP($A2255,'HUMAN RESOURCES'!$A$1:$M$2692,COLUMN('HUMAN RESOURCES'!$E2255),0)</f>
        <v>0</v>
      </c>
      <c r="L2255" s="6">
        <f>VLOOKUP($A2255,'HUMAN RESOURCES'!$A$1:$M$2692,COLUMN('HUMAN RESOURCES'!$F2255),0)</f>
        <v>0</v>
      </c>
      <c r="M2255" s="6">
        <f>VLOOKUP($A2255,'HUMAN RESOURCES'!$A$1:$M$2692,COLUMN('HUMAN RESOURCES'!$G2255),0)</f>
        <v>0</v>
      </c>
      <c r="N2255" s="6">
        <f>VLOOKUP($A2255,'HUMAN RESOURCES'!$A$1:$M$2692,COLUMN('HUMAN RESOURCES'!$H2255),0)</f>
        <v>0</v>
      </c>
      <c r="O2255" s="6">
        <f>VLOOKUP($A2255,'HUMAN RESOURCES'!$A$1:$M$2692,COLUMN('HUMAN RESOURCES'!$I2255),0)</f>
        <v>0</v>
      </c>
      <c r="P2255" s="6">
        <f>VLOOKUP($A2255,'HUMAN RESOURCES'!$A$1:$M$2692,COLUMN('HUMAN RESOURCES'!$J2255),0)</f>
        <v>0</v>
      </c>
      <c r="Q2255" s="6">
        <f>VLOOKUP($A2255,'HUMAN RESOURCES'!$A$1:$M$2692,COLUMN('HUMAN RESOURCES'!$K2255),0)</f>
        <v>0</v>
      </c>
      <c r="R2255" s="6">
        <f>VLOOKUP($A2255,'HUMAN RESOURCES'!$A$1:$M$2692,COLUMN('HUMAN RESOURCES'!$L2255),0)</f>
        <v>47299</v>
      </c>
      <c r="S2255" s="6">
        <f>VLOOKUP($A2255,'HUMAN RESOURCES'!$A$1:$M$2692,COLUMN('HUMAN RESOURCES'!$F2255),0)</f>
        <v>0</v>
      </c>
      <c r="T2255" s="6">
        <f>VLOOKUP($A2255,TOURISM!$A$1:$F$2692,COLUMN(TOURISM!$E2255),0)</f>
        <v>523000000</v>
      </c>
      <c r="U2255" s="6">
        <f>VLOOKUP($A2255,TOURISM!$A$1:$F$2692,COLUMN(TOURISM!$F2255),0)</f>
        <v>0</v>
      </c>
      <c r="V2255" s="6">
        <f>VLOOKUP($A2255,BUSINESS!$A$1:$J$2692,COLUMN(BUSINESS!$E2255),0)</f>
        <v>0</v>
      </c>
      <c r="W2255" s="6">
        <f>VLOOKUP($A2255,BUSINESS!$A$1:$J$2692,COLUMN(BUSINESS!$F2255),0)</f>
        <v>0</v>
      </c>
      <c r="X2255" s="6">
        <f>VLOOKUP($A2255,BUSINESS!$A$1:$J$2692,COLUMN(BUSINESS!$G2255),0)</f>
        <v>0</v>
      </c>
      <c r="Y2255" s="6">
        <f>VLOOKUP($A2255,BUSINESS!$A$1:$J$2692,COLUMN(BUSINESS!$H2255),0)</f>
        <v>0</v>
      </c>
      <c r="Z2255" s="6">
        <f>VLOOKUP($A2255,BUSINESS!$A$1:$J$2692,COLUMN(BUSINESS!$I2255),0)</f>
        <v>0</v>
      </c>
      <c r="AA2255" s="6">
        <f>VLOOKUP($A2255,BUSINESS!$A$1:$J$2692,COLUMN(BUSINESS!$J2255),0)</f>
        <v>0.71499999999999997</v>
      </c>
      <c r="AB2255" s="5"/>
      <c r="AC2255" s="5"/>
      <c r="AD2255" s="5"/>
      <c r="AE2255" s="5"/>
    </row>
    <row r="2256" spans="1:31" ht="15.75" customHeight="1" x14ac:dyDescent="0.25">
      <c r="A2256" s="6">
        <v>2255</v>
      </c>
      <c r="B2256" s="7" t="str">
        <f>VLOOKUP($A2256,GDP!$A$1:$H$2692,COLUMN(GDP!B2256),0)</f>
        <v>The Americas</v>
      </c>
      <c r="C2256" s="8" t="str">
        <f>VLOOKUP($A2256,GDP!$A$1:$H$2692,COLUMN(GDP!C2256),0)</f>
        <v>Cayman Islands-The Americas</v>
      </c>
      <c r="D2256" s="9" t="str">
        <f>VLOOKUP($A2256,GDP!$A$1:$H$2692,COLUMN(GDP!D2256),0)</f>
        <v>2005</v>
      </c>
      <c r="E2256" s="8">
        <f>VLOOKUP($A2256,GDP!$A$1:$H$2692,COLUMN(GDP!E2256),0)</f>
        <v>0</v>
      </c>
      <c r="F2256" s="7">
        <f>VLOOKUP($A2256,GDP!$A$1:$H$2692,COLUMN(GDP!F2256),0)</f>
        <v>0</v>
      </c>
      <c r="G2256" s="7">
        <f>VLOOKUP($A2256,GDP!$A$1:$H$2692,COLUMN(GDP!G2256),0)</f>
        <v>0</v>
      </c>
      <c r="H2256" s="7">
        <f>VLOOKUP($A2256,GDP!$A$1:$H$2692,COLUMN(GDP!H2256),0)</f>
        <v>0</v>
      </c>
      <c r="I2256" s="6">
        <f>VLOOKUP($A2256,ENERGY!$A$1:$F$2692,COLUMN(ENERGY!E2255),0)</f>
        <v>0</v>
      </c>
      <c r="J2256" s="6">
        <f>VLOOKUP($A2256,ENERGY!$A$1:$F$2692,COLUMN(ENERGY!F2255),0)</f>
        <v>612</v>
      </c>
      <c r="K2256" s="6">
        <f>VLOOKUP($A2256,'HUMAN RESOURCES'!$A$1:$M$2692,COLUMN('HUMAN RESOURCES'!$E2256),0)</f>
        <v>0</v>
      </c>
      <c r="L2256" s="6">
        <f>VLOOKUP($A2256,'HUMAN RESOURCES'!$A$1:$M$2692,COLUMN('HUMAN RESOURCES'!$F2256),0)</f>
        <v>0</v>
      </c>
      <c r="M2256" s="6">
        <f>VLOOKUP($A2256,'HUMAN RESOURCES'!$A$1:$M$2692,COLUMN('HUMAN RESOURCES'!$G2256),0)</f>
        <v>0</v>
      </c>
      <c r="N2256" s="6">
        <f>VLOOKUP($A2256,'HUMAN RESOURCES'!$A$1:$M$2692,COLUMN('HUMAN RESOURCES'!$H2256),0)</f>
        <v>0</v>
      </c>
      <c r="O2256" s="6">
        <f>VLOOKUP($A2256,'HUMAN RESOURCES'!$A$1:$M$2692,COLUMN('HUMAN RESOURCES'!$I2256),0)</f>
        <v>0</v>
      </c>
      <c r="P2256" s="6">
        <f>VLOOKUP($A2256,'HUMAN RESOURCES'!$A$1:$M$2692,COLUMN('HUMAN RESOURCES'!$J2256),0)</f>
        <v>0</v>
      </c>
      <c r="Q2256" s="6">
        <f>VLOOKUP($A2256,'HUMAN RESOURCES'!$A$1:$M$2692,COLUMN('HUMAN RESOURCES'!$K2256),0)</f>
        <v>0</v>
      </c>
      <c r="R2256" s="6">
        <f>VLOOKUP($A2256,'HUMAN RESOURCES'!$A$1:$M$2692,COLUMN('HUMAN RESOURCES'!$L2256),0)</f>
        <v>48623</v>
      </c>
      <c r="S2256" s="6">
        <f>VLOOKUP($A2256,'HUMAN RESOURCES'!$A$1:$M$2692,COLUMN('HUMAN RESOURCES'!$F2256),0)</f>
        <v>0</v>
      </c>
      <c r="T2256" s="6">
        <f>VLOOKUP($A2256,TOURISM!$A$1:$F$2692,COLUMN(TOURISM!$E2256),0)</f>
        <v>356000000</v>
      </c>
      <c r="U2256" s="6">
        <f>VLOOKUP($A2256,TOURISM!$A$1:$F$2692,COLUMN(TOURISM!$F2256),0)</f>
        <v>0</v>
      </c>
      <c r="V2256" s="6">
        <f>VLOOKUP($A2256,BUSINESS!$A$1:$J$2692,COLUMN(BUSINESS!$E2256),0)</f>
        <v>0</v>
      </c>
      <c r="W2256" s="6">
        <f>VLOOKUP($A2256,BUSINESS!$A$1:$J$2692,COLUMN(BUSINESS!$F2256),0)</f>
        <v>0</v>
      </c>
      <c r="X2256" s="6">
        <f>VLOOKUP($A2256,BUSINESS!$A$1:$J$2692,COLUMN(BUSINESS!$G2256),0)</f>
        <v>0</v>
      </c>
      <c r="Y2256" s="6">
        <f>VLOOKUP($A2256,BUSINESS!$A$1:$J$2692,COLUMN(BUSINESS!$H2256),0)</f>
        <v>0</v>
      </c>
      <c r="Z2256" s="6">
        <f>VLOOKUP($A2256,BUSINESS!$A$1:$J$2692,COLUMN(BUSINESS!$I2256),0)</f>
        <v>0.38</v>
      </c>
      <c r="AA2256" s="6">
        <f>VLOOKUP($A2256,BUSINESS!$A$1:$J$2692,COLUMN(BUSINESS!$J2256),0)</f>
        <v>1.665</v>
      </c>
      <c r="AB2256" s="5"/>
      <c r="AC2256" s="5"/>
      <c r="AD2256" s="5"/>
      <c r="AE2256" s="5"/>
    </row>
    <row r="2257" spans="1:31" ht="15.75" customHeight="1" x14ac:dyDescent="0.25">
      <c r="A2257" s="6">
        <v>2256</v>
      </c>
      <c r="B2257" s="7" t="str">
        <f>VLOOKUP($A2257,GDP!$A$1:$H$2692,COLUMN(GDP!B2257),0)</f>
        <v>The Americas</v>
      </c>
      <c r="C2257" s="8" t="str">
        <f>VLOOKUP($A2257,GDP!$A$1:$H$2692,COLUMN(GDP!C2257),0)</f>
        <v>Cayman Islands-The Americas</v>
      </c>
      <c r="D2257" s="9" t="str">
        <f>VLOOKUP($A2257,GDP!$A$1:$H$2692,COLUMN(GDP!D2257),0)</f>
        <v>2006</v>
      </c>
      <c r="E2257" s="8">
        <f>VLOOKUP($A2257,GDP!$A$1:$H$2692,COLUMN(GDP!E2257),0)</f>
        <v>0</v>
      </c>
      <c r="F2257" s="7">
        <f>VLOOKUP($A2257,GDP!$A$1:$H$2692,COLUMN(GDP!F2257),0)</f>
        <v>0</v>
      </c>
      <c r="G2257" s="7">
        <f>VLOOKUP($A2257,GDP!$A$1:$H$2692,COLUMN(GDP!G2257),0)</f>
        <v>0</v>
      </c>
      <c r="H2257" s="7">
        <f>VLOOKUP($A2257,GDP!$A$1:$H$2692,COLUMN(GDP!H2257),0)</f>
        <v>0</v>
      </c>
      <c r="I2257" s="6">
        <f>VLOOKUP($A2257,ENERGY!$A$1:$F$2692,COLUMN(ENERGY!E2256),0)</f>
        <v>0</v>
      </c>
      <c r="J2257" s="6">
        <f>VLOOKUP($A2257,ENERGY!$A$1:$F$2692,COLUMN(ENERGY!F2256),0)</f>
        <v>517</v>
      </c>
      <c r="K2257" s="6">
        <f>VLOOKUP($A2257,'HUMAN RESOURCES'!$A$1:$M$2692,COLUMN('HUMAN RESOURCES'!$E2257),0)</f>
        <v>0</v>
      </c>
      <c r="L2257" s="6">
        <f>VLOOKUP($A2257,'HUMAN RESOURCES'!$A$1:$M$2692,COLUMN('HUMAN RESOURCES'!$F2257),0)</f>
        <v>0</v>
      </c>
      <c r="M2257" s="6">
        <f>VLOOKUP($A2257,'HUMAN RESOURCES'!$A$1:$M$2692,COLUMN('HUMAN RESOURCES'!$G2257),0)</f>
        <v>0</v>
      </c>
      <c r="N2257" s="6">
        <f>VLOOKUP($A2257,'HUMAN RESOURCES'!$A$1:$M$2692,COLUMN('HUMAN RESOURCES'!$H2257),0)</f>
        <v>0</v>
      </c>
      <c r="O2257" s="6">
        <f>VLOOKUP($A2257,'HUMAN RESOURCES'!$A$1:$M$2692,COLUMN('HUMAN RESOURCES'!$I2257),0)</f>
        <v>0</v>
      </c>
      <c r="P2257" s="6">
        <f>VLOOKUP($A2257,'HUMAN RESOURCES'!$A$1:$M$2692,COLUMN('HUMAN RESOURCES'!$J2257),0)</f>
        <v>0</v>
      </c>
      <c r="Q2257" s="6">
        <f>VLOOKUP($A2257,'HUMAN RESOURCES'!$A$1:$M$2692,COLUMN('HUMAN RESOURCES'!$K2257),0)</f>
        <v>0</v>
      </c>
      <c r="R2257" s="6">
        <f>VLOOKUP($A2257,'HUMAN RESOURCES'!$A$1:$M$2692,COLUMN('HUMAN RESOURCES'!$L2257),0)</f>
        <v>50026</v>
      </c>
      <c r="S2257" s="6">
        <f>VLOOKUP($A2257,'HUMAN RESOURCES'!$A$1:$M$2692,COLUMN('HUMAN RESOURCES'!$F2257),0)</f>
        <v>0</v>
      </c>
      <c r="T2257" s="6">
        <f>VLOOKUP($A2257,TOURISM!$A$1:$F$2692,COLUMN(TOURISM!$E2257),0)</f>
        <v>509000000</v>
      </c>
      <c r="U2257" s="6">
        <f>VLOOKUP($A2257,TOURISM!$A$1:$F$2692,COLUMN(TOURISM!$F2257),0)</f>
        <v>164000000</v>
      </c>
      <c r="V2257" s="6">
        <f>VLOOKUP($A2257,BUSINESS!$A$1:$J$2692,COLUMN(BUSINESS!$E2257),0)</f>
        <v>0</v>
      </c>
      <c r="W2257" s="6">
        <f>VLOOKUP($A2257,BUSINESS!$A$1:$J$2692,COLUMN(BUSINESS!$F2257),0)</f>
        <v>0</v>
      </c>
      <c r="X2257" s="6">
        <f>VLOOKUP($A2257,BUSINESS!$A$1:$J$2692,COLUMN(BUSINESS!$G2257),0)</f>
        <v>0</v>
      </c>
      <c r="Y2257" s="6">
        <f>VLOOKUP($A2257,BUSINESS!$A$1:$J$2692,COLUMN(BUSINESS!$H2257),0)</f>
        <v>0</v>
      </c>
      <c r="Z2257" s="6">
        <f>VLOOKUP($A2257,BUSINESS!$A$1:$J$2692,COLUMN(BUSINESS!$I2257),0)</f>
        <v>0.44500000000000001</v>
      </c>
      <c r="AA2257" s="6">
        <f>VLOOKUP($A2257,BUSINESS!$A$1:$J$2692,COLUMN(BUSINESS!$J2257),0)</f>
        <v>1.85</v>
      </c>
      <c r="AB2257" s="5"/>
      <c r="AC2257" s="5"/>
      <c r="AD2257" s="5"/>
      <c r="AE2257" s="5"/>
    </row>
    <row r="2258" spans="1:31" ht="15.75" customHeight="1" x14ac:dyDescent="0.25">
      <c r="A2258" s="6">
        <v>2257</v>
      </c>
      <c r="B2258" s="7" t="str">
        <f>VLOOKUP($A2258,GDP!$A$1:$H$2692,COLUMN(GDP!B2258),0)</f>
        <v>The Americas</v>
      </c>
      <c r="C2258" s="8" t="str">
        <f>VLOOKUP($A2258,GDP!$A$1:$H$2692,COLUMN(GDP!C2258),0)</f>
        <v>Cayman Islands-The Americas</v>
      </c>
      <c r="D2258" s="9" t="str">
        <f>VLOOKUP($A2258,GDP!$A$1:$H$2692,COLUMN(GDP!D2258),0)</f>
        <v>2007</v>
      </c>
      <c r="E2258" s="8">
        <f>VLOOKUP($A2258,GDP!$A$1:$H$2692,COLUMN(GDP!E2258),0)</f>
        <v>0</v>
      </c>
      <c r="F2258" s="7">
        <f>VLOOKUP($A2258,GDP!$A$1:$H$2692,COLUMN(GDP!F2258),0)</f>
        <v>0</v>
      </c>
      <c r="G2258" s="7">
        <f>VLOOKUP($A2258,GDP!$A$1:$H$2692,COLUMN(GDP!G2258),0)</f>
        <v>0</v>
      </c>
      <c r="H2258" s="7">
        <f>VLOOKUP($A2258,GDP!$A$1:$H$2692,COLUMN(GDP!H2258),0)</f>
        <v>0</v>
      </c>
      <c r="I2258" s="6">
        <f>VLOOKUP($A2258,ENERGY!$A$1:$F$2692,COLUMN(ENERGY!E2257),0)</f>
        <v>0</v>
      </c>
      <c r="J2258" s="6">
        <f>VLOOKUP($A2258,ENERGY!$A$1:$F$2692,COLUMN(ENERGY!F2257),0)</f>
        <v>513</v>
      </c>
      <c r="K2258" s="6">
        <f>VLOOKUP($A2258,'HUMAN RESOURCES'!$A$1:$M$2692,COLUMN('HUMAN RESOURCES'!$E2258),0)</f>
        <v>1.4E-2</v>
      </c>
      <c r="L2258" s="6">
        <f>VLOOKUP($A2258,'HUMAN RESOURCES'!$A$1:$M$2692,COLUMN('HUMAN RESOURCES'!$F2258),0)</f>
        <v>0</v>
      </c>
      <c r="M2258" s="6">
        <f>VLOOKUP($A2258,'HUMAN RESOURCES'!$A$1:$M$2692,COLUMN('HUMAN RESOURCES'!$G2258),0)</f>
        <v>0</v>
      </c>
      <c r="N2258" s="6">
        <f>VLOOKUP($A2258,'HUMAN RESOURCES'!$A$1:$M$2692,COLUMN('HUMAN RESOURCES'!$H2258),0)</f>
        <v>0</v>
      </c>
      <c r="O2258" s="6">
        <f>VLOOKUP($A2258,'HUMAN RESOURCES'!$A$1:$M$2692,COLUMN('HUMAN RESOURCES'!$I2258),0)</f>
        <v>0</v>
      </c>
      <c r="P2258" s="6">
        <f>VLOOKUP($A2258,'HUMAN RESOURCES'!$A$1:$M$2692,COLUMN('HUMAN RESOURCES'!$J2258),0)</f>
        <v>0</v>
      </c>
      <c r="Q2258" s="6">
        <f>VLOOKUP($A2258,'HUMAN RESOURCES'!$A$1:$M$2692,COLUMN('HUMAN RESOURCES'!$K2258),0)</f>
        <v>0</v>
      </c>
      <c r="R2258" s="6">
        <f>VLOOKUP($A2258,'HUMAN RESOURCES'!$A$1:$M$2692,COLUMN('HUMAN RESOURCES'!$L2258),0)</f>
        <v>51472</v>
      </c>
      <c r="S2258" s="6">
        <f>VLOOKUP($A2258,'HUMAN RESOURCES'!$A$1:$M$2692,COLUMN('HUMAN RESOURCES'!$F2258),0)</f>
        <v>0</v>
      </c>
      <c r="T2258" s="6">
        <f>VLOOKUP($A2258,TOURISM!$A$1:$F$2692,COLUMN(TOURISM!$E2258),0)</f>
        <v>481000000</v>
      </c>
      <c r="U2258" s="6">
        <f>VLOOKUP($A2258,TOURISM!$A$1:$F$2692,COLUMN(TOURISM!$F2258),0)</f>
        <v>132000000</v>
      </c>
      <c r="V2258" s="6">
        <f>VLOOKUP($A2258,BUSINESS!$A$1:$J$2692,COLUMN(BUSINESS!$E2258),0)</f>
        <v>0</v>
      </c>
      <c r="W2258" s="6">
        <f>VLOOKUP($A2258,BUSINESS!$A$1:$J$2692,COLUMN(BUSINESS!$F2258),0)</f>
        <v>0</v>
      </c>
      <c r="X2258" s="6">
        <f>VLOOKUP($A2258,BUSINESS!$A$1:$J$2692,COLUMN(BUSINESS!$G2258),0)</f>
        <v>0</v>
      </c>
      <c r="Y2258" s="6">
        <f>VLOOKUP($A2258,BUSINESS!$A$1:$J$2692,COLUMN(BUSINESS!$H2258),0)</f>
        <v>0</v>
      </c>
      <c r="Z2258" s="6">
        <f>VLOOKUP($A2258,BUSINESS!$A$1:$J$2692,COLUMN(BUSINESS!$I2258),0)</f>
        <v>0.52</v>
      </c>
      <c r="AA2258" s="6">
        <f>VLOOKUP($A2258,BUSINESS!$A$1:$J$2692,COLUMN(BUSINESS!$J2258),0)</f>
        <v>1.972</v>
      </c>
      <c r="AB2258" s="5"/>
      <c r="AC2258" s="5"/>
      <c r="AD2258" s="5"/>
      <c r="AE2258" s="5"/>
    </row>
    <row r="2259" spans="1:31" ht="15.75" customHeight="1" x14ac:dyDescent="0.25">
      <c r="A2259" s="6">
        <v>2258</v>
      </c>
      <c r="B2259" s="7" t="str">
        <f>VLOOKUP($A2259,GDP!$A$1:$H$2692,COLUMN(GDP!B2259),0)</f>
        <v>The Americas</v>
      </c>
      <c r="C2259" s="8" t="str">
        <f>VLOOKUP($A2259,GDP!$A$1:$H$2692,COLUMN(GDP!C2259),0)</f>
        <v>Cayman Islands-The Americas</v>
      </c>
      <c r="D2259" s="9" t="str">
        <f>VLOOKUP($A2259,GDP!$A$1:$H$2692,COLUMN(GDP!D2259),0)</f>
        <v>2008</v>
      </c>
      <c r="E2259" s="8">
        <f>VLOOKUP($A2259,GDP!$A$1:$H$2692,COLUMN(GDP!E2259),0)</f>
        <v>0</v>
      </c>
      <c r="F2259" s="7">
        <f>VLOOKUP($A2259,GDP!$A$1:$H$2692,COLUMN(GDP!F2259),0)</f>
        <v>0</v>
      </c>
      <c r="G2259" s="7">
        <f>VLOOKUP($A2259,GDP!$A$1:$H$2692,COLUMN(GDP!G2259),0)</f>
        <v>0</v>
      </c>
      <c r="H2259" s="7">
        <f>VLOOKUP($A2259,GDP!$A$1:$H$2692,COLUMN(GDP!H2259),0)</f>
        <v>0</v>
      </c>
      <c r="I2259" s="6">
        <f>VLOOKUP($A2259,ENERGY!$A$1:$F$2692,COLUMN(ENERGY!E2258),0)</f>
        <v>0</v>
      </c>
      <c r="J2259" s="6">
        <f>VLOOKUP($A2259,ENERGY!$A$1:$F$2692,COLUMN(ENERGY!F2258),0)</f>
        <v>499</v>
      </c>
      <c r="K2259" s="6">
        <f>VLOOKUP($A2259,'HUMAN RESOURCES'!$A$1:$M$2692,COLUMN('HUMAN RESOURCES'!$E2259),0)</f>
        <v>0</v>
      </c>
      <c r="L2259" s="6">
        <f>VLOOKUP($A2259,'HUMAN RESOURCES'!$A$1:$M$2692,COLUMN('HUMAN RESOURCES'!$F2259),0)</f>
        <v>0</v>
      </c>
      <c r="M2259" s="6">
        <f>VLOOKUP($A2259,'HUMAN RESOURCES'!$A$1:$M$2692,COLUMN('HUMAN RESOURCES'!$G2259),0)</f>
        <v>0</v>
      </c>
      <c r="N2259" s="6">
        <f>VLOOKUP($A2259,'HUMAN RESOURCES'!$A$1:$M$2692,COLUMN('HUMAN RESOURCES'!$H2259),0)</f>
        <v>0</v>
      </c>
      <c r="O2259" s="6">
        <f>VLOOKUP($A2259,'HUMAN RESOURCES'!$A$1:$M$2692,COLUMN('HUMAN RESOURCES'!$I2259),0)</f>
        <v>0</v>
      </c>
      <c r="P2259" s="6">
        <f>VLOOKUP($A2259,'HUMAN RESOURCES'!$A$1:$M$2692,COLUMN('HUMAN RESOURCES'!$J2259),0)</f>
        <v>0</v>
      </c>
      <c r="Q2259" s="6">
        <f>VLOOKUP($A2259,'HUMAN RESOURCES'!$A$1:$M$2692,COLUMN('HUMAN RESOURCES'!$K2259),0)</f>
        <v>0</v>
      </c>
      <c r="R2259" s="6">
        <f>VLOOKUP($A2259,'HUMAN RESOURCES'!$A$1:$M$2692,COLUMN('HUMAN RESOURCES'!$L2259),0)</f>
        <v>52912</v>
      </c>
      <c r="S2259" s="6">
        <f>VLOOKUP($A2259,'HUMAN RESOURCES'!$A$1:$M$2692,COLUMN('HUMAN RESOURCES'!$F2259),0)</f>
        <v>0</v>
      </c>
      <c r="T2259" s="6">
        <f>VLOOKUP($A2259,TOURISM!$A$1:$F$2692,COLUMN(TOURISM!$E2259),0)</f>
        <v>518000000</v>
      </c>
      <c r="U2259" s="6">
        <f>VLOOKUP($A2259,TOURISM!$A$1:$F$2692,COLUMN(TOURISM!$F2259),0)</f>
        <v>130000000</v>
      </c>
      <c r="V2259" s="6">
        <f>VLOOKUP($A2259,BUSINESS!$A$1:$J$2692,COLUMN(BUSINESS!$E2259),0)</f>
        <v>0</v>
      </c>
      <c r="W2259" s="6">
        <f>VLOOKUP($A2259,BUSINESS!$A$1:$J$2692,COLUMN(BUSINESS!$F2259),0)</f>
        <v>0</v>
      </c>
      <c r="X2259" s="6">
        <f>VLOOKUP($A2259,BUSINESS!$A$1:$J$2692,COLUMN(BUSINESS!$G2259),0)</f>
        <v>0</v>
      </c>
      <c r="Y2259" s="6">
        <f>VLOOKUP($A2259,BUSINESS!$A$1:$J$2692,COLUMN(BUSINESS!$H2259),0)</f>
        <v>0</v>
      </c>
      <c r="Z2259" s="6">
        <f>VLOOKUP($A2259,BUSINESS!$A$1:$J$2692,COLUMN(BUSINESS!$I2259),0)</f>
        <v>0.61</v>
      </c>
      <c r="AA2259" s="6">
        <f>VLOOKUP($A2259,BUSINESS!$A$1:$J$2692,COLUMN(BUSINESS!$J2259),0)</f>
        <v>1.8580000000000001</v>
      </c>
      <c r="AB2259" s="5"/>
      <c r="AC2259" s="5"/>
      <c r="AD2259" s="5"/>
      <c r="AE2259" s="5"/>
    </row>
    <row r="2260" spans="1:31" ht="15.75" customHeight="1" x14ac:dyDescent="0.25">
      <c r="A2260" s="6">
        <v>2259</v>
      </c>
      <c r="B2260" s="7" t="str">
        <f>VLOOKUP($A2260,GDP!$A$1:$H$2692,COLUMN(GDP!B2260),0)</f>
        <v>The Americas</v>
      </c>
      <c r="C2260" s="8" t="str">
        <f>VLOOKUP($A2260,GDP!$A$1:$H$2692,COLUMN(GDP!C2260),0)</f>
        <v>Cayman Islands-The Americas</v>
      </c>
      <c r="D2260" s="9" t="str">
        <f>VLOOKUP($A2260,GDP!$A$1:$H$2692,COLUMN(GDP!D2260),0)</f>
        <v>2009</v>
      </c>
      <c r="E2260" s="8">
        <f>VLOOKUP($A2260,GDP!$A$1:$H$2692,COLUMN(GDP!E2260),0)</f>
        <v>0</v>
      </c>
      <c r="F2260" s="7">
        <f>VLOOKUP($A2260,GDP!$A$1:$H$2692,COLUMN(GDP!F2260),0)</f>
        <v>0</v>
      </c>
      <c r="G2260" s="7">
        <f>VLOOKUP($A2260,GDP!$A$1:$H$2692,COLUMN(GDP!G2260),0)</f>
        <v>0</v>
      </c>
      <c r="H2260" s="7">
        <f>VLOOKUP($A2260,GDP!$A$1:$H$2692,COLUMN(GDP!H2260),0)</f>
        <v>0</v>
      </c>
      <c r="I2260" s="6">
        <f>VLOOKUP($A2260,ENERGY!$A$1:$F$2692,COLUMN(ENERGY!E2259),0)</f>
        <v>0</v>
      </c>
      <c r="J2260" s="6">
        <f>VLOOKUP($A2260,ENERGY!$A$1:$F$2692,COLUMN(ENERGY!F2259),0)</f>
        <v>480</v>
      </c>
      <c r="K2260" s="6">
        <f>VLOOKUP($A2260,'HUMAN RESOURCES'!$A$1:$M$2692,COLUMN('HUMAN RESOURCES'!$E2260),0)</f>
        <v>1.6E-2</v>
      </c>
      <c r="L2260" s="6">
        <f>VLOOKUP($A2260,'HUMAN RESOURCES'!$A$1:$M$2692,COLUMN('HUMAN RESOURCES'!$F2260),0)</f>
        <v>0</v>
      </c>
      <c r="M2260" s="6">
        <f>VLOOKUP($A2260,'HUMAN RESOURCES'!$A$1:$M$2692,COLUMN('HUMAN RESOURCES'!$G2260),0)</f>
        <v>0</v>
      </c>
      <c r="N2260" s="6">
        <f>VLOOKUP($A2260,'HUMAN RESOURCES'!$A$1:$M$2692,COLUMN('HUMAN RESOURCES'!$H2260),0)</f>
        <v>0</v>
      </c>
      <c r="O2260" s="6">
        <f>VLOOKUP($A2260,'HUMAN RESOURCES'!$A$1:$M$2692,COLUMN('HUMAN RESOURCES'!$I2260),0)</f>
        <v>0</v>
      </c>
      <c r="P2260" s="6">
        <f>VLOOKUP($A2260,'HUMAN RESOURCES'!$A$1:$M$2692,COLUMN('HUMAN RESOURCES'!$J2260),0)</f>
        <v>0</v>
      </c>
      <c r="Q2260" s="6">
        <f>VLOOKUP($A2260,'HUMAN RESOURCES'!$A$1:$M$2692,COLUMN('HUMAN RESOURCES'!$K2260),0)</f>
        <v>0</v>
      </c>
      <c r="R2260" s="6">
        <f>VLOOKUP($A2260,'HUMAN RESOURCES'!$A$1:$M$2692,COLUMN('HUMAN RESOURCES'!$L2260),0)</f>
        <v>54275</v>
      </c>
      <c r="S2260" s="6">
        <f>VLOOKUP($A2260,'HUMAN RESOURCES'!$A$1:$M$2692,COLUMN('HUMAN RESOURCES'!$F2260),0)</f>
        <v>0</v>
      </c>
      <c r="T2260" s="6">
        <f>VLOOKUP($A2260,TOURISM!$A$1:$F$2692,COLUMN(TOURISM!$E2260),0)</f>
        <v>458000000</v>
      </c>
      <c r="U2260" s="6">
        <f>VLOOKUP($A2260,TOURISM!$A$1:$F$2692,COLUMN(TOURISM!$F2260),0)</f>
        <v>120000000</v>
      </c>
      <c r="V2260" s="6">
        <f>VLOOKUP($A2260,BUSINESS!$A$1:$J$2692,COLUMN(BUSINESS!$E2260),0)</f>
        <v>0</v>
      </c>
      <c r="W2260" s="6">
        <f>VLOOKUP($A2260,BUSINESS!$A$1:$J$2692,COLUMN(BUSINESS!$F2260),0)</f>
        <v>0</v>
      </c>
      <c r="X2260" s="6">
        <f>VLOOKUP($A2260,BUSINESS!$A$1:$J$2692,COLUMN(BUSINESS!$G2260),0)</f>
        <v>0</v>
      </c>
      <c r="Y2260" s="6">
        <f>VLOOKUP($A2260,BUSINESS!$A$1:$J$2692,COLUMN(BUSINESS!$H2260),0)</f>
        <v>0</v>
      </c>
      <c r="Z2260" s="6">
        <f>VLOOKUP($A2260,BUSINESS!$A$1:$J$2692,COLUMN(BUSINESS!$I2260),0)</f>
        <v>0.64500000000000002</v>
      </c>
      <c r="AA2260" s="6">
        <f>VLOOKUP($A2260,BUSINESS!$A$1:$J$2692,COLUMN(BUSINESS!$J2260),0)</f>
        <v>2.0030000000000001</v>
      </c>
      <c r="AB2260" s="5"/>
      <c r="AC2260" s="5"/>
      <c r="AD2260" s="5"/>
      <c r="AE2260" s="5"/>
    </row>
    <row r="2261" spans="1:31" ht="15.75" customHeight="1" x14ac:dyDescent="0.25">
      <c r="A2261" s="6">
        <v>2260</v>
      </c>
      <c r="B2261" s="7" t="str">
        <f>VLOOKUP($A2261,GDP!$A$1:$H$2692,COLUMN(GDP!B2261),0)</f>
        <v>The Americas</v>
      </c>
      <c r="C2261" s="8" t="str">
        <f>VLOOKUP($A2261,GDP!$A$1:$H$2692,COLUMN(GDP!C2261),0)</f>
        <v>Cayman Islands-The Americas</v>
      </c>
      <c r="D2261" s="9" t="str">
        <f>VLOOKUP($A2261,GDP!$A$1:$H$2692,COLUMN(GDP!D2261),0)</f>
        <v>2010</v>
      </c>
      <c r="E2261" s="8">
        <f>VLOOKUP($A2261,GDP!$A$1:$H$2692,COLUMN(GDP!E2261),0)</f>
        <v>0</v>
      </c>
      <c r="F2261" s="7">
        <f>VLOOKUP($A2261,GDP!$A$1:$H$2692,COLUMN(GDP!F2261),0)</f>
        <v>0</v>
      </c>
      <c r="G2261" s="7">
        <f>VLOOKUP($A2261,GDP!$A$1:$H$2692,COLUMN(GDP!G2261),0)</f>
        <v>0</v>
      </c>
      <c r="H2261" s="7">
        <f>VLOOKUP($A2261,GDP!$A$1:$H$2692,COLUMN(GDP!H2261),0)</f>
        <v>0</v>
      </c>
      <c r="I2261" s="6">
        <f>VLOOKUP($A2261,ENERGY!$A$1:$F$2692,COLUMN(ENERGY!E2260),0)</f>
        <v>0</v>
      </c>
      <c r="J2261" s="6">
        <f>VLOOKUP($A2261,ENERGY!$A$1:$F$2692,COLUMN(ENERGY!F2260),0)</f>
        <v>469</v>
      </c>
      <c r="K2261" s="6">
        <f>VLOOKUP($A2261,'HUMAN RESOURCES'!$A$1:$M$2692,COLUMN('HUMAN RESOURCES'!$E2261),0)</f>
        <v>1.4999999999999999E-2</v>
      </c>
      <c r="L2261" s="6">
        <f>VLOOKUP($A2261,'HUMAN RESOURCES'!$A$1:$M$2692,COLUMN('HUMAN RESOURCES'!$F2261),0)</f>
        <v>0</v>
      </c>
      <c r="M2261" s="6">
        <f>VLOOKUP($A2261,'HUMAN RESOURCES'!$A$1:$M$2692,COLUMN('HUMAN RESOURCES'!$G2261),0)</f>
        <v>0</v>
      </c>
      <c r="N2261" s="6">
        <f>VLOOKUP($A2261,'HUMAN RESOURCES'!$A$1:$M$2692,COLUMN('HUMAN RESOURCES'!$H2261),0)</f>
        <v>0</v>
      </c>
      <c r="O2261" s="6">
        <f>VLOOKUP($A2261,'HUMAN RESOURCES'!$A$1:$M$2692,COLUMN('HUMAN RESOURCES'!$I2261),0)</f>
        <v>0</v>
      </c>
      <c r="P2261" s="6">
        <f>VLOOKUP($A2261,'HUMAN RESOURCES'!$A$1:$M$2692,COLUMN('HUMAN RESOURCES'!$J2261),0)</f>
        <v>0</v>
      </c>
      <c r="Q2261" s="6">
        <f>VLOOKUP($A2261,'HUMAN RESOURCES'!$A$1:$M$2692,COLUMN('HUMAN RESOURCES'!$K2261),0)</f>
        <v>0</v>
      </c>
      <c r="R2261" s="6">
        <f>VLOOKUP($A2261,'HUMAN RESOURCES'!$A$1:$M$2692,COLUMN('HUMAN RESOURCES'!$L2261),0)</f>
        <v>55509</v>
      </c>
      <c r="S2261" s="6">
        <f>VLOOKUP($A2261,'HUMAN RESOURCES'!$A$1:$M$2692,COLUMN('HUMAN RESOURCES'!$F2261),0)</f>
        <v>0</v>
      </c>
      <c r="T2261" s="6">
        <f>VLOOKUP($A2261,TOURISM!$A$1:$F$2692,COLUMN(TOURISM!$E2261),0)</f>
        <v>465000000</v>
      </c>
      <c r="U2261" s="6">
        <f>VLOOKUP($A2261,TOURISM!$A$1:$F$2692,COLUMN(TOURISM!$F2261),0)</f>
        <v>129000000</v>
      </c>
      <c r="V2261" s="6">
        <f>VLOOKUP($A2261,BUSINESS!$A$1:$J$2692,COLUMN(BUSINESS!$E2261),0)</f>
        <v>0</v>
      </c>
      <c r="W2261" s="6">
        <f>VLOOKUP($A2261,BUSINESS!$A$1:$J$2692,COLUMN(BUSINESS!$F2261),0)</f>
        <v>0</v>
      </c>
      <c r="X2261" s="6">
        <f>VLOOKUP($A2261,BUSINESS!$A$1:$J$2692,COLUMN(BUSINESS!$G2261),0)</f>
        <v>0</v>
      </c>
      <c r="Y2261" s="6">
        <f>VLOOKUP($A2261,BUSINESS!$A$1:$J$2692,COLUMN(BUSINESS!$H2261),0)</f>
        <v>0</v>
      </c>
      <c r="Z2261" s="6">
        <f>VLOOKUP($A2261,BUSINESS!$A$1:$J$2692,COLUMN(BUSINESS!$I2261),0)</f>
        <v>0.66</v>
      </c>
      <c r="AA2261" s="6">
        <f>VLOOKUP($A2261,BUSINESS!$A$1:$J$2692,COLUMN(BUSINESS!$J2261),0)</f>
        <v>1.8120000000000001</v>
      </c>
      <c r="AB2261" s="5"/>
      <c r="AC2261" s="5"/>
      <c r="AD2261" s="5"/>
      <c r="AE2261" s="5"/>
    </row>
    <row r="2262" spans="1:31" ht="15.75" customHeight="1" x14ac:dyDescent="0.25">
      <c r="A2262" s="6">
        <v>2261</v>
      </c>
      <c r="B2262" s="7" t="str">
        <f>VLOOKUP($A2262,GDP!$A$1:$H$2692,COLUMN(GDP!B2262),0)</f>
        <v>The Americas</v>
      </c>
      <c r="C2262" s="8" t="str">
        <f>VLOOKUP($A2262,GDP!$A$1:$H$2692,COLUMN(GDP!C2262),0)</f>
        <v>Cayman Islands-The Americas</v>
      </c>
      <c r="D2262" s="9" t="str">
        <f>VLOOKUP($A2262,GDP!$A$1:$H$2692,COLUMN(GDP!D2262),0)</f>
        <v>2011</v>
      </c>
      <c r="E2262" s="8">
        <f>VLOOKUP($A2262,GDP!$A$1:$H$2692,COLUMN(GDP!E2262),0)</f>
        <v>0</v>
      </c>
      <c r="F2262" s="7">
        <f>VLOOKUP($A2262,GDP!$A$1:$H$2692,COLUMN(GDP!F2262),0)</f>
        <v>0</v>
      </c>
      <c r="G2262" s="7">
        <f>VLOOKUP($A2262,GDP!$A$1:$H$2692,COLUMN(GDP!G2262),0)</f>
        <v>0</v>
      </c>
      <c r="H2262" s="7">
        <f>VLOOKUP($A2262,GDP!$A$1:$H$2692,COLUMN(GDP!H2262),0)</f>
        <v>0</v>
      </c>
      <c r="I2262" s="6">
        <f>VLOOKUP($A2262,ENERGY!$A$1:$F$2692,COLUMN(ENERGY!E2261),0)</f>
        <v>0</v>
      </c>
      <c r="J2262" s="6">
        <f>VLOOKUP($A2262,ENERGY!$A$1:$F$2692,COLUMN(ENERGY!F2261),0)</f>
        <v>455</v>
      </c>
      <c r="K2262" s="6">
        <f>VLOOKUP($A2262,'HUMAN RESOURCES'!$A$1:$M$2692,COLUMN('HUMAN RESOURCES'!$E2262),0)</f>
        <v>1.4999999999999999E-2</v>
      </c>
      <c r="L2262" s="6">
        <f>VLOOKUP($A2262,'HUMAN RESOURCES'!$A$1:$M$2692,COLUMN('HUMAN RESOURCES'!$F2262),0)</f>
        <v>0</v>
      </c>
      <c r="M2262" s="6">
        <f>VLOOKUP($A2262,'HUMAN RESOURCES'!$A$1:$M$2692,COLUMN('HUMAN RESOURCES'!$G2262),0)</f>
        <v>0</v>
      </c>
      <c r="N2262" s="6">
        <f>VLOOKUP($A2262,'HUMAN RESOURCES'!$A$1:$M$2692,COLUMN('HUMAN RESOURCES'!$H2262),0)</f>
        <v>0</v>
      </c>
      <c r="O2262" s="6">
        <f>VLOOKUP($A2262,'HUMAN RESOURCES'!$A$1:$M$2692,COLUMN('HUMAN RESOURCES'!$I2262),0)</f>
        <v>0</v>
      </c>
      <c r="P2262" s="6">
        <f>VLOOKUP($A2262,'HUMAN RESOURCES'!$A$1:$M$2692,COLUMN('HUMAN RESOURCES'!$J2262),0)</f>
        <v>0</v>
      </c>
      <c r="Q2262" s="6">
        <f>VLOOKUP($A2262,'HUMAN RESOURCES'!$A$1:$M$2692,COLUMN('HUMAN RESOURCES'!$K2262),0)</f>
        <v>0</v>
      </c>
      <c r="R2262" s="6">
        <f>VLOOKUP($A2262,'HUMAN RESOURCES'!$A$1:$M$2692,COLUMN('HUMAN RESOURCES'!$L2262),0)</f>
        <v>56601</v>
      </c>
      <c r="S2262" s="6">
        <f>VLOOKUP($A2262,'HUMAN RESOURCES'!$A$1:$M$2692,COLUMN('HUMAN RESOURCES'!$F2262),0)</f>
        <v>0</v>
      </c>
      <c r="T2262" s="6">
        <f>VLOOKUP($A2262,TOURISM!$A$1:$F$2692,COLUMN(TOURISM!$E2262),0)</f>
        <v>472000000</v>
      </c>
      <c r="U2262" s="6">
        <f>VLOOKUP($A2262,TOURISM!$A$1:$F$2692,COLUMN(TOURISM!$F2262),0)</f>
        <v>145000000</v>
      </c>
      <c r="V2262" s="6">
        <f>VLOOKUP($A2262,BUSINESS!$A$1:$J$2692,COLUMN(BUSINESS!$E2262),0)</f>
        <v>0</v>
      </c>
      <c r="W2262" s="6">
        <f>VLOOKUP($A2262,BUSINESS!$A$1:$J$2692,COLUMN(BUSINESS!$F2262),0)</f>
        <v>0</v>
      </c>
      <c r="X2262" s="6">
        <f>VLOOKUP($A2262,BUSINESS!$A$1:$J$2692,COLUMN(BUSINESS!$G2262),0)</f>
        <v>0</v>
      </c>
      <c r="Y2262" s="6">
        <f>VLOOKUP($A2262,BUSINESS!$A$1:$J$2692,COLUMN(BUSINESS!$H2262),0)</f>
        <v>0</v>
      </c>
      <c r="Z2262" s="6">
        <f>VLOOKUP($A2262,BUSINESS!$A$1:$J$2692,COLUMN(BUSINESS!$I2262),0)</f>
        <v>0.69499999999999995</v>
      </c>
      <c r="AA2262" s="6">
        <f>VLOOKUP($A2262,BUSINESS!$A$1:$J$2692,COLUMN(BUSINESS!$J2262),0)</f>
        <v>1.71</v>
      </c>
      <c r="AB2262" s="5"/>
      <c r="AC2262" s="5"/>
      <c r="AD2262" s="5"/>
      <c r="AE2262" s="5"/>
    </row>
    <row r="2263" spans="1:31" ht="15.75" customHeight="1" x14ac:dyDescent="0.25">
      <c r="A2263" s="6">
        <v>2262</v>
      </c>
      <c r="B2263" s="7" t="str">
        <f>VLOOKUP($A2263,GDP!$A$1:$H$2692,COLUMN(GDP!B2263),0)</f>
        <v>The Americas</v>
      </c>
      <c r="C2263" s="8" t="str">
        <f>VLOOKUP($A2263,GDP!$A$1:$H$2692,COLUMN(GDP!C2263),0)</f>
        <v>Cayman Islands-The Americas</v>
      </c>
      <c r="D2263" s="9" t="str">
        <f>VLOOKUP($A2263,GDP!$A$1:$H$2692,COLUMN(GDP!D2263),0)</f>
        <v>2012</v>
      </c>
      <c r="E2263" s="8">
        <f>VLOOKUP($A2263,GDP!$A$1:$H$2692,COLUMN(GDP!E2263),0)</f>
        <v>0</v>
      </c>
      <c r="F2263" s="7">
        <f>VLOOKUP($A2263,GDP!$A$1:$H$2692,COLUMN(GDP!F2263),0)</f>
        <v>0</v>
      </c>
      <c r="G2263" s="7">
        <f>VLOOKUP($A2263,GDP!$A$1:$H$2692,COLUMN(GDP!G2263),0)</f>
        <v>0</v>
      </c>
      <c r="H2263" s="7">
        <f>VLOOKUP($A2263,GDP!$A$1:$H$2692,COLUMN(GDP!H2263),0)</f>
        <v>0</v>
      </c>
      <c r="I2263" s="6">
        <f>VLOOKUP($A2263,ENERGY!$A$1:$F$2692,COLUMN(ENERGY!E2262),0)</f>
        <v>0</v>
      </c>
      <c r="J2263" s="6">
        <f>VLOOKUP($A2263,ENERGY!$A$1:$F$2692,COLUMN(ENERGY!F2262),0)</f>
        <v>455</v>
      </c>
      <c r="K2263" s="6">
        <f>VLOOKUP($A2263,'HUMAN RESOURCES'!$A$1:$M$2692,COLUMN('HUMAN RESOURCES'!$E2263),0)</f>
        <v>1.2999999999999999E-2</v>
      </c>
      <c r="L2263" s="6">
        <f>VLOOKUP($A2263,'HUMAN RESOURCES'!$A$1:$M$2692,COLUMN('HUMAN RESOURCES'!$F2263),0)</f>
        <v>0</v>
      </c>
      <c r="M2263" s="6">
        <f>VLOOKUP($A2263,'HUMAN RESOURCES'!$A$1:$M$2692,COLUMN('HUMAN RESOURCES'!$G2263),0)</f>
        <v>0</v>
      </c>
      <c r="N2263" s="6">
        <f>VLOOKUP($A2263,'HUMAN RESOURCES'!$A$1:$M$2692,COLUMN('HUMAN RESOURCES'!$H2263),0)</f>
        <v>0</v>
      </c>
      <c r="O2263" s="6">
        <f>VLOOKUP($A2263,'HUMAN RESOURCES'!$A$1:$M$2692,COLUMN('HUMAN RESOURCES'!$I2263),0)</f>
        <v>0</v>
      </c>
      <c r="P2263" s="6">
        <f>VLOOKUP($A2263,'HUMAN RESOURCES'!$A$1:$M$2692,COLUMN('HUMAN RESOURCES'!$J2263),0)</f>
        <v>0</v>
      </c>
      <c r="Q2263" s="6">
        <f>VLOOKUP($A2263,'HUMAN RESOURCES'!$A$1:$M$2692,COLUMN('HUMAN RESOURCES'!$K2263),0)</f>
        <v>0</v>
      </c>
      <c r="R2263" s="6">
        <f>VLOOKUP($A2263,'HUMAN RESOURCES'!$A$1:$M$2692,COLUMN('HUMAN RESOURCES'!$L2263),0)</f>
        <v>57570</v>
      </c>
      <c r="S2263" s="6">
        <f>VLOOKUP($A2263,'HUMAN RESOURCES'!$A$1:$M$2692,COLUMN('HUMAN RESOURCES'!$F2263),0)</f>
        <v>0</v>
      </c>
      <c r="T2263" s="6">
        <f>VLOOKUP($A2263,TOURISM!$A$1:$F$2692,COLUMN(TOURISM!$E2263),0)</f>
        <v>0</v>
      </c>
      <c r="U2263" s="6">
        <f>VLOOKUP($A2263,TOURISM!$A$1:$F$2692,COLUMN(TOURISM!$F2263),0)</f>
        <v>0</v>
      </c>
      <c r="V2263" s="6">
        <f>VLOOKUP($A2263,BUSINESS!$A$1:$J$2692,COLUMN(BUSINESS!$E2263),0)</f>
        <v>0</v>
      </c>
      <c r="W2263" s="6">
        <f>VLOOKUP($A2263,BUSINESS!$A$1:$J$2692,COLUMN(BUSINESS!$F2263),0)</f>
        <v>0</v>
      </c>
      <c r="X2263" s="6">
        <f>VLOOKUP($A2263,BUSINESS!$A$1:$J$2692,COLUMN(BUSINESS!$G2263),0)</f>
        <v>0</v>
      </c>
      <c r="Y2263" s="6">
        <f>VLOOKUP($A2263,BUSINESS!$A$1:$J$2692,COLUMN(BUSINESS!$H2263),0)</f>
        <v>0</v>
      </c>
      <c r="Z2263" s="6">
        <f>VLOOKUP($A2263,BUSINESS!$A$1:$J$2692,COLUMN(BUSINESS!$I2263),0)</f>
        <v>0.74099999999999999</v>
      </c>
      <c r="AA2263" s="6">
        <f>VLOOKUP($A2263,BUSINESS!$A$1:$J$2692,COLUMN(BUSINESS!$J2263),0)</f>
        <v>1.7170000000000001</v>
      </c>
      <c r="AB2263" s="5"/>
      <c r="AC2263" s="5"/>
      <c r="AD2263" s="5"/>
      <c r="AE2263" s="5"/>
    </row>
    <row r="2264" spans="1:31" ht="15.75" customHeight="1" x14ac:dyDescent="0.25">
      <c r="A2264" s="6">
        <v>2263</v>
      </c>
      <c r="B2264" s="7" t="str">
        <f>VLOOKUP($A2264,GDP!$A$1:$H$2692,COLUMN(GDP!B2264),0)</f>
        <v>The Americas</v>
      </c>
      <c r="C2264" s="8" t="str">
        <f>VLOOKUP($A2264,GDP!$A$1:$H$2692,COLUMN(GDP!C2264),0)</f>
        <v>Chile-The Americas</v>
      </c>
      <c r="D2264" s="9" t="str">
        <f>VLOOKUP($A2264,GDP!$A$1:$H$2692,COLUMN(GDP!D2264),0)</f>
        <v>2000</v>
      </c>
      <c r="E2264" s="8">
        <f>VLOOKUP($A2264,GDP!$A$1:$H$2692,COLUMN(GDP!E2264),0)</f>
        <v>266000000000</v>
      </c>
      <c r="F2264" s="7">
        <f>VLOOKUP($A2264,GDP!$A$1:$H$2692,COLUMN(GDP!F2264),0)</f>
        <v>7.1999999999999995E-2</v>
      </c>
      <c r="G2264" s="7">
        <f>VLOOKUP($A2264,GDP!$A$1:$H$2692,COLUMN(GDP!G2264),0)</f>
        <v>1103</v>
      </c>
      <c r="H2264" s="7">
        <f>VLOOKUP($A2264,GDP!$A$1:$H$2692,COLUMN(GDP!H2264),0)</f>
        <v>0.10100000000000001</v>
      </c>
      <c r="I2264" s="6">
        <f>VLOOKUP($A2264,ENERGY!$A$1:$F$2692,COLUMN(ENERGY!E2263),0)</f>
        <v>32720</v>
      </c>
      <c r="J2264" s="6">
        <f>VLOOKUP($A2264,ENERGY!$A$1:$F$2692,COLUMN(ENERGY!F2263),0)</f>
        <v>0</v>
      </c>
      <c r="K2264" s="6">
        <f>VLOOKUP($A2264,'HUMAN RESOURCES'!$A$1:$M$2692,COLUMN('HUMAN RESOURCES'!$E2264),0)</f>
        <v>1.7000000000000001E-2</v>
      </c>
      <c r="L2264" s="6">
        <f>VLOOKUP($A2264,'HUMAN RESOURCES'!$A$1:$M$2692,COLUMN('HUMAN RESOURCES'!$F2264),0)</f>
        <v>8.9999999999999993E-3</v>
      </c>
      <c r="M2264" s="6">
        <f>VLOOKUP($A2264,'HUMAN RESOURCES'!$A$1:$M$2692,COLUMN('HUMAN RESOURCES'!$G2264),0)</f>
        <v>80</v>
      </c>
      <c r="N2264" s="6">
        <f>VLOOKUP($A2264,'HUMAN RESOURCES'!$A$1:$M$2692,COLUMN('HUMAN RESOURCES'!$H2264),0)</f>
        <v>74</v>
      </c>
      <c r="O2264" s="6">
        <f>VLOOKUP($A2264,'HUMAN RESOURCES'!$A$1:$M$2692,COLUMN('HUMAN RESOURCES'!$I2264),0)</f>
        <v>0.27800000000000002</v>
      </c>
      <c r="P2264" s="6">
        <f>VLOOKUP($A2264,'HUMAN RESOURCES'!$A$1:$M$2692,COLUMN('HUMAN RESOURCES'!$J2264),0)</f>
        <v>0.65</v>
      </c>
      <c r="Q2264" s="6">
        <f>VLOOKUP($A2264,'HUMAN RESOURCES'!$A$1:$M$2692,COLUMN('HUMAN RESOURCES'!$K2264),0)</f>
        <v>7.1999999999999995E-2</v>
      </c>
      <c r="R2264" s="6">
        <f>VLOOKUP($A2264,'HUMAN RESOURCES'!$A$1:$M$2692,COLUMN('HUMAN RESOURCES'!$L2264),0)</f>
        <v>15454402</v>
      </c>
      <c r="S2264" s="6">
        <f>VLOOKUP($A2264,'HUMAN RESOURCES'!$A$1:$M$2692,COLUMN('HUMAN RESOURCES'!$F2264),0)</f>
        <v>8.9999999999999993E-3</v>
      </c>
      <c r="T2264" s="6">
        <f>VLOOKUP($A2264,TOURISM!$A$1:$F$2692,COLUMN(TOURISM!$E2264),0)</f>
        <v>1179000000</v>
      </c>
      <c r="U2264" s="6">
        <f>VLOOKUP($A2264,TOURISM!$A$1:$F$2692,COLUMN(TOURISM!$F2264),0)</f>
        <v>904000000</v>
      </c>
      <c r="V2264" s="6">
        <f>VLOOKUP($A2264,BUSINESS!$A$1:$J$2692,COLUMN(BUSINESS!$E2264),0)</f>
        <v>0</v>
      </c>
      <c r="W2264" s="6">
        <f>VLOOKUP($A2264,BUSINESS!$A$1:$J$2692,COLUMN(BUSINESS!$F2264),0)</f>
        <v>0</v>
      </c>
      <c r="X2264" s="6">
        <f>VLOOKUP($A2264,BUSINESS!$A$1:$J$2692,COLUMN(BUSINESS!$G2264),0)</f>
        <v>0</v>
      </c>
      <c r="Y2264" s="6">
        <f>VLOOKUP($A2264,BUSINESS!$A$1:$J$2692,COLUMN(BUSINESS!$H2264),0)</f>
        <v>0</v>
      </c>
      <c r="Z2264" s="6">
        <f>VLOOKUP($A2264,BUSINESS!$A$1:$J$2692,COLUMN(BUSINESS!$I2264),0)</f>
        <v>0.16600000000000001</v>
      </c>
      <c r="AA2264" s="6">
        <f>VLOOKUP($A2264,BUSINESS!$A$1:$J$2692,COLUMN(BUSINESS!$J2264),0)</f>
        <v>0.22</v>
      </c>
      <c r="AB2264" s="5"/>
      <c r="AC2264" s="5"/>
      <c r="AD2264" s="5"/>
      <c r="AE2264" s="5"/>
    </row>
    <row r="2265" spans="1:31" ht="15.75" customHeight="1" x14ac:dyDescent="0.25">
      <c r="A2265" s="6">
        <v>2264</v>
      </c>
      <c r="B2265" s="7" t="str">
        <f>VLOOKUP($A2265,GDP!$A$1:$H$2692,COLUMN(GDP!B2265),0)</f>
        <v>The Americas</v>
      </c>
      <c r="C2265" s="8" t="str">
        <f>VLOOKUP($A2265,GDP!$A$1:$H$2692,COLUMN(GDP!C2265),0)</f>
        <v>Chile-The Americas</v>
      </c>
      <c r="D2265" s="9" t="str">
        <f>VLOOKUP($A2265,GDP!$A$1:$H$2692,COLUMN(GDP!D2265),0)</f>
        <v>2001</v>
      </c>
      <c r="E2265" s="8">
        <f>VLOOKUP($A2265,GDP!$A$1:$H$2692,COLUMN(GDP!E2265),0)</f>
        <v>79328640264</v>
      </c>
      <c r="F2265" s="7">
        <f>VLOOKUP($A2265,GDP!$A$1:$H$2692,COLUMN(GDP!F2265),0)</f>
        <v>7.6999999999999999E-2</v>
      </c>
      <c r="G2265" s="7">
        <f>VLOOKUP($A2265,GDP!$A$1:$H$2692,COLUMN(GDP!G2265),0)</f>
        <v>390</v>
      </c>
      <c r="H2265" s="7">
        <f>VLOOKUP($A2265,GDP!$A$1:$H$2692,COLUMN(GDP!H2265),0)</f>
        <v>0.14799999999999999</v>
      </c>
      <c r="I2265" s="6">
        <f>VLOOKUP($A2265,ENERGY!$A$1:$F$2692,COLUMN(ENERGY!E2264),0)</f>
        <v>33574</v>
      </c>
      <c r="J2265" s="6">
        <f>VLOOKUP($A2265,ENERGY!$A$1:$F$2692,COLUMN(ENERGY!F2264),0)</f>
        <v>0</v>
      </c>
      <c r="K2265" s="6">
        <f>VLOOKUP($A2265,'HUMAN RESOURCES'!$A$1:$M$2692,COLUMN('HUMAN RESOURCES'!$E2265),0)</f>
        <v>1.6E-2</v>
      </c>
      <c r="L2265" s="6">
        <f>VLOOKUP($A2265,'HUMAN RESOURCES'!$A$1:$M$2692,COLUMN('HUMAN RESOURCES'!$F2265),0)</f>
        <v>8.9999999999999993E-3</v>
      </c>
      <c r="M2265" s="6">
        <f>VLOOKUP($A2265,'HUMAN RESOURCES'!$A$1:$M$2692,COLUMN('HUMAN RESOURCES'!$G2265),0)</f>
        <v>80</v>
      </c>
      <c r="N2265" s="6">
        <f>VLOOKUP($A2265,'HUMAN RESOURCES'!$A$1:$M$2692,COLUMN('HUMAN RESOURCES'!$H2265),0)</f>
        <v>74</v>
      </c>
      <c r="O2265" s="6">
        <f>VLOOKUP($A2265,'HUMAN RESOURCES'!$A$1:$M$2692,COLUMN('HUMAN RESOURCES'!$I2265),0)</f>
        <v>0.27300000000000002</v>
      </c>
      <c r="P2265" s="6">
        <f>VLOOKUP($A2265,'HUMAN RESOURCES'!$A$1:$M$2692,COLUMN('HUMAN RESOURCES'!$J2265),0)</f>
        <v>0.65400000000000003</v>
      </c>
      <c r="Q2265" s="6">
        <f>VLOOKUP($A2265,'HUMAN RESOURCES'!$A$1:$M$2692,COLUMN('HUMAN RESOURCES'!$K2265),0)</f>
        <v>7.3999999999999996E-2</v>
      </c>
      <c r="R2265" s="6">
        <f>VLOOKUP($A2265,'HUMAN RESOURCES'!$A$1:$M$2692,COLUMN('HUMAN RESOURCES'!$L2265),0)</f>
        <v>15639289</v>
      </c>
      <c r="S2265" s="6">
        <f>VLOOKUP($A2265,'HUMAN RESOURCES'!$A$1:$M$2692,COLUMN('HUMAN RESOURCES'!$F2265),0)</f>
        <v>8.9999999999999993E-3</v>
      </c>
      <c r="T2265" s="6">
        <f>VLOOKUP($A2265,TOURISM!$A$1:$F$2692,COLUMN(TOURISM!$E2265),0)</f>
        <v>1184000000</v>
      </c>
      <c r="U2265" s="6">
        <f>VLOOKUP($A2265,TOURISM!$A$1:$F$2692,COLUMN(TOURISM!$F2265),0)</f>
        <v>939000000</v>
      </c>
      <c r="V2265" s="6">
        <f>VLOOKUP($A2265,BUSINESS!$A$1:$J$2692,COLUMN(BUSINESS!$E2265),0)</f>
        <v>0</v>
      </c>
      <c r="W2265" s="6">
        <f>VLOOKUP($A2265,BUSINESS!$A$1:$J$2692,COLUMN(BUSINESS!$F2265),0)</f>
        <v>0</v>
      </c>
      <c r="X2265" s="6">
        <f>VLOOKUP($A2265,BUSINESS!$A$1:$J$2692,COLUMN(BUSINESS!$G2265),0)</f>
        <v>0</v>
      </c>
      <c r="Y2265" s="6">
        <f>VLOOKUP($A2265,BUSINESS!$A$1:$J$2692,COLUMN(BUSINESS!$H2265),0)</f>
        <v>0</v>
      </c>
      <c r="Z2265" s="6">
        <f>VLOOKUP($A2265,BUSINESS!$A$1:$J$2692,COLUMN(BUSINESS!$I2265),0)</f>
        <v>0.191</v>
      </c>
      <c r="AA2265" s="6">
        <f>VLOOKUP($A2265,BUSINESS!$A$1:$J$2692,COLUMN(BUSINESS!$J2265),0)</f>
        <v>0.32600000000000001</v>
      </c>
      <c r="AB2265" s="5"/>
      <c r="AC2265" s="5"/>
      <c r="AD2265" s="5"/>
      <c r="AE2265" s="5"/>
    </row>
    <row r="2266" spans="1:31" ht="15.75" customHeight="1" x14ac:dyDescent="0.25">
      <c r="A2266" s="6">
        <v>2265</v>
      </c>
      <c r="B2266" s="7" t="str">
        <f>VLOOKUP($A2266,GDP!$A$1:$H$2692,COLUMN(GDP!B2266),0)</f>
        <v>The Americas</v>
      </c>
      <c r="C2266" s="8" t="str">
        <f>VLOOKUP($A2266,GDP!$A$1:$H$2692,COLUMN(GDP!C2266),0)</f>
        <v>Chile-The Americas</v>
      </c>
      <c r="D2266" s="9" t="str">
        <f>VLOOKUP($A2266,GDP!$A$1:$H$2692,COLUMN(GDP!D2266),0)</f>
        <v>2002</v>
      </c>
      <c r="E2266" s="8">
        <f>VLOOKUP($A2266,GDP!$A$1:$H$2692,COLUMN(GDP!E2266),0)</f>
        <v>72336972322</v>
      </c>
      <c r="F2266" s="7">
        <f>VLOOKUP($A2266,GDP!$A$1:$H$2692,COLUMN(GDP!F2266),0)</f>
        <v>7.6999999999999999E-2</v>
      </c>
      <c r="G2266" s="7">
        <f>VLOOKUP($A2266,GDP!$A$1:$H$2692,COLUMN(GDP!G2266),0)</f>
        <v>348</v>
      </c>
      <c r="H2266" s="7">
        <f>VLOOKUP($A2266,GDP!$A$1:$H$2692,COLUMN(GDP!H2266),0)</f>
        <v>0.11899999999999999</v>
      </c>
      <c r="I2266" s="6">
        <f>VLOOKUP($A2266,ENERGY!$A$1:$F$2692,COLUMN(ENERGY!E2265),0)</f>
        <v>30920</v>
      </c>
      <c r="J2266" s="6">
        <f>VLOOKUP($A2266,ENERGY!$A$1:$F$2692,COLUMN(ENERGY!F2265),0)</f>
        <v>72258</v>
      </c>
      <c r="K2266" s="6">
        <f>VLOOKUP($A2266,'HUMAN RESOURCES'!$A$1:$M$2692,COLUMN('HUMAN RESOURCES'!$E2266),0)</f>
        <v>1.6E-2</v>
      </c>
      <c r="L2266" s="6">
        <f>VLOOKUP($A2266,'HUMAN RESOURCES'!$A$1:$M$2692,COLUMN('HUMAN RESOURCES'!$F2266),0)</f>
        <v>8.0000000000000002E-3</v>
      </c>
      <c r="M2266" s="6">
        <f>VLOOKUP($A2266,'HUMAN RESOURCES'!$A$1:$M$2692,COLUMN('HUMAN RESOURCES'!$G2266),0)</f>
        <v>81</v>
      </c>
      <c r="N2266" s="6">
        <f>VLOOKUP($A2266,'HUMAN RESOURCES'!$A$1:$M$2692,COLUMN('HUMAN RESOURCES'!$H2266),0)</f>
        <v>75</v>
      </c>
      <c r="O2266" s="6">
        <f>VLOOKUP($A2266,'HUMAN RESOURCES'!$A$1:$M$2692,COLUMN('HUMAN RESOURCES'!$I2266),0)</f>
        <v>0.26700000000000002</v>
      </c>
      <c r="P2266" s="6">
        <f>VLOOKUP($A2266,'HUMAN RESOURCES'!$A$1:$M$2692,COLUMN('HUMAN RESOURCES'!$J2266),0)</f>
        <v>0.65800000000000003</v>
      </c>
      <c r="Q2266" s="6">
        <f>VLOOKUP($A2266,'HUMAN RESOURCES'!$A$1:$M$2692,COLUMN('HUMAN RESOURCES'!$K2266),0)</f>
        <v>7.4999999999999997E-2</v>
      </c>
      <c r="R2266" s="6">
        <f>VLOOKUP($A2266,'HUMAN RESOURCES'!$A$1:$M$2692,COLUMN('HUMAN RESOURCES'!$L2266),0)</f>
        <v>15819522</v>
      </c>
      <c r="S2266" s="6">
        <f>VLOOKUP($A2266,'HUMAN RESOURCES'!$A$1:$M$2692,COLUMN('HUMAN RESOURCES'!$F2266),0)</f>
        <v>8.0000000000000002E-3</v>
      </c>
      <c r="T2266" s="6">
        <f>VLOOKUP($A2266,TOURISM!$A$1:$F$2692,COLUMN(TOURISM!$E2266),0)</f>
        <v>1221000000</v>
      </c>
      <c r="U2266" s="6">
        <f>VLOOKUP($A2266,TOURISM!$A$1:$F$2692,COLUMN(TOURISM!$F2266),0)</f>
        <v>932000000</v>
      </c>
      <c r="V2266" s="6">
        <f>VLOOKUP($A2266,BUSINESS!$A$1:$J$2692,COLUMN(BUSINESS!$E2266),0)</f>
        <v>0</v>
      </c>
      <c r="W2266" s="6">
        <f>VLOOKUP($A2266,BUSINESS!$A$1:$J$2692,COLUMN(BUSINESS!$F2266),0)</f>
        <v>0</v>
      </c>
      <c r="X2266" s="6">
        <f>VLOOKUP($A2266,BUSINESS!$A$1:$J$2692,COLUMN(BUSINESS!$G2266),0)</f>
        <v>0</v>
      </c>
      <c r="Y2266" s="6">
        <f>VLOOKUP($A2266,BUSINESS!$A$1:$J$2692,COLUMN(BUSINESS!$H2266),0)</f>
        <v>0</v>
      </c>
      <c r="Z2266" s="6">
        <f>VLOOKUP($A2266,BUSINESS!$A$1:$J$2692,COLUMN(BUSINESS!$I2266),0)</f>
        <v>0.221</v>
      </c>
      <c r="AA2266" s="6">
        <f>VLOOKUP($A2266,BUSINESS!$A$1:$J$2692,COLUMN(BUSINESS!$J2266),0)</f>
        <v>0.39500000000000002</v>
      </c>
      <c r="AB2266" s="5"/>
      <c r="AC2266" s="5"/>
      <c r="AD2266" s="5"/>
      <c r="AE2266" s="5"/>
    </row>
    <row r="2267" spans="1:31" ht="15.75" customHeight="1" x14ac:dyDescent="0.25">
      <c r="A2267" s="6">
        <v>2266</v>
      </c>
      <c r="B2267" s="7" t="str">
        <f>VLOOKUP($A2267,GDP!$A$1:$H$2692,COLUMN(GDP!B2267),0)</f>
        <v>The Americas</v>
      </c>
      <c r="C2267" s="8" t="str">
        <f>VLOOKUP($A2267,GDP!$A$1:$H$2692,COLUMN(GDP!C2267),0)</f>
        <v>Chile-The Americas</v>
      </c>
      <c r="D2267" s="9" t="str">
        <f>VLOOKUP($A2267,GDP!$A$1:$H$2692,COLUMN(GDP!D2267),0)</f>
        <v>2003</v>
      </c>
      <c r="E2267" s="8">
        <f>VLOOKUP($A2267,GDP!$A$1:$H$2692,COLUMN(GDP!E2267),0)</f>
        <v>70984568429</v>
      </c>
      <c r="F2267" s="7">
        <f>VLOOKUP($A2267,GDP!$A$1:$H$2692,COLUMN(GDP!F2267),0)</f>
        <v>7.4999999999999997E-2</v>
      </c>
      <c r="G2267" s="7">
        <f>VLOOKUP($A2267,GDP!$A$1:$H$2692,COLUMN(GDP!G2267),0)</f>
        <v>331</v>
      </c>
      <c r="H2267" s="7">
        <f>VLOOKUP($A2267,GDP!$A$1:$H$2692,COLUMN(GDP!H2267),0)</f>
        <v>7.8E-2</v>
      </c>
      <c r="I2267" s="6">
        <f>VLOOKUP($A2267,ENERGY!$A$1:$F$2692,COLUMN(ENERGY!E2266),0)</f>
        <v>29484</v>
      </c>
      <c r="J2267" s="6">
        <f>VLOOKUP($A2267,ENERGY!$A$1:$F$2692,COLUMN(ENERGY!F2266),0)</f>
        <v>67267</v>
      </c>
      <c r="K2267" s="6">
        <f>VLOOKUP($A2267,'HUMAN RESOURCES'!$A$1:$M$2692,COLUMN('HUMAN RESOURCES'!$E2267),0)</f>
        <v>1.6E-2</v>
      </c>
      <c r="L2267" s="6">
        <f>VLOOKUP($A2267,'HUMAN RESOURCES'!$A$1:$M$2692,COLUMN('HUMAN RESOURCES'!$F2267),0)</f>
        <v>8.0000000000000002E-3</v>
      </c>
      <c r="M2267" s="6">
        <f>VLOOKUP($A2267,'HUMAN RESOURCES'!$A$1:$M$2692,COLUMN('HUMAN RESOURCES'!$G2267),0)</f>
        <v>81</v>
      </c>
      <c r="N2267" s="6">
        <f>VLOOKUP($A2267,'HUMAN RESOURCES'!$A$1:$M$2692,COLUMN('HUMAN RESOURCES'!$H2267),0)</f>
        <v>75</v>
      </c>
      <c r="O2267" s="6">
        <f>VLOOKUP($A2267,'HUMAN RESOURCES'!$A$1:$M$2692,COLUMN('HUMAN RESOURCES'!$I2267),0)</f>
        <v>0.26100000000000001</v>
      </c>
      <c r="P2267" s="6">
        <f>VLOOKUP($A2267,'HUMAN RESOURCES'!$A$1:$M$2692,COLUMN('HUMAN RESOURCES'!$J2267),0)</f>
        <v>0.66200000000000003</v>
      </c>
      <c r="Q2267" s="6">
        <f>VLOOKUP($A2267,'HUMAN RESOURCES'!$A$1:$M$2692,COLUMN('HUMAN RESOURCES'!$K2267),0)</f>
        <v>7.6999999999999999E-2</v>
      </c>
      <c r="R2267" s="6">
        <f>VLOOKUP($A2267,'HUMAN RESOURCES'!$A$1:$M$2692,COLUMN('HUMAN RESOURCES'!$L2267),0)</f>
        <v>15995658</v>
      </c>
      <c r="S2267" s="6">
        <f>VLOOKUP($A2267,'HUMAN RESOURCES'!$A$1:$M$2692,COLUMN('HUMAN RESOURCES'!$F2267),0)</f>
        <v>8.0000000000000002E-3</v>
      </c>
      <c r="T2267" s="6">
        <f>VLOOKUP($A2267,TOURISM!$A$1:$F$2692,COLUMN(TOURISM!$E2267),0)</f>
        <v>1309000000</v>
      </c>
      <c r="U2267" s="6">
        <f>VLOOKUP($A2267,TOURISM!$A$1:$F$2692,COLUMN(TOURISM!$F2267),0)</f>
        <v>1109000000</v>
      </c>
      <c r="V2267" s="6">
        <f>VLOOKUP($A2267,BUSINESS!$A$1:$J$2692,COLUMN(BUSINESS!$E2267),0)</f>
        <v>0</v>
      </c>
      <c r="W2267" s="6">
        <f>VLOOKUP($A2267,BUSINESS!$A$1:$J$2692,COLUMN(BUSINESS!$F2267),0)</f>
        <v>27</v>
      </c>
      <c r="X2267" s="6">
        <f>VLOOKUP($A2267,BUSINESS!$A$1:$J$2692,COLUMN(BUSINESS!$G2267),0)</f>
        <v>0</v>
      </c>
      <c r="Y2267" s="6">
        <f>VLOOKUP($A2267,BUSINESS!$A$1:$J$2692,COLUMN(BUSINESS!$H2267),0)</f>
        <v>0</v>
      </c>
      <c r="Z2267" s="6">
        <f>VLOOKUP($A2267,BUSINESS!$A$1:$J$2692,COLUMN(BUSINESS!$I2267),0)</f>
        <v>0.255</v>
      </c>
      <c r="AA2267" s="6">
        <f>VLOOKUP($A2267,BUSINESS!$A$1:$J$2692,COLUMN(BUSINESS!$J2267),0)</f>
        <v>0.45400000000000001</v>
      </c>
      <c r="AB2267" s="5"/>
      <c r="AC2267" s="5"/>
      <c r="AD2267" s="5"/>
      <c r="AE2267" s="5"/>
    </row>
    <row r="2268" spans="1:31" ht="15.75" customHeight="1" x14ac:dyDescent="0.25">
      <c r="A2268" s="6">
        <v>2267</v>
      </c>
      <c r="B2268" s="7" t="str">
        <f>VLOOKUP($A2268,GDP!$A$1:$H$2692,COLUMN(GDP!B2268),0)</f>
        <v>The Americas</v>
      </c>
      <c r="C2268" s="8" t="str">
        <f>VLOOKUP($A2268,GDP!$A$1:$H$2692,COLUMN(GDP!C2268),0)</f>
        <v>Chile-The Americas</v>
      </c>
      <c r="D2268" s="9" t="str">
        <f>VLOOKUP($A2268,GDP!$A$1:$H$2692,COLUMN(GDP!D2268),0)</f>
        <v>2004</v>
      </c>
      <c r="E2268" s="8">
        <f>VLOOKUP($A2268,GDP!$A$1:$H$2692,COLUMN(GDP!E2268),0)</f>
        <v>77840186385</v>
      </c>
      <c r="F2268" s="7">
        <f>VLOOKUP($A2268,GDP!$A$1:$H$2692,COLUMN(GDP!F2268),0)</f>
        <v>7.0999999999999994E-2</v>
      </c>
      <c r="G2268" s="7">
        <f>VLOOKUP($A2268,GDP!$A$1:$H$2692,COLUMN(GDP!G2268),0)</f>
        <v>338</v>
      </c>
      <c r="H2268" s="7">
        <f>VLOOKUP($A2268,GDP!$A$1:$H$2692,COLUMN(GDP!H2268),0)</f>
        <v>6.2E-2</v>
      </c>
      <c r="I2268" s="6">
        <f>VLOOKUP($A2268,ENERGY!$A$1:$F$2692,COLUMN(ENERGY!E2267),0)</f>
        <v>30310</v>
      </c>
      <c r="J2268" s="6">
        <f>VLOOKUP($A2268,ENERGY!$A$1:$F$2692,COLUMN(ENERGY!F2267),0)</f>
        <v>71224</v>
      </c>
      <c r="K2268" s="6">
        <f>VLOOKUP($A2268,'HUMAN RESOURCES'!$A$1:$M$2692,COLUMN('HUMAN RESOURCES'!$E2268),0)</f>
        <v>1.4999999999999999E-2</v>
      </c>
      <c r="L2268" s="6">
        <f>VLOOKUP($A2268,'HUMAN RESOURCES'!$A$1:$M$2692,COLUMN('HUMAN RESOURCES'!$F2268),0)</f>
        <v>8.0000000000000002E-3</v>
      </c>
      <c r="M2268" s="6">
        <f>VLOOKUP($A2268,'HUMAN RESOURCES'!$A$1:$M$2692,COLUMN('HUMAN RESOURCES'!$G2268),0)</f>
        <v>81</v>
      </c>
      <c r="N2268" s="6">
        <f>VLOOKUP($A2268,'HUMAN RESOURCES'!$A$1:$M$2692,COLUMN('HUMAN RESOURCES'!$H2268),0)</f>
        <v>75</v>
      </c>
      <c r="O2268" s="6">
        <f>VLOOKUP($A2268,'HUMAN RESOURCES'!$A$1:$M$2692,COLUMN('HUMAN RESOURCES'!$I2268),0)</f>
        <v>0.255</v>
      </c>
      <c r="P2268" s="6">
        <f>VLOOKUP($A2268,'HUMAN RESOURCES'!$A$1:$M$2692,COLUMN('HUMAN RESOURCES'!$J2268),0)</f>
        <v>0.66700000000000004</v>
      </c>
      <c r="Q2268" s="6">
        <f>VLOOKUP($A2268,'HUMAN RESOURCES'!$A$1:$M$2692,COLUMN('HUMAN RESOURCES'!$K2268),0)</f>
        <v>7.9000000000000001E-2</v>
      </c>
      <c r="R2268" s="6">
        <f>VLOOKUP($A2268,'HUMAN RESOURCES'!$A$1:$M$2692,COLUMN('HUMAN RESOURCES'!$L2268),0)</f>
        <v>16168241</v>
      </c>
      <c r="S2268" s="6">
        <f>VLOOKUP($A2268,'HUMAN RESOURCES'!$A$1:$M$2692,COLUMN('HUMAN RESOURCES'!$F2268),0)</f>
        <v>8.0000000000000002E-3</v>
      </c>
      <c r="T2268" s="6">
        <f>VLOOKUP($A2268,TOURISM!$A$1:$F$2692,COLUMN(TOURISM!$E2268),0)</f>
        <v>1571000000</v>
      </c>
      <c r="U2268" s="6">
        <f>VLOOKUP($A2268,TOURISM!$A$1:$F$2692,COLUMN(TOURISM!$F2268),0)</f>
        <v>1251000000</v>
      </c>
      <c r="V2268" s="6">
        <f>VLOOKUP($A2268,BUSINESS!$A$1:$J$2692,COLUMN(BUSINESS!$E2268),0)</f>
        <v>0</v>
      </c>
      <c r="W2268" s="6">
        <f>VLOOKUP($A2268,BUSINESS!$A$1:$J$2692,COLUMN(BUSINESS!$F2268),0)</f>
        <v>27</v>
      </c>
      <c r="X2268" s="6">
        <f>VLOOKUP($A2268,BUSINESS!$A$1:$J$2692,COLUMN(BUSINESS!$G2268),0)</f>
        <v>0</v>
      </c>
      <c r="Y2268" s="6">
        <f>VLOOKUP($A2268,BUSINESS!$A$1:$J$2692,COLUMN(BUSINESS!$H2268),0)</f>
        <v>0</v>
      </c>
      <c r="Z2268" s="6">
        <f>VLOOKUP($A2268,BUSINESS!$A$1:$J$2692,COLUMN(BUSINESS!$I2268),0)</f>
        <v>0.28199999999999997</v>
      </c>
      <c r="AA2268" s="6">
        <f>VLOOKUP($A2268,BUSINESS!$A$1:$J$2692,COLUMN(BUSINESS!$J2268),0)</f>
        <v>0.57299999999999995</v>
      </c>
      <c r="AB2268" s="5"/>
      <c r="AC2268" s="5"/>
      <c r="AD2268" s="5"/>
      <c r="AE2268" s="5"/>
    </row>
    <row r="2269" spans="1:31" ht="15.75" customHeight="1" x14ac:dyDescent="0.25">
      <c r="A2269" s="6">
        <v>2268</v>
      </c>
      <c r="B2269" s="7" t="str">
        <f>VLOOKUP($A2269,GDP!$A$1:$H$2692,COLUMN(GDP!B2269),0)</f>
        <v>The Americas</v>
      </c>
      <c r="C2269" s="8" t="str">
        <f>VLOOKUP($A2269,GDP!$A$1:$H$2692,COLUMN(GDP!C2269),0)</f>
        <v>Chile-The Americas</v>
      </c>
      <c r="D2269" s="9" t="str">
        <f>VLOOKUP($A2269,GDP!$A$1:$H$2692,COLUMN(GDP!D2269),0)</f>
        <v>2005</v>
      </c>
      <c r="E2269" s="8">
        <f>VLOOKUP($A2269,GDP!$A$1:$H$2692,COLUMN(GDP!E2269),0)</f>
        <v>101000000000</v>
      </c>
      <c r="F2269" s="7">
        <f>VLOOKUP($A2269,GDP!$A$1:$H$2692,COLUMN(GDP!F2269),0)</f>
        <v>6.7000000000000004E-2</v>
      </c>
      <c r="G2269" s="7">
        <f>VLOOKUP($A2269,GDP!$A$1:$H$2692,COLUMN(GDP!G2269),0)</f>
        <v>414</v>
      </c>
      <c r="H2269" s="7">
        <f>VLOOKUP($A2269,GDP!$A$1:$H$2692,COLUMN(GDP!H2269),0)</f>
        <v>5.0999999999999997E-2</v>
      </c>
      <c r="I2269" s="6">
        <f>VLOOKUP($A2269,ENERGY!$A$1:$F$2692,COLUMN(ENERGY!E2268),0)</f>
        <v>30565</v>
      </c>
      <c r="J2269" s="6">
        <f>VLOOKUP($A2269,ENERGY!$A$1:$F$2692,COLUMN(ENERGY!F2268),0)</f>
        <v>71154</v>
      </c>
      <c r="K2269" s="6">
        <f>VLOOKUP($A2269,'HUMAN RESOURCES'!$A$1:$M$2692,COLUMN('HUMAN RESOURCES'!$E2269),0)</f>
        <v>1.4999999999999999E-2</v>
      </c>
      <c r="L2269" s="6">
        <f>VLOOKUP($A2269,'HUMAN RESOURCES'!$A$1:$M$2692,COLUMN('HUMAN RESOURCES'!$F2269),0)</f>
        <v>8.0000000000000002E-3</v>
      </c>
      <c r="M2269" s="6">
        <f>VLOOKUP($A2269,'HUMAN RESOURCES'!$A$1:$M$2692,COLUMN('HUMAN RESOURCES'!$G2269),0)</f>
        <v>81</v>
      </c>
      <c r="N2269" s="6">
        <f>VLOOKUP($A2269,'HUMAN RESOURCES'!$A$1:$M$2692,COLUMN('HUMAN RESOURCES'!$H2269),0)</f>
        <v>75</v>
      </c>
      <c r="O2269" s="6">
        <f>VLOOKUP($A2269,'HUMAN RESOURCES'!$A$1:$M$2692,COLUMN('HUMAN RESOURCES'!$I2269),0)</f>
        <v>0.249</v>
      </c>
      <c r="P2269" s="6">
        <f>VLOOKUP($A2269,'HUMAN RESOURCES'!$A$1:$M$2692,COLUMN('HUMAN RESOURCES'!$J2269),0)</f>
        <v>0.67100000000000004</v>
      </c>
      <c r="Q2269" s="6">
        <f>VLOOKUP($A2269,'HUMAN RESOURCES'!$A$1:$M$2692,COLUMN('HUMAN RESOURCES'!$K2269),0)</f>
        <v>0.08</v>
      </c>
      <c r="R2269" s="6">
        <f>VLOOKUP($A2269,'HUMAN RESOURCES'!$A$1:$M$2692,COLUMN('HUMAN RESOURCES'!$L2269),0)</f>
        <v>16337749</v>
      </c>
      <c r="S2269" s="6">
        <f>VLOOKUP($A2269,'HUMAN RESOURCES'!$A$1:$M$2692,COLUMN('HUMAN RESOURCES'!$F2269),0)</f>
        <v>8.0000000000000002E-3</v>
      </c>
      <c r="T2269" s="6">
        <f>VLOOKUP($A2269,TOURISM!$A$1:$F$2692,COLUMN(TOURISM!$E2269),0)</f>
        <v>1682000000</v>
      </c>
      <c r="U2269" s="6">
        <f>VLOOKUP($A2269,TOURISM!$A$1:$F$2692,COLUMN(TOURISM!$F2269),0)</f>
        <v>1355000000</v>
      </c>
      <c r="V2269" s="6">
        <f>VLOOKUP($A2269,BUSINESS!$A$1:$J$2692,COLUMN(BUSINESS!$E2269),0)</f>
        <v>0.253</v>
      </c>
      <c r="W2269" s="6">
        <f>VLOOKUP($A2269,BUSINESS!$A$1:$J$2692,COLUMN(BUSINESS!$F2269),0)</f>
        <v>27</v>
      </c>
      <c r="X2269" s="6">
        <f>VLOOKUP($A2269,BUSINESS!$A$1:$J$2692,COLUMN(BUSINESS!$G2269),0)</f>
        <v>0</v>
      </c>
      <c r="Y2269" s="6">
        <f>VLOOKUP($A2269,BUSINESS!$A$1:$J$2692,COLUMN(BUSINESS!$H2269),0)</f>
        <v>316</v>
      </c>
      <c r="Z2269" s="6">
        <f>VLOOKUP($A2269,BUSINESS!$A$1:$J$2692,COLUMN(BUSINESS!$I2269),0)</f>
        <v>0.312</v>
      </c>
      <c r="AA2269" s="6">
        <f>VLOOKUP($A2269,BUSINESS!$A$1:$J$2692,COLUMN(BUSINESS!$J2269),0)</f>
        <v>0.64700000000000002</v>
      </c>
      <c r="AB2269" s="5"/>
      <c r="AC2269" s="5"/>
      <c r="AD2269" s="5"/>
      <c r="AE2269" s="5"/>
    </row>
    <row r="2270" spans="1:31" ht="15.75" customHeight="1" x14ac:dyDescent="0.25">
      <c r="A2270" s="6">
        <v>2269</v>
      </c>
      <c r="B2270" s="7" t="str">
        <f>VLOOKUP($A2270,GDP!$A$1:$H$2692,COLUMN(GDP!B2270),0)</f>
        <v>The Americas</v>
      </c>
      <c r="C2270" s="8" t="str">
        <f>VLOOKUP($A2270,GDP!$A$1:$H$2692,COLUMN(GDP!C2270),0)</f>
        <v>Chile-The Americas</v>
      </c>
      <c r="D2270" s="9" t="str">
        <f>VLOOKUP($A2270,GDP!$A$1:$H$2692,COLUMN(GDP!D2270),0)</f>
        <v>2006</v>
      </c>
      <c r="E2270" s="8">
        <f>VLOOKUP($A2270,GDP!$A$1:$H$2692,COLUMN(GDP!E2270),0)</f>
        <v>124000000000</v>
      </c>
      <c r="F2270" s="7">
        <f>VLOOKUP($A2270,GDP!$A$1:$H$2692,COLUMN(GDP!F2270),0)</f>
        <v>6.6000000000000003E-2</v>
      </c>
      <c r="G2270" s="7">
        <f>VLOOKUP($A2270,GDP!$A$1:$H$2692,COLUMN(GDP!G2270),0)</f>
        <v>497</v>
      </c>
      <c r="H2270" s="7">
        <f>VLOOKUP($A2270,GDP!$A$1:$H$2692,COLUMN(GDP!H2270),0)</f>
        <v>6.7000000000000004E-2</v>
      </c>
      <c r="I2270" s="6">
        <f>VLOOKUP($A2270,ENERGY!$A$1:$F$2692,COLUMN(ENERGY!E2269),0)</f>
        <v>29507</v>
      </c>
      <c r="J2270" s="6">
        <f>VLOOKUP($A2270,ENERGY!$A$1:$F$2692,COLUMN(ENERGY!F2269),0)</f>
        <v>64393</v>
      </c>
      <c r="K2270" s="6">
        <f>VLOOKUP($A2270,'HUMAN RESOURCES'!$A$1:$M$2692,COLUMN('HUMAN RESOURCES'!$E2270),0)</f>
        <v>1.4999999999999999E-2</v>
      </c>
      <c r="L2270" s="6">
        <f>VLOOKUP($A2270,'HUMAN RESOURCES'!$A$1:$M$2692,COLUMN('HUMAN RESOURCES'!$F2270),0)</f>
        <v>8.0000000000000002E-3</v>
      </c>
      <c r="M2270" s="6">
        <f>VLOOKUP($A2270,'HUMAN RESOURCES'!$A$1:$M$2692,COLUMN('HUMAN RESOURCES'!$G2270),0)</f>
        <v>81</v>
      </c>
      <c r="N2270" s="6">
        <f>VLOOKUP($A2270,'HUMAN RESOURCES'!$A$1:$M$2692,COLUMN('HUMAN RESOURCES'!$H2270),0)</f>
        <v>75</v>
      </c>
      <c r="O2270" s="6">
        <f>VLOOKUP($A2270,'HUMAN RESOURCES'!$A$1:$M$2692,COLUMN('HUMAN RESOURCES'!$I2270),0)</f>
        <v>0.24299999999999999</v>
      </c>
      <c r="P2270" s="6">
        <f>VLOOKUP($A2270,'HUMAN RESOURCES'!$A$1:$M$2692,COLUMN('HUMAN RESOURCES'!$J2270),0)</f>
        <v>0.67500000000000004</v>
      </c>
      <c r="Q2270" s="6">
        <f>VLOOKUP($A2270,'HUMAN RESOURCES'!$A$1:$M$2692,COLUMN('HUMAN RESOURCES'!$K2270),0)</f>
        <v>8.2000000000000003E-2</v>
      </c>
      <c r="R2270" s="6">
        <f>VLOOKUP($A2270,'HUMAN RESOURCES'!$A$1:$M$2692,COLUMN('HUMAN RESOURCES'!$L2270),0)</f>
        <v>16504530</v>
      </c>
      <c r="S2270" s="6">
        <f>VLOOKUP($A2270,'HUMAN RESOURCES'!$A$1:$M$2692,COLUMN('HUMAN RESOURCES'!$F2270),0)</f>
        <v>8.0000000000000002E-3</v>
      </c>
      <c r="T2270" s="6">
        <f>VLOOKUP($A2270,TOURISM!$A$1:$F$2692,COLUMN(TOURISM!$E2270),0)</f>
        <v>1891000000</v>
      </c>
      <c r="U2270" s="6">
        <f>VLOOKUP($A2270,TOURISM!$A$1:$F$2692,COLUMN(TOURISM!$F2270),0)</f>
        <v>1573000000</v>
      </c>
      <c r="V2270" s="6">
        <f>VLOOKUP($A2270,BUSINESS!$A$1:$J$2692,COLUMN(BUSINESS!$E2270),0)</f>
        <v>0.251</v>
      </c>
      <c r="W2270" s="6">
        <f>VLOOKUP($A2270,BUSINESS!$A$1:$J$2692,COLUMN(BUSINESS!$F2270),0)</f>
        <v>27</v>
      </c>
      <c r="X2270" s="6">
        <f>VLOOKUP($A2270,BUSINESS!$A$1:$J$2692,COLUMN(BUSINESS!$G2270),0)</f>
        <v>0</v>
      </c>
      <c r="Y2270" s="6">
        <f>VLOOKUP($A2270,BUSINESS!$A$1:$J$2692,COLUMN(BUSINESS!$H2270),0)</f>
        <v>316</v>
      </c>
      <c r="Z2270" s="6">
        <f>VLOOKUP($A2270,BUSINESS!$A$1:$J$2692,COLUMN(BUSINESS!$I2270),0)</f>
        <v>0.34499999999999997</v>
      </c>
      <c r="AA2270" s="6">
        <f>VLOOKUP($A2270,BUSINESS!$A$1:$J$2692,COLUMN(BUSINESS!$J2270),0)</f>
        <v>0.754</v>
      </c>
      <c r="AB2270" s="5"/>
      <c r="AC2270" s="5"/>
      <c r="AD2270" s="5"/>
      <c r="AE2270" s="5"/>
    </row>
    <row r="2271" spans="1:31" ht="15.75" customHeight="1" x14ac:dyDescent="0.25">
      <c r="A2271" s="6">
        <v>2270</v>
      </c>
      <c r="B2271" s="7" t="str">
        <f>VLOOKUP($A2271,GDP!$A$1:$H$2692,COLUMN(GDP!B2271),0)</f>
        <v>The Americas</v>
      </c>
      <c r="C2271" s="8" t="str">
        <f>VLOOKUP($A2271,GDP!$A$1:$H$2692,COLUMN(GDP!C2271),0)</f>
        <v>Chile-The Americas</v>
      </c>
      <c r="D2271" s="9" t="str">
        <f>VLOOKUP($A2271,GDP!$A$1:$H$2692,COLUMN(GDP!D2271),0)</f>
        <v>2007</v>
      </c>
      <c r="E2271" s="8">
        <f>VLOOKUP($A2271,GDP!$A$1:$H$2692,COLUMN(GDP!E2271),0)</f>
        <v>155000000000</v>
      </c>
      <c r="F2271" s="7">
        <f>VLOOKUP($A2271,GDP!$A$1:$H$2692,COLUMN(GDP!F2271),0)</f>
        <v>6.2E-2</v>
      </c>
      <c r="G2271" s="7">
        <f>VLOOKUP($A2271,GDP!$A$1:$H$2692,COLUMN(GDP!G2271),0)</f>
        <v>587</v>
      </c>
      <c r="H2271" s="7">
        <f>VLOOKUP($A2271,GDP!$A$1:$H$2692,COLUMN(GDP!H2271),0)</f>
        <v>0.08</v>
      </c>
      <c r="I2271" s="6">
        <f>VLOOKUP($A2271,ENERGY!$A$1:$F$2692,COLUMN(ENERGY!E2270),0)</f>
        <v>28352</v>
      </c>
      <c r="J2271" s="6">
        <f>VLOOKUP($A2271,ENERGY!$A$1:$F$2692,COLUMN(ENERGY!F2270),0)</f>
        <v>61730</v>
      </c>
      <c r="K2271" s="6">
        <f>VLOOKUP($A2271,'HUMAN RESOURCES'!$A$1:$M$2692,COLUMN('HUMAN RESOURCES'!$E2271),0)</f>
        <v>1.4999999999999999E-2</v>
      </c>
      <c r="L2271" s="6">
        <f>VLOOKUP($A2271,'HUMAN RESOURCES'!$A$1:$M$2692,COLUMN('HUMAN RESOURCES'!$F2271),0)</f>
        <v>8.0000000000000002E-3</v>
      </c>
      <c r="M2271" s="6">
        <f>VLOOKUP($A2271,'HUMAN RESOURCES'!$A$1:$M$2692,COLUMN('HUMAN RESOURCES'!$G2271),0)</f>
        <v>82</v>
      </c>
      <c r="N2271" s="6">
        <f>VLOOKUP($A2271,'HUMAN RESOURCES'!$A$1:$M$2692,COLUMN('HUMAN RESOURCES'!$H2271),0)</f>
        <v>76</v>
      </c>
      <c r="O2271" s="6">
        <f>VLOOKUP($A2271,'HUMAN RESOURCES'!$A$1:$M$2692,COLUMN('HUMAN RESOURCES'!$I2271),0)</f>
        <v>0.23699999999999999</v>
      </c>
      <c r="P2271" s="6">
        <f>VLOOKUP($A2271,'HUMAN RESOURCES'!$A$1:$M$2692,COLUMN('HUMAN RESOURCES'!$J2271),0)</f>
        <v>0.67800000000000005</v>
      </c>
      <c r="Q2271" s="6">
        <f>VLOOKUP($A2271,'HUMAN RESOURCES'!$A$1:$M$2692,COLUMN('HUMAN RESOURCES'!$K2271),0)</f>
        <v>8.5000000000000006E-2</v>
      </c>
      <c r="R2271" s="6">
        <f>VLOOKUP($A2271,'HUMAN RESOURCES'!$A$1:$M$2692,COLUMN('HUMAN RESOURCES'!$L2271),0)</f>
        <v>16668892</v>
      </c>
      <c r="S2271" s="6">
        <f>VLOOKUP($A2271,'HUMAN RESOURCES'!$A$1:$M$2692,COLUMN('HUMAN RESOURCES'!$F2271),0)</f>
        <v>8.0000000000000002E-3</v>
      </c>
      <c r="T2271" s="6">
        <f>VLOOKUP($A2271,TOURISM!$A$1:$F$2692,COLUMN(TOURISM!$E2271),0)</f>
        <v>2226000000</v>
      </c>
      <c r="U2271" s="6">
        <f>VLOOKUP($A2271,TOURISM!$A$1:$F$2692,COLUMN(TOURISM!$F2271),0)</f>
        <v>2042000000</v>
      </c>
      <c r="V2271" s="6">
        <f>VLOOKUP($A2271,BUSINESS!$A$1:$J$2692,COLUMN(BUSINESS!$E2271),0)</f>
        <v>0.251</v>
      </c>
      <c r="W2271" s="6">
        <f>VLOOKUP($A2271,BUSINESS!$A$1:$J$2692,COLUMN(BUSINESS!$F2271),0)</f>
        <v>27</v>
      </c>
      <c r="X2271" s="6">
        <f>VLOOKUP($A2271,BUSINESS!$A$1:$J$2692,COLUMN(BUSINESS!$G2271),0)</f>
        <v>0</v>
      </c>
      <c r="Y2271" s="6">
        <f>VLOOKUP($A2271,BUSINESS!$A$1:$J$2692,COLUMN(BUSINESS!$H2271),0)</f>
        <v>316</v>
      </c>
      <c r="Z2271" s="6">
        <f>VLOOKUP($A2271,BUSINESS!$A$1:$J$2692,COLUMN(BUSINESS!$I2271),0)</f>
        <v>0.35899999999999999</v>
      </c>
      <c r="AA2271" s="6">
        <f>VLOOKUP($A2271,BUSINESS!$A$1:$J$2692,COLUMN(BUSINESS!$J2271),0)</f>
        <v>0.83699999999999997</v>
      </c>
      <c r="AB2271" s="5"/>
      <c r="AC2271" s="5"/>
      <c r="AD2271" s="5"/>
      <c r="AE2271" s="5"/>
    </row>
    <row r="2272" spans="1:31" ht="15.75" customHeight="1" x14ac:dyDescent="0.25">
      <c r="A2272" s="6">
        <v>2271</v>
      </c>
      <c r="B2272" s="7" t="str">
        <f>VLOOKUP($A2272,GDP!$A$1:$H$2692,COLUMN(GDP!B2272),0)</f>
        <v>The Americas</v>
      </c>
      <c r="C2272" s="8" t="str">
        <f>VLOOKUP($A2272,GDP!$A$1:$H$2692,COLUMN(GDP!C2272),0)</f>
        <v>Chile-The Americas</v>
      </c>
      <c r="D2272" s="9" t="str">
        <f>VLOOKUP($A2272,GDP!$A$1:$H$2692,COLUMN(GDP!D2272),0)</f>
        <v>2008</v>
      </c>
      <c r="E2272" s="8">
        <f>VLOOKUP($A2272,GDP!$A$1:$H$2692,COLUMN(GDP!E2272),0)</f>
        <v>173000000000</v>
      </c>
      <c r="F2272" s="7">
        <f>VLOOKUP($A2272,GDP!$A$1:$H$2692,COLUMN(GDP!F2272),0)</f>
        <v>6.4000000000000001E-2</v>
      </c>
      <c r="G2272" s="7">
        <f>VLOOKUP($A2272,GDP!$A$1:$H$2692,COLUMN(GDP!G2272),0)</f>
        <v>665</v>
      </c>
      <c r="H2272" s="7">
        <f>VLOOKUP($A2272,GDP!$A$1:$H$2692,COLUMN(GDP!H2272),0)</f>
        <v>8.6999999999999994E-2</v>
      </c>
      <c r="I2272" s="6">
        <f>VLOOKUP($A2272,ENERGY!$A$1:$F$2692,COLUMN(ENERGY!E2271),0)</f>
        <v>27514</v>
      </c>
      <c r="J2272" s="6">
        <f>VLOOKUP($A2272,ENERGY!$A$1:$F$2692,COLUMN(ENERGY!F2271),0)</f>
        <v>60047</v>
      </c>
      <c r="K2272" s="6">
        <f>VLOOKUP($A2272,'HUMAN RESOURCES'!$A$1:$M$2692,COLUMN('HUMAN RESOURCES'!$E2272),0)</f>
        <v>1.4999999999999999E-2</v>
      </c>
      <c r="L2272" s="6">
        <f>VLOOKUP($A2272,'HUMAN RESOURCES'!$A$1:$M$2692,COLUMN('HUMAN RESOURCES'!$F2272),0)</f>
        <v>8.0000000000000002E-3</v>
      </c>
      <c r="M2272" s="6">
        <f>VLOOKUP($A2272,'HUMAN RESOURCES'!$A$1:$M$2692,COLUMN('HUMAN RESOURCES'!$G2272),0)</f>
        <v>82</v>
      </c>
      <c r="N2272" s="6">
        <f>VLOOKUP($A2272,'HUMAN RESOURCES'!$A$1:$M$2692,COLUMN('HUMAN RESOURCES'!$H2272),0)</f>
        <v>76</v>
      </c>
      <c r="O2272" s="6">
        <f>VLOOKUP($A2272,'HUMAN RESOURCES'!$A$1:$M$2692,COLUMN('HUMAN RESOURCES'!$I2272),0)</f>
        <v>0.23100000000000001</v>
      </c>
      <c r="P2272" s="6">
        <f>VLOOKUP($A2272,'HUMAN RESOURCES'!$A$1:$M$2692,COLUMN('HUMAN RESOURCES'!$J2272),0)</f>
        <v>0.68200000000000005</v>
      </c>
      <c r="Q2272" s="6">
        <f>VLOOKUP($A2272,'HUMAN RESOURCES'!$A$1:$M$2692,COLUMN('HUMAN RESOURCES'!$K2272),0)</f>
        <v>8.6999999999999994E-2</v>
      </c>
      <c r="R2272" s="6">
        <f>VLOOKUP($A2272,'HUMAN RESOURCES'!$A$1:$M$2692,COLUMN('HUMAN RESOURCES'!$L2272),0)</f>
        <v>16831184</v>
      </c>
      <c r="S2272" s="6">
        <f>VLOOKUP($A2272,'HUMAN RESOURCES'!$A$1:$M$2692,COLUMN('HUMAN RESOURCES'!$F2272),0)</f>
        <v>8.0000000000000002E-3</v>
      </c>
      <c r="T2272" s="6">
        <f>VLOOKUP($A2272,TOURISM!$A$1:$F$2692,COLUMN(TOURISM!$E2272),0)</f>
        <v>2537000000</v>
      </c>
      <c r="U2272" s="6">
        <f>VLOOKUP($A2272,TOURISM!$A$1:$F$2692,COLUMN(TOURISM!$F2272),0)</f>
        <v>1789000000</v>
      </c>
      <c r="V2272" s="6">
        <f>VLOOKUP($A2272,BUSINESS!$A$1:$J$2692,COLUMN(BUSINESS!$E2272),0)</f>
        <v>0.251</v>
      </c>
      <c r="W2272" s="6">
        <f>VLOOKUP($A2272,BUSINESS!$A$1:$J$2692,COLUMN(BUSINESS!$F2272),0)</f>
        <v>27</v>
      </c>
      <c r="X2272" s="6">
        <f>VLOOKUP($A2272,BUSINESS!$A$1:$J$2692,COLUMN(BUSINESS!$G2272),0)</f>
        <v>0</v>
      </c>
      <c r="Y2272" s="6">
        <f>VLOOKUP($A2272,BUSINESS!$A$1:$J$2692,COLUMN(BUSINESS!$H2272),0)</f>
        <v>316</v>
      </c>
      <c r="Z2272" s="6">
        <f>VLOOKUP($A2272,BUSINESS!$A$1:$J$2692,COLUMN(BUSINESS!$I2272),0)</f>
        <v>0.373</v>
      </c>
      <c r="AA2272" s="6">
        <f>VLOOKUP($A2272,BUSINESS!$A$1:$J$2692,COLUMN(BUSINESS!$J2272),0)</f>
        <v>0.879</v>
      </c>
      <c r="AB2272" s="5"/>
      <c r="AC2272" s="5"/>
      <c r="AD2272" s="5"/>
      <c r="AE2272" s="5"/>
    </row>
    <row r="2273" spans="1:31" ht="15.75" customHeight="1" x14ac:dyDescent="0.25">
      <c r="A2273" s="6">
        <v>2272</v>
      </c>
      <c r="B2273" s="7" t="str">
        <f>VLOOKUP($A2273,GDP!$A$1:$H$2692,COLUMN(GDP!B2273),0)</f>
        <v>The Americas</v>
      </c>
      <c r="C2273" s="8" t="str">
        <f>VLOOKUP($A2273,GDP!$A$1:$H$2692,COLUMN(GDP!C2273),0)</f>
        <v>Chile-The Americas</v>
      </c>
      <c r="D2273" s="9" t="str">
        <f>VLOOKUP($A2273,GDP!$A$1:$H$2692,COLUMN(GDP!D2273),0)</f>
        <v>2009</v>
      </c>
      <c r="E2273" s="8">
        <f>VLOOKUP($A2273,GDP!$A$1:$H$2692,COLUMN(GDP!E2273),0)</f>
        <v>180000000000</v>
      </c>
      <c r="F2273" s="7">
        <f>VLOOKUP($A2273,GDP!$A$1:$H$2692,COLUMN(GDP!F2273),0)</f>
        <v>6.8000000000000005E-2</v>
      </c>
      <c r="G2273" s="7">
        <f>VLOOKUP($A2273,GDP!$A$1:$H$2692,COLUMN(GDP!G2273),0)</f>
        <v>732</v>
      </c>
      <c r="H2273" s="7">
        <f>VLOOKUP($A2273,GDP!$A$1:$H$2692,COLUMN(GDP!H2273),0)</f>
        <v>0.13300000000000001</v>
      </c>
      <c r="I2273" s="6">
        <f>VLOOKUP($A2273,ENERGY!$A$1:$F$2692,COLUMN(ENERGY!E2272),0)</f>
        <v>25833</v>
      </c>
      <c r="J2273" s="6">
        <f>VLOOKUP($A2273,ENERGY!$A$1:$F$2692,COLUMN(ENERGY!F2272),0)</f>
        <v>55078</v>
      </c>
      <c r="K2273" s="6">
        <f>VLOOKUP($A2273,'HUMAN RESOURCES'!$A$1:$M$2692,COLUMN('HUMAN RESOURCES'!$E2273),0)</f>
        <v>1.4E-2</v>
      </c>
      <c r="L2273" s="6">
        <f>VLOOKUP($A2273,'HUMAN RESOURCES'!$A$1:$M$2692,COLUMN('HUMAN RESOURCES'!$F2273),0)</f>
        <v>8.0000000000000002E-3</v>
      </c>
      <c r="M2273" s="6">
        <f>VLOOKUP($A2273,'HUMAN RESOURCES'!$A$1:$M$2692,COLUMN('HUMAN RESOURCES'!$G2273),0)</f>
        <v>82</v>
      </c>
      <c r="N2273" s="6">
        <f>VLOOKUP($A2273,'HUMAN RESOURCES'!$A$1:$M$2692,COLUMN('HUMAN RESOURCES'!$H2273),0)</f>
        <v>76</v>
      </c>
      <c r="O2273" s="6">
        <f>VLOOKUP($A2273,'HUMAN RESOURCES'!$A$1:$M$2692,COLUMN('HUMAN RESOURCES'!$I2273),0)</f>
        <v>0.22600000000000001</v>
      </c>
      <c r="P2273" s="6">
        <f>VLOOKUP($A2273,'HUMAN RESOURCES'!$A$1:$M$2692,COLUMN('HUMAN RESOURCES'!$J2273),0)</f>
        <v>0.68500000000000005</v>
      </c>
      <c r="Q2273" s="6">
        <f>VLOOKUP($A2273,'HUMAN RESOURCES'!$A$1:$M$2692,COLUMN('HUMAN RESOURCES'!$K2273),0)</f>
        <v>8.8999999999999996E-2</v>
      </c>
      <c r="R2273" s="6">
        <f>VLOOKUP($A2273,'HUMAN RESOURCES'!$A$1:$M$2692,COLUMN('HUMAN RESOURCES'!$L2273),0)</f>
        <v>16991729</v>
      </c>
      <c r="S2273" s="6">
        <f>VLOOKUP($A2273,'HUMAN RESOURCES'!$A$1:$M$2692,COLUMN('HUMAN RESOURCES'!$F2273),0)</f>
        <v>8.0000000000000002E-3</v>
      </c>
      <c r="T2273" s="6">
        <f>VLOOKUP($A2273,TOURISM!$A$1:$F$2692,COLUMN(TOURISM!$E2273),0)</f>
        <v>2350000000</v>
      </c>
      <c r="U2273" s="6">
        <f>VLOOKUP($A2273,TOURISM!$A$1:$F$2692,COLUMN(TOURISM!$F2273),0)</f>
        <v>1504000000</v>
      </c>
      <c r="V2273" s="6">
        <f>VLOOKUP($A2273,BUSINESS!$A$1:$J$2692,COLUMN(BUSINESS!$E2273),0)</f>
        <v>0.248</v>
      </c>
      <c r="W2273" s="6">
        <f>VLOOKUP($A2273,BUSINESS!$A$1:$J$2692,COLUMN(BUSINESS!$F2273),0)</f>
        <v>27</v>
      </c>
      <c r="X2273" s="6">
        <f>VLOOKUP($A2273,BUSINESS!$A$1:$J$2692,COLUMN(BUSINESS!$G2273),0)</f>
        <v>0</v>
      </c>
      <c r="Y2273" s="6">
        <f>VLOOKUP($A2273,BUSINESS!$A$1:$J$2692,COLUMN(BUSINESS!$H2273),0)</f>
        <v>316</v>
      </c>
      <c r="Z2273" s="6">
        <f>VLOOKUP($A2273,BUSINESS!$A$1:$J$2692,COLUMN(BUSINESS!$I2273),0)</f>
        <v>0.41599999999999998</v>
      </c>
      <c r="AA2273" s="6">
        <f>VLOOKUP($A2273,BUSINESS!$A$1:$J$2692,COLUMN(BUSINESS!$J2273),0)</f>
        <v>0.96799999999999997</v>
      </c>
      <c r="AB2273" s="5"/>
      <c r="AC2273" s="5"/>
      <c r="AD2273" s="5"/>
      <c r="AE2273" s="5"/>
    </row>
    <row r="2274" spans="1:31" ht="15.75" customHeight="1" x14ac:dyDescent="0.25">
      <c r="A2274" s="6">
        <v>2273</v>
      </c>
      <c r="B2274" s="7" t="str">
        <f>VLOOKUP($A2274,GDP!$A$1:$H$2692,COLUMN(GDP!B2274),0)</f>
        <v>The Americas</v>
      </c>
      <c r="C2274" s="8" t="str">
        <f>VLOOKUP($A2274,GDP!$A$1:$H$2692,COLUMN(GDP!C2274),0)</f>
        <v>Chile-The Americas</v>
      </c>
      <c r="D2274" s="9" t="str">
        <f>VLOOKUP($A2274,GDP!$A$1:$H$2692,COLUMN(GDP!D2274),0)</f>
        <v>2010</v>
      </c>
      <c r="E2274" s="8">
        <f>VLOOKUP($A2274,GDP!$A$1:$H$2692,COLUMN(GDP!E2274),0)</f>
        <v>172000000000</v>
      </c>
      <c r="F2274" s="7">
        <f>VLOOKUP($A2274,GDP!$A$1:$H$2692,COLUMN(GDP!F2274),0)</f>
        <v>7.4999999999999997E-2</v>
      </c>
      <c r="G2274" s="7">
        <f>VLOOKUP($A2274,GDP!$A$1:$H$2692,COLUMN(GDP!G2274),0)</f>
        <v>760</v>
      </c>
      <c r="H2274" s="7">
        <f>VLOOKUP($A2274,GDP!$A$1:$H$2692,COLUMN(GDP!H2274),0)</f>
        <v>7.2999999999999995E-2</v>
      </c>
      <c r="I2274" s="6">
        <f>VLOOKUP($A2274,ENERGY!$A$1:$F$2692,COLUMN(ENERGY!E2273),0)</f>
        <v>25568</v>
      </c>
      <c r="J2274" s="6">
        <f>VLOOKUP($A2274,ENERGY!$A$1:$F$2692,COLUMN(ENERGY!F2273),0)</f>
        <v>55361</v>
      </c>
      <c r="K2274" s="6">
        <f>VLOOKUP($A2274,'HUMAN RESOURCES'!$A$1:$M$2692,COLUMN('HUMAN RESOURCES'!$E2274),0)</f>
        <v>1.4E-2</v>
      </c>
      <c r="L2274" s="6">
        <f>VLOOKUP($A2274,'HUMAN RESOURCES'!$A$1:$M$2692,COLUMN('HUMAN RESOURCES'!$F2274),0)</f>
        <v>8.0000000000000002E-3</v>
      </c>
      <c r="M2274" s="6">
        <f>VLOOKUP($A2274,'HUMAN RESOURCES'!$A$1:$M$2692,COLUMN('HUMAN RESOURCES'!$G2274),0)</f>
        <v>82</v>
      </c>
      <c r="N2274" s="6">
        <f>VLOOKUP($A2274,'HUMAN RESOURCES'!$A$1:$M$2692,COLUMN('HUMAN RESOURCES'!$H2274),0)</f>
        <v>76</v>
      </c>
      <c r="O2274" s="6">
        <f>VLOOKUP($A2274,'HUMAN RESOURCES'!$A$1:$M$2692,COLUMN('HUMAN RESOURCES'!$I2274),0)</f>
        <v>0.221</v>
      </c>
      <c r="P2274" s="6">
        <f>VLOOKUP($A2274,'HUMAN RESOURCES'!$A$1:$M$2692,COLUMN('HUMAN RESOURCES'!$J2274),0)</f>
        <v>0.68700000000000006</v>
      </c>
      <c r="Q2274" s="6">
        <f>VLOOKUP($A2274,'HUMAN RESOURCES'!$A$1:$M$2692,COLUMN('HUMAN RESOURCES'!$K2274),0)</f>
        <v>9.1999999999999998E-2</v>
      </c>
      <c r="R2274" s="6">
        <f>VLOOKUP($A2274,'HUMAN RESOURCES'!$A$1:$M$2692,COLUMN('HUMAN RESOURCES'!$L2274),0)</f>
        <v>17150760</v>
      </c>
      <c r="S2274" s="6">
        <f>VLOOKUP($A2274,'HUMAN RESOURCES'!$A$1:$M$2692,COLUMN('HUMAN RESOURCES'!$F2274),0)</f>
        <v>8.0000000000000002E-3</v>
      </c>
      <c r="T2274" s="6">
        <f>VLOOKUP($A2274,TOURISM!$A$1:$F$2692,COLUMN(TOURISM!$E2274),0)</f>
        <v>2422000000</v>
      </c>
      <c r="U2274" s="6">
        <f>VLOOKUP($A2274,TOURISM!$A$1:$F$2692,COLUMN(TOURISM!$F2274),0)</f>
        <v>1808000000</v>
      </c>
      <c r="V2274" s="6">
        <f>VLOOKUP($A2274,BUSINESS!$A$1:$J$2692,COLUMN(BUSINESS!$E2274),0)</f>
        <v>0.245</v>
      </c>
      <c r="W2274" s="6">
        <f>VLOOKUP($A2274,BUSINESS!$A$1:$J$2692,COLUMN(BUSINESS!$F2274),0)</f>
        <v>22</v>
      </c>
      <c r="X2274" s="6">
        <f>VLOOKUP($A2274,BUSINESS!$A$1:$J$2692,COLUMN(BUSINESS!$G2274),0)</f>
        <v>0</v>
      </c>
      <c r="Y2274" s="6">
        <f>VLOOKUP($A2274,BUSINESS!$A$1:$J$2692,COLUMN(BUSINESS!$H2274),0)</f>
        <v>316</v>
      </c>
      <c r="Z2274" s="6">
        <f>VLOOKUP($A2274,BUSINESS!$A$1:$J$2692,COLUMN(BUSINESS!$I2274),0)</f>
        <v>0.45</v>
      </c>
      <c r="AA2274" s="6">
        <f>VLOOKUP($A2274,BUSINESS!$A$1:$J$2692,COLUMN(BUSINESS!$J2274),0)</f>
        <v>1.1579999999999999</v>
      </c>
      <c r="AB2274" s="5"/>
      <c r="AC2274" s="5"/>
      <c r="AD2274" s="5"/>
      <c r="AE2274" s="5"/>
    </row>
    <row r="2275" spans="1:31" ht="15.75" customHeight="1" x14ac:dyDescent="0.25">
      <c r="A2275" s="6">
        <v>2274</v>
      </c>
      <c r="B2275" s="7" t="str">
        <f>VLOOKUP($A2275,GDP!$A$1:$H$2692,COLUMN(GDP!B2275),0)</f>
        <v>The Americas</v>
      </c>
      <c r="C2275" s="8" t="str">
        <f>VLOOKUP($A2275,GDP!$A$1:$H$2692,COLUMN(GDP!C2275),0)</f>
        <v>Chile-The Americas</v>
      </c>
      <c r="D2275" s="9" t="str">
        <f>VLOOKUP($A2275,GDP!$A$1:$H$2692,COLUMN(GDP!D2275),0)</f>
        <v>2011</v>
      </c>
      <c r="E2275" s="8">
        <f>VLOOKUP($A2275,GDP!$A$1:$H$2692,COLUMN(GDP!E2275),0)</f>
        <v>218000000000</v>
      </c>
      <c r="F2275" s="7">
        <f>VLOOKUP($A2275,GDP!$A$1:$H$2692,COLUMN(GDP!F2275),0)</f>
        <v>7.0999999999999994E-2</v>
      </c>
      <c r="G2275" s="7">
        <f>VLOOKUP($A2275,GDP!$A$1:$H$2692,COLUMN(GDP!G2275),0)</f>
        <v>894</v>
      </c>
      <c r="H2275" s="7">
        <f>VLOOKUP($A2275,GDP!$A$1:$H$2692,COLUMN(GDP!H2275),0)</f>
        <v>4.8000000000000001E-2</v>
      </c>
      <c r="I2275" s="6">
        <f>VLOOKUP($A2275,ENERGY!$A$1:$F$2692,COLUMN(ENERGY!E2274),0)</f>
        <v>24697</v>
      </c>
      <c r="J2275" s="6">
        <f>VLOOKUP($A2275,ENERGY!$A$1:$F$2692,COLUMN(ENERGY!F2274),0)</f>
        <v>52757</v>
      </c>
      <c r="K2275" s="6">
        <f>VLOOKUP($A2275,'HUMAN RESOURCES'!$A$1:$M$2692,COLUMN('HUMAN RESOURCES'!$E2275),0)</f>
        <v>1.4E-2</v>
      </c>
      <c r="L2275" s="6">
        <f>VLOOKUP($A2275,'HUMAN RESOURCES'!$A$1:$M$2692,COLUMN('HUMAN RESOURCES'!$F2275),0)</f>
        <v>7.0000000000000001E-3</v>
      </c>
      <c r="M2275" s="6">
        <f>VLOOKUP($A2275,'HUMAN RESOURCES'!$A$1:$M$2692,COLUMN('HUMAN RESOURCES'!$G2275),0)</f>
        <v>82</v>
      </c>
      <c r="N2275" s="6">
        <f>VLOOKUP($A2275,'HUMAN RESOURCES'!$A$1:$M$2692,COLUMN('HUMAN RESOURCES'!$H2275),0)</f>
        <v>76</v>
      </c>
      <c r="O2275" s="6">
        <f>VLOOKUP($A2275,'HUMAN RESOURCES'!$A$1:$M$2692,COLUMN('HUMAN RESOURCES'!$I2275),0)</f>
        <v>0.217</v>
      </c>
      <c r="P2275" s="6">
        <f>VLOOKUP($A2275,'HUMAN RESOURCES'!$A$1:$M$2692,COLUMN('HUMAN RESOURCES'!$J2275),0)</f>
        <v>0.68799999999999994</v>
      </c>
      <c r="Q2275" s="6">
        <f>VLOOKUP($A2275,'HUMAN RESOURCES'!$A$1:$M$2692,COLUMN('HUMAN RESOURCES'!$K2275),0)</f>
        <v>9.4E-2</v>
      </c>
      <c r="R2275" s="6">
        <f>VLOOKUP($A2275,'HUMAN RESOURCES'!$A$1:$M$2692,COLUMN('HUMAN RESOURCES'!$L2275),0)</f>
        <v>17308449</v>
      </c>
      <c r="S2275" s="6">
        <f>VLOOKUP($A2275,'HUMAN RESOURCES'!$A$1:$M$2692,COLUMN('HUMAN RESOURCES'!$F2275),0)</f>
        <v>7.0000000000000001E-3</v>
      </c>
      <c r="T2275" s="6">
        <f>VLOOKUP($A2275,TOURISM!$A$1:$F$2692,COLUMN(TOURISM!$E2275),0)</f>
        <v>2751000000</v>
      </c>
      <c r="U2275" s="6">
        <f>VLOOKUP($A2275,TOURISM!$A$1:$F$2692,COLUMN(TOURISM!$F2275),0)</f>
        <v>2047000000</v>
      </c>
      <c r="V2275" s="6">
        <f>VLOOKUP($A2275,BUSINESS!$A$1:$J$2692,COLUMN(BUSINESS!$E2275),0)</f>
        <v>0.245</v>
      </c>
      <c r="W2275" s="6">
        <f>VLOOKUP($A2275,BUSINESS!$A$1:$J$2692,COLUMN(BUSINESS!$F2275),0)</f>
        <v>8</v>
      </c>
      <c r="X2275" s="6">
        <f>VLOOKUP($A2275,BUSINESS!$A$1:$J$2692,COLUMN(BUSINESS!$G2275),0)</f>
        <v>0</v>
      </c>
      <c r="Y2275" s="6">
        <f>VLOOKUP($A2275,BUSINESS!$A$1:$J$2692,COLUMN(BUSINESS!$H2275),0)</f>
        <v>316</v>
      </c>
      <c r="Z2275" s="6">
        <f>VLOOKUP($A2275,BUSINESS!$A$1:$J$2692,COLUMN(BUSINESS!$I2275),0)</f>
        <v>0.52200000000000002</v>
      </c>
      <c r="AA2275" s="6">
        <f>VLOOKUP($A2275,BUSINESS!$A$1:$J$2692,COLUMN(BUSINESS!$J2275),0)</f>
        <v>1.2889999999999999</v>
      </c>
      <c r="AB2275" s="5"/>
      <c r="AC2275" s="5"/>
      <c r="AD2275" s="5"/>
      <c r="AE2275" s="5"/>
    </row>
    <row r="2276" spans="1:31" ht="15.75" customHeight="1" x14ac:dyDescent="0.25">
      <c r="A2276" s="6">
        <v>2275</v>
      </c>
      <c r="B2276" s="7" t="str">
        <f>VLOOKUP($A2276,GDP!$A$1:$H$2692,COLUMN(GDP!B2276),0)</f>
        <v>The Americas</v>
      </c>
      <c r="C2276" s="8" t="str">
        <f>VLOOKUP($A2276,GDP!$A$1:$H$2692,COLUMN(GDP!C2276),0)</f>
        <v>Chile-The Americas</v>
      </c>
      <c r="D2276" s="9" t="str">
        <f>VLOOKUP($A2276,GDP!$A$1:$H$2692,COLUMN(GDP!D2276),0)</f>
        <v>2012</v>
      </c>
      <c r="E2276" s="8">
        <f>VLOOKUP($A2276,GDP!$A$1:$H$2692,COLUMN(GDP!E2276),0)</f>
        <v>251000000000</v>
      </c>
      <c r="F2276" s="7">
        <f>VLOOKUP($A2276,GDP!$A$1:$H$2692,COLUMN(GDP!F2276),0)</f>
        <v>7.0999999999999994E-2</v>
      </c>
      <c r="G2276" s="7">
        <f>VLOOKUP($A2276,GDP!$A$1:$H$2692,COLUMN(GDP!G2276),0)</f>
        <v>1022</v>
      </c>
      <c r="H2276" s="7">
        <f>VLOOKUP($A2276,GDP!$A$1:$H$2692,COLUMN(GDP!H2276),0)</f>
        <v>0.09</v>
      </c>
      <c r="I2276" s="6">
        <f>VLOOKUP($A2276,ENERGY!$A$1:$F$2692,COLUMN(ENERGY!E2275),0)</f>
        <v>25174</v>
      </c>
      <c r="J2276" s="6">
        <f>VLOOKUP($A2276,ENERGY!$A$1:$F$2692,COLUMN(ENERGY!F2275),0)</f>
        <v>58694</v>
      </c>
      <c r="K2276" s="6">
        <f>VLOOKUP($A2276,'HUMAN RESOURCES'!$A$1:$M$2692,COLUMN('HUMAN RESOURCES'!$E2276),0)</f>
        <v>1.4E-2</v>
      </c>
      <c r="L2276" s="6">
        <f>VLOOKUP($A2276,'HUMAN RESOURCES'!$A$1:$M$2692,COLUMN('HUMAN RESOURCES'!$F2276),0)</f>
        <v>7.0000000000000001E-3</v>
      </c>
      <c r="M2276" s="6">
        <f>VLOOKUP($A2276,'HUMAN RESOURCES'!$A$1:$M$2692,COLUMN('HUMAN RESOURCES'!$G2276),0)</f>
        <v>82</v>
      </c>
      <c r="N2276" s="6">
        <f>VLOOKUP($A2276,'HUMAN RESOURCES'!$A$1:$M$2692,COLUMN('HUMAN RESOURCES'!$H2276),0)</f>
        <v>77</v>
      </c>
      <c r="O2276" s="6">
        <f>VLOOKUP($A2276,'HUMAN RESOURCES'!$A$1:$M$2692,COLUMN('HUMAN RESOURCES'!$I2276),0)</f>
        <v>0.214</v>
      </c>
      <c r="P2276" s="6">
        <f>VLOOKUP($A2276,'HUMAN RESOURCES'!$A$1:$M$2692,COLUMN('HUMAN RESOURCES'!$J2276),0)</f>
        <v>0.68899999999999995</v>
      </c>
      <c r="Q2276" s="6">
        <f>VLOOKUP($A2276,'HUMAN RESOURCES'!$A$1:$M$2692,COLUMN('HUMAN RESOURCES'!$K2276),0)</f>
        <v>9.7000000000000003E-2</v>
      </c>
      <c r="R2276" s="6">
        <f>VLOOKUP($A2276,'HUMAN RESOURCES'!$A$1:$M$2692,COLUMN('HUMAN RESOURCES'!$L2276),0)</f>
        <v>17464814</v>
      </c>
      <c r="S2276" s="6">
        <f>VLOOKUP($A2276,'HUMAN RESOURCES'!$A$1:$M$2692,COLUMN('HUMAN RESOURCES'!$F2276),0)</f>
        <v>7.0000000000000001E-3</v>
      </c>
      <c r="T2276" s="6">
        <f>VLOOKUP($A2276,TOURISM!$A$1:$F$2692,COLUMN(TOURISM!$E2276),0)</f>
        <v>3180000000</v>
      </c>
      <c r="U2276" s="6">
        <f>VLOOKUP($A2276,TOURISM!$A$1:$F$2692,COLUMN(TOURISM!$F2276),0)</f>
        <v>2348000000</v>
      </c>
      <c r="V2276" s="6">
        <f>VLOOKUP($A2276,BUSINESS!$A$1:$J$2692,COLUMN(BUSINESS!$E2276),0)</f>
        <v>0.27700000000000002</v>
      </c>
      <c r="W2276" s="6">
        <f>VLOOKUP($A2276,BUSINESS!$A$1:$J$2692,COLUMN(BUSINESS!$F2276),0)</f>
        <v>8</v>
      </c>
      <c r="X2276" s="6">
        <f>VLOOKUP($A2276,BUSINESS!$A$1:$J$2692,COLUMN(BUSINESS!$G2276),0)</f>
        <v>34</v>
      </c>
      <c r="Y2276" s="6">
        <f>VLOOKUP($A2276,BUSINESS!$A$1:$J$2692,COLUMN(BUSINESS!$H2276),0)</f>
        <v>291</v>
      </c>
      <c r="Z2276" s="6">
        <f>VLOOKUP($A2276,BUSINESS!$A$1:$J$2692,COLUMN(BUSINESS!$I2276),0)</f>
        <v>0.61399999999999999</v>
      </c>
      <c r="AA2276" s="6">
        <f>VLOOKUP($A2276,BUSINESS!$A$1:$J$2692,COLUMN(BUSINESS!$J2276),0)</f>
        <v>1.371</v>
      </c>
      <c r="AB2276" s="5"/>
      <c r="AC2276" s="5"/>
      <c r="AD2276" s="5"/>
      <c r="AE2276" s="5"/>
    </row>
    <row r="2277" spans="1:31" ht="15.75" customHeight="1" x14ac:dyDescent="0.25">
      <c r="A2277" s="6">
        <v>2276</v>
      </c>
      <c r="B2277" s="7" t="str">
        <f>VLOOKUP($A2277,GDP!$A$1:$H$2692,COLUMN(GDP!B2277),0)</f>
        <v>The Americas</v>
      </c>
      <c r="C2277" s="8" t="str">
        <f>VLOOKUP($A2277,GDP!$A$1:$H$2692,COLUMN(GDP!C2277),0)</f>
        <v>Colombia-The Americas</v>
      </c>
      <c r="D2277" s="9" t="str">
        <f>VLOOKUP($A2277,GDP!$A$1:$H$2692,COLUMN(GDP!D2277),0)</f>
        <v>2000</v>
      </c>
      <c r="E2277" s="8">
        <f>VLOOKUP($A2277,GDP!$A$1:$H$2692,COLUMN(GDP!E2277),0)</f>
        <v>370000000000</v>
      </c>
      <c r="F2277" s="7">
        <f>VLOOKUP($A2277,GDP!$A$1:$H$2692,COLUMN(GDP!F2277),0)</f>
        <v>6.8000000000000005E-2</v>
      </c>
      <c r="G2277" s="7">
        <f>VLOOKUP($A2277,GDP!$A$1:$H$2692,COLUMN(GDP!G2277),0)</f>
        <v>530</v>
      </c>
      <c r="H2277" s="7">
        <f>VLOOKUP($A2277,GDP!$A$1:$H$2692,COLUMN(GDP!H2277),0)</f>
        <v>0.126</v>
      </c>
      <c r="I2277" s="6">
        <f>VLOOKUP($A2277,ENERGY!$A$1:$F$2692,COLUMN(ENERGY!E2276),0)</f>
        <v>0</v>
      </c>
      <c r="J2277" s="6">
        <f>VLOOKUP($A2277,ENERGY!$A$1:$F$2692,COLUMN(ENERGY!F2276),0)</f>
        <v>0</v>
      </c>
      <c r="K2277" s="6">
        <f>VLOOKUP($A2277,'HUMAN RESOURCES'!$A$1:$M$2692,COLUMN('HUMAN RESOURCES'!$E2277),0)</f>
        <v>2.3E-2</v>
      </c>
      <c r="L2277" s="6">
        <f>VLOOKUP($A2277,'HUMAN RESOURCES'!$A$1:$M$2692,COLUMN('HUMAN RESOURCES'!$F2277),0)</f>
        <v>2.1000000000000001E-2</v>
      </c>
      <c r="M2277" s="6">
        <f>VLOOKUP($A2277,'HUMAN RESOURCES'!$A$1:$M$2692,COLUMN('HUMAN RESOURCES'!$G2277),0)</f>
        <v>75</v>
      </c>
      <c r="N2277" s="6">
        <f>VLOOKUP($A2277,'HUMAN RESOURCES'!$A$1:$M$2692,COLUMN('HUMAN RESOURCES'!$H2277),0)</f>
        <v>67</v>
      </c>
      <c r="O2277" s="6">
        <f>VLOOKUP($A2277,'HUMAN RESOURCES'!$A$1:$M$2692,COLUMN('HUMAN RESOURCES'!$I2277),0)</f>
        <v>0.32800000000000001</v>
      </c>
      <c r="P2277" s="6">
        <f>VLOOKUP($A2277,'HUMAN RESOURCES'!$A$1:$M$2692,COLUMN('HUMAN RESOURCES'!$J2277),0)</f>
        <v>0.624</v>
      </c>
      <c r="Q2277" s="6">
        <f>VLOOKUP($A2277,'HUMAN RESOURCES'!$A$1:$M$2692,COLUMN('HUMAN RESOURCES'!$K2277),0)</f>
        <v>4.7E-2</v>
      </c>
      <c r="R2277" s="6">
        <f>VLOOKUP($A2277,'HUMAN RESOURCES'!$A$1:$M$2692,COLUMN('HUMAN RESOURCES'!$L2277),0)</f>
        <v>39897984</v>
      </c>
      <c r="S2277" s="6">
        <f>VLOOKUP($A2277,'HUMAN RESOURCES'!$A$1:$M$2692,COLUMN('HUMAN RESOURCES'!$F2277),0)</f>
        <v>2.1000000000000001E-2</v>
      </c>
      <c r="T2277" s="6">
        <f>VLOOKUP($A2277,TOURISM!$A$1:$F$2692,COLUMN(TOURISM!$E2277),0)</f>
        <v>1313000000</v>
      </c>
      <c r="U2277" s="6">
        <f>VLOOKUP($A2277,TOURISM!$A$1:$F$2692,COLUMN(TOURISM!$F2277),0)</f>
        <v>1452000000</v>
      </c>
      <c r="V2277" s="6">
        <f>VLOOKUP($A2277,BUSINESS!$A$1:$J$2692,COLUMN(BUSINESS!$E2277),0)</f>
        <v>0</v>
      </c>
      <c r="W2277" s="6">
        <f>VLOOKUP($A2277,BUSINESS!$A$1:$J$2692,COLUMN(BUSINESS!$F2277),0)</f>
        <v>0</v>
      </c>
      <c r="X2277" s="6">
        <f>VLOOKUP($A2277,BUSINESS!$A$1:$J$2692,COLUMN(BUSINESS!$G2277),0)</f>
        <v>0</v>
      </c>
      <c r="Y2277" s="6">
        <f>VLOOKUP($A2277,BUSINESS!$A$1:$J$2692,COLUMN(BUSINESS!$H2277),0)</f>
        <v>0</v>
      </c>
      <c r="Z2277" s="6">
        <f>VLOOKUP($A2277,BUSINESS!$A$1:$J$2692,COLUMN(BUSINESS!$I2277),0)</f>
        <v>2.1999999999999999E-2</v>
      </c>
      <c r="AA2277" s="6">
        <f>VLOOKUP($A2277,BUSINESS!$A$1:$J$2692,COLUMN(BUSINESS!$J2277),0)</f>
        <v>5.7000000000000002E-2</v>
      </c>
      <c r="AB2277" s="5"/>
      <c r="AC2277" s="5"/>
      <c r="AD2277" s="5"/>
      <c r="AE2277" s="5"/>
    </row>
    <row r="2278" spans="1:31" ht="15.75" customHeight="1" x14ac:dyDescent="0.25">
      <c r="A2278" s="6">
        <v>2277</v>
      </c>
      <c r="B2278" s="7" t="str">
        <f>VLOOKUP($A2278,GDP!$A$1:$H$2692,COLUMN(GDP!B2278),0)</f>
        <v>The Americas</v>
      </c>
      <c r="C2278" s="8" t="str">
        <f>VLOOKUP($A2278,GDP!$A$1:$H$2692,COLUMN(GDP!C2278),0)</f>
        <v>Colombia-The Americas</v>
      </c>
      <c r="D2278" s="9" t="str">
        <f>VLOOKUP($A2278,GDP!$A$1:$H$2692,COLUMN(GDP!D2278),0)</f>
        <v>2001</v>
      </c>
      <c r="E2278" s="8">
        <f>VLOOKUP($A2278,GDP!$A$1:$H$2692,COLUMN(GDP!E2278),0)</f>
        <v>99886577576</v>
      </c>
      <c r="F2278" s="7">
        <f>VLOOKUP($A2278,GDP!$A$1:$H$2692,COLUMN(GDP!F2278),0)</f>
        <v>5.8999999999999997E-2</v>
      </c>
      <c r="G2278" s="7">
        <f>VLOOKUP($A2278,GDP!$A$1:$H$2692,COLUMN(GDP!G2278),0)</f>
        <v>148</v>
      </c>
      <c r="H2278" s="7">
        <f>VLOOKUP($A2278,GDP!$A$1:$H$2692,COLUMN(GDP!H2278),0)</f>
        <v>0.188</v>
      </c>
      <c r="I2278" s="6">
        <f>VLOOKUP($A2278,ENERGY!$A$1:$F$2692,COLUMN(ENERGY!E2277),0)</f>
        <v>31613</v>
      </c>
      <c r="J2278" s="6">
        <f>VLOOKUP($A2278,ENERGY!$A$1:$F$2692,COLUMN(ENERGY!F2277),0)</f>
        <v>0</v>
      </c>
      <c r="K2278" s="6">
        <f>VLOOKUP($A2278,'HUMAN RESOURCES'!$A$1:$M$2692,COLUMN('HUMAN RESOURCES'!$E2278),0)</f>
        <v>2.3E-2</v>
      </c>
      <c r="L2278" s="6">
        <f>VLOOKUP($A2278,'HUMAN RESOURCES'!$A$1:$M$2692,COLUMN('HUMAN RESOURCES'!$F2278),0)</f>
        <v>2.1000000000000001E-2</v>
      </c>
      <c r="M2278" s="6">
        <f>VLOOKUP($A2278,'HUMAN RESOURCES'!$A$1:$M$2692,COLUMN('HUMAN RESOURCES'!$G2278),0)</f>
        <v>75</v>
      </c>
      <c r="N2278" s="6">
        <f>VLOOKUP($A2278,'HUMAN RESOURCES'!$A$1:$M$2692,COLUMN('HUMAN RESOURCES'!$H2278),0)</f>
        <v>68</v>
      </c>
      <c r="O2278" s="6">
        <f>VLOOKUP($A2278,'HUMAN RESOURCES'!$A$1:$M$2692,COLUMN('HUMAN RESOURCES'!$I2278),0)</f>
        <v>0.32400000000000001</v>
      </c>
      <c r="P2278" s="6">
        <f>VLOOKUP($A2278,'HUMAN RESOURCES'!$A$1:$M$2692,COLUMN('HUMAN RESOURCES'!$J2278),0)</f>
        <v>0.628</v>
      </c>
      <c r="Q2278" s="6">
        <f>VLOOKUP($A2278,'HUMAN RESOURCES'!$A$1:$M$2692,COLUMN('HUMAN RESOURCES'!$K2278),0)</f>
        <v>4.8000000000000001E-2</v>
      </c>
      <c r="R2278" s="6">
        <f>VLOOKUP($A2278,'HUMAN RESOURCES'!$A$1:$M$2692,COLUMN('HUMAN RESOURCES'!$L2278),0)</f>
        <v>40558648</v>
      </c>
      <c r="S2278" s="6">
        <f>VLOOKUP($A2278,'HUMAN RESOURCES'!$A$1:$M$2692,COLUMN('HUMAN RESOURCES'!$F2278),0)</f>
        <v>2.1000000000000001E-2</v>
      </c>
      <c r="T2278" s="6">
        <f>VLOOKUP($A2278,TOURISM!$A$1:$F$2692,COLUMN(TOURISM!$E2278),0)</f>
        <v>1483000000</v>
      </c>
      <c r="U2278" s="6">
        <f>VLOOKUP($A2278,TOURISM!$A$1:$F$2692,COLUMN(TOURISM!$F2278),0)</f>
        <v>1556000000</v>
      </c>
      <c r="V2278" s="6">
        <f>VLOOKUP($A2278,BUSINESS!$A$1:$J$2692,COLUMN(BUSINESS!$E2278),0)</f>
        <v>0</v>
      </c>
      <c r="W2278" s="6">
        <f>VLOOKUP($A2278,BUSINESS!$A$1:$J$2692,COLUMN(BUSINESS!$F2278),0)</f>
        <v>0</v>
      </c>
      <c r="X2278" s="6">
        <f>VLOOKUP($A2278,BUSINESS!$A$1:$J$2692,COLUMN(BUSINESS!$G2278),0)</f>
        <v>0</v>
      </c>
      <c r="Y2278" s="6">
        <f>VLOOKUP($A2278,BUSINESS!$A$1:$J$2692,COLUMN(BUSINESS!$H2278),0)</f>
        <v>0</v>
      </c>
      <c r="Z2278" s="6">
        <f>VLOOKUP($A2278,BUSINESS!$A$1:$J$2692,COLUMN(BUSINESS!$I2278),0)</f>
        <v>2.9000000000000001E-2</v>
      </c>
      <c r="AA2278" s="6">
        <f>VLOOKUP($A2278,BUSINESS!$A$1:$J$2692,COLUMN(BUSINESS!$J2278),0)</f>
        <v>8.1000000000000003E-2</v>
      </c>
      <c r="AB2278" s="5"/>
      <c r="AC2278" s="5"/>
      <c r="AD2278" s="5"/>
      <c r="AE2278" s="5"/>
    </row>
    <row r="2279" spans="1:31" ht="15.75" customHeight="1" x14ac:dyDescent="0.25">
      <c r="A2279" s="6">
        <v>2278</v>
      </c>
      <c r="B2279" s="7" t="str">
        <f>VLOOKUP($A2279,GDP!$A$1:$H$2692,COLUMN(GDP!B2279),0)</f>
        <v>The Americas</v>
      </c>
      <c r="C2279" s="8" t="str">
        <f>VLOOKUP($A2279,GDP!$A$1:$H$2692,COLUMN(GDP!C2279),0)</f>
        <v>Colombia-The Americas</v>
      </c>
      <c r="D2279" s="9" t="str">
        <f>VLOOKUP($A2279,GDP!$A$1:$H$2692,COLUMN(GDP!D2279),0)</f>
        <v>2002</v>
      </c>
      <c r="E2279" s="8">
        <f>VLOOKUP($A2279,GDP!$A$1:$H$2692,COLUMN(GDP!E2279),0)</f>
        <v>98203544965</v>
      </c>
      <c r="F2279" s="7">
        <f>VLOOKUP($A2279,GDP!$A$1:$H$2692,COLUMN(GDP!F2279),0)</f>
        <v>0.06</v>
      </c>
      <c r="G2279" s="7">
        <f>VLOOKUP($A2279,GDP!$A$1:$H$2692,COLUMN(GDP!G2279),0)</f>
        <v>144</v>
      </c>
      <c r="H2279" s="7">
        <f>VLOOKUP($A2279,GDP!$A$1:$H$2692,COLUMN(GDP!H2279),0)</f>
        <v>0.20699999999999999</v>
      </c>
      <c r="I2279" s="6">
        <f>VLOOKUP($A2279,ENERGY!$A$1:$F$2692,COLUMN(ENERGY!E2278),0)</f>
        <v>32235</v>
      </c>
      <c r="J2279" s="6">
        <f>VLOOKUP($A2279,ENERGY!$A$1:$F$2692,COLUMN(ENERGY!F2278),0)</f>
        <v>75680</v>
      </c>
      <c r="K2279" s="6">
        <f>VLOOKUP($A2279,'HUMAN RESOURCES'!$A$1:$M$2692,COLUMN('HUMAN RESOURCES'!$E2279),0)</f>
        <v>2.1999999999999999E-2</v>
      </c>
      <c r="L2279" s="6">
        <f>VLOOKUP($A2279,'HUMAN RESOURCES'!$A$1:$M$2692,COLUMN('HUMAN RESOURCES'!$F2279),0)</f>
        <v>0.02</v>
      </c>
      <c r="M2279" s="6">
        <f>VLOOKUP($A2279,'HUMAN RESOURCES'!$A$1:$M$2692,COLUMN('HUMAN RESOURCES'!$G2279),0)</f>
        <v>75</v>
      </c>
      <c r="N2279" s="6">
        <f>VLOOKUP($A2279,'HUMAN RESOURCES'!$A$1:$M$2692,COLUMN('HUMAN RESOURCES'!$H2279),0)</f>
        <v>68</v>
      </c>
      <c r="O2279" s="6">
        <f>VLOOKUP($A2279,'HUMAN RESOURCES'!$A$1:$M$2692,COLUMN('HUMAN RESOURCES'!$I2279),0)</f>
        <v>0.32</v>
      </c>
      <c r="P2279" s="6">
        <f>VLOOKUP($A2279,'HUMAN RESOURCES'!$A$1:$M$2692,COLUMN('HUMAN RESOURCES'!$J2279),0)</f>
        <v>0.63100000000000001</v>
      </c>
      <c r="Q2279" s="6">
        <f>VLOOKUP($A2279,'HUMAN RESOURCES'!$A$1:$M$2692,COLUMN('HUMAN RESOURCES'!$K2279),0)</f>
        <v>4.9000000000000002E-2</v>
      </c>
      <c r="R2279" s="6">
        <f>VLOOKUP($A2279,'HUMAN RESOURCES'!$A$1:$M$2692,COLUMN('HUMAN RESOURCES'!$L2279),0)</f>
        <v>41216304</v>
      </c>
      <c r="S2279" s="6">
        <f>VLOOKUP($A2279,'HUMAN RESOURCES'!$A$1:$M$2692,COLUMN('HUMAN RESOURCES'!$F2279),0)</f>
        <v>0.02</v>
      </c>
      <c r="T2279" s="6">
        <f>VLOOKUP($A2279,TOURISM!$A$1:$F$2692,COLUMN(TOURISM!$E2279),0)</f>
        <v>1237000000</v>
      </c>
      <c r="U2279" s="6">
        <f>VLOOKUP($A2279,TOURISM!$A$1:$F$2692,COLUMN(TOURISM!$F2279),0)</f>
        <v>1355000000</v>
      </c>
      <c r="V2279" s="6">
        <f>VLOOKUP($A2279,BUSINESS!$A$1:$J$2692,COLUMN(BUSINESS!$E2279),0)</f>
        <v>0</v>
      </c>
      <c r="W2279" s="6">
        <f>VLOOKUP($A2279,BUSINESS!$A$1:$J$2692,COLUMN(BUSINESS!$F2279),0)</f>
        <v>0</v>
      </c>
      <c r="X2279" s="6">
        <f>VLOOKUP($A2279,BUSINESS!$A$1:$J$2692,COLUMN(BUSINESS!$G2279),0)</f>
        <v>0</v>
      </c>
      <c r="Y2279" s="6">
        <f>VLOOKUP($A2279,BUSINESS!$A$1:$J$2692,COLUMN(BUSINESS!$H2279),0)</f>
        <v>0</v>
      </c>
      <c r="Z2279" s="6">
        <f>VLOOKUP($A2279,BUSINESS!$A$1:$J$2692,COLUMN(BUSINESS!$I2279),0)</f>
        <v>4.5999999999999999E-2</v>
      </c>
      <c r="AA2279" s="6">
        <f>VLOOKUP($A2279,BUSINESS!$A$1:$J$2692,COLUMN(BUSINESS!$J2279),0)</f>
        <v>0.112</v>
      </c>
      <c r="AB2279" s="5"/>
      <c r="AC2279" s="5"/>
      <c r="AD2279" s="5"/>
      <c r="AE2279" s="5"/>
    </row>
    <row r="2280" spans="1:31" ht="15.75" customHeight="1" x14ac:dyDescent="0.25">
      <c r="A2280" s="6">
        <v>2279</v>
      </c>
      <c r="B2280" s="7" t="str">
        <f>VLOOKUP($A2280,GDP!$A$1:$H$2692,COLUMN(GDP!B2280),0)</f>
        <v>The Americas</v>
      </c>
      <c r="C2280" s="8" t="str">
        <f>VLOOKUP($A2280,GDP!$A$1:$H$2692,COLUMN(GDP!C2280),0)</f>
        <v>Colombia-The Americas</v>
      </c>
      <c r="D2280" s="9" t="str">
        <f>VLOOKUP($A2280,GDP!$A$1:$H$2692,COLUMN(GDP!D2280),0)</f>
        <v>2003</v>
      </c>
      <c r="E2280" s="8">
        <f>VLOOKUP($A2280,GDP!$A$1:$H$2692,COLUMN(GDP!E2280),0)</f>
        <v>97933392356</v>
      </c>
      <c r="F2280" s="7">
        <f>VLOOKUP($A2280,GDP!$A$1:$H$2692,COLUMN(GDP!F2280),0)</f>
        <v>5.7000000000000002E-2</v>
      </c>
      <c r="G2280" s="7">
        <f>VLOOKUP($A2280,GDP!$A$1:$H$2692,COLUMN(GDP!G2280),0)</f>
        <v>135</v>
      </c>
      <c r="H2280" s="7">
        <f>VLOOKUP($A2280,GDP!$A$1:$H$2692,COLUMN(GDP!H2280),0)</f>
        <v>0.16300000000000001</v>
      </c>
      <c r="I2280" s="6">
        <f>VLOOKUP($A2280,ENERGY!$A$1:$F$2692,COLUMN(ENERGY!E2279),0)</f>
        <v>30815</v>
      </c>
      <c r="J2280" s="6">
        <f>VLOOKUP($A2280,ENERGY!$A$1:$F$2692,COLUMN(ENERGY!F2279),0)</f>
        <v>70850</v>
      </c>
      <c r="K2280" s="6">
        <f>VLOOKUP($A2280,'HUMAN RESOURCES'!$A$1:$M$2692,COLUMN('HUMAN RESOURCES'!$E2280),0)</f>
        <v>2.1999999999999999E-2</v>
      </c>
      <c r="L2280" s="6">
        <f>VLOOKUP($A2280,'HUMAN RESOURCES'!$A$1:$M$2692,COLUMN('HUMAN RESOURCES'!$F2280),0)</f>
        <v>0.02</v>
      </c>
      <c r="M2280" s="6">
        <f>VLOOKUP($A2280,'HUMAN RESOURCES'!$A$1:$M$2692,COLUMN('HUMAN RESOURCES'!$G2280),0)</f>
        <v>76</v>
      </c>
      <c r="N2280" s="6">
        <f>VLOOKUP($A2280,'HUMAN RESOURCES'!$A$1:$M$2692,COLUMN('HUMAN RESOURCES'!$H2280),0)</f>
        <v>68</v>
      </c>
      <c r="O2280" s="6">
        <f>VLOOKUP($A2280,'HUMAN RESOURCES'!$A$1:$M$2692,COLUMN('HUMAN RESOURCES'!$I2280),0)</f>
        <v>0.316</v>
      </c>
      <c r="P2280" s="6">
        <f>VLOOKUP($A2280,'HUMAN RESOURCES'!$A$1:$M$2692,COLUMN('HUMAN RESOURCES'!$J2280),0)</f>
        <v>0.63500000000000001</v>
      </c>
      <c r="Q2280" s="6">
        <f>VLOOKUP($A2280,'HUMAN RESOURCES'!$A$1:$M$2692,COLUMN('HUMAN RESOURCES'!$K2280),0)</f>
        <v>4.9000000000000002E-2</v>
      </c>
      <c r="R2280" s="6">
        <f>VLOOKUP($A2280,'HUMAN RESOURCES'!$A$1:$M$2692,COLUMN('HUMAN RESOURCES'!$L2280),0)</f>
        <v>41872051</v>
      </c>
      <c r="S2280" s="6">
        <f>VLOOKUP($A2280,'HUMAN RESOURCES'!$A$1:$M$2692,COLUMN('HUMAN RESOURCES'!$F2280),0)</f>
        <v>0.02</v>
      </c>
      <c r="T2280" s="6">
        <f>VLOOKUP($A2280,TOURISM!$A$1:$F$2692,COLUMN(TOURISM!$E2280),0)</f>
        <v>1191000000</v>
      </c>
      <c r="U2280" s="6">
        <f>VLOOKUP($A2280,TOURISM!$A$1:$F$2692,COLUMN(TOURISM!$F2280),0)</f>
        <v>1349000000</v>
      </c>
      <c r="V2280" s="6">
        <f>VLOOKUP($A2280,BUSINESS!$A$1:$J$2692,COLUMN(BUSINESS!$E2280),0)</f>
        <v>0</v>
      </c>
      <c r="W2280" s="6">
        <f>VLOOKUP($A2280,BUSINESS!$A$1:$J$2692,COLUMN(BUSINESS!$F2280),0)</f>
        <v>60</v>
      </c>
      <c r="X2280" s="6">
        <f>VLOOKUP($A2280,BUSINESS!$A$1:$J$2692,COLUMN(BUSINESS!$G2280),0)</f>
        <v>0</v>
      </c>
      <c r="Y2280" s="6">
        <f>VLOOKUP($A2280,BUSINESS!$A$1:$J$2692,COLUMN(BUSINESS!$H2280),0)</f>
        <v>0</v>
      </c>
      <c r="Z2280" s="6">
        <f>VLOOKUP($A2280,BUSINESS!$A$1:$J$2692,COLUMN(BUSINESS!$I2280),0)</f>
        <v>7.3999999999999996E-2</v>
      </c>
      <c r="AA2280" s="6">
        <f>VLOOKUP($A2280,BUSINESS!$A$1:$J$2692,COLUMN(BUSINESS!$J2280),0)</f>
        <v>0.14799999999999999</v>
      </c>
      <c r="AB2280" s="5"/>
      <c r="AC2280" s="5"/>
      <c r="AD2280" s="5"/>
      <c r="AE2280" s="5"/>
    </row>
    <row r="2281" spans="1:31" ht="15.75" customHeight="1" x14ac:dyDescent="0.25">
      <c r="A2281" s="6">
        <v>2280</v>
      </c>
      <c r="B2281" s="7" t="str">
        <f>VLOOKUP($A2281,GDP!$A$1:$H$2692,COLUMN(GDP!B2281),0)</f>
        <v>The Americas</v>
      </c>
      <c r="C2281" s="8" t="str">
        <f>VLOOKUP($A2281,GDP!$A$1:$H$2692,COLUMN(GDP!C2281),0)</f>
        <v>Colombia-The Americas</v>
      </c>
      <c r="D2281" s="9" t="str">
        <f>VLOOKUP($A2281,GDP!$A$1:$H$2692,COLUMN(GDP!D2281),0)</f>
        <v>2004</v>
      </c>
      <c r="E2281" s="8">
        <f>VLOOKUP($A2281,GDP!$A$1:$H$2692,COLUMN(GDP!E2281),0)</f>
        <v>94684582573</v>
      </c>
      <c r="F2281" s="7">
        <f>VLOOKUP($A2281,GDP!$A$1:$H$2692,COLUMN(GDP!F2281),0)</f>
        <v>5.8999999999999997E-2</v>
      </c>
      <c r="G2281" s="7">
        <f>VLOOKUP($A2281,GDP!$A$1:$H$2692,COLUMN(GDP!G2281),0)</f>
        <v>134</v>
      </c>
      <c r="H2281" s="7">
        <f>VLOOKUP($A2281,GDP!$A$1:$H$2692,COLUMN(GDP!H2281),0)</f>
        <v>0.152</v>
      </c>
      <c r="I2281" s="6">
        <f>VLOOKUP($A2281,ENERGY!$A$1:$F$2692,COLUMN(ENERGY!E2280),0)</f>
        <v>29208</v>
      </c>
      <c r="J2281" s="6">
        <f>VLOOKUP($A2281,ENERGY!$A$1:$F$2692,COLUMN(ENERGY!F2280),0)</f>
        <v>66439</v>
      </c>
      <c r="K2281" s="6">
        <f>VLOOKUP($A2281,'HUMAN RESOURCES'!$A$1:$M$2692,COLUMN('HUMAN RESOURCES'!$E2281),0)</f>
        <v>2.1999999999999999E-2</v>
      </c>
      <c r="L2281" s="6">
        <f>VLOOKUP($A2281,'HUMAN RESOURCES'!$A$1:$M$2692,COLUMN('HUMAN RESOURCES'!$F2281),0)</f>
        <v>1.9E-2</v>
      </c>
      <c r="M2281" s="6">
        <f>VLOOKUP($A2281,'HUMAN RESOURCES'!$A$1:$M$2692,COLUMN('HUMAN RESOURCES'!$G2281),0)</f>
        <v>76</v>
      </c>
      <c r="N2281" s="6">
        <f>VLOOKUP($A2281,'HUMAN RESOURCES'!$A$1:$M$2692,COLUMN('HUMAN RESOURCES'!$H2281),0)</f>
        <v>68</v>
      </c>
      <c r="O2281" s="6">
        <f>VLOOKUP($A2281,'HUMAN RESOURCES'!$A$1:$M$2692,COLUMN('HUMAN RESOURCES'!$I2281),0)</f>
        <v>0.312</v>
      </c>
      <c r="P2281" s="6">
        <f>VLOOKUP($A2281,'HUMAN RESOURCES'!$A$1:$M$2692,COLUMN('HUMAN RESOURCES'!$J2281),0)</f>
        <v>0.63800000000000001</v>
      </c>
      <c r="Q2281" s="6">
        <f>VLOOKUP($A2281,'HUMAN RESOURCES'!$A$1:$M$2692,COLUMN('HUMAN RESOURCES'!$K2281),0)</f>
        <v>0.05</v>
      </c>
      <c r="R2281" s="6">
        <f>VLOOKUP($A2281,'HUMAN RESOURCES'!$A$1:$M$2692,COLUMN('HUMAN RESOURCES'!$L2281),0)</f>
        <v>42527623</v>
      </c>
      <c r="S2281" s="6">
        <f>VLOOKUP($A2281,'HUMAN RESOURCES'!$A$1:$M$2692,COLUMN('HUMAN RESOURCES'!$F2281),0)</f>
        <v>1.9E-2</v>
      </c>
      <c r="T2281" s="6">
        <f>VLOOKUP($A2281,TOURISM!$A$1:$F$2692,COLUMN(TOURISM!$E2281),0)</f>
        <v>1369000000</v>
      </c>
      <c r="U2281" s="6">
        <f>VLOOKUP($A2281,TOURISM!$A$1:$F$2692,COLUMN(TOURISM!$F2281),0)</f>
        <v>1469000000</v>
      </c>
      <c r="V2281" s="6">
        <f>VLOOKUP($A2281,BUSINESS!$A$1:$J$2692,COLUMN(BUSINESS!$E2281),0)</f>
        <v>0</v>
      </c>
      <c r="W2281" s="6">
        <f>VLOOKUP($A2281,BUSINESS!$A$1:$J$2692,COLUMN(BUSINESS!$F2281),0)</f>
        <v>42</v>
      </c>
      <c r="X2281" s="6">
        <f>VLOOKUP($A2281,BUSINESS!$A$1:$J$2692,COLUMN(BUSINESS!$G2281),0)</f>
        <v>0</v>
      </c>
      <c r="Y2281" s="6">
        <f>VLOOKUP($A2281,BUSINESS!$A$1:$J$2692,COLUMN(BUSINESS!$H2281),0)</f>
        <v>0</v>
      </c>
      <c r="Z2281" s="6">
        <f>VLOOKUP($A2281,BUSINESS!$A$1:$J$2692,COLUMN(BUSINESS!$I2281),0)</f>
        <v>9.0999999999999998E-2</v>
      </c>
      <c r="AA2281" s="6">
        <f>VLOOKUP($A2281,BUSINESS!$A$1:$J$2692,COLUMN(BUSINESS!$J2281),0)</f>
        <v>0.245</v>
      </c>
      <c r="AB2281" s="5"/>
      <c r="AC2281" s="5"/>
      <c r="AD2281" s="5"/>
      <c r="AE2281" s="5"/>
    </row>
    <row r="2282" spans="1:31" ht="15.75" customHeight="1" x14ac:dyDescent="0.25">
      <c r="A2282" s="6">
        <v>2281</v>
      </c>
      <c r="B2282" s="7" t="str">
        <f>VLOOKUP($A2282,GDP!$A$1:$H$2692,COLUMN(GDP!B2282),0)</f>
        <v>The Americas</v>
      </c>
      <c r="C2282" s="8" t="str">
        <f>VLOOKUP($A2282,GDP!$A$1:$H$2692,COLUMN(GDP!C2282),0)</f>
        <v>Colombia-The Americas</v>
      </c>
      <c r="D2282" s="9" t="str">
        <f>VLOOKUP($A2282,GDP!$A$1:$H$2692,COLUMN(GDP!D2282),0)</f>
        <v>2005</v>
      </c>
      <c r="E2282" s="8">
        <f>VLOOKUP($A2282,GDP!$A$1:$H$2692,COLUMN(GDP!E2282),0)</f>
        <v>117000000000</v>
      </c>
      <c r="F2282" s="7">
        <f>VLOOKUP($A2282,GDP!$A$1:$H$2692,COLUMN(GDP!F2282),0)</f>
        <v>5.3999999999999999E-2</v>
      </c>
      <c r="G2282" s="7">
        <f>VLOOKUP($A2282,GDP!$A$1:$H$2692,COLUMN(GDP!G2282),0)</f>
        <v>148</v>
      </c>
      <c r="H2282" s="7">
        <f>VLOOKUP($A2282,GDP!$A$1:$H$2692,COLUMN(GDP!H2282),0)</f>
        <v>0.151</v>
      </c>
      <c r="I2282" s="6">
        <f>VLOOKUP($A2282,ENERGY!$A$1:$F$2692,COLUMN(ENERGY!E2281),0)</f>
        <v>27919</v>
      </c>
      <c r="J2282" s="6">
        <f>VLOOKUP($A2282,ENERGY!$A$1:$F$2692,COLUMN(ENERGY!F2281),0)</f>
        <v>63439</v>
      </c>
      <c r="K2282" s="6">
        <f>VLOOKUP($A2282,'HUMAN RESOURCES'!$A$1:$M$2692,COLUMN('HUMAN RESOURCES'!$E2282),0)</f>
        <v>2.1000000000000001E-2</v>
      </c>
      <c r="L2282" s="6">
        <f>VLOOKUP($A2282,'HUMAN RESOURCES'!$A$1:$M$2692,COLUMN('HUMAN RESOURCES'!$F2282),0)</f>
        <v>1.7999999999999999E-2</v>
      </c>
      <c r="M2282" s="6">
        <f>VLOOKUP($A2282,'HUMAN RESOURCES'!$A$1:$M$2692,COLUMN('HUMAN RESOURCES'!$G2282),0)</f>
        <v>76</v>
      </c>
      <c r="N2282" s="6">
        <f>VLOOKUP($A2282,'HUMAN RESOURCES'!$A$1:$M$2692,COLUMN('HUMAN RESOURCES'!$H2282),0)</f>
        <v>69</v>
      </c>
      <c r="O2282" s="6">
        <f>VLOOKUP($A2282,'HUMAN RESOURCES'!$A$1:$M$2692,COLUMN('HUMAN RESOURCES'!$I2282),0)</f>
        <v>0.308</v>
      </c>
      <c r="P2282" s="6">
        <f>VLOOKUP($A2282,'HUMAN RESOURCES'!$A$1:$M$2692,COLUMN('HUMAN RESOURCES'!$J2282),0)</f>
        <v>0.64200000000000002</v>
      </c>
      <c r="Q2282" s="6">
        <f>VLOOKUP($A2282,'HUMAN RESOURCES'!$A$1:$M$2692,COLUMN('HUMAN RESOURCES'!$K2282),0)</f>
        <v>5.0999999999999997E-2</v>
      </c>
      <c r="R2282" s="6">
        <f>VLOOKUP($A2282,'HUMAN RESOURCES'!$A$1:$M$2692,COLUMN('HUMAN RESOURCES'!$L2282),0)</f>
        <v>43184026</v>
      </c>
      <c r="S2282" s="6">
        <f>VLOOKUP($A2282,'HUMAN RESOURCES'!$A$1:$M$2692,COLUMN('HUMAN RESOURCES'!$F2282),0)</f>
        <v>1.7999999999999999E-2</v>
      </c>
      <c r="T2282" s="6">
        <f>VLOOKUP($A2282,TOURISM!$A$1:$F$2692,COLUMN(TOURISM!$E2282),0)</f>
        <v>1574000000</v>
      </c>
      <c r="U2282" s="6">
        <f>VLOOKUP($A2282,TOURISM!$A$1:$F$2692,COLUMN(TOURISM!$F2282),0)</f>
        <v>1565000000</v>
      </c>
      <c r="V2282" s="6">
        <f>VLOOKUP($A2282,BUSINESS!$A$1:$J$2692,COLUMN(BUSINESS!$E2282),0)</f>
        <v>0.83699999999999997</v>
      </c>
      <c r="W2282" s="6">
        <f>VLOOKUP($A2282,BUSINESS!$A$1:$J$2692,COLUMN(BUSINESS!$F2282),0)</f>
        <v>42</v>
      </c>
      <c r="X2282" s="6">
        <f>VLOOKUP($A2282,BUSINESS!$A$1:$J$2692,COLUMN(BUSINESS!$G2282),0)</f>
        <v>0</v>
      </c>
      <c r="Y2282" s="6">
        <f>VLOOKUP($A2282,BUSINESS!$A$1:$J$2692,COLUMN(BUSINESS!$H2282),0)</f>
        <v>456</v>
      </c>
      <c r="Z2282" s="6">
        <f>VLOOKUP($A2282,BUSINESS!$A$1:$J$2692,COLUMN(BUSINESS!$I2282),0)</f>
        <v>0.11</v>
      </c>
      <c r="AA2282" s="6">
        <f>VLOOKUP($A2282,BUSINESS!$A$1:$J$2692,COLUMN(BUSINESS!$J2282),0)</f>
        <v>0.50600000000000001</v>
      </c>
      <c r="AB2282" s="5"/>
      <c r="AC2282" s="5"/>
      <c r="AD2282" s="5"/>
      <c r="AE2282" s="5"/>
    </row>
    <row r="2283" spans="1:31" ht="15.75" customHeight="1" x14ac:dyDescent="0.25">
      <c r="A2283" s="6">
        <v>2282</v>
      </c>
      <c r="B2283" s="7" t="str">
        <f>VLOOKUP($A2283,GDP!$A$1:$H$2692,COLUMN(GDP!B2283),0)</f>
        <v>The Americas</v>
      </c>
      <c r="C2283" s="8" t="str">
        <f>VLOOKUP($A2283,GDP!$A$1:$H$2692,COLUMN(GDP!C2283),0)</f>
        <v>Colombia-The Americas</v>
      </c>
      <c r="D2283" s="9" t="str">
        <f>VLOOKUP($A2283,GDP!$A$1:$H$2692,COLUMN(GDP!D2283),0)</f>
        <v>2006</v>
      </c>
      <c r="E2283" s="8">
        <f>VLOOKUP($A2283,GDP!$A$1:$H$2692,COLUMN(GDP!E2283),0)</f>
        <v>147000000000</v>
      </c>
      <c r="F2283" s="7">
        <f>VLOOKUP($A2283,GDP!$A$1:$H$2692,COLUMN(GDP!F2283),0)</f>
        <v>5.8000000000000003E-2</v>
      </c>
      <c r="G2283" s="7">
        <f>VLOOKUP($A2283,GDP!$A$1:$H$2692,COLUMN(GDP!G2283),0)</f>
        <v>197</v>
      </c>
      <c r="H2283" s="7">
        <f>VLOOKUP($A2283,GDP!$A$1:$H$2692,COLUMN(GDP!H2283),0)</f>
        <v>0.14599999999999999</v>
      </c>
      <c r="I2283" s="6">
        <f>VLOOKUP($A2283,ENERGY!$A$1:$F$2692,COLUMN(ENERGY!E2282),0)</f>
        <v>28568</v>
      </c>
      <c r="J2283" s="6">
        <f>VLOOKUP($A2283,ENERGY!$A$1:$F$2692,COLUMN(ENERGY!F2282),0)</f>
        <v>62940</v>
      </c>
      <c r="K2283" s="6">
        <f>VLOOKUP($A2283,'HUMAN RESOURCES'!$A$1:$M$2692,COLUMN('HUMAN RESOURCES'!$E2283),0)</f>
        <v>2.1000000000000001E-2</v>
      </c>
      <c r="L2283" s="6">
        <f>VLOOKUP($A2283,'HUMAN RESOURCES'!$A$1:$M$2692,COLUMN('HUMAN RESOURCES'!$F2283),0)</f>
        <v>1.7999999999999999E-2</v>
      </c>
      <c r="M2283" s="6">
        <f>VLOOKUP($A2283,'HUMAN RESOURCES'!$A$1:$M$2692,COLUMN('HUMAN RESOURCES'!$G2283),0)</f>
        <v>76</v>
      </c>
      <c r="N2283" s="6">
        <f>VLOOKUP($A2283,'HUMAN RESOURCES'!$A$1:$M$2692,COLUMN('HUMAN RESOURCES'!$H2283),0)</f>
        <v>69</v>
      </c>
      <c r="O2283" s="6">
        <f>VLOOKUP($A2283,'HUMAN RESOURCES'!$A$1:$M$2692,COLUMN('HUMAN RESOURCES'!$I2283),0)</f>
        <v>0.30399999999999999</v>
      </c>
      <c r="P2283" s="6">
        <f>VLOOKUP($A2283,'HUMAN RESOURCES'!$A$1:$M$2692,COLUMN('HUMAN RESOURCES'!$J2283),0)</f>
        <v>0.64500000000000002</v>
      </c>
      <c r="Q2283" s="6">
        <f>VLOOKUP($A2283,'HUMAN RESOURCES'!$A$1:$M$2692,COLUMN('HUMAN RESOURCES'!$K2283),0)</f>
        <v>5.1999999999999998E-2</v>
      </c>
      <c r="R2283" s="6">
        <f>VLOOKUP($A2283,'HUMAN RESOURCES'!$A$1:$M$2692,COLUMN('HUMAN RESOURCES'!$L2283),0)</f>
        <v>43841370</v>
      </c>
      <c r="S2283" s="6">
        <f>VLOOKUP($A2283,'HUMAN RESOURCES'!$A$1:$M$2692,COLUMN('HUMAN RESOURCES'!$F2283),0)</f>
        <v>1.7999999999999999E-2</v>
      </c>
      <c r="T2283" s="6">
        <f>VLOOKUP($A2283,TOURISM!$A$1:$F$2692,COLUMN(TOURISM!$E2283),0)</f>
        <v>2009000000</v>
      </c>
      <c r="U2283" s="6">
        <f>VLOOKUP($A2283,TOURISM!$A$1:$F$2692,COLUMN(TOURISM!$F2283),0)</f>
        <v>1799000000</v>
      </c>
      <c r="V2283" s="6">
        <f>VLOOKUP($A2283,BUSINESS!$A$1:$J$2692,COLUMN(BUSINESS!$E2283),0)</f>
        <v>0.84</v>
      </c>
      <c r="W2283" s="6">
        <f>VLOOKUP($A2283,BUSINESS!$A$1:$J$2692,COLUMN(BUSINESS!$F2283),0)</f>
        <v>43</v>
      </c>
      <c r="X2283" s="6">
        <f>VLOOKUP($A2283,BUSINESS!$A$1:$J$2692,COLUMN(BUSINESS!$G2283),0)</f>
        <v>0</v>
      </c>
      <c r="Y2283" s="6">
        <f>VLOOKUP($A2283,BUSINESS!$A$1:$J$2692,COLUMN(BUSINESS!$H2283),0)</f>
        <v>456</v>
      </c>
      <c r="Z2283" s="6">
        <f>VLOOKUP($A2283,BUSINESS!$A$1:$J$2692,COLUMN(BUSINESS!$I2283),0)</f>
        <v>0.153</v>
      </c>
      <c r="AA2283" s="6">
        <f>VLOOKUP($A2283,BUSINESS!$A$1:$J$2692,COLUMN(BUSINESS!$J2283),0)</f>
        <v>0.67900000000000005</v>
      </c>
      <c r="AB2283" s="5"/>
      <c r="AC2283" s="5"/>
      <c r="AD2283" s="5"/>
      <c r="AE2283" s="5"/>
    </row>
    <row r="2284" spans="1:31" ht="15.75" customHeight="1" x14ac:dyDescent="0.25">
      <c r="A2284" s="6">
        <v>2283</v>
      </c>
      <c r="B2284" s="7" t="str">
        <f>VLOOKUP($A2284,GDP!$A$1:$H$2692,COLUMN(GDP!B2284),0)</f>
        <v>The Americas</v>
      </c>
      <c r="C2284" s="8" t="str">
        <f>VLOOKUP($A2284,GDP!$A$1:$H$2692,COLUMN(GDP!C2284),0)</f>
        <v>Colombia-The Americas</v>
      </c>
      <c r="D2284" s="9" t="str">
        <f>VLOOKUP($A2284,GDP!$A$1:$H$2692,COLUMN(GDP!D2284),0)</f>
        <v>2007</v>
      </c>
      <c r="E2284" s="8">
        <f>VLOOKUP($A2284,GDP!$A$1:$H$2692,COLUMN(GDP!E2284),0)</f>
        <v>163000000000</v>
      </c>
      <c r="F2284" s="7">
        <f>VLOOKUP($A2284,GDP!$A$1:$H$2692,COLUMN(GDP!F2284),0)</f>
        <v>6.0999999999999999E-2</v>
      </c>
      <c r="G2284" s="7">
        <f>VLOOKUP($A2284,GDP!$A$1:$H$2692,COLUMN(GDP!G2284),0)</f>
        <v>227</v>
      </c>
      <c r="H2284" s="7">
        <f>VLOOKUP($A2284,GDP!$A$1:$H$2692,COLUMN(GDP!H2284),0)</f>
        <v>0.129</v>
      </c>
      <c r="I2284" s="6">
        <f>VLOOKUP($A2284,ENERGY!$A$1:$F$2692,COLUMN(ENERGY!E2283),0)</f>
        <v>27085</v>
      </c>
      <c r="J2284" s="6">
        <f>VLOOKUP($A2284,ENERGY!$A$1:$F$2692,COLUMN(ENERGY!F2283),0)</f>
        <v>60946</v>
      </c>
      <c r="K2284" s="6">
        <f>VLOOKUP($A2284,'HUMAN RESOURCES'!$A$1:$M$2692,COLUMN('HUMAN RESOURCES'!$E2284),0)</f>
        <v>2.1000000000000001E-2</v>
      </c>
      <c r="L2284" s="6">
        <f>VLOOKUP($A2284,'HUMAN RESOURCES'!$A$1:$M$2692,COLUMN('HUMAN RESOURCES'!$F2284),0)</f>
        <v>1.7000000000000001E-2</v>
      </c>
      <c r="M2284" s="6">
        <f>VLOOKUP($A2284,'HUMAN RESOURCES'!$A$1:$M$2692,COLUMN('HUMAN RESOURCES'!$G2284),0)</f>
        <v>77</v>
      </c>
      <c r="N2284" s="6">
        <f>VLOOKUP($A2284,'HUMAN RESOURCES'!$A$1:$M$2692,COLUMN('HUMAN RESOURCES'!$H2284),0)</f>
        <v>69</v>
      </c>
      <c r="O2284" s="6">
        <f>VLOOKUP($A2284,'HUMAN RESOURCES'!$A$1:$M$2692,COLUMN('HUMAN RESOURCES'!$I2284),0)</f>
        <v>0.3</v>
      </c>
      <c r="P2284" s="6">
        <f>VLOOKUP($A2284,'HUMAN RESOURCES'!$A$1:$M$2692,COLUMN('HUMAN RESOURCES'!$J2284),0)</f>
        <v>0.64800000000000002</v>
      </c>
      <c r="Q2284" s="6">
        <f>VLOOKUP($A2284,'HUMAN RESOURCES'!$A$1:$M$2692,COLUMN('HUMAN RESOURCES'!$K2284),0)</f>
        <v>5.1999999999999998E-2</v>
      </c>
      <c r="R2284" s="6">
        <f>VLOOKUP($A2284,'HUMAN RESOURCES'!$A$1:$M$2692,COLUMN('HUMAN RESOURCES'!$L2284),0)</f>
        <v>44498390</v>
      </c>
      <c r="S2284" s="6">
        <f>VLOOKUP($A2284,'HUMAN RESOURCES'!$A$1:$M$2692,COLUMN('HUMAN RESOURCES'!$F2284),0)</f>
        <v>1.7000000000000001E-2</v>
      </c>
      <c r="T2284" s="6">
        <f>VLOOKUP($A2284,TOURISM!$A$1:$F$2692,COLUMN(TOURISM!$E2284),0)</f>
        <v>2262000000</v>
      </c>
      <c r="U2284" s="6">
        <f>VLOOKUP($A2284,TOURISM!$A$1:$F$2692,COLUMN(TOURISM!$F2284),0)</f>
        <v>2093000000</v>
      </c>
      <c r="V2284" s="6">
        <f>VLOOKUP($A2284,BUSINESS!$A$1:$J$2692,COLUMN(BUSINESS!$E2284),0)</f>
        <v>0.84199999999999997</v>
      </c>
      <c r="W2284" s="6">
        <f>VLOOKUP($A2284,BUSINESS!$A$1:$J$2692,COLUMN(BUSINESS!$F2284),0)</f>
        <v>42</v>
      </c>
      <c r="X2284" s="6">
        <f>VLOOKUP($A2284,BUSINESS!$A$1:$J$2692,COLUMN(BUSINESS!$G2284),0)</f>
        <v>0</v>
      </c>
      <c r="Y2284" s="6">
        <f>VLOOKUP($A2284,BUSINESS!$A$1:$J$2692,COLUMN(BUSINESS!$H2284),0)</f>
        <v>268</v>
      </c>
      <c r="Z2284" s="6">
        <f>VLOOKUP($A2284,BUSINESS!$A$1:$J$2692,COLUMN(BUSINESS!$I2284),0)</f>
        <v>0.218</v>
      </c>
      <c r="AA2284" s="6">
        <f>VLOOKUP($A2284,BUSINESS!$A$1:$J$2692,COLUMN(BUSINESS!$J2284),0)</f>
        <v>0.76300000000000001</v>
      </c>
      <c r="AB2284" s="5"/>
      <c r="AC2284" s="5"/>
      <c r="AD2284" s="5"/>
      <c r="AE2284" s="5"/>
    </row>
    <row r="2285" spans="1:31" ht="15.75" customHeight="1" x14ac:dyDescent="0.25">
      <c r="A2285" s="6">
        <v>2284</v>
      </c>
      <c r="B2285" s="7" t="str">
        <f>VLOOKUP($A2285,GDP!$A$1:$H$2692,COLUMN(GDP!B2285),0)</f>
        <v>The Americas</v>
      </c>
      <c r="C2285" s="8" t="str">
        <f>VLOOKUP($A2285,GDP!$A$1:$H$2692,COLUMN(GDP!C2285),0)</f>
        <v>Colombia-The Americas</v>
      </c>
      <c r="D2285" s="9" t="str">
        <f>VLOOKUP($A2285,GDP!$A$1:$H$2692,COLUMN(GDP!D2285),0)</f>
        <v>2008</v>
      </c>
      <c r="E2285" s="8">
        <f>VLOOKUP($A2285,GDP!$A$1:$H$2692,COLUMN(GDP!E2285),0)</f>
        <v>208000000000</v>
      </c>
      <c r="F2285" s="7">
        <f>VLOOKUP($A2285,GDP!$A$1:$H$2692,COLUMN(GDP!F2285),0)</f>
        <v>6.3E-2</v>
      </c>
      <c r="G2285" s="7">
        <f>VLOOKUP($A2285,GDP!$A$1:$H$2692,COLUMN(GDP!G2285),0)</f>
        <v>291</v>
      </c>
      <c r="H2285" s="7">
        <f>VLOOKUP($A2285,GDP!$A$1:$H$2692,COLUMN(GDP!H2285),0)</f>
        <v>0.154</v>
      </c>
      <c r="I2285" s="6">
        <f>VLOOKUP($A2285,ENERGY!$A$1:$F$2692,COLUMN(ENERGY!E2284),0)</f>
        <v>26001</v>
      </c>
      <c r="J2285" s="6">
        <f>VLOOKUP($A2285,ENERGY!$A$1:$F$2692,COLUMN(ENERGY!F2284),0)</f>
        <v>55071</v>
      </c>
      <c r="K2285" s="6">
        <f>VLOOKUP($A2285,'HUMAN RESOURCES'!$A$1:$M$2692,COLUMN('HUMAN RESOURCES'!$E2285),0)</f>
        <v>0.02</v>
      </c>
      <c r="L2285" s="6">
        <f>VLOOKUP($A2285,'HUMAN RESOURCES'!$A$1:$M$2692,COLUMN('HUMAN RESOURCES'!$F2285),0)</f>
        <v>1.7000000000000001E-2</v>
      </c>
      <c r="M2285" s="6">
        <f>VLOOKUP($A2285,'HUMAN RESOURCES'!$A$1:$M$2692,COLUMN('HUMAN RESOURCES'!$G2285),0)</f>
        <v>77</v>
      </c>
      <c r="N2285" s="6">
        <f>VLOOKUP($A2285,'HUMAN RESOURCES'!$A$1:$M$2692,COLUMN('HUMAN RESOURCES'!$H2285),0)</f>
        <v>69</v>
      </c>
      <c r="O2285" s="6">
        <f>VLOOKUP($A2285,'HUMAN RESOURCES'!$A$1:$M$2692,COLUMN('HUMAN RESOURCES'!$I2285),0)</f>
        <v>0.29499999999999998</v>
      </c>
      <c r="P2285" s="6">
        <f>VLOOKUP($A2285,'HUMAN RESOURCES'!$A$1:$M$2692,COLUMN('HUMAN RESOURCES'!$J2285),0)</f>
        <v>0.65100000000000002</v>
      </c>
      <c r="Q2285" s="6">
        <f>VLOOKUP($A2285,'HUMAN RESOURCES'!$A$1:$M$2692,COLUMN('HUMAN RESOURCES'!$K2285),0)</f>
        <v>5.3999999999999999E-2</v>
      </c>
      <c r="R2285" s="6">
        <f>VLOOKUP($A2285,'HUMAN RESOURCES'!$A$1:$M$2692,COLUMN('HUMAN RESOURCES'!$L2285),0)</f>
        <v>45153037</v>
      </c>
      <c r="S2285" s="6">
        <f>VLOOKUP($A2285,'HUMAN RESOURCES'!$A$1:$M$2692,COLUMN('HUMAN RESOURCES'!$F2285),0)</f>
        <v>1.7000000000000001E-2</v>
      </c>
      <c r="T2285" s="6">
        <f>VLOOKUP($A2285,TOURISM!$A$1:$F$2692,COLUMN(TOURISM!$E2285),0)</f>
        <v>2438000000</v>
      </c>
      <c r="U2285" s="6">
        <f>VLOOKUP($A2285,TOURISM!$A$1:$F$2692,COLUMN(TOURISM!$F2285),0)</f>
        <v>2337000000</v>
      </c>
      <c r="V2285" s="6">
        <f>VLOOKUP($A2285,BUSINESS!$A$1:$J$2692,COLUMN(BUSINESS!$E2285),0)</f>
        <v>0.80100000000000005</v>
      </c>
      <c r="W2285" s="6">
        <f>VLOOKUP($A2285,BUSINESS!$A$1:$J$2692,COLUMN(BUSINESS!$F2285),0)</f>
        <v>36</v>
      </c>
      <c r="X2285" s="6">
        <f>VLOOKUP($A2285,BUSINESS!$A$1:$J$2692,COLUMN(BUSINESS!$G2285),0)</f>
        <v>0</v>
      </c>
      <c r="Y2285" s="6">
        <f>VLOOKUP($A2285,BUSINESS!$A$1:$J$2692,COLUMN(BUSINESS!$H2285),0)</f>
        <v>256</v>
      </c>
      <c r="Z2285" s="6">
        <f>VLOOKUP($A2285,BUSINESS!$A$1:$J$2692,COLUMN(BUSINESS!$I2285),0)</f>
        <v>0.25600000000000001</v>
      </c>
      <c r="AA2285" s="6">
        <f>VLOOKUP($A2285,BUSINESS!$A$1:$J$2692,COLUMN(BUSINESS!$J2285),0)</f>
        <v>0.91600000000000004</v>
      </c>
      <c r="AB2285" s="5"/>
      <c r="AC2285" s="5"/>
      <c r="AD2285" s="5"/>
      <c r="AE2285" s="5"/>
    </row>
    <row r="2286" spans="1:31" ht="15.75" customHeight="1" x14ac:dyDescent="0.25">
      <c r="A2286" s="6">
        <v>2285</v>
      </c>
      <c r="B2286" s="7" t="str">
        <f>VLOOKUP($A2286,GDP!$A$1:$H$2692,COLUMN(GDP!B2286),0)</f>
        <v>The Americas</v>
      </c>
      <c r="C2286" s="8" t="str">
        <f>VLOOKUP($A2286,GDP!$A$1:$H$2692,COLUMN(GDP!C2286),0)</f>
        <v>Colombia-The Americas</v>
      </c>
      <c r="D2286" s="9" t="str">
        <f>VLOOKUP($A2286,GDP!$A$1:$H$2692,COLUMN(GDP!D2286),0)</f>
        <v>2009</v>
      </c>
      <c r="E2286" s="8">
        <f>VLOOKUP($A2286,GDP!$A$1:$H$2692,COLUMN(GDP!E2286),0)</f>
        <v>244000000000</v>
      </c>
      <c r="F2286" s="7">
        <f>VLOOKUP($A2286,GDP!$A$1:$H$2692,COLUMN(GDP!F2286),0)</f>
        <v>6.6000000000000003E-2</v>
      </c>
      <c r="G2286" s="7">
        <f>VLOOKUP($A2286,GDP!$A$1:$H$2692,COLUMN(GDP!G2286),0)</f>
        <v>358</v>
      </c>
      <c r="H2286" s="7">
        <f>VLOOKUP($A2286,GDP!$A$1:$H$2692,COLUMN(GDP!H2286),0)</f>
        <v>0.17199999999999999</v>
      </c>
      <c r="I2286" s="6">
        <f>VLOOKUP($A2286,ENERGY!$A$1:$F$2692,COLUMN(ENERGY!E2285),0)</f>
        <v>25736</v>
      </c>
      <c r="J2286" s="6">
        <f>VLOOKUP($A2286,ENERGY!$A$1:$F$2692,COLUMN(ENERGY!F2285),0)</f>
        <v>57422</v>
      </c>
      <c r="K2286" s="6">
        <f>VLOOKUP($A2286,'HUMAN RESOURCES'!$A$1:$M$2692,COLUMN('HUMAN RESOURCES'!$E2286),0)</f>
        <v>0.02</v>
      </c>
      <c r="L2286" s="6">
        <f>VLOOKUP($A2286,'HUMAN RESOURCES'!$A$1:$M$2692,COLUMN('HUMAN RESOURCES'!$F2286),0)</f>
        <v>1.6E-2</v>
      </c>
      <c r="M2286" s="6">
        <f>VLOOKUP($A2286,'HUMAN RESOURCES'!$A$1:$M$2692,COLUMN('HUMAN RESOURCES'!$G2286),0)</f>
        <v>77</v>
      </c>
      <c r="N2286" s="6">
        <f>VLOOKUP($A2286,'HUMAN RESOURCES'!$A$1:$M$2692,COLUMN('HUMAN RESOURCES'!$H2286),0)</f>
        <v>70</v>
      </c>
      <c r="O2286" s="6">
        <f>VLOOKUP($A2286,'HUMAN RESOURCES'!$A$1:$M$2692,COLUMN('HUMAN RESOURCES'!$I2286),0)</f>
        <v>0.29099999999999998</v>
      </c>
      <c r="P2286" s="6">
        <f>VLOOKUP($A2286,'HUMAN RESOURCES'!$A$1:$M$2692,COLUMN('HUMAN RESOURCES'!$J2286),0)</f>
        <v>0.65400000000000003</v>
      </c>
      <c r="Q2286" s="6">
        <f>VLOOKUP($A2286,'HUMAN RESOURCES'!$A$1:$M$2692,COLUMN('HUMAN RESOURCES'!$K2286),0)</f>
        <v>5.5E-2</v>
      </c>
      <c r="R2286" s="6">
        <f>VLOOKUP($A2286,'HUMAN RESOURCES'!$A$1:$M$2692,COLUMN('HUMAN RESOURCES'!$L2286),0)</f>
        <v>45802561</v>
      </c>
      <c r="S2286" s="6">
        <f>VLOOKUP($A2286,'HUMAN RESOURCES'!$A$1:$M$2692,COLUMN('HUMAN RESOURCES'!$F2286),0)</f>
        <v>1.6E-2</v>
      </c>
      <c r="T2286" s="6">
        <f>VLOOKUP($A2286,TOURISM!$A$1:$F$2692,COLUMN(TOURISM!$E2286),0)</f>
        <v>2609000000</v>
      </c>
      <c r="U2286" s="6">
        <f>VLOOKUP($A2286,TOURISM!$A$1:$F$2692,COLUMN(TOURISM!$F2286),0)</f>
        <v>2301000000</v>
      </c>
      <c r="V2286" s="6">
        <f>VLOOKUP($A2286,BUSINESS!$A$1:$J$2692,COLUMN(BUSINESS!$E2286),0)</f>
        <v>0.80300000000000005</v>
      </c>
      <c r="W2286" s="6">
        <f>VLOOKUP($A2286,BUSINESS!$A$1:$J$2692,COLUMN(BUSINESS!$F2286),0)</f>
        <v>20</v>
      </c>
      <c r="X2286" s="6">
        <f>VLOOKUP($A2286,BUSINESS!$A$1:$J$2692,COLUMN(BUSINESS!$G2286),0)</f>
        <v>0</v>
      </c>
      <c r="Y2286" s="6">
        <f>VLOOKUP($A2286,BUSINESS!$A$1:$J$2692,COLUMN(BUSINESS!$H2286),0)</f>
        <v>208</v>
      </c>
      <c r="Z2286" s="6">
        <f>VLOOKUP($A2286,BUSINESS!$A$1:$J$2692,COLUMN(BUSINESS!$I2286),0)</f>
        <v>0.3</v>
      </c>
      <c r="AA2286" s="6">
        <f>VLOOKUP($A2286,BUSINESS!$A$1:$J$2692,COLUMN(BUSINESS!$J2286),0)</f>
        <v>0.92</v>
      </c>
      <c r="AB2286" s="5"/>
      <c r="AC2286" s="5"/>
      <c r="AD2286" s="5"/>
      <c r="AE2286" s="5"/>
    </row>
    <row r="2287" spans="1:31" ht="15.75" customHeight="1" x14ac:dyDescent="0.25">
      <c r="A2287" s="6">
        <v>2286</v>
      </c>
      <c r="B2287" s="7" t="str">
        <f>VLOOKUP($A2287,GDP!$A$1:$H$2692,COLUMN(GDP!B2287),0)</f>
        <v>The Americas</v>
      </c>
      <c r="C2287" s="8" t="str">
        <f>VLOOKUP($A2287,GDP!$A$1:$H$2692,COLUMN(GDP!C2287),0)</f>
        <v>Colombia-The Americas</v>
      </c>
      <c r="D2287" s="9" t="str">
        <f>VLOOKUP($A2287,GDP!$A$1:$H$2692,COLUMN(GDP!D2287),0)</f>
        <v>2010</v>
      </c>
      <c r="E2287" s="8">
        <f>VLOOKUP($A2287,GDP!$A$1:$H$2692,COLUMN(GDP!E2287),0)</f>
        <v>234000000000</v>
      </c>
      <c r="F2287" s="7">
        <f>VLOOKUP($A2287,GDP!$A$1:$H$2692,COLUMN(GDP!F2287),0)</f>
        <v>7.0000000000000007E-2</v>
      </c>
      <c r="G2287" s="7">
        <f>VLOOKUP($A2287,GDP!$A$1:$H$2692,COLUMN(GDP!G2287),0)</f>
        <v>358</v>
      </c>
      <c r="H2287" s="7">
        <f>VLOOKUP($A2287,GDP!$A$1:$H$2692,COLUMN(GDP!H2287),0)</f>
        <v>0.13</v>
      </c>
      <c r="I2287" s="6">
        <f>VLOOKUP($A2287,ENERGY!$A$1:$F$2692,COLUMN(ENERGY!E2286),0)</f>
        <v>25205</v>
      </c>
      <c r="J2287" s="6">
        <f>VLOOKUP($A2287,ENERGY!$A$1:$F$2692,COLUMN(ENERGY!F2286),0)</f>
        <v>55661</v>
      </c>
      <c r="K2287" s="6">
        <f>VLOOKUP($A2287,'HUMAN RESOURCES'!$A$1:$M$2692,COLUMN('HUMAN RESOURCES'!$E2287),0)</f>
        <v>0.02</v>
      </c>
      <c r="L2287" s="6">
        <f>VLOOKUP($A2287,'HUMAN RESOURCES'!$A$1:$M$2692,COLUMN('HUMAN RESOURCES'!$F2287),0)</f>
        <v>1.6E-2</v>
      </c>
      <c r="M2287" s="6">
        <f>VLOOKUP($A2287,'HUMAN RESOURCES'!$A$1:$M$2692,COLUMN('HUMAN RESOURCES'!$G2287),0)</f>
        <v>77</v>
      </c>
      <c r="N2287" s="6">
        <f>VLOOKUP($A2287,'HUMAN RESOURCES'!$A$1:$M$2692,COLUMN('HUMAN RESOURCES'!$H2287),0)</f>
        <v>70</v>
      </c>
      <c r="O2287" s="6">
        <f>VLOOKUP($A2287,'HUMAN RESOURCES'!$A$1:$M$2692,COLUMN('HUMAN RESOURCES'!$I2287),0)</f>
        <v>0.28799999999999998</v>
      </c>
      <c r="P2287" s="6">
        <f>VLOOKUP($A2287,'HUMAN RESOURCES'!$A$1:$M$2692,COLUMN('HUMAN RESOURCES'!$J2287),0)</f>
        <v>0.65600000000000003</v>
      </c>
      <c r="Q2287" s="6">
        <f>VLOOKUP($A2287,'HUMAN RESOURCES'!$A$1:$M$2692,COLUMN('HUMAN RESOURCES'!$K2287),0)</f>
        <v>5.6000000000000001E-2</v>
      </c>
      <c r="R2287" s="6">
        <f>VLOOKUP($A2287,'HUMAN RESOURCES'!$A$1:$M$2692,COLUMN('HUMAN RESOURCES'!$L2287),0)</f>
        <v>46444798</v>
      </c>
      <c r="S2287" s="6">
        <f>VLOOKUP($A2287,'HUMAN RESOURCES'!$A$1:$M$2692,COLUMN('HUMAN RESOURCES'!$F2287),0)</f>
        <v>1.6E-2</v>
      </c>
      <c r="T2287" s="6">
        <f>VLOOKUP($A2287,TOURISM!$A$1:$F$2692,COLUMN(TOURISM!$E2287),0)</f>
        <v>2727000000</v>
      </c>
      <c r="U2287" s="6">
        <f>VLOOKUP($A2287,TOURISM!$A$1:$F$2692,COLUMN(TOURISM!$F2287),0)</f>
        <v>2373000000</v>
      </c>
      <c r="V2287" s="6">
        <f>VLOOKUP($A2287,BUSINESS!$A$1:$J$2692,COLUMN(BUSINESS!$E2287),0)</f>
        <v>0.80300000000000005</v>
      </c>
      <c r="W2287" s="6">
        <f>VLOOKUP($A2287,BUSINESS!$A$1:$J$2692,COLUMN(BUSINESS!$F2287),0)</f>
        <v>14</v>
      </c>
      <c r="X2287" s="6">
        <f>VLOOKUP($A2287,BUSINESS!$A$1:$J$2692,COLUMN(BUSINESS!$G2287),0)</f>
        <v>0</v>
      </c>
      <c r="Y2287" s="6">
        <f>VLOOKUP($A2287,BUSINESS!$A$1:$J$2692,COLUMN(BUSINESS!$H2287),0)</f>
        <v>208</v>
      </c>
      <c r="Z2287" s="6">
        <f>VLOOKUP($A2287,BUSINESS!$A$1:$J$2692,COLUMN(BUSINESS!$I2287),0)</f>
        <v>0.36499999999999999</v>
      </c>
      <c r="AA2287" s="6">
        <f>VLOOKUP($A2287,BUSINESS!$A$1:$J$2692,COLUMN(BUSINESS!$J2287),0)</f>
        <v>0.95799999999999996</v>
      </c>
      <c r="AB2287" s="5"/>
      <c r="AC2287" s="5"/>
      <c r="AD2287" s="5"/>
      <c r="AE2287" s="5"/>
    </row>
    <row r="2288" spans="1:31" ht="15.75" customHeight="1" x14ac:dyDescent="0.25">
      <c r="A2288" s="6">
        <v>2287</v>
      </c>
      <c r="B2288" s="7" t="str">
        <f>VLOOKUP($A2288,GDP!$A$1:$H$2692,COLUMN(GDP!B2288),0)</f>
        <v>The Americas</v>
      </c>
      <c r="C2288" s="8" t="str">
        <f>VLOOKUP($A2288,GDP!$A$1:$H$2692,COLUMN(GDP!C2288),0)</f>
        <v>Colombia-The Americas</v>
      </c>
      <c r="D2288" s="9" t="str">
        <f>VLOOKUP($A2288,GDP!$A$1:$H$2692,COLUMN(GDP!D2288),0)</f>
        <v>2011</v>
      </c>
      <c r="E2288" s="8">
        <f>VLOOKUP($A2288,GDP!$A$1:$H$2692,COLUMN(GDP!E2288),0)</f>
        <v>287000000000</v>
      </c>
      <c r="F2288" s="7">
        <f>VLOOKUP($A2288,GDP!$A$1:$H$2692,COLUMN(GDP!F2288),0)</f>
        <v>6.8000000000000005E-2</v>
      </c>
      <c r="G2288" s="7">
        <f>VLOOKUP($A2288,GDP!$A$1:$H$2692,COLUMN(GDP!G2288),0)</f>
        <v>418</v>
      </c>
      <c r="H2288" s="7">
        <f>VLOOKUP($A2288,GDP!$A$1:$H$2692,COLUMN(GDP!H2288),0)</f>
        <v>9.4E-2</v>
      </c>
      <c r="I2288" s="6">
        <f>VLOOKUP($A2288,ENERGY!$A$1:$F$2692,COLUMN(ENERGY!E2287),0)</f>
        <v>25708</v>
      </c>
      <c r="J2288" s="6">
        <f>VLOOKUP($A2288,ENERGY!$A$1:$F$2692,COLUMN(ENERGY!F2287),0)</f>
        <v>56274</v>
      </c>
      <c r="K2288" s="6">
        <f>VLOOKUP($A2288,'HUMAN RESOURCES'!$A$1:$M$2692,COLUMN('HUMAN RESOURCES'!$E2288),0)</f>
        <v>1.9E-2</v>
      </c>
      <c r="L2288" s="6">
        <f>VLOOKUP($A2288,'HUMAN RESOURCES'!$A$1:$M$2692,COLUMN('HUMAN RESOURCES'!$F2288),0)</f>
        <v>1.4999999999999999E-2</v>
      </c>
      <c r="M2288" s="6">
        <f>VLOOKUP($A2288,'HUMAN RESOURCES'!$A$1:$M$2692,COLUMN('HUMAN RESOURCES'!$G2288),0)</f>
        <v>77</v>
      </c>
      <c r="N2288" s="6">
        <f>VLOOKUP($A2288,'HUMAN RESOURCES'!$A$1:$M$2692,COLUMN('HUMAN RESOURCES'!$H2288),0)</f>
        <v>70</v>
      </c>
      <c r="O2288" s="6">
        <f>VLOOKUP($A2288,'HUMAN RESOURCES'!$A$1:$M$2692,COLUMN('HUMAN RESOURCES'!$I2288),0)</f>
        <v>0.28399999999999997</v>
      </c>
      <c r="P2288" s="6">
        <f>VLOOKUP($A2288,'HUMAN RESOURCES'!$A$1:$M$2692,COLUMN('HUMAN RESOURCES'!$J2288),0)</f>
        <v>0.65800000000000003</v>
      </c>
      <c r="Q2288" s="6">
        <f>VLOOKUP($A2288,'HUMAN RESOURCES'!$A$1:$M$2692,COLUMN('HUMAN RESOURCES'!$K2288),0)</f>
        <v>5.8000000000000003E-2</v>
      </c>
      <c r="R2288" s="6">
        <f>VLOOKUP($A2288,'HUMAN RESOURCES'!$A$1:$M$2692,COLUMN('HUMAN RESOURCES'!$L2288),0)</f>
        <v>47078792</v>
      </c>
      <c r="S2288" s="6">
        <f>VLOOKUP($A2288,'HUMAN RESOURCES'!$A$1:$M$2692,COLUMN('HUMAN RESOURCES'!$F2288),0)</f>
        <v>1.4999999999999999E-2</v>
      </c>
      <c r="T2288" s="6">
        <f>VLOOKUP($A2288,TOURISM!$A$1:$F$2692,COLUMN(TOURISM!$E2288),0)</f>
        <v>2992000000</v>
      </c>
      <c r="U2288" s="6">
        <f>VLOOKUP($A2288,TOURISM!$A$1:$F$2692,COLUMN(TOURISM!$F2288),0)</f>
        <v>2842000000</v>
      </c>
      <c r="V2288" s="6">
        <f>VLOOKUP($A2288,BUSINESS!$A$1:$J$2692,COLUMN(BUSINESS!$E2288),0)</f>
        <v>0.76400000000000001</v>
      </c>
      <c r="W2288" s="6">
        <f>VLOOKUP($A2288,BUSINESS!$A$1:$J$2692,COLUMN(BUSINESS!$F2288),0)</f>
        <v>14</v>
      </c>
      <c r="X2288" s="6">
        <f>VLOOKUP($A2288,BUSINESS!$A$1:$J$2692,COLUMN(BUSINESS!$G2288),0)</f>
        <v>0</v>
      </c>
      <c r="Y2288" s="6">
        <f>VLOOKUP($A2288,BUSINESS!$A$1:$J$2692,COLUMN(BUSINESS!$H2288),0)</f>
        <v>193</v>
      </c>
      <c r="Z2288" s="6">
        <f>VLOOKUP($A2288,BUSINESS!$A$1:$J$2692,COLUMN(BUSINESS!$I2288),0)</f>
        <v>0.40400000000000003</v>
      </c>
      <c r="AA2288" s="6">
        <f>VLOOKUP($A2288,BUSINESS!$A$1:$J$2692,COLUMN(BUSINESS!$J2288),0)</f>
        <v>0.98099999999999998</v>
      </c>
      <c r="AB2288" s="5"/>
      <c r="AC2288" s="5"/>
      <c r="AD2288" s="5"/>
      <c r="AE2288" s="5"/>
    </row>
    <row r="2289" spans="1:31" ht="15.75" customHeight="1" x14ac:dyDescent="0.25">
      <c r="A2289" s="6">
        <v>2288</v>
      </c>
      <c r="B2289" s="7" t="str">
        <f>VLOOKUP($A2289,GDP!$A$1:$H$2692,COLUMN(GDP!B2289),0)</f>
        <v>The Americas</v>
      </c>
      <c r="C2289" s="8" t="str">
        <f>VLOOKUP($A2289,GDP!$A$1:$H$2692,COLUMN(GDP!C2289),0)</f>
        <v>Colombia-The Americas</v>
      </c>
      <c r="D2289" s="9" t="str">
        <f>VLOOKUP($A2289,GDP!$A$1:$H$2692,COLUMN(GDP!D2289),0)</f>
        <v>2012</v>
      </c>
      <c r="E2289" s="8">
        <f>VLOOKUP($A2289,GDP!$A$1:$H$2692,COLUMN(GDP!E2289),0)</f>
        <v>335000000000</v>
      </c>
      <c r="F2289" s="7">
        <f>VLOOKUP($A2289,GDP!$A$1:$H$2692,COLUMN(GDP!F2289),0)</f>
        <v>6.5000000000000002E-2</v>
      </c>
      <c r="G2289" s="7">
        <f>VLOOKUP($A2289,GDP!$A$1:$H$2692,COLUMN(GDP!G2289),0)</f>
        <v>466</v>
      </c>
      <c r="H2289" s="7">
        <f>VLOOKUP($A2289,GDP!$A$1:$H$2692,COLUMN(GDP!H2289),0)</f>
        <v>0.112</v>
      </c>
      <c r="I2289" s="6">
        <f>VLOOKUP($A2289,ENERGY!$A$1:$F$2692,COLUMN(ENERGY!E2288),0)</f>
        <v>25814</v>
      </c>
      <c r="J2289" s="6">
        <f>VLOOKUP($A2289,ENERGY!$A$1:$F$2692,COLUMN(ENERGY!F2288),0)</f>
        <v>57924</v>
      </c>
      <c r="K2289" s="6">
        <f>VLOOKUP($A2289,'HUMAN RESOURCES'!$A$1:$M$2692,COLUMN('HUMAN RESOURCES'!$E2289),0)</f>
        <v>1.9E-2</v>
      </c>
      <c r="L2289" s="6">
        <f>VLOOKUP($A2289,'HUMAN RESOURCES'!$A$1:$M$2692,COLUMN('HUMAN RESOURCES'!$F2289),0)</f>
        <v>1.4999999999999999E-2</v>
      </c>
      <c r="M2289" s="6">
        <f>VLOOKUP($A2289,'HUMAN RESOURCES'!$A$1:$M$2692,COLUMN('HUMAN RESOURCES'!$G2289),0)</f>
        <v>78</v>
      </c>
      <c r="N2289" s="6">
        <f>VLOOKUP($A2289,'HUMAN RESOURCES'!$A$1:$M$2692,COLUMN('HUMAN RESOURCES'!$H2289),0)</f>
        <v>70</v>
      </c>
      <c r="O2289" s="6">
        <f>VLOOKUP($A2289,'HUMAN RESOURCES'!$A$1:$M$2692,COLUMN('HUMAN RESOURCES'!$I2289),0)</f>
        <v>0.28000000000000003</v>
      </c>
      <c r="P2289" s="6">
        <f>VLOOKUP($A2289,'HUMAN RESOURCES'!$A$1:$M$2692,COLUMN('HUMAN RESOURCES'!$J2289),0)</f>
        <v>0.66</v>
      </c>
      <c r="Q2289" s="6">
        <f>VLOOKUP($A2289,'HUMAN RESOURCES'!$A$1:$M$2692,COLUMN('HUMAN RESOURCES'!$K2289),0)</f>
        <v>0.06</v>
      </c>
      <c r="R2289" s="6">
        <f>VLOOKUP($A2289,'HUMAN RESOURCES'!$A$1:$M$2692,COLUMN('HUMAN RESOURCES'!$L2289),0)</f>
        <v>47704427</v>
      </c>
      <c r="S2289" s="6">
        <f>VLOOKUP($A2289,'HUMAN RESOURCES'!$A$1:$M$2692,COLUMN('HUMAN RESOURCES'!$F2289),0)</f>
        <v>1.4999999999999999E-2</v>
      </c>
      <c r="T2289" s="6">
        <f>VLOOKUP($A2289,TOURISM!$A$1:$F$2692,COLUMN(TOURISM!$E2289),0)</f>
        <v>3257000000</v>
      </c>
      <c r="U2289" s="6">
        <f>VLOOKUP($A2289,TOURISM!$A$1:$F$2692,COLUMN(TOURISM!$F2289),0)</f>
        <v>3364000000</v>
      </c>
      <c r="V2289" s="6">
        <f>VLOOKUP($A2289,BUSINESS!$A$1:$J$2692,COLUMN(BUSINESS!$E2289),0)</f>
        <v>0.76</v>
      </c>
      <c r="W2289" s="6">
        <f>VLOOKUP($A2289,BUSINESS!$A$1:$J$2692,COLUMN(BUSINESS!$F2289),0)</f>
        <v>15</v>
      </c>
      <c r="X2289" s="6">
        <f>VLOOKUP($A2289,BUSINESS!$A$1:$J$2692,COLUMN(BUSINESS!$G2289),0)</f>
        <v>42</v>
      </c>
      <c r="Y2289" s="6">
        <f>VLOOKUP($A2289,BUSINESS!$A$1:$J$2692,COLUMN(BUSINESS!$H2289),0)</f>
        <v>203</v>
      </c>
      <c r="Z2289" s="6">
        <f>VLOOKUP($A2289,BUSINESS!$A$1:$J$2692,COLUMN(BUSINESS!$I2289),0)</f>
        <v>0.49</v>
      </c>
      <c r="AA2289" s="6">
        <f>VLOOKUP($A2289,BUSINESS!$A$1:$J$2692,COLUMN(BUSINESS!$J2289),0)</f>
        <v>1.0289999999999999</v>
      </c>
      <c r="AB2289" s="5"/>
      <c r="AC2289" s="5"/>
      <c r="AD2289" s="5"/>
      <c r="AE2289" s="5"/>
    </row>
    <row r="2290" spans="1:31" ht="15.75" customHeight="1" x14ac:dyDescent="0.25">
      <c r="A2290" s="6">
        <v>2289</v>
      </c>
      <c r="B2290" s="7" t="str">
        <f>VLOOKUP($A2290,GDP!$A$1:$H$2692,COLUMN(GDP!B2290),0)</f>
        <v>The Americas</v>
      </c>
      <c r="C2290" s="8" t="str">
        <f>VLOOKUP($A2290,GDP!$A$1:$H$2692,COLUMN(GDP!C2290),0)</f>
        <v>Costa Rica-The Americas</v>
      </c>
      <c r="D2290" s="9" t="str">
        <f>VLOOKUP($A2290,GDP!$A$1:$H$2692,COLUMN(GDP!D2290),0)</f>
        <v>2000</v>
      </c>
      <c r="E2290" s="8">
        <f>VLOOKUP($A2290,GDP!$A$1:$H$2692,COLUMN(GDP!E2290),0)</f>
        <v>45374788701</v>
      </c>
      <c r="F2290" s="7">
        <f>VLOOKUP($A2290,GDP!$A$1:$H$2692,COLUMN(GDP!F2290),0)</f>
        <v>0.10100000000000001</v>
      </c>
      <c r="G2290" s="7">
        <f>VLOOKUP($A2290,GDP!$A$1:$H$2692,COLUMN(GDP!G2290),0)</f>
        <v>951</v>
      </c>
      <c r="H2290" s="7">
        <f>VLOOKUP($A2290,GDP!$A$1:$H$2692,COLUMN(GDP!H2290),0)</f>
        <v>0.182</v>
      </c>
      <c r="I2290" s="6">
        <f>VLOOKUP($A2290,ENERGY!$A$1:$F$2692,COLUMN(ENERGY!E2289),0)</f>
        <v>0</v>
      </c>
      <c r="J2290" s="6">
        <f>VLOOKUP($A2290,ENERGY!$A$1:$F$2692,COLUMN(ENERGY!F2289),0)</f>
        <v>0</v>
      </c>
      <c r="K2290" s="6">
        <f>VLOOKUP($A2290,'HUMAN RESOURCES'!$A$1:$M$2692,COLUMN('HUMAN RESOURCES'!$E2290),0)</f>
        <v>0.02</v>
      </c>
      <c r="L2290" s="6">
        <f>VLOOKUP($A2290,'HUMAN RESOURCES'!$A$1:$M$2692,COLUMN('HUMAN RESOURCES'!$F2290),0)</f>
        <v>1.0999999999999999E-2</v>
      </c>
      <c r="M2290" s="6">
        <f>VLOOKUP($A2290,'HUMAN RESOURCES'!$A$1:$M$2692,COLUMN('HUMAN RESOURCES'!$G2290),0)</f>
        <v>80</v>
      </c>
      <c r="N2290" s="6">
        <f>VLOOKUP($A2290,'HUMAN RESOURCES'!$A$1:$M$2692,COLUMN('HUMAN RESOURCES'!$H2290),0)</f>
        <v>75</v>
      </c>
      <c r="O2290" s="6">
        <f>VLOOKUP($A2290,'HUMAN RESOURCES'!$A$1:$M$2692,COLUMN('HUMAN RESOURCES'!$I2290),0)</f>
        <v>0.315</v>
      </c>
      <c r="P2290" s="6">
        <f>VLOOKUP($A2290,'HUMAN RESOURCES'!$A$1:$M$2692,COLUMN('HUMAN RESOURCES'!$J2290),0)</f>
        <v>0.63100000000000001</v>
      </c>
      <c r="Q2290" s="6">
        <f>VLOOKUP($A2290,'HUMAN RESOURCES'!$A$1:$M$2692,COLUMN('HUMAN RESOURCES'!$K2290),0)</f>
        <v>5.5E-2</v>
      </c>
      <c r="R2290" s="6">
        <f>VLOOKUP($A2290,'HUMAN RESOURCES'!$A$1:$M$2692,COLUMN('HUMAN RESOURCES'!$L2290),0)</f>
        <v>3929588</v>
      </c>
      <c r="S2290" s="6">
        <f>VLOOKUP($A2290,'HUMAN RESOURCES'!$A$1:$M$2692,COLUMN('HUMAN RESOURCES'!$F2290),0)</f>
        <v>1.0999999999999999E-2</v>
      </c>
      <c r="T2290" s="6">
        <f>VLOOKUP($A2290,TOURISM!$A$1:$F$2692,COLUMN(TOURISM!$E2290),0)</f>
        <v>1477000000</v>
      </c>
      <c r="U2290" s="6">
        <f>VLOOKUP($A2290,TOURISM!$A$1:$F$2692,COLUMN(TOURISM!$F2290),0)</f>
        <v>551000000</v>
      </c>
      <c r="V2290" s="6">
        <f>VLOOKUP($A2290,BUSINESS!$A$1:$J$2692,COLUMN(BUSINESS!$E2290),0)</f>
        <v>0</v>
      </c>
      <c r="W2290" s="6">
        <f>VLOOKUP($A2290,BUSINESS!$A$1:$J$2692,COLUMN(BUSINESS!$F2290),0)</f>
        <v>0</v>
      </c>
      <c r="X2290" s="6">
        <f>VLOOKUP($A2290,BUSINESS!$A$1:$J$2692,COLUMN(BUSINESS!$G2290),0)</f>
        <v>0</v>
      </c>
      <c r="Y2290" s="6">
        <f>VLOOKUP($A2290,BUSINESS!$A$1:$J$2692,COLUMN(BUSINESS!$H2290),0)</f>
        <v>0</v>
      </c>
      <c r="Z2290" s="6">
        <f>VLOOKUP($A2290,BUSINESS!$A$1:$J$2692,COLUMN(BUSINESS!$I2290),0)</f>
        <v>5.8000000000000003E-2</v>
      </c>
      <c r="AA2290" s="6">
        <f>VLOOKUP($A2290,BUSINESS!$A$1:$J$2692,COLUMN(BUSINESS!$J2290),0)</f>
        <v>5.3999999999999999E-2</v>
      </c>
      <c r="AB2290" s="5"/>
      <c r="AC2290" s="5"/>
      <c r="AD2290" s="5"/>
      <c r="AE2290" s="5"/>
    </row>
    <row r="2291" spans="1:31" ht="15.75" customHeight="1" x14ac:dyDescent="0.25">
      <c r="A2291" s="6">
        <v>2290</v>
      </c>
      <c r="B2291" s="7" t="str">
        <f>VLOOKUP($A2291,GDP!$A$1:$H$2692,COLUMN(GDP!B2291),0)</f>
        <v>The Americas</v>
      </c>
      <c r="C2291" s="8" t="str">
        <f>VLOOKUP($A2291,GDP!$A$1:$H$2692,COLUMN(GDP!C2291),0)</f>
        <v>Costa Rica-The Americas</v>
      </c>
      <c r="D2291" s="9" t="str">
        <f>VLOOKUP($A2291,GDP!$A$1:$H$2692,COLUMN(GDP!D2291),0)</f>
        <v>2001</v>
      </c>
      <c r="E2291" s="8">
        <f>VLOOKUP($A2291,GDP!$A$1:$H$2692,COLUMN(GDP!E2291),0)</f>
        <v>15946443103</v>
      </c>
      <c r="F2291" s="7">
        <f>VLOOKUP($A2291,GDP!$A$1:$H$2692,COLUMN(GDP!F2291),0)</f>
        <v>7.0999999999999994E-2</v>
      </c>
      <c r="G2291" s="7">
        <f>VLOOKUP($A2291,GDP!$A$1:$H$2692,COLUMN(GDP!G2291),0)</f>
        <v>287</v>
      </c>
      <c r="H2291" s="7">
        <f>VLOOKUP($A2291,GDP!$A$1:$H$2692,COLUMN(GDP!H2291),0)</f>
        <v>0.249</v>
      </c>
      <c r="I2291" s="6">
        <f>VLOOKUP($A2291,ENERGY!$A$1:$F$2692,COLUMN(ENERGY!E2290),0)</f>
        <v>4655</v>
      </c>
      <c r="J2291" s="6">
        <f>VLOOKUP($A2291,ENERGY!$A$1:$F$2692,COLUMN(ENERGY!F2290),0)</f>
        <v>0</v>
      </c>
      <c r="K2291" s="6">
        <f>VLOOKUP($A2291,'HUMAN RESOURCES'!$A$1:$M$2692,COLUMN('HUMAN RESOURCES'!$E2291),0)</f>
        <v>0.02</v>
      </c>
      <c r="L2291" s="6">
        <f>VLOOKUP($A2291,'HUMAN RESOURCES'!$A$1:$M$2692,COLUMN('HUMAN RESOURCES'!$F2291),0)</f>
        <v>1.0999999999999999E-2</v>
      </c>
      <c r="M2291" s="6">
        <f>VLOOKUP($A2291,'HUMAN RESOURCES'!$A$1:$M$2692,COLUMN('HUMAN RESOURCES'!$G2291),0)</f>
        <v>80</v>
      </c>
      <c r="N2291" s="6">
        <f>VLOOKUP($A2291,'HUMAN RESOURCES'!$A$1:$M$2692,COLUMN('HUMAN RESOURCES'!$H2291),0)</f>
        <v>76</v>
      </c>
      <c r="O2291" s="6">
        <f>VLOOKUP($A2291,'HUMAN RESOURCES'!$A$1:$M$2692,COLUMN('HUMAN RESOURCES'!$I2291),0)</f>
        <v>0.308</v>
      </c>
      <c r="P2291" s="6">
        <f>VLOOKUP($A2291,'HUMAN RESOURCES'!$A$1:$M$2692,COLUMN('HUMAN RESOURCES'!$J2291),0)</f>
        <v>0.63700000000000001</v>
      </c>
      <c r="Q2291" s="6">
        <f>VLOOKUP($A2291,'HUMAN RESOURCES'!$A$1:$M$2692,COLUMN('HUMAN RESOURCES'!$K2291),0)</f>
        <v>5.5E-2</v>
      </c>
      <c r="R2291" s="6">
        <f>VLOOKUP($A2291,'HUMAN RESOURCES'!$A$1:$M$2692,COLUMN('HUMAN RESOURCES'!$L2291),0)</f>
        <v>4013488</v>
      </c>
      <c r="S2291" s="6">
        <f>VLOOKUP($A2291,'HUMAN RESOURCES'!$A$1:$M$2692,COLUMN('HUMAN RESOURCES'!$F2291),0)</f>
        <v>1.0999999999999999E-2</v>
      </c>
      <c r="T2291" s="6">
        <f>VLOOKUP($A2291,TOURISM!$A$1:$F$2692,COLUMN(TOURISM!$E2291),0)</f>
        <v>1339000000</v>
      </c>
      <c r="U2291" s="6">
        <f>VLOOKUP($A2291,TOURISM!$A$1:$F$2692,COLUMN(TOURISM!$F2291),0)</f>
        <v>434000000</v>
      </c>
      <c r="V2291" s="6">
        <f>VLOOKUP($A2291,BUSINESS!$A$1:$J$2692,COLUMN(BUSINESS!$E2291),0)</f>
        <v>0</v>
      </c>
      <c r="W2291" s="6">
        <f>VLOOKUP($A2291,BUSINESS!$A$1:$J$2692,COLUMN(BUSINESS!$F2291),0)</f>
        <v>0</v>
      </c>
      <c r="X2291" s="6">
        <f>VLOOKUP($A2291,BUSINESS!$A$1:$J$2692,COLUMN(BUSINESS!$G2291),0)</f>
        <v>0</v>
      </c>
      <c r="Y2291" s="6">
        <f>VLOOKUP($A2291,BUSINESS!$A$1:$J$2692,COLUMN(BUSINESS!$H2291),0)</f>
        <v>0</v>
      </c>
      <c r="Z2291" s="6">
        <f>VLOOKUP($A2291,BUSINESS!$A$1:$J$2692,COLUMN(BUSINESS!$I2291),0)</f>
        <v>9.6000000000000002E-2</v>
      </c>
      <c r="AA2291" s="6">
        <f>VLOOKUP($A2291,BUSINESS!$A$1:$J$2692,COLUMN(BUSINESS!$J2291),0)</f>
        <v>8.1000000000000003E-2</v>
      </c>
      <c r="AB2291" s="5"/>
      <c r="AC2291" s="5"/>
      <c r="AD2291" s="5"/>
      <c r="AE2291" s="5"/>
    </row>
    <row r="2292" spans="1:31" ht="15.75" customHeight="1" x14ac:dyDescent="0.25">
      <c r="A2292" s="6">
        <v>2291</v>
      </c>
      <c r="B2292" s="7" t="str">
        <f>VLOOKUP($A2292,GDP!$A$1:$H$2692,COLUMN(GDP!B2292),0)</f>
        <v>The Americas</v>
      </c>
      <c r="C2292" s="8" t="str">
        <f>VLOOKUP($A2292,GDP!$A$1:$H$2692,COLUMN(GDP!C2292),0)</f>
        <v>Costa Rica-The Americas</v>
      </c>
      <c r="D2292" s="9" t="str">
        <f>VLOOKUP($A2292,GDP!$A$1:$H$2692,COLUMN(GDP!D2292),0)</f>
        <v>2002</v>
      </c>
      <c r="E2292" s="8">
        <f>VLOOKUP($A2292,GDP!$A$1:$H$2692,COLUMN(GDP!E2292),0)</f>
        <v>16403602943</v>
      </c>
      <c r="F2292" s="7">
        <f>VLOOKUP($A2292,GDP!$A$1:$H$2692,COLUMN(GDP!F2292),0)</f>
        <v>7.0999999999999994E-2</v>
      </c>
      <c r="G2292" s="7">
        <f>VLOOKUP($A2292,GDP!$A$1:$H$2692,COLUMN(GDP!G2292),0)</f>
        <v>291</v>
      </c>
      <c r="H2292" s="7">
        <f>VLOOKUP($A2292,GDP!$A$1:$H$2692,COLUMN(GDP!H2292),0)</f>
        <v>0.23799999999999999</v>
      </c>
      <c r="I2292" s="6">
        <f>VLOOKUP($A2292,ENERGY!$A$1:$F$2692,COLUMN(ENERGY!E2291),0)</f>
        <v>4646</v>
      </c>
      <c r="J2292" s="6">
        <f>VLOOKUP($A2292,ENERGY!$A$1:$F$2692,COLUMN(ENERGY!F2291),0)</f>
        <v>7770</v>
      </c>
      <c r="K2292" s="6">
        <f>VLOOKUP($A2292,'HUMAN RESOURCES'!$A$1:$M$2692,COLUMN('HUMAN RESOURCES'!$E2292),0)</f>
        <v>1.9E-2</v>
      </c>
      <c r="L2292" s="6">
        <f>VLOOKUP($A2292,'HUMAN RESOURCES'!$A$1:$M$2692,COLUMN('HUMAN RESOURCES'!$F2292),0)</f>
        <v>0.01</v>
      </c>
      <c r="M2292" s="6">
        <f>VLOOKUP($A2292,'HUMAN RESOURCES'!$A$1:$M$2692,COLUMN('HUMAN RESOURCES'!$G2292),0)</f>
        <v>80</v>
      </c>
      <c r="N2292" s="6">
        <f>VLOOKUP($A2292,'HUMAN RESOURCES'!$A$1:$M$2692,COLUMN('HUMAN RESOURCES'!$H2292),0)</f>
        <v>76</v>
      </c>
      <c r="O2292" s="6">
        <f>VLOOKUP($A2292,'HUMAN RESOURCES'!$A$1:$M$2692,COLUMN('HUMAN RESOURCES'!$I2292),0)</f>
        <v>0.3</v>
      </c>
      <c r="P2292" s="6">
        <f>VLOOKUP($A2292,'HUMAN RESOURCES'!$A$1:$M$2692,COLUMN('HUMAN RESOURCES'!$J2292),0)</f>
        <v>0.64400000000000002</v>
      </c>
      <c r="Q2292" s="6">
        <f>VLOOKUP($A2292,'HUMAN RESOURCES'!$A$1:$M$2692,COLUMN('HUMAN RESOURCES'!$K2292),0)</f>
        <v>5.6000000000000001E-2</v>
      </c>
      <c r="R2292" s="6">
        <f>VLOOKUP($A2292,'HUMAN RESOURCES'!$A$1:$M$2692,COLUMN('HUMAN RESOURCES'!$L2292),0)</f>
        <v>4093840</v>
      </c>
      <c r="S2292" s="6">
        <f>VLOOKUP($A2292,'HUMAN RESOURCES'!$A$1:$M$2692,COLUMN('HUMAN RESOURCES'!$F2292),0)</f>
        <v>0.01</v>
      </c>
      <c r="T2292" s="6">
        <f>VLOOKUP($A2292,TOURISM!$A$1:$F$2692,COLUMN(TOURISM!$E2292),0)</f>
        <v>1292000000</v>
      </c>
      <c r="U2292" s="6">
        <f>VLOOKUP($A2292,TOURISM!$A$1:$F$2692,COLUMN(TOURISM!$F2292),0)</f>
        <v>430000000</v>
      </c>
      <c r="V2292" s="6">
        <f>VLOOKUP($A2292,BUSINESS!$A$1:$J$2692,COLUMN(BUSINESS!$E2292),0)</f>
        <v>0</v>
      </c>
      <c r="W2292" s="6">
        <f>VLOOKUP($A2292,BUSINESS!$A$1:$J$2692,COLUMN(BUSINESS!$F2292),0)</f>
        <v>0</v>
      </c>
      <c r="X2292" s="6">
        <f>VLOOKUP($A2292,BUSINESS!$A$1:$J$2692,COLUMN(BUSINESS!$G2292),0)</f>
        <v>0</v>
      </c>
      <c r="Y2292" s="6">
        <f>VLOOKUP($A2292,BUSINESS!$A$1:$J$2692,COLUMN(BUSINESS!$H2292),0)</f>
        <v>0</v>
      </c>
      <c r="Z2292" s="6">
        <f>VLOOKUP($A2292,BUSINESS!$A$1:$J$2692,COLUMN(BUSINESS!$I2292),0)</f>
        <v>0.19900000000000001</v>
      </c>
      <c r="AA2292" s="6">
        <f>VLOOKUP($A2292,BUSINESS!$A$1:$J$2692,COLUMN(BUSINESS!$J2292),0)</f>
        <v>0.123</v>
      </c>
      <c r="AB2292" s="5"/>
      <c r="AC2292" s="5"/>
      <c r="AD2292" s="5"/>
      <c r="AE2292" s="5"/>
    </row>
    <row r="2293" spans="1:31" ht="15.75" customHeight="1" x14ac:dyDescent="0.25">
      <c r="A2293" s="6">
        <v>2292</v>
      </c>
      <c r="B2293" s="7" t="str">
        <f>VLOOKUP($A2293,GDP!$A$1:$H$2692,COLUMN(GDP!B2293),0)</f>
        <v>The Americas</v>
      </c>
      <c r="C2293" s="8" t="str">
        <f>VLOOKUP($A2293,GDP!$A$1:$H$2692,COLUMN(GDP!C2293),0)</f>
        <v>Costa Rica-The Americas</v>
      </c>
      <c r="D2293" s="9" t="str">
        <f>VLOOKUP($A2293,GDP!$A$1:$H$2692,COLUMN(GDP!D2293),0)</f>
        <v>2003</v>
      </c>
      <c r="E2293" s="8">
        <f>VLOOKUP($A2293,GDP!$A$1:$H$2692,COLUMN(GDP!E2293),0)</f>
        <v>16844378578</v>
      </c>
      <c r="F2293" s="7">
        <f>VLOOKUP($A2293,GDP!$A$1:$H$2692,COLUMN(GDP!F2293),0)</f>
        <v>0.08</v>
      </c>
      <c r="G2293" s="7">
        <f>VLOOKUP($A2293,GDP!$A$1:$H$2692,COLUMN(GDP!G2293),0)</f>
        <v>332</v>
      </c>
      <c r="H2293" s="7">
        <f>VLOOKUP($A2293,GDP!$A$1:$H$2692,COLUMN(GDP!H2293),0)</f>
        <v>0.26400000000000001</v>
      </c>
      <c r="I2293" s="6">
        <f>VLOOKUP($A2293,ENERGY!$A$1:$F$2692,COLUMN(ENERGY!E2292),0)</f>
        <v>4561</v>
      </c>
      <c r="J2293" s="6">
        <f>VLOOKUP($A2293,ENERGY!$A$1:$F$2692,COLUMN(ENERGY!F2292),0)</f>
        <v>7818</v>
      </c>
      <c r="K2293" s="6">
        <f>VLOOKUP($A2293,'HUMAN RESOURCES'!$A$1:$M$2692,COLUMN('HUMAN RESOURCES'!$E2293),0)</f>
        <v>1.7999999999999999E-2</v>
      </c>
      <c r="L2293" s="6">
        <f>VLOOKUP($A2293,'HUMAN RESOURCES'!$A$1:$M$2692,COLUMN('HUMAN RESOURCES'!$F2293),0)</f>
        <v>8.9999999999999993E-3</v>
      </c>
      <c r="M2293" s="6">
        <f>VLOOKUP($A2293,'HUMAN RESOURCES'!$A$1:$M$2692,COLUMN('HUMAN RESOURCES'!$G2293),0)</f>
        <v>81</v>
      </c>
      <c r="N2293" s="6">
        <f>VLOOKUP($A2293,'HUMAN RESOURCES'!$A$1:$M$2692,COLUMN('HUMAN RESOURCES'!$H2293),0)</f>
        <v>76</v>
      </c>
      <c r="O2293" s="6">
        <f>VLOOKUP($A2293,'HUMAN RESOURCES'!$A$1:$M$2692,COLUMN('HUMAN RESOURCES'!$I2293),0)</f>
        <v>0.29299999999999998</v>
      </c>
      <c r="P2293" s="6">
        <f>VLOOKUP($A2293,'HUMAN RESOURCES'!$A$1:$M$2692,COLUMN('HUMAN RESOURCES'!$J2293),0)</f>
        <v>0.65</v>
      </c>
      <c r="Q2293" s="6">
        <f>VLOOKUP($A2293,'HUMAN RESOURCES'!$A$1:$M$2692,COLUMN('HUMAN RESOURCES'!$K2293),0)</f>
        <v>5.7000000000000002E-2</v>
      </c>
      <c r="R2293" s="6">
        <f>VLOOKUP($A2293,'HUMAN RESOURCES'!$A$1:$M$2692,COLUMN('HUMAN RESOURCES'!$L2293),0)</f>
        <v>4171145</v>
      </c>
      <c r="S2293" s="6">
        <f>VLOOKUP($A2293,'HUMAN RESOURCES'!$A$1:$M$2692,COLUMN('HUMAN RESOURCES'!$F2293),0)</f>
        <v>8.9999999999999993E-3</v>
      </c>
      <c r="T2293" s="6">
        <f>VLOOKUP($A2293,TOURISM!$A$1:$F$2692,COLUMN(TOURISM!$E2293),0)</f>
        <v>1424000000</v>
      </c>
      <c r="U2293" s="6">
        <f>VLOOKUP($A2293,TOURISM!$A$1:$F$2692,COLUMN(TOURISM!$F2293),0)</f>
        <v>434000000</v>
      </c>
      <c r="V2293" s="6">
        <f>VLOOKUP($A2293,BUSINESS!$A$1:$J$2692,COLUMN(BUSINESS!$E2293),0)</f>
        <v>0</v>
      </c>
      <c r="W2293" s="6">
        <f>VLOOKUP($A2293,BUSINESS!$A$1:$J$2692,COLUMN(BUSINESS!$F2293),0)</f>
        <v>77</v>
      </c>
      <c r="X2293" s="6">
        <f>VLOOKUP($A2293,BUSINESS!$A$1:$J$2692,COLUMN(BUSINESS!$G2293),0)</f>
        <v>0</v>
      </c>
      <c r="Y2293" s="6">
        <f>VLOOKUP($A2293,BUSINESS!$A$1:$J$2692,COLUMN(BUSINESS!$H2293),0)</f>
        <v>0</v>
      </c>
      <c r="Z2293" s="6">
        <f>VLOOKUP($A2293,BUSINESS!$A$1:$J$2692,COLUMN(BUSINESS!$I2293),0)</f>
        <v>0.20300000000000001</v>
      </c>
      <c r="AA2293" s="6">
        <f>VLOOKUP($A2293,BUSINESS!$A$1:$J$2692,COLUMN(BUSINESS!$J2293),0)</f>
        <v>0.187</v>
      </c>
      <c r="AB2293" s="5"/>
      <c r="AC2293" s="5"/>
      <c r="AD2293" s="5"/>
      <c r="AE2293" s="5"/>
    </row>
    <row r="2294" spans="1:31" ht="15.75" customHeight="1" x14ac:dyDescent="0.25">
      <c r="A2294" s="6">
        <v>2293</v>
      </c>
      <c r="B2294" s="7" t="str">
        <f>VLOOKUP($A2294,GDP!$A$1:$H$2692,COLUMN(GDP!B2294),0)</f>
        <v>The Americas</v>
      </c>
      <c r="C2294" s="8" t="str">
        <f>VLOOKUP($A2294,GDP!$A$1:$H$2692,COLUMN(GDP!C2294),0)</f>
        <v>Costa Rica-The Americas</v>
      </c>
      <c r="D2294" s="9" t="str">
        <f>VLOOKUP($A2294,GDP!$A$1:$H$2692,COLUMN(GDP!D2294),0)</f>
        <v>2004</v>
      </c>
      <c r="E2294" s="8">
        <f>VLOOKUP($A2294,GDP!$A$1:$H$2692,COLUMN(GDP!E2294),0)</f>
        <v>17517536016</v>
      </c>
      <c r="F2294" s="7">
        <f>VLOOKUP($A2294,GDP!$A$1:$H$2692,COLUMN(GDP!F2294),0)</f>
        <v>8.1000000000000003E-2</v>
      </c>
      <c r="G2294" s="7">
        <f>VLOOKUP($A2294,GDP!$A$1:$H$2692,COLUMN(GDP!G2294),0)</f>
        <v>343</v>
      </c>
      <c r="H2294" s="7">
        <f>VLOOKUP($A2294,GDP!$A$1:$H$2692,COLUMN(GDP!H2294),0)</f>
        <v>0.25600000000000001</v>
      </c>
      <c r="I2294" s="6">
        <f>VLOOKUP($A2294,ENERGY!$A$1:$F$2692,COLUMN(ENERGY!E2293),0)</f>
        <v>4586</v>
      </c>
      <c r="J2294" s="6">
        <f>VLOOKUP($A2294,ENERGY!$A$1:$F$2692,COLUMN(ENERGY!F2293),0)</f>
        <v>8647</v>
      </c>
      <c r="K2294" s="6">
        <f>VLOOKUP($A2294,'HUMAN RESOURCES'!$A$1:$M$2692,COLUMN('HUMAN RESOURCES'!$E2294),0)</f>
        <v>1.7999999999999999E-2</v>
      </c>
      <c r="L2294" s="6">
        <f>VLOOKUP($A2294,'HUMAN RESOURCES'!$A$1:$M$2692,COLUMN('HUMAN RESOURCES'!$F2294),0)</f>
        <v>8.9999999999999993E-3</v>
      </c>
      <c r="M2294" s="6">
        <f>VLOOKUP($A2294,'HUMAN RESOURCES'!$A$1:$M$2692,COLUMN('HUMAN RESOURCES'!$G2294),0)</f>
        <v>81</v>
      </c>
      <c r="N2294" s="6">
        <f>VLOOKUP($A2294,'HUMAN RESOURCES'!$A$1:$M$2692,COLUMN('HUMAN RESOURCES'!$H2294),0)</f>
        <v>76</v>
      </c>
      <c r="O2294" s="6">
        <f>VLOOKUP($A2294,'HUMAN RESOURCES'!$A$1:$M$2692,COLUMN('HUMAN RESOURCES'!$I2294),0)</f>
        <v>0.28599999999999998</v>
      </c>
      <c r="P2294" s="6">
        <f>VLOOKUP($A2294,'HUMAN RESOURCES'!$A$1:$M$2692,COLUMN('HUMAN RESOURCES'!$J2294),0)</f>
        <v>0.65600000000000003</v>
      </c>
      <c r="Q2294" s="6">
        <f>VLOOKUP($A2294,'HUMAN RESOURCES'!$A$1:$M$2692,COLUMN('HUMAN RESOURCES'!$K2294),0)</f>
        <v>5.8000000000000003E-2</v>
      </c>
      <c r="R2294" s="6">
        <f>VLOOKUP($A2294,'HUMAN RESOURCES'!$A$1:$M$2692,COLUMN('HUMAN RESOURCES'!$L2294),0)</f>
        <v>4246336</v>
      </c>
      <c r="S2294" s="6">
        <f>VLOOKUP($A2294,'HUMAN RESOURCES'!$A$1:$M$2692,COLUMN('HUMAN RESOURCES'!$F2294),0)</f>
        <v>8.9999999999999993E-3</v>
      </c>
      <c r="T2294" s="6">
        <f>VLOOKUP($A2294,TOURISM!$A$1:$F$2692,COLUMN(TOURISM!$E2294),0)</f>
        <v>1586000000</v>
      </c>
      <c r="U2294" s="6">
        <f>VLOOKUP($A2294,TOURISM!$A$1:$F$2692,COLUMN(TOURISM!$F2294),0)</f>
        <v>481000000</v>
      </c>
      <c r="V2294" s="6">
        <f>VLOOKUP($A2294,BUSINESS!$A$1:$J$2692,COLUMN(BUSINESS!$E2294),0)</f>
        <v>0</v>
      </c>
      <c r="W2294" s="6">
        <f>VLOOKUP($A2294,BUSINESS!$A$1:$J$2692,COLUMN(BUSINESS!$F2294),0)</f>
        <v>77</v>
      </c>
      <c r="X2294" s="6">
        <f>VLOOKUP($A2294,BUSINESS!$A$1:$J$2692,COLUMN(BUSINESS!$G2294),0)</f>
        <v>0</v>
      </c>
      <c r="Y2294" s="6">
        <f>VLOOKUP($A2294,BUSINESS!$A$1:$J$2692,COLUMN(BUSINESS!$H2294),0)</f>
        <v>0</v>
      </c>
      <c r="Z2294" s="6">
        <f>VLOOKUP($A2294,BUSINESS!$A$1:$J$2692,COLUMN(BUSINESS!$I2294),0)</f>
        <v>0.20799999999999999</v>
      </c>
      <c r="AA2294" s="6">
        <f>VLOOKUP($A2294,BUSINESS!$A$1:$J$2692,COLUMN(BUSINESS!$J2294),0)</f>
        <v>0.217</v>
      </c>
      <c r="AB2294" s="5"/>
      <c r="AC2294" s="5"/>
      <c r="AD2294" s="5"/>
      <c r="AE2294" s="5"/>
    </row>
    <row r="2295" spans="1:31" ht="15.75" customHeight="1" x14ac:dyDescent="0.25">
      <c r="A2295" s="6">
        <v>2294</v>
      </c>
      <c r="B2295" s="7" t="str">
        <f>VLOOKUP($A2295,GDP!$A$1:$H$2692,COLUMN(GDP!B2295),0)</f>
        <v>The Americas</v>
      </c>
      <c r="C2295" s="8" t="str">
        <f>VLOOKUP($A2295,GDP!$A$1:$H$2692,COLUMN(GDP!C2295),0)</f>
        <v>Costa Rica-The Americas</v>
      </c>
      <c r="D2295" s="9" t="str">
        <f>VLOOKUP($A2295,GDP!$A$1:$H$2692,COLUMN(GDP!D2295),0)</f>
        <v>2005</v>
      </c>
      <c r="E2295" s="8">
        <f>VLOOKUP($A2295,GDP!$A$1:$H$2692,COLUMN(GDP!E2295),0)</f>
        <v>18596365927</v>
      </c>
      <c r="F2295" s="7">
        <f>VLOOKUP($A2295,GDP!$A$1:$H$2692,COLUMN(GDP!F2295),0)</f>
        <v>7.8E-2</v>
      </c>
      <c r="G2295" s="7">
        <f>VLOOKUP($A2295,GDP!$A$1:$H$2692,COLUMN(GDP!G2295),0)</f>
        <v>346</v>
      </c>
      <c r="H2295" s="7">
        <f>VLOOKUP($A2295,GDP!$A$1:$H$2692,COLUMN(GDP!H2295),0)</f>
        <v>0.23400000000000001</v>
      </c>
      <c r="I2295" s="6">
        <f>VLOOKUP($A2295,ENERGY!$A$1:$F$2692,COLUMN(ENERGY!E2294),0)</f>
        <v>4508</v>
      </c>
      <c r="J2295" s="6">
        <f>VLOOKUP($A2295,ENERGY!$A$1:$F$2692,COLUMN(ENERGY!F2294),0)</f>
        <v>8573</v>
      </c>
      <c r="K2295" s="6">
        <f>VLOOKUP($A2295,'HUMAN RESOURCES'!$A$1:$M$2692,COLUMN('HUMAN RESOURCES'!$E2295),0)</f>
        <v>1.7000000000000001E-2</v>
      </c>
      <c r="L2295" s="6">
        <f>VLOOKUP($A2295,'HUMAN RESOURCES'!$A$1:$M$2692,COLUMN('HUMAN RESOURCES'!$F2295),0)</f>
        <v>8.9999999999999993E-3</v>
      </c>
      <c r="M2295" s="6">
        <f>VLOOKUP($A2295,'HUMAN RESOURCES'!$A$1:$M$2692,COLUMN('HUMAN RESOURCES'!$G2295),0)</f>
        <v>81</v>
      </c>
      <c r="N2295" s="6">
        <f>VLOOKUP($A2295,'HUMAN RESOURCES'!$A$1:$M$2692,COLUMN('HUMAN RESOURCES'!$H2295),0)</f>
        <v>76</v>
      </c>
      <c r="O2295" s="6">
        <f>VLOOKUP($A2295,'HUMAN RESOURCES'!$A$1:$M$2692,COLUMN('HUMAN RESOURCES'!$I2295),0)</f>
        <v>0.27900000000000003</v>
      </c>
      <c r="P2295" s="6">
        <f>VLOOKUP($A2295,'HUMAN RESOURCES'!$A$1:$M$2692,COLUMN('HUMAN RESOURCES'!$J2295),0)</f>
        <v>0.66200000000000003</v>
      </c>
      <c r="Q2295" s="6">
        <f>VLOOKUP($A2295,'HUMAN RESOURCES'!$A$1:$M$2692,COLUMN('HUMAN RESOURCES'!$K2295),0)</f>
        <v>5.8999999999999997E-2</v>
      </c>
      <c r="R2295" s="6">
        <f>VLOOKUP($A2295,'HUMAN RESOURCES'!$A$1:$M$2692,COLUMN('HUMAN RESOURCES'!$L2295),0)</f>
        <v>4320130</v>
      </c>
      <c r="S2295" s="6">
        <f>VLOOKUP($A2295,'HUMAN RESOURCES'!$A$1:$M$2692,COLUMN('HUMAN RESOURCES'!$F2295),0)</f>
        <v>8.9999999999999993E-3</v>
      </c>
      <c r="T2295" s="6">
        <f>VLOOKUP($A2295,TOURISM!$A$1:$F$2692,COLUMN(TOURISM!$E2295),0)</f>
        <v>1810000000</v>
      </c>
      <c r="U2295" s="6">
        <f>VLOOKUP($A2295,TOURISM!$A$1:$F$2692,COLUMN(TOURISM!$F2295),0)</f>
        <v>556000000</v>
      </c>
      <c r="V2295" s="6">
        <f>VLOOKUP($A2295,BUSINESS!$A$1:$J$2692,COLUMN(BUSINESS!$E2295),0)</f>
        <v>0.55200000000000005</v>
      </c>
      <c r="W2295" s="6">
        <f>VLOOKUP($A2295,BUSINESS!$A$1:$J$2692,COLUMN(BUSINESS!$F2295),0)</f>
        <v>77</v>
      </c>
      <c r="X2295" s="6">
        <f>VLOOKUP($A2295,BUSINESS!$A$1:$J$2692,COLUMN(BUSINESS!$G2295),0)</f>
        <v>0</v>
      </c>
      <c r="Y2295" s="6">
        <f>VLOOKUP($A2295,BUSINESS!$A$1:$J$2692,COLUMN(BUSINESS!$H2295),0)</f>
        <v>402</v>
      </c>
      <c r="Z2295" s="6">
        <f>VLOOKUP($A2295,BUSINESS!$A$1:$J$2692,COLUMN(BUSINESS!$I2295),0)</f>
        <v>0.221</v>
      </c>
      <c r="AA2295" s="6">
        <f>VLOOKUP($A2295,BUSINESS!$A$1:$J$2692,COLUMN(BUSINESS!$J2295),0)</f>
        <v>0.255</v>
      </c>
      <c r="AB2295" s="5"/>
      <c r="AC2295" s="5"/>
      <c r="AD2295" s="5"/>
      <c r="AE2295" s="5"/>
    </row>
    <row r="2296" spans="1:31" ht="15.75" customHeight="1" x14ac:dyDescent="0.25">
      <c r="A2296" s="6">
        <v>2295</v>
      </c>
      <c r="B2296" s="7" t="str">
        <f>VLOOKUP($A2296,GDP!$A$1:$H$2692,COLUMN(GDP!B2296),0)</f>
        <v>The Americas</v>
      </c>
      <c r="C2296" s="8" t="str">
        <f>VLOOKUP($A2296,GDP!$A$1:$H$2692,COLUMN(GDP!C2296),0)</f>
        <v>Costa Rica-The Americas</v>
      </c>
      <c r="D2296" s="9" t="str">
        <f>VLOOKUP($A2296,GDP!$A$1:$H$2692,COLUMN(GDP!D2296),0)</f>
        <v>2006</v>
      </c>
      <c r="E2296" s="8">
        <f>VLOOKUP($A2296,GDP!$A$1:$H$2692,COLUMN(GDP!E2296),0)</f>
        <v>19964893807</v>
      </c>
      <c r="F2296" s="7">
        <f>VLOOKUP($A2296,GDP!$A$1:$H$2692,COLUMN(GDP!F2296),0)</f>
        <v>7.6999999999999999E-2</v>
      </c>
      <c r="G2296" s="7">
        <f>VLOOKUP($A2296,GDP!$A$1:$H$2692,COLUMN(GDP!G2296),0)</f>
        <v>364</v>
      </c>
      <c r="H2296" s="7">
        <f>VLOOKUP($A2296,GDP!$A$1:$H$2692,COLUMN(GDP!H2296),0)</f>
        <v>0.247</v>
      </c>
      <c r="I2296" s="6">
        <f>VLOOKUP($A2296,ENERGY!$A$1:$F$2692,COLUMN(ENERGY!E2295),0)</f>
        <v>4182</v>
      </c>
      <c r="J2296" s="6">
        <f>VLOOKUP($A2296,ENERGY!$A$1:$F$2692,COLUMN(ENERGY!F2295),0)</f>
        <v>7437</v>
      </c>
      <c r="K2296" s="6">
        <f>VLOOKUP($A2296,'HUMAN RESOURCES'!$A$1:$M$2692,COLUMN('HUMAN RESOURCES'!$E2296),0)</f>
        <v>1.7000000000000001E-2</v>
      </c>
      <c r="L2296" s="6">
        <f>VLOOKUP($A2296,'HUMAN RESOURCES'!$A$1:$M$2692,COLUMN('HUMAN RESOURCES'!$F2296),0)</f>
        <v>8.9999999999999993E-3</v>
      </c>
      <c r="M2296" s="6">
        <f>VLOOKUP($A2296,'HUMAN RESOURCES'!$A$1:$M$2692,COLUMN('HUMAN RESOURCES'!$G2296),0)</f>
        <v>81</v>
      </c>
      <c r="N2296" s="6">
        <f>VLOOKUP($A2296,'HUMAN RESOURCES'!$A$1:$M$2692,COLUMN('HUMAN RESOURCES'!$H2296),0)</f>
        <v>76</v>
      </c>
      <c r="O2296" s="6">
        <f>VLOOKUP($A2296,'HUMAN RESOURCES'!$A$1:$M$2692,COLUMN('HUMAN RESOURCES'!$I2296),0)</f>
        <v>0.27200000000000002</v>
      </c>
      <c r="P2296" s="6">
        <f>VLOOKUP($A2296,'HUMAN RESOURCES'!$A$1:$M$2692,COLUMN('HUMAN RESOURCES'!$J2296),0)</f>
        <v>0.66800000000000004</v>
      </c>
      <c r="Q2296" s="6">
        <f>VLOOKUP($A2296,'HUMAN RESOURCES'!$A$1:$M$2692,COLUMN('HUMAN RESOURCES'!$K2296),0)</f>
        <v>0.06</v>
      </c>
      <c r="R2296" s="6">
        <f>VLOOKUP($A2296,'HUMAN RESOURCES'!$A$1:$M$2692,COLUMN('HUMAN RESOURCES'!$L2296),0)</f>
        <v>4392493</v>
      </c>
      <c r="S2296" s="6">
        <f>VLOOKUP($A2296,'HUMAN RESOURCES'!$A$1:$M$2692,COLUMN('HUMAN RESOURCES'!$F2296),0)</f>
        <v>8.9999999999999993E-3</v>
      </c>
      <c r="T2296" s="6">
        <f>VLOOKUP($A2296,TOURISM!$A$1:$F$2692,COLUMN(TOURISM!$E2296),0)</f>
        <v>1865000000</v>
      </c>
      <c r="U2296" s="6">
        <f>VLOOKUP($A2296,TOURISM!$A$1:$F$2692,COLUMN(TOURISM!$F2296),0)</f>
        <v>577000000</v>
      </c>
      <c r="V2296" s="6">
        <f>VLOOKUP($A2296,BUSINESS!$A$1:$J$2692,COLUMN(BUSINESS!$E2296),0)</f>
        <v>0.55200000000000005</v>
      </c>
      <c r="W2296" s="6">
        <f>VLOOKUP($A2296,BUSINESS!$A$1:$J$2692,COLUMN(BUSINESS!$F2296),0)</f>
        <v>77</v>
      </c>
      <c r="X2296" s="6">
        <f>VLOOKUP($A2296,BUSINESS!$A$1:$J$2692,COLUMN(BUSINESS!$G2296),0)</f>
        <v>0</v>
      </c>
      <c r="Y2296" s="6">
        <f>VLOOKUP($A2296,BUSINESS!$A$1:$J$2692,COLUMN(BUSINESS!$H2296),0)</f>
        <v>402</v>
      </c>
      <c r="Z2296" s="6">
        <f>VLOOKUP($A2296,BUSINESS!$A$1:$J$2692,COLUMN(BUSINESS!$I2296),0)</f>
        <v>0.251</v>
      </c>
      <c r="AA2296" s="6">
        <f>VLOOKUP($A2296,BUSINESS!$A$1:$J$2692,COLUMN(BUSINESS!$J2296),0)</f>
        <v>0.32900000000000001</v>
      </c>
      <c r="AB2296" s="5"/>
      <c r="AC2296" s="5"/>
      <c r="AD2296" s="5"/>
      <c r="AE2296" s="5"/>
    </row>
    <row r="2297" spans="1:31" ht="15.75" customHeight="1" x14ac:dyDescent="0.25">
      <c r="A2297" s="6">
        <v>2296</v>
      </c>
      <c r="B2297" s="7" t="str">
        <f>VLOOKUP($A2297,GDP!$A$1:$H$2692,COLUMN(GDP!B2297),0)</f>
        <v>The Americas</v>
      </c>
      <c r="C2297" s="8" t="str">
        <f>VLOOKUP($A2297,GDP!$A$1:$H$2692,COLUMN(GDP!C2297),0)</f>
        <v>Costa Rica-The Americas</v>
      </c>
      <c r="D2297" s="9" t="str">
        <f>VLOOKUP($A2297,GDP!$A$1:$H$2692,COLUMN(GDP!D2297),0)</f>
        <v>2007</v>
      </c>
      <c r="E2297" s="8">
        <f>VLOOKUP($A2297,GDP!$A$1:$H$2692,COLUMN(GDP!E2297),0)</f>
        <v>22526464409</v>
      </c>
      <c r="F2297" s="7">
        <f>VLOOKUP($A2297,GDP!$A$1:$H$2692,COLUMN(GDP!F2297),0)</f>
        <v>7.8E-2</v>
      </c>
      <c r="G2297" s="7">
        <f>VLOOKUP($A2297,GDP!$A$1:$H$2692,COLUMN(GDP!G2297),0)</f>
        <v>410</v>
      </c>
      <c r="H2297" s="7">
        <f>VLOOKUP($A2297,GDP!$A$1:$H$2692,COLUMN(GDP!H2297),0)</f>
        <v>0.222</v>
      </c>
      <c r="I2297" s="6">
        <f>VLOOKUP($A2297,ENERGY!$A$1:$F$2692,COLUMN(ENERGY!E2296),0)</f>
        <v>3865</v>
      </c>
      <c r="J2297" s="6">
        <f>VLOOKUP($A2297,ENERGY!$A$1:$F$2692,COLUMN(ENERGY!F2296),0)</f>
        <v>7088</v>
      </c>
      <c r="K2297" s="6">
        <f>VLOOKUP($A2297,'HUMAN RESOURCES'!$A$1:$M$2692,COLUMN('HUMAN RESOURCES'!$E2297),0)</f>
        <v>1.7000000000000001E-2</v>
      </c>
      <c r="L2297" s="6">
        <f>VLOOKUP($A2297,'HUMAN RESOURCES'!$A$1:$M$2692,COLUMN('HUMAN RESOURCES'!$F2297),0)</f>
        <v>8.9999999999999993E-3</v>
      </c>
      <c r="M2297" s="6">
        <f>VLOOKUP($A2297,'HUMAN RESOURCES'!$A$1:$M$2692,COLUMN('HUMAN RESOURCES'!$G2297),0)</f>
        <v>81</v>
      </c>
      <c r="N2297" s="6">
        <f>VLOOKUP($A2297,'HUMAN RESOURCES'!$A$1:$M$2692,COLUMN('HUMAN RESOURCES'!$H2297),0)</f>
        <v>76</v>
      </c>
      <c r="O2297" s="6">
        <f>VLOOKUP($A2297,'HUMAN RESOURCES'!$A$1:$M$2692,COLUMN('HUMAN RESOURCES'!$I2297),0)</f>
        <v>0.26600000000000001</v>
      </c>
      <c r="P2297" s="6">
        <f>VLOOKUP($A2297,'HUMAN RESOURCES'!$A$1:$M$2692,COLUMN('HUMAN RESOURCES'!$J2297),0)</f>
        <v>0.67300000000000004</v>
      </c>
      <c r="Q2297" s="6">
        <f>VLOOKUP($A2297,'HUMAN RESOURCES'!$A$1:$M$2692,COLUMN('HUMAN RESOURCES'!$K2297),0)</f>
        <v>6.0999999999999999E-2</v>
      </c>
      <c r="R2297" s="6">
        <f>VLOOKUP($A2297,'HUMAN RESOURCES'!$A$1:$M$2692,COLUMN('HUMAN RESOURCES'!$L2297),0)</f>
        <v>4463226</v>
      </c>
      <c r="S2297" s="6">
        <f>VLOOKUP($A2297,'HUMAN RESOURCES'!$A$1:$M$2692,COLUMN('HUMAN RESOURCES'!$F2297),0)</f>
        <v>8.9999999999999993E-3</v>
      </c>
      <c r="T2297" s="6">
        <f>VLOOKUP($A2297,TOURISM!$A$1:$F$2692,COLUMN(TOURISM!$E2297),0)</f>
        <v>2221000000</v>
      </c>
      <c r="U2297" s="6">
        <f>VLOOKUP($A2297,TOURISM!$A$1:$F$2692,COLUMN(TOURISM!$F2297),0)</f>
        <v>751000000</v>
      </c>
      <c r="V2297" s="6">
        <f>VLOOKUP($A2297,BUSINESS!$A$1:$J$2692,COLUMN(BUSINESS!$E2297),0)</f>
        <v>0.55200000000000005</v>
      </c>
      <c r="W2297" s="6">
        <f>VLOOKUP($A2297,BUSINESS!$A$1:$J$2692,COLUMN(BUSINESS!$F2297),0)</f>
        <v>77</v>
      </c>
      <c r="X2297" s="6">
        <f>VLOOKUP($A2297,BUSINESS!$A$1:$J$2692,COLUMN(BUSINESS!$G2297),0)</f>
        <v>0</v>
      </c>
      <c r="Y2297" s="6">
        <f>VLOOKUP($A2297,BUSINESS!$A$1:$J$2692,COLUMN(BUSINESS!$H2297),0)</f>
        <v>402</v>
      </c>
      <c r="Z2297" s="6">
        <f>VLOOKUP($A2297,BUSINESS!$A$1:$J$2692,COLUMN(BUSINESS!$I2297),0)</f>
        <v>0.28399999999999997</v>
      </c>
      <c r="AA2297" s="6">
        <f>VLOOKUP($A2297,BUSINESS!$A$1:$J$2692,COLUMN(BUSINESS!$J2297),0)</f>
        <v>0.33800000000000002</v>
      </c>
      <c r="AB2297" s="5"/>
      <c r="AC2297" s="5"/>
      <c r="AD2297" s="5"/>
      <c r="AE2297" s="5"/>
    </row>
    <row r="2298" spans="1:31" ht="15.75" customHeight="1" x14ac:dyDescent="0.25">
      <c r="A2298" s="6">
        <v>2297</v>
      </c>
      <c r="B2298" s="7" t="str">
        <f>VLOOKUP($A2298,GDP!$A$1:$H$2692,COLUMN(GDP!B2298),0)</f>
        <v>The Americas</v>
      </c>
      <c r="C2298" s="8" t="str">
        <f>VLOOKUP($A2298,GDP!$A$1:$H$2692,COLUMN(GDP!C2298),0)</f>
        <v>Costa Rica-The Americas</v>
      </c>
      <c r="D2298" s="9" t="str">
        <f>VLOOKUP($A2298,GDP!$A$1:$H$2692,COLUMN(GDP!D2298),0)</f>
        <v>2008</v>
      </c>
      <c r="E2298" s="8">
        <f>VLOOKUP($A2298,GDP!$A$1:$H$2692,COLUMN(GDP!E2298),0)</f>
        <v>26321999607</v>
      </c>
      <c r="F2298" s="7">
        <f>VLOOKUP($A2298,GDP!$A$1:$H$2692,COLUMN(GDP!F2298),0)</f>
        <v>8.4000000000000005E-2</v>
      </c>
      <c r="G2298" s="7">
        <f>VLOOKUP($A2298,GDP!$A$1:$H$2692,COLUMN(GDP!G2298),0)</f>
        <v>525</v>
      </c>
      <c r="H2298" s="7">
        <f>VLOOKUP($A2298,GDP!$A$1:$H$2692,COLUMN(GDP!H2298),0)</f>
        <v>0.128</v>
      </c>
      <c r="I2298" s="6">
        <f>VLOOKUP($A2298,ENERGY!$A$1:$F$2692,COLUMN(ENERGY!E2297),0)</f>
        <v>3880</v>
      </c>
      <c r="J2298" s="6">
        <f>VLOOKUP($A2298,ENERGY!$A$1:$F$2692,COLUMN(ENERGY!F2297),0)</f>
        <v>6931</v>
      </c>
      <c r="K2298" s="6">
        <f>VLOOKUP($A2298,'HUMAN RESOURCES'!$A$1:$M$2692,COLUMN('HUMAN RESOURCES'!$E2298),0)</f>
        <v>1.6E-2</v>
      </c>
      <c r="L2298" s="6">
        <f>VLOOKUP($A2298,'HUMAN RESOURCES'!$A$1:$M$2692,COLUMN('HUMAN RESOURCES'!$F2298),0)</f>
        <v>8.9999999999999993E-3</v>
      </c>
      <c r="M2298" s="6">
        <f>VLOOKUP($A2298,'HUMAN RESOURCES'!$A$1:$M$2692,COLUMN('HUMAN RESOURCES'!$G2298),0)</f>
        <v>81</v>
      </c>
      <c r="N2298" s="6">
        <f>VLOOKUP($A2298,'HUMAN RESOURCES'!$A$1:$M$2692,COLUMN('HUMAN RESOURCES'!$H2298),0)</f>
        <v>77</v>
      </c>
      <c r="O2298" s="6">
        <f>VLOOKUP($A2298,'HUMAN RESOURCES'!$A$1:$M$2692,COLUMN('HUMAN RESOURCES'!$I2298),0)</f>
        <v>0.26</v>
      </c>
      <c r="P2298" s="6">
        <f>VLOOKUP($A2298,'HUMAN RESOURCES'!$A$1:$M$2692,COLUMN('HUMAN RESOURCES'!$J2298),0)</f>
        <v>0.67800000000000005</v>
      </c>
      <c r="Q2298" s="6">
        <f>VLOOKUP($A2298,'HUMAN RESOURCES'!$A$1:$M$2692,COLUMN('HUMAN RESOURCES'!$K2298),0)</f>
        <v>6.2E-2</v>
      </c>
      <c r="R2298" s="6">
        <f>VLOOKUP($A2298,'HUMAN RESOURCES'!$A$1:$M$2692,COLUMN('HUMAN RESOURCES'!$L2298),0)</f>
        <v>4532711</v>
      </c>
      <c r="S2298" s="6">
        <f>VLOOKUP($A2298,'HUMAN RESOURCES'!$A$1:$M$2692,COLUMN('HUMAN RESOURCES'!$F2298),0)</f>
        <v>8.9999999999999993E-3</v>
      </c>
      <c r="T2298" s="6">
        <f>VLOOKUP($A2298,TOURISM!$A$1:$F$2692,COLUMN(TOURISM!$E2298),0)</f>
        <v>2533000000</v>
      </c>
      <c r="U2298" s="6">
        <f>VLOOKUP($A2298,TOURISM!$A$1:$F$2692,COLUMN(TOURISM!$F2298),0)</f>
        <v>718000000</v>
      </c>
      <c r="V2298" s="6">
        <f>VLOOKUP($A2298,BUSINESS!$A$1:$J$2692,COLUMN(BUSINESS!$E2298),0)</f>
        <v>0.55200000000000005</v>
      </c>
      <c r="W2298" s="6">
        <f>VLOOKUP($A2298,BUSINESS!$A$1:$J$2692,COLUMN(BUSINESS!$F2298),0)</f>
        <v>60</v>
      </c>
      <c r="X2298" s="6">
        <f>VLOOKUP($A2298,BUSINESS!$A$1:$J$2692,COLUMN(BUSINESS!$G2298),0)</f>
        <v>0</v>
      </c>
      <c r="Y2298" s="6">
        <f>VLOOKUP($A2298,BUSINESS!$A$1:$J$2692,COLUMN(BUSINESS!$H2298),0)</f>
        <v>282</v>
      </c>
      <c r="Z2298" s="6">
        <f>VLOOKUP($A2298,BUSINESS!$A$1:$J$2692,COLUMN(BUSINESS!$I2298),0)</f>
        <v>0.32300000000000001</v>
      </c>
      <c r="AA2298" s="6">
        <f>VLOOKUP($A2298,BUSINESS!$A$1:$J$2692,COLUMN(BUSINESS!$J2298),0)</f>
        <v>0.41599999999999998</v>
      </c>
      <c r="AB2298" s="5"/>
      <c r="AC2298" s="5"/>
      <c r="AD2298" s="5"/>
      <c r="AE2298" s="5"/>
    </row>
    <row r="2299" spans="1:31" ht="15.75" customHeight="1" x14ac:dyDescent="0.25">
      <c r="A2299" s="6">
        <v>2298</v>
      </c>
      <c r="B2299" s="7" t="str">
        <f>VLOOKUP($A2299,GDP!$A$1:$H$2692,COLUMN(GDP!B2299),0)</f>
        <v>The Americas</v>
      </c>
      <c r="C2299" s="8" t="str">
        <f>VLOOKUP($A2299,GDP!$A$1:$H$2692,COLUMN(GDP!C2299),0)</f>
        <v>Costa Rica-The Americas</v>
      </c>
      <c r="D2299" s="9" t="str">
        <f>VLOOKUP($A2299,GDP!$A$1:$H$2692,COLUMN(GDP!D2299),0)</f>
        <v>2009</v>
      </c>
      <c r="E2299" s="8">
        <f>VLOOKUP($A2299,GDP!$A$1:$H$2692,COLUMN(GDP!E2299),0)</f>
        <v>29831167681</v>
      </c>
      <c r="F2299" s="7">
        <f>VLOOKUP($A2299,GDP!$A$1:$H$2692,COLUMN(GDP!F2299),0)</f>
        <v>0.09</v>
      </c>
      <c r="G2299" s="7">
        <f>VLOOKUP($A2299,GDP!$A$1:$H$2692,COLUMN(GDP!G2299),0)</f>
        <v>593</v>
      </c>
      <c r="H2299" s="7">
        <f>VLOOKUP($A2299,GDP!$A$1:$H$2692,COLUMN(GDP!H2299),0)</f>
        <v>0.158</v>
      </c>
      <c r="I2299" s="6">
        <f>VLOOKUP($A2299,ENERGY!$A$1:$F$2692,COLUMN(ENERGY!E2298),0)</f>
        <v>3297</v>
      </c>
      <c r="J2299" s="6">
        <f>VLOOKUP($A2299,ENERGY!$A$1:$F$2692,COLUMN(ENERGY!F2298),0)</f>
        <v>6626</v>
      </c>
      <c r="K2299" s="6">
        <f>VLOOKUP($A2299,'HUMAN RESOURCES'!$A$1:$M$2692,COLUMN('HUMAN RESOURCES'!$E2299),0)</f>
        <v>1.6E-2</v>
      </c>
      <c r="L2299" s="6">
        <f>VLOOKUP($A2299,'HUMAN RESOURCES'!$A$1:$M$2692,COLUMN('HUMAN RESOURCES'!$F2299),0)</f>
        <v>8.9999999999999993E-3</v>
      </c>
      <c r="M2299" s="6">
        <f>VLOOKUP($A2299,'HUMAN RESOURCES'!$A$1:$M$2692,COLUMN('HUMAN RESOURCES'!$G2299),0)</f>
        <v>81</v>
      </c>
      <c r="N2299" s="6">
        <f>VLOOKUP($A2299,'HUMAN RESOURCES'!$A$1:$M$2692,COLUMN('HUMAN RESOURCES'!$H2299),0)</f>
        <v>77</v>
      </c>
      <c r="O2299" s="6">
        <f>VLOOKUP($A2299,'HUMAN RESOURCES'!$A$1:$M$2692,COLUMN('HUMAN RESOURCES'!$I2299),0)</f>
        <v>0.255</v>
      </c>
      <c r="P2299" s="6">
        <f>VLOOKUP($A2299,'HUMAN RESOURCES'!$A$1:$M$2692,COLUMN('HUMAN RESOURCES'!$J2299),0)</f>
        <v>0.68200000000000005</v>
      </c>
      <c r="Q2299" s="6">
        <f>VLOOKUP($A2299,'HUMAN RESOURCES'!$A$1:$M$2692,COLUMN('HUMAN RESOURCES'!$K2299),0)</f>
        <v>6.4000000000000001E-2</v>
      </c>
      <c r="R2299" s="6">
        <f>VLOOKUP($A2299,'HUMAN RESOURCES'!$A$1:$M$2692,COLUMN('HUMAN RESOURCES'!$L2299),0)</f>
        <v>4601424</v>
      </c>
      <c r="S2299" s="6">
        <f>VLOOKUP($A2299,'HUMAN RESOURCES'!$A$1:$M$2692,COLUMN('HUMAN RESOURCES'!$F2299),0)</f>
        <v>8.9999999999999993E-3</v>
      </c>
      <c r="T2299" s="6">
        <f>VLOOKUP($A2299,TOURISM!$A$1:$F$2692,COLUMN(TOURISM!$E2299),0)</f>
        <v>2001000000</v>
      </c>
      <c r="U2299" s="6">
        <f>VLOOKUP($A2299,TOURISM!$A$1:$F$2692,COLUMN(TOURISM!$F2299),0)</f>
        <v>462000000</v>
      </c>
      <c r="V2299" s="6">
        <f>VLOOKUP($A2299,BUSINESS!$A$1:$J$2692,COLUMN(BUSINESS!$E2299),0)</f>
        <v>0.55200000000000005</v>
      </c>
      <c r="W2299" s="6">
        <f>VLOOKUP($A2299,BUSINESS!$A$1:$J$2692,COLUMN(BUSINESS!$F2299),0)</f>
        <v>60</v>
      </c>
      <c r="X2299" s="6">
        <f>VLOOKUP($A2299,BUSINESS!$A$1:$J$2692,COLUMN(BUSINESS!$G2299),0)</f>
        <v>0</v>
      </c>
      <c r="Y2299" s="6">
        <f>VLOOKUP($A2299,BUSINESS!$A$1:$J$2692,COLUMN(BUSINESS!$H2299),0)</f>
        <v>282</v>
      </c>
      <c r="Z2299" s="6">
        <f>VLOOKUP($A2299,BUSINESS!$A$1:$J$2692,COLUMN(BUSINESS!$I2299),0)</f>
        <v>0.34300000000000003</v>
      </c>
      <c r="AA2299" s="6">
        <f>VLOOKUP($A2299,BUSINESS!$A$1:$J$2692,COLUMN(BUSINESS!$J2299),0)</f>
        <v>0.42399999999999999</v>
      </c>
      <c r="AB2299" s="5"/>
      <c r="AC2299" s="5"/>
      <c r="AD2299" s="5"/>
      <c r="AE2299" s="5"/>
    </row>
    <row r="2300" spans="1:31" ht="15.75" customHeight="1" x14ac:dyDescent="0.25">
      <c r="A2300" s="6">
        <v>2299</v>
      </c>
      <c r="B2300" s="7" t="str">
        <f>VLOOKUP($A2300,GDP!$A$1:$H$2692,COLUMN(GDP!B2300),0)</f>
        <v>The Americas</v>
      </c>
      <c r="C2300" s="8" t="str">
        <f>VLOOKUP($A2300,GDP!$A$1:$H$2692,COLUMN(GDP!C2300),0)</f>
        <v>Costa Rica-The Americas</v>
      </c>
      <c r="D2300" s="9" t="str">
        <f>VLOOKUP($A2300,GDP!$A$1:$H$2692,COLUMN(GDP!D2300),0)</f>
        <v>2010</v>
      </c>
      <c r="E2300" s="8">
        <f>VLOOKUP($A2300,GDP!$A$1:$H$2692,COLUMN(GDP!E2300),0)</f>
        <v>29382692643</v>
      </c>
      <c r="F2300" s="7">
        <f>VLOOKUP($A2300,GDP!$A$1:$H$2692,COLUMN(GDP!F2300),0)</f>
        <v>9.7000000000000003E-2</v>
      </c>
      <c r="G2300" s="7">
        <f>VLOOKUP($A2300,GDP!$A$1:$H$2692,COLUMN(GDP!G2300),0)</f>
        <v>619</v>
      </c>
      <c r="H2300" s="7">
        <f>VLOOKUP($A2300,GDP!$A$1:$H$2692,COLUMN(GDP!H2300),0)</f>
        <v>0.19700000000000001</v>
      </c>
      <c r="I2300" s="6">
        <f>VLOOKUP($A2300,ENERGY!$A$1:$F$2692,COLUMN(ENERGY!E2299),0)</f>
        <v>3073</v>
      </c>
      <c r="J2300" s="6">
        <f>VLOOKUP($A2300,ENERGY!$A$1:$F$2692,COLUMN(ENERGY!F2299),0)</f>
        <v>6326</v>
      </c>
      <c r="K2300" s="6">
        <f>VLOOKUP($A2300,'HUMAN RESOURCES'!$A$1:$M$2692,COLUMN('HUMAN RESOURCES'!$E2300),0)</f>
        <v>1.6E-2</v>
      </c>
      <c r="L2300" s="6">
        <f>VLOOKUP($A2300,'HUMAN RESOURCES'!$A$1:$M$2692,COLUMN('HUMAN RESOURCES'!$F2300),0)</f>
        <v>8.9999999999999993E-3</v>
      </c>
      <c r="M2300" s="6">
        <f>VLOOKUP($A2300,'HUMAN RESOURCES'!$A$1:$M$2692,COLUMN('HUMAN RESOURCES'!$G2300),0)</f>
        <v>82</v>
      </c>
      <c r="N2300" s="6">
        <f>VLOOKUP($A2300,'HUMAN RESOURCES'!$A$1:$M$2692,COLUMN('HUMAN RESOURCES'!$H2300),0)</f>
        <v>77</v>
      </c>
      <c r="O2300" s="6">
        <f>VLOOKUP($A2300,'HUMAN RESOURCES'!$A$1:$M$2692,COLUMN('HUMAN RESOURCES'!$I2300),0)</f>
        <v>0.249</v>
      </c>
      <c r="P2300" s="6">
        <f>VLOOKUP($A2300,'HUMAN RESOURCES'!$A$1:$M$2692,COLUMN('HUMAN RESOURCES'!$J2300),0)</f>
        <v>0.68600000000000005</v>
      </c>
      <c r="Q2300" s="6">
        <f>VLOOKUP($A2300,'HUMAN RESOURCES'!$A$1:$M$2692,COLUMN('HUMAN RESOURCES'!$K2300),0)</f>
        <v>6.5000000000000002E-2</v>
      </c>
      <c r="R2300" s="6">
        <f>VLOOKUP($A2300,'HUMAN RESOURCES'!$A$1:$M$2692,COLUMN('HUMAN RESOURCES'!$L2300),0)</f>
        <v>4669685</v>
      </c>
      <c r="S2300" s="6">
        <f>VLOOKUP($A2300,'HUMAN RESOURCES'!$A$1:$M$2692,COLUMN('HUMAN RESOURCES'!$F2300),0)</f>
        <v>8.9999999999999993E-3</v>
      </c>
      <c r="T2300" s="6">
        <f>VLOOKUP($A2300,TOURISM!$A$1:$F$2692,COLUMN(TOURISM!$E2300),0)</f>
        <v>2179000000</v>
      </c>
      <c r="U2300" s="6">
        <f>VLOOKUP($A2300,TOURISM!$A$1:$F$2692,COLUMN(TOURISM!$F2300),0)</f>
        <v>533000000</v>
      </c>
      <c r="V2300" s="6">
        <f>VLOOKUP($A2300,BUSINESS!$A$1:$J$2692,COLUMN(BUSINESS!$E2300),0)</f>
        <v>0.55300000000000005</v>
      </c>
      <c r="W2300" s="6">
        <f>VLOOKUP($A2300,BUSINESS!$A$1:$J$2692,COLUMN(BUSINESS!$F2300),0)</f>
        <v>60</v>
      </c>
      <c r="X2300" s="6">
        <f>VLOOKUP($A2300,BUSINESS!$A$1:$J$2692,COLUMN(BUSINESS!$G2300),0)</f>
        <v>0</v>
      </c>
      <c r="Y2300" s="6">
        <f>VLOOKUP($A2300,BUSINESS!$A$1:$J$2692,COLUMN(BUSINESS!$H2300),0)</f>
        <v>272</v>
      </c>
      <c r="Z2300" s="6">
        <f>VLOOKUP($A2300,BUSINESS!$A$1:$J$2692,COLUMN(BUSINESS!$I2300),0)</f>
        <v>0.36499999999999999</v>
      </c>
      <c r="AA2300" s="6">
        <f>VLOOKUP($A2300,BUSINESS!$A$1:$J$2692,COLUMN(BUSINESS!$J2300),0)</f>
        <v>0.67</v>
      </c>
      <c r="AB2300" s="5"/>
      <c r="AC2300" s="5"/>
      <c r="AD2300" s="5"/>
      <c r="AE2300" s="5"/>
    </row>
    <row r="2301" spans="1:31" ht="15.75" customHeight="1" x14ac:dyDescent="0.25">
      <c r="A2301" s="6">
        <v>2300</v>
      </c>
      <c r="B2301" s="7" t="str">
        <f>VLOOKUP($A2301,GDP!$A$1:$H$2692,COLUMN(GDP!B2301),0)</f>
        <v>The Americas</v>
      </c>
      <c r="C2301" s="8" t="str">
        <f>VLOOKUP($A2301,GDP!$A$1:$H$2692,COLUMN(GDP!C2301),0)</f>
        <v>Costa Rica-The Americas</v>
      </c>
      <c r="D2301" s="9" t="str">
        <f>VLOOKUP($A2301,GDP!$A$1:$H$2692,COLUMN(GDP!D2301),0)</f>
        <v>2011</v>
      </c>
      <c r="E2301" s="8">
        <f>VLOOKUP($A2301,GDP!$A$1:$H$2692,COLUMN(GDP!E2301),0)</f>
        <v>36298327670</v>
      </c>
      <c r="F2301" s="7">
        <f>VLOOKUP($A2301,GDP!$A$1:$H$2692,COLUMN(GDP!F2301),0)</f>
        <v>9.7000000000000003E-2</v>
      </c>
      <c r="G2301" s="7">
        <f>VLOOKUP($A2301,GDP!$A$1:$H$2692,COLUMN(GDP!G2301),0)</f>
        <v>750</v>
      </c>
      <c r="H2301" s="7">
        <f>VLOOKUP($A2301,GDP!$A$1:$H$2692,COLUMN(GDP!H2301),0)</f>
        <v>0.17100000000000001</v>
      </c>
      <c r="I2301" s="6">
        <f>VLOOKUP($A2301,ENERGY!$A$1:$F$2692,COLUMN(ENERGY!E2300),0)</f>
        <v>2889</v>
      </c>
      <c r="J2301" s="6">
        <f>VLOOKUP($A2301,ENERGY!$A$1:$F$2692,COLUMN(ENERGY!F2300),0)</f>
        <v>5761</v>
      </c>
      <c r="K2301" s="6">
        <f>VLOOKUP($A2301,'HUMAN RESOURCES'!$A$1:$M$2692,COLUMN('HUMAN RESOURCES'!$E2301),0)</f>
        <v>1.6E-2</v>
      </c>
      <c r="L2301" s="6">
        <f>VLOOKUP($A2301,'HUMAN RESOURCES'!$A$1:$M$2692,COLUMN('HUMAN RESOURCES'!$F2301),0)</f>
        <v>8.9999999999999993E-3</v>
      </c>
      <c r="M2301" s="6">
        <f>VLOOKUP($A2301,'HUMAN RESOURCES'!$A$1:$M$2692,COLUMN('HUMAN RESOURCES'!$G2301),0)</f>
        <v>82</v>
      </c>
      <c r="N2301" s="6">
        <f>VLOOKUP($A2301,'HUMAN RESOURCES'!$A$1:$M$2692,COLUMN('HUMAN RESOURCES'!$H2301),0)</f>
        <v>77</v>
      </c>
      <c r="O2301" s="6">
        <f>VLOOKUP($A2301,'HUMAN RESOURCES'!$A$1:$M$2692,COLUMN('HUMAN RESOURCES'!$I2301),0)</f>
        <v>0.24399999999999999</v>
      </c>
      <c r="P2301" s="6">
        <f>VLOOKUP($A2301,'HUMAN RESOURCES'!$A$1:$M$2692,COLUMN('HUMAN RESOURCES'!$J2301),0)</f>
        <v>0.68899999999999995</v>
      </c>
      <c r="Q2301" s="6">
        <f>VLOOKUP($A2301,'HUMAN RESOURCES'!$A$1:$M$2692,COLUMN('HUMAN RESOURCES'!$K2301),0)</f>
        <v>6.7000000000000004E-2</v>
      </c>
      <c r="R2301" s="6">
        <f>VLOOKUP($A2301,'HUMAN RESOURCES'!$A$1:$M$2692,COLUMN('HUMAN RESOURCES'!$L2301),0)</f>
        <v>4737680</v>
      </c>
      <c r="S2301" s="6">
        <f>VLOOKUP($A2301,'HUMAN RESOURCES'!$A$1:$M$2692,COLUMN('HUMAN RESOURCES'!$F2301),0)</f>
        <v>8.9999999999999993E-3</v>
      </c>
      <c r="T2301" s="6">
        <f>VLOOKUP($A2301,TOURISM!$A$1:$F$2692,COLUMN(TOURISM!$E2301),0)</f>
        <v>2375000000</v>
      </c>
      <c r="U2301" s="6">
        <f>VLOOKUP($A2301,TOURISM!$A$1:$F$2692,COLUMN(TOURISM!$F2301),0)</f>
        <v>522000000</v>
      </c>
      <c r="V2301" s="6">
        <f>VLOOKUP($A2301,BUSINESS!$A$1:$J$2692,COLUMN(BUSINESS!$E2301),0)</f>
        <v>0.55300000000000005</v>
      </c>
      <c r="W2301" s="6">
        <f>VLOOKUP($A2301,BUSINESS!$A$1:$J$2692,COLUMN(BUSINESS!$F2301),0)</f>
        <v>60</v>
      </c>
      <c r="X2301" s="6">
        <f>VLOOKUP($A2301,BUSINESS!$A$1:$J$2692,COLUMN(BUSINESS!$G2301),0)</f>
        <v>0</v>
      </c>
      <c r="Y2301" s="6">
        <f>VLOOKUP($A2301,BUSINESS!$A$1:$J$2692,COLUMN(BUSINESS!$H2301),0)</f>
        <v>246</v>
      </c>
      <c r="Z2301" s="6">
        <f>VLOOKUP($A2301,BUSINESS!$A$1:$J$2692,COLUMN(BUSINESS!$I2301),0)</f>
        <v>0.39200000000000002</v>
      </c>
      <c r="AA2301" s="6">
        <f>VLOOKUP($A2301,BUSINESS!$A$1:$J$2692,COLUMN(BUSINESS!$J2301),0)</f>
        <v>0.877</v>
      </c>
      <c r="AB2301" s="5"/>
      <c r="AC2301" s="5"/>
      <c r="AD2301" s="5"/>
      <c r="AE2301" s="5"/>
    </row>
    <row r="2302" spans="1:31" ht="15.75" customHeight="1" x14ac:dyDescent="0.25">
      <c r="A2302" s="6">
        <v>2301</v>
      </c>
      <c r="B2302" s="7" t="str">
        <f>VLOOKUP($A2302,GDP!$A$1:$H$2692,COLUMN(GDP!B2302),0)</f>
        <v>The Americas</v>
      </c>
      <c r="C2302" s="8" t="str">
        <f>VLOOKUP($A2302,GDP!$A$1:$H$2692,COLUMN(GDP!C2302),0)</f>
        <v>Costa Rica-The Americas</v>
      </c>
      <c r="D2302" s="9" t="str">
        <f>VLOOKUP($A2302,GDP!$A$1:$H$2692,COLUMN(GDP!D2302),0)</f>
        <v>2012</v>
      </c>
      <c r="E2302" s="8">
        <f>VLOOKUP($A2302,GDP!$A$1:$H$2692,COLUMN(GDP!E2302),0)</f>
        <v>41237296807</v>
      </c>
      <c r="F2302" s="7">
        <f>VLOOKUP($A2302,GDP!$A$1:$H$2692,COLUMN(GDP!F2302),0)</f>
        <v>0.10199999999999999</v>
      </c>
      <c r="G2302" s="7">
        <f>VLOOKUP($A2302,GDP!$A$1:$H$2692,COLUMN(GDP!G2302),0)</f>
        <v>883</v>
      </c>
      <c r="H2302" s="7">
        <f>VLOOKUP($A2302,GDP!$A$1:$H$2692,COLUMN(GDP!H2302),0)</f>
        <v>0.161</v>
      </c>
      <c r="I2302" s="6">
        <f>VLOOKUP($A2302,ENERGY!$A$1:$F$2692,COLUMN(ENERGY!E2301),0)</f>
        <v>2874</v>
      </c>
      <c r="J2302" s="6">
        <f>VLOOKUP($A2302,ENERGY!$A$1:$F$2692,COLUMN(ENERGY!F2301),0)</f>
        <v>5475</v>
      </c>
      <c r="K2302" s="6">
        <f>VLOOKUP($A2302,'HUMAN RESOURCES'!$A$1:$M$2692,COLUMN('HUMAN RESOURCES'!$E2302),0)</f>
        <v>1.4999999999999999E-2</v>
      </c>
      <c r="L2302" s="6">
        <f>VLOOKUP($A2302,'HUMAN RESOURCES'!$A$1:$M$2692,COLUMN('HUMAN RESOURCES'!$F2302),0)</f>
        <v>8.9999999999999993E-3</v>
      </c>
      <c r="M2302" s="6">
        <f>VLOOKUP($A2302,'HUMAN RESOURCES'!$A$1:$M$2692,COLUMN('HUMAN RESOURCES'!$G2302),0)</f>
        <v>82</v>
      </c>
      <c r="N2302" s="6">
        <f>VLOOKUP($A2302,'HUMAN RESOURCES'!$A$1:$M$2692,COLUMN('HUMAN RESOURCES'!$H2302),0)</f>
        <v>78</v>
      </c>
      <c r="O2302" s="6">
        <f>VLOOKUP($A2302,'HUMAN RESOURCES'!$A$1:$M$2692,COLUMN('HUMAN RESOURCES'!$I2302),0)</f>
        <v>0.23899999999999999</v>
      </c>
      <c r="P2302" s="6">
        <f>VLOOKUP($A2302,'HUMAN RESOURCES'!$A$1:$M$2692,COLUMN('HUMAN RESOURCES'!$J2302),0)</f>
        <v>0.69199999999999995</v>
      </c>
      <c r="Q2302" s="6">
        <f>VLOOKUP($A2302,'HUMAN RESOURCES'!$A$1:$M$2692,COLUMN('HUMAN RESOURCES'!$K2302),0)</f>
        <v>6.8000000000000005E-2</v>
      </c>
      <c r="R2302" s="6">
        <f>VLOOKUP($A2302,'HUMAN RESOURCES'!$A$1:$M$2692,COLUMN('HUMAN RESOURCES'!$L2302),0)</f>
        <v>4805295</v>
      </c>
      <c r="S2302" s="6">
        <f>VLOOKUP($A2302,'HUMAN RESOURCES'!$A$1:$M$2692,COLUMN('HUMAN RESOURCES'!$F2302),0)</f>
        <v>8.9999999999999993E-3</v>
      </c>
      <c r="T2302" s="6">
        <f>VLOOKUP($A2302,TOURISM!$A$1:$F$2692,COLUMN(TOURISM!$E2302),0)</f>
        <v>2544000000</v>
      </c>
      <c r="U2302" s="6">
        <f>VLOOKUP($A2302,TOURISM!$A$1:$F$2692,COLUMN(TOURISM!$F2302),0)</f>
        <v>567000000</v>
      </c>
      <c r="V2302" s="6">
        <f>VLOOKUP($A2302,BUSINESS!$A$1:$J$2692,COLUMN(BUSINESS!$E2302),0)</f>
        <v>0.55300000000000005</v>
      </c>
      <c r="W2302" s="6">
        <f>VLOOKUP($A2302,BUSINESS!$A$1:$J$2692,COLUMN(BUSINESS!$F2302),0)</f>
        <v>60</v>
      </c>
      <c r="X2302" s="6">
        <f>VLOOKUP($A2302,BUSINESS!$A$1:$J$2692,COLUMN(BUSINESS!$G2302),0)</f>
        <v>109</v>
      </c>
      <c r="Y2302" s="6">
        <f>VLOOKUP($A2302,BUSINESS!$A$1:$J$2692,COLUMN(BUSINESS!$H2302),0)</f>
        <v>226</v>
      </c>
      <c r="Z2302" s="6">
        <f>VLOOKUP($A2302,BUSINESS!$A$1:$J$2692,COLUMN(BUSINESS!$I2302),0)</f>
        <v>0.47499999999999998</v>
      </c>
      <c r="AA2302" s="6">
        <f>VLOOKUP($A2302,BUSINESS!$A$1:$J$2692,COLUMN(BUSINESS!$J2302),0)</f>
        <v>1.119</v>
      </c>
      <c r="AB2302" s="5"/>
      <c r="AC2302" s="5"/>
      <c r="AD2302" s="5"/>
      <c r="AE2302" s="5"/>
    </row>
    <row r="2303" spans="1:31" ht="15.75" customHeight="1" x14ac:dyDescent="0.25">
      <c r="A2303" s="6">
        <v>2302</v>
      </c>
      <c r="B2303" s="7" t="str">
        <f>VLOOKUP($A2303,GDP!$A$1:$H$2692,COLUMN(GDP!B2303),0)</f>
        <v>The Americas</v>
      </c>
      <c r="C2303" s="8" t="str">
        <f>VLOOKUP($A2303,GDP!$A$1:$H$2692,COLUMN(GDP!C2303),0)</f>
        <v>Cuba-The Americas</v>
      </c>
      <c r="D2303" s="9" t="str">
        <f>VLOOKUP($A2303,GDP!$A$1:$H$2692,COLUMN(GDP!D2303),0)</f>
        <v>2000</v>
      </c>
      <c r="E2303" s="8">
        <f>VLOOKUP($A2303,GDP!$A$1:$H$2692,COLUMN(GDP!E2303),0)</f>
        <v>30565200000</v>
      </c>
      <c r="F2303" s="7">
        <f>VLOOKUP($A2303,GDP!$A$1:$H$2692,COLUMN(GDP!F2303),0)</f>
        <v>6.0999999999999999E-2</v>
      </c>
      <c r="G2303" s="7">
        <f>VLOOKUP($A2303,GDP!$A$1:$H$2692,COLUMN(GDP!G2303),0)</f>
        <v>166</v>
      </c>
      <c r="H2303" s="7">
        <f>VLOOKUP($A2303,GDP!$A$1:$H$2692,COLUMN(GDP!H2303),0)</f>
        <v>0</v>
      </c>
      <c r="I2303" s="6">
        <f>VLOOKUP($A2303,ENERGY!$A$1:$F$2692,COLUMN(ENERGY!E2302),0)</f>
        <v>0</v>
      </c>
      <c r="J2303" s="6">
        <f>VLOOKUP($A2303,ENERGY!$A$1:$F$2692,COLUMN(ENERGY!F2302),0)</f>
        <v>0</v>
      </c>
      <c r="K2303" s="6">
        <f>VLOOKUP($A2303,'HUMAN RESOURCES'!$A$1:$M$2692,COLUMN('HUMAN RESOURCES'!$E2303),0)</f>
        <v>1.2999999999999999E-2</v>
      </c>
      <c r="L2303" s="6">
        <f>VLOOKUP($A2303,'HUMAN RESOURCES'!$A$1:$M$2692,COLUMN('HUMAN RESOURCES'!$F2303),0)</f>
        <v>7.0000000000000001E-3</v>
      </c>
      <c r="M2303" s="6">
        <f>VLOOKUP($A2303,'HUMAN RESOURCES'!$A$1:$M$2692,COLUMN('HUMAN RESOURCES'!$G2303),0)</f>
        <v>79</v>
      </c>
      <c r="N2303" s="6">
        <f>VLOOKUP($A2303,'HUMAN RESOURCES'!$A$1:$M$2692,COLUMN('HUMAN RESOURCES'!$H2303),0)</f>
        <v>75</v>
      </c>
      <c r="O2303" s="6">
        <f>VLOOKUP($A2303,'HUMAN RESOURCES'!$A$1:$M$2692,COLUMN('HUMAN RESOURCES'!$I2303),0)</f>
        <v>0.216</v>
      </c>
      <c r="P2303" s="6">
        <f>VLOOKUP($A2303,'HUMAN RESOURCES'!$A$1:$M$2692,COLUMN('HUMAN RESOURCES'!$J2303),0)</f>
        <v>0.68500000000000005</v>
      </c>
      <c r="Q2303" s="6">
        <f>VLOOKUP($A2303,'HUMAN RESOURCES'!$A$1:$M$2692,COLUMN('HUMAN RESOURCES'!$K2303),0)</f>
        <v>9.9000000000000005E-2</v>
      </c>
      <c r="R2303" s="6">
        <f>VLOOKUP($A2303,'HUMAN RESOURCES'!$A$1:$M$2692,COLUMN('HUMAN RESOURCES'!$L2303),0)</f>
        <v>11138416</v>
      </c>
      <c r="S2303" s="6">
        <f>VLOOKUP($A2303,'HUMAN RESOURCES'!$A$1:$M$2692,COLUMN('HUMAN RESOURCES'!$F2303),0)</f>
        <v>7.0000000000000001E-3</v>
      </c>
      <c r="T2303" s="6">
        <f>VLOOKUP($A2303,TOURISM!$A$1:$F$2692,COLUMN(TOURISM!$E2303),0)</f>
        <v>1948000000</v>
      </c>
      <c r="U2303" s="6">
        <f>VLOOKUP($A2303,TOURISM!$A$1:$F$2692,COLUMN(TOURISM!$F2303),0)</f>
        <v>0</v>
      </c>
      <c r="V2303" s="6">
        <f>VLOOKUP($A2303,BUSINESS!$A$1:$J$2692,COLUMN(BUSINESS!$E2303),0)</f>
        <v>0</v>
      </c>
      <c r="W2303" s="6">
        <f>VLOOKUP($A2303,BUSINESS!$A$1:$J$2692,COLUMN(BUSINESS!$F2303),0)</f>
        <v>0</v>
      </c>
      <c r="X2303" s="6">
        <f>VLOOKUP($A2303,BUSINESS!$A$1:$J$2692,COLUMN(BUSINESS!$G2303),0)</f>
        <v>0</v>
      </c>
      <c r="Y2303" s="6">
        <f>VLOOKUP($A2303,BUSINESS!$A$1:$J$2692,COLUMN(BUSINESS!$H2303),0)</f>
        <v>0</v>
      </c>
      <c r="Z2303" s="6">
        <f>VLOOKUP($A2303,BUSINESS!$A$1:$J$2692,COLUMN(BUSINESS!$I2303),0)</f>
        <v>5.0000000000000001E-3</v>
      </c>
      <c r="AA2303" s="6">
        <f>VLOOKUP($A2303,BUSINESS!$A$1:$J$2692,COLUMN(BUSINESS!$J2303),0)</f>
        <v>1E-3</v>
      </c>
      <c r="AB2303" s="5"/>
      <c r="AC2303" s="5"/>
      <c r="AD2303" s="5"/>
      <c r="AE2303" s="5"/>
    </row>
    <row r="2304" spans="1:31" ht="15.75" customHeight="1" x14ac:dyDescent="0.25">
      <c r="A2304" s="6">
        <v>2303</v>
      </c>
      <c r="B2304" s="7" t="str">
        <f>VLOOKUP($A2304,GDP!$A$1:$H$2692,COLUMN(GDP!B2304),0)</f>
        <v>The Americas</v>
      </c>
      <c r="C2304" s="8" t="str">
        <f>VLOOKUP($A2304,GDP!$A$1:$H$2692,COLUMN(GDP!C2304),0)</f>
        <v>Cuba-The Americas</v>
      </c>
      <c r="D2304" s="9" t="str">
        <f>VLOOKUP($A2304,GDP!$A$1:$H$2692,COLUMN(GDP!D2304),0)</f>
        <v>2001</v>
      </c>
      <c r="E2304" s="8">
        <f>VLOOKUP($A2304,GDP!$A$1:$H$2692,COLUMN(GDP!E2304),0)</f>
        <v>31683300000</v>
      </c>
      <c r="F2304" s="7">
        <f>VLOOKUP($A2304,GDP!$A$1:$H$2692,COLUMN(GDP!F2304),0)</f>
        <v>6.3E-2</v>
      </c>
      <c r="G2304" s="7">
        <f>VLOOKUP($A2304,GDP!$A$1:$H$2692,COLUMN(GDP!G2304),0)</f>
        <v>178</v>
      </c>
      <c r="H2304" s="7">
        <f>VLOOKUP($A2304,GDP!$A$1:$H$2692,COLUMN(GDP!H2304),0)</f>
        <v>0</v>
      </c>
      <c r="I2304" s="6">
        <f>VLOOKUP($A2304,ENERGY!$A$1:$F$2692,COLUMN(ENERGY!E2303),0)</f>
        <v>11187</v>
      </c>
      <c r="J2304" s="6">
        <f>VLOOKUP($A2304,ENERGY!$A$1:$F$2692,COLUMN(ENERGY!F2303),0)</f>
        <v>0</v>
      </c>
      <c r="K2304" s="6">
        <f>VLOOKUP($A2304,'HUMAN RESOURCES'!$A$1:$M$2692,COLUMN('HUMAN RESOURCES'!$E2304),0)</f>
        <v>1.2999999999999999E-2</v>
      </c>
      <c r="L2304" s="6">
        <f>VLOOKUP($A2304,'HUMAN RESOURCES'!$A$1:$M$2692,COLUMN('HUMAN RESOURCES'!$F2304),0)</f>
        <v>6.0000000000000001E-3</v>
      </c>
      <c r="M2304" s="6">
        <f>VLOOKUP($A2304,'HUMAN RESOURCES'!$A$1:$M$2692,COLUMN('HUMAN RESOURCES'!$G2304),0)</f>
        <v>79</v>
      </c>
      <c r="N2304" s="6">
        <f>VLOOKUP($A2304,'HUMAN RESOURCES'!$A$1:$M$2692,COLUMN('HUMAN RESOURCES'!$H2304),0)</f>
        <v>75</v>
      </c>
      <c r="O2304" s="6">
        <f>VLOOKUP($A2304,'HUMAN RESOURCES'!$A$1:$M$2692,COLUMN('HUMAN RESOURCES'!$I2304),0)</f>
        <v>0.21299999999999999</v>
      </c>
      <c r="P2304" s="6">
        <f>VLOOKUP($A2304,'HUMAN RESOURCES'!$A$1:$M$2692,COLUMN('HUMAN RESOURCES'!$J2304),0)</f>
        <v>0.68700000000000006</v>
      </c>
      <c r="Q2304" s="6">
        <f>VLOOKUP($A2304,'HUMAN RESOURCES'!$A$1:$M$2692,COLUMN('HUMAN RESOURCES'!$K2304),0)</f>
        <v>0.10100000000000001</v>
      </c>
      <c r="R2304" s="6">
        <f>VLOOKUP($A2304,'HUMAN RESOURCES'!$A$1:$M$2692,COLUMN('HUMAN RESOURCES'!$L2304),0)</f>
        <v>11175465</v>
      </c>
      <c r="S2304" s="6">
        <f>VLOOKUP($A2304,'HUMAN RESOURCES'!$A$1:$M$2692,COLUMN('HUMAN RESOURCES'!$F2304),0)</f>
        <v>6.0000000000000001E-3</v>
      </c>
      <c r="T2304" s="6">
        <f>VLOOKUP($A2304,TOURISM!$A$1:$F$2692,COLUMN(TOURISM!$E2304),0)</f>
        <v>1840000000</v>
      </c>
      <c r="U2304" s="6">
        <f>VLOOKUP($A2304,TOURISM!$A$1:$F$2692,COLUMN(TOURISM!$F2304),0)</f>
        <v>0</v>
      </c>
      <c r="V2304" s="6">
        <f>VLOOKUP($A2304,BUSINESS!$A$1:$J$2692,COLUMN(BUSINESS!$E2304),0)</f>
        <v>0</v>
      </c>
      <c r="W2304" s="6">
        <f>VLOOKUP($A2304,BUSINESS!$A$1:$J$2692,COLUMN(BUSINESS!$F2304),0)</f>
        <v>0</v>
      </c>
      <c r="X2304" s="6">
        <f>VLOOKUP($A2304,BUSINESS!$A$1:$J$2692,COLUMN(BUSINESS!$G2304),0)</f>
        <v>0</v>
      </c>
      <c r="Y2304" s="6">
        <f>VLOOKUP($A2304,BUSINESS!$A$1:$J$2692,COLUMN(BUSINESS!$H2304),0)</f>
        <v>0</v>
      </c>
      <c r="Z2304" s="6">
        <f>VLOOKUP($A2304,BUSINESS!$A$1:$J$2692,COLUMN(BUSINESS!$I2304),0)</f>
        <v>1.0999999999999999E-2</v>
      </c>
      <c r="AA2304" s="6">
        <f>VLOOKUP($A2304,BUSINESS!$A$1:$J$2692,COLUMN(BUSINESS!$J2304),0)</f>
        <v>1E-3</v>
      </c>
      <c r="AB2304" s="5"/>
      <c r="AC2304" s="5"/>
      <c r="AD2304" s="5"/>
      <c r="AE2304" s="5"/>
    </row>
    <row r="2305" spans="1:31" ht="15.75" customHeight="1" x14ac:dyDescent="0.25">
      <c r="A2305" s="6">
        <v>2304</v>
      </c>
      <c r="B2305" s="7" t="str">
        <f>VLOOKUP($A2305,GDP!$A$1:$H$2692,COLUMN(GDP!B2305),0)</f>
        <v>The Americas</v>
      </c>
      <c r="C2305" s="8" t="str">
        <f>VLOOKUP($A2305,GDP!$A$1:$H$2692,COLUMN(GDP!C2305),0)</f>
        <v>Cuba-The Americas</v>
      </c>
      <c r="D2305" s="9" t="str">
        <f>VLOOKUP($A2305,GDP!$A$1:$H$2692,COLUMN(GDP!D2305),0)</f>
        <v>2002</v>
      </c>
      <c r="E2305" s="8">
        <f>VLOOKUP($A2305,GDP!$A$1:$H$2692,COLUMN(GDP!E2305),0)</f>
        <v>33590400000</v>
      </c>
      <c r="F2305" s="7">
        <f>VLOOKUP($A2305,GDP!$A$1:$H$2692,COLUMN(GDP!F2305),0)</f>
        <v>6.5000000000000002E-2</v>
      </c>
      <c r="G2305" s="7">
        <f>VLOOKUP($A2305,GDP!$A$1:$H$2692,COLUMN(GDP!G2305),0)</f>
        <v>195</v>
      </c>
      <c r="H2305" s="7">
        <f>VLOOKUP($A2305,GDP!$A$1:$H$2692,COLUMN(GDP!H2305),0)</f>
        <v>0</v>
      </c>
      <c r="I2305" s="6">
        <f>VLOOKUP($A2305,ENERGY!$A$1:$F$2692,COLUMN(ENERGY!E2304),0)</f>
        <v>11308</v>
      </c>
      <c r="J2305" s="6">
        <f>VLOOKUP($A2305,ENERGY!$A$1:$F$2692,COLUMN(ENERGY!F2304),0)</f>
        <v>38364</v>
      </c>
      <c r="K2305" s="6">
        <f>VLOOKUP($A2305,'HUMAN RESOURCES'!$A$1:$M$2692,COLUMN('HUMAN RESOURCES'!$E2305),0)</f>
        <v>1.2E-2</v>
      </c>
      <c r="L2305" s="6">
        <f>VLOOKUP($A2305,'HUMAN RESOURCES'!$A$1:$M$2692,COLUMN('HUMAN RESOURCES'!$F2305),0)</f>
        <v>6.0000000000000001E-3</v>
      </c>
      <c r="M2305" s="6">
        <f>VLOOKUP($A2305,'HUMAN RESOURCES'!$A$1:$M$2692,COLUMN('HUMAN RESOURCES'!$G2305),0)</f>
        <v>79</v>
      </c>
      <c r="N2305" s="6">
        <f>VLOOKUP($A2305,'HUMAN RESOURCES'!$A$1:$M$2692,COLUMN('HUMAN RESOURCES'!$H2305),0)</f>
        <v>75</v>
      </c>
      <c r="O2305" s="6">
        <f>VLOOKUP($A2305,'HUMAN RESOURCES'!$A$1:$M$2692,COLUMN('HUMAN RESOURCES'!$I2305),0)</f>
        <v>0.20899999999999999</v>
      </c>
      <c r="P2305" s="6">
        <f>VLOOKUP($A2305,'HUMAN RESOURCES'!$A$1:$M$2692,COLUMN('HUMAN RESOURCES'!$J2305),0)</f>
        <v>0.68899999999999995</v>
      </c>
      <c r="Q2305" s="6">
        <f>VLOOKUP($A2305,'HUMAN RESOURCES'!$A$1:$M$2692,COLUMN('HUMAN RESOURCES'!$K2305),0)</f>
        <v>0.10299999999999999</v>
      </c>
      <c r="R2305" s="6">
        <f>VLOOKUP($A2305,'HUMAN RESOURCES'!$A$1:$M$2692,COLUMN('HUMAN RESOURCES'!$L2305),0)</f>
        <v>11212125</v>
      </c>
      <c r="S2305" s="6">
        <f>VLOOKUP($A2305,'HUMAN RESOURCES'!$A$1:$M$2692,COLUMN('HUMAN RESOURCES'!$F2305),0)</f>
        <v>6.0000000000000001E-3</v>
      </c>
      <c r="T2305" s="6">
        <f>VLOOKUP($A2305,TOURISM!$A$1:$F$2692,COLUMN(TOURISM!$E2305),0)</f>
        <v>1769000000</v>
      </c>
      <c r="U2305" s="6">
        <f>VLOOKUP($A2305,TOURISM!$A$1:$F$2692,COLUMN(TOURISM!$F2305),0)</f>
        <v>0</v>
      </c>
      <c r="V2305" s="6">
        <f>VLOOKUP($A2305,BUSINESS!$A$1:$J$2692,COLUMN(BUSINESS!$E2305),0)</f>
        <v>0</v>
      </c>
      <c r="W2305" s="6">
        <f>VLOOKUP($A2305,BUSINESS!$A$1:$J$2692,COLUMN(BUSINESS!$F2305),0)</f>
        <v>0</v>
      </c>
      <c r="X2305" s="6">
        <f>VLOOKUP($A2305,BUSINESS!$A$1:$J$2692,COLUMN(BUSINESS!$G2305),0)</f>
        <v>0</v>
      </c>
      <c r="Y2305" s="6">
        <f>VLOOKUP($A2305,BUSINESS!$A$1:$J$2692,COLUMN(BUSINESS!$H2305),0)</f>
        <v>0</v>
      </c>
      <c r="Z2305" s="6">
        <f>VLOOKUP($A2305,BUSINESS!$A$1:$J$2692,COLUMN(BUSINESS!$I2305),0)</f>
        <v>3.7999999999999999E-2</v>
      </c>
      <c r="AA2305" s="6">
        <f>VLOOKUP($A2305,BUSINESS!$A$1:$J$2692,COLUMN(BUSINESS!$J2305),0)</f>
        <v>2E-3</v>
      </c>
      <c r="AB2305" s="5"/>
      <c r="AC2305" s="5"/>
      <c r="AD2305" s="5"/>
      <c r="AE2305" s="5"/>
    </row>
    <row r="2306" spans="1:31" ht="15.75" customHeight="1" x14ac:dyDescent="0.25">
      <c r="A2306" s="6">
        <v>2305</v>
      </c>
      <c r="B2306" s="7" t="str">
        <f>VLOOKUP($A2306,GDP!$A$1:$H$2692,COLUMN(GDP!B2306),0)</f>
        <v>The Americas</v>
      </c>
      <c r="C2306" s="8" t="str">
        <f>VLOOKUP($A2306,GDP!$A$1:$H$2692,COLUMN(GDP!C2306),0)</f>
        <v>Cuba-The Americas</v>
      </c>
      <c r="D2306" s="9" t="str">
        <f>VLOOKUP($A2306,GDP!$A$1:$H$2692,COLUMN(GDP!D2306),0)</f>
        <v>2003</v>
      </c>
      <c r="E2306" s="8">
        <f>VLOOKUP($A2306,GDP!$A$1:$H$2692,COLUMN(GDP!E2306),0)</f>
        <v>35901500000</v>
      </c>
      <c r="F2306" s="7">
        <f>VLOOKUP($A2306,GDP!$A$1:$H$2692,COLUMN(GDP!F2306),0)</f>
        <v>6.3E-2</v>
      </c>
      <c r="G2306" s="7">
        <f>VLOOKUP($A2306,GDP!$A$1:$H$2692,COLUMN(GDP!G2306),0)</f>
        <v>202</v>
      </c>
      <c r="H2306" s="7">
        <f>VLOOKUP($A2306,GDP!$A$1:$H$2692,COLUMN(GDP!H2306),0)</f>
        <v>0</v>
      </c>
      <c r="I2306" s="6">
        <f>VLOOKUP($A2306,ENERGY!$A$1:$F$2692,COLUMN(ENERGY!E2305),0)</f>
        <v>12346</v>
      </c>
      <c r="J2306" s="6">
        <f>VLOOKUP($A2306,ENERGY!$A$1:$F$2692,COLUMN(ENERGY!F2305),0)</f>
        <v>29901</v>
      </c>
      <c r="K2306" s="6">
        <f>VLOOKUP($A2306,'HUMAN RESOURCES'!$A$1:$M$2692,COLUMN('HUMAN RESOURCES'!$E2306),0)</f>
        <v>1.2E-2</v>
      </c>
      <c r="L2306" s="6">
        <f>VLOOKUP($A2306,'HUMAN RESOURCES'!$A$1:$M$2692,COLUMN('HUMAN RESOURCES'!$F2306),0)</f>
        <v>6.0000000000000001E-3</v>
      </c>
      <c r="M2306" s="6">
        <f>VLOOKUP($A2306,'HUMAN RESOURCES'!$A$1:$M$2692,COLUMN('HUMAN RESOURCES'!$G2306),0)</f>
        <v>79</v>
      </c>
      <c r="N2306" s="6">
        <f>VLOOKUP($A2306,'HUMAN RESOURCES'!$A$1:$M$2692,COLUMN('HUMAN RESOURCES'!$H2306),0)</f>
        <v>75</v>
      </c>
      <c r="O2306" s="6">
        <f>VLOOKUP($A2306,'HUMAN RESOURCES'!$A$1:$M$2692,COLUMN('HUMAN RESOURCES'!$I2306),0)</f>
        <v>0.20399999999999999</v>
      </c>
      <c r="P2306" s="6">
        <f>VLOOKUP($A2306,'HUMAN RESOURCES'!$A$1:$M$2692,COLUMN('HUMAN RESOURCES'!$J2306),0)</f>
        <v>0.69099999999999995</v>
      </c>
      <c r="Q2306" s="6">
        <f>VLOOKUP($A2306,'HUMAN RESOURCES'!$A$1:$M$2692,COLUMN('HUMAN RESOURCES'!$K2306),0)</f>
        <v>0.105</v>
      </c>
      <c r="R2306" s="6">
        <f>VLOOKUP($A2306,'HUMAN RESOURCES'!$A$1:$M$2692,COLUMN('HUMAN RESOURCES'!$L2306),0)</f>
        <v>11245926</v>
      </c>
      <c r="S2306" s="6">
        <f>VLOOKUP($A2306,'HUMAN RESOURCES'!$A$1:$M$2692,COLUMN('HUMAN RESOURCES'!$F2306),0)</f>
        <v>6.0000000000000001E-3</v>
      </c>
      <c r="T2306" s="6">
        <f>VLOOKUP($A2306,TOURISM!$A$1:$F$2692,COLUMN(TOURISM!$E2306),0)</f>
        <v>1999000000</v>
      </c>
      <c r="U2306" s="6">
        <f>VLOOKUP($A2306,TOURISM!$A$1:$F$2692,COLUMN(TOURISM!$F2306),0)</f>
        <v>0</v>
      </c>
      <c r="V2306" s="6">
        <f>VLOOKUP($A2306,BUSINESS!$A$1:$J$2692,COLUMN(BUSINESS!$E2306),0)</f>
        <v>0</v>
      </c>
      <c r="W2306" s="6">
        <f>VLOOKUP($A2306,BUSINESS!$A$1:$J$2692,COLUMN(BUSINESS!$F2306),0)</f>
        <v>0</v>
      </c>
      <c r="X2306" s="6">
        <f>VLOOKUP($A2306,BUSINESS!$A$1:$J$2692,COLUMN(BUSINESS!$G2306),0)</f>
        <v>0</v>
      </c>
      <c r="Y2306" s="6">
        <f>VLOOKUP($A2306,BUSINESS!$A$1:$J$2692,COLUMN(BUSINESS!$H2306),0)</f>
        <v>0</v>
      </c>
      <c r="Z2306" s="6">
        <f>VLOOKUP($A2306,BUSINESS!$A$1:$J$2692,COLUMN(BUSINESS!$I2306),0)</f>
        <v>5.1999999999999998E-2</v>
      </c>
      <c r="AA2306" s="6">
        <f>VLOOKUP($A2306,BUSINESS!$A$1:$J$2692,COLUMN(BUSINESS!$J2306),0)</f>
        <v>3.0000000000000001E-3</v>
      </c>
      <c r="AB2306" s="5"/>
      <c r="AC2306" s="5"/>
      <c r="AD2306" s="5"/>
      <c r="AE2306" s="5"/>
    </row>
    <row r="2307" spans="1:31" ht="15.75" customHeight="1" x14ac:dyDescent="0.25">
      <c r="A2307" s="6">
        <v>2306</v>
      </c>
      <c r="B2307" s="7" t="str">
        <f>VLOOKUP($A2307,GDP!$A$1:$H$2692,COLUMN(GDP!B2307),0)</f>
        <v>The Americas</v>
      </c>
      <c r="C2307" s="8" t="str">
        <f>VLOOKUP($A2307,GDP!$A$1:$H$2692,COLUMN(GDP!C2307),0)</f>
        <v>Cuba-The Americas</v>
      </c>
      <c r="D2307" s="9" t="str">
        <f>VLOOKUP($A2307,GDP!$A$1:$H$2692,COLUMN(GDP!D2307),0)</f>
        <v>2004</v>
      </c>
      <c r="E2307" s="8">
        <f>VLOOKUP($A2307,GDP!$A$1:$H$2692,COLUMN(GDP!E2307),0)</f>
        <v>38202800000</v>
      </c>
      <c r="F2307" s="7">
        <f>VLOOKUP($A2307,GDP!$A$1:$H$2692,COLUMN(GDP!F2307),0)</f>
        <v>6.0999999999999999E-2</v>
      </c>
      <c r="G2307" s="7">
        <f>VLOOKUP($A2307,GDP!$A$1:$H$2692,COLUMN(GDP!G2307),0)</f>
        <v>209</v>
      </c>
      <c r="H2307" s="7">
        <f>VLOOKUP($A2307,GDP!$A$1:$H$2692,COLUMN(GDP!H2307),0)</f>
        <v>0</v>
      </c>
      <c r="I2307" s="6">
        <f>VLOOKUP($A2307,ENERGY!$A$1:$F$2692,COLUMN(ENERGY!E2306),0)</f>
        <v>10566</v>
      </c>
      <c r="J2307" s="6">
        <f>VLOOKUP($A2307,ENERGY!$A$1:$F$2692,COLUMN(ENERGY!F2306),0)</f>
        <v>30443</v>
      </c>
      <c r="K2307" s="6">
        <f>VLOOKUP($A2307,'HUMAN RESOURCES'!$A$1:$M$2692,COLUMN('HUMAN RESOURCES'!$E2307),0)</f>
        <v>1.2E-2</v>
      </c>
      <c r="L2307" s="6">
        <f>VLOOKUP($A2307,'HUMAN RESOURCES'!$A$1:$M$2692,COLUMN('HUMAN RESOURCES'!$F2307),0)</f>
        <v>6.0000000000000001E-3</v>
      </c>
      <c r="M2307" s="6">
        <f>VLOOKUP($A2307,'HUMAN RESOURCES'!$A$1:$M$2692,COLUMN('HUMAN RESOURCES'!$G2307),0)</f>
        <v>80</v>
      </c>
      <c r="N2307" s="6">
        <f>VLOOKUP($A2307,'HUMAN RESOURCES'!$A$1:$M$2692,COLUMN('HUMAN RESOURCES'!$H2307),0)</f>
        <v>76</v>
      </c>
      <c r="O2307" s="6">
        <f>VLOOKUP($A2307,'HUMAN RESOURCES'!$A$1:$M$2692,COLUMN('HUMAN RESOURCES'!$I2307),0)</f>
        <v>0.19900000000000001</v>
      </c>
      <c r="P2307" s="6">
        <f>VLOOKUP($A2307,'HUMAN RESOURCES'!$A$1:$M$2692,COLUMN('HUMAN RESOURCES'!$J2307),0)</f>
        <v>0.69399999999999995</v>
      </c>
      <c r="Q2307" s="6">
        <f>VLOOKUP($A2307,'HUMAN RESOURCES'!$A$1:$M$2692,COLUMN('HUMAN RESOURCES'!$K2307),0)</f>
        <v>0.107</v>
      </c>
      <c r="R2307" s="6">
        <f>VLOOKUP($A2307,'HUMAN RESOURCES'!$A$1:$M$2692,COLUMN('HUMAN RESOURCES'!$L2307),0)</f>
        <v>11273363</v>
      </c>
      <c r="S2307" s="6">
        <f>VLOOKUP($A2307,'HUMAN RESOURCES'!$A$1:$M$2692,COLUMN('HUMAN RESOURCES'!$F2307),0)</f>
        <v>6.0000000000000001E-3</v>
      </c>
      <c r="T2307" s="6">
        <f>VLOOKUP($A2307,TOURISM!$A$1:$F$2692,COLUMN(TOURISM!$E2307),0)</f>
        <v>2114000000</v>
      </c>
      <c r="U2307" s="6">
        <f>VLOOKUP($A2307,TOURISM!$A$1:$F$2692,COLUMN(TOURISM!$F2307),0)</f>
        <v>0</v>
      </c>
      <c r="V2307" s="6">
        <f>VLOOKUP($A2307,BUSINESS!$A$1:$J$2692,COLUMN(BUSINESS!$E2307),0)</f>
        <v>0</v>
      </c>
      <c r="W2307" s="6">
        <f>VLOOKUP($A2307,BUSINESS!$A$1:$J$2692,COLUMN(BUSINESS!$F2307),0)</f>
        <v>0</v>
      </c>
      <c r="X2307" s="6">
        <f>VLOOKUP($A2307,BUSINESS!$A$1:$J$2692,COLUMN(BUSINESS!$G2307),0)</f>
        <v>0</v>
      </c>
      <c r="Y2307" s="6">
        <f>VLOOKUP($A2307,BUSINESS!$A$1:$J$2692,COLUMN(BUSINESS!$H2307),0)</f>
        <v>0</v>
      </c>
      <c r="Z2307" s="6">
        <f>VLOOKUP($A2307,BUSINESS!$A$1:$J$2692,COLUMN(BUSINESS!$I2307),0)</f>
        <v>8.4000000000000005E-2</v>
      </c>
      <c r="AA2307" s="6">
        <f>VLOOKUP($A2307,BUSINESS!$A$1:$J$2692,COLUMN(BUSINESS!$J2307),0)</f>
        <v>7.0000000000000001E-3</v>
      </c>
      <c r="AB2307" s="5"/>
      <c r="AC2307" s="5"/>
      <c r="AD2307" s="5"/>
      <c r="AE2307" s="5"/>
    </row>
    <row r="2308" spans="1:31" ht="15.75" customHeight="1" x14ac:dyDescent="0.25">
      <c r="A2308" s="6">
        <v>2307</v>
      </c>
      <c r="B2308" s="7" t="str">
        <f>VLOOKUP($A2308,GDP!$A$1:$H$2692,COLUMN(GDP!B2308),0)</f>
        <v>The Americas</v>
      </c>
      <c r="C2308" s="8" t="str">
        <f>VLOOKUP($A2308,GDP!$A$1:$H$2692,COLUMN(GDP!C2308),0)</f>
        <v>Cuba-The Americas</v>
      </c>
      <c r="D2308" s="9" t="str">
        <f>VLOOKUP($A2308,GDP!$A$1:$H$2692,COLUMN(GDP!D2308),0)</f>
        <v>2005</v>
      </c>
      <c r="E2308" s="8">
        <f>VLOOKUP($A2308,GDP!$A$1:$H$2692,COLUMN(GDP!E2308),0)</f>
        <v>42644200000</v>
      </c>
      <c r="F2308" s="7">
        <f>VLOOKUP($A2308,GDP!$A$1:$H$2692,COLUMN(GDP!F2308),0)</f>
        <v>8.1000000000000003E-2</v>
      </c>
      <c r="G2308" s="7">
        <f>VLOOKUP($A2308,GDP!$A$1:$H$2692,COLUMN(GDP!G2308),0)</f>
        <v>306</v>
      </c>
      <c r="H2308" s="7">
        <f>VLOOKUP($A2308,GDP!$A$1:$H$2692,COLUMN(GDP!H2308),0)</f>
        <v>0</v>
      </c>
      <c r="I2308" s="6">
        <f>VLOOKUP($A2308,ENERGY!$A$1:$F$2692,COLUMN(ENERGY!E2307),0)</f>
        <v>10137</v>
      </c>
      <c r="J2308" s="6">
        <f>VLOOKUP($A2308,ENERGY!$A$1:$F$2692,COLUMN(ENERGY!F2307),0)</f>
        <v>26736</v>
      </c>
      <c r="K2308" s="6">
        <f>VLOOKUP($A2308,'HUMAN RESOURCES'!$A$1:$M$2692,COLUMN('HUMAN RESOURCES'!$E2308),0)</f>
        <v>1.0999999999999999E-2</v>
      </c>
      <c r="L2308" s="6">
        <f>VLOOKUP($A2308,'HUMAN RESOURCES'!$A$1:$M$2692,COLUMN('HUMAN RESOURCES'!$F2308),0)</f>
        <v>5.0000000000000001E-3</v>
      </c>
      <c r="M2308" s="6">
        <f>VLOOKUP($A2308,'HUMAN RESOURCES'!$A$1:$M$2692,COLUMN('HUMAN RESOURCES'!$G2308),0)</f>
        <v>80</v>
      </c>
      <c r="N2308" s="6">
        <f>VLOOKUP($A2308,'HUMAN RESOURCES'!$A$1:$M$2692,COLUMN('HUMAN RESOURCES'!$H2308),0)</f>
        <v>76</v>
      </c>
      <c r="O2308" s="6">
        <f>VLOOKUP($A2308,'HUMAN RESOURCES'!$A$1:$M$2692,COLUMN('HUMAN RESOURCES'!$I2308),0)</f>
        <v>0.19500000000000001</v>
      </c>
      <c r="P2308" s="6">
        <f>VLOOKUP($A2308,'HUMAN RESOURCES'!$A$1:$M$2692,COLUMN('HUMAN RESOURCES'!$J2308),0)</f>
        <v>0.69599999999999995</v>
      </c>
      <c r="Q2308" s="6">
        <f>VLOOKUP($A2308,'HUMAN RESOURCES'!$A$1:$M$2692,COLUMN('HUMAN RESOURCES'!$K2308),0)</f>
        <v>0.11</v>
      </c>
      <c r="R2308" s="6">
        <f>VLOOKUP($A2308,'HUMAN RESOURCES'!$A$1:$M$2692,COLUMN('HUMAN RESOURCES'!$L2308),0)</f>
        <v>11292078</v>
      </c>
      <c r="S2308" s="6">
        <f>VLOOKUP($A2308,'HUMAN RESOURCES'!$A$1:$M$2692,COLUMN('HUMAN RESOURCES'!$F2308),0)</f>
        <v>5.0000000000000001E-3</v>
      </c>
      <c r="T2308" s="6">
        <f>VLOOKUP($A2308,TOURISM!$A$1:$F$2692,COLUMN(TOURISM!$E2308),0)</f>
        <v>2591000000</v>
      </c>
      <c r="U2308" s="6">
        <f>VLOOKUP($A2308,TOURISM!$A$1:$F$2692,COLUMN(TOURISM!$F2308),0)</f>
        <v>0</v>
      </c>
      <c r="V2308" s="6">
        <f>VLOOKUP($A2308,BUSINESS!$A$1:$J$2692,COLUMN(BUSINESS!$E2308),0)</f>
        <v>0</v>
      </c>
      <c r="W2308" s="6">
        <f>VLOOKUP($A2308,BUSINESS!$A$1:$J$2692,COLUMN(BUSINESS!$F2308),0)</f>
        <v>0</v>
      </c>
      <c r="X2308" s="6">
        <f>VLOOKUP($A2308,BUSINESS!$A$1:$J$2692,COLUMN(BUSINESS!$G2308),0)</f>
        <v>0</v>
      </c>
      <c r="Y2308" s="6">
        <f>VLOOKUP($A2308,BUSINESS!$A$1:$J$2692,COLUMN(BUSINESS!$H2308),0)</f>
        <v>0</v>
      </c>
      <c r="Z2308" s="6">
        <f>VLOOKUP($A2308,BUSINESS!$A$1:$J$2692,COLUMN(BUSINESS!$I2308),0)</f>
        <v>9.7000000000000003E-2</v>
      </c>
      <c r="AA2308" s="6">
        <f>VLOOKUP($A2308,BUSINESS!$A$1:$J$2692,COLUMN(BUSINESS!$J2308),0)</f>
        <v>1.2E-2</v>
      </c>
      <c r="AB2308" s="5"/>
      <c r="AC2308" s="5"/>
      <c r="AD2308" s="5"/>
      <c r="AE2308" s="5"/>
    </row>
    <row r="2309" spans="1:31" ht="15.75" customHeight="1" x14ac:dyDescent="0.25">
      <c r="A2309" s="6">
        <v>2308</v>
      </c>
      <c r="B2309" s="7" t="str">
        <f>VLOOKUP($A2309,GDP!$A$1:$H$2692,COLUMN(GDP!B2309),0)</f>
        <v>The Americas</v>
      </c>
      <c r="C2309" s="8" t="str">
        <f>VLOOKUP($A2309,GDP!$A$1:$H$2692,COLUMN(GDP!C2309),0)</f>
        <v>Cuba-The Americas</v>
      </c>
      <c r="D2309" s="9" t="str">
        <f>VLOOKUP($A2309,GDP!$A$1:$H$2692,COLUMN(GDP!D2309),0)</f>
        <v>2006</v>
      </c>
      <c r="E2309" s="8">
        <f>VLOOKUP($A2309,GDP!$A$1:$H$2692,COLUMN(GDP!E2309),0)</f>
        <v>52742100000</v>
      </c>
      <c r="F2309" s="7">
        <f>VLOOKUP($A2309,GDP!$A$1:$H$2692,COLUMN(GDP!F2309),0)</f>
        <v>7.6999999999999999E-2</v>
      </c>
      <c r="G2309" s="7">
        <f>VLOOKUP($A2309,GDP!$A$1:$H$2692,COLUMN(GDP!G2309),0)</f>
        <v>360</v>
      </c>
      <c r="H2309" s="7">
        <f>VLOOKUP($A2309,GDP!$A$1:$H$2692,COLUMN(GDP!H2309),0)</f>
        <v>0</v>
      </c>
      <c r="I2309" s="6">
        <f>VLOOKUP($A2309,ENERGY!$A$1:$F$2692,COLUMN(ENERGY!E2308),0)</f>
        <v>10847</v>
      </c>
      <c r="J2309" s="6">
        <f>VLOOKUP($A2309,ENERGY!$A$1:$F$2692,COLUMN(ENERGY!F2308),0)</f>
        <v>27407</v>
      </c>
      <c r="K2309" s="6">
        <f>VLOOKUP($A2309,'HUMAN RESOURCES'!$A$1:$M$2692,COLUMN('HUMAN RESOURCES'!$E2309),0)</f>
        <v>1.0999999999999999E-2</v>
      </c>
      <c r="L2309" s="6">
        <f>VLOOKUP($A2309,'HUMAN RESOURCES'!$A$1:$M$2692,COLUMN('HUMAN RESOURCES'!$F2309),0)</f>
        <v>5.0000000000000001E-3</v>
      </c>
      <c r="M2309" s="6">
        <f>VLOOKUP($A2309,'HUMAN RESOURCES'!$A$1:$M$2692,COLUMN('HUMAN RESOURCES'!$G2309),0)</f>
        <v>80</v>
      </c>
      <c r="N2309" s="6">
        <f>VLOOKUP($A2309,'HUMAN RESOURCES'!$A$1:$M$2692,COLUMN('HUMAN RESOURCES'!$H2309),0)</f>
        <v>76</v>
      </c>
      <c r="O2309" s="6">
        <f>VLOOKUP($A2309,'HUMAN RESOURCES'!$A$1:$M$2692,COLUMN('HUMAN RESOURCES'!$I2309),0)</f>
        <v>0.19</v>
      </c>
      <c r="P2309" s="6">
        <f>VLOOKUP($A2309,'HUMAN RESOURCES'!$A$1:$M$2692,COLUMN('HUMAN RESOURCES'!$J2309),0)</f>
        <v>0.69799999999999995</v>
      </c>
      <c r="Q2309" s="6">
        <f>VLOOKUP($A2309,'HUMAN RESOURCES'!$A$1:$M$2692,COLUMN('HUMAN RESOURCES'!$K2309),0)</f>
        <v>0.112</v>
      </c>
      <c r="R2309" s="6">
        <f>VLOOKUP($A2309,'HUMAN RESOURCES'!$A$1:$M$2692,COLUMN('HUMAN RESOURCES'!$L2309),0)</f>
        <v>11301100</v>
      </c>
      <c r="S2309" s="6">
        <f>VLOOKUP($A2309,'HUMAN RESOURCES'!$A$1:$M$2692,COLUMN('HUMAN RESOURCES'!$F2309),0)</f>
        <v>5.0000000000000001E-3</v>
      </c>
      <c r="T2309" s="6">
        <f>VLOOKUP($A2309,TOURISM!$A$1:$F$2692,COLUMN(TOURISM!$E2309),0)</f>
        <v>2414000000</v>
      </c>
      <c r="U2309" s="6">
        <f>VLOOKUP($A2309,TOURISM!$A$1:$F$2692,COLUMN(TOURISM!$F2309),0)</f>
        <v>0</v>
      </c>
      <c r="V2309" s="6">
        <f>VLOOKUP($A2309,BUSINESS!$A$1:$J$2692,COLUMN(BUSINESS!$E2309),0)</f>
        <v>0</v>
      </c>
      <c r="W2309" s="6">
        <f>VLOOKUP($A2309,BUSINESS!$A$1:$J$2692,COLUMN(BUSINESS!$F2309),0)</f>
        <v>0</v>
      </c>
      <c r="X2309" s="6">
        <f>VLOOKUP($A2309,BUSINESS!$A$1:$J$2692,COLUMN(BUSINESS!$G2309),0)</f>
        <v>0</v>
      </c>
      <c r="Y2309" s="6">
        <f>VLOOKUP($A2309,BUSINESS!$A$1:$J$2692,COLUMN(BUSINESS!$H2309),0)</f>
        <v>0</v>
      </c>
      <c r="Z2309" s="6">
        <f>VLOOKUP($A2309,BUSINESS!$A$1:$J$2692,COLUMN(BUSINESS!$I2309),0)</f>
        <v>0.112</v>
      </c>
      <c r="AA2309" s="6">
        <f>VLOOKUP($A2309,BUSINESS!$A$1:$J$2692,COLUMN(BUSINESS!$J2309),0)</f>
        <v>1.4E-2</v>
      </c>
      <c r="AB2309" s="5"/>
      <c r="AC2309" s="5"/>
      <c r="AD2309" s="5"/>
      <c r="AE2309" s="5"/>
    </row>
    <row r="2310" spans="1:31" ht="15.75" customHeight="1" x14ac:dyDescent="0.25">
      <c r="A2310" s="6">
        <v>2309</v>
      </c>
      <c r="B2310" s="7" t="str">
        <f>VLOOKUP($A2310,GDP!$A$1:$H$2692,COLUMN(GDP!B2310),0)</f>
        <v>The Americas</v>
      </c>
      <c r="C2310" s="8" t="str">
        <f>VLOOKUP($A2310,GDP!$A$1:$H$2692,COLUMN(GDP!C2310),0)</f>
        <v>Cuba-The Americas</v>
      </c>
      <c r="D2310" s="9" t="str">
        <f>VLOOKUP($A2310,GDP!$A$1:$H$2692,COLUMN(GDP!D2310),0)</f>
        <v>2007</v>
      </c>
      <c r="E2310" s="8">
        <f>VLOOKUP($A2310,GDP!$A$1:$H$2692,COLUMN(GDP!E2310),0)</f>
        <v>58603500000</v>
      </c>
      <c r="F2310" s="7">
        <f>VLOOKUP($A2310,GDP!$A$1:$H$2692,COLUMN(GDP!F2310),0)</f>
        <v>0.104</v>
      </c>
      <c r="G2310" s="7">
        <f>VLOOKUP($A2310,GDP!$A$1:$H$2692,COLUMN(GDP!G2310),0)</f>
        <v>587</v>
      </c>
      <c r="H2310" s="7">
        <f>VLOOKUP($A2310,GDP!$A$1:$H$2692,COLUMN(GDP!H2310),0)</f>
        <v>0</v>
      </c>
      <c r="I2310" s="6">
        <f>VLOOKUP($A2310,ENERGY!$A$1:$F$2692,COLUMN(ENERGY!E2309),0)</f>
        <v>10758</v>
      </c>
      <c r="J2310" s="6">
        <f>VLOOKUP($A2310,ENERGY!$A$1:$F$2692,COLUMN(ENERGY!F2309),0)</f>
        <v>26006</v>
      </c>
      <c r="K2310" s="6">
        <f>VLOOKUP($A2310,'HUMAN RESOURCES'!$A$1:$M$2692,COLUMN('HUMAN RESOURCES'!$E2310),0)</f>
        <v>1.0999999999999999E-2</v>
      </c>
      <c r="L2310" s="6">
        <f>VLOOKUP($A2310,'HUMAN RESOURCES'!$A$1:$M$2692,COLUMN('HUMAN RESOURCES'!$F2310),0)</f>
        <v>5.0000000000000001E-3</v>
      </c>
      <c r="M2310" s="6">
        <f>VLOOKUP($A2310,'HUMAN RESOURCES'!$A$1:$M$2692,COLUMN('HUMAN RESOURCES'!$G2310),0)</f>
        <v>80</v>
      </c>
      <c r="N2310" s="6">
        <f>VLOOKUP($A2310,'HUMAN RESOURCES'!$A$1:$M$2692,COLUMN('HUMAN RESOURCES'!$H2310),0)</f>
        <v>76</v>
      </c>
      <c r="O2310" s="6">
        <f>VLOOKUP($A2310,'HUMAN RESOURCES'!$A$1:$M$2692,COLUMN('HUMAN RESOURCES'!$I2310),0)</f>
        <v>0.186</v>
      </c>
      <c r="P2310" s="6">
        <f>VLOOKUP($A2310,'HUMAN RESOURCES'!$A$1:$M$2692,COLUMN('HUMAN RESOURCES'!$J2310),0)</f>
        <v>0.69899999999999995</v>
      </c>
      <c r="Q2310" s="6">
        <f>VLOOKUP($A2310,'HUMAN RESOURCES'!$A$1:$M$2692,COLUMN('HUMAN RESOURCES'!$K2310),0)</f>
        <v>0.115</v>
      </c>
      <c r="R2310" s="6">
        <f>VLOOKUP($A2310,'HUMAN RESOURCES'!$A$1:$M$2692,COLUMN('HUMAN RESOURCES'!$L2310),0)</f>
        <v>11301674</v>
      </c>
      <c r="S2310" s="6">
        <f>VLOOKUP($A2310,'HUMAN RESOURCES'!$A$1:$M$2692,COLUMN('HUMAN RESOURCES'!$F2310),0)</f>
        <v>5.0000000000000001E-3</v>
      </c>
      <c r="T2310" s="6">
        <f>VLOOKUP($A2310,TOURISM!$A$1:$F$2692,COLUMN(TOURISM!$E2310),0)</f>
        <v>2415000000</v>
      </c>
      <c r="U2310" s="6">
        <f>VLOOKUP($A2310,TOURISM!$A$1:$F$2692,COLUMN(TOURISM!$F2310),0)</f>
        <v>0</v>
      </c>
      <c r="V2310" s="6">
        <f>VLOOKUP($A2310,BUSINESS!$A$1:$J$2692,COLUMN(BUSINESS!$E2310),0)</f>
        <v>0</v>
      </c>
      <c r="W2310" s="6">
        <f>VLOOKUP($A2310,BUSINESS!$A$1:$J$2692,COLUMN(BUSINESS!$F2310),0)</f>
        <v>0</v>
      </c>
      <c r="X2310" s="6">
        <f>VLOOKUP($A2310,BUSINESS!$A$1:$J$2692,COLUMN(BUSINESS!$G2310),0)</f>
        <v>0</v>
      </c>
      <c r="Y2310" s="6">
        <f>VLOOKUP($A2310,BUSINESS!$A$1:$J$2692,COLUMN(BUSINESS!$H2310),0)</f>
        <v>0</v>
      </c>
      <c r="Z2310" s="6">
        <f>VLOOKUP($A2310,BUSINESS!$A$1:$J$2692,COLUMN(BUSINESS!$I2310),0)</f>
        <v>0.11700000000000001</v>
      </c>
      <c r="AA2310" s="6">
        <f>VLOOKUP($A2310,BUSINESS!$A$1:$J$2692,COLUMN(BUSINESS!$J2310),0)</f>
        <v>1.7999999999999999E-2</v>
      </c>
      <c r="AB2310" s="5"/>
      <c r="AC2310" s="5"/>
      <c r="AD2310" s="5"/>
      <c r="AE2310" s="5"/>
    </row>
    <row r="2311" spans="1:31" ht="15.75" customHeight="1" x14ac:dyDescent="0.25">
      <c r="A2311" s="6">
        <v>2310</v>
      </c>
      <c r="B2311" s="7" t="str">
        <f>VLOOKUP($A2311,GDP!$A$1:$H$2692,COLUMN(GDP!B2311),0)</f>
        <v>The Americas</v>
      </c>
      <c r="C2311" s="8" t="str">
        <f>VLOOKUP($A2311,GDP!$A$1:$H$2692,COLUMN(GDP!C2311),0)</f>
        <v>Cuba-The Americas</v>
      </c>
      <c r="D2311" s="9" t="str">
        <f>VLOOKUP($A2311,GDP!$A$1:$H$2692,COLUMN(GDP!D2311),0)</f>
        <v>2008</v>
      </c>
      <c r="E2311" s="8">
        <f>VLOOKUP($A2311,GDP!$A$1:$H$2692,COLUMN(GDP!E2311),0)</f>
        <v>60806200000</v>
      </c>
      <c r="F2311" s="7">
        <f>VLOOKUP($A2311,GDP!$A$1:$H$2692,COLUMN(GDP!F2311),0)</f>
        <v>0.108</v>
      </c>
      <c r="G2311" s="7">
        <f>VLOOKUP($A2311,GDP!$A$1:$H$2692,COLUMN(GDP!G2311),0)</f>
        <v>584</v>
      </c>
      <c r="H2311" s="7">
        <f>VLOOKUP($A2311,GDP!$A$1:$H$2692,COLUMN(GDP!H2311),0)</f>
        <v>0</v>
      </c>
      <c r="I2311" s="6">
        <f>VLOOKUP($A2311,ENERGY!$A$1:$F$2692,COLUMN(ENERGY!E2310),0)</f>
        <v>11312</v>
      </c>
      <c r="J2311" s="6">
        <f>VLOOKUP($A2311,ENERGY!$A$1:$F$2692,COLUMN(ENERGY!F2310),0)</f>
        <v>25005</v>
      </c>
      <c r="K2311" s="6">
        <f>VLOOKUP($A2311,'HUMAN RESOURCES'!$A$1:$M$2692,COLUMN('HUMAN RESOURCES'!$E2311),0)</f>
        <v>0.01</v>
      </c>
      <c r="L2311" s="6">
        <f>VLOOKUP($A2311,'HUMAN RESOURCES'!$A$1:$M$2692,COLUMN('HUMAN RESOURCES'!$F2311),0)</f>
        <v>5.0000000000000001E-3</v>
      </c>
      <c r="M2311" s="6">
        <f>VLOOKUP($A2311,'HUMAN RESOURCES'!$A$1:$M$2692,COLUMN('HUMAN RESOURCES'!$G2311),0)</f>
        <v>80</v>
      </c>
      <c r="N2311" s="6">
        <f>VLOOKUP($A2311,'HUMAN RESOURCES'!$A$1:$M$2692,COLUMN('HUMAN RESOURCES'!$H2311),0)</f>
        <v>76</v>
      </c>
      <c r="O2311" s="6">
        <f>VLOOKUP($A2311,'HUMAN RESOURCES'!$A$1:$M$2692,COLUMN('HUMAN RESOURCES'!$I2311),0)</f>
        <v>0.18099999999999999</v>
      </c>
      <c r="P2311" s="6">
        <f>VLOOKUP($A2311,'HUMAN RESOURCES'!$A$1:$M$2692,COLUMN('HUMAN RESOURCES'!$J2311),0)</f>
        <v>0.7</v>
      </c>
      <c r="Q2311" s="6">
        <f>VLOOKUP($A2311,'HUMAN RESOURCES'!$A$1:$M$2692,COLUMN('HUMAN RESOURCES'!$K2311),0)</f>
        <v>0.11799999999999999</v>
      </c>
      <c r="R2311" s="6">
        <f>VLOOKUP($A2311,'HUMAN RESOURCES'!$A$1:$M$2692,COLUMN('HUMAN RESOURCES'!$L2311),0)</f>
        <v>11296355</v>
      </c>
      <c r="S2311" s="6">
        <f>VLOOKUP($A2311,'HUMAN RESOURCES'!$A$1:$M$2692,COLUMN('HUMAN RESOURCES'!$F2311),0)</f>
        <v>5.0000000000000001E-3</v>
      </c>
      <c r="T2311" s="6">
        <f>VLOOKUP($A2311,TOURISM!$A$1:$F$2692,COLUMN(TOURISM!$E2311),0)</f>
        <v>2347000000</v>
      </c>
      <c r="U2311" s="6">
        <f>VLOOKUP($A2311,TOURISM!$A$1:$F$2692,COLUMN(TOURISM!$F2311),0)</f>
        <v>0</v>
      </c>
      <c r="V2311" s="6">
        <f>VLOOKUP($A2311,BUSINESS!$A$1:$J$2692,COLUMN(BUSINESS!$E2311),0)</f>
        <v>0</v>
      </c>
      <c r="W2311" s="6">
        <f>VLOOKUP($A2311,BUSINESS!$A$1:$J$2692,COLUMN(BUSINESS!$F2311),0)</f>
        <v>0</v>
      </c>
      <c r="X2311" s="6">
        <f>VLOOKUP($A2311,BUSINESS!$A$1:$J$2692,COLUMN(BUSINESS!$G2311),0)</f>
        <v>0</v>
      </c>
      <c r="Y2311" s="6">
        <f>VLOOKUP($A2311,BUSINESS!$A$1:$J$2692,COLUMN(BUSINESS!$H2311),0)</f>
        <v>0</v>
      </c>
      <c r="Z2311" s="6">
        <f>VLOOKUP($A2311,BUSINESS!$A$1:$J$2692,COLUMN(BUSINESS!$I2311),0)</f>
        <v>0.129</v>
      </c>
      <c r="AA2311" s="6">
        <f>VLOOKUP($A2311,BUSINESS!$A$1:$J$2692,COLUMN(BUSINESS!$J2311),0)</f>
        <v>2.9000000000000001E-2</v>
      </c>
      <c r="AB2311" s="5"/>
      <c r="AC2311" s="5"/>
      <c r="AD2311" s="5"/>
      <c r="AE2311" s="5"/>
    </row>
    <row r="2312" spans="1:31" ht="15.75" customHeight="1" x14ac:dyDescent="0.25">
      <c r="A2312" s="6">
        <v>2311</v>
      </c>
      <c r="B2312" s="7" t="str">
        <f>VLOOKUP($A2312,GDP!$A$1:$H$2692,COLUMN(GDP!B2312),0)</f>
        <v>The Americas</v>
      </c>
      <c r="C2312" s="8" t="str">
        <f>VLOOKUP($A2312,GDP!$A$1:$H$2692,COLUMN(GDP!C2312),0)</f>
        <v>Cuba-The Americas</v>
      </c>
      <c r="D2312" s="9" t="str">
        <f>VLOOKUP($A2312,GDP!$A$1:$H$2692,COLUMN(GDP!D2312),0)</f>
        <v>2009</v>
      </c>
      <c r="E2312" s="8">
        <f>VLOOKUP($A2312,GDP!$A$1:$H$2692,COLUMN(GDP!E2312),0)</f>
        <v>62078610000</v>
      </c>
      <c r="F2312" s="7">
        <f>VLOOKUP($A2312,GDP!$A$1:$H$2692,COLUMN(GDP!F2312),0)</f>
        <v>0.11700000000000001</v>
      </c>
      <c r="G2312" s="7">
        <f>VLOOKUP($A2312,GDP!$A$1:$H$2692,COLUMN(GDP!G2312),0)</f>
        <v>651</v>
      </c>
      <c r="H2312" s="7">
        <f>VLOOKUP($A2312,GDP!$A$1:$H$2692,COLUMN(GDP!H2312),0)</f>
        <v>0</v>
      </c>
      <c r="I2312" s="6">
        <f>VLOOKUP($A2312,ENERGY!$A$1:$F$2692,COLUMN(ENERGY!E2311),0)</f>
        <v>11662</v>
      </c>
      <c r="J2312" s="6">
        <f>VLOOKUP($A2312,ENERGY!$A$1:$F$2692,COLUMN(ENERGY!F2311),0)</f>
        <v>25486</v>
      </c>
      <c r="K2312" s="6">
        <f>VLOOKUP($A2312,'HUMAN RESOURCES'!$A$1:$M$2692,COLUMN('HUMAN RESOURCES'!$E2312),0)</f>
        <v>0.01</v>
      </c>
      <c r="L2312" s="6">
        <f>VLOOKUP($A2312,'HUMAN RESOURCES'!$A$1:$M$2692,COLUMN('HUMAN RESOURCES'!$F2312),0)</f>
        <v>5.0000000000000001E-3</v>
      </c>
      <c r="M2312" s="6">
        <f>VLOOKUP($A2312,'HUMAN RESOURCES'!$A$1:$M$2692,COLUMN('HUMAN RESOURCES'!$G2312),0)</f>
        <v>81</v>
      </c>
      <c r="N2312" s="6">
        <f>VLOOKUP($A2312,'HUMAN RESOURCES'!$A$1:$M$2692,COLUMN('HUMAN RESOURCES'!$H2312),0)</f>
        <v>77</v>
      </c>
      <c r="O2312" s="6">
        <f>VLOOKUP($A2312,'HUMAN RESOURCES'!$A$1:$M$2692,COLUMN('HUMAN RESOURCES'!$I2312),0)</f>
        <v>0.17699999999999999</v>
      </c>
      <c r="P2312" s="6">
        <f>VLOOKUP($A2312,'HUMAN RESOURCES'!$A$1:$M$2692,COLUMN('HUMAN RESOURCES'!$J2312),0)</f>
        <v>0.70099999999999996</v>
      </c>
      <c r="Q2312" s="6">
        <f>VLOOKUP($A2312,'HUMAN RESOURCES'!$A$1:$M$2692,COLUMN('HUMAN RESOURCES'!$K2312),0)</f>
        <v>0.121</v>
      </c>
      <c r="R2312" s="6">
        <f>VLOOKUP($A2312,'HUMAN RESOURCES'!$A$1:$M$2692,COLUMN('HUMAN RESOURCES'!$L2312),0)</f>
        <v>11288826</v>
      </c>
      <c r="S2312" s="6">
        <f>VLOOKUP($A2312,'HUMAN RESOURCES'!$A$1:$M$2692,COLUMN('HUMAN RESOURCES'!$F2312),0)</f>
        <v>5.0000000000000001E-3</v>
      </c>
      <c r="T2312" s="6">
        <f>VLOOKUP($A2312,TOURISM!$A$1:$F$2692,COLUMN(TOURISM!$E2312),0)</f>
        <v>2082000000</v>
      </c>
      <c r="U2312" s="6">
        <f>VLOOKUP($A2312,TOURISM!$A$1:$F$2692,COLUMN(TOURISM!$F2312),0)</f>
        <v>0</v>
      </c>
      <c r="V2312" s="6">
        <f>VLOOKUP($A2312,BUSINESS!$A$1:$J$2692,COLUMN(BUSINESS!$E2312),0)</f>
        <v>0</v>
      </c>
      <c r="W2312" s="6">
        <f>VLOOKUP($A2312,BUSINESS!$A$1:$J$2692,COLUMN(BUSINESS!$F2312),0)</f>
        <v>0</v>
      </c>
      <c r="X2312" s="6">
        <f>VLOOKUP($A2312,BUSINESS!$A$1:$J$2692,COLUMN(BUSINESS!$G2312),0)</f>
        <v>0</v>
      </c>
      <c r="Y2312" s="6">
        <f>VLOOKUP($A2312,BUSINESS!$A$1:$J$2692,COLUMN(BUSINESS!$H2312),0)</f>
        <v>0</v>
      </c>
      <c r="Z2312" s="6">
        <f>VLOOKUP($A2312,BUSINESS!$A$1:$J$2692,COLUMN(BUSINESS!$I2312),0)</f>
        <v>0.14299999999999999</v>
      </c>
      <c r="AA2312" s="6">
        <f>VLOOKUP($A2312,BUSINESS!$A$1:$J$2692,COLUMN(BUSINESS!$J2312),0)</f>
        <v>5.5E-2</v>
      </c>
      <c r="AB2312" s="5"/>
      <c r="AC2312" s="5"/>
      <c r="AD2312" s="5"/>
      <c r="AE2312" s="5"/>
    </row>
    <row r="2313" spans="1:31" ht="15.75" customHeight="1" x14ac:dyDescent="0.25">
      <c r="A2313" s="6">
        <v>2312</v>
      </c>
      <c r="B2313" s="7" t="str">
        <f>VLOOKUP($A2313,GDP!$A$1:$H$2692,COLUMN(GDP!B2313),0)</f>
        <v>The Americas</v>
      </c>
      <c r="C2313" s="8" t="str">
        <f>VLOOKUP($A2313,GDP!$A$1:$H$2692,COLUMN(GDP!C2313),0)</f>
        <v>Cuba-The Americas</v>
      </c>
      <c r="D2313" s="9" t="str">
        <f>VLOOKUP($A2313,GDP!$A$1:$H$2692,COLUMN(GDP!D2313),0)</f>
        <v>2010</v>
      </c>
      <c r="E2313" s="8">
        <f>VLOOKUP($A2313,GDP!$A$1:$H$2692,COLUMN(GDP!E2313),0)</f>
        <v>64328220000</v>
      </c>
      <c r="F2313" s="7">
        <f>VLOOKUP($A2313,GDP!$A$1:$H$2692,COLUMN(GDP!F2313),0)</f>
        <v>0.106</v>
      </c>
      <c r="G2313" s="7">
        <f>VLOOKUP($A2313,GDP!$A$1:$H$2692,COLUMN(GDP!G2313),0)</f>
        <v>583</v>
      </c>
      <c r="H2313" s="7">
        <f>VLOOKUP($A2313,GDP!$A$1:$H$2692,COLUMN(GDP!H2313),0)</f>
        <v>0</v>
      </c>
      <c r="I2313" s="6">
        <f>VLOOKUP($A2313,ENERGY!$A$1:$F$2692,COLUMN(ENERGY!E2312),0)</f>
        <v>11729</v>
      </c>
      <c r="J2313" s="6">
        <f>VLOOKUP($A2313,ENERGY!$A$1:$F$2692,COLUMN(ENERGY!F2312),0)</f>
        <v>26091</v>
      </c>
      <c r="K2313" s="6">
        <f>VLOOKUP($A2313,'HUMAN RESOURCES'!$A$1:$M$2692,COLUMN('HUMAN RESOURCES'!$E2313),0)</f>
        <v>0.01</v>
      </c>
      <c r="L2313" s="6">
        <f>VLOOKUP($A2313,'HUMAN RESOURCES'!$A$1:$M$2692,COLUMN('HUMAN RESOURCES'!$F2313),0)</f>
        <v>5.0000000000000001E-3</v>
      </c>
      <c r="M2313" s="6">
        <f>VLOOKUP($A2313,'HUMAN RESOURCES'!$A$1:$M$2692,COLUMN('HUMAN RESOURCES'!$G2313),0)</f>
        <v>81</v>
      </c>
      <c r="N2313" s="6">
        <f>VLOOKUP($A2313,'HUMAN RESOURCES'!$A$1:$M$2692,COLUMN('HUMAN RESOURCES'!$H2313),0)</f>
        <v>77</v>
      </c>
      <c r="O2313" s="6">
        <f>VLOOKUP($A2313,'HUMAN RESOURCES'!$A$1:$M$2692,COLUMN('HUMAN RESOURCES'!$I2313),0)</f>
        <v>0.17299999999999999</v>
      </c>
      <c r="P2313" s="6">
        <f>VLOOKUP($A2313,'HUMAN RESOURCES'!$A$1:$M$2692,COLUMN('HUMAN RESOURCES'!$J2313),0)</f>
        <v>0.70199999999999996</v>
      </c>
      <c r="Q2313" s="6">
        <f>VLOOKUP($A2313,'HUMAN RESOURCES'!$A$1:$M$2692,COLUMN('HUMAN RESOURCES'!$K2313),0)</f>
        <v>0.124</v>
      </c>
      <c r="R2313" s="6">
        <f>VLOOKUP($A2313,'HUMAN RESOURCES'!$A$1:$M$2692,COLUMN('HUMAN RESOURCES'!$L2313),0)</f>
        <v>11281768</v>
      </c>
      <c r="S2313" s="6">
        <f>VLOOKUP($A2313,'HUMAN RESOURCES'!$A$1:$M$2692,COLUMN('HUMAN RESOURCES'!$F2313),0)</f>
        <v>5.0000000000000001E-3</v>
      </c>
      <c r="T2313" s="6">
        <f>VLOOKUP($A2313,TOURISM!$A$1:$F$2692,COLUMN(TOURISM!$E2313),0)</f>
        <v>2218000000</v>
      </c>
      <c r="U2313" s="6">
        <f>VLOOKUP($A2313,TOURISM!$A$1:$F$2692,COLUMN(TOURISM!$F2313),0)</f>
        <v>0</v>
      </c>
      <c r="V2313" s="6">
        <f>VLOOKUP($A2313,BUSINESS!$A$1:$J$2692,COLUMN(BUSINESS!$E2313),0)</f>
        <v>0</v>
      </c>
      <c r="W2313" s="6">
        <f>VLOOKUP($A2313,BUSINESS!$A$1:$J$2692,COLUMN(BUSINESS!$F2313),0)</f>
        <v>0</v>
      </c>
      <c r="X2313" s="6">
        <f>VLOOKUP($A2313,BUSINESS!$A$1:$J$2692,COLUMN(BUSINESS!$G2313),0)</f>
        <v>0</v>
      </c>
      <c r="Y2313" s="6">
        <f>VLOOKUP($A2313,BUSINESS!$A$1:$J$2692,COLUMN(BUSINESS!$H2313),0)</f>
        <v>0</v>
      </c>
      <c r="Z2313" s="6">
        <f>VLOOKUP($A2313,BUSINESS!$A$1:$J$2692,COLUMN(BUSINESS!$I2313),0)</f>
        <v>0.159</v>
      </c>
      <c r="AA2313" s="6">
        <f>VLOOKUP($A2313,BUSINESS!$A$1:$J$2692,COLUMN(BUSINESS!$J2313),0)</f>
        <v>8.8999999999999996E-2</v>
      </c>
      <c r="AB2313" s="5"/>
      <c r="AC2313" s="5"/>
      <c r="AD2313" s="5"/>
      <c r="AE2313" s="5"/>
    </row>
    <row r="2314" spans="1:31" ht="15.75" customHeight="1" x14ac:dyDescent="0.25">
      <c r="A2314" s="6">
        <v>2313</v>
      </c>
      <c r="B2314" s="7" t="str">
        <f>VLOOKUP($A2314,GDP!$A$1:$H$2692,COLUMN(GDP!B2314),0)</f>
        <v>The Americas</v>
      </c>
      <c r="C2314" s="8" t="str">
        <f>VLOOKUP($A2314,GDP!$A$1:$H$2692,COLUMN(GDP!C2314),0)</f>
        <v>Cuba-The Americas</v>
      </c>
      <c r="D2314" s="9" t="str">
        <f>VLOOKUP($A2314,GDP!$A$1:$H$2692,COLUMN(GDP!D2314),0)</f>
        <v>2011</v>
      </c>
      <c r="E2314" s="8">
        <f>VLOOKUP($A2314,GDP!$A$1:$H$2692,COLUMN(GDP!E2314),0)</f>
        <v>68233900000</v>
      </c>
      <c r="F2314" s="7">
        <f>VLOOKUP($A2314,GDP!$A$1:$H$2692,COLUMN(GDP!F2314),0)</f>
        <v>0.106</v>
      </c>
      <c r="G2314" s="7">
        <f>VLOOKUP($A2314,GDP!$A$1:$H$2692,COLUMN(GDP!G2314),0)</f>
        <v>648</v>
      </c>
      <c r="H2314" s="7">
        <f>VLOOKUP($A2314,GDP!$A$1:$H$2692,COLUMN(GDP!H2314),0)</f>
        <v>0</v>
      </c>
      <c r="I2314" s="6">
        <f>VLOOKUP($A2314,ENERGY!$A$1:$F$2692,COLUMN(ENERGY!E2313),0)</f>
        <v>12588</v>
      </c>
      <c r="J2314" s="6">
        <f>VLOOKUP($A2314,ENERGY!$A$1:$F$2692,COLUMN(ENERGY!F2313),0)</f>
        <v>25453</v>
      </c>
      <c r="K2314" s="6">
        <f>VLOOKUP($A2314,'HUMAN RESOURCES'!$A$1:$M$2692,COLUMN('HUMAN RESOURCES'!$E2314),0)</f>
        <v>0.01</v>
      </c>
      <c r="L2314" s="6">
        <f>VLOOKUP($A2314,'HUMAN RESOURCES'!$A$1:$M$2692,COLUMN('HUMAN RESOURCES'!$F2314),0)</f>
        <v>6.0000000000000001E-3</v>
      </c>
      <c r="M2314" s="6">
        <f>VLOOKUP($A2314,'HUMAN RESOURCES'!$A$1:$M$2692,COLUMN('HUMAN RESOURCES'!$G2314),0)</f>
        <v>81</v>
      </c>
      <c r="N2314" s="6">
        <f>VLOOKUP($A2314,'HUMAN RESOURCES'!$A$1:$M$2692,COLUMN('HUMAN RESOURCES'!$H2314),0)</f>
        <v>77</v>
      </c>
      <c r="O2314" s="6">
        <f>VLOOKUP($A2314,'HUMAN RESOURCES'!$A$1:$M$2692,COLUMN('HUMAN RESOURCES'!$I2314),0)</f>
        <v>0.16900000000000001</v>
      </c>
      <c r="P2314" s="6">
        <f>VLOOKUP($A2314,'HUMAN RESOURCES'!$A$1:$M$2692,COLUMN('HUMAN RESOURCES'!$J2314),0)</f>
        <v>0.70299999999999996</v>
      </c>
      <c r="Q2314" s="6">
        <f>VLOOKUP($A2314,'HUMAN RESOURCES'!$A$1:$M$2692,COLUMN('HUMAN RESOURCES'!$K2314),0)</f>
        <v>0.127</v>
      </c>
      <c r="R2314" s="6">
        <f>VLOOKUP($A2314,'HUMAN RESOURCES'!$A$1:$M$2692,COLUMN('HUMAN RESOURCES'!$L2314),0)</f>
        <v>11276053</v>
      </c>
      <c r="S2314" s="6">
        <f>VLOOKUP($A2314,'HUMAN RESOURCES'!$A$1:$M$2692,COLUMN('HUMAN RESOURCES'!$F2314),0)</f>
        <v>6.0000000000000001E-3</v>
      </c>
      <c r="T2314" s="6">
        <f>VLOOKUP($A2314,TOURISM!$A$1:$F$2692,COLUMN(TOURISM!$E2314),0)</f>
        <v>2503000000</v>
      </c>
      <c r="U2314" s="6">
        <f>VLOOKUP($A2314,TOURISM!$A$1:$F$2692,COLUMN(TOURISM!$F2314),0)</f>
        <v>0</v>
      </c>
      <c r="V2314" s="6">
        <f>VLOOKUP($A2314,BUSINESS!$A$1:$J$2692,COLUMN(BUSINESS!$E2314),0)</f>
        <v>0</v>
      </c>
      <c r="W2314" s="6">
        <f>VLOOKUP($A2314,BUSINESS!$A$1:$J$2692,COLUMN(BUSINESS!$F2314),0)</f>
        <v>0</v>
      </c>
      <c r="X2314" s="6">
        <f>VLOOKUP($A2314,BUSINESS!$A$1:$J$2692,COLUMN(BUSINESS!$G2314),0)</f>
        <v>0</v>
      </c>
      <c r="Y2314" s="6">
        <f>VLOOKUP($A2314,BUSINESS!$A$1:$J$2692,COLUMN(BUSINESS!$H2314),0)</f>
        <v>0</v>
      </c>
      <c r="Z2314" s="6">
        <f>VLOOKUP($A2314,BUSINESS!$A$1:$J$2692,COLUMN(BUSINESS!$I2314),0)</f>
        <v>0.16</v>
      </c>
      <c r="AA2314" s="6">
        <f>VLOOKUP($A2314,BUSINESS!$A$1:$J$2692,COLUMN(BUSINESS!$J2314),0)</f>
        <v>0.11700000000000001</v>
      </c>
      <c r="AB2314" s="5"/>
      <c r="AC2314" s="5"/>
      <c r="AD2314" s="5"/>
      <c r="AE2314" s="5"/>
    </row>
    <row r="2315" spans="1:31" ht="15.75" customHeight="1" x14ac:dyDescent="0.25">
      <c r="A2315" s="6">
        <v>2314</v>
      </c>
      <c r="B2315" s="7" t="str">
        <f>VLOOKUP($A2315,GDP!$A$1:$H$2692,COLUMN(GDP!B2315),0)</f>
        <v>The Americas</v>
      </c>
      <c r="C2315" s="8" t="str">
        <f>VLOOKUP($A2315,GDP!$A$1:$H$2692,COLUMN(GDP!C2315),0)</f>
        <v>Cuba-The Americas</v>
      </c>
      <c r="D2315" s="9" t="str">
        <f>VLOOKUP($A2315,GDP!$A$1:$H$2692,COLUMN(GDP!D2315),0)</f>
        <v>2012</v>
      </c>
      <c r="E2315" s="8">
        <f>VLOOKUP($A2315,GDP!$A$1:$H$2692,COLUMN(GDP!E2315),0)</f>
        <v>68233900000</v>
      </c>
      <c r="F2315" s="7">
        <f>VLOOKUP($A2315,GDP!$A$1:$H$2692,COLUMN(GDP!F2315),0)</f>
        <v>8.5999999999999993E-2</v>
      </c>
      <c r="G2315" s="7">
        <f>VLOOKUP($A2315,GDP!$A$1:$H$2692,COLUMN(GDP!G2315),0)</f>
        <v>558</v>
      </c>
      <c r="H2315" s="7">
        <f>VLOOKUP($A2315,GDP!$A$1:$H$2692,COLUMN(GDP!H2315),0)</f>
        <v>0</v>
      </c>
      <c r="I2315" s="6">
        <f>VLOOKUP($A2315,ENERGY!$A$1:$F$2692,COLUMN(ENERGY!E2314),0)</f>
        <v>12859</v>
      </c>
      <c r="J2315" s="6">
        <f>VLOOKUP($A2315,ENERGY!$A$1:$F$2692,COLUMN(ENERGY!F2314),0)</f>
        <v>26039</v>
      </c>
      <c r="K2315" s="6">
        <f>VLOOKUP($A2315,'HUMAN RESOURCES'!$A$1:$M$2692,COLUMN('HUMAN RESOURCES'!$E2315),0)</f>
        <v>0.01</v>
      </c>
      <c r="L2315" s="6">
        <f>VLOOKUP($A2315,'HUMAN RESOURCES'!$A$1:$M$2692,COLUMN('HUMAN RESOURCES'!$F2315),0)</f>
        <v>5.0000000000000001E-3</v>
      </c>
      <c r="M2315" s="6">
        <f>VLOOKUP($A2315,'HUMAN RESOURCES'!$A$1:$M$2692,COLUMN('HUMAN RESOURCES'!$G2315),0)</f>
        <v>81</v>
      </c>
      <c r="N2315" s="6">
        <f>VLOOKUP($A2315,'HUMAN RESOURCES'!$A$1:$M$2692,COLUMN('HUMAN RESOURCES'!$H2315),0)</f>
        <v>77</v>
      </c>
      <c r="O2315" s="6">
        <f>VLOOKUP($A2315,'HUMAN RESOURCES'!$A$1:$M$2692,COLUMN('HUMAN RESOURCES'!$I2315),0)</f>
        <v>0.16600000000000001</v>
      </c>
      <c r="P2315" s="6">
        <f>VLOOKUP($A2315,'HUMAN RESOURCES'!$A$1:$M$2692,COLUMN('HUMAN RESOURCES'!$J2315),0)</f>
        <v>0.70399999999999996</v>
      </c>
      <c r="Q2315" s="6">
        <f>VLOOKUP($A2315,'HUMAN RESOURCES'!$A$1:$M$2692,COLUMN('HUMAN RESOURCES'!$K2315),0)</f>
        <v>0.13</v>
      </c>
      <c r="R2315" s="6">
        <f>VLOOKUP($A2315,'HUMAN RESOURCES'!$A$1:$M$2692,COLUMN('HUMAN RESOURCES'!$L2315),0)</f>
        <v>11270957</v>
      </c>
      <c r="S2315" s="6">
        <f>VLOOKUP($A2315,'HUMAN RESOURCES'!$A$1:$M$2692,COLUMN('HUMAN RESOURCES'!$F2315),0)</f>
        <v>5.0000000000000001E-3</v>
      </c>
      <c r="T2315" s="6">
        <f>VLOOKUP($A2315,TOURISM!$A$1:$F$2692,COLUMN(TOURISM!$E2315),0)</f>
        <v>2614000000</v>
      </c>
      <c r="U2315" s="6">
        <f>VLOOKUP($A2315,TOURISM!$A$1:$F$2692,COLUMN(TOURISM!$F2315),0)</f>
        <v>0</v>
      </c>
      <c r="V2315" s="6">
        <f>VLOOKUP($A2315,BUSINESS!$A$1:$J$2692,COLUMN(BUSINESS!$E2315),0)</f>
        <v>0</v>
      </c>
      <c r="W2315" s="6">
        <f>VLOOKUP($A2315,BUSINESS!$A$1:$J$2692,COLUMN(BUSINESS!$F2315),0)</f>
        <v>0</v>
      </c>
      <c r="X2315" s="6">
        <f>VLOOKUP($A2315,BUSINESS!$A$1:$J$2692,COLUMN(BUSINESS!$G2315),0)</f>
        <v>0</v>
      </c>
      <c r="Y2315" s="6">
        <f>VLOOKUP($A2315,BUSINESS!$A$1:$J$2692,COLUMN(BUSINESS!$H2315),0)</f>
        <v>0</v>
      </c>
      <c r="Z2315" s="6">
        <f>VLOOKUP($A2315,BUSINESS!$A$1:$J$2692,COLUMN(BUSINESS!$I2315),0)</f>
        <v>0.25600000000000001</v>
      </c>
      <c r="AA2315" s="6">
        <f>VLOOKUP($A2315,BUSINESS!$A$1:$J$2692,COLUMN(BUSINESS!$J2315),0)</f>
        <v>0.14899999999999999</v>
      </c>
      <c r="AB2315" s="5"/>
      <c r="AC2315" s="5"/>
      <c r="AD2315" s="5"/>
      <c r="AE2315" s="5"/>
    </row>
    <row r="2316" spans="1:31" ht="15.75" customHeight="1" x14ac:dyDescent="0.25">
      <c r="A2316" s="6">
        <v>2315</v>
      </c>
      <c r="B2316" s="7" t="str">
        <f>VLOOKUP($A2316,GDP!$A$1:$H$2692,COLUMN(GDP!B2316),0)</f>
        <v>The Americas</v>
      </c>
      <c r="C2316" s="8" t="str">
        <f>VLOOKUP($A2316,GDP!$A$1:$H$2692,COLUMN(GDP!C2316),0)</f>
        <v>Curacao-The Americas</v>
      </c>
      <c r="D2316" s="9" t="str">
        <f>VLOOKUP($A2316,GDP!$A$1:$H$2692,COLUMN(GDP!D2316),0)</f>
        <v>2000</v>
      </c>
      <c r="E2316" s="8">
        <f>VLOOKUP($A2316,GDP!$A$1:$H$2692,COLUMN(GDP!E2316),0)</f>
        <v>0</v>
      </c>
      <c r="F2316" s="7">
        <f>VLOOKUP($A2316,GDP!$A$1:$H$2692,COLUMN(GDP!F2316),0)</f>
        <v>0</v>
      </c>
      <c r="G2316" s="7">
        <f>VLOOKUP($A2316,GDP!$A$1:$H$2692,COLUMN(GDP!G2316),0)</f>
        <v>0</v>
      </c>
      <c r="H2316" s="7">
        <f>VLOOKUP($A2316,GDP!$A$1:$H$2692,COLUMN(GDP!H2316),0)</f>
        <v>0</v>
      </c>
      <c r="I2316" s="6">
        <f>VLOOKUP($A2316,ENERGY!$A$1:$F$2692,COLUMN(ENERGY!E2315),0)</f>
        <v>0</v>
      </c>
      <c r="J2316" s="6">
        <f>VLOOKUP($A2316,ENERGY!$A$1:$F$2692,COLUMN(ENERGY!F2315),0)</f>
        <v>0</v>
      </c>
      <c r="K2316" s="6">
        <f>VLOOKUP($A2316,'HUMAN RESOURCES'!$A$1:$M$2692,COLUMN('HUMAN RESOURCES'!$E2316),0)</f>
        <v>0</v>
      </c>
      <c r="L2316" s="6">
        <f>VLOOKUP($A2316,'HUMAN RESOURCES'!$A$1:$M$2692,COLUMN('HUMAN RESOURCES'!$F2316),0)</f>
        <v>0</v>
      </c>
      <c r="M2316" s="6">
        <f>VLOOKUP($A2316,'HUMAN RESOURCES'!$A$1:$M$2692,COLUMN('HUMAN RESOURCES'!$G2316),0)</f>
        <v>0</v>
      </c>
      <c r="N2316" s="6">
        <f>VLOOKUP($A2316,'HUMAN RESOURCES'!$A$1:$M$2692,COLUMN('HUMAN RESOURCES'!$H2316),0)</f>
        <v>0</v>
      </c>
      <c r="O2316" s="6">
        <f>VLOOKUP($A2316,'HUMAN RESOURCES'!$A$1:$M$2692,COLUMN('HUMAN RESOURCES'!$I2316),0)</f>
        <v>0.249</v>
      </c>
      <c r="P2316" s="6">
        <f>VLOOKUP($A2316,'HUMAN RESOURCES'!$A$1:$M$2692,COLUMN('HUMAN RESOURCES'!$J2316),0)</f>
        <v>0.64800000000000002</v>
      </c>
      <c r="Q2316" s="6">
        <f>VLOOKUP($A2316,'HUMAN RESOURCES'!$A$1:$M$2692,COLUMN('HUMAN RESOURCES'!$K2316),0)</f>
        <v>0.10299999999999999</v>
      </c>
      <c r="R2316" s="6">
        <f>VLOOKUP($A2316,'HUMAN RESOURCES'!$A$1:$M$2692,COLUMN('HUMAN RESOURCES'!$L2316),0)</f>
        <v>133860</v>
      </c>
      <c r="S2316" s="6">
        <f>VLOOKUP($A2316,'HUMAN RESOURCES'!$A$1:$M$2692,COLUMN('HUMAN RESOURCES'!$F2316),0)</f>
        <v>0</v>
      </c>
      <c r="T2316" s="6">
        <f>VLOOKUP($A2316,TOURISM!$A$1:$F$2692,COLUMN(TOURISM!$E2316),0)</f>
        <v>227000000</v>
      </c>
      <c r="U2316" s="6">
        <f>VLOOKUP($A2316,TOURISM!$A$1:$F$2692,COLUMN(TOURISM!$F2316),0)</f>
        <v>0</v>
      </c>
      <c r="V2316" s="6">
        <f>VLOOKUP($A2316,BUSINESS!$A$1:$J$2692,COLUMN(BUSINESS!$E2316),0)</f>
        <v>0</v>
      </c>
      <c r="W2316" s="6">
        <f>VLOOKUP($A2316,BUSINESS!$A$1:$J$2692,COLUMN(BUSINESS!$F2316),0)</f>
        <v>0</v>
      </c>
      <c r="X2316" s="6">
        <f>VLOOKUP($A2316,BUSINESS!$A$1:$J$2692,COLUMN(BUSINESS!$G2316),0)</f>
        <v>0</v>
      </c>
      <c r="Y2316" s="6">
        <f>VLOOKUP($A2316,BUSINESS!$A$1:$J$2692,COLUMN(BUSINESS!$H2316),0)</f>
        <v>0</v>
      </c>
      <c r="Z2316" s="6">
        <f>VLOOKUP($A2316,BUSINESS!$A$1:$J$2692,COLUMN(BUSINESS!$I2316),0)</f>
        <v>0</v>
      </c>
      <c r="AA2316" s="6">
        <f>VLOOKUP($A2316,BUSINESS!$A$1:$J$2692,COLUMN(BUSINESS!$J2316),0)</f>
        <v>0</v>
      </c>
      <c r="AB2316" s="5"/>
      <c r="AC2316" s="5"/>
      <c r="AD2316" s="5"/>
      <c r="AE2316" s="5"/>
    </row>
    <row r="2317" spans="1:31" ht="15.75" customHeight="1" x14ac:dyDescent="0.25">
      <c r="A2317" s="6">
        <v>2316</v>
      </c>
      <c r="B2317" s="7" t="str">
        <f>VLOOKUP($A2317,GDP!$A$1:$H$2692,COLUMN(GDP!B2317),0)</f>
        <v>The Americas</v>
      </c>
      <c r="C2317" s="8" t="str">
        <f>VLOOKUP($A2317,GDP!$A$1:$H$2692,COLUMN(GDP!C2317),0)</f>
        <v>Curacao-The Americas</v>
      </c>
      <c r="D2317" s="9" t="str">
        <f>VLOOKUP($A2317,GDP!$A$1:$H$2692,COLUMN(GDP!D2317),0)</f>
        <v>2001</v>
      </c>
      <c r="E2317" s="8">
        <f>VLOOKUP($A2317,GDP!$A$1:$H$2692,COLUMN(GDP!E2317),0)</f>
        <v>0</v>
      </c>
      <c r="F2317" s="7">
        <f>VLOOKUP($A2317,GDP!$A$1:$H$2692,COLUMN(GDP!F2317),0)</f>
        <v>0</v>
      </c>
      <c r="G2317" s="7">
        <f>VLOOKUP($A2317,GDP!$A$1:$H$2692,COLUMN(GDP!G2317),0)</f>
        <v>0</v>
      </c>
      <c r="H2317" s="7">
        <f>VLOOKUP($A2317,GDP!$A$1:$H$2692,COLUMN(GDP!H2317),0)</f>
        <v>0</v>
      </c>
      <c r="I2317" s="6">
        <f>VLOOKUP($A2317,ENERGY!$A$1:$F$2692,COLUMN(ENERGY!E2316),0)</f>
        <v>0</v>
      </c>
      <c r="J2317" s="6">
        <f>VLOOKUP($A2317,ENERGY!$A$1:$F$2692,COLUMN(ENERGY!F2316),0)</f>
        <v>0</v>
      </c>
      <c r="K2317" s="6">
        <f>VLOOKUP($A2317,'HUMAN RESOURCES'!$A$1:$M$2692,COLUMN('HUMAN RESOURCES'!$E2317),0)</f>
        <v>0</v>
      </c>
      <c r="L2317" s="6">
        <f>VLOOKUP($A2317,'HUMAN RESOURCES'!$A$1:$M$2692,COLUMN('HUMAN RESOURCES'!$F2317),0)</f>
        <v>0</v>
      </c>
      <c r="M2317" s="6">
        <f>VLOOKUP($A2317,'HUMAN RESOURCES'!$A$1:$M$2692,COLUMN('HUMAN RESOURCES'!$G2317),0)</f>
        <v>0</v>
      </c>
      <c r="N2317" s="6">
        <f>VLOOKUP($A2317,'HUMAN RESOURCES'!$A$1:$M$2692,COLUMN('HUMAN RESOURCES'!$H2317),0)</f>
        <v>0</v>
      </c>
      <c r="O2317" s="6">
        <f>VLOOKUP($A2317,'HUMAN RESOURCES'!$A$1:$M$2692,COLUMN('HUMAN RESOURCES'!$I2317),0)</f>
        <v>0.24199999999999999</v>
      </c>
      <c r="P2317" s="6">
        <f>VLOOKUP($A2317,'HUMAN RESOURCES'!$A$1:$M$2692,COLUMN('HUMAN RESOURCES'!$J2317),0)</f>
        <v>0.65100000000000002</v>
      </c>
      <c r="Q2317" s="6">
        <f>VLOOKUP($A2317,'HUMAN RESOURCES'!$A$1:$M$2692,COLUMN('HUMAN RESOURCES'!$K2317),0)</f>
        <v>0.107</v>
      </c>
      <c r="R2317" s="6">
        <f>VLOOKUP($A2317,'HUMAN RESOURCES'!$A$1:$M$2692,COLUMN('HUMAN RESOURCES'!$L2317),0)</f>
        <v>128905</v>
      </c>
      <c r="S2317" s="6">
        <f>VLOOKUP($A2317,'HUMAN RESOURCES'!$A$1:$M$2692,COLUMN('HUMAN RESOURCES'!$F2317),0)</f>
        <v>0</v>
      </c>
      <c r="T2317" s="6">
        <f>VLOOKUP($A2317,TOURISM!$A$1:$F$2692,COLUMN(TOURISM!$E2317),0)</f>
        <v>271000000</v>
      </c>
      <c r="U2317" s="6">
        <f>VLOOKUP($A2317,TOURISM!$A$1:$F$2692,COLUMN(TOURISM!$F2317),0)</f>
        <v>0</v>
      </c>
      <c r="V2317" s="6">
        <f>VLOOKUP($A2317,BUSINESS!$A$1:$J$2692,COLUMN(BUSINESS!$E2317),0)</f>
        <v>0</v>
      </c>
      <c r="W2317" s="6">
        <f>VLOOKUP($A2317,BUSINESS!$A$1:$J$2692,COLUMN(BUSINESS!$F2317),0)</f>
        <v>0</v>
      </c>
      <c r="X2317" s="6">
        <f>VLOOKUP($A2317,BUSINESS!$A$1:$J$2692,COLUMN(BUSINESS!$G2317),0)</f>
        <v>0</v>
      </c>
      <c r="Y2317" s="6">
        <f>VLOOKUP($A2317,BUSINESS!$A$1:$J$2692,COLUMN(BUSINESS!$H2317),0)</f>
        <v>0</v>
      </c>
      <c r="Z2317" s="6">
        <f>VLOOKUP($A2317,BUSINESS!$A$1:$J$2692,COLUMN(BUSINESS!$I2317),0)</f>
        <v>0</v>
      </c>
      <c r="AA2317" s="6">
        <f>VLOOKUP($A2317,BUSINESS!$A$1:$J$2692,COLUMN(BUSINESS!$J2317),0)</f>
        <v>0</v>
      </c>
      <c r="AB2317" s="5"/>
      <c r="AC2317" s="5"/>
      <c r="AD2317" s="5"/>
      <c r="AE2317" s="5"/>
    </row>
    <row r="2318" spans="1:31" ht="15.75" customHeight="1" x14ac:dyDescent="0.25">
      <c r="A2318" s="6">
        <v>2317</v>
      </c>
      <c r="B2318" s="7" t="str">
        <f>VLOOKUP($A2318,GDP!$A$1:$H$2692,COLUMN(GDP!B2318),0)</f>
        <v>The Americas</v>
      </c>
      <c r="C2318" s="8" t="str">
        <f>VLOOKUP($A2318,GDP!$A$1:$H$2692,COLUMN(GDP!C2318),0)</f>
        <v>Curacao-The Americas</v>
      </c>
      <c r="D2318" s="9" t="str">
        <f>VLOOKUP($A2318,GDP!$A$1:$H$2692,COLUMN(GDP!D2318),0)</f>
        <v>2002</v>
      </c>
      <c r="E2318" s="8">
        <f>VLOOKUP($A2318,GDP!$A$1:$H$2692,COLUMN(GDP!E2318),0)</f>
        <v>0</v>
      </c>
      <c r="F2318" s="7">
        <f>VLOOKUP($A2318,GDP!$A$1:$H$2692,COLUMN(GDP!F2318),0)</f>
        <v>0</v>
      </c>
      <c r="G2318" s="7">
        <f>VLOOKUP($A2318,GDP!$A$1:$H$2692,COLUMN(GDP!G2318),0)</f>
        <v>0</v>
      </c>
      <c r="H2318" s="7">
        <f>VLOOKUP($A2318,GDP!$A$1:$H$2692,COLUMN(GDP!H2318),0)</f>
        <v>0</v>
      </c>
      <c r="I2318" s="6">
        <f>VLOOKUP($A2318,ENERGY!$A$1:$F$2692,COLUMN(ENERGY!E2317),0)</f>
        <v>0</v>
      </c>
      <c r="J2318" s="6">
        <f>VLOOKUP($A2318,ENERGY!$A$1:$F$2692,COLUMN(ENERGY!F2317),0)</f>
        <v>0</v>
      </c>
      <c r="K2318" s="6">
        <f>VLOOKUP($A2318,'HUMAN RESOURCES'!$A$1:$M$2692,COLUMN('HUMAN RESOURCES'!$E2318),0)</f>
        <v>0</v>
      </c>
      <c r="L2318" s="6">
        <f>VLOOKUP($A2318,'HUMAN RESOURCES'!$A$1:$M$2692,COLUMN('HUMAN RESOURCES'!$F2318),0)</f>
        <v>0</v>
      </c>
      <c r="M2318" s="6">
        <f>VLOOKUP($A2318,'HUMAN RESOURCES'!$A$1:$M$2692,COLUMN('HUMAN RESOURCES'!$G2318),0)</f>
        <v>0</v>
      </c>
      <c r="N2318" s="6">
        <f>VLOOKUP($A2318,'HUMAN RESOURCES'!$A$1:$M$2692,COLUMN('HUMAN RESOURCES'!$H2318),0)</f>
        <v>0</v>
      </c>
      <c r="O2318" s="6">
        <f>VLOOKUP($A2318,'HUMAN RESOURCES'!$A$1:$M$2692,COLUMN('HUMAN RESOURCES'!$I2318),0)</f>
        <v>0.23400000000000001</v>
      </c>
      <c r="P2318" s="6">
        <f>VLOOKUP($A2318,'HUMAN RESOURCES'!$A$1:$M$2692,COLUMN('HUMAN RESOURCES'!$J2318),0)</f>
        <v>0.65600000000000003</v>
      </c>
      <c r="Q2318" s="6">
        <f>VLOOKUP($A2318,'HUMAN RESOURCES'!$A$1:$M$2692,COLUMN('HUMAN RESOURCES'!$K2318),0)</f>
        <v>0.11</v>
      </c>
      <c r="R2318" s="6">
        <f>VLOOKUP($A2318,'HUMAN RESOURCES'!$A$1:$M$2692,COLUMN('HUMAN RESOURCES'!$L2318),0)</f>
        <v>128804</v>
      </c>
      <c r="S2318" s="6">
        <f>VLOOKUP($A2318,'HUMAN RESOURCES'!$A$1:$M$2692,COLUMN('HUMAN RESOURCES'!$F2318),0)</f>
        <v>0</v>
      </c>
      <c r="T2318" s="6">
        <f>VLOOKUP($A2318,TOURISM!$A$1:$F$2692,COLUMN(TOURISM!$E2318),0)</f>
        <v>217000000</v>
      </c>
      <c r="U2318" s="6">
        <f>VLOOKUP($A2318,TOURISM!$A$1:$F$2692,COLUMN(TOURISM!$F2318),0)</f>
        <v>137000000</v>
      </c>
      <c r="V2318" s="6">
        <f>VLOOKUP($A2318,BUSINESS!$A$1:$J$2692,COLUMN(BUSINESS!$E2318),0)</f>
        <v>0</v>
      </c>
      <c r="W2318" s="6">
        <f>VLOOKUP($A2318,BUSINESS!$A$1:$J$2692,COLUMN(BUSINESS!$F2318),0)</f>
        <v>0</v>
      </c>
      <c r="X2318" s="6">
        <f>VLOOKUP($A2318,BUSINESS!$A$1:$J$2692,COLUMN(BUSINESS!$G2318),0)</f>
        <v>0</v>
      </c>
      <c r="Y2318" s="6">
        <f>VLOOKUP($A2318,BUSINESS!$A$1:$J$2692,COLUMN(BUSINESS!$H2318),0)</f>
        <v>0</v>
      </c>
      <c r="Z2318" s="6">
        <f>VLOOKUP($A2318,BUSINESS!$A$1:$J$2692,COLUMN(BUSINESS!$I2318),0)</f>
        <v>0</v>
      </c>
      <c r="AA2318" s="6">
        <f>VLOOKUP($A2318,BUSINESS!$A$1:$J$2692,COLUMN(BUSINESS!$J2318),0)</f>
        <v>0</v>
      </c>
      <c r="AB2318" s="5"/>
      <c r="AC2318" s="5"/>
      <c r="AD2318" s="5"/>
      <c r="AE2318" s="5"/>
    </row>
    <row r="2319" spans="1:31" ht="15.75" customHeight="1" x14ac:dyDescent="0.25">
      <c r="A2319" s="6">
        <v>2318</v>
      </c>
      <c r="B2319" s="7" t="str">
        <f>VLOOKUP($A2319,GDP!$A$1:$H$2692,COLUMN(GDP!B2319),0)</f>
        <v>The Americas</v>
      </c>
      <c r="C2319" s="8" t="str">
        <f>VLOOKUP($A2319,GDP!$A$1:$H$2692,COLUMN(GDP!C2319),0)</f>
        <v>Curacao-The Americas</v>
      </c>
      <c r="D2319" s="9" t="str">
        <f>VLOOKUP($A2319,GDP!$A$1:$H$2692,COLUMN(GDP!D2319),0)</f>
        <v>2003</v>
      </c>
      <c r="E2319" s="8">
        <f>VLOOKUP($A2319,GDP!$A$1:$H$2692,COLUMN(GDP!E2319),0)</f>
        <v>0</v>
      </c>
      <c r="F2319" s="7">
        <f>VLOOKUP($A2319,GDP!$A$1:$H$2692,COLUMN(GDP!F2319),0)</f>
        <v>0</v>
      </c>
      <c r="G2319" s="7">
        <f>VLOOKUP($A2319,GDP!$A$1:$H$2692,COLUMN(GDP!G2319),0)</f>
        <v>0</v>
      </c>
      <c r="H2319" s="7">
        <f>VLOOKUP($A2319,GDP!$A$1:$H$2692,COLUMN(GDP!H2319),0)</f>
        <v>0</v>
      </c>
      <c r="I2319" s="6">
        <f>VLOOKUP($A2319,ENERGY!$A$1:$F$2692,COLUMN(ENERGY!E2318),0)</f>
        <v>0</v>
      </c>
      <c r="J2319" s="6">
        <f>VLOOKUP($A2319,ENERGY!$A$1:$F$2692,COLUMN(ENERGY!F2318),0)</f>
        <v>0</v>
      </c>
      <c r="K2319" s="6">
        <f>VLOOKUP($A2319,'HUMAN RESOURCES'!$A$1:$M$2692,COLUMN('HUMAN RESOURCES'!$E2319),0)</f>
        <v>0</v>
      </c>
      <c r="L2319" s="6">
        <f>VLOOKUP($A2319,'HUMAN RESOURCES'!$A$1:$M$2692,COLUMN('HUMAN RESOURCES'!$F2319),0)</f>
        <v>0</v>
      </c>
      <c r="M2319" s="6">
        <f>VLOOKUP($A2319,'HUMAN RESOURCES'!$A$1:$M$2692,COLUMN('HUMAN RESOURCES'!$G2319),0)</f>
        <v>0</v>
      </c>
      <c r="N2319" s="6">
        <f>VLOOKUP($A2319,'HUMAN RESOURCES'!$A$1:$M$2692,COLUMN('HUMAN RESOURCES'!$H2319),0)</f>
        <v>0</v>
      </c>
      <c r="O2319" s="6">
        <f>VLOOKUP($A2319,'HUMAN RESOURCES'!$A$1:$M$2692,COLUMN('HUMAN RESOURCES'!$I2319),0)</f>
        <v>0.22500000000000001</v>
      </c>
      <c r="P2319" s="6">
        <f>VLOOKUP($A2319,'HUMAN RESOURCES'!$A$1:$M$2692,COLUMN('HUMAN RESOURCES'!$J2319),0)</f>
        <v>0.66</v>
      </c>
      <c r="Q2319" s="6">
        <f>VLOOKUP($A2319,'HUMAN RESOURCES'!$A$1:$M$2692,COLUMN('HUMAN RESOURCES'!$K2319),0)</f>
        <v>0.114</v>
      </c>
      <c r="R2319" s="6">
        <f>VLOOKUP($A2319,'HUMAN RESOURCES'!$A$1:$M$2692,COLUMN('HUMAN RESOURCES'!$L2319),0)</f>
        <v>131253</v>
      </c>
      <c r="S2319" s="6">
        <f>VLOOKUP($A2319,'HUMAN RESOURCES'!$A$1:$M$2692,COLUMN('HUMAN RESOURCES'!$F2319),0)</f>
        <v>0</v>
      </c>
      <c r="T2319" s="6">
        <f>VLOOKUP($A2319,TOURISM!$A$1:$F$2692,COLUMN(TOURISM!$E2319),0)</f>
        <v>223000000</v>
      </c>
      <c r="U2319" s="6">
        <f>VLOOKUP($A2319,TOURISM!$A$1:$F$2692,COLUMN(TOURISM!$F2319),0)</f>
        <v>176000000</v>
      </c>
      <c r="V2319" s="6">
        <f>VLOOKUP($A2319,BUSINESS!$A$1:$J$2692,COLUMN(BUSINESS!$E2319),0)</f>
        <v>0</v>
      </c>
      <c r="W2319" s="6">
        <f>VLOOKUP($A2319,BUSINESS!$A$1:$J$2692,COLUMN(BUSINESS!$F2319),0)</f>
        <v>0</v>
      </c>
      <c r="X2319" s="6">
        <f>VLOOKUP($A2319,BUSINESS!$A$1:$J$2692,COLUMN(BUSINESS!$G2319),0)</f>
        <v>0</v>
      </c>
      <c r="Y2319" s="6">
        <f>VLOOKUP($A2319,BUSINESS!$A$1:$J$2692,COLUMN(BUSINESS!$H2319),0)</f>
        <v>0</v>
      </c>
      <c r="Z2319" s="6">
        <f>VLOOKUP($A2319,BUSINESS!$A$1:$J$2692,COLUMN(BUSINESS!$I2319),0)</f>
        <v>0</v>
      </c>
      <c r="AA2319" s="6">
        <f>VLOOKUP($A2319,BUSINESS!$A$1:$J$2692,COLUMN(BUSINESS!$J2319),0)</f>
        <v>0</v>
      </c>
      <c r="AB2319" s="5"/>
      <c r="AC2319" s="5"/>
      <c r="AD2319" s="5"/>
      <c r="AE2319" s="5"/>
    </row>
    <row r="2320" spans="1:31" ht="15.75" customHeight="1" x14ac:dyDescent="0.25">
      <c r="A2320" s="6">
        <v>2319</v>
      </c>
      <c r="B2320" s="7" t="str">
        <f>VLOOKUP($A2320,GDP!$A$1:$H$2692,COLUMN(GDP!B2320),0)</f>
        <v>The Americas</v>
      </c>
      <c r="C2320" s="8" t="str">
        <f>VLOOKUP($A2320,GDP!$A$1:$H$2692,COLUMN(GDP!C2320),0)</f>
        <v>Curacao-The Americas</v>
      </c>
      <c r="D2320" s="9" t="str">
        <f>VLOOKUP($A2320,GDP!$A$1:$H$2692,COLUMN(GDP!D2320),0)</f>
        <v>2004</v>
      </c>
      <c r="E2320" s="8">
        <f>VLOOKUP($A2320,GDP!$A$1:$H$2692,COLUMN(GDP!E2320),0)</f>
        <v>0</v>
      </c>
      <c r="F2320" s="7">
        <f>VLOOKUP($A2320,GDP!$A$1:$H$2692,COLUMN(GDP!F2320),0)</f>
        <v>0</v>
      </c>
      <c r="G2320" s="7">
        <f>VLOOKUP($A2320,GDP!$A$1:$H$2692,COLUMN(GDP!G2320),0)</f>
        <v>0</v>
      </c>
      <c r="H2320" s="7">
        <f>VLOOKUP($A2320,GDP!$A$1:$H$2692,COLUMN(GDP!H2320),0)</f>
        <v>0</v>
      </c>
      <c r="I2320" s="6">
        <f>VLOOKUP($A2320,ENERGY!$A$1:$F$2692,COLUMN(ENERGY!E2319),0)</f>
        <v>0</v>
      </c>
      <c r="J2320" s="6">
        <f>VLOOKUP($A2320,ENERGY!$A$1:$F$2692,COLUMN(ENERGY!F2319),0)</f>
        <v>0</v>
      </c>
      <c r="K2320" s="6">
        <f>VLOOKUP($A2320,'HUMAN RESOURCES'!$A$1:$M$2692,COLUMN('HUMAN RESOURCES'!$E2320),0)</f>
        <v>0</v>
      </c>
      <c r="L2320" s="6">
        <f>VLOOKUP($A2320,'HUMAN RESOURCES'!$A$1:$M$2692,COLUMN('HUMAN RESOURCES'!$F2320),0)</f>
        <v>0</v>
      </c>
      <c r="M2320" s="6">
        <f>VLOOKUP($A2320,'HUMAN RESOURCES'!$A$1:$M$2692,COLUMN('HUMAN RESOURCES'!$G2320),0)</f>
        <v>0</v>
      </c>
      <c r="N2320" s="6">
        <f>VLOOKUP($A2320,'HUMAN RESOURCES'!$A$1:$M$2692,COLUMN('HUMAN RESOURCES'!$H2320),0)</f>
        <v>0</v>
      </c>
      <c r="O2320" s="6">
        <f>VLOOKUP($A2320,'HUMAN RESOURCES'!$A$1:$M$2692,COLUMN('HUMAN RESOURCES'!$I2320),0)</f>
        <v>0.218</v>
      </c>
      <c r="P2320" s="6">
        <f>VLOOKUP($A2320,'HUMAN RESOURCES'!$A$1:$M$2692,COLUMN('HUMAN RESOURCES'!$J2320),0)</f>
        <v>0.66500000000000004</v>
      </c>
      <c r="Q2320" s="6">
        <f>VLOOKUP($A2320,'HUMAN RESOURCES'!$A$1:$M$2692,COLUMN('HUMAN RESOURCES'!$K2320),0)</f>
        <v>0.11799999999999999</v>
      </c>
      <c r="R2320" s="6">
        <f>VLOOKUP($A2320,'HUMAN RESOURCES'!$A$1:$M$2692,COLUMN('HUMAN RESOURCES'!$L2320),0)</f>
        <v>133363</v>
      </c>
      <c r="S2320" s="6">
        <f>VLOOKUP($A2320,'HUMAN RESOURCES'!$A$1:$M$2692,COLUMN('HUMAN RESOURCES'!$F2320),0)</f>
        <v>0</v>
      </c>
      <c r="T2320" s="6">
        <f>VLOOKUP($A2320,TOURISM!$A$1:$F$2692,COLUMN(TOURISM!$E2320),0)</f>
        <v>224000000</v>
      </c>
      <c r="U2320" s="6">
        <f>VLOOKUP($A2320,TOURISM!$A$1:$F$2692,COLUMN(TOURISM!$F2320),0)</f>
        <v>195000000</v>
      </c>
      <c r="V2320" s="6">
        <f>VLOOKUP($A2320,BUSINESS!$A$1:$J$2692,COLUMN(BUSINESS!$E2320),0)</f>
        <v>0</v>
      </c>
      <c r="W2320" s="6">
        <f>VLOOKUP($A2320,BUSINESS!$A$1:$J$2692,COLUMN(BUSINESS!$F2320),0)</f>
        <v>0</v>
      </c>
      <c r="X2320" s="6">
        <f>VLOOKUP($A2320,BUSINESS!$A$1:$J$2692,COLUMN(BUSINESS!$G2320),0)</f>
        <v>0</v>
      </c>
      <c r="Y2320" s="6">
        <f>VLOOKUP($A2320,BUSINESS!$A$1:$J$2692,COLUMN(BUSINESS!$H2320),0)</f>
        <v>0</v>
      </c>
      <c r="Z2320" s="6">
        <f>VLOOKUP($A2320,BUSINESS!$A$1:$J$2692,COLUMN(BUSINESS!$I2320),0)</f>
        <v>0</v>
      </c>
      <c r="AA2320" s="6">
        <f>VLOOKUP($A2320,BUSINESS!$A$1:$J$2692,COLUMN(BUSINESS!$J2320),0)</f>
        <v>0</v>
      </c>
      <c r="AB2320" s="5"/>
      <c r="AC2320" s="5"/>
      <c r="AD2320" s="5"/>
      <c r="AE2320" s="5"/>
    </row>
    <row r="2321" spans="1:31" ht="15.75" customHeight="1" x14ac:dyDescent="0.25">
      <c r="A2321" s="6">
        <v>2320</v>
      </c>
      <c r="B2321" s="7" t="str">
        <f>VLOOKUP($A2321,GDP!$A$1:$H$2692,COLUMN(GDP!B2321),0)</f>
        <v>The Americas</v>
      </c>
      <c r="C2321" s="8" t="str">
        <f>VLOOKUP($A2321,GDP!$A$1:$H$2692,COLUMN(GDP!C2321),0)</f>
        <v>Curacao-The Americas</v>
      </c>
      <c r="D2321" s="9" t="str">
        <f>VLOOKUP($A2321,GDP!$A$1:$H$2692,COLUMN(GDP!D2321),0)</f>
        <v>2005</v>
      </c>
      <c r="E2321" s="8">
        <f>VLOOKUP($A2321,GDP!$A$1:$H$2692,COLUMN(GDP!E2321),0)</f>
        <v>0</v>
      </c>
      <c r="F2321" s="7">
        <f>VLOOKUP($A2321,GDP!$A$1:$H$2692,COLUMN(GDP!F2321),0)</f>
        <v>0</v>
      </c>
      <c r="G2321" s="7">
        <f>VLOOKUP($A2321,GDP!$A$1:$H$2692,COLUMN(GDP!G2321),0)</f>
        <v>0</v>
      </c>
      <c r="H2321" s="7">
        <f>VLOOKUP($A2321,GDP!$A$1:$H$2692,COLUMN(GDP!H2321),0)</f>
        <v>0</v>
      </c>
      <c r="I2321" s="6">
        <f>VLOOKUP($A2321,ENERGY!$A$1:$F$2692,COLUMN(ENERGY!E2320),0)</f>
        <v>0</v>
      </c>
      <c r="J2321" s="6">
        <f>VLOOKUP($A2321,ENERGY!$A$1:$F$2692,COLUMN(ENERGY!F2320),0)</f>
        <v>0</v>
      </c>
      <c r="K2321" s="6">
        <f>VLOOKUP($A2321,'HUMAN RESOURCES'!$A$1:$M$2692,COLUMN('HUMAN RESOURCES'!$E2321),0)</f>
        <v>0</v>
      </c>
      <c r="L2321" s="6">
        <f>VLOOKUP($A2321,'HUMAN RESOURCES'!$A$1:$M$2692,COLUMN('HUMAN RESOURCES'!$F2321),0)</f>
        <v>0</v>
      </c>
      <c r="M2321" s="6">
        <f>VLOOKUP($A2321,'HUMAN RESOURCES'!$A$1:$M$2692,COLUMN('HUMAN RESOURCES'!$G2321),0)</f>
        <v>0</v>
      </c>
      <c r="N2321" s="6">
        <f>VLOOKUP($A2321,'HUMAN RESOURCES'!$A$1:$M$2692,COLUMN('HUMAN RESOURCES'!$H2321),0)</f>
        <v>0</v>
      </c>
      <c r="O2321" s="6">
        <f>VLOOKUP($A2321,'HUMAN RESOURCES'!$A$1:$M$2692,COLUMN('HUMAN RESOURCES'!$I2321),0)</f>
        <v>0.21099999999999999</v>
      </c>
      <c r="P2321" s="6">
        <f>VLOOKUP($A2321,'HUMAN RESOURCES'!$A$1:$M$2692,COLUMN('HUMAN RESOURCES'!$J2321),0)</f>
        <v>0.66800000000000004</v>
      </c>
      <c r="Q2321" s="6">
        <f>VLOOKUP($A2321,'HUMAN RESOURCES'!$A$1:$M$2692,COLUMN('HUMAN RESOURCES'!$K2321),0)</f>
        <v>0.121</v>
      </c>
      <c r="R2321" s="6">
        <f>VLOOKUP($A2321,'HUMAN RESOURCES'!$A$1:$M$2692,COLUMN('HUMAN RESOURCES'!$L2321),0)</f>
        <v>136708</v>
      </c>
      <c r="S2321" s="6">
        <f>VLOOKUP($A2321,'HUMAN RESOURCES'!$A$1:$M$2692,COLUMN('HUMAN RESOURCES'!$F2321),0)</f>
        <v>0</v>
      </c>
      <c r="T2321" s="6">
        <f>VLOOKUP($A2321,TOURISM!$A$1:$F$2692,COLUMN(TOURISM!$E2321),0)</f>
        <v>244000000</v>
      </c>
      <c r="U2321" s="6">
        <f>VLOOKUP($A2321,TOURISM!$A$1:$F$2692,COLUMN(TOURISM!$F2321),0)</f>
        <v>164000000</v>
      </c>
      <c r="V2321" s="6">
        <f>VLOOKUP($A2321,BUSINESS!$A$1:$J$2692,COLUMN(BUSINESS!$E2321),0)</f>
        <v>0</v>
      </c>
      <c r="W2321" s="6">
        <f>VLOOKUP($A2321,BUSINESS!$A$1:$J$2692,COLUMN(BUSINESS!$F2321),0)</f>
        <v>0</v>
      </c>
      <c r="X2321" s="6">
        <f>VLOOKUP($A2321,BUSINESS!$A$1:$J$2692,COLUMN(BUSINESS!$G2321),0)</f>
        <v>0</v>
      </c>
      <c r="Y2321" s="6">
        <f>VLOOKUP($A2321,BUSINESS!$A$1:$J$2692,COLUMN(BUSINESS!$H2321),0)</f>
        <v>0</v>
      </c>
      <c r="Z2321" s="6">
        <f>VLOOKUP($A2321,BUSINESS!$A$1:$J$2692,COLUMN(BUSINESS!$I2321),0)</f>
        <v>0</v>
      </c>
      <c r="AA2321" s="6">
        <f>VLOOKUP($A2321,BUSINESS!$A$1:$J$2692,COLUMN(BUSINESS!$J2321),0)</f>
        <v>0</v>
      </c>
      <c r="AB2321" s="5"/>
      <c r="AC2321" s="5"/>
      <c r="AD2321" s="5"/>
      <c r="AE2321" s="5"/>
    </row>
    <row r="2322" spans="1:31" ht="15.75" customHeight="1" x14ac:dyDescent="0.25">
      <c r="A2322" s="6">
        <v>2321</v>
      </c>
      <c r="B2322" s="7" t="str">
        <f>VLOOKUP($A2322,GDP!$A$1:$H$2692,COLUMN(GDP!B2322),0)</f>
        <v>The Americas</v>
      </c>
      <c r="C2322" s="8" t="str">
        <f>VLOOKUP($A2322,GDP!$A$1:$H$2692,COLUMN(GDP!C2322),0)</f>
        <v>Curacao-The Americas</v>
      </c>
      <c r="D2322" s="9" t="str">
        <f>VLOOKUP($A2322,GDP!$A$1:$H$2692,COLUMN(GDP!D2322),0)</f>
        <v>2006</v>
      </c>
      <c r="E2322" s="8">
        <f>VLOOKUP($A2322,GDP!$A$1:$H$2692,COLUMN(GDP!E2322),0)</f>
        <v>0</v>
      </c>
      <c r="F2322" s="7">
        <f>VLOOKUP($A2322,GDP!$A$1:$H$2692,COLUMN(GDP!F2322),0)</f>
        <v>0</v>
      </c>
      <c r="G2322" s="7">
        <f>VLOOKUP($A2322,GDP!$A$1:$H$2692,COLUMN(GDP!G2322),0)</f>
        <v>0</v>
      </c>
      <c r="H2322" s="7">
        <f>VLOOKUP($A2322,GDP!$A$1:$H$2692,COLUMN(GDP!H2322),0)</f>
        <v>0</v>
      </c>
      <c r="I2322" s="6">
        <f>VLOOKUP($A2322,ENERGY!$A$1:$F$2692,COLUMN(ENERGY!E2321),0)</f>
        <v>0</v>
      </c>
      <c r="J2322" s="6">
        <f>VLOOKUP($A2322,ENERGY!$A$1:$F$2692,COLUMN(ENERGY!F2321),0)</f>
        <v>0</v>
      </c>
      <c r="K2322" s="6">
        <f>VLOOKUP($A2322,'HUMAN RESOURCES'!$A$1:$M$2692,COLUMN('HUMAN RESOURCES'!$E2322),0)</f>
        <v>1.4E-2</v>
      </c>
      <c r="L2322" s="6">
        <f>VLOOKUP($A2322,'HUMAN RESOURCES'!$A$1:$M$2692,COLUMN('HUMAN RESOURCES'!$F2322),0)</f>
        <v>0</v>
      </c>
      <c r="M2322" s="6">
        <f>VLOOKUP($A2322,'HUMAN RESOURCES'!$A$1:$M$2692,COLUMN('HUMAN RESOURCES'!$G2322),0)</f>
        <v>79</v>
      </c>
      <c r="N2322" s="6">
        <f>VLOOKUP($A2322,'HUMAN RESOURCES'!$A$1:$M$2692,COLUMN('HUMAN RESOURCES'!$H2322),0)</f>
        <v>71</v>
      </c>
      <c r="O2322" s="6">
        <f>VLOOKUP($A2322,'HUMAN RESOURCES'!$A$1:$M$2692,COLUMN('HUMAN RESOURCES'!$I2322),0)</f>
        <v>0.20599999999999999</v>
      </c>
      <c r="P2322" s="6">
        <f>VLOOKUP($A2322,'HUMAN RESOURCES'!$A$1:$M$2692,COLUMN('HUMAN RESOURCES'!$J2322),0)</f>
        <v>0.67</v>
      </c>
      <c r="Q2322" s="6">
        <f>VLOOKUP($A2322,'HUMAN RESOURCES'!$A$1:$M$2692,COLUMN('HUMAN RESOURCES'!$K2322),0)</f>
        <v>0.124</v>
      </c>
      <c r="R2322" s="6">
        <f>VLOOKUP($A2322,'HUMAN RESOURCES'!$A$1:$M$2692,COLUMN('HUMAN RESOURCES'!$L2322),0)</f>
        <v>140217</v>
      </c>
      <c r="S2322" s="6">
        <f>VLOOKUP($A2322,'HUMAN RESOURCES'!$A$1:$M$2692,COLUMN('HUMAN RESOURCES'!$F2322),0)</f>
        <v>0</v>
      </c>
      <c r="T2322" s="6">
        <f>VLOOKUP($A2322,TOURISM!$A$1:$F$2692,COLUMN(TOURISM!$E2322),0)</f>
        <v>277000000</v>
      </c>
      <c r="U2322" s="6">
        <f>VLOOKUP($A2322,TOURISM!$A$1:$F$2692,COLUMN(TOURISM!$F2322),0)</f>
        <v>191000000</v>
      </c>
      <c r="V2322" s="6">
        <f>VLOOKUP($A2322,BUSINESS!$A$1:$J$2692,COLUMN(BUSINESS!$E2322),0)</f>
        <v>0</v>
      </c>
      <c r="W2322" s="6">
        <f>VLOOKUP($A2322,BUSINESS!$A$1:$J$2692,COLUMN(BUSINESS!$F2322),0)</f>
        <v>0</v>
      </c>
      <c r="X2322" s="6">
        <f>VLOOKUP($A2322,BUSINESS!$A$1:$J$2692,COLUMN(BUSINESS!$G2322),0)</f>
        <v>0</v>
      </c>
      <c r="Y2322" s="6">
        <f>VLOOKUP($A2322,BUSINESS!$A$1:$J$2692,COLUMN(BUSINESS!$H2322),0)</f>
        <v>0</v>
      </c>
      <c r="Z2322" s="6">
        <f>VLOOKUP($A2322,BUSINESS!$A$1:$J$2692,COLUMN(BUSINESS!$I2322),0)</f>
        <v>0</v>
      </c>
      <c r="AA2322" s="6">
        <f>VLOOKUP($A2322,BUSINESS!$A$1:$J$2692,COLUMN(BUSINESS!$J2322),0)</f>
        <v>0</v>
      </c>
      <c r="AB2322" s="5"/>
      <c r="AC2322" s="5"/>
      <c r="AD2322" s="5"/>
      <c r="AE2322" s="5"/>
    </row>
    <row r="2323" spans="1:31" ht="15.75" customHeight="1" x14ac:dyDescent="0.25">
      <c r="A2323" s="6">
        <v>2322</v>
      </c>
      <c r="B2323" s="7" t="str">
        <f>VLOOKUP($A2323,GDP!$A$1:$H$2692,COLUMN(GDP!B2323),0)</f>
        <v>The Americas</v>
      </c>
      <c r="C2323" s="8" t="str">
        <f>VLOOKUP($A2323,GDP!$A$1:$H$2692,COLUMN(GDP!C2323),0)</f>
        <v>Curacao-The Americas</v>
      </c>
      <c r="D2323" s="9" t="str">
        <f>VLOOKUP($A2323,GDP!$A$1:$H$2692,COLUMN(GDP!D2323),0)</f>
        <v>2007</v>
      </c>
      <c r="E2323" s="8">
        <f>VLOOKUP($A2323,GDP!$A$1:$H$2692,COLUMN(GDP!E2323),0)</f>
        <v>0</v>
      </c>
      <c r="F2323" s="7">
        <f>VLOOKUP($A2323,GDP!$A$1:$H$2692,COLUMN(GDP!F2323),0)</f>
        <v>0</v>
      </c>
      <c r="G2323" s="7">
        <f>VLOOKUP($A2323,GDP!$A$1:$H$2692,COLUMN(GDP!G2323),0)</f>
        <v>0</v>
      </c>
      <c r="H2323" s="7">
        <f>VLOOKUP($A2323,GDP!$A$1:$H$2692,COLUMN(GDP!H2323),0)</f>
        <v>0</v>
      </c>
      <c r="I2323" s="6">
        <f>VLOOKUP($A2323,ENERGY!$A$1:$F$2692,COLUMN(ENERGY!E2322),0)</f>
        <v>0</v>
      </c>
      <c r="J2323" s="6">
        <f>VLOOKUP($A2323,ENERGY!$A$1:$F$2692,COLUMN(ENERGY!F2322),0)</f>
        <v>0</v>
      </c>
      <c r="K2323" s="6">
        <f>VLOOKUP($A2323,'HUMAN RESOURCES'!$A$1:$M$2692,COLUMN('HUMAN RESOURCES'!$E2323),0)</f>
        <v>1.2999999999999999E-2</v>
      </c>
      <c r="L2323" s="6">
        <f>VLOOKUP($A2323,'HUMAN RESOURCES'!$A$1:$M$2692,COLUMN('HUMAN RESOURCES'!$F2323),0)</f>
        <v>0</v>
      </c>
      <c r="M2323" s="6">
        <f>VLOOKUP($A2323,'HUMAN RESOURCES'!$A$1:$M$2692,COLUMN('HUMAN RESOURCES'!$G2323),0)</f>
        <v>79</v>
      </c>
      <c r="N2323" s="6">
        <f>VLOOKUP($A2323,'HUMAN RESOURCES'!$A$1:$M$2692,COLUMN('HUMAN RESOURCES'!$H2323),0)</f>
        <v>72</v>
      </c>
      <c r="O2323" s="6">
        <f>VLOOKUP($A2323,'HUMAN RESOURCES'!$A$1:$M$2692,COLUMN('HUMAN RESOURCES'!$I2323),0)</f>
        <v>0.20300000000000001</v>
      </c>
      <c r="P2323" s="6">
        <f>VLOOKUP($A2323,'HUMAN RESOURCES'!$A$1:$M$2692,COLUMN('HUMAN RESOURCES'!$J2323),0)</f>
        <v>0.67100000000000004</v>
      </c>
      <c r="Q2323" s="6">
        <f>VLOOKUP($A2323,'HUMAN RESOURCES'!$A$1:$M$2692,COLUMN('HUMAN RESOURCES'!$K2323),0)</f>
        <v>0.126</v>
      </c>
      <c r="R2323" s="6">
        <f>VLOOKUP($A2323,'HUMAN RESOURCES'!$A$1:$M$2692,COLUMN('HUMAN RESOURCES'!$L2323),0)</f>
        <v>143026</v>
      </c>
      <c r="S2323" s="6">
        <f>VLOOKUP($A2323,'HUMAN RESOURCES'!$A$1:$M$2692,COLUMN('HUMAN RESOURCES'!$F2323),0)</f>
        <v>0</v>
      </c>
      <c r="T2323" s="6">
        <f>VLOOKUP($A2323,TOURISM!$A$1:$F$2692,COLUMN(TOURISM!$E2323),0)</f>
        <v>329000000</v>
      </c>
      <c r="U2323" s="6">
        <f>VLOOKUP($A2323,TOURISM!$A$1:$F$2692,COLUMN(TOURISM!$F2323),0)</f>
        <v>223000000</v>
      </c>
      <c r="V2323" s="6">
        <f>VLOOKUP($A2323,BUSINESS!$A$1:$J$2692,COLUMN(BUSINESS!$E2323),0)</f>
        <v>0</v>
      </c>
      <c r="W2323" s="6">
        <f>VLOOKUP($A2323,BUSINESS!$A$1:$J$2692,COLUMN(BUSINESS!$F2323),0)</f>
        <v>0</v>
      </c>
      <c r="X2323" s="6">
        <f>VLOOKUP($A2323,BUSINESS!$A$1:$J$2692,COLUMN(BUSINESS!$G2323),0)</f>
        <v>0</v>
      </c>
      <c r="Y2323" s="6">
        <f>VLOOKUP($A2323,BUSINESS!$A$1:$J$2692,COLUMN(BUSINESS!$H2323),0)</f>
        <v>0</v>
      </c>
      <c r="Z2323" s="6">
        <f>VLOOKUP($A2323,BUSINESS!$A$1:$J$2692,COLUMN(BUSINESS!$I2323),0)</f>
        <v>0</v>
      </c>
      <c r="AA2323" s="6">
        <f>VLOOKUP($A2323,BUSINESS!$A$1:$J$2692,COLUMN(BUSINESS!$J2323),0)</f>
        <v>0</v>
      </c>
      <c r="AB2323" s="5"/>
      <c r="AC2323" s="5"/>
      <c r="AD2323" s="5"/>
      <c r="AE2323" s="5"/>
    </row>
    <row r="2324" spans="1:31" ht="15.75" customHeight="1" x14ac:dyDescent="0.25">
      <c r="A2324" s="6">
        <v>2323</v>
      </c>
      <c r="B2324" s="7" t="str">
        <f>VLOOKUP($A2324,GDP!$A$1:$H$2692,COLUMN(GDP!B2324),0)</f>
        <v>The Americas</v>
      </c>
      <c r="C2324" s="8" t="str">
        <f>VLOOKUP($A2324,GDP!$A$1:$H$2692,COLUMN(GDP!C2324),0)</f>
        <v>Curacao-The Americas</v>
      </c>
      <c r="D2324" s="9" t="str">
        <f>VLOOKUP($A2324,GDP!$A$1:$H$2692,COLUMN(GDP!D2324),0)</f>
        <v>2008</v>
      </c>
      <c r="E2324" s="8">
        <f>VLOOKUP($A2324,GDP!$A$1:$H$2692,COLUMN(GDP!E2324),0)</f>
        <v>0</v>
      </c>
      <c r="F2324" s="7">
        <f>VLOOKUP($A2324,GDP!$A$1:$H$2692,COLUMN(GDP!F2324),0)</f>
        <v>0</v>
      </c>
      <c r="G2324" s="7">
        <f>VLOOKUP($A2324,GDP!$A$1:$H$2692,COLUMN(GDP!G2324),0)</f>
        <v>0</v>
      </c>
      <c r="H2324" s="7">
        <f>VLOOKUP($A2324,GDP!$A$1:$H$2692,COLUMN(GDP!H2324),0)</f>
        <v>0</v>
      </c>
      <c r="I2324" s="6">
        <f>VLOOKUP($A2324,ENERGY!$A$1:$F$2692,COLUMN(ENERGY!E2323),0)</f>
        <v>0</v>
      </c>
      <c r="J2324" s="6">
        <f>VLOOKUP($A2324,ENERGY!$A$1:$F$2692,COLUMN(ENERGY!F2323),0)</f>
        <v>0</v>
      </c>
      <c r="K2324" s="6">
        <f>VLOOKUP($A2324,'HUMAN RESOURCES'!$A$1:$M$2692,COLUMN('HUMAN RESOURCES'!$E2324),0)</f>
        <v>1.4E-2</v>
      </c>
      <c r="L2324" s="6">
        <f>VLOOKUP($A2324,'HUMAN RESOURCES'!$A$1:$M$2692,COLUMN('HUMAN RESOURCES'!$F2324),0)</f>
        <v>0</v>
      </c>
      <c r="M2324" s="6">
        <f>VLOOKUP($A2324,'HUMAN RESOURCES'!$A$1:$M$2692,COLUMN('HUMAN RESOURCES'!$G2324),0)</f>
        <v>79</v>
      </c>
      <c r="N2324" s="6">
        <f>VLOOKUP($A2324,'HUMAN RESOURCES'!$A$1:$M$2692,COLUMN('HUMAN RESOURCES'!$H2324),0)</f>
        <v>72</v>
      </c>
      <c r="O2324" s="6">
        <f>VLOOKUP($A2324,'HUMAN RESOURCES'!$A$1:$M$2692,COLUMN('HUMAN RESOURCES'!$I2324),0)</f>
        <v>0.20100000000000001</v>
      </c>
      <c r="P2324" s="6">
        <f>VLOOKUP($A2324,'HUMAN RESOURCES'!$A$1:$M$2692,COLUMN('HUMAN RESOURCES'!$J2324),0)</f>
        <v>0.67100000000000004</v>
      </c>
      <c r="Q2324" s="6">
        <f>VLOOKUP($A2324,'HUMAN RESOURCES'!$A$1:$M$2692,COLUMN('HUMAN RESOURCES'!$K2324),0)</f>
        <v>0.128</v>
      </c>
      <c r="R2324" s="6">
        <f>VLOOKUP($A2324,'HUMAN RESOURCES'!$A$1:$M$2692,COLUMN('HUMAN RESOURCES'!$L2324),0)</f>
        <v>144971</v>
      </c>
      <c r="S2324" s="6">
        <f>VLOOKUP($A2324,'HUMAN RESOURCES'!$A$1:$M$2692,COLUMN('HUMAN RESOURCES'!$F2324),0)</f>
        <v>0</v>
      </c>
      <c r="T2324" s="6">
        <f>VLOOKUP($A2324,TOURISM!$A$1:$F$2692,COLUMN(TOURISM!$E2324),0)</f>
        <v>383000000</v>
      </c>
      <c r="U2324" s="6">
        <f>VLOOKUP($A2324,TOURISM!$A$1:$F$2692,COLUMN(TOURISM!$F2324),0)</f>
        <v>229000000</v>
      </c>
      <c r="V2324" s="6">
        <f>VLOOKUP($A2324,BUSINESS!$A$1:$J$2692,COLUMN(BUSINESS!$E2324),0)</f>
        <v>0</v>
      </c>
      <c r="W2324" s="6">
        <f>VLOOKUP($A2324,BUSINESS!$A$1:$J$2692,COLUMN(BUSINESS!$F2324),0)</f>
        <v>0</v>
      </c>
      <c r="X2324" s="6">
        <f>VLOOKUP($A2324,BUSINESS!$A$1:$J$2692,COLUMN(BUSINESS!$G2324),0)</f>
        <v>0</v>
      </c>
      <c r="Y2324" s="6">
        <f>VLOOKUP($A2324,BUSINESS!$A$1:$J$2692,COLUMN(BUSINESS!$H2324),0)</f>
        <v>0</v>
      </c>
      <c r="Z2324" s="6">
        <f>VLOOKUP($A2324,BUSINESS!$A$1:$J$2692,COLUMN(BUSINESS!$I2324),0)</f>
        <v>0</v>
      </c>
      <c r="AA2324" s="6">
        <f>VLOOKUP($A2324,BUSINESS!$A$1:$J$2692,COLUMN(BUSINESS!$J2324),0)</f>
        <v>0</v>
      </c>
      <c r="AB2324" s="5"/>
      <c r="AC2324" s="5"/>
      <c r="AD2324" s="5"/>
      <c r="AE2324" s="5"/>
    </row>
    <row r="2325" spans="1:31" ht="15.75" customHeight="1" x14ac:dyDescent="0.25">
      <c r="A2325" s="6">
        <v>2324</v>
      </c>
      <c r="B2325" s="7" t="str">
        <f>VLOOKUP($A2325,GDP!$A$1:$H$2692,COLUMN(GDP!B2325),0)</f>
        <v>The Americas</v>
      </c>
      <c r="C2325" s="8" t="str">
        <f>VLOOKUP($A2325,GDP!$A$1:$H$2692,COLUMN(GDP!C2325),0)</f>
        <v>Curacao-The Americas</v>
      </c>
      <c r="D2325" s="9" t="str">
        <f>VLOOKUP($A2325,GDP!$A$1:$H$2692,COLUMN(GDP!D2325),0)</f>
        <v>2009</v>
      </c>
      <c r="E2325" s="8">
        <f>VLOOKUP($A2325,GDP!$A$1:$H$2692,COLUMN(GDP!E2325),0)</f>
        <v>0</v>
      </c>
      <c r="F2325" s="7">
        <f>VLOOKUP($A2325,GDP!$A$1:$H$2692,COLUMN(GDP!F2325),0)</f>
        <v>0</v>
      </c>
      <c r="G2325" s="7">
        <f>VLOOKUP($A2325,GDP!$A$1:$H$2692,COLUMN(GDP!G2325),0)</f>
        <v>0</v>
      </c>
      <c r="H2325" s="7">
        <f>VLOOKUP($A2325,GDP!$A$1:$H$2692,COLUMN(GDP!H2325),0)</f>
        <v>0</v>
      </c>
      <c r="I2325" s="6">
        <f>VLOOKUP($A2325,ENERGY!$A$1:$F$2692,COLUMN(ENERGY!E2324),0)</f>
        <v>0</v>
      </c>
      <c r="J2325" s="6">
        <f>VLOOKUP($A2325,ENERGY!$A$1:$F$2692,COLUMN(ENERGY!F2324),0)</f>
        <v>0</v>
      </c>
      <c r="K2325" s="6">
        <f>VLOOKUP($A2325,'HUMAN RESOURCES'!$A$1:$M$2692,COLUMN('HUMAN RESOURCES'!$E2325),0)</f>
        <v>1.2999999999999999E-2</v>
      </c>
      <c r="L2325" s="6">
        <f>VLOOKUP($A2325,'HUMAN RESOURCES'!$A$1:$M$2692,COLUMN('HUMAN RESOURCES'!$F2325),0)</f>
        <v>0</v>
      </c>
      <c r="M2325" s="6">
        <f>VLOOKUP($A2325,'HUMAN RESOURCES'!$A$1:$M$2692,COLUMN('HUMAN RESOURCES'!$G2325),0)</f>
        <v>80</v>
      </c>
      <c r="N2325" s="6">
        <f>VLOOKUP($A2325,'HUMAN RESOURCES'!$A$1:$M$2692,COLUMN('HUMAN RESOURCES'!$H2325),0)</f>
        <v>72</v>
      </c>
      <c r="O2325" s="6">
        <f>VLOOKUP($A2325,'HUMAN RESOURCES'!$A$1:$M$2692,COLUMN('HUMAN RESOURCES'!$I2325),0)</f>
        <v>0.2</v>
      </c>
      <c r="P2325" s="6">
        <f>VLOOKUP($A2325,'HUMAN RESOURCES'!$A$1:$M$2692,COLUMN('HUMAN RESOURCES'!$J2325),0)</f>
        <v>0.67</v>
      </c>
      <c r="Q2325" s="6">
        <f>VLOOKUP($A2325,'HUMAN RESOURCES'!$A$1:$M$2692,COLUMN('HUMAN RESOURCES'!$K2325),0)</f>
        <v>0.13</v>
      </c>
      <c r="R2325" s="6">
        <f>VLOOKUP($A2325,'HUMAN RESOURCES'!$A$1:$M$2692,COLUMN('HUMAN RESOURCES'!$L2325),0)</f>
        <v>145890</v>
      </c>
      <c r="S2325" s="6">
        <f>VLOOKUP($A2325,'HUMAN RESOURCES'!$A$1:$M$2692,COLUMN('HUMAN RESOURCES'!$F2325),0)</f>
        <v>0</v>
      </c>
      <c r="T2325" s="6">
        <f>VLOOKUP($A2325,TOURISM!$A$1:$F$2692,COLUMN(TOURISM!$E2325),0)</f>
        <v>378000000</v>
      </c>
      <c r="U2325" s="6">
        <f>VLOOKUP($A2325,TOURISM!$A$1:$F$2692,COLUMN(TOURISM!$F2325),0)</f>
        <v>258000000</v>
      </c>
      <c r="V2325" s="6">
        <f>VLOOKUP($A2325,BUSINESS!$A$1:$J$2692,COLUMN(BUSINESS!$E2325),0)</f>
        <v>0</v>
      </c>
      <c r="W2325" s="6">
        <f>VLOOKUP($A2325,BUSINESS!$A$1:$J$2692,COLUMN(BUSINESS!$F2325),0)</f>
        <v>0</v>
      </c>
      <c r="X2325" s="6">
        <f>VLOOKUP($A2325,BUSINESS!$A$1:$J$2692,COLUMN(BUSINESS!$G2325),0)</f>
        <v>0</v>
      </c>
      <c r="Y2325" s="6">
        <f>VLOOKUP($A2325,BUSINESS!$A$1:$J$2692,COLUMN(BUSINESS!$H2325),0)</f>
        <v>0</v>
      </c>
      <c r="Z2325" s="6">
        <f>VLOOKUP($A2325,BUSINESS!$A$1:$J$2692,COLUMN(BUSINESS!$I2325),0)</f>
        <v>0</v>
      </c>
      <c r="AA2325" s="6">
        <f>VLOOKUP($A2325,BUSINESS!$A$1:$J$2692,COLUMN(BUSINESS!$J2325),0)</f>
        <v>1.4019999999999999</v>
      </c>
      <c r="AB2325" s="5"/>
      <c r="AC2325" s="5"/>
      <c r="AD2325" s="5"/>
      <c r="AE2325" s="5"/>
    </row>
    <row r="2326" spans="1:31" ht="15.75" customHeight="1" x14ac:dyDescent="0.25">
      <c r="A2326" s="6">
        <v>2325</v>
      </c>
      <c r="B2326" s="7" t="str">
        <f>VLOOKUP($A2326,GDP!$A$1:$H$2692,COLUMN(GDP!B2326),0)</f>
        <v>The Americas</v>
      </c>
      <c r="C2326" s="8" t="str">
        <f>VLOOKUP($A2326,GDP!$A$1:$H$2692,COLUMN(GDP!C2326),0)</f>
        <v>Curacao-The Americas</v>
      </c>
      <c r="D2326" s="9" t="str">
        <f>VLOOKUP($A2326,GDP!$A$1:$H$2692,COLUMN(GDP!D2326),0)</f>
        <v>2010</v>
      </c>
      <c r="E2326" s="8">
        <f>VLOOKUP($A2326,GDP!$A$1:$H$2692,COLUMN(GDP!E2326),0)</f>
        <v>0</v>
      </c>
      <c r="F2326" s="7">
        <f>VLOOKUP($A2326,GDP!$A$1:$H$2692,COLUMN(GDP!F2326),0)</f>
        <v>0</v>
      </c>
      <c r="G2326" s="7">
        <f>VLOOKUP($A2326,GDP!$A$1:$H$2692,COLUMN(GDP!G2326),0)</f>
        <v>0</v>
      </c>
      <c r="H2326" s="7">
        <f>VLOOKUP($A2326,GDP!$A$1:$H$2692,COLUMN(GDP!H2326),0)</f>
        <v>0</v>
      </c>
      <c r="I2326" s="6">
        <f>VLOOKUP($A2326,ENERGY!$A$1:$F$2692,COLUMN(ENERGY!E2325),0)</f>
        <v>0</v>
      </c>
      <c r="J2326" s="6">
        <f>VLOOKUP($A2326,ENERGY!$A$1:$F$2692,COLUMN(ENERGY!F2325),0)</f>
        <v>0</v>
      </c>
      <c r="K2326" s="6">
        <f>VLOOKUP($A2326,'HUMAN RESOURCES'!$A$1:$M$2692,COLUMN('HUMAN RESOURCES'!$E2326),0)</f>
        <v>1.4E-2</v>
      </c>
      <c r="L2326" s="6">
        <f>VLOOKUP($A2326,'HUMAN RESOURCES'!$A$1:$M$2692,COLUMN('HUMAN RESOURCES'!$F2326),0)</f>
        <v>0</v>
      </c>
      <c r="M2326" s="6">
        <f>VLOOKUP($A2326,'HUMAN RESOURCES'!$A$1:$M$2692,COLUMN('HUMAN RESOURCES'!$G2326),0)</f>
        <v>0</v>
      </c>
      <c r="N2326" s="6">
        <f>VLOOKUP($A2326,'HUMAN RESOURCES'!$A$1:$M$2692,COLUMN('HUMAN RESOURCES'!$H2326),0)</f>
        <v>0</v>
      </c>
      <c r="O2326" s="6">
        <f>VLOOKUP($A2326,'HUMAN RESOURCES'!$A$1:$M$2692,COLUMN('HUMAN RESOURCES'!$I2326),0)</f>
        <v>0.19800000000000001</v>
      </c>
      <c r="P2326" s="6">
        <f>VLOOKUP($A2326,'HUMAN RESOURCES'!$A$1:$M$2692,COLUMN('HUMAN RESOURCES'!$J2326),0)</f>
        <v>0.67</v>
      </c>
      <c r="Q2326" s="6">
        <f>VLOOKUP($A2326,'HUMAN RESOURCES'!$A$1:$M$2692,COLUMN('HUMAN RESOURCES'!$K2326),0)</f>
        <v>0.13200000000000001</v>
      </c>
      <c r="R2326" s="6">
        <f>VLOOKUP($A2326,'HUMAN RESOURCES'!$A$1:$M$2692,COLUMN('HUMAN RESOURCES'!$L2326),0)</f>
        <v>149311</v>
      </c>
      <c r="S2326" s="6">
        <f>VLOOKUP($A2326,'HUMAN RESOURCES'!$A$1:$M$2692,COLUMN('HUMAN RESOURCES'!$F2326),0)</f>
        <v>0</v>
      </c>
      <c r="T2326" s="6">
        <f>VLOOKUP($A2326,TOURISM!$A$1:$F$2692,COLUMN(TOURISM!$E2326),0)</f>
        <v>438000000</v>
      </c>
      <c r="U2326" s="6">
        <f>VLOOKUP($A2326,TOURISM!$A$1:$F$2692,COLUMN(TOURISM!$F2326),0)</f>
        <v>282000000</v>
      </c>
      <c r="V2326" s="6">
        <f>VLOOKUP($A2326,BUSINESS!$A$1:$J$2692,COLUMN(BUSINESS!$E2326),0)</f>
        <v>0</v>
      </c>
      <c r="W2326" s="6">
        <f>VLOOKUP($A2326,BUSINESS!$A$1:$J$2692,COLUMN(BUSINESS!$F2326),0)</f>
        <v>0</v>
      </c>
      <c r="X2326" s="6">
        <f>VLOOKUP($A2326,BUSINESS!$A$1:$J$2692,COLUMN(BUSINESS!$G2326),0)</f>
        <v>0</v>
      </c>
      <c r="Y2326" s="6">
        <f>VLOOKUP($A2326,BUSINESS!$A$1:$J$2692,COLUMN(BUSINESS!$H2326),0)</f>
        <v>0</v>
      </c>
      <c r="Z2326" s="6">
        <f>VLOOKUP($A2326,BUSINESS!$A$1:$J$2692,COLUMN(BUSINESS!$I2326),0)</f>
        <v>0</v>
      </c>
      <c r="AA2326" s="6">
        <f>VLOOKUP($A2326,BUSINESS!$A$1:$J$2692,COLUMN(BUSINESS!$J2326),0)</f>
        <v>1.383</v>
      </c>
      <c r="AB2326" s="5"/>
      <c r="AC2326" s="5"/>
      <c r="AD2326" s="5"/>
      <c r="AE2326" s="5"/>
    </row>
    <row r="2327" spans="1:31" ht="15.75" customHeight="1" x14ac:dyDescent="0.25">
      <c r="A2327" s="6">
        <v>2326</v>
      </c>
      <c r="B2327" s="7" t="str">
        <f>VLOOKUP($A2327,GDP!$A$1:$H$2692,COLUMN(GDP!B2327),0)</f>
        <v>The Americas</v>
      </c>
      <c r="C2327" s="8" t="str">
        <f>VLOOKUP($A2327,GDP!$A$1:$H$2692,COLUMN(GDP!C2327),0)</f>
        <v>Curacao-The Americas</v>
      </c>
      <c r="D2327" s="9" t="str">
        <f>VLOOKUP($A2327,GDP!$A$1:$H$2692,COLUMN(GDP!D2327),0)</f>
        <v>2011</v>
      </c>
      <c r="E2327" s="8">
        <f>VLOOKUP($A2327,GDP!$A$1:$H$2692,COLUMN(GDP!E2327),0)</f>
        <v>0</v>
      </c>
      <c r="F2327" s="7">
        <f>VLOOKUP($A2327,GDP!$A$1:$H$2692,COLUMN(GDP!F2327),0)</f>
        <v>0</v>
      </c>
      <c r="G2327" s="7">
        <f>VLOOKUP($A2327,GDP!$A$1:$H$2692,COLUMN(GDP!G2327),0)</f>
        <v>0</v>
      </c>
      <c r="H2327" s="7">
        <f>VLOOKUP($A2327,GDP!$A$1:$H$2692,COLUMN(GDP!H2327),0)</f>
        <v>0</v>
      </c>
      <c r="I2327" s="6">
        <f>VLOOKUP($A2327,ENERGY!$A$1:$F$2692,COLUMN(ENERGY!E2326),0)</f>
        <v>0</v>
      </c>
      <c r="J2327" s="6">
        <f>VLOOKUP($A2327,ENERGY!$A$1:$F$2692,COLUMN(ENERGY!F2326),0)</f>
        <v>0</v>
      </c>
      <c r="K2327" s="6">
        <f>VLOOKUP($A2327,'HUMAN RESOURCES'!$A$1:$M$2692,COLUMN('HUMAN RESOURCES'!$E2327),0)</f>
        <v>1.2999999999999999E-2</v>
      </c>
      <c r="L2327" s="6">
        <f>VLOOKUP($A2327,'HUMAN RESOURCES'!$A$1:$M$2692,COLUMN('HUMAN RESOURCES'!$F2327),0)</f>
        <v>0</v>
      </c>
      <c r="M2327" s="6">
        <f>VLOOKUP($A2327,'HUMAN RESOURCES'!$A$1:$M$2692,COLUMN('HUMAN RESOURCES'!$G2327),0)</f>
        <v>81</v>
      </c>
      <c r="N2327" s="6">
        <f>VLOOKUP($A2327,'HUMAN RESOURCES'!$A$1:$M$2692,COLUMN('HUMAN RESOURCES'!$H2327),0)</f>
        <v>74</v>
      </c>
      <c r="O2327" s="6">
        <f>VLOOKUP($A2327,'HUMAN RESOURCES'!$A$1:$M$2692,COLUMN('HUMAN RESOURCES'!$I2327),0)</f>
        <v>0.19700000000000001</v>
      </c>
      <c r="P2327" s="6">
        <f>VLOOKUP($A2327,'HUMAN RESOURCES'!$A$1:$M$2692,COLUMN('HUMAN RESOURCES'!$J2327),0)</f>
        <v>0.66900000000000004</v>
      </c>
      <c r="Q2327" s="6">
        <f>VLOOKUP($A2327,'HUMAN RESOURCES'!$A$1:$M$2692,COLUMN('HUMAN RESOURCES'!$K2327),0)</f>
        <v>0.13400000000000001</v>
      </c>
      <c r="R2327" s="6">
        <f>VLOOKUP($A2327,'HUMAN RESOURCES'!$A$1:$M$2692,COLUMN('HUMAN RESOURCES'!$L2327),0)</f>
        <v>150612</v>
      </c>
      <c r="S2327" s="6">
        <f>VLOOKUP($A2327,'HUMAN RESOURCES'!$A$1:$M$2692,COLUMN('HUMAN RESOURCES'!$F2327),0)</f>
        <v>0</v>
      </c>
      <c r="T2327" s="6">
        <f>VLOOKUP($A2327,TOURISM!$A$1:$F$2692,COLUMN(TOURISM!$E2327),0)</f>
        <v>540000000</v>
      </c>
      <c r="U2327" s="6">
        <f>VLOOKUP($A2327,TOURISM!$A$1:$F$2692,COLUMN(TOURISM!$F2327),0)</f>
        <v>321000000</v>
      </c>
      <c r="V2327" s="6">
        <f>VLOOKUP($A2327,BUSINESS!$A$1:$J$2692,COLUMN(BUSINESS!$E2327),0)</f>
        <v>0</v>
      </c>
      <c r="W2327" s="6">
        <f>VLOOKUP($A2327,BUSINESS!$A$1:$J$2692,COLUMN(BUSINESS!$F2327),0)</f>
        <v>0</v>
      </c>
      <c r="X2327" s="6">
        <f>VLOOKUP($A2327,BUSINESS!$A$1:$J$2692,COLUMN(BUSINESS!$G2327),0)</f>
        <v>0</v>
      </c>
      <c r="Y2327" s="6">
        <f>VLOOKUP($A2327,BUSINESS!$A$1:$J$2692,COLUMN(BUSINESS!$H2327),0)</f>
        <v>0</v>
      </c>
      <c r="Z2327" s="6">
        <f>VLOOKUP($A2327,BUSINESS!$A$1:$J$2692,COLUMN(BUSINESS!$I2327),0)</f>
        <v>0</v>
      </c>
      <c r="AA2327" s="6">
        <f>VLOOKUP($A2327,BUSINESS!$A$1:$J$2692,COLUMN(BUSINESS!$J2327),0)</f>
        <v>1.361</v>
      </c>
      <c r="AB2327" s="5"/>
      <c r="AC2327" s="5"/>
      <c r="AD2327" s="5"/>
      <c r="AE2327" s="5"/>
    </row>
    <row r="2328" spans="1:31" ht="15.75" customHeight="1" x14ac:dyDescent="0.25">
      <c r="A2328" s="6">
        <v>2327</v>
      </c>
      <c r="B2328" s="7" t="str">
        <f>VLOOKUP($A2328,GDP!$A$1:$H$2692,COLUMN(GDP!B2328),0)</f>
        <v>The Americas</v>
      </c>
      <c r="C2328" s="8" t="str">
        <f>VLOOKUP($A2328,GDP!$A$1:$H$2692,COLUMN(GDP!C2328),0)</f>
        <v>Curacao-The Americas</v>
      </c>
      <c r="D2328" s="9" t="str">
        <f>VLOOKUP($A2328,GDP!$A$1:$H$2692,COLUMN(GDP!D2328),0)</f>
        <v>2012</v>
      </c>
      <c r="E2328" s="8">
        <f>VLOOKUP($A2328,GDP!$A$1:$H$2692,COLUMN(GDP!E2328),0)</f>
        <v>0</v>
      </c>
      <c r="F2328" s="7">
        <f>VLOOKUP($A2328,GDP!$A$1:$H$2692,COLUMN(GDP!F2328),0)</f>
        <v>0</v>
      </c>
      <c r="G2328" s="7">
        <f>VLOOKUP($A2328,GDP!$A$1:$H$2692,COLUMN(GDP!G2328),0)</f>
        <v>0</v>
      </c>
      <c r="H2328" s="7">
        <f>VLOOKUP($A2328,GDP!$A$1:$H$2692,COLUMN(GDP!H2328),0)</f>
        <v>0</v>
      </c>
      <c r="I2328" s="6">
        <f>VLOOKUP($A2328,ENERGY!$A$1:$F$2692,COLUMN(ENERGY!E2327),0)</f>
        <v>0</v>
      </c>
      <c r="J2328" s="6">
        <f>VLOOKUP($A2328,ENERGY!$A$1:$F$2692,COLUMN(ENERGY!F2327),0)</f>
        <v>0</v>
      </c>
      <c r="K2328" s="6">
        <f>VLOOKUP($A2328,'HUMAN RESOURCES'!$A$1:$M$2692,COLUMN('HUMAN RESOURCES'!$E2328),0)</f>
        <v>1.2999999999999999E-2</v>
      </c>
      <c r="L2328" s="6">
        <f>VLOOKUP($A2328,'HUMAN RESOURCES'!$A$1:$M$2692,COLUMN('HUMAN RESOURCES'!$F2328),0)</f>
        <v>0</v>
      </c>
      <c r="M2328" s="6">
        <f>VLOOKUP($A2328,'HUMAN RESOURCES'!$A$1:$M$2692,COLUMN('HUMAN RESOURCES'!$G2328),0)</f>
        <v>0</v>
      </c>
      <c r="N2328" s="6">
        <f>VLOOKUP($A2328,'HUMAN RESOURCES'!$A$1:$M$2692,COLUMN('HUMAN RESOURCES'!$H2328),0)</f>
        <v>0</v>
      </c>
      <c r="O2328" s="6">
        <f>VLOOKUP($A2328,'HUMAN RESOURCES'!$A$1:$M$2692,COLUMN('HUMAN RESOURCES'!$I2328),0)</f>
        <v>0.19500000000000001</v>
      </c>
      <c r="P2328" s="6">
        <f>VLOOKUP($A2328,'HUMAN RESOURCES'!$A$1:$M$2692,COLUMN('HUMAN RESOURCES'!$J2328),0)</f>
        <v>0.66800000000000004</v>
      </c>
      <c r="Q2328" s="6">
        <f>VLOOKUP($A2328,'HUMAN RESOURCES'!$A$1:$M$2692,COLUMN('HUMAN RESOURCES'!$K2328),0)</f>
        <v>0.13700000000000001</v>
      </c>
      <c r="R2328" s="6">
        <f>VLOOKUP($A2328,'HUMAN RESOURCES'!$A$1:$M$2692,COLUMN('HUMAN RESOURCES'!$L2328),0)</f>
        <v>152056</v>
      </c>
      <c r="S2328" s="6">
        <f>VLOOKUP($A2328,'HUMAN RESOURCES'!$A$1:$M$2692,COLUMN('HUMAN RESOURCES'!$F2328),0)</f>
        <v>0</v>
      </c>
      <c r="T2328" s="6">
        <f>VLOOKUP($A2328,TOURISM!$A$1:$F$2692,COLUMN(TOURISM!$E2328),0)</f>
        <v>676000000</v>
      </c>
      <c r="U2328" s="6">
        <f>VLOOKUP($A2328,TOURISM!$A$1:$F$2692,COLUMN(TOURISM!$F2328),0)</f>
        <v>357000000</v>
      </c>
      <c r="V2328" s="6">
        <f>VLOOKUP($A2328,BUSINESS!$A$1:$J$2692,COLUMN(BUSINESS!$E2328),0)</f>
        <v>0</v>
      </c>
      <c r="W2328" s="6">
        <f>VLOOKUP($A2328,BUSINESS!$A$1:$J$2692,COLUMN(BUSINESS!$F2328),0)</f>
        <v>0</v>
      </c>
      <c r="X2328" s="6">
        <f>VLOOKUP($A2328,BUSINESS!$A$1:$J$2692,COLUMN(BUSINESS!$G2328),0)</f>
        <v>0</v>
      </c>
      <c r="Y2328" s="6">
        <f>VLOOKUP($A2328,BUSINESS!$A$1:$J$2692,COLUMN(BUSINESS!$H2328),0)</f>
        <v>0</v>
      </c>
      <c r="Z2328" s="6">
        <f>VLOOKUP($A2328,BUSINESS!$A$1:$J$2692,COLUMN(BUSINESS!$I2328),0)</f>
        <v>0</v>
      </c>
      <c r="AA2328" s="6">
        <f>VLOOKUP($A2328,BUSINESS!$A$1:$J$2692,COLUMN(BUSINESS!$J2328),0)</f>
        <v>1.3180000000000001</v>
      </c>
      <c r="AB2328" s="5"/>
      <c r="AC2328" s="5"/>
      <c r="AD2328" s="5"/>
      <c r="AE2328" s="5"/>
    </row>
    <row r="2329" spans="1:31" ht="15.75" customHeight="1" x14ac:dyDescent="0.25">
      <c r="A2329" s="6">
        <v>2328</v>
      </c>
      <c r="B2329" s="7" t="str">
        <f>VLOOKUP($A2329,GDP!$A$1:$H$2692,COLUMN(GDP!B2329),0)</f>
        <v>The Americas</v>
      </c>
      <c r="C2329" s="8" t="str">
        <f>VLOOKUP($A2329,GDP!$A$1:$H$2692,COLUMN(GDP!C2329),0)</f>
        <v>Dominican Republic-The Americas</v>
      </c>
      <c r="D2329" s="9" t="str">
        <f>VLOOKUP($A2329,GDP!$A$1:$H$2692,COLUMN(GDP!D2329),0)</f>
        <v>2000</v>
      </c>
      <c r="E2329" s="8">
        <f>VLOOKUP($A2329,GDP!$A$1:$H$2692,COLUMN(GDP!E2329),0)</f>
        <v>23996656676</v>
      </c>
      <c r="F2329" s="7">
        <f>VLOOKUP($A2329,GDP!$A$1:$H$2692,COLUMN(GDP!F2329),0)</f>
        <v>6.3E-2</v>
      </c>
      <c r="G2329" s="7">
        <f>VLOOKUP($A2329,GDP!$A$1:$H$2692,COLUMN(GDP!G2329),0)</f>
        <v>173</v>
      </c>
      <c r="H2329" s="7">
        <f>VLOOKUP($A2329,GDP!$A$1:$H$2692,COLUMN(GDP!H2329),0)</f>
        <v>0.26800000000000002</v>
      </c>
      <c r="I2329" s="6">
        <f>VLOOKUP($A2329,ENERGY!$A$1:$F$2692,COLUMN(ENERGY!E2328),0)</f>
        <v>0</v>
      </c>
      <c r="J2329" s="6">
        <f>VLOOKUP($A2329,ENERGY!$A$1:$F$2692,COLUMN(ENERGY!F2328),0)</f>
        <v>0</v>
      </c>
      <c r="K2329" s="6">
        <f>VLOOKUP($A2329,'HUMAN RESOURCES'!$A$1:$M$2692,COLUMN('HUMAN RESOURCES'!$E2329),0)</f>
        <v>2.5000000000000001E-2</v>
      </c>
      <c r="L2329" s="6">
        <f>VLOOKUP($A2329,'HUMAN RESOURCES'!$A$1:$M$2692,COLUMN('HUMAN RESOURCES'!$F2329),0)</f>
        <v>3.3000000000000002E-2</v>
      </c>
      <c r="M2329" s="6">
        <f>VLOOKUP($A2329,'HUMAN RESOURCES'!$A$1:$M$2692,COLUMN('HUMAN RESOURCES'!$G2329),0)</f>
        <v>74</v>
      </c>
      <c r="N2329" s="6">
        <f>VLOOKUP($A2329,'HUMAN RESOURCES'!$A$1:$M$2692,COLUMN('HUMAN RESOURCES'!$H2329),0)</f>
        <v>68</v>
      </c>
      <c r="O2329" s="6">
        <f>VLOOKUP($A2329,'HUMAN RESOURCES'!$A$1:$M$2692,COLUMN('HUMAN RESOURCES'!$I2329),0)</f>
        <v>0.34899999999999998</v>
      </c>
      <c r="P2329" s="6">
        <f>VLOOKUP($A2329,'HUMAN RESOURCES'!$A$1:$M$2692,COLUMN('HUMAN RESOURCES'!$J2329),0)</f>
        <v>0.59899999999999998</v>
      </c>
      <c r="Q2329" s="6">
        <f>VLOOKUP($A2329,'HUMAN RESOURCES'!$A$1:$M$2692,COLUMN('HUMAN RESOURCES'!$K2329),0)</f>
        <v>5.0999999999999997E-2</v>
      </c>
      <c r="R2329" s="6">
        <f>VLOOKUP($A2329,'HUMAN RESOURCES'!$A$1:$M$2692,COLUMN('HUMAN RESOURCES'!$L2329),0)</f>
        <v>8663421</v>
      </c>
      <c r="S2329" s="6">
        <f>VLOOKUP($A2329,'HUMAN RESOURCES'!$A$1:$M$2692,COLUMN('HUMAN RESOURCES'!$F2329),0)</f>
        <v>3.3000000000000002E-2</v>
      </c>
      <c r="T2329" s="6">
        <f>VLOOKUP($A2329,TOURISM!$A$1:$F$2692,COLUMN(TOURISM!$E2329),0)</f>
        <v>2860000000</v>
      </c>
      <c r="U2329" s="6">
        <f>VLOOKUP($A2329,TOURISM!$A$1:$F$2692,COLUMN(TOURISM!$F2329),0)</f>
        <v>440000000</v>
      </c>
      <c r="V2329" s="6">
        <f>VLOOKUP($A2329,BUSINESS!$A$1:$J$2692,COLUMN(BUSINESS!$E2329),0)</f>
        <v>0</v>
      </c>
      <c r="W2329" s="6">
        <f>VLOOKUP($A2329,BUSINESS!$A$1:$J$2692,COLUMN(BUSINESS!$F2329),0)</f>
        <v>0</v>
      </c>
      <c r="X2329" s="6">
        <f>VLOOKUP($A2329,BUSINESS!$A$1:$J$2692,COLUMN(BUSINESS!$G2329),0)</f>
        <v>0</v>
      </c>
      <c r="Y2329" s="6">
        <f>VLOOKUP($A2329,BUSINESS!$A$1:$J$2692,COLUMN(BUSINESS!$H2329),0)</f>
        <v>0</v>
      </c>
      <c r="Z2329" s="6">
        <f>VLOOKUP($A2329,BUSINESS!$A$1:$J$2692,COLUMN(BUSINESS!$I2329),0)</f>
        <v>3.6999999999999998E-2</v>
      </c>
      <c r="AA2329" s="6">
        <f>VLOOKUP($A2329,BUSINESS!$A$1:$J$2692,COLUMN(BUSINESS!$J2329),0)</f>
        <v>8.1000000000000003E-2</v>
      </c>
      <c r="AB2329" s="5"/>
      <c r="AC2329" s="5"/>
      <c r="AD2329" s="5"/>
      <c r="AE2329" s="5"/>
    </row>
    <row r="2330" spans="1:31" ht="15.75" customHeight="1" x14ac:dyDescent="0.25">
      <c r="A2330" s="6">
        <v>2329</v>
      </c>
      <c r="B2330" s="7" t="str">
        <f>VLOOKUP($A2330,GDP!$A$1:$H$2692,COLUMN(GDP!B2330),0)</f>
        <v>The Americas</v>
      </c>
      <c r="C2330" s="8" t="str">
        <f>VLOOKUP($A2330,GDP!$A$1:$H$2692,COLUMN(GDP!C2330),0)</f>
        <v>Dominican Republic-The Americas</v>
      </c>
      <c r="D2330" s="9" t="str">
        <f>VLOOKUP($A2330,GDP!$A$1:$H$2692,COLUMN(GDP!D2330),0)</f>
        <v>2001</v>
      </c>
      <c r="E2330" s="8">
        <f>VLOOKUP($A2330,GDP!$A$1:$H$2692,COLUMN(GDP!E2330),0)</f>
        <v>24894907435</v>
      </c>
      <c r="F2330" s="7">
        <f>VLOOKUP($A2330,GDP!$A$1:$H$2692,COLUMN(GDP!F2330),0)</f>
        <v>6.2E-2</v>
      </c>
      <c r="G2330" s="7">
        <f>VLOOKUP($A2330,GDP!$A$1:$H$2692,COLUMN(GDP!G2330),0)</f>
        <v>173</v>
      </c>
      <c r="H2330" s="7">
        <f>VLOOKUP($A2330,GDP!$A$1:$H$2692,COLUMN(GDP!H2330),0)</f>
        <v>0.24299999999999999</v>
      </c>
      <c r="I2330" s="6">
        <f>VLOOKUP($A2330,ENERGY!$A$1:$F$2692,COLUMN(ENERGY!E2329),0)</f>
        <v>7382</v>
      </c>
      <c r="J2330" s="6">
        <f>VLOOKUP($A2330,ENERGY!$A$1:$F$2692,COLUMN(ENERGY!F2329),0)</f>
        <v>0</v>
      </c>
      <c r="K2330" s="6">
        <f>VLOOKUP($A2330,'HUMAN RESOURCES'!$A$1:$M$2692,COLUMN('HUMAN RESOURCES'!$E2330),0)</f>
        <v>2.5000000000000001E-2</v>
      </c>
      <c r="L2330" s="6">
        <f>VLOOKUP($A2330,'HUMAN RESOURCES'!$A$1:$M$2692,COLUMN('HUMAN RESOURCES'!$F2330),0)</f>
        <v>3.2000000000000001E-2</v>
      </c>
      <c r="M2330" s="6">
        <f>VLOOKUP($A2330,'HUMAN RESOURCES'!$A$1:$M$2692,COLUMN('HUMAN RESOURCES'!$G2330),0)</f>
        <v>74</v>
      </c>
      <c r="N2330" s="6">
        <f>VLOOKUP($A2330,'HUMAN RESOURCES'!$A$1:$M$2692,COLUMN('HUMAN RESOURCES'!$H2330),0)</f>
        <v>68</v>
      </c>
      <c r="O2330" s="6">
        <f>VLOOKUP($A2330,'HUMAN RESOURCES'!$A$1:$M$2692,COLUMN('HUMAN RESOURCES'!$I2330),0)</f>
        <v>0.34499999999999997</v>
      </c>
      <c r="P2330" s="6">
        <f>VLOOKUP($A2330,'HUMAN RESOURCES'!$A$1:$M$2692,COLUMN('HUMAN RESOURCES'!$J2330),0)</f>
        <v>0.60199999999999998</v>
      </c>
      <c r="Q2330" s="6">
        <f>VLOOKUP($A2330,'HUMAN RESOURCES'!$A$1:$M$2692,COLUMN('HUMAN RESOURCES'!$K2330),0)</f>
        <v>5.2999999999999999E-2</v>
      </c>
      <c r="R2330" s="6">
        <f>VLOOKUP($A2330,'HUMAN RESOURCES'!$A$1:$M$2692,COLUMN('HUMAN RESOURCES'!$L2330),0)</f>
        <v>8799298</v>
      </c>
      <c r="S2330" s="6">
        <f>VLOOKUP($A2330,'HUMAN RESOURCES'!$A$1:$M$2692,COLUMN('HUMAN RESOURCES'!$F2330),0)</f>
        <v>3.2000000000000001E-2</v>
      </c>
      <c r="T2330" s="6">
        <f>VLOOKUP($A2330,TOURISM!$A$1:$F$2692,COLUMN(TOURISM!$E2330),0)</f>
        <v>2798000000</v>
      </c>
      <c r="U2330" s="6">
        <f>VLOOKUP($A2330,TOURISM!$A$1:$F$2692,COLUMN(TOURISM!$F2330),0)</f>
        <v>425000000</v>
      </c>
      <c r="V2330" s="6">
        <f>VLOOKUP($A2330,BUSINESS!$A$1:$J$2692,COLUMN(BUSINESS!$E2330),0)</f>
        <v>0</v>
      </c>
      <c r="W2330" s="6">
        <f>VLOOKUP($A2330,BUSINESS!$A$1:$J$2692,COLUMN(BUSINESS!$F2330),0)</f>
        <v>0</v>
      </c>
      <c r="X2330" s="6">
        <f>VLOOKUP($A2330,BUSINESS!$A$1:$J$2692,COLUMN(BUSINESS!$G2330),0)</f>
        <v>0</v>
      </c>
      <c r="Y2330" s="6">
        <f>VLOOKUP($A2330,BUSINESS!$A$1:$J$2692,COLUMN(BUSINESS!$H2330),0)</f>
        <v>0</v>
      </c>
      <c r="Z2330" s="6">
        <f>VLOOKUP($A2330,BUSINESS!$A$1:$J$2692,COLUMN(BUSINESS!$I2330),0)</f>
        <v>4.3999999999999997E-2</v>
      </c>
      <c r="AA2330" s="6">
        <f>VLOOKUP($A2330,BUSINESS!$A$1:$J$2692,COLUMN(BUSINESS!$J2330),0)</f>
        <v>0.14399999999999999</v>
      </c>
      <c r="AB2330" s="5"/>
      <c r="AC2330" s="5"/>
      <c r="AD2330" s="5"/>
      <c r="AE2330" s="5"/>
    </row>
    <row r="2331" spans="1:31" ht="15.75" customHeight="1" x14ac:dyDescent="0.25">
      <c r="A2331" s="6">
        <v>2330</v>
      </c>
      <c r="B2331" s="7" t="str">
        <f>VLOOKUP($A2331,GDP!$A$1:$H$2692,COLUMN(GDP!B2331),0)</f>
        <v>The Americas</v>
      </c>
      <c r="C2331" s="8" t="str">
        <f>VLOOKUP($A2331,GDP!$A$1:$H$2692,COLUMN(GDP!C2331),0)</f>
        <v>Dominican Republic-The Americas</v>
      </c>
      <c r="D2331" s="9" t="str">
        <f>VLOOKUP($A2331,GDP!$A$1:$H$2692,COLUMN(GDP!D2331),0)</f>
        <v>2002</v>
      </c>
      <c r="E2331" s="8">
        <f>VLOOKUP($A2331,GDP!$A$1:$H$2692,COLUMN(GDP!E2331),0)</f>
        <v>26570402719</v>
      </c>
      <c r="F2331" s="7">
        <f>VLOOKUP($A2331,GDP!$A$1:$H$2692,COLUMN(GDP!F2331),0)</f>
        <v>6.3E-2</v>
      </c>
      <c r="G2331" s="7">
        <f>VLOOKUP($A2331,GDP!$A$1:$H$2692,COLUMN(GDP!G2331),0)</f>
        <v>176</v>
      </c>
      <c r="H2331" s="7">
        <f>VLOOKUP($A2331,GDP!$A$1:$H$2692,COLUMN(GDP!H2331),0)</f>
        <v>0.26100000000000001</v>
      </c>
      <c r="I2331" s="6">
        <f>VLOOKUP($A2331,ENERGY!$A$1:$F$2692,COLUMN(ENERGY!E2330),0)</f>
        <v>7178</v>
      </c>
      <c r="J2331" s="6">
        <f>VLOOKUP($A2331,ENERGY!$A$1:$F$2692,COLUMN(ENERGY!F2330),0)</f>
        <v>20964</v>
      </c>
      <c r="K2331" s="6">
        <f>VLOOKUP($A2331,'HUMAN RESOURCES'!$A$1:$M$2692,COLUMN('HUMAN RESOURCES'!$E2331),0)</f>
        <v>2.4E-2</v>
      </c>
      <c r="L2331" s="6">
        <f>VLOOKUP($A2331,'HUMAN RESOURCES'!$A$1:$M$2692,COLUMN('HUMAN RESOURCES'!$F2331),0)</f>
        <v>3.2000000000000001E-2</v>
      </c>
      <c r="M2331" s="6">
        <f>VLOOKUP($A2331,'HUMAN RESOURCES'!$A$1:$M$2692,COLUMN('HUMAN RESOURCES'!$G2331),0)</f>
        <v>74</v>
      </c>
      <c r="N2331" s="6">
        <f>VLOOKUP($A2331,'HUMAN RESOURCES'!$A$1:$M$2692,COLUMN('HUMAN RESOURCES'!$H2331),0)</f>
        <v>68</v>
      </c>
      <c r="O2331" s="6">
        <f>VLOOKUP($A2331,'HUMAN RESOURCES'!$A$1:$M$2692,COLUMN('HUMAN RESOURCES'!$I2331),0)</f>
        <v>0.34200000000000003</v>
      </c>
      <c r="P2331" s="6">
        <f>VLOOKUP($A2331,'HUMAN RESOURCES'!$A$1:$M$2692,COLUMN('HUMAN RESOURCES'!$J2331),0)</f>
        <v>0.60399999999999998</v>
      </c>
      <c r="Q2331" s="6">
        <f>VLOOKUP($A2331,'HUMAN RESOURCES'!$A$1:$M$2692,COLUMN('HUMAN RESOURCES'!$K2331),0)</f>
        <v>5.3999999999999999E-2</v>
      </c>
      <c r="R2331" s="6">
        <f>VLOOKUP($A2331,'HUMAN RESOURCES'!$A$1:$M$2692,COLUMN('HUMAN RESOURCES'!$L2331),0)</f>
        <v>8935261</v>
      </c>
      <c r="S2331" s="6">
        <f>VLOOKUP($A2331,'HUMAN RESOURCES'!$A$1:$M$2692,COLUMN('HUMAN RESOURCES'!$F2331),0)</f>
        <v>3.2000000000000001E-2</v>
      </c>
      <c r="T2331" s="6">
        <f>VLOOKUP($A2331,TOURISM!$A$1:$F$2692,COLUMN(TOURISM!$E2331),0)</f>
        <v>2730000000</v>
      </c>
      <c r="U2331" s="6">
        <f>VLOOKUP($A2331,TOURISM!$A$1:$F$2692,COLUMN(TOURISM!$F2331),0)</f>
        <v>429000000</v>
      </c>
      <c r="V2331" s="6">
        <f>VLOOKUP($A2331,BUSINESS!$A$1:$J$2692,COLUMN(BUSINESS!$E2331),0)</f>
        <v>0</v>
      </c>
      <c r="W2331" s="6">
        <f>VLOOKUP($A2331,BUSINESS!$A$1:$J$2692,COLUMN(BUSINESS!$F2331),0)</f>
        <v>0</v>
      </c>
      <c r="X2331" s="6">
        <f>VLOOKUP($A2331,BUSINESS!$A$1:$J$2692,COLUMN(BUSINESS!$G2331),0)</f>
        <v>0</v>
      </c>
      <c r="Y2331" s="6">
        <f>VLOOKUP($A2331,BUSINESS!$A$1:$J$2692,COLUMN(BUSINESS!$H2331),0)</f>
        <v>0</v>
      </c>
      <c r="Z2331" s="6">
        <f>VLOOKUP($A2331,BUSINESS!$A$1:$J$2692,COLUMN(BUSINESS!$I2331),0)</f>
        <v>6.8000000000000005E-2</v>
      </c>
      <c r="AA2331" s="6">
        <f>VLOOKUP($A2331,BUSINESS!$A$1:$J$2692,COLUMN(BUSINESS!$J2331),0)</f>
        <v>0.19</v>
      </c>
      <c r="AB2331" s="5"/>
      <c r="AC2331" s="5"/>
      <c r="AD2331" s="5"/>
      <c r="AE2331" s="5"/>
    </row>
    <row r="2332" spans="1:31" ht="15.75" customHeight="1" x14ac:dyDescent="0.25">
      <c r="A2332" s="6">
        <v>2331</v>
      </c>
      <c r="B2332" s="7" t="str">
        <f>VLOOKUP($A2332,GDP!$A$1:$H$2692,COLUMN(GDP!B2332),0)</f>
        <v>The Americas</v>
      </c>
      <c r="C2332" s="8" t="str">
        <f>VLOOKUP($A2332,GDP!$A$1:$H$2692,COLUMN(GDP!C2332),0)</f>
        <v>Dominican Republic-The Americas</v>
      </c>
      <c r="D2332" s="9" t="str">
        <f>VLOOKUP($A2332,GDP!$A$1:$H$2692,COLUMN(GDP!D2332),0)</f>
        <v>2003</v>
      </c>
      <c r="E2332" s="8">
        <f>VLOOKUP($A2332,GDP!$A$1:$H$2692,COLUMN(GDP!E2332),0)</f>
        <v>21268012747</v>
      </c>
      <c r="F2332" s="7">
        <f>VLOOKUP($A2332,GDP!$A$1:$H$2692,COLUMN(GDP!F2332),0)</f>
        <v>6.5000000000000002E-2</v>
      </c>
      <c r="G2332" s="7">
        <f>VLOOKUP($A2332,GDP!$A$1:$H$2692,COLUMN(GDP!G2332),0)</f>
        <v>143</v>
      </c>
      <c r="H2332" s="7">
        <f>VLOOKUP($A2332,GDP!$A$1:$H$2692,COLUMN(GDP!H2332),0)</f>
        <v>0.314</v>
      </c>
      <c r="I2332" s="6">
        <f>VLOOKUP($A2332,ENERGY!$A$1:$F$2692,COLUMN(ENERGY!E2331),0)</f>
        <v>6941</v>
      </c>
      <c r="J2332" s="6">
        <f>VLOOKUP($A2332,ENERGY!$A$1:$F$2692,COLUMN(ENERGY!F2331),0)</f>
        <v>20323</v>
      </c>
      <c r="K2332" s="6">
        <f>VLOOKUP($A2332,'HUMAN RESOURCES'!$A$1:$M$2692,COLUMN('HUMAN RESOURCES'!$E2332),0)</f>
        <v>2.4E-2</v>
      </c>
      <c r="L2332" s="6">
        <f>VLOOKUP($A2332,'HUMAN RESOURCES'!$A$1:$M$2692,COLUMN('HUMAN RESOURCES'!$F2332),0)</f>
        <v>3.1E-2</v>
      </c>
      <c r="M2332" s="6">
        <f>VLOOKUP($A2332,'HUMAN RESOURCES'!$A$1:$M$2692,COLUMN('HUMAN RESOURCES'!$G2332),0)</f>
        <v>74</v>
      </c>
      <c r="N2332" s="6">
        <f>VLOOKUP($A2332,'HUMAN RESOURCES'!$A$1:$M$2692,COLUMN('HUMAN RESOURCES'!$H2332),0)</f>
        <v>68</v>
      </c>
      <c r="O2332" s="6">
        <f>VLOOKUP($A2332,'HUMAN RESOURCES'!$A$1:$M$2692,COLUMN('HUMAN RESOURCES'!$I2332),0)</f>
        <v>0.33800000000000002</v>
      </c>
      <c r="P2332" s="6">
        <f>VLOOKUP($A2332,'HUMAN RESOURCES'!$A$1:$M$2692,COLUMN('HUMAN RESOURCES'!$J2332),0)</f>
        <v>0.60699999999999998</v>
      </c>
      <c r="Q2332" s="6">
        <f>VLOOKUP($A2332,'HUMAN RESOURCES'!$A$1:$M$2692,COLUMN('HUMAN RESOURCES'!$K2332),0)</f>
        <v>5.5E-2</v>
      </c>
      <c r="R2332" s="6">
        <f>VLOOKUP($A2332,'HUMAN RESOURCES'!$A$1:$M$2692,COLUMN('HUMAN RESOURCES'!$L2332),0)</f>
        <v>9071318</v>
      </c>
      <c r="S2332" s="6">
        <f>VLOOKUP($A2332,'HUMAN RESOURCES'!$A$1:$M$2692,COLUMN('HUMAN RESOURCES'!$F2332),0)</f>
        <v>3.1E-2</v>
      </c>
      <c r="T2332" s="6">
        <f>VLOOKUP($A2332,TOURISM!$A$1:$F$2692,COLUMN(TOURISM!$E2332),0)</f>
        <v>3128000000</v>
      </c>
      <c r="U2332" s="6">
        <f>VLOOKUP($A2332,TOURISM!$A$1:$F$2692,COLUMN(TOURISM!$F2332),0)</f>
        <v>408000000</v>
      </c>
      <c r="V2332" s="6">
        <f>VLOOKUP($A2332,BUSINESS!$A$1:$J$2692,COLUMN(BUSINESS!$E2332),0)</f>
        <v>0</v>
      </c>
      <c r="W2332" s="6">
        <f>VLOOKUP($A2332,BUSINESS!$A$1:$J$2692,COLUMN(BUSINESS!$F2332),0)</f>
        <v>77</v>
      </c>
      <c r="X2332" s="6">
        <f>VLOOKUP($A2332,BUSINESS!$A$1:$J$2692,COLUMN(BUSINESS!$G2332),0)</f>
        <v>0</v>
      </c>
      <c r="Y2332" s="6">
        <f>VLOOKUP($A2332,BUSINESS!$A$1:$J$2692,COLUMN(BUSINESS!$H2332),0)</f>
        <v>0</v>
      </c>
      <c r="Z2332" s="6">
        <f>VLOOKUP($A2332,BUSINESS!$A$1:$J$2692,COLUMN(BUSINESS!$I2332),0)</f>
        <v>7.9000000000000001E-2</v>
      </c>
      <c r="AA2332" s="6">
        <f>VLOOKUP($A2332,BUSINESS!$A$1:$J$2692,COLUMN(BUSINESS!$J2332),0)</f>
        <v>0.23100000000000001</v>
      </c>
      <c r="AB2332" s="5"/>
      <c r="AC2332" s="5"/>
      <c r="AD2332" s="5"/>
      <c r="AE2332" s="5"/>
    </row>
    <row r="2333" spans="1:31" ht="15.75" customHeight="1" x14ac:dyDescent="0.25">
      <c r="A2333" s="6">
        <v>2332</v>
      </c>
      <c r="B2333" s="7" t="str">
        <f>VLOOKUP($A2333,GDP!$A$1:$H$2692,COLUMN(GDP!B2333),0)</f>
        <v>The Americas</v>
      </c>
      <c r="C2333" s="8" t="str">
        <f>VLOOKUP($A2333,GDP!$A$1:$H$2692,COLUMN(GDP!C2333),0)</f>
        <v>Dominican Republic-The Americas</v>
      </c>
      <c r="D2333" s="9" t="str">
        <f>VLOOKUP($A2333,GDP!$A$1:$H$2692,COLUMN(GDP!D2333),0)</f>
        <v>2004</v>
      </c>
      <c r="E2333" s="8">
        <f>VLOOKUP($A2333,GDP!$A$1:$H$2692,COLUMN(GDP!E2333),0)</f>
        <v>22163928097</v>
      </c>
      <c r="F2333" s="7">
        <f>VLOOKUP($A2333,GDP!$A$1:$H$2692,COLUMN(GDP!F2333),0)</f>
        <v>5.0999999999999997E-2</v>
      </c>
      <c r="G2333" s="7">
        <f>VLOOKUP($A2333,GDP!$A$1:$H$2692,COLUMN(GDP!G2333),0)</f>
        <v>120</v>
      </c>
      <c r="H2333" s="7">
        <f>VLOOKUP($A2333,GDP!$A$1:$H$2692,COLUMN(GDP!H2333),0)</f>
        <v>0.32600000000000001</v>
      </c>
      <c r="I2333" s="6">
        <f>VLOOKUP($A2333,ENERGY!$A$1:$F$2692,COLUMN(ENERGY!E2332),0)</f>
        <v>7104</v>
      </c>
      <c r="J2333" s="6">
        <f>VLOOKUP($A2333,ENERGY!$A$1:$F$2692,COLUMN(ENERGY!F2332),0)</f>
        <v>21019</v>
      </c>
      <c r="K2333" s="6">
        <f>VLOOKUP($A2333,'HUMAN RESOURCES'!$A$1:$M$2692,COLUMN('HUMAN RESOURCES'!$E2333),0)</f>
        <v>2.4E-2</v>
      </c>
      <c r="L2333" s="6">
        <f>VLOOKUP($A2333,'HUMAN RESOURCES'!$A$1:$M$2692,COLUMN('HUMAN RESOURCES'!$F2333),0)</f>
        <v>0.03</v>
      </c>
      <c r="M2333" s="6">
        <f>VLOOKUP($A2333,'HUMAN RESOURCES'!$A$1:$M$2692,COLUMN('HUMAN RESOURCES'!$G2333),0)</f>
        <v>75</v>
      </c>
      <c r="N2333" s="6">
        <f>VLOOKUP($A2333,'HUMAN RESOURCES'!$A$1:$M$2692,COLUMN('HUMAN RESOURCES'!$H2333),0)</f>
        <v>68</v>
      </c>
      <c r="O2333" s="6">
        <f>VLOOKUP($A2333,'HUMAN RESOURCES'!$A$1:$M$2692,COLUMN('HUMAN RESOURCES'!$I2333),0)</f>
        <v>0.33400000000000002</v>
      </c>
      <c r="P2333" s="6">
        <f>VLOOKUP($A2333,'HUMAN RESOURCES'!$A$1:$M$2692,COLUMN('HUMAN RESOURCES'!$J2333),0)</f>
        <v>0.61</v>
      </c>
      <c r="Q2333" s="6">
        <f>VLOOKUP($A2333,'HUMAN RESOURCES'!$A$1:$M$2692,COLUMN('HUMAN RESOURCES'!$K2333),0)</f>
        <v>5.6000000000000001E-2</v>
      </c>
      <c r="R2333" s="6">
        <f>VLOOKUP($A2333,'HUMAN RESOURCES'!$A$1:$M$2692,COLUMN('HUMAN RESOURCES'!$L2333),0)</f>
        <v>9207389</v>
      </c>
      <c r="S2333" s="6">
        <f>VLOOKUP($A2333,'HUMAN RESOURCES'!$A$1:$M$2692,COLUMN('HUMAN RESOURCES'!$F2333),0)</f>
        <v>0.03</v>
      </c>
      <c r="T2333" s="6">
        <f>VLOOKUP($A2333,TOURISM!$A$1:$F$2692,COLUMN(TOURISM!$E2333),0)</f>
        <v>3152000000</v>
      </c>
      <c r="U2333" s="6">
        <f>VLOOKUP($A2333,TOURISM!$A$1:$F$2692,COLUMN(TOURISM!$F2333),0)</f>
        <v>448000000</v>
      </c>
      <c r="V2333" s="6">
        <f>VLOOKUP($A2333,BUSINESS!$A$1:$J$2692,COLUMN(BUSINESS!$E2333),0)</f>
        <v>0</v>
      </c>
      <c r="W2333" s="6">
        <f>VLOOKUP($A2333,BUSINESS!$A$1:$J$2692,COLUMN(BUSINESS!$F2333),0)</f>
        <v>77</v>
      </c>
      <c r="X2333" s="6">
        <f>VLOOKUP($A2333,BUSINESS!$A$1:$J$2692,COLUMN(BUSINESS!$G2333),0)</f>
        <v>0</v>
      </c>
      <c r="Y2333" s="6">
        <f>VLOOKUP($A2333,BUSINESS!$A$1:$J$2692,COLUMN(BUSINESS!$H2333),0)</f>
        <v>0</v>
      </c>
      <c r="Z2333" s="6">
        <f>VLOOKUP($A2333,BUSINESS!$A$1:$J$2692,COLUMN(BUSINESS!$I2333),0)</f>
        <v>8.8999999999999996E-2</v>
      </c>
      <c r="AA2333" s="6">
        <f>VLOOKUP($A2333,BUSINESS!$A$1:$J$2692,COLUMN(BUSINESS!$J2333),0)</f>
        <v>0.27500000000000002</v>
      </c>
      <c r="AB2333" s="5"/>
      <c r="AC2333" s="5"/>
      <c r="AD2333" s="5"/>
      <c r="AE2333" s="5"/>
    </row>
    <row r="2334" spans="1:31" ht="15.75" customHeight="1" x14ac:dyDescent="0.25">
      <c r="A2334" s="6">
        <v>2333</v>
      </c>
      <c r="B2334" s="7" t="str">
        <f>VLOOKUP($A2334,GDP!$A$1:$H$2692,COLUMN(GDP!B2334),0)</f>
        <v>The Americas</v>
      </c>
      <c r="C2334" s="8" t="str">
        <f>VLOOKUP($A2334,GDP!$A$1:$H$2692,COLUMN(GDP!C2334),0)</f>
        <v>Dominican Republic-The Americas</v>
      </c>
      <c r="D2334" s="9" t="str">
        <f>VLOOKUP($A2334,GDP!$A$1:$H$2692,COLUMN(GDP!D2334),0)</f>
        <v>2005</v>
      </c>
      <c r="E2334" s="8">
        <f>VLOOKUP($A2334,GDP!$A$1:$H$2692,COLUMN(GDP!E2334),0)</f>
        <v>33969724872</v>
      </c>
      <c r="F2334" s="7">
        <f>VLOOKUP($A2334,GDP!$A$1:$H$2692,COLUMN(GDP!F2334),0)</f>
        <v>5.2999999999999999E-2</v>
      </c>
      <c r="G2334" s="7">
        <f>VLOOKUP($A2334,GDP!$A$1:$H$2692,COLUMN(GDP!G2334),0)</f>
        <v>188</v>
      </c>
      <c r="H2334" s="7">
        <f>VLOOKUP($A2334,GDP!$A$1:$H$2692,COLUMN(GDP!H2334),0)</f>
        <v>0.24099999999999999</v>
      </c>
      <c r="I2334" s="6">
        <f>VLOOKUP($A2334,ENERGY!$A$1:$F$2692,COLUMN(ENERGY!E2333),0)</f>
        <v>7058</v>
      </c>
      <c r="J2334" s="6">
        <f>VLOOKUP($A2334,ENERGY!$A$1:$F$2692,COLUMN(ENERGY!F2333),0)</f>
        <v>21430</v>
      </c>
      <c r="K2334" s="6">
        <f>VLOOKUP($A2334,'HUMAN RESOURCES'!$A$1:$M$2692,COLUMN('HUMAN RESOURCES'!$E2334),0)</f>
        <v>2.4E-2</v>
      </c>
      <c r="L2334" s="6">
        <f>VLOOKUP($A2334,'HUMAN RESOURCES'!$A$1:$M$2692,COLUMN('HUMAN RESOURCES'!$F2334),0)</f>
        <v>2.9000000000000001E-2</v>
      </c>
      <c r="M2334" s="6">
        <f>VLOOKUP($A2334,'HUMAN RESOURCES'!$A$1:$M$2692,COLUMN('HUMAN RESOURCES'!$G2334),0)</f>
        <v>75</v>
      </c>
      <c r="N2334" s="6">
        <f>VLOOKUP($A2334,'HUMAN RESOURCES'!$A$1:$M$2692,COLUMN('HUMAN RESOURCES'!$H2334),0)</f>
        <v>69</v>
      </c>
      <c r="O2334" s="6">
        <f>VLOOKUP($A2334,'HUMAN RESOURCES'!$A$1:$M$2692,COLUMN('HUMAN RESOURCES'!$I2334),0)</f>
        <v>0.33100000000000002</v>
      </c>
      <c r="P2334" s="6">
        <f>VLOOKUP($A2334,'HUMAN RESOURCES'!$A$1:$M$2692,COLUMN('HUMAN RESOURCES'!$J2334),0)</f>
        <v>0.61299999999999999</v>
      </c>
      <c r="Q2334" s="6">
        <f>VLOOKUP($A2334,'HUMAN RESOURCES'!$A$1:$M$2692,COLUMN('HUMAN RESOURCES'!$K2334),0)</f>
        <v>5.7000000000000002E-2</v>
      </c>
      <c r="R2334" s="6">
        <f>VLOOKUP($A2334,'HUMAN RESOURCES'!$A$1:$M$2692,COLUMN('HUMAN RESOURCES'!$L2334),0)</f>
        <v>9343362</v>
      </c>
      <c r="S2334" s="6">
        <f>VLOOKUP($A2334,'HUMAN RESOURCES'!$A$1:$M$2692,COLUMN('HUMAN RESOURCES'!$F2334),0)</f>
        <v>2.9000000000000001E-2</v>
      </c>
      <c r="T2334" s="6">
        <f>VLOOKUP($A2334,TOURISM!$A$1:$F$2692,COLUMN(TOURISM!$E2334),0)</f>
        <v>3518000000</v>
      </c>
      <c r="U2334" s="6">
        <f>VLOOKUP($A2334,TOURISM!$A$1:$F$2692,COLUMN(TOURISM!$F2334),0)</f>
        <v>511000000</v>
      </c>
      <c r="V2334" s="6">
        <f>VLOOKUP($A2334,BUSINESS!$A$1:$J$2692,COLUMN(BUSINESS!$E2334),0)</f>
        <v>0.35499999999999998</v>
      </c>
      <c r="W2334" s="6">
        <f>VLOOKUP($A2334,BUSINESS!$A$1:$J$2692,COLUMN(BUSINESS!$F2334),0)</f>
        <v>74</v>
      </c>
      <c r="X2334" s="6">
        <f>VLOOKUP($A2334,BUSINESS!$A$1:$J$2692,COLUMN(BUSINESS!$G2334),0)</f>
        <v>0</v>
      </c>
      <c r="Y2334" s="6">
        <f>VLOOKUP($A2334,BUSINESS!$A$1:$J$2692,COLUMN(BUSINESS!$H2334),0)</f>
        <v>232</v>
      </c>
      <c r="Z2334" s="6">
        <f>VLOOKUP($A2334,BUSINESS!$A$1:$J$2692,COLUMN(BUSINESS!$I2334),0)</f>
        <v>0.115</v>
      </c>
      <c r="AA2334" s="6">
        <f>VLOOKUP($A2334,BUSINESS!$A$1:$J$2692,COLUMN(BUSINESS!$J2334),0)</f>
        <v>0.38800000000000001</v>
      </c>
      <c r="AB2334" s="5"/>
      <c r="AC2334" s="5"/>
      <c r="AD2334" s="5"/>
      <c r="AE2334" s="5"/>
    </row>
    <row r="2335" spans="1:31" ht="15.75" customHeight="1" x14ac:dyDescent="0.25">
      <c r="A2335" s="6">
        <v>2334</v>
      </c>
      <c r="B2335" s="7" t="str">
        <f>VLOOKUP($A2335,GDP!$A$1:$H$2692,COLUMN(GDP!B2335),0)</f>
        <v>The Americas</v>
      </c>
      <c r="C2335" s="8" t="str">
        <f>VLOOKUP($A2335,GDP!$A$1:$H$2692,COLUMN(GDP!C2335),0)</f>
        <v>Dominican Republic-The Americas</v>
      </c>
      <c r="D2335" s="9" t="str">
        <f>VLOOKUP($A2335,GDP!$A$1:$H$2692,COLUMN(GDP!D2335),0)</f>
        <v>2006</v>
      </c>
      <c r="E2335" s="8">
        <f>VLOOKUP($A2335,GDP!$A$1:$H$2692,COLUMN(GDP!E2335),0)</f>
        <v>35965041793</v>
      </c>
      <c r="F2335" s="7">
        <f>VLOOKUP($A2335,GDP!$A$1:$H$2692,COLUMN(GDP!F2335),0)</f>
        <v>5.1999999999999998E-2</v>
      </c>
      <c r="G2335" s="7">
        <f>VLOOKUP($A2335,GDP!$A$1:$H$2692,COLUMN(GDP!G2335),0)</f>
        <v>197</v>
      </c>
      <c r="H2335" s="7">
        <f>VLOOKUP($A2335,GDP!$A$1:$H$2692,COLUMN(GDP!H2335),0)</f>
        <v>0.19500000000000001</v>
      </c>
      <c r="I2335" s="6">
        <f>VLOOKUP($A2335,ENERGY!$A$1:$F$2692,COLUMN(ENERGY!E2334),0)</f>
        <v>7068</v>
      </c>
      <c r="J2335" s="6">
        <f>VLOOKUP($A2335,ENERGY!$A$1:$F$2692,COLUMN(ENERGY!F2334),0)</f>
        <v>20693</v>
      </c>
      <c r="K2335" s="6">
        <f>VLOOKUP($A2335,'HUMAN RESOURCES'!$A$1:$M$2692,COLUMN('HUMAN RESOURCES'!$E2335),0)</f>
        <v>2.3E-2</v>
      </c>
      <c r="L2335" s="6">
        <f>VLOOKUP($A2335,'HUMAN RESOURCES'!$A$1:$M$2692,COLUMN('HUMAN RESOURCES'!$F2335),0)</f>
        <v>2.8000000000000001E-2</v>
      </c>
      <c r="M2335" s="6">
        <f>VLOOKUP($A2335,'HUMAN RESOURCES'!$A$1:$M$2692,COLUMN('HUMAN RESOURCES'!$G2335),0)</f>
        <v>75</v>
      </c>
      <c r="N2335" s="6">
        <f>VLOOKUP($A2335,'HUMAN RESOURCES'!$A$1:$M$2692,COLUMN('HUMAN RESOURCES'!$H2335),0)</f>
        <v>69</v>
      </c>
      <c r="O2335" s="6">
        <f>VLOOKUP($A2335,'HUMAN RESOURCES'!$A$1:$M$2692,COLUMN('HUMAN RESOURCES'!$I2335),0)</f>
        <v>0.32700000000000001</v>
      </c>
      <c r="P2335" s="6">
        <f>VLOOKUP($A2335,'HUMAN RESOURCES'!$A$1:$M$2692,COLUMN('HUMAN RESOURCES'!$J2335),0)</f>
        <v>0.61599999999999999</v>
      </c>
      <c r="Q2335" s="6">
        <f>VLOOKUP($A2335,'HUMAN RESOURCES'!$A$1:$M$2692,COLUMN('HUMAN RESOURCES'!$K2335),0)</f>
        <v>5.7000000000000002E-2</v>
      </c>
      <c r="R2335" s="6">
        <f>VLOOKUP($A2335,'HUMAN RESOURCES'!$A$1:$M$2692,COLUMN('HUMAN RESOURCES'!$L2335),0)</f>
        <v>9479269</v>
      </c>
      <c r="S2335" s="6">
        <f>VLOOKUP($A2335,'HUMAN RESOURCES'!$A$1:$M$2692,COLUMN('HUMAN RESOURCES'!$F2335),0)</f>
        <v>2.8000000000000001E-2</v>
      </c>
      <c r="T2335" s="6">
        <f>VLOOKUP($A2335,TOURISM!$A$1:$F$2692,COLUMN(TOURISM!$E2335),0)</f>
        <v>3917000000</v>
      </c>
      <c r="U2335" s="6">
        <f>VLOOKUP($A2335,TOURISM!$A$1:$F$2692,COLUMN(TOURISM!$F2335),0)</f>
        <v>495000000</v>
      </c>
      <c r="V2335" s="6">
        <f>VLOOKUP($A2335,BUSINESS!$A$1:$J$2692,COLUMN(BUSINESS!$E2335),0)</f>
        <v>0.35799999999999998</v>
      </c>
      <c r="W2335" s="6">
        <f>VLOOKUP($A2335,BUSINESS!$A$1:$J$2692,COLUMN(BUSINESS!$F2335),0)</f>
        <v>72</v>
      </c>
      <c r="X2335" s="6">
        <f>VLOOKUP($A2335,BUSINESS!$A$1:$J$2692,COLUMN(BUSINESS!$G2335),0)</f>
        <v>0</v>
      </c>
      <c r="Y2335" s="6">
        <f>VLOOKUP($A2335,BUSINESS!$A$1:$J$2692,COLUMN(BUSINESS!$H2335),0)</f>
        <v>286</v>
      </c>
      <c r="Z2335" s="6">
        <f>VLOOKUP($A2335,BUSINESS!$A$1:$J$2692,COLUMN(BUSINESS!$I2335),0)</f>
        <v>0.14799999999999999</v>
      </c>
      <c r="AA2335" s="6">
        <f>VLOOKUP($A2335,BUSINESS!$A$1:$J$2692,COLUMN(BUSINESS!$J2335),0)</f>
        <v>0.48599999999999999</v>
      </c>
      <c r="AB2335" s="5"/>
      <c r="AC2335" s="5"/>
      <c r="AD2335" s="5"/>
      <c r="AE2335" s="5"/>
    </row>
    <row r="2336" spans="1:31" ht="15.75" customHeight="1" x14ac:dyDescent="0.25">
      <c r="A2336" s="6">
        <v>2335</v>
      </c>
      <c r="B2336" s="7" t="str">
        <f>VLOOKUP($A2336,GDP!$A$1:$H$2692,COLUMN(GDP!B2336),0)</f>
        <v>The Americas</v>
      </c>
      <c r="C2336" s="8" t="str">
        <f>VLOOKUP($A2336,GDP!$A$1:$H$2692,COLUMN(GDP!C2336),0)</f>
        <v>Dominican Republic-The Americas</v>
      </c>
      <c r="D2336" s="9" t="str">
        <f>VLOOKUP($A2336,GDP!$A$1:$H$2692,COLUMN(GDP!D2336),0)</f>
        <v>2007</v>
      </c>
      <c r="E2336" s="8">
        <f>VLOOKUP($A2336,GDP!$A$1:$H$2692,COLUMN(GDP!E2336),0)</f>
        <v>41320673508</v>
      </c>
      <c r="F2336" s="7">
        <f>VLOOKUP($A2336,GDP!$A$1:$H$2692,COLUMN(GDP!F2336),0)</f>
        <v>0.05</v>
      </c>
      <c r="G2336" s="7">
        <f>VLOOKUP($A2336,GDP!$A$1:$H$2692,COLUMN(GDP!G2336),0)</f>
        <v>212</v>
      </c>
      <c r="H2336" s="7">
        <f>VLOOKUP($A2336,GDP!$A$1:$H$2692,COLUMN(GDP!H2336),0)</f>
        <v>0.158</v>
      </c>
      <c r="I2336" s="6">
        <f>VLOOKUP($A2336,ENERGY!$A$1:$F$2692,COLUMN(ENERGY!E2335),0)</f>
        <v>6840</v>
      </c>
      <c r="J2336" s="6">
        <f>VLOOKUP($A2336,ENERGY!$A$1:$F$2692,COLUMN(ENERGY!F2335),0)</f>
        <v>19651</v>
      </c>
      <c r="K2336" s="6">
        <f>VLOOKUP($A2336,'HUMAN RESOURCES'!$A$1:$M$2692,COLUMN('HUMAN RESOURCES'!$E2336),0)</f>
        <v>2.3E-2</v>
      </c>
      <c r="L2336" s="6">
        <f>VLOOKUP($A2336,'HUMAN RESOURCES'!$A$1:$M$2692,COLUMN('HUMAN RESOURCES'!$F2336),0)</f>
        <v>2.8000000000000001E-2</v>
      </c>
      <c r="M2336" s="6">
        <f>VLOOKUP($A2336,'HUMAN RESOURCES'!$A$1:$M$2692,COLUMN('HUMAN RESOURCES'!$G2336),0)</f>
        <v>75</v>
      </c>
      <c r="N2336" s="6">
        <f>VLOOKUP($A2336,'HUMAN RESOURCES'!$A$1:$M$2692,COLUMN('HUMAN RESOURCES'!$H2336),0)</f>
        <v>69</v>
      </c>
      <c r="O2336" s="6">
        <f>VLOOKUP($A2336,'HUMAN RESOURCES'!$A$1:$M$2692,COLUMN('HUMAN RESOURCES'!$I2336),0)</f>
        <v>0.32300000000000001</v>
      </c>
      <c r="P2336" s="6">
        <f>VLOOKUP($A2336,'HUMAN RESOURCES'!$A$1:$M$2692,COLUMN('HUMAN RESOURCES'!$J2336),0)</f>
        <v>0.61899999999999999</v>
      </c>
      <c r="Q2336" s="6">
        <f>VLOOKUP($A2336,'HUMAN RESOURCES'!$A$1:$M$2692,COLUMN('HUMAN RESOURCES'!$K2336),0)</f>
        <v>5.8000000000000003E-2</v>
      </c>
      <c r="R2336" s="6">
        <f>VLOOKUP($A2336,'HUMAN RESOURCES'!$A$1:$M$2692,COLUMN('HUMAN RESOURCES'!$L2336),0)</f>
        <v>9615015</v>
      </c>
      <c r="S2336" s="6">
        <f>VLOOKUP($A2336,'HUMAN RESOURCES'!$A$1:$M$2692,COLUMN('HUMAN RESOURCES'!$F2336),0)</f>
        <v>2.8000000000000001E-2</v>
      </c>
      <c r="T2336" s="6">
        <f>VLOOKUP($A2336,TOURISM!$A$1:$F$2692,COLUMN(TOURISM!$E2336),0)</f>
        <v>4064000000</v>
      </c>
      <c r="U2336" s="6">
        <f>VLOOKUP($A2336,TOURISM!$A$1:$F$2692,COLUMN(TOURISM!$F2336),0)</f>
        <v>531000000</v>
      </c>
      <c r="V2336" s="6">
        <f>VLOOKUP($A2336,BUSINESS!$A$1:$J$2692,COLUMN(BUSINESS!$E2336),0)</f>
        <v>0.39500000000000002</v>
      </c>
      <c r="W2336" s="6">
        <f>VLOOKUP($A2336,BUSINESS!$A$1:$J$2692,COLUMN(BUSINESS!$F2336),0)</f>
        <v>22</v>
      </c>
      <c r="X2336" s="6">
        <f>VLOOKUP($A2336,BUSINESS!$A$1:$J$2692,COLUMN(BUSINESS!$G2336),0)</f>
        <v>0</v>
      </c>
      <c r="Y2336" s="6">
        <f>VLOOKUP($A2336,BUSINESS!$A$1:$J$2692,COLUMN(BUSINESS!$H2336),0)</f>
        <v>286</v>
      </c>
      <c r="Z2336" s="6">
        <f>VLOOKUP($A2336,BUSINESS!$A$1:$J$2692,COLUMN(BUSINESS!$I2336),0)</f>
        <v>0.17699999999999999</v>
      </c>
      <c r="AA2336" s="6">
        <f>VLOOKUP($A2336,BUSINESS!$A$1:$J$2692,COLUMN(BUSINESS!$J2336),0)</f>
        <v>0.57299999999999995</v>
      </c>
      <c r="AB2336" s="5"/>
      <c r="AC2336" s="5"/>
      <c r="AD2336" s="5"/>
      <c r="AE2336" s="5"/>
    </row>
    <row r="2337" spans="1:31" ht="15.75" customHeight="1" x14ac:dyDescent="0.25">
      <c r="A2337" s="6">
        <v>2336</v>
      </c>
      <c r="B2337" s="7" t="str">
        <f>VLOOKUP($A2337,GDP!$A$1:$H$2692,COLUMN(GDP!B2337),0)</f>
        <v>The Americas</v>
      </c>
      <c r="C2337" s="8" t="str">
        <f>VLOOKUP($A2337,GDP!$A$1:$H$2692,COLUMN(GDP!C2337),0)</f>
        <v>Dominican Republic-The Americas</v>
      </c>
      <c r="D2337" s="9" t="str">
        <f>VLOOKUP($A2337,GDP!$A$1:$H$2692,COLUMN(GDP!D2337),0)</f>
        <v>2008</v>
      </c>
      <c r="E2337" s="8">
        <f>VLOOKUP($A2337,GDP!$A$1:$H$2692,COLUMN(GDP!E2337),0)</f>
        <v>45796187338</v>
      </c>
      <c r="F2337" s="7">
        <f>VLOOKUP($A2337,GDP!$A$1:$H$2692,COLUMN(GDP!F2337),0)</f>
        <v>5.2999999999999999E-2</v>
      </c>
      <c r="G2337" s="7">
        <f>VLOOKUP($A2337,GDP!$A$1:$H$2692,COLUMN(GDP!G2337),0)</f>
        <v>244</v>
      </c>
      <c r="H2337" s="7">
        <f>VLOOKUP($A2337,GDP!$A$1:$H$2692,COLUMN(GDP!H2337),0)</f>
        <v>0.19900000000000001</v>
      </c>
      <c r="I2337" s="6">
        <f>VLOOKUP($A2337,ENERGY!$A$1:$F$2692,COLUMN(ENERGY!E2336),0)</f>
        <v>6528</v>
      </c>
      <c r="J2337" s="6">
        <f>VLOOKUP($A2337,ENERGY!$A$1:$F$2692,COLUMN(ENERGY!F2336),0)</f>
        <v>18786</v>
      </c>
      <c r="K2337" s="6">
        <f>VLOOKUP($A2337,'HUMAN RESOURCES'!$A$1:$M$2692,COLUMN('HUMAN RESOURCES'!$E2337),0)</f>
        <v>2.3E-2</v>
      </c>
      <c r="L2337" s="6">
        <f>VLOOKUP($A2337,'HUMAN RESOURCES'!$A$1:$M$2692,COLUMN('HUMAN RESOURCES'!$F2337),0)</f>
        <v>2.7E-2</v>
      </c>
      <c r="M2337" s="6">
        <f>VLOOKUP($A2337,'HUMAN RESOURCES'!$A$1:$M$2692,COLUMN('HUMAN RESOURCES'!$G2337),0)</f>
        <v>76</v>
      </c>
      <c r="N2337" s="6">
        <f>VLOOKUP($A2337,'HUMAN RESOURCES'!$A$1:$M$2692,COLUMN('HUMAN RESOURCES'!$H2337),0)</f>
        <v>69</v>
      </c>
      <c r="O2337" s="6">
        <f>VLOOKUP($A2337,'HUMAN RESOURCES'!$A$1:$M$2692,COLUMN('HUMAN RESOURCES'!$I2337),0)</f>
        <v>0.31900000000000001</v>
      </c>
      <c r="P2337" s="6">
        <f>VLOOKUP($A2337,'HUMAN RESOURCES'!$A$1:$M$2692,COLUMN('HUMAN RESOURCES'!$J2337),0)</f>
        <v>0.622</v>
      </c>
      <c r="Q2337" s="6">
        <f>VLOOKUP($A2337,'HUMAN RESOURCES'!$A$1:$M$2692,COLUMN('HUMAN RESOURCES'!$K2337),0)</f>
        <v>5.8999999999999997E-2</v>
      </c>
      <c r="R2337" s="6">
        <f>VLOOKUP($A2337,'HUMAN RESOURCES'!$A$1:$M$2692,COLUMN('HUMAN RESOURCES'!$L2337),0)</f>
        <v>9750195</v>
      </c>
      <c r="S2337" s="6">
        <f>VLOOKUP($A2337,'HUMAN RESOURCES'!$A$1:$M$2692,COLUMN('HUMAN RESOURCES'!$F2337),0)</f>
        <v>2.7E-2</v>
      </c>
      <c r="T2337" s="6">
        <f>VLOOKUP($A2337,TOURISM!$A$1:$F$2692,COLUMN(TOURISM!$E2337),0)</f>
        <v>4166000000</v>
      </c>
      <c r="U2337" s="6">
        <f>VLOOKUP($A2337,TOURISM!$A$1:$F$2692,COLUMN(TOURISM!$F2337),0)</f>
        <v>532000000</v>
      </c>
      <c r="V2337" s="6">
        <f>VLOOKUP($A2337,BUSINESS!$A$1:$J$2692,COLUMN(BUSINESS!$E2337),0)</f>
        <v>0.35199999999999998</v>
      </c>
      <c r="W2337" s="6">
        <f>VLOOKUP($A2337,BUSINESS!$A$1:$J$2692,COLUMN(BUSINESS!$F2337),0)</f>
        <v>19</v>
      </c>
      <c r="X2337" s="6">
        <f>VLOOKUP($A2337,BUSINESS!$A$1:$J$2692,COLUMN(BUSINESS!$G2337),0)</f>
        <v>0</v>
      </c>
      <c r="Y2337" s="6">
        <f>VLOOKUP($A2337,BUSINESS!$A$1:$J$2692,COLUMN(BUSINESS!$H2337),0)</f>
        <v>480</v>
      </c>
      <c r="Z2337" s="6">
        <f>VLOOKUP($A2337,BUSINESS!$A$1:$J$2692,COLUMN(BUSINESS!$I2337),0)</f>
        <v>0.20799999999999999</v>
      </c>
      <c r="AA2337" s="6">
        <f>VLOOKUP($A2337,BUSINESS!$A$1:$J$2692,COLUMN(BUSINESS!$J2337),0)</f>
        <v>0.74</v>
      </c>
      <c r="AB2337" s="5"/>
      <c r="AC2337" s="5"/>
      <c r="AD2337" s="5"/>
      <c r="AE2337" s="5"/>
    </row>
    <row r="2338" spans="1:31" ht="15.75" customHeight="1" x14ac:dyDescent="0.25">
      <c r="A2338" s="6">
        <v>2337</v>
      </c>
      <c r="B2338" s="7" t="str">
        <f>VLOOKUP($A2338,GDP!$A$1:$H$2692,COLUMN(GDP!B2338),0)</f>
        <v>The Americas</v>
      </c>
      <c r="C2338" s="8" t="str">
        <f>VLOOKUP($A2338,GDP!$A$1:$H$2692,COLUMN(GDP!C2338),0)</f>
        <v>Dominican Republic-The Americas</v>
      </c>
      <c r="D2338" s="9" t="str">
        <f>VLOOKUP($A2338,GDP!$A$1:$H$2692,COLUMN(GDP!D2338),0)</f>
        <v>2009</v>
      </c>
      <c r="E2338" s="8">
        <f>VLOOKUP($A2338,GDP!$A$1:$H$2692,COLUMN(GDP!E2338),0)</f>
        <v>46484962937</v>
      </c>
      <c r="F2338" s="7">
        <f>VLOOKUP($A2338,GDP!$A$1:$H$2692,COLUMN(GDP!F2338),0)</f>
        <v>5.3999999999999999E-2</v>
      </c>
      <c r="G2338" s="7">
        <f>VLOOKUP($A2338,GDP!$A$1:$H$2692,COLUMN(GDP!G2338),0)</f>
        <v>256</v>
      </c>
      <c r="H2338" s="7">
        <f>VLOOKUP($A2338,GDP!$A$1:$H$2692,COLUMN(GDP!H2338),0)</f>
        <v>0.18099999999999999</v>
      </c>
      <c r="I2338" s="6">
        <f>VLOOKUP($A2338,ENERGY!$A$1:$F$2692,COLUMN(ENERGY!E2337),0)</f>
        <v>7479</v>
      </c>
      <c r="J2338" s="6">
        <f>VLOOKUP($A2338,ENERGY!$A$1:$F$2692,COLUMN(ENERGY!F2337),0)</f>
        <v>21888</v>
      </c>
      <c r="K2338" s="6">
        <f>VLOOKUP($A2338,'HUMAN RESOURCES'!$A$1:$M$2692,COLUMN('HUMAN RESOURCES'!$E2338),0)</f>
        <v>2.1999999999999999E-2</v>
      </c>
      <c r="L2338" s="6">
        <f>VLOOKUP($A2338,'HUMAN RESOURCES'!$A$1:$M$2692,COLUMN('HUMAN RESOURCES'!$F2338),0)</f>
        <v>2.5999999999999999E-2</v>
      </c>
      <c r="M2338" s="6">
        <f>VLOOKUP($A2338,'HUMAN RESOURCES'!$A$1:$M$2692,COLUMN('HUMAN RESOURCES'!$G2338),0)</f>
        <v>76</v>
      </c>
      <c r="N2338" s="6">
        <f>VLOOKUP($A2338,'HUMAN RESOURCES'!$A$1:$M$2692,COLUMN('HUMAN RESOURCES'!$H2338),0)</f>
        <v>70</v>
      </c>
      <c r="O2338" s="6">
        <f>VLOOKUP($A2338,'HUMAN RESOURCES'!$A$1:$M$2692,COLUMN('HUMAN RESOURCES'!$I2338),0)</f>
        <v>0.315</v>
      </c>
      <c r="P2338" s="6">
        <f>VLOOKUP($A2338,'HUMAN RESOURCES'!$A$1:$M$2692,COLUMN('HUMAN RESOURCES'!$J2338),0)</f>
        <v>0.625</v>
      </c>
      <c r="Q2338" s="6">
        <f>VLOOKUP($A2338,'HUMAN RESOURCES'!$A$1:$M$2692,COLUMN('HUMAN RESOURCES'!$K2338),0)</f>
        <v>5.8999999999999997E-2</v>
      </c>
      <c r="R2338" s="6">
        <f>VLOOKUP($A2338,'HUMAN RESOURCES'!$A$1:$M$2692,COLUMN('HUMAN RESOURCES'!$L2338),0)</f>
        <v>9884265</v>
      </c>
      <c r="S2338" s="6">
        <f>VLOOKUP($A2338,'HUMAN RESOURCES'!$A$1:$M$2692,COLUMN('HUMAN RESOURCES'!$F2338),0)</f>
        <v>2.5999999999999999E-2</v>
      </c>
      <c r="T2338" s="6">
        <f>VLOOKUP($A2338,TOURISM!$A$1:$F$2692,COLUMN(TOURISM!$E2338),0)</f>
        <v>4049000000</v>
      </c>
      <c r="U2338" s="6">
        <f>VLOOKUP($A2338,TOURISM!$A$1:$F$2692,COLUMN(TOURISM!$F2338),0)</f>
        <v>523000000</v>
      </c>
      <c r="V2338" s="6">
        <f>VLOOKUP($A2338,BUSINESS!$A$1:$J$2692,COLUMN(BUSINESS!$E2338),0)</f>
        <v>0.38400000000000001</v>
      </c>
      <c r="W2338" s="6">
        <f>VLOOKUP($A2338,BUSINESS!$A$1:$J$2692,COLUMN(BUSINESS!$F2338),0)</f>
        <v>13</v>
      </c>
      <c r="X2338" s="6">
        <f>VLOOKUP($A2338,BUSINESS!$A$1:$J$2692,COLUMN(BUSINESS!$G2338),0)</f>
        <v>0</v>
      </c>
      <c r="Y2338" s="6">
        <f>VLOOKUP($A2338,BUSINESS!$A$1:$J$2692,COLUMN(BUSINESS!$H2338),0)</f>
        <v>324</v>
      </c>
      <c r="Z2338" s="6">
        <f>VLOOKUP($A2338,BUSINESS!$A$1:$J$2692,COLUMN(BUSINESS!$I2338),0)</f>
        <v>0.27700000000000002</v>
      </c>
      <c r="AA2338" s="6">
        <f>VLOOKUP($A2338,BUSINESS!$A$1:$J$2692,COLUMN(BUSINESS!$J2338),0)</f>
        <v>0.873</v>
      </c>
      <c r="AB2338" s="5"/>
      <c r="AC2338" s="5"/>
      <c r="AD2338" s="5"/>
      <c r="AE2338" s="5"/>
    </row>
    <row r="2339" spans="1:31" ht="15.75" customHeight="1" x14ac:dyDescent="0.25">
      <c r="A2339" s="6">
        <v>2338</v>
      </c>
      <c r="B2339" s="7" t="str">
        <f>VLOOKUP($A2339,GDP!$A$1:$H$2692,COLUMN(GDP!B2339),0)</f>
        <v>The Americas</v>
      </c>
      <c r="C2339" s="8" t="str">
        <f>VLOOKUP($A2339,GDP!$A$1:$H$2692,COLUMN(GDP!C2339),0)</f>
        <v>Dominican Republic-The Americas</v>
      </c>
      <c r="D2339" s="9" t="str">
        <f>VLOOKUP($A2339,GDP!$A$1:$H$2692,COLUMN(GDP!D2339),0)</f>
        <v>2010</v>
      </c>
      <c r="E2339" s="8">
        <f>VLOOKUP($A2339,GDP!$A$1:$H$2692,COLUMN(GDP!E2339),0)</f>
        <v>50980167048</v>
      </c>
      <c r="F2339" s="7">
        <f>VLOOKUP($A2339,GDP!$A$1:$H$2692,COLUMN(GDP!F2339),0)</f>
        <v>5.5E-2</v>
      </c>
      <c r="G2339" s="7">
        <f>VLOOKUP($A2339,GDP!$A$1:$H$2692,COLUMN(GDP!G2339),0)</f>
        <v>278</v>
      </c>
      <c r="H2339" s="7">
        <f>VLOOKUP($A2339,GDP!$A$1:$H$2692,COLUMN(GDP!H2339),0)</f>
        <v>0.121</v>
      </c>
      <c r="I2339" s="6">
        <f>VLOOKUP($A2339,ENERGY!$A$1:$F$2692,COLUMN(ENERGY!E2338),0)</f>
        <v>7476</v>
      </c>
      <c r="J2339" s="6">
        <f>VLOOKUP($A2339,ENERGY!$A$1:$F$2692,COLUMN(ENERGY!F2338),0)</f>
        <v>21500</v>
      </c>
      <c r="K2339" s="6">
        <f>VLOOKUP($A2339,'HUMAN RESOURCES'!$A$1:$M$2692,COLUMN('HUMAN RESOURCES'!$E2339),0)</f>
        <v>2.1999999999999999E-2</v>
      </c>
      <c r="L2339" s="6">
        <f>VLOOKUP($A2339,'HUMAN RESOURCES'!$A$1:$M$2692,COLUMN('HUMAN RESOURCES'!$F2339),0)</f>
        <v>2.5999999999999999E-2</v>
      </c>
      <c r="M2339" s="6">
        <f>VLOOKUP($A2339,'HUMAN RESOURCES'!$A$1:$M$2692,COLUMN('HUMAN RESOURCES'!$G2339),0)</f>
        <v>76</v>
      </c>
      <c r="N2339" s="6">
        <f>VLOOKUP($A2339,'HUMAN RESOURCES'!$A$1:$M$2692,COLUMN('HUMAN RESOURCES'!$H2339),0)</f>
        <v>70</v>
      </c>
      <c r="O2339" s="6">
        <f>VLOOKUP($A2339,'HUMAN RESOURCES'!$A$1:$M$2692,COLUMN('HUMAN RESOURCES'!$I2339),0)</f>
        <v>0.312</v>
      </c>
      <c r="P2339" s="6">
        <f>VLOOKUP($A2339,'HUMAN RESOURCES'!$A$1:$M$2692,COLUMN('HUMAN RESOURCES'!$J2339),0)</f>
        <v>0.628</v>
      </c>
      <c r="Q2339" s="6">
        <f>VLOOKUP($A2339,'HUMAN RESOURCES'!$A$1:$M$2692,COLUMN('HUMAN RESOURCES'!$K2339),0)</f>
        <v>0.06</v>
      </c>
      <c r="R2339" s="6">
        <f>VLOOKUP($A2339,'HUMAN RESOURCES'!$A$1:$M$2692,COLUMN('HUMAN RESOURCES'!$L2339),0)</f>
        <v>10016797</v>
      </c>
      <c r="S2339" s="6">
        <f>VLOOKUP($A2339,'HUMAN RESOURCES'!$A$1:$M$2692,COLUMN('HUMAN RESOURCES'!$F2339),0)</f>
        <v>2.5999999999999999E-2</v>
      </c>
      <c r="T2339" s="6">
        <f>VLOOKUP($A2339,TOURISM!$A$1:$F$2692,COLUMN(TOURISM!$E2339),0)</f>
        <v>4209000000</v>
      </c>
      <c r="U2339" s="6">
        <f>VLOOKUP($A2339,TOURISM!$A$1:$F$2692,COLUMN(TOURISM!$F2339),0)</f>
        <v>554000000</v>
      </c>
      <c r="V2339" s="6">
        <f>VLOOKUP($A2339,BUSINESS!$A$1:$J$2692,COLUMN(BUSINESS!$E2339),0)</f>
        <v>0.40100000000000002</v>
      </c>
      <c r="W2339" s="6">
        <f>VLOOKUP($A2339,BUSINESS!$A$1:$J$2692,COLUMN(BUSINESS!$F2339),0)</f>
        <v>19</v>
      </c>
      <c r="X2339" s="6">
        <f>VLOOKUP($A2339,BUSINESS!$A$1:$J$2692,COLUMN(BUSINESS!$G2339),0)</f>
        <v>0</v>
      </c>
      <c r="Y2339" s="6">
        <f>VLOOKUP($A2339,BUSINESS!$A$1:$J$2692,COLUMN(BUSINESS!$H2339),0)</f>
        <v>324</v>
      </c>
      <c r="Z2339" s="6">
        <f>VLOOKUP($A2339,BUSINESS!$A$1:$J$2692,COLUMN(BUSINESS!$I2339),0)</f>
        <v>0.314</v>
      </c>
      <c r="AA2339" s="6">
        <f>VLOOKUP($A2339,BUSINESS!$A$1:$J$2692,COLUMN(BUSINESS!$J2339),0)</f>
        <v>0.88800000000000001</v>
      </c>
      <c r="AB2339" s="5"/>
      <c r="AC2339" s="5"/>
      <c r="AD2339" s="5"/>
      <c r="AE2339" s="5"/>
    </row>
    <row r="2340" spans="1:31" ht="15.75" customHeight="1" x14ac:dyDescent="0.25">
      <c r="A2340" s="6">
        <v>2339</v>
      </c>
      <c r="B2340" s="7" t="str">
        <f>VLOOKUP($A2340,GDP!$A$1:$H$2692,COLUMN(GDP!B2340),0)</f>
        <v>The Americas</v>
      </c>
      <c r="C2340" s="8" t="str">
        <f>VLOOKUP($A2340,GDP!$A$1:$H$2692,COLUMN(GDP!C2340),0)</f>
        <v>Dominican Republic-The Americas</v>
      </c>
      <c r="D2340" s="9" t="str">
        <f>VLOOKUP($A2340,GDP!$A$1:$H$2692,COLUMN(GDP!D2340),0)</f>
        <v>2011</v>
      </c>
      <c r="E2340" s="8">
        <f>VLOOKUP($A2340,GDP!$A$1:$H$2692,COLUMN(GDP!E2340),0)</f>
        <v>55433248935</v>
      </c>
      <c r="F2340" s="7">
        <f>VLOOKUP($A2340,GDP!$A$1:$H$2692,COLUMN(GDP!F2340),0)</f>
        <v>5.3999999999999999E-2</v>
      </c>
      <c r="G2340" s="7">
        <f>VLOOKUP($A2340,GDP!$A$1:$H$2692,COLUMN(GDP!G2340),0)</f>
        <v>293</v>
      </c>
      <c r="H2340" s="7">
        <f>VLOOKUP($A2340,GDP!$A$1:$H$2692,COLUMN(GDP!H2340),0)</f>
        <v>0.156</v>
      </c>
      <c r="I2340" s="6">
        <f>VLOOKUP($A2340,ENERGY!$A$1:$F$2692,COLUMN(ENERGY!E2339),0)</f>
        <v>7291</v>
      </c>
      <c r="J2340" s="6">
        <f>VLOOKUP($A2340,ENERGY!$A$1:$F$2692,COLUMN(ENERGY!F2339),0)</f>
        <v>20235</v>
      </c>
      <c r="K2340" s="6">
        <f>VLOOKUP($A2340,'HUMAN RESOURCES'!$A$1:$M$2692,COLUMN('HUMAN RESOURCES'!$E2340),0)</f>
        <v>2.1999999999999999E-2</v>
      </c>
      <c r="L2340" s="6">
        <f>VLOOKUP($A2340,'HUMAN RESOURCES'!$A$1:$M$2692,COLUMN('HUMAN RESOURCES'!$F2340),0)</f>
        <v>2.5000000000000001E-2</v>
      </c>
      <c r="M2340" s="6">
        <f>VLOOKUP($A2340,'HUMAN RESOURCES'!$A$1:$M$2692,COLUMN('HUMAN RESOURCES'!$G2340),0)</f>
        <v>76</v>
      </c>
      <c r="N2340" s="6">
        <f>VLOOKUP($A2340,'HUMAN RESOURCES'!$A$1:$M$2692,COLUMN('HUMAN RESOURCES'!$H2340),0)</f>
        <v>70</v>
      </c>
      <c r="O2340" s="6">
        <f>VLOOKUP($A2340,'HUMAN RESOURCES'!$A$1:$M$2692,COLUMN('HUMAN RESOURCES'!$I2340),0)</f>
        <v>0.308</v>
      </c>
      <c r="P2340" s="6">
        <f>VLOOKUP($A2340,'HUMAN RESOURCES'!$A$1:$M$2692,COLUMN('HUMAN RESOURCES'!$J2340),0)</f>
        <v>0.63100000000000001</v>
      </c>
      <c r="Q2340" s="6">
        <f>VLOOKUP($A2340,'HUMAN RESOURCES'!$A$1:$M$2692,COLUMN('HUMAN RESOURCES'!$K2340),0)</f>
        <v>6.0999999999999999E-2</v>
      </c>
      <c r="R2340" s="6">
        <f>VLOOKUP($A2340,'HUMAN RESOURCES'!$A$1:$M$2692,COLUMN('HUMAN RESOURCES'!$L2340),0)</f>
        <v>10147598</v>
      </c>
      <c r="S2340" s="6">
        <f>VLOOKUP($A2340,'HUMAN RESOURCES'!$A$1:$M$2692,COLUMN('HUMAN RESOURCES'!$F2340),0)</f>
        <v>2.5000000000000001E-2</v>
      </c>
      <c r="T2340" s="6">
        <f>VLOOKUP($A2340,TOURISM!$A$1:$F$2692,COLUMN(TOURISM!$E2340),0)</f>
        <v>4436000000</v>
      </c>
      <c r="U2340" s="6">
        <f>VLOOKUP($A2340,TOURISM!$A$1:$F$2692,COLUMN(TOURISM!$F2340),0)</f>
        <v>545000000</v>
      </c>
      <c r="V2340" s="6">
        <f>VLOOKUP($A2340,BUSINESS!$A$1:$J$2692,COLUMN(BUSINESS!$E2340),0)</f>
        <v>0.41199999999999998</v>
      </c>
      <c r="W2340" s="6">
        <f>VLOOKUP($A2340,BUSINESS!$A$1:$J$2692,COLUMN(BUSINESS!$F2340),0)</f>
        <v>19</v>
      </c>
      <c r="X2340" s="6">
        <f>VLOOKUP($A2340,BUSINESS!$A$1:$J$2692,COLUMN(BUSINESS!$G2340),0)</f>
        <v>0</v>
      </c>
      <c r="Y2340" s="6">
        <f>VLOOKUP($A2340,BUSINESS!$A$1:$J$2692,COLUMN(BUSINESS!$H2340),0)</f>
        <v>324</v>
      </c>
      <c r="Z2340" s="6">
        <f>VLOOKUP($A2340,BUSINESS!$A$1:$J$2692,COLUMN(BUSINESS!$I2340),0)</f>
        <v>0.38</v>
      </c>
      <c r="AA2340" s="6">
        <f>VLOOKUP($A2340,BUSINESS!$A$1:$J$2692,COLUMN(BUSINESS!$J2340),0)</f>
        <v>0.86399999999999999</v>
      </c>
      <c r="AB2340" s="5"/>
      <c r="AC2340" s="5"/>
      <c r="AD2340" s="5"/>
      <c r="AE2340" s="5"/>
    </row>
    <row r="2341" spans="1:31" ht="15.75" customHeight="1" x14ac:dyDescent="0.25">
      <c r="A2341" s="6">
        <v>2340</v>
      </c>
      <c r="B2341" s="7" t="str">
        <f>VLOOKUP($A2341,GDP!$A$1:$H$2692,COLUMN(GDP!B2341),0)</f>
        <v>The Americas</v>
      </c>
      <c r="C2341" s="8" t="str">
        <f>VLOOKUP($A2341,GDP!$A$1:$H$2692,COLUMN(GDP!C2341),0)</f>
        <v>Dominican Republic-The Americas</v>
      </c>
      <c r="D2341" s="9" t="str">
        <f>VLOOKUP($A2341,GDP!$A$1:$H$2692,COLUMN(GDP!D2341),0)</f>
        <v>2012</v>
      </c>
      <c r="E2341" s="8">
        <f>VLOOKUP($A2341,GDP!$A$1:$H$2692,COLUMN(GDP!E2341),0)</f>
        <v>58920504571</v>
      </c>
      <c r="F2341" s="7">
        <f>VLOOKUP($A2341,GDP!$A$1:$H$2692,COLUMN(GDP!F2341),0)</f>
        <v>5.3999999999999999E-2</v>
      </c>
      <c r="G2341" s="7">
        <f>VLOOKUP($A2341,GDP!$A$1:$H$2692,COLUMN(GDP!G2341),0)</f>
        <v>310</v>
      </c>
      <c r="H2341" s="7">
        <f>VLOOKUP($A2341,GDP!$A$1:$H$2692,COLUMN(GDP!H2341),0)</f>
        <v>0.155</v>
      </c>
      <c r="I2341" s="6">
        <f>VLOOKUP($A2341,ENERGY!$A$1:$F$2692,COLUMN(ENERGY!E2340),0)</f>
        <v>7499</v>
      </c>
      <c r="J2341" s="6">
        <f>VLOOKUP($A2341,ENERGY!$A$1:$F$2692,COLUMN(ENERGY!F2340),0)</f>
        <v>20117</v>
      </c>
      <c r="K2341" s="6">
        <f>VLOOKUP($A2341,'HUMAN RESOURCES'!$A$1:$M$2692,COLUMN('HUMAN RESOURCES'!$E2341),0)</f>
        <v>2.1000000000000001E-2</v>
      </c>
      <c r="L2341" s="6">
        <f>VLOOKUP($A2341,'HUMAN RESOURCES'!$A$1:$M$2692,COLUMN('HUMAN RESOURCES'!$F2341),0)</f>
        <v>2.4E-2</v>
      </c>
      <c r="M2341" s="6">
        <f>VLOOKUP($A2341,'HUMAN RESOURCES'!$A$1:$M$2692,COLUMN('HUMAN RESOURCES'!$G2341),0)</f>
        <v>76</v>
      </c>
      <c r="N2341" s="6">
        <f>VLOOKUP($A2341,'HUMAN RESOURCES'!$A$1:$M$2692,COLUMN('HUMAN RESOURCES'!$H2341),0)</f>
        <v>70</v>
      </c>
      <c r="O2341" s="6">
        <f>VLOOKUP($A2341,'HUMAN RESOURCES'!$A$1:$M$2692,COLUMN('HUMAN RESOURCES'!$I2341),0)</f>
        <v>0.30499999999999999</v>
      </c>
      <c r="P2341" s="6">
        <f>VLOOKUP($A2341,'HUMAN RESOURCES'!$A$1:$M$2692,COLUMN('HUMAN RESOURCES'!$J2341),0)</f>
        <v>0.63300000000000001</v>
      </c>
      <c r="Q2341" s="6">
        <f>VLOOKUP($A2341,'HUMAN RESOURCES'!$A$1:$M$2692,COLUMN('HUMAN RESOURCES'!$K2341),0)</f>
        <v>6.2E-2</v>
      </c>
      <c r="R2341" s="6">
        <f>VLOOKUP($A2341,'HUMAN RESOURCES'!$A$1:$M$2692,COLUMN('HUMAN RESOURCES'!$L2341),0)</f>
        <v>10276621</v>
      </c>
      <c r="S2341" s="6">
        <f>VLOOKUP($A2341,'HUMAN RESOURCES'!$A$1:$M$2692,COLUMN('HUMAN RESOURCES'!$F2341),0)</f>
        <v>2.4E-2</v>
      </c>
      <c r="T2341" s="6">
        <f>VLOOKUP($A2341,TOURISM!$A$1:$F$2692,COLUMN(TOURISM!$E2341),0)</f>
        <v>4736000000</v>
      </c>
      <c r="U2341" s="6">
        <f>VLOOKUP($A2341,TOURISM!$A$1:$F$2692,COLUMN(TOURISM!$F2341),0)</f>
        <v>545000000</v>
      </c>
      <c r="V2341" s="6">
        <f>VLOOKUP($A2341,BUSINESS!$A$1:$J$2692,COLUMN(BUSINESS!$E2341),0)</f>
        <v>0.434</v>
      </c>
      <c r="W2341" s="6">
        <f>VLOOKUP($A2341,BUSINESS!$A$1:$J$2692,COLUMN(BUSINESS!$F2341),0)</f>
        <v>19</v>
      </c>
      <c r="X2341" s="6">
        <f>VLOOKUP($A2341,BUSINESS!$A$1:$J$2692,COLUMN(BUSINESS!$G2341),0)</f>
        <v>112</v>
      </c>
      <c r="Y2341" s="6">
        <f>VLOOKUP($A2341,BUSINESS!$A$1:$J$2692,COLUMN(BUSINESS!$H2341),0)</f>
        <v>324</v>
      </c>
      <c r="Z2341" s="6">
        <f>VLOOKUP($A2341,BUSINESS!$A$1:$J$2692,COLUMN(BUSINESS!$I2341),0)</f>
        <v>0.41199999999999998</v>
      </c>
      <c r="AA2341" s="6">
        <f>VLOOKUP($A2341,BUSINESS!$A$1:$J$2692,COLUMN(BUSINESS!$J2341),0)</f>
        <v>0.86899999999999999</v>
      </c>
      <c r="AB2341" s="5"/>
      <c r="AC2341" s="5"/>
      <c r="AD2341" s="5"/>
      <c r="AE2341" s="5"/>
    </row>
    <row r="2342" spans="1:31" ht="15.75" customHeight="1" x14ac:dyDescent="0.25">
      <c r="A2342" s="6">
        <v>2341</v>
      </c>
      <c r="B2342" s="7" t="str">
        <f>VLOOKUP($A2342,GDP!$A$1:$H$2692,COLUMN(GDP!B2342),0)</f>
        <v>The Americas</v>
      </c>
      <c r="C2342" s="8" t="str">
        <f>VLOOKUP($A2342,GDP!$A$1:$H$2692,COLUMN(GDP!C2342),0)</f>
        <v>Dominica-The Americas</v>
      </c>
      <c r="D2342" s="9" t="str">
        <f>VLOOKUP($A2342,GDP!$A$1:$H$2692,COLUMN(GDP!D2342),0)</f>
        <v>2000</v>
      </c>
      <c r="E2342" s="8">
        <f>VLOOKUP($A2342,GDP!$A$1:$H$2692,COLUMN(GDP!E2342),0)</f>
        <v>324463833</v>
      </c>
      <c r="F2342" s="7">
        <f>VLOOKUP($A2342,GDP!$A$1:$H$2692,COLUMN(GDP!F2342),0)</f>
        <v>0.05</v>
      </c>
      <c r="G2342" s="7">
        <f>VLOOKUP($A2342,GDP!$A$1:$H$2692,COLUMN(GDP!G2342),0)</f>
        <v>231</v>
      </c>
      <c r="H2342" s="7">
        <f>VLOOKUP($A2342,GDP!$A$1:$H$2692,COLUMN(GDP!H2342),0)</f>
        <v>0.11700000000000001</v>
      </c>
      <c r="I2342" s="6">
        <f>VLOOKUP($A2342,ENERGY!$A$1:$F$2692,COLUMN(ENERGY!E2341),0)</f>
        <v>0</v>
      </c>
      <c r="J2342" s="6">
        <f>VLOOKUP($A2342,ENERGY!$A$1:$F$2692,COLUMN(ENERGY!F2341),0)</f>
        <v>0</v>
      </c>
      <c r="K2342" s="6">
        <f>VLOOKUP($A2342,'HUMAN RESOURCES'!$A$1:$M$2692,COLUMN('HUMAN RESOURCES'!$E2342),0)</f>
        <v>0</v>
      </c>
      <c r="L2342" s="6">
        <f>VLOOKUP($A2342,'HUMAN RESOURCES'!$A$1:$M$2692,COLUMN('HUMAN RESOURCES'!$F2342),0)</f>
        <v>1.4E-2</v>
      </c>
      <c r="M2342" s="6">
        <f>VLOOKUP($A2342,'HUMAN RESOURCES'!$A$1:$M$2692,COLUMN('HUMAN RESOURCES'!$G2342),0)</f>
        <v>0</v>
      </c>
      <c r="N2342" s="6">
        <f>VLOOKUP($A2342,'HUMAN RESOURCES'!$A$1:$M$2692,COLUMN('HUMAN RESOURCES'!$H2342),0)</f>
        <v>0</v>
      </c>
      <c r="O2342" s="6">
        <f>VLOOKUP($A2342,'HUMAN RESOURCES'!$A$1:$M$2692,COLUMN('HUMAN RESOURCES'!$I2342),0)</f>
        <v>0</v>
      </c>
      <c r="P2342" s="6">
        <f>VLOOKUP($A2342,'HUMAN RESOURCES'!$A$1:$M$2692,COLUMN('HUMAN RESOURCES'!$J2342),0)</f>
        <v>0</v>
      </c>
      <c r="Q2342" s="6">
        <f>VLOOKUP($A2342,'HUMAN RESOURCES'!$A$1:$M$2692,COLUMN('HUMAN RESOURCES'!$K2342),0)</f>
        <v>0</v>
      </c>
      <c r="R2342" s="6">
        <f>VLOOKUP($A2342,'HUMAN RESOURCES'!$A$1:$M$2692,COLUMN('HUMAN RESOURCES'!$L2342),0)</f>
        <v>69679</v>
      </c>
      <c r="S2342" s="6">
        <f>VLOOKUP($A2342,'HUMAN RESOURCES'!$A$1:$M$2692,COLUMN('HUMAN RESOURCES'!$F2342),0)</f>
        <v>1.4E-2</v>
      </c>
      <c r="T2342" s="6">
        <f>VLOOKUP($A2342,TOURISM!$A$1:$F$2692,COLUMN(TOURISM!$E2342),0)</f>
        <v>48000000</v>
      </c>
      <c r="U2342" s="6">
        <f>VLOOKUP($A2342,TOURISM!$A$1:$F$2692,COLUMN(TOURISM!$F2342),0)</f>
        <v>9000000</v>
      </c>
      <c r="V2342" s="6">
        <f>VLOOKUP($A2342,BUSINESS!$A$1:$J$2692,COLUMN(BUSINESS!$E2342),0)</f>
        <v>0</v>
      </c>
      <c r="W2342" s="6">
        <f>VLOOKUP($A2342,BUSINESS!$A$1:$J$2692,COLUMN(BUSINESS!$F2342),0)</f>
        <v>0</v>
      </c>
      <c r="X2342" s="6">
        <f>VLOOKUP($A2342,BUSINESS!$A$1:$J$2692,COLUMN(BUSINESS!$G2342),0)</f>
        <v>0</v>
      </c>
      <c r="Y2342" s="6">
        <f>VLOOKUP($A2342,BUSINESS!$A$1:$J$2692,COLUMN(BUSINESS!$H2342),0)</f>
        <v>0</v>
      </c>
      <c r="Z2342" s="6">
        <f>VLOOKUP($A2342,BUSINESS!$A$1:$J$2692,COLUMN(BUSINESS!$I2342),0)</f>
        <v>8.7999999999999995E-2</v>
      </c>
      <c r="AA2342" s="6">
        <f>VLOOKUP($A2342,BUSINESS!$A$1:$J$2692,COLUMN(BUSINESS!$J2342),0)</f>
        <v>1.7000000000000001E-2</v>
      </c>
      <c r="AB2342" s="5"/>
      <c r="AC2342" s="5"/>
      <c r="AD2342" s="5"/>
      <c r="AE2342" s="5"/>
    </row>
    <row r="2343" spans="1:31" ht="15.75" customHeight="1" x14ac:dyDescent="0.25">
      <c r="A2343" s="6">
        <v>2342</v>
      </c>
      <c r="B2343" s="7" t="str">
        <f>VLOOKUP($A2343,GDP!$A$1:$H$2692,COLUMN(GDP!B2343),0)</f>
        <v>The Americas</v>
      </c>
      <c r="C2343" s="8" t="str">
        <f>VLOOKUP($A2343,GDP!$A$1:$H$2692,COLUMN(GDP!C2343),0)</f>
        <v>Dominica-The Americas</v>
      </c>
      <c r="D2343" s="9" t="str">
        <f>VLOOKUP($A2343,GDP!$A$1:$H$2692,COLUMN(GDP!D2343),0)</f>
        <v>2001</v>
      </c>
      <c r="E2343" s="8">
        <f>VLOOKUP($A2343,GDP!$A$1:$H$2692,COLUMN(GDP!E2343),0)</f>
        <v>330949850</v>
      </c>
      <c r="F2343" s="7">
        <f>VLOOKUP($A2343,GDP!$A$1:$H$2692,COLUMN(GDP!F2343),0)</f>
        <v>0.05</v>
      </c>
      <c r="G2343" s="7">
        <f>VLOOKUP($A2343,GDP!$A$1:$H$2692,COLUMN(GDP!G2343),0)</f>
        <v>236</v>
      </c>
      <c r="H2343" s="7">
        <f>VLOOKUP($A2343,GDP!$A$1:$H$2692,COLUMN(GDP!H2343),0)</f>
        <v>0.111</v>
      </c>
      <c r="I2343" s="6">
        <f>VLOOKUP($A2343,ENERGY!$A$1:$F$2692,COLUMN(ENERGY!E2342),0)</f>
        <v>0</v>
      </c>
      <c r="J2343" s="6">
        <f>VLOOKUP($A2343,ENERGY!$A$1:$F$2692,COLUMN(ENERGY!F2342),0)</f>
        <v>0</v>
      </c>
      <c r="K2343" s="6">
        <f>VLOOKUP($A2343,'HUMAN RESOURCES'!$A$1:$M$2692,COLUMN('HUMAN RESOURCES'!$E2343),0)</f>
        <v>0</v>
      </c>
      <c r="L2343" s="6">
        <f>VLOOKUP($A2343,'HUMAN RESOURCES'!$A$1:$M$2692,COLUMN('HUMAN RESOURCES'!$F2343),0)</f>
        <v>1.2999999999999999E-2</v>
      </c>
      <c r="M2343" s="6">
        <f>VLOOKUP($A2343,'HUMAN RESOURCES'!$A$1:$M$2692,COLUMN('HUMAN RESOURCES'!$G2343),0)</f>
        <v>0</v>
      </c>
      <c r="N2343" s="6">
        <f>VLOOKUP($A2343,'HUMAN RESOURCES'!$A$1:$M$2692,COLUMN('HUMAN RESOURCES'!$H2343),0)</f>
        <v>0</v>
      </c>
      <c r="O2343" s="6">
        <f>VLOOKUP($A2343,'HUMAN RESOURCES'!$A$1:$M$2692,COLUMN('HUMAN RESOURCES'!$I2343),0)</f>
        <v>0</v>
      </c>
      <c r="P2343" s="6">
        <f>VLOOKUP($A2343,'HUMAN RESOURCES'!$A$1:$M$2692,COLUMN('HUMAN RESOURCES'!$J2343),0)</f>
        <v>0</v>
      </c>
      <c r="Q2343" s="6">
        <f>VLOOKUP($A2343,'HUMAN RESOURCES'!$A$1:$M$2692,COLUMN('HUMAN RESOURCES'!$K2343),0)</f>
        <v>0</v>
      </c>
      <c r="R2343" s="6">
        <f>VLOOKUP($A2343,'HUMAN RESOURCES'!$A$1:$M$2692,COLUMN('HUMAN RESOURCES'!$L2343),0)</f>
        <v>69660</v>
      </c>
      <c r="S2343" s="6">
        <f>VLOOKUP($A2343,'HUMAN RESOURCES'!$A$1:$M$2692,COLUMN('HUMAN RESOURCES'!$F2343),0)</f>
        <v>1.2999999999999999E-2</v>
      </c>
      <c r="T2343" s="6">
        <f>VLOOKUP($A2343,TOURISM!$A$1:$F$2692,COLUMN(TOURISM!$E2343),0)</f>
        <v>46000000</v>
      </c>
      <c r="U2343" s="6">
        <f>VLOOKUP($A2343,TOURISM!$A$1:$F$2692,COLUMN(TOURISM!$F2343),0)</f>
        <v>9000000</v>
      </c>
      <c r="V2343" s="6">
        <f>VLOOKUP($A2343,BUSINESS!$A$1:$J$2692,COLUMN(BUSINESS!$E2343),0)</f>
        <v>0</v>
      </c>
      <c r="W2343" s="6">
        <f>VLOOKUP($A2343,BUSINESS!$A$1:$J$2692,COLUMN(BUSINESS!$F2343),0)</f>
        <v>0</v>
      </c>
      <c r="X2343" s="6">
        <f>VLOOKUP($A2343,BUSINESS!$A$1:$J$2692,COLUMN(BUSINESS!$G2343),0)</f>
        <v>0</v>
      </c>
      <c r="Y2343" s="6">
        <f>VLOOKUP($A2343,BUSINESS!$A$1:$J$2692,COLUMN(BUSINESS!$H2343),0)</f>
        <v>0</v>
      </c>
      <c r="Z2343" s="6">
        <f>VLOOKUP($A2343,BUSINESS!$A$1:$J$2692,COLUMN(BUSINESS!$I2343),0)</f>
        <v>0.13200000000000001</v>
      </c>
      <c r="AA2343" s="6">
        <f>VLOOKUP($A2343,BUSINESS!$A$1:$J$2692,COLUMN(BUSINESS!$J2343),0)</f>
        <v>0.111</v>
      </c>
      <c r="AB2343" s="5"/>
      <c r="AC2343" s="5"/>
      <c r="AD2343" s="5"/>
      <c r="AE2343" s="5"/>
    </row>
    <row r="2344" spans="1:31" ht="15.75" customHeight="1" x14ac:dyDescent="0.25">
      <c r="A2344" s="6">
        <v>2343</v>
      </c>
      <c r="B2344" s="7" t="str">
        <f>VLOOKUP($A2344,GDP!$A$1:$H$2692,COLUMN(GDP!B2344),0)</f>
        <v>The Americas</v>
      </c>
      <c r="C2344" s="8" t="str">
        <f>VLOOKUP($A2344,GDP!$A$1:$H$2692,COLUMN(GDP!C2344),0)</f>
        <v>Dominica-The Americas</v>
      </c>
      <c r="D2344" s="9" t="str">
        <f>VLOOKUP($A2344,GDP!$A$1:$H$2692,COLUMN(GDP!D2344),0)</f>
        <v>2002</v>
      </c>
      <c r="E2344" s="8">
        <f>VLOOKUP($A2344,GDP!$A$1:$H$2692,COLUMN(GDP!E2344),0)</f>
        <v>326998081</v>
      </c>
      <c r="F2344" s="7">
        <f>VLOOKUP($A2344,GDP!$A$1:$H$2692,COLUMN(GDP!F2344),0)</f>
        <v>5.0999999999999997E-2</v>
      </c>
      <c r="G2344" s="7">
        <f>VLOOKUP($A2344,GDP!$A$1:$H$2692,COLUMN(GDP!G2344),0)</f>
        <v>237</v>
      </c>
      <c r="H2344" s="7">
        <f>VLOOKUP($A2344,GDP!$A$1:$H$2692,COLUMN(GDP!H2344),0)</f>
        <v>0.11</v>
      </c>
      <c r="I2344" s="6">
        <f>VLOOKUP($A2344,ENERGY!$A$1:$F$2692,COLUMN(ENERGY!E2343),0)</f>
        <v>0</v>
      </c>
      <c r="J2344" s="6">
        <f>VLOOKUP($A2344,ENERGY!$A$1:$F$2692,COLUMN(ENERGY!F2343),0)</f>
        <v>136</v>
      </c>
      <c r="K2344" s="6">
        <f>VLOOKUP($A2344,'HUMAN RESOURCES'!$A$1:$M$2692,COLUMN('HUMAN RESOURCES'!$E2344),0)</f>
        <v>1.4999999999999999E-2</v>
      </c>
      <c r="L2344" s="6">
        <f>VLOOKUP($A2344,'HUMAN RESOURCES'!$A$1:$M$2692,COLUMN('HUMAN RESOURCES'!$F2344),0)</f>
        <v>1.2999999999999999E-2</v>
      </c>
      <c r="M2344" s="6">
        <f>VLOOKUP($A2344,'HUMAN RESOURCES'!$A$1:$M$2692,COLUMN('HUMAN RESOURCES'!$G2344),0)</f>
        <v>79</v>
      </c>
      <c r="N2344" s="6">
        <f>VLOOKUP($A2344,'HUMAN RESOURCES'!$A$1:$M$2692,COLUMN('HUMAN RESOURCES'!$H2344),0)</f>
        <v>75</v>
      </c>
      <c r="O2344" s="6">
        <f>VLOOKUP($A2344,'HUMAN RESOURCES'!$A$1:$M$2692,COLUMN('HUMAN RESOURCES'!$I2344),0)</f>
        <v>0</v>
      </c>
      <c r="P2344" s="6">
        <f>VLOOKUP($A2344,'HUMAN RESOURCES'!$A$1:$M$2692,COLUMN('HUMAN RESOURCES'!$J2344),0)</f>
        <v>0</v>
      </c>
      <c r="Q2344" s="6">
        <f>VLOOKUP($A2344,'HUMAN RESOURCES'!$A$1:$M$2692,COLUMN('HUMAN RESOURCES'!$K2344),0)</f>
        <v>0</v>
      </c>
      <c r="R2344" s="6">
        <f>VLOOKUP($A2344,'HUMAN RESOURCES'!$A$1:$M$2692,COLUMN('HUMAN RESOURCES'!$L2344),0)</f>
        <v>69806</v>
      </c>
      <c r="S2344" s="6">
        <f>VLOOKUP($A2344,'HUMAN RESOURCES'!$A$1:$M$2692,COLUMN('HUMAN RESOURCES'!$F2344),0)</f>
        <v>1.2999999999999999E-2</v>
      </c>
      <c r="T2344" s="6">
        <f>VLOOKUP($A2344,TOURISM!$A$1:$F$2692,COLUMN(TOURISM!$E2344),0)</f>
        <v>46000000</v>
      </c>
      <c r="U2344" s="6">
        <f>VLOOKUP($A2344,TOURISM!$A$1:$F$2692,COLUMN(TOURISM!$F2344),0)</f>
        <v>9000000</v>
      </c>
      <c r="V2344" s="6">
        <f>VLOOKUP($A2344,BUSINESS!$A$1:$J$2692,COLUMN(BUSINESS!$E2344),0)</f>
        <v>0</v>
      </c>
      <c r="W2344" s="6">
        <f>VLOOKUP($A2344,BUSINESS!$A$1:$J$2692,COLUMN(BUSINESS!$F2344),0)</f>
        <v>0</v>
      </c>
      <c r="X2344" s="6">
        <f>VLOOKUP($A2344,BUSINESS!$A$1:$J$2692,COLUMN(BUSINESS!$G2344),0)</f>
        <v>0</v>
      </c>
      <c r="Y2344" s="6">
        <f>VLOOKUP($A2344,BUSINESS!$A$1:$J$2692,COLUMN(BUSINESS!$H2344),0)</f>
        <v>0</v>
      </c>
      <c r="Z2344" s="6">
        <f>VLOOKUP($A2344,BUSINESS!$A$1:$J$2692,COLUMN(BUSINESS!$I2344),0)</f>
        <v>0.184</v>
      </c>
      <c r="AA2344" s="6">
        <f>VLOOKUP($A2344,BUSINESS!$A$1:$J$2692,COLUMN(BUSINESS!$J2344),0)</f>
        <v>0.17399999999999999</v>
      </c>
      <c r="AB2344" s="5"/>
      <c r="AC2344" s="5"/>
      <c r="AD2344" s="5"/>
      <c r="AE2344" s="5"/>
    </row>
    <row r="2345" spans="1:31" ht="15.75" customHeight="1" x14ac:dyDescent="0.25">
      <c r="A2345" s="6">
        <v>2344</v>
      </c>
      <c r="B2345" s="7" t="str">
        <f>VLOOKUP($A2345,GDP!$A$1:$H$2692,COLUMN(GDP!B2345),0)</f>
        <v>The Americas</v>
      </c>
      <c r="C2345" s="8" t="str">
        <f>VLOOKUP($A2345,GDP!$A$1:$H$2692,COLUMN(GDP!C2345),0)</f>
        <v>Dominica-The Americas</v>
      </c>
      <c r="D2345" s="9" t="str">
        <f>VLOOKUP($A2345,GDP!$A$1:$H$2692,COLUMN(GDP!D2345),0)</f>
        <v>2003</v>
      </c>
      <c r="E2345" s="8">
        <f>VLOOKUP($A2345,GDP!$A$1:$H$2692,COLUMN(GDP!E2345),0)</f>
        <v>340803913</v>
      </c>
      <c r="F2345" s="7">
        <f>VLOOKUP($A2345,GDP!$A$1:$H$2692,COLUMN(GDP!F2345),0)</f>
        <v>4.9000000000000002E-2</v>
      </c>
      <c r="G2345" s="7">
        <f>VLOOKUP($A2345,GDP!$A$1:$H$2692,COLUMN(GDP!G2345),0)</f>
        <v>240</v>
      </c>
      <c r="H2345" s="7">
        <f>VLOOKUP($A2345,GDP!$A$1:$H$2692,COLUMN(GDP!H2345),0)</f>
        <v>0.115</v>
      </c>
      <c r="I2345" s="6">
        <f>VLOOKUP($A2345,ENERGY!$A$1:$F$2692,COLUMN(ENERGY!E2344),0)</f>
        <v>0</v>
      </c>
      <c r="J2345" s="6">
        <f>VLOOKUP($A2345,ENERGY!$A$1:$F$2692,COLUMN(ENERGY!F2344),0)</f>
        <v>128</v>
      </c>
      <c r="K2345" s="6">
        <f>VLOOKUP($A2345,'HUMAN RESOURCES'!$A$1:$M$2692,COLUMN('HUMAN RESOURCES'!$E2345),0)</f>
        <v>0</v>
      </c>
      <c r="L2345" s="6">
        <f>VLOOKUP($A2345,'HUMAN RESOURCES'!$A$1:$M$2692,COLUMN('HUMAN RESOURCES'!$F2345),0)</f>
        <v>1.2999999999999999E-2</v>
      </c>
      <c r="M2345" s="6">
        <f>VLOOKUP($A2345,'HUMAN RESOURCES'!$A$1:$M$2692,COLUMN('HUMAN RESOURCES'!$G2345),0)</f>
        <v>0</v>
      </c>
      <c r="N2345" s="6">
        <f>VLOOKUP($A2345,'HUMAN RESOURCES'!$A$1:$M$2692,COLUMN('HUMAN RESOURCES'!$H2345),0)</f>
        <v>0</v>
      </c>
      <c r="O2345" s="6">
        <f>VLOOKUP($A2345,'HUMAN RESOURCES'!$A$1:$M$2692,COLUMN('HUMAN RESOURCES'!$I2345),0)</f>
        <v>0</v>
      </c>
      <c r="P2345" s="6">
        <f>VLOOKUP($A2345,'HUMAN RESOURCES'!$A$1:$M$2692,COLUMN('HUMAN RESOURCES'!$J2345),0)</f>
        <v>0</v>
      </c>
      <c r="Q2345" s="6">
        <f>VLOOKUP($A2345,'HUMAN RESOURCES'!$A$1:$M$2692,COLUMN('HUMAN RESOURCES'!$K2345),0)</f>
        <v>0</v>
      </c>
      <c r="R2345" s="6">
        <f>VLOOKUP($A2345,'HUMAN RESOURCES'!$A$1:$M$2692,COLUMN('HUMAN RESOURCES'!$L2345),0)</f>
        <v>70058</v>
      </c>
      <c r="S2345" s="6">
        <f>VLOOKUP($A2345,'HUMAN RESOURCES'!$A$1:$M$2692,COLUMN('HUMAN RESOURCES'!$F2345),0)</f>
        <v>1.2999999999999999E-2</v>
      </c>
      <c r="T2345" s="6">
        <f>VLOOKUP($A2345,TOURISM!$A$1:$F$2692,COLUMN(TOURISM!$E2345),0)</f>
        <v>52000000</v>
      </c>
      <c r="U2345" s="6">
        <f>VLOOKUP($A2345,TOURISM!$A$1:$F$2692,COLUMN(TOURISM!$F2345),0)</f>
        <v>9000000</v>
      </c>
      <c r="V2345" s="6">
        <f>VLOOKUP($A2345,BUSINESS!$A$1:$J$2692,COLUMN(BUSINESS!$E2345),0)</f>
        <v>0</v>
      </c>
      <c r="W2345" s="6">
        <f>VLOOKUP($A2345,BUSINESS!$A$1:$J$2692,COLUMN(BUSINESS!$F2345),0)</f>
        <v>0</v>
      </c>
      <c r="X2345" s="6">
        <f>VLOOKUP($A2345,BUSINESS!$A$1:$J$2692,COLUMN(BUSINESS!$G2345),0)</f>
        <v>0</v>
      </c>
      <c r="Y2345" s="6">
        <f>VLOOKUP($A2345,BUSINESS!$A$1:$J$2692,COLUMN(BUSINESS!$H2345),0)</f>
        <v>0</v>
      </c>
      <c r="Z2345" s="6">
        <f>VLOOKUP($A2345,BUSINESS!$A$1:$J$2692,COLUMN(BUSINESS!$I2345),0)</f>
        <v>0.23599999999999999</v>
      </c>
      <c r="AA2345" s="6">
        <f>VLOOKUP($A2345,BUSINESS!$A$1:$J$2692,COLUMN(BUSINESS!$J2345),0)</f>
        <v>0.34</v>
      </c>
      <c r="AB2345" s="5"/>
      <c r="AC2345" s="5"/>
      <c r="AD2345" s="5"/>
      <c r="AE2345" s="5"/>
    </row>
    <row r="2346" spans="1:31" ht="15.75" customHeight="1" x14ac:dyDescent="0.25">
      <c r="A2346" s="6">
        <v>2345</v>
      </c>
      <c r="B2346" s="7" t="str">
        <f>VLOOKUP($A2346,GDP!$A$1:$H$2692,COLUMN(GDP!B2346),0)</f>
        <v>The Americas</v>
      </c>
      <c r="C2346" s="8" t="str">
        <f>VLOOKUP($A2346,GDP!$A$1:$H$2692,COLUMN(GDP!C2346),0)</f>
        <v>Dominica-The Americas</v>
      </c>
      <c r="D2346" s="9" t="str">
        <f>VLOOKUP($A2346,GDP!$A$1:$H$2692,COLUMN(GDP!D2346),0)</f>
        <v>2004</v>
      </c>
      <c r="E2346" s="8">
        <f>VLOOKUP($A2346,GDP!$A$1:$H$2692,COLUMN(GDP!E2346),0)</f>
        <v>366976849</v>
      </c>
      <c r="F2346" s="7">
        <f>VLOOKUP($A2346,GDP!$A$1:$H$2692,COLUMN(GDP!F2346),0)</f>
        <v>4.7E-2</v>
      </c>
      <c r="G2346" s="7">
        <f>VLOOKUP($A2346,GDP!$A$1:$H$2692,COLUMN(GDP!G2346),0)</f>
        <v>243</v>
      </c>
      <c r="H2346" s="7">
        <f>VLOOKUP($A2346,GDP!$A$1:$H$2692,COLUMN(GDP!H2346),0)</f>
        <v>8.8999999999999996E-2</v>
      </c>
      <c r="I2346" s="6">
        <f>VLOOKUP($A2346,ENERGY!$A$1:$F$2692,COLUMN(ENERGY!E2345),0)</f>
        <v>0</v>
      </c>
      <c r="J2346" s="6">
        <f>VLOOKUP($A2346,ENERGY!$A$1:$F$2692,COLUMN(ENERGY!F2345),0)</f>
        <v>128</v>
      </c>
      <c r="K2346" s="6">
        <f>VLOOKUP($A2346,'HUMAN RESOURCES'!$A$1:$M$2692,COLUMN('HUMAN RESOURCES'!$E2346),0)</f>
        <v>0</v>
      </c>
      <c r="L2346" s="6">
        <f>VLOOKUP($A2346,'HUMAN RESOURCES'!$A$1:$M$2692,COLUMN('HUMAN RESOURCES'!$F2346),0)</f>
        <v>1.2999999999999999E-2</v>
      </c>
      <c r="M2346" s="6">
        <f>VLOOKUP($A2346,'HUMAN RESOURCES'!$A$1:$M$2692,COLUMN('HUMAN RESOURCES'!$G2346),0)</f>
        <v>0</v>
      </c>
      <c r="N2346" s="6">
        <f>VLOOKUP($A2346,'HUMAN RESOURCES'!$A$1:$M$2692,COLUMN('HUMAN RESOURCES'!$H2346),0)</f>
        <v>0</v>
      </c>
      <c r="O2346" s="6">
        <f>VLOOKUP($A2346,'HUMAN RESOURCES'!$A$1:$M$2692,COLUMN('HUMAN RESOURCES'!$I2346),0)</f>
        <v>0</v>
      </c>
      <c r="P2346" s="6">
        <f>VLOOKUP($A2346,'HUMAN RESOURCES'!$A$1:$M$2692,COLUMN('HUMAN RESOURCES'!$J2346),0)</f>
        <v>0</v>
      </c>
      <c r="Q2346" s="6">
        <f>VLOOKUP($A2346,'HUMAN RESOURCES'!$A$1:$M$2692,COLUMN('HUMAN RESOURCES'!$K2346),0)</f>
        <v>0</v>
      </c>
      <c r="R2346" s="6">
        <f>VLOOKUP($A2346,'HUMAN RESOURCES'!$A$1:$M$2692,COLUMN('HUMAN RESOURCES'!$L2346),0)</f>
        <v>70325</v>
      </c>
      <c r="S2346" s="6">
        <f>VLOOKUP($A2346,'HUMAN RESOURCES'!$A$1:$M$2692,COLUMN('HUMAN RESOURCES'!$F2346),0)</f>
        <v>1.2999999999999999E-2</v>
      </c>
      <c r="T2346" s="6">
        <f>VLOOKUP($A2346,TOURISM!$A$1:$F$2692,COLUMN(TOURISM!$E2346),0)</f>
        <v>61000000</v>
      </c>
      <c r="U2346" s="6">
        <f>VLOOKUP($A2346,TOURISM!$A$1:$F$2692,COLUMN(TOURISM!$F2346),0)</f>
        <v>9000000</v>
      </c>
      <c r="V2346" s="6">
        <f>VLOOKUP($A2346,BUSINESS!$A$1:$J$2692,COLUMN(BUSINESS!$E2346),0)</f>
        <v>0</v>
      </c>
      <c r="W2346" s="6">
        <f>VLOOKUP($A2346,BUSINESS!$A$1:$J$2692,COLUMN(BUSINESS!$F2346),0)</f>
        <v>0</v>
      </c>
      <c r="X2346" s="6">
        <f>VLOOKUP($A2346,BUSINESS!$A$1:$J$2692,COLUMN(BUSINESS!$G2346),0)</f>
        <v>0</v>
      </c>
      <c r="Y2346" s="6">
        <f>VLOOKUP($A2346,BUSINESS!$A$1:$J$2692,COLUMN(BUSINESS!$H2346),0)</f>
        <v>0</v>
      </c>
      <c r="Z2346" s="6">
        <f>VLOOKUP($A2346,BUSINESS!$A$1:$J$2692,COLUMN(BUSINESS!$I2346),0)</f>
        <v>0.30299999999999999</v>
      </c>
      <c r="AA2346" s="6">
        <f>VLOOKUP($A2346,BUSINESS!$A$1:$J$2692,COLUMN(BUSINESS!$J2346),0)</f>
        <v>0.59499999999999997</v>
      </c>
      <c r="AB2346" s="5"/>
      <c r="AC2346" s="5"/>
      <c r="AD2346" s="5"/>
      <c r="AE2346" s="5"/>
    </row>
    <row r="2347" spans="1:31" ht="15.75" customHeight="1" x14ac:dyDescent="0.25">
      <c r="A2347" s="6">
        <v>2346</v>
      </c>
      <c r="B2347" s="7" t="str">
        <f>VLOOKUP($A2347,GDP!$A$1:$H$2692,COLUMN(GDP!B2347),0)</f>
        <v>The Americas</v>
      </c>
      <c r="C2347" s="8" t="str">
        <f>VLOOKUP($A2347,GDP!$A$1:$H$2692,COLUMN(GDP!C2347),0)</f>
        <v>Dominica-The Americas</v>
      </c>
      <c r="D2347" s="9" t="str">
        <f>VLOOKUP($A2347,GDP!$A$1:$H$2692,COLUMN(GDP!D2347),0)</f>
        <v>2005</v>
      </c>
      <c r="E2347" s="8">
        <f>VLOOKUP($A2347,GDP!$A$1:$H$2692,COLUMN(GDP!E2347),0)</f>
        <v>361615918</v>
      </c>
      <c r="F2347" s="7">
        <f>VLOOKUP($A2347,GDP!$A$1:$H$2692,COLUMN(GDP!F2347),0)</f>
        <v>0.05</v>
      </c>
      <c r="G2347" s="7">
        <f>VLOOKUP($A2347,GDP!$A$1:$H$2692,COLUMN(GDP!G2347),0)</f>
        <v>255</v>
      </c>
      <c r="H2347" s="7">
        <f>VLOOKUP($A2347,GDP!$A$1:$H$2692,COLUMN(GDP!H2347),0)</f>
        <v>9.9000000000000005E-2</v>
      </c>
      <c r="I2347" s="6">
        <f>VLOOKUP($A2347,ENERGY!$A$1:$F$2692,COLUMN(ENERGY!E2346),0)</f>
        <v>43</v>
      </c>
      <c r="J2347" s="6">
        <f>VLOOKUP($A2347,ENERGY!$A$1:$F$2692,COLUMN(ENERGY!F2346),0)</f>
        <v>150</v>
      </c>
      <c r="K2347" s="6">
        <f>VLOOKUP($A2347,'HUMAN RESOURCES'!$A$1:$M$2692,COLUMN('HUMAN RESOURCES'!$E2347),0)</f>
        <v>0</v>
      </c>
      <c r="L2347" s="6">
        <f>VLOOKUP($A2347,'HUMAN RESOURCES'!$A$1:$M$2692,COLUMN('HUMAN RESOURCES'!$F2347),0)</f>
        <v>1.2E-2</v>
      </c>
      <c r="M2347" s="6">
        <f>VLOOKUP($A2347,'HUMAN RESOURCES'!$A$1:$M$2692,COLUMN('HUMAN RESOURCES'!$G2347),0)</f>
        <v>0</v>
      </c>
      <c r="N2347" s="6">
        <f>VLOOKUP($A2347,'HUMAN RESOURCES'!$A$1:$M$2692,COLUMN('HUMAN RESOURCES'!$H2347),0)</f>
        <v>0</v>
      </c>
      <c r="O2347" s="6">
        <f>VLOOKUP($A2347,'HUMAN RESOURCES'!$A$1:$M$2692,COLUMN('HUMAN RESOURCES'!$I2347),0)</f>
        <v>0</v>
      </c>
      <c r="P2347" s="6">
        <f>VLOOKUP($A2347,'HUMAN RESOURCES'!$A$1:$M$2692,COLUMN('HUMAN RESOURCES'!$J2347),0)</f>
        <v>0</v>
      </c>
      <c r="Q2347" s="6">
        <f>VLOOKUP($A2347,'HUMAN RESOURCES'!$A$1:$M$2692,COLUMN('HUMAN RESOURCES'!$K2347),0)</f>
        <v>0</v>
      </c>
      <c r="R2347" s="6">
        <f>VLOOKUP($A2347,'HUMAN RESOURCES'!$A$1:$M$2692,COLUMN('HUMAN RESOURCES'!$L2347),0)</f>
        <v>70542</v>
      </c>
      <c r="S2347" s="6">
        <f>VLOOKUP($A2347,'HUMAN RESOURCES'!$A$1:$M$2692,COLUMN('HUMAN RESOURCES'!$F2347),0)</f>
        <v>1.2E-2</v>
      </c>
      <c r="T2347" s="6">
        <f>VLOOKUP($A2347,TOURISM!$A$1:$F$2692,COLUMN(TOURISM!$E2347),0)</f>
        <v>57000000</v>
      </c>
      <c r="U2347" s="6">
        <f>VLOOKUP($A2347,TOURISM!$A$1:$F$2692,COLUMN(TOURISM!$F2347),0)</f>
        <v>10000000</v>
      </c>
      <c r="V2347" s="6">
        <f>VLOOKUP($A2347,BUSINESS!$A$1:$J$2692,COLUMN(BUSINESS!$E2347),0)</f>
        <v>0.37</v>
      </c>
      <c r="W2347" s="6">
        <f>VLOOKUP($A2347,BUSINESS!$A$1:$J$2692,COLUMN(BUSINESS!$F2347),0)</f>
        <v>14</v>
      </c>
      <c r="X2347" s="6">
        <f>VLOOKUP($A2347,BUSINESS!$A$1:$J$2692,COLUMN(BUSINESS!$G2347),0)</f>
        <v>0</v>
      </c>
      <c r="Y2347" s="6">
        <f>VLOOKUP($A2347,BUSINESS!$A$1:$J$2692,COLUMN(BUSINESS!$H2347),0)</f>
        <v>147</v>
      </c>
      <c r="Z2347" s="6">
        <f>VLOOKUP($A2347,BUSINESS!$A$1:$J$2692,COLUMN(BUSINESS!$I2347),0)</f>
        <v>0.38500000000000001</v>
      </c>
      <c r="AA2347" s="6">
        <f>VLOOKUP($A2347,BUSINESS!$A$1:$J$2692,COLUMN(BUSINESS!$J2347),0)</f>
        <v>0.73699999999999999</v>
      </c>
      <c r="AB2347" s="5"/>
      <c r="AC2347" s="5"/>
      <c r="AD2347" s="5"/>
      <c r="AE2347" s="5"/>
    </row>
    <row r="2348" spans="1:31" ht="15.75" customHeight="1" x14ac:dyDescent="0.25">
      <c r="A2348" s="6">
        <v>2347</v>
      </c>
      <c r="B2348" s="7" t="str">
        <f>VLOOKUP($A2348,GDP!$A$1:$H$2692,COLUMN(GDP!B2348),0)</f>
        <v>The Americas</v>
      </c>
      <c r="C2348" s="8" t="str">
        <f>VLOOKUP($A2348,GDP!$A$1:$H$2692,COLUMN(GDP!C2348),0)</f>
        <v>Dominica-The Americas</v>
      </c>
      <c r="D2348" s="9" t="str">
        <f>VLOOKUP($A2348,GDP!$A$1:$H$2692,COLUMN(GDP!D2348),0)</f>
        <v>2006</v>
      </c>
      <c r="E2348" s="8">
        <f>VLOOKUP($A2348,GDP!$A$1:$H$2692,COLUMN(GDP!E2348),0)</f>
        <v>382299140</v>
      </c>
      <c r="F2348" s="7">
        <f>VLOOKUP($A2348,GDP!$A$1:$H$2692,COLUMN(GDP!F2348),0)</f>
        <v>0.05</v>
      </c>
      <c r="G2348" s="7">
        <f>VLOOKUP($A2348,GDP!$A$1:$H$2692,COLUMN(GDP!G2348),0)</f>
        <v>271</v>
      </c>
      <c r="H2348" s="7">
        <f>VLOOKUP($A2348,GDP!$A$1:$H$2692,COLUMN(GDP!H2348),0)</f>
        <v>9.5000000000000001E-2</v>
      </c>
      <c r="I2348" s="6">
        <f>VLOOKUP($A2348,ENERGY!$A$1:$F$2692,COLUMN(ENERGY!E2347),0)</f>
        <v>42</v>
      </c>
      <c r="J2348" s="6">
        <f>VLOOKUP($A2348,ENERGY!$A$1:$F$2692,COLUMN(ENERGY!F2347),0)</f>
        <v>110</v>
      </c>
      <c r="K2348" s="6">
        <f>VLOOKUP($A2348,'HUMAN RESOURCES'!$A$1:$M$2692,COLUMN('HUMAN RESOURCES'!$E2348),0)</f>
        <v>1.4999999999999999E-2</v>
      </c>
      <c r="L2348" s="6">
        <f>VLOOKUP($A2348,'HUMAN RESOURCES'!$A$1:$M$2692,COLUMN('HUMAN RESOURCES'!$F2348),0)</f>
        <v>1.2E-2</v>
      </c>
      <c r="M2348" s="6">
        <f>VLOOKUP($A2348,'HUMAN RESOURCES'!$A$1:$M$2692,COLUMN('HUMAN RESOURCES'!$G2348),0)</f>
        <v>0</v>
      </c>
      <c r="N2348" s="6">
        <f>VLOOKUP($A2348,'HUMAN RESOURCES'!$A$1:$M$2692,COLUMN('HUMAN RESOURCES'!$H2348),0)</f>
        <v>0</v>
      </c>
      <c r="O2348" s="6">
        <f>VLOOKUP($A2348,'HUMAN RESOURCES'!$A$1:$M$2692,COLUMN('HUMAN RESOURCES'!$I2348),0)</f>
        <v>0</v>
      </c>
      <c r="P2348" s="6">
        <f>VLOOKUP($A2348,'HUMAN RESOURCES'!$A$1:$M$2692,COLUMN('HUMAN RESOURCES'!$J2348),0)</f>
        <v>0</v>
      </c>
      <c r="Q2348" s="6">
        <f>VLOOKUP($A2348,'HUMAN RESOURCES'!$A$1:$M$2692,COLUMN('HUMAN RESOURCES'!$K2348),0)</f>
        <v>0</v>
      </c>
      <c r="R2348" s="6">
        <f>VLOOKUP($A2348,'HUMAN RESOURCES'!$A$1:$M$2692,COLUMN('HUMAN RESOURCES'!$L2348),0)</f>
        <v>70690</v>
      </c>
      <c r="S2348" s="6">
        <f>VLOOKUP($A2348,'HUMAN RESOURCES'!$A$1:$M$2692,COLUMN('HUMAN RESOURCES'!$F2348),0)</f>
        <v>1.2E-2</v>
      </c>
      <c r="T2348" s="6">
        <f>VLOOKUP($A2348,TOURISM!$A$1:$F$2692,COLUMN(TOURISM!$E2348),0)</f>
        <v>72000000</v>
      </c>
      <c r="U2348" s="6">
        <f>VLOOKUP($A2348,TOURISM!$A$1:$F$2692,COLUMN(TOURISM!$F2348),0)</f>
        <v>10000000</v>
      </c>
      <c r="V2348" s="6">
        <f>VLOOKUP($A2348,BUSINESS!$A$1:$J$2692,COLUMN(BUSINESS!$E2348),0)</f>
        <v>0.37</v>
      </c>
      <c r="W2348" s="6">
        <f>VLOOKUP($A2348,BUSINESS!$A$1:$J$2692,COLUMN(BUSINESS!$F2348),0)</f>
        <v>14</v>
      </c>
      <c r="X2348" s="6">
        <f>VLOOKUP($A2348,BUSINESS!$A$1:$J$2692,COLUMN(BUSINESS!$G2348),0)</f>
        <v>0</v>
      </c>
      <c r="Y2348" s="6">
        <f>VLOOKUP($A2348,BUSINESS!$A$1:$J$2692,COLUMN(BUSINESS!$H2348),0)</f>
        <v>147</v>
      </c>
      <c r="Z2348" s="6">
        <f>VLOOKUP($A2348,BUSINESS!$A$1:$J$2692,COLUMN(BUSINESS!$I2348),0)</f>
        <v>0.39400000000000002</v>
      </c>
      <c r="AA2348" s="6">
        <f>VLOOKUP($A2348,BUSINESS!$A$1:$J$2692,COLUMN(BUSINESS!$J2348),0)</f>
        <v>1.0109999999999999</v>
      </c>
      <c r="AB2348" s="5"/>
      <c r="AC2348" s="5"/>
      <c r="AD2348" s="5"/>
      <c r="AE2348" s="5"/>
    </row>
    <row r="2349" spans="1:31" ht="15.75" customHeight="1" x14ac:dyDescent="0.25">
      <c r="A2349" s="6">
        <v>2348</v>
      </c>
      <c r="B2349" s="7" t="str">
        <f>VLOOKUP($A2349,GDP!$A$1:$H$2692,COLUMN(GDP!B2349),0)</f>
        <v>The Americas</v>
      </c>
      <c r="C2349" s="8" t="str">
        <f>VLOOKUP($A2349,GDP!$A$1:$H$2692,COLUMN(GDP!C2349),0)</f>
        <v>Dominica-The Americas</v>
      </c>
      <c r="D2349" s="9" t="str">
        <f>VLOOKUP($A2349,GDP!$A$1:$H$2692,COLUMN(GDP!D2349),0)</f>
        <v>2007</v>
      </c>
      <c r="E2349" s="8">
        <f>VLOOKUP($A2349,GDP!$A$1:$H$2692,COLUMN(GDP!E2349),0)</f>
        <v>412592593</v>
      </c>
      <c r="F2349" s="7">
        <f>VLOOKUP($A2349,GDP!$A$1:$H$2692,COLUMN(GDP!F2349),0)</f>
        <v>5.0999999999999997E-2</v>
      </c>
      <c r="G2349" s="7">
        <f>VLOOKUP($A2349,GDP!$A$1:$H$2692,COLUMN(GDP!G2349),0)</f>
        <v>298</v>
      </c>
      <c r="H2349" s="7">
        <f>VLOOKUP($A2349,GDP!$A$1:$H$2692,COLUMN(GDP!H2349),0)</f>
        <v>9.1999999999999998E-2</v>
      </c>
      <c r="I2349" s="6">
        <f>VLOOKUP($A2349,ENERGY!$A$1:$F$2692,COLUMN(ENERGY!E2348),0)</f>
        <v>41</v>
      </c>
      <c r="J2349" s="6">
        <f>VLOOKUP($A2349,ENERGY!$A$1:$F$2692,COLUMN(ENERGY!F2348),0)</f>
        <v>114</v>
      </c>
      <c r="K2349" s="6">
        <f>VLOOKUP($A2349,'HUMAN RESOURCES'!$A$1:$M$2692,COLUMN('HUMAN RESOURCES'!$E2349),0)</f>
        <v>0</v>
      </c>
      <c r="L2349" s="6">
        <f>VLOOKUP($A2349,'HUMAN RESOURCES'!$A$1:$M$2692,COLUMN('HUMAN RESOURCES'!$F2349),0)</f>
        <v>1.2E-2</v>
      </c>
      <c r="M2349" s="6">
        <f>VLOOKUP($A2349,'HUMAN RESOURCES'!$A$1:$M$2692,COLUMN('HUMAN RESOURCES'!$G2349),0)</f>
        <v>0</v>
      </c>
      <c r="N2349" s="6">
        <f>VLOOKUP($A2349,'HUMAN RESOURCES'!$A$1:$M$2692,COLUMN('HUMAN RESOURCES'!$H2349),0)</f>
        <v>0</v>
      </c>
      <c r="O2349" s="6">
        <f>VLOOKUP($A2349,'HUMAN RESOURCES'!$A$1:$M$2692,COLUMN('HUMAN RESOURCES'!$I2349),0)</f>
        <v>0</v>
      </c>
      <c r="P2349" s="6">
        <f>VLOOKUP($A2349,'HUMAN RESOURCES'!$A$1:$M$2692,COLUMN('HUMAN RESOURCES'!$J2349),0)</f>
        <v>0</v>
      </c>
      <c r="Q2349" s="6">
        <f>VLOOKUP($A2349,'HUMAN RESOURCES'!$A$1:$M$2692,COLUMN('HUMAN RESOURCES'!$K2349),0)</f>
        <v>0</v>
      </c>
      <c r="R2349" s="6">
        <f>VLOOKUP($A2349,'HUMAN RESOURCES'!$A$1:$M$2692,COLUMN('HUMAN RESOURCES'!$L2349),0)</f>
        <v>70795</v>
      </c>
      <c r="S2349" s="6">
        <f>VLOOKUP($A2349,'HUMAN RESOURCES'!$A$1:$M$2692,COLUMN('HUMAN RESOURCES'!$F2349),0)</f>
        <v>1.2E-2</v>
      </c>
      <c r="T2349" s="6">
        <f>VLOOKUP($A2349,TOURISM!$A$1:$F$2692,COLUMN(TOURISM!$E2349),0)</f>
        <v>74000000</v>
      </c>
      <c r="U2349" s="6">
        <f>VLOOKUP($A2349,TOURISM!$A$1:$F$2692,COLUMN(TOURISM!$F2349),0)</f>
        <v>11000000</v>
      </c>
      <c r="V2349" s="6">
        <f>VLOOKUP($A2349,BUSINESS!$A$1:$J$2692,COLUMN(BUSINESS!$E2349),0)</f>
        <v>0.37</v>
      </c>
      <c r="W2349" s="6">
        <f>VLOOKUP($A2349,BUSINESS!$A$1:$J$2692,COLUMN(BUSINESS!$F2349),0)</f>
        <v>14</v>
      </c>
      <c r="X2349" s="6">
        <f>VLOOKUP($A2349,BUSINESS!$A$1:$J$2692,COLUMN(BUSINESS!$G2349),0)</f>
        <v>0</v>
      </c>
      <c r="Y2349" s="6">
        <f>VLOOKUP($A2349,BUSINESS!$A$1:$J$2692,COLUMN(BUSINESS!$H2349),0)</f>
        <v>147</v>
      </c>
      <c r="Z2349" s="6">
        <f>VLOOKUP($A2349,BUSINESS!$A$1:$J$2692,COLUMN(BUSINESS!$I2349),0)</f>
        <v>0.40300000000000002</v>
      </c>
      <c r="AA2349" s="6">
        <f>VLOOKUP($A2349,BUSINESS!$A$1:$J$2692,COLUMN(BUSINESS!$J2349),0)</f>
        <v>1.2569999999999999</v>
      </c>
      <c r="AB2349" s="5"/>
      <c r="AC2349" s="5"/>
      <c r="AD2349" s="5"/>
      <c r="AE2349" s="5"/>
    </row>
    <row r="2350" spans="1:31" ht="15.75" customHeight="1" x14ac:dyDescent="0.25">
      <c r="A2350" s="6">
        <v>2349</v>
      </c>
      <c r="B2350" s="7" t="str">
        <f>VLOOKUP($A2350,GDP!$A$1:$H$2692,COLUMN(GDP!B2350),0)</f>
        <v>The Americas</v>
      </c>
      <c r="C2350" s="8" t="str">
        <f>VLOOKUP($A2350,GDP!$A$1:$H$2692,COLUMN(GDP!C2350),0)</f>
        <v>Dominica-The Americas</v>
      </c>
      <c r="D2350" s="9" t="str">
        <f>VLOOKUP($A2350,GDP!$A$1:$H$2692,COLUMN(GDP!D2350),0)</f>
        <v>2008</v>
      </c>
      <c r="E2350" s="8">
        <f>VLOOKUP($A2350,GDP!$A$1:$H$2692,COLUMN(GDP!E2350),0)</f>
        <v>452222222</v>
      </c>
      <c r="F2350" s="7">
        <f>VLOOKUP($A2350,GDP!$A$1:$H$2692,COLUMN(GDP!F2350),0)</f>
        <v>4.9000000000000002E-2</v>
      </c>
      <c r="G2350" s="7">
        <f>VLOOKUP($A2350,GDP!$A$1:$H$2692,COLUMN(GDP!G2350),0)</f>
        <v>316</v>
      </c>
      <c r="H2350" s="7">
        <f>VLOOKUP($A2350,GDP!$A$1:$H$2692,COLUMN(GDP!H2350),0)</f>
        <v>9.0999999999999998E-2</v>
      </c>
      <c r="I2350" s="6">
        <f>VLOOKUP($A2350,ENERGY!$A$1:$F$2692,COLUMN(ENERGY!E2349),0)</f>
        <v>39</v>
      </c>
      <c r="J2350" s="6">
        <f>VLOOKUP($A2350,ENERGY!$A$1:$F$2692,COLUMN(ENERGY!F2349),0)</f>
        <v>110</v>
      </c>
      <c r="K2350" s="6">
        <f>VLOOKUP($A2350,'HUMAN RESOURCES'!$A$1:$M$2692,COLUMN('HUMAN RESOURCES'!$E2350),0)</f>
        <v>0</v>
      </c>
      <c r="L2350" s="6">
        <f>VLOOKUP($A2350,'HUMAN RESOURCES'!$A$1:$M$2692,COLUMN('HUMAN RESOURCES'!$F2350),0)</f>
        <v>1.2E-2</v>
      </c>
      <c r="M2350" s="6">
        <f>VLOOKUP($A2350,'HUMAN RESOURCES'!$A$1:$M$2692,COLUMN('HUMAN RESOURCES'!$G2350),0)</f>
        <v>0</v>
      </c>
      <c r="N2350" s="6">
        <f>VLOOKUP($A2350,'HUMAN RESOURCES'!$A$1:$M$2692,COLUMN('HUMAN RESOURCES'!$H2350),0)</f>
        <v>0</v>
      </c>
      <c r="O2350" s="6">
        <f>VLOOKUP($A2350,'HUMAN RESOURCES'!$A$1:$M$2692,COLUMN('HUMAN RESOURCES'!$I2350),0)</f>
        <v>0</v>
      </c>
      <c r="P2350" s="6">
        <f>VLOOKUP($A2350,'HUMAN RESOURCES'!$A$1:$M$2692,COLUMN('HUMAN RESOURCES'!$J2350),0)</f>
        <v>0</v>
      </c>
      <c r="Q2350" s="6">
        <f>VLOOKUP($A2350,'HUMAN RESOURCES'!$A$1:$M$2692,COLUMN('HUMAN RESOURCES'!$K2350),0)</f>
        <v>0</v>
      </c>
      <c r="R2350" s="6">
        <f>VLOOKUP($A2350,'HUMAN RESOURCES'!$A$1:$M$2692,COLUMN('HUMAN RESOURCES'!$L2350),0)</f>
        <v>70883</v>
      </c>
      <c r="S2350" s="6">
        <f>VLOOKUP($A2350,'HUMAN RESOURCES'!$A$1:$M$2692,COLUMN('HUMAN RESOURCES'!$F2350),0)</f>
        <v>1.2E-2</v>
      </c>
      <c r="T2350" s="6">
        <f>VLOOKUP($A2350,TOURISM!$A$1:$F$2692,COLUMN(TOURISM!$E2350),0)</f>
        <v>76000000</v>
      </c>
      <c r="U2350" s="6">
        <f>VLOOKUP($A2350,TOURISM!$A$1:$F$2692,COLUMN(TOURISM!$F2350),0)</f>
        <v>11000000</v>
      </c>
      <c r="V2350" s="6">
        <f>VLOOKUP($A2350,BUSINESS!$A$1:$J$2692,COLUMN(BUSINESS!$E2350),0)</f>
        <v>0.37</v>
      </c>
      <c r="W2350" s="6">
        <f>VLOOKUP($A2350,BUSINESS!$A$1:$J$2692,COLUMN(BUSINESS!$F2350),0)</f>
        <v>13</v>
      </c>
      <c r="X2350" s="6">
        <f>VLOOKUP($A2350,BUSINESS!$A$1:$J$2692,COLUMN(BUSINESS!$G2350),0)</f>
        <v>0</v>
      </c>
      <c r="Y2350" s="6">
        <f>VLOOKUP($A2350,BUSINESS!$A$1:$J$2692,COLUMN(BUSINESS!$H2350),0)</f>
        <v>117</v>
      </c>
      <c r="Z2350" s="6">
        <f>VLOOKUP($A2350,BUSINESS!$A$1:$J$2692,COLUMN(BUSINESS!$I2350),0)</f>
        <v>0.41199999999999998</v>
      </c>
      <c r="AA2350" s="6">
        <f>VLOOKUP($A2350,BUSINESS!$A$1:$J$2692,COLUMN(BUSINESS!$J2350),0)</f>
        <v>1.284</v>
      </c>
      <c r="AB2350" s="5"/>
      <c r="AC2350" s="5"/>
      <c r="AD2350" s="5"/>
      <c r="AE2350" s="5"/>
    </row>
    <row r="2351" spans="1:31" ht="15.75" customHeight="1" x14ac:dyDescent="0.25">
      <c r="A2351" s="6">
        <v>2350</v>
      </c>
      <c r="B2351" s="7" t="str">
        <f>VLOOKUP($A2351,GDP!$A$1:$H$2692,COLUMN(GDP!B2351),0)</f>
        <v>The Americas</v>
      </c>
      <c r="C2351" s="8" t="str">
        <f>VLOOKUP($A2351,GDP!$A$1:$H$2692,COLUMN(GDP!C2351),0)</f>
        <v>Dominica-The Americas</v>
      </c>
      <c r="D2351" s="9" t="str">
        <f>VLOOKUP($A2351,GDP!$A$1:$H$2692,COLUMN(GDP!D2351),0)</f>
        <v>2009</v>
      </c>
      <c r="E2351" s="8">
        <f>VLOOKUP($A2351,GDP!$A$1:$H$2692,COLUMN(GDP!E2351),0)</f>
        <v>482592593</v>
      </c>
      <c r="F2351" s="7">
        <f>VLOOKUP($A2351,GDP!$A$1:$H$2692,COLUMN(GDP!F2351),0)</f>
        <v>0.05</v>
      </c>
      <c r="G2351" s="7">
        <f>VLOOKUP($A2351,GDP!$A$1:$H$2692,COLUMN(GDP!G2351),0)</f>
        <v>342</v>
      </c>
      <c r="H2351" s="7">
        <f>VLOOKUP($A2351,GDP!$A$1:$H$2692,COLUMN(GDP!H2351),0)</f>
        <v>0.1</v>
      </c>
      <c r="I2351" s="6">
        <f>VLOOKUP($A2351,ENERGY!$A$1:$F$2692,COLUMN(ENERGY!E2350),0)</f>
        <v>0</v>
      </c>
      <c r="J2351" s="6">
        <f>VLOOKUP($A2351,ENERGY!$A$1:$F$2692,COLUMN(ENERGY!F2350),0)</f>
        <v>114</v>
      </c>
      <c r="K2351" s="6">
        <f>VLOOKUP($A2351,'HUMAN RESOURCES'!$A$1:$M$2692,COLUMN('HUMAN RESOURCES'!$E2351),0)</f>
        <v>0</v>
      </c>
      <c r="L2351" s="6">
        <f>VLOOKUP($A2351,'HUMAN RESOURCES'!$A$1:$M$2692,COLUMN('HUMAN RESOURCES'!$F2351),0)</f>
        <v>1.0999999999999999E-2</v>
      </c>
      <c r="M2351" s="6">
        <f>VLOOKUP($A2351,'HUMAN RESOURCES'!$A$1:$M$2692,COLUMN('HUMAN RESOURCES'!$G2351),0)</f>
        <v>0</v>
      </c>
      <c r="N2351" s="6">
        <f>VLOOKUP($A2351,'HUMAN RESOURCES'!$A$1:$M$2692,COLUMN('HUMAN RESOURCES'!$H2351),0)</f>
        <v>0</v>
      </c>
      <c r="O2351" s="6">
        <f>VLOOKUP($A2351,'HUMAN RESOURCES'!$A$1:$M$2692,COLUMN('HUMAN RESOURCES'!$I2351),0)</f>
        <v>0</v>
      </c>
      <c r="P2351" s="6">
        <f>VLOOKUP($A2351,'HUMAN RESOURCES'!$A$1:$M$2692,COLUMN('HUMAN RESOURCES'!$J2351),0)</f>
        <v>0</v>
      </c>
      <c r="Q2351" s="6">
        <f>VLOOKUP($A2351,'HUMAN RESOURCES'!$A$1:$M$2692,COLUMN('HUMAN RESOURCES'!$K2351),0)</f>
        <v>0</v>
      </c>
      <c r="R2351" s="6">
        <f>VLOOKUP($A2351,'HUMAN RESOURCES'!$A$1:$M$2692,COLUMN('HUMAN RESOURCES'!$L2351),0)</f>
        <v>70996</v>
      </c>
      <c r="S2351" s="6">
        <f>VLOOKUP($A2351,'HUMAN RESOURCES'!$A$1:$M$2692,COLUMN('HUMAN RESOURCES'!$F2351),0)</f>
        <v>1.0999999999999999E-2</v>
      </c>
      <c r="T2351" s="6">
        <f>VLOOKUP($A2351,TOURISM!$A$1:$F$2692,COLUMN(TOURISM!$E2351),0)</f>
        <v>79000000</v>
      </c>
      <c r="U2351" s="6">
        <f>VLOOKUP($A2351,TOURISM!$A$1:$F$2692,COLUMN(TOURISM!$F2351),0)</f>
        <v>13000000</v>
      </c>
      <c r="V2351" s="6">
        <f>VLOOKUP($A2351,BUSINESS!$A$1:$J$2692,COLUMN(BUSINESS!$E2351),0)</f>
        <v>0.37</v>
      </c>
      <c r="W2351" s="6">
        <f>VLOOKUP($A2351,BUSINESS!$A$1:$J$2692,COLUMN(BUSINESS!$F2351),0)</f>
        <v>13</v>
      </c>
      <c r="X2351" s="6">
        <f>VLOOKUP($A2351,BUSINESS!$A$1:$J$2692,COLUMN(BUSINESS!$G2351),0)</f>
        <v>0</v>
      </c>
      <c r="Y2351" s="6">
        <f>VLOOKUP($A2351,BUSINESS!$A$1:$J$2692,COLUMN(BUSINESS!$H2351),0)</f>
        <v>117</v>
      </c>
      <c r="Z2351" s="6">
        <f>VLOOKUP($A2351,BUSINESS!$A$1:$J$2692,COLUMN(BUSINESS!$I2351),0)</f>
        <v>0.42</v>
      </c>
      <c r="AA2351" s="6">
        <f>VLOOKUP($A2351,BUSINESS!$A$1:$J$2692,COLUMN(BUSINESS!$J2351),0)</f>
        <v>1.387</v>
      </c>
      <c r="AB2351" s="5"/>
      <c r="AC2351" s="5"/>
      <c r="AD2351" s="5"/>
      <c r="AE2351" s="5"/>
    </row>
    <row r="2352" spans="1:31" ht="15.75" customHeight="1" x14ac:dyDescent="0.25">
      <c r="A2352" s="6">
        <v>2351</v>
      </c>
      <c r="B2352" s="7" t="str">
        <f>VLOOKUP($A2352,GDP!$A$1:$H$2692,COLUMN(GDP!B2352),0)</f>
        <v>The Americas</v>
      </c>
      <c r="C2352" s="8" t="str">
        <f>VLOOKUP($A2352,GDP!$A$1:$H$2692,COLUMN(GDP!C2352),0)</f>
        <v>Dominica-The Americas</v>
      </c>
      <c r="D2352" s="9" t="str">
        <f>VLOOKUP($A2352,GDP!$A$1:$H$2692,COLUMN(GDP!D2352),0)</f>
        <v>2010</v>
      </c>
      <c r="E2352" s="8">
        <f>VLOOKUP($A2352,GDP!$A$1:$H$2692,COLUMN(GDP!E2352),0)</f>
        <v>475185185</v>
      </c>
      <c r="F2352" s="7">
        <f>VLOOKUP($A2352,GDP!$A$1:$H$2692,COLUMN(GDP!F2352),0)</f>
        <v>0.06</v>
      </c>
      <c r="G2352" s="7">
        <f>VLOOKUP($A2352,GDP!$A$1:$H$2692,COLUMN(GDP!G2352),0)</f>
        <v>400</v>
      </c>
      <c r="H2352" s="7">
        <f>VLOOKUP($A2352,GDP!$A$1:$H$2692,COLUMN(GDP!H2352),0)</f>
        <v>9.5000000000000001E-2</v>
      </c>
      <c r="I2352" s="6">
        <f>VLOOKUP($A2352,ENERGY!$A$1:$F$2692,COLUMN(ENERGY!E2351),0)</f>
        <v>0</v>
      </c>
      <c r="J2352" s="6">
        <f>VLOOKUP($A2352,ENERGY!$A$1:$F$2692,COLUMN(ENERGY!F2351),0)</f>
        <v>103</v>
      </c>
      <c r="K2352" s="6">
        <f>VLOOKUP($A2352,'HUMAN RESOURCES'!$A$1:$M$2692,COLUMN('HUMAN RESOURCES'!$E2352),0)</f>
        <v>1.2999999999999999E-2</v>
      </c>
      <c r="L2352" s="6">
        <f>VLOOKUP($A2352,'HUMAN RESOURCES'!$A$1:$M$2692,COLUMN('HUMAN RESOURCES'!$F2352),0)</f>
        <v>1.0999999999999999E-2</v>
      </c>
      <c r="M2352" s="6">
        <f>VLOOKUP($A2352,'HUMAN RESOURCES'!$A$1:$M$2692,COLUMN('HUMAN RESOURCES'!$G2352),0)</f>
        <v>0</v>
      </c>
      <c r="N2352" s="6">
        <f>VLOOKUP($A2352,'HUMAN RESOURCES'!$A$1:$M$2692,COLUMN('HUMAN RESOURCES'!$H2352),0)</f>
        <v>0</v>
      </c>
      <c r="O2352" s="6">
        <f>VLOOKUP($A2352,'HUMAN RESOURCES'!$A$1:$M$2692,COLUMN('HUMAN RESOURCES'!$I2352),0)</f>
        <v>0</v>
      </c>
      <c r="P2352" s="6">
        <f>VLOOKUP($A2352,'HUMAN RESOURCES'!$A$1:$M$2692,COLUMN('HUMAN RESOURCES'!$J2352),0)</f>
        <v>0</v>
      </c>
      <c r="Q2352" s="6">
        <f>VLOOKUP($A2352,'HUMAN RESOURCES'!$A$1:$M$2692,COLUMN('HUMAN RESOURCES'!$K2352),0)</f>
        <v>0</v>
      </c>
      <c r="R2352" s="6">
        <f>VLOOKUP($A2352,'HUMAN RESOURCES'!$A$1:$M$2692,COLUMN('HUMAN RESOURCES'!$L2352),0)</f>
        <v>71167</v>
      </c>
      <c r="S2352" s="6">
        <f>VLOOKUP($A2352,'HUMAN RESOURCES'!$A$1:$M$2692,COLUMN('HUMAN RESOURCES'!$F2352),0)</f>
        <v>1.0999999999999999E-2</v>
      </c>
      <c r="T2352" s="6">
        <f>VLOOKUP($A2352,TOURISM!$A$1:$F$2692,COLUMN(TOURISM!$E2352),0)</f>
        <v>95000000</v>
      </c>
      <c r="U2352" s="6">
        <f>VLOOKUP($A2352,TOURISM!$A$1:$F$2692,COLUMN(TOURISM!$F2352),0)</f>
        <v>13000000</v>
      </c>
      <c r="V2352" s="6">
        <f>VLOOKUP($A2352,BUSINESS!$A$1:$J$2692,COLUMN(BUSINESS!$E2352),0)</f>
        <v>0.37</v>
      </c>
      <c r="W2352" s="6">
        <f>VLOOKUP($A2352,BUSINESS!$A$1:$J$2692,COLUMN(BUSINESS!$F2352),0)</f>
        <v>13</v>
      </c>
      <c r="X2352" s="6">
        <f>VLOOKUP($A2352,BUSINESS!$A$1:$J$2692,COLUMN(BUSINESS!$G2352),0)</f>
        <v>0</v>
      </c>
      <c r="Y2352" s="6">
        <f>VLOOKUP($A2352,BUSINESS!$A$1:$J$2692,COLUMN(BUSINESS!$H2352),0)</f>
        <v>117</v>
      </c>
      <c r="Z2352" s="6">
        <f>VLOOKUP($A2352,BUSINESS!$A$1:$J$2692,COLUMN(BUSINESS!$I2352),0)</f>
        <v>0.47499999999999998</v>
      </c>
      <c r="AA2352" s="6">
        <f>VLOOKUP($A2352,BUSINESS!$A$1:$J$2692,COLUMN(BUSINESS!$J2352),0)</f>
        <v>1.4830000000000001</v>
      </c>
      <c r="AB2352" s="5"/>
      <c r="AC2352" s="5"/>
      <c r="AD2352" s="5"/>
      <c r="AE2352" s="5"/>
    </row>
    <row r="2353" spans="1:31" ht="15.75" customHeight="1" x14ac:dyDescent="0.25">
      <c r="A2353" s="6">
        <v>2352</v>
      </c>
      <c r="B2353" s="7" t="str">
        <f>VLOOKUP($A2353,GDP!$A$1:$H$2692,COLUMN(GDP!B2353),0)</f>
        <v>The Americas</v>
      </c>
      <c r="C2353" s="8" t="str">
        <f>VLOOKUP($A2353,GDP!$A$1:$H$2692,COLUMN(GDP!C2353),0)</f>
        <v>Dominica-The Americas</v>
      </c>
      <c r="D2353" s="9" t="str">
        <f>VLOOKUP($A2353,GDP!$A$1:$H$2692,COLUMN(GDP!D2353),0)</f>
        <v>2011</v>
      </c>
      <c r="E2353" s="8">
        <f>VLOOKUP($A2353,GDP!$A$1:$H$2692,COLUMN(GDP!E2353),0)</f>
        <v>491481481</v>
      </c>
      <c r="F2353" s="7">
        <f>VLOOKUP($A2353,GDP!$A$1:$H$2692,COLUMN(GDP!F2353),0)</f>
        <v>0.06</v>
      </c>
      <c r="G2353" s="7">
        <f>VLOOKUP($A2353,GDP!$A$1:$H$2692,COLUMN(GDP!G2353),0)</f>
        <v>402</v>
      </c>
      <c r="H2353" s="7">
        <f>VLOOKUP($A2353,GDP!$A$1:$H$2692,COLUMN(GDP!H2353),0)</f>
        <v>8.7999999999999995E-2</v>
      </c>
      <c r="I2353" s="6">
        <f>VLOOKUP($A2353,ENERGY!$A$1:$F$2692,COLUMN(ENERGY!E2352),0)</f>
        <v>0</v>
      </c>
      <c r="J2353" s="6">
        <f>VLOOKUP($A2353,ENERGY!$A$1:$F$2692,COLUMN(ENERGY!F2352),0)</f>
        <v>114</v>
      </c>
      <c r="K2353" s="6">
        <f>VLOOKUP($A2353,'HUMAN RESOURCES'!$A$1:$M$2692,COLUMN('HUMAN RESOURCES'!$E2353),0)</f>
        <v>0</v>
      </c>
      <c r="L2353" s="6">
        <f>VLOOKUP($A2353,'HUMAN RESOURCES'!$A$1:$M$2692,COLUMN('HUMAN RESOURCES'!$F2353),0)</f>
        <v>1.0999999999999999E-2</v>
      </c>
      <c r="M2353" s="6">
        <f>VLOOKUP($A2353,'HUMAN RESOURCES'!$A$1:$M$2692,COLUMN('HUMAN RESOURCES'!$G2353),0)</f>
        <v>0</v>
      </c>
      <c r="N2353" s="6">
        <f>VLOOKUP($A2353,'HUMAN RESOURCES'!$A$1:$M$2692,COLUMN('HUMAN RESOURCES'!$H2353),0)</f>
        <v>0</v>
      </c>
      <c r="O2353" s="6">
        <f>VLOOKUP($A2353,'HUMAN RESOURCES'!$A$1:$M$2692,COLUMN('HUMAN RESOURCES'!$I2353),0)</f>
        <v>0</v>
      </c>
      <c r="P2353" s="6">
        <f>VLOOKUP($A2353,'HUMAN RESOURCES'!$A$1:$M$2692,COLUMN('HUMAN RESOURCES'!$J2353),0)</f>
        <v>0</v>
      </c>
      <c r="Q2353" s="6">
        <f>VLOOKUP($A2353,'HUMAN RESOURCES'!$A$1:$M$2692,COLUMN('HUMAN RESOURCES'!$K2353),0)</f>
        <v>0</v>
      </c>
      <c r="R2353" s="6">
        <f>VLOOKUP($A2353,'HUMAN RESOURCES'!$A$1:$M$2692,COLUMN('HUMAN RESOURCES'!$L2353),0)</f>
        <v>71401</v>
      </c>
      <c r="S2353" s="6">
        <f>VLOOKUP($A2353,'HUMAN RESOURCES'!$A$1:$M$2692,COLUMN('HUMAN RESOURCES'!$F2353),0)</f>
        <v>1.0999999999999999E-2</v>
      </c>
      <c r="T2353" s="6">
        <f>VLOOKUP($A2353,TOURISM!$A$1:$F$2692,COLUMN(TOURISM!$E2353),0)</f>
        <v>113000000</v>
      </c>
      <c r="U2353" s="6">
        <f>VLOOKUP($A2353,TOURISM!$A$1:$F$2692,COLUMN(TOURISM!$F2353),0)</f>
        <v>12000000</v>
      </c>
      <c r="V2353" s="6">
        <f>VLOOKUP($A2353,BUSINESS!$A$1:$J$2692,COLUMN(BUSINESS!$E2353),0)</f>
        <v>0.371</v>
      </c>
      <c r="W2353" s="6">
        <f>VLOOKUP($A2353,BUSINESS!$A$1:$J$2692,COLUMN(BUSINESS!$F2353),0)</f>
        <v>12</v>
      </c>
      <c r="X2353" s="6">
        <f>VLOOKUP($A2353,BUSINESS!$A$1:$J$2692,COLUMN(BUSINESS!$G2353),0)</f>
        <v>0</v>
      </c>
      <c r="Y2353" s="6">
        <f>VLOOKUP($A2353,BUSINESS!$A$1:$J$2692,COLUMN(BUSINESS!$H2353),0)</f>
        <v>117</v>
      </c>
      <c r="Z2353" s="6">
        <f>VLOOKUP($A2353,BUSINESS!$A$1:$J$2692,COLUMN(BUSINESS!$I2353),0)</f>
        <v>0.51300000000000001</v>
      </c>
      <c r="AA2353" s="6">
        <f>VLOOKUP($A2353,BUSINESS!$A$1:$J$2692,COLUMN(BUSINESS!$J2353),0)</f>
        <v>1.526</v>
      </c>
      <c r="AB2353" s="5"/>
      <c r="AC2353" s="5"/>
      <c r="AD2353" s="5"/>
      <c r="AE2353" s="5"/>
    </row>
    <row r="2354" spans="1:31" ht="15.75" customHeight="1" x14ac:dyDescent="0.25">
      <c r="A2354" s="6">
        <v>2353</v>
      </c>
      <c r="B2354" s="7" t="str">
        <f>VLOOKUP($A2354,GDP!$A$1:$H$2692,COLUMN(GDP!B2354),0)</f>
        <v>The Americas</v>
      </c>
      <c r="C2354" s="8" t="str">
        <f>VLOOKUP($A2354,GDP!$A$1:$H$2692,COLUMN(GDP!C2354),0)</f>
        <v>Dominica-The Americas</v>
      </c>
      <c r="D2354" s="9" t="str">
        <f>VLOOKUP($A2354,GDP!$A$1:$H$2692,COLUMN(GDP!D2354),0)</f>
        <v>2012</v>
      </c>
      <c r="E2354" s="8">
        <f>VLOOKUP($A2354,GDP!$A$1:$H$2692,COLUMN(GDP!E2354),0)</f>
        <v>495555556</v>
      </c>
      <c r="F2354" s="7">
        <f>VLOOKUP($A2354,GDP!$A$1:$H$2692,COLUMN(GDP!F2354),0)</f>
        <v>5.8999999999999997E-2</v>
      </c>
      <c r="G2354" s="7">
        <f>VLOOKUP($A2354,GDP!$A$1:$H$2692,COLUMN(GDP!G2354),0)</f>
        <v>392</v>
      </c>
      <c r="H2354" s="7">
        <f>VLOOKUP($A2354,GDP!$A$1:$H$2692,COLUMN(GDP!H2354),0)</f>
        <v>0.09</v>
      </c>
      <c r="I2354" s="6">
        <f>VLOOKUP($A2354,ENERGY!$A$1:$F$2692,COLUMN(ENERGY!E2353),0)</f>
        <v>0</v>
      </c>
      <c r="J2354" s="6">
        <f>VLOOKUP($A2354,ENERGY!$A$1:$F$2692,COLUMN(ENERGY!F2353),0)</f>
        <v>103</v>
      </c>
      <c r="K2354" s="6">
        <f>VLOOKUP($A2354,'HUMAN RESOURCES'!$A$1:$M$2692,COLUMN('HUMAN RESOURCES'!$E2354),0)</f>
        <v>0</v>
      </c>
      <c r="L2354" s="6">
        <f>VLOOKUP($A2354,'HUMAN RESOURCES'!$A$1:$M$2692,COLUMN('HUMAN RESOURCES'!$F2354),0)</f>
        <v>1.0999999999999999E-2</v>
      </c>
      <c r="M2354" s="6">
        <f>VLOOKUP($A2354,'HUMAN RESOURCES'!$A$1:$M$2692,COLUMN('HUMAN RESOURCES'!$G2354),0)</f>
        <v>0</v>
      </c>
      <c r="N2354" s="6">
        <f>VLOOKUP($A2354,'HUMAN RESOURCES'!$A$1:$M$2692,COLUMN('HUMAN RESOURCES'!$H2354),0)</f>
        <v>0</v>
      </c>
      <c r="O2354" s="6">
        <f>VLOOKUP($A2354,'HUMAN RESOURCES'!$A$1:$M$2692,COLUMN('HUMAN RESOURCES'!$I2354),0)</f>
        <v>0</v>
      </c>
      <c r="P2354" s="6">
        <f>VLOOKUP($A2354,'HUMAN RESOURCES'!$A$1:$M$2692,COLUMN('HUMAN RESOURCES'!$J2354),0)</f>
        <v>0</v>
      </c>
      <c r="Q2354" s="6">
        <f>VLOOKUP($A2354,'HUMAN RESOURCES'!$A$1:$M$2692,COLUMN('HUMAN RESOURCES'!$K2354),0)</f>
        <v>0</v>
      </c>
      <c r="R2354" s="6">
        <f>VLOOKUP($A2354,'HUMAN RESOURCES'!$A$1:$M$2692,COLUMN('HUMAN RESOURCES'!$L2354),0)</f>
        <v>71684</v>
      </c>
      <c r="S2354" s="6">
        <f>VLOOKUP($A2354,'HUMAN RESOURCES'!$A$1:$M$2692,COLUMN('HUMAN RESOURCES'!$F2354),0)</f>
        <v>1.0999999999999999E-2</v>
      </c>
      <c r="T2354" s="6">
        <f>VLOOKUP($A2354,TOURISM!$A$1:$F$2692,COLUMN(TOURISM!$E2354),0)</f>
        <v>110000000</v>
      </c>
      <c r="U2354" s="6">
        <f>VLOOKUP($A2354,TOURISM!$A$1:$F$2692,COLUMN(TOURISM!$F2354),0)</f>
        <v>13000000</v>
      </c>
      <c r="V2354" s="6">
        <f>VLOOKUP($A2354,BUSINESS!$A$1:$J$2692,COLUMN(BUSINESS!$E2354),0)</f>
        <v>0.371</v>
      </c>
      <c r="W2354" s="6">
        <f>VLOOKUP($A2354,BUSINESS!$A$1:$J$2692,COLUMN(BUSINESS!$F2354),0)</f>
        <v>12</v>
      </c>
      <c r="X2354" s="6">
        <f>VLOOKUP($A2354,BUSINESS!$A$1:$J$2692,COLUMN(BUSINESS!$G2354),0)</f>
        <v>69</v>
      </c>
      <c r="Y2354" s="6">
        <f>VLOOKUP($A2354,BUSINESS!$A$1:$J$2692,COLUMN(BUSINESS!$H2354),0)</f>
        <v>117</v>
      </c>
      <c r="Z2354" s="6">
        <f>VLOOKUP($A2354,BUSINESS!$A$1:$J$2692,COLUMN(BUSINESS!$I2354),0)</f>
        <v>0.55200000000000005</v>
      </c>
      <c r="AA2354" s="6">
        <f>VLOOKUP($A2354,BUSINESS!$A$1:$J$2692,COLUMN(BUSINESS!$J2354),0)</f>
        <v>1.5249999999999999</v>
      </c>
      <c r="AB2354" s="5"/>
      <c r="AC2354" s="5"/>
      <c r="AD2354" s="5"/>
      <c r="AE2354" s="5"/>
    </row>
    <row r="2355" spans="1:31" ht="15.75" customHeight="1" x14ac:dyDescent="0.25">
      <c r="A2355" s="6">
        <v>2354</v>
      </c>
      <c r="B2355" s="7" t="str">
        <f>VLOOKUP($A2355,GDP!$A$1:$H$2692,COLUMN(GDP!B2355),0)</f>
        <v>The Americas</v>
      </c>
      <c r="C2355" s="8" t="str">
        <f>VLOOKUP($A2355,GDP!$A$1:$H$2692,COLUMN(GDP!C2355),0)</f>
        <v>Ecuador-The Americas</v>
      </c>
      <c r="D2355" s="9" t="str">
        <f>VLOOKUP($A2355,GDP!$A$1:$H$2692,COLUMN(GDP!D2355),0)</f>
        <v>2000</v>
      </c>
      <c r="E2355" s="8">
        <f>VLOOKUP($A2355,GDP!$A$1:$H$2692,COLUMN(GDP!E2355),0)</f>
        <v>18327386416</v>
      </c>
      <c r="F2355" s="7">
        <f>VLOOKUP($A2355,GDP!$A$1:$H$2692,COLUMN(GDP!F2355),0)</f>
        <v>3.5999999999999997E-2</v>
      </c>
      <c r="G2355" s="7">
        <f>VLOOKUP($A2355,GDP!$A$1:$H$2692,COLUMN(GDP!G2355),0)</f>
        <v>53</v>
      </c>
      <c r="H2355" s="7">
        <f>VLOOKUP($A2355,GDP!$A$1:$H$2692,COLUMN(GDP!H2355),0)</f>
        <v>0.17100000000000001</v>
      </c>
      <c r="I2355" s="6">
        <f>VLOOKUP($A2355,ENERGY!$A$1:$F$2692,COLUMN(ENERGY!E2354),0)</f>
        <v>0</v>
      </c>
      <c r="J2355" s="6">
        <f>VLOOKUP($A2355,ENERGY!$A$1:$F$2692,COLUMN(ENERGY!F2354),0)</f>
        <v>0</v>
      </c>
      <c r="K2355" s="6">
        <f>VLOOKUP($A2355,'HUMAN RESOURCES'!$A$1:$M$2692,COLUMN('HUMAN RESOURCES'!$E2355),0)</f>
        <v>2.5000000000000001E-2</v>
      </c>
      <c r="L2355" s="6">
        <f>VLOOKUP($A2355,'HUMAN RESOURCES'!$A$1:$M$2692,COLUMN('HUMAN RESOURCES'!$F2355),0)</f>
        <v>2.8000000000000001E-2</v>
      </c>
      <c r="M2355" s="6">
        <f>VLOOKUP($A2355,'HUMAN RESOURCES'!$A$1:$M$2692,COLUMN('HUMAN RESOURCES'!$G2355),0)</f>
        <v>76</v>
      </c>
      <c r="N2355" s="6">
        <f>VLOOKUP($A2355,'HUMAN RESOURCES'!$A$1:$M$2692,COLUMN('HUMAN RESOURCES'!$H2355),0)</f>
        <v>71</v>
      </c>
      <c r="O2355" s="6">
        <f>VLOOKUP($A2355,'HUMAN RESOURCES'!$A$1:$M$2692,COLUMN('HUMAN RESOURCES'!$I2355),0)</f>
        <v>0.34499999999999997</v>
      </c>
      <c r="P2355" s="6">
        <f>VLOOKUP($A2355,'HUMAN RESOURCES'!$A$1:$M$2692,COLUMN('HUMAN RESOURCES'!$J2355),0)</f>
        <v>0.60399999999999998</v>
      </c>
      <c r="Q2355" s="6">
        <f>VLOOKUP($A2355,'HUMAN RESOURCES'!$A$1:$M$2692,COLUMN('HUMAN RESOURCES'!$K2355),0)</f>
        <v>5.0999999999999997E-2</v>
      </c>
      <c r="R2355" s="6">
        <f>VLOOKUP($A2355,'HUMAN RESOURCES'!$A$1:$M$2692,COLUMN('HUMAN RESOURCES'!$L2355),0)</f>
        <v>12533087</v>
      </c>
      <c r="S2355" s="6">
        <f>VLOOKUP($A2355,'HUMAN RESOURCES'!$A$1:$M$2692,COLUMN('HUMAN RESOURCES'!$F2355),0)</f>
        <v>2.8000000000000001E-2</v>
      </c>
      <c r="T2355" s="6">
        <f>VLOOKUP($A2355,TOURISM!$A$1:$F$2692,COLUMN(TOURISM!$E2355),0)</f>
        <v>451000000</v>
      </c>
      <c r="U2355" s="6">
        <f>VLOOKUP($A2355,TOURISM!$A$1:$F$2692,COLUMN(TOURISM!$F2355),0)</f>
        <v>416000000</v>
      </c>
      <c r="V2355" s="6">
        <f>VLOOKUP($A2355,BUSINESS!$A$1:$J$2692,COLUMN(BUSINESS!$E2355),0)</f>
        <v>0</v>
      </c>
      <c r="W2355" s="6">
        <f>VLOOKUP($A2355,BUSINESS!$A$1:$J$2692,COLUMN(BUSINESS!$F2355),0)</f>
        <v>0</v>
      </c>
      <c r="X2355" s="6">
        <f>VLOOKUP($A2355,BUSINESS!$A$1:$J$2692,COLUMN(BUSINESS!$G2355),0)</f>
        <v>0</v>
      </c>
      <c r="Y2355" s="6">
        <f>VLOOKUP($A2355,BUSINESS!$A$1:$J$2692,COLUMN(BUSINESS!$H2355),0)</f>
        <v>0</v>
      </c>
      <c r="Z2355" s="6">
        <f>VLOOKUP($A2355,BUSINESS!$A$1:$J$2692,COLUMN(BUSINESS!$I2355),0)</f>
        <v>1.4999999999999999E-2</v>
      </c>
      <c r="AA2355" s="6">
        <f>VLOOKUP($A2355,BUSINESS!$A$1:$J$2692,COLUMN(BUSINESS!$J2355),0)</f>
        <v>3.7999999999999999E-2</v>
      </c>
      <c r="AB2355" s="5"/>
      <c r="AC2355" s="5"/>
      <c r="AD2355" s="5"/>
      <c r="AE2355" s="5"/>
    </row>
    <row r="2356" spans="1:31" ht="15.75" customHeight="1" x14ac:dyDescent="0.25">
      <c r="A2356" s="6">
        <v>2355</v>
      </c>
      <c r="B2356" s="7" t="str">
        <f>VLOOKUP($A2356,GDP!$A$1:$H$2692,COLUMN(GDP!B2356),0)</f>
        <v>The Americas</v>
      </c>
      <c r="C2356" s="8" t="str">
        <f>VLOOKUP($A2356,GDP!$A$1:$H$2692,COLUMN(GDP!C2356),0)</f>
        <v>Ecuador-The Americas</v>
      </c>
      <c r="D2356" s="9" t="str">
        <f>VLOOKUP($A2356,GDP!$A$1:$H$2692,COLUMN(GDP!D2356),0)</f>
        <v>2001</v>
      </c>
      <c r="E2356" s="8">
        <f>VLOOKUP($A2356,GDP!$A$1:$H$2692,COLUMN(GDP!E2356),0)</f>
        <v>24468324000</v>
      </c>
      <c r="F2356" s="7">
        <f>VLOOKUP($A2356,GDP!$A$1:$H$2692,COLUMN(GDP!F2356),0)</f>
        <v>0.04</v>
      </c>
      <c r="G2356" s="7">
        <f>VLOOKUP($A2356,GDP!$A$1:$H$2692,COLUMN(GDP!G2356),0)</f>
        <v>77</v>
      </c>
      <c r="H2356" s="7">
        <f>VLOOKUP($A2356,GDP!$A$1:$H$2692,COLUMN(GDP!H2356),0)</f>
        <v>0.16200000000000001</v>
      </c>
      <c r="I2356" s="6">
        <f>VLOOKUP($A2356,ENERGY!$A$1:$F$2692,COLUMN(ENERGY!E2355),0)</f>
        <v>12942</v>
      </c>
      <c r="J2356" s="6">
        <f>VLOOKUP($A2356,ENERGY!$A$1:$F$2692,COLUMN(ENERGY!F2355),0)</f>
        <v>0</v>
      </c>
      <c r="K2356" s="6">
        <f>VLOOKUP($A2356,'HUMAN RESOURCES'!$A$1:$M$2692,COLUMN('HUMAN RESOURCES'!$E2356),0)</f>
        <v>2.5000000000000001E-2</v>
      </c>
      <c r="L2356" s="6">
        <f>VLOOKUP($A2356,'HUMAN RESOURCES'!$A$1:$M$2692,COLUMN('HUMAN RESOURCES'!$F2356),0)</f>
        <v>2.7E-2</v>
      </c>
      <c r="M2356" s="6">
        <f>VLOOKUP($A2356,'HUMAN RESOURCES'!$A$1:$M$2692,COLUMN('HUMAN RESOURCES'!$G2356),0)</f>
        <v>77</v>
      </c>
      <c r="N2356" s="6">
        <f>VLOOKUP($A2356,'HUMAN RESOURCES'!$A$1:$M$2692,COLUMN('HUMAN RESOURCES'!$H2356),0)</f>
        <v>71</v>
      </c>
      <c r="O2356" s="6">
        <f>VLOOKUP($A2356,'HUMAN RESOURCES'!$A$1:$M$2692,COLUMN('HUMAN RESOURCES'!$I2356),0)</f>
        <v>0.34200000000000003</v>
      </c>
      <c r="P2356" s="6">
        <f>VLOOKUP($A2356,'HUMAN RESOURCES'!$A$1:$M$2692,COLUMN('HUMAN RESOURCES'!$J2356),0)</f>
        <v>0.60599999999999998</v>
      </c>
      <c r="Q2356" s="6">
        <f>VLOOKUP($A2356,'HUMAN RESOURCES'!$A$1:$M$2692,COLUMN('HUMAN RESOURCES'!$K2356),0)</f>
        <v>5.1999999999999998E-2</v>
      </c>
      <c r="R2356" s="6">
        <f>VLOOKUP($A2356,'HUMAN RESOURCES'!$A$1:$M$2692,COLUMN('HUMAN RESOURCES'!$L2356),0)</f>
        <v>12780869</v>
      </c>
      <c r="S2356" s="6">
        <f>VLOOKUP($A2356,'HUMAN RESOURCES'!$A$1:$M$2692,COLUMN('HUMAN RESOURCES'!$F2356),0)</f>
        <v>2.7E-2</v>
      </c>
      <c r="T2356" s="6">
        <f>VLOOKUP($A2356,TOURISM!$A$1:$F$2692,COLUMN(TOURISM!$E2356),0)</f>
        <v>438000000</v>
      </c>
      <c r="U2356" s="6">
        <f>VLOOKUP($A2356,TOURISM!$A$1:$F$2692,COLUMN(TOURISM!$F2356),0)</f>
        <v>465000000</v>
      </c>
      <c r="V2356" s="6">
        <f>VLOOKUP($A2356,BUSINESS!$A$1:$J$2692,COLUMN(BUSINESS!$E2356),0)</f>
        <v>0</v>
      </c>
      <c r="W2356" s="6">
        <f>VLOOKUP($A2356,BUSINESS!$A$1:$J$2692,COLUMN(BUSINESS!$F2356),0)</f>
        <v>0</v>
      </c>
      <c r="X2356" s="6">
        <f>VLOOKUP($A2356,BUSINESS!$A$1:$J$2692,COLUMN(BUSINESS!$G2356),0)</f>
        <v>0</v>
      </c>
      <c r="Y2356" s="6">
        <f>VLOOKUP($A2356,BUSINESS!$A$1:$J$2692,COLUMN(BUSINESS!$H2356),0)</f>
        <v>0</v>
      </c>
      <c r="Z2356" s="6">
        <f>VLOOKUP($A2356,BUSINESS!$A$1:$J$2692,COLUMN(BUSINESS!$I2356),0)</f>
        <v>2.7E-2</v>
      </c>
      <c r="AA2356" s="6">
        <f>VLOOKUP($A2356,BUSINESS!$A$1:$J$2692,COLUMN(BUSINESS!$J2356),0)</f>
        <v>6.7000000000000004E-2</v>
      </c>
      <c r="AB2356" s="5"/>
      <c r="AC2356" s="5"/>
      <c r="AD2356" s="5"/>
      <c r="AE2356" s="5"/>
    </row>
    <row r="2357" spans="1:31" ht="15.75" customHeight="1" x14ac:dyDescent="0.25">
      <c r="A2357" s="6">
        <v>2356</v>
      </c>
      <c r="B2357" s="7" t="str">
        <f>VLOOKUP($A2357,GDP!$A$1:$H$2692,COLUMN(GDP!B2357),0)</f>
        <v>The Americas</v>
      </c>
      <c r="C2357" s="8" t="str">
        <f>VLOOKUP($A2357,GDP!$A$1:$H$2692,COLUMN(GDP!C2357),0)</f>
        <v>Ecuador-The Americas</v>
      </c>
      <c r="D2357" s="9" t="str">
        <f>VLOOKUP($A2357,GDP!$A$1:$H$2692,COLUMN(GDP!D2357),0)</f>
        <v>2002</v>
      </c>
      <c r="E2357" s="8">
        <f>VLOOKUP($A2357,GDP!$A$1:$H$2692,COLUMN(GDP!E2357),0)</f>
        <v>28548945000</v>
      </c>
      <c r="F2357" s="7">
        <f>VLOOKUP($A2357,GDP!$A$1:$H$2692,COLUMN(GDP!F2357),0)</f>
        <v>4.8000000000000001E-2</v>
      </c>
      <c r="G2357" s="7">
        <f>VLOOKUP($A2357,GDP!$A$1:$H$2692,COLUMN(GDP!G2357),0)</f>
        <v>105</v>
      </c>
      <c r="H2357" s="7">
        <f>VLOOKUP($A2357,GDP!$A$1:$H$2692,COLUMN(GDP!H2357),0)</f>
        <v>0.158</v>
      </c>
      <c r="I2357" s="6">
        <f>VLOOKUP($A2357,ENERGY!$A$1:$F$2692,COLUMN(ENERGY!E2356),0)</f>
        <v>12428</v>
      </c>
      <c r="J2357" s="6">
        <f>VLOOKUP($A2357,ENERGY!$A$1:$F$2692,COLUMN(ENERGY!F2356),0)</f>
        <v>32636</v>
      </c>
      <c r="K2357" s="6">
        <f>VLOOKUP($A2357,'HUMAN RESOURCES'!$A$1:$M$2692,COLUMN('HUMAN RESOURCES'!$E2357),0)</f>
        <v>2.5000000000000001E-2</v>
      </c>
      <c r="L2357" s="6">
        <f>VLOOKUP($A2357,'HUMAN RESOURCES'!$A$1:$M$2692,COLUMN('HUMAN RESOURCES'!$F2357),0)</f>
        <v>2.5999999999999999E-2</v>
      </c>
      <c r="M2357" s="6">
        <f>VLOOKUP($A2357,'HUMAN RESOURCES'!$A$1:$M$2692,COLUMN('HUMAN RESOURCES'!$G2357),0)</f>
        <v>77</v>
      </c>
      <c r="N2357" s="6">
        <f>VLOOKUP($A2357,'HUMAN RESOURCES'!$A$1:$M$2692,COLUMN('HUMAN RESOURCES'!$H2357),0)</f>
        <v>71</v>
      </c>
      <c r="O2357" s="6">
        <f>VLOOKUP($A2357,'HUMAN RESOURCES'!$A$1:$M$2692,COLUMN('HUMAN RESOURCES'!$I2357),0)</f>
        <v>0.33800000000000002</v>
      </c>
      <c r="P2357" s="6">
        <f>VLOOKUP($A2357,'HUMAN RESOURCES'!$A$1:$M$2692,COLUMN('HUMAN RESOURCES'!$J2357),0)</f>
        <v>0.60899999999999999</v>
      </c>
      <c r="Q2357" s="6">
        <f>VLOOKUP($A2357,'HUMAN RESOURCES'!$A$1:$M$2692,COLUMN('HUMAN RESOURCES'!$K2357),0)</f>
        <v>5.2999999999999999E-2</v>
      </c>
      <c r="R2357" s="6">
        <f>VLOOKUP($A2357,'HUMAN RESOURCES'!$A$1:$M$2692,COLUMN('HUMAN RESOURCES'!$L2357),0)</f>
        <v>13030041</v>
      </c>
      <c r="S2357" s="6">
        <f>VLOOKUP($A2357,'HUMAN RESOURCES'!$A$1:$M$2692,COLUMN('HUMAN RESOURCES'!$F2357),0)</f>
        <v>2.5999999999999999E-2</v>
      </c>
      <c r="T2357" s="6">
        <f>VLOOKUP($A2357,TOURISM!$A$1:$F$2692,COLUMN(TOURISM!$E2357),0)</f>
        <v>449000000</v>
      </c>
      <c r="U2357" s="6">
        <f>VLOOKUP($A2357,TOURISM!$A$1:$F$2692,COLUMN(TOURISM!$F2357),0)</f>
        <v>507000000</v>
      </c>
      <c r="V2357" s="6">
        <f>VLOOKUP($A2357,BUSINESS!$A$1:$J$2692,COLUMN(BUSINESS!$E2357),0)</f>
        <v>0</v>
      </c>
      <c r="W2357" s="6">
        <f>VLOOKUP($A2357,BUSINESS!$A$1:$J$2692,COLUMN(BUSINESS!$F2357),0)</f>
        <v>0</v>
      </c>
      <c r="X2357" s="6">
        <f>VLOOKUP($A2357,BUSINESS!$A$1:$J$2692,COLUMN(BUSINESS!$G2357),0)</f>
        <v>0</v>
      </c>
      <c r="Y2357" s="6">
        <f>VLOOKUP($A2357,BUSINESS!$A$1:$J$2692,COLUMN(BUSINESS!$H2357),0)</f>
        <v>0</v>
      </c>
      <c r="Z2357" s="6">
        <f>VLOOKUP($A2357,BUSINESS!$A$1:$J$2692,COLUMN(BUSINESS!$I2357),0)</f>
        <v>4.2999999999999997E-2</v>
      </c>
      <c r="AA2357" s="6">
        <f>VLOOKUP($A2357,BUSINESS!$A$1:$J$2692,COLUMN(BUSINESS!$J2357),0)</f>
        <v>0.12</v>
      </c>
      <c r="AB2357" s="5"/>
      <c r="AC2357" s="5"/>
      <c r="AD2357" s="5"/>
      <c r="AE2357" s="5"/>
    </row>
    <row r="2358" spans="1:31" ht="15.75" customHeight="1" x14ac:dyDescent="0.25">
      <c r="A2358" s="6">
        <v>2357</v>
      </c>
      <c r="B2358" s="7" t="str">
        <f>VLOOKUP($A2358,GDP!$A$1:$H$2692,COLUMN(GDP!B2358),0)</f>
        <v>The Americas</v>
      </c>
      <c r="C2358" s="8" t="str">
        <f>VLOOKUP($A2358,GDP!$A$1:$H$2692,COLUMN(GDP!C2358),0)</f>
        <v>Ecuador-The Americas</v>
      </c>
      <c r="D2358" s="9" t="str">
        <f>VLOOKUP($A2358,GDP!$A$1:$H$2692,COLUMN(GDP!D2358),0)</f>
        <v>2003</v>
      </c>
      <c r="E2358" s="8">
        <f>VLOOKUP($A2358,GDP!$A$1:$H$2692,COLUMN(GDP!E2358),0)</f>
        <v>32432859000</v>
      </c>
      <c r="F2358" s="7">
        <f>VLOOKUP($A2358,GDP!$A$1:$H$2692,COLUMN(GDP!F2358),0)</f>
        <v>6.7000000000000004E-2</v>
      </c>
      <c r="G2358" s="7">
        <f>VLOOKUP($A2358,GDP!$A$1:$H$2692,COLUMN(GDP!G2358),0)</f>
        <v>164</v>
      </c>
      <c r="H2358" s="7">
        <f>VLOOKUP($A2358,GDP!$A$1:$H$2692,COLUMN(GDP!H2358),0)</f>
        <v>0.13600000000000001</v>
      </c>
      <c r="I2358" s="6">
        <f>VLOOKUP($A2358,ENERGY!$A$1:$F$2692,COLUMN(ENERGY!E2357),0)</f>
        <v>12678</v>
      </c>
      <c r="J2358" s="6">
        <f>VLOOKUP($A2358,ENERGY!$A$1:$F$2692,COLUMN(ENERGY!F2357),0)</f>
        <v>30473</v>
      </c>
      <c r="K2358" s="6">
        <f>VLOOKUP($A2358,'HUMAN RESOURCES'!$A$1:$M$2692,COLUMN('HUMAN RESOURCES'!$E2358),0)</f>
        <v>2.4E-2</v>
      </c>
      <c r="L2358" s="6">
        <f>VLOOKUP($A2358,'HUMAN RESOURCES'!$A$1:$M$2692,COLUMN('HUMAN RESOURCES'!$F2358),0)</f>
        <v>2.5999999999999999E-2</v>
      </c>
      <c r="M2358" s="6">
        <f>VLOOKUP($A2358,'HUMAN RESOURCES'!$A$1:$M$2692,COLUMN('HUMAN RESOURCES'!$G2358),0)</f>
        <v>77</v>
      </c>
      <c r="N2358" s="6">
        <f>VLOOKUP($A2358,'HUMAN RESOURCES'!$A$1:$M$2692,COLUMN('HUMAN RESOURCES'!$H2358),0)</f>
        <v>71</v>
      </c>
      <c r="O2358" s="6">
        <f>VLOOKUP($A2358,'HUMAN RESOURCES'!$A$1:$M$2692,COLUMN('HUMAN RESOURCES'!$I2358),0)</f>
        <v>0.33400000000000002</v>
      </c>
      <c r="P2358" s="6">
        <f>VLOOKUP($A2358,'HUMAN RESOURCES'!$A$1:$M$2692,COLUMN('HUMAN RESOURCES'!$J2358),0)</f>
        <v>0.61199999999999999</v>
      </c>
      <c r="Q2358" s="6">
        <f>VLOOKUP($A2358,'HUMAN RESOURCES'!$A$1:$M$2692,COLUMN('HUMAN RESOURCES'!$K2358),0)</f>
        <v>5.3999999999999999E-2</v>
      </c>
      <c r="R2358" s="6">
        <f>VLOOKUP($A2358,'HUMAN RESOURCES'!$A$1:$M$2692,COLUMN('HUMAN RESOURCES'!$L2358),0)</f>
        <v>13279806</v>
      </c>
      <c r="S2358" s="6">
        <f>VLOOKUP($A2358,'HUMAN RESOURCES'!$A$1:$M$2692,COLUMN('HUMAN RESOURCES'!$F2358),0)</f>
        <v>2.5999999999999999E-2</v>
      </c>
      <c r="T2358" s="6">
        <f>VLOOKUP($A2358,TOURISM!$A$1:$F$2692,COLUMN(TOURISM!$E2358),0)</f>
        <v>408000000</v>
      </c>
      <c r="U2358" s="6">
        <f>VLOOKUP($A2358,TOURISM!$A$1:$F$2692,COLUMN(TOURISM!$F2358),0)</f>
        <v>500000000</v>
      </c>
      <c r="V2358" s="6">
        <f>VLOOKUP($A2358,BUSINESS!$A$1:$J$2692,COLUMN(BUSINESS!$E2358),0)</f>
        <v>0</v>
      </c>
      <c r="W2358" s="6">
        <f>VLOOKUP($A2358,BUSINESS!$A$1:$J$2692,COLUMN(BUSINESS!$F2358),0)</f>
        <v>92</v>
      </c>
      <c r="X2358" s="6">
        <f>VLOOKUP($A2358,BUSINESS!$A$1:$J$2692,COLUMN(BUSINESS!$G2358),0)</f>
        <v>0</v>
      </c>
      <c r="Y2358" s="6">
        <f>VLOOKUP($A2358,BUSINESS!$A$1:$J$2692,COLUMN(BUSINESS!$H2358),0)</f>
        <v>0</v>
      </c>
      <c r="Z2358" s="6">
        <f>VLOOKUP($A2358,BUSINESS!$A$1:$J$2692,COLUMN(BUSINESS!$I2358),0)</f>
        <v>4.4999999999999998E-2</v>
      </c>
      <c r="AA2358" s="6">
        <f>VLOOKUP($A2358,BUSINESS!$A$1:$J$2692,COLUMN(BUSINESS!$J2358),0)</f>
        <v>0.18099999999999999</v>
      </c>
      <c r="AB2358" s="5"/>
      <c r="AC2358" s="5"/>
      <c r="AD2358" s="5"/>
      <c r="AE2358" s="5"/>
    </row>
    <row r="2359" spans="1:31" ht="15.75" customHeight="1" x14ac:dyDescent="0.25">
      <c r="A2359" s="6">
        <v>2358</v>
      </c>
      <c r="B2359" s="7" t="str">
        <f>VLOOKUP($A2359,GDP!$A$1:$H$2692,COLUMN(GDP!B2359),0)</f>
        <v>The Americas</v>
      </c>
      <c r="C2359" s="8" t="str">
        <f>VLOOKUP($A2359,GDP!$A$1:$H$2692,COLUMN(GDP!C2359),0)</f>
        <v>Ecuador-The Americas</v>
      </c>
      <c r="D2359" s="9" t="str">
        <f>VLOOKUP($A2359,GDP!$A$1:$H$2692,COLUMN(GDP!D2359),0)</f>
        <v>2004</v>
      </c>
      <c r="E2359" s="8">
        <f>VLOOKUP($A2359,GDP!$A$1:$H$2692,COLUMN(GDP!E2359),0)</f>
        <v>36591661000</v>
      </c>
      <c r="F2359" s="7">
        <f>VLOOKUP($A2359,GDP!$A$1:$H$2692,COLUMN(GDP!F2359),0)</f>
        <v>6.6000000000000003E-2</v>
      </c>
      <c r="G2359" s="7">
        <f>VLOOKUP($A2359,GDP!$A$1:$H$2692,COLUMN(GDP!G2359),0)</f>
        <v>178</v>
      </c>
      <c r="H2359" s="7">
        <f>VLOOKUP($A2359,GDP!$A$1:$H$2692,COLUMN(GDP!H2359),0)</f>
        <v>0.1</v>
      </c>
      <c r="I2359" s="6">
        <f>VLOOKUP($A2359,ENERGY!$A$1:$F$2692,COLUMN(ENERGY!E2358),0)</f>
        <v>10973</v>
      </c>
      <c r="J2359" s="6">
        <f>VLOOKUP($A2359,ENERGY!$A$1:$F$2692,COLUMN(ENERGY!F2358),0)</f>
        <v>29670</v>
      </c>
      <c r="K2359" s="6">
        <f>VLOOKUP($A2359,'HUMAN RESOURCES'!$A$1:$M$2692,COLUMN('HUMAN RESOURCES'!$E2359),0)</f>
        <v>2.4E-2</v>
      </c>
      <c r="L2359" s="6">
        <f>VLOOKUP($A2359,'HUMAN RESOURCES'!$A$1:$M$2692,COLUMN('HUMAN RESOURCES'!$F2359),0)</f>
        <v>2.5000000000000001E-2</v>
      </c>
      <c r="M2359" s="6">
        <f>VLOOKUP($A2359,'HUMAN RESOURCES'!$A$1:$M$2692,COLUMN('HUMAN RESOURCES'!$G2359),0)</f>
        <v>77</v>
      </c>
      <c r="N2359" s="6">
        <f>VLOOKUP($A2359,'HUMAN RESOURCES'!$A$1:$M$2692,COLUMN('HUMAN RESOURCES'!$H2359),0)</f>
        <v>72</v>
      </c>
      <c r="O2359" s="6">
        <f>VLOOKUP($A2359,'HUMAN RESOURCES'!$A$1:$M$2692,COLUMN('HUMAN RESOURCES'!$I2359),0)</f>
        <v>0.33</v>
      </c>
      <c r="P2359" s="6">
        <f>VLOOKUP($A2359,'HUMAN RESOURCES'!$A$1:$M$2692,COLUMN('HUMAN RESOURCES'!$J2359),0)</f>
        <v>0.61499999999999999</v>
      </c>
      <c r="Q2359" s="6">
        <f>VLOOKUP($A2359,'HUMAN RESOURCES'!$A$1:$M$2692,COLUMN('HUMAN RESOURCES'!$K2359),0)</f>
        <v>5.5E-2</v>
      </c>
      <c r="R2359" s="6">
        <f>VLOOKUP($A2359,'HUMAN RESOURCES'!$A$1:$M$2692,COLUMN('HUMAN RESOURCES'!$L2359),0)</f>
        <v>13529091</v>
      </c>
      <c r="S2359" s="6">
        <f>VLOOKUP($A2359,'HUMAN RESOURCES'!$A$1:$M$2692,COLUMN('HUMAN RESOURCES'!$F2359),0)</f>
        <v>2.5000000000000001E-2</v>
      </c>
      <c r="T2359" s="6">
        <f>VLOOKUP($A2359,TOURISM!$A$1:$F$2692,COLUMN(TOURISM!$E2359),0)</f>
        <v>464000000</v>
      </c>
      <c r="U2359" s="6">
        <f>VLOOKUP($A2359,TOURISM!$A$1:$F$2692,COLUMN(TOURISM!$F2359),0)</f>
        <v>577000000</v>
      </c>
      <c r="V2359" s="6">
        <f>VLOOKUP($A2359,BUSINESS!$A$1:$J$2692,COLUMN(BUSINESS!$E2359),0)</f>
        <v>0</v>
      </c>
      <c r="W2359" s="6">
        <f>VLOOKUP($A2359,BUSINESS!$A$1:$J$2692,COLUMN(BUSINESS!$F2359),0)</f>
        <v>92</v>
      </c>
      <c r="X2359" s="6">
        <f>VLOOKUP($A2359,BUSINESS!$A$1:$J$2692,COLUMN(BUSINESS!$G2359),0)</f>
        <v>0</v>
      </c>
      <c r="Y2359" s="6">
        <f>VLOOKUP($A2359,BUSINESS!$A$1:$J$2692,COLUMN(BUSINESS!$H2359),0)</f>
        <v>0</v>
      </c>
      <c r="Z2359" s="6">
        <f>VLOOKUP($A2359,BUSINESS!$A$1:$J$2692,COLUMN(BUSINESS!$I2359),0)</f>
        <v>4.8000000000000001E-2</v>
      </c>
      <c r="AA2359" s="6">
        <f>VLOOKUP($A2359,BUSINESS!$A$1:$J$2692,COLUMN(BUSINESS!$J2359),0)</f>
        <v>0.26200000000000001</v>
      </c>
      <c r="AB2359" s="5"/>
      <c r="AC2359" s="5"/>
      <c r="AD2359" s="5"/>
      <c r="AE2359" s="5"/>
    </row>
    <row r="2360" spans="1:31" ht="15.75" customHeight="1" x14ac:dyDescent="0.25">
      <c r="A2360" s="6">
        <v>2359</v>
      </c>
      <c r="B2360" s="7" t="str">
        <f>VLOOKUP($A2360,GDP!$A$1:$H$2692,COLUMN(GDP!B2360),0)</f>
        <v>The Americas</v>
      </c>
      <c r="C2360" s="8" t="str">
        <f>VLOOKUP($A2360,GDP!$A$1:$H$2692,COLUMN(GDP!C2360),0)</f>
        <v>Ecuador-The Americas</v>
      </c>
      <c r="D2360" s="9" t="str">
        <f>VLOOKUP($A2360,GDP!$A$1:$H$2692,COLUMN(GDP!D2360),0)</f>
        <v>2005</v>
      </c>
      <c r="E2360" s="8">
        <f>VLOOKUP($A2360,GDP!$A$1:$H$2692,COLUMN(GDP!E2360),0)</f>
        <v>41507085000</v>
      </c>
      <c r="F2360" s="7">
        <f>VLOOKUP($A2360,GDP!$A$1:$H$2692,COLUMN(GDP!F2360),0)</f>
        <v>6.3E-2</v>
      </c>
      <c r="G2360" s="7">
        <f>VLOOKUP($A2360,GDP!$A$1:$H$2692,COLUMN(GDP!G2360),0)</f>
        <v>190</v>
      </c>
      <c r="H2360" s="7">
        <f>VLOOKUP($A2360,GDP!$A$1:$H$2692,COLUMN(GDP!H2360),0)</f>
        <v>9.6000000000000002E-2</v>
      </c>
      <c r="I2360" s="6">
        <f>VLOOKUP($A2360,ENERGY!$A$1:$F$2692,COLUMN(ENERGY!E2359),0)</f>
        <v>11332</v>
      </c>
      <c r="J2360" s="6">
        <f>VLOOKUP($A2360,ENERGY!$A$1:$F$2692,COLUMN(ENERGY!F2359),0)</f>
        <v>30759</v>
      </c>
      <c r="K2360" s="6">
        <f>VLOOKUP($A2360,'HUMAN RESOURCES'!$A$1:$M$2692,COLUMN('HUMAN RESOURCES'!$E2360),0)</f>
        <v>2.4E-2</v>
      </c>
      <c r="L2360" s="6">
        <f>VLOOKUP($A2360,'HUMAN RESOURCES'!$A$1:$M$2692,COLUMN('HUMAN RESOURCES'!$F2360),0)</f>
        <v>2.4E-2</v>
      </c>
      <c r="M2360" s="6">
        <f>VLOOKUP($A2360,'HUMAN RESOURCES'!$A$1:$M$2692,COLUMN('HUMAN RESOURCES'!$G2360),0)</f>
        <v>78</v>
      </c>
      <c r="N2360" s="6">
        <f>VLOOKUP($A2360,'HUMAN RESOURCES'!$A$1:$M$2692,COLUMN('HUMAN RESOURCES'!$H2360),0)</f>
        <v>72</v>
      </c>
      <c r="O2360" s="6">
        <f>VLOOKUP($A2360,'HUMAN RESOURCES'!$A$1:$M$2692,COLUMN('HUMAN RESOURCES'!$I2360),0)</f>
        <v>0.32700000000000001</v>
      </c>
      <c r="P2360" s="6">
        <f>VLOOKUP($A2360,'HUMAN RESOURCES'!$A$1:$M$2692,COLUMN('HUMAN RESOURCES'!$J2360),0)</f>
        <v>0.61699999999999999</v>
      </c>
      <c r="Q2360" s="6">
        <f>VLOOKUP($A2360,'HUMAN RESOURCES'!$A$1:$M$2692,COLUMN('HUMAN RESOURCES'!$K2360),0)</f>
        <v>5.6000000000000001E-2</v>
      </c>
      <c r="R2360" s="6">
        <f>VLOOKUP($A2360,'HUMAN RESOURCES'!$A$1:$M$2692,COLUMN('HUMAN RESOURCES'!$L2360),0)</f>
        <v>13777131</v>
      </c>
      <c r="S2360" s="6">
        <f>VLOOKUP($A2360,'HUMAN RESOURCES'!$A$1:$M$2692,COLUMN('HUMAN RESOURCES'!$F2360),0)</f>
        <v>2.4E-2</v>
      </c>
      <c r="T2360" s="6">
        <f>VLOOKUP($A2360,TOURISM!$A$1:$F$2692,COLUMN(TOURISM!$E2360),0)</f>
        <v>488000000</v>
      </c>
      <c r="U2360" s="6">
        <f>VLOOKUP($A2360,TOURISM!$A$1:$F$2692,COLUMN(TOURISM!$F2360),0)</f>
        <v>644000000</v>
      </c>
      <c r="V2360" s="6">
        <f>VLOOKUP($A2360,BUSINESS!$A$1:$J$2692,COLUMN(BUSINESS!$E2360),0)</f>
        <v>0.35299999999999998</v>
      </c>
      <c r="W2360" s="6">
        <f>VLOOKUP($A2360,BUSINESS!$A$1:$J$2692,COLUMN(BUSINESS!$F2360),0)</f>
        <v>69</v>
      </c>
      <c r="X2360" s="6">
        <f>VLOOKUP($A2360,BUSINESS!$A$1:$J$2692,COLUMN(BUSINESS!$G2360),0)</f>
        <v>0</v>
      </c>
      <c r="Y2360" s="6">
        <f>VLOOKUP($A2360,BUSINESS!$A$1:$J$2692,COLUMN(BUSINESS!$H2360),0)</f>
        <v>600</v>
      </c>
      <c r="Z2360" s="6">
        <f>VLOOKUP($A2360,BUSINESS!$A$1:$J$2692,COLUMN(BUSINESS!$I2360),0)</f>
        <v>0.06</v>
      </c>
      <c r="AA2360" s="6">
        <f>VLOOKUP($A2360,BUSINESS!$A$1:$J$2692,COLUMN(BUSINESS!$J2360),0)</f>
        <v>0.45300000000000001</v>
      </c>
      <c r="AB2360" s="5"/>
      <c r="AC2360" s="5"/>
      <c r="AD2360" s="5"/>
      <c r="AE2360" s="5"/>
    </row>
    <row r="2361" spans="1:31" ht="15.75" customHeight="1" x14ac:dyDescent="0.25">
      <c r="A2361" s="6">
        <v>2360</v>
      </c>
      <c r="B2361" s="7" t="str">
        <f>VLOOKUP($A2361,GDP!$A$1:$H$2692,COLUMN(GDP!B2361),0)</f>
        <v>The Americas</v>
      </c>
      <c r="C2361" s="8" t="str">
        <f>VLOOKUP($A2361,GDP!$A$1:$H$2692,COLUMN(GDP!C2361),0)</f>
        <v>Ecuador-The Americas</v>
      </c>
      <c r="D2361" s="9" t="str">
        <f>VLOOKUP($A2361,GDP!$A$1:$H$2692,COLUMN(GDP!D2361),0)</f>
        <v>2006</v>
      </c>
      <c r="E2361" s="8">
        <f>VLOOKUP($A2361,GDP!$A$1:$H$2692,COLUMN(GDP!E2361),0)</f>
        <v>46802044000</v>
      </c>
      <c r="F2361" s="7">
        <f>VLOOKUP($A2361,GDP!$A$1:$H$2692,COLUMN(GDP!F2361),0)</f>
        <v>6.5000000000000002E-2</v>
      </c>
      <c r="G2361" s="7">
        <f>VLOOKUP($A2361,GDP!$A$1:$H$2692,COLUMN(GDP!G2361),0)</f>
        <v>216</v>
      </c>
      <c r="H2361" s="7">
        <f>VLOOKUP($A2361,GDP!$A$1:$H$2692,COLUMN(GDP!H2361),0)</f>
        <v>9.8000000000000004E-2</v>
      </c>
      <c r="I2361" s="6">
        <f>VLOOKUP($A2361,ENERGY!$A$1:$F$2692,COLUMN(ENERGY!E2360),0)</f>
        <v>10255</v>
      </c>
      <c r="J2361" s="6">
        <f>VLOOKUP($A2361,ENERGY!$A$1:$F$2692,COLUMN(ENERGY!F2360),0)</f>
        <v>29688</v>
      </c>
      <c r="K2361" s="6">
        <f>VLOOKUP($A2361,'HUMAN RESOURCES'!$A$1:$M$2692,COLUMN('HUMAN RESOURCES'!$E2361),0)</f>
        <v>2.3E-2</v>
      </c>
      <c r="L2361" s="6">
        <f>VLOOKUP($A2361,'HUMAN RESOURCES'!$A$1:$M$2692,COLUMN('HUMAN RESOURCES'!$F2361),0)</f>
        <v>2.3E-2</v>
      </c>
      <c r="M2361" s="6">
        <f>VLOOKUP($A2361,'HUMAN RESOURCES'!$A$1:$M$2692,COLUMN('HUMAN RESOURCES'!$G2361),0)</f>
        <v>78</v>
      </c>
      <c r="N2361" s="6">
        <f>VLOOKUP($A2361,'HUMAN RESOURCES'!$A$1:$M$2692,COLUMN('HUMAN RESOURCES'!$H2361),0)</f>
        <v>72</v>
      </c>
      <c r="O2361" s="6">
        <f>VLOOKUP($A2361,'HUMAN RESOURCES'!$A$1:$M$2692,COLUMN('HUMAN RESOURCES'!$I2361),0)</f>
        <v>0.32300000000000001</v>
      </c>
      <c r="P2361" s="6">
        <f>VLOOKUP($A2361,'HUMAN RESOURCES'!$A$1:$M$2692,COLUMN('HUMAN RESOURCES'!$J2361),0)</f>
        <v>0.62</v>
      </c>
      <c r="Q2361" s="6">
        <f>VLOOKUP($A2361,'HUMAN RESOURCES'!$A$1:$M$2692,COLUMN('HUMAN RESOURCES'!$K2361),0)</f>
        <v>5.7000000000000002E-2</v>
      </c>
      <c r="R2361" s="6">
        <f>VLOOKUP($A2361,'HUMAN RESOURCES'!$A$1:$M$2692,COLUMN('HUMAN RESOURCES'!$L2361),0)</f>
        <v>14023503</v>
      </c>
      <c r="S2361" s="6">
        <f>VLOOKUP($A2361,'HUMAN RESOURCES'!$A$1:$M$2692,COLUMN('HUMAN RESOURCES'!$F2361),0)</f>
        <v>2.3E-2</v>
      </c>
      <c r="T2361" s="6">
        <f>VLOOKUP($A2361,TOURISM!$A$1:$F$2692,COLUMN(TOURISM!$E2361),0)</f>
        <v>492000000</v>
      </c>
      <c r="U2361" s="6">
        <f>VLOOKUP($A2361,TOURISM!$A$1:$F$2692,COLUMN(TOURISM!$F2361),0)</f>
        <v>706000000</v>
      </c>
      <c r="V2361" s="6">
        <f>VLOOKUP($A2361,BUSINESS!$A$1:$J$2692,COLUMN(BUSINESS!$E2361),0)</f>
        <v>0.35299999999999998</v>
      </c>
      <c r="W2361" s="6">
        <f>VLOOKUP($A2361,BUSINESS!$A$1:$J$2692,COLUMN(BUSINESS!$F2361),0)</f>
        <v>65</v>
      </c>
      <c r="X2361" s="6">
        <f>VLOOKUP($A2361,BUSINESS!$A$1:$J$2692,COLUMN(BUSINESS!$G2361),0)</f>
        <v>0</v>
      </c>
      <c r="Y2361" s="6">
        <f>VLOOKUP($A2361,BUSINESS!$A$1:$J$2692,COLUMN(BUSINESS!$H2361),0)</f>
        <v>600</v>
      </c>
      <c r="Z2361" s="6">
        <f>VLOOKUP($A2361,BUSINESS!$A$1:$J$2692,COLUMN(BUSINESS!$I2361),0)</f>
        <v>7.1999999999999995E-2</v>
      </c>
      <c r="AA2361" s="6">
        <f>VLOOKUP($A2361,BUSINESS!$A$1:$J$2692,COLUMN(BUSINESS!$J2361),0)</f>
        <v>0.60499999999999998</v>
      </c>
      <c r="AB2361" s="5"/>
      <c r="AC2361" s="5"/>
      <c r="AD2361" s="5"/>
      <c r="AE2361" s="5"/>
    </row>
    <row r="2362" spans="1:31" ht="15.75" customHeight="1" x14ac:dyDescent="0.25">
      <c r="A2362" s="6">
        <v>2361</v>
      </c>
      <c r="B2362" s="7" t="str">
        <f>VLOOKUP($A2362,GDP!$A$1:$H$2692,COLUMN(GDP!B2362),0)</f>
        <v>The Americas</v>
      </c>
      <c r="C2362" s="8" t="str">
        <f>VLOOKUP($A2362,GDP!$A$1:$H$2692,COLUMN(GDP!C2362),0)</f>
        <v>Ecuador-The Americas</v>
      </c>
      <c r="D2362" s="9" t="str">
        <f>VLOOKUP($A2362,GDP!$A$1:$H$2692,COLUMN(GDP!D2362),0)</f>
        <v>2007</v>
      </c>
      <c r="E2362" s="8">
        <f>VLOOKUP($A2362,GDP!$A$1:$H$2692,COLUMN(GDP!E2362),0)</f>
        <v>51007777000</v>
      </c>
      <c r="F2362" s="7">
        <f>VLOOKUP($A2362,GDP!$A$1:$H$2692,COLUMN(GDP!F2362),0)</f>
        <v>6.7000000000000004E-2</v>
      </c>
      <c r="G2362" s="7">
        <f>VLOOKUP($A2362,GDP!$A$1:$H$2692,COLUMN(GDP!G2362),0)</f>
        <v>241</v>
      </c>
      <c r="H2362" s="7">
        <f>VLOOKUP($A2362,GDP!$A$1:$H$2692,COLUMN(GDP!H2362),0)</f>
        <v>0</v>
      </c>
      <c r="I2362" s="6">
        <f>VLOOKUP($A2362,ENERGY!$A$1:$F$2692,COLUMN(ENERGY!E2361),0)</f>
        <v>11048</v>
      </c>
      <c r="J2362" s="6">
        <f>VLOOKUP($A2362,ENERGY!$A$1:$F$2692,COLUMN(ENERGY!F2361),0)</f>
        <v>29908</v>
      </c>
      <c r="K2362" s="6">
        <f>VLOOKUP($A2362,'HUMAN RESOURCES'!$A$1:$M$2692,COLUMN('HUMAN RESOURCES'!$E2362),0)</f>
        <v>2.3E-2</v>
      </c>
      <c r="L2362" s="6">
        <f>VLOOKUP($A2362,'HUMAN RESOURCES'!$A$1:$M$2692,COLUMN('HUMAN RESOURCES'!$F2362),0)</f>
        <v>2.3E-2</v>
      </c>
      <c r="M2362" s="6">
        <f>VLOOKUP($A2362,'HUMAN RESOURCES'!$A$1:$M$2692,COLUMN('HUMAN RESOURCES'!$G2362),0)</f>
        <v>78</v>
      </c>
      <c r="N2362" s="6">
        <f>VLOOKUP($A2362,'HUMAN RESOURCES'!$A$1:$M$2692,COLUMN('HUMAN RESOURCES'!$H2362),0)</f>
        <v>72</v>
      </c>
      <c r="O2362" s="6">
        <f>VLOOKUP($A2362,'HUMAN RESOURCES'!$A$1:$M$2692,COLUMN('HUMAN RESOURCES'!$I2362),0)</f>
        <v>0.32</v>
      </c>
      <c r="P2362" s="6">
        <f>VLOOKUP($A2362,'HUMAN RESOURCES'!$A$1:$M$2692,COLUMN('HUMAN RESOURCES'!$J2362),0)</f>
        <v>0.622</v>
      </c>
      <c r="Q2362" s="6">
        <f>VLOOKUP($A2362,'HUMAN RESOURCES'!$A$1:$M$2692,COLUMN('HUMAN RESOURCES'!$K2362),0)</f>
        <v>5.8000000000000003E-2</v>
      </c>
      <c r="R2362" s="6">
        <f>VLOOKUP($A2362,'HUMAN RESOURCES'!$A$1:$M$2692,COLUMN('HUMAN RESOURCES'!$L2362),0)</f>
        <v>14268397</v>
      </c>
      <c r="S2362" s="6">
        <f>VLOOKUP($A2362,'HUMAN RESOURCES'!$A$1:$M$2692,COLUMN('HUMAN RESOURCES'!$F2362),0)</f>
        <v>2.3E-2</v>
      </c>
      <c r="T2362" s="6">
        <f>VLOOKUP($A2362,TOURISM!$A$1:$F$2692,COLUMN(TOURISM!$E2362),0)</f>
        <v>626000000</v>
      </c>
      <c r="U2362" s="6">
        <f>VLOOKUP($A2362,TOURISM!$A$1:$F$2692,COLUMN(TOURISM!$F2362),0)</f>
        <v>733000000</v>
      </c>
      <c r="V2362" s="6">
        <f>VLOOKUP($A2362,BUSINESS!$A$1:$J$2692,COLUMN(BUSINESS!$E2362),0)</f>
        <v>0.35299999999999998</v>
      </c>
      <c r="W2362" s="6">
        <f>VLOOKUP($A2362,BUSINESS!$A$1:$J$2692,COLUMN(BUSINESS!$F2362),0)</f>
        <v>65</v>
      </c>
      <c r="X2362" s="6">
        <f>VLOOKUP($A2362,BUSINESS!$A$1:$J$2692,COLUMN(BUSINESS!$G2362),0)</f>
        <v>0</v>
      </c>
      <c r="Y2362" s="6">
        <f>VLOOKUP($A2362,BUSINESS!$A$1:$J$2692,COLUMN(BUSINESS!$H2362),0)</f>
        <v>600</v>
      </c>
      <c r="Z2362" s="6">
        <f>VLOOKUP($A2362,BUSINESS!$A$1:$J$2692,COLUMN(BUSINESS!$I2362),0)</f>
        <v>0.108</v>
      </c>
      <c r="AA2362" s="6">
        <f>VLOOKUP($A2362,BUSINESS!$A$1:$J$2692,COLUMN(BUSINESS!$J2362),0)</f>
        <v>0.69699999999999995</v>
      </c>
      <c r="AB2362" s="5"/>
      <c r="AC2362" s="5"/>
      <c r="AD2362" s="5"/>
      <c r="AE2362" s="5"/>
    </row>
    <row r="2363" spans="1:31" ht="15.75" customHeight="1" x14ac:dyDescent="0.25">
      <c r="A2363" s="6">
        <v>2362</v>
      </c>
      <c r="B2363" s="7" t="str">
        <f>VLOOKUP($A2363,GDP!$A$1:$H$2692,COLUMN(GDP!B2363),0)</f>
        <v>The Americas</v>
      </c>
      <c r="C2363" s="8" t="str">
        <f>VLOOKUP($A2363,GDP!$A$1:$H$2692,COLUMN(GDP!C2363),0)</f>
        <v>Ecuador-The Americas</v>
      </c>
      <c r="D2363" s="9" t="str">
        <f>VLOOKUP($A2363,GDP!$A$1:$H$2692,COLUMN(GDP!D2363),0)</f>
        <v>2008</v>
      </c>
      <c r="E2363" s="8">
        <f>VLOOKUP($A2363,GDP!$A$1:$H$2692,COLUMN(GDP!E2363),0)</f>
        <v>61762635000</v>
      </c>
      <c r="F2363" s="7">
        <f>VLOOKUP($A2363,GDP!$A$1:$H$2692,COLUMN(GDP!F2363),0)</f>
        <v>6.3E-2</v>
      </c>
      <c r="G2363" s="7">
        <f>VLOOKUP($A2363,GDP!$A$1:$H$2692,COLUMN(GDP!G2363),0)</f>
        <v>268</v>
      </c>
      <c r="H2363" s="7">
        <f>VLOOKUP($A2363,GDP!$A$1:$H$2692,COLUMN(GDP!H2363),0)</f>
        <v>0</v>
      </c>
      <c r="I2363" s="6">
        <f>VLOOKUP($A2363,ENERGY!$A$1:$F$2692,COLUMN(ENERGY!E2362),0)</f>
        <v>10278</v>
      </c>
      <c r="J2363" s="6">
        <f>VLOOKUP($A2363,ENERGY!$A$1:$F$2692,COLUMN(ENERGY!F2362),0)</f>
        <v>28658</v>
      </c>
      <c r="K2363" s="6">
        <f>VLOOKUP($A2363,'HUMAN RESOURCES'!$A$1:$M$2692,COLUMN('HUMAN RESOURCES'!$E2363),0)</f>
        <v>2.1999999999999999E-2</v>
      </c>
      <c r="L2363" s="6">
        <f>VLOOKUP($A2363,'HUMAN RESOURCES'!$A$1:$M$2692,COLUMN('HUMAN RESOURCES'!$F2363),0)</f>
        <v>2.1999999999999999E-2</v>
      </c>
      <c r="M2363" s="6">
        <f>VLOOKUP($A2363,'HUMAN RESOURCES'!$A$1:$M$2692,COLUMN('HUMAN RESOURCES'!$G2363),0)</f>
        <v>78</v>
      </c>
      <c r="N2363" s="6">
        <f>VLOOKUP($A2363,'HUMAN RESOURCES'!$A$1:$M$2692,COLUMN('HUMAN RESOURCES'!$H2363),0)</f>
        <v>72</v>
      </c>
      <c r="O2363" s="6">
        <f>VLOOKUP($A2363,'HUMAN RESOURCES'!$A$1:$M$2692,COLUMN('HUMAN RESOURCES'!$I2363),0)</f>
        <v>0.316</v>
      </c>
      <c r="P2363" s="6">
        <f>VLOOKUP($A2363,'HUMAN RESOURCES'!$A$1:$M$2692,COLUMN('HUMAN RESOURCES'!$J2363),0)</f>
        <v>0.624</v>
      </c>
      <c r="Q2363" s="6">
        <f>VLOOKUP($A2363,'HUMAN RESOURCES'!$A$1:$M$2692,COLUMN('HUMAN RESOURCES'!$K2363),0)</f>
        <v>5.8999999999999997E-2</v>
      </c>
      <c r="R2363" s="6">
        <f>VLOOKUP($A2363,'HUMAN RESOURCES'!$A$1:$M$2692,COLUMN('HUMAN RESOURCES'!$L2363),0)</f>
        <v>14512402</v>
      </c>
      <c r="S2363" s="6">
        <f>VLOOKUP($A2363,'HUMAN RESOURCES'!$A$1:$M$2692,COLUMN('HUMAN RESOURCES'!$F2363),0)</f>
        <v>2.1999999999999999E-2</v>
      </c>
      <c r="T2363" s="6">
        <f>VLOOKUP($A2363,TOURISM!$A$1:$F$2692,COLUMN(TOURISM!$E2363),0)</f>
        <v>745000000</v>
      </c>
      <c r="U2363" s="6">
        <f>VLOOKUP($A2363,TOURISM!$A$1:$F$2692,COLUMN(TOURISM!$F2363),0)</f>
        <v>790000000</v>
      </c>
      <c r="V2363" s="6">
        <f>VLOOKUP($A2363,BUSINESS!$A$1:$J$2692,COLUMN(BUSINESS!$E2363),0)</f>
        <v>0.34899999999999998</v>
      </c>
      <c r="W2363" s="6">
        <f>VLOOKUP($A2363,BUSINESS!$A$1:$J$2692,COLUMN(BUSINESS!$F2363),0)</f>
        <v>65</v>
      </c>
      <c r="X2363" s="6">
        <f>VLOOKUP($A2363,BUSINESS!$A$1:$J$2692,COLUMN(BUSINESS!$G2363),0)</f>
        <v>0</v>
      </c>
      <c r="Y2363" s="6">
        <f>VLOOKUP($A2363,BUSINESS!$A$1:$J$2692,COLUMN(BUSINESS!$H2363),0)</f>
        <v>600</v>
      </c>
      <c r="Z2363" s="6">
        <f>VLOOKUP($A2363,BUSINESS!$A$1:$J$2692,COLUMN(BUSINESS!$I2363),0)</f>
        <v>0.188</v>
      </c>
      <c r="AA2363" s="6">
        <f>VLOOKUP($A2363,BUSINESS!$A$1:$J$2692,COLUMN(BUSINESS!$J2363),0)</f>
        <v>0.80500000000000005</v>
      </c>
      <c r="AB2363" s="5"/>
      <c r="AC2363" s="5"/>
      <c r="AD2363" s="5"/>
      <c r="AE2363" s="5"/>
    </row>
    <row r="2364" spans="1:31" ht="15.75" customHeight="1" x14ac:dyDescent="0.25">
      <c r="A2364" s="6">
        <v>2363</v>
      </c>
      <c r="B2364" s="7" t="str">
        <f>VLOOKUP($A2364,GDP!$A$1:$H$2692,COLUMN(GDP!B2364),0)</f>
        <v>The Americas</v>
      </c>
      <c r="C2364" s="8" t="str">
        <f>VLOOKUP($A2364,GDP!$A$1:$H$2692,COLUMN(GDP!C2364),0)</f>
        <v>Ecuador-The Americas</v>
      </c>
      <c r="D2364" s="9" t="str">
        <f>VLOOKUP($A2364,GDP!$A$1:$H$2692,COLUMN(GDP!D2364),0)</f>
        <v>2009</v>
      </c>
      <c r="E2364" s="8">
        <f>VLOOKUP($A2364,GDP!$A$1:$H$2692,COLUMN(GDP!E2364),0)</f>
        <v>62519686000</v>
      </c>
      <c r="F2364" s="7">
        <f>VLOOKUP($A2364,GDP!$A$1:$H$2692,COLUMN(GDP!F2364),0)</f>
        <v>7.0999999999999994E-2</v>
      </c>
      <c r="G2364" s="7">
        <f>VLOOKUP($A2364,GDP!$A$1:$H$2692,COLUMN(GDP!G2364),0)</f>
        <v>302</v>
      </c>
      <c r="H2364" s="7">
        <f>VLOOKUP($A2364,GDP!$A$1:$H$2692,COLUMN(GDP!H2364),0)</f>
        <v>0</v>
      </c>
      <c r="I2364" s="6">
        <f>VLOOKUP($A2364,ENERGY!$A$1:$F$2692,COLUMN(ENERGY!E2363),0)</f>
        <v>9712</v>
      </c>
      <c r="J2364" s="6">
        <f>VLOOKUP($A2364,ENERGY!$A$1:$F$2692,COLUMN(ENERGY!F2363),0)</f>
        <v>26523</v>
      </c>
      <c r="K2364" s="6">
        <f>VLOOKUP($A2364,'HUMAN RESOURCES'!$A$1:$M$2692,COLUMN('HUMAN RESOURCES'!$E2364),0)</f>
        <v>2.1999999999999999E-2</v>
      </c>
      <c r="L2364" s="6">
        <f>VLOOKUP($A2364,'HUMAN RESOURCES'!$A$1:$M$2692,COLUMN('HUMAN RESOURCES'!$F2364),0)</f>
        <v>2.1999999999999999E-2</v>
      </c>
      <c r="M2364" s="6">
        <f>VLOOKUP($A2364,'HUMAN RESOURCES'!$A$1:$M$2692,COLUMN('HUMAN RESOURCES'!$G2364),0)</f>
        <v>78</v>
      </c>
      <c r="N2364" s="6">
        <f>VLOOKUP($A2364,'HUMAN RESOURCES'!$A$1:$M$2692,COLUMN('HUMAN RESOURCES'!$H2364),0)</f>
        <v>73</v>
      </c>
      <c r="O2364" s="6">
        <f>VLOOKUP($A2364,'HUMAN RESOURCES'!$A$1:$M$2692,COLUMN('HUMAN RESOURCES'!$I2364),0)</f>
        <v>0.313</v>
      </c>
      <c r="P2364" s="6">
        <f>VLOOKUP($A2364,'HUMAN RESOURCES'!$A$1:$M$2692,COLUMN('HUMAN RESOURCES'!$J2364),0)</f>
        <v>0.627</v>
      </c>
      <c r="Q2364" s="6">
        <f>VLOOKUP($A2364,'HUMAN RESOURCES'!$A$1:$M$2692,COLUMN('HUMAN RESOURCES'!$K2364),0)</f>
        <v>6.0999999999999999E-2</v>
      </c>
      <c r="R2364" s="6">
        <f>VLOOKUP($A2364,'HUMAN RESOURCES'!$A$1:$M$2692,COLUMN('HUMAN RESOURCES'!$L2364),0)</f>
        <v>14756424</v>
      </c>
      <c r="S2364" s="6">
        <f>VLOOKUP($A2364,'HUMAN RESOURCES'!$A$1:$M$2692,COLUMN('HUMAN RESOURCES'!$F2364),0)</f>
        <v>2.1999999999999999E-2</v>
      </c>
      <c r="T2364" s="6">
        <f>VLOOKUP($A2364,TOURISM!$A$1:$F$2692,COLUMN(TOURISM!$E2364),0)</f>
        <v>674000000</v>
      </c>
      <c r="U2364" s="6">
        <f>VLOOKUP($A2364,TOURISM!$A$1:$F$2692,COLUMN(TOURISM!$F2364),0)</f>
        <v>806000000</v>
      </c>
      <c r="V2364" s="6">
        <f>VLOOKUP($A2364,BUSINESS!$A$1:$J$2692,COLUMN(BUSINESS!$E2364),0)</f>
        <v>0.34899999999999998</v>
      </c>
      <c r="W2364" s="6">
        <f>VLOOKUP($A2364,BUSINESS!$A$1:$J$2692,COLUMN(BUSINESS!$F2364),0)</f>
        <v>64</v>
      </c>
      <c r="X2364" s="6">
        <f>VLOOKUP($A2364,BUSINESS!$A$1:$J$2692,COLUMN(BUSINESS!$G2364),0)</f>
        <v>0</v>
      </c>
      <c r="Y2364" s="6">
        <f>VLOOKUP($A2364,BUSINESS!$A$1:$J$2692,COLUMN(BUSINESS!$H2364),0)</f>
        <v>600</v>
      </c>
      <c r="Z2364" s="6">
        <f>VLOOKUP($A2364,BUSINESS!$A$1:$J$2692,COLUMN(BUSINESS!$I2364),0)</f>
        <v>0.246</v>
      </c>
      <c r="AA2364" s="6">
        <f>VLOOKUP($A2364,BUSINESS!$A$1:$J$2692,COLUMN(BUSINESS!$J2364),0)</f>
        <v>0.89700000000000002</v>
      </c>
      <c r="AB2364" s="5"/>
      <c r="AC2364" s="5"/>
      <c r="AD2364" s="5"/>
      <c r="AE2364" s="5"/>
    </row>
    <row r="2365" spans="1:31" ht="15.75" customHeight="1" x14ac:dyDescent="0.25">
      <c r="A2365" s="6">
        <v>2364</v>
      </c>
      <c r="B2365" s="7" t="str">
        <f>VLOOKUP($A2365,GDP!$A$1:$H$2692,COLUMN(GDP!B2365),0)</f>
        <v>The Americas</v>
      </c>
      <c r="C2365" s="8" t="str">
        <f>VLOOKUP($A2365,GDP!$A$1:$H$2692,COLUMN(GDP!C2365),0)</f>
        <v>Ecuador-The Americas</v>
      </c>
      <c r="D2365" s="9" t="str">
        <f>VLOOKUP($A2365,GDP!$A$1:$H$2692,COLUMN(GDP!D2365),0)</f>
        <v>2010</v>
      </c>
      <c r="E2365" s="8">
        <f>VLOOKUP($A2365,GDP!$A$1:$H$2692,COLUMN(GDP!E2365),0)</f>
        <v>67513698000</v>
      </c>
      <c r="F2365" s="7">
        <f>VLOOKUP($A2365,GDP!$A$1:$H$2692,COLUMN(GDP!F2365),0)</f>
        <v>7.1999999999999995E-2</v>
      </c>
      <c r="G2365" s="7">
        <f>VLOOKUP($A2365,GDP!$A$1:$H$2692,COLUMN(GDP!G2365),0)</f>
        <v>335</v>
      </c>
      <c r="H2365" s="7">
        <f>VLOOKUP($A2365,GDP!$A$1:$H$2692,COLUMN(GDP!H2365),0)</f>
        <v>0</v>
      </c>
      <c r="I2365" s="6">
        <f>VLOOKUP($A2365,ENERGY!$A$1:$F$2692,COLUMN(ENERGY!E2364),0)</f>
        <v>9177</v>
      </c>
      <c r="J2365" s="6">
        <f>VLOOKUP($A2365,ENERGY!$A$1:$F$2692,COLUMN(ENERGY!F2364),0)</f>
        <v>24690</v>
      </c>
      <c r="K2365" s="6">
        <f>VLOOKUP($A2365,'HUMAN RESOURCES'!$A$1:$M$2692,COLUMN('HUMAN RESOURCES'!$E2365),0)</f>
        <v>2.1999999999999999E-2</v>
      </c>
      <c r="L2365" s="6">
        <f>VLOOKUP($A2365,'HUMAN RESOURCES'!$A$1:$M$2692,COLUMN('HUMAN RESOURCES'!$F2365),0)</f>
        <v>2.1000000000000001E-2</v>
      </c>
      <c r="M2365" s="6">
        <f>VLOOKUP($A2365,'HUMAN RESOURCES'!$A$1:$M$2692,COLUMN('HUMAN RESOURCES'!$G2365),0)</f>
        <v>79</v>
      </c>
      <c r="N2365" s="6">
        <f>VLOOKUP($A2365,'HUMAN RESOURCES'!$A$1:$M$2692,COLUMN('HUMAN RESOURCES'!$H2365),0)</f>
        <v>73</v>
      </c>
      <c r="O2365" s="6">
        <f>VLOOKUP($A2365,'HUMAN RESOURCES'!$A$1:$M$2692,COLUMN('HUMAN RESOURCES'!$I2365),0)</f>
        <v>0.31</v>
      </c>
      <c r="P2365" s="6">
        <f>VLOOKUP($A2365,'HUMAN RESOURCES'!$A$1:$M$2692,COLUMN('HUMAN RESOURCES'!$J2365),0)</f>
        <v>0.629</v>
      </c>
      <c r="Q2365" s="6">
        <f>VLOOKUP($A2365,'HUMAN RESOURCES'!$A$1:$M$2692,COLUMN('HUMAN RESOURCES'!$K2365),0)</f>
        <v>6.2E-2</v>
      </c>
      <c r="R2365" s="6">
        <f>VLOOKUP($A2365,'HUMAN RESOURCES'!$A$1:$M$2692,COLUMN('HUMAN RESOURCES'!$L2365),0)</f>
        <v>15001072</v>
      </c>
      <c r="S2365" s="6">
        <f>VLOOKUP($A2365,'HUMAN RESOURCES'!$A$1:$M$2692,COLUMN('HUMAN RESOURCES'!$F2365),0)</f>
        <v>2.1000000000000001E-2</v>
      </c>
      <c r="T2365" s="6">
        <f>VLOOKUP($A2365,TOURISM!$A$1:$F$2692,COLUMN(TOURISM!$E2365),0)</f>
        <v>786000000</v>
      </c>
      <c r="U2365" s="6">
        <f>VLOOKUP($A2365,TOURISM!$A$1:$F$2692,COLUMN(TOURISM!$F2365),0)</f>
        <v>863000000</v>
      </c>
      <c r="V2365" s="6">
        <f>VLOOKUP($A2365,BUSINESS!$A$1:$J$2692,COLUMN(BUSINESS!$E2365),0)</f>
        <v>0.35299999999999998</v>
      </c>
      <c r="W2365" s="6">
        <f>VLOOKUP($A2365,BUSINESS!$A$1:$J$2692,COLUMN(BUSINESS!$F2365),0)</f>
        <v>56</v>
      </c>
      <c r="X2365" s="6">
        <f>VLOOKUP($A2365,BUSINESS!$A$1:$J$2692,COLUMN(BUSINESS!$G2365),0)</f>
        <v>0</v>
      </c>
      <c r="Y2365" s="6">
        <f>VLOOKUP($A2365,BUSINESS!$A$1:$J$2692,COLUMN(BUSINESS!$H2365),0)</f>
        <v>654</v>
      </c>
      <c r="Z2365" s="6">
        <f>VLOOKUP($A2365,BUSINESS!$A$1:$J$2692,COLUMN(BUSINESS!$I2365),0)</f>
        <v>0.28999999999999998</v>
      </c>
      <c r="AA2365" s="6">
        <f>VLOOKUP($A2365,BUSINESS!$A$1:$J$2692,COLUMN(BUSINESS!$J2365),0)</f>
        <v>0.98499999999999999</v>
      </c>
      <c r="AB2365" s="5"/>
      <c r="AC2365" s="5"/>
      <c r="AD2365" s="5"/>
      <c r="AE2365" s="5"/>
    </row>
    <row r="2366" spans="1:31" ht="15.75" customHeight="1" x14ac:dyDescent="0.25">
      <c r="A2366" s="6">
        <v>2365</v>
      </c>
      <c r="B2366" s="7" t="str">
        <f>VLOOKUP($A2366,GDP!$A$1:$H$2692,COLUMN(GDP!B2366),0)</f>
        <v>The Americas</v>
      </c>
      <c r="C2366" s="8" t="str">
        <f>VLOOKUP($A2366,GDP!$A$1:$H$2692,COLUMN(GDP!C2366),0)</f>
        <v>Ecuador-The Americas</v>
      </c>
      <c r="D2366" s="9" t="str">
        <f>VLOOKUP($A2366,GDP!$A$1:$H$2692,COLUMN(GDP!D2366),0)</f>
        <v>2011</v>
      </c>
      <c r="E2366" s="8">
        <f>VLOOKUP($A2366,GDP!$A$1:$H$2692,COLUMN(GDP!E2366),0)</f>
        <v>76769729000</v>
      </c>
      <c r="F2366" s="7">
        <f>VLOOKUP($A2366,GDP!$A$1:$H$2692,COLUMN(GDP!F2366),0)</f>
        <v>6.9000000000000006E-2</v>
      </c>
      <c r="G2366" s="7">
        <f>VLOOKUP($A2366,GDP!$A$1:$H$2692,COLUMN(GDP!G2366),0)</f>
        <v>362</v>
      </c>
      <c r="H2366" s="7">
        <f>VLOOKUP($A2366,GDP!$A$1:$H$2692,COLUMN(GDP!H2366),0)</f>
        <v>0</v>
      </c>
      <c r="I2366" s="6">
        <f>VLOOKUP($A2366,ENERGY!$A$1:$F$2692,COLUMN(ENERGY!E2365),0)</f>
        <v>8442</v>
      </c>
      <c r="J2366" s="6">
        <f>VLOOKUP($A2366,ENERGY!$A$1:$F$2692,COLUMN(ENERGY!F2365),0)</f>
        <v>23447</v>
      </c>
      <c r="K2366" s="6">
        <f>VLOOKUP($A2366,'HUMAN RESOURCES'!$A$1:$M$2692,COLUMN('HUMAN RESOURCES'!$E2366),0)</f>
        <v>2.1000000000000001E-2</v>
      </c>
      <c r="L2366" s="6">
        <f>VLOOKUP($A2366,'HUMAN RESOURCES'!$A$1:$M$2692,COLUMN('HUMAN RESOURCES'!$F2366),0)</f>
        <v>0.02</v>
      </c>
      <c r="M2366" s="6">
        <f>VLOOKUP($A2366,'HUMAN RESOURCES'!$A$1:$M$2692,COLUMN('HUMAN RESOURCES'!$G2366),0)</f>
        <v>79</v>
      </c>
      <c r="N2366" s="6">
        <f>VLOOKUP($A2366,'HUMAN RESOURCES'!$A$1:$M$2692,COLUMN('HUMAN RESOURCES'!$H2366),0)</f>
        <v>73</v>
      </c>
      <c r="O2366" s="6">
        <f>VLOOKUP($A2366,'HUMAN RESOURCES'!$A$1:$M$2692,COLUMN('HUMAN RESOURCES'!$I2366),0)</f>
        <v>0.30599999999999999</v>
      </c>
      <c r="P2366" s="6">
        <f>VLOOKUP($A2366,'HUMAN RESOURCES'!$A$1:$M$2692,COLUMN('HUMAN RESOURCES'!$J2366),0)</f>
        <v>0.63100000000000001</v>
      </c>
      <c r="Q2366" s="6">
        <f>VLOOKUP($A2366,'HUMAN RESOURCES'!$A$1:$M$2692,COLUMN('HUMAN RESOURCES'!$K2366),0)</f>
        <v>6.3E-2</v>
      </c>
      <c r="R2366" s="6">
        <f>VLOOKUP($A2366,'HUMAN RESOURCES'!$A$1:$M$2692,COLUMN('HUMAN RESOURCES'!$L2366),0)</f>
        <v>15246481</v>
      </c>
      <c r="S2366" s="6">
        <f>VLOOKUP($A2366,'HUMAN RESOURCES'!$A$1:$M$2692,COLUMN('HUMAN RESOURCES'!$F2366),0)</f>
        <v>0.02</v>
      </c>
      <c r="T2366" s="6">
        <f>VLOOKUP($A2366,TOURISM!$A$1:$F$2692,COLUMN(TOURISM!$E2366),0)</f>
        <v>849000000</v>
      </c>
      <c r="U2366" s="6">
        <f>VLOOKUP($A2366,TOURISM!$A$1:$F$2692,COLUMN(TOURISM!$F2366),0)</f>
        <v>917000000</v>
      </c>
      <c r="V2366" s="6">
        <f>VLOOKUP($A2366,BUSINESS!$A$1:$J$2692,COLUMN(BUSINESS!$E2366),0)</f>
        <v>0.35299999999999998</v>
      </c>
      <c r="W2366" s="6">
        <f>VLOOKUP($A2366,BUSINESS!$A$1:$J$2692,COLUMN(BUSINESS!$F2366),0)</f>
        <v>56</v>
      </c>
      <c r="X2366" s="6">
        <f>VLOOKUP($A2366,BUSINESS!$A$1:$J$2692,COLUMN(BUSINESS!$G2366),0)</f>
        <v>0</v>
      </c>
      <c r="Y2366" s="6">
        <f>VLOOKUP($A2366,BUSINESS!$A$1:$J$2692,COLUMN(BUSINESS!$H2366),0)</f>
        <v>654</v>
      </c>
      <c r="Z2366" s="6">
        <f>VLOOKUP($A2366,BUSINESS!$A$1:$J$2692,COLUMN(BUSINESS!$I2366),0)</f>
        <v>0.314</v>
      </c>
      <c r="AA2366" s="6">
        <f>VLOOKUP($A2366,BUSINESS!$A$1:$J$2692,COLUMN(BUSINESS!$J2366),0)</f>
        <v>1.006</v>
      </c>
      <c r="AB2366" s="5"/>
      <c r="AC2366" s="5"/>
      <c r="AD2366" s="5"/>
      <c r="AE2366" s="5"/>
    </row>
    <row r="2367" spans="1:31" ht="15.75" customHeight="1" x14ac:dyDescent="0.25">
      <c r="A2367" s="6">
        <v>2366</v>
      </c>
      <c r="B2367" s="7" t="str">
        <f>VLOOKUP($A2367,GDP!$A$1:$H$2692,COLUMN(GDP!B2367),0)</f>
        <v>The Americas</v>
      </c>
      <c r="C2367" s="8" t="str">
        <f>VLOOKUP($A2367,GDP!$A$1:$H$2692,COLUMN(GDP!C2367),0)</f>
        <v>Ecuador-The Americas</v>
      </c>
      <c r="D2367" s="9" t="str">
        <f>VLOOKUP($A2367,GDP!$A$1:$H$2692,COLUMN(GDP!D2367),0)</f>
        <v>2012</v>
      </c>
      <c r="E2367" s="8">
        <f>VLOOKUP($A2367,GDP!$A$1:$H$2692,COLUMN(GDP!E2367),0)</f>
        <v>84039856000</v>
      </c>
      <c r="F2367" s="7">
        <f>VLOOKUP($A2367,GDP!$A$1:$H$2692,COLUMN(GDP!F2367),0)</f>
        <v>6.4000000000000001E-2</v>
      </c>
      <c r="G2367" s="7">
        <f>VLOOKUP($A2367,GDP!$A$1:$H$2692,COLUMN(GDP!G2367),0)</f>
        <v>361</v>
      </c>
      <c r="H2367" s="7">
        <f>VLOOKUP($A2367,GDP!$A$1:$H$2692,COLUMN(GDP!H2367),0)</f>
        <v>0</v>
      </c>
      <c r="I2367" s="6">
        <f>VLOOKUP($A2367,ENERGY!$A$1:$F$2692,COLUMN(ENERGY!E2366),0)</f>
        <v>7815</v>
      </c>
      <c r="J2367" s="6">
        <f>VLOOKUP($A2367,ENERGY!$A$1:$F$2692,COLUMN(ENERGY!F2366),0)</f>
        <v>20942</v>
      </c>
      <c r="K2367" s="6">
        <f>VLOOKUP($A2367,'HUMAN RESOURCES'!$A$1:$M$2692,COLUMN('HUMAN RESOURCES'!$E2367),0)</f>
        <v>2.1000000000000001E-2</v>
      </c>
      <c r="L2367" s="6">
        <f>VLOOKUP($A2367,'HUMAN RESOURCES'!$A$1:$M$2692,COLUMN('HUMAN RESOURCES'!$F2367),0)</f>
        <v>0.02</v>
      </c>
      <c r="M2367" s="6">
        <f>VLOOKUP($A2367,'HUMAN RESOURCES'!$A$1:$M$2692,COLUMN('HUMAN RESOURCES'!$G2367),0)</f>
        <v>79</v>
      </c>
      <c r="N2367" s="6">
        <f>VLOOKUP($A2367,'HUMAN RESOURCES'!$A$1:$M$2692,COLUMN('HUMAN RESOURCES'!$H2367),0)</f>
        <v>73</v>
      </c>
      <c r="O2367" s="6">
        <f>VLOOKUP($A2367,'HUMAN RESOURCES'!$A$1:$M$2692,COLUMN('HUMAN RESOURCES'!$I2367),0)</f>
        <v>0.30299999999999999</v>
      </c>
      <c r="P2367" s="6">
        <f>VLOOKUP($A2367,'HUMAN RESOURCES'!$A$1:$M$2692,COLUMN('HUMAN RESOURCES'!$J2367),0)</f>
        <v>0.63300000000000001</v>
      </c>
      <c r="Q2367" s="6">
        <f>VLOOKUP($A2367,'HUMAN RESOURCES'!$A$1:$M$2692,COLUMN('HUMAN RESOURCES'!$K2367),0)</f>
        <v>6.4000000000000001E-2</v>
      </c>
      <c r="R2367" s="6">
        <f>VLOOKUP($A2367,'HUMAN RESOURCES'!$A$1:$M$2692,COLUMN('HUMAN RESOURCES'!$L2367),0)</f>
        <v>15492264</v>
      </c>
      <c r="S2367" s="6">
        <f>VLOOKUP($A2367,'HUMAN RESOURCES'!$A$1:$M$2692,COLUMN('HUMAN RESOURCES'!$F2367),0)</f>
        <v>0.02</v>
      </c>
      <c r="T2367" s="6">
        <f>VLOOKUP($A2367,TOURISM!$A$1:$F$2692,COLUMN(TOURISM!$E2367),0)</f>
        <v>1039000000</v>
      </c>
      <c r="U2367" s="6">
        <f>VLOOKUP($A2367,TOURISM!$A$1:$F$2692,COLUMN(TOURISM!$F2367),0)</f>
        <v>944000000</v>
      </c>
      <c r="V2367" s="6">
        <f>VLOOKUP($A2367,BUSINESS!$A$1:$J$2692,COLUMN(BUSINESS!$E2367),0)</f>
        <v>0.34599999999999997</v>
      </c>
      <c r="W2367" s="6">
        <f>VLOOKUP($A2367,BUSINESS!$A$1:$J$2692,COLUMN(BUSINESS!$F2367),0)</f>
        <v>56</v>
      </c>
      <c r="X2367" s="6">
        <f>VLOOKUP($A2367,BUSINESS!$A$1:$J$2692,COLUMN(BUSINESS!$G2367),0)</f>
        <v>134</v>
      </c>
      <c r="Y2367" s="6">
        <f>VLOOKUP($A2367,BUSINESS!$A$1:$J$2692,COLUMN(BUSINESS!$H2367),0)</f>
        <v>654</v>
      </c>
      <c r="Z2367" s="6">
        <f>VLOOKUP($A2367,BUSINESS!$A$1:$J$2692,COLUMN(BUSINESS!$I2367),0)</f>
        <v>0.35099999999999998</v>
      </c>
      <c r="AA2367" s="6">
        <f>VLOOKUP($A2367,BUSINESS!$A$1:$J$2692,COLUMN(BUSINESS!$J2367),0)</f>
        <v>1.0620000000000001</v>
      </c>
      <c r="AB2367" s="5"/>
      <c r="AC2367" s="5"/>
      <c r="AD2367" s="5"/>
      <c r="AE2367" s="5"/>
    </row>
    <row r="2368" spans="1:31" ht="15.75" customHeight="1" x14ac:dyDescent="0.25">
      <c r="A2368" s="6">
        <v>2367</v>
      </c>
      <c r="B2368" s="7" t="str">
        <f>VLOOKUP($A2368,GDP!$A$1:$H$2692,COLUMN(GDP!B2368),0)</f>
        <v>The Americas</v>
      </c>
      <c r="C2368" s="8" t="str">
        <f>VLOOKUP($A2368,GDP!$A$1:$H$2692,COLUMN(GDP!C2368),0)</f>
        <v>El Salvador-The Americas</v>
      </c>
      <c r="D2368" s="9" t="str">
        <f>VLOOKUP($A2368,GDP!$A$1:$H$2692,COLUMN(GDP!D2368),0)</f>
        <v>2000</v>
      </c>
      <c r="E2368" s="8">
        <f>VLOOKUP($A2368,GDP!$A$1:$H$2692,COLUMN(GDP!E2368),0)</f>
        <v>13134100000</v>
      </c>
      <c r="F2368" s="7">
        <f>VLOOKUP($A2368,GDP!$A$1:$H$2692,COLUMN(GDP!F2368),0)</f>
        <v>8.1000000000000003E-2</v>
      </c>
      <c r="G2368" s="7">
        <f>VLOOKUP($A2368,GDP!$A$1:$H$2692,COLUMN(GDP!G2368),0)</f>
        <v>179</v>
      </c>
      <c r="H2368" s="7">
        <f>VLOOKUP($A2368,GDP!$A$1:$H$2692,COLUMN(GDP!H2368),0)</f>
        <v>0.14000000000000001</v>
      </c>
      <c r="I2368" s="6">
        <f>VLOOKUP($A2368,ENERGY!$A$1:$F$2692,COLUMN(ENERGY!E2367),0)</f>
        <v>0</v>
      </c>
      <c r="J2368" s="6">
        <f>VLOOKUP($A2368,ENERGY!$A$1:$F$2692,COLUMN(ENERGY!F2367),0)</f>
        <v>0</v>
      </c>
      <c r="K2368" s="6">
        <f>VLOOKUP($A2368,'HUMAN RESOURCES'!$A$1:$M$2692,COLUMN('HUMAN RESOURCES'!$E2368),0)</f>
        <v>2.5000000000000001E-2</v>
      </c>
      <c r="L2368" s="6">
        <f>VLOOKUP($A2368,'HUMAN RESOURCES'!$A$1:$M$2692,COLUMN('HUMAN RESOURCES'!$F2368),0)</f>
        <v>2.7E-2</v>
      </c>
      <c r="M2368" s="6">
        <f>VLOOKUP($A2368,'HUMAN RESOURCES'!$A$1:$M$2692,COLUMN('HUMAN RESOURCES'!$G2368),0)</f>
        <v>74</v>
      </c>
      <c r="N2368" s="6">
        <f>VLOOKUP($A2368,'HUMAN RESOURCES'!$A$1:$M$2692,COLUMN('HUMAN RESOURCES'!$H2368),0)</f>
        <v>65</v>
      </c>
      <c r="O2368" s="6">
        <f>VLOOKUP($A2368,'HUMAN RESOURCES'!$A$1:$M$2692,COLUMN('HUMAN RESOURCES'!$I2368),0)</f>
        <v>0.38300000000000001</v>
      </c>
      <c r="P2368" s="6">
        <f>VLOOKUP($A2368,'HUMAN RESOURCES'!$A$1:$M$2692,COLUMN('HUMAN RESOURCES'!$J2368),0)</f>
        <v>0.56200000000000006</v>
      </c>
      <c r="Q2368" s="6">
        <f>VLOOKUP($A2368,'HUMAN RESOURCES'!$A$1:$M$2692,COLUMN('HUMAN RESOURCES'!$K2368),0)</f>
        <v>5.5E-2</v>
      </c>
      <c r="R2368" s="6">
        <f>VLOOKUP($A2368,'HUMAN RESOURCES'!$A$1:$M$2692,COLUMN('HUMAN RESOURCES'!$L2368),0)</f>
        <v>5958794</v>
      </c>
      <c r="S2368" s="6">
        <f>VLOOKUP($A2368,'HUMAN RESOURCES'!$A$1:$M$2692,COLUMN('HUMAN RESOURCES'!$F2368),0)</f>
        <v>2.7E-2</v>
      </c>
      <c r="T2368" s="6">
        <f>VLOOKUP($A2368,TOURISM!$A$1:$F$2692,COLUMN(TOURISM!$E2368),0)</f>
        <v>437000000</v>
      </c>
      <c r="U2368" s="6">
        <f>VLOOKUP($A2368,TOURISM!$A$1:$F$2692,COLUMN(TOURISM!$F2368),0)</f>
        <v>219000000</v>
      </c>
      <c r="V2368" s="6">
        <f>VLOOKUP($A2368,BUSINESS!$A$1:$J$2692,COLUMN(BUSINESS!$E2368),0)</f>
        <v>0</v>
      </c>
      <c r="W2368" s="6">
        <f>VLOOKUP($A2368,BUSINESS!$A$1:$J$2692,COLUMN(BUSINESS!$F2368),0)</f>
        <v>0</v>
      </c>
      <c r="X2368" s="6">
        <f>VLOOKUP($A2368,BUSINESS!$A$1:$J$2692,COLUMN(BUSINESS!$G2368),0)</f>
        <v>0</v>
      </c>
      <c r="Y2368" s="6">
        <f>VLOOKUP($A2368,BUSINESS!$A$1:$J$2692,COLUMN(BUSINESS!$H2368),0)</f>
        <v>0</v>
      </c>
      <c r="Z2368" s="6">
        <f>VLOOKUP($A2368,BUSINESS!$A$1:$J$2692,COLUMN(BUSINESS!$I2368),0)</f>
        <v>1.2E-2</v>
      </c>
      <c r="AA2368" s="6">
        <f>VLOOKUP($A2368,BUSINESS!$A$1:$J$2692,COLUMN(BUSINESS!$J2368),0)</f>
        <v>0.125</v>
      </c>
      <c r="AB2368" s="5"/>
      <c r="AC2368" s="5"/>
      <c r="AD2368" s="5"/>
      <c r="AE2368" s="5"/>
    </row>
    <row r="2369" spans="1:31" ht="15.75" customHeight="1" x14ac:dyDescent="0.25">
      <c r="A2369" s="6">
        <v>2368</v>
      </c>
      <c r="B2369" s="7" t="str">
        <f>VLOOKUP($A2369,GDP!$A$1:$H$2692,COLUMN(GDP!B2369),0)</f>
        <v>The Americas</v>
      </c>
      <c r="C2369" s="8" t="str">
        <f>VLOOKUP($A2369,GDP!$A$1:$H$2692,COLUMN(GDP!C2369),0)</f>
        <v>El Salvador-The Americas</v>
      </c>
      <c r="D2369" s="9" t="str">
        <f>VLOOKUP($A2369,GDP!$A$1:$H$2692,COLUMN(GDP!D2369),0)</f>
        <v>2001</v>
      </c>
      <c r="E2369" s="8">
        <f>VLOOKUP($A2369,GDP!$A$1:$H$2692,COLUMN(GDP!E2369),0)</f>
        <v>13812700000</v>
      </c>
      <c r="F2369" s="7">
        <f>VLOOKUP($A2369,GDP!$A$1:$H$2692,COLUMN(GDP!F2369),0)</f>
        <v>0.08</v>
      </c>
      <c r="G2369" s="7">
        <f>VLOOKUP($A2369,GDP!$A$1:$H$2692,COLUMN(GDP!G2369),0)</f>
        <v>184</v>
      </c>
      <c r="H2369" s="7">
        <f>VLOOKUP($A2369,GDP!$A$1:$H$2692,COLUMN(GDP!H2369),0)</f>
        <v>0</v>
      </c>
      <c r="I2369" s="6">
        <f>VLOOKUP($A2369,ENERGY!$A$1:$F$2692,COLUMN(ENERGY!E2368),0)</f>
        <v>4319</v>
      </c>
      <c r="J2369" s="6">
        <f>VLOOKUP($A2369,ENERGY!$A$1:$F$2692,COLUMN(ENERGY!F2368),0)</f>
        <v>0</v>
      </c>
      <c r="K2369" s="6">
        <f>VLOOKUP($A2369,'HUMAN RESOURCES'!$A$1:$M$2692,COLUMN('HUMAN RESOURCES'!$E2369),0)</f>
        <v>2.4E-2</v>
      </c>
      <c r="L2369" s="6">
        <f>VLOOKUP($A2369,'HUMAN RESOURCES'!$A$1:$M$2692,COLUMN('HUMAN RESOURCES'!$F2369),0)</f>
        <v>2.5000000000000001E-2</v>
      </c>
      <c r="M2369" s="6">
        <f>VLOOKUP($A2369,'HUMAN RESOURCES'!$A$1:$M$2692,COLUMN('HUMAN RESOURCES'!$G2369),0)</f>
        <v>75</v>
      </c>
      <c r="N2369" s="6">
        <f>VLOOKUP($A2369,'HUMAN RESOURCES'!$A$1:$M$2692,COLUMN('HUMAN RESOURCES'!$H2369),0)</f>
        <v>65</v>
      </c>
      <c r="O2369" s="6">
        <f>VLOOKUP($A2369,'HUMAN RESOURCES'!$A$1:$M$2692,COLUMN('HUMAN RESOURCES'!$I2369),0)</f>
        <v>0.379</v>
      </c>
      <c r="P2369" s="6">
        <f>VLOOKUP($A2369,'HUMAN RESOURCES'!$A$1:$M$2692,COLUMN('HUMAN RESOURCES'!$J2369),0)</f>
        <v>0.56399999999999995</v>
      </c>
      <c r="Q2369" s="6">
        <f>VLOOKUP($A2369,'HUMAN RESOURCES'!$A$1:$M$2692,COLUMN('HUMAN RESOURCES'!$K2369),0)</f>
        <v>5.7000000000000002E-2</v>
      </c>
      <c r="R2369" s="6">
        <f>VLOOKUP($A2369,'HUMAN RESOURCES'!$A$1:$M$2692,COLUMN('HUMAN RESOURCES'!$L2369),0)</f>
        <v>5985299</v>
      </c>
      <c r="S2369" s="6">
        <f>VLOOKUP($A2369,'HUMAN RESOURCES'!$A$1:$M$2692,COLUMN('HUMAN RESOURCES'!$F2369),0)</f>
        <v>2.5000000000000001E-2</v>
      </c>
      <c r="T2369" s="6">
        <f>VLOOKUP($A2369,TOURISM!$A$1:$F$2692,COLUMN(TOURISM!$E2369),0)</f>
        <v>452000000</v>
      </c>
      <c r="U2369" s="6">
        <f>VLOOKUP($A2369,TOURISM!$A$1:$F$2692,COLUMN(TOURISM!$F2369),0)</f>
        <v>247000000</v>
      </c>
      <c r="V2369" s="6">
        <f>VLOOKUP($A2369,BUSINESS!$A$1:$J$2692,COLUMN(BUSINESS!$E2369),0)</f>
        <v>0</v>
      </c>
      <c r="W2369" s="6">
        <f>VLOOKUP($A2369,BUSINESS!$A$1:$J$2692,COLUMN(BUSINESS!$F2369),0)</f>
        <v>0</v>
      </c>
      <c r="X2369" s="6">
        <f>VLOOKUP($A2369,BUSINESS!$A$1:$J$2692,COLUMN(BUSINESS!$G2369),0)</f>
        <v>0</v>
      </c>
      <c r="Y2369" s="6">
        <f>VLOOKUP($A2369,BUSINESS!$A$1:$J$2692,COLUMN(BUSINESS!$H2369),0)</f>
        <v>0</v>
      </c>
      <c r="Z2369" s="6">
        <f>VLOOKUP($A2369,BUSINESS!$A$1:$J$2692,COLUMN(BUSINESS!$I2369),0)</f>
        <v>1.4999999999999999E-2</v>
      </c>
      <c r="AA2369" s="6">
        <f>VLOOKUP($A2369,BUSINESS!$A$1:$J$2692,COLUMN(BUSINESS!$J2369),0)</f>
        <v>0.14299999999999999</v>
      </c>
      <c r="AB2369" s="5"/>
      <c r="AC2369" s="5"/>
      <c r="AD2369" s="5"/>
      <c r="AE2369" s="5"/>
    </row>
    <row r="2370" spans="1:31" ht="15.75" customHeight="1" x14ac:dyDescent="0.25">
      <c r="A2370" s="6">
        <v>2369</v>
      </c>
      <c r="B2370" s="7" t="str">
        <f>VLOOKUP($A2370,GDP!$A$1:$H$2692,COLUMN(GDP!B2370),0)</f>
        <v>The Americas</v>
      </c>
      <c r="C2370" s="8" t="str">
        <f>VLOOKUP($A2370,GDP!$A$1:$H$2692,COLUMN(GDP!C2370),0)</f>
        <v>El Salvador-The Americas</v>
      </c>
      <c r="D2370" s="9" t="str">
        <f>VLOOKUP($A2370,GDP!$A$1:$H$2692,COLUMN(GDP!D2370),0)</f>
        <v>2002</v>
      </c>
      <c r="E2370" s="8">
        <f>VLOOKUP($A2370,GDP!$A$1:$H$2692,COLUMN(GDP!E2370),0)</f>
        <v>14306700000</v>
      </c>
      <c r="F2370" s="7">
        <f>VLOOKUP($A2370,GDP!$A$1:$H$2692,COLUMN(GDP!F2370),0)</f>
        <v>7.6999999999999999E-2</v>
      </c>
      <c r="G2370" s="7">
        <f>VLOOKUP($A2370,GDP!$A$1:$H$2692,COLUMN(GDP!G2370),0)</f>
        <v>184</v>
      </c>
      <c r="H2370" s="7">
        <f>VLOOKUP($A2370,GDP!$A$1:$H$2692,COLUMN(GDP!H2370),0)</f>
        <v>0</v>
      </c>
      <c r="I2370" s="6">
        <f>VLOOKUP($A2370,ENERGY!$A$1:$F$2692,COLUMN(ENERGY!E2369),0)</f>
        <v>4210</v>
      </c>
      <c r="J2370" s="6">
        <f>VLOOKUP($A2370,ENERGY!$A$1:$F$2692,COLUMN(ENERGY!F2369),0)</f>
        <v>6249</v>
      </c>
      <c r="K2370" s="6">
        <f>VLOOKUP($A2370,'HUMAN RESOURCES'!$A$1:$M$2692,COLUMN('HUMAN RESOURCES'!$E2370),0)</f>
        <v>2.3E-2</v>
      </c>
      <c r="L2370" s="6">
        <f>VLOOKUP($A2370,'HUMAN RESOURCES'!$A$1:$M$2692,COLUMN('HUMAN RESOURCES'!$F2370),0)</f>
        <v>2.4E-2</v>
      </c>
      <c r="M2370" s="6">
        <f>VLOOKUP($A2370,'HUMAN RESOURCES'!$A$1:$M$2692,COLUMN('HUMAN RESOURCES'!$G2370),0)</f>
        <v>75</v>
      </c>
      <c r="N2370" s="6">
        <f>VLOOKUP($A2370,'HUMAN RESOURCES'!$A$1:$M$2692,COLUMN('HUMAN RESOURCES'!$H2370),0)</f>
        <v>65</v>
      </c>
      <c r="O2370" s="6">
        <f>VLOOKUP($A2370,'HUMAN RESOURCES'!$A$1:$M$2692,COLUMN('HUMAN RESOURCES'!$I2370),0)</f>
        <v>0.374</v>
      </c>
      <c r="P2370" s="6">
        <f>VLOOKUP($A2370,'HUMAN RESOURCES'!$A$1:$M$2692,COLUMN('HUMAN RESOURCES'!$J2370),0)</f>
        <v>0.56799999999999995</v>
      </c>
      <c r="Q2370" s="6">
        <f>VLOOKUP($A2370,'HUMAN RESOURCES'!$A$1:$M$2692,COLUMN('HUMAN RESOURCES'!$K2370),0)</f>
        <v>5.8000000000000003E-2</v>
      </c>
      <c r="R2370" s="6">
        <f>VLOOKUP($A2370,'HUMAN RESOURCES'!$A$1:$M$2692,COLUMN('HUMAN RESOURCES'!$L2370),0)</f>
        <v>6008308</v>
      </c>
      <c r="S2370" s="6">
        <f>VLOOKUP($A2370,'HUMAN RESOURCES'!$A$1:$M$2692,COLUMN('HUMAN RESOURCES'!$F2370),0)</f>
        <v>2.4E-2</v>
      </c>
      <c r="T2370" s="6">
        <f>VLOOKUP($A2370,TOURISM!$A$1:$F$2692,COLUMN(TOURISM!$E2370),0)</f>
        <v>521000000</v>
      </c>
      <c r="U2370" s="6">
        <f>VLOOKUP($A2370,TOURISM!$A$1:$F$2692,COLUMN(TOURISM!$F2370),0)</f>
        <v>266000000</v>
      </c>
      <c r="V2370" s="6">
        <f>VLOOKUP($A2370,BUSINESS!$A$1:$J$2692,COLUMN(BUSINESS!$E2370),0)</f>
        <v>0</v>
      </c>
      <c r="W2370" s="6">
        <f>VLOOKUP($A2370,BUSINESS!$A$1:$J$2692,COLUMN(BUSINESS!$F2370),0)</f>
        <v>0</v>
      </c>
      <c r="X2370" s="6">
        <f>VLOOKUP($A2370,BUSINESS!$A$1:$J$2692,COLUMN(BUSINESS!$G2370),0)</f>
        <v>0</v>
      </c>
      <c r="Y2370" s="6">
        <f>VLOOKUP($A2370,BUSINESS!$A$1:$J$2692,COLUMN(BUSINESS!$H2370),0)</f>
        <v>0</v>
      </c>
      <c r="Z2370" s="6">
        <f>VLOOKUP($A2370,BUSINESS!$A$1:$J$2692,COLUMN(BUSINESS!$I2370),0)</f>
        <v>1.9E-2</v>
      </c>
      <c r="AA2370" s="6">
        <f>VLOOKUP($A2370,BUSINESS!$A$1:$J$2692,COLUMN(BUSINESS!$J2370),0)</f>
        <v>0.14799999999999999</v>
      </c>
      <c r="AB2370" s="5"/>
      <c r="AC2370" s="5"/>
      <c r="AD2370" s="5"/>
      <c r="AE2370" s="5"/>
    </row>
    <row r="2371" spans="1:31" ht="15.75" customHeight="1" x14ac:dyDescent="0.25">
      <c r="A2371" s="6">
        <v>2370</v>
      </c>
      <c r="B2371" s="7" t="str">
        <f>VLOOKUP($A2371,GDP!$A$1:$H$2692,COLUMN(GDP!B2371),0)</f>
        <v>The Americas</v>
      </c>
      <c r="C2371" s="8" t="str">
        <f>VLOOKUP($A2371,GDP!$A$1:$H$2692,COLUMN(GDP!C2371),0)</f>
        <v>El Salvador-The Americas</v>
      </c>
      <c r="D2371" s="9" t="str">
        <f>VLOOKUP($A2371,GDP!$A$1:$H$2692,COLUMN(GDP!D2371),0)</f>
        <v>2003</v>
      </c>
      <c r="E2371" s="8">
        <f>VLOOKUP($A2371,GDP!$A$1:$H$2692,COLUMN(GDP!E2371),0)</f>
        <v>15046700000</v>
      </c>
      <c r="F2371" s="7">
        <f>VLOOKUP($A2371,GDP!$A$1:$H$2692,COLUMN(GDP!F2371),0)</f>
        <v>7.2999999999999995E-2</v>
      </c>
      <c r="G2371" s="7">
        <f>VLOOKUP($A2371,GDP!$A$1:$H$2692,COLUMN(GDP!G2371),0)</f>
        <v>182</v>
      </c>
      <c r="H2371" s="7">
        <f>VLOOKUP($A2371,GDP!$A$1:$H$2692,COLUMN(GDP!H2371),0)</f>
        <v>0</v>
      </c>
      <c r="I2371" s="6">
        <f>VLOOKUP($A2371,ENERGY!$A$1:$F$2692,COLUMN(ENERGY!E2370),0)</f>
        <v>4214</v>
      </c>
      <c r="J2371" s="6">
        <f>VLOOKUP($A2371,ENERGY!$A$1:$F$2692,COLUMN(ENERGY!F2370),0)</f>
        <v>6476</v>
      </c>
      <c r="K2371" s="6">
        <f>VLOOKUP($A2371,'HUMAN RESOURCES'!$A$1:$M$2692,COLUMN('HUMAN RESOURCES'!$E2371),0)</f>
        <v>2.1999999999999999E-2</v>
      </c>
      <c r="L2371" s="6">
        <f>VLOOKUP($A2371,'HUMAN RESOURCES'!$A$1:$M$2692,COLUMN('HUMAN RESOURCES'!$F2371),0)</f>
        <v>2.3E-2</v>
      </c>
      <c r="M2371" s="6">
        <f>VLOOKUP($A2371,'HUMAN RESOURCES'!$A$1:$M$2692,COLUMN('HUMAN RESOURCES'!$G2371),0)</f>
        <v>75</v>
      </c>
      <c r="N2371" s="6">
        <f>VLOOKUP($A2371,'HUMAN RESOURCES'!$A$1:$M$2692,COLUMN('HUMAN RESOURCES'!$H2371),0)</f>
        <v>66</v>
      </c>
      <c r="O2371" s="6">
        <f>VLOOKUP($A2371,'HUMAN RESOURCES'!$A$1:$M$2692,COLUMN('HUMAN RESOURCES'!$I2371),0)</f>
        <v>0.36899999999999999</v>
      </c>
      <c r="P2371" s="6">
        <f>VLOOKUP($A2371,'HUMAN RESOURCES'!$A$1:$M$2692,COLUMN('HUMAN RESOURCES'!$J2371),0)</f>
        <v>0.57199999999999995</v>
      </c>
      <c r="Q2371" s="6">
        <f>VLOOKUP($A2371,'HUMAN RESOURCES'!$A$1:$M$2692,COLUMN('HUMAN RESOURCES'!$K2371),0)</f>
        <v>5.8999999999999997E-2</v>
      </c>
      <c r="R2371" s="6">
        <f>VLOOKUP($A2371,'HUMAN RESOURCES'!$A$1:$M$2692,COLUMN('HUMAN RESOURCES'!$L2371),0)</f>
        <v>6029366</v>
      </c>
      <c r="S2371" s="6">
        <f>VLOOKUP($A2371,'HUMAN RESOURCES'!$A$1:$M$2692,COLUMN('HUMAN RESOURCES'!$F2371),0)</f>
        <v>2.3E-2</v>
      </c>
      <c r="T2371" s="6">
        <f>VLOOKUP($A2371,TOURISM!$A$1:$F$2692,COLUMN(TOURISM!$E2371),0)</f>
        <v>664000000</v>
      </c>
      <c r="U2371" s="6">
        <f>VLOOKUP($A2371,TOURISM!$A$1:$F$2692,COLUMN(TOURISM!$F2371),0)</f>
        <v>311000000</v>
      </c>
      <c r="V2371" s="6">
        <f>VLOOKUP($A2371,BUSINESS!$A$1:$J$2692,COLUMN(BUSINESS!$E2371),0)</f>
        <v>0</v>
      </c>
      <c r="W2371" s="6">
        <f>VLOOKUP($A2371,BUSINESS!$A$1:$J$2692,COLUMN(BUSINESS!$F2371),0)</f>
        <v>115</v>
      </c>
      <c r="X2371" s="6">
        <f>VLOOKUP($A2371,BUSINESS!$A$1:$J$2692,COLUMN(BUSINESS!$G2371),0)</f>
        <v>0</v>
      </c>
      <c r="Y2371" s="6">
        <f>VLOOKUP($A2371,BUSINESS!$A$1:$J$2692,COLUMN(BUSINESS!$H2371),0)</f>
        <v>0</v>
      </c>
      <c r="Z2371" s="6">
        <f>VLOOKUP($A2371,BUSINESS!$A$1:$J$2692,COLUMN(BUSINESS!$I2371),0)</f>
        <v>2.5000000000000001E-2</v>
      </c>
      <c r="AA2371" s="6">
        <f>VLOOKUP($A2371,BUSINESS!$A$1:$J$2692,COLUMN(BUSINESS!$J2371),0)</f>
        <v>0.191</v>
      </c>
      <c r="AB2371" s="5"/>
      <c r="AC2371" s="5"/>
      <c r="AD2371" s="5"/>
      <c r="AE2371" s="5"/>
    </row>
    <row r="2372" spans="1:31" ht="15.75" customHeight="1" x14ac:dyDescent="0.25">
      <c r="A2372" s="6">
        <v>2371</v>
      </c>
      <c r="B2372" s="7" t="str">
        <f>VLOOKUP($A2372,GDP!$A$1:$H$2692,COLUMN(GDP!B2372),0)</f>
        <v>The Americas</v>
      </c>
      <c r="C2372" s="8" t="str">
        <f>VLOOKUP($A2372,GDP!$A$1:$H$2692,COLUMN(GDP!C2372),0)</f>
        <v>El Salvador-The Americas</v>
      </c>
      <c r="D2372" s="9" t="str">
        <f>VLOOKUP($A2372,GDP!$A$1:$H$2692,COLUMN(GDP!D2372),0)</f>
        <v>2004</v>
      </c>
      <c r="E2372" s="8">
        <f>VLOOKUP($A2372,GDP!$A$1:$H$2692,COLUMN(GDP!E2372),0)</f>
        <v>15798300000</v>
      </c>
      <c r="F2372" s="7">
        <f>VLOOKUP($A2372,GDP!$A$1:$H$2692,COLUMN(GDP!F2372),0)</f>
        <v>7.2999999999999995E-2</v>
      </c>
      <c r="G2372" s="7">
        <f>VLOOKUP($A2372,GDP!$A$1:$H$2692,COLUMN(GDP!G2372),0)</f>
        <v>191</v>
      </c>
      <c r="H2372" s="7">
        <f>VLOOKUP($A2372,GDP!$A$1:$H$2692,COLUMN(GDP!H2372),0)</f>
        <v>0</v>
      </c>
      <c r="I2372" s="6">
        <f>VLOOKUP($A2372,ENERGY!$A$1:$F$2692,COLUMN(ENERGY!E2371),0)</f>
        <v>4499</v>
      </c>
      <c r="J2372" s="6">
        <f>VLOOKUP($A2372,ENERGY!$A$1:$F$2692,COLUMN(ENERGY!F2371),0)</f>
        <v>6546</v>
      </c>
      <c r="K2372" s="6">
        <f>VLOOKUP($A2372,'HUMAN RESOURCES'!$A$1:$M$2692,COLUMN('HUMAN RESOURCES'!$E2372),0)</f>
        <v>2.1000000000000001E-2</v>
      </c>
      <c r="L2372" s="6">
        <f>VLOOKUP($A2372,'HUMAN RESOURCES'!$A$1:$M$2692,COLUMN('HUMAN RESOURCES'!$F2372),0)</f>
        <v>2.1000000000000001E-2</v>
      </c>
      <c r="M2372" s="6">
        <f>VLOOKUP($A2372,'HUMAN RESOURCES'!$A$1:$M$2692,COLUMN('HUMAN RESOURCES'!$G2372),0)</f>
        <v>75</v>
      </c>
      <c r="N2372" s="6">
        <f>VLOOKUP($A2372,'HUMAN RESOURCES'!$A$1:$M$2692,COLUMN('HUMAN RESOURCES'!$H2372),0)</f>
        <v>66</v>
      </c>
      <c r="O2372" s="6">
        <f>VLOOKUP($A2372,'HUMAN RESOURCES'!$A$1:$M$2692,COLUMN('HUMAN RESOURCES'!$I2372),0)</f>
        <v>0.36299999999999999</v>
      </c>
      <c r="P2372" s="6">
        <f>VLOOKUP($A2372,'HUMAN RESOURCES'!$A$1:$M$2692,COLUMN('HUMAN RESOURCES'!$J2372),0)</f>
        <v>0.57599999999999996</v>
      </c>
      <c r="Q2372" s="6">
        <f>VLOOKUP($A2372,'HUMAN RESOURCES'!$A$1:$M$2692,COLUMN('HUMAN RESOURCES'!$K2372),0)</f>
        <v>6.0999999999999999E-2</v>
      </c>
      <c r="R2372" s="6">
        <f>VLOOKUP($A2372,'HUMAN RESOURCES'!$A$1:$M$2692,COLUMN('HUMAN RESOURCES'!$L2372),0)</f>
        <v>6050297</v>
      </c>
      <c r="S2372" s="6">
        <f>VLOOKUP($A2372,'HUMAN RESOURCES'!$A$1:$M$2692,COLUMN('HUMAN RESOURCES'!$F2372),0)</f>
        <v>2.1000000000000001E-2</v>
      </c>
      <c r="T2372" s="6">
        <f>VLOOKUP($A2372,TOURISM!$A$1:$F$2692,COLUMN(TOURISM!$E2372),0)</f>
        <v>748000000</v>
      </c>
      <c r="U2372" s="6">
        <f>VLOOKUP($A2372,TOURISM!$A$1:$F$2692,COLUMN(TOURISM!$F2372),0)</f>
        <v>373000000</v>
      </c>
      <c r="V2372" s="6">
        <f>VLOOKUP($A2372,BUSINESS!$A$1:$J$2692,COLUMN(BUSINESS!$E2372),0)</f>
        <v>0</v>
      </c>
      <c r="W2372" s="6">
        <f>VLOOKUP($A2372,BUSINESS!$A$1:$J$2692,COLUMN(BUSINESS!$F2372),0)</f>
        <v>115</v>
      </c>
      <c r="X2372" s="6">
        <f>VLOOKUP($A2372,BUSINESS!$A$1:$J$2692,COLUMN(BUSINESS!$G2372),0)</f>
        <v>0</v>
      </c>
      <c r="Y2372" s="6">
        <f>VLOOKUP($A2372,BUSINESS!$A$1:$J$2692,COLUMN(BUSINESS!$H2372),0)</f>
        <v>0</v>
      </c>
      <c r="Z2372" s="6">
        <f>VLOOKUP($A2372,BUSINESS!$A$1:$J$2692,COLUMN(BUSINESS!$I2372),0)</f>
        <v>3.2000000000000001E-2</v>
      </c>
      <c r="AA2372" s="6">
        <f>VLOOKUP($A2372,BUSINESS!$A$1:$J$2692,COLUMN(BUSINESS!$J2372),0)</f>
        <v>0.30299999999999999</v>
      </c>
      <c r="AB2372" s="5"/>
      <c r="AC2372" s="5"/>
      <c r="AD2372" s="5"/>
      <c r="AE2372" s="5"/>
    </row>
    <row r="2373" spans="1:31" ht="15.75" customHeight="1" x14ac:dyDescent="0.25">
      <c r="A2373" s="6">
        <v>2372</v>
      </c>
      <c r="B2373" s="7" t="str">
        <f>VLOOKUP($A2373,GDP!$A$1:$H$2692,COLUMN(GDP!B2373),0)</f>
        <v>The Americas</v>
      </c>
      <c r="C2373" s="8" t="str">
        <f>VLOOKUP($A2373,GDP!$A$1:$H$2692,COLUMN(GDP!C2373),0)</f>
        <v>El Salvador-The Americas</v>
      </c>
      <c r="D2373" s="9" t="str">
        <f>VLOOKUP($A2373,GDP!$A$1:$H$2692,COLUMN(GDP!D2373),0)</f>
        <v>2005</v>
      </c>
      <c r="E2373" s="8">
        <f>VLOOKUP($A2373,GDP!$A$1:$H$2692,COLUMN(GDP!E2373),0)</f>
        <v>17093800000</v>
      </c>
      <c r="F2373" s="7">
        <f>VLOOKUP($A2373,GDP!$A$1:$H$2692,COLUMN(GDP!F2373),0)</f>
        <v>7.1999999999999995E-2</v>
      </c>
      <c r="G2373" s="7">
        <f>VLOOKUP($A2373,GDP!$A$1:$H$2692,COLUMN(GDP!G2373),0)</f>
        <v>202</v>
      </c>
      <c r="H2373" s="7">
        <f>VLOOKUP($A2373,GDP!$A$1:$H$2692,COLUMN(GDP!H2373),0)</f>
        <v>0</v>
      </c>
      <c r="I2373" s="6">
        <f>VLOOKUP($A2373,ENERGY!$A$1:$F$2692,COLUMN(ENERGY!E2372),0)</f>
        <v>4479</v>
      </c>
      <c r="J2373" s="6">
        <f>VLOOKUP($A2373,ENERGY!$A$1:$F$2692,COLUMN(ENERGY!F2372),0)</f>
        <v>6898</v>
      </c>
      <c r="K2373" s="6">
        <f>VLOOKUP($A2373,'HUMAN RESOURCES'!$A$1:$M$2692,COLUMN('HUMAN RESOURCES'!$E2373),0)</f>
        <v>2.1000000000000001E-2</v>
      </c>
      <c r="L2373" s="6">
        <f>VLOOKUP($A2373,'HUMAN RESOURCES'!$A$1:$M$2692,COLUMN('HUMAN RESOURCES'!$F2373),0)</f>
        <v>0.02</v>
      </c>
      <c r="M2373" s="6">
        <f>VLOOKUP($A2373,'HUMAN RESOURCES'!$A$1:$M$2692,COLUMN('HUMAN RESOURCES'!$G2373),0)</f>
        <v>75</v>
      </c>
      <c r="N2373" s="6">
        <f>VLOOKUP($A2373,'HUMAN RESOURCES'!$A$1:$M$2692,COLUMN('HUMAN RESOURCES'!$H2373),0)</f>
        <v>66</v>
      </c>
      <c r="O2373" s="6">
        <f>VLOOKUP($A2373,'HUMAN RESOURCES'!$A$1:$M$2692,COLUMN('HUMAN RESOURCES'!$I2373),0)</f>
        <v>0.35699999999999998</v>
      </c>
      <c r="P2373" s="6">
        <f>VLOOKUP($A2373,'HUMAN RESOURCES'!$A$1:$M$2692,COLUMN('HUMAN RESOURCES'!$J2373),0)</f>
        <v>0.58099999999999996</v>
      </c>
      <c r="Q2373" s="6">
        <f>VLOOKUP($A2373,'HUMAN RESOURCES'!$A$1:$M$2692,COLUMN('HUMAN RESOURCES'!$K2373),0)</f>
        <v>6.2E-2</v>
      </c>
      <c r="R2373" s="6">
        <f>VLOOKUP($A2373,'HUMAN RESOURCES'!$A$1:$M$2692,COLUMN('HUMAN RESOURCES'!$L2373),0)</f>
        <v>6072538</v>
      </c>
      <c r="S2373" s="6">
        <f>VLOOKUP($A2373,'HUMAN RESOURCES'!$A$1:$M$2692,COLUMN('HUMAN RESOURCES'!$F2373),0)</f>
        <v>0.02</v>
      </c>
      <c r="T2373" s="6">
        <f>VLOOKUP($A2373,TOURISM!$A$1:$F$2692,COLUMN(TOURISM!$E2373),0)</f>
        <v>656000000</v>
      </c>
      <c r="U2373" s="6">
        <f>VLOOKUP($A2373,TOURISM!$A$1:$F$2692,COLUMN(TOURISM!$F2373),0)</f>
        <v>288000000</v>
      </c>
      <c r="V2373" s="6">
        <f>VLOOKUP($A2373,BUSINESS!$A$1:$J$2692,COLUMN(BUSINESS!$E2373),0)</f>
        <v>0.34699999999999998</v>
      </c>
      <c r="W2373" s="6">
        <f>VLOOKUP($A2373,BUSINESS!$A$1:$J$2692,COLUMN(BUSINESS!$F2373),0)</f>
        <v>40</v>
      </c>
      <c r="X2373" s="6">
        <f>VLOOKUP($A2373,BUSINESS!$A$1:$J$2692,COLUMN(BUSINESS!$G2373),0)</f>
        <v>0</v>
      </c>
      <c r="Y2373" s="6">
        <f>VLOOKUP($A2373,BUSINESS!$A$1:$J$2692,COLUMN(BUSINESS!$H2373),0)</f>
        <v>320</v>
      </c>
      <c r="Z2373" s="6">
        <f>VLOOKUP($A2373,BUSINESS!$A$1:$J$2692,COLUMN(BUSINESS!$I2373),0)</f>
        <v>4.2000000000000003E-2</v>
      </c>
      <c r="AA2373" s="6">
        <f>VLOOKUP($A2373,BUSINESS!$A$1:$J$2692,COLUMN(BUSINESS!$J2373),0)</f>
        <v>0.39700000000000002</v>
      </c>
      <c r="AB2373" s="5"/>
      <c r="AC2373" s="5"/>
      <c r="AD2373" s="5"/>
      <c r="AE2373" s="5"/>
    </row>
    <row r="2374" spans="1:31" ht="15.75" customHeight="1" x14ac:dyDescent="0.25">
      <c r="A2374" s="6">
        <v>2373</v>
      </c>
      <c r="B2374" s="7" t="str">
        <f>VLOOKUP($A2374,GDP!$A$1:$H$2692,COLUMN(GDP!B2374),0)</f>
        <v>The Americas</v>
      </c>
      <c r="C2374" s="8" t="str">
        <f>VLOOKUP($A2374,GDP!$A$1:$H$2692,COLUMN(GDP!C2374),0)</f>
        <v>El Salvador-The Americas</v>
      </c>
      <c r="D2374" s="9" t="str">
        <f>VLOOKUP($A2374,GDP!$A$1:$H$2692,COLUMN(GDP!D2374),0)</f>
        <v>2006</v>
      </c>
      <c r="E2374" s="8">
        <f>VLOOKUP($A2374,GDP!$A$1:$H$2692,COLUMN(GDP!E2374),0)</f>
        <v>18550700000</v>
      </c>
      <c r="F2374" s="7">
        <f>VLOOKUP($A2374,GDP!$A$1:$H$2692,COLUMN(GDP!F2374),0)</f>
        <v>6.7000000000000004E-2</v>
      </c>
      <c r="G2374" s="7">
        <f>VLOOKUP($A2374,GDP!$A$1:$H$2692,COLUMN(GDP!G2374),0)</f>
        <v>203</v>
      </c>
      <c r="H2374" s="7">
        <f>VLOOKUP($A2374,GDP!$A$1:$H$2692,COLUMN(GDP!H2374),0)</f>
        <v>0</v>
      </c>
      <c r="I2374" s="6">
        <f>VLOOKUP($A2374,ENERGY!$A$1:$F$2692,COLUMN(ENERGY!E2373),0)</f>
        <v>4735</v>
      </c>
      <c r="J2374" s="6">
        <f>VLOOKUP($A2374,ENERGY!$A$1:$F$2692,COLUMN(ENERGY!F2373),0)</f>
        <v>6846</v>
      </c>
      <c r="K2374" s="6">
        <f>VLOOKUP($A2374,'HUMAN RESOURCES'!$A$1:$M$2692,COLUMN('HUMAN RESOURCES'!$E2374),0)</f>
        <v>2.1000000000000001E-2</v>
      </c>
      <c r="L2374" s="6">
        <f>VLOOKUP($A2374,'HUMAN RESOURCES'!$A$1:$M$2692,COLUMN('HUMAN RESOURCES'!$F2374),0)</f>
        <v>1.9E-2</v>
      </c>
      <c r="M2374" s="6">
        <f>VLOOKUP($A2374,'HUMAN RESOURCES'!$A$1:$M$2692,COLUMN('HUMAN RESOURCES'!$G2374),0)</f>
        <v>76</v>
      </c>
      <c r="N2374" s="6">
        <f>VLOOKUP($A2374,'HUMAN RESOURCES'!$A$1:$M$2692,COLUMN('HUMAN RESOURCES'!$H2374),0)</f>
        <v>66</v>
      </c>
      <c r="O2374" s="6">
        <f>VLOOKUP($A2374,'HUMAN RESOURCES'!$A$1:$M$2692,COLUMN('HUMAN RESOURCES'!$I2374),0)</f>
        <v>0.35</v>
      </c>
      <c r="P2374" s="6">
        <f>VLOOKUP($A2374,'HUMAN RESOURCES'!$A$1:$M$2692,COLUMN('HUMAN RESOURCES'!$J2374),0)</f>
        <v>0.58599999999999997</v>
      </c>
      <c r="Q2374" s="6">
        <f>VLOOKUP($A2374,'HUMAN RESOURCES'!$A$1:$M$2692,COLUMN('HUMAN RESOURCES'!$K2374),0)</f>
        <v>6.4000000000000001E-2</v>
      </c>
      <c r="R2374" s="6">
        <f>VLOOKUP($A2374,'HUMAN RESOURCES'!$A$1:$M$2692,COLUMN('HUMAN RESOURCES'!$L2374),0)</f>
        <v>6096692</v>
      </c>
      <c r="S2374" s="6">
        <f>VLOOKUP($A2374,'HUMAN RESOURCES'!$A$1:$M$2692,COLUMN('HUMAN RESOURCES'!$F2374),0)</f>
        <v>1.9E-2</v>
      </c>
      <c r="T2374" s="6">
        <f>VLOOKUP($A2374,TOURISM!$A$1:$F$2692,COLUMN(TOURISM!$E2374),0)</f>
        <v>686000000</v>
      </c>
      <c r="U2374" s="6">
        <f>VLOOKUP($A2374,TOURISM!$A$1:$F$2692,COLUMN(TOURISM!$F2374),0)</f>
        <v>307000000</v>
      </c>
      <c r="V2374" s="6">
        <f>VLOOKUP($A2374,BUSINESS!$A$1:$J$2692,COLUMN(BUSINESS!$E2374),0)</f>
        <v>0.34699999999999998</v>
      </c>
      <c r="W2374" s="6">
        <f>VLOOKUP($A2374,BUSINESS!$A$1:$J$2692,COLUMN(BUSINESS!$F2374),0)</f>
        <v>26</v>
      </c>
      <c r="X2374" s="6">
        <f>VLOOKUP($A2374,BUSINESS!$A$1:$J$2692,COLUMN(BUSINESS!$G2374),0)</f>
        <v>0</v>
      </c>
      <c r="Y2374" s="6">
        <f>VLOOKUP($A2374,BUSINESS!$A$1:$J$2692,COLUMN(BUSINESS!$H2374),0)</f>
        <v>320</v>
      </c>
      <c r="Z2374" s="6">
        <f>VLOOKUP($A2374,BUSINESS!$A$1:$J$2692,COLUMN(BUSINESS!$I2374),0)</f>
        <v>5.5E-2</v>
      </c>
      <c r="AA2374" s="6">
        <f>VLOOKUP($A2374,BUSINESS!$A$1:$J$2692,COLUMN(BUSINESS!$J2374),0)</f>
        <v>0.63200000000000001</v>
      </c>
      <c r="AB2374" s="5"/>
      <c r="AC2374" s="5"/>
      <c r="AD2374" s="5"/>
      <c r="AE2374" s="5"/>
    </row>
    <row r="2375" spans="1:31" ht="15.75" customHeight="1" x14ac:dyDescent="0.25">
      <c r="A2375" s="6">
        <v>2374</v>
      </c>
      <c r="B2375" s="7" t="str">
        <f>VLOOKUP($A2375,GDP!$A$1:$H$2692,COLUMN(GDP!B2375),0)</f>
        <v>The Americas</v>
      </c>
      <c r="C2375" s="8" t="str">
        <f>VLOOKUP($A2375,GDP!$A$1:$H$2692,COLUMN(GDP!C2375),0)</f>
        <v>El Salvador-The Americas</v>
      </c>
      <c r="D2375" s="9" t="str">
        <f>VLOOKUP($A2375,GDP!$A$1:$H$2692,COLUMN(GDP!D2375),0)</f>
        <v>2007</v>
      </c>
      <c r="E2375" s="8">
        <f>VLOOKUP($A2375,GDP!$A$1:$H$2692,COLUMN(GDP!E2375),0)</f>
        <v>20104900000</v>
      </c>
      <c r="F2375" s="7">
        <f>VLOOKUP($A2375,GDP!$A$1:$H$2692,COLUMN(GDP!F2375),0)</f>
        <v>6.3E-2</v>
      </c>
      <c r="G2375" s="7">
        <f>VLOOKUP($A2375,GDP!$A$1:$H$2692,COLUMN(GDP!G2375),0)</f>
        <v>207</v>
      </c>
      <c r="H2375" s="7">
        <f>VLOOKUP($A2375,GDP!$A$1:$H$2692,COLUMN(GDP!H2375),0)</f>
        <v>0</v>
      </c>
      <c r="I2375" s="6">
        <f>VLOOKUP($A2375,ENERGY!$A$1:$F$2692,COLUMN(ENERGY!E2374),0)</f>
        <v>4509</v>
      </c>
      <c r="J2375" s="6">
        <f>VLOOKUP($A2375,ENERGY!$A$1:$F$2692,COLUMN(ENERGY!F2374),0)</f>
        <v>6454</v>
      </c>
      <c r="K2375" s="6">
        <f>VLOOKUP($A2375,'HUMAN RESOURCES'!$A$1:$M$2692,COLUMN('HUMAN RESOURCES'!$E2375),0)</f>
        <v>2.1000000000000001E-2</v>
      </c>
      <c r="L2375" s="6">
        <f>VLOOKUP($A2375,'HUMAN RESOURCES'!$A$1:$M$2692,COLUMN('HUMAN RESOURCES'!$F2375),0)</f>
        <v>1.7999999999999999E-2</v>
      </c>
      <c r="M2375" s="6">
        <f>VLOOKUP($A2375,'HUMAN RESOURCES'!$A$1:$M$2692,COLUMN('HUMAN RESOURCES'!$G2375),0)</f>
        <v>76</v>
      </c>
      <c r="N2375" s="6">
        <f>VLOOKUP($A2375,'HUMAN RESOURCES'!$A$1:$M$2692,COLUMN('HUMAN RESOURCES'!$H2375),0)</f>
        <v>66</v>
      </c>
      <c r="O2375" s="6">
        <f>VLOOKUP($A2375,'HUMAN RESOURCES'!$A$1:$M$2692,COLUMN('HUMAN RESOURCES'!$I2375),0)</f>
        <v>0.34300000000000003</v>
      </c>
      <c r="P2375" s="6">
        <f>VLOOKUP($A2375,'HUMAN RESOURCES'!$A$1:$M$2692,COLUMN('HUMAN RESOURCES'!$J2375),0)</f>
        <v>0.59199999999999997</v>
      </c>
      <c r="Q2375" s="6">
        <f>VLOOKUP($A2375,'HUMAN RESOURCES'!$A$1:$M$2692,COLUMN('HUMAN RESOURCES'!$K2375),0)</f>
        <v>6.5000000000000002E-2</v>
      </c>
      <c r="R2375" s="6">
        <f>VLOOKUP($A2375,'HUMAN RESOURCES'!$A$1:$M$2692,COLUMN('HUMAN RESOURCES'!$L2375),0)</f>
        <v>6122952</v>
      </c>
      <c r="S2375" s="6">
        <f>VLOOKUP($A2375,'HUMAN RESOURCES'!$A$1:$M$2692,COLUMN('HUMAN RESOURCES'!$F2375),0)</f>
        <v>1.7999999999999999E-2</v>
      </c>
      <c r="T2375" s="6">
        <f>VLOOKUP($A2375,TOURISM!$A$1:$F$2692,COLUMN(TOURISM!$E2375),0)</f>
        <v>793000000</v>
      </c>
      <c r="U2375" s="6">
        <f>VLOOKUP($A2375,TOURISM!$A$1:$F$2692,COLUMN(TOURISM!$F2375),0)</f>
        <v>363000000</v>
      </c>
      <c r="V2375" s="6">
        <f>VLOOKUP($A2375,BUSINESS!$A$1:$J$2692,COLUMN(BUSINESS!$E2375),0)</f>
        <v>0.34699999999999998</v>
      </c>
      <c r="W2375" s="6">
        <f>VLOOKUP($A2375,BUSINESS!$A$1:$J$2692,COLUMN(BUSINESS!$F2375),0)</f>
        <v>22</v>
      </c>
      <c r="X2375" s="6">
        <f>VLOOKUP($A2375,BUSINESS!$A$1:$J$2692,COLUMN(BUSINESS!$G2375),0)</f>
        <v>0</v>
      </c>
      <c r="Y2375" s="6">
        <f>VLOOKUP($A2375,BUSINESS!$A$1:$J$2692,COLUMN(BUSINESS!$H2375),0)</f>
        <v>320</v>
      </c>
      <c r="Z2375" s="6">
        <f>VLOOKUP($A2375,BUSINESS!$A$1:$J$2692,COLUMN(BUSINESS!$I2375),0)</f>
        <v>6.0999999999999999E-2</v>
      </c>
      <c r="AA2375" s="6">
        <f>VLOOKUP($A2375,BUSINESS!$A$1:$J$2692,COLUMN(BUSINESS!$J2375),0)</f>
        <v>1.002</v>
      </c>
      <c r="AB2375" s="5"/>
      <c r="AC2375" s="5"/>
      <c r="AD2375" s="5"/>
      <c r="AE2375" s="5"/>
    </row>
    <row r="2376" spans="1:31" ht="15.75" customHeight="1" x14ac:dyDescent="0.25">
      <c r="A2376" s="6">
        <v>2375</v>
      </c>
      <c r="B2376" s="7" t="str">
        <f>VLOOKUP($A2376,GDP!$A$1:$H$2692,COLUMN(GDP!B2376),0)</f>
        <v>The Americas</v>
      </c>
      <c r="C2376" s="8" t="str">
        <f>VLOOKUP($A2376,GDP!$A$1:$H$2692,COLUMN(GDP!C2376),0)</f>
        <v>El Salvador-The Americas</v>
      </c>
      <c r="D2376" s="9" t="str">
        <f>VLOOKUP($A2376,GDP!$A$1:$H$2692,COLUMN(GDP!D2376),0)</f>
        <v>2008</v>
      </c>
      <c r="E2376" s="8">
        <f>VLOOKUP($A2376,GDP!$A$1:$H$2692,COLUMN(GDP!E2376),0)</f>
        <v>21431000000</v>
      </c>
      <c r="F2376" s="7">
        <f>VLOOKUP($A2376,GDP!$A$1:$H$2692,COLUMN(GDP!F2376),0)</f>
        <v>6.2E-2</v>
      </c>
      <c r="G2376" s="7">
        <f>VLOOKUP($A2376,GDP!$A$1:$H$2692,COLUMN(GDP!G2376),0)</f>
        <v>216</v>
      </c>
      <c r="H2376" s="7">
        <f>VLOOKUP($A2376,GDP!$A$1:$H$2692,COLUMN(GDP!H2376),0)</f>
        <v>0</v>
      </c>
      <c r="I2376" s="6">
        <f>VLOOKUP($A2376,ENERGY!$A$1:$F$2692,COLUMN(ENERGY!E2375),0)</f>
        <v>4382</v>
      </c>
      <c r="J2376" s="6">
        <f>VLOOKUP($A2376,ENERGY!$A$1:$F$2692,COLUMN(ENERGY!F2375),0)</f>
        <v>6366</v>
      </c>
      <c r="K2376" s="6">
        <f>VLOOKUP($A2376,'HUMAN RESOURCES'!$A$1:$M$2692,COLUMN('HUMAN RESOURCES'!$E2376),0)</f>
        <v>2.1000000000000001E-2</v>
      </c>
      <c r="L2376" s="6">
        <f>VLOOKUP($A2376,'HUMAN RESOURCES'!$A$1:$M$2692,COLUMN('HUMAN RESOURCES'!$F2376),0)</f>
        <v>1.7000000000000001E-2</v>
      </c>
      <c r="M2376" s="6">
        <f>VLOOKUP($A2376,'HUMAN RESOURCES'!$A$1:$M$2692,COLUMN('HUMAN RESOURCES'!$G2376),0)</f>
        <v>76</v>
      </c>
      <c r="N2376" s="6">
        <f>VLOOKUP($A2376,'HUMAN RESOURCES'!$A$1:$M$2692,COLUMN('HUMAN RESOURCES'!$H2376),0)</f>
        <v>67</v>
      </c>
      <c r="O2376" s="6">
        <f>VLOOKUP($A2376,'HUMAN RESOURCES'!$A$1:$M$2692,COLUMN('HUMAN RESOURCES'!$I2376),0)</f>
        <v>0.33600000000000002</v>
      </c>
      <c r="P2376" s="6">
        <f>VLOOKUP($A2376,'HUMAN RESOURCES'!$A$1:$M$2692,COLUMN('HUMAN RESOURCES'!$J2376),0)</f>
        <v>0.59799999999999998</v>
      </c>
      <c r="Q2376" s="6">
        <f>VLOOKUP($A2376,'HUMAN RESOURCES'!$A$1:$M$2692,COLUMN('HUMAN RESOURCES'!$K2376),0)</f>
        <v>6.6000000000000003E-2</v>
      </c>
      <c r="R2376" s="6">
        <f>VLOOKUP($A2376,'HUMAN RESOURCES'!$A$1:$M$2692,COLUMN('HUMAN RESOURCES'!$L2376),0)</f>
        <v>6151776</v>
      </c>
      <c r="S2376" s="6">
        <f>VLOOKUP($A2376,'HUMAN RESOURCES'!$A$1:$M$2692,COLUMN('HUMAN RESOURCES'!$F2376),0)</f>
        <v>1.7000000000000001E-2</v>
      </c>
      <c r="T2376" s="6">
        <f>VLOOKUP($A2376,TOURISM!$A$1:$F$2692,COLUMN(TOURISM!$E2376),0)</f>
        <v>711000000</v>
      </c>
      <c r="U2376" s="6">
        <f>VLOOKUP($A2376,TOURISM!$A$1:$F$2692,COLUMN(TOURISM!$F2376),0)</f>
        <v>326000000</v>
      </c>
      <c r="V2376" s="6">
        <f>VLOOKUP($A2376,BUSINESS!$A$1:$J$2692,COLUMN(BUSINESS!$E2376),0)</f>
        <v>0.34699999999999998</v>
      </c>
      <c r="W2376" s="6">
        <f>VLOOKUP($A2376,BUSINESS!$A$1:$J$2692,COLUMN(BUSINESS!$F2376),0)</f>
        <v>17</v>
      </c>
      <c r="X2376" s="6">
        <f>VLOOKUP($A2376,BUSINESS!$A$1:$J$2692,COLUMN(BUSINESS!$G2376),0)</f>
        <v>0</v>
      </c>
      <c r="Y2376" s="6">
        <f>VLOOKUP($A2376,BUSINESS!$A$1:$J$2692,COLUMN(BUSINESS!$H2376),0)</f>
        <v>320</v>
      </c>
      <c r="Z2376" s="6">
        <f>VLOOKUP($A2376,BUSINESS!$A$1:$J$2692,COLUMN(BUSINESS!$I2376),0)</f>
        <v>0.10100000000000001</v>
      </c>
      <c r="AA2376" s="6">
        <f>VLOOKUP($A2376,BUSINESS!$A$1:$J$2692,COLUMN(BUSINESS!$J2376),0)</f>
        <v>1.1299999999999999</v>
      </c>
      <c r="AB2376" s="5"/>
      <c r="AC2376" s="5"/>
      <c r="AD2376" s="5"/>
      <c r="AE2376" s="5"/>
    </row>
    <row r="2377" spans="1:31" ht="15.75" customHeight="1" x14ac:dyDescent="0.25">
      <c r="A2377" s="6">
        <v>2376</v>
      </c>
      <c r="B2377" s="7" t="str">
        <f>VLOOKUP($A2377,GDP!$A$1:$H$2692,COLUMN(GDP!B2377),0)</f>
        <v>The Americas</v>
      </c>
      <c r="C2377" s="8" t="str">
        <f>VLOOKUP($A2377,GDP!$A$1:$H$2692,COLUMN(GDP!C2377),0)</f>
        <v>El Salvador-The Americas</v>
      </c>
      <c r="D2377" s="9" t="str">
        <f>VLOOKUP($A2377,GDP!$A$1:$H$2692,COLUMN(GDP!D2377),0)</f>
        <v>2009</v>
      </c>
      <c r="E2377" s="8">
        <f>VLOOKUP($A2377,GDP!$A$1:$H$2692,COLUMN(GDP!E2377),0)</f>
        <v>20661000000</v>
      </c>
      <c r="F2377" s="7">
        <f>VLOOKUP($A2377,GDP!$A$1:$H$2692,COLUMN(GDP!F2377),0)</f>
        <v>6.8000000000000005E-2</v>
      </c>
      <c r="G2377" s="7">
        <f>VLOOKUP($A2377,GDP!$A$1:$H$2692,COLUMN(GDP!G2377),0)</f>
        <v>228</v>
      </c>
      <c r="H2377" s="7">
        <f>VLOOKUP($A2377,GDP!$A$1:$H$2692,COLUMN(GDP!H2377),0)</f>
        <v>0</v>
      </c>
      <c r="I2377" s="6">
        <f>VLOOKUP($A2377,ENERGY!$A$1:$F$2692,COLUMN(ENERGY!E2376),0)</f>
        <v>4418</v>
      </c>
      <c r="J2377" s="6">
        <f>VLOOKUP($A2377,ENERGY!$A$1:$F$2692,COLUMN(ENERGY!F2376),0)</f>
        <v>6553</v>
      </c>
      <c r="K2377" s="6">
        <f>VLOOKUP($A2377,'HUMAN RESOURCES'!$A$1:$M$2692,COLUMN('HUMAN RESOURCES'!$E2377),0)</f>
        <v>2.1000000000000001E-2</v>
      </c>
      <c r="L2377" s="6">
        <f>VLOOKUP($A2377,'HUMAN RESOURCES'!$A$1:$M$2692,COLUMN('HUMAN RESOURCES'!$F2377),0)</f>
        <v>1.6E-2</v>
      </c>
      <c r="M2377" s="6">
        <f>VLOOKUP($A2377,'HUMAN RESOURCES'!$A$1:$M$2692,COLUMN('HUMAN RESOURCES'!$G2377),0)</f>
        <v>76</v>
      </c>
      <c r="N2377" s="6">
        <f>VLOOKUP($A2377,'HUMAN RESOURCES'!$A$1:$M$2692,COLUMN('HUMAN RESOURCES'!$H2377),0)</f>
        <v>67</v>
      </c>
      <c r="O2377" s="6">
        <f>VLOOKUP($A2377,'HUMAN RESOURCES'!$A$1:$M$2692,COLUMN('HUMAN RESOURCES'!$I2377),0)</f>
        <v>0.32800000000000001</v>
      </c>
      <c r="P2377" s="6">
        <f>VLOOKUP($A2377,'HUMAN RESOURCES'!$A$1:$M$2692,COLUMN('HUMAN RESOURCES'!$J2377),0)</f>
        <v>0.60399999999999998</v>
      </c>
      <c r="Q2377" s="6">
        <f>VLOOKUP($A2377,'HUMAN RESOURCES'!$A$1:$M$2692,COLUMN('HUMAN RESOURCES'!$K2377),0)</f>
        <v>6.8000000000000005E-2</v>
      </c>
      <c r="R2377" s="6">
        <f>VLOOKUP($A2377,'HUMAN RESOURCES'!$A$1:$M$2692,COLUMN('HUMAN RESOURCES'!$L2377),0)</f>
        <v>6183484</v>
      </c>
      <c r="S2377" s="6">
        <f>VLOOKUP($A2377,'HUMAN RESOURCES'!$A$1:$M$2692,COLUMN('HUMAN RESOURCES'!$F2377),0)</f>
        <v>1.6E-2</v>
      </c>
      <c r="T2377" s="6">
        <f>VLOOKUP($A2377,TOURISM!$A$1:$F$2692,COLUMN(TOURISM!$E2377),0)</f>
        <v>549000000</v>
      </c>
      <c r="U2377" s="6">
        <f>VLOOKUP($A2377,TOURISM!$A$1:$F$2692,COLUMN(TOURISM!$F2377),0)</f>
        <v>253000000</v>
      </c>
      <c r="V2377" s="6">
        <f>VLOOKUP($A2377,BUSINESS!$A$1:$J$2692,COLUMN(BUSINESS!$E2377),0)</f>
        <v>0.34799999999999998</v>
      </c>
      <c r="W2377" s="6">
        <f>VLOOKUP($A2377,BUSINESS!$A$1:$J$2692,COLUMN(BUSINESS!$F2377),0)</f>
        <v>17</v>
      </c>
      <c r="X2377" s="6">
        <f>VLOOKUP($A2377,BUSINESS!$A$1:$J$2692,COLUMN(BUSINESS!$G2377),0)</f>
        <v>0</v>
      </c>
      <c r="Y2377" s="6">
        <f>VLOOKUP($A2377,BUSINESS!$A$1:$J$2692,COLUMN(BUSINESS!$H2377),0)</f>
        <v>320</v>
      </c>
      <c r="Z2377" s="6">
        <f>VLOOKUP($A2377,BUSINESS!$A$1:$J$2692,COLUMN(BUSINESS!$I2377),0)</f>
        <v>0.121</v>
      </c>
      <c r="AA2377" s="6">
        <f>VLOOKUP($A2377,BUSINESS!$A$1:$J$2692,COLUMN(BUSINESS!$J2377),0)</f>
        <v>1.224</v>
      </c>
      <c r="AB2377" s="5"/>
      <c r="AC2377" s="5"/>
      <c r="AD2377" s="5"/>
      <c r="AE2377" s="5"/>
    </row>
    <row r="2378" spans="1:31" ht="15.75" customHeight="1" x14ac:dyDescent="0.25">
      <c r="A2378" s="6">
        <v>2377</v>
      </c>
      <c r="B2378" s="7" t="str">
        <f>VLOOKUP($A2378,GDP!$A$1:$H$2692,COLUMN(GDP!B2378),0)</f>
        <v>The Americas</v>
      </c>
      <c r="C2378" s="8" t="str">
        <f>VLOOKUP($A2378,GDP!$A$1:$H$2692,COLUMN(GDP!C2378),0)</f>
        <v>El Salvador-The Americas</v>
      </c>
      <c r="D2378" s="9" t="str">
        <f>VLOOKUP($A2378,GDP!$A$1:$H$2692,COLUMN(GDP!D2378),0)</f>
        <v>2010</v>
      </c>
      <c r="E2378" s="8">
        <f>VLOOKUP($A2378,GDP!$A$1:$H$2692,COLUMN(GDP!E2378),0)</f>
        <v>21418300000</v>
      </c>
      <c r="F2378" s="7">
        <f>VLOOKUP($A2378,GDP!$A$1:$H$2692,COLUMN(GDP!F2378),0)</f>
        <v>6.9000000000000006E-2</v>
      </c>
      <c r="G2378" s="7">
        <f>VLOOKUP($A2378,GDP!$A$1:$H$2692,COLUMN(GDP!G2378),0)</f>
        <v>238</v>
      </c>
      <c r="H2378" s="7">
        <f>VLOOKUP($A2378,GDP!$A$1:$H$2692,COLUMN(GDP!H2378),0)</f>
        <v>0</v>
      </c>
      <c r="I2378" s="6">
        <f>VLOOKUP($A2378,ENERGY!$A$1:$F$2692,COLUMN(ENERGY!E2377),0)</f>
        <v>4232</v>
      </c>
      <c r="J2378" s="6">
        <f>VLOOKUP($A2378,ENERGY!$A$1:$F$2692,COLUMN(ENERGY!F2377),0)</f>
        <v>6040</v>
      </c>
      <c r="K2378" s="6">
        <f>VLOOKUP($A2378,'HUMAN RESOURCES'!$A$1:$M$2692,COLUMN('HUMAN RESOURCES'!$E2378),0)</f>
        <v>0.02</v>
      </c>
      <c r="L2378" s="6">
        <f>VLOOKUP($A2378,'HUMAN RESOURCES'!$A$1:$M$2692,COLUMN('HUMAN RESOURCES'!$F2378),0)</f>
        <v>1.4999999999999999E-2</v>
      </c>
      <c r="M2378" s="6">
        <f>VLOOKUP($A2378,'HUMAN RESOURCES'!$A$1:$M$2692,COLUMN('HUMAN RESOURCES'!$G2378),0)</f>
        <v>76</v>
      </c>
      <c r="N2378" s="6">
        <f>VLOOKUP($A2378,'HUMAN RESOURCES'!$A$1:$M$2692,COLUMN('HUMAN RESOURCES'!$H2378),0)</f>
        <v>67</v>
      </c>
      <c r="O2378" s="6">
        <f>VLOOKUP($A2378,'HUMAN RESOURCES'!$A$1:$M$2692,COLUMN('HUMAN RESOURCES'!$I2378),0)</f>
        <v>0.32100000000000001</v>
      </c>
      <c r="P2378" s="6">
        <f>VLOOKUP($A2378,'HUMAN RESOURCES'!$A$1:$M$2692,COLUMN('HUMAN RESOURCES'!$J2378),0)</f>
        <v>0.61</v>
      </c>
      <c r="Q2378" s="6">
        <f>VLOOKUP($A2378,'HUMAN RESOURCES'!$A$1:$M$2692,COLUMN('HUMAN RESOURCES'!$K2378),0)</f>
        <v>6.9000000000000006E-2</v>
      </c>
      <c r="R2378" s="6">
        <f>VLOOKUP($A2378,'HUMAN RESOURCES'!$A$1:$M$2692,COLUMN('HUMAN RESOURCES'!$L2378),0)</f>
        <v>6218195</v>
      </c>
      <c r="S2378" s="6">
        <f>VLOOKUP($A2378,'HUMAN RESOURCES'!$A$1:$M$2692,COLUMN('HUMAN RESOURCES'!$F2378),0)</f>
        <v>1.4999999999999999E-2</v>
      </c>
      <c r="T2378" s="6">
        <f>VLOOKUP($A2378,TOURISM!$A$1:$F$2692,COLUMN(TOURISM!$E2378),0)</f>
        <v>646000000</v>
      </c>
      <c r="U2378" s="6">
        <f>VLOOKUP($A2378,TOURISM!$A$1:$F$2692,COLUMN(TOURISM!$F2378),0)</f>
        <v>280000000</v>
      </c>
      <c r="V2378" s="6">
        <f>VLOOKUP($A2378,BUSINESS!$A$1:$J$2692,COLUMN(BUSINESS!$E2378),0)</f>
        <v>0.34799999999999998</v>
      </c>
      <c r="W2378" s="6">
        <f>VLOOKUP($A2378,BUSINESS!$A$1:$J$2692,COLUMN(BUSINESS!$F2378),0)</f>
        <v>17</v>
      </c>
      <c r="X2378" s="6">
        <f>VLOOKUP($A2378,BUSINESS!$A$1:$J$2692,COLUMN(BUSINESS!$G2378),0)</f>
        <v>0</v>
      </c>
      <c r="Y2378" s="6">
        <f>VLOOKUP($A2378,BUSINESS!$A$1:$J$2692,COLUMN(BUSINESS!$H2378),0)</f>
        <v>320</v>
      </c>
      <c r="Z2378" s="6">
        <f>VLOOKUP($A2378,BUSINESS!$A$1:$J$2692,COLUMN(BUSINESS!$I2378),0)</f>
        <v>0.159</v>
      </c>
      <c r="AA2378" s="6">
        <f>VLOOKUP($A2378,BUSINESS!$A$1:$J$2692,COLUMN(BUSINESS!$J2378),0)</f>
        <v>1.238</v>
      </c>
      <c r="AB2378" s="5"/>
      <c r="AC2378" s="5"/>
      <c r="AD2378" s="5"/>
      <c r="AE2378" s="5"/>
    </row>
    <row r="2379" spans="1:31" ht="15.75" customHeight="1" x14ac:dyDescent="0.25">
      <c r="A2379" s="6">
        <v>2378</v>
      </c>
      <c r="B2379" s="7" t="str">
        <f>VLOOKUP($A2379,GDP!$A$1:$H$2692,COLUMN(GDP!B2379),0)</f>
        <v>The Americas</v>
      </c>
      <c r="C2379" s="8" t="str">
        <f>VLOOKUP($A2379,GDP!$A$1:$H$2692,COLUMN(GDP!C2379),0)</f>
        <v>El Salvador-The Americas</v>
      </c>
      <c r="D2379" s="9" t="str">
        <f>VLOOKUP($A2379,GDP!$A$1:$H$2692,COLUMN(GDP!D2379),0)</f>
        <v>2011</v>
      </c>
      <c r="E2379" s="8">
        <f>VLOOKUP($A2379,GDP!$A$1:$H$2692,COLUMN(GDP!E2379),0)</f>
        <v>23139000000</v>
      </c>
      <c r="F2379" s="7">
        <f>VLOOKUP($A2379,GDP!$A$1:$H$2692,COLUMN(GDP!F2379),0)</f>
        <v>6.8000000000000005E-2</v>
      </c>
      <c r="G2379" s="7">
        <f>VLOOKUP($A2379,GDP!$A$1:$H$2692,COLUMN(GDP!G2379),0)</f>
        <v>252</v>
      </c>
      <c r="H2379" s="7">
        <f>VLOOKUP($A2379,GDP!$A$1:$H$2692,COLUMN(GDP!H2379),0)</f>
        <v>0</v>
      </c>
      <c r="I2379" s="6">
        <f>VLOOKUP($A2379,ENERGY!$A$1:$F$2692,COLUMN(ENERGY!E2378),0)</f>
        <v>4151</v>
      </c>
      <c r="J2379" s="6">
        <f>VLOOKUP($A2379,ENERGY!$A$1:$F$2692,COLUMN(ENERGY!F2378),0)</f>
        <v>5948</v>
      </c>
      <c r="K2379" s="6">
        <f>VLOOKUP($A2379,'HUMAN RESOURCES'!$A$1:$M$2692,COLUMN('HUMAN RESOURCES'!$E2379),0)</f>
        <v>0.02</v>
      </c>
      <c r="L2379" s="6">
        <f>VLOOKUP($A2379,'HUMAN RESOURCES'!$A$1:$M$2692,COLUMN('HUMAN RESOURCES'!$F2379),0)</f>
        <v>1.4999999999999999E-2</v>
      </c>
      <c r="M2379" s="6">
        <f>VLOOKUP($A2379,'HUMAN RESOURCES'!$A$1:$M$2692,COLUMN('HUMAN RESOURCES'!$G2379),0)</f>
        <v>77</v>
      </c>
      <c r="N2379" s="6">
        <f>VLOOKUP($A2379,'HUMAN RESOURCES'!$A$1:$M$2692,COLUMN('HUMAN RESOURCES'!$H2379),0)</f>
        <v>67</v>
      </c>
      <c r="O2379" s="6">
        <f>VLOOKUP($A2379,'HUMAN RESOURCES'!$A$1:$M$2692,COLUMN('HUMAN RESOURCES'!$I2379),0)</f>
        <v>0.313</v>
      </c>
      <c r="P2379" s="6">
        <f>VLOOKUP($A2379,'HUMAN RESOURCES'!$A$1:$M$2692,COLUMN('HUMAN RESOURCES'!$J2379),0)</f>
        <v>0.61699999999999999</v>
      </c>
      <c r="Q2379" s="6">
        <f>VLOOKUP($A2379,'HUMAN RESOURCES'!$A$1:$M$2692,COLUMN('HUMAN RESOURCES'!$K2379),0)</f>
        <v>7.0000000000000007E-2</v>
      </c>
      <c r="R2379" s="6">
        <f>VLOOKUP($A2379,'HUMAN RESOURCES'!$A$1:$M$2692,COLUMN('HUMAN RESOURCES'!$L2379),0)</f>
        <v>6256242</v>
      </c>
      <c r="S2379" s="6">
        <f>VLOOKUP($A2379,'HUMAN RESOURCES'!$A$1:$M$2692,COLUMN('HUMAN RESOURCES'!$F2379),0)</f>
        <v>1.4999999999999999E-2</v>
      </c>
      <c r="T2379" s="6">
        <f>VLOOKUP($A2379,TOURISM!$A$1:$F$2692,COLUMN(TOURISM!$E2379),0)</f>
        <v>729000000</v>
      </c>
      <c r="U2379" s="6">
        <f>VLOOKUP($A2379,TOURISM!$A$1:$F$2692,COLUMN(TOURISM!$F2379),0)</f>
        <v>244000000</v>
      </c>
      <c r="V2379" s="6">
        <f>VLOOKUP($A2379,BUSINESS!$A$1:$J$2692,COLUMN(BUSINESS!$E2379),0)</f>
        <v>0.34799999999999998</v>
      </c>
      <c r="W2379" s="6">
        <f>VLOOKUP($A2379,BUSINESS!$A$1:$J$2692,COLUMN(BUSINESS!$F2379),0)</f>
        <v>17</v>
      </c>
      <c r="X2379" s="6">
        <f>VLOOKUP($A2379,BUSINESS!$A$1:$J$2692,COLUMN(BUSINESS!$G2379),0)</f>
        <v>0</v>
      </c>
      <c r="Y2379" s="6">
        <f>VLOOKUP($A2379,BUSINESS!$A$1:$J$2692,COLUMN(BUSINESS!$H2379),0)</f>
        <v>320</v>
      </c>
      <c r="Z2379" s="6">
        <f>VLOOKUP($A2379,BUSINESS!$A$1:$J$2692,COLUMN(BUSINESS!$I2379),0)</f>
        <v>0.189</v>
      </c>
      <c r="AA2379" s="6">
        <f>VLOOKUP($A2379,BUSINESS!$A$1:$J$2692,COLUMN(BUSINESS!$J2379),0)</f>
        <v>1.329</v>
      </c>
      <c r="AB2379" s="5"/>
      <c r="AC2379" s="5"/>
      <c r="AD2379" s="5"/>
      <c r="AE2379" s="5"/>
    </row>
    <row r="2380" spans="1:31" ht="15.75" customHeight="1" x14ac:dyDescent="0.25">
      <c r="A2380" s="6">
        <v>2379</v>
      </c>
      <c r="B2380" s="7" t="str">
        <f>VLOOKUP($A2380,GDP!$A$1:$H$2692,COLUMN(GDP!B2380),0)</f>
        <v>The Americas</v>
      </c>
      <c r="C2380" s="8" t="str">
        <f>VLOOKUP($A2380,GDP!$A$1:$H$2692,COLUMN(GDP!C2380),0)</f>
        <v>El Salvador-The Americas</v>
      </c>
      <c r="D2380" s="9" t="str">
        <f>VLOOKUP($A2380,GDP!$A$1:$H$2692,COLUMN(GDP!D2380),0)</f>
        <v>2012</v>
      </c>
      <c r="E2380" s="8">
        <f>VLOOKUP($A2380,GDP!$A$1:$H$2692,COLUMN(GDP!E2380),0)</f>
        <v>23813600000</v>
      </c>
      <c r="F2380" s="7">
        <f>VLOOKUP($A2380,GDP!$A$1:$H$2692,COLUMN(GDP!F2380),0)</f>
        <v>6.7000000000000004E-2</v>
      </c>
      <c r="G2380" s="7">
        <f>VLOOKUP($A2380,GDP!$A$1:$H$2692,COLUMN(GDP!G2380),0)</f>
        <v>254</v>
      </c>
      <c r="H2380" s="7">
        <f>VLOOKUP($A2380,GDP!$A$1:$H$2692,COLUMN(GDP!H2380),0)</f>
        <v>0</v>
      </c>
      <c r="I2380" s="6">
        <f>VLOOKUP($A2380,ENERGY!$A$1:$F$2692,COLUMN(ENERGY!E2379),0)</f>
        <v>3968</v>
      </c>
      <c r="J2380" s="6">
        <f>VLOOKUP($A2380,ENERGY!$A$1:$F$2692,COLUMN(ENERGY!F2379),0)</f>
        <v>5743</v>
      </c>
      <c r="K2380" s="6">
        <f>VLOOKUP($A2380,'HUMAN RESOURCES'!$A$1:$M$2692,COLUMN('HUMAN RESOURCES'!$E2380),0)</f>
        <v>0.02</v>
      </c>
      <c r="L2380" s="6">
        <f>VLOOKUP($A2380,'HUMAN RESOURCES'!$A$1:$M$2692,COLUMN('HUMAN RESOURCES'!$F2380),0)</f>
        <v>1.4E-2</v>
      </c>
      <c r="M2380" s="6">
        <f>VLOOKUP($A2380,'HUMAN RESOURCES'!$A$1:$M$2692,COLUMN('HUMAN RESOURCES'!$G2380),0)</f>
        <v>77</v>
      </c>
      <c r="N2380" s="6">
        <f>VLOOKUP($A2380,'HUMAN RESOURCES'!$A$1:$M$2692,COLUMN('HUMAN RESOURCES'!$H2380),0)</f>
        <v>68</v>
      </c>
      <c r="O2380" s="6">
        <f>VLOOKUP($A2380,'HUMAN RESOURCES'!$A$1:$M$2692,COLUMN('HUMAN RESOURCES'!$I2380),0)</f>
        <v>0.30599999999999999</v>
      </c>
      <c r="P2380" s="6">
        <f>VLOOKUP($A2380,'HUMAN RESOURCES'!$A$1:$M$2692,COLUMN('HUMAN RESOURCES'!$J2380),0)</f>
        <v>0.623</v>
      </c>
      <c r="Q2380" s="6">
        <f>VLOOKUP($A2380,'HUMAN RESOURCES'!$A$1:$M$2692,COLUMN('HUMAN RESOURCES'!$K2380),0)</f>
        <v>7.0999999999999994E-2</v>
      </c>
      <c r="R2380" s="6">
        <f>VLOOKUP($A2380,'HUMAN RESOURCES'!$A$1:$M$2692,COLUMN('HUMAN RESOURCES'!$L2380),0)</f>
        <v>6297394</v>
      </c>
      <c r="S2380" s="6">
        <f>VLOOKUP($A2380,'HUMAN RESOURCES'!$A$1:$M$2692,COLUMN('HUMAN RESOURCES'!$F2380),0)</f>
        <v>1.4E-2</v>
      </c>
      <c r="T2380" s="6">
        <f>VLOOKUP($A2380,TOURISM!$A$1:$F$2692,COLUMN(TOURISM!$E2380),0)</f>
        <v>894000000</v>
      </c>
      <c r="U2380" s="6">
        <f>VLOOKUP($A2380,TOURISM!$A$1:$F$2692,COLUMN(TOURISM!$F2380),0)</f>
        <v>286000000</v>
      </c>
      <c r="V2380" s="6">
        <f>VLOOKUP($A2380,BUSINESS!$A$1:$J$2692,COLUMN(BUSINESS!$E2380),0)</f>
        <v>0.34799999999999998</v>
      </c>
      <c r="W2380" s="6">
        <f>VLOOKUP($A2380,BUSINESS!$A$1:$J$2692,COLUMN(BUSINESS!$F2380),0)</f>
        <v>17</v>
      </c>
      <c r="X2380" s="6">
        <f>VLOOKUP($A2380,BUSINESS!$A$1:$J$2692,COLUMN(BUSINESS!$G2380),0)</f>
        <v>115</v>
      </c>
      <c r="Y2380" s="6">
        <f>VLOOKUP($A2380,BUSINESS!$A$1:$J$2692,COLUMN(BUSINESS!$H2380),0)</f>
        <v>320</v>
      </c>
      <c r="Z2380" s="6">
        <f>VLOOKUP($A2380,BUSINESS!$A$1:$J$2692,COLUMN(BUSINESS!$I2380),0)</f>
        <v>0.20300000000000001</v>
      </c>
      <c r="AA2380" s="6">
        <f>VLOOKUP($A2380,BUSINESS!$A$1:$J$2692,COLUMN(BUSINESS!$J2380),0)</f>
        <v>1.373</v>
      </c>
      <c r="AB2380" s="5"/>
      <c r="AC2380" s="5"/>
      <c r="AD2380" s="5"/>
      <c r="AE2380" s="5"/>
    </row>
    <row r="2381" spans="1:31" ht="15.75" customHeight="1" x14ac:dyDescent="0.25">
      <c r="A2381" s="6">
        <v>2380</v>
      </c>
      <c r="B2381" s="7" t="str">
        <f>VLOOKUP($A2381,GDP!$A$1:$H$2692,COLUMN(GDP!B2381),0)</f>
        <v>The Americas</v>
      </c>
      <c r="C2381" s="8" t="str">
        <f>VLOOKUP($A2381,GDP!$A$1:$H$2692,COLUMN(GDP!C2381),0)</f>
        <v>Greenland-The Americas</v>
      </c>
      <c r="D2381" s="9" t="str">
        <f>VLOOKUP($A2381,GDP!$A$1:$H$2692,COLUMN(GDP!D2381),0)</f>
        <v>2000</v>
      </c>
      <c r="E2381" s="8">
        <f>VLOOKUP($A2381,GDP!$A$1:$H$2692,COLUMN(GDP!E2381),0)</f>
        <v>1068024994</v>
      </c>
      <c r="F2381" s="7">
        <f>VLOOKUP($A2381,GDP!$A$1:$H$2692,COLUMN(GDP!F2381),0)</f>
        <v>0</v>
      </c>
      <c r="G2381" s="7">
        <f>VLOOKUP($A2381,GDP!$A$1:$H$2692,COLUMN(GDP!G2381),0)</f>
        <v>0</v>
      </c>
      <c r="H2381" s="7">
        <f>VLOOKUP($A2381,GDP!$A$1:$H$2692,COLUMN(GDP!H2381),0)</f>
        <v>0</v>
      </c>
      <c r="I2381" s="6">
        <f>VLOOKUP($A2381,ENERGY!$A$1:$F$2692,COLUMN(ENERGY!E2380),0)</f>
        <v>0</v>
      </c>
      <c r="J2381" s="6">
        <f>VLOOKUP($A2381,ENERGY!$A$1:$F$2692,COLUMN(ENERGY!F2380),0)</f>
        <v>0</v>
      </c>
      <c r="K2381" s="6">
        <f>VLOOKUP($A2381,'HUMAN RESOURCES'!$A$1:$M$2692,COLUMN('HUMAN RESOURCES'!$E2381),0)</f>
        <v>1.6E-2</v>
      </c>
      <c r="L2381" s="6">
        <f>VLOOKUP($A2381,'HUMAN RESOURCES'!$A$1:$M$2692,COLUMN('HUMAN RESOURCES'!$F2381),0)</f>
        <v>0</v>
      </c>
      <c r="M2381" s="6">
        <f>VLOOKUP($A2381,'HUMAN RESOURCES'!$A$1:$M$2692,COLUMN('HUMAN RESOURCES'!$G2381),0)</f>
        <v>70</v>
      </c>
      <c r="N2381" s="6">
        <f>VLOOKUP($A2381,'HUMAN RESOURCES'!$A$1:$M$2692,COLUMN('HUMAN RESOURCES'!$H2381),0)</f>
        <v>64</v>
      </c>
      <c r="O2381" s="6">
        <f>VLOOKUP($A2381,'HUMAN RESOURCES'!$A$1:$M$2692,COLUMN('HUMAN RESOURCES'!$I2381),0)</f>
        <v>0</v>
      </c>
      <c r="P2381" s="6">
        <f>VLOOKUP($A2381,'HUMAN RESOURCES'!$A$1:$M$2692,COLUMN('HUMAN RESOURCES'!$J2381),0)</f>
        <v>0</v>
      </c>
      <c r="Q2381" s="6">
        <f>VLOOKUP($A2381,'HUMAN RESOURCES'!$A$1:$M$2692,COLUMN('HUMAN RESOURCES'!$K2381),0)</f>
        <v>0</v>
      </c>
      <c r="R2381" s="6">
        <f>VLOOKUP($A2381,'HUMAN RESOURCES'!$A$1:$M$2692,COLUMN('HUMAN RESOURCES'!$L2381),0)</f>
        <v>56200</v>
      </c>
      <c r="S2381" s="6">
        <f>VLOOKUP($A2381,'HUMAN RESOURCES'!$A$1:$M$2692,COLUMN('HUMAN RESOURCES'!$F2381),0)</f>
        <v>0</v>
      </c>
      <c r="T2381" s="6">
        <f>VLOOKUP($A2381,TOURISM!$A$1:$F$2692,COLUMN(TOURISM!$E2381),0)</f>
        <v>0</v>
      </c>
      <c r="U2381" s="6">
        <f>VLOOKUP($A2381,TOURISM!$A$1:$F$2692,COLUMN(TOURISM!$F2381),0)</f>
        <v>0</v>
      </c>
      <c r="V2381" s="6">
        <f>VLOOKUP($A2381,BUSINESS!$A$1:$J$2692,COLUMN(BUSINESS!$E2381),0)</f>
        <v>0</v>
      </c>
      <c r="W2381" s="6">
        <f>VLOOKUP($A2381,BUSINESS!$A$1:$J$2692,COLUMN(BUSINESS!$F2381),0)</f>
        <v>0</v>
      </c>
      <c r="X2381" s="6">
        <f>VLOOKUP($A2381,BUSINESS!$A$1:$J$2692,COLUMN(BUSINESS!$G2381),0)</f>
        <v>0</v>
      </c>
      <c r="Y2381" s="6">
        <f>VLOOKUP($A2381,BUSINESS!$A$1:$J$2692,COLUMN(BUSINESS!$H2381),0)</f>
        <v>0</v>
      </c>
      <c r="Z2381" s="6">
        <f>VLOOKUP($A2381,BUSINESS!$A$1:$J$2692,COLUMN(BUSINESS!$I2381),0)</f>
        <v>0.317</v>
      </c>
      <c r="AA2381" s="6">
        <f>VLOOKUP($A2381,BUSINESS!$A$1:$J$2692,COLUMN(BUSINESS!$J2381),0)</f>
        <v>0.26900000000000002</v>
      </c>
      <c r="AB2381" s="5"/>
      <c r="AC2381" s="5"/>
      <c r="AD2381" s="5"/>
      <c r="AE2381" s="5"/>
    </row>
    <row r="2382" spans="1:31" ht="15.75" customHeight="1" x14ac:dyDescent="0.25">
      <c r="A2382" s="6">
        <v>2381</v>
      </c>
      <c r="B2382" s="7" t="str">
        <f>VLOOKUP($A2382,GDP!$A$1:$H$2692,COLUMN(GDP!B2382),0)</f>
        <v>The Americas</v>
      </c>
      <c r="C2382" s="8" t="str">
        <f>VLOOKUP($A2382,GDP!$A$1:$H$2692,COLUMN(GDP!C2382),0)</f>
        <v>Greenland-The Americas</v>
      </c>
      <c r="D2382" s="9" t="str">
        <f>VLOOKUP($A2382,GDP!$A$1:$H$2692,COLUMN(GDP!D2382),0)</f>
        <v>2001</v>
      </c>
      <c r="E2382" s="8">
        <f>VLOOKUP($A2382,GDP!$A$1:$H$2692,COLUMN(GDP!E2382),0)</f>
        <v>1086170639</v>
      </c>
      <c r="F2382" s="7">
        <f>VLOOKUP($A2382,GDP!$A$1:$H$2692,COLUMN(GDP!F2382),0)</f>
        <v>0</v>
      </c>
      <c r="G2382" s="7">
        <f>VLOOKUP($A2382,GDP!$A$1:$H$2692,COLUMN(GDP!G2382),0)</f>
        <v>0</v>
      </c>
      <c r="H2382" s="7">
        <f>VLOOKUP($A2382,GDP!$A$1:$H$2692,COLUMN(GDP!H2382),0)</f>
        <v>0</v>
      </c>
      <c r="I2382" s="6">
        <f>VLOOKUP($A2382,ENERGY!$A$1:$F$2692,COLUMN(ENERGY!E2381),0)</f>
        <v>0</v>
      </c>
      <c r="J2382" s="6">
        <f>VLOOKUP($A2382,ENERGY!$A$1:$F$2692,COLUMN(ENERGY!F2381),0)</f>
        <v>0</v>
      </c>
      <c r="K2382" s="6">
        <f>VLOOKUP($A2382,'HUMAN RESOURCES'!$A$1:$M$2692,COLUMN('HUMAN RESOURCES'!$E2382),0)</f>
        <v>1.7000000000000001E-2</v>
      </c>
      <c r="L2382" s="6">
        <f>VLOOKUP($A2382,'HUMAN RESOURCES'!$A$1:$M$2692,COLUMN('HUMAN RESOURCES'!$F2382),0)</f>
        <v>0</v>
      </c>
      <c r="M2382" s="6">
        <f>VLOOKUP($A2382,'HUMAN RESOURCES'!$A$1:$M$2692,COLUMN('HUMAN RESOURCES'!$G2382),0)</f>
        <v>70</v>
      </c>
      <c r="N2382" s="6">
        <f>VLOOKUP($A2382,'HUMAN RESOURCES'!$A$1:$M$2692,COLUMN('HUMAN RESOURCES'!$H2382),0)</f>
        <v>65</v>
      </c>
      <c r="O2382" s="6">
        <f>VLOOKUP($A2382,'HUMAN RESOURCES'!$A$1:$M$2692,COLUMN('HUMAN RESOURCES'!$I2382),0)</f>
        <v>0</v>
      </c>
      <c r="P2382" s="6">
        <f>VLOOKUP($A2382,'HUMAN RESOURCES'!$A$1:$M$2692,COLUMN('HUMAN RESOURCES'!$J2382),0)</f>
        <v>0</v>
      </c>
      <c r="Q2382" s="6">
        <f>VLOOKUP($A2382,'HUMAN RESOURCES'!$A$1:$M$2692,COLUMN('HUMAN RESOURCES'!$K2382),0)</f>
        <v>0</v>
      </c>
      <c r="R2382" s="6">
        <f>VLOOKUP($A2382,'HUMAN RESOURCES'!$A$1:$M$2692,COLUMN('HUMAN RESOURCES'!$L2382),0)</f>
        <v>56350</v>
      </c>
      <c r="S2382" s="6">
        <f>VLOOKUP($A2382,'HUMAN RESOURCES'!$A$1:$M$2692,COLUMN('HUMAN RESOURCES'!$F2382),0)</f>
        <v>0</v>
      </c>
      <c r="T2382" s="6">
        <f>VLOOKUP($A2382,TOURISM!$A$1:$F$2692,COLUMN(TOURISM!$E2382),0)</f>
        <v>0</v>
      </c>
      <c r="U2382" s="6">
        <f>VLOOKUP($A2382,TOURISM!$A$1:$F$2692,COLUMN(TOURISM!$F2382),0)</f>
        <v>0</v>
      </c>
      <c r="V2382" s="6">
        <f>VLOOKUP($A2382,BUSINESS!$A$1:$J$2692,COLUMN(BUSINESS!$E2382),0)</f>
        <v>0</v>
      </c>
      <c r="W2382" s="6">
        <f>VLOOKUP($A2382,BUSINESS!$A$1:$J$2692,COLUMN(BUSINESS!$F2382),0)</f>
        <v>0</v>
      </c>
      <c r="X2382" s="6">
        <f>VLOOKUP($A2382,BUSINESS!$A$1:$J$2692,COLUMN(BUSINESS!$G2382),0)</f>
        <v>0</v>
      </c>
      <c r="Y2382" s="6">
        <f>VLOOKUP($A2382,BUSINESS!$A$1:$J$2692,COLUMN(BUSINESS!$H2382),0)</f>
        <v>0</v>
      </c>
      <c r="Z2382" s="6">
        <f>VLOOKUP($A2382,BUSINESS!$A$1:$J$2692,COLUMN(BUSINESS!$I2382),0)</f>
        <v>0.35499999999999998</v>
      </c>
      <c r="AA2382" s="6">
        <f>VLOOKUP($A2382,BUSINESS!$A$1:$J$2692,COLUMN(BUSINESS!$J2382),0)</f>
        <v>0.28199999999999997</v>
      </c>
      <c r="AB2382" s="5"/>
      <c r="AC2382" s="5"/>
      <c r="AD2382" s="5"/>
      <c r="AE2382" s="5"/>
    </row>
    <row r="2383" spans="1:31" ht="15.75" customHeight="1" x14ac:dyDescent="0.25">
      <c r="A2383" s="6">
        <v>2382</v>
      </c>
      <c r="B2383" s="7" t="str">
        <f>VLOOKUP($A2383,GDP!$A$1:$H$2692,COLUMN(GDP!B2383),0)</f>
        <v>The Americas</v>
      </c>
      <c r="C2383" s="8" t="str">
        <f>VLOOKUP($A2383,GDP!$A$1:$H$2692,COLUMN(GDP!C2383),0)</f>
        <v>Greenland-The Americas</v>
      </c>
      <c r="D2383" s="9" t="str">
        <f>VLOOKUP($A2383,GDP!$A$1:$H$2692,COLUMN(GDP!D2383),0)</f>
        <v>2002</v>
      </c>
      <c r="E2383" s="8">
        <f>VLOOKUP($A2383,GDP!$A$1:$H$2692,COLUMN(GDP!E2383),0)</f>
        <v>1169136691</v>
      </c>
      <c r="F2383" s="7">
        <f>VLOOKUP($A2383,GDP!$A$1:$H$2692,COLUMN(GDP!F2383),0)</f>
        <v>0</v>
      </c>
      <c r="G2383" s="7">
        <f>VLOOKUP($A2383,GDP!$A$1:$H$2692,COLUMN(GDP!G2383),0)</f>
        <v>0</v>
      </c>
      <c r="H2383" s="7">
        <f>VLOOKUP($A2383,GDP!$A$1:$H$2692,COLUMN(GDP!H2383),0)</f>
        <v>0</v>
      </c>
      <c r="I2383" s="6">
        <f>VLOOKUP($A2383,ENERGY!$A$1:$F$2692,COLUMN(ENERGY!E2382),0)</f>
        <v>0</v>
      </c>
      <c r="J2383" s="6">
        <f>VLOOKUP($A2383,ENERGY!$A$1:$F$2692,COLUMN(ENERGY!F2382),0)</f>
        <v>634</v>
      </c>
      <c r="K2383" s="6">
        <f>VLOOKUP($A2383,'HUMAN RESOURCES'!$A$1:$M$2692,COLUMN('HUMAN RESOURCES'!$E2383),0)</f>
        <v>1.7000000000000001E-2</v>
      </c>
      <c r="L2383" s="6">
        <f>VLOOKUP($A2383,'HUMAN RESOURCES'!$A$1:$M$2692,COLUMN('HUMAN RESOURCES'!$F2383),0)</f>
        <v>0</v>
      </c>
      <c r="M2383" s="6">
        <f>VLOOKUP($A2383,'HUMAN RESOURCES'!$A$1:$M$2692,COLUMN('HUMAN RESOURCES'!$G2383),0)</f>
        <v>71</v>
      </c>
      <c r="N2383" s="6">
        <f>VLOOKUP($A2383,'HUMAN RESOURCES'!$A$1:$M$2692,COLUMN('HUMAN RESOURCES'!$H2383),0)</f>
        <v>65</v>
      </c>
      <c r="O2383" s="6">
        <f>VLOOKUP($A2383,'HUMAN RESOURCES'!$A$1:$M$2692,COLUMN('HUMAN RESOURCES'!$I2383),0)</f>
        <v>0</v>
      </c>
      <c r="P2383" s="6">
        <f>VLOOKUP($A2383,'HUMAN RESOURCES'!$A$1:$M$2692,COLUMN('HUMAN RESOURCES'!$J2383),0)</f>
        <v>0</v>
      </c>
      <c r="Q2383" s="6">
        <f>VLOOKUP($A2383,'HUMAN RESOURCES'!$A$1:$M$2692,COLUMN('HUMAN RESOURCES'!$K2383),0)</f>
        <v>0</v>
      </c>
      <c r="R2383" s="6">
        <f>VLOOKUP($A2383,'HUMAN RESOURCES'!$A$1:$M$2692,COLUMN('HUMAN RESOURCES'!$L2383),0)</f>
        <v>56609</v>
      </c>
      <c r="S2383" s="6">
        <f>VLOOKUP($A2383,'HUMAN RESOURCES'!$A$1:$M$2692,COLUMN('HUMAN RESOURCES'!$F2383),0)</f>
        <v>0</v>
      </c>
      <c r="T2383" s="6">
        <f>VLOOKUP($A2383,TOURISM!$A$1:$F$2692,COLUMN(TOURISM!$E2383),0)</f>
        <v>0</v>
      </c>
      <c r="U2383" s="6">
        <f>VLOOKUP($A2383,TOURISM!$A$1:$F$2692,COLUMN(TOURISM!$F2383),0)</f>
        <v>0</v>
      </c>
      <c r="V2383" s="6">
        <f>VLOOKUP($A2383,BUSINESS!$A$1:$J$2692,COLUMN(BUSINESS!$E2383),0)</f>
        <v>0</v>
      </c>
      <c r="W2383" s="6">
        <f>VLOOKUP($A2383,BUSINESS!$A$1:$J$2692,COLUMN(BUSINESS!$F2383),0)</f>
        <v>0</v>
      </c>
      <c r="X2383" s="6">
        <f>VLOOKUP($A2383,BUSINESS!$A$1:$J$2692,COLUMN(BUSINESS!$G2383),0)</f>
        <v>0</v>
      </c>
      <c r="Y2383" s="6">
        <f>VLOOKUP($A2383,BUSINESS!$A$1:$J$2692,COLUMN(BUSINESS!$H2383),0)</f>
        <v>0</v>
      </c>
      <c r="Z2383" s="6">
        <f>VLOOKUP($A2383,BUSINESS!$A$1:$J$2692,COLUMN(BUSINESS!$I2383),0)</f>
        <v>0.442</v>
      </c>
      <c r="AA2383" s="6">
        <f>VLOOKUP($A2383,BUSINESS!$A$1:$J$2692,COLUMN(BUSINESS!$J2383),0)</f>
        <v>0.35199999999999998</v>
      </c>
      <c r="AB2383" s="5"/>
      <c r="AC2383" s="5"/>
      <c r="AD2383" s="5"/>
      <c r="AE2383" s="5"/>
    </row>
    <row r="2384" spans="1:31" ht="15.75" customHeight="1" x14ac:dyDescent="0.25">
      <c r="A2384" s="6">
        <v>2383</v>
      </c>
      <c r="B2384" s="7" t="str">
        <f>VLOOKUP($A2384,GDP!$A$1:$H$2692,COLUMN(GDP!B2384),0)</f>
        <v>The Americas</v>
      </c>
      <c r="C2384" s="8" t="str">
        <f>VLOOKUP($A2384,GDP!$A$1:$H$2692,COLUMN(GDP!C2384),0)</f>
        <v>Greenland-The Americas</v>
      </c>
      <c r="D2384" s="9" t="str">
        <f>VLOOKUP($A2384,GDP!$A$1:$H$2692,COLUMN(GDP!D2384),0)</f>
        <v>2003</v>
      </c>
      <c r="E2384" s="8">
        <f>VLOOKUP($A2384,GDP!$A$1:$H$2692,COLUMN(GDP!E2384),0)</f>
        <v>1426452030</v>
      </c>
      <c r="F2384" s="7">
        <f>VLOOKUP($A2384,GDP!$A$1:$H$2692,COLUMN(GDP!F2384),0)</f>
        <v>0</v>
      </c>
      <c r="G2384" s="7">
        <f>VLOOKUP($A2384,GDP!$A$1:$H$2692,COLUMN(GDP!G2384),0)</f>
        <v>0</v>
      </c>
      <c r="H2384" s="7">
        <f>VLOOKUP($A2384,GDP!$A$1:$H$2692,COLUMN(GDP!H2384),0)</f>
        <v>0</v>
      </c>
      <c r="I2384" s="6">
        <f>VLOOKUP($A2384,ENERGY!$A$1:$F$2692,COLUMN(ENERGY!E2383),0)</f>
        <v>0</v>
      </c>
      <c r="J2384" s="6">
        <f>VLOOKUP($A2384,ENERGY!$A$1:$F$2692,COLUMN(ENERGY!F2383),0)</f>
        <v>557</v>
      </c>
      <c r="K2384" s="6">
        <f>VLOOKUP($A2384,'HUMAN RESOURCES'!$A$1:$M$2692,COLUMN('HUMAN RESOURCES'!$E2384),0)</f>
        <v>1.6E-2</v>
      </c>
      <c r="L2384" s="6">
        <f>VLOOKUP($A2384,'HUMAN RESOURCES'!$A$1:$M$2692,COLUMN('HUMAN RESOURCES'!$F2384),0)</f>
        <v>0</v>
      </c>
      <c r="M2384" s="6">
        <f>VLOOKUP($A2384,'HUMAN RESOURCES'!$A$1:$M$2692,COLUMN('HUMAN RESOURCES'!$G2384),0)</f>
        <v>71</v>
      </c>
      <c r="N2384" s="6">
        <f>VLOOKUP($A2384,'HUMAN RESOURCES'!$A$1:$M$2692,COLUMN('HUMAN RESOURCES'!$H2384),0)</f>
        <v>66</v>
      </c>
      <c r="O2384" s="6">
        <f>VLOOKUP($A2384,'HUMAN RESOURCES'!$A$1:$M$2692,COLUMN('HUMAN RESOURCES'!$I2384),0)</f>
        <v>0</v>
      </c>
      <c r="P2384" s="6">
        <f>VLOOKUP($A2384,'HUMAN RESOURCES'!$A$1:$M$2692,COLUMN('HUMAN RESOURCES'!$J2384),0)</f>
        <v>0</v>
      </c>
      <c r="Q2384" s="6">
        <f>VLOOKUP($A2384,'HUMAN RESOURCES'!$A$1:$M$2692,COLUMN('HUMAN RESOURCES'!$K2384),0)</f>
        <v>0</v>
      </c>
      <c r="R2384" s="6">
        <f>VLOOKUP($A2384,'HUMAN RESOURCES'!$A$1:$M$2692,COLUMN('HUMAN RESOURCES'!$L2384),0)</f>
        <v>56765</v>
      </c>
      <c r="S2384" s="6">
        <f>VLOOKUP($A2384,'HUMAN RESOURCES'!$A$1:$M$2692,COLUMN('HUMAN RESOURCES'!$F2384),0)</f>
        <v>0</v>
      </c>
      <c r="T2384" s="6">
        <f>VLOOKUP($A2384,TOURISM!$A$1:$F$2692,COLUMN(TOURISM!$E2384),0)</f>
        <v>0</v>
      </c>
      <c r="U2384" s="6">
        <f>VLOOKUP($A2384,TOURISM!$A$1:$F$2692,COLUMN(TOURISM!$F2384),0)</f>
        <v>0</v>
      </c>
      <c r="V2384" s="6">
        <f>VLOOKUP($A2384,BUSINESS!$A$1:$J$2692,COLUMN(BUSINESS!$E2384),0)</f>
        <v>0</v>
      </c>
      <c r="W2384" s="6">
        <f>VLOOKUP($A2384,BUSINESS!$A$1:$J$2692,COLUMN(BUSINESS!$F2384),0)</f>
        <v>0</v>
      </c>
      <c r="X2384" s="6">
        <f>VLOOKUP($A2384,BUSINESS!$A$1:$J$2692,COLUMN(BUSINESS!$G2384),0)</f>
        <v>0</v>
      </c>
      <c r="Y2384" s="6">
        <f>VLOOKUP($A2384,BUSINESS!$A$1:$J$2692,COLUMN(BUSINESS!$H2384),0)</f>
        <v>0</v>
      </c>
      <c r="Z2384" s="6">
        <f>VLOOKUP($A2384,BUSINESS!$A$1:$J$2692,COLUMN(BUSINESS!$I2384),0)</f>
        <v>0.54500000000000004</v>
      </c>
      <c r="AA2384" s="6">
        <f>VLOOKUP($A2384,BUSINESS!$A$1:$J$2692,COLUMN(BUSINESS!$J2384),0)</f>
        <v>0.52400000000000002</v>
      </c>
      <c r="AB2384" s="5"/>
      <c r="AC2384" s="5"/>
      <c r="AD2384" s="5"/>
      <c r="AE2384" s="5"/>
    </row>
    <row r="2385" spans="1:31" ht="15.75" customHeight="1" x14ac:dyDescent="0.25">
      <c r="A2385" s="6">
        <v>2384</v>
      </c>
      <c r="B2385" s="7" t="str">
        <f>VLOOKUP($A2385,GDP!$A$1:$H$2692,COLUMN(GDP!B2385),0)</f>
        <v>The Americas</v>
      </c>
      <c r="C2385" s="8" t="str">
        <f>VLOOKUP($A2385,GDP!$A$1:$H$2692,COLUMN(GDP!C2385),0)</f>
        <v>Greenland-The Americas</v>
      </c>
      <c r="D2385" s="9" t="str">
        <f>VLOOKUP($A2385,GDP!$A$1:$H$2692,COLUMN(GDP!D2385),0)</f>
        <v>2004</v>
      </c>
      <c r="E2385" s="8">
        <f>VLOOKUP($A2385,GDP!$A$1:$H$2692,COLUMN(GDP!E2385),0)</f>
        <v>1644951892</v>
      </c>
      <c r="F2385" s="7">
        <f>VLOOKUP($A2385,GDP!$A$1:$H$2692,COLUMN(GDP!F2385),0)</f>
        <v>0</v>
      </c>
      <c r="G2385" s="7">
        <f>VLOOKUP($A2385,GDP!$A$1:$H$2692,COLUMN(GDP!G2385),0)</f>
        <v>0</v>
      </c>
      <c r="H2385" s="7">
        <f>VLOOKUP($A2385,GDP!$A$1:$H$2692,COLUMN(GDP!H2385),0)</f>
        <v>0</v>
      </c>
      <c r="I2385" s="6">
        <f>VLOOKUP($A2385,ENERGY!$A$1:$F$2692,COLUMN(ENERGY!E2384),0)</f>
        <v>0</v>
      </c>
      <c r="J2385" s="6">
        <f>VLOOKUP($A2385,ENERGY!$A$1:$F$2692,COLUMN(ENERGY!F2384),0)</f>
        <v>638</v>
      </c>
      <c r="K2385" s="6">
        <f>VLOOKUP($A2385,'HUMAN RESOURCES'!$A$1:$M$2692,COLUMN('HUMAN RESOURCES'!$E2385),0)</f>
        <v>1.6E-2</v>
      </c>
      <c r="L2385" s="6">
        <f>VLOOKUP($A2385,'HUMAN RESOURCES'!$A$1:$M$2692,COLUMN('HUMAN RESOURCES'!$F2385),0)</f>
        <v>0</v>
      </c>
      <c r="M2385" s="6">
        <f>VLOOKUP($A2385,'HUMAN RESOURCES'!$A$1:$M$2692,COLUMN('HUMAN RESOURCES'!$G2385),0)</f>
        <v>72</v>
      </c>
      <c r="N2385" s="6">
        <f>VLOOKUP($A2385,'HUMAN RESOURCES'!$A$1:$M$2692,COLUMN('HUMAN RESOURCES'!$H2385),0)</f>
        <v>66</v>
      </c>
      <c r="O2385" s="6">
        <f>VLOOKUP($A2385,'HUMAN RESOURCES'!$A$1:$M$2692,COLUMN('HUMAN RESOURCES'!$I2385),0)</f>
        <v>0</v>
      </c>
      <c r="P2385" s="6">
        <f>VLOOKUP($A2385,'HUMAN RESOURCES'!$A$1:$M$2692,COLUMN('HUMAN RESOURCES'!$J2385),0)</f>
        <v>0</v>
      </c>
      <c r="Q2385" s="6">
        <f>VLOOKUP($A2385,'HUMAN RESOURCES'!$A$1:$M$2692,COLUMN('HUMAN RESOURCES'!$K2385),0)</f>
        <v>0</v>
      </c>
      <c r="R2385" s="6">
        <f>VLOOKUP($A2385,'HUMAN RESOURCES'!$A$1:$M$2692,COLUMN('HUMAN RESOURCES'!$L2385),0)</f>
        <v>56911</v>
      </c>
      <c r="S2385" s="6">
        <f>VLOOKUP($A2385,'HUMAN RESOURCES'!$A$1:$M$2692,COLUMN('HUMAN RESOURCES'!$F2385),0)</f>
        <v>0</v>
      </c>
      <c r="T2385" s="6">
        <f>VLOOKUP($A2385,TOURISM!$A$1:$F$2692,COLUMN(TOURISM!$E2385),0)</f>
        <v>0</v>
      </c>
      <c r="U2385" s="6">
        <f>VLOOKUP($A2385,TOURISM!$A$1:$F$2692,COLUMN(TOURISM!$F2385),0)</f>
        <v>0</v>
      </c>
      <c r="V2385" s="6">
        <f>VLOOKUP($A2385,BUSINESS!$A$1:$J$2692,COLUMN(BUSINESS!$E2385),0)</f>
        <v>0</v>
      </c>
      <c r="W2385" s="6">
        <f>VLOOKUP($A2385,BUSINESS!$A$1:$J$2692,COLUMN(BUSINESS!$F2385),0)</f>
        <v>0</v>
      </c>
      <c r="X2385" s="6">
        <f>VLOOKUP($A2385,BUSINESS!$A$1:$J$2692,COLUMN(BUSINESS!$G2385),0)</f>
        <v>0</v>
      </c>
      <c r="Y2385" s="6">
        <f>VLOOKUP($A2385,BUSINESS!$A$1:$J$2692,COLUMN(BUSINESS!$H2385),0)</f>
        <v>0</v>
      </c>
      <c r="Z2385" s="6">
        <f>VLOOKUP($A2385,BUSINESS!$A$1:$J$2692,COLUMN(BUSINESS!$I2385),0)</f>
        <v>0.56100000000000005</v>
      </c>
      <c r="AA2385" s="6">
        <f>VLOOKUP($A2385,BUSINESS!$A$1:$J$2692,COLUMN(BUSINESS!$J2385),0)</f>
        <v>0.68600000000000005</v>
      </c>
      <c r="AB2385" s="5"/>
      <c r="AC2385" s="5"/>
      <c r="AD2385" s="5"/>
      <c r="AE2385" s="5"/>
    </row>
    <row r="2386" spans="1:31" ht="15.75" customHeight="1" x14ac:dyDescent="0.25">
      <c r="A2386" s="6">
        <v>2385</v>
      </c>
      <c r="B2386" s="7" t="str">
        <f>VLOOKUP($A2386,GDP!$A$1:$H$2692,COLUMN(GDP!B2386),0)</f>
        <v>The Americas</v>
      </c>
      <c r="C2386" s="8" t="str">
        <f>VLOOKUP($A2386,GDP!$A$1:$H$2692,COLUMN(GDP!C2386),0)</f>
        <v>Greenland-The Americas</v>
      </c>
      <c r="D2386" s="9" t="str">
        <f>VLOOKUP($A2386,GDP!$A$1:$H$2692,COLUMN(GDP!D2386),0)</f>
        <v>2005</v>
      </c>
      <c r="E2386" s="8">
        <f>VLOOKUP($A2386,GDP!$A$1:$H$2692,COLUMN(GDP!E2386),0)</f>
        <v>1702543477</v>
      </c>
      <c r="F2386" s="7">
        <f>VLOOKUP($A2386,GDP!$A$1:$H$2692,COLUMN(GDP!F2386),0)</f>
        <v>0</v>
      </c>
      <c r="G2386" s="7">
        <f>VLOOKUP($A2386,GDP!$A$1:$H$2692,COLUMN(GDP!G2386),0)</f>
        <v>0</v>
      </c>
      <c r="H2386" s="7">
        <f>VLOOKUP($A2386,GDP!$A$1:$H$2692,COLUMN(GDP!H2386),0)</f>
        <v>0</v>
      </c>
      <c r="I2386" s="6">
        <f>VLOOKUP($A2386,ENERGY!$A$1:$F$2692,COLUMN(ENERGY!E2385),0)</f>
        <v>0</v>
      </c>
      <c r="J2386" s="6">
        <f>VLOOKUP($A2386,ENERGY!$A$1:$F$2692,COLUMN(ENERGY!F2385),0)</f>
        <v>616</v>
      </c>
      <c r="K2386" s="6">
        <f>VLOOKUP($A2386,'HUMAN RESOURCES'!$A$1:$M$2692,COLUMN('HUMAN RESOURCES'!$E2386),0)</f>
        <v>1.6E-2</v>
      </c>
      <c r="L2386" s="6">
        <f>VLOOKUP($A2386,'HUMAN RESOURCES'!$A$1:$M$2692,COLUMN('HUMAN RESOURCES'!$F2386),0)</f>
        <v>0</v>
      </c>
      <c r="M2386" s="6">
        <f>VLOOKUP($A2386,'HUMAN RESOURCES'!$A$1:$M$2692,COLUMN('HUMAN RESOURCES'!$G2386),0)</f>
        <v>72</v>
      </c>
      <c r="N2386" s="6">
        <f>VLOOKUP($A2386,'HUMAN RESOURCES'!$A$1:$M$2692,COLUMN('HUMAN RESOURCES'!$H2386),0)</f>
        <v>67</v>
      </c>
      <c r="O2386" s="6">
        <f>VLOOKUP($A2386,'HUMAN RESOURCES'!$A$1:$M$2692,COLUMN('HUMAN RESOURCES'!$I2386),0)</f>
        <v>0</v>
      </c>
      <c r="P2386" s="6">
        <f>VLOOKUP($A2386,'HUMAN RESOURCES'!$A$1:$M$2692,COLUMN('HUMAN RESOURCES'!$J2386),0)</f>
        <v>0</v>
      </c>
      <c r="Q2386" s="6">
        <f>VLOOKUP($A2386,'HUMAN RESOURCES'!$A$1:$M$2692,COLUMN('HUMAN RESOURCES'!$K2386),0)</f>
        <v>0</v>
      </c>
      <c r="R2386" s="6">
        <f>VLOOKUP($A2386,'HUMAN RESOURCES'!$A$1:$M$2692,COLUMN('HUMAN RESOURCES'!$L2386),0)</f>
        <v>56935</v>
      </c>
      <c r="S2386" s="6">
        <f>VLOOKUP($A2386,'HUMAN RESOURCES'!$A$1:$M$2692,COLUMN('HUMAN RESOURCES'!$F2386),0)</f>
        <v>0</v>
      </c>
      <c r="T2386" s="6">
        <f>VLOOKUP($A2386,TOURISM!$A$1:$F$2692,COLUMN(TOURISM!$E2386),0)</f>
        <v>0</v>
      </c>
      <c r="U2386" s="6">
        <f>VLOOKUP($A2386,TOURISM!$A$1:$F$2692,COLUMN(TOURISM!$F2386),0)</f>
        <v>0</v>
      </c>
      <c r="V2386" s="6">
        <f>VLOOKUP($A2386,BUSINESS!$A$1:$J$2692,COLUMN(BUSINESS!$E2386),0)</f>
        <v>0</v>
      </c>
      <c r="W2386" s="6">
        <f>VLOOKUP($A2386,BUSINESS!$A$1:$J$2692,COLUMN(BUSINESS!$F2386),0)</f>
        <v>0</v>
      </c>
      <c r="X2386" s="6">
        <f>VLOOKUP($A2386,BUSINESS!$A$1:$J$2692,COLUMN(BUSINESS!$G2386),0)</f>
        <v>0</v>
      </c>
      <c r="Y2386" s="6">
        <f>VLOOKUP($A2386,BUSINESS!$A$1:$J$2692,COLUMN(BUSINESS!$H2386),0)</f>
        <v>0</v>
      </c>
      <c r="Z2386" s="6">
        <f>VLOOKUP($A2386,BUSINESS!$A$1:$J$2692,COLUMN(BUSINESS!$I2386),0)</f>
        <v>0.57699999999999996</v>
      </c>
      <c r="AA2386" s="6">
        <f>VLOOKUP($A2386,BUSINESS!$A$1:$J$2692,COLUMN(BUSINESS!$J2386),0)</f>
        <v>0.81599999999999995</v>
      </c>
      <c r="AB2386" s="5"/>
      <c r="AC2386" s="5"/>
      <c r="AD2386" s="5"/>
      <c r="AE2386" s="5"/>
    </row>
    <row r="2387" spans="1:31" ht="15.75" customHeight="1" x14ac:dyDescent="0.25">
      <c r="A2387" s="6">
        <v>2386</v>
      </c>
      <c r="B2387" s="7" t="str">
        <f>VLOOKUP($A2387,GDP!$A$1:$H$2692,COLUMN(GDP!B2387),0)</f>
        <v>The Americas</v>
      </c>
      <c r="C2387" s="8" t="str">
        <f>VLOOKUP($A2387,GDP!$A$1:$H$2692,COLUMN(GDP!C2387),0)</f>
        <v>Greenland-The Americas</v>
      </c>
      <c r="D2387" s="9" t="str">
        <f>VLOOKUP($A2387,GDP!$A$1:$H$2692,COLUMN(GDP!D2387),0)</f>
        <v>2006</v>
      </c>
      <c r="E2387" s="8">
        <f>VLOOKUP($A2387,GDP!$A$1:$H$2692,COLUMN(GDP!E2387),0)</f>
        <v>1738432116</v>
      </c>
      <c r="F2387" s="7">
        <f>VLOOKUP($A2387,GDP!$A$1:$H$2692,COLUMN(GDP!F2387),0)</f>
        <v>0</v>
      </c>
      <c r="G2387" s="7">
        <f>VLOOKUP($A2387,GDP!$A$1:$H$2692,COLUMN(GDP!G2387),0)</f>
        <v>0</v>
      </c>
      <c r="H2387" s="7">
        <f>VLOOKUP($A2387,GDP!$A$1:$H$2692,COLUMN(GDP!H2387),0)</f>
        <v>0</v>
      </c>
      <c r="I2387" s="6">
        <f>VLOOKUP($A2387,ENERGY!$A$1:$F$2692,COLUMN(ENERGY!E2386),0)</f>
        <v>0</v>
      </c>
      <c r="J2387" s="6">
        <f>VLOOKUP($A2387,ENERGY!$A$1:$F$2692,COLUMN(ENERGY!F2386),0)</f>
        <v>627</v>
      </c>
      <c r="K2387" s="6">
        <f>VLOOKUP($A2387,'HUMAN RESOURCES'!$A$1:$M$2692,COLUMN('HUMAN RESOURCES'!$E2387),0)</f>
        <v>1.4999999999999999E-2</v>
      </c>
      <c r="L2387" s="6">
        <f>VLOOKUP($A2387,'HUMAN RESOURCES'!$A$1:$M$2692,COLUMN('HUMAN RESOURCES'!$F2387),0)</f>
        <v>0</v>
      </c>
      <c r="M2387" s="6">
        <f>VLOOKUP($A2387,'HUMAN RESOURCES'!$A$1:$M$2692,COLUMN('HUMAN RESOURCES'!$G2387),0)</f>
        <v>72</v>
      </c>
      <c r="N2387" s="6">
        <f>VLOOKUP($A2387,'HUMAN RESOURCES'!$A$1:$M$2692,COLUMN('HUMAN RESOURCES'!$H2387),0)</f>
        <v>67</v>
      </c>
      <c r="O2387" s="6">
        <f>VLOOKUP($A2387,'HUMAN RESOURCES'!$A$1:$M$2692,COLUMN('HUMAN RESOURCES'!$I2387),0)</f>
        <v>0</v>
      </c>
      <c r="P2387" s="6">
        <f>VLOOKUP($A2387,'HUMAN RESOURCES'!$A$1:$M$2692,COLUMN('HUMAN RESOURCES'!$J2387),0)</f>
        <v>0</v>
      </c>
      <c r="Q2387" s="6">
        <f>VLOOKUP($A2387,'HUMAN RESOURCES'!$A$1:$M$2692,COLUMN('HUMAN RESOURCES'!$K2387),0)</f>
        <v>0</v>
      </c>
      <c r="R2387" s="6">
        <f>VLOOKUP($A2387,'HUMAN RESOURCES'!$A$1:$M$2692,COLUMN('HUMAN RESOURCES'!$L2387),0)</f>
        <v>56774</v>
      </c>
      <c r="S2387" s="6">
        <f>VLOOKUP($A2387,'HUMAN RESOURCES'!$A$1:$M$2692,COLUMN('HUMAN RESOURCES'!$F2387),0)</f>
        <v>0</v>
      </c>
      <c r="T2387" s="6">
        <f>VLOOKUP($A2387,TOURISM!$A$1:$F$2692,COLUMN(TOURISM!$E2387),0)</f>
        <v>0</v>
      </c>
      <c r="U2387" s="6">
        <f>VLOOKUP($A2387,TOURISM!$A$1:$F$2692,COLUMN(TOURISM!$F2387),0)</f>
        <v>0</v>
      </c>
      <c r="V2387" s="6">
        <f>VLOOKUP($A2387,BUSINESS!$A$1:$J$2692,COLUMN(BUSINESS!$E2387),0)</f>
        <v>0</v>
      </c>
      <c r="W2387" s="6">
        <f>VLOOKUP($A2387,BUSINESS!$A$1:$J$2692,COLUMN(BUSINESS!$F2387),0)</f>
        <v>0</v>
      </c>
      <c r="X2387" s="6">
        <f>VLOOKUP($A2387,BUSINESS!$A$1:$J$2692,COLUMN(BUSINESS!$G2387),0)</f>
        <v>0</v>
      </c>
      <c r="Y2387" s="6">
        <f>VLOOKUP($A2387,BUSINESS!$A$1:$J$2692,COLUMN(BUSINESS!$H2387),0)</f>
        <v>0</v>
      </c>
      <c r="Z2387" s="6">
        <f>VLOOKUP($A2387,BUSINESS!$A$1:$J$2692,COLUMN(BUSINESS!$I2387),0)</f>
        <v>0.59399999999999997</v>
      </c>
      <c r="AA2387" s="6">
        <f>VLOOKUP($A2387,BUSINESS!$A$1:$J$2692,COLUMN(BUSINESS!$J2387),0)</f>
        <v>0.94699999999999995</v>
      </c>
      <c r="AB2387" s="5"/>
      <c r="AC2387" s="5"/>
      <c r="AD2387" s="5"/>
      <c r="AE2387" s="5"/>
    </row>
    <row r="2388" spans="1:31" ht="15.75" customHeight="1" x14ac:dyDescent="0.25">
      <c r="A2388" s="6">
        <v>2387</v>
      </c>
      <c r="B2388" s="7" t="str">
        <f>VLOOKUP($A2388,GDP!$A$1:$H$2692,COLUMN(GDP!B2388),0)</f>
        <v>The Americas</v>
      </c>
      <c r="C2388" s="8" t="str">
        <f>VLOOKUP($A2388,GDP!$A$1:$H$2692,COLUMN(GDP!C2388),0)</f>
        <v>Greenland-The Americas</v>
      </c>
      <c r="D2388" s="9" t="str">
        <f>VLOOKUP($A2388,GDP!$A$1:$H$2692,COLUMN(GDP!D2388),0)</f>
        <v>2007</v>
      </c>
      <c r="E2388" s="8">
        <f>VLOOKUP($A2388,GDP!$A$1:$H$2692,COLUMN(GDP!E2388),0)</f>
        <v>2121759848</v>
      </c>
      <c r="F2388" s="7">
        <f>VLOOKUP($A2388,GDP!$A$1:$H$2692,COLUMN(GDP!F2388),0)</f>
        <v>0</v>
      </c>
      <c r="G2388" s="7">
        <f>VLOOKUP($A2388,GDP!$A$1:$H$2692,COLUMN(GDP!G2388),0)</f>
        <v>0</v>
      </c>
      <c r="H2388" s="7">
        <f>VLOOKUP($A2388,GDP!$A$1:$H$2692,COLUMN(GDP!H2388),0)</f>
        <v>0</v>
      </c>
      <c r="I2388" s="6">
        <f>VLOOKUP($A2388,ENERGY!$A$1:$F$2692,COLUMN(ENERGY!E2387),0)</f>
        <v>0</v>
      </c>
      <c r="J2388" s="6">
        <f>VLOOKUP($A2388,ENERGY!$A$1:$F$2692,COLUMN(ENERGY!F2387),0)</f>
        <v>609</v>
      </c>
      <c r="K2388" s="6">
        <f>VLOOKUP($A2388,'HUMAN RESOURCES'!$A$1:$M$2692,COLUMN('HUMAN RESOURCES'!$E2388),0)</f>
        <v>1.4999999999999999E-2</v>
      </c>
      <c r="L2388" s="6">
        <f>VLOOKUP($A2388,'HUMAN RESOURCES'!$A$1:$M$2692,COLUMN('HUMAN RESOURCES'!$F2388),0)</f>
        <v>0</v>
      </c>
      <c r="M2388" s="6">
        <f>VLOOKUP($A2388,'HUMAN RESOURCES'!$A$1:$M$2692,COLUMN('HUMAN RESOURCES'!$G2388),0)</f>
        <v>72</v>
      </c>
      <c r="N2388" s="6">
        <f>VLOOKUP($A2388,'HUMAN RESOURCES'!$A$1:$M$2692,COLUMN('HUMAN RESOURCES'!$H2388),0)</f>
        <v>68</v>
      </c>
      <c r="O2388" s="6">
        <f>VLOOKUP($A2388,'HUMAN RESOURCES'!$A$1:$M$2692,COLUMN('HUMAN RESOURCES'!$I2388),0)</f>
        <v>0</v>
      </c>
      <c r="P2388" s="6">
        <f>VLOOKUP($A2388,'HUMAN RESOURCES'!$A$1:$M$2692,COLUMN('HUMAN RESOURCES'!$J2388),0)</f>
        <v>0</v>
      </c>
      <c r="Q2388" s="6">
        <f>VLOOKUP($A2388,'HUMAN RESOURCES'!$A$1:$M$2692,COLUMN('HUMAN RESOURCES'!$K2388),0)</f>
        <v>0</v>
      </c>
      <c r="R2388" s="6">
        <f>VLOOKUP($A2388,'HUMAN RESOURCES'!$A$1:$M$2692,COLUMN('HUMAN RESOURCES'!$L2388),0)</f>
        <v>56555</v>
      </c>
      <c r="S2388" s="6">
        <f>VLOOKUP($A2388,'HUMAN RESOURCES'!$A$1:$M$2692,COLUMN('HUMAN RESOURCES'!$F2388),0)</f>
        <v>0</v>
      </c>
      <c r="T2388" s="6">
        <f>VLOOKUP($A2388,TOURISM!$A$1:$F$2692,COLUMN(TOURISM!$E2388),0)</f>
        <v>0</v>
      </c>
      <c r="U2388" s="6">
        <f>VLOOKUP($A2388,TOURISM!$A$1:$F$2692,COLUMN(TOURISM!$F2388),0)</f>
        <v>0</v>
      </c>
      <c r="V2388" s="6">
        <f>VLOOKUP($A2388,BUSINESS!$A$1:$J$2692,COLUMN(BUSINESS!$E2388),0)</f>
        <v>0</v>
      </c>
      <c r="W2388" s="6">
        <f>VLOOKUP($A2388,BUSINESS!$A$1:$J$2692,COLUMN(BUSINESS!$F2388),0)</f>
        <v>0</v>
      </c>
      <c r="X2388" s="6">
        <f>VLOOKUP($A2388,BUSINESS!$A$1:$J$2692,COLUMN(BUSINESS!$G2388),0)</f>
        <v>0</v>
      </c>
      <c r="Y2388" s="6">
        <f>VLOOKUP($A2388,BUSINESS!$A$1:$J$2692,COLUMN(BUSINESS!$H2388),0)</f>
        <v>0</v>
      </c>
      <c r="Z2388" s="6">
        <f>VLOOKUP($A2388,BUSINESS!$A$1:$J$2692,COLUMN(BUSINESS!$I2388),0)</f>
        <v>0.61099999999999999</v>
      </c>
      <c r="AA2388" s="6">
        <f>VLOOKUP($A2388,BUSINESS!$A$1:$J$2692,COLUMN(BUSINESS!$J2388),0)</f>
        <v>1.169</v>
      </c>
      <c r="AB2388" s="5"/>
      <c r="AC2388" s="5"/>
      <c r="AD2388" s="5"/>
      <c r="AE2388" s="5"/>
    </row>
    <row r="2389" spans="1:31" ht="15.75" customHeight="1" x14ac:dyDescent="0.25">
      <c r="A2389" s="6">
        <v>2388</v>
      </c>
      <c r="B2389" s="7" t="str">
        <f>VLOOKUP($A2389,GDP!$A$1:$H$2692,COLUMN(GDP!B2389),0)</f>
        <v>The Americas</v>
      </c>
      <c r="C2389" s="8" t="str">
        <f>VLOOKUP($A2389,GDP!$A$1:$H$2692,COLUMN(GDP!C2389),0)</f>
        <v>Greenland-The Americas</v>
      </c>
      <c r="D2389" s="9" t="str">
        <f>VLOOKUP($A2389,GDP!$A$1:$H$2692,COLUMN(GDP!D2389),0)</f>
        <v>2008</v>
      </c>
      <c r="E2389" s="8">
        <f>VLOOKUP($A2389,GDP!$A$1:$H$2692,COLUMN(GDP!E2389),0)</f>
        <v>1739579594</v>
      </c>
      <c r="F2389" s="7">
        <f>VLOOKUP($A2389,GDP!$A$1:$H$2692,COLUMN(GDP!F2389),0)</f>
        <v>0</v>
      </c>
      <c r="G2389" s="7">
        <f>VLOOKUP($A2389,GDP!$A$1:$H$2692,COLUMN(GDP!G2389),0)</f>
        <v>0</v>
      </c>
      <c r="H2389" s="7">
        <f>VLOOKUP($A2389,GDP!$A$1:$H$2692,COLUMN(GDP!H2389),0)</f>
        <v>0</v>
      </c>
      <c r="I2389" s="6">
        <f>VLOOKUP($A2389,ENERGY!$A$1:$F$2692,COLUMN(ENERGY!E2388),0)</f>
        <v>0</v>
      </c>
      <c r="J2389" s="6">
        <f>VLOOKUP($A2389,ENERGY!$A$1:$F$2692,COLUMN(ENERGY!F2388),0)</f>
        <v>583</v>
      </c>
      <c r="K2389" s="6">
        <f>VLOOKUP($A2389,'HUMAN RESOURCES'!$A$1:$M$2692,COLUMN('HUMAN RESOURCES'!$E2389),0)</f>
        <v>1.4999999999999999E-2</v>
      </c>
      <c r="L2389" s="6">
        <f>VLOOKUP($A2389,'HUMAN RESOURCES'!$A$1:$M$2692,COLUMN('HUMAN RESOURCES'!$F2389),0)</f>
        <v>0</v>
      </c>
      <c r="M2389" s="6">
        <f>VLOOKUP($A2389,'HUMAN RESOURCES'!$A$1:$M$2692,COLUMN('HUMAN RESOURCES'!$G2389),0)</f>
        <v>73</v>
      </c>
      <c r="N2389" s="6">
        <f>VLOOKUP($A2389,'HUMAN RESOURCES'!$A$1:$M$2692,COLUMN('HUMAN RESOURCES'!$H2389),0)</f>
        <v>68</v>
      </c>
      <c r="O2389" s="6">
        <f>VLOOKUP($A2389,'HUMAN RESOURCES'!$A$1:$M$2692,COLUMN('HUMAN RESOURCES'!$I2389),0)</f>
        <v>0</v>
      </c>
      <c r="P2389" s="6">
        <f>VLOOKUP($A2389,'HUMAN RESOURCES'!$A$1:$M$2692,COLUMN('HUMAN RESOURCES'!$J2389),0)</f>
        <v>0</v>
      </c>
      <c r="Q2389" s="6">
        <f>VLOOKUP($A2389,'HUMAN RESOURCES'!$A$1:$M$2692,COLUMN('HUMAN RESOURCES'!$K2389),0)</f>
        <v>0</v>
      </c>
      <c r="R2389" s="6">
        <f>VLOOKUP($A2389,'HUMAN RESOURCES'!$A$1:$M$2692,COLUMN('HUMAN RESOURCES'!$L2389),0)</f>
        <v>56328</v>
      </c>
      <c r="S2389" s="6">
        <f>VLOOKUP($A2389,'HUMAN RESOURCES'!$A$1:$M$2692,COLUMN('HUMAN RESOURCES'!$F2389),0)</f>
        <v>0</v>
      </c>
      <c r="T2389" s="6">
        <f>VLOOKUP($A2389,TOURISM!$A$1:$F$2692,COLUMN(TOURISM!$E2389),0)</f>
        <v>0</v>
      </c>
      <c r="U2389" s="6">
        <f>VLOOKUP($A2389,TOURISM!$A$1:$F$2692,COLUMN(TOURISM!$F2389),0)</f>
        <v>0</v>
      </c>
      <c r="V2389" s="6">
        <f>VLOOKUP($A2389,BUSINESS!$A$1:$J$2692,COLUMN(BUSINESS!$E2389),0)</f>
        <v>0</v>
      </c>
      <c r="W2389" s="6">
        <f>VLOOKUP($A2389,BUSINESS!$A$1:$J$2692,COLUMN(BUSINESS!$F2389),0)</f>
        <v>0</v>
      </c>
      <c r="X2389" s="6">
        <f>VLOOKUP($A2389,BUSINESS!$A$1:$J$2692,COLUMN(BUSINESS!$G2389),0)</f>
        <v>0</v>
      </c>
      <c r="Y2389" s="6">
        <f>VLOOKUP($A2389,BUSINESS!$A$1:$J$2692,COLUMN(BUSINESS!$H2389),0)</f>
        <v>0</v>
      </c>
      <c r="Z2389" s="6">
        <f>VLOOKUP($A2389,BUSINESS!$A$1:$J$2692,COLUMN(BUSINESS!$I2389),0)</f>
        <v>0.628</v>
      </c>
      <c r="AA2389" s="6">
        <f>VLOOKUP($A2389,BUSINESS!$A$1:$J$2692,COLUMN(BUSINESS!$J2389),0)</f>
        <v>0.98499999999999999</v>
      </c>
      <c r="AB2389" s="5"/>
      <c r="AC2389" s="5"/>
      <c r="AD2389" s="5"/>
      <c r="AE2389" s="5"/>
    </row>
    <row r="2390" spans="1:31" ht="15.75" customHeight="1" x14ac:dyDescent="0.25">
      <c r="A2390" s="6">
        <v>2389</v>
      </c>
      <c r="B2390" s="7" t="str">
        <f>VLOOKUP($A2390,GDP!$A$1:$H$2692,COLUMN(GDP!B2390),0)</f>
        <v>The Americas</v>
      </c>
      <c r="C2390" s="8" t="str">
        <f>VLOOKUP($A2390,GDP!$A$1:$H$2692,COLUMN(GDP!C2390),0)</f>
        <v>Greenland-The Americas</v>
      </c>
      <c r="D2390" s="9" t="str">
        <f>VLOOKUP($A2390,GDP!$A$1:$H$2692,COLUMN(GDP!D2390),0)</f>
        <v>2009</v>
      </c>
      <c r="E2390" s="8">
        <f>VLOOKUP($A2390,GDP!$A$1:$H$2692,COLUMN(GDP!E2390),0)</f>
        <v>1267711816</v>
      </c>
      <c r="F2390" s="7">
        <f>VLOOKUP($A2390,GDP!$A$1:$H$2692,COLUMN(GDP!F2390),0)</f>
        <v>0</v>
      </c>
      <c r="G2390" s="7">
        <f>VLOOKUP($A2390,GDP!$A$1:$H$2692,COLUMN(GDP!G2390),0)</f>
        <v>0</v>
      </c>
      <c r="H2390" s="7">
        <f>VLOOKUP($A2390,GDP!$A$1:$H$2692,COLUMN(GDP!H2390),0)</f>
        <v>0</v>
      </c>
      <c r="I2390" s="6">
        <f>VLOOKUP($A2390,ENERGY!$A$1:$F$2692,COLUMN(ENERGY!E2389),0)</f>
        <v>0</v>
      </c>
      <c r="J2390" s="6">
        <f>VLOOKUP($A2390,ENERGY!$A$1:$F$2692,COLUMN(ENERGY!F2389),0)</f>
        <v>532</v>
      </c>
      <c r="K2390" s="6">
        <f>VLOOKUP($A2390,'HUMAN RESOURCES'!$A$1:$M$2692,COLUMN('HUMAN RESOURCES'!$E2390),0)</f>
        <v>1.6E-2</v>
      </c>
      <c r="L2390" s="6">
        <f>VLOOKUP($A2390,'HUMAN RESOURCES'!$A$1:$M$2692,COLUMN('HUMAN RESOURCES'!$F2390),0)</f>
        <v>0</v>
      </c>
      <c r="M2390" s="6">
        <f>VLOOKUP($A2390,'HUMAN RESOURCES'!$A$1:$M$2692,COLUMN('HUMAN RESOURCES'!$G2390),0)</f>
        <v>73</v>
      </c>
      <c r="N2390" s="6">
        <f>VLOOKUP($A2390,'HUMAN RESOURCES'!$A$1:$M$2692,COLUMN('HUMAN RESOURCES'!$H2390),0)</f>
        <v>68</v>
      </c>
      <c r="O2390" s="6">
        <f>VLOOKUP($A2390,'HUMAN RESOURCES'!$A$1:$M$2692,COLUMN('HUMAN RESOURCES'!$I2390),0)</f>
        <v>0</v>
      </c>
      <c r="P2390" s="6">
        <f>VLOOKUP($A2390,'HUMAN RESOURCES'!$A$1:$M$2692,COLUMN('HUMAN RESOURCES'!$J2390),0)</f>
        <v>0</v>
      </c>
      <c r="Q2390" s="6">
        <f>VLOOKUP($A2390,'HUMAN RESOURCES'!$A$1:$M$2692,COLUMN('HUMAN RESOURCES'!$K2390),0)</f>
        <v>0</v>
      </c>
      <c r="R2390" s="6">
        <f>VLOOKUP($A2390,'HUMAN RESOURCES'!$A$1:$M$2692,COLUMN('HUMAN RESOURCES'!$L2390),0)</f>
        <v>56323</v>
      </c>
      <c r="S2390" s="6">
        <f>VLOOKUP($A2390,'HUMAN RESOURCES'!$A$1:$M$2692,COLUMN('HUMAN RESOURCES'!$F2390),0)</f>
        <v>0</v>
      </c>
      <c r="T2390" s="6">
        <f>VLOOKUP($A2390,TOURISM!$A$1:$F$2692,COLUMN(TOURISM!$E2390),0)</f>
        <v>0</v>
      </c>
      <c r="U2390" s="6">
        <f>VLOOKUP($A2390,TOURISM!$A$1:$F$2692,COLUMN(TOURISM!$F2390),0)</f>
        <v>0</v>
      </c>
      <c r="V2390" s="6">
        <f>VLOOKUP($A2390,BUSINESS!$A$1:$J$2692,COLUMN(BUSINESS!$E2390),0)</f>
        <v>0</v>
      </c>
      <c r="W2390" s="6">
        <f>VLOOKUP($A2390,BUSINESS!$A$1:$J$2692,COLUMN(BUSINESS!$F2390),0)</f>
        <v>0</v>
      </c>
      <c r="X2390" s="6">
        <f>VLOOKUP($A2390,BUSINESS!$A$1:$J$2692,COLUMN(BUSINESS!$G2390),0)</f>
        <v>0</v>
      </c>
      <c r="Y2390" s="6">
        <f>VLOOKUP($A2390,BUSINESS!$A$1:$J$2692,COLUMN(BUSINESS!$H2390),0)</f>
        <v>0</v>
      </c>
      <c r="Z2390" s="6">
        <f>VLOOKUP($A2390,BUSINESS!$A$1:$J$2692,COLUMN(BUSINESS!$I2390),0)</f>
        <v>0.628</v>
      </c>
      <c r="AA2390" s="6">
        <f>VLOOKUP($A2390,BUSINESS!$A$1:$J$2692,COLUMN(BUSINESS!$J2390),0)</f>
        <v>0.94499999999999995</v>
      </c>
      <c r="AB2390" s="5"/>
      <c r="AC2390" s="5"/>
      <c r="AD2390" s="5"/>
      <c r="AE2390" s="5"/>
    </row>
    <row r="2391" spans="1:31" ht="15.75" customHeight="1" x14ac:dyDescent="0.25">
      <c r="A2391" s="6">
        <v>2390</v>
      </c>
      <c r="B2391" s="7" t="str">
        <f>VLOOKUP($A2391,GDP!$A$1:$H$2692,COLUMN(GDP!B2391),0)</f>
        <v>The Americas</v>
      </c>
      <c r="C2391" s="8" t="str">
        <f>VLOOKUP($A2391,GDP!$A$1:$H$2692,COLUMN(GDP!C2391),0)</f>
        <v>Greenland-The Americas</v>
      </c>
      <c r="D2391" s="9" t="str">
        <f>VLOOKUP($A2391,GDP!$A$1:$H$2692,COLUMN(GDP!D2391),0)</f>
        <v>2010</v>
      </c>
      <c r="E2391" s="8">
        <f>VLOOKUP($A2391,GDP!$A$1:$H$2692,COLUMN(GDP!E2391),0)</f>
        <v>1267711816</v>
      </c>
      <c r="F2391" s="7">
        <f>VLOOKUP($A2391,GDP!$A$1:$H$2692,COLUMN(GDP!F2391),0)</f>
        <v>0</v>
      </c>
      <c r="G2391" s="7">
        <f>VLOOKUP($A2391,GDP!$A$1:$H$2692,COLUMN(GDP!G2391),0)</f>
        <v>0</v>
      </c>
      <c r="H2391" s="7">
        <f>VLOOKUP($A2391,GDP!$A$1:$H$2692,COLUMN(GDP!H2391),0)</f>
        <v>0</v>
      </c>
      <c r="I2391" s="6">
        <f>VLOOKUP($A2391,ENERGY!$A$1:$F$2692,COLUMN(ENERGY!E2390),0)</f>
        <v>0</v>
      </c>
      <c r="J2391" s="6">
        <f>VLOOKUP($A2391,ENERGY!$A$1:$F$2692,COLUMN(ENERGY!F2390),0)</f>
        <v>539</v>
      </c>
      <c r="K2391" s="6">
        <f>VLOOKUP($A2391,'HUMAN RESOURCES'!$A$1:$M$2692,COLUMN('HUMAN RESOURCES'!$E2391),0)</f>
        <v>1.4999999999999999E-2</v>
      </c>
      <c r="L2391" s="6">
        <f>VLOOKUP($A2391,'HUMAN RESOURCES'!$A$1:$M$2692,COLUMN('HUMAN RESOURCES'!$F2391),0)</f>
        <v>0</v>
      </c>
      <c r="M2391" s="6">
        <f>VLOOKUP($A2391,'HUMAN RESOURCES'!$A$1:$M$2692,COLUMN('HUMAN RESOURCES'!$G2391),0)</f>
        <v>73</v>
      </c>
      <c r="N2391" s="6">
        <f>VLOOKUP($A2391,'HUMAN RESOURCES'!$A$1:$M$2692,COLUMN('HUMAN RESOURCES'!$H2391),0)</f>
        <v>69</v>
      </c>
      <c r="O2391" s="6">
        <f>VLOOKUP($A2391,'HUMAN RESOURCES'!$A$1:$M$2692,COLUMN('HUMAN RESOURCES'!$I2391),0)</f>
        <v>0</v>
      </c>
      <c r="P2391" s="6">
        <f>VLOOKUP($A2391,'HUMAN RESOURCES'!$A$1:$M$2692,COLUMN('HUMAN RESOURCES'!$J2391),0)</f>
        <v>0</v>
      </c>
      <c r="Q2391" s="6">
        <f>VLOOKUP($A2391,'HUMAN RESOURCES'!$A$1:$M$2692,COLUMN('HUMAN RESOURCES'!$K2391),0)</f>
        <v>0</v>
      </c>
      <c r="R2391" s="6">
        <f>VLOOKUP($A2391,'HUMAN RESOURCES'!$A$1:$M$2692,COLUMN('HUMAN RESOURCES'!$L2391),0)</f>
        <v>56905</v>
      </c>
      <c r="S2391" s="6">
        <f>VLOOKUP($A2391,'HUMAN RESOURCES'!$A$1:$M$2692,COLUMN('HUMAN RESOURCES'!$F2391),0)</f>
        <v>0</v>
      </c>
      <c r="T2391" s="6">
        <f>VLOOKUP($A2391,TOURISM!$A$1:$F$2692,COLUMN(TOURISM!$E2391),0)</f>
        <v>0</v>
      </c>
      <c r="U2391" s="6">
        <f>VLOOKUP($A2391,TOURISM!$A$1:$F$2692,COLUMN(TOURISM!$F2391),0)</f>
        <v>0</v>
      </c>
      <c r="V2391" s="6">
        <f>VLOOKUP($A2391,BUSINESS!$A$1:$J$2692,COLUMN(BUSINESS!$E2391),0)</f>
        <v>0</v>
      </c>
      <c r="W2391" s="6">
        <f>VLOOKUP($A2391,BUSINESS!$A$1:$J$2692,COLUMN(BUSINESS!$F2391),0)</f>
        <v>0</v>
      </c>
      <c r="X2391" s="6">
        <f>VLOOKUP($A2391,BUSINESS!$A$1:$J$2692,COLUMN(BUSINESS!$G2391),0)</f>
        <v>0</v>
      </c>
      <c r="Y2391" s="6">
        <f>VLOOKUP($A2391,BUSINESS!$A$1:$J$2692,COLUMN(BUSINESS!$H2391),0)</f>
        <v>0</v>
      </c>
      <c r="Z2391" s="6">
        <f>VLOOKUP($A2391,BUSINESS!$A$1:$J$2692,COLUMN(BUSINESS!$I2391),0)</f>
        <v>0.63</v>
      </c>
      <c r="AA2391" s="6">
        <f>VLOOKUP($A2391,BUSINESS!$A$1:$J$2692,COLUMN(BUSINESS!$J2391),0)</f>
        <v>1.014</v>
      </c>
      <c r="AB2391" s="5"/>
      <c r="AC2391" s="5"/>
      <c r="AD2391" s="5"/>
      <c r="AE2391" s="5"/>
    </row>
    <row r="2392" spans="1:31" ht="15.75" customHeight="1" x14ac:dyDescent="0.25">
      <c r="A2392" s="6">
        <v>2391</v>
      </c>
      <c r="B2392" s="7" t="str">
        <f>VLOOKUP($A2392,GDP!$A$1:$H$2692,COLUMN(GDP!B2392),0)</f>
        <v>The Americas</v>
      </c>
      <c r="C2392" s="8" t="str">
        <f>VLOOKUP($A2392,GDP!$A$1:$H$2692,COLUMN(GDP!C2392),0)</f>
        <v>Greenland-The Americas</v>
      </c>
      <c r="D2392" s="9" t="str">
        <f>VLOOKUP($A2392,GDP!$A$1:$H$2692,COLUMN(GDP!D2392),0)</f>
        <v>2011</v>
      </c>
      <c r="E2392" s="8">
        <f>VLOOKUP($A2392,GDP!$A$1:$H$2692,COLUMN(GDP!E2392),0)</f>
        <v>1267711816</v>
      </c>
      <c r="F2392" s="7">
        <f>VLOOKUP($A2392,GDP!$A$1:$H$2692,COLUMN(GDP!F2392),0)</f>
        <v>0</v>
      </c>
      <c r="G2392" s="7">
        <f>VLOOKUP($A2392,GDP!$A$1:$H$2692,COLUMN(GDP!G2392),0)</f>
        <v>0</v>
      </c>
      <c r="H2392" s="7">
        <f>VLOOKUP($A2392,GDP!$A$1:$H$2692,COLUMN(GDP!H2392),0)</f>
        <v>0</v>
      </c>
      <c r="I2392" s="6">
        <f>VLOOKUP($A2392,ENERGY!$A$1:$F$2692,COLUMN(ENERGY!E2391),0)</f>
        <v>0</v>
      </c>
      <c r="J2392" s="6">
        <f>VLOOKUP($A2392,ENERGY!$A$1:$F$2692,COLUMN(ENERGY!F2391),0)</f>
        <v>539</v>
      </c>
      <c r="K2392" s="6">
        <f>VLOOKUP($A2392,'HUMAN RESOURCES'!$A$1:$M$2692,COLUMN('HUMAN RESOURCES'!$E2392),0)</f>
        <v>1.4E-2</v>
      </c>
      <c r="L2392" s="6">
        <f>VLOOKUP($A2392,'HUMAN RESOURCES'!$A$1:$M$2692,COLUMN('HUMAN RESOURCES'!$F2392),0)</f>
        <v>0</v>
      </c>
      <c r="M2392" s="6">
        <f>VLOOKUP($A2392,'HUMAN RESOURCES'!$A$1:$M$2692,COLUMN('HUMAN RESOURCES'!$G2392),0)</f>
        <v>0</v>
      </c>
      <c r="N2392" s="6">
        <f>VLOOKUP($A2392,'HUMAN RESOURCES'!$A$1:$M$2692,COLUMN('HUMAN RESOURCES'!$H2392),0)</f>
        <v>0</v>
      </c>
      <c r="O2392" s="6">
        <f>VLOOKUP($A2392,'HUMAN RESOURCES'!$A$1:$M$2692,COLUMN('HUMAN RESOURCES'!$I2392),0)</f>
        <v>0</v>
      </c>
      <c r="P2392" s="6">
        <f>VLOOKUP($A2392,'HUMAN RESOURCES'!$A$1:$M$2692,COLUMN('HUMAN RESOURCES'!$J2392),0)</f>
        <v>0</v>
      </c>
      <c r="Q2392" s="6">
        <f>VLOOKUP($A2392,'HUMAN RESOURCES'!$A$1:$M$2692,COLUMN('HUMAN RESOURCES'!$K2392),0)</f>
        <v>0</v>
      </c>
      <c r="R2392" s="6">
        <f>VLOOKUP($A2392,'HUMAN RESOURCES'!$A$1:$M$2692,COLUMN('HUMAN RESOURCES'!$L2392),0)</f>
        <v>56890</v>
      </c>
      <c r="S2392" s="6">
        <f>VLOOKUP($A2392,'HUMAN RESOURCES'!$A$1:$M$2692,COLUMN('HUMAN RESOURCES'!$F2392),0)</f>
        <v>0</v>
      </c>
      <c r="T2392" s="6">
        <f>VLOOKUP($A2392,TOURISM!$A$1:$F$2692,COLUMN(TOURISM!$E2392),0)</f>
        <v>0</v>
      </c>
      <c r="U2392" s="6">
        <f>VLOOKUP($A2392,TOURISM!$A$1:$F$2692,COLUMN(TOURISM!$F2392),0)</f>
        <v>0</v>
      </c>
      <c r="V2392" s="6">
        <f>VLOOKUP($A2392,BUSINESS!$A$1:$J$2692,COLUMN(BUSINESS!$E2392),0)</f>
        <v>0</v>
      </c>
      <c r="W2392" s="6">
        <f>VLOOKUP($A2392,BUSINESS!$A$1:$J$2692,COLUMN(BUSINESS!$F2392),0)</f>
        <v>0</v>
      </c>
      <c r="X2392" s="6">
        <f>VLOOKUP($A2392,BUSINESS!$A$1:$J$2692,COLUMN(BUSINESS!$G2392),0)</f>
        <v>0</v>
      </c>
      <c r="Y2392" s="6">
        <f>VLOOKUP($A2392,BUSINESS!$A$1:$J$2692,COLUMN(BUSINESS!$H2392),0)</f>
        <v>0</v>
      </c>
      <c r="Z2392" s="6">
        <f>VLOOKUP($A2392,BUSINESS!$A$1:$J$2692,COLUMN(BUSINESS!$I2392),0)</f>
        <v>0.64</v>
      </c>
      <c r="AA2392" s="6">
        <f>VLOOKUP($A2392,BUSINESS!$A$1:$J$2692,COLUMN(BUSINESS!$J2392),0)</f>
        <v>1.0369999999999999</v>
      </c>
      <c r="AB2392" s="5"/>
      <c r="AC2392" s="5"/>
      <c r="AD2392" s="5"/>
      <c r="AE2392" s="5"/>
    </row>
    <row r="2393" spans="1:31" ht="15.75" customHeight="1" x14ac:dyDescent="0.25">
      <c r="A2393" s="6">
        <v>2392</v>
      </c>
      <c r="B2393" s="7" t="str">
        <f>VLOOKUP($A2393,GDP!$A$1:$H$2692,COLUMN(GDP!B2393),0)</f>
        <v>The Americas</v>
      </c>
      <c r="C2393" s="8" t="str">
        <f>VLOOKUP($A2393,GDP!$A$1:$H$2692,COLUMN(GDP!C2393),0)</f>
        <v>Greenland-The Americas</v>
      </c>
      <c r="D2393" s="9" t="str">
        <f>VLOOKUP($A2393,GDP!$A$1:$H$2692,COLUMN(GDP!D2393),0)</f>
        <v>2012</v>
      </c>
      <c r="E2393" s="8">
        <f>VLOOKUP($A2393,GDP!$A$1:$H$2692,COLUMN(GDP!E2393),0)</f>
        <v>1267711816</v>
      </c>
      <c r="F2393" s="7">
        <f>VLOOKUP($A2393,GDP!$A$1:$H$2692,COLUMN(GDP!F2393),0)</f>
        <v>0</v>
      </c>
      <c r="G2393" s="7">
        <f>VLOOKUP($A2393,GDP!$A$1:$H$2692,COLUMN(GDP!G2393),0)</f>
        <v>0</v>
      </c>
      <c r="H2393" s="7">
        <f>VLOOKUP($A2393,GDP!$A$1:$H$2692,COLUMN(GDP!H2393),0)</f>
        <v>0</v>
      </c>
      <c r="I2393" s="6">
        <f>VLOOKUP($A2393,ENERGY!$A$1:$F$2692,COLUMN(ENERGY!E2392),0)</f>
        <v>0</v>
      </c>
      <c r="J2393" s="6">
        <f>VLOOKUP($A2393,ENERGY!$A$1:$F$2692,COLUMN(ENERGY!F2392),0)</f>
        <v>532</v>
      </c>
      <c r="K2393" s="6">
        <f>VLOOKUP($A2393,'HUMAN RESOURCES'!$A$1:$M$2692,COLUMN('HUMAN RESOURCES'!$E2393),0)</f>
        <v>1.4E-2</v>
      </c>
      <c r="L2393" s="6">
        <f>VLOOKUP($A2393,'HUMAN RESOURCES'!$A$1:$M$2692,COLUMN('HUMAN RESOURCES'!$F2393),0)</f>
        <v>0</v>
      </c>
      <c r="M2393" s="6">
        <f>VLOOKUP($A2393,'HUMAN RESOURCES'!$A$1:$M$2692,COLUMN('HUMAN RESOURCES'!$G2393),0)</f>
        <v>0</v>
      </c>
      <c r="N2393" s="6">
        <f>VLOOKUP($A2393,'HUMAN RESOURCES'!$A$1:$M$2692,COLUMN('HUMAN RESOURCES'!$H2393),0)</f>
        <v>0</v>
      </c>
      <c r="O2393" s="6">
        <f>VLOOKUP($A2393,'HUMAN RESOURCES'!$A$1:$M$2692,COLUMN('HUMAN RESOURCES'!$I2393),0)</f>
        <v>0</v>
      </c>
      <c r="P2393" s="6">
        <f>VLOOKUP($A2393,'HUMAN RESOURCES'!$A$1:$M$2692,COLUMN('HUMAN RESOURCES'!$J2393),0)</f>
        <v>0</v>
      </c>
      <c r="Q2393" s="6">
        <f>VLOOKUP($A2393,'HUMAN RESOURCES'!$A$1:$M$2692,COLUMN('HUMAN RESOURCES'!$K2393),0)</f>
        <v>0</v>
      </c>
      <c r="R2393" s="6">
        <f>VLOOKUP($A2393,'HUMAN RESOURCES'!$A$1:$M$2692,COLUMN('HUMAN RESOURCES'!$L2393),0)</f>
        <v>56810</v>
      </c>
      <c r="S2393" s="6">
        <f>VLOOKUP($A2393,'HUMAN RESOURCES'!$A$1:$M$2692,COLUMN('HUMAN RESOURCES'!$F2393),0)</f>
        <v>0</v>
      </c>
      <c r="T2393" s="6">
        <f>VLOOKUP($A2393,TOURISM!$A$1:$F$2692,COLUMN(TOURISM!$E2393),0)</f>
        <v>0</v>
      </c>
      <c r="U2393" s="6">
        <f>VLOOKUP($A2393,TOURISM!$A$1:$F$2692,COLUMN(TOURISM!$F2393),0)</f>
        <v>0</v>
      </c>
      <c r="V2393" s="6">
        <f>VLOOKUP($A2393,BUSINESS!$A$1:$J$2692,COLUMN(BUSINESS!$E2393),0)</f>
        <v>0</v>
      </c>
      <c r="W2393" s="6">
        <f>VLOOKUP($A2393,BUSINESS!$A$1:$J$2692,COLUMN(BUSINESS!$F2393),0)</f>
        <v>0</v>
      </c>
      <c r="X2393" s="6">
        <f>VLOOKUP($A2393,BUSINESS!$A$1:$J$2692,COLUMN(BUSINESS!$G2393),0)</f>
        <v>0</v>
      </c>
      <c r="Y2393" s="6">
        <f>VLOOKUP($A2393,BUSINESS!$A$1:$J$2692,COLUMN(BUSINESS!$H2393),0)</f>
        <v>0</v>
      </c>
      <c r="Z2393" s="6">
        <f>VLOOKUP($A2393,BUSINESS!$A$1:$J$2692,COLUMN(BUSINESS!$I2393),0)</f>
        <v>0.64900000000000002</v>
      </c>
      <c r="AA2393" s="6">
        <f>VLOOKUP($A2393,BUSINESS!$A$1:$J$2692,COLUMN(BUSINESS!$J2393),0)</f>
        <v>1.0469999999999999</v>
      </c>
      <c r="AB2393" s="5"/>
      <c r="AC2393" s="5"/>
      <c r="AD2393" s="5"/>
      <c r="AE2393" s="5"/>
    </row>
    <row r="2394" spans="1:31" ht="15.75" customHeight="1" x14ac:dyDescent="0.25">
      <c r="A2394" s="6">
        <v>2393</v>
      </c>
      <c r="B2394" s="7" t="str">
        <f>VLOOKUP($A2394,GDP!$A$1:$H$2692,COLUMN(GDP!B2394),0)</f>
        <v>The Americas</v>
      </c>
      <c r="C2394" s="8" t="str">
        <f>VLOOKUP($A2394,GDP!$A$1:$H$2692,COLUMN(GDP!C2394),0)</f>
        <v>Grenada-The Americas</v>
      </c>
      <c r="D2394" s="9" t="str">
        <f>VLOOKUP($A2394,GDP!$A$1:$H$2692,COLUMN(GDP!D2394),0)</f>
        <v>2000</v>
      </c>
      <c r="E2394" s="8">
        <f>VLOOKUP($A2394,GDP!$A$1:$H$2692,COLUMN(GDP!E2394),0)</f>
        <v>523256355</v>
      </c>
      <c r="F2394" s="7">
        <f>VLOOKUP($A2394,GDP!$A$1:$H$2692,COLUMN(GDP!F2394),0)</f>
        <v>6.6000000000000003E-2</v>
      </c>
      <c r="G2394" s="7">
        <f>VLOOKUP($A2394,GDP!$A$1:$H$2692,COLUMN(GDP!G2394),0)</f>
        <v>339</v>
      </c>
      <c r="H2394" s="7">
        <f>VLOOKUP($A2394,GDP!$A$1:$H$2692,COLUMN(GDP!H2394),0)</f>
        <v>0.11600000000000001</v>
      </c>
      <c r="I2394" s="6">
        <f>VLOOKUP($A2394,ENERGY!$A$1:$F$2692,COLUMN(ENERGY!E2393),0)</f>
        <v>0</v>
      </c>
      <c r="J2394" s="6">
        <f>VLOOKUP($A2394,ENERGY!$A$1:$F$2692,COLUMN(ENERGY!F2393),0)</f>
        <v>0</v>
      </c>
      <c r="K2394" s="6">
        <f>VLOOKUP($A2394,'HUMAN RESOURCES'!$A$1:$M$2692,COLUMN('HUMAN RESOURCES'!$E2394),0)</f>
        <v>1.9E-2</v>
      </c>
      <c r="L2394" s="6">
        <f>VLOOKUP($A2394,'HUMAN RESOURCES'!$A$1:$M$2692,COLUMN('HUMAN RESOURCES'!$F2394),0)</f>
        <v>1.4E-2</v>
      </c>
      <c r="M2394" s="6">
        <f>VLOOKUP($A2394,'HUMAN RESOURCES'!$A$1:$M$2692,COLUMN('HUMAN RESOURCES'!$G2394),0)</f>
        <v>73</v>
      </c>
      <c r="N2394" s="6">
        <f>VLOOKUP($A2394,'HUMAN RESOURCES'!$A$1:$M$2692,COLUMN('HUMAN RESOURCES'!$H2394),0)</f>
        <v>68</v>
      </c>
      <c r="O2394" s="6">
        <f>VLOOKUP($A2394,'HUMAN RESOURCES'!$A$1:$M$2692,COLUMN('HUMAN RESOURCES'!$I2394),0)</f>
        <v>0.35</v>
      </c>
      <c r="P2394" s="6">
        <f>VLOOKUP($A2394,'HUMAN RESOURCES'!$A$1:$M$2692,COLUMN('HUMAN RESOURCES'!$J2394),0)</f>
        <v>0.57199999999999995</v>
      </c>
      <c r="Q2394" s="6">
        <f>VLOOKUP($A2394,'HUMAN RESOURCES'!$A$1:$M$2692,COLUMN('HUMAN RESOURCES'!$K2394),0)</f>
        <v>7.8E-2</v>
      </c>
      <c r="R2394" s="6">
        <f>VLOOKUP($A2394,'HUMAN RESOURCES'!$A$1:$M$2692,COLUMN('HUMAN RESOURCES'!$L2394),0)</f>
        <v>101620</v>
      </c>
      <c r="S2394" s="6">
        <f>VLOOKUP($A2394,'HUMAN RESOURCES'!$A$1:$M$2692,COLUMN('HUMAN RESOURCES'!$F2394),0)</f>
        <v>1.4E-2</v>
      </c>
      <c r="T2394" s="6">
        <f>VLOOKUP($A2394,TOURISM!$A$1:$F$2692,COLUMN(TOURISM!$E2394),0)</f>
        <v>93000000</v>
      </c>
      <c r="U2394" s="6">
        <f>VLOOKUP($A2394,TOURISM!$A$1:$F$2692,COLUMN(TOURISM!$F2394),0)</f>
        <v>8000000</v>
      </c>
      <c r="V2394" s="6">
        <f>VLOOKUP($A2394,BUSINESS!$A$1:$J$2692,COLUMN(BUSINESS!$E2394),0)</f>
        <v>0</v>
      </c>
      <c r="W2394" s="6">
        <f>VLOOKUP($A2394,BUSINESS!$A$1:$J$2692,COLUMN(BUSINESS!$F2394),0)</f>
        <v>0</v>
      </c>
      <c r="X2394" s="6">
        <f>VLOOKUP($A2394,BUSINESS!$A$1:$J$2692,COLUMN(BUSINESS!$G2394),0)</f>
        <v>0</v>
      </c>
      <c r="Y2394" s="6">
        <f>VLOOKUP($A2394,BUSINESS!$A$1:$J$2692,COLUMN(BUSINESS!$H2394),0)</f>
        <v>0</v>
      </c>
      <c r="Z2394" s="6">
        <f>VLOOKUP($A2394,BUSINESS!$A$1:$J$2692,COLUMN(BUSINESS!$I2394),0)</f>
        <v>4.1000000000000002E-2</v>
      </c>
      <c r="AA2394" s="6">
        <f>VLOOKUP($A2394,BUSINESS!$A$1:$J$2692,COLUMN(BUSINESS!$J2394),0)</f>
        <v>4.2000000000000003E-2</v>
      </c>
      <c r="AB2394" s="5"/>
      <c r="AC2394" s="5"/>
      <c r="AD2394" s="5"/>
      <c r="AE2394" s="5"/>
    </row>
    <row r="2395" spans="1:31" ht="15.75" customHeight="1" x14ac:dyDescent="0.25">
      <c r="A2395" s="6">
        <v>2394</v>
      </c>
      <c r="B2395" s="7" t="str">
        <f>VLOOKUP($A2395,GDP!$A$1:$H$2692,COLUMN(GDP!B2395),0)</f>
        <v>The Americas</v>
      </c>
      <c r="C2395" s="8" t="str">
        <f>VLOOKUP($A2395,GDP!$A$1:$H$2692,COLUMN(GDP!C2395),0)</f>
        <v>Grenada-The Americas</v>
      </c>
      <c r="D2395" s="9" t="str">
        <f>VLOOKUP($A2395,GDP!$A$1:$H$2692,COLUMN(GDP!D2395),0)</f>
        <v>2001</v>
      </c>
      <c r="E2395" s="8">
        <f>VLOOKUP($A2395,GDP!$A$1:$H$2692,COLUMN(GDP!E2395),0)</f>
        <v>523279846</v>
      </c>
      <c r="F2395" s="7">
        <f>VLOOKUP($A2395,GDP!$A$1:$H$2692,COLUMN(GDP!F2395),0)</f>
        <v>7.5999999999999998E-2</v>
      </c>
      <c r="G2395" s="7">
        <f>VLOOKUP($A2395,GDP!$A$1:$H$2692,COLUMN(GDP!G2395),0)</f>
        <v>392</v>
      </c>
      <c r="H2395" s="7">
        <f>VLOOKUP($A2395,GDP!$A$1:$H$2692,COLUMN(GDP!H2395),0)</f>
        <v>0.10199999999999999</v>
      </c>
      <c r="I2395" s="6">
        <f>VLOOKUP($A2395,ENERGY!$A$1:$F$2692,COLUMN(ENERGY!E2394),0)</f>
        <v>0</v>
      </c>
      <c r="J2395" s="6">
        <f>VLOOKUP($A2395,ENERGY!$A$1:$F$2692,COLUMN(ENERGY!F2394),0)</f>
        <v>0</v>
      </c>
      <c r="K2395" s="6">
        <f>VLOOKUP($A2395,'HUMAN RESOURCES'!$A$1:$M$2692,COLUMN('HUMAN RESOURCES'!$E2395),0)</f>
        <v>1.9E-2</v>
      </c>
      <c r="L2395" s="6">
        <f>VLOOKUP($A2395,'HUMAN RESOURCES'!$A$1:$M$2692,COLUMN('HUMAN RESOURCES'!$F2395),0)</f>
        <v>1.2999999999999999E-2</v>
      </c>
      <c r="M2395" s="6">
        <f>VLOOKUP($A2395,'HUMAN RESOURCES'!$A$1:$M$2692,COLUMN('HUMAN RESOURCES'!$G2395),0)</f>
        <v>73</v>
      </c>
      <c r="N2395" s="6">
        <f>VLOOKUP($A2395,'HUMAN RESOURCES'!$A$1:$M$2692,COLUMN('HUMAN RESOURCES'!$H2395),0)</f>
        <v>68</v>
      </c>
      <c r="O2395" s="6">
        <f>VLOOKUP($A2395,'HUMAN RESOURCES'!$A$1:$M$2692,COLUMN('HUMAN RESOURCES'!$I2395),0)</f>
        <v>0.34100000000000003</v>
      </c>
      <c r="P2395" s="6">
        <f>VLOOKUP($A2395,'HUMAN RESOURCES'!$A$1:$M$2692,COLUMN('HUMAN RESOURCES'!$J2395),0)</f>
        <v>0.58199999999999996</v>
      </c>
      <c r="Q2395" s="6">
        <f>VLOOKUP($A2395,'HUMAN RESOURCES'!$A$1:$M$2692,COLUMN('HUMAN RESOURCES'!$K2395),0)</f>
        <v>7.6999999999999999E-2</v>
      </c>
      <c r="R2395" s="6">
        <f>VLOOKUP($A2395,'HUMAN RESOURCES'!$A$1:$M$2692,COLUMN('HUMAN RESOURCES'!$L2395),0)</f>
        <v>101849</v>
      </c>
      <c r="S2395" s="6">
        <f>VLOOKUP($A2395,'HUMAN RESOURCES'!$A$1:$M$2692,COLUMN('HUMAN RESOURCES'!$F2395),0)</f>
        <v>1.2999999999999999E-2</v>
      </c>
      <c r="T2395" s="6">
        <f>VLOOKUP($A2395,TOURISM!$A$1:$F$2692,COLUMN(TOURISM!$E2395),0)</f>
        <v>83000000</v>
      </c>
      <c r="U2395" s="6">
        <f>VLOOKUP($A2395,TOURISM!$A$1:$F$2692,COLUMN(TOURISM!$F2395),0)</f>
        <v>8000000</v>
      </c>
      <c r="V2395" s="6">
        <f>VLOOKUP($A2395,BUSINESS!$A$1:$J$2692,COLUMN(BUSINESS!$E2395),0)</f>
        <v>0</v>
      </c>
      <c r="W2395" s="6">
        <f>VLOOKUP($A2395,BUSINESS!$A$1:$J$2692,COLUMN(BUSINESS!$F2395),0)</f>
        <v>0</v>
      </c>
      <c r="X2395" s="6">
        <f>VLOOKUP($A2395,BUSINESS!$A$1:$J$2692,COLUMN(BUSINESS!$G2395),0)</f>
        <v>0</v>
      </c>
      <c r="Y2395" s="6">
        <f>VLOOKUP($A2395,BUSINESS!$A$1:$J$2692,COLUMN(BUSINESS!$H2395),0)</f>
        <v>0</v>
      </c>
      <c r="Z2395" s="6">
        <f>VLOOKUP($A2395,BUSINESS!$A$1:$J$2692,COLUMN(BUSINESS!$I2395),0)</f>
        <v>5.0999999999999997E-2</v>
      </c>
      <c r="AA2395" s="6">
        <f>VLOOKUP($A2395,BUSINESS!$A$1:$J$2692,COLUMN(BUSINESS!$J2395),0)</f>
        <v>6.3E-2</v>
      </c>
      <c r="AB2395" s="5"/>
      <c r="AC2395" s="5"/>
      <c r="AD2395" s="5"/>
      <c r="AE2395" s="5"/>
    </row>
    <row r="2396" spans="1:31" ht="15.75" customHeight="1" x14ac:dyDescent="0.25">
      <c r="A2396" s="6">
        <v>2395</v>
      </c>
      <c r="B2396" s="7" t="str">
        <f>VLOOKUP($A2396,GDP!$A$1:$H$2692,COLUMN(GDP!B2396),0)</f>
        <v>The Americas</v>
      </c>
      <c r="C2396" s="8" t="str">
        <f>VLOOKUP($A2396,GDP!$A$1:$H$2692,COLUMN(GDP!C2396),0)</f>
        <v>Grenada-The Americas</v>
      </c>
      <c r="D2396" s="9" t="str">
        <f>VLOOKUP($A2396,GDP!$A$1:$H$2692,COLUMN(GDP!D2396),0)</f>
        <v>2002</v>
      </c>
      <c r="E2396" s="8">
        <f>VLOOKUP($A2396,GDP!$A$1:$H$2692,COLUMN(GDP!E2396),0)</f>
        <v>544381962</v>
      </c>
      <c r="F2396" s="7">
        <f>VLOOKUP($A2396,GDP!$A$1:$H$2692,COLUMN(GDP!F2396),0)</f>
        <v>6.6000000000000003E-2</v>
      </c>
      <c r="G2396" s="7">
        <f>VLOOKUP($A2396,GDP!$A$1:$H$2692,COLUMN(GDP!G2396),0)</f>
        <v>353</v>
      </c>
      <c r="H2396" s="7">
        <f>VLOOKUP($A2396,GDP!$A$1:$H$2692,COLUMN(GDP!H2396),0)</f>
        <v>0.113</v>
      </c>
      <c r="I2396" s="6">
        <f>VLOOKUP($A2396,ENERGY!$A$1:$F$2692,COLUMN(ENERGY!E2395),0)</f>
        <v>0</v>
      </c>
      <c r="J2396" s="6">
        <f>VLOOKUP($A2396,ENERGY!$A$1:$F$2692,COLUMN(ENERGY!F2395),0)</f>
        <v>260</v>
      </c>
      <c r="K2396" s="6">
        <f>VLOOKUP($A2396,'HUMAN RESOURCES'!$A$1:$M$2692,COLUMN('HUMAN RESOURCES'!$E2396),0)</f>
        <v>1.9E-2</v>
      </c>
      <c r="L2396" s="6">
        <f>VLOOKUP($A2396,'HUMAN RESOURCES'!$A$1:$M$2692,COLUMN('HUMAN RESOURCES'!$F2396),0)</f>
        <v>1.2999999999999999E-2</v>
      </c>
      <c r="M2396" s="6">
        <f>VLOOKUP($A2396,'HUMAN RESOURCES'!$A$1:$M$2692,COLUMN('HUMAN RESOURCES'!$G2396),0)</f>
        <v>73</v>
      </c>
      <c r="N2396" s="6">
        <f>VLOOKUP($A2396,'HUMAN RESOURCES'!$A$1:$M$2692,COLUMN('HUMAN RESOURCES'!$H2396),0)</f>
        <v>68</v>
      </c>
      <c r="O2396" s="6">
        <f>VLOOKUP($A2396,'HUMAN RESOURCES'!$A$1:$M$2692,COLUMN('HUMAN RESOURCES'!$I2396),0)</f>
        <v>0.33</v>
      </c>
      <c r="P2396" s="6">
        <f>VLOOKUP($A2396,'HUMAN RESOURCES'!$A$1:$M$2692,COLUMN('HUMAN RESOURCES'!$J2396),0)</f>
        <v>0.59199999999999997</v>
      </c>
      <c r="Q2396" s="6">
        <f>VLOOKUP($A2396,'HUMAN RESOURCES'!$A$1:$M$2692,COLUMN('HUMAN RESOURCES'!$K2396),0)</f>
        <v>7.6999999999999999E-2</v>
      </c>
      <c r="R2396" s="6">
        <f>VLOOKUP($A2396,'HUMAN RESOURCES'!$A$1:$M$2692,COLUMN('HUMAN RESOURCES'!$L2396),0)</f>
        <v>102099</v>
      </c>
      <c r="S2396" s="6">
        <f>VLOOKUP($A2396,'HUMAN RESOURCES'!$A$1:$M$2692,COLUMN('HUMAN RESOURCES'!$F2396),0)</f>
        <v>1.2999999999999999E-2</v>
      </c>
      <c r="T2396" s="6">
        <f>VLOOKUP($A2396,TOURISM!$A$1:$F$2692,COLUMN(TOURISM!$E2396),0)</f>
        <v>91000000</v>
      </c>
      <c r="U2396" s="6">
        <f>VLOOKUP($A2396,TOURISM!$A$1:$F$2692,COLUMN(TOURISM!$F2396),0)</f>
        <v>8000000</v>
      </c>
      <c r="V2396" s="6">
        <f>VLOOKUP($A2396,BUSINESS!$A$1:$J$2692,COLUMN(BUSINESS!$E2396),0)</f>
        <v>0</v>
      </c>
      <c r="W2396" s="6">
        <f>VLOOKUP($A2396,BUSINESS!$A$1:$J$2692,COLUMN(BUSINESS!$F2396),0)</f>
        <v>0</v>
      </c>
      <c r="X2396" s="6">
        <f>VLOOKUP($A2396,BUSINESS!$A$1:$J$2692,COLUMN(BUSINESS!$G2396),0)</f>
        <v>0</v>
      </c>
      <c r="Y2396" s="6">
        <f>VLOOKUP($A2396,BUSINESS!$A$1:$J$2692,COLUMN(BUSINESS!$H2396),0)</f>
        <v>0</v>
      </c>
      <c r="Z2396" s="6">
        <f>VLOOKUP($A2396,BUSINESS!$A$1:$J$2692,COLUMN(BUSINESS!$I2396),0)</f>
        <v>0.14799999999999999</v>
      </c>
      <c r="AA2396" s="6">
        <f>VLOOKUP($A2396,BUSINESS!$A$1:$J$2692,COLUMN(BUSINESS!$J2396),0)</f>
        <v>7.3999999999999996E-2</v>
      </c>
      <c r="AB2396" s="5"/>
      <c r="AC2396" s="5"/>
      <c r="AD2396" s="5"/>
      <c r="AE2396" s="5"/>
    </row>
    <row r="2397" spans="1:31" ht="15.75" customHeight="1" x14ac:dyDescent="0.25">
      <c r="A2397" s="6">
        <v>2396</v>
      </c>
      <c r="B2397" s="7" t="str">
        <f>VLOOKUP($A2397,GDP!$A$1:$H$2692,COLUMN(GDP!B2397),0)</f>
        <v>The Americas</v>
      </c>
      <c r="C2397" s="8" t="str">
        <f>VLOOKUP($A2397,GDP!$A$1:$H$2692,COLUMN(GDP!C2397),0)</f>
        <v>Grenada-The Americas</v>
      </c>
      <c r="D2397" s="9" t="str">
        <f>VLOOKUP($A2397,GDP!$A$1:$H$2692,COLUMN(GDP!D2397),0)</f>
        <v>2003</v>
      </c>
      <c r="E2397" s="8">
        <f>VLOOKUP($A2397,GDP!$A$1:$H$2692,COLUMN(GDP!E2397),0)</f>
        <v>596339089</v>
      </c>
      <c r="F2397" s="7">
        <f>VLOOKUP($A2397,GDP!$A$1:$H$2692,COLUMN(GDP!F2397),0)</f>
        <v>6.2E-2</v>
      </c>
      <c r="G2397" s="7">
        <f>VLOOKUP($A2397,GDP!$A$1:$H$2692,COLUMN(GDP!G2397),0)</f>
        <v>359</v>
      </c>
      <c r="H2397" s="7">
        <f>VLOOKUP($A2397,GDP!$A$1:$H$2692,COLUMN(GDP!H2397),0)</f>
        <v>0.12</v>
      </c>
      <c r="I2397" s="6">
        <f>VLOOKUP($A2397,ENERGY!$A$1:$F$2692,COLUMN(ENERGY!E2396),0)</f>
        <v>0</v>
      </c>
      <c r="J2397" s="6">
        <f>VLOOKUP($A2397,ENERGY!$A$1:$F$2692,COLUMN(ENERGY!F2396),0)</f>
        <v>253</v>
      </c>
      <c r="K2397" s="6">
        <f>VLOOKUP($A2397,'HUMAN RESOURCES'!$A$1:$M$2692,COLUMN('HUMAN RESOURCES'!$E2397),0)</f>
        <v>1.9E-2</v>
      </c>
      <c r="L2397" s="6">
        <f>VLOOKUP($A2397,'HUMAN RESOURCES'!$A$1:$M$2692,COLUMN('HUMAN RESOURCES'!$F2397),0)</f>
        <v>1.2999999999999999E-2</v>
      </c>
      <c r="M2397" s="6">
        <f>VLOOKUP($A2397,'HUMAN RESOURCES'!$A$1:$M$2692,COLUMN('HUMAN RESOURCES'!$G2397),0)</f>
        <v>73</v>
      </c>
      <c r="N2397" s="6">
        <f>VLOOKUP($A2397,'HUMAN RESOURCES'!$A$1:$M$2692,COLUMN('HUMAN RESOURCES'!$H2397),0)</f>
        <v>69</v>
      </c>
      <c r="O2397" s="6">
        <f>VLOOKUP($A2397,'HUMAN RESOURCES'!$A$1:$M$2692,COLUMN('HUMAN RESOURCES'!$I2397),0)</f>
        <v>0.31900000000000001</v>
      </c>
      <c r="P2397" s="6">
        <f>VLOOKUP($A2397,'HUMAN RESOURCES'!$A$1:$M$2692,COLUMN('HUMAN RESOURCES'!$J2397),0)</f>
        <v>0.60299999999999998</v>
      </c>
      <c r="Q2397" s="6">
        <f>VLOOKUP($A2397,'HUMAN RESOURCES'!$A$1:$M$2692,COLUMN('HUMAN RESOURCES'!$K2397),0)</f>
        <v>7.6999999999999999E-2</v>
      </c>
      <c r="R2397" s="6">
        <f>VLOOKUP($A2397,'HUMAN RESOURCES'!$A$1:$M$2692,COLUMN('HUMAN RESOURCES'!$L2397),0)</f>
        <v>102369</v>
      </c>
      <c r="S2397" s="6">
        <f>VLOOKUP($A2397,'HUMAN RESOURCES'!$A$1:$M$2692,COLUMN('HUMAN RESOURCES'!$F2397),0)</f>
        <v>1.2999999999999999E-2</v>
      </c>
      <c r="T2397" s="6">
        <f>VLOOKUP($A2397,TOURISM!$A$1:$F$2692,COLUMN(TOURISM!$E2397),0)</f>
        <v>104000000</v>
      </c>
      <c r="U2397" s="6">
        <f>VLOOKUP($A2397,TOURISM!$A$1:$F$2692,COLUMN(TOURISM!$F2397),0)</f>
        <v>8000000</v>
      </c>
      <c r="V2397" s="6">
        <f>VLOOKUP($A2397,BUSINESS!$A$1:$J$2692,COLUMN(BUSINESS!$E2397),0)</f>
        <v>0</v>
      </c>
      <c r="W2397" s="6">
        <f>VLOOKUP($A2397,BUSINESS!$A$1:$J$2692,COLUMN(BUSINESS!$F2397),0)</f>
        <v>0</v>
      </c>
      <c r="X2397" s="6">
        <f>VLOOKUP($A2397,BUSINESS!$A$1:$J$2692,COLUMN(BUSINESS!$G2397),0)</f>
        <v>0</v>
      </c>
      <c r="Y2397" s="6">
        <f>VLOOKUP($A2397,BUSINESS!$A$1:$J$2692,COLUMN(BUSINESS!$H2397),0)</f>
        <v>0</v>
      </c>
      <c r="Z2397" s="6">
        <f>VLOOKUP($A2397,BUSINESS!$A$1:$J$2692,COLUMN(BUSINESS!$I2397),0)</f>
        <v>0.186</v>
      </c>
      <c r="AA2397" s="6">
        <f>VLOOKUP($A2397,BUSINESS!$A$1:$J$2692,COLUMN(BUSINESS!$J2397),0)</f>
        <v>0.41299999999999998</v>
      </c>
      <c r="AB2397" s="5"/>
      <c r="AC2397" s="5"/>
      <c r="AD2397" s="5"/>
      <c r="AE2397" s="5"/>
    </row>
    <row r="2398" spans="1:31" ht="15.75" customHeight="1" x14ac:dyDescent="0.25">
      <c r="A2398" s="6">
        <v>2397</v>
      </c>
      <c r="B2398" s="7" t="str">
        <f>VLOOKUP($A2398,GDP!$A$1:$H$2692,COLUMN(GDP!B2398),0)</f>
        <v>The Americas</v>
      </c>
      <c r="C2398" s="8" t="str">
        <f>VLOOKUP($A2398,GDP!$A$1:$H$2692,COLUMN(GDP!C2398),0)</f>
        <v>Grenada-The Americas</v>
      </c>
      <c r="D2398" s="9" t="str">
        <f>VLOOKUP($A2398,GDP!$A$1:$H$2692,COLUMN(GDP!D2398),0)</f>
        <v>2004</v>
      </c>
      <c r="E2398" s="8">
        <f>VLOOKUP($A2398,GDP!$A$1:$H$2692,COLUMN(GDP!E2398),0)</f>
        <v>600014341</v>
      </c>
      <c r="F2398" s="7">
        <f>VLOOKUP($A2398,GDP!$A$1:$H$2692,COLUMN(GDP!F2398),0)</f>
        <v>5.8000000000000003E-2</v>
      </c>
      <c r="G2398" s="7">
        <f>VLOOKUP($A2398,GDP!$A$1:$H$2692,COLUMN(GDP!G2398),0)</f>
        <v>342</v>
      </c>
      <c r="H2398" s="7">
        <f>VLOOKUP($A2398,GDP!$A$1:$H$2692,COLUMN(GDP!H2398),0)</f>
        <v>0.10199999999999999</v>
      </c>
      <c r="I2398" s="6">
        <f>VLOOKUP($A2398,ENERGY!$A$1:$F$2692,COLUMN(ENERGY!E2397),0)</f>
        <v>0</v>
      </c>
      <c r="J2398" s="6">
        <f>VLOOKUP($A2398,ENERGY!$A$1:$F$2692,COLUMN(ENERGY!F2397),0)</f>
        <v>260</v>
      </c>
      <c r="K2398" s="6">
        <f>VLOOKUP($A2398,'HUMAN RESOURCES'!$A$1:$M$2692,COLUMN('HUMAN RESOURCES'!$E2398),0)</f>
        <v>1.9E-2</v>
      </c>
      <c r="L2398" s="6">
        <f>VLOOKUP($A2398,'HUMAN RESOURCES'!$A$1:$M$2692,COLUMN('HUMAN RESOURCES'!$F2398),0)</f>
        <v>1.2999999999999999E-2</v>
      </c>
      <c r="M2398" s="6">
        <f>VLOOKUP($A2398,'HUMAN RESOURCES'!$A$1:$M$2692,COLUMN('HUMAN RESOURCES'!$G2398),0)</f>
        <v>74</v>
      </c>
      <c r="N2398" s="6">
        <f>VLOOKUP($A2398,'HUMAN RESOURCES'!$A$1:$M$2692,COLUMN('HUMAN RESOURCES'!$H2398),0)</f>
        <v>69</v>
      </c>
      <c r="O2398" s="6">
        <f>VLOOKUP($A2398,'HUMAN RESOURCES'!$A$1:$M$2692,COLUMN('HUMAN RESOURCES'!$I2398),0)</f>
        <v>0.309</v>
      </c>
      <c r="P2398" s="6">
        <f>VLOOKUP($A2398,'HUMAN RESOURCES'!$A$1:$M$2692,COLUMN('HUMAN RESOURCES'!$J2398),0)</f>
        <v>0.61399999999999999</v>
      </c>
      <c r="Q2398" s="6">
        <f>VLOOKUP($A2398,'HUMAN RESOURCES'!$A$1:$M$2692,COLUMN('HUMAN RESOURCES'!$K2398),0)</f>
        <v>7.6999999999999999E-2</v>
      </c>
      <c r="R2398" s="6">
        <f>VLOOKUP($A2398,'HUMAN RESOURCES'!$A$1:$M$2692,COLUMN('HUMAN RESOURCES'!$L2398),0)</f>
        <v>102655</v>
      </c>
      <c r="S2398" s="6">
        <f>VLOOKUP($A2398,'HUMAN RESOURCES'!$A$1:$M$2692,COLUMN('HUMAN RESOURCES'!$F2398),0)</f>
        <v>1.2999999999999999E-2</v>
      </c>
      <c r="T2398" s="6">
        <f>VLOOKUP($A2398,TOURISM!$A$1:$F$2692,COLUMN(TOURISM!$E2398),0)</f>
        <v>86000000</v>
      </c>
      <c r="U2398" s="6">
        <f>VLOOKUP($A2398,TOURISM!$A$1:$F$2692,COLUMN(TOURISM!$F2398),0)</f>
        <v>9000000</v>
      </c>
      <c r="V2398" s="6">
        <f>VLOOKUP($A2398,BUSINESS!$A$1:$J$2692,COLUMN(BUSINESS!$E2398),0)</f>
        <v>0</v>
      </c>
      <c r="W2398" s="6">
        <f>VLOOKUP($A2398,BUSINESS!$A$1:$J$2692,COLUMN(BUSINESS!$F2398),0)</f>
        <v>0</v>
      </c>
      <c r="X2398" s="6">
        <f>VLOOKUP($A2398,BUSINESS!$A$1:$J$2692,COLUMN(BUSINESS!$G2398),0)</f>
        <v>0</v>
      </c>
      <c r="Y2398" s="6">
        <f>VLOOKUP($A2398,BUSINESS!$A$1:$J$2692,COLUMN(BUSINESS!$H2398),0)</f>
        <v>0</v>
      </c>
      <c r="Z2398" s="6">
        <f>VLOOKUP($A2398,BUSINESS!$A$1:$J$2692,COLUMN(BUSINESS!$I2398),0)</f>
        <v>0.19600000000000001</v>
      </c>
      <c r="AA2398" s="6">
        <f>VLOOKUP($A2398,BUSINESS!$A$1:$J$2692,COLUMN(BUSINESS!$J2398),0)</f>
        <v>0.42199999999999999</v>
      </c>
      <c r="AB2398" s="5"/>
      <c r="AC2398" s="5"/>
      <c r="AD2398" s="5"/>
      <c r="AE2398" s="5"/>
    </row>
    <row r="2399" spans="1:31" ht="15.75" customHeight="1" x14ac:dyDescent="0.25">
      <c r="A2399" s="6">
        <v>2398</v>
      </c>
      <c r="B2399" s="7" t="str">
        <f>VLOOKUP($A2399,GDP!$A$1:$H$2692,COLUMN(GDP!B2399),0)</f>
        <v>The Americas</v>
      </c>
      <c r="C2399" s="8" t="str">
        <f>VLOOKUP($A2399,GDP!$A$1:$H$2692,COLUMN(GDP!C2399),0)</f>
        <v>Grenada-The Americas</v>
      </c>
      <c r="D2399" s="9" t="str">
        <f>VLOOKUP($A2399,GDP!$A$1:$H$2692,COLUMN(GDP!D2399),0)</f>
        <v>2005</v>
      </c>
      <c r="E2399" s="8">
        <f>VLOOKUP($A2399,GDP!$A$1:$H$2692,COLUMN(GDP!E2399),0)</f>
        <v>700431791</v>
      </c>
      <c r="F2399" s="7">
        <f>VLOOKUP($A2399,GDP!$A$1:$H$2692,COLUMN(GDP!F2399),0)</f>
        <v>6.0999999999999999E-2</v>
      </c>
      <c r="G2399" s="7">
        <f>VLOOKUP($A2399,GDP!$A$1:$H$2692,COLUMN(GDP!G2399),0)</f>
        <v>412</v>
      </c>
      <c r="H2399" s="7">
        <f>VLOOKUP($A2399,GDP!$A$1:$H$2692,COLUMN(GDP!H2399),0)</f>
        <v>0.10100000000000001</v>
      </c>
      <c r="I2399" s="6">
        <f>VLOOKUP($A2399,ENERGY!$A$1:$F$2692,COLUMN(ENERGY!E2398),0)</f>
        <v>81</v>
      </c>
      <c r="J2399" s="6">
        <f>VLOOKUP($A2399,ENERGY!$A$1:$F$2692,COLUMN(ENERGY!F2398),0)</f>
        <v>238</v>
      </c>
      <c r="K2399" s="6">
        <f>VLOOKUP($A2399,'HUMAN RESOURCES'!$A$1:$M$2692,COLUMN('HUMAN RESOURCES'!$E2399),0)</f>
        <v>1.9E-2</v>
      </c>
      <c r="L2399" s="6">
        <f>VLOOKUP($A2399,'HUMAN RESOURCES'!$A$1:$M$2692,COLUMN('HUMAN RESOURCES'!$F2399),0)</f>
        <v>1.2999999999999999E-2</v>
      </c>
      <c r="M2399" s="6">
        <f>VLOOKUP($A2399,'HUMAN RESOURCES'!$A$1:$M$2692,COLUMN('HUMAN RESOURCES'!$G2399),0)</f>
        <v>74</v>
      </c>
      <c r="N2399" s="6">
        <f>VLOOKUP($A2399,'HUMAN RESOURCES'!$A$1:$M$2692,COLUMN('HUMAN RESOURCES'!$H2399),0)</f>
        <v>69</v>
      </c>
      <c r="O2399" s="6">
        <f>VLOOKUP($A2399,'HUMAN RESOURCES'!$A$1:$M$2692,COLUMN('HUMAN RESOURCES'!$I2399),0)</f>
        <v>0.3</v>
      </c>
      <c r="P2399" s="6">
        <f>VLOOKUP($A2399,'HUMAN RESOURCES'!$A$1:$M$2692,COLUMN('HUMAN RESOURCES'!$J2399),0)</f>
        <v>0.623</v>
      </c>
      <c r="Q2399" s="6">
        <f>VLOOKUP($A2399,'HUMAN RESOURCES'!$A$1:$M$2692,COLUMN('HUMAN RESOURCES'!$K2399),0)</f>
        <v>7.6999999999999999E-2</v>
      </c>
      <c r="R2399" s="6">
        <f>VLOOKUP($A2399,'HUMAN RESOURCES'!$A$1:$M$2692,COLUMN('HUMAN RESOURCES'!$L2399),0)</f>
        <v>102951</v>
      </c>
      <c r="S2399" s="6">
        <f>VLOOKUP($A2399,'HUMAN RESOURCES'!$A$1:$M$2692,COLUMN('HUMAN RESOURCES'!$F2399),0)</f>
        <v>1.2999999999999999E-2</v>
      </c>
      <c r="T2399" s="6">
        <f>VLOOKUP($A2399,TOURISM!$A$1:$F$2692,COLUMN(TOURISM!$E2399),0)</f>
        <v>71000000</v>
      </c>
      <c r="U2399" s="6">
        <f>VLOOKUP($A2399,TOURISM!$A$1:$F$2692,COLUMN(TOURISM!$F2399),0)</f>
        <v>10000000</v>
      </c>
      <c r="V2399" s="6">
        <f>VLOOKUP($A2399,BUSINESS!$A$1:$J$2692,COLUMN(BUSINESS!$E2399),0)</f>
        <v>0.45300000000000001</v>
      </c>
      <c r="W2399" s="6">
        <f>VLOOKUP($A2399,BUSINESS!$A$1:$J$2692,COLUMN(BUSINESS!$F2399),0)</f>
        <v>20</v>
      </c>
      <c r="X2399" s="6">
        <f>VLOOKUP($A2399,BUSINESS!$A$1:$J$2692,COLUMN(BUSINESS!$G2399),0)</f>
        <v>0</v>
      </c>
      <c r="Y2399" s="6">
        <f>VLOOKUP($A2399,BUSINESS!$A$1:$J$2692,COLUMN(BUSINESS!$H2399),0)</f>
        <v>140</v>
      </c>
      <c r="Z2399" s="6">
        <f>VLOOKUP($A2399,BUSINESS!$A$1:$J$2692,COLUMN(BUSINESS!$I2399),0)</f>
        <v>0.20499999999999999</v>
      </c>
      <c r="AA2399" s="6">
        <f>VLOOKUP($A2399,BUSINESS!$A$1:$J$2692,COLUMN(BUSINESS!$J2399),0)</f>
        <v>0.45500000000000002</v>
      </c>
      <c r="AB2399" s="5"/>
      <c r="AC2399" s="5"/>
      <c r="AD2399" s="5"/>
      <c r="AE2399" s="5"/>
    </row>
    <row r="2400" spans="1:31" ht="15.75" customHeight="1" x14ac:dyDescent="0.25">
      <c r="A2400" s="6">
        <v>2399</v>
      </c>
      <c r="B2400" s="7" t="str">
        <f>VLOOKUP($A2400,GDP!$A$1:$H$2692,COLUMN(GDP!B2400),0)</f>
        <v>The Americas</v>
      </c>
      <c r="C2400" s="8" t="str">
        <f>VLOOKUP($A2400,GDP!$A$1:$H$2692,COLUMN(GDP!C2400),0)</f>
        <v>Grenada-The Americas</v>
      </c>
      <c r="D2400" s="9" t="str">
        <f>VLOOKUP($A2400,GDP!$A$1:$H$2692,COLUMN(GDP!D2400),0)</f>
        <v>2006</v>
      </c>
      <c r="E2400" s="8">
        <f>VLOOKUP($A2400,GDP!$A$1:$H$2692,COLUMN(GDP!E2400),0)</f>
        <v>704762536</v>
      </c>
      <c r="F2400" s="7">
        <f>VLOOKUP($A2400,GDP!$A$1:$H$2692,COLUMN(GDP!F2400),0)</f>
        <v>6.4000000000000001E-2</v>
      </c>
      <c r="G2400" s="7">
        <f>VLOOKUP($A2400,GDP!$A$1:$H$2692,COLUMN(GDP!G2400),0)</f>
        <v>435</v>
      </c>
      <c r="H2400" s="7">
        <f>VLOOKUP($A2400,GDP!$A$1:$H$2692,COLUMN(GDP!H2400),0)</f>
        <v>9.9000000000000005E-2</v>
      </c>
      <c r="I2400" s="6">
        <f>VLOOKUP($A2400,ENERGY!$A$1:$F$2692,COLUMN(ENERGY!E2399),0)</f>
        <v>81</v>
      </c>
      <c r="J2400" s="6">
        <f>VLOOKUP($A2400,ENERGY!$A$1:$F$2692,COLUMN(ENERGY!F2399),0)</f>
        <v>231</v>
      </c>
      <c r="K2400" s="6">
        <f>VLOOKUP($A2400,'HUMAN RESOURCES'!$A$1:$M$2692,COLUMN('HUMAN RESOURCES'!$E2400),0)</f>
        <v>1.9E-2</v>
      </c>
      <c r="L2400" s="6">
        <f>VLOOKUP($A2400,'HUMAN RESOURCES'!$A$1:$M$2692,COLUMN('HUMAN RESOURCES'!$F2400),0)</f>
        <v>1.2999999999999999E-2</v>
      </c>
      <c r="M2400" s="6">
        <f>VLOOKUP($A2400,'HUMAN RESOURCES'!$A$1:$M$2692,COLUMN('HUMAN RESOURCES'!$G2400),0)</f>
        <v>74</v>
      </c>
      <c r="N2400" s="6">
        <f>VLOOKUP($A2400,'HUMAN RESOURCES'!$A$1:$M$2692,COLUMN('HUMAN RESOURCES'!$H2400),0)</f>
        <v>69</v>
      </c>
      <c r="O2400" s="6">
        <f>VLOOKUP($A2400,'HUMAN RESOURCES'!$A$1:$M$2692,COLUMN('HUMAN RESOURCES'!$I2400),0)</f>
        <v>0.29299999999999998</v>
      </c>
      <c r="P2400" s="6">
        <f>VLOOKUP($A2400,'HUMAN RESOURCES'!$A$1:$M$2692,COLUMN('HUMAN RESOURCES'!$J2400),0)</f>
        <v>0.63100000000000001</v>
      </c>
      <c r="Q2400" s="6">
        <f>VLOOKUP($A2400,'HUMAN RESOURCES'!$A$1:$M$2692,COLUMN('HUMAN RESOURCES'!$K2400),0)</f>
        <v>7.5999999999999998E-2</v>
      </c>
      <c r="R2400" s="6">
        <f>VLOOKUP($A2400,'HUMAN RESOURCES'!$A$1:$M$2692,COLUMN('HUMAN RESOURCES'!$L2400),0)</f>
        <v>103260</v>
      </c>
      <c r="S2400" s="6">
        <f>VLOOKUP($A2400,'HUMAN RESOURCES'!$A$1:$M$2692,COLUMN('HUMAN RESOURCES'!$F2400),0)</f>
        <v>1.2999999999999999E-2</v>
      </c>
      <c r="T2400" s="6">
        <f>VLOOKUP($A2400,TOURISM!$A$1:$F$2692,COLUMN(TOURISM!$E2400),0)</f>
        <v>94000000</v>
      </c>
      <c r="U2400" s="6">
        <f>VLOOKUP($A2400,TOURISM!$A$1:$F$2692,COLUMN(TOURISM!$F2400),0)</f>
        <v>16000000</v>
      </c>
      <c r="V2400" s="6">
        <f>VLOOKUP($A2400,BUSINESS!$A$1:$J$2692,COLUMN(BUSINESS!$E2400),0)</f>
        <v>0.45300000000000001</v>
      </c>
      <c r="W2400" s="6">
        <f>VLOOKUP($A2400,BUSINESS!$A$1:$J$2692,COLUMN(BUSINESS!$F2400),0)</f>
        <v>20</v>
      </c>
      <c r="X2400" s="6">
        <f>VLOOKUP($A2400,BUSINESS!$A$1:$J$2692,COLUMN(BUSINESS!$G2400),0)</f>
        <v>0</v>
      </c>
      <c r="Y2400" s="6">
        <f>VLOOKUP($A2400,BUSINESS!$A$1:$J$2692,COLUMN(BUSINESS!$H2400),0)</f>
        <v>140</v>
      </c>
      <c r="Z2400" s="6">
        <f>VLOOKUP($A2400,BUSINESS!$A$1:$J$2692,COLUMN(BUSINESS!$I2400),0)</f>
        <v>0.214</v>
      </c>
      <c r="AA2400" s="6">
        <f>VLOOKUP($A2400,BUSINESS!$A$1:$J$2692,COLUMN(BUSINESS!$J2400),0)</f>
        <v>0.44700000000000001</v>
      </c>
      <c r="AB2400" s="5"/>
      <c r="AC2400" s="5"/>
      <c r="AD2400" s="5"/>
      <c r="AE2400" s="5"/>
    </row>
    <row r="2401" spans="1:31" ht="15.75" customHeight="1" x14ac:dyDescent="0.25">
      <c r="A2401" s="6">
        <v>2400</v>
      </c>
      <c r="B2401" s="7" t="str">
        <f>VLOOKUP($A2401,GDP!$A$1:$H$2692,COLUMN(GDP!B2401),0)</f>
        <v>The Americas</v>
      </c>
      <c r="C2401" s="8" t="str">
        <f>VLOOKUP($A2401,GDP!$A$1:$H$2692,COLUMN(GDP!C2401),0)</f>
        <v>Grenada-The Americas</v>
      </c>
      <c r="D2401" s="9" t="str">
        <f>VLOOKUP($A2401,GDP!$A$1:$H$2692,COLUMN(GDP!D2401),0)</f>
        <v>2007</v>
      </c>
      <c r="E2401" s="8">
        <f>VLOOKUP($A2401,GDP!$A$1:$H$2692,COLUMN(GDP!E2401),0)</f>
        <v>758888875</v>
      </c>
      <c r="F2401" s="7">
        <f>VLOOKUP($A2401,GDP!$A$1:$H$2692,COLUMN(GDP!F2401),0)</f>
        <v>6.0999999999999999E-2</v>
      </c>
      <c r="G2401" s="7">
        <f>VLOOKUP($A2401,GDP!$A$1:$H$2692,COLUMN(GDP!G2401),0)</f>
        <v>448</v>
      </c>
      <c r="H2401" s="7">
        <f>VLOOKUP($A2401,GDP!$A$1:$H$2692,COLUMN(GDP!H2401),0)</f>
        <v>9.8000000000000004E-2</v>
      </c>
      <c r="I2401" s="6">
        <f>VLOOKUP($A2401,ENERGY!$A$1:$F$2692,COLUMN(ENERGY!E2400),0)</f>
        <v>79</v>
      </c>
      <c r="J2401" s="6">
        <f>VLOOKUP($A2401,ENERGY!$A$1:$F$2692,COLUMN(ENERGY!F2400),0)</f>
        <v>216</v>
      </c>
      <c r="K2401" s="6">
        <f>VLOOKUP($A2401,'HUMAN RESOURCES'!$A$1:$M$2692,COLUMN('HUMAN RESOURCES'!$E2401),0)</f>
        <v>1.9E-2</v>
      </c>
      <c r="L2401" s="6">
        <f>VLOOKUP($A2401,'HUMAN RESOURCES'!$A$1:$M$2692,COLUMN('HUMAN RESOURCES'!$F2401),0)</f>
        <v>1.2E-2</v>
      </c>
      <c r="M2401" s="6">
        <f>VLOOKUP($A2401,'HUMAN RESOURCES'!$A$1:$M$2692,COLUMN('HUMAN RESOURCES'!$G2401),0)</f>
        <v>74</v>
      </c>
      <c r="N2401" s="6">
        <f>VLOOKUP($A2401,'HUMAN RESOURCES'!$A$1:$M$2692,COLUMN('HUMAN RESOURCES'!$H2401),0)</f>
        <v>69</v>
      </c>
      <c r="O2401" s="6">
        <f>VLOOKUP($A2401,'HUMAN RESOURCES'!$A$1:$M$2692,COLUMN('HUMAN RESOURCES'!$I2401),0)</f>
        <v>0.28699999999999998</v>
      </c>
      <c r="P2401" s="6">
        <f>VLOOKUP($A2401,'HUMAN RESOURCES'!$A$1:$M$2692,COLUMN('HUMAN RESOURCES'!$J2401),0)</f>
        <v>0.63800000000000001</v>
      </c>
      <c r="Q2401" s="6">
        <f>VLOOKUP($A2401,'HUMAN RESOURCES'!$A$1:$M$2692,COLUMN('HUMAN RESOURCES'!$K2401),0)</f>
        <v>7.4999999999999997E-2</v>
      </c>
      <c r="R2401" s="6">
        <f>VLOOKUP($A2401,'HUMAN RESOURCES'!$A$1:$M$2692,COLUMN('HUMAN RESOURCES'!$L2401),0)</f>
        <v>103586</v>
      </c>
      <c r="S2401" s="6">
        <f>VLOOKUP($A2401,'HUMAN RESOURCES'!$A$1:$M$2692,COLUMN('HUMAN RESOURCES'!$F2401),0)</f>
        <v>1.2E-2</v>
      </c>
      <c r="T2401" s="6">
        <f>VLOOKUP($A2401,TOURISM!$A$1:$F$2692,COLUMN(TOURISM!$E2401),0)</f>
        <v>129000000</v>
      </c>
      <c r="U2401" s="6">
        <f>VLOOKUP($A2401,TOURISM!$A$1:$F$2692,COLUMN(TOURISM!$F2401),0)</f>
        <v>16000000</v>
      </c>
      <c r="V2401" s="6">
        <f>VLOOKUP($A2401,BUSINESS!$A$1:$J$2692,COLUMN(BUSINESS!$E2401),0)</f>
        <v>0.45300000000000001</v>
      </c>
      <c r="W2401" s="6">
        <f>VLOOKUP($A2401,BUSINESS!$A$1:$J$2692,COLUMN(BUSINESS!$F2401),0)</f>
        <v>20</v>
      </c>
      <c r="X2401" s="6">
        <f>VLOOKUP($A2401,BUSINESS!$A$1:$J$2692,COLUMN(BUSINESS!$G2401),0)</f>
        <v>0</v>
      </c>
      <c r="Y2401" s="6">
        <f>VLOOKUP($A2401,BUSINESS!$A$1:$J$2692,COLUMN(BUSINESS!$H2401),0)</f>
        <v>140</v>
      </c>
      <c r="Z2401" s="6">
        <f>VLOOKUP($A2401,BUSINESS!$A$1:$J$2692,COLUMN(BUSINESS!$I2401),0)</f>
        <v>0.223</v>
      </c>
      <c r="AA2401" s="6">
        <f>VLOOKUP($A2401,BUSINESS!$A$1:$J$2692,COLUMN(BUSINESS!$J2401),0)</f>
        <v>0.496</v>
      </c>
      <c r="AB2401" s="5"/>
      <c r="AC2401" s="5"/>
      <c r="AD2401" s="5"/>
      <c r="AE2401" s="5"/>
    </row>
    <row r="2402" spans="1:31" ht="15.75" customHeight="1" x14ac:dyDescent="0.25">
      <c r="A2402" s="6">
        <v>2401</v>
      </c>
      <c r="B2402" s="7" t="str">
        <f>VLOOKUP($A2402,GDP!$A$1:$H$2692,COLUMN(GDP!B2402),0)</f>
        <v>The Americas</v>
      </c>
      <c r="C2402" s="8" t="str">
        <f>VLOOKUP($A2402,GDP!$A$1:$H$2692,COLUMN(GDP!C2402),0)</f>
        <v>Grenada-The Americas</v>
      </c>
      <c r="D2402" s="9" t="str">
        <f>VLOOKUP($A2402,GDP!$A$1:$H$2692,COLUMN(GDP!D2402),0)</f>
        <v>2008</v>
      </c>
      <c r="E2402" s="8">
        <f>VLOOKUP($A2402,GDP!$A$1:$H$2692,COLUMN(GDP!E2402),0)</f>
        <v>825925911</v>
      </c>
      <c r="F2402" s="7">
        <f>VLOOKUP($A2402,GDP!$A$1:$H$2692,COLUMN(GDP!F2402),0)</f>
        <v>0.06</v>
      </c>
      <c r="G2402" s="7">
        <f>VLOOKUP($A2402,GDP!$A$1:$H$2692,COLUMN(GDP!G2402),0)</f>
        <v>474</v>
      </c>
      <c r="H2402" s="7">
        <f>VLOOKUP($A2402,GDP!$A$1:$H$2692,COLUMN(GDP!H2402),0)</f>
        <v>9.5000000000000001E-2</v>
      </c>
      <c r="I2402" s="6">
        <f>VLOOKUP($A2402,ENERGY!$A$1:$F$2692,COLUMN(ENERGY!E2401),0)</f>
        <v>74</v>
      </c>
      <c r="J2402" s="6">
        <f>VLOOKUP($A2402,ENERGY!$A$1:$F$2692,COLUMN(ENERGY!F2401),0)</f>
        <v>205</v>
      </c>
      <c r="K2402" s="6">
        <f>VLOOKUP($A2402,'HUMAN RESOURCES'!$A$1:$M$2692,COLUMN('HUMAN RESOURCES'!$E2402),0)</f>
        <v>1.9E-2</v>
      </c>
      <c r="L2402" s="6">
        <f>VLOOKUP($A2402,'HUMAN RESOURCES'!$A$1:$M$2692,COLUMN('HUMAN RESOURCES'!$F2402),0)</f>
        <v>1.2E-2</v>
      </c>
      <c r="M2402" s="6">
        <f>VLOOKUP($A2402,'HUMAN RESOURCES'!$A$1:$M$2692,COLUMN('HUMAN RESOURCES'!$G2402),0)</f>
        <v>74</v>
      </c>
      <c r="N2402" s="6">
        <f>VLOOKUP($A2402,'HUMAN RESOURCES'!$A$1:$M$2692,COLUMN('HUMAN RESOURCES'!$H2402),0)</f>
        <v>70</v>
      </c>
      <c r="O2402" s="6">
        <f>VLOOKUP($A2402,'HUMAN RESOURCES'!$A$1:$M$2692,COLUMN('HUMAN RESOURCES'!$I2402),0)</f>
        <v>0.28199999999999997</v>
      </c>
      <c r="P2402" s="6">
        <f>VLOOKUP($A2402,'HUMAN RESOURCES'!$A$1:$M$2692,COLUMN('HUMAN RESOURCES'!$J2402),0)</f>
        <v>0.64300000000000002</v>
      </c>
      <c r="Q2402" s="6">
        <f>VLOOKUP($A2402,'HUMAN RESOURCES'!$A$1:$M$2692,COLUMN('HUMAN RESOURCES'!$K2402),0)</f>
        <v>7.3999999999999996E-2</v>
      </c>
      <c r="R2402" s="6">
        <f>VLOOKUP($A2402,'HUMAN RESOURCES'!$A$1:$M$2692,COLUMN('HUMAN RESOURCES'!$L2402),0)</f>
        <v>103932</v>
      </c>
      <c r="S2402" s="6">
        <f>VLOOKUP($A2402,'HUMAN RESOURCES'!$A$1:$M$2692,COLUMN('HUMAN RESOURCES'!$F2402),0)</f>
        <v>1.2E-2</v>
      </c>
      <c r="T2402" s="6">
        <f>VLOOKUP($A2402,TOURISM!$A$1:$F$2692,COLUMN(TOURISM!$E2402),0)</f>
        <v>127000000</v>
      </c>
      <c r="U2402" s="6">
        <f>VLOOKUP($A2402,TOURISM!$A$1:$F$2692,COLUMN(TOURISM!$F2402),0)</f>
        <v>11000000</v>
      </c>
      <c r="V2402" s="6">
        <f>VLOOKUP($A2402,BUSINESS!$A$1:$J$2692,COLUMN(BUSINESS!$E2402),0)</f>
        <v>0.45300000000000001</v>
      </c>
      <c r="W2402" s="6">
        <f>VLOOKUP($A2402,BUSINESS!$A$1:$J$2692,COLUMN(BUSINESS!$F2402),0)</f>
        <v>20</v>
      </c>
      <c r="X2402" s="6">
        <f>VLOOKUP($A2402,BUSINESS!$A$1:$J$2692,COLUMN(BUSINESS!$G2402),0)</f>
        <v>0</v>
      </c>
      <c r="Y2402" s="6">
        <f>VLOOKUP($A2402,BUSINESS!$A$1:$J$2692,COLUMN(BUSINESS!$H2402),0)</f>
        <v>140</v>
      </c>
      <c r="Z2402" s="6">
        <f>VLOOKUP($A2402,BUSINESS!$A$1:$J$2692,COLUMN(BUSINESS!$I2402),0)</f>
        <v>0.23200000000000001</v>
      </c>
      <c r="AA2402" s="6">
        <f>VLOOKUP($A2402,BUSINESS!$A$1:$J$2692,COLUMN(BUSINESS!$J2402),0)</f>
        <v>0.57799999999999996</v>
      </c>
      <c r="AB2402" s="5"/>
      <c r="AC2402" s="5"/>
      <c r="AD2402" s="5"/>
      <c r="AE2402" s="5"/>
    </row>
    <row r="2403" spans="1:31" ht="15.75" customHeight="1" x14ac:dyDescent="0.25">
      <c r="A2403" s="6">
        <v>2402</v>
      </c>
      <c r="B2403" s="7" t="str">
        <f>VLOOKUP($A2403,GDP!$A$1:$H$2692,COLUMN(GDP!B2403),0)</f>
        <v>The Americas</v>
      </c>
      <c r="C2403" s="8" t="str">
        <f>VLOOKUP($A2403,GDP!$A$1:$H$2692,COLUMN(GDP!C2403),0)</f>
        <v>Grenada-The Americas</v>
      </c>
      <c r="D2403" s="9" t="str">
        <f>VLOOKUP($A2403,GDP!$A$1:$H$2692,COLUMN(GDP!D2403),0)</f>
        <v>2009</v>
      </c>
      <c r="E2403" s="8">
        <f>VLOOKUP($A2403,GDP!$A$1:$H$2692,COLUMN(GDP!E2403),0)</f>
        <v>771481468</v>
      </c>
      <c r="F2403" s="7">
        <f>VLOOKUP($A2403,GDP!$A$1:$H$2692,COLUMN(GDP!F2403),0)</f>
        <v>6.2E-2</v>
      </c>
      <c r="G2403" s="7">
        <f>VLOOKUP($A2403,GDP!$A$1:$H$2692,COLUMN(GDP!G2403),0)</f>
        <v>462</v>
      </c>
      <c r="H2403" s="7">
        <f>VLOOKUP($A2403,GDP!$A$1:$H$2692,COLUMN(GDP!H2403),0)</f>
        <v>0.11</v>
      </c>
      <c r="I2403" s="6">
        <f>VLOOKUP($A2403,ENERGY!$A$1:$F$2692,COLUMN(ENERGY!E2402),0)</f>
        <v>0</v>
      </c>
      <c r="J2403" s="6">
        <f>VLOOKUP($A2403,ENERGY!$A$1:$F$2692,COLUMN(ENERGY!F2402),0)</f>
        <v>216</v>
      </c>
      <c r="K2403" s="6">
        <f>VLOOKUP($A2403,'HUMAN RESOURCES'!$A$1:$M$2692,COLUMN('HUMAN RESOURCES'!$E2403),0)</f>
        <v>1.9E-2</v>
      </c>
      <c r="L2403" s="6">
        <f>VLOOKUP($A2403,'HUMAN RESOURCES'!$A$1:$M$2692,COLUMN('HUMAN RESOURCES'!$F2403),0)</f>
        <v>1.2E-2</v>
      </c>
      <c r="M2403" s="6">
        <f>VLOOKUP($A2403,'HUMAN RESOURCES'!$A$1:$M$2692,COLUMN('HUMAN RESOURCES'!$G2403),0)</f>
        <v>75</v>
      </c>
      <c r="N2403" s="6">
        <f>VLOOKUP($A2403,'HUMAN RESOURCES'!$A$1:$M$2692,COLUMN('HUMAN RESOURCES'!$H2403),0)</f>
        <v>70</v>
      </c>
      <c r="O2403" s="6">
        <f>VLOOKUP($A2403,'HUMAN RESOURCES'!$A$1:$M$2692,COLUMN('HUMAN RESOURCES'!$I2403),0)</f>
        <v>0.27900000000000003</v>
      </c>
      <c r="P2403" s="6">
        <f>VLOOKUP($A2403,'HUMAN RESOURCES'!$A$1:$M$2692,COLUMN('HUMAN RESOURCES'!$J2403),0)</f>
        <v>0.64800000000000002</v>
      </c>
      <c r="Q2403" s="6">
        <f>VLOOKUP($A2403,'HUMAN RESOURCES'!$A$1:$M$2692,COLUMN('HUMAN RESOURCES'!$K2403),0)</f>
        <v>7.2999999999999995E-2</v>
      </c>
      <c r="R2403" s="6">
        <f>VLOOKUP($A2403,'HUMAN RESOURCES'!$A$1:$M$2692,COLUMN('HUMAN RESOURCES'!$L2403),0)</f>
        <v>104296</v>
      </c>
      <c r="S2403" s="6">
        <f>VLOOKUP($A2403,'HUMAN RESOURCES'!$A$1:$M$2692,COLUMN('HUMAN RESOURCES'!$F2403),0)</f>
        <v>1.2E-2</v>
      </c>
      <c r="T2403" s="6">
        <f>VLOOKUP($A2403,TOURISM!$A$1:$F$2692,COLUMN(TOURISM!$E2403),0)</f>
        <v>112000000</v>
      </c>
      <c r="U2403" s="6">
        <f>VLOOKUP($A2403,TOURISM!$A$1:$F$2692,COLUMN(TOURISM!$F2403),0)</f>
        <v>10000000</v>
      </c>
      <c r="V2403" s="6">
        <f>VLOOKUP($A2403,BUSINESS!$A$1:$J$2692,COLUMN(BUSINESS!$E2403),0)</f>
        <v>0.45300000000000001</v>
      </c>
      <c r="W2403" s="6">
        <f>VLOOKUP($A2403,BUSINESS!$A$1:$J$2692,COLUMN(BUSINESS!$F2403),0)</f>
        <v>20</v>
      </c>
      <c r="X2403" s="6">
        <f>VLOOKUP($A2403,BUSINESS!$A$1:$J$2692,COLUMN(BUSINESS!$G2403),0)</f>
        <v>0</v>
      </c>
      <c r="Y2403" s="6">
        <f>VLOOKUP($A2403,BUSINESS!$A$1:$J$2692,COLUMN(BUSINESS!$H2403),0)</f>
        <v>140</v>
      </c>
      <c r="Z2403" s="6">
        <f>VLOOKUP($A2403,BUSINESS!$A$1:$J$2692,COLUMN(BUSINESS!$I2403),0)</f>
        <v>0.24099999999999999</v>
      </c>
      <c r="AA2403" s="6">
        <f>VLOOKUP($A2403,BUSINESS!$A$1:$J$2692,COLUMN(BUSINESS!$J2403),0)</f>
        <v>1.097</v>
      </c>
      <c r="AB2403" s="5"/>
      <c r="AC2403" s="5"/>
      <c r="AD2403" s="5"/>
      <c r="AE2403" s="5"/>
    </row>
    <row r="2404" spans="1:31" ht="15.75" customHeight="1" x14ac:dyDescent="0.25">
      <c r="A2404" s="6">
        <v>2403</v>
      </c>
      <c r="B2404" s="7" t="str">
        <f>VLOOKUP($A2404,GDP!$A$1:$H$2692,COLUMN(GDP!B2404),0)</f>
        <v>The Americas</v>
      </c>
      <c r="C2404" s="8" t="str">
        <f>VLOOKUP($A2404,GDP!$A$1:$H$2692,COLUMN(GDP!C2404),0)</f>
        <v>Grenada-The Americas</v>
      </c>
      <c r="D2404" s="9" t="str">
        <f>VLOOKUP($A2404,GDP!$A$1:$H$2692,COLUMN(GDP!D2404),0)</f>
        <v>2010</v>
      </c>
      <c r="E2404" s="8">
        <f>VLOOKUP($A2404,GDP!$A$1:$H$2692,COLUMN(GDP!E2404),0)</f>
        <v>771111097</v>
      </c>
      <c r="F2404" s="7">
        <f>VLOOKUP($A2404,GDP!$A$1:$H$2692,COLUMN(GDP!F2404),0)</f>
        <v>0.06</v>
      </c>
      <c r="G2404" s="7">
        <f>VLOOKUP($A2404,GDP!$A$1:$H$2692,COLUMN(GDP!G2404),0)</f>
        <v>438</v>
      </c>
      <c r="H2404" s="7">
        <f>VLOOKUP($A2404,GDP!$A$1:$H$2692,COLUMN(GDP!H2404),0)</f>
        <v>0.106</v>
      </c>
      <c r="I2404" s="6">
        <f>VLOOKUP($A2404,ENERGY!$A$1:$F$2692,COLUMN(ENERGY!E2403),0)</f>
        <v>0</v>
      </c>
      <c r="J2404" s="6">
        <f>VLOOKUP($A2404,ENERGY!$A$1:$F$2692,COLUMN(ENERGY!F2403),0)</f>
        <v>205</v>
      </c>
      <c r="K2404" s="6">
        <f>VLOOKUP($A2404,'HUMAN RESOURCES'!$A$1:$M$2692,COLUMN('HUMAN RESOURCES'!$E2404),0)</f>
        <v>1.9E-2</v>
      </c>
      <c r="L2404" s="6">
        <f>VLOOKUP($A2404,'HUMAN RESOURCES'!$A$1:$M$2692,COLUMN('HUMAN RESOURCES'!$F2404),0)</f>
        <v>1.2E-2</v>
      </c>
      <c r="M2404" s="6">
        <f>VLOOKUP($A2404,'HUMAN RESOURCES'!$A$1:$M$2692,COLUMN('HUMAN RESOURCES'!$G2404),0)</f>
        <v>75</v>
      </c>
      <c r="N2404" s="6">
        <f>VLOOKUP($A2404,'HUMAN RESOURCES'!$A$1:$M$2692,COLUMN('HUMAN RESOURCES'!$H2404),0)</f>
        <v>70</v>
      </c>
      <c r="O2404" s="6">
        <f>VLOOKUP($A2404,'HUMAN RESOURCES'!$A$1:$M$2692,COLUMN('HUMAN RESOURCES'!$I2404),0)</f>
        <v>0.27500000000000002</v>
      </c>
      <c r="P2404" s="6">
        <f>VLOOKUP($A2404,'HUMAN RESOURCES'!$A$1:$M$2692,COLUMN('HUMAN RESOURCES'!$J2404),0)</f>
        <v>0.65200000000000002</v>
      </c>
      <c r="Q2404" s="6">
        <f>VLOOKUP($A2404,'HUMAN RESOURCES'!$A$1:$M$2692,COLUMN('HUMAN RESOURCES'!$K2404),0)</f>
        <v>7.1999999999999995E-2</v>
      </c>
      <c r="R2404" s="6">
        <f>VLOOKUP($A2404,'HUMAN RESOURCES'!$A$1:$M$2692,COLUMN('HUMAN RESOURCES'!$L2404),0)</f>
        <v>104677</v>
      </c>
      <c r="S2404" s="6">
        <f>VLOOKUP($A2404,'HUMAN RESOURCES'!$A$1:$M$2692,COLUMN('HUMAN RESOURCES'!$F2404),0)</f>
        <v>1.2E-2</v>
      </c>
      <c r="T2404" s="6">
        <f>VLOOKUP($A2404,TOURISM!$A$1:$F$2692,COLUMN(TOURISM!$E2404),0)</f>
        <v>112000000</v>
      </c>
      <c r="U2404" s="6">
        <f>VLOOKUP($A2404,TOURISM!$A$1:$F$2692,COLUMN(TOURISM!$F2404),0)</f>
        <v>10000000</v>
      </c>
      <c r="V2404" s="6">
        <f>VLOOKUP($A2404,BUSINESS!$A$1:$J$2692,COLUMN(BUSINESS!$E2404),0)</f>
        <v>0.45300000000000001</v>
      </c>
      <c r="W2404" s="6">
        <f>VLOOKUP($A2404,BUSINESS!$A$1:$J$2692,COLUMN(BUSINESS!$F2404),0)</f>
        <v>15</v>
      </c>
      <c r="X2404" s="6">
        <f>VLOOKUP($A2404,BUSINESS!$A$1:$J$2692,COLUMN(BUSINESS!$G2404),0)</f>
        <v>0</v>
      </c>
      <c r="Y2404" s="6">
        <f>VLOOKUP($A2404,BUSINESS!$A$1:$J$2692,COLUMN(BUSINESS!$H2404),0)</f>
        <v>140</v>
      </c>
      <c r="Z2404" s="6">
        <f>VLOOKUP($A2404,BUSINESS!$A$1:$J$2692,COLUMN(BUSINESS!$I2404),0)</f>
        <v>0.27</v>
      </c>
      <c r="AA2404" s="6">
        <f>VLOOKUP($A2404,BUSINESS!$A$1:$J$2692,COLUMN(BUSINESS!$J2404),0)</f>
        <v>1.165</v>
      </c>
      <c r="AB2404" s="5"/>
      <c r="AC2404" s="5"/>
      <c r="AD2404" s="5"/>
      <c r="AE2404" s="5"/>
    </row>
    <row r="2405" spans="1:31" ht="15.75" customHeight="1" x14ac:dyDescent="0.25">
      <c r="A2405" s="6">
        <v>2404</v>
      </c>
      <c r="B2405" s="7" t="str">
        <f>VLOOKUP($A2405,GDP!$A$1:$H$2692,COLUMN(GDP!B2405),0)</f>
        <v>The Americas</v>
      </c>
      <c r="C2405" s="8" t="str">
        <f>VLOOKUP($A2405,GDP!$A$1:$H$2692,COLUMN(GDP!C2405),0)</f>
        <v>Grenada-The Americas</v>
      </c>
      <c r="D2405" s="9" t="str">
        <f>VLOOKUP($A2405,GDP!$A$1:$H$2692,COLUMN(GDP!D2405),0)</f>
        <v>2011</v>
      </c>
      <c r="E2405" s="8">
        <f>VLOOKUP($A2405,GDP!$A$1:$H$2692,COLUMN(GDP!E2405),0)</f>
        <v>778518505</v>
      </c>
      <c r="F2405" s="7">
        <f>VLOOKUP($A2405,GDP!$A$1:$H$2692,COLUMN(GDP!F2405),0)</f>
        <v>6.5000000000000002E-2</v>
      </c>
      <c r="G2405" s="7">
        <f>VLOOKUP($A2405,GDP!$A$1:$H$2692,COLUMN(GDP!G2405),0)</f>
        <v>481</v>
      </c>
      <c r="H2405" s="7">
        <f>VLOOKUP($A2405,GDP!$A$1:$H$2692,COLUMN(GDP!H2405),0)</f>
        <v>0.107</v>
      </c>
      <c r="I2405" s="6">
        <f>VLOOKUP($A2405,ENERGY!$A$1:$F$2692,COLUMN(ENERGY!E2404),0)</f>
        <v>0</v>
      </c>
      <c r="J2405" s="6">
        <f>VLOOKUP($A2405,ENERGY!$A$1:$F$2692,COLUMN(ENERGY!F2404),0)</f>
        <v>194</v>
      </c>
      <c r="K2405" s="6">
        <f>VLOOKUP($A2405,'HUMAN RESOURCES'!$A$1:$M$2692,COLUMN('HUMAN RESOURCES'!$E2405),0)</f>
        <v>1.9E-2</v>
      </c>
      <c r="L2405" s="6">
        <f>VLOOKUP($A2405,'HUMAN RESOURCES'!$A$1:$M$2692,COLUMN('HUMAN RESOURCES'!$F2405),0)</f>
        <v>1.0999999999999999E-2</v>
      </c>
      <c r="M2405" s="6">
        <f>VLOOKUP($A2405,'HUMAN RESOURCES'!$A$1:$M$2692,COLUMN('HUMAN RESOURCES'!$G2405),0)</f>
        <v>75</v>
      </c>
      <c r="N2405" s="6">
        <f>VLOOKUP($A2405,'HUMAN RESOURCES'!$A$1:$M$2692,COLUMN('HUMAN RESOURCES'!$H2405),0)</f>
        <v>70</v>
      </c>
      <c r="O2405" s="6">
        <f>VLOOKUP($A2405,'HUMAN RESOURCES'!$A$1:$M$2692,COLUMN('HUMAN RESOURCES'!$I2405),0)</f>
        <v>0.27200000000000002</v>
      </c>
      <c r="P2405" s="6">
        <f>VLOOKUP($A2405,'HUMAN RESOURCES'!$A$1:$M$2692,COLUMN('HUMAN RESOURCES'!$J2405),0)</f>
        <v>0.65600000000000003</v>
      </c>
      <c r="Q2405" s="6">
        <f>VLOOKUP($A2405,'HUMAN RESOURCES'!$A$1:$M$2692,COLUMN('HUMAN RESOURCES'!$K2405),0)</f>
        <v>7.1999999999999995E-2</v>
      </c>
      <c r="R2405" s="6">
        <f>VLOOKUP($A2405,'HUMAN RESOURCES'!$A$1:$M$2692,COLUMN('HUMAN RESOURCES'!$L2405),0)</f>
        <v>105074</v>
      </c>
      <c r="S2405" s="6">
        <f>VLOOKUP($A2405,'HUMAN RESOURCES'!$A$1:$M$2692,COLUMN('HUMAN RESOURCES'!$F2405),0)</f>
        <v>1.0999999999999999E-2</v>
      </c>
      <c r="T2405" s="6">
        <f>VLOOKUP($A2405,TOURISM!$A$1:$F$2692,COLUMN(TOURISM!$E2405),0)</f>
        <v>117000000</v>
      </c>
      <c r="U2405" s="6">
        <f>VLOOKUP($A2405,TOURISM!$A$1:$F$2692,COLUMN(TOURISM!$F2405),0)</f>
        <v>10000000</v>
      </c>
      <c r="V2405" s="6">
        <f>VLOOKUP($A2405,BUSINESS!$A$1:$J$2692,COLUMN(BUSINESS!$E2405),0)</f>
        <v>0.45300000000000001</v>
      </c>
      <c r="W2405" s="6">
        <f>VLOOKUP($A2405,BUSINESS!$A$1:$J$2692,COLUMN(BUSINESS!$F2405),0)</f>
        <v>15</v>
      </c>
      <c r="X2405" s="6">
        <f>VLOOKUP($A2405,BUSINESS!$A$1:$J$2692,COLUMN(BUSINESS!$G2405),0)</f>
        <v>0</v>
      </c>
      <c r="Y2405" s="6">
        <f>VLOOKUP($A2405,BUSINESS!$A$1:$J$2692,COLUMN(BUSINESS!$H2405),0)</f>
        <v>140</v>
      </c>
      <c r="Z2405" s="6">
        <f>VLOOKUP($A2405,BUSINESS!$A$1:$J$2692,COLUMN(BUSINESS!$I2405),0)</f>
        <v>0.3</v>
      </c>
      <c r="AA2405" s="6">
        <f>VLOOKUP($A2405,BUSINESS!$A$1:$J$2692,COLUMN(BUSINESS!$J2405),0)</f>
        <v>1.1499999999999999</v>
      </c>
      <c r="AB2405" s="5"/>
      <c r="AC2405" s="5"/>
      <c r="AD2405" s="5"/>
      <c r="AE2405" s="5"/>
    </row>
    <row r="2406" spans="1:31" ht="15.75" customHeight="1" x14ac:dyDescent="0.25">
      <c r="A2406" s="6">
        <v>2405</v>
      </c>
      <c r="B2406" s="7" t="str">
        <f>VLOOKUP($A2406,GDP!$A$1:$H$2692,COLUMN(GDP!B2406),0)</f>
        <v>The Americas</v>
      </c>
      <c r="C2406" s="8" t="str">
        <f>VLOOKUP($A2406,GDP!$A$1:$H$2692,COLUMN(GDP!C2406),0)</f>
        <v>Grenada-The Americas</v>
      </c>
      <c r="D2406" s="9" t="str">
        <f>VLOOKUP($A2406,GDP!$A$1:$H$2692,COLUMN(GDP!D2406),0)</f>
        <v>2012</v>
      </c>
      <c r="E2406" s="8">
        <f>VLOOKUP($A2406,GDP!$A$1:$H$2692,COLUMN(GDP!E2406),0)</f>
        <v>801481467</v>
      </c>
      <c r="F2406" s="7">
        <f>VLOOKUP($A2406,GDP!$A$1:$H$2692,COLUMN(GDP!F2406),0)</f>
        <v>6.4000000000000001E-2</v>
      </c>
      <c r="G2406" s="7">
        <f>VLOOKUP($A2406,GDP!$A$1:$H$2692,COLUMN(GDP!G2406),0)</f>
        <v>478</v>
      </c>
      <c r="H2406" s="7">
        <f>VLOOKUP($A2406,GDP!$A$1:$H$2692,COLUMN(GDP!H2406),0)</f>
        <v>9.7000000000000003E-2</v>
      </c>
      <c r="I2406" s="6">
        <f>VLOOKUP($A2406,ENERGY!$A$1:$F$2692,COLUMN(ENERGY!E2405),0)</f>
        <v>0</v>
      </c>
      <c r="J2406" s="6">
        <f>VLOOKUP($A2406,ENERGY!$A$1:$F$2692,COLUMN(ENERGY!F2405),0)</f>
        <v>191</v>
      </c>
      <c r="K2406" s="6">
        <f>VLOOKUP($A2406,'HUMAN RESOURCES'!$A$1:$M$2692,COLUMN('HUMAN RESOURCES'!$E2406),0)</f>
        <v>1.9E-2</v>
      </c>
      <c r="L2406" s="6">
        <f>VLOOKUP($A2406,'HUMAN RESOURCES'!$A$1:$M$2692,COLUMN('HUMAN RESOURCES'!$F2406),0)</f>
        <v>1.0999999999999999E-2</v>
      </c>
      <c r="M2406" s="6">
        <f>VLOOKUP($A2406,'HUMAN RESOURCES'!$A$1:$M$2692,COLUMN('HUMAN RESOURCES'!$G2406),0)</f>
        <v>75</v>
      </c>
      <c r="N2406" s="6">
        <f>VLOOKUP($A2406,'HUMAN RESOURCES'!$A$1:$M$2692,COLUMN('HUMAN RESOURCES'!$H2406),0)</f>
        <v>70</v>
      </c>
      <c r="O2406" s="6">
        <f>VLOOKUP($A2406,'HUMAN RESOURCES'!$A$1:$M$2692,COLUMN('HUMAN RESOURCES'!$I2406),0)</f>
        <v>0.27</v>
      </c>
      <c r="P2406" s="6">
        <f>VLOOKUP($A2406,'HUMAN RESOURCES'!$A$1:$M$2692,COLUMN('HUMAN RESOURCES'!$J2406),0)</f>
        <v>0.65900000000000003</v>
      </c>
      <c r="Q2406" s="6">
        <f>VLOOKUP($A2406,'HUMAN RESOURCES'!$A$1:$M$2692,COLUMN('HUMAN RESOURCES'!$K2406),0)</f>
        <v>7.0999999999999994E-2</v>
      </c>
      <c r="R2406" s="6">
        <f>VLOOKUP($A2406,'HUMAN RESOURCES'!$A$1:$M$2692,COLUMN('HUMAN RESOURCES'!$L2406),0)</f>
        <v>105483</v>
      </c>
      <c r="S2406" s="6">
        <f>VLOOKUP($A2406,'HUMAN RESOURCES'!$A$1:$M$2692,COLUMN('HUMAN RESOURCES'!$F2406),0)</f>
        <v>1.0999999999999999E-2</v>
      </c>
      <c r="T2406" s="6">
        <f>VLOOKUP($A2406,TOURISM!$A$1:$F$2692,COLUMN(TOURISM!$E2406),0)</f>
        <v>110000000</v>
      </c>
      <c r="U2406" s="6">
        <f>VLOOKUP($A2406,TOURISM!$A$1:$F$2692,COLUMN(TOURISM!$F2406),0)</f>
        <v>10000000</v>
      </c>
      <c r="V2406" s="6">
        <f>VLOOKUP($A2406,BUSINESS!$A$1:$J$2692,COLUMN(BUSINESS!$E2406),0)</f>
        <v>0.45300000000000001</v>
      </c>
      <c r="W2406" s="6">
        <f>VLOOKUP($A2406,BUSINESS!$A$1:$J$2692,COLUMN(BUSINESS!$F2406),0)</f>
        <v>15</v>
      </c>
      <c r="X2406" s="6">
        <f>VLOOKUP($A2406,BUSINESS!$A$1:$J$2692,COLUMN(BUSINESS!$G2406),0)</f>
        <v>102</v>
      </c>
      <c r="Y2406" s="6">
        <f>VLOOKUP($A2406,BUSINESS!$A$1:$J$2692,COLUMN(BUSINESS!$H2406),0)</f>
        <v>140</v>
      </c>
      <c r="Z2406" s="6">
        <f>VLOOKUP($A2406,BUSINESS!$A$1:$J$2692,COLUMN(BUSINESS!$I2406),0)</f>
        <v>0.32</v>
      </c>
      <c r="AA2406" s="6">
        <f>VLOOKUP($A2406,BUSINESS!$A$1:$J$2692,COLUMN(BUSINESS!$J2406),0)</f>
        <v>1.232</v>
      </c>
      <c r="AB2406" s="5"/>
      <c r="AC2406" s="5"/>
      <c r="AD2406" s="5"/>
      <c r="AE2406" s="5"/>
    </row>
    <row r="2407" spans="1:31" ht="15.75" customHeight="1" x14ac:dyDescent="0.25">
      <c r="A2407" s="6">
        <v>2406</v>
      </c>
      <c r="B2407" s="7" t="str">
        <f>VLOOKUP($A2407,GDP!$A$1:$H$2692,COLUMN(GDP!B2407),0)</f>
        <v>The Americas</v>
      </c>
      <c r="C2407" s="8" t="str">
        <f>VLOOKUP($A2407,GDP!$A$1:$H$2692,COLUMN(GDP!C2407),0)</f>
        <v>Guatemala-The Americas</v>
      </c>
      <c r="D2407" s="9" t="str">
        <f>VLOOKUP($A2407,GDP!$A$1:$H$2692,COLUMN(GDP!D2407),0)</f>
        <v>2000</v>
      </c>
      <c r="E2407" s="8">
        <f>VLOOKUP($A2407,GDP!$A$1:$H$2692,COLUMN(GDP!E2407),0)</f>
        <v>19290566570</v>
      </c>
      <c r="F2407" s="7">
        <f>VLOOKUP($A2407,GDP!$A$1:$H$2692,COLUMN(GDP!F2407),0)</f>
        <v>5.6000000000000001E-2</v>
      </c>
      <c r="G2407" s="7">
        <f>VLOOKUP($A2407,GDP!$A$1:$H$2692,COLUMN(GDP!G2407),0)</f>
        <v>96</v>
      </c>
      <c r="H2407" s="7">
        <f>VLOOKUP($A2407,GDP!$A$1:$H$2692,COLUMN(GDP!H2407),0)</f>
        <v>0.20899999999999999</v>
      </c>
      <c r="I2407" s="6">
        <f>VLOOKUP($A2407,ENERGY!$A$1:$F$2692,COLUMN(ENERGY!E2406),0)</f>
        <v>0</v>
      </c>
      <c r="J2407" s="6">
        <f>VLOOKUP($A2407,ENERGY!$A$1:$F$2692,COLUMN(ENERGY!F2406),0)</f>
        <v>0</v>
      </c>
      <c r="K2407" s="6">
        <f>VLOOKUP($A2407,'HUMAN RESOURCES'!$A$1:$M$2692,COLUMN('HUMAN RESOURCES'!$E2407),0)</f>
        <v>3.6999999999999998E-2</v>
      </c>
      <c r="L2407" s="6">
        <f>VLOOKUP($A2407,'HUMAN RESOURCES'!$A$1:$M$2692,COLUMN('HUMAN RESOURCES'!$F2407),0)</f>
        <v>0.04</v>
      </c>
      <c r="M2407" s="6">
        <f>VLOOKUP($A2407,'HUMAN RESOURCES'!$A$1:$M$2692,COLUMN('HUMAN RESOURCES'!$G2407),0)</f>
        <v>71</v>
      </c>
      <c r="N2407" s="6">
        <f>VLOOKUP($A2407,'HUMAN RESOURCES'!$A$1:$M$2692,COLUMN('HUMAN RESOURCES'!$H2407),0)</f>
        <v>64</v>
      </c>
      <c r="O2407" s="6">
        <f>VLOOKUP($A2407,'HUMAN RESOURCES'!$A$1:$M$2692,COLUMN('HUMAN RESOURCES'!$I2407),0)</f>
        <v>0.441</v>
      </c>
      <c r="P2407" s="6">
        <f>VLOOKUP($A2407,'HUMAN RESOURCES'!$A$1:$M$2692,COLUMN('HUMAN RESOURCES'!$J2407),0)</f>
        <v>0.51900000000000002</v>
      </c>
      <c r="Q2407" s="6">
        <f>VLOOKUP($A2407,'HUMAN RESOURCES'!$A$1:$M$2692,COLUMN('HUMAN RESOURCES'!$K2407),0)</f>
        <v>0.04</v>
      </c>
      <c r="R2407" s="6">
        <f>VLOOKUP($A2407,'HUMAN RESOURCES'!$A$1:$M$2692,COLUMN('HUMAN RESOURCES'!$L2407),0)</f>
        <v>11204183</v>
      </c>
      <c r="S2407" s="6">
        <f>VLOOKUP($A2407,'HUMAN RESOURCES'!$A$1:$M$2692,COLUMN('HUMAN RESOURCES'!$F2407),0)</f>
        <v>0.04</v>
      </c>
      <c r="T2407" s="6">
        <f>VLOOKUP($A2407,TOURISM!$A$1:$F$2692,COLUMN(TOURISM!$E2407),0)</f>
        <v>498000000</v>
      </c>
      <c r="U2407" s="6">
        <f>VLOOKUP($A2407,TOURISM!$A$1:$F$2692,COLUMN(TOURISM!$F2407),0)</f>
        <v>216000000</v>
      </c>
      <c r="V2407" s="6">
        <f>VLOOKUP($A2407,BUSINESS!$A$1:$J$2692,COLUMN(BUSINESS!$E2407),0)</f>
        <v>0</v>
      </c>
      <c r="W2407" s="6">
        <f>VLOOKUP($A2407,BUSINESS!$A$1:$J$2692,COLUMN(BUSINESS!$F2407),0)</f>
        <v>0</v>
      </c>
      <c r="X2407" s="6">
        <f>VLOOKUP($A2407,BUSINESS!$A$1:$J$2692,COLUMN(BUSINESS!$G2407),0)</f>
        <v>0</v>
      </c>
      <c r="Y2407" s="6">
        <f>VLOOKUP($A2407,BUSINESS!$A$1:$J$2692,COLUMN(BUSINESS!$H2407),0)</f>
        <v>0</v>
      </c>
      <c r="Z2407" s="6">
        <f>VLOOKUP($A2407,BUSINESS!$A$1:$J$2692,COLUMN(BUSINESS!$I2407),0)</f>
        <v>7.0000000000000001E-3</v>
      </c>
      <c r="AA2407" s="6">
        <f>VLOOKUP($A2407,BUSINESS!$A$1:$J$2692,COLUMN(BUSINESS!$J2407),0)</f>
        <v>7.5999999999999998E-2</v>
      </c>
      <c r="AB2407" s="5"/>
      <c r="AC2407" s="5"/>
      <c r="AD2407" s="5"/>
      <c r="AE2407" s="5"/>
    </row>
    <row r="2408" spans="1:31" ht="15.75" customHeight="1" x14ac:dyDescent="0.25">
      <c r="A2408" s="6">
        <v>2407</v>
      </c>
      <c r="B2408" s="7" t="str">
        <f>VLOOKUP($A2408,GDP!$A$1:$H$2692,COLUMN(GDP!B2408),0)</f>
        <v>The Americas</v>
      </c>
      <c r="C2408" s="8" t="str">
        <f>VLOOKUP($A2408,GDP!$A$1:$H$2692,COLUMN(GDP!C2408),0)</f>
        <v>Guatemala-The Americas</v>
      </c>
      <c r="D2408" s="9" t="str">
        <f>VLOOKUP($A2408,GDP!$A$1:$H$2692,COLUMN(GDP!D2408),0)</f>
        <v>2001</v>
      </c>
      <c r="E2408" s="8">
        <f>VLOOKUP($A2408,GDP!$A$1:$H$2692,COLUMN(GDP!E2408),0)</f>
        <v>18702820735</v>
      </c>
      <c r="F2408" s="7">
        <f>VLOOKUP($A2408,GDP!$A$1:$H$2692,COLUMN(GDP!F2408),0)</f>
        <v>6.4000000000000001E-2</v>
      </c>
      <c r="G2408" s="7">
        <f>VLOOKUP($A2408,GDP!$A$1:$H$2692,COLUMN(GDP!G2408),0)</f>
        <v>105</v>
      </c>
      <c r="H2408" s="7">
        <f>VLOOKUP($A2408,GDP!$A$1:$H$2692,COLUMN(GDP!H2408),0)</f>
        <v>0.19</v>
      </c>
      <c r="I2408" s="6">
        <f>VLOOKUP($A2408,ENERGY!$A$1:$F$2692,COLUMN(ENERGY!E2407),0)</f>
        <v>10163</v>
      </c>
      <c r="J2408" s="6">
        <f>VLOOKUP($A2408,ENERGY!$A$1:$F$2692,COLUMN(ENERGY!F2407),0)</f>
        <v>0</v>
      </c>
      <c r="K2408" s="6">
        <f>VLOOKUP($A2408,'HUMAN RESOURCES'!$A$1:$M$2692,COLUMN('HUMAN RESOURCES'!$E2408),0)</f>
        <v>3.5999999999999997E-2</v>
      </c>
      <c r="L2408" s="6">
        <f>VLOOKUP($A2408,'HUMAN RESOURCES'!$A$1:$M$2692,COLUMN('HUMAN RESOURCES'!$F2408),0)</f>
        <v>3.9E-2</v>
      </c>
      <c r="M2408" s="6">
        <f>VLOOKUP($A2408,'HUMAN RESOURCES'!$A$1:$M$2692,COLUMN('HUMAN RESOURCES'!$G2408),0)</f>
        <v>72</v>
      </c>
      <c r="N2408" s="6">
        <f>VLOOKUP($A2408,'HUMAN RESOURCES'!$A$1:$M$2692,COLUMN('HUMAN RESOURCES'!$H2408),0)</f>
        <v>65</v>
      </c>
      <c r="O2408" s="6">
        <f>VLOOKUP($A2408,'HUMAN RESOURCES'!$A$1:$M$2692,COLUMN('HUMAN RESOURCES'!$I2408),0)</f>
        <v>0.439</v>
      </c>
      <c r="P2408" s="6">
        <f>VLOOKUP($A2408,'HUMAN RESOURCES'!$A$1:$M$2692,COLUMN('HUMAN RESOURCES'!$J2408),0)</f>
        <v>0.52</v>
      </c>
      <c r="Q2408" s="6">
        <f>VLOOKUP($A2408,'HUMAN RESOURCES'!$A$1:$M$2692,COLUMN('HUMAN RESOURCES'!$K2408),0)</f>
        <v>4.1000000000000002E-2</v>
      </c>
      <c r="R2408" s="6">
        <f>VLOOKUP($A2408,'HUMAN RESOURCES'!$A$1:$M$2692,COLUMN('HUMAN RESOURCES'!$L2408),0)</f>
        <v>11478984</v>
      </c>
      <c r="S2408" s="6">
        <f>VLOOKUP($A2408,'HUMAN RESOURCES'!$A$1:$M$2692,COLUMN('HUMAN RESOURCES'!$F2408),0)</f>
        <v>3.9E-2</v>
      </c>
      <c r="T2408" s="6">
        <f>VLOOKUP($A2408,TOURISM!$A$1:$F$2692,COLUMN(TOURISM!$E2408),0)</f>
        <v>588000000</v>
      </c>
      <c r="U2408" s="6">
        <f>VLOOKUP($A2408,TOURISM!$A$1:$F$2692,COLUMN(TOURISM!$F2408),0)</f>
        <v>266000000</v>
      </c>
      <c r="V2408" s="6">
        <f>VLOOKUP($A2408,BUSINESS!$A$1:$J$2692,COLUMN(BUSINESS!$E2408),0)</f>
        <v>0</v>
      </c>
      <c r="W2408" s="6">
        <f>VLOOKUP($A2408,BUSINESS!$A$1:$J$2692,COLUMN(BUSINESS!$F2408),0)</f>
        <v>0</v>
      </c>
      <c r="X2408" s="6">
        <f>VLOOKUP($A2408,BUSINESS!$A$1:$J$2692,COLUMN(BUSINESS!$G2408),0)</f>
        <v>0</v>
      </c>
      <c r="Y2408" s="6">
        <f>VLOOKUP($A2408,BUSINESS!$A$1:$J$2692,COLUMN(BUSINESS!$H2408),0)</f>
        <v>0</v>
      </c>
      <c r="Z2408" s="6">
        <f>VLOOKUP($A2408,BUSINESS!$A$1:$J$2692,COLUMN(BUSINESS!$I2408),0)</f>
        <v>1.7000000000000001E-2</v>
      </c>
      <c r="AA2408" s="6">
        <f>VLOOKUP($A2408,BUSINESS!$A$1:$J$2692,COLUMN(BUSINESS!$J2408),0)</f>
        <v>0.1</v>
      </c>
      <c r="AB2408" s="5"/>
      <c r="AC2408" s="5"/>
      <c r="AD2408" s="5"/>
      <c r="AE2408" s="5"/>
    </row>
    <row r="2409" spans="1:31" ht="15.75" customHeight="1" x14ac:dyDescent="0.25">
      <c r="A2409" s="6">
        <v>2408</v>
      </c>
      <c r="B2409" s="7" t="str">
        <f>VLOOKUP($A2409,GDP!$A$1:$H$2692,COLUMN(GDP!B2409),0)</f>
        <v>The Americas</v>
      </c>
      <c r="C2409" s="8" t="str">
        <f>VLOOKUP($A2409,GDP!$A$1:$H$2692,COLUMN(GDP!C2409),0)</f>
        <v>Guatemala-The Americas</v>
      </c>
      <c r="D2409" s="9" t="str">
        <f>VLOOKUP($A2409,GDP!$A$1:$H$2692,COLUMN(GDP!D2409),0)</f>
        <v>2002</v>
      </c>
      <c r="E2409" s="8">
        <f>VLOOKUP($A2409,GDP!$A$1:$H$2692,COLUMN(GDP!E2409),0)</f>
        <v>20776536920</v>
      </c>
      <c r="F2409" s="7">
        <f>VLOOKUP($A2409,GDP!$A$1:$H$2692,COLUMN(GDP!F2409),0)</f>
        <v>6.2E-2</v>
      </c>
      <c r="G2409" s="7">
        <f>VLOOKUP($A2409,GDP!$A$1:$H$2692,COLUMN(GDP!G2409),0)</f>
        <v>110</v>
      </c>
      <c r="H2409" s="7">
        <f>VLOOKUP($A2409,GDP!$A$1:$H$2692,COLUMN(GDP!H2409),0)</f>
        <v>0.16900000000000001</v>
      </c>
      <c r="I2409" s="6">
        <f>VLOOKUP($A2409,ENERGY!$A$1:$F$2692,COLUMN(ENERGY!E2408),0)</f>
        <v>10251</v>
      </c>
      <c r="J2409" s="6">
        <f>VLOOKUP($A2409,ENERGY!$A$1:$F$2692,COLUMN(ENERGY!F2408),0)</f>
        <v>11118</v>
      </c>
      <c r="K2409" s="6">
        <f>VLOOKUP($A2409,'HUMAN RESOURCES'!$A$1:$M$2692,COLUMN('HUMAN RESOURCES'!$E2409),0)</f>
        <v>3.5999999999999997E-2</v>
      </c>
      <c r="L2409" s="6">
        <f>VLOOKUP($A2409,'HUMAN RESOURCES'!$A$1:$M$2692,COLUMN('HUMAN RESOURCES'!$F2409),0)</f>
        <v>3.6999999999999998E-2</v>
      </c>
      <c r="M2409" s="6">
        <f>VLOOKUP($A2409,'HUMAN RESOURCES'!$A$1:$M$2692,COLUMN('HUMAN RESOURCES'!$G2409),0)</f>
        <v>72</v>
      </c>
      <c r="N2409" s="6">
        <f>VLOOKUP($A2409,'HUMAN RESOURCES'!$A$1:$M$2692,COLUMN('HUMAN RESOURCES'!$H2409),0)</f>
        <v>65</v>
      </c>
      <c r="O2409" s="6">
        <f>VLOOKUP($A2409,'HUMAN RESOURCES'!$A$1:$M$2692,COLUMN('HUMAN RESOURCES'!$I2409),0)</f>
        <v>0.438</v>
      </c>
      <c r="P2409" s="6">
        <f>VLOOKUP($A2409,'HUMAN RESOURCES'!$A$1:$M$2692,COLUMN('HUMAN RESOURCES'!$J2409),0)</f>
        <v>0.52100000000000002</v>
      </c>
      <c r="Q2409" s="6">
        <f>VLOOKUP($A2409,'HUMAN RESOURCES'!$A$1:$M$2692,COLUMN('HUMAN RESOURCES'!$K2409),0)</f>
        <v>4.2000000000000003E-2</v>
      </c>
      <c r="R2409" s="6">
        <f>VLOOKUP($A2409,'HUMAN RESOURCES'!$A$1:$M$2692,COLUMN('HUMAN RESOURCES'!$L2409),0)</f>
        <v>11765738</v>
      </c>
      <c r="S2409" s="6">
        <f>VLOOKUP($A2409,'HUMAN RESOURCES'!$A$1:$M$2692,COLUMN('HUMAN RESOURCES'!$F2409),0)</f>
        <v>3.6999999999999998E-2</v>
      </c>
      <c r="T2409" s="6">
        <f>VLOOKUP($A2409,TOURISM!$A$1:$F$2692,COLUMN(TOURISM!$E2409),0)</f>
        <v>647000000</v>
      </c>
      <c r="U2409" s="6">
        <f>VLOOKUP($A2409,TOURISM!$A$1:$F$2692,COLUMN(TOURISM!$F2409),0)</f>
        <v>329000000</v>
      </c>
      <c r="V2409" s="6">
        <f>VLOOKUP($A2409,BUSINESS!$A$1:$J$2692,COLUMN(BUSINESS!$E2409),0)</f>
        <v>0</v>
      </c>
      <c r="W2409" s="6">
        <f>VLOOKUP($A2409,BUSINESS!$A$1:$J$2692,COLUMN(BUSINESS!$F2409),0)</f>
        <v>0</v>
      </c>
      <c r="X2409" s="6">
        <f>VLOOKUP($A2409,BUSINESS!$A$1:$J$2692,COLUMN(BUSINESS!$G2409),0)</f>
        <v>0</v>
      </c>
      <c r="Y2409" s="6">
        <f>VLOOKUP($A2409,BUSINESS!$A$1:$J$2692,COLUMN(BUSINESS!$H2409),0)</f>
        <v>0</v>
      </c>
      <c r="Z2409" s="6">
        <f>VLOOKUP($A2409,BUSINESS!$A$1:$J$2692,COLUMN(BUSINESS!$I2409),0)</f>
        <v>3.4000000000000002E-2</v>
      </c>
      <c r="AA2409" s="6">
        <f>VLOOKUP($A2409,BUSINESS!$A$1:$J$2692,COLUMN(BUSINESS!$J2409),0)</f>
        <v>0.13400000000000001</v>
      </c>
      <c r="AB2409" s="5"/>
      <c r="AC2409" s="5"/>
      <c r="AD2409" s="5"/>
      <c r="AE2409" s="5"/>
    </row>
    <row r="2410" spans="1:31" ht="15.75" customHeight="1" x14ac:dyDescent="0.25">
      <c r="A2410" s="6">
        <v>2409</v>
      </c>
      <c r="B2410" s="7" t="str">
        <f>VLOOKUP($A2410,GDP!$A$1:$H$2692,COLUMN(GDP!B2410),0)</f>
        <v>The Americas</v>
      </c>
      <c r="C2410" s="8" t="str">
        <f>VLOOKUP($A2410,GDP!$A$1:$H$2692,COLUMN(GDP!C2410),0)</f>
        <v>Guatemala-The Americas</v>
      </c>
      <c r="D2410" s="9" t="str">
        <f>VLOOKUP($A2410,GDP!$A$1:$H$2692,COLUMN(GDP!D2410),0)</f>
        <v>2003</v>
      </c>
      <c r="E2410" s="8">
        <f>VLOOKUP($A2410,GDP!$A$1:$H$2692,COLUMN(GDP!E2410),0)</f>
        <v>21917565500</v>
      </c>
      <c r="F2410" s="7">
        <f>VLOOKUP($A2410,GDP!$A$1:$H$2692,COLUMN(GDP!F2410),0)</f>
        <v>6.4000000000000001E-2</v>
      </c>
      <c r="G2410" s="7">
        <f>VLOOKUP($A2410,GDP!$A$1:$H$2692,COLUMN(GDP!G2410),0)</f>
        <v>116</v>
      </c>
      <c r="H2410" s="7">
        <f>VLOOKUP($A2410,GDP!$A$1:$H$2692,COLUMN(GDP!H2410),0)</f>
        <v>0.15</v>
      </c>
      <c r="I2410" s="6">
        <f>VLOOKUP($A2410,ENERGY!$A$1:$F$2692,COLUMN(ENERGY!E2409),0)</f>
        <v>9318</v>
      </c>
      <c r="J2410" s="6">
        <f>VLOOKUP($A2410,ENERGY!$A$1:$F$2692,COLUMN(ENERGY!F2409),0)</f>
        <v>11844</v>
      </c>
      <c r="K2410" s="6">
        <f>VLOOKUP($A2410,'HUMAN RESOURCES'!$A$1:$M$2692,COLUMN('HUMAN RESOURCES'!$E2410),0)</f>
        <v>3.5000000000000003E-2</v>
      </c>
      <c r="L2410" s="6">
        <f>VLOOKUP($A2410,'HUMAN RESOURCES'!$A$1:$M$2692,COLUMN('HUMAN RESOURCES'!$F2410),0)</f>
        <v>3.5999999999999997E-2</v>
      </c>
      <c r="M2410" s="6">
        <f>VLOOKUP($A2410,'HUMAN RESOURCES'!$A$1:$M$2692,COLUMN('HUMAN RESOURCES'!$G2410),0)</f>
        <v>73</v>
      </c>
      <c r="N2410" s="6">
        <f>VLOOKUP($A2410,'HUMAN RESOURCES'!$A$1:$M$2692,COLUMN('HUMAN RESOURCES'!$H2410),0)</f>
        <v>66</v>
      </c>
      <c r="O2410" s="6">
        <f>VLOOKUP($A2410,'HUMAN RESOURCES'!$A$1:$M$2692,COLUMN('HUMAN RESOURCES'!$I2410),0)</f>
        <v>0.436</v>
      </c>
      <c r="P2410" s="6">
        <f>VLOOKUP($A2410,'HUMAN RESOURCES'!$A$1:$M$2692,COLUMN('HUMAN RESOURCES'!$J2410),0)</f>
        <v>0.52200000000000002</v>
      </c>
      <c r="Q2410" s="6">
        <f>VLOOKUP($A2410,'HUMAN RESOURCES'!$A$1:$M$2692,COLUMN('HUMAN RESOURCES'!$K2410),0)</f>
        <v>4.2000000000000003E-2</v>
      </c>
      <c r="R2410" s="6">
        <f>VLOOKUP($A2410,'HUMAN RESOURCES'!$A$1:$M$2692,COLUMN('HUMAN RESOURCES'!$L2410),0)</f>
        <v>12062835</v>
      </c>
      <c r="S2410" s="6">
        <f>VLOOKUP($A2410,'HUMAN RESOURCES'!$A$1:$M$2692,COLUMN('HUMAN RESOURCES'!$F2410),0)</f>
        <v>3.5999999999999997E-2</v>
      </c>
      <c r="T2410" s="6">
        <f>VLOOKUP($A2410,TOURISM!$A$1:$F$2692,COLUMN(TOURISM!$E2410),0)</f>
        <v>646000000</v>
      </c>
      <c r="U2410" s="6">
        <f>VLOOKUP($A2410,TOURISM!$A$1:$F$2692,COLUMN(TOURISM!$F2410),0)</f>
        <v>373000000</v>
      </c>
      <c r="V2410" s="6">
        <f>VLOOKUP($A2410,BUSINESS!$A$1:$J$2692,COLUMN(BUSINESS!$E2410),0)</f>
        <v>0</v>
      </c>
      <c r="W2410" s="6">
        <f>VLOOKUP($A2410,BUSINESS!$A$1:$J$2692,COLUMN(BUSINESS!$F2410),0)</f>
        <v>39</v>
      </c>
      <c r="X2410" s="6">
        <f>VLOOKUP($A2410,BUSINESS!$A$1:$J$2692,COLUMN(BUSINESS!$G2410),0)</f>
        <v>0</v>
      </c>
      <c r="Y2410" s="6">
        <f>VLOOKUP($A2410,BUSINESS!$A$1:$J$2692,COLUMN(BUSINESS!$H2410),0)</f>
        <v>0</v>
      </c>
      <c r="Z2410" s="6">
        <f>VLOOKUP($A2410,BUSINESS!$A$1:$J$2692,COLUMN(BUSINESS!$I2410),0)</f>
        <v>4.4999999999999998E-2</v>
      </c>
      <c r="AA2410" s="6">
        <f>VLOOKUP($A2410,BUSINESS!$A$1:$J$2692,COLUMN(BUSINESS!$J2410),0)</f>
        <v>0.16900000000000001</v>
      </c>
      <c r="AB2410" s="5"/>
      <c r="AC2410" s="5"/>
      <c r="AD2410" s="5"/>
      <c r="AE2410" s="5"/>
    </row>
    <row r="2411" spans="1:31" ht="15.75" customHeight="1" x14ac:dyDescent="0.25">
      <c r="A2411" s="6">
        <v>2410</v>
      </c>
      <c r="B2411" s="7" t="str">
        <f>VLOOKUP($A2411,GDP!$A$1:$H$2692,COLUMN(GDP!B2411),0)</f>
        <v>The Americas</v>
      </c>
      <c r="C2411" s="8" t="str">
        <f>VLOOKUP($A2411,GDP!$A$1:$H$2692,COLUMN(GDP!C2411),0)</f>
        <v>Guatemala-The Americas</v>
      </c>
      <c r="D2411" s="9" t="str">
        <f>VLOOKUP($A2411,GDP!$A$1:$H$2692,COLUMN(GDP!D2411),0)</f>
        <v>2004</v>
      </c>
      <c r="E2411" s="8">
        <f>VLOOKUP($A2411,GDP!$A$1:$H$2692,COLUMN(GDP!E2411),0)</f>
        <v>23965280312</v>
      </c>
      <c r="F2411" s="7">
        <f>VLOOKUP($A2411,GDP!$A$1:$H$2692,COLUMN(GDP!F2411),0)</f>
        <v>6.4000000000000001E-2</v>
      </c>
      <c r="G2411" s="7">
        <f>VLOOKUP($A2411,GDP!$A$1:$H$2692,COLUMN(GDP!G2411),0)</f>
        <v>124</v>
      </c>
      <c r="H2411" s="7">
        <f>VLOOKUP($A2411,GDP!$A$1:$H$2692,COLUMN(GDP!H2411),0)</f>
        <v>0.13800000000000001</v>
      </c>
      <c r="I2411" s="6">
        <f>VLOOKUP($A2411,ENERGY!$A$1:$F$2692,COLUMN(ENERGY!E2410),0)</f>
        <v>8157</v>
      </c>
      <c r="J2411" s="6">
        <f>VLOOKUP($A2411,ENERGY!$A$1:$F$2692,COLUMN(ENERGY!F2410),0)</f>
        <v>11441</v>
      </c>
      <c r="K2411" s="6">
        <f>VLOOKUP($A2411,'HUMAN RESOURCES'!$A$1:$M$2692,COLUMN('HUMAN RESOURCES'!$E2411),0)</f>
        <v>3.5000000000000003E-2</v>
      </c>
      <c r="L2411" s="6">
        <f>VLOOKUP($A2411,'HUMAN RESOURCES'!$A$1:$M$2692,COLUMN('HUMAN RESOURCES'!$F2411),0)</f>
        <v>3.5000000000000003E-2</v>
      </c>
      <c r="M2411" s="6">
        <f>VLOOKUP($A2411,'HUMAN RESOURCES'!$A$1:$M$2692,COLUMN('HUMAN RESOURCES'!$G2411),0)</f>
        <v>73</v>
      </c>
      <c r="N2411" s="6">
        <f>VLOOKUP($A2411,'HUMAN RESOURCES'!$A$1:$M$2692,COLUMN('HUMAN RESOURCES'!$H2411),0)</f>
        <v>66</v>
      </c>
      <c r="O2411" s="6">
        <f>VLOOKUP($A2411,'HUMAN RESOURCES'!$A$1:$M$2692,COLUMN('HUMAN RESOURCES'!$I2411),0)</f>
        <v>0.434</v>
      </c>
      <c r="P2411" s="6">
        <f>VLOOKUP($A2411,'HUMAN RESOURCES'!$A$1:$M$2692,COLUMN('HUMAN RESOURCES'!$J2411),0)</f>
        <v>0.52400000000000002</v>
      </c>
      <c r="Q2411" s="6">
        <f>VLOOKUP($A2411,'HUMAN RESOURCES'!$A$1:$M$2692,COLUMN('HUMAN RESOURCES'!$K2411),0)</f>
        <v>4.2999999999999997E-2</v>
      </c>
      <c r="R2411" s="6">
        <f>VLOOKUP($A2411,'HUMAN RESOURCES'!$A$1:$M$2692,COLUMN('HUMAN RESOURCES'!$L2411),0)</f>
        <v>12367800</v>
      </c>
      <c r="S2411" s="6">
        <f>VLOOKUP($A2411,'HUMAN RESOURCES'!$A$1:$M$2692,COLUMN('HUMAN RESOURCES'!$F2411),0)</f>
        <v>3.5000000000000003E-2</v>
      </c>
      <c r="T2411" s="6">
        <f>VLOOKUP($A2411,TOURISM!$A$1:$F$2692,COLUMN(TOURISM!$E2411),0)</f>
        <v>630000000</v>
      </c>
      <c r="U2411" s="6">
        <f>VLOOKUP($A2411,TOURISM!$A$1:$F$2692,COLUMN(TOURISM!$F2411),0)</f>
        <v>488000000</v>
      </c>
      <c r="V2411" s="6">
        <f>VLOOKUP($A2411,BUSINESS!$A$1:$J$2692,COLUMN(BUSINESS!$E2411),0)</f>
        <v>0</v>
      </c>
      <c r="W2411" s="6">
        <f>VLOOKUP($A2411,BUSINESS!$A$1:$J$2692,COLUMN(BUSINESS!$F2411),0)</f>
        <v>39</v>
      </c>
      <c r="X2411" s="6">
        <f>VLOOKUP($A2411,BUSINESS!$A$1:$J$2692,COLUMN(BUSINESS!$G2411),0)</f>
        <v>0</v>
      </c>
      <c r="Y2411" s="6">
        <f>VLOOKUP($A2411,BUSINESS!$A$1:$J$2692,COLUMN(BUSINESS!$H2411),0)</f>
        <v>0</v>
      </c>
      <c r="Z2411" s="6">
        <f>VLOOKUP($A2411,BUSINESS!$A$1:$J$2692,COLUMN(BUSINESS!$I2411),0)</f>
        <v>5.0999999999999997E-2</v>
      </c>
      <c r="AA2411" s="6">
        <f>VLOOKUP($A2411,BUSINESS!$A$1:$J$2692,COLUMN(BUSINESS!$J2411),0)</f>
        <v>0.25600000000000001</v>
      </c>
      <c r="AB2411" s="5"/>
      <c r="AC2411" s="5"/>
      <c r="AD2411" s="5"/>
      <c r="AE2411" s="5"/>
    </row>
    <row r="2412" spans="1:31" ht="15.75" customHeight="1" x14ac:dyDescent="0.25">
      <c r="A2412" s="6">
        <v>2411</v>
      </c>
      <c r="B2412" s="7" t="str">
        <f>VLOOKUP($A2412,GDP!$A$1:$H$2692,COLUMN(GDP!B2412),0)</f>
        <v>The Americas</v>
      </c>
      <c r="C2412" s="8" t="str">
        <f>VLOOKUP($A2412,GDP!$A$1:$H$2692,COLUMN(GDP!C2412),0)</f>
        <v>Guatemala-The Americas</v>
      </c>
      <c r="D2412" s="9" t="str">
        <f>VLOOKUP($A2412,GDP!$A$1:$H$2692,COLUMN(GDP!D2412),0)</f>
        <v>2005</v>
      </c>
      <c r="E2412" s="8">
        <f>VLOOKUP($A2412,GDP!$A$1:$H$2692,COLUMN(GDP!E2412),0)</f>
        <v>27211230374</v>
      </c>
      <c r="F2412" s="7">
        <f>VLOOKUP($A2412,GDP!$A$1:$H$2692,COLUMN(GDP!F2412),0)</f>
        <v>6.5000000000000002E-2</v>
      </c>
      <c r="G2412" s="7">
        <f>VLOOKUP($A2412,GDP!$A$1:$H$2692,COLUMN(GDP!G2412),0)</f>
        <v>138</v>
      </c>
      <c r="H2412" s="7">
        <f>VLOOKUP($A2412,GDP!$A$1:$H$2692,COLUMN(GDP!H2412),0)</f>
        <v>0.13</v>
      </c>
      <c r="I2412" s="6">
        <f>VLOOKUP($A2412,ENERGY!$A$1:$F$2692,COLUMN(ENERGY!E2411),0)</f>
        <v>8528</v>
      </c>
      <c r="J2412" s="6">
        <f>VLOOKUP($A2412,ENERGY!$A$1:$F$2692,COLUMN(ENERGY!F2411),0)</f>
        <v>12636</v>
      </c>
      <c r="K2412" s="6">
        <f>VLOOKUP($A2412,'HUMAN RESOURCES'!$A$1:$M$2692,COLUMN('HUMAN RESOURCES'!$E2412),0)</f>
        <v>3.5000000000000003E-2</v>
      </c>
      <c r="L2412" s="6">
        <f>VLOOKUP($A2412,'HUMAN RESOURCES'!$A$1:$M$2692,COLUMN('HUMAN RESOURCES'!$F2412),0)</f>
        <v>3.3000000000000002E-2</v>
      </c>
      <c r="M2412" s="6">
        <f>VLOOKUP($A2412,'HUMAN RESOURCES'!$A$1:$M$2692,COLUMN('HUMAN RESOURCES'!$G2412),0)</f>
        <v>73</v>
      </c>
      <c r="N2412" s="6">
        <f>VLOOKUP($A2412,'HUMAN RESOURCES'!$A$1:$M$2692,COLUMN('HUMAN RESOURCES'!$H2412),0)</f>
        <v>66</v>
      </c>
      <c r="O2412" s="6">
        <f>VLOOKUP($A2412,'HUMAN RESOURCES'!$A$1:$M$2692,COLUMN('HUMAN RESOURCES'!$I2412),0)</f>
        <v>0.432</v>
      </c>
      <c r="P2412" s="6">
        <f>VLOOKUP($A2412,'HUMAN RESOURCES'!$A$1:$M$2692,COLUMN('HUMAN RESOURCES'!$J2412),0)</f>
        <v>0.52600000000000002</v>
      </c>
      <c r="Q2412" s="6">
        <f>VLOOKUP($A2412,'HUMAN RESOURCES'!$A$1:$M$2692,COLUMN('HUMAN RESOURCES'!$K2412),0)</f>
        <v>4.2999999999999997E-2</v>
      </c>
      <c r="R2412" s="6">
        <f>VLOOKUP($A2412,'HUMAN RESOURCES'!$A$1:$M$2692,COLUMN('HUMAN RESOURCES'!$L2412),0)</f>
        <v>12678919</v>
      </c>
      <c r="S2412" s="6">
        <f>VLOOKUP($A2412,'HUMAN RESOURCES'!$A$1:$M$2692,COLUMN('HUMAN RESOURCES'!$F2412),0)</f>
        <v>3.3000000000000002E-2</v>
      </c>
      <c r="T2412" s="6">
        <f>VLOOKUP($A2412,TOURISM!$A$1:$F$2692,COLUMN(TOURISM!$E2412),0)</f>
        <v>791000000</v>
      </c>
      <c r="U2412" s="6">
        <f>VLOOKUP($A2412,TOURISM!$A$1:$F$2692,COLUMN(TOURISM!$F2412),0)</f>
        <v>532000000</v>
      </c>
      <c r="V2412" s="6">
        <f>VLOOKUP($A2412,BUSINESS!$A$1:$J$2692,COLUMN(BUSINESS!$E2412),0)</f>
        <v>0.38700000000000001</v>
      </c>
      <c r="W2412" s="6">
        <f>VLOOKUP($A2412,BUSINESS!$A$1:$J$2692,COLUMN(BUSINESS!$F2412),0)</f>
        <v>39</v>
      </c>
      <c r="X2412" s="6">
        <f>VLOOKUP($A2412,BUSINESS!$A$1:$J$2692,COLUMN(BUSINESS!$G2412),0)</f>
        <v>0</v>
      </c>
      <c r="Y2412" s="6">
        <f>VLOOKUP($A2412,BUSINESS!$A$1:$J$2692,COLUMN(BUSINESS!$H2412),0)</f>
        <v>344</v>
      </c>
      <c r="Z2412" s="6">
        <f>VLOOKUP($A2412,BUSINESS!$A$1:$J$2692,COLUMN(BUSINESS!$I2412),0)</f>
        <v>5.7000000000000002E-2</v>
      </c>
      <c r="AA2412" s="6">
        <f>VLOOKUP($A2412,BUSINESS!$A$1:$J$2692,COLUMN(BUSINESS!$J2412),0)</f>
        <v>0.35599999999999998</v>
      </c>
      <c r="AB2412" s="5"/>
      <c r="AC2412" s="5"/>
      <c r="AD2412" s="5"/>
      <c r="AE2412" s="5"/>
    </row>
    <row r="2413" spans="1:31" ht="15.75" customHeight="1" x14ac:dyDescent="0.25">
      <c r="A2413" s="6">
        <v>2412</v>
      </c>
      <c r="B2413" s="7" t="str">
        <f>VLOOKUP($A2413,GDP!$A$1:$H$2692,COLUMN(GDP!B2413),0)</f>
        <v>The Americas</v>
      </c>
      <c r="C2413" s="8" t="str">
        <f>VLOOKUP($A2413,GDP!$A$1:$H$2692,COLUMN(GDP!C2413),0)</f>
        <v>Guatemala-The Americas</v>
      </c>
      <c r="D2413" s="9" t="str">
        <f>VLOOKUP($A2413,GDP!$A$1:$H$2692,COLUMN(GDP!D2413),0)</f>
        <v>2006</v>
      </c>
      <c r="E2413" s="8">
        <f>VLOOKUP($A2413,GDP!$A$1:$H$2692,COLUMN(GDP!E2413),0)</f>
        <v>30231130543</v>
      </c>
      <c r="F2413" s="7">
        <f>VLOOKUP($A2413,GDP!$A$1:$H$2692,COLUMN(GDP!F2413),0)</f>
        <v>7.2999999999999995E-2</v>
      </c>
      <c r="G2413" s="7">
        <f>VLOOKUP($A2413,GDP!$A$1:$H$2692,COLUMN(GDP!G2413),0)</f>
        <v>171</v>
      </c>
      <c r="H2413" s="7">
        <f>VLOOKUP($A2413,GDP!$A$1:$H$2692,COLUMN(GDP!H2413),0)</f>
        <v>0.128</v>
      </c>
      <c r="I2413" s="6">
        <f>VLOOKUP($A2413,ENERGY!$A$1:$F$2692,COLUMN(ENERGY!E2412),0)</f>
        <v>7940</v>
      </c>
      <c r="J2413" s="6">
        <f>VLOOKUP($A2413,ENERGY!$A$1:$F$2692,COLUMN(ENERGY!F2412),0)</f>
        <v>12526</v>
      </c>
      <c r="K2413" s="6">
        <f>VLOOKUP($A2413,'HUMAN RESOURCES'!$A$1:$M$2692,COLUMN('HUMAN RESOURCES'!$E2413),0)</f>
        <v>3.4000000000000002E-2</v>
      </c>
      <c r="L2413" s="6">
        <f>VLOOKUP($A2413,'HUMAN RESOURCES'!$A$1:$M$2692,COLUMN('HUMAN RESOURCES'!$F2413),0)</f>
        <v>3.2000000000000001E-2</v>
      </c>
      <c r="M2413" s="6">
        <f>VLOOKUP($A2413,'HUMAN RESOURCES'!$A$1:$M$2692,COLUMN('HUMAN RESOURCES'!$G2413),0)</f>
        <v>73</v>
      </c>
      <c r="N2413" s="6">
        <f>VLOOKUP($A2413,'HUMAN RESOURCES'!$A$1:$M$2692,COLUMN('HUMAN RESOURCES'!$H2413),0)</f>
        <v>66</v>
      </c>
      <c r="O2413" s="6">
        <f>VLOOKUP($A2413,'HUMAN RESOURCES'!$A$1:$M$2692,COLUMN('HUMAN RESOURCES'!$I2413),0)</f>
        <v>0.42899999999999999</v>
      </c>
      <c r="P2413" s="6">
        <f>VLOOKUP($A2413,'HUMAN RESOURCES'!$A$1:$M$2692,COLUMN('HUMAN RESOURCES'!$J2413),0)</f>
        <v>0.52800000000000002</v>
      </c>
      <c r="Q2413" s="6">
        <f>VLOOKUP($A2413,'HUMAN RESOURCES'!$A$1:$M$2692,COLUMN('HUMAN RESOURCES'!$K2413),0)</f>
        <v>4.2999999999999997E-2</v>
      </c>
      <c r="R2413" s="6">
        <f>VLOOKUP($A2413,'HUMAN RESOURCES'!$A$1:$M$2692,COLUMN('HUMAN RESOURCES'!$L2413),0)</f>
        <v>12995374</v>
      </c>
      <c r="S2413" s="6">
        <f>VLOOKUP($A2413,'HUMAN RESOURCES'!$A$1:$M$2692,COLUMN('HUMAN RESOURCES'!$F2413),0)</f>
        <v>3.2000000000000001E-2</v>
      </c>
      <c r="T2413" s="6">
        <f>VLOOKUP($A2413,TOURISM!$A$1:$F$2692,COLUMN(TOURISM!$E2413),0)</f>
        <v>919000000</v>
      </c>
      <c r="U2413" s="6">
        <f>VLOOKUP($A2413,TOURISM!$A$1:$F$2692,COLUMN(TOURISM!$F2413),0)</f>
        <v>655000000</v>
      </c>
      <c r="V2413" s="6">
        <f>VLOOKUP($A2413,BUSINESS!$A$1:$J$2692,COLUMN(BUSINESS!$E2413),0)</f>
        <v>0.38700000000000001</v>
      </c>
      <c r="W2413" s="6">
        <f>VLOOKUP($A2413,BUSINESS!$A$1:$J$2692,COLUMN(BUSINESS!$F2413),0)</f>
        <v>30</v>
      </c>
      <c r="X2413" s="6">
        <f>VLOOKUP($A2413,BUSINESS!$A$1:$J$2692,COLUMN(BUSINESS!$G2413),0)</f>
        <v>0</v>
      </c>
      <c r="Y2413" s="6">
        <f>VLOOKUP($A2413,BUSINESS!$A$1:$J$2692,COLUMN(BUSINESS!$H2413),0)</f>
        <v>344</v>
      </c>
      <c r="Z2413" s="6">
        <f>VLOOKUP($A2413,BUSINESS!$A$1:$J$2692,COLUMN(BUSINESS!$I2413),0)</f>
        <v>6.5000000000000002E-2</v>
      </c>
      <c r="AA2413" s="6">
        <f>VLOOKUP($A2413,BUSINESS!$A$1:$J$2692,COLUMN(BUSINESS!$J2413),0)</f>
        <v>0.55200000000000005</v>
      </c>
      <c r="AB2413" s="5"/>
      <c r="AC2413" s="5"/>
      <c r="AD2413" s="5"/>
      <c r="AE2413" s="5"/>
    </row>
    <row r="2414" spans="1:31" ht="15.75" customHeight="1" x14ac:dyDescent="0.25">
      <c r="A2414" s="6">
        <v>2413</v>
      </c>
      <c r="B2414" s="7" t="str">
        <f>VLOOKUP($A2414,GDP!$A$1:$H$2692,COLUMN(GDP!B2414),0)</f>
        <v>The Americas</v>
      </c>
      <c r="C2414" s="8" t="str">
        <f>VLOOKUP($A2414,GDP!$A$1:$H$2692,COLUMN(GDP!C2414),0)</f>
        <v>Guatemala-The Americas</v>
      </c>
      <c r="D2414" s="9" t="str">
        <f>VLOOKUP($A2414,GDP!$A$1:$H$2692,COLUMN(GDP!D2414),0)</f>
        <v>2007</v>
      </c>
      <c r="E2414" s="8">
        <f>VLOOKUP($A2414,GDP!$A$1:$H$2692,COLUMN(GDP!E2414),0)</f>
        <v>34113106486</v>
      </c>
      <c r="F2414" s="7">
        <f>VLOOKUP($A2414,GDP!$A$1:$H$2692,COLUMN(GDP!F2414),0)</f>
        <v>7.1999999999999995E-2</v>
      </c>
      <c r="G2414" s="7">
        <f>VLOOKUP($A2414,GDP!$A$1:$H$2692,COLUMN(GDP!G2414),0)</f>
        <v>184</v>
      </c>
      <c r="H2414" s="7">
        <f>VLOOKUP($A2414,GDP!$A$1:$H$2692,COLUMN(GDP!H2414),0)</f>
        <v>0.128</v>
      </c>
      <c r="I2414" s="6">
        <f>VLOOKUP($A2414,ENERGY!$A$1:$F$2692,COLUMN(ENERGY!E2413),0)</f>
        <v>7855</v>
      </c>
      <c r="J2414" s="6">
        <f>VLOOKUP($A2414,ENERGY!$A$1:$F$2692,COLUMN(ENERGY!F2413),0)</f>
        <v>12453</v>
      </c>
      <c r="K2414" s="6">
        <f>VLOOKUP($A2414,'HUMAN RESOURCES'!$A$1:$M$2692,COLUMN('HUMAN RESOURCES'!$E2414),0)</f>
        <v>3.4000000000000002E-2</v>
      </c>
      <c r="L2414" s="6">
        <f>VLOOKUP($A2414,'HUMAN RESOURCES'!$A$1:$M$2692,COLUMN('HUMAN RESOURCES'!$F2414),0)</f>
        <v>3.1E-2</v>
      </c>
      <c r="M2414" s="6">
        <f>VLOOKUP($A2414,'HUMAN RESOURCES'!$A$1:$M$2692,COLUMN('HUMAN RESOURCES'!$G2414),0)</f>
        <v>74</v>
      </c>
      <c r="N2414" s="6">
        <f>VLOOKUP($A2414,'HUMAN RESOURCES'!$A$1:$M$2692,COLUMN('HUMAN RESOURCES'!$H2414),0)</f>
        <v>67</v>
      </c>
      <c r="O2414" s="6">
        <f>VLOOKUP($A2414,'HUMAN RESOURCES'!$A$1:$M$2692,COLUMN('HUMAN RESOURCES'!$I2414),0)</f>
        <v>0.42599999999999999</v>
      </c>
      <c r="P2414" s="6">
        <f>VLOOKUP($A2414,'HUMAN RESOURCES'!$A$1:$M$2692,COLUMN('HUMAN RESOURCES'!$J2414),0)</f>
        <v>0.53100000000000003</v>
      </c>
      <c r="Q2414" s="6">
        <f>VLOOKUP($A2414,'HUMAN RESOURCES'!$A$1:$M$2692,COLUMN('HUMAN RESOURCES'!$K2414),0)</f>
        <v>4.2999999999999997E-2</v>
      </c>
      <c r="R2414" s="6">
        <f>VLOOKUP($A2414,'HUMAN RESOURCES'!$A$1:$M$2692,COLUMN('HUMAN RESOURCES'!$L2414),0)</f>
        <v>13317931</v>
      </c>
      <c r="S2414" s="6">
        <f>VLOOKUP($A2414,'HUMAN RESOURCES'!$A$1:$M$2692,COLUMN('HUMAN RESOURCES'!$F2414),0)</f>
        <v>3.1E-2</v>
      </c>
      <c r="T2414" s="6">
        <f>VLOOKUP($A2414,TOURISM!$A$1:$F$2692,COLUMN(TOURISM!$E2414),0)</f>
        <v>1055000000</v>
      </c>
      <c r="U2414" s="6">
        <f>VLOOKUP($A2414,TOURISM!$A$1:$F$2692,COLUMN(TOURISM!$F2414),0)</f>
        <v>737000000</v>
      </c>
      <c r="V2414" s="6">
        <f>VLOOKUP($A2414,BUSINESS!$A$1:$J$2692,COLUMN(BUSINESS!$E2414),0)</f>
        <v>0.36499999999999999</v>
      </c>
      <c r="W2414" s="6">
        <f>VLOOKUP($A2414,BUSINESS!$A$1:$J$2692,COLUMN(BUSINESS!$F2414),0)</f>
        <v>34</v>
      </c>
      <c r="X2414" s="6">
        <f>VLOOKUP($A2414,BUSINESS!$A$1:$J$2692,COLUMN(BUSINESS!$G2414),0)</f>
        <v>0</v>
      </c>
      <c r="Y2414" s="6">
        <f>VLOOKUP($A2414,BUSINESS!$A$1:$J$2692,COLUMN(BUSINESS!$H2414),0)</f>
        <v>344</v>
      </c>
      <c r="Z2414" s="6">
        <f>VLOOKUP($A2414,BUSINESS!$A$1:$J$2692,COLUMN(BUSINESS!$I2414),0)</f>
        <v>7.2999999999999995E-2</v>
      </c>
      <c r="AA2414" s="6">
        <f>VLOOKUP($A2414,BUSINESS!$A$1:$J$2692,COLUMN(BUSINESS!$J2414),0)</f>
        <v>0.89300000000000002</v>
      </c>
      <c r="AB2414" s="5"/>
      <c r="AC2414" s="5"/>
      <c r="AD2414" s="5"/>
      <c r="AE2414" s="5"/>
    </row>
    <row r="2415" spans="1:31" ht="15.75" customHeight="1" x14ac:dyDescent="0.25">
      <c r="A2415" s="6">
        <v>2414</v>
      </c>
      <c r="B2415" s="7" t="str">
        <f>VLOOKUP($A2415,GDP!$A$1:$H$2692,COLUMN(GDP!B2415),0)</f>
        <v>The Americas</v>
      </c>
      <c r="C2415" s="8" t="str">
        <f>VLOOKUP($A2415,GDP!$A$1:$H$2692,COLUMN(GDP!C2415),0)</f>
        <v>Guatemala-The Americas</v>
      </c>
      <c r="D2415" s="9" t="str">
        <f>VLOOKUP($A2415,GDP!$A$1:$H$2692,COLUMN(GDP!D2415),0)</f>
        <v>2008</v>
      </c>
      <c r="E2415" s="8">
        <f>VLOOKUP($A2415,GDP!$A$1:$H$2692,COLUMN(GDP!E2415),0)</f>
        <v>39136441799</v>
      </c>
      <c r="F2415" s="7">
        <f>VLOOKUP($A2415,GDP!$A$1:$H$2692,COLUMN(GDP!F2415),0)</f>
        <v>6.9000000000000006E-2</v>
      </c>
      <c r="G2415" s="7">
        <f>VLOOKUP($A2415,GDP!$A$1:$H$2692,COLUMN(GDP!G2415),0)</f>
        <v>199</v>
      </c>
      <c r="H2415" s="7">
        <f>VLOOKUP($A2415,GDP!$A$1:$H$2692,COLUMN(GDP!H2415),0)</f>
        <v>0.13400000000000001</v>
      </c>
      <c r="I2415" s="6">
        <f>VLOOKUP($A2415,ENERGY!$A$1:$F$2692,COLUMN(ENERGY!E2414),0)</f>
        <v>7785</v>
      </c>
      <c r="J2415" s="6">
        <f>VLOOKUP($A2415,ENERGY!$A$1:$F$2692,COLUMN(ENERGY!F2414),0)</f>
        <v>11621</v>
      </c>
      <c r="K2415" s="6">
        <f>VLOOKUP($A2415,'HUMAN RESOURCES'!$A$1:$M$2692,COLUMN('HUMAN RESOURCES'!$E2415),0)</f>
        <v>3.3000000000000002E-2</v>
      </c>
      <c r="L2415" s="6">
        <f>VLOOKUP($A2415,'HUMAN RESOURCES'!$A$1:$M$2692,COLUMN('HUMAN RESOURCES'!$F2415),0)</f>
        <v>0.03</v>
      </c>
      <c r="M2415" s="6">
        <f>VLOOKUP($A2415,'HUMAN RESOURCES'!$A$1:$M$2692,COLUMN('HUMAN RESOURCES'!$G2415),0)</f>
        <v>74</v>
      </c>
      <c r="N2415" s="6">
        <f>VLOOKUP($A2415,'HUMAN RESOURCES'!$A$1:$M$2692,COLUMN('HUMAN RESOURCES'!$H2415),0)</f>
        <v>67</v>
      </c>
      <c r="O2415" s="6">
        <f>VLOOKUP($A2415,'HUMAN RESOURCES'!$A$1:$M$2692,COLUMN('HUMAN RESOURCES'!$I2415),0)</f>
        <v>0.42199999999999999</v>
      </c>
      <c r="P2415" s="6">
        <f>VLOOKUP($A2415,'HUMAN RESOURCES'!$A$1:$M$2692,COLUMN('HUMAN RESOURCES'!$J2415),0)</f>
        <v>0.53400000000000003</v>
      </c>
      <c r="Q2415" s="6">
        <f>VLOOKUP($A2415,'HUMAN RESOURCES'!$A$1:$M$2692,COLUMN('HUMAN RESOURCES'!$K2415),0)</f>
        <v>4.3999999999999997E-2</v>
      </c>
      <c r="R2415" s="6">
        <f>VLOOKUP($A2415,'HUMAN RESOURCES'!$A$1:$M$2692,COLUMN('HUMAN RESOURCES'!$L2415),0)</f>
        <v>13648307</v>
      </c>
      <c r="S2415" s="6">
        <f>VLOOKUP($A2415,'HUMAN RESOURCES'!$A$1:$M$2692,COLUMN('HUMAN RESOURCES'!$F2415),0)</f>
        <v>0.03</v>
      </c>
      <c r="T2415" s="6">
        <f>VLOOKUP($A2415,TOURISM!$A$1:$F$2692,COLUMN(TOURISM!$E2415),0)</f>
        <v>1068000000</v>
      </c>
      <c r="U2415" s="6">
        <f>VLOOKUP($A2415,TOURISM!$A$1:$F$2692,COLUMN(TOURISM!$F2415),0)</f>
        <v>741000000</v>
      </c>
      <c r="V2415" s="6">
        <f>VLOOKUP($A2415,BUSINESS!$A$1:$J$2692,COLUMN(BUSINESS!$E2415),0)</f>
        <v>0.40899999999999997</v>
      </c>
      <c r="W2415" s="6">
        <f>VLOOKUP($A2415,BUSINESS!$A$1:$J$2692,COLUMN(BUSINESS!$F2415),0)</f>
        <v>34</v>
      </c>
      <c r="X2415" s="6">
        <f>VLOOKUP($A2415,BUSINESS!$A$1:$J$2692,COLUMN(BUSINESS!$G2415),0)</f>
        <v>0</v>
      </c>
      <c r="Y2415" s="6">
        <f>VLOOKUP($A2415,BUSINESS!$A$1:$J$2692,COLUMN(BUSINESS!$H2415),0)</f>
        <v>344</v>
      </c>
      <c r="Z2415" s="6">
        <f>VLOOKUP($A2415,BUSINESS!$A$1:$J$2692,COLUMN(BUSINESS!$I2415),0)</f>
        <v>8.3000000000000004E-2</v>
      </c>
      <c r="AA2415" s="6">
        <f>VLOOKUP($A2415,BUSINESS!$A$1:$J$2692,COLUMN(BUSINESS!$J2415),0)</f>
        <v>1.095</v>
      </c>
      <c r="AB2415" s="5"/>
      <c r="AC2415" s="5"/>
      <c r="AD2415" s="5"/>
      <c r="AE2415" s="5"/>
    </row>
    <row r="2416" spans="1:31" ht="15.75" customHeight="1" x14ac:dyDescent="0.25">
      <c r="A2416" s="6">
        <v>2415</v>
      </c>
      <c r="B2416" s="7" t="str">
        <f>VLOOKUP($A2416,GDP!$A$1:$H$2692,COLUMN(GDP!B2416),0)</f>
        <v>The Americas</v>
      </c>
      <c r="C2416" s="8" t="str">
        <f>VLOOKUP($A2416,GDP!$A$1:$H$2692,COLUMN(GDP!C2416),0)</f>
        <v>Guatemala-The Americas</v>
      </c>
      <c r="D2416" s="9" t="str">
        <f>VLOOKUP($A2416,GDP!$A$1:$H$2692,COLUMN(GDP!D2416),0)</f>
        <v>2009</v>
      </c>
      <c r="E2416" s="8">
        <f>VLOOKUP($A2416,GDP!$A$1:$H$2692,COLUMN(GDP!E2416),0)</f>
        <v>37733606156</v>
      </c>
      <c r="F2416" s="7">
        <f>VLOOKUP($A2416,GDP!$A$1:$H$2692,COLUMN(GDP!F2416),0)</f>
        <v>7.0999999999999994E-2</v>
      </c>
      <c r="G2416" s="7">
        <f>VLOOKUP($A2416,GDP!$A$1:$H$2692,COLUMN(GDP!G2416),0)</f>
        <v>190</v>
      </c>
      <c r="H2416" s="7">
        <f>VLOOKUP($A2416,GDP!$A$1:$H$2692,COLUMN(GDP!H2416),0)</f>
        <v>0.13800000000000001</v>
      </c>
      <c r="I2416" s="6">
        <f>VLOOKUP($A2416,ENERGY!$A$1:$F$2692,COLUMN(ENERGY!E2415),0)</f>
        <v>7436</v>
      </c>
      <c r="J2416" s="6">
        <f>VLOOKUP($A2416,ENERGY!$A$1:$F$2692,COLUMN(ENERGY!F2415),0)</f>
        <v>10502</v>
      </c>
      <c r="K2416" s="6">
        <f>VLOOKUP($A2416,'HUMAN RESOURCES'!$A$1:$M$2692,COLUMN('HUMAN RESOURCES'!$E2416),0)</f>
        <v>3.3000000000000002E-2</v>
      </c>
      <c r="L2416" s="6">
        <f>VLOOKUP($A2416,'HUMAN RESOURCES'!$A$1:$M$2692,COLUMN('HUMAN RESOURCES'!$F2416),0)</f>
        <v>2.9000000000000001E-2</v>
      </c>
      <c r="M2416" s="6">
        <f>VLOOKUP($A2416,'HUMAN RESOURCES'!$A$1:$M$2692,COLUMN('HUMAN RESOURCES'!$G2416),0)</f>
        <v>74</v>
      </c>
      <c r="N2416" s="6">
        <f>VLOOKUP($A2416,'HUMAN RESOURCES'!$A$1:$M$2692,COLUMN('HUMAN RESOURCES'!$H2416),0)</f>
        <v>67</v>
      </c>
      <c r="O2416" s="6">
        <f>VLOOKUP($A2416,'HUMAN RESOURCES'!$A$1:$M$2692,COLUMN('HUMAN RESOURCES'!$I2416),0)</f>
        <v>0.41899999999999998</v>
      </c>
      <c r="P2416" s="6">
        <f>VLOOKUP($A2416,'HUMAN RESOURCES'!$A$1:$M$2692,COLUMN('HUMAN RESOURCES'!$J2416),0)</f>
        <v>0.53700000000000003</v>
      </c>
      <c r="Q2416" s="6">
        <f>VLOOKUP($A2416,'HUMAN RESOURCES'!$A$1:$M$2692,COLUMN('HUMAN RESOURCES'!$K2416),0)</f>
        <v>4.3999999999999997E-2</v>
      </c>
      <c r="R2416" s="6">
        <f>VLOOKUP($A2416,'HUMAN RESOURCES'!$A$1:$M$2692,COLUMN('HUMAN RESOURCES'!$L2416),0)</f>
        <v>13988988</v>
      </c>
      <c r="S2416" s="6">
        <f>VLOOKUP($A2416,'HUMAN RESOURCES'!$A$1:$M$2692,COLUMN('HUMAN RESOURCES'!$F2416),0)</f>
        <v>2.9000000000000001E-2</v>
      </c>
      <c r="T2416" s="6">
        <f>VLOOKUP($A2416,TOURISM!$A$1:$F$2692,COLUMN(TOURISM!$E2416),0)</f>
        <v>1179000000</v>
      </c>
      <c r="U2416" s="6">
        <f>VLOOKUP($A2416,TOURISM!$A$1:$F$2692,COLUMN(TOURISM!$F2416),0)</f>
        <v>862000000</v>
      </c>
      <c r="V2416" s="6">
        <f>VLOOKUP($A2416,BUSINESS!$A$1:$J$2692,COLUMN(BUSINESS!$E2416),0)</f>
        <v>0.40899999999999997</v>
      </c>
      <c r="W2416" s="6">
        <f>VLOOKUP($A2416,BUSINESS!$A$1:$J$2692,COLUMN(BUSINESS!$F2416),0)</f>
        <v>37</v>
      </c>
      <c r="X2416" s="6">
        <f>VLOOKUP($A2416,BUSINESS!$A$1:$J$2692,COLUMN(BUSINESS!$G2416),0)</f>
        <v>0</v>
      </c>
      <c r="Y2416" s="6">
        <f>VLOOKUP($A2416,BUSINESS!$A$1:$J$2692,COLUMN(BUSINESS!$H2416),0)</f>
        <v>344</v>
      </c>
      <c r="Z2416" s="6">
        <f>VLOOKUP($A2416,BUSINESS!$A$1:$J$2692,COLUMN(BUSINESS!$I2416),0)</f>
        <v>9.2999999999999999E-2</v>
      </c>
      <c r="AA2416" s="6">
        <f>VLOOKUP($A2416,BUSINESS!$A$1:$J$2692,COLUMN(BUSINESS!$J2416),0)</f>
        <v>1.2370000000000001</v>
      </c>
      <c r="AB2416" s="5"/>
      <c r="AC2416" s="5"/>
      <c r="AD2416" s="5"/>
      <c r="AE2416" s="5"/>
    </row>
    <row r="2417" spans="1:31" ht="15.75" customHeight="1" x14ac:dyDescent="0.25">
      <c r="A2417" s="6">
        <v>2416</v>
      </c>
      <c r="B2417" s="7" t="str">
        <f>VLOOKUP($A2417,GDP!$A$1:$H$2692,COLUMN(GDP!B2417),0)</f>
        <v>The Americas</v>
      </c>
      <c r="C2417" s="8" t="str">
        <f>VLOOKUP($A2417,GDP!$A$1:$H$2692,COLUMN(GDP!C2417),0)</f>
        <v>Guatemala-The Americas</v>
      </c>
      <c r="D2417" s="9" t="str">
        <f>VLOOKUP($A2417,GDP!$A$1:$H$2692,COLUMN(GDP!D2417),0)</f>
        <v>2010</v>
      </c>
      <c r="E2417" s="8">
        <f>VLOOKUP($A2417,GDP!$A$1:$H$2692,COLUMN(GDP!E2417),0)</f>
        <v>41338007893</v>
      </c>
      <c r="F2417" s="7">
        <f>VLOOKUP($A2417,GDP!$A$1:$H$2692,COLUMN(GDP!F2417),0)</f>
        <v>6.9000000000000006E-2</v>
      </c>
      <c r="G2417" s="7">
        <f>VLOOKUP($A2417,GDP!$A$1:$H$2692,COLUMN(GDP!G2417),0)</f>
        <v>198</v>
      </c>
      <c r="H2417" s="7">
        <f>VLOOKUP($A2417,GDP!$A$1:$H$2692,COLUMN(GDP!H2417),0)</f>
        <v>0.13300000000000001</v>
      </c>
      <c r="I2417" s="6">
        <f>VLOOKUP($A2417,ENERGY!$A$1:$F$2692,COLUMN(ENERGY!E2416),0)</f>
        <v>7248</v>
      </c>
      <c r="J2417" s="6">
        <f>VLOOKUP($A2417,ENERGY!$A$1:$F$2692,COLUMN(ENERGY!F2416),0)</f>
        <v>11096</v>
      </c>
      <c r="K2417" s="6">
        <f>VLOOKUP($A2417,'HUMAN RESOURCES'!$A$1:$M$2692,COLUMN('HUMAN RESOURCES'!$E2417),0)</f>
        <v>3.2000000000000001E-2</v>
      </c>
      <c r="L2417" s="6">
        <f>VLOOKUP($A2417,'HUMAN RESOURCES'!$A$1:$M$2692,COLUMN('HUMAN RESOURCES'!$F2417),0)</f>
        <v>2.8000000000000001E-2</v>
      </c>
      <c r="M2417" s="6">
        <f>VLOOKUP($A2417,'HUMAN RESOURCES'!$A$1:$M$2692,COLUMN('HUMAN RESOURCES'!$G2417),0)</f>
        <v>75</v>
      </c>
      <c r="N2417" s="6">
        <f>VLOOKUP($A2417,'HUMAN RESOURCES'!$A$1:$M$2692,COLUMN('HUMAN RESOURCES'!$H2417),0)</f>
        <v>68</v>
      </c>
      <c r="O2417" s="6">
        <f>VLOOKUP($A2417,'HUMAN RESOURCES'!$A$1:$M$2692,COLUMN('HUMAN RESOURCES'!$I2417),0)</f>
        <v>0.41499999999999998</v>
      </c>
      <c r="P2417" s="6">
        <f>VLOOKUP($A2417,'HUMAN RESOURCES'!$A$1:$M$2692,COLUMN('HUMAN RESOURCES'!$J2417),0)</f>
        <v>0.54100000000000004</v>
      </c>
      <c r="Q2417" s="6">
        <f>VLOOKUP($A2417,'HUMAN RESOURCES'!$A$1:$M$2692,COLUMN('HUMAN RESOURCES'!$K2417),0)</f>
        <v>4.3999999999999997E-2</v>
      </c>
      <c r="R2417" s="6">
        <f>VLOOKUP($A2417,'HUMAN RESOURCES'!$A$1:$M$2692,COLUMN('HUMAN RESOURCES'!$L2417),0)</f>
        <v>14341576</v>
      </c>
      <c r="S2417" s="6">
        <f>VLOOKUP($A2417,'HUMAN RESOURCES'!$A$1:$M$2692,COLUMN('HUMAN RESOURCES'!$F2417),0)</f>
        <v>2.8000000000000001E-2</v>
      </c>
      <c r="T2417" s="6">
        <f>VLOOKUP($A2417,TOURISM!$A$1:$F$2692,COLUMN(TOURISM!$E2417),0)</f>
        <v>1379000000</v>
      </c>
      <c r="U2417" s="6">
        <f>VLOOKUP($A2417,TOURISM!$A$1:$F$2692,COLUMN(TOURISM!$F2417),0)</f>
        <v>1002000000</v>
      </c>
      <c r="V2417" s="6">
        <f>VLOOKUP($A2417,BUSINESS!$A$1:$J$2692,COLUMN(BUSINESS!$E2417),0)</f>
        <v>0.40899999999999997</v>
      </c>
      <c r="W2417" s="6">
        <f>VLOOKUP($A2417,BUSINESS!$A$1:$J$2692,COLUMN(BUSINESS!$F2417),0)</f>
        <v>37</v>
      </c>
      <c r="X2417" s="6">
        <f>VLOOKUP($A2417,BUSINESS!$A$1:$J$2692,COLUMN(BUSINESS!$G2417),0)</f>
        <v>0</v>
      </c>
      <c r="Y2417" s="6">
        <f>VLOOKUP($A2417,BUSINESS!$A$1:$J$2692,COLUMN(BUSINESS!$H2417),0)</f>
        <v>344</v>
      </c>
      <c r="Z2417" s="6">
        <f>VLOOKUP($A2417,BUSINESS!$A$1:$J$2692,COLUMN(BUSINESS!$I2417),0)</f>
        <v>0.105</v>
      </c>
      <c r="AA2417" s="6">
        <f>VLOOKUP($A2417,BUSINESS!$A$1:$J$2692,COLUMN(BUSINESS!$J2417),0)</f>
        <v>1.26</v>
      </c>
      <c r="AB2417" s="5"/>
      <c r="AC2417" s="5"/>
      <c r="AD2417" s="5"/>
      <c r="AE2417" s="5"/>
    </row>
    <row r="2418" spans="1:31" ht="15.75" customHeight="1" x14ac:dyDescent="0.25">
      <c r="A2418" s="6">
        <v>2417</v>
      </c>
      <c r="B2418" s="7" t="str">
        <f>VLOOKUP($A2418,GDP!$A$1:$H$2692,COLUMN(GDP!B2418),0)</f>
        <v>The Americas</v>
      </c>
      <c r="C2418" s="8" t="str">
        <f>VLOOKUP($A2418,GDP!$A$1:$H$2692,COLUMN(GDP!C2418),0)</f>
        <v>Guatemala-The Americas</v>
      </c>
      <c r="D2418" s="9" t="str">
        <f>VLOOKUP($A2418,GDP!$A$1:$H$2692,COLUMN(GDP!D2418),0)</f>
        <v>2011</v>
      </c>
      <c r="E2418" s="8">
        <f>VLOOKUP($A2418,GDP!$A$1:$H$2692,COLUMN(GDP!E2418),0)</f>
        <v>47654789735</v>
      </c>
      <c r="F2418" s="7">
        <f>VLOOKUP($A2418,GDP!$A$1:$H$2692,COLUMN(GDP!F2418),0)</f>
        <v>6.7000000000000004E-2</v>
      </c>
      <c r="G2418" s="7">
        <f>VLOOKUP($A2418,GDP!$A$1:$H$2692,COLUMN(GDP!G2418),0)</f>
        <v>215</v>
      </c>
      <c r="H2418" s="7">
        <f>VLOOKUP($A2418,GDP!$A$1:$H$2692,COLUMN(GDP!H2418),0)</f>
        <v>0.13400000000000001</v>
      </c>
      <c r="I2418" s="6">
        <f>VLOOKUP($A2418,ENERGY!$A$1:$F$2692,COLUMN(ENERGY!E2417),0)</f>
        <v>7188</v>
      </c>
      <c r="J2418" s="6">
        <f>VLOOKUP($A2418,ENERGY!$A$1:$F$2692,COLUMN(ENERGY!F2417),0)</f>
        <v>10627</v>
      </c>
      <c r="K2418" s="6">
        <f>VLOOKUP($A2418,'HUMAN RESOURCES'!$A$1:$M$2692,COLUMN('HUMAN RESOURCES'!$E2418),0)</f>
        <v>3.2000000000000001E-2</v>
      </c>
      <c r="L2418" s="6">
        <f>VLOOKUP($A2418,'HUMAN RESOURCES'!$A$1:$M$2692,COLUMN('HUMAN RESOURCES'!$F2418),0)</f>
        <v>2.8000000000000001E-2</v>
      </c>
      <c r="M2418" s="6">
        <f>VLOOKUP($A2418,'HUMAN RESOURCES'!$A$1:$M$2692,COLUMN('HUMAN RESOURCES'!$G2418),0)</f>
        <v>75</v>
      </c>
      <c r="N2418" s="6">
        <f>VLOOKUP($A2418,'HUMAN RESOURCES'!$A$1:$M$2692,COLUMN('HUMAN RESOURCES'!$H2418),0)</f>
        <v>68</v>
      </c>
      <c r="O2418" s="6">
        <f>VLOOKUP($A2418,'HUMAN RESOURCES'!$A$1:$M$2692,COLUMN('HUMAN RESOURCES'!$I2418),0)</f>
        <v>0.41199999999999998</v>
      </c>
      <c r="P2418" s="6">
        <f>VLOOKUP($A2418,'HUMAN RESOURCES'!$A$1:$M$2692,COLUMN('HUMAN RESOURCES'!$J2418),0)</f>
        <v>0.54400000000000004</v>
      </c>
      <c r="Q2418" s="6">
        <f>VLOOKUP($A2418,'HUMAN RESOURCES'!$A$1:$M$2692,COLUMN('HUMAN RESOURCES'!$K2418),0)</f>
        <v>4.4999999999999998E-2</v>
      </c>
      <c r="R2418" s="6">
        <f>VLOOKUP($A2418,'HUMAN RESOURCES'!$A$1:$M$2692,COLUMN('HUMAN RESOURCES'!$L2418),0)</f>
        <v>14706578</v>
      </c>
      <c r="S2418" s="6">
        <f>VLOOKUP($A2418,'HUMAN RESOURCES'!$A$1:$M$2692,COLUMN('HUMAN RESOURCES'!$F2418),0)</f>
        <v>2.8000000000000001E-2</v>
      </c>
      <c r="T2418" s="6">
        <f>VLOOKUP($A2418,TOURISM!$A$1:$F$2692,COLUMN(TOURISM!$E2418),0)</f>
        <v>1350000000</v>
      </c>
      <c r="U2418" s="6">
        <f>VLOOKUP($A2418,TOURISM!$A$1:$F$2692,COLUMN(TOURISM!$F2418),0)</f>
        <v>935000000</v>
      </c>
      <c r="V2418" s="6">
        <f>VLOOKUP($A2418,BUSINESS!$A$1:$J$2692,COLUMN(BUSINESS!$E2418),0)</f>
        <v>0.40899999999999997</v>
      </c>
      <c r="W2418" s="6">
        <f>VLOOKUP($A2418,BUSINESS!$A$1:$J$2692,COLUMN(BUSINESS!$F2418),0)</f>
        <v>37</v>
      </c>
      <c r="X2418" s="6">
        <f>VLOOKUP($A2418,BUSINESS!$A$1:$J$2692,COLUMN(BUSINESS!$G2418),0)</f>
        <v>0</v>
      </c>
      <c r="Y2418" s="6">
        <f>VLOOKUP($A2418,BUSINESS!$A$1:$J$2692,COLUMN(BUSINESS!$H2418),0)</f>
        <v>344</v>
      </c>
      <c r="Z2418" s="6">
        <f>VLOOKUP($A2418,BUSINESS!$A$1:$J$2692,COLUMN(BUSINESS!$I2418),0)</f>
        <v>0.123</v>
      </c>
      <c r="AA2418" s="6">
        <f>VLOOKUP($A2418,BUSINESS!$A$1:$J$2692,COLUMN(BUSINESS!$J2418),0)</f>
        <v>1.325</v>
      </c>
      <c r="AB2418" s="5"/>
      <c r="AC2418" s="5"/>
      <c r="AD2418" s="5"/>
      <c r="AE2418" s="5"/>
    </row>
    <row r="2419" spans="1:31" ht="15.75" customHeight="1" x14ac:dyDescent="0.25">
      <c r="A2419" s="6">
        <v>2418</v>
      </c>
      <c r="B2419" s="7" t="str">
        <f>VLOOKUP($A2419,GDP!$A$1:$H$2692,COLUMN(GDP!B2419),0)</f>
        <v>The Americas</v>
      </c>
      <c r="C2419" s="8" t="str">
        <f>VLOOKUP($A2419,GDP!$A$1:$H$2692,COLUMN(GDP!C2419),0)</f>
        <v>Guatemala-The Americas</v>
      </c>
      <c r="D2419" s="9" t="str">
        <f>VLOOKUP($A2419,GDP!$A$1:$H$2692,COLUMN(GDP!D2419),0)</f>
        <v>2012</v>
      </c>
      <c r="E2419" s="8">
        <f>VLOOKUP($A2419,GDP!$A$1:$H$2692,COLUMN(GDP!E2419),0)</f>
        <v>50388454861</v>
      </c>
      <c r="F2419" s="7">
        <f>VLOOKUP($A2419,GDP!$A$1:$H$2692,COLUMN(GDP!F2419),0)</f>
        <v>6.7000000000000004E-2</v>
      </c>
      <c r="G2419" s="7">
        <f>VLOOKUP($A2419,GDP!$A$1:$H$2692,COLUMN(GDP!G2419),0)</f>
        <v>226</v>
      </c>
      <c r="H2419" s="7">
        <f>VLOOKUP($A2419,GDP!$A$1:$H$2692,COLUMN(GDP!H2419),0)</f>
        <v>0.13500000000000001</v>
      </c>
      <c r="I2419" s="6">
        <f>VLOOKUP($A2419,ENERGY!$A$1:$F$2692,COLUMN(ENERGY!E2418),0)</f>
        <v>7041</v>
      </c>
      <c r="J2419" s="6">
        <f>VLOOKUP($A2419,ENERGY!$A$1:$F$2692,COLUMN(ENERGY!F2418),0)</f>
        <v>9916</v>
      </c>
      <c r="K2419" s="6">
        <f>VLOOKUP($A2419,'HUMAN RESOURCES'!$A$1:$M$2692,COLUMN('HUMAN RESOURCES'!$E2419),0)</f>
        <v>3.1E-2</v>
      </c>
      <c r="L2419" s="6">
        <f>VLOOKUP($A2419,'HUMAN RESOURCES'!$A$1:$M$2692,COLUMN('HUMAN RESOURCES'!$F2419),0)</f>
        <v>2.7E-2</v>
      </c>
      <c r="M2419" s="6">
        <f>VLOOKUP($A2419,'HUMAN RESOURCES'!$A$1:$M$2692,COLUMN('HUMAN RESOURCES'!$G2419),0)</f>
        <v>75</v>
      </c>
      <c r="N2419" s="6">
        <f>VLOOKUP($A2419,'HUMAN RESOURCES'!$A$1:$M$2692,COLUMN('HUMAN RESOURCES'!$H2419),0)</f>
        <v>68</v>
      </c>
      <c r="O2419" s="6">
        <f>VLOOKUP($A2419,'HUMAN RESOURCES'!$A$1:$M$2692,COLUMN('HUMAN RESOURCES'!$I2419),0)</f>
        <v>0.40799999999999997</v>
      </c>
      <c r="P2419" s="6">
        <f>VLOOKUP($A2419,'HUMAN RESOURCES'!$A$1:$M$2692,COLUMN('HUMAN RESOURCES'!$J2419),0)</f>
        <v>0.54700000000000004</v>
      </c>
      <c r="Q2419" s="6">
        <f>VLOOKUP($A2419,'HUMAN RESOURCES'!$A$1:$M$2692,COLUMN('HUMAN RESOURCES'!$K2419),0)</f>
        <v>4.4999999999999998E-2</v>
      </c>
      <c r="R2419" s="6">
        <f>VLOOKUP($A2419,'HUMAN RESOURCES'!$A$1:$M$2692,COLUMN('HUMAN RESOURCES'!$L2419),0)</f>
        <v>15082831</v>
      </c>
      <c r="S2419" s="6">
        <f>VLOOKUP($A2419,'HUMAN RESOURCES'!$A$1:$M$2692,COLUMN('HUMAN RESOURCES'!$F2419),0)</f>
        <v>2.7E-2</v>
      </c>
      <c r="T2419" s="6">
        <f>VLOOKUP($A2419,TOURISM!$A$1:$F$2692,COLUMN(TOURISM!$E2419),0)</f>
        <v>1419000000</v>
      </c>
      <c r="U2419" s="6">
        <f>VLOOKUP($A2419,TOURISM!$A$1:$F$2692,COLUMN(TOURISM!$F2419),0)</f>
        <v>914000000</v>
      </c>
      <c r="V2419" s="6">
        <f>VLOOKUP($A2419,BUSINESS!$A$1:$J$2692,COLUMN(BUSINESS!$E2419),0)</f>
        <v>0.40899999999999997</v>
      </c>
      <c r="W2419" s="6">
        <f>VLOOKUP($A2419,BUSINESS!$A$1:$J$2692,COLUMN(BUSINESS!$F2419),0)</f>
        <v>40</v>
      </c>
      <c r="X2419" s="6">
        <f>VLOOKUP($A2419,BUSINESS!$A$1:$J$2692,COLUMN(BUSINESS!$G2419),0)</f>
        <v>93</v>
      </c>
      <c r="Y2419" s="6">
        <f>VLOOKUP($A2419,BUSINESS!$A$1:$J$2692,COLUMN(BUSINESS!$H2419),0)</f>
        <v>332</v>
      </c>
      <c r="Z2419" s="6">
        <f>VLOOKUP($A2419,BUSINESS!$A$1:$J$2692,COLUMN(BUSINESS!$I2419),0)</f>
        <v>0.16</v>
      </c>
      <c r="AA2419" s="6">
        <f>VLOOKUP($A2419,BUSINESS!$A$1:$J$2692,COLUMN(BUSINESS!$J2419),0)</f>
        <v>1.3779999999999999</v>
      </c>
      <c r="AB2419" s="5"/>
      <c r="AC2419" s="5"/>
      <c r="AD2419" s="5"/>
      <c r="AE2419" s="5"/>
    </row>
    <row r="2420" spans="1:31" ht="15.75" customHeight="1" x14ac:dyDescent="0.25">
      <c r="A2420" s="6">
        <v>2419</v>
      </c>
      <c r="B2420" s="7" t="str">
        <f>VLOOKUP($A2420,GDP!$A$1:$H$2692,COLUMN(GDP!B2420),0)</f>
        <v>The Americas</v>
      </c>
      <c r="C2420" s="8" t="str">
        <f>VLOOKUP($A2420,GDP!$A$1:$H$2692,COLUMN(GDP!C2420),0)</f>
        <v>Guyana-The Americas</v>
      </c>
      <c r="D2420" s="9" t="str">
        <f>VLOOKUP($A2420,GDP!$A$1:$H$2692,COLUMN(GDP!D2420),0)</f>
        <v>2000</v>
      </c>
      <c r="E2420" s="8">
        <f>VLOOKUP($A2420,GDP!$A$1:$H$2692,COLUMN(GDP!E2420),0)</f>
        <v>712667925</v>
      </c>
      <c r="F2420" s="7">
        <f>VLOOKUP($A2420,GDP!$A$1:$H$2692,COLUMN(GDP!F2420),0)</f>
        <v>5.8000000000000003E-2</v>
      </c>
      <c r="G2420" s="7">
        <f>VLOOKUP($A2420,GDP!$A$1:$H$2692,COLUMN(GDP!G2420),0)</f>
        <v>56</v>
      </c>
      <c r="H2420" s="7">
        <f>VLOOKUP($A2420,GDP!$A$1:$H$2692,COLUMN(GDP!H2420),0)</f>
        <v>0.17299999999999999</v>
      </c>
      <c r="I2420" s="6">
        <f>VLOOKUP($A2420,ENERGY!$A$1:$F$2692,COLUMN(ENERGY!E2419),0)</f>
        <v>0</v>
      </c>
      <c r="J2420" s="6">
        <f>VLOOKUP($A2420,ENERGY!$A$1:$F$2692,COLUMN(ENERGY!F2419),0)</f>
        <v>0</v>
      </c>
      <c r="K2420" s="6">
        <f>VLOOKUP($A2420,'HUMAN RESOURCES'!$A$1:$M$2692,COLUMN('HUMAN RESOURCES'!$E2420),0)</f>
        <v>2.1999999999999999E-2</v>
      </c>
      <c r="L2420" s="6">
        <f>VLOOKUP($A2420,'HUMAN RESOURCES'!$A$1:$M$2692,COLUMN('HUMAN RESOURCES'!$F2420),0)</f>
        <v>3.9E-2</v>
      </c>
      <c r="M2420" s="6">
        <f>VLOOKUP($A2420,'HUMAN RESOURCES'!$A$1:$M$2692,COLUMN('HUMAN RESOURCES'!$G2420),0)</f>
        <v>67</v>
      </c>
      <c r="N2420" s="6">
        <f>VLOOKUP($A2420,'HUMAN RESOURCES'!$A$1:$M$2692,COLUMN('HUMAN RESOURCES'!$H2420),0)</f>
        <v>60</v>
      </c>
      <c r="O2420" s="6">
        <f>VLOOKUP($A2420,'HUMAN RESOURCES'!$A$1:$M$2692,COLUMN('HUMAN RESOURCES'!$I2420),0)</f>
        <v>0.35399999999999998</v>
      </c>
      <c r="P2420" s="6">
        <f>VLOOKUP($A2420,'HUMAN RESOURCES'!$A$1:$M$2692,COLUMN('HUMAN RESOURCES'!$J2420),0)</f>
        <v>0.60199999999999998</v>
      </c>
      <c r="Q2420" s="6">
        <f>VLOOKUP($A2420,'HUMAN RESOURCES'!$A$1:$M$2692,COLUMN('HUMAN RESOURCES'!$K2420),0)</f>
        <v>4.4999999999999998E-2</v>
      </c>
      <c r="R2420" s="6">
        <f>VLOOKUP($A2420,'HUMAN RESOURCES'!$A$1:$M$2692,COLUMN('HUMAN RESOURCES'!$L2420),0)</f>
        <v>744471</v>
      </c>
      <c r="S2420" s="6">
        <f>VLOOKUP($A2420,'HUMAN RESOURCES'!$A$1:$M$2692,COLUMN('HUMAN RESOURCES'!$F2420),0)</f>
        <v>3.9E-2</v>
      </c>
      <c r="T2420" s="6">
        <f>VLOOKUP($A2420,TOURISM!$A$1:$F$2692,COLUMN(TOURISM!$E2420),0)</f>
        <v>80000000</v>
      </c>
      <c r="U2420" s="6">
        <f>VLOOKUP($A2420,TOURISM!$A$1:$F$2692,COLUMN(TOURISM!$F2420),0)</f>
        <v>77000000</v>
      </c>
      <c r="V2420" s="6">
        <f>VLOOKUP($A2420,BUSINESS!$A$1:$J$2692,COLUMN(BUSINESS!$E2420),0)</f>
        <v>0</v>
      </c>
      <c r="W2420" s="6">
        <f>VLOOKUP($A2420,BUSINESS!$A$1:$J$2692,COLUMN(BUSINESS!$F2420),0)</f>
        <v>0</v>
      </c>
      <c r="X2420" s="6">
        <f>VLOOKUP($A2420,BUSINESS!$A$1:$J$2692,COLUMN(BUSINESS!$G2420),0)</f>
        <v>0</v>
      </c>
      <c r="Y2420" s="6">
        <f>VLOOKUP($A2420,BUSINESS!$A$1:$J$2692,COLUMN(BUSINESS!$H2420),0)</f>
        <v>0</v>
      </c>
      <c r="Z2420" s="6">
        <f>VLOOKUP($A2420,BUSINESS!$A$1:$J$2692,COLUMN(BUSINESS!$I2420),0)</f>
        <v>6.6000000000000003E-2</v>
      </c>
      <c r="AA2420" s="6">
        <f>VLOOKUP($A2420,BUSINESS!$A$1:$J$2692,COLUMN(BUSINESS!$J2420),0)</f>
        <v>5.3999999999999999E-2</v>
      </c>
      <c r="AB2420" s="5"/>
      <c r="AC2420" s="5"/>
      <c r="AD2420" s="5"/>
      <c r="AE2420" s="5"/>
    </row>
    <row r="2421" spans="1:31" ht="15.75" customHeight="1" x14ac:dyDescent="0.25">
      <c r="A2421" s="6">
        <v>2420</v>
      </c>
      <c r="B2421" s="7" t="str">
        <f>VLOOKUP($A2421,GDP!$A$1:$H$2692,COLUMN(GDP!B2421),0)</f>
        <v>The Americas</v>
      </c>
      <c r="C2421" s="8" t="str">
        <f>VLOOKUP($A2421,GDP!$A$1:$H$2692,COLUMN(GDP!C2421),0)</f>
        <v>Guyana-The Americas</v>
      </c>
      <c r="D2421" s="9" t="str">
        <f>VLOOKUP($A2421,GDP!$A$1:$H$2692,COLUMN(GDP!D2421),0)</f>
        <v>2001</v>
      </c>
      <c r="E2421" s="8">
        <f>VLOOKUP($A2421,GDP!$A$1:$H$2692,COLUMN(GDP!E2421),0)</f>
        <v>696281469</v>
      </c>
      <c r="F2421" s="7">
        <f>VLOOKUP($A2421,GDP!$A$1:$H$2692,COLUMN(GDP!F2421),0)</f>
        <v>5.8000000000000003E-2</v>
      </c>
      <c r="G2421" s="7">
        <f>VLOOKUP($A2421,GDP!$A$1:$H$2692,COLUMN(GDP!G2421),0)</f>
        <v>54</v>
      </c>
      <c r="H2421" s="7">
        <f>VLOOKUP($A2421,GDP!$A$1:$H$2692,COLUMN(GDP!H2421),0)</f>
        <v>0.17</v>
      </c>
      <c r="I2421" s="6">
        <f>VLOOKUP($A2421,ENERGY!$A$1:$F$2692,COLUMN(ENERGY!E2420),0)</f>
        <v>0</v>
      </c>
      <c r="J2421" s="6">
        <f>VLOOKUP($A2421,ENERGY!$A$1:$F$2692,COLUMN(ENERGY!F2420),0)</f>
        <v>0</v>
      </c>
      <c r="K2421" s="6">
        <f>VLOOKUP($A2421,'HUMAN RESOURCES'!$A$1:$M$2692,COLUMN('HUMAN RESOURCES'!$E2421),0)</f>
        <v>2.1999999999999999E-2</v>
      </c>
      <c r="L2421" s="6">
        <f>VLOOKUP($A2421,'HUMAN RESOURCES'!$A$1:$M$2692,COLUMN('HUMAN RESOURCES'!$F2421),0)</f>
        <v>3.7999999999999999E-2</v>
      </c>
      <c r="M2421" s="6">
        <f>VLOOKUP($A2421,'HUMAN RESOURCES'!$A$1:$M$2692,COLUMN('HUMAN RESOURCES'!$G2421),0)</f>
        <v>67</v>
      </c>
      <c r="N2421" s="6">
        <f>VLOOKUP($A2421,'HUMAN RESOURCES'!$A$1:$M$2692,COLUMN('HUMAN RESOURCES'!$H2421),0)</f>
        <v>60</v>
      </c>
      <c r="O2421" s="6">
        <f>VLOOKUP($A2421,'HUMAN RESOURCES'!$A$1:$M$2692,COLUMN('HUMAN RESOURCES'!$I2421),0)</f>
        <v>0.35599999999999998</v>
      </c>
      <c r="P2421" s="6">
        <f>VLOOKUP($A2421,'HUMAN RESOURCES'!$A$1:$M$2692,COLUMN('HUMAN RESOURCES'!$J2421),0)</f>
        <v>0.60099999999999998</v>
      </c>
      <c r="Q2421" s="6">
        <f>VLOOKUP($A2421,'HUMAN RESOURCES'!$A$1:$M$2692,COLUMN('HUMAN RESOURCES'!$K2421),0)</f>
        <v>4.3999999999999997E-2</v>
      </c>
      <c r="R2421" s="6">
        <f>VLOOKUP($A2421,'HUMAN RESOURCES'!$A$1:$M$2692,COLUMN('HUMAN RESOURCES'!$L2421),0)</f>
        <v>747657</v>
      </c>
      <c r="S2421" s="6">
        <f>VLOOKUP($A2421,'HUMAN RESOURCES'!$A$1:$M$2692,COLUMN('HUMAN RESOURCES'!$F2421),0)</f>
        <v>3.7999999999999999E-2</v>
      </c>
      <c r="T2421" s="6">
        <f>VLOOKUP($A2421,TOURISM!$A$1:$F$2692,COLUMN(TOURISM!$E2421),0)</f>
        <v>65000000</v>
      </c>
      <c r="U2421" s="6">
        <f>VLOOKUP($A2421,TOURISM!$A$1:$F$2692,COLUMN(TOURISM!$F2421),0)</f>
        <v>62000000</v>
      </c>
      <c r="V2421" s="6">
        <f>VLOOKUP($A2421,BUSINESS!$A$1:$J$2692,COLUMN(BUSINESS!$E2421),0)</f>
        <v>0</v>
      </c>
      <c r="W2421" s="6">
        <f>VLOOKUP($A2421,BUSINESS!$A$1:$J$2692,COLUMN(BUSINESS!$F2421),0)</f>
        <v>0</v>
      </c>
      <c r="X2421" s="6">
        <f>VLOOKUP($A2421,BUSINESS!$A$1:$J$2692,COLUMN(BUSINESS!$G2421),0)</f>
        <v>0</v>
      </c>
      <c r="Y2421" s="6">
        <f>VLOOKUP($A2421,BUSINESS!$A$1:$J$2692,COLUMN(BUSINESS!$H2421),0)</f>
        <v>0</v>
      </c>
      <c r="Z2421" s="6">
        <f>VLOOKUP($A2421,BUSINESS!$A$1:$J$2692,COLUMN(BUSINESS!$I2421),0)</f>
        <v>0.13200000000000001</v>
      </c>
      <c r="AA2421" s="6">
        <f>VLOOKUP($A2421,BUSINESS!$A$1:$J$2692,COLUMN(BUSINESS!$J2421),0)</f>
        <v>0.10100000000000001</v>
      </c>
      <c r="AB2421" s="5"/>
      <c r="AC2421" s="5"/>
      <c r="AD2421" s="5"/>
      <c r="AE2421" s="5"/>
    </row>
    <row r="2422" spans="1:31" ht="15.75" customHeight="1" x14ac:dyDescent="0.25">
      <c r="A2422" s="6">
        <v>2421</v>
      </c>
      <c r="B2422" s="7" t="str">
        <f>VLOOKUP($A2422,GDP!$A$1:$H$2692,COLUMN(GDP!B2422),0)</f>
        <v>The Americas</v>
      </c>
      <c r="C2422" s="8" t="str">
        <f>VLOOKUP($A2422,GDP!$A$1:$H$2692,COLUMN(GDP!C2422),0)</f>
        <v>Guyana-The Americas</v>
      </c>
      <c r="D2422" s="9" t="str">
        <f>VLOOKUP($A2422,GDP!$A$1:$H$2692,COLUMN(GDP!D2422),0)</f>
        <v>2002</v>
      </c>
      <c r="E2422" s="8">
        <f>VLOOKUP($A2422,GDP!$A$1:$H$2692,COLUMN(GDP!E2422),0)</f>
        <v>722460912</v>
      </c>
      <c r="F2422" s="7">
        <f>VLOOKUP($A2422,GDP!$A$1:$H$2692,COLUMN(GDP!F2422),0)</f>
        <v>5.8000000000000003E-2</v>
      </c>
      <c r="G2422" s="7">
        <f>VLOOKUP($A2422,GDP!$A$1:$H$2692,COLUMN(GDP!G2422),0)</f>
        <v>56</v>
      </c>
      <c r="H2422" s="7">
        <f>VLOOKUP($A2422,GDP!$A$1:$H$2692,COLUMN(GDP!H2422),0)</f>
        <v>0.16300000000000001</v>
      </c>
      <c r="I2422" s="6">
        <f>VLOOKUP($A2422,ENERGY!$A$1:$F$2692,COLUMN(ENERGY!E2421),0)</f>
        <v>0</v>
      </c>
      <c r="J2422" s="6">
        <f>VLOOKUP($A2422,ENERGY!$A$1:$F$2692,COLUMN(ENERGY!F2421),0)</f>
        <v>1701</v>
      </c>
      <c r="K2422" s="6">
        <f>VLOOKUP($A2422,'HUMAN RESOURCES'!$A$1:$M$2692,COLUMN('HUMAN RESOURCES'!$E2422),0)</f>
        <v>2.1999999999999999E-2</v>
      </c>
      <c r="L2422" s="6">
        <f>VLOOKUP($A2422,'HUMAN RESOURCES'!$A$1:$M$2692,COLUMN('HUMAN RESOURCES'!$F2422),0)</f>
        <v>3.6999999999999998E-2</v>
      </c>
      <c r="M2422" s="6">
        <f>VLOOKUP($A2422,'HUMAN RESOURCES'!$A$1:$M$2692,COLUMN('HUMAN RESOURCES'!$G2422),0)</f>
        <v>67</v>
      </c>
      <c r="N2422" s="6">
        <f>VLOOKUP($A2422,'HUMAN RESOURCES'!$A$1:$M$2692,COLUMN('HUMAN RESOURCES'!$H2422),0)</f>
        <v>60</v>
      </c>
      <c r="O2422" s="6">
        <f>VLOOKUP($A2422,'HUMAN RESOURCES'!$A$1:$M$2692,COLUMN('HUMAN RESOURCES'!$I2422),0)</f>
        <v>0.35799999999999998</v>
      </c>
      <c r="P2422" s="6">
        <f>VLOOKUP($A2422,'HUMAN RESOURCES'!$A$1:$M$2692,COLUMN('HUMAN RESOURCES'!$J2422),0)</f>
        <v>0.6</v>
      </c>
      <c r="Q2422" s="6">
        <f>VLOOKUP($A2422,'HUMAN RESOURCES'!$A$1:$M$2692,COLUMN('HUMAN RESOURCES'!$K2422),0)</f>
        <v>4.2000000000000003E-2</v>
      </c>
      <c r="R2422" s="6">
        <f>VLOOKUP($A2422,'HUMAN RESOURCES'!$A$1:$M$2692,COLUMN('HUMAN RESOURCES'!$L2422),0)</f>
        <v>750629</v>
      </c>
      <c r="S2422" s="6">
        <f>VLOOKUP($A2422,'HUMAN RESOURCES'!$A$1:$M$2692,COLUMN('HUMAN RESOURCES'!$F2422),0)</f>
        <v>3.6999999999999998E-2</v>
      </c>
      <c r="T2422" s="6">
        <f>VLOOKUP($A2422,TOURISM!$A$1:$F$2692,COLUMN(TOURISM!$E2422),0)</f>
        <v>53000000</v>
      </c>
      <c r="U2422" s="6">
        <f>VLOOKUP($A2422,TOURISM!$A$1:$F$2692,COLUMN(TOURISM!$F2422),0)</f>
        <v>44000000</v>
      </c>
      <c r="V2422" s="6">
        <f>VLOOKUP($A2422,BUSINESS!$A$1:$J$2692,COLUMN(BUSINESS!$E2422),0)</f>
        <v>0</v>
      </c>
      <c r="W2422" s="6">
        <f>VLOOKUP($A2422,BUSINESS!$A$1:$J$2692,COLUMN(BUSINESS!$F2422),0)</f>
        <v>0</v>
      </c>
      <c r="X2422" s="6">
        <f>VLOOKUP($A2422,BUSINESS!$A$1:$J$2692,COLUMN(BUSINESS!$G2422),0)</f>
        <v>0</v>
      </c>
      <c r="Y2422" s="6">
        <f>VLOOKUP($A2422,BUSINESS!$A$1:$J$2692,COLUMN(BUSINESS!$H2422),0)</f>
        <v>0</v>
      </c>
      <c r="Z2422" s="6">
        <f>VLOOKUP($A2422,BUSINESS!$A$1:$J$2692,COLUMN(BUSINESS!$I2422),0)</f>
        <v>0</v>
      </c>
      <c r="AA2422" s="6">
        <f>VLOOKUP($A2422,BUSINESS!$A$1:$J$2692,COLUMN(BUSINESS!$J2422),0)</f>
        <v>0.106</v>
      </c>
      <c r="AB2422" s="5"/>
      <c r="AC2422" s="5"/>
      <c r="AD2422" s="5"/>
      <c r="AE2422" s="5"/>
    </row>
    <row r="2423" spans="1:31" ht="15.75" customHeight="1" x14ac:dyDescent="0.25">
      <c r="A2423" s="6">
        <v>2422</v>
      </c>
      <c r="B2423" s="7" t="str">
        <f>VLOOKUP($A2423,GDP!$A$1:$H$2692,COLUMN(GDP!B2423),0)</f>
        <v>The Americas</v>
      </c>
      <c r="C2423" s="8" t="str">
        <f>VLOOKUP($A2423,GDP!$A$1:$H$2692,COLUMN(GDP!C2423),0)</f>
        <v>Guyana-The Americas</v>
      </c>
      <c r="D2423" s="9" t="str">
        <f>VLOOKUP($A2423,GDP!$A$1:$H$2692,COLUMN(GDP!D2423),0)</f>
        <v>2003</v>
      </c>
      <c r="E2423" s="8">
        <f>VLOOKUP($A2423,GDP!$A$1:$H$2692,COLUMN(GDP!E2423),0)</f>
        <v>741929343</v>
      </c>
      <c r="F2423" s="7">
        <f>VLOOKUP($A2423,GDP!$A$1:$H$2692,COLUMN(GDP!F2423),0)</f>
        <v>5.6000000000000001E-2</v>
      </c>
      <c r="G2423" s="7">
        <f>VLOOKUP($A2423,GDP!$A$1:$H$2692,COLUMN(GDP!G2423),0)</f>
        <v>55</v>
      </c>
      <c r="H2423" s="7">
        <f>VLOOKUP($A2423,GDP!$A$1:$H$2692,COLUMN(GDP!H2423),0)</f>
        <v>0.15</v>
      </c>
      <c r="I2423" s="6">
        <f>VLOOKUP($A2423,ENERGY!$A$1:$F$2692,COLUMN(ENERGY!E2422),0)</f>
        <v>0</v>
      </c>
      <c r="J2423" s="6">
        <f>VLOOKUP($A2423,ENERGY!$A$1:$F$2692,COLUMN(ENERGY!F2422),0)</f>
        <v>1555</v>
      </c>
      <c r="K2423" s="6">
        <f>VLOOKUP($A2423,'HUMAN RESOURCES'!$A$1:$M$2692,COLUMN('HUMAN RESOURCES'!$E2423),0)</f>
        <v>2.1999999999999999E-2</v>
      </c>
      <c r="L2423" s="6">
        <f>VLOOKUP($A2423,'HUMAN RESOURCES'!$A$1:$M$2692,COLUMN('HUMAN RESOURCES'!$F2423),0)</f>
        <v>3.6999999999999998E-2</v>
      </c>
      <c r="M2423" s="6">
        <f>VLOOKUP($A2423,'HUMAN RESOURCES'!$A$1:$M$2692,COLUMN('HUMAN RESOURCES'!$G2423),0)</f>
        <v>68</v>
      </c>
      <c r="N2423" s="6">
        <f>VLOOKUP($A2423,'HUMAN RESOURCES'!$A$1:$M$2692,COLUMN('HUMAN RESOURCES'!$H2423),0)</f>
        <v>61</v>
      </c>
      <c r="O2423" s="6">
        <f>VLOOKUP($A2423,'HUMAN RESOURCES'!$A$1:$M$2692,COLUMN('HUMAN RESOURCES'!$I2423),0)</f>
        <v>0.36</v>
      </c>
      <c r="P2423" s="6">
        <f>VLOOKUP($A2423,'HUMAN RESOURCES'!$A$1:$M$2692,COLUMN('HUMAN RESOURCES'!$J2423),0)</f>
        <v>0.59899999999999998</v>
      </c>
      <c r="Q2423" s="6">
        <f>VLOOKUP($A2423,'HUMAN RESOURCES'!$A$1:$M$2692,COLUMN('HUMAN RESOURCES'!$K2423),0)</f>
        <v>4.1000000000000002E-2</v>
      </c>
      <c r="R2423" s="6">
        <f>VLOOKUP($A2423,'HUMAN RESOURCES'!$A$1:$M$2692,COLUMN('HUMAN RESOURCES'!$L2423),0)</f>
        <v>753612</v>
      </c>
      <c r="S2423" s="6">
        <f>VLOOKUP($A2423,'HUMAN RESOURCES'!$A$1:$M$2692,COLUMN('HUMAN RESOURCES'!$F2423),0)</f>
        <v>3.6999999999999998E-2</v>
      </c>
      <c r="T2423" s="6">
        <f>VLOOKUP($A2423,TOURISM!$A$1:$F$2692,COLUMN(TOURISM!$E2423),0)</f>
        <v>28000000</v>
      </c>
      <c r="U2423" s="6">
        <f>VLOOKUP($A2423,TOURISM!$A$1:$F$2692,COLUMN(TOURISM!$F2423),0)</f>
        <v>30000000</v>
      </c>
      <c r="V2423" s="6">
        <f>VLOOKUP($A2423,BUSINESS!$A$1:$J$2692,COLUMN(BUSINESS!$E2423),0)</f>
        <v>0</v>
      </c>
      <c r="W2423" s="6">
        <f>VLOOKUP($A2423,BUSINESS!$A$1:$J$2692,COLUMN(BUSINESS!$F2423),0)</f>
        <v>0</v>
      </c>
      <c r="X2423" s="6">
        <f>VLOOKUP($A2423,BUSINESS!$A$1:$J$2692,COLUMN(BUSINESS!$G2423),0)</f>
        <v>0</v>
      </c>
      <c r="Y2423" s="6">
        <f>VLOOKUP($A2423,BUSINESS!$A$1:$J$2692,COLUMN(BUSINESS!$H2423),0)</f>
        <v>0</v>
      </c>
      <c r="Z2423" s="6">
        <f>VLOOKUP($A2423,BUSINESS!$A$1:$J$2692,COLUMN(BUSINESS!$I2423),0)</f>
        <v>0</v>
      </c>
      <c r="AA2423" s="6">
        <f>VLOOKUP($A2423,BUSINESS!$A$1:$J$2692,COLUMN(BUSINESS!$J2423),0)</f>
        <v>0.183</v>
      </c>
      <c r="AB2423" s="5"/>
      <c r="AC2423" s="5"/>
      <c r="AD2423" s="5"/>
      <c r="AE2423" s="5"/>
    </row>
    <row r="2424" spans="1:31" ht="15.75" customHeight="1" x14ac:dyDescent="0.25">
      <c r="A2424" s="6">
        <v>2423</v>
      </c>
      <c r="B2424" s="7" t="str">
        <f>VLOOKUP($A2424,GDP!$A$1:$H$2692,COLUMN(GDP!B2424),0)</f>
        <v>The Americas</v>
      </c>
      <c r="C2424" s="8" t="str">
        <f>VLOOKUP($A2424,GDP!$A$1:$H$2692,COLUMN(GDP!C2424),0)</f>
        <v>Guyana-The Americas</v>
      </c>
      <c r="D2424" s="9" t="str">
        <f>VLOOKUP($A2424,GDP!$A$1:$H$2692,COLUMN(GDP!D2424),0)</f>
        <v>2004</v>
      </c>
      <c r="E2424" s="8">
        <f>VLOOKUP($A2424,GDP!$A$1:$H$2692,COLUMN(GDP!E2424),0)</f>
        <v>785918770</v>
      </c>
      <c r="F2424" s="7">
        <f>VLOOKUP($A2424,GDP!$A$1:$H$2692,COLUMN(GDP!F2424),0)</f>
        <v>5.2999999999999999E-2</v>
      </c>
      <c r="G2424" s="7">
        <f>VLOOKUP($A2424,GDP!$A$1:$H$2692,COLUMN(GDP!G2424),0)</f>
        <v>55</v>
      </c>
      <c r="H2424" s="7">
        <f>VLOOKUP($A2424,GDP!$A$1:$H$2692,COLUMN(GDP!H2424),0)</f>
        <v>0.14499999999999999</v>
      </c>
      <c r="I2424" s="6">
        <f>VLOOKUP($A2424,ENERGY!$A$1:$F$2692,COLUMN(ENERGY!E2423),0)</f>
        <v>0</v>
      </c>
      <c r="J2424" s="6">
        <f>VLOOKUP($A2424,ENERGY!$A$1:$F$2692,COLUMN(ENERGY!F2423),0)</f>
        <v>1558</v>
      </c>
      <c r="K2424" s="6">
        <f>VLOOKUP($A2424,'HUMAN RESOURCES'!$A$1:$M$2692,COLUMN('HUMAN RESOURCES'!$E2424),0)</f>
        <v>2.1999999999999999E-2</v>
      </c>
      <c r="L2424" s="6">
        <f>VLOOKUP($A2424,'HUMAN RESOURCES'!$A$1:$M$2692,COLUMN('HUMAN RESOURCES'!$F2424),0)</f>
        <v>3.5999999999999997E-2</v>
      </c>
      <c r="M2424" s="6">
        <f>VLOOKUP($A2424,'HUMAN RESOURCES'!$A$1:$M$2692,COLUMN('HUMAN RESOURCES'!$G2424),0)</f>
        <v>68</v>
      </c>
      <c r="N2424" s="6">
        <f>VLOOKUP($A2424,'HUMAN RESOURCES'!$A$1:$M$2692,COLUMN('HUMAN RESOURCES'!$H2424),0)</f>
        <v>61</v>
      </c>
      <c r="O2424" s="6">
        <f>VLOOKUP($A2424,'HUMAN RESOURCES'!$A$1:$M$2692,COLUMN('HUMAN RESOURCES'!$I2424),0)</f>
        <v>0.36299999999999999</v>
      </c>
      <c r="P2424" s="6">
        <f>VLOOKUP($A2424,'HUMAN RESOURCES'!$A$1:$M$2692,COLUMN('HUMAN RESOURCES'!$J2424),0)</f>
        <v>0.59799999999999998</v>
      </c>
      <c r="Q2424" s="6">
        <f>VLOOKUP($A2424,'HUMAN RESOURCES'!$A$1:$M$2692,COLUMN('HUMAN RESOURCES'!$K2424),0)</f>
        <v>3.9E-2</v>
      </c>
      <c r="R2424" s="6">
        <f>VLOOKUP($A2424,'HUMAN RESOURCES'!$A$1:$M$2692,COLUMN('HUMAN RESOURCES'!$L2424),0)</f>
        <v>756939</v>
      </c>
      <c r="S2424" s="6">
        <f>VLOOKUP($A2424,'HUMAN RESOURCES'!$A$1:$M$2692,COLUMN('HUMAN RESOURCES'!$F2424),0)</f>
        <v>3.5999999999999997E-2</v>
      </c>
      <c r="T2424" s="6">
        <f>VLOOKUP($A2424,TOURISM!$A$1:$F$2692,COLUMN(TOURISM!$E2424),0)</f>
        <v>27000000</v>
      </c>
      <c r="U2424" s="6">
        <f>VLOOKUP($A2424,TOURISM!$A$1:$F$2692,COLUMN(TOURISM!$F2424),0)</f>
        <v>30000000</v>
      </c>
      <c r="V2424" s="6">
        <f>VLOOKUP($A2424,BUSINESS!$A$1:$J$2692,COLUMN(BUSINESS!$E2424),0)</f>
        <v>0</v>
      </c>
      <c r="W2424" s="6">
        <f>VLOOKUP($A2424,BUSINESS!$A$1:$J$2692,COLUMN(BUSINESS!$F2424),0)</f>
        <v>46</v>
      </c>
      <c r="X2424" s="6">
        <f>VLOOKUP($A2424,BUSINESS!$A$1:$J$2692,COLUMN(BUSINESS!$G2424),0)</f>
        <v>0</v>
      </c>
      <c r="Y2424" s="6">
        <f>VLOOKUP($A2424,BUSINESS!$A$1:$J$2692,COLUMN(BUSINESS!$H2424),0)</f>
        <v>0</v>
      </c>
      <c r="Z2424" s="6">
        <f>VLOOKUP($A2424,BUSINESS!$A$1:$J$2692,COLUMN(BUSINESS!$I2424),0)</f>
        <v>0</v>
      </c>
      <c r="AA2424" s="6">
        <f>VLOOKUP($A2424,BUSINESS!$A$1:$J$2692,COLUMN(BUSINESS!$J2424),0)</f>
        <v>0.22700000000000001</v>
      </c>
      <c r="AB2424" s="5"/>
      <c r="AC2424" s="5"/>
      <c r="AD2424" s="5"/>
      <c r="AE2424" s="5"/>
    </row>
    <row r="2425" spans="1:31" ht="15.75" customHeight="1" x14ac:dyDescent="0.25">
      <c r="A2425" s="6">
        <v>2424</v>
      </c>
      <c r="B2425" s="7" t="str">
        <f>VLOOKUP($A2425,GDP!$A$1:$H$2692,COLUMN(GDP!B2425),0)</f>
        <v>The Americas</v>
      </c>
      <c r="C2425" s="8" t="str">
        <f>VLOOKUP($A2425,GDP!$A$1:$H$2692,COLUMN(GDP!C2425),0)</f>
        <v>Guyana-The Americas</v>
      </c>
      <c r="D2425" s="9" t="str">
        <f>VLOOKUP($A2425,GDP!$A$1:$H$2692,COLUMN(GDP!D2425),0)</f>
        <v>2005</v>
      </c>
      <c r="E2425" s="8">
        <f>VLOOKUP($A2425,GDP!$A$1:$H$2692,COLUMN(GDP!E2425),0)</f>
        <v>824880550</v>
      </c>
      <c r="F2425" s="7">
        <f>VLOOKUP($A2425,GDP!$A$1:$H$2692,COLUMN(GDP!F2425),0)</f>
        <v>5.2999999999999999E-2</v>
      </c>
      <c r="G2425" s="7">
        <f>VLOOKUP($A2425,GDP!$A$1:$H$2692,COLUMN(GDP!G2425),0)</f>
        <v>58</v>
      </c>
      <c r="H2425" s="7">
        <f>VLOOKUP($A2425,GDP!$A$1:$H$2692,COLUMN(GDP!H2425),0)</f>
        <v>0.14499999999999999</v>
      </c>
      <c r="I2425" s="6">
        <f>VLOOKUP($A2425,ENERGY!$A$1:$F$2692,COLUMN(ENERGY!E2424),0)</f>
        <v>500</v>
      </c>
      <c r="J2425" s="6">
        <f>VLOOKUP($A2425,ENERGY!$A$1:$F$2692,COLUMN(ENERGY!F2424),0)</f>
        <v>1566</v>
      </c>
      <c r="K2425" s="6">
        <f>VLOOKUP($A2425,'HUMAN RESOURCES'!$A$1:$M$2692,COLUMN('HUMAN RESOURCES'!$E2425),0)</f>
        <v>2.1999999999999999E-2</v>
      </c>
      <c r="L2425" s="6">
        <f>VLOOKUP($A2425,'HUMAN RESOURCES'!$A$1:$M$2692,COLUMN('HUMAN RESOURCES'!$F2425),0)</f>
        <v>3.5999999999999997E-2</v>
      </c>
      <c r="M2425" s="6">
        <f>VLOOKUP($A2425,'HUMAN RESOURCES'!$A$1:$M$2692,COLUMN('HUMAN RESOURCES'!$G2425),0)</f>
        <v>68</v>
      </c>
      <c r="N2425" s="6">
        <f>VLOOKUP($A2425,'HUMAN RESOURCES'!$A$1:$M$2692,COLUMN('HUMAN RESOURCES'!$H2425),0)</f>
        <v>62</v>
      </c>
      <c r="O2425" s="6">
        <f>VLOOKUP($A2425,'HUMAN RESOURCES'!$A$1:$M$2692,COLUMN('HUMAN RESOURCES'!$I2425),0)</f>
        <v>0.36599999999999999</v>
      </c>
      <c r="P2425" s="6">
        <f>VLOOKUP($A2425,'HUMAN RESOURCES'!$A$1:$M$2692,COLUMN('HUMAN RESOURCES'!$J2425),0)</f>
        <v>0.59599999999999997</v>
      </c>
      <c r="Q2425" s="6">
        <f>VLOOKUP($A2425,'HUMAN RESOURCES'!$A$1:$M$2692,COLUMN('HUMAN RESOURCES'!$K2425),0)</f>
        <v>3.7999999999999999E-2</v>
      </c>
      <c r="R2425" s="6">
        <f>VLOOKUP($A2425,'HUMAN RESOURCES'!$A$1:$M$2692,COLUMN('HUMAN RESOURCES'!$L2425),0)</f>
        <v>760834</v>
      </c>
      <c r="S2425" s="6">
        <f>VLOOKUP($A2425,'HUMAN RESOURCES'!$A$1:$M$2692,COLUMN('HUMAN RESOURCES'!$F2425),0)</f>
        <v>3.5999999999999997E-2</v>
      </c>
      <c r="T2425" s="6">
        <f>VLOOKUP($A2425,TOURISM!$A$1:$F$2692,COLUMN(TOURISM!$E2425),0)</f>
        <v>35000000</v>
      </c>
      <c r="U2425" s="6">
        <f>VLOOKUP($A2425,TOURISM!$A$1:$F$2692,COLUMN(TOURISM!$F2425),0)</f>
        <v>40000000</v>
      </c>
      <c r="V2425" s="6">
        <f>VLOOKUP($A2425,BUSINESS!$A$1:$J$2692,COLUMN(BUSINESS!$E2425),0)</f>
        <v>0.39</v>
      </c>
      <c r="W2425" s="6">
        <f>VLOOKUP($A2425,BUSINESS!$A$1:$J$2692,COLUMN(BUSINESS!$F2425),0)</f>
        <v>42</v>
      </c>
      <c r="X2425" s="6">
        <f>VLOOKUP($A2425,BUSINESS!$A$1:$J$2692,COLUMN(BUSINESS!$G2425),0)</f>
        <v>0</v>
      </c>
      <c r="Y2425" s="6">
        <f>VLOOKUP($A2425,BUSINESS!$A$1:$J$2692,COLUMN(BUSINESS!$H2425),0)</f>
        <v>288</v>
      </c>
      <c r="Z2425" s="6">
        <f>VLOOKUP($A2425,BUSINESS!$A$1:$J$2692,COLUMN(BUSINESS!$I2425),0)</f>
        <v>0</v>
      </c>
      <c r="AA2425" s="6">
        <f>VLOOKUP($A2425,BUSINESS!$A$1:$J$2692,COLUMN(BUSINESS!$J2425),0)</f>
        <v>0.37</v>
      </c>
      <c r="AB2425" s="5"/>
      <c r="AC2425" s="5"/>
      <c r="AD2425" s="5"/>
      <c r="AE2425" s="5"/>
    </row>
    <row r="2426" spans="1:31" ht="15.75" customHeight="1" x14ac:dyDescent="0.25">
      <c r="A2426" s="6">
        <v>2425</v>
      </c>
      <c r="B2426" s="7" t="str">
        <f>VLOOKUP($A2426,GDP!$A$1:$H$2692,COLUMN(GDP!B2426),0)</f>
        <v>The Americas</v>
      </c>
      <c r="C2426" s="8" t="str">
        <f>VLOOKUP($A2426,GDP!$A$1:$H$2692,COLUMN(GDP!C2426),0)</f>
        <v>Guyana-The Americas</v>
      </c>
      <c r="D2426" s="9" t="str">
        <f>VLOOKUP($A2426,GDP!$A$1:$H$2692,COLUMN(GDP!D2426),0)</f>
        <v>2006</v>
      </c>
      <c r="E2426" s="8">
        <f>VLOOKUP($A2426,GDP!$A$1:$H$2692,COLUMN(GDP!E2426),0)</f>
        <v>1458449058</v>
      </c>
      <c r="F2426" s="7">
        <f>VLOOKUP($A2426,GDP!$A$1:$H$2692,COLUMN(GDP!F2426),0)</f>
        <v>4.1000000000000002E-2</v>
      </c>
      <c r="G2426" s="7">
        <f>VLOOKUP($A2426,GDP!$A$1:$H$2692,COLUMN(GDP!G2426),0)</f>
        <v>79</v>
      </c>
      <c r="H2426" s="7">
        <f>VLOOKUP($A2426,GDP!$A$1:$H$2692,COLUMN(GDP!H2426),0)</f>
        <v>0.14499999999999999</v>
      </c>
      <c r="I2426" s="6">
        <f>VLOOKUP($A2426,ENERGY!$A$1:$F$2692,COLUMN(ENERGY!E2425),0)</f>
        <v>500</v>
      </c>
      <c r="J2426" s="6">
        <f>VLOOKUP($A2426,ENERGY!$A$1:$F$2692,COLUMN(ENERGY!F2425),0)</f>
        <v>1291</v>
      </c>
      <c r="K2426" s="6">
        <f>VLOOKUP($A2426,'HUMAN RESOURCES'!$A$1:$M$2692,COLUMN('HUMAN RESOURCES'!$E2426),0)</f>
        <v>2.1999999999999999E-2</v>
      </c>
      <c r="L2426" s="6">
        <f>VLOOKUP($A2426,'HUMAN RESOURCES'!$A$1:$M$2692,COLUMN('HUMAN RESOURCES'!$F2426),0)</f>
        <v>3.5000000000000003E-2</v>
      </c>
      <c r="M2426" s="6">
        <f>VLOOKUP($A2426,'HUMAN RESOURCES'!$A$1:$M$2692,COLUMN('HUMAN RESOURCES'!$G2426),0)</f>
        <v>68</v>
      </c>
      <c r="N2426" s="6">
        <f>VLOOKUP($A2426,'HUMAN RESOURCES'!$A$1:$M$2692,COLUMN('HUMAN RESOURCES'!$H2426),0)</f>
        <v>62</v>
      </c>
      <c r="O2426" s="6">
        <f>VLOOKUP($A2426,'HUMAN RESOURCES'!$A$1:$M$2692,COLUMN('HUMAN RESOURCES'!$I2426),0)</f>
        <v>0.36899999999999999</v>
      </c>
      <c r="P2426" s="6">
        <f>VLOOKUP($A2426,'HUMAN RESOURCES'!$A$1:$M$2692,COLUMN('HUMAN RESOURCES'!$J2426),0)</f>
        <v>0.59399999999999997</v>
      </c>
      <c r="Q2426" s="6">
        <f>VLOOKUP($A2426,'HUMAN RESOURCES'!$A$1:$M$2692,COLUMN('HUMAN RESOURCES'!$K2426),0)</f>
        <v>3.6999999999999998E-2</v>
      </c>
      <c r="R2426" s="6">
        <f>VLOOKUP($A2426,'HUMAN RESOURCES'!$A$1:$M$2692,COLUMN('HUMAN RESOURCES'!$L2426),0)</f>
        <v>765367</v>
      </c>
      <c r="S2426" s="6">
        <f>VLOOKUP($A2426,'HUMAN RESOURCES'!$A$1:$M$2692,COLUMN('HUMAN RESOURCES'!$F2426),0)</f>
        <v>3.5000000000000003E-2</v>
      </c>
      <c r="T2426" s="6">
        <f>VLOOKUP($A2426,TOURISM!$A$1:$F$2692,COLUMN(TOURISM!$E2426),0)</f>
        <v>37000000</v>
      </c>
      <c r="U2426" s="6">
        <f>VLOOKUP($A2426,TOURISM!$A$1:$F$2692,COLUMN(TOURISM!$F2426),0)</f>
        <v>49000000</v>
      </c>
      <c r="V2426" s="6">
        <f>VLOOKUP($A2426,BUSINESS!$A$1:$J$2692,COLUMN(BUSINESS!$E2426),0)</f>
        <v>0.39</v>
      </c>
      <c r="W2426" s="6">
        <f>VLOOKUP($A2426,BUSINESS!$A$1:$J$2692,COLUMN(BUSINESS!$F2426),0)</f>
        <v>41</v>
      </c>
      <c r="X2426" s="6">
        <f>VLOOKUP($A2426,BUSINESS!$A$1:$J$2692,COLUMN(BUSINESS!$G2426),0)</f>
        <v>0</v>
      </c>
      <c r="Y2426" s="6">
        <f>VLOOKUP($A2426,BUSINESS!$A$1:$J$2692,COLUMN(BUSINESS!$H2426),0)</f>
        <v>288</v>
      </c>
      <c r="Z2426" s="6">
        <f>VLOOKUP($A2426,BUSINESS!$A$1:$J$2692,COLUMN(BUSINESS!$I2426),0)</f>
        <v>0</v>
      </c>
      <c r="AA2426" s="6">
        <f>VLOOKUP($A2426,BUSINESS!$A$1:$J$2692,COLUMN(BUSINESS!$J2426),0)</f>
        <v>0.52300000000000002</v>
      </c>
      <c r="AB2426" s="5"/>
      <c r="AC2426" s="5"/>
      <c r="AD2426" s="5"/>
      <c r="AE2426" s="5"/>
    </row>
    <row r="2427" spans="1:31" ht="15.75" customHeight="1" x14ac:dyDescent="0.25">
      <c r="A2427" s="6">
        <v>2426</v>
      </c>
      <c r="B2427" s="7" t="str">
        <f>VLOOKUP($A2427,GDP!$A$1:$H$2692,COLUMN(GDP!B2427),0)</f>
        <v>The Americas</v>
      </c>
      <c r="C2427" s="8" t="str">
        <f>VLOOKUP($A2427,GDP!$A$1:$H$2692,COLUMN(GDP!C2427),0)</f>
        <v>Guyana-The Americas</v>
      </c>
      <c r="D2427" s="9" t="str">
        <f>VLOOKUP($A2427,GDP!$A$1:$H$2692,COLUMN(GDP!D2427),0)</f>
        <v>2007</v>
      </c>
      <c r="E2427" s="8">
        <f>VLOOKUP($A2427,GDP!$A$1:$H$2692,COLUMN(GDP!E2427),0)</f>
        <v>1740334782</v>
      </c>
      <c r="F2427" s="7">
        <f>VLOOKUP($A2427,GDP!$A$1:$H$2692,COLUMN(GDP!F2427),0)</f>
        <v>3.9E-2</v>
      </c>
      <c r="G2427" s="7">
        <f>VLOOKUP($A2427,GDP!$A$1:$H$2692,COLUMN(GDP!G2427),0)</f>
        <v>89</v>
      </c>
      <c r="H2427" s="7">
        <f>VLOOKUP($A2427,GDP!$A$1:$H$2692,COLUMN(GDP!H2427),0)</f>
        <v>0.14599999999999999</v>
      </c>
      <c r="I2427" s="6">
        <f>VLOOKUP($A2427,ENERGY!$A$1:$F$2692,COLUMN(ENERGY!E2426),0)</f>
        <v>495</v>
      </c>
      <c r="J2427" s="6">
        <f>VLOOKUP($A2427,ENERGY!$A$1:$F$2692,COLUMN(ENERGY!F2426),0)</f>
        <v>1434</v>
      </c>
      <c r="K2427" s="6">
        <f>VLOOKUP($A2427,'HUMAN RESOURCES'!$A$1:$M$2692,COLUMN('HUMAN RESOURCES'!$E2427),0)</f>
        <v>2.1999999999999999E-2</v>
      </c>
      <c r="L2427" s="6">
        <f>VLOOKUP($A2427,'HUMAN RESOURCES'!$A$1:$M$2692,COLUMN('HUMAN RESOURCES'!$F2427),0)</f>
        <v>3.4000000000000002E-2</v>
      </c>
      <c r="M2427" s="6">
        <f>VLOOKUP($A2427,'HUMAN RESOURCES'!$A$1:$M$2692,COLUMN('HUMAN RESOURCES'!$G2427),0)</f>
        <v>68</v>
      </c>
      <c r="N2427" s="6">
        <f>VLOOKUP($A2427,'HUMAN RESOURCES'!$A$1:$M$2692,COLUMN('HUMAN RESOURCES'!$H2427),0)</f>
        <v>62</v>
      </c>
      <c r="O2427" s="6">
        <f>VLOOKUP($A2427,'HUMAN RESOURCES'!$A$1:$M$2692,COLUMN('HUMAN RESOURCES'!$I2427),0)</f>
        <v>0.372</v>
      </c>
      <c r="P2427" s="6">
        <f>VLOOKUP($A2427,'HUMAN RESOURCES'!$A$1:$M$2692,COLUMN('HUMAN RESOURCES'!$J2427),0)</f>
        <v>0.59199999999999997</v>
      </c>
      <c r="Q2427" s="6">
        <f>VLOOKUP($A2427,'HUMAN RESOURCES'!$A$1:$M$2692,COLUMN('HUMAN RESOURCES'!$K2427),0)</f>
        <v>3.5000000000000003E-2</v>
      </c>
      <c r="R2427" s="6">
        <f>VLOOKUP($A2427,'HUMAN RESOURCES'!$A$1:$M$2692,COLUMN('HUMAN RESOURCES'!$L2427),0)</f>
        <v>770407</v>
      </c>
      <c r="S2427" s="6">
        <f>VLOOKUP($A2427,'HUMAN RESOURCES'!$A$1:$M$2692,COLUMN('HUMAN RESOURCES'!$F2427),0)</f>
        <v>3.4000000000000002E-2</v>
      </c>
      <c r="T2427" s="6">
        <f>VLOOKUP($A2427,TOURISM!$A$1:$F$2692,COLUMN(TOURISM!$E2427),0)</f>
        <v>50000000</v>
      </c>
      <c r="U2427" s="6">
        <f>VLOOKUP($A2427,TOURISM!$A$1:$F$2692,COLUMN(TOURISM!$F2427),0)</f>
        <v>58000000</v>
      </c>
      <c r="V2427" s="6">
        <f>VLOOKUP($A2427,BUSINESS!$A$1:$J$2692,COLUMN(BUSINESS!$E2427),0)</f>
        <v>0.39</v>
      </c>
      <c r="W2427" s="6">
        <f>VLOOKUP($A2427,BUSINESS!$A$1:$J$2692,COLUMN(BUSINESS!$F2427),0)</f>
        <v>37</v>
      </c>
      <c r="X2427" s="6">
        <f>VLOOKUP($A2427,BUSINESS!$A$1:$J$2692,COLUMN(BUSINESS!$G2427),0)</f>
        <v>0</v>
      </c>
      <c r="Y2427" s="6">
        <f>VLOOKUP($A2427,BUSINESS!$A$1:$J$2692,COLUMN(BUSINESS!$H2427),0)</f>
        <v>288</v>
      </c>
      <c r="Z2427" s="6">
        <f>VLOOKUP($A2427,BUSINESS!$A$1:$J$2692,COLUMN(BUSINESS!$I2427),0)</f>
        <v>0.13800000000000001</v>
      </c>
      <c r="AA2427" s="6">
        <f>VLOOKUP($A2427,BUSINESS!$A$1:$J$2692,COLUMN(BUSINESS!$J2427),0)</f>
        <v>0.69899999999999995</v>
      </c>
      <c r="AB2427" s="5"/>
      <c r="AC2427" s="5"/>
      <c r="AD2427" s="5"/>
      <c r="AE2427" s="5"/>
    </row>
    <row r="2428" spans="1:31" ht="15.75" customHeight="1" x14ac:dyDescent="0.25">
      <c r="A2428" s="6">
        <v>2427</v>
      </c>
      <c r="B2428" s="7" t="str">
        <f>VLOOKUP($A2428,GDP!$A$1:$H$2692,COLUMN(GDP!B2428),0)</f>
        <v>The Americas</v>
      </c>
      <c r="C2428" s="8" t="str">
        <f>VLOOKUP($A2428,GDP!$A$1:$H$2692,COLUMN(GDP!C2428),0)</f>
        <v>Guyana-The Americas</v>
      </c>
      <c r="D2428" s="9" t="str">
        <f>VLOOKUP($A2428,GDP!$A$1:$H$2692,COLUMN(GDP!D2428),0)</f>
        <v>2008</v>
      </c>
      <c r="E2428" s="8">
        <f>VLOOKUP($A2428,GDP!$A$1:$H$2692,COLUMN(GDP!E2428),0)</f>
        <v>1922598121</v>
      </c>
      <c r="F2428" s="7">
        <f>VLOOKUP($A2428,GDP!$A$1:$H$2692,COLUMN(GDP!F2428),0)</f>
        <v>6.6000000000000003E-2</v>
      </c>
      <c r="G2428" s="7">
        <f>VLOOKUP($A2428,GDP!$A$1:$H$2692,COLUMN(GDP!G2428),0)</f>
        <v>165</v>
      </c>
      <c r="H2428" s="7">
        <f>VLOOKUP($A2428,GDP!$A$1:$H$2692,COLUMN(GDP!H2428),0)</f>
        <v>0.14599999999999999</v>
      </c>
      <c r="I2428" s="6">
        <f>VLOOKUP($A2428,ENERGY!$A$1:$F$2692,COLUMN(ENERGY!E2427),0)</f>
        <v>479</v>
      </c>
      <c r="J2428" s="6">
        <f>VLOOKUP($A2428,ENERGY!$A$1:$F$2692,COLUMN(ENERGY!F2427),0)</f>
        <v>1628</v>
      </c>
      <c r="K2428" s="6">
        <f>VLOOKUP($A2428,'HUMAN RESOURCES'!$A$1:$M$2692,COLUMN('HUMAN RESOURCES'!$E2428),0)</f>
        <v>2.1999999999999999E-2</v>
      </c>
      <c r="L2428" s="6">
        <f>VLOOKUP($A2428,'HUMAN RESOURCES'!$A$1:$M$2692,COLUMN('HUMAN RESOURCES'!$F2428),0)</f>
        <v>3.4000000000000002E-2</v>
      </c>
      <c r="M2428" s="6">
        <f>VLOOKUP($A2428,'HUMAN RESOURCES'!$A$1:$M$2692,COLUMN('HUMAN RESOURCES'!$G2428),0)</f>
        <v>68</v>
      </c>
      <c r="N2428" s="6">
        <f>VLOOKUP($A2428,'HUMAN RESOURCES'!$A$1:$M$2692,COLUMN('HUMAN RESOURCES'!$H2428),0)</f>
        <v>63</v>
      </c>
      <c r="O2428" s="6">
        <f>VLOOKUP($A2428,'HUMAN RESOURCES'!$A$1:$M$2692,COLUMN('HUMAN RESOURCES'!$I2428),0)</f>
        <v>0.375</v>
      </c>
      <c r="P2428" s="6">
        <f>VLOOKUP($A2428,'HUMAN RESOURCES'!$A$1:$M$2692,COLUMN('HUMAN RESOURCES'!$J2428),0)</f>
        <v>0.59099999999999997</v>
      </c>
      <c r="Q2428" s="6">
        <f>VLOOKUP($A2428,'HUMAN RESOURCES'!$A$1:$M$2692,COLUMN('HUMAN RESOURCES'!$K2428),0)</f>
        <v>3.4000000000000002E-2</v>
      </c>
      <c r="R2428" s="6">
        <f>VLOOKUP($A2428,'HUMAN RESOURCES'!$A$1:$M$2692,COLUMN('HUMAN RESOURCES'!$L2428),0)</f>
        <v>775739</v>
      </c>
      <c r="S2428" s="6">
        <f>VLOOKUP($A2428,'HUMAN RESOURCES'!$A$1:$M$2692,COLUMN('HUMAN RESOURCES'!$F2428),0)</f>
        <v>3.4000000000000002E-2</v>
      </c>
      <c r="T2428" s="6">
        <f>VLOOKUP($A2428,TOURISM!$A$1:$F$2692,COLUMN(TOURISM!$E2428),0)</f>
        <v>59000000</v>
      </c>
      <c r="U2428" s="6">
        <f>VLOOKUP($A2428,TOURISM!$A$1:$F$2692,COLUMN(TOURISM!$F2428),0)</f>
        <v>52000000</v>
      </c>
      <c r="V2428" s="6">
        <f>VLOOKUP($A2428,BUSINESS!$A$1:$J$2692,COLUMN(BUSINESS!$E2428),0)</f>
        <v>0.39</v>
      </c>
      <c r="W2428" s="6">
        <f>VLOOKUP($A2428,BUSINESS!$A$1:$J$2692,COLUMN(BUSINESS!$F2428),0)</f>
        <v>39</v>
      </c>
      <c r="X2428" s="6">
        <f>VLOOKUP($A2428,BUSINESS!$A$1:$J$2692,COLUMN(BUSINESS!$G2428),0)</f>
        <v>0</v>
      </c>
      <c r="Y2428" s="6">
        <f>VLOOKUP($A2428,BUSINESS!$A$1:$J$2692,COLUMN(BUSINESS!$H2428),0)</f>
        <v>288</v>
      </c>
      <c r="Z2428" s="6">
        <f>VLOOKUP($A2428,BUSINESS!$A$1:$J$2692,COLUMN(BUSINESS!$I2428),0)</f>
        <v>0.182</v>
      </c>
      <c r="AA2428" s="6">
        <f>VLOOKUP($A2428,BUSINESS!$A$1:$J$2692,COLUMN(BUSINESS!$J2428),0)</f>
        <v>0.57699999999999996</v>
      </c>
      <c r="AB2428" s="5"/>
      <c r="AC2428" s="5"/>
      <c r="AD2428" s="5"/>
      <c r="AE2428" s="5"/>
    </row>
    <row r="2429" spans="1:31" ht="15.75" customHeight="1" x14ac:dyDescent="0.25">
      <c r="A2429" s="6">
        <v>2428</v>
      </c>
      <c r="B2429" s="7" t="str">
        <f>VLOOKUP($A2429,GDP!$A$1:$H$2692,COLUMN(GDP!B2429),0)</f>
        <v>The Americas</v>
      </c>
      <c r="C2429" s="8" t="str">
        <f>VLOOKUP($A2429,GDP!$A$1:$H$2692,COLUMN(GDP!C2429),0)</f>
        <v>Guyana-The Americas</v>
      </c>
      <c r="D2429" s="9" t="str">
        <f>VLOOKUP($A2429,GDP!$A$1:$H$2692,COLUMN(GDP!D2429),0)</f>
        <v>2009</v>
      </c>
      <c r="E2429" s="8">
        <f>VLOOKUP($A2429,GDP!$A$1:$H$2692,COLUMN(GDP!E2429),0)</f>
        <v>2025565089</v>
      </c>
      <c r="F2429" s="7">
        <f>VLOOKUP($A2429,GDP!$A$1:$H$2692,COLUMN(GDP!F2429),0)</f>
        <v>6.4000000000000001E-2</v>
      </c>
      <c r="G2429" s="7">
        <f>VLOOKUP($A2429,GDP!$A$1:$H$2692,COLUMN(GDP!G2429),0)</f>
        <v>165</v>
      </c>
      <c r="H2429" s="7">
        <f>VLOOKUP($A2429,GDP!$A$1:$H$2692,COLUMN(GDP!H2429),0)</f>
        <v>0.14499999999999999</v>
      </c>
      <c r="I2429" s="6">
        <f>VLOOKUP($A2429,ENERGY!$A$1:$F$2692,COLUMN(ENERGY!E2428),0)</f>
        <v>0</v>
      </c>
      <c r="J2429" s="6">
        <f>VLOOKUP($A2429,ENERGY!$A$1:$F$2692,COLUMN(ENERGY!F2428),0)</f>
        <v>1566</v>
      </c>
      <c r="K2429" s="6">
        <f>VLOOKUP($A2429,'HUMAN RESOURCES'!$A$1:$M$2692,COLUMN('HUMAN RESOURCES'!$E2429),0)</f>
        <v>2.1999999999999999E-2</v>
      </c>
      <c r="L2429" s="6">
        <f>VLOOKUP($A2429,'HUMAN RESOURCES'!$A$1:$M$2692,COLUMN('HUMAN RESOURCES'!$F2429),0)</f>
        <v>3.3000000000000002E-2</v>
      </c>
      <c r="M2429" s="6">
        <f>VLOOKUP($A2429,'HUMAN RESOURCES'!$A$1:$M$2692,COLUMN('HUMAN RESOURCES'!$G2429),0)</f>
        <v>68</v>
      </c>
      <c r="N2429" s="6">
        <f>VLOOKUP($A2429,'HUMAN RESOURCES'!$A$1:$M$2692,COLUMN('HUMAN RESOURCES'!$H2429),0)</f>
        <v>63</v>
      </c>
      <c r="O2429" s="6">
        <f>VLOOKUP($A2429,'HUMAN RESOURCES'!$A$1:$M$2692,COLUMN('HUMAN RESOURCES'!$I2429),0)</f>
        <v>0.376</v>
      </c>
      <c r="P2429" s="6">
        <f>VLOOKUP($A2429,'HUMAN RESOURCES'!$A$1:$M$2692,COLUMN('HUMAN RESOURCES'!$J2429),0)</f>
        <v>0.59099999999999997</v>
      </c>
      <c r="Q2429" s="6">
        <f>VLOOKUP($A2429,'HUMAN RESOURCES'!$A$1:$M$2692,COLUMN('HUMAN RESOURCES'!$K2429),0)</f>
        <v>3.3000000000000002E-2</v>
      </c>
      <c r="R2429" s="6">
        <f>VLOOKUP($A2429,'HUMAN RESOURCES'!$A$1:$M$2692,COLUMN('HUMAN RESOURCES'!$L2429),0)</f>
        <v>781055</v>
      </c>
      <c r="S2429" s="6">
        <f>VLOOKUP($A2429,'HUMAN RESOURCES'!$A$1:$M$2692,COLUMN('HUMAN RESOURCES'!$F2429),0)</f>
        <v>3.3000000000000002E-2</v>
      </c>
      <c r="T2429" s="6">
        <f>VLOOKUP($A2429,TOURISM!$A$1:$F$2692,COLUMN(TOURISM!$E2429),0)</f>
        <v>35000000</v>
      </c>
      <c r="U2429" s="6">
        <f>VLOOKUP($A2429,TOURISM!$A$1:$F$2692,COLUMN(TOURISM!$F2429),0)</f>
        <v>52000000</v>
      </c>
      <c r="V2429" s="6">
        <f>VLOOKUP($A2429,BUSINESS!$A$1:$J$2692,COLUMN(BUSINESS!$E2429),0)</f>
        <v>0.38800000000000001</v>
      </c>
      <c r="W2429" s="6">
        <f>VLOOKUP($A2429,BUSINESS!$A$1:$J$2692,COLUMN(BUSINESS!$F2429),0)</f>
        <v>30</v>
      </c>
      <c r="X2429" s="6">
        <f>VLOOKUP($A2429,BUSINESS!$A$1:$J$2692,COLUMN(BUSINESS!$G2429),0)</f>
        <v>0</v>
      </c>
      <c r="Y2429" s="6">
        <f>VLOOKUP($A2429,BUSINESS!$A$1:$J$2692,COLUMN(BUSINESS!$H2429),0)</f>
        <v>288</v>
      </c>
      <c r="Z2429" s="6">
        <f>VLOOKUP($A2429,BUSINESS!$A$1:$J$2692,COLUMN(BUSINESS!$I2429),0)</f>
        <v>0.23899999999999999</v>
      </c>
      <c r="AA2429" s="6">
        <f>VLOOKUP($A2429,BUSINESS!$A$1:$J$2692,COLUMN(BUSINESS!$J2429),0)</f>
        <v>0.625</v>
      </c>
      <c r="AB2429" s="5"/>
      <c r="AC2429" s="5"/>
      <c r="AD2429" s="5"/>
      <c r="AE2429" s="5"/>
    </row>
    <row r="2430" spans="1:31" ht="15.75" customHeight="1" x14ac:dyDescent="0.25">
      <c r="A2430" s="6">
        <v>2429</v>
      </c>
      <c r="B2430" s="7" t="str">
        <f>VLOOKUP($A2430,GDP!$A$1:$H$2692,COLUMN(GDP!B2430),0)</f>
        <v>The Americas</v>
      </c>
      <c r="C2430" s="8" t="str">
        <f>VLOOKUP($A2430,GDP!$A$1:$H$2692,COLUMN(GDP!C2430),0)</f>
        <v>Guyana-The Americas</v>
      </c>
      <c r="D2430" s="9" t="str">
        <f>VLOOKUP($A2430,GDP!$A$1:$H$2692,COLUMN(GDP!D2430),0)</f>
        <v>2010</v>
      </c>
      <c r="E2430" s="8">
        <f>VLOOKUP($A2430,GDP!$A$1:$H$2692,COLUMN(GDP!E2430),0)</f>
        <v>2259288396</v>
      </c>
      <c r="F2430" s="7">
        <f>VLOOKUP($A2430,GDP!$A$1:$H$2692,COLUMN(GDP!F2430),0)</f>
        <v>6.6000000000000003E-2</v>
      </c>
      <c r="G2430" s="7">
        <f>VLOOKUP($A2430,GDP!$A$1:$H$2692,COLUMN(GDP!G2430),0)</f>
        <v>188</v>
      </c>
      <c r="H2430" s="7">
        <f>VLOOKUP($A2430,GDP!$A$1:$H$2692,COLUMN(GDP!H2430),0)</f>
        <v>0.14499999999999999</v>
      </c>
      <c r="I2430" s="6">
        <f>VLOOKUP($A2430,ENERGY!$A$1:$F$2692,COLUMN(ENERGY!E2429),0)</f>
        <v>0</v>
      </c>
      <c r="J2430" s="6">
        <f>VLOOKUP($A2430,ENERGY!$A$1:$F$2692,COLUMN(ENERGY!F2429),0)</f>
        <v>1580</v>
      </c>
      <c r="K2430" s="6">
        <f>VLOOKUP($A2430,'HUMAN RESOURCES'!$A$1:$M$2692,COLUMN('HUMAN RESOURCES'!$E2430),0)</f>
        <v>2.1999999999999999E-2</v>
      </c>
      <c r="L2430" s="6">
        <f>VLOOKUP($A2430,'HUMAN RESOURCES'!$A$1:$M$2692,COLUMN('HUMAN RESOURCES'!$F2430),0)</f>
        <v>3.2000000000000001E-2</v>
      </c>
      <c r="M2430" s="6">
        <f>VLOOKUP($A2430,'HUMAN RESOURCES'!$A$1:$M$2692,COLUMN('HUMAN RESOURCES'!$G2430),0)</f>
        <v>68</v>
      </c>
      <c r="N2430" s="6">
        <f>VLOOKUP($A2430,'HUMAN RESOURCES'!$A$1:$M$2692,COLUMN('HUMAN RESOURCES'!$H2430),0)</f>
        <v>63</v>
      </c>
      <c r="O2430" s="6">
        <f>VLOOKUP($A2430,'HUMAN RESOURCES'!$A$1:$M$2692,COLUMN('HUMAN RESOURCES'!$I2430),0)</f>
        <v>0.376</v>
      </c>
      <c r="P2430" s="6">
        <f>VLOOKUP($A2430,'HUMAN RESOURCES'!$A$1:$M$2692,COLUMN('HUMAN RESOURCES'!$J2430),0)</f>
        <v>0.59199999999999997</v>
      </c>
      <c r="Q2430" s="6">
        <f>VLOOKUP($A2430,'HUMAN RESOURCES'!$A$1:$M$2692,COLUMN('HUMAN RESOURCES'!$K2430),0)</f>
        <v>3.3000000000000002E-2</v>
      </c>
      <c r="R2430" s="6">
        <f>VLOOKUP($A2430,'HUMAN RESOURCES'!$A$1:$M$2692,COLUMN('HUMAN RESOURCES'!$L2430),0)</f>
        <v>786126</v>
      </c>
      <c r="S2430" s="6">
        <f>VLOOKUP($A2430,'HUMAN RESOURCES'!$A$1:$M$2692,COLUMN('HUMAN RESOURCES'!$F2430),0)</f>
        <v>3.2000000000000001E-2</v>
      </c>
      <c r="T2430" s="6">
        <f>VLOOKUP($A2430,TOURISM!$A$1:$F$2692,COLUMN(TOURISM!$E2430),0)</f>
        <v>80000000</v>
      </c>
      <c r="U2430" s="6">
        <f>VLOOKUP($A2430,TOURISM!$A$1:$F$2692,COLUMN(TOURISM!$F2430),0)</f>
        <v>73000000</v>
      </c>
      <c r="V2430" s="6">
        <f>VLOOKUP($A2430,BUSINESS!$A$1:$J$2692,COLUMN(BUSINESS!$E2430),0)</f>
        <v>0.38800000000000001</v>
      </c>
      <c r="W2430" s="6">
        <f>VLOOKUP($A2430,BUSINESS!$A$1:$J$2692,COLUMN(BUSINESS!$F2430),0)</f>
        <v>24</v>
      </c>
      <c r="X2430" s="6">
        <f>VLOOKUP($A2430,BUSINESS!$A$1:$J$2692,COLUMN(BUSINESS!$G2430),0)</f>
        <v>0</v>
      </c>
      <c r="Y2430" s="6">
        <f>VLOOKUP($A2430,BUSINESS!$A$1:$J$2692,COLUMN(BUSINESS!$H2430),0)</f>
        <v>288</v>
      </c>
      <c r="Z2430" s="6">
        <f>VLOOKUP($A2430,BUSINESS!$A$1:$J$2692,COLUMN(BUSINESS!$I2430),0)</f>
        <v>0.29899999999999999</v>
      </c>
      <c r="AA2430" s="6">
        <f>VLOOKUP($A2430,BUSINESS!$A$1:$J$2692,COLUMN(BUSINESS!$J2430),0)</f>
        <v>0.71299999999999997</v>
      </c>
      <c r="AB2430" s="5"/>
      <c r="AC2430" s="5"/>
      <c r="AD2430" s="5"/>
      <c r="AE2430" s="5"/>
    </row>
    <row r="2431" spans="1:31" ht="15.75" customHeight="1" x14ac:dyDescent="0.25">
      <c r="A2431" s="6">
        <v>2430</v>
      </c>
      <c r="B2431" s="7" t="str">
        <f>VLOOKUP($A2431,GDP!$A$1:$H$2692,COLUMN(GDP!B2431),0)</f>
        <v>The Americas</v>
      </c>
      <c r="C2431" s="8" t="str">
        <f>VLOOKUP($A2431,GDP!$A$1:$H$2692,COLUMN(GDP!C2431),0)</f>
        <v>Guyana-The Americas</v>
      </c>
      <c r="D2431" s="9" t="str">
        <f>VLOOKUP($A2431,GDP!$A$1:$H$2692,COLUMN(GDP!D2431),0)</f>
        <v>2011</v>
      </c>
      <c r="E2431" s="8">
        <f>VLOOKUP($A2431,GDP!$A$1:$H$2692,COLUMN(GDP!E2431),0)</f>
        <v>2576602497</v>
      </c>
      <c r="F2431" s="7">
        <f>VLOOKUP($A2431,GDP!$A$1:$H$2692,COLUMN(GDP!F2431),0)</f>
        <v>6.8000000000000005E-2</v>
      </c>
      <c r="G2431" s="7">
        <f>VLOOKUP($A2431,GDP!$A$1:$H$2692,COLUMN(GDP!G2431),0)</f>
        <v>221</v>
      </c>
      <c r="H2431" s="7">
        <f>VLOOKUP($A2431,GDP!$A$1:$H$2692,COLUMN(GDP!H2431),0)</f>
        <v>0.14499999999999999</v>
      </c>
      <c r="I2431" s="6">
        <f>VLOOKUP($A2431,ENERGY!$A$1:$F$2692,COLUMN(ENERGY!E2430),0)</f>
        <v>0</v>
      </c>
      <c r="J2431" s="6">
        <f>VLOOKUP($A2431,ENERGY!$A$1:$F$2692,COLUMN(ENERGY!F2430),0)</f>
        <v>1595</v>
      </c>
      <c r="K2431" s="6">
        <f>VLOOKUP($A2431,'HUMAN RESOURCES'!$A$1:$M$2692,COLUMN('HUMAN RESOURCES'!$E2431),0)</f>
        <v>2.1000000000000001E-2</v>
      </c>
      <c r="L2431" s="6">
        <f>VLOOKUP($A2431,'HUMAN RESOURCES'!$A$1:$M$2692,COLUMN('HUMAN RESOURCES'!$F2431),0)</f>
        <v>3.2000000000000001E-2</v>
      </c>
      <c r="M2431" s="6">
        <f>VLOOKUP($A2431,'HUMAN RESOURCES'!$A$1:$M$2692,COLUMN('HUMAN RESOURCES'!$G2431),0)</f>
        <v>69</v>
      </c>
      <c r="N2431" s="6">
        <f>VLOOKUP($A2431,'HUMAN RESOURCES'!$A$1:$M$2692,COLUMN('HUMAN RESOURCES'!$H2431),0)</f>
        <v>63</v>
      </c>
      <c r="O2431" s="6">
        <f>VLOOKUP($A2431,'HUMAN RESOURCES'!$A$1:$M$2692,COLUMN('HUMAN RESOURCES'!$I2431),0)</f>
        <v>0.373</v>
      </c>
      <c r="P2431" s="6">
        <f>VLOOKUP($A2431,'HUMAN RESOURCES'!$A$1:$M$2692,COLUMN('HUMAN RESOURCES'!$J2431),0)</f>
        <v>0.59499999999999997</v>
      </c>
      <c r="Q2431" s="6">
        <f>VLOOKUP($A2431,'HUMAN RESOURCES'!$A$1:$M$2692,COLUMN('HUMAN RESOURCES'!$K2431),0)</f>
        <v>3.3000000000000002E-2</v>
      </c>
      <c r="R2431" s="6">
        <f>VLOOKUP($A2431,'HUMAN RESOURCES'!$A$1:$M$2692,COLUMN('HUMAN RESOURCES'!$L2431),0)</f>
        <v>790882</v>
      </c>
      <c r="S2431" s="6">
        <f>VLOOKUP($A2431,'HUMAN RESOURCES'!$A$1:$M$2692,COLUMN('HUMAN RESOURCES'!$F2431),0)</f>
        <v>3.2000000000000001E-2</v>
      </c>
      <c r="T2431" s="6">
        <f>VLOOKUP($A2431,TOURISM!$A$1:$F$2692,COLUMN(TOURISM!$E2431),0)</f>
        <v>95000000</v>
      </c>
      <c r="U2431" s="6">
        <f>VLOOKUP($A2431,TOURISM!$A$1:$F$2692,COLUMN(TOURISM!$F2431),0)</f>
        <v>79000000</v>
      </c>
      <c r="V2431" s="6">
        <f>VLOOKUP($A2431,BUSINESS!$A$1:$J$2692,COLUMN(BUSINESS!$E2431),0)</f>
        <v>0.35899999999999999</v>
      </c>
      <c r="W2431" s="6">
        <f>VLOOKUP($A2431,BUSINESS!$A$1:$J$2692,COLUMN(BUSINESS!$F2431),0)</f>
        <v>20</v>
      </c>
      <c r="X2431" s="6">
        <f>VLOOKUP($A2431,BUSINESS!$A$1:$J$2692,COLUMN(BUSINESS!$G2431),0)</f>
        <v>0</v>
      </c>
      <c r="Y2431" s="6">
        <f>VLOOKUP($A2431,BUSINESS!$A$1:$J$2692,COLUMN(BUSINESS!$H2431),0)</f>
        <v>263</v>
      </c>
      <c r="Z2431" s="6">
        <f>VLOOKUP($A2431,BUSINESS!$A$1:$J$2692,COLUMN(BUSINESS!$I2431),0)</f>
        <v>0.31</v>
      </c>
      <c r="AA2431" s="6">
        <f>VLOOKUP($A2431,BUSINESS!$A$1:$J$2692,COLUMN(BUSINESS!$J2431),0)</f>
        <v>0.66900000000000004</v>
      </c>
      <c r="AB2431" s="5"/>
      <c r="AC2431" s="5"/>
      <c r="AD2431" s="5"/>
      <c r="AE2431" s="5"/>
    </row>
    <row r="2432" spans="1:31" ht="15.75" customHeight="1" x14ac:dyDescent="0.25">
      <c r="A2432" s="6">
        <v>2431</v>
      </c>
      <c r="B2432" s="7" t="str">
        <f>VLOOKUP($A2432,GDP!$A$1:$H$2692,COLUMN(GDP!B2432),0)</f>
        <v>The Americas</v>
      </c>
      <c r="C2432" s="8" t="str">
        <f>VLOOKUP($A2432,GDP!$A$1:$H$2692,COLUMN(GDP!C2432),0)</f>
        <v>Guyana-The Americas</v>
      </c>
      <c r="D2432" s="9" t="str">
        <f>VLOOKUP($A2432,GDP!$A$1:$H$2692,COLUMN(GDP!D2432),0)</f>
        <v>2012</v>
      </c>
      <c r="E2432" s="8">
        <f>VLOOKUP($A2432,GDP!$A$1:$H$2692,COLUMN(GDP!E2432),0)</f>
        <v>2851154076</v>
      </c>
      <c r="F2432" s="7">
        <f>VLOOKUP($A2432,GDP!$A$1:$H$2692,COLUMN(GDP!F2432),0)</f>
        <v>6.6000000000000003E-2</v>
      </c>
      <c r="G2432" s="7">
        <f>VLOOKUP($A2432,GDP!$A$1:$H$2692,COLUMN(GDP!G2432),0)</f>
        <v>235</v>
      </c>
      <c r="H2432" s="7">
        <f>VLOOKUP($A2432,GDP!$A$1:$H$2692,COLUMN(GDP!H2432),0)</f>
        <v>0.13900000000000001</v>
      </c>
      <c r="I2432" s="6">
        <f>VLOOKUP($A2432,ENERGY!$A$1:$F$2692,COLUMN(ENERGY!E2431),0)</f>
        <v>0</v>
      </c>
      <c r="J2432" s="6">
        <f>VLOOKUP($A2432,ENERGY!$A$1:$F$2692,COLUMN(ENERGY!F2431),0)</f>
        <v>1610</v>
      </c>
      <c r="K2432" s="6">
        <f>VLOOKUP($A2432,'HUMAN RESOURCES'!$A$1:$M$2692,COLUMN('HUMAN RESOURCES'!$E2432),0)</f>
        <v>2.1000000000000001E-2</v>
      </c>
      <c r="L2432" s="6">
        <f>VLOOKUP($A2432,'HUMAN RESOURCES'!$A$1:$M$2692,COLUMN('HUMAN RESOURCES'!$F2432),0)</f>
        <v>3.1E-2</v>
      </c>
      <c r="M2432" s="6">
        <f>VLOOKUP($A2432,'HUMAN RESOURCES'!$A$1:$M$2692,COLUMN('HUMAN RESOURCES'!$G2432),0)</f>
        <v>69</v>
      </c>
      <c r="N2432" s="6">
        <f>VLOOKUP($A2432,'HUMAN RESOURCES'!$A$1:$M$2692,COLUMN('HUMAN RESOURCES'!$H2432),0)</f>
        <v>63</v>
      </c>
      <c r="O2432" s="6">
        <f>VLOOKUP($A2432,'HUMAN RESOURCES'!$A$1:$M$2692,COLUMN('HUMAN RESOURCES'!$I2432),0)</f>
        <v>0.36799999999999999</v>
      </c>
      <c r="P2432" s="6">
        <f>VLOOKUP($A2432,'HUMAN RESOURCES'!$A$1:$M$2692,COLUMN('HUMAN RESOURCES'!$J2432),0)</f>
        <v>0.59899999999999998</v>
      </c>
      <c r="Q2432" s="6">
        <f>VLOOKUP($A2432,'HUMAN RESOURCES'!$A$1:$M$2692,COLUMN('HUMAN RESOURCES'!$K2432),0)</f>
        <v>3.3000000000000002E-2</v>
      </c>
      <c r="R2432" s="6">
        <f>VLOOKUP($A2432,'HUMAN RESOURCES'!$A$1:$M$2692,COLUMN('HUMAN RESOURCES'!$L2432),0)</f>
        <v>795369</v>
      </c>
      <c r="S2432" s="6">
        <f>VLOOKUP($A2432,'HUMAN RESOURCES'!$A$1:$M$2692,COLUMN('HUMAN RESOURCES'!$F2432),0)</f>
        <v>3.1E-2</v>
      </c>
      <c r="T2432" s="6">
        <f>VLOOKUP($A2432,TOURISM!$A$1:$F$2692,COLUMN(TOURISM!$E2432),0)</f>
        <v>64000000</v>
      </c>
      <c r="U2432" s="6">
        <f>VLOOKUP($A2432,TOURISM!$A$1:$F$2692,COLUMN(TOURISM!$F2432),0)</f>
        <v>82000000</v>
      </c>
      <c r="V2432" s="6">
        <f>VLOOKUP($A2432,BUSINESS!$A$1:$J$2692,COLUMN(BUSINESS!$E2432),0)</f>
        <v>0.35899999999999999</v>
      </c>
      <c r="W2432" s="6">
        <f>VLOOKUP($A2432,BUSINESS!$A$1:$J$2692,COLUMN(BUSINESS!$F2432),0)</f>
        <v>20</v>
      </c>
      <c r="X2432" s="6">
        <f>VLOOKUP($A2432,BUSINESS!$A$1:$J$2692,COLUMN(BUSINESS!$G2432),0)</f>
        <v>113</v>
      </c>
      <c r="Y2432" s="6">
        <f>VLOOKUP($A2432,BUSINESS!$A$1:$J$2692,COLUMN(BUSINESS!$H2432),0)</f>
        <v>263</v>
      </c>
      <c r="Z2432" s="6">
        <f>VLOOKUP($A2432,BUSINESS!$A$1:$J$2692,COLUMN(BUSINESS!$I2432),0)</f>
        <v>0.33</v>
      </c>
      <c r="AA2432" s="6">
        <f>VLOOKUP($A2432,BUSINESS!$A$1:$J$2692,COLUMN(BUSINESS!$J2432),0)</f>
        <v>0.68799999999999994</v>
      </c>
      <c r="AB2432" s="5"/>
      <c r="AC2432" s="5"/>
      <c r="AD2432" s="5"/>
      <c r="AE2432" s="5"/>
    </row>
    <row r="2433" spans="1:31" ht="15.75" customHeight="1" x14ac:dyDescent="0.25">
      <c r="A2433" s="6">
        <v>2432</v>
      </c>
      <c r="B2433" s="7" t="str">
        <f>VLOOKUP($A2433,GDP!$A$1:$H$2692,COLUMN(GDP!B2433),0)</f>
        <v>The Americas</v>
      </c>
      <c r="C2433" s="8" t="str">
        <f>VLOOKUP($A2433,GDP!$A$1:$H$2692,COLUMN(GDP!C2433),0)</f>
        <v>Haiti-The Americas</v>
      </c>
      <c r="D2433" s="9" t="str">
        <f>VLOOKUP($A2433,GDP!$A$1:$H$2692,COLUMN(GDP!D2433),0)</f>
        <v>2000</v>
      </c>
      <c r="E2433" s="8">
        <f>VLOOKUP($A2433,GDP!$A$1:$H$2692,COLUMN(GDP!E2433),0)</f>
        <v>3664503846</v>
      </c>
      <c r="F2433" s="7">
        <f>VLOOKUP($A2433,GDP!$A$1:$H$2692,COLUMN(GDP!F2433),0)</f>
        <v>6.0999999999999999E-2</v>
      </c>
      <c r="G2433" s="7">
        <f>VLOOKUP($A2433,GDP!$A$1:$H$2692,COLUMN(GDP!G2433),0)</f>
        <v>26</v>
      </c>
      <c r="H2433" s="7">
        <f>VLOOKUP($A2433,GDP!$A$1:$H$2692,COLUMN(GDP!H2433),0)</f>
        <v>0.314</v>
      </c>
      <c r="I2433" s="6">
        <f>VLOOKUP($A2433,ENERGY!$A$1:$F$2692,COLUMN(ENERGY!E2432),0)</f>
        <v>0</v>
      </c>
      <c r="J2433" s="6">
        <f>VLOOKUP($A2433,ENERGY!$A$1:$F$2692,COLUMN(ENERGY!F2432),0)</f>
        <v>0</v>
      </c>
      <c r="K2433" s="6">
        <f>VLOOKUP($A2433,'HUMAN RESOURCES'!$A$1:$M$2692,COLUMN('HUMAN RESOURCES'!$E2433),0)</f>
        <v>3.1E-2</v>
      </c>
      <c r="L2433" s="6">
        <f>VLOOKUP($A2433,'HUMAN RESOURCES'!$A$1:$M$2692,COLUMN('HUMAN RESOURCES'!$F2433),0)</f>
        <v>7.4999999999999997E-2</v>
      </c>
      <c r="M2433" s="6">
        <f>VLOOKUP($A2433,'HUMAN RESOURCES'!$A$1:$M$2692,COLUMN('HUMAN RESOURCES'!$G2433),0)</f>
        <v>59</v>
      </c>
      <c r="N2433" s="6">
        <f>VLOOKUP($A2433,'HUMAN RESOURCES'!$A$1:$M$2692,COLUMN('HUMAN RESOURCES'!$H2433),0)</f>
        <v>56</v>
      </c>
      <c r="O2433" s="6">
        <f>VLOOKUP($A2433,'HUMAN RESOURCES'!$A$1:$M$2692,COLUMN('HUMAN RESOURCES'!$I2433),0)</f>
        <v>0.40300000000000002</v>
      </c>
      <c r="P2433" s="6">
        <f>VLOOKUP($A2433,'HUMAN RESOURCES'!$A$1:$M$2692,COLUMN('HUMAN RESOURCES'!$J2433),0)</f>
        <v>0.55700000000000005</v>
      </c>
      <c r="Q2433" s="6">
        <f>VLOOKUP($A2433,'HUMAN RESOURCES'!$A$1:$M$2692,COLUMN('HUMAN RESOURCES'!$K2433),0)</f>
        <v>0.04</v>
      </c>
      <c r="R2433" s="6">
        <f>VLOOKUP($A2433,'HUMAN RESOURCES'!$A$1:$M$2692,COLUMN('HUMAN RESOURCES'!$L2433),0)</f>
        <v>8578234</v>
      </c>
      <c r="S2433" s="6">
        <f>VLOOKUP($A2433,'HUMAN RESOURCES'!$A$1:$M$2692,COLUMN('HUMAN RESOURCES'!$F2433),0)</f>
        <v>7.4999999999999997E-2</v>
      </c>
      <c r="T2433" s="6">
        <f>VLOOKUP($A2433,TOURISM!$A$1:$F$2692,COLUMN(TOURISM!$E2433),0)</f>
        <v>128000000</v>
      </c>
      <c r="U2433" s="6">
        <f>VLOOKUP($A2433,TOURISM!$A$1:$F$2692,COLUMN(TOURISM!$F2433),0)</f>
        <v>173000000</v>
      </c>
      <c r="V2433" s="6">
        <f>VLOOKUP($A2433,BUSINESS!$A$1:$J$2692,COLUMN(BUSINESS!$E2433),0)</f>
        <v>0</v>
      </c>
      <c r="W2433" s="6">
        <f>VLOOKUP($A2433,BUSINESS!$A$1:$J$2692,COLUMN(BUSINESS!$F2433),0)</f>
        <v>0</v>
      </c>
      <c r="X2433" s="6">
        <f>VLOOKUP($A2433,BUSINESS!$A$1:$J$2692,COLUMN(BUSINESS!$G2433),0)</f>
        <v>0</v>
      </c>
      <c r="Y2433" s="6">
        <f>VLOOKUP($A2433,BUSINESS!$A$1:$J$2692,COLUMN(BUSINESS!$H2433),0)</f>
        <v>0</v>
      </c>
      <c r="Z2433" s="6">
        <f>VLOOKUP($A2433,BUSINESS!$A$1:$J$2692,COLUMN(BUSINESS!$I2433),0)</f>
        <v>2E-3</v>
      </c>
      <c r="AA2433" s="6">
        <f>VLOOKUP($A2433,BUSINESS!$A$1:$J$2692,COLUMN(BUSINESS!$J2433),0)</f>
        <v>6.0000000000000001E-3</v>
      </c>
      <c r="AB2433" s="5"/>
      <c r="AC2433" s="5"/>
      <c r="AD2433" s="5"/>
      <c r="AE2433" s="5"/>
    </row>
    <row r="2434" spans="1:31" ht="15.75" customHeight="1" x14ac:dyDescent="0.25">
      <c r="A2434" s="6">
        <v>2433</v>
      </c>
      <c r="B2434" s="7" t="str">
        <f>VLOOKUP($A2434,GDP!$A$1:$H$2692,COLUMN(GDP!B2434),0)</f>
        <v>The Americas</v>
      </c>
      <c r="C2434" s="8" t="str">
        <f>VLOOKUP($A2434,GDP!$A$1:$H$2692,COLUMN(GDP!C2434),0)</f>
        <v>Haiti-The Americas</v>
      </c>
      <c r="D2434" s="9" t="str">
        <f>VLOOKUP($A2434,GDP!$A$1:$H$2692,COLUMN(GDP!D2434),0)</f>
        <v>2001</v>
      </c>
      <c r="E2434" s="8">
        <f>VLOOKUP($A2434,GDP!$A$1:$H$2692,COLUMN(GDP!E2434),0)</f>
        <v>3507981946</v>
      </c>
      <c r="F2434" s="7">
        <f>VLOOKUP($A2434,GDP!$A$1:$H$2692,COLUMN(GDP!F2434),0)</f>
        <v>5.6000000000000001E-2</v>
      </c>
      <c r="G2434" s="7">
        <f>VLOOKUP($A2434,GDP!$A$1:$H$2692,COLUMN(GDP!G2434),0)</f>
        <v>23</v>
      </c>
      <c r="H2434" s="7">
        <f>VLOOKUP($A2434,GDP!$A$1:$H$2692,COLUMN(GDP!H2434),0)</f>
        <v>0.34</v>
      </c>
      <c r="I2434" s="6">
        <f>VLOOKUP($A2434,ENERGY!$A$1:$F$2692,COLUMN(ENERGY!E2433),0)</f>
        <v>3211</v>
      </c>
      <c r="J2434" s="6">
        <f>VLOOKUP($A2434,ENERGY!$A$1:$F$2692,COLUMN(ENERGY!F2433),0)</f>
        <v>0</v>
      </c>
      <c r="K2434" s="6">
        <f>VLOOKUP($A2434,'HUMAN RESOURCES'!$A$1:$M$2692,COLUMN('HUMAN RESOURCES'!$E2434),0)</f>
        <v>3.1E-2</v>
      </c>
      <c r="L2434" s="6">
        <f>VLOOKUP($A2434,'HUMAN RESOURCES'!$A$1:$M$2692,COLUMN('HUMAN RESOURCES'!$F2434),0)</f>
        <v>7.2999999999999995E-2</v>
      </c>
      <c r="M2434" s="6">
        <f>VLOOKUP($A2434,'HUMAN RESOURCES'!$A$1:$M$2692,COLUMN('HUMAN RESOURCES'!$G2434),0)</f>
        <v>59</v>
      </c>
      <c r="N2434" s="6">
        <f>VLOOKUP($A2434,'HUMAN RESOURCES'!$A$1:$M$2692,COLUMN('HUMAN RESOURCES'!$H2434),0)</f>
        <v>56</v>
      </c>
      <c r="O2434" s="6">
        <f>VLOOKUP($A2434,'HUMAN RESOURCES'!$A$1:$M$2692,COLUMN('HUMAN RESOURCES'!$I2434),0)</f>
        <v>0.39800000000000002</v>
      </c>
      <c r="P2434" s="6">
        <f>VLOOKUP($A2434,'HUMAN RESOURCES'!$A$1:$M$2692,COLUMN('HUMAN RESOURCES'!$J2434),0)</f>
        <v>0.56100000000000005</v>
      </c>
      <c r="Q2434" s="6">
        <f>VLOOKUP($A2434,'HUMAN RESOURCES'!$A$1:$M$2692,COLUMN('HUMAN RESOURCES'!$K2434),0)</f>
        <v>0.04</v>
      </c>
      <c r="R2434" s="6">
        <f>VLOOKUP($A2434,'HUMAN RESOURCES'!$A$1:$M$2692,COLUMN('HUMAN RESOURCES'!$L2434),0)</f>
        <v>8720247</v>
      </c>
      <c r="S2434" s="6">
        <f>VLOOKUP($A2434,'HUMAN RESOURCES'!$A$1:$M$2692,COLUMN('HUMAN RESOURCES'!$F2434),0)</f>
        <v>7.2999999999999995E-2</v>
      </c>
      <c r="T2434" s="6">
        <f>VLOOKUP($A2434,TOURISM!$A$1:$F$2692,COLUMN(TOURISM!$E2434),0)</f>
        <v>105000000</v>
      </c>
      <c r="U2434" s="6">
        <f>VLOOKUP($A2434,TOURISM!$A$1:$F$2692,COLUMN(TOURISM!$F2434),0)</f>
        <v>168000000</v>
      </c>
      <c r="V2434" s="6">
        <f>VLOOKUP($A2434,BUSINESS!$A$1:$J$2692,COLUMN(BUSINESS!$E2434),0)</f>
        <v>0</v>
      </c>
      <c r="W2434" s="6">
        <f>VLOOKUP($A2434,BUSINESS!$A$1:$J$2692,COLUMN(BUSINESS!$F2434),0)</f>
        <v>0</v>
      </c>
      <c r="X2434" s="6">
        <f>VLOOKUP($A2434,BUSINESS!$A$1:$J$2692,COLUMN(BUSINESS!$G2434),0)</f>
        <v>0</v>
      </c>
      <c r="Y2434" s="6">
        <f>VLOOKUP($A2434,BUSINESS!$A$1:$J$2692,COLUMN(BUSINESS!$H2434),0)</f>
        <v>0</v>
      </c>
      <c r="Z2434" s="6">
        <f>VLOOKUP($A2434,BUSINESS!$A$1:$J$2692,COLUMN(BUSINESS!$I2434),0)</f>
        <v>3.0000000000000001E-3</v>
      </c>
      <c r="AA2434" s="6">
        <f>VLOOKUP($A2434,BUSINESS!$A$1:$J$2692,COLUMN(BUSINESS!$J2434),0)</f>
        <v>0.01</v>
      </c>
      <c r="AB2434" s="5"/>
      <c r="AC2434" s="5"/>
      <c r="AD2434" s="5"/>
      <c r="AE2434" s="5"/>
    </row>
    <row r="2435" spans="1:31" ht="15.75" customHeight="1" x14ac:dyDescent="0.25">
      <c r="A2435" s="6">
        <v>2434</v>
      </c>
      <c r="B2435" s="7" t="str">
        <f>VLOOKUP($A2435,GDP!$A$1:$H$2692,COLUMN(GDP!B2435),0)</f>
        <v>The Americas</v>
      </c>
      <c r="C2435" s="8" t="str">
        <f>VLOOKUP($A2435,GDP!$A$1:$H$2692,COLUMN(GDP!C2435),0)</f>
        <v>Haiti-The Americas</v>
      </c>
      <c r="D2435" s="9" t="str">
        <f>VLOOKUP($A2435,GDP!$A$1:$H$2692,COLUMN(GDP!D2435),0)</f>
        <v>2002</v>
      </c>
      <c r="E2435" s="8">
        <f>VLOOKUP($A2435,GDP!$A$1:$H$2692,COLUMN(GDP!E2435),0)</f>
        <v>3214632479</v>
      </c>
      <c r="F2435" s="7">
        <f>VLOOKUP($A2435,GDP!$A$1:$H$2692,COLUMN(GDP!F2435),0)</f>
        <v>5.5E-2</v>
      </c>
      <c r="G2435" s="7">
        <f>VLOOKUP($A2435,GDP!$A$1:$H$2692,COLUMN(GDP!G2435),0)</f>
        <v>20</v>
      </c>
      <c r="H2435" s="7">
        <f>VLOOKUP($A2435,GDP!$A$1:$H$2692,COLUMN(GDP!H2435),0)</f>
        <v>0.34200000000000003</v>
      </c>
      <c r="I2435" s="6">
        <f>VLOOKUP($A2435,ENERGY!$A$1:$F$2692,COLUMN(ENERGY!E2434),0)</f>
        <v>2409</v>
      </c>
      <c r="J2435" s="6">
        <f>VLOOKUP($A2435,ENERGY!$A$1:$F$2692,COLUMN(ENERGY!F2434),0)</f>
        <v>2120</v>
      </c>
      <c r="K2435" s="6">
        <f>VLOOKUP($A2435,'HUMAN RESOURCES'!$A$1:$M$2692,COLUMN('HUMAN RESOURCES'!$E2435),0)</f>
        <v>0.03</v>
      </c>
      <c r="L2435" s="6">
        <f>VLOOKUP($A2435,'HUMAN RESOURCES'!$A$1:$M$2692,COLUMN('HUMAN RESOURCES'!$F2435),0)</f>
        <v>7.0999999999999994E-2</v>
      </c>
      <c r="M2435" s="6">
        <f>VLOOKUP($A2435,'HUMAN RESOURCES'!$A$1:$M$2692,COLUMN('HUMAN RESOURCES'!$G2435),0)</f>
        <v>60</v>
      </c>
      <c r="N2435" s="6">
        <f>VLOOKUP($A2435,'HUMAN RESOURCES'!$A$1:$M$2692,COLUMN('HUMAN RESOURCES'!$H2435),0)</f>
        <v>56</v>
      </c>
      <c r="O2435" s="6">
        <f>VLOOKUP($A2435,'HUMAN RESOURCES'!$A$1:$M$2692,COLUMN('HUMAN RESOURCES'!$I2435),0)</f>
        <v>0.39400000000000002</v>
      </c>
      <c r="P2435" s="6">
        <f>VLOOKUP($A2435,'HUMAN RESOURCES'!$A$1:$M$2692,COLUMN('HUMAN RESOURCES'!$J2435),0)</f>
        <v>0.56599999999999995</v>
      </c>
      <c r="Q2435" s="6">
        <f>VLOOKUP($A2435,'HUMAN RESOURCES'!$A$1:$M$2692,COLUMN('HUMAN RESOURCES'!$K2435),0)</f>
        <v>0.04</v>
      </c>
      <c r="R2435" s="6">
        <f>VLOOKUP($A2435,'HUMAN RESOURCES'!$A$1:$M$2692,COLUMN('HUMAN RESOURCES'!$L2435),0)</f>
        <v>8859635</v>
      </c>
      <c r="S2435" s="6">
        <f>VLOOKUP($A2435,'HUMAN RESOURCES'!$A$1:$M$2692,COLUMN('HUMAN RESOURCES'!$F2435),0)</f>
        <v>7.0999999999999994E-2</v>
      </c>
      <c r="T2435" s="6">
        <f>VLOOKUP($A2435,TOURISM!$A$1:$F$2692,COLUMN(TOURISM!$E2435),0)</f>
        <v>108000000</v>
      </c>
      <c r="U2435" s="6">
        <f>VLOOKUP($A2435,TOURISM!$A$1:$F$2692,COLUMN(TOURISM!$F2435),0)</f>
        <v>172000000</v>
      </c>
      <c r="V2435" s="6">
        <f>VLOOKUP($A2435,BUSINESS!$A$1:$J$2692,COLUMN(BUSINESS!$E2435),0)</f>
        <v>0</v>
      </c>
      <c r="W2435" s="6">
        <f>VLOOKUP($A2435,BUSINESS!$A$1:$J$2692,COLUMN(BUSINESS!$F2435),0)</f>
        <v>0</v>
      </c>
      <c r="X2435" s="6">
        <f>VLOOKUP($A2435,BUSINESS!$A$1:$J$2692,COLUMN(BUSINESS!$G2435),0)</f>
        <v>0</v>
      </c>
      <c r="Y2435" s="6">
        <f>VLOOKUP($A2435,BUSINESS!$A$1:$J$2692,COLUMN(BUSINESS!$H2435),0)</f>
        <v>0</v>
      </c>
      <c r="Z2435" s="6">
        <f>VLOOKUP($A2435,BUSINESS!$A$1:$J$2692,COLUMN(BUSINESS!$I2435),0)</f>
        <v>8.9999999999999993E-3</v>
      </c>
      <c r="AA2435" s="6">
        <f>VLOOKUP($A2435,BUSINESS!$A$1:$J$2692,COLUMN(BUSINESS!$J2435),0)</f>
        <v>1.6E-2</v>
      </c>
      <c r="AB2435" s="5"/>
      <c r="AC2435" s="5"/>
      <c r="AD2435" s="5"/>
      <c r="AE2435" s="5"/>
    </row>
    <row r="2436" spans="1:31" ht="15.75" customHeight="1" x14ac:dyDescent="0.25">
      <c r="A2436" s="6">
        <v>2435</v>
      </c>
      <c r="B2436" s="7" t="str">
        <f>VLOOKUP($A2436,GDP!$A$1:$H$2692,COLUMN(GDP!B2436),0)</f>
        <v>The Americas</v>
      </c>
      <c r="C2436" s="8" t="str">
        <f>VLOOKUP($A2436,GDP!$A$1:$H$2692,COLUMN(GDP!C2436),0)</f>
        <v>Haiti-The Americas</v>
      </c>
      <c r="D2436" s="9" t="str">
        <f>VLOOKUP($A2436,GDP!$A$1:$H$2692,COLUMN(GDP!D2436),0)</f>
        <v>2003</v>
      </c>
      <c r="E2436" s="8">
        <f>VLOOKUP($A2436,GDP!$A$1:$H$2692,COLUMN(GDP!E2436),0)</f>
        <v>2826481072</v>
      </c>
      <c r="F2436" s="7">
        <f>VLOOKUP($A2436,GDP!$A$1:$H$2692,COLUMN(GDP!F2436),0)</f>
        <v>5.2999999999999999E-2</v>
      </c>
      <c r="G2436" s="7">
        <f>VLOOKUP($A2436,GDP!$A$1:$H$2692,COLUMN(GDP!G2436),0)</f>
        <v>17</v>
      </c>
      <c r="H2436" s="7">
        <f>VLOOKUP($A2436,GDP!$A$1:$H$2692,COLUMN(GDP!H2436),0)</f>
        <v>0.442</v>
      </c>
      <c r="I2436" s="6">
        <f>VLOOKUP($A2436,ENERGY!$A$1:$F$2692,COLUMN(ENERGY!E2435),0)</f>
        <v>2732</v>
      </c>
      <c r="J2436" s="6">
        <f>VLOOKUP($A2436,ENERGY!$A$1:$F$2692,COLUMN(ENERGY!F2435),0)</f>
        <v>2263</v>
      </c>
      <c r="K2436" s="6">
        <f>VLOOKUP($A2436,'HUMAN RESOURCES'!$A$1:$M$2692,COLUMN('HUMAN RESOURCES'!$E2436),0)</f>
        <v>0.03</v>
      </c>
      <c r="L2436" s="6">
        <f>VLOOKUP($A2436,'HUMAN RESOURCES'!$A$1:$M$2692,COLUMN('HUMAN RESOURCES'!$F2436),0)</f>
        <v>6.9000000000000006E-2</v>
      </c>
      <c r="M2436" s="6">
        <f>VLOOKUP($A2436,'HUMAN RESOURCES'!$A$1:$M$2692,COLUMN('HUMAN RESOURCES'!$G2436),0)</f>
        <v>60</v>
      </c>
      <c r="N2436" s="6">
        <f>VLOOKUP($A2436,'HUMAN RESOURCES'!$A$1:$M$2692,COLUMN('HUMAN RESOURCES'!$H2436),0)</f>
        <v>57</v>
      </c>
      <c r="O2436" s="6">
        <f>VLOOKUP($A2436,'HUMAN RESOURCES'!$A$1:$M$2692,COLUMN('HUMAN RESOURCES'!$I2436),0)</f>
        <v>0.38900000000000001</v>
      </c>
      <c r="P2436" s="6">
        <f>VLOOKUP($A2436,'HUMAN RESOURCES'!$A$1:$M$2692,COLUMN('HUMAN RESOURCES'!$J2436),0)</f>
        <v>0.56999999999999995</v>
      </c>
      <c r="Q2436" s="6">
        <f>VLOOKUP($A2436,'HUMAN RESOURCES'!$A$1:$M$2692,COLUMN('HUMAN RESOURCES'!$K2436),0)</f>
        <v>4.1000000000000002E-2</v>
      </c>
      <c r="R2436" s="6">
        <f>VLOOKUP($A2436,'HUMAN RESOURCES'!$A$1:$M$2692,COLUMN('HUMAN RESOURCES'!$L2436),0)</f>
        <v>8996229</v>
      </c>
      <c r="S2436" s="6">
        <f>VLOOKUP($A2436,'HUMAN RESOURCES'!$A$1:$M$2692,COLUMN('HUMAN RESOURCES'!$F2436),0)</f>
        <v>6.9000000000000006E-2</v>
      </c>
      <c r="T2436" s="6">
        <f>VLOOKUP($A2436,TOURISM!$A$1:$F$2692,COLUMN(TOURISM!$E2436),0)</f>
        <v>96000000</v>
      </c>
      <c r="U2436" s="6">
        <f>VLOOKUP($A2436,TOURISM!$A$1:$F$2692,COLUMN(TOURISM!$F2436),0)</f>
        <v>202000000</v>
      </c>
      <c r="V2436" s="6">
        <f>VLOOKUP($A2436,BUSINESS!$A$1:$J$2692,COLUMN(BUSINESS!$E2436),0)</f>
        <v>0</v>
      </c>
      <c r="W2436" s="6">
        <f>VLOOKUP($A2436,BUSINESS!$A$1:$J$2692,COLUMN(BUSINESS!$F2436),0)</f>
        <v>202</v>
      </c>
      <c r="X2436" s="6">
        <f>VLOOKUP($A2436,BUSINESS!$A$1:$J$2692,COLUMN(BUSINESS!$G2436),0)</f>
        <v>0</v>
      </c>
      <c r="Y2436" s="6">
        <f>VLOOKUP($A2436,BUSINESS!$A$1:$J$2692,COLUMN(BUSINESS!$H2436),0)</f>
        <v>0</v>
      </c>
      <c r="Z2436" s="6">
        <f>VLOOKUP($A2436,BUSINESS!$A$1:$J$2692,COLUMN(BUSINESS!$I2436),0)</f>
        <v>1.6E-2</v>
      </c>
      <c r="AA2436" s="6">
        <f>VLOOKUP($A2436,BUSINESS!$A$1:$J$2692,COLUMN(BUSINESS!$J2436),0)</f>
        <v>3.5999999999999997E-2</v>
      </c>
      <c r="AB2436" s="5"/>
      <c r="AC2436" s="5"/>
      <c r="AD2436" s="5"/>
      <c r="AE2436" s="5"/>
    </row>
    <row r="2437" spans="1:31" ht="15.75" customHeight="1" x14ac:dyDescent="0.25">
      <c r="A2437" s="6">
        <v>2436</v>
      </c>
      <c r="B2437" s="7" t="str">
        <f>VLOOKUP($A2437,GDP!$A$1:$H$2692,COLUMN(GDP!B2437),0)</f>
        <v>The Americas</v>
      </c>
      <c r="C2437" s="8" t="str">
        <f>VLOOKUP($A2437,GDP!$A$1:$H$2692,COLUMN(GDP!C2437),0)</f>
        <v>Haiti-The Americas</v>
      </c>
      <c r="D2437" s="9" t="str">
        <f>VLOOKUP($A2437,GDP!$A$1:$H$2692,COLUMN(GDP!D2437),0)</f>
        <v>2004</v>
      </c>
      <c r="E2437" s="8">
        <f>VLOOKUP($A2437,GDP!$A$1:$H$2692,COLUMN(GDP!E2437),0)</f>
        <v>3660483886</v>
      </c>
      <c r="F2437" s="7">
        <f>VLOOKUP($A2437,GDP!$A$1:$H$2692,COLUMN(GDP!F2437),0)</f>
        <v>5.6000000000000001E-2</v>
      </c>
      <c r="G2437" s="7">
        <f>VLOOKUP($A2437,GDP!$A$1:$H$2692,COLUMN(GDP!G2437),0)</f>
        <v>22</v>
      </c>
      <c r="H2437" s="7">
        <f>VLOOKUP($A2437,GDP!$A$1:$H$2692,COLUMN(GDP!H2437),0)</f>
        <v>0.48</v>
      </c>
      <c r="I2437" s="6">
        <f>VLOOKUP($A2437,ENERGY!$A$1:$F$2692,COLUMN(ENERGY!E2436),0)</f>
        <v>2927</v>
      </c>
      <c r="J2437" s="6">
        <f>VLOOKUP($A2437,ENERGY!$A$1:$F$2692,COLUMN(ENERGY!F2436),0)</f>
        <v>2428</v>
      </c>
      <c r="K2437" s="6">
        <f>VLOOKUP($A2437,'HUMAN RESOURCES'!$A$1:$M$2692,COLUMN('HUMAN RESOURCES'!$E2437),0)</f>
        <v>2.9000000000000001E-2</v>
      </c>
      <c r="L2437" s="6">
        <f>VLOOKUP($A2437,'HUMAN RESOURCES'!$A$1:$M$2692,COLUMN('HUMAN RESOURCES'!$F2437),0)</f>
        <v>6.7000000000000004E-2</v>
      </c>
      <c r="M2437" s="6">
        <f>VLOOKUP($A2437,'HUMAN RESOURCES'!$A$1:$M$2692,COLUMN('HUMAN RESOURCES'!$G2437),0)</f>
        <v>61</v>
      </c>
      <c r="N2437" s="6">
        <f>VLOOKUP($A2437,'HUMAN RESOURCES'!$A$1:$M$2692,COLUMN('HUMAN RESOURCES'!$H2437),0)</f>
        <v>57</v>
      </c>
      <c r="O2437" s="6">
        <f>VLOOKUP($A2437,'HUMAN RESOURCES'!$A$1:$M$2692,COLUMN('HUMAN RESOURCES'!$I2437),0)</f>
        <v>0.38500000000000001</v>
      </c>
      <c r="P2437" s="6">
        <f>VLOOKUP($A2437,'HUMAN RESOURCES'!$A$1:$M$2692,COLUMN('HUMAN RESOURCES'!$J2437),0)</f>
        <v>0.57399999999999995</v>
      </c>
      <c r="Q2437" s="6">
        <f>VLOOKUP($A2437,'HUMAN RESOURCES'!$A$1:$M$2692,COLUMN('HUMAN RESOURCES'!$K2437),0)</f>
        <v>4.1000000000000002E-2</v>
      </c>
      <c r="R2437" s="6">
        <f>VLOOKUP($A2437,'HUMAN RESOURCES'!$A$1:$M$2692,COLUMN('HUMAN RESOURCES'!$L2437),0)</f>
        <v>9129933</v>
      </c>
      <c r="S2437" s="6">
        <f>VLOOKUP($A2437,'HUMAN RESOURCES'!$A$1:$M$2692,COLUMN('HUMAN RESOURCES'!$F2437),0)</f>
        <v>6.7000000000000004E-2</v>
      </c>
      <c r="T2437" s="6">
        <f>VLOOKUP($A2437,TOURISM!$A$1:$F$2692,COLUMN(TOURISM!$E2437),0)</f>
        <v>93000000</v>
      </c>
      <c r="U2437" s="6">
        <f>VLOOKUP($A2437,TOURISM!$A$1:$F$2692,COLUMN(TOURISM!$F2437),0)</f>
        <v>206000000</v>
      </c>
      <c r="V2437" s="6">
        <f>VLOOKUP($A2437,BUSINESS!$A$1:$J$2692,COLUMN(BUSINESS!$E2437),0)</f>
        <v>0</v>
      </c>
      <c r="W2437" s="6">
        <f>VLOOKUP($A2437,BUSINESS!$A$1:$J$2692,COLUMN(BUSINESS!$F2437),0)</f>
        <v>202</v>
      </c>
      <c r="X2437" s="6">
        <f>VLOOKUP($A2437,BUSINESS!$A$1:$J$2692,COLUMN(BUSINESS!$G2437),0)</f>
        <v>0</v>
      </c>
      <c r="Y2437" s="6">
        <f>VLOOKUP($A2437,BUSINESS!$A$1:$J$2692,COLUMN(BUSINESS!$H2437),0)</f>
        <v>0</v>
      </c>
      <c r="Z2437" s="6">
        <f>VLOOKUP($A2437,BUSINESS!$A$1:$J$2692,COLUMN(BUSINESS!$I2437),0)</f>
        <v>5.3999999999999999E-2</v>
      </c>
      <c r="AA2437" s="6">
        <f>VLOOKUP($A2437,BUSINESS!$A$1:$J$2692,COLUMN(BUSINESS!$J2437),0)</f>
        <v>4.3999999999999997E-2</v>
      </c>
      <c r="AB2437" s="5"/>
      <c r="AC2437" s="5"/>
      <c r="AD2437" s="5"/>
      <c r="AE2437" s="5"/>
    </row>
    <row r="2438" spans="1:31" ht="15.75" customHeight="1" x14ac:dyDescent="0.25">
      <c r="A2438" s="6">
        <v>2437</v>
      </c>
      <c r="B2438" s="7" t="str">
        <f>VLOOKUP($A2438,GDP!$A$1:$H$2692,COLUMN(GDP!B2438),0)</f>
        <v>The Americas</v>
      </c>
      <c r="C2438" s="8" t="str">
        <f>VLOOKUP($A2438,GDP!$A$1:$H$2692,COLUMN(GDP!C2438),0)</f>
        <v>Haiti-The Americas</v>
      </c>
      <c r="D2438" s="9" t="str">
        <f>VLOOKUP($A2438,GDP!$A$1:$H$2692,COLUMN(GDP!D2438),0)</f>
        <v>2005</v>
      </c>
      <c r="E2438" s="8">
        <f>VLOOKUP($A2438,GDP!$A$1:$H$2692,COLUMN(GDP!E2438),0)</f>
        <v>4154289832</v>
      </c>
      <c r="F2438" s="7">
        <f>VLOOKUP($A2438,GDP!$A$1:$H$2692,COLUMN(GDP!F2438),0)</f>
        <v>4.3999999999999997E-2</v>
      </c>
      <c r="G2438" s="7">
        <f>VLOOKUP($A2438,GDP!$A$1:$H$2692,COLUMN(GDP!G2438),0)</f>
        <v>20</v>
      </c>
      <c r="H2438" s="7">
        <f>VLOOKUP($A2438,GDP!$A$1:$H$2692,COLUMN(GDP!H2438),0)</f>
        <v>0.41</v>
      </c>
      <c r="I2438" s="6">
        <f>VLOOKUP($A2438,ENERGY!$A$1:$F$2692,COLUMN(ENERGY!E2437),0)</f>
        <v>2509</v>
      </c>
      <c r="J2438" s="6">
        <f>VLOOKUP($A2438,ENERGY!$A$1:$F$2692,COLUMN(ENERGY!F2437),0)</f>
        <v>2391</v>
      </c>
      <c r="K2438" s="6">
        <f>VLOOKUP($A2438,'HUMAN RESOURCES'!$A$1:$M$2692,COLUMN('HUMAN RESOURCES'!$E2438),0)</f>
        <v>2.9000000000000001E-2</v>
      </c>
      <c r="L2438" s="6">
        <f>VLOOKUP($A2438,'HUMAN RESOURCES'!$A$1:$M$2692,COLUMN('HUMAN RESOURCES'!$F2438),0)</f>
        <v>6.6000000000000003E-2</v>
      </c>
      <c r="M2438" s="6">
        <f>VLOOKUP($A2438,'HUMAN RESOURCES'!$A$1:$M$2692,COLUMN('HUMAN RESOURCES'!$G2438),0)</f>
        <v>61</v>
      </c>
      <c r="N2438" s="6">
        <f>VLOOKUP($A2438,'HUMAN RESOURCES'!$A$1:$M$2692,COLUMN('HUMAN RESOURCES'!$H2438),0)</f>
        <v>58</v>
      </c>
      <c r="O2438" s="6">
        <f>VLOOKUP($A2438,'HUMAN RESOURCES'!$A$1:$M$2692,COLUMN('HUMAN RESOURCES'!$I2438),0)</f>
        <v>0.38100000000000001</v>
      </c>
      <c r="P2438" s="6">
        <f>VLOOKUP($A2438,'HUMAN RESOURCES'!$A$1:$M$2692,COLUMN('HUMAN RESOURCES'!$J2438),0)</f>
        <v>0.57799999999999996</v>
      </c>
      <c r="Q2438" s="6">
        <f>VLOOKUP($A2438,'HUMAN RESOURCES'!$A$1:$M$2692,COLUMN('HUMAN RESOURCES'!$K2438),0)</f>
        <v>4.2000000000000003E-2</v>
      </c>
      <c r="R2438" s="6">
        <f>VLOOKUP($A2438,'HUMAN RESOURCES'!$A$1:$M$2692,COLUMN('HUMAN RESOURCES'!$L2438),0)</f>
        <v>9260879</v>
      </c>
      <c r="S2438" s="6">
        <f>VLOOKUP($A2438,'HUMAN RESOURCES'!$A$1:$M$2692,COLUMN('HUMAN RESOURCES'!$F2438),0)</f>
        <v>6.6000000000000003E-2</v>
      </c>
      <c r="T2438" s="6">
        <f>VLOOKUP($A2438,TOURISM!$A$1:$F$2692,COLUMN(TOURISM!$E2438),0)</f>
        <v>80000000</v>
      </c>
      <c r="U2438" s="6">
        <f>VLOOKUP($A2438,TOURISM!$A$1:$F$2692,COLUMN(TOURISM!$F2438),0)</f>
        <v>174000000</v>
      </c>
      <c r="V2438" s="6">
        <f>VLOOKUP($A2438,BUSINESS!$A$1:$J$2692,COLUMN(BUSINESS!$E2438),0)</f>
        <v>0.40400000000000003</v>
      </c>
      <c r="W2438" s="6">
        <f>VLOOKUP($A2438,BUSINESS!$A$1:$J$2692,COLUMN(BUSINESS!$F2438),0)</f>
        <v>202</v>
      </c>
      <c r="X2438" s="6">
        <f>VLOOKUP($A2438,BUSINESS!$A$1:$J$2692,COLUMN(BUSINESS!$G2438),0)</f>
        <v>0</v>
      </c>
      <c r="Y2438" s="6">
        <f>VLOOKUP($A2438,BUSINESS!$A$1:$J$2692,COLUMN(BUSINESS!$H2438),0)</f>
        <v>184</v>
      </c>
      <c r="Z2438" s="6">
        <f>VLOOKUP($A2438,BUSINESS!$A$1:$J$2692,COLUMN(BUSINESS!$I2438),0)</f>
        <v>6.4000000000000001E-2</v>
      </c>
      <c r="AA2438" s="6">
        <f>VLOOKUP($A2438,BUSINESS!$A$1:$J$2692,COLUMN(BUSINESS!$J2438),0)</f>
        <v>5.3999999999999999E-2</v>
      </c>
      <c r="AB2438" s="5"/>
      <c r="AC2438" s="5"/>
      <c r="AD2438" s="5"/>
      <c r="AE2438" s="5"/>
    </row>
    <row r="2439" spans="1:31" ht="15.75" customHeight="1" x14ac:dyDescent="0.25">
      <c r="A2439" s="6">
        <v>2438</v>
      </c>
      <c r="B2439" s="7" t="str">
        <f>VLOOKUP($A2439,GDP!$A$1:$H$2692,COLUMN(GDP!B2439),0)</f>
        <v>The Americas</v>
      </c>
      <c r="C2439" s="8" t="str">
        <f>VLOOKUP($A2439,GDP!$A$1:$H$2692,COLUMN(GDP!C2439),0)</f>
        <v>Haiti-The Americas</v>
      </c>
      <c r="D2439" s="9" t="str">
        <f>VLOOKUP($A2439,GDP!$A$1:$H$2692,COLUMN(GDP!D2439),0)</f>
        <v>2006</v>
      </c>
      <c r="E2439" s="8">
        <f>VLOOKUP($A2439,GDP!$A$1:$H$2692,COLUMN(GDP!E2439),0)</f>
        <v>4879738636</v>
      </c>
      <c r="F2439" s="7">
        <f>VLOOKUP($A2439,GDP!$A$1:$H$2692,COLUMN(GDP!F2439),0)</f>
        <v>5.7000000000000002E-2</v>
      </c>
      <c r="G2439" s="7">
        <f>VLOOKUP($A2439,GDP!$A$1:$H$2692,COLUMN(GDP!G2439),0)</f>
        <v>30</v>
      </c>
      <c r="H2439" s="7">
        <f>VLOOKUP($A2439,GDP!$A$1:$H$2692,COLUMN(GDP!H2439),0)</f>
        <v>0.26400000000000001</v>
      </c>
      <c r="I2439" s="6">
        <f>VLOOKUP($A2439,ENERGY!$A$1:$F$2692,COLUMN(ENERGY!E2438),0)</f>
        <v>2645</v>
      </c>
      <c r="J2439" s="6">
        <f>VLOOKUP($A2439,ENERGY!$A$1:$F$2692,COLUMN(ENERGY!F2438),0)</f>
        <v>2112</v>
      </c>
      <c r="K2439" s="6">
        <f>VLOOKUP($A2439,'HUMAN RESOURCES'!$A$1:$M$2692,COLUMN('HUMAN RESOURCES'!$E2439),0)</f>
        <v>2.8000000000000001E-2</v>
      </c>
      <c r="L2439" s="6">
        <f>VLOOKUP($A2439,'HUMAN RESOURCES'!$A$1:$M$2692,COLUMN('HUMAN RESOURCES'!$F2439),0)</f>
        <v>6.4000000000000001E-2</v>
      </c>
      <c r="M2439" s="6">
        <f>VLOOKUP($A2439,'HUMAN RESOURCES'!$A$1:$M$2692,COLUMN('HUMAN RESOURCES'!$G2439),0)</f>
        <v>62</v>
      </c>
      <c r="N2439" s="6">
        <f>VLOOKUP($A2439,'HUMAN RESOURCES'!$A$1:$M$2692,COLUMN('HUMAN RESOURCES'!$H2439),0)</f>
        <v>58</v>
      </c>
      <c r="O2439" s="6">
        <f>VLOOKUP($A2439,'HUMAN RESOURCES'!$A$1:$M$2692,COLUMN('HUMAN RESOURCES'!$I2439),0)</f>
        <v>0.377</v>
      </c>
      <c r="P2439" s="6">
        <f>VLOOKUP($A2439,'HUMAN RESOURCES'!$A$1:$M$2692,COLUMN('HUMAN RESOURCES'!$J2439),0)</f>
        <v>0.58099999999999996</v>
      </c>
      <c r="Q2439" s="6">
        <f>VLOOKUP($A2439,'HUMAN RESOURCES'!$A$1:$M$2692,COLUMN('HUMAN RESOURCES'!$K2439),0)</f>
        <v>4.2000000000000003E-2</v>
      </c>
      <c r="R2439" s="6">
        <f>VLOOKUP($A2439,'HUMAN RESOURCES'!$A$1:$M$2692,COLUMN('HUMAN RESOURCES'!$L2439),0)</f>
        <v>9388642</v>
      </c>
      <c r="S2439" s="6">
        <f>VLOOKUP($A2439,'HUMAN RESOURCES'!$A$1:$M$2692,COLUMN('HUMAN RESOURCES'!$F2439),0)</f>
        <v>6.4000000000000001E-2</v>
      </c>
      <c r="T2439" s="6">
        <f>VLOOKUP($A2439,TOURISM!$A$1:$F$2692,COLUMN(TOURISM!$E2439),0)</f>
        <v>126000000</v>
      </c>
      <c r="U2439" s="6">
        <f>VLOOKUP($A2439,TOURISM!$A$1:$F$2692,COLUMN(TOURISM!$F2439),0)</f>
        <v>239000000</v>
      </c>
      <c r="V2439" s="6">
        <f>VLOOKUP($A2439,BUSINESS!$A$1:$J$2692,COLUMN(BUSINESS!$E2439),0)</f>
        <v>0.40400000000000003</v>
      </c>
      <c r="W2439" s="6">
        <f>VLOOKUP($A2439,BUSINESS!$A$1:$J$2692,COLUMN(BUSINESS!$F2439),0)</f>
        <v>202</v>
      </c>
      <c r="X2439" s="6">
        <f>VLOOKUP($A2439,BUSINESS!$A$1:$J$2692,COLUMN(BUSINESS!$G2439),0)</f>
        <v>0</v>
      </c>
      <c r="Y2439" s="6">
        <f>VLOOKUP($A2439,BUSINESS!$A$1:$J$2692,COLUMN(BUSINESS!$H2439),0)</f>
        <v>184</v>
      </c>
      <c r="Z2439" s="6">
        <f>VLOOKUP($A2439,BUSINESS!$A$1:$J$2692,COLUMN(BUSINESS!$I2439),0)</f>
        <v>6.8000000000000005E-2</v>
      </c>
      <c r="AA2439" s="6">
        <f>VLOOKUP($A2439,BUSINESS!$A$1:$J$2692,COLUMN(BUSINESS!$J2439),0)</f>
        <v>0.128</v>
      </c>
      <c r="AB2439" s="5"/>
      <c r="AC2439" s="5"/>
      <c r="AD2439" s="5"/>
      <c r="AE2439" s="5"/>
    </row>
    <row r="2440" spans="1:31" ht="15.75" customHeight="1" x14ac:dyDescent="0.25">
      <c r="A2440" s="6">
        <v>2439</v>
      </c>
      <c r="B2440" s="7" t="str">
        <f>VLOOKUP($A2440,GDP!$A$1:$H$2692,COLUMN(GDP!B2440),0)</f>
        <v>The Americas</v>
      </c>
      <c r="C2440" s="8" t="str">
        <f>VLOOKUP($A2440,GDP!$A$1:$H$2692,COLUMN(GDP!C2440),0)</f>
        <v>Haiti-The Americas</v>
      </c>
      <c r="D2440" s="9" t="str">
        <f>VLOOKUP($A2440,GDP!$A$1:$H$2692,COLUMN(GDP!D2440),0)</f>
        <v>2007</v>
      </c>
      <c r="E2440" s="8">
        <f>VLOOKUP($A2440,GDP!$A$1:$H$2692,COLUMN(GDP!E2440),0)</f>
        <v>5885325590</v>
      </c>
      <c r="F2440" s="7">
        <f>VLOOKUP($A2440,GDP!$A$1:$H$2692,COLUMN(GDP!F2440),0)</f>
        <v>5.3999999999999999E-2</v>
      </c>
      <c r="G2440" s="7">
        <f>VLOOKUP($A2440,GDP!$A$1:$H$2692,COLUMN(GDP!G2440),0)</f>
        <v>34</v>
      </c>
      <c r="H2440" s="7">
        <f>VLOOKUP($A2440,GDP!$A$1:$H$2692,COLUMN(GDP!H2440),0)</f>
        <v>0.23100000000000001</v>
      </c>
      <c r="I2440" s="6">
        <f>VLOOKUP($A2440,ENERGY!$A$1:$F$2692,COLUMN(ENERGY!E2439),0)</f>
        <v>2585</v>
      </c>
      <c r="J2440" s="6">
        <f>VLOOKUP($A2440,ENERGY!$A$1:$F$2692,COLUMN(ENERGY!F2439),0)</f>
        <v>2076</v>
      </c>
      <c r="K2440" s="6">
        <f>VLOOKUP($A2440,'HUMAN RESOURCES'!$A$1:$M$2692,COLUMN('HUMAN RESOURCES'!$E2440),0)</f>
        <v>2.8000000000000001E-2</v>
      </c>
      <c r="L2440" s="6">
        <f>VLOOKUP($A2440,'HUMAN RESOURCES'!$A$1:$M$2692,COLUMN('HUMAN RESOURCES'!$F2440),0)</f>
        <v>6.3E-2</v>
      </c>
      <c r="M2440" s="6">
        <f>VLOOKUP($A2440,'HUMAN RESOURCES'!$A$1:$M$2692,COLUMN('HUMAN RESOURCES'!$G2440),0)</f>
        <v>62</v>
      </c>
      <c r="N2440" s="6">
        <f>VLOOKUP($A2440,'HUMAN RESOURCES'!$A$1:$M$2692,COLUMN('HUMAN RESOURCES'!$H2440),0)</f>
        <v>59</v>
      </c>
      <c r="O2440" s="6">
        <f>VLOOKUP($A2440,'HUMAN RESOURCES'!$A$1:$M$2692,COLUMN('HUMAN RESOURCES'!$I2440),0)</f>
        <v>0.373</v>
      </c>
      <c r="P2440" s="6">
        <f>VLOOKUP($A2440,'HUMAN RESOURCES'!$A$1:$M$2692,COLUMN('HUMAN RESOURCES'!$J2440),0)</f>
        <v>0.58399999999999996</v>
      </c>
      <c r="Q2440" s="6">
        <f>VLOOKUP($A2440,'HUMAN RESOURCES'!$A$1:$M$2692,COLUMN('HUMAN RESOURCES'!$K2440),0)</f>
        <v>4.2999999999999997E-2</v>
      </c>
      <c r="R2440" s="6">
        <f>VLOOKUP($A2440,'HUMAN RESOURCES'!$A$1:$M$2692,COLUMN('HUMAN RESOURCES'!$L2440),0)</f>
        <v>9513714</v>
      </c>
      <c r="S2440" s="6">
        <f>VLOOKUP($A2440,'HUMAN RESOURCES'!$A$1:$M$2692,COLUMN('HUMAN RESOURCES'!$F2440),0)</f>
        <v>6.3E-2</v>
      </c>
      <c r="T2440" s="6">
        <f>VLOOKUP($A2440,TOURISM!$A$1:$F$2692,COLUMN(TOURISM!$E2440),0)</f>
        <v>190000000</v>
      </c>
      <c r="U2440" s="6">
        <f>VLOOKUP($A2440,TOURISM!$A$1:$F$2692,COLUMN(TOURISM!$F2440),0)</f>
        <v>331000000</v>
      </c>
      <c r="V2440" s="6">
        <f>VLOOKUP($A2440,BUSINESS!$A$1:$J$2692,COLUMN(BUSINESS!$E2440),0)</f>
        <v>0.40400000000000003</v>
      </c>
      <c r="W2440" s="6">
        <f>VLOOKUP($A2440,BUSINESS!$A$1:$J$2692,COLUMN(BUSINESS!$F2440),0)</f>
        <v>202</v>
      </c>
      <c r="X2440" s="6">
        <f>VLOOKUP($A2440,BUSINESS!$A$1:$J$2692,COLUMN(BUSINESS!$G2440),0)</f>
        <v>0</v>
      </c>
      <c r="Y2440" s="6">
        <f>VLOOKUP($A2440,BUSINESS!$A$1:$J$2692,COLUMN(BUSINESS!$H2440),0)</f>
        <v>184</v>
      </c>
      <c r="Z2440" s="6">
        <f>VLOOKUP($A2440,BUSINESS!$A$1:$J$2692,COLUMN(BUSINESS!$I2440),0)</f>
        <v>7.1999999999999995E-2</v>
      </c>
      <c r="AA2440" s="6">
        <f>VLOOKUP($A2440,BUSINESS!$A$1:$J$2692,COLUMN(BUSINESS!$J2440),0)</f>
        <v>0.26300000000000001</v>
      </c>
      <c r="AB2440" s="5"/>
      <c r="AC2440" s="5"/>
      <c r="AD2440" s="5"/>
      <c r="AE2440" s="5"/>
    </row>
    <row r="2441" spans="1:31" ht="15.75" customHeight="1" x14ac:dyDescent="0.25">
      <c r="A2441" s="6">
        <v>2440</v>
      </c>
      <c r="B2441" s="7" t="str">
        <f>VLOOKUP($A2441,GDP!$A$1:$H$2692,COLUMN(GDP!B2441),0)</f>
        <v>The Americas</v>
      </c>
      <c r="C2441" s="8" t="str">
        <f>VLOOKUP($A2441,GDP!$A$1:$H$2692,COLUMN(GDP!C2441),0)</f>
        <v>Haiti-The Americas</v>
      </c>
      <c r="D2441" s="9" t="str">
        <f>VLOOKUP($A2441,GDP!$A$1:$H$2692,COLUMN(GDP!D2441),0)</f>
        <v>2008</v>
      </c>
      <c r="E2441" s="8">
        <f>VLOOKUP($A2441,GDP!$A$1:$H$2692,COLUMN(GDP!E2441),0)</f>
        <v>6548530572</v>
      </c>
      <c r="F2441" s="7">
        <f>VLOOKUP($A2441,GDP!$A$1:$H$2692,COLUMN(GDP!F2441),0)</f>
        <v>5.5E-2</v>
      </c>
      <c r="G2441" s="7">
        <f>VLOOKUP($A2441,GDP!$A$1:$H$2692,COLUMN(GDP!G2441),0)</f>
        <v>36</v>
      </c>
      <c r="H2441" s="7">
        <f>VLOOKUP($A2441,GDP!$A$1:$H$2692,COLUMN(GDP!H2441),0)</f>
        <v>0.17799999999999999</v>
      </c>
      <c r="I2441" s="6">
        <f>VLOOKUP($A2441,ENERGY!$A$1:$F$2692,COLUMN(ENERGY!E2440),0)</f>
        <v>2288</v>
      </c>
      <c r="J2441" s="6">
        <f>VLOOKUP($A2441,ENERGY!$A$1:$F$2692,COLUMN(ENERGY!F2440),0)</f>
        <v>1988</v>
      </c>
      <c r="K2441" s="6">
        <f>VLOOKUP($A2441,'HUMAN RESOURCES'!$A$1:$M$2692,COLUMN('HUMAN RESOURCES'!$E2441),0)</f>
        <v>2.7E-2</v>
      </c>
      <c r="L2441" s="6">
        <f>VLOOKUP($A2441,'HUMAN RESOURCES'!$A$1:$M$2692,COLUMN('HUMAN RESOURCES'!$F2441),0)</f>
        <v>6.0999999999999999E-2</v>
      </c>
      <c r="M2441" s="6">
        <f>VLOOKUP($A2441,'HUMAN RESOURCES'!$A$1:$M$2692,COLUMN('HUMAN RESOURCES'!$G2441),0)</f>
        <v>63</v>
      </c>
      <c r="N2441" s="6">
        <f>VLOOKUP($A2441,'HUMAN RESOURCES'!$A$1:$M$2692,COLUMN('HUMAN RESOURCES'!$H2441),0)</f>
        <v>59</v>
      </c>
      <c r="O2441" s="6">
        <f>VLOOKUP($A2441,'HUMAN RESOURCES'!$A$1:$M$2692,COLUMN('HUMAN RESOURCES'!$I2441),0)</f>
        <v>0.36899999999999999</v>
      </c>
      <c r="P2441" s="6">
        <f>VLOOKUP($A2441,'HUMAN RESOURCES'!$A$1:$M$2692,COLUMN('HUMAN RESOURCES'!$J2441),0)</f>
        <v>0.58699999999999997</v>
      </c>
      <c r="Q2441" s="6">
        <f>VLOOKUP($A2441,'HUMAN RESOURCES'!$A$1:$M$2692,COLUMN('HUMAN RESOURCES'!$K2441),0)</f>
        <v>4.3999999999999997E-2</v>
      </c>
      <c r="R2441" s="6">
        <f>VLOOKUP($A2441,'HUMAN RESOURCES'!$A$1:$M$2692,COLUMN('HUMAN RESOURCES'!$L2441),0)</f>
        <v>9638255</v>
      </c>
      <c r="S2441" s="6">
        <f>VLOOKUP($A2441,'HUMAN RESOURCES'!$A$1:$M$2692,COLUMN('HUMAN RESOURCES'!$F2441),0)</f>
        <v>6.0999999999999999E-2</v>
      </c>
      <c r="T2441" s="6">
        <f>VLOOKUP($A2441,TOURISM!$A$1:$F$2692,COLUMN(TOURISM!$E2441),0)</f>
        <v>276000000</v>
      </c>
      <c r="U2441" s="6">
        <f>VLOOKUP($A2441,TOURISM!$A$1:$F$2692,COLUMN(TOURISM!$F2441),0)</f>
        <v>383000000</v>
      </c>
      <c r="V2441" s="6">
        <f>VLOOKUP($A2441,BUSINESS!$A$1:$J$2692,COLUMN(BUSINESS!$E2441),0)</f>
        <v>0.40400000000000003</v>
      </c>
      <c r="W2441" s="6">
        <f>VLOOKUP($A2441,BUSINESS!$A$1:$J$2692,COLUMN(BUSINESS!$F2441),0)</f>
        <v>195</v>
      </c>
      <c r="X2441" s="6">
        <f>VLOOKUP($A2441,BUSINESS!$A$1:$J$2692,COLUMN(BUSINESS!$G2441),0)</f>
        <v>0</v>
      </c>
      <c r="Y2441" s="6">
        <f>VLOOKUP($A2441,BUSINESS!$A$1:$J$2692,COLUMN(BUSINESS!$H2441),0)</f>
        <v>184</v>
      </c>
      <c r="Z2441" s="6">
        <f>VLOOKUP($A2441,BUSINESS!$A$1:$J$2692,COLUMN(BUSINESS!$I2441),0)</f>
        <v>7.5999999999999998E-2</v>
      </c>
      <c r="AA2441" s="6">
        <f>VLOOKUP($A2441,BUSINESS!$A$1:$J$2692,COLUMN(BUSINESS!$J2441),0)</f>
        <v>0.33200000000000002</v>
      </c>
      <c r="AB2441" s="5"/>
      <c r="AC2441" s="5"/>
      <c r="AD2441" s="5"/>
      <c r="AE2441" s="5"/>
    </row>
    <row r="2442" spans="1:31" ht="15.75" customHeight="1" x14ac:dyDescent="0.25">
      <c r="A2442" s="6">
        <v>2441</v>
      </c>
      <c r="B2442" s="7" t="str">
        <f>VLOOKUP($A2442,GDP!$A$1:$H$2692,COLUMN(GDP!B2442),0)</f>
        <v>The Americas</v>
      </c>
      <c r="C2442" s="8" t="str">
        <f>VLOOKUP($A2442,GDP!$A$1:$H$2692,COLUMN(GDP!C2442),0)</f>
        <v>Haiti-The Americas</v>
      </c>
      <c r="D2442" s="9" t="str">
        <f>VLOOKUP($A2442,GDP!$A$1:$H$2692,COLUMN(GDP!D2442),0)</f>
        <v>2009</v>
      </c>
      <c r="E2442" s="8">
        <f>VLOOKUP($A2442,GDP!$A$1:$H$2692,COLUMN(GDP!E2442),0)</f>
        <v>6584649419</v>
      </c>
      <c r="F2442" s="7">
        <f>VLOOKUP($A2442,GDP!$A$1:$H$2692,COLUMN(GDP!F2442),0)</f>
        <v>6.5000000000000002E-2</v>
      </c>
      <c r="G2442" s="7">
        <f>VLOOKUP($A2442,GDP!$A$1:$H$2692,COLUMN(GDP!G2442),0)</f>
        <v>43</v>
      </c>
      <c r="H2442" s="7">
        <f>VLOOKUP($A2442,GDP!$A$1:$H$2692,COLUMN(GDP!H2442),0)</f>
        <v>0.17299999999999999</v>
      </c>
      <c r="I2442" s="6">
        <f>VLOOKUP($A2442,ENERGY!$A$1:$F$2692,COLUMN(ENERGY!E2441),0)</f>
        <v>2218</v>
      </c>
      <c r="J2442" s="6">
        <f>VLOOKUP($A2442,ENERGY!$A$1:$F$2692,COLUMN(ENERGY!F2441),0)</f>
        <v>1734</v>
      </c>
      <c r="K2442" s="6">
        <f>VLOOKUP($A2442,'HUMAN RESOURCES'!$A$1:$M$2692,COLUMN('HUMAN RESOURCES'!$E2442),0)</f>
        <v>2.7E-2</v>
      </c>
      <c r="L2442" s="6">
        <f>VLOOKUP($A2442,'HUMAN RESOURCES'!$A$1:$M$2692,COLUMN('HUMAN RESOURCES'!$F2442),0)</f>
        <v>0.06</v>
      </c>
      <c r="M2442" s="6">
        <f>VLOOKUP($A2442,'HUMAN RESOURCES'!$A$1:$M$2692,COLUMN('HUMAN RESOURCES'!$G2442),0)</f>
        <v>63</v>
      </c>
      <c r="N2442" s="6">
        <f>VLOOKUP($A2442,'HUMAN RESOURCES'!$A$1:$M$2692,COLUMN('HUMAN RESOURCES'!$H2442),0)</f>
        <v>60</v>
      </c>
      <c r="O2442" s="6">
        <f>VLOOKUP($A2442,'HUMAN RESOURCES'!$A$1:$M$2692,COLUMN('HUMAN RESOURCES'!$I2442),0)</f>
        <v>0.36499999999999999</v>
      </c>
      <c r="P2442" s="6">
        <f>VLOOKUP($A2442,'HUMAN RESOURCES'!$A$1:$M$2692,COLUMN('HUMAN RESOURCES'!$J2442),0)</f>
        <v>0.59</v>
      </c>
      <c r="Q2442" s="6">
        <f>VLOOKUP($A2442,'HUMAN RESOURCES'!$A$1:$M$2692,COLUMN('HUMAN RESOURCES'!$K2442),0)</f>
        <v>4.3999999999999997E-2</v>
      </c>
      <c r="R2442" s="6">
        <f>VLOOKUP($A2442,'HUMAN RESOURCES'!$A$1:$M$2692,COLUMN('HUMAN RESOURCES'!$L2442),0)</f>
        <v>9765153</v>
      </c>
      <c r="S2442" s="6">
        <f>VLOOKUP($A2442,'HUMAN RESOURCES'!$A$1:$M$2692,COLUMN('HUMAN RESOURCES'!$F2442),0)</f>
        <v>0.06</v>
      </c>
      <c r="T2442" s="6">
        <f>VLOOKUP($A2442,TOURISM!$A$1:$F$2692,COLUMN(TOURISM!$E2442),0)</f>
        <v>312000000</v>
      </c>
      <c r="U2442" s="6">
        <f>VLOOKUP($A2442,TOURISM!$A$1:$F$2692,COLUMN(TOURISM!$F2442),0)</f>
        <v>433000000</v>
      </c>
      <c r="V2442" s="6">
        <f>VLOOKUP($A2442,BUSINESS!$A$1:$J$2692,COLUMN(BUSINESS!$E2442),0)</f>
        <v>0.40400000000000003</v>
      </c>
      <c r="W2442" s="6">
        <f>VLOOKUP($A2442,BUSINESS!$A$1:$J$2692,COLUMN(BUSINESS!$F2442),0)</f>
        <v>195</v>
      </c>
      <c r="X2442" s="6">
        <f>VLOOKUP($A2442,BUSINESS!$A$1:$J$2692,COLUMN(BUSINESS!$G2442),0)</f>
        <v>0</v>
      </c>
      <c r="Y2442" s="6">
        <f>VLOOKUP($A2442,BUSINESS!$A$1:$J$2692,COLUMN(BUSINESS!$H2442),0)</f>
        <v>184</v>
      </c>
      <c r="Z2442" s="6">
        <f>VLOOKUP($A2442,BUSINESS!$A$1:$J$2692,COLUMN(BUSINESS!$I2442),0)</f>
        <v>8.1000000000000003E-2</v>
      </c>
      <c r="AA2442" s="6">
        <f>VLOOKUP($A2442,BUSINESS!$A$1:$J$2692,COLUMN(BUSINESS!$J2442),0)</f>
        <v>0.374</v>
      </c>
      <c r="AB2442" s="5"/>
      <c r="AC2442" s="5"/>
      <c r="AD2442" s="5"/>
      <c r="AE2442" s="5"/>
    </row>
    <row r="2443" spans="1:31" ht="15.75" customHeight="1" x14ac:dyDescent="0.25">
      <c r="A2443" s="6">
        <v>2442</v>
      </c>
      <c r="B2443" s="7" t="str">
        <f>VLOOKUP($A2443,GDP!$A$1:$H$2692,COLUMN(GDP!B2443),0)</f>
        <v>The Americas</v>
      </c>
      <c r="C2443" s="8" t="str">
        <f>VLOOKUP($A2443,GDP!$A$1:$H$2692,COLUMN(GDP!C2443),0)</f>
        <v>Haiti-The Americas</v>
      </c>
      <c r="D2443" s="9" t="str">
        <f>VLOOKUP($A2443,GDP!$A$1:$H$2692,COLUMN(GDP!D2443),0)</f>
        <v>2010</v>
      </c>
      <c r="E2443" s="8">
        <f>VLOOKUP($A2443,GDP!$A$1:$H$2692,COLUMN(GDP!E2443),0)</f>
        <v>6622541529</v>
      </c>
      <c r="F2443" s="7">
        <f>VLOOKUP($A2443,GDP!$A$1:$H$2692,COLUMN(GDP!F2443),0)</f>
        <v>6.7000000000000004E-2</v>
      </c>
      <c r="G2443" s="7">
        <f>VLOOKUP($A2443,GDP!$A$1:$H$2692,COLUMN(GDP!G2443),0)</f>
        <v>45</v>
      </c>
      <c r="H2443" s="7">
        <f>VLOOKUP($A2443,GDP!$A$1:$H$2692,COLUMN(GDP!H2443),0)</f>
        <v>0.17499999999999999</v>
      </c>
      <c r="I2443" s="6">
        <f>VLOOKUP($A2443,ENERGY!$A$1:$F$2692,COLUMN(ENERGY!E2442),0)</f>
        <v>2309</v>
      </c>
      <c r="J2443" s="6">
        <f>VLOOKUP($A2443,ENERGY!$A$1:$F$2692,COLUMN(ENERGY!F2442),0)</f>
        <v>1826</v>
      </c>
      <c r="K2443" s="6">
        <f>VLOOKUP($A2443,'HUMAN RESOURCES'!$A$1:$M$2692,COLUMN('HUMAN RESOURCES'!$E2443),0)</f>
        <v>2.7E-2</v>
      </c>
      <c r="L2443" s="6">
        <f>VLOOKUP($A2443,'HUMAN RESOURCES'!$A$1:$M$2692,COLUMN('HUMAN RESOURCES'!$F2443),0)</f>
        <v>7.2999999999999995E-2</v>
      </c>
      <c r="M2443" s="6">
        <f>VLOOKUP($A2443,'HUMAN RESOURCES'!$A$1:$M$2692,COLUMN('HUMAN RESOURCES'!$G2443),0)</f>
        <v>64</v>
      </c>
      <c r="N2443" s="6">
        <f>VLOOKUP($A2443,'HUMAN RESOURCES'!$A$1:$M$2692,COLUMN('HUMAN RESOURCES'!$H2443),0)</f>
        <v>60</v>
      </c>
      <c r="O2443" s="6">
        <f>VLOOKUP($A2443,'HUMAN RESOURCES'!$A$1:$M$2692,COLUMN('HUMAN RESOURCES'!$I2443),0)</f>
        <v>0.36199999999999999</v>
      </c>
      <c r="P2443" s="6">
        <f>VLOOKUP($A2443,'HUMAN RESOURCES'!$A$1:$M$2692,COLUMN('HUMAN RESOURCES'!$J2443),0)</f>
        <v>0.59399999999999997</v>
      </c>
      <c r="Q2443" s="6">
        <f>VLOOKUP($A2443,'HUMAN RESOURCES'!$A$1:$M$2692,COLUMN('HUMAN RESOURCES'!$K2443),0)</f>
        <v>4.4999999999999998E-2</v>
      </c>
      <c r="R2443" s="6">
        <f>VLOOKUP($A2443,'HUMAN RESOURCES'!$A$1:$M$2692,COLUMN('HUMAN RESOURCES'!$L2443),0)</f>
        <v>9896400</v>
      </c>
      <c r="S2443" s="6">
        <f>VLOOKUP($A2443,'HUMAN RESOURCES'!$A$1:$M$2692,COLUMN('HUMAN RESOURCES'!$F2443),0)</f>
        <v>7.2999999999999995E-2</v>
      </c>
      <c r="T2443" s="6">
        <f>VLOOKUP($A2443,TOURISM!$A$1:$F$2692,COLUMN(TOURISM!$E2443),0)</f>
        <v>169000000</v>
      </c>
      <c r="U2443" s="6">
        <f>VLOOKUP($A2443,TOURISM!$A$1:$F$2692,COLUMN(TOURISM!$F2443),0)</f>
        <v>431000000</v>
      </c>
      <c r="V2443" s="6">
        <f>VLOOKUP($A2443,BUSINESS!$A$1:$J$2692,COLUMN(BUSINESS!$E2443),0)</f>
        <v>0.40400000000000003</v>
      </c>
      <c r="W2443" s="6">
        <f>VLOOKUP($A2443,BUSINESS!$A$1:$J$2692,COLUMN(BUSINESS!$F2443),0)</f>
        <v>105</v>
      </c>
      <c r="X2443" s="6">
        <f>VLOOKUP($A2443,BUSINESS!$A$1:$J$2692,COLUMN(BUSINESS!$G2443),0)</f>
        <v>0</v>
      </c>
      <c r="Y2443" s="6">
        <f>VLOOKUP($A2443,BUSINESS!$A$1:$J$2692,COLUMN(BUSINESS!$H2443),0)</f>
        <v>184</v>
      </c>
      <c r="Z2443" s="6">
        <f>VLOOKUP($A2443,BUSINESS!$A$1:$J$2692,COLUMN(BUSINESS!$I2443),0)</f>
        <v>8.4000000000000005E-2</v>
      </c>
      <c r="AA2443" s="6">
        <f>VLOOKUP($A2443,BUSINESS!$A$1:$J$2692,COLUMN(BUSINESS!$J2443),0)</f>
        <v>0.40400000000000003</v>
      </c>
      <c r="AB2443" s="5"/>
      <c r="AC2443" s="5"/>
      <c r="AD2443" s="5"/>
      <c r="AE2443" s="5"/>
    </row>
    <row r="2444" spans="1:31" ht="15.75" customHeight="1" x14ac:dyDescent="0.25">
      <c r="A2444" s="6">
        <v>2443</v>
      </c>
      <c r="B2444" s="7" t="str">
        <f>VLOOKUP($A2444,GDP!$A$1:$H$2692,COLUMN(GDP!B2444),0)</f>
        <v>The Americas</v>
      </c>
      <c r="C2444" s="8" t="str">
        <f>VLOOKUP($A2444,GDP!$A$1:$H$2692,COLUMN(GDP!C2444),0)</f>
        <v>Haiti-The Americas</v>
      </c>
      <c r="D2444" s="9" t="str">
        <f>VLOOKUP($A2444,GDP!$A$1:$H$2692,COLUMN(GDP!D2444),0)</f>
        <v>2011</v>
      </c>
      <c r="E2444" s="8">
        <f>VLOOKUP($A2444,GDP!$A$1:$H$2692,COLUMN(GDP!E2444),0)</f>
        <v>7516834160</v>
      </c>
      <c r="F2444" s="7">
        <f>VLOOKUP($A2444,GDP!$A$1:$H$2692,COLUMN(GDP!F2444),0)</f>
        <v>8.5000000000000006E-2</v>
      </c>
      <c r="G2444" s="7">
        <f>VLOOKUP($A2444,GDP!$A$1:$H$2692,COLUMN(GDP!G2444),0)</f>
        <v>62</v>
      </c>
      <c r="H2444" s="7">
        <f>VLOOKUP($A2444,GDP!$A$1:$H$2692,COLUMN(GDP!H2444),0)</f>
        <v>0.11600000000000001</v>
      </c>
      <c r="I2444" s="6">
        <f>VLOOKUP($A2444,ENERGY!$A$1:$F$2692,COLUMN(ENERGY!E2443),0)</f>
        <v>2054</v>
      </c>
      <c r="J2444" s="6">
        <f>VLOOKUP($A2444,ENERGY!$A$1:$F$2692,COLUMN(ENERGY!F2443),0)</f>
        <v>1569</v>
      </c>
      <c r="K2444" s="6">
        <f>VLOOKUP($A2444,'HUMAN RESOURCES'!$A$1:$M$2692,COLUMN('HUMAN RESOURCES'!$E2444),0)</f>
        <v>2.5999999999999999E-2</v>
      </c>
      <c r="L2444" s="6">
        <f>VLOOKUP($A2444,'HUMAN RESOURCES'!$A$1:$M$2692,COLUMN('HUMAN RESOURCES'!$F2444),0)</f>
        <v>5.7000000000000002E-2</v>
      </c>
      <c r="M2444" s="6">
        <f>VLOOKUP($A2444,'HUMAN RESOURCES'!$A$1:$M$2692,COLUMN('HUMAN RESOURCES'!$G2444),0)</f>
        <v>64</v>
      </c>
      <c r="N2444" s="6">
        <f>VLOOKUP($A2444,'HUMAN RESOURCES'!$A$1:$M$2692,COLUMN('HUMAN RESOURCES'!$H2444),0)</f>
        <v>61</v>
      </c>
      <c r="O2444" s="6">
        <f>VLOOKUP($A2444,'HUMAN RESOURCES'!$A$1:$M$2692,COLUMN('HUMAN RESOURCES'!$I2444),0)</f>
        <v>0.35799999999999998</v>
      </c>
      <c r="P2444" s="6">
        <f>VLOOKUP($A2444,'HUMAN RESOURCES'!$A$1:$M$2692,COLUMN('HUMAN RESOURCES'!$J2444),0)</f>
        <v>0.59799999999999998</v>
      </c>
      <c r="Q2444" s="6">
        <f>VLOOKUP($A2444,'HUMAN RESOURCES'!$A$1:$M$2692,COLUMN('HUMAN RESOURCES'!$K2444),0)</f>
        <v>4.4999999999999998E-2</v>
      </c>
      <c r="R2444" s="6">
        <f>VLOOKUP($A2444,'HUMAN RESOURCES'!$A$1:$M$2692,COLUMN('HUMAN RESOURCES'!$L2444),0)</f>
        <v>10032864</v>
      </c>
      <c r="S2444" s="6">
        <f>VLOOKUP($A2444,'HUMAN RESOURCES'!$A$1:$M$2692,COLUMN('HUMAN RESOURCES'!$F2444),0)</f>
        <v>5.7000000000000002E-2</v>
      </c>
      <c r="T2444" s="6">
        <f>VLOOKUP($A2444,TOURISM!$A$1:$F$2692,COLUMN(TOURISM!$E2444),0)</f>
        <v>162000000</v>
      </c>
      <c r="U2444" s="6">
        <f>VLOOKUP($A2444,TOURISM!$A$1:$F$2692,COLUMN(TOURISM!$F2444),0)</f>
        <v>458000000</v>
      </c>
      <c r="V2444" s="6">
        <f>VLOOKUP($A2444,BUSINESS!$A$1:$J$2692,COLUMN(BUSINESS!$E2444),0)</f>
        <v>0.40400000000000003</v>
      </c>
      <c r="W2444" s="6">
        <f>VLOOKUP($A2444,BUSINESS!$A$1:$J$2692,COLUMN(BUSINESS!$F2444),0)</f>
        <v>105</v>
      </c>
      <c r="X2444" s="6">
        <f>VLOOKUP($A2444,BUSINESS!$A$1:$J$2692,COLUMN(BUSINESS!$G2444),0)</f>
        <v>0</v>
      </c>
      <c r="Y2444" s="6">
        <f>VLOOKUP($A2444,BUSINESS!$A$1:$J$2692,COLUMN(BUSINESS!$H2444),0)</f>
        <v>184</v>
      </c>
      <c r="Z2444" s="6">
        <f>VLOOKUP($A2444,BUSINESS!$A$1:$J$2692,COLUMN(BUSINESS!$I2444),0)</f>
        <v>0.09</v>
      </c>
      <c r="AA2444" s="6">
        <f>VLOOKUP($A2444,BUSINESS!$A$1:$J$2692,COLUMN(BUSINESS!$J2444),0)</f>
        <v>0.41899999999999998</v>
      </c>
      <c r="AB2444" s="5"/>
      <c r="AC2444" s="5"/>
      <c r="AD2444" s="5"/>
      <c r="AE2444" s="5"/>
    </row>
    <row r="2445" spans="1:31" ht="15.75" customHeight="1" x14ac:dyDescent="0.25">
      <c r="A2445" s="6">
        <v>2444</v>
      </c>
      <c r="B2445" s="7" t="str">
        <f>VLOOKUP($A2445,GDP!$A$1:$H$2692,COLUMN(GDP!B2445),0)</f>
        <v>The Americas</v>
      </c>
      <c r="C2445" s="8" t="str">
        <f>VLOOKUP($A2445,GDP!$A$1:$H$2692,COLUMN(GDP!C2445),0)</f>
        <v>Haiti-The Americas</v>
      </c>
      <c r="D2445" s="9" t="str">
        <f>VLOOKUP($A2445,GDP!$A$1:$H$2692,COLUMN(GDP!D2445),0)</f>
        <v>2012</v>
      </c>
      <c r="E2445" s="8">
        <f>VLOOKUP($A2445,GDP!$A$1:$H$2692,COLUMN(GDP!E2445),0)</f>
        <v>7890216508</v>
      </c>
      <c r="F2445" s="7">
        <f>VLOOKUP($A2445,GDP!$A$1:$H$2692,COLUMN(GDP!F2445),0)</f>
        <v>6.4000000000000001E-2</v>
      </c>
      <c r="G2445" s="7">
        <f>VLOOKUP($A2445,GDP!$A$1:$H$2692,COLUMN(GDP!G2445),0)</f>
        <v>53</v>
      </c>
      <c r="H2445" s="7">
        <f>VLOOKUP($A2445,GDP!$A$1:$H$2692,COLUMN(GDP!H2445),0)</f>
        <v>8.8999999999999996E-2</v>
      </c>
      <c r="I2445" s="6">
        <f>VLOOKUP($A2445,ENERGY!$A$1:$F$2692,COLUMN(ENERGY!E2444),0)</f>
        <v>2010</v>
      </c>
      <c r="J2445" s="6">
        <f>VLOOKUP($A2445,ENERGY!$A$1:$F$2692,COLUMN(ENERGY!F2444),0)</f>
        <v>1368</v>
      </c>
      <c r="K2445" s="6">
        <f>VLOOKUP($A2445,'HUMAN RESOURCES'!$A$1:$M$2692,COLUMN('HUMAN RESOURCES'!$E2445),0)</f>
        <v>2.5999999999999999E-2</v>
      </c>
      <c r="L2445" s="6">
        <f>VLOOKUP($A2445,'HUMAN RESOURCES'!$A$1:$M$2692,COLUMN('HUMAN RESOURCES'!$F2445),0)</f>
        <v>5.6000000000000001E-2</v>
      </c>
      <c r="M2445" s="6">
        <f>VLOOKUP($A2445,'HUMAN RESOURCES'!$A$1:$M$2692,COLUMN('HUMAN RESOURCES'!$G2445),0)</f>
        <v>65</v>
      </c>
      <c r="N2445" s="6">
        <f>VLOOKUP($A2445,'HUMAN RESOURCES'!$A$1:$M$2692,COLUMN('HUMAN RESOURCES'!$H2445),0)</f>
        <v>61</v>
      </c>
      <c r="O2445" s="6">
        <f>VLOOKUP($A2445,'HUMAN RESOURCES'!$A$1:$M$2692,COLUMN('HUMAN RESOURCES'!$I2445),0)</f>
        <v>0.35399999999999998</v>
      </c>
      <c r="P2445" s="6">
        <f>VLOOKUP($A2445,'HUMAN RESOURCES'!$A$1:$M$2692,COLUMN('HUMAN RESOURCES'!$J2445),0)</f>
        <v>0.60099999999999998</v>
      </c>
      <c r="Q2445" s="6">
        <f>VLOOKUP($A2445,'HUMAN RESOURCES'!$A$1:$M$2692,COLUMN('HUMAN RESOURCES'!$K2445),0)</f>
        <v>4.4999999999999998E-2</v>
      </c>
      <c r="R2445" s="6">
        <f>VLOOKUP($A2445,'HUMAN RESOURCES'!$A$1:$M$2692,COLUMN('HUMAN RESOURCES'!$L2445),0)</f>
        <v>10173775</v>
      </c>
      <c r="S2445" s="6">
        <f>VLOOKUP($A2445,'HUMAN RESOURCES'!$A$1:$M$2692,COLUMN('HUMAN RESOURCES'!$F2445),0)</f>
        <v>5.6000000000000001E-2</v>
      </c>
      <c r="T2445" s="6">
        <f>VLOOKUP($A2445,TOURISM!$A$1:$F$2692,COLUMN(TOURISM!$E2445),0)</f>
        <v>170000000</v>
      </c>
      <c r="U2445" s="6">
        <f>VLOOKUP($A2445,TOURISM!$A$1:$F$2692,COLUMN(TOURISM!$F2445),0)</f>
        <v>474000000</v>
      </c>
      <c r="V2445" s="6">
        <f>VLOOKUP($A2445,BUSINESS!$A$1:$J$2692,COLUMN(BUSINESS!$E2445),0)</f>
        <v>0.40400000000000003</v>
      </c>
      <c r="W2445" s="6">
        <f>VLOOKUP($A2445,BUSINESS!$A$1:$J$2692,COLUMN(BUSINESS!$F2445),0)</f>
        <v>105</v>
      </c>
      <c r="X2445" s="6">
        <f>VLOOKUP($A2445,BUSINESS!$A$1:$J$2692,COLUMN(BUSINESS!$G2445),0)</f>
        <v>177</v>
      </c>
      <c r="Y2445" s="6">
        <f>VLOOKUP($A2445,BUSINESS!$A$1:$J$2692,COLUMN(BUSINESS!$H2445),0)</f>
        <v>184</v>
      </c>
      <c r="Z2445" s="6">
        <f>VLOOKUP($A2445,BUSINESS!$A$1:$J$2692,COLUMN(BUSINESS!$I2445),0)</f>
        <v>9.8000000000000004E-2</v>
      </c>
      <c r="AA2445" s="6">
        <f>VLOOKUP($A2445,BUSINESS!$A$1:$J$2692,COLUMN(BUSINESS!$J2445),0)</f>
        <v>0.59899999999999998</v>
      </c>
      <c r="AB2445" s="5"/>
      <c r="AC2445" s="5"/>
      <c r="AD2445" s="5"/>
      <c r="AE2445" s="5"/>
    </row>
    <row r="2446" spans="1:31" ht="15.75" customHeight="1" x14ac:dyDescent="0.25">
      <c r="A2446" s="6">
        <v>2445</v>
      </c>
      <c r="B2446" s="7" t="str">
        <f>VLOOKUP($A2446,GDP!$A$1:$H$2692,COLUMN(GDP!B2446),0)</f>
        <v>The Americas</v>
      </c>
      <c r="C2446" s="8" t="str">
        <f>VLOOKUP($A2446,GDP!$A$1:$H$2692,COLUMN(GDP!C2446),0)</f>
        <v>Honduras-The Americas</v>
      </c>
      <c r="D2446" s="9" t="str">
        <f>VLOOKUP($A2446,GDP!$A$1:$H$2692,COLUMN(GDP!D2446),0)</f>
        <v>2000</v>
      </c>
      <c r="E2446" s="8">
        <f>VLOOKUP($A2446,GDP!$A$1:$H$2692,COLUMN(GDP!E2446),0)</f>
        <v>7105529647</v>
      </c>
      <c r="F2446" s="7">
        <f>VLOOKUP($A2446,GDP!$A$1:$H$2692,COLUMN(GDP!F2446),0)</f>
        <v>6.6000000000000003E-2</v>
      </c>
      <c r="G2446" s="7">
        <f>VLOOKUP($A2446,GDP!$A$1:$H$2692,COLUMN(GDP!G2446),0)</f>
        <v>76</v>
      </c>
      <c r="H2446" s="7">
        <f>VLOOKUP($A2446,GDP!$A$1:$H$2692,COLUMN(GDP!H2446),0)</f>
        <v>0.26800000000000002</v>
      </c>
      <c r="I2446" s="6">
        <f>VLOOKUP($A2446,ENERGY!$A$1:$F$2692,COLUMN(ENERGY!E2445),0)</f>
        <v>0</v>
      </c>
      <c r="J2446" s="6">
        <f>VLOOKUP($A2446,ENERGY!$A$1:$F$2692,COLUMN(ENERGY!F2445),0)</f>
        <v>0</v>
      </c>
      <c r="K2446" s="6">
        <f>VLOOKUP($A2446,'HUMAN RESOURCES'!$A$1:$M$2692,COLUMN('HUMAN RESOURCES'!$E2446),0)</f>
        <v>3.2000000000000001E-2</v>
      </c>
      <c r="L2446" s="6">
        <f>VLOOKUP($A2446,'HUMAN RESOURCES'!$A$1:$M$2692,COLUMN('HUMAN RESOURCES'!$F2446),0)</f>
        <v>3.1E-2</v>
      </c>
      <c r="M2446" s="6">
        <f>VLOOKUP($A2446,'HUMAN RESOURCES'!$A$1:$M$2692,COLUMN('HUMAN RESOURCES'!$G2446),0)</f>
        <v>73</v>
      </c>
      <c r="N2446" s="6">
        <f>VLOOKUP($A2446,'HUMAN RESOURCES'!$A$1:$M$2692,COLUMN('HUMAN RESOURCES'!$H2446),0)</f>
        <v>68</v>
      </c>
      <c r="O2446" s="6">
        <f>VLOOKUP($A2446,'HUMAN RESOURCES'!$A$1:$M$2692,COLUMN('HUMAN RESOURCES'!$I2446),0)</f>
        <v>0.42399999999999999</v>
      </c>
      <c r="P2446" s="6">
        <f>VLOOKUP($A2446,'HUMAN RESOURCES'!$A$1:$M$2692,COLUMN('HUMAN RESOURCES'!$J2446),0)</f>
        <v>0.53700000000000003</v>
      </c>
      <c r="Q2446" s="6">
        <f>VLOOKUP($A2446,'HUMAN RESOURCES'!$A$1:$M$2692,COLUMN('HUMAN RESOURCES'!$K2446),0)</f>
        <v>3.9E-2</v>
      </c>
      <c r="R2446" s="6">
        <f>VLOOKUP($A2446,'HUMAN RESOURCES'!$A$1:$M$2692,COLUMN('HUMAN RESOURCES'!$L2446),0)</f>
        <v>6235561</v>
      </c>
      <c r="S2446" s="6">
        <f>VLOOKUP($A2446,'HUMAN RESOURCES'!$A$1:$M$2692,COLUMN('HUMAN RESOURCES'!$F2446),0)</f>
        <v>3.1E-2</v>
      </c>
      <c r="T2446" s="6">
        <f>VLOOKUP($A2446,TOURISM!$A$1:$F$2692,COLUMN(TOURISM!$E2446),0)</f>
        <v>263000000</v>
      </c>
      <c r="U2446" s="6">
        <f>VLOOKUP($A2446,TOURISM!$A$1:$F$2692,COLUMN(TOURISM!$F2446),0)</f>
        <v>198000000</v>
      </c>
      <c r="V2446" s="6">
        <f>VLOOKUP($A2446,BUSINESS!$A$1:$J$2692,COLUMN(BUSINESS!$E2446),0)</f>
        <v>0</v>
      </c>
      <c r="W2446" s="6">
        <f>VLOOKUP($A2446,BUSINESS!$A$1:$J$2692,COLUMN(BUSINESS!$F2446),0)</f>
        <v>0</v>
      </c>
      <c r="X2446" s="6">
        <f>VLOOKUP($A2446,BUSINESS!$A$1:$J$2692,COLUMN(BUSINESS!$G2446),0)</f>
        <v>0</v>
      </c>
      <c r="Y2446" s="6">
        <f>VLOOKUP($A2446,BUSINESS!$A$1:$J$2692,COLUMN(BUSINESS!$H2446),0)</f>
        <v>0</v>
      </c>
      <c r="Z2446" s="6">
        <f>VLOOKUP($A2446,BUSINESS!$A$1:$J$2692,COLUMN(BUSINESS!$I2446),0)</f>
        <v>1.2E-2</v>
      </c>
      <c r="AA2446" s="6">
        <f>VLOOKUP($A2446,BUSINESS!$A$1:$J$2692,COLUMN(BUSINESS!$J2446),0)</f>
        <v>2.5000000000000001E-2</v>
      </c>
      <c r="AB2446" s="5"/>
      <c r="AC2446" s="5"/>
      <c r="AD2446" s="5"/>
      <c r="AE2446" s="5"/>
    </row>
    <row r="2447" spans="1:31" ht="15.75" customHeight="1" x14ac:dyDescent="0.25">
      <c r="A2447" s="6">
        <v>2446</v>
      </c>
      <c r="B2447" s="7" t="str">
        <f>VLOOKUP($A2447,GDP!$A$1:$H$2692,COLUMN(GDP!B2447),0)</f>
        <v>The Americas</v>
      </c>
      <c r="C2447" s="8" t="str">
        <f>VLOOKUP($A2447,GDP!$A$1:$H$2692,COLUMN(GDP!C2447),0)</f>
        <v>Honduras-The Americas</v>
      </c>
      <c r="D2447" s="9" t="str">
        <f>VLOOKUP($A2447,GDP!$A$1:$H$2692,COLUMN(GDP!D2447),0)</f>
        <v>2001</v>
      </c>
      <c r="E2447" s="8">
        <f>VLOOKUP($A2447,GDP!$A$1:$H$2692,COLUMN(GDP!E2447),0)</f>
        <v>7566517572</v>
      </c>
      <c r="F2447" s="7">
        <f>VLOOKUP($A2447,GDP!$A$1:$H$2692,COLUMN(GDP!F2447),0)</f>
        <v>6.9000000000000006E-2</v>
      </c>
      <c r="G2447" s="7">
        <f>VLOOKUP($A2447,GDP!$A$1:$H$2692,COLUMN(GDP!G2447),0)</f>
        <v>83</v>
      </c>
      <c r="H2447" s="7">
        <f>VLOOKUP($A2447,GDP!$A$1:$H$2692,COLUMN(GDP!H2447),0)</f>
        <v>0.23799999999999999</v>
      </c>
      <c r="I2447" s="6">
        <f>VLOOKUP($A2447,ENERGY!$A$1:$F$2692,COLUMN(ENERGY!E2446),0)</f>
        <v>4740</v>
      </c>
      <c r="J2447" s="6">
        <f>VLOOKUP($A2447,ENERGY!$A$1:$F$2692,COLUMN(ENERGY!F2446),0)</f>
        <v>0</v>
      </c>
      <c r="K2447" s="6">
        <f>VLOOKUP($A2447,'HUMAN RESOURCES'!$A$1:$M$2692,COLUMN('HUMAN RESOURCES'!$E2447),0)</f>
        <v>3.1E-2</v>
      </c>
      <c r="L2447" s="6">
        <f>VLOOKUP($A2447,'HUMAN RESOURCES'!$A$1:$M$2692,COLUMN('HUMAN RESOURCES'!$F2447),0)</f>
        <v>0.03</v>
      </c>
      <c r="M2447" s="6">
        <f>VLOOKUP($A2447,'HUMAN RESOURCES'!$A$1:$M$2692,COLUMN('HUMAN RESOURCES'!$G2447),0)</f>
        <v>73</v>
      </c>
      <c r="N2447" s="6">
        <f>VLOOKUP($A2447,'HUMAN RESOURCES'!$A$1:$M$2692,COLUMN('HUMAN RESOURCES'!$H2447),0)</f>
        <v>68</v>
      </c>
      <c r="O2447" s="6">
        <f>VLOOKUP($A2447,'HUMAN RESOURCES'!$A$1:$M$2692,COLUMN('HUMAN RESOURCES'!$I2447),0)</f>
        <v>0.41899999999999998</v>
      </c>
      <c r="P2447" s="6">
        <f>VLOOKUP($A2447,'HUMAN RESOURCES'!$A$1:$M$2692,COLUMN('HUMAN RESOURCES'!$J2447),0)</f>
        <v>0.54100000000000004</v>
      </c>
      <c r="Q2447" s="6">
        <f>VLOOKUP($A2447,'HUMAN RESOURCES'!$A$1:$M$2692,COLUMN('HUMAN RESOURCES'!$K2447),0)</f>
        <v>0.04</v>
      </c>
      <c r="R2447" s="6">
        <f>VLOOKUP($A2447,'HUMAN RESOURCES'!$A$1:$M$2692,COLUMN('HUMAN RESOURCES'!$L2447),0)</f>
        <v>6365040</v>
      </c>
      <c r="S2447" s="6">
        <f>VLOOKUP($A2447,'HUMAN RESOURCES'!$A$1:$M$2692,COLUMN('HUMAN RESOURCES'!$F2447),0)</f>
        <v>0.03</v>
      </c>
      <c r="T2447" s="6">
        <f>VLOOKUP($A2447,TOURISM!$A$1:$F$2692,COLUMN(TOURISM!$E2447),0)</f>
        <v>260000000</v>
      </c>
      <c r="U2447" s="6">
        <f>VLOOKUP($A2447,TOURISM!$A$1:$F$2692,COLUMN(TOURISM!$F2447),0)</f>
        <v>205000000</v>
      </c>
      <c r="V2447" s="6">
        <f>VLOOKUP($A2447,BUSINESS!$A$1:$J$2692,COLUMN(BUSINESS!$E2447),0)</f>
        <v>0</v>
      </c>
      <c r="W2447" s="6">
        <f>VLOOKUP($A2447,BUSINESS!$A$1:$J$2692,COLUMN(BUSINESS!$F2447),0)</f>
        <v>0</v>
      </c>
      <c r="X2447" s="6">
        <f>VLOOKUP($A2447,BUSINESS!$A$1:$J$2692,COLUMN(BUSINESS!$G2447),0)</f>
        <v>0</v>
      </c>
      <c r="Y2447" s="6">
        <f>VLOOKUP($A2447,BUSINESS!$A$1:$J$2692,COLUMN(BUSINESS!$H2447),0)</f>
        <v>0</v>
      </c>
      <c r="Z2447" s="6">
        <f>VLOOKUP($A2447,BUSINESS!$A$1:$J$2692,COLUMN(BUSINESS!$I2447),0)</f>
        <v>1.4E-2</v>
      </c>
      <c r="AA2447" s="6">
        <f>VLOOKUP($A2447,BUSINESS!$A$1:$J$2692,COLUMN(BUSINESS!$J2447),0)</f>
        <v>3.6999999999999998E-2</v>
      </c>
      <c r="AB2447" s="5"/>
      <c r="AC2447" s="5"/>
      <c r="AD2447" s="5"/>
      <c r="AE2447" s="5"/>
    </row>
    <row r="2448" spans="1:31" ht="15.75" customHeight="1" x14ac:dyDescent="0.25">
      <c r="A2448" s="6">
        <v>2447</v>
      </c>
      <c r="B2448" s="7" t="str">
        <f>VLOOKUP($A2448,GDP!$A$1:$H$2692,COLUMN(GDP!B2448),0)</f>
        <v>The Americas</v>
      </c>
      <c r="C2448" s="8" t="str">
        <f>VLOOKUP($A2448,GDP!$A$1:$H$2692,COLUMN(GDP!C2448),0)</f>
        <v>Honduras-The Americas</v>
      </c>
      <c r="D2448" s="9" t="str">
        <f>VLOOKUP($A2448,GDP!$A$1:$H$2692,COLUMN(GDP!D2448),0)</f>
        <v>2002</v>
      </c>
      <c r="E2448" s="8">
        <f>VLOOKUP($A2448,GDP!$A$1:$H$2692,COLUMN(GDP!E2448),0)</f>
        <v>7776459964</v>
      </c>
      <c r="F2448" s="7">
        <f>VLOOKUP($A2448,GDP!$A$1:$H$2692,COLUMN(GDP!F2448),0)</f>
        <v>7.2999999999999995E-2</v>
      </c>
      <c r="G2448" s="7">
        <f>VLOOKUP($A2448,GDP!$A$1:$H$2692,COLUMN(GDP!G2448),0)</f>
        <v>88</v>
      </c>
      <c r="H2448" s="7">
        <f>VLOOKUP($A2448,GDP!$A$1:$H$2692,COLUMN(GDP!H2448),0)</f>
        <v>0.22700000000000001</v>
      </c>
      <c r="I2448" s="6">
        <f>VLOOKUP($A2448,ENERGY!$A$1:$F$2692,COLUMN(ENERGY!E2447),0)</f>
        <v>4567</v>
      </c>
      <c r="J2448" s="6">
        <f>VLOOKUP($A2448,ENERGY!$A$1:$F$2692,COLUMN(ENERGY!F2447),0)</f>
        <v>8108</v>
      </c>
      <c r="K2448" s="6">
        <f>VLOOKUP($A2448,'HUMAN RESOURCES'!$A$1:$M$2692,COLUMN('HUMAN RESOURCES'!$E2448),0)</f>
        <v>0.03</v>
      </c>
      <c r="L2448" s="6">
        <f>VLOOKUP($A2448,'HUMAN RESOURCES'!$A$1:$M$2692,COLUMN('HUMAN RESOURCES'!$F2448),0)</f>
        <v>2.9000000000000001E-2</v>
      </c>
      <c r="M2448" s="6">
        <f>VLOOKUP($A2448,'HUMAN RESOURCES'!$A$1:$M$2692,COLUMN('HUMAN RESOURCES'!$G2448),0)</f>
        <v>73</v>
      </c>
      <c r="N2448" s="6">
        <f>VLOOKUP($A2448,'HUMAN RESOURCES'!$A$1:$M$2692,COLUMN('HUMAN RESOURCES'!$H2448),0)</f>
        <v>69</v>
      </c>
      <c r="O2448" s="6">
        <f>VLOOKUP($A2448,'HUMAN RESOURCES'!$A$1:$M$2692,COLUMN('HUMAN RESOURCES'!$I2448),0)</f>
        <v>0.41399999999999998</v>
      </c>
      <c r="P2448" s="6">
        <f>VLOOKUP($A2448,'HUMAN RESOURCES'!$A$1:$M$2692,COLUMN('HUMAN RESOURCES'!$J2448),0)</f>
        <v>0.54500000000000004</v>
      </c>
      <c r="Q2448" s="6">
        <f>VLOOKUP($A2448,'HUMAN RESOURCES'!$A$1:$M$2692,COLUMN('HUMAN RESOURCES'!$K2448),0)</f>
        <v>0.04</v>
      </c>
      <c r="R2448" s="6">
        <f>VLOOKUP($A2448,'HUMAN RESOURCES'!$A$1:$M$2692,COLUMN('HUMAN RESOURCES'!$L2448),0)</f>
        <v>6495801</v>
      </c>
      <c r="S2448" s="6">
        <f>VLOOKUP($A2448,'HUMAN RESOURCES'!$A$1:$M$2692,COLUMN('HUMAN RESOURCES'!$F2448),0)</f>
        <v>2.9000000000000001E-2</v>
      </c>
      <c r="T2448" s="6">
        <f>VLOOKUP($A2448,TOURISM!$A$1:$F$2692,COLUMN(TOURISM!$E2448),0)</f>
        <v>305000000</v>
      </c>
      <c r="U2448" s="6">
        <f>VLOOKUP($A2448,TOURISM!$A$1:$F$2692,COLUMN(TOURISM!$F2448),0)</f>
        <v>221000000</v>
      </c>
      <c r="V2448" s="6">
        <f>VLOOKUP($A2448,BUSINESS!$A$1:$J$2692,COLUMN(BUSINESS!$E2448),0)</f>
        <v>0</v>
      </c>
      <c r="W2448" s="6">
        <f>VLOOKUP($A2448,BUSINESS!$A$1:$J$2692,COLUMN(BUSINESS!$F2448),0)</f>
        <v>0</v>
      </c>
      <c r="X2448" s="6">
        <f>VLOOKUP($A2448,BUSINESS!$A$1:$J$2692,COLUMN(BUSINESS!$G2448),0)</f>
        <v>0</v>
      </c>
      <c r="Y2448" s="6">
        <f>VLOOKUP($A2448,BUSINESS!$A$1:$J$2692,COLUMN(BUSINESS!$H2448),0)</f>
        <v>0</v>
      </c>
      <c r="Z2448" s="6">
        <f>VLOOKUP($A2448,BUSINESS!$A$1:$J$2692,COLUMN(BUSINESS!$I2448),0)</f>
        <v>2.5999999999999999E-2</v>
      </c>
      <c r="AA2448" s="6">
        <f>VLOOKUP($A2448,BUSINESS!$A$1:$J$2692,COLUMN(BUSINESS!$J2448),0)</f>
        <v>0.05</v>
      </c>
      <c r="AB2448" s="5"/>
      <c r="AC2448" s="5"/>
      <c r="AD2448" s="5"/>
      <c r="AE2448" s="5"/>
    </row>
    <row r="2449" spans="1:31" ht="15.75" customHeight="1" x14ac:dyDescent="0.25">
      <c r="A2449" s="6">
        <v>2448</v>
      </c>
      <c r="B2449" s="7" t="str">
        <f>VLOOKUP($A2449,GDP!$A$1:$H$2692,COLUMN(GDP!B2449),0)</f>
        <v>The Americas</v>
      </c>
      <c r="C2449" s="8" t="str">
        <f>VLOOKUP($A2449,GDP!$A$1:$H$2692,COLUMN(GDP!C2449),0)</f>
        <v>Honduras-The Americas</v>
      </c>
      <c r="D2449" s="9" t="str">
        <f>VLOOKUP($A2449,GDP!$A$1:$H$2692,COLUMN(GDP!D2449),0)</f>
        <v>2003</v>
      </c>
      <c r="E2449" s="8">
        <f>VLOOKUP($A2449,GDP!$A$1:$H$2692,COLUMN(GDP!E2449),0)</f>
        <v>8140294080</v>
      </c>
      <c r="F2449" s="7">
        <f>VLOOKUP($A2449,GDP!$A$1:$H$2692,COLUMN(GDP!F2449),0)</f>
        <v>8.3000000000000004E-2</v>
      </c>
      <c r="G2449" s="7">
        <f>VLOOKUP($A2449,GDP!$A$1:$H$2692,COLUMN(GDP!G2449),0)</f>
        <v>103</v>
      </c>
      <c r="H2449" s="7">
        <f>VLOOKUP($A2449,GDP!$A$1:$H$2692,COLUMN(GDP!H2449),0)</f>
        <v>0.20799999999999999</v>
      </c>
      <c r="I2449" s="6">
        <f>VLOOKUP($A2449,ENERGY!$A$1:$F$2692,COLUMN(ENERGY!E2448),0)</f>
        <v>4453</v>
      </c>
      <c r="J2449" s="6">
        <f>VLOOKUP($A2449,ENERGY!$A$1:$F$2692,COLUMN(ENERGY!F2448),0)</f>
        <v>7866</v>
      </c>
      <c r="K2449" s="6">
        <f>VLOOKUP($A2449,'HUMAN RESOURCES'!$A$1:$M$2692,COLUMN('HUMAN RESOURCES'!$E2449),0)</f>
        <v>0.03</v>
      </c>
      <c r="L2449" s="6">
        <f>VLOOKUP($A2449,'HUMAN RESOURCES'!$A$1:$M$2692,COLUMN('HUMAN RESOURCES'!$F2449),0)</f>
        <v>2.8000000000000001E-2</v>
      </c>
      <c r="M2449" s="6">
        <f>VLOOKUP($A2449,'HUMAN RESOURCES'!$A$1:$M$2692,COLUMN('HUMAN RESOURCES'!$G2449),0)</f>
        <v>74</v>
      </c>
      <c r="N2449" s="6">
        <f>VLOOKUP($A2449,'HUMAN RESOURCES'!$A$1:$M$2692,COLUMN('HUMAN RESOURCES'!$H2449),0)</f>
        <v>69</v>
      </c>
      <c r="O2449" s="6">
        <f>VLOOKUP($A2449,'HUMAN RESOURCES'!$A$1:$M$2692,COLUMN('HUMAN RESOURCES'!$I2449),0)</f>
        <v>0.40899999999999997</v>
      </c>
      <c r="P2449" s="6">
        <f>VLOOKUP($A2449,'HUMAN RESOURCES'!$A$1:$M$2692,COLUMN('HUMAN RESOURCES'!$J2449),0)</f>
        <v>0.55000000000000004</v>
      </c>
      <c r="Q2449" s="6">
        <f>VLOOKUP($A2449,'HUMAN RESOURCES'!$A$1:$M$2692,COLUMN('HUMAN RESOURCES'!$K2449),0)</f>
        <v>4.1000000000000002E-2</v>
      </c>
      <c r="R2449" s="6">
        <f>VLOOKUP($A2449,'HUMAN RESOURCES'!$A$1:$M$2692,COLUMN('HUMAN RESOURCES'!$L2449),0)</f>
        <v>6628171</v>
      </c>
      <c r="S2449" s="6">
        <f>VLOOKUP($A2449,'HUMAN RESOURCES'!$A$1:$M$2692,COLUMN('HUMAN RESOURCES'!$F2449),0)</f>
        <v>2.8000000000000001E-2</v>
      </c>
      <c r="T2449" s="6">
        <f>VLOOKUP($A2449,TOURISM!$A$1:$F$2692,COLUMN(TOURISM!$E2449),0)</f>
        <v>372000000</v>
      </c>
      <c r="U2449" s="6">
        <f>VLOOKUP($A2449,TOURISM!$A$1:$F$2692,COLUMN(TOURISM!$F2449),0)</f>
        <v>274000000</v>
      </c>
      <c r="V2449" s="6">
        <f>VLOOKUP($A2449,BUSINESS!$A$1:$J$2692,COLUMN(BUSINESS!$E2449),0)</f>
        <v>0</v>
      </c>
      <c r="W2449" s="6">
        <f>VLOOKUP($A2449,BUSINESS!$A$1:$J$2692,COLUMN(BUSINESS!$F2449),0)</f>
        <v>62</v>
      </c>
      <c r="X2449" s="6">
        <f>VLOOKUP($A2449,BUSINESS!$A$1:$J$2692,COLUMN(BUSINESS!$G2449),0)</f>
        <v>0</v>
      </c>
      <c r="Y2449" s="6">
        <f>VLOOKUP($A2449,BUSINESS!$A$1:$J$2692,COLUMN(BUSINESS!$H2449),0)</f>
        <v>0</v>
      </c>
      <c r="Z2449" s="6">
        <f>VLOOKUP($A2449,BUSINESS!$A$1:$J$2692,COLUMN(BUSINESS!$I2449),0)</f>
        <v>4.8000000000000001E-2</v>
      </c>
      <c r="AA2449" s="6">
        <f>VLOOKUP($A2449,BUSINESS!$A$1:$J$2692,COLUMN(BUSINESS!$J2449),0)</f>
        <v>5.7000000000000002E-2</v>
      </c>
      <c r="AB2449" s="5"/>
      <c r="AC2449" s="5"/>
      <c r="AD2449" s="5"/>
      <c r="AE2449" s="5"/>
    </row>
    <row r="2450" spans="1:31" ht="15.75" customHeight="1" x14ac:dyDescent="0.25">
      <c r="A2450" s="6">
        <v>2449</v>
      </c>
      <c r="B2450" s="7" t="str">
        <f>VLOOKUP($A2450,GDP!$A$1:$H$2692,COLUMN(GDP!B2450),0)</f>
        <v>The Americas</v>
      </c>
      <c r="C2450" s="8" t="str">
        <f>VLOOKUP($A2450,GDP!$A$1:$H$2692,COLUMN(GDP!C2450),0)</f>
        <v>Honduras-The Americas</v>
      </c>
      <c r="D2450" s="9" t="str">
        <f>VLOOKUP($A2450,GDP!$A$1:$H$2692,COLUMN(GDP!D2450),0)</f>
        <v>2004</v>
      </c>
      <c r="E2450" s="8">
        <f>VLOOKUP($A2450,GDP!$A$1:$H$2692,COLUMN(GDP!E2450),0)</f>
        <v>8772197585</v>
      </c>
      <c r="F2450" s="7">
        <f>VLOOKUP($A2450,GDP!$A$1:$H$2692,COLUMN(GDP!F2450),0)</f>
        <v>7.9000000000000001E-2</v>
      </c>
      <c r="G2450" s="7">
        <f>VLOOKUP($A2450,GDP!$A$1:$H$2692,COLUMN(GDP!G2450),0)</f>
        <v>103</v>
      </c>
      <c r="H2450" s="7">
        <f>VLOOKUP($A2450,GDP!$A$1:$H$2692,COLUMN(GDP!H2450),0)</f>
        <v>0.19900000000000001</v>
      </c>
      <c r="I2450" s="6">
        <f>VLOOKUP($A2450,ENERGY!$A$1:$F$2692,COLUMN(ENERGY!E2449),0)</f>
        <v>4648</v>
      </c>
      <c r="J2450" s="6">
        <f>VLOOKUP($A2450,ENERGY!$A$1:$F$2692,COLUMN(ENERGY!F2449),0)</f>
        <v>8672</v>
      </c>
      <c r="K2450" s="6">
        <f>VLOOKUP($A2450,'HUMAN RESOURCES'!$A$1:$M$2692,COLUMN('HUMAN RESOURCES'!$E2450),0)</f>
        <v>2.9000000000000001E-2</v>
      </c>
      <c r="L2450" s="6">
        <f>VLOOKUP($A2450,'HUMAN RESOURCES'!$A$1:$M$2692,COLUMN('HUMAN RESOURCES'!$F2450),0)</f>
        <v>2.7E-2</v>
      </c>
      <c r="M2450" s="6">
        <f>VLOOKUP($A2450,'HUMAN RESOURCES'!$A$1:$M$2692,COLUMN('HUMAN RESOURCES'!$G2450),0)</f>
        <v>74</v>
      </c>
      <c r="N2450" s="6">
        <f>VLOOKUP($A2450,'HUMAN RESOURCES'!$A$1:$M$2692,COLUMN('HUMAN RESOURCES'!$H2450),0)</f>
        <v>69</v>
      </c>
      <c r="O2450" s="6">
        <f>VLOOKUP($A2450,'HUMAN RESOURCES'!$A$1:$M$2692,COLUMN('HUMAN RESOURCES'!$I2450),0)</f>
        <v>0.40400000000000003</v>
      </c>
      <c r="P2450" s="6">
        <f>VLOOKUP($A2450,'HUMAN RESOURCES'!$A$1:$M$2692,COLUMN('HUMAN RESOURCES'!$J2450),0)</f>
        <v>0.55500000000000005</v>
      </c>
      <c r="Q2450" s="6">
        <f>VLOOKUP($A2450,'HUMAN RESOURCES'!$A$1:$M$2692,COLUMN('HUMAN RESOURCES'!$K2450),0)</f>
        <v>4.1000000000000002E-2</v>
      </c>
      <c r="R2450" s="6">
        <f>VLOOKUP($A2450,'HUMAN RESOURCES'!$A$1:$M$2692,COLUMN('HUMAN RESOURCES'!$L2450),0)</f>
        <v>6762426</v>
      </c>
      <c r="S2450" s="6">
        <f>VLOOKUP($A2450,'HUMAN RESOURCES'!$A$1:$M$2692,COLUMN('HUMAN RESOURCES'!$F2450),0)</f>
        <v>2.7E-2</v>
      </c>
      <c r="T2450" s="6">
        <f>VLOOKUP($A2450,TOURISM!$A$1:$F$2692,COLUMN(TOURISM!$E2450),0)</f>
        <v>420000000</v>
      </c>
      <c r="U2450" s="6">
        <f>VLOOKUP($A2450,TOURISM!$A$1:$F$2692,COLUMN(TOURISM!$F2450),0)</f>
        <v>300000000</v>
      </c>
      <c r="V2450" s="6">
        <f>VLOOKUP($A2450,BUSINESS!$A$1:$J$2692,COLUMN(BUSINESS!$E2450),0)</f>
        <v>0</v>
      </c>
      <c r="W2450" s="6">
        <f>VLOOKUP($A2450,BUSINESS!$A$1:$J$2692,COLUMN(BUSINESS!$F2450),0)</f>
        <v>62</v>
      </c>
      <c r="X2450" s="6">
        <f>VLOOKUP($A2450,BUSINESS!$A$1:$J$2692,COLUMN(BUSINESS!$G2450),0)</f>
        <v>0</v>
      </c>
      <c r="Y2450" s="6">
        <f>VLOOKUP($A2450,BUSINESS!$A$1:$J$2692,COLUMN(BUSINESS!$H2450),0)</f>
        <v>0</v>
      </c>
      <c r="Z2450" s="6">
        <f>VLOOKUP($A2450,BUSINESS!$A$1:$J$2692,COLUMN(BUSINESS!$I2450),0)</f>
        <v>5.6000000000000001E-2</v>
      </c>
      <c r="AA2450" s="6">
        <f>VLOOKUP($A2450,BUSINESS!$A$1:$J$2692,COLUMN(BUSINESS!$J2450),0)</f>
        <v>0.105</v>
      </c>
      <c r="AB2450" s="5"/>
      <c r="AC2450" s="5"/>
      <c r="AD2450" s="5"/>
      <c r="AE2450" s="5"/>
    </row>
    <row r="2451" spans="1:31" ht="15.75" customHeight="1" x14ac:dyDescent="0.25">
      <c r="A2451" s="6">
        <v>2450</v>
      </c>
      <c r="B2451" s="7" t="str">
        <f>VLOOKUP($A2451,GDP!$A$1:$H$2692,COLUMN(GDP!B2451),0)</f>
        <v>The Americas</v>
      </c>
      <c r="C2451" s="8" t="str">
        <f>VLOOKUP($A2451,GDP!$A$1:$H$2692,COLUMN(GDP!C2451),0)</f>
        <v>Honduras-The Americas</v>
      </c>
      <c r="D2451" s="9" t="str">
        <f>VLOOKUP($A2451,GDP!$A$1:$H$2692,COLUMN(GDP!D2451),0)</f>
        <v>2005</v>
      </c>
      <c r="E2451" s="8">
        <f>VLOOKUP($A2451,GDP!$A$1:$H$2692,COLUMN(GDP!E2451),0)</f>
        <v>9672006169</v>
      </c>
      <c r="F2451" s="7">
        <f>VLOOKUP($A2451,GDP!$A$1:$H$2692,COLUMN(GDP!F2451),0)</f>
        <v>7.6999999999999999E-2</v>
      </c>
      <c r="G2451" s="7">
        <f>VLOOKUP($A2451,GDP!$A$1:$H$2692,COLUMN(GDP!G2451),0)</f>
        <v>109</v>
      </c>
      <c r="H2451" s="7">
        <f>VLOOKUP($A2451,GDP!$A$1:$H$2692,COLUMN(GDP!H2451),0)</f>
        <v>0.188</v>
      </c>
      <c r="I2451" s="6">
        <f>VLOOKUP($A2451,ENERGY!$A$1:$F$2692,COLUMN(ENERGY!E2450),0)</f>
        <v>4692</v>
      </c>
      <c r="J2451" s="6">
        <f>VLOOKUP($A2451,ENERGY!$A$1:$F$2692,COLUMN(ENERGY!F2450),0)</f>
        <v>8779</v>
      </c>
      <c r="K2451" s="6">
        <f>VLOOKUP($A2451,'HUMAN RESOURCES'!$A$1:$M$2692,COLUMN('HUMAN RESOURCES'!$E2451),0)</f>
        <v>2.9000000000000001E-2</v>
      </c>
      <c r="L2451" s="6">
        <f>VLOOKUP($A2451,'HUMAN RESOURCES'!$A$1:$M$2692,COLUMN('HUMAN RESOURCES'!$F2451),0)</f>
        <v>2.5999999999999999E-2</v>
      </c>
      <c r="M2451" s="6">
        <f>VLOOKUP($A2451,'HUMAN RESOURCES'!$A$1:$M$2692,COLUMN('HUMAN RESOURCES'!$G2451),0)</f>
        <v>74</v>
      </c>
      <c r="N2451" s="6">
        <f>VLOOKUP($A2451,'HUMAN RESOURCES'!$A$1:$M$2692,COLUMN('HUMAN RESOURCES'!$H2451),0)</f>
        <v>69</v>
      </c>
      <c r="O2451" s="6">
        <f>VLOOKUP($A2451,'HUMAN RESOURCES'!$A$1:$M$2692,COLUMN('HUMAN RESOURCES'!$I2451),0)</f>
        <v>0.39800000000000002</v>
      </c>
      <c r="P2451" s="6">
        <f>VLOOKUP($A2451,'HUMAN RESOURCES'!$A$1:$M$2692,COLUMN('HUMAN RESOURCES'!$J2451),0)</f>
        <v>0.56000000000000005</v>
      </c>
      <c r="Q2451" s="6">
        <f>VLOOKUP($A2451,'HUMAN RESOURCES'!$A$1:$M$2692,COLUMN('HUMAN RESOURCES'!$K2451),0)</f>
        <v>4.1000000000000002E-2</v>
      </c>
      <c r="R2451" s="6">
        <f>VLOOKUP($A2451,'HUMAN RESOURCES'!$A$1:$M$2692,COLUMN('HUMAN RESOURCES'!$L2451),0)</f>
        <v>6898825</v>
      </c>
      <c r="S2451" s="6">
        <f>VLOOKUP($A2451,'HUMAN RESOURCES'!$A$1:$M$2692,COLUMN('HUMAN RESOURCES'!$F2451),0)</f>
        <v>2.5999999999999999E-2</v>
      </c>
      <c r="T2451" s="6">
        <f>VLOOKUP($A2451,TOURISM!$A$1:$F$2692,COLUMN(TOURISM!$E2451),0)</f>
        <v>465000000</v>
      </c>
      <c r="U2451" s="6">
        <f>VLOOKUP($A2451,TOURISM!$A$1:$F$2692,COLUMN(TOURISM!$F2451),0)</f>
        <v>321000000</v>
      </c>
      <c r="V2451" s="6">
        <f>VLOOKUP($A2451,BUSINESS!$A$1:$J$2692,COLUMN(BUSINESS!$E2451),0)</f>
        <v>0.44</v>
      </c>
      <c r="W2451" s="6">
        <f>VLOOKUP($A2451,BUSINESS!$A$1:$J$2692,COLUMN(BUSINESS!$F2451),0)</f>
        <v>62</v>
      </c>
      <c r="X2451" s="6">
        <f>VLOOKUP($A2451,BUSINESS!$A$1:$J$2692,COLUMN(BUSINESS!$G2451),0)</f>
        <v>0</v>
      </c>
      <c r="Y2451" s="6">
        <f>VLOOKUP($A2451,BUSINESS!$A$1:$J$2692,COLUMN(BUSINESS!$H2451),0)</f>
        <v>424</v>
      </c>
      <c r="Z2451" s="6">
        <f>VLOOKUP($A2451,BUSINESS!$A$1:$J$2692,COLUMN(BUSINESS!$I2451),0)</f>
        <v>6.5000000000000002E-2</v>
      </c>
      <c r="AA2451" s="6">
        <f>VLOOKUP($A2451,BUSINESS!$A$1:$J$2692,COLUMN(BUSINESS!$J2451),0)</f>
        <v>0.186</v>
      </c>
      <c r="AB2451" s="5"/>
      <c r="AC2451" s="5"/>
      <c r="AD2451" s="5"/>
      <c r="AE2451" s="5"/>
    </row>
    <row r="2452" spans="1:31" ht="15.75" customHeight="1" x14ac:dyDescent="0.25">
      <c r="A2452" s="6">
        <v>2451</v>
      </c>
      <c r="B2452" s="7" t="str">
        <f>VLOOKUP($A2452,GDP!$A$1:$H$2692,COLUMN(GDP!B2452),0)</f>
        <v>The Americas</v>
      </c>
      <c r="C2452" s="8" t="str">
        <f>VLOOKUP($A2452,GDP!$A$1:$H$2692,COLUMN(GDP!C2452),0)</f>
        <v>Honduras-The Americas</v>
      </c>
      <c r="D2452" s="9" t="str">
        <f>VLOOKUP($A2452,GDP!$A$1:$H$2692,COLUMN(GDP!D2452),0)</f>
        <v>2006</v>
      </c>
      <c r="E2452" s="8">
        <f>VLOOKUP($A2452,GDP!$A$1:$H$2692,COLUMN(GDP!E2452),0)</f>
        <v>10841723354</v>
      </c>
      <c r="F2452" s="7">
        <f>VLOOKUP($A2452,GDP!$A$1:$H$2692,COLUMN(GDP!F2452),0)</f>
        <v>7.5999999999999998E-2</v>
      </c>
      <c r="G2452" s="7">
        <f>VLOOKUP($A2452,GDP!$A$1:$H$2692,COLUMN(GDP!G2452),0)</f>
        <v>118</v>
      </c>
      <c r="H2452" s="7">
        <f>VLOOKUP($A2452,GDP!$A$1:$H$2692,COLUMN(GDP!H2452),0)</f>
        <v>0.17399999999999999</v>
      </c>
      <c r="I2452" s="6">
        <f>VLOOKUP($A2452,ENERGY!$A$1:$F$2692,COLUMN(ENERGY!E2451),0)</f>
        <v>3993</v>
      </c>
      <c r="J2452" s="6">
        <f>VLOOKUP($A2452,ENERGY!$A$1:$F$2692,COLUMN(ENERGY!F2451),0)</f>
        <v>7008</v>
      </c>
      <c r="K2452" s="6">
        <f>VLOOKUP($A2452,'HUMAN RESOURCES'!$A$1:$M$2692,COLUMN('HUMAN RESOURCES'!$E2452),0)</f>
        <v>2.8000000000000001E-2</v>
      </c>
      <c r="L2452" s="6">
        <f>VLOOKUP($A2452,'HUMAN RESOURCES'!$A$1:$M$2692,COLUMN('HUMAN RESOURCES'!$F2452),0)</f>
        <v>2.5000000000000001E-2</v>
      </c>
      <c r="M2452" s="6">
        <f>VLOOKUP($A2452,'HUMAN RESOURCES'!$A$1:$M$2692,COLUMN('HUMAN RESOURCES'!$G2452),0)</f>
        <v>74</v>
      </c>
      <c r="N2452" s="6">
        <f>VLOOKUP($A2452,'HUMAN RESOURCES'!$A$1:$M$2692,COLUMN('HUMAN RESOURCES'!$H2452),0)</f>
        <v>69</v>
      </c>
      <c r="O2452" s="6">
        <f>VLOOKUP($A2452,'HUMAN RESOURCES'!$A$1:$M$2692,COLUMN('HUMAN RESOURCES'!$I2452),0)</f>
        <v>0.39200000000000002</v>
      </c>
      <c r="P2452" s="6">
        <f>VLOOKUP($A2452,'HUMAN RESOURCES'!$A$1:$M$2692,COLUMN('HUMAN RESOURCES'!$J2452),0)</f>
        <v>0.56599999999999995</v>
      </c>
      <c r="Q2452" s="6">
        <f>VLOOKUP($A2452,'HUMAN RESOURCES'!$A$1:$M$2692,COLUMN('HUMAN RESOURCES'!$K2452),0)</f>
        <v>4.2000000000000003E-2</v>
      </c>
      <c r="R2452" s="6">
        <f>VLOOKUP($A2452,'HUMAN RESOURCES'!$A$1:$M$2692,COLUMN('HUMAN RESOURCES'!$L2452),0)</f>
        <v>7037428</v>
      </c>
      <c r="S2452" s="6">
        <f>VLOOKUP($A2452,'HUMAN RESOURCES'!$A$1:$M$2692,COLUMN('HUMAN RESOURCES'!$F2452),0)</f>
        <v>2.5000000000000001E-2</v>
      </c>
      <c r="T2452" s="6">
        <f>VLOOKUP($A2452,TOURISM!$A$1:$F$2692,COLUMN(TOURISM!$E2452),0)</f>
        <v>516000000</v>
      </c>
      <c r="U2452" s="6">
        <f>VLOOKUP($A2452,TOURISM!$A$1:$F$2692,COLUMN(TOURISM!$F2452),0)</f>
        <v>425000000</v>
      </c>
      <c r="V2452" s="6">
        <f>VLOOKUP($A2452,BUSINESS!$A$1:$J$2692,COLUMN(BUSINESS!$E2452),0)</f>
        <v>0.44</v>
      </c>
      <c r="W2452" s="6">
        <f>VLOOKUP($A2452,BUSINESS!$A$1:$J$2692,COLUMN(BUSINESS!$F2452),0)</f>
        <v>44</v>
      </c>
      <c r="X2452" s="6">
        <f>VLOOKUP($A2452,BUSINESS!$A$1:$J$2692,COLUMN(BUSINESS!$G2452),0)</f>
        <v>0</v>
      </c>
      <c r="Y2452" s="6">
        <f>VLOOKUP($A2452,BUSINESS!$A$1:$J$2692,COLUMN(BUSINESS!$H2452),0)</f>
        <v>424</v>
      </c>
      <c r="Z2452" s="6">
        <f>VLOOKUP($A2452,BUSINESS!$A$1:$J$2692,COLUMN(BUSINESS!$I2452),0)</f>
        <v>7.8E-2</v>
      </c>
      <c r="AA2452" s="6">
        <f>VLOOKUP($A2452,BUSINESS!$A$1:$J$2692,COLUMN(BUSINESS!$J2452),0)</f>
        <v>0.318</v>
      </c>
      <c r="AB2452" s="5"/>
      <c r="AC2452" s="5"/>
      <c r="AD2452" s="5"/>
      <c r="AE2452" s="5"/>
    </row>
    <row r="2453" spans="1:31" ht="15.75" customHeight="1" x14ac:dyDescent="0.25">
      <c r="A2453" s="6">
        <v>2452</v>
      </c>
      <c r="B2453" s="7" t="str">
        <f>VLOOKUP($A2453,GDP!$A$1:$H$2692,COLUMN(GDP!B2453),0)</f>
        <v>The Americas</v>
      </c>
      <c r="C2453" s="8" t="str">
        <f>VLOOKUP($A2453,GDP!$A$1:$H$2692,COLUMN(GDP!C2453),0)</f>
        <v>Honduras-The Americas</v>
      </c>
      <c r="D2453" s="9" t="str">
        <f>VLOOKUP($A2453,GDP!$A$1:$H$2692,COLUMN(GDP!D2453),0)</f>
        <v>2007</v>
      </c>
      <c r="E2453" s="8">
        <f>VLOOKUP($A2453,GDP!$A$1:$H$2692,COLUMN(GDP!E2453),0)</f>
        <v>12275491273</v>
      </c>
      <c r="F2453" s="7">
        <f>VLOOKUP($A2453,GDP!$A$1:$H$2692,COLUMN(GDP!F2453),0)</f>
        <v>7.9000000000000001E-2</v>
      </c>
      <c r="G2453" s="7">
        <f>VLOOKUP($A2453,GDP!$A$1:$H$2692,COLUMN(GDP!G2453),0)</f>
        <v>136</v>
      </c>
      <c r="H2453" s="7">
        <f>VLOOKUP($A2453,GDP!$A$1:$H$2692,COLUMN(GDP!H2453),0)</f>
        <v>0.16600000000000001</v>
      </c>
      <c r="I2453" s="6">
        <f>VLOOKUP($A2453,ENERGY!$A$1:$F$2692,COLUMN(ENERGY!E2452),0)</f>
        <v>3997</v>
      </c>
      <c r="J2453" s="6">
        <f>VLOOKUP($A2453,ENERGY!$A$1:$F$2692,COLUMN(ENERGY!F2452),0)</f>
        <v>7554</v>
      </c>
      <c r="K2453" s="6">
        <f>VLOOKUP($A2453,'HUMAN RESOURCES'!$A$1:$M$2692,COLUMN('HUMAN RESOURCES'!$E2453),0)</f>
        <v>2.8000000000000001E-2</v>
      </c>
      <c r="L2453" s="6">
        <f>VLOOKUP($A2453,'HUMAN RESOURCES'!$A$1:$M$2692,COLUMN('HUMAN RESOURCES'!$F2453),0)</f>
        <v>2.4E-2</v>
      </c>
      <c r="M2453" s="6">
        <f>VLOOKUP($A2453,'HUMAN RESOURCES'!$A$1:$M$2692,COLUMN('HUMAN RESOURCES'!$G2453),0)</f>
        <v>74</v>
      </c>
      <c r="N2453" s="6">
        <f>VLOOKUP($A2453,'HUMAN RESOURCES'!$A$1:$M$2692,COLUMN('HUMAN RESOURCES'!$H2453),0)</f>
        <v>70</v>
      </c>
      <c r="O2453" s="6">
        <f>VLOOKUP($A2453,'HUMAN RESOURCES'!$A$1:$M$2692,COLUMN('HUMAN RESOURCES'!$I2453),0)</f>
        <v>0.38600000000000001</v>
      </c>
      <c r="P2453" s="6">
        <f>VLOOKUP($A2453,'HUMAN RESOURCES'!$A$1:$M$2692,COLUMN('HUMAN RESOURCES'!$J2453),0)</f>
        <v>0.57199999999999995</v>
      </c>
      <c r="Q2453" s="6">
        <f>VLOOKUP($A2453,'HUMAN RESOURCES'!$A$1:$M$2692,COLUMN('HUMAN RESOURCES'!$K2453),0)</f>
        <v>4.2000000000000003E-2</v>
      </c>
      <c r="R2453" s="6">
        <f>VLOOKUP($A2453,'HUMAN RESOURCES'!$A$1:$M$2692,COLUMN('HUMAN RESOURCES'!$L2453),0)</f>
        <v>7178436</v>
      </c>
      <c r="S2453" s="6">
        <f>VLOOKUP($A2453,'HUMAN RESOURCES'!$A$1:$M$2692,COLUMN('HUMAN RESOURCES'!$F2453),0)</f>
        <v>2.4E-2</v>
      </c>
      <c r="T2453" s="6">
        <f>VLOOKUP($A2453,TOURISM!$A$1:$F$2692,COLUMN(TOURISM!$E2453),0)</f>
        <v>547000000</v>
      </c>
      <c r="U2453" s="6">
        <f>VLOOKUP($A2453,TOURISM!$A$1:$F$2692,COLUMN(TOURISM!$F2453),0)</f>
        <v>309000000</v>
      </c>
      <c r="V2453" s="6">
        <f>VLOOKUP($A2453,BUSINESS!$A$1:$J$2692,COLUMN(BUSINESS!$E2453),0)</f>
        <v>0.44</v>
      </c>
      <c r="W2453" s="6">
        <f>VLOOKUP($A2453,BUSINESS!$A$1:$J$2692,COLUMN(BUSINESS!$F2453),0)</f>
        <v>21</v>
      </c>
      <c r="X2453" s="6">
        <f>VLOOKUP($A2453,BUSINESS!$A$1:$J$2692,COLUMN(BUSINESS!$G2453),0)</f>
        <v>0</v>
      </c>
      <c r="Y2453" s="6">
        <f>VLOOKUP($A2453,BUSINESS!$A$1:$J$2692,COLUMN(BUSINESS!$H2453),0)</f>
        <v>424</v>
      </c>
      <c r="Z2453" s="6">
        <f>VLOOKUP($A2453,BUSINESS!$A$1:$J$2692,COLUMN(BUSINESS!$I2453),0)</f>
        <v>9.4E-2</v>
      </c>
      <c r="AA2453" s="6">
        <f>VLOOKUP($A2453,BUSINESS!$A$1:$J$2692,COLUMN(BUSINESS!$J2453),0)</f>
        <v>0.58299999999999996</v>
      </c>
      <c r="AB2453" s="5"/>
      <c r="AC2453" s="5"/>
      <c r="AD2453" s="5"/>
      <c r="AE2453" s="5"/>
    </row>
    <row r="2454" spans="1:31" ht="15.75" customHeight="1" x14ac:dyDescent="0.25">
      <c r="A2454" s="6">
        <v>2453</v>
      </c>
      <c r="B2454" s="7" t="str">
        <f>VLOOKUP($A2454,GDP!$A$1:$H$2692,COLUMN(GDP!B2454),0)</f>
        <v>The Americas</v>
      </c>
      <c r="C2454" s="8" t="str">
        <f>VLOOKUP($A2454,GDP!$A$1:$H$2692,COLUMN(GDP!C2454),0)</f>
        <v>Honduras-The Americas</v>
      </c>
      <c r="D2454" s="9" t="str">
        <f>VLOOKUP($A2454,GDP!$A$1:$H$2692,COLUMN(GDP!D2454),0)</f>
        <v>2008</v>
      </c>
      <c r="E2454" s="8">
        <f>VLOOKUP($A2454,GDP!$A$1:$H$2692,COLUMN(GDP!E2454),0)</f>
        <v>13789720387</v>
      </c>
      <c r="F2454" s="7">
        <f>VLOOKUP($A2454,GDP!$A$1:$H$2692,COLUMN(GDP!F2454),0)</f>
        <v>8.4000000000000005E-2</v>
      </c>
      <c r="G2454" s="7">
        <f>VLOOKUP($A2454,GDP!$A$1:$H$2692,COLUMN(GDP!G2454),0)</f>
        <v>159</v>
      </c>
      <c r="H2454" s="7">
        <f>VLOOKUP($A2454,GDP!$A$1:$H$2692,COLUMN(GDP!H2454),0)</f>
        <v>0.17899999999999999</v>
      </c>
      <c r="I2454" s="6">
        <f>VLOOKUP($A2454,ENERGY!$A$1:$F$2692,COLUMN(ENERGY!E2453),0)</f>
        <v>3853</v>
      </c>
      <c r="J2454" s="6">
        <f>VLOOKUP($A2454,ENERGY!$A$1:$F$2692,COLUMN(ENERGY!F2453),0)</f>
        <v>7367</v>
      </c>
      <c r="K2454" s="6">
        <f>VLOOKUP($A2454,'HUMAN RESOURCES'!$A$1:$M$2692,COLUMN('HUMAN RESOURCES'!$E2454),0)</f>
        <v>2.8000000000000001E-2</v>
      </c>
      <c r="L2454" s="6">
        <f>VLOOKUP($A2454,'HUMAN RESOURCES'!$A$1:$M$2692,COLUMN('HUMAN RESOURCES'!$F2454),0)</f>
        <v>2.3E-2</v>
      </c>
      <c r="M2454" s="6">
        <f>VLOOKUP($A2454,'HUMAN RESOURCES'!$A$1:$M$2692,COLUMN('HUMAN RESOURCES'!$G2454),0)</f>
        <v>75</v>
      </c>
      <c r="N2454" s="6">
        <f>VLOOKUP($A2454,'HUMAN RESOURCES'!$A$1:$M$2692,COLUMN('HUMAN RESOURCES'!$H2454),0)</f>
        <v>70</v>
      </c>
      <c r="O2454" s="6">
        <f>VLOOKUP($A2454,'HUMAN RESOURCES'!$A$1:$M$2692,COLUMN('HUMAN RESOURCES'!$I2454),0)</f>
        <v>0.38</v>
      </c>
      <c r="P2454" s="6">
        <f>VLOOKUP($A2454,'HUMAN RESOURCES'!$A$1:$M$2692,COLUMN('HUMAN RESOURCES'!$J2454),0)</f>
        <v>0.57799999999999996</v>
      </c>
      <c r="Q2454" s="6">
        <f>VLOOKUP($A2454,'HUMAN RESOURCES'!$A$1:$M$2692,COLUMN('HUMAN RESOURCES'!$K2454),0)</f>
        <v>4.2000000000000003E-2</v>
      </c>
      <c r="R2454" s="6">
        <f>VLOOKUP($A2454,'HUMAN RESOURCES'!$A$1:$M$2692,COLUMN('HUMAN RESOURCES'!$L2454),0)</f>
        <v>7322368</v>
      </c>
      <c r="S2454" s="6">
        <f>VLOOKUP($A2454,'HUMAN RESOURCES'!$A$1:$M$2692,COLUMN('HUMAN RESOURCES'!$F2454),0)</f>
        <v>2.3E-2</v>
      </c>
      <c r="T2454" s="6">
        <f>VLOOKUP($A2454,TOURISM!$A$1:$F$2692,COLUMN(TOURISM!$E2454),0)</f>
        <v>620000000</v>
      </c>
      <c r="U2454" s="6">
        <f>VLOOKUP($A2454,TOURISM!$A$1:$F$2692,COLUMN(TOURISM!$F2454),0)</f>
        <v>385000000</v>
      </c>
      <c r="V2454" s="6">
        <f>VLOOKUP($A2454,BUSINESS!$A$1:$J$2692,COLUMN(BUSINESS!$E2454),0)</f>
        <v>0.441</v>
      </c>
      <c r="W2454" s="6">
        <f>VLOOKUP($A2454,BUSINESS!$A$1:$J$2692,COLUMN(BUSINESS!$F2454),0)</f>
        <v>20</v>
      </c>
      <c r="X2454" s="6">
        <f>VLOOKUP($A2454,BUSINESS!$A$1:$J$2692,COLUMN(BUSINESS!$G2454),0)</f>
        <v>0</v>
      </c>
      <c r="Y2454" s="6">
        <f>VLOOKUP($A2454,BUSINESS!$A$1:$J$2692,COLUMN(BUSINESS!$H2454),0)</f>
        <v>224</v>
      </c>
      <c r="Z2454" s="6">
        <f>VLOOKUP($A2454,BUSINESS!$A$1:$J$2692,COLUMN(BUSINESS!$I2454),0)</f>
        <v>9.6000000000000002E-2</v>
      </c>
      <c r="AA2454" s="6">
        <f>VLOOKUP($A2454,BUSINESS!$A$1:$J$2692,COLUMN(BUSINESS!$J2454),0)</f>
        <v>0.84799999999999998</v>
      </c>
      <c r="AB2454" s="5"/>
      <c r="AC2454" s="5"/>
      <c r="AD2454" s="5"/>
      <c r="AE2454" s="5"/>
    </row>
    <row r="2455" spans="1:31" ht="15.75" customHeight="1" x14ac:dyDescent="0.25">
      <c r="A2455" s="6">
        <v>2454</v>
      </c>
      <c r="B2455" s="7" t="str">
        <f>VLOOKUP($A2455,GDP!$A$1:$H$2692,COLUMN(GDP!B2455),0)</f>
        <v>The Americas</v>
      </c>
      <c r="C2455" s="8" t="str">
        <f>VLOOKUP($A2455,GDP!$A$1:$H$2692,COLUMN(GDP!C2455),0)</f>
        <v>Honduras-The Americas</v>
      </c>
      <c r="D2455" s="9" t="str">
        <f>VLOOKUP($A2455,GDP!$A$1:$H$2692,COLUMN(GDP!D2455),0)</f>
        <v>2009</v>
      </c>
      <c r="E2455" s="8">
        <f>VLOOKUP($A2455,GDP!$A$1:$H$2692,COLUMN(GDP!E2455),0)</f>
        <v>14587485644</v>
      </c>
      <c r="F2455" s="7">
        <f>VLOOKUP($A2455,GDP!$A$1:$H$2692,COLUMN(GDP!F2455),0)</f>
        <v>9.0999999999999998E-2</v>
      </c>
      <c r="G2455" s="7">
        <f>VLOOKUP($A2455,GDP!$A$1:$H$2692,COLUMN(GDP!G2455),0)</f>
        <v>173</v>
      </c>
      <c r="H2455" s="7">
        <f>VLOOKUP($A2455,GDP!$A$1:$H$2692,COLUMN(GDP!H2455),0)</f>
        <v>0.19400000000000001</v>
      </c>
      <c r="I2455" s="6">
        <f>VLOOKUP($A2455,ENERGY!$A$1:$F$2692,COLUMN(ENERGY!E2454),0)</f>
        <v>3647</v>
      </c>
      <c r="J2455" s="6">
        <f>VLOOKUP($A2455,ENERGY!$A$1:$F$2692,COLUMN(ENERGY!F2454),0)</f>
        <v>6769</v>
      </c>
      <c r="K2455" s="6">
        <f>VLOOKUP($A2455,'HUMAN RESOURCES'!$A$1:$M$2692,COLUMN('HUMAN RESOURCES'!$E2455),0)</f>
        <v>2.7E-2</v>
      </c>
      <c r="L2455" s="6">
        <f>VLOOKUP($A2455,'HUMAN RESOURCES'!$A$1:$M$2692,COLUMN('HUMAN RESOURCES'!$F2455),0)</f>
        <v>2.1999999999999999E-2</v>
      </c>
      <c r="M2455" s="6">
        <f>VLOOKUP($A2455,'HUMAN RESOURCES'!$A$1:$M$2692,COLUMN('HUMAN RESOURCES'!$G2455),0)</f>
        <v>75</v>
      </c>
      <c r="N2455" s="6">
        <f>VLOOKUP($A2455,'HUMAN RESOURCES'!$A$1:$M$2692,COLUMN('HUMAN RESOURCES'!$H2455),0)</f>
        <v>70</v>
      </c>
      <c r="O2455" s="6">
        <f>VLOOKUP($A2455,'HUMAN RESOURCES'!$A$1:$M$2692,COLUMN('HUMAN RESOURCES'!$I2455),0)</f>
        <v>0.374</v>
      </c>
      <c r="P2455" s="6">
        <f>VLOOKUP($A2455,'HUMAN RESOURCES'!$A$1:$M$2692,COLUMN('HUMAN RESOURCES'!$J2455),0)</f>
        <v>0.58399999999999996</v>
      </c>
      <c r="Q2455" s="6">
        <f>VLOOKUP($A2455,'HUMAN RESOURCES'!$A$1:$M$2692,COLUMN('HUMAN RESOURCES'!$K2455),0)</f>
        <v>4.2999999999999997E-2</v>
      </c>
      <c r="R2455" s="6">
        <f>VLOOKUP($A2455,'HUMAN RESOURCES'!$A$1:$M$2692,COLUMN('HUMAN RESOURCES'!$L2455),0)</f>
        <v>7469844</v>
      </c>
      <c r="S2455" s="6">
        <f>VLOOKUP($A2455,'HUMAN RESOURCES'!$A$1:$M$2692,COLUMN('HUMAN RESOURCES'!$F2455),0)</f>
        <v>2.1999999999999999E-2</v>
      </c>
      <c r="T2455" s="6">
        <f>VLOOKUP($A2455,TOURISM!$A$1:$F$2692,COLUMN(TOURISM!$E2455),0)</f>
        <v>616000000</v>
      </c>
      <c r="U2455" s="6">
        <f>VLOOKUP($A2455,TOURISM!$A$1:$F$2692,COLUMN(TOURISM!$F2455),0)</f>
        <v>361000000</v>
      </c>
      <c r="V2455" s="6">
        <f>VLOOKUP($A2455,BUSINESS!$A$1:$J$2692,COLUMN(BUSINESS!$E2455),0)</f>
        <v>0.441</v>
      </c>
      <c r="W2455" s="6">
        <f>VLOOKUP($A2455,BUSINESS!$A$1:$J$2692,COLUMN(BUSINESS!$F2455),0)</f>
        <v>14</v>
      </c>
      <c r="X2455" s="6">
        <f>VLOOKUP($A2455,BUSINESS!$A$1:$J$2692,COLUMN(BUSINESS!$G2455),0)</f>
        <v>0</v>
      </c>
      <c r="Y2455" s="6">
        <f>VLOOKUP($A2455,BUSINESS!$A$1:$J$2692,COLUMN(BUSINESS!$H2455),0)</f>
        <v>224</v>
      </c>
      <c r="Z2455" s="6">
        <f>VLOOKUP($A2455,BUSINESS!$A$1:$J$2692,COLUMN(BUSINESS!$I2455),0)</f>
        <v>9.8000000000000004E-2</v>
      </c>
      <c r="AA2455" s="6">
        <f>VLOOKUP($A2455,BUSINESS!$A$1:$J$2692,COLUMN(BUSINESS!$J2455),0)</f>
        <v>1.123</v>
      </c>
      <c r="AB2455" s="5"/>
      <c r="AC2455" s="5"/>
      <c r="AD2455" s="5"/>
      <c r="AE2455" s="5"/>
    </row>
    <row r="2456" spans="1:31" ht="15.75" customHeight="1" x14ac:dyDescent="0.25">
      <c r="A2456" s="6">
        <v>2455</v>
      </c>
      <c r="B2456" s="7" t="str">
        <f>VLOOKUP($A2456,GDP!$A$1:$H$2692,COLUMN(GDP!B2456),0)</f>
        <v>The Americas</v>
      </c>
      <c r="C2456" s="8" t="str">
        <f>VLOOKUP($A2456,GDP!$A$1:$H$2692,COLUMN(GDP!C2456),0)</f>
        <v>Honduras-The Americas</v>
      </c>
      <c r="D2456" s="9" t="str">
        <f>VLOOKUP($A2456,GDP!$A$1:$H$2692,COLUMN(GDP!D2456),0)</f>
        <v>2010</v>
      </c>
      <c r="E2456" s="8">
        <f>VLOOKUP($A2456,GDP!$A$1:$H$2692,COLUMN(GDP!E2456),0)</f>
        <v>15839344592</v>
      </c>
      <c r="F2456" s="7">
        <f>VLOOKUP($A2456,GDP!$A$1:$H$2692,COLUMN(GDP!F2456),0)</f>
        <v>8.6999999999999994E-2</v>
      </c>
      <c r="G2456" s="7">
        <f>VLOOKUP($A2456,GDP!$A$1:$H$2692,COLUMN(GDP!G2456),0)</f>
        <v>176</v>
      </c>
      <c r="H2456" s="7">
        <f>VLOOKUP($A2456,GDP!$A$1:$H$2692,COLUMN(GDP!H2456),0)</f>
        <v>0.189</v>
      </c>
      <c r="I2456" s="6">
        <f>VLOOKUP($A2456,ENERGY!$A$1:$F$2692,COLUMN(ENERGY!E2455),0)</f>
        <v>3380</v>
      </c>
      <c r="J2456" s="6">
        <f>VLOOKUP($A2456,ENERGY!$A$1:$F$2692,COLUMN(ENERGY!F2455),0)</f>
        <v>6091</v>
      </c>
      <c r="K2456" s="6">
        <f>VLOOKUP($A2456,'HUMAN RESOURCES'!$A$1:$M$2692,COLUMN('HUMAN RESOURCES'!$E2456),0)</f>
        <v>2.7E-2</v>
      </c>
      <c r="L2456" s="6">
        <f>VLOOKUP($A2456,'HUMAN RESOURCES'!$A$1:$M$2692,COLUMN('HUMAN RESOURCES'!$F2456),0)</f>
        <v>2.1000000000000001E-2</v>
      </c>
      <c r="M2456" s="6">
        <f>VLOOKUP($A2456,'HUMAN RESOURCES'!$A$1:$M$2692,COLUMN('HUMAN RESOURCES'!$G2456),0)</f>
        <v>75</v>
      </c>
      <c r="N2456" s="6">
        <f>VLOOKUP($A2456,'HUMAN RESOURCES'!$A$1:$M$2692,COLUMN('HUMAN RESOURCES'!$H2456),0)</f>
        <v>70</v>
      </c>
      <c r="O2456" s="6">
        <f>VLOOKUP($A2456,'HUMAN RESOURCES'!$A$1:$M$2692,COLUMN('HUMAN RESOURCES'!$I2456),0)</f>
        <v>0.36799999999999999</v>
      </c>
      <c r="P2456" s="6">
        <f>VLOOKUP($A2456,'HUMAN RESOURCES'!$A$1:$M$2692,COLUMN('HUMAN RESOURCES'!$J2456),0)</f>
        <v>0.58899999999999997</v>
      </c>
      <c r="Q2456" s="6">
        <f>VLOOKUP($A2456,'HUMAN RESOURCES'!$A$1:$M$2692,COLUMN('HUMAN RESOURCES'!$K2456),0)</f>
        <v>4.2999999999999997E-2</v>
      </c>
      <c r="R2456" s="6">
        <f>VLOOKUP($A2456,'HUMAN RESOURCES'!$A$1:$M$2692,COLUMN('HUMAN RESOURCES'!$L2456),0)</f>
        <v>7621204</v>
      </c>
      <c r="S2456" s="6">
        <f>VLOOKUP($A2456,'HUMAN RESOURCES'!$A$1:$M$2692,COLUMN('HUMAN RESOURCES'!$F2456),0)</f>
        <v>2.1000000000000001E-2</v>
      </c>
      <c r="T2456" s="6">
        <f>VLOOKUP($A2456,TOURISM!$A$1:$F$2692,COLUMN(TOURISM!$E2456),0)</f>
        <v>627000000</v>
      </c>
      <c r="U2456" s="6">
        <f>VLOOKUP($A2456,TOURISM!$A$1:$F$2692,COLUMN(TOURISM!$F2456),0)</f>
        <v>406000000</v>
      </c>
      <c r="V2456" s="6">
        <f>VLOOKUP($A2456,BUSINESS!$A$1:$J$2692,COLUMN(BUSINESS!$E2456),0)</f>
        <v>0.441</v>
      </c>
      <c r="W2456" s="6">
        <f>VLOOKUP($A2456,BUSINESS!$A$1:$J$2692,COLUMN(BUSINESS!$F2456),0)</f>
        <v>14</v>
      </c>
      <c r="X2456" s="6">
        <f>VLOOKUP($A2456,BUSINESS!$A$1:$J$2692,COLUMN(BUSINESS!$G2456),0)</f>
        <v>0</v>
      </c>
      <c r="Y2456" s="6">
        <f>VLOOKUP($A2456,BUSINESS!$A$1:$J$2692,COLUMN(BUSINESS!$H2456),0)</f>
        <v>224</v>
      </c>
      <c r="Z2456" s="6">
        <f>VLOOKUP($A2456,BUSINESS!$A$1:$J$2692,COLUMN(BUSINESS!$I2456),0)</f>
        <v>0.111</v>
      </c>
      <c r="AA2456" s="6">
        <f>VLOOKUP($A2456,BUSINESS!$A$1:$J$2692,COLUMN(BUSINESS!$J2456),0)</f>
        <v>1.2470000000000001</v>
      </c>
      <c r="AB2456" s="5"/>
      <c r="AC2456" s="5"/>
      <c r="AD2456" s="5"/>
      <c r="AE2456" s="5"/>
    </row>
    <row r="2457" spans="1:31" ht="15.75" customHeight="1" x14ac:dyDescent="0.25">
      <c r="A2457" s="6">
        <v>2456</v>
      </c>
      <c r="B2457" s="7" t="str">
        <f>VLOOKUP($A2457,GDP!$A$1:$H$2692,COLUMN(GDP!B2457),0)</f>
        <v>The Americas</v>
      </c>
      <c r="C2457" s="8" t="str">
        <f>VLOOKUP($A2457,GDP!$A$1:$H$2692,COLUMN(GDP!C2457),0)</f>
        <v>Honduras-The Americas</v>
      </c>
      <c r="D2457" s="9" t="str">
        <f>VLOOKUP($A2457,GDP!$A$1:$H$2692,COLUMN(GDP!D2457),0)</f>
        <v>2011</v>
      </c>
      <c r="E2457" s="8">
        <f>VLOOKUP($A2457,GDP!$A$1:$H$2692,COLUMN(GDP!E2457),0)</f>
        <v>17710325578</v>
      </c>
      <c r="F2457" s="7">
        <f>VLOOKUP($A2457,GDP!$A$1:$H$2692,COLUMN(GDP!F2457),0)</f>
        <v>8.4000000000000005E-2</v>
      </c>
      <c r="G2457" s="7">
        <f>VLOOKUP($A2457,GDP!$A$1:$H$2692,COLUMN(GDP!G2457),0)</f>
        <v>187</v>
      </c>
      <c r="H2457" s="7">
        <f>VLOOKUP($A2457,GDP!$A$1:$H$2692,COLUMN(GDP!H2457),0)</f>
        <v>0.186</v>
      </c>
      <c r="I2457" s="6">
        <f>VLOOKUP($A2457,ENERGY!$A$1:$F$2692,COLUMN(ENERGY!E2456),0)</f>
        <v>3224</v>
      </c>
      <c r="J2457" s="6">
        <f>VLOOKUP($A2457,ENERGY!$A$1:$F$2692,COLUMN(ENERGY!F2456),0)</f>
        <v>5713</v>
      </c>
      <c r="K2457" s="6">
        <f>VLOOKUP($A2457,'HUMAN RESOURCES'!$A$1:$M$2692,COLUMN('HUMAN RESOURCES'!$E2457),0)</f>
        <v>2.5999999999999999E-2</v>
      </c>
      <c r="L2457" s="6">
        <f>VLOOKUP($A2457,'HUMAN RESOURCES'!$A$1:$M$2692,COLUMN('HUMAN RESOURCES'!$F2457),0)</f>
        <v>0.02</v>
      </c>
      <c r="M2457" s="6">
        <f>VLOOKUP($A2457,'HUMAN RESOURCES'!$A$1:$M$2692,COLUMN('HUMAN RESOURCES'!$G2457),0)</f>
        <v>76</v>
      </c>
      <c r="N2457" s="6">
        <f>VLOOKUP($A2457,'HUMAN RESOURCES'!$A$1:$M$2692,COLUMN('HUMAN RESOURCES'!$H2457),0)</f>
        <v>71</v>
      </c>
      <c r="O2457" s="6">
        <f>VLOOKUP($A2457,'HUMAN RESOURCES'!$A$1:$M$2692,COLUMN('HUMAN RESOURCES'!$I2457),0)</f>
        <v>0.36199999999999999</v>
      </c>
      <c r="P2457" s="6">
        <f>VLOOKUP($A2457,'HUMAN RESOURCES'!$A$1:$M$2692,COLUMN('HUMAN RESOURCES'!$J2457),0)</f>
        <v>0.59399999999999997</v>
      </c>
      <c r="Q2457" s="6">
        <f>VLOOKUP($A2457,'HUMAN RESOURCES'!$A$1:$M$2692,COLUMN('HUMAN RESOURCES'!$K2457),0)</f>
        <v>4.2999999999999997E-2</v>
      </c>
      <c r="R2457" s="6">
        <f>VLOOKUP($A2457,'HUMAN RESOURCES'!$A$1:$M$2692,COLUMN('HUMAN RESOURCES'!$L2457),0)</f>
        <v>7776669</v>
      </c>
      <c r="S2457" s="6">
        <f>VLOOKUP($A2457,'HUMAN RESOURCES'!$A$1:$M$2692,COLUMN('HUMAN RESOURCES'!$F2457),0)</f>
        <v>0.02</v>
      </c>
      <c r="T2457" s="6">
        <f>VLOOKUP($A2457,TOURISM!$A$1:$F$2692,COLUMN(TOURISM!$E2457),0)</f>
        <v>642000000</v>
      </c>
      <c r="U2457" s="6">
        <f>VLOOKUP($A2457,TOURISM!$A$1:$F$2692,COLUMN(TOURISM!$F2457),0)</f>
        <v>446000000</v>
      </c>
      <c r="V2457" s="6">
        <f>VLOOKUP($A2457,BUSINESS!$A$1:$J$2692,COLUMN(BUSINESS!$E2457),0)</f>
        <v>0.436</v>
      </c>
      <c r="W2457" s="6">
        <f>VLOOKUP($A2457,BUSINESS!$A$1:$J$2692,COLUMN(BUSINESS!$F2457),0)</f>
        <v>14</v>
      </c>
      <c r="X2457" s="6">
        <f>VLOOKUP($A2457,BUSINESS!$A$1:$J$2692,COLUMN(BUSINESS!$G2457),0)</f>
        <v>0</v>
      </c>
      <c r="Y2457" s="6">
        <f>VLOOKUP($A2457,BUSINESS!$A$1:$J$2692,COLUMN(BUSINESS!$H2457),0)</f>
        <v>224</v>
      </c>
      <c r="Z2457" s="6">
        <f>VLOOKUP($A2457,BUSINESS!$A$1:$J$2692,COLUMN(BUSINESS!$I2457),0)</f>
        <v>0.159</v>
      </c>
      <c r="AA2457" s="6">
        <f>VLOOKUP($A2457,BUSINESS!$A$1:$J$2692,COLUMN(BUSINESS!$J2457),0)</f>
        <v>1.0369999999999999</v>
      </c>
      <c r="AB2457" s="5"/>
      <c r="AC2457" s="5"/>
      <c r="AD2457" s="5"/>
      <c r="AE2457" s="5"/>
    </row>
    <row r="2458" spans="1:31" ht="15.75" customHeight="1" x14ac:dyDescent="0.25">
      <c r="A2458" s="6">
        <v>2457</v>
      </c>
      <c r="B2458" s="7" t="str">
        <f>VLOOKUP($A2458,GDP!$A$1:$H$2692,COLUMN(GDP!B2458),0)</f>
        <v>The Americas</v>
      </c>
      <c r="C2458" s="8" t="str">
        <f>VLOOKUP($A2458,GDP!$A$1:$H$2692,COLUMN(GDP!C2458),0)</f>
        <v>Honduras-The Americas</v>
      </c>
      <c r="D2458" s="9" t="str">
        <f>VLOOKUP($A2458,GDP!$A$1:$H$2692,COLUMN(GDP!D2458),0)</f>
        <v>2012</v>
      </c>
      <c r="E2458" s="8">
        <f>VLOOKUP($A2458,GDP!$A$1:$H$2692,COLUMN(GDP!E2458),0)</f>
        <v>18564264545</v>
      </c>
      <c r="F2458" s="7">
        <f>VLOOKUP($A2458,GDP!$A$1:$H$2692,COLUMN(GDP!F2458),0)</f>
        <v>8.5999999999999993E-2</v>
      </c>
      <c r="G2458" s="7">
        <f>VLOOKUP($A2458,GDP!$A$1:$H$2692,COLUMN(GDP!G2458),0)</f>
        <v>195</v>
      </c>
      <c r="H2458" s="7">
        <f>VLOOKUP($A2458,GDP!$A$1:$H$2692,COLUMN(GDP!H2458),0)</f>
        <v>0.185</v>
      </c>
      <c r="I2458" s="6">
        <f>VLOOKUP($A2458,ENERGY!$A$1:$F$2692,COLUMN(ENERGY!E2457),0)</f>
        <v>2990</v>
      </c>
      <c r="J2458" s="6">
        <f>VLOOKUP($A2458,ENERGY!$A$1:$F$2692,COLUMN(ENERGY!F2457),0)</f>
        <v>5031</v>
      </c>
      <c r="K2458" s="6">
        <f>VLOOKUP($A2458,'HUMAN RESOURCES'!$A$1:$M$2692,COLUMN('HUMAN RESOURCES'!$E2458),0)</f>
        <v>2.5999999999999999E-2</v>
      </c>
      <c r="L2458" s="6">
        <f>VLOOKUP($A2458,'HUMAN RESOURCES'!$A$1:$M$2692,COLUMN('HUMAN RESOURCES'!$F2458),0)</f>
        <v>0.02</v>
      </c>
      <c r="M2458" s="6">
        <f>VLOOKUP($A2458,'HUMAN RESOURCES'!$A$1:$M$2692,COLUMN('HUMAN RESOURCES'!$G2458),0)</f>
        <v>76</v>
      </c>
      <c r="N2458" s="6">
        <f>VLOOKUP($A2458,'HUMAN RESOURCES'!$A$1:$M$2692,COLUMN('HUMAN RESOURCES'!$H2458),0)</f>
        <v>71</v>
      </c>
      <c r="O2458" s="6">
        <f>VLOOKUP($A2458,'HUMAN RESOURCES'!$A$1:$M$2692,COLUMN('HUMAN RESOURCES'!$I2458),0)</f>
        <v>0.35699999999999998</v>
      </c>
      <c r="P2458" s="6">
        <f>VLOOKUP($A2458,'HUMAN RESOURCES'!$A$1:$M$2692,COLUMN('HUMAN RESOURCES'!$J2458),0)</f>
        <v>0.59899999999999998</v>
      </c>
      <c r="Q2458" s="6">
        <f>VLOOKUP($A2458,'HUMAN RESOURCES'!$A$1:$M$2692,COLUMN('HUMAN RESOURCES'!$K2458),0)</f>
        <v>4.3999999999999997E-2</v>
      </c>
      <c r="R2458" s="6">
        <f>VLOOKUP($A2458,'HUMAN RESOURCES'!$A$1:$M$2692,COLUMN('HUMAN RESOURCES'!$L2458),0)</f>
        <v>7935846</v>
      </c>
      <c r="S2458" s="6">
        <f>VLOOKUP($A2458,'HUMAN RESOURCES'!$A$1:$M$2692,COLUMN('HUMAN RESOURCES'!$F2458),0)</f>
        <v>0.02</v>
      </c>
      <c r="T2458" s="6">
        <f>VLOOKUP($A2458,TOURISM!$A$1:$F$2692,COLUMN(TOURISM!$E2458),0)</f>
        <v>666000000</v>
      </c>
      <c r="U2458" s="6">
        <f>VLOOKUP($A2458,TOURISM!$A$1:$F$2692,COLUMN(TOURISM!$F2458),0)</f>
        <v>464000000</v>
      </c>
      <c r="V2458" s="6">
        <f>VLOOKUP($A2458,BUSINESS!$A$1:$J$2692,COLUMN(BUSINESS!$E2458),0)</f>
        <v>0.4</v>
      </c>
      <c r="W2458" s="6">
        <f>VLOOKUP($A2458,BUSINESS!$A$1:$J$2692,COLUMN(BUSINESS!$F2458),0)</f>
        <v>14</v>
      </c>
      <c r="X2458" s="6">
        <f>VLOOKUP($A2458,BUSINESS!$A$1:$J$2692,COLUMN(BUSINESS!$G2458),0)</f>
        <v>125</v>
      </c>
      <c r="Y2458" s="6">
        <f>VLOOKUP($A2458,BUSINESS!$A$1:$J$2692,COLUMN(BUSINESS!$H2458),0)</f>
        <v>224</v>
      </c>
      <c r="Z2458" s="6">
        <f>VLOOKUP($A2458,BUSINESS!$A$1:$J$2692,COLUMN(BUSINESS!$I2458),0)</f>
        <v>0.18099999999999999</v>
      </c>
      <c r="AA2458" s="6">
        <f>VLOOKUP($A2458,BUSINESS!$A$1:$J$2692,COLUMN(BUSINESS!$J2458),0)</f>
        <v>0.92900000000000005</v>
      </c>
      <c r="AB2458" s="5"/>
      <c r="AC2458" s="5"/>
      <c r="AD2458" s="5"/>
      <c r="AE2458" s="5"/>
    </row>
    <row r="2459" spans="1:31" ht="15.75" customHeight="1" x14ac:dyDescent="0.25">
      <c r="A2459" s="6">
        <v>2458</v>
      </c>
      <c r="B2459" s="7" t="str">
        <f>VLOOKUP($A2459,GDP!$A$1:$H$2692,COLUMN(GDP!B2459),0)</f>
        <v>The Americas</v>
      </c>
      <c r="C2459" s="8" t="str">
        <f>VLOOKUP($A2459,GDP!$A$1:$H$2692,COLUMN(GDP!C2459),0)</f>
        <v>Jamaica-The Americas</v>
      </c>
      <c r="D2459" s="9" t="str">
        <f>VLOOKUP($A2459,GDP!$A$1:$H$2692,COLUMN(GDP!D2459),0)</f>
        <v>2000</v>
      </c>
      <c r="E2459" s="8">
        <f>VLOOKUP($A2459,GDP!$A$1:$H$2692,COLUMN(GDP!E2459),0)</f>
        <v>9008629729</v>
      </c>
      <c r="F2459" s="7">
        <f>VLOOKUP($A2459,GDP!$A$1:$H$2692,COLUMN(GDP!F2459),0)</f>
        <v>5.5E-2</v>
      </c>
      <c r="G2459" s="7">
        <f>VLOOKUP($A2459,GDP!$A$1:$H$2692,COLUMN(GDP!G2459),0)</f>
        <v>189</v>
      </c>
      <c r="H2459" s="7">
        <f>VLOOKUP($A2459,GDP!$A$1:$H$2692,COLUMN(GDP!H2459),0)</f>
        <v>0.23300000000000001</v>
      </c>
      <c r="I2459" s="6">
        <f>VLOOKUP($A2459,ENERGY!$A$1:$F$2692,COLUMN(ENERGY!E2458),0)</f>
        <v>0</v>
      </c>
      <c r="J2459" s="6">
        <f>VLOOKUP($A2459,ENERGY!$A$1:$F$2692,COLUMN(ENERGY!F2458),0)</f>
        <v>0</v>
      </c>
      <c r="K2459" s="6">
        <f>VLOOKUP($A2459,'HUMAN RESOURCES'!$A$1:$M$2692,COLUMN('HUMAN RESOURCES'!$E2459),0)</f>
        <v>2.1000000000000001E-2</v>
      </c>
      <c r="L2459" s="6">
        <f>VLOOKUP($A2459,'HUMAN RESOURCES'!$A$1:$M$2692,COLUMN('HUMAN RESOURCES'!$F2459),0)</f>
        <v>0.02</v>
      </c>
      <c r="M2459" s="6">
        <f>VLOOKUP($A2459,'HUMAN RESOURCES'!$A$1:$M$2692,COLUMN('HUMAN RESOURCES'!$G2459),0)</f>
        <v>73</v>
      </c>
      <c r="N2459" s="6">
        <f>VLOOKUP($A2459,'HUMAN RESOURCES'!$A$1:$M$2692,COLUMN('HUMAN RESOURCES'!$H2459),0)</f>
        <v>68</v>
      </c>
      <c r="O2459" s="6">
        <f>VLOOKUP($A2459,'HUMAN RESOURCES'!$A$1:$M$2692,COLUMN('HUMAN RESOURCES'!$I2459),0)</f>
        <v>0.32700000000000001</v>
      </c>
      <c r="P2459" s="6">
        <f>VLOOKUP($A2459,'HUMAN RESOURCES'!$A$1:$M$2692,COLUMN('HUMAN RESOURCES'!$J2459),0)</f>
        <v>0.59899999999999998</v>
      </c>
      <c r="Q2459" s="6">
        <f>VLOOKUP($A2459,'HUMAN RESOURCES'!$A$1:$M$2692,COLUMN('HUMAN RESOURCES'!$K2459),0)</f>
        <v>7.4999999999999997E-2</v>
      </c>
      <c r="R2459" s="6">
        <f>VLOOKUP($A2459,'HUMAN RESOURCES'!$A$1:$M$2692,COLUMN('HUMAN RESOURCES'!$L2459),0)</f>
        <v>2589389</v>
      </c>
      <c r="S2459" s="6">
        <f>VLOOKUP($A2459,'HUMAN RESOURCES'!$A$1:$M$2692,COLUMN('HUMAN RESOURCES'!$F2459),0)</f>
        <v>0.02</v>
      </c>
      <c r="T2459" s="6">
        <f>VLOOKUP($A2459,TOURISM!$A$1:$F$2692,COLUMN(TOURISM!$E2459),0)</f>
        <v>1577000000</v>
      </c>
      <c r="U2459" s="6">
        <f>VLOOKUP($A2459,TOURISM!$A$1:$F$2692,COLUMN(TOURISM!$F2459),0)</f>
        <v>238000000</v>
      </c>
      <c r="V2459" s="6">
        <f>VLOOKUP($A2459,BUSINESS!$A$1:$J$2692,COLUMN(BUSINESS!$E2459),0)</f>
        <v>0</v>
      </c>
      <c r="W2459" s="6">
        <f>VLOOKUP($A2459,BUSINESS!$A$1:$J$2692,COLUMN(BUSINESS!$F2459),0)</f>
        <v>0</v>
      </c>
      <c r="X2459" s="6">
        <f>VLOOKUP($A2459,BUSINESS!$A$1:$J$2692,COLUMN(BUSINESS!$G2459),0)</f>
        <v>0</v>
      </c>
      <c r="Y2459" s="6">
        <f>VLOOKUP($A2459,BUSINESS!$A$1:$J$2692,COLUMN(BUSINESS!$H2459),0)</f>
        <v>0</v>
      </c>
      <c r="Z2459" s="6">
        <f>VLOOKUP($A2459,BUSINESS!$A$1:$J$2692,COLUMN(BUSINESS!$I2459),0)</f>
        <v>3.1E-2</v>
      </c>
      <c r="AA2459" s="6">
        <f>VLOOKUP($A2459,BUSINESS!$A$1:$J$2692,COLUMN(BUSINESS!$J2459),0)</f>
        <v>0.14199999999999999</v>
      </c>
      <c r="AB2459" s="5"/>
      <c r="AC2459" s="5"/>
      <c r="AD2459" s="5"/>
      <c r="AE2459" s="5"/>
    </row>
    <row r="2460" spans="1:31" ht="15.75" customHeight="1" x14ac:dyDescent="0.25">
      <c r="A2460" s="6">
        <v>2459</v>
      </c>
      <c r="B2460" s="7" t="str">
        <f>VLOOKUP($A2460,GDP!$A$1:$H$2692,COLUMN(GDP!B2460),0)</f>
        <v>The Americas</v>
      </c>
      <c r="C2460" s="8" t="str">
        <f>VLOOKUP($A2460,GDP!$A$1:$H$2692,COLUMN(GDP!C2460),0)</f>
        <v>Jamaica-The Americas</v>
      </c>
      <c r="D2460" s="9" t="str">
        <f>VLOOKUP($A2460,GDP!$A$1:$H$2692,COLUMN(GDP!D2460),0)</f>
        <v>2001</v>
      </c>
      <c r="E2460" s="8">
        <f>VLOOKUP($A2460,GDP!$A$1:$H$2692,COLUMN(GDP!E2460),0)</f>
        <v>9104515930</v>
      </c>
      <c r="F2460" s="7">
        <f>VLOOKUP($A2460,GDP!$A$1:$H$2692,COLUMN(GDP!F2460),0)</f>
        <v>5.0999999999999997E-2</v>
      </c>
      <c r="G2460" s="7">
        <f>VLOOKUP($A2460,GDP!$A$1:$H$2692,COLUMN(GDP!G2460),0)</f>
        <v>178</v>
      </c>
      <c r="H2460" s="7">
        <f>VLOOKUP($A2460,GDP!$A$1:$H$2692,COLUMN(GDP!H2460),0)</f>
        <v>0.20599999999999999</v>
      </c>
      <c r="I2460" s="6">
        <f>VLOOKUP($A2460,ENERGY!$A$1:$F$2692,COLUMN(ENERGY!E2459),0)</f>
        <v>3066</v>
      </c>
      <c r="J2460" s="6">
        <f>VLOOKUP($A2460,ENERGY!$A$1:$F$2692,COLUMN(ENERGY!F2459),0)</f>
        <v>0</v>
      </c>
      <c r="K2460" s="6">
        <f>VLOOKUP($A2460,'HUMAN RESOURCES'!$A$1:$M$2692,COLUMN('HUMAN RESOURCES'!$E2460),0)</f>
        <v>1.9E-2</v>
      </c>
      <c r="L2460" s="6">
        <f>VLOOKUP($A2460,'HUMAN RESOURCES'!$A$1:$M$2692,COLUMN('HUMAN RESOURCES'!$F2460),0)</f>
        <v>0.02</v>
      </c>
      <c r="M2460" s="6">
        <f>VLOOKUP($A2460,'HUMAN RESOURCES'!$A$1:$M$2692,COLUMN('HUMAN RESOURCES'!$G2460),0)</f>
        <v>74</v>
      </c>
      <c r="N2460" s="6">
        <f>VLOOKUP($A2460,'HUMAN RESOURCES'!$A$1:$M$2692,COLUMN('HUMAN RESOURCES'!$H2460),0)</f>
        <v>68</v>
      </c>
      <c r="O2460" s="6">
        <f>VLOOKUP($A2460,'HUMAN RESOURCES'!$A$1:$M$2692,COLUMN('HUMAN RESOURCES'!$I2460),0)</f>
        <v>0.32400000000000001</v>
      </c>
      <c r="P2460" s="6">
        <f>VLOOKUP($A2460,'HUMAN RESOURCES'!$A$1:$M$2692,COLUMN('HUMAN RESOURCES'!$J2460),0)</f>
        <v>0.60099999999999998</v>
      </c>
      <c r="Q2460" s="6">
        <f>VLOOKUP($A2460,'HUMAN RESOURCES'!$A$1:$M$2692,COLUMN('HUMAN RESOURCES'!$K2460),0)</f>
        <v>7.4999999999999997E-2</v>
      </c>
      <c r="R2460" s="6">
        <f>VLOOKUP($A2460,'HUMAN RESOURCES'!$A$1:$M$2692,COLUMN('HUMAN RESOURCES'!$L2460),0)</f>
        <v>2605556</v>
      </c>
      <c r="S2460" s="6">
        <f>VLOOKUP($A2460,'HUMAN RESOURCES'!$A$1:$M$2692,COLUMN('HUMAN RESOURCES'!$F2460),0)</f>
        <v>0.02</v>
      </c>
      <c r="T2460" s="6">
        <f>VLOOKUP($A2460,TOURISM!$A$1:$F$2692,COLUMN(TOURISM!$E2460),0)</f>
        <v>1494000000</v>
      </c>
      <c r="U2460" s="6">
        <f>VLOOKUP($A2460,TOURISM!$A$1:$F$2692,COLUMN(TOURISM!$F2460),0)</f>
        <v>227000000</v>
      </c>
      <c r="V2460" s="6">
        <f>VLOOKUP($A2460,BUSINESS!$A$1:$J$2692,COLUMN(BUSINESS!$E2460),0)</f>
        <v>0</v>
      </c>
      <c r="W2460" s="6">
        <f>VLOOKUP($A2460,BUSINESS!$A$1:$J$2692,COLUMN(BUSINESS!$F2460),0)</f>
        <v>0</v>
      </c>
      <c r="X2460" s="6">
        <f>VLOOKUP($A2460,BUSINESS!$A$1:$J$2692,COLUMN(BUSINESS!$G2460),0)</f>
        <v>0</v>
      </c>
      <c r="Y2460" s="6">
        <f>VLOOKUP($A2460,BUSINESS!$A$1:$J$2692,COLUMN(BUSINESS!$H2460),0)</f>
        <v>0</v>
      </c>
      <c r="Z2460" s="6">
        <f>VLOOKUP($A2460,BUSINESS!$A$1:$J$2692,COLUMN(BUSINESS!$I2460),0)</f>
        <v>3.9E-2</v>
      </c>
      <c r="AA2460" s="6">
        <f>VLOOKUP($A2460,BUSINESS!$A$1:$J$2692,COLUMN(BUSINESS!$J2460),0)</f>
        <v>0.22900000000000001</v>
      </c>
      <c r="AB2460" s="5"/>
      <c r="AC2460" s="5"/>
      <c r="AD2460" s="5"/>
      <c r="AE2460" s="5"/>
    </row>
    <row r="2461" spans="1:31" ht="15.75" customHeight="1" x14ac:dyDescent="0.25">
      <c r="A2461" s="6">
        <v>2460</v>
      </c>
      <c r="B2461" s="7" t="str">
        <f>VLOOKUP($A2461,GDP!$A$1:$H$2692,COLUMN(GDP!B2461),0)</f>
        <v>The Americas</v>
      </c>
      <c r="C2461" s="8" t="str">
        <f>VLOOKUP($A2461,GDP!$A$1:$H$2692,COLUMN(GDP!C2461),0)</f>
        <v>Jamaica-The Americas</v>
      </c>
      <c r="D2461" s="9" t="str">
        <f>VLOOKUP($A2461,GDP!$A$1:$H$2692,COLUMN(GDP!D2461),0)</f>
        <v>2002</v>
      </c>
      <c r="E2461" s="8">
        <f>VLOOKUP($A2461,GDP!$A$1:$H$2692,COLUMN(GDP!E2461),0)</f>
        <v>9718989517</v>
      </c>
      <c r="F2461" s="7">
        <f>VLOOKUP($A2461,GDP!$A$1:$H$2692,COLUMN(GDP!F2461),0)</f>
        <v>4.9000000000000002E-2</v>
      </c>
      <c r="G2461" s="7">
        <f>VLOOKUP($A2461,GDP!$A$1:$H$2692,COLUMN(GDP!G2461),0)</f>
        <v>180</v>
      </c>
      <c r="H2461" s="7">
        <f>VLOOKUP($A2461,GDP!$A$1:$H$2692,COLUMN(GDP!H2461),0)</f>
        <v>0.185</v>
      </c>
      <c r="I2461" s="6">
        <f>VLOOKUP($A2461,ENERGY!$A$1:$F$2692,COLUMN(ENERGY!E2460),0)</f>
        <v>2830</v>
      </c>
      <c r="J2461" s="6">
        <f>VLOOKUP($A2461,ENERGY!$A$1:$F$2692,COLUMN(ENERGY!F2460),0)</f>
        <v>7158</v>
      </c>
      <c r="K2461" s="6">
        <f>VLOOKUP($A2461,'HUMAN RESOURCES'!$A$1:$M$2692,COLUMN('HUMAN RESOURCES'!$E2461),0)</f>
        <v>1.7999999999999999E-2</v>
      </c>
      <c r="L2461" s="6">
        <f>VLOOKUP($A2461,'HUMAN RESOURCES'!$A$1:$M$2692,COLUMN('HUMAN RESOURCES'!$F2461),0)</f>
        <v>1.9E-2</v>
      </c>
      <c r="M2461" s="6">
        <f>VLOOKUP($A2461,'HUMAN RESOURCES'!$A$1:$M$2692,COLUMN('HUMAN RESOURCES'!$G2461),0)</f>
        <v>74</v>
      </c>
      <c r="N2461" s="6">
        <f>VLOOKUP($A2461,'HUMAN RESOURCES'!$A$1:$M$2692,COLUMN('HUMAN RESOURCES'!$H2461),0)</f>
        <v>68</v>
      </c>
      <c r="O2461" s="6">
        <f>VLOOKUP($A2461,'HUMAN RESOURCES'!$A$1:$M$2692,COLUMN('HUMAN RESOURCES'!$I2461),0)</f>
        <v>0.32100000000000001</v>
      </c>
      <c r="P2461" s="6">
        <f>VLOOKUP($A2461,'HUMAN RESOURCES'!$A$1:$M$2692,COLUMN('HUMAN RESOURCES'!$J2461),0)</f>
        <v>0.60399999999999998</v>
      </c>
      <c r="Q2461" s="6">
        <f>VLOOKUP($A2461,'HUMAN RESOURCES'!$A$1:$M$2692,COLUMN('HUMAN RESOURCES'!$K2461),0)</f>
        <v>7.5999999999999998E-2</v>
      </c>
      <c r="R2461" s="6">
        <f>VLOOKUP($A2461,'HUMAN RESOURCES'!$A$1:$M$2692,COLUMN('HUMAN RESOURCES'!$L2461),0)</f>
        <v>2615253</v>
      </c>
      <c r="S2461" s="6">
        <f>VLOOKUP($A2461,'HUMAN RESOURCES'!$A$1:$M$2692,COLUMN('HUMAN RESOURCES'!$F2461),0)</f>
        <v>1.9E-2</v>
      </c>
      <c r="T2461" s="6">
        <f>VLOOKUP($A2461,TOURISM!$A$1:$F$2692,COLUMN(TOURISM!$E2461),0)</f>
        <v>1482000000</v>
      </c>
      <c r="U2461" s="6">
        <f>VLOOKUP($A2461,TOURISM!$A$1:$F$2692,COLUMN(TOURISM!$F2461),0)</f>
        <v>274000000</v>
      </c>
      <c r="V2461" s="6">
        <f>VLOOKUP($A2461,BUSINESS!$A$1:$J$2692,COLUMN(BUSINESS!$E2461),0)</f>
        <v>0</v>
      </c>
      <c r="W2461" s="6">
        <f>VLOOKUP($A2461,BUSINESS!$A$1:$J$2692,COLUMN(BUSINESS!$F2461),0)</f>
        <v>0</v>
      </c>
      <c r="X2461" s="6">
        <f>VLOOKUP($A2461,BUSINESS!$A$1:$J$2692,COLUMN(BUSINESS!$G2461),0)</f>
        <v>0</v>
      </c>
      <c r="Y2461" s="6">
        <f>VLOOKUP($A2461,BUSINESS!$A$1:$J$2692,COLUMN(BUSINESS!$H2461),0)</f>
        <v>0</v>
      </c>
      <c r="Z2461" s="6">
        <f>VLOOKUP($A2461,BUSINESS!$A$1:$J$2692,COLUMN(BUSINESS!$I2461),0)</f>
        <v>6.0999999999999999E-2</v>
      </c>
      <c r="AA2461" s="6">
        <f>VLOOKUP($A2461,BUSINESS!$A$1:$J$2692,COLUMN(BUSINESS!$J2461),0)</f>
        <v>0.47399999999999998</v>
      </c>
      <c r="AB2461" s="5"/>
      <c r="AC2461" s="5"/>
      <c r="AD2461" s="5"/>
      <c r="AE2461" s="5"/>
    </row>
    <row r="2462" spans="1:31" ht="15.75" customHeight="1" x14ac:dyDescent="0.25">
      <c r="A2462" s="6">
        <v>2461</v>
      </c>
      <c r="B2462" s="7" t="str">
        <f>VLOOKUP($A2462,GDP!$A$1:$H$2692,COLUMN(GDP!B2462),0)</f>
        <v>The Americas</v>
      </c>
      <c r="C2462" s="8" t="str">
        <f>VLOOKUP($A2462,GDP!$A$1:$H$2692,COLUMN(GDP!C2462),0)</f>
        <v>Jamaica-The Americas</v>
      </c>
      <c r="D2462" s="9" t="str">
        <f>VLOOKUP($A2462,GDP!$A$1:$H$2692,COLUMN(GDP!D2462),0)</f>
        <v>2003</v>
      </c>
      <c r="E2462" s="8">
        <f>VLOOKUP($A2462,GDP!$A$1:$H$2692,COLUMN(GDP!E2462),0)</f>
        <v>9430236065</v>
      </c>
      <c r="F2462" s="7">
        <f>VLOOKUP($A2462,GDP!$A$1:$H$2692,COLUMN(GDP!F2462),0)</f>
        <v>4.5999999999999999E-2</v>
      </c>
      <c r="G2462" s="7">
        <f>VLOOKUP($A2462,GDP!$A$1:$H$2692,COLUMN(GDP!G2462),0)</f>
        <v>162</v>
      </c>
      <c r="H2462" s="7">
        <f>VLOOKUP($A2462,GDP!$A$1:$H$2692,COLUMN(GDP!H2462),0)</f>
        <v>0.189</v>
      </c>
      <c r="I2462" s="6">
        <f>VLOOKUP($A2462,ENERGY!$A$1:$F$2692,COLUMN(ENERGY!E2461),0)</f>
        <v>3022</v>
      </c>
      <c r="J2462" s="6">
        <f>VLOOKUP($A2462,ENERGY!$A$1:$F$2692,COLUMN(ENERGY!F2461),0)</f>
        <v>8592</v>
      </c>
      <c r="K2462" s="6">
        <f>VLOOKUP($A2462,'HUMAN RESOURCES'!$A$1:$M$2692,COLUMN('HUMAN RESOURCES'!$E2462),0)</f>
        <v>1.7000000000000001E-2</v>
      </c>
      <c r="L2462" s="6">
        <f>VLOOKUP($A2462,'HUMAN RESOURCES'!$A$1:$M$2692,COLUMN('HUMAN RESOURCES'!$F2462),0)</f>
        <v>1.9E-2</v>
      </c>
      <c r="M2462" s="6">
        <f>VLOOKUP($A2462,'HUMAN RESOURCES'!$A$1:$M$2692,COLUMN('HUMAN RESOURCES'!$G2462),0)</f>
        <v>74</v>
      </c>
      <c r="N2462" s="6">
        <f>VLOOKUP($A2462,'HUMAN RESOURCES'!$A$1:$M$2692,COLUMN('HUMAN RESOURCES'!$H2462),0)</f>
        <v>68</v>
      </c>
      <c r="O2462" s="6">
        <f>VLOOKUP($A2462,'HUMAN RESOURCES'!$A$1:$M$2692,COLUMN('HUMAN RESOURCES'!$I2462),0)</f>
        <v>0.318</v>
      </c>
      <c r="P2462" s="6">
        <f>VLOOKUP($A2462,'HUMAN RESOURCES'!$A$1:$M$2692,COLUMN('HUMAN RESOURCES'!$J2462),0)</f>
        <v>0.60599999999999998</v>
      </c>
      <c r="Q2462" s="6">
        <f>VLOOKUP($A2462,'HUMAN RESOURCES'!$A$1:$M$2692,COLUMN('HUMAN RESOURCES'!$K2462),0)</f>
        <v>7.5999999999999998E-2</v>
      </c>
      <c r="R2462" s="6">
        <f>VLOOKUP($A2462,'HUMAN RESOURCES'!$A$1:$M$2692,COLUMN('HUMAN RESOURCES'!$L2462),0)</f>
        <v>2624695</v>
      </c>
      <c r="S2462" s="6">
        <f>VLOOKUP($A2462,'HUMAN RESOURCES'!$A$1:$M$2692,COLUMN('HUMAN RESOURCES'!$F2462),0)</f>
        <v>1.9E-2</v>
      </c>
      <c r="T2462" s="6">
        <f>VLOOKUP($A2462,TOURISM!$A$1:$F$2692,COLUMN(TOURISM!$E2462),0)</f>
        <v>1621000000</v>
      </c>
      <c r="U2462" s="6">
        <f>VLOOKUP($A2462,TOURISM!$A$1:$F$2692,COLUMN(TOURISM!$F2462),0)</f>
        <v>269000000</v>
      </c>
      <c r="V2462" s="6">
        <f>VLOOKUP($A2462,BUSINESS!$A$1:$J$2692,COLUMN(BUSINESS!$E2462),0)</f>
        <v>0</v>
      </c>
      <c r="W2462" s="6">
        <f>VLOOKUP($A2462,BUSINESS!$A$1:$J$2692,COLUMN(BUSINESS!$F2462),0)</f>
        <v>31</v>
      </c>
      <c r="X2462" s="6">
        <f>VLOOKUP($A2462,BUSINESS!$A$1:$J$2692,COLUMN(BUSINESS!$G2462),0)</f>
        <v>0</v>
      </c>
      <c r="Y2462" s="6">
        <f>VLOOKUP($A2462,BUSINESS!$A$1:$J$2692,COLUMN(BUSINESS!$H2462),0)</f>
        <v>0</v>
      </c>
      <c r="Z2462" s="6">
        <f>VLOOKUP($A2462,BUSINESS!$A$1:$J$2692,COLUMN(BUSINESS!$I2462),0)</f>
        <v>7.8E-2</v>
      </c>
      <c r="AA2462" s="6">
        <f>VLOOKUP($A2462,BUSINESS!$A$1:$J$2692,COLUMN(BUSINESS!$J2462),0)</f>
        <v>0.59599999999999997</v>
      </c>
      <c r="AB2462" s="5"/>
      <c r="AC2462" s="5"/>
      <c r="AD2462" s="5"/>
      <c r="AE2462" s="5"/>
    </row>
    <row r="2463" spans="1:31" ht="15.75" customHeight="1" x14ac:dyDescent="0.25">
      <c r="A2463" s="6">
        <v>2462</v>
      </c>
      <c r="B2463" s="7" t="str">
        <f>VLOOKUP($A2463,GDP!$A$1:$H$2692,COLUMN(GDP!B2463),0)</f>
        <v>The Americas</v>
      </c>
      <c r="C2463" s="8" t="str">
        <f>VLOOKUP($A2463,GDP!$A$1:$H$2692,COLUMN(GDP!C2463),0)</f>
        <v>Jamaica-The Americas</v>
      </c>
      <c r="D2463" s="9" t="str">
        <f>VLOOKUP($A2463,GDP!$A$1:$H$2692,COLUMN(GDP!D2463),0)</f>
        <v>2004</v>
      </c>
      <c r="E2463" s="8">
        <f>VLOOKUP($A2463,GDP!$A$1:$H$2692,COLUMN(GDP!E2463),0)</f>
        <v>10173234921</v>
      </c>
      <c r="F2463" s="7">
        <f>VLOOKUP($A2463,GDP!$A$1:$H$2692,COLUMN(GDP!F2463),0)</f>
        <v>4.8000000000000001E-2</v>
      </c>
      <c r="G2463" s="7">
        <f>VLOOKUP($A2463,GDP!$A$1:$H$2692,COLUMN(GDP!G2463),0)</f>
        <v>183</v>
      </c>
      <c r="H2463" s="7">
        <f>VLOOKUP($A2463,GDP!$A$1:$H$2692,COLUMN(GDP!H2463),0)</f>
        <v>0.18099999999999999</v>
      </c>
      <c r="I2463" s="6">
        <f>VLOOKUP($A2463,ENERGY!$A$1:$F$2692,COLUMN(ENERGY!E2462),0)</f>
        <v>4078</v>
      </c>
      <c r="J2463" s="6">
        <f>VLOOKUP($A2463,ENERGY!$A$1:$F$2692,COLUMN(ENERGY!F2462),0)</f>
        <v>11947</v>
      </c>
      <c r="K2463" s="6">
        <f>VLOOKUP($A2463,'HUMAN RESOURCES'!$A$1:$M$2692,COLUMN('HUMAN RESOURCES'!$E2463),0)</f>
        <v>1.7000000000000001E-2</v>
      </c>
      <c r="L2463" s="6">
        <f>VLOOKUP($A2463,'HUMAN RESOURCES'!$A$1:$M$2692,COLUMN('HUMAN RESOURCES'!$F2463),0)</f>
        <v>1.7999999999999999E-2</v>
      </c>
      <c r="M2463" s="6">
        <f>VLOOKUP($A2463,'HUMAN RESOURCES'!$A$1:$M$2692,COLUMN('HUMAN RESOURCES'!$G2463),0)</f>
        <v>74</v>
      </c>
      <c r="N2463" s="6">
        <f>VLOOKUP($A2463,'HUMAN RESOURCES'!$A$1:$M$2692,COLUMN('HUMAN RESOURCES'!$H2463),0)</f>
        <v>68</v>
      </c>
      <c r="O2463" s="6">
        <f>VLOOKUP($A2463,'HUMAN RESOURCES'!$A$1:$M$2692,COLUMN('HUMAN RESOURCES'!$I2463),0)</f>
        <v>0.315</v>
      </c>
      <c r="P2463" s="6">
        <f>VLOOKUP($A2463,'HUMAN RESOURCES'!$A$1:$M$2692,COLUMN('HUMAN RESOURCES'!$J2463),0)</f>
        <v>0.60899999999999999</v>
      </c>
      <c r="Q2463" s="6">
        <f>VLOOKUP($A2463,'HUMAN RESOURCES'!$A$1:$M$2692,COLUMN('HUMAN RESOURCES'!$K2463),0)</f>
        <v>7.5999999999999998E-2</v>
      </c>
      <c r="R2463" s="6">
        <f>VLOOKUP($A2463,'HUMAN RESOURCES'!$A$1:$M$2692,COLUMN('HUMAN RESOURCES'!$L2463),0)</f>
        <v>2634145</v>
      </c>
      <c r="S2463" s="6">
        <f>VLOOKUP($A2463,'HUMAN RESOURCES'!$A$1:$M$2692,COLUMN('HUMAN RESOURCES'!$F2463),0)</f>
        <v>1.7999999999999999E-2</v>
      </c>
      <c r="T2463" s="6">
        <f>VLOOKUP($A2463,TOURISM!$A$1:$F$2692,COLUMN(TOURISM!$E2463),0)</f>
        <v>1733000000</v>
      </c>
      <c r="U2463" s="6">
        <f>VLOOKUP($A2463,TOURISM!$A$1:$F$2692,COLUMN(TOURISM!$F2463),0)</f>
        <v>318000000</v>
      </c>
      <c r="V2463" s="6">
        <f>VLOOKUP($A2463,BUSINESS!$A$1:$J$2692,COLUMN(BUSINESS!$E2463),0)</f>
        <v>0</v>
      </c>
      <c r="W2463" s="6">
        <f>VLOOKUP($A2463,BUSINESS!$A$1:$J$2692,COLUMN(BUSINESS!$F2463),0)</f>
        <v>31</v>
      </c>
      <c r="X2463" s="6">
        <f>VLOOKUP($A2463,BUSINESS!$A$1:$J$2692,COLUMN(BUSINESS!$G2463),0)</f>
        <v>0</v>
      </c>
      <c r="Y2463" s="6">
        <f>VLOOKUP($A2463,BUSINESS!$A$1:$J$2692,COLUMN(BUSINESS!$H2463),0)</f>
        <v>0</v>
      </c>
      <c r="Z2463" s="6">
        <f>VLOOKUP($A2463,BUSINESS!$A$1:$J$2692,COLUMN(BUSINESS!$I2463),0)</f>
        <v>0.1</v>
      </c>
      <c r="AA2463" s="6">
        <f>VLOOKUP($A2463,BUSINESS!$A$1:$J$2692,COLUMN(BUSINESS!$J2463),0)</f>
        <v>0.68899999999999995</v>
      </c>
      <c r="AB2463" s="5"/>
      <c r="AC2463" s="5"/>
      <c r="AD2463" s="5"/>
      <c r="AE2463" s="5"/>
    </row>
    <row r="2464" spans="1:31" ht="15.75" customHeight="1" x14ac:dyDescent="0.25">
      <c r="A2464" s="6">
        <v>2463</v>
      </c>
      <c r="B2464" s="7" t="str">
        <f>VLOOKUP($A2464,GDP!$A$1:$H$2692,COLUMN(GDP!B2464),0)</f>
        <v>The Americas</v>
      </c>
      <c r="C2464" s="8" t="str">
        <f>VLOOKUP($A2464,GDP!$A$1:$H$2692,COLUMN(GDP!C2464),0)</f>
        <v>Jamaica-The Americas</v>
      </c>
      <c r="D2464" s="9" t="str">
        <f>VLOOKUP($A2464,GDP!$A$1:$H$2692,COLUMN(GDP!D2464),0)</f>
        <v>2005</v>
      </c>
      <c r="E2464" s="8">
        <f>VLOOKUP($A2464,GDP!$A$1:$H$2692,COLUMN(GDP!E2464),0)</f>
        <v>11075778481</v>
      </c>
      <c r="F2464" s="7">
        <f>VLOOKUP($A2464,GDP!$A$1:$H$2692,COLUMN(GDP!F2464),0)</f>
        <v>4.1000000000000002E-2</v>
      </c>
      <c r="G2464" s="7">
        <f>VLOOKUP($A2464,GDP!$A$1:$H$2692,COLUMN(GDP!G2464),0)</f>
        <v>170</v>
      </c>
      <c r="H2464" s="7">
        <f>VLOOKUP($A2464,GDP!$A$1:$H$2692,COLUMN(GDP!H2464),0)</f>
        <v>0.17399999999999999</v>
      </c>
      <c r="I2464" s="6">
        <f>VLOOKUP($A2464,ENERGY!$A$1:$F$2692,COLUMN(ENERGY!E2463),0)</f>
        <v>4200</v>
      </c>
      <c r="J2464" s="6">
        <f>VLOOKUP($A2464,ENERGY!$A$1:$F$2692,COLUMN(ENERGY!F2463),0)</f>
        <v>13480</v>
      </c>
      <c r="K2464" s="6">
        <f>VLOOKUP($A2464,'HUMAN RESOURCES'!$A$1:$M$2692,COLUMN('HUMAN RESOURCES'!$E2464),0)</f>
        <v>1.7999999999999999E-2</v>
      </c>
      <c r="L2464" s="6">
        <f>VLOOKUP($A2464,'HUMAN RESOURCES'!$A$1:$M$2692,COLUMN('HUMAN RESOURCES'!$F2464),0)</f>
        <v>1.7999999999999999E-2</v>
      </c>
      <c r="M2464" s="6">
        <f>VLOOKUP($A2464,'HUMAN RESOURCES'!$A$1:$M$2692,COLUMN('HUMAN RESOURCES'!$G2464),0)</f>
        <v>74</v>
      </c>
      <c r="N2464" s="6">
        <f>VLOOKUP($A2464,'HUMAN RESOURCES'!$A$1:$M$2692,COLUMN('HUMAN RESOURCES'!$H2464),0)</f>
        <v>69</v>
      </c>
      <c r="O2464" s="6">
        <f>VLOOKUP($A2464,'HUMAN RESOURCES'!$A$1:$M$2692,COLUMN('HUMAN RESOURCES'!$I2464),0)</f>
        <v>0.311</v>
      </c>
      <c r="P2464" s="6">
        <f>VLOOKUP($A2464,'HUMAN RESOURCES'!$A$1:$M$2692,COLUMN('HUMAN RESOURCES'!$J2464),0)</f>
        <v>0.61199999999999999</v>
      </c>
      <c r="Q2464" s="6">
        <f>VLOOKUP($A2464,'HUMAN RESOURCES'!$A$1:$M$2692,COLUMN('HUMAN RESOURCES'!$K2464),0)</f>
        <v>7.6999999999999999E-2</v>
      </c>
      <c r="R2464" s="6">
        <f>VLOOKUP($A2464,'HUMAN RESOURCES'!$A$1:$M$2692,COLUMN('HUMAN RESOURCES'!$L2464),0)</f>
        <v>2643601</v>
      </c>
      <c r="S2464" s="6">
        <f>VLOOKUP($A2464,'HUMAN RESOURCES'!$A$1:$M$2692,COLUMN('HUMAN RESOURCES'!$F2464),0)</f>
        <v>1.7999999999999999E-2</v>
      </c>
      <c r="T2464" s="6">
        <f>VLOOKUP($A2464,TOURISM!$A$1:$F$2692,COLUMN(TOURISM!$E2464),0)</f>
        <v>1783000000</v>
      </c>
      <c r="U2464" s="6">
        <f>VLOOKUP($A2464,TOURISM!$A$1:$F$2692,COLUMN(TOURISM!$F2464),0)</f>
        <v>290000000</v>
      </c>
      <c r="V2464" s="6">
        <f>VLOOKUP($A2464,BUSINESS!$A$1:$J$2692,COLUMN(BUSINESS!$E2464),0)</f>
        <v>0.499</v>
      </c>
      <c r="W2464" s="6">
        <f>VLOOKUP($A2464,BUSINESS!$A$1:$J$2692,COLUMN(BUSINESS!$F2464),0)</f>
        <v>8</v>
      </c>
      <c r="X2464" s="6">
        <f>VLOOKUP($A2464,BUSINESS!$A$1:$J$2692,COLUMN(BUSINESS!$G2464),0)</f>
        <v>0</v>
      </c>
      <c r="Y2464" s="6">
        <f>VLOOKUP($A2464,BUSINESS!$A$1:$J$2692,COLUMN(BUSINESS!$H2464),0)</f>
        <v>414</v>
      </c>
      <c r="Z2464" s="6">
        <f>VLOOKUP($A2464,BUSINESS!$A$1:$J$2692,COLUMN(BUSINESS!$I2464),0)</f>
        <v>0.128</v>
      </c>
      <c r="AA2464" s="6">
        <f>VLOOKUP($A2464,BUSINESS!$A$1:$J$2692,COLUMN(BUSINESS!$J2464),0)</f>
        <v>0.73899999999999999</v>
      </c>
      <c r="AB2464" s="5"/>
      <c r="AC2464" s="5"/>
      <c r="AD2464" s="5"/>
      <c r="AE2464" s="5"/>
    </row>
    <row r="2465" spans="1:31" ht="15.75" customHeight="1" x14ac:dyDescent="0.25">
      <c r="A2465" s="6">
        <v>2464</v>
      </c>
      <c r="B2465" s="7" t="str">
        <f>VLOOKUP($A2465,GDP!$A$1:$H$2692,COLUMN(GDP!B2465),0)</f>
        <v>The Americas</v>
      </c>
      <c r="C2465" s="8" t="str">
        <f>VLOOKUP($A2465,GDP!$A$1:$H$2692,COLUMN(GDP!C2465),0)</f>
        <v>Jamaica-The Americas</v>
      </c>
      <c r="D2465" s="9" t="str">
        <f>VLOOKUP($A2465,GDP!$A$1:$H$2692,COLUMN(GDP!D2465),0)</f>
        <v>2006</v>
      </c>
      <c r="E2465" s="8">
        <f>VLOOKUP($A2465,GDP!$A$1:$H$2692,COLUMN(GDP!E2465),0)</f>
        <v>11903020644</v>
      </c>
      <c r="F2465" s="7">
        <f>VLOOKUP($A2465,GDP!$A$1:$H$2692,COLUMN(GDP!F2465),0)</f>
        <v>4.2000000000000003E-2</v>
      </c>
      <c r="G2465" s="7">
        <f>VLOOKUP($A2465,GDP!$A$1:$H$2692,COLUMN(GDP!G2465),0)</f>
        <v>187</v>
      </c>
      <c r="H2465" s="7">
        <f>VLOOKUP($A2465,GDP!$A$1:$H$2692,COLUMN(GDP!H2465),0)</f>
        <v>0.17599999999999999</v>
      </c>
      <c r="I2465" s="6">
        <f>VLOOKUP($A2465,ENERGY!$A$1:$F$2692,COLUMN(ENERGY!E2464),0)</f>
        <v>4176</v>
      </c>
      <c r="J2465" s="6">
        <f>VLOOKUP($A2465,ENERGY!$A$1:$F$2692,COLUMN(ENERGY!F2464),0)</f>
        <v>12020</v>
      </c>
      <c r="K2465" s="6">
        <f>VLOOKUP($A2465,'HUMAN RESOURCES'!$A$1:$M$2692,COLUMN('HUMAN RESOURCES'!$E2465),0)</f>
        <v>1.6E-2</v>
      </c>
      <c r="L2465" s="6">
        <f>VLOOKUP($A2465,'HUMAN RESOURCES'!$A$1:$M$2692,COLUMN('HUMAN RESOURCES'!$F2465),0)</f>
        <v>1.7999999999999999E-2</v>
      </c>
      <c r="M2465" s="6">
        <f>VLOOKUP($A2465,'HUMAN RESOURCES'!$A$1:$M$2692,COLUMN('HUMAN RESOURCES'!$G2465),0)</f>
        <v>75</v>
      </c>
      <c r="N2465" s="6">
        <f>VLOOKUP($A2465,'HUMAN RESOURCES'!$A$1:$M$2692,COLUMN('HUMAN RESOURCES'!$H2465),0)</f>
        <v>69</v>
      </c>
      <c r="O2465" s="6">
        <f>VLOOKUP($A2465,'HUMAN RESOURCES'!$A$1:$M$2692,COLUMN('HUMAN RESOURCES'!$I2465),0)</f>
        <v>0.308</v>
      </c>
      <c r="P2465" s="6">
        <f>VLOOKUP($A2465,'HUMAN RESOURCES'!$A$1:$M$2692,COLUMN('HUMAN RESOURCES'!$J2465),0)</f>
        <v>0.61499999999999999</v>
      </c>
      <c r="Q2465" s="6">
        <f>VLOOKUP($A2465,'HUMAN RESOURCES'!$A$1:$M$2692,COLUMN('HUMAN RESOURCES'!$K2465),0)</f>
        <v>7.6999999999999999E-2</v>
      </c>
      <c r="R2465" s="6">
        <f>VLOOKUP($A2465,'HUMAN RESOURCES'!$A$1:$M$2692,COLUMN('HUMAN RESOURCES'!$L2465),0)</f>
        <v>2653042</v>
      </c>
      <c r="S2465" s="6">
        <f>VLOOKUP($A2465,'HUMAN RESOURCES'!$A$1:$M$2692,COLUMN('HUMAN RESOURCES'!$F2465),0)</f>
        <v>1.7999999999999999E-2</v>
      </c>
      <c r="T2465" s="6">
        <f>VLOOKUP($A2465,TOURISM!$A$1:$F$2692,COLUMN(TOURISM!$E2465),0)</f>
        <v>2094000000</v>
      </c>
      <c r="U2465" s="6">
        <f>VLOOKUP($A2465,TOURISM!$A$1:$F$2692,COLUMN(TOURISM!$F2465),0)</f>
        <v>315000000</v>
      </c>
      <c r="V2465" s="6">
        <f>VLOOKUP($A2465,BUSINESS!$A$1:$J$2692,COLUMN(BUSINESS!$E2465),0)</f>
        <v>0.499</v>
      </c>
      <c r="W2465" s="6">
        <f>VLOOKUP($A2465,BUSINESS!$A$1:$J$2692,COLUMN(BUSINESS!$F2465),0)</f>
        <v>8</v>
      </c>
      <c r="X2465" s="6">
        <f>VLOOKUP($A2465,BUSINESS!$A$1:$J$2692,COLUMN(BUSINESS!$G2465),0)</f>
        <v>0</v>
      </c>
      <c r="Y2465" s="6">
        <f>VLOOKUP($A2465,BUSINESS!$A$1:$J$2692,COLUMN(BUSINESS!$H2465),0)</f>
        <v>414</v>
      </c>
      <c r="Z2465" s="6">
        <f>VLOOKUP($A2465,BUSINESS!$A$1:$J$2692,COLUMN(BUSINESS!$I2465),0)</f>
        <v>0.16400000000000001</v>
      </c>
      <c r="AA2465" s="6">
        <f>VLOOKUP($A2465,BUSINESS!$A$1:$J$2692,COLUMN(BUSINESS!$J2465),0)</f>
        <v>0.84399999999999997</v>
      </c>
      <c r="AB2465" s="5"/>
      <c r="AC2465" s="5"/>
      <c r="AD2465" s="5"/>
      <c r="AE2465" s="5"/>
    </row>
    <row r="2466" spans="1:31" ht="15.75" customHeight="1" x14ac:dyDescent="0.25">
      <c r="A2466" s="6">
        <v>2465</v>
      </c>
      <c r="B2466" s="7" t="str">
        <f>VLOOKUP($A2466,GDP!$A$1:$H$2692,COLUMN(GDP!B2466),0)</f>
        <v>The Americas</v>
      </c>
      <c r="C2466" s="8" t="str">
        <f>VLOOKUP($A2466,GDP!$A$1:$H$2692,COLUMN(GDP!C2466),0)</f>
        <v>Jamaica-The Americas</v>
      </c>
      <c r="D2466" s="9" t="str">
        <f>VLOOKUP($A2466,GDP!$A$1:$H$2692,COLUMN(GDP!D2466),0)</f>
        <v>2007</v>
      </c>
      <c r="E2466" s="8">
        <f>VLOOKUP($A2466,GDP!$A$1:$H$2692,COLUMN(GDP!E2466),0)</f>
        <v>12820055025</v>
      </c>
      <c r="F2466" s="7">
        <f>VLOOKUP($A2466,GDP!$A$1:$H$2692,COLUMN(GDP!F2466),0)</f>
        <v>4.9000000000000002E-2</v>
      </c>
      <c r="G2466" s="7">
        <f>VLOOKUP($A2466,GDP!$A$1:$H$2692,COLUMN(GDP!G2466),0)</f>
        <v>230</v>
      </c>
      <c r="H2466" s="7">
        <f>VLOOKUP($A2466,GDP!$A$1:$H$2692,COLUMN(GDP!H2466),0)</f>
        <v>0.17199999999999999</v>
      </c>
      <c r="I2466" s="6">
        <f>VLOOKUP($A2466,ENERGY!$A$1:$F$2692,COLUMN(ENERGY!E2465),0)</f>
        <v>3717</v>
      </c>
      <c r="J2466" s="6">
        <f>VLOOKUP($A2466,ENERGY!$A$1:$F$2692,COLUMN(ENERGY!F2465),0)</f>
        <v>10645</v>
      </c>
      <c r="K2466" s="6">
        <f>VLOOKUP($A2466,'HUMAN RESOURCES'!$A$1:$M$2692,COLUMN('HUMAN RESOURCES'!$E2466),0)</f>
        <v>1.6E-2</v>
      </c>
      <c r="L2466" s="6">
        <f>VLOOKUP($A2466,'HUMAN RESOURCES'!$A$1:$M$2692,COLUMN('HUMAN RESOURCES'!$F2466),0)</f>
        <v>1.7000000000000001E-2</v>
      </c>
      <c r="M2466" s="6">
        <f>VLOOKUP($A2466,'HUMAN RESOURCES'!$A$1:$M$2692,COLUMN('HUMAN RESOURCES'!$G2466),0)</f>
        <v>75</v>
      </c>
      <c r="N2466" s="6">
        <f>VLOOKUP($A2466,'HUMAN RESOURCES'!$A$1:$M$2692,COLUMN('HUMAN RESOURCES'!$H2466),0)</f>
        <v>69</v>
      </c>
      <c r="O2466" s="6">
        <f>VLOOKUP($A2466,'HUMAN RESOURCES'!$A$1:$M$2692,COLUMN('HUMAN RESOURCES'!$I2466),0)</f>
        <v>0.30399999999999999</v>
      </c>
      <c r="P2466" s="6">
        <f>VLOOKUP($A2466,'HUMAN RESOURCES'!$A$1:$M$2692,COLUMN('HUMAN RESOURCES'!$J2466),0)</f>
        <v>0.61799999999999999</v>
      </c>
      <c r="Q2466" s="6">
        <f>VLOOKUP($A2466,'HUMAN RESOURCES'!$A$1:$M$2692,COLUMN('HUMAN RESOURCES'!$K2466),0)</f>
        <v>7.6999999999999999E-2</v>
      </c>
      <c r="R2466" s="6">
        <f>VLOOKUP($A2466,'HUMAN RESOURCES'!$A$1:$M$2692,COLUMN('HUMAN RESOURCES'!$L2466),0)</f>
        <v>2662481</v>
      </c>
      <c r="S2466" s="6">
        <f>VLOOKUP($A2466,'HUMAN RESOURCES'!$A$1:$M$2692,COLUMN('HUMAN RESOURCES'!$F2466),0)</f>
        <v>1.7000000000000001E-2</v>
      </c>
      <c r="T2466" s="6">
        <f>VLOOKUP($A2466,TOURISM!$A$1:$F$2692,COLUMN(TOURISM!$E2466),0)</f>
        <v>2142000000</v>
      </c>
      <c r="U2466" s="6">
        <f>VLOOKUP($A2466,TOURISM!$A$1:$F$2692,COLUMN(TOURISM!$F2466),0)</f>
        <v>340000000</v>
      </c>
      <c r="V2466" s="6">
        <f>VLOOKUP($A2466,BUSINESS!$A$1:$J$2692,COLUMN(BUSINESS!$E2466),0)</f>
        <v>0.499</v>
      </c>
      <c r="W2466" s="6">
        <f>VLOOKUP($A2466,BUSINESS!$A$1:$J$2692,COLUMN(BUSINESS!$F2466),0)</f>
        <v>8</v>
      </c>
      <c r="X2466" s="6">
        <f>VLOOKUP($A2466,BUSINESS!$A$1:$J$2692,COLUMN(BUSINESS!$G2466),0)</f>
        <v>0</v>
      </c>
      <c r="Y2466" s="6">
        <f>VLOOKUP($A2466,BUSINESS!$A$1:$J$2692,COLUMN(BUSINESS!$H2466),0)</f>
        <v>414</v>
      </c>
      <c r="Z2466" s="6">
        <f>VLOOKUP($A2466,BUSINESS!$A$1:$J$2692,COLUMN(BUSINESS!$I2466),0)</f>
        <v>0.21099999999999999</v>
      </c>
      <c r="AA2466" s="6">
        <f>VLOOKUP($A2466,BUSINESS!$A$1:$J$2692,COLUMN(BUSINESS!$J2466),0)</f>
        <v>0.99099999999999999</v>
      </c>
      <c r="AB2466" s="5"/>
      <c r="AC2466" s="5"/>
      <c r="AD2466" s="5"/>
      <c r="AE2466" s="5"/>
    </row>
    <row r="2467" spans="1:31" ht="15.75" customHeight="1" x14ac:dyDescent="0.25">
      <c r="A2467" s="6">
        <v>2466</v>
      </c>
      <c r="B2467" s="7" t="str">
        <f>VLOOKUP($A2467,GDP!$A$1:$H$2692,COLUMN(GDP!B2467),0)</f>
        <v>The Americas</v>
      </c>
      <c r="C2467" s="8" t="str">
        <f>VLOOKUP($A2467,GDP!$A$1:$H$2692,COLUMN(GDP!C2467),0)</f>
        <v>Jamaica-The Americas</v>
      </c>
      <c r="D2467" s="9" t="str">
        <f>VLOOKUP($A2467,GDP!$A$1:$H$2692,COLUMN(GDP!D2467),0)</f>
        <v>2008</v>
      </c>
      <c r="E2467" s="8">
        <f>VLOOKUP($A2467,GDP!$A$1:$H$2692,COLUMN(GDP!E2467),0)</f>
        <v>13676837630</v>
      </c>
      <c r="F2467" s="7">
        <f>VLOOKUP($A2467,GDP!$A$1:$H$2692,COLUMN(GDP!F2467),0)</f>
        <v>5.3999999999999999E-2</v>
      </c>
      <c r="G2467" s="7">
        <f>VLOOKUP($A2467,GDP!$A$1:$H$2692,COLUMN(GDP!G2467),0)</f>
        <v>272</v>
      </c>
      <c r="H2467" s="7">
        <f>VLOOKUP($A2467,GDP!$A$1:$H$2692,COLUMN(GDP!H2467),0)</f>
        <v>0.16800000000000001</v>
      </c>
      <c r="I2467" s="6">
        <f>VLOOKUP($A2467,ENERGY!$A$1:$F$2692,COLUMN(ENERGY!E2466),0)</f>
        <v>3769</v>
      </c>
      <c r="J2467" s="6">
        <f>VLOOKUP($A2467,ENERGY!$A$1:$F$2692,COLUMN(ENERGY!F2466),0)</f>
        <v>10715</v>
      </c>
      <c r="K2467" s="6">
        <f>VLOOKUP($A2467,'HUMAN RESOURCES'!$A$1:$M$2692,COLUMN('HUMAN RESOURCES'!$E2467),0)</f>
        <v>1.6E-2</v>
      </c>
      <c r="L2467" s="6">
        <f>VLOOKUP($A2467,'HUMAN RESOURCES'!$A$1:$M$2692,COLUMN('HUMAN RESOURCES'!$F2467),0)</f>
        <v>1.7000000000000001E-2</v>
      </c>
      <c r="M2467" s="6">
        <f>VLOOKUP($A2467,'HUMAN RESOURCES'!$A$1:$M$2692,COLUMN('HUMAN RESOURCES'!$G2467),0)</f>
        <v>75</v>
      </c>
      <c r="N2467" s="6">
        <f>VLOOKUP($A2467,'HUMAN RESOURCES'!$A$1:$M$2692,COLUMN('HUMAN RESOURCES'!$H2467),0)</f>
        <v>70</v>
      </c>
      <c r="O2467" s="6">
        <f>VLOOKUP($A2467,'HUMAN RESOURCES'!$A$1:$M$2692,COLUMN('HUMAN RESOURCES'!$I2467),0)</f>
        <v>0.3</v>
      </c>
      <c r="P2467" s="6">
        <f>VLOOKUP($A2467,'HUMAN RESOURCES'!$A$1:$M$2692,COLUMN('HUMAN RESOURCES'!$J2467),0)</f>
        <v>0.622</v>
      </c>
      <c r="Q2467" s="6">
        <f>VLOOKUP($A2467,'HUMAN RESOURCES'!$A$1:$M$2692,COLUMN('HUMAN RESOURCES'!$K2467),0)</f>
        <v>7.8E-2</v>
      </c>
      <c r="R2467" s="6">
        <f>VLOOKUP($A2467,'HUMAN RESOURCES'!$A$1:$M$2692,COLUMN('HUMAN RESOURCES'!$L2467),0)</f>
        <v>2671934</v>
      </c>
      <c r="S2467" s="6">
        <f>VLOOKUP($A2467,'HUMAN RESOURCES'!$A$1:$M$2692,COLUMN('HUMAN RESOURCES'!$F2467),0)</f>
        <v>1.7000000000000001E-2</v>
      </c>
      <c r="T2467" s="6">
        <f>VLOOKUP($A2467,TOURISM!$A$1:$F$2692,COLUMN(TOURISM!$E2467),0)</f>
        <v>2222000000</v>
      </c>
      <c r="U2467" s="6">
        <f>VLOOKUP($A2467,TOURISM!$A$1:$F$2692,COLUMN(TOURISM!$F2467),0)</f>
        <v>312000000</v>
      </c>
      <c r="V2467" s="6">
        <f>VLOOKUP($A2467,BUSINESS!$A$1:$J$2692,COLUMN(BUSINESS!$E2467),0)</f>
        <v>0.499</v>
      </c>
      <c r="W2467" s="6">
        <f>VLOOKUP($A2467,BUSINESS!$A$1:$J$2692,COLUMN(BUSINESS!$F2467),0)</f>
        <v>8</v>
      </c>
      <c r="X2467" s="6">
        <f>VLOOKUP($A2467,BUSINESS!$A$1:$J$2692,COLUMN(BUSINESS!$G2467),0)</f>
        <v>0</v>
      </c>
      <c r="Y2467" s="6">
        <f>VLOOKUP($A2467,BUSINESS!$A$1:$J$2692,COLUMN(BUSINESS!$H2467),0)</f>
        <v>414</v>
      </c>
      <c r="Z2467" s="6">
        <f>VLOOKUP($A2467,BUSINESS!$A$1:$J$2692,COLUMN(BUSINESS!$I2467),0)</f>
        <v>0.23599999999999999</v>
      </c>
      <c r="AA2467" s="6">
        <f>VLOOKUP($A2467,BUSINESS!$A$1:$J$2692,COLUMN(BUSINESS!$J2467),0)</f>
        <v>1.002</v>
      </c>
      <c r="AB2467" s="5"/>
      <c r="AC2467" s="5"/>
      <c r="AD2467" s="5"/>
      <c r="AE2467" s="5"/>
    </row>
    <row r="2468" spans="1:31" ht="15.75" customHeight="1" x14ac:dyDescent="0.25">
      <c r="A2468" s="6">
        <v>2467</v>
      </c>
      <c r="B2468" s="7" t="str">
        <f>VLOOKUP($A2468,GDP!$A$1:$H$2692,COLUMN(GDP!B2468),0)</f>
        <v>The Americas</v>
      </c>
      <c r="C2468" s="8" t="str">
        <f>VLOOKUP($A2468,GDP!$A$1:$H$2692,COLUMN(GDP!C2468),0)</f>
        <v>Jamaica-The Americas</v>
      </c>
      <c r="D2468" s="9" t="str">
        <f>VLOOKUP($A2468,GDP!$A$1:$H$2692,COLUMN(GDP!D2468),0)</f>
        <v>2009</v>
      </c>
      <c r="E2468" s="8">
        <f>VLOOKUP($A2468,GDP!$A$1:$H$2692,COLUMN(GDP!E2468),0)</f>
        <v>12125023181</v>
      </c>
      <c r="F2468" s="7">
        <f>VLOOKUP($A2468,GDP!$A$1:$H$2692,COLUMN(GDP!F2468),0)</f>
        <v>5.1999999999999998E-2</v>
      </c>
      <c r="G2468" s="7">
        <f>VLOOKUP($A2468,GDP!$A$1:$H$2692,COLUMN(GDP!G2468),0)</f>
        <v>229</v>
      </c>
      <c r="H2468" s="7">
        <f>VLOOKUP($A2468,GDP!$A$1:$H$2692,COLUMN(GDP!H2468),0)</f>
        <v>0.16400000000000001</v>
      </c>
      <c r="I2468" s="6">
        <f>VLOOKUP($A2468,ENERGY!$A$1:$F$2692,COLUMN(ENERGY!E2467),0)</f>
        <v>3728</v>
      </c>
      <c r="J2468" s="6">
        <f>VLOOKUP($A2468,ENERGY!$A$1:$F$2692,COLUMN(ENERGY!F2467),0)</f>
        <v>10722</v>
      </c>
      <c r="K2468" s="6">
        <f>VLOOKUP($A2468,'HUMAN RESOURCES'!$A$1:$M$2692,COLUMN('HUMAN RESOURCES'!$E2468),0)</f>
        <v>1.6E-2</v>
      </c>
      <c r="L2468" s="6">
        <f>VLOOKUP($A2468,'HUMAN RESOURCES'!$A$1:$M$2692,COLUMN('HUMAN RESOURCES'!$F2468),0)</f>
        <v>1.6E-2</v>
      </c>
      <c r="M2468" s="6">
        <f>VLOOKUP($A2468,'HUMAN RESOURCES'!$A$1:$M$2692,COLUMN('HUMAN RESOURCES'!$G2468),0)</f>
        <v>75</v>
      </c>
      <c r="N2468" s="6">
        <f>VLOOKUP($A2468,'HUMAN RESOURCES'!$A$1:$M$2692,COLUMN('HUMAN RESOURCES'!$H2468),0)</f>
        <v>70</v>
      </c>
      <c r="O2468" s="6">
        <f>VLOOKUP($A2468,'HUMAN RESOURCES'!$A$1:$M$2692,COLUMN('HUMAN RESOURCES'!$I2468),0)</f>
        <v>0.29599999999999999</v>
      </c>
      <c r="P2468" s="6">
        <f>VLOOKUP($A2468,'HUMAN RESOURCES'!$A$1:$M$2692,COLUMN('HUMAN RESOURCES'!$J2468),0)</f>
        <v>0.626</v>
      </c>
      <c r="Q2468" s="6">
        <f>VLOOKUP($A2468,'HUMAN RESOURCES'!$A$1:$M$2692,COLUMN('HUMAN RESOURCES'!$K2468),0)</f>
        <v>7.8E-2</v>
      </c>
      <c r="R2468" s="6">
        <f>VLOOKUP($A2468,'HUMAN RESOURCES'!$A$1:$M$2692,COLUMN('HUMAN RESOURCES'!$L2468),0)</f>
        <v>2681386</v>
      </c>
      <c r="S2468" s="6">
        <f>VLOOKUP($A2468,'HUMAN RESOURCES'!$A$1:$M$2692,COLUMN('HUMAN RESOURCES'!$F2468),0)</f>
        <v>1.6E-2</v>
      </c>
      <c r="T2468" s="6">
        <f>VLOOKUP($A2468,TOURISM!$A$1:$F$2692,COLUMN(TOURISM!$E2468),0)</f>
        <v>2070000000</v>
      </c>
      <c r="U2468" s="6">
        <f>VLOOKUP($A2468,TOURISM!$A$1:$F$2692,COLUMN(TOURISM!$F2468),0)</f>
        <v>259000000</v>
      </c>
      <c r="V2468" s="6">
        <f>VLOOKUP($A2468,BUSINESS!$A$1:$J$2692,COLUMN(BUSINESS!$E2468),0)</f>
        <v>0.499</v>
      </c>
      <c r="W2468" s="6">
        <f>VLOOKUP($A2468,BUSINESS!$A$1:$J$2692,COLUMN(BUSINESS!$F2468),0)</f>
        <v>8</v>
      </c>
      <c r="X2468" s="6">
        <f>VLOOKUP($A2468,BUSINESS!$A$1:$J$2692,COLUMN(BUSINESS!$G2468),0)</f>
        <v>0</v>
      </c>
      <c r="Y2468" s="6">
        <f>VLOOKUP($A2468,BUSINESS!$A$1:$J$2692,COLUMN(BUSINESS!$H2468),0)</f>
        <v>414</v>
      </c>
      <c r="Z2468" s="6">
        <f>VLOOKUP($A2468,BUSINESS!$A$1:$J$2692,COLUMN(BUSINESS!$I2468),0)</f>
        <v>0.24299999999999999</v>
      </c>
      <c r="AA2468" s="6">
        <f>VLOOKUP($A2468,BUSINESS!$A$1:$J$2692,COLUMN(BUSINESS!$J2468),0)</f>
        <v>1.083</v>
      </c>
      <c r="AB2468" s="5"/>
      <c r="AC2468" s="5"/>
      <c r="AD2468" s="5"/>
      <c r="AE2468" s="5"/>
    </row>
    <row r="2469" spans="1:31" ht="15.75" customHeight="1" x14ac:dyDescent="0.25">
      <c r="A2469" s="6">
        <v>2468</v>
      </c>
      <c r="B2469" s="7" t="str">
        <f>VLOOKUP($A2469,GDP!$A$1:$H$2692,COLUMN(GDP!B2469),0)</f>
        <v>The Americas</v>
      </c>
      <c r="C2469" s="8" t="str">
        <f>VLOOKUP($A2469,GDP!$A$1:$H$2692,COLUMN(GDP!C2469),0)</f>
        <v>Jamaica-The Americas</v>
      </c>
      <c r="D2469" s="9" t="str">
        <f>VLOOKUP($A2469,GDP!$A$1:$H$2692,COLUMN(GDP!D2469),0)</f>
        <v>2010</v>
      </c>
      <c r="E2469" s="8">
        <f>VLOOKUP($A2469,GDP!$A$1:$H$2692,COLUMN(GDP!E2469),0)</f>
        <v>13230844040</v>
      </c>
      <c r="F2469" s="7">
        <f>VLOOKUP($A2469,GDP!$A$1:$H$2692,COLUMN(GDP!F2469),0)</f>
        <v>5.2999999999999999E-2</v>
      </c>
      <c r="G2469" s="7">
        <f>VLOOKUP($A2469,GDP!$A$1:$H$2692,COLUMN(GDP!G2469),0)</f>
        <v>255</v>
      </c>
      <c r="H2469" s="7">
        <f>VLOOKUP($A2469,GDP!$A$1:$H$2692,COLUMN(GDP!H2469),0)</f>
        <v>0.20499999999999999</v>
      </c>
      <c r="I2469" s="6">
        <f>VLOOKUP($A2469,ENERGY!$A$1:$F$2692,COLUMN(ENERGY!E2468),0)</f>
        <v>3586</v>
      </c>
      <c r="J2469" s="6">
        <f>VLOOKUP($A2469,ENERGY!$A$1:$F$2692,COLUMN(ENERGY!F2468),0)</f>
        <v>10301</v>
      </c>
      <c r="K2469" s="6">
        <f>VLOOKUP($A2469,'HUMAN RESOURCES'!$A$1:$M$2692,COLUMN('HUMAN RESOURCES'!$E2469),0)</f>
        <v>1.4999999999999999E-2</v>
      </c>
      <c r="L2469" s="6">
        <f>VLOOKUP($A2469,'HUMAN RESOURCES'!$A$1:$M$2692,COLUMN('HUMAN RESOURCES'!$F2469),0)</f>
        <v>1.6E-2</v>
      </c>
      <c r="M2469" s="6">
        <f>VLOOKUP($A2469,'HUMAN RESOURCES'!$A$1:$M$2692,COLUMN('HUMAN RESOURCES'!$G2469),0)</f>
        <v>76</v>
      </c>
      <c r="N2469" s="6">
        <f>VLOOKUP($A2469,'HUMAN RESOURCES'!$A$1:$M$2692,COLUMN('HUMAN RESOURCES'!$H2469),0)</f>
        <v>70</v>
      </c>
      <c r="O2469" s="6">
        <f>VLOOKUP($A2469,'HUMAN RESOURCES'!$A$1:$M$2692,COLUMN('HUMAN RESOURCES'!$I2469),0)</f>
        <v>0.28999999999999998</v>
      </c>
      <c r="P2469" s="6">
        <f>VLOOKUP($A2469,'HUMAN RESOURCES'!$A$1:$M$2692,COLUMN('HUMAN RESOURCES'!$J2469),0)</f>
        <v>0.63100000000000001</v>
      </c>
      <c r="Q2469" s="6">
        <f>VLOOKUP($A2469,'HUMAN RESOURCES'!$A$1:$M$2692,COLUMN('HUMAN RESOURCES'!$K2469),0)</f>
        <v>7.8E-2</v>
      </c>
      <c r="R2469" s="6">
        <f>VLOOKUP($A2469,'HUMAN RESOURCES'!$A$1:$M$2692,COLUMN('HUMAN RESOURCES'!$L2469),0)</f>
        <v>2690824</v>
      </c>
      <c r="S2469" s="6">
        <f>VLOOKUP($A2469,'HUMAN RESOURCES'!$A$1:$M$2692,COLUMN('HUMAN RESOURCES'!$F2469),0)</f>
        <v>1.6E-2</v>
      </c>
      <c r="T2469" s="6">
        <f>VLOOKUP($A2469,TOURISM!$A$1:$F$2692,COLUMN(TOURISM!$E2469),0)</f>
        <v>2095000000</v>
      </c>
      <c r="U2469" s="6">
        <f>VLOOKUP($A2469,TOURISM!$A$1:$F$2692,COLUMN(TOURISM!$F2469),0)</f>
        <v>235000000</v>
      </c>
      <c r="V2469" s="6">
        <f>VLOOKUP($A2469,BUSINESS!$A$1:$J$2692,COLUMN(BUSINESS!$E2469),0)</f>
        <v>0.48699999999999999</v>
      </c>
      <c r="W2469" s="6">
        <f>VLOOKUP($A2469,BUSINESS!$A$1:$J$2692,COLUMN(BUSINESS!$F2469),0)</f>
        <v>8</v>
      </c>
      <c r="X2469" s="6">
        <f>VLOOKUP($A2469,BUSINESS!$A$1:$J$2692,COLUMN(BUSINESS!$G2469),0)</f>
        <v>0</v>
      </c>
      <c r="Y2469" s="6">
        <f>VLOOKUP($A2469,BUSINESS!$A$1:$J$2692,COLUMN(BUSINESS!$H2469),0)</f>
        <v>414</v>
      </c>
      <c r="Z2469" s="6">
        <f>VLOOKUP($A2469,BUSINESS!$A$1:$J$2692,COLUMN(BUSINESS!$I2469),0)</f>
        <v>0.27700000000000002</v>
      </c>
      <c r="AA2469" s="6">
        <f>VLOOKUP($A2469,BUSINESS!$A$1:$J$2692,COLUMN(BUSINESS!$J2469),0)</f>
        <v>1.161</v>
      </c>
      <c r="AB2469" s="5"/>
      <c r="AC2469" s="5"/>
      <c r="AD2469" s="5"/>
      <c r="AE2469" s="5"/>
    </row>
    <row r="2470" spans="1:31" ht="15.75" customHeight="1" x14ac:dyDescent="0.25">
      <c r="A2470" s="6">
        <v>2469</v>
      </c>
      <c r="B2470" s="7" t="str">
        <f>VLOOKUP($A2470,GDP!$A$1:$H$2692,COLUMN(GDP!B2470),0)</f>
        <v>The Americas</v>
      </c>
      <c r="C2470" s="8" t="str">
        <f>VLOOKUP($A2470,GDP!$A$1:$H$2692,COLUMN(GDP!C2470),0)</f>
        <v>Jamaica-The Americas</v>
      </c>
      <c r="D2470" s="9" t="str">
        <f>VLOOKUP($A2470,GDP!$A$1:$H$2692,COLUMN(GDP!D2470),0)</f>
        <v>2011</v>
      </c>
      <c r="E2470" s="8">
        <f>VLOOKUP($A2470,GDP!$A$1:$H$2692,COLUMN(GDP!E2470),0)</f>
        <v>14433926129</v>
      </c>
      <c r="F2470" s="7">
        <f>VLOOKUP($A2470,GDP!$A$1:$H$2692,COLUMN(GDP!F2470),0)</f>
        <v>5.1999999999999998E-2</v>
      </c>
      <c r="G2470" s="7">
        <f>VLOOKUP($A2470,GDP!$A$1:$H$2692,COLUMN(GDP!G2470),0)</f>
        <v>273</v>
      </c>
      <c r="H2470" s="7">
        <f>VLOOKUP($A2470,GDP!$A$1:$H$2692,COLUMN(GDP!H2470),0)</f>
        <v>0.19500000000000001</v>
      </c>
      <c r="I2470" s="6">
        <f>VLOOKUP($A2470,ENERGY!$A$1:$F$2692,COLUMN(ENERGY!E2469),0)</f>
        <v>3841</v>
      </c>
      <c r="J2470" s="6">
        <f>VLOOKUP($A2470,ENERGY!$A$1:$F$2692,COLUMN(ENERGY!F2469),0)</f>
        <v>10627</v>
      </c>
      <c r="K2470" s="6">
        <f>VLOOKUP($A2470,'HUMAN RESOURCES'!$A$1:$M$2692,COLUMN('HUMAN RESOURCES'!$E2470),0)</f>
        <v>1.4999999999999999E-2</v>
      </c>
      <c r="L2470" s="6">
        <f>VLOOKUP($A2470,'HUMAN RESOURCES'!$A$1:$M$2692,COLUMN('HUMAN RESOURCES'!$F2470),0)</f>
        <v>1.4999999999999999E-2</v>
      </c>
      <c r="M2470" s="6">
        <f>VLOOKUP($A2470,'HUMAN RESOURCES'!$A$1:$M$2692,COLUMN('HUMAN RESOURCES'!$G2470),0)</f>
        <v>76</v>
      </c>
      <c r="N2470" s="6">
        <f>VLOOKUP($A2470,'HUMAN RESOURCES'!$A$1:$M$2692,COLUMN('HUMAN RESOURCES'!$H2470),0)</f>
        <v>71</v>
      </c>
      <c r="O2470" s="6">
        <f>VLOOKUP($A2470,'HUMAN RESOURCES'!$A$1:$M$2692,COLUMN('HUMAN RESOURCES'!$I2470),0)</f>
        <v>0.28399999999999997</v>
      </c>
      <c r="P2470" s="6">
        <f>VLOOKUP($A2470,'HUMAN RESOURCES'!$A$1:$M$2692,COLUMN('HUMAN RESOURCES'!$J2470),0)</f>
        <v>0.63700000000000001</v>
      </c>
      <c r="Q2470" s="6">
        <f>VLOOKUP($A2470,'HUMAN RESOURCES'!$A$1:$M$2692,COLUMN('HUMAN RESOURCES'!$K2470),0)</f>
        <v>7.9000000000000001E-2</v>
      </c>
      <c r="R2470" s="6">
        <f>VLOOKUP($A2470,'HUMAN RESOURCES'!$A$1:$M$2692,COLUMN('HUMAN RESOURCES'!$L2470),0)</f>
        <v>2699838</v>
      </c>
      <c r="S2470" s="6">
        <f>VLOOKUP($A2470,'HUMAN RESOURCES'!$A$1:$M$2692,COLUMN('HUMAN RESOURCES'!$F2470),0)</f>
        <v>1.4999999999999999E-2</v>
      </c>
      <c r="T2470" s="6">
        <f>VLOOKUP($A2470,TOURISM!$A$1:$F$2692,COLUMN(TOURISM!$E2470),0)</f>
        <v>2055000000</v>
      </c>
      <c r="U2470" s="6">
        <f>VLOOKUP($A2470,TOURISM!$A$1:$F$2692,COLUMN(TOURISM!$F2470),0)</f>
        <v>213000000</v>
      </c>
      <c r="V2470" s="6">
        <f>VLOOKUP($A2470,BUSINESS!$A$1:$J$2692,COLUMN(BUSINESS!$E2470),0)</f>
        <v>0.443</v>
      </c>
      <c r="W2470" s="6">
        <f>VLOOKUP($A2470,BUSINESS!$A$1:$J$2692,COLUMN(BUSINESS!$F2470),0)</f>
        <v>7</v>
      </c>
      <c r="X2470" s="6">
        <f>VLOOKUP($A2470,BUSINESS!$A$1:$J$2692,COLUMN(BUSINESS!$G2470),0)</f>
        <v>0</v>
      </c>
      <c r="Y2470" s="6">
        <f>VLOOKUP($A2470,BUSINESS!$A$1:$J$2692,COLUMN(BUSINESS!$H2470),0)</f>
        <v>414</v>
      </c>
      <c r="Z2470" s="6">
        <f>VLOOKUP($A2470,BUSINESS!$A$1:$J$2692,COLUMN(BUSINESS!$I2470),0)</f>
        <v>0.374</v>
      </c>
      <c r="AA2470" s="6">
        <f>VLOOKUP($A2470,BUSINESS!$A$1:$J$2692,COLUMN(BUSINESS!$J2470),0)</f>
        <v>1.069</v>
      </c>
      <c r="AB2470" s="5"/>
      <c r="AC2470" s="5"/>
      <c r="AD2470" s="5"/>
      <c r="AE2470" s="5"/>
    </row>
    <row r="2471" spans="1:31" ht="15.75" customHeight="1" x14ac:dyDescent="0.25">
      <c r="A2471" s="6">
        <v>2470</v>
      </c>
      <c r="B2471" s="7" t="str">
        <f>VLOOKUP($A2471,GDP!$A$1:$H$2692,COLUMN(GDP!B2471),0)</f>
        <v>The Americas</v>
      </c>
      <c r="C2471" s="8" t="str">
        <f>VLOOKUP($A2471,GDP!$A$1:$H$2692,COLUMN(GDP!C2471),0)</f>
        <v>Jamaica-The Americas</v>
      </c>
      <c r="D2471" s="9" t="str">
        <f>VLOOKUP($A2471,GDP!$A$1:$H$2692,COLUMN(GDP!D2471),0)</f>
        <v>2012</v>
      </c>
      <c r="E2471" s="8">
        <f>VLOOKUP($A2471,GDP!$A$1:$H$2692,COLUMN(GDP!E2471),0)</f>
        <v>14794802081</v>
      </c>
      <c r="F2471" s="7">
        <f>VLOOKUP($A2471,GDP!$A$1:$H$2692,COLUMN(GDP!F2471),0)</f>
        <v>5.8999999999999997E-2</v>
      </c>
      <c r="G2471" s="7">
        <f>VLOOKUP($A2471,GDP!$A$1:$H$2692,COLUMN(GDP!G2471),0)</f>
        <v>318</v>
      </c>
      <c r="H2471" s="7">
        <f>VLOOKUP($A2471,GDP!$A$1:$H$2692,COLUMN(GDP!H2471),0)</f>
        <v>0.17599999999999999</v>
      </c>
      <c r="I2471" s="6">
        <f>VLOOKUP($A2471,ENERGY!$A$1:$F$2692,COLUMN(ENERGY!E2470),0)</f>
        <v>3829</v>
      </c>
      <c r="J2471" s="6">
        <f>VLOOKUP($A2471,ENERGY!$A$1:$F$2692,COLUMN(ENERGY!F2470),0)</f>
        <v>10319</v>
      </c>
      <c r="K2471" s="6">
        <f>VLOOKUP($A2471,'HUMAN RESOURCES'!$A$1:$M$2692,COLUMN('HUMAN RESOURCES'!$E2471),0)</f>
        <v>1.4999999999999999E-2</v>
      </c>
      <c r="L2471" s="6">
        <f>VLOOKUP($A2471,'HUMAN RESOURCES'!$A$1:$M$2692,COLUMN('HUMAN RESOURCES'!$F2471),0)</f>
        <v>1.4999999999999999E-2</v>
      </c>
      <c r="M2471" s="6">
        <f>VLOOKUP($A2471,'HUMAN RESOURCES'!$A$1:$M$2692,COLUMN('HUMAN RESOURCES'!$G2471),0)</f>
        <v>76</v>
      </c>
      <c r="N2471" s="6">
        <f>VLOOKUP($A2471,'HUMAN RESOURCES'!$A$1:$M$2692,COLUMN('HUMAN RESOURCES'!$H2471),0)</f>
        <v>71</v>
      </c>
      <c r="O2471" s="6">
        <f>VLOOKUP($A2471,'HUMAN RESOURCES'!$A$1:$M$2692,COLUMN('HUMAN RESOURCES'!$I2471),0)</f>
        <v>0.27800000000000002</v>
      </c>
      <c r="P2471" s="6">
        <f>VLOOKUP($A2471,'HUMAN RESOURCES'!$A$1:$M$2692,COLUMN('HUMAN RESOURCES'!$J2471),0)</f>
        <v>0.64300000000000002</v>
      </c>
      <c r="Q2471" s="6">
        <f>VLOOKUP($A2471,'HUMAN RESOURCES'!$A$1:$M$2692,COLUMN('HUMAN RESOURCES'!$K2471),0)</f>
        <v>7.9000000000000001E-2</v>
      </c>
      <c r="R2471" s="6">
        <f>VLOOKUP($A2471,'HUMAN RESOURCES'!$A$1:$M$2692,COLUMN('HUMAN RESOURCES'!$L2471),0)</f>
        <v>2707805</v>
      </c>
      <c r="S2471" s="6">
        <f>VLOOKUP($A2471,'HUMAN RESOURCES'!$A$1:$M$2692,COLUMN('HUMAN RESOURCES'!$F2471),0)</f>
        <v>1.4999999999999999E-2</v>
      </c>
      <c r="T2471" s="6">
        <f>VLOOKUP($A2471,TOURISM!$A$1:$F$2692,COLUMN(TOURISM!$E2471),0)</f>
        <v>2070000000</v>
      </c>
      <c r="U2471" s="6">
        <f>VLOOKUP($A2471,TOURISM!$A$1:$F$2692,COLUMN(TOURISM!$F2471),0)</f>
        <v>165000000</v>
      </c>
      <c r="V2471" s="6">
        <f>VLOOKUP($A2471,BUSINESS!$A$1:$J$2692,COLUMN(BUSINESS!$E2471),0)</f>
        <v>0.443</v>
      </c>
      <c r="W2471" s="6">
        <f>VLOOKUP($A2471,BUSINESS!$A$1:$J$2692,COLUMN(BUSINESS!$F2471),0)</f>
        <v>7</v>
      </c>
      <c r="X2471" s="6">
        <f>VLOOKUP($A2471,BUSINESS!$A$1:$J$2692,COLUMN(BUSINESS!$G2471),0)</f>
        <v>91</v>
      </c>
      <c r="Y2471" s="6">
        <f>VLOOKUP($A2471,BUSINESS!$A$1:$J$2692,COLUMN(BUSINESS!$H2471),0)</f>
        <v>368</v>
      </c>
      <c r="Z2471" s="6">
        <f>VLOOKUP($A2471,BUSINESS!$A$1:$J$2692,COLUMN(BUSINESS!$I2471),0)</f>
        <v>0.33800000000000002</v>
      </c>
      <c r="AA2471" s="6">
        <f>VLOOKUP($A2471,BUSINESS!$A$1:$J$2692,COLUMN(BUSINESS!$J2471),0)</f>
        <v>0.98</v>
      </c>
      <c r="AB2471" s="5"/>
      <c r="AC2471" s="5"/>
      <c r="AD2471" s="5"/>
      <c r="AE2471" s="5"/>
    </row>
    <row r="2472" spans="1:31" ht="15.75" customHeight="1" x14ac:dyDescent="0.25">
      <c r="A2472" s="6">
        <v>2471</v>
      </c>
      <c r="B2472" s="7" t="str">
        <f>VLOOKUP($A2472,GDP!$A$1:$H$2692,COLUMN(GDP!B2472),0)</f>
        <v>The Americas</v>
      </c>
      <c r="C2472" s="8" t="str">
        <f>VLOOKUP($A2472,GDP!$A$1:$H$2692,COLUMN(GDP!C2472),0)</f>
        <v>Mexico-The Americas</v>
      </c>
      <c r="D2472" s="9" t="str">
        <f>VLOOKUP($A2472,GDP!$A$1:$H$2692,COLUMN(GDP!D2472),0)</f>
        <v>2000</v>
      </c>
      <c r="E2472" s="8">
        <f>VLOOKUP($A2472,GDP!$A$1:$H$2692,COLUMN(GDP!E2472),0)</f>
        <v>684000000000</v>
      </c>
      <c r="F2472" s="7">
        <f>VLOOKUP($A2472,GDP!$A$1:$H$2692,COLUMN(GDP!F2472),0)</f>
        <v>5.0999999999999997E-2</v>
      </c>
      <c r="G2472" s="7">
        <f>VLOOKUP($A2472,GDP!$A$1:$H$2692,COLUMN(GDP!G2472),0)</f>
        <v>328</v>
      </c>
      <c r="H2472" s="7">
        <f>VLOOKUP($A2472,GDP!$A$1:$H$2692,COLUMN(GDP!H2472),0)</f>
        <v>0.16900000000000001</v>
      </c>
      <c r="I2472" s="6">
        <f>VLOOKUP($A2472,ENERGY!$A$1:$F$2692,COLUMN(ENERGY!E2471),0)</f>
        <v>191924</v>
      </c>
      <c r="J2472" s="6">
        <f>VLOOKUP($A2472,ENERGY!$A$1:$F$2692,COLUMN(ENERGY!F2471),0)</f>
        <v>0</v>
      </c>
      <c r="K2472" s="6">
        <f>VLOOKUP($A2472,'HUMAN RESOURCES'!$A$1:$M$2692,COLUMN('HUMAN RESOURCES'!$E2472),0)</f>
        <v>2.4E-2</v>
      </c>
      <c r="L2472" s="6">
        <f>VLOOKUP($A2472,'HUMAN RESOURCES'!$A$1:$M$2692,COLUMN('HUMAN RESOURCES'!$F2472),0)</f>
        <v>2.1999999999999999E-2</v>
      </c>
      <c r="M2472" s="6">
        <f>VLOOKUP($A2472,'HUMAN RESOURCES'!$A$1:$M$2692,COLUMN('HUMAN RESOURCES'!$G2472),0)</f>
        <v>77</v>
      </c>
      <c r="N2472" s="6">
        <f>VLOOKUP($A2472,'HUMAN RESOURCES'!$A$1:$M$2692,COLUMN('HUMAN RESOURCES'!$H2472),0)</f>
        <v>72</v>
      </c>
      <c r="O2472" s="6">
        <f>VLOOKUP($A2472,'HUMAN RESOURCES'!$A$1:$M$2692,COLUMN('HUMAN RESOURCES'!$I2472),0)</f>
        <v>0.34100000000000003</v>
      </c>
      <c r="P2472" s="6">
        <f>VLOOKUP($A2472,'HUMAN RESOURCES'!$A$1:$M$2692,COLUMN('HUMAN RESOURCES'!$J2472),0)</f>
        <v>0.61</v>
      </c>
      <c r="Q2472" s="6">
        <f>VLOOKUP($A2472,'HUMAN RESOURCES'!$A$1:$M$2692,COLUMN('HUMAN RESOURCES'!$K2472),0)</f>
        <v>4.9000000000000002E-2</v>
      </c>
      <c r="R2472" s="6">
        <f>VLOOKUP($A2472,'HUMAN RESOURCES'!$A$1:$M$2692,COLUMN('HUMAN RESOURCES'!$L2472),0)</f>
        <v>103873607</v>
      </c>
      <c r="S2472" s="6">
        <f>VLOOKUP($A2472,'HUMAN RESOURCES'!$A$1:$M$2692,COLUMN('HUMAN RESOURCES'!$F2472),0)</f>
        <v>2.1999999999999999E-2</v>
      </c>
      <c r="T2472" s="6">
        <f>VLOOKUP($A2472,TOURISM!$A$1:$F$2692,COLUMN(TOURISM!$E2472),0)</f>
        <v>9133000000</v>
      </c>
      <c r="U2472" s="6">
        <f>VLOOKUP($A2472,TOURISM!$A$1:$F$2692,COLUMN(TOURISM!$F2472),0)</f>
        <v>6365000000</v>
      </c>
      <c r="V2472" s="6">
        <f>VLOOKUP($A2472,BUSINESS!$A$1:$J$2692,COLUMN(BUSINESS!$E2472),0)</f>
        <v>0</v>
      </c>
      <c r="W2472" s="6">
        <f>VLOOKUP($A2472,BUSINESS!$A$1:$J$2692,COLUMN(BUSINESS!$F2472),0)</f>
        <v>0</v>
      </c>
      <c r="X2472" s="6">
        <f>VLOOKUP($A2472,BUSINESS!$A$1:$J$2692,COLUMN(BUSINESS!$G2472),0)</f>
        <v>0</v>
      </c>
      <c r="Y2472" s="6">
        <f>VLOOKUP($A2472,BUSINESS!$A$1:$J$2692,COLUMN(BUSINESS!$H2472),0)</f>
        <v>0</v>
      </c>
      <c r="Z2472" s="6">
        <f>VLOOKUP($A2472,BUSINESS!$A$1:$J$2692,COLUMN(BUSINESS!$I2472),0)</f>
        <v>5.0999999999999997E-2</v>
      </c>
      <c r="AA2472" s="6">
        <f>VLOOKUP($A2472,BUSINESS!$A$1:$J$2692,COLUMN(BUSINESS!$J2472),0)</f>
        <v>0.13600000000000001</v>
      </c>
      <c r="AB2472" s="5"/>
      <c r="AC2472" s="5"/>
      <c r="AD2472" s="5"/>
      <c r="AE2472" s="5"/>
    </row>
    <row r="2473" spans="1:31" ht="15.75" customHeight="1" x14ac:dyDescent="0.25">
      <c r="A2473" s="6">
        <v>2472</v>
      </c>
      <c r="B2473" s="7" t="str">
        <f>VLOOKUP($A2473,GDP!$A$1:$H$2692,COLUMN(GDP!B2473),0)</f>
        <v>The Americas</v>
      </c>
      <c r="C2473" s="8" t="str">
        <f>VLOOKUP($A2473,GDP!$A$1:$H$2692,COLUMN(GDP!C2473),0)</f>
        <v>Mexico-The Americas</v>
      </c>
      <c r="D2473" s="9" t="str">
        <f>VLOOKUP($A2473,GDP!$A$1:$H$2692,COLUMN(GDP!D2473),0)</f>
        <v>2001</v>
      </c>
      <c r="E2473" s="8">
        <f>VLOOKUP($A2473,GDP!$A$1:$H$2692,COLUMN(GDP!E2473),0)</f>
        <v>725000000000</v>
      </c>
      <c r="F2473" s="7">
        <f>VLOOKUP($A2473,GDP!$A$1:$H$2692,COLUMN(GDP!F2473),0)</f>
        <v>5.3999999999999999E-2</v>
      </c>
      <c r="G2473" s="7">
        <f>VLOOKUP($A2473,GDP!$A$1:$H$2692,COLUMN(GDP!G2473),0)</f>
        <v>373</v>
      </c>
      <c r="H2473" s="7">
        <f>VLOOKUP($A2473,GDP!$A$1:$H$2692,COLUMN(GDP!H2473),0)</f>
        <v>0.128</v>
      </c>
      <c r="I2473" s="6">
        <f>VLOOKUP($A2473,ENERGY!$A$1:$F$2692,COLUMN(ENERGY!E2472),0)</f>
        <v>186171</v>
      </c>
      <c r="J2473" s="6">
        <f>VLOOKUP($A2473,ENERGY!$A$1:$F$2692,COLUMN(ENERGY!F2472),0)</f>
        <v>0</v>
      </c>
      <c r="K2473" s="6">
        <f>VLOOKUP($A2473,'HUMAN RESOURCES'!$A$1:$M$2692,COLUMN('HUMAN RESOURCES'!$E2473),0)</f>
        <v>2.4E-2</v>
      </c>
      <c r="L2473" s="6">
        <f>VLOOKUP($A2473,'HUMAN RESOURCES'!$A$1:$M$2692,COLUMN('HUMAN RESOURCES'!$F2473),0)</f>
        <v>0.02</v>
      </c>
      <c r="M2473" s="6">
        <f>VLOOKUP($A2473,'HUMAN RESOURCES'!$A$1:$M$2692,COLUMN('HUMAN RESOURCES'!$G2473),0)</f>
        <v>77</v>
      </c>
      <c r="N2473" s="6">
        <f>VLOOKUP($A2473,'HUMAN RESOURCES'!$A$1:$M$2692,COLUMN('HUMAN RESOURCES'!$H2473),0)</f>
        <v>72</v>
      </c>
      <c r="O2473" s="6">
        <f>VLOOKUP($A2473,'HUMAN RESOURCES'!$A$1:$M$2692,COLUMN('HUMAN RESOURCES'!$I2473),0)</f>
        <v>0.33700000000000002</v>
      </c>
      <c r="P2473" s="6">
        <f>VLOOKUP($A2473,'HUMAN RESOURCES'!$A$1:$M$2692,COLUMN('HUMAN RESOURCES'!$J2473),0)</f>
        <v>0.61299999999999999</v>
      </c>
      <c r="Q2473" s="6">
        <f>VLOOKUP($A2473,'HUMAN RESOURCES'!$A$1:$M$2692,COLUMN('HUMAN RESOURCES'!$K2473),0)</f>
        <v>0.05</v>
      </c>
      <c r="R2473" s="6">
        <f>VLOOKUP($A2473,'HUMAN RESOURCES'!$A$1:$M$2692,COLUMN('HUMAN RESOURCES'!$L2473),0)</f>
        <v>105339877</v>
      </c>
      <c r="S2473" s="6">
        <f>VLOOKUP($A2473,'HUMAN RESOURCES'!$A$1:$M$2692,COLUMN('HUMAN RESOURCES'!$F2473),0)</f>
        <v>0.02</v>
      </c>
      <c r="T2473" s="6">
        <f>VLOOKUP($A2473,TOURISM!$A$1:$F$2692,COLUMN(TOURISM!$E2473),0)</f>
        <v>9190000000</v>
      </c>
      <c r="U2473" s="6">
        <f>VLOOKUP($A2473,TOURISM!$A$1:$F$2692,COLUMN(TOURISM!$F2473),0)</f>
        <v>6685000000</v>
      </c>
      <c r="V2473" s="6">
        <f>VLOOKUP($A2473,BUSINESS!$A$1:$J$2692,COLUMN(BUSINESS!$E2473),0)</f>
        <v>0</v>
      </c>
      <c r="W2473" s="6">
        <f>VLOOKUP($A2473,BUSINESS!$A$1:$J$2692,COLUMN(BUSINESS!$F2473),0)</f>
        <v>0</v>
      </c>
      <c r="X2473" s="6">
        <f>VLOOKUP($A2473,BUSINESS!$A$1:$J$2692,COLUMN(BUSINESS!$G2473),0)</f>
        <v>0</v>
      </c>
      <c r="Y2473" s="6">
        <f>VLOOKUP($A2473,BUSINESS!$A$1:$J$2692,COLUMN(BUSINESS!$H2473),0)</f>
        <v>0</v>
      </c>
      <c r="Z2473" s="6">
        <f>VLOOKUP($A2473,BUSINESS!$A$1:$J$2692,COLUMN(BUSINESS!$I2473),0)</f>
        <v>7.0000000000000007E-2</v>
      </c>
      <c r="AA2473" s="6">
        <f>VLOOKUP($A2473,BUSINESS!$A$1:$J$2692,COLUMN(BUSINESS!$J2473),0)</f>
        <v>0.20699999999999999</v>
      </c>
      <c r="AB2473" s="5"/>
      <c r="AC2473" s="5"/>
      <c r="AD2473" s="5"/>
      <c r="AE2473" s="5"/>
    </row>
    <row r="2474" spans="1:31" ht="15.75" customHeight="1" x14ac:dyDescent="0.25">
      <c r="A2474" s="6">
        <v>2473</v>
      </c>
      <c r="B2474" s="7" t="str">
        <f>VLOOKUP($A2474,GDP!$A$1:$H$2692,COLUMN(GDP!B2474),0)</f>
        <v>The Americas</v>
      </c>
      <c r="C2474" s="8" t="str">
        <f>VLOOKUP($A2474,GDP!$A$1:$H$2692,COLUMN(GDP!C2474),0)</f>
        <v>Mexico-The Americas</v>
      </c>
      <c r="D2474" s="9" t="str">
        <f>VLOOKUP($A2474,GDP!$A$1:$H$2692,COLUMN(GDP!D2474),0)</f>
        <v>2002</v>
      </c>
      <c r="E2474" s="8">
        <f>VLOOKUP($A2474,GDP!$A$1:$H$2692,COLUMN(GDP!E2474),0)</f>
        <v>742000000000</v>
      </c>
      <c r="F2474" s="7">
        <f>VLOOKUP($A2474,GDP!$A$1:$H$2692,COLUMN(GDP!F2474),0)</f>
        <v>5.6000000000000001E-2</v>
      </c>
      <c r="G2474" s="7">
        <f>VLOOKUP($A2474,GDP!$A$1:$H$2692,COLUMN(GDP!G2474),0)</f>
        <v>396</v>
      </c>
      <c r="H2474" s="7">
        <f>VLOOKUP($A2474,GDP!$A$1:$H$2692,COLUMN(GDP!H2474),0)</f>
        <v>8.2000000000000003E-2</v>
      </c>
      <c r="I2474" s="6">
        <f>VLOOKUP($A2474,ENERGY!$A$1:$F$2692,COLUMN(ENERGY!E2473),0)</f>
        <v>178924</v>
      </c>
      <c r="J2474" s="6">
        <f>VLOOKUP($A2474,ENERGY!$A$1:$F$2692,COLUMN(ENERGY!F2473),0)</f>
        <v>443674</v>
      </c>
      <c r="K2474" s="6">
        <f>VLOOKUP($A2474,'HUMAN RESOURCES'!$A$1:$M$2692,COLUMN('HUMAN RESOURCES'!$E2474),0)</f>
        <v>2.3E-2</v>
      </c>
      <c r="L2474" s="6">
        <f>VLOOKUP($A2474,'HUMAN RESOURCES'!$A$1:$M$2692,COLUMN('HUMAN RESOURCES'!$F2474),0)</f>
        <v>1.9E-2</v>
      </c>
      <c r="M2474" s="6">
        <f>VLOOKUP($A2474,'HUMAN RESOURCES'!$A$1:$M$2692,COLUMN('HUMAN RESOURCES'!$G2474),0)</f>
        <v>77</v>
      </c>
      <c r="N2474" s="6">
        <f>VLOOKUP($A2474,'HUMAN RESOURCES'!$A$1:$M$2692,COLUMN('HUMAN RESOURCES'!$H2474),0)</f>
        <v>72</v>
      </c>
      <c r="O2474" s="6">
        <f>VLOOKUP($A2474,'HUMAN RESOURCES'!$A$1:$M$2692,COLUMN('HUMAN RESOURCES'!$I2474),0)</f>
        <v>0.33400000000000002</v>
      </c>
      <c r="P2474" s="6">
        <f>VLOOKUP($A2474,'HUMAN RESOURCES'!$A$1:$M$2692,COLUMN('HUMAN RESOURCES'!$J2474),0)</f>
        <v>0.61499999999999999</v>
      </c>
      <c r="Q2474" s="6">
        <f>VLOOKUP($A2474,'HUMAN RESOURCES'!$A$1:$M$2692,COLUMN('HUMAN RESOURCES'!$K2474),0)</f>
        <v>5.0999999999999997E-2</v>
      </c>
      <c r="R2474" s="6">
        <f>VLOOKUP($A2474,'HUMAN RESOURCES'!$A$1:$M$2692,COLUMN('HUMAN RESOURCES'!$L2474),0)</f>
        <v>106723661</v>
      </c>
      <c r="S2474" s="6">
        <f>VLOOKUP($A2474,'HUMAN RESOURCES'!$A$1:$M$2692,COLUMN('HUMAN RESOURCES'!$F2474),0)</f>
        <v>1.9E-2</v>
      </c>
      <c r="T2474" s="6">
        <f>VLOOKUP($A2474,TOURISM!$A$1:$F$2692,COLUMN(TOURISM!$E2474),0)</f>
        <v>9547000000</v>
      </c>
      <c r="U2474" s="6">
        <f>VLOOKUP($A2474,TOURISM!$A$1:$F$2692,COLUMN(TOURISM!$F2474),0)</f>
        <v>7087000000</v>
      </c>
      <c r="V2474" s="6">
        <f>VLOOKUP($A2474,BUSINESS!$A$1:$J$2692,COLUMN(BUSINESS!$E2474),0)</f>
        <v>0</v>
      </c>
      <c r="W2474" s="6">
        <f>VLOOKUP($A2474,BUSINESS!$A$1:$J$2692,COLUMN(BUSINESS!$F2474),0)</f>
        <v>0</v>
      </c>
      <c r="X2474" s="6">
        <f>VLOOKUP($A2474,BUSINESS!$A$1:$J$2692,COLUMN(BUSINESS!$G2474),0)</f>
        <v>0</v>
      </c>
      <c r="Y2474" s="6">
        <f>VLOOKUP($A2474,BUSINESS!$A$1:$J$2692,COLUMN(BUSINESS!$H2474),0)</f>
        <v>0</v>
      </c>
      <c r="Z2474" s="6">
        <f>VLOOKUP($A2474,BUSINESS!$A$1:$J$2692,COLUMN(BUSINESS!$I2474),0)</f>
        <v>0.11899999999999999</v>
      </c>
      <c r="AA2474" s="6">
        <f>VLOOKUP($A2474,BUSINESS!$A$1:$J$2692,COLUMN(BUSINESS!$J2474),0)</f>
        <v>0.24299999999999999</v>
      </c>
      <c r="AB2474" s="5"/>
      <c r="AC2474" s="5"/>
      <c r="AD2474" s="5"/>
      <c r="AE2474" s="5"/>
    </row>
    <row r="2475" spans="1:31" ht="15.75" customHeight="1" x14ac:dyDescent="0.25">
      <c r="A2475" s="6">
        <v>2474</v>
      </c>
      <c r="B2475" s="7" t="str">
        <f>VLOOKUP($A2475,GDP!$A$1:$H$2692,COLUMN(GDP!B2475),0)</f>
        <v>The Americas</v>
      </c>
      <c r="C2475" s="8" t="str">
        <f>VLOOKUP($A2475,GDP!$A$1:$H$2692,COLUMN(GDP!C2475),0)</f>
        <v>Mexico-The Americas</v>
      </c>
      <c r="D2475" s="9" t="str">
        <f>VLOOKUP($A2475,GDP!$A$1:$H$2692,COLUMN(GDP!D2475),0)</f>
        <v>2003</v>
      </c>
      <c r="E2475" s="8">
        <f>VLOOKUP($A2475,GDP!$A$1:$H$2692,COLUMN(GDP!E2475),0)</f>
        <v>713000000000</v>
      </c>
      <c r="F2475" s="7">
        <f>VLOOKUP($A2475,GDP!$A$1:$H$2692,COLUMN(GDP!F2475),0)</f>
        <v>5.8000000000000003E-2</v>
      </c>
      <c r="G2475" s="7">
        <f>VLOOKUP($A2475,GDP!$A$1:$H$2692,COLUMN(GDP!G2475),0)</f>
        <v>397</v>
      </c>
      <c r="H2475" s="7">
        <f>VLOOKUP($A2475,GDP!$A$1:$H$2692,COLUMN(GDP!H2475),0)</f>
        <v>7.0000000000000007E-2</v>
      </c>
      <c r="I2475" s="6">
        <f>VLOOKUP($A2475,ENERGY!$A$1:$F$2692,COLUMN(ENERGY!E2474),0)</f>
        <v>175752</v>
      </c>
      <c r="J2475" s="6">
        <f>VLOOKUP($A2475,ENERGY!$A$1:$F$2692,COLUMN(ENERGY!F2474),0)</f>
        <v>446237</v>
      </c>
      <c r="K2475" s="6">
        <f>VLOOKUP($A2475,'HUMAN RESOURCES'!$A$1:$M$2692,COLUMN('HUMAN RESOURCES'!$E2475),0)</f>
        <v>2.3E-2</v>
      </c>
      <c r="L2475" s="6">
        <f>VLOOKUP($A2475,'HUMAN RESOURCES'!$A$1:$M$2692,COLUMN('HUMAN RESOURCES'!$F2475),0)</f>
        <v>1.7999999999999999E-2</v>
      </c>
      <c r="M2475" s="6">
        <f>VLOOKUP($A2475,'HUMAN RESOURCES'!$A$1:$M$2692,COLUMN('HUMAN RESOURCES'!$G2475),0)</f>
        <v>78</v>
      </c>
      <c r="N2475" s="6">
        <f>VLOOKUP($A2475,'HUMAN RESOURCES'!$A$1:$M$2692,COLUMN('HUMAN RESOURCES'!$H2475),0)</f>
        <v>73</v>
      </c>
      <c r="O2475" s="6">
        <f>VLOOKUP($A2475,'HUMAN RESOURCES'!$A$1:$M$2692,COLUMN('HUMAN RESOURCES'!$I2475),0)</f>
        <v>0.33</v>
      </c>
      <c r="P2475" s="6">
        <f>VLOOKUP($A2475,'HUMAN RESOURCES'!$A$1:$M$2692,COLUMN('HUMAN RESOURCES'!$J2475),0)</f>
        <v>0.61799999999999999</v>
      </c>
      <c r="Q2475" s="6">
        <f>VLOOKUP($A2475,'HUMAN RESOURCES'!$A$1:$M$2692,COLUMN('HUMAN RESOURCES'!$K2475),0)</f>
        <v>5.0999999999999997E-2</v>
      </c>
      <c r="R2475" s="6">
        <f>VLOOKUP($A2475,'HUMAN RESOURCES'!$A$1:$M$2692,COLUMN('HUMAN RESOURCES'!$L2475),0)</f>
        <v>108056312</v>
      </c>
      <c r="S2475" s="6">
        <f>VLOOKUP($A2475,'HUMAN RESOURCES'!$A$1:$M$2692,COLUMN('HUMAN RESOURCES'!$F2475),0)</f>
        <v>1.7999999999999999E-2</v>
      </c>
      <c r="T2475" s="6">
        <f>VLOOKUP($A2475,TOURISM!$A$1:$F$2692,COLUMN(TOURISM!$E2475),0)</f>
        <v>10058000000</v>
      </c>
      <c r="U2475" s="6">
        <f>VLOOKUP($A2475,TOURISM!$A$1:$F$2692,COLUMN(TOURISM!$F2475),0)</f>
        <v>7252000000</v>
      </c>
      <c r="V2475" s="6">
        <f>VLOOKUP($A2475,BUSINESS!$A$1:$J$2692,COLUMN(BUSINESS!$E2475),0)</f>
        <v>0</v>
      </c>
      <c r="W2475" s="6">
        <f>VLOOKUP($A2475,BUSINESS!$A$1:$J$2692,COLUMN(BUSINESS!$F2475),0)</f>
        <v>58</v>
      </c>
      <c r="X2475" s="6">
        <f>VLOOKUP($A2475,BUSINESS!$A$1:$J$2692,COLUMN(BUSINESS!$G2475),0)</f>
        <v>0</v>
      </c>
      <c r="Y2475" s="6">
        <f>VLOOKUP($A2475,BUSINESS!$A$1:$J$2692,COLUMN(BUSINESS!$H2475),0)</f>
        <v>0</v>
      </c>
      <c r="Z2475" s="6">
        <f>VLOOKUP($A2475,BUSINESS!$A$1:$J$2692,COLUMN(BUSINESS!$I2475),0)</f>
        <v>0.129</v>
      </c>
      <c r="AA2475" s="6">
        <f>VLOOKUP($A2475,BUSINESS!$A$1:$J$2692,COLUMN(BUSINESS!$J2475),0)</f>
        <v>0.27900000000000003</v>
      </c>
      <c r="AB2475" s="5"/>
      <c r="AC2475" s="5"/>
      <c r="AD2475" s="5"/>
      <c r="AE2475" s="5"/>
    </row>
    <row r="2476" spans="1:31" ht="15.75" customHeight="1" x14ac:dyDescent="0.25">
      <c r="A2476" s="6">
        <v>2475</v>
      </c>
      <c r="B2476" s="7" t="str">
        <f>VLOOKUP($A2476,GDP!$A$1:$H$2692,COLUMN(GDP!B2476),0)</f>
        <v>The Americas</v>
      </c>
      <c r="C2476" s="8" t="str">
        <f>VLOOKUP($A2476,GDP!$A$1:$H$2692,COLUMN(GDP!C2476),0)</f>
        <v>Mexico-The Americas</v>
      </c>
      <c r="D2476" s="9" t="str">
        <f>VLOOKUP($A2476,GDP!$A$1:$H$2692,COLUMN(GDP!D2476),0)</f>
        <v>2004</v>
      </c>
      <c r="E2476" s="8">
        <f>VLOOKUP($A2476,GDP!$A$1:$H$2692,COLUMN(GDP!E2476),0)</f>
        <v>770000000000</v>
      </c>
      <c r="F2476" s="7">
        <f>VLOOKUP($A2476,GDP!$A$1:$H$2692,COLUMN(GDP!F2476),0)</f>
        <v>0.06</v>
      </c>
      <c r="G2476" s="7">
        <f>VLOOKUP($A2476,GDP!$A$1:$H$2692,COLUMN(GDP!G2476),0)</f>
        <v>441</v>
      </c>
      <c r="H2476" s="7">
        <f>VLOOKUP($A2476,GDP!$A$1:$H$2692,COLUMN(GDP!H2476),0)</f>
        <v>7.3999999999999996E-2</v>
      </c>
      <c r="I2476" s="6">
        <f>VLOOKUP($A2476,ENERGY!$A$1:$F$2692,COLUMN(ENERGY!E2475),0)</f>
        <v>181876</v>
      </c>
      <c r="J2476" s="6">
        <f>VLOOKUP($A2476,ENERGY!$A$1:$F$2692,COLUMN(ENERGY!F2475),0)</f>
        <v>471444</v>
      </c>
      <c r="K2476" s="6">
        <f>VLOOKUP($A2476,'HUMAN RESOURCES'!$A$1:$M$2692,COLUMN('HUMAN RESOURCES'!$E2476),0)</f>
        <v>2.1999999999999999E-2</v>
      </c>
      <c r="L2476" s="6">
        <f>VLOOKUP($A2476,'HUMAN RESOURCES'!$A$1:$M$2692,COLUMN('HUMAN RESOURCES'!$F2476),0)</f>
        <v>1.7000000000000001E-2</v>
      </c>
      <c r="M2476" s="6">
        <f>VLOOKUP($A2476,'HUMAN RESOURCES'!$A$1:$M$2692,COLUMN('HUMAN RESOURCES'!$G2476),0)</f>
        <v>78</v>
      </c>
      <c r="N2476" s="6">
        <f>VLOOKUP($A2476,'HUMAN RESOURCES'!$A$1:$M$2692,COLUMN('HUMAN RESOURCES'!$H2476),0)</f>
        <v>73</v>
      </c>
      <c r="O2476" s="6">
        <f>VLOOKUP($A2476,'HUMAN RESOURCES'!$A$1:$M$2692,COLUMN('HUMAN RESOURCES'!$I2476),0)</f>
        <v>0.32700000000000001</v>
      </c>
      <c r="P2476" s="6">
        <f>VLOOKUP($A2476,'HUMAN RESOURCES'!$A$1:$M$2692,COLUMN('HUMAN RESOURCES'!$J2476),0)</f>
        <v>0.621</v>
      </c>
      <c r="Q2476" s="6">
        <f>VLOOKUP($A2476,'HUMAN RESOURCES'!$A$1:$M$2692,COLUMN('HUMAN RESOURCES'!$K2476),0)</f>
        <v>5.1999999999999998E-2</v>
      </c>
      <c r="R2476" s="6">
        <f>VLOOKUP($A2476,'HUMAN RESOURCES'!$A$1:$M$2692,COLUMN('HUMAN RESOURCES'!$L2476),0)</f>
        <v>109381550</v>
      </c>
      <c r="S2476" s="6">
        <f>VLOOKUP($A2476,'HUMAN RESOURCES'!$A$1:$M$2692,COLUMN('HUMAN RESOURCES'!$F2476),0)</f>
        <v>1.7000000000000001E-2</v>
      </c>
      <c r="T2476" s="6">
        <f>VLOOKUP($A2476,TOURISM!$A$1:$F$2692,COLUMN(TOURISM!$E2476),0)</f>
        <v>11610000000</v>
      </c>
      <c r="U2476" s="6">
        <f>VLOOKUP($A2476,TOURISM!$A$1:$F$2692,COLUMN(TOURISM!$F2476),0)</f>
        <v>8034000000</v>
      </c>
      <c r="V2476" s="6">
        <f>VLOOKUP($A2476,BUSINESS!$A$1:$J$2692,COLUMN(BUSINESS!$E2476),0)</f>
        <v>0</v>
      </c>
      <c r="W2476" s="6">
        <f>VLOOKUP($A2476,BUSINESS!$A$1:$J$2692,COLUMN(BUSINESS!$F2476),0)</f>
        <v>58</v>
      </c>
      <c r="X2476" s="6">
        <f>VLOOKUP($A2476,BUSINESS!$A$1:$J$2692,COLUMN(BUSINESS!$G2476),0)</f>
        <v>0</v>
      </c>
      <c r="Y2476" s="6">
        <f>VLOOKUP($A2476,BUSINESS!$A$1:$J$2692,COLUMN(BUSINESS!$H2476),0)</f>
        <v>0</v>
      </c>
      <c r="Z2476" s="6">
        <f>VLOOKUP($A2476,BUSINESS!$A$1:$J$2692,COLUMN(BUSINESS!$I2476),0)</f>
        <v>0.14099999999999999</v>
      </c>
      <c r="AA2476" s="6">
        <f>VLOOKUP($A2476,BUSINESS!$A$1:$J$2692,COLUMN(BUSINESS!$J2476),0)</f>
        <v>0.35199999999999998</v>
      </c>
      <c r="AB2476" s="5"/>
      <c r="AC2476" s="5"/>
      <c r="AD2476" s="5"/>
      <c r="AE2476" s="5"/>
    </row>
    <row r="2477" spans="1:31" ht="15.75" customHeight="1" x14ac:dyDescent="0.25">
      <c r="A2477" s="6">
        <v>2476</v>
      </c>
      <c r="B2477" s="7" t="str">
        <f>VLOOKUP($A2477,GDP!$A$1:$H$2692,COLUMN(GDP!B2477),0)</f>
        <v>The Americas</v>
      </c>
      <c r="C2477" s="8" t="str">
        <f>VLOOKUP($A2477,GDP!$A$1:$H$2692,COLUMN(GDP!C2477),0)</f>
        <v>Mexico-The Americas</v>
      </c>
      <c r="D2477" s="9" t="str">
        <f>VLOOKUP($A2477,GDP!$A$1:$H$2692,COLUMN(GDP!D2477),0)</f>
        <v>2005</v>
      </c>
      <c r="E2477" s="8">
        <f>VLOOKUP($A2477,GDP!$A$1:$H$2692,COLUMN(GDP!E2477),0)</f>
        <v>866000000000</v>
      </c>
      <c r="F2477" s="7">
        <f>VLOOKUP($A2477,GDP!$A$1:$H$2692,COLUMN(GDP!F2477),0)</f>
        <v>5.8999999999999997E-2</v>
      </c>
      <c r="G2477" s="7">
        <f>VLOOKUP($A2477,GDP!$A$1:$H$2692,COLUMN(GDP!G2477),0)</f>
        <v>478</v>
      </c>
      <c r="H2477" s="7">
        <f>VLOOKUP($A2477,GDP!$A$1:$H$2692,COLUMN(GDP!H2477),0)</f>
        <v>9.7000000000000003E-2</v>
      </c>
      <c r="I2477" s="6">
        <f>VLOOKUP($A2477,ENERGY!$A$1:$F$2692,COLUMN(ENERGY!E2476),0)</f>
        <v>176711</v>
      </c>
      <c r="J2477" s="6">
        <f>VLOOKUP($A2477,ENERGY!$A$1:$F$2692,COLUMN(ENERGY!F2476),0)</f>
        <v>455845</v>
      </c>
      <c r="K2477" s="6">
        <f>VLOOKUP($A2477,'HUMAN RESOURCES'!$A$1:$M$2692,COLUMN('HUMAN RESOURCES'!$E2477),0)</f>
        <v>2.1999999999999999E-2</v>
      </c>
      <c r="L2477" s="6">
        <f>VLOOKUP($A2477,'HUMAN RESOURCES'!$A$1:$M$2692,COLUMN('HUMAN RESOURCES'!$F2477),0)</f>
        <v>1.7000000000000001E-2</v>
      </c>
      <c r="M2477" s="6">
        <f>VLOOKUP($A2477,'HUMAN RESOURCES'!$A$1:$M$2692,COLUMN('HUMAN RESOURCES'!$G2477),0)</f>
        <v>78</v>
      </c>
      <c r="N2477" s="6">
        <f>VLOOKUP($A2477,'HUMAN RESOURCES'!$A$1:$M$2692,COLUMN('HUMAN RESOURCES'!$H2477),0)</f>
        <v>73</v>
      </c>
      <c r="O2477" s="6">
        <f>VLOOKUP($A2477,'HUMAN RESOURCES'!$A$1:$M$2692,COLUMN('HUMAN RESOURCES'!$I2477),0)</f>
        <v>0.32300000000000001</v>
      </c>
      <c r="P2477" s="6">
        <f>VLOOKUP($A2477,'HUMAN RESOURCES'!$A$1:$M$2692,COLUMN('HUMAN RESOURCES'!$J2477),0)</f>
        <v>0.624</v>
      </c>
      <c r="Q2477" s="6">
        <f>VLOOKUP($A2477,'HUMAN RESOURCES'!$A$1:$M$2692,COLUMN('HUMAN RESOURCES'!$K2477),0)</f>
        <v>5.2999999999999999E-2</v>
      </c>
      <c r="R2477" s="6">
        <f>VLOOKUP($A2477,'HUMAN RESOURCES'!$A$1:$M$2692,COLUMN('HUMAN RESOURCES'!$L2477),0)</f>
        <v>110731826</v>
      </c>
      <c r="S2477" s="6">
        <f>VLOOKUP($A2477,'HUMAN RESOURCES'!$A$1:$M$2692,COLUMN('HUMAN RESOURCES'!$F2477),0)</f>
        <v>1.7000000000000001E-2</v>
      </c>
      <c r="T2477" s="6">
        <f>VLOOKUP($A2477,TOURISM!$A$1:$F$2692,COLUMN(TOURISM!$E2477),0)</f>
        <v>12801000000</v>
      </c>
      <c r="U2477" s="6">
        <f>VLOOKUP($A2477,TOURISM!$A$1:$F$2692,COLUMN(TOURISM!$F2477),0)</f>
        <v>8951000000</v>
      </c>
      <c r="V2477" s="6">
        <f>VLOOKUP($A2477,BUSINESS!$A$1:$J$2692,COLUMN(BUSINESS!$E2477),0)</f>
        <v>0.55700000000000005</v>
      </c>
      <c r="W2477" s="6">
        <f>VLOOKUP($A2477,BUSINESS!$A$1:$J$2692,COLUMN(BUSINESS!$F2477),0)</f>
        <v>58</v>
      </c>
      <c r="X2477" s="6">
        <f>VLOOKUP($A2477,BUSINESS!$A$1:$J$2692,COLUMN(BUSINESS!$G2477),0)</f>
        <v>0</v>
      </c>
      <c r="Y2477" s="6">
        <f>VLOOKUP($A2477,BUSINESS!$A$1:$J$2692,COLUMN(BUSINESS!$H2477),0)</f>
        <v>552</v>
      </c>
      <c r="Z2477" s="6">
        <f>VLOOKUP($A2477,BUSINESS!$A$1:$J$2692,COLUMN(BUSINESS!$I2477),0)</f>
        <v>0.17199999999999999</v>
      </c>
      <c r="AA2477" s="6">
        <f>VLOOKUP($A2477,BUSINESS!$A$1:$J$2692,COLUMN(BUSINESS!$J2477),0)</f>
        <v>0.42599999999999999</v>
      </c>
      <c r="AB2477" s="5"/>
      <c r="AC2477" s="5"/>
      <c r="AD2477" s="5"/>
      <c r="AE2477" s="5"/>
    </row>
    <row r="2478" spans="1:31" ht="15.75" customHeight="1" x14ac:dyDescent="0.25">
      <c r="A2478" s="6">
        <v>2477</v>
      </c>
      <c r="B2478" s="7" t="str">
        <f>VLOOKUP($A2478,GDP!$A$1:$H$2692,COLUMN(GDP!B2478),0)</f>
        <v>The Americas</v>
      </c>
      <c r="C2478" s="8" t="str">
        <f>VLOOKUP($A2478,GDP!$A$1:$H$2692,COLUMN(GDP!C2478),0)</f>
        <v>Mexico-The Americas</v>
      </c>
      <c r="D2478" s="9" t="str">
        <f>VLOOKUP($A2478,GDP!$A$1:$H$2692,COLUMN(GDP!D2478),0)</f>
        <v>2006</v>
      </c>
      <c r="E2478" s="8">
        <f>VLOOKUP($A2478,GDP!$A$1:$H$2692,COLUMN(GDP!E2478),0)</f>
        <v>967000000000</v>
      </c>
      <c r="F2478" s="7">
        <f>VLOOKUP($A2478,GDP!$A$1:$H$2692,COLUMN(GDP!F2478),0)</f>
        <v>5.7000000000000002E-2</v>
      </c>
      <c r="G2478" s="7">
        <f>VLOOKUP($A2478,GDP!$A$1:$H$2692,COLUMN(GDP!G2478),0)</f>
        <v>515</v>
      </c>
      <c r="H2478" s="7">
        <f>VLOOKUP($A2478,GDP!$A$1:$H$2692,COLUMN(GDP!H2478),0)</f>
        <v>7.4999999999999997E-2</v>
      </c>
      <c r="I2478" s="6">
        <f>VLOOKUP($A2478,ENERGY!$A$1:$F$2692,COLUMN(ENERGY!E2477),0)</f>
        <v>172307</v>
      </c>
      <c r="J2478" s="6">
        <f>VLOOKUP($A2478,ENERGY!$A$1:$F$2692,COLUMN(ENERGY!F2477),0)</f>
        <v>441796</v>
      </c>
      <c r="K2478" s="6">
        <f>VLOOKUP($A2478,'HUMAN RESOURCES'!$A$1:$M$2692,COLUMN('HUMAN RESOURCES'!$E2478),0)</f>
        <v>2.1000000000000001E-2</v>
      </c>
      <c r="L2478" s="6">
        <f>VLOOKUP($A2478,'HUMAN RESOURCES'!$A$1:$M$2692,COLUMN('HUMAN RESOURCES'!$F2478),0)</f>
        <v>1.6E-2</v>
      </c>
      <c r="M2478" s="6">
        <f>VLOOKUP($A2478,'HUMAN RESOURCES'!$A$1:$M$2692,COLUMN('HUMAN RESOURCES'!$G2478),0)</f>
        <v>78</v>
      </c>
      <c r="N2478" s="6">
        <f>VLOOKUP($A2478,'HUMAN RESOURCES'!$A$1:$M$2692,COLUMN('HUMAN RESOURCES'!$H2478),0)</f>
        <v>73</v>
      </c>
      <c r="O2478" s="6">
        <f>VLOOKUP($A2478,'HUMAN RESOURCES'!$A$1:$M$2692,COLUMN('HUMAN RESOURCES'!$I2478),0)</f>
        <v>0.31900000000000001</v>
      </c>
      <c r="P2478" s="6">
        <f>VLOOKUP($A2478,'HUMAN RESOURCES'!$A$1:$M$2692,COLUMN('HUMAN RESOURCES'!$J2478),0)</f>
        <v>0.627</v>
      </c>
      <c r="Q2478" s="6">
        <f>VLOOKUP($A2478,'HUMAN RESOURCES'!$A$1:$M$2692,COLUMN('HUMAN RESOURCES'!$K2478),0)</f>
        <v>5.3999999999999999E-2</v>
      </c>
      <c r="R2478" s="6">
        <f>VLOOKUP($A2478,'HUMAN RESOURCES'!$A$1:$M$2692,COLUMN('HUMAN RESOURCES'!$L2478),0)</f>
        <v>112116694</v>
      </c>
      <c r="S2478" s="6">
        <f>VLOOKUP($A2478,'HUMAN RESOURCES'!$A$1:$M$2692,COLUMN('HUMAN RESOURCES'!$F2478),0)</f>
        <v>1.6E-2</v>
      </c>
      <c r="T2478" s="6">
        <f>VLOOKUP($A2478,TOURISM!$A$1:$F$2692,COLUMN(TOURISM!$E2478),0)</f>
        <v>13329000000</v>
      </c>
      <c r="U2478" s="6">
        <f>VLOOKUP($A2478,TOURISM!$A$1:$F$2692,COLUMN(TOURISM!$F2478),0)</f>
        <v>9387000000</v>
      </c>
      <c r="V2478" s="6">
        <f>VLOOKUP($A2478,BUSINESS!$A$1:$J$2692,COLUMN(BUSINESS!$E2478),0)</f>
        <v>0.53100000000000003</v>
      </c>
      <c r="W2478" s="6">
        <f>VLOOKUP($A2478,BUSINESS!$A$1:$J$2692,COLUMN(BUSINESS!$F2478),0)</f>
        <v>25</v>
      </c>
      <c r="X2478" s="6">
        <f>VLOOKUP($A2478,BUSINESS!$A$1:$J$2692,COLUMN(BUSINESS!$G2478),0)</f>
        <v>0</v>
      </c>
      <c r="Y2478" s="6">
        <f>VLOOKUP($A2478,BUSINESS!$A$1:$J$2692,COLUMN(BUSINESS!$H2478),0)</f>
        <v>560</v>
      </c>
      <c r="Z2478" s="6">
        <f>VLOOKUP($A2478,BUSINESS!$A$1:$J$2692,COLUMN(BUSINESS!$I2478),0)</f>
        <v>0.19500000000000001</v>
      </c>
      <c r="AA2478" s="6">
        <f>VLOOKUP($A2478,BUSINESS!$A$1:$J$2692,COLUMN(BUSINESS!$J2478),0)</f>
        <v>0.49399999999999999</v>
      </c>
      <c r="AB2478" s="5"/>
      <c r="AC2478" s="5"/>
      <c r="AD2478" s="5"/>
      <c r="AE2478" s="5"/>
    </row>
    <row r="2479" spans="1:31" ht="15.75" customHeight="1" x14ac:dyDescent="0.25">
      <c r="A2479" s="6">
        <v>2478</v>
      </c>
      <c r="B2479" s="7" t="str">
        <f>VLOOKUP($A2479,GDP!$A$1:$H$2692,COLUMN(GDP!B2479),0)</f>
        <v>The Americas</v>
      </c>
      <c r="C2479" s="8" t="str">
        <f>VLOOKUP($A2479,GDP!$A$1:$H$2692,COLUMN(GDP!C2479),0)</f>
        <v>Mexico-The Americas</v>
      </c>
      <c r="D2479" s="9" t="str">
        <f>VLOOKUP($A2479,GDP!$A$1:$H$2692,COLUMN(GDP!D2479),0)</f>
        <v>2007</v>
      </c>
      <c r="E2479" s="8">
        <f>VLOOKUP($A2479,GDP!$A$1:$H$2692,COLUMN(GDP!E2479),0)</f>
        <v>1040000000000</v>
      </c>
      <c r="F2479" s="7">
        <f>VLOOKUP($A2479,GDP!$A$1:$H$2692,COLUMN(GDP!F2479),0)</f>
        <v>5.8000000000000003E-2</v>
      </c>
      <c r="G2479" s="7">
        <f>VLOOKUP($A2479,GDP!$A$1:$H$2692,COLUMN(GDP!G2479),0)</f>
        <v>565</v>
      </c>
      <c r="H2479" s="7">
        <f>VLOOKUP($A2479,GDP!$A$1:$H$2692,COLUMN(GDP!H2479),0)</f>
        <v>7.5999999999999998E-2</v>
      </c>
      <c r="I2479" s="6">
        <f>VLOOKUP($A2479,ENERGY!$A$1:$F$2692,COLUMN(ENERGY!E2478),0)</f>
        <v>170263</v>
      </c>
      <c r="J2479" s="6">
        <f>VLOOKUP($A2479,ENERGY!$A$1:$F$2692,COLUMN(ENERGY!F2478),0)</f>
        <v>435046</v>
      </c>
      <c r="K2479" s="6">
        <f>VLOOKUP($A2479,'HUMAN RESOURCES'!$A$1:$M$2692,COLUMN('HUMAN RESOURCES'!$E2479),0)</f>
        <v>2.1000000000000001E-2</v>
      </c>
      <c r="L2479" s="6">
        <f>VLOOKUP($A2479,'HUMAN RESOURCES'!$A$1:$M$2692,COLUMN('HUMAN RESOURCES'!$F2479),0)</f>
        <v>1.6E-2</v>
      </c>
      <c r="M2479" s="6">
        <f>VLOOKUP($A2479,'HUMAN RESOURCES'!$A$1:$M$2692,COLUMN('HUMAN RESOURCES'!$G2479),0)</f>
        <v>78</v>
      </c>
      <c r="N2479" s="6">
        <f>VLOOKUP($A2479,'HUMAN RESOURCES'!$A$1:$M$2692,COLUMN('HUMAN RESOURCES'!$H2479),0)</f>
        <v>74</v>
      </c>
      <c r="O2479" s="6">
        <f>VLOOKUP($A2479,'HUMAN RESOURCES'!$A$1:$M$2692,COLUMN('HUMAN RESOURCES'!$I2479),0)</f>
        <v>0.314</v>
      </c>
      <c r="P2479" s="6">
        <f>VLOOKUP($A2479,'HUMAN RESOURCES'!$A$1:$M$2692,COLUMN('HUMAN RESOURCES'!$J2479),0)</f>
        <v>0.63</v>
      </c>
      <c r="Q2479" s="6">
        <f>VLOOKUP($A2479,'HUMAN RESOURCES'!$A$1:$M$2692,COLUMN('HUMAN RESOURCES'!$K2479),0)</f>
        <v>5.6000000000000001E-2</v>
      </c>
      <c r="R2479" s="6">
        <f>VLOOKUP($A2479,'HUMAN RESOURCES'!$A$1:$M$2692,COLUMN('HUMAN RESOURCES'!$L2479),0)</f>
        <v>113529819</v>
      </c>
      <c r="S2479" s="6">
        <f>VLOOKUP($A2479,'HUMAN RESOURCES'!$A$1:$M$2692,COLUMN('HUMAN RESOURCES'!$F2479),0)</f>
        <v>1.6E-2</v>
      </c>
      <c r="T2479" s="6">
        <f>VLOOKUP($A2479,TOURISM!$A$1:$F$2692,COLUMN(TOURISM!$E2479),0)</f>
        <v>14055000000</v>
      </c>
      <c r="U2479" s="6">
        <f>VLOOKUP($A2479,TOURISM!$A$1:$F$2692,COLUMN(TOURISM!$F2479),0)</f>
        <v>9918000000</v>
      </c>
      <c r="V2479" s="6">
        <f>VLOOKUP($A2479,BUSINESS!$A$1:$J$2692,COLUMN(BUSINESS!$E2479),0)</f>
        <v>0.52300000000000002</v>
      </c>
      <c r="W2479" s="6">
        <f>VLOOKUP($A2479,BUSINESS!$A$1:$J$2692,COLUMN(BUSINESS!$F2479),0)</f>
        <v>25</v>
      </c>
      <c r="X2479" s="6">
        <f>VLOOKUP($A2479,BUSINESS!$A$1:$J$2692,COLUMN(BUSINESS!$G2479),0)</f>
        <v>0</v>
      </c>
      <c r="Y2479" s="6">
        <f>VLOOKUP($A2479,BUSINESS!$A$1:$J$2692,COLUMN(BUSINESS!$H2479),0)</f>
        <v>485</v>
      </c>
      <c r="Z2479" s="6">
        <f>VLOOKUP($A2479,BUSINESS!$A$1:$J$2692,COLUMN(BUSINESS!$I2479),0)</f>
        <v>0.20799999999999999</v>
      </c>
      <c r="AA2479" s="6">
        <f>VLOOKUP($A2479,BUSINESS!$A$1:$J$2692,COLUMN(BUSINESS!$J2479),0)</f>
        <v>0.58599999999999997</v>
      </c>
      <c r="AB2479" s="5"/>
      <c r="AC2479" s="5"/>
      <c r="AD2479" s="5"/>
      <c r="AE2479" s="5"/>
    </row>
    <row r="2480" spans="1:31" ht="15.75" customHeight="1" x14ac:dyDescent="0.25">
      <c r="A2480" s="6">
        <v>2479</v>
      </c>
      <c r="B2480" s="7" t="str">
        <f>VLOOKUP($A2480,GDP!$A$1:$H$2692,COLUMN(GDP!B2480),0)</f>
        <v>The Americas</v>
      </c>
      <c r="C2480" s="8" t="str">
        <f>VLOOKUP($A2480,GDP!$A$1:$H$2692,COLUMN(GDP!C2480),0)</f>
        <v>Mexico-The Americas</v>
      </c>
      <c r="D2480" s="9" t="str">
        <f>VLOOKUP($A2480,GDP!$A$1:$H$2692,COLUMN(GDP!D2480),0)</f>
        <v>2008</v>
      </c>
      <c r="E2480" s="8">
        <f>VLOOKUP($A2480,GDP!$A$1:$H$2692,COLUMN(GDP!E2480),0)</f>
        <v>1100000000000</v>
      </c>
      <c r="F2480" s="7">
        <f>VLOOKUP($A2480,GDP!$A$1:$H$2692,COLUMN(GDP!F2480),0)</f>
        <v>5.8000000000000003E-2</v>
      </c>
      <c r="G2480" s="7">
        <f>VLOOKUP($A2480,GDP!$A$1:$H$2692,COLUMN(GDP!G2480),0)</f>
        <v>598</v>
      </c>
      <c r="H2480" s="7">
        <f>VLOOKUP($A2480,GDP!$A$1:$H$2692,COLUMN(GDP!H2480),0)</f>
        <v>8.6999999999999994E-2</v>
      </c>
      <c r="I2480" s="6">
        <f>VLOOKUP($A2480,ENERGY!$A$1:$F$2692,COLUMN(ENERGY!E2479),0)</f>
        <v>159324</v>
      </c>
      <c r="J2480" s="6">
        <f>VLOOKUP($A2480,ENERGY!$A$1:$F$2692,COLUMN(ENERGY!F2479),0)</f>
        <v>410744</v>
      </c>
      <c r="K2480" s="6">
        <f>VLOOKUP($A2480,'HUMAN RESOURCES'!$A$1:$M$2692,COLUMN('HUMAN RESOURCES'!$E2480),0)</f>
        <v>0.02</v>
      </c>
      <c r="L2480" s="6">
        <f>VLOOKUP($A2480,'HUMAN RESOURCES'!$A$1:$M$2692,COLUMN('HUMAN RESOURCES'!$F2480),0)</f>
        <v>1.4999999999999999E-2</v>
      </c>
      <c r="M2480" s="6">
        <f>VLOOKUP($A2480,'HUMAN RESOURCES'!$A$1:$M$2692,COLUMN('HUMAN RESOURCES'!$G2480),0)</f>
        <v>79</v>
      </c>
      <c r="N2480" s="6">
        <f>VLOOKUP($A2480,'HUMAN RESOURCES'!$A$1:$M$2692,COLUMN('HUMAN RESOURCES'!$H2480),0)</f>
        <v>74</v>
      </c>
      <c r="O2480" s="6">
        <f>VLOOKUP($A2480,'HUMAN RESOURCES'!$A$1:$M$2692,COLUMN('HUMAN RESOURCES'!$I2480),0)</f>
        <v>0.31</v>
      </c>
      <c r="P2480" s="6">
        <f>VLOOKUP($A2480,'HUMAN RESOURCES'!$A$1:$M$2692,COLUMN('HUMAN RESOURCES'!$J2480),0)</f>
        <v>0.63300000000000001</v>
      </c>
      <c r="Q2480" s="6">
        <f>VLOOKUP($A2480,'HUMAN RESOURCES'!$A$1:$M$2692,COLUMN('HUMAN RESOURCES'!$K2480),0)</f>
        <v>5.7000000000000002E-2</v>
      </c>
      <c r="R2480" s="6">
        <f>VLOOKUP($A2480,'HUMAN RESOURCES'!$A$1:$M$2692,COLUMN('HUMAN RESOURCES'!$L2480),0)</f>
        <v>114968039</v>
      </c>
      <c r="S2480" s="6">
        <f>VLOOKUP($A2480,'HUMAN RESOURCES'!$A$1:$M$2692,COLUMN('HUMAN RESOURCES'!$F2480),0)</f>
        <v>1.4999999999999999E-2</v>
      </c>
      <c r="T2480" s="6">
        <f>VLOOKUP($A2480,TOURISM!$A$1:$F$2692,COLUMN(TOURISM!$E2480),0)</f>
        <v>14726000000</v>
      </c>
      <c r="U2480" s="6">
        <f>VLOOKUP($A2480,TOURISM!$A$1:$F$2692,COLUMN(TOURISM!$F2480),0)</f>
        <v>10246000000</v>
      </c>
      <c r="V2480" s="6">
        <f>VLOOKUP($A2480,BUSINESS!$A$1:$J$2692,COLUMN(BUSINESS!$E2480),0)</f>
        <v>0.51500000000000001</v>
      </c>
      <c r="W2480" s="6">
        <f>VLOOKUP($A2480,BUSINESS!$A$1:$J$2692,COLUMN(BUSINESS!$F2480),0)</f>
        <v>26</v>
      </c>
      <c r="X2480" s="6">
        <f>VLOOKUP($A2480,BUSINESS!$A$1:$J$2692,COLUMN(BUSINESS!$G2480),0)</f>
        <v>0</v>
      </c>
      <c r="Y2480" s="6">
        <f>VLOOKUP($A2480,BUSINESS!$A$1:$J$2692,COLUMN(BUSINESS!$H2480),0)</f>
        <v>549</v>
      </c>
      <c r="Z2480" s="6">
        <f>VLOOKUP($A2480,BUSINESS!$A$1:$J$2692,COLUMN(BUSINESS!$I2480),0)</f>
        <v>0.217</v>
      </c>
      <c r="AA2480" s="6">
        <f>VLOOKUP($A2480,BUSINESS!$A$1:$J$2692,COLUMN(BUSINESS!$J2480),0)</f>
        <v>0.65500000000000003</v>
      </c>
      <c r="AB2480" s="5"/>
      <c r="AC2480" s="5"/>
      <c r="AD2480" s="5"/>
      <c r="AE2480" s="5"/>
    </row>
    <row r="2481" spans="1:31" ht="15.75" customHeight="1" x14ac:dyDescent="0.25">
      <c r="A2481" s="6">
        <v>2480</v>
      </c>
      <c r="B2481" s="7" t="str">
        <f>VLOOKUP($A2481,GDP!$A$1:$H$2692,COLUMN(GDP!B2481),0)</f>
        <v>The Americas</v>
      </c>
      <c r="C2481" s="8" t="str">
        <f>VLOOKUP($A2481,GDP!$A$1:$H$2692,COLUMN(GDP!C2481),0)</f>
        <v>Mexico-The Americas</v>
      </c>
      <c r="D2481" s="9" t="str">
        <f>VLOOKUP($A2481,GDP!$A$1:$H$2692,COLUMN(GDP!D2481),0)</f>
        <v>2009</v>
      </c>
      <c r="E2481" s="8">
        <f>VLOOKUP($A2481,GDP!$A$1:$H$2692,COLUMN(GDP!E2481),0)</f>
        <v>895000000000</v>
      </c>
      <c r="F2481" s="7">
        <f>VLOOKUP($A2481,GDP!$A$1:$H$2692,COLUMN(GDP!F2481),0)</f>
        <v>6.4000000000000001E-2</v>
      </c>
      <c r="G2481" s="7">
        <f>VLOOKUP($A2481,GDP!$A$1:$H$2692,COLUMN(GDP!G2481),0)</f>
        <v>526</v>
      </c>
      <c r="H2481" s="7">
        <f>VLOOKUP($A2481,GDP!$A$1:$H$2692,COLUMN(GDP!H2481),0)</f>
        <v>7.0999999999999994E-2</v>
      </c>
      <c r="I2481" s="6">
        <f>VLOOKUP($A2481,ENERGY!$A$1:$F$2692,COLUMN(ENERGY!E2480),0)</f>
        <v>153665</v>
      </c>
      <c r="J2481" s="6">
        <f>VLOOKUP($A2481,ENERGY!$A$1:$F$2692,COLUMN(ENERGY!F2480),0)</f>
        <v>405633</v>
      </c>
      <c r="K2481" s="6">
        <f>VLOOKUP($A2481,'HUMAN RESOURCES'!$A$1:$M$2692,COLUMN('HUMAN RESOURCES'!$E2481),0)</f>
        <v>0.02</v>
      </c>
      <c r="L2481" s="6">
        <f>VLOOKUP($A2481,'HUMAN RESOURCES'!$A$1:$M$2692,COLUMN('HUMAN RESOURCES'!$F2481),0)</f>
        <v>1.4999999999999999E-2</v>
      </c>
      <c r="M2481" s="6">
        <f>VLOOKUP($A2481,'HUMAN RESOURCES'!$A$1:$M$2692,COLUMN('HUMAN RESOURCES'!$G2481),0)</f>
        <v>79</v>
      </c>
      <c r="N2481" s="6">
        <f>VLOOKUP($A2481,'HUMAN RESOURCES'!$A$1:$M$2692,COLUMN('HUMAN RESOURCES'!$H2481),0)</f>
        <v>74</v>
      </c>
      <c r="O2481" s="6">
        <f>VLOOKUP($A2481,'HUMAN RESOURCES'!$A$1:$M$2692,COLUMN('HUMAN RESOURCES'!$I2481),0)</f>
        <v>0.30499999999999999</v>
      </c>
      <c r="P2481" s="6">
        <f>VLOOKUP($A2481,'HUMAN RESOURCES'!$A$1:$M$2692,COLUMN('HUMAN RESOURCES'!$J2481),0)</f>
        <v>0.63600000000000001</v>
      </c>
      <c r="Q2481" s="6">
        <f>VLOOKUP($A2481,'HUMAN RESOURCES'!$A$1:$M$2692,COLUMN('HUMAN RESOURCES'!$K2481),0)</f>
        <v>5.8000000000000003E-2</v>
      </c>
      <c r="R2481" s="6">
        <f>VLOOKUP($A2481,'HUMAN RESOURCES'!$A$1:$M$2692,COLUMN('HUMAN RESOURCES'!$L2481),0)</f>
        <v>116422752</v>
      </c>
      <c r="S2481" s="6">
        <f>VLOOKUP($A2481,'HUMAN RESOURCES'!$A$1:$M$2692,COLUMN('HUMAN RESOURCES'!$F2481),0)</f>
        <v>1.4999999999999999E-2</v>
      </c>
      <c r="T2481" s="6">
        <f>VLOOKUP($A2481,TOURISM!$A$1:$F$2692,COLUMN(TOURISM!$E2481),0)</f>
        <v>12542000000</v>
      </c>
      <c r="U2481" s="6">
        <f>VLOOKUP($A2481,TOURISM!$A$1:$F$2692,COLUMN(TOURISM!$F2481),0)</f>
        <v>8737000000</v>
      </c>
      <c r="V2481" s="6">
        <f>VLOOKUP($A2481,BUSINESS!$A$1:$J$2692,COLUMN(BUSINESS!$E2481),0)</f>
        <v>0.51</v>
      </c>
      <c r="W2481" s="6">
        <f>VLOOKUP($A2481,BUSINESS!$A$1:$J$2692,COLUMN(BUSINESS!$F2481),0)</f>
        <v>11</v>
      </c>
      <c r="X2481" s="6">
        <f>VLOOKUP($A2481,BUSINESS!$A$1:$J$2692,COLUMN(BUSINESS!$G2481),0)</f>
        <v>0</v>
      </c>
      <c r="Y2481" s="6">
        <f>VLOOKUP($A2481,BUSINESS!$A$1:$J$2692,COLUMN(BUSINESS!$H2481),0)</f>
        <v>517</v>
      </c>
      <c r="Z2481" s="6">
        <f>VLOOKUP($A2481,BUSINESS!$A$1:$J$2692,COLUMN(BUSINESS!$I2481),0)</f>
        <v>0.26300000000000001</v>
      </c>
      <c r="AA2481" s="6">
        <f>VLOOKUP($A2481,BUSINESS!$A$1:$J$2692,COLUMN(BUSINESS!$J2481),0)</f>
        <v>0.71499999999999997</v>
      </c>
      <c r="AB2481" s="5"/>
      <c r="AC2481" s="5"/>
      <c r="AD2481" s="5"/>
      <c r="AE2481" s="5"/>
    </row>
    <row r="2482" spans="1:31" ht="15.75" customHeight="1" x14ac:dyDescent="0.25">
      <c r="A2482" s="6">
        <v>2481</v>
      </c>
      <c r="B2482" s="7" t="str">
        <f>VLOOKUP($A2482,GDP!$A$1:$H$2692,COLUMN(GDP!B2482),0)</f>
        <v>The Americas</v>
      </c>
      <c r="C2482" s="8" t="str">
        <f>VLOOKUP($A2482,GDP!$A$1:$H$2692,COLUMN(GDP!C2482),0)</f>
        <v>Mexico-The Americas</v>
      </c>
      <c r="D2482" s="9" t="str">
        <f>VLOOKUP($A2482,GDP!$A$1:$H$2692,COLUMN(GDP!D2482),0)</f>
        <v>2010</v>
      </c>
      <c r="E2482" s="8">
        <f>VLOOKUP($A2482,GDP!$A$1:$H$2692,COLUMN(GDP!E2482),0)</f>
        <v>1050000000000</v>
      </c>
      <c r="F2482" s="7">
        <f>VLOOKUP($A2482,GDP!$A$1:$H$2692,COLUMN(GDP!F2482),0)</f>
        <v>6.3E-2</v>
      </c>
      <c r="G2482" s="7">
        <f>VLOOKUP($A2482,GDP!$A$1:$H$2692,COLUMN(GDP!G2482),0)</f>
        <v>603</v>
      </c>
      <c r="H2482" s="7">
        <f>VLOOKUP($A2482,GDP!$A$1:$H$2692,COLUMN(GDP!H2482),0)</f>
        <v>5.2999999999999999E-2</v>
      </c>
      <c r="I2482" s="6">
        <f>VLOOKUP($A2482,ENERGY!$A$1:$F$2692,COLUMN(ENERGY!E2481),0)</f>
        <v>150843</v>
      </c>
      <c r="J2482" s="6">
        <f>VLOOKUP($A2482,ENERGY!$A$1:$F$2692,COLUMN(ENERGY!F2481),0)</f>
        <v>391251</v>
      </c>
      <c r="K2482" s="6">
        <f>VLOOKUP($A2482,'HUMAN RESOURCES'!$A$1:$M$2692,COLUMN('HUMAN RESOURCES'!$E2482),0)</f>
        <v>0.02</v>
      </c>
      <c r="L2482" s="6">
        <f>VLOOKUP($A2482,'HUMAN RESOURCES'!$A$1:$M$2692,COLUMN('HUMAN RESOURCES'!$F2482),0)</f>
        <v>1.4E-2</v>
      </c>
      <c r="M2482" s="6">
        <f>VLOOKUP($A2482,'HUMAN RESOURCES'!$A$1:$M$2692,COLUMN('HUMAN RESOURCES'!$G2482),0)</f>
        <v>79</v>
      </c>
      <c r="N2482" s="6">
        <f>VLOOKUP($A2482,'HUMAN RESOURCES'!$A$1:$M$2692,COLUMN('HUMAN RESOURCES'!$H2482),0)</f>
        <v>74</v>
      </c>
      <c r="O2482" s="6">
        <f>VLOOKUP($A2482,'HUMAN RESOURCES'!$A$1:$M$2692,COLUMN('HUMAN RESOURCES'!$I2482),0)</f>
        <v>0.3</v>
      </c>
      <c r="P2482" s="6">
        <f>VLOOKUP($A2482,'HUMAN RESOURCES'!$A$1:$M$2692,COLUMN('HUMAN RESOURCES'!$J2482),0)</f>
        <v>0.64</v>
      </c>
      <c r="Q2482" s="6">
        <f>VLOOKUP($A2482,'HUMAN RESOURCES'!$A$1:$M$2692,COLUMN('HUMAN RESOURCES'!$K2482),0)</f>
        <v>0.06</v>
      </c>
      <c r="R2482" s="6">
        <f>VLOOKUP($A2482,'HUMAN RESOURCES'!$A$1:$M$2692,COLUMN('HUMAN RESOURCES'!$L2482),0)</f>
        <v>117886404</v>
      </c>
      <c r="S2482" s="6">
        <f>VLOOKUP($A2482,'HUMAN RESOURCES'!$A$1:$M$2692,COLUMN('HUMAN RESOURCES'!$F2482),0)</f>
        <v>1.4E-2</v>
      </c>
      <c r="T2482" s="6">
        <f>VLOOKUP($A2482,TOURISM!$A$1:$F$2692,COLUMN(TOURISM!$E2482),0)</f>
        <v>12628000000</v>
      </c>
      <c r="U2482" s="6">
        <f>VLOOKUP($A2482,TOURISM!$A$1:$F$2692,COLUMN(TOURISM!$F2482),0)</f>
        <v>9001000000</v>
      </c>
      <c r="V2482" s="6">
        <f>VLOOKUP($A2482,BUSINESS!$A$1:$J$2692,COLUMN(BUSINESS!$E2482),0)</f>
        <v>0.505</v>
      </c>
      <c r="W2482" s="6">
        <f>VLOOKUP($A2482,BUSINESS!$A$1:$J$2692,COLUMN(BUSINESS!$F2482),0)</f>
        <v>7</v>
      </c>
      <c r="X2482" s="6">
        <f>VLOOKUP($A2482,BUSINESS!$A$1:$J$2692,COLUMN(BUSINESS!$G2482),0)</f>
        <v>0</v>
      </c>
      <c r="Y2482" s="6">
        <f>VLOOKUP($A2482,BUSINESS!$A$1:$J$2692,COLUMN(BUSINESS!$H2482),0)</f>
        <v>404</v>
      </c>
      <c r="Z2482" s="6">
        <f>VLOOKUP($A2482,BUSINESS!$A$1:$J$2692,COLUMN(BUSINESS!$I2482),0)</f>
        <v>0.311</v>
      </c>
      <c r="AA2482" s="6">
        <f>VLOOKUP($A2482,BUSINESS!$A$1:$J$2692,COLUMN(BUSINESS!$J2482),0)</f>
        <v>0.77500000000000002</v>
      </c>
      <c r="AB2482" s="5"/>
      <c r="AC2482" s="5"/>
      <c r="AD2482" s="5"/>
      <c r="AE2482" s="5"/>
    </row>
    <row r="2483" spans="1:31" ht="15.75" customHeight="1" x14ac:dyDescent="0.25">
      <c r="A2483" s="6">
        <v>2482</v>
      </c>
      <c r="B2483" s="7" t="str">
        <f>VLOOKUP($A2483,GDP!$A$1:$H$2692,COLUMN(GDP!B2483),0)</f>
        <v>The Americas</v>
      </c>
      <c r="C2483" s="8" t="str">
        <f>VLOOKUP($A2483,GDP!$A$1:$H$2692,COLUMN(GDP!C2483),0)</f>
        <v>Mexico-The Americas</v>
      </c>
      <c r="D2483" s="9" t="str">
        <f>VLOOKUP($A2483,GDP!$A$1:$H$2692,COLUMN(GDP!D2483),0)</f>
        <v>2011</v>
      </c>
      <c r="E2483" s="8">
        <f>VLOOKUP($A2483,GDP!$A$1:$H$2692,COLUMN(GDP!E2483),0)</f>
        <v>1170000000000</v>
      </c>
      <c r="F2483" s="7">
        <f>VLOOKUP($A2483,GDP!$A$1:$H$2692,COLUMN(GDP!F2483),0)</f>
        <v>0.06</v>
      </c>
      <c r="G2483" s="7">
        <f>VLOOKUP($A2483,GDP!$A$1:$H$2692,COLUMN(GDP!G2483),0)</f>
        <v>609</v>
      </c>
      <c r="H2483" s="7">
        <f>VLOOKUP($A2483,GDP!$A$1:$H$2692,COLUMN(GDP!H2483),0)</f>
        <v>4.9000000000000002E-2</v>
      </c>
      <c r="I2483" s="6">
        <f>VLOOKUP($A2483,ENERGY!$A$1:$F$2692,COLUMN(ENERGY!E2482),0)</f>
        <v>146302</v>
      </c>
      <c r="J2483" s="6">
        <f>VLOOKUP($A2483,ENERGY!$A$1:$F$2692,COLUMN(ENERGY!F2482),0)</f>
        <v>394800</v>
      </c>
      <c r="K2483" s="6">
        <f>VLOOKUP($A2483,'HUMAN RESOURCES'!$A$1:$M$2692,COLUMN('HUMAN RESOURCES'!$E2483),0)</f>
        <v>1.9E-2</v>
      </c>
      <c r="L2483" s="6">
        <f>VLOOKUP($A2483,'HUMAN RESOURCES'!$A$1:$M$2692,COLUMN('HUMAN RESOURCES'!$F2483),0)</f>
        <v>1.4E-2</v>
      </c>
      <c r="M2483" s="6">
        <f>VLOOKUP($A2483,'HUMAN RESOURCES'!$A$1:$M$2692,COLUMN('HUMAN RESOURCES'!$G2483),0)</f>
        <v>79</v>
      </c>
      <c r="N2483" s="6">
        <f>VLOOKUP($A2483,'HUMAN RESOURCES'!$A$1:$M$2692,COLUMN('HUMAN RESOURCES'!$H2483),0)</f>
        <v>75</v>
      </c>
      <c r="O2483" s="6">
        <f>VLOOKUP($A2483,'HUMAN RESOURCES'!$A$1:$M$2692,COLUMN('HUMAN RESOURCES'!$I2483),0)</f>
        <v>0.29499999999999998</v>
      </c>
      <c r="P2483" s="6">
        <f>VLOOKUP($A2483,'HUMAN RESOURCES'!$A$1:$M$2692,COLUMN('HUMAN RESOURCES'!$J2483),0)</f>
        <v>0.64300000000000002</v>
      </c>
      <c r="Q2483" s="6">
        <f>VLOOKUP($A2483,'HUMAN RESOURCES'!$A$1:$M$2692,COLUMN('HUMAN RESOURCES'!$K2483),0)</f>
        <v>6.0999999999999999E-2</v>
      </c>
      <c r="R2483" s="6">
        <f>VLOOKUP($A2483,'HUMAN RESOURCES'!$A$1:$M$2692,COLUMN('HUMAN RESOURCES'!$L2483),0)</f>
        <v>119361233</v>
      </c>
      <c r="S2483" s="6">
        <f>VLOOKUP($A2483,'HUMAN RESOURCES'!$A$1:$M$2692,COLUMN('HUMAN RESOURCES'!$F2483),0)</f>
        <v>1.4E-2</v>
      </c>
      <c r="T2483" s="6">
        <f>VLOOKUP($A2483,TOURISM!$A$1:$F$2692,COLUMN(TOURISM!$E2483),0)</f>
        <v>12458000000</v>
      </c>
      <c r="U2483" s="6">
        <f>VLOOKUP($A2483,TOURISM!$A$1:$F$2692,COLUMN(TOURISM!$F2483),0)</f>
        <v>9704000000</v>
      </c>
      <c r="V2483" s="6">
        <f>VLOOKUP($A2483,BUSINESS!$A$1:$J$2692,COLUMN(BUSINESS!$E2483),0)</f>
        <v>0.52700000000000002</v>
      </c>
      <c r="W2483" s="6">
        <f>VLOOKUP($A2483,BUSINESS!$A$1:$J$2692,COLUMN(BUSINESS!$F2483),0)</f>
        <v>6</v>
      </c>
      <c r="X2483" s="6">
        <f>VLOOKUP($A2483,BUSINESS!$A$1:$J$2692,COLUMN(BUSINESS!$G2483),0)</f>
        <v>0</v>
      </c>
      <c r="Y2483" s="6">
        <f>VLOOKUP($A2483,BUSINESS!$A$1:$J$2692,COLUMN(BUSINESS!$H2483),0)</f>
        <v>347</v>
      </c>
      <c r="Z2483" s="6">
        <f>VLOOKUP($A2483,BUSINESS!$A$1:$J$2692,COLUMN(BUSINESS!$I2483),0)</f>
        <v>0.372</v>
      </c>
      <c r="AA2483" s="6">
        <f>VLOOKUP($A2483,BUSINESS!$A$1:$J$2692,COLUMN(BUSINESS!$J2483),0)</f>
        <v>0.79200000000000004</v>
      </c>
      <c r="AB2483" s="5"/>
      <c r="AC2483" s="5"/>
      <c r="AD2483" s="5"/>
      <c r="AE2483" s="5"/>
    </row>
    <row r="2484" spans="1:31" ht="15.75" customHeight="1" x14ac:dyDescent="0.25">
      <c r="A2484" s="6">
        <v>2483</v>
      </c>
      <c r="B2484" s="7" t="str">
        <f>VLOOKUP($A2484,GDP!$A$1:$H$2692,COLUMN(GDP!B2484),0)</f>
        <v>The Americas</v>
      </c>
      <c r="C2484" s="8" t="str">
        <f>VLOOKUP($A2484,GDP!$A$1:$H$2692,COLUMN(GDP!C2484),0)</f>
        <v>Mexico-The Americas</v>
      </c>
      <c r="D2484" s="9" t="str">
        <f>VLOOKUP($A2484,GDP!$A$1:$H$2692,COLUMN(GDP!D2484),0)</f>
        <v>2012</v>
      </c>
      <c r="E2484" s="8">
        <f>VLOOKUP($A2484,GDP!$A$1:$H$2692,COLUMN(GDP!E2484),0)</f>
        <v>1190000000000</v>
      </c>
      <c r="F2484" s="7">
        <f>VLOOKUP($A2484,GDP!$A$1:$H$2692,COLUMN(GDP!F2484),0)</f>
        <v>6.0999999999999999E-2</v>
      </c>
      <c r="G2484" s="7">
        <f>VLOOKUP($A2484,GDP!$A$1:$H$2692,COLUMN(GDP!G2484),0)</f>
        <v>618</v>
      </c>
      <c r="H2484" s="7">
        <f>VLOOKUP($A2484,GDP!$A$1:$H$2692,COLUMN(GDP!H2484),0)</f>
        <v>4.7E-2</v>
      </c>
      <c r="I2484" s="6">
        <f>VLOOKUP($A2484,ENERGY!$A$1:$F$2692,COLUMN(ENERGY!E2483),0)</f>
        <v>145384</v>
      </c>
      <c r="J2484" s="6">
        <f>VLOOKUP($A2484,ENERGY!$A$1:$F$2692,COLUMN(ENERGY!F2483),0)</f>
        <v>381518</v>
      </c>
      <c r="K2484" s="6">
        <f>VLOOKUP($A2484,'HUMAN RESOURCES'!$A$1:$M$2692,COLUMN('HUMAN RESOURCES'!$E2484),0)</f>
        <v>1.9E-2</v>
      </c>
      <c r="L2484" s="6">
        <f>VLOOKUP($A2484,'HUMAN RESOURCES'!$A$1:$M$2692,COLUMN('HUMAN RESOURCES'!$F2484),0)</f>
        <v>1.2999999999999999E-2</v>
      </c>
      <c r="M2484" s="6">
        <f>VLOOKUP($A2484,'HUMAN RESOURCES'!$A$1:$M$2692,COLUMN('HUMAN RESOURCES'!$G2484),0)</f>
        <v>80</v>
      </c>
      <c r="N2484" s="6">
        <f>VLOOKUP($A2484,'HUMAN RESOURCES'!$A$1:$M$2692,COLUMN('HUMAN RESOURCES'!$H2484),0)</f>
        <v>75</v>
      </c>
      <c r="O2484" s="6">
        <f>VLOOKUP($A2484,'HUMAN RESOURCES'!$A$1:$M$2692,COLUMN('HUMAN RESOURCES'!$I2484),0)</f>
        <v>0.28999999999999998</v>
      </c>
      <c r="P2484" s="6">
        <f>VLOOKUP($A2484,'HUMAN RESOURCES'!$A$1:$M$2692,COLUMN('HUMAN RESOURCES'!$J2484),0)</f>
        <v>0.64700000000000002</v>
      </c>
      <c r="Q2484" s="6">
        <f>VLOOKUP($A2484,'HUMAN RESOURCES'!$A$1:$M$2692,COLUMN('HUMAN RESOURCES'!$K2484),0)</f>
        <v>6.3E-2</v>
      </c>
      <c r="R2484" s="6">
        <f>VLOOKUP($A2484,'HUMAN RESOURCES'!$A$1:$M$2692,COLUMN('HUMAN RESOURCES'!$L2484),0)</f>
        <v>120847477</v>
      </c>
      <c r="S2484" s="6">
        <f>VLOOKUP($A2484,'HUMAN RESOURCES'!$A$1:$M$2692,COLUMN('HUMAN RESOURCES'!$F2484),0)</f>
        <v>1.2999999999999999E-2</v>
      </c>
      <c r="T2484" s="6">
        <f>VLOOKUP($A2484,TOURISM!$A$1:$F$2692,COLUMN(TOURISM!$E2484),0)</f>
        <v>13320000000</v>
      </c>
      <c r="U2484" s="6">
        <f>VLOOKUP($A2484,TOURISM!$A$1:$F$2692,COLUMN(TOURISM!$F2484),0)</f>
        <v>10735000000</v>
      </c>
      <c r="V2484" s="6">
        <f>VLOOKUP($A2484,BUSINESS!$A$1:$J$2692,COLUMN(BUSINESS!$E2484),0)</f>
        <v>0.52500000000000002</v>
      </c>
      <c r="W2484" s="6">
        <f>VLOOKUP($A2484,BUSINESS!$A$1:$J$2692,COLUMN(BUSINESS!$F2484),0)</f>
        <v>6</v>
      </c>
      <c r="X2484" s="6">
        <f>VLOOKUP($A2484,BUSINESS!$A$1:$J$2692,COLUMN(BUSINESS!$G2484),0)</f>
        <v>51</v>
      </c>
      <c r="Y2484" s="6">
        <f>VLOOKUP($A2484,BUSINESS!$A$1:$J$2692,COLUMN(BUSINESS!$H2484),0)</f>
        <v>337</v>
      </c>
      <c r="Z2484" s="6">
        <f>VLOOKUP($A2484,BUSINESS!$A$1:$J$2692,COLUMN(BUSINESS!$I2484),0)</f>
        <v>0.39800000000000002</v>
      </c>
      <c r="AA2484" s="6">
        <f>VLOOKUP($A2484,BUSINESS!$A$1:$J$2692,COLUMN(BUSINESS!$J2484),0)</f>
        <v>0.83399999999999996</v>
      </c>
      <c r="AB2484" s="5"/>
      <c r="AC2484" s="5"/>
      <c r="AD2484" s="5"/>
      <c r="AE2484" s="5"/>
    </row>
    <row r="2485" spans="1:31" ht="15.75" customHeight="1" x14ac:dyDescent="0.25">
      <c r="A2485" s="6">
        <v>2484</v>
      </c>
      <c r="B2485" s="7" t="str">
        <f>VLOOKUP($A2485,GDP!$A$1:$H$2692,COLUMN(GDP!B2485),0)</f>
        <v>The Americas</v>
      </c>
      <c r="C2485" s="8" t="str">
        <f>VLOOKUP($A2485,GDP!$A$1:$H$2692,COLUMN(GDP!C2485),0)</f>
        <v>Nicaragua-The Americas</v>
      </c>
      <c r="D2485" s="9" t="str">
        <f>VLOOKUP($A2485,GDP!$A$1:$H$2692,COLUMN(GDP!D2485),0)</f>
        <v>2000</v>
      </c>
      <c r="E2485" s="8">
        <f>VLOOKUP($A2485,GDP!$A$1:$H$2692,COLUMN(GDP!E2485),0)</f>
        <v>5107329010</v>
      </c>
      <c r="F2485" s="7">
        <f>VLOOKUP($A2485,GDP!$A$1:$H$2692,COLUMN(GDP!F2485),0)</f>
        <v>5.3999999999999999E-2</v>
      </c>
      <c r="G2485" s="7">
        <f>VLOOKUP($A2485,GDP!$A$1:$H$2692,COLUMN(GDP!G2485),0)</f>
        <v>54</v>
      </c>
      <c r="H2485" s="7">
        <f>VLOOKUP($A2485,GDP!$A$1:$H$2692,COLUMN(GDP!H2485),0)</f>
        <v>0.18099999999999999</v>
      </c>
      <c r="I2485" s="6">
        <f>VLOOKUP($A2485,ENERGY!$A$1:$F$2692,COLUMN(ENERGY!E2484),0)</f>
        <v>0</v>
      </c>
      <c r="J2485" s="6">
        <f>VLOOKUP($A2485,ENERGY!$A$1:$F$2692,COLUMN(ENERGY!F2484),0)</f>
        <v>0</v>
      </c>
      <c r="K2485" s="6">
        <f>VLOOKUP($A2485,'HUMAN RESOURCES'!$A$1:$M$2692,COLUMN('HUMAN RESOURCES'!$E2485),0)</f>
        <v>2.8000000000000001E-2</v>
      </c>
      <c r="L2485" s="6">
        <f>VLOOKUP($A2485,'HUMAN RESOURCES'!$A$1:$M$2692,COLUMN('HUMAN RESOURCES'!$F2485),0)</f>
        <v>3.3000000000000002E-2</v>
      </c>
      <c r="M2485" s="6">
        <f>VLOOKUP($A2485,'HUMAN RESOURCES'!$A$1:$M$2692,COLUMN('HUMAN RESOURCES'!$G2485),0)</f>
        <v>72</v>
      </c>
      <c r="N2485" s="6">
        <f>VLOOKUP($A2485,'HUMAN RESOURCES'!$A$1:$M$2692,COLUMN('HUMAN RESOURCES'!$H2485),0)</f>
        <v>67</v>
      </c>
      <c r="O2485" s="6">
        <f>VLOOKUP($A2485,'HUMAN RESOURCES'!$A$1:$M$2692,COLUMN('HUMAN RESOURCES'!$I2485),0)</f>
        <v>0.40899999999999997</v>
      </c>
      <c r="P2485" s="6">
        <f>VLOOKUP($A2485,'HUMAN RESOURCES'!$A$1:$M$2692,COLUMN('HUMAN RESOURCES'!$J2485),0)</f>
        <v>0.55400000000000005</v>
      </c>
      <c r="Q2485" s="6">
        <f>VLOOKUP($A2485,'HUMAN RESOURCES'!$A$1:$M$2692,COLUMN('HUMAN RESOURCES'!$K2485),0)</f>
        <v>3.6999999999999998E-2</v>
      </c>
      <c r="R2485" s="6">
        <f>VLOOKUP($A2485,'HUMAN RESOURCES'!$A$1:$M$2692,COLUMN('HUMAN RESOURCES'!$L2485),0)</f>
        <v>5100920</v>
      </c>
      <c r="S2485" s="6">
        <f>VLOOKUP($A2485,'HUMAN RESOURCES'!$A$1:$M$2692,COLUMN('HUMAN RESOURCES'!$F2485),0)</f>
        <v>3.3000000000000002E-2</v>
      </c>
      <c r="T2485" s="6">
        <f>VLOOKUP($A2485,TOURISM!$A$1:$F$2692,COLUMN(TOURISM!$E2485),0)</f>
        <v>129000000</v>
      </c>
      <c r="U2485" s="6">
        <f>VLOOKUP($A2485,TOURISM!$A$1:$F$2692,COLUMN(TOURISM!$F2485),0)</f>
        <v>126000000</v>
      </c>
      <c r="V2485" s="6">
        <f>VLOOKUP($A2485,BUSINESS!$A$1:$J$2692,COLUMN(BUSINESS!$E2485),0)</f>
        <v>0</v>
      </c>
      <c r="W2485" s="6">
        <f>VLOOKUP($A2485,BUSINESS!$A$1:$J$2692,COLUMN(BUSINESS!$F2485),0)</f>
        <v>0</v>
      </c>
      <c r="X2485" s="6">
        <f>VLOOKUP($A2485,BUSINESS!$A$1:$J$2692,COLUMN(BUSINESS!$G2485),0)</f>
        <v>0</v>
      </c>
      <c r="Y2485" s="6">
        <f>VLOOKUP($A2485,BUSINESS!$A$1:$J$2692,COLUMN(BUSINESS!$H2485),0)</f>
        <v>0</v>
      </c>
      <c r="Z2485" s="6">
        <f>VLOOKUP($A2485,BUSINESS!$A$1:$J$2692,COLUMN(BUSINESS!$I2485),0)</f>
        <v>0.01</v>
      </c>
      <c r="AA2485" s="6">
        <f>VLOOKUP($A2485,BUSINESS!$A$1:$J$2692,COLUMN(BUSINESS!$J2485),0)</f>
        <v>1.7999999999999999E-2</v>
      </c>
      <c r="AB2485" s="5"/>
      <c r="AC2485" s="5"/>
      <c r="AD2485" s="5"/>
      <c r="AE2485" s="5"/>
    </row>
    <row r="2486" spans="1:31" ht="15.75" customHeight="1" x14ac:dyDescent="0.25">
      <c r="A2486" s="6">
        <v>2485</v>
      </c>
      <c r="B2486" s="7" t="str">
        <f>VLOOKUP($A2486,GDP!$A$1:$H$2692,COLUMN(GDP!B2486),0)</f>
        <v>The Americas</v>
      </c>
      <c r="C2486" s="8" t="str">
        <f>VLOOKUP($A2486,GDP!$A$1:$H$2692,COLUMN(GDP!C2486),0)</f>
        <v>Nicaragua-The Americas</v>
      </c>
      <c r="D2486" s="9" t="str">
        <f>VLOOKUP($A2486,GDP!$A$1:$H$2692,COLUMN(GDP!D2486),0)</f>
        <v>2001</v>
      </c>
      <c r="E2486" s="8">
        <f>VLOOKUP($A2486,GDP!$A$1:$H$2692,COLUMN(GDP!E2486),0)</f>
        <v>5323146568</v>
      </c>
      <c r="F2486" s="7">
        <f>VLOOKUP($A2486,GDP!$A$1:$H$2692,COLUMN(GDP!F2486),0)</f>
        <v>5.2999999999999999E-2</v>
      </c>
      <c r="G2486" s="7">
        <f>VLOOKUP($A2486,GDP!$A$1:$H$2692,COLUMN(GDP!G2486),0)</f>
        <v>54</v>
      </c>
      <c r="H2486" s="7">
        <f>VLOOKUP($A2486,GDP!$A$1:$H$2692,COLUMN(GDP!H2486),0)</f>
        <v>0.186</v>
      </c>
      <c r="I2486" s="6">
        <f>VLOOKUP($A2486,ENERGY!$A$1:$F$2692,COLUMN(ENERGY!E2485),0)</f>
        <v>3038</v>
      </c>
      <c r="J2486" s="6">
        <f>VLOOKUP($A2486,ENERGY!$A$1:$F$2692,COLUMN(ENERGY!F2485),0)</f>
        <v>0</v>
      </c>
      <c r="K2486" s="6">
        <f>VLOOKUP($A2486,'HUMAN RESOURCES'!$A$1:$M$2692,COLUMN('HUMAN RESOURCES'!$E2486),0)</f>
        <v>2.7E-2</v>
      </c>
      <c r="L2486" s="6">
        <f>VLOOKUP($A2486,'HUMAN RESOURCES'!$A$1:$M$2692,COLUMN('HUMAN RESOURCES'!$F2486),0)</f>
        <v>3.1E-2</v>
      </c>
      <c r="M2486" s="6">
        <f>VLOOKUP($A2486,'HUMAN RESOURCES'!$A$1:$M$2692,COLUMN('HUMAN RESOURCES'!$G2486),0)</f>
        <v>73</v>
      </c>
      <c r="N2486" s="6">
        <f>VLOOKUP($A2486,'HUMAN RESOURCES'!$A$1:$M$2692,COLUMN('HUMAN RESOURCES'!$H2486),0)</f>
        <v>67</v>
      </c>
      <c r="O2486" s="6">
        <f>VLOOKUP($A2486,'HUMAN RESOURCES'!$A$1:$M$2692,COLUMN('HUMAN RESOURCES'!$I2486),0)</f>
        <v>0.40300000000000002</v>
      </c>
      <c r="P2486" s="6">
        <f>VLOOKUP($A2486,'HUMAN RESOURCES'!$A$1:$M$2692,COLUMN('HUMAN RESOURCES'!$J2486),0)</f>
        <v>0.55900000000000005</v>
      </c>
      <c r="Q2486" s="6">
        <f>VLOOKUP($A2486,'HUMAN RESOURCES'!$A$1:$M$2692,COLUMN('HUMAN RESOURCES'!$K2486),0)</f>
        <v>3.7999999999999999E-2</v>
      </c>
      <c r="R2486" s="6">
        <f>VLOOKUP($A2486,'HUMAN RESOURCES'!$A$1:$M$2692,COLUMN('HUMAN RESOURCES'!$L2486),0)</f>
        <v>5176685</v>
      </c>
      <c r="S2486" s="6">
        <f>VLOOKUP($A2486,'HUMAN RESOURCES'!$A$1:$M$2692,COLUMN('HUMAN RESOURCES'!$F2486),0)</f>
        <v>3.1E-2</v>
      </c>
      <c r="T2486" s="6">
        <f>VLOOKUP($A2486,TOURISM!$A$1:$F$2692,COLUMN(TOURISM!$E2486),0)</f>
        <v>135000000</v>
      </c>
      <c r="U2486" s="6">
        <f>VLOOKUP($A2486,TOURISM!$A$1:$F$2692,COLUMN(TOURISM!$F2486),0)</f>
        <v>128000000</v>
      </c>
      <c r="V2486" s="6">
        <f>VLOOKUP($A2486,BUSINESS!$A$1:$J$2692,COLUMN(BUSINESS!$E2486),0)</f>
        <v>0</v>
      </c>
      <c r="W2486" s="6">
        <f>VLOOKUP($A2486,BUSINESS!$A$1:$J$2692,COLUMN(BUSINESS!$F2486),0)</f>
        <v>0</v>
      </c>
      <c r="X2486" s="6">
        <f>VLOOKUP($A2486,BUSINESS!$A$1:$J$2692,COLUMN(BUSINESS!$G2486),0)</f>
        <v>0</v>
      </c>
      <c r="Y2486" s="6">
        <f>VLOOKUP($A2486,BUSINESS!$A$1:$J$2692,COLUMN(BUSINESS!$H2486),0)</f>
        <v>0</v>
      </c>
      <c r="Z2486" s="6">
        <f>VLOOKUP($A2486,BUSINESS!$A$1:$J$2692,COLUMN(BUSINESS!$I2486),0)</f>
        <v>1.4E-2</v>
      </c>
      <c r="AA2486" s="6">
        <f>VLOOKUP($A2486,BUSINESS!$A$1:$J$2692,COLUMN(BUSINESS!$J2486),0)</f>
        <v>3.2000000000000001E-2</v>
      </c>
      <c r="AB2486" s="5"/>
      <c r="AC2486" s="5"/>
      <c r="AD2486" s="5"/>
      <c r="AE2486" s="5"/>
    </row>
    <row r="2487" spans="1:31" ht="15.75" customHeight="1" x14ac:dyDescent="0.25">
      <c r="A2487" s="6">
        <v>2486</v>
      </c>
      <c r="B2487" s="7" t="str">
        <f>VLOOKUP($A2487,GDP!$A$1:$H$2692,COLUMN(GDP!B2487),0)</f>
        <v>The Americas</v>
      </c>
      <c r="C2487" s="8" t="str">
        <f>VLOOKUP($A2487,GDP!$A$1:$H$2692,COLUMN(GDP!C2487),0)</f>
        <v>Nicaragua-The Americas</v>
      </c>
      <c r="D2487" s="9" t="str">
        <f>VLOOKUP($A2487,GDP!$A$1:$H$2692,COLUMN(GDP!D2487),0)</f>
        <v>2002</v>
      </c>
      <c r="E2487" s="8">
        <f>VLOOKUP($A2487,GDP!$A$1:$H$2692,COLUMN(GDP!E2487),0)</f>
        <v>5224213019</v>
      </c>
      <c r="F2487" s="7">
        <f>VLOOKUP($A2487,GDP!$A$1:$H$2692,COLUMN(GDP!F2487),0)</f>
        <v>5.7000000000000002E-2</v>
      </c>
      <c r="G2487" s="7">
        <f>VLOOKUP($A2487,GDP!$A$1:$H$2692,COLUMN(GDP!G2487),0)</f>
        <v>57</v>
      </c>
      <c r="H2487" s="7">
        <f>VLOOKUP($A2487,GDP!$A$1:$H$2692,COLUMN(GDP!H2487),0)</f>
        <v>0.183</v>
      </c>
      <c r="I2487" s="6">
        <f>VLOOKUP($A2487,ENERGY!$A$1:$F$2692,COLUMN(ENERGY!E2486),0)</f>
        <v>2951</v>
      </c>
      <c r="J2487" s="6">
        <f>VLOOKUP($A2487,ENERGY!$A$1:$F$2692,COLUMN(ENERGY!F2486),0)</f>
        <v>4547</v>
      </c>
      <c r="K2487" s="6">
        <f>VLOOKUP($A2487,'HUMAN RESOURCES'!$A$1:$M$2692,COLUMN('HUMAN RESOURCES'!$E2487),0)</f>
        <v>2.7E-2</v>
      </c>
      <c r="L2487" s="6">
        <f>VLOOKUP($A2487,'HUMAN RESOURCES'!$A$1:$M$2692,COLUMN('HUMAN RESOURCES'!$F2487),0)</f>
        <v>0.03</v>
      </c>
      <c r="M2487" s="6">
        <f>VLOOKUP($A2487,'HUMAN RESOURCES'!$A$1:$M$2692,COLUMN('HUMAN RESOURCES'!$G2487),0)</f>
        <v>74</v>
      </c>
      <c r="N2487" s="6">
        <f>VLOOKUP($A2487,'HUMAN RESOURCES'!$A$1:$M$2692,COLUMN('HUMAN RESOURCES'!$H2487),0)</f>
        <v>68</v>
      </c>
      <c r="O2487" s="6">
        <f>VLOOKUP($A2487,'HUMAN RESOURCES'!$A$1:$M$2692,COLUMN('HUMAN RESOURCES'!$I2487),0)</f>
        <v>0.39700000000000002</v>
      </c>
      <c r="P2487" s="6">
        <f>VLOOKUP($A2487,'HUMAN RESOURCES'!$A$1:$M$2692,COLUMN('HUMAN RESOURCES'!$J2487),0)</f>
        <v>0.56499999999999995</v>
      </c>
      <c r="Q2487" s="6">
        <f>VLOOKUP($A2487,'HUMAN RESOURCES'!$A$1:$M$2692,COLUMN('HUMAN RESOURCES'!$K2487),0)</f>
        <v>3.9E-2</v>
      </c>
      <c r="R2487" s="6">
        <f>VLOOKUP($A2487,'HUMAN RESOURCES'!$A$1:$M$2692,COLUMN('HUMAN RESOURCES'!$L2487),0)</f>
        <v>5248577</v>
      </c>
      <c r="S2487" s="6">
        <f>VLOOKUP($A2487,'HUMAN RESOURCES'!$A$1:$M$2692,COLUMN('HUMAN RESOURCES'!$F2487),0)</f>
        <v>0.03</v>
      </c>
      <c r="T2487" s="6">
        <f>VLOOKUP($A2487,TOURISM!$A$1:$F$2692,COLUMN(TOURISM!$E2487),0)</f>
        <v>135000000</v>
      </c>
      <c r="U2487" s="6">
        <f>VLOOKUP($A2487,TOURISM!$A$1:$F$2692,COLUMN(TOURISM!$F2487),0)</f>
        <v>125000000</v>
      </c>
      <c r="V2487" s="6">
        <f>VLOOKUP($A2487,BUSINESS!$A$1:$J$2692,COLUMN(BUSINESS!$E2487),0)</f>
        <v>0</v>
      </c>
      <c r="W2487" s="6">
        <f>VLOOKUP($A2487,BUSINESS!$A$1:$J$2692,COLUMN(BUSINESS!$F2487),0)</f>
        <v>0</v>
      </c>
      <c r="X2487" s="6">
        <f>VLOOKUP($A2487,BUSINESS!$A$1:$J$2692,COLUMN(BUSINESS!$G2487),0)</f>
        <v>0</v>
      </c>
      <c r="Y2487" s="6">
        <f>VLOOKUP($A2487,BUSINESS!$A$1:$J$2692,COLUMN(BUSINESS!$H2487),0)</f>
        <v>0</v>
      </c>
      <c r="Z2487" s="6">
        <f>VLOOKUP($A2487,BUSINESS!$A$1:$J$2692,COLUMN(BUSINESS!$I2487),0)</f>
        <v>1.7000000000000001E-2</v>
      </c>
      <c r="AA2487" s="6">
        <f>VLOOKUP($A2487,BUSINESS!$A$1:$J$2692,COLUMN(BUSINESS!$J2487),0)</f>
        <v>4.4999999999999998E-2</v>
      </c>
      <c r="AB2487" s="5"/>
      <c r="AC2487" s="5"/>
      <c r="AD2487" s="5"/>
      <c r="AE2487" s="5"/>
    </row>
    <row r="2488" spans="1:31" ht="15.75" customHeight="1" x14ac:dyDescent="0.25">
      <c r="A2488" s="6">
        <v>2487</v>
      </c>
      <c r="B2488" s="7" t="str">
        <f>VLOOKUP($A2488,GDP!$A$1:$H$2692,COLUMN(GDP!B2488),0)</f>
        <v>The Americas</v>
      </c>
      <c r="C2488" s="8" t="str">
        <f>VLOOKUP($A2488,GDP!$A$1:$H$2692,COLUMN(GDP!C2488),0)</f>
        <v>Nicaragua-The Americas</v>
      </c>
      <c r="D2488" s="9" t="str">
        <f>VLOOKUP($A2488,GDP!$A$1:$H$2692,COLUMN(GDP!D2488),0)</f>
        <v>2003</v>
      </c>
      <c r="E2488" s="8">
        <f>VLOOKUP($A2488,GDP!$A$1:$H$2692,COLUMN(GDP!E2488),0)</f>
        <v>5322437648</v>
      </c>
      <c r="F2488" s="7">
        <f>VLOOKUP($A2488,GDP!$A$1:$H$2692,COLUMN(GDP!F2488),0)</f>
        <v>6.0999999999999999E-2</v>
      </c>
      <c r="G2488" s="7">
        <f>VLOOKUP($A2488,GDP!$A$1:$H$2692,COLUMN(GDP!G2488),0)</f>
        <v>61</v>
      </c>
      <c r="H2488" s="7">
        <f>VLOOKUP($A2488,GDP!$A$1:$H$2692,COLUMN(GDP!H2488),0)</f>
        <v>0.155</v>
      </c>
      <c r="I2488" s="6">
        <f>VLOOKUP($A2488,ENERGY!$A$1:$F$2692,COLUMN(ENERGY!E2487),0)</f>
        <v>2903</v>
      </c>
      <c r="J2488" s="6">
        <f>VLOOKUP($A2488,ENERGY!$A$1:$F$2692,COLUMN(ENERGY!F2487),0)</f>
        <v>4496</v>
      </c>
      <c r="K2488" s="6">
        <f>VLOOKUP($A2488,'HUMAN RESOURCES'!$A$1:$M$2692,COLUMN('HUMAN RESOURCES'!$E2488),0)</f>
        <v>2.5999999999999999E-2</v>
      </c>
      <c r="L2488" s="6">
        <f>VLOOKUP($A2488,'HUMAN RESOURCES'!$A$1:$M$2692,COLUMN('HUMAN RESOURCES'!$F2488),0)</f>
        <v>2.9000000000000001E-2</v>
      </c>
      <c r="M2488" s="6">
        <f>VLOOKUP($A2488,'HUMAN RESOURCES'!$A$1:$M$2692,COLUMN('HUMAN RESOURCES'!$G2488),0)</f>
        <v>74</v>
      </c>
      <c r="N2488" s="6">
        <f>VLOOKUP($A2488,'HUMAN RESOURCES'!$A$1:$M$2692,COLUMN('HUMAN RESOURCES'!$H2488),0)</f>
        <v>68</v>
      </c>
      <c r="O2488" s="6">
        <f>VLOOKUP($A2488,'HUMAN RESOURCES'!$A$1:$M$2692,COLUMN('HUMAN RESOURCES'!$I2488),0)</f>
        <v>0.39100000000000001</v>
      </c>
      <c r="P2488" s="6">
        <f>VLOOKUP($A2488,'HUMAN RESOURCES'!$A$1:$M$2692,COLUMN('HUMAN RESOURCES'!$J2488),0)</f>
        <v>0.56999999999999995</v>
      </c>
      <c r="Q2488" s="6">
        <f>VLOOKUP($A2488,'HUMAN RESOURCES'!$A$1:$M$2692,COLUMN('HUMAN RESOURCES'!$K2488),0)</f>
        <v>3.9E-2</v>
      </c>
      <c r="R2488" s="6">
        <f>VLOOKUP($A2488,'HUMAN RESOURCES'!$A$1:$M$2692,COLUMN('HUMAN RESOURCES'!$L2488),0)</f>
        <v>5317878</v>
      </c>
      <c r="S2488" s="6">
        <f>VLOOKUP($A2488,'HUMAN RESOURCES'!$A$1:$M$2692,COLUMN('HUMAN RESOURCES'!$F2488),0)</f>
        <v>2.9000000000000001E-2</v>
      </c>
      <c r="T2488" s="6">
        <f>VLOOKUP($A2488,TOURISM!$A$1:$F$2692,COLUMN(TOURISM!$E2488),0)</f>
        <v>160000000</v>
      </c>
      <c r="U2488" s="6">
        <f>VLOOKUP($A2488,TOURISM!$A$1:$F$2692,COLUMN(TOURISM!$F2488),0)</f>
        <v>139000000</v>
      </c>
      <c r="V2488" s="6">
        <f>VLOOKUP($A2488,BUSINESS!$A$1:$J$2692,COLUMN(BUSINESS!$E2488),0)</f>
        <v>0</v>
      </c>
      <c r="W2488" s="6">
        <f>VLOOKUP($A2488,BUSINESS!$A$1:$J$2692,COLUMN(BUSINESS!$F2488),0)</f>
        <v>46</v>
      </c>
      <c r="X2488" s="6">
        <f>VLOOKUP($A2488,BUSINESS!$A$1:$J$2692,COLUMN(BUSINESS!$G2488),0)</f>
        <v>0</v>
      </c>
      <c r="Y2488" s="6">
        <f>VLOOKUP($A2488,BUSINESS!$A$1:$J$2692,COLUMN(BUSINESS!$H2488),0)</f>
        <v>0</v>
      </c>
      <c r="Z2488" s="6">
        <f>VLOOKUP($A2488,BUSINESS!$A$1:$J$2692,COLUMN(BUSINESS!$I2488),0)</f>
        <v>1.9E-2</v>
      </c>
      <c r="AA2488" s="6">
        <f>VLOOKUP($A2488,BUSINESS!$A$1:$J$2692,COLUMN(BUSINESS!$J2488),0)</f>
        <v>8.7999999999999995E-2</v>
      </c>
      <c r="AB2488" s="5"/>
      <c r="AC2488" s="5"/>
      <c r="AD2488" s="5"/>
      <c r="AE2488" s="5"/>
    </row>
    <row r="2489" spans="1:31" ht="15.75" customHeight="1" x14ac:dyDescent="0.25">
      <c r="A2489" s="6">
        <v>2488</v>
      </c>
      <c r="B2489" s="7" t="str">
        <f>VLOOKUP($A2489,GDP!$A$1:$H$2692,COLUMN(GDP!B2489),0)</f>
        <v>The Americas</v>
      </c>
      <c r="C2489" s="8" t="str">
        <f>VLOOKUP($A2489,GDP!$A$1:$H$2692,COLUMN(GDP!C2489),0)</f>
        <v>Nicaragua-The Americas</v>
      </c>
      <c r="D2489" s="9" t="str">
        <f>VLOOKUP($A2489,GDP!$A$1:$H$2692,COLUMN(GDP!D2489),0)</f>
        <v>2004</v>
      </c>
      <c r="E2489" s="8">
        <f>VLOOKUP($A2489,GDP!$A$1:$H$2692,COLUMN(GDP!E2489),0)</f>
        <v>5795568203</v>
      </c>
      <c r="F2489" s="7">
        <f>VLOOKUP($A2489,GDP!$A$1:$H$2692,COLUMN(GDP!F2489),0)</f>
        <v>6.0999999999999999E-2</v>
      </c>
      <c r="G2489" s="7">
        <f>VLOOKUP($A2489,GDP!$A$1:$H$2692,COLUMN(GDP!G2489),0)</f>
        <v>66</v>
      </c>
      <c r="H2489" s="7">
        <f>VLOOKUP($A2489,GDP!$A$1:$H$2692,COLUMN(GDP!H2489),0)</f>
        <v>0.13500000000000001</v>
      </c>
      <c r="I2489" s="6">
        <f>VLOOKUP($A2489,ENERGY!$A$1:$F$2692,COLUMN(ENERGY!E2488),0)</f>
        <v>2903</v>
      </c>
      <c r="J2489" s="6">
        <f>VLOOKUP($A2489,ENERGY!$A$1:$F$2692,COLUMN(ENERGY!F2488),0)</f>
        <v>4386</v>
      </c>
      <c r="K2489" s="6">
        <f>VLOOKUP($A2489,'HUMAN RESOURCES'!$A$1:$M$2692,COLUMN('HUMAN RESOURCES'!$E2489),0)</f>
        <v>2.5999999999999999E-2</v>
      </c>
      <c r="L2489" s="6">
        <f>VLOOKUP($A2489,'HUMAN RESOURCES'!$A$1:$M$2692,COLUMN('HUMAN RESOURCES'!$F2489),0)</f>
        <v>2.7E-2</v>
      </c>
      <c r="M2489" s="6">
        <f>VLOOKUP($A2489,'HUMAN RESOURCES'!$A$1:$M$2692,COLUMN('HUMAN RESOURCES'!$G2489),0)</f>
        <v>75</v>
      </c>
      <c r="N2489" s="6">
        <f>VLOOKUP($A2489,'HUMAN RESOURCES'!$A$1:$M$2692,COLUMN('HUMAN RESOURCES'!$H2489),0)</f>
        <v>69</v>
      </c>
      <c r="O2489" s="6">
        <f>VLOOKUP($A2489,'HUMAN RESOURCES'!$A$1:$M$2692,COLUMN('HUMAN RESOURCES'!$I2489),0)</f>
        <v>0.38400000000000001</v>
      </c>
      <c r="P2489" s="6">
        <f>VLOOKUP($A2489,'HUMAN RESOURCES'!$A$1:$M$2692,COLUMN('HUMAN RESOURCES'!$J2489),0)</f>
        <v>0.57499999999999996</v>
      </c>
      <c r="Q2489" s="6">
        <f>VLOOKUP($A2489,'HUMAN RESOURCES'!$A$1:$M$2692,COLUMN('HUMAN RESOURCES'!$K2489),0)</f>
        <v>0.04</v>
      </c>
      <c r="R2489" s="6">
        <f>VLOOKUP($A2489,'HUMAN RESOURCES'!$A$1:$M$2692,COLUMN('HUMAN RESOURCES'!$L2489),0)</f>
        <v>5386299</v>
      </c>
      <c r="S2489" s="6">
        <f>VLOOKUP($A2489,'HUMAN RESOURCES'!$A$1:$M$2692,COLUMN('HUMAN RESOURCES'!$F2489),0)</f>
        <v>2.7E-2</v>
      </c>
      <c r="T2489" s="6">
        <f>VLOOKUP($A2489,TOURISM!$A$1:$F$2692,COLUMN(TOURISM!$E2489),0)</f>
        <v>192000000</v>
      </c>
      <c r="U2489" s="6">
        <f>VLOOKUP($A2489,TOURISM!$A$1:$F$2692,COLUMN(TOURISM!$F2489),0)</f>
        <v>154000000</v>
      </c>
      <c r="V2489" s="6">
        <f>VLOOKUP($A2489,BUSINESS!$A$1:$J$2692,COLUMN(BUSINESS!$E2489),0)</f>
        <v>0</v>
      </c>
      <c r="W2489" s="6">
        <f>VLOOKUP($A2489,BUSINESS!$A$1:$J$2692,COLUMN(BUSINESS!$F2489),0)</f>
        <v>39</v>
      </c>
      <c r="X2489" s="6">
        <f>VLOOKUP($A2489,BUSINESS!$A$1:$J$2692,COLUMN(BUSINESS!$G2489),0)</f>
        <v>0</v>
      </c>
      <c r="Y2489" s="6">
        <f>VLOOKUP($A2489,BUSINESS!$A$1:$J$2692,COLUMN(BUSINESS!$H2489),0)</f>
        <v>0</v>
      </c>
      <c r="Z2489" s="6">
        <f>VLOOKUP($A2489,BUSINESS!$A$1:$J$2692,COLUMN(BUSINESS!$I2489),0)</f>
        <v>2.3E-2</v>
      </c>
      <c r="AA2489" s="6">
        <f>VLOOKUP($A2489,BUSINESS!$A$1:$J$2692,COLUMN(BUSINESS!$J2489),0)</f>
        <v>0.13700000000000001</v>
      </c>
      <c r="AB2489" s="5"/>
      <c r="AC2489" s="5"/>
      <c r="AD2489" s="5"/>
      <c r="AE2489" s="5"/>
    </row>
    <row r="2490" spans="1:31" ht="15.75" customHeight="1" x14ac:dyDescent="0.25">
      <c r="A2490" s="6">
        <v>2489</v>
      </c>
      <c r="B2490" s="7" t="str">
        <f>VLOOKUP($A2490,GDP!$A$1:$H$2692,COLUMN(GDP!B2490),0)</f>
        <v>The Americas</v>
      </c>
      <c r="C2490" s="8" t="str">
        <f>VLOOKUP($A2490,GDP!$A$1:$H$2692,COLUMN(GDP!C2490),0)</f>
        <v>Nicaragua-The Americas</v>
      </c>
      <c r="D2490" s="9" t="str">
        <f>VLOOKUP($A2490,GDP!$A$1:$H$2692,COLUMN(GDP!D2490),0)</f>
        <v>2005</v>
      </c>
      <c r="E2490" s="8">
        <f>VLOOKUP($A2490,GDP!$A$1:$H$2692,COLUMN(GDP!E2490),0)</f>
        <v>6322582497</v>
      </c>
      <c r="F2490" s="7">
        <f>VLOOKUP($A2490,GDP!$A$1:$H$2692,COLUMN(GDP!F2490),0)</f>
        <v>6.0999999999999999E-2</v>
      </c>
      <c r="G2490" s="7">
        <f>VLOOKUP($A2490,GDP!$A$1:$H$2692,COLUMN(GDP!G2490),0)</f>
        <v>71</v>
      </c>
      <c r="H2490" s="7">
        <f>VLOOKUP($A2490,GDP!$A$1:$H$2692,COLUMN(GDP!H2490),0)</f>
        <v>0.121</v>
      </c>
      <c r="I2490" s="6">
        <f>VLOOKUP($A2490,ENERGY!$A$1:$F$2692,COLUMN(ENERGY!E2489),0)</f>
        <v>2871</v>
      </c>
      <c r="J2490" s="6">
        <f>VLOOKUP($A2490,ENERGY!$A$1:$F$2692,COLUMN(ENERGY!F2489),0)</f>
        <v>4595</v>
      </c>
      <c r="K2490" s="6">
        <f>VLOOKUP($A2490,'HUMAN RESOURCES'!$A$1:$M$2692,COLUMN('HUMAN RESOURCES'!$E2490),0)</f>
        <v>2.5000000000000001E-2</v>
      </c>
      <c r="L2490" s="6">
        <f>VLOOKUP($A2490,'HUMAN RESOURCES'!$A$1:$M$2692,COLUMN('HUMAN RESOURCES'!$F2490),0)</f>
        <v>2.5999999999999999E-2</v>
      </c>
      <c r="M2490" s="6">
        <f>VLOOKUP($A2490,'HUMAN RESOURCES'!$A$1:$M$2692,COLUMN('HUMAN RESOURCES'!$G2490),0)</f>
        <v>75</v>
      </c>
      <c r="N2490" s="6">
        <f>VLOOKUP($A2490,'HUMAN RESOURCES'!$A$1:$M$2692,COLUMN('HUMAN RESOURCES'!$H2490),0)</f>
        <v>69</v>
      </c>
      <c r="O2490" s="6">
        <f>VLOOKUP($A2490,'HUMAN RESOURCES'!$A$1:$M$2692,COLUMN('HUMAN RESOURCES'!$I2490),0)</f>
        <v>0.378</v>
      </c>
      <c r="P2490" s="6">
        <f>VLOOKUP($A2490,'HUMAN RESOURCES'!$A$1:$M$2692,COLUMN('HUMAN RESOURCES'!$J2490),0)</f>
        <v>0.58099999999999996</v>
      </c>
      <c r="Q2490" s="6">
        <f>VLOOKUP($A2490,'HUMAN RESOURCES'!$A$1:$M$2692,COLUMN('HUMAN RESOURCES'!$K2490),0)</f>
        <v>4.1000000000000002E-2</v>
      </c>
      <c r="R2490" s="6">
        <f>VLOOKUP($A2490,'HUMAN RESOURCES'!$A$1:$M$2692,COLUMN('HUMAN RESOURCES'!$L2490),0)</f>
        <v>5455219</v>
      </c>
      <c r="S2490" s="6">
        <f>VLOOKUP($A2490,'HUMAN RESOURCES'!$A$1:$M$2692,COLUMN('HUMAN RESOURCES'!$F2490),0)</f>
        <v>2.5999999999999999E-2</v>
      </c>
      <c r="T2490" s="6">
        <f>VLOOKUP($A2490,TOURISM!$A$1:$F$2692,COLUMN(TOURISM!$E2490),0)</f>
        <v>206000000</v>
      </c>
      <c r="U2490" s="6">
        <f>VLOOKUP($A2490,TOURISM!$A$1:$F$2692,COLUMN(TOURISM!$F2490),0)</f>
        <v>162000000</v>
      </c>
      <c r="V2490" s="6">
        <f>VLOOKUP($A2490,BUSINESS!$A$1:$J$2692,COLUMN(BUSINESS!$E2490),0)</f>
        <v>0.63500000000000001</v>
      </c>
      <c r="W2490" s="6">
        <f>VLOOKUP($A2490,BUSINESS!$A$1:$J$2692,COLUMN(BUSINESS!$F2490),0)</f>
        <v>39</v>
      </c>
      <c r="X2490" s="6">
        <f>VLOOKUP($A2490,BUSINESS!$A$1:$J$2692,COLUMN(BUSINESS!$G2490),0)</f>
        <v>0</v>
      </c>
      <c r="Y2490" s="6">
        <f>VLOOKUP($A2490,BUSINESS!$A$1:$J$2692,COLUMN(BUSINESS!$H2490),0)</f>
        <v>240</v>
      </c>
      <c r="Z2490" s="6">
        <f>VLOOKUP($A2490,BUSINESS!$A$1:$J$2692,COLUMN(BUSINESS!$I2490),0)</f>
        <v>2.5999999999999999E-2</v>
      </c>
      <c r="AA2490" s="6">
        <f>VLOOKUP($A2490,BUSINESS!$A$1:$J$2692,COLUMN(BUSINESS!$J2490),0)</f>
        <v>0.20499999999999999</v>
      </c>
      <c r="AB2490" s="5"/>
      <c r="AC2490" s="5"/>
      <c r="AD2490" s="5"/>
      <c r="AE2490" s="5"/>
    </row>
    <row r="2491" spans="1:31" ht="15.75" customHeight="1" x14ac:dyDescent="0.25">
      <c r="A2491" s="6">
        <v>2490</v>
      </c>
      <c r="B2491" s="7" t="str">
        <f>VLOOKUP($A2491,GDP!$A$1:$H$2692,COLUMN(GDP!B2491),0)</f>
        <v>The Americas</v>
      </c>
      <c r="C2491" s="8" t="str">
        <f>VLOOKUP($A2491,GDP!$A$1:$H$2692,COLUMN(GDP!C2491),0)</f>
        <v>Nicaragua-The Americas</v>
      </c>
      <c r="D2491" s="9" t="str">
        <f>VLOOKUP($A2491,GDP!$A$1:$H$2692,COLUMN(GDP!D2491),0)</f>
        <v>2006</v>
      </c>
      <c r="E2491" s="8">
        <f>VLOOKUP($A2491,GDP!$A$1:$H$2692,COLUMN(GDP!E2491),0)</f>
        <v>6786340353</v>
      </c>
      <c r="F2491" s="7">
        <f>VLOOKUP($A2491,GDP!$A$1:$H$2692,COLUMN(GDP!F2491),0)</f>
        <v>6.3E-2</v>
      </c>
      <c r="G2491" s="7">
        <f>VLOOKUP($A2491,GDP!$A$1:$H$2692,COLUMN(GDP!G2491),0)</f>
        <v>78</v>
      </c>
      <c r="H2491" s="7">
        <f>VLOOKUP($A2491,GDP!$A$1:$H$2692,COLUMN(GDP!H2491),0)</f>
        <v>0.11600000000000001</v>
      </c>
      <c r="I2491" s="6">
        <f>VLOOKUP($A2491,ENERGY!$A$1:$F$2692,COLUMN(ENERGY!E2490),0)</f>
        <v>2824</v>
      </c>
      <c r="J2491" s="6">
        <f>VLOOKUP($A2491,ENERGY!$A$1:$F$2692,COLUMN(ENERGY!F2490),0)</f>
        <v>4466</v>
      </c>
      <c r="K2491" s="6">
        <f>VLOOKUP($A2491,'HUMAN RESOURCES'!$A$1:$M$2692,COLUMN('HUMAN RESOURCES'!$E2491),0)</f>
        <v>2.5000000000000001E-2</v>
      </c>
      <c r="L2491" s="6">
        <f>VLOOKUP($A2491,'HUMAN RESOURCES'!$A$1:$M$2692,COLUMN('HUMAN RESOURCES'!$F2491),0)</f>
        <v>2.5000000000000001E-2</v>
      </c>
      <c r="M2491" s="6">
        <f>VLOOKUP($A2491,'HUMAN RESOURCES'!$A$1:$M$2692,COLUMN('HUMAN RESOURCES'!$G2491),0)</f>
        <v>75</v>
      </c>
      <c r="N2491" s="6">
        <f>VLOOKUP($A2491,'HUMAN RESOURCES'!$A$1:$M$2692,COLUMN('HUMAN RESOURCES'!$H2491),0)</f>
        <v>69</v>
      </c>
      <c r="O2491" s="6">
        <f>VLOOKUP($A2491,'HUMAN RESOURCES'!$A$1:$M$2692,COLUMN('HUMAN RESOURCES'!$I2491),0)</f>
        <v>0.371</v>
      </c>
      <c r="P2491" s="6">
        <f>VLOOKUP($A2491,'HUMAN RESOURCES'!$A$1:$M$2692,COLUMN('HUMAN RESOURCES'!$J2491),0)</f>
        <v>0.58699999999999997</v>
      </c>
      <c r="Q2491" s="6">
        <f>VLOOKUP($A2491,'HUMAN RESOURCES'!$A$1:$M$2692,COLUMN('HUMAN RESOURCES'!$K2491),0)</f>
        <v>4.2000000000000003E-2</v>
      </c>
      <c r="R2491" s="6">
        <f>VLOOKUP($A2491,'HUMAN RESOURCES'!$A$1:$M$2692,COLUMN('HUMAN RESOURCES'!$L2491),0)</f>
        <v>5524927</v>
      </c>
      <c r="S2491" s="6">
        <f>VLOOKUP($A2491,'HUMAN RESOURCES'!$A$1:$M$2692,COLUMN('HUMAN RESOURCES'!$F2491),0)</f>
        <v>2.5000000000000001E-2</v>
      </c>
      <c r="T2491" s="6">
        <f>VLOOKUP($A2491,TOURISM!$A$1:$F$2692,COLUMN(TOURISM!$E2491),0)</f>
        <v>231000000</v>
      </c>
      <c r="U2491" s="6">
        <f>VLOOKUP($A2491,TOURISM!$A$1:$F$2692,COLUMN(TOURISM!$F2491),0)</f>
        <v>188000000</v>
      </c>
      <c r="V2491" s="6">
        <f>VLOOKUP($A2491,BUSINESS!$A$1:$J$2692,COLUMN(BUSINESS!$E2491),0)</f>
        <v>0.63500000000000001</v>
      </c>
      <c r="W2491" s="6">
        <f>VLOOKUP($A2491,BUSINESS!$A$1:$J$2692,COLUMN(BUSINESS!$F2491),0)</f>
        <v>39</v>
      </c>
      <c r="X2491" s="6">
        <f>VLOOKUP($A2491,BUSINESS!$A$1:$J$2692,COLUMN(BUSINESS!$G2491),0)</f>
        <v>0</v>
      </c>
      <c r="Y2491" s="6">
        <f>VLOOKUP($A2491,BUSINESS!$A$1:$J$2692,COLUMN(BUSINESS!$H2491),0)</f>
        <v>240</v>
      </c>
      <c r="Z2491" s="6">
        <f>VLOOKUP($A2491,BUSINESS!$A$1:$J$2692,COLUMN(BUSINESS!$I2491),0)</f>
        <v>2.8000000000000001E-2</v>
      </c>
      <c r="AA2491" s="6">
        <f>VLOOKUP($A2491,BUSINESS!$A$1:$J$2692,COLUMN(BUSINESS!$J2491),0)</f>
        <v>0.33100000000000002</v>
      </c>
      <c r="AB2491" s="5"/>
      <c r="AC2491" s="5"/>
      <c r="AD2491" s="5"/>
      <c r="AE2491" s="5"/>
    </row>
    <row r="2492" spans="1:31" ht="15.75" customHeight="1" x14ac:dyDescent="0.25">
      <c r="A2492" s="6">
        <v>2491</v>
      </c>
      <c r="B2492" s="7" t="str">
        <f>VLOOKUP($A2492,GDP!$A$1:$H$2692,COLUMN(GDP!B2492),0)</f>
        <v>The Americas</v>
      </c>
      <c r="C2492" s="8" t="str">
        <f>VLOOKUP($A2492,GDP!$A$1:$H$2692,COLUMN(GDP!C2492),0)</f>
        <v>Nicaragua-The Americas</v>
      </c>
      <c r="D2492" s="9" t="str">
        <f>VLOOKUP($A2492,GDP!$A$1:$H$2692,COLUMN(GDP!D2492),0)</f>
        <v>2007</v>
      </c>
      <c r="E2492" s="8">
        <f>VLOOKUP($A2492,GDP!$A$1:$H$2692,COLUMN(GDP!E2492),0)</f>
        <v>7458167331</v>
      </c>
      <c r="F2492" s="7">
        <f>VLOOKUP($A2492,GDP!$A$1:$H$2692,COLUMN(GDP!F2492),0)</f>
        <v>6.9000000000000006E-2</v>
      </c>
      <c r="G2492" s="7">
        <f>VLOOKUP($A2492,GDP!$A$1:$H$2692,COLUMN(GDP!G2492),0)</f>
        <v>92</v>
      </c>
      <c r="H2492" s="7">
        <f>VLOOKUP($A2492,GDP!$A$1:$H$2692,COLUMN(GDP!H2492),0)</f>
        <v>0.13</v>
      </c>
      <c r="I2492" s="6">
        <f>VLOOKUP($A2492,ENERGY!$A$1:$F$2692,COLUMN(ENERGY!E2491),0)</f>
        <v>2836</v>
      </c>
      <c r="J2492" s="6">
        <f>VLOOKUP($A2492,ENERGY!$A$1:$F$2692,COLUMN(ENERGY!F2491),0)</f>
        <v>4320</v>
      </c>
      <c r="K2492" s="6">
        <f>VLOOKUP($A2492,'HUMAN RESOURCES'!$A$1:$M$2692,COLUMN('HUMAN RESOURCES'!$E2492),0)</f>
        <v>2.5000000000000001E-2</v>
      </c>
      <c r="L2492" s="6">
        <f>VLOOKUP($A2492,'HUMAN RESOURCES'!$A$1:$M$2692,COLUMN('HUMAN RESOURCES'!$F2492),0)</f>
        <v>2.4E-2</v>
      </c>
      <c r="M2492" s="6">
        <f>VLOOKUP($A2492,'HUMAN RESOURCES'!$A$1:$M$2692,COLUMN('HUMAN RESOURCES'!$G2492),0)</f>
        <v>76</v>
      </c>
      <c r="N2492" s="6">
        <f>VLOOKUP($A2492,'HUMAN RESOURCES'!$A$1:$M$2692,COLUMN('HUMAN RESOURCES'!$H2492),0)</f>
        <v>70</v>
      </c>
      <c r="O2492" s="6">
        <f>VLOOKUP($A2492,'HUMAN RESOURCES'!$A$1:$M$2692,COLUMN('HUMAN RESOURCES'!$I2492),0)</f>
        <v>0.36399999999999999</v>
      </c>
      <c r="P2492" s="6">
        <f>VLOOKUP($A2492,'HUMAN RESOURCES'!$A$1:$M$2692,COLUMN('HUMAN RESOURCES'!$J2492),0)</f>
        <v>0.59199999999999997</v>
      </c>
      <c r="Q2492" s="6">
        <f>VLOOKUP($A2492,'HUMAN RESOURCES'!$A$1:$M$2692,COLUMN('HUMAN RESOURCES'!$K2492),0)</f>
        <v>4.2999999999999997E-2</v>
      </c>
      <c r="R2492" s="6">
        <f>VLOOKUP($A2492,'HUMAN RESOURCES'!$A$1:$M$2692,COLUMN('HUMAN RESOURCES'!$L2492),0)</f>
        <v>5595533</v>
      </c>
      <c r="S2492" s="6">
        <f>VLOOKUP($A2492,'HUMAN RESOURCES'!$A$1:$M$2692,COLUMN('HUMAN RESOURCES'!$F2492),0)</f>
        <v>2.4E-2</v>
      </c>
      <c r="T2492" s="6">
        <f>VLOOKUP($A2492,TOURISM!$A$1:$F$2692,COLUMN(TOURISM!$E2492),0)</f>
        <v>255000000</v>
      </c>
      <c r="U2492" s="6">
        <f>VLOOKUP($A2492,TOURISM!$A$1:$F$2692,COLUMN(TOURISM!$F2492),0)</f>
        <v>279000000</v>
      </c>
      <c r="V2492" s="6">
        <f>VLOOKUP($A2492,BUSINESS!$A$1:$J$2692,COLUMN(BUSINESS!$E2492),0)</f>
        <v>0.63500000000000001</v>
      </c>
      <c r="W2492" s="6">
        <f>VLOOKUP($A2492,BUSINESS!$A$1:$J$2692,COLUMN(BUSINESS!$F2492),0)</f>
        <v>39</v>
      </c>
      <c r="X2492" s="6">
        <f>VLOOKUP($A2492,BUSINESS!$A$1:$J$2692,COLUMN(BUSINESS!$G2492),0)</f>
        <v>0</v>
      </c>
      <c r="Y2492" s="6">
        <f>VLOOKUP($A2492,BUSINESS!$A$1:$J$2692,COLUMN(BUSINESS!$H2492),0)</f>
        <v>240</v>
      </c>
      <c r="Z2492" s="6">
        <f>VLOOKUP($A2492,BUSINESS!$A$1:$J$2692,COLUMN(BUSINESS!$I2492),0)</f>
        <v>3.9E-2</v>
      </c>
      <c r="AA2492" s="6">
        <f>VLOOKUP($A2492,BUSINESS!$A$1:$J$2692,COLUMN(BUSINESS!$J2492),0)</f>
        <v>0.44700000000000001</v>
      </c>
      <c r="AB2492" s="5"/>
      <c r="AC2492" s="5"/>
      <c r="AD2492" s="5"/>
      <c r="AE2492" s="5"/>
    </row>
    <row r="2493" spans="1:31" ht="15.75" customHeight="1" x14ac:dyDescent="0.25">
      <c r="A2493" s="6">
        <v>2492</v>
      </c>
      <c r="B2493" s="7" t="str">
        <f>VLOOKUP($A2493,GDP!$A$1:$H$2692,COLUMN(GDP!B2493),0)</f>
        <v>The Americas</v>
      </c>
      <c r="C2493" s="8" t="str">
        <f>VLOOKUP($A2493,GDP!$A$1:$H$2692,COLUMN(GDP!C2493),0)</f>
        <v>Nicaragua-The Americas</v>
      </c>
      <c r="D2493" s="9" t="str">
        <f>VLOOKUP($A2493,GDP!$A$1:$H$2692,COLUMN(GDP!D2493),0)</f>
        <v>2008</v>
      </c>
      <c r="E2493" s="8">
        <f>VLOOKUP($A2493,GDP!$A$1:$H$2692,COLUMN(GDP!E2493),0)</f>
        <v>8491371523</v>
      </c>
      <c r="F2493" s="7">
        <f>VLOOKUP($A2493,GDP!$A$1:$H$2692,COLUMN(GDP!F2493),0)</f>
        <v>7.1999999999999995E-2</v>
      </c>
      <c r="G2493" s="7">
        <f>VLOOKUP($A2493,GDP!$A$1:$H$2692,COLUMN(GDP!G2493),0)</f>
        <v>105</v>
      </c>
      <c r="H2493" s="7">
        <f>VLOOKUP($A2493,GDP!$A$1:$H$2692,COLUMN(GDP!H2493),0)</f>
        <v>0.13200000000000001</v>
      </c>
      <c r="I2493" s="6">
        <f>VLOOKUP($A2493,ENERGY!$A$1:$F$2692,COLUMN(ENERGY!E2492),0)</f>
        <v>2821</v>
      </c>
      <c r="J2493" s="6">
        <f>VLOOKUP($A2493,ENERGY!$A$1:$F$2692,COLUMN(ENERGY!F2492),0)</f>
        <v>4426</v>
      </c>
      <c r="K2493" s="6">
        <f>VLOOKUP($A2493,'HUMAN RESOURCES'!$A$1:$M$2692,COLUMN('HUMAN RESOURCES'!$E2493),0)</f>
        <v>2.5000000000000001E-2</v>
      </c>
      <c r="L2493" s="6">
        <f>VLOOKUP($A2493,'HUMAN RESOURCES'!$A$1:$M$2692,COLUMN('HUMAN RESOURCES'!$F2493),0)</f>
        <v>2.4E-2</v>
      </c>
      <c r="M2493" s="6">
        <f>VLOOKUP($A2493,'HUMAN RESOURCES'!$A$1:$M$2692,COLUMN('HUMAN RESOURCES'!$G2493),0)</f>
        <v>76</v>
      </c>
      <c r="N2493" s="6">
        <f>VLOOKUP($A2493,'HUMAN RESOURCES'!$A$1:$M$2692,COLUMN('HUMAN RESOURCES'!$H2493),0)</f>
        <v>70</v>
      </c>
      <c r="O2493" s="6">
        <f>VLOOKUP($A2493,'HUMAN RESOURCES'!$A$1:$M$2692,COLUMN('HUMAN RESOURCES'!$I2493),0)</f>
        <v>0.35799999999999998</v>
      </c>
      <c r="P2493" s="6">
        <f>VLOOKUP($A2493,'HUMAN RESOURCES'!$A$1:$M$2692,COLUMN('HUMAN RESOURCES'!$J2493),0)</f>
        <v>0.59799999999999998</v>
      </c>
      <c r="Q2493" s="6">
        <f>VLOOKUP($A2493,'HUMAN RESOURCES'!$A$1:$M$2692,COLUMN('HUMAN RESOURCES'!$K2493),0)</f>
        <v>4.3999999999999997E-2</v>
      </c>
      <c r="R2493" s="6">
        <f>VLOOKUP($A2493,'HUMAN RESOURCES'!$A$1:$M$2692,COLUMN('HUMAN RESOURCES'!$L2493),0)</f>
        <v>5667983</v>
      </c>
      <c r="S2493" s="6">
        <f>VLOOKUP($A2493,'HUMAN RESOURCES'!$A$1:$M$2692,COLUMN('HUMAN RESOURCES'!$F2493),0)</f>
        <v>2.4E-2</v>
      </c>
      <c r="T2493" s="6">
        <f>VLOOKUP($A2493,TOURISM!$A$1:$F$2692,COLUMN(TOURISM!$E2493),0)</f>
        <v>301000000</v>
      </c>
      <c r="U2493" s="6">
        <f>VLOOKUP($A2493,TOURISM!$A$1:$F$2692,COLUMN(TOURISM!$F2493),0)</f>
        <v>332000000</v>
      </c>
      <c r="V2493" s="6">
        <f>VLOOKUP($A2493,BUSINESS!$A$1:$J$2692,COLUMN(BUSINESS!$E2493),0)</f>
        <v>0.63200000000000001</v>
      </c>
      <c r="W2493" s="6">
        <f>VLOOKUP($A2493,BUSINESS!$A$1:$J$2692,COLUMN(BUSINESS!$F2493),0)</f>
        <v>39</v>
      </c>
      <c r="X2493" s="6">
        <f>VLOOKUP($A2493,BUSINESS!$A$1:$J$2692,COLUMN(BUSINESS!$G2493),0)</f>
        <v>0</v>
      </c>
      <c r="Y2493" s="6">
        <f>VLOOKUP($A2493,BUSINESS!$A$1:$J$2692,COLUMN(BUSINESS!$H2493),0)</f>
        <v>240</v>
      </c>
      <c r="Z2493" s="6">
        <f>VLOOKUP($A2493,BUSINESS!$A$1:$J$2692,COLUMN(BUSINESS!$I2493),0)</f>
        <v>5.2999999999999999E-2</v>
      </c>
      <c r="AA2493" s="6">
        <f>VLOOKUP($A2493,BUSINESS!$A$1:$J$2692,COLUMN(BUSINESS!$J2493),0)</f>
        <v>0.54800000000000004</v>
      </c>
      <c r="AB2493" s="5"/>
      <c r="AC2493" s="5"/>
      <c r="AD2493" s="5"/>
      <c r="AE2493" s="5"/>
    </row>
    <row r="2494" spans="1:31" ht="15.75" customHeight="1" x14ac:dyDescent="0.25">
      <c r="A2494" s="6">
        <v>2493</v>
      </c>
      <c r="B2494" s="7" t="str">
        <f>VLOOKUP($A2494,GDP!$A$1:$H$2692,COLUMN(GDP!B2494),0)</f>
        <v>The Americas</v>
      </c>
      <c r="C2494" s="8" t="str">
        <f>VLOOKUP($A2494,GDP!$A$1:$H$2692,COLUMN(GDP!C2494),0)</f>
        <v>Nicaragua-The Americas</v>
      </c>
      <c r="D2494" s="9" t="str">
        <f>VLOOKUP($A2494,GDP!$A$1:$H$2692,COLUMN(GDP!D2494),0)</f>
        <v>2009</v>
      </c>
      <c r="E2494" s="8">
        <f>VLOOKUP($A2494,GDP!$A$1:$H$2692,COLUMN(GDP!E2494),0)</f>
        <v>8380736990</v>
      </c>
      <c r="F2494" s="7">
        <f>VLOOKUP($A2494,GDP!$A$1:$H$2692,COLUMN(GDP!F2494),0)</f>
        <v>7.6999999999999999E-2</v>
      </c>
      <c r="G2494" s="7">
        <f>VLOOKUP($A2494,GDP!$A$1:$H$2692,COLUMN(GDP!G2494),0)</f>
        <v>109</v>
      </c>
      <c r="H2494" s="7">
        <f>VLOOKUP($A2494,GDP!$A$1:$H$2692,COLUMN(GDP!H2494),0)</f>
        <v>0.14000000000000001</v>
      </c>
      <c r="I2494" s="6">
        <f>VLOOKUP($A2494,ENERGY!$A$1:$F$2692,COLUMN(ENERGY!E2493),0)</f>
        <v>2758</v>
      </c>
      <c r="J2494" s="6">
        <f>VLOOKUP($A2494,ENERGY!$A$1:$F$2692,COLUMN(ENERGY!F2493),0)</f>
        <v>4411</v>
      </c>
      <c r="K2494" s="6">
        <f>VLOOKUP($A2494,'HUMAN RESOURCES'!$A$1:$M$2692,COLUMN('HUMAN RESOURCES'!$E2494),0)</f>
        <v>2.4E-2</v>
      </c>
      <c r="L2494" s="6">
        <f>VLOOKUP($A2494,'HUMAN RESOURCES'!$A$1:$M$2692,COLUMN('HUMAN RESOURCES'!$F2494),0)</f>
        <v>2.3E-2</v>
      </c>
      <c r="M2494" s="6">
        <f>VLOOKUP($A2494,'HUMAN RESOURCES'!$A$1:$M$2692,COLUMN('HUMAN RESOURCES'!$G2494),0)</f>
        <v>77</v>
      </c>
      <c r="N2494" s="6">
        <f>VLOOKUP($A2494,'HUMAN RESOURCES'!$A$1:$M$2692,COLUMN('HUMAN RESOURCES'!$H2494),0)</f>
        <v>70</v>
      </c>
      <c r="O2494" s="6">
        <f>VLOOKUP($A2494,'HUMAN RESOURCES'!$A$1:$M$2692,COLUMN('HUMAN RESOURCES'!$I2494),0)</f>
        <v>0.35099999999999998</v>
      </c>
      <c r="P2494" s="6">
        <f>VLOOKUP($A2494,'HUMAN RESOURCES'!$A$1:$M$2692,COLUMN('HUMAN RESOURCES'!$J2494),0)</f>
        <v>0.60399999999999998</v>
      </c>
      <c r="Q2494" s="6">
        <f>VLOOKUP($A2494,'HUMAN RESOURCES'!$A$1:$M$2692,COLUMN('HUMAN RESOURCES'!$K2494),0)</f>
        <v>4.4999999999999998E-2</v>
      </c>
      <c r="R2494" s="6">
        <f>VLOOKUP($A2494,'HUMAN RESOURCES'!$A$1:$M$2692,COLUMN('HUMAN RESOURCES'!$L2494),0)</f>
        <v>5743329</v>
      </c>
      <c r="S2494" s="6">
        <f>VLOOKUP($A2494,'HUMAN RESOURCES'!$A$1:$M$2692,COLUMN('HUMAN RESOURCES'!$F2494),0)</f>
        <v>2.3E-2</v>
      </c>
      <c r="T2494" s="6">
        <f>VLOOKUP($A2494,TOURISM!$A$1:$F$2692,COLUMN(TOURISM!$E2494),0)</f>
        <v>334000000</v>
      </c>
      <c r="U2494" s="6">
        <f>VLOOKUP($A2494,TOURISM!$A$1:$F$2692,COLUMN(TOURISM!$F2494),0)</f>
        <v>300000000</v>
      </c>
      <c r="V2494" s="6">
        <f>VLOOKUP($A2494,BUSINESS!$A$1:$J$2692,COLUMN(BUSINESS!$E2494),0)</f>
        <v>0.63200000000000001</v>
      </c>
      <c r="W2494" s="6">
        <f>VLOOKUP($A2494,BUSINESS!$A$1:$J$2692,COLUMN(BUSINESS!$F2494),0)</f>
        <v>39</v>
      </c>
      <c r="X2494" s="6">
        <f>VLOOKUP($A2494,BUSINESS!$A$1:$J$2692,COLUMN(BUSINESS!$G2494),0)</f>
        <v>0</v>
      </c>
      <c r="Y2494" s="6">
        <f>VLOOKUP($A2494,BUSINESS!$A$1:$J$2692,COLUMN(BUSINESS!$H2494),0)</f>
        <v>240</v>
      </c>
      <c r="Z2494" s="6">
        <f>VLOOKUP($A2494,BUSINESS!$A$1:$J$2692,COLUMN(BUSINESS!$I2494),0)</f>
        <v>7.2999999999999995E-2</v>
      </c>
      <c r="AA2494" s="6">
        <f>VLOOKUP($A2494,BUSINESS!$A$1:$J$2692,COLUMN(BUSINESS!$J2494),0)</f>
        <v>0.58199999999999996</v>
      </c>
      <c r="AB2494" s="5"/>
      <c r="AC2494" s="5"/>
      <c r="AD2494" s="5"/>
      <c r="AE2494" s="5"/>
    </row>
    <row r="2495" spans="1:31" ht="15.75" customHeight="1" x14ac:dyDescent="0.25">
      <c r="A2495" s="6">
        <v>2494</v>
      </c>
      <c r="B2495" s="7" t="str">
        <f>VLOOKUP($A2495,GDP!$A$1:$H$2692,COLUMN(GDP!B2495),0)</f>
        <v>The Americas</v>
      </c>
      <c r="C2495" s="8" t="str">
        <f>VLOOKUP($A2495,GDP!$A$1:$H$2692,COLUMN(GDP!C2495),0)</f>
        <v>Nicaragua-The Americas</v>
      </c>
      <c r="D2495" s="9" t="str">
        <f>VLOOKUP($A2495,GDP!$A$1:$H$2692,COLUMN(GDP!D2495),0)</f>
        <v>2010</v>
      </c>
      <c r="E2495" s="8">
        <f>VLOOKUP($A2495,GDP!$A$1:$H$2692,COLUMN(GDP!E2495),0)</f>
        <v>8938210560</v>
      </c>
      <c r="F2495" s="7">
        <f>VLOOKUP($A2495,GDP!$A$1:$H$2692,COLUMN(GDP!F2495),0)</f>
        <v>7.5999999999999998E-2</v>
      </c>
      <c r="G2495" s="7">
        <f>VLOOKUP($A2495,GDP!$A$1:$H$2692,COLUMN(GDP!G2495),0)</f>
        <v>112</v>
      </c>
      <c r="H2495" s="7">
        <f>VLOOKUP($A2495,GDP!$A$1:$H$2692,COLUMN(GDP!H2495),0)</f>
        <v>0.13300000000000001</v>
      </c>
      <c r="I2495" s="6">
        <f>VLOOKUP($A2495,ENERGY!$A$1:$F$2692,COLUMN(ENERGY!E2494),0)</f>
        <v>2636</v>
      </c>
      <c r="J2495" s="6">
        <f>VLOOKUP($A2495,ENERGY!$A$1:$F$2692,COLUMN(ENERGY!F2494),0)</f>
        <v>4037</v>
      </c>
      <c r="K2495" s="6">
        <f>VLOOKUP($A2495,'HUMAN RESOURCES'!$A$1:$M$2692,COLUMN('HUMAN RESOURCES'!$E2495),0)</f>
        <v>2.4E-2</v>
      </c>
      <c r="L2495" s="6">
        <f>VLOOKUP($A2495,'HUMAN RESOURCES'!$A$1:$M$2692,COLUMN('HUMAN RESOURCES'!$F2495),0)</f>
        <v>2.1999999999999999E-2</v>
      </c>
      <c r="M2495" s="6">
        <f>VLOOKUP($A2495,'HUMAN RESOURCES'!$A$1:$M$2692,COLUMN('HUMAN RESOURCES'!$G2495),0)</f>
        <v>77</v>
      </c>
      <c r="N2495" s="6">
        <f>VLOOKUP($A2495,'HUMAN RESOURCES'!$A$1:$M$2692,COLUMN('HUMAN RESOURCES'!$H2495),0)</f>
        <v>71</v>
      </c>
      <c r="O2495" s="6">
        <f>VLOOKUP($A2495,'HUMAN RESOURCES'!$A$1:$M$2692,COLUMN('HUMAN RESOURCES'!$I2495),0)</f>
        <v>0.34499999999999997</v>
      </c>
      <c r="P2495" s="6">
        <f>VLOOKUP($A2495,'HUMAN RESOURCES'!$A$1:$M$2692,COLUMN('HUMAN RESOURCES'!$J2495),0)</f>
        <v>0.60899999999999999</v>
      </c>
      <c r="Q2495" s="6">
        <f>VLOOKUP($A2495,'HUMAN RESOURCES'!$A$1:$M$2692,COLUMN('HUMAN RESOURCES'!$K2495),0)</f>
        <v>4.5999999999999999E-2</v>
      </c>
      <c r="R2495" s="6">
        <f>VLOOKUP($A2495,'HUMAN RESOURCES'!$A$1:$M$2692,COLUMN('HUMAN RESOURCES'!$L2495),0)</f>
        <v>5822209</v>
      </c>
      <c r="S2495" s="6">
        <f>VLOOKUP($A2495,'HUMAN RESOURCES'!$A$1:$M$2692,COLUMN('HUMAN RESOURCES'!$F2495),0)</f>
        <v>2.1999999999999999E-2</v>
      </c>
      <c r="T2495" s="6">
        <f>VLOOKUP($A2495,TOURISM!$A$1:$F$2692,COLUMN(TOURISM!$E2495),0)</f>
        <v>309000000</v>
      </c>
      <c r="U2495" s="6">
        <f>VLOOKUP($A2495,TOURISM!$A$1:$F$2692,COLUMN(TOURISM!$F2495),0)</f>
        <v>329000000</v>
      </c>
      <c r="V2495" s="6">
        <f>VLOOKUP($A2495,BUSINESS!$A$1:$J$2692,COLUMN(BUSINESS!$E2495),0)</f>
        <v>0.63200000000000001</v>
      </c>
      <c r="W2495" s="6">
        <f>VLOOKUP($A2495,BUSINESS!$A$1:$J$2692,COLUMN(BUSINESS!$F2495),0)</f>
        <v>39</v>
      </c>
      <c r="X2495" s="6">
        <f>VLOOKUP($A2495,BUSINESS!$A$1:$J$2692,COLUMN(BUSINESS!$G2495),0)</f>
        <v>0</v>
      </c>
      <c r="Y2495" s="6">
        <f>VLOOKUP($A2495,BUSINESS!$A$1:$J$2692,COLUMN(BUSINESS!$H2495),0)</f>
        <v>222</v>
      </c>
      <c r="Z2495" s="6">
        <f>VLOOKUP($A2495,BUSINESS!$A$1:$J$2692,COLUMN(BUSINESS!$I2495),0)</f>
        <v>0.1</v>
      </c>
      <c r="AA2495" s="6">
        <f>VLOOKUP($A2495,BUSINESS!$A$1:$J$2692,COLUMN(BUSINESS!$J2495),0)</f>
        <v>0.68100000000000005</v>
      </c>
      <c r="AB2495" s="5"/>
      <c r="AC2495" s="5"/>
      <c r="AD2495" s="5"/>
      <c r="AE2495" s="5"/>
    </row>
    <row r="2496" spans="1:31" ht="15.75" customHeight="1" x14ac:dyDescent="0.25">
      <c r="A2496" s="6">
        <v>2495</v>
      </c>
      <c r="B2496" s="7" t="str">
        <f>VLOOKUP($A2496,GDP!$A$1:$H$2692,COLUMN(GDP!B2496),0)</f>
        <v>The Americas</v>
      </c>
      <c r="C2496" s="8" t="str">
        <f>VLOOKUP($A2496,GDP!$A$1:$H$2692,COLUMN(GDP!C2496),0)</f>
        <v>Nicaragua-The Americas</v>
      </c>
      <c r="D2496" s="9" t="str">
        <f>VLOOKUP($A2496,GDP!$A$1:$H$2692,COLUMN(GDP!D2496),0)</f>
        <v>2011</v>
      </c>
      <c r="E2496" s="8">
        <f>VLOOKUP($A2496,GDP!$A$1:$H$2692,COLUMN(GDP!E2496),0)</f>
        <v>9898547558</v>
      </c>
      <c r="F2496" s="7">
        <f>VLOOKUP($A2496,GDP!$A$1:$H$2692,COLUMN(GDP!F2496),0)</f>
        <v>7.5999999999999998E-2</v>
      </c>
      <c r="G2496" s="7">
        <f>VLOOKUP($A2496,GDP!$A$1:$H$2692,COLUMN(GDP!G2496),0)</f>
        <v>124</v>
      </c>
      <c r="H2496" s="7">
        <f>VLOOKUP($A2496,GDP!$A$1:$H$2692,COLUMN(GDP!H2496),0)</f>
        <v>0.105</v>
      </c>
      <c r="I2496" s="6">
        <f>VLOOKUP($A2496,ENERGY!$A$1:$F$2692,COLUMN(ENERGY!E2495),0)</f>
        <v>2544</v>
      </c>
      <c r="J2496" s="6">
        <f>VLOOKUP($A2496,ENERGY!$A$1:$F$2692,COLUMN(ENERGY!F2495),0)</f>
        <v>3964</v>
      </c>
      <c r="K2496" s="6">
        <f>VLOOKUP($A2496,'HUMAN RESOURCES'!$A$1:$M$2692,COLUMN('HUMAN RESOURCES'!$E2496),0)</f>
        <v>2.4E-2</v>
      </c>
      <c r="L2496" s="6">
        <f>VLOOKUP($A2496,'HUMAN RESOURCES'!$A$1:$M$2692,COLUMN('HUMAN RESOURCES'!$F2496),0)</f>
        <v>2.1000000000000001E-2</v>
      </c>
      <c r="M2496" s="6">
        <f>VLOOKUP($A2496,'HUMAN RESOURCES'!$A$1:$M$2692,COLUMN('HUMAN RESOURCES'!$G2496),0)</f>
        <v>77</v>
      </c>
      <c r="N2496" s="6">
        <f>VLOOKUP($A2496,'HUMAN RESOURCES'!$A$1:$M$2692,COLUMN('HUMAN RESOURCES'!$H2496),0)</f>
        <v>71</v>
      </c>
      <c r="O2496" s="6">
        <f>VLOOKUP($A2496,'HUMAN RESOURCES'!$A$1:$M$2692,COLUMN('HUMAN RESOURCES'!$I2496),0)</f>
        <v>0.33900000000000002</v>
      </c>
      <c r="P2496" s="6">
        <f>VLOOKUP($A2496,'HUMAN RESOURCES'!$A$1:$M$2692,COLUMN('HUMAN RESOURCES'!$J2496),0)</f>
        <v>0.61499999999999999</v>
      </c>
      <c r="Q2496" s="6">
        <f>VLOOKUP($A2496,'HUMAN RESOURCES'!$A$1:$M$2692,COLUMN('HUMAN RESOURCES'!$K2496),0)</f>
        <v>4.5999999999999999E-2</v>
      </c>
      <c r="R2496" s="6">
        <f>VLOOKUP($A2496,'HUMAN RESOURCES'!$A$1:$M$2692,COLUMN('HUMAN RESOURCES'!$L2496),0)</f>
        <v>5905146</v>
      </c>
      <c r="S2496" s="6">
        <f>VLOOKUP($A2496,'HUMAN RESOURCES'!$A$1:$M$2692,COLUMN('HUMAN RESOURCES'!$F2496),0)</f>
        <v>2.1000000000000001E-2</v>
      </c>
      <c r="T2496" s="6">
        <f>VLOOKUP($A2496,TOURISM!$A$1:$F$2692,COLUMN(TOURISM!$E2496),0)</f>
        <v>378000000</v>
      </c>
      <c r="U2496" s="6">
        <f>VLOOKUP($A2496,TOURISM!$A$1:$F$2692,COLUMN(TOURISM!$F2496),0)</f>
        <v>380000000</v>
      </c>
      <c r="V2496" s="6">
        <f>VLOOKUP($A2496,BUSINESS!$A$1:$J$2692,COLUMN(BUSINESS!$E2496),0)</f>
        <v>0.66900000000000004</v>
      </c>
      <c r="W2496" s="6">
        <f>VLOOKUP($A2496,BUSINESS!$A$1:$J$2692,COLUMN(BUSINESS!$F2496),0)</f>
        <v>39</v>
      </c>
      <c r="X2496" s="6">
        <f>VLOOKUP($A2496,BUSINESS!$A$1:$J$2692,COLUMN(BUSINESS!$G2496),0)</f>
        <v>0</v>
      </c>
      <c r="Y2496" s="6">
        <f>VLOOKUP($A2496,BUSINESS!$A$1:$J$2692,COLUMN(BUSINESS!$H2496),0)</f>
        <v>207</v>
      </c>
      <c r="Z2496" s="6">
        <f>VLOOKUP($A2496,BUSINESS!$A$1:$J$2692,COLUMN(BUSINESS!$I2496),0)</f>
        <v>0.106</v>
      </c>
      <c r="AA2496" s="6">
        <f>VLOOKUP($A2496,BUSINESS!$A$1:$J$2692,COLUMN(BUSINESS!$J2496),0)</f>
        <v>0.81699999999999995</v>
      </c>
      <c r="AB2496" s="5"/>
      <c r="AC2496" s="5"/>
      <c r="AD2496" s="5"/>
      <c r="AE2496" s="5"/>
    </row>
    <row r="2497" spans="1:31" ht="15.75" customHeight="1" x14ac:dyDescent="0.25">
      <c r="A2497" s="6">
        <v>2496</v>
      </c>
      <c r="B2497" s="7" t="str">
        <f>VLOOKUP($A2497,GDP!$A$1:$H$2692,COLUMN(GDP!B2497),0)</f>
        <v>The Americas</v>
      </c>
      <c r="C2497" s="8" t="str">
        <f>VLOOKUP($A2497,GDP!$A$1:$H$2692,COLUMN(GDP!C2497),0)</f>
        <v>Nicaragua-The Americas</v>
      </c>
      <c r="D2497" s="9" t="str">
        <f>VLOOKUP($A2497,GDP!$A$1:$H$2692,COLUMN(GDP!D2497),0)</f>
        <v>2012</v>
      </c>
      <c r="E2497" s="8">
        <f>VLOOKUP($A2497,GDP!$A$1:$H$2692,COLUMN(GDP!E2497),0)</f>
        <v>10644973606</v>
      </c>
      <c r="F2497" s="7">
        <f>VLOOKUP($A2497,GDP!$A$1:$H$2692,COLUMN(GDP!F2497),0)</f>
        <v>8.2000000000000003E-2</v>
      </c>
      <c r="G2497" s="7">
        <f>VLOOKUP($A2497,GDP!$A$1:$H$2692,COLUMN(GDP!G2497),0)</f>
        <v>144</v>
      </c>
      <c r="H2497" s="7">
        <f>VLOOKUP($A2497,GDP!$A$1:$H$2692,COLUMN(GDP!H2497),0)</f>
        <v>0.12</v>
      </c>
      <c r="I2497" s="6">
        <f>VLOOKUP($A2497,ENERGY!$A$1:$F$2692,COLUMN(ENERGY!E2496),0)</f>
        <v>2522</v>
      </c>
      <c r="J2497" s="6">
        <f>VLOOKUP($A2497,ENERGY!$A$1:$F$2692,COLUMN(ENERGY!F2496),0)</f>
        <v>3762</v>
      </c>
      <c r="K2497" s="6">
        <f>VLOOKUP($A2497,'HUMAN RESOURCES'!$A$1:$M$2692,COLUMN('HUMAN RESOURCES'!$E2497),0)</f>
        <v>2.3E-2</v>
      </c>
      <c r="L2497" s="6">
        <f>VLOOKUP($A2497,'HUMAN RESOURCES'!$A$1:$M$2692,COLUMN('HUMAN RESOURCES'!$F2497),0)</f>
        <v>2.1000000000000001E-2</v>
      </c>
      <c r="M2497" s="6">
        <f>VLOOKUP($A2497,'HUMAN RESOURCES'!$A$1:$M$2692,COLUMN('HUMAN RESOURCES'!$G2497),0)</f>
        <v>78</v>
      </c>
      <c r="N2497" s="6">
        <f>VLOOKUP($A2497,'HUMAN RESOURCES'!$A$1:$M$2692,COLUMN('HUMAN RESOURCES'!$H2497),0)</f>
        <v>71</v>
      </c>
      <c r="O2497" s="6">
        <f>VLOOKUP($A2497,'HUMAN RESOURCES'!$A$1:$M$2692,COLUMN('HUMAN RESOURCES'!$I2497),0)</f>
        <v>0.33400000000000002</v>
      </c>
      <c r="P2497" s="6">
        <f>VLOOKUP($A2497,'HUMAN RESOURCES'!$A$1:$M$2692,COLUMN('HUMAN RESOURCES'!$J2497),0)</f>
        <v>0.62</v>
      </c>
      <c r="Q2497" s="6">
        <f>VLOOKUP($A2497,'HUMAN RESOURCES'!$A$1:$M$2692,COLUMN('HUMAN RESOURCES'!$K2497),0)</f>
        <v>4.5999999999999999E-2</v>
      </c>
      <c r="R2497" s="6">
        <f>VLOOKUP($A2497,'HUMAN RESOURCES'!$A$1:$M$2692,COLUMN('HUMAN RESOURCES'!$L2497),0)</f>
        <v>5991733</v>
      </c>
      <c r="S2497" s="6">
        <f>VLOOKUP($A2497,'HUMAN RESOURCES'!$A$1:$M$2692,COLUMN('HUMAN RESOURCES'!$F2497),0)</f>
        <v>2.1000000000000001E-2</v>
      </c>
      <c r="T2497" s="6">
        <f>VLOOKUP($A2497,TOURISM!$A$1:$F$2692,COLUMN(TOURISM!$E2497),0)</f>
        <v>422000000</v>
      </c>
      <c r="U2497" s="6">
        <f>VLOOKUP($A2497,TOURISM!$A$1:$F$2692,COLUMN(TOURISM!$F2497),0)</f>
        <v>372000000</v>
      </c>
      <c r="V2497" s="6">
        <f>VLOOKUP($A2497,BUSINESS!$A$1:$J$2692,COLUMN(BUSINESS!$E2497),0)</f>
        <v>0.64900000000000002</v>
      </c>
      <c r="W2497" s="6">
        <f>VLOOKUP($A2497,BUSINESS!$A$1:$J$2692,COLUMN(BUSINESS!$F2497),0)</f>
        <v>39</v>
      </c>
      <c r="X2497" s="6">
        <f>VLOOKUP($A2497,BUSINESS!$A$1:$J$2692,COLUMN(BUSINESS!$G2497),0)</f>
        <v>123</v>
      </c>
      <c r="Y2497" s="6">
        <f>VLOOKUP($A2497,BUSINESS!$A$1:$J$2692,COLUMN(BUSINESS!$H2497),0)</f>
        <v>207</v>
      </c>
      <c r="Z2497" s="6">
        <f>VLOOKUP($A2497,BUSINESS!$A$1:$J$2692,COLUMN(BUSINESS!$I2497),0)</f>
        <v>0.13500000000000001</v>
      </c>
      <c r="AA2497" s="6">
        <f>VLOOKUP($A2497,BUSINESS!$A$1:$J$2692,COLUMN(BUSINESS!$J2497),0)</f>
        <v>0.97699999999999998</v>
      </c>
      <c r="AB2497" s="5"/>
      <c r="AC2497" s="5"/>
      <c r="AD2497" s="5"/>
      <c r="AE2497" s="5"/>
    </row>
    <row r="2498" spans="1:31" ht="15.75" customHeight="1" x14ac:dyDescent="0.25">
      <c r="A2498" s="6">
        <v>2497</v>
      </c>
      <c r="B2498" s="7" t="str">
        <f>VLOOKUP($A2498,GDP!$A$1:$H$2692,COLUMN(GDP!B2498),0)</f>
        <v>The Americas</v>
      </c>
      <c r="C2498" s="8" t="str">
        <f>VLOOKUP($A2498,GDP!$A$1:$H$2692,COLUMN(GDP!C2498),0)</f>
        <v>Panama-The Americas</v>
      </c>
      <c r="D2498" s="9" t="str">
        <f>VLOOKUP($A2498,GDP!$A$1:$H$2692,COLUMN(GDP!D2498),0)</f>
        <v>2000</v>
      </c>
      <c r="E2498" s="8">
        <f>VLOOKUP($A2498,GDP!$A$1:$H$2692,COLUMN(GDP!E2498),0)</f>
        <v>11620500000</v>
      </c>
      <c r="F2498" s="7">
        <f>VLOOKUP($A2498,GDP!$A$1:$H$2692,COLUMN(GDP!F2498),0)</f>
        <v>7.8E-2</v>
      </c>
      <c r="G2498" s="7">
        <f>VLOOKUP($A2498,GDP!$A$1:$H$2692,COLUMN(GDP!G2498),0)</f>
        <v>295</v>
      </c>
      <c r="H2498" s="7">
        <f>VLOOKUP($A2498,GDP!$A$1:$H$2692,COLUMN(GDP!H2498),0)</f>
        <v>0.105</v>
      </c>
      <c r="I2498" s="6">
        <f>VLOOKUP($A2498,ENERGY!$A$1:$F$2692,COLUMN(ENERGY!E2497),0)</f>
        <v>0</v>
      </c>
      <c r="J2498" s="6">
        <f>VLOOKUP($A2498,ENERGY!$A$1:$F$2692,COLUMN(ENERGY!F2497),0)</f>
        <v>0</v>
      </c>
      <c r="K2498" s="6">
        <f>VLOOKUP($A2498,'HUMAN RESOURCES'!$A$1:$M$2692,COLUMN('HUMAN RESOURCES'!$E2498),0)</f>
        <v>2.4E-2</v>
      </c>
      <c r="L2498" s="6">
        <f>VLOOKUP($A2498,'HUMAN RESOURCES'!$A$1:$M$2692,COLUMN('HUMAN RESOURCES'!$F2498),0)</f>
        <v>2.1999999999999999E-2</v>
      </c>
      <c r="M2498" s="6">
        <f>VLOOKUP($A2498,'HUMAN RESOURCES'!$A$1:$M$2692,COLUMN('HUMAN RESOURCES'!$G2498),0)</f>
        <v>78</v>
      </c>
      <c r="N2498" s="6">
        <f>VLOOKUP($A2498,'HUMAN RESOURCES'!$A$1:$M$2692,COLUMN('HUMAN RESOURCES'!$H2498),0)</f>
        <v>73</v>
      </c>
      <c r="O2498" s="6">
        <f>VLOOKUP($A2498,'HUMAN RESOURCES'!$A$1:$M$2692,COLUMN('HUMAN RESOURCES'!$I2498),0)</f>
        <v>0.32100000000000001</v>
      </c>
      <c r="P2498" s="6">
        <f>VLOOKUP($A2498,'HUMAN RESOURCES'!$A$1:$M$2692,COLUMN('HUMAN RESOURCES'!$J2498),0)</f>
        <v>0.623</v>
      </c>
      <c r="Q2498" s="6">
        <f>VLOOKUP($A2498,'HUMAN RESOURCES'!$A$1:$M$2692,COLUMN('HUMAN RESOURCES'!$K2498),0)</f>
        <v>5.5E-2</v>
      </c>
      <c r="R2498" s="6">
        <f>VLOOKUP($A2498,'HUMAN RESOURCES'!$A$1:$M$2692,COLUMN('HUMAN RESOURCES'!$L2498),0)</f>
        <v>3054812</v>
      </c>
      <c r="S2498" s="6">
        <f>VLOOKUP($A2498,'HUMAN RESOURCES'!$A$1:$M$2692,COLUMN('HUMAN RESOURCES'!$F2498),0)</f>
        <v>2.1999999999999999E-2</v>
      </c>
      <c r="T2498" s="6">
        <f>VLOOKUP($A2498,TOURISM!$A$1:$F$2692,COLUMN(TOURISM!$E2498),0)</f>
        <v>628000000</v>
      </c>
      <c r="U2498" s="6">
        <f>VLOOKUP($A2498,TOURISM!$A$1:$F$2692,COLUMN(TOURISM!$F2498),0)</f>
        <v>241000000</v>
      </c>
      <c r="V2498" s="6">
        <f>VLOOKUP($A2498,BUSINESS!$A$1:$J$2692,COLUMN(BUSINESS!$E2498),0)</f>
        <v>0</v>
      </c>
      <c r="W2498" s="6">
        <f>VLOOKUP($A2498,BUSINESS!$A$1:$J$2692,COLUMN(BUSINESS!$F2498),0)</f>
        <v>0</v>
      </c>
      <c r="X2498" s="6">
        <f>VLOOKUP($A2498,BUSINESS!$A$1:$J$2692,COLUMN(BUSINESS!$G2498),0)</f>
        <v>0</v>
      </c>
      <c r="Y2498" s="6">
        <f>VLOOKUP($A2498,BUSINESS!$A$1:$J$2692,COLUMN(BUSINESS!$H2498),0)</f>
        <v>0</v>
      </c>
      <c r="Z2498" s="6">
        <f>VLOOKUP($A2498,BUSINESS!$A$1:$J$2692,COLUMN(BUSINESS!$I2498),0)</f>
        <v>6.6000000000000003E-2</v>
      </c>
      <c r="AA2498" s="6">
        <f>VLOOKUP($A2498,BUSINESS!$A$1:$J$2692,COLUMN(BUSINESS!$J2498),0)</f>
        <v>0.13400000000000001</v>
      </c>
      <c r="AB2498" s="5"/>
      <c r="AC2498" s="5"/>
      <c r="AD2498" s="5"/>
      <c r="AE2498" s="5"/>
    </row>
    <row r="2499" spans="1:31" ht="15.75" customHeight="1" x14ac:dyDescent="0.25">
      <c r="A2499" s="6">
        <v>2498</v>
      </c>
      <c r="B2499" s="7" t="str">
        <f>VLOOKUP($A2499,GDP!$A$1:$H$2692,COLUMN(GDP!B2499),0)</f>
        <v>The Americas</v>
      </c>
      <c r="C2499" s="8" t="str">
        <f>VLOOKUP($A2499,GDP!$A$1:$H$2692,COLUMN(GDP!C2499),0)</f>
        <v>Panama-The Americas</v>
      </c>
      <c r="D2499" s="9" t="str">
        <f>VLOOKUP($A2499,GDP!$A$1:$H$2692,COLUMN(GDP!D2499),0)</f>
        <v>2001</v>
      </c>
      <c r="E2499" s="8">
        <f>VLOOKUP($A2499,GDP!$A$1:$H$2692,COLUMN(GDP!E2499),0)</f>
        <v>11807500000</v>
      </c>
      <c r="F2499" s="7">
        <f>VLOOKUP($A2499,GDP!$A$1:$H$2692,COLUMN(GDP!F2499),0)</f>
        <v>7.6999999999999999E-2</v>
      </c>
      <c r="G2499" s="7">
        <f>VLOOKUP($A2499,GDP!$A$1:$H$2692,COLUMN(GDP!G2499),0)</f>
        <v>293</v>
      </c>
      <c r="H2499" s="7">
        <f>VLOOKUP($A2499,GDP!$A$1:$H$2692,COLUMN(GDP!H2499),0)</f>
        <v>0.11</v>
      </c>
      <c r="I2499" s="6">
        <f>VLOOKUP($A2499,ENERGY!$A$1:$F$2692,COLUMN(ENERGY!E2498),0)</f>
        <v>4058</v>
      </c>
      <c r="J2499" s="6">
        <f>VLOOKUP($A2499,ENERGY!$A$1:$F$2692,COLUMN(ENERGY!F2498),0)</f>
        <v>0</v>
      </c>
      <c r="K2499" s="6">
        <f>VLOOKUP($A2499,'HUMAN RESOURCES'!$A$1:$M$2692,COLUMN('HUMAN RESOURCES'!$E2499),0)</f>
        <v>2.4E-2</v>
      </c>
      <c r="L2499" s="6">
        <f>VLOOKUP($A2499,'HUMAN RESOURCES'!$A$1:$M$2692,COLUMN('HUMAN RESOURCES'!$F2499),0)</f>
        <v>2.1000000000000001E-2</v>
      </c>
      <c r="M2499" s="6">
        <f>VLOOKUP($A2499,'HUMAN RESOURCES'!$A$1:$M$2692,COLUMN('HUMAN RESOURCES'!$G2499),0)</f>
        <v>78</v>
      </c>
      <c r="N2499" s="6">
        <f>VLOOKUP($A2499,'HUMAN RESOURCES'!$A$1:$M$2692,COLUMN('HUMAN RESOURCES'!$H2499),0)</f>
        <v>73</v>
      </c>
      <c r="O2499" s="6">
        <f>VLOOKUP($A2499,'HUMAN RESOURCES'!$A$1:$M$2692,COLUMN('HUMAN RESOURCES'!$I2499),0)</f>
        <v>0.318</v>
      </c>
      <c r="P2499" s="6">
        <f>VLOOKUP($A2499,'HUMAN RESOURCES'!$A$1:$M$2692,COLUMN('HUMAN RESOURCES'!$J2499),0)</f>
        <v>0.625</v>
      </c>
      <c r="Q2499" s="6">
        <f>VLOOKUP($A2499,'HUMAN RESOURCES'!$A$1:$M$2692,COLUMN('HUMAN RESOURCES'!$K2499),0)</f>
        <v>5.6000000000000001E-2</v>
      </c>
      <c r="R2499" s="6">
        <f>VLOOKUP($A2499,'HUMAN RESOURCES'!$A$1:$M$2692,COLUMN('HUMAN RESOURCES'!$L2499),0)</f>
        <v>3116409</v>
      </c>
      <c r="S2499" s="6">
        <f>VLOOKUP($A2499,'HUMAN RESOURCES'!$A$1:$M$2692,COLUMN('HUMAN RESOURCES'!$F2499),0)</f>
        <v>2.1000000000000001E-2</v>
      </c>
      <c r="T2499" s="6">
        <f>VLOOKUP($A2499,TOURISM!$A$1:$F$2692,COLUMN(TOURISM!$E2499),0)</f>
        <v>665000000</v>
      </c>
      <c r="U2499" s="6">
        <f>VLOOKUP($A2499,TOURISM!$A$1:$F$2692,COLUMN(TOURISM!$F2499),0)</f>
        <v>227000000</v>
      </c>
      <c r="V2499" s="6">
        <f>VLOOKUP($A2499,BUSINESS!$A$1:$J$2692,COLUMN(BUSINESS!$E2499),0)</f>
        <v>0</v>
      </c>
      <c r="W2499" s="6">
        <f>VLOOKUP($A2499,BUSINESS!$A$1:$J$2692,COLUMN(BUSINESS!$F2499),0)</f>
        <v>0</v>
      </c>
      <c r="X2499" s="6">
        <f>VLOOKUP($A2499,BUSINESS!$A$1:$J$2692,COLUMN(BUSINESS!$G2499),0)</f>
        <v>0</v>
      </c>
      <c r="Y2499" s="6">
        <f>VLOOKUP($A2499,BUSINESS!$A$1:$J$2692,COLUMN(BUSINESS!$H2499),0)</f>
        <v>0</v>
      </c>
      <c r="Z2499" s="6">
        <f>VLOOKUP($A2499,BUSINESS!$A$1:$J$2692,COLUMN(BUSINESS!$I2499),0)</f>
        <v>7.2999999999999995E-2</v>
      </c>
      <c r="AA2499" s="6">
        <f>VLOOKUP($A2499,BUSINESS!$A$1:$J$2692,COLUMN(BUSINESS!$J2499),0)</f>
        <v>0.152</v>
      </c>
      <c r="AB2499" s="5"/>
      <c r="AC2499" s="5"/>
      <c r="AD2499" s="5"/>
      <c r="AE2499" s="5"/>
    </row>
    <row r="2500" spans="1:31" ht="15.75" customHeight="1" x14ac:dyDescent="0.25">
      <c r="A2500" s="6">
        <v>2499</v>
      </c>
      <c r="B2500" s="7" t="str">
        <f>VLOOKUP($A2500,GDP!$A$1:$H$2692,COLUMN(GDP!B2500),0)</f>
        <v>The Americas</v>
      </c>
      <c r="C2500" s="8" t="str">
        <f>VLOOKUP($A2500,GDP!$A$1:$H$2692,COLUMN(GDP!C2500),0)</f>
        <v>Panama-The Americas</v>
      </c>
      <c r="D2500" s="9" t="str">
        <f>VLOOKUP($A2500,GDP!$A$1:$H$2692,COLUMN(GDP!D2500),0)</f>
        <v>2002</v>
      </c>
      <c r="E2500" s="8">
        <f>VLOOKUP($A2500,GDP!$A$1:$H$2692,COLUMN(GDP!E2500),0)</f>
        <v>12272400000</v>
      </c>
      <c r="F2500" s="7">
        <f>VLOOKUP($A2500,GDP!$A$1:$H$2692,COLUMN(GDP!F2500),0)</f>
        <v>0.08</v>
      </c>
      <c r="G2500" s="7">
        <f>VLOOKUP($A2500,GDP!$A$1:$H$2692,COLUMN(GDP!G2500),0)</f>
        <v>310</v>
      </c>
      <c r="H2500" s="7">
        <f>VLOOKUP($A2500,GDP!$A$1:$H$2692,COLUMN(GDP!H2500),0)</f>
        <v>0.106</v>
      </c>
      <c r="I2500" s="6">
        <f>VLOOKUP($A2500,ENERGY!$A$1:$F$2692,COLUMN(ENERGY!E2499),0)</f>
        <v>3710</v>
      </c>
      <c r="J2500" s="6">
        <f>VLOOKUP($A2500,ENERGY!$A$1:$F$2692,COLUMN(ENERGY!F2499),0)</f>
        <v>9633</v>
      </c>
      <c r="K2500" s="6">
        <f>VLOOKUP($A2500,'HUMAN RESOURCES'!$A$1:$M$2692,COLUMN('HUMAN RESOURCES'!$E2500),0)</f>
        <v>2.3E-2</v>
      </c>
      <c r="L2500" s="6">
        <f>VLOOKUP($A2500,'HUMAN RESOURCES'!$A$1:$M$2692,COLUMN('HUMAN RESOURCES'!$F2500),0)</f>
        <v>2.1000000000000001E-2</v>
      </c>
      <c r="M2500" s="6">
        <f>VLOOKUP($A2500,'HUMAN RESOURCES'!$A$1:$M$2692,COLUMN('HUMAN RESOURCES'!$G2500),0)</f>
        <v>78</v>
      </c>
      <c r="N2500" s="6">
        <f>VLOOKUP($A2500,'HUMAN RESOURCES'!$A$1:$M$2692,COLUMN('HUMAN RESOURCES'!$H2500),0)</f>
        <v>73</v>
      </c>
      <c r="O2500" s="6">
        <f>VLOOKUP($A2500,'HUMAN RESOURCES'!$A$1:$M$2692,COLUMN('HUMAN RESOURCES'!$I2500),0)</f>
        <v>0.316</v>
      </c>
      <c r="P2500" s="6">
        <f>VLOOKUP($A2500,'HUMAN RESOURCES'!$A$1:$M$2692,COLUMN('HUMAN RESOURCES'!$J2500),0)</f>
        <v>0.627</v>
      </c>
      <c r="Q2500" s="6">
        <f>VLOOKUP($A2500,'HUMAN RESOURCES'!$A$1:$M$2692,COLUMN('HUMAN RESOURCES'!$K2500),0)</f>
        <v>5.7000000000000002E-2</v>
      </c>
      <c r="R2500" s="6">
        <f>VLOOKUP($A2500,'HUMAN RESOURCES'!$A$1:$M$2692,COLUMN('HUMAN RESOURCES'!$L2500),0)</f>
        <v>3178450</v>
      </c>
      <c r="S2500" s="6">
        <f>VLOOKUP($A2500,'HUMAN RESOURCES'!$A$1:$M$2692,COLUMN('HUMAN RESOURCES'!$F2500),0)</f>
        <v>2.1000000000000001E-2</v>
      </c>
      <c r="T2500" s="6">
        <f>VLOOKUP($A2500,TOURISM!$A$1:$F$2692,COLUMN(TOURISM!$E2500),0)</f>
        <v>710000000</v>
      </c>
      <c r="U2500" s="6">
        <f>VLOOKUP($A2500,TOURISM!$A$1:$F$2692,COLUMN(TOURISM!$F2500),0)</f>
        <v>252000000</v>
      </c>
      <c r="V2500" s="6">
        <f>VLOOKUP($A2500,BUSINESS!$A$1:$J$2692,COLUMN(BUSINESS!$E2500),0)</f>
        <v>0</v>
      </c>
      <c r="W2500" s="6">
        <f>VLOOKUP($A2500,BUSINESS!$A$1:$J$2692,COLUMN(BUSINESS!$F2500),0)</f>
        <v>0</v>
      </c>
      <c r="X2500" s="6">
        <f>VLOOKUP($A2500,BUSINESS!$A$1:$J$2692,COLUMN(BUSINESS!$G2500),0)</f>
        <v>0</v>
      </c>
      <c r="Y2500" s="6">
        <f>VLOOKUP($A2500,BUSINESS!$A$1:$J$2692,COLUMN(BUSINESS!$H2500),0)</f>
        <v>0</v>
      </c>
      <c r="Z2500" s="6">
        <f>VLOOKUP($A2500,BUSINESS!$A$1:$J$2692,COLUMN(BUSINESS!$I2500),0)</f>
        <v>8.5000000000000006E-2</v>
      </c>
      <c r="AA2500" s="6">
        <f>VLOOKUP($A2500,BUSINESS!$A$1:$J$2692,COLUMN(BUSINESS!$J2500),0)</f>
        <v>0.16500000000000001</v>
      </c>
      <c r="AB2500" s="5"/>
      <c r="AC2500" s="5"/>
      <c r="AD2500" s="5"/>
      <c r="AE2500" s="5"/>
    </row>
    <row r="2501" spans="1:31" ht="15.75" customHeight="1" x14ac:dyDescent="0.25">
      <c r="A2501" s="6">
        <v>2500</v>
      </c>
      <c r="B2501" s="7" t="str">
        <f>VLOOKUP($A2501,GDP!$A$1:$H$2692,COLUMN(GDP!B2501),0)</f>
        <v>The Americas</v>
      </c>
      <c r="C2501" s="8" t="str">
        <f>VLOOKUP($A2501,GDP!$A$1:$H$2692,COLUMN(GDP!C2501),0)</f>
        <v>Panama-The Americas</v>
      </c>
      <c r="D2501" s="9" t="str">
        <f>VLOOKUP($A2501,GDP!$A$1:$H$2692,COLUMN(GDP!D2501),0)</f>
        <v>2003</v>
      </c>
      <c r="E2501" s="8">
        <f>VLOOKUP($A2501,GDP!$A$1:$H$2692,COLUMN(GDP!E2501),0)</f>
        <v>12933200000</v>
      </c>
      <c r="F2501" s="7">
        <f>VLOOKUP($A2501,GDP!$A$1:$H$2692,COLUMN(GDP!F2501),0)</f>
        <v>7.5999999999999998E-2</v>
      </c>
      <c r="G2501" s="7">
        <f>VLOOKUP($A2501,GDP!$A$1:$H$2692,COLUMN(GDP!G2501),0)</f>
        <v>303</v>
      </c>
      <c r="H2501" s="7">
        <f>VLOOKUP($A2501,GDP!$A$1:$H$2692,COLUMN(GDP!H2501),0)</f>
        <v>9.9000000000000005E-2</v>
      </c>
      <c r="I2501" s="6">
        <f>VLOOKUP($A2501,ENERGY!$A$1:$F$2692,COLUMN(ENERGY!E2500),0)</f>
        <v>3367</v>
      </c>
      <c r="J2501" s="6">
        <f>VLOOKUP($A2501,ENERGY!$A$1:$F$2692,COLUMN(ENERGY!F2500),0)</f>
        <v>8636</v>
      </c>
      <c r="K2501" s="6">
        <f>VLOOKUP($A2501,'HUMAN RESOURCES'!$A$1:$M$2692,COLUMN('HUMAN RESOURCES'!$E2501),0)</f>
        <v>2.3E-2</v>
      </c>
      <c r="L2501" s="6">
        <f>VLOOKUP($A2501,'HUMAN RESOURCES'!$A$1:$M$2692,COLUMN('HUMAN RESOURCES'!$F2501),0)</f>
        <v>0.02</v>
      </c>
      <c r="M2501" s="6">
        <f>VLOOKUP($A2501,'HUMAN RESOURCES'!$A$1:$M$2692,COLUMN('HUMAN RESOURCES'!$G2501),0)</f>
        <v>78</v>
      </c>
      <c r="N2501" s="6">
        <f>VLOOKUP($A2501,'HUMAN RESOURCES'!$A$1:$M$2692,COLUMN('HUMAN RESOURCES'!$H2501),0)</f>
        <v>73</v>
      </c>
      <c r="O2501" s="6">
        <f>VLOOKUP($A2501,'HUMAN RESOURCES'!$A$1:$M$2692,COLUMN('HUMAN RESOURCES'!$I2501),0)</f>
        <v>0.313</v>
      </c>
      <c r="P2501" s="6">
        <f>VLOOKUP($A2501,'HUMAN RESOURCES'!$A$1:$M$2692,COLUMN('HUMAN RESOURCES'!$J2501),0)</f>
        <v>0.629</v>
      </c>
      <c r="Q2501" s="6">
        <f>VLOOKUP($A2501,'HUMAN RESOURCES'!$A$1:$M$2692,COLUMN('HUMAN RESOURCES'!$K2501),0)</f>
        <v>5.8000000000000003E-2</v>
      </c>
      <c r="R2501" s="6">
        <f>VLOOKUP($A2501,'HUMAN RESOURCES'!$A$1:$M$2692,COLUMN('HUMAN RESOURCES'!$L2501),0)</f>
        <v>3240805</v>
      </c>
      <c r="S2501" s="6">
        <f>VLOOKUP($A2501,'HUMAN RESOURCES'!$A$1:$M$2692,COLUMN('HUMAN RESOURCES'!$F2501),0)</f>
        <v>0.02</v>
      </c>
      <c r="T2501" s="6">
        <f>VLOOKUP($A2501,TOURISM!$A$1:$F$2692,COLUMN(TOURISM!$E2501),0)</f>
        <v>804000000</v>
      </c>
      <c r="U2501" s="6">
        <f>VLOOKUP($A2501,TOURISM!$A$1:$F$2692,COLUMN(TOURISM!$F2501),0)</f>
        <v>267000000</v>
      </c>
      <c r="V2501" s="6">
        <f>VLOOKUP($A2501,BUSINESS!$A$1:$J$2692,COLUMN(BUSINESS!$E2501),0)</f>
        <v>0</v>
      </c>
      <c r="W2501" s="6">
        <f>VLOOKUP($A2501,BUSINESS!$A$1:$J$2692,COLUMN(BUSINESS!$F2501),0)</f>
        <v>18</v>
      </c>
      <c r="X2501" s="6">
        <f>VLOOKUP($A2501,BUSINESS!$A$1:$J$2692,COLUMN(BUSINESS!$G2501),0)</f>
        <v>0</v>
      </c>
      <c r="Y2501" s="6">
        <f>VLOOKUP($A2501,BUSINESS!$A$1:$J$2692,COLUMN(BUSINESS!$H2501),0)</f>
        <v>0</v>
      </c>
      <c r="Z2501" s="6">
        <f>VLOOKUP($A2501,BUSINESS!$A$1:$J$2692,COLUMN(BUSINESS!$I2501),0)</f>
        <v>0.1</v>
      </c>
      <c r="AA2501" s="6">
        <f>VLOOKUP($A2501,BUSINESS!$A$1:$J$2692,COLUMN(BUSINESS!$J2501),0)</f>
        <v>0.214</v>
      </c>
      <c r="AB2501" s="5"/>
      <c r="AC2501" s="5"/>
      <c r="AD2501" s="5"/>
      <c r="AE2501" s="5"/>
    </row>
    <row r="2502" spans="1:31" ht="15.75" customHeight="1" x14ac:dyDescent="0.25">
      <c r="A2502" s="6">
        <v>2501</v>
      </c>
      <c r="B2502" s="7" t="str">
        <f>VLOOKUP($A2502,GDP!$A$1:$H$2692,COLUMN(GDP!B2502),0)</f>
        <v>The Americas</v>
      </c>
      <c r="C2502" s="8" t="str">
        <f>VLOOKUP($A2502,GDP!$A$1:$H$2692,COLUMN(GDP!C2502),0)</f>
        <v>Panama-The Americas</v>
      </c>
      <c r="D2502" s="9" t="str">
        <f>VLOOKUP($A2502,GDP!$A$1:$H$2692,COLUMN(GDP!D2502),0)</f>
        <v>2004</v>
      </c>
      <c r="E2502" s="8">
        <f>VLOOKUP($A2502,GDP!$A$1:$H$2692,COLUMN(GDP!E2502),0)</f>
        <v>14179300000</v>
      </c>
      <c r="F2502" s="7">
        <f>VLOOKUP($A2502,GDP!$A$1:$H$2692,COLUMN(GDP!F2502),0)</f>
        <v>8.1000000000000003E-2</v>
      </c>
      <c r="G2502" s="7">
        <f>VLOOKUP($A2502,GDP!$A$1:$H$2692,COLUMN(GDP!G2502),0)</f>
        <v>347</v>
      </c>
      <c r="H2502" s="7">
        <f>VLOOKUP($A2502,GDP!$A$1:$H$2692,COLUMN(GDP!H2502),0)</f>
        <v>8.7999999999999995E-2</v>
      </c>
      <c r="I2502" s="6">
        <f>VLOOKUP($A2502,ENERGY!$A$1:$F$2692,COLUMN(ENERGY!E2501),0)</f>
        <v>3053</v>
      </c>
      <c r="J2502" s="6">
        <f>VLOOKUP($A2502,ENERGY!$A$1:$F$2692,COLUMN(ENERGY!F2501),0)</f>
        <v>7576</v>
      </c>
      <c r="K2502" s="6">
        <f>VLOOKUP($A2502,'HUMAN RESOURCES'!$A$1:$M$2692,COLUMN('HUMAN RESOURCES'!$E2502),0)</f>
        <v>2.3E-2</v>
      </c>
      <c r="L2502" s="6">
        <f>VLOOKUP($A2502,'HUMAN RESOURCES'!$A$1:$M$2692,COLUMN('HUMAN RESOURCES'!$F2502),0)</f>
        <v>0.02</v>
      </c>
      <c r="M2502" s="6">
        <f>VLOOKUP($A2502,'HUMAN RESOURCES'!$A$1:$M$2692,COLUMN('HUMAN RESOURCES'!$G2502),0)</f>
        <v>79</v>
      </c>
      <c r="N2502" s="6">
        <f>VLOOKUP($A2502,'HUMAN RESOURCES'!$A$1:$M$2692,COLUMN('HUMAN RESOURCES'!$H2502),0)</f>
        <v>73</v>
      </c>
      <c r="O2502" s="6">
        <f>VLOOKUP($A2502,'HUMAN RESOURCES'!$A$1:$M$2692,COLUMN('HUMAN RESOURCES'!$I2502),0)</f>
        <v>0.31</v>
      </c>
      <c r="P2502" s="6">
        <f>VLOOKUP($A2502,'HUMAN RESOURCES'!$A$1:$M$2692,COLUMN('HUMAN RESOURCES'!$J2502),0)</f>
        <v>0.63</v>
      </c>
      <c r="Q2502" s="6">
        <f>VLOOKUP($A2502,'HUMAN RESOURCES'!$A$1:$M$2692,COLUMN('HUMAN RESOURCES'!$K2502),0)</f>
        <v>0.06</v>
      </c>
      <c r="R2502" s="6">
        <f>VLOOKUP($A2502,'HUMAN RESOURCES'!$A$1:$M$2692,COLUMN('HUMAN RESOURCES'!$L2502),0)</f>
        <v>3303335</v>
      </c>
      <c r="S2502" s="6">
        <f>VLOOKUP($A2502,'HUMAN RESOURCES'!$A$1:$M$2692,COLUMN('HUMAN RESOURCES'!$F2502),0)</f>
        <v>0.02</v>
      </c>
      <c r="T2502" s="6">
        <f>VLOOKUP($A2502,TOURISM!$A$1:$F$2692,COLUMN(TOURISM!$E2502),0)</f>
        <v>903000000</v>
      </c>
      <c r="U2502" s="6">
        <f>VLOOKUP($A2502,TOURISM!$A$1:$F$2692,COLUMN(TOURISM!$F2502),0)</f>
        <v>294000000</v>
      </c>
      <c r="V2502" s="6">
        <f>VLOOKUP($A2502,BUSINESS!$A$1:$J$2692,COLUMN(BUSINESS!$E2502),0)</f>
        <v>0</v>
      </c>
      <c r="W2502" s="6">
        <f>VLOOKUP($A2502,BUSINESS!$A$1:$J$2692,COLUMN(BUSINESS!$F2502),0)</f>
        <v>18</v>
      </c>
      <c r="X2502" s="6">
        <f>VLOOKUP($A2502,BUSINESS!$A$1:$J$2692,COLUMN(BUSINESS!$G2502),0)</f>
        <v>0</v>
      </c>
      <c r="Y2502" s="6">
        <f>VLOOKUP($A2502,BUSINESS!$A$1:$J$2692,COLUMN(BUSINESS!$H2502),0)</f>
        <v>0</v>
      </c>
      <c r="Z2502" s="6">
        <f>VLOOKUP($A2502,BUSINESS!$A$1:$J$2692,COLUMN(BUSINESS!$I2502),0)</f>
        <v>0.111</v>
      </c>
      <c r="AA2502" s="6">
        <f>VLOOKUP($A2502,BUSINESS!$A$1:$J$2692,COLUMN(BUSINESS!$J2502),0)</f>
        <v>0.38100000000000001</v>
      </c>
      <c r="AB2502" s="5"/>
      <c r="AC2502" s="5"/>
      <c r="AD2502" s="5"/>
      <c r="AE2502" s="5"/>
    </row>
    <row r="2503" spans="1:31" ht="15.75" customHeight="1" x14ac:dyDescent="0.25">
      <c r="A2503" s="6">
        <v>2502</v>
      </c>
      <c r="B2503" s="7" t="str">
        <f>VLOOKUP($A2503,GDP!$A$1:$H$2692,COLUMN(GDP!B2503),0)</f>
        <v>The Americas</v>
      </c>
      <c r="C2503" s="8" t="str">
        <f>VLOOKUP($A2503,GDP!$A$1:$H$2692,COLUMN(GDP!C2503),0)</f>
        <v>Panama-The Americas</v>
      </c>
      <c r="D2503" s="9" t="str">
        <f>VLOOKUP($A2503,GDP!$A$1:$H$2692,COLUMN(GDP!D2503),0)</f>
        <v>2005</v>
      </c>
      <c r="E2503" s="8">
        <f>VLOOKUP($A2503,GDP!$A$1:$H$2692,COLUMN(GDP!E2503),0)</f>
        <v>15464700000</v>
      </c>
      <c r="F2503" s="7">
        <f>VLOOKUP($A2503,GDP!$A$1:$H$2692,COLUMN(GDP!F2503),0)</f>
        <v>7.4999999999999997E-2</v>
      </c>
      <c r="G2503" s="7">
        <f>VLOOKUP($A2503,GDP!$A$1:$H$2692,COLUMN(GDP!G2503),0)</f>
        <v>344</v>
      </c>
      <c r="H2503" s="7">
        <f>VLOOKUP($A2503,GDP!$A$1:$H$2692,COLUMN(GDP!H2503),0)</f>
        <v>8.6999999999999994E-2</v>
      </c>
      <c r="I2503" s="6">
        <f>VLOOKUP($A2503,ENERGY!$A$1:$F$2692,COLUMN(ENERGY!E2502),0)</f>
        <v>3024</v>
      </c>
      <c r="J2503" s="6">
        <f>VLOOKUP($A2503,ENERGY!$A$1:$F$2692,COLUMN(ENERGY!F2502),0)</f>
        <v>7125</v>
      </c>
      <c r="K2503" s="6">
        <f>VLOOKUP($A2503,'HUMAN RESOURCES'!$A$1:$M$2692,COLUMN('HUMAN RESOURCES'!$E2503),0)</f>
        <v>2.1999999999999999E-2</v>
      </c>
      <c r="L2503" s="6">
        <f>VLOOKUP($A2503,'HUMAN RESOURCES'!$A$1:$M$2692,COLUMN('HUMAN RESOURCES'!$F2503),0)</f>
        <v>1.9E-2</v>
      </c>
      <c r="M2503" s="6">
        <f>VLOOKUP($A2503,'HUMAN RESOURCES'!$A$1:$M$2692,COLUMN('HUMAN RESOURCES'!$G2503),0)</f>
        <v>79</v>
      </c>
      <c r="N2503" s="6">
        <f>VLOOKUP($A2503,'HUMAN RESOURCES'!$A$1:$M$2692,COLUMN('HUMAN RESOURCES'!$H2503),0)</f>
        <v>73</v>
      </c>
      <c r="O2503" s="6">
        <f>VLOOKUP($A2503,'HUMAN RESOURCES'!$A$1:$M$2692,COLUMN('HUMAN RESOURCES'!$I2503),0)</f>
        <v>0.307</v>
      </c>
      <c r="P2503" s="6">
        <f>VLOOKUP($A2503,'HUMAN RESOURCES'!$A$1:$M$2692,COLUMN('HUMAN RESOURCES'!$J2503),0)</f>
        <v>0.63200000000000001</v>
      </c>
      <c r="Q2503" s="6">
        <f>VLOOKUP($A2503,'HUMAN RESOURCES'!$A$1:$M$2692,COLUMN('HUMAN RESOURCES'!$K2503),0)</f>
        <v>6.0999999999999999E-2</v>
      </c>
      <c r="R2503" s="6">
        <f>VLOOKUP($A2503,'HUMAN RESOURCES'!$A$1:$M$2692,COLUMN('HUMAN RESOURCES'!$L2503),0)</f>
        <v>3365929</v>
      </c>
      <c r="S2503" s="6">
        <f>VLOOKUP($A2503,'HUMAN RESOURCES'!$A$1:$M$2692,COLUMN('HUMAN RESOURCES'!$F2503),0)</f>
        <v>1.9E-2</v>
      </c>
      <c r="T2503" s="6">
        <f>VLOOKUP($A2503,TOURISM!$A$1:$F$2692,COLUMN(TOURISM!$E2503),0)</f>
        <v>1108000000</v>
      </c>
      <c r="U2503" s="6">
        <f>VLOOKUP($A2503,TOURISM!$A$1:$F$2692,COLUMN(TOURISM!$F2503),0)</f>
        <v>388000000</v>
      </c>
      <c r="V2503" s="6">
        <f>VLOOKUP($A2503,BUSINESS!$A$1:$J$2692,COLUMN(BUSINESS!$E2503),0)</f>
        <v>0.439</v>
      </c>
      <c r="W2503" s="6">
        <f>VLOOKUP($A2503,BUSINESS!$A$1:$J$2692,COLUMN(BUSINESS!$F2503),0)</f>
        <v>18</v>
      </c>
      <c r="X2503" s="6">
        <f>VLOOKUP($A2503,BUSINESS!$A$1:$J$2692,COLUMN(BUSINESS!$G2503),0)</f>
        <v>0</v>
      </c>
      <c r="Y2503" s="6">
        <f>VLOOKUP($A2503,BUSINESS!$A$1:$J$2692,COLUMN(BUSINESS!$H2503),0)</f>
        <v>560</v>
      </c>
      <c r="Z2503" s="6">
        <f>VLOOKUP($A2503,BUSINESS!$A$1:$J$2692,COLUMN(BUSINESS!$I2503),0)</f>
        <v>0.115</v>
      </c>
      <c r="AA2503" s="6">
        <f>VLOOKUP($A2503,BUSINESS!$A$1:$J$2692,COLUMN(BUSINESS!$J2503),0)</f>
        <v>0.52</v>
      </c>
      <c r="AB2503" s="5"/>
      <c r="AC2503" s="5"/>
      <c r="AD2503" s="5"/>
      <c r="AE2503" s="5"/>
    </row>
    <row r="2504" spans="1:31" ht="15.75" customHeight="1" x14ac:dyDescent="0.25">
      <c r="A2504" s="6">
        <v>2503</v>
      </c>
      <c r="B2504" s="7" t="str">
        <f>VLOOKUP($A2504,GDP!$A$1:$H$2692,COLUMN(GDP!B2504),0)</f>
        <v>The Americas</v>
      </c>
      <c r="C2504" s="8" t="str">
        <f>VLOOKUP($A2504,GDP!$A$1:$H$2692,COLUMN(GDP!C2504),0)</f>
        <v>Panama-The Americas</v>
      </c>
      <c r="D2504" s="9" t="str">
        <f>VLOOKUP($A2504,GDP!$A$1:$H$2692,COLUMN(GDP!D2504),0)</f>
        <v>2006</v>
      </c>
      <c r="E2504" s="8">
        <f>VLOOKUP($A2504,GDP!$A$1:$H$2692,COLUMN(GDP!E2504),0)</f>
        <v>17137000000</v>
      </c>
      <c r="F2504" s="7">
        <f>VLOOKUP($A2504,GDP!$A$1:$H$2692,COLUMN(GDP!F2504),0)</f>
        <v>7.0000000000000007E-2</v>
      </c>
      <c r="G2504" s="7">
        <f>VLOOKUP($A2504,GDP!$A$1:$H$2692,COLUMN(GDP!G2504),0)</f>
        <v>350</v>
      </c>
      <c r="H2504" s="7">
        <f>VLOOKUP($A2504,GDP!$A$1:$H$2692,COLUMN(GDP!H2504),0)</f>
        <v>8.4000000000000005E-2</v>
      </c>
      <c r="I2504" s="6">
        <f>VLOOKUP($A2504,ENERGY!$A$1:$F$2692,COLUMN(ENERGY!E2503),0)</f>
        <v>3093</v>
      </c>
      <c r="J2504" s="6">
        <f>VLOOKUP($A2504,ENERGY!$A$1:$F$2692,COLUMN(ENERGY!F2503),0)</f>
        <v>7371</v>
      </c>
      <c r="K2504" s="6">
        <f>VLOOKUP($A2504,'HUMAN RESOURCES'!$A$1:$M$2692,COLUMN('HUMAN RESOURCES'!$E2504),0)</f>
        <v>2.1999999999999999E-2</v>
      </c>
      <c r="L2504" s="6">
        <f>VLOOKUP($A2504,'HUMAN RESOURCES'!$A$1:$M$2692,COLUMN('HUMAN RESOURCES'!$F2504),0)</f>
        <v>1.9E-2</v>
      </c>
      <c r="M2504" s="6">
        <f>VLOOKUP($A2504,'HUMAN RESOURCES'!$A$1:$M$2692,COLUMN('HUMAN RESOURCES'!$G2504),0)</f>
        <v>79</v>
      </c>
      <c r="N2504" s="6">
        <f>VLOOKUP($A2504,'HUMAN RESOURCES'!$A$1:$M$2692,COLUMN('HUMAN RESOURCES'!$H2504),0)</f>
        <v>73</v>
      </c>
      <c r="O2504" s="6">
        <f>VLOOKUP($A2504,'HUMAN RESOURCES'!$A$1:$M$2692,COLUMN('HUMAN RESOURCES'!$I2504),0)</f>
        <v>0.30499999999999999</v>
      </c>
      <c r="P2504" s="6">
        <f>VLOOKUP($A2504,'HUMAN RESOURCES'!$A$1:$M$2692,COLUMN('HUMAN RESOURCES'!$J2504),0)</f>
        <v>0.63300000000000001</v>
      </c>
      <c r="Q2504" s="6">
        <f>VLOOKUP($A2504,'HUMAN RESOURCES'!$A$1:$M$2692,COLUMN('HUMAN RESOURCES'!$K2504),0)</f>
        <v>6.2E-2</v>
      </c>
      <c r="R2504" s="6">
        <f>VLOOKUP($A2504,'HUMAN RESOURCES'!$A$1:$M$2692,COLUMN('HUMAN RESOURCES'!$L2504),0)</f>
        <v>3428509</v>
      </c>
      <c r="S2504" s="6">
        <f>VLOOKUP($A2504,'HUMAN RESOURCES'!$A$1:$M$2692,COLUMN('HUMAN RESOURCES'!$F2504),0)</f>
        <v>1.9E-2</v>
      </c>
      <c r="T2504" s="6">
        <f>VLOOKUP($A2504,TOURISM!$A$1:$F$2692,COLUMN(TOURISM!$E2504),0)</f>
        <v>1425000000</v>
      </c>
      <c r="U2504" s="6">
        <f>VLOOKUP($A2504,TOURISM!$A$1:$F$2692,COLUMN(TOURISM!$F2504),0)</f>
        <v>403000000</v>
      </c>
      <c r="V2504" s="6">
        <f>VLOOKUP($A2504,BUSINESS!$A$1:$J$2692,COLUMN(BUSINESS!$E2504),0)</f>
        <v>0.441</v>
      </c>
      <c r="W2504" s="6">
        <f>VLOOKUP($A2504,BUSINESS!$A$1:$J$2692,COLUMN(BUSINESS!$F2504),0)</f>
        <v>18</v>
      </c>
      <c r="X2504" s="6">
        <f>VLOOKUP($A2504,BUSINESS!$A$1:$J$2692,COLUMN(BUSINESS!$G2504),0)</f>
        <v>0</v>
      </c>
      <c r="Y2504" s="6">
        <f>VLOOKUP($A2504,BUSINESS!$A$1:$J$2692,COLUMN(BUSINESS!$H2504),0)</f>
        <v>560</v>
      </c>
      <c r="Z2504" s="6">
        <f>VLOOKUP($A2504,BUSINESS!$A$1:$J$2692,COLUMN(BUSINESS!$I2504),0)</f>
        <v>0.17299999999999999</v>
      </c>
      <c r="AA2504" s="6">
        <f>VLOOKUP($A2504,BUSINESS!$A$1:$J$2692,COLUMN(BUSINESS!$J2504),0)</f>
        <v>0.63400000000000001</v>
      </c>
      <c r="AB2504" s="5"/>
      <c r="AC2504" s="5"/>
      <c r="AD2504" s="5"/>
      <c r="AE2504" s="5"/>
    </row>
    <row r="2505" spans="1:31" ht="15.75" customHeight="1" x14ac:dyDescent="0.25">
      <c r="A2505" s="6">
        <v>2504</v>
      </c>
      <c r="B2505" s="7" t="str">
        <f>VLOOKUP($A2505,GDP!$A$1:$H$2692,COLUMN(GDP!B2505),0)</f>
        <v>The Americas</v>
      </c>
      <c r="C2505" s="8" t="str">
        <f>VLOOKUP($A2505,GDP!$A$1:$H$2692,COLUMN(GDP!C2505),0)</f>
        <v>Panama-The Americas</v>
      </c>
      <c r="D2505" s="9" t="str">
        <f>VLOOKUP($A2505,GDP!$A$1:$H$2692,COLUMN(GDP!D2505),0)</f>
        <v>2007</v>
      </c>
      <c r="E2505" s="8">
        <f>VLOOKUP($A2505,GDP!$A$1:$H$2692,COLUMN(GDP!E2505),0)</f>
        <v>21121900000</v>
      </c>
      <c r="F2505" s="7">
        <f>VLOOKUP($A2505,GDP!$A$1:$H$2692,COLUMN(GDP!F2505),0)</f>
        <v>6.7000000000000004E-2</v>
      </c>
      <c r="G2505" s="7">
        <f>VLOOKUP($A2505,GDP!$A$1:$H$2692,COLUMN(GDP!G2505),0)</f>
        <v>382</v>
      </c>
      <c r="H2505" s="7">
        <f>VLOOKUP($A2505,GDP!$A$1:$H$2692,COLUMN(GDP!H2505),0)</f>
        <v>8.3000000000000004E-2</v>
      </c>
      <c r="I2505" s="6">
        <f>VLOOKUP($A2505,ENERGY!$A$1:$F$2692,COLUMN(ENERGY!E2504),0)</f>
        <v>2884</v>
      </c>
      <c r="J2505" s="6">
        <f>VLOOKUP($A2505,ENERGY!$A$1:$F$2692,COLUMN(ENERGY!F2504),0)</f>
        <v>6839</v>
      </c>
      <c r="K2505" s="6">
        <f>VLOOKUP($A2505,'HUMAN RESOURCES'!$A$1:$M$2692,COLUMN('HUMAN RESOURCES'!$E2505),0)</f>
        <v>2.1000000000000001E-2</v>
      </c>
      <c r="L2505" s="6">
        <f>VLOOKUP($A2505,'HUMAN RESOURCES'!$A$1:$M$2692,COLUMN('HUMAN RESOURCES'!$F2505),0)</f>
        <v>1.7999999999999999E-2</v>
      </c>
      <c r="M2505" s="6">
        <f>VLOOKUP($A2505,'HUMAN RESOURCES'!$A$1:$M$2692,COLUMN('HUMAN RESOURCES'!$G2505),0)</f>
        <v>79</v>
      </c>
      <c r="N2505" s="6">
        <f>VLOOKUP($A2505,'HUMAN RESOURCES'!$A$1:$M$2692,COLUMN('HUMAN RESOURCES'!$H2505),0)</f>
        <v>74</v>
      </c>
      <c r="O2505" s="6">
        <f>VLOOKUP($A2505,'HUMAN RESOURCES'!$A$1:$M$2692,COLUMN('HUMAN RESOURCES'!$I2505),0)</f>
        <v>0.30199999999999999</v>
      </c>
      <c r="P2505" s="6">
        <f>VLOOKUP($A2505,'HUMAN RESOURCES'!$A$1:$M$2692,COLUMN('HUMAN RESOURCES'!$J2505),0)</f>
        <v>0.63500000000000001</v>
      </c>
      <c r="Q2505" s="6">
        <f>VLOOKUP($A2505,'HUMAN RESOURCES'!$A$1:$M$2692,COLUMN('HUMAN RESOURCES'!$K2505),0)</f>
        <v>6.3E-2</v>
      </c>
      <c r="R2505" s="6">
        <f>VLOOKUP($A2505,'HUMAN RESOURCES'!$A$1:$M$2692,COLUMN('HUMAN RESOURCES'!$L2505),0)</f>
        <v>3491034</v>
      </c>
      <c r="S2505" s="6">
        <f>VLOOKUP($A2505,'HUMAN RESOURCES'!$A$1:$M$2692,COLUMN('HUMAN RESOURCES'!$F2505),0)</f>
        <v>1.7999999999999999E-2</v>
      </c>
      <c r="T2505" s="6">
        <f>VLOOKUP($A2505,TOURISM!$A$1:$F$2692,COLUMN(TOURISM!$E2505),0)</f>
        <v>1806000000</v>
      </c>
      <c r="U2505" s="6">
        <f>VLOOKUP($A2505,TOURISM!$A$1:$F$2692,COLUMN(TOURISM!$F2505),0)</f>
        <v>457000000</v>
      </c>
      <c r="V2505" s="6">
        <f>VLOOKUP($A2505,BUSINESS!$A$1:$J$2692,COLUMN(BUSINESS!$E2505),0)</f>
        <v>0.44700000000000001</v>
      </c>
      <c r="W2505" s="6">
        <f>VLOOKUP($A2505,BUSINESS!$A$1:$J$2692,COLUMN(BUSINESS!$F2505),0)</f>
        <v>18</v>
      </c>
      <c r="X2505" s="6">
        <f>VLOOKUP($A2505,BUSINESS!$A$1:$J$2692,COLUMN(BUSINESS!$G2505),0)</f>
        <v>0</v>
      </c>
      <c r="Y2505" s="6">
        <f>VLOOKUP($A2505,BUSINESS!$A$1:$J$2692,COLUMN(BUSINESS!$H2505),0)</f>
        <v>482</v>
      </c>
      <c r="Z2505" s="6">
        <f>VLOOKUP($A2505,BUSINESS!$A$1:$J$2692,COLUMN(BUSINESS!$I2505),0)</f>
        <v>0.223</v>
      </c>
      <c r="AA2505" s="6">
        <f>VLOOKUP($A2505,BUSINESS!$A$1:$J$2692,COLUMN(BUSINESS!$J2505),0)</f>
        <v>0.86199999999999999</v>
      </c>
      <c r="AB2505" s="5"/>
      <c r="AC2505" s="5"/>
      <c r="AD2505" s="5"/>
      <c r="AE2505" s="5"/>
    </row>
    <row r="2506" spans="1:31" ht="15.75" customHeight="1" x14ac:dyDescent="0.25">
      <c r="A2506" s="6">
        <v>2505</v>
      </c>
      <c r="B2506" s="7" t="str">
        <f>VLOOKUP($A2506,GDP!$A$1:$H$2692,COLUMN(GDP!B2506),0)</f>
        <v>The Americas</v>
      </c>
      <c r="C2506" s="8" t="str">
        <f>VLOOKUP($A2506,GDP!$A$1:$H$2692,COLUMN(GDP!C2506),0)</f>
        <v>Panama-The Americas</v>
      </c>
      <c r="D2506" s="9" t="str">
        <f>VLOOKUP($A2506,GDP!$A$1:$H$2692,COLUMN(GDP!D2506),0)</f>
        <v>2008</v>
      </c>
      <c r="E2506" s="8">
        <f>VLOOKUP($A2506,GDP!$A$1:$H$2692,COLUMN(GDP!E2506),0)</f>
        <v>24884000000</v>
      </c>
      <c r="F2506" s="7">
        <f>VLOOKUP($A2506,GDP!$A$1:$H$2692,COLUMN(GDP!F2506),0)</f>
        <v>7.2999999999999995E-2</v>
      </c>
      <c r="G2506" s="7">
        <f>VLOOKUP($A2506,GDP!$A$1:$H$2692,COLUMN(GDP!G2506),0)</f>
        <v>473</v>
      </c>
      <c r="H2506" s="7">
        <f>VLOOKUP($A2506,GDP!$A$1:$H$2692,COLUMN(GDP!H2506),0)</f>
        <v>8.2000000000000003E-2</v>
      </c>
      <c r="I2506" s="6">
        <f>VLOOKUP($A2506,ENERGY!$A$1:$F$2692,COLUMN(ENERGY!E2505),0)</f>
        <v>2613</v>
      </c>
      <c r="J2506" s="6">
        <f>VLOOKUP($A2506,ENERGY!$A$1:$F$2692,COLUMN(ENERGY!F2505),0)</f>
        <v>5805</v>
      </c>
      <c r="K2506" s="6">
        <f>VLOOKUP($A2506,'HUMAN RESOURCES'!$A$1:$M$2692,COLUMN('HUMAN RESOURCES'!$E2506),0)</f>
        <v>2.1000000000000001E-2</v>
      </c>
      <c r="L2506" s="6">
        <f>VLOOKUP($A2506,'HUMAN RESOURCES'!$A$1:$M$2692,COLUMN('HUMAN RESOURCES'!$F2506),0)</f>
        <v>1.7999999999999999E-2</v>
      </c>
      <c r="M2506" s="6">
        <f>VLOOKUP($A2506,'HUMAN RESOURCES'!$A$1:$M$2692,COLUMN('HUMAN RESOURCES'!$G2506),0)</f>
        <v>80</v>
      </c>
      <c r="N2506" s="6">
        <f>VLOOKUP($A2506,'HUMAN RESOURCES'!$A$1:$M$2692,COLUMN('HUMAN RESOURCES'!$H2506),0)</f>
        <v>74</v>
      </c>
      <c r="O2506" s="6">
        <f>VLOOKUP($A2506,'HUMAN RESOURCES'!$A$1:$M$2692,COLUMN('HUMAN RESOURCES'!$I2506),0)</f>
        <v>0.29899999999999999</v>
      </c>
      <c r="P2506" s="6">
        <f>VLOOKUP($A2506,'HUMAN RESOURCES'!$A$1:$M$2692,COLUMN('HUMAN RESOURCES'!$J2506),0)</f>
        <v>0.63600000000000001</v>
      </c>
      <c r="Q2506" s="6">
        <f>VLOOKUP($A2506,'HUMAN RESOURCES'!$A$1:$M$2692,COLUMN('HUMAN RESOURCES'!$K2506),0)</f>
        <v>6.5000000000000002E-2</v>
      </c>
      <c r="R2506" s="6">
        <f>VLOOKUP($A2506,'HUMAN RESOURCES'!$A$1:$M$2692,COLUMN('HUMAN RESOURCES'!$L2506),0)</f>
        <v>3553480</v>
      </c>
      <c r="S2506" s="6">
        <f>VLOOKUP($A2506,'HUMAN RESOURCES'!$A$1:$M$2692,COLUMN('HUMAN RESOURCES'!$F2506),0)</f>
        <v>1.7999999999999999E-2</v>
      </c>
      <c r="T2506" s="6">
        <f>VLOOKUP($A2506,TOURISM!$A$1:$F$2692,COLUMN(TOURISM!$E2506),0)</f>
        <v>2208000000</v>
      </c>
      <c r="U2506" s="6">
        <f>VLOOKUP($A2506,TOURISM!$A$1:$F$2692,COLUMN(TOURISM!$F2506),0)</f>
        <v>560000000</v>
      </c>
      <c r="V2506" s="6">
        <f>VLOOKUP($A2506,BUSINESS!$A$1:$J$2692,COLUMN(BUSINESS!$E2506),0)</f>
        <v>0.438</v>
      </c>
      <c r="W2506" s="6">
        <f>VLOOKUP($A2506,BUSINESS!$A$1:$J$2692,COLUMN(BUSINESS!$F2506),0)</f>
        <v>12</v>
      </c>
      <c r="X2506" s="6">
        <f>VLOOKUP($A2506,BUSINESS!$A$1:$J$2692,COLUMN(BUSINESS!$G2506),0)</f>
        <v>0</v>
      </c>
      <c r="Y2506" s="6">
        <f>VLOOKUP($A2506,BUSINESS!$A$1:$J$2692,COLUMN(BUSINESS!$H2506),0)</f>
        <v>482</v>
      </c>
      <c r="Z2506" s="6">
        <f>VLOOKUP($A2506,BUSINESS!$A$1:$J$2692,COLUMN(BUSINESS!$I2506),0)</f>
        <v>0.33800000000000002</v>
      </c>
      <c r="AA2506" s="6">
        <f>VLOOKUP($A2506,BUSINESS!$A$1:$J$2692,COLUMN(BUSINESS!$J2506),0)</f>
        <v>1.1020000000000001</v>
      </c>
      <c r="AB2506" s="5"/>
      <c r="AC2506" s="5"/>
      <c r="AD2506" s="5"/>
      <c r="AE2506" s="5"/>
    </row>
    <row r="2507" spans="1:31" ht="15.75" customHeight="1" x14ac:dyDescent="0.25">
      <c r="A2507" s="6">
        <v>2506</v>
      </c>
      <c r="B2507" s="7" t="str">
        <f>VLOOKUP($A2507,GDP!$A$1:$H$2692,COLUMN(GDP!B2507),0)</f>
        <v>The Americas</v>
      </c>
      <c r="C2507" s="8" t="str">
        <f>VLOOKUP($A2507,GDP!$A$1:$H$2692,COLUMN(GDP!C2507),0)</f>
        <v>Panama-The Americas</v>
      </c>
      <c r="D2507" s="9" t="str">
        <f>VLOOKUP($A2507,GDP!$A$1:$H$2692,COLUMN(GDP!D2507),0)</f>
        <v>2009</v>
      </c>
      <c r="E2507" s="8">
        <f>VLOOKUP($A2507,GDP!$A$1:$H$2692,COLUMN(GDP!E2507),0)</f>
        <v>25925100000</v>
      </c>
      <c r="F2507" s="7">
        <f>VLOOKUP($A2507,GDP!$A$1:$H$2692,COLUMN(GDP!F2507),0)</f>
        <v>8.1000000000000003E-2</v>
      </c>
      <c r="G2507" s="7">
        <f>VLOOKUP($A2507,GDP!$A$1:$H$2692,COLUMN(GDP!G2507),0)</f>
        <v>541</v>
      </c>
      <c r="H2507" s="7">
        <f>VLOOKUP($A2507,GDP!$A$1:$H$2692,COLUMN(GDP!H2507),0)</f>
        <v>8.2000000000000003E-2</v>
      </c>
      <c r="I2507" s="6">
        <f>VLOOKUP($A2507,ENERGY!$A$1:$F$2692,COLUMN(ENERGY!E2506),0)</f>
        <v>2649</v>
      </c>
      <c r="J2507" s="6">
        <f>VLOOKUP($A2507,ENERGY!$A$1:$F$2692,COLUMN(ENERGY!F2506),0)</f>
        <v>6153</v>
      </c>
      <c r="K2507" s="6">
        <f>VLOOKUP($A2507,'HUMAN RESOURCES'!$A$1:$M$2692,COLUMN('HUMAN RESOURCES'!$E2507),0)</f>
        <v>2.1000000000000001E-2</v>
      </c>
      <c r="L2507" s="6">
        <f>VLOOKUP($A2507,'HUMAN RESOURCES'!$A$1:$M$2692,COLUMN('HUMAN RESOURCES'!$F2507),0)</f>
        <v>1.7000000000000001E-2</v>
      </c>
      <c r="M2507" s="6">
        <f>VLOOKUP($A2507,'HUMAN RESOURCES'!$A$1:$M$2692,COLUMN('HUMAN RESOURCES'!$G2507),0)</f>
        <v>80</v>
      </c>
      <c r="N2507" s="6">
        <f>VLOOKUP($A2507,'HUMAN RESOURCES'!$A$1:$M$2692,COLUMN('HUMAN RESOURCES'!$H2507),0)</f>
        <v>74</v>
      </c>
      <c r="O2507" s="6">
        <f>VLOOKUP($A2507,'HUMAN RESOURCES'!$A$1:$M$2692,COLUMN('HUMAN RESOURCES'!$I2507),0)</f>
        <v>0.29599999999999999</v>
      </c>
      <c r="P2507" s="6">
        <f>VLOOKUP($A2507,'HUMAN RESOURCES'!$A$1:$M$2692,COLUMN('HUMAN RESOURCES'!$J2507),0)</f>
        <v>0.63800000000000001</v>
      </c>
      <c r="Q2507" s="6">
        <f>VLOOKUP($A2507,'HUMAN RESOURCES'!$A$1:$M$2692,COLUMN('HUMAN RESOURCES'!$K2507),0)</f>
        <v>6.6000000000000003E-2</v>
      </c>
      <c r="R2507" s="6">
        <f>VLOOKUP($A2507,'HUMAN RESOURCES'!$A$1:$M$2692,COLUMN('HUMAN RESOURCES'!$L2507),0)</f>
        <v>3615846</v>
      </c>
      <c r="S2507" s="6">
        <f>VLOOKUP($A2507,'HUMAN RESOURCES'!$A$1:$M$2692,COLUMN('HUMAN RESOURCES'!$F2507),0)</f>
        <v>1.7000000000000001E-2</v>
      </c>
      <c r="T2507" s="6">
        <f>VLOOKUP($A2507,TOURISM!$A$1:$F$2692,COLUMN(TOURISM!$E2507),0)</f>
        <v>2280000000</v>
      </c>
      <c r="U2507" s="6">
        <f>VLOOKUP($A2507,TOURISM!$A$1:$F$2692,COLUMN(TOURISM!$F2507),0)</f>
        <v>503000000</v>
      </c>
      <c r="V2507" s="6">
        <f>VLOOKUP($A2507,BUSINESS!$A$1:$J$2692,COLUMN(BUSINESS!$E2507),0)</f>
        <v>0.438</v>
      </c>
      <c r="W2507" s="6">
        <f>VLOOKUP($A2507,BUSINESS!$A$1:$J$2692,COLUMN(BUSINESS!$F2507),0)</f>
        <v>12</v>
      </c>
      <c r="X2507" s="6">
        <f>VLOOKUP($A2507,BUSINESS!$A$1:$J$2692,COLUMN(BUSINESS!$G2507),0)</f>
        <v>0</v>
      </c>
      <c r="Y2507" s="6">
        <f>VLOOKUP($A2507,BUSINESS!$A$1:$J$2692,COLUMN(BUSINESS!$H2507),0)</f>
        <v>482</v>
      </c>
      <c r="Z2507" s="6">
        <f>VLOOKUP($A2507,BUSINESS!$A$1:$J$2692,COLUMN(BUSINESS!$I2507),0)</f>
        <v>0.39100000000000001</v>
      </c>
      <c r="AA2507" s="6">
        <f>VLOOKUP($A2507,BUSINESS!$A$1:$J$2692,COLUMN(BUSINESS!$J2507),0)</f>
        <v>1.6779999999999999</v>
      </c>
      <c r="AB2507" s="5"/>
      <c r="AC2507" s="5"/>
      <c r="AD2507" s="5"/>
      <c r="AE2507" s="5"/>
    </row>
    <row r="2508" spans="1:31" ht="15.75" customHeight="1" x14ac:dyDescent="0.25">
      <c r="A2508" s="6">
        <v>2507</v>
      </c>
      <c r="B2508" s="7" t="str">
        <f>VLOOKUP($A2508,GDP!$A$1:$H$2692,COLUMN(GDP!B2508),0)</f>
        <v>The Americas</v>
      </c>
      <c r="C2508" s="8" t="str">
        <f>VLOOKUP($A2508,GDP!$A$1:$H$2692,COLUMN(GDP!C2508),0)</f>
        <v>Panama-The Americas</v>
      </c>
      <c r="D2508" s="9" t="str">
        <f>VLOOKUP($A2508,GDP!$A$1:$H$2692,COLUMN(GDP!D2508),0)</f>
        <v>2010</v>
      </c>
      <c r="E2508" s="8">
        <f>VLOOKUP($A2508,GDP!$A$1:$H$2692,COLUMN(GDP!E2508),0)</f>
        <v>28814100000</v>
      </c>
      <c r="F2508" s="7">
        <f>VLOOKUP($A2508,GDP!$A$1:$H$2692,COLUMN(GDP!F2508),0)</f>
        <v>8.5000000000000006E-2</v>
      </c>
      <c r="G2508" s="7">
        <f>VLOOKUP($A2508,GDP!$A$1:$H$2692,COLUMN(GDP!G2508),0)</f>
        <v>627</v>
      </c>
      <c r="H2508" s="7">
        <f>VLOOKUP($A2508,GDP!$A$1:$H$2692,COLUMN(GDP!H2508),0)</f>
        <v>7.6999999999999999E-2</v>
      </c>
      <c r="I2508" s="6">
        <f>VLOOKUP($A2508,ENERGY!$A$1:$F$2692,COLUMN(ENERGY!E2507),0)</f>
        <v>2625</v>
      </c>
      <c r="J2508" s="6">
        <f>VLOOKUP($A2508,ENERGY!$A$1:$F$2692,COLUMN(ENERGY!F2507),0)</f>
        <v>5871</v>
      </c>
      <c r="K2508" s="6">
        <f>VLOOKUP($A2508,'HUMAN RESOURCES'!$A$1:$M$2692,COLUMN('HUMAN RESOURCES'!$E2508),0)</f>
        <v>0.02</v>
      </c>
      <c r="L2508" s="6">
        <f>VLOOKUP($A2508,'HUMAN RESOURCES'!$A$1:$M$2692,COLUMN('HUMAN RESOURCES'!$F2508),0)</f>
        <v>1.7000000000000001E-2</v>
      </c>
      <c r="M2508" s="6">
        <f>VLOOKUP($A2508,'HUMAN RESOURCES'!$A$1:$M$2692,COLUMN('HUMAN RESOURCES'!$G2508),0)</f>
        <v>80</v>
      </c>
      <c r="N2508" s="6">
        <f>VLOOKUP($A2508,'HUMAN RESOURCES'!$A$1:$M$2692,COLUMN('HUMAN RESOURCES'!$H2508),0)</f>
        <v>74</v>
      </c>
      <c r="O2508" s="6">
        <f>VLOOKUP($A2508,'HUMAN RESOURCES'!$A$1:$M$2692,COLUMN('HUMAN RESOURCES'!$I2508),0)</f>
        <v>0.29299999999999998</v>
      </c>
      <c r="P2508" s="6">
        <f>VLOOKUP($A2508,'HUMAN RESOURCES'!$A$1:$M$2692,COLUMN('HUMAN RESOURCES'!$J2508),0)</f>
        <v>0.63900000000000001</v>
      </c>
      <c r="Q2508" s="6">
        <f>VLOOKUP($A2508,'HUMAN RESOURCES'!$A$1:$M$2692,COLUMN('HUMAN RESOURCES'!$K2508),0)</f>
        <v>6.8000000000000005E-2</v>
      </c>
      <c r="R2508" s="6">
        <f>VLOOKUP($A2508,'HUMAN RESOURCES'!$A$1:$M$2692,COLUMN('HUMAN RESOURCES'!$L2508),0)</f>
        <v>3678128</v>
      </c>
      <c r="S2508" s="6">
        <f>VLOOKUP($A2508,'HUMAN RESOURCES'!$A$1:$M$2692,COLUMN('HUMAN RESOURCES'!$F2508),0)</f>
        <v>1.7000000000000001E-2</v>
      </c>
      <c r="T2508" s="6">
        <f>VLOOKUP($A2508,TOURISM!$A$1:$F$2692,COLUMN(TOURISM!$E2508),0)</f>
        <v>2552000000</v>
      </c>
      <c r="U2508" s="6">
        <f>VLOOKUP($A2508,TOURISM!$A$1:$F$2692,COLUMN(TOURISM!$F2508),0)</f>
        <v>575000000</v>
      </c>
      <c r="V2508" s="6">
        <f>VLOOKUP($A2508,BUSINESS!$A$1:$J$2692,COLUMN(BUSINESS!$E2508),0)</f>
        <v>0.438</v>
      </c>
      <c r="W2508" s="6">
        <f>VLOOKUP($A2508,BUSINESS!$A$1:$J$2692,COLUMN(BUSINESS!$F2508),0)</f>
        <v>9</v>
      </c>
      <c r="X2508" s="6">
        <f>VLOOKUP($A2508,BUSINESS!$A$1:$J$2692,COLUMN(BUSINESS!$G2508),0)</f>
        <v>0</v>
      </c>
      <c r="Y2508" s="6">
        <f>VLOOKUP($A2508,BUSINESS!$A$1:$J$2692,COLUMN(BUSINESS!$H2508),0)</f>
        <v>482</v>
      </c>
      <c r="Z2508" s="6">
        <f>VLOOKUP($A2508,BUSINESS!$A$1:$J$2692,COLUMN(BUSINESS!$I2508),0)</f>
        <v>0.40100000000000002</v>
      </c>
      <c r="AA2508" s="6">
        <f>VLOOKUP($A2508,BUSINESS!$A$1:$J$2692,COLUMN(BUSINESS!$J2508),0)</f>
        <v>1.8069999999999999</v>
      </c>
      <c r="AB2508" s="5"/>
      <c r="AC2508" s="5"/>
      <c r="AD2508" s="5"/>
      <c r="AE2508" s="5"/>
    </row>
    <row r="2509" spans="1:31" ht="15.75" customHeight="1" x14ac:dyDescent="0.25">
      <c r="A2509" s="6">
        <v>2508</v>
      </c>
      <c r="B2509" s="7" t="str">
        <f>VLOOKUP($A2509,GDP!$A$1:$H$2692,COLUMN(GDP!B2509),0)</f>
        <v>The Americas</v>
      </c>
      <c r="C2509" s="8" t="str">
        <f>VLOOKUP($A2509,GDP!$A$1:$H$2692,COLUMN(GDP!C2509),0)</f>
        <v>Panama-The Americas</v>
      </c>
      <c r="D2509" s="9" t="str">
        <f>VLOOKUP($A2509,GDP!$A$1:$H$2692,COLUMN(GDP!D2509),0)</f>
        <v>2011</v>
      </c>
      <c r="E2509" s="8">
        <f>VLOOKUP($A2509,GDP!$A$1:$H$2692,COLUMN(GDP!E2509),0)</f>
        <v>33270500000</v>
      </c>
      <c r="F2509" s="7">
        <f>VLOOKUP($A2509,GDP!$A$1:$H$2692,COLUMN(GDP!F2509),0)</f>
        <v>7.9000000000000001E-2</v>
      </c>
      <c r="G2509" s="7">
        <f>VLOOKUP($A2509,GDP!$A$1:$H$2692,COLUMN(GDP!G2509),0)</f>
        <v>664</v>
      </c>
      <c r="H2509" s="7">
        <f>VLOOKUP($A2509,GDP!$A$1:$H$2692,COLUMN(GDP!H2509),0)</f>
        <v>6.9000000000000006E-2</v>
      </c>
      <c r="I2509" s="6">
        <f>VLOOKUP($A2509,ENERGY!$A$1:$F$2692,COLUMN(ENERGY!E2508),0)</f>
        <v>2816</v>
      </c>
      <c r="J2509" s="6">
        <f>VLOOKUP($A2509,ENERGY!$A$1:$F$2692,COLUMN(ENERGY!F2508),0)</f>
        <v>7008</v>
      </c>
      <c r="K2509" s="6">
        <f>VLOOKUP($A2509,'HUMAN RESOURCES'!$A$1:$M$2692,COLUMN('HUMAN RESOURCES'!$E2509),0)</f>
        <v>0.02</v>
      </c>
      <c r="L2509" s="6">
        <f>VLOOKUP($A2509,'HUMAN RESOURCES'!$A$1:$M$2692,COLUMN('HUMAN RESOURCES'!$F2509),0)</f>
        <v>1.6E-2</v>
      </c>
      <c r="M2509" s="6">
        <f>VLOOKUP($A2509,'HUMAN RESOURCES'!$A$1:$M$2692,COLUMN('HUMAN RESOURCES'!$G2509),0)</f>
        <v>80</v>
      </c>
      <c r="N2509" s="6">
        <f>VLOOKUP($A2509,'HUMAN RESOURCES'!$A$1:$M$2692,COLUMN('HUMAN RESOURCES'!$H2509),0)</f>
        <v>74</v>
      </c>
      <c r="O2509" s="6">
        <f>VLOOKUP($A2509,'HUMAN RESOURCES'!$A$1:$M$2692,COLUMN('HUMAN RESOURCES'!$I2509),0)</f>
        <v>0.28999999999999998</v>
      </c>
      <c r="P2509" s="6">
        <f>VLOOKUP($A2509,'HUMAN RESOURCES'!$A$1:$M$2692,COLUMN('HUMAN RESOURCES'!$J2509),0)</f>
        <v>0.64100000000000001</v>
      </c>
      <c r="Q2509" s="6">
        <f>VLOOKUP($A2509,'HUMAN RESOURCES'!$A$1:$M$2692,COLUMN('HUMAN RESOURCES'!$K2509),0)</f>
        <v>6.9000000000000006E-2</v>
      </c>
      <c r="R2509" s="6">
        <f>VLOOKUP($A2509,'HUMAN RESOURCES'!$A$1:$M$2692,COLUMN('HUMAN RESOURCES'!$L2509),0)</f>
        <v>3740282</v>
      </c>
      <c r="S2509" s="6">
        <f>VLOOKUP($A2509,'HUMAN RESOURCES'!$A$1:$M$2692,COLUMN('HUMAN RESOURCES'!$F2509),0)</f>
        <v>1.6E-2</v>
      </c>
      <c r="T2509" s="6">
        <f>VLOOKUP($A2509,TOURISM!$A$1:$F$2692,COLUMN(TOURISM!$E2509),0)</f>
        <v>2925000000</v>
      </c>
      <c r="U2509" s="6">
        <f>VLOOKUP($A2509,TOURISM!$A$1:$F$2692,COLUMN(TOURISM!$F2509),0)</f>
        <v>665000000</v>
      </c>
      <c r="V2509" s="6">
        <f>VLOOKUP($A2509,BUSINESS!$A$1:$J$2692,COLUMN(BUSINESS!$E2509),0)</f>
        <v>0.436</v>
      </c>
      <c r="W2509" s="6">
        <f>VLOOKUP($A2509,BUSINESS!$A$1:$J$2692,COLUMN(BUSINESS!$F2509),0)</f>
        <v>8</v>
      </c>
      <c r="X2509" s="6">
        <f>VLOOKUP($A2509,BUSINESS!$A$1:$J$2692,COLUMN(BUSINESS!$G2509),0)</f>
        <v>0</v>
      </c>
      <c r="Y2509" s="6">
        <f>VLOOKUP($A2509,BUSINESS!$A$1:$J$2692,COLUMN(BUSINESS!$H2509),0)</f>
        <v>482</v>
      </c>
      <c r="Z2509" s="6">
        <f>VLOOKUP($A2509,BUSINESS!$A$1:$J$2692,COLUMN(BUSINESS!$I2509),0)</f>
        <v>0.42699999999999999</v>
      </c>
      <c r="AA2509" s="6">
        <f>VLOOKUP($A2509,BUSINESS!$A$1:$J$2692,COLUMN(BUSINESS!$J2509),0)</f>
        <v>1.8009999999999999</v>
      </c>
      <c r="AB2509" s="5"/>
      <c r="AC2509" s="5"/>
      <c r="AD2509" s="5"/>
      <c r="AE2509" s="5"/>
    </row>
    <row r="2510" spans="1:31" ht="15.75" customHeight="1" x14ac:dyDescent="0.25">
      <c r="A2510" s="6">
        <v>2509</v>
      </c>
      <c r="B2510" s="7" t="str">
        <f>VLOOKUP($A2510,GDP!$A$1:$H$2692,COLUMN(GDP!B2510),0)</f>
        <v>The Americas</v>
      </c>
      <c r="C2510" s="8" t="str">
        <f>VLOOKUP($A2510,GDP!$A$1:$H$2692,COLUMN(GDP!C2510),0)</f>
        <v>Panama-The Americas</v>
      </c>
      <c r="D2510" s="9" t="str">
        <f>VLOOKUP($A2510,GDP!$A$1:$H$2692,COLUMN(GDP!D2510),0)</f>
        <v>2012</v>
      </c>
      <c r="E2510" s="8">
        <f>VLOOKUP($A2510,GDP!$A$1:$H$2692,COLUMN(GDP!E2510),0)</f>
        <v>37956200000</v>
      </c>
      <c r="F2510" s="7">
        <f>VLOOKUP($A2510,GDP!$A$1:$H$2692,COLUMN(GDP!F2510),0)</f>
        <v>7.5999999999999998E-2</v>
      </c>
      <c r="G2510" s="7">
        <f>VLOOKUP($A2510,GDP!$A$1:$H$2692,COLUMN(GDP!G2510),0)</f>
        <v>723</v>
      </c>
      <c r="H2510" s="7">
        <f>VLOOKUP($A2510,GDP!$A$1:$H$2692,COLUMN(GDP!H2510),0)</f>
        <v>6.9000000000000006E-2</v>
      </c>
      <c r="I2510" s="6">
        <f>VLOOKUP($A2510,ENERGY!$A$1:$F$2692,COLUMN(ENERGY!E2509),0)</f>
        <v>2569</v>
      </c>
      <c r="J2510" s="6">
        <f>VLOOKUP($A2510,ENERGY!$A$1:$F$2692,COLUMN(ENERGY!F2509),0)</f>
        <v>5790</v>
      </c>
      <c r="K2510" s="6">
        <f>VLOOKUP($A2510,'HUMAN RESOURCES'!$A$1:$M$2692,COLUMN('HUMAN RESOURCES'!$E2510),0)</f>
        <v>0.02</v>
      </c>
      <c r="L2510" s="6">
        <f>VLOOKUP($A2510,'HUMAN RESOURCES'!$A$1:$M$2692,COLUMN('HUMAN RESOURCES'!$F2510),0)</f>
        <v>1.6E-2</v>
      </c>
      <c r="M2510" s="6">
        <f>VLOOKUP($A2510,'HUMAN RESOURCES'!$A$1:$M$2692,COLUMN('HUMAN RESOURCES'!$G2510),0)</f>
        <v>80</v>
      </c>
      <c r="N2510" s="6">
        <f>VLOOKUP($A2510,'HUMAN RESOURCES'!$A$1:$M$2692,COLUMN('HUMAN RESOURCES'!$H2510),0)</f>
        <v>75</v>
      </c>
      <c r="O2510" s="6">
        <f>VLOOKUP($A2510,'HUMAN RESOURCES'!$A$1:$M$2692,COLUMN('HUMAN RESOURCES'!$I2510),0)</f>
        <v>0.28599999999999998</v>
      </c>
      <c r="P2510" s="6">
        <f>VLOOKUP($A2510,'HUMAN RESOURCES'!$A$1:$M$2692,COLUMN('HUMAN RESOURCES'!$J2510),0)</f>
        <v>0.64300000000000002</v>
      </c>
      <c r="Q2510" s="6">
        <f>VLOOKUP($A2510,'HUMAN RESOURCES'!$A$1:$M$2692,COLUMN('HUMAN RESOURCES'!$K2510),0)</f>
        <v>7.0999999999999994E-2</v>
      </c>
      <c r="R2510" s="6">
        <f>VLOOKUP($A2510,'HUMAN RESOURCES'!$A$1:$M$2692,COLUMN('HUMAN RESOURCES'!$L2510),0)</f>
        <v>3802281</v>
      </c>
      <c r="S2510" s="6">
        <f>VLOOKUP($A2510,'HUMAN RESOURCES'!$A$1:$M$2692,COLUMN('HUMAN RESOURCES'!$F2510),0)</f>
        <v>1.6E-2</v>
      </c>
      <c r="T2510" s="6">
        <f>VLOOKUP($A2510,TOURISM!$A$1:$F$2692,COLUMN(TOURISM!$E2510),0)</f>
        <v>3784000000</v>
      </c>
      <c r="U2510" s="6">
        <f>VLOOKUP($A2510,TOURISM!$A$1:$F$2692,COLUMN(TOURISM!$F2510),0)</f>
        <v>605000000</v>
      </c>
      <c r="V2510" s="6">
        <f>VLOOKUP($A2510,BUSINESS!$A$1:$J$2692,COLUMN(BUSINESS!$E2510),0)</f>
        <v>0.40500000000000003</v>
      </c>
      <c r="W2510" s="6">
        <f>VLOOKUP($A2510,BUSINESS!$A$1:$J$2692,COLUMN(BUSINESS!$F2510),0)</f>
        <v>7</v>
      </c>
      <c r="X2510" s="6">
        <f>VLOOKUP($A2510,BUSINESS!$A$1:$J$2692,COLUMN(BUSINESS!$G2510),0)</f>
        <v>61</v>
      </c>
      <c r="Y2510" s="6">
        <f>VLOOKUP($A2510,BUSINESS!$A$1:$J$2692,COLUMN(BUSINESS!$H2510),0)</f>
        <v>431</v>
      </c>
      <c r="Z2510" s="6">
        <f>VLOOKUP($A2510,BUSINESS!$A$1:$J$2692,COLUMN(BUSINESS!$I2510),0)</f>
        <v>0.40300000000000002</v>
      </c>
      <c r="AA2510" s="6">
        <f>VLOOKUP($A2510,BUSINESS!$A$1:$J$2692,COLUMN(BUSINESS!$J2510),0)</f>
        <v>1.6339999999999999</v>
      </c>
      <c r="AB2510" s="5"/>
      <c r="AC2510" s="5"/>
      <c r="AD2510" s="5"/>
      <c r="AE2510" s="5"/>
    </row>
    <row r="2511" spans="1:31" ht="15.75" customHeight="1" x14ac:dyDescent="0.25">
      <c r="A2511" s="6">
        <v>2510</v>
      </c>
      <c r="B2511" s="7" t="str">
        <f>VLOOKUP($A2511,GDP!$A$1:$H$2692,COLUMN(GDP!B2511),0)</f>
        <v>The Americas</v>
      </c>
      <c r="C2511" s="8" t="str">
        <f>VLOOKUP($A2511,GDP!$A$1:$H$2692,COLUMN(GDP!C2511),0)</f>
        <v>Paraguay-The Americas</v>
      </c>
      <c r="D2511" s="9" t="str">
        <f>VLOOKUP($A2511,GDP!$A$1:$H$2692,COLUMN(GDP!D2511),0)</f>
        <v>2000</v>
      </c>
      <c r="E2511" s="8">
        <f>VLOOKUP($A2511,GDP!$A$1:$H$2692,COLUMN(GDP!E2511),0)</f>
        <v>8195993231</v>
      </c>
      <c r="F2511" s="7">
        <f>VLOOKUP($A2511,GDP!$A$1:$H$2692,COLUMN(GDP!F2511),0)</f>
        <v>8.1000000000000003E-2</v>
      </c>
      <c r="G2511" s="7">
        <f>VLOOKUP($A2511,GDP!$A$1:$H$2692,COLUMN(GDP!G2511),0)</f>
        <v>124</v>
      </c>
      <c r="H2511" s="7">
        <f>VLOOKUP($A2511,GDP!$A$1:$H$2692,COLUMN(GDP!H2511),0)</f>
        <v>0.26800000000000002</v>
      </c>
      <c r="I2511" s="6">
        <f>VLOOKUP($A2511,ENERGY!$A$1:$F$2692,COLUMN(ENERGY!E2510),0)</f>
        <v>0</v>
      </c>
      <c r="J2511" s="6">
        <f>VLOOKUP($A2511,ENERGY!$A$1:$F$2692,COLUMN(ENERGY!F2510),0)</f>
        <v>0</v>
      </c>
      <c r="K2511" s="6">
        <f>VLOOKUP($A2511,'HUMAN RESOURCES'!$A$1:$M$2692,COLUMN('HUMAN RESOURCES'!$E2511),0)</f>
        <v>2.8000000000000001E-2</v>
      </c>
      <c r="L2511" s="6">
        <f>VLOOKUP($A2511,'HUMAN RESOURCES'!$A$1:$M$2692,COLUMN('HUMAN RESOURCES'!$F2511),0)</f>
        <v>2.8000000000000001E-2</v>
      </c>
      <c r="M2511" s="6">
        <f>VLOOKUP($A2511,'HUMAN RESOURCES'!$A$1:$M$2692,COLUMN('HUMAN RESOURCES'!$G2511),0)</f>
        <v>72</v>
      </c>
      <c r="N2511" s="6">
        <f>VLOOKUP($A2511,'HUMAN RESOURCES'!$A$1:$M$2692,COLUMN('HUMAN RESOURCES'!$H2511),0)</f>
        <v>68</v>
      </c>
      <c r="O2511" s="6">
        <f>VLOOKUP($A2511,'HUMAN RESOURCES'!$A$1:$M$2692,COLUMN('HUMAN RESOURCES'!$I2511),0)</f>
        <v>0.38200000000000001</v>
      </c>
      <c r="P2511" s="6">
        <f>VLOOKUP($A2511,'HUMAN RESOURCES'!$A$1:$M$2692,COLUMN('HUMAN RESOURCES'!$J2511),0)</f>
        <v>0.57399999999999995</v>
      </c>
      <c r="Q2511" s="6">
        <f>VLOOKUP($A2511,'HUMAN RESOURCES'!$A$1:$M$2692,COLUMN('HUMAN RESOURCES'!$K2511),0)</f>
        <v>4.3999999999999997E-2</v>
      </c>
      <c r="R2511" s="6">
        <f>VLOOKUP($A2511,'HUMAN RESOURCES'!$A$1:$M$2692,COLUMN('HUMAN RESOURCES'!$L2511),0)</f>
        <v>5350253</v>
      </c>
      <c r="S2511" s="6">
        <f>VLOOKUP($A2511,'HUMAN RESOURCES'!$A$1:$M$2692,COLUMN('HUMAN RESOURCES'!$F2511),0)</f>
        <v>2.8000000000000001E-2</v>
      </c>
      <c r="T2511" s="6">
        <f>VLOOKUP($A2511,TOURISM!$A$1:$F$2692,COLUMN(TOURISM!$E2511),0)</f>
        <v>88000000</v>
      </c>
      <c r="U2511" s="6">
        <f>VLOOKUP($A2511,TOURISM!$A$1:$F$2692,COLUMN(TOURISM!$F2511),0)</f>
        <v>154000000</v>
      </c>
      <c r="V2511" s="6">
        <f>VLOOKUP($A2511,BUSINESS!$A$1:$J$2692,COLUMN(BUSINESS!$E2511),0)</f>
        <v>0</v>
      </c>
      <c r="W2511" s="6">
        <f>VLOOKUP($A2511,BUSINESS!$A$1:$J$2692,COLUMN(BUSINESS!$F2511),0)</f>
        <v>0</v>
      </c>
      <c r="X2511" s="6">
        <f>VLOOKUP($A2511,BUSINESS!$A$1:$J$2692,COLUMN(BUSINESS!$G2511),0)</f>
        <v>0</v>
      </c>
      <c r="Y2511" s="6">
        <f>VLOOKUP($A2511,BUSINESS!$A$1:$J$2692,COLUMN(BUSINESS!$H2511),0)</f>
        <v>0</v>
      </c>
      <c r="Z2511" s="6">
        <f>VLOOKUP($A2511,BUSINESS!$A$1:$J$2692,COLUMN(BUSINESS!$I2511),0)</f>
        <v>7.0000000000000001E-3</v>
      </c>
      <c r="AA2511" s="6">
        <f>VLOOKUP($A2511,BUSINESS!$A$1:$J$2692,COLUMN(BUSINESS!$J2511),0)</f>
        <v>0.153</v>
      </c>
      <c r="AB2511" s="5"/>
      <c r="AC2511" s="5"/>
      <c r="AD2511" s="5"/>
      <c r="AE2511" s="5"/>
    </row>
    <row r="2512" spans="1:31" ht="15.75" customHeight="1" x14ac:dyDescent="0.25">
      <c r="A2512" s="6">
        <v>2511</v>
      </c>
      <c r="B2512" s="7" t="str">
        <f>VLOOKUP($A2512,GDP!$A$1:$H$2692,COLUMN(GDP!B2512),0)</f>
        <v>The Americas</v>
      </c>
      <c r="C2512" s="8" t="str">
        <f>VLOOKUP($A2512,GDP!$A$1:$H$2692,COLUMN(GDP!C2512),0)</f>
        <v>Paraguay-The Americas</v>
      </c>
      <c r="D2512" s="9" t="str">
        <f>VLOOKUP($A2512,GDP!$A$1:$H$2692,COLUMN(GDP!D2512),0)</f>
        <v>2001</v>
      </c>
      <c r="E2512" s="8">
        <f>VLOOKUP($A2512,GDP!$A$1:$H$2692,COLUMN(GDP!E2512),0)</f>
        <v>7662595076</v>
      </c>
      <c r="F2512" s="7">
        <f>VLOOKUP($A2512,GDP!$A$1:$H$2692,COLUMN(GDP!F2512),0)</f>
        <v>7.5999999999999998E-2</v>
      </c>
      <c r="G2512" s="7">
        <f>VLOOKUP($A2512,GDP!$A$1:$H$2692,COLUMN(GDP!G2512),0)</f>
        <v>107</v>
      </c>
      <c r="H2512" s="7">
        <f>VLOOKUP($A2512,GDP!$A$1:$H$2692,COLUMN(GDP!H2512),0)</f>
        <v>0.28299999999999997</v>
      </c>
      <c r="I2512" s="6">
        <f>VLOOKUP($A2512,ENERGY!$A$1:$F$2692,COLUMN(ENERGY!E2511),0)</f>
        <v>4858</v>
      </c>
      <c r="J2512" s="6">
        <f>VLOOKUP($A2512,ENERGY!$A$1:$F$2692,COLUMN(ENERGY!F2511),0)</f>
        <v>0</v>
      </c>
      <c r="K2512" s="6">
        <f>VLOOKUP($A2512,'HUMAN RESOURCES'!$A$1:$M$2692,COLUMN('HUMAN RESOURCES'!$E2512),0)</f>
        <v>2.8000000000000001E-2</v>
      </c>
      <c r="L2512" s="6">
        <f>VLOOKUP($A2512,'HUMAN RESOURCES'!$A$1:$M$2692,COLUMN('HUMAN RESOURCES'!$F2512),0)</f>
        <v>2.7E-2</v>
      </c>
      <c r="M2512" s="6">
        <f>VLOOKUP($A2512,'HUMAN RESOURCES'!$A$1:$M$2692,COLUMN('HUMAN RESOURCES'!$G2512),0)</f>
        <v>73</v>
      </c>
      <c r="N2512" s="6">
        <f>VLOOKUP($A2512,'HUMAN RESOURCES'!$A$1:$M$2692,COLUMN('HUMAN RESOURCES'!$H2512),0)</f>
        <v>68</v>
      </c>
      <c r="O2512" s="6">
        <f>VLOOKUP($A2512,'HUMAN RESOURCES'!$A$1:$M$2692,COLUMN('HUMAN RESOURCES'!$I2512),0)</f>
        <v>0.377</v>
      </c>
      <c r="P2512" s="6">
        <f>VLOOKUP($A2512,'HUMAN RESOURCES'!$A$1:$M$2692,COLUMN('HUMAN RESOURCES'!$J2512),0)</f>
        <v>0.57799999999999996</v>
      </c>
      <c r="Q2512" s="6">
        <f>VLOOKUP($A2512,'HUMAN RESOURCES'!$A$1:$M$2692,COLUMN('HUMAN RESOURCES'!$K2512),0)</f>
        <v>4.4999999999999998E-2</v>
      </c>
      <c r="R2512" s="6">
        <f>VLOOKUP($A2512,'HUMAN RESOURCES'!$A$1:$M$2692,COLUMN('HUMAN RESOURCES'!$L2512),0)</f>
        <v>5460621</v>
      </c>
      <c r="S2512" s="6">
        <f>VLOOKUP($A2512,'HUMAN RESOURCES'!$A$1:$M$2692,COLUMN('HUMAN RESOURCES'!$F2512),0)</f>
        <v>2.7E-2</v>
      </c>
      <c r="T2512" s="6">
        <f>VLOOKUP($A2512,TOURISM!$A$1:$F$2692,COLUMN(TOURISM!$E2512),0)</f>
        <v>91000000</v>
      </c>
      <c r="U2512" s="6">
        <f>VLOOKUP($A2512,TOURISM!$A$1:$F$2692,COLUMN(TOURISM!$F2512),0)</f>
        <v>130000000</v>
      </c>
      <c r="V2512" s="6">
        <f>VLOOKUP($A2512,BUSINESS!$A$1:$J$2692,COLUMN(BUSINESS!$E2512),0)</f>
        <v>0</v>
      </c>
      <c r="W2512" s="6">
        <f>VLOOKUP($A2512,BUSINESS!$A$1:$J$2692,COLUMN(BUSINESS!$F2512),0)</f>
        <v>0</v>
      </c>
      <c r="X2512" s="6">
        <f>VLOOKUP($A2512,BUSINESS!$A$1:$J$2692,COLUMN(BUSINESS!$G2512),0)</f>
        <v>0</v>
      </c>
      <c r="Y2512" s="6">
        <f>VLOOKUP($A2512,BUSINESS!$A$1:$J$2692,COLUMN(BUSINESS!$H2512),0)</f>
        <v>0</v>
      </c>
      <c r="Z2512" s="6">
        <f>VLOOKUP($A2512,BUSINESS!$A$1:$J$2692,COLUMN(BUSINESS!$I2512),0)</f>
        <v>1.0999999999999999E-2</v>
      </c>
      <c r="AA2512" s="6">
        <f>VLOOKUP($A2512,BUSINESS!$A$1:$J$2692,COLUMN(BUSINESS!$J2512),0)</f>
        <v>0.21099999999999999</v>
      </c>
      <c r="AB2512" s="5"/>
      <c r="AC2512" s="5"/>
      <c r="AD2512" s="5"/>
      <c r="AE2512" s="5"/>
    </row>
    <row r="2513" spans="1:31" ht="15.75" customHeight="1" x14ac:dyDescent="0.25">
      <c r="A2513" s="6">
        <v>2512</v>
      </c>
      <c r="B2513" s="7" t="str">
        <f>VLOOKUP($A2513,GDP!$A$1:$H$2692,COLUMN(GDP!B2513),0)</f>
        <v>The Americas</v>
      </c>
      <c r="C2513" s="8" t="str">
        <f>VLOOKUP($A2513,GDP!$A$1:$H$2692,COLUMN(GDP!C2513),0)</f>
        <v>Paraguay-The Americas</v>
      </c>
      <c r="D2513" s="9" t="str">
        <f>VLOOKUP($A2513,GDP!$A$1:$H$2692,COLUMN(GDP!D2513),0)</f>
        <v>2002</v>
      </c>
      <c r="E2513" s="8">
        <f>VLOOKUP($A2513,GDP!$A$1:$H$2692,COLUMN(GDP!E2513),0)</f>
        <v>6325151760</v>
      </c>
      <c r="F2513" s="7">
        <f>VLOOKUP($A2513,GDP!$A$1:$H$2692,COLUMN(GDP!F2513),0)</f>
        <v>7.0000000000000007E-2</v>
      </c>
      <c r="G2513" s="7">
        <f>VLOOKUP($A2513,GDP!$A$1:$H$2692,COLUMN(GDP!G2513),0)</f>
        <v>79</v>
      </c>
      <c r="H2513" s="7">
        <f>VLOOKUP($A2513,GDP!$A$1:$H$2692,COLUMN(GDP!H2513),0)</f>
        <v>0.38700000000000001</v>
      </c>
      <c r="I2513" s="6">
        <f>VLOOKUP($A2513,ENERGY!$A$1:$F$2692,COLUMN(ENERGY!E2512),0)</f>
        <v>4789</v>
      </c>
      <c r="J2513" s="6">
        <f>VLOOKUP($A2513,ENERGY!$A$1:$F$2692,COLUMN(ENERGY!F2512),0)</f>
        <v>5075</v>
      </c>
      <c r="K2513" s="6">
        <f>VLOOKUP($A2513,'HUMAN RESOURCES'!$A$1:$M$2692,COLUMN('HUMAN RESOURCES'!$E2513),0)</f>
        <v>2.7E-2</v>
      </c>
      <c r="L2513" s="6">
        <f>VLOOKUP($A2513,'HUMAN RESOURCES'!$A$1:$M$2692,COLUMN('HUMAN RESOURCES'!$F2513),0)</f>
        <v>2.5999999999999999E-2</v>
      </c>
      <c r="M2513" s="6">
        <f>VLOOKUP($A2513,'HUMAN RESOURCES'!$A$1:$M$2692,COLUMN('HUMAN RESOURCES'!$G2513),0)</f>
        <v>73</v>
      </c>
      <c r="N2513" s="6">
        <f>VLOOKUP($A2513,'HUMAN RESOURCES'!$A$1:$M$2692,COLUMN('HUMAN RESOURCES'!$H2513),0)</f>
        <v>69</v>
      </c>
      <c r="O2513" s="6">
        <f>VLOOKUP($A2513,'HUMAN RESOURCES'!$A$1:$M$2692,COLUMN('HUMAN RESOURCES'!$I2513),0)</f>
        <v>0.372</v>
      </c>
      <c r="P2513" s="6">
        <f>VLOOKUP($A2513,'HUMAN RESOURCES'!$A$1:$M$2692,COLUMN('HUMAN RESOURCES'!$J2513),0)</f>
        <v>0.58199999999999996</v>
      </c>
      <c r="Q2513" s="6">
        <f>VLOOKUP($A2513,'HUMAN RESOURCES'!$A$1:$M$2692,COLUMN('HUMAN RESOURCES'!$K2513),0)</f>
        <v>4.4999999999999998E-2</v>
      </c>
      <c r="R2513" s="6">
        <f>VLOOKUP($A2513,'HUMAN RESOURCES'!$A$1:$M$2692,COLUMN('HUMAN RESOURCES'!$L2513),0)</f>
        <v>5571371</v>
      </c>
      <c r="S2513" s="6">
        <f>VLOOKUP($A2513,'HUMAN RESOURCES'!$A$1:$M$2692,COLUMN('HUMAN RESOURCES'!$F2513),0)</f>
        <v>2.5999999999999999E-2</v>
      </c>
      <c r="T2513" s="6">
        <f>VLOOKUP($A2513,TOURISM!$A$1:$F$2692,COLUMN(TOURISM!$E2513),0)</f>
        <v>76000000</v>
      </c>
      <c r="U2513" s="6">
        <f>VLOOKUP($A2513,TOURISM!$A$1:$F$2692,COLUMN(TOURISM!$F2513),0)</f>
        <v>117000000</v>
      </c>
      <c r="V2513" s="6">
        <f>VLOOKUP($A2513,BUSINESS!$A$1:$J$2692,COLUMN(BUSINESS!$E2513),0)</f>
        <v>0</v>
      </c>
      <c r="W2513" s="6">
        <f>VLOOKUP($A2513,BUSINESS!$A$1:$J$2692,COLUMN(BUSINESS!$F2513),0)</f>
        <v>0</v>
      </c>
      <c r="X2513" s="6">
        <f>VLOOKUP($A2513,BUSINESS!$A$1:$J$2692,COLUMN(BUSINESS!$G2513),0)</f>
        <v>0</v>
      </c>
      <c r="Y2513" s="6">
        <f>VLOOKUP($A2513,BUSINESS!$A$1:$J$2692,COLUMN(BUSINESS!$H2513),0)</f>
        <v>0</v>
      </c>
      <c r="Z2513" s="6">
        <f>VLOOKUP($A2513,BUSINESS!$A$1:$J$2692,COLUMN(BUSINESS!$I2513),0)</f>
        <v>1.7999999999999999E-2</v>
      </c>
      <c r="AA2513" s="6">
        <f>VLOOKUP($A2513,BUSINESS!$A$1:$J$2692,COLUMN(BUSINESS!$J2513),0)</f>
        <v>0.29899999999999999</v>
      </c>
      <c r="AB2513" s="5"/>
      <c r="AC2513" s="5"/>
      <c r="AD2513" s="5"/>
      <c r="AE2513" s="5"/>
    </row>
    <row r="2514" spans="1:31" ht="15.75" customHeight="1" x14ac:dyDescent="0.25">
      <c r="A2514" s="6">
        <v>2513</v>
      </c>
      <c r="B2514" s="7" t="str">
        <f>VLOOKUP($A2514,GDP!$A$1:$H$2692,COLUMN(GDP!B2514),0)</f>
        <v>The Americas</v>
      </c>
      <c r="C2514" s="8" t="str">
        <f>VLOOKUP($A2514,GDP!$A$1:$H$2692,COLUMN(GDP!C2514),0)</f>
        <v>Paraguay-The Americas</v>
      </c>
      <c r="D2514" s="9" t="str">
        <f>VLOOKUP($A2514,GDP!$A$1:$H$2692,COLUMN(GDP!D2514),0)</f>
        <v>2003</v>
      </c>
      <c r="E2514" s="8">
        <f>VLOOKUP($A2514,GDP!$A$1:$H$2692,COLUMN(GDP!E2514),0)</f>
        <v>6588103836</v>
      </c>
      <c r="F2514" s="7">
        <f>VLOOKUP($A2514,GDP!$A$1:$H$2692,COLUMN(GDP!F2514),0)</f>
        <v>6.0999999999999999E-2</v>
      </c>
      <c r="G2514" s="7">
        <f>VLOOKUP($A2514,GDP!$A$1:$H$2692,COLUMN(GDP!G2514),0)</f>
        <v>71</v>
      </c>
      <c r="H2514" s="7">
        <f>VLOOKUP($A2514,GDP!$A$1:$H$2692,COLUMN(GDP!H2514),0)</f>
        <v>0.5</v>
      </c>
      <c r="I2514" s="6">
        <f>VLOOKUP($A2514,ENERGY!$A$1:$F$2692,COLUMN(ENERGY!E2513),0)</f>
        <v>4476</v>
      </c>
      <c r="J2514" s="6">
        <f>VLOOKUP($A2514,ENERGY!$A$1:$F$2692,COLUMN(ENERGY!F2513),0)</f>
        <v>4518</v>
      </c>
      <c r="K2514" s="6">
        <f>VLOOKUP($A2514,'HUMAN RESOURCES'!$A$1:$M$2692,COLUMN('HUMAN RESOURCES'!$E2514),0)</f>
        <v>2.7E-2</v>
      </c>
      <c r="L2514" s="6">
        <f>VLOOKUP($A2514,'HUMAN RESOURCES'!$A$1:$M$2692,COLUMN('HUMAN RESOURCES'!$F2514),0)</f>
        <v>2.5000000000000001E-2</v>
      </c>
      <c r="M2514" s="6">
        <f>VLOOKUP($A2514,'HUMAN RESOURCES'!$A$1:$M$2692,COLUMN('HUMAN RESOURCES'!$G2514),0)</f>
        <v>73</v>
      </c>
      <c r="N2514" s="6">
        <f>VLOOKUP($A2514,'HUMAN RESOURCES'!$A$1:$M$2692,COLUMN('HUMAN RESOURCES'!$H2514),0)</f>
        <v>69</v>
      </c>
      <c r="O2514" s="6">
        <f>VLOOKUP($A2514,'HUMAN RESOURCES'!$A$1:$M$2692,COLUMN('HUMAN RESOURCES'!$I2514),0)</f>
        <v>0.36799999999999999</v>
      </c>
      <c r="P2514" s="6">
        <f>VLOOKUP($A2514,'HUMAN RESOURCES'!$A$1:$M$2692,COLUMN('HUMAN RESOURCES'!$J2514),0)</f>
        <v>0.58599999999999997</v>
      </c>
      <c r="Q2514" s="6">
        <f>VLOOKUP($A2514,'HUMAN RESOURCES'!$A$1:$M$2692,COLUMN('HUMAN RESOURCES'!$K2514),0)</f>
        <v>4.5999999999999999E-2</v>
      </c>
      <c r="R2514" s="6">
        <f>VLOOKUP($A2514,'HUMAN RESOURCES'!$A$1:$M$2692,COLUMN('HUMAN RESOURCES'!$L2514),0)</f>
        <v>5682350</v>
      </c>
      <c r="S2514" s="6">
        <f>VLOOKUP($A2514,'HUMAN RESOURCES'!$A$1:$M$2692,COLUMN('HUMAN RESOURCES'!$F2514),0)</f>
        <v>2.5000000000000001E-2</v>
      </c>
      <c r="T2514" s="6">
        <f>VLOOKUP($A2514,TOURISM!$A$1:$F$2692,COLUMN(TOURISM!$E2514),0)</f>
        <v>81000000</v>
      </c>
      <c r="U2514" s="6">
        <f>VLOOKUP($A2514,TOURISM!$A$1:$F$2692,COLUMN(TOURISM!$F2514),0)</f>
        <v>115000000</v>
      </c>
      <c r="V2514" s="6">
        <f>VLOOKUP($A2514,BUSINESS!$A$1:$J$2692,COLUMN(BUSINESS!$E2514),0)</f>
        <v>0</v>
      </c>
      <c r="W2514" s="6">
        <f>VLOOKUP($A2514,BUSINESS!$A$1:$J$2692,COLUMN(BUSINESS!$F2514),0)</f>
        <v>74</v>
      </c>
      <c r="X2514" s="6">
        <f>VLOOKUP($A2514,BUSINESS!$A$1:$J$2692,COLUMN(BUSINESS!$G2514),0)</f>
        <v>0</v>
      </c>
      <c r="Y2514" s="6">
        <f>VLOOKUP($A2514,BUSINESS!$A$1:$J$2692,COLUMN(BUSINESS!$H2514),0)</f>
        <v>0</v>
      </c>
      <c r="Z2514" s="6">
        <f>VLOOKUP($A2514,BUSINESS!$A$1:$J$2692,COLUMN(BUSINESS!$I2514),0)</f>
        <v>2.1000000000000001E-2</v>
      </c>
      <c r="AA2514" s="6">
        <f>VLOOKUP($A2514,BUSINESS!$A$1:$J$2692,COLUMN(BUSINESS!$J2514),0)</f>
        <v>0.312</v>
      </c>
      <c r="AB2514" s="5"/>
      <c r="AC2514" s="5"/>
      <c r="AD2514" s="5"/>
      <c r="AE2514" s="5"/>
    </row>
    <row r="2515" spans="1:31" ht="15.75" customHeight="1" x14ac:dyDescent="0.25">
      <c r="A2515" s="6">
        <v>2514</v>
      </c>
      <c r="B2515" s="7" t="str">
        <f>VLOOKUP($A2515,GDP!$A$1:$H$2692,COLUMN(GDP!B2515),0)</f>
        <v>The Americas</v>
      </c>
      <c r="C2515" s="8" t="str">
        <f>VLOOKUP($A2515,GDP!$A$1:$H$2692,COLUMN(GDP!C2515),0)</f>
        <v>Paraguay-The Americas</v>
      </c>
      <c r="D2515" s="9" t="str">
        <f>VLOOKUP($A2515,GDP!$A$1:$H$2692,COLUMN(GDP!D2515),0)</f>
        <v>2004</v>
      </c>
      <c r="E2515" s="8">
        <f>VLOOKUP($A2515,GDP!$A$1:$H$2692,COLUMN(GDP!E2515),0)</f>
        <v>8033877360</v>
      </c>
      <c r="F2515" s="7">
        <f>VLOOKUP($A2515,GDP!$A$1:$H$2692,COLUMN(GDP!F2515),0)</f>
        <v>5.8999999999999997E-2</v>
      </c>
      <c r="G2515" s="7">
        <f>VLOOKUP($A2515,GDP!$A$1:$H$2692,COLUMN(GDP!G2515),0)</f>
        <v>82</v>
      </c>
      <c r="H2515" s="7">
        <f>VLOOKUP($A2515,GDP!$A$1:$H$2692,COLUMN(GDP!H2515),0)</f>
        <v>0.33500000000000002</v>
      </c>
      <c r="I2515" s="6">
        <f>VLOOKUP($A2515,ENERGY!$A$1:$F$2692,COLUMN(ENERGY!E2514),0)</f>
        <v>4348</v>
      </c>
      <c r="J2515" s="6">
        <f>VLOOKUP($A2515,ENERGY!$A$1:$F$2692,COLUMN(ENERGY!F2514),0)</f>
        <v>4353</v>
      </c>
      <c r="K2515" s="6">
        <f>VLOOKUP($A2515,'HUMAN RESOURCES'!$A$1:$M$2692,COLUMN('HUMAN RESOURCES'!$E2515),0)</f>
        <v>2.5999999999999999E-2</v>
      </c>
      <c r="L2515" s="6">
        <f>VLOOKUP($A2515,'HUMAN RESOURCES'!$A$1:$M$2692,COLUMN('HUMAN RESOURCES'!$F2515),0)</f>
        <v>2.5000000000000001E-2</v>
      </c>
      <c r="M2515" s="6">
        <f>VLOOKUP($A2515,'HUMAN RESOURCES'!$A$1:$M$2692,COLUMN('HUMAN RESOURCES'!$G2515),0)</f>
        <v>73</v>
      </c>
      <c r="N2515" s="6">
        <f>VLOOKUP($A2515,'HUMAN RESOURCES'!$A$1:$M$2692,COLUMN('HUMAN RESOURCES'!$H2515),0)</f>
        <v>69</v>
      </c>
      <c r="O2515" s="6">
        <f>VLOOKUP($A2515,'HUMAN RESOURCES'!$A$1:$M$2692,COLUMN('HUMAN RESOURCES'!$I2515),0)</f>
        <v>0.36299999999999999</v>
      </c>
      <c r="P2515" s="6">
        <f>VLOOKUP($A2515,'HUMAN RESOURCES'!$A$1:$M$2692,COLUMN('HUMAN RESOURCES'!$J2515),0)</f>
        <v>0.59</v>
      </c>
      <c r="Q2515" s="6">
        <f>VLOOKUP($A2515,'HUMAN RESOURCES'!$A$1:$M$2692,COLUMN('HUMAN RESOURCES'!$K2515),0)</f>
        <v>4.7E-2</v>
      </c>
      <c r="R2515" s="6">
        <f>VLOOKUP($A2515,'HUMAN RESOURCES'!$A$1:$M$2692,COLUMN('HUMAN RESOURCES'!$L2515),0)</f>
        <v>5793330</v>
      </c>
      <c r="S2515" s="6">
        <f>VLOOKUP($A2515,'HUMAN RESOURCES'!$A$1:$M$2692,COLUMN('HUMAN RESOURCES'!$F2515),0)</f>
        <v>2.5000000000000001E-2</v>
      </c>
      <c r="T2515" s="6">
        <f>VLOOKUP($A2515,TOURISM!$A$1:$F$2692,COLUMN(TOURISM!$E2515),0)</f>
        <v>87000000</v>
      </c>
      <c r="U2515" s="6">
        <f>VLOOKUP($A2515,TOURISM!$A$1:$F$2692,COLUMN(TOURISM!$F2515),0)</f>
        <v>121000000</v>
      </c>
      <c r="V2515" s="6">
        <f>VLOOKUP($A2515,BUSINESS!$A$1:$J$2692,COLUMN(BUSINESS!$E2515),0)</f>
        <v>0</v>
      </c>
      <c r="W2515" s="6">
        <f>VLOOKUP($A2515,BUSINESS!$A$1:$J$2692,COLUMN(BUSINESS!$F2515),0)</f>
        <v>74</v>
      </c>
      <c r="X2515" s="6">
        <f>VLOOKUP($A2515,BUSINESS!$A$1:$J$2692,COLUMN(BUSINESS!$G2515),0)</f>
        <v>0</v>
      </c>
      <c r="Y2515" s="6">
        <f>VLOOKUP($A2515,BUSINESS!$A$1:$J$2692,COLUMN(BUSINESS!$H2515),0)</f>
        <v>0</v>
      </c>
      <c r="Z2515" s="6">
        <f>VLOOKUP($A2515,BUSINESS!$A$1:$J$2692,COLUMN(BUSINESS!$I2515),0)</f>
        <v>3.5000000000000003E-2</v>
      </c>
      <c r="AA2515" s="6">
        <f>VLOOKUP($A2515,BUSINESS!$A$1:$J$2692,COLUMN(BUSINESS!$J2515),0)</f>
        <v>0.30199999999999999</v>
      </c>
      <c r="AB2515" s="5"/>
      <c r="AC2515" s="5"/>
      <c r="AD2515" s="5"/>
      <c r="AE2515" s="5"/>
    </row>
    <row r="2516" spans="1:31" ht="15.75" customHeight="1" x14ac:dyDescent="0.25">
      <c r="A2516" s="6">
        <v>2515</v>
      </c>
      <c r="B2516" s="7" t="str">
        <f>VLOOKUP($A2516,GDP!$A$1:$H$2692,COLUMN(GDP!B2516),0)</f>
        <v>The Americas</v>
      </c>
      <c r="C2516" s="8" t="str">
        <f>VLOOKUP($A2516,GDP!$A$1:$H$2692,COLUMN(GDP!C2516),0)</f>
        <v>Paraguay-The Americas</v>
      </c>
      <c r="D2516" s="9" t="str">
        <f>VLOOKUP($A2516,GDP!$A$1:$H$2692,COLUMN(GDP!D2516),0)</f>
        <v>2005</v>
      </c>
      <c r="E2516" s="8">
        <f>VLOOKUP($A2516,GDP!$A$1:$H$2692,COLUMN(GDP!E2516),0)</f>
        <v>8734651406</v>
      </c>
      <c r="F2516" s="7">
        <f>VLOOKUP($A2516,GDP!$A$1:$H$2692,COLUMN(GDP!F2516),0)</f>
        <v>5.6000000000000001E-2</v>
      </c>
      <c r="G2516" s="7">
        <f>VLOOKUP($A2516,GDP!$A$1:$H$2692,COLUMN(GDP!G2516),0)</f>
        <v>82</v>
      </c>
      <c r="H2516" s="7">
        <f>VLOOKUP($A2516,GDP!$A$1:$H$2692,COLUMN(GDP!H2516),0)</f>
        <v>0.29899999999999999</v>
      </c>
      <c r="I2516" s="6">
        <f>VLOOKUP($A2516,ENERGY!$A$1:$F$2692,COLUMN(ENERGY!E2515),0)</f>
        <v>4225</v>
      </c>
      <c r="J2516" s="6">
        <f>VLOOKUP($A2516,ENERGY!$A$1:$F$2692,COLUMN(ENERGY!F2515),0)</f>
        <v>4136</v>
      </c>
      <c r="K2516" s="6">
        <f>VLOOKUP($A2516,'HUMAN RESOURCES'!$A$1:$M$2692,COLUMN('HUMAN RESOURCES'!$E2516),0)</f>
        <v>2.5999999999999999E-2</v>
      </c>
      <c r="L2516" s="6">
        <f>VLOOKUP($A2516,'HUMAN RESOURCES'!$A$1:$M$2692,COLUMN('HUMAN RESOURCES'!$F2516),0)</f>
        <v>2.4E-2</v>
      </c>
      <c r="M2516" s="6">
        <f>VLOOKUP($A2516,'HUMAN RESOURCES'!$A$1:$M$2692,COLUMN('HUMAN RESOURCES'!$G2516),0)</f>
        <v>73</v>
      </c>
      <c r="N2516" s="6">
        <f>VLOOKUP($A2516,'HUMAN RESOURCES'!$A$1:$M$2692,COLUMN('HUMAN RESOURCES'!$H2516),0)</f>
        <v>69</v>
      </c>
      <c r="O2516" s="6">
        <f>VLOOKUP($A2516,'HUMAN RESOURCES'!$A$1:$M$2692,COLUMN('HUMAN RESOURCES'!$I2516),0)</f>
        <v>0.35799999999999998</v>
      </c>
      <c r="P2516" s="6">
        <f>VLOOKUP($A2516,'HUMAN RESOURCES'!$A$1:$M$2692,COLUMN('HUMAN RESOURCES'!$J2516),0)</f>
        <v>0.59399999999999997</v>
      </c>
      <c r="Q2516" s="6">
        <f>VLOOKUP($A2516,'HUMAN RESOURCES'!$A$1:$M$2692,COLUMN('HUMAN RESOURCES'!$K2516),0)</f>
        <v>4.8000000000000001E-2</v>
      </c>
      <c r="R2516" s="6">
        <f>VLOOKUP($A2516,'HUMAN RESOURCES'!$A$1:$M$2692,COLUMN('HUMAN RESOURCES'!$L2516),0)</f>
        <v>5904170</v>
      </c>
      <c r="S2516" s="6">
        <f>VLOOKUP($A2516,'HUMAN RESOURCES'!$A$1:$M$2692,COLUMN('HUMAN RESOURCES'!$F2516),0)</f>
        <v>2.4E-2</v>
      </c>
      <c r="T2516" s="6">
        <f>VLOOKUP($A2516,TOURISM!$A$1:$F$2692,COLUMN(TOURISM!$E2516),0)</f>
        <v>96000000</v>
      </c>
      <c r="U2516" s="6">
        <f>VLOOKUP($A2516,TOURISM!$A$1:$F$2692,COLUMN(TOURISM!$F2516),0)</f>
        <v>130000000</v>
      </c>
      <c r="V2516" s="6">
        <f>VLOOKUP($A2516,BUSINESS!$A$1:$J$2692,COLUMN(BUSINESS!$E2516),0)</f>
        <v>0.54500000000000004</v>
      </c>
      <c r="W2516" s="6">
        <f>VLOOKUP($A2516,BUSINESS!$A$1:$J$2692,COLUMN(BUSINESS!$F2516),0)</f>
        <v>74</v>
      </c>
      <c r="X2516" s="6">
        <f>VLOOKUP($A2516,BUSINESS!$A$1:$J$2692,COLUMN(BUSINESS!$G2516),0)</f>
        <v>0</v>
      </c>
      <c r="Y2516" s="6">
        <f>VLOOKUP($A2516,BUSINESS!$A$1:$J$2692,COLUMN(BUSINESS!$H2516),0)</f>
        <v>328</v>
      </c>
      <c r="Z2516" s="6">
        <f>VLOOKUP($A2516,BUSINESS!$A$1:$J$2692,COLUMN(BUSINESS!$I2516),0)</f>
        <v>7.9000000000000001E-2</v>
      </c>
      <c r="AA2516" s="6">
        <f>VLOOKUP($A2516,BUSINESS!$A$1:$J$2692,COLUMN(BUSINESS!$J2516),0)</f>
        <v>0.32</v>
      </c>
      <c r="AB2516" s="5"/>
      <c r="AC2516" s="5"/>
      <c r="AD2516" s="5"/>
      <c r="AE2516" s="5"/>
    </row>
    <row r="2517" spans="1:31" ht="15.75" customHeight="1" x14ac:dyDescent="0.25">
      <c r="A2517" s="6">
        <v>2516</v>
      </c>
      <c r="B2517" s="7" t="str">
        <f>VLOOKUP($A2517,GDP!$A$1:$H$2692,COLUMN(GDP!B2517),0)</f>
        <v>The Americas</v>
      </c>
      <c r="C2517" s="8" t="str">
        <f>VLOOKUP($A2517,GDP!$A$1:$H$2692,COLUMN(GDP!C2517),0)</f>
        <v>Paraguay-The Americas</v>
      </c>
      <c r="D2517" s="9" t="str">
        <f>VLOOKUP($A2517,GDP!$A$1:$H$2692,COLUMN(GDP!D2517),0)</f>
        <v>2006</v>
      </c>
      <c r="E2517" s="8">
        <f>VLOOKUP($A2517,GDP!$A$1:$H$2692,COLUMN(GDP!E2517),0)</f>
        <v>10662013273</v>
      </c>
      <c r="F2517" s="7">
        <f>VLOOKUP($A2517,GDP!$A$1:$H$2692,COLUMN(GDP!F2517),0)</f>
        <v>5.7000000000000002E-2</v>
      </c>
      <c r="G2517" s="7">
        <f>VLOOKUP($A2517,GDP!$A$1:$H$2692,COLUMN(GDP!G2517),0)</f>
        <v>101</v>
      </c>
      <c r="H2517" s="7">
        <f>VLOOKUP($A2517,GDP!$A$1:$H$2692,COLUMN(GDP!H2517),0)</f>
        <v>0.30099999999999999</v>
      </c>
      <c r="I2517" s="6">
        <f>VLOOKUP($A2517,ENERGY!$A$1:$F$2692,COLUMN(ENERGY!E2516),0)</f>
        <v>4076</v>
      </c>
      <c r="J2517" s="6">
        <f>VLOOKUP($A2517,ENERGY!$A$1:$F$2692,COLUMN(ENERGY!F2516),0)</f>
        <v>3986</v>
      </c>
      <c r="K2517" s="6">
        <f>VLOOKUP($A2517,'HUMAN RESOURCES'!$A$1:$M$2692,COLUMN('HUMAN RESOURCES'!$E2517),0)</f>
        <v>2.5000000000000001E-2</v>
      </c>
      <c r="L2517" s="6">
        <f>VLOOKUP($A2517,'HUMAN RESOURCES'!$A$1:$M$2692,COLUMN('HUMAN RESOURCES'!$F2517),0)</f>
        <v>2.3E-2</v>
      </c>
      <c r="M2517" s="6">
        <f>VLOOKUP($A2517,'HUMAN RESOURCES'!$A$1:$M$2692,COLUMN('HUMAN RESOURCES'!$G2517),0)</f>
        <v>74</v>
      </c>
      <c r="N2517" s="6">
        <f>VLOOKUP($A2517,'HUMAN RESOURCES'!$A$1:$M$2692,COLUMN('HUMAN RESOURCES'!$H2517),0)</f>
        <v>69</v>
      </c>
      <c r="O2517" s="6">
        <f>VLOOKUP($A2517,'HUMAN RESOURCES'!$A$1:$M$2692,COLUMN('HUMAN RESOURCES'!$I2517),0)</f>
        <v>0.35299999999999998</v>
      </c>
      <c r="P2517" s="6">
        <f>VLOOKUP($A2517,'HUMAN RESOURCES'!$A$1:$M$2692,COLUMN('HUMAN RESOURCES'!$J2517),0)</f>
        <v>0.59799999999999998</v>
      </c>
      <c r="Q2517" s="6">
        <f>VLOOKUP($A2517,'HUMAN RESOURCES'!$A$1:$M$2692,COLUMN('HUMAN RESOURCES'!$K2517),0)</f>
        <v>4.8000000000000001E-2</v>
      </c>
      <c r="R2517" s="6">
        <f>VLOOKUP($A2517,'HUMAN RESOURCES'!$A$1:$M$2692,COLUMN('HUMAN RESOURCES'!$L2517),0)</f>
        <v>6014781</v>
      </c>
      <c r="S2517" s="6">
        <f>VLOOKUP($A2517,'HUMAN RESOURCES'!$A$1:$M$2692,COLUMN('HUMAN RESOURCES'!$F2517),0)</f>
        <v>2.3E-2</v>
      </c>
      <c r="T2517" s="6">
        <f>VLOOKUP($A2517,TOURISM!$A$1:$F$2692,COLUMN(TOURISM!$E2517),0)</f>
        <v>112000000</v>
      </c>
      <c r="U2517" s="6">
        <f>VLOOKUP($A2517,TOURISM!$A$1:$F$2692,COLUMN(TOURISM!$F2517),0)</f>
        <v>144000000</v>
      </c>
      <c r="V2517" s="6">
        <f>VLOOKUP($A2517,BUSINESS!$A$1:$J$2692,COLUMN(BUSINESS!$E2517),0)</f>
        <v>0.44800000000000001</v>
      </c>
      <c r="W2517" s="6">
        <f>VLOOKUP($A2517,BUSINESS!$A$1:$J$2692,COLUMN(BUSINESS!$F2517),0)</f>
        <v>74</v>
      </c>
      <c r="X2517" s="6">
        <f>VLOOKUP($A2517,BUSINESS!$A$1:$J$2692,COLUMN(BUSINESS!$G2517),0)</f>
        <v>0</v>
      </c>
      <c r="Y2517" s="6">
        <f>VLOOKUP($A2517,BUSINESS!$A$1:$J$2692,COLUMN(BUSINESS!$H2517),0)</f>
        <v>328</v>
      </c>
      <c r="Z2517" s="6">
        <f>VLOOKUP($A2517,BUSINESS!$A$1:$J$2692,COLUMN(BUSINESS!$I2517),0)</f>
        <v>0.08</v>
      </c>
      <c r="AA2517" s="6">
        <f>VLOOKUP($A2517,BUSINESS!$A$1:$J$2692,COLUMN(BUSINESS!$J2517),0)</f>
        <v>0.53700000000000003</v>
      </c>
      <c r="AB2517" s="5"/>
      <c r="AC2517" s="5"/>
      <c r="AD2517" s="5"/>
      <c r="AE2517" s="5"/>
    </row>
    <row r="2518" spans="1:31" ht="15.75" customHeight="1" x14ac:dyDescent="0.25">
      <c r="A2518" s="6">
        <v>2517</v>
      </c>
      <c r="B2518" s="7" t="str">
        <f>VLOOKUP($A2518,GDP!$A$1:$H$2692,COLUMN(GDP!B2518),0)</f>
        <v>The Americas</v>
      </c>
      <c r="C2518" s="8" t="str">
        <f>VLOOKUP($A2518,GDP!$A$1:$H$2692,COLUMN(GDP!C2518),0)</f>
        <v>Paraguay-The Americas</v>
      </c>
      <c r="D2518" s="9" t="str">
        <f>VLOOKUP($A2518,GDP!$A$1:$H$2692,COLUMN(GDP!D2518),0)</f>
        <v>2007</v>
      </c>
      <c r="E2518" s="8">
        <f>VLOOKUP($A2518,GDP!$A$1:$H$2692,COLUMN(GDP!E2518),0)</f>
        <v>13794909537</v>
      </c>
      <c r="F2518" s="7">
        <f>VLOOKUP($A2518,GDP!$A$1:$H$2692,COLUMN(GDP!F2518),0)</f>
        <v>0.06</v>
      </c>
      <c r="G2518" s="7">
        <f>VLOOKUP($A2518,GDP!$A$1:$H$2692,COLUMN(GDP!G2518),0)</f>
        <v>135</v>
      </c>
      <c r="H2518" s="7">
        <f>VLOOKUP($A2518,GDP!$A$1:$H$2692,COLUMN(GDP!H2518),0)</f>
        <v>0.25</v>
      </c>
      <c r="I2518" s="6">
        <f>VLOOKUP($A2518,ENERGY!$A$1:$F$2692,COLUMN(ENERGY!E2517),0)</f>
        <v>3954</v>
      </c>
      <c r="J2518" s="6">
        <f>VLOOKUP($A2518,ENERGY!$A$1:$F$2692,COLUMN(ENERGY!F2517),0)</f>
        <v>3832</v>
      </c>
      <c r="K2518" s="6">
        <f>VLOOKUP($A2518,'HUMAN RESOURCES'!$A$1:$M$2692,COLUMN('HUMAN RESOURCES'!$E2518),0)</f>
        <v>2.5000000000000001E-2</v>
      </c>
      <c r="L2518" s="6">
        <f>VLOOKUP($A2518,'HUMAN RESOURCES'!$A$1:$M$2692,COLUMN('HUMAN RESOURCES'!$F2518),0)</f>
        <v>2.3E-2</v>
      </c>
      <c r="M2518" s="6">
        <f>VLOOKUP($A2518,'HUMAN RESOURCES'!$A$1:$M$2692,COLUMN('HUMAN RESOURCES'!$G2518),0)</f>
        <v>74</v>
      </c>
      <c r="N2518" s="6">
        <f>VLOOKUP($A2518,'HUMAN RESOURCES'!$A$1:$M$2692,COLUMN('HUMAN RESOURCES'!$H2518),0)</f>
        <v>70</v>
      </c>
      <c r="O2518" s="6">
        <f>VLOOKUP($A2518,'HUMAN RESOURCES'!$A$1:$M$2692,COLUMN('HUMAN RESOURCES'!$I2518),0)</f>
        <v>0.34899999999999998</v>
      </c>
      <c r="P2518" s="6">
        <f>VLOOKUP($A2518,'HUMAN RESOURCES'!$A$1:$M$2692,COLUMN('HUMAN RESOURCES'!$J2518),0)</f>
        <v>0.60199999999999998</v>
      </c>
      <c r="Q2518" s="6">
        <f>VLOOKUP($A2518,'HUMAN RESOURCES'!$A$1:$M$2692,COLUMN('HUMAN RESOURCES'!$K2518),0)</f>
        <v>4.9000000000000002E-2</v>
      </c>
      <c r="R2518" s="6">
        <f>VLOOKUP($A2518,'HUMAN RESOURCES'!$A$1:$M$2692,COLUMN('HUMAN RESOURCES'!$L2518),0)</f>
        <v>6125285</v>
      </c>
      <c r="S2518" s="6">
        <f>VLOOKUP($A2518,'HUMAN RESOURCES'!$A$1:$M$2692,COLUMN('HUMAN RESOURCES'!$F2518),0)</f>
        <v>2.3E-2</v>
      </c>
      <c r="T2518" s="6">
        <f>VLOOKUP($A2518,TOURISM!$A$1:$F$2692,COLUMN(TOURISM!$E2518),0)</f>
        <v>121000000</v>
      </c>
      <c r="U2518" s="6">
        <f>VLOOKUP($A2518,TOURISM!$A$1:$F$2692,COLUMN(TOURISM!$F2518),0)</f>
        <v>184000000</v>
      </c>
      <c r="V2518" s="6">
        <f>VLOOKUP($A2518,BUSINESS!$A$1:$J$2692,COLUMN(BUSINESS!$E2518),0)</f>
        <v>0.35099999999999998</v>
      </c>
      <c r="W2518" s="6">
        <f>VLOOKUP($A2518,BUSINESS!$A$1:$J$2692,COLUMN(BUSINESS!$F2518),0)</f>
        <v>35</v>
      </c>
      <c r="X2518" s="6">
        <f>VLOOKUP($A2518,BUSINESS!$A$1:$J$2692,COLUMN(BUSINESS!$G2518),0)</f>
        <v>0</v>
      </c>
      <c r="Y2518" s="6">
        <f>VLOOKUP($A2518,BUSINESS!$A$1:$J$2692,COLUMN(BUSINESS!$H2518),0)</f>
        <v>328</v>
      </c>
      <c r="Z2518" s="6">
        <f>VLOOKUP($A2518,BUSINESS!$A$1:$J$2692,COLUMN(BUSINESS!$I2518),0)</f>
        <v>0.112</v>
      </c>
      <c r="AA2518" s="6">
        <f>VLOOKUP($A2518,BUSINESS!$A$1:$J$2692,COLUMN(BUSINESS!$J2518),0)</f>
        <v>0.76600000000000001</v>
      </c>
      <c r="AB2518" s="5"/>
      <c r="AC2518" s="5"/>
      <c r="AD2518" s="5"/>
      <c r="AE2518" s="5"/>
    </row>
    <row r="2519" spans="1:31" ht="15.75" customHeight="1" x14ac:dyDescent="0.25">
      <c r="A2519" s="6">
        <v>2518</v>
      </c>
      <c r="B2519" s="7" t="str">
        <f>VLOOKUP($A2519,GDP!$A$1:$H$2692,COLUMN(GDP!B2519),0)</f>
        <v>The Americas</v>
      </c>
      <c r="C2519" s="8" t="str">
        <f>VLOOKUP($A2519,GDP!$A$1:$H$2692,COLUMN(GDP!C2519),0)</f>
        <v>Paraguay-The Americas</v>
      </c>
      <c r="D2519" s="9" t="str">
        <f>VLOOKUP($A2519,GDP!$A$1:$H$2692,COLUMN(GDP!D2519),0)</f>
        <v>2008</v>
      </c>
      <c r="E2519" s="8">
        <f>VLOOKUP($A2519,GDP!$A$1:$H$2692,COLUMN(GDP!E2519),0)</f>
        <v>18504128632</v>
      </c>
      <c r="F2519" s="7">
        <f>VLOOKUP($A2519,GDP!$A$1:$H$2692,COLUMN(GDP!F2519),0)</f>
        <v>5.6000000000000001E-2</v>
      </c>
      <c r="G2519" s="7">
        <f>VLOOKUP($A2519,GDP!$A$1:$H$2692,COLUMN(GDP!G2519),0)</f>
        <v>167</v>
      </c>
      <c r="H2519" s="7">
        <f>VLOOKUP($A2519,GDP!$A$1:$H$2692,COLUMN(GDP!H2519),0)</f>
        <v>0.25800000000000001</v>
      </c>
      <c r="I2519" s="6">
        <f>VLOOKUP($A2519,ENERGY!$A$1:$F$2692,COLUMN(ENERGY!E2518),0)</f>
        <v>4002</v>
      </c>
      <c r="J2519" s="6">
        <f>VLOOKUP($A2519,ENERGY!$A$1:$F$2692,COLUMN(ENERGY!F2518),0)</f>
        <v>4089</v>
      </c>
      <c r="K2519" s="6">
        <f>VLOOKUP($A2519,'HUMAN RESOURCES'!$A$1:$M$2692,COLUMN('HUMAN RESOURCES'!$E2519),0)</f>
        <v>2.5000000000000001E-2</v>
      </c>
      <c r="L2519" s="6">
        <f>VLOOKUP($A2519,'HUMAN RESOURCES'!$A$1:$M$2692,COLUMN('HUMAN RESOURCES'!$F2519),0)</f>
        <v>2.1999999999999999E-2</v>
      </c>
      <c r="M2519" s="6">
        <f>VLOOKUP($A2519,'HUMAN RESOURCES'!$A$1:$M$2692,COLUMN('HUMAN RESOURCES'!$G2519),0)</f>
        <v>74</v>
      </c>
      <c r="N2519" s="6">
        <f>VLOOKUP($A2519,'HUMAN RESOURCES'!$A$1:$M$2692,COLUMN('HUMAN RESOURCES'!$H2519),0)</f>
        <v>70</v>
      </c>
      <c r="O2519" s="6">
        <f>VLOOKUP($A2519,'HUMAN RESOURCES'!$A$1:$M$2692,COLUMN('HUMAN RESOURCES'!$I2519),0)</f>
        <v>0.34399999999999997</v>
      </c>
      <c r="P2519" s="6">
        <f>VLOOKUP($A2519,'HUMAN RESOURCES'!$A$1:$M$2692,COLUMN('HUMAN RESOURCES'!$J2519),0)</f>
        <v>0.60599999999999998</v>
      </c>
      <c r="Q2519" s="6">
        <f>VLOOKUP($A2519,'HUMAN RESOURCES'!$A$1:$M$2692,COLUMN('HUMAN RESOURCES'!$K2519),0)</f>
        <v>0.05</v>
      </c>
      <c r="R2519" s="6">
        <f>VLOOKUP($A2519,'HUMAN RESOURCES'!$A$1:$M$2692,COLUMN('HUMAN RESOURCES'!$L2519),0)</f>
        <v>6236005</v>
      </c>
      <c r="S2519" s="6">
        <f>VLOOKUP($A2519,'HUMAN RESOURCES'!$A$1:$M$2692,COLUMN('HUMAN RESOURCES'!$F2519),0)</f>
        <v>2.1999999999999999E-2</v>
      </c>
      <c r="T2519" s="6">
        <f>VLOOKUP($A2519,TOURISM!$A$1:$F$2692,COLUMN(TOURISM!$E2519),0)</f>
        <v>128000000</v>
      </c>
      <c r="U2519" s="6">
        <f>VLOOKUP($A2519,TOURISM!$A$1:$F$2692,COLUMN(TOURISM!$F2519),0)</f>
        <v>208000000</v>
      </c>
      <c r="V2519" s="6">
        <f>VLOOKUP($A2519,BUSINESS!$A$1:$J$2692,COLUMN(BUSINESS!$E2519),0)</f>
        <v>0.35</v>
      </c>
      <c r="W2519" s="6">
        <f>VLOOKUP($A2519,BUSINESS!$A$1:$J$2692,COLUMN(BUSINESS!$F2519),0)</f>
        <v>35</v>
      </c>
      <c r="X2519" s="6">
        <f>VLOOKUP($A2519,BUSINESS!$A$1:$J$2692,COLUMN(BUSINESS!$G2519),0)</f>
        <v>0</v>
      </c>
      <c r="Y2519" s="6">
        <f>VLOOKUP($A2519,BUSINESS!$A$1:$J$2692,COLUMN(BUSINESS!$H2519),0)</f>
        <v>328</v>
      </c>
      <c r="Z2519" s="6">
        <f>VLOOKUP($A2519,BUSINESS!$A$1:$J$2692,COLUMN(BUSINESS!$I2519),0)</f>
        <v>0.14299999999999999</v>
      </c>
      <c r="AA2519" s="6">
        <f>VLOOKUP($A2519,BUSINESS!$A$1:$J$2692,COLUMN(BUSINESS!$J2519),0)</f>
        <v>0.92900000000000005</v>
      </c>
      <c r="AB2519" s="5"/>
      <c r="AC2519" s="5"/>
      <c r="AD2519" s="5"/>
      <c r="AE2519" s="5"/>
    </row>
    <row r="2520" spans="1:31" ht="15.75" customHeight="1" x14ac:dyDescent="0.25">
      <c r="A2520" s="6">
        <v>2519</v>
      </c>
      <c r="B2520" s="7" t="str">
        <f>VLOOKUP($A2520,GDP!$A$1:$H$2692,COLUMN(GDP!B2520),0)</f>
        <v>The Americas</v>
      </c>
      <c r="C2520" s="8" t="str">
        <f>VLOOKUP($A2520,GDP!$A$1:$H$2692,COLUMN(GDP!C2520),0)</f>
        <v>Paraguay-The Americas</v>
      </c>
      <c r="D2520" s="9" t="str">
        <f>VLOOKUP($A2520,GDP!$A$1:$H$2692,COLUMN(GDP!D2520),0)</f>
        <v>2009</v>
      </c>
      <c r="E2520" s="8">
        <f>VLOOKUP($A2520,GDP!$A$1:$H$2692,COLUMN(GDP!E2520),0)</f>
        <v>15929903100</v>
      </c>
      <c r="F2520" s="7">
        <f>VLOOKUP($A2520,GDP!$A$1:$H$2692,COLUMN(GDP!F2520),0)</f>
        <v>7.4999999999999997E-2</v>
      </c>
      <c r="G2520" s="7">
        <f>VLOOKUP($A2520,GDP!$A$1:$H$2692,COLUMN(GDP!G2520),0)</f>
        <v>187</v>
      </c>
      <c r="H2520" s="7">
        <f>VLOOKUP($A2520,GDP!$A$1:$H$2692,COLUMN(GDP!H2520),0)</f>
        <v>0.28299999999999997</v>
      </c>
      <c r="I2520" s="6">
        <f>VLOOKUP($A2520,ENERGY!$A$1:$F$2692,COLUMN(ENERGY!E2519),0)</f>
        <v>3965</v>
      </c>
      <c r="J2520" s="6">
        <f>VLOOKUP($A2520,ENERGY!$A$1:$F$2692,COLUMN(ENERGY!F2519),0)</f>
        <v>4070</v>
      </c>
      <c r="K2520" s="6">
        <f>VLOOKUP($A2520,'HUMAN RESOURCES'!$A$1:$M$2692,COLUMN('HUMAN RESOURCES'!$E2520),0)</f>
        <v>2.5000000000000001E-2</v>
      </c>
      <c r="L2520" s="6">
        <f>VLOOKUP($A2520,'HUMAN RESOURCES'!$A$1:$M$2692,COLUMN('HUMAN RESOURCES'!$F2520),0)</f>
        <v>2.1000000000000001E-2</v>
      </c>
      <c r="M2520" s="6">
        <f>VLOOKUP($A2520,'HUMAN RESOURCES'!$A$1:$M$2692,COLUMN('HUMAN RESOURCES'!$G2520),0)</f>
        <v>74</v>
      </c>
      <c r="N2520" s="6">
        <f>VLOOKUP($A2520,'HUMAN RESOURCES'!$A$1:$M$2692,COLUMN('HUMAN RESOURCES'!$H2520),0)</f>
        <v>70</v>
      </c>
      <c r="O2520" s="6">
        <f>VLOOKUP($A2520,'HUMAN RESOURCES'!$A$1:$M$2692,COLUMN('HUMAN RESOURCES'!$I2520),0)</f>
        <v>0.34</v>
      </c>
      <c r="P2520" s="6">
        <f>VLOOKUP($A2520,'HUMAN RESOURCES'!$A$1:$M$2692,COLUMN('HUMAN RESOURCES'!$J2520),0)</f>
        <v>0.61</v>
      </c>
      <c r="Q2520" s="6">
        <f>VLOOKUP($A2520,'HUMAN RESOURCES'!$A$1:$M$2692,COLUMN('HUMAN RESOURCES'!$K2520),0)</f>
        <v>5.0999999999999997E-2</v>
      </c>
      <c r="R2520" s="6">
        <f>VLOOKUP($A2520,'HUMAN RESOURCES'!$A$1:$M$2692,COLUMN('HUMAN RESOURCES'!$L2520),0)</f>
        <v>6347383</v>
      </c>
      <c r="S2520" s="6">
        <f>VLOOKUP($A2520,'HUMAN RESOURCES'!$A$1:$M$2692,COLUMN('HUMAN RESOURCES'!$F2520),0)</f>
        <v>2.1000000000000001E-2</v>
      </c>
      <c r="T2520" s="6">
        <f>VLOOKUP($A2520,TOURISM!$A$1:$F$2692,COLUMN(TOURISM!$E2520),0)</f>
        <v>225000000</v>
      </c>
      <c r="U2520" s="6">
        <f>VLOOKUP($A2520,TOURISM!$A$1:$F$2692,COLUMN(TOURISM!$F2520),0)</f>
        <v>229000000</v>
      </c>
      <c r="V2520" s="6">
        <f>VLOOKUP($A2520,BUSINESS!$A$1:$J$2692,COLUMN(BUSINESS!$E2520),0)</f>
        <v>0.35</v>
      </c>
      <c r="W2520" s="6">
        <f>VLOOKUP($A2520,BUSINESS!$A$1:$J$2692,COLUMN(BUSINESS!$F2520),0)</f>
        <v>35</v>
      </c>
      <c r="X2520" s="6">
        <f>VLOOKUP($A2520,BUSINESS!$A$1:$J$2692,COLUMN(BUSINESS!$G2520),0)</f>
        <v>0</v>
      </c>
      <c r="Y2520" s="6">
        <f>VLOOKUP($A2520,BUSINESS!$A$1:$J$2692,COLUMN(BUSINESS!$H2520),0)</f>
        <v>328</v>
      </c>
      <c r="Z2520" s="6">
        <f>VLOOKUP($A2520,BUSINESS!$A$1:$J$2692,COLUMN(BUSINESS!$I2520),0)</f>
        <v>0.189</v>
      </c>
      <c r="AA2520" s="6">
        <f>VLOOKUP($A2520,BUSINESS!$A$1:$J$2692,COLUMN(BUSINESS!$J2520),0)</f>
        <v>0.88500000000000001</v>
      </c>
      <c r="AB2520" s="5"/>
      <c r="AC2520" s="5"/>
      <c r="AD2520" s="5"/>
      <c r="AE2520" s="5"/>
    </row>
    <row r="2521" spans="1:31" ht="15.75" customHeight="1" x14ac:dyDescent="0.25">
      <c r="A2521" s="6">
        <v>2520</v>
      </c>
      <c r="B2521" s="7" t="str">
        <f>VLOOKUP($A2521,GDP!$A$1:$H$2692,COLUMN(GDP!B2521),0)</f>
        <v>The Americas</v>
      </c>
      <c r="C2521" s="8" t="str">
        <f>VLOOKUP($A2521,GDP!$A$1:$H$2692,COLUMN(GDP!C2521),0)</f>
        <v>Paraguay-The Americas</v>
      </c>
      <c r="D2521" s="9" t="str">
        <f>VLOOKUP($A2521,GDP!$A$1:$H$2692,COLUMN(GDP!D2521),0)</f>
        <v>2010</v>
      </c>
      <c r="E2521" s="8">
        <f>VLOOKUP($A2521,GDP!$A$1:$H$2692,COLUMN(GDP!E2521),0)</f>
        <v>20030529733</v>
      </c>
      <c r="F2521" s="7">
        <f>VLOOKUP($A2521,GDP!$A$1:$H$2692,COLUMN(GDP!F2521),0)</f>
        <v>8.6999999999999994E-2</v>
      </c>
      <c r="G2521" s="7">
        <f>VLOOKUP($A2521,GDP!$A$1:$H$2692,COLUMN(GDP!G2521),0)</f>
        <v>271</v>
      </c>
      <c r="H2521" s="7">
        <f>VLOOKUP($A2521,GDP!$A$1:$H$2692,COLUMN(GDP!H2521),0)</f>
        <v>0.26</v>
      </c>
      <c r="I2521" s="6">
        <f>VLOOKUP($A2521,ENERGY!$A$1:$F$2692,COLUMN(ENERGY!E2520),0)</f>
        <v>3885</v>
      </c>
      <c r="J2521" s="6">
        <f>VLOOKUP($A2521,ENERGY!$A$1:$F$2692,COLUMN(ENERGY!F2520),0)</f>
        <v>3898</v>
      </c>
      <c r="K2521" s="6">
        <f>VLOOKUP($A2521,'HUMAN RESOURCES'!$A$1:$M$2692,COLUMN('HUMAN RESOURCES'!$E2521),0)</f>
        <v>2.4E-2</v>
      </c>
      <c r="L2521" s="6">
        <f>VLOOKUP($A2521,'HUMAN RESOURCES'!$A$1:$M$2692,COLUMN('HUMAN RESOURCES'!$F2521),0)</f>
        <v>2.1000000000000001E-2</v>
      </c>
      <c r="M2521" s="6">
        <f>VLOOKUP($A2521,'HUMAN RESOURCES'!$A$1:$M$2692,COLUMN('HUMAN RESOURCES'!$G2521),0)</f>
        <v>74</v>
      </c>
      <c r="N2521" s="6">
        <f>VLOOKUP($A2521,'HUMAN RESOURCES'!$A$1:$M$2692,COLUMN('HUMAN RESOURCES'!$H2521),0)</f>
        <v>70</v>
      </c>
      <c r="O2521" s="6">
        <f>VLOOKUP($A2521,'HUMAN RESOURCES'!$A$1:$M$2692,COLUMN('HUMAN RESOURCES'!$I2521),0)</f>
        <v>0.33500000000000002</v>
      </c>
      <c r="P2521" s="6">
        <f>VLOOKUP($A2521,'HUMAN RESOURCES'!$A$1:$M$2692,COLUMN('HUMAN RESOURCES'!$J2521),0)</f>
        <v>0.61299999999999999</v>
      </c>
      <c r="Q2521" s="6">
        <f>VLOOKUP($A2521,'HUMAN RESOURCES'!$A$1:$M$2692,COLUMN('HUMAN RESOURCES'!$K2521),0)</f>
        <v>5.1999999999999998E-2</v>
      </c>
      <c r="R2521" s="6">
        <f>VLOOKUP($A2521,'HUMAN RESOURCES'!$A$1:$M$2692,COLUMN('HUMAN RESOURCES'!$L2521),0)</f>
        <v>6459721</v>
      </c>
      <c r="S2521" s="6">
        <f>VLOOKUP($A2521,'HUMAN RESOURCES'!$A$1:$M$2692,COLUMN('HUMAN RESOURCES'!$F2521),0)</f>
        <v>2.1000000000000001E-2</v>
      </c>
      <c r="T2521" s="6">
        <f>VLOOKUP($A2521,TOURISM!$A$1:$F$2692,COLUMN(TOURISM!$E2521),0)</f>
        <v>243000000</v>
      </c>
      <c r="U2521" s="6">
        <f>VLOOKUP($A2521,TOURISM!$A$1:$F$2692,COLUMN(TOURISM!$F2521),0)</f>
        <v>269000000</v>
      </c>
      <c r="V2521" s="6">
        <f>VLOOKUP($A2521,BUSINESS!$A$1:$J$2692,COLUMN(BUSINESS!$E2521),0)</f>
        <v>0.35</v>
      </c>
      <c r="W2521" s="6">
        <f>VLOOKUP($A2521,BUSINESS!$A$1:$J$2692,COLUMN(BUSINESS!$F2521),0)</f>
        <v>35</v>
      </c>
      <c r="X2521" s="6">
        <f>VLOOKUP($A2521,BUSINESS!$A$1:$J$2692,COLUMN(BUSINESS!$G2521),0)</f>
        <v>0</v>
      </c>
      <c r="Y2521" s="6">
        <f>VLOOKUP($A2521,BUSINESS!$A$1:$J$2692,COLUMN(BUSINESS!$H2521),0)</f>
        <v>311</v>
      </c>
      <c r="Z2521" s="6">
        <f>VLOOKUP($A2521,BUSINESS!$A$1:$J$2692,COLUMN(BUSINESS!$I2521),0)</f>
        <v>0.19800000000000001</v>
      </c>
      <c r="AA2521" s="6">
        <f>VLOOKUP($A2521,BUSINESS!$A$1:$J$2692,COLUMN(BUSINESS!$J2521),0)</f>
        <v>0.91700000000000004</v>
      </c>
      <c r="AB2521" s="5"/>
      <c r="AC2521" s="5"/>
      <c r="AD2521" s="5"/>
      <c r="AE2521" s="5"/>
    </row>
    <row r="2522" spans="1:31" ht="15.75" customHeight="1" x14ac:dyDescent="0.25">
      <c r="A2522" s="6">
        <v>2521</v>
      </c>
      <c r="B2522" s="7" t="str">
        <f>VLOOKUP($A2522,GDP!$A$1:$H$2692,COLUMN(GDP!B2522),0)</f>
        <v>The Americas</v>
      </c>
      <c r="C2522" s="8" t="str">
        <f>VLOOKUP($A2522,GDP!$A$1:$H$2692,COLUMN(GDP!C2522),0)</f>
        <v>Paraguay-The Americas</v>
      </c>
      <c r="D2522" s="9" t="str">
        <f>VLOOKUP($A2522,GDP!$A$1:$H$2692,COLUMN(GDP!D2522),0)</f>
        <v>2011</v>
      </c>
      <c r="E2522" s="8">
        <f>VLOOKUP($A2522,GDP!$A$1:$H$2692,COLUMN(GDP!E2522),0)</f>
        <v>25071193102</v>
      </c>
      <c r="F2522" s="7">
        <f>VLOOKUP($A2522,GDP!$A$1:$H$2692,COLUMN(GDP!F2522),0)</f>
        <v>8.8999999999999996E-2</v>
      </c>
      <c r="G2522" s="7">
        <f>VLOOKUP($A2522,GDP!$A$1:$H$2692,COLUMN(GDP!G2522),0)</f>
        <v>352</v>
      </c>
      <c r="H2522" s="7">
        <f>VLOOKUP($A2522,GDP!$A$1:$H$2692,COLUMN(GDP!H2522),0)</f>
        <v>0.17399999999999999</v>
      </c>
      <c r="I2522" s="6">
        <f>VLOOKUP($A2522,ENERGY!$A$1:$F$2692,COLUMN(ENERGY!E2521),0)</f>
        <v>3919</v>
      </c>
      <c r="J2522" s="6">
        <f>VLOOKUP($A2522,ENERGY!$A$1:$F$2692,COLUMN(ENERGY!F2521),0)</f>
        <v>3821</v>
      </c>
      <c r="K2522" s="6">
        <f>VLOOKUP($A2522,'HUMAN RESOURCES'!$A$1:$M$2692,COLUMN('HUMAN RESOURCES'!$E2522),0)</f>
        <v>2.4E-2</v>
      </c>
      <c r="L2522" s="6">
        <f>VLOOKUP($A2522,'HUMAN RESOURCES'!$A$1:$M$2692,COLUMN('HUMAN RESOURCES'!$F2522),0)</f>
        <v>0.02</v>
      </c>
      <c r="M2522" s="6">
        <f>VLOOKUP($A2522,'HUMAN RESOURCES'!$A$1:$M$2692,COLUMN('HUMAN RESOURCES'!$G2522),0)</f>
        <v>74</v>
      </c>
      <c r="N2522" s="6">
        <f>VLOOKUP($A2522,'HUMAN RESOURCES'!$A$1:$M$2692,COLUMN('HUMAN RESOURCES'!$H2522),0)</f>
        <v>70</v>
      </c>
      <c r="O2522" s="6">
        <f>VLOOKUP($A2522,'HUMAN RESOURCES'!$A$1:$M$2692,COLUMN('HUMAN RESOURCES'!$I2522),0)</f>
        <v>0.33100000000000002</v>
      </c>
      <c r="P2522" s="6">
        <f>VLOOKUP($A2522,'HUMAN RESOURCES'!$A$1:$M$2692,COLUMN('HUMAN RESOURCES'!$J2522),0)</f>
        <v>0.61599999999999999</v>
      </c>
      <c r="Q2522" s="6">
        <f>VLOOKUP($A2522,'HUMAN RESOURCES'!$A$1:$M$2692,COLUMN('HUMAN RESOURCES'!$K2522),0)</f>
        <v>5.2999999999999999E-2</v>
      </c>
      <c r="R2522" s="6">
        <f>VLOOKUP($A2522,'HUMAN RESOURCES'!$A$1:$M$2692,COLUMN('HUMAN RESOURCES'!$L2522),0)</f>
        <v>6573097</v>
      </c>
      <c r="S2522" s="6">
        <f>VLOOKUP($A2522,'HUMAN RESOURCES'!$A$1:$M$2692,COLUMN('HUMAN RESOURCES'!$F2522),0)</f>
        <v>0.02</v>
      </c>
      <c r="T2522" s="6">
        <f>VLOOKUP($A2522,TOURISM!$A$1:$F$2692,COLUMN(TOURISM!$E2522),0)</f>
        <v>281000000</v>
      </c>
      <c r="U2522" s="6">
        <f>VLOOKUP($A2522,TOURISM!$A$1:$F$2692,COLUMN(TOURISM!$F2522),0)</f>
        <v>309000000</v>
      </c>
      <c r="V2522" s="6">
        <f>VLOOKUP($A2522,BUSINESS!$A$1:$J$2692,COLUMN(BUSINESS!$E2522),0)</f>
        <v>0.35</v>
      </c>
      <c r="W2522" s="6">
        <f>VLOOKUP($A2522,BUSINESS!$A$1:$J$2692,COLUMN(BUSINESS!$F2522),0)</f>
        <v>35</v>
      </c>
      <c r="X2522" s="6">
        <f>VLOOKUP($A2522,BUSINESS!$A$1:$J$2692,COLUMN(BUSINESS!$G2522),0)</f>
        <v>0</v>
      </c>
      <c r="Y2522" s="6">
        <f>VLOOKUP($A2522,BUSINESS!$A$1:$J$2692,COLUMN(BUSINESS!$H2522),0)</f>
        <v>387</v>
      </c>
      <c r="Z2522" s="6">
        <f>VLOOKUP($A2522,BUSINESS!$A$1:$J$2692,COLUMN(BUSINESS!$I2522),0)</f>
        <v>0.248</v>
      </c>
      <c r="AA2522" s="6">
        <f>VLOOKUP($A2522,BUSINESS!$A$1:$J$2692,COLUMN(BUSINESS!$J2522),0)</f>
        <v>0.99299999999999999</v>
      </c>
      <c r="AB2522" s="5"/>
      <c r="AC2522" s="5"/>
      <c r="AD2522" s="5"/>
      <c r="AE2522" s="5"/>
    </row>
    <row r="2523" spans="1:31" ht="15.75" customHeight="1" x14ac:dyDescent="0.25">
      <c r="A2523" s="6">
        <v>2522</v>
      </c>
      <c r="B2523" s="7" t="str">
        <f>VLOOKUP($A2523,GDP!$A$1:$H$2692,COLUMN(GDP!B2523),0)</f>
        <v>The Americas</v>
      </c>
      <c r="C2523" s="8" t="str">
        <f>VLOOKUP($A2523,GDP!$A$1:$H$2692,COLUMN(GDP!C2523),0)</f>
        <v>Paraguay-The Americas</v>
      </c>
      <c r="D2523" s="9" t="str">
        <f>VLOOKUP($A2523,GDP!$A$1:$H$2692,COLUMN(GDP!D2523),0)</f>
        <v>2012</v>
      </c>
      <c r="E2523" s="8">
        <f>VLOOKUP($A2523,GDP!$A$1:$H$2692,COLUMN(GDP!E2523),0)</f>
        <v>24611040343</v>
      </c>
      <c r="F2523" s="7">
        <f>VLOOKUP($A2523,GDP!$A$1:$H$2692,COLUMN(GDP!F2523),0)</f>
        <v>0.10299999999999999</v>
      </c>
      <c r="G2523" s="7">
        <f>VLOOKUP($A2523,GDP!$A$1:$H$2692,COLUMN(GDP!G2523),0)</f>
        <v>392</v>
      </c>
      <c r="H2523" s="7">
        <f>VLOOKUP($A2523,GDP!$A$1:$H$2692,COLUMN(GDP!H2523),0)</f>
        <v>0.17199999999999999</v>
      </c>
      <c r="I2523" s="6">
        <f>VLOOKUP($A2523,ENERGY!$A$1:$F$2692,COLUMN(ENERGY!E2522),0)</f>
        <v>3850</v>
      </c>
      <c r="J2523" s="6">
        <f>VLOOKUP($A2523,ENERGY!$A$1:$F$2692,COLUMN(ENERGY!F2522),0)</f>
        <v>3689</v>
      </c>
      <c r="K2523" s="6">
        <f>VLOOKUP($A2523,'HUMAN RESOURCES'!$A$1:$M$2692,COLUMN('HUMAN RESOURCES'!$E2523),0)</f>
        <v>2.4E-2</v>
      </c>
      <c r="L2523" s="6">
        <f>VLOOKUP($A2523,'HUMAN RESOURCES'!$A$1:$M$2692,COLUMN('HUMAN RESOURCES'!$F2523),0)</f>
        <v>1.9E-2</v>
      </c>
      <c r="M2523" s="6">
        <f>VLOOKUP($A2523,'HUMAN RESOURCES'!$A$1:$M$2692,COLUMN('HUMAN RESOURCES'!$G2523),0)</f>
        <v>74</v>
      </c>
      <c r="N2523" s="6">
        <f>VLOOKUP($A2523,'HUMAN RESOURCES'!$A$1:$M$2692,COLUMN('HUMAN RESOURCES'!$H2523),0)</f>
        <v>70</v>
      </c>
      <c r="O2523" s="6">
        <f>VLOOKUP($A2523,'HUMAN RESOURCES'!$A$1:$M$2692,COLUMN('HUMAN RESOURCES'!$I2523),0)</f>
        <v>0.32800000000000001</v>
      </c>
      <c r="P2523" s="6">
        <f>VLOOKUP($A2523,'HUMAN RESOURCES'!$A$1:$M$2692,COLUMN('HUMAN RESOURCES'!$J2523),0)</f>
        <v>0.61899999999999999</v>
      </c>
      <c r="Q2523" s="6">
        <f>VLOOKUP($A2523,'HUMAN RESOURCES'!$A$1:$M$2692,COLUMN('HUMAN RESOURCES'!$K2523),0)</f>
        <v>5.3999999999999999E-2</v>
      </c>
      <c r="R2523" s="6">
        <f>VLOOKUP($A2523,'HUMAN RESOURCES'!$A$1:$M$2692,COLUMN('HUMAN RESOURCES'!$L2523),0)</f>
        <v>6687361</v>
      </c>
      <c r="S2523" s="6">
        <f>VLOOKUP($A2523,'HUMAN RESOURCES'!$A$1:$M$2692,COLUMN('HUMAN RESOURCES'!$F2523),0)</f>
        <v>1.9E-2</v>
      </c>
      <c r="T2523" s="6">
        <f>VLOOKUP($A2523,TOURISM!$A$1:$F$2692,COLUMN(TOURISM!$E2523),0)</f>
        <v>265000000</v>
      </c>
      <c r="U2523" s="6">
        <f>VLOOKUP($A2523,TOURISM!$A$1:$F$2692,COLUMN(TOURISM!$F2523),0)</f>
        <v>341000000</v>
      </c>
      <c r="V2523" s="6">
        <f>VLOOKUP($A2523,BUSINESS!$A$1:$J$2692,COLUMN(BUSINESS!$E2523),0)</f>
        <v>0.35</v>
      </c>
      <c r="W2523" s="6">
        <f>VLOOKUP($A2523,BUSINESS!$A$1:$J$2692,COLUMN(BUSINESS!$F2523),0)</f>
        <v>35</v>
      </c>
      <c r="X2523" s="6">
        <f>VLOOKUP($A2523,BUSINESS!$A$1:$J$2692,COLUMN(BUSINESS!$G2523),0)</f>
        <v>107</v>
      </c>
      <c r="Y2523" s="6">
        <f>VLOOKUP($A2523,BUSINESS!$A$1:$J$2692,COLUMN(BUSINESS!$H2523),0)</f>
        <v>387</v>
      </c>
      <c r="Z2523" s="6">
        <f>VLOOKUP($A2523,BUSINESS!$A$1:$J$2692,COLUMN(BUSINESS!$I2523),0)</f>
        <v>0.29299999999999998</v>
      </c>
      <c r="AA2523" s="6">
        <f>VLOOKUP($A2523,BUSINESS!$A$1:$J$2692,COLUMN(BUSINESS!$J2523),0)</f>
        <v>1.016</v>
      </c>
      <c r="AB2523" s="5"/>
      <c r="AC2523" s="5"/>
      <c r="AD2523" s="5"/>
      <c r="AE2523" s="5"/>
    </row>
    <row r="2524" spans="1:31" ht="15.75" customHeight="1" x14ac:dyDescent="0.25">
      <c r="A2524" s="6">
        <v>2523</v>
      </c>
      <c r="B2524" s="7" t="str">
        <f>VLOOKUP($A2524,GDP!$A$1:$H$2692,COLUMN(GDP!B2524),0)</f>
        <v>The Americas</v>
      </c>
      <c r="C2524" s="8" t="str">
        <f>VLOOKUP($A2524,GDP!$A$1:$H$2692,COLUMN(GDP!C2524),0)</f>
        <v>Peru-The Americas</v>
      </c>
      <c r="D2524" s="9" t="str">
        <f>VLOOKUP($A2524,GDP!$A$1:$H$2692,COLUMN(GDP!D2524),0)</f>
        <v>2000</v>
      </c>
      <c r="E2524" s="8">
        <f>VLOOKUP($A2524,GDP!$A$1:$H$2692,COLUMN(GDP!E2524),0)</f>
        <v>50681123109</v>
      </c>
      <c r="F2524" s="7">
        <f>VLOOKUP($A2524,GDP!$A$1:$H$2692,COLUMN(GDP!F2524),0)</f>
        <v>4.7E-2</v>
      </c>
      <c r="G2524" s="7">
        <f>VLOOKUP($A2524,GDP!$A$1:$H$2692,COLUMN(GDP!G2524),0)</f>
        <v>96</v>
      </c>
      <c r="H2524" s="7">
        <f>VLOOKUP($A2524,GDP!$A$1:$H$2692,COLUMN(GDP!H2524),0)</f>
        <v>0.3</v>
      </c>
      <c r="I2524" s="6">
        <f>VLOOKUP($A2524,ENERGY!$A$1:$F$2692,COLUMN(ENERGY!E2523),0)</f>
        <v>0</v>
      </c>
      <c r="J2524" s="6">
        <f>VLOOKUP($A2524,ENERGY!$A$1:$F$2692,COLUMN(ENERGY!F2523),0)</f>
        <v>0</v>
      </c>
      <c r="K2524" s="6">
        <f>VLOOKUP($A2524,'HUMAN RESOURCES'!$A$1:$M$2692,COLUMN('HUMAN RESOURCES'!$E2524),0)</f>
        <v>2.4E-2</v>
      </c>
      <c r="L2524" s="6">
        <f>VLOOKUP($A2524,'HUMAN RESOURCES'!$A$1:$M$2692,COLUMN('HUMAN RESOURCES'!$F2524),0)</f>
        <v>0.03</v>
      </c>
      <c r="M2524" s="6">
        <f>VLOOKUP($A2524,'HUMAN RESOURCES'!$A$1:$M$2692,COLUMN('HUMAN RESOURCES'!$G2524),0)</f>
        <v>73</v>
      </c>
      <c r="N2524" s="6">
        <f>VLOOKUP($A2524,'HUMAN RESOURCES'!$A$1:$M$2692,COLUMN('HUMAN RESOURCES'!$H2524),0)</f>
        <v>68</v>
      </c>
      <c r="O2524" s="6">
        <f>VLOOKUP($A2524,'HUMAN RESOURCES'!$A$1:$M$2692,COLUMN('HUMAN RESOURCES'!$I2524),0)</f>
        <v>0.34100000000000003</v>
      </c>
      <c r="P2524" s="6">
        <f>VLOOKUP($A2524,'HUMAN RESOURCES'!$A$1:$M$2692,COLUMN('HUMAN RESOURCES'!$J2524),0)</f>
        <v>0.61099999999999999</v>
      </c>
      <c r="Q2524" s="6">
        <f>VLOOKUP($A2524,'HUMAN RESOURCES'!$A$1:$M$2692,COLUMN('HUMAN RESOURCES'!$K2524),0)</f>
        <v>4.8000000000000001E-2</v>
      </c>
      <c r="R2524" s="6">
        <f>VLOOKUP($A2524,'HUMAN RESOURCES'!$A$1:$M$2692,COLUMN('HUMAN RESOURCES'!$L2524),0)</f>
        <v>26000080</v>
      </c>
      <c r="S2524" s="6">
        <f>VLOOKUP($A2524,'HUMAN RESOURCES'!$A$1:$M$2692,COLUMN('HUMAN RESOURCES'!$F2524),0)</f>
        <v>0.03</v>
      </c>
      <c r="T2524" s="6">
        <f>VLOOKUP($A2524,TOURISM!$A$1:$F$2692,COLUMN(TOURISM!$E2524),0)</f>
        <v>861000000</v>
      </c>
      <c r="U2524" s="6">
        <f>VLOOKUP($A2524,TOURISM!$A$1:$F$2692,COLUMN(TOURISM!$F2524),0)</f>
        <v>641000000</v>
      </c>
      <c r="V2524" s="6">
        <f>VLOOKUP($A2524,BUSINESS!$A$1:$J$2692,COLUMN(BUSINESS!$E2524),0)</f>
        <v>0</v>
      </c>
      <c r="W2524" s="6">
        <f>VLOOKUP($A2524,BUSINESS!$A$1:$J$2692,COLUMN(BUSINESS!$F2524),0)</f>
        <v>0</v>
      </c>
      <c r="X2524" s="6">
        <f>VLOOKUP($A2524,BUSINESS!$A$1:$J$2692,COLUMN(BUSINESS!$G2524),0)</f>
        <v>0</v>
      </c>
      <c r="Y2524" s="6">
        <f>VLOOKUP($A2524,BUSINESS!$A$1:$J$2692,COLUMN(BUSINESS!$H2524),0)</f>
        <v>0</v>
      </c>
      <c r="Z2524" s="6">
        <f>VLOOKUP($A2524,BUSINESS!$A$1:$J$2692,COLUMN(BUSINESS!$I2524),0)</f>
        <v>3.1E-2</v>
      </c>
      <c r="AA2524" s="6">
        <f>VLOOKUP($A2524,BUSINESS!$A$1:$J$2692,COLUMN(BUSINESS!$J2524),0)</f>
        <v>4.9000000000000002E-2</v>
      </c>
      <c r="AB2524" s="5"/>
      <c r="AC2524" s="5"/>
      <c r="AD2524" s="5"/>
      <c r="AE2524" s="5"/>
    </row>
    <row r="2525" spans="1:31" ht="15.75" customHeight="1" x14ac:dyDescent="0.25">
      <c r="A2525" s="6">
        <v>2524</v>
      </c>
      <c r="B2525" s="7" t="str">
        <f>VLOOKUP($A2525,GDP!$A$1:$H$2692,COLUMN(GDP!B2525),0)</f>
        <v>The Americas</v>
      </c>
      <c r="C2525" s="8" t="str">
        <f>VLOOKUP($A2525,GDP!$A$1:$H$2692,COLUMN(GDP!C2525),0)</f>
        <v>Peru-The Americas</v>
      </c>
      <c r="D2525" s="9" t="str">
        <f>VLOOKUP($A2525,GDP!$A$1:$H$2692,COLUMN(GDP!D2525),0)</f>
        <v>2001</v>
      </c>
      <c r="E2525" s="8">
        <f>VLOOKUP($A2525,GDP!$A$1:$H$2692,COLUMN(GDP!E2525),0)</f>
        <v>51295103189</v>
      </c>
      <c r="F2525" s="7">
        <f>VLOOKUP($A2525,GDP!$A$1:$H$2692,COLUMN(GDP!F2525),0)</f>
        <v>4.7E-2</v>
      </c>
      <c r="G2525" s="7">
        <f>VLOOKUP($A2525,GDP!$A$1:$H$2692,COLUMN(GDP!G2525),0)</f>
        <v>96</v>
      </c>
      <c r="H2525" s="7">
        <f>VLOOKUP($A2525,GDP!$A$1:$H$2692,COLUMN(GDP!H2525),0)</f>
        <v>0.25</v>
      </c>
      <c r="I2525" s="6">
        <f>VLOOKUP($A2525,ENERGY!$A$1:$F$2692,COLUMN(ENERGY!E2524),0)</f>
        <v>20582</v>
      </c>
      <c r="J2525" s="6">
        <f>VLOOKUP($A2525,ENERGY!$A$1:$F$2692,COLUMN(ENERGY!F2524),0)</f>
        <v>0</v>
      </c>
      <c r="K2525" s="6">
        <f>VLOOKUP($A2525,'HUMAN RESOURCES'!$A$1:$M$2692,COLUMN('HUMAN RESOURCES'!$E2525),0)</f>
        <v>2.4E-2</v>
      </c>
      <c r="L2525" s="6">
        <f>VLOOKUP($A2525,'HUMAN RESOURCES'!$A$1:$M$2692,COLUMN('HUMAN RESOURCES'!$F2525),0)</f>
        <v>2.8000000000000001E-2</v>
      </c>
      <c r="M2525" s="6">
        <f>VLOOKUP($A2525,'HUMAN RESOURCES'!$A$1:$M$2692,COLUMN('HUMAN RESOURCES'!$G2525),0)</f>
        <v>74</v>
      </c>
      <c r="N2525" s="6">
        <f>VLOOKUP($A2525,'HUMAN RESOURCES'!$A$1:$M$2692,COLUMN('HUMAN RESOURCES'!$H2525),0)</f>
        <v>68</v>
      </c>
      <c r="O2525" s="6">
        <f>VLOOKUP($A2525,'HUMAN RESOURCES'!$A$1:$M$2692,COLUMN('HUMAN RESOURCES'!$I2525),0)</f>
        <v>0.33700000000000002</v>
      </c>
      <c r="P2525" s="6">
        <f>VLOOKUP($A2525,'HUMAN RESOURCES'!$A$1:$M$2692,COLUMN('HUMAN RESOURCES'!$J2525),0)</f>
        <v>0.61399999999999999</v>
      </c>
      <c r="Q2525" s="6">
        <f>VLOOKUP($A2525,'HUMAN RESOURCES'!$A$1:$M$2692,COLUMN('HUMAN RESOURCES'!$K2525),0)</f>
        <v>4.9000000000000002E-2</v>
      </c>
      <c r="R2525" s="6">
        <f>VLOOKUP($A2525,'HUMAN RESOURCES'!$A$1:$M$2692,COLUMN('HUMAN RESOURCES'!$L2525),0)</f>
        <v>26372358</v>
      </c>
      <c r="S2525" s="6">
        <f>VLOOKUP($A2525,'HUMAN RESOURCES'!$A$1:$M$2692,COLUMN('HUMAN RESOURCES'!$F2525),0)</f>
        <v>2.8000000000000001E-2</v>
      </c>
      <c r="T2525" s="6">
        <f>VLOOKUP($A2525,TOURISM!$A$1:$F$2692,COLUMN(TOURISM!$E2525),0)</f>
        <v>763000000</v>
      </c>
      <c r="U2525" s="6">
        <f>VLOOKUP($A2525,TOURISM!$A$1:$F$2692,COLUMN(TOURISM!$F2525),0)</f>
        <v>773000000</v>
      </c>
      <c r="V2525" s="6">
        <f>VLOOKUP($A2525,BUSINESS!$A$1:$J$2692,COLUMN(BUSINESS!$E2525),0)</f>
        <v>0</v>
      </c>
      <c r="W2525" s="6">
        <f>VLOOKUP($A2525,BUSINESS!$A$1:$J$2692,COLUMN(BUSINESS!$F2525),0)</f>
        <v>0</v>
      </c>
      <c r="X2525" s="6">
        <f>VLOOKUP($A2525,BUSINESS!$A$1:$J$2692,COLUMN(BUSINESS!$G2525),0)</f>
        <v>0</v>
      </c>
      <c r="Y2525" s="6">
        <f>VLOOKUP($A2525,BUSINESS!$A$1:$J$2692,COLUMN(BUSINESS!$H2525),0)</f>
        <v>0</v>
      </c>
      <c r="Z2525" s="6">
        <f>VLOOKUP($A2525,BUSINESS!$A$1:$J$2692,COLUMN(BUSINESS!$I2525),0)</f>
        <v>7.5999999999999998E-2</v>
      </c>
      <c r="AA2525" s="6">
        <f>VLOOKUP($A2525,BUSINESS!$A$1:$J$2692,COLUMN(BUSINESS!$J2525),0)</f>
        <v>6.8000000000000005E-2</v>
      </c>
      <c r="AB2525" s="5"/>
      <c r="AC2525" s="5"/>
      <c r="AD2525" s="5"/>
      <c r="AE2525" s="5"/>
    </row>
    <row r="2526" spans="1:31" ht="15.75" customHeight="1" x14ac:dyDescent="0.25">
      <c r="A2526" s="6">
        <v>2525</v>
      </c>
      <c r="B2526" s="7" t="str">
        <f>VLOOKUP($A2526,GDP!$A$1:$H$2692,COLUMN(GDP!B2526),0)</f>
        <v>The Americas</v>
      </c>
      <c r="C2526" s="8" t="str">
        <f>VLOOKUP($A2526,GDP!$A$1:$H$2692,COLUMN(GDP!C2526),0)</f>
        <v>Peru-The Americas</v>
      </c>
      <c r="D2526" s="9" t="str">
        <f>VLOOKUP($A2526,GDP!$A$1:$H$2692,COLUMN(GDP!D2526),0)</f>
        <v>2002</v>
      </c>
      <c r="E2526" s="8">
        <f>VLOOKUP($A2526,GDP!$A$1:$H$2692,COLUMN(GDP!E2526),0)</f>
        <v>53992755100</v>
      </c>
      <c r="F2526" s="7">
        <f>VLOOKUP($A2526,GDP!$A$1:$H$2692,COLUMN(GDP!F2526),0)</f>
        <v>4.8000000000000001E-2</v>
      </c>
      <c r="G2526" s="7">
        <f>VLOOKUP($A2526,GDP!$A$1:$H$2692,COLUMN(GDP!G2526),0)</f>
        <v>102</v>
      </c>
      <c r="H2526" s="7">
        <f>VLOOKUP($A2526,GDP!$A$1:$H$2692,COLUMN(GDP!H2526),0)</f>
        <v>0.20799999999999999</v>
      </c>
      <c r="I2526" s="6">
        <f>VLOOKUP($A2526,ENERGY!$A$1:$F$2692,COLUMN(ENERGY!E2525),0)</f>
        <v>19207</v>
      </c>
      <c r="J2526" s="6">
        <f>VLOOKUP($A2526,ENERGY!$A$1:$F$2692,COLUMN(ENERGY!F2525),0)</f>
        <v>57579</v>
      </c>
      <c r="K2526" s="6">
        <f>VLOOKUP($A2526,'HUMAN RESOURCES'!$A$1:$M$2692,COLUMN('HUMAN RESOURCES'!$E2526),0)</f>
        <v>2.3E-2</v>
      </c>
      <c r="L2526" s="6">
        <f>VLOOKUP($A2526,'HUMAN RESOURCES'!$A$1:$M$2692,COLUMN('HUMAN RESOURCES'!$F2526),0)</f>
        <v>2.5999999999999999E-2</v>
      </c>
      <c r="M2526" s="6">
        <f>VLOOKUP($A2526,'HUMAN RESOURCES'!$A$1:$M$2692,COLUMN('HUMAN RESOURCES'!$G2526),0)</f>
        <v>74</v>
      </c>
      <c r="N2526" s="6">
        <f>VLOOKUP($A2526,'HUMAN RESOURCES'!$A$1:$M$2692,COLUMN('HUMAN RESOURCES'!$H2526),0)</f>
        <v>69</v>
      </c>
      <c r="O2526" s="6">
        <f>VLOOKUP($A2526,'HUMAN RESOURCES'!$A$1:$M$2692,COLUMN('HUMAN RESOURCES'!$I2526),0)</f>
        <v>0.33300000000000002</v>
      </c>
      <c r="P2526" s="6">
        <f>VLOOKUP($A2526,'HUMAN RESOURCES'!$A$1:$M$2692,COLUMN('HUMAN RESOURCES'!$J2526),0)</f>
        <v>0.61699999999999999</v>
      </c>
      <c r="Q2526" s="6">
        <f>VLOOKUP($A2526,'HUMAN RESOURCES'!$A$1:$M$2692,COLUMN('HUMAN RESOURCES'!$K2526),0)</f>
        <v>5.0999999999999997E-2</v>
      </c>
      <c r="R2526" s="6">
        <f>VLOOKUP($A2526,'HUMAN RESOURCES'!$A$1:$M$2692,COLUMN('HUMAN RESOURCES'!$L2526),0)</f>
        <v>26729909</v>
      </c>
      <c r="S2526" s="6">
        <f>VLOOKUP($A2526,'HUMAN RESOURCES'!$A$1:$M$2692,COLUMN('HUMAN RESOURCES'!$F2526),0)</f>
        <v>2.5999999999999999E-2</v>
      </c>
      <c r="T2526" s="6">
        <f>VLOOKUP($A2526,TOURISM!$A$1:$F$2692,COLUMN(TOURISM!$E2526),0)</f>
        <v>836000000</v>
      </c>
      <c r="U2526" s="6">
        <f>VLOOKUP($A2526,TOURISM!$A$1:$F$2692,COLUMN(TOURISM!$F2526),0)</f>
        <v>806000000</v>
      </c>
      <c r="V2526" s="6">
        <f>VLOOKUP($A2526,BUSINESS!$A$1:$J$2692,COLUMN(BUSINESS!$E2526),0)</f>
        <v>0</v>
      </c>
      <c r="W2526" s="6">
        <f>VLOOKUP($A2526,BUSINESS!$A$1:$J$2692,COLUMN(BUSINESS!$F2526),0)</f>
        <v>0</v>
      </c>
      <c r="X2526" s="6">
        <f>VLOOKUP($A2526,BUSINESS!$A$1:$J$2692,COLUMN(BUSINESS!$G2526),0)</f>
        <v>0</v>
      </c>
      <c r="Y2526" s="6">
        <f>VLOOKUP($A2526,BUSINESS!$A$1:$J$2692,COLUMN(BUSINESS!$H2526),0)</f>
        <v>0</v>
      </c>
      <c r="Z2526" s="6">
        <f>VLOOKUP($A2526,BUSINESS!$A$1:$J$2692,COLUMN(BUSINESS!$I2526),0)</f>
        <v>0.09</v>
      </c>
      <c r="AA2526" s="6">
        <f>VLOOKUP($A2526,BUSINESS!$A$1:$J$2692,COLUMN(BUSINESS!$J2526),0)</f>
        <v>8.5999999999999993E-2</v>
      </c>
      <c r="AB2526" s="5"/>
      <c r="AC2526" s="5"/>
      <c r="AD2526" s="5"/>
      <c r="AE2526" s="5"/>
    </row>
    <row r="2527" spans="1:31" ht="15.75" customHeight="1" x14ac:dyDescent="0.25">
      <c r="A2527" s="6">
        <v>2526</v>
      </c>
      <c r="B2527" s="7" t="str">
        <f>VLOOKUP($A2527,GDP!$A$1:$H$2692,COLUMN(GDP!B2527),0)</f>
        <v>The Americas</v>
      </c>
      <c r="C2527" s="8" t="str">
        <f>VLOOKUP($A2527,GDP!$A$1:$H$2692,COLUMN(GDP!C2527),0)</f>
        <v>Peru-The Americas</v>
      </c>
      <c r="D2527" s="9" t="str">
        <f>VLOOKUP($A2527,GDP!$A$1:$H$2692,COLUMN(GDP!D2527),0)</f>
        <v>2003</v>
      </c>
      <c r="E2527" s="8">
        <f>VLOOKUP($A2527,GDP!$A$1:$H$2692,COLUMN(GDP!E2527),0)</f>
        <v>57840001637</v>
      </c>
      <c r="F2527" s="7">
        <f>VLOOKUP($A2527,GDP!$A$1:$H$2692,COLUMN(GDP!F2527),0)</f>
        <v>4.4999999999999998E-2</v>
      </c>
      <c r="G2527" s="7">
        <f>VLOOKUP($A2527,GDP!$A$1:$H$2692,COLUMN(GDP!G2527),0)</f>
        <v>102</v>
      </c>
      <c r="H2527" s="7">
        <f>VLOOKUP($A2527,GDP!$A$1:$H$2692,COLUMN(GDP!H2527),0)</f>
        <v>0.21</v>
      </c>
      <c r="I2527" s="6">
        <f>VLOOKUP($A2527,ENERGY!$A$1:$F$2692,COLUMN(ENERGY!E2526),0)</f>
        <v>17200</v>
      </c>
      <c r="J2527" s="6">
        <f>VLOOKUP($A2527,ENERGY!$A$1:$F$2692,COLUMN(ENERGY!F2526),0)</f>
        <v>47356</v>
      </c>
      <c r="K2527" s="6">
        <f>VLOOKUP($A2527,'HUMAN RESOURCES'!$A$1:$M$2692,COLUMN('HUMAN RESOURCES'!$E2527),0)</f>
        <v>2.3E-2</v>
      </c>
      <c r="L2527" s="6">
        <f>VLOOKUP($A2527,'HUMAN RESOURCES'!$A$1:$M$2692,COLUMN('HUMAN RESOURCES'!$F2527),0)</f>
        <v>2.5000000000000001E-2</v>
      </c>
      <c r="M2527" s="6">
        <f>VLOOKUP($A2527,'HUMAN RESOURCES'!$A$1:$M$2692,COLUMN('HUMAN RESOURCES'!$G2527),0)</f>
        <v>74</v>
      </c>
      <c r="N2527" s="6">
        <f>VLOOKUP($A2527,'HUMAN RESOURCES'!$A$1:$M$2692,COLUMN('HUMAN RESOURCES'!$H2527),0)</f>
        <v>69</v>
      </c>
      <c r="O2527" s="6">
        <f>VLOOKUP($A2527,'HUMAN RESOURCES'!$A$1:$M$2692,COLUMN('HUMAN RESOURCES'!$I2527),0)</f>
        <v>0.32800000000000001</v>
      </c>
      <c r="P2527" s="6">
        <f>VLOOKUP($A2527,'HUMAN RESOURCES'!$A$1:$M$2692,COLUMN('HUMAN RESOURCES'!$J2527),0)</f>
        <v>0.62</v>
      </c>
      <c r="Q2527" s="6">
        <f>VLOOKUP($A2527,'HUMAN RESOURCES'!$A$1:$M$2692,COLUMN('HUMAN RESOURCES'!$K2527),0)</f>
        <v>5.1999999999999998E-2</v>
      </c>
      <c r="R2527" s="6">
        <f>VLOOKUP($A2527,'HUMAN RESOURCES'!$A$1:$M$2692,COLUMN('HUMAN RESOURCES'!$L2527),0)</f>
        <v>27073334</v>
      </c>
      <c r="S2527" s="6">
        <f>VLOOKUP($A2527,'HUMAN RESOURCES'!$A$1:$M$2692,COLUMN('HUMAN RESOURCES'!$F2527),0)</f>
        <v>2.5000000000000001E-2</v>
      </c>
      <c r="T2527" s="6">
        <f>VLOOKUP($A2527,TOURISM!$A$1:$F$2692,COLUMN(TOURISM!$E2527),0)</f>
        <v>1023000000</v>
      </c>
      <c r="U2527" s="6">
        <f>VLOOKUP($A2527,TOURISM!$A$1:$F$2692,COLUMN(TOURISM!$F2527),0)</f>
        <v>847000000</v>
      </c>
      <c r="V2527" s="6">
        <f>VLOOKUP($A2527,BUSINESS!$A$1:$J$2692,COLUMN(BUSINESS!$E2527),0)</f>
        <v>0</v>
      </c>
      <c r="W2527" s="6">
        <f>VLOOKUP($A2527,BUSINESS!$A$1:$J$2692,COLUMN(BUSINESS!$F2527),0)</f>
        <v>98</v>
      </c>
      <c r="X2527" s="6">
        <f>VLOOKUP($A2527,BUSINESS!$A$1:$J$2692,COLUMN(BUSINESS!$G2527),0)</f>
        <v>0</v>
      </c>
      <c r="Y2527" s="6">
        <f>VLOOKUP($A2527,BUSINESS!$A$1:$J$2692,COLUMN(BUSINESS!$H2527),0)</f>
        <v>0</v>
      </c>
      <c r="Z2527" s="6">
        <f>VLOOKUP($A2527,BUSINESS!$A$1:$J$2692,COLUMN(BUSINESS!$I2527),0)</f>
        <v>0.11600000000000001</v>
      </c>
      <c r="AA2527" s="6">
        <f>VLOOKUP($A2527,BUSINESS!$A$1:$J$2692,COLUMN(BUSINESS!$J2527),0)</f>
        <v>0.108</v>
      </c>
      <c r="AB2527" s="5"/>
      <c r="AC2527" s="5"/>
      <c r="AD2527" s="5"/>
      <c r="AE2527" s="5"/>
    </row>
    <row r="2528" spans="1:31" ht="15.75" customHeight="1" x14ac:dyDescent="0.25">
      <c r="A2528" s="6">
        <v>2527</v>
      </c>
      <c r="B2528" s="7" t="str">
        <f>VLOOKUP($A2528,GDP!$A$1:$H$2692,COLUMN(GDP!B2528),0)</f>
        <v>The Americas</v>
      </c>
      <c r="C2528" s="8" t="str">
        <f>VLOOKUP($A2528,GDP!$A$1:$H$2692,COLUMN(GDP!C2528),0)</f>
        <v>Peru-The Americas</v>
      </c>
      <c r="D2528" s="9" t="str">
        <f>VLOOKUP($A2528,GDP!$A$1:$H$2692,COLUMN(GDP!D2528),0)</f>
        <v>2004</v>
      </c>
      <c r="E2528" s="8">
        <f>VLOOKUP($A2528,GDP!$A$1:$H$2692,COLUMN(GDP!E2528),0)</f>
        <v>65702520516</v>
      </c>
      <c r="F2528" s="7">
        <f>VLOOKUP($A2528,GDP!$A$1:$H$2692,COLUMN(GDP!F2528),0)</f>
        <v>4.3999999999999997E-2</v>
      </c>
      <c r="G2528" s="7">
        <f>VLOOKUP($A2528,GDP!$A$1:$H$2692,COLUMN(GDP!G2528),0)</f>
        <v>111</v>
      </c>
      <c r="H2528" s="7">
        <f>VLOOKUP($A2528,GDP!$A$1:$H$2692,COLUMN(GDP!H2528),0)</f>
        <v>0.247</v>
      </c>
      <c r="I2528" s="6">
        <f>VLOOKUP($A2528,ENERGY!$A$1:$F$2692,COLUMN(ENERGY!E2527),0)</f>
        <v>15044</v>
      </c>
      <c r="J2528" s="6">
        <f>VLOOKUP($A2528,ENERGY!$A$1:$F$2692,COLUMN(ENERGY!F2527),0)</f>
        <v>41279</v>
      </c>
      <c r="K2528" s="6">
        <f>VLOOKUP($A2528,'HUMAN RESOURCES'!$A$1:$M$2692,COLUMN('HUMAN RESOURCES'!$E2528),0)</f>
        <v>2.1999999999999999E-2</v>
      </c>
      <c r="L2528" s="6">
        <f>VLOOKUP($A2528,'HUMAN RESOURCES'!$A$1:$M$2692,COLUMN('HUMAN RESOURCES'!$F2528),0)</f>
        <v>2.3E-2</v>
      </c>
      <c r="M2528" s="6">
        <f>VLOOKUP($A2528,'HUMAN RESOURCES'!$A$1:$M$2692,COLUMN('HUMAN RESOURCES'!$G2528),0)</f>
        <v>75</v>
      </c>
      <c r="N2528" s="6">
        <f>VLOOKUP($A2528,'HUMAN RESOURCES'!$A$1:$M$2692,COLUMN('HUMAN RESOURCES'!$H2528),0)</f>
        <v>69</v>
      </c>
      <c r="O2528" s="6">
        <f>VLOOKUP($A2528,'HUMAN RESOURCES'!$A$1:$M$2692,COLUMN('HUMAN RESOURCES'!$I2528),0)</f>
        <v>0.32400000000000001</v>
      </c>
      <c r="P2528" s="6">
        <f>VLOOKUP($A2528,'HUMAN RESOURCES'!$A$1:$M$2692,COLUMN('HUMAN RESOURCES'!$J2528),0)</f>
        <v>0.623</v>
      </c>
      <c r="Q2528" s="6">
        <f>VLOOKUP($A2528,'HUMAN RESOURCES'!$A$1:$M$2692,COLUMN('HUMAN RESOURCES'!$K2528),0)</f>
        <v>5.2999999999999999E-2</v>
      </c>
      <c r="R2528" s="6">
        <f>VLOOKUP($A2528,'HUMAN RESOURCES'!$A$1:$M$2692,COLUMN('HUMAN RESOURCES'!$L2528),0)</f>
        <v>27403845</v>
      </c>
      <c r="S2528" s="6">
        <f>VLOOKUP($A2528,'HUMAN RESOURCES'!$A$1:$M$2692,COLUMN('HUMAN RESOURCES'!$F2528),0)</f>
        <v>2.3E-2</v>
      </c>
      <c r="T2528" s="6">
        <f>VLOOKUP($A2528,TOURISM!$A$1:$F$2692,COLUMN(TOURISM!$E2528),0)</f>
        <v>1232000000</v>
      </c>
      <c r="U2528" s="6">
        <f>VLOOKUP($A2528,TOURISM!$A$1:$F$2692,COLUMN(TOURISM!$F2528),0)</f>
        <v>852000000</v>
      </c>
      <c r="V2528" s="6">
        <f>VLOOKUP($A2528,BUSINESS!$A$1:$J$2692,COLUMN(BUSINESS!$E2528),0)</f>
        <v>0</v>
      </c>
      <c r="W2528" s="6">
        <f>VLOOKUP($A2528,BUSINESS!$A$1:$J$2692,COLUMN(BUSINESS!$F2528),0)</f>
        <v>98</v>
      </c>
      <c r="X2528" s="6">
        <f>VLOOKUP($A2528,BUSINESS!$A$1:$J$2692,COLUMN(BUSINESS!$G2528),0)</f>
        <v>0</v>
      </c>
      <c r="Y2528" s="6">
        <f>VLOOKUP($A2528,BUSINESS!$A$1:$J$2692,COLUMN(BUSINESS!$H2528),0)</f>
        <v>0</v>
      </c>
      <c r="Z2528" s="6">
        <f>VLOOKUP($A2528,BUSINESS!$A$1:$J$2692,COLUMN(BUSINESS!$I2528),0)</f>
        <v>0.14099999999999999</v>
      </c>
      <c r="AA2528" s="6">
        <f>VLOOKUP($A2528,BUSINESS!$A$1:$J$2692,COLUMN(BUSINESS!$J2528),0)</f>
        <v>0.14899999999999999</v>
      </c>
      <c r="AB2528" s="5"/>
      <c r="AC2528" s="5"/>
      <c r="AD2528" s="5"/>
      <c r="AE2528" s="5"/>
    </row>
    <row r="2529" spans="1:31" ht="15.75" customHeight="1" x14ac:dyDescent="0.25">
      <c r="A2529" s="6">
        <v>2528</v>
      </c>
      <c r="B2529" s="7" t="str">
        <f>VLOOKUP($A2529,GDP!$A$1:$H$2692,COLUMN(GDP!B2529),0)</f>
        <v>The Americas</v>
      </c>
      <c r="C2529" s="8" t="str">
        <f>VLOOKUP($A2529,GDP!$A$1:$H$2692,COLUMN(GDP!C2529),0)</f>
        <v>Peru-The Americas</v>
      </c>
      <c r="D2529" s="9" t="str">
        <f>VLOOKUP($A2529,GDP!$A$1:$H$2692,COLUMN(GDP!D2529),0)</f>
        <v>2005</v>
      </c>
      <c r="E2529" s="8">
        <f>VLOOKUP($A2529,GDP!$A$1:$H$2692,COLUMN(GDP!E2529),0)</f>
        <v>74147754854</v>
      </c>
      <c r="F2529" s="7">
        <f>VLOOKUP($A2529,GDP!$A$1:$H$2692,COLUMN(GDP!F2529),0)</f>
        <v>4.4999999999999998E-2</v>
      </c>
      <c r="G2529" s="7">
        <f>VLOOKUP($A2529,GDP!$A$1:$H$2692,COLUMN(GDP!G2529),0)</f>
        <v>128</v>
      </c>
      <c r="H2529" s="7">
        <f>VLOOKUP($A2529,GDP!$A$1:$H$2692,COLUMN(GDP!H2529),0)</f>
        <v>0.255</v>
      </c>
      <c r="I2529" s="6">
        <f>VLOOKUP($A2529,ENERGY!$A$1:$F$2692,COLUMN(ENERGY!E2528),0)</f>
        <v>14334</v>
      </c>
      <c r="J2529" s="6">
        <f>VLOOKUP($A2529,ENERGY!$A$1:$F$2692,COLUMN(ENERGY!F2528),0)</f>
        <v>43208</v>
      </c>
      <c r="K2529" s="6">
        <f>VLOOKUP($A2529,'HUMAN RESOURCES'!$A$1:$M$2692,COLUMN('HUMAN RESOURCES'!$E2529),0)</f>
        <v>2.1999999999999999E-2</v>
      </c>
      <c r="L2529" s="6">
        <f>VLOOKUP($A2529,'HUMAN RESOURCES'!$A$1:$M$2692,COLUMN('HUMAN RESOURCES'!$F2529),0)</f>
        <v>2.1999999999999999E-2</v>
      </c>
      <c r="M2529" s="6">
        <f>VLOOKUP($A2529,'HUMAN RESOURCES'!$A$1:$M$2692,COLUMN('HUMAN RESOURCES'!$G2529),0)</f>
        <v>75</v>
      </c>
      <c r="N2529" s="6">
        <f>VLOOKUP($A2529,'HUMAN RESOURCES'!$A$1:$M$2692,COLUMN('HUMAN RESOURCES'!$H2529),0)</f>
        <v>70</v>
      </c>
      <c r="O2529" s="6">
        <f>VLOOKUP($A2529,'HUMAN RESOURCES'!$A$1:$M$2692,COLUMN('HUMAN RESOURCES'!$I2529),0)</f>
        <v>0.32</v>
      </c>
      <c r="P2529" s="6">
        <f>VLOOKUP($A2529,'HUMAN RESOURCES'!$A$1:$M$2692,COLUMN('HUMAN RESOURCES'!$J2529),0)</f>
        <v>0.626</v>
      </c>
      <c r="Q2529" s="6">
        <f>VLOOKUP($A2529,'HUMAN RESOURCES'!$A$1:$M$2692,COLUMN('HUMAN RESOURCES'!$K2529),0)</f>
        <v>5.3999999999999999E-2</v>
      </c>
      <c r="R2529" s="6">
        <f>VLOOKUP($A2529,'HUMAN RESOURCES'!$A$1:$M$2692,COLUMN('HUMAN RESOURCES'!$L2529),0)</f>
        <v>27723281</v>
      </c>
      <c r="S2529" s="6">
        <f>VLOOKUP($A2529,'HUMAN RESOURCES'!$A$1:$M$2692,COLUMN('HUMAN RESOURCES'!$F2529),0)</f>
        <v>2.1999999999999999E-2</v>
      </c>
      <c r="T2529" s="6">
        <f>VLOOKUP($A2529,TOURISM!$A$1:$F$2692,COLUMN(TOURISM!$E2529),0)</f>
        <v>1438000000</v>
      </c>
      <c r="U2529" s="6">
        <f>VLOOKUP($A2529,TOURISM!$A$1:$F$2692,COLUMN(TOURISM!$F2529),0)</f>
        <v>970000000</v>
      </c>
      <c r="V2529" s="6">
        <f>VLOOKUP($A2529,BUSINESS!$A$1:$J$2692,COLUMN(BUSINESS!$E2529),0)</f>
        <v>0.38400000000000001</v>
      </c>
      <c r="W2529" s="6">
        <f>VLOOKUP($A2529,BUSINESS!$A$1:$J$2692,COLUMN(BUSINESS!$F2529),0)</f>
        <v>102</v>
      </c>
      <c r="X2529" s="6">
        <f>VLOOKUP($A2529,BUSINESS!$A$1:$J$2692,COLUMN(BUSINESS!$G2529),0)</f>
        <v>0</v>
      </c>
      <c r="Y2529" s="6">
        <f>VLOOKUP($A2529,BUSINESS!$A$1:$J$2692,COLUMN(BUSINESS!$H2529),0)</f>
        <v>424</v>
      </c>
      <c r="Z2529" s="6">
        <f>VLOOKUP($A2529,BUSINESS!$A$1:$J$2692,COLUMN(BUSINESS!$I2529),0)</f>
        <v>0.17100000000000001</v>
      </c>
      <c r="AA2529" s="6">
        <f>VLOOKUP($A2529,BUSINESS!$A$1:$J$2692,COLUMN(BUSINESS!$J2529),0)</f>
        <v>0.20100000000000001</v>
      </c>
      <c r="AB2529" s="5"/>
      <c r="AC2529" s="5"/>
      <c r="AD2529" s="5"/>
      <c r="AE2529" s="5"/>
    </row>
    <row r="2530" spans="1:31" ht="15.75" customHeight="1" x14ac:dyDescent="0.25">
      <c r="A2530" s="6">
        <v>2529</v>
      </c>
      <c r="B2530" s="7" t="str">
        <f>VLOOKUP($A2530,GDP!$A$1:$H$2692,COLUMN(GDP!B2530),0)</f>
        <v>The Americas</v>
      </c>
      <c r="C2530" s="8" t="str">
        <f>VLOOKUP($A2530,GDP!$A$1:$H$2692,COLUMN(GDP!C2530),0)</f>
        <v>Peru-The Americas</v>
      </c>
      <c r="D2530" s="9" t="str">
        <f>VLOOKUP($A2530,GDP!$A$1:$H$2692,COLUMN(GDP!D2530),0)</f>
        <v>2006</v>
      </c>
      <c r="E2530" s="8">
        <f>VLOOKUP($A2530,GDP!$A$1:$H$2692,COLUMN(GDP!E2530),0)</f>
        <v>87554128440</v>
      </c>
      <c r="F2530" s="7">
        <f>VLOOKUP($A2530,GDP!$A$1:$H$2692,COLUMN(GDP!F2530),0)</f>
        <v>4.4999999999999998E-2</v>
      </c>
      <c r="G2530" s="7">
        <f>VLOOKUP($A2530,GDP!$A$1:$H$2692,COLUMN(GDP!G2530),0)</f>
        <v>149</v>
      </c>
      <c r="H2530" s="7">
        <f>VLOOKUP($A2530,GDP!$A$1:$H$2692,COLUMN(GDP!H2530),0)</f>
        <v>0.23899999999999999</v>
      </c>
      <c r="I2530" s="6">
        <f>VLOOKUP($A2530,ENERGY!$A$1:$F$2692,COLUMN(ENERGY!E2529),0)</f>
        <v>13248</v>
      </c>
      <c r="J2530" s="6">
        <f>VLOOKUP($A2530,ENERGY!$A$1:$F$2692,COLUMN(ENERGY!F2529),0)</f>
        <v>35064</v>
      </c>
      <c r="K2530" s="6">
        <f>VLOOKUP($A2530,'HUMAN RESOURCES'!$A$1:$M$2692,COLUMN('HUMAN RESOURCES'!$E2530),0)</f>
        <v>2.1999999999999999E-2</v>
      </c>
      <c r="L2530" s="6">
        <f>VLOOKUP($A2530,'HUMAN RESOURCES'!$A$1:$M$2692,COLUMN('HUMAN RESOURCES'!$F2530),0)</f>
        <v>0.02</v>
      </c>
      <c r="M2530" s="6">
        <f>VLOOKUP($A2530,'HUMAN RESOURCES'!$A$1:$M$2692,COLUMN('HUMAN RESOURCES'!$G2530),0)</f>
        <v>75</v>
      </c>
      <c r="N2530" s="6">
        <f>VLOOKUP($A2530,'HUMAN RESOURCES'!$A$1:$M$2692,COLUMN('HUMAN RESOURCES'!$H2530),0)</f>
        <v>70</v>
      </c>
      <c r="O2530" s="6">
        <f>VLOOKUP($A2530,'HUMAN RESOURCES'!$A$1:$M$2692,COLUMN('HUMAN RESOURCES'!$I2530),0)</f>
        <v>0.316</v>
      </c>
      <c r="P2530" s="6">
        <f>VLOOKUP($A2530,'HUMAN RESOURCES'!$A$1:$M$2692,COLUMN('HUMAN RESOURCES'!$J2530),0)</f>
        <v>0.629</v>
      </c>
      <c r="Q2530" s="6">
        <f>VLOOKUP($A2530,'HUMAN RESOURCES'!$A$1:$M$2692,COLUMN('HUMAN RESOURCES'!$K2530),0)</f>
        <v>5.5E-2</v>
      </c>
      <c r="R2530" s="6">
        <f>VLOOKUP($A2530,'HUMAN RESOURCES'!$A$1:$M$2692,COLUMN('HUMAN RESOURCES'!$L2530),0)</f>
        <v>28030688</v>
      </c>
      <c r="S2530" s="6">
        <f>VLOOKUP($A2530,'HUMAN RESOURCES'!$A$1:$M$2692,COLUMN('HUMAN RESOURCES'!$F2530),0)</f>
        <v>0.02</v>
      </c>
      <c r="T2530" s="6">
        <f>VLOOKUP($A2530,TOURISM!$A$1:$F$2692,COLUMN(TOURISM!$E2530),0)</f>
        <v>1775000000</v>
      </c>
      <c r="U2530" s="6">
        <f>VLOOKUP($A2530,TOURISM!$A$1:$F$2692,COLUMN(TOURISM!$F2530),0)</f>
        <v>1047000000</v>
      </c>
      <c r="V2530" s="6">
        <f>VLOOKUP($A2530,BUSINESS!$A$1:$J$2692,COLUMN(BUSINESS!$E2530),0)</f>
        <v>0.38300000000000001</v>
      </c>
      <c r="W2530" s="6">
        <f>VLOOKUP($A2530,BUSINESS!$A$1:$J$2692,COLUMN(BUSINESS!$F2530),0)</f>
        <v>72</v>
      </c>
      <c r="X2530" s="6">
        <f>VLOOKUP($A2530,BUSINESS!$A$1:$J$2692,COLUMN(BUSINESS!$G2530),0)</f>
        <v>0</v>
      </c>
      <c r="Y2530" s="6">
        <f>VLOOKUP($A2530,BUSINESS!$A$1:$J$2692,COLUMN(BUSINESS!$H2530),0)</f>
        <v>424</v>
      </c>
      <c r="Z2530" s="6">
        <f>VLOOKUP($A2530,BUSINESS!$A$1:$J$2692,COLUMN(BUSINESS!$I2530),0)</f>
        <v>0.20699999999999999</v>
      </c>
      <c r="AA2530" s="6">
        <f>VLOOKUP($A2530,BUSINESS!$A$1:$J$2692,COLUMN(BUSINESS!$J2530),0)</f>
        <v>0.32500000000000001</v>
      </c>
      <c r="AB2530" s="5"/>
      <c r="AC2530" s="5"/>
      <c r="AD2530" s="5"/>
      <c r="AE2530" s="5"/>
    </row>
    <row r="2531" spans="1:31" ht="15.75" customHeight="1" x14ac:dyDescent="0.25">
      <c r="A2531" s="6">
        <v>2530</v>
      </c>
      <c r="B2531" s="7" t="str">
        <f>VLOOKUP($A2531,GDP!$A$1:$H$2692,COLUMN(GDP!B2531),0)</f>
        <v>The Americas</v>
      </c>
      <c r="C2531" s="8" t="str">
        <f>VLOOKUP($A2531,GDP!$A$1:$H$2692,COLUMN(GDP!C2531),0)</f>
        <v>Peru-The Americas</v>
      </c>
      <c r="D2531" s="9" t="str">
        <f>VLOOKUP($A2531,GDP!$A$1:$H$2692,COLUMN(GDP!D2531),0)</f>
        <v>2007</v>
      </c>
      <c r="E2531" s="8">
        <f>VLOOKUP($A2531,GDP!$A$1:$H$2692,COLUMN(GDP!E2531),0)</f>
        <v>102000000000</v>
      </c>
      <c r="F2531" s="7">
        <f>VLOOKUP($A2531,GDP!$A$1:$H$2692,COLUMN(GDP!F2531),0)</f>
        <v>5.0999999999999997E-2</v>
      </c>
      <c r="G2531" s="7">
        <f>VLOOKUP($A2531,GDP!$A$1:$H$2692,COLUMN(GDP!G2531),0)</f>
        <v>192</v>
      </c>
      <c r="H2531" s="7">
        <f>VLOOKUP($A2531,GDP!$A$1:$H$2692,COLUMN(GDP!H2531),0)</f>
        <v>0.22900000000000001</v>
      </c>
      <c r="I2531" s="6">
        <f>VLOOKUP($A2531,ENERGY!$A$1:$F$2692,COLUMN(ENERGY!E2530),0)</f>
        <v>13646</v>
      </c>
      <c r="J2531" s="6">
        <f>VLOOKUP($A2531,ENERGY!$A$1:$F$2692,COLUMN(ENERGY!F2530),0)</f>
        <v>37136</v>
      </c>
      <c r="K2531" s="6">
        <f>VLOOKUP($A2531,'HUMAN RESOURCES'!$A$1:$M$2692,COLUMN('HUMAN RESOURCES'!$E2531),0)</f>
        <v>2.1000000000000001E-2</v>
      </c>
      <c r="L2531" s="6">
        <f>VLOOKUP($A2531,'HUMAN RESOURCES'!$A$1:$M$2692,COLUMN('HUMAN RESOURCES'!$F2531),0)</f>
        <v>1.9E-2</v>
      </c>
      <c r="M2531" s="6">
        <f>VLOOKUP($A2531,'HUMAN RESOURCES'!$A$1:$M$2692,COLUMN('HUMAN RESOURCES'!$G2531),0)</f>
        <v>76</v>
      </c>
      <c r="N2531" s="6">
        <f>VLOOKUP($A2531,'HUMAN RESOURCES'!$A$1:$M$2692,COLUMN('HUMAN RESOURCES'!$H2531),0)</f>
        <v>70</v>
      </c>
      <c r="O2531" s="6">
        <f>VLOOKUP($A2531,'HUMAN RESOURCES'!$A$1:$M$2692,COLUMN('HUMAN RESOURCES'!$I2531),0)</f>
        <v>0.312</v>
      </c>
      <c r="P2531" s="6">
        <f>VLOOKUP($A2531,'HUMAN RESOURCES'!$A$1:$M$2692,COLUMN('HUMAN RESOURCES'!$J2531),0)</f>
        <v>0.63200000000000001</v>
      </c>
      <c r="Q2531" s="6">
        <f>VLOOKUP($A2531,'HUMAN RESOURCES'!$A$1:$M$2692,COLUMN('HUMAN RESOURCES'!$K2531),0)</f>
        <v>5.6000000000000001E-2</v>
      </c>
      <c r="R2531" s="6">
        <f>VLOOKUP($A2531,'HUMAN RESOURCES'!$A$1:$M$2692,COLUMN('HUMAN RESOURCES'!$L2531),0)</f>
        <v>28328410</v>
      </c>
      <c r="S2531" s="6">
        <f>VLOOKUP($A2531,'HUMAN RESOURCES'!$A$1:$M$2692,COLUMN('HUMAN RESOURCES'!$F2531),0)</f>
        <v>1.9E-2</v>
      </c>
      <c r="T2531" s="6">
        <f>VLOOKUP($A2531,TOURISM!$A$1:$F$2692,COLUMN(TOURISM!$E2531),0)</f>
        <v>2007000000</v>
      </c>
      <c r="U2531" s="6">
        <f>VLOOKUP($A2531,TOURISM!$A$1:$F$2692,COLUMN(TOURISM!$F2531),0)</f>
        <v>1243000000</v>
      </c>
      <c r="V2531" s="6">
        <f>VLOOKUP($A2531,BUSINESS!$A$1:$J$2692,COLUMN(BUSINESS!$E2531),0)</f>
        <v>0.38300000000000001</v>
      </c>
      <c r="W2531" s="6">
        <f>VLOOKUP($A2531,BUSINESS!$A$1:$J$2692,COLUMN(BUSINESS!$F2531),0)</f>
        <v>72</v>
      </c>
      <c r="X2531" s="6">
        <f>VLOOKUP($A2531,BUSINESS!$A$1:$J$2692,COLUMN(BUSINESS!$G2531),0)</f>
        <v>0</v>
      </c>
      <c r="Y2531" s="6">
        <f>VLOOKUP($A2531,BUSINESS!$A$1:$J$2692,COLUMN(BUSINESS!$H2531),0)</f>
        <v>424</v>
      </c>
      <c r="Z2531" s="6">
        <f>VLOOKUP($A2531,BUSINESS!$A$1:$J$2692,COLUMN(BUSINESS!$I2531),0)</f>
        <v>0.252</v>
      </c>
      <c r="AA2531" s="6">
        <f>VLOOKUP($A2531,BUSINESS!$A$1:$J$2692,COLUMN(BUSINESS!$J2531),0)</f>
        <v>0.54400000000000004</v>
      </c>
      <c r="AB2531" s="5"/>
      <c r="AC2531" s="5"/>
      <c r="AD2531" s="5"/>
      <c r="AE2531" s="5"/>
    </row>
    <row r="2532" spans="1:31" ht="15.75" customHeight="1" x14ac:dyDescent="0.25">
      <c r="A2532" s="6">
        <v>2531</v>
      </c>
      <c r="B2532" s="7" t="str">
        <f>VLOOKUP($A2532,GDP!$A$1:$H$2692,COLUMN(GDP!B2532),0)</f>
        <v>The Americas</v>
      </c>
      <c r="C2532" s="8" t="str">
        <f>VLOOKUP($A2532,GDP!$A$1:$H$2692,COLUMN(GDP!C2532),0)</f>
        <v>Peru-The Americas</v>
      </c>
      <c r="D2532" s="9" t="str">
        <f>VLOOKUP($A2532,GDP!$A$1:$H$2692,COLUMN(GDP!D2532),0)</f>
        <v>2008</v>
      </c>
      <c r="E2532" s="8">
        <f>VLOOKUP($A2532,GDP!$A$1:$H$2692,COLUMN(GDP!E2532),0)</f>
        <v>121000000000</v>
      </c>
      <c r="F2532" s="7">
        <f>VLOOKUP($A2532,GDP!$A$1:$H$2692,COLUMN(GDP!F2532),0)</f>
        <v>5.7000000000000002E-2</v>
      </c>
      <c r="G2532" s="7">
        <f>VLOOKUP($A2532,GDP!$A$1:$H$2692,COLUMN(GDP!G2532),0)</f>
        <v>255</v>
      </c>
      <c r="H2532" s="7">
        <f>VLOOKUP($A2532,GDP!$A$1:$H$2692,COLUMN(GDP!H2532),0)</f>
        <v>0.23699999999999999</v>
      </c>
      <c r="I2532" s="6">
        <f>VLOOKUP($A2532,ENERGY!$A$1:$F$2692,COLUMN(ENERGY!E2531),0)</f>
        <v>12875</v>
      </c>
      <c r="J2532" s="6">
        <f>VLOOKUP($A2532,ENERGY!$A$1:$F$2692,COLUMN(ENERGY!F2531),0)</f>
        <v>31896</v>
      </c>
      <c r="K2532" s="6">
        <f>VLOOKUP($A2532,'HUMAN RESOURCES'!$A$1:$M$2692,COLUMN('HUMAN RESOURCES'!$E2532),0)</f>
        <v>2.1000000000000001E-2</v>
      </c>
      <c r="L2532" s="6">
        <f>VLOOKUP($A2532,'HUMAN RESOURCES'!$A$1:$M$2692,COLUMN('HUMAN RESOURCES'!$F2532),0)</f>
        <v>1.7000000000000001E-2</v>
      </c>
      <c r="M2532" s="6">
        <f>VLOOKUP($A2532,'HUMAN RESOURCES'!$A$1:$M$2692,COLUMN('HUMAN RESOURCES'!$G2532),0)</f>
        <v>76</v>
      </c>
      <c r="N2532" s="6">
        <f>VLOOKUP($A2532,'HUMAN RESOURCES'!$A$1:$M$2692,COLUMN('HUMAN RESOURCES'!$H2532),0)</f>
        <v>71</v>
      </c>
      <c r="O2532" s="6">
        <f>VLOOKUP($A2532,'HUMAN RESOURCES'!$A$1:$M$2692,COLUMN('HUMAN RESOURCES'!$I2532),0)</f>
        <v>0.308</v>
      </c>
      <c r="P2532" s="6">
        <f>VLOOKUP($A2532,'HUMAN RESOURCES'!$A$1:$M$2692,COLUMN('HUMAN RESOURCES'!$J2532),0)</f>
        <v>0.63500000000000001</v>
      </c>
      <c r="Q2532" s="6">
        <f>VLOOKUP($A2532,'HUMAN RESOURCES'!$A$1:$M$2692,COLUMN('HUMAN RESOURCES'!$K2532),0)</f>
        <v>5.7000000000000002E-2</v>
      </c>
      <c r="R2532" s="6">
        <f>VLOOKUP($A2532,'HUMAN RESOURCES'!$A$1:$M$2692,COLUMN('HUMAN RESOURCES'!$L2532),0)</f>
        <v>28625628</v>
      </c>
      <c r="S2532" s="6">
        <f>VLOOKUP($A2532,'HUMAN RESOURCES'!$A$1:$M$2692,COLUMN('HUMAN RESOURCES'!$F2532),0)</f>
        <v>1.7000000000000001E-2</v>
      </c>
      <c r="T2532" s="6">
        <f>VLOOKUP($A2532,TOURISM!$A$1:$F$2692,COLUMN(TOURISM!$E2532),0)</f>
        <v>2396000000</v>
      </c>
      <c r="U2532" s="6">
        <f>VLOOKUP($A2532,TOURISM!$A$1:$F$2692,COLUMN(TOURISM!$F2532),0)</f>
        <v>1432000000</v>
      </c>
      <c r="V2532" s="6">
        <f>VLOOKUP($A2532,BUSINESS!$A$1:$J$2692,COLUMN(BUSINESS!$E2532),0)</f>
        <v>0.38100000000000001</v>
      </c>
      <c r="W2532" s="6">
        <f>VLOOKUP($A2532,BUSINESS!$A$1:$J$2692,COLUMN(BUSINESS!$F2532),0)</f>
        <v>65</v>
      </c>
      <c r="X2532" s="6">
        <f>VLOOKUP($A2532,BUSINESS!$A$1:$J$2692,COLUMN(BUSINESS!$G2532),0)</f>
        <v>0</v>
      </c>
      <c r="Y2532" s="6">
        <f>VLOOKUP($A2532,BUSINESS!$A$1:$J$2692,COLUMN(BUSINESS!$H2532),0)</f>
        <v>424</v>
      </c>
      <c r="Z2532" s="6">
        <f>VLOOKUP($A2532,BUSINESS!$A$1:$J$2692,COLUMN(BUSINESS!$I2532),0)</f>
        <v>0.30599999999999999</v>
      </c>
      <c r="AA2532" s="6">
        <f>VLOOKUP($A2532,BUSINESS!$A$1:$J$2692,COLUMN(BUSINESS!$J2532),0)</f>
        <v>0.73199999999999998</v>
      </c>
      <c r="AB2532" s="5"/>
      <c r="AC2532" s="5"/>
      <c r="AD2532" s="5"/>
      <c r="AE2532" s="5"/>
    </row>
    <row r="2533" spans="1:31" ht="15.75" customHeight="1" x14ac:dyDescent="0.25">
      <c r="A2533" s="6">
        <v>2532</v>
      </c>
      <c r="B2533" s="7" t="str">
        <f>VLOOKUP($A2533,GDP!$A$1:$H$2692,COLUMN(GDP!B2533),0)</f>
        <v>The Americas</v>
      </c>
      <c r="C2533" s="8" t="str">
        <f>VLOOKUP($A2533,GDP!$A$1:$H$2692,COLUMN(GDP!C2533),0)</f>
        <v>Peru-The Americas</v>
      </c>
      <c r="D2533" s="9" t="str">
        <f>VLOOKUP($A2533,GDP!$A$1:$H$2692,COLUMN(GDP!D2533),0)</f>
        <v>2009</v>
      </c>
      <c r="E2533" s="8">
        <f>VLOOKUP($A2533,GDP!$A$1:$H$2692,COLUMN(GDP!E2533),0)</f>
        <v>121000000000</v>
      </c>
      <c r="F2533" s="7">
        <f>VLOOKUP($A2533,GDP!$A$1:$H$2692,COLUMN(GDP!F2533),0)</f>
        <v>5.2999999999999999E-2</v>
      </c>
      <c r="G2533" s="7">
        <f>VLOOKUP($A2533,GDP!$A$1:$H$2692,COLUMN(GDP!G2533),0)</f>
        <v>234</v>
      </c>
      <c r="H2533" s="7">
        <f>VLOOKUP($A2533,GDP!$A$1:$H$2692,COLUMN(GDP!H2533),0)</f>
        <v>0.21</v>
      </c>
      <c r="I2533" s="6">
        <f>VLOOKUP($A2533,ENERGY!$A$1:$F$2692,COLUMN(ENERGY!E2532),0)</f>
        <v>11638</v>
      </c>
      <c r="J2533" s="6">
        <f>VLOOKUP($A2533,ENERGY!$A$1:$F$2692,COLUMN(ENERGY!F2532),0)</f>
        <v>26380</v>
      </c>
      <c r="K2533" s="6">
        <f>VLOOKUP($A2533,'HUMAN RESOURCES'!$A$1:$M$2692,COLUMN('HUMAN RESOURCES'!$E2533),0)</f>
        <v>2.1000000000000001E-2</v>
      </c>
      <c r="L2533" s="6">
        <f>VLOOKUP($A2533,'HUMAN RESOURCES'!$A$1:$M$2692,COLUMN('HUMAN RESOURCES'!$F2533),0)</f>
        <v>1.6E-2</v>
      </c>
      <c r="M2533" s="6">
        <f>VLOOKUP($A2533,'HUMAN RESOURCES'!$A$1:$M$2692,COLUMN('HUMAN RESOURCES'!$G2533),0)</f>
        <v>76</v>
      </c>
      <c r="N2533" s="6">
        <f>VLOOKUP($A2533,'HUMAN RESOURCES'!$A$1:$M$2692,COLUMN('HUMAN RESOURCES'!$H2533),0)</f>
        <v>71</v>
      </c>
      <c r="O2533" s="6">
        <f>VLOOKUP($A2533,'HUMAN RESOURCES'!$A$1:$M$2692,COLUMN('HUMAN RESOURCES'!$I2533),0)</f>
        <v>0.30399999999999999</v>
      </c>
      <c r="P2533" s="6">
        <f>VLOOKUP($A2533,'HUMAN RESOURCES'!$A$1:$M$2692,COLUMN('HUMAN RESOURCES'!$J2533),0)</f>
        <v>0.63700000000000001</v>
      </c>
      <c r="Q2533" s="6">
        <f>VLOOKUP($A2533,'HUMAN RESOURCES'!$A$1:$M$2692,COLUMN('HUMAN RESOURCES'!$K2533),0)</f>
        <v>5.8999999999999997E-2</v>
      </c>
      <c r="R2533" s="6">
        <f>VLOOKUP($A2533,'HUMAN RESOURCES'!$A$1:$M$2692,COLUMN('HUMAN RESOURCES'!$L2533),0)</f>
        <v>28934303</v>
      </c>
      <c r="S2533" s="6">
        <f>VLOOKUP($A2533,'HUMAN RESOURCES'!$A$1:$M$2692,COLUMN('HUMAN RESOURCES'!$F2533),0)</f>
        <v>1.6E-2</v>
      </c>
      <c r="T2533" s="6">
        <f>VLOOKUP($A2533,TOURISM!$A$1:$F$2692,COLUMN(TOURISM!$E2533),0)</f>
        <v>2440000000</v>
      </c>
      <c r="U2533" s="6">
        <f>VLOOKUP($A2533,TOURISM!$A$1:$F$2692,COLUMN(TOURISM!$F2533),0)</f>
        <v>1404000000</v>
      </c>
      <c r="V2533" s="6">
        <f>VLOOKUP($A2533,BUSINESS!$A$1:$J$2692,COLUMN(BUSINESS!$E2533),0)</f>
        <v>0.372</v>
      </c>
      <c r="W2533" s="6">
        <f>VLOOKUP($A2533,BUSINESS!$A$1:$J$2692,COLUMN(BUSINESS!$F2533),0)</f>
        <v>41</v>
      </c>
      <c r="X2533" s="6">
        <f>VLOOKUP($A2533,BUSINESS!$A$1:$J$2692,COLUMN(BUSINESS!$G2533),0)</f>
        <v>0</v>
      </c>
      <c r="Y2533" s="6">
        <f>VLOOKUP($A2533,BUSINESS!$A$1:$J$2692,COLUMN(BUSINESS!$H2533),0)</f>
        <v>380</v>
      </c>
      <c r="Z2533" s="6">
        <f>VLOOKUP($A2533,BUSINESS!$A$1:$J$2692,COLUMN(BUSINESS!$I2533),0)</f>
        <v>0.314</v>
      </c>
      <c r="AA2533" s="6">
        <f>VLOOKUP($A2533,BUSINESS!$A$1:$J$2692,COLUMN(BUSINESS!$J2533),0)</f>
        <v>0.85399999999999998</v>
      </c>
      <c r="AB2533" s="5"/>
      <c r="AC2533" s="5"/>
      <c r="AD2533" s="5"/>
      <c r="AE2533" s="5"/>
    </row>
    <row r="2534" spans="1:31" ht="15.75" customHeight="1" x14ac:dyDescent="0.25">
      <c r="A2534" s="6">
        <v>2533</v>
      </c>
      <c r="B2534" s="7" t="str">
        <f>VLOOKUP($A2534,GDP!$A$1:$H$2692,COLUMN(GDP!B2534),0)</f>
        <v>The Americas</v>
      </c>
      <c r="C2534" s="8" t="str">
        <f>VLOOKUP($A2534,GDP!$A$1:$H$2692,COLUMN(GDP!C2534),0)</f>
        <v>Peru-The Americas</v>
      </c>
      <c r="D2534" s="9" t="str">
        <f>VLOOKUP($A2534,GDP!$A$1:$H$2692,COLUMN(GDP!D2534),0)</f>
        <v>2010</v>
      </c>
      <c r="E2534" s="8">
        <f>VLOOKUP($A2534,GDP!$A$1:$H$2692,COLUMN(GDP!E2534),0)</f>
        <v>149000000000</v>
      </c>
      <c r="F2534" s="7">
        <f>VLOOKUP($A2534,GDP!$A$1:$H$2692,COLUMN(GDP!F2534),0)</f>
        <v>4.9000000000000002E-2</v>
      </c>
      <c r="G2534" s="7">
        <f>VLOOKUP($A2534,GDP!$A$1:$H$2692,COLUMN(GDP!G2534),0)</f>
        <v>257</v>
      </c>
      <c r="H2534" s="7">
        <f>VLOOKUP($A2534,GDP!$A$1:$H$2692,COLUMN(GDP!H2534),0)</f>
        <v>0.19</v>
      </c>
      <c r="I2534" s="6">
        <f>VLOOKUP($A2534,ENERGY!$A$1:$F$2692,COLUMN(ENERGY!E2533),0)</f>
        <v>11873</v>
      </c>
      <c r="J2534" s="6">
        <f>VLOOKUP($A2534,ENERGY!$A$1:$F$2692,COLUMN(ENERGY!F2533),0)</f>
        <v>27187</v>
      </c>
      <c r="K2534" s="6">
        <f>VLOOKUP($A2534,'HUMAN RESOURCES'!$A$1:$M$2692,COLUMN('HUMAN RESOURCES'!$E2534),0)</f>
        <v>2.1000000000000001E-2</v>
      </c>
      <c r="L2534" s="6">
        <f>VLOOKUP($A2534,'HUMAN RESOURCES'!$A$1:$M$2692,COLUMN('HUMAN RESOURCES'!$F2534),0)</f>
        <v>1.4999999999999999E-2</v>
      </c>
      <c r="M2534" s="6">
        <f>VLOOKUP($A2534,'HUMAN RESOURCES'!$A$1:$M$2692,COLUMN('HUMAN RESOURCES'!$G2534),0)</f>
        <v>77</v>
      </c>
      <c r="N2534" s="6">
        <f>VLOOKUP($A2534,'HUMAN RESOURCES'!$A$1:$M$2692,COLUMN('HUMAN RESOURCES'!$H2534),0)</f>
        <v>71</v>
      </c>
      <c r="O2534" s="6">
        <f>VLOOKUP($A2534,'HUMAN RESOURCES'!$A$1:$M$2692,COLUMN('HUMAN RESOURCES'!$I2534),0)</f>
        <v>0.3</v>
      </c>
      <c r="P2534" s="6">
        <f>VLOOKUP($A2534,'HUMAN RESOURCES'!$A$1:$M$2692,COLUMN('HUMAN RESOURCES'!$J2534),0)</f>
        <v>0.64</v>
      </c>
      <c r="Q2534" s="6">
        <f>VLOOKUP($A2534,'HUMAN RESOURCES'!$A$1:$M$2692,COLUMN('HUMAN RESOURCES'!$K2534),0)</f>
        <v>0.06</v>
      </c>
      <c r="R2534" s="6">
        <f>VLOOKUP($A2534,'HUMAN RESOURCES'!$A$1:$M$2692,COLUMN('HUMAN RESOURCES'!$L2534),0)</f>
        <v>29262830</v>
      </c>
      <c r="S2534" s="6">
        <f>VLOOKUP($A2534,'HUMAN RESOURCES'!$A$1:$M$2692,COLUMN('HUMAN RESOURCES'!$F2534),0)</f>
        <v>1.4999999999999999E-2</v>
      </c>
      <c r="T2534" s="6">
        <f>VLOOKUP($A2534,TOURISM!$A$1:$F$2692,COLUMN(TOURISM!$E2534),0)</f>
        <v>2475000000</v>
      </c>
      <c r="U2534" s="6">
        <f>VLOOKUP($A2534,TOURISM!$A$1:$F$2692,COLUMN(TOURISM!$F2534),0)</f>
        <v>1640000000</v>
      </c>
      <c r="V2534" s="6">
        <f>VLOOKUP($A2534,BUSINESS!$A$1:$J$2692,COLUMN(BUSINESS!$E2534),0)</f>
        <v>0.371</v>
      </c>
      <c r="W2534" s="6">
        <f>VLOOKUP($A2534,BUSINESS!$A$1:$J$2692,COLUMN(BUSINESS!$F2534),0)</f>
        <v>26</v>
      </c>
      <c r="X2534" s="6">
        <f>VLOOKUP($A2534,BUSINESS!$A$1:$J$2692,COLUMN(BUSINESS!$G2534),0)</f>
        <v>0</v>
      </c>
      <c r="Y2534" s="6">
        <f>VLOOKUP($A2534,BUSINESS!$A$1:$J$2692,COLUMN(BUSINESS!$H2534),0)</f>
        <v>380</v>
      </c>
      <c r="Z2534" s="6">
        <f>VLOOKUP($A2534,BUSINESS!$A$1:$J$2692,COLUMN(BUSINESS!$I2534),0)</f>
        <v>0.34799999999999998</v>
      </c>
      <c r="AA2534" s="6">
        <f>VLOOKUP($A2534,BUSINESS!$A$1:$J$2692,COLUMN(BUSINESS!$J2534),0)</f>
        <v>0.995</v>
      </c>
      <c r="AB2534" s="5"/>
      <c r="AC2534" s="5"/>
      <c r="AD2534" s="5"/>
      <c r="AE2534" s="5"/>
    </row>
    <row r="2535" spans="1:31" ht="15.75" customHeight="1" x14ac:dyDescent="0.25">
      <c r="A2535" s="6">
        <v>2534</v>
      </c>
      <c r="B2535" s="7" t="str">
        <f>VLOOKUP($A2535,GDP!$A$1:$H$2692,COLUMN(GDP!B2535),0)</f>
        <v>The Americas</v>
      </c>
      <c r="C2535" s="8" t="str">
        <f>VLOOKUP($A2535,GDP!$A$1:$H$2692,COLUMN(GDP!C2535),0)</f>
        <v>Peru-The Americas</v>
      </c>
      <c r="D2535" s="9" t="str">
        <f>VLOOKUP($A2535,GDP!$A$1:$H$2692,COLUMN(GDP!D2535),0)</f>
        <v>2011</v>
      </c>
      <c r="E2535" s="8">
        <f>VLOOKUP($A2535,GDP!$A$1:$H$2692,COLUMN(GDP!E2535),0)</f>
        <v>171000000000</v>
      </c>
      <c r="F2535" s="7">
        <f>VLOOKUP($A2535,GDP!$A$1:$H$2692,COLUMN(GDP!F2535),0)</f>
        <v>4.7E-2</v>
      </c>
      <c r="G2535" s="7">
        <f>VLOOKUP($A2535,GDP!$A$1:$H$2692,COLUMN(GDP!G2535),0)</f>
        <v>283</v>
      </c>
      <c r="H2535" s="7">
        <f>VLOOKUP($A2535,GDP!$A$1:$H$2692,COLUMN(GDP!H2535),0)</f>
        <v>0.187</v>
      </c>
      <c r="I2535" s="6">
        <f>VLOOKUP($A2535,ENERGY!$A$1:$F$2692,COLUMN(ENERGY!E2534),0)</f>
        <v>11795</v>
      </c>
      <c r="J2535" s="6">
        <f>VLOOKUP($A2535,ENERGY!$A$1:$F$2692,COLUMN(ENERGY!F2534),0)</f>
        <v>27165</v>
      </c>
      <c r="K2535" s="6">
        <f>VLOOKUP($A2535,'HUMAN RESOURCES'!$A$1:$M$2692,COLUMN('HUMAN RESOURCES'!$E2535),0)</f>
        <v>0.02</v>
      </c>
      <c r="L2535" s="6">
        <f>VLOOKUP($A2535,'HUMAN RESOURCES'!$A$1:$M$2692,COLUMN('HUMAN RESOURCES'!$F2535),0)</f>
        <v>1.4E-2</v>
      </c>
      <c r="M2535" s="6">
        <f>VLOOKUP($A2535,'HUMAN RESOURCES'!$A$1:$M$2692,COLUMN('HUMAN RESOURCES'!$G2535),0)</f>
        <v>77</v>
      </c>
      <c r="N2535" s="6">
        <f>VLOOKUP($A2535,'HUMAN RESOURCES'!$A$1:$M$2692,COLUMN('HUMAN RESOURCES'!$H2535),0)</f>
        <v>72</v>
      </c>
      <c r="O2535" s="6">
        <f>VLOOKUP($A2535,'HUMAN RESOURCES'!$A$1:$M$2692,COLUMN('HUMAN RESOURCES'!$I2535),0)</f>
        <v>0.29599999999999999</v>
      </c>
      <c r="P2535" s="6">
        <f>VLOOKUP($A2535,'HUMAN RESOURCES'!$A$1:$M$2692,COLUMN('HUMAN RESOURCES'!$J2535),0)</f>
        <v>0.64300000000000002</v>
      </c>
      <c r="Q2535" s="6">
        <f>VLOOKUP($A2535,'HUMAN RESOURCES'!$A$1:$M$2692,COLUMN('HUMAN RESOURCES'!$K2535),0)</f>
        <v>6.0999999999999999E-2</v>
      </c>
      <c r="R2535" s="6">
        <f>VLOOKUP($A2535,'HUMAN RESOURCES'!$A$1:$M$2692,COLUMN('HUMAN RESOURCES'!$L2535),0)</f>
        <v>29614887</v>
      </c>
      <c r="S2535" s="6">
        <f>VLOOKUP($A2535,'HUMAN RESOURCES'!$A$1:$M$2692,COLUMN('HUMAN RESOURCES'!$F2535),0)</f>
        <v>1.4E-2</v>
      </c>
      <c r="T2535" s="6">
        <f>VLOOKUP($A2535,TOURISM!$A$1:$F$2692,COLUMN(TOURISM!$E2535),0)</f>
        <v>2912000000</v>
      </c>
      <c r="U2535" s="6">
        <f>VLOOKUP($A2535,TOURISM!$A$1:$F$2692,COLUMN(TOURISM!$F2535),0)</f>
        <v>1764000000</v>
      </c>
      <c r="V2535" s="6">
        <f>VLOOKUP($A2535,BUSINESS!$A$1:$J$2692,COLUMN(BUSINESS!$E2535),0)</f>
        <v>0.36599999999999999</v>
      </c>
      <c r="W2535" s="6">
        <f>VLOOKUP($A2535,BUSINESS!$A$1:$J$2692,COLUMN(BUSINESS!$F2535),0)</f>
        <v>25</v>
      </c>
      <c r="X2535" s="6">
        <f>VLOOKUP($A2535,BUSINESS!$A$1:$J$2692,COLUMN(BUSINESS!$G2535),0)</f>
        <v>0</v>
      </c>
      <c r="Y2535" s="6">
        <f>VLOOKUP($A2535,BUSINESS!$A$1:$J$2692,COLUMN(BUSINESS!$H2535),0)</f>
        <v>309</v>
      </c>
      <c r="Z2535" s="6">
        <f>VLOOKUP($A2535,BUSINESS!$A$1:$J$2692,COLUMN(BUSINESS!$I2535),0)</f>
        <v>0.36</v>
      </c>
      <c r="AA2535" s="6">
        <f>VLOOKUP($A2535,BUSINESS!$A$1:$J$2692,COLUMN(BUSINESS!$J2535),0)</f>
        <v>1.0960000000000001</v>
      </c>
      <c r="AB2535" s="5"/>
      <c r="AC2535" s="5"/>
      <c r="AD2535" s="5"/>
      <c r="AE2535" s="5"/>
    </row>
    <row r="2536" spans="1:31" ht="15.75" customHeight="1" x14ac:dyDescent="0.25">
      <c r="A2536" s="6">
        <v>2535</v>
      </c>
      <c r="B2536" s="7" t="str">
        <f>VLOOKUP($A2536,GDP!$A$1:$H$2692,COLUMN(GDP!B2536),0)</f>
        <v>The Americas</v>
      </c>
      <c r="C2536" s="8" t="str">
        <f>VLOOKUP($A2536,GDP!$A$1:$H$2692,COLUMN(GDP!C2536),0)</f>
        <v>Peru-The Americas</v>
      </c>
      <c r="D2536" s="9" t="str">
        <f>VLOOKUP($A2536,GDP!$A$1:$H$2692,COLUMN(GDP!D2536),0)</f>
        <v>2012</v>
      </c>
      <c r="E2536" s="8">
        <f>VLOOKUP($A2536,GDP!$A$1:$H$2692,COLUMN(GDP!E2536),0)</f>
        <v>193000000000</v>
      </c>
      <c r="F2536" s="7">
        <f>VLOOKUP($A2536,GDP!$A$1:$H$2692,COLUMN(GDP!F2536),0)</f>
        <v>5.0999999999999997E-2</v>
      </c>
      <c r="G2536" s="7">
        <f>VLOOKUP($A2536,GDP!$A$1:$H$2692,COLUMN(GDP!G2536),0)</f>
        <v>337</v>
      </c>
      <c r="H2536" s="7">
        <f>VLOOKUP($A2536,GDP!$A$1:$H$2692,COLUMN(GDP!H2536),0)</f>
        <v>0.192</v>
      </c>
      <c r="I2536" s="6">
        <f>VLOOKUP($A2536,ENERGY!$A$1:$F$2692,COLUMN(ENERGY!E2535),0)</f>
        <v>12222</v>
      </c>
      <c r="J2536" s="6">
        <f>VLOOKUP($A2536,ENERGY!$A$1:$F$2692,COLUMN(ENERGY!F2535),0)</f>
        <v>30297</v>
      </c>
      <c r="K2536" s="6">
        <f>VLOOKUP($A2536,'HUMAN RESOURCES'!$A$1:$M$2692,COLUMN('HUMAN RESOURCES'!$E2536),0)</f>
        <v>0.02</v>
      </c>
      <c r="L2536" s="6">
        <f>VLOOKUP($A2536,'HUMAN RESOURCES'!$A$1:$M$2692,COLUMN('HUMAN RESOURCES'!$F2536),0)</f>
        <v>1.4E-2</v>
      </c>
      <c r="M2536" s="6">
        <f>VLOOKUP($A2536,'HUMAN RESOURCES'!$A$1:$M$2692,COLUMN('HUMAN RESOURCES'!$G2536),0)</f>
        <v>77</v>
      </c>
      <c r="N2536" s="6">
        <f>VLOOKUP($A2536,'HUMAN RESOURCES'!$A$1:$M$2692,COLUMN('HUMAN RESOURCES'!$H2536),0)</f>
        <v>72</v>
      </c>
      <c r="O2536" s="6">
        <f>VLOOKUP($A2536,'HUMAN RESOURCES'!$A$1:$M$2692,COLUMN('HUMAN RESOURCES'!$I2536),0)</f>
        <v>0.29199999999999998</v>
      </c>
      <c r="P2536" s="6">
        <f>VLOOKUP($A2536,'HUMAN RESOURCES'!$A$1:$M$2692,COLUMN('HUMAN RESOURCES'!$J2536),0)</f>
        <v>0.64600000000000002</v>
      </c>
      <c r="Q2536" s="6">
        <f>VLOOKUP($A2536,'HUMAN RESOURCES'!$A$1:$M$2692,COLUMN('HUMAN RESOURCES'!$K2536),0)</f>
        <v>6.3E-2</v>
      </c>
      <c r="R2536" s="6">
        <f>VLOOKUP($A2536,'HUMAN RESOURCES'!$A$1:$M$2692,COLUMN('HUMAN RESOURCES'!$L2536),0)</f>
        <v>29987800</v>
      </c>
      <c r="S2536" s="6">
        <f>VLOOKUP($A2536,'HUMAN RESOURCES'!$A$1:$M$2692,COLUMN('HUMAN RESOURCES'!$F2536),0)</f>
        <v>1.4E-2</v>
      </c>
      <c r="T2536" s="6">
        <f>VLOOKUP($A2536,TOURISM!$A$1:$F$2692,COLUMN(TOURISM!$E2536),0)</f>
        <v>3288000000</v>
      </c>
      <c r="U2536" s="6">
        <f>VLOOKUP($A2536,TOURISM!$A$1:$F$2692,COLUMN(TOURISM!$F2536),0)</f>
        <v>1950000000</v>
      </c>
      <c r="V2536" s="6">
        <f>VLOOKUP($A2536,BUSINESS!$A$1:$J$2692,COLUMN(BUSINESS!$E2536),0)</f>
        <v>0.36399999999999999</v>
      </c>
      <c r="W2536" s="6">
        <f>VLOOKUP($A2536,BUSINESS!$A$1:$J$2692,COLUMN(BUSINESS!$F2536),0)</f>
        <v>25</v>
      </c>
      <c r="X2536" s="6">
        <f>VLOOKUP($A2536,BUSINESS!$A$1:$J$2692,COLUMN(BUSINESS!$G2536),0)</f>
        <v>39</v>
      </c>
      <c r="Y2536" s="6">
        <f>VLOOKUP($A2536,BUSINESS!$A$1:$J$2692,COLUMN(BUSINESS!$H2536),0)</f>
        <v>293</v>
      </c>
      <c r="Z2536" s="6">
        <f>VLOOKUP($A2536,BUSINESS!$A$1:$J$2692,COLUMN(BUSINESS!$I2536),0)</f>
        <v>0.38200000000000001</v>
      </c>
      <c r="AA2536" s="6">
        <f>VLOOKUP($A2536,BUSINESS!$A$1:$J$2692,COLUMN(BUSINESS!$J2536),0)</f>
        <v>0.98</v>
      </c>
      <c r="AB2536" s="5"/>
      <c r="AC2536" s="5"/>
      <c r="AD2536" s="5"/>
      <c r="AE2536" s="5"/>
    </row>
    <row r="2537" spans="1:31" ht="15.75" customHeight="1" x14ac:dyDescent="0.25">
      <c r="A2537" s="6">
        <v>2536</v>
      </c>
      <c r="B2537" s="7" t="str">
        <f>VLOOKUP($A2537,GDP!$A$1:$H$2692,COLUMN(GDP!B2537),0)</f>
        <v>The Americas</v>
      </c>
      <c r="C2537" s="8" t="str">
        <f>VLOOKUP($A2537,GDP!$A$1:$H$2692,COLUMN(GDP!C2537),0)</f>
        <v>Puerto Rico-The Americas</v>
      </c>
      <c r="D2537" s="9" t="str">
        <f>VLOOKUP($A2537,GDP!$A$1:$H$2692,COLUMN(GDP!D2537),0)</f>
        <v>2000</v>
      </c>
      <c r="E2537" s="8">
        <f>VLOOKUP($A2537,GDP!$A$1:$H$2692,COLUMN(GDP!E2537),0)</f>
        <v>61701810000</v>
      </c>
      <c r="F2537" s="7">
        <f>VLOOKUP($A2537,GDP!$A$1:$H$2692,COLUMN(GDP!F2537),0)</f>
        <v>0</v>
      </c>
      <c r="G2537" s="7">
        <f>VLOOKUP($A2537,GDP!$A$1:$H$2692,COLUMN(GDP!G2537),0)</f>
        <v>0</v>
      </c>
      <c r="H2537" s="7">
        <f>VLOOKUP($A2537,GDP!$A$1:$H$2692,COLUMN(GDP!H2537),0)</f>
        <v>0</v>
      </c>
      <c r="I2537" s="6">
        <f>VLOOKUP($A2537,ENERGY!$A$1:$F$2692,COLUMN(ENERGY!E2536),0)</f>
        <v>0</v>
      </c>
      <c r="J2537" s="6">
        <f>VLOOKUP($A2537,ENERGY!$A$1:$F$2692,COLUMN(ENERGY!F2536),0)</f>
        <v>0</v>
      </c>
      <c r="K2537" s="6">
        <f>VLOOKUP($A2537,'HUMAN RESOURCES'!$A$1:$M$2692,COLUMN('HUMAN RESOURCES'!$E2537),0)</f>
        <v>1.6E-2</v>
      </c>
      <c r="L2537" s="6">
        <f>VLOOKUP($A2537,'HUMAN RESOURCES'!$A$1:$M$2692,COLUMN('HUMAN RESOURCES'!$F2537),0)</f>
        <v>0</v>
      </c>
      <c r="M2537" s="6">
        <f>VLOOKUP($A2537,'HUMAN RESOURCES'!$A$1:$M$2692,COLUMN('HUMAN RESOURCES'!$G2537),0)</f>
        <v>81</v>
      </c>
      <c r="N2537" s="6">
        <f>VLOOKUP($A2537,'HUMAN RESOURCES'!$A$1:$M$2692,COLUMN('HUMAN RESOURCES'!$H2537),0)</f>
        <v>73</v>
      </c>
      <c r="O2537" s="6">
        <f>VLOOKUP($A2537,'HUMAN RESOURCES'!$A$1:$M$2692,COLUMN('HUMAN RESOURCES'!$I2537),0)</f>
        <v>0.23599999999999999</v>
      </c>
      <c r="P2537" s="6">
        <f>VLOOKUP($A2537,'HUMAN RESOURCES'!$A$1:$M$2692,COLUMN('HUMAN RESOURCES'!$J2537),0)</f>
        <v>0.65100000000000002</v>
      </c>
      <c r="Q2537" s="6">
        <f>VLOOKUP($A2537,'HUMAN RESOURCES'!$A$1:$M$2692,COLUMN('HUMAN RESOURCES'!$K2537),0)</f>
        <v>0.113</v>
      </c>
      <c r="R2537" s="6">
        <f>VLOOKUP($A2537,'HUMAN RESOURCES'!$A$1:$M$2692,COLUMN('HUMAN RESOURCES'!$L2537),0)</f>
        <v>3810605</v>
      </c>
      <c r="S2537" s="6">
        <f>VLOOKUP($A2537,'HUMAN RESOURCES'!$A$1:$M$2692,COLUMN('HUMAN RESOURCES'!$F2537),0)</f>
        <v>0</v>
      </c>
      <c r="T2537" s="6">
        <f>VLOOKUP($A2537,TOURISM!$A$1:$F$2692,COLUMN(TOURISM!$E2537),0)</f>
        <v>2388000000</v>
      </c>
      <c r="U2537" s="6">
        <f>VLOOKUP($A2537,TOURISM!$A$1:$F$2692,COLUMN(TOURISM!$F2537),0)</f>
        <v>1333000000</v>
      </c>
      <c r="V2537" s="6">
        <f>VLOOKUP($A2537,BUSINESS!$A$1:$J$2692,COLUMN(BUSINESS!$E2537),0)</f>
        <v>0</v>
      </c>
      <c r="W2537" s="6">
        <f>VLOOKUP($A2537,BUSINESS!$A$1:$J$2692,COLUMN(BUSINESS!$F2537),0)</f>
        <v>0</v>
      </c>
      <c r="X2537" s="6">
        <f>VLOOKUP($A2537,BUSINESS!$A$1:$J$2692,COLUMN(BUSINESS!$G2537),0)</f>
        <v>0</v>
      </c>
      <c r="Y2537" s="6">
        <f>VLOOKUP($A2537,BUSINESS!$A$1:$J$2692,COLUMN(BUSINESS!$H2537),0)</f>
        <v>0</v>
      </c>
      <c r="Z2537" s="6">
        <f>VLOOKUP($A2537,BUSINESS!$A$1:$J$2692,COLUMN(BUSINESS!$I2537),0)</f>
        <v>0.105</v>
      </c>
      <c r="AA2537" s="6">
        <f>VLOOKUP($A2537,BUSINESS!$A$1:$J$2692,COLUMN(BUSINESS!$J2537),0)</f>
        <v>0.34699999999999998</v>
      </c>
      <c r="AB2537" s="5"/>
      <c r="AC2537" s="5"/>
      <c r="AD2537" s="5"/>
      <c r="AE2537" s="5"/>
    </row>
    <row r="2538" spans="1:31" ht="15.75" customHeight="1" x14ac:dyDescent="0.25">
      <c r="A2538" s="6">
        <v>2537</v>
      </c>
      <c r="B2538" s="7" t="str">
        <f>VLOOKUP($A2538,GDP!$A$1:$H$2692,COLUMN(GDP!B2538),0)</f>
        <v>The Americas</v>
      </c>
      <c r="C2538" s="8" t="str">
        <f>VLOOKUP($A2538,GDP!$A$1:$H$2692,COLUMN(GDP!C2538),0)</f>
        <v>Puerto Rico-The Americas</v>
      </c>
      <c r="D2538" s="9" t="str">
        <f>VLOOKUP($A2538,GDP!$A$1:$H$2692,COLUMN(GDP!D2538),0)</f>
        <v>2001</v>
      </c>
      <c r="E2538" s="8">
        <f>VLOOKUP($A2538,GDP!$A$1:$H$2692,COLUMN(GDP!E2538),0)</f>
        <v>69668635000</v>
      </c>
      <c r="F2538" s="7">
        <f>VLOOKUP($A2538,GDP!$A$1:$H$2692,COLUMN(GDP!F2538),0)</f>
        <v>0</v>
      </c>
      <c r="G2538" s="7">
        <f>VLOOKUP($A2538,GDP!$A$1:$H$2692,COLUMN(GDP!G2538),0)</f>
        <v>0</v>
      </c>
      <c r="H2538" s="7">
        <f>VLOOKUP($A2538,GDP!$A$1:$H$2692,COLUMN(GDP!H2538),0)</f>
        <v>0</v>
      </c>
      <c r="I2538" s="6">
        <f>VLOOKUP($A2538,ENERGY!$A$1:$F$2692,COLUMN(ENERGY!E2537),0)</f>
        <v>0</v>
      </c>
      <c r="J2538" s="6">
        <f>VLOOKUP($A2538,ENERGY!$A$1:$F$2692,COLUMN(ENERGY!F2537),0)</f>
        <v>0</v>
      </c>
      <c r="K2538" s="6">
        <f>VLOOKUP($A2538,'HUMAN RESOURCES'!$A$1:$M$2692,COLUMN('HUMAN RESOURCES'!$E2538),0)</f>
        <v>1.4999999999999999E-2</v>
      </c>
      <c r="L2538" s="6">
        <f>VLOOKUP($A2538,'HUMAN RESOURCES'!$A$1:$M$2692,COLUMN('HUMAN RESOURCES'!$F2538),0)</f>
        <v>0</v>
      </c>
      <c r="M2538" s="6">
        <f>VLOOKUP($A2538,'HUMAN RESOURCES'!$A$1:$M$2692,COLUMN('HUMAN RESOURCES'!$G2538),0)</f>
        <v>81</v>
      </c>
      <c r="N2538" s="6">
        <f>VLOOKUP($A2538,'HUMAN RESOURCES'!$A$1:$M$2692,COLUMN('HUMAN RESOURCES'!$H2538),0)</f>
        <v>73</v>
      </c>
      <c r="O2538" s="6">
        <f>VLOOKUP($A2538,'HUMAN RESOURCES'!$A$1:$M$2692,COLUMN('HUMAN RESOURCES'!$I2538),0)</f>
        <v>0.23300000000000001</v>
      </c>
      <c r="P2538" s="6">
        <f>VLOOKUP($A2538,'HUMAN RESOURCES'!$A$1:$M$2692,COLUMN('HUMAN RESOURCES'!$J2538),0)</f>
        <v>0.65200000000000002</v>
      </c>
      <c r="Q2538" s="6">
        <f>VLOOKUP($A2538,'HUMAN RESOURCES'!$A$1:$M$2692,COLUMN('HUMAN RESOURCES'!$K2538),0)</f>
        <v>0.115</v>
      </c>
      <c r="R2538" s="6">
        <f>VLOOKUP($A2538,'HUMAN RESOURCES'!$A$1:$M$2692,COLUMN('HUMAN RESOURCES'!$L2538),0)</f>
        <v>3818774</v>
      </c>
      <c r="S2538" s="6">
        <f>VLOOKUP($A2538,'HUMAN RESOURCES'!$A$1:$M$2692,COLUMN('HUMAN RESOURCES'!$F2538),0)</f>
        <v>0</v>
      </c>
      <c r="T2538" s="6">
        <f>VLOOKUP($A2538,TOURISM!$A$1:$F$2692,COLUMN(TOURISM!$E2538),0)</f>
        <v>2728000000</v>
      </c>
      <c r="U2538" s="6">
        <f>VLOOKUP($A2538,TOURISM!$A$1:$F$2692,COLUMN(TOURISM!$F2538),0)</f>
        <v>1456000000</v>
      </c>
      <c r="V2538" s="6">
        <f>VLOOKUP($A2538,BUSINESS!$A$1:$J$2692,COLUMN(BUSINESS!$E2538),0)</f>
        <v>0</v>
      </c>
      <c r="W2538" s="6">
        <f>VLOOKUP($A2538,BUSINESS!$A$1:$J$2692,COLUMN(BUSINESS!$F2538),0)</f>
        <v>0</v>
      </c>
      <c r="X2538" s="6">
        <f>VLOOKUP($A2538,BUSINESS!$A$1:$J$2692,COLUMN(BUSINESS!$G2538),0)</f>
        <v>0</v>
      </c>
      <c r="Y2538" s="6">
        <f>VLOOKUP($A2538,BUSINESS!$A$1:$J$2692,COLUMN(BUSINESS!$H2538),0)</f>
        <v>0</v>
      </c>
      <c r="Z2538" s="6">
        <f>VLOOKUP($A2538,BUSINESS!$A$1:$J$2692,COLUMN(BUSINESS!$I2538),0)</f>
        <v>0.156</v>
      </c>
      <c r="AA2538" s="6">
        <f>VLOOKUP($A2538,BUSINESS!$A$1:$J$2692,COLUMN(BUSINESS!$J2538),0)</f>
        <v>0.42899999999999999</v>
      </c>
      <c r="AB2538" s="5"/>
      <c r="AC2538" s="5"/>
      <c r="AD2538" s="5"/>
      <c r="AE2538" s="5"/>
    </row>
    <row r="2539" spans="1:31" ht="15.75" customHeight="1" x14ac:dyDescent="0.25">
      <c r="A2539" s="6">
        <v>2538</v>
      </c>
      <c r="B2539" s="7" t="str">
        <f>VLOOKUP($A2539,GDP!$A$1:$H$2692,COLUMN(GDP!B2539),0)</f>
        <v>The Americas</v>
      </c>
      <c r="C2539" s="8" t="str">
        <f>VLOOKUP($A2539,GDP!$A$1:$H$2692,COLUMN(GDP!C2539),0)</f>
        <v>Puerto Rico-The Americas</v>
      </c>
      <c r="D2539" s="9" t="str">
        <f>VLOOKUP($A2539,GDP!$A$1:$H$2692,COLUMN(GDP!D2539),0)</f>
        <v>2002</v>
      </c>
      <c r="E2539" s="8">
        <f>VLOOKUP($A2539,GDP!$A$1:$H$2692,COLUMN(GDP!E2539),0)</f>
        <v>72546194000</v>
      </c>
      <c r="F2539" s="7">
        <f>VLOOKUP($A2539,GDP!$A$1:$H$2692,COLUMN(GDP!F2539),0)</f>
        <v>0</v>
      </c>
      <c r="G2539" s="7">
        <f>VLOOKUP($A2539,GDP!$A$1:$H$2692,COLUMN(GDP!G2539),0)</f>
        <v>0</v>
      </c>
      <c r="H2539" s="7">
        <f>VLOOKUP($A2539,GDP!$A$1:$H$2692,COLUMN(GDP!H2539),0)</f>
        <v>0</v>
      </c>
      <c r="I2539" s="6">
        <f>VLOOKUP($A2539,ENERGY!$A$1:$F$2692,COLUMN(ENERGY!E2538),0)</f>
        <v>0</v>
      </c>
      <c r="J2539" s="6">
        <f>VLOOKUP($A2539,ENERGY!$A$1:$F$2692,COLUMN(ENERGY!F2538),0)</f>
        <v>0</v>
      </c>
      <c r="K2539" s="6">
        <f>VLOOKUP($A2539,'HUMAN RESOURCES'!$A$1:$M$2692,COLUMN('HUMAN RESOURCES'!$E2539),0)</f>
        <v>1.4E-2</v>
      </c>
      <c r="L2539" s="6">
        <f>VLOOKUP($A2539,'HUMAN RESOURCES'!$A$1:$M$2692,COLUMN('HUMAN RESOURCES'!$F2539),0)</f>
        <v>0</v>
      </c>
      <c r="M2539" s="6">
        <f>VLOOKUP($A2539,'HUMAN RESOURCES'!$A$1:$M$2692,COLUMN('HUMAN RESOURCES'!$G2539),0)</f>
        <v>82</v>
      </c>
      <c r="N2539" s="6">
        <f>VLOOKUP($A2539,'HUMAN RESOURCES'!$A$1:$M$2692,COLUMN('HUMAN RESOURCES'!$H2539),0)</f>
        <v>74</v>
      </c>
      <c r="O2539" s="6">
        <f>VLOOKUP($A2539,'HUMAN RESOURCES'!$A$1:$M$2692,COLUMN('HUMAN RESOURCES'!$I2539),0)</f>
        <v>0.23</v>
      </c>
      <c r="P2539" s="6">
        <f>VLOOKUP($A2539,'HUMAN RESOURCES'!$A$1:$M$2692,COLUMN('HUMAN RESOURCES'!$J2539),0)</f>
        <v>0.65300000000000002</v>
      </c>
      <c r="Q2539" s="6">
        <f>VLOOKUP($A2539,'HUMAN RESOURCES'!$A$1:$M$2692,COLUMN('HUMAN RESOURCES'!$K2539),0)</f>
        <v>0.11700000000000001</v>
      </c>
      <c r="R2539" s="6">
        <f>VLOOKUP($A2539,'HUMAN RESOURCES'!$A$1:$M$2692,COLUMN('HUMAN RESOURCES'!$L2539),0)</f>
        <v>3823701</v>
      </c>
      <c r="S2539" s="6">
        <f>VLOOKUP($A2539,'HUMAN RESOURCES'!$A$1:$M$2692,COLUMN('HUMAN RESOURCES'!$F2539),0)</f>
        <v>0</v>
      </c>
      <c r="T2539" s="6">
        <f>VLOOKUP($A2539,TOURISM!$A$1:$F$2692,COLUMN(TOURISM!$E2539),0)</f>
        <v>2486000000</v>
      </c>
      <c r="U2539" s="6">
        <f>VLOOKUP($A2539,TOURISM!$A$1:$F$2692,COLUMN(TOURISM!$F2539),0)</f>
        <v>1319000000</v>
      </c>
      <c r="V2539" s="6">
        <f>VLOOKUP($A2539,BUSINESS!$A$1:$J$2692,COLUMN(BUSINESS!$E2539),0)</f>
        <v>0</v>
      </c>
      <c r="W2539" s="6">
        <f>VLOOKUP($A2539,BUSINESS!$A$1:$J$2692,COLUMN(BUSINESS!$F2539),0)</f>
        <v>0</v>
      </c>
      <c r="X2539" s="6">
        <f>VLOOKUP($A2539,BUSINESS!$A$1:$J$2692,COLUMN(BUSINESS!$G2539),0)</f>
        <v>0</v>
      </c>
      <c r="Y2539" s="6">
        <f>VLOOKUP($A2539,BUSINESS!$A$1:$J$2692,COLUMN(BUSINESS!$H2539),0)</f>
        <v>0</v>
      </c>
      <c r="Z2539" s="6">
        <f>VLOOKUP($A2539,BUSINESS!$A$1:$J$2692,COLUMN(BUSINESS!$I2539),0)</f>
        <v>0.17499999999999999</v>
      </c>
      <c r="AA2539" s="6">
        <f>VLOOKUP($A2539,BUSINESS!$A$1:$J$2692,COLUMN(BUSINESS!$J2539),0)</f>
        <v>0.434</v>
      </c>
      <c r="AB2539" s="5"/>
      <c r="AC2539" s="5"/>
      <c r="AD2539" s="5"/>
      <c r="AE2539" s="5"/>
    </row>
    <row r="2540" spans="1:31" ht="15.75" customHeight="1" x14ac:dyDescent="0.25">
      <c r="A2540" s="6">
        <v>2539</v>
      </c>
      <c r="B2540" s="7" t="str">
        <f>VLOOKUP($A2540,GDP!$A$1:$H$2692,COLUMN(GDP!B2540),0)</f>
        <v>The Americas</v>
      </c>
      <c r="C2540" s="8" t="str">
        <f>VLOOKUP($A2540,GDP!$A$1:$H$2692,COLUMN(GDP!C2540),0)</f>
        <v>Puerto Rico-The Americas</v>
      </c>
      <c r="D2540" s="9" t="str">
        <f>VLOOKUP($A2540,GDP!$A$1:$H$2692,COLUMN(GDP!D2540),0)</f>
        <v>2003</v>
      </c>
      <c r="E2540" s="8">
        <f>VLOOKUP($A2540,GDP!$A$1:$H$2692,COLUMN(GDP!E2540),0)</f>
        <v>75833996000</v>
      </c>
      <c r="F2540" s="7">
        <f>VLOOKUP($A2540,GDP!$A$1:$H$2692,COLUMN(GDP!F2540),0)</f>
        <v>0</v>
      </c>
      <c r="G2540" s="7">
        <f>VLOOKUP($A2540,GDP!$A$1:$H$2692,COLUMN(GDP!G2540),0)</f>
        <v>0</v>
      </c>
      <c r="H2540" s="7">
        <f>VLOOKUP($A2540,GDP!$A$1:$H$2692,COLUMN(GDP!H2540),0)</f>
        <v>0</v>
      </c>
      <c r="I2540" s="6">
        <f>VLOOKUP($A2540,ENERGY!$A$1:$F$2692,COLUMN(ENERGY!E2539),0)</f>
        <v>0</v>
      </c>
      <c r="J2540" s="6">
        <f>VLOOKUP($A2540,ENERGY!$A$1:$F$2692,COLUMN(ENERGY!F2539),0)</f>
        <v>0</v>
      </c>
      <c r="K2540" s="6">
        <f>VLOOKUP($A2540,'HUMAN RESOURCES'!$A$1:$M$2692,COLUMN('HUMAN RESOURCES'!$E2540),0)</f>
        <v>1.2999999999999999E-2</v>
      </c>
      <c r="L2540" s="6">
        <f>VLOOKUP($A2540,'HUMAN RESOURCES'!$A$1:$M$2692,COLUMN('HUMAN RESOURCES'!$F2540),0)</f>
        <v>0</v>
      </c>
      <c r="M2540" s="6">
        <f>VLOOKUP($A2540,'HUMAN RESOURCES'!$A$1:$M$2692,COLUMN('HUMAN RESOURCES'!$G2540),0)</f>
        <v>82</v>
      </c>
      <c r="N2540" s="6">
        <f>VLOOKUP($A2540,'HUMAN RESOURCES'!$A$1:$M$2692,COLUMN('HUMAN RESOURCES'!$H2540),0)</f>
        <v>74</v>
      </c>
      <c r="O2540" s="6">
        <f>VLOOKUP($A2540,'HUMAN RESOURCES'!$A$1:$M$2692,COLUMN('HUMAN RESOURCES'!$I2540),0)</f>
        <v>0.22700000000000001</v>
      </c>
      <c r="P2540" s="6">
        <f>VLOOKUP($A2540,'HUMAN RESOURCES'!$A$1:$M$2692,COLUMN('HUMAN RESOURCES'!$J2540),0)</f>
        <v>0.65400000000000003</v>
      </c>
      <c r="Q2540" s="6">
        <f>VLOOKUP($A2540,'HUMAN RESOURCES'!$A$1:$M$2692,COLUMN('HUMAN RESOURCES'!$K2540),0)</f>
        <v>0.11799999999999999</v>
      </c>
      <c r="R2540" s="6">
        <f>VLOOKUP($A2540,'HUMAN RESOURCES'!$A$1:$M$2692,COLUMN('HUMAN RESOURCES'!$L2540),0)</f>
        <v>3826095</v>
      </c>
      <c r="S2540" s="6">
        <f>VLOOKUP($A2540,'HUMAN RESOURCES'!$A$1:$M$2692,COLUMN('HUMAN RESOURCES'!$F2540),0)</f>
        <v>0</v>
      </c>
      <c r="T2540" s="6">
        <f>VLOOKUP($A2540,TOURISM!$A$1:$F$2692,COLUMN(TOURISM!$E2540),0)</f>
        <v>2677000000</v>
      </c>
      <c r="U2540" s="6">
        <f>VLOOKUP($A2540,TOURISM!$A$1:$F$2692,COLUMN(TOURISM!$F2540),0)</f>
        <v>1420000000</v>
      </c>
      <c r="V2540" s="6">
        <f>VLOOKUP($A2540,BUSINESS!$A$1:$J$2692,COLUMN(BUSINESS!$E2540),0)</f>
        <v>0</v>
      </c>
      <c r="W2540" s="6">
        <f>VLOOKUP($A2540,BUSINESS!$A$1:$J$2692,COLUMN(BUSINESS!$F2540),0)</f>
        <v>7</v>
      </c>
      <c r="X2540" s="6">
        <f>VLOOKUP($A2540,BUSINESS!$A$1:$J$2692,COLUMN(BUSINESS!$G2540),0)</f>
        <v>0</v>
      </c>
      <c r="Y2540" s="6">
        <f>VLOOKUP($A2540,BUSINESS!$A$1:$J$2692,COLUMN(BUSINESS!$H2540),0)</f>
        <v>0</v>
      </c>
      <c r="Z2540" s="6">
        <f>VLOOKUP($A2540,BUSINESS!$A$1:$J$2692,COLUMN(BUSINESS!$I2540),0)</f>
        <v>0.19700000000000001</v>
      </c>
      <c r="AA2540" s="6">
        <f>VLOOKUP($A2540,BUSINESS!$A$1:$J$2692,COLUMN(BUSINESS!$J2540),0)</f>
        <v>0.45200000000000001</v>
      </c>
      <c r="AB2540" s="5"/>
      <c r="AC2540" s="5"/>
      <c r="AD2540" s="5"/>
      <c r="AE2540" s="5"/>
    </row>
    <row r="2541" spans="1:31" ht="15.75" customHeight="1" x14ac:dyDescent="0.25">
      <c r="A2541" s="6">
        <v>2540</v>
      </c>
      <c r="B2541" s="7" t="str">
        <f>VLOOKUP($A2541,GDP!$A$1:$H$2692,COLUMN(GDP!B2541),0)</f>
        <v>The Americas</v>
      </c>
      <c r="C2541" s="8" t="str">
        <f>VLOOKUP($A2541,GDP!$A$1:$H$2692,COLUMN(GDP!C2541),0)</f>
        <v>Puerto Rico-The Americas</v>
      </c>
      <c r="D2541" s="9" t="str">
        <f>VLOOKUP($A2541,GDP!$A$1:$H$2692,COLUMN(GDP!D2541),0)</f>
        <v>2004</v>
      </c>
      <c r="E2541" s="8">
        <f>VLOOKUP($A2541,GDP!$A$1:$H$2692,COLUMN(GDP!E2541),0)</f>
        <v>80322313000</v>
      </c>
      <c r="F2541" s="7">
        <f>VLOOKUP($A2541,GDP!$A$1:$H$2692,COLUMN(GDP!F2541),0)</f>
        <v>0</v>
      </c>
      <c r="G2541" s="7">
        <f>VLOOKUP($A2541,GDP!$A$1:$H$2692,COLUMN(GDP!G2541),0)</f>
        <v>0</v>
      </c>
      <c r="H2541" s="7">
        <f>VLOOKUP($A2541,GDP!$A$1:$H$2692,COLUMN(GDP!H2541),0)</f>
        <v>0</v>
      </c>
      <c r="I2541" s="6">
        <f>VLOOKUP($A2541,ENERGY!$A$1:$F$2692,COLUMN(ENERGY!E2540),0)</f>
        <v>0</v>
      </c>
      <c r="J2541" s="6">
        <f>VLOOKUP($A2541,ENERGY!$A$1:$F$2692,COLUMN(ENERGY!F2540),0)</f>
        <v>0</v>
      </c>
      <c r="K2541" s="6">
        <f>VLOOKUP($A2541,'HUMAN RESOURCES'!$A$1:$M$2692,COLUMN('HUMAN RESOURCES'!$E2541),0)</f>
        <v>1.2999999999999999E-2</v>
      </c>
      <c r="L2541" s="6">
        <f>VLOOKUP($A2541,'HUMAN RESOURCES'!$A$1:$M$2692,COLUMN('HUMAN RESOURCES'!$F2541),0)</f>
        <v>0</v>
      </c>
      <c r="M2541" s="6">
        <f>VLOOKUP($A2541,'HUMAN RESOURCES'!$A$1:$M$2692,COLUMN('HUMAN RESOURCES'!$G2541),0)</f>
        <v>82</v>
      </c>
      <c r="N2541" s="6">
        <f>VLOOKUP($A2541,'HUMAN RESOURCES'!$A$1:$M$2692,COLUMN('HUMAN RESOURCES'!$H2541),0)</f>
        <v>74</v>
      </c>
      <c r="O2541" s="6">
        <f>VLOOKUP($A2541,'HUMAN RESOURCES'!$A$1:$M$2692,COLUMN('HUMAN RESOURCES'!$I2541),0)</f>
        <v>0.22500000000000001</v>
      </c>
      <c r="P2541" s="6">
        <f>VLOOKUP($A2541,'HUMAN RESOURCES'!$A$1:$M$2692,COLUMN('HUMAN RESOURCES'!$J2541),0)</f>
        <v>0.65500000000000003</v>
      </c>
      <c r="Q2541" s="6">
        <f>VLOOKUP($A2541,'HUMAN RESOURCES'!$A$1:$M$2692,COLUMN('HUMAN RESOURCES'!$K2541),0)</f>
        <v>0.12</v>
      </c>
      <c r="R2541" s="6">
        <f>VLOOKUP($A2541,'HUMAN RESOURCES'!$A$1:$M$2692,COLUMN('HUMAN RESOURCES'!$L2541),0)</f>
        <v>3826878</v>
      </c>
      <c r="S2541" s="6">
        <f>VLOOKUP($A2541,'HUMAN RESOURCES'!$A$1:$M$2692,COLUMN('HUMAN RESOURCES'!$F2541),0)</f>
        <v>0</v>
      </c>
      <c r="T2541" s="6">
        <f>VLOOKUP($A2541,TOURISM!$A$1:$F$2692,COLUMN(TOURISM!$E2541),0)</f>
        <v>3024000000</v>
      </c>
      <c r="U2541" s="6">
        <f>VLOOKUP($A2541,TOURISM!$A$1:$F$2692,COLUMN(TOURISM!$F2541),0)</f>
        <v>1584000000</v>
      </c>
      <c r="V2541" s="6">
        <f>VLOOKUP($A2541,BUSINESS!$A$1:$J$2692,COLUMN(BUSINESS!$E2541),0)</f>
        <v>0</v>
      </c>
      <c r="W2541" s="6">
        <f>VLOOKUP($A2541,BUSINESS!$A$1:$J$2692,COLUMN(BUSINESS!$F2541),0)</f>
        <v>7</v>
      </c>
      <c r="X2541" s="6">
        <f>VLOOKUP($A2541,BUSINESS!$A$1:$J$2692,COLUMN(BUSINESS!$G2541),0)</f>
        <v>0</v>
      </c>
      <c r="Y2541" s="6">
        <f>VLOOKUP($A2541,BUSINESS!$A$1:$J$2692,COLUMN(BUSINESS!$H2541),0)</f>
        <v>0</v>
      </c>
      <c r="Z2541" s="6">
        <f>VLOOKUP($A2541,BUSINESS!$A$1:$J$2692,COLUMN(BUSINESS!$I2541),0)</f>
        <v>0.221</v>
      </c>
      <c r="AA2541" s="6">
        <f>VLOOKUP($A2541,BUSINESS!$A$1:$J$2692,COLUMN(BUSINESS!$J2541),0)</f>
        <v>0.49</v>
      </c>
      <c r="AB2541" s="5"/>
      <c r="AC2541" s="5"/>
      <c r="AD2541" s="5"/>
      <c r="AE2541" s="5"/>
    </row>
    <row r="2542" spans="1:31" ht="15.75" customHeight="1" x14ac:dyDescent="0.25">
      <c r="A2542" s="6">
        <v>2541</v>
      </c>
      <c r="B2542" s="7" t="str">
        <f>VLOOKUP($A2542,GDP!$A$1:$H$2692,COLUMN(GDP!B2542),0)</f>
        <v>The Americas</v>
      </c>
      <c r="C2542" s="8" t="str">
        <f>VLOOKUP($A2542,GDP!$A$1:$H$2692,COLUMN(GDP!C2542),0)</f>
        <v>Puerto Rico-The Americas</v>
      </c>
      <c r="D2542" s="9" t="str">
        <f>VLOOKUP($A2542,GDP!$A$1:$H$2692,COLUMN(GDP!D2542),0)</f>
        <v>2005</v>
      </c>
      <c r="E2542" s="8">
        <f>VLOOKUP($A2542,GDP!$A$1:$H$2692,COLUMN(GDP!E2542),0)</f>
        <v>83914521341</v>
      </c>
      <c r="F2542" s="7">
        <f>VLOOKUP($A2542,GDP!$A$1:$H$2692,COLUMN(GDP!F2542),0)</f>
        <v>0</v>
      </c>
      <c r="G2542" s="7">
        <f>VLOOKUP($A2542,GDP!$A$1:$H$2692,COLUMN(GDP!G2542),0)</f>
        <v>0</v>
      </c>
      <c r="H2542" s="7">
        <f>VLOOKUP($A2542,GDP!$A$1:$H$2692,COLUMN(GDP!H2542),0)</f>
        <v>0</v>
      </c>
      <c r="I2542" s="6">
        <f>VLOOKUP($A2542,ENERGY!$A$1:$F$2692,COLUMN(ENERGY!E2541),0)</f>
        <v>0</v>
      </c>
      <c r="J2542" s="6">
        <f>VLOOKUP($A2542,ENERGY!$A$1:$F$2692,COLUMN(ENERGY!F2541),0)</f>
        <v>0</v>
      </c>
      <c r="K2542" s="6">
        <f>VLOOKUP($A2542,'HUMAN RESOURCES'!$A$1:$M$2692,COLUMN('HUMAN RESOURCES'!$E2542),0)</f>
        <v>1.2999999999999999E-2</v>
      </c>
      <c r="L2542" s="6">
        <f>VLOOKUP($A2542,'HUMAN RESOURCES'!$A$1:$M$2692,COLUMN('HUMAN RESOURCES'!$F2542),0)</f>
        <v>0</v>
      </c>
      <c r="M2542" s="6">
        <f>VLOOKUP($A2542,'HUMAN RESOURCES'!$A$1:$M$2692,COLUMN('HUMAN RESOURCES'!$G2542),0)</f>
        <v>82</v>
      </c>
      <c r="N2542" s="6">
        <f>VLOOKUP($A2542,'HUMAN RESOURCES'!$A$1:$M$2692,COLUMN('HUMAN RESOURCES'!$H2542),0)</f>
        <v>74</v>
      </c>
      <c r="O2542" s="6">
        <f>VLOOKUP($A2542,'HUMAN RESOURCES'!$A$1:$M$2692,COLUMN('HUMAN RESOURCES'!$I2542),0)</f>
        <v>0.222</v>
      </c>
      <c r="P2542" s="6">
        <f>VLOOKUP($A2542,'HUMAN RESOURCES'!$A$1:$M$2692,COLUMN('HUMAN RESOURCES'!$J2542),0)</f>
        <v>0.65700000000000003</v>
      </c>
      <c r="Q2542" s="6">
        <f>VLOOKUP($A2542,'HUMAN RESOURCES'!$A$1:$M$2692,COLUMN('HUMAN RESOURCES'!$K2542),0)</f>
        <v>0.122</v>
      </c>
      <c r="R2542" s="6">
        <f>VLOOKUP($A2542,'HUMAN RESOURCES'!$A$1:$M$2692,COLUMN('HUMAN RESOURCES'!$L2542),0)</f>
        <v>3821362</v>
      </c>
      <c r="S2542" s="6">
        <f>VLOOKUP($A2542,'HUMAN RESOURCES'!$A$1:$M$2692,COLUMN('HUMAN RESOURCES'!$F2542),0)</f>
        <v>0</v>
      </c>
      <c r="T2542" s="6">
        <f>VLOOKUP($A2542,TOURISM!$A$1:$F$2692,COLUMN(TOURISM!$E2542),0)</f>
        <v>3239000000</v>
      </c>
      <c r="U2542" s="6">
        <f>VLOOKUP($A2542,TOURISM!$A$1:$F$2692,COLUMN(TOURISM!$F2542),0)</f>
        <v>1663000000</v>
      </c>
      <c r="V2542" s="6">
        <f>VLOOKUP($A2542,BUSINESS!$A$1:$J$2692,COLUMN(BUSINESS!$E2542),0)</f>
        <v>0.57599999999999996</v>
      </c>
      <c r="W2542" s="6">
        <f>VLOOKUP($A2542,BUSINESS!$A$1:$J$2692,COLUMN(BUSINESS!$F2542),0)</f>
        <v>7</v>
      </c>
      <c r="X2542" s="6">
        <f>VLOOKUP($A2542,BUSINESS!$A$1:$J$2692,COLUMN(BUSINESS!$G2542),0)</f>
        <v>0</v>
      </c>
      <c r="Y2542" s="6">
        <f>VLOOKUP($A2542,BUSINESS!$A$1:$J$2692,COLUMN(BUSINESS!$H2542),0)</f>
        <v>140</v>
      </c>
      <c r="Z2542" s="6">
        <f>VLOOKUP($A2542,BUSINESS!$A$1:$J$2692,COLUMN(BUSINESS!$I2542),0)</f>
        <v>0.23400000000000001</v>
      </c>
      <c r="AA2542" s="6">
        <f>VLOOKUP($A2542,BUSINESS!$A$1:$J$2692,COLUMN(BUSINESS!$J2542),0)</f>
        <v>0.53</v>
      </c>
      <c r="AB2542" s="5"/>
      <c r="AC2542" s="5"/>
      <c r="AD2542" s="5"/>
      <c r="AE2542" s="5"/>
    </row>
    <row r="2543" spans="1:31" ht="15.75" customHeight="1" x14ac:dyDescent="0.25">
      <c r="A2543" s="6">
        <v>2542</v>
      </c>
      <c r="B2543" s="7" t="str">
        <f>VLOOKUP($A2543,GDP!$A$1:$H$2692,COLUMN(GDP!B2543),0)</f>
        <v>The Americas</v>
      </c>
      <c r="C2543" s="8" t="str">
        <f>VLOOKUP($A2543,GDP!$A$1:$H$2692,COLUMN(GDP!C2543),0)</f>
        <v>Puerto Rico-The Americas</v>
      </c>
      <c r="D2543" s="9" t="str">
        <f>VLOOKUP($A2543,GDP!$A$1:$H$2692,COLUMN(GDP!D2543),0)</f>
        <v>2006</v>
      </c>
      <c r="E2543" s="8">
        <f>VLOOKUP($A2543,GDP!$A$1:$H$2692,COLUMN(GDP!E2543),0)</f>
        <v>87276164365</v>
      </c>
      <c r="F2543" s="7">
        <f>VLOOKUP($A2543,GDP!$A$1:$H$2692,COLUMN(GDP!F2543),0)</f>
        <v>0</v>
      </c>
      <c r="G2543" s="7">
        <f>VLOOKUP($A2543,GDP!$A$1:$H$2692,COLUMN(GDP!G2543),0)</f>
        <v>0</v>
      </c>
      <c r="H2543" s="7">
        <f>VLOOKUP($A2543,GDP!$A$1:$H$2692,COLUMN(GDP!H2543),0)</f>
        <v>0</v>
      </c>
      <c r="I2543" s="6">
        <f>VLOOKUP($A2543,ENERGY!$A$1:$F$2692,COLUMN(ENERGY!E2542),0)</f>
        <v>0</v>
      </c>
      <c r="J2543" s="6">
        <f>VLOOKUP($A2543,ENERGY!$A$1:$F$2692,COLUMN(ENERGY!F2542),0)</f>
        <v>0</v>
      </c>
      <c r="K2543" s="6">
        <f>VLOOKUP($A2543,'HUMAN RESOURCES'!$A$1:$M$2692,COLUMN('HUMAN RESOURCES'!$E2543),0)</f>
        <v>1.2E-2</v>
      </c>
      <c r="L2543" s="6">
        <f>VLOOKUP($A2543,'HUMAN RESOURCES'!$A$1:$M$2692,COLUMN('HUMAN RESOURCES'!$F2543),0)</f>
        <v>0</v>
      </c>
      <c r="M2543" s="6">
        <f>VLOOKUP($A2543,'HUMAN RESOURCES'!$A$1:$M$2692,COLUMN('HUMAN RESOURCES'!$G2543),0)</f>
        <v>83</v>
      </c>
      <c r="N2543" s="6">
        <f>VLOOKUP($A2543,'HUMAN RESOURCES'!$A$1:$M$2692,COLUMN('HUMAN RESOURCES'!$H2543),0)</f>
        <v>74</v>
      </c>
      <c r="O2543" s="6">
        <f>VLOOKUP($A2543,'HUMAN RESOURCES'!$A$1:$M$2692,COLUMN('HUMAN RESOURCES'!$I2543),0)</f>
        <v>0.219</v>
      </c>
      <c r="P2543" s="6">
        <f>VLOOKUP($A2543,'HUMAN RESOURCES'!$A$1:$M$2692,COLUMN('HUMAN RESOURCES'!$J2543),0)</f>
        <v>0.65800000000000003</v>
      </c>
      <c r="Q2543" s="6">
        <f>VLOOKUP($A2543,'HUMAN RESOURCES'!$A$1:$M$2692,COLUMN('HUMAN RESOURCES'!$K2543),0)</f>
        <v>0.123</v>
      </c>
      <c r="R2543" s="6">
        <f>VLOOKUP($A2543,'HUMAN RESOURCES'!$A$1:$M$2692,COLUMN('HUMAN RESOURCES'!$L2543),0)</f>
        <v>3805214</v>
      </c>
      <c r="S2543" s="6">
        <f>VLOOKUP($A2543,'HUMAN RESOURCES'!$A$1:$M$2692,COLUMN('HUMAN RESOURCES'!$F2543),0)</f>
        <v>0</v>
      </c>
      <c r="T2543" s="6">
        <f>VLOOKUP($A2543,TOURISM!$A$1:$F$2692,COLUMN(TOURISM!$E2543),0)</f>
        <v>3369000000</v>
      </c>
      <c r="U2543" s="6">
        <f>VLOOKUP($A2543,TOURISM!$A$1:$F$2692,COLUMN(TOURISM!$F2543),0)</f>
        <v>1752000000</v>
      </c>
      <c r="V2543" s="6">
        <f>VLOOKUP($A2543,BUSINESS!$A$1:$J$2692,COLUMN(BUSINESS!$E2543),0)</f>
        <v>0.57599999999999996</v>
      </c>
      <c r="W2543" s="6">
        <f>VLOOKUP($A2543,BUSINESS!$A$1:$J$2692,COLUMN(BUSINESS!$F2543),0)</f>
        <v>7</v>
      </c>
      <c r="X2543" s="6">
        <f>VLOOKUP($A2543,BUSINESS!$A$1:$J$2692,COLUMN(BUSINESS!$G2543),0)</f>
        <v>0</v>
      </c>
      <c r="Y2543" s="6">
        <f>VLOOKUP($A2543,BUSINESS!$A$1:$J$2692,COLUMN(BUSINESS!$H2543),0)</f>
        <v>140</v>
      </c>
      <c r="Z2543" s="6">
        <f>VLOOKUP($A2543,BUSINESS!$A$1:$J$2692,COLUMN(BUSINESS!$I2543),0)</f>
        <v>0.254</v>
      </c>
      <c r="AA2543" s="6">
        <f>VLOOKUP($A2543,BUSINESS!$A$1:$J$2692,COLUMN(BUSINESS!$J2543),0)</f>
        <v>0.58599999999999997</v>
      </c>
      <c r="AB2543" s="5"/>
      <c r="AC2543" s="5"/>
      <c r="AD2543" s="5"/>
      <c r="AE2543" s="5"/>
    </row>
    <row r="2544" spans="1:31" ht="15.75" customHeight="1" x14ac:dyDescent="0.25">
      <c r="A2544" s="6">
        <v>2543</v>
      </c>
      <c r="B2544" s="7" t="str">
        <f>VLOOKUP($A2544,GDP!$A$1:$H$2692,COLUMN(GDP!B2544),0)</f>
        <v>The Americas</v>
      </c>
      <c r="C2544" s="8" t="str">
        <f>VLOOKUP($A2544,GDP!$A$1:$H$2692,COLUMN(GDP!C2544),0)</f>
        <v>Puerto Rico-The Americas</v>
      </c>
      <c r="D2544" s="9" t="str">
        <f>VLOOKUP($A2544,GDP!$A$1:$H$2692,COLUMN(GDP!D2544),0)</f>
        <v>2007</v>
      </c>
      <c r="E2544" s="8">
        <f>VLOOKUP($A2544,GDP!$A$1:$H$2692,COLUMN(GDP!E2544),0)</f>
        <v>89524131617</v>
      </c>
      <c r="F2544" s="7">
        <f>VLOOKUP($A2544,GDP!$A$1:$H$2692,COLUMN(GDP!F2544),0)</f>
        <v>0</v>
      </c>
      <c r="G2544" s="7">
        <f>VLOOKUP($A2544,GDP!$A$1:$H$2692,COLUMN(GDP!G2544),0)</f>
        <v>0</v>
      </c>
      <c r="H2544" s="7">
        <f>VLOOKUP($A2544,GDP!$A$1:$H$2692,COLUMN(GDP!H2544),0)</f>
        <v>0</v>
      </c>
      <c r="I2544" s="6">
        <f>VLOOKUP($A2544,ENERGY!$A$1:$F$2692,COLUMN(ENERGY!E2543),0)</f>
        <v>0</v>
      </c>
      <c r="J2544" s="6">
        <f>VLOOKUP($A2544,ENERGY!$A$1:$F$2692,COLUMN(ENERGY!F2543),0)</f>
        <v>0</v>
      </c>
      <c r="K2544" s="6">
        <f>VLOOKUP($A2544,'HUMAN RESOURCES'!$A$1:$M$2692,COLUMN('HUMAN RESOURCES'!$E2544),0)</f>
        <v>1.2E-2</v>
      </c>
      <c r="L2544" s="6">
        <f>VLOOKUP($A2544,'HUMAN RESOURCES'!$A$1:$M$2692,COLUMN('HUMAN RESOURCES'!$F2544),0)</f>
        <v>0</v>
      </c>
      <c r="M2544" s="6">
        <f>VLOOKUP($A2544,'HUMAN RESOURCES'!$A$1:$M$2692,COLUMN('HUMAN RESOURCES'!$G2544),0)</f>
        <v>83</v>
      </c>
      <c r="N2544" s="6">
        <f>VLOOKUP($A2544,'HUMAN RESOURCES'!$A$1:$M$2692,COLUMN('HUMAN RESOURCES'!$H2544),0)</f>
        <v>74</v>
      </c>
      <c r="O2544" s="6">
        <f>VLOOKUP($A2544,'HUMAN RESOURCES'!$A$1:$M$2692,COLUMN('HUMAN RESOURCES'!$I2544),0)</f>
        <v>0.215</v>
      </c>
      <c r="P2544" s="6">
        <f>VLOOKUP($A2544,'HUMAN RESOURCES'!$A$1:$M$2692,COLUMN('HUMAN RESOURCES'!$J2544),0)</f>
        <v>0.66</v>
      </c>
      <c r="Q2544" s="6">
        <f>VLOOKUP($A2544,'HUMAN RESOURCES'!$A$1:$M$2692,COLUMN('HUMAN RESOURCES'!$K2544),0)</f>
        <v>0.125</v>
      </c>
      <c r="R2544" s="6">
        <f>VLOOKUP($A2544,'HUMAN RESOURCES'!$A$1:$M$2692,COLUMN('HUMAN RESOURCES'!$L2544),0)</f>
        <v>3782995</v>
      </c>
      <c r="S2544" s="6">
        <f>VLOOKUP($A2544,'HUMAN RESOURCES'!$A$1:$M$2692,COLUMN('HUMAN RESOURCES'!$F2544),0)</f>
        <v>0</v>
      </c>
      <c r="T2544" s="6">
        <f>VLOOKUP($A2544,TOURISM!$A$1:$F$2692,COLUMN(TOURISM!$E2544),0)</f>
        <v>3414000000</v>
      </c>
      <c r="U2544" s="6">
        <f>VLOOKUP($A2544,TOURISM!$A$1:$F$2692,COLUMN(TOURISM!$F2544),0)</f>
        <v>1743000000</v>
      </c>
      <c r="V2544" s="6">
        <f>VLOOKUP($A2544,BUSINESS!$A$1:$J$2692,COLUMN(BUSINESS!$E2544),0)</f>
        <v>0.57599999999999996</v>
      </c>
      <c r="W2544" s="6">
        <f>VLOOKUP($A2544,BUSINESS!$A$1:$J$2692,COLUMN(BUSINESS!$F2544),0)</f>
        <v>7</v>
      </c>
      <c r="X2544" s="6">
        <f>VLOOKUP($A2544,BUSINESS!$A$1:$J$2692,COLUMN(BUSINESS!$G2544),0)</f>
        <v>0</v>
      </c>
      <c r="Y2544" s="6">
        <f>VLOOKUP($A2544,BUSINESS!$A$1:$J$2692,COLUMN(BUSINESS!$H2544),0)</f>
        <v>140</v>
      </c>
      <c r="Z2544" s="6">
        <f>VLOOKUP($A2544,BUSINESS!$A$1:$J$2692,COLUMN(BUSINESS!$I2544),0)</f>
        <v>0.27900000000000003</v>
      </c>
      <c r="AA2544" s="6">
        <f>VLOOKUP($A2544,BUSINESS!$A$1:$J$2692,COLUMN(BUSINESS!$J2544),0)</f>
        <v>0.65</v>
      </c>
      <c r="AB2544" s="5"/>
      <c r="AC2544" s="5"/>
      <c r="AD2544" s="5"/>
      <c r="AE2544" s="5"/>
    </row>
    <row r="2545" spans="1:31" ht="15.75" customHeight="1" x14ac:dyDescent="0.25">
      <c r="A2545" s="6">
        <v>2544</v>
      </c>
      <c r="B2545" s="7" t="str">
        <f>VLOOKUP($A2545,GDP!$A$1:$H$2692,COLUMN(GDP!B2545),0)</f>
        <v>The Americas</v>
      </c>
      <c r="C2545" s="8" t="str">
        <f>VLOOKUP($A2545,GDP!$A$1:$H$2692,COLUMN(GDP!C2545),0)</f>
        <v>Puerto Rico-The Americas</v>
      </c>
      <c r="D2545" s="9" t="str">
        <f>VLOOKUP($A2545,GDP!$A$1:$H$2692,COLUMN(GDP!D2545),0)</f>
        <v>2008</v>
      </c>
      <c r="E2545" s="8">
        <f>VLOOKUP($A2545,GDP!$A$1:$H$2692,COLUMN(GDP!E2545),0)</f>
        <v>93639316000</v>
      </c>
      <c r="F2545" s="7">
        <f>VLOOKUP($A2545,GDP!$A$1:$H$2692,COLUMN(GDP!F2545),0)</f>
        <v>0</v>
      </c>
      <c r="G2545" s="7">
        <f>VLOOKUP($A2545,GDP!$A$1:$H$2692,COLUMN(GDP!G2545),0)</f>
        <v>0</v>
      </c>
      <c r="H2545" s="7">
        <f>VLOOKUP($A2545,GDP!$A$1:$H$2692,COLUMN(GDP!H2545),0)</f>
        <v>0</v>
      </c>
      <c r="I2545" s="6">
        <f>VLOOKUP($A2545,ENERGY!$A$1:$F$2692,COLUMN(ENERGY!E2544),0)</f>
        <v>0</v>
      </c>
      <c r="J2545" s="6">
        <f>VLOOKUP($A2545,ENERGY!$A$1:$F$2692,COLUMN(ENERGY!F2544),0)</f>
        <v>0</v>
      </c>
      <c r="K2545" s="6">
        <f>VLOOKUP($A2545,'HUMAN RESOURCES'!$A$1:$M$2692,COLUMN('HUMAN RESOURCES'!$E2545),0)</f>
        <v>1.2E-2</v>
      </c>
      <c r="L2545" s="6">
        <f>VLOOKUP($A2545,'HUMAN RESOURCES'!$A$1:$M$2692,COLUMN('HUMAN RESOURCES'!$F2545),0)</f>
        <v>0</v>
      </c>
      <c r="M2545" s="6">
        <f>VLOOKUP($A2545,'HUMAN RESOURCES'!$A$1:$M$2692,COLUMN('HUMAN RESOURCES'!$G2545),0)</f>
        <v>83</v>
      </c>
      <c r="N2545" s="6">
        <f>VLOOKUP($A2545,'HUMAN RESOURCES'!$A$1:$M$2692,COLUMN('HUMAN RESOURCES'!$H2545),0)</f>
        <v>75</v>
      </c>
      <c r="O2545" s="6">
        <f>VLOOKUP($A2545,'HUMAN RESOURCES'!$A$1:$M$2692,COLUMN('HUMAN RESOURCES'!$I2545),0)</f>
        <v>0.21199999999999999</v>
      </c>
      <c r="P2545" s="6">
        <f>VLOOKUP($A2545,'HUMAN RESOURCES'!$A$1:$M$2692,COLUMN('HUMAN RESOURCES'!$J2545),0)</f>
        <v>0.66200000000000003</v>
      </c>
      <c r="Q2545" s="6">
        <f>VLOOKUP($A2545,'HUMAN RESOURCES'!$A$1:$M$2692,COLUMN('HUMAN RESOURCES'!$K2545),0)</f>
        <v>0.126</v>
      </c>
      <c r="R2545" s="6">
        <f>VLOOKUP($A2545,'HUMAN RESOURCES'!$A$1:$M$2692,COLUMN('HUMAN RESOURCES'!$L2545),0)</f>
        <v>3760866</v>
      </c>
      <c r="S2545" s="6">
        <f>VLOOKUP($A2545,'HUMAN RESOURCES'!$A$1:$M$2692,COLUMN('HUMAN RESOURCES'!$F2545),0)</f>
        <v>0</v>
      </c>
      <c r="T2545" s="6">
        <f>VLOOKUP($A2545,TOURISM!$A$1:$F$2692,COLUMN(TOURISM!$E2545),0)</f>
        <v>3535000000</v>
      </c>
      <c r="U2545" s="6">
        <f>VLOOKUP($A2545,TOURISM!$A$1:$F$2692,COLUMN(TOURISM!$F2545),0)</f>
        <v>1761000000</v>
      </c>
      <c r="V2545" s="6">
        <f>VLOOKUP($A2545,BUSINESS!$A$1:$J$2692,COLUMN(BUSINESS!$E2545),0)</f>
        <v>0.60599999999999998</v>
      </c>
      <c r="W2545" s="6">
        <f>VLOOKUP($A2545,BUSINESS!$A$1:$J$2692,COLUMN(BUSINESS!$F2545),0)</f>
        <v>7</v>
      </c>
      <c r="X2545" s="6">
        <f>VLOOKUP($A2545,BUSINESS!$A$1:$J$2692,COLUMN(BUSINESS!$G2545),0)</f>
        <v>0</v>
      </c>
      <c r="Y2545" s="6">
        <f>VLOOKUP($A2545,BUSINESS!$A$1:$J$2692,COLUMN(BUSINESS!$H2545),0)</f>
        <v>218</v>
      </c>
      <c r="Z2545" s="6">
        <f>VLOOKUP($A2545,BUSINESS!$A$1:$J$2692,COLUMN(BUSINESS!$I2545),0)</f>
        <v>0.38</v>
      </c>
      <c r="AA2545" s="6">
        <f>VLOOKUP($A2545,BUSINESS!$A$1:$J$2692,COLUMN(BUSINESS!$J2545),0)</f>
        <v>0.68200000000000005</v>
      </c>
      <c r="AB2545" s="5"/>
      <c r="AC2545" s="5"/>
      <c r="AD2545" s="5"/>
      <c r="AE2545" s="5"/>
    </row>
    <row r="2546" spans="1:31" ht="15.75" customHeight="1" x14ac:dyDescent="0.25">
      <c r="A2546" s="6">
        <v>2545</v>
      </c>
      <c r="B2546" s="7" t="str">
        <f>VLOOKUP($A2546,GDP!$A$1:$H$2692,COLUMN(GDP!B2546),0)</f>
        <v>The Americas</v>
      </c>
      <c r="C2546" s="8" t="str">
        <f>VLOOKUP($A2546,GDP!$A$1:$H$2692,COLUMN(GDP!C2546),0)</f>
        <v>Puerto Rico-The Americas</v>
      </c>
      <c r="D2546" s="9" t="str">
        <f>VLOOKUP($A2546,GDP!$A$1:$H$2692,COLUMN(GDP!D2546),0)</f>
        <v>2009</v>
      </c>
      <c r="E2546" s="8">
        <f>VLOOKUP($A2546,GDP!$A$1:$H$2692,COLUMN(GDP!E2546),0)</f>
        <v>96385638000</v>
      </c>
      <c r="F2546" s="7">
        <f>VLOOKUP($A2546,GDP!$A$1:$H$2692,COLUMN(GDP!F2546),0)</f>
        <v>0</v>
      </c>
      <c r="G2546" s="7">
        <f>VLOOKUP($A2546,GDP!$A$1:$H$2692,COLUMN(GDP!G2546),0)</f>
        <v>0</v>
      </c>
      <c r="H2546" s="7">
        <f>VLOOKUP($A2546,GDP!$A$1:$H$2692,COLUMN(GDP!H2546),0)</f>
        <v>0</v>
      </c>
      <c r="I2546" s="6">
        <f>VLOOKUP($A2546,ENERGY!$A$1:$F$2692,COLUMN(ENERGY!E2545),0)</f>
        <v>0</v>
      </c>
      <c r="J2546" s="6">
        <f>VLOOKUP($A2546,ENERGY!$A$1:$F$2692,COLUMN(ENERGY!F2545),0)</f>
        <v>0</v>
      </c>
      <c r="K2546" s="6">
        <f>VLOOKUP($A2546,'HUMAN RESOURCES'!$A$1:$M$2692,COLUMN('HUMAN RESOURCES'!$E2546),0)</f>
        <v>1.2E-2</v>
      </c>
      <c r="L2546" s="6">
        <f>VLOOKUP($A2546,'HUMAN RESOURCES'!$A$1:$M$2692,COLUMN('HUMAN RESOURCES'!$F2546),0)</f>
        <v>0</v>
      </c>
      <c r="M2546" s="6">
        <f>VLOOKUP($A2546,'HUMAN RESOURCES'!$A$1:$M$2692,COLUMN('HUMAN RESOURCES'!$G2546),0)</f>
        <v>82</v>
      </c>
      <c r="N2546" s="6">
        <f>VLOOKUP($A2546,'HUMAN RESOURCES'!$A$1:$M$2692,COLUMN('HUMAN RESOURCES'!$H2546),0)</f>
        <v>74</v>
      </c>
      <c r="O2546" s="6">
        <f>VLOOKUP($A2546,'HUMAN RESOURCES'!$A$1:$M$2692,COLUMN('HUMAN RESOURCES'!$I2546),0)</f>
        <v>0.20799999999999999</v>
      </c>
      <c r="P2546" s="6">
        <f>VLOOKUP($A2546,'HUMAN RESOURCES'!$A$1:$M$2692,COLUMN('HUMAN RESOURCES'!$J2546),0)</f>
        <v>0.66400000000000003</v>
      </c>
      <c r="Q2546" s="6">
        <f>VLOOKUP($A2546,'HUMAN RESOURCES'!$A$1:$M$2692,COLUMN('HUMAN RESOURCES'!$K2546),0)</f>
        <v>0.128</v>
      </c>
      <c r="R2546" s="6">
        <f>VLOOKUP($A2546,'HUMAN RESOURCES'!$A$1:$M$2692,COLUMN('HUMAN RESOURCES'!$L2546),0)</f>
        <v>3740410</v>
      </c>
      <c r="S2546" s="6">
        <f>VLOOKUP($A2546,'HUMAN RESOURCES'!$A$1:$M$2692,COLUMN('HUMAN RESOURCES'!$F2546),0)</f>
        <v>0</v>
      </c>
      <c r="T2546" s="6">
        <f>VLOOKUP($A2546,TOURISM!$A$1:$F$2692,COLUMN(TOURISM!$E2546),0)</f>
        <v>3176000000</v>
      </c>
      <c r="U2546" s="6">
        <f>VLOOKUP($A2546,TOURISM!$A$1:$F$2692,COLUMN(TOURISM!$F2546),0)</f>
        <v>1386000000</v>
      </c>
      <c r="V2546" s="6">
        <f>VLOOKUP($A2546,BUSINESS!$A$1:$J$2692,COLUMN(BUSINESS!$E2546),0)</f>
        <v>0.60599999999999998</v>
      </c>
      <c r="W2546" s="6">
        <f>VLOOKUP($A2546,BUSINESS!$A$1:$J$2692,COLUMN(BUSINESS!$F2546),0)</f>
        <v>7</v>
      </c>
      <c r="X2546" s="6">
        <f>VLOOKUP($A2546,BUSINESS!$A$1:$J$2692,COLUMN(BUSINESS!$G2546),0)</f>
        <v>0</v>
      </c>
      <c r="Y2546" s="6">
        <f>VLOOKUP($A2546,BUSINESS!$A$1:$J$2692,COLUMN(BUSINESS!$H2546),0)</f>
        <v>218</v>
      </c>
      <c r="Z2546" s="6">
        <f>VLOOKUP($A2546,BUSINESS!$A$1:$J$2692,COLUMN(BUSINESS!$I2546),0)</f>
        <v>0.41499999999999998</v>
      </c>
      <c r="AA2546" s="6">
        <f>VLOOKUP($A2546,BUSINESS!$A$1:$J$2692,COLUMN(BUSINESS!$J2546),0)</f>
        <v>0.72899999999999998</v>
      </c>
      <c r="AB2546" s="5"/>
      <c r="AC2546" s="5"/>
      <c r="AD2546" s="5"/>
      <c r="AE2546" s="5"/>
    </row>
    <row r="2547" spans="1:31" ht="15.75" customHeight="1" x14ac:dyDescent="0.25">
      <c r="A2547" s="6">
        <v>2546</v>
      </c>
      <c r="B2547" s="7" t="str">
        <f>VLOOKUP($A2547,GDP!$A$1:$H$2692,COLUMN(GDP!B2547),0)</f>
        <v>The Americas</v>
      </c>
      <c r="C2547" s="8" t="str">
        <f>VLOOKUP($A2547,GDP!$A$1:$H$2692,COLUMN(GDP!C2547),0)</f>
        <v>Puerto Rico-The Americas</v>
      </c>
      <c r="D2547" s="9" t="str">
        <f>VLOOKUP($A2547,GDP!$A$1:$H$2692,COLUMN(GDP!D2547),0)</f>
        <v>2010</v>
      </c>
      <c r="E2547" s="8">
        <f>VLOOKUP($A2547,GDP!$A$1:$H$2692,COLUMN(GDP!E2547),0)</f>
        <v>98381268000</v>
      </c>
      <c r="F2547" s="7">
        <f>VLOOKUP($A2547,GDP!$A$1:$H$2692,COLUMN(GDP!F2547),0)</f>
        <v>0</v>
      </c>
      <c r="G2547" s="7">
        <f>VLOOKUP($A2547,GDP!$A$1:$H$2692,COLUMN(GDP!G2547),0)</f>
        <v>0</v>
      </c>
      <c r="H2547" s="7">
        <f>VLOOKUP($A2547,GDP!$A$1:$H$2692,COLUMN(GDP!H2547),0)</f>
        <v>0</v>
      </c>
      <c r="I2547" s="6">
        <f>VLOOKUP($A2547,ENERGY!$A$1:$F$2692,COLUMN(ENERGY!E2546),0)</f>
        <v>0</v>
      </c>
      <c r="J2547" s="6">
        <f>VLOOKUP($A2547,ENERGY!$A$1:$F$2692,COLUMN(ENERGY!F2546),0)</f>
        <v>0</v>
      </c>
      <c r="K2547" s="6">
        <f>VLOOKUP($A2547,'HUMAN RESOURCES'!$A$1:$M$2692,COLUMN('HUMAN RESOURCES'!$E2547),0)</f>
        <v>1.0999999999999999E-2</v>
      </c>
      <c r="L2547" s="6">
        <f>VLOOKUP($A2547,'HUMAN RESOURCES'!$A$1:$M$2692,COLUMN('HUMAN RESOURCES'!$F2547),0)</f>
        <v>0</v>
      </c>
      <c r="M2547" s="6">
        <f>VLOOKUP($A2547,'HUMAN RESOURCES'!$A$1:$M$2692,COLUMN('HUMAN RESOURCES'!$G2547),0)</f>
        <v>82</v>
      </c>
      <c r="N2547" s="6">
        <f>VLOOKUP($A2547,'HUMAN RESOURCES'!$A$1:$M$2692,COLUMN('HUMAN RESOURCES'!$H2547),0)</f>
        <v>74</v>
      </c>
      <c r="O2547" s="6">
        <f>VLOOKUP($A2547,'HUMAN RESOURCES'!$A$1:$M$2692,COLUMN('HUMAN RESOURCES'!$I2547),0)</f>
        <v>0.20499999999999999</v>
      </c>
      <c r="P2547" s="6">
        <f>VLOOKUP($A2547,'HUMAN RESOURCES'!$A$1:$M$2692,COLUMN('HUMAN RESOURCES'!$J2547),0)</f>
        <v>0.66500000000000004</v>
      </c>
      <c r="Q2547" s="6">
        <f>VLOOKUP($A2547,'HUMAN RESOURCES'!$A$1:$M$2692,COLUMN('HUMAN RESOURCES'!$K2547),0)</f>
        <v>0.13</v>
      </c>
      <c r="R2547" s="6">
        <f>VLOOKUP($A2547,'HUMAN RESOURCES'!$A$1:$M$2692,COLUMN('HUMAN RESOURCES'!$L2547),0)</f>
        <v>3721208</v>
      </c>
      <c r="S2547" s="6">
        <f>VLOOKUP($A2547,'HUMAN RESOURCES'!$A$1:$M$2692,COLUMN('HUMAN RESOURCES'!$F2547),0)</f>
        <v>0</v>
      </c>
      <c r="T2547" s="6">
        <f>VLOOKUP($A2547,TOURISM!$A$1:$F$2692,COLUMN(TOURISM!$E2547),0)</f>
        <v>3211000000</v>
      </c>
      <c r="U2547" s="6">
        <f>VLOOKUP($A2547,TOURISM!$A$1:$F$2692,COLUMN(TOURISM!$F2547),0)</f>
        <v>1180000000</v>
      </c>
      <c r="V2547" s="6">
        <f>VLOOKUP($A2547,BUSINESS!$A$1:$J$2692,COLUMN(BUSINESS!$E2547),0)</f>
        <v>0.63600000000000001</v>
      </c>
      <c r="W2547" s="6">
        <f>VLOOKUP($A2547,BUSINESS!$A$1:$J$2692,COLUMN(BUSINESS!$F2547),0)</f>
        <v>7</v>
      </c>
      <c r="X2547" s="6">
        <f>VLOOKUP($A2547,BUSINESS!$A$1:$J$2692,COLUMN(BUSINESS!$G2547),0)</f>
        <v>0</v>
      </c>
      <c r="Y2547" s="6">
        <f>VLOOKUP($A2547,BUSINESS!$A$1:$J$2692,COLUMN(BUSINESS!$H2547),0)</f>
        <v>218</v>
      </c>
      <c r="Z2547" s="6">
        <f>VLOOKUP($A2547,BUSINESS!$A$1:$J$2692,COLUMN(BUSINESS!$I2547),0)</f>
        <v>0.45300000000000001</v>
      </c>
      <c r="AA2547" s="6">
        <f>VLOOKUP($A2547,BUSINESS!$A$1:$J$2692,COLUMN(BUSINESS!$J2547),0)</f>
        <v>0.79100000000000004</v>
      </c>
      <c r="AB2547" s="5"/>
      <c r="AC2547" s="5"/>
      <c r="AD2547" s="5"/>
      <c r="AE2547" s="5"/>
    </row>
    <row r="2548" spans="1:31" ht="15.75" customHeight="1" x14ac:dyDescent="0.25">
      <c r="A2548" s="6">
        <v>2547</v>
      </c>
      <c r="B2548" s="7" t="str">
        <f>VLOOKUP($A2548,GDP!$A$1:$H$2692,COLUMN(GDP!B2548),0)</f>
        <v>The Americas</v>
      </c>
      <c r="C2548" s="8" t="str">
        <f>VLOOKUP($A2548,GDP!$A$1:$H$2692,COLUMN(GDP!C2548),0)</f>
        <v>Puerto Rico-The Americas</v>
      </c>
      <c r="D2548" s="9" t="str">
        <f>VLOOKUP($A2548,GDP!$A$1:$H$2692,COLUMN(GDP!D2548),0)</f>
        <v>2011</v>
      </c>
      <c r="E2548" s="8">
        <f>VLOOKUP($A2548,GDP!$A$1:$H$2692,COLUMN(GDP!E2548),0)</f>
        <v>100000000000</v>
      </c>
      <c r="F2548" s="7">
        <f>VLOOKUP($A2548,GDP!$A$1:$H$2692,COLUMN(GDP!F2548),0)</f>
        <v>0</v>
      </c>
      <c r="G2548" s="7">
        <f>VLOOKUP($A2548,GDP!$A$1:$H$2692,COLUMN(GDP!G2548),0)</f>
        <v>0</v>
      </c>
      <c r="H2548" s="7">
        <f>VLOOKUP($A2548,GDP!$A$1:$H$2692,COLUMN(GDP!H2548),0)</f>
        <v>0</v>
      </c>
      <c r="I2548" s="6">
        <f>VLOOKUP($A2548,ENERGY!$A$1:$F$2692,COLUMN(ENERGY!E2547),0)</f>
        <v>0</v>
      </c>
      <c r="J2548" s="6">
        <f>VLOOKUP($A2548,ENERGY!$A$1:$F$2692,COLUMN(ENERGY!F2547),0)</f>
        <v>0</v>
      </c>
      <c r="K2548" s="6">
        <f>VLOOKUP($A2548,'HUMAN RESOURCES'!$A$1:$M$2692,COLUMN('HUMAN RESOURCES'!$E2548),0)</f>
        <v>1.0999999999999999E-2</v>
      </c>
      <c r="L2548" s="6">
        <f>VLOOKUP($A2548,'HUMAN RESOURCES'!$A$1:$M$2692,COLUMN('HUMAN RESOURCES'!$F2548),0)</f>
        <v>0</v>
      </c>
      <c r="M2548" s="6">
        <f>VLOOKUP($A2548,'HUMAN RESOURCES'!$A$1:$M$2692,COLUMN('HUMAN RESOURCES'!$G2548),0)</f>
        <v>82</v>
      </c>
      <c r="N2548" s="6">
        <f>VLOOKUP($A2548,'HUMAN RESOURCES'!$A$1:$M$2692,COLUMN('HUMAN RESOURCES'!$H2548),0)</f>
        <v>75</v>
      </c>
      <c r="O2548" s="6">
        <f>VLOOKUP($A2548,'HUMAN RESOURCES'!$A$1:$M$2692,COLUMN('HUMAN RESOURCES'!$I2548),0)</f>
        <v>0.20100000000000001</v>
      </c>
      <c r="P2548" s="6">
        <f>VLOOKUP($A2548,'HUMAN RESOURCES'!$A$1:$M$2692,COLUMN('HUMAN RESOURCES'!$J2548),0)</f>
        <v>0.66600000000000004</v>
      </c>
      <c r="Q2548" s="6">
        <f>VLOOKUP($A2548,'HUMAN RESOURCES'!$A$1:$M$2692,COLUMN('HUMAN RESOURCES'!$K2548),0)</f>
        <v>0.13200000000000001</v>
      </c>
      <c r="R2548" s="6">
        <f>VLOOKUP($A2548,'HUMAN RESOURCES'!$A$1:$M$2692,COLUMN('HUMAN RESOURCES'!$L2548),0)</f>
        <v>3686580</v>
      </c>
      <c r="S2548" s="6">
        <f>VLOOKUP($A2548,'HUMAN RESOURCES'!$A$1:$M$2692,COLUMN('HUMAN RESOURCES'!$F2548),0)</f>
        <v>0</v>
      </c>
      <c r="T2548" s="6">
        <f>VLOOKUP($A2548,TOURISM!$A$1:$F$2692,COLUMN(TOURISM!$E2548),0)</f>
        <v>3143000000</v>
      </c>
      <c r="U2548" s="6">
        <f>VLOOKUP($A2548,TOURISM!$A$1:$F$2692,COLUMN(TOURISM!$F2548),0)</f>
        <v>1196000000</v>
      </c>
      <c r="V2548" s="6">
        <f>VLOOKUP($A2548,BUSINESS!$A$1:$J$2692,COLUMN(BUSINESS!$E2548),0)</f>
        <v>0.63100000000000001</v>
      </c>
      <c r="W2548" s="6">
        <f>VLOOKUP($A2548,BUSINESS!$A$1:$J$2692,COLUMN(BUSINESS!$F2548),0)</f>
        <v>6</v>
      </c>
      <c r="X2548" s="6">
        <f>VLOOKUP($A2548,BUSINESS!$A$1:$J$2692,COLUMN(BUSINESS!$G2548),0)</f>
        <v>0</v>
      </c>
      <c r="Y2548" s="6">
        <f>VLOOKUP($A2548,BUSINESS!$A$1:$J$2692,COLUMN(BUSINESS!$H2548),0)</f>
        <v>218</v>
      </c>
      <c r="Z2548" s="6">
        <f>VLOOKUP($A2548,BUSINESS!$A$1:$J$2692,COLUMN(BUSINESS!$I2548),0)</f>
        <v>0.48</v>
      </c>
      <c r="AA2548" s="6">
        <f>VLOOKUP($A2548,BUSINESS!$A$1:$J$2692,COLUMN(BUSINESS!$J2548),0)</f>
        <v>0.84</v>
      </c>
      <c r="AB2548" s="5"/>
      <c r="AC2548" s="5"/>
      <c r="AD2548" s="5"/>
      <c r="AE2548" s="5"/>
    </row>
    <row r="2549" spans="1:31" ht="15.75" customHeight="1" x14ac:dyDescent="0.25">
      <c r="A2549" s="6">
        <v>2548</v>
      </c>
      <c r="B2549" s="7" t="str">
        <f>VLOOKUP($A2549,GDP!$A$1:$H$2692,COLUMN(GDP!B2549),0)</f>
        <v>The Americas</v>
      </c>
      <c r="C2549" s="8" t="str">
        <f>VLOOKUP($A2549,GDP!$A$1:$H$2692,COLUMN(GDP!C2549),0)</f>
        <v>Puerto Rico-The Americas</v>
      </c>
      <c r="D2549" s="9" t="str">
        <f>VLOOKUP($A2549,GDP!$A$1:$H$2692,COLUMN(GDP!D2549),0)</f>
        <v>2012</v>
      </c>
      <c r="E2549" s="8">
        <f>VLOOKUP($A2549,GDP!$A$1:$H$2692,COLUMN(GDP!E2549),0)</f>
        <v>101000000000</v>
      </c>
      <c r="F2549" s="7">
        <f>VLOOKUP($A2549,GDP!$A$1:$H$2692,COLUMN(GDP!F2549),0)</f>
        <v>0</v>
      </c>
      <c r="G2549" s="7">
        <f>VLOOKUP($A2549,GDP!$A$1:$H$2692,COLUMN(GDP!G2549),0)</f>
        <v>0</v>
      </c>
      <c r="H2549" s="7">
        <f>VLOOKUP($A2549,GDP!$A$1:$H$2692,COLUMN(GDP!H2549),0)</f>
        <v>0</v>
      </c>
      <c r="I2549" s="6">
        <f>VLOOKUP($A2549,ENERGY!$A$1:$F$2692,COLUMN(ENERGY!E2548),0)</f>
        <v>0</v>
      </c>
      <c r="J2549" s="6">
        <f>VLOOKUP($A2549,ENERGY!$A$1:$F$2692,COLUMN(ENERGY!F2548),0)</f>
        <v>0</v>
      </c>
      <c r="K2549" s="6">
        <f>VLOOKUP($A2549,'HUMAN RESOURCES'!$A$1:$M$2692,COLUMN('HUMAN RESOURCES'!$E2549),0)</f>
        <v>1.0999999999999999E-2</v>
      </c>
      <c r="L2549" s="6">
        <f>VLOOKUP($A2549,'HUMAN RESOURCES'!$A$1:$M$2692,COLUMN('HUMAN RESOURCES'!$F2549),0)</f>
        <v>0</v>
      </c>
      <c r="M2549" s="6">
        <f>VLOOKUP($A2549,'HUMAN RESOURCES'!$A$1:$M$2692,COLUMN('HUMAN RESOURCES'!$G2549),0)</f>
        <v>82</v>
      </c>
      <c r="N2549" s="6">
        <f>VLOOKUP($A2549,'HUMAN RESOURCES'!$A$1:$M$2692,COLUMN('HUMAN RESOURCES'!$H2549),0)</f>
        <v>75</v>
      </c>
      <c r="O2549" s="6">
        <f>VLOOKUP($A2549,'HUMAN RESOURCES'!$A$1:$M$2692,COLUMN('HUMAN RESOURCES'!$I2549),0)</f>
        <v>0.19800000000000001</v>
      </c>
      <c r="P2549" s="6">
        <f>VLOOKUP($A2549,'HUMAN RESOURCES'!$A$1:$M$2692,COLUMN('HUMAN RESOURCES'!$J2549),0)</f>
        <v>0.66700000000000004</v>
      </c>
      <c r="Q2549" s="6">
        <f>VLOOKUP($A2549,'HUMAN RESOURCES'!$A$1:$M$2692,COLUMN('HUMAN RESOURCES'!$K2549),0)</f>
        <v>0.13500000000000001</v>
      </c>
      <c r="R2549" s="6">
        <f>VLOOKUP($A2549,'HUMAN RESOURCES'!$A$1:$M$2692,COLUMN('HUMAN RESOURCES'!$L2549),0)</f>
        <v>3651545</v>
      </c>
      <c r="S2549" s="6">
        <f>VLOOKUP($A2549,'HUMAN RESOURCES'!$A$1:$M$2692,COLUMN('HUMAN RESOURCES'!$F2549),0)</f>
        <v>0</v>
      </c>
      <c r="T2549" s="6">
        <f>VLOOKUP($A2549,TOURISM!$A$1:$F$2692,COLUMN(TOURISM!$E2549),0)</f>
        <v>3193000000</v>
      </c>
      <c r="U2549" s="6">
        <f>VLOOKUP($A2549,TOURISM!$A$1:$F$2692,COLUMN(TOURISM!$F2549),0)</f>
        <v>1156000000</v>
      </c>
      <c r="V2549" s="6">
        <f>VLOOKUP($A2549,BUSINESS!$A$1:$J$2692,COLUMN(BUSINESS!$E2549),0)</f>
        <v>0.50700000000000001</v>
      </c>
      <c r="W2549" s="6">
        <f>VLOOKUP($A2549,BUSINESS!$A$1:$J$2692,COLUMN(BUSINESS!$F2549),0)</f>
        <v>6</v>
      </c>
      <c r="X2549" s="6">
        <f>VLOOKUP($A2549,BUSINESS!$A$1:$J$2692,COLUMN(BUSINESS!$G2549),0)</f>
        <v>37</v>
      </c>
      <c r="Y2549" s="6">
        <f>VLOOKUP($A2549,BUSINESS!$A$1:$J$2692,COLUMN(BUSINESS!$H2549),0)</f>
        <v>218</v>
      </c>
      <c r="Z2549" s="6">
        <f>VLOOKUP($A2549,BUSINESS!$A$1:$J$2692,COLUMN(BUSINESS!$I2549),0)</f>
        <v>0.69</v>
      </c>
      <c r="AA2549" s="6">
        <f>VLOOKUP($A2549,BUSINESS!$A$1:$J$2692,COLUMN(BUSINESS!$J2549),0)</f>
        <v>0.82599999999999996</v>
      </c>
      <c r="AB2549" s="5"/>
      <c r="AC2549" s="5"/>
      <c r="AD2549" s="5"/>
      <c r="AE2549" s="5"/>
    </row>
    <row r="2550" spans="1:31" ht="15.75" customHeight="1" x14ac:dyDescent="0.25">
      <c r="A2550" s="6">
        <v>2549</v>
      </c>
      <c r="B2550" s="7" t="str">
        <f>VLOOKUP($A2550,GDP!$A$1:$H$2692,COLUMN(GDP!B2550),0)</f>
        <v>The Americas</v>
      </c>
      <c r="C2550" s="8" t="str">
        <f>VLOOKUP($A2550,GDP!$A$1:$H$2692,COLUMN(GDP!C2550),0)</f>
        <v>Sint Maarten (Dutch part)-The Americas</v>
      </c>
      <c r="D2550" s="9" t="str">
        <f>VLOOKUP($A2550,GDP!$A$1:$H$2692,COLUMN(GDP!D2550),0)</f>
        <v>2000</v>
      </c>
      <c r="E2550" s="8">
        <f>VLOOKUP($A2550,GDP!$A$1:$H$2692,COLUMN(GDP!E2550),0)</f>
        <v>0</v>
      </c>
      <c r="F2550" s="7">
        <f>VLOOKUP($A2550,GDP!$A$1:$H$2692,COLUMN(GDP!F2550),0)</f>
        <v>0</v>
      </c>
      <c r="G2550" s="7">
        <f>VLOOKUP($A2550,GDP!$A$1:$H$2692,COLUMN(GDP!G2550),0)</f>
        <v>0</v>
      </c>
      <c r="H2550" s="7">
        <f>VLOOKUP($A2550,GDP!$A$1:$H$2692,COLUMN(GDP!H2550),0)</f>
        <v>0</v>
      </c>
      <c r="I2550" s="6">
        <f>VLOOKUP($A2550,ENERGY!$A$1:$F$2692,COLUMN(ENERGY!E2549),0)</f>
        <v>0</v>
      </c>
      <c r="J2550" s="6">
        <f>VLOOKUP($A2550,ENERGY!$A$1:$F$2692,COLUMN(ENERGY!F2549),0)</f>
        <v>0</v>
      </c>
      <c r="K2550" s="6">
        <f>VLOOKUP($A2550,'HUMAN RESOURCES'!$A$1:$M$2692,COLUMN('HUMAN RESOURCES'!$E2550),0)</f>
        <v>0</v>
      </c>
      <c r="L2550" s="6">
        <f>VLOOKUP($A2550,'HUMAN RESOURCES'!$A$1:$M$2692,COLUMN('HUMAN RESOURCES'!$F2550),0)</f>
        <v>0</v>
      </c>
      <c r="M2550" s="6">
        <f>VLOOKUP($A2550,'HUMAN RESOURCES'!$A$1:$M$2692,COLUMN('HUMAN RESOURCES'!$G2550),0)</f>
        <v>0</v>
      </c>
      <c r="N2550" s="6">
        <f>VLOOKUP($A2550,'HUMAN RESOURCES'!$A$1:$M$2692,COLUMN('HUMAN RESOURCES'!$H2550),0)</f>
        <v>0</v>
      </c>
      <c r="O2550" s="6">
        <f>VLOOKUP($A2550,'HUMAN RESOURCES'!$A$1:$M$2692,COLUMN('HUMAN RESOURCES'!$I2550),0)</f>
        <v>0</v>
      </c>
      <c r="P2550" s="6">
        <f>VLOOKUP($A2550,'HUMAN RESOURCES'!$A$1:$M$2692,COLUMN('HUMAN RESOURCES'!$J2550),0)</f>
        <v>0</v>
      </c>
      <c r="Q2550" s="6">
        <f>VLOOKUP($A2550,'HUMAN RESOURCES'!$A$1:$M$2692,COLUMN('HUMAN RESOURCES'!$K2550),0)</f>
        <v>0</v>
      </c>
      <c r="R2550" s="6">
        <f>VLOOKUP($A2550,'HUMAN RESOURCES'!$A$1:$M$2692,COLUMN('HUMAN RESOURCES'!$L2550),0)</f>
        <v>30519</v>
      </c>
      <c r="S2550" s="6">
        <f>VLOOKUP($A2550,'HUMAN RESOURCES'!$A$1:$M$2692,COLUMN('HUMAN RESOURCES'!$F2550),0)</f>
        <v>0</v>
      </c>
      <c r="T2550" s="6">
        <f>VLOOKUP($A2550,TOURISM!$A$1:$F$2692,COLUMN(TOURISM!$E2550),0)</f>
        <v>511000000</v>
      </c>
      <c r="U2550" s="6">
        <f>VLOOKUP($A2550,TOURISM!$A$1:$F$2692,COLUMN(TOURISM!$F2550),0)</f>
        <v>127000000</v>
      </c>
      <c r="V2550" s="6">
        <f>VLOOKUP($A2550,BUSINESS!$A$1:$J$2692,COLUMN(BUSINESS!$E2550),0)</f>
        <v>0</v>
      </c>
      <c r="W2550" s="6">
        <f>VLOOKUP($A2550,BUSINESS!$A$1:$J$2692,COLUMN(BUSINESS!$F2550),0)</f>
        <v>0</v>
      </c>
      <c r="X2550" s="6">
        <f>VLOOKUP($A2550,BUSINESS!$A$1:$J$2692,COLUMN(BUSINESS!$G2550),0)</f>
        <v>0</v>
      </c>
      <c r="Y2550" s="6">
        <f>VLOOKUP($A2550,BUSINESS!$A$1:$J$2692,COLUMN(BUSINESS!$H2550),0)</f>
        <v>0</v>
      </c>
      <c r="Z2550" s="6">
        <f>VLOOKUP($A2550,BUSINESS!$A$1:$J$2692,COLUMN(BUSINESS!$I2550),0)</f>
        <v>0</v>
      </c>
      <c r="AA2550" s="6">
        <f>VLOOKUP($A2550,BUSINESS!$A$1:$J$2692,COLUMN(BUSINESS!$J2550),0)</f>
        <v>0</v>
      </c>
      <c r="AB2550" s="5"/>
      <c r="AC2550" s="5"/>
      <c r="AD2550" s="5"/>
      <c r="AE2550" s="5"/>
    </row>
    <row r="2551" spans="1:31" ht="15.75" customHeight="1" x14ac:dyDescent="0.25">
      <c r="A2551" s="6">
        <v>2550</v>
      </c>
      <c r="B2551" s="7" t="str">
        <f>VLOOKUP($A2551,GDP!$A$1:$H$2692,COLUMN(GDP!B2551),0)</f>
        <v>The Americas</v>
      </c>
      <c r="C2551" s="8" t="str">
        <f>VLOOKUP($A2551,GDP!$A$1:$H$2692,COLUMN(GDP!C2551),0)</f>
        <v>Sint Maarten (Dutch part)-The Americas</v>
      </c>
      <c r="D2551" s="9" t="str">
        <f>VLOOKUP($A2551,GDP!$A$1:$H$2692,COLUMN(GDP!D2551),0)</f>
        <v>2001</v>
      </c>
      <c r="E2551" s="8">
        <f>VLOOKUP($A2551,GDP!$A$1:$H$2692,COLUMN(GDP!E2551),0)</f>
        <v>0</v>
      </c>
      <c r="F2551" s="7">
        <f>VLOOKUP($A2551,GDP!$A$1:$H$2692,COLUMN(GDP!F2551),0)</f>
        <v>0</v>
      </c>
      <c r="G2551" s="7">
        <f>VLOOKUP($A2551,GDP!$A$1:$H$2692,COLUMN(GDP!G2551),0)</f>
        <v>0</v>
      </c>
      <c r="H2551" s="7">
        <f>VLOOKUP($A2551,GDP!$A$1:$H$2692,COLUMN(GDP!H2551),0)</f>
        <v>0</v>
      </c>
      <c r="I2551" s="6">
        <f>VLOOKUP($A2551,ENERGY!$A$1:$F$2692,COLUMN(ENERGY!E2550),0)</f>
        <v>0</v>
      </c>
      <c r="J2551" s="6">
        <f>VLOOKUP($A2551,ENERGY!$A$1:$F$2692,COLUMN(ENERGY!F2550),0)</f>
        <v>0</v>
      </c>
      <c r="K2551" s="6">
        <f>VLOOKUP($A2551,'HUMAN RESOURCES'!$A$1:$M$2692,COLUMN('HUMAN RESOURCES'!$E2551),0)</f>
        <v>0</v>
      </c>
      <c r="L2551" s="6">
        <f>VLOOKUP($A2551,'HUMAN RESOURCES'!$A$1:$M$2692,COLUMN('HUMAN RESOURCES'!$F2551),0)</f>
        <v>0</v>
      </c>
      <c r="M2551" s="6">
        <f>VLOOKUP($A2551,'HUMAN RESOURCES'!$A$1:$M$2692,COLUMN('HUMAN RESOURCES'!$G2551),0)</f>
        <v>0</v>
      </c>
      <c r="N2551" s="6">
        <f>VLOOKUP($A2551,'HUMAN RESOURCES'!$A$1:$M$2692,COLUMN('HUMAN RESOURCES'!$H2551),0)</f>
        <v>0</v>
      </c>
      <c r="O2551" s="6">
        <f>VLOOKUP($A2551,'HUMAN RESOURCES'!$A$1:$M$2692,COLUMN('HUMAN RESOURCES'!$I2551),0)</f>
        <v>0</v>
      </c>
      <c r="P2551" s="6">
        <f>VLOOKUP($A2551,'HUMAN RESOURCES'!$A$1:$M$2692,COLUMN('HUMAN RESOURCES'!$J2551),0)</f>
        <v>0</v>
      </c>
      <c r="Q2551" s="6">
        <f>VLOOKUP($A2551,'HUMAN RESOURCES'!$A$1:$M$2692,COLUMN('HUMAN RESOURCES'!$K2551),0)</f>
        <v>0</v>
      </c>
      <c r="R2551" s="6">
        <f>VLOOKUP($A2551,'HUMAN RESOURCES'!$A$1:$M$2692,COLUMN('HUMAN RESOURCES'!$L2551),0)</f>
        <v>31189</v>
      </c>
      <c r="S2551" s="6">
        <f>VLOOKUP($A2551,'HUMAN RESOURCES'!$A$1:$M$2692,COLUMN('HUMAN RESOURCES'!$F2551),0)</f>
        <v>0</v>
      </c>
      <c r="T2551" s="6">
        <f>VLOOKUP($A2551,TOURISM!$A$1:$F$2692,COLUMN(TOURISM!$E2551),0)</f>
        <v>484000000</v>
      </c>
      <c r="U2551" s="6">
        <f>VLOOKUP($A2551,TOURISM!$A$1:$F$2692,COLUMN(TOURISM!$F2551),0)</f>
        <v>137000000</v>
      </c>
      <c r="V2551" s="6">
        <f>VLOOKUP($A2551,BUSINESS!$A$1:$J$2692,COLUMN(BUSINESS!$E2551),0)</f>
        <v>0</v>
      </c>
      <c r="W2551" s="6">
        <f>VLOOKUP($A2551,BUSINESS!$A$1:$J$2692,COLUMN(BUSINESS!$F2551),0)</f>
        <v>0</v>
      </c>
      <c r="X2551" s="6">
        <f>VLOOKUP($A2551,BUSINESS!$A$1:$J$2692,COLUMN(BUSINESS!$G2551),0)</f>
        <v>0</v>
      </c>
      <c r="Y2551" s="6">
        <f>VLOOKUP($A2551,BUSINESS!$A$1:$J$2692,COLUMN(BUSINESS!$H2551),0)</f>
        <v>0</v>
      </c>
      <c r="Z2551" s="6">
        <f>VLOOKUP($A2551,BUSINESS!$A$1:$J$2692,COLUMN(BUSINESS!$I2551),0)</f>
        <v>0</v>
      </c>
      <c r="AA2551" s="6">
        <f>VLOOKUP($A2551,BUSINESS!$A$1:$J$2692,COLUMN(BUSINESS!$J2551),0)</f>
        <v>0</v>
      </c>
      <c r="AB2551" s="5"/>
      <c r="AC2551" s="5"/>
      <c r="AD2551" s="5"/>
      <c r="AE2551" s="5"/>
    </row>
    <row r="2552" spans="1:31" ht="15.75" customHeight="1" x14ac:dyDescent="0.25">
      <c r="A2552" s="6">
        <v>2551</v>
      </c>
      <c r="B2552" s="7" t="str">
        <f>VLOOKUP($A2552,GDP!$A$1:$H$2692,COLUMN(GDP!B2552),0)</f>
        <v>The Americas</v>
      </c>
      <c r="C2552" s="8" t="str">
        <f>VLOOKUP($A2552,GDP!$A$1:$H$2692,COLUMN(GDP!C2552),0)</f>
        <v>Sint Maarten (Dutch part)-The Americas</v>
      </c>
      <c r="D2552" s="9" t="str">
        <f>VLOOKUP($A2552,GDP!$A$1:$H$2692,COLUMN(GDP!D2552),0)</f>
        <v>2002</v>
      </c>
      <c r="E2552" s="8">
        <f>VLOOKUP($A2552,GDP!$A$1:$H$2692,COLUMN(GDP!E2552),0)</f>
        <v>0</v>
      </c>
      <c r="F2552" s="7">
        <f>VLOOKUP($A2552,GDP!$A$1:$H$2692,COLUMN(GDP!F2552),0)</f>
        <v>0</v>
      </c>
      <c r="G2552" s="7">
        <f>VLOOKUP($A2552,GDP!$A$1:$H$2692,COLUMN(GDP!G2552),0)</f>
        <v>0</v>
      </c>
      <c r="H2552" s="7">
        <f>VLOOKUP($A2552,GDP!$A$1:$H$2692,COLUMN(GDP!H2552),0)</f>
        <v>0</v>
      </c>
      <c r="I2552" s="6">
        <f>VLOOKUP($A2552,ENERGY!$A$1:$F$2692,COLUMN(ENERGY!E2551),0)</f>
        <v>0</v>
      </c>
      <c r="J2552" s="6">
        <f>VLOOKUP($A2552,ENERGY!$A$1:$F$2692,COLUMN(ENERGY!F2551),0)</f>
        <v>0</v>
      </c>
      <c r="K2552" s="6">
        <f>VLOOKUP($A2552,'HUMAN RESOURCES'!$A$1:$M$2692,COLUMN('HUMAN RESOURCES'!$E2552),0)</f>
        <v>0</v>
      </c>
      <c r="L2552" s="6">
        <f>VLOOKUP($A2552,'HUMAN RESOURCES'!$A$1:$M$2692,COLUMN('HUMAN RESOURCES'!$F2552),0)</f>
        <v>0</v>
      </c>
      <c r="M2552" s="6">
        <f>VLOOKUP($A2552,'HUMAN RESOURCES'!$A$1:$M$2692,COLUMN('HUMAN RESOURCES'!$G2552),0)</f>
        <v>0</v>
      </c>
      <c r="N2552" s="6">
        <f>VLOOKUP($A2552,'HUMAN RESOURCES'!$A$1:$M$2692,COLUMN('HUMAN RESOURCES'!$H2552),0)</f>
        <v>0</v>
      </c>
      <c r="O2552" s="6">
        <f>VLOOKUP($A2552,'HUMAN RESOURCES'!$A$1:$M$2692,COLUMN('HUMAN RESOURCES'!$I2552),0)</f>
        <v>0</v>
      </c>
      <c r="P2552" s="6">
        <f>VLOOKUP($A2552,'HUMAN RESOURCES'!$A$1:$M$2692,COLUMN('HUMAN RESOURCES'!$J2552),0)</f>
        <v>0</v>
      </c>
      <c r="Q2552" s="6">
        <f>VLOOKUP($A2552,'HUMAN RESOURCES'!$A$1:$M$2692,COLUMN('HUMAN RESOURCES'!$K2552),0)</f>
        <v>0</v>
      </c>
      <c r="R2552" s="6">
        <f>VLOOKUP($A2552,'HUMAN RESOURCES'!$A$1:$M$2692,COLUMN('HUMAN RESOURCES'!$L2552),0)</f>
        <v>32566</v>
      </c>
      <c r="S2552" s="6">
        <f>VLOOKUP($A2552,'HUMAN RESOURCES'!$A$1:$M$2692,COLUMN('HUMAN RESOURCES'!$F2552),0)</f>
        <v>0</v>
      </c>
      <c r="T2552" s="6">
        <f>VLOOKUP($A2552,TOURISM!$A$1:$F$2692,COLUMN(TOURISM!$E2552),0)</f>
        <v>489000000</v>
      </c>
      <c r="U2552" s="6">
        <f>VLOOKUP($A2552,TOURISM!$A$1:$F$2692,COLUMN(TOURISM!$F2552),0)</f>
        <v>140000000</v>
      </c>
      <c r="V2552" s="6">
        <f>VLOOKUP($A2552,BUSINESS!$A$1:$J$2692,COLUMN(BUSINESS!$E2552),0)</f>
        <v>0</v>
      </c>
      <c r="W2552" s="6">
        <f>VLOOKUP($A2552,BUSINESS!$A$1:$J$2692,COLUMN(BUSINESS!$F2552),0)</f>
        <v>0</v>
      </c>
      <c r="X2552" s="6">
        <f>VLOOKUP($A2552,BUSINESS!$A$1:$J$2692,COLUMN(BUSINESS!$G2552),0)</f>
        <v>0</v>
      </c>
      <c r="Y2552" s="6">
        <f>VLOOKUP($A2552,BUSINESS!$A$1:$J$2692,COLUMN(BUSINESS!$H2552),0)</f>
        <v>0</v>
      </c>
      <c r="Z2552" s="6">
        <f>VLOOKUP($A2552,BUSINESS!$A$1:$J$2692,COLUMN(BUSINESS!$I2552),0)</f>
        <v>0</v>
      </c>
      <c r="AA2552" s="6">
        <f>VLOOKUP($A2552,BUSINESS!$A$1:$J$2692,COLUMN(BUSINESS!$J2552),0)</f>
        <v>0</v>
      </c>
      <c r="AB2552" s="5"/>
      <c r="AC2552" s="5"/>
      <c r="AD2552" s="5"/>
      <c r="AE2552" s="5"/>
    </row>
    <row r="2553" spans="1:31" ht="15.75" customHeight="1" x14ac:dyDescent="0.25">
      <c r="A2553" s="6">
        <v>2552</v>
      </c>
      <c r="B2553" s="7" t="str">
        <f>VLOOKUP($A2553,GDP!$A$1:$H$2692,COLUMN(GDP!B2553),0)</f>
        <v>The Americas</v>
      </c>
      <c r="C2553" s="8" t="str">
        <f>VLOOKUP($A2553,GDP!$A$1:$H$2692,COLUMN(GDP!C2553),0)</f>
        <v>Sint Maarten (Dutch part)-The Americas</v>
      </c>
      <c r="D2553" s="9" t="str">
        <f>VLOOKUP($A2553,GDP!$A$1:$H$2692,COLUMN(GDP!D2553),0)</f>
        <v>2003</v>
      </c>
      <c r="E2553" s="8">
        <f>VLOOKUP($A2553,GDP!$A$1:$H$2692,COLUMN(GDP!E2553),0)</f>
        <v>0</v>
      </c>
      <c r="F2553" s="7">
        <f>VLOOKUP($A2553,GDP!$A$1:$H$2692,COLUMN(GDP!F2553),0)</f>
        <v>0</v>
      </c>
      <c r="G2553" s="7">
        <f>VLOOKUP($A2553,GDP!$A$1:$H$2692,COLUMN(GDP!G2553),0)</f>
        <v>0</v>
      </c>
      <c r="H2553" s="7">
        <f>VLOOKUP($A2553,GDP!$A$1:$H$2692,COLUMN(GDP!H2553),0)</f>
        <v>0</v>
      </c>
      <c r="I2553" s="6">
        <f>VLOOKUP($A2553,ENERGY!$A$1:$F$2692,COLUMN(ENERGY!E2552),0)</f>
        <v>0</v>
      </c>
      <c r="J2553" s="6">
        <f>VLOOKUP($A2553,ENERGY!$A$1:$F$2692,COLUMN(ENERGY!F2552),0)</f>
        <v>0</v>
      </c>
      <c r="K2553" s="6">
        <f>VLOOKUP($A2553,'HUMAN RESOURCES'!$A$1:$M$2692,COLUMN('HUMAN RESOURCES'!$E2553),0)</f>
        <v>0</v>
      </c>
      <c r="L2553" s="6">
        <f>VLOOKUP($A2553,'HUMAN RESOURCES'!$A$1:$M$2692,COLUMN('HUMAN RESOURCES'!$F2553),0)</f>
        <v>0</v>
      </c>
      <c r="M2553" s="6">
        <f>VLOOKUP($A2553,'HUMAN RESOURCES'!$A$1:$M$2692,COLUMN('HUMAN RESOURCES'!$G2553),0)</f>
        <v>0</v>
      </c>
      <c r="N2553" s="6">
        <f>VLOOKUP($A2553,'HUMAN RESOURCES'!$A$1:$M$2692,COLUMN('HUMAN RESOURCES'!$H2553),0)</f>
        <v>0</v>
      </c>
      <c r="O2553" s="6">
        <f>VLOOKUP($A2553,'HUMAN RESOURCES'!$A$1:$M$2692,COLUMN('HUMAN RESOURCES'!$I2553),0)</f>
        <v>0</v>
      </c>
      <c r="P2553" s="6">
        <f>VLOOKUP($A2553,'HUMAN RESOURCES'!$A$1:$M$2692,COLUMN('HUMAN RESOURCES'!$J2553),0)</f>
        <v>0</v>
      </c>
      <c r="Q2553" s="6">
        <f>VLOOKUP($A2553,'HUMAN RESOURCES'!$A$1:$M$2692,COLUMN('HUMAN RESOURCES'!$K2553),0)</f>
        <v>0</v>
      </c>
      <c r="R2553" s="6">
        <f>VLOOKUP($A2553,'HUMAN RESOURCES'!$A$1:$M$2692,COLUMN('HUMAN RESOURCES'!$L2553),0)</f>
        <v>33791</v>
      </c>
      <c r="S2553" s="6">
        <f>VLOOKUP($A2553,'HUMAN RESOURCES'!$A$1:$M$2692,COLUMN('HUMAN RESOURCES'!$F2553),0)</f>
        <v>0</v>
      </c>
      <c r="T2553" s="6">
        <f>VLOOKUP($A2553,TOURISM!$A$1:$F$2692,COLUMN(TOURISM!$E2553),0)</f>
        <v>538000000</v>
      </c>
      <c r="U2553" s="6">
        <f>VLOOKUP($A2553,TOURISM!$A$1:$F$2692,COLUMN(TOURISM!$F2553),0)</f>
        <v>144000000</v>
      </c>
      <c r="V2553" s="6">
        <f>VLOOKUP($A2553,BUSINESS!$A$1:$J$2692,COLUMN(BUSINESS!$E2553),0)</f>
        <v>0</v>
      </c>
      <c r="W2553" s="6">
        <f>VLOOKUP($A2553,BUSINESS!$A$1:$J$2692,COLUMN(BUSINESS!$F2553),0)</f>
        <v>0</v>
      </c>
      <c r="X2553" s="6">
        <f>VLOOKUP($A2553,BUSINESS!$A$1:$J$2692,COLUMN(BUSINESS!$G2553),0)</f>
        <v>0</v>
      </c>
      <c r="Y2553" s="6">
        <f>VLOOKUP($A2553,BUSINESS!$A$1:$J$2692,COLUMN(BUSINESS!$H2553),0)</f>
        <v>0</v>
      </c>
      <c r="Z2553" s="6">
        <f>VLOOKUP($A2553,BUSINESS!$A$1:$J$2692,COLUMN(BUSINESS!$I2553),0)</f>
        <v>0</v>
      </c>
      <c r="AA2553" s="6">
        <f>VLOOKUP($A2553,BUSINESS!$A$1:$J$2692,COLUMN(BUSINESS!$J2553),0)</f>
        <v>0</v>
      </c>
      <c r="AB2553" s="5"/>
      <c r="AC2553" s="5"/>
      <c r="AD2553" s="5"/>
      <c r="AE2553" s="5"/>
    </row>
    <row r="2554" spans="1:31" ht="15.75" customHeight="1" x14ac:dyDescent="0.25">
      <c r="A2554" s="6">
        <v>2553</v>
      </c>
      <c r="B2554" s="7" t="str">
        <f>VLOOKUP($A2554,GDP!$A$1:$H$2692,COLUMN(GDP!B2554),0)</f>
        <v>The Americas</v>
      </c>
      <c r="C2554" s="8" t="str">
        <f>VLOOKUP($A2554,GDP!$A$1:$H$2692,COLUMN(GDP!C2554),0)</f>
        <v>Sint Maarten (Dutch part)-The Americas</v>
      </c>
      <c r="D2554" s="9" t="str">
        <f>VLOOKUP($A2554,GDP!$A$1:$H$2692,COLUMN(GDP!D2554),0)</f>
        <v>2004</v>
      </c>
      <c r="E2554" s="8">
        <f>VLOOKUP($A2554,GDP!$A$1:$H$2692,COLUMN(GDP!E2554),0)</f>
        <v>0</v>
      </c>
      <c r="F2554" s="7">
        <f>VLOOKUP($A2554,GDP!$A$1:$H$2692,COLUMN(GDP!F2554),0)</f>
        <v>0</v>
      </c>
      <c r="G2554" s="7">
        <f>VLOOKUP($A2554,GDP!$A$1:$H$2692,COLUMN(GDP!G2554),0)</f>
        <v>0</v>
      </c>
      <c r="H2554" s="7">
        <f>VLOOKUP($A2554,GDP!$A$1:$H$2692,COLUMN(GDP!H2554),0)</f>
        <v>0</v>
      </c>
      <c r="I2554" s="6">
        <f>VLOOKUP($A2554,ENERGY!$A$1:$F$2692,COLUMN(ENERGY!E2553),0)</f>
        <v>0</v>
      </c>
      <c r="J2554" s="6">
        <f>VLOOKUP($A2554,ENERGY!$A$1:$F$2692,COLUMN(ENERGY!F2553),0)</f>
        <v>0</v>
      </c>
      <c r="K2554" s="6">
        <f>VLOOKUP($A2554,'HUMAN RESOURCES'!$A$1:$M$2692,COLUMN('HUMAN RESOURCES'!$E2554),0)</f>
        <v>0</v>
      </c>
      <c r="L2554" s="6">
        <f>VLOOKUP($A2554,'HUMAN RESOURCES'!$A$1:$M$2692,COLUMN('HUMAN RESOURCES'!$F2554),0)</f>
        <v>0</v>
      </c>
      <c r="M2554" s="6">
        <f>VLOOKUP($A2554,'HUMAN RESOURCES'!$A$1:$M$2692,COLUMN('HUMAN RESOURCES'!$G2554),0)</f>
        <v>0</v>
      </c>
      <c r="N2554" s="6">
        <f>VLOOKUP($A2554,'HUMAN RESOURCES'!$A$1:$M$2692,COLUMN('HUMAN RESOURCES'!$H2554),0)</f>
        <v>0</v>
      </c>
      <c r="O2554" s="6">
        <f>VLOOKUP($A2554,'HUMAN RESOURCES'!$A$1:$M$2692,COLUMN('HUMAN RESOURCES'!$I2554),0)</f>
        <v>0</v>
      </c>
      <c r="P2554" s="6">
        <f>VLOOKUP($A2554,'HUMAN RESOURCES'!$A$1:$M$2692,COLUMN('HUMAN RESOURCES'!$J2554),0)</f>
        <v>0</v>
      </c>
      <c r="Q2554" s="6">
        <f>VLOOKUP($A2554,'HUMAN RESOURCES'!$A$1:$M$2692,COLUMN('HUMAN RESOURCES'!$K2554),0)</f>
        <v>0</v>
      </c>
      <c r="R2554" s="6">
        <f>VLOOKUP($A2554,'HUMAN RESOURCES'!$A$1:$M$2692,COLUMN('HUMAN RESOURCES'!$L2554),0)</f>
        <v>35318</v>
      </c>
      <c r="S2554" s="6">
        <f>VLOOKUP($A2554,'HUMAN RESOURCES'!$A$1:$M$2692,COLUMN('HUMAN RESOURCES'!$F2554),0)</f>
        <v>0</v>
      </c>
      <c r="T2554" s="6">
        <f>VLOOKUP($A2554,TOURISM!$A$1:$F$2692,COLUMN(TOURISM!$E2554),0)</f>
        <v>626000000</v>
      </c>
      <c r="U2554" s="6">
        <f>VLOOKUP($A2554,TOURISM!$A$1:$F$2692,COLUMN(TOURISM!$F2554),0)</f>
        <v>80000000</v>
      </c>
      <c r="V2554" s="6">
        <f>VLOOKUP($A2554,BUSINESS!$A$1:$J$2692,COLUMN(BUSINESS!$E2554),0)</f>
        <v>0</v>
      </c>
      <c r="W2554" s="6">
        <f>VLOOKUP($A2554,BUSINESS!$A$1:$J$2692,COLUMN(BUSINESS!$F2554),0)</f>
        <v>0</v>
      </c>
      <c r="X2554" s="6">
        <f>VLOOKUP($A2554,BUSINESS!$A$1:$J$2692,COLUMN(BUSINESS!$G2554),0)</f>
        <v>0</v>
      </c>
      <c r="Y2554" s="6">
        <f>VLOOKUP($A2554,BUSINESS!$A$1:$J$2692,COLUMN(BUSINESS!$H2554),0)</f>
        <v>0</v>
      </c>
      <c r="Z2554" s="6">
        <f>VLOOKUP($A2554,BUSINESS!$A$1:$J$2692,COLUMN(BUSINESS!$I2554),0)</f>
        <v>0</v>
      </c>
      <c r="AA2554" s="6">
        <f>VLOOKUP($A2554,BUSINESS!$A$1:$J$2692,COLUMN(BUSINESS!$J2554),0)</f>
        <v>0</v>
      </c>
      <c r="AB2554" s="5"/>
      <c r="AC2554" s="5"/>
      <c r="AD2554" s="5"/>
      <c r="AE2554" s="5"/>
    </row>
    <row r="2555" spans="1:31" ht="15.75" customHeight="1" x14ac:dyDescent="0.25">
      <c r="A2555" s="6">
        <v>2554</v>
      </c>
      <c r="B2555" s="7" t="str">
        <f>VLOOKUP($A2555,GDP!$A$1:$H$2692,COLUMN(GDP!B2555),0)</f>
        <v>The Americas</v>
      </c>
      <c r="C2555" s="8" t="str">
        <f>VLOOKUP($A2555,GDP!$A$1:$H$2692,COLUMN(GDP!C2555),0)</f>
        <v>Sint Maarten (Dutch part)-The Americas</v>
      </c>
      <c r="D2555" s="9" t="str">
        <f>VLOOKUP($A2555,GDP!$A$1:$H$2692,COLUMN(GDP!D2555),0)</f>
        <v>2005</v>
      </c>
      <c r="E2555" s="8">
        <f>VLOOKUP($A2555,GDP!$A$1:$H$2692,COLUMN(GDP!E2555),0)</f>
        <v>0</v>
      </c>
      <c r="F2555" s="7">
        <f>VLOOKUP($A2555,GDP!$A$1:$H$2692,COLUMN(GDP!F2555),0)</f>
        <v>0</v>
      </c>
      <c r="G2555" s="7">
        <f>VLOOKUP($A2555,GDP!$A$1:$H$2692,COLUMN(GDP!G2555),0)</f>
        <v>0</v>
      </c>
      <c r="H2555" s="7">
        <f>VLOOKUP($A2555,GDP!$A$1:$H$2692,COLUMN(GDP!H2555),0)</f>
        <v>0</v>
      </c>
      <c r="I2555" s="6">
        <f>VLOOKUP($A2555,ENERGY!$A$1:$F$2692,COLUMN(ENERGY!E2554),0)</f>
        <v>0</v>
      </c>
      <c r="J2555" s="6">
        <f>VLOOKUP($A2555,ENERGY!$A$1:$F$2692,COLUMN(ENERGY!F2554),0)</f>
        <v>0</v>
      </c>
      <c r="K2555" s="6">
        <f>VLOOKUP($A2555,'HUMAN RESOURCES'!$A$1:$M$2692,COLUMN('HUMAN RESOURCES'!$E2555),0)</f>
        <v>0</v>
      </c>
      <c r="L2555" s="6">
        <f>VLOOKUP($A2555,'HUMAN RESOURCES'!$A$1:$M$2692,COLUMN('HUMAN RESOURCES'!$F2555),0)</f>
        <v>0</v>
      </c>
      <c r="M2555" s="6">
        <f>VLOOKUP($A2555,'HUMAN RESOURCES'!$A$1:$M$2692,COLUMN('HUMAN RESOURCES'!$G2555),0)</f>
        <v>0</v>
      </c>
      <c r="N2555" s="6">
        <f>VLOOKUP($A2555,'HUMAN RESOURCES'!$A$1:$M$2692,COLUMN('HUMAN RESOURCES'!$H2555),0)</f>
        <v>0</v>
      </c>
      <c r="O2555" s="6">
        <f>VLOOKUP($A2555,'HUMAN RESOURCES'!$A$1:$M$2692,COLUMN('HUMAN RESOURCES'!$I2555),0)</f>
        <v>0</v>
      </c>
      <c r="P2555" s="6">
        <f>VLOOKUP($A2555,'HUMAN RESOURCES'!$A$1:$M$2692,COLUMN('HUMAN RESOURCES'!$J2555),0)</f>
        <v>0</v>
      </c>
      <c r="Q2555" s="6">
        <f>VLOOKUP($A2555,'HUMAN RESOURCES'!$A$1:$M$2692,COLUMN('HUMAN RESOURCES'!$K2555),0)</f>
        <v>0</v>
      </c>
      <c r="R2555" s="6">
        <f>VLOOKUP($A2555,'HUMAN RESOURCES'!$A$1:$M$2692,COLUMN('HUMAN RESOURCES'!$L2555),0)</f>
        <v>36936</v>
      </c>
      <c r="S2555" s="6">
        <f>VLOOKUP($A2555,'HUMAN RESOURCES'!$A$1:$M$2692,COLUMN('HUMAN RESOURCES'!$F2555),0)</f>
        <v>0</v>
      </c>
      <c r="T2555" s="6">
        <f>VLOOKUP($A2555,TOURISM!$A$1:$F$2692,COLUMN(TOURISM!$E2555),0)</f>
        <v>659000000</v>
      </c>
      <c r="U2555" s="6">
        <f>VLOOKUP($A2555,TOURISM!$A$1:$F$2692,COLUMN(TOURISM!$F2555),0)</f>
        <v>94000000</v>
      </c>
      <c r="V2555" s="6">
        <f>VLOOKUP($A2555,BUSINESS!$A$1:$J$2692,COLUMN(BUSINESS!$E2555),0)</f>
        <v>0</v>
      </c>
      <c r="W2555" s="6">
        <f>VLOOKUP($A2555,BUSINESS!$A$1:$J$2692,COLUMN(BUSINESS!$F2555),0)</f>
        <v>0</v>
      </c>
      <c r="X2555" s="6">
        <f>VLOOKUP($A2555,BUSINESS!$A$1:$J$2692,COLUMN(BUSINESS!$G2555),0)</f>
        <v>0</v>
      </c>
      <c r="Y2555" s="6">
        <f>VLOOKUP($A2555,BUSINESS!$A$1:$J$2692,COLUMN(BUSINESS!$H2555),0)</f>
        <v>0</v>
      </c>
      <c r="Z2555" s="6">
        <f>VLOOKUP($A2555,BUSINESS!$A$1:$J$2692,COLUMN(BUSINESS!$I2555),0)</f>
        <v>0</v>
      </c>
      <c r="AA2555" s="6">
        <f>VLOOKUP($A2555,BUSINESS!$A$1:$J$2692,COLUMN(BUSINESS!$J2555),0)</f>
        <v>0</v>
      </c>
      <c r="AB2555" s="5"/>
      <c r="AC2555" s="5"/>
      <c r="AD2555" s="5"/>
      <c r="AE2555" s="5"/>
    </row>
    <row r="2556" spans="1:31" ht="15.75" customHeight="1" x14ac:dyDescent="0.25">
      <c r="A2556" s="6">
        <v>2555</v>
      </c>
      <c r="B2556" s="7" t="str">
        <f>VLOOKUP($A2556,GDP!$A$1:$H$2692,COLUMN(GDP!B2556),0)</f>
        <v>The Americas</v>
      </c>
      <c r="C2556" s="8" t="str">
        <f>VLOOKUP($A2556,GDP!$A$1:$H$2692,COLUMN(GDP!C2556),0)</f>
        <v>Sint Maarten (Dutch part)-The Americas</v>
      </c>
      <c r="D2556" s="9" t="str">
        <f>VLOOKUP($A2556,GDP!$A$1:$H$2692,COLUMN(GDP!D2556),0)</f>
        <v>2006</v>
      </c>
      <c r="E2556" s="8">
        <f>VLOOKUP($A2556,GDP!$A$1:$H$2692,COLUMN(GDP!E2556),0)</f>
        <v>0</v>
      </c>
      <c r="F2556" s="7">
        <f>VLOOKUP($A2556,GDP!$A$1:$H$2692,COLUMN(GDP!F2556),0)</f>
        <v>0</v>
      </c>
      <c r="G2556" s="7">
        <f>VLOOKUP($A2556,GDP!$A$1:$H$2692,COLUMN(GDP!G2556),0)</f>
        <v>0</v>
      </c>
      <c r="H2556" s="7">
        <f>VLOOKUP($A2556,GDP!$A$1:$H$2692,COLUMN(GDP!H2556),0)</f>
        <v>0</v>
      </c>
      <c r="I2556" s="6">
        <f>VLOOKUP($A2556,ENERGY!$A$1:$F$2692,COLUMN(ENERGY!E2555),0)</f>
        <v>0</v>
      </c>
      <c r="J2556" s="6">
        <f>VLOOKUP($A2556,ENERGY!$A$1:$F$2692,COLUMN(ENERGY!F2555),0)</f>
        <v>0</v>
      </c>
      <c r="K2556" s="6">
        <f>VLOOKUP($A2556,'HUMAN RESOURCES'!$A$1:$M$2692,COLUMN('HUMAN RESOURCES'!$E2556),0)</f>
        <v>0</v>
      </c>
      <c r="L2556" s="6">
        <f>VLOOKUP($A2556,'HUMAN RESOURCES'!$A$1:$M$2692,COLUMN('HUMAN RESOURCES'!$F2556),0)</f>
        <v>0</v>
      </c>
      <c r="M2556" s="6">
        <f>VLOOKUP($A2556,'HUMAN RESOURCES'!$A$1:$M$2692,COLUMN('HUMAN RESOURCES'!$G2556),0)</f>
        <v>0</v>
      </c>
      <c r="N2556" s="6">
        <f>VLOOKUP($A2556,'HUMAN RESOURCES'!$A$1:$M$2692,COLUMN('HUMAN RESOURCES'!$H2556),0)</f>
        <v>0</v>
      </c>
      <c r="O2556" s="6">
        <f>VLOOKUP($A2556,'HUMAN RESOURCES'!$A$1:$M$2692,COLUMN('HUMAN RESOURCES'!$I2556),0)</f>
        <v>0</v>
      </c>
      <c r="P2556" s="6">
        <f>VLOOKUP($A2556,'HUMAN RESOURCES'!$A$1:$M$2692,COLUMN('HUMAN RESOURCES'!$J2556),0)</f>
        <v>0</v>
      </c>
      <c r="Q2556" s="6">
        <f>VLOOKUP($A2556,'HUMAN RESOURCES'!$A$1:$M$2692,COLUMN('HUMAN RESOURCES'!$K2556),0)</f>
        <v>0</v>
      </c>
      <c r="R2556" s="6">
        <f>VLOOKUP($A2556,'HUMAN RESOURCES'!$A$1:$M$2692,COLUMN('HUMAN RESOURCES'!$L2556),0)</f>
        <v>38272</v>
      </c>
      <c r="S2556" s="6">
        <f>VLOOKUP($A2556,'HUMAN RESOURCES'!$A$1:$M$2692,COLUMN('HUMAN RESOURCES'!$F2556),0)</f>
        <v>0</v>
      </c>
      <c r="T2556" s="6">
        <f>VLOOKUP($A2556,TOURISM!$A$1:$F$2692,COLUMN(TOURISM!$E2556),0)</f>
        <v>651000000</v>
      </c>
      <c r="U2556" s="6">
        <f>VLOOKUP($A2556,TOURISM!$A$1:$F$2692,COLUMN(TOURISM!$F2556),0)</f>
        <v>86000000</v>
      </c>
      <c r="V2556" s="6">
        <f>VLOOKUP($A2556,BUSINESS!$A$1:$J$2692,COLUMN(BUSINESS!$E2556),0)</f>
        <v>0</v>
      </c>
      <c r="W2556" s="6">
        <f>VLOOKUP($A2556,BUSINESS!$A$1:$J$2692,COLUMN(BUSINESS!$F2556),0)</f>
        <v>0</v>
      </c>
      <c r="X2556" s="6">
        <f>VLOOKUP($A2556,BUSINESS!$A$1:$J$2692,COLUMN(BUSINESS!$G2556),0)</f>
        <v>0</v>
      </c>
      <c r="Y2556" s="6">
        <f>VLOOKUP($A2556,BUSINESS!$A$1:$J$2692,COLUMN(BUSINESS!$H2556),0)</f>
        <v>0</v>
      </c>
      <c r="Z2556" s="6">
        <f>VLOOKUP($A2556,BUSINESS!$A$1:$J$2692,COLUMN(BUSINESS!$I2556),0)</f>
        <v>0</v>
      </c>
      <c r="AA2556" s="6">
        <f>VLOOKUP($A2556,BUSINESS!$A$1:$J$2692,COLUMN(BUSINESS!$J2556),0)</f>
        <v>0</v>
      </c>
      <c r="AB2556" s="5"/>
      <c r="AC2556" s="5"/>
      <c r="AD2556" s="5"/>
      <c r="AE2556" s="5"/>
    </row>
    <row r="2557" spans="1:31" ht="15.75" customHeight="1" x14ac:dyDescent="0.25">
      <c r="A2557" s="6">
        <v>2556</v>
      </c>
      <c r="B2557" s="7" t="str">
        <f>VLOOKUP($A2557,GDP!$A$1:$H$2692,COLUMN(GDP!B2557),0)</f>
        <v>The Americas</v>
      </c>
      <c r="C2557" s="8" t="str">
        <f>VLOOKUP($A2557,GDP!$A$1:$H$2692,COLUMN(GDP!C2557),0)</f>
        <v>Sint Maarten (Dutch part)-The Americas</v>
      </c>
      <c r="D2557" s="9" t="str">
        <f>VLOOKUP($A2557,GDP!$A$1:$H$2692,COLUMN(GDP!D2557),0)</f>
        <v>2007</v>
      </c>
      <c r="E2557" s="8">
        <f>VLOOKUP($A2557,GDP!$A$1:$H$2692,COLUMN(GDP!E2557),0)</f>
        <v>0</v>
      </c>
      <c r="F2557" s="7">
        <f>VLOOKUP($A2557,GDP!$A$1:$H$2692,COLUMN(GDP!F2557),0)</f>
        <v>0</v>
      </c>
      <c r="G2557" s="7">
        <f>VLOOKUP($A2557,GDP!$A$1:$H$2692,COLUMN(GDP!G2557),0)</f>
        <v>0</v>
      </c>
      <c r="H2557" s="7">
        <f>VLOOKUP($A2557,GDP!$A$1:$H$2692,COLUMN(GDP!H2557),0)</f>
        <v>0</v>
      </c>
      <c r="I2557" s="6">
        <f>VLOOKUP($A2557,ENERGY!$A$1:$F$2692,COLUMN(ENERGY!E2556),0)</f>
        <v>0</v>
      </c>
      <c r="J2557" s="6">
        <f>VLOOKUP($A2557,ENERGY!$A$1:$F$2692,COLUMN(ENERGY!F2556),0)</f>
        <v>0</v>
      </c>
      <c r="K2557" s="6">
        <f>VLOOKUP($A2557,'HUMAN RESOURCES'!$A$1:$M$2692,COLUMN('HUMAN RESOURCES'!$E2557),0)</f>
        <v>0</v>
      </c>
      <c r="L2557" s="6">
        <f>VLOOKUP($A2557,'HUMAN RESOURCES'!$A$1:$M$2692,COLUMN('HUMAN RESOURCES'!$F2557),0)</f>
        <v>0</v>
      </c>
      <c r="M2557" s="6">
        <f>VLOOKUP($A2557,'HUMAN RESOURCES'!$A$1:$M$2692,COLUMN('HUMAN RESOURCES'!$G2557),0)</f>
        <v>77</v>
      </c>
      <c r="N2557" s="6">
        <f>VLOOKUP($A2557,'HUMAN RESOURCES'!$A$1:$M$2692,COLUMN('HUMAN RESOURCES'!$H2557),0)</f>
        <v>72</v>
      </c>
      <c r="O2557" s="6">
        <f>VLOOKUP($A2557,'HUMAN RESOURCES'!$A$1:$M$2692,COLUMN('HUMAN RESOURCES'!$I2557),0)</f>
        <v>0</v>
      </c>
      <c r="P2557" s="6">
        <f>VLOOKUP($A2557,'HUMAN RESOURCES'!$A$1:$M$2692,COLUMN('HUMAN RESOURCES'!$J2557),0)</f>
        <v>0</v>
      </c>
      <c r="Q2557" s="6">
        <f>VLOOKUP($A2557,'HUMAN RESOURCES'!$A$1:$M$2692,COLUMN('HUMAN RESOURCES'!$K2557),0)</f>
        <v>0</v>
      </c>
      <c r="R2557" s="6">
        <f>VLOOKUP($A2557,'HUMAN RESOURCES'!$A$1:$M$2692,COLUMN('HUMAN RESOURCES'!$L2557),0)</f>
        <v>39464</v>
      </c>
      <c r="S2557" s="6">
        <f>VLOOKUP($A2557,'HUMAN RESOURCES'!$A$1:$M$2692,COLUMN('HUMAN RESOURCES'!$F2557),0)</f>
        <v>0</v>
      </c>
      <c r="T2557" s="6">
        <f>VLOOKUP($A2557,TOURISM!$A$1:$F$2692,COLUMN(TOURISM!$E2557),0)</f>
        <v>665000000</v>
      </c>
      <c r="U2557" s="6">
        <f>VLOOKUP($A2557,TOURISM!$A$1:$F$2692,COLUMN(TOURISM!$F2557),0)</f>
        <v>83000000</v>
      </c>
      <c r="V2557" s="6">
        <f>VLOOKUP($A2557,BUSINESS!$A$1:$J$2692,COLUMN(BUSINESS!$E2557),0)</f>
        <v>0</v>
      </c>
      <c r="W2557" s="6">
        <f>VLOOKUP($A2557,BUSINESS!$A$1:$J$2692,COLUMN(BUSINESS!$F2557),0)</f>
        <v>0</v>
      </c>
      <c r="X2557" s="6">
        <f>VLOOKUP($A2557,BUSINESS!$A$1:$J$2692,COLUMN(BUSINESS!$G2557),0)</f>
        <v>0</v>
      </c>
      <c r="Y2557" s="6">
        <f>VLOOKUP($A2557,BUSINESS!$A$1:$J$2692,COLUMN(BUSINESS!$H2557),0)</f>
        <v>0</v>
      </c>
      <c r="Z2557" s="6">
        <f>VLOOKUP($A2557,BUSINESS!$A$1:$J$2692,COLUMN(BUSINESS!$I2557),0)</f>
        <v>0</v>
      </c>
      <c r="AA2557" s="6">
        <f>VLOOKUP($A2557,BUSINESS!$A$1:$J$2692,COLUMN(BUSINESS!$J2557),0)</f>
        <v>0</v>
      </c>
      <c r="AB2557" s="5"/>
      <c r="AC2557" s="5"/>
      <c r="AD2557" s="5"/>
      <c r="AE2557" s="5"/>
    </row>
    <row r="2558" spans="1:31" ht="15.75" customHeight="1" x14ac:dyDescent="0.25">
      <c r="A2558" s="6">
        <v>2557</v>
      </c>
      <c r="B2558" s="7" t="str">
        <f>VLOOKUP($A2558,GDP!$A$1:$H$2692,COLUMN(GDP!B2558),0)</f>
        <v>The Americas</v>
      </c>
      <c r="C2558" s="8" t="str">
        <f>VLOOKUP($A2558,GDP!$A$1:$H$2692,COLUMN(GDP!C2558),0)</f>
        <v>Sint Maarten (Dutch part)-The Americas</v>
      </c>
      <c r="D2558" s="9" t="str">
        <f>VLOOKUP($A2558,GDP!$A$1:$H$2692,COLUMN(GDP!D2558),0)</f>
        <v>2008</v>
      </c>
      <c r="E2558" s="8">
        <f>VLOOKUP($A2558,GDP!$A$1:$H$2692,COLUMN(GDP!E2558),0)</f>
        <v>0</v>
      </c>
      <c r="F2558" s="7">
        <f>VLOOKUP($A2558,GDP!$A$1:$H$2692,COLUMN(GDP!F2558),0)</f>
        <v>0</v>
      </c>
      <c r="G2558" s="7">
        <f>VLOOKUP($A2558,GDP!$A$1:$H$2692,COLUMN(GDP!G2558),0)</f>
        <v>0</v>
      </c>
      <c r="H2558" s="7">
        <f>VLOOKUP($A2558,GDP!$A$1:$H$2692,COLUMN(GDP!H2558),0)</f>
        <v>0</v>
      </c>
      <c r="I2558" s="6">
        <f>VLOOKUP($A2558,ENERGY!$A$1:$F$2692,COLUMN(ENERGY!E2557),0)</f>
        <v>0</v>
      </c>
      <c r="J2558" s="6">
        <f>VLOOKUP($A2558,ENERGY!$A$1:$F$2692,COLUMN(ENERGY!F2557),0)</f>
        <v>0</v>
      </c>
      <c r="K2558" s="6">
        <f>VLOOKUP($A2558,'HUMAN RESOURCES'!$A$1:$M$2692,COLUMN('HUMAN RESOURCES'!$E2558),0)</f>
        <v>1.2999999999999999E-2</v>
      </c>
      <c r="L2558" s="6">
        <f>VLOOKUP($A2558,'HUMAN RESOURCES'!$A$1:$M$2692,COLUMN('HUMAN RESOURCES'!$F2558),0)</f>
        <v>0</v>
      </c>
      <c r="M2558" s="6">
        <f>VLOOKUP($A2558,'HUMAN RESOURCES'!$A$1:$M$2692,COLUMN('HUMAN RESOURCES'!$G2558),0)</f>
        <v>77</v>
      </c>
      <c r="N2558" s="6">
        <f>VLOOKUP($A2558,'HUMAN RESOURCES'!$A$1:$M$2692,COLUMN('HUMAN RESOURCES'!$H2558),0)</f>
        <v>72</v>
      </c>
      <c r="O2558" s="6">
        <f>VLOOKUP($A2558,'HUMAN RESOURCES'!$A$1:$M$2692,COLUMN('HUMAN RESOURCES'!$I2558),0)</f>
        <v>0</v>
      </c>
      <c r="P2558" s="6">
        <f>VLOOKUP($A2558,'HUMAN RESOURCES'!$A$1:$M$2692,COLUMN('HUMAN RESOURCES'!$J2558),0)</f>
        <v>0</v>
      </c>
      <c r="Q2558" s="6">
        <f>VLOOKUP($A2558,'HUMAN RESOURCES'!$A$1:$M$2692,COLUMN('HUMAN RESOURCES'!$K2558),0)</f>
        <v>0</v>
      </c>
      <c r="R2558" s="6">
        <f>VLOOKUP($A2558,'HUMAN RESOURCES'!$A$1:$M$2692,COLUMN('HUMAN RESOURCES'!$L2558),0)</f>
        <v>40459</v>
      </c>
      <c r="S2558" s="6">
        <f>VLOOKUP($A2558,'HUMAN RESOURCES'!$A$1:$M$2692,COLUMN('HUMAN RESOURCES'!$F2558),0)</f>
        <v>0</v>
      </c>
      <c r="T2558" s="6">
        <f>VLOOKUP($A2558,TOURISM!$A$1:$F$2692,COLUMN(TOURISM!$E2558),0)</f>
        <v>667000000</v>
      </c>
      <c r="U2558" s="6">
        <f>VLOOKUP($A2558,TOURISM!$A$1:$F$2692,COLUMN(TOURISM!$F2558),0)</f>
        <v>88000000</v>
      </c>
      <c r="V2558" s="6">
        <f>VLOOKUP($A2558,BUSINESS!$A$1:$J$2692,COLUMN(BUSINESS!$E2558),0)</f>
        <v>0</v>
      </c>
      <c r="W2558" s="6">
        <f>VLOOKUP($A2558,BUSINESS!$A$1:$J$2692,COLUMN(BUSINESS!$F2558),0)</f>
        <v>0</v>
      </c>
      <c r="X2558" s="6">
        <f>VLOOKUP($A2558,BUSINESS!$A$1:$J$2692,COLUMN(BUSINESS!$G2558),0)</f>
        <v>0</v>
      </c>
      <c r="Y2558" s="6">
        <f>VLOOKUP($A2558,BUSINESS!$A$1:$J$2692,COLUMN(BUSINESS!$H2558),0)</f>
        <v>0</v>
      </c>
      <c r="Z2558" s="6">
        <f>VLOOKUP($A2558,BUSINESS!$A$1:$J$2692,COLUMN(BUSINESS!$I2558),0)</f>
        <v>0</v>
      </c>
      <c r="AA2558" s="6">
        <f>VLOOKUP($A2558,BUSINESS!$A$1:$J$2692,COLUMN(BUSINESS!$J2558),0)</f>
        <v>0</v>
      </c>
      <c r="AB2558" s="5"/>
      <c r="AC2558" s="5"/>
      <c r="AD2558" s="5"/>
      <c r="AE2558" s="5"/>
    </row>
    <row r="2559" spans="1:31" ht="15.75" customHeight="1" x14ac:dyDescent="0.25">
      <c r="A2559" s="6">
        <v>2558</v>
      </c>
      <c r="B2559" s="7" t="str">
        <f>VLOOKUP($A2559,GDP!$A$1:$H$2692,COLUMN(GDP!B2559),0)</f>
        <v>The Americas</v>
      </c>
      <c r="C2559" s="8" t="str">
        <f>VLOOKUP($A2559,GDP!$A$1:$H$2692,COLUMN(GDP!C2559),0)</f>
        <v>Sint Maarten (Dutch part)-The Americas</v>
      </c>
      <c r="D2559" s="9" t="str">
        <f>VLOOKUP($A2559,GDP!$A$1:$H$2692,COLUMN(GDP!D2559),0)</f>
        <v>2009</v>
      </c>
      <c r="E2559" s="8">
        <f>VLOOKUP($A2559,GDP!$A$1:$H$2692,COLUMN(GDP!E2559),0)</f>
        <v>0</v>
      </c>
      <c r="F2559" s="7">
        <f>VLOOKUP($A2559,GDP!$A$1:$H$2692,COLUMN(GDP!F2559),0)</f>
        <v>0</v>
      </c>
      <c r="G2559" s="7">
        <f>VLOOKUP($A2559,GDP!$A$1:$H$2692,COLUMN(GDP!G2559),0)</f>
        <v>0</v>
      </c>
      <c r="H2559" s="7">
        <f>VLOOKUP($A2559,GDP!$A$1:$H$2692,COLUMN(GDP!H2559),0)</f>
        <v>0</v>
      </c>
      <c r="I2559" s="6">
        <f>VLOOKUP($A2559,ENERGY!$A$1:$F$2692,COLUMN(ENERGY!E2558),0)</f>
        <v>0</v>
      </c>
      <c r="J2559" s="6">
        <f>VLOOKUP($A2559,ENERGY!$A$1:$F$2692,COLUMN(ENERGY!F2558),0)</f>
        <v>0</v>
      </c>
      <c r="K2559" s="6">
        <f>VLOOKUP($A2559,'HUMAN RESOURCES'!$A$1:$M$2692,COLUMN('HUMAN RESOURCES'!$E2559),0)</f>
        <v>0</v>
      </c>
      <c r="L2559" s="6">
        <f>VLOOKUP($A2559,'HUMAN RESOURCES'!$A$1:$M$2692,COLUMN('HUMAN RESOURCES'!$F2559),0)</f>
        <v>0</v>
      </c>
      <c r="M2559" s="6">
        <f>VLOOKUP($A2559,'HUMAN RESOURCES'!$A$1:$M$2692,COLUMN('HUMAN RESOURCES'!$G2559),0)</f>
        <v>78</v>
      </c>
      <c r="N2559" s="6">
        <f>VLOOKUP($A2559,'HUMAN RESOURCES'!$A$1:$M$2692,COLUMN('HUMAN RESOURCES'!$H2559),0)</f>
        <v>73</v>
      </c>
      <c r="O2559" s="6">
        <f>VLOOKUP($A2559,'HUMAN RESOURCES'!$A$1:$M$2692,COLUMN('HUMAN RESOURCES'!$I2559),0)</f>
        <v>0</v>
      </c>
      <c r="P2559" s="6">
        <f>VLOOKUP($A2559,'HUMAN RESOURCES'!$A$1:$M$2692,COLUMN('HUMAN RESOURCES'!$J2559),0)</f>
        <v>0</v>
      </c>
      <c r="Q2559" s="6">
        <f>VLOOKUP($A2559,'HUMAN RESOURCES'!$A$1:$M$2692,COLUMN('HUMAN RESOURCES'!$K2559),0)</f>
        <v>0</v>
      </c>
      <c r="R2559" s="6">
        <f>VLOOKUP($A2559,'HUMAN RESOURCES'!$A$1:$M$2692,COLUMN('HUMAN RESOURCES'!$L2559),0)</f>
        <v>39133</v>
      </c>
      <c r="S2559" s="6">
        <f>VLOOKUP($A2559,'HUMAN RESOURCES'!$A$1:$M$2692,COLUMN('HUMAN RESOURCES'!$F2559),0)</f>
        <v>0</v>
      </c>
      <c r="T2559" s="6">
        <f>VLOOKUP($A2559,TOURISM!$A$1:$F$2692,COLUMN(TOURISM!$E2559),0)</f>
        <v>619000000</v>
      </c>
      <c r="U2559" s="6">
        <f>VLOOKUP($A2559,TOURISM!$A$1:$F$2692,COLUMN(TOURISM!$F2559),0)</f>
        <v>104000000</v>
      </c>
      <c r="V2559" s="6">
        <f>VLOOKUP($A2559,BUSINESS!$A$1:$J$2692,COLUMN(BUSINESS!$E2559),0)</f>
        <v>0</v>
      </c>
      <c r="W2559" s="6">
        <f>VLOOKUP($A2559,BUSINESS!$A$1:$J$2692,COLUMN(BUSINESS!$F2559),0)</f>
        <v>0</v>
      </c>
      <c r="X2559" s="6">
        <f>VLOOKUP($A2559,BUSINESS!$A$1:$J$2692,COLUMN(BUSINESS!$G2559),0)</f>
        <v>0</v>
      </c>
      <c r="Y2559" s="6">
        <f>VLOOKUP($A2559,BUSINESS!$A$1:$J$2692,COLUMN(BUSINESS!$H2559),0)</f>
        <v>0</v>
      </c>
      <c r="Z2559" s="6">
        <f>VLOOKUP($A2559,BUSINESS!$A$1:$J$2692,COLUMN(BUSINESS!$I2559),0)</f>
        <v>0</v>
      </c>
      <c r="AA2559" s="6">
        <f>VLOOKUP($A2559,BUSINESS!$A$1:$J$2692,COLUMN(BUSINESS!$J2559),0)</f>
        <v>0</v>
      </c>
      <c r="AB2559" s="5"/>
      <c r="AC2559" s="5"/>
      <c r="AD2559" s="5"/>
      <c r="AE2559" s="5"/>
    </row>
    <row r="2560" spans="1:31" ht="15.75" customHeight="1" x14ac:dyDescent="0.25">
      <c r="A2560" s="6">
        <v>2559</v>
      </c>
      <c r="B2560" s="7" t="str">
        <f>VLOOKUP($A2560,GDP!$A$1:$H$2692,COLUMN(GDP!B2560),0)</f>
        <v>The Americas</v>
      </c>
      <c r="C2560" s="8" t="str">
        <f>VLOOKUP($A2560,GDP!$A$1:$H$2692,COLUMN(GDP!C2560),0)</f>
        <v>Sint Maarten (Dutch part)-The Americas</v>
      </c>
      <c r="D2560" s="9" t="str">
        <f>VLOOKUP($A2560,GDP!$A$1:$H$2692,COLUMN(GDP!D2560),0)</f>
        <v>2010</v>
      </c>
      <c r="E2560" s="8">
        <f>VLOOKUP($A2560,GDP!$A$1:$H$2692,COLUMN(GDP!E2560),0)</f>
        <v>0</v>
      </c>
      <c r="F2560" s="7">
        <f>VLOOKUP($A2560,GDP!$A$1:$H$2692,COLUMN(GDP!F2560),0)</f>
        <v>0</v>
      </c>
      <c r="G2560" s="7">
        <f>VLOOKUP($A2560,GDP!$A$1:$H$2692,COLUMN(GDP!G2560),0)</f>
        <v>0</v>
      </c>
      <c r="H2560" s="7">
        <f>VLOOKUP($A2560,GDP!$A$1:$H$2692,COLUMN(GDP!H2560),0)</f>
        <v>0</v>
      </c>
      <c r="I2560" s="6">
        <f>VLOOKUP($A2560,ENERGY!$A$1:$F$2692,COLUMN(ENERGY!E2559),0)</f>
        <v>0</v>
      </c>
      <c r="J2560" s="6">
        <f>VLOOKUP($A2560,ENERGY!$A$1:$F$2692,COLUMN(ENERGY!F2559),0)</f>
        <v>0</v>
      </c>
      <c r="K2560" s="6">
        <f>VLOOKUP($A2560,'HUMAN RESOURCES'!$A$1:$M$2692,COLUMN('HUMAN RESOURCES'!$E2560),0)</f>
        <v>0</v>
      </c>
      <c r="L2560" s="6">
        <f>VLOOKUP($A2560,'HUMAN RESOURCES'!$A$1:$M$2692,COLUMN('HUMAN RESOURCES'!$F2560),0)</f>
        <v>0</v>
      </c>
      <c r="M2560" s="6">
        <f>VLOOKUP($A2560,'HUMAN RESOURCES'!$A$1:$M$2692,COLUMN('HUMAN RESOURCES'!$G2560),0)</f>
        <v>0</v>
      </c>
      <c r="N2560" s="6">
        <f>VLOOKUP($A2560,'HUMAN RESOURCES'!$A$1:$M$2692,COLUMN('HUMAN RESOURCES'!$H2560),0)</f>
        <v>0</v>
      </c>
      <c r="O2560" s="6">
        <f>VLOOKUP($A2560,'HUMAN RESOURCES'!$A$1:$M$2692,COLUMN('HUMAN RESOURCES'!$I2560),0)</f>
        <v>0</v>
      </c>
      <c r="P2560" s="6">
        <f>VLOOKUP($A2560,'HUMAN RESOURCES'!$A$1:$M$2692,COLUMN('HUMAN RESOURCES'!$J2560),0)</f>
        <v>0</v>
      </c>
      <c r="Q2560" s="6">
        <f>VLOOKUP($A2560,'HUMAN RESOURCES'!$A$1:$M$2692,COLUMN('HUMAN RESOURCES'!$K2560),0)</f>
        <v>0</v>
      </c>
      <c r="R2560" s="6">
        <f>VLOOKUP($A2560,'HUMAN RESOURCES'!$A$1:$M$2692,COLUMN('HUMAN RESOURCES'!$L2560),0)</f>
        <v>37850</v>
      </c>
      <c r="S2560" s="6">
        <f>VLOOKUP($A2560,'HUMAN RESOURCES'!$A$1:$M$2692,COLUMN('HUMAN RESOURCES'!$F2560),0)</f>
        <v>0</v>
      </c>
      <c r="T2560" s="6">
        <f>VLOOKUP($A2560,TOURISM!$A$1:$F$2692,COLUMN(TOURISM!$E2560),0)</f>
        <v>681000000</v>
      </c>
      <c r="U2560" s="6">
        <f>VLOOKUP($A2560,TOURISM!$A$1:$F$2692,COLUMN(TOURISM!$F2560),0)</f>
        <v>105000000</v>
      </c>
      <c r="V2560" s="6">
        <f>VLOOKUP($A2560,BUSINESS!$A$1:$J$2692,COLUMN(BUSINESS!$E2560),0)</f>
        <v>0</v>
      </c>
      <c r="W2560" s="6">
        <f>VLOOKUP($A2560,BUSINESS!$A$1:$J$2692,COLUMN(BUSINESS!$F2560),0)</f>
        <v>0</v>
      </c>
      <c r="X2560" s="6">
        <f>VLOOKUP($A2560,BUSINESS!$A$1:$J$2692,COLUMN(BUSINESS!$G2560),0)</f>
        <v>0</v>
      </c>
      <c r="Y2560" s="6">
        <f>VLOOKUP($A2560,BUSINESS!$A$1:$J$2692,COLUMN(BUSINESS!$H2560),0)</f>
        <v>0</v>
      </c>
      <c r="Z2560" s="6">
        <f>VLOOKUP($A2560,BUSINESS!$A$1:$J$2692,COLUMN(BUSINESS!$I2560),0)</f>
        <v>0</v>
      </c>
      <c r="AA2560" s="6">
        <f>VLOOKUP($A2560,BUSINESS!$A$1:$J$2692,COLUMN(BUSINESS!$J2560),0)</f>
        <v>0</v>
      </c>
      <c r="AB2560" s="5"/>
      <c r="AC2560" s="5"/>
      <c r="AD2560" s="5"/>
      <c r="AE2560" s="5"/>
    </row>
    <row r="2561" spans="1:31" ht="15.75" customHeight="1" x14ac:dyDescent="0.25">
      <c r="A2561" s="6">
        <v>2560</v>
      </c>
      <c r="B2561" s="7" t="str">
        <f>VLOOKUP($A2561,GDP!$A$1:$H$2692,COLUMN(GDP!B2561),0)</f>
        <v>The Americas</v>
      </c>
      <c r="C2561" s="8" t="str">
        <f>VLOOKUP($A2561,GDP!$A$1:$H$2692,COLUMN(GDP!C2561),0)</f>
        <v>Sint Maarten (Dutch part)-The Americas</v>
      </c>
      <c r="D2561" s="9" t="str">
        <f>VLOOKUP($A2561,GDP!$A$1:$H$2692,COLUMN(GDP!D2561),0)</f>
        <v>2011</v>
      </c>
      <c r="E2561" s="8">
        <f>VLOOKUP($A2561,GDP!$A$1:$H$2692,COLUMN(GDP!E2561),0)</f>
        <v>0</v>
      </c>
      <c r="F2561" s="7">
        <f>VLOOKUP($A2561,GDP!$A$1:$H$2692,COLUMN(GDP!F2561),0)</f>
        <v>0</v>
      </c>
      <c r="G2561" s="7">
        <f>VLOOKUP($A2561,GDP!$A$1:$H$2692,COLUMN(GDP!G2561),0)</f>
        <v>0</v>
      </c>
      <c r="H2561" s="7">
        <f>VLOOKUP($A2561,GDP!$A$1:$H$2692,COLUMN(GDP!H2561),0)</f>
        <v>0</v>
      </c>
      <c r="I2561" s="6">
        <f>VLOOKUP($A2561,ENERGY!$A$1:$F$2692,COLUMN(ENERGY!E2560),0)</f>
        <v>0</v>
      </c>
      <c r="J2561" s="6">
        <f>VLOOKUP($A2561,ENERGY!$A$1:$F$2692,COLUMN(ENERGY!F2560),0)</f>
        <v>0</v>
      </c>
      <c r="K2561" s="6">
        <f>VLOOKUP($A2561,'HUMAN RESOURCES'!$A$1:$M$2692,COLUMN('HUMAN RESOURCES'!$E2561),0)</f>
        <v>0</v>
      </c>
      <c r="L2561" s="6">
        <f>VLOOKUP($A2561,'HUMAN RESOURCES'!$A$1:$M$2692,COLUMN('HUMAN RESOURCES'!$F2561),0)</f>
        <v>0</v>
      </c>
      <c r="M2561" s="6">
        <f>VLOOKUP($A2561,'HUMAN RESOURCES'!$A$1:$M$2692,COLUMN('HUMAN RESOURCES'!$G2561),0)</f>
        <v>0</v>
      </c>
      <c r="N2561" s="6">
        <f>VLOOKUP($A2561,'HUMAN RESOURCES'!$A$1:$M$2692,COLUMN('HUMAN RESOURCES'!$H2561),0)</f>
        <v>0</v>
      </c>
      <c r="O2561" s="6">
        <f>VLOOKUP($A2561,'HUMAN RESOURCES'!$A$1:$M$2692,COLUMN('HUMAN RESOURCES'!$I2561),0)</f>
        <v>0</v>
      </c>
      <c r="P2561" s="6">
        <f>VLOOKUP($A2561,'HUMAN RESOURCES'!$A$1:$M$2692,COLUMN('HUMAN RESOURCES'!$J2561),0)</f>
        <v>0</v>
      </c>
      <c r="Q2561" s="6">
        <f>VLOOKUP($A2561,'HUMAN RESOURCES'!$A$1:$M$2692,COLUMN('HUMAN RESOURCES'!$K2561),0)</f>
        <v>0</v>
      </c>
      <c r="R2561" s="6">
        <f>VLOOKUP($A2561,'HUMAN RESOURCES'!$A$1:$M$2692,COLUMN('HUMAN RESOURCES'!$L2561),0)</f>
        <v>38486</v>
      </c>
      <c r="S2561" s="6">
        <f>VLOOKUP($A2561,'HUMAN RESOURCES'!$A$1:$M$2692,COLUMN('HUMAN RESOURCES'!$F2561),0)</f>
        <v>0</v>
      </c>
      <c r="T2561" s="6">
        <f>VLOOKUP($A2561,TOURISM!$A$1:$F$2692,COLUMN(TOURISM!$E2561),0)</f>
        <v>729000000</v>
      </c>
      <c r="U2561" s="6">
        <f>VLOOKUP($A2561,TOURISM!$A$1:$F$2692,COLUMN(TOURISM!$F2561),0)</f>
        <v>112000000</v>
      </c>
      <c r="V2561" s="6">
        <f>VLOOKUP($A2561,BUSINESS!$A$1:$J$2692,COLUMN(BUSINESS!$E2561),0)</f>
        <v>0</v>
      </c>
      <c r="W2561" s="6">
        <f>VLOOKUP($A2561,BUSINESS!$A$1:$J$2692,COLUMN(BUSINESS!$F2561),0)</f>
        <v>0</v>
      </c>
      <c r="X2561" s="6">
        <f>VLOOKUP($A2561,BUSINESS!$A$1:$J$2692,COLUMN(BUSINESS!$G2561),0)</f>
        <v>0</v>
      </c>
      <c r="Y2561" s="6">
        <f>VLOOKUP($A2561,BUSINESS!$A$1:$J$2692,COLUMN(BUSINESS!$H2561),0)</f>
        <v>0</v>
      </c>
      <c r="Z2561" s="6">
        <f>VLOOKUP($A2561,BUSINESS!$A$1:$J$2692,COLUMN(BUSINESS!$I2561),0)</f>
        <v>0</v>
      </c>
      <c r="AA2561" s="6">
        <f>VLOOKUP($A2561,BUSINESS!$A$1:$J$2692,COLUMN(BUSINESS!$J2561),0)</f>
        <v>0</v>
      </c>
      <c r="AB2561" s="5"/>
      <c r="AC2561" s="5"/>
      <c r="AD2561" s="5"/>
      <c r="AE2561" s="5"/>
    </row>
    <row r="2562" spans="1:31" ht="15.75" customHeight="1" x14ac:dyDescent="0.25">
      <c r="A2562" s="6">
        <v>2561</v>
      </c>
      <c r="B2562" s="7" t="str">
        <f>VLOOKUP($A2562,GDP!$A$1:$H$2692,COLUMN(GDP!B2562),0)</f>
        <v>The Americas</v>
      </c>
      <c r="C2562" s="8" t="str">
        <f>VLOOKUP($A2562,GDP!$A$1:$H$2692,COLUMN(GDP!C2562),0)</f>
        <v>Sint Maarten (Dutch part)-The Americas</v>
      </c>
      <c r="D2562" s="9" t="str">
        <f>VLOOKUP($A2562,GDP!$A$1:$H$2692,COLUMN(GDP!D2562),0)</f>
        <v>2012</v>
      </c>
      <c r="E2562" s="8">
        <f>VLOOKUP($A2562,GDP!$A$1:$H$2692,COLUMN(GDP!E2562),0)</f>
        <v>0</v>
      </c>
      <c r="F2562" s="7">
        <f>VLOOKUP($A2562,GDP!$A$1:$H$2692,COLUMN(GDP!F2562),0)</f>
        <v>0</v>
      </c>
      <c r="G2562" s="7">
        <f>VLOOKUP($A2562,GDP!$A$1:$H$2692,COLUMN(GDP!G2562),0)</f>
        <v>0</v>
      </c>
      <c r="H2562" s="7">
        <f>VLOOKUP($A2562,GDP!$A$1:$H$2692,COLUMN(GDP!H2562),0)</f>
        <v>0</v>
      </c>
      <c r="I2562" s="6">
        <f>VLOOKUP($A2562,ENERGY!$A$1:$F$2692,COLUMN(ENERGY!E2561),0)</f>
        <v>0</v>
      </c>
      <c r="J2562" s="6">
        <f>VLOOKUP($A2562,ENERGY!$A$1:$F$2692,COLUMN(ENERGY!F2561),0)</f>
        <v>0</v>
      </c>
      <c r="K2562" s="6">
        <f>VLOOKUP($A2562,'HUMAN RESOURCES'!$A$1:$M$2692,COLUMN('HUMAN RESOURCES'!$E2562),0)</f>
        <v>0</v>
      </c>
      <c r="L2562" s="6">
        <f>VLOOKUP($A2562,'HUMAN RESOURCES'!$A$1:$M$2692,COLUMN('HUMAN RESOURCES'!$F2562),0)</f>
        <v>0</v>
      </c>
      <c r="M2562" s="6">
        <f>VLOOKUP($A2562,'HUMAN RESOURCES'!$A$1:$M$2692,COLUMN('HUMAN RESOURCES'!$G2562),0)</f>
        <v>0</v>
      </c>
      <c r="N2562" s="6">
        <f>VLOOKUP($A2562,'HUMAN RESOURCES'!$A$1:$M$2692,COLUMN('HUMAN RESOURCES'!$H2562),0)</f>
        <v>0</v>
      </c>
      <c r="O2562" s="6">
        <f>VLOOKUP($A2562,'HUMAN RESOURCES'!$A$1:$M$2692,COLUMN('HUMAN RESOURCES'!$I2562),0)</f>
        <v>0</v>
      </c>
      <c r="P2562" s="6">
        <f>VLOOKUP($A2562,'HUMAN RESOURCES'!$A$1:$M$2692,COLUMN('HUMAN RESOURCES'!$J2562),0)</f>
        <v>0</v>
      </c>
      <c r="Q2562" s="6">
        <f>VLOOKUP($A2562,'HUMAN RESOURCES'!$A$1:$M$2692,COLUMN('HUMAN RESOURCES'!$K2562),0)</f>
        <v>0</v>
      </c>
      <c r="R2562" s="6">
        <f>VLOOKUP($A2562,'HUMAN RESOURCES'!$A$1:$M$2692,COLUMN('HUMAN RESOURCES'!$L2562),0)</f>
        <v>39088</v>
      </c>
      <c r="S2562" s="6">
        <f>VLOOKUP($A2562,'HUMAN RESOURCES'!$A$1:$M$2692,COLUMN('HUMAN RESOURCES'!$F2562),0)</f>
        <v>0</v>
      </c>
      <c r="T2562" s="6">
        <f>VLOOKUP($A2562,TOURISM!$A$1:$F$2692,COLUMN(TOURISM!$E2562),0)</f>
        <v>854000000</v>
      </c>
      <c r="U2562" s="6">
        <f>VLOOKUP($A2562,TOURISM!$A$1:$F$2692,COLUMN(TOURISM!$F2562),0)</f>
        <v>120000000</v>
      </c>
      <c r="V2562" s="6">
        <f>VLOOKUP($A2562,BUSINESS!$A$1:$J$2692,COLUMN(BUSINESS!$E2562),0)</f>
        <v>0</v>
      </c>
      <c r="W2562" s="6">
        <f>VLOOKUP($A2562,BUSINESS!$A$1:$J$2692,COLUMN(BUSINESS!$F2562),0)</f>
        <v>0</v>
      </c>
      <c r="X2562" s="6">
        <f>VLOOKUP($A2562,BUSINESS!$A$1:$J$2692,COLUMN(BUSINESS!$G2562),0)</f>
        <v>0</v>
      </c>
      <c r="Y2562" s="6">
        <f>VLOOKUP($A2562,BUSINESS!$A$1:$J$2692,COLUMN(BUSINESS!$H2562),0)</f>
        <v>0</v>
      </c>
      <c r="Z2562" s="6">
        <f>VLOOKUP($A2562,BUSINESS!$A$1:$J$2692,COLUMN(BUSINESS!$I2562),0)</f>
        <v>0</v>
      </c>
      <c r="AA2562" s="6">
        <f>VLOOKUP($A2562,BUSINESS!$A$1:$J$2692,COLUMN(BUSINESS!$J2562),0)</f>
        <v>0</v>
      </c>
      <c r="AB2562" s="5"/>
      <c r="AC2562" s="5"/>
      <c r="AD2562" s="5"/>
      <c r="AE2562" s="5"/>
    </row>
    <row r="2563" spans="1:31" ht="15.75" customHeight="1" x14ac:dyDescent="0.25">
      <c r="A2563" s="6">
        <v>2562</v>
      </c>
      <c r="B2563" s="7" t="str">
        <f>VLOOKUP($A2563,GDP!$A$1:$H$2692,COLUMN(GDP!B2563),0)</f>
        <v>The Americas</v>
      </c>
      <c r="C2563" s="8" t="str">
        <f>VLOOKUP($A2563,GDP!$A$1:$H$2692,COLUMN(GDP!C2563),0)</f>
        <v>St. Kitts and Nevis-The Americas</v>
      </c>
      <c r="D2563" s="9" t="str">
        <f>VLOOKUP($A2563,GDP!$A$1:$H$2692,COLUMN(GDP!D2563),0)</f>
        <v>2000</v>
      </c>
      <c r="E2563" s="8">
        <f>VLOOKUP($A2563,GDP!$A$1:$H$2692,COLUMN(GDP!E2563),0)</f>
        <v>416566954</v>
      </c>
      <c r="F2563" s="7">
        <f>VLOOKUP($A2563,GDP!$A$1:$H$2692,COLUMN(GDP!F2563),0)</f>
        <v>4.2999999999999997E-2</v>
      </c>
      <c r="G2563" s="7">
        <f>VLOOKUP($A2563,GDP!$A$1:$H$2692,COLUMN(GDP!G2563),0)</f>
        <v>392</v>
      </c>
      <c r="H2563" s="7">
        <f>VLOOKUP($A2563,GDP!$A$1:$H$2692,COLUMN(GDP!H2563),0)</f>
        <v>0.111</v>
      </c>
      <c r="I2563" s="6">
        <f>VLOOKUP($A2563,ENERGY!$A$1:$F$2692,COLUMN(ENERGY!E2562),0)</f>
        <v>0</v>
      </c>
      <c r="J2563" s="6">
        <f>VLOOKUP($A2563,ENERGY!$A$1:$F$2692,COLUMN(ENERGY!F2562),0)</f>
        <v>0</v>
      </c>
      <c r="K2563" s="6">
        <f>VLOOKUP($A2563,'HUMAN RESOURCES'!$A$1:$M$2692,COLUMN('HUMAN RESOURCES'!$E2563),0)</f>
        <v>0</v>
      </c>
      <c r="L2563" s="6">
        <f>VLOOKUP($A2563,'HUMAN RESOURCES'!$A$1:$M$2692,COLUMN('HUMAN RESOURCES'!$F2563),0)</f>
        <v>1.4E-2</v>
      </c>
      <c r="M2563" s="6">
        <f>VLOOKUP($A2563,'HUMAN RESOURCES'!$A$1:$M$2692,COLUMN('HUMAN RESOURCES'!$G2563),0)</f>
        <v>0</v>
      </c>
      <c r="N2563" s="6">
        <f>VLOOKUP($A2563,'HUMAN RESOURCES'!$A$1:$M$2692,COLUMN('HUMAN RESOURCES'!$H2563),0)</f>
        <v>0</v>
      </c>
      <c r="O2563" s="6">
        <f>VLOOKUP($A2563,'HUMAN RESOURCES'!$A$1:$M$2692,COLUMN('HUMAN RESOURCES'!$I2563),0)</f>
        <v>0</v>
      </c>
      <c r="P2563" s="6">
        <f>VLOOKUP($A2563,'HUMAN RESOURCES'!$A$1:$M$2692,COLUMN('HUMAN RESOURCES'!$J2563),0)</f>
        <v>0</v>
      </c>
      <c r="Q2563" s="6">
        <f>VLOOKUP($A2563,'HUMAN RESOURCES'!$A$1:$M$2692,COLUMN('HUMAN RESOURCES'!$K2563),0)</f>
        <v>0</v>
      </c>
      <c r="R2563" s="6">
        <f>VLOOKUP($A2563,'HUMAN RESOURCES'!$A$1:$M$2692,COLUMN('HUMAN RESOURCES'!$L2563),0)</f>
        <v>45544</v>
      </c>
      <c r="S2563" s="6">
        <f>VLOOKUP($A2563,'HUMAN RESOURCES'!$A$1:$M$2692,COLUMN('HUMAN RESOURCES'!$F2563),0)</f>
        <v>1.4E-2</v>
      </c>
      <c r="T2563" s="6">
        <f>VLOOKUP($A2563,TOURISM!$A$1:$F$2692,COLUMN(TOURISM!$E2563),0)</f>
        <v>58000000</v>
      </c>
      <c r="U2563" s="6">
        <f>VLOOKUP($A2563,TOURISM!$A$1:$F$2692,COLUMN(TOURISM!$F2563),0)</f>
        <v>9000000</v>
      </c>
      <c r="V2563" s="6">
        <f>VLOOKUP($A2563,BUSINESS!$A$1:$J$2692,COLUMN(BUSINESS!$E2563),0)</f>
        <v>0</v>
      </c>
      <c r="W2563" s="6">
        <f>VLOOKUP($A2563,BUSINESS!$A$1:$J$2692,COLUMN(BUSINESS!$F2563),0)</f>
        <v>0</v>
      </c>
      <c r="X2563" s="6">
        <f>VLOOKUP($A2563,BUSINESS!$A$1:$J$2692,COLUMN(BUSINESS!$G2563),0)</f>
        <v>0</v>
      </c>
      <c r="Y2563" s="6">
        <f>VLOOKUP($A2563,BUSINESS!$A$1:$J$2692,COLUMN(BUSINESS!$H2563),0)</f>
        <v>0</v>
      </c>
      <c r="Z2563" s="6">
        <f>VLOOKUP($A2563,BUSINESS!$A$1:$J$2692,COLUMN(BUSINESS!$I2563),0)</f>
        <v>5.8999999999999997E-2</v>
      </c>
      <c r="AA2563" s="6">
        <f>VLOOKUP($A2563,BUSINESS!$A$1:$J$2692,COLUMN(BUSINESS!$J2563),0)</f>
        <v>2.5999999999999999E-2</v>
      </c>
      <c r="AB2563" s="5"/>
      <c r="AC2563" s="5"/>
      <c r="AD2563" s="5"/>
      <c r="AE2563" s="5"/>
    </row>
    <row r="2564" spans="1:31" ht="15.75" customHeight="1" x14ac:dyDescent="0.25">
      <c r="A2564" s="6">
        <v>2563</v>
      </c>
      <c r="B2564" s="7" t="str">
        <f>VLOOKUP($A2564,GDP!$A$1:$H$2692,COLUMN(GDP!B2564),0)</f>
        <v>The Americas</v>
      </c>
      <c r="C2564" s="8" t="str">
        <f>VLOOKUP($A2564,GDP!$A$1:$H$2692,COLUMN(GDP!C2564),0)</f>
        <v>St. Kitts and Nevis-The Americas</v>
      </c>
      <c r="D2564" s="9" t="str">
        <f>VLOOKUP($A2564,GDP!$A$1:$H$2692,COLUMN(GDP!D2564),0)</f>
        <v>2001</v>
      </c>
      <c r="E2564" s="8">
        <f>VLOOKUP($A2564,GDP!$A$1:$H$2692,COLUMN(GDP!E2564),0)</f>
        <v>455905602</v>
      </c>
      <c r="F2564" s="7">
        <f>VLOOKUP($A2564,GDP!$A$1:$H$2692,COLUMN(GDP!F2564),0)</f>
        <v>3.7999999999999999E-2</v>
      </c>
      <c r="G2564" s="7">
        <f>VLOOKUP($A2564,GDP!$A$1:$H$2692,COLUMN(GDP!G2564),0)</f>
        <v>378</v>
      </c>
      <c r="H2564" s="7">
        <f>VLOOKUP($A2564,GDP!$A$1:$H$2692,COLUMN(GDP!H2564),0)</f>
        <v>0.111</v>
      </c>
      <c r="I2564" s="6">
        <f>VLOOKUP($A2564,ENERGY!$A$1:$F$2692,COLUMN(ENERGY!E2563),0)</f>
        <v>0</v>
      </c>
      <c r="J2564" s="6">
        <f>VLOOKUP($A2564,ENERGY!$A$1:$F$2692,COLUMN(ENERGY!F2563),0)</f>
        <v>0</v>
      </c>
      <c r="K2564" s="6">
        <f>VLOOKUP($A2564,'HUMAN RESOURCES'!$A$1:$M$2692,COLUMN('HUMAN RESOURCES'!$E2564),0)</f>
        <v>1.7000000000000001E-2</v>
      </c>
      <c r="L2564" s="6">
        <f>VLOOKUP($A2564,'HUMAN RESOURCES'!$A$1:$M$2692,COLUMN('HUMAN RESOURCES'!$F2564),0)</f>
        <v>1.2999999999999999E-2</v>
      </c>
      <c r="M2564" s="6">
        <f>VLOOKUP($A2564,'HUMAN RESOURCES'!$A$1:$M$2692,COLUMN('HUMAN RESOURCES'!$G2564),0)</f>
        <v>0</v>
      </c>
      <c r="N2564" s="6">
        <f>VLOOKUP($A2564,'HUMAN RESOURCES'!$A$1:$M$2692,COLUMN('HUMAN RESOURCES'!$H2564),0)</f>
        <v>0</v>
      </c>
      <c r="O2564" s="6">
        <f>VLOOKUP($A2564,'HUMAN RESOURCES'!$A$1:$M$2692,COLUMN('HUMAN RESOURCES'!$I2564),0)</f>
        <v>0</v>
      </c>
      <c r="P2564" s="6">
        <f>VLOOKUP($A2564,'HUMAN RESOURCES'!$A$1:$M$2692,COLUMN('HUMAN RESOURCES'!$J2564),0)</f>
        <v>0</v>
      </c>
      <c r="Q2564" s="6">
        <f>VLOOKUP($A2564,'HUMAN RESOURCES'!$A$1:$M$2692,COLUMN('HUMAN RESOURCES'!$K2564),0)</f>
        <v>0</v>
      </c>
      <c r="R2564" s="6">
        <f>VLOOKUP($A2564,'HUMAN RESOURCES'!$A$1:$M$2692,COLUMN('HUMAN RESOURCES'!$L2564),0)</f>
        <v>46214</v>
      </c>
      <c r="S2564" s="6">
        <f>VLOOKUP($A2564,'HUMAN RESOURCES'!$A$1:$M$2692,COLUMN('HUMAN RESOURCES'!$F2564),0)</f>
        <v>1.2999999999999999E-2</v>
      </c>
      <c r="T2564" s="6">
        <f>VLOOKUP($A2564,TOURISM!$A$1:$F$2692,COLUMN(TOURISM!$E2564),0)</f>
        <v>62000000</v>
      </c>
      <c r="U2564" s="6">
        <f>VLOOKUP($A2564,TOURISM!$A$1:$F$2692,COLUMN(TOURISM!$F2564),0)</f>
        <v>8000000</v>
      </c>
      <c r="V2564" s="6">
        <f>VLOOKUP($A2564,BUSINESS!$A$1:$J$2692,COLUMN(BUSINESS!$E2564),0)</f>
        <v>0</v>
      </c>
      <c r="W2564" s="6">
        <f>VLOOKUP($A2564,BUSINESS!$A$1:$J$2692,COLUMN(BUSINESS!$F2564),0)</f>
        <v>0</v>
      </c>
      <c r="X2564" s="6">
        <f>VLOOKUP($A2564,BUSINESS!$A$1:$J$2692,COLUMN(BUSINESS!$G2564),0)</f>
        <v>0</v>
      </c>
      <c r="Y2564" s="6">
        <f>VLOOKUP($A2564,BUSINESS!$A$1:$J$2692,COLUMN(BUSINESS!$H2564),0)</f>
        <v>0</v>
      </c>
      <c r="Z2564" s="6">
        <f>VLOOKUP($A2564,BUSINESS!$A$1:$J$2692,COLUMN(BUSINESS!$I2564),0)</f>
        <v>7.6999999999999999E-2</v>
      </c>
      <c r="AA2564" s="6">
        <f>VLOOKUP($A2564,BUSINESS!$A$1:$J$2692,COLUMN(BUSINESS!$J2564),0)</f>
        <v>4.4999999999999998E-2</v>
      </c>
      <c r="AB2564" s="5"/>
      <c r="AC2564" s="5"/>
      <c r="AD2564" s="5"/>
      <c r="AE2564" s="5"/>
    </row>
    <row r="2565" spans="1:31" ht="15.75" customHeight="1" x14ac:dyDescent="0.25">
      <c r="A2565" s="6">
        <v>2564</v>
      </c>
      <c r="B2565" s="7" t="str">
        <f>VLOOKUP($A2565,GDP!$A$1:$H$2692,COLUMN(GDP!B2565),0)</f>
        <v>The Americas</v>
      </c>
      <c r="C2565" s="8" t="str">
        <f>VLOOKUP($A2565,GDP!$A$1:$H$2692,COLUMN(GDP!C2565),0)</f>
        <v>St. Kitts and Nevis-The Americas</v>
      </c>
      <c r="D2565" s="9" t="str">
        <f>VLOOKUP($A2565,GDP!$A$1:$H$2692,COLUMN(GDP!D2565),0)</f>
        <v>2002</v>
      </c>
      <c r="E2565" s="8">
        <f>VLOOKUP($A2565,GDP!$A$1:$H$2692,COLUMN(GDP!E2565),0)</f>
        <v>478067954</v>
      </c>
      <c r="F2565" s="7">
        <f>VLOOKUP($A2565,GDP!$A$1:$H$2692,COLUMN(GDP!F2565),0)</f>
        <v>3.6999999999999998E-2</v>
      </c>
      <c r="G2565" s="7">
        <f>VLOOKUP($A2565,GDP!$A$1:$H$2692,COLUMN(GDP!G2565),0)</f>
        <v>374</v>
      </c>
      <c r="H2565" s="7">
        <f>VLOOKUP($A2565,GDP!$A$1:$H$2692,COLUMN(GDP!H2565),0)</f>
        <v>0.109</v>
      </c>
      <c r="I2565" s="6">
        <f>VLOOKUP($A2565,ENERGY!$A$1:$F$2692,COLUMN(ENERGY!E2564),0)</f>
        <v>0</v>
      </c>
      <c r="J2565" s="6">
        <f>VLOOKUP($A2565,ENERGY!$A$1:$F$2692,COLUMN(ENERGY!F2564),0)</f>
        <v>249</v>
      </c>
      <c r="K2565" s="6">
        <f>VLOOKUP($A2565,'HUMAN RESOURCES'!$A$1:$M$2692,COLUMN('HUMAN RESOURCES'!$E2565),0)</f>
        <v>1.7000000000000001E-2</v>
      </c>
      <c r="L2565" s="6">
        <f>VLOOKUP($A2565,'HUMAN RESOURCES'!$A$1:$M$2692,COLUMN('HUMAN RESOURCES'!$F2565),0)</f>
        <v>1.2E-2</v>
      </c>
      <c r="M2565" s="6">
        <f>VLOOKUP($A2565,'HUMAN RESOURCES'!$A$1:$M$2692,COLUMN('HUMAN RESOURCES'!$G2565),0)</f>
        <v>74</v>
      </c>
      <c r="N2565" s="6">
        <f>VLOOKUP($A2565,'HUMAN RESOURCES'!$A$1:$M$2692,COLUMN('HUMAN RESOURCES'!$H2565),0)</f>
        <v>69</v>
      </c>
      <c r="O2565" s="6">
        <f>VLOOKUP($A2565,'HUMAN RESOURCES'!$A$1:$M$2692,COLUMN('HUMAN RESOURCES'!$I2565),0)</f>
        <v>0</v>
      </c>
      <c r="P2565" s="6">
        <f>VLOOKUP($A2565,'HUMAN RESOURCES'!$A$1:$M$2692,COLUMN('HUMAN RESOURCES'!$J2565),0)</f>
        <v>0</v>
      </c>
      <c r="Q2565" s="6">
        <f>VLOOKUP($A2565,'HUMAN RESOURCES'!$A$1:$M$2692,COLUMN('HUMAN RESOURCES'!$K2565),0)</f>
        <v>0</v>
      </c>
      <c r="R2565" s="6">
        <f>VLOOKUP($A2565,'HUMAN RESOURCES'!$A$1:$M$2692,COLUMN('HUMAN RESOURCES'!$L2565),0)</f>
        <v>46934</v>
      </c>
      <c r="S2565" s="6">
        <f>VLOOKUP($A2565,'HUMAN RESOURCES'!$A$1:$M$2692,COLUMN('HUMAN RESOURCES'!$F2565),0)</f>
        <v>1.2E-2</v>
      </c>
      <c r="T2565" s="6">
        <f>VLOOKUP($A2565,TOURISM!$A$1:$F$2692,COLUMN(TOURISM!$E2565),0)</f>
        <v>57000000</v>
      </c>
      <c r="U2565" s="6">
        <f>VLOOKUP($A2565,TOURISM!$A$1:$F$2692,COLUMN(TOURISM!$F2565),0)</f>
        <v>8000000</v>
      </c>
      <c r="V2565" s="6">
        <f>VLOOKUP($A2565,BUSINESS!$A$1:$J$2692,COLUMN(BUSINESS!$E2565),0)</f>
        <v>0</v>
      </c>
      <c r="W2565" s="6">
        <f>VLOOKUP($A2565,BUSINESS!$A$1:$J$2692,COLUMN(BUSINESS!$F2565),0)</f>
        <v>0</v>
      </c>
      <c r="X2565" s="6">
        <f>VLOOKUP($A2565,BUSINESS!$A$1:$J$2692,COLUMN(BUSINESS!$G2565),0)</f>
        <v>0</v>
      </c>
      <c r="Y2565" s="6">
        <f>VLOOKUP($A2565,BUSINESS!$A$1:$J$2692,COLUMN(BUSINESS!$H2565),0)</f>
        <v>0</v>
      </c>
      <c r="Z2565" s="6">
        <f>VLOOKUP($A2565,BUSINESS!$A$1:$J$2692,COLUMN(BUSINESS!$I2565),0)</f>
        <v>0.21199999999999999</v>
      </c>
      <c r="AA2565" s="6">
        <f>VLOOKUP($A2565,BUSINESS!$A$1:$J$2692,COLUMN(BUSINESS!$J2565),0)</f>
        <v>0.107</v>
      </c>
      <c r="AB2565" s="5"/>
      <c r="AC2565" s="5"/>
      <c r="AD2565" s="5"/>
      <c r="AE2565" s="5"/>
    </row>
    <row r="2566" spans="1:31" ht="15.75" customHeight="1" x14ac:dyDescent="0.25">
      <c r="A2566" s="6">
        <v>2565</v>
      </c>
      <c r="B2566" s="7" t="str">
        <f>VLOOKUP($A2566,GDP!$A$1:$H$2692,COLUMN(GDP!B2566),0)</f>
        <v>The Americas</v>
      </c>
      <c r="C2566" s="8" t="str">
        <f>VLOOKUP($A2566,GDP!$A$1:$H$2692,COLUMN(GDP!C2566),0)</f>
        <v>St. Kitts and Nevis-The Americas</v>
      </c>
      <c r="D2566" s="9" t="str">
        <f>VLOOKUP($A2566,GDP!$A$1:$H$2692,COLUMN(GDP!D2566),0)</f>
        <v>2003</v>
      </c>
      <c r="E2566" s="8">
        <f>VLOOKUP($A2566,GDP!$A$1:$H$2692,COLUMN(GDP!E2566),0)</f>
        <v>461576906</v>
      </c>
      <c r="F2566" s="7">
        <f>VLOOKUP($A2566,GDP!$A$1:$H$2692,COLUMN(GDP!F2566),0)</f>
        <v>3.6999999999999998E-2</v>
      </c>
      <c r="G2566" s="7">
        <f>VLOOKUP($A2566,GDP!$A$1:$H$2692,COLUMN(GDP!G2566),0)</f>
        <v>359</v>
      </c>
      <c r="H2566" s="7">
        <f>VLOOKUP($A2566,GDP!$A$1:$H$2692,COLUMN(GDP!H2566),0)</f>
        <v>0.122</v>
      </c>
      <c r="I2566" s="6">
        <f>VLOOKUP($A2566,ENERGY!$A$1:$F$2692,COLUMN(ENERGY!E2565),0)</f>
        <v>0</v>
      </c>
      <c r="J2566" s="6">
        <f>VLOOKUP($A2566,ENERGY!$A$1:$F$2692,COLUMN(ENERGY!F2565),0)</f>
        <v>260</v>
      </c>
      <c r="K2566" s="6">
        <f>VLOOKUP($A2566,'HUMAN RESOURCES'!$A$1:$M$2692,COLUMN('HUMAN RESOURCES'!$E2566),0)</f>
        <v>0</v>
      </c>
      <c r="L2566" s="6">
        <f>VLOOKUP($A2566,'HUMAN RESOURCES'!$A$1:$M$2692,COLUMN('HUMAN RESOURCES'!$F2566),0)</f>
        <v>1.2E-2</v>
      </c>
      <c r="M2566" s="6">
        <f>VLOOKUP($A2566,'HUMAN RESOURCES'!$A$1:$M$2692,COLUMN('HUMAN RESOURCES'!$G2566),0)</f>
        <v>0</v>
      </c>
      <c r="N2566" s="6">
        <f>VLOOKUP($A2566,'HUMAN RESOURCES'!$A$1:$M$2692,COLUMN('HUMAN RESOURCES'!$H2566),0)</f>
        <v>0</v>
      </c>
      <c r="O2566" s="6">
        <f>VLOOKUP($A2566,'HUMAN RESOURCES'!$A$1:$M$2692,COLUMN('HUMAN RESOURCES'!$I2566),0)</f>
        <v>0</v>
      </c>
      <c r="P2566" s="6">
        <f>VLOOKUP($A2566,'HUMAN RESOURCES'!$A$1:$M$2692,COLUMN('HUMAN RESOURCES'!$J2566),0)</f>
        <v>0</v>
      </c>
      <c r="Q2566" s="6">
        <f>VLOOKUP($A2566,'HUMAN RESOURCES'!$A$1:$M$2692,COLUMN('HUMAN RESOURCES'!$K2566),0)</f>
        <v>0</v>
      </c>
      <c r="R2566" s="6">
        <f>VLOOKUP($A2566,'HUMAN RESOURCES'!$A$1:$M$2692,COLUMN('HUMAN RESOURCES'!$L2566),0)</f>
        <v>47679</v>
      </c>
      <c r="S2566" s="6">
        <f>VLOOKUP($A2566,'HUMAN RESOURCES'!$A$1:$M$2692,COLUMN('HUMAN RESOURCES'!$F2566),0)</f>
        <v>1.2E-2</v>
      </c>
      <c r="T2566" s="6">
        <f>VLOOKUP($A2566,TOURISM!$A$1:$F$2692,COLUMN(TOURISM!$E2566),0)</f>
        <v>75000000</v>
      </c>
      <c r="U2566" s="6">
        <f>VLOOKUP($A2566,TOURISM!$A$1:$F$2692,COLUMN(TOURISM!$F2566),0)</f>
        <v>8000000</v>
      </c>
      <c r="V2566" s="6">
        <f>VLOOKUP($A2566,BUSINESS!$A$1:$J$2692,COLUMN(BUSINESS!$E2566),0)</f>
        <v>0</v>
      </c>
      <c r="W2566" s="6">
        <f>VLOOKUP($A2566,BUSINESS!$A$1:$J$2692,COLUMN(BUSINESS!$F2566),0)</f>
        <v>0</v>
      </c>
      <c r="X2566" s="6">
        <f>VLOOKUP($A2566,BUSINESS!$A$1:$J$2692,COLUMN(BUSINESS!$G2566),0)</f>
        <v>0</v>
      </c>
      <c r="Y2566" s="6">
        <f>VLOOKUP($A2566,BUSINESS!$A$1:$J$2692,COLUMN(BUSINESS!$H2566),0)</f>
        <v>0</v>
      </c>
      <c r="Z2566" s="6">
        <f>VLOOKUP($A2566,BUSINESS!$A$1:$J$2692,COLUMN(BUSINESS!$I2566),0)</f>
        <v>0.23</v>
      </c>
      <c r="AA2566" s="6">
        <f>VLOOKUP($A2566,BUSINESS!$A$1:$J$2692,COLUMN(BUSINESS!$J2566),0)</f>
        <v>0.46100000000000002</v>
      </c>
      <c r="AB2566" s="5"/>
      <c r="AC2566" s="5"/>
      <c r="AD2566" s="5"/>
      <c r="AE2566" s="5"/>
    </row>
    <row r="2567" spans="1:31" ht="15.75" customHeight="1" x14ac:dyDescent="0.25">
      <c r="A2567" s="6">
        <v>2566</v>
      </c>
      <c r="B2567" s="7" t="str">
        <f>VLOOKUP($A2567,GDP!$A$1:$H$2692,COLUMN(GDP!B2567),0)</f>
        <v>The Americas</v>
      </c>
      <c r="C2567" s="8" t="str">
        <f>VLOOKUP($A2567,GDP!$A$1:$H$2692,COLUMN(GDP!C2567),0)</f>
        <v>St. Kitts and Nevis-The Americas</v>
      </c>
      <c r="D2567" s="9" t="str">
        <f>VLOOKUP($A2567,GDP!$A$1:$H$2692,COLUMN(GDP!D2567),0)</f>
        <v>2004</v>
      </c>
      <c r="E2567" s="8">
        <f>VLOOKUP($A2567,GDP!$A$1:$H$2692,COLUMN(GDP!E2567),0)</f>
        <v>497548517</v>
      </c>
      <c r="F2567" s="7">
        <f>VLOOKUP($A2567,GDP!$A$1:$H$2692,COLUMN(GDP!F2567),0)</f>
        <v>3.5000000000000003E-2</v>
      </c>
      <c r="G2567" s="7">
        <f>VLOOKUP($A2567,GDP!$A$1:$H$2692,COLUMN(GDP!G2567),0)</f>
        <v>363</v>
      </c>
      <c r="H2567" s="7">
        <f>VLOOKUP($A2567,GDP!$A$1:$H$2692,COLUMN(GDP!H2567),0)</f>
        <v>0.10299999999999999</v>
      </c>
      <c r="I2567" s="6">
        <f>VLOOKUP($A2567,ENERGY!$A$1:$F$2692,COLUMN(ENERGY!E2566),0)</f>
        <v>0</v>
      </c>
      <c r="J2567" s="6">
        <f>VLOOKUP($A2567,ENERGY!$A$1:$F$2692,COLUMN(ENERGY!F2566),0)</f>
        <v>249</v>
      </c>
      <c r="K2567" s="6">
        <f>VLOOKUP($A2567,'HUMAN RESOURCES'!$A$1:$M$2692,COLUMN('HUMAN RESOURCES'!$E2567),0)</f>
        <v>0</v>
      </c>
      <c r="L2567" s="6">
        <f>VLOOKUP($A2567,'HUMAN RESOURCES'!$A$1:$M$2692,COLUMN('HUMAN RESOURCES'!$F2567),0)</f>
        <v>1.0999999999999999E-2</v>
      </c>
      <c r="M2567" s="6">
        <f>VLOOKUP($A2567,'HUMAN RESOURCES'!$A$1:$M$2692,COLUMN('HUMAN RESOURCES'!$G2567),0)</f>
        <v>0</v>
      </c>
      <c r="N2567" s="6">
        <f>VLOOKUP($A2567,'HUMAN RESOURCES'!$A$1:$M$2692,COLUMN('HUMAN RESOURCES'!$H2567),0)</f>
        <v>0</v>
      </c>
      <c r="O2567" s="6">
        <f>VLOOKUP($A2567,'HUMAN RESOURCES'!$A$1:$M$2692,COLUMN('HUMAN RESOURCES'!$I2567),0)</f>
        <v>0</v>
      </c>
      <c r="P2567" s="6">
        <f>VLOOKUP($A2567,'HUMAN RESOURCES'!$A$1:$M$2692,COLUMN('HUMAN RESOURCES'!$J2567),0)</f>
        <v>0</v>
      </c>
      <c r="Q2567" s="6">
        <f>VLOOKUP($A2567,'HUMAN RESOURCES'!$A$1:$M$2692,COLUMN('HUMAN RESOURCES'!$K2567),0)</f>
        <v>0</v>
      </c>
      <c r="R2567" s="6">
        <f>VLOOKUP($A2567,'HUMAN RESOURCES'!$A$1:$M$2692,COLUMN('HUMAN RESOURCES'!$L2567),0)</f>
        <v>48421</v>
      </c>
      <c r="S2567" s="6">
        <f>VLOOKUP($A2567,'HUMAN RESOURCES'!$A$1:$M$2692,COLUMN('HUMAN RESOURCES'!$F2567),0)</f>
        <v>1.0999999999999999E-2</v>
      </c>
      <c r="T2567" s="6">
        <f>VLOOKUP($A2567,TOURISM!$A$1:$F$2692,COLUMN(TOURISM!$E2567),0)</f>
        <v>103000000</v>
      </c>
      <c r="U2567" s="6">
        <f>VLOOKUP($A2567,TOURISM!$A$1:$F$2692,COLUMN(TOURISM!$F2567),0)</f>
        <v>10000000</v>
      </c>
      <c r="V2567" s="6">
        <f>VLOOKUP($A2567,BUSINESS!$A$1:$J$2692,COLUMN(BUSINESS!$E2567),0)</f>
        <v>0</v>
      </c>
      <c r="W2567" s="6">
        <f>VLOOKUP($A2567,BUSINESS!$A$1:$J$2692,COLUMN(BUSINESS!$F2567),0)</f>
        <v>0</v>
      </c>
      <c r="X2567" s="6">
        <f>VLOOKUP($A2567,BUSINESS!$A$1:$J$2692,COLUMN(BUSINESS!$G2567),0)</f>
        <v>0</v>
      </c>
      <c r="Y2567" s="6">
        <f>VLOOKUP($A2567,BUSINESS!$A$1:$J$2692,COLUMN(BUSINESS!$H2567),0)</f>
        <v>0</v>
      </c>
      <c r="Z2567" s="6">
        <f>VLOOKUP($A2567,BUSINESS!$A$1:$J$2692,COLUMN(BUSINESS!$I2567),0)</f>
        <v>0.247</v>
      </c>
      <c r="AA2567" s="6">
        <f>VLOOKUP($A2567,BUSINESS!$A$1:$J$2692,COLUMN(BUSINESS!$J2567),0)</f>
        <v>0.59899999999999998</v>
      </c>
      <c r="AB2567" s="5"/>
      <c r="AC2567" s="5"/>
      <c r="AD2567" s="5"/>
      <c r="AE2567" s="5"/>
    </row>
    <row r="2568" spans="1:31" ht="15.75" customHeight="1" x14ac:dyDescent="0.25">
      <c r="A2568" s="6">
        <v>2567</v>
      </c>
      <c r="B2568" s="7" t="str">
        <f>VLOOKUP($A2568,GDP!$A$1:$H$2692,COLUMN(GDP!B2568),0)</f>
        <v>The Americas</v>
      </c>
      <c r="C2568" s="8" t="str">
        <f>VLOOKUP($A2568,GDP!$A$1:$H$2692,COLUMN(GDP!C2568),0)</f>
        <v>St. Kitts and Nevis-The Americas</v>
      </c>
      <c r="D2568" s="9" t="str">
        <f>VLOOKUP($A2568,GDP!$A$1:$H$2692,COLUMN(GDP!D2568),0)</f>
        <v>2005</v>
      </c>
      <c r="E2568" s="8">
        <f>VLOOKUP($A2568,GDP!$A$1:$H$2692,COLUMN(GDP!E2568),0)</f>
        <v>536410666</v>
      </c>
      <c r="F2568" s="7">
        <f>VLOOKUP($A2568,GDP!$A$1:$H$2692,COLUMN(GDP!F2568),0)</f>
        <v>3.5999999999999997E-2</v>
      </c>
      <c r="G2568" s="7">
        <f>VLOOKUP($A2568,GDP!$A$1:$H$2692,COLUMN(GDP!G2568),0)</f>
        <v>389</v>
      </c>
      <c r="H2568" s="7">
        <f>VLOOKUP($A2568,GDP!$A$1:$H$2692,COLUMN(GDP!H2568),0)</f>
        <v>0.1</v>
      </c>
      <c r="I2568" s="6">
        <f>VLOOKUP($A2568,ENERGY!$A$1:$F$2692,COLUMN(ENERGY!E2567),0)</f>
        <v>83</v>
      </c>
      <c r="J2568" s="6">
        <f>VLOOKUP($A2568,ENERGY!$A$1:$F$2692,COLUMN(ENERGY!F2567),0)</f>
        <v>249</v>
      </c>
      <c r="K2568" s="6">
        <f>VLOOKUP($A2568,'HUMAN RESOURCES'!$A$1:$M$2692,COLUMN('HUMAN RESOURCES'!$E2568),0)</f>
        <v>0</v>
      </c>
      <c r="L2568" s="6">
        <f>VLOOKUP($A2568,'HUMAN RESOURCES'!$A$1:$M$2692,COLUMN('HUMAN RESOURCES'!$F2568),0)</f>
        <v>1.0999999999999999E-2</v>
      </c>
      <c r="M2568" s="6">
        <f>VLOOKUP($A2568,'HUMAN RESOURCES'!$A$1:$M$2692,COLUMN('HUMAN RESOURCES'!$G2568),0)</f>
        <v>0</v>
      </c>
      <c r="N2568" s="6">
        <f>VLOOKUP($A2568,'HUMAN RESOURCES'!$A$1:$M$2692,COLUMN('HUMAN RESOURCES'!$H2568),0)</f>
        <v>0</v>
      </c>
      <c r="O2568" s="6">
        <f>VLOOKUP($A2568,'HUMAN RESOURCES'!$A$1:$M$2692,COLUMN('HUMAN RESOURCES'!$I2568),0)</f>
        <v>0</v>
      </c>
      <c r="P2568" s="6">
        <f>VLOOKUP($A2568,'HUMAN RESOURCES'!$A$1:$M$2692,COLUMN('HUMAN RESOURCES'!$J2568),0)</f>
        <v>0</v>
      </c>
      <c r="Q2568" s="6">
        <f>VLOOKUP($A2568,'HUMAN RESOURCES'!$A$1:$M$2692,COLUMN('HUMAN RESOURCES'!$K2568),0)</f>
        <v>0</v>
      </c>
      <c r="R2568" s="6">
        <f>VLOOKUP($A2568,'HUMAN RESOURCES'!$A$1:$M$2692,COLUMN('HUMAN RESOURCES'!$L2568),0)</f>
        <v>49139</v>
      </c>
      <c r="S2568" s="6">
        <f>VLOOKUP($A2568,'HUMAN RESOURCES'!$A$1:$M$2692,COLUMN('HUMAN RESOURCES'!$F2568),0)</f>
        <v>1.0999999999999999E-2</v>
      </c>
      <c r="T2568" s="6">
        <f>VLOOKUP($A2568,TOURISM!$A$1:$F$2692,COLUMN(TOURISM!$E2568),0)</f>
        <v>121000000</v>
      </c>
      <c r="U2568" s="6">
        <f>VLOOKUP($A2568,TOURISM!$A$1:$F$2692,COLUMN(TOURISM!$F2568),0)</f>
        <v>11000000</v>
      </c>
      <c r="V2568" s="6">
        <f>VLOOKUP($A2568,BUSINESS!$A$1:$J$2692,COLUMN(BUSINESS!$E2568),0)</f>
        <v>0.52300000000000002</v>
      </c>
      <c r="W2568" s="6">
        <f>VLOOKUP($A2568,BUSINESS!$A$1:$J$2692,COLUMN(BUSINESS!$F2568),0)</f>
        <v>19</v>
      </c>
      <c r="X2568" s="6">
        <f>VLOOKUP($A2568,BUSINESS!$A$1:$J$2692,COLUMN(BUSINESS!$G2568),0)</f>
        <v>0</v>
      </c>
      <c r="Y2568" s="6">
        <f>VLOOKUP($A2568,BUSINESS!$A$1:$J$2692,COLUMN(BUSINESS!$H2568),0)</f>
        <v>172</v>
      </c>
      <c r="Z2568" s="6">
        <f>VLOOKUP($A2568,BUSINESS!$A$1:$J$2692,COLUMN(BUSINESS!$I2568),0)</f>
        <v>0.34</v>
      </c>
      <c r="AA2568" s="6">
        <f>VLOOKUP($A2568,BUSINESS!$A$1:$J$2692,COLUMN(BUSINESS!$J2568),0)</f>
        <v>1.038</v>
      </c>
      <c r="AB2568" s="5"/>
      <c r="AC2568" s="5"/>
      <c r="AD2568" s="5"/>
      <c r="AE2568" s="5"/>
    </row>
    <row r="2569" spans="1:31" ht="15.75" customHeight="1" x14ac:dyDescent="0.25">
      <c r="A2569" s="6">
        <v>2568</v>
      </c>
      <c r="B2569" s="7" t="str">
        <f>VLOOKUP($A2569,GDP!$A$1:$H$2692,COLUMN(GDP!B2569),0)</f>
        <v>The Americas</v>
      </c>
      <c r="C2569" s="8" t="str">
        <f>VLOOKUP($A2569,GDP!$A$1:$H$2692,COLUMN(GDP!C2569),0)</f>
        <v>St. Kitts and Nevis-The Americas</v>
      </c>
      <c r="D2569" s="9" t="str">
        <f>VLOOKUP($A2569,GDP!$A$1:$H$2692,COLUMN(GDP!D2569),0)</f>
        <v>2006</v>
      </c>
      <c r="E2569" s="8">
        <f>VLOOKUP($A2569,GDP!$A$1:$H$2692,COLUMN(GDP!E2569),0)</f>
        <v>629511778</v>
      </c>
      <c r="F2569" s="7">
        <f>VLOOKUP($A2569,GDP!$A$1:$H$2692,COLUMN(GDP!F2569),0)</f>
        <v>0.04</v>
      </c>
      <c r="G2569" s="7">
        <f>VLOOKUP($A2569,GDP!$A$1:$H$2692,COLUMN(GDP!G2569),0)</f>
        <v>517</v>
      </c>
      <c r="H2569" s="7">
        <f>VLOOKUP($A2569,GDP!$A$1:$H$2692,COLUMN(GDP!H2569),0)</f>
        <v>9.2999999999999999E-2</v>
      </c>
      <c r="I2569" s="6">
        <f>VLOOKUP($A2569,ENERGY!$A$1:$F$2692,COLUMN(ENERGY!E2568),0)</f>
        <v>79</v>
      </c>
      <c r="J2569" s="6">
        <f>VLOOKUP($A2569,ENERGY!$A$1:$F$2692,COLUMN(ENERGY!F2568),0)</f>
        <v>235</v>
      </c>
      <c r="K2569" s="6">
        <f>VLOOKUP($A2569,'HUMAN RESOURCES'!$A$1:$M$2692,COLUMN('HUMAN RESOURCES'!$E2569),0)</f>
        <v>0</v>
      </c>
      <c r="L2569" s="6">
        <f>VLOOKUP($A2569,'HUMAN RESOURCES'!$A$1:$M$2692,COLUMN('HUMAN RESOURCES'!$F2569),0)</f>
        <v>0.01</v>
      </c>
      <c r="M2569" s="6">
        <f>VLOOKUP($A2569,'HUMAN RESOURCES'!$A$1:$M$2692,COLUMN('HUMAN RESOURCES'!$G2569),0)</f>
        <v>0</v>
      </c>
      <c r="N2569" s="6">
        <f>VLOOKUP($A2569,'HUMAN RESOURCES'!$A$1:$M$2692,COLUMN('HUMAN RESOURCES'!$H2569),0)</f>
        <v>0</v>
      </c>
      <c r="O2569" s="6">
        <f>VLOOKUP($A2569,'HUMAN RESOURCES'!$A$1:$M$2692,COLUMN('HUMAN RESOURCES'!$I2569),0)</f>
        <v>0</v>
      </c>
      <c r="P2569" s="6">
        <f>VLOOKUP($A2569,'HUMAN RESOURCES'!$A$1:$M$2692,COLUMN('HUMAN RESOURCES'!$J2569),0)</f>
        <v>0</v>
      </c>
      <c r="Q2569" s="6">
        <f>VLOOKUP($A2569,'HUMAN RESOURCES'!$A$1:$M$2692,COLUMN('HUMAN RESOURCES'!$K2569),0)</f>
        <v>0</v>
      </c>
      <c r="R2569" s="6">
        <f>VLOOKUP($A2569,'HUMAN RESOURCES'!$A$1:$M$2692,COLUMN('HUMAN RESOURCES'!$L2569),0)</f>
        <v>49823</v>
      </c>
      <c r="S2569" s="6">
        <f>VLOOKUP($A2569,'HUMAN RESOURCES'!$A$1:$M$2692,COLUMN('HUMAN RESOURCES'!$F2569),0)</f>
        <v>0.01</v>
      </c>
      <c r="T2569" s="6">
        <f>VLOOKUP($A2569,TOURISM!$A$1:$F$2692,COLUMN(TOURISM!$E2569),0)</f>
        <v>132000000</v>
      </c>
      <c r="U2569" s="6">
        <f>VLOOKUP($A2569,TOURISM!$A$1:$F$2692,COLUMN(TOURISM!$F2569),0)</f>
        <v>14000000</v>
      </c>
      <c r="V2569" s="6">
        <f>VLOOKUP($A2569,BUSINESS!$A$1:$J$2692,COLUMN(BUSINESS!$E2569),0)</f>
        <v>0.52300000000000002</v>
      </c>
      <c r="W2569" s="6">
        <f>VLOOKUP($A2569,BUSINESS!$A$1:$J$2692,COLUMN(BUSINESS!$F2569),0)</f>
        <v>19</v>
      </c>
      <c r="X2569" s="6">
        <f>VLOOKUP($A2569,BUSINESS!$A$1:$J$2692,COLUMN(BUSINESS!$G2569),0)</f>
        <v>0</v>
      </c>
      <c r="Y2569" s="6">
        <f>VLOOKUP($A2569,BUSINESS!$A$1:$J$2692,COLUMN(BUSINESS!$H2569),0)</f>
        <v>172</v>
      </c>
      <c r="Z2569" s="6">
        <f>VLOOKUP($A2569,BUSINESS!$A$1:$J$2692,COLUMN(BUSINESS!$I2569),0)</f>
        <v>0.49</v>
      </c>
      <c r="AA2569" s="6">
        <f>VLOOKUP($A2569,BUSINESS!$A$1:$J$2692,COLUMN(BUSINESS!$J2569),0)</f>
        <v>1.024</v>
      </c>
      <c r="AB2569" s="5"/>
      <c r="AC2569" s="5"/>
      <c r="AD2569" s="5"/>
      <c r="AE2569" s="5"/>
    </row>
    <row r="2570" spans="1:31" ht="15.75" customHeight="1" x14ac:dyDescent="0.25">
      <c r="A2570" s="6">
        <v>2569</v>
      </c>
      <c r="B2570" s="7" t="str">
        <f>VLOOKUP($A2570,GDP!$A$1:$H$2692,COLUMN(GDP!B2570),0)</f>
        <v>The Americas</v>
      </c>
      <c r="C2570" s="8" t="str">
        <f>VLOOKUP($A2570,GDP!$A$1:$H$2692,COLUMN(GDP!C2570),0)</f>
        <v>St. Kitts and Nevis-The Americas</v>
      </c>
      <c r="D2570" s="9" t="str">
        <f>VLOOKUP($A2570,GDP!$A$1:$H$2692,COLUMN(GDP!D2570),0)</f>
        <v>2007</v>
      </c>
      <c r="E2570" s="8">
        <f>VLOOKUP($A2570,GDP!$A$1:$H$2692,COLUMN(GDP!E2570),0)</f>
        <v>684074062</v>
      </c>
      <c r="F2570" s="7">
        <f>VLOOKUP($A2570,GDP!$A$1:$H$2692,COLUMN(GDP!F2570),0)</f>
        <v>4.1000000000000002E-2</v>
      </c>
      <c r="G2570" s="7">
        <f>VLOOKUP($A2570,GDP!$A$1:$H$2692,COLUMN(GDP!G2570),0)</f>
        <v>551</v>
      </c>
      <c r="H2570" s="7">
        <f>VLOOKUP($A2570,GDP!$A$1:$H$2692,COLUMN(GDP!H2570),0)</f>
        <v>9.2999999999999999E-2</v>
      </c>
      <c r="I2570" s="6">
        <f>VLOOKUP($A2570,ENERGY!$A$1:$F$2692,COLUMN(ENERGY!E2569),0)</f>
        <v>79</v>
      </c>
      <c r="J2570" s="6">
        <f>VLOOKUP($A2570,ENERGY!$A$1:$F$2692,COLUMN(ENERGY!F2569),0)</f>
        <v>235</v>
      </c>
      <c r="K2570" s="6">
        <f>VLOOKUP($A2570,'HUMAN RESOURCES'!$A$1:$M$2692,COLUMN('HUMAN RESOURCES'!$E2570),0)</f>
        <v>0</v>
      </c>
      <c r="L2570" s="6">
        <f>VLOOKUP($A2570,'HUMAN RESOURCES'!$A$1:$M$2692,COLUMN('HUMAN RESOURCES'!$F2570),0)</f>
        <v>0.01</v>
      </c>
      <c r="M2570" s="6">
        <f>VLOOKUP($A2570,'HUMAN RESOURCES'!$A$1:$M$2692,COLUMN('HUMAN RESOURCES'!$G2570),0)</f>
        <v>0</v>
      </c>
      <c r="N2570" s="6">
        <f>VLOOKUP($A2570,'HUMAN RESOURCES'!$A$1:$M$2692,COLUMN('HUMAN RESOURCES'!$H2570),0)</f>
        <v>0</v>
      </c>
      <c r="O2570" s="6">
        <f>VLOOKUP($A2570,'HUMAN RESOURCES'!$A$1:$M$2692,COLUMN('HUMAN RESOURCES'!$I2570),0)</f>
        <v>0</v>
      </c>
      <c r="P2570" s="6">
        <f>VLOOKUP($A2570,'HUMAN RESOURCES'!$A$1:$M$2692,COLUMN('HUMAN RESOURCES'!$J2570),0)</f>
        <v>0</v>
      </c>
      <c r="Q2570" s="6">
        <f>VLOOKUP($A2570,'HUMAN RESOURCES'!$A$1:$M$2692,COLUMN('HUMAN RESOURCES'!$K2570),0)</f>
        <v>0</v>
      </c>
      <c r="R2570" s="6">
        <f>VLOOKUP($A2570,'HUMAN RESOURCES'!$A$1:$M$2692,COLUMN('HUMAN RESOURCES'!$L2570),0)</f>
        <v>50478</v>
      </c>
      <c r="S2570" s="6">
        <f>VLOOKUP($A2570,'HUMAN RESOURCES'!$A$1:$M$2692,COLUMN('HUMAN RESOURCES'!$F2570),0)</f>
        <v>0.01</v>
      </c>
      <c r="T2570" s="6">
        <f>VLOOKUP($A2570,TOURISM!$A$1:$F$2692,COLUMN(TOURISM!$E2570),0)</f>
        <v>125000000</v>
      </c>
      <c r="U2570" s="6">
        <f>VLOOKUP($A2570,TOURISM!$A$1:$F$2692,COLUMN(TOURISM!$F2570),0)</f>
        <v>12000000</v>
      </c>
      <c r="V2570" s="6">
        <f>VLOOKUP($A2570,BUSINESS!$A$1:$J$2692,COLUMN(BUSINESS!$E2570),0)</f>
        <v>0.52300000000000002</v>
      </c>
      <c r="W2570" s="6">
        <f>VLOOKUP($A2570,BUSINESS!$A$1:$J$2692,COLUMN(BUSINESS!$F2570),0)</f>
        <v>19</v>
      </c>
      <c r="X2570" s="6">
        <f>VLOOKUP($A2570,BUSINESS!$A$1:$J$2692,COLUMN(BUSINESS!$G2570),0)</f>
        <v>0</v>
      </c>
      <c r="Y2570" s="6">
        <f>VLOOKUP($A2570,BUSINESS!$A$1:$J$2692,COLUMN(BUSINESS!$H2570),0)</f>
        <v>172</v>
      </c>
      <c r="Z2570" s="6">
        <f>VLOOKUP($A2570,BUSINESS!$A$1:$J$2692,COLUMN(BUSINESS!$I2570),0)</f>
        <v>0.52</v>
      </c>
      <c r="AA2570" s="6">
        <f>VLOOKUP($A2570,BUSINESS!$A$1:$J$2692,COLUMN(BUSINESS!$J2570),0)</f>
        <v>1.278</v>
      </c>
      <c r="AB2570" s="5"/>
      <c r="AC2570" s="5"/>
      <c r="AD2570" s="5"/>
      <c r="AE2570" s="5"/>
    </row>
    <row r="2571" spans="1:31" ht="15.75" customHeight="1" x14ac:dyDescent="0.25">
      <c r="A2571" s="6">
        <v>2570</v>
      </c>
      <c r="B2571" s="7" t="str">
        <f>VLOOKUP($A2571,GDP!$A$1:$H$2692,COLUMN(GDP!B2571),0)</f>
        <v>The Americas</v>
      </c>
      <c r="C2571" s="8" t="str">
        <f>VLOOKUP($A2571,GDP!$A$1:$H$2692,COLUMN(GDP!C2571),0)</f>
        <v>St. Kitts and Nevis-The Americas</v>
      </c>
      <c r="D2571" s="9" t="str">
        <f>VLOOKUP($A2571,GDP!$A$1:$H$2692,COLUMN(GDP!D2571),0)</f>
        <v>2008</v>
      </c>
      <c r="E2571" s="8">
        <f>VLOOKUP($A2571,GDP!$A$1:$H$2692,COLUMN(GDP!E2571),0)</f>
        <v>734814815</v>
      </c>
      <c r="F2571" s="7">
        <f>VLOOKUP($A2571,GDP!$A$1:$H$2692,COLUMN(GDP!F2571),0)</f>
        <v>4.2000000000000003E-2</v>
      </c>
      <c r="G2571" s="7">
        <f>VLOOKUP($A2571,GDP!$A$1:$H$2692,COLUMN(GDP!G2571),0)</f>
        <v>603</v>
      </c>
      <c r="H2571" s="7">
        <f>VLOOKUP($A2571,GDP!$A$1:$H$2692,COLUMN(GDP!H2571),0)</f>
        <v>8.6999999999999994E-2</v>
      </c>
      <c r="I2571" s="6">
        <f>VLOOKUP($A2571,ENERGY!$A$1:$F$2692,COLUMN(ENERGY!E2570),0)</f>
        <v>76</v>
      </c>
      <c r="J2571" s="6">
        <f>VLOOKUP($A2571,ENERGY!$A$1:$F$2692,COLUMN(ENERGY!F2570),0)</f>
        <v>227</v>
      </c>
      <c r="K2571" s="6">
        <f>VLOOKUP($A2571,'HUMAN RESOURCES'!$A$1:$M$2692,COLUMN('HUMAN RESOURCES'!$E2571),0)</f>
        <v>0</v>
      </c>
      <c r="L2571" s="6">
        <f>VLOOKUP($A2571,'HUMAN RESOURCES'!$A$1:$M$2692,COLUMN('HUMAN RESOURCES'!$F2571),0)</f>
        <v>8.9999999999999993E-3</v>
      </c>
      <c r="M2571" s="6">
        <f>VLOOKUP($A2571,'HUMAN RESOURCES'!$A$1:$M$2692,COLUMN('HUMAN RESOURCES'!$G2571),0)</f>
        <v>0</v>
      </c>
      <c r="N2571" s="6">
        <f>VLOOKUP($A2571,'HUMAN RESOURCES'!$A$1:$M$2692,COLUMN('HUMAN RESOURCES'!$H2571),0)</f>
        <v>0</v>
      </c>
      <c r="O2571" s="6">
        <f>VLOOKUP($A2571,'HUMAN RESOURCES'!$A$1:$M$2692,COLUMN('HUMAN RESOURCES'!$I2571),0)</f>
        <v>0</v>
      </c>
      <c r="P2571" s="6">
        <f>VLOOKUP($A2571,'HUMAN RESOURCES'!$A$1:$M$2692,COLUMN('HUMAN RESOURCES'!$J2571),0)</f>
        <v>0</v>
      </c>
      <c r="Q2571" s="6">
        <f>VLOOKUP($A2571,'HUMAN RESOURCES'!$A$1:$M$2692,COLUMN('HUMAN RESOURCES'!$K2571),0)</f>
        <v>0</v>
      </c>
      <c r="R2571" s="6">
        <f>VLOOKUP($A2571,'HUMAN RESOURCES'!$A$1:$M$2692,COLUMN('HUMAN RESOURCES'!$L2571),0)</f>
        <v>51110</v>
      </c>
      <c r="S2571" s="6">
        <f>VLOOKUP($A2571,'HUMAN RESOURCES'!$A$1:$M$2692,COLUMN('HUMAN RESOURCES'!$F2571),0)</f>
        <v>8.9999999999999993E-3</v>
      </c>
      <c r="T2571" s="6">
        <f>VLOOKUP($A2571,TOURISM!$A$1:$F$2692,COLUMN(TOURISM!$E2571),0)</f>
        <v>110000000</v>
      </c>
      <c r="U2571" s="6">
        <f>VLOOKUP($A2571,TOURISM!$A$1:$F$2692,COLUMN(TOURISM!$F2571),0)</f>
        <v>15000000</v>
      </c>
      <c r="V2571" s="6">
        <f>VLOOKUP($A2571,BUSINESS!$A$1:$J$2692,COLUMN(BUSINESS!$E2571),0)</f>
        <v>0.52500000000000002</v>
      </c>
      <c r="W2571" s="6">
        <f>VLOOKUP($A2571,BUSINESS!$A$1:$J$2692,COLUMN(BUSINESS!$F2571),0)</f>
        <v>19</v>
      </c>
      <c r="X2571" s="6">
        <f>VLOOKUP($A2571,BUSINESS!$A$1:$J$2692,COLUMN(BUSINESS!$G2571),0)</f>
        <v>0</v>
      </c>
      <c r="Y2571" s="6">
        <f>VLOOKUP($A2571,BUSINESS!$A$1:$J$2692,COLUMN(BUSINESS!$H2571),0)</f>
        <v>172</v>
      </c>
      <c r="Z2571" s="6">
        <f>VLOOKUP($A2571,BUSINESS!$A$1:$J$2692,COLUMN(BUSINESS!$I2571),0)</f>
        <v>0.6</v>
      </c>
      <c r="AA2571" s="6">
        <f>VLOOKUP($A2571,BUSINESS!$A$1:$J$2692,COLUMN(BUSINESS!$J2571),0)</f>
        <v>1.458</v>
      </c>
      <c r="AB2571" s="5"/>
      <c r="AC2571" s="5"/>
      <c r="AD2571" s="5"/>
      <c r="AE2571" s="5"/>
    </row>
    <row r="2572" spans="1:31" ht="15.75" customHeight="1" x14ac:dyDescent="0.25">
      <c r="A2572" s="6">
        <v>2571</v>
      </c>
      <c r="B2572" s="7" t="str">
        <f>VLOOKUP($A2572,GDP!$A$1:$H$2692,COLUMN(GDP!B2572),0)</f>
        <v>The Americas</v>
      </c>
      <c r="C2572" s="8" t="str">
        <f>VLOOKUP($A2572,GDP!$A$1:$H$2692,COLUMN(GDP!C2572),0)</f>
        <v>St. Kitts and Nevis-The Americas</v>
      </c>
      <c r="D2572" s="9" t="str">
        <f>VLOOKUP($A2572,GDP!$A$1:$H$2692,COLUMN(GDP!D2572),0)</f>
        <v>2009</v>
      </c>
      <c r="E2572" s="8">
        <f>VLOOKUP($A2572,GDP!$A$1:$H$2692,COLUMN(GDP!E2572),0)</f>
        <v>708888889</v>
      </c>
      <c r="F2572" s="7">
        <f>VLOOKUP($A2572,GDP!$A$1:$H$2692,COLUMN(GDP!F2572),0)</f>
        <v>0.05</v>
      </c>
      <c r="G2572" s="7">
        <f>VLOOKUP($A2572,GDP!$A$1:$H$2692,COLUMN(GDP!G2572),0)</f>
        <v>686</v>
      </c>
      <c r="H2572" s="7">
        <f>VLOOKUP($A2572,GDP!$A$1:$H$2692,COLUMN(GDP!H2572),0)</f>
        <v>8.7999999999999995E-2</v>
      </c>
      <c r="I2572" s="6">
        <f>VLOOKUP($A2572,ENERGY!$A$1:$F$2692,COLUMN(ENERGY!E2571),0)</f>
        <v>0</v>
      </c>
      <c r="J2572" s="6">
        <f>VLOOKUP($A2572,ENERGY!$A$1:$F$2692,COLUMN(ENERGY!F2571),0)</f>
        <v>220</v>
      </c>
      <c r="K2572" s="6">
        <f>VLOOKUP($A2572,'HUMAN RESOURCES'!$A$1:$M$2692,COLUMN('HUMAN RESOURCES'!$E2572),0)</f>
        <v>0</v>
      </c>
      <c r="L2572" s="6">
        <f>VLOOKUP($A2572,'HUMAN RESOURCES'!$A$1:$M$2692,COLUMN('HUMAN RESOURCES'!$F2572),0)</f>
        <v>8.9999999999999993E-3</v>
      </c>
      <c r="M2572" s="6">
        <f>VLOOKUP($A2572,'HUMAN RESOURCES'!$A$1:$M$2692,COLUMN('HUMAN RESOURCES'!$G2572),0)</f>
        <v>0</v>
      </c>
      <c r="N2572" s="6">
        <f>VLOOKUP($A2572,'HUMAN RESOURCES'!$A$1:$M$2692,COLUMN('HUMAN RESOURCES'!$H2572),0)</f>
        <v>0</v>
      </c>
      <c r="O2572" s="6">
        <f>VLOOKUP($A2572,'HUMAN RESOURCES'!$A$1:$M$2692,COLUMN('HUMAN RESOURCES'!$I2572),0)</f>
        <v>0</v>
      </c>
      <c r="P2572" s="6">
        <f>VLOOKUP($A2572,'HUMAN RESOURCES'!$A$1:$M$2692,COLUMN('HUMAN RESOURCES'!$J2572),0)</f>
        <v>0</v>
      </c>
      <c r="Q2572" s="6">
        <f>VLOOKUP($A2572,'HUMAN RESOURCES'!$A$1:$M$2692,COLUMN('HUMAN RESOURCES'!$K2572),0)</f>
        <v>0</v>
      </c>
      <c r="R2572" s="6">
        <f>VLOOKUP($A2572,'HUMAN RESOURCES'!$A$1:$M$2692,COLUMN('HUMAN RESOURCES'!$L2572),0)</f>
        <v>51731</v>
      </c>
      <c r="S2572" s="6">
        <f>VLOOKUP($A2572,'HUMAN RESOURCES'!$A$1:$M$2692,COLUMN('HUMAN RESOURCES'!$F2572),0)</f>
        <v>8.9999999999999993E-3</v>
      </c>
      <c r="T2572" s="6">
        <f>VLOOKUP($A2572,TOURISM!$A$1:$F$2692,COLUMN(TOURISM!$E2572),0)</f>
        <v>83000000</v>
      </c>
      <c r="U2572" s="6">
        <f>VLOOKUP($A2572,TOURISM!$A$1:$F$2692,COLUMN(TOURISM!$F2572),0)</f>
        <v>11000000</v>
      </c>
      <c r="V2572" s="6">
        <f>VLOOKUP($A2572,BUSINESS!$A$1:$J$2692,COLUMN(BUSINESS!$E2572),0)</f>
        <v>0.52500000000000002</v>
      </c>
      <c r="W2572" s="6">
        <f>VLOOKUP($A2572,BUSINESS!$A$1:$J$2692,COLUMN(BUSINESS!$F2572),0)</f>
        <v>19</v>
      </c>
      <c r="X2572" s="6">
        <f>VLOOKUP($A2572,BUSINESS!$A$1:$J$2692,COLUMN(BUSINESS!$G2572),0)</f>
        <v>0</v>
      </c>
      <c r="Y2572" s="6">
        <f>VLOOKUP($A2572,BUSINESS!$A$1:$J$2692,COLUMN(BUSINESS!$H2572),0)</f>
        <v>155</v>
      </c>
      <c r="Z2572" s="6">
        <f>VLOOKUP($A2572,BUSINESS!$A$1:$J$2692,COLUMN(BUSINESS!$I2572),0)</f>
        <v>0.69</v>
      </c>
      <c r="AA2572" s="6">
        <f>VLOOKUP($A2572,BUSINESS!$A$1:$J$2692,COLUMN(BUSINESS!$J2572),0)</f>
        <v>1.4590000000000001</v>
      </c>
      <c r="AB2572" s="5"/>
      <c r="AC2572" s="5"/>
      <c r="AD2572" s="5"/>
      <c r="AE2572" s="5"/>
    </row>
    <row r="2573" spans="1:31" ht="15.75" customHeight="1" x14ac:dyDescent="0.25">
      <c r="A2573" s="6">
        <v>2572</v>
      </c>
      <c r="B2573" s="7" t="str">
        <f>VLOOKUP($A2573,GDP!$A$1:$H$2692,COLUMN(GDP!B2573),0)</f>
        <v>The Americas</v>
      </c>
      <c r="C2573" s="8" t="str">
        <f>VLOOKUP($A2573,GDP!$A$1:$H$2692,COLUMN(GDP!C2573),0)</f>
        <v>St. Kitts and Nevis-The Americas</v>
      </c>
      <c r="D2573" s="9" t="str">
        <f>VLOOKUP($A2573,GDP!$A$1:$H$2692,COLUMN(GDP!D2573),0)</f>
        <v>2010</v>
      </c>
      <c r="E2573" s="8">
        <f>VLOOKUP($A2573,GDP!$A$1:$H$2692,COLUMN(GDP!E2573),0)</f>
        <v>692222222</v>
      </c>
      <c r="F2573" s="7">
        <f>VLOOKUP($A2573,GDP!$A$1:$H$2692,COLUMN(GDP!F2573),0)</f>
        <v>5.3999999999999999E-2</v>
      </c>
      <c r="G2573" s="7">
        <f>VLOOKUP($A2573,GDP!$A$1:$H$2692,COLUMN(GDP!G2573),0)</f>
        <v>739</v>
      </c>
      <c r="H2573" s="7">
        <f>VLOOKUP($A2573,GDP!$A$1:$H$2692,COLUMN(GDP!H2573),0)</f>
        <v>8.5999999999999993E-2</v>
      </c>
      <c r="I2573" s="6">
        <f>VLOOKUP($A2573,ENERGY!$A$1:$F$2692,COLUMN(ENERGY!E2572),0)</f>
        <v>0</v>
      </c>
      <c r="J2573" s="6">
        <f>VLOOKUP($A2573,ENERGY!$A$1:$F$2692,COLUMN(ENERGY!F2572),0)</f>
        <v>198</v>
      </c>
      <c r="K2573" s="6">
        <f>VLOOKUP($A2573,'HUMAN RESOURCES'!$A$1:$M$2692,COLUMN('HUMAN RESOURCES'!$E2573),0)</f>
        <v>0</v>
      </c>
      <c r="L2573" s="6">
        <f>VLOOKUP($A2573,'HUMAN RESOURCES'!$A$1:$M$2692,COLUMN('HUMAN RESOURCES'!$F2573),0)</f>
        <v>8.9999999999999993E-3</v>
      </c>
      <c r="M2573" s="6">
        <f>VLOOKUP($A2573,'HUMAN RESOURCES'!$A$1:$M$2692,COLUMN('HUMAN RESOURCES'!$G2573),0)</f>
        <v>0</v>
      </c>
      <c r="N2573" s="6">
        <f>VLOOKUP($A2573,'HUMAN RESOURCES'!$A$1:$M$2692,COLUMN('HUMAN RESOURCES'!$H2573),0)</f>
        <v>0</v>
      </c>
      <c r="O2573" s="6">
        <f>VLOOKUP($A2573,'HUMAN RESOURCES'!$A$1:$M$2692,COLUMN('HUMAN RESOURCES'!$I2573),0)</f>
        <v>0</v>
      </c>
      <c r="P2573" s="6">
        <f>VLOOKUP($A2573,'HUMAN RESOURCES'!$A$1:$M$2692,COLUMN('HUMAN RESOURCES'!$J2573),0)</f>
        <v>0</v>
      </c>
      <c r="Q2573" s="6">
        <f>VLOOKUP($A2573,'HUMAN RESOURCES'!$A$1:$M$2692,COLUMN('HUMAN RESOURCES'!$K2573),0)</f>
        <v>0</v>
      </c>
      <c r="R2573" s="6">
        <f>VLOOKUP($A2573,'HUMAN RESOURCES'!$A$1:$M$2692,COLUMN('HUMAN RESOURCES'!$L2573),0)</f>
        <v>52352</v>
      </c>
      <c r="S2573" s="6">
        <f>VLOOKUP($A2573,'HUMAN RESOURCES'!$A$1:$M$2692,COLUMN('HUMAN RESOURCES'!$F2573),0)</f>
        <v>8.9999999999999993E-3</v>
      </c>
      <c r="T2573" s="6">
        <f>VLOOKUP($A2573,TOURISM!$A$1:$F$2692,COLUMN(TOURISM!$E2573),0)</f>
        <v>90000000</v>
      </c>
      <c r="U2573" s="6">
        <f>VLOOKUP($A2573,TOURISM!$A$1:$F$2692,COLUMN(TOURISM!$F2573),0)</f>
        <v>13000000</v>
      </c>
      <c r="V2573" s="6">
        <f>VLOOKUP($A2573,BUSINESS!$A$1:$J$2692,COLUMN(BUSINESS!$E2573),0)</f>
        <v>0.52500000000000002</v>
      </c>
      <c r="W2573" s="6">
        <f>VLOOKUP($A2573,BUSINESS!$A$1:$J$2692,COLUMN(BUSINESS!$F2573),0)</f>
        <v>19</v>
      </c>
      <c r="X2573" s="6">
        <f>VLOOKUP($A2573,BUSINESS!$A$1:$J$2692,COLUMN(BUSINESS!$G2573),0)</f>
        <v>0</v>
      </c>
      <c r="Y2573" s="6">
        <f>VLOOKUP($A2573,BUSINESS!$A$1:$J$2692,COLUMN(BUSINESS!$H2573),0)</f>
        <v>155</v>
      </c>
      <c r="Z2573" s="6">
        <f>VLOOKUP($A2573,BUSINESS!$A$1:$J$2692,COLUMN(BUSINESS!$I2573),0)</f>
        <v>0.76</v>
      </c>
      <c r="AA2573" s="6">
        <f>VLOOKUP($A2573,BUSINESS!$A$1:$J$2692,COLUMN(BUSINESS!$J2573),0)</f>
        <v>1.528</v>
      </c>
      <c r="AB2573" s="5"/>
      <c r="AC2573" s="5"/>
      <c r="AD2573" s="5"/>
      <c r="AE2573" s="5"/>
    </row>
    <row r="2574" spans="1:31" ht="15.75" customHeight="1" x14ac:dyDescent="0.25">
      <c r="A2574" s="6">
        <v>2573</v>
      </c>
      <c r="B2574" s="7" t="str">
        <f>VLOOKUP($A2574,GDP!$A$1:$H$2692,COLUMN(GDP!B2574),0)</f>
        <v>The Americas</v>
      </c>
      <c r="C2574" s="8" t="str">
        <f>VLOOKUP($A2574,GDP!$A$1:$H$2692,COLUMN(GDP!C2574),0)</f>
        <v>St. Kitts and Nevis-The Americas</v>
      </c>
      <c r="D2574" s="9" t="str">
        <f>VLOOKUP($A2574,GDP!$A$1:$H$2692,COLUMN(GDP!D2574),0)</f>
        <v>2011</v>
      </c>
      <c r="E2574" s="8">
        <f>VLOOKUP($A2574,GDP!$A$1:$H$2692,COLUMN(GDP!E2574),0)</f>
        <v>728148148</v>
      </c>
      <c r="F2574" s="7">
        <f>VLOOKUP($A2574,GDP!$A$1:$H$2692,COLUMN(GDP!F2574),0)</f>
        <v>5.8000000000000003E-2</v>
      </c>
      <c r="G2574" s="7">
        <f>VLOOKUP($A2574,GDP!$A$1:$H$2692,COLUMN(GDP!G2574),0)</f>
        <v>820</v>
      </c>
      <c r="H2574" s="7">
        <f>VLOOKUP($A2574,GDP!$A$1:$H$2692,COLUMN(GDP!H2574),0)</f>
        <v>9.4E-2</v>
      </c>
      <c r="I2574" s="6">
        <f>VLOOKUP($A2574,ENERGY!$A$1:$F$2692,COLUMN(ENERGY!E2573),0)</f>
        <v>0</v>
      </c>
      <c r="J2574" s="6">
        <f>VLOOKUP($A2574,ENERGY!$A$1:$F$2692,COLUMN(ENERGY!F2573),0)</f>
        <v>183</v>
      </c>
      <c r="K2574" s="6">
        <f>VLOOKUP($A2574,'HUMAN RESOURCES'!$A$1:$M$2692,COLUMN('HUMAN RESOURCES'!$E2574),0)</f>
        <v>0</v>
      </c>
      <c r="L2574" s="6">
        <f>VLOOKUP($A2574,'HUMAN RESOURCES'!$A$1:$M$2692,COLUMN('HUMAN RESOURCES'!$F2574),0)</f>
        <v>8.0000000000000002E-3</v>
      </c>
      <c r="M2574" s="6">
        <f>VLOOKUP($A2574,'HUMAN RESOURCES'!$A$1:$M$2692,COLUMN('HUMAN RESOURCES'!$G2574),0)</f>
        <v>0</v>
      </c>
      <c r="N2574" s="6">
        <f>VLOOKUP($A2574,'HUMAN RESOURCES'!$A$1:$M$2692,COLUMN('HUMAN RESOURCES'!$H2574),0)</f>
        <v>0</v>
      </c>
      <c r="O2574" s="6">
        <f>VLOOKUP($A2574,'HUMAN RESOURCES'!$A$1:$M$2692,COLUMN('HUMAN RESOURCES'!$I2574),0)</f>
        <v>0</v>
      </c>
      <c r="P2574" s="6">
        <f>VLOOKUP($A2574,'HUMAN RESOURCES'!$A$1:$M$2692,COLUMN('HUMAN RESOURCES'!$J2574),0)</f>
        <v>0</v>
      </c>
      <c r="Q2574" s="6">
        <f>VLOOKUP($A2574,'HUMAN RESOURCES'!$A$1:$M$2692,COLUMN('HUMAN RESOURCES'!$K2574),0)</f>
        <v>0</v>
      </c>
      <c r="R2574" s="6">
        <f>VLOOKUP($A2574,'HUMAN RESOURCES'!$A$1:$M$2692,COLUMN('HUMAN RESOURCES'!$L2574),0)</f>
        <v>52971</v>
      </c>
      <c r="S2574" s="6">
        <f>VLOOKUP($A2574,'HUMAN RESOURCES'!$A$1:$M$2692,COLUMN('HUMAN RESOURCES'!$F2574),0)</f>
        <v>8.0000000000000002E-3</v>
      </c>
      <c r="T2574" s="6">
        <f>VLOOKUP($A2574,TOURISM!$A$1:$F$2692,COLUMN(TOURISM!$E2574),0)</f>
        <v>94000000</v>
      </c>
      <c r="U2574" s="6">
        <f>VLOOKUP($A2574,TOURISM!$A$1:$F$2692,COLUMN(TOURISM!$F2574),0)</f>
        <v>14000000</v>
      </c>
      <c r="V2574" s="6">
        <f>VLOOKUP($A2574,BUSINESS!$A$1:$J$2692,COLUMN(BUSINESS!$E2574),0)</f>
        <v>0.52500000000000002</v>
      </c>
      <c r="W2574" s="6">
        <f>VLOOKUP($A2574,BUSINESS!$A$1:$J$2692,COLUMN(BUSINESS!$F2574),0)</f>
        <v>19</v>
      </c>
      <c r="X2574" s="6">
        <f>VLOOKUP($A2574,BUSINESS!$A$1:$J$2692,COLUMN(BUSINESS!$G2574),0)</f>
        <v>0</v>
      </c>
      <c r="Y2574" s="6">
        <f>VLOOKUP($A2574,BUSINESS!$A$1:$J$2692,COLUMN(BUSINESS!$H2574),0)</f>
        <v>203</v>
      </c>
      <c r="Z2574" s="6">
        <f>VLOOKUP($A2574,BUSINESS!$A$1:$J$2692,COLUMN(BUSINESS!$I2574),0)</f>
        <v>0.77600000000000002</v>
      </c>
      <c r="AA2574" s="6">
        <f>VLOOKUP($A2574,BUSINESS!$A$1:$J$2692,COLUMN(BUSINESS!$J2574),0)</f>
        <v>1.454</v>
      </c>
      <c r="AB2574" s="5"/>
      <c r="AC2574" s="5"/>
      <c r="AD2574" s="5"/>
      <c r="AE2574" s="5"/>
    </row>
    <row r="2575" spans="1:31" ht="15.75" customHeight="1" x14ac:dyDescent="0.25">
      <c r="A2575" s="6">
        <v>2574</v>
      </c>
      <c r="B2575" s="7" t="str">
        <f>VLOOKUP($A2575,GDP!$A$1:$H$2692,COLUMN(GDP!B2575),0)</f>
        <v>The Americas</v>
      </c>
      <c r="C2575" s="8" t="str">
        <f>VLOOKUP($A2575,GDP!$A$1:$H$2692,COLUMN(GDP!C2575),0)</f>
        <v>St. Kitts and Nevis-The Americas</v>
      </c>
      <c r="D2575" s="9" t="str">
        <f>VLOOKUP($A2575,GDP!$A$1:$H$2692,COLUMN(GDP!D2575),0)</f>
        <v>2012</v>
      </c>
      <c r="E2575" s="8">
        <f>VLOOKUP($A2575,GDP!$A$1:$H$2692,COLUMN(GDP!E2575),0)</f>
        <v>731851852</v>
      </c>
      <c r="F2575" s="7">
        <f>VLOOKUP($A2575,GDP!$A$1:$H$2692,COLUMN(GDP!F2575),0)</f>
        <v>5.8999999999999997E-2</v>
      </c>
      <c r="G2575" s="7">
        <f>VLOOKUP($A2575,GDP!$A$1:$H$2692,COLUMN(GDP!G2575),0)</f>
        <v>825</v>
      </c>
      <c r="H2575" s="7">
        <f>VLOOKUP($A2575,GDP!$A$1:$H$2692,COLUMN(GDP!H2575),0)</f>
        <v>8.6999999999999994E-2</v>
      </c>
      <c r="I2575" s="6">
        <f>VLOOKUP($A2575,ENERGY!$A$1:$F$2692,COLUMN(ENERGY!E2574),0)</f>
        <v>0</v>
      </c>
      <c r="J2575" s="6">
        <f>VLOOKUP($A2575,ENERGY!$A$1:$F$2692,COLUMN(ENERGY!F2574),0)</f>
        <v>103</v>
      </c>
      <c r="K2575" s="6">
        <f>VLOOKUP($A2575,'HUMAN RESOURCES'!$A$1:$M$2692,COLUMN('HUMAN RESOURCES'!$E2575),0)</f>
        <v>0</v>
      </c>
      <c r="L2575" s="6">
        <f>VLOOKUP($A2575,'HUMAN RESOURCES'!$A$1:$M$2692,COLUMN('HUMAN RESOURCES'!$F2575),0)</f>
        <v>8.0000000000000002E-3</v>
      </c>
      <c r="M2575" s="6">
        <f>VLOOKUP($A2575,'HUMAN RESOURCES'!$A$1:$M$2692,COLUMN('HUMAN RESOURCES'!$G2575),0)</f>
        <v>0</v>
      </c>
      <c r="N2575" s="6">
        <f>VLOOKUP($A2575,'HUMAN RESOURCES'!$A$1:$M$2692,COLUMN('HUMAN RESOURCES'!$H2575),0)</f>
        <v>0</v>
      </c>
      <c r="O2575" s="6">
        <f>VLOOKUP($A2575,'HUMAN RESOURCES'!$A$1:$M$2692,COLUMN('HUMAN RESOURCES'!$I2575),0)</f>
        <v>0</v>
      </c>
      <c r="P2575" s="6">
        <f>VLOOKUP($A2575,'HUMAN RESOURCES'!$A$1:$M$2692,COLUMN('HUMAN RESOURCES'!$J2575),0)</f>
        <v>0</v>
      </c>
      <c r="Q2575" s="6">
        <f>VLOOKUP($A2575,'HUMAN RESOURCES'!$A$1:$M$2692,COLUMN('HUMAN RESOURCES'!$K2575),0)</f>
        <v>0</v>
      </c>
      <c r="R2575" s="6">
        <f>VLOOKUP($A2575,'HUMAN RESOURCES'!$A$1:$M$2692,COLUMN('HUMAN RESOURCES'!$L2575),0)</f>
        <v>53584</v>
      </c>
      <c r="S2575" s="6">
        <f>VLOOKUP($A2575,'HUMAN RESOURCES'!$A$1:$M$2692,COLUMN('HUMAN RESOURCES'!$F2575),0)</f>
        <v>8.0000000000000002E-3</v>
      </c>
      <c r="T2575" s="6">
        <f>VLOOKUP($A2575,TOURISM!$A$1:$F$2692,COLUMN(TOURISM!$E2575),0)</f>
        <v>94000000</v>
      </c>
      <c r="U2575" s="6">
        <f>VLOOKUP($A2575,TOURISM!$A$1:$F$2692,COLUMN(TOURISM!$F2575),0)</f>
        <v>14000000</v>
      </c>
      <c r="V2575" s="6">
        <f>VLOOKUP($A2575,BUSINESS!$A$1:$J$2692,COLUMN(BUSINESS!$E2575),0)</f>
        <v>0.51900000000000002</v>
      </c>
      <c r="W2575" s="6">
        <f>VLOOKUP($A2575,BUSINESS!$A$1:$J$2692,COLUMN(BUSINESS!$F2575),0)</f>
        <v>19</v>
      </c>
      <c r="X2575" s="6">
        <f>VLOOKUP($A2575,BUSINESS!$A$1:$J$2692,COLUMN(BUSINESS!$G2575),0)</f>
        <v>97</v>
      </c>
      <c r="Y2575" s="6">
        <f>VLOOKUP($A2575,BUSINESS!$A$1:$J$2692,COLUMN(BUSINESS!$H2575),0)</f>
        <v>203</v>
      </c>
      <c r="Z2575" s="6">
        <f>VLOOKUP($A2575,BUSINESS!$A$1:$J$2692,COLUMN(BUSINESS!$I2575),0)</f>
        <v>0.79300000000000004</v>
      </c>
      <c r="AA2575" s="6">
        <f>VLOOKUP($A2575,BUSINESS!$A$1:$J$2692,COLUMN(BUSINESS!$J2575),0)</f>
        <v>1.4179999999999999</v>
      </c>
      <c r="AB2575" s="5"/>
      <c r="AC2575" s="5"/>
      <c r="AD2575" s="5"/>
      <c r="AE2575" s="5"/>
    </row>
    <row r="2576" spans="1:31" ht="15.75" customHeight="1" x14ac:dyDescent="0.25">
      <c r="A2576" s="6">
        <v>2575</v>
      </c>
      <c r="B2576" s="7" t="str">
        <f>VLOOKUP($A2576,GDP!$A$1:$H$2692,COLUMN(GDP!B2576),0)</f>
        <v>The Americas</v>
      </c>
      <c r="C2576" s="8" t="str">
        <f>VLOOKUP($A2576,GDP!$A$1:$H$2692,COLUMN(GDP!C2576),0)</f>
        <v>St. Lucia-The Americas</v>
      </c>
      <c r="D2576" s="9" t="str">
        <f>VLOOKUP($A2576,GDP!$A$1:$H$2692,COLUMN(GDP!D2576),0)</f>
        <v>2000</v>
      </c>
      <c r="E2576" s="8">
        <f>VLOOKUP($A2576,GDP!$A$1:$H$2692,COLUMN(GDP!E2576),0)</f>
        <v>764457723</v>
      </c>
      <c r="F2576" s="7">
        <f>VLOOKUP($A2576,GDP!$A$1:$H$2692,COLUMN(GDP!F2576),0)</f>
        <v>5.6000000000000001E-2</v>
      </c>
      <c r="G2576" s="7">
        <f>VLOOKUP($A2576,GDP!$A$1:$H$2692,COLUMN(GDP!G2576),0)</f>
        <v>272</v>
      </c>
      <c r="H2576" s="7">
        <f>VLOOKUP($A2576,GDP!$A$1:$H$2692,COLUMN(GDP!H2576),0)</f>
        <v>0.13100000000000001</v>
      </c>
      <c r="I2576" s="6">
        <f>VLOOKUP($A2576,ENERGY!$A$1:$F$2692,COLUMN(ENERGY!E2575),0)</f>
        <v>0</v>
      </c>
      <c r="J2576" s="6">
        <f>VLOOKUP($A2576,ENERGY!$A$1:$F$2692,COLUMN(ENERGY!F2575),0)</f>
        <v>0</v>
      </c>
      <c r="K2576" s="6">
        <f>VLOOKUP($A2576,'HUMAN RESOURCES'!$A$1:$M$2692,COLUMN('HUMAN RESOURCES'!$E2576),0)</f>
        <v>0.02</v>
      </c>
      <c r="L2576" s="6">
        <f>VLOOKUP($A2576,'HUMAN RESOURCES'!$A$1:$M$2692,COLUMN('HUMAN RESOURCES'!$F2576),0)</f>
        <v>1.4999999999999999E-2</v>
      </c>
      <c r="M2576" s="6">
        <f>VLOOKUP($A2576,'HUMAN RESOURCES'!$A$1:$M$2692,COLUMN('HUMAN RESOURCES'!$G2576),0)</f>
        <v>73</v>
      </c>
      <c r="N2576" s="6">
        <f>VLOOKUP($A2576,'HUMAN RESOURCES'!$A$1:$M$2692,COLUMN('HUMAN RESOURCES'!$H2576),0)</f>
        <v>70</v>
      </c>
      <c r="O2576" s="6">
        <f>VLOOKUP($A2576,'HUMAN RESOURCES'!$A$1:$M$2692,COLUMN('HUMAN RESOURCES'!$I2576),0)</f>
        <v>0.32200000000000001</v>
      </c>
      <c r="P2576" s="6">
        <f>VLOOKUP($A2576,'HUMAN RESOURCES'!$A$1:$M$2692,COLUMN('HUMAN RESOURCES'!$J2576),0)</f>
        <v>0.60199999999999998</v>
      </c>
      <c r="Q2576" s="6">
        <f>VLOOKUP($A2576,'HUMAN RESOURCES'!$A$1:$M$2692,COLUMN('HUMAN RESOURCES'!$K2576),0)</f>
        <v>7.5999999999999998E-2</v>
      </c>
      <c r="R2576" s="6">
        <f>VLOOKUP($A2576,'HUMAN RESOURCES'!$A$1:$M$2692,COLUMN('HUMAN RESOURCES'!$L2576),0)</f>
        <v>156949</v>
      </c>
      <c r="S2576" s="6">
        <f>VLOOKUP($A2576,'HUMAN RESOURCES'!$A$1:$M$2692,COLUMN('HUMAN RESOURCES'!$F2576),0)</f>
        <v>1.4999999999999999E-2</v>
      </c>
      <c r="T2576" s="6">
        <f>VLOOKUP($A2576,TOURISM!$A$1:$F$2692,COLUMN(TOURISM!$E2576),0)</f>
        <v>281000000</v>
      </c>
      <c r="U2576" s="6">
        <f>VLOOKUP($A2576,TOURISM!$A$1:$F$2692,COLUMN(TOURISM!$F2576),0)</f>
        <v>33000000</v>
      </c>
      <c r="V2576" s="6">
        <f>VLOOKUP($A2576,BUSINESS!$A$1:$J$2692,COLUMN(BUSINESS!$E2576),0)</f>
        <v>0</v>
      </c>
      <c r="W2576" s="6">
        <f>VLOOKUP($A2576,BUSINESS!$A$1:$J$2692,COLUMN(BUSINESS!$F2576),0)</f>
        <v>0</v>
      </c>
      <c r="X2576" s="6">
        <f>VLOOKUP($A2576,BUSINESS!$A$1:$J$2692,COLUMN(BUSINESS!$G2576),0)</f>
        <v>0</v>
      </c>
      <c r="Y2576" s="6">
        <f>VLOOKUP($A2576,BUSINESS!$A$1:$J$2692,COLUMN(BUSINESS!$H2576),0)</f>
        <v>0</v>
      </c>
      <c r="Z2576" s="6">
        <f>VLOOKUP($A2576,BUSINESS!$A$1:$J$2692,COLUMN(BUSINESS!$I2576),0)</f>
        <v>5.0999999999999997E-2</v>
      </c>
      <c r="AA2576" s="6">
        <f>VLOOKUP($A2576,BUSINESS!$A$1:$J$2692,COLUMN(BUSINESS!$J2576),0)</f>
        <v>1.6E-2</v>
      </c>
      <c r="AB2576" s="5"/>
      <c r="AC2576" s="5"/>
      <c r="AD2576" s="5"/>
      <c r="AE2576" s="5"/>
    </row>
    <row r="2577" spans="1:31" ht="15.75" customHeight="1" x14ac:dyDescent="0.25">
      <c r="A2577" s="6">
        <v>2576</v>
      </c>
      <c r="B2577" s="7" t="str">
        <f>VLOOKUP($A2577,GDP!$A$1:$H$2692,COLUMN(GDP!B2577),0)</f>
        <v>The Americas</v>
      </c>
      <c r="C2577" s="8" t="str">
        <f>VLOOKUP($A2577,GDP!$A$1:$H$2692,COLUMN(GDP!C2577),0)</f>
        <v>St. Lucia-The Americas</v>
      </c>
      <c r="D2577" s="9" t="str">
        <f>VLOOKUP($A2577,GDP!$A$1:$H$2692,COLUMN(GDP!D2577),0)</f>
        <v>2001</v>
      </c>
      <c r="E2577" s="8">
        <f>VLOOKUP($A2577,GDP!$A$1:$H$2692,COLUMN(GDP!E2577),0)</f>
        <v>708290496</v>
      </c>
      <c r="F2577" s="7">
        <f>VLOOKUP($A2577,GDP!$A$1:$H$2692,COLUMN(GDP!F2577),0)</f>
        <v>6.2E-2</v>
      </c>
      <c r="G2577" s="7">
        <f>VLOOKUP($A2577,GDP!$A$1:$H$2692,COLUMN(GDP!G2577),0)</f>
        <v>278</v>
      </c>
      <c r="H2577" s="7">
        <f>VLOOKUP($A2577,GDP!$A$1:$H$2692,COLUMN(GDP!H2577),0)</f>
        <v>0.13</v>
      </c>
      <c r="I2577" s="6">
        <f>VLOOKUP($A2577,ENERGY!$A$1:$F$2692,COLUMN(ENERGY!E2576),0)</f>
        <v>0</v>
      </c>
      <c r="J2577" s="6">
        <f>VLOOKUP($A2577,ENERGY!$A$1:$F$2692,COLUMN(ENERGY!F2576),0)</f>
        <v>0</v>
      </c>
      <c r="K2577" s="6">
        <f>VLOOKUP($A2577,'HUMAN RESOURCES'!$A$1:$M$2692,COLUMN('HUMAN RESOURCES'!$E2577),0)</f>
        <v>1.9E-2</v>
      </c>
      <c r="L2577" s="6">
        <f>VLOOKUP($A2577,'HUMAN RESOURCES'!$A$1:$M$2692,COLUMN('HUMAN RESOURCES'!$F2577),0)</f>
        <v>1.4999999999999999E-2</v>
      </c>
      <c r="M2577" s="6">
        <f>VLOOKUP($A2577,'HUMAN RESOURCES'!$A$1:$M$2692,COLUMN('HUMAN RESOURCES'!$G2577),0)</f>
        <v>74</v>
      </c>
      <c r="N2577" s="6">
        <f>VLOOKUP($A2577,'HUMAN RESOURCES'!$A$1:$M$2692,COLUMN('HUMAN RESOURCES'!$H2577),0)</f>
        <v>70</v>
      </c>
      <c r="O2577" s="6">
        <f>VLOOKUP($A2577,'HUMAN RESOURCES'!$A$1:$M$2692,COLUMN('HUMAN RESOURCES'!$I2577),0)</f>
        <v>0.315</v>
      </c>
      <c r="P2577" s="6">
        <f>VLOOKUP($A2577,'HUMAN RESOURCES'!$A$1:$M$2692,COLUMN('HUMAN RESOURCES'!$J2577),0)</f>
        <v>0.61</v>
      </c>
      <c r="Q2577" s="6">
        <f>VLOOKUP($A2577,'HUMAN RESOURCES'!$A$1:$M$2692,COLUMN('HUMAN RESOURCES'!$K2577),0)</f>
        <v>7.4999999999999997E-2</v>
      </c>
      <c r="R2577" s="6">
        <f>VLOOKUP($A2577,'HUMAN RESOURCES'!$A$1:$M$2692,COLUMN('HUMAN RESOURCES'!$L2577),0)</f>
        <v>158650</v>
      </c>
      <c r="S2577" s="6">
        <f>VLOOKUP($A2577,'HUMAN RESOURCES'!$A$1:$M$2692,COLUMN('HUMAN RESOURCES'!$F2577),0)</f>
        <v>1.4999999999999999E-2</v>
      </c>
      <c r="T2577" s="6">
        <f>VLOOKUP($A2577,TOURISM!$A$1:$F$2692,COLUMN(TOURISM!$E2577),0)</f>
        <v>233000000</v>
      </c>
      <c r="U2577" s="6">
        <f>VLOOKUP($A2577,TOURISM!$A$1:$F$2692,COLUMN(TOURISM!$F2577),0)</f>
        <v>32000000</v>
      </c>
      <c r="V2577" s="6">
        <f>VLOOKUP($A2577,BUSINESS!$A$1:$J$2692,COLUMN(BUSINESS!$E2577),0)</f>
        <v>0</v>
      </c>
      <c r="W2577" s="6">
        <f>VLOOKUP($A2577,BUSINESS!$A$1:$J$2692,COLUMN(BUSINESS!$F2577),0)</f>
        <v>0</v>
      </c>
      <c r="X2577" s="6">
        <f>VLOOKUP($A2577,BUSINESS!$A$1:$J$2692,COLUMN(BUSINESS!$G2577),0)</f>
        <v>0</v>
      </c>
      <c r="Y2577" s="6">
        <f>VLOOKUP($A2577,BUSINESS!$A$1:$J$2692,COLUMN(BUSINESS!$H2577),0)</f>
        <v>0</v>
      </c>
      <c r="Z2577" s="6">
        <f>VLOOKUP($A2577,BUSINESS!$A$1:$J$2692,COLUMN(BUSINESS!$I2577),0)</f>
        <v>8.2000000000000003E-2</v>
      </c>
      <c r="AA2577" s="6">
        <f>VLOOKUP($A2577,BUSINESS!$A$1:$J$2692,COLUMN(BUSINESS!$J2577),0)</f>
        <v>1.7000000000000001E-2</v>
      </c>
      <c r="AB2577" s="5"/>
      <c r="AC2577" s="5"/>
      <c r="AD2577" s="5"/>
      <c r="AE2577" s="5"/>
    </row>
    <row r="2578" spans="1:31" ht="15.75" customHeight="1" x14ac:dyDescent="0.25">
      <c r="A2578" s="6">
        <v>2577</v>
      </c>
      <c r="B2578" s="7" t="str">
        <f>VLOOKUP($A2578,GDP!$A$1:$H$2692,COLUMN(GDP!B2578),0)</f>
        <v>The Americas</v>
      </c>
      <c r="C2578" s="8" t="str">
        <f>VLOOKUP($A2578,GDP!$A$1:$H$2692,COLUMN(GDP!C2578),0)</f>
        <v>St. Lucia-The Americas</v>
      </c>
      <c r="D2578" s="9" t="str">
        <f>VLOOKUP($A2578,GDP!$A$1:$H$2692,COLUMN(GDP!D2578),0)</f>
        <v>2002</v>
      </c>
      <c r="E2578" s="8">
        <f>VLOOKUP($A2578,GDP!$A$1:$H$2692,COLUMN(GDP!E2578),0)</f>
        <v>723027643</v>
      </c>
      <c r="F2578" s="7">
        <f>VLOOKUP($A2578,GDP!$A$1:$H$2692,COLUMN(GDP!F2578),0)</f>
        <v>6.4000000000000001E-2</v>
      </c>
      <c r="G2578" s="7">
        <f>VLOOKUP($A2578,GDP!$A$1:$H$2692,COLUMN(GDP!G2578),0)</f>
        <v>289</v>
      </c>
      <c r="H2578" s="7">
        <f>VLOOKUP($A2578,GDP!$A$1:$H$2692,COLUMN(GDP!H2578),0)</f>
        <v>0.126</v>
      </c>
      <c r="I2578" s="6">
        <f>VLOOKUP($A2578,ENERGY!$A$1:$F$2692,COLUMN(ENERGY!E2577),0)</f>
        <v>0</v>
      </c>
      <c r="J2578" s="6">
        <f>VLOOKUP($A2578,ENERGY!$A$1:$F$2692,COLUMN(ENERGY!F2577),0)</f>
        <v>403</v>
      </c>
      <c r="K2578" s="6">
        <f>VLOOKUP($A2578,'HUMAN RESOURCES'!$A$1:$M$2692,COLUMN('HUMAN RESOURCES'!$E2578),0)</f>
        <v>1.7999999999999999E-2</v>
      </c>
      <c r="L2578" s="6">
        <f>VLOOKUP($A2578,'HUMAN RESOURCES'!$A$1:$M$2692,COLUMN('HUMAN RESOURCES'!$F2578),0)</f>
        <v>1.4999999999999999E-2</v>
      </c>
      <c r="M2578" s="6">
        <f>VLOOKUP($A2578,'HUMAN RESOURCES'!$A$1:$M$2692,COLUMN('HUMAN RESOURCES'!$G2578),0)</f>
        <v>74</v>
      </c>
      <c r="N2578" s="6">
        <f>VLOOKUP($A2578,'HUMAN RESOURCES'!$A$1:$M$2692,COLUMN('HUMAN RESOURCES'!$H2578),0)</f>
        <v>70</v>
      </c>
      <c r="O2578" s="6">
        <f>VLOOKUP($A2578,'HUMAN RESOURCES'!$A$1:$M$2692,COLUMN('HUMAN RESOURCES'!$I2578),0)</f>
        <v>0.308</v>
      </c>
      <c r="P2578" s="6">
        <f>VLOOKUP($A2578,'HUMAN RESOURCES'!$A$1:$M$2692,COLUMN('HUMAN RESOURCES'!$J2578),0)</f>
        <v>0.61899999999999999</v>
      </c>
      <c r="Q2578" s="6">
        <f>VLOOKUP($A2578,'HUMAN RESOURCES'!$A$1:$M$2692,COLUMN('HUMAN RESOURCES'!$K2578),0)</f>
        <v>7.2999999999999995E-2</v>
      </c>
      <c r="R2578" s="6">
        <f>VLOOKUP($A2578,'HUMAN RESOURCES'!$A$1:$M$2692,COLUMN('HUMAN RESOURCES'!$L2578),0)</f>
        <v>160217</v>
      </c>
      <c r="S2578" s="6">
        <f>VLOOKUP($A2578,'HUMAN RESOURCES'!$A$1:$M$2692,COLUMN('HUMAN RESOURCES'!$F2578),0)</f>
        <v>1.4999999999999999E-2</v>
      </c>
      <c r="T2578" s="6">
        <f>VLOOKUP($A2578,TOURISM!$A$1:$F$2692,COLUMN(TOURISM!$E2578),0)</f>
        <v>210000000</v>
      </c>
      <c r="U2578" s="6">
        <f>VLOOKUP($A2578,TOURISM!$A$1:$F$2692,COLUMN(TOURISM!$F2578),0)</f>
        <v>34000000</v>
      </c>
      <c r="V2578" s="6">
        <f>VLOOKUP($A2578,BUSINESS!$A$1:$J$2692,COLUMN(BUSINESS!$E2578),0)</f>
        <v>0</v>
      </c>
      <c r="W2578" s="6">
        <f>VLOOKUP($A2578,BUSINESS!$A$1:$J$2692,COLUMN(BUSINESS!$F2578),0)</f>
        <v>0</v>
      </c>
      <c r="X2578" s="6">
        <f>VLOOKUP($A2578,BUSINESS!$A$1:$J$2692,COLUMN(BUSINESS!$G2578),0)</f>
        <v>0</v>
      </c>
      <c r="Y2578" s="6">
        <f>VLOOKUP($A2578,BUSINESS!$A$1:$J$2692,COLUMN(BUSINESS!$H2578),0)</f>
        <v>0</v>
      </c>
      <c r="Z2578" s="6">
        <f>VLOOKUP($A2578,BUSINESS!$A$1:$J$2692,COLUMN(BUSINESS!$I2578),0)</f>
        <v>0.14599999999999999</v>
      </c>
      <c r="AA2578" s="6">
        <f>VLOOKUP($A2578,BUSINESS!$A$1:$J$2692,COLUMN(BUSINESS!$J2578),0)</f>
        <v>8.8999999999999996E-2</v>
      </c>
      <c r="AB2578" s="5"/>
      <c r="AC2578" s="5"/>
      <c r="AD2578" s="5"/>
      <c r="AE2578" s="5"/>
    </row>
    <row r="2579" spans="1:31" ht="15.75" customHeight="1" x14ac:dyDescent="0.25">
      <c r="A2579" s="6">
        <v>2578</v>
      </c>
      <c r="B2579" s="7" t="str">
        <f>VLOOKUP($A2579,GDP!$A$1:$H$2692,COLUMN(GDP!B2579),0)</f>
        <v>The Americas</v>
      </c>
      <c r="C2579" s="8" t="str">
        <f>VLOOKUP($A2579,GDP!$A$1:$H$2692,COLUMN(GDP!C2579),0)</f>
        <v>St. Lucia-The Americas</v>
      </c>
      <c r="D2579" s="9" t="str">
        <f>VLOOKUP($A2579,GDP!$A$1:$H$2692,COLUMN(GDP!D2579),0)</f>
        <v>2003</v>
      </c>
      <c r="E2579" s="8">
        <f>VLOOKUP($A2579,GDP!$A$1:$H$2692,COLUMN(GDP!E2579),0)</f>
        <v>781338353</v>
      </c>
      <c r="F2579" s="7">
        <f>VLOOKUP($A2579,GDP!$A$1:$H$2692,COLUMN(GDP!F2579),0)</f>
        <v>6.2E-2</v>
      </c>
      <c r="G2579" s="7">
        <f>VLOOKUP($A2579,GDP!$A$1:$H$2692,COLUMN(GDP!G2579),0)</f>
        <v>299</v>
      </c>
      <c r="H2579" s="7">
        <f>VLOOKUP($A2579,GDP!$A$1:$H$2692,COLUMN(GDP!H2579),0)</f>
        <v>0.15</v>
      </c>
      <c r="I2579" s="6">
        <f>VLOOKUP($A2579,ENERGY!$A$1:$F$2692,COLUMN(ENERGY!E2578),0)</f>
        <v>0</v>
      </c>
      <c r="J2579" s="6">
        <f>VLOOKUP($A2579,ENERGY!$A$1:$F$2692,COLUMN(ENERGY!F2578),0)</f>
        <v>385</v>
      </c>
      <c r="K2579" s="6">
        <f>VLOOKUP($A2579,'HUMAN RESOURCES'!$A$1:$M$2692,COLUMN('HUMAN RESOURCES'!$E2579),0)</f>
        <v>1.7999999999999999E-2</v>
      </c>
      <c r="L2579" s="6">
        <f>VLOOKUP($A2579,'HUMAN RESOURCES'!$A$1:$M$2692,COLUMN('HUMAN RESOURCES'!$F2579),0)</f>
        <v>1.4999999999999999E-2</v>
      </c>
      <c r="M2579" s="6">
        <f>VLOOKUP($A2579,'HUMAN RESOURCES'!$A$1:$M$2692,COLUMN('HUMAN RESOURCES'!$G2579),0)</f>
        <v>74</v>
      </c>
      <c r="N2579" s="6">
        <f>VLOOKUP($A2579,'HUMAN RESOURCES'!$A$1:$M$2692,COLUMN('HUMAN RESOURCES'!$H2579),0)</f>
        <v>70</v>
      </c>
      <c r="O2579" s="6">
        <f>VLOOKUP($A2579,'HUMAN RESOURCES'!$A$1:$M$2692,COLUMN('HUMAN RESOURCES'!$I2579),0)</f>
        <v>0.3</v>
      </c>
      <c r="P2579" s="6">
        <f>VLOOKUP($A2579,'HUMAN RESOURCES'!$A$1:$M$2692,COLUMN('HUMAN RESOURCES'!$J2579),0)</f>
        <v>0.628</v>
      </c>
      <c r="Q2579" s="6">
        <f>VLOOKUP($A2579,'HUMAN RESOURCES'!$A$1:$M$2692,COLUMN('HUMAN RESOURCES'!$K2579),0)</f>
        <v>7.1999999999999995E-2</v>
      </c>
      <c r="R2579" s="6">
        <f>VLOOKUP($A2579,'HUMAN RESOURCES'!$A$1:$M$2692,COLUMN('HUMAN RESOURCES'!$L2579),0)</f>
        <v>161766</v>
      </c>
      <c r="S2579" s="6">
        <f>VLOOKUP($A2579,'HUMAN RESOURCES'!$A$1:$M$2692,COLUMN('HUMAN RESOURCES'!$F2579),0)</f>
        <v>1.4999999999999999E-2</v>
      </c>
      <c r="T2579" s="6">
        <f>VLOOKUP($A2579,TOURISM!$A$1:$F$2692,COLUMN(TOURISM!$E2579),0)</f>
        <v>282000000</v>
      </c>
      <c r="U2579" s="6">
        <f>VLOOKUP($A2579,TOURISM!$A$1:$F$2692,COLUMN(TOURISM!$F2579),0)</f>
        <v>36000000</v>
      </c>
      <c r="V2579" s="6">
        <f>VLOOKUP($A2579,BUSINESS!$A$1:$J$2692,COLUMN(BUSINESS!$E2579),0)</f>
        <v>0</v>
      </c>
      <c r="W2579" s="6">
        <f>VLOOKUP($A2579,BUSINESS!$A$1:$J$2692,COLUMN(BUSINESS!$F2579),0)</f>
        <v>0</v>
      </c>
      <c r="X2579" s="6">
        <f>VLOOKUP($A2579,BUSINESS!$A$1:$J$2692,COLUMN(BUSINESS!$G2579),0)</f>
        <v>0</v>
      </c>
      <c r="Y2579" s="6">
        <f>VLOOKUP($A2579,BUSINESS!$A$1:$J$2692,COLUMN(BUSINESS!$H2579),0)</f>
        <v>0</v>
      </c>
      <c r="Z2579" s="6">
        <f>VLOOKUP($A2579,BUSINESS!$A$1:$J$2692,COLUMN(BUSINESS!$I2579),0)</f>
        <v>0.21</v>
      </c>
      <c r="AA2579" s="6">
        <f>VLOOKUP($A2579,BUSINESS!$A$1:$J$2692,COLUMN(BUSINESS!$J2579),0)</f>
        <v>0.61199999999999999</v>
      </c>
      <c r="AB2579" s="5"/>
      <c r="AC2579" s="5"/>
      <c r="AD2579" s="5"/>
      <c r="AE2579" s="5"/>
    </row>
    <row r="2580" spans="1:31" ht="15.75" customHeight="1" x14ac:dyDescent="0.25">
      <c r="A2580" s="6">
        <v>2579</v>
      </c>
      <c r="B2580" s="7" t="str">
        <f>VLOOKUP($A2580,GDP!$A$1:$H$2692,COLUMN(GDP!B2580),0)</f>
        <v>The Americas</v>
      </c>
      <c r="C2580" s="8" t="str">
        <f>VLOOKUP($A2580,GDP!$A$1:$H$2692,COLUMN(GDP!C2580),0)</f>
        <v>St. Lucia-The Americas</v>
      </c>
      <c r="D2580" s="9" t="str">
        <f>VLOOKUP($A2580,GDP!$A$1:$H$2692,COLUMN(GDP!D2580),0)</f>
        <v>2004</v>
      </c>
      <c r="E2580" s="8">
        <f>VLOOKUP($A2580,GDP!$A$1:$H$2692,COLUMN(GDP!E2580),0)</f>
        <v>858255380</v>
      </c>
      <c r="F2580" s="7">
        <f>VLOOKUP($A2580,GDP!$A$1:$H$2692,COLUMN(GDP!F2580),0)</f>
        <v>6.3E-2</v>
      </c>
      <c r="G2580" s="7">
        <f>VLOOKUP($A2580,GDP!$A$1:$H$2692,COLUMN(GDP!G2580),0)</f>
        <v>330</v>
      </c>
      <c r="H2580" s="7">
        <f>VLOOKUP($A2580,GDP!$A$1:$H$2692,COLUMN(GDP!H2580),0)</f>
        <v>0.111</v>
      </c>
      <c r="I2580" s="6">
        <f>VLOOKUP($A2580,ENERGY!$A$1:$F$2692,COLUMN(ENERGY!E2579),0)</f>
        <v>0</v>
      </c>
      <c r="J2580" s="6">
        <f>VLOOKUP($A2580,ENERGY!$A$1:$F$2692,COLUMN(ENERGY!F2579),0)</f>
        <v>396</v>
      </c>
      <c r="K2580" s="6">
        <f>VLOOKUP($A2580,'HUMAN RESOURCES'!$A$1:$M$2692,COLUMN('HUMAN RESOURCES'!$E2580),0)</f>
        <v>1.7999999999999999E-2</v>
      </c>
      <c r="L2580" s="6">
        <f>VLOOKUP($A2580,'HUMAN RESOURCES'!$A$1:$M$2692,COLUMN('HUMAN RESOURCES'!$F2580),0)</f>
        <v>1.4999999999999999E-2</v>
      </c>
      <c r="M2580" s="6">
        <f>VLOOKUP($A2580,'HUMAN RESOURCES'!$A$1:$M$2692,COLUMN('HUMAN RESOURCES'!$G2580),0)</f>
        <v>75</v>
      </c>
      <c r="N2580" s="6">
        <f>VLOOKUP($A2580,'HUMAN RESOURCES'!$A$1:$M$2692,COLUMN('HUMAN RESOURCES'!$H2580),0)</f>
        <v>71</v>
      </c>
      <c r="O2580" s="6">
        <f>VLOOKUP($A2580,'HUMAN RESOURCES'!$A$1:$M$2692,COLUMN('HUMAN RESOURCES'!$I2580),0)</f>
        <v>0.29199999999999998</v>
      </c>
      <c r="P2580" s="6">
        <f>VLOOKUP($A2580,'HUMAN RESOURCES'!$A$1:$M$2692,COLUMN('HUMAN RESOURCES'!$J2580),0)</f>
        <v>0.63600000000000001</v>
      </c>
      <c r="Q2580" s="6">
        <f>VLOOKUP($A2580,'HUMAN RESOURCES'!$A$1:$M$2692,COLUMN('HUMAN RESOURCES'!$K2580),0)</f>
        <v>7.1999999999999995E-2</v>
      </c>
      <c r="R2580" s="6">
        <f>VLOOKUP($A2580,'HUMAN RESOURCES'!$A$1:$M$2692,COLUMN('HUMAN RESOURCES'!$L2580),0)</f>
        <v>163460</v>
      </c>
      <c r="S2580" s="6">
        <f>VLOOKUP($A2580,'HUMAN RESOURCES'!$A$1:$M$2692,COLUMN('HUMAN RESOURCES'!$F2580),0)</f>
        <v>1.4999999999999999E-2</v>
      </c>
      <c r="T2580" s="6">
        <f>VLOOKUP($A2580,TOURISM!$A$1:$F$2692,COLUMN(TOURISM!$E2580),0)</f>
        <v>326000000</v>
      </c>
      <c r="U2580" s="6">
        <f>VLOOKUP($A2580,TOURISM!$A$1:$F$2692,COLUMN(TOURISM!$F2580),0)</f>
        <v>37000000</v>
      </c>
      <c r="V2580" s="6">
        <f>VLOOKUP($A2580,BUSINESS!$A$1:$J$2692,COLUMN(BUSINESS!$E2580),0)</f>
        <v>0</v>
      </c>
      <c r="W2580" s="6">
        <f>VLOOKUP($A2580,BUSINESS!$A$1:$J$2692,COLUMN(BUSINESS!$F2580),0)</f>
        <v>0</v>
      </c>
      <c r="X2580" s="6">
        <f>VLOOKUP($A2580,BUSINESS!$A$1:$J$2692,COLUMN(BUSINESS!$G2580),0)</f>
        <v>0</v>
      </c>
      <c r="Y2580" s="6">
        <f>VLOOKUP($A2580,BUSINESS!$A$1:$J$2692,COLUMN(BUSINESS!$H2580),0)</f>
        <v>0</v>
      </c>
      <c r="Z2580" s="6">
        <f>VLOOKUP($A2580,BUSINESS!$A$1:$J$2692,COLUMN(BUSINESS!$I2580),0)</f>
        <v>0.214</v>
      </c>
      <c r="AA2580" s="6">
        <f>VLOOKUP($A2580,BUSINESS!$A$1:$J$2692,COLUMN(BUSINESS!$J2580),0)</f>
        <v>0.61799999999999999</v>
      </c>
      <c r="AB2580" s="5"/>
      <c r="AC2580" s="5"/>
      <c r="AD2580" s="5"/>
      <c r="AE2580" s="5"/>
    </row>
    <row r="2581" spans="1:31" ht="15.75" customHeight="1" x14ac:dyDescent="0.25">
      <c r="A2581" s="6">
        <v>2580</v>
      </c>
      <c r="B2581" s="7" t="str">
        <f>VLOOKUP($A2581,GDP!$A$1:$H$2692,COLUMN(GDP!B2581),0)</f>
        <v>The Americas</v>
      </c>
      <c r="C2581" s="8" t="str">
        <f>VLOOKUP($A2581,GDP!$A$1:$H$2692,COLUMN(GDP!C2581),0)</f>
        <v>St. Lucia-The Americas</v>
      </c>
      <c r="D2581" s="9" t="str">
        <f>VLOOKUP($A2581,GDP!$A$1:$H$2692,COLUMN(GDP!D2581),0)</f>
        <v>2005</v>
      </c>
      <c r="E2581" s="8">
        <f>VLOOKUP($A2581,GDP!$A$1:$H$2692,COLUMN(GDP!E2581),0)</f>
        <v>908558307</v>
      </c>
      <c r="F2581" s="7">
        <f>VLOOKUP($A2581,GDP!$A$1:$H$2692,COLUMN(GDP!F2581),0)</f>
        <v>6.3E-2</v>
      </c>
      <c r="G2581" s="7">
        <f>VLOOKUP($A2581,GDP!$A$1:$H$2692,COLUMN(GDP!G2581),0)</f>
        <v>348</v>
      </c>
      <c r="H2581" s="7">
        <f>VLOOKUP($A2581,GDP!$A$1:$H$2692,COLUMN(GDP!H2581),0)</f>
        <v>0.106</v>
      </c>
      <c r="I2581" s="6">
        <f>VLOOKUP($A2581,ENERGY!$A$1:$F$2692,COLUMN(ENERGY!E2580),0)</f>
        <v>128</v>
      </c>
      <c r="J2581" s="6">
        <f>VLOOKUP($A2581,ENERGY!$A$1:$F$2692,COLUMN(ENERGY!F2580),0)</f>
        <v>385</v>
      </c>
      <c r="K2581" s="6">
        <f>VLOOKUP($A2581,'HUMAN RESOURCES'!$A$1:$M$2692,COLUMN('HUMAN RESOURCES'!$E2581),0)</f>
        <v>1.7000000000000001E-2</v>
      </c>
      <c r="L2581" s="6">
        <f>VLOOKUP($A2581,'HUMAN RESOURCES'!$A$1:$M$2692,COLUMN('HUMAN RESOURCES'!$F2581),0)</f>
        <v>1.4999999999999999E-2</v>
      </c>
      <c r="M2581" s="6">
        <f>VLOOKUP($A2581,'HUMAN RESOURCES'!$A$1:$M$2692,COLUMN('HUMAN RESOURCES'!$G2581),0)</f>
        <v>75</v>
      </c>
      <c r="N2581" s="6">
        <f>VLOOKUP($A2581,'HUMAN RESOURCES'!$A$1:$M$2692,COLUMN('HUMAN RESOURCES'!$H2581),0)</f>
        <v>71</v>
      </c>
      <c r="O2581" s="6">
        <f>VLOOKUP($A2581,'HUMAN RESOURCES'!$A$1:$M$2692,COLUMN('HUMAN RESOURCES'!$I2581),0)</f>
        <v>0.28499999999999998</v>
      </c>
      <c r="P2581" s="6">
        <f>VLOOKUP($A2581,'HUMAN RESOURCES'!$A$1:$M$2692,COLUMN('HUMAN RESOURCES'!$J2581),0)</f>
        <v>0.64300000000000002</v>
      </c>
      <c r="Q2581" s="6">
        <f>VLOOKUP($A2581,'HUMAN RESOURCES'!$A$1:$M$2692,COLUMN('HUMAN RESOURCES'!$K2581),0)</f>
        <v>7.1999999999999995E-2</v>
      </c>
      <c r="R2581" s="6">
        <f>VLOOKUP($A2581,'HUMAN RESOURCES'!$A$1:$M$2692,COLUMN('HUMAN RESOURCES'!$L2581),0)</f>
        <v>165407</v>
      </c>
      <c r="S2581" s="6">
        <f>VLOOKUP($A2581,'HUMAN RESOURCES'!$A$1:$M$2692,COLUMN('HUMAN RESOURCES'!$F2581),0)</f>
        <v>1.4999999999999999E-2</v>
      </c>
      <c r="T2581" s="6">
        <f>VLOOKUP($A2581,TOURISM!$A$1:$F$2692,COLUMN(TOURISM!$E2581),0)</f>
        <v>382000000</v>
      </c>
      <c r="U2581" s="6">
        <f>VLOOKUP($A2581,TOURISM!$A$1:$F$2692,COLUMN(TOURISM!$F2581),0)</f>
        <v>39000000</v>
      </c>
      <c r="V2581" s="6">
        <f>VLOOKUP($A2581,BUSINESS!$A$1:$J$2692,COLUMN(BUSINESS!$E2581),0)</f>
        <v>0.35699999999999998</v>
      </c>
      <c r="W2581" s="6">
        <f>VLOOKUP($A2581,BUSINESS!$A$1:$J$2692,COLUMN(BUSINESS!$F2581),0)</f>
        <v>20</v>
      </c>
      <c r="X2581" s="6">
        <f>VLOOKUP($A2581,BUSINESS!$A$1:$J$2692,COLUMN(BUSINESS!$G2581),0)</f>
        <v>0</v>
      </c>
      <c r="Y2581" s="6">
        <f>VLOOKUP($A2581,BUSINESS!$A$1:$J$2692,COLUMN(BUSINESS!$H2581),0)</f>
        <v>71</v>
      </c>
      <c r="Z2581" s="6">
        <f>VLOOKUP($A2581,BUSINESS!$A$1:$J$2692,COLUMN(BUSINESS!$I2581),0)</f>
        <v>0.216</v>
      </c>
      <c r="AA2581" s="6">
        <f>VLOOKUP($A2581,BUSINESS!$A$1:$J$2692,COLUMN(BUSINESS!$J2581),0)</f>
        <v>0.63900000000000001</v>
      </c>
      <c r="AB2581" s="5"/>
      <c r="AC2581" s="5"/>
      <c r="AD2581" s="5"/>
      <c r="AE2581" s="5"/>
    </row>
    <row r="2582" spans="1:31" ht="15.75" customHeight="1" x14ac:dyDescent="0.25">
      <c r="A2582" s="6">
        <v>2581</v>
      </c>
      <c r="B2582" s="7" t="str">
        <f>VLOOKUP($A2582,GDP!$A$1:$H$2692,COLUMN(GDP!B2582),0)</f>
        <v>The Americas</v>
      </c>
      <c r="C2582" s="8" t="str">
        <f>VLOOKUP($A2582,GDP!$A$1:$H$2692,COLUMN(GDP!C2582),0)</f>
        <v>St. Lucia-The Americas</v>
      </c>
      <c r="D2582" s="9" t="str">
        <f>VLOOKUP($A2582,GDP!$A$1:$H$2692,COLUMN(GDP!D2582),0)</f>
        <v>2006</v>
      </c>
      <c r="E2582" s="8">
        <f>VLOOKUP($A2582,GDP!$A$1:$H$2692,COLUMN(GDP!E2582),0)</f>
        <v>1018069267</v>
      </c>
      <c r="F2582" s="7">
        <f>VLOOKUP($A2582,GDP!$A$1:$H$2692,COLUMN(GDP!F2582),0)</f>
        <v>6.5000000000000002E-2</v>
      </c>
      <c r="G2582" s="7">
        <f>VLOOKUP($A2582,GDP!$A$1:$H$2692,COLUMN(GDP!G2582),0)</f>
        <v>393</v>
      </c>
      <c r="H2582" s="7">
        <f>VLOOKUP($A2582,GDP!$A$1:$H$2692,COLUMN(GDP!H2582),0)</f>
        <v>0.108</v>
      </c>
      <c r="I2582" s="6">
        <f>VLOOKUP($A2582,ENERGY!$A$1:$F$2692,COLUMN(ENERGY!E2581),0)</f>
        <v>119</v>
      </c>
      <c r="J2582" s="6">
        <f>VLOOKUP($A2582,ENERGY!$A$1:$F$2692,COLUMN(ENERGY!F2581),0)</f>
        <v>367</v>
      </c>
      <c r="K2582" s="6">
        <f>VLOOKUP($A2582,'HUMAN RESOURCES'!$A$1:$M$2692,COLUMN('HUMAN RESOURCES'!$E2582),0)</f>
        <v>1.7000000000000001E-2</v>
      </c>
      <c r="L2582" s="6">
        <f>VLOOKUP($A2582,'HUMAN RESOURCES'!$A$1:$M$2692,COLUMN('HUMAN RESOURCES'!$F2582),0)</f>
        <v>1.4999999999999999E-2</v>
      </c>
      <c r="M2582" s="6">
        <f>VLOOKUP($A2582,'HUMAN RESOURCES'!$A$1:$M$2692,COLUMN('HUMAN RESOURCES'!$G2582),0)</f>
        <v>76</v>
      </c>
      <c r="N2582" s="6">
        <f>VLOOKUP($A2582,'HUMAN RESOURCES'!$A$1:$M$2692,COLUMN('HUMAN RESOURCES'!$H2582),0)</f>
        <v>71</v>
      </c>
      <c r="O2582" s="6">
        <f>VLOOKUP($A2582,'HUMAN RESOURCES'!$A$1:$M$2692,COLUMN('HUMAN RESOURCES'!$I2582),0)</f>
        <v>0.27700000000000002</v>
      </c>
      <c r="P2582" s="6">
        <f>VLOOKUP($A2582,'HUMAN RESOURCES'!$A$1:$M$2692,COLUMN('HUMAN RESOURCES'!$J2582),0)</f>
        <v>0.64900000000000002</v>
      </c>
      <c r="Q2582" s="6">
        <f>VLOOKUP($A2582,'HUMAN RESOURCES'!$A$1:$M$2692,COLUMN('HUMAN RESOURCES'!$K2582),0)</f>
        <v>7.3999999999999996E-2</v>
      </c>
      <c r="R2582" s="6">
        <f>VLOOKUP($A2582,'HUMAN RESOURCES'!$A$1:$M$2692,COLUMN('HUMAN RESOURCES'!$L2582),0)</f>
        <v>167658</v>
      </c>
      <c r="S2582" s="6">
        <f>VLOOKUP($A2582,'HUMAN RESOURCES'!$A$1:$M$2692,COLUMN('HUMAN RESOURCES'!$F2582),0)</f>
        <v>1.4999999999999999E-2</v>
      </c>
      <c r="T2582" s="6">
        <f>VLOOKUP($A2582,TOURISM!$A$1:$F$2692,COLUMN(TOURISM!$E2582),0)</f>
        <v>294000000</v>
      </c>
      <c r="U2582" s="6">
        <f>VLOOKUP($A2582,TOURISM!$A$1:$F$2692,COLUMN(TOURISM!$F2582),0)</f>
        <v>39000000</v>
      </c>
      <c r="V2582" s="6">
        <f>VLOOKUP($A2582,BUSINESS!$A$1:$J$2692,COLUMN(BUSINESS!$E2582),0)</f>
        <v>0.34</v>
      </c>
      <c r="W2582" s="6">
        <f>VLOOKUP($A2582,BUSINESS!$A$1:$J$2692,COLUMN(BUSINESS!$F2582),0)</f>
        <v>20</v>
      </c>
      <c r="X2582" s="6">
        <f>VLOOKUP($A2582,BUSINESS!$A$1:$J$2692,COLUMN(BUSINESS!$G2582),0)</f>
        <v>0</v>
      </c>
      <c r="Y2582" s="6">
        <f>VLOOKUP($A2582,BUSINESS!$A$1:$J$2692,COLUMN(BUSINESS!$H2582),0)</f>
        <v>71</v>
      </c>
      <c r="Z2582" s="6">
        <f>VLOOKUP($A2582,BUSINESS!$A$1:$J$2692,COLUMN(BUSINESS!$I2582),0)</f>
        <v>0.245</v>
      </c>
      <c r="AA2582" s="6">
        <f>VLOOKUP($A2582,BUSINESS!$A$1:$J$2692,COLUMN(BUSINESS!$J2582),0)</f>
        <v>0.63</v>
      </c>
      <c r="AB2582" s="5"/>
      <c r="AC2582" s="5"/>
      <c r="AD2582" s="5"/>
      <c r="AE2582" s="5"/>
    </row>
    <row r="2583" spans="1:31" ht="15.75" customHeight="1" x14ac:dyDescent="0.25">
      <c r="A2583" s="6">
        <v>2582</v>
      </c>
      <c r="B2583" s="7" t="str">
        <f>VLOOKUP($A2583,GDP!$A$1:$H$2692,COLUMN(GDP!B2583),0)</f>
        <v>The Americas</v>
      </c>
      <c r="C2583" s="8" t="str">
        <f>VLOOKUP($A2583,GDP!$A$1:$H$2692,COLUMN(GDP!C2583),0)</f>
        <v>St. Lucia-The Americas</v>
      </c>
      <c r="D2583" s="9" t="str">
        <f>VLOOKUP($A2583,GDP!$A$1:$H$2692,COLUMN(GDP!D2583),0)</f>
        <v>2007</v>
      </c>
      <c r="E2583" s="8">
        <f>VLOOKUP($A2583,GDP!$A$1:$H$2692,COLUMN(GDP!E2583),0)</f>
        <v>1145555535</v>
      </c>
      <c r="F2583" s="7">
        <f>VLOOKUP($A2583,GDP!$A$1:$H$2692,COLUMN(GDP!F2583),0)</f>
        <v>6.8000000000000005E-2</v>
      </c>
      <c r="G2583" s="7">
        <f>VLOOKUP($A2583,GDP!$A$1:$H$2692,COLUMN(GDP!G2583),0)</f>
        <v>452</v>
      </c>
      <c r="H2583" s="7">
        <f>VLOOKUP($A2583,GDP!$A$1:$H$2692,COLUMN(GDP!H2583),0)</f>
        <v>0.10100000000000001</v>
      </c>
      <c r="I2583" s="6">
        <f>VLOOKUP($A2583,ENERGY!$A$1:$F$2692,COLUMN(ENERGY!E2582),0)</f>
        <v>123</v>
      </c>
      <c r="J2583" s="6">
        <f>VLOOKUP($A2583,ENERGY!$A$1:$F$2692,COLUMN(ENERGY!F2582),0)</f>
        <v>367</v>
      </c>
      <c r="K2583" s="6">
        <f>VLOOKUP($A2583,'HUMAN RESOURCES'!$A$1:$M$2692,COLUMN('HUMAN RESOURCES'!$E2583),0)</f>
        <v>1.7000000000000001E-2</v>
      </c>
      <c r="L2583" s="6">
        <f>VLOOKUP($A2583,'HUMAN RESOURCES'!$A$1:$M$2692,COLUMN('HUMAN RESOURCES'!$F2583),0)</f>
        <v>1.4E-2</v>
      </c>
      <c r="M2583" s="6">
        <f>VLOOKUP($A2583,'HUMAN RESOURCES'!$A$1:$M$2692,COLUMN('HUMAN RESOURCES'!$G2583),0)</f>
        <v>76</v>
      </c>
      <c r="N2583" s="6">
        <f>VLOOKUP($A2583,'HUMAN RESOURCES'!$A$1:$M$2692,COLUMN('HUMAN RESOURCES'!$H2583),0)</f>
        <v>71</v>
      </c>
      <c r="O2583" s="6">
        <f>VLOOKUP($A2583,'HUMAN RESOURCES'!$A$1:$M$2692,COLUMN('HUMAN RESOURCES'!$I2583),0)</f>
        <v>0.27</v>
      </c>
      <c r="P2583" s="6">
        <f>VLOOKUP($A2583,'HUMAN RESOURCES'!$A$1:$M$2692,COLUMN('HUMAN RESOURCES'!$J2583),0)</f>
        <v>0.65300000000000002</v>
      </c>
      <c r="Q2583" s="6">
        <f>VLOOKUP($A2583,'HUMAN RESOURCES'!$A$1:$M$2692,COLUMN('HUMAN RESOURCES'!$K2583),0)</f>
        <v>7.6999999999999999E-2</v>
      </c>
      <c r="R2583" s="6">
        <f>VLOOKUP($A2583,'HUMAN RESOURCES'!$A$1:$M$2692,COLUMN('HUMAN RESOURCES'!$L2583),0)</f>
        <v>170149</v>
      </c>
      <c r="S2583" s="6">
        <f>VLOOKUP($A2583,'HUMAN RESOURCES'!$A$1:$M$2692,COLUMN('HUMAN RESOURCES'!$F2583),0)</f>
        <v>1.4E-2</v>
      </c>
      <c r="T2583" s="6">
        <f>VLOOKUP($A2583,TOURISM!$A$1:$F$2692,COLUMN(TOURISM!$E2583),0)</f>
        <v>302000000</v>
      </c>
      <c r="U2583" s="6">
        <f>VLOOKUP($A2583,TOURISM!$A$1:$F$2692,COLUMN(TOURISM!$F2583),0)</f>
        <v>42000000</v>
      </c>
      <c r="V2583" s="6">
        <f>VLOOKUP($A2583,BUSINESS!$A$1:$J$2692,COLUMN(BUSINESS!$E2583),0)</f>
        <v>0.34</v>
      </c>
      <c r="W2583" s="6">
        <f>VLOOKUP($A2583,BUSINESS!$A$1:$J$2692,COLUMN(BUSINESS!$F2583),0)</f>
        <v>20</v>
      </c>
      <c r="X2583" s="6">
        <f>VLOOKUP($A2583,BUSINESS!$A$1:$J$2692,COLUMN(BUSINESS!$G2583),0)</f>
        <v>0</v>
      </c>
      <c r="Y2583" s="6">
        <f>VLOOKUP($A2583,BUSINESS!$A$1:$J$2692,COLUMN(BUSINESS!$H2583),0)</f>
        <v>71</v>
      </c>
      <c r="Z2583" s="6">
        <f>VLOOKUP($A2583,BUSINESS!$A$1:$J$2692,COLUMN(BUSINESS!$I2583),0)</f>
        <v>0.27900000000000003</v>
      </c>
      <c r="AA2583" s="6">
        <f>VLOOKUP($A2583,BUSINESS!$A$1:$J$2692,COLUMN(BUSINESS!$J2583),0)</f>
        <v>0.86399999999999999</v>
      </c>
      <c r="AB2583" s="5"/>
      <c r="AC2583" s="5"/>
      <c r="AD2583" s="5"/>
      <c r="AE2583" s="5"/>
    </row>
    <row r="2584" spans="1:31" ht="15.75" customHeight="1" x14ac:dyDescent="0.25">
      <c r="A2584" s="6">
        <v>2583</v>
      </c>
      <c r="B2584" s="7" t="str">
        <f>VLOOKUP($A2584,GDP!$A$1:$H$2692,COLUMN(GDP!B2584),0)</f>
        <v>The Americas</v>
      </c>
      <c r="C2584" s="8" t="str">
        <f>VLOOKUP($A2584,GDP!$A$1:$H$2692,COLUMN(GDP!C2584),0)</f>
        <v>St. Lucia-The Americas</v>
      </c>
      <c r="D2584" s="9" t="str">
        <f>VLOOKUP($A2584,GDP!$A$1:$H$2692,COLUMN(GDP!D2584),0)</f>
        <v>2008</v>
      </c>
      <c r="E2584" s="8">
        <f>VLOOKUP($A2584,GDP!$A$1:$H$2692,COLUMN(GDP!E2584),0)</f>
        <v>1184074074</v>
      </c>
      <c r="F2584" s="7">
        <f>VLOOKUP($A2584,GDP!$A$1:$H$2692,COLUMN(GDP!F2584),0)</f>
        <v>7.4999999999999997E-2</v>
      </c>
      <c r="G2584" s="7">
        <f>VLOOKUP($A2584,GDP!$A$1:$H$2692,COLUMN(GDP!G2584),0)</f>
        <v>503</v>
      </c>
      <c r="H2584" s="7">
        <f>VLOOKUP($A2584,GDP!$A$1:$H$2692,COLUMN(GDP!H2584),0)</f>
        <v>0.10100000000000001</v>
      </c>
      <c r="I2584" s="6">
        <f>VLOOKUP($A2584,ENERGY!$A$1:$F$2692,COLUMN(ENERGY!E2583),0)</f>
        <v>120</v>
      </c>
      <c r="J2584" s="6">
        <f>VLOOKUP($A2584,ENERGY!$A$1:$F$2692,COLUMN(ENERGY!F2583),0)</f>
        <v>356</v>
      </c>
      <c r="K2584" s="6">
        <f>VLOOKUP($A2584,'HUMAN RESOURCES'!$A$1:$M$2692,COLUMN('HUMAN RESOURCES'!$E2584),0)</f>
        <v>1.7000000000000001E-2</v>
      </c>
      <c r="L2584" s="6">
        <f>VLOOKUP($A2584,'HUMAN RESOURCES'!$A$1:$M$2692,COLUMN('HUMAN RESOURCES'!$F2584),0)</f>
        <v>1.4E-2</v>
      </c>
      <c r="M2584" s="6">
        <f>VLOOKUP($A2584,'HUMAN RESOURCES'!$A$1:$M$2692,COLUMN('HUMAN RESOURCES'!$G2584),0)</f>
        <v>77</v>
      </c>
      <c r="N2584" s="6">
        <f>VLOOKUP($A2584,'HUMAN RESOURCES'!$A$1:$M$2692,COLUMN('HUMAN RESOURCES'!$H2584),0)</f>
        <v>71</v>
      </c>
      <c r="O2584" s="6">
        <f>VLOOKUP($A2584,'HUMAN RESOURCES'!$A$1:$M$2692,COLUMN('HUMAN RESOURCES'!$I2584),0)</f>
        <v>0.26400000000000001</v>
      </c>
      <c r="P2584" s="6">
        <f>VLOOKUP($A2584,'HUMAN RESOURCES'!$A$1:$M$2692,COLUMN('HUMAN RESOURCES'!$J2584),0)</f>
        <v>0.65600000000000003</v>
      </c>
      <c r="Q2584" s="6">
        <f>VLOOKUP($A2584,'HUMAN RESOURCES'!$A$1:$M$2692,COLUMN('HUMAN RESOURCES'!$K2584),0)</f>
        <v>0.08</v>
      </c>
      <c r="R2584" s="6">
        <f>VLOOKUP($A2584,'HUMAN RESOURCES'!$A$1:$M$2692,COLUMN('HUMAN RESOURCES'!$L2584),0)</f>
        <v>172734</v>
      </c>
      <c r="S2584" s="6">
        <f>VLOOKUP($A2584,'HUMAN RESOURCES'!$A$1:$M$2692,COLUMN('HUMAN RESOURCES'!$F2584),0)</f>
        <v>1.4E-2</v>
      </c>
      <c r="T2584" s="6">
        <f>VLOOKUP($A2584,TOURISM!$A$1:$F$2692,COLUMN(TOURISM!$E2584),0)</f>
        <v>311000000</v>
      </c>
      <c r="U2584" s="6">
        <f>VLOOKUP($A2584,TOURISM!$A$1:$F$2692,COLUMN(TOURISM!$F2584),0)</f>
        <v>45000000</v>
      </c>
      <c r="V2584" s="6">
        <f>VLOOKUP($A2584,BUSINESS!$A$1:$J$2692,COLUMN(BUSINESS!$E2584),0)</f>
        <v>0.34</v>
      </c>
      <c r="W2584" s="6">
        <f>VLOOKUP($A2584,BUSINESS!$A$1:$J$2692,COLUMN(BUSINESS!$F2584),0)</f>
        <v>20</v>
      </c>
      <c r="X2584" s="6">
        <f>VLOOKUP($A2584,BUSINESS!$A$1:$J$2692,COLUMN(BUSINESS!$G2584),0)</f>
        <v>0</v>
      </c>
      <c r="Y2584" s="6">
        <f>VLOOKUP($A2584,BUSINESS!$A$1:$J$2692,COLUMN(BUSINESS!$H2584),0)</f>
        <v>61</v>
      </c>
      <c r="Z2584" s="6">
        <f>VLOOKUP($A2584,BUSINESS!$A$1:$J$2692,COLUMN(BUSINESS!$I2584),0)</f>
        <v>0.32</v>
      </c>
      <c r="AA2584" s="6">
        <f>VLOOKUP($A2584,BUSINESS!$A$1:$J$2692,COLUMN(BUSINESS!$J2584),0)</f>
        <v>1.0129999999999999</v>
      </c>
      <c r="AB2584" s="5"/>
      <c r="AC2584" s="5"/>
      <c r="AD2584" s="5"/>
      <c r="AE2584" s="5"/>
    </row>
    <row r="2585" spans="1:31" ht="15.75" customHeight="1" x14ac:dyDescent="0.25">
      <c r="A2585" s="6">
        <v>2584</v>
      </c>
      <c r="B2585" s="7" t="str">
        <f>VLOOKUP($A2585,GDP!$A$1:$H$2692,COLUMN(GDP!B2585),0)</f>
        <v>The Americas</v>
      </c>
      <c r="C2585" s="8" t="str">
        <f>VLOOKUP($A2585,GDP!$A$1:$H$2692,COLUMN(GDP!C2585),0)</f>
        <v>St. Lucia-The Americas</v>
      </c>
      <c r="D2585" s="9" t="str">
        <f>VLOOKUP($A2585,GDP!$A$1:$H$2692,COLUMN(GDP!D2585),0)</f>
        <v>2009</v>
      </c>
      <c r="E2585" s="8">
        <f>VLOOKUP($A2585,GDP!$A$1:$H$2692,COLUMN(GDP!E2585),0)</f>
        <v>1180000000</v>
      </c>
      <c r="F2585" s="7">
        <f>VLOOKUP($A2585,GDP!$A$1:$H$2692,COLUMN(GDP!F2585),0)</f>
        <v>8.1000000000000003E-2</v>
      </c>
      <c r="G2585" s="7">
        <f>VLOOKUP($A2585,GDP!$A$1:$H$2692,COLUMN(GDP!G2585),0)</f>
        <v>537</v>
      </c>
      <c r="H2585" s="7">
        <f>VLOOKUP($A2585,GDP!$A$1:$H$2692,COLUMN(GDP!H2585),0)</f>
        <v>0.106</v>
      </c>
      <c r="I2585" s="6">
        <f>VLOOKUP($A2585,ENERGY!$A$1:$F$2692,COLUMN(ENERGY!E2584),0)</f>
        <v>0</v>
      </c>
      <c r="J2585" s="6">
        <f>VLOOKUP($A2585,ENERGY!$A$1:$F$2692,COLUMN(ENERGY!F2584),0)</f>
        <v>359</v>
      </c>
      <c r="K2585" s="6">
        <f>VLOOKUP($A2585,'HUMAN RESOURCES'!$A$1:$M$2692,COLUMN('HUMAN RESOURCES'!$E2585),0)</f>
        <v>1.7000000000000001E-2</v>
      </c>
      <c r="L2585" s="6">
        <f>VLOOKUP($A2585,'HUMAN RESOURCES'!$A$1:$M$2692,COLUMN('HUMAN RESOURCES'!$F2585),0)</f>
        <v>1.4E-2</v>
      </c>
      <c r="M2585" s="6">
        <f>VLOOKUP($A2585,'HUMAN RESOURCES'!$A$1:$M$2692,COLUMN('HUMAN RESOURCES'!$G2585),0)</f>
        <v>77</v>
      </c>
      <c r="N2585" s="6">
        <f>VLOOKUP($A2585,'HUMAN RESOURCES'!$A$1:$M$2692,COLUMN('HUMAN RESOURCES'!$H2585),0)</f>
        <v>72</v>
      </c>
      <c r="O2585" s="6">
        <f>VLOOKUP($A2585,'HUMAN RESOURCES'!$A$1:$M$2692,COLUMN('HUMAN RESOURCES'!$I2585),0)</f>
        <v>0.25800000000000001</v>
      </c>
      <c r="P2585" s="6">
        <f>VLOOKUP($A2585,'HUMAN RESOURCES'!$A$1:$M$2692,COLUMN('HUMAN RESOURCES'!$J2585),0)</f>
        <v>0.66</v>
      </c>
      <c r="Q2585" s="6">
        <f>VLOOKUP($A2585,'HUMAN RESOURCES'!$A$1:$M$2692,COLUMN('HUMAN RESOURCES'!$K2585),0)</f>
        <v>8.3000000000000004E-2</v>
      </c>
      <c r="R2585" s="6">
        <f>VLOOKUP($A2585,'HUMAN RESOURCES'!$A$1:$M$2692,COLUMN('HUMAN RESOURCES'!$L2585),0)</f>
        <v>175200</v>
      </c>
      <c r="S2585" s="6">
        <f>VLOOKUP($A2585,'HUMAN RESOURCES'!$A$1:$M$2692,COLUMN('HUMAN RESOURCES'!$F2585),0)</f>
        <v>1.4E-2</v>
      </c>
      <c r="T2585" s="6">
        <f>VLOOKUP($A2585,TOURISM!$A$1:$F$2692,COLUMN(TOURISM!$E2585),0)</f>
        <v>296000000</v>
      </c>
      <c r="U2585" s="6">
        <f>VLOOKUP($A2585,TOURISM!$A$1:$F$2692,COLUMN(TOURISM!$F2585),0)</f>
        <v>47000000</v>
      </c>
      <c r="V2585" s="6">
        <f>VLOOKUP($A2585,BUSINESS!$A$1:$J$2692,COLUMN(BUSINESS!$E2585),0)</f>
        <v>0.34399999999999997</v>
      </c>
      <c r="W2585" s="6">
        <f>VLOOKUP($A2585,BUSINESS!$A$1:$J$2692,COLUMN(BUSINESS!$F2585),0)</f>
        <v>14</v>
      </c>
      <c r="X2585" s="6">
        <f>VLOOKUP($A2585,BUSINESS!$A$1:$J$2692,COLUMN(BUSINESS!$G2585),0)</f>
        <v>0</v>
      </c>
      <c r="Y2585" s="6">
        <f>VLOOKUP($A2585,BUSINESS!$A$1:$J$2692,COLUMN(BUSINESS!$H2585),0)</f>
        <v>92</v>
      </c>
      <c r="Z2585" s="6">
        <f>VLOOKUP($A2585,BUSINESS!$A$1:$J$2692,COLUMN(BUSINESS!$I2585),0)</f>
        <v>0.36</v>
      </c>
      <c r="AA2585" s="6">
        <f>VLOOKUP($A2585,BUSINESS!$A$1:$J$2692,COLUMN(BUSINESS!$J2585),0)</f>
        <v>1.083</v>
      </c>
      <c r="AB2585" s="5"/>
      <c r="AC2585" s="5"/>
      <c r="AD2585" s="5"/>
      <c r="AE2585" s="5"/>
    </row>
    <row r="2586" spans="1:31" ht="15.75" customHeight="1" x14ac:dyDescent="0.25">
      <c r="A2586" s="6">
        <v>2585</v>
      </c>
      <c r="B2586" s="7" t="str">
        <f>VLOOKUP($A2586,GDP!$A$1:$H$2692,COLUMN(GDP!B2586),0)</f>
        <v>The Americas</v>
      </c>
      <c r="C2586" s="8" t="str">
        <f>VLOOKUP($A2586,GDP!$A$1:$H$2692,COLUMN(GDP!C2586),0)</f>
        <v>St. Lucia-The Americas</v>
      </c>
      <c r="D2586" s="9" t="str">
        <f>VLOOKUP($A2586,GDP!$A$1:$H$2692,COLUMN(GDP!D2586),0)</f>
        <v>2010</v>
      </c>
      <c r="E2586" s="8">
        <f>VLOOKUP($A2586,GDP!$A$1:$H$2692,COLUMN(GDP!E2586),0)</f>
        <v>1252222222</v>
      </c>
      <c r="F2586" s="7">
        <f>VLOOKUP($A2586,GDP!$A$1:$H$2692,COLUMN(GDP!F2586),0)</f>
        <v>7.8E-2</v>
      </c>
      <c r="G2586" s="7">
        <f>VLOOKUP($A2586,GDP!$A$1:$H$2692,COLUMN(GDP!G2586),0)</f>
        <v>525</v>
      </c>
      <c r="H2586" s="7">
        <f>VLOOKUP($A2586,GDP!$A$1:$H$2692,COLUMN(GDP!H2586),0)</f>
        <v>0.106</v>
      </c>
      <c r="I2586" s="6">
        <f>VLOOKUP($A2586,ENERGY!$A$1:$F$2692,COLUMN(ENERGY!E2585),0)</f>
        <v>0</v>
      </c>
      <c r="J2586" s="6">
        <f>VLOOKUP($A2586,ENERGY!$A$1:$F$2692,COLUMN(ENERGY!F2585),0)</f>
        <v>326</v>
      </c>
      <c r="K2586" s="6">
        <f>VLOOKUP($A2586,'HUMAN RESOURCES'!$A$1:$M$2692,COLUMN('HUMAN RESOURCES'!$E2586),0)</f>
        <v>1.6E-2</v>
      </c>
      <c r="L2586" s="6">
        <f>VLOOKUP($A2586,'HUMAN RESOURCES'!$A$1:$M$2692,COLUMN('HUMAN RESOURCES'!$F2586),0)</f>
        <v>1.4E-2</v>
      </c>
      <c r="M2586" s="6">
        <f>VLOOKUP($A2586,'HUMAN RESOURCES'!$A$1:$M$2692,COLUMN('HUMAN RESOURCES'!$G2586),0)</f>
        <v>77</v>
      </c>
      <c r="N2586" s="6">
        <f>VLOOKUP($A2586,'HUMAN RESOURCES'!$A$1:$M$2692,COLUMN('HUMAN RESOURCES'!$H2586),0)</f>
        <v>72</v>
      </c>
      <c r="O2586" s="6">
        <f>VLOOKUP($A2586,'HUMAN RESOURCES'!$A$1:$M$2692,COLUMN('HUMAN RESOURCES'!$I2586),0)</f>
        <v>0.253</v>
      </c>
      <c r="P2586" s="6">
        <f>VLOOKUP($A2586,'HUMAN RESOURCES'!$A$1:$M$2692,COLUMN('HUMAN RESOURCES'!$J2586),0)</f>
        <v>0.66300000000000003</v>
      </c>
      <c r="Q2586" s="6">
        <f>VLOOKUP($A2586,'HUMAN RESOURCES'!$A$1:$M$2692,COLUMN('HUMAN RESOURCES'!$K2586),0)</f>
        <v>8.5000000000000006E-2</v>
      </c>
      <c r="R2586" s="6">
        <f>VLOOKUP($A2586,'HUMAN RESOURCES'!$A$1:$M$2692,COLUMN('HUMAN RESOURCES'!$L2586),0)</f>
        <v>177397</v>
      </c>
      <c r="S2586" s="6">
        <f>VLOOKUP($A2586,'HUMAN RESOURCES'!$A$1:$M$2692,COLUMN('HUMAN RESOURCES'!$F2586),0)</f>
        <v>1.4E-2</v>
      </c>
      <c r="T2586" s="6">
        <f>VLOOKUP($A2586,TOURISM!$A$1:$F$2692,COLUMN(TOURISM!$E2586),0)</f>
        <v>309000000</v>
      </c>
      <c r="U2586" s="6">
        <f>VLOOKUP($A2586,TOURISM!$A$1:$F$2692,COLUMN(TOURISM!$F2586),0)</f>
        <v>48000000</v>
      </c>
      <c r="V2586" s="6">
        <f>VLOOKUP($A2586,BUSINESS!$A$1:$J$2692,COLUMN(BUSINESS!$E2586),0)</f>
        <v>0.34</v>
      </c>
      <c r="W2586" s="6">
        <f>VLOOKUP($A2586,BUSINESS!$A$1:$J$2692,COLUMN(BUSINESS!$F2586),0)</f>
        <v>14</v>
      </c>
      <c r="X2586" s="6">
        <f>VLOOKUP($A2586,BUSINESS!$A$1:$J$2692,COLUMN(BUSINESS!$G2586),0)</f>
        <v>0</v>
      </c>
      <c r="Y2586" s="6">
        <f>VLOOKUP($A2586,BUSINESS!$A$1:$J$2692,COLUMN(BUSINESS!$H2586),0)</f>
        <v>92</v>
      </c>
      <c r="Z2586" s="6">
        <f>VLOOKUP($A2586,BUSINESS!$A$1:$J$2692,COLUMN(BUSINESS!$I2586),0)</f>
        <v>0.433</v>
      </c>
      <c r="AA2586" s="6">
        <f>VLOOKUP($A2586,BUSINESS!$A$1:$J$2692,COLUMN(BUSINESS!$J2586),0)</f>
        <v>1.117</v>
      </c>
      <c r="AB2586" s="5"/>
      <c r="AC2586" s="5"/>
      <c r="AD2586" s="5"/>
      <c r="AE2586" s="5"/>
    </row>
    <row r="2587" spans="1:31" ht="15.75" customHeight="1" x14ac:dyDescent="0.25">
      <c r="A2587" s="6">
        <v>2586</v>
      </c>
      <c r="B2587" s="7" t="str">
        <f>VLOOKUP($A2587,GDP!$A$1:$H$2692,COLUMN(GDP!B2587),0)</f>
        <v>The Americas</v>
      </c>
      <c r="C2587" s="8" t="str">
        <f>VLOOKUP($A2587,GDP!$A$1:$H$2692,COLUMN(GDP!C2587),0)</f>
        <v>St. Lucia-The Americas</v>
      </c>
      <c r="D2587" s="9" t="str">
        <f>VLOOKUP($A2587,GDP!$A$1:$H$2692,COLUMN(GDP!D2587),0)</f>
        <v>2011</v>
      </c>
      <c r="E2587" s="8">
        <f>VLOOKUP($A2587,GDP!$A$1:$H$2692,COLUMN(GDP!E2587),0)</f>
        <v>1295925926</v>
      </c>
      <c r="F2587" s="7">
        <f>VLOOKUP($A2587,GDP!$A$1:$H$2692,COLUMN(GDP!F2587),0)</f>
        <v>7.5999999999999998E-2</v>
      </c>
      <c r="G2587" s="7">
        <f>VLOOKUP($A2587,GDP!$A$1:$H$2692,COLUMN(GDP!G2587),0)</f>
        <v>513</v>
      </c>
      <c r="H2587" s="7">
        <f>VLOOKUP($A2587,GDP!$A$1:$H$2692,COLUMN(GDP!H2587),0)</f>
        <v>0.1</v>
      </c>
      <c r="I2587" s="6">
        <f>VLOOKUP($A2587,ENERGY!$A$1:$F$2692,COLUMN(ENERGY!E2586),0)</f>
        <v>0</v>
      </c>
      <c r="J2587" s="6">
        <f>VLOOKUP($A2587,ENERGY!$A$1:$F$2692,COLUMN(ENERGY!F2586),0)</f>
        <v>363</v>
      </c>
      <c r="K2587" s="6">
        <f>VLOOKUP($A2587,'HUMAN RESOURCES'!$A$1:$M$2692,COLUMN('HUMAN RESOURCES'!$E2587),0)</f>
        <v>1.6E-2</v>
      </c>
      <c r="L2587" s="6">
        <f>VLOOKUP($A2587,'HUMAN RESOURCES'!$A$1:$M$2692,COLUMN('HUMAN RESOURCES'!$F2587),0)</f>
        <v>1.2999999999999999E-2</v>
      </c>
      <c r="M2587" s="6">
        <f>VLOOKUP($A2587,'HUMAN RESOURCES'!$A$1:$M$2692,COLUMN('HUMAN RESOURCES'!$G2587),0)</f>
        <v>77</v>
      </c>
      <c r="N2587" s="6">
        <f>VLOOKUP($A2587,'HUMAN RESOURCES'!$A$1:$M$2692,COLUMN('HUMAN RESOURCES'!$H2587),0)</f>
        <v>72</v>
      </c>
      <c r="O2587" s="6">
        <f>VLOOKUP($A2587,'HUMAN RESOURCES'!$A$1:$M$2692,COLUMN('HUMAN RESOURCES'!$I2587),0)</f>
        <v>0.248</v>
      </c>
      <c r="P2587" s="6">
        <f>VLOOKUP($A2587,'HUMAN RESOURCES'!$A$1:$M$2692,COLUMN('HUMAN RESOURCES'!$J2587),0)</f>
        <v>0.66600000000000004</v>
      </c>
      <c r="Q2587" s="6">
        <f>VLOOKUP($A2587,'HUMAN RESOURCES'!$A$1:$M$2692,COLUMN('HUMAN RESOURCES'!$K2587),0)</f>
        <v>8.5999999999999993E-2</v>
      </c>
      <c r="R2587" s="6">
        <f>VLOOKUP($A2587,'HUMAN RESOURCES'!$A$1:$M$2692,COLUMN('HUMAN RESOURCES'!$L2587),0)</f>
        <v>179271</v>
      </c>
      <c r="S2587" s="6">
        <f>VLOOKUP($A2587,'HUMAN RESOURCES'!$A$1:$M$2692,COLUMN('HUMAN RESOURCES'!$F2587),0)</f>
        <v>1.2999999999999999E-2</v>
      </c>
      <c r="T2587" s="6">
        <f>VLOOKUP($A2587,TOURISM!$A$1:$F$2692,COLUMN(TOURISM!$E2587),0)</f>
        <v>321000000</v>
      </c>
      <c r="U2587" s="6">
        <f>VLOOKUP($A2587,TOURISM!$A$1:$F$2692,COLUMN(TOURISM!$F2587),0)</f>
        <v>48000000</v>
      </c>
      <c r="V2587" s="6">
        <f>VLOOKUP($A2587,BUSINESS!$A$1:$J$2692,COLUMN(BUSINESS!$E2587),0)</f>
        <v>0.34399999999999997</v>
      </c>
      <c r="W2587" s="6">
        <f>VLOOKUP($A2587,BUSINESS!$A$1:$J$2692,COLUMN(BUSINESS!$F2587),0)</f>
        <v>15</v>
      </c>
      <c r="X2587" s="6">
        <f>VLOOKUP($A2587,BUSINESS!$A$1:$J$2692,COLUMN(BUSINESS!$G2587),0)</f>
        <v>0</v>
      </c>
      <c r="Y2587" s="6">
        <f>VLOOKUP($A2587,BUSINESS!$A$1:$J$2692,COLUMN(BUSINESS!$H2587),0)</f>
        <v>92</v>
      </c>
      <c r="Z2587" s="6">
        <f>VLOOKUP($A2587,BUSINESS!$A$1:$J$2692,COLUMN(BUSINESS!$I2587),0)</f>
        <v>0.45</v>
      </c>
      <c r="AA2587" s="6">
        <f>VLOOKUP($A2587,BUSINESS!$A$1:$J$2692,COLUMN(BUSINESS!$J2587),0)</f>
        <v>1.208</v>
      </c>
      <c r="AB2587" s="5"/>
      <c r="AC2587" s="5"/>
      <c r="AD2587" s="5"/>
      <c r="AE2587" s="5"/>
    </row>
    <row r="2588" spans="1:31" ht="15.75" customHeight="1" x14ac:dyDescent="0.25">
      <c r="A2588" s="6">
        <v>2587</v>
      </c>
      <c r="B2588" s="7" t="str">
        <f>VLOOKUP($A2588,GDP!$A$1:$H$2692,COLUMN(GDP!B2588),0)</f>
        <v>The Americas</v>
      </c>
      <c r="C2588" s="8" t="str">
        <f>VLOOKUP($A2588,GDP!$A$1:$H$2692,COLUMN(GDP!C2588),0)</f>
        <v>St. Lucia-The Americas</v>
      </c>
      <c r="D2588" s="9" t="str">
        <f>VLOOKUP($A2588,GDP!$A$1:$H$2692,COLUMN(GDP!D2588),0)</f>
        <v>2012</v>
      </c>
      <c r="E2588" s="8">
        <f>VLOOKUP($A2588,GDP!$A$1:$H$2692,COLUMN(GDP!E2588),0)</f>
        <v>1318148148</v>
      </c>
      <c r="F2588" s="7">
        <f>VLOOKUP($A2588,GDP!$A$1:$H$2692,COLUMN(GDP!F2588),0)</f>
        <v>8.5000000000000006E-2</v>
      </c>
      <c r="G2588" s="7">
        <f>VLOOKUP($A2588,GDP!$A$1:$H$2692,COLUMN(GDP!G2588),0)</f>
        <v>556</v>
      </c>
      <c r="H2588" s="7">
        <f>VLOOKUP($A2588,GDP!$A$1:$H$2692,COLUMN(GDP!H2588),0)</f>
        <v>9.5000000000000001E-2</v>
      </c>
      <c r="I2588" s="6">
        <f>VLOOKUP($A2588,ENERGY!$A$1:$F$2692,COLUMN(ENERGY!E2587),0)</f>
        <v>0</v>
      </c>
      <c r="J2588" s="6">
        <f>VLOOKUP($A2588,ENERGY!$A$1:$F$2692,COLUMN(ENERGY!F2587),0)</f>
        <v>330</v>
      </c>
      <c r="K2588" s="6">
        <f>VLOOKUP($A2588,'HUMAN RESOURCES'!$A$1:$M$2692,COLUMN('HUMAN RESOURCES'!$E2588),0)</f>
        <v>1.6E-2</v>
      </c>
      <c r="L2588" s="6">
        <f>VLOOKUP($A2588,'HUMAN RESOURCES'!$A$1:$M$2692,COLUMN('HUMAN RESOURCES'!$F2588),0)</f>
        <v>1.2999999999999999E-2</v>
      </c>
      <c r="M2588" s="6">
        <f>VLOOKUP($A2588,'HUMAN RESOURCES'!$A$1:$M$2692,COLUMN('HUMAN RESOURCES'!$G2588),0)</f>
        <v>77</v>
      </c>
      <c r="N2588" s="6">
        <f>VLOOKUP($A2588,'HUMAN RESOURCES'!$A$1:$M$2692,COLUMN('HUMAN RESOURCES'!$H2588),0)</f>
        <v>72</v>
      </c>
      <c r="O2588" s="6">
        <f>VLOOKUP($A2588,'HUMAN RESOURCES'!$A$1:$M$2692,COLUMN('HUMAN RESOURCES'!$I2588),0)</f>
        <v>0.24299999999999999</v>
      </c>
      <c r="P2588" s="6">
        <f>VLOOKUP($A2588,'HUMAN RESOURCES'!$A$1:$M$2692,COLUMN('HUMAN RESOURCES'!$J2588),0)</f>
        <v>0.67</v>
      </c>
      <c r="Q2588" s="6">
        <f>VLOOKUP($A2588,'HUMAN RESOURCES'!$A$1:$M$2692,COLUMN('HUMAN RESOURCES'!$K2588),0)</f>
        <v>8.6999999999999994E-2</v>
      </c>
      <c r="R2588" s="6">
        <f>VLOOKUP($A2588,'HUMAN RESOURCES'!$A$1:$M$2692,COLUMN('HUMAN RESOURCES'!$L2588),0)</f>
        <v>180870</v>
      </c>
      <c r="S2588" s="6">
        <f>VLOOKUP($A2588,'HUMAN RESOURCES'!$A$1:$M$2692,COLUMN('HUMAN RESOURCES'!$F2588),0)</f>
        <v>1.2999999999999999E-2</v>
      </c>
      <c r="T2588" s="6">
        <f>VLOOKUP($A2588,TOURISM!$A$1:$F$2692,COLUMN(TOURISM!$E2588),0)</f>
        <v>335000000</v>
      </c>
      <c r="U2588" s="6">
        <f>VLOOKUP($A2588,TOURISM!$A$1:$F$2692,COLUMN(TOURISM!$F2588),0)</f>
        <v>49000000</v>
      </c>
      <c r="V2588" s="6">
        <f>VLOOKUP($A2588,BUSINESS!$A$1:$J$2692,COLUMN(BUSINESS!$E2588),0)</f>
        <v>0.34599999999999997</v>
      </c>
      <c r="W2588" s="6">
        <f>VLOOKUP($A2588,BUSINESS!$A$1:$J$2692,COLUMN(BUSINESS!$F2588),0)</f>
        <v>15</v>
      </c>
      <c r="X2588" s="6">
        <f>VLOOKUP($A2588,BUSINESS!$A$1:$J$2692,COLUMN(BUSINESS!$G2588),0)</f>
        <v>59</v>
      </c>
      <c r="Y2588" s="6">
        <f>VLOOKUP($A2588,BUSINESS!$A$1:$J$2692,COLUMN(BUSINESS!$H2588),0)</f>
        <v>92</v>
      </c>
      <c r="Z2588" s="6">
        <f>VLOOKUP($A2588,BUSINESS!$A$1:$J$2692,COLUMN(BUSINESS!$I2588),0)</f>
        <v>0.34799999999999998</v>
      </c>
      <c r="AA2588" s="6">
        <f>VLOOKUP($A2588,BUSINESS!$A$1:$J$2692,COLUMN(BUSINESS!$J2588),0)</f>
        <v>1.194</v>
      </c>
      <c r="AB2588" s="5"/>
      <c r="AC2588" s="5"/>
      <c r="AD2588" s="5"/>
      <c r="AE2588" s="5"/>
    </row>
    <row r="2589" spans="1:31" ht="15.75" customHeight="1" x14ac:dyDescent="0.25">
      <c r="A2589" s="6">
        <v>2588</v>
      </c>
      <c r="B2589" s="7" t="str">
        <f>VLOOKUP($A2589,GDP!$A$1:$H$2692,COLUMN(GDP!B2589),0)</f>
        <v>The Americas</v>
      </c>
      <c r="C2589" s="8" t="str">
        <f>VLOOKUP($A2589,GDP!$A$1:$H$2692,COLUMN(GDP!C2589),0)</f>
        <v>St. Martin (French part)-The Americas</v>
      </c>
      <c r="D2589" s="9" t="str">
        <f>VLOOKUP($A2589,GDP!$A$1:$H$2692,COLUMN(GDP!D2589),0)</f>
        <v>2000</v>
      </c>
      <c r="E2589" s="8">
        <f>VLOOKUP($A2589,GDP!$A$1:$H$2692,COLUMN(GDP!E2589),0)</f>
        <v>0</v>
      </c>
      <c r="F2589" s="7">
        <f>VLOOKUP($A2589,GDP!$A$1:$H$2692,COLUMN(GDP!F2589),0)</f>
        <v>0</v>
      </c>
      <c r="G2589" s="7">
        <f>VLOOKUP($A2589,GDP!$A$1:$H$2692,COLUMN(GDP!G2589),0)</f>
        <v>0</v>
      </c>
      <c r="H2589" s="7">
        <f>VLOOKUP($A2589,GDP!$A$1:$H$2692,COLUMN(GDP!H2589),0)</f>
        <v>0</v>
      </c>
      <c r="I2589" s="6">
        <f>VLOOKUP($A2589,ENERGY!$A$1:$F$2692,COLUMN(ENERGY!E2588),0)</f>
        <v>0</v>
      </c>
      <c r="J2589" s="6">
        <f>VLOOKUP($A2589,ENERGY!$A$1:$F$2692,COLUMN(ENERGY!F2588),0)</f>
        <v>0</v>
      </c>
      <c r="K2589" s="6">
        <f>VLOOKUP($A2589,'HUMAN RESOURCES'!$A$1:$M$2692,COLUMN('HUMAN RESOURCES'!$E2589),0)</f>
        <v>1.7000000000000001E-2</v>
      </c>
      <c r="L2589" s="6">
        <f>VLOOKUP($A2589,'HUMAN RESOURCES'!$A$1:$M$2692,COLUMN('HUMAN RESOURCES'!$F2589),0)</f>
        <v>0</v>
      </c>
      <c r="M2589" s="6">
        <f>VLOOKUP($A2589,'HUMAN RESOURCES'!$A$1:$M$2692,COLUMN('HUMAN RESOURCES'!$G2589),0)</f>
        <v>80</v>
      </c>
      <c r="N2589" s="6">
        <f>VLOOKUP($A2589,'HUMAN RESOURCES'!$A$1:$M$2692,COLUMN('HUMAN RESOURCES'!$H2589),0)</f>
        <v>74</v>
      </c>
      <c r="O2589" s="6">
        <f>VLOOKUP($A2589,'HUMAN RESOURCES'!$A$1:$M$2692,COLUMN('HUMAN RESOURCES'!$I2589),0)</f>
        <v>0</v>
      </c>
      <c r="P2589" s="6">
        <f>VLOOKUP($A2589,'HUMAN RESOURCES'!$A$1:$M$2692,COLUMN('HUMAN RESOURCES'!$J2589),0)</f>
        <v>0</v>
      </c>
      <c r="Q2589" s="6">
        <f>VLOOKUP($A2589,'HUMAN RESOURCES'!$A$1:$M$2692,COLUMN('HUMAN RESOURCES'!$K2589),0)</f>
        <v>0</v>
      </c>
      <c r="R2589" s="6">
        <f>VLOOKUP($A2589,'HUMAN RESOURCES'!$A$1:$M$2692,COLUMN('HUMAN RESOURCES'!$L2589),0)</f>
        <v>28384</v>
      </c>
      <c r="S2589" s="6">
        <f>VLOOKUP($A2589,'HUMAN RESOURCES'!$A$1:$M$2692,COLUMN('HUMAN RESOURCES'!$F2589),0)</f>
        <v>0</v>
      </c>
      <c r="T2589" s="6">
        <f>VLOOKUP($A2589,TOURISM!$A$1:$F$2692,COLUMN(TOURISM!$E2589),0)</f>
        <v>0</v>
      </c>
      <c r="U2589" s="6">
        <f>VLOOKUP($A2589,TOURISM!$A$1:$F$2692,COLUMN(TOURISM!$F2589),0)</f>
        <v>0</v>
      </c>
      <c r="V2589" s="6">
        <f>VLOOKUP($A2589,BUSINESS!$A$1:$J$2692,COLUMN(BUSINESS!$E2589),0)</f>
        <v>0</v>
      </c>
      <c r="W2589" s="6">
        <f>VLOOKUP($A2589,BUSINESS!$A$1:$J$2692,COLUMN(BUSINESS!$F2589),0)</f>
        <v>0</v>
      </c>
      <c r="X2589" s="6">
        <f>VLOOKUP($A2589,BUSINESS!$A$1:$J$2692,COLUMN(BUSINESS!$G2589),0)</f>
        <v>0</v>
      </c>
      <c r="Y2589" s="6">
        <f>VLOOKUP($A2589,BUSINESS!$A$1:$J$2692,COLUMN(BUSINESS!$H2589),0)</f>
        <v>0</v>
      </c>
      <c r="Z2589" s="6">
        <f>VLOOKUP($A2589,BUSINESS!$A$1:$J$2692,COLUMN(BUSINESS!$I2589),0)</f>
        <v>0</v>
      </c>
      <c r="AA2589" s="6">
        <f>VLOOKUP($A2589,BUSINESS!$A$1:$J$2692,COLUMN(BUSINESS!$J2589),0)</f>
        <v>0</v>
      </c>
      <c r="AB2589" s="5"/>
      <c r="AC2589" s="5"/>
      <c r="AD2589" s="5"/>
      <c r="AE2589" s="5"/>
    </row>
    <row r="2590" spans="1:31" ht="15.75" customHeight="1" x14ac:dyDescent="0.25">
      <c r="A2590" s="6">
        <v>2589</v>
      </c>
      <c r="B2590" s="7" t="str">
        <f>VLOOKUP($A2590,GDP!$A$1:$H$2692,COLUMN(GDP!B2590),0)</f>
        <v>The Americas</v>
      </c>
      <c r="C2590" s="8" t="str">
        <f>VLOOKUP($A2590,GDP!$A$1:$H$2692,COLUMN(GDP!C2590),0)</f>
        <v>St. Martin (French part)-The Americas</v>
      </c>
      <c r="D2590" s="9" t="str">
        <f>VLOOKUP($A2590,GDP!$A$1:$H$2692,COLUMN(GDP!D2590),0)</f>
        <v>2001</v>
      </c>
      <c r="E2590" s="8">
        <f>VLOOKUP($A2590,GDP!$A$1:$H$2692,COLUMN(GDP!E2590),0)</f>
        <v>0</v>
      </c>
      <c r="F2590" s="7">
        <f>VLOOKUP($A2590,GDP!$A$1:$H$2692,COLUMN(GDP!F2590),0)</f>
        <v>0</v>
      </c>
      <c r="G2590" s="7">
        <f>VLOOKUP($A2590,GDP!$A$1:$H$2692,COLUMN(GDP!G2590),0)</f>
        <v>0</v>
      </c>
      <c r="H2590" s="7">
        <f>VLOOKUP($A2590,GDP!$A$1:$H$2692,COLUMN(GDP!H2590),0)</f>
        <v>0</v>
      </c>
      <c r="I2590" s="6">
        <f>VLOOKUP($A2590,ENERGY!$A$1:$F$2692,COLUMN(ENERGY!E2589),0)</f>
        <v>0</v>
      </c>
      <c r="J2590" s="6">
        <f>VLOOKUP($A2590,ENERGY!$A$1:$F$2692,COLUMN(ENERGY!F2589),0)</f>
        <v>0</v>
      </c>
      <c r="K2590" s="6">
        <f>VLOOKUP($A2590,'HUMAN RESOURCES'!$A$1:$M$2692,COLUMN('HUMAN RESOURCES'!$E2590),0)</f>
        <v>1.7000000000000001E-2</v>
      </c>
      <c r="L2590" s="6">
        <f>VLOOKUP($A2590,'HUMAN RESOURCES'!$A$1:$M$2692,COLUMN('HUMAN RESOURCES'!$F2590),0)</f>
        <v>0</v>
      </c>
      <c r="M2590" s="6">
        <f>VLOOKUP($A2590,'HUMAN RESOURCES'!$A$1:$M$2692,COLUMN('HUMAN RESOURCES'!$G2590),0)</f>
        <v>81</v>
      </c>
      <c r="N2590" s="6">
        <f>VLOOKUP($A2590,'HUMAN RESOURCES'!$A$1:$M$2692,COLUMN('HUMAN RESOURCES'!$H2590),0)</f>
        <v>74</v>
      </c>
      <c r="O2590" s="6">
        <f>VLOOKUP($A2590,'HUMAN RESOURCES'!$A$1:$M$2692,COLUMN('HUMAN RESOURCES'!$I2590),0)</f>
        <v>0</v>
      </c>
      <c r="P2590" s="6">
        <f>VLOOKUP($A2590,'HUMAN RESOURCES'!$A$1:$M$2692,COLUMN('HUMAN RESOURCES'!$J2590),0)</f>
        <v>0</v>
      </c>
      <c r="Q2590" s="6">
        <f>VLOOKUP($A2590,'HUMAN RESOURCES'!$A$1:$M$2692,COLUMN('HUMAN RESOURCES'!$K2590),0)</f>
        <v>0</v>
      </c>
      <c r="R2590" s="6">
        <f>VLOOKUP($A2590,'HUMAN RESOURCES'!$A$1:$M$2692,COLUMN('HUMAN RESOURCES'!$L2590),0)</f>
        <v>27782</v>
      </c>
      <c r="S2590" s="6">
        <f>VLOOKUP($A2590,'HUMAN RESOURCES'!$A$1:$M$2692,COLUMN('HUMAN RESOURCES'!$F2590),0)</f>
        <v>0</v>
      </c>
      <c r="T2590" s="6">
        <f>VLOOKUP($A2590,TOURISM!$A$1:$F$2692,COLUMN(TOURISM!$E2590),0)</f>
        <v>0</v>
      </c>
      <c r="U2590" s="6">
        <f>VLOOKUP($A2590,TOURISM!$A$1:$F$2692,COLUMN(TOURISM!$F2590),0)</f>
        <v>0</v>
      </c>
      <c r="V2590" s="6">
        <f>VLOOKUP($A2590,BUSINESS!$A$1:$J$2692,COLUMN(BUSINESS!$E2590),0)</f>
        <v>0</v>
      </c>
      <c r="W2590" s="6">
        <f>VLOOKUP($A2590,BUSINESS!$A$1:$J$2692,COLUMN(BUSINESS!$F2590),0)</f>
        <v>0</v>
      </c>
      <c r="X2590" s="6">
        <f>VLOOKUP($A2590,BUSINESS!$A$1:$J$2692,COLUMN(BUSINESS!$G2590),0)</f>
        <v>0</v>
      </c>
      <c r="Y2590" s="6">
        <f>VLOOKUP($A2590,BUSINESS!$A$1:$J$2692,COLUMN(BUSINESS!$H2590),0)</f>
        <v>0</v>
      </c>
      <c r="Z2590" s="6">
        <f>VLOOKUP($A2590,BUSINESS!$A$1:$J$2692,COLUMN(BUSINESS!$I2590),0)</f>
        <v>0</v>
      </c>
      <c r="AA2590" s="6">
        <f>VLOOKUP($A2590,BUSINESS!$A$1:$J$2692,COLUMN(BUSINESS!$J2590),0)</f>
        <v>0</v>
      </c>
      <c r="AB2590" s="5"/>
      <c r="AC2590" s="5"/>
      <c r="AD2590" s="5"/>
      <c r="AE2590" s="5"/>
    </row>
    <row r="2591" spans="1:31" ht="15.75" customHeight="1" x14ac:dyDescent="0.25">
      <c r="A2591" s="6">
        <v>2590</v>
      </c>
      <c r="B2591" s="7" t="str">
        <f>VLOOKUP($A2591,GDP!$A$1:$H$2692,COLUMN(GDP!B2591),0)</f>
        <v>The Americas</v>
      </c>
      <c r="C2591" s="8" t="str">
        <f>VLOOKUP($A2591,GDP!$A$1:$H$2692,COLUMN(GDP!C2591),0)</f>
        <v>St. Martin (French part)-The Americas</v>
      </c>
      <c r="D2591" s="9" t="str">
        <f>VLOOKUP($A2591,GDP!$A$1:$H$2692,COLUMN(GDP!D2591),0)</f>
        <v>2002</v>
      </c>
      <c r="E2591" s="8">
        <f>VLOOKUP($A2591,GDP!$A$1:$H$2692,COLUMN(GDP!E2591),0)</f>
        <v>0</v>
      </c>
      <c r="F2591" s="7">
        <f>VLOOKUP($A2591,GDP!$A$1:$H$2692,COLUMN(GDP!F2591),0)</f>
        <v>0</v>
      </c>
      <c r="G2591" s="7">
        <f>VLOOKUP($A2591,GDP!$A$1:$H$2692,COLUMN(GDP!G2591),0)</f>
        <v>0</v>
      </c>
      <c r="H2591" s="7">
        <f>VLOOKUP($A2591,GDP!$A$1:$H$2692,COLUMN(GDP!H2591),0)</f>
        <v>0</v>
      </c>
      <c r="I2591" s="6">
        <f>VLOOKUP($A2591,ENERGY!$A$1:$F$2692,COLUMN(ENERGY!E2590),0)</f>
        <v>0</v>
      </c>
      <c r="J2591" s="6">
        <f>VLOOKUP($A2591,ENERGY!$A$1:$F$2692,COLUMN(ENERGY!F2590),0)</f>
        <v>0</v>
      </c>
      <c r="K2591" s="6">
        <f>VLOOKUP($A2591,'HUMAN RESOURCES'!$A$1:$M$2692,COLUMN('HUMAN RESOURCES'!$E2591),0)</f>
        <v>1.7000000000000001E-2</v>
      </c>
      <c r="L2591" s="6">
        <f>VLOOKUP($A2591,'HUMAN RESOURCES'!$A$1:$M$2692,COLUMN('HUMAN RESOURCES'!$F2591),0)</f>
        <v>0</v>
      </c>
      <c r="M2591" s="6">
        <f>VLOOKUP($A2591,'HUMAN RESOURCES'!$A$1:$M$2692,COLUMN('HUMAN RESOURCES'!$G2591),0)</f>
        <v>81</v>
      </c>
      <c r="N2591" s="6">
        <f>VLOOKUP($A2591,'HUMAN RESOURCES'!$A$1:$M$2692,COLUMN('HUMAN RESOURCES'!$H2591),0)</f>
        <v>74</v>
      </c>
      <c r="O2591" s="6">
        <f>VLOOKUP($A2591,'HUMAN RESOURCES'!$A$1:$M$2692,COLUMN('HUMAN RESOURCES'!$I2591),0)</f>
        <v>0</v>
      </c>
      <c r="P2591" s="6">
        <f>VLOOKUP($A2591,'HUMAN RESOURCES'!$A$1:$M$2692,COLUMN('HUMAN RESOURCES'!$J2591),0)</f>
        <v>0</v>
      </c>
      <c r="Q2591" s="6">
        <f>VLOOKUP($A2591,'HUMAN RESOURCES'!$A$1:$M$2692,COLUMN('HUMAN RESOURCES'!$K2591),0)</f>
        <v>0</v>
      </c>
      <c r="R2591" s="6">
        <f>VLOOKUP($A2591,'HUMAN RESOURCES'!$A$1:$M$2692,COLUMN('HUMAN RESOURCES'!$L2591),0)</f>
        <v>27450</v>
      </c>
      <c r="S2591" s="6">
        <f>VLOOKUP($A2591,'HUMAN RESOURCES'!$A$1:$M$2692,COLUMN('HUMAN RESOURCES'!$F2591),0)</f>
        <v>0</v>
      </c>
      <c r="T2591" s="6">
        <f>VLOOKUP($A2591,TOURISM!$A$1:$F$2692,COLUMN(TOURISM!$E2591),0)</f>
        <v>0</v>
      </c>
      <c r="U2591" s="6">
        <f>VLOOKUP($A2591,TOURISM!$A$1:$F$2692,COLUMN(TOURISM!$F2591),0)</f>
        <v>0</v>
      </c>
      <c r="V2591" s="6">
        <f>VLOOKUP($A2591,BUSINESS!$A$1:$J$2692,COLUMN(BUSINESS!$E2591),0)</f>
        <v>0</v>
      </c>
      <c r="W2591" s="6">
        <f>VLOOKUP($A2591,BUSINESS!$A$1:$J$2692,COLUMN(BUSINESS!$F2591),0)</f>
        <v>0</v>
      </c>
      <c r="X2591" s="6">
        <f>VLOOKUP($A2591,BUSINESS!$A$1:$J$2692,COLUMN(BUSINESS!$G2591),0)</f>
        <v>0</v>
      </c>
      <c r="Y2591" s="6">
        <f>VLOOKUP($A2591,BUSINESS!$A$1:$J$2692,COLUMN(BUSINESS!$H2591),0)</f>
        <v>0</v>
      </c>
      <c r="Z2591" s="6">
        <f>VLOOKUP($A2591,BUSINESS!$A$1:$J$2692,COLUMN(BUSINESS!$I2591),0)</f>
        <v>0</v>
      </c>
      <c r="AA2591" s="6">
        <f>VLOOKUP($A2591,BUSINESS!$A$1:$J$2692,COLUMN(BUSINESS!$J2591),0)</f>
        <v>0</v>
      </c>
      <c r="AB2591" s="5"/>
      <c r="AC2591" s="5"/>
      <c r="AD2591" s="5"/>
      <c r="AE2591" s="5"/>
    </row>
    <row r="2592" spans="1:31" ht="15.75" customHeight="1" x14ac:dyDescent="0.25">
      <c r="A2592" s="6">
        <v>2591</v>
      </c>
      <c r="B2592" s="7" t="str">
        <f>VLOOKUP($A2592,GDP!$A$1:$H$2692,COLUMN(GDP!B2592),0)</f>
        <v>The Americas</v>
      </c>
      <c r="C2592" s="8" t="str">
        <f>VLOOKUP($A2592,GDP!$A$1:$H$2692,COLUMN(GDP!C2592),0)</f>
        <v>St. Martin (French part)-The Americas</v>
      </c>
      <c r="D2592" s="9" t="str">
        <f>VLOOKUP($A2592,GDP!$A$1:$H$2692,COLUMN(GDP!D2592),0)</f>
        <v>2003</v>
      </c>
      <c r="E2592" s="8">
        <f>VLOOKUP($A2592,GDP!$A$1:$H$2692,COLUMN(GDP!E2592),0)</f>
        <v>0</v>
      </c>
      <c r="F2592" s="7">
        <f>VLOOKUP($A2592,GDP!$A$1:$H$2692,COLUMN(GDP!F2592),0)</f>
        <v>0</v>
      </c>
      <c r="G2592" s="7">
        <f>VLOOKUP($A2592,GDP!$A$1:$H$2692,COLUMN(GDP!G2592),0)</f>
        <v>0</v>
      </c>
      <c r="H2592" s="7">
        <f>VLOOKUP($A2592,GDP!$A$1:$H$2692,COLUMN(GDP!H2592),0)</f>
        <v>0</v>
      </c>
      <c r="I2592" s="6">
        <f>VLOOKUP($A2592,ENERGY!$A$1:$F$2692,COLUMN(ENERGY!E2591),0)</f>
        <v>0</v>
      </c>
      <c r="J2592" s="6">
        <f>VLOOKUP($A2592,ENERGY!$A$1:$F$2692,COLUMN(ENERGY!F2591),0)</f>
        <v>0</v>
      </c>
      <c r="K2592" s="6">
        <f>VLOOKUP($A2592,'HUMAN RESOURCES'!$A$1:$M$2692,COLUMN('HUMAN RESOURCES'!$E2592),0)</f>
        <v>1.7000000000000001E-2</v>
      </c>
      <c r="L2592" s="6">
        <f>VLOOKUP($A2592,'HUMAN RESOURCES'!$A$1:$M$2692,COLUMN('HUMAN RESOURCES'!$F2592),0)</f>
        <v>0</v>
      </c>
      <c r="M2592" s="6">
        <f>VLOOKUP($A2592,'HUMAN RESOURCES'!$A$1:$M$2692,COLUMN('HUMAN RESOURCES'!$G2592),0)</f>
        <v>81</v>
      </c>
      <c r="N2592" s="6">
        <f>VLOOKUP($A2592,'HUMAN RESOURCES'!$A$1:$M$2692,COLUMN('HUMAN RESOURCES'!$H2592),0)</f>
        <v>74</v>
      </c>
      <c r="O2592" s="6">
        <f>VLOOKUP($A2592,'HUMAN RESOURCES'!$A$1:$M$2692,COLUMN('HUMAN RESOURCES'!$I2592),0)</f>
        <v>0</v>
      </c>
      <c r="P2592" s="6">
        <f>VLOOKUP($A2592,'HUMAN RESOURCES'!$A$1:$M$2692,COLUMN('HUMAN RESOURCES'!$J2592),0)</f>
        <v>0</v>
      </c>
      <c r="Q2592" s="6">
        <f>VLOOKUP($A2592,'HUMAN RESOURCES'!$A$1:$M$2692,COLUMN('HUMAN RESOURCES'!$K2592),0)</f>
        <v>0</v>
      </c>
      <c r="R2592" s="6">
        <f>VLOOKUP($A2592,'HUMAN RESOURCES'!$A$1:$M$2692,COLUMN('HUMAN RESOURCES'!$L2592),0)</f>
        <v>27363</v>
      </c>
      <c r="S2592" s="6">
        <f>VLOOKUP($A2592,'HUMAN RESOURCES'!$A$1:$M$2692,COLUMN('HUMAN RESOURCES'!$F2592),0)</f>
        <v>0</v>
      </c>
      <c r="T2592" s="6">
        <f>VLOOKUP($A2592,TOURISM!$A$1:$F$2692,COLUMN(TOURISM!$E2592),0)</f>
        <v>0</v>
      </c>
      <c r="U2592" s="6">
        <f>VLOOKUP($A2592,TOURISM!$A$1:$F$2692,COLUMN(TOURISM!$F2592),0)</f>
        <v>0</v>
      </c>
      <c r="V2592" s="6">
        <f>VLOOKUP($A2592,BUSINESS!$A$1:$J$2692,COLUMN(BUSINESS!$E2592),0)</f>
        <v>0</v>
      </c>
      <c r="W2592" s="6">
        <f>VLOOKUP($A2592,BUSINESS!$A$1:$J$2692,COLUMN(BUSINESS!$F2592),0)</f>
        <v>0</v>
      </c>
      <c r="X2592" s="6">
        <f>VLOOKUP($A2592,BUSINESS!$A$1:$J$2692,COLUMN(BUSINESS!$G2592),0)</f>
        <v>0</v>
      </c>
      <c r="Y2592" s="6">
        <f>VLOOKUP($A2592,BUSINESS!$A$1:$J$2692,COLUMN(BUSINESS!$H2592),0)</f>
        <v>0</v>
      </c>
      <c r="Z2592" s="6">
        <f>VLOOKUP($A2592,BUSINESS!$A$1:$J$2692,COLUMN(BUSINESS!$I2592),0)</f>
        <v>0</v>
      </c>
      <c r="AA2592" s="6">
        <f>VLOOKUP($A2592,BUSINESS!$A$1:$J$2692,COLUMN(BUSINESS!$J2592),0)</f>
        <v>0</v>
      </c>
      <c r="AB2592" s="5"/>
      <c r="AC2592" s="5"/>
      <c r="AD2592" s="5"/>
      <c r="AE2592" s="5"/>
    </row>
    <row r="2593" spans="1:31" ht="15.75" customHeight="1" x14ac:dyDescent="0.25">
      <c r="A2593" s="6">
        <v>2592</v>
      </c>
      <c r="B2593" s="7" t="str">
        <f>VLOOKUP($A2593,GDP!$A$1:$H$2692,COLUMN(GDP!B2593),0)</f>
        <v>The Americas</v>
      </c>
      <c r="C2593" s="8" t="str">
        <f>VLOOKUP($A2593,GDP!$A$1:$H$2692,COLUMN(GDP!C2593),0)</f>
        <v>St. Martin (French part)-The Americas</v>
      </c>
      <c r="D2593" s="9" t="str">
        <f>VLOOKUP($A2593,GDP!$A$1:$H$2692,COLUMN(GDP!D2593),0)</f>
        <v>2004</v>
      </c>
      <c r="E2593" s="8">
        <f>VLOOKUP($A2593,GDP!$A$1:$H$2692,COLUMN(GDP!E2593),0)</f>
        <v>0</v>
      </c>
      <c r="F2593" s="7">
        <f>VLOOKUP($A2593,GDP!$A$1:$H$2692,COLUMN(GDP!F2593),0)</f>
        <v>0</v>
      </c>
      <c r="G2593" s="7">
        <f>VLOOKUP($A2593,GDP!$A$1:$H$2692,COLUMN(GDP!G2593),0)</f>
        <v>0</v>
      </c>
      <c r="H2593" s="7">
        <f>VLOOKUP($A2593,GDP!$A$1:$H$2692,COLUMN(GDP!H2593),0)</f>
        <v>0</v>
      </c>
      <c r="I2593" s="6">
        <f>VLOOKUP($A2593,ENERGY!$A$1:$F$2692,COLUMN(ENERGY!E2592),0)</f>
        <v>0</v>
      </c>
      <c r="J2593" s="6">
        <f>VLOOKUP($A2593,ENERGY!$A$1:$F$2692,COLUMN(ENERGY!F2592),0)</f>
        <v>0</v>
      </c>
      <c r="K2593" s="6">
        <f>VLOOKUP($A2593,'HUMAN RESOURCES'!$A$1:$M$2692,COLUMN('HUMAN RESOURCES'!$E2593),0)</f>
        <v>1.7000000000000001E-2</v>
      </c>
      <c r="L2593" s="6">
        <f>VLOOKUP($A2593,'HUMAN RESOURCES'!$A$1:$M$2692,COLUMN('HUMAN RESOURCES'!$F2593),0)</f>
        <v>0</v>
      </c>
      <c r="M2593" s="6">
        <f>VLOOKUP($A2593,'HUMAN RESOURCES'!$A$1:$M$2692,COLUMN('HUMAN RESOURCES'!$G2593),0)</f>
        <v>81</v>
      </c>
      <c r="N2593" s="6">
        <f>VLOOKUP($A2593,'HUMAN RESOURCES'!$A$1:$M$2692,COLUMN('HUMAN RESOURCES'!$H2593),0)</f>
        <v>75</v>
      </c>
      <c r="O2593" s="6">
        <f>VLOOKUP($A2593,'HUMAN RESOURCES'!$A$1:$M$2692,COLUMN('HUMAN RESOURCES'!$I2593),0)</f>
        <v>0</v>
      </c>
      <c r="P2593" s="6">
        <f>VLOOKUP($A2593,'HUMAN RESOURCES'!$A$1:$M$2692,COLUMN('HUMAN RESOURCES'!$J2593),0)</f>
        <v>0</v>
      </c>
      <c r="Q2593" s="6">
        <f>VLOOKUP($A2593,'HUMAN RESOURCES'!$A$1:$M$2692,COLUMN('HUMAN RESOURCES'!$K2593),0)</f>
        <v>0</v>
      </c>
      <c r="R2593" s="6">
        <f>VLOOKUP($A2593,'HUMAN RESOURCES'!$A$1:$M$2692,COLUMN('HUMAN RESOURCES'!$L2593),0)</f>
        <v>27514</v>
      </c>
      <c r="S2593" s="6">
        <f>VLOOKUP($A2593,'HUMAN RESOURCES'!$A$1:$M$2692,COLUMN('HUMAN RESOURCES'!$F2593),0)</f>
        <v>0</v>
      </c>
      <c r="T2593" s="6">
        <f>VLOOKUP($A2593,TOURISM!$A$1:$F$2692,COLUMN(TOURISM!$E2593),0)</f>
        <v>0</v>
      </c>
      <c r="U2593" s="6">
        <f>VLOOKUP($A2593,TOURISM!$A$1:$F$2692,COLUMN(TOURISM!$F2593),0)</f>
        <v>0</v>
      </c>
      <c r="V2593" s="6">
        <f>VLOOKUP($A2593,BUSINESS!$A$1:$J$2692,COLUMN(BUSINESS!$E2593),0)</f>
        <v>0</v>
      </c>
      <c r="W2593" s="6">
        <f>VLOOKUP($A2593,BUSINESS!$A$1:$J$2692,COLUMN(BUSINESS!$F2593),0)</f>
        <v>0</v>
      </c>
      <c r="X2593" s="6">
        <f>VLOOKUP($A2593,BUSINESS!$A$1:$J$2692,COLUMN(BUSINESS!$G2593),0)</f>
        <v>0</v>
      </c>
      <c r="Y2593" s="6">
        <f>VLOOKUP($A2593,BUSINESS!$A$1:$J$2692,COLUMN(BUSINESS!$H2593),0)</f>
        <v>0</v>
      </c>
      <c r="Z2593" s="6">
        <f>VLOOKUP($A2593,BUSINESS!$A$1:$J$2692,COLUMN(BUSINESS!$I2593),0)</f>
        <v>0</v>
      </c>
      <c r="AA2593" s="6">
        <f>VLOOKUP($A2593,BUSINESS!$A$1:$J$2692,COLUMN(BUSINESS!$J2593),0)</f>
        <v>0</v>
      </c>
      <c r="AB2593" s="5"/>
      <c r="AC2593" s="5"/>
      <c r="AD2593" s="5"/>
      <c r="AE2593" s="5"/>
    </row>
    <row r="2594" spans="1:31" ht="15.75" customHeight="1" x14ac:dyDescent="0.25">
      <c r="A2594" s="6">
        <v>2593</v>
      </c>
      <c r="B2594" s="7" t="str">
        <f>VLOOKUP($A2594,GDP!$A$1:$H$2692,COLUMN(GDP!B2594),0)</f>
        <v>The Americas</v>
      </c>
      <c r="C2594" s="8" t="str">
        <f>VLOOKUP($A2594,GDP!$A$1:$H$2692,COLUMN(GDP!C2594),0)</f>
        <v>St. Martin (French part)-The Americas</v>
      </c>
      <c r="D2594" s="9" t="str">
        <f>VLOOKUP($A2594,GDP!$A$1:$H$2692,COLUMN(GDP!D2594),0)</f>
        <v>2005</v>
      </c>
      <c r="E2594" s="8">
        <f>VLOOKUP($A2594,GDP!$A$1:$H$2692,COLUMN(GDP!E2594),0)</f>
        <v>0</v>
      </c>
      <c r="F2594" s="7">
        <f>VLOOKUP($A2594,GDP!$A$1:$H$2692,COLUMN(GDP!F2594),0)</f>
        <v>0</v>
      </c>
      <c r="G2594" s="7">
        <f>VLOOKUP($A2594,GDP!$A$1:$H$2692,COLUMN(GDP!G2594),0)</f>
        <v>0</v>
      </c>
      <c r="H2594" s="7">
        <f>VLOOKUP($A2594,GDP!$A$1:$H$2692,COLUMN(GDP!H2594),0)</f>
        <v>0</v>
      </c>
      <c r="I2594" s="6">
        <f>VLOOKUP($A2594,ENERGY!$A$1:$F$2692,COLUMN(ENERGY!E2593),0)</f>
        <v>0</v>
      </c>
      <c r="J2594" s="6">
        <f>VLOOKUP($A2594,ENERGY!$A$1:$F$2692,COLUMN(ENERGY!F2593),0)</f>
        <v>0</v>
      </c>
      <c r="K2594" s="6">
        <f>VLOOKUP($A2594,'HUMAN RESOURCES'!$A$1:$M$2692,COLUMN('HUMAN RESOURCES'!$E2594),0)</f>
        <v>1.7999999999999999E-2</v>
      </c>
      <c r="L2594" s="6">
        <f>VLOOKUP($A2594,'HUMAN RESOURCES'!$A$1:$M$2692,COLUMN('HUMAN RESOURCES'!$F2594),0)</f>
        <v>0</v>
      </c>
      <c r="M2594" s="6">
        <f>VLOOKUP($A2594,'HUMAN RESOURCES'!$A$1:$M$2692,COLUMN('HUMAN RESOURCES'!$G2594),0)</f>
        <v>81</v>
      </c>
      <c r="N2594" s="6">
        <f>VLOOKUP($A2594,'HUMAN RESOURCES'!$A$1:$M$2692,COLUMN('HUMAN RESOURCES'!$H2594),0)</f>
        <v>75</v>
      </c>
      <c r="O2594" s="6">
        <f>VLOOKUP($A2594,'HUMAN RESOURCES'!$A$1:$M$2692,COLUMN('HUMAN RESOURCES'!$I2594),0)</f>
        <v>0</v>
      </c>
      <c r="P2594" s="6">
        <f>VLOOKUP($A2594,'HUMAN RESOURCES'!$A$1:$M$2692,COLUMN('HUMAN RESOURCES'!$J2594),0)</f>
        <v>0</v>
      </c>
      <c r="Q2594" s="6">
        <f>VLOOKUP($A2594,'HUMAN RESOURCES'!$A$1:$M$2692,COLUMN('HUMAN RESOURCES'!$K2594),0)</f>
        <v>0</v>
      </c>
      <c r="R2594" s="6">
        <f>VLOOKUP($A2594,'HUMAN RESOURCES'!$A$1:$M$2692,COLUMN('HUMAN RESOURCES'!$L2594),0)</f>
        <v>27906</v>
      </c>
      <c r="S2594" s="6">
        <f>VLOOKUP($A2594,'HUMAN RESOURCES'!$A$1:$M$2692,COLUMN('HUMAN RESOURCES'!$F2594),0)</f>
        <v>0</v>
      </c>
      <c r="T2594" s="6">
        <f>VLOOKUP($A2594,TOURISM!$A$1:$F$2692,COLUMN(TOURISM!$E2594),0)</f>
        <v>0</v>
      </c>
      <c r="U2594" s="6">
        <f>VLOOKUP($A2594,TOURISM!$A$1:$F$2692,COLUMN(TOURISM!$F2594),0)</f>
        <v>0</v>
      </c>
      <c r="V2594" s="6">
        <f>VLOOKUP($A2594,BUSINESS!$A$1:$J$2692,COLUMN(BUSINESS!$E2594),0)</f>
        <v>0</v>
      </c>
      <c r="W2594" s="6">
        <f>VLOOKUP($A2594,BUSINESS!$A$1:$J$2692,COLUMN(BUSINESS!$F2594),0)</f>
        <v>0</v>
      </c>
      <c r="X2594" s="6">
        <f>VLOOKUP($A2594,BUSINESS!$A$1:$J$2692,COLUMN(BUSINESS!$G2594),0)</f>
        <v>0</v>
      </c>
      <c r="Y2594" s="6">
        <f>VLOOKUP($A2594,BUSINESS!$A$1:$J$2692,COLUMN(BUSINESS!$H2594),0)</f>
        <v>0</v>
      </c>
      <c r="Z2594" s="6">
        <f>VLOOKUP($A2594,BUSINESS!$A$1:$J$2692,COLUMN(BUSINESS!$I2594),0)</f>
        <v>0</v>
      </c>
      <c r="AA2594" s="6">
        <f>VLOOKUP($A2594,BUSINESS!$A$1:$J$2692,COLUMN(BUSINESS!$J2594),0)</f>
        <v>0</v>
      </c>
      <c r="AB2594" s="5"/>
      <c r="AC2594" s="5"/>
      <c r="AD2594" s="5"/>
      <c r="AE2594" s="5"/>
    </row>
    <row r="2595" spans="1:31" ht="15.75" customHeight="1" x14ac:dyDescent="0.25">
      <c r="A2595" s="6">
        <v>2594</v>
      </c>
      <c r="B2595" s="7" t="str">
        <f>VLOOKUP($A2595,GDP!$A$1:$H$2692,COLUMN(GDP!B2595),0)</f>
        <v>The Americas</v>
      </c>
      <c r="C2595" s="8" t="str">
        <f>VLOOKUP($A2595,GDP!$A$1:$H$2692,COLUMN(GDP!C2595),0)</f>
        <v>St. Martin (French part)-The Americas</v>
      </c>
      <c r="D2595" s="9" t="str">
        <f>VLOOKUP($A2595,GDP!$A$1:$H$2692,COLUMN(GDP!D2595),0)</f>
        <v>2006</v>
      </c>
      <c r="E2595" s="8">
        <f>VLOOKUP($A2595,GDP!$A$1:$H$2692,COLUMN(GDP!E2595),0)</f>
        <v>0</v>
      </c>
      <c r="F2595" s="7">
        <f>VLOOKUP($A2595,GDP!$A$1:$H$2692,COLUMN(GDP!F2595),0)</f>
        <v>0</v>
      </c>
      <c r="G2595" s="7">
        <f>VLOOKUP($A2595,GDP!$A$1:$H$2692,COLUMN(GDP!G2595),0)</f>
        <v>0</v>
      </c>
      <c r="H2595" s="7">
        <f>VLOOKUP($A2595,GDP!$A$1:$H$2692,COLUMN(GDP!H2595),0)</f>
        <v>0</v>
      </c>
      <c r="I2595" s="6">
        <f>VLOOKUP($A2595,ENERGY!$A$1:$F$2692,COLUMN(ENERGY!E2594),0)</f>
        <v>0</v>
      </c>
      <c r="J2595" s="6">
        <f>VLOOKUP($A2595,ENERGY!$A$1:$F$2692,COLUMN(ENERGY!F2594),0)</f>
        <v>0</v>
      </c>
      <c r="K2595" s="6">
        <f>VLOOKUP($A2595,'HUMAN RESOURCES'!$A$1:$M$2692,COLUMN('HUMAN RESOURCES'!$E2595),0)</f>
        <v>1.7999999999999999E-2</v>
      </c>
      <c r="L2595" s="6">
        <f>VLOOKUP($A2595,'HUMAN RESOURCES'!$A$1:$M$2692,COLUMN('HUMAN RESOURCES'!$F2595),0)</f>
        <v>0</v>
      </c>
      <c r="M2595" s="6">
        <f>VLOOKUP($A2595,'HUMAN RESOURCES'!$A$1:$M$2692,COLUMN('HUMAN RESOURCES'!$G2595),0)</f>
        <v>81</v>
      </c>
      <c r="N2595" s="6">
        <f>VLOOKUP($A2595,'HUMAN RESOURCES'!$A$1:$M$2692,COLUMN('HUMAN RESOURCES'!$H2595),0)</f>
        <v>75</v>
      </c>
      <c r="O2595" s="6">
        <f>VLOOKUP($A2595,'HUMAN RESOURCES'!$A$1:$M$2692,COLUMN('HUMAN RESOURCES'!$I2595),0)</f>
        <v>0</v>
      </c>
      <c r="P2595" s="6">
        <f>VLOOKUP($A2595,'HUMAN RESOURCES'!$A$1:$M$2692,COLUMN('HUMAN RESOURCES'!$J2595),0)</f>
        <v>0</v>
      </c>
      <c r="Q2595" s="6">
        <f>VLOOKUP($A2595,'HUMAN RESOURCES'!$A$1:$M$2692,COLUMN('HUMAN RESOURCES'!$K2595),0)</f>
        <v>0</v>
      </c>
      <c r="R2595" s="6">
        <f>VLOOKUP($A2595,'HUMAN RESOURCES'!$A$1:$M$2692,COLUMN('HUMAN RESOURCES'!$L2595),0)</f>
        <v>28414</v>
      </c>
      <c r="S2595" s="6">
        <f>VLOOKUP($A2595,'HUMAN RESOURCES'!$A$1:$M$2692,COLUMN('HUMAN RESOURCES'!$F2595),0)</f>
        <v>0</v>
      </c>
      <c r="T2595" s="6">
        <f>VLOOKUP($A2595,TOURISM!$A$1:$F$2692,COLUMN(TOURISM!$E2595),0)</f>
        <v>0</v>
      </c>
      <c r="U2595" s="6">
        <f>VLOOKUP($A2595,TOURISM!$A$1:$F$2692,COLUMN(TOURISM!$F2595),0)</f>
        <v>0</v>
      </c>
      <c r="V2595" s="6">
        <f>VLOOKUP($A2595,BUSINESS!$A$1:$J$2692,COLUMN(BUSINESS!$E2595),0)</f>
        <v>0</v>
      </c>
      <c r="W2595" s="6">
        <f>VLOOKUP($A2595,BUSINESS!$A$1:$J$2692,COLUMN(BUSINESS!$F2595),0)</f>
        <v>0</v>
      </c>
      <c r="X2595" s="6">
        <f>VLOOKUP($A2595,BUSINESS!$A$1:$J$2692,COLUMN(BUSINESS!$G2595),0)</f>
        <v>0</v>
      </c>
      <c r="Y2595" s="6">
        <f>VLOOKUP($A2595,BUSINESS!$A$1:$J$2692,COLUMN(BUSINESS!$H2595),0)</f>
        <v>0</v>
      </c>
      <c r="Z2595" s="6">
        <f>VLOOKUP($A2595,BUSINESS!$A$1:$J$2692,COLUMN(BUSINESS!$I2595),0)</f>
        <v>0</v>
      </c>
      <c r="AA2595" s="6">
        <f>VLOOKUP($A2595,BUSINESS!$A$1:$J$2692,COLUMN(BUSINESS!$J2595),0)</f>
        <v>0</v>
      </c>
      <c r="AB2595" s="5"/>
      <c r="AC2595" s="5"/>
      <c r="AD2595" s="5"/>
      <c r="AE2595" s="5"/>
    </row>
    <row r="2596" spans="1:31" ht="15.75" customHeight="1" x14ac:dyDescent="0.25">
      <c r="A2596" s="6">
        <v>2595</v>
      </c>
      <c r="B2596" s="7" t="str">
        <f>VLOOKUP($A2596,GDP!$A$1:$H$2692,COLUMN(GDP!B2596),0)</f>
        <v>The Americas</v>
      </c>
      <c r="C2596" s="8" t="str">
        <f>VLOOKUP($A2596,GDP!$A$1:$H$2692,COLUMN(GDP!C2596),0)</f>
        <v>St. Martin (French part)-The Americas</v>
      </c>
      <c r="D2596" s="9" t="str">
        <f>VLOOKUP($A2596,GDP!$A$1:$H$2692,COLUMN(GDP!D2596),0)</f>
        <v>2007</v>
      </c>
      <c r="E2596" s="8">
        <f>VLOOKUP($A2596,GDP!$A$1:$H$2692,COLUMN(GDP!E2596),0)</f>
        <v>0</v>
      </c>
      <c r="F2596" s="7">
        <f>VLOOKUP($A2596,GDP!$A$1:$H$2692,COLUMN(GDP!F2596),0)</f>
        <v>0</v>
      </c>
      <c r="G2596" s="7">
        <f>VLOOKUP($A2596,GDP!$A$1:$H$2692,COLUMN(GDP!G2596),0)</f>
        <v>0</v>
      </c>
      <c r="H2596" s="7">
        <f>VLOOKUP($A2596,GDP!$A$1:$H$2692,COLUMN(GDP!H2596),0)</f>
        <v>0</v>
      </c>
      <c r="I2596" s="6">
        <f>VLOOKUP($A2596,ENERGY!$A$1:$F$2692,COLUMN(ENERGY!E2595),0)</f>
        <v>0</v>
      </c>
      <c r="J2596" s="6">
        <f>VLOOKUP($A2596,ENERGY!$A$1:$F$2692,COLUMN(ENERGY!F2595),0)</f>
        <v>0</v>
      </c>
      <c r="K2596" s="6">
        <f>VLOOKUP($A2596,'HUMAN RESOURCES'!$A$1:$M$2692,COLUMN('HUMAN RESOURCES'!$E2596),0)</f>
        <v>1.7000000000000001E-2</v>
      </c>
      <c r="L2596" s="6">
        <f>VLOOKUP($A2596,'HUMAN RESOURCES'!$A$1:$M$2692,COLUMN('HUMAN RESOURCES'!$F2596),0)</f>
        <v>0</v>
      </c>
      <c r="M2596" s="6">
        <f>VLOOKUP($A2596,'HUMAN RESOURCES'!$A$1:$M$2692,COLUMN('HUMAN RESOURCES'!$G2596),0)</f>
        <v>82</v>
      </c>
      <c r="N2596" s="6">
        <f>VLOOKUP($A2596,'HUMAN RESOURCES'!$A$1:$M$2692,COLUMN('HUMAN RESOURCES'!$H2596),0)</f>
        <v>75</v>
      </c>
      <c r="O2596" s="6">
        <f>VLOOKUP($A2596,'HUMAN RESOURCES'!$A$1:$M$2692,COLUMN('HUMAN RESOURCES'!$I2596),0)</f>
        <v>0</v>
      </c>
      <c r="P2596" s="6">
        <f>VLOOKUP($A2596,'HUMAN RESOURCES'!$A$1:$M$2692,COLUMN('HUMAN RESOURCES'!$J2596),0)</f>
        <v>0</v>
      </c>
      <c r="Q2596" s="6">
        <f>VLOOKUP($A2596,'HUMAN RESOURCES'!$A$1:$M$2692,COLUMN('HUMAN RESOURCES'!$K2596),0)</f>
        <v>0</v>
      </c>
      <c r="R2596" s="6">
        <f>VLOOKUP($A2596,'HUMAN RESOURCES'!$A$1:$M$2692,COLUMN('HUMAN RESOURCES'!$L2596),0)</f>
        <v>28905</v>
      </c>
      <c r="S2596" s="6">
        <f>VLOOKUP($A2596,'HUMAN RESOURCES'!$A$1:$M$2692,COLUMN('HUMAN RESOURCES'!$F2596),0)</f>
        <v>0</v>
      </c>
      <c r="T2596" s="6">
        <f>VLOOKUP($A2596,TOURISM!$A$1:$F$2692,COLUMN(TOURISM!$E2596),0)</f>
        <v>0</v>
      </c>
      <c r="U2596" s="6">
        <f>VLOOKUP($A2596,TOURISM!$A$1:$F$2692,COLUMN(TOURISM!$F2596),0)</f>
        <v>0</v>
      </c>
      <c r="V2596" s="6">
        <f>VLOOKUP($A2596,BUSINESS!$A$1:$J$2692,COLUMN(BUSINESS!$E2596),0)</f>
        <v>0</v>
      </c>
      <c r="W2596" s="6">
        <f>VLOOKUP($A2596,BUSINESS!$A$1:$J$2692,COLUMN(BUSINESS!$F2596),0)</f>
        <v>0</v>
      </c>
      <c r="X2596" s="6">
        <f>VLOOKUP($A2596,BUSINESS!$A$1:$J$2692,COLUMN(BUSINESS!$G2596),0)</f>
        <v>0</v>
      </c>
      <c r="Y2596" s="6">
        <f>VLOOKUP($A2596,BUSINESS!$A$1:$J$2692,COLUMN(BUSINESS!$H2596),0)</f>
        <v>0</v>
      </c>
      <c r="Z2596" s="6">
        <f>VLOOKUP($A2596,BUSINESS!$A$1:$J$2692,COLUMN(BUSINESS!$I2596),0)</f>
        <v>0</v>
      </c>
      <c r="AA2596" s="6">
        <f>VLOOKUP($A2596,BUSINESS!$A$1:$J$2692,COLUMN(BUSINESS!$J2596),0)</f>
        <v>0</v>
      </c>
      <c r="AB2596" s="5"/>
      <c r="AC2596" s="5"/>
      <c r="AD2596" s="5"/>
      <c r="AE2596" s="5"/>
    </row>
    <row r="2597" spans="1:31" ht="15.75" customHeight="1" x14ac:dyDescent="0.25">
      <c r="A2597" s="6">
        <v>2596</v>
      </c>
      <c r="B2597" s="7" t="str">
        <f>VLOOKUP($A2597,GDP!$A$1:$H$2692,COLUMN(GDP!B2597),0)</f>
        <v>The Americas</v>
      </c>
      <c r="C2597" s="8" t="str">
        <f>VLOOKUP($A2597,GDP!$A$1:$H$2692,COLUMN(GDP!C2597),0)</f>
        <v>St. Martin (French part)-The Americas</v>
      </c>
      <c r="D2597" s="9" t="str">
        <f>VLOOKUP($A2597,GDP!$A$1:$H$2692,COLUMN(GDP!D2597),0)</f>
        <v>2008</v>
      </c>
      <c r="E2597" s="8">
        <f>VLOOKUP($A2597,GDP!$A$1:$H$2692,COLUMN(GDP!E2597),0)</f>
        <v>0</v>
      </c>
      <c r="F2597" s="7">
        <f>VLOOKUP($A2597,GDP!$A$1:$H$2692,COLUMN(GDP!F2597),0)</f>
        <v>0</v>
      </c>
      <c r="G2597" s="7">
        <f>VLOOKUP($A2597,GDP!$A$1:$H$2692,COLUMN(GDP!G2597),0)</f>
        <v>0</v>
      </c>
      <c r="H2597" s="7">
        <f>VLOOKUP($A2597,GDP!$A$1:$H$2692,COLUMN(GDP!H2597),0)</f>
        <v>0</v>
      </c>
      <c r="I2597" s="6">
        <f>VLOOKUP($A2597,ENERGY!$A$1:$F$2692,COLUMN(ENERGY!E2596),0)</f>
        <v>0</v>
      </c>
      <c r="J2597" s="6">
        <f>VLOOKUP($A2597,ENERGY!$A$1:$F$2692,COLUMN(ENERGY!F2596),0)</f>
        <v>0</v>
      </c>
      <c r="K2597" s="6">
        <f>VLOOKUP($A2597,'HUMAN RESOURCES'!$A$1:$M$2692,COLUMN('HUMAN RESOURCES'!$E2597),0)</f>
        <v>1.7000000000000001E-2</v>
      </c>
      <c r="L2597" s="6">
        <f>VLOOKUP($A2597,'HUMAN RESOURCES'!$A$1:$M$2692,COLUMN('HUMAN RESOURCES'!$F2597),0)</f>
        <v>0</v>
      </c>
      <c r="M2597" s="6">
        <f>VLOOKUP($A2597,'HUMAN RESOURCES'!$A$1:$M$2692,COLUMN('HUMAN RESOURCES'!$G2597),0)</f>
        <v>82</v>
      </c>
      <c r="N2597" s="6">
        <f>VLOOKUP($A2597,'HUMAN RESOURCES'!$A$1:$M$2692,COLUMN('HUMAN RESOURCES'!$H2597),0)</f>
        <v>75</v>
      </c>
      <c r="O2597" s="6">
        <f>VLOOKUP($A2597,'HUMAN RESOURCES'!$A$1:$M$2692,COLUMN('HUMAN RESOURCES'!$I2597),0)</f>
        <v>0</v>
      </c>
      <c r="P2597" s="6">
        <f>VLOOKUP($A2597,'HUMAN RESOURCES'!$A$1:$M$2692,COLUMN('HUMAN RESOURCES'!$J2597),0)</f>
        <v>0</v>
      </c>
      <c r="Q2597" s="6">
        <f>VLOOKUP($A2597,'HUMAN RESOURCES'!$A$1:$M$2692,COLUMN('HUMAN RESOURCES'!$K2597),0)</f>
        <v>0</v>
      </c>
      <c r="R2597" s="6">
        <f>VLOOKUP($A2597,'HUMAN RESOURCES'!$A$1:$M$2692,COLUMN('HUMAN RESOURCES'!$L2597),0)</f>
        <v>29376</v>
      </c>
      <c r="S2597" s="6">
        <f>VLOOKUP($A2597,'HUMAN RESOURCES'!$A$1:$M$2692,COLUMN('HUMAN RESOURCES'!$F2597),0)</f>
        <v>0</v>
      </c>
      <c r="T2597" s="6">
        <f>VLOOKUP($A2597,TOURISM!$A$1:$F$2692,COLUMN(TOURISM!$E2597),0)</f>
        <v>0</v>
      </c>
      <c r="U2597" s="6">
        <f>VLOOKUP($A2597,TOURISM!$A$1:$F$2692,COLUMN(TOURISM!$F2597),0)</f>
        <v>0</v>
      </c>
      <c r="V2597" s="6">
        <f>VLOOKUP($A2597,BUSINESS!$A$1:$J$2692,COLUMN(BUSINESS!$E2597),0)</f>
        <v>0</v>
      </c>
      <c r="W2597" s="6">
        <f>VLOOKUP($A2597,BUSINESS!$A$1:$J$2692,COLUMN(BUSINESS!$F2597),0)</f>
        <v>0</v>
      </c>
      <c r="X2597" s="6">
        <f>VLOOKUP($A2597,BUSINESS!$A$1:$J$2692,COLUMN(BUSINESS!$G2597),0)</f>
        <v>0</v>
      </c>
      <c r="Y2597" s="6">
        <f>VLOOKUP($A2597,BUSINESS!$A$1:$J$2692,COLUMN(BUSINESS!$H2597),0)</f>
        <v>0</v>
      </c>
      <c r="Z2597" s="6">
        <f>VLOOKUP($A2597,BUSINESS!$A$1:$J$2692,COLUMN(BUSINESS!$I2597),0)</f>
        <v>0</v>
      </c>
      <c r="AA2597" s="6">
        <f>VLOOKUP($A2597,BUSINESS!$A$1:$J$2692,COLUMN(BUSINESS!$J2597),0)</f>
        <v>0</v>
      </c>
      <c r="AB2597" s="5"/>
      <c r="AC2597" s="5"/>
      <c r="AD2597" s="5"/>
      <c r="AE2597" s="5"/>
    </row>
    <row r="2598" spans="1:31" ht="15.75" customHeight="1" x14ac:dyDescent="0.25">
      <c r="A2598" s="6">
        <v>2597</v>
      </c>
      <c r="B2598" s="7" t="str">
        <f>VLOOKUP($A2598,GDP!$A$1:$H$2692,COLUMN(GDP!B2598),0)</f>
        <v>The Americas</v>
      </c>
      <c r="C2598" s="8" t="str">
        <f>VLOOKUP($A2598,GDP!$A$1:$H$2692,COLUMN(GDP!C2598),0)</f>
        <v>St. Martin (French part)-The Americas</v>
      </c>
      <c r="D2598" s="9" t="str">
        <f>VLOOKUP($A2598,GDP!$A$1:$H$2692,COLUMN(GDP!D2598),0)</f>
        <v>2009</v>
      </c>
      <c r="E2598" s="8">
        <f>VLOOKUP($A2598,GDP!$A$1:$H$2692,COLUMN(GDP!E2598),0)</f>
        <v>0</v>
      </c>
      <c r="F2598" s="7">
        <f>VLOOKUP($A2598,GDP!$A$1:$H$2692,COLUMN(GDP!F2598),0)</f>
        <v>0</v>
      </c>
      <c r="G2598" s="7">
        <f>VLOOKUP($A2598,GDP!$A$1:$H$2692,COLUMN(GDP!G2598),0)</f>
        <v>0</v>
      </c>
      <c r="H2598" s="7">
        <f>VLOOKUP($A2598,GDP!$A$1:$H$2692,COLUMN(GDP!H2598),0)</f>
        <v>0</v>
      </c>
      <c r="I2598" s="6">
        <f>VLOOKUP($A2598,ENERGY!$A$1:$F$2692,COLUMN(ENERGY!E2597),0)</f>
        <v>0</v>
      </c>
      <c r="J2598" s="6">
        <f>VLOOKUP($A2598,ENERGY!$A$1:$F$2692,COLUMN(ENERGY!F2597),0)</f>
        <v>0</v>
      </c>
      <c r="K2598" s="6">
        <f>VLOOKUP($A2598,'HUMAN RESOURCES'!$A$1:$M$2692,COLUMN('HUMAN RESOURCES'!$E2598),0)</f>
        <v>1.7000000000000001E-2</v>
      </c>
      <c r="L2598" s="6">
        <f>VLOOKUP($A2598,'HUMAN RESOURCES'!$A$1:$M$2692,COLUMN('HUMAN RESOURCES'!$F2598),0)</f>
        <v>0</v>
      </c>
      <c r="M2598" s="6">
        <f>VLOOKUP($A2598,'HUMAN RESOURCES'!$A$1:$M$2692,COLUMN('HUMAN RESOURCES'!$G2598),0)</f>
        <v>82</v>
      </c>
      <c r="N2598" s="6">
        <f>VLOOKUP($A2598,'HUMAN RESOURCES'!$A$1:$M$2692,COLUMN('HUMAN RESOURCES'!$H2598),0)</f>
        <v>75</v>
      </c>
      <c r="O2598" s="6">
        <f>VLOOKUP($A2598,'HUMAN RESOURCES'!$A$1:$M$2692,COLUMN('HUMAN RESOURCES'!$I2598),0)</f>
        <v>0</v>
      </c>
      <c r="P2598" s="6">
        <f>VLOOKUP($A2598,'HUMAN RESOURCES'!$A$1:$M$2692,COLUMN('HUMAN RESOURCES'!$J2598),0)</f>
        <v>0</v>
      </c>
      <c r="Q2598" s="6">
        <f>VLOOKUP($A2598,'HUMAN RESOURCES'!$A$1:$M$2692,COLUMN('HUMAN RESOURCES'!$K2598),0)</f>
        <v>0</v>
      </c>
      <c r="R2598" s="6">
        <f>VLOOKUP($A2598,'HUMAN RESOURCES'!$A$1:$M$2692,COLUMN('HUMAN RESOURCES'!$L2598),0)</f>
        <v>29820</v>
      </c>
      <c r="S2598" s="6">
        <f>VLOOKUP($A2598,'HUMAN RESOURCES'!$A$1:$M$2692,COLUMN('HUMAN RESOURCES'!$F2598),0)</f>
        <v>0</v>
      </c>
      <c r="T2598" s="6">
        <f>VLOOKUP($A2598,TOURISM!$A$1:$F$2692,COLUMN(TOURISM!$E2598),0)</f>
        <v>0</v>
      </c>
      <c r="U2598" s="6">
        <f>VLOOKUP($A2598,TOURISM!$A$1:$F$2692,COLUMN(TOURISM!$F2598),0)</f>
        <v>0</v>
      </c>
      <c r="V2598" s="6">
        <f>VLOOKUP($A2598,BUSINESS!$A$1:$J$2692,COLUMN(BUSINESS!$E2598),0)</f>
        <v>0</v>
      </c>
      <c r="W2598" s="6">
        <f>VLOOKUP($A2598,BUSINESS!$A$1:$J$2692,COLUMN(BUSINESS!$F2598),0)</f>
        <v>0</v>
      </c>
      <c r="X2598" s="6">
        <f>VLOOKUP($A2598,BUSINESS!$A$1:$J$2692,COLUMN(BUSINESS!$G2598),0)</f>
        <v>0</v>
      </c>
      <c r="Y2598" s="6">
        <f>VLOOKUP($A2598,BUSINESS!$A$1:$J$2692,COLUMN(BUSINESS!$H2598),0)</f>
        <v>0</v>
      </c>
      <c r="Z2598" s="6">
        <f>VLOOKUP($A2598,BUSINESS!$A$1:$J$2692,COLUMN(BUSINESS!$I2598),0)</f>
        <v>0</v>
      </c>
      <c r="AA2598" s="6">
        <f>VLOOKUP($A2598,BUSINESS!$A$1:$J$2692,COLUMN(BUSINESS!$J2598),0)</f>
        <v>0</v>
      </c>
      <c r="AB2598" s="5"/>
      <c r="AC2598" s="5"/>
      <c r="AD2598" s="5"/>
      <c r="AE2598" s="5"/>
    </row>
    <row r="2599" spans="1:31" ht="15.75" customHeight="1" x14ac:dyDescent="0.25">
      <c r="A2599" s="6">
        <v>2598</v>
      </c>
      <c r="B2599" s="7" t="str">
        <f>VLOOKUP($A2599,GDP!$A$1:$H$2692,COLUMN(GDP!B2599),0)</f>
        <v>The Americas</v>
      </c>
      <c r="C2599" s="8" t="str">
        <f>VLOOKUP($A2599,GDP!$A$1:$H$2692,COLUMN(GDP!C2599),0)</f>
        <v>St. Martin (French part)-The Americas</v>
      </c>
      <c r="D2599" s="9" t="str">
        <f>VLOOKUP($A2599,GDP!$A$1:$H$2692,COLUMN(GDP!D2599),0)</f>
        <v>2010</v>
      </c>
      <c r="E2599" s="8">
        <f>VLOOKUP($A2599,GDP!$A$1:$H$2692,COLUMN(GDP!E2599),0)</f>
        <v>0</v>
      </c>
      <c r="F2599" s="7">
        <f>VLOOKUP($A2599,GDP!$A$1:$H$2692,COLUMN(GDP!F2599),0)</f>
        <v>0</v>
      </c>
      <c r="G2599" s="7">
        <f>VLOOKUP($A2599,GDP!$A$1:$H$2692,COLUMN(GDP!G2599),0)</f>
        <v>0</v>
      </c>
      <c r="H2599" s="7">
        <f>VLOOKUP($A2599,GDP!$A$1:$H$2692,COLUMN(GDP!H2599),0)</f>
        <v>0</v>
      </c>
      <c r="I2599" s="6">
        <f>VLOOKUP($A2599,ENERGY!$A$1:$F$2692,COLUMN(ENERGY!E2598),0)</f>
        <v>0</v>
      </c>
      <c r="J2599" s="6">
        <f>VLOOKUP($A2599,ENERGY!$A$1:$F$2692,COLUMN(ENERGY!F2598),0)</f>
        <v>0</v>
      </c>
      <c r="K2599" s="6">
        <f>VLOOKUP($A2599,'HUMAN RESOURCES'!$A$1:$M$2692,COLUMN('HUMAN RESOURCES'!$E2599),0)</f>
        <v>1.7000000000000001E-2</v>
      </c>
      <c r="L2599" s="6">
        <f>VLOOKUP($A2599,'HUMAN RESOURCES'!$A$1:$M$2692,COLUMN('HUMAN RESOURCES'!$F2599),0)</f>
        <v>0</v>
      </c>
      <c r="M2599" s="6">
        <f>VLOOKUP($A2599,'HUMAN RESOURCES'!$A$1:$M$2692,COLUMN('HUMAN RESOURCES'!$G2599),0)</f>
        <v>82</v>
      </c>
      <c r="N2599" s="6">
        <f>VLOOKUP($A2599,'HUMAN RESOURCES'!$A$1:$M$2692,COLUMN('HUMAN RESOURCES'!$H2599),0)</f>
        <v>76</v>
      </c>
      <c r="O2599" s="6">
        <f>VLOOKUP($A2599,'HUMAN RESOURCES'!$A$1:$M$2692,COLUMN('HUMAN RESOURCES'!$I2599),0)</f>
        <v>0</v>
      </c>
      <c r="P2599" s="6">
        <f>VLOOKUP($A2599,'HUMAN RESOURCES'!$A$1:$M$2692,COLUMN('HUMAN RESOURCES'!$J2599),0)</f>
        <v>0</v>
      </c>
      <c r="Q2599" s="6">
        <f>VLOOKUP($A2599,'HUMAN RESOURCES'!$A$1:$M$2692,COLUMN('HUMAN RESOURCES'!$K2599),0)</f>
        <v>0</v>
      </c>
      <c r="R2599" s="6">
        <f>VLOOKUP($A2599,'HUMAN RESOURCES'!$A$1:$M$2692,COLUMN('HUMAN RESOURCES'!$L2599),0)</f>
        <v>30235</v>
      </c>
      <c r="S2599" s="6">
        <f>VLOOKUP($A2599,'HUMAN RESOURCES'!$A$1:$M$2692,COLUMN('HUMAN RESOURCES'!$F2599),0)</f>
        <v>0</v>
      </c>
      <c r="T2599" s="6">
        <f>VLOOKUP($A2599,TOURISM!$A$1:$F$2692,COLUMN(TOURISM!$E2599),0)</f>
        <v>0</v>
      </c>
      <c r="U2599" s="6">
        <f>VLOOKUP($A2599,TOURISM!$A$1:$F$2692,COLUMN(TOURISM!$F2599),0)</f>
        <v>0</v>
      </c>
      <c r="V2599" s="6">
        <f>VLOOKUP($A2599,BUSINESS!$A$1:$J$2692,COLUMN(BUSINESS!$E2599),0)</f>
        <v>0</v>
      </c>
      <c r="W2599" s="6">
        <f>VLOOKUP($A2599,BUSINESS!$A$1:$J$2692,COLUMN(BUSINESS!$F2599),0)</f>
        <v>0</v>
      </c>
      <c r="X2599" s="6">
        <f>VLOOKUP($A2599,BUSINESS!$A$1:$J$2692,COLUMN(BUSINESS!$G2599),0)</f>
        <v>0</v>
      </c>
      <c r="Y2599" s="6">
        <f>VLOOKUP($A2599,BUSINESS!$A$1:$J$2692,COLUMN(BUSINESS!$H2599),0)</f>
        <v>0</v>
      </c>
      <c r="Z2599" s="6">
        <f>VLOOKUP($A2599,BUSINESS!$A$1:$J$2692,COLUMN(BUSINESS!$I2599),0)</f>
        <v>0</v>
      </c>
      <c r="AA2599" s="6">
        <f>VLOOKUP($A2599,BUSINESS!$A$1:$J$2692,COLUMN(BUSINESS!$J2599),0)</f>
        <v>0</v>
      </c>
      <c r="AB2599" s="5"/>
      <c r="AC2599" s="5"/>
      <c r="AD2599" s="5"/>
      <c r="AE2599" s="5"/>
    </row>
    <row r="2600" spans="1:31" ht="15.75" customHeight="1" x14ac:dyDescent="0.25">
      <c r="A2600" s="6">
        <v>2599</v>
      </c>
      <c r="B2600" s="7" t="str">
        <f>VLOOKUP($A2600,GDP!$A$1:$H$2692,COLUMN(GDP!B2600),0)</f>
        <v>The Americas</v>
      </c>
      <c r="C2600" s="8" t="str">
        <f>VLOOKUP($A2600,GDP!$A$1:$H$2692,COLUMN(GDP!C2600),0)</f>
        <v>St. Martin (French part)-The Americas</v>
      </c>
      <c r="D2600" s="9" t="str">
        <f>VLOOKUP($A2600,GDP!$A$1:$H$2692,COLUMN(GDP!D2600),0)</f>
        <v>2011</v>
      </c>
      <c r="E2600" s="8">
        <f>VLOOKUP($A2600,GDP!$A$1:$H$2692,COLUMN(GDP!E2600),0)</f>
        <v>0</v>
      </c>
      <c r="F2600" s="7">
        <f>VLOOKUP($A2600,GDP!$A$1:$H$2692,COLUMN(GDP!F2600),0)</f>
        <v>0</v>
      </c>
      <c r="G2600" s="7">
        <f>VLOOKUP($A2600,GDP!$A$1:$H$2692,COLUMN(GDP!G2600),0)</f>
        <v>0</v>
      </c>
      <c r="H2600" s="7">
        <f>VLOOKUP($A2600,GDP!$A$1:$H$2692,COLUMN(GDP!H2600),0)</f>
        <v>0</v>
      </c>
      <c r="I2600" s="6">
        <f>VLOOKUP($A2600,ENERGY!$A$1:$F$2692,COLUMN(ENERGY!E2599),0)</f>
        <v>0</v>
      </c>
      <c r="J2600" s="6">
        <f>VLOOKUP($A2600,ENERGY!$A$1:$F$2692,COLUMN(ENERGY!F2599),0)</f>
        <v>0</v>
      </c>
      <c r="K2600" s="6">
        <f>VLOOKUP($A2600,'HUMAN RESOURCES'!$A$1:$M$2692,COLUMN('HUMAN RESOURCES'!$E2600),0)</f>
        <v>1.7000000000000001E-2</v>
      </c>
      <c r="L2600" s="6">
        <f>VLOOKUP($A2600,'HUMAN RESOURCES'!$A$1:$M$2692,COLUMN('HUMAN RESOURCES'!$F2600),0)</f>
        <v>0</v>
      </c>
      <c r="M2600" s="6">
        <f>VLOOKUP($A2600,'HUMAN RESOURCES'!$A$1:$M$2692,COLUMN('HUMAN RESOURCES'!$G2600),0)</f>
        <v>82</v>
      </c>
      <c r="N2600" s="6">
        <f>VLOOKUP($A2600,'HUMAN RESOURCES'!$A$1:$M$2692,COLUMN('HUMAN RESOURCES'!$H2600),0)</f>
        <v>76</v>
      </c>
      <c r="O2600" s="6">
        <f>VLOOKUP($A2600,'HUMAN RESOURCES'!$A$1:$M$2692,COLUMN('HUMAN RESOURCES'!$I2600),0)</f>
        <v>0</v>
      </c>
      <c r="P2600" s="6">
        <f>VLOOKUP($A2600,'HUMAN RESOURCES'!$A$1:$M$2692,COLUMN('HUMAN RESOURCES'!$J2600),0)</f>
        <v>0</v>
      </c>
      <c r="Q2600" s="6">
        <f>VLOOKUP($A2600,'HUMAN RESOURCES'!$A$1:$M$2692,COLUMN('HUMAN RESOURCES'!$K2600),0)</f>
        <v>0</v>
      </c>
      <c r="R2600" s="6">
        <f>VLOOKUP($A2600,'HUMAN RESOURCES'!$A$1:$M$2692,COLUMN('HUMAN RESOURCES'!$L2600),0)</f>
        <v>30615</v>
      </c>
      <c r="S2600" s="6">
        <f>VLOOKUP($A2600,'HUMAN RESOURCES'!$A$1:$M$2692,COLUMN('HUMAN RESOURCES'!$F2600),0)</f>
        <v>0</v>
      </c>
      <c r="T2600" s="6">
        <f>VLOOKUP($A2600,TOURISM!$A$1:$F$2692,COLUMN(TOURISM!$E2600),0)</f>
        <v>0</v>
      </c>
      <c r="U2600" s="6">
        <f>VLOOKUP($A2600,TOURISM!$A$1:$F$2692,COLUMN(TOURISM!$F2600),0)</f>
        <v>0</v>
      </c>
      <c r="V2600" s="6">
        <f>VLOOKUP($A2600,BUSINESS!$A$1:$J$2692,COLUMN(BUSINESS!$E2600),0)</f>
        <v>0</v>
      </c>
      <c r="W2600" s="6">
        <f>VLOOKUP($A2600,BUSINESS!$A$1:$J$2692,COLUMN(BUSINESS!$F2600),0)</f>
        <v>0</v>
      </c>
      <c r="X2600" s="6">
        <f>VLOOKUP($A2600,BUSINESS!$A$1:$J$2692,COLUMN(BUSINESS!$G2600),0)</f>
        <v>0</v>
      </c>
      <c r="Y2600" s="6">
        <f>VLOOKUP($A2600,BUSINESS!$A$1:$J$2692,COLUMN(BUSINESS!$H2600),0)</f>
        <v>0</v>
      </c>
      <c r="Z2600" s="6">
        <f>VLOOKUP($A2600,BUSINESS!$A$1:$J$2692,COLUMN(BUSINESS!$I2600),0)</f>
        <v>0</v>
      </c>
      <c r="AA2600" s="6">
        <f>VLOOKUP($A2600,BUSINESS!$A$1:$J$2692,COLUMN(BUSINESS!$J2600),0)</f>
        <v>0</v>
      </c>
      <c r="AB2600" s="5"/>
      <c r="AC2600" s="5"/>
      <c r="AD2600" s="5"/>
      <c r="AE2600" s="5"/>
    </row>
    <row r="2601" spans="1:31" ht="15.75" customHeight="1" x14ac:dyDescent="0.25">
      <c r="A2601" s="6">
        <v>2600</v>
      </c>
      <c r="B2601" s="7" t="str">
        <f>VLOOKUP($A2601,GDP!$A$1:$H$2692,COLUMN(GDP!B2601),0)</f>
        <v>The Americas</v>
      </c>
      <c r="C2601" s="8" t="str">
        <f>VLOOKUP($A2601,GDP!$A$1:$H$2692,COLUMN(GDP!C2601),0)</f>
        <v>St. Martin (French part)-The Americas</v>
      </c>
      <c r="D2601" s="9" t="str">
        <f>VLOOKUP($A2601,GDP!$A$1:$H$2692,COLUMN(GDP!D2601),0)</f>
        <v>2012</v>
      </c>
      <c r="E2601" s="8">
        <f>VLOOKUP($A2601,GDP!$A$1:$H$2692,COLUMN(GDP!E2601),0)</f>
        <v>0</v>
      </c>
      <c r="F2601" s="7">
        <f>VLOOKUP($A2601,GDP!$A$1:$H$2692,COLUMN(GDP!F2601),0)</f>
        <v>0</v>
      </c>
      <c r="G2601" s="7">
        <f>VLOOKUP($A2601,GDP!$A$1:$H$2692,COLUMN(GDP!G2601),0)</f>
        <v>0</v>
      </c>
      <c r="H2601" s="7">
        <f>VLOOKUP($A2601,GDP!$A$1:$H$2692,COLUMN(GDP!H2601),0)</f>
        <v>0</v>
      </c>
      <c r="I2601" s="6">
        <f>VLOOKUP($A2601,ENERGY!$A$1:$F$2692,COLUMN(ENERGY!E2600),0)</f>
        <v>0</v>
      </c>
      <c r="J2601" s="6">
        <f>VLOOKUP($A2601,ENERGY!$A$1:$F$2692,COLUMN(ENERGY!F2600),0)</f>
        <v>0</v>
      </c>
      <c r="K2601" s="6">
        <f>VLOOKUP($A2601,'HUMAN RESOURCES'!$A$1:$M$2692,COLUMN('HUMAN RESOURCES'!$E2601),0)</f>
        <v>1.6E-2</v>
      </c>
      <c r="L2601" s="6">
        <f>VLOOKUP($A2601,'HUMAN RESOURCES'!$A$1:$M$2692,COLUMN('HUMAN RESOURCES'!$F2601),0)</f>
        <v>0</v>
      </c>
      <c r="M2601" s="6">
        <f>VLOOKUP($A2601,'HUMAN RESOURCES'!$A$1:$M$2692,COLUMN('HUMAN RESOURCES'!$G2601),0)</f>
        <v>82</v>
      </c>
      <c r="N2601" s="6">
        <f>VLOOKUP($A2601,'HUMAN RESOURCES'!$A$1:$M$2692,COLUMN('HUMAN RESOURCES'!$H2601),0)</f>
        <v>76</v>
      </c>
      <c r="O2601" s="6">
        <f>VLOOKUP($A2601,'HUMAN RESOURCES'!$A$1:$M$2692,COLUMN('HUMAN RESOURCES'!$I2601),0)</f>
        <v>0</v>
      </c>
      <c r="P2601" s="6">
        <f>VLOOKUP($A2601,'HUMAN RESOURCES'!$A$1:$M$2692,COLUMN('HUMAN RESOURCES'!$J2601),0)</f>
        <v>0</v>
      </c>
      <c r="Q2601" s="6">
        <f>VLOOKUP($A2601,'HUMAN RESOURCES'!$A$1:$M$2692,COLUMN('HUMAN RESOURCES'!$K2601),0)</f>
        <v>0</v>
      </c>
      <c r="R2601" s="6">
        <f>VLOOKUP($A2601,'HUMAN RESOURCES'!$A$1:$M$2692,COLUMN('HUMAN RESOURCES'!$L2601),0)</f>
        <v>30959</v>
      </c>
      <c r="S2601" s="6">
        <f>VLOOKUP($A2601,'HUMAN RESOURCES'!$A$1:$M$2692,COLUMN('HUMAN RESOURCES'!$F2601),0)</f>
        <v>0</v>
      </c>
      <c r="T2601" s="6">
        <f>VLOOKUP($A2601,TOURISM!$A$1:$F$2692,COLUMN(TOURISM!$E2601),0)</f>
        <v>0</v>
      </c>
      <c r="U2601" s="6">
        <f>VLOOKUP($A2601,TOURISM!$A$1:$F$2692,COLUMN(TOURISM!$F2601),0)</f>
        <v>0</v>
      </c>
      <c r="V2601" s="6">
        <f>VLOOKUP($A2601,BUSINESS!$A$1:$J$2692,COLUMN(BUSINESS!$E2601),0)</f>
        <v>0</v>
      </c>
      <c r="W2601" s="6">
        <f>VLOOKUP($A2601,BUSINESS!$A$1:$J$2692,COLUMN(BUSINESS!$F2601),0)</f>
        <v>0</v>
      </c>
      <c r="X2601" s="6">
        <f>VLOOKUP($A2601,BUSINESS!$A$1:$J$2692,COLUMN(BUSINESS!$G2601),0)</f>
        <v>0</v>
      </c>
      <c r="Y2601" s="6">
        <f>VLOOKUP($A2601,BUSINESS!$A$1:$J$2692,COLUMN(BUSINESS!$H2601),0)</f>
        <v>0</v>
      </c>
      <c r="Z2601" s="6">
        <f>VLOOKUP($A2601,BUSINESS!$A$1:$J$2692,COLUMN(BUSINESS!$I2601),0)</f>
        <v>0</v>
      </c>
      <c r="AA2601" s="6">
        <f>VLOOKUP($A2601,BUSINESS!$A$1:$J$2692,COLUMN(BUSINESS!$J2601),0)</f>
        <v>0</v>
      </c>
      <c r="AB2601" s="5"/>
      <c r="AC2601" s="5"/>
      <c r="AD2601" s="5"/>
      <c r="AE2601" s="5"/>
    </row>
    <row r="2602" spans="1:31" ht="15.75" customHeight="1" x14ac:dyDescent="0.25">
      <c r="A2602" s="6">
        <v>2601</v>
      </c>
      <c r="B2602" s="7" t="str">
        <f>VLOOKUP($A2602,GDP!$A$1:$H$2692,COLUMN(GDP!B2602),0)</f>
        <v>The Americas</v>
      </c>
      <c r="C2602" s="8" t="str">
        <f>VLOOKUP($A2602,GDP!$A$1:$H$2692,COLUMN(GDP!C2602),0)</f>
        <v>St. Vincent and the Grenadines-The Americas</v>
      </c>
      <c r="D2602" s="9" t="str">
        <f>VLOOKUP($A2602,GDP!$A$1:$H$2692,COLUMN(GDP!D2602),0)</f>
        <v>2000</v>
      </c>
      <c r="E2602" s="8">
        <f>VLOOKUP($A2602,GDP!$A$1:$H$2692,COLUMN(GDP!E2602),0)</f>
        <v>397447007</v>
      </c>
      <c r="F2602" s="7">
        <f>VLOOKUP($A2602,GDP!$A$1:$H$2692,COLUMN(GDP!F2602),0)</f>
        <v>3.6999999999999998E-2</v>
      </c>
      <c r="G2602" s="7">
        <f>VLOOKUP($A2602,GDP!$A$1:$H$2692,COLUMN(GDP!G2602),0)</f>
        <v>137</v>
      </c>
      <c r="H2602" s="7">
        <f>VLOOKUP($A2602,GDP!$A$1:$H$2692,COLUMN(GDP!H2602),0)</f>
        <v>0.115</v>
      </c>
      <c r="I2602" s="6">
        <f>VLOOKUP($A2602,ENERGY!$A$1:$F$2692,COLUMN(ENERGY!E2601),0)</f>
        <v>0</v>
      </c>
      <c r="J2602" s="6">
        <f>VLOOKUP($A2602,ENERGY!$A$1:$F$2692,COLUMN(ENERGY!F2601),0)</f>
        <v>0</v>
      </c>
      <c r="K2602" s="6">
        <f>VLOOKUP($A2602,'HUMAN RESOURCES'!$A$1:$M$2692,COLUMN('HUMAN RESOURCES'!$E2602),0)</f>
        <v>0.02</v>
      </c>
      <c r="L2602" s="6">
        <f>VLOOKUP($A2602,'HUMAN RESOURCES'!$A$1:$M$2692,COLUMN('HUMAN RESOURCES'!$F2602),0)</f>
        <v>1.9E-2</v>
      </c>
      <c r="M2602" s="6">
        <f>VLOOKUP($A2602,'HUMAN RESOURCES'!$A$1:$M$2692,COLUMN('HUMAN RESOURCES'!$G2602),0)</f>
        <v>73</v>
      </c>
      <c r="N2602" s="6">
        <f>VLOOKUP($A2602,'HUMAN RESOURCES'!$A$1:$M$2692,COLUMN('HUMAN RESOURCES'!$H2602),0)</f>
        <v>68</v>
      </c>
      <c r="O2602" s="6">
        <f>VLOOKUP($A2602,'HUMAN RESOURCES'!$A$1:$M$2692,COLUMN('HUMAN RESOURCES'!$I2602),0)</f>
        <v>0.314</v>
      </c>
      <c r="P2602" s="6">
        <f>VLOOKUP($A2602,'HUMAN RESOURCES'!$A$1:$M$2692,COLUMN('HUMAN RESOURCES'!$J2602),0)</f>
        <v>0.61599999999999999</v>
      </c>
      <c r="Q2602" s="6">
        <f>VLOOKUP($A2602,'HUMAN RESOURCES'!$A$1:$M$2692,COLUMN('HUMAN RESOURCES'!$K2602),0)</f>
        <v>6.9000000000000006E-2</v>
      </c>
      <c r="R2602" s="6">
        <f>VLOOKUP($A2602,'HUMAN RESOURCES'!$A$1:$M$2692,COLUMN('HUMAN RESOURCES'!$L2602),0)</f>
        <v>107897</v>
      </c>
      <c r="S2602" s="6">
        <f>VLOOKUP($A2602,'HUMAN RESOURCES'!$A$1:$M$2692,COLUMN('HUMAN RESOURCES'!$F2602),0)</f>
        <v>1.9E-2</v>
      </c>
      <c r="T2602" s="6">
        <f>VLOOKUP($A2602,TOURISM!$A$1:$F$2692,COLUMN(TOURISM!$E2602),0)</f>
        <v>82000000</v>
      </c>
      <c r="U2602" s="6">
        <f>VLOOKUP($A2602,TOURISM!$A$1:$F$2692,COLUMN(TOURISM!$F2602),0)</f>
        <v>10000000</v>
      </c>
      <c r="V2602" s="6">
        <f>VLOOKUP($A2602,BUSINESS!$A$1:$J$2692,COLUMN(BUSINESS!$E2602),0)</f>
        <v>0</v>
      </c>
      <c r="W2602" s="6">
        <f>VLOOKUP($A2602,BUSINESS!$A$1:$J$2692,COLUMN(BUSINESS!$F2602),0)</f>
        <v>0</v>
      </c>
      <c r="X2602" s="6">
        <f>VLOOKUP($A2602,BUSINESS!$A$1:$J$2692,COLUMN(BUSINESS!$G2602),0)</f>
        <v>0</v>
      </c>
      <c r="Y2602" s="6">
        <f>VLOOKUP($A2602,BUSINESS!$A$1:$J$2692,COLUMN(BUSINESS!$H2602),0)</f>
        <v>0</v>
      </c>
      <c r="Z2602" s="6">
        <f>VLOOKUP($A2602,BUSINESS!$A$1:$J$2692,COLUMN(BUSINESS!$I2602),0)</f>
        <v>3.2000000000000001E-2</v>
      </c>
      <c r="AA2602" s="6">
        <f>VLOOKUP($A2602,BUSINESS!$A$1:$J$2692,COLUMN(BUSINESS!$J2602),0)</f>
        <v>2.1999999999999999E-2</v>
      </c>
      <c r="AB2602" s="5"/>
      <c r="AC2602" s="5"/>
      <c r="AD2602" s="5"/>
      <c r="AE2602" s="5"/>
    </row>
    <row r="2603" spans="1:31" ht="15.75" customHeight="1" x14ac:dyDescent="0.25">
      <c r="A2603" s="6">
        <v>2602</v>
      </c>
      <c r="B2603" s="7" t="str">
        <f>VLOOKUP($A2603,GDP!$A$1:$H$2692,COLUMN(GDP!B2603),0)</f>
        <v>The Americas</v>
      </c>
      <c r="C2603" s="8" t="str">
        <f>VLOOKUP($A2603,GDP!$A$1:$H$2692,COLUMN(GDP!C2603),0)</f>
        <v>St. Vincent and the Grenadines-The Americas</v>
      </c>
      <c r="D2603" s="9" t="str">
        <f>VLOOKUP($A2603,GDP!$A$1:$H$2692,COLUMN(GDP!D2603),0)</f>
        <v>2001</v>
      </c>
      <c r="E2603" s="8">
        <f>VLOOKUP($A2603,GDP!$A$1:$H$2692,COLUMN(GDP!E2603),0)</f>
        <v>431017935</v>
      </c>
      <c r="F2603" s="7">
        <f>VLOOKUP($A2603,GDP!$A$1:$H$2692,COLUMN(GDP!F2603),0)</f>
        <v>3.5999999999999997E-2</v>
      </c>
      <c r="G2603" s="7">
        <f>VLOOKUP($A2603,GDP!$A$1:$H$2692,COLUMN(GDP!G2603),0)</f>
        <v>145</v>
      </c>
      <c r="H2603" s="7">
        <f>VLOOKUP($A2603,GDP!$A$1:$H$2692,COLUMN(GDP!H2603),0)</f>
        <v>0.11600000000000001</v>
      </c>
      <c r="I2603" s="6">
        <f>VLOOKUP($A2603,ENERGY!$A$1:$F$2692,COLUMN(ENERGY!E2602),0)</f>
        <v>0</v>
      </c>
      <c r="J2603" s="6">
        <f>VLOOKUP($A2603,ENERGY!$A$1:$F$2692,COLUMN(ENERGY!F2602),0)</f>
        <v>0</v>
      </c>
      <c r="K2603" s="6">
        <f>VLOOKUP($A2603,'HUMAN RESOURCES'!$A$1:$M$2692,COLUMN('HUMAN RESOURCES'!$E2603),0)</f>
        <v>1.9E-2</v>
      </c>
      <c r="L2603" s="6">
        <f>VLOOKUP($A2603,'HUMAN RESOURCES'!$A$1:$M$2692,COLUMN('HUMAN RESOURCES'!$F2603),0)</f>
        <v>1.9E-2</v>
      </c>
      <c r="M2603" s="6">
        <f>VLOOKUP($A2603,'HUMAN RESOURCES'!$A$1:$M$2692,COLUMN('HUMAN RESOURCES'!$G2603),0)</f>
        <v>73</v>
      </c>
      <c r="N2603" s="6">
        <f>VLOOKUP($A2603,'HUMAN RESOURCES'!$A$1:$M$2692,COLUMN('HUMAN RESOURCES'!$H2603),0)</f>
        <v>68</v>
      </c>
      <c r="O2603" s="6">
        <f>VLOOKUP($A2603,'HUMAN RESOURCES'!$A$1:$M$2692,COLUMN('HUMAN RESOURCES'!$I2603),0)</f>
        <v>0.308</v>
      </c>
      <c r="P2603" s="6">
        <f>VLOOKUP($A2603,'HUMAN RESOURCES'!$A$1:$M$2692,COLUMN('HUMAN RESOURCES'!$J2603),0)</f>
        <v>0.622</v>
      </c>
      <c r="Q2603" s="6">
        <f>VLOOKUP($A2603,'HUMAN RESOURCES'!$A$1:$M$2692,COLUMN('HUMAN RESOURCES'!$K2603),0)</f>
        <v>7.0000000000000007E-2</v>
      </c>
      <c r="R2603" s="6">
        <f>VLOOKUP($A2603,'HUMAN RESOURCES'!$A$1:$M$2692,COLUMN('HUMAN RESOURCES'!$L2603),0)</f>
        <v>107989</v>
      </c>
      <c r="S2603" s="6">
        <f>VLOOKUP($A2603,'HUMAN RESOURCES'!$A$1:$M$2692,COLUMN('HUMAN RESOURCES'!$F2603),0)</f>
        <v>1.9E-2</v>
      </c>
      <c r="T2603" s="6">
        <f>VLOOKUP($A2603,TOURISM!$A$1:$F$2692,COLUMN(TOURISM!$E2603),0)</f>
        <v>89000000</v>
      </c>
      <c r="U2603" s="6">
        <f>VLOOKUP($A2603,TOURISM!$A$1:$F$2692,COLUMN(TOURISM!$F2603),0)</f>
        <v>12000000</v>
      </c>
      <c r="V2603" s="6">
        <f>VLOOKUP($A2603,BUSINESS!$A$1:$J$2692,COLUMN(BUSINESS!$E2603),0)</f>
        <v>0</v>
      </c>
      <c r="W2603" s="6">
        <f>VLOOKUP($A2603,BUSINESS!$A$1:$J$2692,COLUMN(BUSINESS!$F2603),0)</f>
        <v>0</v>
      </c>
      <c r="X2603" s="6">
        <f>VLOOKUP($A2603,BUSINESS!$A$1:$J$2692,COLUMN(BUSINESS!$G2603),0)</f>
        <v>0</v>
      </c>
      <c r="Y2603" s="6">
        <f>VLOOKUP($A2603,BUSINESS!$A$1:$J$2692,COLUMN(BUSINESS!$H2603),0)</f>
        <v>0</v>
      </c>
      <c r="Z2603" s="6">
        <f>VLOOKUP($A2603,BUSINESS!$A$1:$J$2692,COLUMN(BUSINESS!$I2603),0)</f>
        <v>5.0999999999999997E-2</v>
      </c>
      <c r="AA2603" s="6">
        <f>VLOOKUP($A2603,BUSINESS!$A$1:$J$2692,COLUMN(BUSINESS!$J2603),0)</f>
        <v>6.9000000000000006E-2</v>
      </c>
      <c r="AB2603" s="5"/>
      <c r="AC2603" s="5"/>
      <c r="AD2603" s="5"/>
      <c r="AE2603" s="5"/>
    </row>
    <row r="2604" spans="1:31" ht="15.75" customHeight="1" x14ac:dyDescent="0.25">
      <c r="A2604" s="6">
        <v>2603</v>
      </c>
      <c r="B2604" s="7" t="str">
        <f>VLOOKUP($A2604,GDP!$A$1:$H$2692,COLUMN(GDP!B2604),0)</f>
        <v>The Americas</v>
      </c>
      <c r="C2604" s="8" t="str">
        <f>VLOOKUP($A2604,GDP!$A$1:$H$2692,COLUMN(GDP!C2604),0)</f>
        <v>St. Vincent and the Grenadines-The Americas</v>
      </c>
      <c r="D2604" s="9" t="str">
        <f>VLOOKUP($A2604,GDP!$A$1:$H$2692,COLUMN(GDP!D2604),0)</f>
        <v>2002</v>
      </c>
      <c r="E2604" s="8">
        <f>VLOOKUP($A2604,GDP!$A$1:$H$2692,COLUMN(GDP!E2604),0)</f>
        <v>462641610</v>
      </c>
      <c r="F2604" s="7">
        <f>VLOOKUP($A2604,GDP!$A$1:$H$2692,COLUMN(GDP!F2604),0)</f>
        <v>3.9E-2</v>
      </c>
      <c r="G2604" s="7">
        <f>VLOOKUP($A2604,GDP!$A$1:$H$2692,COLUMN(GDP!G2604),0)</f>
        <v>168</v>
      </c>
      <c r="H2604" s="7">
        <f>VLOOKUP($A2604,GDP!$A$1:$H$2692,COLUMN(GDP!H2604),0)</f>
        <v>0.11600000000000001</v>
      </c>
      <c r="I2604" s="6">
        <f>VLOOKUP($A2604,ENERGY!$A$1:$F$2692,COLUMN(ENERGY!E2603),0)</f>
        <v>0</v>
      </c>
      <c r="J2604" s="6">
        <f>VLOOKUP($A2604,ENERGY!$A$1:$F$2692,COLUMN(ENERGY!F2603),0)</f>
        <v>209</v>
      </c>
      <c r="K2604" s="6">
        <f>VLOOKUP($A2604,'HUMAN RESOURCES'!$A$1:$M$2692,COLUMN('HUMAN RESOURCES'!$E2604),0)</f>
        <v>1.9E-2</v>
      </c>
      <c r="L2604" s="6">
        <f>VLOOKUP($A2604,'HUMAN RESOURCES'!$A$1:$M$2692,COLUMN('HUMAN RESOURCES'!$F2604),0)</f>
        <v>1.9E-2</v>
      </c>
      <c r="M2604" s="6">
        <f>VLOOKUP($A2604,'HUMAN RESOURCES'!$A$1:$M$2692,COLUMN('HUMAN RESOURCES'!$G2604),0)</f>
        <v>73</v>
      </c>
      <c r="N2604" s="6">
        <f>VLOOKUP($A2604,'HUMAN RESOURCES'!$A$1:$M$2692,COLUMN('HUMAN RESOURCES'!$H2604),0)</f>
        <v>68</v>
      </c>
      <c r="O2604" s="6">
        <f>VLOOKUP($A2604,'HUMAN RESOURCES'!$A$1:$M$2692,COLUMN('HUMAN RESOURCES'!$I2604),0)</f>
        <v>0.30199999999999999</v>
      </c>
      <c r="P2604" s="6">
        <f>VLOOKUP($A2604,'HUMAN RESOURCES'!$A$1:$M$2692,COLUMN('HUMAN RESOURCES'!$J2604),0)</f>
        <v>0.627</v>
      </c>
      <c r="Q2604" s="6">
        <f>VLOOKUP($A2604,'HUMAN RESOURCES'!$A$1:$M$2692,COLUMN('HUMAN RESOURCES'!$K2604),0)</f>
        <v>7.0999999999999994E-2</v>
      </c>
      <c r="R2604" s="6">
        <f>VLOOKUP($A2604,'HUMAN RESOURCES'!$A$1:$M$2692,COLUMN('HUMAN RESOURCES'!$L2604),0)</f>
        <v>108150</v>
      </c>
      <c r="S2604" s="6">
        <f>VLOOKUP($A2604,'HUMAN RESOURCES'!$A$1:$M$2692,COLUMN('HUMAN RESOURCES'!$F2604),0)</f>
        <v>1.9E-2</v>
      </c>
      <c r="T2604" s="6">
        <f>VLOOKUP($A2604,TOURISM!$A$1:$F$2692,COLUMN(TOURISM!$E2604),0)</f>
        <v>91000000</v>
      </c>
      <c r="U2604" s="6">
        <f>VLOOKUP($A2604,TOURISM!$A$1:$F$2692,COLUMN(TOURISM!$F2604),0)</f>
        <v>10000000</v>
      </c>
      <c r="V2604" s="6">
        <f>VLOOKUP($A2604,BUSINESS!$A$1:$J$2692,COLUMN(BUSINESS!$E2604),0)</f>
        <v>0</v>
      </c>
      <c r="W2604" s="6">
        <f>VLOOKUP($A2604,BUSINESS!$A$1:$J$2692,COLUMN(BUSINESS!$F2604),0)</f>
        <v>0</v>
      </c>
      <c r="X2604" s="6">
        <f>VLOOKUP($A2604,BUSINESS!$A$1:$J$2692,COLUMN(BUSINESS!$G2604),0)</f>
        <v>0</v>
      </c>
      <c r="Y2604" s="6">
        <f>VLOOKUP($A2604,BUSINESS!$A$1:$J$2692,COLUMN(BUSINESS!$H2604),0)</f>
        <v>0</v>
      </c>
      <c r="Z2604" s="6">
        <f>VLOOKUP($A2604,BUSINESS!$A$1:$J$2692,COLUMN(BUSINESS!$I2604),0)</f>
        <v>5.5E-2</v>
      </c>
      <c r="AA2604" s="6">
        <f>VLOOKUP($A2604,BUSINESS!$A$1:$J$2692,COLUMN(BUSINESS!$J2604),0)</f>
        <v>9.1999999999999998E-2</v>
      </c>
      <c r="AB2604" s="5"/>
      <c r="AC2604" s="5"/>
      <c r="AD2604" s="5"/>
      <c r="AE2604" s="5"/>
    </row>
    <row r="2605" spans="1:31" ht="15.75" customHeight="1" x14ac:dyDescent="0.25">
      <c r="A2605" s="6">
        <v>2604</v>
      </c>
      <c r="B2605" s="7" t="str">
        <f>VLOOKUP($A2605,GDP!$A$1:$H$2692,COLUMN(GDP!B2605),0)</f>
        <v>The Americas</v>
      </c>
      <c r="C2605" s="8" t="str">
        <f>VLOOKUP($A2605,GDP!$A$1:$H$2692,COLUMN(GDP!C2605),0)</f>
        <v>St. Vincent and the Grenadines-The Americas</v>
      </c>
      <c r="D2605" s="9" t="str">
        <f>VLOOKUP($A2605,GDP!$A$1:$H$2692,COLUMN(GDP!D2605),0)</f>
        <v>2003</v>
      </c>
      <c r="E2605" s="8">
        <f>VLOOKUP($A2605,GDP!$A$1:$H$2692,COLUMN(GDP!E2605),0)</f>
        <v>482397041</v>
      </c>
      <c r="F2605" s="7">
        <f>VLOOKUP($A2605,GDP!$A$1:$H$2692,COLUMN(GDP!F2605),0)</f>
        <v>3.9E-2</v>
      </c>
      <c r="G2605" s="7">
        <f>VLOOKUP($A2605,GDP!$A$1:$H$2692,COLUMN(GDP!G2605),0)</f>
        <v>174</v>
      </c>
      <c r="H2605" s="7">
        <f>VLOOKUP($A2605,GDP!$A$1:$H$2692,COLUMN(GDP!H2605),0)</f>
        <v>0.11799999999999999</v>
      </c>
      <c r="I2605" s="6">
        <f>VLOOKUP($A2605,ENERGY!$A$1:$F$2692,COLUMN(ENERGY!E2604),0)</f>
        <v>0</v>
      </c>
      <c r="J2605" s="6">
        <f>VLOOKUP($A2605,ENERGY!$A$1:$F$2692,COLUMN(ENERGY!F2604),0)</f>
        <v>202</v>
      </c>
      <c r="K2605" s="6">
        <f>VLOOKUP($A2605,'HUMAN RESOURCES'!$A$1:$M$2692,COLUMN('HUMAN RESOURCES'!$E2605),0)</f>
        <v>1.9E-2</v>
      </c>
      <c r="L2605" s="6">
        <f>VLOOKUP($A2605,'HUMAN RESOURCES'!$A$1:$M$2692,COLUMN('HUMAN RESOURCES'!$F2605),0)</f>
        <v>1.9E-2</v>
      </c>
      <c r="M2605" s="6">
        <f>VLOOKUP($A2605,'HUMAN RESOURCES'!$A$1:$M$2692,COLUMN('HUMAN RESOURCES'!$G2605),0)</f>
        <v>73</v>
      </c>
      <c r="N2605" s="6">
        <f>VLOOKUP($A2605,'HUMAN RESOURCES'!$A$1:$M$2692,COLUMN('HUMAN RESOURCES'!$H2605),0)</f>
        <v>69</v>
      </c>
      <c r="O2605" s="6">
        <f>VLOOKUP($A2605,'HUMAN RESOURCES'!$A$1:$M$2692,COLUMN('HUMAN RESOURCES'!$I2605),0)</f>
        <v>0.29599999999999999</v>
      </c>
      <c r="P2605" s="6">
        <f>VLOOKUP($A2605,'HUMAN RESOURCES'!$A$1:$M$2692,COLUMN('HUMAN RESOURCES'!$J2605),0)</f>
        <v>0.63200000000000001</v>
      </c>
      <c r="Q2605" s="6">
        <f>VLOOKUP($A2605,'HUMAN RESOURCES'!$A$1:$M$2692,COLUMN('HUMAN RESOURCES'!$K2605),0)</f>
        <v>7.1999999999999995E-2</v>
      </c>
      <c r="R2605" s="6">
        <f>VLOOKUP($A2605,'HUMAN RESOURCES'!$A$1:$M$2692,COLUMN('HUMAN RESOURCES'!$L2605),0)</f>
        <v>108353</v>
      </c>
      <c r="S2605" s="6">
        <f>VLOOKUP($A2605,'HUMAN RESOURCES'!$A$1:$M$2692,COLUMN('HUMAN RESOURCES'!$F2605),0)</f>
        <v>1.9E-2</v>
      </c>
      <c r="T2605" s="6">
        <f>VLOOKUP($A2605,TOURISM!$A$1:$F$2692,COLUMN(TOURISM!$E2605),0)</f>
        <v>91000000</v>
      </c>
      <c r="U2605" s="6">
        <f>VLOOKUP($A2605,TOURISM!$A$1:$F$2692,COLUMN(TOURISM!$F2605),0)</f>
        <v>13000000</v>
      </c>
      <c r="V2605" s="6">
        <f>VLOOKUP($A2605,BUSINESS!$A$1:$J$2692,COLUMN(BUSINESS!$E2605),0)</f>
        <v>0</v>
      </c>
      <c r="W2605" s="6">
        <f>VLOOKUP($A2605,BUSINESS!$A$1:$J$2692,COLUMN(BUSINESS!$F2605),0)</f>
        <v>0</v>
      </c>
      <c r="X2605" s="6">
        <f>VLOOKUP($A2605,BUSINESS!$A$1:$J$2692,COLUMN(BUSINESS!$G2605),0)</f>
        <v>0</v>
      </c>
      <c r="Y2605" s="6">
        <f>VLOOKUP($A2605,BUSINESS!$A$1:$J$2692,COLUMN(BUSINESS!$H2605),0)</f>
        <v>0</v>
      </c>
      <c r="Z2605" s="6">
        <f>VLOOKUP($A2605,BUSINESS!$A$1:$J$2692,COLUMN(BUSINESS!$I2605),0)</f>
        <v>6.5000000000000002E-2</v>
      </c>
      <c r="AA2605" s="6">
        <f>VLOOKUP($A2605,BUSINESS!$A$1:$J$2692,COLUMN(BUSINESS!$J2605),0)</f>
        <v>0.58099999999999996</v>
      </c>
      <c r="AB2605" s="5"/>
      <c r="AC2605" s="5"/>
      <c r="AD2605" s="5"/>
      <c r="AE2605" s="5"/>
    </row>
    <row r="2606" spans="1:31" ht="15.75" customHeight="1" x14ac:dyDescent="0.25">
      <c r="A2606" s="6">
        <v>2605</v>
      </c>
      <c r="B2606" s="7" t="str">
        <f>VLOOKUP($A2606,GDP!$A$1:$H$2692,COLUMN(GDP!B2606),0)</f>
        <v>The Americas</v>
      </c>
      <c r="C2606" s="8" t="str">
        <f>VLOOKUP($A2606,GDP!$A$1:$H$2692,COLUMN(GDP!C2606),0)</f>
        <v>St. Vincent and the Grenadines-The Americas</v>
      </c>
      <c r="D2606" s="9" t="str">
        <f>VLOOKUP($A2606,GDP!$A$1:$H$2692,COLUMN(GDP!D2606),0)</f>
        <v>2004</v>
      </c>
      <c r="E2606" s="8">
        <f>VLOOKUP($A2606,GDP!$A$1:$H$2692,COLUMN(GDP!E2606),0)</f>
        <v>522544702</v>
      </c>
      <c r="F2606" s="7">
        <f>VLOOKUP($A2606,GDP!$A$1:$H$2692,COLUMN(GDP!F2606),0)</f>
        <v>3.6999999999999998E-2</v>
      </c>
      <c r="G2606" s="7">
        <f>VLOOKUP($A2606,GDP!$A$1:$H$2692,COLUMN(GDP!G2606),0)</f>
        <v>179</v>
      </c>
      <c r="H2606" s="7">
        <f>VLOOKUP($A2606,GDP!$A$1:$H$2692,COLUMN(GDP!H2606),0)</f>
        <v>9.7000000000000003E-2</v>
      </c>
      <c r="I2606" s="6">
        <f>VLOOKUP($A2606,ENERGY!$A$1:$F$2692,COLUMN(ENERGY!E2605),0)</f>
        <v>0</v>
      </c>
      <c r="J2606" s="6">
        <f>VLOOKUP($A2606,ENERGY!$A$1:$F$2692,COLUMN(ENERGY!F2605),0)</f>
        <v>202</v>
      </c>
      <c r="K2606" s="6">
        <f>VLOOKUP($A2606,'HUMAN RESOURCES'!$A$1:$M$2692,COLUMN('HUMAN RESOURCES'!$E2606),0)</f>
        <v>1.7999999999999999E-2</v>
      </c>
      <c r="L2606" s="6">
        <f>VLOOKUP($A2606,'HUMAN RESOURCES'!$A$1:$M$2692,COLUMN('HUMAN RESOURCES'!$F2606),0)</f>
        <v>1.9E-2</v>
      </c>
      <c r="M2606" s="6">
        <f>VLOOKUP($A2606,'HUMAN RESOURCES'!$A$1:$M$2692,COLUMN('HUMAN RESOURCES'!$G2606),0)</f>
        <v>73</v>
      </c>
      <c r="N2606" s="6">
        <f>VLOOKUP($A2606,'HUMAN RESOURCES'!$A$1:$M$2692,COLUMN('HUMAN RESOURCES'!$H2606),0)</f>
        <v>69</v>
      </c>
      <c r="O2606" s="6">
        <f>VLOOKUP($A2606,'HUMAN RESOURCES'!$A$1:$M$2692,COLUMN('HUMAN RESOURCES'!$I2606),0)</f>
        <v>0.28999999999999998</v>
      </c>
      <c r="P2606" s="6">
        <f>VLOOKUP($A2606,'HUMAN RESOURCES'!$A$1:$M$2692,COLUMN('HUMAN RESOURCES'!$J2606),0)</f>
        <v>0.63800000000000001</v>
      </c>
      <c r="Q2606" s="6">
        <f>VLOOKUP($A2606,'HUMAN RESOURCES'!$A$1:$M$2692,COLUMN('HUMAN RESOURCES'!$K2606),0)</f>
        <v>7.1999999999999995E-2</v>
      </c>
      <c r="R2606" s="6">
        <f>VLOOKUP($A2606,'HUMAN RESOURCES'!$A$1:$M$2692,COLUMN('HUMAN RESOURCES'!$L2606),0)</f>
        <v>108562</v>
      </c>
      <c r="S2606" s="6">
        <f>VLOOKUP($A2606,'HUMAN RESOURCES'!$A$1:$M$2692,COLUMN('HUMAN RESOURCES'!$F2606),0)</f>
        <v>1.9E-2</v>
      </c>
      <c r="T2606" s="6">
        <f>VLOOKUP($A2606,TOURISM!$A$1:$F$2692,COLUMN(TOURISM!$E2606),0)</f>
        <v>96000000</v>
      </c>
      <c r="U2606" s="6">
        <f>VLOOKUP($A2606,TOURISM!$A$1:$F$2692,COLUMN(TOURISM!$F2606),0)</f>
        <v>14000000</v>
      </c>
      <c r="V2606" s="6">
        <f>VLOOKUP($A2606,BUSINESS!$A$1:$J$2692,COLUMN(BUSINESS!$E2606),0)</f>
        <v>0</v>
      </c>
      <c r="W2606" s="6">
        <f>VLOOKUP($A2606,BUSINESS!$A$1:$J$2692,COLUMN(BUSINESS!$F2606),0)</f>
        <v>0</v>
      </c>
      <c r="X2606" s="6">
        <f>VLOOKUP($A2606,BUSINESS!$A$1:$J$2692,COLUMN(BUSINESS!$G2606),0)</f>
        <v>0</v>
      </c>
      <c r="Y2606" s="6">
        <f>VLOOKUP($A2606,BUSINESS!$A$1:$J$2692,COLUMN(BUSINESS!$H2606),0)</f>
        <v>0</v>
      </c>
      <c r="Z2606" s="6">
        <f>VLOOKUP($A2606,BUSINESS!$A$1:$J$2692,COLUMN(BUSINESS!$I2606),0)</f>
        <v>7.3999999999999996E-2</v>
      </c>
      <c r="AA2606" s="6">
        <f>VLOOKUP($A2606,BUSINESS!$A$1:$J$2692,COLUMN(BUSINESS!$J2606),0)</f>
        <v>0.66300000000000003</v>
      </c>
      <c r="AB2606" s="5"/>
      <c r="AC2606" s="5"/>
      <c r="AD2606" s="5"/>
      <c r="AE2606" s="5"/>
    </row>
    <row r="2607" spans="1:31" ht="15.75" customHeight="1" x14ac:dyDescent="0.25">
      <c r="A2607" s="6">
        <v>2606</v>
      </c>
      <c r="B2607" s="7" t="str">
        <f>VLOOKUP($A2607,GDP!$A$1:$H$2692,COLUMN(GDP!B2607),0)</f>
        <v>The Americas</v>
      </c>
      <c r="C2607" s="8" t="str">
        <f>VLOOKUP($A2607,GDP!$A$1:$H$2692,COLUMN(GDP!C2607),0)</f>
        <v>St. Vincent and the Grenadines-The Americas</v>
      </c>
      <c r="D2607" s="9" t="str">
        <f>VLOOKUP($A2607,GDP!$A$1:$H$2692,COLUMN(GDP!D2607),0)</f>
        <v>2005</v>
      </c>
      <c r="E2607" s="8">
        <f>VLOOKUP($A2607,GDP!$A$1:$H$2692,COLUMN(GDP!E2607),0)</f>
        <v>551431645</v>
      </c>
      <c r="F2607" s="7">
        <f>VLOOKUP($A2607,GDP!$A$1:$H$2692,COLUMN(GDP!F2607),0)</f>
        <v>3.6999999999999998E-2</v>
      </c>
      <c r="G2607" s="7">
        <f>VLOOKUP($A2607,GDP!$A$1:$H$2692,COLUMN(GDP!G2607),0)</f>
        <v>185</v>
      </c>
      <c r="H2607" s="7">
        <f>VLOOKUP($A2607,GDP!$A$1:$H$2692,COLUMN(GDP!H2607),0)</f>
        <v>9.6000000000000002E-2</v>
      </c>
      <c r="I2607" s="6">
        <f>VLOOKUP($A2607,ENERGY!$A$1:$F$2692,COLUMN(ENERGY!E2606),0)</f>
        <v>70</v>
      </c>
      <c r="J2607" s="6">
        <f>VLOOKUP($A2607,ENERGY!$A$1:$F$2692,COLUMN(ENERGY!F2606),0)</f>
        <v>202</v>
      </c>
      <c r="K2607" s="6">
        <f>VLOOKUP($A2607,'HUMAN RESOURCES'!$A$1:$M$2692,COLUMN('HUMAN RESOURCES'!$E2607),0)</f>
        <v>1.7999999999999999E-2</v>
      </c>
      <c r="L2607" s="6">
        <f>VLOOKUP($A2607,'HUMAN RESOURCES'!$A$1:$M$2692,COLUMN('HUMAN RESOURCES'!$F2607),0)</f>
        <v>1.9E-2</v>
      </c>
      <c r="M2607" s="6">
        <f>VLOOKUP($A2607,'HUMAN RESOURCES'!$A$1:$M$2692,COLUMN('HUMAN RESOURCES'!$G2607),0)</f>
        <v>74</v>
      </c>
      <c r="N2607" s="6">
        <f>VLOOKUP($A2607,'HUMAN RESOURCES'!$A$1:$M$2692,COLUMN('HUMAN RESOURCES'!$H2607),0)</f>
        <v>69</v>
      </c>
      <c r="O2607" s="6">
        <f>VLOOKUP($A2607,'HUMAN RESOURCES'!$A$1:$M$2692,COLUMN('HUMAN RESOURCES'!$I2607),0)</f>
        <v>0.28499999999999998</v>
      </c>
      <c r="P2607" s="6">
        <f>VLOOKUP($A2607,'HUMAN RESOURCES'!$A$1:$M$2692,COLUMN('HUMAN RESOURCES'!$J2607),0)</f>
        <v>0.64300000000000002</v>
      </c>
      <c r="Q2607" s="6">
        <f>VLOOKUP($A2607,'HUMAN RESOURCES'!$A$1:$M$2692,COLUMN('HUMAN RESOURCES'!$K2607),0)</f>
        <v>7.1999999999999995E-2</v>
      </c>
      <c r="R2607" s="6">
        <f>VLOOKUP($A2607,'HUMAN RESOURCES'!$A$1:$M$2692,COLUMN('HUMAN RESOURCES'!$L2607),0)</f>
        <v>108749</v>
      </c>
      <c r="S2607" s="6">
        <f>VLOOKUP($A2607,'HUMAN RESOURCES'!$A$1:$M$2692,COLUMN('HUMAN RESOURCES'!$F2607),0)</f>
        <v>1.9E-2</v>
      </c>
      <c r="T2607" s="6">
        <f>VLOOKUP($A2607,TOURISM!$A$1:$F$2692,COLUMN(TOURISM!$E2607),0)</f>
        <v>104000000</v>
      </c>
      <c r="U2607" s="6">
        <f>VLOOKUP($A2607,TOURISM!$A$1:$F$2692,COLUMN(TOURISM!$F2607),0)</f>
        <v>15000000</v>
      </c>
      <c r="V2607" s="6">
        <f>VLOOKUP($A2607,BUSINESS!$A$1:$J$2692,COLUMN(BUSINESS!$E2607),0)</f>
        <v>0.45</v>
      </c>
      <c r="W2607" s="6">
        <f>VLOOKUP($A2607,BUSINESS!$A$1:$J$2692,COLUMN(BUSINESS!$F2607),0)</f>
        <v>12</v>
      </c>
      <c r="X2607" s="6">
        <f>VLOOKUP($A2607,BUSINESS!$A$1:$J$2692,COLUMN(BUSINESS!$G2607),0)</f>
        <v>0</v>
      </c>
      <c r="Y2607" s="6">
        <f>VLOOKUP($A2607,BUSINESS!$A$1:$J$2692,COLUMN(BUSINESS!$H2607),0)</f>
        <v>76</v>
      </c>
      <c r="Z2607" s="6">
        <f>VLOOKUP($A2607,BUSINESS!$A$1:$J$2692,COLUMN(BUSINESS!$I2607),0)</f>
        <v>9.1999999999999998E-2</v>
      </c>
      <c r="AA2607" s="6">
        <f>VLOOKUP($A2607,BUSINESS!$A$1:$J$2692,COLUMN(BUSINESS!$J2607),0)</f>
        <v>0.64900000000000002</v>
      </c>
      <c r="AB2607" s="5"/>
      <c r="AC2607" s="5"/>
      <c r="AD2607" s="5"/>
      <c r="AE2607" s="5"/>
    </row>
    <row r="2608" spans="1:31" ht="15.75" customHeight="1" x14ac:dyDescent="0.25">
      <c r="A2608" s="6">
        <v>2607</v>
      </c>
      <c r="B2608" s="7" t="str">
        <f>VLOOKUP($A2608,GDP!$A$1:$H$2692,COLUMN(GDP!B2608),0)</f>
        <v>The Americas</v>
      </c>
      <c r="C2608" s="8" t="str">
        <f>VLOOKUP($A2608,GDP!$A$1:$H$2692,COLUMN(GDP!C2608),0)</f>
        <v>St. Vincent and the Grenadines-The Americas</v>
      </c>
      <c r="D2608" s="9" t="str">
        <f>VLOOKUP($A2608,GDP!$A$1:$H$2692,COLUMN(GDP!D2608),0)</f>
        <v>2006</v>
      </c>
      <c r="E2608" s="8">
        <f>VLOOKUP($A2608,GDP!$A$1:$H$2692,COLUMN(GDP!E2608),0)</f>
        <v>611040126</v>
      </c>
      <c r="F2608" s="7">
        <f>VLOOKUP($A2608,GDP!$A$1:$H$2692,COLUMN(GDP!F2608),0)</f>
        <v>3.9E-2</v>
      </c>
      <c r="G2608" s="7">
        <f>VLOOKUP($A2608,GDP!$A$1:$H$2692,COLUMN(GDP!G2608),0)</f>
        <v>218</v>
      </c>
      <c r="H2608" s="7">
        <f>VLOOKUP($A2608,GDP!$A$1:$H$2692,COLUMN(GDP!H2608),0)</f>
        <v>9.7000000000000003E-2</v>
      </c>
      <c r="I2608" s="6">
        <f>VLOOKUP($A2608,ENERGY!$A$1:$F$2692,COLUMN(ENERGY!E2607),0)</f>
        <v>70</v>
      </c>
      <c r="J2608" s="6">
        <f>VLOOKUP($A2608,ENERGY!$A$1:$F$2692,COLUMN(ENERGY!F2607),0)</f>
        <v>202</v>
      </c>
      <c r="K2608" s="6">
        <f>VLOOKUP($A2608,'HUMAN RESOURCES'!$A$1:$M$2692,COLUMN('HUMAN RESOURCES'!$E2608),0)</f>
        <v>1.7999999999999999E-2</v>
      </c>
      <c r="L2608" s="6">
        <f>VLOOKUP($A2608,'HUMAN RESOURCES'!$A$1:$M$2692,COLUMN('HUMAN RESOURCES'!$F2608),0)</f>
        <v>1.9E-2</v>
      </c>
      <c r="M2608" s="6">
        <f>VLOOKUP($A2608,'HUMAN RESOURCES'!$A$1:$M$2692,COLUMN('HUMAN RESOURCES'!$G2608),0)</f>
        <v>74</v>
      </c>
      <c r="N2608" s="6">
        <f>VLOOKUP($A2608,'HUMAN RESOURCES'!$A$1:$M$2692,COLUMN('HUMAN RESOURCES'!$H2608),0)</f>
        <v>69</v>
      </c>
      <c r="O2608" s="6">
        <f>VLOOKUP($A2608,'HUMAN RESOURCES'!$A$1:$M$2692,COLUMN('HUMAN RESOURCES'!$I2608),0)</f>
        <v>0.28100000000000003</v>
      </c>
      <c r="P2608" s="6">
        <f>VLOOKUP($A2608,'HUMAN RESOURCES'!$A$1:$M$2692,COLUMN('HUMAN RESOURCES'!$J2608),0)</f>
        <v>0.64800000000000002</v>
      </c>
      <c r="Q2608" s="6">
        <f>VLOOKUP($A2608,'HUMAN RESOURCES'!$A$1:$M$2692,COLUMN('HUMAN RESOURCES'!$K2608),0)</f>
        <v>7.0999999999999994E-2</v>
      </c>
      <c r="R2608" s="6">
        <f>VLOOKUP($A2608,'HUMAN RESOURCES'!$A$1:$M$2692,COLUMN('HUMAN RESOURCES'!$L2608),0)</f>
        <v>108908</v>
      </c>
      <c r="S2608" s="6">
        <f>VLOOKUP($A2608,'HUMAN RESOURCES'!$A$1:$M$2692,COLUMN('HUMAN RESOURCES'!$F2608),0)</f>
        <v>1.9E-2</v>
      </c>
      <c r="T2608" s="6">
        <f>VLOOKUP($A2608,TOURISM!$A$1:$F$2692,COLUMN(TOURISM!$E2608),0)</f>
        <v>113000000</v>
      </c>
      <c r="U2608" s="6">
        <f>VLOOKUP($A2608,TOURISM!$A$1:$F$2692,COLUMN(TOURISM!$F2608),0)</f>
        <v>16000000</v>
      </c>
      <c r="V2608" s="6">
        <f>VLOOKUP($A2608,BUSINESS!$A$1:$J$2692,COLUMN(BUSINESS!$E2608),0)</f>
        <v>0.45</v>
      </c>
      <c r="W2608" s="6">
        <f>VLOOKUP($A2608,BUSINESS!$A$1:$J$2692,COLUMN(BUSINESS!$F2608),0)</f>
        <v>12</v>
      </c>
      <c r="X2608" s="6">
        <f>VLOOKUP($A2608,BUSINESS!$A$1:$J$2692,COLUMN(BUSINESS!$G2608),0)</f>
        <v>0</v>
      </c>
      <c r="Y2608" s="6">
        <f>VLOOKUP($A2608,BUSINESS!$A$1:$J$2692,COLUMN(BUSINESS!$H2608),0)</f>
        <v>76</v>
      </c>
      <c r="Z2608" s="6">
        <f>VLOOKUP($A2608,BUSINESS!$A$1:$J$2692,COLUMN(BUSINESS!$I2608),0)</f>
        <v>0.12</v>
      </c>
      <c r="AA2608" s="6">
        <f>VLOOKUP($A2608,BUSINESS!$A$1:$J$2692,COLUMN(BUSINESS!$J2608),0)</f>
        <v>0.80500000000000005</v>
      </c>
      <c r="AB2608" s="5"/>
      <c r="AC2608" s="5"/>
      <c r="AD2608" s="5"/>
      <c r="AE2608" s="5"/>
    </row>
    <row r="2609" spans="1:31" ht="15.75" customHeight="1" x14ac:dyDescent="0.25">
      <c r="A2609" s="6">
        <v>2608</v>
      </c>
      <c r="B2609" s="7" t="str">
        <f>VLOOKUP($A2609,GDP!$A$1:$H$2692,COLUMN(GDP!B2609),0)</f>
        <v>The Americas</v>
      </c>
      <c r="C2609" s="8" t="str">
        <f>VLOOKUP($A2609,GDP!$A$1:$H$2692,COLUMN(GDP!C2609),0)</f>
        <v>St. Vincent and the Grenadines-The Americas</v>
      </c>
      <c r="D2609" s="9" t="str">
        <f>VLOOKUP($A2609,GDP!$A$1:$H$2692,COLUMN(GDP!D2609),0)</f>
        <v>2007</v>
      </c>
      <c r="E2609" s="8">
        <f>VLOOKUP($A2609,GDP!$A$1:$H$2692,COLUMN(GDP!E2609),0)</f>
        <v>684074074</v>
      </c>
      <c r="F2609" s="7">
        <f>VLOOKUP($A2609,GDP!$A$1:$H$2692,COLUMN(GDP!F2609),0)</f>
        <v>3.9E-2</v>
      </c>
      <c r="G2609" s="7">
        <f>VLOOKUP($A2609,GDP!$A$1:$H$2692,COLUMN(GDP!G2609),0)</f>
        <v>246</v>
      </c>
      <c r="H2609" s="7">
        <f>VLOOKUP($A2609,GDP!$A$1:$H$2692,COLUMN(GDP!H2609),0)</f>
        <v>9.6000000000000002E-2</v>
      </c>
      <c r="I2609" s="6">
        <f>VLOOKUP($A2609,ENERGY!$A$1:$F$2692,COLUMN(ENERGY!E2608),0)</f>
        <v>67</v>
      </c>
      <c r="J2609" s="6">
        <f>VLOOKUP($A2609,ENERGY!$A$1:$F$2692,COLUMN(ENERGY!F2608),0)</f>
        <v>198</v>
      </c>
      <c r="K2609" s="6">
        <f>VLOOKUP($A2609,'HUMAN RESOURCES'!$A$1:$M$2692,COLUMN('HUMAN RESOURCES'!$E2609),0)</f>
        <v>1.7999999999999999E-2</v>
      </c>
      <c r="L2609" s="6">
        <f>VLOOKUP($A2609,'HUMAN RESOURCES'!$A$1:$M$2692,COLUMN('HUMAN RESOURCES'!$F2609),0)</f>
        <v>1.9E-2</v>
      </c>
      <c r="M2609" s="6">
        <f>VLOOKUP($A2609,'HUMAN RESOURCES'!$A$1:$M$2692,COLUMN('HUMAN RESOURCES'!$G2609),0)</f>
        <v>74</v>
      </c>
      <c r="N2609" s="6">
        <f>VLOOKUP($A2609,'HUMAN RESOURCES'!$A$1:$M$2692,COLUMN('HUMAN RESOURCES'!$H2609),0)</f>
        <v>70</v>
      </c>
      <c r="O2609" s="6">
        <f>VLOOKUP($A2609,'HUMAN RESOURCES'!$A$1:$M$2692,COLUMN('HUMAN RESOURCES'!$I2609),0)</f>
        <v>0.27600000000000002</v>
      </c>
      <c r="P2609" s="6">
        <f>VLOOKUP($A2609,'HUMAN RESOURCES'!$A$1:$M$2692,COLUMN('HUMAN RESOURCES'!$J2609),0)</f>
        <v>0.65300000000000002</v>
      </c>
      <c r="Q2609" s="6">
        <f>VLOOKUP($A2609,'HUMAN RESOURCES'!$A$1:$M$2692,COLUMN('HUMAN RESOURCES'!$K2609),0)</f>
        <v>7.0000000000000007E-2</v>
      </c>
      <c r="R2609" s="6">
        <f>VLOOKUP($A2609,'HUMAN RESOURCES'!$A$1:$M$2692,COLUMN('HUMAN RESOURCES'!$L2609),0)</f>
        <v>109045</v>
      </c>
      <c r="S2609" s="6">
        <f>VLOOKUP($A2609,'HUMAN RESOURCES'!$A$1:$M$2692,COLUMN('HUMAN RESOURCES'!$F2609),0)</f>
        <v>1.9E-2</v>
      </c>
      <c r="T2609" s="6">
        <f>VLOOKUP($A2609,TOURISM!$A$1:$F$2692,COLUMN(TOURISM!$E2609),0)</f>
        <v>110000000</v>
      </c>
      <c r="U2609" s="6">
        <f>VLOOKUP($A2609,TOURISM!$A$1:$F$2692,COLUMN(TOURISM!$F2609),0)</f>
        <v>20000000</v>
      </c>
      <c r="V2609" s="6">
        <f>VLOOKUP($A2609,BUSINESS!$A$1:$J$2692,COLUMN(BUSINESS!$E2609),0)</f>
        <v>0.45</v>
      </c>
      <c r="W2609" s="6">
        <f>VLOOKUP($A2609,BUSINESS!$A$1:$J$2692,COLUMN(BUSINESS!$F2609),0)</f>
        <v>12</v>
      </c>
      <c r="X2609" s="6">
        <f>VLOOKUP($A2609,BUSINESS!$A$1:$J$2692,COLUMN(BUSINESS!$G2609),0)</f>
        <v>0</v>
      </c>
      <c r="Y2609" s="6">
        <f>VLOOKUP($A2609,BUSINESS!$A$1:$J$2692,COLUMN(BUSINESS!$H2609),0)</f>
        <v>76</v>
      </c>
      <c r="Z2609" s="6">
        <f>VLOOKUP($A2609,BUSINESS!$A$1:$J$2692,COLUMN(BUSINESS!$I2609),0)</f>
        <v>0.16</v>
      </c>
      <c r="AA2609" s="6">
        <f>VLOOKUP($A2609,BUSINESS!$A$1:$J$2692,COLUMN(BUSINESS!$J2609),0)</f>
        <v>1.0129999999999999</v>
      </c>
      <c r="AB2609" s="5"/>
      <c r="AC2609" s="5"/>
      <c r="AD2609" s="5"/>
      <c r="AE2609" s="5"/>
    </row>
    <row r="2610" spans="1:31" ht="15.75" customHeight="1" x14ac:dyDescent="0.25">
      <c r="A2610" s="6">
        <v>2609</v>
      </c>
      <c r="B2610" s="7" t="str">
        <f>VLOOKUP($A2610,GDP!$A$1:$H$2692,COLUMN(GDP!B2610),0)</f>
        <v>The Americas</v>
      </c>
      <c r="C2610" s="8" t="str">
        <f>VLOOKUP($A2610,GDP!$A$1:$H$2692,COLUMN(GDP!C2610),0)</f>
        <v>St. Vincent and the Grenadines-The Americas</v>
      </c>
      <c r="D2610" s="9" t="str">
        <f>VLOOKUP($A2610,GDP!$A$1:$H$2692,COLUMN(GDP!D2610),0)</f>
        <v>2008</v>
      </c>
      <c r="E2610" s="8">
        <f>VLOOKUP($A2610,GDP!$A$1:$H$2692,COLUMN(GDP!E2610),0)</f>
        <v>695555556</v>
      </c>
      <c r="F2610" s="7">
        <f>VLOOKUP($A2610,GDP!$A$1:$H$2692,COLUMN(GDP!F2610),0)</f>
        <v>4.7E-2</v>
      </c>
      <c r="G2610" s="7">
        <f>VLOOKUP($A2610,GDP!$A$1:$H$2692,COLUMN(GDP!G2610),0)</f>
        <v>299</v>
      </c>
      <c r="H2610" s="7">
        <f>VLOOKUP($A2610,GDP!$A$1:$H$2692,COLUMN(GDP!H2610),0)</f>
        <v>9.5000000000000001E-2</v>
      </c>
      <c r="I2610" s="6">
        <f>VLOOKUP($A2610,ENERGY!$A$1:$F$2692,COLUMN(ENERGY!E2609),0)</f>
        <v>66</v>
      </c>
      <c r="J2610" s="6">
        <f>VLOOKUP($A2610,ENERGY!$A$1:$F$2692,COLUMN(ENERGY!F2609),0)</f>
        <v>194</v>
      </c>
      <c r="K2610" s="6">
        <f>VLOOKUP($A2610,'HUMAN RESOURCES'!$A$1:$M$2692,COLUMN('HUMAN RESOURCES'!$E2610),0)</f>
        <v>1.7999999999999999E-2</v>
      </c>
      <c r="L2610" s="6">
        <f>VLOOKUP($A2610,'HUMAN RESOURCES'!$A$1:$M$2692,COLUMN('HUMAN RESOURCES'!$F2610),0)</f>
        <v>1.9E-2</v>
      </c>
      <c r="M2610" s="6">
        <f>VLOOKUP($A2610,'HUMAN RESOURCES'!$A$1:$M$2692,COLUMN('HUMAN RESOURCES'!$G2610),0)</f>
        <v>74</v>
      </c>
      <c r="N2610" s="6">
        <f>VLOOKUP($A2610,'HUMAN RESOURCES'!$A$1:$M$2692,COLUMN('HUMAN RESOURCES'!$H2610),0)</f>
        <v>70</v>
      </c>
      <c r="O2610" s="6">
        <f>VLOOKUP($A2610,'HUMAN RESOURCES'!$A$1:$M$2692,COLUMN('HUMAN RESOURCES'!$I2610),0)</f>
        <v>0.27300000000000002</v>
      </c>
      <c r="P2610" s="6">
        <f>VLOOKUP($A2610,'HUMAN RESOURCES'!$A$1:$M$2692,COLUMN('HUMAN RESOURCES'!$J2610),0)</f>
        <v>0.65900000000000003</v>
      </c>
      <c r="Q2610" s="6">
        <f>VLOOKUP($A2610,'HUMAN RESOURCES'!$A$1:$M$2692,COLUMN('HUMAN RESOURCES'!$K2610),0)</f>
        <v>6.9000000000000006E-2</v>
      </c>
      <c r="R2610" s="6">
        <f>VLOOKUP($A2610,'HUMAN RESOURCES'!$A$1:$M$2692,COLUMN('HUMAN RESOURCES'!$L2610),0)</f>
        <v>109158</v>
      </c>
      <c r="S2610" s="6">
        <f>VLOOKUP($A2610,'HUMAN RESOURCES'!$A$1:$M$2692,COLUMN('HUMAN RESOURCES'!$F2610),0)</f>
        <v>1.9E-2</v>
      </c>
      <c r="T2610" s="6">
        <f>VLOOKUP($A2610,TOURISM!$A$1:$F$2692,COLUMN(TOURISM!$E2610),0)</f>
        <v>96000000</v>
      </c>
      <c r="U2610" s="6">
        <f>VLOOKUP($A2610,TOURISM!$A$1:$F$2692,COLUMN(TOURISM!$F2610),0)</f>
        <v>18000000</v>
      </c>
      <c r="V2610" s="6">
        <f>VLOOKUP($A2610,BUSINESS!$A$1:$J$2692,COLUMN(BUSINESS!$E2610),0)</f>
        <v>0.42599999999999999</v>
      </c>
      <c r="W2610" s="6">
        <f>VLOOKUP($A2610,BUSINESS!$A$1:$J$2692,COLUMN(BUSINESS!$F2610),0)</f>
        <v>12</v>
      </c>
      <c r="X2610" s="6">
        <f>VLOOKUP($A2610,BUSINESS!$A$1:$J$2692,COLUMN(BUSINESS!$G2610),0)</f>
        <v>0</v>
      </c>
      <c r="Y2610" s="6">
        <f>VLOOKUP($A2610,BUSINESS!$A$1:$J$2692,COLUMN(BUSINESS!$H2610),0)</f>
        <v>117</v>
      </c>
      <c r="Z2610" s="6">
        <f>VLOOKUP($A2610,BUSINESS!$A$1:$J$2692,COLUMN(BUSINESS!$I2610),0)</f>
        <v>0.21</v>
      </c>
      <c r="AA2610" s="6">
        <f>VLOOKUP($A2610,BUSINESS!$A$1:$J$2692,COLUMN(BUSINESS!$J2610),0)</f>
        <v>1.1919999999999999</v>
      </c>
      <c r="AB2610" s="5"/>
      <c r="AC2610" s="5"/>
      <c r="AD2610" s="5"/>
      <c r="AE2610" s="5"/>
    </row>
    <row r="2611" spans="1:31" ht="15.75" customHeight="1" x14ac:dyDescent="0.25">
      <c r="A2611" s="6">
        <v>2610</v>
      </c>
      <c r="B2611" s="7" t="str">
        <f>VLOOKUP($A2611,GDP!$A$1:$H$2692,COLUMN(GDP!B2611),0)</f>
        <v>The Americas</v>
      </c>
      <c r="C2611" s="8" t="str">
        <f>VLOOKUP($A2611,GDP!$A$1:$H$2692,COLUMN(GDP!C2611),0)</f>
        <v>St. Vincent and the Grenadines-The Americas</v>
      </c>
      <c r="D2611" s="9" t="str">
        <f>VLOOKUP($A2611,GDP!$A$1:$H$2692,COLUMN(GDP!D2611),0)</f>
        <v>2009</v>
      </c>
      <c r="E2611" s="8">
        <f>VLOOKUP($A2611,GDP!$A$1:$H$2692,COLUMN(GDP!E2611),0)</f>
        <v>674814815</v>
      </c>
      <c r="F2611" s="7">
        <f>VLOOKUP($A2611,GDP!$A$1:$H$2692,COLUMN(GDP!F2611),0)</f>
        <v>5.0999999999999997E-2</v>
      </c>
      <c r="G2611" s="7">
        <f>VLOOKUP($A2611,GDP!$A$1:$H$2692,COLUMN(GDP!G2611),0)</f>
        <v>317</v>
      </c>
      <c r="H2611" s="7">
        <f>VLOOKUP($A2611,GDP!$A$1:$H$2692,COLUMN(GDP!H2611),0)</f>
        <v>9.1999999999999998E-2</v>
      </c>
      <c r="I2611" s="6">
        <f>VLOOKUP($A2611,ENERGY!$A$1:$F$2692,COLUMN(ENERGY!E2610),0)</f>
        <v>0</v>
      </c>
      <c r="J2611" s="6">
        <f>VLOOKUP($A2611,ENERGY!$A$1:$F$2692,COLUMN(ENERGY!F2610),0)</f>
        <v>194</v>
      </c>
      <c r="K2611" s="6">
        <f>VLOOKUP($A2611,'HUMAN RESOURCES'!$A$1:$M$2692,COLUMN('HUMAN RESOURCES'!$E2611),0)</f>
        <v>1.7000000000000001E-2</v>
      </c>
      <c r="L2611" s="6">
        <f>VLOOKUP($A2611,'HUMAN RESOURCES'!$A$1:$M$2692,COLUMN('HUMAN RESOURCES'!$F2611),0)</f>
        <v>1.9E-2</v>
      </c>
      <c r="M2611" s="6">
        <f>VLOOKUP($A2611,'HUMAN RESOURCES'!$A$1:$M$2692,COLUMN('HUMAN RESOURCES'!$G2611),0)</f>
        <v>74</v>
      </c>
      <c r="N2611" s="6">
        <f>VLOOKUP($A2611,'HUMAN RESOURCES'!$A$1:$M$2692,COLUMN('HUMAN RESOURCES'!$H2611),0)</f>
        <v>70</v>
      </c>
      <c r="O2611" s="6">
        <f>VLOOKUP($A2611,'HUMAN RESOURCES'!$A$1:$M$2692,COLUMN('HUMAN RESOURCES'!$I2611),0)</f>
        <v>0.26900000000000002</v>
      </c>
      <c r="P2611" s="6">
        <f>VLOOKUP($A2611,'HUMAN RESOURCES'!$A$1:$M$2692,COLUMN('HUMAN RESOURCES'!$J2611),0)</f>
        <v>0.66300000000000003</v>
      </c>
      <c r="Q2611" s="6">
        <f>VLOOKUP($A2611,'HUMAN RESOURCES'!$A$1:$M$2692,COLUMN('HUMAN RESOURCES'!$K2611),0)</f>
        <v>6.8000000000000005E-2</v>
      </c>
      <c r="R2611" s="6">
        <f>VLOOKUP($A2611,'HUMAN RESOURCES'!$A$1:$M$2692,COLUMN('HUMAN RESOURCES'!$L2611),0)</f>
        <v>109249</v>
      </c>
      <c r="S2611" s="6">
        <f>VLOOKUP($A2611,'HUMAN RESOURCES'!$A$1:$M$2692,COLUMN('HUMAN RESOURCES'!$F2611),0)</f>
        <v>1.9E-2</v>
      </c>
      <c r="T2611" s="6">
        <f>VLOOKUP($A2611,TOURISM!$A$1:$F$2692,COLUMN(TOURISM!$E2611),0)</f>
        <v>88000000</v>
      </c>
      <c r="U2611" s="6">
        <f>VLOOKUP($A2611,TOURISM!$A$1:$F$2692,COLUMN(TOURISM!$F2611),0)</f>
        <v>14000000</v>
      </c>
      <c r="V2611" s="6">
        <f>VLOOKUP($A2611,BUSINESS!$A$1:$J$2692,COLUMN(BUSINESS!$E2611),0)</f>
        <v>0.41</v>
      </c>
      <c r="W2611" s="6">
        <f>VLOOKUP($A2611,BUSINESS!$A$1:$J$2692,COLUMN(BUSINESS!$F2611),0)</f>
        <v>11</v>
      </c>
      <c r="X2611" s="6">
        <f>VLOOKUP($A2611,BUSINESS!$A$1:$J$2692,COLUMN(BUSINESS!$G2611),0)</f>
        <v>0</v>
      </c>
      <c r="Y2611" s="6">
        <f>VLOOKUP($A2611,BUSINESS!$A$1:$J$2692,COLUMN(BUSINESS!$H2611),0)</f>
        <v>111</v>
      </c>
      <c r="Z2611" s="6">
        <f>VLOOKUP($A2611,BUSINESS!$A$1:$J$2692,COLUMN(BUSINESS!$I2611),0)</f>
        <v>0.31</v>
      </c>
      <c r="AA2611" s="6">
        <f>VLOOKUP($A2611,BUSINESS!$A$1:$J$2692,COLUMN(BUSINESS!$J2611),0)</f>
        <v>1.109</v>
      </c>
      <c r="AB2611" s="5"/>
      <c r="AC2611" s="5"/>
      <c r="AD2611" s="5"/>
      <c r="AE2611" s="5"/>
    </row>
    <row r="2612" spans="1:31" ht="15.75" customHeight="1" x14ac:dyDescent="0.25">
      <c r="A2612" s="6">
        <v>2611</v>
      </c>
      <c r="B2612" s="7" t="str">
        <f>VLOOKUP($A2612,GDP!$A$1:$H$2692,COLUMN(GDP!B2612),0)</f>
        <v>The Americas</v>
      </c>
      <c r="C2612" s="8" t="str">
        <f>VLOOKUP($A2612,GDP!$A$1:$H$2692,COLUMN(GDP!C2612),0)</f>
        <v>St. Vincent and the Grenadines-The Americas</v>
      </c>
      <c r="D2612" s="9" t="str">
        <f>VLOOKUP($A2612,GDP!$A$1:$H$2692,COLUMN(GDP!D2612),0)</f>
        <v>2010</v>
      </c>
      <c r="E2612" s="8">
        <f>VLOOKUP($A2612,GDP!$A$1:$H$2692,COLUMN(GDP!E2612),0)</f>
        <v>681481481</v>
      </c>
      <c r="F2612" s="7">
        <f>VLOOKUP($A2612,GDP!$A$1:$H$2692,COLUMN(GDP!F2612),0)</f>
        <v>4.7E-2</v>
      </c>
      <c r="G2612" s="7">
        <f>VLOOKUP($A2612,GDP!$A$1:$H$2692,COLUMN(GDP!G2612),0)</f>
        <v>293</v>
      </c>
      <c r="H2612" s="7">
        <f>VLOOKUP($A2612,GDP!$A$1:$H$2692,COLUMN(GDP!H2612),0)</f>
        <v>9.1999999999999998E-2</v>
      </c>
      <c r="I2612" s="6">
        <f>VLOOKUP($A2612,ENERGY!$A$1:$F$2692,COLUMN(ENERGY!E2611),0)</f>
        <v>0</v>
      </c>
      <c r="J2612" s="6">
        <f>VLOOKUP($A2612,ENERGY!$A$1:$F$2692,COLUMN(ENERGY!F2611),0)</f>
        <v>187</v>
      </c>
      <c r="K2612" s="6">
        <f>VLOOKUP($A2612,'HUMAN RESOURCES'!$A$1:$M$2692,COLUMN('HUMAN RESOURCES'!$E2612),0)</f>
        <v>1.7000000000000001E-2</v>
      </c>
      <c r="L2612" s="6">
        <f>VLOOKUP($A2612,'HUMAN RESOURCES'!$A$1:$M$2692,COLUMN('HUMAN RESOURCES'!$F2612),0)</f>
        <v>1.9E-2</v>
      </c>
      <c r="M2612" s="6">
        <f>VLOOKUP($A2612,'HUMAN RESOURCES'!$A$1:$M$2692,COLUMN('HUMAN RESOURCES'!$G2612),0)</f>
        <v>74</v>
      </c>
      <c r="N2612" s="6">
        <f>VLOOKUP($A2612,'HUMAN RESOURCES'!$A$1:$M$2692,COLUMN('HUMAN RESOURCES'!$H2612),0)</f>
        <v>70</v>
      </c>
      <c r="O2612" s="6">
        <f>VLOOKUP($A2612,'HUMAN RESOURCES'!$A$1:$M$2692,COLUMN('HUMAN RESOURCES'!$I2612),0)</f>
        <v>0.26500000000000001</v>
      </c>
      <c r="P2612" s="6">
        <f>VLOOKUP($A2612,'HUMAN RESOURCES'!$A$1:$M$2692,COLUMN('HUMAN RESOURCES'!$J2612),0)</f>
        <v>0.66800000000000004</v>
      </c>
      <c r="Q2612" s="6">
        <f>VLOOKUP($A2612,'HUMAN RESOURCES'!$A$1:$M$2692,COLUMN('HUMAN RESOURCES'!$K2612),0)</f>
        <v>6.7000000000000004E-2</v>
      </c>
      <c r="R2612" s="6">
        <f>VLOOKUP($A2612,'HUMAN RESOURCES'!$A$1:$M$2692,COLUMN('HUMAN RESOURCES'!$L2612),0)</f>
        <v>109316</v>
      </c>
      <c r="S2612" s="6">
        <f>VLOOKUP($A2612,'HUMAN RESOURCES'!$A$1:$M$2692,COLUMN('HUMAN RESOURCES'!$F2612),0)</f>
        <v>1.9E-2</v>
      </c>
      <c r="T2612" s="6">
        <f>VLOOKUP($A2612,TOURISM!$A$1:$F$2692,COLUMN(TOURISM!$E2612),0)</f>
        <v>86000000</v>
      </c>
      <c r="U2612" s="6">
        <f>VLOOKUP($A2612,TOURISM!$A$1:$F$2692,COLUMN(TOURISM!$F2612),0)</f>
        <v>15000000</v>
      </c>
      <c r="V2612" s="6">
        <f>VLOOKUP($A2612,BUSINESS!$A$1:$J$2692,COLUMN(BUSINESS!$E2612),0)</f>
        <v>0.38700000000000001</v>
      </c>
      <c r="W2612" s="6">
        <f>VLOOKUP($A2612,BUSINESS!$A$1:$J$2692,COLUMN(BUSINESS!$F2612),0)</f>
        <v>10</v>
      </c>
      <c r="X2612" s="6">
        <f>VLOOKUP($A2612,BUSINESS!$A$1:$J$2692,COLUMN(BUSINESS!$G2612),0)</f>
        <v>0</v>
      </c>
      <c r="Y2612" s="6">
        <f>VLOOKUP($A2612,BUSINESS!$A$1:$J$2692,COLUMN(BUSINESS!$H2612),0)</f>
        <v>111</v>
      </c>
      <c r="Z2612" s="6">
        <f>VLOOKUP($A2612,BUSINESS!$A$1:$J$2692,COLUMN(BUSINESS!$I2612),0)</f>
        <v>0.38500000000000001</v>
      </c>
      <c r="AA2612" s="6">
        <f>VLOOKUP($A2612,BUSINESS!$A$1:$J$2692,COLUMN(BUSINESS!$J2612),0)</f>
        <v>1.206</v>
      </c>
      <c r="AB2612" s="5"/>
      <c r="AC2612" s="5"/>
      <c r="AD2612" s="5"/>
      <c r="AE2612" s="5"/>
    </row>
    <row r="2613" spans="1:31" ht="15.75" customHeight="1" x14ac:dyDescent="0.25">
      <c r="A2613" s="6">
        <v>2612</v>
      </c>
      <c r="B2613" s="7" t="str">
        <f>VLOOKUP($A2613,GDP!$A$1:$H$2692,COLUMN(GDP!B2613),0)</f>
        <v>The Americas</v>
      </c>
      <c r="C2613" s="8" t="str">
        <f>VLOOKUP($A2613,GDP!$A$1:$H$2692,COLUMN(GDP!C2613),0)</f>
        <v>St. Vincent and the Grenadines-The Americas</v>
      </c>
      <c r="D2613" s="9" t="str">
        <f>VLOOKUP($A2613,GDP!$A$1:$H$2692,COLUMN(GDP!D2613),0)</f>
        <v>2011</v>
      </c>
      <c r="E2613" s="8">
        <f>VLOOKUP($A2613,GDP!$A$1:$H$2692,COLUMN(GDP!E2613),0)</f>
        <v>677037037</v>
      </c>
      <c r="F2613" s="7">
        <f>VLOOKUP($A2613,GDP!$A$1:$H$2692,COLUMN(GDP!F2613),0)</f>
        <v>4.9000000000000002E-2</v>
      </c>
      <c r="G2613" s="7">
        <f>VLOOKUP($A2613,GDP!$A$1:$H$2692,COLUMN(GDP!G2613),0)</f>
        <v>310</v>
      </c>
      <c r="H2613" s="7">
        <f>VLOOKUP($A2613,GDP!$A$1:$H$2692,COLUMN(GDP!H2613),0)</f>
        <v>9.0999999999999998E-2</v>
      </c>
      <c r="I2613" s="6">
        <f>VLOOKUP($A2613,ENERGY!$A$1:$F$2692,COLUMN(ENERGY!E2612),0)</f>
        <v>0</v>
      </c>
      <c r="J2613" s="6">
        <f>VLOOKUP($A2613,ENERGY!$A$1:$F$2692,COLUMN(ENERGY!F2612),0)</f>
        <v>180</v>
      </c>
      <c r="K2613" s="6">
        <f>VLOOKUP($A2613,'HUMAN RESOURCES'!$A$1:$M$2692,COLUMN('HUMAN RESOURCES'!$E2613),0)</f>
        <v>1.7000000000000001E-2</v>
      </c>
      <c r="L2613" s="6">
        <f>VLOOKUP($A2613,'HUMAN RESOURCES'!$A$1:$M$2692,COLUMN('HUMAN RESOURCES'!$F2613),0)</f>
        <v>1.7999999999999999E-2</v>
      </c>
      <c r="M2613" s="6">
        <f>VLOOKUP($A2613,'HUMAN RESOURCES'!$A$1:$M$2692,COLUMN('HUMAN RESOURCES'!$G2613),0)</f>
        <v>74</v>
      </c>
      <c r="N2613" s="6">
        <f>VLOOKUP($A2613,'HUMAN RESOURCES'!$A$1:$M$2692,COLUMN('HUMAN RESOURCES'!$H2613),0)</f>
        <v>70</v>
      </c>
      <c r="O2613" s="6">
        <f>VLOOKUP($A2613,'HUMAN RESOURCES'!$A$1:$M$2692,COLUMN('HUMAN RESOURCES'!$I2613),0)</f>
        <v>0.26100000000000001</v>
      </c>
      <c r="P2613" s="6">
        <f>VLOOKUP($A2613,'HUMAN RESOURCES'!$A$1:$M$2692,COLUMN('HUMAN RESOURCES'!$J2613),0)</f>
        <v>0.67100000000000004</v>
      </c>
      <c r="Q2613" s="6">
        <f>VLOOKUP($A2613,'HUMAN RESOURCES'!$A$1:$M$2692,COLUMN('HUMAN RESOURCES'!$K2613),0)</f>
        <v>6.8000000000000005E-2</v>
      </c>
      <c r="R2613" s="6">
        <f>VLOOKUP($A2613,'HUMAN RESOURCES'!$A$1:$M$2692,COLUMN('HUMAN RESOURCES'!$L2613),0)</f>
        <v>109357</v>
      </c>
      <c r="S2613" s="6">
        <f>VLOOKUP($A2613,'HUMAN RESOURCES'!$A$1:$M$2692,COLUMN('HUMAN RESOURCES'!$F2613),0)</f>
        <v>1.7999999999999999E-2</v>
      </c>
      <c r="T2613" s="6">
        <f>VLOOKUP($A2613,TOURISM!$A$1:$F$2692,COLUMN(TOURISM!$E2613),0)</f>
        <v>92000000</v>
      </c>
      <c r="U2613" s="6">
        <f>VLOOKUP($A2613,TOURISM!$A$1:$F$2692,COLUMN(TOURISM!$F2613),0)</f>
        <v>13000000</v>
      </c>
      <c r="V2613" s="6">
        <f>VLOOKUP($A2613,BUSINESS!$A$1:$J$2692,COLUMN(BUSINESS!$E2613),0)</f>
        <v>0.38700000000000001</v>
      </c>
      <c r="W2613" s="6">
        <f>VLOOKUP($A2613,BUSINESS!$A$1:$J$2692,COLUMN(BUSINESS!$F2613),0)</f>
        <v>10</v>
      </c>
      <c r="X2613" s="6">
        <f>VLOOKUP($A2613,BUSINESS!$A$1:$J$2692,COLUMN(BUSINESS!$G2613),0)</f>
        <v>0</v>
      </c>
      <c r="Y2613" s="6">
        <f>VLOOKUP($A2613,BUSINESS!$A$1:$J$2692,COLUMN(BUSINESS!$H2613),0)</f>
        <v>111</v>
      </c>
      <c r="Z2613" s="6">
        <f>VLOOKUP($A2613,BUSINESS!$A$1:$J$2692,COLUMN(BUSINESS!$I2613),0)</f>
        <v>0.43</v>
      </c>
      <c r="AA2613" s="6">
        <f>VLOOKUP($A2613,BUSINESS!$A$1:$J$2692,COLUMN(BUSINESS!$J2613),0)</f>
        <v>1.2050000000000001</v>
      </c>
      <c r="AB2613" s="5"/>
      <c r="AC2613" s="5"/>
      <c r="AD2613" s="5"/>
      <c r="AE2613" s="5"/>
    </row>
    <row r="2614" spans="1:31" ht="15.75" customHeight="1" x14ac:dyDescent="0.25">
      <c r="A2614" s="6">
        <v>2613</v>
      </c>
      <c r="B2614" s="7" t="str">
        <f>VLOOKUP($A2614,GDP!$A$1:$H$2692,COLUMN(GDP!B2614),0)</f>
        <v>The Americas</v>
      </c>
      <c r="C2614" s="8" t="str">
        <f>VLOOKUP($A2614,GDP!$A$1:$H$2692,COLUMN(GDP!C2614),0)</f>
        <v>St. Vincent and the Grenadines-The Americas</v>
      </c>
      <c r="D2614" s="9" t="str">
        <f>VLOOKUP($A2614,GDP!$A$1:$H$2692,COLUMN(GDP!D2614),0)</f>
        <v>2012</v>
      </c>
      <c r="E2614" s="8">
        <f>VLOOKUP($A2614,GDP!$A$1:$H$2692,COLUMN(GDP!E2614),0)</f>
        <v>694444444</v>
      </c>
      <c r="F2614" s="7">
        <f>VLOOKUP($A2614,GDP!$A$1:$H$2692,COLUMN(GDP!F2614),0)</f>
        <v>5.1999999999999998E-2</v>
      </c>
      <c r="G2614" s="7">
        <f>VLOOKUP($A2614,GDP!$A$1:$H$2692,COLUMN(GDP!G2614),0)</f>
        <v>340</v>
      </c>
      <c r="H2614" s="7">
        <f>VLOOKUP($A2614,GDP!$A$1:$H$2692,COLUMN(GDP!H2614),0)</f>
        <v>9.4E-2</v>
      </c>
      <c r="I2614" s="6">
        <f>VLOOKUP($A2614,ENERGY!$A$1:$F$2692,COLUMN(ENERGY!E2613),0)</f>
        <v>0</v>
      </c>
      <c r="J2614" s="6">
        <f>VLOOKUP($A2614,ENERGY!$A$1:$F$2692,COLUMN(ENERGY!F2613),0)</f>
        <v>158</v>
      </c>
      <c r="K2614" s="6">
        <f>VLOOKUP($A2614,'HUMAN RESOURCES'!$A$1:$M$2692,COLUMN('HUMAN RESOURCES'!$E2614),0)</f>
        <v>1.7000000000000001E-2</v>
      </c>
      <c r="L2614" s="6">
        <f>VLOOKUP($A2614,'HUMAN RESOURCES'!$A$1:$M$2692,COLUMN('HUMAN RESOURCES'!$F2614),0)</f>
        <v>1.7999999999999999E-2</v>
      </c>
      <c r="M2614" s="6">
        <f>VLOOKUP($A2614,'HUMAN RESOURCES'!$A$1:$M$2692,COLUMN('HUMAN RESOURCES'!$G2614),0)</f>
        <v>75</v>
      </c>
      <c r="N2614" s="6">
        <f>VLOOKUP($A2614,'HUMAN RESOURCES'!$A$1:$M$2692,COLUMN('HUMAN RESOURCES'!$H2614),0)</f>
        <v>70</v>
      </c>
      <c r="O2614" s="6">
        <f>VLOOKUP($A2614,'HUMAN RESOURCES'!$A$1:$M$2692,COLUMN('HUMAN RESOURCES'!$I2614),0)</f>
        <v>0.25700000000000001</v>
      </c>
      <c r="P2614" s="6">
        <f>VLOOKUP($A2614,'HUMAN RESOURCES'!$A$1:$M$2692,COLUMN('HUMAN RESOURCES'!$J2614),0)</f>
        <v>0.67500000000000004</v>
      </c>
      <c r="Q2614" s="6">
        <f>VLOOKUP($A2614,'HUMAN RESOURCES'!$A$1:$M$2692,COLUMN('HUMAN RESOURCES'!$K2614),0)</f>
        <v>6.8000000000000005E-2</v>
      </c>
      <c r="R2614" s="6">
        <f>VLOOKUP($A2614,'HUMAN RESOURCES'!$A$1:$M$2692,COLUMN('HUMAN RESOURCES'!$L2614),0)</f>
        <v>109373</v>
      </c>
      <c r="S2614" s="6">
        <f>VLOOKUP($A2614,'HUMAN RESOURCES'!$A$1:$M$2692,COLUMN('HUMAN RESOURCES'!$F2614),0)</f>
        <v>1.7999999999999999E-2</v>
      </c>
      <c r="T2614" s="6">
        <f>VLOOKUP($A2614,TOURISM!$A$1:$F$2692,COLUMN(TOURISM!$E2614),0)</f>
        <v>93000000</v>
      </c>
      <c r="U2614" s="6">
        <f>VLOOKUP($A2614,TOURISM!$A$1:$F$2692,COLUMN(TOURISM!$F2614),0)</f>
        <v>14000000</v>
      </c>
      <c r="V2614" s="6">
        <f>VLOOKUP($A2614,BUSINESS!$A$1:$J$2692,COLUMN(BUSINESS!$E2614),0)</f>
        <v>0.38700000000000001</v>
      </c>
      <c r="W2614" s="6">
        <f>VLOOKUP($A2614,BUSINESS!$A$1:$J$2692,COLUMN(BUSINESS!$F2614),0)</f>
        <v>10</v>
      </c>
      <c r="X2614" s="6">
        <f>VLOOKUP($A2614,BUSINESS!$A$1:$J$2692,COLUMN(BUSINESS!$G2614),0)</f>
        <v>75</v>
      </c>
      <c r="Y2614" s="6">
        <f>VLOOKUP($A2614,BUSINESS!$A$1:$J$2692,COLUMN(BUSINESS!$H2614),0)</f>
        <v>111</v>
      </c>
      <c r="Z2614" s="6">
        <f>VLOOKUP($A2614,BUSINESS!$A$1:$J$2692,COLUMN(BUSINESS!$I2614),0)</f>
        <v>0.47499999999999998</v>
      </c>
      <c r="AA2614" s="6">
        <f>VLOOKUP($A2614,BUSINESS!$A$1:$J$2692,COLUMN(BUSINESS!$J2614),0)</f>
        <v>1.161</v>
      </c>
      <c r="AB2614" s="5"/>
      <c r="AC2614" s="5"/>
      <c r="AD2614" s="5"/>
      <c r="AE2614" s="5"/>
    </row>
    <row r="2615" spans="1:31" ht="15.75" customHeight="1" x14ac:dyDescent="0.25">
      <c r="A2615" s="6">
        <v>2614</v>
      </c>
      <c r="B2615" s="7" t="str">
        <f>VLOOKUP($A2615,GDP!$A$1:$H$2692,COLUMN(GDP!B2615),0)</f>
        <v>The Americas</v>
      </c>
      <c r="C2615" s="8" t="str">
        <f>VLOOKUP($A2615,GDP!$A$1:$H$2692,COLUMN(GDP!C2615),0)</f>
        <v>Suriname-The Americas</v>
      </c>
      <c r="D2615" s="9" t="str">
        <f>VLOOKUP($A2615,GDP!$A$1:$H$2692,COLUMN(GDP!D2615),0)</f>
        <v>2000</v>
      </c>
      <c r="E2615" s="8">
        <f>VLOOKUP($A2615,GDP!$A$1:$H$2692,COLUMN(GDP!E2615),0)</f>
        <v>892164364</v>
      </c>
      <c r="F2615" s="7">
        <f>VLOOKUP($A2615,GDP!$A$1:$H$2692,COLUMN(GDP!F2615),0)</f>
        <v>8.6999999999999994E-2</v>
      </c>
      <c r="G2615" s="7">
        <f>VLOOKUP($A2615,GDP!$A$1:$H$2692,COLUMN(GDP!G2615),0)</f>
        <v>167</v>
      </c>
      <c r="H2615" s="7">
        <f>VLOOKUP($A2615,GDP!$A$1:$H$2692,COLUMN(GDP!H2615),0)</f>
        <v>0.28999999999999998</v>
      </c>
      <c r="I2615" s="6">
        <f>VLOOKUP($A2615,ENERGY!$A$1:$F$2692,COLUMN(ENERGY!E2614),0)</f>
        <v>0</v>
      </c>
      <c r="J2615" s="6">
        <f>VLOOKUP($A2615,ENERGY!$A$1:$F$2692,COLUMN(ENERGY!F2614),0)</f>
        <v>0</v>
      </c>
      <c r="K2615" s="6">
        <f>VLOOKUP($A2615,'HUMAN RESOURCES'!$A$1:$M$2692,COLUMN('HUMAN RESOURCES'!$E2615),0)</f>
        <v>2.3E-2</v>
      </c>
      <c r="L2615" s="6">
        <f>VLOOKUP($A2615,'HUMAN RESOURCES'!$A$1:$M$2692,COLUMN('HUMAN RESOURCES'!$F2615),0)</f>
        <v>0.03</v>
      </c>
      <c r="M2615" s="6">
        <f>VLOOKUP($A2615,'HUMAN RESOURCES'!$A$1:$M$2692,COLUMN('HUMAN RESOURCES'!$G2615),0)</f>
        <v>71</v>
      </c>
      <c r="N2615" s="6">
        <f>VLOOKUP($A2615,'HUMAN RESOURCES'!$A$1:$M$2692,COLUMN('HUMAN RESOURCES'!$H2615),0)</f>
        <v>65</v>
      </c>
      <c r="O2615" s="6">
        <f>VLOOKUP($A2615,'HUMAN RESOURCES'!$A$1:$M$2692,COLUMN('HUMAN RESOURCES'!$I2615),0)</f>
        <v>0.30599999999999999</v>
      </c>
      <c r="P2615" s="6">
        <f>VLOOKUP($A2615,'HUMAN RESOURCES'!$A$1:$M$2692,COLUMN('HUMAN RESOURCES'!$J2615),0)</f>
        <v>0.63700000000000001</v>
      </c>
      <c r="Q2615" s="6">
        <f>VLOOKUP($A2615,'HUMAN RESOURCES'!$A$1:$M$2692,COLUMN('HUMAN RESOURCES'!$K2615),0)</f>
        <v>5.7000000000000002E-2</v>
      </c>
      <c r="R2615" s="6">
        <f>VLOOKUP($A2615,'HUMAN RESOURCES'!$A$1:$M$2692,COLUMN('HUMAN RESOURCES'!$L2615),0)</f>
        <v>466668</v>
      </c>
      <c r="S2615" s="6">
        <f>VLOOKUP($A2615,'HUMAN RESOURCES'!$A$1:$M$2692,COLUMN('HUMAN RESOURCES'!$F2615),0)</f>
        <v>0.03</v>
      </c>
      <c r="T2615" s="6">
        <f>VLOOKUP($A2615,TOURISM!$A$1:$F$2692,COLUMN(TOURISM!$E2615),0)</f>
        <v>42000000</v>
      </c>
      <c r="U2615" s="6">
        <f>VLOOKUP($A2615,TOURISM!$A$1:$F$2692,COLUMN(TOURISM!$F2615),0)</f>
        <v>67000000</v>
      </c>
      <c r="V2615" s="6">
        <f>VLOOKUP($A2615,BUSINESS!$A$1:$J$2692,COLUMN(BUSINESS!$E2615),0)</f>
        <v>0</v>
      </c>
      <c r="W2615" s="6">
        <f>VLOOKUP($A2615,BUSINESS!$A$1:$J$2692,COLUMN(BUSINESS!$F2615),0)</f>
        <v>0</v>
      </c>
      <c r="X2615" s="6">
        <f>VLOOKUP($A2615,BUSINESS!$A$1:$J$2692,COLUMN(BUSINESS!$G2615),0)</f>
        <v>0</v>
      </c>
      <c r="Y2615" s="6">
        <f>VLOOKUP($A2615,BUSINESS!$A$1:$J$2692,COLUMN(BUSINESS!$H2615),0)</f>
        <v>0</v>
      </c>
      <c r="Z2615" s="6">
        <f>VLOOKUP($A2615,BUSINESS!$A$1:$J$2692,COLUMN(BUSINESS!$I2615),0)</f>
        <v>2.5000000000000001E-2</v>
      </c>
      <c r="AA2615" s="6">
        <f>VLOOKUP($A2615,BUSINESS!$A$1:$J$2692,COLUMN(BUSINESS!$J2615),0)</f>
        <v>8.7999999999999995E-2</v>
      </c>
      <c r="AB2615" s="5"/>
      <c r="AC2615" s="5"/>
      <c r="AD2615" s="5"/>
      <c r="AE2615" s="5"/>
    </row>
    <row r="2616" spans="1:31" ht="15.75" customHeight="1" x14ac:dyDescent="0.25">
      <c r="A2616" s="6">
        <v>2615</v>
      </c>
      <c r="B2616" s="7" t="str">
        <f>VLOOKUP($A2616,GDP!$A$1:$H$2692,COLUMN(GDP!B2616),0)</f>
        <v>The Americas</v>
      </c>
      <c r="C2616" s="8" t="str">
        <f>VLOOKUP($A2616,GDP!$A$1:$H$2692,COLUMN(GDP!C2616),0)</f>
        <v>Suriname-The Americas</v>
      </c>
      <c r="D2616" s="9" t="str">
        <f>VLOOKUP($A2616,GDP!$A$1:$H$2692,COLUMN(GDP!D2616),0)</f>
        <v>2001</v>
      </c>
      <c r="E2616" s="8">
        <f>VLOOKUP($A2616,GDP!$A$1:$H$2692,COLUMN(GDP!E2616),0)</f>
        <v>763465571</v>
      </c>
      <c r="F2616" s="7">
        <f>VLOOKUP($A2616,GDP!$A$1:$H$2692,COLUMN(GDP!F2616),0)</f>
        <v>8.4000000000000005E-2</v>
      </c>
      <c r="G2616" s="7">
        <f>VLOOKUP($A2616,GDP!$A$1:$H$2692,COLUMN(GDP!G2616),0)</f>
        <v>136</v>
      </c>
      <c r="H2616" s="7">
        <f>VLOOKUP($A2616,GDP!$A$1:$H$2692,COLUMN(GDP!H2616),0)</f>
        <v>0.25700000000000001</v>
      </c>
      <c r="I2616" s="6">
        <f>VLOOKUP($A2616,ENERGY!$A$1:$F$2692,COLUMN(ENERGY!E2615),0)</f>
        <v>0</v>
      </c>
      <c r="J2616" s="6">
        <f>VLOOKUP($A2616,ENERGY!$A$1:$F$2692,COLUMN(ENERGY!F2615),0)</f>
        <v>0</v>
      </c>
      <c r="K2616" s="6">
        <f>VLOOKUP($A2616,'HUMAN RESOURCES'!$A$1:$M$2692,COLUMN('HUMAN RESOURCES'!$E2616),0)</f>
        <v>2.1999999999999999E-2</v>
      </c>
      <c r="L2616" s="6">
        <f>VLOOKUP($A2616,'HUMAN RESOURCES'!$A$1:$M$2692,COLUMN('HUMAN RESOURCES'!$F2616),0)</f>
        <v>2.9000000000000001E-2</v>
      </c>
      <c r="M2616" s="6">
        <f>VLOOKUP($A2616,'HUMAN RESOURCES'!$A$1:$M$2692,COLUMN('HUMAN RESOURCES'!$G2616),0)</f>
        <v>72</v>
      </c>
      <c r="N2616" s="6">
        <f>VLOOKUP($A2616,'HUMAN RESOURCES'!$A$1:$M$2692,COLUMN('HUMAN RESOURCES'!$H2616),0)</f>
        <v>65</v>
      </c>
      <c r="O2616" s="6">
        <f>VLOOKUP($A2616,'HUMAN RESOURCES'!$A$1:$M$2692,COLUMN('HUMAN RESOURCES'!$I2616),0)</f>
        <v>0.30399999999999999</v>
      </c>
      <c r="P2616" s="6">
        <f>VLOOKUP($A2616,'HUMAN RESOURCES'!$A$1:$M$2692,COLUMN('HUMAN RESOURCES'!$J2616),0)</f>
        <v>0.63800000000000001</v>
      </c>
      <c r="Q2616" s="6">
        <f>VLOOKUP($A2616,'HUMAN RESOURCES'!$A$1:$M$2692,COLUMN('HUMAN RESOURCES'!$K2616),0)</f>
        <v>5.8000000000000003E-2</v>
      </c>
      <c r="R2616" s="6">
        <f>VLOOKUP($A2616,'HUMAN RESOURCES'!$A$1:$M$2692,COLUMN('HUMAN RESOURCES'!$L2616),0)</f>
        <v>473312</v>
      </c>
      <c r="S2616" s="6">
        <f>VLOOKUP($A2616,'HUMAN RESOURCES'!$A$1:$M$2692,COLUMN('HUMAN RESOURCES'!$F2616),0)</f>
        <v>2.9000000000000001E-2</v>
      </c>
      <c r="T2616" s="6">
        <f>VLOOKUP($A2616,TOURISM!$A$1:$F$2692,COLUMN(TOURISM!$E2616),0)</f>
        <v>26000000</v>
      </c>
      <c r="U2616" s="6">
        <f>VLOOKUP($A2616,TOURISM!$A$1:$F$2692,COLUMN(TOURISM!$F2616),0)</f>
        <v>62000000</v>
      </c>
      <c r="V2616" s="6">
        <f>VLOOKUP($A2616,BUSINESS!$A$1:$J$2692,COLUMN(BUSINESS!$E2616),0)</f>
        <v>0</v>
      </c>
      <c r="W2616" s="6">
        <f>VLOOKUP($A2616,BUSINESS!$A$1:$J$2692,COLUMN(BUSINESS!$F2616),0)</f>
        <v>0</v>
      </c>
      <c r="X2616" s="6">
        <f>VLOOKUP($A2616,BUSINESS!$A$1:$J$2692,COLUMN(BUSINESS!$G2616),0)</f>
        <v>0</v>
      </c>
      <c r="Y2616" s="6">
        <f>VLOOKUP($A2616,BUSINESS!$A$1:$J$2692,COLUMN(BUSINESS!$H2616),0)</f>
        <v>0</v>
      </c>
      <c r="Z2616" s="6">
        <f>VLOOKUP($A2616,BUSINESS!$A$1:$J$2692,COLUMN(BUSINESS!$I2616),0)</f>
        <v>3.1E-2</v>
      </c>
      <c r="AA2616" s="6">
        <f>VLOOKUP($A2616,BUSINESS!$A$1:$J$2692,COLUMN(BUSINESS!$J2616),0)</f>
        <v>0.184</v>
      </c>
      <c r="AB2616" s="5"/>
      <c r="AC2616" s="5"/>
      <c r="AD2616" s="5"/>
      <c r="AE2616" s="5"/>
    </row>
    <row r="2617" spans="1:31" ht="15.75" customHeight="1" x14ac:dyDescent="0.25">
      <c r="A2617" s="6">
        <v>2616</v>
      </c>
      <c r="B2617" s="7" t="str">
        <f>VLOOKUP($A2617,GDP!$A$1:$H$2692,COLUMN(GDP!B2617),0)</f>
        <v>The Americas</v>
      </c>
      <c r="C2617" s="8" t="str">
        <f>VLOOKUP($A2617,GDP!$A$1:$H$2692,COLUMN(GDP!C2617),0)</f>
        <v>Suriname-The Americas</v>
      </c>
      <c r="D2617" s="9" t="str">
        <f>VLOOKUP($A2617,GDP!$A$1:$H$2692,COLUMN(GDP!D2617),0)</f>
        <v>2002</v>
      </c>
      <c r="E2617" s="8">
        <f>VLOOKUP($A2617,GDP!$A$1:$H$2692,COLUMN(GDP!E2617),0)</f>
        <v>1078402128</v>
      </c>
      <c r="F2617" s="7">
        <f>VLOOKUP($A2617,GDP!$A$1:$H$2692,COLUMN(GDP!F2617),0)</f>
        <v>7.0999999999999994E-2</v>
      </c>
      <c r="G2617" s="7">
        <f>VLOOKUP($A2617,GDP!$A$1:$H$2692,COLUMN(GDP!G2617),0)</f>
        <v>161</v>
      </c>
      <c r="H2617" s="7">
        <f>VLOOKUP($A2617,GDP!$A$1:$H$2692,COLUMN(GDP!H2617),0)</f>
        <v>0.222</v>
      </c>
      <c r="I2617" s="6">
        <f>VLOOKUP($A2617,ENERGY!$A$1:$F$2692,COLUMN(ENERGY!E2616),0)</f>
        <v>0</v>
      </c>
      <c r="J2617" s="6">
        <f>VLOOKUP($A2617,ENERGY!$A$1:$F$2692,COLUMN(ENERGY!F2616),0)</f>
        <v>2384</v>
      </c>
      <c r="K2617" s="6">
        <f>VLOOKUP($A2617,'HUMAN RESOURCES'!$A$1:$M$2692,COLUMN('HUMAN RESOURCES'!$E2617),0)</f>
        <v>2.1999999999999999E-2</v>
      </c>
      <c r="L2617" s="6">
        <f>VLOOKUP($A2617,'HUMAN RESOURCES'!$A$1:$M$2692,COLUMN('HUMAN RESOURCES'!$F2617),0)</f>
        <v>2.9000000000000001E-2</v>
      </c>
      <c r="M2617" s="6">
        <f>VLOOKUP($A2617,'HUMAN RESOURCES'!$A$1:$M$2692,COLUMN('HUMAN RESOURCES'!$G2617),0)</f>
        <v>72</v>
      </c>
      <c r="N2617" s="6">
        <f>VLOOKUP($A2617,'HUMAN RESOURCES'!$A$1:$M$2692,COLUMN('HUMAN RESOURCES'!$H2617),0)</f>
        <v>65</v>
      </c>
      <c r="O2617" s="6">
        <f>VLOOKUP($A2617,'HUMAN RESOURCES'!$A$1:$M$2692,COLUMN('HUMAN RESOURCES'!$I2617),0)</f>
        <v>0.30299999999999999</v>
      </c>
      <c r="P2617" s="6">
        <f>VLOOKUP($A2617,'HUMAN RESOURCES'!$A$1:$M$2692,COLUMN('HUMAN RESOURCES'!$J2617),0)</f>
        <v>0.63900000000000001</v>
      </c>
      <c r="Q2617" s="6">
        <f>VLOOKUP($A2617,'HUMAN RESOURCES'!$A$1:$M$2692,COLUMN('HUMAN RESOURCES'!$K2617),0)</f>
        <v>5.8999999999999997E-2</v>
      </c>
      <c r="R2617" s="6">
        <f>VLOOKUP($A2617,'HUMAN RESOURCES'!$A$1:$M$2692,COLUMN('HUMAN RESOURCES'!$L2617),0)</f>
        <v>480099</v>
      </c>
      <c r="S2617" s="6">
        <f>VLOOKUP($A2617,'HUMAN RESOURCES'!$A$1:$M$2692,COLUMN('HUMAN RESOURCES'!$F2617),0)</f>
        <v>2.9000000000000001E-2</v>
      </c>
      <c r="T2617" s="6">
        <f>VLOOKUP($A2617,TOURISM!$A$1:$F$2692,COLUMN(TOURISM!$E2617),0)</f>
        <v>17000000</v>
      </c>
      <c r="U2617" s="6">
        <f>VLOOKUP($A2617,TOURISM!$A$1:$F$2692,COLUMN(TOURISM!$F2617),0)</f>
        <v>54000000</v>
      </c>
      <c r="V2617" s="6">
        <f>VLOOKUP($A2617,BUSINESS!$A$1:$J$2692,COLUMN(BUSINESS!$E2617),0)</f>
        <v>0</v>
      </c>
      <c r="W2617" s="6">
        <f>VLOOKUP($A2617,BUSINESS!$A$1:$J$2692,COLUMN(BUSINESS!$F2617),0)</f>
        <v>0</v>
      </c>
      <c r="X2617" s="6">
        <f>VLOOKUP($A2617,BUSINESS!$A$1:$J$2692,COLUMN(BUSINESS!$G2617),0)</f>
        <v>0</v>
      </c>
      <c r="Y2617" s="6">
        <f>VLOOKUP($A2617,BUSINESS!$A$1:$J$2692,COLUMN(BUSINESS!$H2617),0)</f>
        <v>0</v>
      </c>
      <c r="Z2617" s="6">
        <f>VLOOKUP($A2617,BUSINESS!$A$1:$J$2692,COLUMN(BUSINESS!$I2617),0)</f>
        <v>4.2000000000000003E-2</v>
      </c>
      <c r="AA2617" s="6">
        <f>VLOOKUP($A2617,BUSINESS!$A$1:$J$2692,COLUMN(BUSINESS!$J2617),0)</f>
        <v>0.22600000000000001</v>
      </c>
      <c r="AB2617" s="5"/>
      <c r="AC2617" s="5"/>
      <c r="AD2617" s="5"/>
      <c r="AE2617" s="5"/>
    </row>
    <row r="2618" spans="1:31" ht="15.75" customHeight="1" x14ac:dyDescent="0.25">
      <c r="A2618" s="6">
        <v>2617</v>
      </c>
      <c r="B2618" s="7" t="str">
        <f>VLOOKUP($A2618,GDP!$A$1:$H$2692,COLUMN(GDP!B2618),0)</f>
        <v>The Americas</v>
      </c>
      <c r="C2618" s="8" t="str">
        <f>VLOOKUP($A2618,GDP!$A$1:$H$2692,COLUMN(GDP!C2618),0)</f>
        <v>Suriname-The Americas</v>
      </c>
      <c r="D2618" s="9" t="str">
        <f>VLOOKUP($A2618,GDP!$A$1:$H$2692,COLUMN(GDP!D2618),0)</f>
        <v>2003</v>
      </c>
      <c r="E2618" s="8">
        <f>VLOOKUP($A2618,GDP!$A$1:$H$2692,COLUMN(GDP!E2618),0)</f>
        <v>1271196078</v>
      </c>
      <c r="F2618" s="7">
        <f>VLOOKUP($A2618,GDP!$A$1:$H$2692,COLUMN(GDP!F2618),0)</f>
        <v>6.6000000000000003E-2</v>
      </c>
      <c r="G2618" s="7">
        <f>VLOOKUP($A2618,GDP!$A$1:$H$2692,COLUMN(GDP!G2618),0)</f>
        <v>173</v>
      </c>
      <c r="H2618" s="7">
        <f>VLOOKUP($A2618,GDP!$A$1:$H$2692,COLUMN(GDP!H2618),0)</f>
        <v>0.21</v>
      </c>
      <c r="I2618" s="6">
        <f>VLOOKUP($A2618,ENERGY!$A$1:$F$2692,COLUMN(ENERGY!E2617),0)</f>
        <v>0</v>
      </c>
      <c r="J2618" s="6">
        <f>VLOOKUP($A2618,ENERGY!$A$1:$F$2692,COLUMN(ENERGY!F2617),0)</f>
        <v>2468</v>
      </c>
      <c r="K2618" s="6">
        <f>VLOOKUP($A2618,'HUMAN RESOURCES'!$A$1:$M$2692,COLUMN('HUMAN RESOURCES'!$E2618),0)</f>
        <v>2.1000000000000001E-2</v>
      </c>
      <c r="L2618" s="6">
        <f>VLOOKUP($A2618,'HUMAN RESOURCES'!$A$1:$M$2692,COLUMN('HUMAN RESOURCES'!$F2618),0)</f>
        <v>2.8000000000000001E-2</v>
      </c>
      <c r="M2618" s="6">
        <f>VLOOKUP($A2618,'HUMAN RESOURCES'!$A$1:$M$2692,COLUMN('HUMAN RESOURCES'!$G2618),0)</f>
        <v>72</v>
      </c>
      <c r="N2618" s="6">
        <f>VLOOKUP($A2618,'HUMAN RESOURCES'!$A$1:$M$2692,COLUMN('HUMAN RESOURCES'!$H2618),0)</f>
        <v>65</v>
      </c>
      <c r="O2618" s="6">
        <f>VLOOKUP($A2618,'HUMAN RESOURCES'!$A$1:$M$2692,COLUMN('HUMAN RESOURCES'!$I2618),0)</f>
        <v>0.30099999999999999</v>
      </c>
      <c r="P2618" s="6">
        <f>VLOOKUP($A2618,'HUMAN RESOURCES'!$A$1:$M$2692,COLUMN('HUMAN RESOURCES'!$J2618),0)</f>
        <v>0.63900000000000001</v>
      </c>
      <c r="Q2618" s="6">
        <f>VLOOKUP($A2618,'HUMAN RESOURCES'!$A$1:$M$2692,COLUMN('HUMAN RESOURCES'!$K2618),0)</f>
        <v>5.8999999999999997E-2</v>
      </c>
      <c r="R2618" s="6">
        <f>VLOOKUP($A2618,'HUMAN RESOURCES'!$A$1:$M$2692,COLUMN('HUMAN RESOURCES'!$L2618),0)</f>
        <v>486867</v>
      </c>
      <c r="S2618" s="6">
        <f>VLOOKUP($A2618,'HUMAN RESOURCES'!$A$1:$M$2692,COLUMN('HUMAN RESOURCES'!$F2618),0)</f>
        <v>2.8000000000000001E-2</v>
      </c>
      <c r="T2618" s="6">
        <f>VLOOKUP($A2618,TOURISM!$A$1:$F$2692,COLUMN(TOURISM!$E2618),0)</f>
        <v>18000000</v>
      </c>
      <c r="U2618" s="6">
        <f>VLOOKUP($A2618,TOURISM!$A$1:$F$2692,COLUMN(TOURISM!$F2618),0)</f>
        <v>68000000</v>
      </c>
      <c r="V2618" s="6">
        <f>VLOOKUP($A2618,BUSINESS!$A$1:$J$2692,COLUMN(BUSINESS!$E2618),0)</f>
        <v>0</v>
      </c>
      <c r="W2618" s="6">
        <f>VLOOKUP($A2618,BUSINESS!$A$1:$J$2692,COLUMN(BUSINESS!$F2618),0)</f>
        <v>0</v>
      </c>
      <c r="X2618" s="6">
        <f>VLOOKUP($A2618,BUSINESS!$A$1:$J$2692,COLUMN(BUSINESS!$G2618),0)</f>
        <v>0</v>
      </c>
      <c r="Y2618" s="6">
        <f>VLOOKUP($A2618,BUSINESS!$A$1:$J$2692,COLUMN(BUSINESS!$H2618),0)</f>
        <v>0</v>
      </c>
      <c r="Z2618" s="6">
        <f>VLOOKUP($A2618,BUSINESS!$A$1:$J$2692,COLUMN(BUSINESS!$I2618),0)</f>
        <v>4.7E-2</v>
      </c>
      <c r="AA2618" s="6">
        <f>VLOOKUP($A2618,BUSINESS!$A$1:$J$2692,COLUMN(BUSINESS!$J2618),0)</f>
        <v>0.34599999999999997</v>
      </c>
      <c r="AB2618" s="5"/>
      <c r="AC2618" s="5"/>
      <c r="AD2618" s="5"/>
      <c r="AE2618" s="5"/>
    </row>
    <row r="2619" spans="1:31" ht="15.75" customHeight="1" x14ac:dyDescent="0.25">
      <c r="A2619" s="6">
        <v>2618</v>
      </c>
      <c r="B2619" s="7" t="str">
        <f>VLOOKUP($A2619,GDP!$A$1:$H$2692,COLUMN(GDP!B2619),0)</f>
        <v>The Americas</v>
      </c>
      <c r="C2619" s="8" t="str">
        <f>VLOOKUP($A2619,GDP!$A$1:$H$2692,COLUMN(GDP!C2619),0)</f>
        <v>Suriname-The Americas</v>
      </c>
      <c r="D2619" s="9" t="str">
        <f>VLOOKUP($A2619,GDP!$A$1:$H$2692,COLUMN(GDP!D2619),0)</f>
        <v>2004</v>
      </c>
      <c r="E2619" s="8">
        <f>VLOOKUP($A2619,GDP!$A$1:$H$2692,COLUMN(GDP!E2619),0)</f>
        <v>1484092538</v>
      </c>
      <c r="F2619" s="7">
        <f>VLOOKUP($A2619,GDP!$A$1:$H$2692,COLUMN(GDP!F2619),0)</f>
        <v>6.9000000000000006E-2</v>
      </c>
      <c r="G2619" s="7">
        <f>VLOOKUP($A2619,GDP!$A$1:$H$2692,COLUMN(GDP!G2619),0)</f>
        <v>207</v>
      </c>
      <c r="H2619" s="7">
        <f>VLOOKUP($A2619,GDP!$A$1:$H$2692,COLUMN(GDP!H2619),0)</f>
        <v>0.20399999999999999</v>
      </c>
      <c r="I2619" s="6">
        <f>VLOOKUP($A2619,ENERGY!$A$1:$F$2692,COLUMN(ENERGY!E2618),0)</f>
        <v>0</v>
      </c>
      <c r="J2619" s="6">
        <f>VLOOKUP($A2619,ENERGY!$A$1:$F$2692,COLUMN(ENERGY!F2618),0)</f>
        <v>2442</v>
      </c>
      <c r="K2619" s="6">
        <f>VLOOKUP($A2619,'HUMAN RESOURCES'!$A$1:$M$2692,COLUMN('HUMAN RESOURCES'!$E2619),0)</f>
        <v>2.1000000000000001E-2</v>
      </c>
      <c r="L2619" s="6">
        <f>VLOOKUP($A2619,'HUMAN RESOURCES'!$A$1:$M$2692,COLUMN('HUMAN RESOURCES'!$F2619),0)</f>
        <v>2.7E-2</v>
      </c>
      <c r="M2619" s="6">
        <f>VLOOKUP($A2619,'HUMAN RESOURCES'!$A$1:$M$2692,COLUMN('HUMAN RESOURCES'!$G2619),0)</f>
        <v>72</v>
      </c>
      <c r="N2619" s="6">
        <f>VLOOKUP($A2619,'HUMAN RESOURCES'!$A$1:$M$2692,COLUMN('HUMAN RESOURCES'!$H2619),0)</f>
        <v>65</v>
      </c>
      <c r="O2619" s="6">
        <f>VLOOKUP($A2619,'HUMAN RESOURCES'!$A$1:$M$2692,COLUMN('HUMAN RESOURCES'!$I2619),0)</f>
        <v>0.3</v>
      </c>
      <c r="P2619" s="6">
        <f>VLOOKUP($A2619,'HUMAN RESOURCES'!$A$1:$M$2692,COLUMN('HUMAN RESOURCES'!$J2619),0)</f>
        <v>0.64</v>
      </c>
      <c r="Q2619" s="6">
        <f>VLOOKUP($A2619,'HUMAN RESOURCES'!$A$1:$M$2692,COLUMN('HUMAN RESOURCES'!$K2619),0)</f>
        <v>0.06</v>
      </c>
      <c r="R2619" s="6">
        <f>VLOOKUP($A2619,'HUMAN RESOURCES'!$A$1:$M$2692,COLUMN('HUMAN RESOURCES'!$L2619),0)</f>
        <v>493394</v>
      </c>
      <c r="S2619" s="6">
        <f>VLOOKUP($A2619,'HUMAN RESOURCES'!$A$1:$M$2692,COLUMN('HUMAN RESOURCES'!$F2619),0)</f>
        <v>2.7E-2</v>
      </c>
      <c r="T2619" s="6">
        <f>VLOOKUP($A2619,TOURISM!$A$1:$F$2692,COLUMN(TOURISM!$E2619),0)</f>
        <v>52000000</v>
      </c>
      <c r="U2619" s="6">
        <f>VLOOKUP($A2619,TOURISM!$A$1:$F$2692,COLUMN(TOURISM!$F2619),0)</f>
        <v>85000000</v>
      </c>
      <c r="V2619" s="6">
        <f>VLOOKUP($A2619,BUSINESS!$A$1:$J$2692,COLUMN(BUSINESS!$E2619),0)</f>
        <v>0</v>
      </c>
      <c r="W2619" s="6">
        <f>VLOOKUP($A2619,BUSINESS!$A$1:$J$2692,COLUMN(BUSINESS!$F2619),0)</f>
        <v>0</v>
      </c>
      <c r="X2619" s="6">
        <f>VLOOKUP($A2619,BUSINESS!$A$1:$J$2692,COLUMN(BUSINESS!$G2619),0)</f>
        <v>0</v>
      </c>
      <c r="Y2619" s="6">
        <f>VLOOKUP($A2619,BUSINESS!$A$1:$J$2692,COLUMN(BUSINESS!$H2619),0)</f>
        <v>0</v>
      </c>
      <c r="Z2619" s="6">
        <f>VLOOKUP($A2619,BUSINESS!$A$1:$J$2692,COLUMN(BUSINESS!$I2619),0)</f>
        <v>6.0999999999999999E-2</v>
      </c>
      <c r="AA2619" s="6">
        <f>VLOOKUP($A2619,BUSINESS!$A$1:$J$2692,COLUMN(BUSINESS!$J2619),0)</f>
        <v>0.43099999999999999</v>
      </c>
      <c r="AB2619" s="5"/>
      <c r="AC2619" s="5"/>
      <c r="AD2619" s="5"/>
      <c r="AE2619" s="5"/>
    </row>
    <row r="2620" spans="1:31" ht="15.75" customHeight="1" x14ac:dyDescent="0.25">
      <c r="A2620" s="6">
        <v>2619</v>
      </c>
      <c r="B2620" s="7" t="str">
        <f>VLOOKUP($A2620,GDP!$A$1:$H$2692,COLUMN(GDP!B2620),0)</f>
        <v>The Americas</v>
      </c>
      <c r="C2620" s="8" t="str">
        <f>VLOOKUP($A2620,GDP!$A$1:$H$2692,COLUMN(GDP!C2620),0)</f>
        <v>Suriname-The Americas</v>
      </c>
      <c r="D2620" s="9" t="str">
        <f>VLOOKUP($A2620,GDP!$A$1:$H$2692,COLUMN(GDP!D2620),0)</f>
        <v>2005</v>
      </c>
      <c r="E2620" s="8">
        <f>VLOOKUP($A2620,GDP!$A$1:$H$2692,COLUMN(GDP!E2620),0)</f>
        <v>1793557833</v>
      </c>
      <c r="F2620" s="7">
        <f>VLOOKUP($A2620,GDP!$A$1:$H$2692,COLUMN(GDP!F2620),0)</f>
        <v>6.8000000000000005E-2</v>
      </c>
      <c r="G2620" s="7">
        <f>VLOOKUP($A2620,GDP!$A$1:$H$2692,COLUMN(GDP!G2620),0)</f>
        <v>243</v>
      </c>
      <c r="H2620" s="7">
        <f>VLOOKUP($A2620,GDP!$A$1:$H$2692,COLUMN(GDP!H2620),0)</f>
        <v>0.17399999999999999</v>
      </c>
      <c r="I2620" s="6">
        <f>VLOOKUP($A2620,ENERGY!$A$1:$F$2692,COLUMN(ENERGY!E2619),0)</f>
        <v>714</v>
      </c>
      <c r="J2620" s="6">
        <f>VLOOKUP($A2620,ENERGY!$A$1:$F$2692,COLUMN(ENERGY!F2619),0)</f>
        <v>2442</v>
      </c>
      <c r="K2620" s="6">
        <f>VLOOKUP($A2620,'HUMAN RESOURCES'!$A$1:$M$2692,COLUMN('HUMAN RESOURCES'!$E2620),0)</f>
        <v>0.02</v>
      </c>
      <c r="L2620" s="6">
        <f>VLOOKUP($A2620,'HUMAN RESOURCES'!$A$1:$M$2692,COLUMN('HUMAN RESOURCES'!$F2620),0)</f>
        <v>2.5999999999999999E-2</v>
      </c>
      <c r="M2620" s="6">
        <f>VLOOKUP($A2620,'HUMAN RESOURCES'!$A$1:$M$2692,COLUMN('HUMAN RESOURCES'!$G2620),0)</f>
        <v>72</v>
      </c>
      <c r="N2620" s="6">
        <f>VLOOKUP($A2620,'HUMAN RESOURCES'!$A$1:$M$2692,COLUMN('HUMAN RESOURCES'!$H2620),0)</f>
        <v>66</v>
      </c>
      <c r="O2620" s="6">
        <f>VLOOKUP($A2620,'HUMAN RESOURCES'!$A$1:$M$2692,COLUMN('HUMAN RESOURCES'!$I2620),0)</f>
        <v>0.29899999999999999</v>
      </c>
      <c r="P2620" s="6">
        <f>VLOOKUP($A2620,'HUMAN RESOURCES'!$A$1:$M$2692,COLUMN('HUMAN RESOURCES'!$J2620),0)</f>
        <v>0.64</v>
      </c>
      <c r="Q2620" s="6">
        <f>VLOOKUP($A2620,'HUMAN RESOURCES'!$A$1:$M$2692,COLUMN('HUMAN RESOURCES'!$K2620),0)</f>
        <v>6.0999999999999999E-2</v>
      </c>
      <c r="R2620" s="6">
        <f>VLOOKUP($A2620,'HUMAN RESOURCES'!$A$1:$M$2692,COLUMN('HUMAN RESOURCES'!$L2620),0)</f>
        <v>499523</v>
      </c>
      <c r="S2620" s="6">
        <f>VLOOKUP($A2620,'HUMAN RESOURCES'!$A$1:$M$2692,COLUMN('HUMAN RESOURCES'!$F2620),0)</f>
        <v>2.5999999999999999E-2</v>
      </c>
      <c r="T2620" s="6">
        <f>VLOOKUP($A2620,TOURISM!$A$1:$F$2692,COLUMN(TOURISM!$E2620),0)</f>
        <v>96000000</v>
      </c>
      <c r="U2620" s="6">
        <f>VLOOKUP($A2620,TOURISM!$A$1:$F$2692,COLUMN(TOURISM!$F2620),0)</f>
        <v>94000000</v>
      </c>
      <c r="V2620" s="6">
        <f>VLOOKUP($A2620,BUSINESS!$A$1:$J$2692,COLUMN(BUSINESS!$E2620),0)</f>
        <v>0.27900000000000003</v>
      </c>
      <c r="W2620" s="6">
        <f>VLOOKUP($A2620,BUSINESS!$A$1:$J$2692,COLUMN(BUSINESS!$F2620),0)</f>
        <v>694</v>
      </c>
      <c r="X2620" s="6">
        <f>VLOOKUP($A2620,BUSINESS!$A$1:$J$2692,COLUMN(BUSINESS!$G2620),0)</f>
        <v>0</v>
      </c>
      <c r="Y2620" s="6">
        <f>VLOOKUP($A2620,BUSINESS!$A$1:$J$2692,COLUMN(BUSINESS!$H2620),0)</f>
        <v>199</v>
      </c>
      <c r="Z2620" s="6">
        <f>VLOOKUP($A2620,BUSINESS!$A$1:$J$2692,COLUMN(BUSINESS!$I2620),0)</f>
        <v>6.4000000000000001E-2</v>
      </c>
      <c r="AA2620" s="6">
        <f>VLOOKUP($A2620,BUSINESS!$A$1:$J$2692,COLUMN(BUSINESS!$J2620),0)</f>
        <v>0.46600000000000003</v>
      </c>
      <c r="AB2620" s="5"/>
      <c r="AC2620" s="5"/>
      <c r="AD2620" s="5"/>
      <c r="AE2620" s="5"/>
    </row>
    <row r="2621" spans="1:31" ht="15.75" customHeight="1" x14ac:dyDescent="0.25">
      <c r="A2621" s="6">
        <v>2620</v>
      </c>
      <c r="B2621" s="7" t="str">
        <f>VLOOKUP($A2621,GDP!$A$1:$H$2692,COLUMN(GDP!B2621),0)</f>
        <v>The Americas</v>
      </c>
      <c r="C2621" s="8" t="str">
        <f>VLOOKUP($A2621,GDP!$A$1:$H$2692,COLUMN(GDP!C2621),0)</f>
        <v>Suriname-The Americas</v>
      </c>
      <c r="D2621" s="9" t="str">
        <f>VLOOKUP($A2621,GDP!$A$1:$H$2692,COLUMN(GDP!D2621),0)</f>
        <v>2006</v>
      </c>
      <c r="E2621" s="8">
        <f>VLOOKUP($A2621,GDP!$A$1:$H$2692,COLUMN(GDP!E2621),0)</f>
        <v>2626093294</v>
      </c>
      <c r="F2621" s="7">
        <f>VLOOKUP($A2621,GDP!$A$1:$H$2692,COLUMN(GDP!F2621),0)</f>
        <v>6.2E-2</v>
      </c>
      <c r="G2621" s="7">
        <f>VLOOKUP($A2621,GDP!$A$1:$H$2692,COLUMN(GDP!G2621),0)</f>
        <v>323</v>
      </c>
      <c r="H2621" s="7">
        <f>VLOOKUP($A2621,GDP!$A$1:$H$2692,COLUMN(GDP!H2621),0)</f>
        <v>0.156</v>
      </c>
      <c r="I2621" s="6">
        <f>VLOOKUP($A2621,ENERGY!$A$1:$F$2692,COLUMN(ENERGY!E2620),0)</f>
        <v>714</v>
      </c>
      <c r="J2621" s="6">
        <f>VLOOKUP($A2621,ENERGY!$A$1:$F$2692,COLUMN(ENERGY!F2620),0)</f>
        <v>2442</v>
      </c>
      <c r="K2621" s="6">
        <f>VLOOKUP($A2621,'HUMAN RESOURCES'!$A$1:$M$2692,COLUMN('HUMAN RESOURCES'!$E2621),0)</f>
        <v>0.02</v>
      </c>
      <c r="L2621" s="6">
        <f>VLOOKUP($A2621,'HUMAN RESOURCES'!$A$1:$M$2692,COLUMN('HUMAN RESOURCES'!$F2621),0)</f>
        <v>2.5000000000000001E-2</v>
      </c>
      <c r="M2621" s="6">
        <f>VLOOKUP($A2621,'HUMAN RESOURCES'!$A$1:$M$2692,COLUMN('HUMAN RESOURCES'!$G2621),0)</f>
        <v>73</v>
      </c>
      <c r="N2621" s="6">
        <f>VLOOKUP($A2621,'HUMAN RESOURCES'!$A$1:$M$2692,COLUMN('HUMAN RESOURCES'!$H2621),0)</f>
        <v>66</v>
      </c>
      <c r="O2621" s="6">
        <f>VLOOKUP($A2621,'HUMAN RESOURCES'!$A$1:$M$2692,COLUMN('HUMAN RESOURCES'!$I2621),0)</f>
        <v>0.29699999999999999</v>
      </c>
      <c r="P2621" s="6">
        <f>VLOOKUP($A2621,'HUMAN RESOURCES'!$A$1:$M$2692,COLUMN('HUMAN RESOURCES'!$J2621),0)</f>
        <v>0.64100000000000001</v>
      </c>
      <c r="Q2621" s="6">
        <f>VLOOKUP($A2621,'HUMAN RESOURCES'!$A$1:$M$2692,COLUMN('HUMAN RESOURCES'!$K2621),0)</f>
        <v>6.2E-2</v>
      </c>
      <c r="R2621" s="6">
        <f>VLOOKUP($A2621,'HUMAN RESOURCES'!$A$1:$M$2692,COLUMN('HUMAN RESOURCES'!$L2621),0)</f>
        <v>505186</v>
      </c>
      <c r="S2621" s="6">
        <f>VLOOKUP($A2621,'HUMAN RESOURCES'!$A$1:$M$2692,COLUMN('HUMAN RESOURCES'!$F2621),0)</f>
        <v>2.5000000000000001E-2</v>
      </c>
      <c r="T2621" s="6">
        <f>VLOOKUP($A2621,TOURISM!$A$1:$F$2692,COLUMN(TOURISM!$E2621),0)</f>
        <v>109000000</v>
      </c>
      <c r="U2621" s="6">
        <f>VLOOKUP($A2621,TOURISM!$A$1:$F$2692,COLUMN(TOURISM!$F2621),0)</f>
        <v>33000000</v>
      </c>
      <c r="V2621" s="6">
        <f>VLOOKUP($A2621,BUSINESS!$A$1:$J$2692,COLUMN(BUSINESS!$E2621),0)</f>
        <v>0.27900000000000003</v>
      </c>
      <c r="W2621" s="6">
        <f>VLOOKUP($A2621,BUSINESS!$A$1:$J$2692,COLUMN(BUSINESS!$F2621),0)</f>
        <v>694</v>
      </c>
      <c r="X2621" s="6">
        <f>VLOOKUP($A2621,BUSINESS!$A$1:$J$2692,COLUMN(BUSINESS!$G2621),0)</f>
        <v>0</v>
      </c>
      <c r="Y2621" s="6">
        <f>VLOOKUP($A2621,BUSINESS!$A$1:$J$2692,COLUMN(BUSINESS!$H2621),0)</f>
        <v>199</v>
      </c>
      <c r="Z2621" s="6">
        <f>VLOOKUP($A2621,BUSINESS!$A$1:$J$2692,COLUMN(BUSINESS!$I2621),0)</f>
        <v>9.5000000000000001E-2</v>
      </c>
      <c r="AA2621" s="6">
        <f>VLOOKUP($A2621,BUSINESS!$A$1:$J$2692,COLUMN(BUSINESS!$J2621),0)</f>
        <v>0.63300000000000001</v>
      </c>
      <c r="AB2621" s="5"/>
      <c r="AC2621" s="5"/>
      <c r="AD2621" s="5"/>
      <c r="AE2621" s="5"/>
    </row>
    <row r="2622" spans="1:31" ht="15.75" customHeight="1" x14ac:dyDescent="0.25">
      <c r="A2622" s="6">
        <v>2621</v>
      </c>
      <c r="B2622" s="7" t="str">
        <f>VLOOKUP($A2622,GDP!$A$1:$H$2692,COLUMN(GDP!B2622),0)</f>
        <v>The Americas</v>
      </c>
      <c r="C2622" s="8" t="str">
        <f>VLOOKUP($A2622,GDP!$A$1:$H$2692,COLUMN(GDP!C2622),0)</f>
        <v>Suriname-The Americas</v>
      </c>
      <c r="D2622" s="9" t="str">
        <f>VLOOKUP($A2622,GDP!$A$1:$H$2692,COLUMN(GDP!D2622),0)</f>
        <v>2007</v>
      </c>
      <c r="E2622" s="8">
        <f>VLOOKUP($A2622,GDP!$A$1:$H$2692,COLUMN(GDP!E2622),0)</f>
        <v>2936612022</v>
      </c>
      <c r="F2622" s="7">
        <f>VLOOKUP($A2622,GDP!$A$1:$H$2692,COLUMN(GDP!F2622),0)</f>
        <v>5.8999999999999997E-2</v>
      </c>
      <c r="G2622" s="7">
        <f>VLOOKUP($A2622,GDP!$A$1:$H$2692,COLUMN(GDP!G2622),0)</f>
        <v>341</v>
      </c>
      <c r="H2622" s="7">
        <f>VLOOKUP($A2622,GDP!$A$1:$H$2692,COLUMN(GDP!H2622),0)</f>
        <v>0.13800000000000001</v>
      </c>
      <c r="I2622" s="6">
        <f>VLOOKUP($A2622,ENERGY!$A$1:$F$2692,COLUMN(ENERGY!E2621),0)</f>
        <v>696</v>
      </c>
      <c r="J2622" s="6">
        <f>VLOOKUP($A2622,ENERGY!$A$1:$F$2692,COLUMN(ENERGY!F2621),0)</f>
        <v>2380</v>
      </c>
      <c r="K2622" s="6">
        <f>VLOOKUP($A2622,'HUMAN RESOURCES'!$A$1:$M$2692,COLUMN('HUMAN RESOURCES'!$E2622),0)</f>
        <v>1.9E-2</v>
      </c>
      <c r="L2622" s="6">
        <f>VLOOKUP($A2622,'HUMAN RESOURCES'!$A$1:$M$2692,COLUMN('HUMAN RESOURCES'!$F2622),0)</f>
        <v>2.4E-2</v>
      </c>
      <c r="M2622" s="6">
        <f>VLOOKUP($A2622,'HUMAN RESOURCES'!$A$1:$M$2692,COLUMN('HUMAN RESOURCES'!$G2622),0)</f>
        <v>73</v>
      </c>
      <c r="N2622" s="6">
        <f>VLOOKUP($A2622,'HUMAN RESOURCES'!$A$1:$M$2692,COLUMN('HUMAN RESOURCES'!$H2622),0)</f>
        <v>66</v>
      </c>
      <c r="O2622" s="6">
        <f>VLOOKUP($A2622,'HUMAN RESOURCES'!$A$1:$M$2692,COLUMN('HUMAN RESOURCES'!$I2622),0)</f>
        <v>0.29499999999999998</v>
      </c>
      <c r="P2622" s="6">
        <f>VLOOKUP($A2622,'HUMAN RESOURCES'!$A$1:$M$2692,COLUMN('HUMAN RESOURCES'!$J2622),0)</f>
        <v>0.64300000000000002</v>
      </c>
      <c r="Q2622" s="6">
        <f>VLOOKUP($A2622,'HUMAN RESOURCES'!$A$1:$M$2692,COLUMN('HUMAN RESOURCES'!$K2622),0)</f>
        <v>6.2E-2</v>
      </c>
      <c r="R2622" s="6">
        <f>VLOOKUP($A2622,'HUMAN RESOURCES'!$A$1:$M$2692,COLUMN('HUMAN RESOURCES'!$L2622),0)</f>
        <v>510433</v>
      </c>
      <c r="S2622" s="6">
        <f>VLOOKUP($A2622,'HUMAN RESOURCES'!$A$1:$M$2692,COLUMN('HUMAN RESOURCES'!$F2622),0)</f>
        <v>2.4E-2</v>
      </c>
      <c r="T2622" s="6">
        <f>VLOOKUP($A2622,TOURISM!$A$1:$F$2692,COLUMN(TOURISM!$E2622),0)</f>
        <v>73000000</v>
      </c>
      <c r="U2622" s="6">
        <f>VLOOKUP($A2622,TOURISM!$A$1:$F$2692,COLUMN(TOURISM!$F2622),0)</f>
        <v>28000000</v>
      </c>
      <c r="V2622" s="6">
        <f>VLOOKUP($A2622,BUSINESS!$A$1:$J$2692,COLUMN(BUSINESS!$E2622),0)</f>
        <v>0.27900000000000003</v>
      </c>
      <c r="W2622" s="6">
        <f>VLOOKUP($A2622,BUSINESS!$A$1:$J$2692,COLUMN(BUSINESS!$F2622),0)</f>
        <v>694</v>
      </c>
      <c r="X2622" s="6">
        <f>VLOOKUP($A2622,BUSINESS!$A$1:$J$2692,COLUMN(BUSINESS!$G2622),0)</f>
        <v>0</v>
      </c>
      <c r="Y2622" s="6">
        <f>VLOOKUP($A2622,BUSINESS!$A$1:$J$2692,COLUMN(BUSINESS!$H2622),0)</f>
        <v>199</v>
      </c>
      <c r="Z2622" s="6">
        <f>VLOOKUP($A2622,BUSINESS!$A$1:$J$2692,COLUMN(BUSINESS!$I2622),0)</f>
        <v>0.14099999999999999</v>
      </c>
      <c r="AA2622" s="6">
        <f>VLOOKUP($A2622,BUSINESS!$A$1:$J$2692,COLUMN(BUSINESS!$J2622),0)</f>
        <v>0.74399999999999999</v>
      </c>
      <c r="AB2622" s="5"/>
      <c r="AC2622" s="5"/>
      <c r="AD2622" s="5"/>
      <c r="AE2622" s="5"/>
    </row>
    <row r="2623" spans="1:31" ht="15.75" customHeight="1" x14ac:dyDescent="0.25">
      <c r="A2623" s="6">
        <v>2622</v>
      </c>
      <c r="B2623" s="7" t="str">
        <f>VLOOKUP($A2623,GDP!$A$1:$H$2692,COLUMN(GDP!B2623),0)</f>
        <v>The Americas</v>
      </c>
      <c r="C2623" s="8" t="str">
        <f>VLOOKUP($A2623,GDP!$A$1:$H$2692,COLUMN(GDP!C2623),0)</f>
        <v>Suriname-The Americas</v>
      </c>
      <c r="D2623" s="9" t="str">
        <f>VLOOKUP($A2623,GDP!$A$1:$H$2692,COLUMN(GDP!D2623),0)</f>
        <v>2008</v>
      </c>
      <c r="E2623" s="8">
        <f>VLOOKUP($A2623,GDP!$A$1:$H$2692,COLUMN(GDP!E2623),0)</f>
        <v>3532969035</v>
      </c>
      <c r="F2623" s="7">
        <f>VLOOKUP($A2623,GDP!$A$1:$H$2692,COLUMN(GDP!F2623),0)</f>
        <v>5.8999999999999997E-2</v>
      </c>
      <c r="G2623" s="7">
        <f>VLOOKUP($A2623,GDP!$A$1:$H$2692,COLUMN(GDP!G2623),0)</f>
        <v>406</v>
      </c>
      <c r="H2623" s="7">
        <f>VLOOKUP($A2623,GDP!$A$1:$H$2692,COLUMN(GDP!H2623),0)</f>
        <v>0.122</v>
      </c>
      <c r="I2623" s="6">
        <f>VLOOKUP($A2623,ENERGY!$A$1:$F$2692,COLUMN(ENERGY!E2622),0)</f>
        <v>664</v>
      </c>
      <c r="J2623" s="6">
        <f>VLOOKUP($A2623,ENERGY!$A$1:$F$2692,COLUMN(ENERGY!F2622),0)</f>
        <v>2292</v>
      </c>
      <c r="K2623" s="6">
        <f>VLOOKUP($A2623,'HUMAN RESOURCES'!$A$1:$M$2692,COLUMN('HUMAN RESOURCES'!$E2623),0)</f>
        <v>1.9E-2</v>
      </c>
      <c r="L2623" s="6">
        <f>VLOOKUP($A2623,'HUMAN RESOURCES'!$A$1:$M$2692,COLUMN('HUMAN RESOURCES'!$F2623),0)</f>
        <v>2.4E-2</v>
      </c>
      <c r="M2623" s="6">
        <f>VLOOKUP($A2623,'HUMAN RESOURCES'!$A$1:$M$2692,COLUMN('HUMAN RESOURCES'!$G2623),0)</f>
        <v>73</v>
      </c>
      <c r="N2623" s="6">
        <f>VLOOKUP($A2623,'HUMAN RESOURCES'!$A$1:$M$2692,COLUMN('HUMAN RESOURCES'!$H2623),0)</f>
        <v>67</v>
      </c>
      <c r="O2623" s="6">
        <f>VLOOKUP($A2623,'HUMAN RESOURCES'!$A$1:$M$2692,COLUMN('HUMAN RESOURCES'!$I2623),0)</f>
        <v>0.29299999999999998</v>
      </c>
      <c r="P2623" s="6">
        <f>VLOOKUP($A2623,'HUMAN RESOURCES'!$A$1:$M$2692,COLUMN('HUMAN RESOURCES'!$J2623),0)</f>
        <v>0.64400000000000002</v>
      </c>
      <c r="Q2623" s="6">
        <f>VLOOKUP($A2623,'HUMAN RESOURCES'!$A$1:$M$2692,COLUMN('HUMAN RESOURCES'!$K2623),0)</f>
        <v>6.3E-2</v>
      </c>
      <c r="R2623" s="6">
        <f>VLOOKUP($A2623,'HUMAN RESOURCES'!$A$1:$M$2692,COLUMN('HUMAN RESOURCES'!$L2623),0)</f>
        <v>515372</v>
      </c>
      <c r="S2623" s="6">
        <f>VLOOKUP($A2623,'HUMAN RESOURCES'!$A$1:$M$2692,COLUMN('HUMAN RESOURCES'!$F2623),0)</f>
        <v>2.4E-2</v>
      </c>
      <c r="T2623" s="6">
        <f>VLOOKUP($A2623,TOURISM!$A$1:$F$2692,COLUMN(TOURISM!$E2623),0)</f>
        <v>83000000</v>
      </c>
      <c r="U2623" s="6">
        <f>VLOOKUP($A2623,TOURISM!$A$1:$F$2692,COLUMN(TOURISM!$F2623),0)</f>
        <v>35000000</v>
      </c>
      <c r="V2623" s="6">
        <f>VLOOKUP($A2623,BUSINESS!$A$1:$J$2692,COLUMN(BUSINESS!$E2623),0)</f>
        <v>0.27900000000000003</v>
      </c>
      <c r="W2623" s="6">
        <f>VLOOKUP($A2623,BUSINESS!$A$1:$J$2692,COLUMN(BUSINESS!$F2623),0)</f>
        <v>694</v>
      </c>
      <c r="X2623" s="6">
        <f>VLOOKUP($A2623,BUSINESS!$A$1:$J$2692,COLUMN(BUSINESS!$G2623),0)</f>
        <v>0</v>
      </c>
      <c r="Y2623" s="6">
        <f>VLOOKUP($A2623,BUSINESS!$A$1:$J$2692,COLUMN(BUSINESS!$H2623),0)</f>
        <v>199</v>
      </c>
      <c r="Z2623" s="6">
        <f>VLOOKUP($A2623,BUSINESS!$A$1:$J$2692,COLUMN(BUSINESS!$I2623),0)</f>
        <v>0.21099999999999999</v>
      </c>
      <c r="AA2623" s="6">
        <f>VLOOKUP($A2623,BUSINESS!$A$1:$J$2692,COLUMN(BUSINESS!$J2623),0)</f>
        <v>1.2749999999999999</v>
      </c>
      <c r="AB2623" s="5"/>
      <c r="AC2623" s="5"/>
      <c r="AD2623" s="5"/>
      <c r="AE2623" s="5"/>
    </row>
    <row r="2624" spans="1:31" ht="15.75" customHeight="1" x14ac:dyDescent="0.25">
      <c r="A2624" s="6">
        <v>2623</v>
      </c>
      <c r="B2624" s="7" t="str">
        <f>VLOOKUP($A2624,GDP!$A$1:$H$2692,COLUMN(GDP!B2624),0)</f>
        <v>The Americas</v>
      </c>
      <c r="C2624" s="8" t="str">
        <f>VLOOKUP($A2624,GDP!$A$1:$H$2692,COLUMN(GDP!C2624),0)</f>
        <v>Suriname-The Americas</v>
      </c>
      <c r="D2624" s="9" t="str">
        <f>VLOOKUP($A2624,GDP!$A$1:$H$2692,COLUMN(GDP!D2624),0)</f>
        <v>2009</v>
      </c>
      <c r="E2624" s="8">
        <f>VLOOKUP($A2624,GDP!$A$1:$H$2692,COLUMN(GDP!E2624),0)</f>
        <v>3875409836</v>
      </c>
      <c r="F2624" s="7">
        <f>VLOOKUP($A2624,GDP!$A$1:$H$2692,COLUMN(GDP!F2624),0)</f>
        <v>6.0999999999999999E-2</v>
      </c>
      <c r="G2624" s="7">
        <f>VLOOKUP($A2624,GDP!$A$1:$H$2692,COLUMN(GDP!G2624),0)</f>
        <v>457</v>
      </c>
      <c r="H2624" s="7">
        <f>VLOOKUP($A2624,GDP!$A$1:$H$2692,COLUMN(GDP!H2624),0)</f>
        <v>0.11700000000000001</v>
      </c>
      <c r="I2624" s="6">
        <f>VLOOKUP($A2624,ENERGY!$A$1:$F$2692,COLUMN(ENERGY!E2623),0)</f>
        <v>0</v>
      </c>
      <c r="J2624" s="6">
        <f>VLOOKUP($A2624,ENERGY!$A$1:$F$2692,COLUMN(ENERGY!F2623),0)</f>
        <v>2241</v>
      </c>
      <c r="K2624" s="6">
        <f>VLOOKUP($A2624,'HUMAN RESOURCES'!$A$1:$M$2692,COLUMN('HUMAN RESOURCES'!$E2624),0)</f>
        <v>1.9E-2</v>
      </c>
      <c r="L2624" s="6">
        <f>VLOOKUP($A2624,'HUMAN RESOURCES'!$A$1:$M$2692,COLUMN('HUMAN RESOURCES'!$F2624),0)</f>
        <v>2.3E-2</v>
      </c>
      <c r="M2624" s="6">
        <f>VLOOKUP($A2624,'HUMAN RESOURCES'!$A$1:$M$2692,COLUMN('HUMAN RESOURCES'!$G2624),0)</f>
        <v>73</v>
      </c>
      <c r="N2624" s="6">
        <f>VLOOKUP($A2624,'HUMAN RESOURCES'!$A$1:$M$2692,COLUMN('HUMAN RESOURCES'!$H2624),0)</f>
        <v>67</v>
      </c>
      <c r="O2624" s="6">
        <f>VLOOKUP($A2624,'HUMAN RESOURCES'!$A$1:$M$2692,COLUMN('HUMAN RESOURCES'!$I2624),0)</f>
        <v>0.28999999999999998</v>
      </c>
      <c r="P2624" s="6">
        <f>VLOOKUP($A2624,'HUMAN RESOURCES'!$A$1:$M$2692,COLUMN('HUMAN RESOURCES'!$J2624),0)</f>
        <v>0.64700000000000002</v>
      </c>
      <c r="Q2624" s="6">
        <f>VLOOKUP($A2624,'HUMAN RESOURCES'!$A$1:$M$2692,COLUMN('HUMAN RESOURCES'!$K2624),0)</f>
        <v>6.4000000000000001E-2</v>
      </c>
      <c r="R2624" s="6">
        <f>VLOOKUP($A2624,'HUMAN RESOURCES'!$A$1:$M$2692,COLUMN('HUMAN RESOURCES'!$L2624),0)</f>
        <v>520173</v>
      </c>
      <c r="S2624" s="6">
        <f>VLOOKUP($A2624,'HUMAN RESOURCES'!$A$1:$M$2692,COLUMN('HUMAN RESOURCES'!$F2624),0)</f>
        <v>2.3E-2</v>
      </c>
      <c r="T2624" s="6">
        <f>VLOOKUP($A2624,TOURISM!$A$1:$F$2692,COLUMN(TOURISM!$E2624),0)</f>
        <v>70000000</v>
      </c>
      <c r="U2624" s="6">
        <f>VLOOKUP($A2624,TOURISM!$A$1:$F$2692,COLUMN(TOURISM!$F2624),0)</f>
        <v>35000000</v>
      </c>
      <c r="V2624" s="6">
        <f>VLOOKUP($A2624,BUSINESS!$A$1:$J$2692,COLUMN(BUSINESS!$E2624),0)</f>
        <v>0.27900000000000003</v>
      </c>
      <c r="W2624" s="6">
        <f>VLOOKUP($A2624,BUSINESS!$A$1:$J$2692,COLUMN(BUSINESS!$F2624),0)</f>
        <v>694</v>
      </c>
      <c r="X2624" s="6">
        <f>VLOOKUP($A2624,BUSINESS!$A$1:$J$2692,COLUMN(BUSINESS!$G2624),0)</f>
        <v>0</v>
      </c>
      <c r="Y2624" s="6">
        <f>VLOOKUP($A2624,BUSINESS!$A$1:$J$2692,COLUMN(BUSINESS!$H2624),0)</f>
        <v>199</v>
      </c>
      <c r="Z2624" s="6">
        <f>VLOOKUP($A2624,BUSINESS!$A$1:$J$2692,COLUMN(BUSINESS!$I2624),0)</f>
        <v>0.314</v>
      </c>
      <c r="AA2624" s="6">
        <f>VLOOKUP($A2624,BUSINESS!$A$1:$J$2692,COLUMN(BUSINESS!$J2624),0)</f>
        <v>1.4690000000000001</v>
      </c>
      <c r="AB2624" s="5"/>
      <c r="AC2624" s="5"/>
      <c r="AD2624" s="5"/>
      <c r="AE2624" s="5"/>
    </row>
    <row r="2625" spans="1:31" ht="15.75" customHeight="1" x14ac:dyDescent="0.25">
      <c r="A2625" s="6">
        <v>2624</v>
      </c>
      <c r="B2625" s="7" t="str">
        <f>VLOOKUP($A2625,GDP!$A$1:$H$2692,COLUMN(GDP!B2625),0)</f>
        <v>The Americas</v>
      </c>
      <c r="C2625" s="8" t="str">
        <f>VLOOKUP($A2625,GDP!$A$1:$H$2692,COLUMN(GDP!C2625),0)</f>
        <v>Suriname-The Americas</v>
      </c>
      <c r="D2625" s="9" t="str">
        <f>VLOOKUP($A2625,GDP!$A$1:$H$2692,COLUMN(GDP!D2625),0)</f>
        <v>2010</v>
      </c>
      <c r="E2625" s="8">
        <f>VLOOKUP($A2625,GDP!$A$1:$H$2692,COLUMN(GDP!E2625),0)</f>
        <v>4368033802</v>
      </c>
      <c r="F2625" s="7">
        <f>VLOOKUP($A2625,GDP!$A$1:$H$2692,COLUMN(GDP!F2625),0)</f>
        <v>5.8000000000000003E-2</v>
      </c>
      <c r="G2625" s="7">
        <f>VLOOKUP($A2625,GDP!$A$1:$H$2692,COLUMN(GDP!G2625),0)</f>
        <v>483</v>
      </c>
      <c r="H2625" s="7">
        <f>VLOOKUP($A2625,GDP!$A$1:$H$2692,COLUMN(GDP!H2625),0)</f>
        <v>0.11600000000000001</v>
      </c>
      <c r="I2625" s="6">
        <f>VLOOKUP($A2625,ENERGY!$A$1:$F$2692,COLUMN(ENERGY!E2624),0)</f>
        <v>0</v>
      </c>
      <c r="J2625" s="6">
        <f>VLOOKUP($A2625,ENERGY!$A$1:$F$2692,COLUMN(ENERGY!F2624),0)</f>
        <v>2252</v>
      </c>
      <c r="K2625" s="6">
        <f>VLOOKUP($A2625,'HUMAN RESOURCES'!$A$1:$M$2692,COLUMN('HUMAN RESOURCES'!$E2625),0)</f>
        <v>1.7999999999999999E-2</v>
      </c>
      <c r="L2625" s="6">
        <f>VLOOKUP($A2625,'HUMAN RESOURCES'!$A$1:$M$2692,COLUMN('HUMAN RESOURCES'!$F2625),0)</f>
        <v>2.1999999999999999E-2</v>
      </c>
      <c r="M2625" s="6">
        <f>VLOOKUP($A2625,'HUMAN RESOURCES'!$A$1:$M$2692,COLUMN('HUMAN RESOURCES'!$G2625),0)</f>
        <v>74</v>
      </c>
      <c r="N2625" s="6">
        <f>VLOOKUP($A2625,'HUMAN RESOURCES'!$A$1:$M$2692,COLUMN('HUMAN RESOURCES'!$H2625),0)</f>
        <v>67</v>
      </c>
      <c r="O2625" s="6">
        <f>VLOOKUP($A2625,'HUMAN RESOURCES'!$A$1:$M$2692,COLUMN('HUMAN RESOURCES'!$I2625),0)</f>
        <v>0.28599999999999998</v>
      </c>
      <c r="P2625" s="6">
        <f>VLOOKUP($A2625,'HUMAN RESOURCES'!$A$1:$M$2692,COLUMN('HUMAN RESOURCES'!$J2625),0)</f>
        <v>0.64900000000000002</v>
      </c>
      <c r="Q2625" s="6">
        <f>VLOOKUP($A2625,'HUMAN RESOURCES'!$A$1:$M$2692,COLUMN('HUMAN RESOURCES'!$K2625),0)</f>
        <v>6.4000000000000001E-2</v>
      </c>
      <c r="R2625" s="6">
        <f>VLOOKUP($A2625,'HUMAN RESOURCES'!$A$1:$M$2692,COLUMN('HUMAN RESOURCES'!$L2625),0)</f>
        <v>524960</v>
      </c>
      <c r="S2625" s="6">
        <f>VLOOKUP($A2625,'HUMAN RESOURCES'!$A$1:$M$2692,COLUMN('HUMAN RESOURCES'!$F2625),0)</f>
        <v>2.1999999999999999E-2</v>
      </c>
      <c r="T2625" s="6">
        <f>VLOOKUP($A2625,TOURISM!$A$1:$F$2692,COLUMN(TOURISM!$E2625),0)</f>
        <v>69000000</v>
      </c>
      <c r="U2625" s="6">
        <f>VLOOKUP($A2625,TOURISM!$A$1:$F$2692,COLUMN(TOURISM!$F2625),0)</f>
        <v>41000000</v>
      </c>
      <c r="V2625" s="6">
        <f>VLOOKUP($A2625,BUSINESS!$A$1:$J$2692,COLUMN(BUSINESS!$E2625),0)</f>
        <v>0.27900000000000003</v>
      </c>
      <c r="W2625" s="6">
        <f>VLOOKUP($A2625,BUSINESS!$A$1:$J$2692,COLUMN(BUSINESS!$F2625),0)</f>
        <v>694</v>
      </c>
      <c r="X2625" s="6">
        <f>VLOOKUP($A2625,BUSINESS!$A$1:$J$2692,COLUMN(BUSINESS!$G2625),0)</f>
        <v>0</v>
      </c>
      <c r="Y2625" s="6">
        <f>VLOOKUP($A2625,BUSINESS!$A$1:$J$2692,COLUMN(BUSINESS!$H2625),0)</f>
        <v>199</v>
      </c>
      <c r="Z2625" s="6">
        <f>VLOOKUP($A2625,BUSINESS!$A$1:$J$2692,COLUMN(BUSINESS!$I2625),0)</f>
        <v>0.316</v>
      </c>
      <c r="AA2625" s="6">
        <f>VLOOKUP($A2625,BUSINESS!$A$1:$J$2692,COLUMN(BUSINESS!$J2625),0)</f>
        <v>0.99299999999999999</v>
      </c>
      <c r="AB2625" s="5"/>
      <c r="AC2625" s="5"/>
      <c r="AD2625" s="5"/>
      <c r="AE2625" s="5"/>
    </row>
    <row r="2626" spans="1:31" ht="15.75" customHeight="1" x14ac:dyDescent="0.25">
      <c r="A2626" s="6">
        <v>2625</v>
      </c>
      <c r="B2626" s="7" t="str">
        <f>VLOOKUP($A2626,GDP!$A$1:$H$2692,COLUMN(GDP!B2626),0)</f>
        <v>The Americas</v>
      </c>
      <c r="C2626" s="8" t="str">
        <f>VLOOKUP($A2626,GDP!$A$1:$H$2692,COLUMN(GDP!C2626),0)</f>
        <v>Suriname-The Americas</v>
      </c>
      <c r="D2626" s="9" t="str">
        <f>VLOOKUP($A2626,GDP!$A$1:$H$2692,COLUMN(GDP!D2626),0)</f>
        <v>2011</v>
      </c>
      <c r="E2626" s="8">
        <f>VLOOKUP($A2626,GDP!$A$1:$H$2692,COLUMN(GDP!E2626),0)</f>
        <v>4363219094</v>
      </c>
      <c r="F2626" s="7">
        <f>VLOOKUP($A2626,GDP!$A$1:$H$2692,COLUMN(GDP!F2626),0)</f>
        <v>0.06</v>
      </c>
      <c r="G2626" s="7">
        <f>VLOOKUP($A2626,GDP!$A$1:$H$2692,COLUMN(GDP!G2626),0)</f>
        <v>490</v>
      </c>
      <c r="H2626" s="7">
        <f>VLOOKUP($A2626,GDP!$A$1:$H$2692,COLUMN(GDP!H2626),0)</f>
        <v>0.11799999999999999</v>
      </c>
      <c r="I2626" s="6">
        <f>VLOOKUP($A2626,ENERGY!$A$1:$F$2692,COLUMN(ENERGY!E2625),0)</f>
        <v>0</v>
      </c>
      <c r="J2626" s="6">
        <f>VLOOKUP($A2626,ENERGY!$A$1:$F$2692,COLUMN(ENERGY!F2625),0)</f>
        <v>2266</v>
      </c>
      <c r="K2626" s="6">
        <f>VLOOKUP($A2626,'HUMAN RESOURCES'!$A$1:$M$2692,COLUMN('HUMAN RESOURCES'!$E2626),0)</f>
        <v>1.7999999999999999E-2</v>
      </c>
      <c r="L2626" s="6">
        <f>VLOOKUP($A2626,'HUMAN RESOURCES'!$A$1:$M$2692,COLUMN('HUMAN RESOURCES'!$F2626),0)</f>
        <v>2.1999999999999999E-2</v>
      </c>
      <c r="M2626" s="6">
        <f>VLOOKUP($A2626,'HUMAN RESOURCES'!$A$1:$M$2692,COLUMN('HUMAN RESOURCES'!$G2626),0)</f>
        <v>74</v>
      </c>
      <c r="N2626" s="6">
        <f>VLOOKUP($A2626,'HUMAN RESOURCES'!$A$1:$M$2692,COLUMN('HUMAN RESOURCES'!$H2626),0)</f>
        <v>67</v>
      </c>
      <c r="O2626" s="6">
        <f>VLOOKUP($A2626,'HUMAN RESOURCES'!$A$1:$M$2692,COLUMN('HUMAN RESOURCES'!$I2626),0)</f>
        <v>0.28299999999999997</v>
      </c>
      <c r="P2626" s="6">
        <f>VLOOKUP($A2626,'HUMAN RESOURCES'!$A$1:$M$2692,COLUMN('HUMAN RESOURCES'!$J2626),0)</f>
        <v>0.65200000000000002</v>
      </c>
      <c r="Q2626" s="6">
        <f>VLOOKUP($A2626,'HUMAN RESOURCES'!$A$1:$M$2692,COLUMN('HUMAN RESOURCES'!$K2626),0)</f>
        <v>6.5000000000000002E-2</v>
      </c>
      <c r="R2626" s="6">
        <f>VLOOKUP($A2626,'HUMAN RESOURCES'!$A$1:$M$2692,COLUMN('HUMAN RESOURCES'!$L2626),0)</f>
        <v>529761</v>
      </c>
      <c r="S2626" s="6">
        <f>VLOOKUP($A2626,'HUMAN RESOURCES'!$A$1:$M$2692,COLUMN('HUMAN RESOURCES'!$F2626),0)</f>
        <v>2.1999999999999999E-2</v>
      </c>
      <c r="T2626" s="6">
        <f>VLOOKUP($A2626,TOURISM!$A$1:$F$2692,COLUMN(TOURISM!$E2626),0)</f>
        <v>69000000</v>
      </c>
      <c r="U2626" s="6">
        <f>VLOOKUP($A2626,TOURISM!$A$1:$F$2692,COLUMN(TOURISM!$F2626),0)</f>
        <v>49000000</v>
      </c>
      <c r="V2626" s="6">
        <f>VLOOKUP($A2626,BUSINESS!$A$1:$J$2692,COLUMN(BUSINESS!$E2626),0)</f>
        <v>0.27900000000000003</v>
      </c>
      <c r="W2626" s="6">
        <f>VLOOKUP($A2626,BUSINESS!$A$1:$J$2692,COLUMN(BUSINESS!$F2626),0)</f>
        <v>694</v>
      </c>
      <c r="X2626" s="6">
        <f>VLOOKUP($A2626,BUSINESS!$A$1:$J$2692,COLUMN(BUSINESS!$G2626),0)</f>
        <v>0</v>
      </c>
      <c r="Y2626" s="6">
        <f>VLOOKUP($A2626,BUSINESS!$A$1:$J$2692,COLUMN(BUSINESS!$H2626),0)</f>
        <v>199</v>
      </c>
      <c r="Z2626" s="6">
        <f>VLOOKUP($A2626,BUSINESS!$A$1:$J$2692,COLUMN(BUSINESS!$I2626),0)</f>
        <v>0.32</v>
      </c>
      <c r="AA2626" s="6">
        <f>VLOOKUP($A2626,BUSINESS!$A$1:$J$2692,COLUMN(BUSINESS!$J2626),0)</f>
        <v>1.0069999999999999</v>
      </c>
      <c r="AB2626" s="5"/>
      <c r="AC2626" s="5"/>
      <c r="AD2626" s="5"/>
      <c r="AE2626" s="5"/>
    </row>
    <row r="2627" spans="1:31" ht="15.75" customHeight="1" x14ac:dyDescent="0.25">
      <c r="A2627" s="6">
        <v>2626</v>
      </c>
      <c r="B2627" s="7" t="str">
        <f>VLOOKUP($A2627,GDP!$A$1:$H$2692,COLUMN(GDP!B2627),0)</f>
        <v>The Americas</v>
      </c>
      <c r="C2627" s="8" t="str">
        <f>VLOOKUP($A2627,GDP!$A$1:$H$2692,COLUMN(GDP!C2627),0)</f>
        <v>Suriname-The Americas</v>
      </c>
      <c r="D2627" s="9" t="str">
        <f>VLOOKUP($A2627,GDP!$A$1:$H$2692,COLUMN(GDP!D2627),0)</f>
        <v>2012</v>
      </c>
      <c r="E2627" s="8">
        <f>VLOOKUP($A2627,GDP!$A$1:$H$2692,COLUMN(GDP!E2627),0)</f>
        <v>5012121212</v>
      </c>
      <c r="F2627" s="7">
        <f>VLOOKUP($A2627,GDP!$A$1:$H$2692,COLUMN(GDP!F2627),0)</f>
        <v>5.8999999999999997E-2</v>
      </c>
      <c r="G2627" s="7">
        <f>VLOOKUP($A2627,GDP!$A$1:$H$2692,COLUMN(GDP!G2627),0)</f>
        <v>521</v>
      </c>
      <c r="H2627" s="7">
        <f>VLOOKUP($A2627,GDP!$A$1:$H$2692,COLUMN(GDP!H2627),0)</f>
        <v>0.11700000000000001</v>
      </c>
      <c r="I2627" s="6">
        <f>VLOOKUP($A2627,ENERGY!$A$1:$F$2692,COLUMN(ENERGY!E2626),0)</f>
        <v>0</v>
      </c>
      <c r="J2627" s="6">
        <f>VLOOKUP($A2627,ENERGY!$A$1:$F$2692,COLUMN(ENERGY!F2626),0)</f>
        <v>2127</v>
      </c>
      <c r="K2627" s="6">
        <f>VLOOKUP($A2627,'HUMAN RESOURCES'!$A$1:$M$2692,COLUMN('HUMAN RESOURCES'!$E2627),0)</f>
        <v>1.7999999999999999E-2</v>
      </c>
      <c r="L2627" s="6">
        <f>VLOOKUP($A2627,'HUMAN RESOURCES'!$A$1:$M$2692,COLUMN('HUMAN RESOURCES'!$F2627),0)</f>
        <v>2.1000000000000001E-2</v>
      </c>
      <c r="M2627" s="6">
        <f>VLOOKUP($A2627,'HUMAN RESOURCES'!$A$1:$M$2692,COLUMN('HUMAN RESOURCES'!$G2627),0)</f>
        <v>74</v>
      </c>
      <c r="N2627" s="6">
        <f>VLOOKUP($A2627,'HUMAN RESOURCES'!$A$1:$M$2692,COLUMN('HUMAN RESOURCES'!$H2627),0)</f>
        <v>68</v>
      </c>
      <c r="O2627" s="6">
        <f>VLOOKUP($A2627,'HUMAN RESOURCES'!$A$1:$M$2692,COLUMN('HUMAN RESOURCES'!$I2627),0)</f>
        <v>0.27800000000000002</v>
      </c>
      <c r="P2627" s="6">
        <f>VLOOKUP($A2627,'HUMAN RESOURCES'!$A$1:$M$2692,COLUMN('HUMAN RESOURCES'!$J2627),0)</f>
        <v>0.65600000000000003</v>
      </c>
      <c r="Q2627" s="6">
        <f>VLOOKUP($A2627,'HUMAN RESOURCES'!$A$1:$M$2692,COLUMN('HUMAN RESOURCES'!$K2627),0)</f>
        <v>6.6000000000000003E-2</v>
      </c>
      <c r="R2627" s="6">
        <f>VLOOKUP($A2627,'HUMAN RESOURCES'!$A$1:$M$2692,COLUMN('HUMAN RESOURCES'!$L2627),0)</f>
        <v>534541</v>
      </c>
      <c r="S2627" s="6">
        <f>VLOOKUP($A2627,'HUMAN RESOURCES'!$A$1:$M$2692,COLUMN('HUMAN RESOURCES'!$F2627),0)</f>
        <v>2.1000000000000001E-2</v>
      </c>
      <c r="T2627" s="6">
        <f>VLOOKUP($A2627,TOURISM!$A$1:$F$2692,COLUMN(TOURISM!$E2627),0)</f>
        <v>79000000</v>
      </c>
      <c r="U2627" s="6">
        <f>VLOOKUP($A2627,TOURISM!$A$1:$F$2692,COLUMN(TOURISM!$F2627),0)</f>
        <v>58000000</v>
      </c>
      <c r="V2627" s="6">
        <f>VLOOKUP($A2627,BUSINESS!$A$1:$J$2692,COLUMN(BUSINESS!$E2627),0)</f>
        <v>0.27900000000000003</v>
      </c>
      <c r="W2627" s="6">
        <f>VLOOKUP($A2627,BUSINESS!$A$1:$J$2692,COLUMN(BUSINESS!$F2627),0)</f>
        <v>694</v>
      </c>
      <c r="X2627" s="6">
        <f>VLOOKUP($A2627,BUSINESS!$A$1:$J$2692,COLUMN(BUSINESS!$G2627),0)</f>
        <v>165</v>
      </c>
      <c r="Y2627" s="6">
        <f>VLOOKUP($A2627,BUSINESS!$A$1:$J$2692,COLUMN(BUSINESS!$H2627),0)</f>
        <v>199</v>
      </c>
      <c r="Z2627" s="6">
        <f>VLOOKUP($A2627,BUSINESS!$A$1:$J$2692,COLUMN(BUSINESS!$I2627),0)</f>
        <v>0.34699999999999998</v>
      </c>
      <c r="AA2627" s="6">
        <f>VLOOKUP($A2627,BUSINESS!$A$1:$J$2692,COLUMN(BUSINESS!$J2627),0)</f>
        <v>1.0649999999999999</v>
      </c>
      <c r="AB2627" s="5"/>
      <c r="AC2627" s="5"/>
      <c r="AD2627" s="5"/>
      <c r="AE2627" s="5"/>
    </row>
    <row r="2628" spans="1:31" ht="15.75" customHeight="1" x14ac:dyDescent="0.25">
      <c r="A2628" s="6">
        <v>2627</v>
      </c>
      <c r="B2628" s="7" t="str">
        <f>VLOOKUP($A2628,GDP!$A$1:$H$2692,COLUMN(GDP!B2628),0)</f>
        <v>The Americas</v>
      </c>
      <c r="C2628" s="8" t="str">
        <f>VLOOKUP($A2628,GDP!$A$1:$H$2692,COLUMN(GDP!C2628),0)</f>
        <v>Trinidad and Tobago-The Americas</v>
      </c>
      <c r="D2628" s="9" t="str">
        <f>VLOOKUP($A2628,GDP!$A$1:$H$2692,COLUMN(GDP!D2628),0)</f>
        <v>2000</v>
      </c>
      <c r="E2628" s="8">
        <f>VLOOKUP($A2628,GDP!$A$1:$H$2692,COLUMN(GDP!E2628),0)</f>
        <v>8154315708</v>
      </c>
      <c r="F2628" s="7">
        <f>VLOOKUP($A2628,GDP!$A$1:$H$2692,COLUMN(GDP!F2628),0)</f>
        <v>0.04</v>
      </c>
      <c r="G2628" s="7">
        <f>VLOOKUP($A2628,GDP!$A$1:$H$2692,COLUMN(GDP!G2628),0)</f>
        <v>260</v>
      </c>
      <c r="H2628" s="7">
        <f>VLOOKUP($A2628,GDP!$A$1:$H$2692,COLUMN(GDP!H2628),0)</f>
        <v>0.16500000000000001</v>
      </c>
      <c r="I2628" s="6">
        <f>VLOOKUP($A2628,ENERGY!$A$1:$F$2692,COLUMN(ENERGY!E2627),0)</f>
        <v>0</v>
      </c>
      <c r="J2628" s="6">
        <f>VLOOKUP($A2628,ENERGY!$A$1:$F$2692,COLUMN(ENERGY!F2627),0)</f>
        <v>0</v>
      </c>
      <c r="K2628" s="6">
        <f>VLOOKUP($A2628,'HUMAN RESOURCES'!$A$1:$M$2692,COLUMN('HUMAN RESOURCES'!$E2628),0)</f>
        <v>1.4999999999999999E-2</v>
      </c>
      <c r="L2628" s="6">
        <f>VLOOKUP($A2628,'HUMAN RESOURCES'!$A$1:$M$2692,COLUMN('HUMAN RESOURCES'!$F2628),0)</f>
        <v>2.5000000000000001E-2</v>
      </c>
      <c r="M2628" s="6">
        <f>VLOOKUP($A2628,'HUMAN RESOURCES'!$A$1:$M$2692,COLUMN('HUMAN RESOURCES'!$G2628),0)</f>
        <v>72</v>
      </c>
      <c r="N2628" s="6">
        <f>VLOOKUP($A2628,'HUMAN RESOURCES'!$A$1:$M$2692,COLUMN('HUMAN RESOURCES'!$H2628),0)</f>
        <v>65</v>
      </c>
      <c r="O2628" s="6">
        <f>VLOOKUP($A2628,'HUMAN RESOURCES'!$A$1:$M$2692,COLUMN('HUMAN RESOURCES'!$I2628),0)</f>
        <v>0.25600000000000001</v>
      </c>
      <c r="P2628" s="6">
        <f>VLOOKUP($A2628,'HUMAN RESOURCES'!$A$1:$M$2692,COLUMN('HUMAN RESOURCES'!$J2628),0)</f>
        <v>0.67900000000000005</v>
      </c>
      <c r="Q2628" s="6">
        <f>VLOOKUP($A2628,'HUMAN RESOURCES'!$A$1:$M$2692,COLUMN('HUMAN RESOURCES'!$K2628),0)</f>
        <v>6.5000000000000002E-2</v>
      </c>
      <c r="R2628" s="6">
        <f>VLOOKUP($A2628,'HUMAN RESOURCES'!$A$1:$M$2692,COLUMN('HUMAN RESOURCES'!$L2628),0)</f>
        <v>1267980</v>
      </c>
      <c r="S2628" s="6">
        <f>VLOOKUP($A2628,'HUMAN RESOURCES'!$A$1:$M$2692,COLUMN('HUMAN RESOURCES'!$F2628),0)</f>
        <v>2.5000000000000001E-2</v>
      </c>
      <c r="T2628" s="6">
        <f>VLOOKUP($A2628,TOURISM!$A$1:$F$2692,COLUMN(TOURISM!$E2628),0)</f>
        <v>371000000</v>
      </c>
      <c r="U2628" s="6">
        <f>VLOOKUP($A2628,TOURISM!$A$1:$F$2692,COLUMN(TOURISM!$F2628),0)</f>
        <v>190000000</v>
      </c>
      <c r="V2628" s="6">
        <f>VLOOKUP($A2628,BUSINESS!$A$1:$J$2692,COLUMN(BUSINESS!$E2628),0)</f>
        <v>0</v>
      </c>
      <c r="W2628" s="6">
        <f>VLOOKUP($A2628,BUSINESS!$A$1:$J$2692,COLUMN(BUSINESS!$F2628),0)</f>
        <v>0</v>
      </c>
      <c r="X2628" s="6">
        <f>VLOOKUP($A2628,BUSINESS!$A$1:$J$2692,COLUMN(BUSINESS!$G2628),0)</f>
        <v>0</v>
      </c>
      <c r="Y2628" s="6">
        <f>VLOOKUP($A2628,BUSINESS!$A$1:$J$2692,COLUMN(BUSINESS!$H2628),0)</f>
        <v>0</v>
      </c>
      <c r="Z2628" s="6">
        <f>VLOOKUP($A2628,BUSINESS!$A$1:$J$2692,COLUMN(BUSINESS!$I2628),0)</f>
        <v>7.6999999999999999E-2</v>
      </c>
      <c r="AA2628" s="6">
        <f>VLOOKUP($A2628,BUSINESS!$A$1:$J$2692,COLUMN(BUSINESS!$J2628),0)</f>
        <v>0.128</v>
      </c>
      <c r="AB2628" s="5"/>
      <c r="AC2628" s="5"/>
      <c r="AD2628" s="5"/>
      <c r="AE2628" s="5"/>
    </row>
    <row r="2629" spans="1:31" ht="15.75" customHeight="1" x14ac:dyDescent="0.25">
      <c r="A2629" s="6">
        <v>2628</v>
      </c>
      <c r="B2629" s="7" t="str">
        <f>VLOOKUP($A2629,GDP!$A$1:$H$2692,COLUMN(GDP!B2629),0)</f>
        <v>The Americas</v>
      </c>
      <c r="C2629" s="8" t="str">
        <f>VLOOKUP($A2629,GDP!$A$1:$H$2692,COLUMN(GDP!C2629),0)</f>
        <v>Trinidad and Tobago-The Americas</v>
      </c>
      <c r="D2629" s="9" t="str">
        <f>VLOOKUP($A2629,GDP!$A$1:$H$2692,COLUMN(GDP!D2629),0)</f>
        <v>2001</v>
      </c>
      <c r="E2629" s="8">
        <f>VLOOKUP($A2629,GDP!$A$1:$H$2692,COLUMN(GDP!E2629),0)</f>
        <v>8824873156</v>
      </c>
      <c r="F2629" s="7">
        <f>VLOOKUP($A2629,GDP!$A$1:$H$2692,COLUMN(GDP!F2629),0)</f>
        <v>4.3999999999999997E-2</v>
      </c>
      <c r="G2629" s="7">
        <f>VLOOKUP($A2629,GDP!$A$1:$H$2692,COLUMN(GDP!G2629),0)</f>
        <v>305</v>
      </c>
      <c r="H2629" s="7">
        <f>VLOOKUP($A2629,GDP!$A$1:$H$2692,COLUMN(GDP!H2629),0)</f>
        <v>0.157</v>
      </c>
      <c r="I2629" s="6">
        <f>VLOOKUP($A2629,ENERGY!$A$1:$F$2692,COLUMN(ENERGY!E2628),0)</f>
        <v>20918</v>
      </c>
      <c r="J2629" s="6">
        <f>VLOOKUP($A2629,ENERGY!$A$1:$F$2692,COLUMN(ENERGY!F2628),0)</f>
        <v>0</v>
      </c>
      <c r="K2629" s="6">
        <f>VLOOKUP($A2629,'HUMAN RESOURCES'!$A$1:$M$2692,COLUMN('HUMAN RESOURCES'!$E2629),0)</f>
        <v>1.4999999999999999E-2</v>
      </c>
      <c r="L2629" s="6">
        <f>VLOOKUP($A2629,'HUMAN RESOURCES'!$A$1:$M$2692,COLUMN('HUMAN RESOURCES'!$F2629),0)</f>
        <v>2.5000000000000001E-2</v>
      </c>
      <c r="M2629" s="6">
        <f>VLOOKUP($A2629,'HUMAN RESOURCES'!$A$1:$M$2692,COLUMN('HUMAN RESOURCES'!$G2629),0)</f>
        <v>72</v>
      </c>
      <c r="N2629" s="6">
        <f>VLOOKUP($A2629,'HUMAN RESOURCES'!$A$1:$M$2692,COLUMN('HUMAN RESOURCES'!$H2629),0)</f>
        <v>65</v>
      </c>
      <c r="O2629" s="6">
        <f>VLOOKUP($A2629,'HUMAN RESOURCES'!$A$1:$M$2692,COLUMN('HUMAN RESOURCES'!$I2629),0)</f>
        <v>0.246</v>
      </c>
      <c r="P2629" s="6">
        <f>VLOOKUP($A2629,'HUMAN RESOURCES'!$A$1:$M$2692,COLUMN('HUMAN RESOURCES'!$J2629),0)</f>
        <v>0.68700000000000006</v>
      </c>
      <c r="Q2629" s="6">
        <f>VLOOKUP($A2629,'HUMAN RESOURCES'!$A$1:$M$2692,COLUMN('HUMAN RESOURCES'!$K2629),0)</f>
        <v>6.7000000000000004E-2</v>
      </c>
      <c r="R2629" s="6">
        <f>VLOOKUP($A2629,'HUMAN RESOURCES'!$A$1:$M$2692,COLUMN('HUMAN RESOURCES'!$L2629),0)</f>
        <v>1272347</v>
      </c>
      <c r="S2629" s="6">
        <f>VLOOKUP($A2629,'HUMAN RESOURCES'!$A$1:$M$2692,COLUMN('HUMAN RESOURCES'!$F2629),0)</f>
        <v>2.5000000000000001E-2</v>
      </c>
      <c r="T2629" s="6">
        <f>VLOOKUP($A2629,TOURISM!$A$1:$F$2692,COLUMN(TOURISM!$E2629),0)</f>
        <v>361000000</v>
      </c>
      <c r="U2629" s="6">
        <f>VLOOKUP($A2629,TOURISM!$A$1:$F$2692,COLUMN(TOURISM!$F2629),0)</f>
        <v>172000000</v>
      </c>
      <c r="V2629" s="6">
        <f>VLOOKUP($A2629,BUSINESS!$A$1:$J$2692,COLUMN(BUSINESS!$E2629),0)</f>
        <v>0</v>
      </c>
      <c r="W2629" s="6">
        <f>VLOOKUP($A2629,BUSINESS!$A$1:$J$2692,COLUMN(BUSINESS!$F2629),0)</f>
        <v>0</v>
      </c>
      <c r="X2629" s="6">
        <f>VLOOKUP($A2629,BUSINESS!$A$1:$J$2692,COLUMN(BUSINESS!$G2629),0)</f>
        <v>0</v>
      </c>
      <c r="Y2629" s="6">
        <f>VLOOKUP($A2629,BUSINESS!$A$1:$J$2692,COLUMN(BUSINESS!$H2629),0)</f>
        <v>0</v>
      </c>
      <c r="Z2629" s="6">
        <f>VLOOKUP($A2629,BUSINESS!$A$1:$J$2692,COLUMN(BUSINESS!$I2629),0)</f>
        <v>0.154</v>
      </c>
      <c r="AA2629" s="6">
        <f>VLOOKUP($A2629,BUSINESS!$A$1:$J$2692,COLUMN(BUSINESS!$J2629),0)</f>
        <v>0.20100000000000001</v>
      </c>
      <c r="AB2629" s="5"/>
      <c r="AC2629" s="5"/>
      <c r="AD2629" s="5"/>
      <c r="AE2629" s="5"/>
    </row>
    <row r="2630" spans="1:31" ht="15.75" customHeight="1" x14ac:dyDescent="0.25">
      <c r="A2630" s="6">
        <v>2629</v>
      </c>
      <c r="B2630" s="7" t="str">
        <f>VLOOKUP($A2630,GDP!$A$1:$H$2692,COLUMN(GDP!B2630),0)</f>
        <v>The Americas</v>
      </c>
      <c r="C2630" s="8" t="str">
        <f>VLOOKUP($A2630,GDP!$A$1:$H$2692,COLUMN(GDP!C2630),0)</f>
        <v>Trinidad and Tobago-The Americas</v>
      </c>
      <c r="D2630" s="9" t="str">
        <f>VLOOKUP($A2630,GDP!$A$1:$H$2692,COLUMN(GDP!D2630),0)</f>
        <v>2002</v>
      </c>
      <c r="E2630" s="8">
        <f>VLOOKUP($A2630,GDP!$A$1:$H$2692,COLUMN(GDP!E2630),0)</f>
        <v>9008273516</v>
      </c>
      <c r="F2630" s="7">
        <f>VLOOKUP($A2630,GDP!$A$1:$H$2692,COLUMN(GDP!F2630),0)</f>
        <v>0.05</v>
      </c>
      <c r="G2630" s="7">
        <f>VLOOKUP($A2630,GDP!$A$1:$H$2692,COLUMN(GDP!G2630),0)</f>
        <v>352</v>
      </c>
      <c r="H2630" s="7">
        <f>VLOOKUP($A2630,GDP!$A$1:$H$2692,COLUMN(GDP!H2630),0)</f>
        <v>0.125</v>
      </c>
      <c r="I2630" s="6">
        <f>VLOOKUP($A2630,ENERGY!$A$1:$F$2692,COLUMN(ENERGY!E2629),0)</f>
        <v>21370</v>
      </c>
      <c r="J2630" s="6">
        <f>VLOOKUP($A2630,ENERGY!$A$1:$F$2692,COLUMN(ENERGY!F2629),0)</f>
        <v>50682</v>
      </c>
      <c r="K2630" s="6">
        <f>VLOOKUP($A2630,'HUMAN RESOURCES'!$A$1:$M$2692,COLUMN('HUMAN RESOURCES'!$E2630),0)</f>
        <v>1.4999999999999999E-2</v>
      </c>
      <c r="L2630" s="6">
        <f>VLOOKUP($A2630,'HUMAN RESOURCES'!$A$1:$M$2692,COLUMN('HUMAN RESOURCES'!$F2630),0)</f>
        <v>2.5000000000000001E-2</v>
      </c>
      <c r="M2630" s="6">
        <f>VLOOKUP($A2630,'HUMAN RESOURCES'!$A$1:$M$2692,COLUMN('HUMAN RESOURCES'!$G2630),0)</f>
        <v>73</v>
      </c>
      <c r="N2630" s="6">
        <f>VLOOKUP($A2630,'HUMAN RESOURCES'!$A$1:$M$2692,COLUMN('HUMAN RESOURCES'!$H2630),0)</f>
        <v>65</v>
      </c>
      <c r="O2630" s="6">
        <f>VLOOKUP($A2630,'HUMAN RESOURCES'!$A$1:$M$2692,COLUMN('HUMAN RESOURCES'!$I2630),0)</f>
        <v>0.23799999999999999</v>
      </c>
      <c r="P2630" s="6">
        <f>VLOOKUP($A2630,'HUMAN RESOURCES'!$A$1:$M$2692,COLUMN('HUMAN RESOURCES'!$J2630),0)</f>
        <v>0.69399999999999995</v>
      </c>
      <c r="Q2630" s="6">
        <f>VLOOKUP($A2630,'HUMAN RESOURCES'!$A$1:$M$2692,COLUMN('HUMAN RESOURCES'!$K2630),0)</f>
        <v>6.8000000000000005E-2</v>
      </c>
      <c r="R2630" s="6">
        <f>VLOOKUP($A2630,'HUMAN RESOURCES'!$A$1:$M$2692,COLUMN('HUMAN RESOURCES'!$L2630),0)</f>
        <v>1277723</v>
      </c>
      <c r="S2630" s="6">
        <f>VLOOKUP($A2630,'HUMAN RESOURCES'!$A$1:$M$2692,COLUMN('HUMAN RESOURCES'!$F2630),0)</f>
        <v>2.5000000000000001E-2</v>
      </c>
      <c r="T2630" s="6">
        <f>VLOOKUP($A2630,TOURISM!$A$1:$F$2692,COLUMN(TOURISM!$E2630),0)</f>
        <v>402000000</v>
      </c>
      <c r="U2630" s="6">
        <f>VLOOKUP($A2630,TOURISM!$A$1:$F$2692,COLUMN(TOURISM!$F2630),0)</f>
        <v>208000000</v>
      </c>
      <c r="V2630" s="6">
        <f>VLOOKUP($A2630,BUSINESS!$A$1:$J$2692,COLUMN(BUSINESS!$E2630),0)</f>
        <v>0</v>
      </c>
      <c r="W2630" s="6">
        <f>VLOOKUP($A2630,BUSINESS!$A$1:$J$2692,COLUMN(BUSINESS!$F2630),0)</f>
        <v>0</v>
      </c>
      <c r="X2630" s="6">
        <f>VLOOKUP($A2630,BUSINESS!$A$1:$J$2692,COLUMN(BUSINESS!$G2630),0)</f>
        <v>0</v>
      </c>
      <c r="Y2630" s="6">
        <f>VLOOKUP($A2630,BUSINESS!$A$1:$J$2692,COLUMN(BUSINESS!$H2630),0)</f>
        <v>0</v>
      </c>
      <c r="Z2630" s="6">
        <f>VLOOKUP($A2630,BUSINESS!$A$1:$J$2692,COLUMN(BUSINESS!$I2630),0)</f>
        <v>0.22</v>
      </c>
      <c r="AA2630" s="6">
        <f>VLOOKUP($A2630,BUSINESS!$A$1:$J$2692,COLUMN(BUSINESS!$J2630),0)</f>
        <v>0.20599999999999999</v>
      </c>
      <c r="AB2630" s="5"/>
      <c r="AC2630" s="5"/>
      <c r="AD2630" s="5"/>
      <c r="AE2630" s="5"/>
    </row>
    <row r="2631" spans="1:31" ht="15.75" customHeight="1" x14ac:dyDescent="0.25">
      <c r="A2631" s="6">
        <v>2630</v>
      </c>
      <c r="B2631" s="7" t="str">
        <f>VLOOKUP($A2631,GDP!$A$1:$H$2692,COLUMN(GDP!B2631),0)</f>
        <v>The Americas</v>
      </c>
      <c r="C2631" s="8" t="str">
        <f>VLOOKUP($A2631,GDP!$A$1:$H$2692,COLUMN(GDP!C2631),0)</f>
        <v>Trinidad and Tobago-The Americas</v>
      </c>
      <c r="D2631" s="9" t="str">
        <f>VLOOKUP($A2631,GDP!$A$1:$H$2692,COLUMN(GDP!D2631),0)</f>
        <v>2003</v>
      </c>
      <c r="E2631" s="8">
        <f>VLOOKUP($A2631,GDP!$A$1:$H$2692,COLUMN(GDP!E2631),0)</f>
        <v>11235960523</v>
      </c>
      <c r="F2631" s="7">
        <f>VLOOKUP($A2631,GDP!$A$1:$H$2692,COLUMN(GDP!F2631),0)</f>
        <v>5.0999999999999997E-2</v>
      </c>
      <c r="G2631" s="7">
        <f>VLOOKUP($A2631,GDP!$A$1:$H$2692,COLUMN(GDP!G2631),0)</f>
        <v>449</v>
      </c>
      <c r="H2631" s="7">
        <f>VLOOKUP($A2631,GDP!$A$1:$H$2692,COLUMN(GDP!H2631),0)</f>
        <v>0.112</v>
      </c>
      <c r="I2631" s="6">
        <f>VLOOKUP($A2631,ENERGY!$A$1:$F$2692,COLUMN(ENERGY!E2630),0)</f>
        <v>20277</v>
      </c>
      <c r="J2631" s="6">
        <f>VLOOKUP($A2631,ENERGY!$A$1:$F$2692,COLUMN(ENERGY!F2630),0)</f>
        <v>48177</v>
      </c>
      <c r="K2631" s="6">
        <f>VLOOKUP($A2631,'HUMAN RESOURCES'!$A$1:$M$2692,COLUMN('HUMAN RESOURCES'!$E2631),0)</f>
        <v>1.4999999999999999E-2</v>
      </c>
      <c r="L2631" s="6">
        <f>VLOOKUP($A2631,'HUMAN RESOURCES'!$A$1:$M$2692,COLUMN('HUMAN RESOURCES'!$F2631),0)</f>
        <v>2.5000000000000001E-2</v>
      </c>
      <c r="M2631" s="6">
        <f>VLOOKUP($A2631,'HUMAN RESOURCES'!$A$1:$M$2692,COLUMN('HUMAN RESOURCES'!$G2631),0)</f>
        <v>73</v>
      </c>
      <c r="N2631" s="6">
        <f>VLOOKUP($A2631,'HUMAN RESOURCES'!$A$1:$M$2692,COLUMN('HUMAN RESOURCES'!$H2631),0)</f>
        <v>65</v>
      </c>
      <c r="O2631" s="6">
        <f>VLOOKUP($A2631,'HUMAN RESOURCES'!$A$1:$M$2692,COLUMN('HUMAN RESOURCES'!$I2631),0)</f>
        <v>0.23</v>
      </c>
      <c r="P2631" s="6">
        <f>VLOOKUP($A2631,'HUMAN RESOURCES'!$A$1:$M$2692,COLUMN('HUMAN RESOURCES'!$J2631),0)</f>
        <v>0.70099999999999996</v>
      </c>
      <c r="Q2631" s="6">
        <f>VLOOKUP($A2631,'HUMAN RESOURCES'!$A$1:$M$2692,COLUMN('HUMAN RESOURCES'!$K2631),0)</f>
        <v>6.9000000000000006E-2</v>
      </c>
      <c r="R2631" s="6">
        <f>VLOOKUP($A2631,'HUMAN RESOURCES'!$A$1:$M$2692,COLUMN('HUMAN RESOURCES'!$L2631),0)</f>
        <v>1283868</v>
      </c>
      <c r="S2631" s="6">
        <f>VLOOKUP($A2631,'HUMAN RESOURCES'!$A$1:$M$2692,COLUMN('HUMAN RESOURCES'!$F2631),0)</f>
        <v>2.5000000000000001E-2</v>
      </c>
      <c r="T2631" s="6">
        <f>VLOOKUP($A2631,TOURISM!$A$1:$F$2692,COLUMN(TOURISM!$E2631),0)</f>
        <v>437000000</v>
      </c>
      <c r="U2631" s="6">
        <f>VLOOKUP($A2631,TOURISM!$A$1:$F$2692,COLUMN(TOURISM!$F2631),0)</f>
        <v>143000000</v>
      </c>
      <c r="V2631" s="6">
        <f>VLOOKUP($A2631,BUSINESS!$A$1:$J$2692,COLUMN(BUSINESS!$E2631),0)</f>
        <v>0</v>
      </c>
      <c r="W2631" s="6">
        <f>VLOOKUP($A2631,BUSINESS!$A$1:$J$2692,COLUMN(BUSINESS!$F2631),0)</f>
        <v>0</v>
      </c>
      <c r="X2631" s="6">
        <f>VLOOKUP($A2631,BUSINESS!$A$1:$J$2692,COLUMN(BUSINESS!$G2631),0)</f>
        <v>0</v>
      </c>
      <c r="Y2631" s="6">
        <f>VLOOKUP($A2631,BUSINESS!$A$1:$J$2692,COLUMN(BUSINESS!$H2631),0)</f>
        <v>0</v>
      </c>
      <c r="Z2631" s="6">
        <f>VLOOKUP($A2631,BUSINESS!$A$1:$J$2692,COLUMN(BUSINESS!$I2631),0)</f>
        <v>0.26</v>
      </c>
      <c r="AA2631" s="6">
        <f>VLOOKUP($A2631,BUSINESS!$A$1:$J$2692,COLUMN(BUSINESS!$J2631),0)</f>
        <v>0.26200000000000001</v>
      </c>
      <c r="AB2631" s="5"/>
      <c r="AC2631" s="5"/>
      <c r="AD2631" s="5"/>
      <c r="AE2631" s="5"/>
    </row>
    <row r="2632" spans="1:31" ht="15.75" customHeight="1" x14ac:dyDescent="0.25">
      <c r="A2632" s="6">
        <v>2631</v>
      </c>
      <c r="B2632" s="7" t="str">
        <f>VLOOKUP($A2632,GDP!$A$1:$H$2692,COLUMN(GDP!B2632),0)</f>
        <v>The Americas</v>
      </c>
      <c r="C2632" s="8" t="str">
        <f>VLOOKUP($A2632,GDP!$A$1:$H$2692,COLUMN(GDP!C2632),0)</f>
        <v>Trinidad and Tobago-The Americas</v>
      </c>
      <c r="D2632" s="9" t="str">
        <f>VLOOKUP($A2632,GDP!$A$1:$H$2692,COLUMN(GDP!D2632),0)</f>
        <v>2004</v>
      </c>
      <c r="E2632" s="8">
        <f>VLOOKUP($A2632,GDP!$A$1:$H$2692,COLUMN(GDP!E2632),0)</f>
        <v>12884712296</v>
      </c>
      <c r="F2632" s="7">
        <f>VLOOKUP($A2632,GDP!$A$1:$H$2692,COLUMN(GDP!F2632),0)</f>
        <v>5.1999999999999998E-2</v>
      </c>
      <c r="G2632" s="7">
        <f>VLOOKUP($A2632,GDP!$A$1:$H$2692,COLUMN(GDP!G2632),0)</f>
        <v>522</v>
      </c>
      <c r="H2632" s="7">
        <f>VLOOKUP($A2632,GDP!$A$1:$H$2692,COLUMN(GDP!H2632),0)</f>
        <v>9.2999999999999999E-2</v>
      </c>
      <c r="I2632" s="6">
        <f>VLOOKUP($A2632,ENERGY!$A$1:$F$2692,COLUMN(ENERGY!E2631),0)</f>
        <v>19563</v>
      </c>
      <c r="J2632" s="6">
        <f>VLOOKUP($A2632,ENERGY!$A$1:$F$2692,COLUMN(ENERGY!F2631),0)</f>
        <v>42541</v>
      </c>
      <c r="K2632" s="6">
        <f>VLOOKUP($A2632,'HUMAN RESOURCES'!$A$1:$M$2692,COLUMN('HUMAN RESOURCES'!$E2632),0)</f>
        <v>1.4999999999999999E-2</v>
      </c>
      <c r="L2632" s="6">
        <f>VLOOKUP($A2632,'HUMAN RESOURCES'!$A$1:$M$2692,COLUMN('HUMAN RESOURCES'!$F2632),0)</f>
        <v>2.4E-2</v>
      </c>
      <c r="M2632" s="6">
        <f>VLOOKUP($A2632,'HUMAN RESOURCES'!$A$1:$M$2692,COLUMN('HUMAN RESOURCES'!$G2632),0)</f>
        <v>73</v>
      </c>
      <c r="N2632" s="6">
        <f>VLOOKUP($A2632,'HUMAN RESOURCES'!$A$1:$M$2692,COLUMN('HUMAN RESOURCES'!$H2632),0)</f>
        <v>65</v>
      </c>
      <c r="O2632" s="6">
        <f>VLOOKUP($A2632,'HUMAN RESOURCES'!$A$1:$M$2692,COLUMN('HUMAN RESOURCES'!$I2632),0)</f>
        <v>0.224</v>
      </c>
      <c r="P2632" s="6">
        <f>VLOOKUP($A2632,'HUMAN RESOURCES'!$A$1:$M$2692,COLUMN('HUMAN RESOURCES'!$J2632),0)</f>
        <v>0.70599999999999996</v>
      </c>
      <c r="Q2632" s="6">
        <f>VLOOKUP($A2632,'HUMAN RESOURCES'!$A$1:$M$2692,COLUMN('HUMAN RESOURCES'!$K2632),0)</f>
        <v>7.0999999999999994E-2</v>
      </c>
      <c r="R2632" s="6">
        <f>VLOOKUP($A2632,'HUMAN RESOURCES'!$A$1:$M$2692,COLUMN('HUMAN RESOURCES'!$L2632),0)</f>
        <v>1290379</v>
      </c>
      <c r="S2632" s="6">
        <f>VLOOKUP($A2632,'HUMAN RESOURCES'!$A$1:$M$2692,COLUMN('HUMAN RESOURCES'!$F2632),0)</f>
        <v>2.4E-2</v>
      </c>
      <c r="T2632" s="6">
        <f>VLOOKUP($A2632,TOURISM!$A$1:$F$2692,COLUMN(TOURISM!$E2632),0)</f>
        <v>568000000</v>
      </c>
      <c r="U2632" s="6">
        <f>VLOOKUP($A2632,TOURISM!$A$1:$F$2692,COLUMN(TOURISM!$F2632),0)</f>
        <v>141000000</v>
      </c>
      <c r="V2632" s="6">
        <f>VLOOKUP($A2632,BUSINESS!$A$1:$J$2692,COLUMN(BUSINESS!$E2632),0)</f>
        <v>0</v>
      </c>
      <c r="W2632" s="6">
        <f>VLOOKUP($A2632,BUSINESS!$A$1:$J$2692,COLUMN(BUSINESS!$F2632),0)</f>
        <v>0</v>
      </c>
      <c r="X2632" s="6">
        <f>VLOOKUP($A2632,BUSINESS!$A$1:$J$2692,COLUMN(BUSINESS!$G2632),0)</f>
        <v>0</v>
      </c>
      <c r="Y2632" s="6">
        <f>VLOOKUP($A2632,BUSINESS!$A$1:$J$2692,COLUMN(BUSINESS!$H2632),0)</f>
        <v>0</v>
      </c>
      <c r="Z2632" s="6">
        <f>VLOOKUP($A2632,BUSINESS!$A$1:$J$2692,COLUMN(BUSINESS!$I2632),0)</f>
        <v>0.27</v>
      </c>
      <c r="AA2632" s="6">
        <f>VLOOKUP($A2632,BUSINESS!$A$1:$J$2692,COLUMN(BUSINESS!$J2632),0)</f>
        <v>0.505</v>
      </c>
      <c r="AB2632" s="5"/>
      <c r="AC2632" s="5"/>
      <c r="AD2632" s="5"/>
      <c r="AE2632" s="5"/>
    </row>
    <row r="2633" spans="1:31" ht="15.75" customHeight="1" x14ac:dyDescent="0.25">
      <c r="A2633" s="6">
        <v>2632</v>
      </c>
      <c r="B2633" s="7" t="str">
        <f>VLOOKUP($A2633,GDP!$A$1:$H$2692,COLUMN(GDP!B2633),0)</f>
        <v>The Americas</v>
      </c>
      <c r="C2633" s="8" t="str">
        <f>VLOOKUP($A2633,GDP!$A$1:$H$2692,COLUMN(GDP!C2633),0)</f>
        <v>Trinidad and Tobago-The Americas</v>
      </c>
      <c r="D2633" s="9" t="str">
        <f>VLOOKUP($A2633,GDP!$A$1:$H$2692,COLUMN(GDP!D2633),0)</f>
        <v>2005</v>
      </c>
      <c r="E2633" s="8">
        <f>VLOOKUP($A2633,GDP!$A$1:$H$2692,COLUMN(GDP!E2633),0)</f>
        <v>16088526686</v>
      </c>
      <c r="F2633" s="7">
        <f>VLOOKUP($A2633,GDP!$A$1:$H$2692,COLUMN(GDP!F2633),0)</f>
        <v>5.2999999999999999E-2</v>
      </c>
      <c r="G2633" s="7">
        <f>VLOOKUP($A2633,GDP!$A$1:$H$2692,COLUMN(GDP!G2633),0)</f>
        <v>648</v>
      </c>
      <c r="H2633" s="7">
        <f>VLOOKUP($A2633,GDP!$A$1:$H$2692,COLUMN(GDP!H2633),0)</f>
        <v>9.0999999999999998E-2</v>
      </c>
      <c r="I2633" s="6">
        <f>VLOOKUP($A2633,ENERGY!$A$1:$F$2692,COLUMN(ENERGY!E2632),0)</f>
        <v>20331</v>
      </c>
      <c r="J2633" s="6">
        <f>VLOOKUP($A2633,ENERGY!$A$1:$F$2692,COLUMN(ENERGY!F2632),0)</f>
        <v>46461</v>
      </c>
      <c r="K2633" s="6">
        <f>VLOOKUP($A2633,'HUMAN RESOURCES'!$A$1:$M$2692,COLUMN('HUMAN RESOURCES'!$E2633),0)</f>
        <v>1.4999999999999999E-2</v>
      </c>
      <c r="L2633" s="6">
        <f>VLOOKUP($A2633,'HUMAN RESOURCES'!$A$1:$M$2692,COLUMN('HUMAN RESOURCES'!$F2633),0)</f>
        <v>2.4E-2</v>
      </c>
      <c r="M2633" s="6">
        <f>VLOOKUP($A2633,'HUMAN RESOURCES'!$A$1:$M$2692,COLUMN('HUMAN RESOURCES'!$G2633),0)</f>
        <v>73</v>
      </c>
      <c r="N2633" s="6">
        <f>VLOOKUP($A2633,'HUMAN RESOURCES'!$A$1:$M$2692,COLUMN('HUMAN RESOURCES'!$H2633),0)</f>
        <v>65</v>
      </c>
      <c r="O2633" s="6">
        <f>VLOOKUP($A2633,'HUMAN RESOURCES'!$A$1:$M$2692,COLUMN('HUMAN RESOURCES'!$I2633),0)</f>
        <v>0.218</v>
      </c>
      <c r="P2633" s="6">
        <f>VLOOKUP($A2633,'HUMAN RESOURCES'!$A$1:$M$2692,COLUMN('HUMAN RESOURCES'!$J2633),0)</f>
        <v>0.70899999999999996</v>
      </c>
      <c r="Q2633" s="6">
        <f>VLOOKUP($A2633,'HUMAN RESOURCES'!$A$1:$M$2692,COLUMN('HUMAN RESOURCES'!$K2633),0)</f>
        <v>7.1999999999999995E-2</v>
      </c>
      <c r="R2633" s="6">
        <f>VLOOKUP($A2633,'HUMAN RESOURCES'!$A$1:$M$2692,COLUMN('HUMAN RESOURCES'!$L2633),0)</f>
        <v>1296933</v>
      </c>
      <c r="S2633" s="6">
        <f>VLOOKUP($A2633,'HUMAN RESOURCES'!$A$1:$M$2692,COLUMN('HUMAN RESOURCES'!$F2633),0)</f>
        <v>2.4E-2</v>
      </c>
      <c r="T2633" s="6">
        <f>VLOOKUP($A2633,TOURISM!$A$1:$F$2692,COLUMN(TOURISM!$E2633),0)</f>
        <v>593000000</v>
      </c>
      <c r="U2633" s="6">
        <f>VLOOKUP($A2633,TOURISM!$A$1:$F$2692,COLUMN(TOURISM!$F2633),0)</f>
        <v>234000000</v>
      </c>
      <c r="V2633" s="6">
        <f>VLOOKUP($A2633,BUSINESS!$A$1:$J$2692,COLUMN(BUSINESS!$E2633),0)</f>
        <v>0.37</v>
      </c>
      <c r="W2633" s="6">
        <f>VLOOKUP($A2633,BUSINESS!$A$1:$J$2692,COLUMN(BUSINESS!$F2633),0)</f>
        <v>43</v>
      </c>
      <c r="X2633" s="6">
        <f>VLOOKUP($A2633,BUSINESS!$A$1:$J$2692,COLUMN(BUSINESS!$G2633),0)</f>
        <v>0</v>
      </c>
      <c r="Y2633" s="6">
        <f>VLOOKUP($A2633,BUSINESS!$A$1:$J$2692,COLUMN(BUSINESS!$H2633),0)</f>
        <v>210</v>
      </c>
      <c r="Z2633" s="6">
        <f>VLOOKUP($A2633,BUSINESS!$A$1:$J$2692,COLUMN(BUSINESS!$I2633),0)</f>
        <v>0.28999999999999998</v>
      </c>
      <c r="AA2633" s="6">
        <f>VLOOKUP($A2633,BUSINESS!$A$1:$J$2692,COLUMN(BUSINESS!$J2633),0)</f>
        <v>0.71299999999999997</v>
      </c>
      <c r="AB2633" s="5"/>
      <c r="AC2633" s="5"/>
      <c r="AD2633" s="5"/>
      <c r="AE2633" s="5"/>
    </row>
    <row r="2634" spans="1:31" ht="15.75" customHeight="1" x14ac:dyDescent="0.25">
      <c r="A2634" s="6">
        <v>2633</v>
      </c>
      <c r="B2634" s="7" t="str">
        <f>VLOOKUP($A2634,GDP!$A$1:$H$2692,COLUMN(GDP!B2634),0)</f>
        <v>The Americas</v>
      </c>
      <c r="C2634" s="8" t="str">
        <f>VLOOKUP($A2634,GDP!$A$1:$H$2692,COLUMN(GDP!C2634),0)</f>
        <v>Trinidad and Tobago-The Americas</v>
      </c>
      <c r="D2634" s="9" t="str">
        <f>VLOOKUP($A2634,GDP!$A$1:$H$2692,COLUMN(GDP!D2634),0)</f>
        <v>2006</v>
      </c>
      <c r="E2634" s="8">
        <f>VLOOKUP($A2634,GDP!$A$1:$H$2692,COLUMN(GDP!E2634),0)</f>
        <v>18460905284</v>
      </c>
      <c r="F2634" s="7">
        <f>VLOOKUP($A2634,GDP!$A$1:$H$2692,COLUMN(GDP!F2634),0)</f>
        <v>4.3999999999999997E-2</v>
      </c>
      <c r="G2634" s="7">
        <f>VLOOKUP($A2634,GDP!$A$1:$H$2692,COLUMN(GDP!G2634),0)</f>
        <v>625</v>
      </c>
      <c r="H2634" s="7">
        <f>VLOOKUP($A2634,GDP!$A$1:$H$2692,COLUMN(GDP!H2634),0)</f>
        <v>0.109</v>
      </c>
      <c r="I2634" s="6">
        <f>VLOOKUP($A2634,ENERGY!$A$1:$F$2692,COLUMN(ENERGY!E2633),0)</f>
        <v>19585</v>
      </c>
      <c r="J2634" s="6">
        <f>VLOOKUP($A2634,ENERGY!$A$1:$F$2692,COLUMN(ENERGY!F2633),0)</f>
        <v>32152</v>
      </c>
      <c r="K2634" s="6">
        <f>VLOOKUP($A2634,'HUMAN RESOURCES'!$A$1:$M$2692,COLUMN('HUMAN RESOURCES'!$E2634),0)</f>
        <v>1.4999999999999999E-2</v>
      </c>
      <c r="L2634" s="6">
        <f>VLOOKUP($A2634,'HUMAN RESOURCES'!$A$1:$M$2692,COLUMN('HUMAN RESOURCES'!$F2634),0)</f>
        <v>2.3E-2</v>
      </c>
      <c r="M2634" s="6">
        <f>VLOOKUP($A2634,'HUMAN RESOURCES'!$A$1:$M$2692,COLUMN('HUMAN RESOURCES'!$G2634),0)</f>
        <v>73</v>
      </c>
      <c r="N2634" s="6">
        <f>VLOOKUP($A2634,'HUMAN RESOURCES'!$A$1:$M$2692,COLUMN('HUMAN RESOURCES'!$H2634),0)</f>
        <v>66</v>
      </c>
      <c r="O2634" s="6">
        <f>VLOOKUP($A2634,'HUMAN RESOURCES'!$A$1:$M$2692,COLUMN('HUMAN RESOURCES'!$I2634),0)</f>
        <v>0.214</v>
      </c>
      <c r="P2634" s="6">
        <f>VLOOKUP($A2634,'HUMAN RESOURCES'!$A$1:$M$2692,COLUMN('HUMAN RESOURCES'!$J2634),0)</f>
        <v>0.71199999999999997</v>
      </c>
      <c r="Q2634" s="6">
        <f>VLOOKUP($A2634,'HUMAN RESOURCES'!$A$1:$M$2692,COLUMN('HUMAN RESOURCES'!$K2634),0)</f>
        <v>7.3999999999999996E-2</v>
      </c>
      <c r="R2634" s="6">
        <f>VLOOKUP($A2634,'HUMAN RESOURCES'!$A$1:$M$2692,COLUMN('HUMAN RESOURCES'!$L2634),0)</f>
        <v>1303478</v>
      </c>
      <c r="S2634" s="6">
        <f>VLOOKUP($A2634,'HUMAN RESOURCES'!$A$1:$M$2692,COLUMN('HUMAN RESOURCES'!$F2634),0)</f>
        <v>2.3E-2</v>
      </c>
      <c r="T2634" s="6">
        <f>VLOOKUP($A2634,TOURISM!$A$1:$F$2692,COLUMN(TOURISM!$E2634),0)</f>
        <v>517000000</v>
      </c>
      <c r="U2634" s="6">
        <f>VLOOKUP($A2634,TOURISM!$A$1:$F$2692,COLUMN(TOURISM!$F2634),0)</f>
        <v>146000000</v>
      </c>
      <c r="V2634" s="6">
        <f>VLOOKUP($A2634,BUSINESS!$A$1:$J$2692,COLUMN(BUSINESS!$E2634),0)</f>
        <v>0.372</v>
      </c>
      <c r="W2634" s="6">
        <f>VLOOKUP($A2634,BUSINESS!$A$1:$J$2692,COLUMN(BUSINESS!$F2634),0)</f>
        <v>43</v>
      </c>
      <c r="X2634" s="6">
        <f>VLOOKUP($A2634,BUSINESS!$A$1:$J$2692,COLUMN(BUSINESS!$G2634),0)</f>
        <v>0</v>
      </c>
      <c r="Y2634" s="6">
        <f>VLOOKUP($A2634,BUSINESS!$A$1:$J$2692,COLUMN(BUSINESS!$H2634),0)</f>
        <v>210</v>
      </c>
      <c r="Z2634" s="6">
        <f>VLOOKUP($A2634,BUSINESS!$A$1:$J$2692,COLUMN(BUSINESS!$I2634),0)</f>
        <v>0.3</v>
      </c>
      <c r="AA2634" s="6">
        <f>VLOOKUP($A2634,BUSINESS!$A$1:$J$2692,COLUMN(BUSINESS!$J2634),0)</f>
        <v>1.165</v>
      </c>
      <c r="AB2634" s="5"/>
      <c r="AC2634" s="5"/>
      <c r="AD2634" s="5"/>
      <c r="AE2634" s="5"/>
    </row>
    <row r="2635" spans="1:31" ht="15.75" customHeight="1" x14ac:dyDescent="0.25">
      <c r="A2635" s="6">
        <v>2634</v>
      </c>
      <c r="B2635" s="7" t="str">
        <f>VLOOKUP($A2635,GDP!$A$1:$H$2692,COLUMN(GDP!B2635),0)</f>
        <v>The Americas</v>
      </c>
      <c r="C2635" s="8" t="str">
        <f>VLOOKUP($A2635,GDP!$A$1:$H$2692,COLUMN(GDP!C2635),0)</f>
        <v>Trinidad and Tobago-The Americas</v>
      </c>
      <c r="D2635" s="9" t="str">
        <f>VLOOKUP($A2635,GDP!$A$1:$H$2692,COLUMN(GDP!D2635),0)</f>
        <v>2007</v>
      </c>
      <c r="E2635" s="8">
        <f>VLOOKUP($A2635,GDP!$A$1:$H$2692,COLUMN(GDP!E2635),0)</f>
        <v>21830397705</v>
      </c>
      <c r="F2635" s="7">
        <f>VLOOKUP($A2635,GDP!$A$1:$H$2692,COLUMN(GDP!F2635),0)</f>
        <v>4.8000000000000001E-2</v>
      </c>
      <c r="G2635" s="7">
        <f>VLOOKUP($A2635,GDP!$A$1:$H$2692,COLUMN(GDP!G2635),0)</f>
        <v>790</v>
      </c>
      <c r="H2635" s="7">
        <f>VLOOKUP($A2635,GDP!$A$1:$H$2692,COLUMN(GDP!H2635),0)</f>
        <v>0.11799999999999999</v>
      </c>
      <c r="I2635" s="6">
        <f>VLOOKUP($A2635,ENERGY!$A$1:$F$2692,COLUMN(ENERGY!E2634),0)</f>
        <v>16880</v>
      </c>
      <c r="J2635" s="6">
        <f>VLOOKUP($A2635,ENERGY!$A$1:$F$2692,COLUMN(ENERGY!F2634),0)</f>
        <v>28581</v>
      </c>
      <c r="K2635" s="6">
        <f>VLOOKUP($A2635,'HUMAN RESOURCES'!$A$1:$M$2692,COLUMN('HUMAN RESOURCES'!$E2635),0)</f>
        <v>1.4999999999999999E-2</v>
      </c>
      <c r="L2635" s="6">
        <f>VLOOKUP($A2635,'HUMAN RESOURCES'!$A$1:$M$2692,COLUMN('HUMAN RESOURCES'!$F2635),0)</f>
        <v>2.3E-2</v>
      </c>
      <c r="M2635" s="6">
        <f>VLOOKUP($A2635,'HUMAN RESOURCES'!$A$1:$M$2692,COLUMN('HUMAN RESOURCES'!$G2635),0)</f>
        <v>73</v>
      </c>
      <c r="N2635" s="6">
        <f>VLOOKUP($A2635,'HUMAN RESOURCES'!$A$1:$M$2692,COLUMN('HUMAN RESOURCES'!$H2635),0)</f>
        <v>66</v>
      </c>
      <c r="O2635" s="6">
        <f>VLOOKUP($A2635,'HUMAN RESOURCES'!$A$1:$M$2692,COLUMN('HUMAN RESOURCES'!$I2635),0)</f>
        <v>0.21099999999999999</v>
      </c>
      <c r="P2635" s="6">
        <f>VLOOKUP($A2635,'HUMAN RESOURCES'!$A$1:$M$2692,COLUMN('HUMAN RESOURCES'!$J2635),0)</f>
        <v>0.71299999999999997</v>
      </c>
      <c r="Q2635" s="6">
        <f>VLOOKUP($A2635,'HUMAN RESOURCES'!$A$1:$M$2692,COLUMN('HUMAN RESOURCES'!$K2635),0)</f>
        <v>7.5999999999999998E-2</v>
      </c>
      <c r="R2635" s="6">
        <f>VLOOKUP($A2635,'HUMAN RESOURCES'!$A$1:$M$2692,COLUMN('HUMAN RESOURCES'!$L2635),0)</f>
        <v>1310040</v>
      </c>
      <c r="S2635" s="6">
        <f>VLOOKUP($A2635,'HUMAN RESOURCES'!$A$1:$M$2692,COLUMN('HUMAN RESOURCES'!$F2635),0)</f>
        <v>2.3E-2</v>
      </c>
      <c r="T2635" s="6">
        <f>VLOOKUP($A2635,TOURISM!$A$1:$F$2692,COLUMN(TOURISM!$E2635),0)</f>
        <v>621000000</v>
      </c>
      <c r="U2635" s="6">
        <f>VLOOKUP($A2635,TOURISM!$A$1:$F$2692,COLUMN(TOURISM!$F2635),0)</f>
        <v>155000000</v>
      </c>
      <c r="V2635" s="6">
        <f>VLOOKUP($A2635,BUSINESS!$A$1:$J$2692,COLUMN(BUSINESS!$E2635),0)</f>
        <v>0.33100000000000002</v>
      </c>
      <c r="W2635" s="6">
        <f>VLOOKUP($A2635,BUSINESS!$A$1:$J$2692,COLUMN(BUSINESS!$F2635),0)</f>
        <v>43</v>
      </c>
      <c r="X2635" s="6">
        <f>VLOOKUP($A2635,BUSINESS!$A$1:$J$2692,COLUMN(BUSINESS!$G2635),0)</f>
        <v>0</v>
      </c>
      <c r="Y2635" s="6">
        <f>VLOOKUP($A2635,BUSINESS!$A$1:$J$2692,COLUMN(BUSINESS!$H2635),0)</f>
        <v>210</v>
      </c>
      <c r="Z2635" s="6">
        <f>VLOOKUP($A2635,BUSINESS!$A$1:$J$2692,COLUMN(BUSINESS!$I2635),0)</f>
        <v>0.32300000000000001</v>
      </c>
      <c r="AA2635" s="6">
        <f>VLOOKUP($A2635,BUSINESS!$A$1:$J$2692,COLUMN(BUSINESS!$J2635),0)</f>
        <v>1.1519999999999999</v>
      </c>
      <c r="AB2635" s="5"/>
      <c r="AC2635" s="5"/>
      <c r="AD2635" s="5"/>
      <c r="AE2635" s="5"/>
    </row>
    <row r="2636" spans="1:31" ht="15.75" customHeight="1" x14ac:dyDescent="0.25">
      <c r="A2636" s="6">
        <v>2635</v>
      </c>
      <c r="B2636" s="7" t="str">
        <f>VLOOKUP($A2636,GDP!$A$1:$H$2692,COLUMN(GDP!B2636),0)</f>
        <v>The Americas</v>
      </c>
      <c r="C2636" s="8" t="str">
        <f>VLOOKUP($A2636,GDP!$A$1:$H$2692,COLUMN(GDP!C2636),0)</f>
        <v>Trinidad and Tobago-The Americas</v>
      </c>
      <c r="D2636" s="9" t="str">
        <f>VLOOKUP($A2636,GDP!$A$1:$H$2692,COLUMN(GDP!D2636),0)</f>
        <v>2008</v>
      </c>
      <c r="E2636" s="8">
        <f>VLOOKUP($A2636,GDP!$A$1:$H$2692,COLUMN(GDP!E2636),0)</f>
        <v>28165793618</v>
      </c>
      <c r="F2636" s="7">
        <f>VLOOKUP($A2636,GDP!$A$1:$H$2692,COLUMN(GDP!F2636),0)</f>
        <v>4.3999999999999997E-2</v>
      </c>
      <c r="G2636" s="7">
        <f>VLOOKUP($A2636,GDP!$A$1:$H$2692,COLUMN(GDP!G2636),0)</f>
        <v>924</v>
      </c>
      <c r="H2636" s="7">
        <f>VLOOKUP($A2636,GDP!$A$1:$H$2692,COLUMN(GDP!H2636),0)</f>
        <v>0.124</v>
      </c>
      <c r="I2636" s="6">
        <f>VLOOKUP($A2636,ENERGY!$A$1:$F$2692,COLUMN(ENERGY!E2635),0)</f>
        <v>14115</v>
      </c>
      <c r="J2636" s="6">
        <f>VLOOKUP($A2636,ENERGY!$A$1:$F$2692,COLUMN(ENERGY!F2635),0)</f>
        <v>30993</v>
      </c>
      <c r="K2636" s="6">
        <f>VLOOKUP($A2636,'HUMAN RESOURCES'!$A$1:$M$2692,COLUMN('HUMAN RESOURCES'!$E2636),0)</f>
        <v>1.4999999999999999E-2</v>
      </c>
      <c r="L2636" s="6">
        <f>VLOOKUP($A2636,'HUMAN RESOURCES'!$A$1:$M$2692,COLUMN('HUMAN RESOURCES'!$F2636),0)</f>
        <v>2.1999999999999999E-2</v>
      </c>
      <c r="M2636" s="6">
        <f>VLOOKUP($A2636,'HUMAN RESOURCES'!$A$1:$M$2692,COLUMN('HUMAN RESOURCES'!$G2636),0)</f>
        <v>73</v>
      </c>
      <c r="N2636" s="6">
        <f>VLOOKUP($A2636,'HUMAN RESOURCES'!$A$1:$M$2692,COLUMN('HUMAN RESOURCES'!$H2636),0)</f>
        <v>66</v>
      </c>
      <c r="O2636" s="6">
        <f>VLOOKUP($A2636,'HUMAN RESOURCES'!$A$1:$M$2692,COLUMN('HUMAN RESOURCES'!$I2636),0)</f>
        <v>0.20899999999999999</v>
      </c>
      <c r="P2636" s="6">
        <f>VLOOKUP($A2636,'HUMAN RESOURCES'!$A$1:$M$2692,COLUMN('HUMAN RESOURCES'!$J2636),0)</f>
        <v>0.71199999999999997</v>
      </c>
      <c r="Q2636" s="6">
        <f>VLOOKUP($A2636,'HUMAN RESOURCES'!$A$1:$M$2692,COLUMN('HUMAN RESOURCES'!$K2636),0)</f>
        <v>7.8E-2</v>
      </c>
      <c r="R2636" s="6">
        <f>VLOOKUP($A2636,'HUMAN RESOURCES'!$A$1:$M$2692,COLUMN('HUMAN RESOURCES'!$L2636),0)</f>
        <v>1316449</v>
      </c>
      <c r="S2636" s="6">
        <f>VLOOKUP($A2636,'HUMAN RESOURCES'!$A$1:$M$2692,COLUMN('HUMAN RESOURCES'!$F2636),0)</f>
        <v>2.1999999999999999E-2</v>
      </c>
      <c r="T2636" s="6">
        <f>VLOOKUP($A2636,TOURISM!$A$1:$F$2692,COLUMN(TOURISM!$E2636),0)</f>
        <v>557000000</v>
      </c>
      <c r="U2636" s="6">
        <f>VLOOKUP($A2636,TOURISM!$A$1:$F$2692,COLUMN(TOURISM!$F2636),0)</f>
        <v>102000000</v>
      </c>
      <c r="V2636" s="6">
        <f>VLOOKUP($A2636,BUSINESS!$A$1:$J$2692,COLUMN(BUSINESS!$E2636),0)</f>
        <v>0.33100000000000002</v>
      </c>
      <c r="W2636" s="6">
        <f>VLOOKUP($A2636,BUSINESS!$A$1:$J$2692,COLUMN(BUSINESS!$F2636),0)</f>
        <v>43</v>
      </c>
      <c r="X2636" s="6">
        <f>VLOOKUP($A2636,BUSINESS!$A$1:$J$2692,COLUMN(BUSINESS!$G2636),0)</f>
        <v>0</v>
      </c>
      <c r="Y2636" s="6">
        <f>VLOOKUP($A2636,BUSINESS!$A$1:$J$2692,COLUMN(BUSINESS!$H2636),0)</f>
        <v>210</v>
      </c>
      <c r="Z2636" s="6">
        <f>VLOOKUP($A2636,BUSINESS!$A$1:$J$2692,COLUMN(BUSINESS!$I2636),0)</f>
        <v>0.34799999999999998</v>
      </c>
      <c r="AA2636" s="6">
        <f>VLOOKUP($A2636,BUSINESS!$A$1:$J$2692,COLUMN(BUSINESS!$J2636),0)</f>
        <v>1.3720000000000001</v>
      </c>
      <c r="AB2636" s="5"/>
      <c r="AC2636" s="5"/>
      <c r="AD2636" s="5"/>
      <c r="AE2636" s="5"/>
    </row>
    <row r="2637" spans="1:31" ht="15.75" customHeight="1" x14ac:dyDescent="0.25">
      <c r="A2637" s="6">
        <v>2636</v>
      </c>
      <c r="B2637" s="7" t="str">
        <f>VLOOKUP($A2637,GDP!$A$1:$H$2692,COLUMN(GDP!B2637),0)</f>
        <v>The Americas</v>
      </c>
      <c r="C2637" s="8" t="str">
        <f>VLOOKUP($A2637,GDP!$A$1:$H$2692,COLUMN(GDP!C2637),0)</f>
        <v>Trinidad and Tobago-The Americas</v>
      </c>
      <c r="D2637" s="9" t="str">
        <f>VLOOKUP($A2637,GDP!$A$1:$H$2692,COLUMN(GDP!D2637),0)</f>
        <v>2009</v>
      </c>
      <c r="E2637" s="8">
        <f>VLOOKUP($A2637,GDP!$A$1:$H$2692,COLUMN(GDP!E2637),0)</f>
        <v>19332270662</v>
      </c>
      <c r="F2637" s="7">
        <f>VLOOKUP($A2637,GDP!$A$1:$H$2692,COLUMN(GDP!F2637),0)</f>
        <v>6.0999999999999999E-2</v>
      </c>
      <c r="G2637" s="7">
        <f>VLOOKUP($A2637,GDP!$A$1:$H$2692,COLUMN(GDP!G2637),0)</f>
        <v>887</v>
      </c>
      <c r="H2637" s="7">
        <f>VLOOKUP($A2637,GDP!$A$1:$H$2692,COLUMN(GDP!H2637),0)</f>
        <v>0.11899999999999999</v>
      </c>
      <c r="I2637" s="6">
        <f>VLOOKUP($A2637,ENERGY!$A$1:$F$2692,COLUMN(ENERGY!E2636),0)</f>
        <v>13541</v>
      </c>
      <c r="J2637" s="6">
        <f>VLOOKUP($A2637,ENERGY!$A$1:$F$2692,COLUMN(ENERGY!F2636),0)</f>
        <v>27697</v>
      </c>
      <c r="K2637" s="6">
        <f>VLOOKUP($A2637,'HUMAN RESOURCES'!$A$1:$M$2692,COLUMN('HUMAN RESOURCES'!$E2637),0)</f>
        <v>1.4999999999999999E-2</v>
      </c>
      <c r="L2637" s="6">
        <f>VLOOKUP($A2637,'HUMAN RESOURCES'!$A$1:$M$2692,COLUMN('HUMAN RESOURCES'!$F2637),0)</f>
        <v>2.1000000000000001E-2</v>
      </c>
      <c r="M2637" s="6">
        <f>VLOOKUP($A2637,'HUMAN RESOURCES'!$A$1:$M$2692,COLUMN('HUMAN RESOURCES'!$G2637),0)</f>
        <v>73</v>
      </c>
      <c r="N2637" s="6">
        <f>VLOOKUP($A2637,'HUMAN RESOURCES'!$A$1:$M$2692,COLUMN('HUMAN RESOURCES'!$H2637),0)</f>
        <v>66</v>
      </c>
      <c r="O2637" s="6">
        <f>VLOOKUP($A2637,'HUMAN RESOURCES'!$A$1:$M$2692,COLUMN('HUMAN RESOURCES'!$I2637),0)</f>
        <v>0.20799999999999999</v>
      </c>
      <c r="P2637" s="6">
        <f>VLOOKUP($A2637,'HUMAN RESOURCES'!$A$1:$M$2692,COLUMN('HUMAN RESOURCES'!$J2637),0)</f>
        <v>0.71099999999999997</v>
      </c>
      <c r="Q2637" s="6">
        <f>VLOOKUP($A2637,'HUMAN RESOURCES'!$A$1:$M$2692,COLUMN('HUMAN RESOURCES'!$K2637),0)</f>
        <v>8.1000000000000003E-2</v>
      </c>
      <c r="R2637" s="6">
        <f>VLOOKUP($A2637,'HUMAN RESOURCES'!$A$1:$M$2692,COLUMN('HUMAN RESOURCES'!$L2637),0)</f>
        <v>1322518</v>
      </c>
      <c r="S2637" s="6">
        <f>VLOOKUP($A2637,'HUMAN RESOURCES'!$A$1:$M$2692,COLUMN('HUMAN RESOURCES'!$F2637),0)</f>
        <v>2.1000000000000001E-2</v>
      </c>
      <c r="T2637" s="6">
        <f>VLOOKUP($A2637,TOURISM!$A$1:$F$2692,COLUMN(TOURISM!$E2637),0)</f>
        <v>548000000</v>
      </c>
      <c r="U2637" s="6">
        <f>VLOOKUP($A2637,TOURISM!$A$1:$F$2692,COLUMN(TOURISM!$F2637),0)</f>
        <v>136000000</v>
      </c>
      <c r="V2637" s="6">
        <f>VLOOKUP($A2637,BUSINESS!$A$1:$J$2692,COLUMN(BUSINESS!$E2637),0)</f>
        <v>0.33100000000000002</v>
      </c>
      <c r="W2637" s="6">
        <f>VLOOKUP($A2637,BUSINESS!$A$1:$J$2692,COLUMN(BUSINESS!$F2637),0)</f>
        <v>43</v>
      </c>
      <c r="X2637" s="6">
        <f>VLOOKUP($A2637,BUSINESS!$A$1:$J$2692,COLUMN(BUSINESS!$G2637),0)</f>
        <v>0</v>
      </c>
      <c r="Y2637" s="6">
        <f>VLOOKUP($A2637,BUSINESS!$A$1:$J$2692,COLUMN(BUSINESS!$H2637),0)</f>
        <v>210</v>
      </c>
      <c r="Z2637" s="6">
        <f>VLOOKUP($A2637,BUSINESS!$A$1:$J$2692,COLUMN(BUSINESS!$I2637),0)</f>
        <v>0.443</v>
      </c>
      <c r="AA2637" s="6">
        <f>VLOOKUP($A2637,BUSINESS!$A$1:$J$2692,COLUMN(BUSINESS!$J2637),0)</f>
        <v>1.3959999999999999</v>
      </c>
      <c r="AB2637" s="5"/>
      <c r="AC2637" s="5"/>
      <c r="AD2637" s="5"/>
      <c r="AE2637" s="5"/>
    </row>
    <row r="2638" spans="1:31" ht="15.75" customHeight="1" x14ac:dyDescent="0.25">
      <c r="A2638" s="6">
        <v>2637</v>
      </c>
      <c r="B2638" s="7" t="str">
        <f>VLOOKUP($A2638,GDP!$A$1:$H$2692,COLUMN(GDP!B2638),0)</f>
        <v>The Americas</v>
      </c>
      <c r="C2638" s="8" t="str">
        <f>VLOOKUP($A2638,GDP!$A$1:$H$2692,COLUMN(GDP!C2638),0)</f>
        <v>Trinidad and Tobago-The Americas</v>
      </c>
      <c r="D2638" s="9" t="str">
        <f>VLOOKUP($A2638,GDP!$A$1:$H$2692,COLUMN(GDP!D2638),0)</f>
        <v>2010</v>
      </c>
      <c r="E2638" s="8">
        <f>VLOOKUP($A2638,GDP!$A$1:$H$2692,COLUMN(GDP!E2638),0)</f>
        <v>20758191858</v>
      </c>
      <c r="F2638" s="7">
        <f>VLOOKUP($A2638,GDP!$A$1:$H$2692,COLUMN(GDP!F2638),0)</f>
        <v>5.1999999999999998E-2</v>
      </c>
      <c r="G2638" s="7">
        <f>VLOOKUP($A2638,GDP!$A$1:$H$2692,COLUMN(GDP!G2638),0)</f>
        <v>805</v>
      </c>
      <c r="H2638" s="7">
        <f>VLOOKUP($A2638,GDP!$A$1:$H$2692,COLUMN(GDP!H2638),0)</f>
        <v>9.2999999999999999E-2</v>
      </c>
      <c r="I2638" s="6">
        <f>VLOOKUP($A2638,ENERGY!$A$1:$F$2692,COLUMN(ENERGY!E2637),0)</f>
        <v>12540</v>
      </c>
      <c r="J2638" s="6">
        <f>VLOOKUP($A2638,ENERGY!$A$1:$F$2692,COLUMN(ENERGY!F2637),0)</f>
        <v>26890</v>
      </c>
      <c r="K2638" s="6">
        <f>VLOOKUP($A2638,'HUMAN RESOURCES'!$A$1:$M$2692,COLUMN('HUMAN RESOURCES'!$E2638),0)</f>
        <v>1.4999999999999999E-2</v>
      </c>
      <c r="L2638" s="6">
        <f>VLOOKUP($A2638,'HUMAN RESOURCES'!$A$1:$M$2692,COLUMN('HUMAN RESOURCES'!$F2638),0)</f>
        <v>2.1000000000000001E-2</v>
      </c>
      <c r="M2638" s="6">
        <f>VLOOKUP($A2638,'HUMAN RESOURCES'!$A$1:$M$2692,COLUMN('HUMAN RESOURCES'!$G2638),0)</f>
        <v>73</v>
      </c>
      <c r="N2638" s="6">
        <f>VLOOKUP($A2638,'HUMAN RESOURCES'!$A$1:$M$2692,COLUMN('HUMAN RESOURCES'!$H2638),0)</f>
        <v>66</v>
      </c>
      <c r="O2638" s="6">
        <f>VLOOKUP($A2638,'HUMAN RESOURCES'!$A$1:$M$2692,COLUMN('HUMAN RESOURCES'!$I2638),0)</f>
        <v>0.20699999999999999</v>
      </c>
      <c r="P2638" s="6">
        <f>VLOOKUP($A2638,'HUMAN RESOURCES'!$A$1:$M$2692,COLUMN('HUMAN RESOURCES'!$J2638),0)</f>
        <v>0.71</v>
      </c>
      <c r="Q2638" s="6">
        <f>VLOOKUP($A2638,'HUMAN RESOURCES'!$A$1:$M$2692,COLUMN('HUMAN RESOURCES'!$K2638),0)</f>
        <v>8.3000000000000004E-2</v>
      </c>
      <c r="R2638" s="6">
        <f>VLOOKUP($A2638,'HUMAN RESOURCES'!$A$1:$M$2692,COLUMN('HUMAN RESOURCES'!$L2638),0)</f>
        <v>1328095</v>
      </c>
      <c r="S2638" s="6">
        <f>VLOOKUP($A2638,'HUMAN RESOURCES'!$A$1:$M$2692,COLUMN('HUMAN RESOURCES'!$F2638),0)</f>
        <v>2.1000000000000001E-2</v>
      </c>
      <c r="T2638" s="6">
        <f>VLOOKUP($A2638,TOURISM!$A$1:$F$2692,COLUMN(TOURISM!$E2638),0)</f>
        <v>630000000</v>
      </c>
      <c r="U2638" s="6">
        <f>VLOOKUP($A2638,TOURISM!$A$1:$F$2692,COLUMN(TOURISM!$F2638),0)</f>
        <v>97000000</v>
      </c>
      <c r="V2638" s="6">
        <f>VLOOKUP($A2638,BUSINESS!$A$1:$J$2692,COLUMN(BUSINESS!$E2638),0)</f>
        <v>0.33100000000000002</v>
      </c>
      <c r="W2638" s="6">
        <f>VLOOKUP($A2638,BUSINESS!$A$1:$J$2692,COLUMN(BUSINESS!$F2638),0)</f>
        <v>41</v>
      </c>
      <c r="X2638" s="6">
        <f>VLOOKUP($A2638,BUSINESS!$A$1:$J$2692,COLUMN(BUSINESS!$G2638),0)</f>
        <v>0</v>
      </c>
      <c r="Y2638" s="6">
        <f>VLOOKUP($A2638,BUSINESS!$A$1:$J$2692,COLUMN(BUSINESS!$H2638),0)</f>
        <v>210</v>
      </c>
      <c r="Z2638" s="6">
        <f>VLOOKUP($A2638,BUSINESS!$A$1:$J$2692,COLUMN(BUSINESS!$I2638),0)</f>
        <v>0.48499999999999999</v>
      </c>
      <c r="AA2638" s="6">
        <f>VLOOKUP($A2638,BUSINESS!$A$1:$J$2692,COLUMN(BUSINESS!$J2638),0)</f>
        <v>1.4259999999999999</v>
      </c>
      <c r="AB2638" s="5"/>
      <c r="AC2638" s="5"/>
      <c r="AD2638" s="5"/>
      <c r="AE2638" s="5"/>
    </row>
    <row r="2639" spans="1:31" ht="15.75" customHeight="1" x14ac:dyDescent="0.25">
      <c r="A2639" s="6">
        <v>2638</v>
      </c>
      <c r="B2639" s="7" t="str">
        <f>VLOOKUP($A2639,GDP!$A$1:$H$2692,COLUMN(GDP!B2639),0)</f>
        <v>The Americas</v>
      </c>
      <c r="C2639" s="8" t="str">
        <f>VLOOKUP($A2639,GDP!$A$1:$H$2692,COLUMN(GDP!C2639),0)</f>
        <v>Trinidad and Tobago-The Americas</v>
      </c>
      <c r="D2639" s="9" t="str">
        <f>VLOOKUP($A2639,GDP!$A$1:$H$2692,COLUMN(GDP!D2639),0)</f>
        <v>2011</v>
      </c>
      <c r="E2639" s="8">
        <f>VLOOKUP($A2639,GDP!$A$1:$H$2692,COLUMN(GDP!E2639),0)</f>
        <v>23676348287</v>
      </c>
      <c r="F2639" s="7">
        <f>VLOOKUP($A2639,GDP!$A$1:$H$2692,COLUMN(GDP!F2639),0)</f>
        <v>5.2999999999999999E-2</v>
      </c>
      <c r="G2639" s="7">
        <f>VLOOKUP($A2639,GDP!$A$1:$H$2692,COLUMN(GDP!G2639),0)</f>
        <v>935</v>
      </c>
      <c r="H2639" s="7">
        <f>VLOOKUP($A2639,GDP!$A$1:$H$2692,COLUMN(GDP!H2639),0)</f>
        <v>0.08</v>
      </c>
      <c r="I2639" s="6">
        <f>VLOOKUP($A2639,ENERGY!$A$1:$F$2692,COLUMN(ENERGY!E2638),0)</f>
        <v>11762</v>
      </c>
      <c r="J2639" s="6">
        <f>VLOOKUP($A2639,ENERGY!$A$1:$F$2692,COLUMN(ENERGY!F2638),0)</f>
        <v>25024</v>
      </c>
      <c r="K2639" s="6">
        <f>VLOOKUP($A2639,'HUMAN RESOURCES'!$A$1:$M$2692,COLUMN('HUMAN RESOURCES'!$E2639),0)</f>
        <v>1.4999999999999999E-2</v>
      </c>
      <c r="L2639" s="6">
        <f>VLOOKUP($A2639,'HUMAN RESOURCES'!$A$1:$M$2692,COLUMN('HUMAN RESOURCES'!$F2639),0)</f>
        <v>0.02</v>
      </c>
      <c r="M2639" s="6">
        <f>VLOOKUP($A2639,'HUMAN RESOURCES'!$A$1:$M$2692,COLUMN('HUMAN RESOURCES'!$G2639),0)</f>
        <v>73</v>
      </c>
      <c r="N2639" s="6">
        <f>VLOOKUP($A2639,'HUMAN RESOURCES'!$A$1:$M$2692,COLUMN('HUMAN RESOURCES'!$H2639),0)</f>
        <v>66</v>
      </c>
      <c r="O2639" s="6">
        <f>VLOOKUP($A2639,'HUMAN RESOURCES'!$A$1:$M$2692,COLUMN('HUMAN RESOURCES'!$I2639),0)</f>
        <v>0.20699999999999999</v>
      </c>
      <c r="P2639" s="6">
        <f>VLOOKUP($A2639,'HUMAN RESOURCES'!$A$1:$M$2692,COLUMN('HUMAN RESOURCES'!$J2639),0)</f>
        <v>0.70799999999999996</v>
      </c>
      <c r="Q2639" s="6">
        <f>VLOOKUP($A2639,'HUMAN RESOURCES'!$A$1:$M$2692,COLUMN('HUMAN RESOURCES'!$K2639),0)</f>
        <v>8.5000000000000006E-2</v>
      </c>
      <c r="R2639" s="6">
        <f>VLOOKUP($A2639,'HUMAN RESOURCES'!$A$1:$M$2692,COLUMN('HUMAN RESOURCES'!$L2639),0)</f>
        <v>1333082</v>
      </c>
      <c r="S2639" s="6">
        <f>VLOOKUP($A2639,'HUMAN RESOURCES'!$A$1:$M$2692,COLUMN('HUMAN RESOURCES'!$F2639),0)</f>
        <v>0.02</v>
      </c>
      <c r="T2639" s="6">
        <f>VLOOKUP($A2639,TOURISM!$A$1:$F$2692,COLUMN(TOURISM!$E2639),0)</f>
        <v>650000000</v>
      </c>
      <c r="U2639" s="6">
        <f>VLOOKUP($A2639,TOURISM!$A$1:$F$2692,COLUMN(TOURISM!$F2639),0)</f>
        <v>192000000</v>
      </c>
      <c r="V2639" s="6">
        <f>VLOOKUP($A2639,BUSINESS!$A$1:$J$2692,COLUMN(BUSINESS!$E2639),0)</f>
        <v>0.29099999999999998</v>
      </c>
      <c r="W2639" s="6">
        <f>VLOOKUP($A2639,BUSINESS!$A$1:$J$2692,COLUMN(BUSINESS!$F2639),0)</f>
        <v>41</v>
      </c>
      <c r="X2639" s="6">
        <f>VLOOKUP($A2639,BUSINESS!$A$1:$J$2692,COLUMN(BUSINESS!$G2639),0)</f>
        <v>0</v>
      </c>
      <c r="Y2639" s="6">
        <f>VLOOKUP($A2639,BUSINESS!$A$1:$J$2692,COLUMN(BUSINESS!$H2639),0)</f>
        <v>210</v>
      </c>
      <c r="Z2639" s="6">
        <f>VLOOKUP($A2639,BUSINESS!$A$1:$J$2692,COLUMN(BUSINESS!$I2639),0)</f>
        <v>0.55200000000000005</v>
      </c>
      <c r="AA2639" s="6">
        <f>VLOOKUP($A2639,BUSINESS!$A$1:$J$2692,COLUMN(BUSINESS!$J2639),0)</f>
        <v>1.37</v>
      </c>
      <c r="AB2639" s="5"/>
      <c r="AC2639" s="5"/>
      <c r="AD2639" s="5"/>
      <c r="AE2639" s="5"/>
    </row>
    <row r="2640" spans="1:31" ht="15.75" customHeight="1" x14ac:dyDescent="0.25">
      <c r="A2640" s="6">
        <v>2639</v>
      </c>
      <c r="B2640" s="7" t="str">
        <f>VLOOKUP($A2640,GDP!$A$1:$H$2692,COLUMN(GDP!B2640),0)</f>
        <v>The Americas</v>
      </c>
      <c r="C2640" s="8" t="str">
        <f>VLOOKUP($A2640,GDP!$A$1:$H$2692,COLUMN(GDP!C2640),0)</f>
        <v>Trinidad and Tobago-The Americas</v>
      </c>
      <c r="D2640" s="9" t="str">
        <f>VLOOKUP($A2640,GDP!$A$1:$H$2692,COLUMN(GDP!D2640),0)</f>
        <v>2012</v>
      </c>
      <c r="E2640" s="8">
        <f>VLOOKUP($A2640,GDP!$A$1:$H$2692,COLUMN(GDP!E2640),0)</f>
        <v>23436342520</v>
      </c>
      <c r="F2640" s="7">
        <f>VLOOKUP($A2640,GDP!$A$1:$H$2692,COLUMN(GDP!F2640),0)</f>
        <v>5.3999999999999999E-2</v>
      </c>
      <c r="G2640" s="7">
        <f>VLOOKUP($A2640,GDP!$A$1:$H$2692,COLUMN(GDP!G2640),0)</f>
        <v>972</v>
      </c>
      <c r="H2640" s="7">
        <f>VLOOKUP($A2640,GDP!$A$1:$H$2692,COLUMN(GDP!H2640),0)</f>
        <v>7.6999999999999999E-2</v>
      </c>
      <c r="I2640" s="6">
        <f>VLOOKUP($A2640,ENERGY!$A$1:$F$2692,COLUMN(ENERGY!E2639),0)</f>
        <v>10854</v>
      </c>
      <c r="J2640" s="6">
        <f>VLOOKUP($A2640,ENERGY!$A$1:$F$2692,COLUMN(ENERGY!F2639),0)</f>
        <v>24514</v>
      </c>
      <c r="K2640" s="6">
        <f>VLOOKUP($A2640,'HUMAN RESOURCES'!$A$1:$M$2692,COLUMN('HUMAN RESOURCES'!$E2640),0)</f>
        <v>1.4999999999999999E-2</v>
      </c>
      <c r="L2640" s="6">
        <f>VLOOKUP($A2640,'HUMAN RESOURCES'!$A$1:$M$2692,COLUMN('HUMAN RESOURCES'!$F2640),0)</f>
        <v>0.02</v>
      </c>
      <c r="M2640" s="6">
        <f>VLOOKUP($A2640,'HUMAN RESOURCES'!$A$1:$M$2692,COLUMN('HUMAN RESOURCES'!$G2640),0)</f>
        <v>74</v>
      </c>
      <c r="N2640" s="6">
        <f>VLOOKUP($A2640,'HUMAN RESOURCES'!$A$1:$M$2692,COLUMN('HUMAN RESOURCES'!$H2640),0)</f>
        <v>66</v>
      </c>
      <c r="O2640" s="6">
        <f>VLOOKUP($A2640,'HUMAN RESOURCES'!$A$1:$M$2692,COLUMN('HUMAN RESOURCES'!$I2640),0)</f>
        <v>0.20699999999999999</v>
      </c>
      <c r="P2640" s="6">
        <f>VLOOKUP($A2640,'HUMAN RESOURCES'!$A$1:$M$2692,COLUMN('HUMAN RESOURCES'!$J2640),0)</f>
        <v>0.70499999999999996</v>
      </c>
      <c r="Q2640" s="6">
        <f>VLOOKUP($A2640,'HUMAN RESOURCES'!$A$1:$M$2692,COLUMN('HUMAN RESOURCES'!$K2640),0)</f>
        <v>8.7999999999999995E-2</v>
      </c>
      <c r="R2640" s="6">
        <f>VLOOKUP($A2640,'HUMAN RESOURCES'!$A$1:$M$2692,COLUMN('HUMAN RESOURCES'!$L2640),0)</f>
        <v>1337439</v>
      </c>
      <c r="S2640" s="6">
        <f>VLOOKUP($A2640,'HUMAN RESOURCES'!$A$1:$M$2692,COLUMN('HUMAN RESOURCES'!$F2640),0)</f>
        <v>0.02</v>
      </c>
      <c r="T2640" s="6">
        <f>VLOOKUP($A2640,TOURISM!$A$1:$F$2692,COLUMN(TOURISM!$E2640),0)</f>
        <v>0</v>
      </c>
      <c r="U2640" s="6">
        <f>VLOOKUP($A2640,TOURISM!$A$1:$F$2692,COLUMN(TOURISM!$F2640),0)</f>
        <v>0</v>
      </c>
      <c r="V2640" s="6">
        <f>VLOOKUP($A2640,BUSINESS!$A$1:$J$2692,COLUMN(BUSINESS!$E2640),0)</f>
        <v>0.29099999999999998</v>
      </c>
      <c r="W2640" s="6">
        <f>VLOOKUP($A2640,BUSINESS!$A$1:$J$2692,COLUMN(BUSINESS!$F2640),0)</f>
        <v>41</v>
      </c>
      <c r="X2640" s="6">
        <f>VLOOKUP($A2640,BUSINESS!$A$1:$J$2692,COLUMN(BUSINESS!$G2640),0)</f>
        <v>63</v>
      </c>
      <c r="Y2640" s="6">
        <f>VLOOKUP($A2640,BUSINESS!$A$1:$J$2692,COLUMN(BUSINESS!$H2640),0)</f>
        <v>210</v>
      </c>
      <c r="Z2640" s="6">
        <f>VLOOKUP($A2640,BUSINESS!$A$1:$J$2692,COLUMN(BUSINESS!$I2640),0)</f>
        <v>0.59499999999999997</v>
      </c>
      <c r="AA2640" s="6">
        <f>VLOOKUP($A2640,BUSINESS!$A$1:$J$2692,COLUMN(BUSINESS!$J2640),0)</f>
        <v>1.4079999999999999</v>
      </c>
      <c r="AB2640" s="5"/>
      <c r="AC2640" s="5"/>
      <c r="AD2640" s="5"/>
      <c r="AE2640" s="5"/>
    </row>
    <row r="2641" spans="1:31" ht="15.75" customHeight="1" x14ac:dyDescent="0.25">
      <c r="A2641" s="6">
        <v>2640</v>
      </c>
      <c r="B2641" s="7" t="str">
        <f>VLOOKUP($A2641,GDP!$A$1:$H$2692,COLUMN(GDP!B2641),0)</f>
        <v>The Americas</v>
      </c>
      <c r="C2641" s="8" t="str">
        <f>VLOOKUP($A2641,GDP!$A$1:$H$2692,COLUMN(GDP!C2641),0)</f>
        <v>Turks and Caicos Islands-The Americas</v>
      </c>
      <c r="D2641" s="9" t="str">
        <f>VLOOKUP($A2641,GDP!$A$1:$H$2692,COLUMN(GDP!D2641),0)</f>
        <v>2000</v>
      </c>
      <c r="E2641" s="8">
        <f>VLOOKUP($A2641,GDP!$A$1:$H$2692,COLUMN(GDP!E2641),0)</f>
        <v>0</v>
      </c>
      <c r="F2641" s="7">
        <f>VLOOKUP($A2641,GDP!$A$1:$H$2692,COLUMN(GDP!F2641),0)</f>
        <v>0</v>
      </c>
      <c r="G2641" s="7">
        <f>VLOOKUP($A2641,GDP!$A$1:$H$2692,COLUMN(GDP!G2641),0)</f>
        <v>0</v>
      </c>
      <c r="H2641" s="7">
        <f>VLOOKUP($A2641,GDP!$A$1:$H$2692,COLUMN(GDP!H2641),0)</f>
        <v>0</v>
      </c>
      <c r="I2641" s="6">
        <f>VLOOKUP($A2641,ENERGY!$A$1:$F$2692,COLUMN(ENERGY!E2640),0)</f>
        <v>0</v>
      </c>
      <c r="J2641" s="6">
        <f>VLOOKUP($A2641,ENERGY!$A$1:$F$2692,COLUMN(ENERGY!F2640),0)</f>
        <v>0</v>
      </c>
      <c r="K2641" s="6">
        <f>VLOOKUP($A2641,'HUMAN RESOURCES'!$A$1:$M$2692,COLUMN('HUMAN RESOURCES'!$E2641),0)</f>
        <v>0</v>
      </c>
      <c r="L2641" s="6">
        <f>VLOOKUP($A2641,'HUMAN RESOURCES'!$A$1:$M$2692,COLUMN('HUMAN RESOURCES'!$F2641),0)</f>
        <v>0</v>
      </c>
      <c r="M2641" s="6">
        <f>VLOOKUP($A2641,'HUMAN RESOURCES'!$A$1:$M$2692,COLUMN('HUMAN RESOURCES'!$G2641),0)</f>
        <v>0</v>
      </c>
      <c r="N2641" s="6">
        <f>VLOOKUP($A2641,'HUMAN RESOURCES'!$A$1:$M$2692,COLUMN('HUMAN RESOURCES'!$H2641),0)</f>
        <v>0</v>
      </c>
      <c r="O2641" s="6">
        <f>VLOOKUP($A2641,'HUMAN RESOURCES'!$A$1:$M$2692,COLUMN('HUMAN RESOURCES'!$I2641),0)</f>
        <v>0</v>
      </c>
      <c r="P2641" s="6">
        <f>VLOOKUP($A2641,'HUMAN RESOURCES'!$A$1:$M$2692,COLUMN('HUMAN RESOURCES'!$J2641),0)</f>
        <v>0</v>
      </c>
      <c r="Q2641" s="6">
        <f>VLOOKUP($A2641,'HUMAN RESOURCES'!$A$1:$M$2692,COLUMN('HUMAN RESOURCES'!$K2641),0)</f>
        <v>0</v>
      </c>
      <c r="R2641" s="6">
        <f>VLOOKUP($A2641,'HUMAN RESOURCES'!$A$1:$M$2692,COLUMN('HUMAN RESOURCES'!$L2641),0)</f>
        <v>18876</v>
      </c>
      <c r="S2641" s="6">
        <f>VLOOKUP($A2641,'HUMAN RESOURCES'!$A$1:$M$2692,COLUMN('HUMAN RESOURCES'!$F2641),0)</f>
        <v>0</v>
      </c>
      <c r="T2641" s="6">
        <f>VLOOKUP($A2641,TOURISM!$A$1:$F$2692,COLUMN(TOURISM!$E2641),0)</f>
        <v>285000000</v>
      </c>
      <c r="U2641" s="6">
        <f>VLOOKUP($A2641,TOURISM!$A$1:$F$2692,COLUMN(TOURISM!$F2641),0)</f>
        <v>0</v>
      </c>
      <c r="V2641" s="6">
        <f>VLOOKUP($A2641,BUSINESS!$A$1:$J$2692,COLUMN(BUSINESS!$E2641),0)</f>
        <v>0</v>
      </c>
      <c r="W2641" s="6">
        <f>VLOOKUP($A2641,BUSINESS!$A$1:$J$2692,COLUMN(BUSINESS!$F2641),0)</f>
        <v>0</v>
      </c>
      <c r="X2641" s="6">
        <f>VLOOKUP($A2641,BUSINESS!$A$1:$J$2692,COLUMN(BUSINESS!$G2641),0)</f>
        <v>0</v>
      </c>
      <c r="Y2641" s="6">
        <f>VLOOKUP($A2641,BUSINESS!$A$1:$J$2692,COLUMN(BUSINESS!$H2641),0)</f>
        <v>0</v>
      </c>
      <c r="Z2641" s="6">
        <f>VLOOKUP($A2641,BUSINESS!$A$1:$J$2692,COLUMN(BUSINESS!$I2641),0)</f>
        <v>0</v>
      </c>
      <c r="AA2641" s="6">
        <f>VLOOKUP($A2641,BUSINESS!$A$1:$J$2692,COLUMN(BUSINESS!$J2641),0)</f>
        <v>0</v>
      </c>
      <c r="AB2641" s="5"/>
      <c r="AC2641" s="5"/>
      <c r="AD2641" s="5"/>
      <c r="AE2641" s="5"/>
    </row>
    <row r="2642" spans="1:31" ht="15.75" customHeight="1" x14ac:dyDescent="0.25">
      <c r="A2642" s="6">
        <v>2641</v>
      </c>
      <c r="B2642" s="7" t="str">
        <f>VLOOKUP($A2642,GDP!$A$1:$H$2692,COLUMN(GDP!B2642),0)</f>
        <v>The Americas</v>
      </c>
      <c r="C2642" s="8" t="str">
        <f>VLOOKUP($A2642,GDP!$A$1:$H$2692,COLUMN(GDP!C2642),0)</f>
        <v>Turks and Caicos Islands-The Americas</v>
      </c>
      <c r="D2642" s="9" t="str">
        <f>VLOOKUP($A2642,GDP!$A$1:$H$2692,COLUMN(GDP!D2642),0)</f>
        <v>2001</v>
      </c>
      <c r="E2642" s="8">
        <f>VLOOKUP($A2642,GDP!$A$1:$H$2692,COLUMN(GDP!E2642),0)</f>
        <v>0</v>
      </c>
      <c r="F2642" s="7">
        <f>VLOOKUP($A2642,GDP!$A$1:$H$2692,COLUMN(GDP!F2642),0)</f>
        <v>0</v>
      </c>
      <c r="G2642" s="7">
        <f>VLOOKUP($A2642,GDP!$A$1:$H$2692,COLUMN(GDP!G2642),0)</f>
        <v>0</v>
      </c>
      <c r="H2642" s="7">
        <f>VLOOKUP($A2642,GDP!$A$1:$H$2692,COLUMN(GDP!H2642),0)</f>
        <v>0</v>
      </c>
      <c r="I2642" s="6">
        <f>VLOOKUP($A2642,ENERGY!$A$1:$F$2692,COLUMN(ENERGY!E2641),0)</f>
        <v>0</v>
      </c>
      <c r="J2642" s="6">
        <f>VLOOKUP($A2642,ENERGY!$A$1:$F$2692,COLUMN(ENERGY!F2641),0)</f>
        <v>0</v>
      </c>
      <c r="K2642" s="6">
        <f>VLOOKUP($A2642,'HUMAN RESOURCES'!$A$1:$M$2692,COLUMN('HUMAN RESOURCES'!$E2642),0)</f>
        <v>0</v>
      </c>
      <c r="L2642" s="6">
        <f>VLOOKUP($A2642,'HUMAN RESOURCES'!$A$1:$M$2692,COLUMN('HUMAN RESOURCES'!$F2642),0)</f>
        <v>0</v>
      </c>
      <c r="M2642" s="6">
        <f>VLOOKUP($A2642,'HUMAN RESOURCES'!$A$1:$M$2692,COLUMN('HUMAN RESOURCES'!$G2642),0)</f>
        <v>0</v>
      </c>
      <c r="N2642" s="6">
        <f>VLOOKUP($A2642,'HUMAN RESOURCES'!$A$1:$M$2692,COLUMN('HUMAN RESOURCES'!$H2642),0)</f>
        <v>0</v>
      </c>
      <c r="O2642" s="6">
        <f>VLOOKUP($A2642,'HUMAN RESOURCES'!$A$1:$M$2692,COLUMN('HUMAN RESOURCES'!$I2642),0)</f>
        <v>0</v>
      </c>
      <c r="P2642" s="6">
        <f>VLOOKUP($A2642,'HUMAN RESOURCES'!$A$1:$M$2692,COLUMN('HUMAN RESOURCES'!$J2642),0)</f>
        <v>0</v>
      </c>
      <c r="Q2642" s="6">
        <f>VLOOKUP($A2642,'HUMAN RESOURCES'!$A$1:$M$2692,COLUMN('HUMAN RESOURCES'!$K2642),0)</f>
        <v>0</v>
      </c>
      <c r="R2642" s="6">
        <f>VLOOKUP($A2642,'HUMAN RESOURCES'!$A$1:$M$2692,COLUMN('HUMAN RESOURCES'!$L2642),0)</f>
        <v>20186</v>
      </c>
      <c r="S2642" s="6">
        <f>VLOOKUP($A2642,'HUMAN RESOURCES'!$A$1:$M$2692,COLUMN('HUMAN RESOURCES'!$F2642),0)</f>
        <v>0</v>
      </c>
      <c r="T2642" s="6">
        <f>VLOOKUP($A2642,TOURISM!$A$1:$F$2692,COLUMN(TOURISM!$E2642),0)</f>
        <v>311000000</v>
      </c>
      <c r="U2642" s="6">
        <f>VLOOKUP($A2642,TOURISM!$A$1:$F$2692,COLUMN(TOURISM!$F2642),0)</f>
        <v>0</v>
      </c>
      <c r="V2642" s="6">
        <f>VLOOKUP($A2642,BUSINESS!$A$1:$J$2692,COLUMN(BUSINESS!$E2642),0)</f>
        <v>0</v>
      </c>
      <c r="W2642" s="6">
        <f>VLOOKUP($A2642,BUSINESS!$A$1:$J$2692,COLUMN(BUSINESS!$F2642),0)</f>
        <v>0</v>
      </c>
      <c r="X2642" s="6">
        <f>VLOOKUP($A2642,BUSINESS!$A$1:$J$2692,COLUMN(BUSINESS!$G2642),0)</f>
        <v>0</v>
      </c>
      <c r="Y2642" s="6">
        <f>VLOOKUP($A2642,BUSINESS!$A$1:$J$2692,COLUMN(BUSINESS!$H2642),0)</f>
        <v>0</v>
      </c>
      <c r="Z2642" s="6">
        <f>VLOOKUP($A2642,BUSINESS!$A$1:$J$2692,COLUMN(BUSINESS!$I2642),0)</f>
        <v>0</v>
      </c>
      <c r="AA2642" s="6">
        <f>VLOOKUP($A2642,BUSINESS!$A$1:$J$2692,COLUMN(BUSINESS!$J2642),0)</f>
        <v>0</v>
      </c>
      <c r="AB2642" s="5"/>
      <c r="AC2642" s="5"/>
      <c r="AD2642" s="5"/>
      <c r="AE2642" s="5"/>
    </row>
    <row r="2643" spans="1:31" ht="15.75" customHeight="1" x14ac:dyDescent="0.25">
      <c r="A2643" s="6">
        <v>2642</v>
      </c>
      <c r="B2643" s="7" t="str">
        <f>VLOOKUP($A2643,GDP!$A$1:$H$2692,COLUMN(GDP!B2643),0)</f>
        <v>The Americas</v>
      </c>
      <c r="C2643" s="8" t="str">
        <f>VLOOKUP($A2643,GDP!$A$1:$H$2692,COLUMN(GDP!C2643),0)</f>
        <v>Turks and Caicos Islands-The Americas</v>
      </c>
      <c r="D2643" s="9" t="str">
        <f>VLOOKUP($A2643,GDP!$A$1:$H$2692,COLUMN(GDP!D2643),0)</f>
        <v>2002</v>
      </c>
      <c r="E2643" s="8">
        <f>VLOOKUP($A2643,GDP!$A$1:$H$2692,COLUMN(GDP!E2643),0)</f>
        <v>0</v>
      </c>
      <c r="F2643" s="7">
        <f>VLOOKUP($A2643,GDP!$A$1:$H$2692,COLUMN(GDP!F2643),0)</f>
        <v>0</v>
      </c>
      <c r="G2643" s="7">
        <f>VLOOKUP($A2643,GDP!$A$1:$H$2692,COLUMN(GDP!G2643),0)</f>
        <v>0</v>
      </c>
      <c r="H2643" s="7">
        <f>VLOOKUP($A2643,GDP!$A$1:$H$2692,COLUMN(GDP!H2643),0)</f>
        <v>0</v>
      </c>
      <c r="I2643" s="6">
        <f>VLOOKUP($A2643,ENERGY!$A$1:$F$2692,COLUMN(ENERGY!E2642),0)</f>
        <v>0</v>
      </c>
      <c r="J2643" s="6">
        <f>VLOOKUP($A2643,ENERGY!$A$1:$F$2692,COLUMN(ENERGY!F2642),0)</f>
        <v>161</v>
      </c>
      <c r="K2643" s="6">
        <f>VLOOKUP($A2643,'HUMAN RESOURCES'!$A$1:$M$2692,COLUMN('HUMAN RESOURCES'!$E2643),0)</f>
        <v>0</v>
      </c>
      <c r="L2643" s="6">
        <f>VLOOKUP($A2643,'HUMAN RESOURCES'!$A$1:$M$2692,COLUMN('HUMAN RESOURCES'!$F2643),0)</f>
        <v>0</v>
      </c>
      <c r="M2643" s="6">
        <f>VLOOKUP($A2643,'HUMAN RESOURCES'!$A$1:$M$2692,COLUMN('HUMAN RESOURCES'!$G2643),0)</f>
        <v>0</v>
      </c>
      <c r="N2643" s="6">
        <f>VLOOKUP($A2643,'HUMAN RESOURCES'!$A$1:$M$2692,COLUMN('HUMAN RESOURCES'!$H2643),0)</f>
        <v>0</v>
      </c>
      <c r="O2643" s="6">
        <f>VLOOKUP($A2643,'HUMAN RESOURCES'!$A$1:$M$2692,COLUMN('HUMAN RESOURCES'!$I2643),0)</f>
        <v>0</v>
      </c>
      <c r="P2643" s="6">
        <f>VLOOKUP($A2643,'HUMAN RESOURCES'!$A$1:$M$2692,COLUMN('HUMAN RESOURCES'!$J2643),0)</f>
        <v>0</v>
      </c>
      <c r="Q2643" s="6">
        <f>VLOOKUP($A2643,'HUMAN RESOURCES'!$A$1:$M$2692,COLUMN('HUMAN RESOURCES'!$K2643),0)</f>
        <v>0</v>
      </c>
      <c r="R2643" s="6">
        <f>VLOOKUP($A2643,'HUMAN RESOURCES'!$A$1:$M$2692,COLUMN('HUMAN RESOURCES'!$L2643),0)</f>
        <v>21740</v>
      </c>
      <c r="S2643" s="6">
        <f>VLOOKUP($A2643,'HUMAN RESOURCES'!$A$1:$M$2692,COLUMN('HUMAN RESOURCES'!$F2643),0)</f>
        <v>0</v>
      </c>
      <c r="T2643" s="6">
        <f>VLOOKUP($A2643,TOURISM!$A$1:$F$2692,COLUMN(TOURISM!$E2643),0)</f>
        <v>292000000</v>
      </c>
      <c r="U2643" s="6">
        <f>VLOOKUP($A2643,TOURISM!$A$1:$F$2692,COLUMN(TOURISM!$F2643),0)</f>
        <v>0</v>
      </c>
      <c r="V2643" s="6">
        <f>VLOOKUP($A2643,BUSINESS!$A$1:$J$2692,COLUMN(BUSINESS!$E2643),0)</f>
        <v>0</v>
      </c>
      <c r="W2643" s="6">
        <f>VLOOKUP($A2643,BUSINESS!$A$1:$J$2692,COLUMN(BUSINESS!$F2643),0)</f>
        <v>0</v>
      </c>
      <c r="X2643" s="6">
        <f>VLOOKUP($A2643,BUSINESS!$A$1:$J$2692,COLUMN(BUSINESS!$G2643),0)</f>
        <v>0</v>
      </c>
      <c r="Y2643" s="6">
        <f>VLOOKUP($A2643,BUSINESS!$A$1:$J$2692,COLUMN(BUSINESS!$H2643),0)</f>
        <v>0</v>
      </c>
      <c r="Z2643" s="6">
        <f>VLOOKUP($A2643,BUSINESS!$A$1:$J$2692,COLUMN(BUSINESS!$I2643),0)</f>
        <v>0</v>
      </c>
      <c r="AA2643" s="6">
        <f>VLOOKUP($A2643,BUSINESS!$A$1:$J$2692,COLUMN(BUSINESS!$J2643),0)</f>
        <v>0</v>
      </c>
      <c r="AB2643" s="5"/>
      <c r="AC2643" s="5"/>
      <c r="AD2643" s="5"/>
      <c r="AE2643" s="5"/>
    </row>
    <row r="2644" spans="1:31" ht="15.75" customHeight="1" x14ac:dyDescent="0.25">
      <c r="A2644" s="6">
        <v>2643</v>
      </c>
      <c r="B2644" s="7" t="str">
        <f>VLOOKUP($A2644,GDP!$A$1:$H$2692,COLUMN(GDP!B2644),0)</f>
        <v>The Americas</v>
      </c>
      <c r="C2644" s="8" t="str">
        <f>VLOOKUP($A2644,GDP!$A$1:$H$2692,COLUMN(GDP!C2644),0)</f>
        <v>Turks and Caicos Islands-The Americas</v>
      </c>
      <c r="D2644" s="9" t="str">
        <f>VLOOKUP($A2644,GDP!$A$1:$H$2692,COLUMN(GDP!D2644),0)</f>
        <v>2003</v>
      </c>
      <c r="E2644" s="8">
        <f>VLOOKUP($A2644,GDP!$A$1:$H$2692,COLUMN(GDP!E2644),0)</f>
        <v>0</v>
      </c>
      <c r="F2644" s="7">
        <f>VLOOKUP($A2644,GDP!$A$1:$H$2692,COLUMN(GDP!F2644),0)</f>
        <v>0</v>
      </c>
      <c r="G2644" s="7">
        <f>VLOOKUP($A2644,GDP!$A$1:$H$2692,COLUMN(GDP!G2644),0)</f>
        <v>0</v>
      </c>
      <c r="H2644" s="7">
        <f>VLOOKUP($A2644,GDP!$A$1:$H$2692,COLUMN(GDP!H2644),0)</f>
        <v>0</v>
      </c>
      <c r="I2644" s="6">
        <f>VLOOKUP($A2644,ENERGY!$A$1:$F$2692,COLUMN(ENERGY!E2643),0)</f>
        <v>0</v>
      </c>
      <c r="J2644" s="6">
        <f>VLOOKUP($A2644,ENERGY!$A$1:$F$2692,COLUMN(ENERGY!F2643),0)</f>
        <v>161</v>
      </c>
      <c r="K2644" s="6">
        <f>VLOOKUP($A2644,'HUMAN RESOURCES'!$A$1:$M$2692,COLUMN('HUMAN RESOURCES'!$E2644),0)</f>
        <v>0</v>
      </c>
      <c r="L2644" s="6">
        <f>VLOOKUP($A2644,'HUMAN RESOURCES'!$A$1:$M$2692,COLUMN('HUMAN RESOURCES'!$F2644),0)</f>
        <v>0</v>
      </c>
      <c r="M2644" s="6">
        <f>VLOOKUP($A2644,'HUMAN RESOURCES'!$A$1:$M$2692,COLUMN('HUMAN RESOURCES'!$G2644),0)</f>
        <v>0</v>
      </c>
      <c r="N2644" s="6">
        <f>VLOOKUP($A2644,'HUMAN RESOURCES'!$A$1:$M$2692,COLUMN('HUMAN RESOURCES'!$H2644),0)</f>
        <v>0</v>
      </c>
      <c r="O2644" s="6">
        <f>VLOOKUP($A2644,'HUMAN RESOURCES'!$A$1:$M$2692,COLUMN('HUMAN RESOURCES'!$I2644),0)</f>
        <v>0</v>
      </c>
      <c r="P2644" s="6">
        <f>VLOOKUP($A2644,'HUMAN RESOURCES'!$A$1:$M$2692,COLUMN('HUMAN RESOURCES'!$J2644),0)</f>
        <v>0</v>
      </c>
      <c r="Q2644" s="6">
        <f>VLOOKUP($A2644,'HUMAN RESOURCES'!$A$1:$M$2692,COLUMN('HUMAN RESOURCES'!$K2644),0)</f>
        <v>0</v>
      </c>
      <c r="R2644" s="6">
        <f>VLOOKUP($A2644,'HUMAN RESOURCES'!$A$1:$M$2692,COLUMN('HUMAN RESOURCES'!$L2644),0)</f>
        <v>23412</v>
      </c>
      <c r="S2644" s="6">
        <f>VLOOKUP($A2644,'HUMAN RESOURCES'!$A$1:$M$2692,COLUMN('HUMAN RESOURCES'!$F2644),0)</f>
        <v>0</v>
      </c>
      <c r="T2644" s="6">
        <f>VLOOKUP($A2644,TOURISM!$A$1:$F$2692,COLUMN(TOURISM!$E2644),0)</f>
        <v>0</v>
      </c>
      <c r="U2644" s="6">
        <f>VLOOKUP($A2644,TOURISM!$A$1:$F$2692,COLUMN(TOURISM!$F2644),0)</f>
        <v>0</v>
      </c>
      <c r="V2644" s="6">
        <f>VLOOKUP($A2644,BUSINESS!$A$1:$J$2692,COLUMN(BUSINESS!$E2644),0)</f>
        <v>0</v>
      </c>
      <c r="W2644" s="6">
        <f>VLOOKUP($A2644,BUSINESS!$A$1:$J$2692,COLUMN(BUSINESS!$F2644),0)</f>
        <v>0</v>
      </c>
      <c r="X2644" s="6">
        <f>VLOOKUP($A2644,BUSINESS!$A$1:$J$2692,COLUMN(BUSINESS!$G2644),0)</f>
        <v>0</v>
      </c>
      <c r="Y2644" s="6">
        <f>VLOOKUP($A2644,BUSINESS!$A$1:$J$2692,COLUMN(BUSINESS!$H2644),0)</f>
        <v>0</v>
      </c>
      <c r="Z2644" s="6">
        <f>VLOOKUP($A2644,BUSINESS!$A$1:$J$2692,COLUMN(BUSINESS!$I2644),0)</f>
        <v>0</v>
      </c>
      <c r="AA2644" s="6">
        <f>VLOOKUP($A2644,BUSINESS!$A$1:$J$2692,COLUMN(BUSINESS!$J2644),0)</f>
        <v>0</v>
      </c>
      <c r="AB2644" s="5"/>
      <c r="AC2644" s="5"/>
      <c r="AD2644" s="5"/>
      <c r="AE2644" s="5"/>
    </row>
    <row r="2645" spans="1:31" ht="15.75" customHeight="1" x14ac:dyDescent="0.25">
      <c r="A2645" s="6">
        <v>2644</v>
      </c>
      <c r="B2645" s="7" t="str">
        <f>VLOOKUP($A2645,GDP!$A$1:$H$2692,COLUMN(GDP!B2645),0)</f>
        <v>The Americas</v>
      </c>
      <c r="C2645" s="8" t="str">
        <f>VLOOKUP($A2645,GDP!$A$1:$H$2692,COLUMN(GDP!C2645),0)</f>
        <v>Turks and Caicos Islands-The Americas</v>
      </c>
      <c r="D2645" s="9" t="str">
        <f>VLOOKUP($A2645,GDP!$A$1:$H$2692,COLUMN(GDP!D2645),0)</f>
        <v>2004</v>
      </c>
      <c r="E2645" s="8">
        <f>VLOOKUP($A2645,GDP!$A$1:$H$2692,COLUMN(GDP!E2645),0)</f>
        <v>0</v>
      </c>
      <c r="F2645" s="7">
        <f>VLOOKUP($A2645,GDP!$A$1:$H$2692,COLUMN(GDP!F2645),0)</f>
        <v>0</v>
      </c>
      <c r="G2645" s="7">
        <f>VLOOKUP($A2645,GDP!$A$1:$H$2692,COLUMN(GDP!G2645),0)</f>
        <v>0</v>
      </c>
      <c r="H2645" s="7">
        <f>VLOOKUP($A2645,GDP!$A$1:$H$2692,COLUMN(GDP!H2645),0)</f>
        <v>0</v>
      </c>
      <c r="I2645" s="6">
        <f>VLOOKUP($A2645,ENERGY!$A$1:$F$2692,COLUMN(ENERGY!E2644),0)</f>
        <v>0</v>
      </c>
      <c r="J2645" s="6">
        <f>VLOOKUP($A2645,ENERGY!$A$1:$F$2692,COLUMN(ENERGY!F2644),0)</f>
        <v>158</v>
      </c>
      <c r="K2645" s="6">
        <f>VLOOKUP($A2645,'HUMAN RESOURCES'!$A$1:$M$2692,COLUMN('HUMAN RESOURCES'!$E2645),0)</f>
        <v>0</v>
      </c>
      <c r="L2645" s="6">
        <f>VLOOKUP($A2645,'HUMAN RESOURCES'!$A$1:$M$2692,COLUMN('HUMAN RESOURCES'!$F2645),0)</f>
        <v>0</v>
      </c>
      <c r="M2645" s="6">
        <f>VLOOKUP($A2645,'HUMAN RESOURCES'!$A$1:$M$2692,COLUMN('HUMAN RESOURCES'!$G2645),0)</f>
        <v>0</v>
      </c>
      <c r="N2645" s="6">
        <f>VLOOKUP($A2645,'HUMAN RESOURCES'!$A$1:$M$2692,COLUMN('HUMAN RESOURCES'!$H2645),0)</f>
        <v>0</v>
      </c>
      <c r="O2645" s="6">
        <f>VLOOKUP($A2645,'HUMAN RESOURCES'!$A$1:$M$2692,COLUMN('HUMAN RESOURCES'!$I2645),0)</f>
        <v>0</v>
      </c>
      <c r="P2645" s="6">
        <f>VLOOKUP($A2645,'HUMAN RESOURCES'!$A$1:$M$2692,COLUMN('HUMAN RESOURCES'!$J2645),0)</f>
        <v>0</v>
      </c>
      <c r="Q2645" s="6">
        <f>VLOOKUP($A2645,'HUMAN RESOURCES'!$A$1:$M$2692,COLUMN('HUMAN RESOURCES'!$K2645),0)</f>
        <v>0</v>
      </c>
      <c r="R2645" s="6">
        <f>VLOOKUP($A2645,'HUMAN RESOURCES'!$A$1:$M$2692,COLUMN('HUMAN RESOURCES'!$L2645),0)</f>
        <v>25025</v>
      </c>
      <c r="S2645" s="6">
        <f>VLOOKUP($A2645,'HUMAN RESOURCES'!$A$1:$M$2692,COLUMN('HUMAN RESOURCES'!$F2645),0)</f>
        <v>0</v>
      </c>
      <c r="T2645" s="6">
        <f>VLOOKUP($A2645,TOURISM!$A$1:$F$2692,COLUMN(TOURISM!$E2645),0)</f>
        <v>0</v>
      </c>
      <c r="U2645" s="6">
        <f>VLOOKUP($A2645,TOURISM!$A$1:$F$2692,COLUMN(TOURISM!$F2645),0)</f>
        <v>0</v>
      </c>
      <c r="V2645" s="6">
        <f>VLOOKUP($A2645,BUSINESS!$A$1:$J$2692,COLUMN(BUSINESS!$E2645),0)</f>
        <v>0</v>
      </c>
      <c r="W2645" s="6">
        <f>VLOOKUP($A2645,BUSINESS!$A$1:$J$2692,COLUMN(BUSINESS!$F2645),0)</f>
        <v>0</v>
      </c>
      <c r="X2645" s="6">
        <f>VLOOKUP($A2645,BUSINESS!$A$1:$J$2692,COLUMN(BUSINESS!$G2645),0)</f>
        <v>0</v>
      </c>
      <c r="Y2645" s="6">
        <f>VLOOKUP($A2645,BUSINESS!$A$1:$J$2692,COLUMN(BUSINESS!$H2645),0)</f>
        <v>0</v>
      </c>
      <c r="Z2645" s="6">
        <f>VLOOKUP($A2645,BUSINESS!$A$1:$J$2692,COLUMN(BUSINESS!$I2645),0)</f>
        <v>0</v>
      </c>
      <c r="AA2645" s="6">
        <f>VLOOKUP($A2645,BUSINESS!$A$1:$J$2692,COLUMN(BUSINESS!$J2645),0)</f>
        <v>0</v>
      </c>
      <c r="AB2645" s="5"/>
      <c r="AC2645" s="5"/>
      <c r="AD2645" s="5"/>
      <c r="AE2645" s="5"/>
    </row>
    <row r="2646" spans="1:31" ht="15.75" customHeight="1" x14ac:dyDescent="0.25">
      <c r="A2646" s="6">
        <v>2645</v>
      </c>
      <c r="B2646" s="7" t="str">
        <f>VLOOKUP($A2646,GDP!$A$1:$H$2692,COLUMN(GDP!B2646),0)</f>
        <v>The Americas</v>
      </c>
      <c r="C2646" s="8" t="str">
        <f>VLOOKUP($A2646,GDP!$A$1:$H$2692,COLUMN(GDP!C2646),0)</f>
        <v>Turks and Caicos Islands-The Americas</v>
      </c>
      <c r="D2646" s="9" t="str">
        <f>VLOOKUP($A2646,GDP!$A$1:$H$2692,COLUMN(GDP!D2646),0)</f>
        <v>2005</v>
      </c>
      <c r="E2646" s="8">
        <f>VLOOKUP($A2646,GDP!$A$1:$H$2692,COLUMN(GDP!E2646),0)</f>
        <v>0</v>
      </c>
      <c r="F2646" s="7">
        <f>VLOOKUP($A2646,GDP!$A$1:$H$2692,COLUMN(GDP!F2646),0)</f>
        <v>0</v>
      </c>
      <c r="G2646" s="7">
        <f>VLOOKUP($A2646,GDP!$A$1:$H$2692,COLUMN(GDP!G2646),0)</f>
        <v>0</v>
      </c>
      <c r="H2646" s="7">
        <f>VLOOKUP($A2646,GDP!$A$1:$H$2692,COLUMN(GDP!H2646),0)</f>
        <v>0</v>
      </c>
      <c r="I2646" s="6">
        <f>VLOOKUP($A2646,ENERGY!$A$1:$F$2692,COLUMN(ENERGY!E2645),0)</f>
        <v>0</v>
      </c>
      <c r="J2646" s="6">
        <f>VLOOKUP($A2646,ENERGY!$A$1:$F$2692,COLUMN(ENERGY!F2645),0)</f>
        <v>158</v>
      </c>
      <c r="K2646" s="6">
        <f>VLOOKUP($A2646,'HUMAN RESOURCES'!$A$1:$M$2692,COLUMN('HUMAN RESOURCES'!$E2646),0)</f>
        <v>0</v>
      </c>
      <c r="L2646" s="6">
        <f>VLOOKUP($A2646,'HUMAN RESOURCES'!$A$1:$M$2692,COLUMN('HUMAN RESOURCES'!$F2646),0)</f>
        <v>0</v>
      </c>
      <c r="M2646" s="6">
        <f>VLOOKUP($A2646,'HUMAN RESOURCES'!$A$1:$M$2692,COLUMN('HUMAN RESOURCES'!$G2646),0)</f>
        <v>0</v>
      </c>
      <c r="N2646" s="6">
        <f>VLOOKUP($A2646,'HUMAN RESOURCES'!$A$1:$M$2692,COLUMN('HUMAN RESOURCES'!$H2646),0)</f>
        <v>0</v>
      </c>
      <c r="O2646" s="6">
        <f>VLOOKUP($A2646,'HUMAN RESOURCES'!$A$1:$M$2692,COLUMN('HUMAN RESOURCES'!$I2646),0)</f>
        <v>0</v>
      </c>
      <c r="P2646" s="6">
        <f>VLOOKUP($A2646,'HUMAN RESOURCES'!$A$1:$M$2692,COLUMN('HUMAN RESOURCES'!$J2646),0)</f>
        <v>0</v>
      </c>
      <c r="Q2646" s="6">
        <f>VLOOKUP($A2646,'HUMAN RESOURCES'!$A$1:$M$2692,COLUMN('HUMAN RESOURCES'!$K2646),0)</f>
        <v>0</v>
      </c>
      <c r="R2646" s="6">
        <f>VLOOKUP($A2646,'HUMAN RESOURCES'!$A$1:$M$2692,COLUMN('HUMAN RESOURCES'!$L2646),0)</f>
        <v>26450</v>
      </c>
      <c r="S2646" s="6">
        <f>VLOOKUP($A2646,'HUMAN RESOURCES'!$A$1:$M$2692,COLUMN('HUMAN RESOURCES'!$F2646),0)</f>
        <v>0</v>
      </c>
      <c r="T2646" s="6">
        <f>VLOOKUP($A2646,TOURISM!$A$1:$F$2692,COLUMN(TOURISM!$E2646),0)</f>
        <v>0</v>
      </c>
      <c r="U2646" s="6">
        <f>VLOOKUP($A2646,TOURISM!$A$1:$F$2692,COLUMN(TOURISM!$F2646),0)</f>
        <v>0</v>
      </c>
      <c r="V2646" s="6">
        <f>VLOOKUP($A2646,BUSINESS!$A$1:$J$2692,COLUMN(BUSINESS!$E2646),0)</f>
        <v>0</v>
      </c>
      <c r="W2646" s="6">
        <f>VLOOKUP($A2646,BUSINESS!$A$1:$J$2692,COLUMN(BUSINESS!$F2646),0)</f>
        <v>0</v>
      </c>
      <c r="X2646" s="6">
        <f>VLOOKUP($A2646,BUSINESS!$A$1:$J$2692,COLUMN(BUSINESS!$G2646),0)</f>
        <v>0</v>
      </c>
      <c r="Y2646" s="6">
        <f>VLOOKUP($A2646,BUSINESS!$A$1:$J$2692,COLUMN(BUSINESS!$H2646),0)</f>
        <v>0</v>
      </c>
      <c r="Z2646" s="6">
        <f>VLOOKUP($A2646,BUSINESS!$A$1:$J$2692,COLUMN(BUSINESS!$I2646),0)</f>
        <v>0</v>
      </c>
      <c r="AA2646" s="6">
        <f>VLOOKUP($A2646,BUSINESS!$A$1:$J$2692,COLUMN(BUSINESS!$J2646),0)</f>
        <v>0</v>
      </c>
      <c r="AB2646" s="5"/>
      <c r="AC2646" s="5"/>
      <c r="AD2646" s="5"/>
      <c r="AE2646" s="5"/>
    </row>
    <row r="2647" spans="1:31" ht="15.75" customHeight="1" x14ac:dyDescent="0.25">
      <c r="A2647" s="6">
        <v>2646</v>
      </c>
      <c r="B2647" s="7" t="str">
        <f>VLOOKUP($A2647,GDP!$A$1:$H$2692,COLUMN(GDP!B2647),0)</f>
        <v>The Americas</v>
      </c>
      <c r="C2647" s="8" t="str">
        <f>VLOOKUP($A2647,GDP!$A$1:$H$2692,COLUMN(GDP!C2647),0)</f>
        <v>Turks and Caicos Islands-The Americas</v>
      </c>
      <c r="D2647" s="9" t="str">
        <f>VLOOKUP($A2647,GDP!$A$1:$H$2692,COLUMN(GDP!D2647),0)</f>
        <v>2006</v>
      </c>
      <c r="E2647" s="8">
        <f>VLOOKUP($A2647,GDP!$A$1:$H$2692,COLUMN(GDP!E2647),0)</f>
        <v>0</v>
      </c>
      <c r="F2647" s="7">
        <f>VLOOKUP($A2647,GDP!$A$1:$H$2692,COLUMN(GDP!F2647),0)</f>
        <v>0</v>
      </c>
      <c r="G2647" s="7">
        <f>VLOOKUP($A2647,GDP!$A$1:$H$2692,COLUMN(GDP!G2647),0)</f>
        <v>0</v>
      </c>
      <c r="H2647" s="7">
        <f>VLOOKUP($A2647,GDP!$A$1:$H$2692,COLUMN(GDP!H2647),0)</f>
        <v>0</v>
      </c>
      <c r="I2647" s="6">
        <f>VLOOKUP($A2647,ENERGY!$A$1:$F$2692,COLUMN(ENERGY!E2646),0)</f>
        <v>0</v>
      </c>
      <c r="J2647" s="6">
        <f>VLOOKUP($A2647,ENERGY!$A$1:$F$2692,COLUMN(ENERGY!F2646),0)</f>
        <v>143</v>
      </c>
      <c r="K2647" s="6">
        <f>VLOOKUP($A2647,'HUMAN RESOURCES'!$A$1:$M$2692,COLUMN('HUMAN RESOURCES'!$E2647),0)</f>
        <v>0</v>
      </c>
      <c r="L2647" s="6">
        <f>VLOOKUP($A2647,'HUMAN RESOURCES'!$A$1:$M$2692,COLUMN('HUMAN RESOURCES'!$F2647),0)</f>
        <v>0</v>
      </c>
      <c r="M2647" s="6">
        <f>VLOOKUP($A2647,'HUMAN RESOURCES'!$A$1:$M$2692,COLUMN('HUMAN RESOURCES'!$G2647),0)</f>
        <v>0</v>
      </c>
      <c r="N2647" s="6">
        <f>VLOOKUP($A2647,'HUMAN RESOURCES'!$A$1:$M$2692,COLUMN('HUMAN RESOURCES'!$H2647),0)</f>
        <v>0</v>
      </c>
      <c r="O2647" s="6">
        <f>VLOOKUP($A2647,'HUMAN RESOURCES'!$A$1:$M$2692,COLUMN('HUMAN RESOURCES'!$I2647),0)</f>
        <v>0</v>
      </c>
      <c r="P2647" s="6">
        <f>VLOOKUP($A2647,'HUMAN RESOURCES'!$A$1:$M$2692,COLUMN('HUMAN RESOURCES'!$J2647),0)</f>
        <v>0</v>
      </c>
      <c r="Q2647" s="6">
        <f>VLOOKUP($A2647,'HUMAN RESOURCES'!$A$1:$M$2692,COLUMN('HUMAN RESOURCES'!$K2647),0)</f>
        <v>0</v>
      </c>
      <c r="R2647" s="6">
        <f>VLOOKUP($A2647,'HUMAN RESOURCES'!$A$1:$M$2692,COLUMN('HUMAN RESOURCES'!$L2647),0)</f>
        <v>27642</v>
      </c>
      <c r="S2647" s="6">
        <f>VLOOKUP($A2647,'HUMAN RESOURCES'!$A$1:$M$2692,COLUMN('HUMAN RESOURCES'!$F2647),0)</f>
        <v>0</v>
      </c>
      <c r="T2647" s="6">
        <f>VLOOKUP($A2647,TOURISM!$A$1:$F$2692,COLUMN(TOURISM!$E2647),0)</f>
        <v>0</v>
      </c>
      <c r="U2647" s="6">
        <f>VLOOKUP($A2647,TOURISM!$A$1:$F$2692,COLUMN(TOURISM!$F2647),0)</f>
        <v>0</v>
      </c>
      <c r="V2647" s="6">
        <f>VLOOKUP($A2647,BUSINESS!$A$1:$J$2692,COLUMN(BUSINESS!$E2647),0)</f>
        <v>0</v>
      </c>
      <c r="W2647" s="6">
        <f>VLOOKUP($A2647,BUSINESS!$A$1:$J$2692,COLUMN(BUSINESS!$F2647),0)</f>
        <v>0</v>
      </c>
      <c r="X2647" s="6">
        <f>VLOOKUP($A2647,BUSINESS!$A$1:$J$2692,COLUMN(BUSINESS!$G2647),0)</f>
        <v>0</v>
      </c>
      <c r="Y2647" s="6">
        <f>VLOOKUP($A2647,BUSINESS!$A$1:$J$2692,COLUMN(BUSINESS!$H2647),0)</f>
        <v>0</v>
      </c>
      <c r="Z2647" s="6">
        <f>VLOOKUP($A2647,BUSINESS!$A$1:$J$2692,COLUMN(BUSINESS!$I2647),0)</f>
        <v>0</v>
      </c>
      <c r="AA2647" s="6">
        <f>VLOOKUP($A2647,BUSINESS!$A$1:$J$2692,COLUMN(BUSINESS!$J2647),0)</f>
        <v>0</v>
      </c>
      <c r="AB2647" s="5"/>
      <c r="AC2647" s="5"/>
      <c r="AD2647" s="5"/>
      <c r="AE2647" s="5"/>
    </row>
    <row r="2648" spans="1:31" ht="15.75" customHeight="1" x14ac:dyDescent="0.25">
      <c r="A2648" s="6">
        <v>2647</v>
      </c>
      <c r="B2648" s="7" t="str">
        <f>VLOOKUP($A2648,GDP!$A$1:$H$2692,COLUMN(GDP!B2648),0)</f>
        <v>The Americas</v>
      </c>
      <c r="C2648" s="8" t="str">
        <f>VLOOKUP($A2648,GDP!$A$1:$H$2692,COLUMN(GDP!C2648),0)</f>
        <v>Turks and Caicos Islands-The Americas</v>
      </c>
      <c r="D2648" s="9" t="str">
        <f>VLOOKUP($A2648,GDP!$A$1:$H$2692,COLUMN(GDP!D2648),0)</f>
        <v>2007</v>
      </c>
      <c r="E2648" s="8">
        <f>VLOOKUP($A2648,GDP!$A$1:$H$2692,COLUMN(GDP!E2648),0)</f>
        <v>0</v>
      </c>
      <c r="F2648" s="7">
        <f>VLOOKUP($A2648,GDP!$A$1:$H$2692,COLUMN(GDP!F2648),0)</f>
        <v>0</v>
      </c>
      <c r="G2648" s="7">
        <f>VLOOKUP($A2648,GDP!$A$1:$H$2692,COLUMN(GDP!G2648),0)</f>
        <v>0</v>
      </c>
      <c r="H2648" s="7">
        <f>VLOOKUP($A2648,GDP!$A$1:$H$2692,COLUMN(GDP!H2648),0)</f>
        <v>0</v>
      </c>
      <c r="I2648" s="6">
        <f>VLOOKUP($A2648,ENERGY!$A$1:$F$2692,COLUMN(ENERGY!E2647),0)</f>
        <v>0</v>
      </c>
      <c r="J2648" s="6">
        <f>VLOOKUP($A2648,ENERGY!$A$1:$F$2692,COLUMN(ENERGY!F2647),0)</f>
        <v>121</v>
      </c>
      <c r="K2648" s="6">
        <f>VLOOKUP($A2648,'HUMAN RESOURCES'!$A$1:$M$2692,COLUMN('HUMAN RESOURCES'!$E2648),0)</f>
        <v>0</v>
      </c>
      <c r="L2648" s="6">
        <f>VLOOKUP($A2648,'HUMAN RESOURCES'!$A$1:$M$2692,COLUMN('HUMAN RESOURCES'!$F2648),0)</f>
        <v>0</v>
      </c>
      <c r="M2648" s="6">
        <f>VLOOKUP($A2648,'HUMAN RESOURCES'!$A$1:$M$2692,COLUMN('HUMAN RESOURCES'!$G2648),0)</f>
        <v>0</v>
      </c>
      <c r="N2648" s="6">
        <f>VLOOKUP($A2648,'HUMAN RESOURCES'!$A$1:$M$2692,COLUMN('HUMAN RESOURCES'!$H2648),0)</f>
        <v>0</v>
      </c>
      <c r="O2648" s="6">
        <f>VLOOKUP($A2648,'HUMAN RESOURCES'!$A$1:$M$2692,COLUMN('HUMAN RESOURCES'!$I2648),0)</f>
        <v>0</v>
      </c>
      <c r="P2648" s="6">
        <f>VLOOKUP($A2648,'HUMAN RESOURCES'!$A$1:$M$2692,COLUMN('HUMAN RESOURCES'!$J2648),0)</f>
        <v>0</v>
      </c>
      <c r="Q2648" s="6">
        <f>VLOOKUP($A2648,'HUMAN RESOURCES'!$A$1:$M$2692,COLUMN('HUMAN RESOURCES'!$K2648),0)</f>
        <v>0</v>
      </c>
      <c r="R2648" s="6">
        <f>VLOOKUP($A2648,'HUMAN RESOURCES'!$A$1:$M$2692,COLUMN('HUMAN RESOURCES'!$L2648),0)</f>
        <v>28638</v>
      </c>
      <c r="S2648" s="6">
        <f>VLOOKUP($A2648,'HUMAN RESOURCES'!$A$1:$M$2692,COLUMN('HUMAN RESOURCES'!$F2648),0)</f>
        <v>0</v>
      </c>
      <c r="T2648" s="6">
        <f>VLOOKUP($A2648,TOURISM!$A$1:$F$2692,COLUMN(TOURISM!$E2648),0)</f>
        <v>0</v>
      </c>
      <c r="U2648" s="6">
        <f>VLOOKUP($A2648,TOURISM!$A$1:$F$2692,COLUMN(TOURISM!$F2648),0)</f>
        <v>0</v>
      </c>
      <c r="V2648" s="6">
        <f>VLOOKUP($A2648,BUSINESS!$A$1:$J$2692,COLUMN(BUSINESS!$E2648),0)</f>
        <v>0</v>
      </c>
      <c r="W2648" s="6">
        <f>VLOOKUP($A2648,BUSINESS!$A$1:$J$2692,COLUMN(BUSINESS!$F2648),0)</f>
        <v>0</v>
      </c>
      <c r="X2648" s="6">
        <f>VLOOKUP($A2648,BUSINESS!$A$1:$J$2692,COLUMN(BUSINESS!$G2648),0)</f>
        <v>0</v>
      </c>
      <c r="Y2648" s="6">
        <f>VLOOKUP($A2648,BUSINESS!$A$1:$J$2692,COLUMN(BUSINESS!$H2648),0)</f>
        <v>0</v>
      </c>
      <c r="Z2648" s="6">
        <f>VLOOKUP($A2648,BUSINESS!$A$1:$J$2692,COLUMN(BUSINESS!$I2648),0)</f>
        <v>0</v>
      </c>
      <c r="AA2648" s="6">
        <f>VLOOKUP($A2648,BUSINESS!$A$1:$J$2692,COLUMN(BUSINESS!$J2648),0)</f>
        <v>0</v>
      </c>
      <c r="AB2648" s="5"/>
      <c r="AC2648" s="5"/>
      <c r="AD2648" s="5"/>
      <c r="AE2648" s="5"/>
    </row>
    <row r="2649" spans="1:31" ht="15.75" customHeight="1" x14ac:dyDescent="0.25">
      <c r="A2649" s="6">
        <v>2648</v>
      </c>
      <c r="B2649" s="7" t="str">
        <f>VLOOKUP($A2649,GDP!$A$1:$H$2692,COLUMN(GDP!B2649),0)</f>
        <v>The Americas</v>
      </c>
      <c r="C2649" s="8" t="str">
        <f>VLOOKUP($A2649,GDP!$A$1:$H$2692,COLUMN(GDP!C2649),0)</f>
        <v>Turks and Caicos Islands-The Americas</v>
      </c>
      <c r="D2649" s="9" t="str">
        <f>VLOOKUP($A2649,GDP!$A$1:$H$2692,COLUMN(GDP!D2649),0)</f>
        <v>2008</v>
      </c>
      <c r="E2649" s="8">
        <f>VLOOKUP($A2649,GDP!$A$1:$H$2692,COLUMN(GDP!E2649),0)</f>
        <v>0</v>
      </c>
      <c r="F2649" s="7">
        <f>VLOOKUP($A2649,GDP!$A$1:$H$2692,COLUMN(GDP!F2649),0)</f>
        <v>0</v>
      </c>
      <c r="G2649" s="7">
        <f>VLOOKUP($A2649,GDP!$A$1:$H$2692,COLUMN(GDP!G2649),0)</f>
        <v>0</v>
      </c>
      <c r="H2649" s="7">
        <f>VLOOKUP($A2649,GDP!$A$1:$H$2692,COLUMN(GDP!H2649),0)</f>
        <v>0</v>
      </c>
      <c r="I2649" s="6">
        <f>VLOOKUP($A2649,ENERGY!$A$1:$F$2692,COLUMN(ENERGY!E2648),0)</f>
        <v>0</v>
      </c>
      <c r="J2649" s="6">
        <f>VLOOKUP($A2649,ENERGY!$A$1:$F$2692,COLUMN(ENERGY!F2648),0)</f>
        <v>103</v>
      </c>
      <c r="K2649" s="6">
        <f>VLOOKUP($A2649,'HUMAN RESOURCES'!$A$1:$M$2692,COLUMN('HUMAN RESOURCES'!$E2649),0)</f>
        <v>0</v>
      </c>
      <c r="L2649" s="6">
        <f>VLOOKUP($A2649,'HUMAN RESOURCES'!$A$1:$M$2692,COLUMN('HUMAN RESOURCES'!$F2649),0)</f>
        <v>0</v>
      </c>
      <c r="M2649" s="6">
        <f>VLOOKUP($A2649,'HUMAN RESOURCES'!$A$1:$M$2692,COLUMN('HUMAN RESOURCES'!$G2649),0)</f>
        <v>0</v>
      </c>
      <c r="N2649" s="6">
        <f>VLOOKUP($A2649,'HUMAN RESOURCES'!$A$1:$M$2692,COLUMN('HUMAN RESOURCES'!$H2649),0)</f>
        <v>0</v>
      </c>
      <c r="O2649" s="6">
        <f>VLOOKUP($A2649,'HUMAN RESOURCES'!$A$1:$M$2692,COLUMN('HUMAN RESOURCES'!$I2649),0)</f>
        <v>0</v>
      </c>
      <c r="P2649" s="6">
        <f>VLOOKUP($A2649,'HUMAN RESOURCES'!$A$1:$M$2692,COLUMN('HUMAN RESOURCES'!$J2649),0)</f>
        <v>0</v>
      </c>
      <c r="Q2649" s="6">
        <f>VLOOKUP($A2649,'HUMAN RESOURCES'!$A$1:$M$2692,COLUMN('HUMAN RESOURCES'!$K2649),0)</f>
        <v>0</v>
      </c>
      <c r="R2649" s="6">
        <f>VLOOKUP($A2649,'HUMAN RESOURCES'!$A$1:$M$2692,COLUMN('HUMAN RESOURCES'!$L2649),0)</f>
        <v>29481</v>
      </c>
      <c r="S2649" s="6">
        <f>VLOOKUP($A2649,'HUMAN RESOURCES'!$A$1:$M$2692,COLUMN('HUMAN RESOURCES'!$F2649),0)</f>
        <v>0</v>
      </c>
      <c r="T2649" s="6">
        <f>VLOOKUP($A2649,TOURISM!$A$1:$F$2692,COLUMN(TOURISM!$E2649),0)</f>
        <v>0</v>
      </c>
      <c r="U2649" s="6">
        <f>VLOOKUP($A2649,TOURISM!$A$1:$F$2692,COLUMN(TOURISM!$F2649),0)</f>
        <v>0</v>
      </c>
      <c r="V2649" s="6">
        <f>VLOOKUP($A2649,BUSINESS!$A$1:$J$2692,COLUMN(BUSINESS!$E2649),0)</f>
        <v>0</v>
      </c>
      <c r="W2649" s="6">
        <f>VLOOKUP($A2649,BUSINESS!$A$1:$J$2692,COLUMN(BUSINESS!$F2649),0)</f>
        <v>0</v>
      </c>
      <c r="X2649" s="6">
        <f>VLOOKUP($A2649,BUSINESS!$A$1:$J$2692,COLUMN(BUSINESS!$G2649),0)</f>
        <v>0</v>
      </c>
      <c r="Y2649" s="6">
        <f>VLOOKUP($A2649,BUSINESS!$A$1:$J$2692,COLUMN(BUSINESS!$H2649),0)</f>
        <v>0</v>
      </c>
      <c r="Z2649" s="6">
        <f>VLOOKUP($A2649,BUSINESS!$A$1:$J$2692,COLUMN(BUSINESS!$I2649),0)</f>
        <v>0</v>
      </c>
      <c r="AA2649" s="6">
        <f>VLOOKUP($A2649,BUSINESS!$A$1:$J$2692,COLUMN(BUSINESS!$J2649),0)</f>
        <v>0</v>
      </c>
      <c r="AB2649" s="5"/>
      <c r="AC2649" s="5"/>
      <c r="AD2649" s="5"/>
      <c r="AE2649" s="5"/>
    </row>
    <row r="2650" spans="1:31" ht="15.75" customHeight="1" x14ac:dyDescent="0.25">
      <c r="A2650" s="6">
        <v>2649</v>
      </c>
      <c r="B2650" s="7" t="str">
        <f>VLOOKUP($A2650,GDP!$A$1:$H$2692,COLUMN(GDP!B2650),0)</f>
        <v>The Americas</v>
      </c>
      <c r="C2650" s="8" t="str">
        <f>VLOOKUP($A2650,GDP!$A$1:$H$2692,COLUMN(GDP!C2650),0)</f>
        <v>Turks and Caicos Islands-The Americas</v>
      </c>
      <c r="D2650" s="9" t="str">
        <f>VLOOKUP($A2650,GDP!$A$1:$H$2692,COLUMN(GDP!D2650),0)</f>
        <v>2009</v>
      </c>
      <c r="E2650" s="8">
        <f>VLOOKUP($A2650,GDP!$A$1:$H$2692,COLUMN(GDP!E2650),0)</f>
        <v>0</v>
      </c>
      <c r="F2650" s="7">
        <f>VLOOKUP($A2650,GDP!$A$1:$H$2692,COLUMN(GDP!F2650),0)</f>
        <v>0</v>
      </c>
      <c r="G2650" s="7">
        <f>VLOOKUP($A2650,GDP!$A$1:$H$2692,COLUMN(GDP!G2650),0)</f>
        <v>0</v>
      </c>
      <c r="H2650" s="7">
        <f>VLOOKUP($A2650,GDP!$A$1:$H$2692,COLUMN(GDP!H2650),0)</f>
        <v>0</v>
      </c>
      <c r="I2650" s="6">
        <f>VLOOKUP($A2650,ENERGY!$A$1:$F$2692,COLUMN(ENERGY!E2649),0)</f>
        <v>0</v>
      </c>
      <c r="J2650" s="6">
        <f>VLOOKUP($A2650,ENERGY!$A$1:$F$2692,COLUMN(ENERGY!F2649),0)</f>
        <v>103</v>
      </c>
      <c r="K2650" s="6">
        <f>VLOOKUP($A2650,'HUMAN RESOURCES'!$A$1:$M$2692,COLUMN('HUMAN RESOURCES'!$E2650),0)</f>
        <v>0</v>
      </c>
      <c r="L2650" s="6">
        <f>VLOOKUP($A2650,'HUMAN RESOURCES'!$A$1:$M$2692,COLUMN('HUMAN RESOURCES'!$F2650),0)</f>
        <v>0</v>
      </c>
      <c r="M2650" s="6">
        <f>VLOOKUP($A2650,'HUMAN RESOURCES'!$A$1:$M$2692,COLUMN('HUMAN RESOURCES'!$G2650),0)</f>
        <v>0</v>
      </c>
      <c r="N2650" s="6">
        <f>VLOOKUP($A2650,'HUMAN RESOURCES'!$A$1:$M$2692,COLUMN('HUMAN RESOURCES'!$H2650),0)</f>
        <v>0</v>
      </c>
      <c r="O2650" s="6">
        <f>VLOOKUP($A2650,'HUMAN RESOURCES'!$A$1:$M$2692,COLUMN('HUMAN RESOURCES'!$I2650),0)</f>
        <v>0</v>
      </c>
      <c r="P2650" s="6">
        <f>VLOOKUP($A2650,'HUMAN RESOURCES'!$A$1:$M$2692,COLUMN('HUMAN RESOURCES'!$J2650),0)</f>
        <v>0</v>
      </c>
      <c r="Q2650" s="6">
        <f>VLOOKUP($A2650,'HUMAN RESOURCES'!$A$1:$M$2692,COLUMN('HUMAN RESOURCES'!$K2650),0)</f>
        <v>0</v>
      </c>
      <c r="R2650" s="6">
        <f>VLOOKUP($A2650,'HUMAN RESOURCES'!$A$1:$M$2692,COLUMN('HUMAN RESOURCES'!$L2650),0)</f>
        <v>30247</v>
      </c>
      <c r="S2650" s="6">
        <f>VLOOKUP($A2650,'HUMAN RESOURCES'!$A$1:$M$2692,COLUMN('HUMAN RESOURCES'!$F2650),0)</f>
        <v>0</v>
      </c>
      <c r="T2650" s="6">
        <f>VLOOKUP($A2650,TOURISM!$A$1:$F$2692,COLUMN(TOURISM!$E2650),0)</f>
        <v>0</v>
      </c>
      <c r="U2650" s="6">
        <f>VLOOKUP($A2650,TOURISM!$A$1:$F$2692,COLUMN(TOURISM!$F2650),0)</f>
        <v>0</v>
      </c>
      <c r="V2650" s="6">
        <f>VLOOKUP($A2650,BUSINESS!$A$1:$J$2692,COLUMN(BUSINESS!$E2650),0)</f>
        <v>0</v>
      </c>
      <c r="W2650" s="6">
        <f>VLOOKUP($A2650,BUSINESS!$A$1:$J$2692,COLUMN(BUSINESS!$F2650),0)</f>
        <v>0</v>
      </c>
      <c r="X2650" s="6">
        <f>VLOOKUP($A2650,BUSINESS!$A$1:$J$2692,COLUMN(BUSINESS!$G2650),0)</f>
        <v>0</v>
      </c>
      <c r="Y2650" s="6">
        <f>VLOOKUP($A2650,BUSINESS!$A$1:$J$2692,COLUMN(BUSINESS!$H2650),0)</f>
        <v>0</v>
      </c>
      <c r="Z2650" s="6">
        <f>VLOOKUP($A2650,BUSINESS!$A$1:$J$2692,COLUMN(BUSINESS!$I2650),0)</f>
        <v>0</v>
      </c>
      <c r="AA2650" s="6">
        <f>VLOOKUP($A2650,BUSINESS!$A$1:$J$2692,COLUMN(BUSINESS!$J2650),0)</f>
        <v>0</v>
      </c>
      <c r="AB2650" s="5"/>
      <c r="AC2650" s="5"/>
      <c r="AD2650" s="5"/>
      <c r="AE2650" s="5"/>
    </row>
    <row r="2651" spans="1:31" ht="15.75" customHeight="1" x14ac:dyDescent="0.25">
      <c r="A2651" s="6">
        <v>2650</v>
      </c>
      <c r="B2651" s="7" t="str">
        <f>VLOOKUP($A2651,GDP!$A$1:$H$2692,COLUMN(GDP!B2651),0)</f>
        <v>The Americas</v>
      </c>
      <c r="C2651" s="8" t="str">
        <f>VLOOKUP($A2651,GDP!$A$1:$H$2692,COLUMN(GDP!C2651),0)</f>
        <v>Turks and Caicos Islands-The Americas</v>
      </c>
      <c r="D2651" s="9" t="str">
        <f>VLOOKUP($A2651,GDP!$A$1:$H$2692,COLUMN(GDP!D2651),0)</f>
        <v>2010</v>
      </c>
      <c r="E2651" s="8">
        <f>VLOOKUP($A2651,GDP!$A$1:$H$2692,COLUMN(GDP!E2651),0)</f>
        <v>0</v>
      </c>
      <c r="F2651" s="7">
        <f>VLOOKUP($A2651,GDP!$A$1:$H$2692,COLUMN(GDP!F2651),0)</f>
        <v>0</v>
      </c>
      <c r="G2651" s="7">
        <f>VLOOKUP($A2651,GDP!$A$1:$H$2692,COLUMN(GDP!G2651),0)</f>
        <v>0</v>
      </c>
      <c r="H2651" s="7">
        <f>VLOOKUP($A2651,GDP!$A$1:$H$2692,COLUMN(GDP!H2651),0)</f>
        <v>0</v>
      </c>
      <c r="I2651" s="6">
        <f>VLOOKUP($A2651,ENERGY!$A$1:$F$2692,COLUMN(ENERGY!E2650),0)</f>
        <v>0</v>
      </c>
      <c r="J2651" s="6">
        <f>VLOOKUP($A2651,ENERGY!$A$1:$F$2692,COLUMN(ENERGY!F2650),0)</f>
        <v>99</v>
      </c>
      <c r="K2651" s="6">
        <f>VLOOKUP($A2651,'HUMAN RESOURCES'!$A$1:$M$2692,COLUMN('HUMAN RESOURCES'!$E2651),0)</f>
        <v>0</v>
      </c>
      <c r="L2651" s="6">
        <f>VLOOKUP($A2651,'HUMAN RESOURCES'!$A$1:$M$2692,COLUMN('HUMAN RESOURCES'!$F2651),0)</f>
        <v>0</v>
      </c>
      <c r="M2651" s="6">
        <f>VLOOKUP($A2651,'HUMAN RESOURCES'!$A$1:$M$2692,COLUMN('HUMAN RESOURCES'!$G2651),0)</f>
        <v>0</v>
      </c>
      <c r="N2651" s="6">
        <f>VLOOKUP($A2651,'HUMAN RESOURCES'!$A$1:$M$2692,COLUMN('HUMAN RESOURCES'!$H2651),0)</f>
        <v>0</v>
      </c>
      <c r="O2651" s="6">
        <f>VLOOKUP($A2651,'HUMAN RESOURCES'!$A$1:$M$2692,COLUMN('HUMAN RESOURCES'!$I2651),0)</f>
        <v>0</v>
      </c>
      <c r="P2651" s="6">
        <f>VLOOKUP($A2651,'HUMAN RESOURCES'!$A$1:$M$2692,COLUMN('HUMAN RESOURCES'!$J2651),0)</f>
        <v>0</v>
      </c>
      <c r="Q2651" s="6">
        <f>VLOOKUP($A2651,'HUMAN RESOURCES'!$A$1:$M$2692,COLUMN('HUMAN RESOURCES'!$K2651),0)</f>
        <v>0</v>
      </c>
      <c r="R2651" s="6">
        <f>VLOOKUP($A2651,'HUMAN RESOURCES'!$A$1:$M$2692,COLUMN('HUMAN RESOURCES'!$L2651),0)</f>
        <v>30993</v>
      </c>
      <c r="S2651" s="6">
        <f>VLOOKUP($A2651,'HUMAN RESOURCES'!$A$1:$M$2692,COLUMN('HUMAN RESOURCES'!$F2651),0)</f>
        <v>0</v>
      </c>
      <c r="T2651" s="6">
        <f>VLOOKUP($A2651,TOURISM!$A$1:$F$2692,COLUMN(TOURISM!$E2651),0)</f>
        <v>0</v>
      </c>
      <c r="U2651" s="6">
        <f>VLOOKUP($A2651,TOURISM!$A$1:$F$2692,COLUMN(TOURISM!$F2651),0)</f>
        <v>0</v>
      </c>
      <c r="V2651" s="6">
        <f>VLOOKUP($A2651,BUSINESS!$A$1:$J$2692,COLUMN(BUSINESS!$E2651),0)</f>
        <v>0</v>
      </c>
      <c r="W2651" s="6">
        <f>VLOOKUP($A2651,BUSINESS!$A$1:$J$2692,COLUMN(BUSINESS!$F2651),0)</f>
        <v>0</v>
      </c>
      <c r="X2651" s="6">
        <f>VLOOKUP($A2651,BUSINESS!$A$1:$J$2692,COLUMN(BUSINESS!$G2651),0)</f>
        <v>0</v>
      </c>
      <c r="Y2651" s="6">
        <f>VLOOKUP($A2651,BUSINESS!$A$1:$J$2692,COLUMN(BUSINESS!$H2651),0)</f>
        <v>0</v>
      </c>
      <c r="Z2651" s="6">
        <f>VLOOKUP($A2651,BUSINESS!$A$1:$J$2692,COLUMN(BUSINESS!$I2651),0)</f>
        <v>0</v>
      </c>
      <c r="AA2651" s="6">
        <f>VLOOKUP($A2651,BUSINESS!$A$1:$J$2692,COLUMN(BUSINESS!$J2651),0)</f>
        <v>0</v>
      </c>
      <c r="AB2651" s="5"/>
      <c r="AC2651" s="5"/>
      <c r="AD2651" s="5"/>
      <c r="AE2651" s="5"/>
    </row>
    <row r="2652" spans="1:31" ht="15.75" customHeight="1" x14ac:dyDescent="0.25">
      <c r="A2652" s="6">
        <v>2651</v>
      </c>
      <c r="B2652" s="7" t="str">
        <f>VLOOKUP($A2652,GDP!$A$1:$H$2692,COLUMN(GDP!B2652),0)</f>
        <v>The Americas</v>
      </c>
      <c r="C2652" s="8" t="str">
        <f>VLOOKUP($A2652,GDP!$A$1:$H$2692,COLUMN(GDP!C2652),0)</f>
        <v>Turks and Caicos Islands-The Americas</v>
      </c>
      <c r="D2652" s="9" t="str">
        <f>VLOOKUP($A2652,GDP!$A$1:$H$2692,COLUMN(GDP!D2652),0)</f>
        <v>2011</v>
      </c>
      <c r="E2652" s="8">
        <f>VLOOKUP($A2652,GDP!$A$1:$H$2692,COLUMN(GDP!E2652),0)</f>
        <v>0</v>
      </c>
      <c r="F2652" s="7">
        <f>VLOOKUP($A2652,GDP!$A$1:$H$2692,COLUMN(GDP!F2652),0)</f>
        <v>0</v>
      </c>
      <c r="G2652" s="7">
        <f>VLOOKUP($A2652,GDP!$A$1:$H$2692,COLUMN(GDP!G2652),0)</f>
        <v>0</v>
      </c>
      <c r="H2652" s="7">
        <f>VLOOKUP($A2652,GDP!$A$1:$H$2692,COLUMN(GDP!H2652),0)</f>
        <v>0</v>
      </c>
      <c r="I2652" s="6">
        <f>VLOOKUP($A2652,ENERGY!$A$1:$F$2692,COLUMN(ENERGY!E2651),0)</f>
        <v>0</v>
      </c>
      <c r="J2652" s="6">
        <f>VLOOKUP($A2652,ENERGY!$A$1:$F$2692,COLUMN(ENERGY!F2651),0)</f>
        <v>15</v>
      </c>
      <c r="K2652" s="6">
        <f>VLOOKUP($A2652,'HUMAN RESOURCES'!$A$1:$M$2692,COLUMN('HUMAN RESOURCES'!$E2652),0)</f>
        <v>0</v>
      </c>
      <c r="L2652" s="6">
        <f>VLOOKUP($A2652,'HUMAN RESOURCES'!$A$1:$M$2692,COLUMN('HUMAN RESOURCES'!$F2652),0)</f>
        <v>0</v>
      </c>
      <c r="M2652" s="6">
        <f>VLOOKUP($A2652,'HUMAN RESOURCES'!$A$1:$M$2692,COLUMN('HUMAN RESOURCES'!$G2652),0)</f>
        <v>0</v>
      </c>
      <c r="N2652" s="6">
        <f>VLOOKUP($A2652,'HUMAN RESOURCES'!$A$1:$M$2692,COLUMN('HUMAN RESOURCES'!$H2652),0)</f>
        <v>0</v>
      </c>
      <c r="O2652" s="6">
        <f>VLOOKUP($A2652,'HUMAN RESOURCES'!$A$1:$M$2692,COLUMN('HUMAN RESOURCES'!$I2652),0)</f>
        <v>0</v>
      </c>
      <c r="P2652" s="6">
        <f>VLOOKUP($A2652,'HUMAN RESOURCES'!$A$1:$M$2692,COLUMN('HUMAN RESOURCES'!$J2652),0)</f>
        <v>0</v>
      </c>
      <c r="Q2652" s="6">
        <f>VLOOKUP($A2652,'HUMAN RESOURCES'!$A$1:$M$2692,COLUMN('HUMAN RESOURCES'!$K2652),0)</f>
        <v>0</v>
      </c>
      <c r="R2652" s="6">
        <f>VLOOKUP($A2652,'HUMAN RESOURCES'!$A$1:$M$2692,COLUMN('HUMAN RESOURCES'!$L2652),0)</f>
        <v>31726</v>
      </c>
      <c r="S2652" s="6">
        <f>VLOOKUP($A2652,'HUMAN RESOURCES'!$A$1:$M$2692,COLUMN('HUMAN RESOURCES'!$F2652),0)</f>
        <v>0</v>
      </c>
      <c r="T2652" s="6">
        <f>VLOOKUP($A2652,TOURISM!$A$1:$F$2692,COLUMN(TOURISM!$E2652),0)</f>
        <v>0</v>
      </c>
      <c r="U2652" s="6">
        <f>VLOOKUP($A2652,TOURISM!$A$1:$F$2692,COLUMN(TOURISM!$F2652),0)</f>
        <v>0</v>
      </c>
      <c r="V2652" s="6">
        <f>VLOOKUP($A2652,BUSINESS!$A$1:$J$2692,COLUMN(BUSINESS!$E2652),0)</f>
        <v>0</v>
      </c>
      <c r="W2652" s="6">
        <f>VLOOKUP($A2652,BUSINESS!$A$1:$J$2692,COLUMN(BUSINESS!$F2652),0)</f>
        <v>0</v>
      </c>
      <c r="X2652" s="6">
        <f>VLOOKUP($A2652,BUSINESS!$A$1:$J$2692,COLUMN(BUSINESS!$G2652),0)</f>
        <v>0</v>
      </c>
      <c r="Y2652" s="6">
        <f>VLOOKUP($A2652,BUSINESS!$A$1:$J$2692,COLUMN(BUSINESS!$H2652),0)</f>
        <v>0</v>
      </c>
      <c r="Z2652" s="6">
        <f>VLOOKUP($A2652,BUSINESS!$A$1:$J$2692,COLUMN(BUSINESS!$I2652),0)</f>
        <v>0</v>
      </c>
      <c r="AA2652" s="6">
        <f>VLOOKUP($A2652,BUSINESS!$A$1:$J$2692,COLUMN(BUSINESS!$J2652),0)</f>
        <v>0</v>
      </c>
      <c r="AB2652" s="5"/>
      <c r="AC2652" s="5"/>
      <c r="AD2652" s="5"/>
      <c r="AE2652" s="5"/>
    </row>
    <row r="2653" spans="1:31" ht="15.75" customHeight="1" x14ac:dyDescent="0.25">
      <c r="A2653" s="6">
        <v>2652</v>
      </c>
      <c r="B2653" s="7" t="str">
        <f>VLOOKUP($A2653,GDP!$A$1:$H$2692,COLUMN(GDP!B2653),0)</f>
        <v>The Americas</v>
      </c>
      <c r="C2653" s="8" t="str">
        <f>VLOOKUP($A2653,GDP!$A$1:$H$2692,COLUMN(GDP!C2653),0)</f>
        <v>Turks and Caicos Islands-The Americas</v>
      </c>
      <c r="D2653" s="9" t="str">
        <f>VLOOKUP($A2653,GDP!$A$1:$H$2692,COLUMN(GDP!D2653),0)</f>
        <v>2012</v>
      </c>
      <c r="E2653" s="8">
        <f>VLOOKUP($A2653,GDP!$A$1:$H$2692,COLUMN(GDP!E2653),0)</f>
        <v>0</v>
      </c>
      <c r="F2653" s="7">
        <f>VLOOKUP($A2653,GDP!$A$1:$H$2692,COLUMN(GDP!F2653),0)</f>
        <v>0</v>
      </c>
      <c r="G2653" s="7">
        <f>VLOOKUP($A2653,GDP!$A$1:$H$2692,COLUMN(GDP!G2653),0)</f>
        <v>0</v>
      </c>
      <c r="H2653" s="7">
        <f>VLOOKUP($A2653,GDP!$A$1:$H$2692,COLUMN(GDP!H2653),0)</f>
        <v>0</v>
      </c>
      <c r="I2653" s="6">
        <f>VLOOKUP($A2653,ENERGY!$A$1:$F$2692,COLUMN(ENERGY!E2652),0)</f>
        <v>0</v>
      </c>
      <c r="J2653" s="6">
        <f>VLOOKUP($A2653,ENERGY!$A$1:$F$2692,COLUMN(ENERGY!F2652),0)</f>
        <v>15</v>
      </c>
      <c r="K2653" s="6">
        <f>VLOOKUP($A2653,'HUMAN RESOURCES'!$A$1:$M$2692,COLUMN('HUMAN RESOURCES'!$E2653),0)</f>
        <v>0</v>
      </c>
      <c r="L2653" s="6">
        <f>VLOOKUP($A2653,'HUMAN RESOURCES'!$A$1:$M$2692,COLUMN('HUMAN RESOURCES'!$F2653),0)</f>
        <v>0</v>
      </c>
      <c r="M2653" s="6">
        <f>VLOOKUP($A2653,'HUMAN RESOURCES'!$A$1:$M$2692,COLUMN('HUMAN RESOURCES'!$G2653),0)</f>
        <v>0</v>
      </c>
      <c r="N2653" s="6">
        <f>VLOOKUP($A2653,'HUMAN RESOURCES'!$A$1:$M$2692,COLUMN('HUMAN RESOURCES'!$H2653),0)</f>
        <v>0</v>
      </c>
      <c r="O2653" s="6">
        <f>VLOOKUP($A2653,'HUMAN RESOURCES'!$A$1:$M$2692,COLUMN('HUMAN RESOURCES'!$I2653),0)</f>
        <v>0</v>
      </c>
      <c r="P2653" s="6">
        <f>VLOOKUP($A2653,'HUMAN RESOURCES'!$A$1:$M$2692,COLUMN('HUMAN RESOURCES'!$J2653),0)</f>
        <v>0</v>
      </c>
      <c r="Q2653" s="6">
        <f>VLOOKUP($A2653,'HUMAN RESOURCES'!$A$1:$M$2692,COLUMN('HUMAN RESOURCES'!$K2653),0)</f>
        <v>0</v>
      </c>
      <c r="R2653" s="6">
        <f>VLOOKUP($A2653,'HUMAN RESOURCES'!$A$1:$M$2692,COLUMN('HUMAN RESOURCES'!$L2653),0)</f>
        <v>32427</v>
      </c>
      <c r="S2653" s="6">
        <f>VLOOKUP($A2653,'HUMAN RESOURCES'!$A$1:$M$2692,COLUMN('HUMAN RESOURCES'!$F2653),0)</f>
        <v>0</v>
      </c>
      <c r="T2653" s="6">
        <f>VLOOKUP($A2653,TOURISM!$A$1:$F$2692,COLUMN(TOURISM!$E2653),0)</f>
        <v>0</v>
      </c>
      <c r="U2653" s="6">
        <f>VLOOKUP($A2653,TOURISM!$A$1:$F$2692,COLUMN(TOURISM!$F2653),0)</f>
        <v>0</v>
      </c>
      <c r="V2653" s="6">
        <f>VLOOKUP($A2653,BUSINESS!$A$1:$J$2692,COLUMN(BUSINESS!$E2653),0)</f>
        <v>0</v>
      </c>
      <c r="W2653" s="6">
        <f>VLOOKUP($A2653,BUSINESS!$A$1:$J$2692,COLUMN(BUSINESS!$F2653),0)</f>
        <v>0</v>
      </c>
      <c r="X2653" s="6">
        <f>VLOOKUP($A2653,BUSINESS!$A$1:$J$2692,COLUMN(BUSINESS!$G2653),0)</f>
        <v>0</v>
      </c>
      <c r="Y2653" s="6">
        <f>VLOOKUP($A2653,BUSINESS!$A$1:$J$2692,COLUMN(BUSINESS!$H2653),0)</f>
        <v>0</v>
      </c>
      <c r="Z2653" s="6">
        <f>VLOOKUP($A2653,BUSINESS!$A$1:$J$2692,COLUMN(BUSINESS!$I2653),0)</f>
        <v>0</v>
      </c>
      <c r="AA2653" s="6">
        <f>VLOOKUP($A2653,BUSINESS!$A$1:$J$2692,COLUMN(BUSINESS!$J2653),0)</f>
        <v>0</v>
      </c>
      <c r="AB2653" s="5"/>
      <c r="AC2653" s="5"/>
      <c r="AD2653" s="5"/>
      <c r="AE2653" s="5"/>
    </row>
    <row r="2654" spans="1:31" ht="15.75" customHeight="1" x14ac:dyDescent="0.25">
      <c r="A2654" s="6">
        <v>2653</v>
      </c>
      <c r="B2654" s="7" t="str">
        <f>VLOOKUP($A2654,GDP!$A$1:$H$2692,COLUMN(GDP!B2654),0)</f>
        <v>The Americas</v>
      </c>
      <c r="C2654" s="8" t="str">
        <f>VLOOKUP($A2654,GDP!$A$1:$H$2692,COLUMN(GDP!C2654),0)</f>
        <v>United States-The Americas</v>
      </c>
      <c r="D2654" s="9" t="str">
        <f>VLOOKUP($A2654,GDP!$A$1:$H$2692,COLUMN(GDP!D2654),0)</f>
        <v>2000</v>
      </c>
      <c r="E2654" s="8">
        <f>VLOOKUP($A2654,GDP!$A$1:$H$2692,COLUMN(GDP!E2654),0)</f>
        <v>10300000000000</v>
      </c>
      <c r="F2654" s="7">
        <f>VLOOKUP($A2654,GDP!$A$1:$H$2692,COLUMN(GDP!F2654),0)</f>
        <v>0.13600000000000001</v>
      </c>
      <c r="G2654" s="7">
        <f>VLOOKUP($A2654,GDP!$A$1:$H$2692,COLUMN(GDP!G2654),0)</f>
        <v>4790</v>
      </c>
      <c r="H2654" s="7">
        <f>VLOOKUP($A2654,GDP!$A$1:$H$2692,COLUMN(GDP!H2654),0)</f>
        <v>9.1999999999999998E-2</v>
      </c>
      <c r="I2654" s="6">
        <f>VLOOKUP($A2654,ENERGY!$A$1:$F$2692,COLUMN(ENERGY!E2653),0)</f>
        <v>2132446</v>
      </c>
      <c r="J2654" s="6">
        <f>VLOOKUP($A2654,ENERGY!$A$1:$F$2692,COLUMN(ENERGY!F2653),0)</f>
        <v>0</v>
      </c>
      <c r="K2654" s="6">
        <f>VLOOKUP($A2654,'HUMAN RESOURCES'!$A$1:$M$2692,COLUMN('HUMAN RESOURCES'!$E2654),0)</f>
        <v>1.4E-2</v>
      </c>
      <c r="L2654" s="6">
        <f>VLOOKUP($A2654,'HUMAN RESOURCES'!$A$1:$M$2692,COLUMN('HUMAN RESOURCES'!$F2654),0)</f>
        <v>7.0000000000000001E-3</v>
      </c>
      <c r="M2654" s="6">
        <f>VLOOKUP($A2654,'HUMAN RESOURCES'!$A$1:$M$2692,COLUMN('HUMAN RESOURCES'!$G2654),0)</f>
        <v>79</v>
      </c>
      <c r="N2654" s="6">
        <f>VLOOKUP($A2654,'HUMAN RESOURCES'!$A$1:$M$2692,COLUMN('HUMAN RESOURCES'!$H2654),0)</f>
        <v>74</v>
      </c>
      <c r="O2654" s="6">
        <f>VLOOKUP($A2654,'HUMAN RESOURCES'!$A$1:$M$2692,COLUMN('HUMAN RESOURCES'!$I2654),0)</f>
        <v>0.21299999999999999</v>
      </c>
      <c r="P2654" s="6">
        <f>VLOOKUP($A2654,'HUMAN RESOURCES'!$A$1:$M$2692,COLUMN('HUMAN RESOURCES'!$J2654),0)</f>
        <v>0.66300000000000003</v>
      </c>
      <c r="Q2654" s="6">
        <f>VLOOKUP($A2654,'HUMAN RESOURCES'!$A$1:$M$2692,COLUMN('HUMAN RESOURCES'!$K2654),0)</f>
        <v>0.124</v>
      </c>
      <c r="R2654" s="6">
        <f>VLOOKUP($A2654,'HUMAN RESOURCES'!$A$1:$M$2692,COLUMN('HUMAN RESOURCES'!$L2654),0)</f>
        <v>282162411</v>
      </c>
      <c r="S2654" s="6">
        <f>VLOOKUP($A2654,'HUMAN RESOURCES'!$A$1:$M$2692,COLUMN('HUMAN RESOURCES'!$F2654),0)</f>
        <v>7.0000000000000001E-3</v>
      </c>
      <c r="T2654" s="6">
        <f>VLOOKUP($A2654,TOURISM!$A$1:$F$2692,COLUMN(TOURISM!$E2654),0)</f>
        <v>121000000000</v>
      </c>
      <c r="U2654" s="6">
        <f>VLOOKUP($A2654,TOURISM!$A$1:$F$2692,COLUMN(TOURISM!$F2654),0)</f>
        <v>91473000000</v>
      </c>
      <c r="V2654" s="6">
        <f>VLOOKUP($A2654,BUSINESS!$A$1:$J$2692,COLUMN(BUSINESS!$E2654),0)</f>
        <v>0</v>
      </c>
      <c r="W2654" s="6">
        <f>VLOOKUP($A2654,BUSINESS!$A$1:$J$2692,COLUMN(BUSINESS!$F2654),0)</f>
        <v>0</v>
      </c>
      <c r="X2654" s="6">
        <f>VLOOKUP($A2654,BUSINESS!$A$1:$J$2692,COLUMN(BUSINESS!$G2654),0)</f>
        <v>0</v>
      </c>
      <c r="Y2654" s="6">
        <f>VLOOKUP($A2654,BUSINESS!$A$1:$J$2692,COLUMN(BUSINESS!$H2654),0)</f>
        <v>0</v>
      </c>
      <c r="Z2654" s="6">
        <f>VLOOKUP($A2654,BUSINESS!$A$1:$J$2692,COLUMN(BUSINESS!$I2654),0)</f>
        <v>0.43099999999999999</v>
      </c>
      <c r="AA2654" s="6">
        <f>VLOOKUP($A2654,BUSINESS!$A$1:$J$2692,COLUMN(BUSINESS!$J2654),0)</f>
        <v>0.38500000000000001</v>
      </c>
      <c r="AB2654" s="5"/>
      <c r="AC2654" s="5"/>
      <c r="AD2654" s="5"/>
      <c r="AE2654" s="5"/>
    </row>
    <row r="2655" spans="1:31" ht="15.75" customHeight="1" x14ac:dyDescent="0.25">
      <c r="A2655" s="6">
        <v>2654</v>
      </c>
      <c r="B2655" s="7" t="str">
        <f>VLOOKUP($A2655,GDP!$A$1:$H$2692,COLUMN(GDP!B2655),0)</f>
        <v>The Americas</v>
      </c>
      <c r="C2655" s="8" t="str">
        <f>VLOOKUP($A2655,GDP!$A$1:$H$2692,COLUMN(GDP!C2655),0)</f>
        <v>United States-The Americas</v>
      </c>
      <c r="D2655" s="9" t="str">
        <f>VLOOKUP($A2655,GDP!$A$1:$H$2692,COLUMN(GDP!D2655),0)</f>
        <v>2001</v>
      </c>
      <c r="E2655" s="8">
        <f>VLOOKUP($A2655,GDP!$A$1:$H$2692,COLUMN(GDP!E2655),0)</f>
        <v>10600000000000</v>
      </c>
      <c r="F2655" s="7">
        <f>VLOOKUP($A2655,GDP!$A$1:$H$2692,COLUMN(GDP!F2655),0)</f>
        <v>0.14199999999999999</v>
      </c>
      <c r="G2655" s="7">
        <f>VLOOKUP($A2655,GDP!$A$1:$H$2692,COLUMN(GDP!G2655),0)</f>
        <v>5138</v>
      </c>
      <c r="H2655" s="7">
        <f>VLOOKUP($A2655,GDP!$A$1:$H$2692,COLUMN(GDP!H2655),0)</f>
        <v>6.9000000000000006E-2</v>
      </c>
      <c r="I2655" s="6">
        <f>VLOOKUP($A2655,ENERGY!$A$1:$F$2692,COLUMN(ENERGY!E2654),0)</f>
        <v>2191193</v>
      </c>
      <c r="J2655" s="6">
        <f>VLOOKUP($A2655,ENERGY!$A$1:$F$2692,COLUMN(ENERGY!F2654),0)</f>
        <v>0</v>
      </c>
      <c r="K2655" s="6">
        <f>VLOOKUP($A2655,'HUMAN RESOURCES'!$A$1:$M$2692,COLUMN('HUMAN RESOURCES'!$E2655),0)</f>
        <v>1.4E-2</v>
      </c>
      <c r="L2655" s="6">
        <f>VLOOKUP($A2655,'HUMAN RESOURCES'!$A$1:$M$2692,COLUMN('HUMAN RESOURCES'!$F2655),0)</f>
        <v>7.0000000000000001E-3</v>
      </c>
      <c r="M2655" s="6">
        <f>VLOOKUP($A2655,'HUMAN RESOURCES'!$A$1:$M$2692,COLUMN('HUMAN RESOURCES'!$G2655),0)</f>
        <v>79</v>
      </c>
      <c r="N2655" s="6">
        <f>VLOOKUP($A2655,'HUMAN RESOURCES'!$A$1:$M$2692,COLUMN('HUMAN RESOURCES'!$H2655),0)</f>
        <v>74</v>
      </c>
      <c r="O2655" s="6">
        <f>VLOOKUP($A2655,'HUMAN RESOURCES'!$A$1:$M$2692,COLUMN('HUMAN RESOURCES'!$I2655),0)</f>
        <v>0.21199999999999999</v>
      </c>
      <c r="P2655" s="6">
        <f>VLOOKUP($A2655,'HUMAN RESOURCES'!$A$1:$M$2692,COLUMN('HUMAN RESOURCES'!$J2655),0)</f>
        <v>0.66500000000000004</v>
      </c>
      <c r="Q2655" s="6">
        <f>VLOOKUP($A2655,'HUMAN RESOURCES'!$A$1:$M$2692,COLUMN('HUMAN RESOURCES'!$K2655),0)</f>
        <v>0.123</v>
      </c>
      <c r="R2655" s="6">
        <f>VLOOKUP($A2655,'HUMAN RESOURCES'!$A$1:$M$2692,COLUMN('HUMAN RESOURCES'!$L2655),0)</f>
        <v>284968955</v>
      </c>
      <c r="S2655" s="6">
        <f>VLOOKUP($A2655,'HUMAN RESOURCES'!$A$1:$M$2692,COLUMN('HUMAN RESOURCES'!$F2655),0)</f>
        <v>7.0000000000000001E-3</v>
      </c>
      <c r="T2655" s="6">
        <f>VLOOKUP($A2655,TOURISM!$A$1:$F$2692,COLUMN(TOURISM!$E2655),0)</f>
        <v>109000000000</v>
      </c>
      <c r="U2655" s="6">
        <f>VLOOKUP($A2655,TOURISM!$A$1:$F$2692,COLUMN(TOURISM!$F2655),0)</f>
        <v>85610000000</v>
      </c>
      <c r="V2655" s="6">
        <f>VLOOKUP($A2655,BUSINESS!$A$1:$J$2692,COLUMN(BUSINESS!$E2655),0)</f>
        <v>0</v>
      </c>
      <c r="W2655" s="6">
        <f>VLOOKUP($A2655,BUSINESS!$A$1:$J$2692,COLUMN(BUSINESS!$F2655),0)</f>
        <v>0</v>
      </c>
      <c r="X2655" s="6">
        <f>VLOOKUP($A2655,BUSINESS!$A$1:$J$2692,COLUMN(BUSINESS!$G2655),0)</f>
        <v>0</v>
      </c>
      <c r="Y2655" s="6">
        <f>VLOOKUP($A2655,BUSINESS!$A$1:$J$2692,COLUMN(BUSINESS!$H2655),0)</f>
        <v>0</v>
      </c>
      <c r="Z2655" s="6">
        <f>VLOOKUP($A2655,BUSINESS!$A$1:$J$2692,COLUMN(BUSINESS!$I2655),0)</f>
        <v>0.49099999999999999</v>
      </c>
      <c r="AA2655" s="6">
        <f>VLOOKUP($A2655,BUSINESS!$A$1:$J$2692,COLUMN(BUSINESS!$J2655),0)</f>
        <v>0.44700000000000001</v>
      </c>
      <c r="AB2655" s="5"/>
      <c r="AC2655" s="5"/>
      <c r="AD2655" s="5"/>
      <c r="AE2655" s="5"/>
    </row>
    <row r="2656" spans="1:31" ht="15.75" customHeight="1" x14ac:dyDescent="0.25">
      <c r="A2656" s="6">
        <v>2655</v>
      </c>
      <c r="B2656" s="7" t="str">
        <f>VLOOKUP($A2656,GDP!$A$1:$H$2692,COLUMN(GDP!B2656),0)</f>
        <v>The Americas</v>
      </c>
      <c r="C2656" s="8" t="str">
        <f>VLOOKUP($A2656,GDP!$A$1:$H$2692,COLUMN(GDP!C2656),0)</f>
        <v>United States-The Americas</v>
      </c>
      <c r="D2656" s="9" t="str">
        <f>VLOOKUP($A2656,GDP!$A$1:$H$2692,COLUMN(GDP!D2656),0)</f>
        <v>2002</v>
      </c>
      <c r="E2656" s="8">
        <f>VLOOKUP($A2656,GDP!$A$1:$H$2692,COLUMN(GDP!E2656),0)</f>
        <v>11000000000000</v>
      </c>
      <c r="F2656" s="7">
        <f>VLOOKUP($A2656,GDP!$A$1:$H$2692,COLUMN(GDP!F2656),0)</f>
        <v>0.151</v>
      </c>
      <c r="G2656" s="7">
        <f>VLOOKUP($A2656,GDP!$A$1:$H$2692,COLUMN(GDP!G2656),0)</f>
        <v>5578</v>
      </c>
      <c r="H2656" s="7">
        <f>VLOOKUP($A2656,GDP!$A$1:$H$2692,COLUMN(GDP!H2656),0)</f>
        <v>4.7E-2</v>
      </c>
      <c r="I2656" s="6">
        <f>VLOOKUP($A2656,ENERGY!$A$1:$F$2692,COLUMN(ENERGY!E2655),0)</f>
        <v>2215504</v>
      </c>
      <c r="J2656" s="6">
        <f>VLOOKUP($A2656,ENERGY!$A$1:$F$2692,COLUMN(ENERGY!F2655),0)</f>
        <v>5433057</v>
      </c>
      <c r="K2656" s="6">
        <f>VLOOKUP($A2656,'HUMAN RESOURCES'!$A$1:$M$2692,COLUMN('HUMAN RESOURCES'!$E2656),0)</f>
        <v>1.4E-2</v>
      </c>
      <c r="L2656" s="6">
        <f>VLOOKUP($A2656,'HUMAN RESOURCES'!$A$1:$M$2692,COLUMN('HUMAN RESOURCES'!$F2656),0)</f>
        <v>7.0000000000000001E-3</v>
      </c>
      <c r="M2656" s="6">
        <f>VLOOKUP($A2656,'HUMAN RESOURCES'!$A$1:$M$2692,COLUMN('HUMAN RESOURCES'!$G2656),0)</f>
        <v>80</v>
      </c>
      <c r="N2656" s="6">
        <f>VLOOKUP($A2656,'HUMAN RESOURCES'!$A$1:$M$2692,COLUMN('HUMAN RESOURCES'!$H2656),0)</f>
        <v>74</v>
      </c>
      <c r="O2656" s="6">
        <f>VLOOKUP($A2656,'HUMAN RESOURCES'!$A$1:$M$2692,COLUMN('HUMAN RESOURCES'!$I2656),0)</f>
        <v>0.21</v>
      </c>
      <c r="P2656" s="6">
        <f>VLOOKUP($A2656,'HUMAN RESOURCES'!$A$1:$M$2692,COLUMN('HUMAN RESOURCES'!$J2656),0)</f>
        <v>0.66700000000000004</v>
      </c>
      <c r="Q2656" s="6">
        <f>VLOOKUP($A2656,'HUMAN RESOURCES'!$A$1:$M$2692,COLUMN('HUMAN RESOURCES'!$K2656),0)</f>
        <v>0.123</v>
      </c>
      <c r="R2656" s="6">
        <f>VLOOKUP($A2656,'HUMAN RESOURCES'!$A$1:$M$2692,COLUMN('HUMAN RESOURCES'!$L2656),0)</f>
        <v>287625193</v>
      </c>
      <c r="S2656" s="6">
        <f>VLOOKUP($A2656,'HUMAN RESOURCES'!$A$1:$M$2692,COLUMN('HUMAN RESOURCES'!$F2656),0)</f>
        <v>7.0000000000000001E-3</v>
      </c>
      <c r="T2656" s="6">
        <f>VLOOKUP($A2656,TOURISM!$A$1:$F$2692,COLUMN(TOURISM!$E2656),0)</f>
        <v>104000000000</v>
      </c>
      <c r="U2656" s="6">
        <f>VLOOKUP($A2656,TOURISM!$A$1:$F$2692,COLUMN(TOURISM!$F2656),0)</f>
        <v>81860000000</v>
      </c>
      <c r="V2656" s="6">
        <f>VLOOKUP($A2656,BUSINESS!$A$1:$J$2692,COLUMN(BUSINESS!$E2656),0)</f>
        <v>0</v>
      </c>
      <c r="W2656" s="6">
        <f>VLOOKUP($A2656,BUSINESS!$A$1:$J$2692,COLUMN(BUSINESS!$F2656),0)</f>
        <v>0</v>
      </c>
      <c r="X2656" s="6">
        <f>VLOOKUP($A2656,BUSINESS!$A$1:$J$2692,COLUMN(BUSINESS!$G2656),0)</f>
        <v>0</v>
      </c>
      <c r="Y2656" s="6">
        <f>VLOOKUP($A2656,BUSINESS!$A$1:$J$2692,COLUMN(BUSINESS!$H2656),0)</f>
        <v>0</v>
      </c>
      <c r="Z2656" s="6">
        <f>VLOOKUP($A2656,BUSINESS!$A$1:$J$2692,COLUMN(BUSINESS!$I2656),0)</f>
        <v>0.58799999999999997</v>
      </c>
      <c r="AA2656" s="6">
        <f>VLOOKUP($A2656,BUSINESS!$A$1:$J$2692,COLUMN(BUSINESS!$J2656),0)</f>
        <v>0.48899999999999999</v>
      </c>
      <c r="AB2656" s="5"/>
      <c r="AC2656" s="5"/>
      <c r="AD2656" s="5"/>
      <c r="AE2656" s="5"/>
    </row>
    <row r="2657" spans="1:31" ht="15.75" customHeight="1" x14ac:dyDescent="0.25">
      <c r="A2657" s="6">
        <v>2656</v>
      </c>
      <c r="B2657" s="7" t="str">
        <f>VLOOKUP($A2657,GDP!$A$1:$H$2692,COLUMN(GDP!B2657),0)</f>
        <v>The Americas</v>
      </c>
      <c r="C2657" s="8" t="str">
        <f>VLOOKUP($A2657,GDP!$A$1:$H$2692,COLUMN(GDP!C2657),0)</f>
        <v>United States-The Americas</v>
      </c>
      <c r="D2657" s="9" t="str">
        <f>VLOOKUP($A2657,GDP!$A$1:$H$2692,COLUMN(GDP!D2657),0)</f>
        <v>2003</v>
      </c>
      <c r="E2657" s="8">
        <f>VLOOKUP($A2657,GDP!$A$1:$H$2692,COLUMN(GDP!E2657),0)</f>
        <v>11500000000000</v>
      </c>
      <c r="F2657" s="7">
        <f>VLOOKUP($A2657,GDP!$A$1:$H$2692,COLUMN(GDP!F2657),0)</f>
        <v>0.156</v>
      </c>
      <c r="G2657" s="7">
        <f>VLOOKUP($A2657,GDP!$A$1:$H$2692,COLUMN(GDP!G2657),0)</f>
        <v>5993</v>
      </c>
      <c r="H2657" s="7">
        <f>VLOOKUP($A2657,GDP!$A$1:$H$2692,COLUMN(GDP!H2657),0)</f>
        <v>4.1000000000000002E-2</v>
      </c>
      <c r="I2657" s="6">
        <f>VLOOKUP($A2657,ENERGY!$A$1:$F$2692,COLUMN(ENERGY!E2656),0)</f>
        <v>2164458</v>
      </c>
      <c r="J2657" s="6">
        <f>VLOOKUP($A2657,ENERGY!$A$1:$F$2692,COLUMN(ENERGY!F2656),0)</f>
        <v>5311840</v>
      </c>
      <c r="K2657" s="6">
        <f>VLOOKUP($A2657,'HUMAN RESOURCES'!$A$1:$M$2692,COLUMN('HUMAN RESOURCES'!$E2657),0)</f>
        <v>1.4E-2</v>
      </c>
      <c r="L2657" s="6">
        <f>VLOOKUP($A2657,'HUMAN RESOURCES'!$A$1:$M$2692,COLUMN('HUMAN RESOURCES'!$F2657),0)</f>
        <v>7.0000000000000001E-3</v>
      </c>
      <c r="M2657" s="6">
        <f>VLOOKUP($A2657,'HUMAN RESOURCES'!$A$1:$M$2692,COLUMN('HUMAN RESOURCES'!$G2657),0)</f>
        <v>80</v>
      </c>
      <c r="N2657" s="6">
        <f>VLOOKUP($A2657,'HUMAN RESOURCES'!$A$1:$M$2692,COLUMN('HUMAN RESOURCES'!$H2657),0)</f>
        <v>75</v>
      </c>
      <c r="O2657" s="6">
        <f>VLOOKUP($A2657,'HUMAN RESOURCES'!$A$1:$M$2692,COLUMN('HUMAN RESOURCES'!$I2657),0)</f>
        <v>0.20899999999999999</v>
      </c>
      <c r="P2657" s="6">
        <f>VLOOKUP($A2657,'HUMAN RESOURCES'!$A$1:$M$2692,COLUMN('HUMAN RESOURCES'!$J2657),0)</f>
        <v>0.66900000000000004</v>
      </c>
      <c r="Q2657" s="6">
        <f>VLOOKUP($A2657,'HUMAN RESOURCES'!$A$1:$M$2692,COLUMN('HUMAN RESOURCES'!$K2657),0)</f>
        <v>0.123</v>
      </c>
      <c r="R2657" s="6">
        <f>VLOOKUP($A2657,'HUMAN RESOURCES'!$A$1:$M$2692,COLUMN('HUMAN RESOURCES'!$L2657),0)</f>
        <v>290107933</v>
      </c>
      <c r="S2657" s="6">
        <f>VLOOKUP($A2657,'HUMAN RESOURCES'!$A$1:$M$2692,COLUMN('HUMAN RESOURCES'!$F2657),0)</f>
        <v>7.0000000000000001E-3</v>
      </c>
      <c r="T2657" s="6">
        <f>VLOOKUP($A2657,TOURISM!$A$1:$F$2692,COLUMN(TOURISM!$E2657),0)</f>
        <v>102000000000</v>
      </c>
      <c r="U2657" s="6">
        <f>VLOOKUP($A2657,TOURISM!$A$1:$F$2692,COLUMN(TOURISM!$F2657),0)</f>
        <v>82091000000</v>
      </c>
      <c r="V2657" s="6">
        <f>VLOOKUP($A2657,BUSINESS!$A$1:$J$2692,COLUMN(BUSINESS!$E2657),0)</f>
        <v>0</v>
      </c>
      <c r="W2657" s="6">
        <f>VLOOKUP($A2657,BUSINESS!$A$1:$J$2692,COLUMN(BUSINESS!$F2657),0)</f>
        <v>6</v>
      </c>
      <c r="X2657" s="6">
        <f>VLOOKUP($A2657,BUSINESS!$A$1:$J$2692,COLUMN(BUSINESS!$G2657),0)</f>
        <v>0</v>
      </c>
      <c r="Y2657" s="6">
        <f>VLOOKUP($A2657,BUSINESS!$A$1:$J$2692,COLUMN(BUSINESS!$H2657),0)</f>
        <v>0</v>
      </c>
      <c r="Z2657" s="6">
        <f>VLOOKUP($A2657,BUSINESS!$A$1:$J$2692,COLUMN(BUSINESS!$I2657),0)</f>
        <v>0.61699999999999999</v>
      </c>
      <c r="AA2657" s="6">
        <f>VLOOKUP($A2657,BUSINESS!$A$1:$J$2692,COLUMN(BUSINESS!$J2657),0)</f>
        <v>0.54800000000000004</v>
      </c>
      <c r="AB2657" s="5"/>
      <c r="AC2657" s="5"/>
      <c r="AD2657" s="5"/>
      <c r="AE2657" s="5"/>
    </row>
    <row r="2658" spans="1:31" ht="15.75" customHeight="1" x14ac:dyDescent="0.25">
      <c r="A2658" s="6">
        <v>2657</v>
      </c>
      <c r="B2658" s="7" t="str">
        <f>VLOOKUP($A2658,GDP!$A$1:$H$2692,COLUMN(GDP!B2658),0)</f>
        <v>The Americas</v>
      </c>
      <c r="C2658" s="8" t="str">
        <f>VLOOKUP($A2658,GDP!$A$1:$H$2692,COLUMN(GDP!C2658),0)</f>
        <v>United States-The Americas</v>
      </c>
      <c r="D2658" s="9" t="str">
        <f>VLOOKUP($A2658,GDP!$A$1:$H$2692,COLUMN(GDP!D2658),0)</f>
        <v>2004</v>
      </c>
      <c r="E2658" s="8">
        <f>VLOOKUP($A2658,GDP!$A$1:$H$2692,COLUMN(GDP!E2658),0)</f>
        <v>12300000000000</v>
      </c>
      <c r="F2658" s="7">
        <f>VLOOKUP($A2658,GDP!$A$1:$H$2692,COLUMN(GDP!F2658),0)</f>
        <v>0.157</v>
      </c>
      <c r="G2658" s="7">
        <f>VLOOKUP($A2658,GDP!$A$1:$H$2692,COLUMN(GDP!G2658),0)</f>
        <v>6355</v>
      </c>
      <c r="H2658" s="7">
        <f>VLOOKUP($A2658,GDP!$A$1:$H$2692,COLUMN(GDP!H2658),0)</f>
        <v>4.2999999999999997E-2</v>
      </c>
      <c r="I2658" s="6">
        <f>VLOOKUP($A2658,ENERGY!$A$1:$F$2692,COLUMN(ENERGY!E2657),0)</f>
        <v>2277034</v>
      </c>
      <c r="J2658" s="6">
        <f>VLOOKUP($A2658,ENERGY!$A$1:$F$2692,COLUMN(ENERGY!F2657),0)</f>
        <v>5656839</v>
      </c>
      <c r="K2658" s="6">
        <f>VLOOKUP($A2658,'HUMAN RESOURCES'!$A$1:$M$2692,COLUMN('HUMAN RESOURCES'!$E2658),0)</f>
        <v>1.4E-2</v>
      </c>
      <c r="L2658" s="6">
        <f>VLOOKUP($A2658,'HUMAN RESOURCES'!$A$1:$M$2692,COLUMN('HUMAN RESOURCES'!$F2658),0)</f>
        <v>7.0000000000000001E-3</v>
      </c>
      <c r="M2658" s="6">
        <f>VLOOKUP($A2658,'HUMAN RESOURCES'!$A$1:$M$2692,COLUMN('HUMAN RESOURCES'!$G2658),0)</f>
        <v>80</v>
      </c>
      <c r="N2658" s="6">
        <f>VLOOKUP($A2658,'HUMAN RESOURCES'!$A$1:$M$2692,COLUMN('HUMAN RESOURCES'!$H2658),0)</f>
        <v>75</v>
      </c>
      <c r="O2658" s="6">
        <f>VLOOKUP($A2658,'HUMAN RESOURCES'!$A$1:$M$2692,COLUMN('HUMAN RESOURCES'!$I2658),0)</f>
        <v>0.20699999999999999</v>
      </c>
      <c r="P2658" s="6">
        <f>VLOOKUP($A2658,'HUMAN RESOURCES'!$A$1:$M$2692,COLUMN('HUMAN RESOURCES'!$J2658),0)</f>
        <v>0.67</v>
      </c>
      <c r="Q2658" s="6">
        <f>VLOOKUP($A2658,'HUMAN RESOURCES'!$A$1:$M$2692,COLUMN('HUMAN RESOURCES'!$K2658),0)</f>
        <v>0.123</v>
      </c>
      <c r="R2658" s="6">
        <f>VLOOKUP($A2658,'HUMAN RESOURCES'!$A$1:$M$2692,COLUMN('HUMAN RESOURCES'!$L2658),0)</f>
        <v>292805298</v>
      </c>
      <c r="S2658" s="6">
        <f>VLOOKUP($A2658,'HUMAN RESOURCES'!$A$1:$M$2692,COLUMN('HUMAN RESOURCES'!$F2658),0)</f>
        <v>7.0000000000000001E-3</v>
      </c>
      <c r="T2658" s="6">
        <f>VLOOKUP($A2658,TOURISM!$A$1:$F$2692,COLUMN(TOURISM!$E2658),0)</f>
        <v>116000000000</v>
      </c>
      <c r="U2658" s="6">
        <f>VLOOKUP($A2658,TOURISM!$A$1:$F$2692,COLUMN(TOURISM!$F2658),0)</f>
        <v>94764000000</v>
      </c>
      <c r="V2658" s="6">
        <f>VLOOKUP($A2658,BUSINESS!$A$1:$J$2692,COLUMN(BUSINESS!$E2658),0)</f>
        <v>0</v>
      </c>
      <c r="W2658" s="6">
        <f>VLOOKUP($A2658,BUSINESS!$A$1:$J$2692,COLUMN(BUSINESS!$F2658),0)</f>
        <v>6</v>
      </c>
      <c r="X2658" s="6">
        <f>VLOOKUP($A2658,BUSINESS!$A$1:$J$2692,COLUMN(BUSINESS!$G2658),0)</f>
        <v>0</v>
      </c>
      <c r="Y2658" s="6">
        <f>VLOOKUP($A2658,BUSINESS!$A$1:$J$2692,COLUMN(BUSINESS!$H2658),0)</f>
        <v>0</v>
      </c>
      <c r="Z2658" s="6">
        <f>VLOOKUP($A2658,BUSINESS!$A$1:$J$2692,COLUMN(BUSINESS!$I2658),0)</f>
        <v>0.64800000000000002</v>
      </c>
      <c r="AA2658" s="6">
        <f>VLOOKUP($A2658,BUSINESS!$A$1:$J$2692,COLUMN(BUSINESS!$J2658),0)</f>
        <v>0.625</v>
      </c>
      <c r="AB2658" s="5"/>
      <c r="AC2658" s="5"/>
      <c r="AD2658" s="5"/>
      <c r="AE2658" s="5"/>
    </row>
    <row r="2659" spans="1:31" ht="15.75" customHeight="1" x14ac:dyDescent="0.25">
      <c r="A2659" s="6">
        <v>2658</v>
      </c>
      <c r="B2659" s="7" t="str">
        <f>VLOOKUP($A2659,GDP!$A$1:$H$2692,COLUMN(GDP!B2659),0)</f>
        <v>The Americas</v>
      </c>
      <c r="C2659" s="8" t="str">
        <f>VLOOKUP($A2659,GDP!$A$1:$H$2692,COLUMN(GDP!C2659),0)</f>
        <v>United States-The Americas</v>
      </c>
      <c r="D2659" s="9" t="str">
        <f>VLOOKUP($A2659,GDP!$A$1:$H$2692,COLUMN(GDP!D2659),0)</f>
        <v>2005</v>
      </c>
      <c r="E2659" s="8">
        <f>VLOOKUP($A2659,GDP!$A$1:$H$2692,COLUMN(GDP!E2659),0)</f>
        <v>13100000000000</v>
      </c>
      <c r="F2659" s="7">
        <f>VLOOKUP($A2659,GDP!$A$1:$H$2692,COLUMN(GDP!F2659),0)</f>
        <v>0.158</v>
      </c>
      <c r="G2659" s="7">
        <f>VLOOKUP($A2659,GDP!$A$1:$H$2692,COLUMN(GDP!G2659),0)</f>
        <v>6732</v>
      </c>
      <c r="H2659" s="7">
        <f>VLOOKUP($A2659,GDP!$A$1:$H$2692,COLUMN(GDP!H2659),0)</f>
        <v>6.2E-2</v>
      </c>
      <c r="I2659" s="6">
        <f>VLOOKUP($A2659,ENERGY!$A$1:$F$2692,COLUMN(ENERGY!E2658),0)</f>
        <v>2337014</v>
      </c>
      <c r="J2659" s="6">
        <f>VLOOKUP($A2659,ENERGY!$A$1:$F$2692,COLUMN(ENERGY!F2658),0)</f>
        <v>5828697</v>
      </c>
      <c r="K2659" s="6">
        <f>VLOOKUP($A2659,'HUMAN RESOURCES'!$A$1:$M$2692,COLUMN('HUMAN RESOURCES'!$E2659),0)</f>
        <v>1.4E-2</v>
      </c>
      <c r="L2659" s="6">
        <f>VLOOKUP($A2659,'HUMAN RESOURCES'!$A$1:$M$2692,COLUMN('HUMAN RESOURCES'!$F2659),0)</f>
        <v>7.0000000000000001E-3</v>
      </c>
      <c r="M2659" s="6">
        <f>VLOOKUP($A2659,'HUMAN RESOURCES'!$A$1:$M$2692,COLUMN('HUMAN RESOURCES'!$G2659),0)</f>
        <v>80</v>
      </c>
      <c r="N2659" s="6">
        <f>VLOOKUP($A2659,'HUMAN RESOURCES'!$A$1:$M$2692,COLUMN('HUMAN RESOURCES'!$H2659),0)</f>
        <v>75</v>
      </c>
      <c r="O2659" s="6">
        <f>VLOOKUP($A2659,'HUMAN RESOURCES'!$A$1:$M$2692,COLUMN('HUMAN RESOURCES'!$I2659),0)</f>
        <v>0.20499999999999999</v>
      </c>
      <c r="P2659" s="6">
        <f>VLOOKUP($A2659,'HUMAN RESOURCES'!$A$1:$M$2692,COLUMN('HUMAN RESOURCES'!$J2659),0)</f>
        <v>0.67100000000000004</v>
      </c>
      <c r="Q2659" s="6">
        <f>VLOOKUP($A2659,'HUMAN RESOURCES'!$A$1:$M$2692,COLUMN('HUMAN RESOURCES'!$K2659),0)</f>
        <v>0.123</v>
      </c>
      <c r="R2659" s="6">
        <f>VLOOKUP($A2659,'HUMAN RESOURCES'!$A$1:$M$2692,COLUMN('HUMAN RESOURCES'!$L2659),0)</f>
        <v>295516599</v>
      </c>
      <c r="S2659" s="6">
        <f>VLOOKUP($A2659,'HUMAN RESOURCES'!$A$1:$M$2692,COLUMN('HUMAN RESOURCES'!$F2659),0)</f>
        <v>7.0000000000000001E-3</v>
      </c>
      <c r="T2659" s="6">
        <f>VLOOKUP($A2659,TOURISM!$A$1:$F$2692,COLUMN(TOURISM!$E2659),0)</f>
        <v>127000000000</v>
      </c>
      <c r="U2659" s="6">
        <f>VLOOKUP($A2659,TOURISM!$A$1:$F$2692,COLUMN(TOURISM!$F2659),0)</f>
        <v>0</v>
      </c>
      <c r="V2659" s="6">
        <f>VLOOKUP($A2659,BUSINESS!$A$1:$J$2692,COLUMN(BUSINESS!$E2659),0)</f>
        <v>0.45800000000000002</v>
      </c>
      <c r="W2659" s="6">
        <f>VLOOKUP($A2659,BUSINESS!$A$1:$J$2692,COLUMN(BUSINESS!$F2659),0)</f>
        <v>6</v>
      </c>
      <c r="X2659" s="6">
        <f>VLOOKUP($A2659,BUSINESS!$A$1:$J$2692,COLUMN(BUSINESS!$G2659),0)</f>
        <v>0</v>
      </c>
      <c r="Y2659" s="6">
        <f>VLOOKUP($A2659,BUSINESS!$A$1:$J$2692,COLUMN(BUSINESS!$H2659),0)</f>
        <v>325</v>
      </c>
      <c r="Z2659" s="6">
        <f>VLOOKUP($A2659,BUSINESS!$A$1:$J$2692,COLUMN(BUSINESS!$I2659),0)</f>
        <v>0.68</v>
      </c>
      <c r="AA2659" s="6">
        <f>VLOOKUP($A2659,BUSINESS!$A$1:$J$2692,COLUMN(BUSINESS!$J2659),0)</f>
        <v>0.68300000000000005</v>
      </c>
      <c r="AB2659" s="5"/>
      <c r="AC2659" s="5"/>
      <c r="AD2659" s="5"/>
      <c r="AE2659" s="5"/>
    </row>
    <row r="2660" spans="1:31" ht="15.75" customHeight="1" x14ac:dyDescent="0.25">
      <c r="A2660" s="6">
        <v>2659</v>
      </c>
      <c r="B2660" s="7" t="str">
        <f>VLOOKUP($A2660,GDP!$A$1:$H$2692,COLUMN(GDP!B2660),0)</f>
        <v>The Americas</v>
      </c>
      <c r="C2660" s="8" t="str">
        <f>VLOOKUP($A2660,GDP!$A$1:$H$2692,COLUMN(GDP!C2660),0)</f>
        <v>United States-The Americas</v>
      </c>
      <c r="D2660" s="9" t="str">
        <f>VLOOKUP($A2660,GDP!$A$1:$H$2692,COLUMN(GDP!D2660),0)</f>
        <v>2006</v>
      </c>
      <c r="E2660" s="8">
        <f>VLOOKUP($A2660,GDP!$A$1:$H$2692,COLUMN(GDP!E2660),0)</f>
        <v>13900000000000</v>
      </c>
      <c r="F2660" s="7">
        <f>VLOOKUP($A2660,GDP!$A$1:$H$2692,COLUMN(GDP!F2660),0)</f>
        <v>0.159</v>
      </c>
      <c r="G2660" s="7">
        <f>VLOOKUP($A2660,GDP!$A$1:$H$2692,COLUMN(GDP!G2660),0)</f>
        <v>7110</v>
      </c>
      <c r="H2660" s="7">
        <f>VLOOKUP($A2660,GDP!$A$1:$H$2692,COLUMN(GDP!H2660),0)</f>
        <v>0.08</v>
      </c>
      <c r="I2660" s="6">
        <f>VLOOKUP($A2660,ENERGY!$A$1:$F$2692,COLUMN(ENERGY!E2659),0)</f>
        <v>2296686</v>
      </c>
      <c r="J2660" s="6">
        <f>VLOOKUP($A2660,ENERGY!$A$1:$F$2692,COLUMN(ENERGY!F2659),0)</f>
        <v>5737616</v>
      </c>
      <c r="K2660" s="6">
        <f>VLOOKUP($A2660,'HUMAN RESOURCES'!$A$1:$M$2692,COLUMN('HUMAN RESOURCES'!$E2660),0)</f>
        <v>1.4E-2</v>
      </c>
      <c r="L2660" s="6">
        <f>VLOOKUP($A2660,'HUMAN RESOURCES'!$A$1:$M$2692,COLUMN('HUMAN RESOURCES'!$F2660),0)</f>
        <v>7.0000000000000001E-3</v>
      </c>
      <c r="M2660" s="6">
        <f>VLOOKUP($A2660,'HUMAN RESOURCES'!$A$1:$M$2692,COLUMN('HUMAN RESOURCES'!$G2660),0)</f>
        <v>80</v>
      </c>
      <c r="N2660" s="6">
        <f>VLOOKUP($A2660,'HUMAN RESOURCES'!$A$1:$M$2692,COLUMN('HUMAN RESOURCES'!$H2660),0)</f>
        <v>75</v>
      </c>
      <c r="O2660" s="6">
        <f>VLOOKUP($A2660,'HUMAN RESOURCES'!$A$1:$M$2692,COLUMN('HUMAN RESOURCES'!$I2660),0)</f>
        <v>0.20399999999999999</v>
      </c>
      <c r="P2660" s="6">
        <f>VLOOKUP($A2660,'HUMAN RESOURCES'!$A$1:$M$2692,COLUMN('HUMAN RESOURCES'!$J2660),0)</f>
        <v>0.67200000000000004</v>
      </c>
      <c r="Q2660" s="6">
        <f>VLOOKUP($A2660,'HUMAN RESOURCES'!$A$1:$M$2692,COLUMN('HUMAN RESOURCES'!$K2660),0)</f>
        <v>0.124</v>
      </c>
      <c r="R2660" s="6">
        <f>VLOOKUP($A2660,'HUMAN RESOURCES'!$A$1:$M$2692,COLUMN('HUMAN RESOURCES'!$L2660),0)</f>
        <v>298379912</v>
      </c>
      <c r="S2660" s="6">
        <f>VLOOKUP($A2660,'HUMAN RESOURCES'!$A$1:$M$2692,COLUMN('HUMAN RESOURCES'!$F2660),0)</f>
        <v>7.0000000000000001E-3</v>
      </c>
      <c r="T2660" s="6">
        <f>VLOOKUP($A2660,TOURISM!$A$1:$F$2692,COLUMN(TOURISM!$E2660),0)</f>
        <v>133000000000</v>
      </c>
      <c r="U2660" s="6">
        <f>VLOOKUP($A2660,TOURISM!$A$1:$F$2692,COLUMN(TOURISM!$F2660),0)</f>
        <v>0</v>
      </c>
      <c r="V2660" s="6">
        <f>VLOOKUP($A2660,BUSINESS!$A$1:$J$2692,COLUMN(BUSINESS!$E2660),0)</f>
        <v>0.47399999999999998</v>
      </c>
      <c r="W2660" s="6">
        <f>VLOOKUP($A2660,BUSINESS!$A$1:$J$2692,COLUMN(BUSINESS!$F2660),0)</f>
        <v>6</v>
      </c>
      <c r="X2660" s="6">
        <f>VLOOKUP($A2660,BUSINESS!$A$1:$J$2692,COLUMN(BUSINESS!$G2660),0)</f>
        <v>0</v>
      </c>
      <c r="Y2660" s="6">
        <f>VLOOKUP($A2660,BUSINESS!$A$1:$J$2692,COLUMN(BUSINESS!$H2660),0)</f>
        <v>325</v>
      </c>
      <c r="Z2660" s="6">
        <f>VLOOKUP($A2660,BUSINESS!$A$1:$J$2692,COLUMN(BUSINESS!$I2660),0)</f>
        <v>0.68899999999999995</v>
      </c>
      <c r="AA2660" s="6">
        <f>VLOOKUP($A2660,BUSINESS!$A$1:$J$2692,COLUMN(BUSINESS!$J2660),0)</f>
        <v>0.76300000000000001</v>
      </c>
      <c r="AB2660" s="5"/>
      <c r="AC2660" s="5"/>
      <c r="AD2660" s="5"/>
      <c r="AE2660" s="5"/>
    </row>
    <row r="2661" spans="1:31" ht="15.75" customHeight="1" x14ac:dyDescent="0.25">
      <c r="A2661" s="6">
        <v>2660</v>
      </c>
      <c r="B2661" s="7" t="str">
        <f>VLOOKUP($A2661,GDP!$A$1:$H$2692,COLUMN(GDP!B2661),0)</f>
        <v>The Americas</v>
      </c>
      <c r="C2661" s="8" t="str">
        <f>VLOOKUP($A2661,GDP!$A$1:$H$2692,COLUMN(GDP!C2661),0)</f>
        <v>United States-The Americas</v>
      </c>
      <c r="D2661" s="9" t="str">
        <f>VLOOKUP($A2661,GDP!$A$1:$H$2692,COLUMN(GDP!D2661),0)</f>
        <v>2007</v>
      </c>
      <c r="E2661" s="8">
        <f>VLOOKUP($A2661,GDP!$A$1:$H$2692,COLUMN(GDP!E2661),0)</f>
        <v>14500000000000</v>
      </c>
      <c r="F2661" s="7">
        <f>VLOOKUP($A2661,GDP!$A$1:$H$2692,COLUMN(GDP!F2661),0)</f>
        <v>0.161</v>
      </c>
      <c r="G2661" s="7">
        <f>VLOOKUP($A2661,GDP!$A$1:$H$2692,COLUMN(GDP!G2661),0)</f>
        <v>7486</v>
      </c>
      <c r="H2661" s="7">
        <f>VLOOKUP($A2661,GDP!$A$1:$H$2692,COLUMN(GDP!H2661),0)</f>
        <v>8.1000000000000003E-2</v>
      </c>
      <c r="I2661" s="6">
        <f>VLOOKUP($A2661,ENERGY!$A$1:$F$2692,COLUMN(ENERGY!E2660),0)</f>
        <v>2318861</v>
      </c>
      <c r="J2661" s="6">
        <f>VLOOKUP($A2661,ENERGY!$A$1:$F$2692,COLUMN(ENERGY!F2660),0)</f>
        <v>5826394</v>
      </c>
      <c r="K2661" s="6">
        <f>VLOOKUP($A2661,'HUMAN RESOURCES'!$A$1:$M$2692,COLUMN('HUMAN RESOURCES'!$E2661),0)</f>
        <v>1.4E-2</v>
      </c>
      <c r="L2661" s="6">
        <f>VLOOKUP($A2661,'HUMAN RESOURCES'!$A$1:$M$2692,COLUMN('HUMAN RESOURCES'!$F2661),0)</f>
        <v>7.0000000000000001E-3</v>
      </c>
      <c r="M2661" s="6">
        <f>VLOOKUP($A2661,'HUMAN RESOURCES'!$A$1:$M$2692,COLUMN('HUMAN RESOURCES'!$G2661),0)</f>
        <v>80</v>
      </c>
      <c r="N2661" s="6">
        <f>VLOOKUP($A2661,'HUMAN RESOURCES'!$A$1:$M$2692,COLUMN('HUMAN RESOURCES'!$H2661),0)</f>
        <v>75</v>
      </c>
      <c r="O2661" s="6">
        <f>VLOOKUP($A2661,'HUMAN RESOURCES'!$A$1:$M$2692,COLUMN('HUMAN RESOURCES'!$I2661),0)</f>
        <v>0.20200000000000001</v>
      </c>
      <c r="P2661" s="6">
        <f>VLOOKUP($A2661,'HUMAN RESOURCES'!$A$1:$M$2692,COLUMN('HUMAN RESOURCES'!$J2661),0)</f>
        <v>0.67300000000000004</v>
      </c>
      <c r="Q2661" s="6">
        <f>VLOOKUP($A2661,'HUMAN RESOURCES'!$A$1:$M$2692,COLUMN('HUMAN RESOURCES'!$K2661),0)</f>
        <v>0.125</v>
      </c>
      <c r="R2661" s="6">
        <f>VLOOKUP($A2661,'HUMAN RESOURCES'!$A$1:$M$2692,COLUMN('HUMAN RESOURCES'!$L2661),0)</f>
        <v>301231207</v>
      </c>
      <c r="S2661" s="6">
        <f>VLOOKUP($A2661,'HUMAN RESOURCES'!$A$1:$M$2692,COLUMN('HUMAN RESOURCES'!$F2661),0)</f>
        <v>7.0000000000000001E-3</v>
      </c>
      <c r="T2661" s="6">
        <f>VLOOKUP($A2661,TOURISM!$A$1:$F$2692,COLUMN(TOURISM!$E2661),0)</f>
        <v>149000000000</v>
      </c>
      <c r="U2661" s="6">
        <f>VLOOKUP($A2661,TOURISM!$A$1:$F$2692,COLUMN(TOURISM!$F2661),0)</f>
        <v>0</v>
      </c>
      <c r="V2661" s="6">
        <f>VLOOKUP($A2661,BUSINESS!$A$1:$J$2692,COLUMN(BUSINESS!$E2661),0)</f>
        <v>0.46100000000000002</v>
      </c>
      <c r="W2661" s="6">
        <f>VLOOKUP($A2661,BUSINESS!$A$1:$J$2692,COLUMN(BUSINESS!$F2661),0)</f>
        <v>6</v>
      </c>
      <c r="X2661" s="6">
        <f>VLOOKUP($A2661,BUSINESS!$A$1:$J$2692,COLUMN(BUSINESS!$G2661),0)</f>
        <v>0</v>
      </c>
      <c r="Y2661" s="6">
        <f>VLOOKUP($A2661,BUSINESS!$A$1:$J$2692,COLUMN(BUSINESS!$H2661),0)</f>
        <v>325</v>
      </c>
      <c r="Z2661" s="6">
        <f>VLOOKUP($A2661,BUSINESS!$A$1:$J$2692,COLUMN(BUSINESS!$I2661),0)</f>
        <v>0.75</v>
      </c>
      <c r="AA2661" s="6">
        <f>VLOOKUP($A2661,BUSINESS!$A$1:$J$2692,COLUMN(BUSINESS!$J2661),0)</f>
        <v>0.82099999999999995</v>
      </c>
      <c r="AB2661" s="5"/>
      <c r="AC2661" s="5"/>
      <c r="AD2661" s="5"/>
      <c r="AE2661" s="5"/>
    </row>
    <row r="2662" spans="1:31" ht="15.75" customHeight="1" x14ac:dyDescent="0.25">
      <c r="A2662" s="6">
        <v>2661</v>
      </c>
      <c r="B2662" s="7" t="str">
        <f>VLOOKUP($A2662,GDP!$A$1:$H$2692,COLUMN(GDP!B2662),0)</f>
        <v>The Americas</v>
      </c>
      <c r="C2662" s="8" t="str">
        <f>VLOOKUP($A2662,GDP!$A$1:$H$2692,COLUMN(GDP!C2662),0)</f>
        <v>United States-The Americas</v>
      </c>
      <c r="D2662" s="9" t="str">
        <f>VLOOKUP($A2662,GDP!$A$1:$H$2692,COLUMN(GDP!D2662),0)</f>
        <v>2008</v>
      </c>
      <c r="E2662" s="8">
        <f>VLOOKUP($A2662,GDP!$A$1:$H$2692,COLUMN(GDP!E2662),0)</f>
        <v>14700000000000</v>
      </c>
      <c r="F2662" s="7">
        <f>VLOOKUP($A2662,GDP!$A$1:$H$2692,COLUMN(GDP!F2662),0)</f>
        <v>0.16500000000000001</v>
      </c>
      <c r="G2662" s="7">
        <f>VLOOKUP($A2662,GDP!$A$1:$H$2692,COLUMN(GDP!G2662),0)</f>
        <v>7769</v>
      </c>
      <c r="H2662" s="7">
        <f>VLOOKUP($A2662,GDP!$A$1:$H$2692,COLUMN(GDP!H2662),0)</f>
        <v>5.0999999999999997E-2</v>
      </c>
      <c r="I2662" s="6">
        <f>VLOOKUP($A2662,ENERGY!$A$1:$F$2692,COLUMN(ENERGY!E2661),0)</f>
        <v>2307819</v>
      </c>
      <c r="J2662" s="6">
        <f>VLOOKUP($A2662,ENERGY!$A$1:$F$2692,COLUMN(ENERGY!F2661),0)</f>
        <v>5790765</v>
      </c>
      <c r="K2662" s="6">
        <f>VLOOKUP($A2662,'HUMAN RESOURCES'!$A$1:$M$2692,COLUMN('HUMAN RESOURCES'!$E2662),0)</f>
        <v>1.4E-2</v>
      </c>
      <c r="L2662" s="6">
        <f>VLOOKUP($A2662,'HUMAN RESOURCES'!$A$1:$M$2692,COLUMN('HUMAN RESOURCES'!$F2662),0)</f>
        <v>7.0000000000000001E-3</v>
      </c>
      <c r="M2662" s="6">
        <f>VLOOKUP($A2662,'HUMAN RESOURCES'!$A$1:$M$2692,COLUMN('HUMAN RESOURCES'!$G2662),0)</f>
        <v>81</v>
      </c>
      <c r="N2662" s="6">
        <f>VLOOKUP($A2662,'HUMAN RESOURCES'!$A$1:$M$2692,COLUMN('HUMAN RESOURCES'!$H2662),0)</f>
        <v>76</v>
      </c>
      <c r="O2662" s="6">
        <f>VLOOKUP($A2662,'HUMAN RESOURCES'!$A$1:$M$2692,COLUMN('HUMAN RESOURCES'!$I2662),0)</f>
        <v>0.20100000000000001</v>
      </c>
      <c r="P2662" s="6">
        <f>VLOOKUP($A2662,'HUMAN RESOURCES'!$A$1:$M$2692,COLUMN('HUMAN RESOURCES'!$J2662),0)</f>
        <v>0.67300000000000004</v>
      </c>
      <c r="Q2662" s="6">
        <f>VLOOKUP($A2662,'HUMAN RESOURCES'!$A$1:$M$2692,COLUMN('HUMAN RESOURCES'!$K2662),0)</f>
        <v>0.127</v>
      </c>
      <c r="R2662" s="6">
        <f>VLOOKUP($A2662,'HUMAN RESOURCES'!$A$1:$M$2692,COLUMN('HUMAN RESOURCES'!$L2662),0)</f>
        <v>304093966</v>
      </c>
      <c r="S2662" s="6">
        <f>VLOOKUP($A2662,'HUMAN RESOURCES'!$A$1:$M$2692,COLUMN('HUMAN RESOURCES'!$F2662),0)</f>
        <v>7.0000000000000001E-3</v>
      </c>
      <c r="T2662" s="6">
        <f>VLOOKUP($A2662,TOURISM!$A$1:$F$2692,COLUMN(TOURISM!$E2662),0)</f>
        <v>171000000000</v>
      </c>
      <c r="U2662" s="6">
        <f>VLOOKUP($A2662,TOURISM!$A$1:$F$2692,COLUMN(TOURISM!$F2662),0)</f>
        <v>0</v>
      </c>
      <c r="V2662" s="6">
        <f>VLOOKUP($A2662,BUSINESS!$A$1:$J$2692,COLUMN(BUSINESS!$E2662),0)</f>
        <v>0.46400000000000002</v>
      </c>
      <c r="W2662" s="6">
        <f>VLOOKUP($A2662,BUSINESS!$A$1:$J$2692,COLUMN(BUSINESS!$F2662),0)</f>
        <v>5</v>
      </c>
      <c r="X2662" s="6">
        <f>VLOOKUP($A2662,BUSINESS!$A$1:$J$2692,COLUMN(BUSINESS!$G2662),0)</f>
        <v>0</v>
      </c>
      <c r="Y2662" s="6">
        <f>VLOOKUP($A2662,BUSINESS!$A$1:$J$2692,COLUMN(BUSINESS!$H2662),0)</f>
        <v>187</v>
      </c>
      <c r="Z2662" s="6">
        <f>VLOOKUP($A2662,BUSINESS!$A$1:$J$2692,COLUMN(BUSINESS!$I2662),0)</f>
        <v>0.74</v>
      </c>
      <c r="AA2662" s="6">
        <f>VLOOKUP($A2662,BUSINESS!$A$1:$J$2692,COLUMN(BUSINESS!$J2662),0)</f>
        <v>0.85199999999999998</v>
      </c>
      <c r="AB2662" s="5"/>
      <c r="AC2662" s="5"/>
      <c r="AD2662" s="5"/>
      <c r="AE2662" s="5"/>
    </row>
    <row r="2663" spans="1:31" ht="15.75" customHeight="1" x14ac:dyDescent="0.25">
      <c r="A2663" s="6">
        <v>2662</v>
      </c>
      <c r="B2663" s="7" t="str">
        <f>VLOOKUP($A2663,GDP!$A$1:$H$2692,COLUMN(GDP!B2663),0)</f>
        <v>The Americas</v>
      </c>
      <c r="C2663" s="8" t="str">
        <f>VLOOKUP($A2663,GDP!$A$1:$H$2692,COLUMN(GDP!C2663),0)</f>
        <v>United States-The Americas</v>
      </c>
      <c r="D2663" s="9" t="str">
        <f>VLOOKUP($A2663,GDP!$A$1:$H$2692,COLUMN(GDP!D2663),0)</f>
        <v>2009</v>
      </c>
      <c r="E2663" s="8">
        <f>VLOOKUP($A2663,GDP!$A$1:$H$2692,COLUMN(GDP!E2663),0)</f>
        <v>14400000000000</v>
      </c>
      <c r="F2663" s="7">
        <f>VLOOKUP($A2663,GDP!$A$1:$H$2692,COLUMN(GDP!F2663),0)</f>
        <v>0.17699999999999999</v>
      </c>
      <c r="G2663" s="7">
        <f>VLOOKUP($A2663,GDP!$A$1:$H$2692,COLUMN(GDP!G2663),0)</f>
        <v>8009</v>
      </c>
      <c r="H2663" s="7">
        <f>VLOOKUP($A2663,GDP!$A$1:$H$2692,COLUMN(GDP!H2663),0)</f>
        <v>3.3000000000000002E-2</v>
      </c>
      <c r="I2663" s="6">
        <f>VLOOKUP($A2663,ENERGY!$A$1:$F$2692,COLUMN(ENERGY!E2662),0)</f>
        <v>2261151</v>
      </c>
      <c r="J2663" s="6">
        <f>VLOOKUP($A2663,ENERGY!$A$1:$F$2692,COLUMN(ENERGY!F2662),0)</f>
        <v>5681664</v>
      </c>
      <c r="K2663" s="6">
        <f>VLOOKUP($A2663,'HUMAN RESOURCES'!$A$1:$M$2692,COLUMN('HUMAN RESOURCES'!$E2663),0)</f>
        <v>1.4E-2</v>
      </c>
      <c r="L2663" s="6">
        <f>VLOOKUP($A2663,'HUMAN RESOURCES'!$A$1:$M$2692,COLUMN('HUMAN RESOURCES'!$F2663),0)</f>
        <v>6.0000000000000001E-3</v>
      </c>
      <c r="M2663" s="6">
        <f>VLOOKUP($A2663,'HUMAN RESOURCES'!$A$1:$M$2692,COLUMN('HUMAN RESOURCES'!$G2663),0)</f>
        <v>81</v>
      </c>
      <c r="N2663" s="6">
        <f>VLOOKUP($A2663,'HUMAN RESOURCES'!$A$1:$M$2692,COLUMN('HUMAN RESOURCES'!$H2663),0)</f>
        <v>76</v>
      </c>
      <c r="O2663" s="6">
        <f>VLOOKUP($A2663,'HUMAN RESOURCES'!$A$1:$M$2692,COLUMN('HUMAN RESOURCES'!$I2663),0)</f>
        <v>0.2</v>
      </c>
      <c r="P2663" s="6">
        <f>VLOOKUP($A2663,'HUMAN RESOURCES'!$A$1:$M$2692,COLUMN('HUMAN RESOURCES'!$J2663),0)</f>
        <v>0.67200000000000004</v>
      </c>
      <c r="Q2663" s="6">
        <f>VLOOKUP($A2663,'HUMAN RESOURCES'!$A$1:$M$2692,COLUMN('HUMAN RESOURCES'!$K2663),0)</f>
        <v>0.128</v>
      </c>
      <c r="R2663" s="6">
        <f>VLOOKUP($A2663,'HUMAN RESOURCES'!$A$1:$M$2692,COLUMN('HUMAN RESOURCES'!$L2663),0)</f>
        <v>306771529</v>
      </c>
      <c r="S2663" s="6">
        <f>VLOOKUP($A2663,'HUMAN RESOURCES'!$A$1:$M$2692,COLUMN('HUMAN RESOURCES'!$F2663),0)</f>
        <v>6.0000000000000001E-3</v>
      </c>
      <c r="T2663" s="6">
        <f>VLOOKUP($A2663,TOURISM!$A$1:$F$2692,COLUMN(TOURISM!$E2663),0)</f>
        <v>150000000000</v>
      </c>
      <c r="U2663" s="6">
        <f>VLOOKUP($A2663,TOURISM!$A$1:$F$2692,COLUMN(TOURISM!$F2663),0)</f>
        <v>0</v>
      </c>
      <c r="V2663" s="6">
        <f>VLOOKUP($A2663,BUSINESS!$A$1:$J$2692,COLUMN(BUSINESS!$E2663),0)</f>
        <v>0.46100000000000002</v>
      </c>
      <c r="W2663" s="6">
        <f>VLOOKUP($A2663,BUSINESS!$A$1:$J$2692,COLUMN(BUSINESS!$F2663),0)</f>
        <v>5</v>
      </c>
      <c r="X2663" s="6">
        <f>VLOOKUP($A2663,BUSINESS!$A$1:$J$2692,COLUMN(BUSINESS!$G2663),0)</f>
        <v>0</v>
      </c>
      <c r="Y2663" s="6">
        <f>VLOOKUP($A2663,BUSINESS!$A$1:$J$2692,COLUMN(BUSINESS!$H2663),0)</f>
        <v>187</v>
      </c>
      <c r="Z2663" s="6">
        <f>VLOOKUP($A2663,BUSINESS!$A$1:$J$2692,COLUMN(BUSINESS!$I2663),0)</f>
        <v>0.71</v>
      </c>
      <c r="AA2663" s="6">
        <f>VLOOKUP($A2663,BUSINESS!$A$1:$J$2692,COLUMN(BUSINESS!$J2663),0)</f>
        <v>0.88600000000000001</v>
      </c>
      <c r="AB2663" s="5"/>
      <c r="AC2663" s="5"/>
      <c r="AD2663" s="5"/>
      <c r="AE2663" s="5"/>
    </row>
    <row r="2664" spans="1:31" ht="15.75" customHeight="1" x14ac:dyDescent="0.25">
      <c r="A2664" s="6">
        <v>2663</v>
      </c>
      <c r="B2664" s="7" t="str">
        <f>VLOOKUP($A2664,GDP!$A$1:$H$2692,COLUMN(GDP!B2664),0)</f>
        <v>The Americas</v>
      </c>
      <c r="C2664" s="8" t="str">
        <f>VLOOKUP($A2664,GDP!$A$1:$H$2692,COLUMN(GDP!C2664),0)</f>
        <v>United States-The Americas</v>
      </c>
      <c r="D2664" s="9" t="str">
        <f>VLOOKUP($A2664,GDP!$A$1:$H$2692,COLUMN(GDP!D2664),0)</f>
        <v>2010</v>
      </c>
      <c r="E2664" s="8">
        <f>VLOOKUP($A2664,GDP!$A$1:$H$2692,COLUMN(GDP!E2664),0)</f>
        <v>15000000000000</v>
      </c>
      <c r="F2664" s="7">
        <f>VLOOKUP($A2664,GDP!$A$1:$H$2692,COLUMN(GDP!F2664),0)</f>
        <v>0.17699999999999999</v>
      </c>
      <c r="G2664" s="7">
        <f>VLOOKUP($A2664,GDP!$A$1:$H$2692,COLUMN(GDP!G2664),0)</f>
        <v>8254</v>
      </c>
      <c r="H2664" s="7">
        <f>VLOOKUP($A2664,GDP!$A$1:$H$2692,COLUMN(GDP!H2664),0)</f>
        <v>3.3000000000000002E-2</v>
      </c>
      <c r="I2664" s="6">
        <f>VLOOKUP($A2664,ENERGY!$A$1:$F$2692,COLUMN(ENERGY!E2663),0)</f>
        <v>2255957</v>
      </c>
      <c r="J2664" s="6">
        <f>VLOOKUP($A2664,ENERGY!$A$1:$F$2692,COLUMN(ENERGY!F2663),0)</f>
        <v>5650950</v>
      </c>
      <c r="K2664" s="6">
        <f>VLOOKUP($A2664,'HUMAN RESOURCES'!$A$1:$M$2692,COLUMN('HUMAN RESOURCES'!$E2664),0)</f>
        <v>1.2999999999999999E-2</v>
      </c>
      <c r="L2664" s="6">
        <f>VLOOKUP($A2664,'HUMAN RESOURCES'!$A$1:$M$2692,COLUMN('HUMAN RESOURCES'!$F2664),0)</f>
        <v>6.0000000000000001E-3</v>
      </c>
      <c r="M2664" s="6">
        <f>VLOOKUP($A2664,'HUMAN RESOURCES'!$A$1:$M$2692,COLUMN('HUMAN RESOURCES'!$G2664),0)</f>
        <v>81</v>
      </c>
      <c r="N2664" s="6">
        <f>VLOOKUP($A2664,'HUMAN RESOURCES'!$A$1:$M$2692,COLUMN('HUMAN RESOURCES'!$H2664),0)</f>
        <v>76</v>
      </c>
      <c r="O2664" s="6">
        <f>VLOOKUP($A2664,'HUMAN RESOURCES'!$A$1:$M$2692,COLUMN('HUMAN RESOURCES'!$I2664),0)</f>
        <v>0.19800000000000001</v>
      </c>
      <c r="P2664" s="6">
        <f>VLOOKUP($A2664,'HUMAN RESOURCES'!$A$1:$M$2692,COLUMN('HUMAN RESOURCES'!$J2664),0)</f>
        <v>0.67100000000000004</v>
      </c>
      <c r="Q2664" s="6">
        <f>VLOOKUP($A2664,'HUMAN RESOURCES'!$A$1:$M$2692,COLUMN('HUMAN RESOURCES'!$K2664),0)</f>
        <v>0.13100000000000001</v>
      </c>
      <c r="R2664" s="6">
        <f>VLOOKUP($A2664,'HUMAN RESOURCES'!$A$1:$M$2692,COLUMN('HUMAN RESOURCES'!$L2664),0)</f>
        <v>309326295</v>
      </c>
      <c r="S2664" s="6">
        <f>VLOOKUP($A2664,'HUMAN RESOURCES'!$A$1:$M$2692,COLUMN('HUMAN RESOURCES'!$F2664),0)</f>
        <v>6.0000000000000001E-3</v>
      </c>
      <c r="T2664" s="6">
        <f>VLOOKUP($A2664,TOURISM!$A$1:$F$2692,COLUMN(TOURISM!$E2664),0)</f>
        <v>165000000000</v>
      </c>
      <c r="U2664" s="6">
        <f>VLOOKUP($A2664,TOURISM!$A$1:$F$2692,COLUMN(TOURISM!$F2664),0)</f>
        <v>0</v>
      </c>
      <c r="V2664" s="6">
        <f>VLOOKUP($A2664,BUSINESS!$A$1:$J$2692,COLUMN(BUSINESS!$E2664),0)</f>
        <v>0.46500000000000002</v>
      </c>
      <c r="W2664" s="6">
        <f>VLOOKUP($A2664,BUSINESS!$A$1:$J$2692,COLUMN(BUSINESS!$F2664),0)</f>
        <v>5</v>
      </c>
      <c r="X2664" s="6">
        <f>VLOOKUP($A2664,BUSINESS!$A$1:$J$2692,COLUMN(BUSINESS!$G2664),0)</f>
        <v>0</v>
      </c>
      <c r="Y2664" s="6">
        <f>VLOOKUP($A2664,BUSINESS!$A$1:$J$2692,COLUMN(BUSINESS!$H2664),0)</f>
        <v>187</v>
      </c>
      <c r="Z2664" s="6">
        <f>VLOOKUP($A2664,BUSINESS!$A$1:$J$2692,COLUMN(BUSINESS!$I2664),0)</f>
        <v>0.71699999999999997</v>
      </c>
      <c r="AA2664" s="6">
        <f>VLOOKUP($A2664,BUSINESS!$A$1:$J$2692,COLUMN(BUSINESS!$J2664),0)</f>
        <v>0.91300000000000003</v>
      </c>
      <c r="AB2664" s="5"/>
      <c r="AC2664" s="5"/>
      <c r="AD2664" s="5"/>
      <c r="AE2664" s="5"/>
    </row>
    <row r="2665" spans="1:31" ht="15.75" customHeight="1" x14ac:dyDescent="0.25">
      <c r="A2665" s="6">
        <v>2664</v>
      </c>
      <c r="B2665" s="7" t="str">
        <f>VLOOKUP($A2665,GDP!$A$1:$H$2692,COLUMN(GDP!B2665),0)</f>
        <v>The Americas</v>
      </c>
      <c r="C2665" s="8" t="str">
        <f>VLOOKUP($A2665,GDP!$A$1:$H$2692,COLUMN(GDP!C2665),0)</f>
        <v>United States-The Americas</v>
      </c>
      <c r="D2665" s="9" t="str">
        <f>VLOOKUP($A2665,GDP!$A$1:$H$2692,COLUMN(GDP!D2665),0)</f>
        <v>2011</v>
      </c>
      <c r="E2665" s="8">
        <f>VLOOKUP($A2665,GDP!$A$1:$H$2692,COLUMN(GDP!E2665),0)</f>
        <v>15500000000000</v>
      </c>
      <c r="F2665" s="7">
        <f>VLOOKUP($A2665,GDP!$A$1:$H$2692,COLUMN(GDP!F2665),0)</f>
        <v>0.17699999999999999</v>
      </c>
      <c r="G2665" s="7">
        <f>VLOOKUP($A2665,GDP!$A$1:$H$2692,COLUMN(GDP!G2665),0)</f>
        <v>8467</v>
      </c>
      <c r="H2665" s="7">
        <f>VLOOKUP($A2665,GDP!$A$1:$H$2692,COLUMN(GDP!H2665),0)</f>
        <v>3.3000000000000002E-2</v>
      </c>
      <c r="I2665" s="6">
        <f>VLOOKUP($A2665,ENERGY!$A$1:$F$2692,COLUMN(ENERGY!E2664),0)</f>
        <v>2230817</v>
      </c>
      <c r="J2665" s="6">
        <f>VLOOKUP($A2665,ENERGY!$A$1:$F$2692,COLUMN(ENERGY!F2664),0)</f>
        <v>5601405</v>
      </c>
      <c r="K2665" s="6">
        <f>VLOOKUP($A2665,'HUMAN RESOURCES'!$A$1:$M$2692,COLUMN('HUMAN RESOURCES'!$E2665),0)</f>
        <v>1.2999999999999999E-2</v>
      </c>
      <c r="L2665" s="6">
        <f>VLOOKUP($A2665,'HUMAN RESOURCES'!$A$1:$M$2692,COLUMN('HUMAN RESOURCES'!$F2665),0)</f>
        <v>6.0000000000000001E-3</v>
      </c>
      <c r="M2665" s="6">
        <f>VLOOKUP($A2665,'HUMAN RESOURCES'!$A$1:$M$2692,COLUMN('HUMAN RESOURCES'!$G2665),0)</f>
        <v>81</v>
      </c>
      <c r="N2665" s="6">
        <f>VLOOKUP($A2665,'HUMAN RESOURCES'!$A$1:$M$2692,COLUMN('HUMAN RESOURCES'!$H2665),0)</f>
        <v>76</v>
      </c>
      <c r="O2665" s="6">
        <f>VLOOKUP($A2665,'HUMAN RESOURCES'!$A$1:$M$2692,COLUMN('HUMAN RESOURCES'!$I2665),0)</f>
        <v>0.19700000000000001</v>
      </c>
      <c r="P2665" s="6">
        <f>VLOOKUP($A2665,'HUMAN RESOURCES'!$A$1:$M$2692,COLUMN('HUMAN RESOURCES'!$J2665),0)</f>
        <v>0.66900000000000004</v>
      </c>
      <c r="Q2665" s="6">
        <f>VLOOKUP($A2665,'HUMAN RESOURCES'!$A$1:$M$2692,COLUMN('HUMAN RESOURCES'!$K2665),0)</f>
        <v>0.13300000000000001</v>
      </c>
      <c r="R2665" s="6">
        <f>VLOOKUP($A2665,'HUMAN RESOURCES'!$A$1:$M$2692,COLUMN('HUMAN RESOURCES'!$L2665),0)</f>
        <v>311582564</v>
      </c>
      <c r="S2665" s="6">
        <f>VLOOKUP($A2665,'HUMAN RESOURCES'!$A$1:$M$2692,COLUMN('HUMAN RESOURCES'!$F2665),0)</f>
        <v>6.0000000000000001E-3</v>
      </c>
      <c r="T2665" s="6">
        <f>VLOOKUP($A2665,TOURISM!$A$1:$F$2692,COLUMN(TOURISM!$E2665),0)</f>
        <v>185000000000</v>
      </c>
      <c r="U2665" s="6">
        <f>VLOOKUP($A2665,TOURISM!$A$1:$F$2692,COLUMN(TOURISM!$F2665),0)</f>
        <v>0</v>
      </c>
      <c r="V2665" s="6">
        <f>VLOOKUP($A2665,BUSINESS!$A$1:$J$2692,COLUMN(BUSINESS!$E2665),0)</f>
        <v>0.46500000000000002</v>
      </c>
      <c r="W2665" s="6">
        <f>VLOOKUP($A2665,BUSINESS!$A$1:$J$2692,COLUMN(BUSINESS!$F2665),0)</f>
        <v>5</v>
      </c>
      <c r="X2665" s="6">
        <f>VLOOKUP($A2665,BUSINESS!$A$1:$J$2692,COLUMN(BUSINESS!$G2665),0)</f>
        <v>0</v>
      </c>
      <c r="Y2665" s="6">
        <f>VLOOKUP($A2665,BUSINESS!$A$1:$J$2692,COLUMN(BUSINESS!$H2665),0)</f>
        <v>187</v>
      </c>
      <c r="Z2665" s="6">
        <f>VLOOKUP($A2665,BUSINESS!$A$1:$J$2692,COLUMN(BUSINESS!$I2665),0)</f>
        <v>0.69699999999999995</v>
      </c>
      <c r="AA2665" s="6">
        <f>VLOOKUP($A2665,BUSINESS!$A$1:$J$2692,COLUMN(BUSINESS!$J2665),0)</f>
        <v>0.94399999999999995</v>
      </c>
      <c r="AB2665" s="5"/>
      <c r="AC2665" s="5"/>
      <c r="AD2665" s="5"/>
      <c r="AE2665" s="5"/>
    </row>
    <row r="2666" spans="1:31" ht="15.75" customHeight="1" x14ac:dyDescent="0.25">
      <c r="A2666" s="6">
        <v>2665</v>
      </c>
      <c r="B2666" s="7" t="str">
        <f>VLOOKUP($A2666,GDP!$A$1:$H$2692,COLUMN(GDP!B2666),0)</f>
        <v>The Americas</v>
      </c>
      <c r="C2666" s="8" t="str">
        <f>VLOOKUP($A2666,GDP!$A$1:$H$2692,COLUMN(GDP!C2666),0)</f>
        <v>United States-The Americas</v>
      </c>
      <c r="D2666" s="9" t="str">
        <f>VLOOKUP($A2666,GDP!$A$1:$H$2692,COLUMN(GDP!D2666),0)</f>
        <v>2012</v>
      </c>
      <c r="E2666" s="8">
        <f>VLOOKUP($A2666,GDP!$A$1:$H$2692,COLUMN(GDP!E2666),0)</f>
        <v>16200000000000</v>
      </c>
      <c r="F2666" s="7">
        <f>VLOOKUP($A2666,GDP!$A$1:$H$2692,COLUMN(GDP!F2666),0)</f>
        <v>0.17899999999999999</v>
      </c>
      <c r="G2666" s="7">
        <f>VLOOKUP($A2666,GDP!$A$1:$H$2692,COLUMN(GDP!G2666),0)</f>
        <v>8895</v>
      </c>
      <c r="H2666" s="7">
        <f>VLOOKUP($A2666,GDP!$A$1:$H$2692,COLUMN(GDP!H2666),0)</f>
        <v>3.3000000000000002E-2</v>
      </c>
      <c r="I2666" s="6">
        <f>VLOOKUP($A2666,ENERGY!$A$1:$F$2692,COLUMN(ENERGY!E2665),0)</f>
        <v>2273332</v>
      </c>
      <c r="J2666" s="6">
        <f>VLOOKUP($A2666,ENERGY!$A$1:$F$2692,COLUMN(ENERGY!F2665),0)</f>
        <v>5713560</v>
      </c>
      <c r="K2666" s="6">
        <f>VLOOKUP($A2666,'HUMAN RESOURCES'!$A$1:$M$2692,COLUMN('HUMAN RESOURCES'!$E2666),0)</f>
        <v>1.2999999999999999E-2</v>
      </c>
      <c r="L2666" s="6">
        <f>VLOOKUP($A2666,'HUMAN RESOURCES'!$A$1:$M$2692,COLUMN('HUMAN RESOURCES'!$F2666),0)</f>
        <v>6.0000000000000001E-3</v>
      </c>
      <c r="M2666" s="6">
        <f>VLOOKUP($A2666,'HUMAN RESOURCES'!$A$1:$M$2692,COLUMN('HUMAN RESOURCES'!$G2666),0)</f>
        <v>81</v>
      </c>
      <c r="N2666" s="6">
        <f>VLOOKUP($A2666,'HUMAN RESOURCES'!$A$1:$M$2692,COLUMN('HUMAN RESOURCES'!$H2666),0)</f>
        <v>76</v>
      </c>
      <c r="O2666" s="6">
        <f>VLOOKUP($A2666,'HUMAN RESOURCES'!$A$1:$M$2692,COLUMN('HUMAN RESOURCES'!$I2666),0)</f>
        <v>0.19600000000000001</v>
      </c>
      <c r="P2666" s="6">
        <f>VLOOKUP($A2666,'HUMAN RESOURCES'!$A$1:$M$2692,COLUMN('HUMAN RESOURCES'!$J2666),0)</f>
        <v>0.66700000000000004</v>
      </c>
      <c r="Q2666" s="6">
        <f>VLOOKUP($A2666,'HUMAN RESOURCES'!$A$1:$M$2692,COLUMN('HUMAN RESOURCES'!$K2666),0)</f>
        <v>0.13600000000000001</v>
      </c>
      <c r="R2666" s="6">
        <f>VLOOKUP($A2666,'HUMAN RESOURCES'!$A$1:$M$2692,COLUMN('HUMAN RESOURCES'!$L2666),0)</f>
        <v>313873685</v>
      </c>
      <c r="S2666" s="6">
        <f>VLOOKUP($A2666,'HUMAN RESOURCES'!$A$1:$M$2692,COLUMN('HUMAN RESOURCES'!$F2666),0)</f>
        <v>6.0000000000000001E-3</v>
      </c>
      <c r="T2666" s="6">
        <f>VLOOKUP($A2666,TOURISM!$A$1:$F$2692,COLUMN(TOURISM!$E2666),0)</f>
        <v>200000000000</v>
      </c>
      <c r="U2666" s="6">
        <f>VLOOKUP($A2666,TOURISM!$A$1:$F$2692,COLUMN(TOURISM!$F2666),0)</f>
        <v>0</v>
      </c>
      <c r="V2666" s="6">
        <f>VLOOKUP($A2666,BUSINESS!$A$1:$J$2692,COLUMN(BUSINESS!$E2666),0)</f>
        <v>0.46400000000000002</v>
      </c>
      <c r="W2666" s="6">
        <f>VLOOKUP($A2666,BUSINESS!$A$1:$J$2692,COLUMN(BUSINESS!$F2666),0)</f>
        <v>5</v>
      </c>
      <c r="X2666" s="6">
        <f>VLOOKUP($A2666,BUSINESS!$A$1:$J$2692,COLUMN(BUSINESS!$G2666),0)</f>
        <v>4</v>
      </c>
      <c r="Y2666" s="6">
        <f>VLOOKUP($A2666,BUSINESS!$A$1:$J$2692,COLUMN(BUSINESS!$H2666),0)</f>
        <v>175</v>
      </c>
      <c r="Z2666" s="6">
        <f>VLOOKUP($A2666,BUSINESS!$A$1:$J$2692,COLUMN(BUSINESS!$I2666),0)</f>
        <v>0.79300000000000004</v>
      </c>
      <c r="AA2666" s="6">
        <f>VLOOKUP($A2666,BUSINESS!$A$1:$J$2692,COLUMN(BUSINESS!$J2666),0)</f>
        <v>0.96</v>
      </c>
      <c r="AB2666" s="5"/>
      <c r="AC2666" s="5"/>
      <c r="AD2666" s="5"/>
      <c r="AE2666" s="5"/>
    </row>
    <row r="2667" spans="1:31" ht="15.75" customHeight="1" x14ac:dyDescent="0.25">
      <c r="A2667" s="6">
        <v>2666</v>
      </c>
      <c r="B2667" s="7" t="str">
        <f>VLOOKUP($A2667,GDP!$A$1:$H$2692,COLUMN(GDP!B2667),0)</f>
        <v>The Americas</v>
      </c>
      <c r="C2667" s="8" t="str">
        <f>VLOOKUP($A2667,GDP!$A$1:$H$2692,COLUMN(GDP!C2667),0)</f>
        <v>Uruguay-The Americas</v>
      </c>
      <c r="D2667" s="9" t="str">
        <f>VLOOKUP($A2667,GDP!$A$1:$H$2692,COLUMN(GDP!D2667),0)</f>
        <v>2000</v>
      </c>
      <c r="E2667" s="8">
        <f>VLOOKUP($A2667,GDP!$A$1:$H$2692,COLUMN(GDP!E2667),0)</f>
        <v>22823255806</v>
      </c>
      <c r="F2667" s="7">
        <f>VLOOKUP($A2667,GDP!$A$1:$H$2692,COLUMN(GDP!F2667),0)</f>
        <v>0.112</v>
      </c>
      <c r="G2667" s="7">
        <f>VLOOKUP($A2667,GDP!$A$1:$H$2692,COLUMN(GDP!G2667),0)</f>
        <v>773</v>
      </c>
      <c r="H2667" s="7">
        <f>VLOOKUP($A2667,GDP!$A$1:$H$2692,COLUMN(GDP!H2667),0)</f>
        <v>0.46100000000000002</v>
      </c>
      <c r="I2667" s="6">
        <f>VLOOKUP($A2667,ENERGY!$A$1:$F$2692,COLUMN(ENERGY!E2666),0)</f>
        <v>0</v>
      </c>
      <c r="J2667" s="6">
        <f>VLOOKUP($A2667,ENERGY!$A$1:$F$2692,COLUMN(ENERGY!F2666),0)</f>
        <v>0</v>
      </c>
      <c r="K2667" s="6">
        <f>VLOOKUP($A2667,'HUMAN RESOURCES'!$A$1:$M$2692,COLUMN('HUMAN RESOURCES'!$E2667),0)</f>
        <v>1.6E-2</v>
      </c>
      <c r="L2667" s="6">
        <f>VLOOKUP($A2667,'HUMAN RESOURCES'!$A$1:$M$2692,COLUMN('HUMAN RESOURCES'!$F2667),0)</f>
        <v>1.4999999999999999E-2</v>
      </c>
      <c r="M2667" s="6">
        <f>VLOOKUP($A2667,'HUMAN RESOURCES'!$A$1:$M$2692,COLUMN('HUMAN RESOURCES'!$G2667),0)</f>
        <v>78</v>
      </c>
      <c r="N2667" s="6">
        <f>VLOOKUP($A2667,'HUMAN RESOURCES'!$A$1:$M$2692,COLUMN('HUMAN RESOURCES'!$H2667),0)</f>
        <v>71</v>
      </c>
      <c r="O2667" s="6">
        <f>VLOOKUP($A2667,'HUMAN RESOURCES'!$A$1:$M$2692,COLUMN('HUMAN RESOURCES'!$I2667),0)</f>
        <v>0.246</v>
      </c>
      <c r="P2667" s="6">
        <f>VLOOKUP($A2667,'HUMAN RESOURCES'!$A$1:$M$2692,COLUMN('HUMAN RESOURCES'!$J2667),0)</f>
        <v>0.624</v>
      </c>
      <c r="Q2667" s="6">
        <f>VLOOKUP($A2667,'HUMAN RESOURCES'!$A$1:$M$2692,COLUMN('HUMAN RESOURCES'!$K2667),0)</f>
        <v>0.13100000000000001</v>
      </c>
      <c r="R2667" s="6">
        <f>VLOOKUP($A2667,'HUMAN RESOURCES'!$A$1:$M$2692,COLUMN('HUMAN RESOURCES'!$L2667),0)</f>
        <v>3320841</v>
      </c>
      <c r="S2667" s="6">
        <f>VLOOKUP($A2667,'HUMAN RESOURCES'!$A$1:$M$2692,COLUMN('HUMAN RESOURCES'!$F2667),0)</f>
        <v>1.4999999999999999E-2</v>
      </c>
      <c r="T2667" s="6">
        <f>VLOOKUP($A2667,TOURISM!$A$1:$F$2692,COLUMN(TOURISM!$E2667),0)</f>
        <v>827000000</v>
      </c>
      <c r="U2667" s="6">
        <f>VLOOKUP($A2667,TOURISM!$A$1:$F$2692,COLUMN(TOURISM!$F2667),0)</f>
        <v>381000000</v>
      </c>
      <c r="V2667" s="6">
        <f>VLOOKUP($A2667,BUSINESS!$A$1:$J$2692,COLUMN(BUSINESS!$E2667),0)</f>
        <v>0</v>
      </c>
      <c r="W2667" s="6">
        <f>VLOOKUP($A2667,BUSINESS!$A$1:$J$2692,COLUMN(BUSINESS!$F2667),0)</f>
        <v>0</v>
      </c>
      <c r="X2667" s="6">
        <f>VLOOKUP($A2667,BUSINESS!$A$1:$J$2692,COLUMN(BUSINESS!$G2667),0)</f>
        <v>0</v>
      </c>
      <c r="Y2667" s="6">
        <f>VLOOKUP($A2667,BUSINESS!$A$1:$J$2692,COLUMN(BUSINESS!$H2667),0)</f>
        <v>0</v>
      </c>
      <c r="Z2667" s="6">
        <f>VLOOKUP($A2667,BUSINESS!$A$1:$J$2692,COLUMN(BUSINESS!$I2667),0)</f>
        <v>0.105</v>
      </c>
      <c r="AA2667" s="6">
        <f>VLOOKUP($A2667,BUSINESS!$A$1:$J$2692,COLUMN(BUSINESS!$J2667),0)</f>
        <v>0.124</v>
      </c>
      <c r="AB2667" s="5"/>
      <c r="AC2667" s="5"/>
      <c r="AD2667" s="5"/>
      <c r="AE2667" s="5"/>
    </row>
    <row r="2668" spans="1:31" ht="15.75" customHeight="1" x14ac:dyDescent="0.25">
      <c r="A2668" s="6">
        <v>2667</v>
      </c>
      <c r="B2668" s="7" t="str">
        <f>VLOOKUP($A2668,GDP!$A$1:$H$2692,COLUMN(GDP!B2668),0)</f>
        <v>The Americas</v>
      </c>
      <c r="C2668" s="8" t="str">
        <f>VLOOKUP($A2668,GDP!$A$1:$H$2692,COLUMN(GDP!C2668),0)</f>
        <v>Uruguay-The Americas</v>
      </c>
      <c r="D2668" s="9" t="str">
        <f>VLOOKUP($A2668,GDP!$A$1:$H$2692,COLUMN(GDP!D2668),0)</f>
        <v>2001</v>
      </c>
      <c r="E2668" s="8">
        <f>VLOOKUP($A2668,GDP!$A$1:$H$2692,COLUMN(GDP!E2668),0)</f>
        <v>20898788420</v>
      </c>
      <c r="F2668" s="7">
        <f>VLOOKUP($A2668,GDP!$A$1:$H$2692,COLUMN(GDP!F2668),0)</f>
        <v>0.112</v>
      </c>
      <c r="G2668" s="7">
        <f>VLOOKUP($A2668,GDP!$A$1:$H$2692,COLUMN(GDP!G2668),0)</f>
        <v>703</v>
      </c>
      <c r="H2668" s="7">
        <f>VLOOKUP($A2668,GDP!$A$1:$H$2692,COLUMN(GDP!H2668),0)</f>
        <v>0.48599999999999999</v>
      </c>
      <c r="I2668" s="6">
        <f>VLOOKUP($A2668,ENERGY!$A$1:$F$2692,COLUMN(ENERGY!E2667),0)</f>
        <v>4430</v>
      </c>
      <c r="J2668" s="6">
        <f>VLOOKUP($A2668,ENERGY!$A$1:$F$2692,COLUMN(ENERGY!F2667),0)</f>
        <v>0</v>
      </c>
      <c r="K2668" s="6">
        <f>VLOOKUP($A2668,'HUMAN RESOURCES'!$A$1:$M$2692,COLUMN('HUMAN RESOURCES'!$E2668),0)</f>
        <v>1.6E-2</v>
      </c>
      <c r="L2668" s="6">
        <f>VLOOKUP($A2668,'HUMAN RESOURCES'!$A$1:$M$2692,COLUMN('HUMAN RESOURCES'!$F2668),0)</f>
        <v>1.4E-2</v>
      </c>
      <c r="M2668" s="6">
        <f>VLOOKUP($A2668,'HUMAN RESOURCES'!$A$1:$M$2692,COLUMN('HUMAN RESOURCES'!$G2668),0)</f>
        <v>79</v>
      </c>
      <c r="N2668" s="6">
        <f>VLOOKUP($A2668,'HUMAN RESOURCES'!$A$1:$M$2692,COLUMN('HUMAN RESOURCES'!$H2668),0)</f>
        <v>71</v>
      </c>
      <c r="O2668" s="6">
        <f>VLOOKUP($A2668,'HUMAN RESOURCES'!$A$1:$M$2692,COLUMN('HUMAN RESOURCES'!$I2668),0)</f>
        <v>0.24399999999999999</v>
      </c>
      <c r="P2668" s="6">
        <f>VLOOKUP($A2668,'HUMAN RESOURCES'!$A$1:$M$2692,COLUMN('HUMAN RESOURCES'!$J2668),0)</f>
        <v>0.624</v>
      </c>
      <c r="Q2668" s="6">
        <f>VLOOKUP($A2668,'HUMAN RESOURCES'!$A$1:$M$2692,COLUMN('HUMAN RESOURCES'!$K2668),0)</f>
        <v>0.13200000000000001</v>
      </c>
      <c r="R2668" s="6">
        <f>VLOOKUP($A2668,'HUMAN RESOURCES'!$A$1:$M$2692,COLUMN('HUMAN RESOURCES'!$L2668),0)</f>
        <v>3326762</v>
      </c>
      <c r="S2668" s="6">
        <f>VLOOKUP($A2668,'HUMAN RESOURCES'!$A$1:$M$2692,COLUMN('HUMAN RESOURCES'!$F2668),0)</f>
        <v>1.4E-2</v>
      </c>
      <c r="T2668" s="6">
        <f>VLOOKUP($A2668,TOURISM!$A$1:$F$2692,COLUMN(TOURISM!$E2668),0)</f>
        <v>700000000</v>
      </c>
      <c r="U2668" s="6">
        <f>VLOOKUP($A2668,TOURISM!$A$1:$F$2692,COLUMN(TOURISM!$F2668),0)</f>
        <v>338000000</v>
      </c>
      <c r="V2668" s="6">
        <f>VLOOKUP($A2668,BUSINESS!$A$1:$J$2692,COLUMN(BUSINESS!$E2668),0)</f>
        <v>0</v>
      </c>
      <c r="W2668" s="6">
        <f>VLOOKUP($A2668,BUSINESS!$A$1:$J$2692,COLUMN(BUSINESS!$F2668),0)</f>
        <v>0</v>
      </c>
      <c r="X2668" s="6">
        <f>VLOOKUP($A2668,BUSINESS!$A$1:$J$2692,COLUMN(BUSINESS!$G2668),0)</f>
        <v>0</v>
      </c>
      <c r="Y2668" s="6">
        <f>VLOOKUP($A2668,BUSINESS!$A$1:$J$2692,COLUMN(BUSINESS!$H2668),0)</f>
        <v>0</v>
      </c>
      <c r="Z2668" s="6">
        <f>VLOOKUP($A2668,BUSINESS!$A$1:$J$2692,COLUMN(BUSINESS!$I2668),0)</f>
        <v>0.111</v>
      </c>
      <c r="AA2668" s="6">
        <f>VLOOKUP($A2668,BUSINESS!$A$1:$J$2692,COLUMN(BUSINESS!$J2668),0)</f>
        <v>0.156</v>
      </c>
      <c r="AB2668" s="5"/>
      <c r="AC2668" s="5"/>
      <c r="AD2668" s="5"/>
      <c r="AE2668" s="5"/>
    </row>
    <row r="2669" spans="1:31" ht="15.75" customHeight="1" x14ac:dyDescent="0.25">
      <c r="A2669" s="6">
        <v>2668</v>
      </c>
      <c r="B2669" s="7" t="str">
        <f>VLOOKUP($A2669,GDP!$A$1:$H$2692,COLUMN(GDP!B2669),0)</f>
        <v>The Americas</v>
      </c>
      <c r="C2669" s="8" t="str">
        <f>VLOOKUP($A2669,GDP!$A$1:$H$2692,COLUMN(GDP!C2669),0)</f>
        <v>Uruguay-The Americas</v>
      </c>
      <c r="D2669" s="9" t="str">
        <f>VLOOKUP($A2669,GDP!$A$1:$H$2692,COLUMN(GDP!D2669),0)</f>
        <v>2002</v>
      </c>
      <c r="E2669" s="8">
        <f>VLOOKUP($A2669,GDP!$A$1:$H$2692,COLUMN(GDP!E2669),0)</f>
        <v>13606494599</v>
      </c>
      <c r="F2669" s="7">
        <f>VLOOKUP($A2669,GDP!$A$1:$H$2692,COLUMN(GDP!F2669),0)</f>
        <v>0.11</v>
      </c>
      <c r="G2669" s="7">
        <f>VLOOKUP($A2669,GDP!$A$1:$H$2692,COLUMN(GDP!G2669),0)</f>
        <v>449</v>
      </c>
      <c r="H2669" s="7">
        <f>VLOOKUP($A2669,GDP!$A$1:$H$2692,COLUMN(GDP!H2669),0)</f>
        <v>1.1839999999999999</v>
      </c>
      <c r="I2669" s="6">
        <f>VLOOKUP($A2669,ENERGY!$A$1:$F$2692,COLUMN(ENERGY!E2668),0)</f>
        <v>4174</v>
      </c>
      <c r="J2669" s="6">
        <f>VLOOKUP($A2669,ENERGY!$A$1:$F$2692,COLUMN(ENERGY!F2668),0)</f>
        <v>6645</v>
      </c>
      <c r="K2669" s="6">
        <f>VLOOKUP($A2669,'HUMAN RESOURCES'!$A$1:$M$2692,COLUMN('HUMAN RESOURCES'!$E2669),0)</f>
        <v>1.6E-2</v>
      </c>
      <c r="L2669" s="6">
        <f>VLOOKUP($A2669,'HUMAN RESOURCES'!$A$1:$M$2692,COLUMN('HUMAN RESOURCES'!$F2669),0)</f>
        <v>1.4E-2</v>
      </c>
      <c r="M2669" s="6">
        <f>VLOOKUP($A2669,'HUMAN RESOURCES'!$A$1:$M$2692,COLUMN('HUMAN RESOURCES'!$G2669),0)</f>
        <v>79</v>
      </c>
      <c r="N2669" s="6">
        <f>VLOOKUP($A2669,'HUMAN RESOURCES'!$A$1:$M$2692,COLUMN('HUMAN RESOURCES'!$H2669),0)</f>
        <v>71</v>
      </c>
      <c r="O2669" s="6">
        <f>VLOOKUP($A2669,'HUMAN RESOURCES'!$A$1:$M$2692,COLUMN('HUMAN RESOURCES'!$I2669),0)</f>
        <v>0.24299999999999999</v>
      </c>
      <c r="P2669" s="6">
        <f>VLOOKUP($A2669,'HUMAN RESOURCES'!$A$1:$M$2692,COLUMN('HUMAN RESOURCES'!$J2669),0)</f>
        <v>0.624</v>
      </c>
      <c r="Q2669" s="6">
        <f>VLOOKUP($A2669,'HUMAN RESOURCES'!$A$1:$M$2692,COLUMN('HUMAN RESOURCES'!$K2669),0)</f>
        <v>0.13300000000000001</v>
      </c>
      <c r="R2669" s="6">
        <f>VLOOKUP($A2669,'HUMAN RESOURCES'!$A$1:$M$2692,COLUMN('HUMAN RESOURCES'!$L2669),0)</f>
        <v>3327500</v>
      </c>
      <c r="S2669" s="6">
        <f>VLOOKUP($A2669,'HUMAN RESOURCES'!$A$1:$M$2692,COLUMN('HUMAN RESOURCES'!$F2669),0)</f>
        <v>1.4E-2</v>
      </c>
      <c r="T2669" s="6">
        <f>VLOOKUP($A2669,TOURISM!$A$1:$F$2692,COLUMN(TOURISM!$E2669),0)</f>
        <v>409000000</v>
      </c>
      <c r="U2669" s="6">
        <f>VLOOKUP($A2669,TOURISM!$A$1:$F$2692,COLUMN(TOURISM!$F2669),0)</f>
        <v>243000000</v>
      </c>
      <c r="V2669" s="6">
        <f>VLOOKUP($A2669,BUSINESS!$A$1:$J$2692,COLUMN(BUSINESS!$E2669),0)</f>
        <v>0</v>
      </c>
      <c r="W2669" s="6">
        <f>VLOOKUP($A2669,BUSINESS!$A$1:$J$2692,COLUMN(BUSINESS!$F2669),0)</f>
        <v>0</v>
      </c>
      <c r="X2669" s="6">
        <f>VLOOKUP($A2669,BUSINESS!$A$1:$J$2692,COLUMN(BUSINESS!$G2669),0)</f>
        <v>0</v>
      </c>
      <c r="Y2669" s="6">
        <f>VLOOKUP($A2669,BUSINESS!$A$1:$J$2692,COLUMN(BUSINESS!$H2669),0)</f>
        <v>0</v>
      </c>
      <c r="Z2669" s="6">
        <f>VLOOKUP($A2669,BUSINESS!$A$1:$J$2692,COLUMN(BUSINESS!$I2669),0)</f>
        <v>0.114</v>
      </c>
      <c r="AA2669" s="6">
        <f>VLOOKUP($A2669,BUSINESS!$A$1:$J$2692,COLUMN(BUSINESS!$J2669),0)</f>
        <v>0.154</v>
      </c>
      <c r="AB2669" s="5"/>
      <c r="AC2669" s="5"/>
      <c r="AD2669" s="5"/>
      <c r="AE2669" s="5"/>
    </row>
    <row r="2670" spans="1:31" ht="15.75" customHeight="1" x14ac:dyDescent="0.25">
      <c r="A2670" s="6">
        <v>2669</v>
      </c>
      <c r="B2670" s="7" t="str">
        <f>VLOOKUP($A2670,GDP!$A$1:$H$2692,COLUMN(GDP!B2670),0)</f>
        <v>The Americas</v>
      </c>
      <c r="C2670" s="8" t="str">
        <f>VLOOKUP($A2670,GDP!$A$1:$H$2692,COLUMN(GDP!C2670),0)</f>
        <v>Uruguay-The Americas</v>
      </c>
      <c r="D2670" s="9" t="str">
        <f>VLOOKUP($A2670,GDP!$A$1:$H$2692,COLUMN(GDP!D2670),0)</f>
        <v>2003</v>
      </c>
      <c r="E2670" s="8">
        <f>VLOOKUP($A2670,GDP!$A$1:$H$2692,COLUMN(GDP!E2670),0)</f>
        <v>12045627411</v>
      </c>
      <c r="F2670" s="7">
        <f>VLOOKUP($A2670,GDP!$A$1:$H$2692,COLUMN(GDP!F2670),0)</f>
        <v>9.7000000000000003E-2</v>
      </c>
      <c r="G2670" s="7">
        <f>VLOOKUP($A2670,GDP!$A$1:$H$2692,COLUMN(GDP!G2670),0)</f>
        <v>351</v>
      </c>
      <c r="H2670" s="7">
        <f>VLOOKUP($A2670,GDP!$A$1:$H$2692,COLUMN(GDP!H2670),0)</f>
        <v>0.58899999999999997</v>
      </c>
      <c r="I2670" s="6">
        <f>VLOOKUP($A2670,ENERGY!$A$1:$F$2692,COLUMN(ENERGY!E2669),0)</f>
        <v>4134</v>
      </c>
      <c r="J2670" s="6">
        <f>VLOOKUP($A2670,ENERGY!$A$1:$F$2692,COLUMN(ENERGY!F2669),0)</f>
        <v>7891</v>
      </c>
      <c r="K2670" s="6">
        <f>VLOOKUP($A2670,'HUMAN RESOURCES'!$A$1:$M$2692,COLUMN('HUMAN RESOURCES'!$E2670),0)</f>
        <v>1.6E-2</v>
      </c>
      <c r="L2670" s="6">
        <f>VLOOKUP($A2670,'HUMAN RESOURCES'!$A$1:$M$2692,COLUMN('HUMAN RESOURCES'!$F2670),0)</f>
        <v>1.2999999999999999E-2</v>
      </c>
      <c r="M2670" s="6">
        <f>VLOOKUP($A2670,'HUMAN RESOURCES'!$A$1:$M$2692,COLUMN('HUMAN RESOURCES'!$G2670),0)</f>
        <v>79</v>
      </c>
      <c r="N2670" s="6">
        <f>VLOOKUP($A2670,'HUMAN RESOURCES'!$A$1:$M$2692,COLUMN('HUMAN RESOURCES'!$H2670),0)</f>
        <v>72</v>
      </c>
      <c r="O2670" s="6">
        <f>VLOOKUP($A2670,'HUMAN RESOURCES'!$A$1:$M$2692,COLUMN('HUMAN RESOURCES'!$I2670),0)</f>
        <v>0.24199999999999999</v>
      </c>
      <c r="P2670" s="6">
        <f>VLOOKUP($A2670,'HUMAN RESOURCES'!$A$1:$M$2692,COLUMN('HUMAN RESOURCES'!$J2670),0)</f>
        <v>0.625</v>
      </c>
      <c r="Q2670" s="6">
        <f>VLOOKUP($A2670,'HUMAN RESOURCES'!$A$1:$M$2692,COLUMN('HUMAN RESOURCES'!$K2670),0)</f>
        <v>0.13400000000000001</v>
      </c>
      <c r="R2670" s="6">
        <f>VLOOKUP($A2670,'HUMAN RESOURCES'!$A$1:$M$2692,COLUMN('HUMAN RESOURCES'!$L2670),0)</f>
        <v>3325411</v>
      </c>
      <c r="S2670" s="6">
        <f>VLOOKUP($A2670,'HUMAN RESOURCES'!$A$1:$M$2692,COLUMN('HUMAN RESOURCES'!$F2670),0)</f>
        <v>1.2999999999999999E-2</v>
      </c>
      <c r="T2670" s="6">
        <f>VLOOKUP($A2670,TOURISM!$A$1:$F$2692,COLUMN(TOURISM!$E2670),0)</f>
        <v>419000000</v>
      </c>
      <c r="U2670" s="6">
        <f>VLOOKUP($A2670,TOURISM!$A$1:$F$2692,COLUMN(TOURISM!$F2670),0)</f>
        <v>236000000</v>
      </c>
      <c r="V2670" s="6">
        <f>VLOOKUP($A2670,BUSINESS!$A$1:$J$2692,COLUMN(BUSINESS!$E2670),0)</f>
        <v>0</v>
      </c>
      <c r="W2670" s="6">
        <f>VLOOKUP($A2670,BUSINESS!$A$1:$J$2692,COLUMN(BUSINESS!$F2670),0)</f>
        <v>45</v>
      </c>
      <c r="X2670" s="6">
        <f>VLOOKUP($A2670,BUSINESS!$A$1:$J$2692,COLUMN(BUSINESS!$G2670),0)</f>
        <v>0</v>
      </c>
      <c r="Y2670" s="6">
        <f>VLOOKUP($A2670,BUSINESS!$A$1:$J$2692,COLUMN(BUSINESS!$H2670),0)</f>
        <v>0</v>
      </c>
      <c r="Z2670" s="6">
        <f>VLOOKUP($A2670,BUSINESS!$A$1:$J$2692,COLUMN(BUSINESS!$I2670),0)</f>
        <v>0.159</v>
      </c>
      <c r="AA2670" s="6">
        <f>VLOOKUP($A2670,BUSINESS!$A$1:$J$2692,COLUMN(BUSINESS!$J2670),0)</f>
        <v>0.15</v>
      </c>
      <c r="AB2670" s="5"/>
      <c r="AC2670" s="5"/>
      <c r="AD2670" s="5"/>
      <c r="AE2670" s="5"/>
    </row>
    <row r="2671" spans="1:31" ht="15.75" customHeight="1" x14ac:dyDescent="0.25">
      <c r="A2671" s="6">
        <v>2670</v>
      </c>
      <c r="B2671" s="7" t="str">
        <f>VLOOKUP($A2671,GDP!$A$1:$H$2692,COLUMN(GDP!B2671),0)</f>
        <v>The Americas</v>
      </c>
      <c r="C2671" s="8" t="str">
        <f>VLOOKUP($A2671,GDP!$A$1:$H$2692,COLUMN(GDP!C2671),0)</f>
        <v>Uruguay-The Americas</v>
      </c>
      <c r="D2671" s="9" t="str">
        <f>VLOOKUP($A2671,GDP!$A$1:$H$2692,COLUMN(GDP!D2671),0)</f>
        <v>2004</v>
      </c>
      <c r="E2671" s="8">
        <f>VLOOKUP($A2671,GDP!$A$1:$H$2692,COLUMN(GDP!E2671),0)</f>
        <v>13686333822</v>
      </c>
      <c r="F2671" s="7">
        <f>VLOOKUP($A2671,GDP!$A$1:$H$2692,COLUMN(GDP!F2671),0)</f>
        <v>8.5000000000000006E-2</v>
      </c>
      <c r="G2671" s="7">
        <f>VLOOKUP($A2671,GDP!$A$1:$H$2692,COLUMN(GDP!G2671),0)</f>
        <v>350</v>
      </c>
      <c r="H2671" s="7">
        <f>VLOOKUP($A2671,GDP!$A$1:$H$2692,COLUMN(GDP!H2671),0)</f>
        <v>0.23699999999999999</v>
      </c>
      <c r="I2671" s="6">
        <f>VLOOKUP($A2671,ENERGY!$A$1:$F$2692,COLUMN(ENERGY!E2670),0)</f>
        <v>4153</v>
      </c>
      <c r="J2671" s="6">
        <f>VLOOKUP($A2671,ENERGY!$A$1:$F$2692,COLUMN(ENERGY!F2670),0)</f>
        <v>8331</v>
      </c>
      <c r="K2671" s="6">
        <f>VLOOKUP($A2671,'HUMAN RESOURCES'!$A$1:$M$2692,COLUMN('HUMAN RESOURCES'!$E2671),0)</f>
        <v>1.6E-2</v>
      </c>
      <c r="L2671" s="6">
        <f>VLOOKUP($A2671,'HUMAN RESOURCES'!$A$1:$M$2692,COLUMN('HUMAN RESOURCES'!$F2671),0)</f>
        <v>1.2999999999999999E-2</v>
      </c>
      <c r="M2671" s="6">
        <f>VLOOKUP($A2671,'HUMAN RESOURCES'!$A$1:$M$2692,COLUMN('HUMAN RESOURCES'!$G2671),0)</f>
        <v>79</v>
      </c>
      <c r="N2671" s="6">
        <f>VLOOKUP($A2671,'HUMAN RESOURCES'!$A$1:$M$2692,COLUMN('HUMAN RESOURCES'!$H2671),0)</f>
        <v>72</v>
      </c>
      <c r="O2671" s="6">
        <f>VLOOKUP($A2671,'HUMAN RESOURCES'!$A$1:$M$2692,COLUMN('HUMAN RESOURCES'!$I2671),0)</f>
        <v>0.24</v>
      </c>
      <c r="P2671" s="6">
        <f>VLOOKUP($A2671,'HUMAN RESOURCES'!$A$1:$M$2692,COLUMN('HUMAN RESOURCES'!$J2671),0)</f>
        <v>0.626</v>
      </c>
      <c r="Q2671" s="6">
        <f>VLOOKUP($A2671,'HUMAN RESOURCES'!$A$1:$M$2692,COLUMN('HUMAN RESOURCES'!$K2671),0)</f>
        <v>0.13500000000000001</v>
      </c>
      <c r="R2671" s="6">
        <f>VLOOKUP($A2671,'HUMAN RESOURCES'!$A$1:$M$2692,COLUMN('HUMAN RESOURCES'!$L2671),0)</f>
        <v>3323822</v>
      </c>
      <c r="S2671" s="6">
        <f>VLOOKUP($A2671,'HUMAN RESOURCES'!$A$1:$M$2692,COLUMN('HUMAN RESOURCES'!$F2671),0)</f>
        <v>1.2999999999999999E-2</v>
      </c>
      <c r="T2671" s="6">
        <f>VLOOKUP($A2671,TOURISM!$A$1:$F$2692,COLUMN(TOURISM!$E2671),0)</f>
        <v>591000000</v>
      </c>
      <c r="U2671" s="6">
        <f>VLOOKUP($A2671,TOURISM!$A$1:$F$2692,COLUMN(TOURISM!$F2671),0)</f>
        <v>267000000</v>
      </c>
      <c r="V2671" s="6">
        <f>VLOOKUP($A2671,BUSINESS!$A$1:$J$2692,COLUMN(BUSINESS!$E2671),0)</f>
        <v>0</v>
      </c>
      <c r="W2671" s="6">
        <f>VLOOKUP($A2671,BUSINESS!$A$1:$J$2692,COLUMN(BUSINESS!$F2671),0)</f>
        <v>45</v>
      </c>
      <c r="X2671" s="6">
        <f>VLOOKUP($A2671,BUSINESS!$A$1:$J$2692,COLUMN(BUSINESS!$G2671),0)</f>
        <v>0</v>
      </c>
      <c r="Y2671" s="6">
        <f>VLOOKUP($A2671,BUSINESS!$A$1:$J$2692,COLUMN(BUSINESS!$H2671),0)</f>
        <v>0</v>
      </c>
      <c r="Z2671" s="6">
        <f>VLOOKUP($A2671,BUSINESS!$A$1:$J$2692,COLUMN(BUSINESS!$I2671),0)</f>
        <v>0.17100000000000001</v>
      </c>
      <c r="AA2671" s="6">
        <f>VLOOKUP($A2671,BUSINESS!$A$1:$J$2692,COLUMN(BUSINESS!$J2671),0)</f>
        <v>0.18</v>
      </c>
      <c r="AB2671" s="5"/>
      <c r="AC2671" s="5"/>
      <c r="AD2671" s="5"/>
      <c r="AE2671" s="5"/>
    </row>
    <row r="2672" spans="1:31" ht="15.75" customHeight="1" x14ac:dyDescent="0.25">
      <c r="A2672" s="6">
        <v>2671</v>
      </c>
      <c r="B2672" s="7" t="str">
        <f>VLOOKUP($A2672,GDP!$A$1:$H$2692,COLUMN(GDP!B2672),0)</f>
        <v>The Americas</v>
      </c>
      <c r="C2672" s="8" t="str">
        <f>VLOOKUP($A2672,GDP!$A$1:$H$2692,COLUMN(GDP!C2672),0)</f>
        <v>Uruguay-The Americas</v>
      </c>
      <c r="D2672" s="9" t="str">
        <f>VLOOKUP($A2672,GDP!$A$1:$H$2692,COLUMN(GDP!D2672),0)</f>
        <v>2005</v>
      </c>
      <c r="E2672" s="8">
        <f>VLOOKUP($A2672,GDP!$A$1:$H$2692,COLUMN(GDP!E2672),0)</f>
        <v>17362872710</v>
      </c>
      <c r="F2672" s="7">
        <f>VLOOKUP($A2672,GDP!$A$1:$H$2692,COLUMN(GDP!F2672),0)</f>
        <v>8.2000000000000003E-2</v>
      </c>
      <c r="G2672" s="7">
        <f>VLOOKUP($A2672,GDP!$A$1:$H$2692,COLUMN(GDP!G2672),0)</f>
        <v>430</v>
      </c>
      <c r="H2672" s="7">
        <f>VLOOKUP($A2672,GDP!$A$1:$H$2692,COLUMN(GDP!H2672),0)</f>
        <v>0.13600000000000001</v>
      </c>
      <c r="I2672" s="6">
        <f>VLOOKUP($A2672,ENERGY!$A$1:$F$2692,COLUMN(ENERGY!E2671),0)</f>
        <v>3172</v>
      </c>
      <c r="J2672" s="6">
        <f>VLOOKUP($A2672,ENERGY!$A$1:$F$2692,COLUMN(ENERGY!F2671),0)</f>
        <v>5999</v>
      </c>
      <c r="K2672" s="6">
        <f>VLOOKUP($A2672,'HUMAN RESOURCES'!$A$1:$M$2692,COLUMN('HUMAN RESOURCES'!$E2672),0)</f>
        <v>1.4999999999999999E-2</v>
      </c>
      <c r="L2672" s="6">
        <f>VLOOKUP($A2672,'HUMAN RESOURCES'!$A$1:$M$2692,COLUMN('HUMAN RESOURCES'!$F2672),0)</f>
        <v>1.2E-2</v>
      </c>
      <c r="M2672" s="6">
        <f>VLOOKUP($A2672,'HUMAN RESOURCES'!$A$1:$M$2692,COLUMN('HUMAN RESOURCES'!$G2672),0)</f>
        <v>79</v>
      </c>
      <c r="N2672" s="6">
        <f>VLOOKUP($A2672,'HUMAN RESOURCES'!$A$1:$M$2692,COLUMN('HUMAN RESOURCES'!$H2672),0)</f>
        <v>72</v>
      </c>
      <c r="O2672" s="6">
        <f>VLOOKUP($A2672,'HUMAN RESOURCES'!$A$1:$M$2692,COLUMN('HUMAN RESOURCES'!$I2672),0)</f>
        <v>0.23799999999999999</v>
      </c>
      <c r="P2672" s="6">
        <f>VLOOKUP($A2672,'HUMAN RESOURCES'!$A$1:$M$2692,COLUMN('HUMAN RESOURCES'!$J2672),0)</f>
        <v>0.627</v>
      </c>
      <c r="Q2672" s="6">
        <f>VLOOKUP($A2672,'HUMAN RESOURCES'!$A$1:$M$2692,COLUMN('HUMAN RESOURCES'!$K2672),0)</f>
        <v>0.13500000000000001</v>
      </c>
      <c r="R2672" s="6">
        <f>VLOOKUP($A2672,'HUMAN RESOURCES'!$A$1:$M$2692,COLUMN('HUMAN RESOURCES'!$L2672),0)</f>
        <v>3325155</v>
      </c>
      <c r="S2672" s="6">
        <f>VLOOKUP($A2672,'HUMAN RESOURCES'!$A$1:$M$2692,COLUMN('HUMAN RESOURCES'!$F2672),0)</f>
        <v>1.2E-2</v>
      </c>
      <c r="T2672" s="6">
        <f>VLOOKUP($A2672,TOURISM!$A$1:$F$2692,COLUMN(TOURISM!$E2672),0)</f>
        <v>699000000</v>
      </c>
      <c r="U2672" s="6">
        <f>VLOOKUP($A2672,TOURISM!$A$1:$F$2692,COLUMN(TOURISM!$F2672),0)</f>
        <v>331000000</v>
      </c>
      <c r="V2672" s="6">
        <f>VLOOKUP($A2672,BUSINESS!$A$1:$J$2692,COLUMN(BUSINESS!$E2672),0)</f>
        <v>0.71299999999999997</v>
      </c>
      <c r="W2672" s="6">
        <f>VLOOKUP($A2672,BUSINESS!$A$1:$J$2692,COLUMN(BUSINESS!$F2672),0)</f>
        <v>45</v>
      </c>
      <c r="X2672" s="6">
        <f>VLOOKUP($A2672,BUSINESS!$A$1:$J$2692,COLUMN(BUSINESS!$G2672),0)</f>
        <v>0</v>
      </c>
      <c r="Y2672" s="6">
        <f>VLOOKUP($A2672,BUSINESS!$A$1:$J$2692,COLUMN(BUSINESS!$H2672),0)</f>
        <v>304</v>
      </c>
      <c r="Z2672" s="6">
        <f>VLOOKUP($A2672,BUSINESS!$A$1:$J$2692,COLUMN(BUSINESS!$I2672),0)</f>
        <v>0.20100000000000001</v>
      </c>
      <c r="AA2672" s="6">
        <f>VLOOKUP($A2672,BUSINESS!$A$1:$J$2692,COLUMN(BUSINESS!$J2672),0)</f>
        <v>0.34699999999999998</v>
      </c>
      <c r="AB2672" s="5"/>
      <c r="AC2672" s="5"/>
      <c r="AD2672" s="5"/>
      <c r="AE2672" s="5"/>
    </row>
    <row r="2673" spans="1:31" ht="15.75" customHeight="1" x14ac:dyDescent="0.25">
      <c r="A2673" s="6">
        <v>2672</v>
      </c>
      <c r="B2673" s="7" t="str">
        <f>VLOOKUP($A2673,GDP!$A$1:$H$2692,COLUMN(GDP!B2673),0)</f>
        <v>The Americas</v>
      </c>
      <c r="C2673" s="8" t="str">
        <f>VLOOKUP($A2673,GDP!$A$1:$H$2692,COLUMN(GDP!C2673),0)</f>
        <v>Uruguay-The Americas</v>
      </c>
      <c r="D2673" s="9" t="str">
        <f>VLOOKUP($A2673,GDP!$A$1:$H$2692,COLUMN(GDP!D2673),0)</f>
        <v>2006</v>
      </c>
      <c r="E2673" s="8">
        <f>VLOOKUP($A2673,GDP!$A$1:$H$2692,COLUMN(GDP!E2673),0)</f>
        <v>19579479147</v>
      </c>
      <c r="F2673" s="7">
        <f>VLOOKUP($A2673,GDP!$A$1:$H$2692,COLUMN(GDP!F2673),0)</f>
        <v>8.3000000000000004E-2</v>
      </c>
      <c r="G2673" s="7">
        <f>VLOOKUP($A2673,GDP!$A$1:$H$2692,COLUMN(GDP!G2673),0)</f>
        <v>491</v>
      </c>
      <c r="H2673" s="7">
        <f>VLOOKUP($A2673,GDP!$A$1:$H$2692,COLUMN(GDP!H2673),0)</f>
        <v>9.2999999999999999E-2</v>
      </c>
      <c r="I2673" s="6">
        <f>VLOOKUP($A2673,ENERGY!$A$1:$F$2692,COLUMN(ENERGY!E2672),0)</f>
        <v>3183</v>
      </c>
      <c r="J2673" s="6">
        <f>VLOOKUP($A2673,ENERGY!$A$1:$F$2692,COLUMN(ENERGY!F2672),0)</f>
        <v>6648</v>
      </c>
      <c r="K2673" s="6">
        <f>VLOOKUP($A2673,'HUMAN RESOURCES'!$A$1:$M$2692,COLUMN('HUMAN RESOURCES'!$E2673),0)</f>
        <v>1.4999999999999999E-2</v>
      </c>
      <c r="L2673" s="6">
        <f>VLOOKUP($A2673,'HUMAN RESOURCES'!$A$1:$M$2692,COLUMN('HUMAN RESOURCES'!$F2673),0)</f>
        <v>1.2E-2</v>
      </c>
      <c r="M2673" s="6">
        <f>VLOOKUP($A2673,'HUMAN RESOURCES'!$A$1:$M$2692,COLUMN('HUMAN RESOURCES'!$G2673),0)</f>
        <v>80</v>
      </c>
      <c r="N2673" s="6">
        <f>VLOOKUP($A2673,'HUMAN RESOURCES'!$A$1:$M$2692,COLUMN('HUMAN RESOURCES'!$H2673),0)</f>
        <v>72</v>
      </c>
      <c r="O2673" s="6">
        <f>VLOOKUP($A2673,'HUMAN RESOURCES'!$A$1:$M$2692,COLUMN('HUMAN RESOURCES'!$I2673),0)</f>
        <v>0.23499999999999999</v>
      </c>
      <c r="P2673" s="6">
        <f>VLOOKUP($A2673,'HUMAN RESOURCES'!$A$1:$M$2692,COLUMN('HUMAN RESOURCES'!$J2673),0)</f>
        <v>0.628</v>
      </c>
      <c r="Q2673" s="6">
        <f>VLOOKUP($A2673,'HUMAN RESOURCES'!$A$1:$M$2692,COLUMN('HUMAN RESOURCES'!$K2673),0)</f>
        <v>0.13600000000000001</v>
      </c>
      <c r="R2673" s="6">
        <f>VLOOKUP($A2673,'HUMAN RESOURCES'!$A$1:$M$2692,COLUMN('HUMAN RESOURCES'!$L2673),0)</f>
        <v>3330217</v>
      </c>
      <c r="S2673" s="6">
        <f>VLOOKUP($A2673,'HUMAN RESOURCES'!$A$1:$M$2692,COLUMN('HUMAN RESOURCES'!$F2673),0)</f>
        <v>1.2E-2</v>
      </c>
      <c r="T2673" s="6">
        <f>VLOOKUP($A2673,TOURISM!$A$1:$F$2692,COLUMN(TOURISM!$E2673),0)</f>
        <v>711000000</v>
      </c>
      <c r="U2673" s="6">
        <f>VLOOKUP($A2673,TOURISM!$A$1:$F$2692,COLUMN(TOURISM!$F2673),0)</f>
        <v>305000000</v>
      </c>
      <c r="V2673" s="6">
        <f>VLOOKUP($A2673,BUSINESS!$A$1:$J$2692,COLUMN(BUSINESS!$E2673),0)</f>
        <v>0.71299999999999997</v>
      </c>
      <c r="W2673" s="6">
        <f>VLOOKUP($A2673,BUSINESS!$A$1:$J$2692,COLUMN(BUSINESS!$F2673),0)</f>
        <v>43</v>
      </c>
      <c r="X2673" s="6">
        <f>VLOOKUP($A2673,BUSINESS!$A$1:$J$2692,COLUMN(BUSINESS!$G2673),0)</f>
        <v>0</v>
      </c>
      <c r="Y2673" s="6">
        <f>VLOOKUP($A2673,BUSINESS!$A$1:$J$2692,COLUMN(BUSINESS!$H2673),0)</f>
        <v>304</v>
      </c>
      <c r="Z2673" s="6">
        <f>VLOOKUP($A2673,BUSINESS!$A$1:$J$2692,COLUMN(BUSINESS!$I2673),0)</f>
        <v>0.29399999999999998</v>
      </c>
      <c r="AA2673" s="6">
        <f>VLOOKUP($A2673,BUSINESS!$A$1:$J$2692,COLUMN(BUSINESS!$J2673),0)</f>
        <v>0.7</v>
      </c>
      <c r="AB2673" s="5"/>
      <c r="AC2673" s="5"/>
      <c r="AD2673" s="5"/>
      <c r="AE2673" s="5"/>
    </row>
    <row r="2674" spans="1:31" ht="15.75" customHeight="1" x14ac:dyDescent="0.25">
      <c r="A2674" s="6">
        <v>2673</v>
      </c>
      <c r="B2674" s="7" t="str">
        <f>VLOOKUP($A2674,GDP!$A$1:$H$2692,COLUMN(GDP!B2674),0)</f>
        <v>The Americas</v>
      </c>
      <c r="C2674" s="8" t="str">
        <f>VLOOKUP($A2674,GDP!$A$1:$H$2692,COLUMN(GDP!C2674),0)</f>
        <v>Uruguay-The Americas</v>
      </c>
      <c r="D2674" s="9" t="str">
        <f>VLOOKUP($A2674,GDP!$A$1:$H$2692,COLUMN(GDP!D2674),0)</f>
        <v>2007</v>
      </c>
      <c r="E2674" s="8">
        <f>VLOOKUP($A2674,GDP!$A$1:$H$2692,COLUMN(GDP!E2674),0)</f>
        <v>23410536914</v>
      </c>
      <c r="F2674" s="7">
        <f>VLOOKUP($A2674,GDP!$A$1:$H$2692,COLUMN(GDP!F2674),0)</f>
        <v>0.08</v>
      </c>
      <c r="G2674" s="7">
        <f>VLOOKUP($A2674,GDP!$A$1:$H$2692,COLUMN(GDP!G2674),0)</f>
        <v>560</v>
      </c>
      <c r="H2674" s="7">
        <f>VLOOKUP($A2674,GDP!$A$1:$H$2692,COLUMN(GDP!H2674),0)</f>
        <v>8.8999999999999996E-2</v>
      </c>
      <c r="I2674" s="6">
        <f>VLOOKUP($A2674,ENERGY!$A$1:$F$2692,COLUMN(ENERGY!E2673),0)</f>
        <v>2957</v>
      </c>
      <c r="J2674" s="6">
        <f>VLOOKUP($A2674,ENERGY!$A$1:$F$2692,COLUMN(ENERGY!F2673),0)</f>
        <v>5776</v>
      </c>
      <c r="K2674" s="6">
        <f>VLOOKUP($A2674,'HUMAN RESOURCES'!$A$1:$M$2692,COLUMN('HUMAN RESOURCES'!$E2674),0)</f>
        <v>1.4999999999999999E-2</v>
      </c>
      <c r="L2674" s="6">
        <f>VLOOKUP($A2674,'HUMAN RESOURCES'!$A$1:$M$2692,COLUMN('HUMAN RESOURCES'!$F2674),0)</f>
        <v>1.2E-2</v>
      </c>
      <c r="M2674" s="6">
        <f>VLOOKUP($A2674,'HUMAN RESOURCES'!$A$1:$M$2692,COLUMN('HUMAN RESOURCES'!$G2674),0)</f>
        <v>80</v>
      </c>
      <c r="N2674" s="6">
        <f>VLOOKUP($A2674,'HUMAN RESOURCES'!$A$1:$M$2692,COLUMN('HUMAN RESOURCES'!$H2674),0)</f>
        <v>73</v>
      </c>
      <c r="O2674" s="6">
        <f>VLOOKUP($A2674,'HUMAN RESOURCES'!$A$1:$M$2692,COLUMN('HUMAN RESOURCES'!$I2674),0)</f>
        <v>0.23300000000000001</v>
      </c>
      <c r="P2674" s="6">
        <f>VLOOKUP($A2674,'HUMAN RESOURCES'!$A$1:$M$2692,COLUMN('HUMAN RESOURCES'!$J2674),0)</f>
        <v>0.63</v>
      </c>
      <c r="Q2674" s="6">
        <f>VLOOKUP($A2674,'HUMAN RESOURCES'!$A$1:$M$2692,COLUMN('HUMAN RESOURCES'!$K2674),0)</f>
        <v>0.13700000000000001</v>
      </c>
      <c r="R2674" s="6">
        <f>VLOOKUP($A2674,'HUMAN RESOURCES'!$A$1:$M$2692,COLUMN('HUMAN RESOURCES'!$L2674),0)</f>
        <v>3338384</v>
      </c>
      <c r="S2674" s="6">
        <f>VLOOKUP($A2674,'HUMAN RESOURCES'!$A$1:$M$2692,COLUMN('HUMAN RESOURCES'!$F2674),0)</f>
        <v>1.2E-2</v>
      </c>
      <c r="T2674" s="6">
        <f>VLOOKUP($A2674,TOURISM!$A$1:$F$2692,COLUMN(TOURISM!$E2674),0)</f>
        <v>928000000</v>
      </c>
      <c r="U2674" s="6">
        <f>VLOOKUP($A2674,TOURISM!$A$1:$F$2692,COLUMN(TOURISM!$F2674),0)</f>
        <v>354000000</v>
      </c>
      <c r="V2674" s="6">
        <f>VLOOKUP($A2674,BUSINESS!$A$1:$J$2692,COLUMN(BUSINESS!$E2674),0)</f>
        <v>0.71299999999999997</v>
      </c>
      <c r="W2674" s="6">
        <f>VLOOKUP($A2674,BUSINESS!$A$1:$J$2692,COLUMN(BUSINESS!$F2674),0)</f>
        <v>44</v>
      </c>
      <c r="X2674" s="6">
        <f>VLOOKUP($A2674,BUSINESS!$A$1:$J$2692,COLUMN(BUSINESS!$G2674),0)</f>
        <v>0</v>
      </c>
      <c r="Y2674" s="6">
        <f>VLOOKUP($A2674,BUSINESS!$A$1:$J$2692,COLUMN(BUSINESS!$H2674),0)</f>
        <v>304</v>
      </c>
      <c r="Z2674" s="6">
        <f>VLOOKUP($A2674,BUSINESS!$A$1:$J$2692,COLUMN(BUSINESS!$I2674),0)</f>
        <v>0.34</v>
      </c>
      <c r="AA2674" s="6">
        <f>VLOOKUP($A2674,BUSINESS!$A$1:$J$2692,COLUMN(BUSINESS!$J2674),0)</f>
        <v>0.9</v>
      </c>
      <c r="AB2674" s="5"/>
      <c r="AC2674" s="5"/>
      <c r="AD2674" s="5"/>
      <c r="AE2674" s="5"/>
    </row>
    <row r="2675" spans="1:31" ht="15.75" customHeight="1" x14ac:dyDescent="0.25">
      <c r="A2675" s="6">
        <v>2674</v>
      </c>
      <c r="B2675" s="7" t="str">
        <f>VLOOKUP($A2675,GDP!$A$1:$H$2692,COLUMN(GDP!B2675),0)</f>
        <v>The Americas</v>
      </c>
      <c r="C2675" s="8" t="str">
        <f>VLOOKUP($A2675,GDP!$A$1:$H$2692,COLUMN(GDP!C2675),0)</f>
        <v>Uruguay-The Americas</v>
      </c>
      <c r="D2675" s="9" t="str">
        <f>VLOOKUP($A2675,GDP!$A$1:$H$2692,COLUMN(GDP!D2675),0)</f>
        <v>2008</v>
      </c>
      <c r="E2675" s="8">
        <f>VLOOKUP($A2675,GDP!$A$1:$H$2692,COLUMN(GDP!E2675),0)</f>
        <v>30366148205</v>
      </c>
      <c r="F2675" s="7">
        <f>VLOOKUP($A2675,GDP!$A$1:$H$2692,COLUMN(GDP!F2675),0)</f>
        <v>0.08</v>
      </c>
      <c r="G2675" s="7">
        <f>VLOOKUP($A2675,GDP!$A$1:$H$2692,COLUMN(GDP!G2675),0)</f>
        <v>722</v>
      </c>
      <c r="H2675" s="7">
        <f>VLOOKUP($A2675,GDP!$A$1:$H$2692,COLUMN(GDP!H2675),0)</f>
        <v>0.124</v>
      </c>
      <c r="I2675" s="6">
        <f>VLOOKUP($A2675,ENERGY!$A$1:$F$2692,COLUMN(ENERGY!E2674),0)</f>
        <v>2869</v>
      </c>
      <c r="J2675" s="6">
        <f>VLOOKUP($A2675,ENERGY!$A$1:$F$2692,COLUMN(ENERGY!F2674),0)</f>
        <v>5611</v>
      </c>
      <c r="K2675" s="6">
        <f>VLOOKUP($A2675,'HUMAN RESOURCES'!$A$1:$M$2692,COLUMN('HUMAN RESOURCES'!$E2675),0)</f>
        <v>1.4999999999999999E-2</v>
      </c>
      <c r="L2675" s="6">
        <f>VLOOKUP($A2675,'HUMAN RESOURCES'!$A$1:$M$2692,COLUMN('HUMAN RESOURCES'!$F2675),0)</f>
        <v>1.0999999999999999E-2</v>
      </c>
      <c r="M2675" s="6">
        <f>VLOOKUP($A2675,'HUMAN RESOURCES'!$A$1:$M$2692,COLUMN('HUMAN RESOURCES'!$G2675),0)</f>
        <v>80</v>
      </c>
      <c r="N2675" s="6">
        <f>VLOOKUP($A2675,'HUMAN RESOURCES'!$A$1:$M$2692,COLUMN('HUMAN RESOURCES'!$H2675),0)</f>
        <v>73</v>
      </c>
      <c r="O2675" s="6">
        <f>VLOOKUP($A2675,'HUMAN RESOURCES'!$A$1:$M$2692,COLUMN('HUMAN RESOURCES'!$I2675),0)</f>
        <v>0.23</v>
      </c>
      <c r="P2675" s="6">
        <f>VLOOKUP($A2675,'HUMAN RESOURCES'!$A$1:$M$2692,COLUMN('HUMAN RESOURCES'!$J2675),0)</f>
        <v>0.63200000000000001</v>
      </c>
      <c r="Q2675" s="6">
        <f>VLOOKUP($A2675,'HUMAN RESOURCES'!$A$1:$M$2692,COLUMN('HUMAN RESOURCES'!$K2675),0)</f>
        <v>0.13700000000000001</v>
      </c>
      <c r="R2675" s="6">
        <f>VLOOKUP($A2675,'HUMAN RESOURCES'!$A$1:$M$2692,COLUMN('HUMAN RESOURCES'!$L2675),0)</f>
        <v>3348898</v>
      </c>
      <c r="S2675" s="6">
        <f>VLOOKUP($A2675,'HUMAN RESOURCES'!$A$1:$M$2692,COLUMN('HUMAN RESOURCES'!$F2675),0)</f>
        <v>1.0999999999999999E-2</v>
      </c>
      <c r="T2675" s="6">
        <f>VLOOKUP($A2675,TOURISM!$A$1:$F$2692,COLUMN(TOURISM!$E2675),0)</f>
        <v>1195000000</v>
      </c>
      <c r="U2675" s="6">
        <f>VLOOKUP($A2675,TOURISM!$A$1:$F$2692,COLUMN(TOURISM!$F2675),0)</f>
        <v>466000000</v>
      </c>
      <c r="V2675" s="6">
        <f>VLOOKUP($A2675,BUSINESS!$A$1:$J$2692,COLUMN(BUSINESS!$E2675),0)</f>
        <v>0.43</v>
      </c>
      <c r="W2675" s="6">
        <f>VLOOKUP($A2675,BUSINESS!$A$1:$J$2692,COLUMN(BUSINESS!$F2675),0)</f>
        <v>44</v>
      </c>
      <c r="X2675" s="6">
        <f>VLOOKUP($A2675,BUSINESS!$A$1:$J$2692,COLUMN(BUSINESS!$G2675),0)</f>
        <v>0</v>
      </c>
      <c r="Y2675" s="6">
        <f>VLOOKUP($A2675,BUSINESS!$A$1:$J$2692,COLUMN(BUSINESS!$H2675),0)</f>
        <v>336</v>
      </c>
      <c r="Z2675" s="6">
        <f>VLOOKUP($A2675,BUSINESS!$A$1:$J$2692,COLUMN(BUSINESS!$I2675),0)</f>
        <v>0.39300000000000002</v>
      </c>
      <c r="AA2675" s="6">
        <f>VLOOKUP($A2675,BUSINESS!$A$1:$J$2692,COLUMN(BUSINESS!$J2675),0)</f>
        <v>1.0469999999999999</v>
      </c>
      <c r="AB2675" s="5"/>
      <c r="AC2675" s="5"/>
      <c r="AD2675" s="5"/>
      <c r="AE2675" s="5"/>
    </row>
    <row r="2676" spans="1:31" ht="15.75" customHeight="1" x14ac:dyDescent="0.25">
      <c r="A2676" s="6">
        <v>2675</v>
      </c>
      <c r="B2676" s="7" t="str">
        <f>VLOOKUP($A2676,GDP!$A$1:$H$2692,COLUMN(GDP!B2676),0)</f>
        <v>The Americas</v>
      </c>
      <c r="C2676" s="8" t="str">
        <f>VLOOKUP($A2676,GDP!$A$1:$H$2692,COLUMN(GDP!C2676),0)</f>
        <v>Uruguay-The Americas</v>
      </c>
      <c r="D2676" s="9" t="str">
        <f>VLOOKUP($A2676,GDP!$A$1:$H$2692,COLUMN(GDP!D2676),0)</f>
        <v>2009</v>
      </c>
      <c r="E2676" s="8">
        <f>VLOOKUP($A2676,GDP!$A$1:$H$2692,COLUMN(GDP!E2676),0)</f>
        <v>30461322555</v>
      </c>
      <c r="F2676" s="7">
        <f>VLOOKUP($A2676,GDP!$A$1:$H$2692,COLUMN(GDP!F2676),0)</f>
        <v>8.8999999999999996E-2</v>
      </c>
      <c r="G2676" s="7">
        <f>VLOOKUP($A2676,GDP!$A$1:$H$2692,COLUMN(GDP!G2676),0)</f>
        <v>803</v>
      </c>
      <c r="H2676" s="7">
        <f>VLOOKUP($A2676,GDP!$A$1:$H$2692,COLUMN(GDP!H2676),0)</f>
        <v>0.153</v>
      </c>
      <c r="I2676" s="6">
        <f>VLOOKUP($A2676,ENERGY!$A$1:$F$2692,COLUMN(ENERGY!E2675),0)</f>
        <v>2523</v>
      </c>
      <c r="J2676" s="6">
        <f>VLOOKUP($A2676,ENERGY!$A$1:$F$2692,COLUMN(ENERGY!F2675),0)</f>
        <v>4598</v>
      </c>
      <c r="K2676" s="6">
        <f>VLOOKUP($A2676,'HUMAN RESOURCES'!$A$1:$M$2692,COLUMN('HUMAN RESOURCES'!$E2676),0)</f>
        <v>1.4999999999999999E-2</v>
      </c>
      <c r="L2676" s="6">
        <f>VLOOKUP($A2676,'HUMAN RESOURCES'!$A$1:$M$2692,COLUMN('HUMAN RESOURCES'!$F2676),0)</f>
        <v>1.0999999999999999E-2</v>
      </c>
      <c r="M2676" s="6">
        <f>VLOOKUP($A2676,'HUMAN RESOURCES'!$A$1:$M$2692,COLUMN('HUMAN RESOURCES'!$G2676),0)</f>
        <v>80</v>
      </c>
      <c r="N2676" s="6">
        <f>VLOOKUP($A2676,'HUMAN RESOURCES'!$A$1:$M$2692,COLUMN('HUMAN RESOURCES'!$H2676),0)</f>
        <v>73</v>
      </c>
      <c r="O2676" s="6">
        <f>VLOOKUP($A2676,'HUMAN RESOURCES'!$A$1:$M$2692,COLUMN('HUMAN RESOURCES'!$I2676),0)</f>
        <v>0.22800000000000001</v>
      </c>
      <c r="P2676" s="6">
        <f>VLOOKUP($A2676,'HUMAN RESOURCES'!$A$1:$M$2692,COLUMN('HUMAN RESOURCES'!$J2676),0)</f>
        <v>0.63400000000000001</v>
      </c>
      <c r="Q2676" s="6">
        <f>VLOOKUP($A2676,'HUMAN RESOURCES'!$A$1:$M$2692,COLUMN('HUMAN RESOURCES'!$K2676),0)</f>
        <v>0.13800000000000001</v>
      </c>
      <c r="R2676" s="6">
        <f>VLOOKUP($A2676,'HUMAN RESOURCES'!$A$1:$M$2692,COLUMN('HUMAN RESOURCES'!$L2676),0)</f>
        <v>3360431</v>
      </c>
      <c r="S2676" s="6">
        <f>VLOOKUP($A2676,'HUMAN RESOURCES'!$A$1:$M$2692,COLUMN('HUMAN RESOURCES'!$F2676),0)</f>
        <v>1.0999999999999999E-2</v>
      </c>
      <c r="T2676" s="6">
        <f>VLOOKUP($A2676,TOURISM!$A$1:$F$2692,COLUMN(TOURISM!$E2676),0)</f>
        <v>1460000000</v>
      </c>
      <c r="U2676" s="6">
        <f>VLOOKUP($A2676,TOURISM!$A$1:$F$2692,COLUMN(TOURISM!$F2676),0)</f>
        <v>442000000</v>
      </c>
      <c r="V2676" s="6">
        <f>VLOOKUP($A2676,BUSINESS!$A$1:$J$2692,COLUMN(BUSINESS!$E2676),0)</f>
        <v>0.41899999999999998</v>
      </c>
      <c r="W2676" s="6">
        <f>VLOOKUP($A2676,BUSINESS!$A$1:$J$2692,COLUMN(BUSINESS!$F2676),0)</f>
        <v>65</v>
      </c>
      <c r="X2676" s="6">
        <f>VLOOKUP($A2676,BUSINESS!$A$1:$J$2692,COLUMN(BUSINESS!$G2676),0)</f>
        <v>0</v>
      </c>
      <c r="Y2676" s="6">
        <f>VLOOKUP($A2676,BUSINESS!$A$1:$J$2692,COLUMN(BUSINESS!$H2676),0)</f>
        <v>336</v>
      </c>
      <c r="Z2676" s="6">
        <f>VLOOKUP($A2676,BUSINESS!$A$1:$J$2692,COLUMN(BUSINESS!$I2676),0)</f>
        <v>0.41799999999999998</v>
      </c>
      <c r="AA2676" s="6">
        <f>VLOOKUP($A2676,BUSINESS!$A$1:$J$2692,COLUMN(BUSINESS!$J2676),0)</f>
        <v>1.224</v>
      </c>
      <c r="AB2676" s="5"/>
      <c r="AC2676" s="5"/>
      <c r="AD2676" s="5"/>
      <c r="AE2676" s="5"/>
    </row>
    <row r="2677" spans="1:31" ht="15.75" customHeight="1" x14ac:dyDescent="0.25">
      <c r="A2677" s="6">
        <v>2676</v>
      </c>
      <c r="B2677" s="7" t="str">
        <f>VLOOKUP($A2677,GDP!$A$1:$H$2692,COLUMN(GDP!B2677),0)</f>
        <v>The Americas</v>
      </c>
      <c r="C2677" s="8" t="str">
        <f>VLOOKUP($A2677,GDP!$A$1:$H$2692,COLUMN(GDP!C2677),0)</f>
        <v>Uruguay-The Americas</v>
      </c>
      <c r="D2677" s="9" t="str">
        <f>VLOOKUP($A2677,GDP!$A$1:$H$2692,COLUMN(GDP!D2677),0)</f>
        <v>2010</v>
      </c>
      <c r="E2677" s="8">
        <f>VLOOKUP($A2677,GDP!$A$1:$H$2692,COLUMN(GDP!E2677),0)</f>
        <v>38881102075</v>
      </c>
      <c r="F2677" s="7">
        <f>VLOOKUP($A2677,GDP!$A$1:$H$2692,COLUMN(GDP!F2677),0)</f>
        <v>8.6999999999999994E-2</v>
      </c>
      <c r="G2677" s="7">
        <f>VLOOKUP($A2677,GDP!$A$1:$H$2692,COLUMN(GDP!G2677),0)</f>
        <v>998</v>
      </c>
      <c r="H2677" s="7">
        <f>VLOOKUP($A2677,GDP!$A$1:$H$2692,COLUMN(GDP!H2677),0)</f>
        <v>0.10299999999999999</v>
      </c>
      <c r="I2677" s="6">
        <f>VLOOKUP($A2677,ENERGY!$A$1:$F$2692,COLUMN(ENERGY!E2676),0)</f>
        <v>2538</v>
      </c>
      <c r="J2677" s="6">
        <f>VLOOKUP($A2677,ENERGY!$A$1:$F$2692,COLUMN(ENERGY!F2676),0)</f>
        <v>4620</v>
      </c>
      <c r="K2677" s="6">
        <f>VLOOKUP($A2677,'HUMAN RESOURCES'!$A$1:$M$2692,COLUMN('HUMAN RESOURCES'!$E2677),0)</f>
        <v>1.4999999999999999E-2</v>
      </c>
      <c r="L2677" s="6">
        <f>VLOOKUP($A2677,'HUMAN RESOURCES'!$A$1:$M$2692,COLUMN('HUMAN RESOURCES'!$F2677),0)</f>
        <v>1.0999999999999999E-2</v>
      </c>
      <c r="M2677" s="6">
        <f>VLOOKUP($A2677,'HUMAN RESOURCES'!$A$1:$M$2692,COLUMN('HUMAN RESOURCES'!$G2677),0)</f>
        <v>80</v>
      </c>
      <c r="N2677" s="6">
        <f>VLOOKUP($A2677,'HUMAN RESOURCES'!$A$1:$M$2692,COLUMN('HUMAN RESOURCES'!$H2677),0)</f>
        <v>73</v>
      </c>
      <c r="O2677" s="6">
        <f>VLOOKUP($A2677,'HUMAN RESOURCES'!$A$1:$M$2692,COLUMN('HUMAN RESOURCES'!$I2677),0)</f>
        <v>0.22500000000000001</v>
      </c>
      <c r="P2677" s="6">
        <f>VLOOKUP($A2677,'HUMAN RESOURCES'!$A$1:$M$2692,COLUMN('HUMAN RESOURCES'!$J2677),0)</f>
        <v>0.63600000000000001</v>
      </c>
      <c r="Q2677" s="6">
        <f>VLOOKUP($A2677,'HUMAN RESOURCES'!$A$1:$M$2692,COLUMN('HUMAN RESOURCES'!$K2677),0)</f>
        <v>0.13900000000000001</v>
      </c>
      <c r="R2677" s="6">
        <f>VLOOKUP($A2677,'HUMAN RESOURCES'!$A$1:$M$2692,COLUMN('HUMAN RESOURCES'!$L2677),0)</f>
        <v>3371982</v>
      </c>
      <c r="S2677" s="6">
        <f>VLOOKUP($A2677,'HUMAN RESOURCES'!$A$1:$M$2692,COLUMN('HUMAN RESOURCES'!$F2677),0)</f>
        <v>1.0999999999999999E-2</v>
      </c>
      <c r="T2677" s="6">
        <f>VLOOKUP($A2677,TOURISM!$A$1:$F$2692,COLUMN(TOURISM!$E2677),0)</f>
        <v>1669000000</v>
      </c>
      <c r="U2677" s="6">
        <f>VLOOKUP($A2677,TOURISM!$A$1:$F$2692,COLUMN(TOURISM!$F2677),0)</f>
        <v>549000000</v>
      </c>
      <c r="V2677" s="6">
        <f>VLOOKUP($A2677,BUSINESS!$A$1:$J$2692,COLUMN(BUSINESS!$E2677),0)</f>
        <v>0.41899999999999998</v>
      </c>
      <c r="W2677" s="6">
        <f>VLOOKUP($A2677,BUSINESS!$A$1:$J$2692,COLUMN(BUSINESS!$F2677),0)</f>
        <v>65</v>
      </c>
      <c r="X2677" s="6">
        <f>VLOOKUP($A2677,BUSINESS!$A$1:$J$2692,COLUMN(BUSINESS!$G2677),0)</f>
        <v>0</v>
      </c>
      <c r="Y2677" s="6">
        <f>VLOOKUP($A2677,BUSINESS!$A$1:$J$2692,COLUMN(BUSINESS!$H2677),0)</f>
        <v>336</v>
      </c>
      <c r="Z2677" s="6">
        <f>VLOOKUP($A2677,BUSINESS!$A$1:$J$2692,COLUMN(BUSINESS!$I2677),0)</f>
        <v>0.46400000000000002</v>
      </c>
      <c r="AA2677" s="6">
        <f>VLOOKUP($A2677,BUSINESS!$A$1:$J$2692,COLUMN(BUSINESS!$J2677),0)</f>
        <v>1.3160000000000001</v>
      </c>
      <c r="AB2677" s="5"/>
      <c r="AC2677" s="5"/>
      <c r="AD2677" s="5"/>
      <c r="AE2677" s="5"/>
    </row>
    <row r="2678" spans="1:31" ht="15.75" customHeight="1" x14ac:dyDescent="0.25">
      <c r="A2678" s="6">
        <v>2677</v>
      </c>
      <c r="B2678" s="7" t="str">
        <f>VLOOKUP($A2678,GDP!$A$1:$H$2692,COLUMN(GDP!B2678),0)</f>
        <v>The Americas</v>
      </c>
      <c r="C2678" s="8" t="str">
        <f>VLOOKUP($A2678,GDP!$A$1:$H$2692,COLUMN(GDP!C2678),0)</f>
        <v>Uruguay-The Americas</v>
      </c>
      <c r="D2678" s="9" t="str">
        <f>VLOOKUP($A2678,GDP!$A$1:$H$2692,COLUMN(GDP!D2678),0)</f>
        <v>2011</v>
      </c>
      <c r="E2678" s="8">
        <f>VLOOKUP($A2678,GDP!$A$1:$H$2692,COLUMN(GDP!E2678),0)</f>
        <v>47236710623</v>
      </c>
      <c r="F2678" s="7">
        <f>VLOOKUP($A2678,GDP!$A$1:$H$2692,COLUMN(GDP!F2678),0)</f>
        <v>8.7999999999999995E-2</v>
      </c>
      <c r="G2678" s="7">
        <f>VLOOKUP($A2678,GDP!$A$1:$H$2692,COLUMN(GDP!G2678),0)</f>
        <v>1213</v>
      </c>
      <c r="H2678" s="7">
        <f>VLOOKUP($A2678,GDP!$A$1:$H$2692,COLUMN(GDP!H2678),0)</f>
        <v>9.8000000000000004E-2</v>
      </c>
      <c r="I2678" s="6">
        <f>VLOOKUP($A2678,ENERGY!$A$1:$F$2692,COLUMN(ENERGY!E2677),0)</f>
        <v>2712</v>
      </c>
      <c r="J2678" s="6">
        <f>VLOOKUP($A2678,ENERGY!$A$1:$F$2692,COLUMN(ENERGY!F2677),0)</f>
        <v>5090</v>
      </c>
      <c r="K2678" s="6">
        <f>VLOOKUP($A2678,'HUMAN RESOURCES'!$A$1:$M$2692,COLUMN('HUMAN RESOURCES'!$E2678),0)</f>
        <v>1.4999999999999999E-2</v>
      </c>
      <c r="L2678" s="6">
        <f>VLOOKUP($A2678,'HUMAN RESOURCES'!$A$1:$M$2692,COLUMN('HUMAN RESOURCES'!$F2678),0)</f>
        <v>0.01</v>
      </c>
      <c r="M2678" s="6">
        <f>VLOOKUP($A2678,'HUMAN RESOURCES'!$A$1:$M$2692,COLUMN('HUMAN RESOURCES'!$G2678),0)</f>
        <v>80</v>
      </c>
      <c r="N2678" s="6">
        <f>VLOOKUP($A2678,'HUMAN RESOURCES'!$A$1:$M$2692,COLUMN('HUMAN RESOURCES'!$H2678),0)</f>
        <v>73</v>
      </c>
      <c r="O2678" s="6">
        <f>VLOOKUP($A2678,'HUMAN RESOURCES'!$A$1:$M$2692,COLUMN('HUMAN RESOURCES'!$I2678),0)</f>
        <v>0.223</v>
      </c>
      <c r="P2678" s="6">
        <f>VLOOKUP($A2678,'HUMAN RESOURCES'!$A$1:$M$2692,COLUMN('HUMAN RESOURCES'!$J2678),0)</f>
        <v>0.63800000000000001</v>
      </c>
      <c r="Q2678" s="6">
        <f>VLOOKUP($A2678,'HUMAN RESOURCES'!$A$1:$M$2692,COLUMN('HUMAN RESOURCES'!$K2678),0)</f>
        <v>0.13900000000000001</v>
      </c>
      <c r="R2678" s="6">
        <f>VLOOKUP($A2678,'HUMAN RESOURCES'!$A$1:$M$2692,COLUMN('HUMAN RESOURCES'!$L2678),0)</f>
        <v>3383486</v>
      </c>
      <c r="S2678" s="6">
        <f>VLOOKUP($A2678,'HUMAN RESOURCES'!$A$1:$M$2692,COLUMN('HUMAN RESOURCES'!$F2678),0)</f>
        <v>0.01</v>
      </c>
      <c r="T2678" s="6">
        <f>VLOOKUP($A2678,TOURISM!$A$1:$F$2692,COLUMN(TOURISM!$E2678),0)</f>
        <v>2401000000</v>
      </c>
      <c r="U2678" s="6">
        <f>VLOOKUP($A2678,TOURISM!$A$1:$F$2692,COLUMN(TOURISM!$F2678),0)</f>
        <v>797000000</v>
      </c>
      <c r="V2678" s="6">
        <f>VLOOKUP($A2678,BUSINESS!$A$1:$J$2692,COLUMN(BUSINESS!$E2678),0)</f>
        <v>0.41899999999999998</v>
      </c>
      <c r="W2678" s="6">
        <f>VLOOKUP($A2678,BUSINESS!$A$1:$J$2692,COLUMN(BUSINESS!$F2678),0)</f>
        <v>7</v>
      </c>
      <c r="X2678" s="6">
        <f>VLOOKUP($A2678,BUSINESS!$A$1:$J$2692,COLUMN(BUSINESS!$G2678),0)</f>
        <v>0</v>
      </c>
      <c r="Y2678" s="6">
        <f>VLOOKUP($A2678,BUSINESS!$A$1:$J$2692,COLUMN(BUSINESS!$H2678),0)</f>
        <v>336</v>
      </c>
      <c r="Z2678" s="6">
        <f>VLOOKUP($A2678,BUSINESS!$A$1:$J$2692,COLUMN(BUSINESS!$I2678),0)</f>
        <v>0.51400000000000001</v>
      </c>
      <c r="AA2678" s="6">
        <f>VLOOKUP($A2678,BUSINESS!$A$1:$J$2692,COLUMN(BUSINESS!$J2678),0)</f>
        <v>1.4059999999999999</v>
      </c>
      <c r="AB2678" s="5"/>
      <c r="AC2678" s="5"/>
      <c r="AD2678" s="5"/>
      <c r="AE2678" s="5"/>
    </row>
    <row r="2679" spans="1:31" ht="15.75" customHeight="1" x14ac:dyDescent="0.25">
      <c r="A2679" s="6">
        <v>2678</v>
      </c>
      <c r="B2679" s="7" t="str">
        <f>VLOOKUP($A2679,GDP!$A$1:$H$2692,COLUMN(GDP!B2679),0)</f>
        <v>The Americas</v>
      </c>
      <c r="C2679" s="8" t="str">
        <f>VLOOKUP($A2679,GDP!$A$1:$H$2692,COLUMN(GDP!C2679),0)</f>
        <v>Uruguay-The Americas</v>
      </c>
      <c r="D2679" s="9" t="str">
        <f>VLOOKUP($A2679,GDP!$A$1:$H$2692,COLUMN(GDP!D2679),0)</f>
        <v>2012</v>
      </c>
      <c r="E2679" s="8">
        <f>VLOOKUP($A2679,GDP!$A$1:$H$2692,COLUMN(GDP!E2679),0)</f>
        <v>50004354667</v>
      </c>
      <c r="F2679" s="7">
        <f>VLOOKUP($A2679,GDP!$A$1:$H$2692,COLUMN(GDP!F2679),0)</f>
        <v>8.8999999999999996E-2</v>
      </c>
      <c r="G2679" s="7">
        <f>VLOOKUP($A2679,GDP!$A$1:$H$2692,COLUMN(GDP!G2679),0)</f>
        <v>1308</v>
      </c>
      <c r="H2679" s="7">
        <f>VLOOKUP($A2679,GDP!$A$1:$H$2692,COLUMN(GDP!H2679),0)</f>
        <v>0.112</v>
      </c>
      <c r="I2679" s="6">
        <f>VLOOKUP($A2679,ENERGY!$A$1:$F$2692,COLUMN(ENERGY!E2678),0)</f>
        <v>3092</v>
      </c>
      <c r="J2679" s="6">
        <f>VLOOKUP($A2679,ENERGY!$A$1:$F$2692,COLUMN(ENERGY!F2678),0)</f>
        <v>5306</v>
      </c>
      <c r="K2679" s="6">
        <f>VLOOKUP($A2679,'HUMAN RESOURCES'!$A$1:$M$2692,COLUMN('HUMAN RESOURCES'!$E2679),0)</f>
        <v>1.4999999999999999E-2</v>
      </c>
      <c r="L2679" s="6">
        <f>VLOOKUP($A2679,'HUMAN RESOURCES'!$A$1:$M$2692,COLUMN('HUMAN RESOURCES'!$F2679),0)</f>
        <v>0.01</v>
      </c>
      <c r="M2679" s="6">
        <f>VLOOKUP($A2679,'HUMAN RESOURCES'!$A$1:$M$2692,COLUMN('HUMAN RESOURCES'!$G2679),0)</f>
        <v>80</v>
      </c>
      <c r="N2679" s="6">
        <f>VLOOKUP($A2679,'HUMAN RESOURCES'!$A$1:$M$2692,COLUMN('HUMAN RESOURCES'!$H2679),0)</f>
        <v>74</v>
      </c>
      <c r="O2679" s="6">
        <f>VLOOKUP($A2679,'HUMAN RESOURCES'!$A$1:$M$2692,COLUMN('HUMAN RESOURCES'!$I2679),0)</f>
        <v>0.22</v>
      </c>
      <c r="P2679" s="6">
        <f>VLOOKUP($A2679,'HUMAN RESOURCES'!$A$1:$M$2692,COLUMN('HUMAN RESOURCES'!$J2679),0)</f>
        <v>0.63900000000000001</v>
      </c>
      <c r="Q2679" s="6">
        <f>VLOOKUP($A2679,'HUMAN RESOURCES'!$A$1:$M$2692,COLUMN('HUMAN RESOURCES'!$K2679),0)</f>
        <v>0.14000000000000001</v>
      </c>
      <c r="R2679" s="6">
        <f>VLOOKUP($A2679,'HUMAN RESOURCES'!$A$1:$M$2692,COLUMN('HUMAN RESOURCES'!$L2679),0)</f>
        <v>3395253</v>
      </c>
      <c r="S2679" s="6">
        <f>VLOOKUP($A2679,'HUMAN RESOURCES'!$A$1:$M$2692,COLUMN('HUMAN RESOURCES'!$F2679),0)</f>
        <v>0.01</v>
      </c>
      <c r="T2679" s="6">
        <f>VLOOKUP($A2679,TOURISM!$A$1:$F$2692,COLUMN(TOURISM!$E2679),0)</f>
        <v>2222000000</v>
      </c>
      <c r="U2679" s="6">
        <f>VLOOKUP($A2679,TOURISM!$A$1:$F$2692,COLUMN(TOURISM!$F2679),0)</f>
        <v>1028000000</v>
      </c>
      <c r="V2679" s="6">
        <f>VLOOKUP($A2679,BUSINESS!$A$1:$J$2692,COLUMN(BUSINESS!$E2679),0)</f>
        <v>0.41899999999999998</v>
      </c>
      <c r="W2679" s="6">
        <f>VLOOKUP($A2679,BUSINESS!$A$1:$J$2692,COLUMN(BUSINESS!$F2679),0)</f>
        <v>7</v>
      </c>
      <c r="X2679" s="6">
        <f>VLOOKUP($A2679,BUSINESS!$A$1:$J$2692,COLUMN(BUSINESS!$G2679),0)</f>
        <v>85</v>
      </c>
      <c r="Y2679" s="6">
        <f>VLOOKUP($A2679,BUSINESS!$A$1:$J$2692,COLUMN(BUSINESS!$H2679),0)</f>
        <v>310</v>
      </c>
      <c r="Z2679" s="6">
        <f>VLOOKUP($A2679,BUSINESS!$A$1:$J$2692,COLUMN(BUSINESS!$I2679),0)</f>
        <v>0.54500000000000004</v>
      </c>
      <c r="AA2679" s="6">
        <f>VLOOKUP($A2679,BUSINESS!$A$1:$J$2692,COLUMN(BUSINESS!$J2679),0)</f>
        <v>1.4710000000000001</v>
      </c>
      <c r="AB2679" s="5"/>
      <c r="AC2679" s="5"/>
      <c r="AD2679" s="5"/>
      <c r="AE2679" s="5"/>
    </row>
    <row r="2680" spans="1:31" ht="15.75" customHeight="1" x14ac:dyDescent="0.25">
      <c r="A2680" s="6">
        <v>2679</v>
      </c>
      <c r="B2680" s="7" t="str">
        <f>VLOOKUP($A2680,GDP!$A$1:$H$2692,COLUMN(GDP!B2680),0)</f>
        <v>The Americas</v>
      </c>
      <c r="C2680" s="8" t="str">
        <f>VLOOKUP($A2680,GDP!$A$1:$H$2692,COLUMN(GDP!C2680),0)</f>
        <v>Venezuela-The Americas</v>
      </c>
      <c r="D2680" s="9" t="str">
        <f>VLOOKUP($A2680,GDP!$A$1:$H$2692,COLUMN(GDP!D2680),0)</f>
        <v>2000</v>
      </c>
      <c r="E2680" s="8">
        <f>VLOOKUP($A2680,GDP!$A$1:$H$2692,COLUMN(GDP!E2680),0)</f>
        <v>117000000000</v>
      </c>
      <c r="F2680" s="7">
        <f>VLOOKUP($A2680,GDP!$A$1:$H$2692,COLUMN(GDP!F2680),0)</f>
        <v>5.7000000000000002E-2</v>
      </c>
      <c r="G2680" s="7">
        <f>VLOOKUP($A2680,GDP!$A$1:$H$2692,COLUMN(GDP!G2680),0)</f>
        <v>273</v>
      </c>
      <c r="H2680" s="7">
        <f>VLOOKUP($A2680,GDP!$A$1:$H$2692,COLUMN(GDP!H2680),0)</f>
        <v>0.252</v>
      </c>
      <c r="I2680" s="6">
        <f>VLOOKUP($A2680,ENERGY!$A$1:$F$2692,COLUMN(ENERGY!E2679),0)</f>
        <v>0</v>
      </c>
      <c r="J2680" s="6">
        <f>VLOOKUP($A2680,ENERGY!$A$1:$F$2692,COLUMN(ENERGY!F2679),0)</f>
        <v>0</v>
      </c>
      <c r="K2680" s="6">
        <f>VLOOKUP($A2680,'HUMAN RESOURCES'!$A$1:$M$2692,COLUMN('HUMAN RESOURCES'!$E2680),0)</f>
        <v>2.4E-2</v>
      </c>
      <c r="L2680" s="6">
        <f>VLOOKUP($A2680,'HUMAN RESOURCES'!$A$1:$M$2692,COLUMN('HUMAN RESOURCES'!$F2680),0)</f>
        <v>1.7999999999999999E-2</v>
      </c>
      <c r="M2680" s="6">
        <f>VLOOKUP($A2680,'HUMAN RESOURCES'!$A$1:$M$2692,COLUMN('HUMAN RESOURCES'!$G2680),0)</f>
        <v>75</v>
      </c>
      <c r="N2680" s="6">
        <f>VLOOKUP($A2680,'HUMAN RESOURCES'!$A$1:$M$2692,COLUMN('HUMAN RESOURCES'!$H2680),0)</f>
        <v>70</v>
      </c>
      <c r="O2680" s="6">
        <f>VLOOKUP($A2680,'HUMAN RESOURCES'!$A$1:$M$2692,COLUMN('HUMAN RESOURCES'!$I2680),0)</f>
        <v>0.33700000000000002</v>
      </c>
      <c r="P2680" s="6">
        <f>VLOOKUP($A2680,'HUMAN RESOURCES'!$A$1:$M$2692,COLUMN('HUMAN RESOURCES'!$J2680),0)</f>
        <v>0.61699999999999999</v>
      </c>
      <c r="Q2680" s="6">
        <f>VLOOKUP($A2680,'HUMAN RESOURCES'!$A$1:$M$2692,COLUMN('HUMAN RESOURCES'!$K2680),0)</f>
        <v>4.5999999999999999E-2</v>
      </c>
      <c r="R2680" s="6">
        <f>VLOOKUP($A2680,'HUMAN RESOURCES'!$A$1:$M$2692,COLUMN('HUMAN RESOURCES'!$L2680),0)</f>
        <v>24407553</v>
      </c>
      <c r="S2680" s="6">
        <f>VLOOKUP($A2680,'HUMAN RESOURCES'!$A$1:$M$2692,COLUMN('HUMAN RESOURCES'!$F2680),0)</f>
        <v>1.7999999999999999E-2</v>
      </c>
      <c r="T2680" s="6">
        <f>VLOOKUP($A2680,TOURISM!$A$1:$F$2692,COLUMN(TOURISM!$E2680),0)</f>
        <v>469000000</v>
      </c>
      <c r="U2680" s="6">
        <f>VLOOKUP($A2680,TOURISM!$A$1:$F$2692,COLUMN(TOURISM!$F2680),0)</f>
        <v>1647000000</v>
      </c>
      <c r="V2680" s="6">
        <f>VLOOKUP($A2680,BUSINESS!$A$1:$J$2692,COLUMN(BUSINESS!$E2680),0)</f>
        <v>0</v>
      </c>
      <c r="W2680" s="6">
        <f>VLOOKUP($A2680,BUSINESS!$A$1:$J$2692,COLUMN(BUSINESS!$F2680),0)</f>
        <v>0</v>
      </c>
      <c r="X2680" s="6">
        <f>VLOOKUP($A2680,BUSINESS!$A$1:$J$2692,COLUMN(BUSINESS!$G2680),0)</f>
        <v>0</v>
      </c>
      <c r="Y2680" s="6">
        <f>VLOOKUP($A2680,BUSINESS!$A$1:$J$2692,COLUMN(BUSINESS!$H2680),0)</f>
        <v>0</v>
      </c>
      <c r="Z2680" s="6">
        <f>VLOOKUP($A2680,BUSINESS!$A$1:$J$2692,COLUMN(BUSINESS!$I2680),0)</f>
        <v>3.4000000000000002E-2</v>
      </c>
      <c r="AA2680" s="6">
        <f>VLOOKUP($A2680,BUSINESS!$A$1:$J$2692,COLUMN(BUSINESS!$J2680),0)</f>
        <v>0.223</v>
      </c>
      <c r="AB2680" s="5"/>
      <c r="AC2680" s="5"/>
      <c r="AD2680" s="5"/>
      <c r="AE2680" s="5"/>
    </row>
    <row r="2681" spans="1:31" ht="15.75" customHeight="1" x14ac:dyDescent="0.25">
      <c r="A2681" s="6">
        <v>2680</v>
      </c>
      <c r="B2681" s="7" t="str">
        <f>VLOOKUP($A2681,GDP!$A$1:$H$2692,COLUMN(GDP!B2681),0)</f>
        <v>The Americas</v>
      </c>
      <c r="C2681" s="8" t="str">
        <f>VLOOKUP($A2681,GDP!$A$1:$H$2692,COLUMN(GDP!C2681),0)</f>
        <v>Venezuela-The Americas</v>
      </c>
      <c r="D2681" s="9" t="str">
        <f>VLOOKUP($A2681,GDP!$A$1:$H$2692,COLUMN(GDP!D2681),0)</f>
        <v>2001</v>
      </c>
      <c r="E2681" s="8">
        <f>VLOOKUP($A2681,GDP!$A$1:$H$2692,COLUMN(GDP!E2681),0)</f>
        <v>123000000000</v>
      </c>
      <c r="F2681" s="7">
        <f>VLOOKUP($A2681,GDP!$A$1:$H$2692,COLUMN(GDP!F2681),0)</f>
        <v>0.06</v>
      </c>
      <c r="G2681" s="7">
        <f>VLOOKUP($A2681,GDP!$A$1:$H$2692,COLUMN(GDP!G2681),0)</f>
        <v>295</v>
      </c>
      <c r="H2681" s="7">
        <f>VLOOKUP($A2681,GDP!$A$1:$H$2692,COLUMN(GDP!H2681),0)</f>
        <v>0.22500000000000001</v>
      </c>
      <c r="I2681" s="6">
        <f>VLOOKUP($A2681,ENERGY!$A$1:$F$2692,COLUMN(ENERGY!E2680),0)</f>
        <v>70198</v>
      </c>
      <c r="J2681" s="6">
        <f>VLOOKUP($A2681,ENERGY!$A$1:$F$2692,COLUMN(ENERGY!F2680),0)</f>
        <v>0</v>
      </c>
      <c r="K2681" s="6">
        <f>VLOOKUP($A2681,'HUMAN RESOURCES'!$A$1:$M$2692,COLUMN('HUMAN RESOURCES'!$E2681),0)</f>
        <v>2.3E-2</v>
      </c>
      <c r="L2681" s="6">
        <f>VLOOKUP($A2681,'HUMAN RESOURCES'!$A$1:$M$2692,COLUMN('HUMAN RESOURCES'!$F2681),0)</f>
        <v>1.7999999999999999E-2</v>
      </c>
      <c r="M2681" s="6">
        <f>VLOOKUP($A2681,'HUMAN RESOURCES'!$A$1:$M$2692,COLUMN('HUMAN RESOURCES'!$G2681),0)</f>
        <v>76</v>
      </c>
      <c r="N2681" s="6">
        <f>VLOOKUP($A2681,'HUMAN RESOURCES'!$A$1:$M$2692,COLUMN('HUMAN RESOURCES'!$H2681),0)</f>
        <v>70</v>
      </c>
      <c r="O2681" s="6">
        <f>VLOOKUP($A2681,'HUMAN RESOURCES'!$A$1:$M$2692,COLUMN('HUMAN RESOURCES'!$I2681),0)</f>
        <v>0.33200000000000002</v>
      </c>
      <c r="P2681" s="6">
        <f>VLOOKUP($A2681,'HUMAN RESOURCES'!$A$1:$M$2692,COLUMN('HUMAN RESOURCES'!$J2681),0)</f>
        <v>0.621</v>
      </c>
      <c r="Q2681" s="6">
        <f>VLOOKUP($A2681,'HUMAN RESOURCES'!$A$1:$M$2692,COLUMN('HUMAN RESOURCES'!$K2681),0)</f>
        <v>4.5999999999999999E-2</v>
      </c>
      <c r="R2681" s="6">
        <f>VLOOKUP($A2681,'HUMAN RESOURCES'!$A$1:$M$2692,COLUMN('HUMAN RESOURCES'!$L2681),0)</f>
        <v>24870441</v>
      </c>
      <c r="S2681" s="6">
        <f>VLOOKUP($A2681,'HUMAN RESOURCES'!$A$1:$M$2692,COLUMN('HUMAN RESOURCES'!$F2681),0)</f>
        <v>1.7999999999999999E-2</v>
      </c>
      <c r="T2681" s="6">
        <f>VLOOKUP($A2681,TOURISM!$A$1:$F$2692,COLUMN(TOURISM!$E2681),0)</f>
        <v>677000000</v>
      </c>
      <c r="U2681" s="6">
        <f>VLOOKUP($A2681,TOURISM!$A$1:$F$2692,COLUMN(TOURISM!$F2681),0)</f>
        <v>1718000000</v>
      </c>
      <c r="V2681" s="6">
        <f>VLOOKUP($A2681,BUSINESS!$A$1:$J$2692,COLUMN(BUSINESS!$E2681),0)</f>
        <v>0</v>
      </c>
      <c r="W2681" s="6">
        <f>VLOOKUP($A2681,BUSINESS!$A$1:$J$2692,COLUMN(BUSINESS!$F2681),0)</f>
        <v>0</v>
      </c>
      <c r="X2681" s="6">
        <f>VLOOKUP($A2681,BUSINESS!$A$1:$J$2692,COLUMN(BUSINESS!$G2681),0)</f>
        <v>0</v>
      </c>
      <c r="Y2681" s="6">
        <f>VLOOKUP($A2681,BUSINESS!$A$1:$J$2692,COLUMN(BUSINESS!$H2681),0)</f>
        <v>0</v>
      </c>
      <c r="Z2681" s="6">
        <f>VLOOKUP($A2681,BUSINESS!$A$1:$J$2692,COLUMN(BUSINESS!$I2681),0)</f>
        <v>4.5999999999999999E-2</v>
      </c>
      <c r="AA2681" s="6">
        <f>VLOOKUP($A2681,BUSINESS!$A$1:$J$2692,COLUMN(BUSINESS!$J2681),0)</f>
        <v>0.26</v>
      </c>
      <c r="AB2681" s="5"/>
      <c r="AC2681" s="5"/>
      <c r="AD2681" s="5"/>
      <c r="AE2681" s="5"/>
    </row>
    <row r="2682" spans="1:31" ht="15.75" customHeight="1" x14ac:dyDescent="0.25">
      <c r="A2682" s="6">
        <v>2681</v>
      </c>
      <c r="B2682" s="7" t="str">
        <f>VLOOKUP($A2682,GDP!$A$1:$H$2692,COLUMN(GDP!B2682),0)</f>
        <v>The Americas</v>
      </c>
      <c r="C2682" s="8" t="str">
        <f>VLOOKUP($A2682,GDP!$A$1:$H$2692,COLUMN(GDP!C2682),0)</f>
        <v>Venezuela-The Americas</v>
      </c>
      <c r="D2682" s="9" t="str">
        <f>VLOOKUP($A2682,GDP!$A$1:$H$2692,COLUMN(GDP!D2682),0)</f>
        <v>2002</v>
      </c>
      <c r="E2682" s="8">
        <f>VLOOKUP($A2682,GDP!$A$1:$H$2692,COLUMN(GDP!E2682),0)</f>
        <v>92889586976</v>
      </c>
      <c r="F2682" s="7">
        <f>VLOOKUP($A2682,GDP!$A$1:$H$2692,COLUMN(GDP!F2682),0)</f>
        <v>5.7000000000000002E-2</v>
      </c>
      <c r="G2682" s="7">
        <f>VLOOKUP($A2682,GDP!$A$1:$H$2692,COLUMN(GDP!G2682),0)</f>
        <v>207</v>
      </c>
      <c r="H2682" s="7">
        <f>VLOOKUP($A2682,GDP!$A$1:$H$2692,COLUMN(GDP!H2682),0)</f>
        <v>0.36599999999999999</v>
      </c>
      <c r="I2682" s="6">
        <f>VLOOKUP($A2682,ENERGY!$A$1:$F$2692,COLUMN(ENERGY!E2681),0)</f>
        <v>75502</v>
      </c>
      <c r="J2682" s="6">
        <f>VLOOKUP($A2682,ENERGY!$A$1:$F$2692,COLUMN(ENERGY!F2681),0)</f>
        <v>201747</v>
      </c>
      <c r="K2682" s="6">
        <f>VLOOKUP($A2682,'HUMAN RESOURCES'!$A$1:$M$2692,COLUMN('HUMAN RESOURCES'!$E2682),0)</f>
        <v>2.3E-2</v>
      </c>
      <c r="L2682" s="6">
        <f>VLOOKUP($A2682,'HUMAN RESOURCES'!$A$1:$M$2692,COLUMN('HUMAN RESOURCES'!$F2682),0)</f>
        <v>1.7000000000000001E-2</v>
      </c>
      <c r="M2682" s="6">
        <f>VLOOKUP($A2682,'HUMAN RESOURCES'!$A$1:$M$2692,COLUMN('HUMAN RESOURCES'!$G2682),0)</f>
        <v>76</v>
      </c>
      <c r="N2682" s="6">
        <f>VLOOKUP($A2682,'HUMAN RESOURCES'!$A$1:$M$2692,COLUMN('HUMAN RESOURCES'!$H2682),0)</f>
        <v>70</v>
      </c>
      <c r="O2682" s="6">
        <f>VLOOKUP($A2682,'HUMAN RESOURCES'!$A$1:$M$2692,COLUMN('HUMAN RESOURCES'!$I2682),0)</f>
        <v>0.32700000000000001</v>
      </c>
      <c r="P2682" s="6">
        <f>VLOOKUP($A2682,'HUMAN RESOURCES'!$A$1:$M$2692,COLUMN('HUMAN RESOURCES'!$J2682),0)</f>
        <v>0.625</v>
      </c>
      <c r="Q2682" s="6">
        <f>VLOOKUP($A2682,'HUMAN RESOURCES'!$A$1:$M$2692,COLUMN('HUMAN RESOURCES'!$K2682),0)</f>
        <v>4.7E-2</v>
      </c>
      <c r="R2682" s="6">
        <f>VLOOKUP($A2682,'HUMAN RESOURCES'!$A$1:$M$2692,COLUMN('HUMAN RESOURCES'!$L2682),0)</f>
        <v>25333622</v>
      </c>
      <c r="S2682" s="6">
        <f>VLOOKUP($A2682,'HUMAN RESOURCES'!$A$1:$M$2692,COLUMN('HUMAN RESOURCES'!$F2682),0)</f>
        <v>1.7000000000000001E-2</v>
      </c>
      <c r="T2682" s="6">
        <f>VLOOKUP($A2682,TOURISM!$A$1:$F$2692,COLUMN(TOURISM!$E2682),0)</f>
        <v>484000000</v>
      </c>
      <c r="U2682" s="6">
        <f>VLOOKUP($A2682,TOURISM!$A$1:$F$2692,COLUMN(TOURISM!$F2682),0)</f>
        <v>1546000000</v>
      </c>
      <c r="V2682" s="6">
        <f>VLOOKUP($A2682,BUSINESS!$A$1:$J$2692,COLUMN(BUSINESS!$E2682),0)</f>
        <v>0</v>
      </c>
      <c r="W2682" s="6">
        <f>VLOOKUP($A2682,BUSINESS!$A$1:$J$2692,COLUMN(BUSINESS!$F2682),0)</f>
        <v>0</v>
      </c>
      <c r="X2682" s="6">
        <f>VLOOKUP($A2682,BUSINESS!$A$1:$J$2692,COLUMN(BUSINESS!$G2682),0)</f>
        <v>0</v>
      </c>
      <c r="Y2682" s="6">
        <f>VLOOKUP($A2682,BUSINESS!$A$1:$J$2692,COLUMN(BUSINESS!$H2682),0)</f>
        <v>0</v>
      </c>
      <c r="Z2682" s="6">
        <f>VLOOKUP($A2682,BUSINESS!$A$1:$J$2692,COLUMN(BUSINESS!$I2682),0)</f>
        <v>4.9000000000000002E-2</v>
      </c>
      <c r="AA2682" s="6">
        <f>VLOOKUP($A2682,BUSINESS!$A$1:$J$2692,COLUMN(BUSINESS!$J2682),0)</f>
        <v>0.25800000000000001</v>
      </c>
      <c r="AB2682" s="5"/>
      <c r="AC2682" s="5"/>
      <c r="AD2682" s="5"/>
      <c r="AE2682" s="5"/>
    </row>
    <row r="2683" spans="1:31" ht="15.75" customHeight="1" x14ac:dyDescent="0.25">
      <c r="A2683" s="6">
        <v>2682</v>
      </c>
      <c r="B2683" s="7" t="str">
        <f>VLOOKUP($A2683,GDP!$A$1:$H$2692,COLUMN(GDP!B2683),0)</f>
        <v>The Americas</v>
      </c>
      <c r="C2683" s="8" t="str">
        <f>VLOOKUP($A2683,GDP!$A$1:$H$2692,COLUMN(GDP!C2683),0)</f>
        <v>Venezuela-The Americas</v>
      </c>
      <c r="D2683" s="9" t="str">
        <f>VLOOKUP($A2683,GDP!$A$1:$H$2692,COLUMN(GDP!D2683),0)</f>
        <v>2003</v>
      </c>
      <c r="E2683" s="8">
        <f>VLOOKUP($A2683,GDP!$A$1:$H$2692,COLUMN(GDP!E2683),0)</f>
        <v>83622191419</v>
      </c>
      <c r="F2683" s="7">
        <f>VLOOKUP($A2683,GDP!$A$1:$H$2692,COLUMN(GDP!F2683),0)</f>
        <v>5.8999999999999997E-2</v>
      </c>
      <c r="G2683" s="7">
        <f>VLOOKUP($A2683,GDP!$A$1:$H$2692,COLUMN(GDP!G2683),0)</f>
        <v>190</v>
      </c>
      <c r="H2683" s="7">
        <f>VLOOKUP($A2683,GDP!$A$1:$H$2692,COLUMN(GDP!H2683),0)</f>
        <v>0.252</v>
      </c>
      <c r="I2683" s="6">
        <f>VLOOKUP($A2683,ENERGY!$A$1:$F$2692,COLUMN(ENERGY!E2682),0)</f>
        <v>69597</v>
      </c>
      <c r="J2683" s="6">
        <f>VLOOKUP($A2683,ENERGY!$A$1:$F$2692,COLUMN(ENERGY!F2682),0)</f>
        <v>185341</v>
      </c>
      <c r="K2683" s="6">
        <f>VLOOKUP($A2683,'HUMAN RESOURCES'!$A$1:$M$2692,COLUMN('HUMAN RESOURCES'!$E2683),0)</f>
        <v>2.3E-2</v>
      </c>
      <c r="L2683" s="6">
        <f>VLOOKUP($A2683,'HUMAN RESOURCES'!$A$1:$M$2692,COLUMN('HUMAN RESOURCES'!$F2683),0)</f>
        <v>1.7000000000000001E-2</v>
      </c>
      <c r="M2683" s="6">
        <f>VLOOKUP($A2683,'HUMAN RESOURCES'!$A$1:$M$2692,COLUMN('HUMAN RESOURCES'!$G2683),0)</f>
        <v>76</v>
      </c>
      <c r="N2683" s="6">
        <f>VLOOKUP($A2683,'HUMAN RESOURCES'!$A$1:$M$2692,COLUMN('HUMAN RESOURCES'!$H2683),0)</f>
        <v>70</v>
      </c>
      <c r="O2683" s="6">
        <f>VLOOKUP($A2683,'HUMAN RESOURCES'!$A$1:$M$2692,COLUMN('HUMAN RESOURCES'!$I2683),0)</f>
        <v>0.32200000000000001</v>
      </c>
      <c r="P2683" s="6">
        <f>VLOOKUP($A2683,'HUMAN RESOURCES'!$A$1:$M$2692,COLUMN('HUMAN RESOURCES'!$J2683),0)</f>
        <v>0.63</v>
      </c>
      <c r="Q2683" s="6">
        <f>VLOOKUP($A2683,'HUMAN RESOURCES'!$A$1:$M$2692,COLUMN('HUMAN RESOURCES'!$K2683),0)</f>
        <v>4.8000000000000001E-2</v>
      </c>
      <c r="R2683" s="6">
        <f>VLOOKUP($A2683,'HUMAN RESOURCES'!$A$1:$M$2692,COLUMN('HUMAN RESOURCES'!$L2683),0)</f>
        <v>25797219</v>
      </c>
      <c r="S2683" s="6">
        <f>VLOOKUP($A2683,'HUMAN RESOURCES'!$A$1:$M$2692,COLUMN('HUMAN RESOURCES'!$F2683),0)</f>
        <v>1.7000000000000001E-2</v>
      </c>
      <c r="T2683" s="6">
        <f>VLOOKUP($A2683,TOURISM!$A$1:$F$2692,COLUMN(TOURISM!$E2683),0)</f>
        <v>378000000</v>
      </c>
      <c r="U2683" s="6">
        <f>VLOOKUP($A2683,TOURISM!$A$1:$F$2692,COLUMN(TOURISM!$F2683),0)</f>
        <v>1311000000</v>
      </c>
      <c r="V2683" s="6">
        <f>VLOOKUP($A2683,BUSINESS!$A$1:$J$2692,COLUMN(BUSINESS!$E2683),0)</f>
        <v>0</v>
      </c>
      <c r="W2683" s="6">
        <f>VLOOKUP($A2683,BUSINESS!$A$1:$J$2692,COLUMN(BUSINESS!$F2683),0)</f>
        <v>141</v>
      </c>
      <c r="X2683" s="6">
        <f>VLOOKUP($A2683,BUSINESS!$A$1:$J$2692,COLUMN(BUSINESS!$G2683),0)</f>
        <v>0</v>
      </c>
      <c r="Y2683" s="6">
        <f>VLOOKUP($A2683,BUSINESS!$A$1:$J$2692,COLUMN(BUSINESS!$H2683),0)</f>
        <v>0</v>
      </c>
      <c r="Z2683" s="6">
        <f>VLOOKUP($A2683,BUSINESS!$A$1:$J$2692,COLUMN(BUSINESS!$I2683),0)</f>
        <v>7.4999999999999997E-2</v>
      </c>
      <c r="AA2683" s="6">
        <f>VLOOKUP($A2683,BUSINESS!$A$1:$J$2692,COLUMN(BUSINESS!$J2683),0)</f>
        <v>0.27200000000000002</v>
      </c>
      <c r="AB2683" s="5"/>
      <c r="AC2683" s="5"/>
      <c r="AD2683" s="5"/>
      <c r="AE2683" s="5"/>
    </row>
    <row r="2684" spans="1:31" ht="15.75" customHeight="1" x14ac:dyDescent="0.25">
      <c r="A2684" s="6">
        <v>2683</v>
      </c>
      <c r="B2684" s="7" t="str">
        <f>VLOOKUP($A2684,GDP!$A$1:$H$2692,COLUMN(GDP!B2684),0)</f>
        <v>The Americas</v>
      </c>
      <c r="C2684" s="8" t="str">
        <f>VLOOKUP($A2684,GDP!$A$1:$H$2692,COLUMN(GDP!C2684),0)</f>
        <v>Venezuela-The Americas</v>
      </c>
      <c r="D2684" s="9" t="str">
        <f>VLOOKUP($A2684,GDP!$A$1:$H$2692,COLUMN(GDP!D2684),0)</f>
        <v>2004</v>
      </c>
      <c r="E2684" s="8">
        <f>VLOOKUP($A2684,GDP!$A$1:$H$2692,COLUMN(GDP!E2684),0)</f>
        <v>112000000000</v>
      </c>
      <c r="F2684" s="7">
        <f>VLOOKUP($A2684,GDP!$A$1:$H$2692,COLUMN(GDP!F2684),0)</f>
        <v>5.6000000000000001E-2</v>
      </c>
      <c r="G2684" s="7">
        <f>VLOOKUP($A2684,GDP!$A$1:$H$2692,COLUMN(GDP!G2684),0)</f>
        <v>239</v>
      </c>
      <c r="H2684" s="7">
        <f>VLOOKUP($A2684,GDP!$A$1:$H$2692,COLUMN(GDP!H2684),0)</f>
        <v>0.185</v>
      </c>
      <c r="I2684" s="6">
        <f>VLOOKUP($A2684,ENERGY!$A$1:$F$2692,COLUMN(ENERGY!E2683),0)</f>
        <v>69597</v>
      </c>
      <c r="J2684" s="6">
        <f>VLOOKUP($A2684,ENERGY!$A$1:$F$2692,COLUMN(ENERGY!F2683),0)</f>
        <v>186812</v>
      </c>
      <c r="K2684" s="6">
        <f>VLOOKUP($A2684,'HUMAN RESOURCES'!$A$1:$M$2692,COLUMN('HUMAN RESOURCES'!$E2684),0)</f>
        <v>2.1999999999999999E-2</v>
      </c>
      <c r="L2684" s="6">
        <f>VLOOKUP($A2684,'HUMAN RESOURCES'!$A$1:$M$2692,COLUMN('HUMAN RESOURCES'!$F2684),0)</f>
        <v>1.6E-2</v>
      </c>
      <c r="M2684" s="6">
        <f>VLOOKUP($A2684,'HUMAN RESOURCES'!$A$1:$M$2692,COLUMN('HUMAN RESOURCES'!$G2684),0)</f>
        <v>76</v>
      </c>
      <c r="N2684" s="6">
        <f>VLOOKUP($A2684,'HUMAN RESOURCES'!$A$1:$M$2692,COLUMN('HUMAN RESOURCES'!$H2684),0)</f>
        <v>70</v>
      </c>
      <c r="O2684" s="6">
        <f>VLOOKUP($A2684,'HUMAN RESOURCES'!$A$1:$M$2692,COLUMN('HUMAN RESOURCES'!$I2684),0)</f>
        <v>0.318</v>
      </c>
      <c r="P2684" s="6">
        <f>VLOOKUP($A2684,'HUMAN RESOURCES'!$A$1:$M$2692,COLUMN('HUMAN RESOURCES'!$J2684),0)</f>
        <v>0.63300000000000001</v>
      </c>
      <c r="Q2684" s="6">
        <f>VLOOKUP($A2684,'HUMAN RESOURCES'!$A$1:$M$2692,COLUMN('HUMAN RESOURCES'!$K2684),0)</f>
        <v>4.9000000000000002E-2</v>
      </c>
      <c r="R2684" s="6">
        <f>VLOOKUP($A2684,'HUMAN RESOURCES'!$A$1:$M$2692,COLUMN('HUMAN RESOURCES'!$L2684),0)</f>
        <v>26261326</v>
      </c>
      <c r="S2684" s="6">
        <f>VLOOKUP($A2684,'HUMAN RESOURCES'!$A$1:$M$2692,COLUMN('HUMAN RESOURCES'!$F2684),0)</f>
        <v>1.6E-2</v>
      </c>
      <c r="T2684" s="6">
        <f>VLOOKUP($A2684,TOURISM!$A$1:$F$2692,COLUMN(TOURISM!$E2684),0)</f>
        <v>554000000</v>
      </c>
      <c r="U2684" s="6">
        <f>VLOOKUP($A2684,TOURISM!$A$1:$F$2692,COLUMN(TOURISM!$F2684),0)</f>
        <v>1604000000</v>
      </c>
      <c r="V2684" s="6">
        <f>VLOOKUP($A2684,BUSINESS!$A$1:$J$2692,COLUMN(BUSINESS!$E2684),0)</f>
        <v>0</v>
      </c>
      <c r="W2684" s="6">
        <f>VLOOKUP($A2684,BUSINESS!$A$1:$J$2692,COLUMN(BUSINESS!$F2684),0)</f>
        <v>141</v>
      </c>
      <c r="X2684" s="6">
        <f>VLOOKUP($A2684,BUSINESS!$A$1:$J$2692,COLUMN(BUSINESS!$G2684),0)</f>
        <v>0</v>
      </c>
      <c r="Y2684" s="6">
        <f>VLOOKUP($A2684,BUSINESS!$A$1:$J$2692,COLUMN(BUSINESS!$H2684),0)</f>
        <v>0</v>
      </c>
      <c r="Z2684" s="6">
        <f>VLOOKUP($A2684,BUSINESS!$A$1:$J$2692,COLUMN(BUSINESS!$I2684),0)</f>
        <v>8.4000000000000005E-2</v>
      </c>
      <c r="AA2684" s="6">
        <f>VLOOKUP($A2684,BUSINESS!$A$1:$J$2692,COLUMN(BUSINESS!$J2684),0)</f>
        <v>0.32100000000000001</v>
      </c>
      <c r="AB2684" s="5"/>
      <c r="AC2684" s="5"/>
      <c r="AD2684" s="5"/>
      <c r="AE2684" s="5"/>
    </row>
    <row r="2685" spans="1:31" ht="15.75" customHeight="1" x14ac:dyDescent="0.25">
      <c r="A2685" s="6">
        <v>2684</v>
      </c>
      <c r="B2685" s="7" t="str">
        <f>VLOOKUP($A2685,GDP!$A$1:$H$2692,COLUMN(GDP!B2685),0)</f>
        <v>The Americas</v>
      </c>
      <c r="C2685" s="8" t="str">
        <f>VLOOKUP($A2685,GDP!$A$1:$H$2692,COLUMN(GDP!C2685),0)</f>
        <v>Venezuela-The Americas</v>
      </c>
      <c r="D2685" s="9" t="str">
        <f>VLOOKUP($A2685,GDP!$A$1:$H$2692,COLUMN(GDP!D2685),0)</f>
        <v>2005</v>
      </c>
      <c r="E2685" s="8">
        <f>VLOOKUP($A2685,GDP!$A$1:$H$2692,COLUMN(GDP!E2685),0)</f>
        <v>146000000000</v>
      </c>
      <c r="F2685" s="7">
        <f>VLOOKUP($A2685,GDP!$A$1:$H$2692,COLUMN(GDP!F2685),0)</f>
        <v>5.3999999999999999E-2</v>
      </c>
      <c r="G2685" s="7">
        <f>VLOOKUP($A2685,GDP!$A$1:$H$2692,COLUMN(GDP!G2685),0)</f>
        <v>296</v>
      </c>
      <c r="H2685" s="7">
        <f>VLOOKUP($A2685,GDP!$A$1:$H$2692,COLUMN(GDP!H2685),0)</f>
        <v>0.16800000000000001</v>
      </c>
      <c r="I2685" s="6">
        <f>VLOOKUP($A2685,ENERGY!$A$1:$F$2692,COLUMN(ENERGY!E2684),0)</f>
        <v>62934</v>
      </c>
      <c r="J2685" s="6">
        <f>VLOOKUP($A2685,ENERGY!$A$1:$F$2692,COLUMN(ENERGY!F2684),0)</f>
        <v>175785</v>
      </c>
      <c r="K2685" s="6">
        <f>VLOOKUP($A2685,'HUMAN RESOURCES'!$A$1:$M$2692,COLUMN('HUMAN RESOURCES'!$E2685),0)</f>
        <v>2.1999999999999999E-2</v>
      </c>
      <c r="L2685" s="6">
        <f>VLOOKUP($A2685,'HUMAN RESOURCES'!$A$1:$M$2692,COLUMN('HUMAN RESOURCES'!$F2685),0)</f>
        <v>1.6E-2</v>
      </c>
      <c r="M2685" s="6">
        <f>VLOOKUP($A2685,'HUMAN RESOURCES'!$A$1:$M$2692,COLUMN('HUMAN RESOURCES'!$G2685),0)</f>
        <v>76</v>
      </c>
      <c r="N2685" s="6">
        <f>VLOOKUP($A2685,'HUMAN RESOURCES'!$A$1:$M$2692,COLUMN('HUMAN RESOURCES'!$H2685),0)</f>
        <v>70</v>
      </c>
      <c r="O2685" s="6">
        <f>VLOOKUP($A2685,'HUMAN RESOURCES'!$A$1:$M$2692,COLUMN('HUMAN RESOURCES'!$I2685),0)</f>
        <v>0.313</v>
      </c>
      <c r="P2685" s="6">
        <f>VLOOKUP($A2685,'HUMAN RESOURCES'!$A$1:$M$2692,COLUMN('HUMAN RESOURCES'!$J2685),0)</f>
        <v>0.63700000000000001</v>
      </c>
      <c r="Q2685" s="6">
        <f>VLOOKUP($A2685,'HUMAN RESOURCES'!$A$1:$M$2692,COLUMN('HUMAN RESOURCES'!$K2685),0)</f>
        <v>0.05</v>
      </c>
      <c r="R2685" s="6">
        <f>VLOOKUP($A2685,'HUMAN RESOURCES'!$A$1:$M$2692,COLUMN('HUMAN RESOURCES'!$L2685),0)</f>
        <v>26725897</v>
      </c>
      <c r="S2685" s="6">
        <f>VLOOKUP($A2685,'HUMAN RESOURCES'!$A$1:$M$2692,COLUMN('HUMAN RESOURCES'!$F2685),0)</f>
        <v>1.6E-2</v>
      </c>
      <c r="T2685" s="6">
        <f>VLOOKUP($A2685,TOURISM!$A$1:$F$2692,COLUMN(TOURISM!$E2685),0)</f>
        <v>722000000</v>
      </c>
      <c r="U2685" s="6">
        <f>VLOOKUP($A2685,TOURISM!$A$1:$F$2692,COLUMN(TOURISM!$F2685),0)</f>
        <v>1843000000</v>
      </c>
      <c r="V2685" s="6">
        <f>VLOOKUP($A2685,BUSINESS!$A$1:$J$2692,COLUMN(BUSINESS!$E2685),0)</f>
        <v>0.502</v>
      </c>
      <c r="W2685" s="6">
        <f>VLOOKUP($A2685,BUSINESS!$A$1:$J$2692,COLUMN(BUSINESS!$F2685),0)</f>
        <v>141</v>
      </c>
      <c r="X2685" s="6">
        <f>VLOOKUP($A2685,BUSINESS!$A$1:$J$2692,COLUMN(BUSINESS!$G2685),0)</f>
        <v>0</v>
      </c>
      <c r="Y2685" s="6">
        <f>VLOOKUP($A2685,BUSINESS!$A$1:$J$2692,COLUMN(BUSINESS!$H2685),0)</f>
        <v>864</v>
      </c>
      <c r="Z2685" s="6">
        <f>VLOOKUP($A2685,BUSINESS!$A$1:$J$2692,COLUMN(BUSINESS!$I2685),0)</f>
        <v>0.126</v>
      </c>
      <c r="AA2685" s="6">
        <f>VLOOKUP($A2685,BUSINESS!$A$1:$J$2692,COLUMN(BUSINESS!$J2685),0)</f>
        <v>0.46800000000000003</v>
      </c>
      <c r="AB2685" s="5"/>
      <c r="AC2685" s="5"/>
      <c r="AD2685" s="5"/>
      <c r="AE2685" s="5"/>
    </row>
    <row r="2686" spans="1:31" ht="15.75" customHeight="1" x14ac:dyDescent="0.25">
      <c r="A2686" s="6">
        <v>2685</v>
      </c>
      <c r="B2686" s="7" t="str">
        <f>VLOOKUP($A2686,GDP!$A$1:$H$2692,COLUMN(GDP!B2686),0)</f>
        <v>The Americas</v>
      </c>
      <c r="C2686" s="8" t="str">
        <f>VLOOKUP($A2686,GDP!$A$1:$H$2692,COLUMN(GDP!C2686),0)</f>
        <v>Venezuela-The Americas</v>
      </c>
      <c r="D2686" s="9" t="str">
        <f>VLOOKUP($A2686,GDP!$A$1:$H$2692,COLUMN(GDP!D2686),0)</f>
        <v>2006</v>
      </c>
      <c r="E2686" s="8">
        <f>VLOOKUP($A2686,GDP!$A$1:$H$2692,COLUMN(GDP!E2686),0)</f>
        <v>183000000000</v>
      </c>
      <c r="F2686" s="7">
        <f>VLOOKUP($A2686,GDP!$A$1:$H$2692,COLUMN(GDP!F2686),0)</f>
        <v>5.7000000000000002E-2</v>
      </c>
      <c r="G2686" s="7">
        <f>VLOOKUP($A2686,GDP!$A$1:$H$2692,COLUMN(GDP!G2686),0)</f>
        <v>387</v>
      </c>
      <c r="H2686" s="7">
        <f>VLOOKUP($A2686,GDP!$A$1:$H$2692,COLUMN(GDP!H2686),0)</f>
        <v>0.155</v>
      </c>
      <c r="I2686" s="6">
        <f>VLOOKUP($A2686,ENERGY!$A$1:$F$2692,COLUMN(ENERGY!E2685),0)</f>
        <v>63705</v>
      </c>
      <c r="J2686" s="6">
        <f>VLOOKUP($A2686,ENERGY!$A$1:$F$2692,COLUMN(ENERGY!F2685),0)</f>
        <v>171825</v>
      </c>
      <c r="K2686" s="6">
        <f>VLOOKUP($A2686,'HUMAN RESOURCES'!$A$1:$M$2692,COLUMN('HUMAN RESOURCES'!$E2686),0)</f>
        <v>2.1999999999999999E-2</v>
      </c>
      <c r="L2686" s="6">
        <f>VLOOKUP($A2686,'HUMAN RESOURCES'!$A$1:$M$2692,COLUMN('HUMAN RESOURCES'!$F2686),0)</f>
        <v>1.4999999999999999E-2</v>
      </c>
      <c r="M2686" s="6">
        <f>VLOOKUP($A2686,'HUMAN RESOURCES'!$A$1:$M$2692,COLUMN('HUMAN RESOURCES'!$G2686),0)</f>
        <v>76</v>
      </c>
      <c r="N2686" s="6">
        <f>VLOOKUP($A2686,'HUMAN RESOURCES'!$A$1:$M$2692,COLUMN('HUMAN RESOURCES'!$H2686),0)</f>
        <v>71</v>
      </c>
      <c r="O2686" s="6">
        <f>VLOOKUP($A2686,'HUMAN RESOURCES'!$A$1:$M$2692,COLUMN('HUMAN RESOURCES'!$I2686),0)</f>
        <v>0.309</v>
      </c>
      <c r="P2686" s="6">
        <f>VLOOKUP($A2686,'HUMAN RESOURCES'!$A$1:$M$2692,COLUMN('HUMAN RESOURCES'!$J2686),0)</f>
        <v>0.64</v>
      </c>
      <c r="Q2686" s="6">
        <f>VLOOKUP($A2686,'HUMAN RESOURCES'!$A$1:$M$2692,COLUMN('HUMAN RESOURCES'!$K2686),0)</f>
        <v>5.0999999999999997E-2</v>
      </c>
      <c r="R2686" s="6">
        <f>VLOOKUP($A2686,'HUMAN RESOURCES'!$A$1:$M$2692,COLUMN('HUMAN RESOURCES'!$L2686),0)</f>
        <v>27190882</v>
      </c>
      <c r="S2686" s="6">
        <f>VLOOKUP($A2686,'HUMAN RESOURCES'!$A$1:$M$2692,COLUMN('HUMAN RESOURCES'!$F2686),0)</f>
        <v>1.4999999999999999E-2</v>
      </c>
      <c r="T2686" s="6">
        <f>VLOOKUP($A2686,TOURISM!$A$1:$F$2692,COLUMN(TOURISM!$E2686),0)</f>
        <v>843000000</v>
      </c>
      <c r="U2686" s="6">
        <f>VLOOKUP($A2686,TOURISM!$A$1:$F$2692,COLUMN(TOURISM!$F2686),0)</f>
        <v>1807000000</v>
      </c>
      <c r="V2686" s="6">
        <f>VLOOKUP($A2686,BUSINESS!$A$1:$J$2692,COLUMN(BUSINESS!$E2686),0)</f>
        <v>0.498</v>
      </c>
      <c r="W2686" s="6">
        <f>VLOOKUP($A2686,BUSINESS!$A$1:$J$2692,COLUMN(BUSINESS!$F2686),0)</f>
        <v>141</v>
      </c>
      <c r="X2686" s="6">
        <f>VLOOKUP($A2686,BUSINESS!$A$1:$J$2692,COLUMN(BUSINESS!$G2686),0)</f>
        <v>0</v>
      </c>
      <c r="Y2686" s="6">
        <f>VLOOKUP($A2686,BUSINESS!$A$1:$J$2692,COLUMN(BUSINESS!$H2686),0)</f>
        <v>864</v>
      </c>
      <c r="Z2686" s="6">
        <f>VLOOKUP($A2686,BUSINESS!$A$1:$J$2692,COLUMN(BUSINESS!$I2686),0)</f>
        <v>0.152</v>
      </c>
      <c r="AA2686" s="6">
        <f>VLOOKUP($A2686,BUSINESS!$A$1:$J$2692,COLUMN(BUSINESS!$J2686),0)</f>
        <v>0.69099999999999995</v>
      </c>
      <c r="AB2686" s="5"/>
      <c r="AC2686" s="5"/>
      <c r="AD2686" s="5"/>
      <c r="AE2686" s="5"/>
    </row>
    <row r="2687" spans="1:31" ht="15.75" customHeight="1" x14ac:dyDescent="0.25">
      <c r="A2687" s="6">
        <v>2686</v>
      </c>
      <c r="B2687" s="7" t="str">
        <f>VLOOKUP($A2687,GDP!$A$1:$H$2692,COLUMN(GDP!B2687),0)</f>
        <v>The Americas</v>
      </c>
      <c r="C2687" s="8" t="str">
        <f>VLOOKUP($A2687,GDP!$A$1:$H$2692,COLUMN(GDP!C2687),0)</f>
        <v>Venezuela-The Americas</v>
      </c>
      <c r="D2687" s="9" t="str">
        <f>VLOOKUP($A2687,GDP!$A$1:$H$2692,COLUMN(GDP!D2687),0)</f>
        <v>2007</v>
      </c>
      <c r="E2687" s="8">
        <f>VLOOKUP($A2687,GDP!$A$1:$H$2692,COLUMN(GDP!E2687),0)</f>
        <v>230000000000</v>
      </c>
      <c r="F2687" s="7">
        <f>VLOOKUP($A2687,GDP!$A$1:$H$2692,COLUMN(GDP!F2687),0)</f>
        <v>0.06</v>
      </c>
      <c r="G2687" s="7">
        <f>VLOOKUP($A2687,GDP!$A$1:$H$2692,COLUMN(GDP!G2687),0)</f>
        <v>497</v>
      </c>
      <c r="H2687" s="7">
        <f>VLOOKUP($A2687,GDP!$A$1:$H$2692,COLUMN(GDP!H2687),0)</f>
        <v>0.17100000000000001</v>
      </c>
      <c r="I2687" s="6">
        <f>VLOOKUP($A2687,ENERGY!$A$1:$F$2692,COLUMN(ENERGY!E2686),0)</f>
        <v>66558</v>
      </c>
      <c r="J2687" s="6">
        <f>VLOOKUP($A2687,ENERGY!$A$1:$F$2692,COLUMN(ENERGY!F2686),0)</f>
        <v>181630</v>
      </c>
      <c r="K2687" s="6">
        <f>VLOOKUP($A2687,'HUMAN RESOURCES'!$A$1:$M$2692,COLUMN('HUMAN RESOURCES'!$E2687),0)</f>
        <v>2.1999999999999999E-2</v>
      </c>
      <c r="L2687" s="6">
        <f>VLOOKUP($A2687,'HUMAN RESOURCES'!$A$1:$M$2692,COLUMN('HUMAN RESOURCES'!$F2687),0)</f>
        <v>1.4999999999999999E-2</v>
      </c>
      <c r="M2687" s="6">
        <f>VLOOKUP($A2687,'HUMAN RESOURCES'!$A$1:$M$2692,COLUMN('HUMAN RESOURCES'!$G2687),0)</f>
        <v>77</v>
      </c>
      <c r="N2687" s="6">
        <f>VLOOKUP($A2687,'HUMAN RESOURCES'!$A$1:$M$2692,COLUMN('HUMAN RESOURCES'!$H2687),0)</f>
        <v>71</v>
      </c>
      <c r="O2687" s="6">
        <f>VLOOKUP($A2687,'HUMAN RESOURCES'!$A$1:$M$2692,COLUMN('HUMAN RESOURCES'!$I2687),0)</f>
        <v>0.30499999999999999</v>
      </c>
      <c r="P2687" s="6">
        <f>VLOOKUP($A2687,'HUMAN RESOURCES'!$A$1:$M$2692,COLUMN('HUMAN RESOURCES'!$J2687),0)</f>
        <v>0.64300000000000002</v>
      </c>
      <c r="Q2687" s="6">
        <f>VLOOKUP($A2687,'HUMAN RESOURCES'!$A$1:$M$2692,COLUMN('HUMAN RESOURCES'!$K2687),0)</f>
        <v>5.1999999999999998E-2</v>
      </c>
      <c r="R2687" s="6">
        <f>VLOOKUP($A2687,'HUMAN RESOURCES'!$A$1:$M$2692,COLUMN('HUMAN RESOURCES'!$L2687),0)</f>
        <v>27655937</v>
      </c>
      <c r="S2687" s="6">
        <f>VLOOKUP($A2687,'HUMAN RESOURCES'!$A$1:$M$2692,COLUMN('HUMAN RESOURCES'!$F2687),0)</f>
        <v>1.4999999999999999E-2</v>
      </c>
      <c r="T2687" s="6">
        <f>VLOOKUP($A2687,TOURISM!$A$1:$F$2692,COLUMN(TOURISM!$E2687),0)</f>
        <v>972000000</v>
      </c>
      <c r="U2687" s="6">
        <f>VLOOKUP($A2687,TOURISM!$A$1:$F$2692,COLUMN(TOURISM!$F2687),0)</f>
        <v>2249000000</v>
      </c>
      <c r="V2687" s="6">
        <f>VLOOKUP($A2687,BUSINESS!$A$1:$J$2692,COLUMN(BUSINESS!$E2687),0)</f>
        <v>0.53600000000000003</v>
      </c>
      <c r="W2687" s="6">
        <f>VLOOKUP($A2687,BUSINESS!$A$1:$J$2692,COLUMN(BUSINESS!$F2687),0)</f>
        <v>141</v>
      </c>
      <c r="X2687" s="6">
        <f>VLOOKUP($A2687,BUSINESS!$A$1:$J$2692,COLUMN(BUSINESS!$G2687),0)</f>
        <v>0</v>
      </c>
      <c r="Y2687" s="6">
        <f>VLOOKUP($A2687,BUSINESS!$A$1:$J$2692,COLUMN(BUSINESS!$H2687),0)</f>
        <v>864</v>
      </c>
      <c r="Z2687" s="6">
        <f>VLOOKUP($A2687,BUSINESS!$A$1:$J$2692,COLUMN(BUSINESS!$I2687),0)</f>
        <v>0.20799999999999999</v>
      </c>
      <c r="AA2687" s="6">
        <f>VLOOKUP($A2687,BUSINESS!$A$1:$J$2692,COLUMN(BUSINESS!$J2687),0)</f>
        <v>0.86099999999999999</v>
      </c>
      <c r="AB2687" s="5"/>
      <c r="AC2687" s="5"/>
      <c r="AD2687" s="5"/>
      <c r="AE2687" s="5"/>
    </row>
    <row r="2688" spans="1:31" ht="15.75" customHeight="1" x14ac:dyDescent="0.25">
      <c r="A2688" s="6">
        <v>2687</v>
      </c>
      <c r="B2688" s="7" t="str">
        <f>VLOOKUP($A2688,GDP!$A$1:$H$2692,COLUMN(GDP!B2688),0)</f>
        <v>The Americas</v>
      </c>
      <c r="C2688" s="8" t="str">
        <f>VLOOKUP($A2688,GDP!$A$1:$H$2692,COLUMN(GDP!C2688),0)</f>
        <v>Venezuela-The Americas</v>
      </c>
      <c r="D2688" s="9" t="str">
        <f>VLOOKUP($A2688,GDP!$A$1:$H$2692,COLUMN(GDP!D2688),0)</f>
        <v>2008</v>
      </c>
      <c r="E2688" s="8">
        <f>VLOOKUP($A2688,GDP!$A$1:$H$2692,COLUMN(GDP!E2688),0)</f>
        <v>316000000000</v>
      </c>
      <c r="F2688" s="7">
        <f>VLOOKUP($A2688,GDP!$A$1:$H$2692,COLUMN(GDP!F2688),0)</f>
        <v>5.6000000000000001E-2</v>
      </c>
      <c r="G2688" s="7">
        <f>VLOOKUP($A2688,GDP!$A$1:$H$2692,COLUMN(GDP!G2688),0)</f>
        <v>633</v>
      </c>
      <c r="H2688" s="7">
        <f>VLOOKUP($A2688,GDP!$A$1:$H$2692,COLUMN(GDP!H2688),0)</f>
        <v>0.224</v>
      </c>
      <c r="I2688" s="6">
        <f>VLOOKUP($A2688,ENERGY!$A$1:$F$2692,COLUMN(ENERGY!E2687),0)</f>
        <v>56441</v>
      </c>
      <c r="J2688" s="6">
        <f>VLOOKUP($A2688,ENERGY!$A$1:$F$2692,COLUMN(ENERGY!F2687),0)</f>
        <v>168268</v>
      </c>
      <c r="K2688" s="6">
        <f>VLOOKUP($A2688,'HUMAN RESOURCES'!$A$1:$M$2692,COLUMN('HUMAN RESOURCES'!$E2688),0)</f>
        <v>2.1000000000000001E-2</v>
      </c>
      <c r="L2688" s="6">
        <f>VLOOKUP($A2688,'HUMAN RESOURCES'!$A$1:$M$2692,COLUMN('HUMAN RESOURCES'!$F2688),0)</f>
        <v>1.4E-2</v>
      </c>
      <c r="M2688" s="6">
        <f>VLOOKUP($A2688,'HUMAN RESOURCES'!$A$1:$M$2692,COLUMN('HUMAN RESOURCES'!$G2688),0)</f>
        <v>77</v>
      </c>
      <c r="N2688" s="6">
        <f>VLOOKUP($A2688,'HUMAN RESOURCES'!$A$1:$M$2692,COLUMN('HUMAN RESOURCES'!$H2688),0)</f>
        <v>71</v>
      </c>
      <c r="O2688" s="6">
        <f>VLOOKUP($A2688,'HUMAN RESOURCES'!$A$1:$M$2692,COLUMN('HUMAN RESOURCES'!$I2688),0)</f>
        <v>0.30199999999999999</v>
      </c>
      <c r="P2688" s="6">
        <f>VLOOKUP($A2688,'HUMAN RESOURCES'!$A$1:$M$2692,COLUMN('HUMAN RESOURCES'!$J2688),0)</f>
        <v>0.64500000000000002</v>
      </c>
      <c r="Q2688" s="6">
        <f>VLOOKUP($A2688,'HUMAN RESOURCES'!$A$1:$M$2692,COLUMN('HUMAN RESOURCES'!$K2688),0)</f>
        <v>5.2999999999999999E-2</v>
      </c>
      <c r="R2688" s="6">
        <f>VLOOKUP($A2688,'HUMAN RESOURCES'!$A$1:$M$2692,COLUMN('HUMAN RESOURCES'!$L2688),0)</f>
        <v>28120312</v>
      </c>
      <c r="S2688" s="6">
        <f>VLOOKUP($A2688,'HUMAN RESOURCES'!$A$1:$M$2692,COLUMN('HUMAN RESOURCES'!$F2688),0)</f>
        <v>1.4E-2</v>
      </c>
      <c r="T2688" s="6">
        <f>VLOOKUP($A2688,TOURISM!$A$1:$F$2692,COLUMN(TOURISM!$E2688),0)</f>
        <v>1097000000</v>
      </c>
      <c r="U2688" s="6">
        <f>VLOOKUP($A2688,TOURISM!$A$1:$F$2692,COLUMN(TOURISM!$F2688),0)</f>
        <v>2594000000</v>
      </c>
      <c r="V2688" s="6">
        <f>VLOOKUP($A2688,BUSINESS!$A$1:$J$2692,COLUMN(BUSINESS!$E2688),0)</f>
        <v>0.55600000000000005</v>
      </c>
      <c r="W2688" s="6">
        <f>VLOOKUP($A2688,BUSINESS!$A$1:$J$2692,COLUMN(BUSINESS!$F2688),0)</f>
        <v>141</v>
      </c>
      <c r="X2688" s="6">
        <f>VLOOKUP($A2688,BUSINESS!$A$1:$J$2692,COLUMN(BUSINESS!$G2688),0)</f>
        <v>0</v>
      </c>
      <c r="Y2688" s="6">
        <f>VLOOKUP($A2688,BUSINESS!$A$1:$J$2692,COLUMN(BUSINESS!$H2688),0)</f>
        <v>864</v>
      </c>
      <c r="Z2688" s="6">
        <f>VLOOKUP($A2688,BUSINESS!$A$1:$J$2692,COLUMN(BUSINESS!$I2688),0)</f>
        <v>0.25900000000000001</v>
      </c>
      <c r="AA2688" s="6">
        <f>VLOOKUP($A2688,BUSINESS!$A$1:$J$2692,COLUMN(BUSINESS!$J2688),0)</f>
        <v>0.97499999999999998</v>
      </c>
      <c r="AB2688" s="5"/>
      <c r="AC2688" s="5"/>
      <c r="AD2688" s="5"/>
      <c r="AE2688" s="5"/>
    </row>
    <row r="2689" spans="1:31" ht="15.75" customHeight="1" x14ac:dyDescent="0.25">
      <c r="A2689" s="6">
        <v>2688</v>
      </c>
      <c r="B2689" s="7" t="str">
        <f>VLOOKUP($A2689,GDP!$A$1:$H$2692,COLUMN(GDP!B2689),0)</f>
        <v>The Americas</v>
      </c>
      <c r="C2689" s="8" t="str">
        <f>VLOOKUP($A2689,GDP!$A$1:$H$2692,COLUMN(GDP!C2689),0)</f>
        <v>Venezuela-The Americas</v>
      </c>
      <c r="D2689" s="9" t="str">
        <f>VLOOKUP($A2689,GDP!$A$1:$H$2692,COLUMN(GDP!D2689),0)</f>
        <v>2009</v>
      </c>
      <c r="E2689" s="8">
        <f>VLOOKUP($A2689,GDP!$A$1:$H$2692,COLUMN(GDP!E2689),0)</f>
        <v>329000000000</v>
      </c>
      <c r="F2689" s="7">
        <f>VLOOKUP($A2689,GDP!$A$1:$H$2692,COLUMN(GDP!F2689),0)</f>
        <v>5.8000000000000003E-2</v>
      </c>
      <c r="G2689" s="7">
        <f>VLOOKUP($A2689,GDP!$A$1:$H$2692,COLUMN(GDP!G2689),0)</f>
        <v>665</v>
      </c>
      <c r="H2689" s="7">
        <f>VLOOKUP($A2689,GDP!$A$1:$H$2692,COLUMN(GDP!H2689),0)</f>
        <v>0.19900000000000001</v>
      </c>
      <c r="I2689" s="6">
        <f>VLOOKUP($A2689,ENERGY!$A$1:$F$2692,COLUMN(ENERGY!E2688),0)</f>
        <v>52881</v>
      </c>
      <c r="J2689" s="6">
        <f>VLOOKUP($A2689,ENERGY!$A$1:$F$2692,COLUMN(ENERGY!F2688),0)</f>
        <v>192103</v>
      </c>
      <c r="K2689" s="6">
        <f>VLOOKUP($A2689,'HUMAN RESOURCES'!$A$1:$M$2692,COLUMN('HUMAN RESOURCES'!$E2689),0)</f>
        <v>2.1000000000000001E-2</v>
      </c>
      <c r="L2689" s="6">
        <f>VLOOKUP($A2689,'HUMAN RESOURCES'!$A$1:$M$2692,COLUMN('HUMAN RESOURCES'!$F2689),0)</f>
        <v>1.4E-2</v>
      </c>
      <c r="M2689" s="6">
        <f>VLOOKUP($A2689,'HUMAN RESOURCES'!$A$1:$M$2692,COLUMN('HUMAN RESOURCES'!$G2689),0)</f>
        <v>77</v>
      </c>
      <c r="N2689" s="6">
        <f>VLOOKUP($A2689,'HUMAN RESOURCES'!$A$1:$M$2692,COLUMN('HUMAN RESOURCES'!$H2689),0)</f>
        <v>71</v>
      </c>
      <c r="O2689" s="6">
        <f>VLOOKUP($A2689,'HUMAN RESOURCES'!$A$1:$M$2692,COLUMN('HUMAN RESOURCES'!$I2689),0)</f>
        <v>0.29799999999999999</v>
      </c>
      <c r="P2689" s="6">
        <f>VLOOKUP($A2689,'HUMAN RESOURCES'!$A$1:$M$2692,COLUMN('HUMAN RESOURCES'!$J2689),0)</f>
        <v>0.64700000000000002</v>
      </c>
      <c r="Q2689" s="6">
        <f>VLOOKUP($A2689,'HUMAN RESOURCES'!$A$1:$M$2692,COLUMN('HUMAN RESOURCES'!$K2689),0)</f>
        <v>5.5E-2</v>
      </c>
      <c r="R2689" s="6">
        <f>VLOOKUP($A2689,'HUMAN RESOURCES'!$A$1:$M$2692,COLUMN('HUMAN RESOURCES'!$L2689),0)</f>
        <v>28583040</v>
      </c>
      <c r="S2689" s="6">
        <f>VLOOKUP($A2689,'HUMAN RESOURCES'!$A$1:$M$2692,COLUMN('HUMAN RESOURCES'!$F2689),0)</f>
        <v>1.4E-2</v>
      </c>
      <c r="T2689" s="6">
        <f>VLOOKUP($A2689,TOURISM!$A$1:$F$2692,COLUMN(TOURISM!$E2689),0)</f>
        <v>1055000000</v>
      </c>
      <c r="U2689" s="6">
        <f>VLOOKUP($A2689,TOURISM!$A$1:$F$2692,COLUMN(TOURISM!$F2689),0)</f>
        <v>2275000000</v>
      </c>
      <c r="V2689" s="6">
        <f>VLOOKUP($A2689,BUSINESS!$A$1:$J$2692,COLUMN(BUSINESS!$E2689),0)</f>
        <v>0.60399999999999998</v>
      </c>
      <c r="W2689" s="6">
        <f>VLOOKUP($A2689,BUSINESS!$A$1:$J$2692,COLUMN(BUSINESS!$F2689),0)</f>
        <v>141</v>
      </c>
      <c r="X2689" s="6">
        <f>VLOOKUP($A2689,BUSINESS!$A$1:$J$2692,COLUMN(BUSINESS!$G2689),0)</f>
        <v>0</v>
      </c>
      <c r="Y2689" s="6">
        <f>VLOOKUP($A2689,BUSINESS!$A$1:$J$2692,COLUMN(BUSINESS!$H2689),0)</f>
        <v>864</v>
      </c>
      <c r="Z2689" s="6">
        <f>VLOOKUP($A2689,BUSINESS!$A$1:$J$2692,COLUMN(BUSINESS!$I2689),0)</f>
        <v>0.32700000000000001</v>
      </c>
      <c r="AA2689" s="6">
        <f>VLOOKUP($A2689,BUSINESS!$A$1:$J$2692,COLUMN(BUSINESS!$J2689),0)</f>
        <v>0.98399999999999999</v>
      </c>
      <c r="AB2689" s="5"/>
      <c r="AC2689" s="5"/>
      <c r="AD2689" s="5"/>
      <c r="AE2689" s="5"/>
    </row>
    <row r="2690" spans="1:31" ht="15.75" customHeight="1" x14ac:dyDescent="0.25">
      <c r="A2690" s="6">
        <v>2689</v>
      </c>
      <c r="B2690" s="7" t="str">
        <f>VLOOKUP($A2690,GDP!$A$1:$H$2692,COLUMN(GDP!B2690),0)</f>
        <v>The Americas</v>
      </c>
      <c r="C2690" s="8" t="str">
        <f>VLOOKUP($A2690,GDP!$A$1:$H$2692,COLUMN(GDP!C2690),0)</f>
        <v>Venezuela-The Americas</v>
      </c>
      <c r="D2690" s="9" t="str">
        <f>VLOOKUP($A2690,GDP!$A$1:$H$2692,COLUMN(GDP!D2690),0)</f>
        <v>2010</v>
      </c>
      <c r="E2690" s="8">
        <f>VLOOKUP($A2690,GDP!$A$1:$H$2692,COLUMN(GDP!E2690),0)</f>
        <v>394000000000</v>
      </c>
      <c r="F2690" s="7">
        <f>VLOOKUP($A2690,GDP!$A$1:$H$2692,COLUMN(GDP!F2690),0)</f>
        <v>4.7E-2</v>
      </c>
      <c r="G2690" s="7">
        <f>VLOOKUP($A2690,GDP!$A$1:$H$2692,COLUMN(GDP!G2690),0)</f>
        <v>639</v>
      </c>
      <c r="H2690" s="7">
        <f>VLOOKUP($A2690,GDP!$A$1:$H$2692,COLUMN(GDP!H2690),0)</f>
        <v>0.183</v>
      </c>
      <c r="I2690" s="6">
        <f>VLOOKUP($A2690,ENERGY!$A$1:$F$2692,COLUMN(ENERGY!E2689),0)</f>
        <v>57515</v>
      </c>
      <c r="J2690" s="6">
        <f>VLOOKUP($A2690,ENERGY!$A$1:$F$2692,COLUMN(ENERGY!F2689),0)</f>
        <v>193262</v>
      </c>
      <c r="K2690" s="6">
        <f>VLOOKUP($A2690,'HUMAN RESOURCES'!$A$1:$M$2692,COLUMN('HUMAN RESOURCES'!$E2690),0)</f>
        <v>2.1000000000000001E-2</v>
      </c>
      <c r="L2690" s="6">
        <f>VLOOKUP($A2690,'HUMAN RESOURCES'!$A$1:$M$2692,COLUMN('HUMAN RESOURCES'!$F2690),0)</f>
        <v>1.4E-2</v>
      </c>
      <c r="M2690" s="6">
        <f>VLOOKUP($A2690,'HUMAN RESOURCES'!$A$1:$M$2692,COLUMN('HUMAN RESOURCES'!$G2690),0)</f>
        <v>77</v>
      </c>
      <c r="N2690" s="6">
        <f>VLOOKUP($A2690,'HUMAN RESOURCES'!$A$1:$M$2692,COLUMN('HUMAN RESOURCES'!$H2690),0)</f>
        <v>71</v>
      </c>
      <c r="O2690" s="6">
        <f>VLOOKUP($A2690,'HUMAN RESOURCES'!$A$1:$M$2692,COLUMN('HUMAN RESOURCES'!$I2690),0)</f>
        <v>0.29499999999999998</v>
      </c>
      <c r="P2690" s="6">
        <f>VLOOKUP($A2690,'HUMAN RESOURCES'!$A$1:$M$2692,COLUMN('HUMAN RESOURCES'!$J2690),0)</f>
        <v>0.64900000000000002</v>
      </c>
      <c r="Q2690" s="6">
        <f>VLOOKUP($A2690,'HUMAN RESOURCES'!$A$1:$M$2692,COLUMN('HUMAN RESOURCES'!$K2690),0)</f>
        <v>5.6000000000000001E-2</v>
      </c>
      <c r="R2690" s="6">
        <f>VLOOKUP($A2690,'HUMAN RESOURCES'!$A$1:$M$2692,COLUMN('HUMAN RESOURCES'!$L2690),0)</f>
        <v>29043283</v>
      </c>
      <c r="S2690" s="6">
        <f>VLOOKUP($A2690,'HUMAN RESOURCES'!$A$1:$M$2692,COLUMN('HUMAN RESOURCES'!$F2690),0)</f>
        <v>1.4E-2</v>
      </c>
      <c r="T2690" s="6">
        <f>VLOOKUP($A2690,TOURISM!$A$1:$F$2692,COLUMN(TOURISM!$E2690),0)</f>
        <v>794000000</v>
      </c>
      <c r="U2690" s="6">
        <f>VLOOKUP($A2690,TOURISM!$A$1:$F$2692,COLUMN(TOURISM!$F2690),0)</f>
        <v>2238000000</v>
      </c>
      <c r="V2690" s="6">
        <f>VLOOKUP($A2690,BUSINESS!$A$1:$J$2692,COLUMN(BUSINESS!$E2690),0)</f>
        <v>0.51900000000000002</v>
      </c>
      <c r="W2690" s="6">
        <f>VLOOKUP($A2690,BUSINESS!$A$1:$J$2692,COLUMN(BUSINESS!$F2690),0)</f>
        <v>141</v>
      </c>
      <c r="X2690" s="6">
        <f>VLOOKUP($A2690,BUSINESS!$A$1:$J$2692,COLUMN(BUSINESS!$G2690),0)</f>
        <v>0</v>
      </c>
      <c r="Y2690" s="6">
        <f>VLOOKUP($A2690,BUSINESS!$A$1:$J$2692,COLUMN(BUSINESS!$H2690),0)</f>
        <v>864</v>
      </c>
      <c r="Z2690" s="6">
        <f>VLOOKUP($A2690,BUSINESS!$A$1:$J$2692,COLUMN(BUSINESS!$I2690),0)</f>
        <v>0.374</v>
      </c>
      <c r="AA2690" s="6">
        <f>VLOOKUP($A2690,BUSINESS!$A$1:$J$2692,COLUMN(BUSINESS!$J2690),0)</f>
        <v>0.96</v>
      </c>
      <c r="AB2690" s="5"/>
      <c r="AC2690" s="5"/>
      <c r="AD2690" s="5"/>
      <c r="AE2690" s="5"/>
    </row>
    <row r="2691" spans="1:31" ht="15.75" customHeight="1" x14ac:dyDescent="0.25">
      <c r="A2691" s="6">
        <v>2690</v>
      </c>
      <c r="B2691" s="7" t="str">
        <f>VLOOKUP($A2691,GDP!$A$1:$H$2692,COLUMN(GDP!B2691),0)</f>
        <v>The Americas</v>
      </c>
      <c r="C2691" s="8" t="str">
        <f>VLOOKUP($A2691,GDP!$A$1:$H$2692,COLUMN(GDP!C2691),0)</f>
        <v>Venezuela-The Americas</v>
      </c>
      <c r="D2691" s="9" t="str">
        <f>VLOOKUP($A2691,GDP!$A$1:$H$2692,COLUMN(GDP!D2691),0)</f>
        <v>2011</v>
      </c>
      <c r="E2691" s="8">
        <f>VLOOKUP($A2691,GDP!$A$1:$H$2692,COLUMN(GDP!E2691),0)</f>
        <v>316000000000</v>
      </c>
      <c r="F2691" s="7">
        <f>VLOOKUP($A2691,GDP!$A$1:$H$2692,COLUMN(GDP!F2691),0)</f>
        <v>4.4999999999999998E-2</v>
      </c>
      <c r="G2691" s="7">
        <f>VLOOKUP($A2691,GDP!$A$1:$H$2692,COLUMN(GDP!G2691),0)</f>
        <v>487</v>
      </c>
      <c r="H2691" s="7">
        <f>VLOOKUP($A2691,GDP!$A$1:$H$2692,COLUMN(GDP!H2691),0)</f>
        <v>0.17199999999999999</v>
      </c>
      <c r="I2691" s="6">
        <f>VLOOKUP($A2691,ENERGY!$A$1:$F$2692,COLUMN(ENERGY!E2690),0)</f>
        <v>57871</v>
      </c>
      <c r="J2691" s="6">
        <f>VLOOKUP($A2691,ENERGY!$A$1:$F$2692,COLUMN(ENERGY!F2690),0)</f>
        <v>172525</v>
      </c>
      <c r="K2691" s="6">
        <f>VLOOKUP($A2691,'HUMAN RESOURCES'!$A$1:$M$2692,COLUMN('HUMAN RESOURCES'!$E2691),0)</f>
        <v>0.02</v>
      </c>
      <c r="L2691" s="6">
        <f>VLOOKUP($A2691,'HUMAN RESOURCES'!$A$1:$M$2692,COLUMN('HUMAN RESOURCES'!$F2691),0)</f>
        <v>1.4E-2</v>
      </c>
      <c r="M2691" s="6">
        <f>VLOOKUP($A2691,'HUMAN RESOURCES'!$A$1:$M$2692,COLUMN('HUMAN RESOURCES'!$G2691),0)</f>
        <v>77</v>
      </c>
      <c r="N2691" s="6">
        <f>VLOOKUP($A2691,'HUMAN RESOURCES'!$A$1:$M$2692,COLUMN('HUMAN RESOURCES'!$H2691),0)</f>
        <v>71</v>
      </c>
      <c r="O2691" s="6">
        <f>VLOOKUP($A2691,'HUMAN RESOURCES'!$A$1:$M$2692,COLUMN('HUMAN RESOURCES'!$I2691),0)</f>
        <v>0.29099999999999998</v>
      </c>
      <c r="P2691" s="6">
        <f>VLOOKUP($A2691,'HUMAN RESOURCES'!$A$1:$M$2692,COLUMN('HUMAN RESOURCES'!$J2691),0)</f>
        <v>0.65100000000000002</v>
      </c>
      <c r="Q2691" s="6">
        <f>VLOOKUP($A2691,'HUMAN RESOURCES'!$A$1:$M$2692,COLUMN('HUMAN RESOURCES'!$K2691),0)</f>
        <v>5.8000000000000003E-2</v>
      </c>
      <c r="R2691" s="6">
        <f>VLOOKUP($A2691,'HUMAN RESOURCES'!$A$1:$M$2692,COLUMN('HUMAN RESOURCES'!$L2691),0)</f>
        <v>29500625</v>
      </c>
      <c r="S2691" s="6">
        <f>VLOOKUP($A2691,'HUMAN RESOURCES'!$A$1:$M$2692,COLUMN('HUMAN RESOURCES'!$F2691),0)</f>
        <v>1.4E-2</v>
      </c>
      <c r="T2691" s="6">
        <f>VLOOKUP($A2691,TOURISM!$A$1:$F$2692,COLUMN(TOURISM!$E2691),0)</f>
        <v>805000000</v>
      </c>
      <c r="U2691" s="6">
        <f>VLOOKUP($A2691,TOURISM!$A$1:$F$2692,COLUMN(TOURISM!$F2691),0)</f>
        <v>2922000000</v>
      </c>
      <c r="V2691" s="6">
        <f>VLOOKUP($A2691,BUSINESS!$A$1:$J$2692,COLUMN(BUSINESS!$E2691),0)</f>
        <v>0.628</v>
      </c>
      <c r="W2691" s="6">
        <f>VLOOKUP($A2691,BUSINESS!$A$1:$J$2692,COLUMN(BUSINESS!$F2691),0)</f>
        <v>141</v>
      </c>
      <c r="X2691" s="6">
        <f>VLOOKUP($A2691,BUSINESS!$A$1:$J$2692,COLUMN(BUSINESS!$G2691),0)</f>
        <v>0</v>
      </c>
      <c r="Y2691" s="6">
        <f>VLOOKUP($A2691,BUSINESS!$A$1:$J$2692,COLUMN(BUSINESS!$H2691),0)</f>
        <v>864</v>
      </c>
      <c r="Z2691" s="6">
        <f>VLOOKUP($A2691,BUSINESS!$A$1:$J$2692,COLUMN(BUSINESS!$I2691),0)</f>
        <v>0.40200000000000002</v>
      </c>
      <c r="AA2691" s="6">
        <f>VLOOKUP($A2691,BUSINESS!$A$1:$J$2692,COLUMN(BUSINESS!$J2691),0)</f>
        <v>0.97599999999999998</v>
      </c>
      <c r="AB2691" s="5"/>
      <c r="AC2691" s="5"/>
      <c r="AD2691" s="5"/>
      <c r="AE2691" s="5"/>
    </row>
    <row r="2692" spans="1:31" ht="15.75" customHeight="1" x14ac:dyDescent="0.25">
      <c r="A2692" s="6">
        <v>2691</v>
      </c>
      <c r="B2692" s="7" t="str">
        <f>VLOOKUP($A2692,GDP!$A$1:$H$2692,COLUMN(GDP!B2692),0)</f>
        <v>The Americas</v>
      </c>
      <c r="C2692" s="8" t="str">
        <f>VLOOKUP($A2692,GDP!$A$1:$H$2692,COLUMN(GDP!C2692),0)</f>
        <v>Venezuela-The Americas</v>
      </c>
      <c r="D2692" s="9" t="str">
        <f>VLOOKUP($A2692,GDP!$A$1:$H$2692,COLUMN(GDP!D2692),0)</f>
        <v>2012</v>
      </c>
      <c r="E2692" s="8">
        <f>VLOOKUP($A2692,GDP!$A$1:$H$2692,COLUMN(GDP!E2692),0)</f>
        <v>381000000000</v>
      </c>
      <c r="F2692" s="7">
        <f>VLOOKUP($A2692,GDP!$A$1:$H$2692,COLUMN(GDP!F2692),0)</f>
        <v>4.5999999999999999E-2</v>
      </c>
      <c r="G2692" s="7">
        <f>VLOOKUP($A2692,GDP!$A$1:$H$2692,COLUMN(GDP!G2692),0)</f>
        <v>593</v>
      </c>
      <c r="H2692" s="7">
        <f>VLOOKUP($A2692,GDP!$A$1:$H$2692,COLUMN(GDP!H2692),0)</f>
        <v>0.16400000000000001</v>
      </c>
      <c r="I2692" s="6">
        <f>VLOOKUP($A2692,ENERGY!$A$1:$F$2692,COLUMN(ENERGY!E2691),0)</f>
        <v>56424</v>
      </c>
      <c r="J2692" s="6">
        <f>VLOOKUP($A2692,ENERGY!$A$1:$F$2692,COLUMN(ENERGY!F2691),0)</f>
        <v>152415</v>
      </c>
      <c r="K2692" s="6">
        <f>VLOOKUP($A2692,'HUMAN RESOURCES'!$A$1:$M$2692,COLUMN('HUMAN RESOURCES'!$E2692),0)</f>
        <v>0.02</v>
      </c>
      <c r="L2692" s="6">
        <f>VLOOKUP($A2692,'HUMAN RESOURCES'!$A$1:$M$2692,COLUMN('HUMAN RESOURCES'!$F2692),0)</f>
        <v>1.2999999999999999E-2</v>
      </c>
      <c r="M2692" s="6">
        <f>VLOOKUP($A2692,'HUMAN RESOURCES'!$A$1:$M$2692,COLUMN('HUMAN RESOURCES'!$G2692),0)</f>
        <v>78</v>
      </c>
      <c r="N2692" s="6">
        <f>VLOOKUP($A2692,'HUMAN RESOURCES'!$A$1:$M$2692,COLUMN('HUMAN RESOURCES'!$H2692),0)</f>
        <v>72</v>
      </c>
      <c r="O2692" s="6">
        <f>VLOOKUP($A2692,'HUMAN RESOURCES'!$A$1:$M$2692,COLUMN('HUMAN RESOURCES'!$I2692),0)</f>
        <v>0.28799999999999998</v>
      </c>
      <c r="P2692" s="6">
        <f>VLOOKUP($A2692,'HUMAN RESOURCES'!$A$1:$M$2692,COLUMN('HUMAN RESOURCES'!$J2692),0)</f>
        <v>0.65200000000000002</v>
      </c>
      <c r="Q2692" s="6">
        <f>VLOOKUP($A2692,'HUMAN RESOURCES'!$A$1:$M$2692,COLUMN('HUMAN RESOURCES'!$K2692),0)</f>
        <v>0.06</v>
      </c>
      <c r="R2692" s="6">
        <f>VLOOKUP($A2692,'HUMAN RESOURCES'!$A$1:$M$2692,COLUMN('HUMAN RESOURCES'!$L2692),0)</f>
        <v>29954782</v>
      </c>
      <c r="S2692" s="6">
        <f>VLOOKUP($A2692,'HUMAN RESOURCES'!$A$1:$M$2692,COLUMN('HUMAN RESOURCES'!$F2692),0)</f>
        <v>1.2999999999999999E-2</v>
      </c>
      <c r="T2692" s="6">
        <f>VLOOKUP($A2692,TOURISM!$A$1:$F$2692,COLUMN(TOURISM!$E2692),0)</f>
        <v>904000000</v>
      </c>
      <c r="U2692" s="6">
        <f>VLOOKUP($A2692,TOURISM!$A$1:$F$2692,COLUMN(TOURISM!$F2692),0)</f>
        <v>3202000000</v>
      </c>
      <c r="V2692" s="6">
        <f>VLOOKUP($A2692,BUSINESS!$A$1:$J$2692,COLUMN(BUSINESS!$E2692),0)</f>
        <v>0.61899999999999999</v>
      </c>
      <c r="W2692" s="6">
        <f>VLOOKUP($A2692,BUSINESS!$A$1:$J$2692,COLUMN(BUSINESS!$F2692),0)</f>
        <v>144</v>
      </c>
      <c r="X2692" s="6">
        <f>VLOOKUP($A2692,BUSINESS!$A$1:$J$2692,COLUMN(BUSINESS!$G2692),0)</f>
        <v>180</v>
      </c>
      <c r="Y2692" s="6">
        <f>VLOOKUP($A2692,BUSINESS!$A$1:$J$2692,COLUMN(BUSINESS!$H2692),0)</f>
        <v>792</v>
      </c>
      <c r="Z2692" s="6">
        <f>VLOOKUP($A2692,BUSINESS!$A$1:$J$2692,COLUMN(BUSINESS!$I2692),0)</f>
        <v>0.49099999999999999</v>
      </c>
      <c r="AA2692" s="6">
        <f>VLOOKUP($A2692,BUSINESS!$A$1:$J$2692,COLUMN(BUSINESS!$J2692),0)</f>
        <v>1.0209999999999999</v>
      </c>
      <c r="AB2692" s="5"/>
      <c r="AC2692" s="5"/>
      <c r="AD2692" s="5"/>
      <c r="AE2692" s="5"/>
    </row>
  </sheetData>
  <customSheetViews>
    <customSheetView guid="{D2C23512-8038-42BD-9C5B-306A033B2584}" filter="1" showAutoFilter="1">
      <pageMargins left="0.7" right="0.7" top="0.75" bottom="0.75" header="0.3" footer="0.3"/>
      <autoFilter ref="E1:E2692" xr:uid="{8D522DA1-1F2A-43C7-B3F7-D2C9A186A1BB}"/>
      <extLst>
        <ext uri="GoogleSheetsCustomDataVersion1">
          <go:sheetsCustomData xmlns:go="http://customooxmlschemas.google.com/" filterViewId="2042612159"/>
        </ext>
      </extLst>
    </customSheetView>
  </customSheetViews>
  <conditionalFormatting sqref="A2:AA2692">
    <cfRule type="colorScale" priority="1">
      <colorScale>
        <cfvo type="min"/>
        <cfvo type="max"/>
        <color rgb="FFFFFFFF"/>
        <color rgb="FF57BB8A"/>
      </colorScale>
    </cfRule>
  </conditionalFormatting>
  <pageMargins left="0.7" right="0.7" top="0.75" bottom="0.75" header="0" footer="0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I2692"/>
  <sheetViews>
    <sheetView workbookViewId="0">
      <selection activeCell="C4" sqref="C4"/>
    </sheetView>
  </sheetViews>
  <sheetFormatPr defaultColWidth="12.5703125" defaultRowHeight="15" customHeight="1" x14ac:dyDescent="0.2"/>
  <cols>
    <col min="1" max="1" width="4.7109375" customWidth="1"/>
    <col min="2" max="2" width="19.7109375" customWidth="1"/>
    <col min="3" max="3" width="22.7109375" customWidth="1"/>
    <col min="4" max="4" width="17.140625" customWidth="1"/>
    <col min="5" max="5" width="21.42578125" customWidth="1"/>
    <col min="7" max="7" width="26.5703125" customWidth="1"/>
    <col min="8" max="8" width="11.140625" customWidth="1"/>
  </cols>
  <sheetData>
    <row r="1" spans="1:8" ht="15" customHeight="1" x14ac:dyDescent="0.25">
      <c r="A1" s="10" t="s">
        <v>27</v>
      </c>
      <c r="B1" s="10" t="s">
        <v>28</v>
      </c>
      <c r="C1" s="10" t="s">
        <v>29</v>
      </c>
      <c r="D1" s="10" t="s">
        <v>30</v>
      </c>
      <c r="E1" s="10" t="s">
        <v>31</v>
      </c>
      <c r="G1" s="11" t="s">
        <v>32</v>
      </c>
      <c r="H1" s="12" t="s">
        <v>33</v>
      </c>
    </row>
    <row r="2" spans="1:8" ht="15" customHeight="1" x14ac:dyDescent="0.25">
      <c r="A2" s="6">
        <v>1</v>
      </c>
      <c r="B2" s="6">
        <f>Formatted!E2/Formatted!R2</f>
        <v>1727.3332508707829</v>
      </c>
      <c r="C2" s="6">
        <f>Formatted!I2/Formatted!R2</f>
        <v>0</v>
      </c>
      <c r="D2" s="6">
        <f>Formatted!J2/Formatted!R2</f>
        <v>0</v>
      </c>
      <c r="E2" s="6">
        <f>Formatted!U2/Formatted!R2</f>
        <v>6.084594975152311</v>
      </c>
      <c r="G2" s="13" t="s">
        <v>28</v>
      </c>
      <c r="H2" s="14">
        <f>TYPE(B:B)</f>
        <v>1</v>
      </c>
    </row>
    <row r="3" spans="1:8" ht="12.75" x14ac:dyDescent="0.2">
      <c r="A3" s="6">
        <v>2</v>
      </c>
      <c r="B3" s="6">
        <f>Formatted!E3/Formatted!R3</f>
        <v>1702.7800794881575</v>
      </c>
      <c r="C3" s="6">
        <f>Formatted!I3/Formatted!R3</f>
        <v>1.3017649222564663E-3</v>
      </c>
      <c r="D3" s="6">
        <f>Formatted!J3/Formatted!R3</f>
        <v>0</v>
      </c>
      <c r="E3" s="6">
        <f>Formatted!U3/Formatted!R3</f>
        <v>6.0341774566987114</v>
      </c>
      <c r="G3" s="15" t="s">
        <v>4</v>
      </c>
      <c r="H3" s="14">
        <f>TYPE(Formatted!E:E)</f>
        <v>1</v>
      </c>
    </row>
    <row r="4" spans="1:8" ht="12.75" x14ac:dyDescent="0.2">
      <c r="A4" s="6">
        <v>3</v>
      </c>
      <c r="B4" s="6">
        <f>Formatted!E4/Formatted!R4</f>
        <v>1742.5576103160604</v>
      </c>
      <c r="C4" s="6">
        <f>Formatted!I4/Formatted!R4</f>
        <v>1.2312353273696783E-3</v>
      </c>
      <c r="D4" s="6">
        <f>Formatted!J4/Formatted!R4</f>
        <v>3.7907189140249601E-3</v>
      </c>
      <c r="E4" s="6">
        <f>Formatted!U4/Formatted!R4</f>
        <v>7.6136731377055282</v>
      </c>
      <c r="G4" s="15" t="s">
        <v>34</v>
      </c>
      <c r="H4" s="14">
        <f>TYPE(Formatted!R:R)</f>
        <v>1</v>
      </c>
    </row>
    <row r="5" spans="1:8" ht="12.75" x14ac:dyDescent="0.2">
      <c r="A5" s="6">
        <v>4</v>
      </c>
      <c r="B5" s="6">
        <f>Formatted!E5/Formatted!R5</f>
        <v>2056.2653025099626</v>
      </c>
      <c r="C5" s="6">
        <f>Formatted!I5/Formatted!R5</f>
        <v>1.2369315903474553E-3</v>
      </c>
      <c r="D5" s="6">
        <f>Formatted!J5/Formatted!R5</f>
        <v>3.7749395956942914E-3</v>
      </c>
      <c r="E5" s="6">
        <f>Formatted!U5/Formatted!R5</f>
        <v>7.7264668333684714</v>
      </c>
    </row>
    <row r="6" spans="1:8" ht="12.75" x14ac:dyDescent="0.2">
      <c r="A6" s="6">
        <v>5</v>
      </c>
      <c r="B6" s="6">
        <f>Formatted!E6/Formatted!R6</f>
        <v>2549.9571929938861</v>
      </c>
      <c r="C6" s="6">
        <f>Formatted!I6/Formatted!R6</f>
        <v>1.1184547423302919E-3</v>
      </c>
      <c r="D6" s="6">
        <f>Formatted!J6/Formatted!R6</f>
        <v>3.4254152067109077E-3</v>
      </c>
      <c r="E6" s="6">
        <f>Formatted!U6/Formatted!R6</f>
        <v>10.190863517291371</v>
      </c>
    </row>
    <row r="7" spans="1:8" ht="12.75" x14ac:dyDescent="0.2">
      <c r="A7" s="6">
        <v>6</v>
      </c>
      <c r="B7" s="6">
        <f>Formatted!E7/Formatted!R7</f>
        <v>3032.8993313281453</v>
      </c>
      <c r="C7" s="6">
        <f>Formatted!I7/Formatted!R7</f>
        <v>1.0833928650248199E-3</v>
      </c>
      <c r="D7" s="6">
        <f>Formatted!J7/Formatted!R7</f>
        <v>3.3078920192434222E-3</v>
      </c>
      <c r="E7" s="6">
        <f>Formatted!U7/Formatted!R7</f>
        <v>19.43411222016093</v>
      </c>
      <c r="G7" s="11" t="s">
        <v>35</v>
      </c>
      <c r="H7" s="11" t="s">
        <v>36</v>
      </c>
    </row>
    <row r="8" spans="1:8" ht="12.75" x14ac:dyDescent="0.2">
      <c r="A8" s="6">
        <v>7</v>
      </c>
      <c r="B8" s="6">
        <f>Formatted!E8/Formatted!R8</f>
        <v>3390.595369420435</v>
      </c>
      <c r="C8" s="6">
        <f>Formatted!I8/Formatted!R8</f>
        <v>1.0043696949860977E-3</v>
      </c>
      <c r="D8" s="6">
        <f>Formatted!J8/Formatted!R8</f>
        <v>3.0127903110346724E-3</v>
      </c>
      <c r="E8" s="6">
        <f>Formatted!U8/Formatted!R8</f>
        <v>11.997491307180001</v>
      </c>
      <c r="G8" s="15" t="s">
        <v>37</v>
      </c>
      <c r="H8" s="14">
        <f>AVERAGE(Formatted!U2:U2692)</f>
        <v>3473869528.0564847</v>
      </c>
    </row>
    <row r="9" spans="1:8" ht="12.75" x14ac:dyDescent="0.2">
      <c r="A9" s="6">
        <v>8</v>
      </c>
      <c r="B9" s="6">
        <f>Formatted!E9/Formatted!R9</f>
        <v>3846.4778927387129</v>
      </c>
      <c r="C9" s="6">
        <f>Formatted!I9/Formatted!R9</f>
        <v>9.2130268638300949E-4</v>
      </c>
      <c r="D9" s="6">
        <f>Formatted!J9/Formatted!R9</f>
        <v>3.0523369162467617E-3</v>
      </c>
      <c r="E9" s="6">
        <f>Formatted!U9/Formatted!R9</f>
        <v>14.360184132891195</v>
      </c>
      <c r="G9" s="15" t="s">
        <v>38</v>
      </c>
      <c r="H9" s="14">
        <f>STDEV(Formatted!U2:U2692)</f>
        <v>10130000859.751474</v>
      </c>
    </row>
    <row r="10" spans="1:8" ht="12.75" x14ac:dyDescent="0.2">
      <c r="A10" s="6">
        <v>9</v>
      </c>
      <c r="B10" s="6">
        <f>Formatted!E10/Formatted!R10</f>
        <v>4786.5135195074363</v>
      </c>
      <c r="C10" s="6">
        <f>Formatted!I10/Formatted!R10</f>
        <v>8.6700274709487323E-4</v>
      </c>
      <c r="D10" s="6">
        <f>Formatted!J10/Formatted!R10</f>
        <v>2.5050260491302863E-3</v>
      </c>
      <c r="E10" s="6">
        <f>Formatted!U10/Formatted!R10</f>
        <v>17.27063650021104</v>
      </c>
      <c r="G10" s="15"/>
      <c r="H10" s="14"/>
    </row>
    <row r="11" spans="1:8" ht="12.75" x14ac:dyDescent="0.2">
      <c r="A11" s="6">
        <v>10</v>
      </c>
      <c r="B11" s="6">
        <f>Formatted!E11/Formatted!R11</f>
        <v>3765.4636184478254</v>
      </c>
      <c r="C11" s="6">
        <f>Formatted!I11/Formatted!R11</f>
        <v>8.4373870189132362E-4</v>
      </c>
      <c r="D11" s="6">
        <f>Formatted!J11/Formatted!R11</f>
        <v>2.5432820803345446E-3</v>
      </c>
      <c r="E11" s="6">
        <f>Formatted!U11/Formatted!R11</f>
        <v>15.776468007219355</v>
      </c>
      <c r="G11" s="15" t="s">
        <v>39</v>
      </c>
      <c r="H11" s="14">
        <f>MEDIAN(Formatted!U2:U2692)</f>
        <v>258000000</v>
      </c>
    </row>
    <row r="12" spans="1:8" ht="12.75" x14ac:dyDescent="0.2">
      <c r="A12" s="6">
        <v>11</v>
      </c>
      <c r="B12" s="6">
        <f>Formatted!E12/Formatted!R12</f>
        <v>4343.9759845581093</v>
      </c>
      <c r="C12" s="6">
        <f>Formatted!I12/Formatted!R12</f>
        <v>7.7633056524031364E-4</v>
      </c>
      <c r="D12" s="6">
        <f>Formatted!J12/Formatted!R12</f>
        <v>2.4513515161555433E-3</v>
      </c>
      <c r="E12" s="6">
        <f>Formatted!U12/Formatted!R12</f>
        <v>19.885157146703893</v>
      </c>
    </row>
    <row r="13" spans="1:8" ht="12.75" x14ac:dyDescent="0.2">
      <c r="A13" s="6">
        <v>12</v>
      </c>
      <c r="B13" s="6">
        <f>Formatted!E13/Formatted!R13</f>
        <v>5269.713747560374</v>
      </c>
      <c r="C13" s="6">
        <f>Formatted!I13/Formatted!R13</f>
        <v>7.1689291745705749E-4</v>
      </c>
      <c r="D13" s="6">
        <f>Formatted!J13/Formatted!R13</f>
        <v>2.2321607081563148E-3</v>
      </c>
      <c r="E13" s="6">
        <f>Formatted!U13/Formatted!R13</f>
        <v>15.120635928929516</v>
      </c>
    </row>
    <row r="14" spans="1:8" ht="12.75" x14ac:dyDescent="0.2">
      <c r="A14" s="6">
        <v>13</v>
      </c>
      <c r="B14" s="6">
        <f>Formatted!E14/Formatted!R14</f>
        <v>5301.2204111018473</v>
      </c>
      <c r="C14" s="6">
        <f>Formatted!I14/Formatted!R14</f>
        <v>7.0158014048493948E-4</v>
      </c>
      <c r="D14" s="6">
        <f>Formatted!J14/Formatted!R14</f>
        <v>2.2850079018068457E-3</v>
      </c>
      <c r="E14" s="6">
        <f>Formatted!U14/Formatted!R14</f>
        <v>14.526383381401629</v>
      </c>
      <c r="G14" s="11" t="s">
        <v>40</v>
      </c>
      <c r="H14" s="11" t="s">
        <v>41</v>
      </c>
    </row>
    <row r="15" spans="1:8" ht="12.75" x14ac:dyDescent="0.2">
      <c r="A15" s="6">
        <v>14</v>
      </c>
      <c r="B15" s="6">
        <f>Formatted!E15/Formatted!R15</f>
        <v>8258.5693428979539</v>
      </c>
      <c r="C15" s="6">
        <f>Formatted!I15/Formatted!R15</f>
        <v>0</v>
      </c>
      <c r="D15" s="6">
        <f>Formatted!J15/Formatted!R15</f>
        <v>0</v>
      </c>
      <c r="E15" s="6">
        <f>Formatted!U15/Formatted!R15</f>
        <v>10.484792383157401</v>
      </c>
      <c r="G15" s="15" t="s">
        <v>42</v>
      </c>
      <c r="H15" s="14">
        <f ca="1">IFERROR(__xludf.DUMMYFUNCTION("COUNTUNIQUE(Formatted!B2:B2692)"),6)</f>
        <v>6</v>
      </c>
    </row>
    <row r="16" spans="1:8" ht="12.75" x14ac:dyDescent="0.2">
      <c r="A16" s="6">
        <v>15</v>
      </c>
      <c r="B16" s="6">
        <f>Formatted!E16/Formatted!R16</f>
        <v>634.64825954414664</v>
      </c>
      <c r="C16" s="6">
        <f>Formatted!I16/Formatted!R16</f>
        <v>9.4374229551132225E-4</v>
      </c>
      <c r="D16" s="6">
        <f>Formatted!J16/Formatted!R16</f>
        <v>0</v>
      </c>
      <c r="E16" s="6">
        <f>Formatted!U16/Formatted!R16</f>
        <v>5.5612392192770903</v>
      </c>
      <c r="G16" s="15" t="s">
        <v>43</v>
      </c>
      <c r="H16" s="14">
        <f ca="1">IFERROR(__xludf.DUMMYFUNCTION("COUNTUNIQUE(Formatted!C2:C2692)"),207)</f>
        <v>207</v>
      </c>
    </row>
    <row r="17" spans="1:9" ht="12.75" x14ac:dyDescent="0.2">
      <c r="A17" s="6">
        <v>16</v>
      </c>
      <c r="B17" s="6">
        <f>Formatted!E17/Formatted!R17</f>
        <v>600.27775719248768</v>
      </c>
      <c r="C17" s="6">
        <f>Formatted!I17/Formatted!R17</f>
        <v>8.9866210989848977E-4</v>
      </c>
      <c r="D17" s="6">
        <f>Formatted!J17/Formatted!R17</f>
        <v>2.0433176901549005E-3</v>
      </c>
      <c r="E17" s="6">
        <f>Formatted!U17/Formatted!R17</f>
        <v>3.4930804092331789</v>
      </c>
    </row>
    <row r="18" spans="1:9" ht="12.75" x14ac:dyDescent="0.2">
      <c r="A18" s="6">
        <v>17</v>
      </c>
      <c r="B18" s="6">
        <f>Formatted!E18/Formatted!R18</f>
        <v>810.40692967254233</v>
      </c>
      <c r="C18" s="6">
        <f>Formatted!I18/Formatted!R18</f>
        <v>8.1615581274327507E-4</v>
      </c>
      <c r="D18" s="6">
        <f>Formatted!J18/Formatted!R18</f>
        <v>1.8050622281520581E-3</v>
      </c>
      <c r="E18" s="6">
        <f>Formatted!U18/Formatted!R18</f>
        <v>3.1774697937724836</v>
      </c>
    </row>
    <row r="19" spans="1:9" ht="12.75" x14ac:dyDescent="0.2">
      <c r="A19" s="6">
        <v>18</v>
      </c>
      <c r="B19" s="6">
        <f>Formatted!E19/Formatted!R19</f>
        <v>888.1017931408303</v>
      </c>
      <c r="C19" s="6">
        <f>Formatted!I19/Formatted!R19</f>
        <v>7.2505518186936424E-4</v>
      </c>
      <c r="D19" s="6">
        <f>Formatted!J19/Formatted!R19</f>
        <v>1.6647352099602452E-3</v>
      </c>
      <c r="E19" s="6">
        <f>Formatted!U19/Formatted!R19</f>
        <v>5.3828337051765649</v>
      </c>
      <c r="G19" s="15" t="s">
        <v>44</v>
      </c>
      <c r="H19" s="14">
        <f>Formatted!I2:I690</f>
        <v>11584</v>
      </c>
      <c r="I19" s="16" t="s">
        <v>45</v>
      </c>
    </row>
    <row r="20" spans="1:9" ht="12.75" x14ac:dyDescent="0.2">
      <c r="A20" s="6">
        <v>19</v>
      </c>
      <c r="B20" s="6">
        <f>Formatted!E20/Formatted!R20</f>
        <v>1187.162486515055</v>
      </c>
      <c r="C20" s="6">
        <f>Formatted!I20/Formatted!R20</f>
        <v>6.4656412547683874E-4</v>
      </c>
      <c r="D20" s="6">
        <f>Formatted!J20/Formatted!R20</f>
        <v>1.5202749260534215E-3</v>
      </c>
      <c r="E20" s="6">
        <f>Formatted!U20/Formatted!R20</f>
        <v>8.159872575429862</v>
      </c>
    </row>
    <row r="21" spans="1:9" ht="12.75" x14ac:dyDescent="0.2">
      <c r="A21" s="6">
        <v>20</v>
      </c>
      <c r="B21" s="6">
        <f>Formatted!E21/Formatted!R21</f>
        <v>1648.9326496055548</v>
      </c>
      <c r="C21" s="6">
        <f>Formatted!I21/Formatted!R21</f>
        <v>5.8438038712893732E-4</v>
      </c>
      <c r="D21" s="6">
        <f>Formatted!J21/Formatted!R21</f>
        <v>1.3004011293037095E-3</v>
      </c>
      <c r="E21" s="6">
        <f>Formatted!U21/Formatted!R21</f>
        <v>22.95237778749474</v>
      </c>
    </row>
    <row r="22" spans="1:9" ht="12.75" x14ac:dyDescent="0.2">
      <c r="A22" s="6">
        <v>21</v>
      </c>
      <c r="B22" s="6">
        <f>Formatted!E22/Formatted!R22</f>
        <v>2359.2790433642881</v>
      </c>
      <c r="C22" s="6">
        <f>Formatted!I22/Formatted!R22</f>
        <v>5.2820487574426302E-4</v>
      </c>
      <c r="D22" s="6">
        <f>Formatted!J22/Formatted!R22</f>
        <v>1.0814763360150815E-3</v>
      </c>
      <c r="E22" s="6">
        <f>Formatted!U22/Formatted!R22</f>
        <v>26.703816398785424</v>
      </c>
    </row>
    <row r="23" spans="1:9" ht="12.75" x14ac:dyDescent="0.2">
      <c r="A23" s="6">
        <v>22</v>
      </c>
      <c r="B23" s="6">
        <f>Formatted!E23/Formatted!R23</f>
        <v>3300.6134870291698</v>
      </c>
      <c r="C23" s="6">
        <f>Formatted!I23/Formatted!R23</f>
        <v>5.2832625358316973E-4</v>
      </c>
      <c r="D23" s="6">
        <f>Formatted!J23/Formatted!R23</f>
        <v>1.0261301450587544E-3</v>
      </c>
      <c r="E23" s="6">
        <f>Formatted!U23/Formatted!R23</f>
        <v>24.406969341843411</v>
      </c>
    </row>
    <row r="24" spans="1:9" ht="12.75" x14ac:dyDescent="0.2">
      <c r="A24" s="6">
        <v>23</v>
      </c>
      <c r="B24" s="6">
        <f>Formatted!E24/Formatted!R24</f>
        <v>4447.5956917362555</v>
      </c>
      <c r="C24" s="6">
        <f>Formatted!I24/Formatted!R24</f>
        <v>4.7573131008392925E-4</v>
      </c>
      <c r="D24" s="6">
        <f>Formatted!J24/Formatted!R24</f>
        <v>4.7895427875508875E-4</v>
      </c>
      <c r="E24" s="6">
        <f>Formatted!U24/Formatted!R24</f>
        <v>14.265599036279532</v>
      </c>
    </row>
    <row r="25" spans="1:9" ht="12.75" x14ac:dyDescent="0.2">
      <c r="A25" s="6">
        <v>24</v>
      </c>
      <c r="B25" s="6">
        <f>Formatted!E25/Formatted!R25</f>
        <v>3861.6777738480764</v>
      </c>
      <c r="C25" s="6">
        <f>Formatted!I25/Formatted!R25</f>
        <v>4.2477606669229782E-4</v>
      </c>
      <c r="D25" s="6">
        <f>Formatted!J25/Formatted!R25</f>
        <v>6.4790626935508724E-4</v>
      </c>
      <c r="E25" s="6">
        <f>Formatted!U25/Formatted!R25</f>
        <v>14.067126486076818</v>
      </c>
    </row>
    <row r="26" spans="1:9" ht="12.75" x14ac:dyDescent="0.2">
      <c r="A26" s="6">
        <v>25</v>
      </c>
      <c r="B26" s="6">
        <f>Formatted!E26/Formatted!R26</f>
        <v>4086.6646383710208</v>
      </c>
      <c r="C26" s="6">
        <f>Formatted!I26/Formatted!R26</f>
        <v>3.9062480643433338E-4</v>
      </c>
      <c r="D26" s="6">
        <f>Formatted!J26/Formatted!R26</f>
        <v>4.8224795334503773E-4</v>
      </c>
      <c r="E26" s="6">
        <f>Formatted!U26/Formatted!R26</f>
        <v>16.005557843243647</v>
      </c>
    </row>
    <row r="27" spans="1:9" ht="12.75" x14ac:dyDescent="0.2">
      <c r="A27" s="6">
        <v>26</v>
      </c>
      <c r="B27" s="6">
        <f>Formatted!E27/Formatted!R27</f>
        <v>4995.0709696321301</v>
      </c>
      <c r="C27" s="6">
        <f>Formatted!I27/Formatted!R27</f>
        <v>3.6017343462760906E-4</v>
      </c>
      <c r="D27" s="6">
        <f>Formatted!J27/Formatted!R27</f>
        <v>4.5829776146374794E-4</v>
      </c>
      <c r="E27" s="6">
        <f>Formatted!U27/Formatted!R27</f>
        <v>14.024622337813287</v>
      </c>
    </row>
    <row r="28" spans="1:9" ht="12.75" x14ac:dyDescent="0.2">
      <c r="A28" s="6">
        <v>27</v>
      </c>
      <c r="B28" s="6">
        <f>Formatted!E28/Formatted!R28</f>
        <v>1085.4491991067962</v>
      </c>
      <c r="C28" s="6">
        <f>Formatted!I28/Formatted!R28</f>
        <v>0</v>
      </c>
      <c r="D28" s="6">
        <f>Formatted!J28/Formatted!R28</f>
        <v>0</v>
      </c>
      <c r="E28" s="6">
        <f>Formatted!U28/Formatted!R28</f>
        <v>7.1949009449207306</v>
      </c>
    </row>
    <row r="29" spans="1:9" ht="12.75" x14ac:dyDescent="0.2">
      <c r="A29" s="6">
        <v>28</v>
      </c>
      <c r="B29" s="6">
        <f>Formatted!E29/Formatted!R29</f>
        <v>328.80161203393322</v>
      </c>
      <c r="C29" s="6">
        <f>Formatted!I29/Formatted!R29</f>
        <v>5.2418768678803125E-4</v>
      </c>
      <c r="D29" s="6">
        <f>Formatted!J29/Formatted!R29</f>
        <v>0</v>
      </c>
      <c r="E29" s="6">
        <f>Formatted!U29/Formatted!R29</f>
        <v>6.6899784540881413</v>
      </c>
    </row>
    <row r="30" spans="1:9" ht="12.75" x14ac:dyDescent="0.2">
      <c r="A30" s="6">
        <v>29</v>
      </c>
      <c r="B30" s="6">
        <f>Formatted!E30/Formatted!R30</f>
        <v>337.06752262788842</v>
      </c>
      <c r="C30" s="6">
        <f>Formatted!I30/Formatted!R30</f>
        <v>4.9266704285407556E-4</v>
      </c>
      <c r="D30" s="6">
        <f>Formatted!J30/Formatted!R30</f>
        <v>6.9982186842863358E-4</v>
      </c>
      <c r="E30" s="6">
        <f>Formatted!U30/Formatted!R30</f>
        <v>6.608454722105038</v>
      </c>
    </row>
    <row r="31" spans="1:9" ht="12.75" x14ac:dyDescent="0.2">
      <c r="A31" s="6">
        <v>30</v>
      </c>
      <c r="B31" s="6">
        <f>Formatted!E31/Formatted!R31</f>
        <v>366.26326949947435</v>
      </c>
      <c r="C31" s="6">
        <f>Formatted!I31/Formatted!R31</f>
        <v>4.4862289469128707E-4</v>
      </c>
      <c r="D31" s="6">
        <f>Formatted!J31/Formatted!R31</f>
        <v>6.2042759149513261E-4</v>
      </c>
      <c r="E31" s="6">
        <f>Formatted!U31/Formatted!R31</f>
        <v>6.9139323694789807</v>
      </c>
    </row>
    <row r="32" spans="1:9" ht="12.75" x14ac:dyDescent="0.2">
      <c r="A32" s="6">
        <v>31</v>
      </c>
      <c r="B32" s="6">
        <f>Formatted!E32/Formatted!R32</f>
        <v>448.98665849783333</v>
      </c>
      <c r="C32" s="6">
        <f>Formatted!I32/Formatted!R32</f>
        <v>4.1374282513395523E-4</v>
      </c>
      <c r="D32" s="6">
        <f>Formatted!J32/Formatted!R32</f>
        <v>5.6697155903042307E-4</v>
      </c>
      <c r="E32" s="6">
        <f>Formatted!U32/Formatted!R32</f>
        <v>7.4468659801413537</v>
      </c>
    </row>
    <row r="33" spans="1:5" ht="12.75" x14ac:dyDescent="0.2">
      <c r="A33" s="6">
        <v>32</v>
      </c>
      <c r="B33" s="6">
        <f>Formatted!E33/Formatted!R33</f>
        <v>495.07342354200415</v>
      </c>
      <c r="C33" s="6">
        <f>Formatted!I33/Formatted!R33</f>
        <v>3.9181840158135269E-4</v>
      </c>
      <c r="D33" s="6">
        <f>Formatted!J33/Formatted!R33</f>
        <v>5.4984123166391323E-4</v>
      </c>
      <c r="E33" s="6">
        <f>Formatted!U33/Formatted!R33</f>
        <v>7.0884177453894122</v>
      </c>
    </row>
    <row r="34" spans="1:5" ht="12.75" x14ac:dyDescent="0.2">
      <c r="A34" s="6">
        <v>33</v>
      </c>
      <c r="B34" s="6">
        <f>Formatted!E34/Formatted!R34</f>
        <v>516.12811453691177</v>
      </c>
      <c r="C34" s="6">
        <f>Formatted!I34/Formatted!R34</f>
        <v>3.4925567327291651E-4</v>
      </c>
      <c r="D34" s="6">
        <f>Formatted!J34/Formatted!R34</f>
        <v>4.5904204462727171E-4</v>
      </c>
      <c r="E34" s="6">
        <f>Formatted!U34/Formatted!R34</f>
        <v>8.4086649041631301</v>
      </c>
    </row>
    <row r="35" spans="1:5" ht="12.75" x14ac:dyDescent="0.2">
      <c r="A35" s="6">
        <v>34</v>
      </c>
      <c r="B35" s="6">
        <f>Formatted!E35/Formatted!R35</f>
        <v>540.34945225317517</v>
      </c>
      <c r="C35" s="6">
        <f>Formatted!I35/Formatted!R35</f>
        <v>2.8699430030927397E-4</v>
      </c>
      <c r="D35" s="6">
        <f>Formatted!J35/Formatted!R35</f>
        <v>2.7539509089301279E-4</v>
      </c>
      <c r="E35" s="6">
        <f>Formatted!U35/Formatted!R35</f>
        <v>12.288271361781639</v>
      </c>
    </row>
    <row r="36" spans="1:5" ht="12.75" x14ac:dyDescent="0.2">
      <c r="A36" s="6">
        <v>35</v>
      </c>
      <c r="B36" s="6">
        <f>Formatted!E36/Formatted!R36</f>
        <v>613.62934967129684</v>
      </c>
      <c r="C36" s="6">
        <f>Formatted!I36/Formatted!R36</f>
        <v>2.7760154494007943E-4</v>
      </c>
      <c r="D36" s="6">
        <f>Formatted!J36/Formatted!R36</f>
        <v>2.7994182291829765E-4</v>
      </c>
      <c r="E36" s="6">
        <f>Formatted!U36/Formatted!R36</f>
        <v>11.367064465631513</v>
      </c>
    </row>
    <row r="37" spans="1:5" ht="12.75" x14ac:dyDescent="0.2">
      <c r="A37" s="6">
        <v>36</v>
      </c>
      <c r="B37" s="6">
        <f>Formatted!E37/Formatted!R37</f>
        <v>717.85711611234672</v>
      </c>
      <c r="C37" s="6">
        <f>Formatted!I37/Formatted!R37</f>
        <v>2.5820322801650036E-4</v>
      </c>
      <c r="D37" s="6">
        <f>Formatted!J37/Formatted!R37</f>
        <v>2.5116919204790328E-4</v>
      </c>
      <c r="E37" s="6">
        <f>Formatted!U37/Formatted!R37</f>
        <v>9.523002542100599</v>
      </c>
    </row>
    <row r="38" spans="1:5" ht="12.75" x14ac:dyDescent="0.2">
      <c r="A38" s="6">
        <v>37</v>
      </c>
      <c r="B38" s="6">
        <f>Formatted!E38/Formatted!R38</f>
        <v>692.45789321707991</v>
      </c>
      <c r="C38" s="6">
        <f>Formatted!I38/Formatted!R38</f>
        <v>2.3785994192515971E-4</v>
      </c>
      <c r="D38" s="6">
        <f>Formatted!J38/Formatted!R38</f>
        <v>2.1598776335732893E-4</v>
      </c>
      <c r="E38" s="6">
        <f>Formatted!U38/Formatted!R38</f>
        <v>9.5690781234259656</v>
      </c>
    </row>
    <row r="39" spans="1:5" ht="12.75" x14ac:dyDescent="0.2">
      <c r="A39" s="6">
        <v>38</v>
      </c>
      <c r="B39" s="6">
        <f>Formatted!E39/Formatted!R39</f>
        <v>670.60877267877288</v>
      </c>
      <c r="C39" s="6">
        <f>Formatted!I39/Formatted!R39</f>
        <v>2.1564869202268555E-4</v>
      </c>
      <c r="D39" s="6">
        <f>Formatted!J39/Formatted!R39</f>
        <v>1.7771333652699263E-4</v>
      </c>
      <c r="E39" s="6">
        <f>Formatted!U39/Formatted!R39</f>
        <v>0</v>
      </c>
    </row>
    <row r="40" spans="1:5" ht="12.75" x14ac:dyDescent="0.2">
      <c r="A40" s="6">
        <v>39</v>
      </c>
      <c r="B40" s="6">
        <f>Formatted!E40/Formatted!R40</f>
        <v>725.81004102996985</v>
      </c>
      <c r="C40" s="6">
        <f>Formatted!I40/Formatted!R40</f>
        <v>1.972996513079385E-4</v>
      </c>
      <c r="D40" s="6">
        <f>Formatted!J40/Formatted!R40</f>
        <v>1.6088428450072444E-4</v>
      </c>
      <c r="E40" s="6">
        <f>Formatted!U40/Formatted!R40</f>
        <v>0</v>
      </c>
    </row>
    <row r="41" spans="1:5" ht="12.75" x14ac:dyDescent="0.2">
      <c r="A41" s="6">
        <v>40</v>
      </c>
      <c r="B41" s="6">
        <f>Formatted!E41/Formatted!R41</f>
        <v>8281.7008063804024</v>
      </c>
      <c r="C41" s="6">
        <f>Formatted!I41/Formatted!R41</f>
        <v>0</v>
      </c>
      <c r="D41" s="6">
        <f>Formatted!J41/Formatted!R41</f>
        <v>0</v>
      </c>
      <c r="E41" s="6">
        <f>Formatted!U41/Formatted!R41</f>
        <v>119.06287830235705</v>
      </c>
    </row>
    <row r="42" spans="1:5" ht="12.75" x14ac:dyDescent="0.2">
      <c r="A42" s="6">
        <v>41</v>
      </c>
      <c r="B42" s="6">
        <f>Formatted!E42/Formatted!R42</f>
        <v>3245.7537167430492</v>
      </c>
      <c r="C42" s="6">
        <f>Formatted!I42/Formatted!R42</f>
        <v>1.2420451633415558E-3</v>
      </c>
      <c r="D42" s="6">
        <f>Formatted!J42/Formatted!R42</f>
        <v>0</v>
      </c>
      <c r="E42" s="6">
        <f>Formatted!U42/Formatted!R42</f>
        <v>120.55968854105394</v>
      </c>
    </row>
    <row r="43" spans="1:5" ht="12.75" x14ac:dyDescent="0.2">
      <c r="A43" s="6">
        <v>42</v>
      </c>
      <c r="B43" s="6">
        <f>Formatted!E43/Formatted!R43</f>
        <v>3034.6709425664021</v>
      </c>
      <c r="C43" s="6">
        <f>Formatted!I43/Formatted!R43</f>
        <v>1.2509839820981593E-3</v>
      </c>
      <c r="D43" s="6">
        <f>Formatted!J43/Formatted!R43</f>
        <v>2.8927968088023281E-3</v>
      </c>
      <c r="E43" s="6">
        <f>Formatted!U43/Formatted!R43</f>
        <v>108.90138951539434</v>
      </c>
    </row>
    <row r="44" spans="1:5" ht="12.75" x14ac:dyDescent="0.2">
      <c r="A44" s="6">
        <v>43</v>
      </c>
      <c r="B44" s="6">
        <f>Formatted!E44/Formatted!R44</f>
        <v>2967.8329037074063</v>
      </c>
      <c r="C44" s="6">
        <f>Formatted!I44/Formatted!R44</f>
        <v>1.1038948991652306E-3</v>
      </c>
      <c r="D44" s="6">
        <f>Formatted!J44/Formatted!R44</f>
        <v>2.3993207472217098E-3</v>
      </c>
      <c r="E44" s="6">
        <f>Formatted!U44/Formatted!R44</f>
        <v>128.23297147989581</v>
      </c>
    </row>
    <row r="45" spans="1:5" ht="12.75" x14ac:dyDescent="0.2">
      <c r="A45" s="6">
        <v>44</v>
      </c>
      <c r="B45" s="6">
        <f>Formatted!E45/Formatted!R45</f>
        <v>4049.9168697051177</v>
      </c>
      <c r="C45" s="6">
        <f>Formatted!I45/Formatted!R45</f>
        <v>1.1597319083709351E-3</v>
      </c>
      <c r="D45" s="6">
        <f>Formatted!J45/Formatted!R45</f>
        <v>2.6850139022255963E-3</v>
      </c>
      <c r="E45" s="6">
        <f>Formatted!U45/Formatted!R45</f>
        <v>150.96463707292509</v>
      </c>
    </row>
    <row r="46" spans="1:5" ht="12.75" x14ac:dyDescent="0.2">
      <c r="A46" s="6">
        <v>45</v>
      </c>
      <c r="B46" s="6">
        <f>Formatted!E46/Formatted!R46</f>
        <v>4775.2787656499477</v>
      </c>
      <c r="C46" s="6">
        <f>Formatted!I46/Formatted!R46</f>
        <v>1.0838013546184172E-3</v>
      </c>
      <c r="D46" s="6">
        <f>Formatted!J46/Formatted!R46</f>
        <v>2.5061240374132706E-3</v>
      </c>
      <c r="E46" s="6">
        <f>Formatted!U46/Formatted!R46</f>
        <v>160.46444060016898</v>
      </c>
    </row>
    <row r="47" spans="1:5" ht="12.75" x14ac:dyDescent="0.2">
      <c r="A47" s="6">
        <v>46</v>
      </c>
      <c r="B47" s="6">
        <f>Formatted!E47/Formatted!R47</f>
        <v>5238.1417889979875</v>
      </c>
      <c r="C47" s="6">
        <f>Formatted!I47/Formatted!R47</f>
        <v>1.031676041064504E-3</v>
      </c>
      <c r="D47" s="6">
        <f>Formatted!J47/Formatted!R47</f>
        <v>2.4504943183975897E-3</v>
      </c>
      <c r="E47" s="6">
        <f>Formatted!U47/Formatted!R47</f>
        <v>150.32089555387711</v>
      </c>
    </row>
    <row r="48" spans="1:5" ht="12.75" x14ac:dyDescent="0.2">
      <c r="A48" s="6">
        <v>47</v>
      </c>
      <c r="B48" s="6">
        <f>Formatted!E48/Formatted!R48</f>
        <v>5287.7293381795098</v>
      </c>
      <c r="C48" s="6">
        <f>Formatted!I48/Formatted!R48</f>
        <v>1.007212350543315E-3</v>
      </c>
      <c r="D48" s="6">
        <f>Formatted!J48/Formatted!R48</f>
        <v>2.4086420803817068E-3</v>
      </c>
      <c r="E48" s="6">
        <f>Formatted!U48/Formatted!R48</f>
        <v>148.28839168185667</v>
      </c>
    </row>
    <row r="49" spans="1:5" ht="12.75" x14ac:dyDescent="0.2">
      <c r="A49" s="6">
        <v>48</v>
      </c>
      <c r="B49" s="6">
        <f>Formatted!E49/Formatted!R49</f>
        <v>5656.9895393281031</v>
      </c>
      <c r="C49" s="6">
        <f>Formatted!I49/Formatted!R49</f>
        <v>9.6032567296489306E-4</v>
      </c>
      <c r="D49" s="6">
        <f>Formatted!J49/Formatted!R49</f>
        <v>2.2640311234465816E-3</v>
      </c>
      <c r="E49" s="6">
        <f>Formatted!U49/Formatted!R49</f>
        <v>27.925463834197213</v>
      </c>
    </row>
    <row r="50" spans="1:5" ht="12.75" x14ac:dyDescent="0.2">
      <c r="A50" s="6">
        <v>49</v>
      </c>
      <c r="B50" s="6">
        <f>Formatted!E50/Formatted!R50</f>
        <v>5693.9882298388857</v>
      </c>
      <c r="C50" s="6">
        <f>Formatted!I50/Formatted!R50</f>
        <v>9.7708938036547349E-4</v>
      </c>
      <c r="D50" s="6">
        <f>Formatted!J50/Formatted!R50</f>
        <v>2.1852575811529859E-3</v>
      </c>
      <c r="E50" s="6">
        <f>Formatted!U50/Formatted!R50</f>
        <v>40.989591205683205</v>
      </c>
    </row>
    <row r="51" spans="1:5" ht="12.75" x14ac:dyDescent="0.2">
      <c r="A51" s="6">
        <v>50</v>
      </c>
      <c r="B51" s="6">
        <f>Formatted!E51/Formatted!R51</f>
        <v>5132.0910324824399</v>
      </c>
      <c r="C51" s="6">
        <f>Formatted!I51/Formatted!R51</f>
        <v>9.729142896024609E-4</v>
      </c>
      <c r="D51" s="6">
        <f>Formatted!J51/Formatted!R51</f>
        <v>2.2774115808283073E-3</v>
      </c>
      <c r="E51" s="6">
        <f>Formatted!U51/Formatted!R51</f>
        <v>45.192782763371099</v>
      </c>
    </row>
    <row r="52" spans="1:5" ht="12.75" x14ac:dyDescent="0.2">
      <c r="A52" s="6">
        <v>51</v>
      </c>
      <c r="B52" s="6">
        <f>Formatted!E52/Formatted!R52</f>
        <v>6919.366681750299</v>
      </c>
      <c r="C52" s="6">
        <f>Formatted!I52/Formatted!R52</f>
        <v>9.4025220705078421E-4</v>
      </c>
      <c r="D52" s="6">
        <f>Formatted!J52/Formatted!R52</f>
        <v>2.1815059236392391E-3</v>
      </c>
      <c r="E52" s="6">
        <f>Formatted!U52/Formatted!R52</f>
        <v>41.274454485098666</v>
      </c>
    </row>
    <row r="53" spans="1:5" ht="12.75" x14ac:dyDescent="0.2">
      <c r="A53" s="6">
        <v>52</v>
      </c>
      <c r="B53" s="6">
        <f>Formatted!E53/Formatted!R53</f>
        <v>7631.2932002934267</v>
      </c>
      <c r="C53" s="6">
        <f>Formatted!I53/Formatted!R53</f>
        <v>9.1620881177298386E-4</v>
      </c>
      <c r="D53" s="6">
        <f>Formatted!J53/Formatted!R53</f>
        <v>2.1338283655453587E-3</v>
      </c>
      <c r="E53" s="6">
        <f>Formatted!U53/Formatted!R53</f>
        <v>49.902440728376028</v>
      </c>
    </row>
    <row r="54" spans="1:5" ht="12.75" x14ac:dyDescent="0.2">
      <c r="A54" s="6">
        <v>53</v>
      </c>
      <c r="B54" s="6">
        <f>Formatted!E54/Formatted!R54</f>
        <v>924.04869027624534</v>
      </c>
      <c r="C54" s="6">
        <f>Formatted!I54/Formatted!R54</f>
        <v>0</v>
      </c>
      <c r="D54" s="6">
        <f>Formatted!J54/Formatted!R54</f>
        <v>0</v>
      </c>
      <c r="E54" s="6">
        <f>Formatted!U54/Formatted!R54</f>
        <v>2.5844370027973946</v>
      </c>
    </row>
    <row r="55" spans="1:5" ht="12.75" x14ac:dyDescent="0.2">
      <c r="A55" s="6">
        <v>54</v>
      </c>
      <c r="B55" s="6">
        <f>Formatted!E55/Formatted!R55</f>
        <v>218.56200017076731</v>
      </c>
      <c r="C55" s="6">
        <f>Formatted!I55/Formatted!R55</f>
        <v>0</v>
      </c>
      <c r="D55" s="6">
        <f>Formatted!J55/Formatted!R55</f>
        <v>0</v>
      </c>
      <c r="E55" s="6">
        <f>Formatted!U55/Formatted!R55</f>
        <v>2.9298313756479111</v>
      </c>
    </row>
    <row r="56" spans="1:5" ht="12.75" x14ac:dyDescent="0.2">
      <c r="A56" s="6">
        <v>55</v>
      </c>
      <c r="B56" s="6">
        <f>Formatted!E56/Formatted!R56</f>
        <v>228.75359574782829</v>
      </c>
      <c r="C56" s="6">
        <f>Formatted!I56/Formatted!R56</f>
        <v>0</v>
      </c>
      <c r="D56" s="6">
        <f>Formatted!J56/Formatted!R56</f>
        <v>1.3686933873892674E-4</v>
      </c>
      <c r="E56" s="6">
        <f>Formatted!U56/Formatted!R56</f>
        <v>2.9276863901374703</v>
      </c>
    </row>
    <row r="57" spans="1:5" ht="12.75" x14ac:dyDescent="0.2">
      <c r="A57" s="6">
        <v>56</v>
      </c>
      <c r="B57" s="6">
        <f>Formatted!E57/Formatted!R57</f>
        <v>253.22462245694516</v>
      </c>
      <c r="C57" s="6">
        <f>Formatted!I57/Formatted!R57</f>
        <v>0</v>
      </c>
      <c r="D57" s="6">
        <f>Formatted!J57/Formatted!R57</f>
        <v>1.3152608332070735E-4</v>
      </c>
      <c r="E57" s="6">
        <f>Formatted!U57/Formatted!R57</f>
        <v>3.9497322318530736</v>
      </c>
    </row>
    <row r="58" spans="1:5" ht="12.75" x14ac:dyDescent="0.2">
      <c r="A58" s="6">
        <v>57</v>
      </c>
      <c r="B58" s="6">
        <f>Formatted!E58/Formatted!R58</f>
        <v>322.66440652011033</v>
      </c>
      <c r="C58" s="6">
        <f>Formatted!I58/Formatted!R58</f>
        <v>0</v>
      </c>
      <c r="D58" s="6">
        <f>Formatted!J58/Formatted!R58</f>
        <v>1.3027208760176451E-4</v>
      </c>
      <c r="E58" s="6">
        <f>Formatted!U58/Formatted!R58</f>
        <v>5.1403002763947132</v>
      </c>
    </row>
    <row r="59" spans="1:5" ht="12.75" x14ac:dyDescent="0.2">
      <c r="A59" s="6">
        <v>58</v>
      </c>
      <c r="B59" s="6">
        <f>Formatted!E59/Formatted!R59</f>
        <v>360.49594763912103</v>
      </c>
      <c r="C59" s="6">
        <f>Formatted!I59/Formatted!R59</f>
        <v>0</v>
      </c>
      <c r="D59" s="6">
        <f>Formatted!J59/Formatted!R59</f>
        <v>1.2263512942141177E-4</v>
      </c>
      <c r="E59" s="6">
        <f>Formatted!U59/Formatted!R59</f>
        <v>5.5133654782408694</v>
      </c>
    </row>
    <row r="60" spans="1:5" ht="12.75" x14ac:dyDescent="0.2">
      <c r="A60" s="6">
        <v>59</v>
      </c>
      <c r="B60" s="6">
        <f>Formatted!E60/Formatted!R60</f>
        <v>395.21107551393379</v>
      </c>
      <c r="C60" s="6">
        <f>Formatted!I60/Formatted!R60</f>
        <v>0</v>
      </c>
      <c r="D60" s="6">
        <f>Formatted!J60/Formatted!R60</f>
        <v>9.8392035396245345E-5</v>
      </c>
      <c r="E60" s="6">
        <f>Formatted!U60/Formatted!R60</f>
        <v>6.0771551274151534</v>
      </c>
    </row>
    <row r="61" spans="1:5" ht="12.75" x14ac:dyDescent="0.2">
      <c r="A61" s="6">
        <v>60</v>
      </c>
      <c r="B61" s="6">
        <f>Formatted!E61/Formatted!R61</f>
        <v>410.58229324397661</v>
      </c>
      <c r="C61" s="6">
        <f>Formatted!I61/Formatted!R61</f>
        <v>0</v>
      </c>
      <c r="D61" s="6">
        <f>Formatted!J61/Formatted!R61</f>
        <v>7.9100391111392105E-5</v>
      </c>
      <c r="E61" s="6">
        <f>Formatted!U61/Formatted!R61</f>
        <v>6.5331584132854941</v>
      </c>
    </row>
    <row r="62" spans="1:5" ht="12.75" x14ac:dyDescent="0.2">
      <c r="A62" s="6">
        <v>61</v>
      </c>
      <c r="B62" s="6">
        <f>Formatted!E62/Formatted!R62</f>
        <v>460.84495717017995</v>
      </c>
      <c r="C62" s="6">
        <f>Formatted!I62/Formatted!R62</f>
        <v>0</v>
      </c>
      <c r="D62" s="6">
        <f>Formatted!J62/Formatted!R62</f>
        <v>7.5308776214650747E-5</v>
      </c>
      <c r="E62" s="6">
        <f>Formatted!U62/Formatted!R62</f>
        <v>7.5035918329815061</v>
      </c>
    </row>
    <row r="63" spans="1:5" ht="12.75" x14ac:dyDescent="0.2">
      <c r="A63" s="6">
        <v>62</v>
      </c>
      <c r="B63" s="6">
        <f>Formatted!E63/Formatted!R63</f>
        <v>553.21156972386893</v>
      </c>
      <c r="C63" s="6">
        <f>Formatted!I63/Formatted!R63</f>
        <v>0</v>
      </c>
      <c r="D63" s="6">
        <f>Formatted!J63/Formatted!R63</f>
        <v>7.1414531744256216E-5</v>
      </c>
      <c r="E63" s="6">
        <f>Formatted!U63/Formatted!R63</f>
        <v>7.3534443632768456</v>
      </c>
    </row>
    <row r="64" spans="1:5" ht="12.75" x14ac:dyDescent="0.2">
      <c r="A64" s="6">
        <v>63</v>
      </c>
      <c r="B64" s="6">
        <f>Formatted!E64/Formatted!R64</f>
        <v>537.19458338084428</v>
      </c>
      <c r="C64" s="6">
        <f>Formatted!I64/Formatted!R64</f>
        <v>0</v>
      </c>
      <c r="D64" s="6">
        <f>Formatted!J64/Formatted!R64</f>
        <v>6.4670632788950324E-5</v>
      </c>
      <c r="E64" s="6">
        <f>Formatted!U64/Formatted!R64</f>
        <v>7.0783777181935674</v>
      </c>
    </row>
    <row r="65" spans="1:5" ht="12.75" x14ac:dyDescent="0.2">
      <c r="A65" s="6">
        <v>64</v>
      </c>
      <c r="B65" s="6">
        <f>Formatted!E65/Formatted!R65</f>
        <v>575.74918246363791</v>
      </c>
      <c r="C65" s="6">
        <f>Formatted!I65/Formatted!R65</f>
        <v>0</v>
      </c>
      <c r="D65" s="6">
        <f>Formatted!J65/Formatted!R65</f>
        <v>6.2330759016719466E-5</v>
      </c>
      <c r="E65" s="6">
        <f>Formatted!U65/Formatted!R65</f>
        <v>0</v>
      </c>
    </row>
    <row r="66" spans="1:5" ht="12.75" x14ac:dyDescent="0.2">
      <c r="A66" s="6">
        <v>65</v>
      </c>
      <c r="B66" s="6">
        <f>Formatted!E66/Formatted!R66</f>
        <v>631.57159346326375</v>
      </c>
      <c r="C66" s="6">
        <f>Formatted!I66/Formatted!R66</f>
        <v>0</v>
      </c>
      <c r="D66" s="6">
        <f>Formatted!J66/Formatted!R66</f>
        <v>6.3243686673157901E-5</v>
      </c>
      <c r="E66" s="6">
        <f>Formatted!U66/Formatted!R66</f>
        <v>0</v>
      </c>
    </row>
    <row r="67" spans="1:5" ht="12.75" x14ac:dyDescent="0.2">
      <c r="A67" s="6">
        <v>66</v>
      </c>
      <c r="B67" s="6">
        <f>Formatted!E67/Formatted!R67</f>
        <v>370.4343525284952</v>
      </c>
      <c r="C67" s="6">
        <f>Formatted!I67/Formatted!R67</f>
        <v>0</v>
      </c>
      <c r="D67" s="6">
        <f>Formatted!J67/Formatted!R67</f>
        <v>0</v>
      </c>
      <c r="E67" s="6">
        <f>Formatted!U67/Formatted!R67</f>
        <v>2.0976026499313933</v>
      </c>
    </row>
    <row r="68" spans="1:5" ht="12.75" x14ac:dyDescent="0.2">
      <c r="A68" s="6">
        <v>67</v>
      </c>
      <c r="B68" s="6">
        <f>Formatted!E68/Formatted!R68</f>
        <v>127.27565584930555</v>
      </c>
      <c r="C68" s="6">
        <f>Formatted!I68/Formatted!R68</f>
        <v>0</v>
      </c>
      <c r="D68" s="6">
        <f>Formatted!J68/Formatted!R68</f>
        <v>0</v>
      </c>
      <c r="E68" s="6">
        <f>Formatted!U68/Formatted!R68</f>
        <v>1.7545460287605186</v>
      </c>
    </row>
    <row r="69" spans="1:5" ht="12.75" x14ac:dyDescent="0.2">
      <c r="A69" s="6">
        <v>68</v>
      </c>
      <c r="B69" s="6">
        <f>Formatted!E69/Formatted!R69</f>
        <v>124.58492962287397</v>
      </c>
      <c r="C69" s="6">
        <f>Formatted!I69/Formatted!R69</f>
        <v>0</v>
      </c>
      <c r="D69" s="6">
        <f>Formatted!J69/Formatted!R69</f>
        <v>4.3764130094844541E-5</v>
      </c>
      <c r="E69" s="6">
        <f>Formatted!U69/Formatted!R69</f>
        <v>1.989278640674752</v>
      </c>
    </row>
    <row r="70" spans="1:5" ht="12.75" x14ac:dyDescent="0.2">
      <c r="A70" s="6">
        <v>69</v>
      </c>
      <c r="B70" s="6">
        <f>Formatted!E70/Formatted!R70</f>
        <v>113.62277701759554</v>
      </c>
      <c r="C70" s="6">
        <f>Formatted!I70/Formatted!R70</f>
        <v>0</v>
      </c>
      <c r="D70" s="6">
        <f>Formatted!J70/Formatted!R70</f>
        <v>2.4778575892648197E-5</v>
      </c>
      <c r="E70" s="6">
        <f>Formatted!U70/Formatted!R70</f>
        <v>2.0648813243873496</v>
      </c>
    </row>
    <row r="71" spans="1:5" ht="12.75" x14ac:dyDescent="0.2">
      <c r="A71" s="6">
        <v>70</v>
      </c>
      <c r="B71" s="6">
        <f>Formatted!E71/Formatted!R71</f>
        <v>104.47055621852937</v>
      </c>
      <c r="C71" s="6">
        <f>Formatted!I71/Formatted!R71</f>
        <v>0</v>
      </c>
      <c r="D71" s="6">
        <f>Formatted!J71/Formatted!R71</f>
        <v>3.3152388749437308E-5</v>
      </c>
      <c r="E71" s="6">
        <f>Formatted!U71/Formatted!R71</f>
        <v>3.8611215812597668</v>
      </c>
    </row>
    <row r="72" spans="1:5" ht="12.75" x14ac:dyDescent="0.2">
      <c r="A72" s="6">
        <v>71</v>
      </c>
      <c r="B72" s="6">
        <f>Formatted!E72/Formatted!R72</f>
        <v>117.7877928166301</v>
      </c>
      <c r="C72" s="6">
        <f>Formatted!I72/Formatted!R72</f>
        <v>0</v>
      </c>
      <c r="D72" s="6">
        <f>Formatted!J72/Formatted!R72</f>
        <v>2.4580484485210012E-5</v>
      </c>
      <c r="E72" s="6">
        <f>Formatted!U72/Formatted!R72</f>
        <v>7.979005434989638</v>
      </c>
    </row>
    <row r="73" spans="1:5" ht="12.75" x14ac:dyDescent="0.2">
      <c r="A73" s="6">
        <v>72</v>
      </c>
      <c r="B73" s="6">
        <f>Formatted!E73/Formatted!R73</f>
        <v>138.91742773058243</v>
      </c>
      <c r="C73" s="6">
        <f>Formatted!I73/Formatted!R73</f>
        <v>0</v>
      </c>
      <c r="D73" s="6">
        <f>Formatted!J73/Formatted!R73</f>
        <v>2.3251248138190498E-5</v>
      </c>
      <c r="E73" s="6">
        <f>Formatted!U73/Formatted!R73</f>
        <v>15.666616392577556</v>
      </c>
    </row>
    <row r="74" spans="1:5" ht="12.75" x14ac:dyDescent="0.2">
      <c r="A74" s="6">
        <v>73</v>
      </c>
      <c r="B74" s="6">
        <f>Formatted!E74/Formatted!R74</f>
        <v>152.87379423345331</v>
      </c>
      <c r="C74" s="6">
        <f>Formatted!I74/Formatted!R74</f>
        <v>0</v>
      </c>
      <c r="D74" s="6">
        <f>Formatted!J74/Formatted!R74</f>
        <v>1.8491142022537099E-5</v>
      </c>
      <c r="E74" s="6">
        <f>Formatted!U74/Formatted!R74</f>
        <v>12.727669184343718</v>
      </c>
    </row>
    <row r="75" spans="1:5" ht="12.75" x14ac:dyDescent="0.2">
      <c r="A75" s="6">
        <v>74</v>
      </c>
      <c r="B75" s="6">
        <f>Formatted!E75/Formatted!R75</f>
        <v>157.23959565320234</v>
      </c>
      <c r="C75" s="6">
        <f>Formatted!I75/Formatted!R75</f>
        <v>0</v>
      </c>
      <c r="D75" s="6">
        <f>Formatted!J75/Formatted!R75</f>
        <v>2.2958438269629463E-5</v>
      </c>
      <c r="E75" s="6">
        <f>Formatted!U75/Formatted!R75</f>
        <v>17.508707973303277</v>
      </c>
    </row>
    <row r="76" spans="1:5" ht="12.75" x14ac:dyDescent="0.2">
      <c r="A76" s="6">
        <v>75</v>
      </c>
      <c r="B76" s="6">
        <f>Formatted!E76/Formatted!R76</f>
        <v>180.54114432375638</v>
      </c>
      <c r="C76" s="6">
        <f>Formatted!I76/Formatted!R76</f>
        <v>0</v>
      </c>
      <c r="D76" s="6">
        <f>Formatted!J76/Formatted!R76</f>
        <v>1.8483901138238634E-5</v>
      </c>
      <c r="E76" s="6">
        <f>Formatted!U76/Formatted!R76</f>
        <v>7.9536786716057142</v>
      </c>
    </row>
    <row r="77" spans="1:5" ht="12.75" x14ac:dyDescent="0.2">
      <c r="A77" s="6">
        <v>76</v>
      </c>
      <c r="B77" s="6">
        <f>Formatted!E77/Formatted!R77</f>
        <v>188.43583663507516</v>
      </c>
      <c r="C77" s="6">
        <f>Formatted!I77/Formatted!R77</f>
        <v>0</v>
      </c>
      <c r="D77" s="6">
        <f>Formatted!J77/Formatted!R77</f>
        <v>2.382821245190898E-5</v>
      </c>
      <c r="E77" s="6">
        <f>Formatted!U77/Formatted!R77</f>
        <v>3.7908519809855199</v>
      </c>
    </row>
    <row r="78" spans="1:5" ht="12.75" x14ac:dyDescent="0.2">
      <c r="A78" s="6">
        <v>77</v>
      </c>
      <c r="B78" s="6">
        <f>Formatted!E78/Formatted!R78</f>
        <v>212.45152060267733</v>
      </c>
      <c r="C78" s="6">
        <f>Formatted!I78/Formatted!R78</f>
        <v>0</v>
      </c>
      <c r="D78" s="6">
        <f>Formatted!J78/Formatted!R78</f>
        <v>2.2640650323331546E-5</v>
      </c>
      <c r="E78" s="6">
        <f>Formatted!U78/Formatted!R78</f>
        <v>5.1360734529779899</v>
      </c>
    </row>
    <row r="79" spans="1:5" ht="12.75" x14ac:dyDescent="0.2">
      <c r="A79" s="6">
        <v>78</v>
      </c>
      <c r="B79" s="6">
        <f>Formatted!E79/Formatted!R79</f>
        <v>239.16295870408138</v>
      </c>
      <c r="C79" s="6">
        <f>Formatted!I79/Formatted!R79</f>
        <v>0</v>
      </c>
      <c r="D79" s="6">
        <f>Formatted!J79/Formatted!R79</f>
        <v>3.0559712815860269E-5</v>
      </c>
      <c r="E79" s="6">
        <f>Formatted!U79/Formatted!R79</f>
        <v>4.1626186892035584</v>
      </c>
    </row>
    <row r="80" spans="1:5" ht="12.75" x14ac:dyDescent="0.2">
      <c r="A80" s="6">
        <v>79</v>
      </c>
      <c r="B80" s="6">
        <f>Formatted!E80/Formatted!R80</f>
        <v>1662.0489009941352</v>
      </c>
      <c r="C80" s="6">
        <f>Formatted!I80/Formatted!R80</f>
        <v>0</v>
      </c>
      <c r="D80" s="6">
        <f>Formatted!J80/Formatted!R80</f>
        <v>0</v>
      </c>
      <c r="E80" s="6">
        <f>Formatted!U80/Formatted!R80</f>
        <v>15.130860281071111</v>
      </c>
    </row>
    <row r="81" spans="1:5" ht="12.75" x14ac:dyDescent="0.2">
      <c r="A81" s="6">
        <v>80</v>
      </c>
      <c r="B81" s="6">
        <f>Formatted!E81/Formatted!R81</f>
        <v>568.0194275505736</v>
      </c>
      <c r="C81" s="6">
        <f>Formatted!I81/Formatted!R81</f>
        <v>4.1099811381222769E-4</v>
      </c>
      <c r="D81" s="6">
        <f>Formatted!J81/Formatted!R81</f>
        <v>0</v>
      </c>
      <c r="E81" s="6">
        <f>Formatted!U81/Formatted!R81</f>
        <v>12.170926286999004</v>
      </c>
    </row>
    <row r="82" spans="1:5" ht="12.75" x14ac:dyDescent="0.2">
      <c r="A82" s="6">
        <v>81</v>
      </c>
      <c r="B82" s="6">
        <f>Formatted!E82/Formatted!R82</f>
        <v>574.01287095898454</v>
      </c>
      <c r="C82" s="6">
        <f>Formatted!I82/Formatted!R82</f>
        <v>4.1377558061461407E-4</v>
      </c>
      <c r="D82" s="6">
        <f>Formatted!J82/Formatted!R82</f>
        <v>4.3111554230223684E-4</v>
      </c>
      <c r="E82" s="6">
        <f>Formatted!U82/Formatted!R82</f>
        <v>12.215436927706779</v>
      </c>
    </row>
    <row r="83" spans="1:5" ht="12.75" x14ac:dyDescent="0.2">
      <c r="A83" s="6">
        <v>82</v>
      </c>
      <c r="B83" s="6">
        <f>Formatted!E83/Formatted!R83</f>
        <v>631.69037622747396</v>
      </c>
      <c r="C83" s="6">
        <f>Formatted!I83/Formatted!R83</f>
        <v>4.0143347865798128E-4</v>
      </c>
      <c r="D83" s="6">
        <f>Formatted!J83/Formatted!R83</f>
        <v>3.8749884821570249E-4</v>
      </c>
      <c r="E83" s="6">
        <f>Formatted!U83/Formatted!R83</f>
        <v>15.792581167915955</v>
      </c>
    </row>
    <row r="84" spans="1:5" ht="12.75" x14ac:dyDescent="0.2">
      <c r="A84" s="6">
        <v>83</v>
      </c>
      <c r="B84" s="6">
        <f>Formatted!E84/Formatted!R84</f>
        <v>770.68403968099506</v>
      </c>
      <c r="C84" s="6">
        <f>Formatted!I84/Formatted!R84</f>
        <v>3.6181128557009467E-4</v>
      </c>
      <c r="D84" s="6">
        <f>Formatted!J84/Formatted!R84</f>
        <v>3.1372065339893275E-4</v>
      </c>
      <c r="E84" s="6">
        <f>Formatted!U84/Formatted!R84</f>
        <v>22.291422441691523</v>
      </c>
    </row>
    <row r="85" spans="1:5" ht="12.75" x14ac:dyDescent="0.2">
      <c r="A85" s="6">
        <v>84</v>
      </c>
      <c r="B85" s="6">
        <f>Formatted!E85/Formatted!R85</f>
        <v>869.75345084452113</v>
      </c>
      <c r="C85" s="6">
        <f>Formatted!I85/Formatted!R85</f>
        <v>3.4954752341168966E-4</v>
      </c>
      <c r="D85" s="6">
        <f>Formatted!J85/Formatted!R85</f>
        <v>3.216498819532804E-4</v>
      </c>
      <c r="E85" s="6">
        <f>Formatted!U85/Formatted!R85</f>
        <v>26.464165810348746</v>
      </c>
    </row>
    <row r="86" spans="1:5" ht="12.75" x14ac:dyDescent="0.2">
      <c r="A86" s="6">
        <v>85</v>
      </c>
      <c r="B86" s="6">
        <f>Formatted!E86/Formatted!R86</f>
        <v>891.2517391929706</v>
      </c>
      <c r="C86" s="6">
        <f>Formatted!I86/Formatted!R86</f>
        <v>3.6121979136293013E-4</v>
      </c>
      <c r="D86" s="6">
        <f>Formatted!J86/Formatted!R86</f>
        <v>2.0567445505537656E-4</v>
      </c>
      <c r="E86" s="6">
        <f>Formatted!U86/Formatted!R86</f>
        <v>27.992787639459557</v>
      </c>
    </row>
    <row r="87" spans="1:5" ht="12.75" x14ac:dyDescent="0.2">
      <c r="A87" s="6">
        <v>86</v>
      </c>
      <c r="B87" s="6">
        <f>Formatted!E87/Formatted!R87</f>
        <v>940.06742019290721</v>
      </c>
      <c r="C87" s="6">
        <f>Formatted!I87/Formatted!R87</f>
        <v>3.6554185964826294E-4</v>
      </c>
      <c r="D87" s="6">
        <f>Formatted!J87/Formatted!R87</f>
        <v>1.9353140141240222E-4</v>
      </c>
      <c r="E87" s="6">
        <f>Formatted!U87/Formatted!R87</f>
        <v>24.40087474517842</v>
      </c>
    </row>
    <row r="88" spans="1:5" ht="12.75" x14ac:dyDescent="0.2">
      <c r="A88" s="6">
        <v>87</v>
      </c>
      <c r="B88" s="6">
        <f>Formatted!E88/Formatted!R88</f>
        <v>1042.7023181291008</v>
      </c>
      <c r="C88" s="6">
        <f>Formatted!I88/Formatted!R88</f>
        <v>3.5514114653381937E-4</v>
      </c>
      <c r="D88" s="6">
        <f>Formatted!J88/Formatted!R88</f>
        <v>2.0193900227537335E-4</v>
      </c>
      <c r="E88" s="6">
        <f>Formatted!U88/Formatted!R88</f>
        <v>28.731781218356129</v>
      </c>
    </row>
    <row r="89" spans="1:5" ht="12.75" x14ac:dyDescent="0.2">
      <c r="A89" s="6">
        <v>88</v>
      </c>
      <c r="B89" s="6">
        <f>Formatted!E89/Formatted!R89</f>
        <v>1180.6407660784985</v>
      </c>
      <c r="C89" s="6">
        <f>Formatted!I89/Formatted!R89</f>
        <v>3.3655086103747301E-4</v>
      </c>
      <c r="D89" s="6">
        <f>Formatted!J89/Formatted!R89</f>
        <v>1.8876892072675289E-4</v>
      </c>
      <c r="E89" s="6">
        <f>Formatted!U89/Formatted!R89</f>
        <v>23.676944997611166</v>
      </c>
    </row>
    <row r="90" spans="1:5" ht="12.75" x14ac:dyDescent="0.2">
      <c r="A90" s="6">
        <v>89</v>
      </c>
      <c r="B90" s="6">
        <f>Formatted!E90/Formatted!R90</f>
        <v>1074.7013547534582</v>
      </c>
      <c r="C90" s="6">
        <f>Formatted!I90/Formatted!R90</f>
        <v>3.160343095535213E-4</v>
      </c>
      <c r="D90" s="6">
        <f>Formatted!J90/Formatted!R90</f>
        <v>1.657264912632611E-4</v>
      </c>
      <c r="E90" s="6">
        <f>Formatted!U90/Formatted!R90</f>
        <v>12.848894144167405</v>
      </c>
    </row>
    <row r="91" spans="1:5" ht="12.75" x14ac:dyDescent="0.2">
      <c r="A91" s="6">
        <v>90</v>
      </c>
      <c r="B91" s="6">
        <f>Formatted!E91/Formatted!R91</f>
        <v>1063.1977930232699</v>
      </c>
      <c r="C91" s="6">
        <f>Formatted!I91/Formatted!R91</f>
        <v>3.0175448680183354E-4</v>
      </c>
      <c r="D91" s="6">
        <f>Formatted!J91/Formatted!R91</f>
        <v>1.6170145666495497E-4</v>
      </c>
      <c r="E91" s="6">
        <f>Formatted!U91/Formatted!R91</f>
        <v>29.400264848173631</v>
      </c>
    </row>
    <row r="92" spans="1:5" ht="12.75" x14ac:dyDescent="0.2">
      <c r="A92" s="6">
        <v>91</v>
      </c>
      <c r="B92" s="6">
        <f>Formatted!E92/Formatted!R92</f>
        <v>1174.5325558300967</v>
      </c>
      <c r="C92" s="6">
        <f>Formatted!I92/Formatted!R92</f>
        <v>2.9078835488032033E-4</v>
      </c>
      <c r="D92" s="6">
        <f>Formatted!J92/Formatted!R92</f>
        <v>1.5815937146580972E-4</v>
      </c>
      <c r="E92" s="6">
        <f>Formatted!U92/Formatted!R92</f>
        <v>30.783933606981613</v>
      </c>
    </row>
    <row r="93" spans="1:5" ht="12.75" x14ac:dyDescent="0.2">
      <c r="A93" s="6">
        <v>92</v>
      </c>
      <c r="B93" s="6">
        <f>Formatted!E93/Formatted!R93</f>
        <v>596.34908320222871</v>
      </c>
      <c r="C93" s="6">
        <f>Formatted!I93/Formatted!R93</f>
        <v>0</v>
      </c>
      <c r="D93" s="6">
        <f>Formatted!J93/Formatted!R93</f>
        <v>0</v>
      </c>
      <c r="E93" s="6">
        <f>Formatted!U93/Formatted!R93</f>
        <v>9.0701302470703471</v>
      </c>
    </row>
    <row r="94" spans="1:5" ht="12.75" x14ac:dyDescent="0.2">
      <c r="A94" s="6">
        <v>93</v>
      </c>
      <c r="B94" s="6">
        <f>Formatted!E94/Formatted!R94</f>
        <v>246.89233851100622</v>
      </c>
      <c r="C94" s="6">
        <f>Formatted!I94/Formatted!R94</f>
        <v>0</v>
      </c>
      <c r="D94" s="6">
        <f>Formatted!J94/Formatted!R94</f>
        <v>0</v>
      </c>
      <c r="E94" s="6">
        <f>Formatted!U94/Formatted!R94</f>
        <v>7.8292785319832774</v>
      </c>
    </row>
    <row r="95" spans="1:5" ht="12.75" x14ac:dyDescent="0.2">
      <c r="A95" s="6">
        <v>94</v>
      </c>
      <c r="B95" s="6">
        <f>Formatted!E95/Formatted!R95</f>
        <v>247.3511948244448</v>
      </c>
      <c r="C95" s="6">
        <f>Formatted!I95/Formatted!R95</f>
        <v>0</v>
      </c>
      <c r="D95" s="6">
        <f>Formatted!J95/Formatted!R95</f>
        <v>7.0077680046548574E-5</v>
      </c>
      <c r="E95" s="6">
        <f>Formatted!U95/Formatted!R95</f>
        <v>7.697926974810259</v>
      </c>
    </row>
    <row r="96" spans="1:5" ht="12.75" x14ac:dyDescent="0.2">
      <c r="A96" s="6">
        <v>95</v>
      </c>
      <c r="B96" s="6">
        <f>Formatted!E96/Formatted!R96</f>
        <v>258.87260956393766</v>
      </c>
      <c r="C96" s="6">
        <f>Formatted!I96/Formatted!R96</f>
        <v>0</v>
      </c>
      <c r="D96" s="6">
        <f>Formatted!J96/Formatted!R96</f>
        <v>6.1363534288898472E-5</v>
      </c>
      <c r="E96" s="6">
        <f>Formatted!U96/Formatted!R96</f>
        <v>8.0947640976844788</v>
      </c>
    </row>
    <row r="97" spans="1:5" ht="12.75" x14ac:dyDescent="0.2">
      <c r="A97" s="6">
        <v>96</v>
      </c>
      <c r="B97" s="6">
        <f>Formatted!E97/Formatted!R97</f>
        <v>292.72555877023677</v>
      </c>
      <c r="C97" s="6">
        <f>Formatted!I97/Formatted!R97</f>
        <v>0</v>
      </c>
      <c r="D97" s="6">
        <f>Formatted!J97/Formatted!R97</f>
        <v>6.0355532611892098E-5</v>
      </c>
      <c r="E97" s="6">
        <f>Formatted!U97/Formatted!R97</f>
        <v>8.2186257173640307</v>
      </c>
    </row>
    <row r="98" spans="1:5" ht="12.75" x14ac:dyDescent="0.2">
      <c r="A98" s="6">
        <v>97</v>
      </c>
      <c r="B98" s="6">
        <f>Formatted!E98/Formatted!R98</f>
        <v>320.65469715572004</v>
      </c>
      <c r="C98" s="6">
        <f>Formatted!I98/Formatted!R98</f>
        <v>0</v>
      </c>
      <c r="D98" s="6">
        <f>Formatted!J98/Formatted!R98</f>
        <v>5.9329995200582094E-5</v>
      </c>
      <c r="E98" s="6">
        <f>Formatted!U98/Formatted!R98</f>
        <v>11.61353097543309</v>
      </c>
    </row>
    <row r="99" spans="1:5" ht="12.75" x14ac:dyDescent="0.2">
      <c r="A99" s="6">
        <v>98</v>
      </c>
      <c r="B99" s="6">
        <f>Formatted!E99/Formatted!R99</f>
        <v>334.88759634552895</v>
      </c>
      <c r="C99" s="6">
        <f>Formatted!I99/Formatted!R99</f>
        <v>0</v>
      </c>
      <c r="D99" s="6">
        <f>Formatted!J99/Formatted!R99</f>
        <v>5.629817896471865E-5</v>
      </c>
      <c r="E99" s="6">
        <f>Formatted!U99/Formatted!R99</f>
        <v>11.65645115128536</v>
      </c>
    </row>
    <row r="100" spans="1:5" ht="12.75" x14ac:dyDescent="0.2">
      <c r="A100" s="6">
        <v>99</v>
      </c>
      <c r="B100" s="6">
        <f>Formatted!E100/Formatted!R100</f>
        <v>358.84063345148417</v>
      </c>
      <c r="C100" s="6">
        <f>Formatted!I100/Formatted!R100</f>
        <v>0</v>
      </c>
      <c r="D100" s="6">
        <f>Formatted!J100/Formatted!R100</f>
        <v>5.1863974187811381E-5</v>
      </c>
      <c r="E100" s="6">
        <f>Formatted!U100/Formatted!R100</f>
        <v>13.148613174374717</v>
      </c>
    </row>
    <row r="101" spans="1:5" ht="12.75" x14ac:dyDescent="0.2">
      <c r="A101" s="6">
        <v>100</v>
      </c>
      <c r="B101" s="6">
        <f>Formatted!E101/Formatted!R101</f>
        <v>405.75452091297092</v>
      </c>
      <c r="C101" s="6">
        <f>Formatted!I101/Formatted!R101</f>
        <v>0</v>
      </c>
      <c r="D101" s="6">
        <f>Formatted!J101/Formatted!R101</f>
        <v>5.0894768256765778E-5</v>
      </c>
      <c r="E101" s="6">
        <f>Formatted!U101/Formatted!R101</f>
        <v>13.380784142623867</v>
      </c>
    </row>
    <row r="102" spans="1:5" ht="12.75" x14ac:dyDescent="0.2">
      <c r="A102" s="6">
        <v>101</v>
      </c>
      <c r="B102" s="6">
        <f>Formatted!E102/Formatted!R102</f>
        <v>465.36692671568244</v>
      </c>
      <c r="C102" s="6">
        <f>Formatted!I102/Formatted!R102</f>
        <v>0</v>
      </c>
      <c r="D102" s="6">
        <f>Formatted!J102/Formatted!R102</f>
        <v>5.5083542982860579E-5</v>
      </c>
      <c r="E102" s="6">
        <f>Formatted!U102/Formatted!R102</f>
        <v>14.298281370019129</v>
      </c>
    </row>
    <row r="103" spans="1:5" ht="12.75" x14ac:dyDescent="0.2">
      <c r="A103" s="6">
        <v>102</v>
      </c>
      <c r="B103" s="6">
        <f>Formatted!E103/Formatted!R103</f>
        <v>455.5779700366972</v>
      </c>
      <c r="C103" s="6">
        <f>Formatted!I103/Formatted!R103</f>
        <v>0</v>
      </c>
      <c r="D103" s="6">
        <f>Formatted!J103/Formatted!R103</f>
        <v>5.6552751187895134E-5</v>
      </c>
      <c r="E103" s="6">
        <f>Formatted!U103/Formatted!R103</f>
        <v>14.023243180738225</v>
      </c>
    </row>
    <row r="104" spans="1:5" ht="12.75" x14ac:dyDescent="0.2">
      <c r="A104" s="6">
        <v>103</v>
      </c>
      <c r="B104" s="6">
        <f>Formatted!E104/Formatted!R104</f>
        <v>447.6820586098471</v>
      </c>
      <c r="C104" s="6">
        <f>Formatted!I104/Formatted!R104</f>
        <v>0</v>
      </c>
      <c r="D104" s="6">
        <f>Formatted!J104/Formatted!R104</f>
        <v>5.5452652564110364E-5</v>
      </c>
      <c r="E104" s="6">
        <f>Formatted!U104/Formatted!R104</f>
        <v>0</v>
      </c>
    </row>
    <row r="105" spans="1:5" ht="12.75" x14ac:dyDescent="0.2">
      <c r="A105" s="6">
        <v>104</v>
      </c>
      <c r="B105" s="6">
        <f>Formatted!E105/Formatted!R105</f>
        <v>485.19294711028817</v>
      </c>
      <c r="C105" s="6">
        <f>Formatted!I105/Formatted!R105</f>
        <v>0</v>
      </c>
      <c r="D105" s="6">
        <f>Formatted!J105/Formatted!R105</f>
        <v>5.9223783918046659E-5</v>
      </c>
      <c r="E105" s="6">
        <f>Formatted!U105/Formatted!R105</f>
        <v>0</v>
      </c>
    </row>
    <row r="106" spans="1:5" ht="12.75" x14ac:dyDescent="0.2">
      <c r="A106" s="6">
        <v>105</v>
      </c>
      <c r="B106" s="6">
        <f>Formatted!E106/Formatted!R106</f>
        <v>1552.4440022835388</v>
      </c>
      <c r="C106" s="6">
        <f>Formatted!I106/Formatted!R106</f>
        <v>0</v>
      </c>
      <c r="D106" s="6">
        <f>Formatted!J106/Formatted!R106</f>
        <v>0</v>
      </c>
      <c r="E106" s="6">
        <f>Formatted!U106/Formatted!R106</f>
        <v>6.7460524450163595</v>
      </c>
    </row>
    <row r="107" spans="1:5" ht="12.75" x14ac:dyDescent="0.2">
      <c r="A107" s="6">
        <v>106</v>
      </c>
      <c r="B107" s="6">
        <f>Formatted!E107/Formatted!R107</f>
        <v>160.66251560013859</v>
      </c>
      <c r="C107" s="6">
        <f>Formatted!I107/Formatted!R107</f>
        <v>0</v>
      </c>
      <c r="D107" s="6">
        <f>Formatted!J107/Formatted!R107</f>
        <v>0</v>
      </c>
      <c r="E107" s="6">
        <f>Formatted!U107/Formatted!R107</f>
        <v>6.495828692005734</v>
      </c>
    </row>
    <row r="108" spans="1:5" ht="12.75" x14ac:dyDescent="0.2">
      <c r="A108" s="6">
        <v>107</v>
      </c>
      <c r="B108" s="6">
        <f>Formatted!E108/Formatted!R108</f>
        <v>190.77618805164843</v>
      </c>
      <c r="C108" s="6">
        <f>Formatted!I108/Formatted!R108</f>
        <v>0</v>
      </c>
      <c r="D108" s="6">
        <f>Formatted!J108/Formatted!R108</f>
        <v>5.2343960310554821E-5</v>
      </c>
      <c r="E108" s="6">
        <f>Formatted!U108/Formatted!R108</f>
        <v>8.9286073024400547</v>
      </c>
    </row>
    <row r="109" spans="1:5" ht="12.75" x14ac:dyDescent="0.2">
      <c r="A109" s="6">
        <v>108</v>
      </c>
      <c r="B109" s="6">
        <f>Formatted!E109/Formatted!R109</f>
        <v>213.46496812345174</v>
      </c>
      <c r="C109" s="6">
        <f>Formatted!I109/Formatted!R109</f>
        <v>0</v>
      </c>
      <c r="D109" s="6">
        <f>Formatted!J109/Formatted!R109</f>
        <v>4.768433485830127E-5</v>
      </c>
      <c r="E109" s="6">
        <f>Formatted!U109/Formatted!R109</f>
        <v>0</v>
      </c>
    </row>
    <row r="110" spans="1:5" ht="12.75" x14ac:dyDescent="0.2">
      <c r="A110" s="6">
        <v>109</v>
      </c>
      <c r="B110" s="6">
        <f>Formatted!E110/Formatted!R110</f>
        <v>283.15154219999869</v>
      </c>
      <c r="C110" s="6">
        <f>Formatted!I110/Formatted!R110</f>
        <v>0</v>
      </c>
      <c r="D110" s="6">
        <f>Formatted!J110/Formatted!R110</f>
        <v>5.2767587540393072E-5</v>
      </c>
      <c r="E110" s="6">
        <f>Formatted!U110/Formatted!R110</f>
        <v>0</v>
      </c>
    </row>
    <row r="111" spans="1:5" ht="12.75" x14ac:dyDescent="0.2">
      <c r="A111" s="6">
        <v>110</v>
      </c>
      <c r="B111" s="6">
        <f>Formatted!E111/Formatted!R111</f>
        <v>440.85750627620411</v>
      </c>
      <c r="C111" s="6">
        <f>Formatted!I111/Formatted!R111</f>
        <v>0</v>
      </c>
      <c r="D111" s="6">
        <f>Formatted!J111/Formatted!R111</f>
        <v>4.6133507775243544E-5</v>
      </c>
      <c r="E111" s="6">
        <f>Formatted!U111/Formatted!R111</f>
        <v>0</v>
      </c>
    </row>
    <row r="112" spans="1:5" ht="12.75" x14ac:dyDescent="0.2">
      <c r="A112" s="6">
        <v>111</v>
      </c>
      <c r="B112" s="6">
        <f>Formatted!E112/Formatted!R112</f>
        <v>641.76665592978236</v>
      </c>
      <c r="C112" s="6">
        <f>Formatted!I112/Formatted!R112</f>
        <v>0</v>
      </c>
      <c r="D112" s="6">
        <f>Formatted!J112/Formatted!R112</f>
        <v>3.929776914192404E-5</v>
      </c>
      <c r="E112" s="6">
        <f>Formatted!U112/Formatted!R112</f>
        <v>0</v>
      </c>
    </row>
    <row r="113" spans="1:5" ht="12.75" x14ac:dyDescent="0.2">
      <c r="A113" s="6">
        <v>112</v>
      </c>
      <c r="B113" s="6">
        <f>Formatted!E113/Formatted!R113</f>
        <v>694.01987177173476</v>
      </c>
      <c r="C113" s="6">
        <f>Formatted!I113/Formatted!R113</f>
        <v>0</v>
      </c>
      <c r="D113" s="6">
        <f>Formatted!J113/Formatted!R113</f>
        <v>3.7402871755090483E-5</v>
      </c>
      <c r="E113" s="6">
        <f>Formatted!U113/Formatted!R113</f>
        <v>0</v>
      </c>
    </row>
    <row r="114" spans="1:5" ht="12.75" x14ac:dyDescent="0.2">
      <c r="A114" s="6">
        <v>113</v>
      </c>
      <c r="B114" s="6">
        <f>Formatted!E114/Formatted!R114</f>
        <v>783.15683903037973</v>
      </c>
      <c r="C114" s="6">
        <f>Formatted!I114/Formatted!R114</f>
        <v>0</v>
      </c>
      <c r="D114" s="6">
        <f>Formatted!J114/Formatted!R114</f>
        <v>3.4268221174714622E-5</v>
      </c>
      <c r="E114" s="6">
        <f>Formatted!U114/Formatted!R114</f>
        <v>0</v>
      </c>
    </row>
    <row r="115" spans="1:5" ht="12.75" x14ac:dyDescent="0.2">
      <c r="A115" s="6">
        <v>114</v>
      </c>
      <c r="B115" s="6">
        <f>Formatted!E115/Formatted!R115</f>
        <v>910.3542139548382</v>
      </c>
      <c r="C115" s="6">
        <f>Formatted!I115/Formatted!R115</f>
        <v>0</v>
      </c>
      <c r="D115" s="6">
        <f>Formatted!J115/Formatted!R115</f>
        <v>3.3505330293523399E-5</v>
      </c>
      <c r="E115" s="6">
        <f>Formatted!U115/Formatted!R115</f>
        <v>0</v>
      </c>
    </row>
    <row r="116" spans="1:5" ht="12.75" x14ac:dyDescent="0.2">
      <c r="A116" s="6">
        <v>115</v>
      </c>
      <c r="B116" s="6">
        <f>Formatted!E116/Formatted!R116</f>
        <v>789.4938306585542</v>
      </c>
      <c r="C116" s="6">
        <f>Formatted!I116/Formatted!R116</f>
        <v>0</v>
      </c>
      <c r="D116" s="6">
        <f>Formatted!J116/Formatted!R116</f>
        <v>1.4418834376309906E-5</v>
      </c>
      <c r="E116" s="6">
        <f>Formatted!U116/Formatted!R116</f>
        <v>0</v>
      </c>
    </row>
    <row r="117" spans="1:5" ht="12.75" x14ac:dyDescent="0.2">
      <c r="A117" s="6">
        <v>116</v>
      </c>
      <c r="B117" s="6">
        <f>Formatted!E117/Formatted!R117</f>
        <v>882.25765136315397</v>
      </c>
      <c r="C117" s="6">
        <f>Formatted!I117/Formatted!R117</f>
        <v>0</v>
      </c>
      <c r="D117" s="6">
        <f>Formatted!J117/Formatted!R117</f>
        <v>1.4238366985134233E-5</v>
      </c>
      <c r="E117" s="6">
        <f>Formatted!U117/Formatted!R117</f>
        <v>0</v>
      </c>
    </row>
    <row r="118" spans="1:5" ht="12.75" x14ac:dyDescent="0.2">
      <c r="A118" s="6">
        <v>117</v>
      </c>
      <c r="B118" s="6">
        <f>Formatted!E118/Formatted!R118</f>
        <v>976.55921948398054</v>
      </c>
      <c r="C118" s="6">
        <f>Formatted!I118/Formatted!R118</f>
        <v>0</v>
      </c>
      <c r="D118" s="6">
        <f>Formatted!J118/Formatted!R118</f>
        <v>1.4138618713184865E-5</v>
      </c>
      <c r="E118" s="6">
        <f>Formatted!U118/Formatted!R118</f>
        <v>0</v>
      </c>
    </row>
    <row r="119" spans="1:5" ht="12.75" x14ac:dyDescent="0.2">
      <c r="A119" s="6">
        <v>118</v>
      </c>
      <c r="B119" s="6">
        <f>Formatted!E119/Formatted!R119</f>
        <v>1127.9296514181015</v>
      </c>
      <c r="C119" s="6">
        <f>Formatted!I119/Formatted!R119</f>
        <v>0</v>
      </c>
      <c r="D119" s="6">
        <f>Formatted!J119/Formatted!R119</f>
        <v>0</v>
      </c>
      <c r="E119" s="6">
        <f>Formatted!U119/Formatted!R119</f>
        <v>0</v>
      </c>
    </row>
    <row r="120" spans="1:5" ht="12.75" x14ac:dyDescent="0.2">
      <c r="A120" s="6">
        <v>119</v>
      </c>
      <c r="B120" s="6">
        <f>Formatted!E120/Formatted!R120</f>
        <v>372.52550666450173</v>
      </c>
      <c r="C120" s="6">
        <f>Formatted!I120/Formatted!R120</f>
        <v>0</v>
      </c>
      <c r="D120" s="6">
        <f>Formatted!J120/Formatted!R120</f>
        <v>0</v>
      </c>
      <c r="E120" s="6">
        <f>Formatted!U120/Formatted!R120</f>
        <v>0</v>
      </c>
    </row>
    <row r="121" spans="1:5" ht="12.75" x14ac:dyDescent="0.2">
      <c r="A121" s="6">
        <v>120</v>
      </c>
      <c r="B121" s="6">
        <f>Formatted!E121/Formatted!R121</f>
        <v>395.87152985101471</v>
      </c>
      <c r="C121" s="6">
        <f>Formatted!I121/Formatted!R121</f>
        <v>0</v>
      </c>
      <c r="D121" s="6">
        <f>Formatted!J121/Formatted!R121</f>
        <v>2.499874107059357E-4</v>
      </c>
      <c r="E121" s="6">
        <f>Formatted!U121/Formatted!R121</f>
        <v>0</v>
      </c>
    </row>
    <row r="122" spans="1:5" ht="12.75" x14ac:dyDescent="0.2">
      <c r="A122" s="6">
        <v>121</v>
      </c>
      <c r="B122" s="6">
        <f>Formatted!E122/Formatted!R122</f>
        <v>440.25658774634479</v>
      </c>
      <c r="C122" s="6">
        <f>Formatted!I122/Formatted!R122</f>
        <v>0</v>
      </c>
      <c r="D122" s="6">
        <f>Formatted!J122/Formatted!R122</f>
        <v>2.1910950391855436E-4</v>
      </c>
      <c r="E122" s="6">
        <f>Formatted!U122/Formatted!R122</f>
        <v>14.023008250787479</v>
      </c>
    </row>
    <row r="123" spans="1:5" ht="12.75" x14ac:dyDescent="0.2">
      <c r="A123" s="6">
        <v>122</v>
      </c>
      <c r="B123" s="6">
        <f>Formatted!E123/Formatted!R123</f>
        <v>554.28248395511366</v>
      </c>
      <c r="C123" s="6">
        <f>Formatted!I123/Formatted!R123</f>
        <v>0</v>
      </c>
      <c r="D123" s="6">
        <f>Formatted!J123/Formatted!R123</f>
        <v>2.1353322320713235E-4</v>
      </c>
      <c r="E123" s="6">
        <f>Formatted!U123/Formatted!R123</f>
        <v>15.37439207091353</v>
      </c>
    </row>
    <row r="124" spans="1:5" ht="12.75" x14ac:dyDescent="0.2">
      <c r="A124" s="6">
        <v>123</v>
      </c>
      <c r="B124" s="6">
        <f>Formatted!E124/Formatted!R124</f>
        <v>603.29711202813894</v>
      </c>
      <c r="C124" s="6">
        <f>Formatted!I124/Formatted!R124</f>
        <v>6.8249954638749659E-5</v>
      </c>
      <c r="D124" s="6">
        <f>Formatted!J124/Formatted!R124</f>
        <v>2.0142059783630998E-4</v>
      </c>
      <c r="E124" s="6">
        <f>Formatted!U124/Formatted!R124</f>
        <v>16.646330399695039</v>
      </c>
    </row>
    <row r="125" spans="1:5" ht="12.75" x14ac:dyDescent="0.2">
      <c r="A125" s="6">
        <v>124</v>
      </c>
      <c r="B125" s="6">
        <f>Formatted!E125/Formatted!R125</f>
        <v>627.7693592808738</v>
      </c>
      <c r="C125" s="6">
        <f>Formatted!I125/Formatted!R125</f>
        <v>6.8123647664494286E-5</v>
      </c>
      <c r="D125" s="6">
        <f>Formatted!J125/Formatted!R125</f>
        <v>1.9626098493818591E-4</v>
      </c>
      <c r="E125" s="6">
        <f>Formatted!U125/Formatted!R125</f>
        <v>17.841907721653264</v>
      </c>
    </row>
    <row r="126" spans="1:5" ht="12.75" x14ac:dyDescent="0.2">
      <c r="A126" s="6">
        <v>125</v>
      </c>
      <c r="B126" s="6">
        <f>Formatted!E126/Formatted!R126</f>
        <v>637.2001498255197</v>
      </c>
      <c r="C126" s="6">
        <f>Formatted!I126/Formatted!R126</f>
        <v>5.8476204925909067E-5</v>
      </c>
      <c r="D126" s="6">
        <f>Formatted!J126/Formatted!R126</f>
        <v>1.738481768067567E-4</v>
      </c>
      <c r="E126" s="6">
        <f>Formatted!U126/Formatted!R126</f>
        <v>23.706569564557729</v>
      </c>
    </row>
    <row r="127" spans="1:5" ht="12.75" x14ac:dyDescent="0.2">
      <c r="A127" s="6">
        <v>126</v>
      </c>
      <c r="B127" s="6">
        <f>Formatted!E127/Formatted!R127</f>
        <v>716.08705341672692</v>
      </c>
      <c r="C127" s="6">
        <f>Formatted!I127/Formatted!R127</f>
        <v>5.2364810231467865E-5</v>
      </c>
      <c r="D127" s="6">
        <f>Formatted!J127/Formatted!R127</f>
        <v>1.5863457217179971E-4</v>
      </c>
      <c r="E127" s="6">
        <f>Formatted!U127/Formatted!R127</f>
        <v>23.102122160941704</v>
      </c>
    </row>
    <row r="128" spans="1:5" ht="12.75" x14ac:dyDescent="0.2">
      <c r="A128" s="6">
        <v>127</v>
      </c>
      <c r="B128" s="6">
        <f>Formatted!E128/Formatted!R128</f>
        <v>795.87802227002976</v>
      </c>
      <c r="C128" s="6">
        <f>Formatted!I128/Formatted!R128</f>
        <v>0</v>
      </c>
      <c r="D128" s="6">
        <f>Formatted!J128/Formatted!R128</f>
        <v>1.4862700177301503E-4</v>
      </c>
      <c r="E128" s="6">
        <f>Formatted!U128/Formatted!R128</f>
        <v>25.52180838526521</v>
      </c>
    </row>
    <row r="129" spans="1:5" ht="12.75" x14ac:dyDescent="0.2">
      <c r="A129" s="6">
        <v>128</v>
      </c>
      <c r="B129" s="6">
        <f>Formatted!E129/Formatted!R129</f>
        <v>783.50837748378308</v>
      </c>
      <c r="C129" s="6">
        <f>Formatted!I129/Formatted!R129</f>
        <v>0</v>
      </c>
      <c r="D129" s="6">
        <f>Formatted!J129/Formatted!R129</f>
        <v>1.3468388082818876E-4</v>
      </c>
      <c r="E129" s="6">
        <f>Formatted!U129/Formatted!R129</f>
        <v>27.815149301473763</v>
      </c>
    </row>
    <row r="130" spans="1:5" ht="12.75" x14ac:dyDescent="0.2">
      <c r="A130" s="6">
        <v>129</v>
      </c>
      <c r="B130" s="6">
        <f>Formatted!E130/Formatted!R130</f>
        <v>776.0122676431273</v>
      </c>
      <c r="C130" s="6">
        <f>Formatted!I130/Formatted!R130</f>
        <v>0</v>
      </c>
      <c r="D130" s="6">
        <f>Formatted!J130/Formatted!R130</f>
        <v>1.2567550584391103E-4</v>
      </c>
      <c r="E130" s="6">
        <f>Formatted!U130/Formatted!R130</f>
        <v>28.562614964525231</v>
      </c>
    </row>
    <row r="131" spans="1:5" ht="12.75" x14ac:dyDescent="0.2">
      <c r="A131" s="6">
        <v>130</v>
      </c>
      <c r="B131" s="6">
        <f>Formatted!E131/Formatted!R131</f>
        <v>850.69009746300708</v>
      </c>
      <c r="C131" s="6">
        <f>Formatted!I131/Formatted!R131</f>
        <v>0</v>
      </c>
      <c r="D131" s="6">
        <f>Formatted!J131/Formatted!R131</f>
        <v>1.1707268122920741E-4</v>
      </c>
      <c r="E131" s="6">
        <f>Formatted!U131/Formatted!R131</f>
        <v>0</v>
      </c>
    </row>
    <row r="132" spans="1:5" ht="12.75" x14ac:dyDescent="0.2">
      <c r="A132" s="6">
        <v>131</v>
      </c>
      <c r="B132" s="6">
        <f>Formatted!E132/Formatted!R132</f>
        <v>4375.2516348901099</v>
      </c>
      <c r="C132" s="6">
        <f>Formatted!I132/Formatted!R132</f>
        <v>0</v>
      </c>
      <c r="D132" s="6">
        <f>Formatted!J132/Formatted!R132</f>
        <v>0</v>
      </c>
      <c r="E132" s="6">
        <f>Formatted!U132/Formatted!R132</f>
        <v>18.872728715080655</v>
      </c>
    </row>
    <row r="133" spans="1:5" ht="12.75" x14ac:dyDescent="0.2">
      <c r="A133" s="6">
        <v>132</v>
      </c>
      <c r="B133" s="6">
        <f>Formatted!E133/Formatted!R133</f>
        <v>1004.4529902958415</v>
      </c>
      <c r="C133" s="6">
        <f>Formatted!I133/Formatted!R133</f>
        <v>5.1752600731960838E-4</v>
      </c>
      <c r="D133" s="6">
        <f>Formatted!J133/Formatted!R133</f>
        <v>0</v>
      </c>
      <c r="E133" s="6">
        <f>Formatted!U133/Formatted!R133</f>
        <v>25.579947317786548</v>
      </c>
    </row>
    <row r="134" spans="1:5" ht="12.75" x14ac:dyDescent="0.2">
      <c r="A134" s="6">
        <v>133</v>
      </c>
      <c r="B134" s="6">
        <f>Formatted!E134/Formatted!R134</f>
        <v>850.94362702776948</v>
      </c>
      <c r="C134" s="6">
        <f>Formatted!I134/Formatted!R134</f>
        <v>4.601489956966476E-4</v>
      </c>
      <c r="D134" s="6">
        <f>Formatted!J134/Formatted!R134</f>
        <v>6.1759243102104658E-4</v>
      </c>
      <c r="E134" s="6">
        <f>Formatted!U134/Formatted!R134</f>
        <v>25.885284337667137</v>
      </c>
    </row>
    <row r="135" spans="1:5" ht="12.75" x14ac:dyDescent="0.2">
      <c r="A135" s="6">
        <v>134</v>
      </c>
      <c r="B135" s="6">
        <f>Formatted!E135/Formatted!R135</f>
        <v>897.89426202749701</v>
      </c>
      <c r="C135" s="6">
        <f>Formatted!I135/Formatted!R135</f>
        <v>4.2100030385756393E-4</v>
      </c>
      <c r="D135" s="6">
        <f>Formatted!J135/Formatted!R135</f>
        <v>5.604417886804435E-4</v>
      </c>
      <c r="E135" s="6">
        <f>Formatted!U135/Formatted!R135</f>
        <v>35.083358654796996</v>
      </c>
    </row>
    <row r="136" spans="1:5" ht="12.75" x14ac:dyDescent="0.2">
      <c r="A136" s="6">
        <v>135</v>
      </c>
      <c r="B136" s="6">
        <f>Formatted!E136/Formatted!R136</f>
        <v>1013.6278700721512</v>
      </c>
      <c r="C136" s="6">
        <f>Formatted!I136/Formatted!R136</f>
        <v>3.6533726428497696E-4</v>
      </c>
      <c r="D136" s="6">
        <f>Formatted!J136/Formatted!R136</f>
        <v>4.2738660917147306E-4</v>
      </c>
      <c r="E136" s="6">
        <f>Formatted!U136/Formatted!R136</f>
        <v>51.031236915996786</v>
      </c>
    </row>
    <row r="137" spans="1:5" ht="12.75" x14ac:dyDescent="0.2">
      <c r="A137" s="6">
        <v>136</v>
      </c>
      <c r="B137" s="6">
        <f>Formatted!E137/Formatted!R137</f>
        <v>1312.1093281232404</v>
      </c>
      <c r="C137" s="6">
        <f>Formatted!I137/Formatted!R137</f>
        <v>3.4124905055707709E-4</v>
      </c>
      <c r="D137" s="6">
        <f>Formatted!J137/Formatted!R137</f>
        <v>4.0560371021548369E-4</v>
      </c>
      <c r="E137" s="6">
        <f>Formatted!U137/Formatted!R137</f>
        <v>31.612815270796222</v>
      </c>
    </row>
    <row r="138" spans="1:5" ht="12.75" x14ac:dyDescent="0.2">
      <c r="A138" s="6">
        <v>137</v>
      </c>
      <c r="B138" s="6">
        <f>Formatted!E138/Formatted!R138</f>
        <v>1669.2026035929384</v>
      </c>
      <c r="C138" s="6">
        <f>Formatted!I138/Formatted!R138</f>
        <v>3.1645456806556586E-4</v>
      </c>
      <c r="D138" s="6">
        <f>Formatted!J138/Formatted!R138</f>
        <v>3.6691179555608936E-4</v>
      </c>
      <c r="E138" s="6">
        <f>Formatted!U138/Formatted!R138</f>
        <v>36.197576243201645</v>
      </c>
    </row>
    <row r="139" spans="1:5" ht="12.75" x14ac:dyDescent="0.2">
      <c r="A139" s="6">
        <v>138</v>
      </c>
      <c r="B139" s="6">
        <f>Formatted!E139/Formatted!R139</f>
        <v>2056.8111828113751</v>
      </c>
      <c r="C139" s="6">
        <f>Formatted!I139/Formatted!R139</f>
        <v>2.8811942350575627E-4</v>
      </c>
      <c r="D139" s="6">
        <f>Formatted!J139/Formatted!R139</f>
        <v>3.8735169032722174E-4</v>
      </c>
      <c r="E139" s="6">
        <f>Formatted!U139/Formatted!R139</f>
        <v>44.69442580698712</v>
      </c>
    </row>
    <row r="140" spans="1:5" ht="12.75" x14ac:dyDescent="0.2">
      <c r="A140" s="6">
        <v>139</v>
      </c>
      <c r="B140" s="6">
        <f>Formatted!E140/Formatted!R140</f>
        <v>2165.5469438084856</v>
      </c>
      <c r="C140" s="6">
        <f>Formatted!I140/Formatted!R140</f>
        <v>2.6312564894653004E-4</v>
      </c>
      <c r="D140" s="6">
        <f>Formatted!J140/Formatted!R140</f>
        <v>3.046582268684823E-4</v>
      </c>
      <c r="E140" s="6">
        <f>Formatted!U140/Formatted!R140</f>
        <v>0</v>
      </c>
    </row>
    <row r="141" spans="1:5" ht="12.75" x14ac:dyDescent="0.2">
      <c r="A141" s="6">
        <v>140</v>
      </c>
      <c r="B141" s="6">
        <f>Formatted!E141/Formatted!R141</f>
        <v>2968.3558951287387</v>
      </c>
      <c r="C141" s="6">
        <f>Formatted!I141/Formatted!R141</f>
        <v>2.5005343984925709E-4</v>
      </c>
      <c r="D141" s="6">
        <f>Formatted!J141/Formatted!R141</f>
        <v>2.7157956179824219E-4</v>
      </c>
      <c r="E141" s="6">
        <f>Formatted!U141/Formatted!R141</f>
        <v>0</v>
      </c>
    </row>
    <row r="142" spans="1:5" ht="12.75" x14ac:dyDescent="0.2">
      <c r="A142" s="6">
        <v>141</v>
      </c>
      <c r="B142" s="6">
        <f>Formatted!E142/Formatted!R142</f>
        <v>2333.220254565309</v>
      </c>
      <c r="C142" s="6">
        <f>Formatted!I142/Formatted!R142</f>
        <v>2.1134733316876292E-4</v>
      </c>
      <c r="D142" s="6">
        <f>Formatted!J142/Formatted!R142</f>
        <v>1.7219092276580454E-4</v>
      </c>
      <c r="E142" s="6">
        <f>Formatted!U142/Formatted!R142</f>
        <v>0</v>
      </c>
    </row>
    <row r="143" spans="1:5" ht="12.75" x14ac:dyDescent="0.2">
      <c r="A143" s="6">
        <v>142</v>
      </c>
      <c r="B143" s="6">
        <f>Formatted!E143/Formatted!R143</f>
        <v>2841.8603169576832</v>
      </c>
      <c r="C143" s="6">
        <f>Formatted!I143/Formatted!R143</f>
        <v>2.0921299231615586E-4</v>
      </c>
      <c r="D143" s="6">
        <f>Formatted!J143/Formatted!R143</f>
        <v>2.0400633413634203E-4</v>
      </c>
      <c r="E143" s="6">
        <f>Formatted!U143/Formatted!R143</f>
        <v>0</v>
      </c>
    </row>
    <row r="144" spans="1:5" ht="12.75" x14ac:dyDescent="0.2">
      <c r="A144" s="6">
        <v>143</v>
      </c>
      <c r="B144" s="6">
        <f>Formatted!E144/Formatted!R144</f>
        <v>3326.1326170709085</v>
      </c>
      <c r="C144" s="6">
        <f>Formatted!I144/Formatted!R144</f>
        <v>1.8768513443812398E-4</v>
      </c>
      <c r="D144" s="6">
        <f>Formatted!J144/Formatted!R144</f>
        <v>2.4186941772185754E-4</v>
      </c>
      <c r="E144" s="6">
        <f>Formatted!U144/Formatted!R144</f>
        <v>0</v>
      </c>
    </row>
    <row r="145" spans="1:5" ht="12.75" x14ac:dyDescent="0.2">
      <c r="A145" s="6">
        <v>144</v>
      </c>
      <c r="B145" s="6">
        <f>Formatted!E145/Formatted!R145</f>
        <v>584.73349215165206</v>
      </c>
      <c r="C145" s="6">
        <f>Formatted!I145/Formatted!R145</f>
        <v>0</v>
      </c>
      <c r="D145" s="6">
        <f>Formatted!J145/Formatted!R145</f>
        <v>0</v>
      </c>
      <c r="E145" s="6">
        <f>Formatted!U145/Formatted!R145</f>
        <v>0</v>
      </c>
    </row>
    <row r="146" spans="1:5" ht="12.75" x14ac:dyDescent="0.2">
      <c r="A146" s="6">
        <v>145</v>
      </c>
      <c r="B146" s="6">
        <f>Formatted!E146/Formatted!R146</f>
        <v>396.28850607298</v>
      </c>
      <c r="C146" s="6">
        <f>Formatted!I146/Formatted!R146</f>
        <v>5.0858424053208998E-4</v>
      </c>
      <c r="D146" s="6">
        <f>Formatted!J146/Formatted!R146</f>
        <v>0</v>
      </c>
      <c r="E146" s="6">
        <f>Formatted!U146/Formatted!R146</f>
        <v>0</v>
      </c>
    </row>
    <row r="147" spans="1:5" ht="12.75" x14ac:dyDescent="0.2">
      <c r="A147" s="6">
        <v>146</v>
      </c>
      <c r="B147" s="6">
        <f>Formatted!E147/Formatted!R147</f>
        <v>150.2149788678465</v>
      </c>
      <c r="C147" s="6">
        <f>Formatted!I147/Formatted!R147</f>
        <v>4.7995676632814295E-4</v>
      </c>
      <c r="D147" s="6">
        <f>Formatted!J147/Formatted!R147</f>
        <v>6.1393106523502245E-5</v>
      </c>
      <c r="E147" s="6">
        <f>Formatted!U147/Formatted!R147</f>
        <v>0</v>
      </c>
    </row>
    <row r="148" spans="1:5" ht="12.75" x14ac:dyDescent="0.2">
      <c r="A148" s="6">
        <v>147</v>
      </c>
      <c r="B148" s="6">
        <f>Formatted!E148/Formatted!R148</f>
        <v>171.23091823772677</v>
      </c>
      <c r="C148" s="6">
        <f>Formatted!I148/Formatted!R148</f>
        <v>4.4975387917870646E-4</v>
      </c>
      <c r="D148" s="6">
        <f>Formatted!J148/Formatted!R148</f>
        <v>5.3381910806772528E-5</v>
      </c>
      <c r="E148" s="6">
        <f>Formatted!U148/Formatted!R148</f>
        <v>0</v>
      </c>
    </row>
    <row r="149" spans="1:5" ht="12.75" x14ac:dyDescent="0.2">
      <c r="A149" s="6">
        <v>148</v>
      </c>
      <c r="B149" s="6">
        <f>Formatted!E149/Formatted!R149</f>
        <v>170.28056522175757</v>
      </c>
      <c r="C149" s="6">
        <f>Formatted!I149/Formatted!R149</f>
        <v>4.2383591777156427E-4</v>
      </c>
      <c r="D149" s="6">
        <f>Formatted!J149/Formatted!R149</f>
        <v>5.3727289765162781E-5</v>
      </c>
      <c r="E149" s="6">
        <f>Formatted!U149/Formatted!R149</f>
        <v>0</v>
      </c>
    </row>
    <row r="150" spans="1:5" ht="12.75" x14ac:dyDescent="0.2">
      <c r="A150" s="6">
        <v>149</v>
      </c>
      <c r="B150" s="6">
        <f>Formatted!E150/Formatted!R150</f>
        <v>190.59525701884633</v>
      </c>
      <c r="C150" s="6">
        <f>Formatted!I150/Formatted!R150</f>
        <v>3.971829201238476E-4</v>
      </c>
      <c r="D150" s="6">
        <f>Formatted!J150/Formatted!R150</f>
        <v>4.8197228389137388E-5</v>
      </c>
      <c r="E150" s="6">
        <f>Formatted!U150/Formatted!R150</f>
        <v>0.9994816947056141</v>
      </c>
    </row>
    <row r="151" spans="1:5" ht="12.75" x14ac:dyDescent="0.2">
      <c r="A151" s="6">
        <v>150</v>
      </c>
      <c r="B151" s="6">
        <f>Formatted!E151/Formatted!R151</f>
        <v>215.22403490301764</v>
      </c>
      <c r="C151" s="6">
        <f>Formatted!I151/Formatted!R151</f>
        <v>3.7263334652375629E-4</v>
      </c>
      <c r="D151" s="6">
        <f>Formatted!J151/Formatted!R151</f>
        <v>4.3478387571707407E-5</v>
      </c>
      <c r="E151" s="6">
        <f>Formatted!U151/Formatted!R151</f>
        <v>1.6729375441327221</v>
      </c>
    </row>
    <row r="152" spans="1:5" ht="12.75" x14ac:dyDescent="0.2">
      <c r="A152" s="6">
        <v>151</v>
      </c>
      <c r="B152" s="6">
        <f>Formatted!E152/Formatted!R152</f>
        <v>249.99161419377532</v>
      </c>
      <c r="C152" s="6">
        <f>Formatted!I152/Formatted!R152</f>
        <v>3.4921697304652087E-4</v>
      </c>
      <c r="D152" s="6">
        <f>Formatted!J152/Formatted!R152</f>
        <v>3.8924289319591182E-5</v>
      </c>
      <c r="E152" s="6">
        <f>Formatted!U152/Formatted!R152</f>
        <v>1.9059961975900443</v>
      </c>
    </row>
    <row r="153" spans="1:5" ht="12.75" x14ac:dyDescent="0.2">
      <c r="A153" s="6">
        <v>152</v>
      </c>
      <c r="B153" s="6">
        <f>Formatted!E153/Formatted!R153</f>
        <v>278.20971242338237</v>
      </c>
      <c r="C153" s="6">
        <f>Formatted!I153/Formatted!R153</f>
        <v>3.2695196409026614E-4</v>
      </c>
      <c r="D153" s="6">
        <f>Formatted!J153/Formatted!R153</f>
        <v>3.2914513154737416E-5</v>
      </c>
      <c r="E153" s="6">
        <f>Formatted!U153/Formatted!R153</f>
        <v>2.159164860873787</v>
      </c>
    </row>
    <row r="154" spans="1:5" ht="12.75" x14ac:dyDescent="0.2">
      <c r="A154" s="6">
        <v>153</v>
      </c>
      <c r="B154" s="6">
        <f>Formatted!E154/Formatted!R154</f>
        <v>317.52756732783484</v>
      </c>
      <c r="C154" s="6">
        <f>Formatted!I154/Formatted!R154</f>
        <v>3.0590410294064062E-4</v>
      </c>
      <c r="D154" s="6">
        <f>Formatted!J154/Formatted!R154</f>
        <v>2.8072483748214224E-5</v>
      </c>
      <c r="E154" s="6">
        <f>Formatted!U154/Formatted!R154</f>
        <v>2.0004537888892351</v>
      </c>
    </row>
    <row r="155" spans="1:5" ht="12.75" x14ac:dyDescent="0.2">
      <c r="A155" s="6">
        <v>154</v>
      </c>
      <c r="B155" s="6">
        <f>Formatted!E155/Formatted!R155</f>
        <v>293.65545637586666</v>
      </c>
      <c r="C155" s="6">
        <f>Formatted!I155/Formatted!R155</f>
        <v>2.8687356391368863E-4</v>
      </c>
      <c r="D155" s="6">
        <f>Formatted!J155/Formatted!R155</f>
        <v>2.4826679148183132E-5</v>
      </c>
      <c r="E155" s="6">
        <f>Formatted!U155/Formatted!R155</f>
        <v>2.4119183110281539</v>
      </c>
    </row>
    <row r="156" spans="1:5" ht="12.75" x14ac:dyDescent="0.2">
      <c r="A156" s="6">
        <v>155</v>
      </c>
      <c r="B156" s="6">
        <f>Formatted!E156/Formatted!R156</f>
        <v>321.01987885098043</v>
      </c>
      <c r="C156" s="6">
        <f>Formatted!I156/Formatted!R156</f>
        <v>2.6969485720907088E-4</v>
      </c>
      <c r="D156" s="6">
        <f>Formatted!J156/Formatted!R156</f>
        <v>2.4494962671929297E-5</v>
      </c>
      <c r="E156" s="6">
        <f>Formatted!U156/Formatted!R156</f>
        <v>4.6612381074297131</v>
      </c>
    </row>
    <row r="157" spans="1:5" ht="12.75" x14ac:dyDescent="0.2">
      <c r="A157" s="6">
        <v>156</v>
      </c>
      <c r="B157" s="6">
        <f>Formatted!E157/Formatted!R157</f>
        <v>362.70599852891161</v>
      </c>
      <c r="C157" s="6">
        <f>Formatted!I157/Formatted!R157</f>
        <v>2.5384637991456764E-4</v>
      </c>
      <c r="D157" s="6">
        <f>Formatted!J157/Formatted!R157</f>
        <v>2.5051330495795812E-5</v>
      </c>
      <c r="E157" s="6">
        <f>Formatted!U157/Formatted!R157</f>
        <v>1.6437081977800412</v>
      </c>
    </row>
    <row r="158" spans="1:5" ht="12.75" x14ac:dyDescent="0.2">
      <c r="A158" s="6">
        <v>157</v>
      </c>
      <c r="B158" s="6">
        <f>Formatted!E158/Formatted!R158</f>
        <v>645.76568165604681</v>
      </c>
      <c r="C158" s="6">
        <f>Formatted!I158/Formatted!R158</f>
        <v>0</v>
      </c>
      <c r="D158" s="6">
        <f>Formatted!J158/Formatted!R158</f>
        <v>0</v>
      </c>
      <c r="E158" s="6">
        <f>Formatted!U158/Formatted!R158</f>
        <v>18.039427866217125</v>
      </c>
    </row>
    <row r="159" spans="1:5" ht="12.75" x14ac:dyDescent="0.2">
      <c r="A159" s="6">
        <v>158</v>
      </c>
      <c r="B159" s="6">
        <f>Formatted!E159/Formatted!R159</f>
        <v>642.21522130126152</v>
      </c>
      <c r="C159" s="6">
        <f>Formatted!I159/Formatted!R159</f>
        <v>6.8409754269945877E-4</v>
      </c>
      <c r="D159" s="6">
        <f>Formatted!J159/Formatted!R159</f>
        <v>0</v>
      </c>
      <c r="E159" s="6">
        <f>Formatted!U159/Formatted!R159</f>
        <v>17.600301775139641</v>
      </c>
    </row>
    <row r="160" spans="1:5" ht="12.75" x14ac:dyDescent="0.2">
      <c r="A160" s="6">
        <v>159</v>
      </c>
      <c r="B160" s="6">
        <f>Formatted!E160/Formatted!R160</f>
        <v>688.85596522504034</v>
      </c>
      <c r="C160" s="6">
        <f>Formatted!I160/Formatted!R160</f>
        <v>5.8770660510859768E-4</v>
      </c>
      <c r="D160" s="6">
        <f>Formatted!J160/Formatted!R160</f>
        <v>3.4812620843422548E-4</v>
      </c>
      <c r="E160" s="6">
        <f>Formatted!U160/Formatted!R160</f>
        <v>29.385330255429885</v>
      </c>
    </row>
    <row r="161" spans="1:5" ht="12.75" x14ac:dyDescent="0.2">
      <c r="A161" s="6">
        <v>160</v>
      </c>
      <c r="B161" s="6">
        <f>Formatted!E161/Formatted!R161</f>
        <v>812.39763513479545</v>
      </c>
      <c r="C161" s="6">
        <f>Formatted!I161/Formatted!R161</f>
        <v>5.6115385390993072E-4</v>
      </c>
      <c r="D161" s="6">
        <f>Formatted!J161/Formatted!R161</f>
        <v>3.4630803756945452E-4</v>
      </c>
      <c r="E161" s="6">
        <f>Formatted!U161/Formatted!R161</f>
        <v>32.584653125131396</v>
      </c>
    </row>
    <row r="162" spans="1:5" ht="12.75" x14ac:dyDescent="0.2">
      <c r="A162" s="6">
        <v>161</v>
      </c>
      <c r="B162" s="6">
        <f>Formatted!E162/Formatted!R162</f>
        <v>902.98641655474921</v>
      </c>
      <c r="C162" s="6">
        <f>Formatted!I162/Formatted!R162</f>
        <v>5.9949866792655875E-4</v>
      </c>
      <c r="D162" s="6">
        <f>Formatted!J162/Formatted!R162</f>
        <v>4.0083234539709206E-4</v>
      </c>
      <c r="E162" s="6">
        <f>Formatted!U162/Formatted!R162</f>
        <v>33.305481551475488</v>
      </c>
    </row>
    <row r="163" spans="1:5" ht="12.75" x14ac:dyDescent="0.2">
      <c r="A163" s="6">
        <v>162</v>
      </c>
      <c r="B163" s="6">
        <f>Formatted!E163/Formatted!R163</f>
        <v>940.75214381469834</v>
      </c>
      <c r="C163" s="6">
        <f>Formatted!I163/Formatted!R163</f>
        <v>5.8830651545585218E-4</v>
      </c>
      <c r="D163" s="6">
        <f>Formatted!J163/Formatted!R163</f>
        <v>3.9571130126870229E-4</v>
      </c>
      <c r="E163" s="6">
        <f>Formatted!U163/Formatted!R163</f>
        <v>31.56261868320755</v>
      </c>
    </row>
    <row r="164" spans="1:5" ht="12.75" x14ac:dyDescent="0.2">
      <c r="A164" s="6">
        <v>163</v>
      </c>
      <c r="B164" s="6">
        <f>Formatted!E164/Formatted!R164</f>
        <v>983.29142359168623</v>
      </c>
      <c r="C164" s="6">
        <f>Formatted!I164/Formatted!R164</f>
        <v>5.3996007454698862E-4</v>
      </c>
      <c r="D164" s="6">
        <f>Formatted!J164/Formatted!R164</f>
        <v>3.9615189699122156E-4</v>
      </c>
      <c r="E164" s="6">
        <f>Formatted!U164/Formatted!R164</f>
        <v>33.007939966540256</v>
      </c>
    </row>
    <row r="165" spans="1:5" ht="12.75" x14ac:dyDescent="0.2">
      <c r="A165" s="6">
        <v>164</v>
      </c>
      <c r="B165" s="6">
        <f>Formatted!E165/Formatted!R165</f>
        <v>1102.8824987000712</v>
      </c>
      <c r="C165" s="6">
        <f>Formatted!I165/Formatted!R165</f>
        <v>5.3674116991412528E-4</v>
      </c>
      <c r="D165" s="6">
        <f>Formatted!J165/Formatted!R165</f>
        <v>4.3595595335042873E-4</v>
      </c>
      <c r="E165" s="6">
        <f>Formatted!U165/Formatted!R165</f>
        <v>33.762211850525219</v>
      </c>
    </row>
    <row r="166" spans="1:5" ht="12.75" x14ac:dyDescent="0.2">
      <c r="A166" s="6">
        <v>165</v>
      </c>
      <c r="B166" s="6">
        <f>Formatted!E166/Formatted!R166</f>
        <v>1282.2670815031991</v>
      </c>
      <c r="C166" s="6">
        <f>Formatted!I166/Formatted!R166</f>
        <v>5.0941826865258377E-4</v>
      </c>
      <c r="D166" s="6">
        <f>Formatted!J166/Formatted!R166</f>
        <v>4.1971421317495183E-4</v>
      </c>
      <c r="E166" s="6">
        <f>Formatted!U166/Formatted!R166</f>
        <v>33.515800947686657</v>
      </c>
    </row>
    <row r="167" spans="1:5" ht="12.75" x14ac:dyDescent="0.2">
      <c r="A167" s="6">
        <v>166</v>
      </c>
      <c r="B167" s="6">
        <f>Formatted!E167/Formatted!R167</f>
        <v>1238.7081339615174</v>
      </c>
      <c r="C167" s="6">
        <f>Formatted!I167/Formatted!R167</f>
        <v>3.5363039935505728E-4</v>
      </c>
      <c r="D167" s="6">
        <f>Formatted!J167/Formatted!R167</f>
        <v>2.9352720895083805E-4</v>
      </c>
      <c r="E167" s="6">
        <f>Formatted!U167/Formatted!R167</f>
        <v>31.664382064476854</v>
      </c>
    </row>
    <row r="168" spans="1:5" ht="12.75" x14ac:dyDescent="0.2">
      <c r="A168" s="6">
        <v>167</v>
      </c>
      <c r="B168" s="6">
        <f>Formatted!E168/Formatted!R168</f>
        <v>1207.8451404435823</v>
      </c>
      <c r="C168" s="6">
        <f>Formatted!I168/Formatted!R168</f>
        <v>3.6602997335453562E-4</v>
      </c>
      <c r="D168" s="6">
        <f>Formatted!J168/Formatted!R168</f>
        <v>3.8394678748360873E-4</v>
      </c>
      <c r="E168" s="6">
        <f>Formatted!U168/Formatted!R168</f>
        <v>29.984315410125362</v>
      </c>
    </row>
    <row r="169" spans="1:5" ht="12.75" x14ac:dyDescent="0.2">
      <c r="A169" s="6">
        <v>168</v>
      </c>
      <c r="B169" s="6">
        <f>Formatted!E169/Formatted!R169</f>
        <v>1241.5993185955986</v>
      </c>
      <c r="C169" s="6">
        <f>Formatted!I169/Formatted!R169</f>
        <v>3.343483950503441E-4</v>
      </c>
      <c r="D169" s="6">
        <f>Formatted!J169/Formatted!R169</f>
        <v>3.9845375600169034E-4</v>
      </c>
      <c r="E169" s="6">
        <f>Formatted!U169/Formatted!R169</f>
        <v>0</v>
      </c>
    </row>
    <row r="170" spans="1:5" ht="12.75" x14ac:dyDescent="0.2">
      <c r="A170" s="6">
        <v>169</v>
      </c>
      <c r="B170" s="6">
        <f>Formatted!E170/Formatted!R170</f>
        <v>1243.986074622916</v>
      </c>
      <c r="C170" s="6">
        <f>Formatted!I170/Formatted!R170</f>
        <v>3.3941959954132488E-4</v>
      </c>
      <c r="D170" s="6">
        <f>Formatted!J170/Formatted!R170</f>
        <v>3.4229261961466248E-4</v>
      </c>
      <c r="E170" s="6">
        <f>Formatted!U170/Formatted!R170</f>
        <v>0</v>
      </c>
    </row>
    <row r="171" spans="1:5" ht="12.75" x14ac:dyDescent="0.2">
      <c r="A171" s="6">
        <v>170</v>
      </c>
      <c r="B171" s="6">
        <f>Formatted!E171/Formatted!R171</f>
        <v>762.5408424829883</v>
      </c>
      <c r="C171" s="6">
        <f>Formatted!I171/Formatted!R171</f>
        <v>0</v>
      </c>
      <c r="D171" s="6">
        <f>Formatted!J171/Formatted!R171</f>
        <v>0</v>
      </c>
      <c r="E171" s="6">
        <f>Formatted!U171/Formatted!R171</f>
        <v>20.473462657372451</v>
      </c>
    </row>
    <row r="172" spans="1:5" ht="12.75" x14ac:dyDescent="0.2">
      <c r="A172" s="6">
        <v>171</v>
      </c>
      <c r="B172" s="6">
        <f>Formatted!E172/Formatted!R172</f>
        <v>780.14512246978461</v>
      </c>
      <c r="C172" s="6">
        <f>Formatted!I172/Formatted!R172</f>
        <v>0</v>
      </c>
      <c r="D172" s="6">
        <f>Formatted!J172/Formatted!R172</f>
        <v>0</v>
      </c>
      <c r="E172" s="6">
        <f>Formatted!U172/Formatted!R172</f>
        <v>17.581351229059113</v>
      </c>
    </row>
    <row r="173" spans="1:5" ht="12.75" x14ac:dyDescent="0.2">
      <c r="A173" s="6">
        <v>172</v>
      </c>
      <c r="B173" s="6">
        <f>Formatted!E173/Formatted!R173</f>
        <v>794.05567182584355</v>
      </c>
      <c r="C173" s="6">
        <f>Formatted!I173/Formatted!R173</f>
        <v>0</v>
      </c>
      <c r="D173" s="6">
        <f>Formatted!J173/Formatted!R173</f>
        <v>7.2404000891952811E-4</v>
      </c>
      <c r="E173" s="6">
        <f>Formatted!U173/Formatted!R173</f>
        <v>10.343428698850401</v>
      </c>
    </row>
    <row r="174" spans="1:5" ht="12.75" x14ac:dyDescent="0.2">
      <c r="A174" s="6">
        <v>173</v>
      </c>
      <c r="B174" s="6">
        <f>Formatted!E174/Formatted!R174</f>
        <v>823.80747333081706</v>
      </c>
      <c r="C174" s="6">
        <f>Formatted!I174/Formatted!R174</f>
        <v>0</v>
      </c>
      <c r="D174" s="6">
        <f>Formatted!J174/Formatted!R174</f>
        <v>7.0455644066562038E-4</v>
      </c>
      <c r="E174" s="6">
        <f>Formatted!U174/Formatted!R174</f>
        <v>13.111106696597071</v>
      </c>
    </row>
    <row r="175" spans="1:5" ht="12.75" x14ac:dyDescent="0.2">
      <c r="A175" s="6">
        <v>174</v>
      </c>
      <c r="B175" s="6">
        <f>Formatted!E175/Formatted!R175</f>
        <v>869.80017916466431</v>
      </c>
      <c r="C175" s="6">
        <f>Formatted!I175/Formatted!R175</f>
        <v>0</v>
      </c>
      <c r="D175" s="6">
        <f>Formatted!J175/Formatted!R175</f>
        <v>6.8427320783101065E-4</v>
      </c>
      <c r="E175" s="6">
        <f>Formatted!U175/Formatted!R175</f>
        <v>18.282108606172041</v>
      </c>
    </row>
    <row r="176" spans="1:5" ht="12.75" x14ac:dyDescent="0.2">
      <c r="A176" s="6">
        <v>175</v>
      </c>
      <c r="B176" s="6">
        <f>Formatted!E176/Formatted!R176</f>
        <v>912.49920485201233</v>
      </c>
      <c r="C176" s="6">
        <f>Formatted!I176/Formatted!R176</f>
        <v>1.8413953398533321E-4</v>
      </c>
      <c r="D176" s="6">
        <f>Formatted!J176/Formatted!R176</f>
        <v>6.2839225583806023E-4</v>
      </c>
      <c r="E176" s="6">
        <f>Formatted!U176/Formatted!R176</f>
        <v>18.54272230341817</v>
      </c>
    </row>
    <row r="177" spans="1:5" ht="12.75" x14ac:dyDescent="0.2">
      <c r="A177" s="6">
        <v>176</v>
      </c>
      <c r="B177" s="6">
        <f>Formatted!E177/Formatted!R177</f>
        <v>976.29298680454679</v>
      </c>
      <c r="C177" s="6">
        <f>Formatted!I177/Formatted!R177</f>
        <v>1.8157715632396412E-4</v>
      </c>
      <c r="D177" s="6">
        <f>Formatted!J177/Formatted!R177</f>
        <v>6.1964791808457687E-4</v>
      </c>
      <c r="E177" s="6">
        <f>Formatted!U177/Formatted!R177</f>
        <v>19.046554859157077</v>
      </c>
    </row>
    <row r="178" spans="1:5" ht="12.75" x14ac:dyDescent="0.2">
      <c r="A178" s="6">
        <v>177</v>
      </c>
      <c r="B178" s="6">
        <f>Formatted!E178/Formatted!R178</f>
        <v>1061.6370919881306</v>
      </c>
      <c r="C178" s="6">
        <f>Formatted!I178/Formatted!R178</f>
        <v>1.7403498228348922E-4</v>
      </c>
      <c r="D178" s="6">
        <f>Formatted!J178/Formatted!R178</f>
        <v>5.9221975985676546E-4</v>
      </c>
      <c r="E178" s="6">
        <f>Formatted!U178/Formatted!R178</f>
        <v>17.779113298025518</v>
      </c>
    </row>
    <row r="179" spans="1:5" ht="12.75" x14ac:dyDescent="0.2">
      <c r="A179" s="6">
        <v>178</v>
      </c>
      <c r="B179" s="6">
        <f>Formatted!E179/Formatted!R179</f>
        <v>1233.3111208492778</v>
      </c>
      <c r="C179" s="6">
        <f>Formatted!I179/Formatted!R179</f>
        <v>1.6417726206641156E-4</v>
      </c>
      <c r="D179" s="6">
        <f>Formatted!J179/Formatted!R179</f>
        <v>5.653623009504999E-4</v>
      </c>
      <c r="E179" s="6">
        <f>Formatted!U179/Formatted!R179</f>
        <v>19.133440316010368</v>
      </c>
    </row>
    <row r="180" spans="1:5" ht="12.75" x14ac:dyDescent="0.2">
      <c r="A180" s="6">
        <v>179</v>
      </c>
      <c r="B180" s="6">
        <f>Formatted!E180/Formatted!R180</f>
        <v>1458.8737870574851</v>
      </c>
      <c r="C180" s="6">
        <f>Formatted!I180/Formatted!R180</f>
        <v>0</v>
      </c>
      <c r="D180" s="6">
        <f>Formatted!J180/Formatted!R180</f>
        <v>4.9521515090677906E-4</v>
      </c>
      <c r="E180" s="6">
        <f>Formatted!U180/Formatted!R180</f>
        <v>21.293034744148979</v>
      </c>
    </row>
    <row r="181" spans="1:5" ht="12.75" x14ac:dyDescent="0.2">
      <c r="A181" s="6">
        <v>180</v>
      </c>
      <c r="B181" s="6">
        <f>Formatted!E181/Formatted!R181</f>
        <v>1353.1930276390947</v>
      </c>
      <c r="C181" s="6">
        <f>Formatted!I181/Formatted!R181</f>
        <v>0</v>
      </c>
      <c r="D181" s="6">
        <f>Formatted!J181/Formatted!R181</f>
        <v>4.7959560498587594E-4</v>
      </c>
      <c r="E181" s="6">
        <f>Formatted!U181/Formatted!R181</f>
        <v>24.579274755526139</v>
      </c>
    </row>
    <row r="182" spans="1:5" ht="12.75" x14ac:dyDescent="0.2">
      <c r="A182" s="6">
        <v>181</v>
      </c>
      <c r="B182" s="6">
        <f>Formatted!E182/Formatted!R182</f>
        <v>1463.5922239046779</v>
      </c>
      <c r="C182" s="6">
        <f>Formatted!I182/Formatted!R182</f>
        <v>0</v>
      </c>
      <c r="D182" s="6">
        <f>Formatted!J182/Formatted!R182</f>
        <v>4.5473550929195909E-4</v>
      </c>
      <c r="E182" s="6">
        <f>Formatted!U182/Formatted!R182</f>
        <v>39.567894964365273</v>
      </c>
    </row>
    <row r="183" spans="1:5" ht="12.75" x14ac:dyDescent="0.2">
      <c r="A183" s="6">
        <v>182</v>
      </c>
      <c r="B183" s="6">
        <f>Formatted!E183/Formatted!R183</f>
        <v>1574.6289684663095</v>
      </c>
      <c r="C183" s="6">
        <f>Formatted!I183/Formatted!R183</f>
        <v>0</v>
      </c>
      <c r="D183" s="6">
        <f>Formatted!J183/Formatted!R183</f>
        <v>4.6879434934136136E-4</v>
      </c>
      <c r="E183" s="6">
        <f>Formatted!U183/Formatted!R183</f>
        <v>34.432537817628528</v>
      </c>
    </row>
    <row r="184" spans="1:5" ht="12.75" x14ac:dyDescent="0.2">
      <c r="A184" s="6">
        <v>183</v>
      </c>
      <c r="B184" s="6">
        <f>Formatted!E184/Formatted!R184</f>
        <v>1509.5810200828316</v>
      </c>
      <c r="C184" s="6">
        <f>Formatted!I184/Formatted!R184</f>
        <v>0</v>
      </c>
      <c r="D184" s="6">
        <f>Formatted!J184/Formatted!R184</f>
        <v>0</v>
      </c>
      <c r="E184" s="6">
        <f>Formatted!U184/Formatted!R184</f>
        <v>18.234989133851624</v>
      </c>
    </row>
    <row r="185" spans="1:5" ht="12.75" x14ac:dyDescent="0.2">
      <c r="A185" s="6">
        <v>184</v>
      </c>
      <c r="B185" s="6">
        <f>Formatted!E185/Formatted!R185</f>
        <v>1452.7667025488545</v>
      </c>
      <c r="C185" s="6">
        <f>Formatted!I185/Formatted!R185</f>
        <v>1.1554190468692361E-3</v>
      </c>
      <c r="D185" s="6">
        <f>Formatted!J185/Formatted!R185</f>
        <v>0</v>
      </c>
      <c r="E185" s="6">
        <f>Formatted!U185/Formatted!R185</f>
        <v>18.57027096926949</v>
      </c>
    </row>
    <row r="186" spans="1:5" ht="12.75" x14ac:dyDescent="0.2">
      <c r="A186" s="6">
        <v>185</v>
      </c>
      <c r="B186" s="6">
        <f>Formatted!E186/Formatted!R186</f>
        <v>1286.1922783118741</v>
      </c>
      <c r="C186" s="6">
        <f>Formatted!I186/Formatted!R186</f>
        <v>1.0771868386171635E-3</v>
      </c>
      <c r="D186" s="6">
        <f>Formatted!J186/Formatted!R186</f>
        <v>2.9980565690067044E-3</v>
      </c>
      <c r="E186" s="6">
        <f>Formatted!U186/Formatted!R186</f>
        <v>19.164628905876548</v>
      </c>
    </row>
    <row r="187" spans="1:5" ht="12.75" x14ac:dyDescent="0.2">
      <c r="A187" s="6">
        <v>186</v>
      </c>
      <c r="B187" s="6">
        <f>Formatted!E187/Formatted!R187</f>
        <v>1194.3068172837907</v>
      </c>
      <c r="C187" s="6">
        <f>Formatted!I187/Formatted!R187</f>
        <v>1.0292733759159998E-3</v>
      </c>
      <c r="D187" s="6">
        <f>Formatted!J187/Formatted!R187</f>
        <v>2.8498335152294797E-3</v>
      </c>
      <c r="E187" s="6">
        <f>Formatted!U187/Formatted!R187</f>
        <v>21.099636125613092</v>
      </c>
    </row>
    <row r="188" spans="1:5" ht="12.75" x14ac:dyDescent="0.2">
      <c r="A188" s="6">
        <v>187</v>
      </c>
      <c r="B188" s="6">
        <f>Formatted!E188/Formatted!R188</f>
        <v>1116.9251609207074</v>
      </c>
      <c r="C188" s="6">
        <f>Formatted!I188/Formatted!R188</f>
        <v>1.0206641930091997E-3</v>
      </c>
      <c r="D188" s="6">
        <f>Formatted!J188/Formatted!R188</f>
        <v>2.787836935345336E-3</v>
      </c>
      <c r="E188" s="6">
        <f>Formatted!U188/Formatted!R188</f>
        <v>21.858221371453091</v>
      </c>
    </row>
    <row r="189" spans="1:5" ht="12.75" x14ac:dyDescent="0.2">
      <c r="A189" s="6">
        <v>188</v>
      </c>
      <c r="B189" s="6">
        <f>Formatted!E189/Formatted!R189</f>
        <v>1249.4932601330459</v>
      </c>
      <c r="C189" s="6">
        <f>Formatted!I189/Formatted!R189</f>
        <v>9.9179859231445194E-4</v>
      </c>
      <c r="D189" s="6">
        <f>Formatted!J189/Formatted!R189</f>
        <v>2.680248307837431E-3</v>
      </c>
      <c r="E189" s="6">
        <f>Formatted!U189/Formatted!R189</f>
        <v>26.916446085090687</v>
      </c>
    </row>
    <row r="190" spans="1:5" ht="12.75" x14ac:dyDescent="0.2">
      <c r="A190" s="6">
        <v>189</v>
      </c>
      <c r="B190" s="6">
        <f>Formatted!E190/Formatted!R190</f>
        <v>1465.9390968889018</v>
      </c>
      <c r="C190" s="6">
        <f>Formatted!I190/Formatted!R190</f>
        <v>9.0790951412832372E-4</v>
      </c>
      <c r="D190" s="6">
        <f>Formatted!J190/Formatted!R190</f>
        <v>2.4471044647654963E-3</v>
      </c>
      <c r="E190" s="6">
        <f>Formatted!U190/Formatted!R190</f>
        <v>29.5379877840418</v>
      </c>
    </row>
    <row r="191" spans="1:5" ht="12.75" x14ac:dyDescent="0.2">
      <c r="A191" s="6">
        <v>190</v>
      </c>
      <c r="B191" s="6">
        <f>Formatted!E191/Formatted!R191</f>
        <v>1751.3234650387406</v>
      </c>
      <c r="C191" s="6">
        <f>Formatted!I191/Formatted!R191</f>
        <v>8.4522911938458172E-4</v>
      </c>
      <c r="D191" s="6">
        <f>Formatted!J191/Formatted!R191</f>
        <v>2.2525791841707518E-3</v>
      </c>
      <c r="E191" s="6">
        <f>Formatted!U191/Formatted!R191</f>
        <v>38.87938092386004</v>
      </c>
    </row>
    <row r="192" spans="1:5" ht="12.75" x14ac:dyDescent="0.2">
      <c r="A192" s="6">
        <v>191</v>
      </c>
      <c r="B192" s="6">
        <f>Formatted!E192/Formatted!R192</f>
        <v>2159.1714143931849</v>
      </c>
      <c r="C192" s="6">
        <f>Formatted!I192/Formatted!R192</f>
        <v>7.0916196834940829E-4</v>
      </c>
      <c r="D192" s="6">
        <f>Formatted!J192/Formatted!R192</f>
        <v>1.999048322017818E-3</v>
      </c>
      <c r="E192" s="6">
        <f>Formatted!U192/Formatted!R192</f>
        <v>44.905466839220232</v>
      </c>
    </row>
    <row r="193" spans="1:5" ht="12.75" x14ac:dyDescent="0.2">
      <c r="A193" s="6">
        <v>192</v>
      </c>
      <c r="B193" s="6">
        <f>Formatted!E193/Formatted!R193</f>
        <v>2461.7381098016735</v>
      </c>
      <c r="C193" s="6">
        <f>Formatted!I193/Formatted!R193</f>
        <v>6.3785067182591405E-4</v>
      </c>
      <c r="D193" s="6">
        <f>Formatted!J193/Formatted!R193</f>
        <v>1.9272283383099736E-3</v>
      </c>
      <c r="E193" s="6">
        <f>Formatted!U193/Formatted!R193</f>
        <v>38.306728999612282</v>
      </c>
    </row>
    <row r="194" spans="1:5" ht="12.75" x14ac:dyDescent="0.2">
      <c r="A194" s="6">
        <v>193</v>
      </c>
      <c r="B194" s="6">
        <f>Formatted!E194/Formatted!R194</f>
        <v>2804.9698686678526</v>
      </c>
      <c r="C194" s="6">
        <f>Formatted!I194/Formatted!R194</f>
        <v>6.040547440461793E-4</v>
      </c>
      <c r="D194" s="6">
        <f>Formatted!J194/Formatted!R194</f>
        <v>1.6291111300243783E-3</v>
      </c>
      <c r="E194" s="6">
        <f>Formatted!U194/Formatted!R194</f>
        <v>34.530587972276393</v>
      </c>
    </row>
    <row r="195" spans="1:5" ht="12.75" x14ac:dyDescent="0.2">
      <c r="A195" s="6">
        <v>194</v>
      </c>
      <c r="B195" s="6">
        <f>Formatted!E195/Formatted!R195</f>
        <v>2972.5742490477624</v>
      </c>
      <c r="C195" s="6">
        <f>Formatted!I195/Formatted!R195</f>
        <v>5.7559617810586713E-4</v>
      </c>
      <c r="D195" s="6">
        <f>Formatted!J195/Formatted!R195</f>
        <v>1.5801499351336436E-3</v>
      </c>
      <c r="E195" s="6">
        <f>Formatted!U195/Formatted!R195</f>
        <v>32.433808013974527</v>
      </c>
    </row>
    <row r="196" spans="1:5" ht="12.75" x14ac:dyDescent="0.2">
      <c r="A196" s="6">
        <v>195</v>
      </c>
      <c r="B196" s="6">
        <f>Formatted!E196/Formatted!R196</f>
        <v>3258.1007720410457</v>
      </c>
      <c r="C196" s="6">
        <f>Formatted!I196/Formatted!R196</f>
        <v>5.0368008056899175E-4</v>
      </c>
      <c r="D196" s="6">
        <f>Formatted!J196/Formatted!R196</f>
        <v>1.7507769950930526E-3</v>
      </c>
      <c r="E196" s="6">
        <f>Formatted!U196/Formatted!R196</f>
        <v>37.623011576762948</v>
      </c>
    </row>
    <row r="197" spans="1:5" ht="12.75" x14ac:dyDescent="0.2">
      <c r="A197" s="6">
        <v>196</v>
      </c>
      <c r="B197" s="6">
        <f>Formatted!E197/Formatted!R197</f>
        <v>2018.6046404813781</v>
      </c>
      <c r="C197" s="6">
        <f>Formatted!I197/Formatted!R197</f>
        <v>0</v>
      </c>
      <c r="D197" s="6">
        <f>Formatted!J197/Formatted!R197</f>
        <v>0</v>
      </c>
      <c r="E197" s="6">
        <f>Formatted!U197/Formatted!R197</f>
        <v>36.666866082955892</v>
      </c>
    </row>
    <row r="198" spans="1:5" ht="12.75" x14ac:dyDescent="0.2">
      <c r="A198" s="6">
        <v>197</v>
      </c>
      <c r="B198" s="6">
        <f>Formatted!E198/Formatted!R198</f>
        <v>2733.1853226385729</v>
      </c>
      <c r="C198" s="6">
        <f>Formatted!I198/Formatted!R198</f>
        <v>0</v>
      </c>
      <c r="D198" s="6">
        <f>Formatted!J198/Formatted!R198</f>
        <v>0</v>
      </c>
      <c r="E198" s="6">
        <f>Formatted!U198/Formatted!R198</f>
        <v>56.117562552376391</v>
      </c>
    </row>
    <row r="199" spans="1:5" ht="12.75" x14ac:dyDescent="0.2">
      <c r="A199" s="6">
        <v>198</v>
      </c>
      <c r="B199" s="6">
        <f>Formatted!E199/Formatted!R199</f>
        <v>3276.6521756477614</v>
      </c>
      <c r="C199" s="6">
        <f>Formatted!I199/Formatted!R199</f>
        <v>0</v>
      </c>
      <c r="D199" s="6">
        <f>Formatted!J199/Formatted!R199</f>
        <v>8.4856882221404101E-3</v>
      </c>
      <c r="E199" s="6">
        <f>Formatted!U199/Formatted!R199</f>
        <v>0</v>
      </c>
    </row>
    <row r="200" spans="1:5" ht="12.75" x14ac:dyDescent="0.2">
      <c r="A200" s="6">
        <v>199</v>
      </c>
      <c r="B200" s="6">
        <f>Formatted!E200/Formatted!R200</f>
        <v>4370.3054003855405</v>
      </c>
      <c r="C200" s="6">
        <f>Formatted!I200/Formatted!R200</f>
        <v>0</v>
      </c>
      <c r="D200" s="6">
        <f>Formatted!J200/Formatted!R200</f>
        <v>8.1259058098467687E-3</v>
      </c>
      <c r="E200" s="6">
        <f>Formatted!U200/Formatted!R200</f>
        <v>0</v>
      </c>
    </row>
    <row r="201" spans="1:5" ht="12.75" x14ac:dyDescent="0.2">
      <c r="A201" s="6">
        <v>200</v>
      </c>
      <c r="B201" s="6">
        <f>Formatted!E201/Formatted!R201</f>
        <v>7527.1198328279152</v>
      </c>
      <c r="C201" s="6">
        <f>Formatted!I201/Formatted!R201</f>
        <v>0</v>
      </c>
      <c r="D201" s="6">
        <f>Formatted!J201/Formatted!R201</f>
        <v>7.6845232711529174E-3</v>
      </c>
      <c r="E201" s="6">
        <f>Formatted!U201/Formatted!R201</f>
        <v>0</v>
      </c>
    </row>
    <row r="202" spans="1:5" ht="12.75" x14ac:dyDescent="0.2">
      <c r="A202" s="6">
        <v>201</v>
      </c>
      <c r="B202" s="6">
        <f>Formatted!E202/Formatted!R202</f>
        <v>11456.758309478371</v>
      </c>
      <c r="C202" s="6">
        <f>Formatted!I202/Formatted!R202</f>
        <v>2.9139498515691263E-3</v>
      </c>
      <c r="D202" s="6">
        <f>Formatted!J202/Formatted!R202</f>
        <v>7.9450275657336721E-3</v>
      </c>
      <c r="E202" s="6">
        <f>Formatted!U202/Formatted!R202</f>
        <v>0</v>
      </c>
    </row>
    <row r="203" spans="1:5" ht="12.75" x14ac:dyDescent="0.2">
      <c r="A203" s="6">
        <v>202</v>
      </c>
      <c r="B203" s="6">
        <f>Formatted!E203/Formatted!R203</f>
        <v>13003.638577866735</v>
      </c>
      <c r="C203" s="6">
        <f>Formatted!I203/Formatted!R203</f>
        <v>2.4182765716786506E-3</v>
      </c>
      <c r="D203" s="6">
        <f>Formatted!J203/Formatted!R203</f>
        <v>7.6458085619540575E-3</v>
      </c>
      <c r="E203" s="6">
        <f>Formatted!U203/Formatted!R203</f>
        <v>0</v>
      </c>
    </row>
    <row r="204" spans="1:5" ht="12.75" x14ac:dyDescent="0.2">
      <c r="A204" s="6">
        <v>203</v>
      </c>
      <c r="B204" s="6">
        <f>Formatted!E204/Formatted!R204</f>
        <v>15943.794066145731</v>
      </c>
      <c r="C204" s="6">
        <f>Formatted!I204/Formatted!R204</f>
        <v>1.9527280345456193E-3</v>
      </c>
      <c r="D204" s="6">
        <f>Formatted!J204/Formatted!R204</f>
        <v>7.3668971167165399E-3</v>
      </c>
      <c r="E204" s="6">
        <f>Formatted!U204/Formatted!R204</f>
        <v>0</v>
      </c>
    </row>
    <row r="205" spans="1:5" ht="12.75" x14ac:dyDescent="0.2">
      <c r="A205" s="6">
        <v>204</v>
      </c>
      <c r="B205" s="6">
        <f>Formatted!E205/Formatted!R205</f>
        <v>23432.386660081305</v>
      </c>
      <c r="C205" s="6">
        <f>Formatted!I205/Formatted!R205</f>
        <v>1.1580107138786521E-3</v>
      </c>
      <c r="D205" s="6">
        <f>Formatted!J205/Formatted!R205</f>
        <v>7.9297899015994839E-3</v>
      </c>
      <c r="E205" s="6">
        <f>Formatted!U205/Formatted!R205</f>
        <v>0</v>
      </c>
    </row>
    <row r="206" spans="1:5" ht="12.75" x14ac:dyDescent="0.2">
      <c r="A206" s="6">
        <v>205</v>
      </c>
      <c r="B206" s="6">
        <f>Formatted!E206/Formatted!R206</f>
        <v>13858.903407101416</v>
      </c>
      <c r="C206" s="6">
        <f>Formatted!I206/Formatted!R206</f>
        <v>0</v>
      </c>
      <c r="D206" s="6">
        <f>Formatted!J206/Formatted!R206</f>
        <v>8.8911739806840796E-3</v>
      </c>
      <c r="E206" s="6">
        <f>Formatted!U206/Formatted!R206</f>
        <v>0</v>
      </c>
    </row>
    <row r="207" spans="1:5" ht="12.75" x14ac:dyDescent="0.2">
      <c r="A207" s="6">
        <v>206</v>
      </c>
      <c r="B207" s="6">
        <f>Formatted!E207/Formatted!R207</f>
        <v>16643.143795957003</v>
      </c>
      <c r="C207" s="6">
        <f>Formatted!I207/Formatted!R207</f>
        <v>0</v>
      </c>
      <c r="D207" s="6">
        <f>Formatted!J207/Formatted!R207</f>
        <v>7.1534559954723508E-3</v>
      </c>
      <c r="E207" s="6">
        <f>Formatted!U207/Formatted!R207</f>
        <v>0</v>
      </c>
    </row>
    <row r="208" spans="1:5" ht="12.75" x14ac:dyDescent="0.2">
      <c r="A208" s="6">
        <v>207</v>
      </c>
      <c r="B208" s="6">
        <f>Formatted!E208/Formatted!R208</f>
        <v>21949.622834485108</v>
      </c>
      <c r="C208" s="6">
        <f>Formatted!I208/Formatted!R208</f>
        <v>0</v>
      </c>
      <c r="D208" s="6">
        <f>Formatted!J208/Formatted!R208</f>
        <v>4.3226498472058502E-3</v>
      </c>
      <c r="E208" s="6">
        <f>Formatted!U208/Formatted!R208</f>
        <v>0</v>
      </c>
    </row>
    <row r="209" spans="1:5" ht="12.75" x14ac:dyDescent="0.2">
      <c r="A209" s="6">
        <v>208</v>
      </c>
      <c r="B209" s="6">
        <f>Formatted!E209/Formatted!R209</f>
        <v>22391.461785749209</v>
      </c>
      <c r="C209" s="6">
        <f>Formatted!I209/Formatted!R209</f>
        <v>0</v>
      </c>
      <c r="D209" s="6">
        <f>Formatted!J209/Formatted!R209</f>
        <v>6.1795799515412277E-4</v>
      </c>
      <c r="E209" s="6">
        <f>Formatted!U209/Formatted!R209</f>
        <v>0</v>
      </c>
    </row>
    <row r="210" spans="1:5" ht="12.75" x14ac:dyDescent="0.2">
      <c r="A210" s="6">
        <v>209</v>
      </c>
      <c r="B210" s="6">
        <f>Formatted!E210/Formatted!R210</f>
        <v>179.31160486456133</v>
      </c>
      <c r="C210" s="6">
        <f>Formatted!I210/Formatted!R210</f>
        <v>0</v>
      </c>
      <c r="D210" s="6">
        <f>Formatted!J210/Formatted!R210</f>
        <v>0</v>
      </c>
      <c r="E210" s="6">
        <f>Formatted!U210/Formatted!R210</f>
        <v>0</v>
      </c>
    </row>
    <row r="211" spans="1:5" ht="12.75" x14ac:dyDescent="0.2">
      <c r="A211" s="6">
        <v>210</v>
      </c>
      <c r="B211" s="6">
        <f>Formatted!E211/Formatted!R211</f>
        <v>183.43252465069196</v>
      </c>
      <c r="C211" s="6">
        <f>Formatted!I211/Formatted!R211</f>
        <v>1.8651217119915623E-4</v>
      </c>
      <c r="D211" s="6">
        <f>Formatted!J211/Formatted!R211</f>
        <v>0</v>
      </c>
      <c r="E211" s="6">
        <f>Formatted!U211/Formatted!R211</f>
        <v>0</v>
      </c>
    </row>
    <row r="212" spans="1:5" ht="12.75" x14ac:dyDescent="0.2">
      <c r="A212" s="6">
        <v>211</v>
      </c>
      <c r="B212" s="6">
        <f>Formatted!E212/Formatted!R212</f>
        <v>170.33946472046742</v>
      </c>
      <c r="C212" s="6">
        <f>Formatted!I212/Formatted!R212</f>
        <v>1.7400134903596245E-4</v>
      </c>
      <c r="D212" s="6">
        <f>Formatted!J212/Formatted!R212</f>
        <v>1.1981569403415938E-4</v>
      </c>
      <c r="E212" s="6">
        <f>Formatted!U212/Formatted!R212</f>
        <v>0</v>
      </c>
    </row>
    <row r="213" spans="1:5" ht="12.75" x14ac:dyDescent="0.2">
      <c r="A213" s="6">
        <v>212</v>
      </c>
      <c r="B213" s="6">
        <f>Formatted!E213/Formatted!R213</f>
        <v>194.57602705223192</v>
      </c>
      <c r="C213" s="6">
        <f>Formatted!I213/Formatted!R213</f>
        <v>1.623241237124466E-4</v>
      </c>
      <c r="D213" s="6">
        <f>Formatted!J213/Formatted!R213</f>
        <v>1.1470010394557178E-4</v>
      </c>
      <c r="E213" s="6">
        <f>Formatted!U213/Formatted!R213</f>
        <v>0</v>
      </c>
    </row>
    <row r="214" spans="1:5" ht="12.75" x14ac:dyDescent="0.2">
      <c r="A214" s="6">
        <v>213</v>
      </c>
      <c r="B214" s="6">
        <f>Formatted!E214/Formatted!R214</f>
        <v>237.71273653837662</v>
      </c>
      <c r="C214" s="6">
        <f>Formatted!I214/Formatted!R214</f>
        <v>1.4510702125078393E-4</v>
      </c>
      <c r="D214" s="6">
        <f>Formatted!J214/Formatted!R214</f>
        <v>8.8736051400036271E-5</v>
      </c>
      <c r="E214" s="6">
        <f>Formatted!U214/Formatted!R214</f>
        <v>0</v>
      </c>
    </row>
    <row r="215" spans="1:5" ht="12.75" x14ac:dyDescent="0.2">
      <c r="A215" s="6">
        <v>214</v>
      </c>
      <c r="B215" s="6">
        <f>Formatted!E215/Formatted!R215</f>
        <v>226.28985679222328</v>
      </c>
      <c r="C215" s="6">
        <f>Formatted!I215/Formatted!R215</f>
        <v>1.4853526919493884E-4</v>
      </c>
      <c r="D215" s="6">
        <f>Formatted!J215/Formatted!R215</f>
        <v>1.1928144363920886E-4</v>
      </c>
      <c r="E215" s="6">
        <f>Formatted!U215/Formatted!R215</f>
        <v>0</v>
      </c>
    </row>
    <row r="216" spans="1:5" ht="12.75" x14ac:dyDescent="0.2">
      <c r="A216" s="6">
        <v>215</v>
      </c>
      <c r="B216" s="6">
        <f>Formatted!E216/Formatted!R216</f>
        <v>240.54681634848291</v>
      </c>
      <c r="C216" s="6">
        <f>Formatted!I216/Formatted!R216</f>
        <v>1.3842999335059373E-4</v>
      </c>
      <c r="D216" s="6">
        <f>Formatted!J216/Formatted!R216</f>
        <v>1.1141926294072178E-4</v>
      </c>
      <c r="E216" s="6">
        <f>Formatted!U216/Formatted!R216</f>
        <v>0</v>
      </c>
    </row>
    <row r="217" spans="1:5" ht="12.75" x14ac:dyDescent="0.2">
      <c r="A217" s="6">
        <v>216</v>
      </c>
      <c r="B217" s="6">
        <f>Formatted!E217/Formatted!R217</f>
        <v>252.97762985700538</v>
      </c>
      <c r="C217" s="6">
        <f>Formatted!I217/Formatted!R217</f>
        <v>1.4645346522718713E-4</v>
      </c>
      <c r="D217" s="6">
        <f>Formatted!J217/Formatted!R217</f>
        <v>1.4702929798692706E-4</v>
      </c>
      <c r="E217" s="6">
        <f>Formatted!U217/Formatted!R217</f>
        <v>0</v>
      </c>
    </row>
    <row r="218" spans="1:5" ht="12.75" x14ac:dyDescent="0.2">
      <c r="A218" s="6">
        <v>217</v>
      </c>
      <c r="B218" s="6">
        <f>Formatted!E218/Formatted!R218</f>
        <v>256.43756980232666</v>
      </c>
      <c r="C218" s="6">
        <f>Formatted!I218/Formatted!R218</f>
        <v>1.3823438643534208E-4</v>
      </c>
      <c r="D218" s="6">
        <f>Formatted!J218/Formatted!R218</f>
        <v>1.4306515800431907E-4</v>
      </c>
      <c r="E218" s="6">
        <f>Formatted!U218/Formatted!R218</f>
        <v>0</v>
      </c>
    </row>
    <row r="219" spans="1:5" ht="12.75" x14ac:dyDescent="0.2">
      <c r="A219" s="6">
        <v>218</v>
      </c>
      <c r="B219" s="6">
        <f>Formatted!E219/Formatted!R219</f>
        <v>334.06488506697417</v>
      </c>
      <c r="C219" s="6">
        <f>Formatted!I219/Formatted!R219</f>
        <v>1.4465924022592032E-4</v>
      </c>
      <c r="D219" s="6">
        <f>Formatted!J219/Formatted!R219</f>
        <v>1.3062513483086833E-4</v>
      </c>
      <c r="E219" s="6">
        <f>Formatted!U219/Formatted!R219</f>
        <v>0</v>
      </c>
    </row>
    <row r="220" spans="1:5" ht="12.75" x14ac:dyDescent="0.2">
      <c r="A220" s="6">
        <v>219</v>
      </c>
      <c r="B220" s="6">
        <f>Formatted!E220/Formatted!R220</f>
        <v>368.74775824881351</v>
      </c>
      <c r="C220" s="6">
        <f>Formatted!I220/Formatted!R220</f>
        <v>1.3028728171437162E-4</v>
      </c>
      <c r="D220" s="6">
        <f>Formatted!J220/Formatted!R220</f>
        <v>1.0537941903368292E-4</v>
      </c>
      <c r="E220" s="6">
        <f>Formatted!U220/Formatted!R220</f>
        <v>0</v>
      </c>
    </row>
    <row r="221" spans="1:5" ht="12.75" x14ac:dyDescent="0.2">
      <c r="A221" s="6">
        <v>220</v>
      </c>
      <c r="B221" s="6">
        <f>Formatted!E221/Formatted!R221</f>
        <v>439.54237135866526</v>
      </c>
      <c r="C221" s="6">
        <f>Formatted!I221/Formatted!R221</f>
        <v>1.2506632560529068E-4</v>
      </c>
      <c r="D221" s="6">
        <f>Formatted!J221/Formatted!R221</f>
        <v>1.0635694266433749E-4</v>
      </c>
      <c r="E221" s="6">
        <f>Formatted!U221/Formatted!R221</f>
        <v>0</v>
      </c>
    </row>
    <row r="222" spans="1:5" ht="12.75" x14ac:dyDescent="0.2">
      <c r="A222" s="6">
        <v>221</v>
      </c>
      <c r="B222" s="6">
        <f>Formatted!E222/Formatted!R222</f>
        <v>504.3234084530842</v>
      </c>
      <c r="C222" s="6">
        <f>Formatted!I222/Formatted!R222</f>
        <v>1.1548018389403747E-4</v>
      </c>
      <c r="D222" s="6">
        <f>Formatted!J222/Formatted!R222</f>
        <v>9.9332531061396644E-5</v>
      </c>
      <c r="E222" s="6">
        <f>Formatted!U222/Formatted!R222</f>
        <v>0</v>
      </c>
    </row>
    <row r="223" spans="1:5" ht="12.75" x14ac:dyDescent="0.2">
      <c r="A223" s="6">
        <v>222</v>
      </c>
      <c r="B223" s="6">
        <f>Formatted!E223/Formatted!R223</f>
        <v>122.55180696701827</v>
      </c>
      <c r="C223" s="6">
        <f>Formatted!I223/Formatted!R223</f>
        <v>0</v>
      </c>
      <c r="D223" s="6">
        <f>Formatted!J223/Formatted!R223</f>
        <v>0</v>
      </c>
      <c r="E223" s="6">
        <f>Formatted!U223/Formatted!R223</f>
        <v>1.2116769489320121</v>
      </c>
    </row>
    <row r="224" spans="1:5" ht="12.75" x14ac:dyDescent="0.2">
      <c r="A224" s="6">
        <v>223</v>
      </c>
      <c r="B224" s="6">
        <f>Formatted!E224/Formatted!R224</f>
        <v>118.90625324010675</v>
      </c>
      <c r="C224" s="6">
        <f>Formatted!I224/Formatted!R224</f>
        <v>5.0125913693547901E-4</v>
      </c>
      <c r="D224" s="6">
        <f>Formatted!J224/Formatted!R224</f>
        <v>0</v>
      </c>
      <c r="E224" s="6">
        <f>Formatted!U224/Formatted!R224</f>
        <v>0.73576082805231191</v>
      </c>
    </row>
    <row r="225" spans="1:5" ht="12.75" x14ac:dyDescent="0.2">
      <c r="A225" s="6">
        <v>224</v>
      </c>
      <c r="B225" s="6">
        <f>Formatted!E225/Formatted!R225</f>
        <v>110.18180520470935</v>
      </c>
      <c r="C225" s="6">
        <f>Formatted!I225/Formatted!R225</f>
        <v>4.7535078171400313E-4</v>
      </c>
      <c r="D225" s="6">
        <f>Formatted!J225/Formatted!R225</f>
        <v>9.283993914137553E-5</v>
      </c>
      <c r="E225" s="6">
        <f>Formatted!U225/Formatted!R225</f>
        <v>0.78629452614346385</v>
      </c>
    </row>
    <row r="226" spans="1:5" ht="12.75" x14ac:dyDescent="0.2">
      <c r="A226" s="6">
        <v>225</v>
      </c>
      <c r="B226" s="6">
        <f>Formatted!E226/Formatted!R226</f>
        <v>117.59665617840206</v>
      </c>
      <c r="C226" s="6">
        <f>Formatted!I226/Formatted!R226</f>
        <v>4.497589973538702E-4</v>
      </c>
      <c r="D226" s="6">
        <f>Formatted!J226/Formatted!R226</f>
        <v>9.2499387342622207E-5</v>
      </c>
      <c r="E226" s="6">
        <f>Formatted!U226/Formatted!R226</f>
        <v>0.87512560483333812</v>
      </c>
    </row>
    <row r="227" spans="1:5" ht="12.75" x14ac:dyDescent="0.2">
      <c r="A227" s="6">
        <v>226</v>
      </c>
      <c r="B227" s="6">
        <f>Formatted!E227/Formatted!R227</f>
        <v>134.2795789012759</v>
      </c>
      <c r="C227" s="6">
        <f>Formatted!I227/Formatted!R227</f>
        <v>4.2505248720444441E-4</v>
      </c>
      <c r="D227" s="6">
        <f>Formatted!J227/Formatted!R227</f>
        <v>8.6004203782869931E-5</v>
      </c>
      <c r="E227" s="6">
        <f>Formatted!U227/Formatted!R227</f>
        <v>0.79658524696849697</v>
      </c>
    </row>
    <row r="228" spans="1:5" ht="12.75" x14ac:dyDescent="0.2">
      <c r="A228" s="6">
        <v>227</v>
      </c>
      <c r="B228" s="6">
        <f>Formatted!E228/Formatted!R228</f>
        <v>159.83143654673583</v>
      </c>
      <c r="C228" s="6">
        <f>Formatted!I228/Formatted!R228</f>
        <v>4.0090726669365987E-4</v>
      </c>
      <c r="D228" s="6">
        <f>Formatted!J228/Formatted!R228</f>
        <v>7.76580587664723E-5</v>
      </c>
      <c r="E228" s="6">
        <f>Formatted!U228/Formatted!R228</f>
        <v>1.01093330938603</v>
      </c>
    </row>
    <row r="229" spans="1:5" ht="12.75" x14ac:dyDescent="0.2">
      <c r="A229" s="6">
        <v>228</v>
      </c>
      <c r="B229" s="6">
        <f>Formatted!E229/Formatted!R229</f>
        <v>191.60402120309413</v>
      </c>
      <c r="C229" s="6">
        <f>Formatted!I229/Formatted!R229</f>
        <v>3.7941951407249159E-4</v>
      </c>
      <c r="D229" s="6">
        <f>Formatted!J229/Formatted!R229</f>
        <v>6.9229212801646337E-5</v>
      </c>
      <c r="E229" s="6">
        <f>Formatted!U229/Formatted!R229</f>
        <v>1.2389729966346301</v>
      </c>
    </row>
    <row r="230" spans="1:5" ht="12.75" x14ac:dyDescent="0.2">
      <c r="A230" s="6">
        <v>229</v>
      </c>
      <c r="B230" s="6">
        <f>Formatted!E230/Formatted!R230</f>
        <v>240.50815312316743</v>
      </c>
      <c r="C230" s="6">
        <f>Formatted!I230/Formatted!R230</f>
        <v>3.5970593396567318E-4</v>
      </c>
      <c r="D230" s="6">
        <f>Formatted!J230/Formatted!R230</f>
        <v>6.2816453579697486E-5</v>
      </c>
      <c r="E230" s="6">
        <f>Formatted!U230/Formatted!R230</f>
        <v>1.330172280432937</v>
      </c>
    </row>
    <row r="231" spans="1:5" ht="12.75" x14ac:dyDescent="0.2">
      <c r="A231" s="6">
        <v>230</v>
      </c>
      <c r="B231" s="6">
        <f>Formatted!E231/Formatted!R231</f>
        <v>321.60418795710882</v>
      </c>
      <c r="C231" s="6">
        <f>Formatted!I231/Formatted!R231</f>
        <v>3.4345910534573518E-4</v>
      </c>
      <c r="D231" s="6">
        <f>Formatted!J231/Formatted!R231</f>
        <v>6.3470400268986684E-5</v>
      </c>
      <c r="E231" s="6">
        <f>Formatted!U231/Formatted!R231</f>
        <v>1.8881354771094436</v>
      </c>
    </row>
    <row r="232" spans="1:5" ht="12.75" x14ac:dyDescent="0.2">
      <c r="A232" s="6">
        <v>231</v>
      </c>
      <c r="B232" s="6">
        <f>Formatted!E232/Formatted!R232</f>
        <v>375.34295750754802</v>
      </c>
      <c r="C232" s="6">
        <f>Formatted!I232/Formatted!R232</f>
        <v>3.2589157655142214E-4</v>
      </c>
      <c r="D232" s="6">
        <f>Formatted!J232/Formatted!R232</f>
        <v>5.8311112167241218E-5</v>
      </c>
      <c r="E232" s="6">
        <f>Formatted!U232/Formatted!R232</f>
        <v>1.6384161292190276</v>
      </c>
    </row>
    <row r="233" spans="1:5" ht="12.75" x14ac:dyDescent="0.2">
      <c r="A233" s="6">
        <v>232</v>
      </c>
      <c r="B233" s="6">
        <f>Formatted!E233/Formatted!R233</f>
        <v>337.39614281742774</v>
      </c>
      <c r="C233" s="6">
        <f>Formatted!I233/Formatted!R233</f>
        <v>3.0847825153695755E-4</v>
      </c>
      <c r="D233" s="6">
        <f>Formatted!J233/Formatted!R233</f>
        <v>5.1449400570852972E-5</v>
      </c>
      <c r="E233" s="6">
        <f>Formatted!U233/Formatted!R233</f>
        <v>1.6418800003641989</v>
      </c>
    </row>
    <row r="234" spans="1:5" ht="12.75" x14ac:dyDescent="0.2">
      <c r="A234" s="6">
        <v>233</v>
      </c>
      <c r="B234" s="6">
        <f>Formatted!E234/Formatted!R234</f>
        <v>350.89531164179931</v>
      </c>
      <c r="C234" s="6">
        <f>Formatted!I234/Formatted!R234</f>
        <v>2.9276320915416E-4</v>
      </c>
      <c r="D234" s="6">
        <f>Formatted!J234/Formatted!R234</f>
        <v>4.8202845448980759E-5</v>
      </c>
      <c r="E234" s="6">
        <f>Formatted!U234/Formatted!R234</f>
        <v>1.9017135591382521</v>
      </c>
    </row>
    <row r="235" spans="1:5" ht="12.75" x14ac:dyDescent="0.2">
      <c r="A235" s="6">
        <v>234</v>
      </c>
      <c r="B235" s="6">
        <f>Formatted!E235/Formatted!R235</f>
        <v>466.64943848799413</v>
      </c>
      <c r="C235" s="6">
        <f>Formatted!I235/Formatted!R235</f>
        <v>2.7518060321458953E-4</v>
      </c>
      <c r="D235" s="6">
        <f>Formatted!J235/Formatted!R235</f>
        <v>6.3567787708750166E-5</v>
      </c>
      <c r="E235" s="6">
        <f>Formatted!U235/Formatted!R235</f>
        <v>1.9732069242469181</v>
      </c>
    </row>
    <row r="236" spans="1:5" ht="12.75" x14ac:dyDescent="0.2">
      <c r="A236" s="6">
        <v>235</v>
      </c>
      <c r="B236" s="6">
        <f>Formatted!E236/Formatted!R236</f>
        <v>4135.254060498055</v>
      </c>
      <c r="C236" s="6">
        <f>Formatted!I236/Formatted!R236</f>
        <v>0</v>
      </c>
      <c r="D236" s="6">
        <f>Formatted!J236/Formatted!R236</f>
        <v>0</v>
      </c>
      <c r="E236" s="6">
        <f>Formatted!U236/Formatted!R236</f>
        <v>149.32351551618203</v>
      </c>
    </row>
    <row r="237" spans="1:5" ht="12.75" x14ac:dyDescent="0.2">
      <c r="A237" s="6">
        <v>236</v>
      </c>
      <c r="B237" s="6">
        <f>Formatted!E237/Formatted!R237</f>
        <v>3754.3639244514652</v>
      </c>
      <c r="C237" s="6">
        <f>Formatted!I237/Formatted!R237</f>
        <v>1.5908560430622505E-3</v>
      </c>
      <c r="D237" s="6">
        <f>Formatted!J237/Formatted!R237</f>
        <v>0</v>
      </c>
      <c r="E237" s="6">
        <f>Formatted!U237/Formatted!R237</f>
        <v>203.93547672705864</v>
      </c>
    </row>
    <row r="238" spans="1:5" ht="12.75" x14ac:dyDescent="0.2">
      <c r="A238" s="6">
        <v>237</v>
      </c>
      <c r="B238" s="6">
        <f>Formatted!E238/Formatted!R238</f>
        <v>3836.7966806657964</v>
      </c>
      <c r="C238" s="6">
        <f>Formatted!I238/Formatted!R238</f>
        <v>1.5435868788891154E-3</v>
      </c>
      <c r="D238" s="6">
        <f>Formatted!J238/Formatted!R238</f>
        <v>2.002617251139407E-3</v>
      </c>
      <c r="E238" s="6">
        <f>Formatted!U238/Formatted!R238</f>
        <v>182.05611373994606</v>
      </c>
    </row>
    <row r="239" spans="1:5" ht="12.75" x14ac:dyDescent="0.2">
      <c r="A239" s="6">
        <v>238</v>
      </c>
      <c r="B239" s="6">
        <f>Formatted!E239/Formatted!R239</f>
        <v>4601.6044534966786</v>
      </c>
      <c r="C239" s="6">
        <f>Formatted!I239/Formatted!R239</f>
        <v>1.4629660591874269E-3</v>
      </c>
      <c r="D239" s="6">
        <f>Formatted!J239/Formatted!R239</f>
        <v>6.1558571841133279E-5</v>
      </c>
      <c r="E239" s="6">
        <f>Formatted!U239/Formatted!R239</f>
        <v>181.63578604976365</v>
      </c>
    </row>
    <row r="240" spans="1:5" ht="12.75" x14ac:dyDescent="0.2">
      <c r="A240" s="6">
        <v>239</v>
      </c>
      <c r="B240" s="6">
        <f>Formatted!E240/Formatted!R240</f>
        <v>5328.4851858587735</v>
      </c>
      <c r="C240" s="6">
        <f>Formatted!I240/Formatted!R240</f>
        <v>1.3955646283752435E-3</v>
      </c>
      <c r="D240" s="6">
        <f>Formatted!J240/Formatted!R240</f>
        <v>1.1624756425721444E-3</v>
      </c>
      <c r="E240" s="6">
        <f>Formatted!U240/Formatted!R240</f>
        <v>204.13844298042127</v>
      </c>
    </row>
    <row r="241" spans="1:5" ht="12.75" x14ac:dyDescent="0.2">
      <c r="A241" s="6">
        <v>240</v>
      </c>
      <c r="B241" s="6">
        <f>Formatted!E241/Formatted!R241</f>
        <v>6281.9546838810702</v>
      </c>
      <c r="C241" s="6">
        <f>Formatted!I241/Formatted!R241</f>
        <v>1.3280510922712792E-3</v>
      </c>
      <c r="D241" s="6">
        <f>Formatted!J241/Formatted!R241</f>
        <v>1.6905104515156238E-3</v>
      </c>
      <c r="E241" s="6">
        <f>Formatted!U241/Formatted!R241</f>
        <v>250.82187659708654</v>
      </c>
    </row>
    <row r="242" spans="1:5" ht="12.75" x14ac:dyDescent="0.2">
      <c r="A242" s="6">
        <v>241</v>
      </c>
      <c r="B242" s="6">
        <f>Formatted!E242/Formatted!R242</f>
        <v>6756.2711586820651</v>
      </c>
      <c r="C242" s="6">
        <f>Formatted!I242/Formatted!R242</f>
        <v>1.2513208583438259E-3</v>
      </c>
      <c r="D242" s="6">
        <f>Formatted!J242/Formatted!R242</f>
        <v>1.3992428376389953E-3</v>
      </c>
      <c r="E242" s="6">
        <f>Formatted!U242/Formatted!R242</f>
        <v>0</v>
      </c>
    </row>
    <row r="243" spans="1:5" ht="12.75" x14ac:dyDescent="0.2">
      <c r="A243" s="6">
        <v>242</v>
      </c>
      <c r="B243" s="6">
        <f>Formatted!E243/Formatted!R243</f>
        <v>7994.3048249674584</v>
      </c>
      <c r="C243" s="6">
        <f>Formatted!I243/Formatted!R243</f>
        <v>1.1869657617722407E-3</v>
      </c>
      <c r="D243" s="6">
        <f>Formatted!J243/Formatted!R243</f>
        <v>1.4419077676476521E-3</v>
      </c>
      <c r="E243" s="6">
        <f>Formatted!U243/Formatted!R243</f>
        <v>0</v>
      </c>
    </row>
    <row r="244" spans="1:5" ht="12.75" x14ac:dyDescent="0.2">
      <c r="A244" s="6">
        <v>243</v>
      </c>
      <c r="B244" s="6">
        <f>Formatted!E244/Formatted!R244</f>
        <v>10577.916763271634</v>
      </c>
      <c r="C244" s="6">
        <f>Formatted!I244/Formatted!R244</f>
        <v>1.09856539094159E-3</v>
      </c>
      <c r="D244" s="6">
        <f>Formatted!J244/Formatted!R244</f>
        <v>1.1916298623657394E-3</v>
      </c>
      <c r="E244" s="6">
        <f>Formatted!U244/Formatted!R244</f>
        <v>0</v>
      </c>
    </row>
    <row r="245" spans="1:5" ht="12.75" x14ac:dyDescent="0.2">
      <c r="A245" s="6">
        <v>244</v>
      </c>
      <c r="B245" s="6">
        <f>Formatted!E245/Formatted!R245</f>
        <v>7919.7108932268266</v>
      </c>
      <c r="C245" s="6">
        <f>Formatted!I245/Formatted!R245</f>
        <v>1.0486092597529549E-3</v>
      </c>
      <c r="D245" s="6">
        <f>Formatted!J245/Formatted!R245</f>
        <v>8.7877800487771161E-4</v>
      </c>
      <c r="E245" s="6">
        <f>Formatted!U245/Formatted!R245</f>
        <v>0</v>
      </c>
    </row>
    <row r="246" spans="1:5" ht="12.75" x14ac:dyDescent="0.2">
      <c r="A246" s="6">
        <v>245</v>
      </c>
      <c r="B246" s="6">
        <f>Formatted!E246/Formatted!R246</f>
        <v>9362.113583409051</v>
      </c>
      <c r="C246" s="6">
        <f>Formatted!I246/Formatted!R246</f>
        <v>1.0172070565767609E-3</v>
      </c>
      <c r="D246" s="6">
        <f>Formatted!J246/Formatted!R246</f>
        <v>1.1425105158518515E-3</v>
      </c>
      <c r="E246" s="6">
        <f>Formatted!U246/Formatted!R246</f>
        <v>0</v>
      </c>
    </row>
    <row r="247" spans="1:5" ht="12.75" x14ac:dyDescent="0.2">
      <c r="A247" s="6">
        <v>246</v>
      </c>
      <c r="B247" s="6">
        <f>Formatted!E247/Formatted!R247</f>
        <v>11791.587778554283</v>
      </c>
      <c r="C247" s="6">
        <f>Formatted!I247/Formatted!R247</f>
        <v>9.9056858260237871E-4</v>
      </c>
      <c r="D247" s="6">
        <f>Formatted!J247/Formatted!R247</f>
        <v>1.1179184383770986E-3</v>
      </c>
      <c r="E247" s="6">
        <f>Formatted!U247/Formatted!R247</f>
        <v>0</v>
      </c>
    </row>
    <row r="248" spans="1:5" ht="12.75" x14ac:dyDescent="0.2">
      <c r="A248" s="6">
        <v>247</v>
      </c>
      <c r="B248" s="6">
        <f>Formatted!E248/Formatted!R248</f>
        <v>10929.879637161484</v>
      </c>
      <c r="C248" s="6">
        <f>Formatted!I248/Formatted!R248</f>
        <v>8.9613199295345014E-4</v>
      </c>
      <c r="D248" s="6">
        <f>Formatted!J248/Formatted!R248</f>
        <v>6.4438199356598054E-4</v>
      </c>
      <c r="E248" s="6">
        <f>Formatted!U248/Formatted!R248</f>
        <v>0</v>
      </c>
    </row>
    <row r="249" spans="1:5" ht="12.75" x14ac:dyDescent="0.2">
      <c r="A249" s="6">
        <v>248</v>
      </c>
      <c r="B249" s="6">
        <f>Formatted!E249/Formatted!R249</f>
        <v>637.10427118401321</v>
      </c>
      <c r="C249" s="6">
        <f>Formatted!I249/Formatted!R249</f>
        <v>0</v>
      </c>
      <c r="D249" s="6">
        <f>Formatted!J249/Formatted!R249</f>
        <v>0</v>
      </c>
      <c r="E249" s="6">
        <f>Formatted!U249/Formatted!R249</f>
        <v>0</v>
      </c>
    </row>
    <row r="250" spans="1:5" ht="12.75" x14ac:dyDescent="0.2">
      <c r="A250" s="6">
        <v>249</v>
      </c>
      <c r="B250" s="6">
        <f>Formatted!E250/Formatted!R250</f>
        <v>542.68217663186999</v>
      </c>
      <c r="C250" s="6">
        <f>Formatted!I250/Formatted!R250</f>
        <v>0</v>
      </c>
      <c r="D250" s="6">
        <f>Formatted!J250/Formatted!R250</f>
        <v>0</v>
      </c>
      <c r="E250" s="6">
        <f>Formatted!U250/Formatted!R250</f>
        <v>0</v>
      </c>
    </row>
    <row r="251" spans="1:5" ht="12.75" x14ac:dyDescent="0.2">
      <c r="A251" s="6">
        <v>250</v>
      </c>
      <c r="B251" s="6">
        <f>Formatted!E251/Formatted!R251</f>
        <v>442.5269100696658</v>
      </c>
      <c r="C251" s="6">
        <f>Formatted!I251/Formatted!R251</f>
        <v>0</v>
      </c>
      <c r="D251" s="6">
        <f>Formatted!J251/Formatted!R251</f>
        <v>3.619897035740552E-4</v>
      </c>
      <c r="E251" s="6">
        <f>Formatted!U251/Formatted!R251</f>
        <v>0</v>
      </c>
    </row>
    <row r="252" spans="1:5" ht="12.75" x14ac:dyDescent="0.2">
      <c r="A252" s="6">
        <v>251</v>
      </c>
      <c r="B252" s="6">
        <f>Formatted!E252/Formatted!R252</f>
        <v>361.1578364285142</v>
      </c>
      <c r="C252" s="6">
        <f>Formatted!I252/Formatted!R252</f>
        <v>0</v>
      </c>
      <c r="D252" s="6">
        <f>Formatted!J252/Formatted!R252</f>
        <v>3.2331070158422246E-4</v>
      </c>
      <c r="E252" s="6">
        <f>Formatted!U252/Formatted!R252</f>
        <v>5.9323064510866503</v>
      </c>
    </row>
    <row r="253" spans="1:5" ht="12.75" x14ac:dyDescent="0.2">
      <c r="A253" s="6">
        <v>252</v>
      </c>
      <c r="B253" s="6">
        <f>Formatted!E253/Formatted!R253</f>
        <v>415.81396890944541</v>
      </c>
      <c r="C253" s="6">
        <f>Formatted!I253/Formatted!R253</f>
        <v>0</v>
      </c>
      <c r="D253" s="6">
        <f>Formatted!J253/Formatted!R253</f>
        <v>2.9527262068460144E-4</v>
      </c>
      <c r="E253" s="6">
        <f>Formatted!U253/Formatted!R253</f>
        <v>4.3105492070744731</v>
      </c>
    </row>
    <row r="254" spans="1:5" ht="12.75" x14ac:dyDescent="0.2">
      <c r="A254" s="6">
        <v>253</v>
      </c>
      <c r="B254" s="6">
        <f>Formatted!E254/Formatted!R254</f>
        <v>434.49544429044886</v>
      </c>
      <c r="C254" s="6">
        <f>Formatted!I254/Formatted!R254</f>
        <v>9.2582988815557282E-5</v>
      </c>
      <c r="D254" s="6">
        <f>Formatted!J254/Formatted!R254</f>
        <v>2.7566062835308788E-4</v>
      </c>
      <c r="E254" s="6">
        <f>Formatted!U254/Formatted!R254</f>
        <v>4.8727888850293306</v>
      </c>
    </row>
    <row r="255" spans="1:5" ht="12.75" x14ac:dyDescent="0.2">
      <c r="A255" s="6">
        <v>254</v>
      </c>
      <c r="B255" s="6">
        <f>Formatted!E255/Formatted!R255</f>
        <v>441.91965589169439</v>
      </c>
      <c r="C255" s="6">
        <f>Formatted!I255/Formatted!R255</f>
        <v>7.6906263407999865E-5</v>
      </c>
      <c r="D255" s="6">
        <f>Formatted!J255/Formatted!R255</f>
        <v>2.2734570849557856E-4</v>
      </c>
      <c r="E255" s="6">
        <f>Formatted!U255/Formatted!R255</f>
        <v>5.3969307654736749</v>
      </c>
    </row>
    <row r="256" spans="1:5" ht="12.75" x14ac:dyDescent="0.2">
      <c r="A256" s="6">
        <v>255</v>
      </c>
      <c r="B256" s="6">
        <f>Formatted!E256/Formatted!R256</f>
        <v>522.33991824276882</v>
      </c>
      <c r="C256" s="6">
        <f>Formatted!I256/Formatted!R256</f>
        <v>7.0615650782068331E-5</v>
      </c>
      <c r="D256" s="6">
        <f>Formatted!J256/Formatted!R256</f>
        <v>2.1119310372785252E-4</v>
      </c>
      <c r="E256" s="6">
        <f>Formatted!U256/Formatted!R256</f>
        <v>5.2307889468198763</v>
      </c>
    </row>
    <row r="257" spans="1:5" ht="12.75" x14ac:dyDescent="0.2">
      <c r="A257" s="6">
        <v>256</v>
      </c>
      <c r="B257" s="6">
        <f>Formatted!E257/Formatted!R257</f>
        <v>612.02857760281472</v>
      </c>
      <c r="C257" s="6">
        <f>Formatted!I257/Formatted!R257</f>
        <v>6.8441758598312779E-5</v>
      </c>
      <c r="D257" s="6">
        <f>Formatted!J257/Formatted!R257</f>
        <v>2.0469155580791693E-4</v>
      </c>
      <c r="E257" s="6">
        <f>Formatted!U257/Formatted!R257</f>
        <v>5.0697598961713171</v>
      </c>
    </row>
    <row r="258" spans="1:5" ht="12.75" x14ac:dyDescent="0.2">
      <c r="A258" s="6">
        <v>257</v>
      </c>
      <c r="B258" s="6">
        <f>Formatted!E258/Formatted!R258</f>
        <v>553.099351360779</v>
      </c>
      <c r="C258" s="6">
        <f>Formatted!I258/Formatted!R258</f>
        <v>0</v>
      </c>
      <c r="D258" s="6">
        <f>Formatted!J258/Formatted!R258</f>
        <v>1.9344949310091554E-4</v>
      </c>
      <c r="E258" s="6">
        <f>Formatted!U258/Formatted!R258</f>
        <v>5.5271283743118724</v>
      </c>
    </row>
    <row r="259" spans="1:5" ht="12.75" x14ac:dyDescent="0.2">
      <c r="A259" s="6">
        <v>258</v>
      </c>
      <c r="B259" s="6">
        <f>Formatted!E259/Formatted!R259</f>
        <v>566.33532523324448</v>
      </c>
      <c r="C259" s="6">
        <f>Formatted!I259/Formatted!R259</f>
        <v>0</v>
      </c>
      <c r="D259" s="6">
        <f>Formatted!J259/Formatted!R259</f>
        <v>1.8742859862909368E-4</v>
      </c>
      <c r="E259" s="6">
        <f>Formatted!U259/Formatted!R259</f>
        <v>6.5451256664127948</v>
      </c>
    </row>
    <row r="260" spans="1:5" ht="12.75" x14ac:dyDescent="0.2">
      <c r="A260" s="6">
        <v>259</v>
      </c>
      <c r="B260" s="6">
        <f>Formatted!E260/Formatted!R260</f>
        <v>517.75243203613218</v>
      </c>
      <c r="C260" s="6">
        <f>Formatted!I260/Formatted!R260</f>
        <v>0</v>
      </c>
      <c r="D260" s="6">
        <f>Formatted!J260/Formatted!R260</f>
        <v>1.6253920826114171E-4</v>
      </c>
      <c r="E260" s="6">
        <f>Formatted!U260/Formatted!R260</f>
        <v>6.3401818825268048</v>
      </c>
    </row>
    <row r="261" spans="1:5" ht="12.75" x14ac:dyDescent="0.2">
      <c r="A261" s="6">
        <v>260</v>
      </c>
      <c r="B261" s="6">
        <f>Formatted!E261/Formatted!R261</f>
        <v>510.32622925651441</v>
      </c>
      <c r="C261" s="6">
        <f>Formatted!I261/Formatted!R261</f>
        <v>0</v>
      </c>
      <c r="D261" s="6">
        <f>Formatted!J261/Formatted!R261</f>
        <v>1.5352621809097127E-4</v>
      </c>
      <c r="E261" s="6">
        <f>Formatted!U261/Formatted!R261</f>
        <v>4.466217253555528</v>
      </c>
    </row>
    <row r="262" spans="1:5" ht="12.75" x14ac:dyDescent="0.2">
      <c r="A262" s="6">
        <v>261</v>
      </c>
      <c r="B262" s="6">
        <f>Formatted!E262/Formatted!R262</f>
        <v>264.692698775471</v>
      </c>
      <c r="C262" s="6">
        <f>Formatted!I262/Formatted!R262</f>
        <v>0</v>
      </c>
      <c r="D262" s="6">
        <f>Formatted!J262/Formatted!R262</f>
        <v>0</v>
      </c>
      <c r="E262" s="6">
        <f>Formatted!U262/Formatted!R262</f>
        <v>8.6055621466606649</v>
      </c>
    </row>
    <row r="263" spans="1:5" ht="12.75" x14ac:dyDescent="0.2">
      <c r="A263" s="6">
        <v>262</v>
      </c>
      <c r="B263" s="6">
        <f>Formatted!E263/Formatted!R263</f>
        <v>275.47627104658426</v>
      </c>
      <c r="C263" s="6">
        <f>Formatted!I263/Formatted!R263</f>
        <v>5.4681934623004597E-4</v>
      </c>
      <c r="D263" s="6">
        <f>Formatted!J263/Formatted!R263</f>
        <v>0</v>
      </c>
      <c r="E263" s="6">
        <f>Formatted!U263/Formatted!R263</f>
        <v>8.552150912602615</v>
      </c>
    </row>
    <row r="264" spans="1:5" ht="12.75" x14ac:dyDescent="0.2">
      <c r="A264" s="6">
        <v>263</v>
      </c>
      <c r="B264" s="6">
        <f>Formatted!E264/Formatted!R264</f>
        <v>311.63961986438397</v>
      </c>
      <c r="C264" s="6">
        <f>Formatted!I264/Formatted!R264</f>
        <v>5.0595596237337261E-4</v>
      </c>
      <c r="D264" s="6">
        <f>Formatted!J264/Formatted!R264</f>
        <v>4.5480948011167522E-4</v>
      </c>
      <c r="E264" s="6">
        <f>Formatted!U264/Formatted!R264</f>
        <v>9.2993604112177177</v>
      </c>
    </row>
    <row r="265" spans="1:5" ht="12.75" x14ac:dyDescent="0.2">
      <c r="A265" s="6">
        <v>264</v>
      </c>
      <c r="B265" s="6">
        <f>Formatted!E265/Formatted!R265</f>
        <v>375.96486715438311</v>
      </c>
      <c r="C265" s="6">
        <f>Formatted!I265/Formatted!R265</f>
        <v>4.5907517237730896E-4</v>
      </c>
      <c r="D265" s="6">
        <f>Formatted!J265/Formatted!R265</f>
        <v>3.6666905398891503E-4</v>
      </c>
      <c r="E265" s="6">
        <f>Formatted!U265/Formatted!R265</f>
        <v>10.639510432778835</v>
      </c>
    </row>
    <row r="266" spans="1:5" ht="12.75" x14ac:dyDescent="0.2">
      <c r="A266" s="6">
        <v>265</v>
      </c>
      <c r="B266" s="6">
        <f>Formatted!E266/Formatted!R266</f>
        <v>426.26351084979234</v>
      </c>
      <c r="C266" s="6">
        <f>Formatted!I266/Formatted!R266</f>
        <v>4.2993899742526151E-4</v>
      </c>
      <c r="D266" s="6">
        <f>Formatted!J266/Formatted!R266</f>
        <v>4.0934915260549848E-4</v>
      </c>
      <c r="E266" s="6">
        <f>Formatted!U266/Formatted!R266</f>
        <v>12.958643592857849</v>
      </c>
    </row>
    <row r="267" spans="1:5" ht="12.75" x14ac:dyDescent="0.2">
      <c r="A267" s="6">
        <v>266</v>
      </c>
      <c r="B267" s="6">
        <f>Formatted!E267/Formatted!R267</f>
        <v>501.86429468827072</v>
      </c>
      <c r="C267" s="6">
        <f>Formatted!I267/Formatted!R267</f>
        <v>4.2386763881875611E-4</v>
      </c>
      <c r="D267" s="6">
        <f>Formatted!J267/Formatted!R267</f>
        <v>4.4790426352670409E-4</v>
      </c>
      <c r="E267" s="6">
        <f>Formatted!U267/Formatted!R267</f>
        <v>22.072542533368587</v>
      </c>
    </row>
    <row r="268" spans="1:5" ht="12.75" x14ac:dyDescent="0.2">
      <c r="A268" s="6">
        <v>267</v>
      </c>
      <c r="B268" s="6">
        <f>Formatted!E268/Formatted!R268</f>
        <v>929.94554542398112</v>
      </c>
      <c r="C268" s="6">
        <f>Formatted!I268/Formatted!R268</f>
        <v>4.1288915839730297E-4</v>
      </c>
      <c r="D268" s="6">
        <f>Formatted!J268/Formatted!R268</f>
        <v>4.2323189057079532E-4</v>
      </c>
      <c r="E268" s="6">
        <f>Formatted!U268/Formatted!R268</f>
        <v>26.198550659727346</v>
      </c>
    </row>
    <row r="269" spans="1:5" ht="12.75" x14ac:dyDescent="0.2">
      <c r="A269" s="6">
        <v>268</v>
      </c>
      <c r="B269" s="6">
        <f>Formatted!E269/Formatted!R269</f>
        <v>1099.0847587633284</v>
      </c>
      <c r="C269" s="6">
        <f>Formatted!I269/Formatted!R269</f>
        <v>3.6531672613884461E-4</v>
      </c>
      <c r="D269" s="6">
        <f>Formatted!J269/Formatted!R269</f>
        <v>3.0880339616257173E-4</v>
      </c>
      <c r="E269" s="6">
        <f>Formatted!U269/Formatted!R269</f>
        <v>36.225355271515028</v>
      </c>
    </row>
    <row r="270" spans="1:5" ht="12.75" x14ac:dyDescent="0.2">
      <c r="A270" s="6">
        <v>269</v>
      </c>
      <c r="B270" s="6">
        <f>Formatted!E270/Formatted!R270</f>
        <v>1234.4372533198523</v>
      </c>
      <c r="C270" s="6">
        <f>Formatted!I270/Formatted!R270</f>
        <v>3.577217774414944E-4</v>
      </c>
      <c r="D270" s="6">
        <f>Formatted!J270/Formatted!R270</f>
        <v>3.1799895275402715E-4</v>
      </c>
      <c r="E270" s="6">
        <f>Formatted!U270/Formatted!R270</f>
        <v>37.645814246292503</v>
      </c>
    </row>
    <row r="271" spans="1:5" ht="12.75" x14ac:dyDescent="0.2">
      <c r="A271" s="6">
        <v>270</v>
      </c>
      <c r="B271" s="6">
        <f>Formatted!E271/Formatted!R271</f>
        <v>1096.5336568131745</v>
      </c>
      <c r="C271" s="6">
        <f>Formatted!I271/Formatted!R271</f>
        <v>3.4721265187862683E-4</v>
      </c>
      <c r="D271" s="6">
        <f>Formatted!J271/Formatted!R271</f>
        <v>3.2209819432115264E-4</v>
      </c>
      <c r="E271" s="6">
        <f>Formatted!U271/Formatted!R271</f>
        <v>40.014295402496749</v>
      </c>
    </row>
    <row r="272" spans="1:5" ht="12.75" x14ac:dyDescent="0.2">
      <c r="A272" s="6">
        <v>271</v>
      </c>
      <c r="B272" s="6">
        <f>Formatted!E272/Formatted!R272</f>
        <v>1326.0661119212414</v>
      </c>
      <c r="C272" s="6">
        <f>Formatted!I272/Formatted!R272</f>
        <v>3.4060230472852363E-4</v>
      </c>
      <c r="D272" s="6">
        <f>Formatted!J272/Formatted!R272</f>
        <v>3.0651734514351768E-4</v>
      </c>
      <c r="E272" s="6">
        <f>Formatted!U272/Formatted!R272</f>
        <v>36.35179486574998</v>
      </c>
    </row>
    <row r="273" spans="1:5" ht="12.75" x14ac:dyDescent="0.2">
      <c r="A273" s="6">
        <v>272</v>
      </c>
      <c r="B273" s="6">
        <f>Formatted!E273/Formatted!R273</f>
        <v>1594.0308091961606</v>
      </c>
      <c r="C273" s="6">
        <f>Formatted!I273/Formatted!R273</f>
        <v>3.241245434356299E-4</v>
      </c>
      <c r="D273" s="6">
        <f>Formatted!J273/Formatted!R273</f>
        <v>2.7879948298005703E-4</v>
      </c>
      <c r="E273" s="6">
        <f>Formatted!U273/Formatted!R273</f>
        <v>41.336455135482446</v>
      </c>
    </row>
    <row r="274" spans="1:5" ht="12.75" x14ac:dyDescent="0.2">
      <c r="A274" s="6">
        <v>273</v>
      </c>
      <c r="B274" s="6">
        <f>Formatted!E274/Formatted!R274</f>
        <v>1645.5151619882977</v>
      </c>
      <c r="C274" s="6">
        <f>Formatted!I274/Formatted!R274</f>
        <v>3.0496960908462522E-4</v>
      </c>
      <c r="D274" s="6">
        <f>Formatted!J274/Formatted!R274</f>
        <v>2.4792578484141779E-4</v>
      </c>
      <c r="E274" s="6">
        <f>Formatted!U274/Formatted!R274</f>
        <v>38.59426671326888</v>
      </c>
    </row>
    <row r="275" spans="1:5" ht="12.75" x14ac:dyDescent="0.2">
      <c r="A275" s="6">
        <v>274</v>
      </c>
      <c r="B275" s="6">
        <f>Formatted!E275/Formatted!R275</f>
        <v>342.47851952315358</v>
      </c>
      <c r="C275" s="6">
        <f>Formatted!I275/Formatted!R275</f>
        <v>0</v>
      </c>
      <c r="D275" s="6">
        <f>Formatted!J275/Formatted!R275</f>
        <v>0</v>
      </c>
      <c r="E275" s="6">
        <f>Formatted!U275/Formatted!R275</f>
        <v>1.486372026569929</v>
      </c>
    </row>
    <row r="276" spans="1:5" ht="12.75" x14ac:dyDescent="0.2">
      <c r="A276" s="6">
        <v>275</v>
      </c>
      <c r="B276" s="6">
        <f>Formatted!E276/Formatted!R276</f>
        <v>318.53066989022244</v>
      </c>
      <c r="C276" s="6">
        <f>Formatted!I276/Formatted!R276</f>
        <v>0</v>
      </c>
      <c r="D276" s="6">
        <f>Formatted!J276/Formatted!R276</f>
        <v>0</v>
      </c>
      <c r="E276" s="6">
        <f>Formatted!U276/Formatted!R276</f>
        <v>2.9228744491646368</v>
      </c>
    </row>
    <row r="277" spans="1:5" ht="12.75" x14ac:dyDescent="0.2">
      <c r="A277" s="6">
        <v>276</v>
      </c>
      <c r="B277" s="6">
        <f>Formatted!E277/Formatted!R277</f>
        <v>326.07994817012371</v>
      </c>
      <c r="C277" s="6">
        <f>Formatted!I277/Formatted!R277</f>
        <v>0</v>
      </c>
      <c r="D277" s="6">
        <f>Formatted!J277/Formatted!R277</f>
        <v>1.3663878321615858E-4</v>
      </c>
      <c r="E277" s="6">
        <f>Formatted!U277/Formatted!R277</f>
        <v>4.2008687396553608</v>
      </c>
    </row>
    <row r="278" spans="1:5" ht="12.75" x14ac:dyDescent="0.2">
      <c r="A278" s="6">
        <v>277</v>
      </c>
      <c r="B278" s="6">
        <f>Formatted!E278/Formatted!R278</f>
        <v>374.42684452448191</v>
      </c>
      <c r="C278" s="6">
        <f>Formatted!I278/Formatted!R278</f>
        <v>0</v>
      </c>
      <c r="D278" s="6">
        <f>Formatted!J278/Formatted!R278</f>
        <v>1.3341183047875835E-4</v>
      </c>
      <c r="E278" s="6">
        <f>Formatted!U278/Formatted!R278</f>
        <v>3.9110960075206029</v>
      </c>
    </row>
    <row r="279" spans="1:5" ht="12.75" x14ac:dyDescent="0.2">
      <c r="A279" s="6">
        <v>278</v>
      </c>
      <c r="B279" s="6">
        <f>Formatted!E279/Formatted!R279</f>
        <v>390.88456228668514</v>
      </c>
      <c r="C279" s="6">
        <f>Formatted!I279/Formatted!R279</f>
        <v>0</v>
      </c>
      <c r="D279" s="6">
        <f>Formatted!J279/Formatted!R279</f>
        <v>1.2942953665185406E-4</v>
      </c>
      <c r="E279" s="6">
        <f>Formatted!U279/Formatted!R279</f>
        <v>3.0918093598877823</v>
      </c>
    </row>
    <row r="280" spans="1:5" ht="12.75" x14ac:dyDescent="0.2">
      <c r="A280" s="6">
        <v>279</v>
      </c>
      <c r="B280" s="6">
        <f>Formatted!E280/Formatted!R280</f>
        <v>306.70117908413982</v>
      </c>
      <c r="C280" s="6">
        <f>Formatted!I280/Formatted!R280</f>
        <v>0</v>
      </c>
      <c r="D280" s="6">
        <f>Formatted!J280/Formatted!R280</f>
        <v>1.2635319309660454E-4</v>
      </c>
      <c r="E280" s="6">
        <f>Formatted!U280/Formatted!R280</f>
        <v>3.9681168079925393</v>
      </c>
    </row>
    <row r="281" spans="1:5" ht="12.75" x14ac:dyDescent="0.2">
      <c r="A281" s="6">
        <v>280</v>
      </c>
      <c r="B281" s="6">
        <f>Formatted!E281/Formatted!R281</f>
        <v>287.92298572818368</v>
      </c>
      <c r="C281" s="6">
        <f>Formatted!I281/Formatted!R281</f>
        <v>0</v>
      </c>
      <c r="D281" s="6">
        <f>Formatted!J281/Formatted!R281</f>
        <v>1.2052295737824502E-4</v>
      </c>
      <c r="E281" s="6">
        <f>Formatted!U281/Formatted!R281</f>
        <v>4.1841162171956361</v>
      </c>
    </row>
    <row r="282" spans="1:5" ht="12.75" x14ac:dyDescent="0.2">
      <c r="A282" s="6">
        <v>281</v>
      </c>
      <c r="B282" s="6">
        <f>Formatted!E282/Formatted!R282</f>
        <v>411.48470687720982</v>
      </c>
      <c r="C282" s="6">
        <f>Formatted!I282/Formatted!R282</f>
        <v>0</v>
      </c>
      <c r="D282" s="6">
        <f>Formatted!J282/Formatted!R282</f>
        <v>1.175479127183358E-4</v>
      </c>
      <c r="E282" s="6">
        <f>Formatted!U282/Formatted!R282</f>
        <v>9.5551224563592179</v>
      </c>
    </row>
    <row r="283" spans="1:5" ht="12.75" x14ac:dyDescent="0.2">
      <c r="A283" s="6">
        <v>282</v>
      </c>
      <c r="B283" s="6">
        <f>Formatted!E283/Formatted!R283</f>
        <v>437.80568263982644</v>
      </c>
      <c r="C283" s="6">
        <f>Formatted!I283/Formatted!R283</f>
        <v>0</v>
      </c>
      <c r="D283" s="6">
        <f>Formatted!J283/Formatted!R283</f>
        <v>1.3010585497676223E-4</v>
      </c>
      <c r="E283" s="6">
        <f>Formatted!U283/Formatted!R283</f>
        <v>2.9084766388247894</v>
      </c>
    </row>
    <row r="284" spans="1:5" ht="12.75" x14ac:dyDescent="0.2">
      <c r="A284" s="6">
        <v>283</v>
      </c>
      <c r="B284" s="6">
        <f>Formatted!E284/Formatted!R284</f>
        <v>435.17566283730918</v>
      </c>
      <c r="C284" s="6">
        <f>Formatted!I284/Formatted!R284</f>
        <v>0</v>
      </c>
      <c r="D284" s="6">
        <f>Formatted!J284/Formatted!R284</f>
        <v>1.2668446920151402E-4</v>
      </c>
      <c r="E284" s="6">
        <f>Formatted!U284/Formatted!R284</f>
        <v>2.6431930980941822</v>
      </c>
    </row>
    <row r="285" spans="1:5" ht="12.75" x14ac:dyDescent="0.2">
      <c r="A285" s="6">
        <v>284</v>
      </c>
      <c r="B285" s="6">
        <f>Formatted!E285/Formatted!R285</f>
        <v>435.44888802746368</v>
      </c>
      <c r="C285" s="6">
        <f>Formatted!I285/Formatted!R285</f>
        <v>0</v>
      </c>
      <c r="D285" s="6">
        <f>Formatted!J285/Formatted!R285</f>
        <v>1.2173556295755999E-4</v>
      </c>
      <c r="E285" s="6">
        <f>Formatted!U285/Formatted!R285</f>
        <v>1.5630699171287914</v>
      </c>
    </row>
    <row r="286" spans="1:5" ht="12.75" x14ac:dyDescent="0.2">
      <c r="A286" s="6">
        <v>285</v>
      </c>
      <c r="B286" s="6">
        <f>Formatted!E286/Formatted!R286</f>
        <v>454.00227755513805</v>
      </c>
      <c r="C286" s="6">
        <f>Formatted!I286/Formatted!R286</f>
        <v>0</v>
      </c>
      <c r="D286" s="6">
        <f>Formatted!J286/Formatted!R286</f>
        <v>1.1629230042834629E-4</v>
      </c>
      <c r="E286" s="6">
        <f>Formatted!U286/Formatted!R286</f>
        <v>4.3900791378959694</v>
      </c>
    </row>
    <row r="287" spans="1:5" ht="12.75" x14ac:dyDescent="0.2">
      <c r="A287" s="6">
        <v>286</v>
      </c>
      <c r="B287" s="6">
        <f>Formatted!E287/Formatted!R287</f>
        <v>493.48995260177622</v>
      </c>
      <c r="C287" s="6">
        <f>Formatted!I287/Formatted!R287</f>
        <v>0</v>
      </c>
      <c r="D287" s="6">
        <f>Formatted!J287/Formatted!R287</f>
        <v>1.1177796564626482E-4</v>
      </c>
      <c r="E287" s="6">
        <f>Formatted!U287/Formatted!R287</f>
        <v>3.5803879621069203</v>
      </c>
    </row>
    <row r="288" spans="1:5" ht="12.75" x14ac:dyDescent="0.2">
      <c r="A288" s="6">
        <v>287</v>
      </c>
      <c r="B288" s="6">
        <f>Formatted!E288/Formatted!R288</f>
        <v>284.18719685355984</v>
      </c>
      <c r="C288" s="6">
        <f>Formatted!I288/Formatted!R288</f>
        <v>0</v>
      </c>
      <c r="D288" s="6">
        <f>Formatted!J288/Formatted!R288</f>
        <v>0</v>
      </c>
      <c r="E288" s="6">
        <f>Formatted!U288/Formatted!R288</f>
        <v>0</v>
      </c>
    </row>
    <row r="289" spans="1:5" ht="12.75" x14ac:dyDescent="0.2">
      <c r="A289" s="6">
        <v>288</v>
      </c>
      <c r="B289" s="6">
        <f>Formatted!E289/Formatted!R289</f>
        <v>295.1956907174046</v>
      </c>
      <c r="C289" s="6">
        <f>Formatted!I289/Formatted!R289</f>
        <v>0</v>
      </c>
      <c r="D289" s="6">
        <f>Formatted!J289/Formatted!R289</f>
        <v>0</v>
      </c>
      <c r="E289" s="6">
        <f>Formatted!U289/Formatted!R289</f>
        <v>4.2250881122920871</v>
      </c>
    </row>
    <row r="290" spans="1:5" ht="12.75" x14ac:dyDescent="0.2">
      <c r="A290" s="6">
        <v>289</v>
      </c>
      <c r="B290" s="6">
        <f>Formatted!E290/Formatted!R290</f>
        <v>305.5716486242992</v>
      </c>
      <c r="C290" s="6">
        <f>Formatted!I290/Formatted!R290</f>
        <v>0</v>
      </c>
      <c r="D290" s="6">
        <f>Formatted!J290/Formatted!R290</f>
        <v>1.7883321098035915E-4</v>
      </c>
      <c r="E290" s="6">
        <f>Formatted!U290/Formatted!R290</f>
        <v>7.6642804705868208</v>
      </c>
    </row>
    <row r="291" spans="1:5" ht="12.75" x14ac:dyDescent="0.2">
      <c r="A291" s="6">
        <v>290</v>
      </c>
      <c r="B291" s="6">
        <f>Formatted!E291/Formatted!R291</f>
        <v>342.07587322563739</v>
      </c>
      <c r="C291" s="6">
        <f>Formatted!I291/Formatted!R291</f>
        <v>0</v>
      </c>
      <c r="D291" s="6">
        <f>Formatted!J291/Formatted!R291</f>
        <v>1.7272312336326465E-4</v>
      </c>
      <c r="E291" s="6">
        <f>Formatted!U291/Formatted!R291</f>
        <v>15.655329904840585</v>
      </c>
    </row>
    <row r="292" spans="1:5" ht="12.75" x14ac:dyDescent="0.2">
      <c r="A292" s="6">
        <v>291</v>
      </c>
      <c r="B292" s="6">
        <f>Formatted!E292/Formatted!R292</f>
        <v>375.79462909955555</v>
      </c>
      <c r="C292" s="6">
        <f>Formatted!I292/Formatted!R292</f>
        <v>0</v>
      </c>
      <c r="D292" s="6">
        <f>Formatted!J292/Formatted!R292</f>
        <v>1.6321647177757118E-4</v>
      </c>
      <c r="E292" s="6">
        <f>Formatted!U292/Formatted!R292</f>
        <v>16.034041060087389</v>
      </c>
    </row>
    <row r="293" spans="1:5" ht="12.75" x14ac:dyDescent="0.2">
      <c r="A293" s="6">
        <v>292</v>
      </c>
      <c r="B293" s="6">
        <f>Formatted!E293/Formatted!R293</f>
        <v>402.98804725943802</v>
      </c>
      <c r="C293" s="6">
        <f>Formatted!I293/Formatted!R293</f>
        <v>6.6830107315082854E-5</v>
      </c>
      <c r="D293" s="6">
        <f>Formatted!J293/Formatted!R293</f>
        <v>1.6250268199772777E-4</v>
      </c>
      <c r="E293" s="6">
        <f>Formatted!U293/Formatted!R293</f>
        <v>13.295673981632273</v>
      </c>
    </row>
    <row r="294" spans="1:5" ht="12.75" x14ac:dyDescent="0.2">
      <c r="A294" s="6">
        <v>293</v>
      </c>
      <c r="B294" s="6">
        <f>Formatted!E294/Formatted!R294</f>
        <v>398.24717913839379</v>
      </c>
      <c r="C294" s="6">
        <f>Formatted!I294/Formatted!R294</f>
        <v>6.1955352219619328E-5</v>
      </c>
      <c r="D294" s="6">
        <f>Formatted!J294/Formatted!R294</f>
        <v>1.486928453270864E-4</v>
      </c>
      <c r="E294" s="6">
        <f>Formatted!U294/Formatted!R294</f>
        <v>12.253391883435823</v>
      </c>
    </row>
    <row r="295" spans="1:5" ht="12.75" x14ac:dyDescent="0.2">
      <c r="A295" s="6">
        <v>294</v>
      </c>
      <c r="B295" s="6">
        <f>Formatted!E295/Formatted!R295</f>
        <v>465.34026235282147</v>
      </c>
      <c r="C295" s="6">
        <f>Formatted!I295/Formatted!R295</f>
        <v>5.8612026783675139E-5</v>
      </c>
      <c r="D295" s="6">
        <f>Formatted!J295/Formatted!R295</f>
        <v>1.4349841040141155E-4</v>
      </c>
      <c r="E295" s="6">
        <f>Formatted!U295/Formatted!R295</f>
        <v>27.419649311443425</v>
      </c>
    </row>
    <row r="296" spans="1:5" ht="12.75" x14ac:dyDescent="0.2">
      <c r="A296" s="6">
        <v>295</v>
      </c>
      <c r="B296" s="6">
        <f>Formatted!E296/Formatted!R296</f>
        <v>555.65946523218099</v>
      </c>
      <c r="C296" s="6">
        <f>Formatted!I296/Formatted!R296</f>
        <v>5.6693826965166261E-5</v>
      </c>
      <c r="D296" s="6">
        <f>Formatted!J296/Formatted!R296</f>
        <v>1.3316457031353006E-4</v>
      </c>
      <c r="E296" s="6">
        <f>Formatted!U296/Formatted!R296</f>
        <v>30.390528175513541</v>
      </c>
    </row>
    <row r="297" spans="1:5" ht="12.75" x14ac:dyDescent="0.2">
      <c r="A297" s="6">
        <v>296</v>
      </c>
      <c r="B297" s="6">
        <f>Formatted!E297/Formatted!R297</f>
        <v>536.80280674831795</v>
      </c>
      <c r="C297" s="6">
        <f>Formatted!I297/Formatted!R297</f>
        <v>0</v>
      </c>
      <c r="D297" s="6">
        <f>Formatted!J297/Formatted!R297</f>
        <v>1.2508825492212611E-4</v>
      </c>
      <c r="E297" s="6">
        <f>Formatted!U297/Formatted!R297</f>
        <v>16.764405298841645</v>
      </c>
    </row>
    <row r="298" spans="1:5" ht="12.75" x14ac:dyDescent="0.2">
      <c r="A298" s="6">
        <v>297</v>
      </c>
      <c r="B298" s="6">
        <f>Formatted!E298/Formatted!R298</f>
        <v>526.52102388467586</v>
      </c>
      <c r="C298" s="6">
        <f>Formatted!I298/Formatted!R298</f>
        <v>0</v>
      </c>
      <c r="D298" s="6">
        <f>Formatted!J298/Formatted!R298</f>
        <v>9.7061433584768673E-5</v>
      </c>
      <c r="E298" s="6">
        <f>Formatted!U298/Formatted!R298</f>
        <v>18.592936952926465</v>
      </c>
    </row>
    <row r="299" spans="1:5" ht="12.75" x14ac:dyDescent="0.2">
      <c r="A299" s="6">
        <v>298</v>
      </c>
      <c r="B299" s="6">
        <f>Formatted!E299/Formatted!R299</f>
        <v>595.82924872616411</v>
      </c>
      <c r="C299" s="6">
        <f>Formatted!I299/Formatted!R299</f>
        <v>0</v>
      </c>
      <c r="D299" s="6">
        <f>Formatted!J299/Formatted!R299</f>
        <v>9.2351566405701662E-5</v>
      </c>
      <c r="E299" s="6">
        <f>Formatted!U299/Formatted!R299</f>
        <v>0</v>
      </c>
    </row>
    <row r="300" spans="1:5" ht="12.75" x14ac:dyDescent="0.2">
      <c r="A300" s="6">
        <v>299</v>
      </c>
      <c r="B300" s="6">
        <f>Formatted!E300/Formatted!R300</f>
        <v>494.31437797780421</v>
      </c>
      <c r="C300" s="6">
        <f>Formatted!I300/Formatted!R300</f>
        <v>0</v>
      </c>
      <c r="D300" s="6">
        <f>Formatted!J300/Formatted!R300</f>
        <v>8.8364818058642985E-5</v>
      </c>
      <c r="E300" s="6">
        <f>Formatted!U300/Formatted!R300</f>
        <v>0</v>
      </c>
    </row>
    <row r="301" spans="1:5" ht="12.75" x14ac:dyDescent="0.2">
      <c r="A301" s="6">
        <v>300</v>
      </c>
      <c r="B301" s="6">
        <f>Formatted!E301/Formatted!R301</f>
        <v>406.11570552068798</v>
      </c>
      <c r="C301" s="6">
        <f>Formatted!I301/Formatted!R301</f>
        <v>0</v>
      </c>
      <c r="D301" s="6">
        <f>Formatted!J301/Formatted!R301</f>
        <v>0</v>
      </c>
      <c r="E301" s="6">
        <f>Formatted!U301/Formatted!R301</f>
        <v>4.9864072456332975</v>
      </c>
    </row>
    <row r="302" spans="1:5" ht="12.75" x14ac:dyDescent="0.2">
      <c r="A302" s="6">
        <v>301</v>
      </c>
      <c r="B302" s="6">
        <f>Formatted!E302/Formatted!R302</f>
        <v>404.21620628499016</v>
      </c>
      <c r="C302" s="6">
        <f>Formatted!I302/Formatted!R302</f>
        <v>6.2811366283086433E-4</v>
      </c>
      <c r="D302" s="6">
        <f>Formatted!J302/Formatted!R302</f>
        <v>0</v>
      </c>
      <c r="E302" s="6">
        <f>Formatted!U302/Formatted!R302</f>
        <v>5.6962585013156337</v>
      </c>
    </row>
    <row r="303" spans="1:5" ht="12.75" x14ac:dyDescent="0.2">
      <c r="A303" s="6">
        <v>302</v>
      </c>
      <c r="B303" s="6">
        <f>Formatted!E303/Formatted!R303</f>
        <v>398.40994506632683</v>
      </c>
      <c r="C303" s="6">
        <f>Formatted!I303/Formatted!R303</f>
        <v>5.9753596639859413E-4</v>
      </c>
      <c r="D303" s="6">
        <f>Formatted!J303/Formatted!R303</f>
        <v>3.7656977810412951E-4</v>
      </c>
      <c r="E303" s="6">
        <f>Formatted!U303/Formatted!R303</f>
        <v>3.8181211910453299</v>
      </c>
    </row>
    <row r="304" spans="1:5" ht="12.75" x14ac:dyDescent="0.2">
      <c r="A304" s="6">
        <v>303</v>
      </c>
      <c r="B304" s="6">
        <f>Formatted!E304/Formatted!R304</f>
        <v>439.59590572024882</v>
      </c>
      <c r="C304" s="6">
        <f>Formatted!I304/Formatted!R304</f>
        <v>5.5735124226917367E-4</v>
      </c>
      <c r="D304" s="6">
        <f>Formatted!J304/Formatted!R304</f>
        <v>3.6425294184390622E-4</v>
      </c>
      <c r="E304" s="6">
        <f>Formatted!U304/Formatted!R304</f>
        <v>3.7457589970992782</v>
      </c>
    </row>
    <row r="305" spans="1:5" ht="12.75" x14ac:dyDescent="0.2">
      <c r="A305" s="6">
        <v>304</v>
      </c>
      <c r="B305" s="6">
        <f>Formatted!E305/Formatted!R305</f>
        <v>462.04976829650377</v>
      </c>
      <c r="C305" s="6">
        <f>Formatted!I305/Formatted!R305</f>
        <v>5.1115835786975743E-4</v>
      </c>
      <c r="D305" s="6">
        <f>Formatted!J305/Formatted!R305</f>
        <v>2.94017965927331E-4</v>
      </c>
      <c r="E305" s="6">
        <f>Formatted!U305/Formatted!R305</f>
        <v>3.100365194312805</v>
      </c>
    </row>
    <row r="306" spans="1:5" ht="12.75" x14ac:dyDescent="0.2">
      <c r="A306" s="6">
        <v>305</v>
      </c>
      <c r="B306" s="6">
        <f>Formatted!E306/Formatted!R306</f>
        <v>523.61378919377842</v>
      </c>
      <c r="C306" s="6">
        <f>Formatted!I306/Formatted!R306</f>
        <v>4.8147699593452338E-4</v>
      </c>
      <c r="D306" s="6">
        <f>Formatted!J306/Formatted!R306</f>
        <v>2.7471853436055133E-4</v>
      </c>
      <c r="E306" s="6">
        <f>Formatted!U306/Formatted!R306</f>
        <v>3.4650695006315089</v>
      </c>
    </row>
    <row r="307" spans="1:5" ht="12.75" x14ac:dyDescent="0.2">
      <c r="A307" s="6">
        <v>306</v>
      </c>
      <c r="B307" s="6">
        <f>Formatted!E307/Formatted!R307</f>
        <v>612.23253122396954</v>
      </c>
      <c r="C307" s="6">
        <f>Formatted!I307/Formatted!R307</f>
        <v>4.5966131862402602E-4</v>
      </c>
      <c r="D307" s="6">
        <f>Formatted!J307/Formatted!R307</f>
        <v>2.6049107042051665E-4</v>
      </c>
      <c r="E307" s="6">
        <f>Formatted!U307/Formatted!R307</f>
        <v>4.8425494031176983</v>
      </c>
    </row>
    <row r="308" spans="1:5" ht="12.75" x14ac:dyDescent="0.2">
      <c r="A308" s="6">
        <v>307</v>
      </c>
      <c r="B308" s="6">
        <f>Formatted!E308/Formatted!R308</f>
        <v>721.45901071362425</v>
      </c>
      <c r="C308" s="6">
        <f>Formatted!I308/Formatted!R308</f>
        <v>4.278149487247189E-4</v>
      </c>
      <c r="D308" s="6">
        <f>Formatted!J308/Formatted!R308</f>
        <v>2.2679410506971971E-4</v>
      </c>
      <c r="E308" s="6">
        <f>Formatted!U308/Formatted!R308</f>
        <v>7.0194391314500963</v>
      </c>
    </row>
    <row r="309" spans="1:5" ht="12.75" x14ac:dyDescent="0.2">
      <c r="A309" s="6">
        <v>308</v>
      </c>
      <c r="B309" s="6">
        <f>Formatted!E309/Formatted!R309</f>
        <v>785.73420028438659</v>
      </c>
      <c r="C309" s="6">
        <f>Formatted!I309/Formatted!R309</f>
        <v>4.0110099540980248E-4</v>
      </c>
      <c r="D309" s="6">
        <f>Formatted!J309/Formatted!R309</f>
        <v>1.9663027192671901E-4</v>
      </c>
      <c r="E309" s="6">
        <f>Formatted!U309/Formatted!R309</f>
        <v>6.8603951118188951</v>
      </c>
    </row>
    <row r="310" spans="1:5" ht="12.75" x14ac:dyDescent="0.2">
      <c r="A310" s="6">
        <v>309</v>
      </c>
      <c r="B310" s="6">
        <f>Formatted!E310/Formatted!R310</f>
        <v>771.28810846545764</v>
      </c>
      <c r="C310" s="6">
        <f>Formatted!I310/Formatted!R310</f>
        <v>3.7084993461601026E-4</v>
      </c>
      <c r="D310" s="6">
        <f>Formatted!J310/Formatted!R310</f>
        <v>1.6961820761941563E-4</v>
      </c>
      <c r="E310" s="6">
        <f>Formatted!U310/Formatted!R310</f>
        <v>5.6999752967590442</v>
      </c>
    </row>
    <row r="311" spans="1:5" ht="12.75" x14ac:dyDescent="0.2">
      <c r="A311" s="6">
        <v>310</v>
      </c>
      <c r="B311" s="6">
        <f>Formatted!E311/Formatted!R311</f>
        <v>792.97903696171579</v>
      </c>
      <c r="C311" s="6">
        <f>Formatted!I311/Formatted!R311</f>
        <v>3.5331910963584369E-4</v>
      </c>
      <c r="D311" s="6">
        <f>Formatted!J311/Formatted!R311</f>
        <v>1.9477284250577021E-4</v>
      </c>
      <c r="E311" s="6">
        <f>Formatted!U311/Formatted!R311</f>
        <v>5.1822091630551315</v>
      </c>
    </row>
    <row r="312" spans="1:5" ht="12.75" x14ac:dyDescent="0.2">
      <c r="A312" s="6">
        <v>311</v>
      </c>
      <c r="B312" s="6">
        <f>Formatted!E312/Formatted!R312</f>
        <v>816.44153497971149</v>
      </c>
      <c r="C312" s="6">
        <f>Formatted!I312/Formatted!R312</f>
        <v>3.3927469736704132E-4</v>
      </c>
      <c r="D312" s="6">
        <f>Formatted!J312/Formatted!R312</f>
        <v>2.2292339151636231E-4</v>
      </c>
      <c r="E312" s="6">
        <f>Formatted!U312/Formatted!R312</f>
        <v>4.6873634463361489</v>
      </c>
    </row>
    <row r="313" spans="1:5" ht="12.75" x14ac:dyDescent="0.2">
      <c r="A313" s="6">
        <v>312</v>
      </c>
      <c r="B313" s="6">
        <f>Formatted!E313/Formatted!R313</f>
        <v>932.51822918916309</v>
      </c>
      <c r="C313" s="6">
        <f>Formatted!I313/Formatted!R313</f>
        <v>3.2551192975167691E-4</v>
      </c>
      <c r="D313" s="6">
        <f>Formatted!J313/Formatted!R313</f>
        <v>2.4127949371419209E-4</v>
      </c>
      <c r="E313" s="6">
        <f>Formatted!U313/Formatted!R313</f>
        <v>4.0298168464455193</v>
      </c>
    </row>
    <row r="314" spans="1:5" ht="12.75" x14ac:dyDescent="0.2">
      <c r="A314" s="6">
        <v>313</v>
      </c>
      <c r="B314" s="6">
        <f>Formatted!E314/Formatted!R314</f>
        <v>415.46721545071313</v>
      </c>
      <c r="C314" s="6">
        <f>Formatted!I314/Formatted!R314</f>
        <v>0</v>
      </c>
      <c r="D314" s="6">
        <f>Formatted!J314/Formatted!R314</f>
        <v>0</v>
      </c>
      <c r="E314" s="6">
        <f>Formatted!U314/Formatted!R314</f>
        <v>105.05191989117698</v>
      </c>
    </row>
    <row r="315" spans="1:5" ht="12.75" x14ac:dyDescent="0.2">
      <c r="A315" s="6">
        <v>314</v>
      </c>
      <c r="B315" s="6">
        <f>Formatted!E315/Formatted!R315</f>
        <v>377.46777077210794</v>
      </c>
      <c r="C315" s="6">
        <f>Formatted!I315/Formatted!R315</f>
        <v>0</v>
      </c>
      <c r="D315" s="6">
        <f>Formatted!J315/Formatted!R315</f>
        <v>0</v>
      </c>
      <c r="E315" s="6">
        <f>Formatted!U315/Formatted!R315</f>
        <v>88.698904621960992</v>
      </c>
    </row>
    <row r="316" spans="1:5" ht="12.75" x14ac:dyDescent="0.2">
      <c r="A316" s="6">
        <v>315</v>
      </c>
      <c r="B316" s="6">
        <f>Formatted!E316/Formatted!R316</f>
        <v>348.34643198282458</v>
      </c>
      <c r="C316" s="6">
        <f>Formatted!I316/Formatted!R316</f>
        <v>0</v>
      </c>
      <c r="D316" s="6">
        <f>Formatted!J316/Formatted!R316</f>
        <v>9.546605200672293E-6</v>
      </c>
      <c r="E316" s="6">
        <f>Formatted!U316/Formatted!R316</f>
        <v>86.980180717236451</v>
      </c>
    </row>
    <row r="317" spans="1:5" ht="12.75" x14ac:dyDescent="0.2">
      <c r="A317" s="6">
        <v>316</v>
      </c>
      <c r="B317" s="6">
        <f>Formatted!E317/Formatted!R317</f>
        <v>510.42948149763242</v>
      </c>
      <c r="C317" s="6">
        <f>Formatted!I317/Formatted!R317</f>
        <v>0</v>
      </c>
      <c r="D317" s="6">
        <f>Formatted!J317/Formatted!R317</f>
        <v>1.3693168741445061E-5</v>
      </c>
      <c r="E317" s="6">
        <f>Formatted!U317/Formatted!R317</f>
        <v>127.45180136268095</v>
      </c>
    </row>
    <row r="318" spans="1:5" ht="12.75" x14ac:dyDescent="0.2">
      <c r="A318" s="6">
        <v>317</v>
      </c>
      <c r="B318" s="6">
        <f>Formatted!E318/Formatted!R318</f>
        <v>645.49346398733906</v>
      </c>
      <c r="C318" s="6">
        <f>Formatted!I318/Formatted!R318</f>
        <v>0</v>
      </c>
      <c r="D318" s="6">
        <f>Formatted!J318/Formatted!R318</f>
        <v>9.4141176199855439E-6</v>
      </c>
      <c r="E318" s="6">
        <f>Formatted!U318/Formatted!R318</f>
        <v>145.3958165753323</v>
      </c>
    </row>
    <row r="319" spans="1:5" ht="12.75" x14ac:dyDescent="0.2">
      <c r="A319" s="6">
        <v>318</v>
      </c>
      <c r="B319" s="6">
        <f>Formatted!E319/Formatted!R319</f>
        <v>710.54836269188991</v>
      </c>
      <c r="C319" s="6">
        <f>Formatted!I319/Formatted!R319</f>
        <v>9.8658042915210159E-6</v>
      </c>
      <c r="D319" s="6">
        <f>Formatted!J319/Formatted!R319</f>
        <v>3.6347700021393218E-6</v>
      </c>
      <c r="E319" s="6">
        <f>Formatted!U319/Formatted!R319</f>
        <v>140.7175243685366</v>
      </c>
    </row>
    <row r="320" spans="1:5" ht="12.75" x14ac:dyDescent="0.2">
      <c r="A320" s="6">
        <v>319</v>
      </c>
      <c r="B320" s="6">
        <f>Formatted!E320/Formatted!R320</f>
        <v>736.36004293931239</v>
      </c>
      <c r="C320" s="6">
        <f>Formatted!I320/Formatted!R320</f>
        <v>9.7917299049223018E-6</v>
      </c>
      <c r="D320" s="6">
        <f>Formatted!J320/Formatted!R320</f>
        <v>0</v>
      </c>
      <c r="E320" s="6">
        <f>Formatted!U320/Formatted!R320</f>
        <v>135.53815605234556</v>
      </c>
    </row>
    <row r="321" spans="1:5" ht="12.75" x14ac:dyDescent="0.2">
      <c r="A321" s="6">
        <v>320</v>
      </c>
      <c r="B321" s="6">
        <f>Formatted!E321/Formatted!R321</f>
        <v>816.80018652366516</v>
      </c>
      <c r="C321" s="6">
        <f>Formatted!I321/Formatted!R321</f>
        <v>1.6873028923439398E-5</v>
      </c>
      <c r="D321" s="6">
        <f>Formatted!J321/Formatted!R321</f>
        <v>0</v>
      </c>
      <c r="E321" s="6">
        <f>Formatted!U321/Formatted!R321</f>
        <v>141.11987826876589</v>
      </c>
    </row>
    <row r="322" spans="1:5" ht="12.75" x14ac:dyDescent="0.2">
      <c r="A322" s="6">
        <v>321</v>
      </c>
      <c r="B322" s="6">
        <f>Formatted!E322/Formatted!R322</f>
        <v>826.82710669663663</v>
      </c>
      <c r="C322" s="6">
        <f>Formatted!I322/Formatted!R322</f>
        <v>1.4197350267391881E-5</v>
      </c>
      <c r="D322" s="6">
        <f>Formatted!J322/Formatted!R322</f>
        <v>0</v>
      </c>
      <c r="E322" s="6">
        <f>Formatted!U322/Formatted!R322</f>
        <v>125.74795951118523</v>
      </c>
    </row>
    <row r="323" spans="1:5" ht="12.75" x14ac:dyDescent="0.2">
      <c r="A323" s="6">
        <v>322</v>
      </c>
      <c r="B323" s="6">
        <f>Formatted!E323/Formatted!R323</f>
        <v>858.73459361476841</v>
      </c>
      <c r="C323" s="6">
        <f>Formatted!I323/Formatted!R323</f>
        <v>0</v>
      </c>
      <c r="D323" s="6">
        <f>Formatted!J323/Formatted!R323</f>
        <v>0</v>
      </c>
      <c r="E323" s="6">
        <f>Formatted!U323/Formatted!R323</f>
        <v>124.12852478525011</v>
      </c>
    </row>
    <row r="324" spans="1:5" ht="12.75" x14ac:dyDescent="0.2">
      <c r="A324" s="6">
        <v>323</v>
      </c>
      <c r="B324" s="6">
        <f>Formatted!E324/Formatted!R324</f>
        <v>1083.0120651832501</v>
      </c>
      <c r="C324" s="6">
        <f>Formatted!I324/Formatted!R324</f>
        <v>0</v>
      </c>
      <c r="D324" s="6">
        <f>Formatted!J324/Formatted!R324</f>
        <v>0</v>
      </c>
      <c r="E324" s="6">
        <f>Formatted!U324/Formatted!R324</f>
        <v>138.38274377140763</v>
      </c>
    </row>
    <row r="325" spans="1:5" ht="12.75" x14ac:dyDescent="0.2">
      <c r="A325" s="6">
        <v>324</v>
      </c>
      <c r="B325" s="6">
        <f>Formatted!E325/Formatted!R325</f>
        <v>1225.5892380252237</v>
      </c>
      <c r="C325" s="6">
        <f>Formatted!I325/Formatted!R325</f>
        <v>0</v>
      </c>
      <c r="D325" s="6">
        <f>Formatted!J325/Formatted!R325</f>
        <v>0</v>
      </c>
      <c r="E325" s="6">
        <f>Formatted!U325/Formatted!R325</f>
        <v>147.81849465586868</v>
      </c>
    </row>
    <row r="326" spans="1:5" ht="12.75" x14ac:dyDescent="0.2">
      <c r="A326" s="6">
        <v>325</v>
      </c>
      <c r="B326" s="6">
        <f>Formatted!E326/Formatted!R326</f>
        <v>1134.8502104511479</v>
      </c>
      <c r="C326" s="6">
        <f>Formatted!I326/Formatted!R326</f>
        <v>0</v>
      </c>
      <c r="D326" s="6">
        <f>Formatted!J326/Formatted!R326</f>
        <v>0</v>
      </c>
      <c r="E326" s="6">
        <f>Formatted!U326/Formatted!R326</f>
        <v>124.78400425045514</v>
      </c>
    </row>
    <row r="327" spans="1:5" ht="12.75" x14ac:dyDescent="0.2">
      <c r="A327" s="6">
        <v>326</v>
      </c>
      <c r="B327" s="6">
        <f>Formatted!E327/Formatted!R327</f>
        <v>182.94277357149181</v>
      </c>
      <c r="C327" s="6">
        <f>Formatted!I327/Formatted!R327</f>
        <v>0</v>
      </c>
      <c r="D327" s="6">
        <f>Formatted!J327/Formatted!R327</f>
        <v>0</v>
      </c>
      <c r="E327" s="6">
        <f>Formatted!U327/Formatted!R327</f>
        <v>0</v>
      </c>
    </row>
    <row r="328" spans="1:5" ht="12.75" x14ac:dyDescent="0.2">
      <c r="A328" s="6">
        <v>327</v>
      </c>
      <c r="B328" s="6">
        <f>Formatted!E328/Formatted!R328</f>
        <v>171.73707886900297</v>
      </c>
      <c r="C328" s="6">
        <f>Formatted!I328/Formatted!R328</f>
        <v>0</v>
      </c>
      <c r="D328" s="6">
        <f>Formatted!J328/Formatted!R328</f>
        <v>0</v>
      </c>
      <c r="E328" s="6">
        <f>Formatted!U328/Formatted!R328</f>
        <v>0</v>
      </c>
    </row>
    <row r="329" spans="1:5" ht="12.75" x14ac:dyDescent="0.2">
      <c r="A329" s="6">
        <v>328</v>
      </c>
      <c r="B329" s="6">
        <f>Formatted!E329/Formatted!R329</f>
        <v>174.55456833078611</v>
      </c>
      <c r="C329" s="6">
        <f>Formatted!I329/Formatted!R329</f>
        <v>0</v>
      </c>
      <c r="D329" s="6">
        <f>Formatted!J329/Formatted!R329</f>
        <v>2.6020354495578008E-4</v>
      </c>
      <c r="E329" s="6">
        <f>Formatted!U329/Formatted!R329</f>
        <v>0</v>
      </c>
    </row>
    <row r="330" spans="1:5" ht="12.75" x14ac:dyDescent="0.2">
      <c r="A330" s="6">
        <v>329</v>
      </c>
      <c r="B330" s="6">
        <f>Formatted!E330/Formatted!R330</f>
        <v>130.91259199890405</v>
      </c>
      <c r="C330" s="6">
        <f>Formatted!I330/Formatted!R330</f>
        <v>0</v>
      </c>
      <c r="D330" s="6">
        <f>Formatted!J330/Formatted!R330</f>
        <v>1.6900207475653139E-4</v>
      </c>
      <c r="E330" s="6">
        <f>Formatted!U330/Formatted!R330</f>
        <v>0</v>
      </c>
    </row>
    <row r="331" spans="1:5" ht="12.75" x14ac:dyDescent="0.2">
      <c r="A331" s="6">
        <v>330</v>
      </c>
      <c r="B331" s="6">
        <f>Formatted!E331/Formatted!R331</f>
        <v>146.64124047813209</v>
      </c>
      <c r="C331" s="6">
        <f>Formatted!I331/Formatted!R331</f>
        <v>0</v>
      </c>
      <c r="D331" s="6">
        <f>Formatted!J331/Formatted!R331</f>
        <v>1.8086799682099375E-4</v>
      </c>
      <c r="E331" s="6">
        <f>Formatted!U331/Formatted!R331</f>
        <v>9.1062012288347542</v>
      </c>
    </row>
    <row r="332" spans="1:5" ht="12.75" x14ac:dyDescent="0.2">
      <c r="A332" s="6">
        <v>331</v>
      </c>
      <c r="B332" s="6">
        <f>Formatted!E332/Formatted!R332</f>
        <v>165.76008338160358</v>
      </c>
      <c r="C332" s="6">
        <f>Formatted!I332/Formatted!R332</f>
        <v>0</v>
      </c>
      <c r="D332" s="6">
        <f>Formatted!J332/Formatted!R332</f>
        <v>2.0735301943307604E-4</v>
      </c>
      <c r="E332" s="6">
        <f>Formatted!U332/Formatted!R332</f>
        <v>10.092403600724941</v>
      </c>
    </row>
    <row r="333" spans="1:5" ht="12.75" x14ac:dyDescent="0.2">
      <c r="A333" s="6">
        <v>332</v>
      </c>
      <c r="B333" s="6">
        <f>Formatted!E333/Formatted!R333</f>
        <v>178.45373082119397</v>
      </c>
      <c r="C333" s="6">
        <f>Formatted!I333/Formatted!R333</f>
        <v>0</v>
      </c>
      <c r="D333" s="6">
        <f>Formatted!J333/Formatted!R333</f>
        <v>2.242383650866479E-4</v>
      </c>
      <c r="E333" s="6">
        <f>Formatted!U333/Formatted!R333</f>
        <v>12.113007863705617</v>
      </c>
    </row>
    <row r="334" spans="1:5" ht="12.75" x14ac:dyDescent="0.2">
      <c r="A334" s="6">
        <v>333</v>
      </c>
      <c r="B334" s="6">
        <f>Formatted!E334/Formatted!R334</f>
        <v>209.81408479814576</v>
      </c>
      <c r="C334" s="6">
        <f>Formatted!I334/Formatted!R334</f>
        <v>0</v>
      </c>
      <c r="D334" s="6">
        <f>Formatted!J334/Formatted!R334</f>
        <v>2.1037426177371906E-4</v>
      </c>
      <c r="E334" s="6">
        <f>Formatted!U334/Formatted!R334</f>
        <v>13.627482544046579</v>
      </c>
    </row>
    <row r="335" spans="1:5" ht="12.75" x14ac:dyDescent="0.2">
      <c r="A335" s="6">
        <v>334</v>
      </c>
      <c r="B335" s="6">
        <f>Formatted!E335/Formatted!R335</f>
        <v>231.44749604788177</v>
      </c>
      <c r="C335" s="6">
        <f>Formatted!I335/Formatted!R335</f>
        <v>0</v>
      </c>
      <c r="D335" s="6">
        <f>Formatted!J335/Formatted!R335</f>
        <v>1.7071843873495187E-4</v>
      </c>
      <c r="E335" s="6">
        <f>Formatted!U335/Formatted!R335</f>
        <v>15.792136278512293</v>
      </c>
    </row>
    <row r="336" spans="1:5" ht="12.75" x14ac:dyDescent="0.2">
      <c r="A336" s="6">
        <v>335</v>
      </c>
      <c r="B336" s="6">
        <f>Formatted!E336/Formatted!R336</f>
        <v>302.28035243259086</v>
      </c>
      <c r="C336" s="6">
        <f>Formatted!I336/Formatted!R336</f>
        <v>0</v>
      </c>
      <c r="D336" s="6">
        <f>Formatted!J336/Formatted!R336</f>
        <v>1.392145369284877E-4</v>
      </c>
      <c r="E336" s="6">
        <f>Formatted!U336/Formatted!R336</f>
        <v>13.345754479986601</v>
      </c>
    </row>
    <row r="337" spans="1:5" ht="12.75" x14ac:dyDescent="0.2">
      <c r="A337" s="6">
        <v>336</v>
      </c>
      <c r="B337" s="6">
        <f>Formatted!E337/Formatted!R337</f>
        <v>326.60428045548372</v>
      </c>
      <c r="C337" s="6">
        <f>Formatted!I337/Formatted!R337</f>
        <v>0</v>
      </c>
      <c r="D337" s="6">
        <f>Formatted!J337/Formatted!R337</f>
        <v>1.2683205364338971E-4</v>
      </c>
      <c r="E337" s="6">
        <f>Formatted!U337/Formatted!R337</f>
        <v>33.855568104012391</v>
      </c>
    </row>
    <row r="338" spans="1:5" ht="12.75" x14ac:dyDescent="0.2">
      <c r="A338" s="6">
        <v>337</v>
      </c>
      <c r="B338" s="6">
        <f>Formatted!E338/Formatted!R338</f>
        <v>376.92845449061537</v>
      </c>
      <c r="C338" s="6">
        <f>Formatted!I338/Formatted!R338</f>
        <v>0</v>
      </c>
      <c r="D338" s="6">
        <f>Formatted!J338/Formatted!R338</f>
        <v>1.2304835383608145E-4</v>
      </c>
      <c r="E338" s="6">
        <f>Formatted!U338/Formatted!R338</f>
        <v>32.35534403657919</v>
      </c>
    </row>
    <row r="339" spans="1:5" ht="12.75" x14ac:dyDescent="0.2">
      <c r="A339" s="6">
        <v>338</v>
      </c>
      <c r="B339" s="6">
        <f>Formatted!E339/Formatted!R339</f>
        <v>413.75857279733486</v>
      </c>
      <c r="C339" s="6">
        <f>Formatted!I339/Formatted!R339</f>
        <v>0</v>
      </c>
      <c r="D339" s="6">
        <f>Formatted!J339/Formatted!R339</f>
        <v>1.0404647727503231E-4</v>
      </c>
      <c r="E339" s="6">
        <f>Formatted!U339/Formatted!R339</f>
        <v>0</v>
      </c>
    </row>
    <row r="340" spans="1:5" ht="12.75" x14ac:dyDescent="0.2">
      <c r="A340" s="6">
        <v>339</v>
      </c>
      <c r="B340" s="6">
        <f>Formatted!E340/Formatted!R340</f>
        <v>6548.5682739314761</v>
      </c>
      <c r="C340" s="6">
        <f>Formatted!I340/Formatted!R340</f>
        <v>0</v>
      </c>
      <c r="D340" s="6">
        <f>Formatted!J340/Formatted!R340</f>
        <v>0</v>
      </c>
      <c r="E340" s="6">
        <f>Formatted!U340/Formatted!R340</f>
        <v>95.630275965793345</v>
      </c>
    </row>
    <row r="341" spans="1:5" ht="12.75" x14ac:dyDescent="0.2">
      <c r="A341" s="6">
        <v>340</v>
      </c>
      <c r="B341" s="6">
        <f>Formatted!E341/Formatted!R341</f>
        <v>5404.4623680062496</v>
      </c>
      <c r="C341" s="6">
        <f>Formatted!I341/Formatted!R341</f>
        <v>2.5371400449200436E-3</v>
      </c>
      <c r="D341" s="6">
        <f>Formatted!J341/Formatted!R341</f>
        <v>0</v>
      </c>
      <c r="E341" s="6">
        <f>Formatted!U341/Formatted!R341</f>
        <v>108.7726057333432</v>
      </c>
    </row>
    <row r="342" spans="1:5" ht="12.75" x14ac:dyDescent="0.2">
      <c r="A342" s="6">
        <v>341</v>
      </c>
      <c r="B342" s="6">
        <f>Formatted!E342/Formatted!R342</f>
        <v>3715.5569912603746</v>
      </c>
      <c r="C342" s="6">
        <f>Formatted!I342/Formatted!R342</f>
        <v>4.0467089569692395E-3</v>
      </c>
      <c r="D342" s="6">
        <f>Formatted!J342/Formatted!R342</f>
        <v>1.1054438169204529E-2</v>
      </c>
      <c r="E342" s="6">
        <f>Formatted!U342/Formatted!R342</f>
        <v>122.46298911933195</v>
      </c>
    </row>
    <row r="343" spans="1:5" ht="12.75" x14ac:dyDescent="0.2">
      <c r="A343" s="6">
        <v>342</v>
      </c>
      <c r="B343" s="6">
        <f>Formatted!E343/Formatted!R343</f>
        <v>4437.4371612794721</v>
      </c>
      <c r="C343" s="6">
        <f>Formatted!I343/Formatted!R343</f>
        <v>3.7410015689855738E-3</v>
      </c>
      <c r="D343" s="6">
        <f>Formatted!J343/Formatted!R343</f>
        <v>1.2479963530490473E-2</v>
      </c>
      <c r="E343" s="6">
        <f>Formatted!U343/Formatted!R343</f>
        <v>127.06053835310364</v>
      </c>
    </row>
    <row r="344" spans="1:5" ht="12.75" x14ac:dyDescent="0.2">
      <c r="A344" s="6">
        <v>343</v>
      </c>
      <c r="B344" s="6">
        <f>Formatted!E344/Formatted!R344</f>
        <v>6062.2145242418737</v>
      </c>
      <c r="C344" s="6">
        <f>Formatted!I344/Formatted!R344</f>
        <v>3.2209914654076628E-3</v>
      </c>
      <c r="D344" s="6">
        <f>Formatted!J344/Formatted!R344</f>
        <v>1.09664063918649E-2</v>
      </c>
      <c r="E344" s="6">
        <f>Formatted!U344/Formatted!R344</f>
        <v>143.27219901942982</v>
      </c>
    </row>
    <row r="345" spans="1:5" ht="12.75" x14ac:dyDescent="0.2">
      <c r="A345" s="6">
        <v>344</v>
      </c>
      <c r="B345" s="6">
        <f>Formatted!E345/Formatted!R345</f>
        <v>7864.9375720580219</v>
      </c>
      <c r="C345" s="6">
        <f>Formatted!I345/Formatted!R345</f>
        <v>3.1325688852344735E-3</v>
      </c>
      <c r="D345" s="6">
        <f>Formatted!J345/Formatted!R345</f>
        <v>9.6897818373566664E-3</v>
      </c>
      <c r="E345" s="6">
        <f>Formatted!U345/Formatted!R345</f>
        <v>164.44869468848592</v>
      </c>
    </row>
    <row r="346" spans="1:5" ht="12.75" x14ac:dyDescent="0.2">
      <c r="A346" s="6">
        <v>345</v>
      </c>
      <c r="B346" s="6">
        <f>Formatted!E346/Formatted!R346</f>
        <v>9933.1088240078425</v>
      </c>
      <c r="C346" s="6">
        <f>Formatted!I346/Formatted!R346</f>
        <v>3.1476441908212028E-3</v>
      </c>
      <c r="D346" s="6">
        <f>Formatted!J346/Formatted!R346</f>
        <v>9.4589354564998535E-3</v>
      </c>
      <c r="E346" s="6">
        <f>Formatted!U346/Formatted!R346</f>
        <v>160.90811970508972</v>
      </c>
    </row>
    <row r="347" spans="1:5" ht="12.75" x14ac:dyDescent="0.2">
      <c r="A347" s="6">
        <v>346</v>
      </c>
      <c r="B347" s="6">
        <f>Formatted!E347/Formatted!R347</f>
        <v>12418.183591347653</v>
      </c>
      <c r="C347" s="6">
        <f>Formatted!I347/Formatted!R347</f>
        <v>3.055978892127231E-3</v>
      </c>
      <c r="D347" s="6">
        <f>Formatted!J347/Formatted!R347</f>
        <v>9.0119382066194548E-3</v>
      </c>
      <c r="E347" s="6">
        <f>Formatted!U347/Formatted!R347</f>
        <v>174.6767787803341</v>
      </c>
    </row>
    <row r="348" spans="1:5" ht="12.75" x14ac:dyDescent="0.2">
      <c r="A348" s="6">
        <v>347</v>
      </c>
      <c r="B348" s="6">
        <f>Formatted!E348/Formatted!R348</f>
        <v>15853.461508932149</v>
      </c>
      <c r="C348" s="6">
        <f>Formatted!I348/Formatted!R348</f>
        <v>3.0281760242172407E-3</v>
      </c>
      <c r="D348" s="6">
        <f>Formatted!J348/Formatted!R348</f>
        <v>8.5691119579431336E-3</v>
      </c>
      <c r="E348" s="6">
        <f>Formatted!U348/Formatted!R348</f>
        <v>227.84489190980474</v>
      </c>
    </row>
    <row r="349" spans="1:5" ht="12.75" x14ac:dyDescent="0.2">
      <c r="A349" s="6">
        <v>348</v>
      </c>
      <c r="B349" s="6">
        <f>Formatted!E349/Formatted!R349</f>
        <v>10455.574867399077</v>
      </c>
      <c r="C349" s="6">
        <f>Formatted!I349/Formatted!R349</f>
        <v>2.9242202596270325E-3</v>
      </c>
      <c r="D349" s="6">
        <f>Formatted!J349/Formatted!R349</f>
        <v>8.243514563676526E-3</v>
      </c>
      <c r="E349" s="6">
        <f>Formatted!U349/Formatted!R349</f>
        <v>282.17778206251336</v>
      </c>
    </row>
    <row r="350" spans="1:5" ht="12.75" x14ac:dyDescent="0.2">
      <c r="A350" s="6">
        <v>349</v>
      </c>
      <c r="B350" s="6">
        <f>Formatted!E350/Formatted!R350</f>
        <v>12375.449526802913</v>
      </c>
      <c r="C350" s="6">
        <f>Formatted!I350/Formatted!R350</f>
        <v>2.8061726195954977E-3</v>
      </c>
      <c r="D350" s="6">
        <f>Formatted!J350/Formatted!R350</f>
        <v>7.9184029697653147E-3</v>
      </c>
      <c r="E350" s="6">
        <f>Formatted!U350/Formatted!R350</f>
        <v>361.55276981868724</v>
      </c>
    </row>
    <row r="351" spans="1:5" ht="12.75" x14ac:dyDescent="0.2">
      <c r="A351" s="6">
        <v>350</v>
      </c>
      <c r="B351" s="6">
        <f>Formatted!E351/Formatted!R351</f>
        <v>5685.4122272572586</v>
      </c>
      <c r="C351" s="6">
        <f>Formatted!I351/Formatted!R351</f>
        <v>2.68071037104433E-3</v>
      </c>
      <c r="D351" s="6">
        <f>Formatted!J351/Formatted!R351</f>
        <v>7.881068935103739E-3</v>
      </c>
      <c r="E351" s="6">
        <f>Formatted!U351/Formatted!R351</f>
        <v>0</v>
      </c>
    </row>
    <row r="352" spans="1:5" ht="12.75" x14ac:dyDescent="0.2">
      <c r="A352" s="6">
        <v>351</v>
      </c>
      <c r="B352" s="6">
        <f>Formatted!E352/Formatted!R352</f>
        <v>13302.790848277791</v>
      </c>
      <c r="C352" s="6">
        <f>Formatted!I352/Formatted!R352</f>
        <v>2.5835863545175717E-3</v>
      </c>
      <c r="D352" s="6">
        <f>Formatted!J352/Formatted!R352</f>
        <v>7.655058644534361E-3</v>
      </c>
      <c r="E352" s="6">
        <f>Formatted!U352/Formatted!R352</f>
        <v>431.22056379407803</v>
      </c>
    </row>
    <row r="353" spans="1:5" ht="12.75" x14ac:dyDescent="0.2">
      <c r="A353" s="6">
        <v>352</v>
      </c>
      <c r="B353" s="6">
        <f>Formatted!E353/Formatted!R353</f>
        <v>246.28264099200683</v>
      </c>
      <c r="C353" s="6">
        <f>Formatted!I353/Formatted!R353</f>
        <v>0</v>
      </c>
      <c r="D353" s="6">
        <f>Formatted!J353/Formatted!R353</f>
        <v>0</v>
      </c>
      <c r="E353" s="6">
        <f>Formatted!U353/Formatted!R353</f>
        <v>8.8283054016971043</v>
      </c>
    </row>
    <row r="354" spans="1:5" ht="12.75" x14ac:dyDescent="0.2">
      <c r="A354" s="6">
        <v>353</v>
      </c>
      <c r="B354" s="6">
        <f>Formatted!E354/Formatted!R354</f>
        <v>278.98744993076087</v>
      </c>
      <c r="C354" s="6">
        <f>Formatted!I354/Formatted!R354</f>
        <v>0</v>
      </c>
      <c r="D354" s="6">
        <f>Formatted!J354/Formatted!R354</f>
        <v>0</v>
      </c>
      <c r="E354" s="6">
        <f>Formatted!U354/Formatted!R354</f>
        <v>11.025041194542888</v>
      </c>
    </row>
    <row r="355" spans="1:5" ht="12.75" x14ac:dyDescent="0.2">
      <c r="A355" s="6">
        <v>354</v>
      </c>
      <c r="B355" s="6">
        <f>Formatted!E355/Formatted!R355</f>
        <v>262.74181975903605</v>
      </c>
      <c r="C355" s="6">
        <f>Formatted!I355/Formatted!R355</f>
        <v>0</v>
      </c>
      <c r="D355" s="6">
        <f>Formatted!J355/Formatted!R355</f>
        <v>1.2027942829209964E-4</v>
      </c>
      <c r="E355" s="6">
        <f>Formatted!U355/Formatted!R355</f>
        <v>11.472255455580294</v>
      </c>
    </row>
    <row r="356" spans="1:5" ht="12.75" x14ac:dyDescent="0.2">
      <c r="A356" s="6">
        <v>355</v>
      </c>
      <c r="B356" s="6">
        <f>Formatted!E356/Formatted!R356</f>
        <v>317.42203171593377</v>
      </c>
      <c r="C356" s="6">
        <f>Formatted!I356/Formatted!R356</f>
        <v>0</v>
      </c>
      <c r="D356" s="6">
        <f>Formatted!J356/Formatted!R356</f>
        <v>1.0565212790170061E-4</v>
      </c>
      <c r="E356" s="6">
        <f>Formatted!U356/Formatted!R356</f>
        <v>3.8851221566487051</v>
      </c>
    </row>
    <row r="357" spans="1:5" ht="12.75" x14ac:dyDescent="0.2">
      <c r="A357" s="6">
        <v>356</v>
      </c>
      <c r="B357" s="6">
        <f>Formatted!E357/Formatted!R357</f>
        <v>245.67045296086042</v>
      </c>
      <c r="C357" s="6">
        <f>Formatted!I357/Formatted!R357</f>
        <v>0</v>
      </c>
      <c r="D357" s="6">
        <f>Formatted!J357/Formatted!R357</f>
        <v>1.0943871170369896E-4</v>
      </c>
      <c r="E357" s="6">
        <f>Formatted!U357/Formatted!R357</f>
        <v>6.0799284279832762</v>
      </c>
    </row>
    <row r="358" spans="1:5" ht="12.75" x14ac:dyDescent="0.2">
      <c r="A358" s="6">
        <v>357</v>
      </c>
      <c r="B358" s="6">
        <f>Formatted!E358/Formatted!R358</f>
        <v>275.47670755479623</v>
      </c>
      <c r="C358" s="6">
        <f>Formatted!I358/Formatted!R358</f>
        <v>0</v>
      </c>
      <c r="D358" s="6">
        <f>Formatted!J358/Formatted!R358</f>
        <v>9.9232416753843581E-5</v>
      </c>
      <c r="E358" s="6">
        <f>Formatted!U358/Formatted!R358</f>
        <v>4.3738806282685871</v>
      </c>
    </row>
    <row r="359" spans="1:5" ht="12.75" x14ac:dyDescent="0.2">
      <c r="A359" s="6">
        <v>358</v>
      </c>
      <c r="B359" s="6">
        <f>Formatted!E359/Formatted!R359</f>
        <v>292.95651893544112</v>
      </c>
      <c r="C359" s="6">
        <f>Formatted!I359/Formatted!R359</f>
        <v>0</v>
      </c>
      <c r="D359" s="6">
        <f>Formatted!J359/Formatted!R359</f>
        <v>8.939704323661703E-5</v>
      </c>
      <c r="E359" s="6">
        <f>Formatted!U359/Formatted!R359</f>
        <v>4.5681198564165566</v>
      </c>
    </row>
    <row r="360" spans="1:5" ht="12.75" x14ac:dyDescent="0.2">
      <c r="A360" s="6">
        <v>359</v>
      </c>
      <c r="B360" s="6">
        <f>Formatted!E360/Formatted!R360</f>
        <v>379.0664996371126</v>
      </c>
      <c r="C360" s="6">
        <f>Formatted!I360/Formatted!R360</f>
        <v>0</v>
      </c>
      <c r="D360" s="6">
        <f>Formatted!J360/Formatted!R360</f>
        <v>8.9928136474774715E-5</v>
      </c>
      <c r="E360" s="6">
        <f>Formatted!U360/Formatted!R360</f>
        <v>4.8526089716583369</v>
      </c>
    </row>
    <row r="361" spans="1:5" ht="12.75" x14ac:dyDescent="0.2">
      <c r="A361" s="6">
        <v>360</v>
      </c>
      <c r="B361" s="6">
        <f>Formatted!E361/Formatted!R361</f>
        <v>472.37939973758938</v>
      </c>
      <c r="C361" s="6">
        <f>Formatted!I361/Formatted!R361</f>
        <v>0</v>
      </c>
      <c r="D361" s="6">
        <f>Formatted!J361/Formatted!R361</f>
        <v>9.0732147709728385E-5</v>
      </c>
      <c r="E361" s="6">
        <f>Formatted!U361/Formatted!R361</f>
        <v>7.176270532351305</v>
      </c>
    </row>
    <row r="362" spans="1:5" ht="12.75" x14ac:dyDescent="0.2">
      <c r="A362" s="6">
        <v>361</v>
      </c>
      <c r="B362" s="6">
        <f>Formatted!E362/Formatted!R362</f>
        <v>417.17852597826032</v>
      </c>
      <c r="C362" s="6">
        <f>Formatted!I362/Formatted!R362</f>
        <v>0</v>
      </c>
      <c r="D362" s="6">
        <f>Formatted!J362/Formatted!R362</f>
        <v>8.2993038294139327E-5</v>
      </c>
      <c r="E362" s="6">
        <f>Formatted!U362/Formatted!R362</f>
        <v>6.0012602646555777</v>
      </c>
    </row>
    <row r="363" spans="1:5" ht="12.75" x14ac:dyDescent="0.2">
      <c r="A363" s="6">
        <v>362</v>
      </c>
      <c r="B363" s="6">
        <f>Formatted!E363/Formatted!R363</f>
        <v>412.95905207952433</v>
      </c>
      <c r="C363" s="6">
        <f>Formatted!I363/Formatted!R363</f>
        <v>0</v>
      </c>
      <c r="D363" s="6">
        <f>Formatted!J363/Formatted!R363</f>
        <v>5.8635077856567212E-5</v>
      </c>
      <c r="E363" s="6">
        <f>Formatted!U363/Formatted!R363</f>
        <v>5.2183321717009656</v>
      </c>
    </row>
    <row r="364" spans="1:5" ht="12.75" x14ac:dyDescent="0.2">
      <c r="A364" s="6">
        <v>363</v>
      </c>
      <c r="B364" s="6">
        <f>Formatted!E364/Formatted!R364</f>
        <v>454.54179730424016</v>
      </c>
      <c r="C364" s="6">
        <f>Formatted!I364/Formatted!R364</f>
        <v>0</v>
      </c>
      <c r="D364" s="6">
        <f>Formatted!J364/Formatted!R364</f>
        <v>8.0354504515766319E-5</v>
      </c>
      <c r="E364" s="6">
        <f>Formatted!U364/Formatted!R364</f>
        <v>0</v>
      </c>
    </row>
    <row r="365" spans="1:5" ht="12.75" x14ac:dyDescent="0.2">
      <c r="A365" s="6">
        <v>364</v>
      </c>
      <c r="B365" s="6">
        <f>Formatted!E365/Formatted!R365</f>
        <v>443.2018479572497</v>
      </c>
      <c r="C365" s="6">
        <f>Formatted!I365/Formatted!R365</f>
        <v>0</v>
      </c>
      <c r="D365" s="6">
        <f>Formatted!J365/Formatted!R365</f>
        <v>8.4058815334086244E-5</v>
      </c>
      <c r="E365" s="6">
        <f>Formatted!U365/Formatted!R365</f>
        <v>0</v>
      </c>
    </row>
    <row r="366" spans="1:5" ht="12.75" x14ac:dyDescent="0.2">
      <c r="A366" s="6">
        <v>365</v>
      </c>
      <c r="B366" s="6">
        <f>Formatted!E366/Formatted!R366</f>
        <v>153.9996381220291</v>
      </c>
      <c r="C366" s="6">
        <f>Formatted!I366/Formatted!R366</f>
        <v>0</v>
      </c>
      <c r="D366" s="6">
        <f>Formatted!J366/Formatted!R366</f>
        <v>0</v>
      </c>
      <c r="E366" s="6">
        <f>Formatted!U366/Formatted!R366</f>
        <v>4.6813601312052757</v>
      </c>
    </row>
    <row r="367" spans="1:5" ht="12.75" x14ac:dyDescent="0.2">
      <c r="A367" s="6">
        <v>366</v>
      </c>
      <c r="B367" s="6">
        <f>Formatted!E367/Formatted!R367</f>
        <v>147.67939036575748</v>
      </c>
      <c r="C367" s="6">
        <f>Formatted!I367/Formatted!R367</f>
        <v>0</v>
      </c>
      <c r="D367" s="6">
        <f>Formatted!J367/Formatted!R367</f>
        <v>0</v>
      </c>
      <c r="E367" s="6">
        <f>Formatted!U367/Formatted!R367</f>
        <v>4.4738240854514162</v>
      </c>
    </row>
    <row r="368" spans="1:5" ht="12.75" x14ac:dyDescent="0.2">
      <c r="A368" s="6">
        <v>367</v>
      </c>
      <c r="B368" s="6">
        <f>Formatted!E368/Formatted!R368</f>
        <v>223.46009483868988</v>
      </c>
      <c r="C368" s="6">
        <f>Formatted!I368/Formatted!R368</f>
        <v>0</v>
      </c>
      <c r="D368" s="6">
        <f>Formatted!J368/Formatted!R368</f>
        <v>1.0388388213480624E-4</v>
      </c>
      <c r="E368" s="6">
        <f>Formatted!U368/Formatted!R368</f>
        <v>7.2106649423675027</v>
      </c>
    </row>
    <row r="369" spans="1:5" ht="12.75" x14ac:dyDescent="0.2">
      <c r="A369" s="6">
        <v>368</v>
      </c>
      <c r="B369" s="6">
        <f>Formatted!E369/Formatted!R369</f>
        <v>198.11327506861613</v>
      </c>
      <c r="C369" s="6">
        <f>Formatted!I369/Formatted!R369</f>
        <v>0</v>
      </c>
      <c r="D369" s="6">
        <f>Formatted!J369/Formatted!R369</f>
        <v>8.6610230024514775E-5</v>
      </c>
      <c r="E369" s="6">
        <f>Formatted!U369/Formatted!R369</f>
        <v>5.719543492184938</v>
      </c>
    </row>
    <row r="370" spans="1:5" ht="12.75" x14ac:dyDescent="0.2">
      <c r="A370" s="6">
        <v>369</v>
      </c>
      <c r="B370" s="6">
        <f>Formatted!E370/Formatted!R370</f>
        <v>208.85576355521653</v>
      </c>
      <c r="C370" s="6">
        <f>Formatted!I370/Formatted!R370</f>
        <v>0</v>
      </c>
      <c r="D370" s="6">
        <f>Formatted!J370/Formatted!R370</f>
        <v>9.1892086706986203E-5</v>
      </c>
      <c r="E370" s="6">
        <f>Formatted!U370/Formatted!R370</f>
        <v>5.5692173761809824</v>
      </c>
    </row>
    <row r="371" spans="1:5" ht="12.75" x14ac:dyDescent="0.2">
      <c r="A371" s="6">
        <v>370</v>
      </c>
      <c r="B371" s="6">
        <f>Formatted!E371/Formatted!R371</f>
        <v>213.15667456830485</v>
      </c>
      <c r="C371" s="6">
        <f>Formatted!I371/Formatted!R371</f>
        <v>0</v>
      </c>
      <c r="D371" s="6">
        <f>Formatted!J371/Formatted!R371</f>
        <v>7.3734524454097591E-5</v>
      </c>
      <c r="E371" s="6">
        <f>Formatted!U371/Formatted!R371</f>
        <v>6.4991606024598081</v>
      </c>
    </row>
    <row r="372" spans="1:5" ht="12.75" x14ac:dyDescent="0.2">
      <c r="A372" s="6">
        <v>371</v>
      </c>
      <c r="B372" s="6">
        <f>Formatted!E372/Formatted!R372</f>
        <v>234.21239605982626</v>
      </c>
      <c r="C372" s="6">
        <f>Formatted!I372/Formatted!R372</f>
        <v>0</v>
      </c>
      <c r="D372" s="6">
        <f>Formatted!J372/Formatted!R372</f>
        <v>7.1613563293277074E-5</v>
      </c>
      <c r="E372" s="6">
        <f>Formatted!U372/Formatted!R372</f>
        <v>6.3873587407434957</v>
      </c>
    </row>
    <row r="373" spans="1:5" ht="12.75" x14ac:dyDescent="0.2">
      <c r="A373" s="6">
        <v>372</v>
      </c>
      <c r="B373" s="6">
        <f>Formatted!E373/Formatted!R373</f>
        <v>265.99690755808876</v>
      </c>
      <c r="C373" s="6">
        <f>Formatted!I373/Formatted!R373</f>
        <v>0</v>
      </c>
      <c r="D373" s="6">
        <f>Formatted!J373/Formatted!R373</f>
        <v>6.6867156325786119E-5</v>
      </c>
      <c r="E373" s="6">
        <f>Formatted!U373/Formatted!R373</f>
        <v>5.7606383312291207</v>
      </c>
    </row>
    <row r="374" spans="1:5" ht="12.75" x14ac:dyDescent="0.2">
      <c r="A374" s="6">
        <v>373</v>
      </c>
      <c r="B374" s="6">
        <f>Formatted!E374/Formatted!R374</f>
        <v>302.49731893160146</v>
      </c>
      <c r="C374" s="6">
        <f>Formatted!I374/Formatted!R374</f>
        <v>0</v>
      </c>
      <c r="D374" s="6">
        <f>Formatted!J374/Formatted!R374</f>
        <v>6.896206852820871E-5</v>
      </c>
      <c r="E374" s="6">
        <f>Formatted!U374/Formatted!R374</f>
        <v>6.0828080958214858</v>
      </c>
    </row>
    <row r="375" spans="1:5" ht="12.75" x14ac:dyDescent="0.2">
      <c r="A375" s="6">
        <v>374</v>
      </c>
      <c r="B375" s="6">
        <f>Formatted!E375/Formatted!R375</f>
        <v>345.19476141979277</v>
      </c>
      <c r="C375" s="6">
        <f>Formatted!I375/Formatted!R375</f>
        <v>0</v>
      </c>
      <c r="D375" s="6">
        <f>Formatted!J375/Formatted!R375</f>
        <v>6.5667865522641412E-5</v>
      </c>
      <c r="E375" s="6">
        <f>Formatted!U375/Formatted!R375</f>
        <v>6.244279793688996</v>
      </c>
    </row>
    <row r="376" spans="1:5" ht="12.75" x14ac:dyDescent="0.2">
      <c r="A376" s="6">
        <v>375</v>
      </c>
      <c r="B376" s="6">
        <f>Formatted!E376/Formatted!R376</f>
        <v>359.57952686394168</v>
      </c>
      <c r="C376" s="6">
        <f>Formatted!I376/Formatted!R376</f>
        <v>0</v>
      </c>
      <c r="D376" s="6">
        <f>Formatted!J376/Formatted!R376</f>
        <v>5.8879580201914335E-5</v>
      </c>
      <c r="E376" s="6">
        <f>Formatted!U376/Formatted!R376</f>
        <v>6.1943449759932498</v>
      </c>
    </row>
    <row r="377" spans="1:5" ht="12.75" x14ac:dyDescent="0.2">
      <c r="A377" s="6">
        <v>376</v>
      </c>
      <c r="B377" s="6">
        <f>Formatted!E377/Formatted!R377</f>
        <v>364.08777294381616</v>
      </c>
      <c r="C377" s="6">
        <f>Formatted!I377/Formatted!R377</f>
        <v>0</v>
      </c>
      <c r="D377" s="6">
        <f>Formatted!J377/Formatted!R377</f>
        <v>5.8612206567788869E-5</v>
      </c>
      <c r="E377" s="6">
        <f>Formatted!U377/Formatted!R377</f>
        <v>6.2752583190679028</v>
      </c>
    </row>
    <row r="378" spans="1:5" ht="12.75" x14ac:dyDescent="0.2">
      <c r="A378" s="6">
        <v>377</v>
      </c>
      <c r="B378" s="6">
        <f>Formatted!E378/Formatted!R378</f>
        <v>266.58896558088924</v>
      </c>
      <c r="C378" s="6">
        <f>Formatted!I378/Formatted!R378</f>
        <v>0</v>
      </c>
      <c r="D378" s="6">
        <f>Formatted!J378/Formatted!R378</f>
        <v>5.6957908294372803E-5</v>
      </c>
      <c r="E378" s="6">
        <f>Formatted!U378/Formatted!R378</f>
        <v>6.3496122933020454</v>
      </c>
    </row>
    <row r="379" spans="1:5" ht="12.75" x14ac:dyDescent="0.2">
      <c r="A379" s="6">
        <v>378</v>
      </c>
      <c r="B379" s="6">
        <f>Formatted!E379/Formatted!R379</f>
        <v>236.09611018951469</v>
      </c>
      <c r="C379" s="6">
        <f>Formatted!I379/Formatted!R379</f>
        <v>0</v>
      </c>
      <c r="D379" s="6">
        <f>Formatted!J379/Formatted!R379</f>
        <v>0</v>
      </c>
      <c r="E379" s="6">
        <f>Formatted!U379/Formatted!R379</f>
        <v>6.4323867946217836</v>
      </c>
    </row>
    <row r="380" spans="1:5" ht="12.75" x14ac:dyDescent="0.2">
      <c r="A380" s="6">
        <v>379</v>
      </c>
      <c r="B380" s="6">
        <f>Formatted!E380/Formatted!R380</f>
        <v>248.96306223898887</v>
      </c>
      <c r="C380" s="6">
        <f>Formatted!I380/Formatted!R380</f>
        <v>0</v>
      </c>
      <c r="D380" s="6">
        <f>Formatted!J380/Formatted!R380</f>
        <v>0</v>
      </c>
      <c r="E380" s="6">
        <f>Formatted!U380/Formatted!R380</f>
        <v>6.1536900176165945</v>
      </c>
    </row>
    <row r="381" spans="1:5" ht="12.75" x14ac:dyDescent="0.2">
      <c r="A381" s="6">
        <v>380</v>
      </c>
      <c r="B381" s="6">
        <f>Formatted!E381/Formatted!R381</f>
        <v>307.16972189341175</v>
      </c>
      <c r="C381" s="6">
        <f>Formatted!I381/Formatted!R381</f>
        <v>0</v>
      </c>
      <c r="D381" s="6">
        <f>Formatted!J381/Formatted!R381</f>
        <v>5.7247022833200184E-5</v>
      </c>
      <c r="E381" s="6">
        <f>Formatted!U381/Formatted!R381</f>
        <v>5.6971354986491356</v>
      </c>
    </row>
    <row r="382" spans="1:5" ht="12.75" x14ac:dyDescent="0.2">
      <c r="A382" s="6">
        <v>381</v>
      </c>
      <c r="B382" s="6">
        <f>Formatted!E382/Formatted!R382</f>
        <v>388.81837310446758</v>
      </c>
      <c r="C382" s="6">
        <f>Formatted!I382/Formatted!R382</f>
        <v>0</v>
      </c>
      <c r="D382" s="6">
        <f>Formatted!J382/Formatted!R382</f>
        <v>5.4546733136436267E-5</v>
      </c>
      <c r="E382" s="6">
        <f>Formatted!U382/Formatted!R382</f>
        <v>8.3780929980800796</v>
      </c>
    </row>
    <row r="383" spans="1:5" ht="12.75" x14ac:dyDescent="0.2">
      <c r="A383" s="6">
        <v>382</v>
      </c>
      <c r="B383" s="6">
        <f>Formatted!E383/Formatted!R383</f>
        <v>421.17042874859067</v>
      </c>
      <c r="C383" s="6">
        <f>Formatted!I383/Formatted!R383</f>
        <v>0</v>
      </c>
      <c r="D383" s="6">
        <f>Formatted!J383/Formatted!R383</f>
        <v>5.1326646928661834E-5</v>
      </c>
      <c r="E383" s="6">
        <f>Formatted!U383/Formatted!R383</f>
        <v>10.801062064112338</v>
      </c>
    </row>
    <row r="384" spans="1:5" ht="12.75" x14ac:dyDescent="0.2">
      <c r="A384" s="6">
        <v>383</v>
      </c>
      <c r="B384" s="6">
        <f>Formatted!E384/Formatted!R384</f>
        <v>444.28464362799969</v>
      </c>
      <c r="C384" s="6">
        <f>Formatted!I384/Formatted!R384</f>
        <v>0</v>
      </c>
      <c r="D384" s="6">
        <f>Formatted!J384/Formatted!R384</f>
        <v>4.8487353677476864E-5</v>
      </c>
      <c r="E384" s="6">
        <f>Formatted!U384/Formatted!R384</f>
        <v>11.137854989817656</v>
      </c>
    </row>
    <row r="385" spans="1:5" ht="12.75" x14ac:dyDescent="0.2">
      <c r="A385" s="6">
        <v>384</v>
      </c>
      <c r="B385" s="6">
        <f>Formatted!E385/Formatted!R385</f>
        <v>496.744283112836</v>
      </c>
      <c r="C385" s="6">
        <f>Formatted!I385/Formatted!R385</f>
        <v>0</v>
      </c>
      <c r="D385" s="6">
        <f>Formatted!J385/Formatted!R385</f>
        <v>4.6083154943655636E-5</v>
      </c>
      <c r="E385" s="6">
        <f>Formatted!U385/Formatted!R385</f>
        <v>15.901933748162859</v>
      </c>
    </row>
    <row r="386" spans="1:5" ht="12.75" x14ac:dyDescent="0.2">
      <c r="A386" s="6">
        <v>385</v>
      </c>
      <c r="B386" s="6">
        <f>Formatted!E386/Formatted!R386</f>
        <v>561.49633271565597</v>
      </c>
      <c r="C386" s="6">
        <f>Formatted!I386/Formatted!R386</f>
        <v>0</v>
      </c>
      <c r="D386" s="6">
        <f>Formatted!J386/Formatted!R386</f>
        <v>4.4634335953059764E-5</v>
      </c>
      <c r="E386" s="6">
        <f>Formatted!U386/Formatted!R386</f>
        <v>15.794897053811642</v>
      </c>
    </row>
    <row r="387" spans="1:5" ht="12.75" x14ac:dyDescent="0.2">
      <c r="A387" s="6">
        <v>386</v>
      </c>
      <c r="B387" s="6">
        <f>Formatted!E387/Formatted!R387</f>
        <v>665.05468881473928</v>
      </c>
      <c r="C387" s="6">
        <f>Formatted!I387/Formatted!R387</f>
        <v>0</v>
      </c>
      <c r="D387" s="6">
        <f>Formatted!J387/Formatted!R387</f>
        <v>4.3004044891960521E-5</v>
      </c>
      <c r="E387" s="6">
        <f>Formatted!U387/Formatted!R387</f>
        <v>17.35384466436637</v>
      </c>
    </row>
    <row r="388" spans="1:5" ht="12.75" x14ac:dyDescent="0.2">
      <c r="A388" s="6">
        <v>387</v>
      </c>
      <c r="B388" s="6">
        <f>Formatted!E388/Formatted!R388</f>
        <v>661.13171141038595</v>
      </c>
      <c r="C388" s="6">
        <f>Formatted!I388/Formatted!R388</f>
        <v>0</v>
      </c>
      <c r="D388" s="6">
        <f>Formatted!J388/Formatted!R388</f>
        <v>3.9751326322546539E-5</v>
      </c>
      <c r="E388" s="6">
        <f>Formatted!U388/Formatted!R388</f>
        <v>17.036282709662803</v>
      </c>
    </row>
    <row r="389" spans="1:5" ht="12.75" x14ac:dyDescent="0.2">
      <c r="A389" s="6">
        <v>388</v>
      </c>
      <c r="B389" s="6">
        <f>Formatted!E389/Formatted!R389</f>
        <v>673.69466138222469</v>
      </c>
      <c r="C389" s="6">
        <f>Formatted!I389/Formatted!R389</f>
        <v>0</v>
      </c>
      <c r="D389" s="6">
        <f>Formatted!J389/Formatted!R389</f>
        <v>3.9611150066842027E-5</v>
      </c>
      <c r="E389" s="6">
        <f>Formatted!U389/Formatted!R389</f>
        <v>16.802563656512412</v>
      </c>
    </row>
    <row r="390" spans="1:5" ht="12.75" x14ac:dyDescent="0.2">
      <c r="A390" s="6">
        <v>389</v>
      </c>
      <c r="B390" s="6">
        <f>Formatted!E390/Formatted!R390</f>
        <v>738.55447803480081</v>
      </c>
      <c r="C390" s="6">
        <f>Formatted!I390/Formatted!R390</f>
        <v>0</v>
      </c>
      <c r="D390" s="6">
        <f>Formatted!J390/Formatted!R390</f>
        <v>3.7872647603961978E-5</v>
      </c>
      <c r="E390" s="6">
        <f>Formatted!U390/Formatted!R390</f>
        <v>15.537496452907478</v>
      </c>
    </row>
    <row r="391" spans="1:5" ht="12.75" x14ac:dyDescent="0.2">
      <c r="A391" s="6">
        <v>390</v>
      </c>
      <c r="B391" s="6">
        <f>Formatted!E391/Formatted!R391</f>
        <v>696.18231291436166</v>
      </c>
      <c r="C391" s="6">
        <f>Formatted!I391/Formatted!R391</f>
        <v>0</v>
      </c>
      <c r="D391" s="6">
        <f>Formatted!J391/Formatted!R391</f>
        <v>3.6556863224549621E-5</v>
      </c>
      <c r="E391" s="6">
        <f>Formatted!U391/Formatted!R391</f>
        <v>0</v>
      </c>
    </row>
    <row r="392" spans="1:5" ht="12.75" x14ac:dyDescent="0.2">
      <c r="A392" s="6">
        <v>391</v>
      </c>
      <c r="B392" s="6">
        <f>Formatted!E392/Formatted!R392</f>
        <v>477.69870443983683</v>
      </c>
      <c r="C392" s="6">
        <f>Formatted!I392/Formatted!R392</f>
        <v>0</v>
      </c>
      <c r="D392" s="6">
        <f>Formatted!J392/Formatted!R392</f>
        <v>0</v>
      </c>
      <c r="E392" s="6">
        <f>Formatted!U392/Formatted!R392</f>
        <v>0</v>
      </c>
    </row>
    <row r="393" spans="1:5" ht="12.75" x14ac:dyDescent="0.2">
      <c r="A393" s="6">
        <v>392</v>
      </c>
      <c r="B393" s="6">
        <f>Formatted!E393/Formatted!R393</f>
        <v>464.11672875611299</v>
      </c>
      <c r="C393" s="6">
        <f>Formatted!I393/Formatted!R393</f>
        <v>0</v>
      </c>
      <c r="D393" s="6">
        <f>Formatted!J393/Formatted!R393</f>
        <v>0</v>
      </c>
      <c r="E393" s="6">
        <f>Formatted!U393/Formatted!R393</f>
        <v>0</v>
      </c>
    </row>
    <row r="394" spans="1:5" ht="12.75" x14ac:dyDescent="0.2">
      <c r="A394" s="6">
        <v>393</v>
      </c>
      <c r="B394" s="6">
        <f>Formatted!E394/Formatted!R394</f>
        <v>460.28018152303218</v>
      </c>
      <c r="C394" s="6">
        <f>Formatted!I394/Formatted!R394</f>
        <v>0</v>
      </c>
      <c r="D394" s="6">
        <f>Formatted!J394/Formatted!R394</f>
        <v>7.6978388013474515E-4</v>
      </c>
      <c r="E394" s="6">
        <f>Formatted!U394/Formatted!R394</f>
        <v>0</v>
      </c>
    </row>
    <row r="395" spans="1:5" ht="12.75" x14ac:dyDescent="0.2">
      <c r="A395" s="6">
        <v>394</v>
      </c>
      <c r="B395" s="6">
        <f>Formatted!E395/Formatted!R395</f>
        <v>527.05602247319064</v>
      </c>
      <c r="C395" s="6">
        <f>Formatted!I395/Formatted!R395</f>
        <v>0</v>
      </c>
      <c r="D395" s="6">
        <f>Formatted!J395/Formatted!R395</f>
        <v>7.4553211806989796E-4</v>
      </c>
      <c r="E395" s="6">
        <f>Formatted!U395/Formatted!R395</f>
        <v>0</v>
      </c>
    </row>
    <row r="396" spans="1:5" ht="12.75" x14ac:dyDescent="0.2">
      <c r="A396" s="6">
        <v>395</v>
      </c>
      <c r="B396" s="6">
        <f>Formatted!E396/Formatted!R396</f>
        <v>600.06227709729421</v>
      </c>
      <c r="C396" s="6">
        <f>Formatted!I396/Formatted!R396</f>
        <v>0</v>
      </c>
      <c r="D396" s="6">
        <f>Formatted!J396/Formatted!R396</f>
        <v>6.6144644362077292E-4</v>
      </c>
      <c r="E396" s="6">
        <f>Formatted!U396/Formatted!R396</f>
        <v>0</v>
      </c>
    </row>
    <row r="397" spans="1:5" ht="12.75" x14ac:dyDescent="0.2">
      <c r="A397" s="6">
        <v>396</v>
      </c>
      <c r="B397" s="6">
        <f>Formatted!E397/Formatted!R397</f>
        <v>694.32008280560069</v>
      </c>
      <c r="C397" s="6">
        <f>Formatted!I397/Formatted!R397</f>
        <v>0</v>
      </c>
      <c r="D397" s="6">
        <f>Formatted!J397/Formatted!R397</f>
        <v>6.0835989477980173E-4</v>
      </c>
      <c r="E397" s="6">
        <f>Formatted!U397/Formatted!R397</f>
        <v>0</v>
      </c>
    </row>
    <row r="398" spans="1:5" ht="12.75" x14ac:dyDescent="0.2">
      <c r="A398" s="6">
        <v>397</v>
      </c>
      <c r="B398" s="6">
        <f>Formatted!E398/Formatted!R398</f>
        <v>939.15629365542895</v>
      </c>
      <c r="C398" s="6">
        <f>Formatted!I398/Formatted!R398</f>
        <v>0</v>
      </c>
      <c r="D398" s="6">
        <f>Formatted!J398/Formatted!R398</f>
        <v>5.1764934075379748E-4</v>
      </c>
      <c r="E398" s="6">
        <f>Formatted!U398/Formatted!R398</f>
        <v>0</v>
      </c>
    </row>
    <row r="399" spans="1:5" ht="12.75" x14ac:dyDescent="0.2">
      <c r="A399" s="6">
        <v>398</v>
      </c>
      <c r="B399" s="6">
        <f>Formatted!E399/Formatted!R399</f>
        <v>1008.0243955247344</v>
      </c>
      <c r="C399" s="6">
        <f>Formatted!I399/Formatted!R399</f>
        <v>0</v>
      </c>
      <c r="D399" s="6">
        <f>Formatted!J399/Formatted!R399</f>
        <v>5.0329771110651318E-4</v>
      </c>
      <c r="E399" s="6">
        <f>Formatted!U399/Formatted!R399</f>
        <v>0</v>
      </c>
    </row>
    <row r="400" spans="1:5" ht="12.75" x14ac:dyDescent="0.2">
      <c r="A400" s="6">
        <v>399</v>
      </c>
      <c r="B400" s="6">
        <f>Formatted!E400/Formatted!R400</f>
        <v>1107.3182750538213</v>
      </c>
      <c r="C400" s="6">
        <f>Formatted!I400/Formatted!R400</f>
        <v>0</v>
      </c>
      <c r="D400" s="6">
        <f>Formatted!J400/Formatted!R400</f>
        <v>4.7678854866091657E-4</v>
      </c>
      <c r="E400" s="6">
        <f>Formatted!U400/Formatted!R400</f>
        <v>0</v>
      </c>
    </row>
    <row r="401" spans="1:5" ht="12.75" x14ac:dyDescent="0.2">
      <c r="A401" s="6">
        <v>400</v>
      </c>
      <c r="B401" s="6">
        <f>Formatted!E401/Formatted!R401</f>
        <v>860.91199481695082</v>
      </c>
      <c r="C401" s="6">
        <f>Formatted!I401/Formatted!R401</f>
        <v>0</v>
      </c>
      <c r="D401" s="6">
        <f>Formatted!J401/Formatted!R401</f>
        <v>4.1921721281985575E-4</v>
      </c>
      <c r="E401" s="6">
        <f>Formatted!U401/Formatted!R401</f>
        <v>0</v>
      </c>
    </row>
    <row r="402" spans="1:5" ht="12.75" x14ac:dyDescent="0.2">
      <c r="A402" s="6">
        <v>401</v>
      </c>
      <c r="B402" s="6">
        <f>Formatted!E402/Formatted!R402</f>
        <v>977.15051864288444</v>
      </c>
      <c r="C402" s="6">
        <f>Formatted!I402/Formatted!R402</f>
        <v>0</v>
      </c>
      <c r="D402" s="6">
        <f>Formatted!J402/Formatted!R402</f>
        <v>3.9729374802599862E-4</v>
      </c>
      <c r="E402" s="6">
        <f>Formatted!U402/Formatted!R402</f>
        <v>0</v>
      </c>
    </row>
    <row r="403" spans="1:5" ht="12.75" x14ac:dyDescent="0.2">
      <c r="A403" s="6">
        <v>402</v>
      </c>
      <c r="B403" s="6">
        <f>Formatted!E403/Formatted!R403</f>
        <v>1117.0263546438159</v>
      </c>
      <c r="C403" s="6">
        <f>Formatted!I403/Formatted!R403</f>
        <v>0</v>
      </c>
      <c r="D403" s="6">
        <f>Formatted!J403/Formatted!R403</f>
        <v>3.6432253428048188E-4</v>
      </c>
      <c r="E403" s="6">
        <f>Formatted!U403/Formatted!R403</f>
        <v>0</v>
      </c>
    </row>
    <row r="404" spans="1:5" ht="12.75" x14ac:dyDescent="0.2">
      <c r="A404" s="6">
        <v>403</v>
      </c>
      <c r="B404" s="6">
        <f>Formatted!E404/Formatted!R404</f>
        <v>1042.8225318817188</v>
      </c>
      <c r="C404" s="6">
        <f>Formatted!I404/Formatted!R404</f>
        <v>0</v>
      </c>
      <c r="D404" s="6">
        <f>Formatted!J404/Formatted!R404</f>
        <v>3.2559380697397701E-4</v>
      </c>
      <c r="E404" s="6">
        <f>Formatted!U404/Formatted!R404</f>
        <v>0</v>
      </c>
    </row>
    <row r="405" spans="1:5" ht="12.75" x14ac:dyDescent="0.2">
      <c r="A405" s="6">
        <v>404</v>
      </c>
      <c r="B405" s="6">
        <f>Formatted!E405/Formatted!R405</f>
        <v>3861.0385424556798</v>
      </c>
      <c r="C405" s="6">
        <f>Formatted!I405/Formatted!R405</f>
        <v>0</v>
      </c>
      <c r="D405" s="6">
        <f>Formatted!J405/Formatted!R405</f>
        <v>0</v>
      </c>
      <c r="E405" s="6">
        <f>Formatted!U405/Formatted!R405</f>
        <v>171.03767631414649</v>
      </c>
    </row>
    <row r="406" spans="1:5" ht="12.75" x14ac:dyDescent="0.2">
      <c r="A406" s="6">
        <v>405</v>
      </c>
      <c r="B406" s="6">
        <f>Formatted!E406/Formatted!R406</f>
        <v>3780.8288480274296</v>
      </c>
      <c r="C406" s="6">
        <f>Formatted!I406/Formatted!R406</f>
        <v>0</v>
      </c>
      <c r="D406" s="6">
        <f>Formatted!J406/Formatted!R406</f>
        <v>0</v>
      </c>
      <c r="E406" s="6">
        <f>Formatted!U406/Formatted!R406</f>
        <v>180.01785177030055</v>
      </c>
    </row>
    <row r="407" spans="1:5" ht="12.75" x14ac:dyDescent="0.2">
      <c r="A407" s="6">
        <v>406</v>
      </c>
      <c r="B407" s="6">
        <f>Formatted!E407/Formatted!R407</f>
        <v>3939.2818626073795</v>
      </c>
      <c r="C407" s="6">
        <f>Formatted!I407/Formatted!R407</f>
        <v>0</v>
      </c>
      <c r="D407" s="6">
        <f>Formatted!J407/Formatted!R407</f>
        <v>3.4027545951234345E-3</v>
      </c>
      <c r="E407" s="6">
        <f>Formatted!U407/Formatted!R407</f>
        <v>184.26767234398395</v>
      </c>
    </row>
    <row r="408" spans="1:5" ht="12.75" x14ac:dyDescent="0.2">
      <c r="A408" s="6">
        <v>407</v>
      </c>
      <c r="B408" s="6">
        <f>Formatted!E408/Formatted!R408</f>
        <v>4587.6561087527016</v>
      </c>
      <c r="C408" s="6">
        <f>Formatted!I408/Formatted!R408</f>
        <v>0</v>
      </c>
      <c r="D408" s="6">
        <f>Formatted!J408/Formatted!R408</f>
        <v>3.1607501077435514E-3</v>
      </c>
      <c r="E408" s="6">
        <f>Formatted!U408/Formatted!R408</f>
        <v>192.99793672121038</v>
      </c>
    </row>
    <row r="409" spans="1:5" ht="12.75" x14ac:dyDescent="0.2">
      <c r="A409" s="6">
        <v>408</v>
      </c>
      <c r="B409" s="6">
        <f>Formatted!E409/Formatted!R409</f>
        <v>5177.3664651617582</v>
      </c>
      <c r="C409" s="6">
        <f>Formatted!I409/Formatted!R409</f>
        <v>0</v>
      </c>
      <c r="D409" s="6">
        <f>Formatted!J409/Formatted!R409</f>
        <v>3.2049982730467186E-3</v>
      </c>
      <c r="E409" s="6">
        <f>Formatted!U409/Formatted!R409</f>
        <v>224.58500420792842</v>
      </c>
    </row>
    <row r="410" spans="1:5" ht="12.75" x14ac:dyDescent="0.2">
      <c r="A410" s="6">
        <v>409</v>
      </c>
      <c r="B410" s="6">
        <f>Formatted!E410/Formatted!R410</f>
        <v>5054.3181114382996</v>
      </c>
      <c r="C410" s="6">
        <f>Formatted!I410/Formatted!R410</f>
        <v>9.6038376742304263E-4</v>
      </c>
      <c r="D410" s="6">
        <f>Formatted!J410/Formatted!R410</f>
        <v>3.1264754639642937E-3</v>
      </c>
      <c r="E410" s="6">
        <f>Formatted!U410/Formatted!R410</f>
        <v>237.28074655761941</v>
      </c>
    </row>
    <row r="411" spans="1:5" ht="12.75" x14ac:dyDescent="0.2">
      <c r="A411" s="6">
        <v>410</v>
      </c>
      <c r="B411" s="6">
        <f>Formatted!E411/Formatted!R411</f>
        <v>5373.6305510186812</v>
      </c>
      <c r="C411" s="6">
        <f>Formatted!I411/Formatted!R411</f>
        <v>9.3637891973963393E-4</v>
      </c>
      <c r="D411" s="6">
        <f>Formatted!J411/Formatted!R411</f>
        <v>3.015092224941686E-3</v>
      </c>
      <c r="E411" s="6">
        <f>Formatted!U411/Formatted!R411</f>
        <v>277.00211862715514</v>
      </c>
    </row>
    <row r="412" spans="1:5" ht="12.75" x14ac:dyDescent="0.2">
      <c r="A412" s="6">
        <v>411</v>
      </c>
      <c r="B412" s="6">
        <f>Formatted!E412/Formatted!R412</f>
        <v>6182.2001113929437</v>
      </c>
      <c r="C412" s="6">
        <f>Formatted!I412/Formatted!R412</f>
        <v>8.5448860404172314E-4</v>
      </c>
      <c r="D412" s="6">
        <f>Formatted!J412/Formatted!R412</f>
        <v>2.7054838809491884E-3</v>
      </c>
      <c r="E412" s="6">
        <f>Formatted!U412/Formatted!R412</f>
        <v>304.66446049398485</v>
      </c>
    </row>
    <row r="413" spans="1:5" ht="12.75" x14ac:dyDescent="0.2">
      <c r="A413" s="6">
        <v>412</v>
      </c>
      <c r="B413" s="6">
        <f>Formatted!E413/Formatted!R413</f>
        <v>7599.9866762838328</v>
      </c>
      <c r="C413" s="6">
        <f>Formatted!I413/Formatted!R413</f>
        <v>8.032698363899367E-4</v>
      </c>
      <c r="D413" s="6">
        <f>Formatted!J413/Formatted!R413</f>
        <v>2.5178055519425491E-3</v>
      </c>
      <c r="E413" s="6">
        <f>Formatted!U413/Formatted!R413</f>
        <v>385.47492639320808</v>
      </c>
    </row>
    <row r="414" spans="1:5" ht="12.75" x14ac:dyDescent="0.2">
      <c r="A414" s="6">
        <v>413</v>
      </c>
      <c r="B414" s="6">
        <f>Formatted!E414/Formatted!R414</f>
        <v>6928.9720124671385</v>
      </c>
      <c r="C414" s="6">
        <f>Formatted!I414/Formatted!R414</f>
        <v>0</v>
      </c>
      <c r="D414" s="6">
        <f>Formatted!J414/Formatted!R414</f>
        <v>2.4673890537649252E-3</v>
      </c>
      <c r="E414" s="6">
        <f>Formatted!U414/Formatted!R414</f>
        <v>301.16891183907541</v>
      </c>
    </row>
    <row r="415" spans="1:5" ht="12.75" x14ac:dyDescent="0.2">
      <c r="A415" s="6">
        <v>414</v>
      </c>
      <c r="B415" s="6">
        <f>Formatted!E415/Formatted!R415</f>
        <v>7586.9695337116018</v>
      </c>
      <c r="C415" s="6">
        <f>Formatted!I415/Formatted!R415</f>
        <v>0</v>
      </c>
      <c r="D415" s="6">
        <f>Formatted!J415/Formatted!R415</f>
        <v>2.3272262835265793E-3</v>
      </c>
      <c r="E415" s="6">
        <f>Formatted!U415/Formatted!R415</f>
        <v>330.23036495529789</v>
      </c>
    </row>
    <row r="416" spans="1:5" ht="12.75" x14ac:dyDescent="0.2">
      <c r="A416" s="6">
        <v>415</v>
      </c>
      <c r="B416" s="6">
        <f>Formatted!E416/Formatted!R416</f>
        <v>8749.5798067106207</v>
      </c>
      <c r="C416" s="6">
        <f>Formatted!I416/Formatted!R416</f>
        <v>0</v>
      </c>
      <c r="D416" s="6">
        <f>Formatted!J416/Formatted!R416</f>
        <v>2.3070624726391101E-3</v>
      </c>
      <c r="E416" s="6">
        <f>Formatted!U416/Formatted!R416</f>
        <v>332.02415767337374</v>
      </c>
    </row>
    <row r="417" spans="1:5" ht="12.75" x14ac:dyDescent="0.2">
      <c r="A417" s="6">
        <v>416</v>
      </c>
      <c r="B417" s="6">
        <f>Formatted!E417/Formatted!R417</f>
        <v>8861.7996184846725</v>
      </c>
      <c r="C417" s="6">
        <f>Formatted!I417/Formatted!R417</f>
        <v>0</v>
      </c>
      <c r="D417" s="6">
        <f>Formatted!J417/Formatted!R417</f>
        <v>2.1445715387707399E-3</v>
      </c>
      <c r="E417" s="6">
        <f>Formatted!U417/Formatted!R417</f>
        <v>305.15030201360474</v>
      </c>
    </row>
    <row r="418" spans="1:5" ht="12.75" x14ac:dyDescent="0.2">
      <c r="A418" s="6">
        <v>417</v>
      </c>
      <c r="B418" s="6">
        <f>Formatted!E418/Formatted!R418</f>
        <v>1289.4619025143152</v>
      </c>
      <c r="C418" s="6">
        <f>Formatted!I418/Formatted!R418</f>
        <v>0</v>
      </c>
      <c r="D418" s="6">
        <f>Formatted!J418/Formatted!R418</f>
        <v>0</v>
      </c>
      <c r="E418" s="6">
        <f>Formatted!U418/Formatted!R418</f>
        <v>17.624445565767864</v>
      </c>
    </row>
    <row r="419" spans="1:5" ht="12.75" x14ac:dyDescent="0.2">
      <c r="A419" s="6">
        <v>418</v>
      </c>
      <c r="B419" s="6">
        <f>Formatted!E419/Formatted!R419</f>
        <v>1299.9025560870145</v>
      </c>
      <c r="C419" s="6">
        <f>Formatted!I419/Formatted!R419</f>
        <v>5.955310670601819E-4</v>
      </c>
      <c r="D419" s="6">
        <f>Formatted!J419/Formatted!R419</f>
        <v>0</v>
      </c>
      <c r="E419" s="6">
        <f>Formatted!U419/Formatted!R419</f>
        <v>20.295538882048668</v>
      </c>
    </row>
    <row r="420" spans="1:5" ht="12.75" x14ac:dyDescent="0.2">
      <c r="A420" s="6">
        <v>419</v>
      </c>
      <c r="B420" s="6">
        <f>Formatted!E420/Formatted!R420</f>
        <v>1378.8510749880174</v>
      </c>
      <c r="C420" s="6">
        <f>Formatted!I420/Formatted!R420</f>
        <v>5.5210519659506358E-4</v>
      </c>
      <c r="D420" s="6">
        <f>Formatted!J420/Formatted!R420</f>
        <v>1.7265611931831537E-3</v>
      </c>
      <c r="E420" s="6">
        <f>Formatted!U420/Formatted!R420</f>
        <v>22.823850739794693</v>
      </c>
    </row>
    <row r="421" spans="1:5" ht="12.75" x14ac:dyDescent="0.2">
      <c r="A421" s="6">
        <v>420</v>
      </c>
      <c r="B421" s="6">
        <f>Formatted!E421/Formatted!R421</f>
        <v>1683.9408453129163</v>
      </c>
      <c r="C421" s="6">
        <f>Formatted!I421/Formatted!R421</f>
        <v>5.0880562594228659E-4</v>
      </c>
      <c r="D421" s="6">
        <f>Formatted!J421/Formatted!R421</f>
        <v>1.6744213840047045E-3</v>
      </c>
      <c r="E421" s="6">
        <f>Formatted!U421/Formatted!R421</f>
        <v>28.559901283461684</v>
      </c>
    </row>
    <row r="422" spans="1:5" ht="12.75" x14ac:dyDescent="0.2">
      <c r="A422" s="6">
        <v>421</v>
      </c>
      <c r="B422" s="6">
        <f>Formatted!E422/Formatted!R422</f>
        <v>1907.4343071468143</v>
      </c>
      <c r="C422" s="6">
        <f>Formatted!I422/Formatted!R422</f>
        <v>5.0017048602249078E-4</v>
      </c>
      <c r="D422" s="6">
        <f>Formatted!J422/Formatted!R422</f>
        <v>1.6725047243719986E-3</v>
      </c>
      <c r="E422" s="6">
        <f>Formatted!U422/Formatted!R422</f>
        <v>30.5468079590512</v>
      </c>
    </row>
    <row r="423" spans="1:5" ht="12.75" x14ac:dyDescent="0.2">
      <c r="A423" s="6">
        <v>422</v>
      </c>
      <c r="B423" s="6">
        <f>Formatted!E423/Formatted!R423</f>
        <v>1975.8665097893161</v>
      </c>
      <c r="C423" s="6">
        <f>Formatted!I423/Formatted!R423</f>
        <v>4.7989332605709225E-4</v>
      </c>
      <c r="D423" s="6">
        <f>Formatted!J423/Formatted!R423</f>
        <v>1.6685894598403442E-3</v>
      </c>
      <c r="E423" s="6">
        <f>Formatted!U423/Formatted!R423</f>
        <v>33.161335874042692</v>
      </c>
    </row>
    <row r="424" spans="1:5" ht="12.75" x14ac:dyDescent="0.2">
      <c r="A424" s="6">
        <v>423</v>
      </c>
      <c r="B424" s="6">
        <f>Formatted!E424/Formatted!R424</f>
        <v>2159.4636719205073</v>
      </c>
      <c r="C424" s="6">
        <f>Formatted!I424/Formatted!R424</f>
        <v>4.4901978763219606E-4</v>
      </c>
      <c r="D424" s="6">
        <f>Formatted!J424/Formatted!R424</f>
        <v>1.5602845419443801E-3</v>
      </c>
      <c r="E424" s="6">
        <f>Formatted!U424/Formatted!R424</f>
        <v>36.617747921646703</v>
      </c>
    </row>
    <row r="425" spans="1:5" ht="12.75" x14ac:dyDescent="0.2">
      <c r="A425" s="6">
        <v>424</v>
      </c>
      <c r="B425" s="6">
        <f>Formatted!E425/Formatted!R425</f>
        <v>2452.9985783129182</v>
      </c>
      <c r="C425" s="6">
        <f>Formatted!I425/Formatted!R425</f>
        <v>4.3457014468215206E-4</v>
      </c>
      <c r="D425" s="6">
        <f>Formatted!J425/Formatted!R425</f>
        <v>1.4925122002136101E-3</v>
      </c>
      <c r="E425" s="6">
        <f>Formatted!U425/Formatted!R425</f>
        <v>46.238498173579323</v>
      </c>
    </row>
    <row r="426" spans="1:5" ht="12.75" x14ac:dyDescent="0.2">
      <c r="A426" s="6">
        <v>425</v>
      </c>
      <c r="B426" s="6">
        <f>Formatted!E426/Formatted!R426</f>
        <v>2871.3466053517232</v>
      </c>
      <c r="C426" s="6">
        <f>Formatted!I426/Formatted!R426</f>
        <v>3.9479697579249411E-4</v>
      </c>
      <c r="D426" s="6">
        <f>Formatted!J426/Formatted!R426</f>
        <v>1.3991532459331243E-3</v>
      </c>
      <c r="E426" s="6">
        <f>Formatted!U426/Formatted!R426</f>
        <v>61.702170343152261</v>
      </c>
    </row>
    <row r="427" spans="1:5" ht="12.75" x14ac:dyDescent="0.2">
      <c r="A427" s="6">
        <v>426</v>
      </c>
      <c r="B427" s="6">
        <f>Formatted!E427/Formatted!R427</f>
        <v>2906.5981362594689</v>
      </c>
      <c r="C427" s="6">
        <f>Formatted!I427/Formatted!R427</f>
        <v>3.5227654802490454E-4</v>
      </c>
      <c r="D427" s="6">
        <f>Formatted!J427/Formatted!R427</f>
        <v>1.2009311508770592E-3</v>
      </c>
      <c r="E427" s="6">
        <f>Formatted!U427/Formatted!R427</f>
        <v>54.769443344224129</v>
      </c>
    </row>
    <row r="428" spans="1:5" ht="12.75" x14ac:dyDescent="0.2">
      <c r="A428" s="6">
        <v>427</v>
      </c>
      <c r="B428" s="6">
        <f>Formatted!E428/Formatted!R428</f>
        <v>2868.644166617155</v>
      </c>
      <c r="C428" s="6">
        <f>Formatted!I428/Formatted!R428</f>
        <v>3.5013191177902029E-4</v>
      </c>
      <c r="D428" s="6">
        <f>Formatted!J428/Formatted!R428</f>
        <v>1.2089490164450439E-3</v>
      </c>
      <c r="E428" s="6">
        <f>Formatted!U428/Formatted!R428</f>
        <v>59.382422802850357</v>
      </c>
    </row>
    <row r="429" spans="1:5" ht="12.75" x14ac:dyDescent="0.2">
      <c r="A429" s="6">
        <v>428</v>
      </c>
      <c r="B429" s="6">
        <f>Formatted!E429/Formatted!R429</f>
        <v>3094.6076582349078</v>
      </c>
      <c r="C429" s="6">
        <f>Formatted!I429/Formatted!R429</f>
        <v>3.3980647936781395E-4</v>
      </c>
      <c r="D429" s="6">
        <f>Formatted!J429/Formatted!R429</f>
        <v>1.1764091581932352E-3</v>
      </c>
      <c r="E429" s="6">
        <f>Formatted!U429/Formatted!R429</f>
        <v>70.494092470282681</v>
      </c>
    </row>
    <row r="430" spans="1:5" ht="12.75" x14ac:dyDescent="0.2">
      <c r="A430" s="6">
        <v>429</v>
      </c>
      <c r="B430" s="6">
        <f>Formatted!E430/Formatted!R430</f>
        <v>2951.3591363317087</v>
      </c>
      <c r="C430" s="6">
        <f>Formatted!I430/Formatted!R430</f>
        <v>3.1481058337955712E-4</v>
      </c>
      <c r="D430" s="6">
        <f>Formatted!J430/Formatted!R430</f>
        <v>1.0425525326708228E-3</v>
      </c>
      <c r="E430" s="6">
        <f>Formatted!U430/Formatted!R430</f>
        <v>64.419630023458893</v>
      </c>
    </row>
    <row r="431" spans="1:5" ht="12.75" x14ac:dyDescent="0.2">
      <c r="A431" s="6">
        <v>430</v>
      </c>
      <c r="B431" s="6">
        <f>Formatted!E431/Formatted!R431</f>
        <v>235.83830604250974</v>
      </c>
      <c r="C431" s="6">
        <f>Formatted!I431/Formatted!R431</f>
        <v>0</v>
      </c>
      <c r="D431" s="6">
        <f>Formatted!J431/Formatted!R431</f>
        <v>0</v>
      </c>
      <c r="E431" s="6">
        <f>Formatted!U431/Formatted!R431</f>
        <v>6.6755608483390274</v>
      </c>
    </row>
    <row r="432" spans="1:5" ht="12.75" x14ac:dyDescent="0.2">
      <c r="A432" s="6">
        <v>431</v>
      </c>
      <c r="B432" s="6">
        <f>Formatted!E432/Formatted!R432</f>
        <v>216.92273460494113</v>
      </c>
      <c r="C432" s="6">
        <f>Formatted!I432/Formatted!R432</f>
        <v>5.430721070617526E-4</v>
      </c>
      <c r="D432" s="6">
        <f>Formatted!J432/Formatted!R432</f>
        <v>0</v>
      </c>
      <c r="E432" s="6">
        <f>Formatted!U432/Formatted!R432</f>
        <v>7.0266142062489063</v>
      </c>
    </row>
    <row r="433" spans="1:5" ht="12.75" x14ac:dyDescent="0.2">
      <c r="A433" s="6">
        <v>432</v>
      </c>
      <c r="B433" s="6">
        <f>Formatted!E433/Formatted!R433</f>
        <v>217.46148736633856</v>
      </c>
      <c r="C433" s="6">
        <f>Formatted!I433/Formatted!R433</f>
        <v>5.1113116873208523E-4</v>
      </c>
      <c r="D433" s="6">
        <f>Formatted!J433/Formatted!R433</f>
        <v>1.4917266109223994E-4</v>
      </c>
      <c r="E433" s="6">
        <f>Formatted!U433/Formatted!R433</f>
        <v>5.9524136105508649</v>
      </c>
    </row>
    <row r="434" spans="1:5" ht="12.75" x14ac:dyDescent="0.2">
      <c r="A434" s="6">
        <v>433</v>
      </c>
      <c r="B434" s="6">
        <f>Formatted!E434/Formatted!R434</f>
        <v>234.79541031103793</v>
      </c>
      <c r="C434" s="6">
        <f>Formatted!I434/Formatted!R434</f>
        <v>4.8074165243495597E-4</v>
      </c>
      <c r="D434" s="6">
        <f>Formatted!J434/Formatted!R434</f>
        <v>1.2951946968469506E-4</v>
      </c>
      <c r="E434" s="6">
        <f>Formatted!U434/Formatted!R434</f>
        <v>7.0948893650124338</v>
      </c>
    </row>
    <row r="435" spans="1:5" ht="12.75" x14ac:dyDescent="0.2">
      <c r="A435" s="6">
        <v>434</v>
      </c>
      <c r="B435" s="6">
        <f>Formatted!E435/Formatted!R435</f>
        <v>278.78269340016431</v>
      </c>
      <c r="C435" s="6">
        <f>Formatted!I435/Formatted!R435</f>
        <v>4.5325497397673557E-4</v>
      </c>
      <c r="D435" s="6">
        <f>Formatted!J435/Formatted!R435</f>
        <v>1.1448797917806144E-4</v>
      </c>
      <c r="E435" s="6">
        <f>Formatted!U435/Formatted!R435</f>
        <v>6.8497081559523938</v>
      </c>
    </row>
    <row r="436" spans="1:5" ht="12.75" x14ac:dyDescent="0.2">
      <c r="A436" s="6">
        <v>435</v>
      </c>
      <c r="B436" s="6">
        <f>Formatted!E436/Formatted!R436</f>
        <v>313.10792967246277</v>
      </c>
      <c r="C436" s="6">
        <f>Formatted!I436/Formatted!R436</f>
        <v>4.3521353449362351E-4</v>
      </c>
      <c r="D436" s="6">
        <f>Formatted!J436/Formatted!R436</f>
        <v>1.1380091436726311E-4</v>
      </c>
      <c r="E436" s="6">
        <f>Formatted!U436/Formatted!R436</f>
        <v>8.9003642771552496</v>
      </c>
    </row>
    <row r="437" spans="1:5" ht="12.75" x14ac:dyDescent="0.2">
      <c r="A437" s="6">
        <v>436</v>
      </c>
      <c r="B437" s="6">
        <f>Formatted!E437/Formatted!R437</f>
        <v>328.70739925670244</v>
      </c>
      <c r="C437" s="6">
        <f>Formatted!I437/Formatted!R437</f>
        <v>4.0496000498811409E-4</v>
      </c>
      <c r="D437" s="6">
        <f>Formatted!J437/Formatted!R437</f>
        <v>9.1720522749538531E-5</v>
      </c>
      <c r="E437" s="6">
        <f>Formatted!U437/Formatted!R437</f>
        <v>9.0794052822775519</v>
      </c>
    </row>
    <row r="438" spans="1:5" ht="12.75" x14ac:dyDescent="0.2">
      <c r="A438" s="6">
        <v>437</v>
      </c>
      <c r="B438" s="6">
        <f>Formatted!E438/Formatted!R438</f>
        <v>362.43242480268731</v>
      </c>
      <c r="C438" s="6">
        <f>Formatted!I438/Formatted!R438</f>
        <v>3.8288057896559009E-4</v>
      </c>
      <c r="D438" s="6">
        <f>Formatted!J438/Formatted!R438</f>
        <v>8.2177926125021219E-5</v>
      </c>
      <c r="E438" s="6">
        <f>Formatted!U438/Formatted!R438</f>
        <v>9.4265568387098977</v>
      </c>
    </row>
    <row r="439" spans="1:5" ht="12.75" x14ac:dyDescent="0.2">
      <c r="A439" s="6">
        <v>438</v>
      </c>
      <c r="B439" s="6">
        <f>Formatted!E439/Formatted!R439</f>
        <v>434.5301501041734</v>
      </c>
      <c r="C439" s="6">
        <f>Formatted!I439/Formatted!R439</f>
        <v>3.6792930485523906E-4</v>
      </c>
      <c r="D439" s="6">
        <f>Formatted!J439/Formatted!R439</f>
        <v>8.4437029723196348E-5</v>
      </c>
      <c r="E439" s="6">
        <f>Formatted!U439/Formatted!R439</f>
        <v>10.323986464594768</v>
      </c>
    </row>
    <row r="440" spans="1:5" ht="12.75" x14ac:dyDescent="0.2">
      <c r="A440" s="6">
        <v>439</v>
      </c>
      <c r="B440" s="6">
        <f>Formatted!E440/Formatted!R440</f>
        <v>414.11015599700784</v>
      </c>
      <c r="C440" s="6">
        <f>Formatted!I440/Formatted!R440</f>
        <v>3.4514752670313051E-4</v>
      </c>
      <c r="D440" s="6">
        <f>Formatted!J440/Formatted!R440</f>
        <v>8.2102561852487205E-5</v>
      </c>
      <c r="E440" s="6">
        <f>Formatted!U440/Formatted!R440</f>
        <v>10.573166203109666</v>
      </c>
    </row>
    <row r="441" spans="1:5" ht="12.75" x14ac:dyDescent="0.2">
      <c r="A441" s="6">
        <v>440</v>
      </c>
      <c r="B441" s="6">
        <f>Formatted!E441/Formatted!R441</f>
        <v>386.96316546756589</v>
      </c>
      <c r="C441" s="6">
        <f>Formatted!I441/Formatted!R441</f>
        <v>3.1897673764611856E-4</v>
      </c>
      <c r="D441" s="6">
        <f>Formatted!J441/Formatted!R441</f>
        <v>6.6257038506479566E-5</v>
      </c>
      <c r="E441" s="6">
        <f>Formatted!U441/Formatted!R441</f>
        <v>10.84812973028003</v>
      </c>
    </row>
    <row r="442" spans="1:5" ht="12.75" x14ac:dyDescent="0.2">
      <c r="A442" s="6">
        <v>441</v>
      </c>
      <c r="B442" s="6">
        <f>Formatted!E442/Formatted!R442</f>
        <v>510.46340913424382</v>
      </c>
      <c r="C442" s="6">
        <f>Formatted!I442/Formatted!R442</f>
        <v>3.0702116769990863E-4</v>
      </c>
      <c r="D442" s="6">
        <f>Formatted!J442/Formatted!R442</f>
        <v>6.4276327675348571E-5</v>
      </c>
      <c r="E442" s="6">
        <f>Formatted!U442/Formatted!R442</f>
        <v>10.414392332208376</v>
      </c>
    </row>
    <row r="443" spans="1:5" ht="12.75" x14ac:dyDescent="0.2">
      <c r="A443" s="6">
        <v>442</v>
      </c>
      <c r="B443" s="6">
        <f>Formatted!E443/Formatted!R443</f>
        <v>570.41748958820824</v>
      </c>
      <c r="C443" s="6">
        <f>Formatted!I443/Formatted!R443</f>
        <v>2.846045145901971E-4</v>
      </c>
      <c r="D443" s="6">
        <f>Formatted!J443/Formatted!R443</f>
        <v>5.3524535087435641E-5</v>
      </c>
      <c r="E443" s="6">
        <f>Formatted!U443/Formatted!R443</f>
        <v>9.1257546850335043</v>
      </c>
    </row>
    <row r="444" spans="1:5" ht="12.75" x14ac:dyDescent="0.2">
      <c r="A444" s="6">
        <v>443</v>
      </c>
      <c r="B444" s="6">
        <f>Formatted!E444/Formatted!R444</f>
        <v>2059.4006100256433</v>
      </c>
      <c r="C444" s="6">
        <f>Formatted!I444/Formatted!R444</f>
        <v>0</v>
      </c>
      <c r="D444" s="6">
        <f>Formatted!J444/Formatted!R444</f>
        <v>0</v>
      </c>
      <c r="E444" s="6">
        <f>Formatted!U444/Formatted!R444</f>
        <v>45.311975586329062</v>
      </c>
    </row>
    <row r="445" spans="1:5" ht="12.75" x14ac:dyDescent="0.2">
      <c r="A445" s="6">
        <v>444</v>
      </c>
      <c r="B445" s="6">
        <f>Formatted!E445/Formatted!R445</f>
        <v>1836.4959664098769</v>
      </c>
      <c r="C445" s="6">
        <f>Formatted!I445/Formatted!R445</f>
        <v>8.2276953857593038E-4</v>
      </c>
      <c r="D445" s="6">
        <f>Formatted!J445/Formatted!R445</f>
        <v>0</v>
      </c>
      <c r="E445" s="6">
        <f>Formatted!U445/Formatted!R445</f>
        <v>36.763144895463221</v>
      </c>
    </row>
    <row r="446" spans="1:5" ht="12.75" x14ac:dyDescent="0.2">
      <c r="A446" s="6">
        <v>445</v>
      </c>
      <c r="B446" s="6">
        <f>Formatted!E446/Formatted!R446</f>
        <v>1716.4025796825108</v>
      </c>
      <c r="C446" s="6">
        <f>Formatted!I446/Formatted!R446</f>
        <v>7.9252291397194407E-4</v>
      </c>
      <c r="D446" s="6">
        <f>Formatted!J446/Formatted!R446</f>
        <v>1.621812354880731E-3</v>
      </c>
      <c r="E446" s="6">
        <f>Formatted!U446/Formatted!R446</f>
        <v>33.192003484649717</v>
      </c>
    </row>
    <row r="447" spans="1:5" ht="12.75" x14ac:dyDescent="0.2">
      <c r="A447" s="6">
        <v>446</v>
      </c>
      <c r="B447" s="6">
        <f>Formatted!E447/Formatted!R447</f>
        <v>2488.9905124929528</v>
      </c>
      <c r="C447" s="6">
        <f>Formatted!I447/Formatted!R447</f>
        <v>7.5558855401953431E-4</v>
      </c>
      <c r="D447" s="6">
        <f>Formatted!J447/Formatted!R447</f>
        <v>1.6065720557409335E-3</v>
      </c>
      <c r="E447" s="6">
        <f>Formatted!U447/Formatted!R447</f>
        <v>50.978252475599838</v>
      </c>
    </row>
    <row r="448" spans="1:5" ht="12.75" x14ac:dyDescent="0.2">
      <c r="A448" s="6">
        <v>447</v>
      </c>
      <c r="B448" s="6">
        <f>Formatted!E448/Formatted!R448</f>
        <v>3297.9586137012561</v>
      </c>
      <c r="C448" s="6">
        <f>Formatted!I448/Formatted!R448</f>
        <v>7.2629435137671467E-4</v>
      </c>
      <c r="D448" s="6">
        <f>Formatted!J448/Formatted!R448</f>
        <v>1.786534352974063E-3</v>
      </c>
      <c r="E448" s="6">
        <f>Formatted!U448/Formatted!R448</f>
        <v>61.398079188547015</v>
      </c>
    </row>
    <row r="449" spans="1:5" ht="12.75" x14ac:dyDescent="0.2">
      <c r="A449" s="6">
        <v>448</v>
      </c>
      <c r="B449" s="6">
        <f>Formatted!E449/Formatted!R449</f>
        <v>3582.2760201398501</v>
      </c>
      <c r="C449" s="6">
        <f>Formatted!I449/Formatted!R449</f>
        <v>6.6353366952372585E-4</v>
      </c>
      <c r="D449" s="6">
        <f>Formatted!J449/Formatted!R449</f>
        <v>1.1884406021432385E-3</v>
      </c>
      <c r="E449" s="6">
        <f>Formatted!U449/Formatted!R449</f>
        <v>53.280026995213674</v>
      </c>
    </row>
    <row r="450" spans="1:5" ht="12.75" x14ac:dyDescent="0.2">
      <c r="A450" s="6">
        <v>449</v>
      </c>
      <c r="B450" s="6">
        <f>Formatted!E450/Formatted!R450</f>
        <v>3886.4479234811106</v>
      </c>
      <c r="C450" s="6">
        <f>Formatted!I450/Formatted!R450</f>
        <v>6.3031831074692715E-4</v>
      </c>
      <c r="D450" s="6">
        <f>Formatted!J450/Formatted!R450</f>
        <v>1.1344755376581092E-3</v>
      </c>
      <c r="E450" s="6">
        <f>Formatted!U450/Formatted!R450</f>
        <v>57.478794952192743</v>
      </c>
    </row>
    <row r="451" spans="1:5" ht="12.75" x14ac:dyDescent="0.2">
      <c r="A451" s="6">
        <v>450</v>
      </c>
      <c r="B451" s="6">
        <f>Formatted!E451/Formatted!R451</f>
        <v>4246.6783726630465</v>
      </c>
      <c r="C451" s="6">
        <f>Formatted!I451/Formatted!R451</f>
        <v>6.219060892968712E-4</v>
      </c>
      <c r="D451" s="6">
        <f>Formatted!J451/Formatted!R451</f>
        <v>1.1102032969673669E-3</v>
      </c>
      <c r="E451" s="6">
        <f>Formatted!U451/Formatted!R451</f>
        <v>63.440188398135241</v>
      </c>
    </row>
    <row r="452" spans="1:5" ht="12.75" x14ac:dyDescent="0.2">
      <c r="A452" s="6">
        <v>451</v>
      </c>
      <c r="B452" s="6">
        <f>Formatted!E452/Formatted!R452</f>
        <v>4023.6896229896756</v>
      </c>
      <c r="C452" s="6">
        <f>Formatted!I452/Formatted!R452</f>
        <v>5.5097828254905385E-4</v>
      </c>
      <c r="D452" s="6">
        <f>Formatted!J452/Formatted!R452</f>
        <v>9.2950936402514512E-4</v>
      </c>
      <c r="E452" s="6">
        <f>Formatted!U452/Formatted!R452</f>
        <v>54.008189347026779</v>
      </c>
    </row>
    <row r="453" spans="1:5" ht="12.75" x14ac:dyDescent="0.2">
      <c r="A453" s="6">
        <v>452</v>
      </c>
      <c r="B453" s="6">
        <f>Formatted!E453/Formatted!R453</f>
        <v>4070.0327450737068</v>
      </c>
      <c r="C453" s="6">
        <f>Formatted!I453/Formatted!R453</f>
        <v>5.0198320688892646E-4</v>
      </c>
      <c r="D453" s="6">
        <f>Formatted!J453/Formatted!R453</f>
        <v>8.7427186776008192E-4</v>
      </c>
      <c r="E453" s="6">
        <f>Formatted!U453/Formatted!R453</f>
        <v>55.983257273857966</v>
      </c>
    </row>
    <row r="454" spans="1:5" ht="12.75" x14ac:dyDescent="0.2">
      <c r="A454" s="6">
        <v>453</v>
      </c>
      <c r="B454" s="6">
        <f>Formatted!E454/Formatted!R454</f>
        <v>5113.1648519688461</v>
      </c>
      <c r="C454" s="6">
        <f>Formatted!I454/Formatted!R454</f>
        <v>4.6352239386828712E-4</v>
      </c>
      <c r="D454" s="6">
        <f>Formatted!J454/Formatted!R454</f>
        <v>8.0772219129523299E-4</v>
      </c>
      <c r="E454" s="6">
        <f>Formatted!U454/Formatted!R454</f>
        <v>66.545294169209541</v>
      </c>
    </row>
    <row r="455" spans="1:5" ht="12.75" x14ac:dyDescent="0.2">
      <c r="A455" s="6">
        <v>454</v>
      </c>
      <c r="B455" s="6">
        <f>Formatted!E455/Formatted!R455</f>
        <v>5614.9259096922915</v>
      </c>
      <c r="C455" s="6">
        <f>Formatted!I455/Formatted!R455</f>
        <v>5.0820294568316093E-4</v>
      </c>
      <c r="D455" s="6">
        <f>Formatted!J455/Formatted!R455</f>
        <v>9.095344644569083E-4</v>
      </c>
      <c r="E455" s="6">
        <f>Formatted!U455/Formatted!R455</f>
        <v>93.343398186703027</v>
      </c>
    </row>
    <row r="456" spans="1:5" ht="12.75" x14ac:dyDescent="0.2">
      <c r="A456" s="6">
        <v>455</v>
      </c>
      <c r="B456" s="6">
        <f>Formatted!E456/Formatted!R456</f>
        <v>5930.5249463019491</v>
      </c>
      <c r="C456" s="6">
        <f>Formatted!I456/Formatted!R456</f>
        <v>4.3285962203122699E-4</v>
      </c>
      <c r="D456" s="6">
        <f>Formatted!J456/Formatted!R456</f>
        <v>7.2718646114243956E-4</v>
      </c>
      <c r="E456" s="6">
        <f>Formatted!U456/Formatted!R456</f>
        <v>0</v>
      </c>
    </row>
    <row r="457" spans="1:5" ht="12.75" x14ac:dyDescent="0.2">
      <c r="A457" s="6">
        <v>456</v>
      </c>
      <c r="B457" s="6">
        <f>Formatted!E457/Formatted!R457</f>
        <v>163.64010977436837</v>
      </c>
      <c r="C457" s="6">
        <f>Formatted!I457/Formatted!R457</f>
        <v>0</v>
      </c>
      <c r="D457" s="6">
        <f>Formatted!J457/Formatted!R457</f>
        <v>0</v>
      </c>
      <c r="E457" s="6">
        <f>Formatted!U457/Formatted!R457</f>
        <v>2.911786959107137</v>
      </c>
    </row>
    <row r="458" spans="1:5" ht="12.75" x14ac:dyDescent="0.2">
      <c r="A458" s="6">
        <v>457</v>
      </c>
      <c r="B458" s="6">
        <f>Formatted!E458/Formatted!R458</f>
        <v>170.6961621503709</v>
      </c>
      <c r="C458" s="6">
        <f>Formatted!I458/Formatted!R458</f>
        <v>0</v>
      </c>
      <c r="D458" s="6">
        <f>Formatted!J458/Formatted!R458</f>
        <v>0</v>
      </c>
      <c r="E458" s="6">
        <f>Formatted!U458/Formatted!R458</f>
        <v>2.8956426194369222</v>
      </c>
    </row>
    <row r="459" spans="1:5" ht="12.75" x14ac:dyDescent="0.2">
      <c r="A459" s="6">
        <v>458</v>
      </c>
      <c r="B459" s="6">
        <f>Formatted!E459/Formatted!R459</f>
        <v>183.66987797632572</v>
      </c>
      <c r="C459" s="6">
        <f>Formatted!I459/Formatted!R459</f>
        <v>0</v>
      </c>
      <c r="D459" s="6">
        <f>Formatted!J459/Formatted!R459</f>
        <v>1.1948586889201481E-4</v>
      </c>
      <c r="E459" s="6">
        <f>Formatted!U459/Formatted!R459</f>
        <v>2.4540298851759417</v>
      </c>
    </row>
    <row r="460" spans="1:5" ht="12.75" x14ac:dyDescent="0.2">
      <c r="A460" s="6">
        <v>459</v>
      </c>
      <c r="B460" s="6">
        <f>Formatted!E460/Formatted!R460</f>
        <v>222.89924637099276</v>
      </c>
      <c r="C460" s="6">
        <f>Formatted!I460/Formatted!R460</f>
        <v>0</v>
      </c>
      <c r="D460" s="6">
        <f>Formatted!J460/Formatted!R460</f>
        <v>8.854222770612794E-5</v>
      </c>
      <c r="E460" s="6">
        <f>Formatted!U460/Formatted!R460</f>
        <v>3.1826238530313269</v>
      </c>
    </row>
    <row r="461" spans="1:5" ht="12.75" x14ac:dyDescent="0.2">
      <c r="A461" s="6">
        <v>460</v>
      </c>
      <c r="B461" s="6">
        <f>Formatted!E461/Formatted!R461</f>
        <v>240.21743869668626</v>
      </c>
      <c r="C461" s="6">
        <f>Formatted!I461/Formatted!R461</f>
        <v>0</v>
      </c>
      <c r="D461" s="6">
        <f>Formatted!J461/Formatted!R461</f>
        <v>7.2154176715729141E-5</v>
      </c>
      <c r="E461" s="6">
        <f>Formatted!U461/Formatted!R461</f>
        <v>3.3047714526288159</v>
      </c>
    </row>
    <row r="462" spans="1:5" ht="12.75" x14ac:dyDescent="0.2">
      <c r="A462" s="6">
        <v>461</v>
      </c>
      <c r="B462" s="6">
        <f>Formatted!E462/Formatted!R462</f>
        <v>258.28176030913096</v>
      </c>
      <c r="C462" s="6">
        <f>Formatted!I462/Formatted!R462</f>
        <v>0</v>
      </c>
      <c r="D462" s="6">
        <f>Formatted!J462/Formatted!R462</f>
        <v>6.2273405584642604E-5</v>
      </c>
      <c r="E462" s="6">
        <f>Formatted!U462/Formatted!R462</f>
        <v>3.1857284221132636</v>
      </c>
    </row>
    <row r="463" spans="1:5" ht="12.75" x14ac:dyDescent="0.2">
      <c r="A463" s="6">
        <v>462</v>
      </c>
      <c r="B463" s="6">
        <f>Formatted!E463/Formatted!R463</f>
        <v>266.5794323050095</v>
      </c>
      <c r="C463" s="6">
        <f>Formatted!I463/Formatted!R463</f>
        <v>0</v>
      </c>
      <c r="D463" s="6">
        <f>Formatted!J463/Formatted!R463</f>
        <v>5.8992500203769017E-5</v>
      </c>
      <c r="E463" s="6">
        <f>Formatted!U463/Formatted!R463</f>
        <v>3.070241646292811</v>
      </c>
    </row>
    <row r="464" spans="1:5" ht="12.75" x14ac:dyDescent="0.2">
      <c r="A464" s="6">
        <v>463</v>
      </c>
      <c r="B464" s="6">
        <f>Formatted!E464/Formatted!R464</f>
        <v>302.2664078332138</v>
      </c>
      <c r="C464" s="6">
        <f>Formatted!I464/Formatted!R464</f>
        <v>0</v>
      </c>
      <c r="D464" s="6">
        <f>Formatted!J464/Formatted!R464</f>
        <v>5.8391429518691912E-5</v>
      </c>
      <c r="E464" s="6">
        <f>Formatted!U464/Formatted!R464</f>
        <v>3.3809271615165404</v>
      </c>
    </row>
    <row r="465" spans="1:5" ht="12.75" x14ac:dyDescent="0.2">
      <c r="A465" s="6">
        <v>464</v>
      </c>
      <c r="B465" s="6">
        <f>Formatted!E465/Formatted!R465</f>
        <v>366.63067921165134</v>
      </c>
      <c r="C465" s="6">
        <f>Formatted!I465/Formatted!R465</f>
        <v>0</v>
      </c>
      <c r="D465" s="6">
        <f>Formatted!J465/Formatted!R465</f>
        <v>6.5409612431083274E-5</v>
      </c>
      <c r="E465" s="6">
        <f>Formatted!U465/Formatted!R465</f>
        <v>6.6495249151931128</v>
      </c>
    </row>
    <row r="466" spans="1:5" ht="12.75" x14ac:dyDescent="0.2">
      <c r="A466" s="6">
        <v>465</v>
      </c>
      <c r="B466" s="6">
        <f>Formatted!E466/Formatted!R466</f>
        <v>352.68511413617819</v>
      </c>
      <c r="C466" s="6">
        <f>Formatted!I466/Formatted!R466</f>
        <v>0</v>
      </c>
      <c r="D466" s="6">
        <f>Formatted!J466/Formatted!R466</f>
        <v>5.7505259770862453E-5</v>
      </c>
      <c r="E466" s="6">
        <f>Formatted!U466/Formatted!R466</f>
        <v>5.4891384326732338</v>
      </c>
    </row>
    <row r="467" spans="1:5" ht="12.75" x14ac:dyDescent="0.2">
      <c r="A467" s="6">
        <v>466</v>
      </c>
      <c r="B467" s="6">
        <f>Formatted!E467/Formatted!R467</f>
        <v>359.80124194761891</v>
      </c>
      <c r="C467" s="6">
        <f>Formatted!I467/Formatted!R467</f>
        <v>0</v>
      </c>
      <c r="D467" s="6">
        <f>Formatted!J467/Formatted!R467</f>
        <v>5.121511316463721E-5</v>
      </c>
      <c r="E467" s="6">
        <f>Formatted!U467/Formatted!R467</f>
        <v>0</v>
      </c>
    </row>
    <row r="468" spans="1:5" ht="12.75" x14ac:dyDescent="0.2">
      <c r="A468" s="6">
        <v>467</v>
      </c>
      <c r="B468" s="6">
        <f>Formatted!E468/Formatted!R468</f>
        <v>388.32673121253589</v>
      </c>
      <c r="C468" s="6">
        <f>Formatted!I468/Formatted!R468</f>
        <v>0</v>
      </c>
      <c r="D468" s="6">
        <f>Formatted!J468/Formatted!R468</f>
        <v>4.5968067515765715E-5</v>
      </c>
      <c r="E468" s="6">
        <f>Formatted!U468/Formatted!R468</f>
        <v>0</v>
      </c>
    </row>
    <row r="469" spans="1:5" ht="12.75" x14ac:dyDescent="0.2">
      <c r="A469" s="6">
        <v>468</v>
      </c>
      <c r="B469" s="6">
        <f>Formatted!E469/Formatted!R469</f>
        <v>394.77583088040467</v>
      </c>
      <c r="C469" s="6">
        <f>Formatted!I469/Formatted!R469</f>
        <v>0</v>
      </c>
      <c r="D469" s="6">
        <f>Formatted!J469/Formatted!R469</f>
        <v>4.6394943837055363E-5</v>
      </c>
      <c r="E469" s="6">
        <f>Formatted!U469/Formatted!R469</f>
        <v>0</v>
      </c>
    </row>
    <row r="470" spans="1:5" ht="12.75" x14ac:dyDescent="0.2">
      <c r="A470" s="6">
        <v>469</v>
      </c>
      <c r="B470" s="6">
        <f>Formatted!E470/Formatted!R470</f>
        <v>377.50025704216552</v>
      </c>
      <c r="C470" s="6">
        <f>Formatted!I470/Formatted!R470</f>
        <v>0</v>
      </c>
      <c r="D470" s="6">
        <f>Formatted!J470/Formatted!R470</f>
        <v>0</v>
      </c>
      <c r="E470" s="6">
        <f>Formatted!U470/Formatted!R470</f>
        <v>4.9643249368124849</v>
      </c>
    </row>
    <row r="471" spans="1:5" ht="12.75" x14ac:dyDescent="0.2">
      <c r="A471" s="6">
        <v>470</v>
      </c>
      <c r="B471" s="6">
        <f>Formatted!E471/Formatted!R471</f>
        <v>350.28782107299367</v>
      </c>
      <c r="C471" s="6">
        <f>Formatted!I471/Formatted!R471</f>
        <v>9.3905009731677929E-4</v>
      </c>
      <c r="D471" s="6">
        <f>Formatted!J471/Formatted!R471</f>
        <v>0</v>
      </c>
      <c r="E471" s="6">
        <f>Formatted!U471/Formatted!R471</f>
        <v>6.8092540333640112</v>
      </c>
    </row>
    <row r="472" spans="1:5" ht="12.75" x14ac:dyDescent="0.2">
      <c r="A472" s="6">
        <v>471</v>
      </c>
      <c r="B472" s="6">
        <f>Formatted!E472/Formatted!R472</f>
        <v>457.47365047816231</v>
      </c>
      <c r="C472" s="6">
        <f>Formatted!I472/Formatted!R472</f>
        <v>8.9099106106241765E-4</v>
      </c>
      <c r="D472" s="6">
        <f>Formatted!J472/Formatted!R472</f>
        <v>6.1064205239308813E-4</v>
      </c>
      <c r="E472" s="6">
        <f>Formatted!U472/Formatted!R472</f>
        <v>7.0420006042036523</v>
      </c>
    </row>
    <row r="473" spans="1:5" ht="12.75" x14ac:dyDescent="0.2">
      <c r="A473" s="6">
        <v>472</v>
      </c>
      <c r="B473" s="6">
        <f>Formatted!E473/Formatted!R473</f>
        <v>510.4169414343761</v>
      </c>
      <c r="C473" s="6">
        <f>Formatted!I473/Formatted!R473</f>
        <v>8.2425409022182444E-4</v>
      </c>
      <c r="D473" s="6">
        <f>Formatted!J473/Formatted!R473</f>
        <v>5.4107069787761686E-4</v>
      </c>
      <c r="E473" s="6">
        <f>Formatted!U473/Formatted!R473</f>
        <v>15.661997082975676</v>
      </c>
    </row>
    <row r="474" spans="1:5" ht="12.75" x14ac:dyDescent="0.2">
      <c r="A474" s="6">
        <v>473</v>
      </c>
      <c r="B474" s="6">
        <f>Formatted!E474/Formatted!R474</f>
        <v>645.92565016351193</v>
      </c>
      <c r="C474" s="6">
        <f>Formatted!I474/Formatted!R474</f>
        <v>8.1783539247459085E-4</v>
      </c>
      <c r="D474" s="6">
        <f>Formatted!J474/Formatted!R474</f>
        <v>6.8104052044404653E-4</v>
      </c>
      <c r="E474" s="6">
        <f>Formatted!U474/Formatted!R474</f>
        <v>0</v>
      </c>
    </row>
    <row r="475" spans="1:5" ht="12.75" x14ac:dyDescent="0.2">
      <c r="A475" s="6">
        <v>474</v>
      </c>
      <c r="B475" s="6">
        <f>Formatted!E475/Formatted!R475</f>
        <v>802.37335734741271</v>
      </c>
      <c r="C475" s="6">
        <f>Formatted!I475/Formatted!R475</f>
        <v>7.7144616285036998E-4</v>
      </c>
      <c r="D475" s="6">
        <f>Formatted!J475/Formatted!R475</f>
        <v>6.8208899422363535E-4</v>
      </c>
      <c r="E475" s="6">
        <f>Formatted!U475/Formatted!R475</f>
        <v>3.5891879645629801</v>
      </c>
    </row>
    <row r="476" spans="1:5" ht="12.75" x14ac:dyDescent="0.2">
      <c r="A476" s="6">
        <v>475</v>
      </c>
      <c r="B476" s="6">
        <f>Formatted!E476/Formatted!R476</f>
        <v>1011.7579602272922</v>
      </c>
      <c r="C476" s="6">
        <f>Formatted!I476/Formatted!R476</f>
        <v>7.4664248644221653E-4</v>
      </c>
      <c r="D476" s="6">
        <f>Formatted!J476/Formatted!R476</f>
        <v>6.8739533581952728E-4</v>
      </c>
      <c r="E476" s="6">
        <f>Formatted!U476/Formatted!R476</f>
        <v>24.672938947335897</v>
      </c>
    </row>
    <row r="477" spans="1:5" ht="12.75" x14ac:dyDescent="0.2">
      <c r="A477" s="6">
        <v>476</v>
      </c>
      <c r="B477" s="6">
        <f>Formatted!E477/Formatted!R477</f>
        <v>1127.814289859537</v>
      </c>
      <c r="C477" s="6">
        <f>Formatted!I477/Formatted!R477</f>
        <v>7.2362874818463515E-4</v>
      </c>
      <c r="D477" s="6">
        <f>Formatted!J477/Formatted!R477</f>
        <v>7.1131790786399974E-4</v>
      </c>
      <c r="E477" s="6">
        <f>Formatted!U477/Formatted!R477</f>
        <v>45.275629082072015</v>
      </c>
    </row>
    <row r="478" spans="1:5" ht="12.75" x14ac:dyDescent="0.2">
      <c r="A478" s="6">
        <v>477</v>
      </c>
      <c r="B478" s="6">
        <f>Formatted!E478/Formatted!R478</f>
        <v>1375.5878654103669</v>
      </c>
      <c r="C478" s="6">
        <f>Formatted!I478/Formatted!R478</f>
        <v>6.7292038891043383E-4</v>
      </c>
      <c r="D478" s="6">
        <f>Formatted!J478/Formatted!R478</f>
        <v>6.418109402619225E-4</v>
      </c>
      <c r="E478" s="6">
        <f>Formatted!U478/Formatted!R478</f>
        <v>72.806955818763129</v>
      </c>
    </row>
    <row r="479" spans="1:5" ht="12.75" x14ac:dyDescent="0.2">
      <c r="A479" s="6">
        <v>478</v>
      </c>
      <c r="B479" s="6">
        <f>Formatted!E479/Formatted!R479</f>
        <v>1087.648929064824</v>
      </c>
      <c r="C479" s="6">
        <f>Formatted!I479/Formatted!R479</f>
        <v>6.3718850603503572E-4</v>
      </c>
      <c r="D479" s="6">
        <f>Formatted!J479/Formatted!R479</f>
        <v>5.9941683997183186E-4</v>
      </c>
      <c r="E479" s="6">
        <f>Formatted!U479/Formatted!R479</f>
        <v>40.133601903244042</v>
      </c>
    </row>
    <row r="480" spans="1:5" ht="12.75" x14ac:dyDescent="0.2">
      <c r="A480" s="6">
        <v>479</v>
      </c>
      <c r="B480" s="6">
        <f>Formatted!E480/Formatted!R480</f>
        <v>2310.4697842522137</v>
      </c>
      <c r="C480" s="6">
        <f>Formatted!I480/Formatted!R480</f>
        <v>6.09794964277883E-4</v>
      </c>
      <c r="D480" s="6">
        <f>Formatted!J480/Formatted!R480</f>
        <v>6.1440338097492806E-4</v>
      </c>
      <c r="E480" s="6">
        <f>Formatted!U480/Formatted!R480</f>
        <v>52.464569978995385</v>
      </c>
    </row>
    <row r="481" spans="1:5" ht="12.75" x14ac:dyDescent="0.2">
      <c r="A481" s="6">
        <v>480</v>
      </c>
      <c r="B481" s="6">
        <f>Formatted!E481/Formatted!R481</f>
        <v>2509.2433184925599</v>
      </c>
      <c r="C481" s="6">
        <f>Formatted!I481/Formatted!R481</f>
        <v>5.7635248290996703E-4</v>
      </c>
      <c r="D481" s="6">
        <f>Formatted!J481/Formatted!R481</f>
        <v>5.0764063067881881E-4</v>
      </c>
      <c r="E481" s="6">
        <f>Formatted!U481/Formatted!R481</f>
        <v>58.065839316767153</v>
      </c>
    </row>
    <row r="482" spans="1:5" ht="12.75" x14ac:dyDescent="0.2">
      <c r="A482" s="6">
        <v>481</v>
      </c>
      <c r="B482" s="6">
        <f>Formatted!E482/Formatted!R482</f>
        <v>2742.3422668696339</v>
      </c>
      <c r="C482" s="6">
        <f>Formatted!I482/Formatted!R482</f>
        <v>5.3659879051689283E-4</v>
      </c>
      <c r="D482" s="6">
        <f>Formatted!J482/Formatted!R482</f>
        <v>4.6899383450382581E-4</v>
      </c>
      <c r="E482" s="6">
        <f>Formatted!U482/Formatted!R482</f>
        <v>54.965305046544714</v>
      </c>
    </row>
    <row r="483" spans="1:5" ht="12.75" x14ac:dyDescent="0.2">
      <c r="A483" s="6">
        <v>482</v>
      </c>
      <c r="B483" s="6">
        <f>Formatted!E483/Formatted!R483</f>
        <v>206.64907129075226</v>
      </c>
      <c r="C483" s="6">
        <f>Formatted!I483/Formatted!R483</f>
        <v>0</v>
      </c>
      <c r="D483" s="6">
        <f>Formatted!J483/Formatted!R483</f>
        <v>0</v>
      </c>
      <c r="E483" s="6">
        <f>Formatted!U483/Formatted!R483</f>
        <v>4.1688617709062763</v>
      </c>
    </row>
    <row r="484" spans="1:5" ht="12.75" x14ac:dyDescent="0.2">
      <c r="A484" s="6">
        <v>483</v>
      </c>
      <c r="B484" s="6">
        <f>Formatted!E484/Formatted!R484</f>
        <v>191.17403567099234</v>
      </c>
      <c r="C484" s="6">
        <f>Formatted!I484/Formatted!R484</f>
        <v>0</v>
      </c>
      <c r="D484" s="6">
        <f>Formatted!J484/Formatted!R484</f>
        <v>0</v>
      </c>
      <c r="E484" s="6">
        <f>Formatted!U484/Formatted!R484</f>
        <v>3.7671219975609596</v>
      </c>
    </row>
    <row r="485" spans="1:5" ht="12.75" x14ac:dyDescent="0.2">
      <c r="A485" s="6">
        <v>484</v>
      </c>
      <c r="B485" s="6">
        <f>Formatted!E485/Formatted!R485</f>
        <v>186.64174800999118</v>
      </c>
      <c r="C485" s="6">
        <f>Formatted!I485/Formatted!R485</f>
        <v>0</v>
      </c>
      <c r="D485" s="6">
        <f>Formatted!J485/Formatted!R485</f>
        <v>6.6091625022823307E-5</v>
      </c>
      <c r="E485" s="6">
        <f>Formatted!U485/Formatted!R485</f>
        <v>2.6703686877908406</v>
      </c>
    </row>
    <row r="486" spans="1:5" ht="12.75" x14ac:dyDescent="0.2">
      <c r="A486" s="6">
        <v>485</v>
      </c>
      <c r="B486" s="6">
        <f>Formatted!E486/Formatted!R486</f>
        <v>202.27323815135094</v>
      </c>
      <c r="C486" s="6">
        <f>Formatted!I486/Formatted!R486</f>
        <v>0</v>
      </c>
      <c r="D486" s="6">
        <f>Formatted!J486/Formatted!R486</f>
        <v>6.3115215840341295E-5</v>
      </c>
      <c r="E486" s="6">
        <f>Formatted!U486/Formatted!R486</f>
        <v>2.8489507150154059</v>
      </c>
    </row>
    <row r="487" spans="1:5" ht="12.75" x14ac:dyDescent="0.2">
      <c r="A487" s="6">
        <v>486</v>
      </c>
      <c r="B487" s="6">
        <f>Formatted!E487/Formatted!R487</f>
        <v>225.75138980151991</v>
      </c>
      <c r="C487" s="6">
        <f>Formatted!I487/Formatted!R487</f>
        <v>0</v>
      </c>
      <c r="D487" s="6">
        <f>Formatted!J487/Formatted!R487</f>
        <v>5.8674925675726054E-5</v>
      </c>
      <c r="E487" s="6">
        <f>Formatted!U487/Formatted!R487</f>
        <v>3.3497655542311375</v>
      </c>
    </row>
    <row r="488" spans="1:5" ht="12.75" x14ac:dyDescent="0.2">
      <c r="A488" s="6">
        <v>487</v>
      </c>
      <c r="B488" s="6">
        <f>Formatted!E488/Formatted!R488</f>
        <v>273.7470892544502</v>
      </c>
      <c r="C488" s="6">
        <f>Formatted!I488/Formatted!R488</f>
        <v>0</v>
      </c>
      <c r="D488" s="6">
        <f>Formatted!J488/Formatted!R488</f>
        <v>5.9070209451085038E-5</v>
      </c>
      <c r="E488" s="6">
        <f>Formatted!U488/Formatted!R488</f>
        <v>7.9537984000563338</v>
      </c>
    </row>
    <row r="489" spans="1:5" ht="12.75" x14ac:dyDescent="0.2">
      <c r="A489" s="6">
        <v>488</v>
      </c>
      <c r="B489" s="6">
        <f>Formatted!E489/Formatted!R489</f>
        <v>321.94857760306292</v>
      </c>
      <c r="C489" s="6">
        <f>Formatted!I489/Formatted!R489</f>
        <v>0</v>
      </c>
      <c r="D489" s="6">
        <f>Formatted!J489/Formatted!R489</f>
        <v>5.4653032943150703E-5</v>
      </c>
      <c r="E489" s="6">
        <f>Formatted!U489/Formatted!R489</f>
        <v>8.6948006955012485</v>
      </c>
    </row>
    <row r="490" spans="1:5" ht="12.75" x14ac:dyDescent="0.2">
      <c r="A490" s="6">
        <v>489</v>
      </c>
      <c r="B490" s="6">
        <f>Formatted!E490/Formatted!R490</f>
        <v>373.46364360384416</v>
      </c>
      <c r="C490" s="6">
        <f>Formatted!I490/Formatted!R490</f>
        <v>0</v>
      </c>
      <c r="D490" s="6">
        <f>Formatted!J490/Formatted!R490</f>
        <v>5.3182150982313613E-5</v>
      </c>
      <c r="E490" s="6">
        <f>Formatted!U490/Formatted!R490</f>
        <v>9.8709295383839653</v>
      </c>
    </row>
    <row r="491" spans="1:5" ht="12.75" x14ac:dyDescent="0.2">
      <c r="A491" s="6">
        <v>490</v>
      </c>
      <c r="B491" s="6">
        <f>Formatted!E491/Formatted!R491</f>
        <v>457.21134551917004</v>
      </c>
      <c r="C491" s="6">
        <f>Formatted!I491/Formatted!R491</f>
        <v>0</v>
      </c>
      <c r="D491" s="6">
        <f>Formatted!J491/Formatted!R491</f>
        <v>6.739730299274349E-5</v>
      </c>
      <c r="E491" s="6">
        <f>Formatted!U491/Formatted!R491</f>
        <v>14.281576541278012</v>
      </c>
    </row>
    <row r="492" spans="1:5" ht="12.75" x14ac:dyDescent="0.2">
      <c r="A492" s="6">
        <v>491</v>
      </c>
      <c r="B492" s="6">
        <f>Formatted!E492/Formatted!R492</f>
        <v>494.66780671527346</v>
      </c>
      <c r="C492" s="6">
        <f>Formatted!I492/Formatted!R492</f>
        <v>0</v>
      </c>
      <c r="D492" s="6">
        <f>Formatted!J492/Formatted!R492</f>
        <v>6.476937354530076E-5</v>
      </c>
      <c r="E492" s="6">
        <f>Formatted!U492/Formatted!R492</f>
        <v>14.055523877865856</v>
      </c>
    </row>
    <row r="493" spans="1:5" ht="12.75" x14ac:dyDescent="0.2">
      <c r="A493" s="6">
        <v>492</v>
      </c>
      <c r="B493" s="6">
        <f>Formatted!E493/Formatted!R493</f>
        <v>519.05030492587616</v>
      </c>
      <c r="C493" s="6">
        <f>Formatted!I493/Formatted!R493</f>
        <v>0</v>
      </c>
      <c r="D493" s="6">
        <f>Formatted!J493/Formatted!R493</f>
        <v>6.3580053469994462E-5</v>
      </c>
      <c r="E493" s="6">
        <f>Formatted!U493/Formatted!R493</f>
        <v>11.073449080405421</v>
      </c>
    </row>
    <row r="494" spans="1:5" ht="12.75" x14ac:dyDescent="0.2">
      <c r="A494" s="6">
        <v>493</v>
      </c>
      <c r="B494" s="6">
        <f>Formatted!E494/Formatted!R494</f>
        <v>574.8874668384733</v>
      </c>
      <c r="C494" s="6">
        <f>Formatted!I494/Formatted!R494</f>
        <v>0</v>
      </c>
      <c r="D494" s="6">
        <f>Formatted!J494/Formatted!R494</f>
        <v>6.1825244530507264E-5</v>
      </c>
      <c r="E494" s="6">
        <f>Formatted!U494/Formatted!R494</f>
        <v>13.190581924505903</v>
      </c>
    </row>
    <row r="495" spans="1:5" ht="12.75" x14ac:dyDescent="0.2">
      <c r="A495" s="6">
        <v>494</v>
      </c>
      <c r="B495" s="6">
        <f>Formatted!E495/Formatted!R495</f>
        <v>622.57835408382459</v>
      </c>
      <c r="C495" s="6">
        <f>Formatted!I495/Formatted!R495</f>
        <v>0</v>
      </c>
      <c r="D495" s="6">
        <f>Formatted!J495/Formatted!R495</f>
        <v>5.9871872447426867E-5</v>
      </c>
      <c r="E495" s="6">
        <f>Formatted!U495/Formatted!R495</f>
        <v>11.607812005113372</v>
      </c>
    </row>
    <row r="496" spans="1:5" ht="12.75" x14ac:dyDescent="0.2">
      <c r="A496" s="6">
        <v>495</v>
      </c>
      <c r="B496" s="6">
        <f>Formatted!E496/Formatted!R496</f>
        <v>550.17145049774797</v>
      </c>
      <c r="C496" s="6">
        <f>Formatted!I496/Formatted!R496</f>
        <v>0</v>
      </c>
      <c r="D496" s="6">
        <f>Formatted!J496/Formatted!R496</f>
        <v>0</v>
      </c>
      <c r="E496" s="6">
        <f>Formatted!U496/Formatted!R496</f>
        <v>15.778753191611441</v>
      </c>
    </row>
    <row r="497" spans="1:5" ht="12.75" x14ac:dyDescent="0.2">
      <c r="A497" s="6">
        <v>496</v>
      </c>
      <c r="B497" s="6">
        <f>Formatted!E497/Formatted!R497</f>
        <v>539.93386372132056</v>
      </c>
      <c r="C497" s="6">
        <f>Formatted!I497/Formatted!R497</f>
        <v>0</v>
      </c>
      <c r="D497" s="6">
        <f>Formatted!J497/Formatted!R497</f>
        <v>0</v>
      </c>
      <c r="E497" s="6">
        <f>Formatted!U497/Formatted!R497</f>
        <v>14.106063491391774</v>
      </c>
    </row>
    <row r="498" spans="1:5" ht="12.75" x14ac:dyDescent="0.2">
      <c r="A498" s="6">
        <v>497</v>
      </c>
      <c r="B498" s="6">
        <f>Formatted!E498/Formatted!R498</f>
        <v>585.80635804135773</v>
      </c>
      <c r="C498" s="6">
        <f>Formatted!I498/Formatted!R498</f>
        <v>0</v>
      </c>
      <c r="D498" s="6">
        <f>Formatted!J498/Formatted!R498</f>
        <v>6.853724895636462E-4</v>
      </c>
      <c r="E498" s="6">
        <f>Formatted!U498/Formatted!R498</f>
        <v>12.461317992066295</v>
      </c>
    </row>
    <row r="499" spans="1:5" ht="12.75" x14ac:dyDescent="0.2">
      <c r="A499" s="6">
        <v>498</v>
      </c>
      <c r="B499" s="6">
        <f>Formatted!E499/Formatted!R499</f>
        <v>687.09368960021698</v>
      </c>
      <c r="C499" s="6">
        <f>Formatted!I499/Formatted!R499</f>
        <v>0</v>
      </c>
      <c r="D499" s="6">
        <f>Formatted!J499/Formatted!R499</f>
        <v>6.2391916177816965E-4</v>
      </c>
      <c r="E499" s="6">
        <f>Formatted!U499/Formatted!R499</f>
        <v>12.207114034790274</v>
      </c>
    </row>
    <row r="500" spans="1:5" ht="12.75" x14ac:dyDescent="0.2">
      <c r="A500" s="6">
        <v>499</v>
      </c>
      <c r="B500" s="6">
        <f>Formatted!E500/Formatted!R500</f>
        <v>734.03536150409036</v>
      </c>
      <c r="C500" s="6">
        <f>Formatted!I500/Formatted!R500</f>
        <v>0</v>
      </c>
      <c r="D500" s="6">
        <f>Formatted!J500/Formatted!R500</f>
        <v>5.5687408016334976E-4</v>
      </c>
      <c r="E500" s="6">
        <f>Formatted!U500/Formatted!R500</f>
        <v>13.921852004083743</v>
      </c>
    </row>
    <row r="501" spans="1:5" ht="12.75" x14ac:dyDescent="0.2">
      <c r="A501" s="6">
        <v>500</v>
      </c>
      <c r="B501" s="6">
        <f>Formatted!E501/Formatted!R501</f>
        <v>797.19630695598744</v>
      </c>
      <c r="C501" s="6">
        <f>Formatted!I501/Formatted!R501</f>
        <v>2.8457782233289139E-4</v>
      </c>
      <c r="D501" s="6">
        <f>Formatted!J501/Formatted!R501</f>
        <v>5.4328493354461075E-4</v>
      </c>
      <c r="E501" s="6">
        <f>Formatted!U501/Formatted!R501</f>
        <v>3.233838890146493</v>
      </c>
    </row>
    <row r="502" spans="1:5" ht="12.75" x14ac:dyDescent="0.2">
      <c r="A502" s="6">
        <v>501</v>
      </c>
      <c r="B502" s="6">
        <f>Formatted!E502/Formatted!R502</f>
        <v>851.2390086016901</v>
      </c>
      <c r="C502" s="6">
        <f>Formatted!I502/Formatted!R502</f>
        <v>2.770676170925532E-4</v>
      </c>
      <c r="D502" s="6">
        <f>Formatted!J502/Formatted!R502</f>
        <v>5.2894726899487422E-4</v>
      </c>
      <c r="E502" s="6">
        <f>Formatted!U502/Formatted!R502</f>
        <v>6.9266904273138294</v>
      </c>
    </row>
    <row r="503" spans="1:5" ht="12.75" x14ac:dyDescent="0.2">
      <c r="A503" s="6">
        <v>502</v>
      </c>
      <c r="B503" s="6">
        <f>Formatted!E503/Formatted!R503</f>
        <v>882.9136238447885</v>
      </c>
      <c r="C503" s="6">
        <f>Formatted!I503/Formatted!R503</f>
        <v>2.631740008568456E-4</v>
      </c>
      <c r="D503" s="6">
        <f>Formatted!J503/Formatted!R503</f>
        <v>4.7126507130179325E-4</v>
      </c>
      <c r="E503" s="6">
        <f>Formatted!U503/Formatted!R503</f>
        <v>4.2842279209253933</v>
      </c>
    </row>
    <row r="504" spans="1:5" ht="12.75" x14ac:dyDescent="0.2">
      <c r="A504" s="6">
        <v>503</v>
      </c>
      <c r="B504" s="6">
        <f>Formatted!E504/Formatted!R504</f>
        <v>1090.4113804805859</v>
      </c>
      <c r="C504" s="6">
        <f>Formatted!I504/Formatted!R504</f>
        <v>2.2585035630865423E-4</v>
      </c>
      <c r="D504" s="6">
        <f>Formatted!J504/Formatted!R504</f>
        <v>4.3387042132978312E-4</v>
      </c>
      <c r="E504" s="6">
        <f>Formatted!U504/Formatted!R504</f>
        <v>1.7830291287525333</v>
      </c>
    </row>
    <row r="505" spans="1:5" ht="12.75" x14ac:dyDescent="0.2">
      <c r="A505" s="6">
        <v>504</v>
      </c>
      <c r="B505" s="6">
        <f>Formatted!E505/Formatted!R505</f>
        <v>1134.1135938582313</v>
      </c>
      <c r="C505" s="6">
        <f>Formatted!I505/Formatted!R505</f>
        <v>0</v>
      </c>
      <c r="D505" s="6">
        <f>Formatted!J505/Formatted!R505</f>
        <v>3.8097437081505424E-4</v>
      </c>
      <c r="E505" s="6">
        <f>Formatted!U505/Formatted!R505</f>
        <v>2.3089355806972987</v>
      </c>
    </row>
    <row r="506" spans="1:5" ht="12.75" x14ac:dyDescent="0.2">
      <c r="A506" s="6">
        <v>505</v>
      </c>
      <c r="B506" s="6">
        <f>Formatted!E506/Formatted!R506</f>
        <v>1127.9816695468726</v>
      </c>
      <c r="C506" s="6">
        <f>Formatted!I506/Formatted!R506</f>
        <v>0</v>
      </c>
      <c r="D506" s="6">
        <f>Formatted!J506/Formatted!R506</f>
        <v>3.3103664968467357E-4</v>
      </c>
      <c r="E506" s="6">
        <f>Formatted!U506/Formatted!R506</f>
        <v>3.3664744035729517</v>
      </c>
    </row>
    <row r="507" spans="1:5" ht="12.75" x14ac:dyDescent="0.2">
      <c r="A507" s="6">
        <v>506</v>
      </c>
      <c r="B507" s="6">
        <f>Formatted!E507/Formatted!R507</f>
        <v>1355.4473432799969</v>
      </c>
      <c r="C507" s="6">
        <f>Formatted!I507/Formatted!R507</f>
        <v>0</v>
      </c>
      <c r="D507" s="6">
        <f>Formatted!J507/Formatted!R507</f>
        <v>2.7841923385577884E-4</v>
      </c>
      <c r="E507" s="6">
        <f>Formatted!U507/Formatted!R507</f>
        <v>7.6428809293743214</v>
      </c>
    </row>
    <row r="508" spans="1:5" ht="12.75" x14ac:dyDescent="0.2">
      <c r="A508" s="6">
        <v>507</v>
      </c>
      <c r="B508" s="6">
        <f>Formatted!E508/Formatted!R508</f>
        <v>1399.9534816957118</v>
      </c>
      <c r="C508" s="6">
        <f>Formatted!I508/Formatted!R508</f>
        <v>0</v>
      </c>
      <c r="D508" s="6">
        <f>Formatted!J508/Formatted!R508</f>
        <v>2.5518612638092907E-4</v>
      </c>
      <c r="E508" s="6">
        <f>Formatted!U508/Formatted!R508</f>
        <v>6.9112909228168293</v>
      </c>
    </row>
    <row r="509" spans="1:5" ht="12.75" x14ac:dyDescent="0.2">
      <c r="A509" s="6">
        <v>508</v>
      </c>
      <c r="B509" s="6">
        <f>Formatted!E509/Formatted!R509</f>
        <v>474.52415780314891</v>
      </c>
      <c r="C509" s="6">
        <f>Formatted!I509/Formatted!R509</f>
        <v>0</v>
      </c>
      <c r="D509" s="6">
        <f>Formatted!J509/Formatted!R509</f>
        <v>0</v>
      </c>
      <c r="E509" s="6">
        <f>Formatted!U509/Formatted!R509</f>
        <v>12.675326382049143</v>
      </c>
    </row>
    <row r="510" spans="1:5" ht="12.75" x14ac:dyDescent="0.2">
      <c r="A510" s="6">
        <v>509</v>
      </c>
      <c r="B510" s="6">
        <f>Formatted!E510/Formatted!R510</f>
        <v>482.01849331137356</v>
      </c>
      <c r="C510" s="6">
        <f>Formatted!I510/Formatted!R510</f>
        <v>3.4736228987546146E-4</v>
      </c>
      <c r="D510" s="6">
        <f>Formatted!J510/Formatted!R510</f>
        <v>0</v>
      </c>
      <c r="E510" s="6">
        <f>Formatted!U510/Formatted!R510</f>
        <v>11.068158311821248</v>
      </c>
    </row>
    <row r="511" spans="1:5" ht="12.75" x14ac:dyDescent="0.2">
      <c r="A511" s="6">
        <v>510</v>
      </c>
      <c r="B511" s="6">
        <f>Formatted!E511/Formatted!R511</f>
        <v>513.3625289579935</v>
      </c>
      <c r="C511" s="6">
        <f>Formatted!I511/Formatted!R511</f>
        <v>3.2973854793769038E-4</v>
      </c>
      <c r="D511" s="6">
        <f>Formatted!J511/Formatted!R511</f>
        <v>6.7940000288737787E-4</v>
      </c>
      <c r="E511" s="6">
        <f>Formatted!U511/Formatted!R511</f>
        <v>10.779543890549132</v>
      </c>
    </row>
    <row r="512" spans="1:5" ht="12.75" x14ac:dyDescent="0.2">
      <c r="A512" s="6">
        <v>511</v>
      </c>
      <c r="B512" s="6">
        <f>Formatted!E512/Formatted!R512</f>
        <v>642.61303466939489</v>
      </c>
      <c r="C512" s="6">
        <f>Formatted!I512/Formatted!R512</f>
        <v>3.0636522951393332E-4</v>
      </c>
      <c r="D512" s="6">
        <f>Formatted!J512/Formatted!R512</f>
        <v>5.4799089523761336E-4</v>
      </c>
      <c r="E512" s="6">
        <f>Formatted!U512/Formatted!R512</f>
        <v>12.085967769815717</v>
      </c>
    </row>
    <row r="513" spans="1:5" ht="12.75" x14ac:dyDescent="0.2">
      <c r="A513" s="6">
        <v>512</v>
      </c>
      <c r="B513" s="6">
        <f>Formatted!E513/Formatted!R513</f>
        <v>732.28123500123274</v>
      </c>
      <c r="C513" s="6">
        <f>Formatted!I513/Formatted!R513</f>
        <v>2.7681615468442959E-4</v>
      </c>
      <c r="D513" s="6">
        <f>Formatted!J513/Formatted!R513</f>
        <v>4.9619022193434317E-4</v>
      </c>
      <c r="E513" s="6">
        <f>Formatted!U513/Formatted!R513</f>
        <v>12.58255248565589</v>
      </c>
    </row>
    <row r="514" spans="1:5" ht="12.75" x14ac:dyDescent="0.2">
      <c r="A514" s="6">
        <v>513</v>
      </c>
      <c r="B514" s="6">
        <f>Formatted!E514/Formatted!R514</f>
        <v>772.52679297861573</v>
      </c>
      <c r="C514" s="6">
        <f>Formatted!I514/Formatted!R514</f>
        <v>2.6617392549578887E-4</v>
      </c>
      <c r="D514" s="6">
        <f>Formatted!J514/Formatted!R514</f>
        <v>4.7334596417334453E-4</v>
      </c>
      <c r="E514" s="6">
        <f>Formatted!U514/Formatted!R514</f>
        <v>12.776348423797865</v>
      </c>
    </row>
    <row r="515" spans="1:5" ht="12.75" x14ac:dyDescent="0.2">
      <c r="A515" s="6">
        <v>514</v>
      </c>
      <c r="B515" s="6">
        <f>Formatted!E515/Formatted!R515</f>
        <v>807.97473548348103</v>
      </c>
      <c r="C515" s="6">
        <f>Formatted!I515/Formatted!R515</f>
        <v>2.4156247234614745E-4</v>
      </c>
      <c r="D515" s="6">
        <f>Formatted!J515/Formatted!R515</f>
        <v>4.1345342389767698E-4</v>
      </c>
      <c r="E515" s="6">
        <f>Formatted!U515/Formatted!R515</f>
        <v>12.000423036495532</v>
      </c>
    </row>
    <row r="516" spans="1:5" ht="12.75" x14ac:dyDescent="0.2">
      <c r="A516" s="6">
        <v>515</v>
      </c>
      <c r="B516" s="6">
        <f>Formatted!E516/Formatted!R516</f>
        <v>947.88980479923771</v>
      </c>
      <c r="C516" s="6">
        <f>Formatted!I516/Formatted!R516</f>
        <v>2.3443982322010951E-4</v>
      </c>
      <c r="D516" s="6">
        <f>Formatted!J516/Formatted!R516</f>
        <v>4.9223123040839905E-4</v>
      </c>
      <c r="E516" s="6">
        <f>Formatted!U516/Formatted!R516</f>
        <v>29.567473225897007</v>
      </c>
    </row>
    <row r="517" spans="1:5" ht="12.75" x14ac:dyDescent="0.2">
      <c r="A517" s="6">
        <v>516</v>
      </c>
      <c r="B517" s="6">
        <f>Formatted!E517/Formatted!R517</f>
        <v>1093.7637993001106</v>
      </c>
      <c r="C517" s="6">
        <f>Formatted!I517/Formatted!R517</f>
        <v>2.2355149295383834E-4</v>
      </c>
      <c r="D517" s="6">
        <f>Formatted!J517/Formatted!R517</f>
        <v>4.3141516184074067E-4</v>
      </c>
      <c r="E517" s="6">
        <f>Formatted!U517/Formatted!R517</f>
        <v>22.551247096220532</v>
      </c>
    </row>
    <row r="518" spans="1:5" ht="12.75" x14ac:dyDescent="0.2">
      <c r="A518" s="6">
        <v>517</v>
      </c>
      <c r="B518" s="6">
        <f>Formatted!E518/Formatted!R518</f>
        <v>1017.9686008237024</v>
      </c>
      <c r="C518" s="6">
        <f>Formatted!I518/Formatted!R518</f>
        <v>2.0306944712912951E-4</v>
      </c>
      <c r="D518" s="6">
        <f>Formatted!J518/Formatted!R518</f>
        <v>3.9827352834832797E-4</v>
      </c>
      <c r="E518" s="6">
        <f>Formatted!U518/Formatted!R518</f>
        <v>20.497620250123404</v>
      </c>
    </row>
    <row r="519" spans="1:5" ht="12.75" x14ac:dyDescent="0.2">
      <c r="A519" s="6">
        <v>518</v>
      </c>
      <c r="B519" s="6">
        <f>Formatted!E519/Formatted!R519</f>
        <v>998.59957635821888</v>
      </c>
      <c r="C519" s="6">
        <f>Formatted!I519/Formatted!R519</f>
        <v>2.0323439195389482E-4</v>
      </c>
      <c r="D519" s="6">
        <f>Formatted!J519/Formatted!R519</f>
        <v>3.5110439977749234E-4</v>
      </c>
      <c r="E519" s="6">
        <f>Formatted!U519/Formatted!R519</f>
        <v>16.756026996198777</v>
      </c>
    </row>
    <row r="520" spans="1:5" ht="12.75" x14ac:dyDescent="0.2">
      <c r="A520" s="6">
        <v>519</v>
      </c>
      <c r="B520" s="6">
        <f>Formatted!E520/Formatted!R520</f>
        <v>1083.2616754797577</v>
      </c>
      <c r="C520" s="6">
        <f>Formatted!I520/Formatted!R520</f>
        <v>1.9443786191266095E-4</v>
      </c>
      <c r="D520" s="6">
        <f>Formatted!J520/Formatted!R520</f>
        <v>3.2488826386718153E-4</v>
      </c>
      <c r="E520" s="6">
        <f>Formatted!U520/Formatted!R520</f>
        <v>0</v>
      </c>
    </row>
    <row r="521" spans="1:5" ht="12.75" x14ac:dyDescent="0.2">
      <c r="A521" s="6">
        <v>520</v>
      </c>
      <c r="B521" s="6">
        <f>Formatted!E521/Formatted!R521</f>
        <v>1023.2885719029572</v>
      </c>
      <c r="C521" s="6">
        <f>Formatted!I521/Formatted!R521</f>
        <v>1.7470467224259674E-4</v>
      </c>
      <c r="D521" s="6">
        <f>Formatted!J521/Formatted!R521</f>
        <v>2.8690033331582403E-4</v>
      </c>
      <c r="E521" s="6">
        <f>Formatted!U521/Formatted!R521</f>
        <v>0</v>
      </c>
    </row>
    <row r="522" spans="1:5" ht="12.75" x14ac:dyDescent="0.2">
      <c r="A522" s="6">
        <v>521</v>
      </c>
      <c r="B522" s="6">
        <f>Formatted!E522/Formatted!R522</f>
        <v>7578.8289433138998</v>
      </c>
      <c r="C522" s="6">
        <f>Formatted!I522/Formatted!R522</f>
        <v>0</v>
      </c>
      <c r="D522" s="6">
        <f>Formatted!J522/Formatted!R522</f>
        <v>0</v>
      </c>
      <c r="E522" s="6">
        <f>Formatted!U522/Formatted!R522</f>
        <v>542.33277045765487</v>
      </c>
    </row>
    <row r="523" spans="1:5" ht="12.75" x14ac:dyDescent="0.2">
      <c r="A523" s="6">
        <v>522</v>
      </c>
      <c r="B523" s="6">
        <f>Formatted!E523/Formatted!R523</f>
        <v>7615.9885347651534</v>
      </c>
      <c r="C523" s="6">
        <f>Formatted!I523/Formatted!R523</f>
        <v>0</v>
      </c>
      <c r="D523" s="6">
        <f>Formatted!J523/Formatted!R523</f>
        <v>0</v>
      </c>
      <c r="E523" s="6">
        <f>Formatted!U523/Formatted!R523</f>
        <v>504.91367207704246</v>
      </c>
    </row>
    <row r="524" spans="1:5" ht="12.75" x14ac:dyDescent="0.2">
      <c r="A524" s="6">
        <v>523</v>
      </c>
      <c r="B524" s="6">
        <f>Formatted!E524/Formatted!R524</f>
        <v>8340.3028076463561</v>
      </c>
      <c r="C524" s="6">
        <f>Formatted!I524/Formatted!R524</f>
        <v>0</v>
      </c>
      <c r="D524" s="6">
        <f>Formatted!J524/Formatted!R524</f>
        <v>8.4109916367980878E-3</v>
      </c>
      <c r="E524" s="6">
        <f>Formatted!U524/Formatted!R524</f>
        <v>633.21385902031068</v>
      </c>
    </row>
    <row r="525" spans="1:5" ht="12.75" x14ac:dyDescent="0.2">
      <c r="A525" s="6">
        <v>524</v>
      </c>
      <c r="B525" s="6">
        <f>Formatted!E525/Formatted!R525</f>
        <v>8491.5036594202902</v>
      </c>
      <c r="C525" s="6">
        <f>Formatted!I525/Formatted!R525</f>
        <v>0</v>
      </c>
      <c r="D525" s="6">
        <f>Formatted!J525/Formatted!R525</f>
        <v>9.1183574879227045E-3</v>
      </c>
      <c r="E525" s="6">
        <f>Formatted!U525/Formatted!R525</f>
        <v>652.17391304347825</v>
      </c>
    </row>
    <row r="526" spans="1:5" ht="12.75" x14ac:dyDescent="0.2">
      <c r="A526" s="6">
        <v>525</v>
      </c>
      <c r="B526" s="6">
        <f>Formatted!E526/Formatted!R526</f>
        <v>10173.574969696971</v>
      </c>
      <c r="C526" s="6">
        <f>Formatted!I526/Formatted!R526</f>
        <v>0</v>
      </c>
      <c r="D526" s="6">
        <f>Formatted!J526/Formatted!R526</f>
        <v>8.5818181818181818E-3</v>
      </c>
      <c r="E526" s="6">
        <f>Formatted!U526/Formatted!R526</f>
        <v>642.42424242424238</v>
      </c>
    </row>
    <row r="527" spans="1:5" ht="12.75" x14ac:dyDescent="0.2">
      <c r="A527" s="6">
        <v>526</v>
      </c>
      <c r="B527" s="6">
        <f>Formatted!E527/Formatted!R527</f>
        <v>11086.89097708082</v>
      </c>
      <c r="C527" s="6">
        <f>Formatted!I527/Formatted!R527</f>
        <v>2.4728588661037396E-3</v>
      </c>
      <c r="D527" s="6">
        <f>Formatted!J527/Formatted!R527</f>
        <v>7.8769601930036189E-3</v>
      </c>
      <c r="E527" s="6">
        <f>Formatted!U527/Formatted!R527</f>
        <v>711.70084439083234</v>
      </c>
    </row>
    <row r="528" spans="1:5" ht="12.75" x14ac:dyDescent="0.2">
      <c r="A528" s="6">
        <v>527</v>
      </c>
      <c r="B528" s="6">
        <f>Formatted!E528/Formatted!R528</f>
        <v>12014.418073286051</v>
      </c>
      <c r="C528" s="6">
        <f>Formatted!I528/Formatted!R528</f>
        <v>2.872340425531915E-3</v>
      </c>
      <c r="D528" s="6">
        <f>Formatted!J528/Formatted!R528</f>
        <v>8.7943262411347509E-3</v>
      </c>
      <c r="E528" s="6">
        <f>Formatted!U528/Formatted!R528</f>
        <v>661.93853427895976</v>
      </c>
    </row>
    <row r="529" spans="1:5" ht="12.75" x14ac:dyDescent="0.2">
      <c r="A529" s="6">
        <v>528</v>
      </c>
      <c r="B529" s="6">
        <f>Formatted!E529/Formatted!R529</f>
        <v>12155.70158644291</v>
      </c>
      <c r="C529" s="6">
        <f>Formatted!I529/Formatted!R529</f>
        <v>2.6813119612385779E-3</v>
      </c>
      <c r="D529" s="6">
        <f>Formatted!J529/Formatted!R529</f>
        <v>8.1968177060670559E-3</v>
      </c>
      <c r="E529" s="6">
        <f>Formatted!U529/Formatted!R529</f>
        <v>129.3615419895805</v>
      </c>
    </row>
    <row r="530" spans="1:5" ht="12.75" x14ac:dyDescent="0.2">
      <c r="A530" s="6">
        <v>529</v>
      </c>
      <c r="B530" s="6">
        <f>Formatted!E530/Formatted!R530</f>
        <v>11123.004450526703</v>
      </c>
      <c r="C530" s="6">
        <f>Formatted!I530/Formatted!R530</f>
        <v>2.9440176641059848E-3</v>
      </c>
      <c r="D530" s="6">
        <f>Formatted!J530/Formatted!R530</f>
        <v>8.5560513363080182E-3</v>
      </c>
      <c r="E530" s="6">
        <f>Formatted!U530/Formatted!R530</f>
        <v>80.500483002898022</v>
      </c>
    </row>
    <row r="531" spans="1:5" ht="12.75" x14ac:dyDescent="0.2">
      <c r="A531" s="6">
        <v>530</v>
      </c>
      <c r="B531" s="6">
        <f>Formatted!E531/Formatted!R531</f>
        <v>9707.2653669041665</v>
      </c>
      <c r="C531" s="6">
        <f>Formatted!I531/Formatted!R531</f>
        <v>0</v>
      </c>
      <c r="D531" s="6">
        <f>Formatted!J531/Formatted!R531</f>
        <v>6.380443996426035E-3</v>
      </c>
      <c r="E531" s="6">
        <f>Formatted!U531/Formatted!R531</f>
        <v>57.275080757863869</v>
      </c>
    </row>
    <row r="532" spans="1:5" ht="12.75" x14ac:dyDescent="0.2">
      <c r="A532" s="6">
        <v>531</v>
      </c>
      <c r="B532" s="6">
        <f>Formatted!E532/Formatted!R532</f>
        <v>10842.773064498162</v>
      </c>
      <c r="C532" s="6">
        <f>Formatted!I532/Formatted!R532</f>
        <v>0</v>
      </c>
      <c r="D532" s="6">
        <f>Formatted!J532/Formatted!R532</f>
        <v>6.0487913556867548E-3</v>
      </c>
      <c r="E532" s="6">
        <f>Formatted!U532/Formatted!R532</f>
        <v>55.69789461958338</v>
      </c>
    </row>
    <row r="533" spans="1:5" ht="12.75" x14ac:dyDescent="0.2">
      <c r="A533" s="6">
        <v>532</v>
      </c>
      <c r="B533" s="6">
        <f>Formatted!E533/Formatted!R533</f>
        <v>12117.805411648998</v>
      </c>
      <c r="C533" s="6">
        <f>Formatted!I533/Formatted!R533</f>
        <v>0</v>
      </c>
      <c r="D533" s="6">
        <f>Formatted!J533/Formatted!R533</f>
        <v>7.3420935259203351E-3</v>
      </c>
      <c r="E533" s="6">
        <f>Formatted!U533/Formatted!R533</f>
        <v>57.181413753273638</v>
      </c>
    </row>
    <row r="534" spans="1:5" ht="12.75" x14ac:dyDescent="0.2">
      <c r="A534" s="6">
        <v>533</v>
      </c>
      <c r="B534" s="6">
        <f>Formatted!E534/Formatted!R534</f>
        <v>11689.289616434322</v>
      </c>
      <c r="C534" s="6">
        <f>Formatted!I534/Formatted!R534</f>
        <v>0</v>
      </c>
      <c r="D534" s="6">
        <f>Formatted!J534/Formatted!R534</f>
        <v>6.3984236096168877E-3</v>
      </c>
      <c r="E534" s="6">
        <f>Formatted!U534/Formatted!R534</f>
        <v>45.298574227376193</v>
      </c>
    </row>
    <row r="535" spans="1:5" ht="12.75" x14ac:dyDescent="0.2">
      <c r="A535" s="6">
        <v>534</v>
      </c>
      <c r="B535" s="6">
        <f>Formatted!E535/Formatted!R535</f>
        <v>153.60176986233733</v>
      </c>
      <c r="C535" s="6">
        <f>Formatted!I535/Formatted!R535</f>
        <v>0</v>
      </c>
      <c r="D535" s="6">
        <f>Formatted!J535/Formatted!R535</f>
        <v>0</v>
      </c>
      <c r="E535" s="6">
        <f>Formatted!U535/Formatted!R535</f>
        <v>8.4546025286025248</v>
      </c>
    </row>
    <row r="536" spans="1:5" ht="12.75" x14ac:dyDescent="0.2">
      <c r="A536" s="6">
        <v>535</v>
      </c>
      <c r="B536" s="6">
        <f>Formatted!E536/Formatted!R536</f>
        <v>251.29470883101507</v>
      </c>
      <c r="C536" s="6">
        <f>Formatted!I536/Formatted!R536</f>
        <v>0</v>
      </c>
      <c r="D536" s="6">
        <f>Formatted!J536/Formatted!R536</f>
        <v>0</v>
      </c>
      <c r="E536" s="6">
        <f>Formatted!U536/Formatted!R536</f>
        <v>9.7772941897032517</v>
      </c>
    </row>
    <row r="537" spans="1:5" ht="12.75" x14ac:dyDescent="0.2">
      <c r="A537" s="6">
        <v>536</v>
      </c>
      <c r="B537" s="6">
        <f>Formatted!E537/Formatted!R537</f>
        <v>275.76036662870433</v>
      </c>
      <c r="C537" s="6">
        <f>Formatted!I537/Formatted!R537</f>
        <v>0</v>
      </c>
      <c r="D537" s="6">
        <f>Formatted!J537/Formatted!R537</f>
        <v>1.5334805088840602E-4</v>
      </c>
      <c r="E537" s="6">
        <f>Formatted!U537/Formatted!R537</f>
        <v>8.6800783521739255</v>
      </c>
    </row>
    <row r="538" spans="1:5" ht="12.75" x14ac:dyDescent="0.2">
      <c r="A538" s="6">
        <v>537</v>
      </c>
      <c r="B538" s="6">
        <f>Formatted!E538/Formatted!R538</f>
        <v>291.00605441011993</v>
      </c>
      <c r="C538" s="6">
        <f>Formatted!I538/Formatted!R538</f>
        <v>0</v>
      </c>
      <c r="D538" s="6">
        <f>Formatted!J538/Formatted!R538</f>
        <v>1.3855990636490737E-4</v>
      </c>
      <c r="E538" s="6">
        <f>Formatted!U538/Formatted!R538</f>
        <v>8.0632104775903226</v>
      </c>
    </row>
    <row r="539" spans="1:5" ht="12.75" x14ac:dyDescent="0.2">
      <c r="A539" s="6">
        <v>538</v>
      </c>
      <c r="B539" s="6">
        <f>Formatted!E539/Formatted!R539</f>
        <v>290.41352569663212</v>
      </c>
      <c r="C539" s="6">
        <f>Formatted!I539/Formatted!R539</f>
        <v>0</v>
      </c>
      <c r="D539" s="6">
        <f>Formatted!J539/Formatted!R539</f>
        <v>1.3473547509980875E-4</v>
      </c>
      <c r="E539" s="6">
        <f>Formatted!U539/Formatted!R539</f>
        <v>6.0874461641479858</v>
      </c>
    </row>
    <row r="540" spans="1:5" ht="12.75" x14ac:dyDescent="0.2">
      <c r="A540" s="6">
        <v>539</v>
      </c>
      <c r="B540" s="6">
        <f>Formatted!E540/Formatted!R540</f>
        <v>317.94657624814573</v>
      </c>
      <c r="C540" s="6">
        <f>Formatted!I540/Formatted!R540</f>
        <v>0</v>
      </c>
      <c r="D540" s="6">
        <f>Formatted!J540/Formatted!R540</f>
        <v>1.2383066449604923E-4</v>
      </c>
      <c r="E540" s="6">
        <f>Formatted!U540/Formatted!R540</f>
        <v>6.6407611874852899</v>
      </c>
    </row>
    <row r="541" spans="1:5" ht="12.75" x14ac:dyDescent="0.2">
      <c r="A541" s="6">
        <v>540</v>
      </c>
      <c r="B541" s="6">
        <f>Formatted!E541/Formatted!R541</f>
        <v>357.40610357042698</v>
      </c>
      <c r="C541" s="6">
        <f>Formatted!I541/Formatted!R541</f>
        <v>0</v>
      </c>
      <c r="D541" s="6">
        <f>Formatted!J541/Formatted!R541</f>
        <v>1.3880186157345261E-4</v>
      </c>
      <c r="E541" s="6">
        <f>Formatted!U541/Formatted!R541</f>
        <v>2.8404200867691527</v>
      </c>
    </row>
    <row r="542" spans="1:5" ht="12.75" x14ac:dyDescent="0.2">
      <c r="A542" s="6">
        <v>541</v>
      </c>
      <c r="B542" s="6">
        <f>Formatted!E542/Formatted!R542</f>
        <v>398.56854458490238</v>
      </c>
      <c r="C542" s="6">
        <f>Formatted!I542/Formatted!R542</f>
        <v>0</v>
      </c>
      <c r="D542" s="6">
        <f>Formatted!J542/Formatted!R542</f>
        <v>1.008121284745334E-4</v>
      </c>
      <c r="E542" s="6">
        <f>Formatted!U542/Formatted!R542</f>
        <v>3.1388391649579996</v>
      </c>
    </row>
    <row r="543" spans="1:5" ht="12.75" x14ac:dyDescent="0.2">
      <c r="A543" s="6">
        <v>542</v>
      </c>
      <c r="B543" s="6">
        <f>Formatted!E543/Formatted!R543</f>
        <v>452.92072668456092</v>
      </c>
      <c r="C543" s="6">
        <f>Formatted!I543/Formatted!R543</f>
        <v>0</v>
      </c>
      <c r="D543" s="6">
        <f>Formatted!J543/Formatted!R543</f>
        <v>1.1604914482445217E-4</v>
      </c>
      <c r="E543" s="6">
        <f>Formatted!U543/Formatted!R543</f>
        <v>4.3382857878299879</v>
      </c>
    </row>
    <row r="544" spans="1:5" ht="12.75" x14ac:dyDescent="0.2">
      <c r="A544" s="6">
        <v>543</v>
      </c>
      <c r="B544" s="6">
        <f>Formatted!E544/Formatted!R544</f>
        <v>435.01039268011561</v>
      </c>
      <c r="C544" s="6">
        <f>Formatted!I544/Formatted!R544</f>
        <v>0</v>
      </c>
      <c r="D544" s="6">
        <f>Formatted!J544/Formatted!R544</f>
        <v>1.1575588236649694E-4</v>
      </c>
      <c r="E544" s="6">
        <f>Formatted!U544/Formatted!R544</f>
        <v>3.8998919020871865</v>
      </c>
    </row>
    <row r="545" spans="1:5" ht="12.75" x14ac:dyDescent="0.2">
      <c r="A545" s="6">
        <v>544</v>
      </c>
      <c r="B545" s="6">
        <f>Formatted!E545/Formatted!R545</f>
        <v>448.221526480639</v>
      </c>
      <c r="C545" s="6">
        <f>Formatted!I545/Formatted!R545</f>
        <v>0</v>
      </c>
      <c r="D545" s="6">
        <f>Formatted!J545/Formatted!R545</f>
        <v>1.0587665873432017E-4</v>
      </c>
      <c r="E545" s="6">
        <f>Formatted!U545/Formatted!R545</f>
        <v>3.8247725651150142</v>
      </c>
    </row>
    <row r="546" spans="1:5" ht="12.75" x14ac:dyDescent="0.2">
      <c r="A546" s="6">
        <v>545</v>
      </c>
      <c r="B546" s="6">
        <f>Formatted!E546/Formatted!R546</f>
        <v>499.91961252689674</v>
      </c>
      <c r="C546" s="6">
        <f>Formatted!I546/Formatted!R546</f>
        <v>0</v>
      </c>
      <c r="D546" s="6">
        <f>Formatted!J546/Formatted!R546</f>
        <v>9.6837587850701678E-5</v>
      </c>
      <c r="E546" s="6">
        <f>Formatted!U546/Formatted!R546</f>
        <v>4.9441726191379374</v>
      </c>
    </row>
    <row r="547" spans="1:5" ht="12.75" x14ac:dyDescent="0.2">
      <c r="A547" s="6">
        <v>546</v>
      </c>
      <c r="B547" s="6">
        <f>Formatted!E547/Formatted!R547</f>
        <v>633.47809592242629</v>
      </c>
      <c r="C547" s="6">
        <f>Formatted!I547/Formatted!R547</f>
        <v>0</v>
      </c>
      <c r="D547" s="6">
        <f>Formatted!J547/Formatted!R547</f>
        <v>7.1085366500260006E-5</v>
      </c>
      <c r="E547" s="6">
        <f>Formatted!U547/Formatted!R547</f>
        <v>4.1814921470741178</v>
      </c>
    </row>
    <row r="548" spans="1:5" ht="12.75" x14ac:dyDescent="0.2">
      <c r="A548" s="6">
        <v>547</v>
      </c>
      <c r="B548" s="6">
        <f>Formatted!E548/Formatted!R548</f>
        <v>0</v>
      </c>
      <c r="C548" s="6">
        <f>Formatted!I548/Formatted!R548</f>
        <v>0</v>
      </c>
      <c r="D548" s="6">
        <f>Formatted!J548/Formatted!R548</f>
        <v>0</v>
      </c>
      <c r="E548" s="6">
        <f>Formatted!U548/Formatted!R548</f>
        <v>0</v>
      </c>
    </row>
    <row r="549" spans="1:5" ht="12.75" x14ac:dyDescent="0.2">
      <c r="A549" s="6">
        <v>548</v>
      </c>
      <c r="B549" s="6">
        <f>Formatted!E549/Formatted!R549</f>
        <v>0</v>
      </c>
      <c r="C549" s="6">
        <f>Formatted!I549/Formatted!R549</f>
        <v>0</v>
      </c>
      <c r="D549" s="6">
        <f>Formatted!J549/Formatted!R549</f>
        <v>0</v>
      </c>
      <c r="E549" s="6">
        <f>Formatted!U549/Formatted!R549</f>
        <v>0</v>
      </c>
    </row>
    <row r="550" spans="1:5" ht="12.75" x14ac:dyDescent="0.2">
      <c r="A550" s="6">
        <v>549</v>
      </c>
      <c r="B550" s="6">
        <f>Formatted!E550/Formatted!R550</f>
        <v>0</v>
      </c>
      <c r="C550" s="6">
        <f>Formatted!I550/Formatted!R550</f>
        <v>0</v>
      </c>
      <c r="D550" s="6">
        <f>Formatted!J550/Formatted!R550</f>
        <v>7.7818287016331877E-5</v>
      </c>
      <c r="E550" s="6">
        <f>Formatted!U550/Formatted!R550</f>
        <v>0</v>
      </c>
    </row>
    <row r="551" spans="1:5" ht="12.75" x14ac:dyDescent="0.2">
      <c r="A551" s="6">
        <v>550</v>
      </c>
      <c r="B551" s="6">
        <f>Formatted!E551/Formatted!R551</f>
        <v>0</v>
      </c>
      <c r="C551" s="6">
        <f>Formatted!I551/Formatted!R551</f>
        <v>0</v>
      </c>
      <c r="D551" s="6">
        <f>Formatted!J551/Formatted!R551</f>
        <v>7.3901682893104081E-5</v>
      </c>
      <c r="E551" s="6">
        <f>Formatted!U551/Formatted!R551</f>
        <v>0</v>
      </c>
    </row>
    <row r="552" spans="1:5" ht="12.75" x14ac:dyDescent="0.2">
      <c r="A552" s="6">
        <v>551</v>
      </c>
      <c r="B552" s="6">
        <f>Formatted!E552/Formatted!R552</f>
        <v>0</v>
      </c>
      <c r="C552" s="6">
        <f>Formatted!I552/Formatted!R552</f>
        <v>0</v>
      </c>
      <c r="D552" s="6">
        <f>Formatted!J552/Formatted!R552</f>
        <v>7.3818494987554488E-5</v>
      </c>
      <c r="E552" s="6">
        <f>Formatted!U552/Formatted!R552</f>
        <v>0</v>
      </c>
    </row>
    <row r="553" spans="1:5" ht="12.75" x14ac:dyDescent="0.2">
      <c r="A553" s="6">
        <v>552</v>
      </c>
      <c r="B553" s="6">
        <f>Formatted!E553/Formatted!R553</f>
        <v>0</v>
      </c>
      <c r="C553" s="6">
        <f>Formatted!I553/Formatted!R553</f>
        <v>0</v>
      </c>
      <c r="D553" s="6">
        <f>Formatted!J553/Formatted!R553</f>
        <v>7.1454402996691367E-5</v>
      </c>
      <c r="E553" s="6">
        <f>Formatted!U553/Formatted!R553</f>
        <v>0</v>
      </c>
    </row>
    <row r="554" spans="1:5" ht="12.75" x14ac:dyDescent="0.2">
      <c r="A554" s="6">
        <v>553</v>
      </c>
      <c r="B554" s="6">
        <f>Formatted!E554/Formatted!R554</f>
        <v>0</v>
      </c>
      <c r="C554" s="6">
        <f>Formatted!I554/Formatted!R554</f>
        <v>0</v>
      </c>
      <c r="D554" s="6">
        <f>Formatted!J554/Formatted!R554</f>
        <v>6.6300853243636876E-5</v>
      </c>
      <c r="E554" s="6">
        <f>Formatted!U554/Formatted!R554</f>
        <v>0</v>
      </c>
    </row>
    <row r="555" spans="1:5" ht="12.75" x14ac:dyDescent="0.2">
      <c r="A555" s="6">
        <v>554</v>
      </c>
      <c r="B555" s="6">
        <f>Formatted!E555/Formatted!R555</f>
        <v>0</v>
      </c>
      <c r="C555" s="6">
        <f>Formatted!I555/Formatted!R555</f>
        <v>0</v>
      </c>
      <c r="D555" s="6">
        <f>Formatted!J555/Formatted!R555</f>
        <v>6.4976958990785501E-5</v>
      </c>
      <c r="E555" s="6">
        <f>Formatted!U555/Formatted!R555</f>
        <v>0</v>
      </c>
    </row>
    <row r="556" spans="1:5" ht="12.75" x14ac:dyDescent="0.2">
      <c r="A556" s="6">
        <v>555</v>
      </c>
      <c r="B556" s="6">
        <f>Formatted!E556/Formatted!R556</f>
        <v>0</v>
      </c>
      <c r="C556" s="6">
        <f>Formatted!I556/Formatted!R556</f>
        <v>0</v>
      </c>
      <c r="D556" s="6">
        <f>Formatted!J556/Formatted!R556</f>
        <v>6.3017907917051365E-5</v>
      </c>
      <c r="E556" s="6">
        <f>Formatted!U556/Formatted!R556</f>
        <v>0</v>
      </c>
    </row>
    <row r="557" spans="1:5" ht="12.75" x14ac:dyDescent="0.2">
      <c r="A557" s="6">
        <v>556</v>
      </c>
      <c r="B557" s="6">
        <f>Formatted!E557/Formatted!R557</f>
        <v>0</v>
      </c>
      <c r="C557" s="6">
        <f>Formatted!I557/Formatted!R557</f>
        <v>0</v>
      </c>
      <c r="D557" s="6">
        <f>Formatted!J557/Formatted!R557</f>
        <v>6.140165916663877E-5</v>
      </c>
      <c r="E557" s="6">
        <f>Formatted!U557/Formatted!R557</f>
        <v>0</v>
      </c>
    </row>
    <row r="558" spans="1:5" ht="12.75" x14ac:dyDescent="0.2">
      <c r="A558" s="6">
        <v>557</v>
      </c>
      <c r="B558" s="6">
        <f>Formatted!E558/Formatted!R558</f>
        <v>0</v>
      </c>
      <c r="C558" s="6">
        <f>Formatted!I558/Formatted!R558</f>
        <v>0</v>
      </c>
      <c r="D558" s="6">
        <f>Formatted!J558/Formatted!R558</f>
        <v>5.9359664879408039E-5</v>
      </c>
      <c r="E558" s="6">
        <f>Formatted!U558/Formatted!R558</f>
        <v>0</v>
      </c>
    </row>
    <row r="559" spans="1:5" ht="12.75" x14ac:dyDescent="0.2">
      <c r="A559" s="6">
        <v>558</v>
      </c>
      <c r="B559" s="6">
        <f>Formatted!E559/Formatted!R559</f>
        <v>0</v>
      </c>
      <c r="C559" s="6">
        <f>Formatted!I559/Formatted!R559</f>
        <v>0</v>
      </c>
      <c r="D559" s="6">
        <f>Formatted!J559/Formatted!R559</f>
        <v>5.0666624410836478E-5</v>
      </c>
      <c r="E559" s="6">
        <f>Formatted!U559/Formatted!R559</f>
        <v>0</v>
      </c>
    </row>
    <row r="560" spans="1:5" ht="12.75" x14ac:dyDescent="0.2">
      <c r="A560" s="6">
        <v>559</v>
      </c>
      <c r="B560" s="6">
        <f>Formatted!E560/Formatted!R560</f>
        <v>0</v>
      </c>
      <c r="C560" s="6">
        <f>Formatted!I560/Formatted!R560</f>
        <v>0</v>
      </c>
      <c r="D560" s="6">
        <f>Formatted!J560/Formatted!R560</f>
        <v>5.0710466385238291E-5</v>
      </c>
      <c r="E560" s="6">
        <f>Formatted!U560/Formatted!R560</f>
        <v>0</v>
      </c>
    </row>
    <row r="561" spans="1:5" ht="12.75" x14ac:dyDescent="0.2">
      <c r="A561" s="6">
        <v>560</v>
      </c>
      <c r="B561" s="6">
        <f>Formatted!E561/Formatted!R561</f>
        <v>3022.7272727272725</v>
      </c>
      <c r="C561" s="6">
        <f>Formatted!I561/Formatted!R561</f>
        <v>0</v>
      </c>
      <c r="D561" s="6">
        <f>Formatted!J561/Formatted!R561</f>
        <v>0</v>
      </c>
      <c r="E561" s="6">
        <f>Formatted!U561/Formatted!R561</f>
        <v>61</v>
      </c>
    </row>
    <row r="562" spans="1:5" ht="12.75" x14ac:dyDescent="0.2">
      <c r="A562" s="6">
        <v>561</v>
      </c>
      <c r="B562" s="6">
        <f>Formatted!E562/Formatted!R562</f>
        <v>2627.4925050776292</v>
      </c>
      <c r="C562" s="6">
        <f>Formatted!I562/Formatted!R562</f>
        <v>3.1479141561680897E-3</v>
      </c>
      <c r="D562" s="6">
        <f>Formatted!J562/Formatted!R562</f>
        <v>0</v>
      </c>
      <c r="E562" s="6">
        <f>Formatted!U562/Formatted!R562</f>
        <v>52.683451415370094</v>
      </c>
    </row>
    <row r="563" spans="1:5" ht="12.75" x14ac:dyDescent="0.2">
      <c r="A563" s="6">
        <v>562</v>
      </c>
      <c r="B563" s="6">
        <f>Formatted!E563/Formatted!R563</f>
        <v>2423.1185946715491</v>
      </c>
      <c r="C563" s="6">
        <f>Formatted!I563/Formatted!R563</f>
        <v>3.1061979094991836E-3</v>
      </c>
      <c r="D563" s="6">
        <f>Formatted!J563/Formatted!R563</f>
        <v>1.00444596419338E-2</v>
      </c>
      <c r="E563" s="6">
        <f>Formatted!U563/Formatted!R563</f>
        <v>49.139098708159075</v>
      </c>
    </row>
    <row r="564" spans="1:5" ht="12.75" x14ac:dyDescent="0.2">
      <c r="A564" s="6">
        <v>563</v>
      </c>
      <c r="B564" s="6">
        <f>Formatted!E564/Formatted!R564</f>
        <v>3619.9685480756493</v>
      </c>
      <c r="C564" s="6">
        <f>Formatted!I564/Formatted!R564</f>
        <v>3.0761329160227846E-3</v>
      </c>
      <c r="D564" s="6">
        <f>Formatted!J564/Formatted!R564</f>
        <v>1.0858634345748755E-2</v>
      </c>
      <c r="E564" s="6">
        <f>Formatted!U564/Formatted!R564</f>
        <v>78.755863352479153</v>
      </c>
    </row>
    <row r="565" spans="1:5" ht="12.75" x14ac:dyDescent="0.2">
      <c r="A565" s="6">
        <v>564</v>
      </c>
      <c r="B565" s="6">
        <f>Formatted!E565/Formatted!R565</f>
        <v>4657.6467969043961</v>
      </c>
      <c r="C565" s="6">
        <f>Formatted!I565/Formatted!R565</f>
        <v>3.1214315300824858E-3</v>
      </c>
      <c r="D565" s="6">
        <f>Formatted!J565/Formatted!R565</f>
        <v>9.8900131800770449E-3</v>
      </c>
      <c r="E565" s="6">
        <f>Formatted!U565/Formatted!R565</f>
        <v>90.1116414542645</v>
      </c>
    </row>
    <row r="566" spans="1:5" ht="12.75" x14ac:dyDescent="0.2">
      <c r="A566" s="6">
        <v>565</v>
      </c>
      <c r="B566" s="6">
        <f>Formatted!E566/Formatted!R566</f>
        <v>5184.7670452680122</v>
      </c>
      <c r="C566" s="6">
        <f>Formatted!I566/Formatted!R566</f>
        <v>2.8674490585092775E-3</v>
      </c>
      <c r="D566" s="6">
        <f>Formatted!J566/Formatted!R566</f>
        <v>9.3125972878504576E-3</v>
      </c>
      <c r="E566" s="6">
        <f>Formatted!U566/Formatted!R566</f>
        <v>101.00849806408775</v>
      </c>
    </row>
    <row r="567" spans="1:5" ht="12.75" x14ac:dyDescent="0.2">
      <c r="A567" s="6">
        <v>566</v>
      </c>
      <c r="B567" s="6">
        <f>Formatted!E567/Formatted!R567</f>
        <v>5407.1128145196844</v>
      </c>
      <c r="C567" s="6">
        <f>Formatted!I567/Formatted!R567</f>
        <v>2.6363300429567147E-3</v>
      </c>
      <c r="D567" s="6">
        <f>Formatted!J567/Formatted!R567</f>
        <v>8.8014537799685853E-3</v>
      </c>
      <c r="E567" s="6">
        <f>Formatted!U567/Formatted!R567</f>
        <v>108.34942536374695</v>
      </c>
    </row>
    <row r="568" spans="1:5" ht="12.75" x14ac:dyDescent="0.2">
      <c r="A568" s="6">
        <v>567</v>
      </c>
      <c r="B568" s="6">
        <f>Formatted!E568/Formatted!R568</f>
        <v>5847.4453043051426</v>
      </c>
      <c r="C568" s="6">
        <f>Formatted!I568/Formatted!R568</f>
        <v>2.6214138190425859E-3</v>
      </c>
      <c r="D568" s="6">
        <f>Formatted!J568/Formatted!R568</f>
        <v>8.0988548657532876E-3</v>
      </c>
      <c r="E568" s="6">
        <f>Formatted!U568/Formatted!R568</f>
        <v>124.77957584676324</v>
      </c>
    </row>
    <row r="569" spans="1:5" ht="12.75" x14ac:dyDescent="0.2">
      <c r="A569" s="6">
        <v>568</v>
      </c>
      <c r="B569" s="6">
        <f>Formatted!E569/Formatted!R569</f>
        <v>5508.3349784355751</v>
      </c>
      <c r="C569" s="6">
        <f>Formatted!I569/Formatted!R569</f>
        <v>2.5972303849603811E-3</v>
      </c>
      <c r="D569" s="6">
        <f>Formatted!J569/Formatted!R569</f>
        <v>8.6182642344657286E-3</v>
      </c>
      <c r="E569" s="6">
        <f>Formatted!U569/Formatted!R569</f>
        <v>139.32253855713424</v>
      </c>
    </row>
    <row r="570" spans="1:5" ht="12.75" x14ac:dyDescent="0.2">
      <c r="A570" s="6">
        <v>569</v>
      </c>
      <c r="B570" s="6">
        <f>Formatted!E570/Formatted!R570</f>
        <v>5654.7801329892782</v>
      </c>
      <c r="C570" s="6">
        <f>Formatted!I570/Formatted!R570</f>
        <v>2.3370569131319842E-3</v>
      </c>
      <c r="D570" s="6">
        <f>Formatted!J570/Formatted!R570</f>
        <v>7.5824030888161269E-3</v>
      </c>
      <c r="E570" s="6">
        <f>Formatted!U570/Formatted!R570</f>
        <v>127.82988892179989</v>
      </c>
    </row>
    <row r="571" spans="1:5" ht="12.75" x14ac:dyDescent="0.2">
      <c r="A571" s="6">
        <v>570</v>
      </c>
      <c r="B571" s="6">
        <f>Formatted!E571/Formatted!R571</f>
        <v>7171.5295072679819</v>
      </c>
      <c r="C571" s="6">
        <f>Formatted!I571/Formatted!R571</f>
        <v>2.1594752468076968E-3</v>
      </c>
      <c r="D571" s="6">
        <f>Formatted!J571/Formatted!R571</f>
        <v>6.8313632323109118E-3</v>
      </c>
      <c r="E571" s="6">
        <f>Formatted!U571/Formatted!R571</f>
        <v>159.91528399905235</v>
      </c>
    </row>
    <row r="572" spans="1:5" ht="12.75" x14ac:dyDescent="0.2">
      <c r="A572" s="6">
        <v>571</v>
      </c>
      <c r="B572" s="6">
        <f>Formatted!E572/Formatted!R572</f>
        <v>7832.5541072934666</v>
      </c>
      <c r="C572" s="6">
        <f>Formatted!I572/Formatted!R572</f>
        <v>2.1791367552120751E-3</v>
      </c>
      <c r="D572" s="6">
        <f>Formatted!J572/Formatted!R572</f>
        <v>7.0326836003513716E-3</v>
      </c>
      <c r="E572" s="6">
        <f>Formatted!U572/Formatted!R572</f>
        <v>162.7969228686714</v>
      </c>
    </row>
    <row r="573" spans="1:5" ht="12.75" x14ac:dyDescent="0.2">
      <c r="A573" s="6">
        <v>572</v>
      </c>
      <c r="B573" s="6">
        <f>Formatted!E573/Formatted!R573</f>
        <v>7307.5160576448243</v>
      </c>
      <c r="C573" s="6">
        <f>Formatted!I573/Formatted!R573</f>
        <v>2.0901791479646702E-3</v>
      </c>
      <c r="D573" s="6">
        <f>Formatted!J573/Formatted!R573</f>
        <v>7.0513895327866914E-3</v>
      </c>
      <c r="E573" s="6">
        <f>Formatted!U573/Formatted!R573</f>
        <v>136.66202805187075</v>
      </c>
    </row>
    <row r="574" spans="1:5" ht="12.75" x14ac:dyDescent="0.2">
      <c r="A574" s="6">
        <v>573</v>
      </c>
      <c r="B574" s="6">
        <f>Formatted!E574/Formatted!R574</f>
        <v>2462.4488518234825</v>
      </c>
      <c r="C574" s="6">
        <f>Formatted!I574/Formatted!R574</f>
        <v>0</v>
      </c>
      <c r="D574" s="6">
        <f>Formatted!J574/Formatted!R574</f>
        <v>0</v>
      </c>
      <c r="E574" s="6">
        <f>Formatted!U574/Formatted!R574</f>
        <v>0</v>
      </c>
    </row>
    <row r="575" spans="1:5" ht="12.75" x14ac:dyDescent="0.2">
      <c r="A575" s="6">
        <v>574</v>
      </c>
      <c r="B575" s="6">
        <f>Formatted!E575/Formatted!R575</f>
        <v>1920.5824754439159</v>
      </c>
      <c r="C575" s="6">
        <f>Formatted!I575/Formatted!R575</f>
        <v>0</v>
      </c>
      <c r="D575" s="6">
        <f>Formatted!J575/Formatted!R575</f>
        <v>0</v>
      </c>
      <c r="E575" s="6">
        <f>Formatted!U575/Formatted!R575</f>
        <v>0</v>
      </c>
    </row>
    <row r="576" spans="1:5" ht="12.75" x14ac:dyDescent="0.2">
      <c r="A576" s="6">
        <v>575</v>
      </c>
      <c r="B576" s="6">
        <f>Formatted!E576/Formatted!R576</f>
        <v>2273.3992132820913</v>
      </c>
      <c r="C576" s="6">
        <f>Formatted!I576/Formatted!R576</f>
        <v>0</v>
      </c>
      <c r="D576" s="6">
        <f>Formatted!J576/Formatted!R576</f>
        <v>0</v>
      </c>
      <c r="E576" s="6">
        <f>Formatted!U576/Formatted!R576</f>
        <v>0</v>
      </c>
    </row>
    <row r="577" spans="1:5" ht="12.75" x14ac:dyDescent="0.2">
      <c r="A577" s="6">
        <v>576</v>
      </c>
      <c r="B577" s="6">
        <f>Formatted!E577/Formatted!R577</f>
        <v>2789.5814754684793</v>
      </c>
      <c r="C577" s="6">
        <f>Formatted!I577/Formatted!R577</f>
        <v>0</v>
      </c>
      <c r="D577" s="6">
        <f>Formatted!J577/Formatted!R577</f>
        <v>0</v>
      </c>
      <c r="E577" s="6">
        <f>Formatted!U577/Formatted!R577</f>
        <v>0</v>
      </c>
    </row>
    <row r="578" spans="1:5" ht="12.75" x14ac:dyDescent="0.2">
      <c r="A578" s="6">
        <v>577</v>
      </c>
      <c r="B578" s="6">
        <f>Formatted!E578/Formatted!R578</f>
        <v>1366.0742699393804</v>
      </c>
      <c r="C578" s="6">
        <f>Formatted!I578/Formatted!R578</f>
        <v>0</v>
      </c>
      <c r="D578" s="6">
        <f>Formatted!J578/Formatted!R578</f>
        <v>0</v>
      </c>
      <c r="E578" s="6">
        <f>Formatted!U578/Formatted!R578</f>
        <v>0</v>
      </c>
    </row>
    <row r="579" spans="1:5" ht="12.75" x14ac:dyDescent="0.2">
      <c r="A579" s="6">
        <v>578</v>
      </c>
      <c r="B579" s="6">
        <f>Formatted!E579/Formatted!R579</f>
        <v>2037.8053915048615</v>
      </c>
      <c r="C579" s="6">
        <f>Formatted!I579/Formatted!R579</f>
        <v>0</v>
      </c>
      <c r="D579" s="6">
        <f>Formatted!J579/Formatted!R579</f>
        <v>0</v>
      </c>
      <c r="E579" s="6">
        <f>Formatted!U579/Formatted!R579</f>
        <v>0</v>
      </c>
    </row>
    <row r="580" spans="1:5" ht="12.75" x14ac:dyDescent="0.2">
      <c r="A580" s="6">
        <v>579</v>
      </c>
      <c r="B580" s="6">
        <f>Formatted!E580/Formatted!R580</f>
        <v>1587.5798968662964</v>
      </c>
      <c r="C580" s="6">
        <f>Formatted!I580/Formatted!R580</f>
        <v>0</v>
      </c>
      <c r="D580" s="6">
        <f>Formatted!J580/Formatted!R580</f>
        <v>0</v>
      </c>
      <c r="E580" s="6">
        <f>Formatted!U580/Formatted!R580</f>
        <v>0</v>
      </c>
    </row>
    <row r="581" spans="1:5" ht="12.75" x14ac:dyDescent="0.2">
      <c r="A581" s="6">
        <v>580</v>
      </c>
      <c r="B581" s="6">
        <f>Formatted!E581/Formatted!R581</f>
        <v>1870.0932400841687</v>
      </c>
      <c r="C581" s="6">
        <f>Formatted!I581/Formatted!R581</f>
        <v>0</v>
      </c>
      <c r="D581" s="6">
        <f>Formatted!J581/Formatted!R581</f>
        <v>0</v>
      </c>
      <c r="E581" s="6">
        <f>Formatted!U581/Formatted!R581</f>
        <v>0</v>
      </c>
    </row>
    <row r="582" spans="1:5" ht="12.75" x14ac:dyDescent="0.2">
      <c r="A582" s="6">
        <v>581</v>
      </c>
      <c r="B582" s="6">
        <f>Formatted!E582/Formatted!R582</f>
        <v>1796.6592785170533</v>
      </c>
      <c r="C582" s="6">
        <f>Formatted!I582/Formatted!R582</f>
        <v>0</v>
      </c>
      <c r="D582" s="6">
        <f>Formatted!J582/Formatted!R582</f>
        <v>0</v>
      </c>
      <c r="E582" s="6">
        <f>Formatted!U582/Formatted!R582</f>
        <v>0</v>
      </c>
    </row>
    <row r="583" spans="1:5" ht="12.75" x14ac:dyDescent="0.2">
      <c r="A583" s="6">
        <v>582</v>
      </c>
      <c r="B583" s="6">
        <f>Formatted!E583/Formatted!R583</f>
        <v>1396.8686253166959</v>
      </c>
      <c r="C583" s="6">
        <f>Formatted!I583/Formatted!R583</f>
        <v>0</v>
      </c>
      <c r="D583" s="6">
        <f>Formatted!J583/Formatted!R583</f>
        <v>0</v>
      </c>
      <c r="E583" s="6">
        <f>Formatted!U583/Formatted!R583</f>
        <v>0</v>
      </c>
    </row>
    <row r="584" spans="1:5" ht="12.75" x14ac:dyDescent="0.2">
      <c r="A584" s="6">
        <v>583</v>
      </c>
      <c r="B584" s="6">
        <f>Formatted!E584/Formatted!R584</f>
        <v>1643.5597652895419</v>
      </c>
      <c r="C584" s="6">
        <f>Formatted!I584/Formatted!R584</f>
        <v>0</v>
      </c>
      <c r="D584" s="6">
        <f>Formatted!J584/Formatted!R584</f>
        <v>0</v>
      </c>
      <c r="E584" s="6">
        <f>Formatted!U584/Formatted!R584</f>
        <v>0</v>
      </c>
    </row>
    <row r="585" spans="1:5" ht="12.75" x14ac:dyDescent="0.2">
      <c r="A585" s="6">
        <v>584</v>
      </c>
      <c r="B585" s="6">
        <f>Formatted!E585/Formatted!R585</f>
        <v>2001.9166526508245</v>
      </c>
      <c r="C585" s="6">
        <f>Formatted!I585/Formatted!R585</f>
        <v>0</v>
      </c>
      <c r="D585" s="6">
        <f>Formatted!J585/Formatted!R585</f>
        <v>0</v>
      </c>
      <c r="E585" s="6">
        <f>Formatted!U585/Formatted!R585</f>
        <v>0</v>
      </c>
    </row>
    <row r="586" spans="1:5" ht="12.75" x14ac:dyDescent="0.2">
      <c r="A586" s="6">
        <v>585</v>
      </c>
      <c r="B586" s="6">
        <f>Formatted!E586/Formatted!R586</f>
        <v>974.39203611672667</v>
      </c>
      <c r="C586" s="6">
        <f>Formatted!I586/Formatted!R586</f>
        <v>0</v>
      </c>
      <c r="D586" s="6">
        <f>Formatted!J586/Formatted!R586</f>
        <v>0</v>
      </c>
      <c r="E586" s="6">
        <f>Formatted!U586/Formatted!R586</f>
        <v>0</v>
      </c>
    </row>
    <row r="587" spans="1:5" ht="12.75" x14ac:dyDescent="0.2">
      <c r="A587" s="6">
        <v>586</v>
      </c>
      <c r="B587" s="6">
        <f>Formatted!E587/Formatted!R587</f>
        <v>442.02626946651395</v>
      </c>
      <c r="C587" s="6">
        <f>Formatted!I587/Formatted!R587</f>
        <v>0</v>
      </c>
      <c r="D587" s="6">
        <f>Formatted!J587/Formatted!R587</f>
        <v>0</v>
      </c>
      <c r="E587" s="6">
        <f>Formatted!U587/Formatted!R587</f>
        <v>1.9834259160488656</v>
      </c>
    </row>
    <row r="588" spans="1:5" ht="12.75" x14ac:dyDescent="0.2">
      <c r="A588" s="6">
        <v>587</v>
      </c>
      <c r="B588" s="6">
        <f>Formatted!E588/Formatted!R588</f>
        <v>463.61739554440493</v>
      </c>
      <c r="C588" s="6">
        <f>Formatted!I588/Formatted!R588</f>
        <v>5.8456518612222137E-4</v>
      </c>
      <c r="D588" s="6">
        <f>Formatted!J588/Formatted!R588</f>
        <v>0</v>
      </c>
      <c r="E588" s="6">
        <f>Formatted!U588/Formatted!R588</f>
        <v>2.602443976238983</v>
      </c>
    </row>
    <row r="589" spans="1:5" ht="12.75" x14ac:dyDescent="0.2">
      <c r="A589" s="6">
        <v>588</v>
      </c>
      <c r="B589" s="6">
        <f>Formatted!E589/Formatted!R589</f>
        <v>507.20231479516144</v>
      </c>
      <c r="C589" s="6">
        <f>Formatted!I589/Formatted!R589</f>
        <v>5.6892883805201647E-4</v>
      </c>
      <c r="D589" s="6">
        <f>Formatted!J589/Formatted!R589</f>
        <v>4.8560243430961932E-4</v>
      </c>
      <c r="E589" s="6">
        <f>Formatted!U589/Formatted!R589</f>
        <v>3.1178876400321287</v>
      </c>
    </row>
    <row r="590" spans="1:5" ht="12.75" x14ac:dyDescent="0.2">
      <c r="A590" s="6">
        <v>589</v>
      </c>
      <c r="B590" s="6">
        <f>Formatted!E590/Formatted!R590</f>
        <v>588.71968239518685</v>
      </c>
      <c r="C590" s="6">
        <f>Formatted!I590/Formatted!R590</f>
        <v>5.4370492486166089E-4</v>
      </c>
      <c r="D590" s="6">
        <f>Formatted!J590/Formatted!R590</f>
        <v>4.6894007632420108E-4</v>
      </c>
      <c r="E590" s="6">
        <f>Formatted!U590/Formatted!R590</f>
        <v>3.9701102079240131</v>
      </c>
    </row>
    <row r="591" spans="1:5" ht="12.75" x14ac:dyDescent="0.2">
      <c r="A591" s="6">
        <v>590</v>
      </c>
      <c r="B591" s="6">
        <f>Formatted!E591/Formatted!R591</f>
        <v>697.16964773414441</v>
      </c>
      <c r="C591" s="6">
        <f>Formatted!I591/Formatted!R591</f>
        <v>5.0486422826893983E-4</v>
      </c>
      <c r="D591" s="6">
        <f>Formatted!J591/Formatted!R591</f>
        <v>4.0901832612637128E-4</v>
      </c>
      <c r="E591" s="6">
        <f>Formatted!U591/Formatted!R591</f>
        <v>5.7182639922345979</v>
      </c>
    </row>
    <row r="592" spans="1:5" ht="12.75" x14ac:dyDescent="0.2">
      <c r="A592" s="6">
        <v>591</v>
      </c>
      <c r="B592" s="6">
        <f>Formatted!E592/Formatted!R592</f>
        <v>839.77396808212131</v>
      </c>
      <c r="C592" s="6">
        <f>Formatted!I592/Formatted!R592</f>
        <v>4.8420383911528035E-4</v>
      </c>
      <c r="D592" s="6">
        <f>Formatted!J592/Formatted!R592</f>
        <v>3.9704461529650395E-4</v>
      </c>
      <c r="E592" s="6">
        <f>Formatted!U592/Formatted!R592</f>
        <v>21.117036791545182</v>
      </c>
    </row>
    <row r="593" spans="1:5" ht="12.75" x14ac:dyDescent="0.2">
      <c r="A593" s="6">
        <v>592</v>
      </c>
      <c r="B593" s="6">
        <f>Formatted!E593/Formatted!R593</f>
        <v>1085.2446331179208</v>
      </c>
      <c r="C593" s="6">
        <f>Formatted!I593/Formatted!R593</f>
        <v>4.9130281053790046E-4</v>
      </c>
      <c r="D593" s="6">
        <f>Formatted!J593/Formatted!R593</f>
        <v>3.5505787708848836E-4</v>
      </c>
      <c r="E593" s="6">
        <f>Formatted!U593/Formatted!R593</f>
        <v>43.645295853527131</v>
      </c>
    </row>
    <row r="594" spans="1:5" ht="12.75" x14ac:dyDescent="0.2">
      <c r="A594" s="6">
        <v>593</v>
      </c>
      <c r="B594" s="6">
        <f>Formatted!E594/Formatted!R594</f>
        <v>1368.4182741414734</v>
      </c>
      <c r="C594" s="6">
        <f>Formatted!I594/Formatted!R594</f>
        <v>4.4665206625875837E-4</v>
      </c>
      <c r="D594" s="6">
        <f>Formatted!J594/Formatted!R594</f>
        <v>3.2235292346827421E-4</v>
      </c>
      <c r="E594" s="6">
        <f>Formatted!U594/Formatted!R594</f>
        <v>44.463510269204427</v>
      </c>
    </row>
    <row r="595" spans="1:5" ht="12.75" x14ac:dyDescent="0.2">
      <c r="A595" s="6">
        <v>594</v>
      </c>
      <c r="B595" s="6">
        <f>Formatted!E595/Formatted!R595</f>
        <v>1588.7863138040425</v>
      </c>
      <c r="C595" s="6">
        <f>Formatted!I595/Formatted!R595</f>
        <v>4.3387108690891161E-4</v>
      </c>
      <c r="D595" s="6">
        <f>Formatted!J595/Formatted!R595</f>
        <v>3.3437068936266722E-4</v>
      </c>
      <c r="E595" s="6">
        <f>Formatted!U595/Formatted!R595</f>
        <v>34.900050866530364</v>
      </c>
    </row>
    <row r="596" spans="1:5" ht="12.75" x14ac:dyDescent="0.2">
      <c r="A596" s="6">
        <v>595</v>
      </c>
      <c r="B596" s="6">
        <f>Formatted!E596/Formatted!R596</f>
        <v>1516.0738206140054</v>
      </c>
      <c r="C596" s="6">
        <f>Formatted!I596/Formatted!R596</f>
        <v>4.2248658070721698E-4</v>
      </c>
      <c r="D596" s="6">
        <f>Formatted!J596/Formatted!R596</f>
        <v>2.6029190221907452E-4</v>
      </c>
      <c r="E596" s="6">
        <f>Formatted!U596/Formatted!R596</f>
        <v>24.904472125899108</v>
      </c>
    </row>
    <row r="597" spans="1:5" ht="12.75" x14ac:dyDescent="0.2">
      <c r="A597" s="6">
        <v>596</v>
      </c>
      <c r="B597" s="6">
        <f>Formatted!E597/Formatted!R597</f>
        <v>1840.9130985407214</v>
      </c>
      <c r="C597" s="6">
        <f>Formatted!I597/Formatted!R597</f>
        <v>4.2648376380097816E-4</v>
      </c>
      <c r="D597" s="6">
        <f>Formatted!J597/Formatted!R597</f>
        <v>2.2772914687932533E-4</v>
      </c>
      <c r="E597" s="6">
        <f>Formatted!U597/Formatted!R597</f>
        <v>31.302589963952094</v>
      </c>
    </row>
    <row r="598" spans="1:5" ht="12.75" x14ac:dyDescent="0.2">
      <c r="A598" s="6">
        <v>597</v>
      </c>
      <c r="B598" s="6">
        <f>Formatted!E598/Formatted!R598</f>
        <v>1847.9030208210756</v>
      </c>
      <c r="C598" s="6">
        <f>Formatted!I598/Formatted!R598</f>
        <v>3.8395952800866453E-4</v>
      </c>
      <c r="D598" s="6">
        <f>Formatted!J598/Formatted!R598</f>
        <v>1.7485145792216135E-4</v>
      </c>
      <c r="E598" s="6">
        <f>Formatted!U598/Formatted!R598</f>
        <v>25.719908331721378</v>
      </c>
    </row>
    <row r="599" spans="1:5" ht="12.75" x14ac:dyDescent="0.2">
      <c r="A599" s="6">
        <v>598</v>
      </c>
      <c r="B599" s="6">
        <f>Formatted!E599/Formatted!R599</f>
        <v>1694.5549384951328</v>
      </c>
      <c r="C599" s="6">
        <f>Formatted!I599/Formatted!R599</f>
        <v>3.5864699105256413E-4</v>
      </c>
      <c r="D599" s="6">
        <f>Formatted!J599/Formatted!R599</f>
        <v>1.4878204261505921E-4</v>
      </c>
      <c r="E599" s="6">
        <f>Formatted!U599/Formatted!R599</f>
        <v>24.411654263547842</v>
      </c>
    </row>
    <row r="600" spans="1:5" ht="12.75" x14ac:dyDescent="0.2">
      <c r="A600" s="6">
        <v>599</v>
      </c>
      <c r="B600" s="6">
        <f>Formatted!E600/Formatted!R600</f>
        <v>1433.1753890844823</v>
      </c>
      <c r="C600" s="6">
        <f>Formatted!I600/Formatted!R600</f>
        <v>0</v>
      </c>
      <c r="D600" s="6">
        <f>Formatted!J600/Formatted!R600</f>
        <v>0</v>
      </c>
      <c r="E600" s="6">
        <f>Formatted!U600/Formatted!R600</f>
        <v>30.083245982241483</v>
      </c>
    </row>
    <row r="601" spans="1:5" ht="12.75" x14ac:dyDescent="0.2">
      <c r="A601" s="6">
        <v>600</v>
      </c>
      <c r="B601" s="6">
        <f>Formatted!E601/Formatted!R601</f>
        <v>1255.4670135965112</v>
      </c>
      <c r="C601" s="6">
        <f>Formatted!I601/Formatted!R601</f>
        <v>0</v>
      </c>
      <c r="D601" s="6">
        <f>Formatted!J601/Formatted!R601</f>
        <v>0</v>
      </c>
      <c r="E601" s="6">
        <f>Formatted!U601/Formatted!R601</f>
        <v>28.843621977351244</v>
      </c>
    </row>
    <row r="602" spans="1:5" ht="12.75" x14ac:dyDescent="0.2">
      <c r="A602" s="6">
        <v>601</v>
      </c>
      <c r="B602" s="6">
        <f>Formatted!E602/Formatted!R602</f>
        <v>1131.2510684422136</v>
      </c>
      <c r="C602" s="6">
        <f>Formatted!I602/Formatted!R602</f>
        <v>0</v>
      </c>
      <c r="D602" s="6">
        <f>Formatted!J602/Formatted!R602</f>
        <v>9.4531146765380717E-4</v>
      </c>
      <c r="E602" s="6">
        <f>Formatted!U602/Formatted!R602</f>
        <v>24.949569527519838</v>
      </c>
    </row>
    <row r="603" spans="1:5" ht="12.75" x14ac:dyDescent="0.2">
      <c r="A603" s="6">
        <v>602</v>
      </c>
      <c r="B603" s="6">
        <f>Formatted!E603/Formatted!R603</f>
        <v>1704.1741657773623</v>
      </c>
      <c r="C603" s="6">
        <f>Formatted!I603/Formatted!R603</f>
        <v>0</v>
      </c>
      <c r="D603" s="6">
        <f>Formatted!J603/Formatted!R603</f>
        <v>9.4031871565148088E-4</v>
      </c>
      <c r="E603" s="6">
        <f>Formatted!U603/Formatted!R603</f>
        <v>21.141085493630559</v>
      </c>
    </row>
    <row r="604" spans="1:5" ht="12.75" x14ac:dyDescent="0.2">
      <c r="A604" s="6">
        <v>603</v>
      </c>
      <c r="B604" s="6">
        <f>Formatted!E604/Formatted!R604</f>
        <v>2211.0919299059701</v>
      </c>
      <c r="C604" s="6">
        <f>Formatted!I604/Formatted!R604</f>
        <v>0</v>
      </c>
      <c r="D604" s="6">
        <f>Formatted!J604/Formatted!R604</f>
        <v>9.9839416565122158E-4</v>
      </c>
      <c r="E604" s="6">
        <f>Formatted!U604/Formatted!R604</f>
        <v>49.325969757699873</v>
      </c>
    </row>
    <row r="605" spans="1:5" ht="12.75" x14ac:dyDescent="0.2">
      <c r="A605" s="6">
        <v>604</v>
      </c>
      <c r="B605" s="6">
        <f>Formatted!E605/Formatted!R605</f>
        <v>2339.289951857706</v>
      </c>
      <c r="C605" s="6">
        <f>Formatted!I605/Formatted!R605</f>
        <v>3.8292949208883963E-4</v>
      </c>
      <c r="D605" s="6">
        <f>Formatted!J605/Formatted!R605</f>
        <v>9.6230271888992085E-4</v>
      </c>
      <c r="E605" s="6">
        <f>Formatted!U605/Formatted!R605</f>
        <v>54.316240012601369</v>
      </c>
    </row>
    <row r="606" spans="1:5" ht="12.75" x14ac:dyDescent="0.2">
      <c r="A606" s="6">
        <v>605</v>
      </c>
      <c r="B606" s="6">
        <f>Formatted!E606/Formatted!R606</f>
        <v>2636.1853560866816</v>
      </c>
      <c r="C606" s="6">
        <f>Formatted!I606/Formatted!R606</f>
        <v>3.6306631862378192E-4</v>
      </c>
      <c r="D606" s="6">
        <f>Formatted!J606/Formatted!R606</f>
        <v>9.0856004857576948E-4</v>
      </c>
      <c r="E606" s="6">
        <f>Formatted!U606/Formatted!R606</f>
        <v>48.289608880995623</v>
      </c>
    </row>
    <row r="607" spans="1:5" ht="12.75" x14ac:dyDescent="0.2">
      <c r="A607" s="6">
        <v>606</v>
      </c>
      <c r="B607" s="6">
        <f>Formatted!E607/Formatted!R607</f>
        <v>2690.6477655494341</v>
      </c>
      <c r="C607" s="6">
        <f>Formatted!I607/Formatted!R607</f>
        <v>3.5154897412018038E-4</v>
      </c>
      <c r="D607" s="6">
        <f>Formatted!J607/Formatted!R607</f>
        <v>8.9781555044727776E-4</v>
      </c>
      <c r="E607" s="6">
        <f>Formatted!U607/Formatted!R607</f>
        <v>55.507732755817962</v>
      </c>
    </row>
    <row r="608" spans="1:5" ht="12.75" x14ac:dyDescent="0.2">
      <c r="A608" s="6">
        <v>607</v>
      </c>
      <c r="B608" s="6">
        <f>Formatted!E608/Formatted!R608</f>
        <v>2616.9466925608076</v>
      </c>
      <c r="C608" s="6">
        <f>Formatted!I608/Formatted!R608</f>
        <v>3.5184140445382686E-4</v>
      </c>
      <c r="D608" s="6">
        <f>Formatted!J608/Formatted!R608</f>
        <v>8.926025778015805E-4</v>
      </c>
      <c r="E608" s="6">
        <f>Formatted!U608/Formatted!R608</f>
        <v>51.129662223585683</v>
      </c>
    </row>
    <row r="609" spans="1:5" ht="12.75" x14ac:dyDescent="0.2">
      <c r="A609" s="6">
        <v>608</v>
      </c>
      <c r="B609" s="6">
        <f>Formatted!E609/Formatted!R609</f>
        <v>2679.3385826436211</v>
      </c>
      <c r="C609" s="6">
        <f>Formatted!I609/Formatted!R609</f>
        <v>0</v>
      </c>
      <c r="D609" s="6">
        <f>Formatted!J609/Formatted!R609</f>
        <v>8.8695536595216065E-4</v>
      </c>
      <c r="E609" s="6">
        <f>Formatted!U609/Formatted!R609</f>
        <v>83.498199676572284</v>
      </c>
    </row>
    <row r="610" spans="1:5" ht="12.75" x14ac:dyDescent="0.2">
      <c r="A610" s="6">
        <v>609</v>
      </c>
      <c r="B610" s="6">
        <f>Formatted!E610/Formatted!R610</f>
        <v>3261.5932625290407</v>
      </c>
      <c r="C610" s="6">
        <f>Formatted!I610/Formatted!R610</f>
        <v>0</v>
      </c>
      <c r="D610" s="6">
        <f>Formatted!J610/Formatted!R610</f>
        <v>9.4372198587266629E-4</v>
      </c>
      <c r="E610" s="6">
        <f>Formatted!U610/Formatted!R610</f>
        <v>72.916352372044372</v>
      </c>
    </row>
    <row r="611" spans="1:5" ht="12.75" x14ac:dyDescent="0.2">
      <c r="A611" s="6">
        <v>610</v>
      </c>
      <c r="B611" s="6">
        <f>Formatted!E611/Formatted!R611</f>
        <v>3420.1554721781549</v>
      </c>
      <c r="C611" s="6">
        <f>Formatted!I611/Formatted!R611</f>
        <v>0</v>
      </c>
      <c r="D611" s="6">
        <f>Formatted!J611/Formatted!R611</f>
        <v>9.4377057795223232E-4</v>
      </c>
      <c r="E611" s="6">
        <f>Formatted!U611/Formatted!R611</f>
        <v>0</v>
      </c>
    </row>
    <row r="612" spans="1:5" ht="12.75" x14ac:dyDescent="0.2">
      <c r="A612" s="6">
        <v>611</v>
      </c>
      <c r="B612" s="6">
        <f>Formatted!E612/Formatted!R612</f>
        <v>3289.7144693070995</v>
      </c>
      <c r="C612" s="6">
        <f>Formatted!I612/Formatted!R612</f>
        <v>0</v>
      </c>
      <c r="D612" s="6">
        <f>Formatted!J612/Formatted!R612</f>
        <v>9.6508080927062479E-4</v>
      </c>
      <c r="E612" s="6">
        <f>Formatted!U612/Formatted!R612</f>
        <v>0</v>
      </c>
    </row>
    <row r="613" spans="1:5" ht="12.75" x14ac:dyDescent="0.2">
      <c r="A613" s="6">
        <v>612</v>
      </c>
      <c r="B613" s="6">
        <f>Formatted!E613/Formatted!R613</f>
        <v>299.40131915122265</v>
      </c>
      <c r="C613" s="6">
        <f>Formatted!I613/Formatted!R613</f>
        <v>0</v>
      </c>
      <c r="D613" s="6">
        <f>Formatted!J613/Formatted!R613</f>
        <v>0</v>
      </c>
      <c r="E613" s="6">
        <f>Formatted!U613/Formatted!R613</f>
        <v>10.846397608595661</v>
      </c>
    </row>
    <row r="614" spans="1:5" ht="12.75" x14ac:dyDescent="0.2">
      <c r="A614" s="6">
        <v>613</v>
      </c>
      <c r="B614" s="6">
        <f>Formatted!E614/Formatted!R614</f>
        <v>297.56247508625637</v>
      </c>
      <c r="C614" s="6">
        <f>Formatted!I614/Formatted!R614</f>
        <v>5.945483126456962E-4</v>
      </c>
      <c r="D614" s="6">
        <f>Formatted!J614/Formatted!R614</f>
        <v>0</v>
      </c>
      <c r="E614" s="6">
        <f>Formatted!U614/Formatted!R614</f>
        <v>10.402517833440386</v>
      </c>
    </row>
    <row r="615" spans="1:5" ht="12.75" x14ac:dyDescent="0.2">
      <c r="A615" s="6">
        <v>614</v>
      </c>
      <c r="B615" s="6">
        <f>Formatted!E615/Formatted!R615</f>
        <v>301.77763742149921</v>
      </c>
      <c r="C615" s="6">
        <f>Formatted!I615/Formatted!R615</f>
        <v>5.597587499274224E-4</v>
      </c>
      <c r="D615" s="6">
        <f>Formatted!J615/Formatted!R615</f>
        <v>1.9119435224283459E-4</v>
      </c>
      <c r="E615" s="6">
        <f>Formatted!U615/Formatted!R615</f>
        <v>10.081969202404803</v>
      </c>
    </row>
    <row r="616" spans="1:5" ht="12.75" x14ac:dyDescent="0.2">
      <c r="A616" s="6">
        <v>615</v>
      </c>
      <c r="B616" s="6">
        <f>Formatted!E616/Formatted!R616</f>
        <v>317.16175880246016</v>
      </c>
      <c r="C616" s="6">
        <f>Formatted!I616/Formatted!R616</f>
        <v>5.2623946395553465E-4</v>
      </c>
      <c r="D616" s="6">
        <f>Formatted!J616/Formatted!R616</f>
        <v>1.7537688416238467E-4</v>
      </c>
      <c r="E616" s="6">
        <f>Formatted!U616/Formatted!R616</f>
        <v>10.201075160678496</v>
      </c>
    </row>
    <row r="617" spans="1:5" ht="12.75" x14ac:dyDescent="0.2">
      <c r="A617" s="6">
        <v>616</v>
      </c>
      <c r="B617" s="6">
        <f>Formatted!E617/Formatted!R617</f>
        <v>339.62014324904248</v>
      </c>
      <c r="C617" s="6">
        <f>Formatted!I617/Formatted!R617</f>
        <v>5.0101761839139525E-4</v>
      </c>
      <c r="D617" s="6">
        <f>Formatted!J617/Formatted!R617</f>
        <v>1.7312262507494013E-4</v>
      </c>
      <c r="E617" s="6">
        <f>Formatted!U617/Formatted!R617</f>
        <v>12.445340132337392</v>
      </c>
    </row>
    <row r="618" spans="1:5" ht="12.75" x14ac:dyDescent="0.2">
      <c r="A618" s="6">
        <v>617</v>
      </c>
      <c r="B618" s="6">
        <f>Formatted!E618/Formatted!R618</f>
        <v>364.25346998422435</v>
      </c>
      <c r="C618" s="6">
        <f>Formatted!I618/Formatted!R618</f>
        <v>4.7150780293127125E-4</v>
      </c>
      <c r="D618" s="6">
        <f>Formatted!J618/Formatted!R618</f>
        <v>1.5840560406573352E-4</v>
      </c>
      <c r="E618" s="6">
        <f>Formatted!U618/Formatted!R618</f>
        <v>14.861794072508658</v>
      </c>
    </row>
    <row r="619" spans="1:5" ht="12.75" x14ac:dyDescent="0.2">
      <c r="A619" s="6">
        <v>618</v>
      </c>
      <c r="B619" s="6">
        <f>Formatted!E619/Formatted!R619</f>
        <v>358.79792539481969</v>
      </c>
      <c r="C619" s="6">
        <f>Formatted!I619/Formatted!R619</f>
        <v>4.4586764017647739E-4</v>
      </c>
      <c r="D619" s="6">
        <f>Formatted!J619/Formatted!R619</f>
        <v>1.4919003132189503E-4</v>
      </c>
      <c r="E619" s="6">
        <f>Formatted!U619/Formatted!R619</f>
        <v>14.295604612317849</v>
      </c>
    </row>
    <row r="620" spans="1:5" ht="12.75" x14ac:dyDescent="0.2">
      <c r="A620" s="6">
        <v>619</v>
      </c>
      <c r="B620" s="6">
        <f>Formatted!E620/Formatted!R620</f>
        <v>409.1846497005705</v>
      </c>
      <c r="C620" s="6">
        <f>Formatted!I620/Formatted!R620</f>
        <v>4.1685622506957919E-4</v>
      </c>
      <c r="D620" s="6">
        <f>Formatted!J620/Formatted!R620</f>
        <v>1.3662553365853194E-4</v>
      </c>
      <c r="E620" s="6">
        <f>Formatted!U620/Formatted!R620</f>
        <v>14.980656591964342</v>
      </c>
    </row>
    <row r="621" spans="1:5" ht="12.75" x14ac:dyDescent="0.2">
      <c r="A621" s="6">
        <v>620</v>
      </c>
      <c r="B621" s="6">
        <f>Formatted!E621/Formatted!R621</f>
        <v>489.09639772497337</v>
      </c>
      <c r="C621" s="6">
        <f>Formatted!I621/Formatted!R621</f>
        <v>3.8244511294030595E-4</v>
      </c>
      <c r="D621" s="6">
        <f>Formatted!J621/Formatted!R621</f>
        <v>1.0277710684215037E-4</v>
      </c>
      <c r="E621" s="6">
        <f>Formatted!U621/Formatted!R621</f>
        <v>17.613535884273876</v>
      </c>
    </row>
    <row r="622" spans="1:5" ht="12.75" x14ac:dyDescent="0.2">
      <c r="A622" s="6">
        <v>621</v>
      </c>
      <c r="B622" s="6">
        <f>Formatted!E622/Formatted!R622</f>
        <v>489.64910249719111</v>
      </c>
      <c r="C622" s="6">
        <f>Formatted!I622/Formatted!R622</f>
        <v>3.5497451956188937E-4</v>
      </c>
      <c r="D622" s="6">
        <f>Formatted!J622/Formatted!R622</f>
        <v>8.7214061161484144E-5</v>
      </c>
      <c r="E622" s="6">
        <f>Formatted!U622/Formatted!R622</f>
        <v>18.469399184486658</v>
      </c>
    </row>
    <row r="623" spans="1:5" ht="12.75" x14ac:dyDescent="0.2">
      <c r="A623" s="6">
        <v>622</v>
      </c>
      <c r="B623" s="6">
        <f>Formatted!E623/Formatted!R623</f>
        <v>509.524295777075</v>
      </c>
      <c r="C623" s="6">
        <f>Formatted!I623/Formatted!R623</f>
        <v>3.3166323240907446E-4</v>
      </c>
      <c r="D623" s="6">
        <f>Formatted!J623/Formatted!R623</f>
        <v>7.982508744627093E-5</v>
      </c>
      <c r="E623" s="6">
        <f>Formatted!U623/Formatted!R623</f>
        <v>19.144679746863307</v>
      </c>
    </row>
    <row r="624" spans="1:5" ht="12.75" x14ac:dyDescent="0.2">
      <c r="A624" s="6">
        <v>623</v>
      </c>
      <c r="B624" s="6">
        <f>Formatted!E624/Formatted!R624</f>
        <v>515.03327483716987</v>
      </c>
      <c r="C624" s="6">
        <f>Formatted!I624/Formatted!R624</f>
        <v>3.0639888716994194E-4</v>
      </c>
      <c r="D624" s="6">
        <f>Formatted!J624/Formatted!R624</f>
        <v>6.7479808425514217E-5</v>
      </c>
      <c r="E624" s="6">
        <f>Formatted!U624/Formatted!R624</f>
        <v>20.019585108336695</v>
      </c>
    </row>
    <row r="625" spans="1:5" ht="12.75" x14ac:dyDescent="0.2">
      <c r="A625" s="6">
        <v>624</v>
      </c>
      <c r="B625" s="6">
        <f>Formatted!E625/Formatted!R625</f>
        <v>591.18449279574895</v>
      </c>
      <c r="C625" s="6">
        <f>Formatted!I625/Formatted!R625</f>
        <v>2.8022455718503192E-4</v>
      </c>
      <c r="D625" s="6">
        <f>Formatted!J625/Formatted!R625</f>
        <v>5.5479858185027607E-5</v>
      </c>
      <c r="E625" s="6">
        <f>Formatted!U625/Formatted!R625</f>
        <v>20.990681916100598</v>
      </c>
    </row>
    <row r="626" spans="1:5" ht="12.75" x14ac:dyDescent="0.2">
      <c r="A626" s="6">
        <v>625</v>
      </c>
      <c r="B626" s="6">
        <f>Formatted!E626/Formatted!R626</f>
        <v>266.04645292371475</v>
      </c>
      <c r="C626" s="6">
        <f>Formatted!I626/Formatted!R626</f>
        <v>0</v>
      </c>
      <c r="D626" s="6">
        <f>Formatted!J626/Formatted!R626</f>
        <v>0</v>
      </c>
      <c r="E626" s="6">
        <f>Formatted!U626/Formatted!R626</f>
        <v>3.0834042345007031</v>
      </c>
    </row>
    <row r="627" spans="1:5" ht="12.75" x14ac:dyDescent="0.2">
      <c r="A627" s="6">
        <v>626</v>
      </c>
      <c r="B627" s="6">
        <f>Formatted!E627/Formatted!R627</f>
        <v>266.88079683908478</v>
      </c>
      <c r="C627" s="6">
        <f>Formatted!I627/Formatted!R627</f>
        <v>5.536609427660011E-4</v>
      </c>
      <c r="D627" s="6">
        <f>Formatted!J627/Formatted!R627</f>
        <v>0</v>
      </c>
      <c r="E627" s="6">
        <f>Formatted!U627/Formatted!R627</f>
        <v>4.0062296871635397</v>
      </c>
    </row>
    <row r="628" spans="1:5" ht="12.75" x14ac:dyDescent="0.2">
      <c r="A628" s="6">
        <v>627</v>
      </c>
      <c r="B628" s="6">
        <f>Formatted!E628/Formatted!R628</f>
        <v>287.80718660086495</v>
      </c>
      <c r="C628" s="6">
        <f>Formatted!I628/Formatted!R628</f>
        <v>5.2540423141675288E-4</v>
      </c>
      <c r="D628" s="6">
        <f>Formatted!J628/Formatted!R628</f>
        <v>3.0056557072132223E-4</v>
      </c>
      <c r="E628" s="6">
        <f>Formatted!U628/Formatted!R628</f>
        <v>5.0744836615288174</v>
      </c>
    </row>
    <row r="629" spans="1:5" ht="12.75" x14ac:dyDescent="0.2">
      <c r="A629" s="6">
        <v>628</v>
      </c>
      <c r="B629" s="6">
        <f>Formatted!E629/Formatted!R629</f>
        <v>318.25525636647274</v>
      </c>
      <c r="C629" s="6">
        <f>Formatted!I629/Formatted!R629</f>
        <v>4.9971895562541313E-4</v>
      </c>
      <c r="D629" s="6">
        <f>Formatted!J629/Formatted!R629</f>
        <v>2.85798169826863E-4</v>
      </c>
      <c r="E629" s="6">
        <f>Formatted!U629/Formatted!R629</f>
        <v>7.0356169551523156</v>
      </c>
    </row>
    <row r="630" spans="1:5" ht="12.75" x14ac:dyDescent="0.2">
      <c r="A630" s="6">
        <v>629</v>
      </c>
      <c r="B630" s="6">
        <f>Formatted!E630/Formatted!R630</f>
        <v>358.86032015333512</v>
      </c>
      <c r="C630" s="6">
        <f>Formatted!I630/Formatted!R630</f>
        <v>4.7481858984251327E-4</v>
      </c>
      <c r="D630" s="6">
        <f>Formatted!J630/Formatted!R630</f>
        <v>2.6973697495540354E-4</v>
      </c>
      <c r="E630" s="6">
        <f>Formatted!U630/Formatted!R630</f>
        <v>7.0398386320778394</v>
      </c>
    </row>
    <row r="631" spans="1:5" ht="12.75" x14ac:dyDescent="0.2">
      <c r="A631" s="6">
        <v>630</v>
      </c>
      <c r="B631" s="6">
        <f>Formatted!E631/Formatted!R631</f>
        <v>381.78201961151683</v>
      </c>
      <c r="C631" s="6">
        <f>Formatted!I631/Formatted!R631</f>
        <v>4.4366517250055685E-4</v>
      </c>
      <c r="D631" s="6">
        <f>Formatted!J631/Formatted!R631</f>
        <v>2.3753595077735264E-4</v>
      </c>
      <c r="E631" s="6">
        <f>Formatted!U631/Formatted!R631</f>
        <v>7.5809345992772119</v>
      </c>
    </row>
    <row r="632" spans="1:5" ht="12.75" x14ac:dyDescent="0.2">
      <c r="A632" s="6">
        <v>631</v>
      </c>
      <c r="B632" s="6">
        <f>Formatted!E632/Formatted!R632</f>
        <v>387.41984894065877</v>
      </c>
      <c r="C632" s="6">
        <f>Formatted!I632/Formatted!R632</f>
        <v>4.1647283737069864E-4</v>
      </c>
      <c r="D632" s="6">
        <f>Formatted!J632/Formatted!R632</f>
        <v>2.1474380676926648E-4</v>
      </c>
      <c r="E632" s="6">
        <f>Formatted!U632/Formatted!R632</f>
        <v>7.386764852014081</v>
      </c>
    </row>
    <row r="633" spans="1:5" ht="12.75" x14ac:dyDescent="0.2">
      <c r="A633" s="6">
        <v>632</v>
      </c>
      <c r="B633" s="6">
        <f>Formatted!E633/Formatted!R633</f>
        <v>432.48441319214385</v>
      </c>
      <c r="C633" s="6">
        <f>Formatted!I633/Formatted!R633</f>
        <v>4.0652594105099638E-4</v>
      </c>
      <c r="D633" s="6">
        <f>Formatted!J633/Formatted!R633</f>
        <v>2.2931353673112697E-4</v>
      </c>
      <c r="E633" s="6">
        <f>Formatted!U633/Formatted!R633</f>
        <v>10.111732935079589</v>
      </c>
    </row>
    <row r="634" spans="1:5" ht="12.75" x14ac:dyDescent="0.2">
      <c r="A634" s="6">
        <v>633</v>
      </c>
      <c r="B634" s="6">
        <f>Formatted!E634/Formatted!R634</f>
        <v>528.33758848238767</v>
      </c>
      <c r="C634" s="6">
        <f>Formatted!I634/Formatted!R634</f>
        <v>3.8864359044548042E-4</v>
      </c>
      <c r="D634" s="6">
        <f>Formatted!J634/Formatted!R634</f>
        <v>2.3331976615914747E-4</v>
      </c>
      <c r="E634" s="6">
        <f>Formatted!U634/Formatted!R634</f>
        <v>11.357010808032948</v>
      </c>
    </row>
    <row r="635" spans="1:5" ht="12.75" x14ac:dyDescent="0.2">
      <c r="A635" s="6">
        <v>634</v>
      </c>
      <c r="B635" s="6">
        <f>Formatted!E635/Formatted!R635</f>
        <v>514.77300451447536</v>
      </c>
      <c r="C635" s="6">
        <f>Formatted!I635/Formatted!R635</f>
        <v>3.7480936069696636E-4</v>
      </c>
      <c r="D635" s="6">
        <f>Formatted!J635/Formatted!R635</f>
        <v>2.3810077928773852E-4</v>
      </c>
      <c r="E635" s="6">
        <f>Formatted!U635/Formatted!R635</f>
        <v>15.298341252937403</v>
      </c>
    </row>
    <row r="636" spans="1:5" ht="12.75" x14ac:dyDescent="0.2">
      <c r="A636" s="6">
        <v>635</v>
      </c>
      <c r="B636" s="6">
        <f>Formatted!E636/Formatted!R636</f>
        <v>503.1618239350563</v>
      </c>
      <c r="C636" s="6">
        <f>Formatted!I636/Formatted!R636</f>
        <v>3.4601889561298153E-4</v>
      </c>
      <c r="D636" s="6">
        <f>Formatted!J636/Formatted!R636</f>
        <v>1.9536905563482732E-4</v>
      </c>
      <c r="E636" s="6">
        <f>Formatted!U636/Formatted!R636</f>
        <v>14.113511324269181</v>
      </c>
    </row>
    <row r="637" spans="1:5" ht="12.75" x14ac:dyDescent="0.2">
      <c r="A637" s="6">
        <v>636</v>
      </c>
      <c r="B637" s="6">
        <f>Formatted!E637/Formatted!R637</f>
        <v>580.32240883617328</v>
      </c>
      <c r="C637" s="6">
        <f>Formatted!I637/Formatted!R637</f>
        <v>3.2538644661931823E-4</v>
      </c>
      <c r="D637" s="6">
        <f>Formatted!J637/Formatted!R637</f>
        <v>1.7953421223724966E-4</v>
      </c>
      <c r="E637" s="6">
        <f>Formatted!U637/Formatted!R637</f>
        <v>0</v>
      </c>
    </row>
    <row r="638" spans="1:5" ht="12.75" x14ac:dyDescent="0.2">
      <c r="A638" s="6">
        <v>637</v>
      </c>
      <c r="B638" s="6">
        <f>Formatted!E638/Formatted!R638</f>
        <v>589.46208900653448</v>
      </c>
      <c r="C638" s="6">
        <f>Formatted!I638/Formatted!R638</f>
        <v>3.1778155656662243E-4</v>
      </c>
      <c r="D638" s="6">
        <f>Formatted!J638/Formatted!R638</f>
        <v>2.0427739093363651E-4</v>
      </c>
      <c r="E638" s="6">
        <f>Formatted!U638/Formatted!R638</f>
        <v>0</v>
      </c>
    </row>
    <row r="639" spans="1:5" ht="12.75" x14ac:dyDescent="0.2">
      <c r="A639" s="6">
        <v>638</v>
      </c>
      <c r="B639" s="6">
        <f>Formatted!E639/Formatted!R639</f>
        <v>2245.327430543211</v>
      </c>
      <c r="C639" s="6">
        <f>Formatted!I639/Formatted!R639</f>
        <v>0</v>
      </c>
      <c r="D639" s="6">
        <f>Formatted!J639/Formatted!R639</f>
        <v>0</v>
      </c>
      <c r="E639" s="6">
        <f>Formatted!U639/Formatted!R639</f>
        <v>32.414910858995135</v>
      </c>
    </row>
    <row r="640" spans="1:5" ht="12.75" x14ac:dyDescent="0.2">
      <c r="A640" s="6">
        <v>639</v>
      </c>
      <c r="B640" s="6">
        <f>Formatted!E640/Formatted!R640</f>
        <v>2281.0640651877275</v>
      </c>
      <c r="C640" s="6">
        <f>Formatted!I640/Formatted!R640</f>
        <v>9.8246774727092298E-4</v>
      </c>
      <c r="D640" s="6">
        <f>Formatted!J640/Formatted!R640</f>
        <v>0</v>
      </c>
      <c r="E640" s="6">
        <f>Formatted!U640/Formatted!R640</f>
        <v>33.286470393648692</v>
      </c>
    </row>
    <row r="641" spans="1:5" ht="12.75" x14ac:dyDescent="0.2">
      <c r="A641" s="6">
        <v>640</v>
      </c>
      <c r="B641" s="6">
        <f>Formatted!E641/Formatted!R641</f>
        <v>2365.7732422126583</v>
      </c>
      <c r="C641" s="6">
        <f>Formatted!I641/Formatted!R641</f>
        <v>9.8896942311820814E-4</v>
      </c>
      <c r="D641" s="6">
        <f>Formatted!J641/Formatted!R641</f>
        <v>2.6454983183226161E-3</v>
      </c>
      <c r="E641" s="6">
        <f>Formatted!U641/Formatted!R641</f>
        <v>30.975577341825208</v>
      </c>
    </row>
    <row r="642" spans="1:5" ht="12.75" x14ac:dyDescent="0.2">
      <c r="A642" s="6">
        <v>641</v>
      </c>
      <c r="B642" s="6">
        <f>Formatted!E642/Formatted!R642</f>
        <v>2790.0043682798432</v>
      </c>
      <c r="C642" s="6">
        <f>Formatted!I642/Formatted!R642</f>
        <v>9.3426695664546023E-4</v>
      </c>
      <c r="D642" s="6">
        <f>Formatted!J642/Formatted!R642</f>
        <v>2.5210878269883532E-3</v>
      </c>
      <c r="E642" s="6">
        <f>Formatted!U642/Formatted!R642</f>
        <v>36.077969064411882</v>
      </c>
    </row>
    <row r="643" spans="1:5" ht="12.75" x14ac:dyDescent="0.2">
      <c r="A643" s="6">
        <v>642</v>
      </c>
      <c r="B643" s="6">
        <f>Formatted!E643/Formatted!R643</f>
        <v>3139.5372015826993</v>
      </c>
      <c r="C643" s="6">
        <f>Formatted!I643/Formatted!R643</f>
        <v>9.4911602432443316E-4</v>
      </c>
      <c r="D643" s="6">
        <f>Formatted!J643/Formatted!R643</f>
        <v>2.5183238693568524E-3</v>
      </c>
      <c r="E643" s="6">
        <f>Formatted!U643/Formatted!R643</f>
        <v>42.99061656799968</v>
      </c>
    </row>
    <row r="644" spans="1:5" ht="12.75" x14ac:dyDescent="0.2">
      <c r="A644" s="6">
        <v>643</v>
      </c>
      <c r="B644" s="6">
        <f>Formatted!E644/Formatted!R644</f>
        <v>3218.9610806660685</v>
      </c>
      <c r="C644" s="6">
        <f>Formatted!I644/Formatted!R644</f>
        <v>9.0128626981752916E-4</v>
      </c>
      <c r="D644" s="6">
        <f>Formatted!J644/Formatted!R644</f>
        <v>2.3799980057832289E-3</v>
      </c>
      <c r="E644" s="6">
        <f>Formatted!U644/Formatted!R644</f>
        <v>45.069299032804864</v>
      </c>
    </row>
    <row r="645" spans="1:5" ht="12.75" x14ac:dyDescent="0.2">
      <c r="A645" s="6">
        <v>644</v>
      </c>
      <c r="B645" s="6">
        <f>Formatted!E645/Formatted!R645</f>
        <v>3394.4289798477471</v>
      </c>
      <c r="C645" s="6">
        <f>Formatted!I645/Formatted!R645</f>
        <v>8.6414755279969199E-4</v>
      </c>
      <c r="D645" s="6">
        <f>Formatted!J645/Formatted!R645</f>
        <v>2.2835928474807215E-3</v>
      </c>
      <c r="E645" s="6">
        <f>Formatted!U645/Formatted!R645</f>
        <v>49.17110161040295</v>
      </c>
    </row>
    <row r="646" spans="1:5" ht="12.75" x14ac:dyDescent="0.2">
      <c r="A646" s="6">
        <v>645</v>
      </c>
      <c r="B646" s="6">
        <f>Formatted!E646/Formatted!R646</f>
        <v>3806.3411193044567</v>
      </c>
      <c r="C646" s="6">
        <f>Formatted!I646/Formatted!R646</f>
        <v>8.1309718242364383E-4</v>
      </c>
      <c r="D646" s="6">
        <f>Formatted!J646/Formatted!R646</f>
        <v>2.2299048420064351E-3</v>
      </c>
      <c r="E646" s="6">
        <f>Formatted!U646/Formatted!R646</f>
        <v>51.833233904802889</v>
      </c>
    </row>
    <row r="647" spans="1:5" ht="12.75" x14ac:dyDescent="0.2">
      <c r="A647" s="6">
        <v>646</v>
      </c>
      <c r="B647" s="6">
        <f>Formatted!E647/Formatted!R647</f>
        <v>4342.8231772986474</v>
      </c>
      <c r="C647" s="6">
        <f>Formatted!I647/Formatted!R647</f>
        <v>8.1935152823630784E-4</v>
      </c>
      <c r="D647" s="6">
        <f>Formatted!J647/Formatted!R647</f>
        <v>2.1731258894945251E-3</v>
      </c>
      <c r="E647" s="6">
        <f>Formatted!U647/Formatted!R647</f>
        <v>53.732730494050671</v>
      </c>
    </row>
    <row r="648" spans="1:5" ht="12.75" x14ac:dyDescent="0.2">
      <c r="A648" s="6">
        <v>647</v>
      </c>
      <c r="B648" s="6">
        <f>Formatted!E648/Formatted!R648</f>
        <v>4162.5096689528336</v>
      </c>
      <c r="C648" s="6">
        <f>Formatted!I648/Formatted!R648</f>
        <v>7.6899498065059963E-4</v>
      </c>
      <c r="D648" s="6">
        <f>Formatted!J648/Formatted!R648</f>
        <v>2.0495996015172996E-3</v>
      </c>
      <c r="E648" s="6">
        <f>Formatted!U648/Formatted!R648</f>
        <v>45.787194911682441</v>
      </c>
    </row>
    <row r="649" spans="1:5" ht="12.75" x14ac:dyDescent="0.2">
      <c r="A649" s="6">
        <v>648</v>
      </c>
      <c r="B649" s="6">
        <f>Formatted!E649/Formatted!R649</f>
        <v>4176.0977653069931</v>
      </c>
      <c r="C649" s="6">
        <f>Formatted!I649/Formatted!R649</f>
        <v>7.4072669706420457E-4</v>
      </c>
      <c r="D649" s="6">
        <f>Formatted!J649/Formatted!R649</f>
        <v>1.9922078660738829E-3</v>
      </c>
      <c r="E649" s="6">
        <f>Formatted!U649/Formatted!R649</f>
        <v>57.919632954470046</v>
      </c>
    </row>
    <row r="650" spans="1:5" ht="12.75" x14ac:dyDescent="0.2">
      <c r="A650" s="6">
        <v>649</v>
      </c>
      <c r="B650" s="6">
        <f>Formatted!E650/Formatted!R650</f>
        <v>4305.0393882216267</v>
      </c>
      <c r="C650" s="6">
        <f>Formatted!I650/Formatted!R650</f>
        <v>7.224231295321254E-4</v>
      </c>
      <c r="D650" s="6">
        <f>Formatted!J650/Formatted!R650</f>
        <v>1.9503831812475406E-3</v>
      </c>
      <c r="E650" s="6">
        <f>Formatted!U650/Formatted!R650</f>
        <v>63.520020985965637</v>
      </c>
    </row>
    <row r="651" spans="1:5" ht="12.75" x14ac:dyDescent="0.2">
      <c r="A651" s="6">
        <v>650</v>
      </c>
      <c r="B651" s="6">
        <f>Formatted!E651/Formatted!R651</f>
        <v>4197.4939996288567</v>
      </c>
      <c r="C651" s="6">
        <f>Formatted!I651/Formatted!R651</f>
        <v>6.7789376014845747E-4</v>
      </c>
      <c r="D651" s="6">
        <f>Formatted!J651/Formatted!R651</f>
        <v>1.8485734168406402E-3</v>
      </c>
      <c r="E651" s="6">
        <f>Formatted!U651/Formatted!R651</f>
        <v>62.444908373927163</v>
      </c>
    </row>
    <row r="652" spans="1:5" ht="12.75" x14ac:dyDescent="0.2">
      <c r="A652" s="6">
        <v>651</v>
      </c>
      <c r="B652" s="6">
        <f>Formatted!E652/Formatted!R652</f>
        <v>255.12185783271386</v>
      </c>
      <c r="C652" s="6">
        <f>Formatted!I652/Formatted!R652</f>
        <v>0</v>
      </c>
      <c r="D652" s="6">
        <f>Formatted!J652/Formatted!R652</f>
        <v>0</v>
      </c>
      <c r="E652" s="6">
        <f>Formatted!U652/Formatted!R652</f>
        <v>0</v>
      </c>
    </row>
    <row r="653" spans="1:5" ht="12.75" x14ac:dyDescent="0.2">
      <c r="A653" s="6">
        <v>652</v>
      </c>
      <c r="B653" s="6">
        <f>Formatted!E653/Formatted!R653</f>
        <v>232.8003834736665</v>
      </c>
      <c r="C653" s="6">
        <f>Formatted!I653/Formatted!R653</f>
        <v>0</v>
      </c>
      <c r="D653" s="6">
        <f>Formatted!J653/Formatted!R653</f>
        <v>0</v>
      </c>
      <c r="E653" s="6">
        <f>Formatted!U653/Formatted!R653</f>
        <v>0</v>
      </c>
    </row>
    <row r="654" spans="1:5" ht="12.75" x14ac:dyDescent="0.2">
      <c r="A654" s="6">
        <v>653</v>
      </c>
      <c r="B654" s="6">
        <f>Formatted!E654/Formatted!R654</f>
        <v>238.15512626100755</v>
      </c>
      <c r="C654" s="6">
        <f>Formatted!I654/Formatted!R654</f>
        <v>0</v>
      </c>
      <c r="D654" s="6">
        <f>Formatted!J654/Formatted!R654</f>
        <v>1.4585574827949771E-4</v>
      </c>
      <c r="E654" s="6">
        <f>Formatted!U654/Formatted!R654</f>
        <v>0</v>
      </c>
    </row>
    <row r="655" spans="1:5" ht="12.75" x14ac:dyDescent="0.2">
      <c r="A655" s="6">
        <v>654</v>
      </c>
      <c r="B655" s="6">
        <f>Formatted!E655/Formatted!R655</f>
        <v>236.10534450825511</v>
      </c>
      <c r="C655" s="6">
        <f>Formatted!I655/Formatted!R655</f>
        <v>0</v>
      </c>
      <c r="D655" s="6">
        <f>Formatted!J655/Formatted!R655</f>
        <v>1.2541718166205561E-4</v>
      </c>
      <c r="E655" s="6">
        <f>Formatted!U655/Formatted!R655</f>
        <v>0</v>
      </c>
    </row>
    <row r="656" spans="1:5" ht="12.75" x14ac:dyDescent="0.2">
      <c r="A656" s="6">
        <v>655</v>
      </c>
      <c r="B656" s="6">
        <f>Formatted!E656/Formatted!R656</f>
        <v>285.96415408571892</v>
      </c>
      <c r="C656" s="6">
        <f>Formatted!I656/Formatted!R656</f>
        <v>0</v>
      </c>
      <c r="D656" s="6">
        <f>Formatted!J656/Formatted!R656</f>
        <v>1.1384022738369948E-4</v>
      </c>
      <c r="E656" s="6">
        <f>Formatted!U656/Formatted!R656</f>
        <v>5.6902106696059844</v>
      </c>
    </row>
    <row r="657" spans="1:5" ht="12.75" x14ac:dyDescent="0.2">
      <c r="A657" s="6">
        <v>656</v>
      </c>
      <c r="B657" s="6">
        <f>Formatted!E657/Formatted!R657</f>
        <v>313.79897642004914</v>
      </c>
      <c r="C657" s="6">
        <f>Formatted!I657/Formatted!R657</f>
        <v>0</v>
      </c>
      <c r="D657" s="6">
        <f>Formatted!J657/Formatted!R657</f>
        <v>1.0889518765081227E-4</v>
      </c>
      <c r="E657" s="6">
        <f>Formatted!U657/Formatted!R657</f>
        <v>6.4404123131075028</v>
      </c>
    </row>
    <row r="658" spans="1:5" ht="12.75" x14ac:dyDescent="0.2">
      <c r="A658" s="6">
        <v>657</v>
      </c>
      <c r="B658" s="6">
        <f>Formatted!E658/Formatted!R658</f>
        <v>334.63918754813176</v>
      </c>
      <c r="C658" s="6">
        <f>Formatted!I658/Formatted!R658</f>
        <v>0</v>
      </c>
      <c r="D658" s="6">
        <f>Formatted!J658/Formatted!R658</f>
        <v>8.9359648757007286E-5</v>
      </c>
      <c r="E658" s="6">
        <f>Formatted!U658/Formatted!R658</f>
        <v>6.5967951624758676</v>
      </c>
    </row>
    <row r="659" spans="1:5" ht="12.75" x14ac:dyDescent="0.2">
      <c r="A659" s="6">
        <v>658</v>
      </c>
      <c r="B659" s="6">
        <f>Formatted!E659/Formatted!R659</f>
        <v>400.0427938373146</v>
      </c>
      <c r="C659" s="6">
        <f>Formatted!I659/Formatted!R659</f>
        <v>0</v>
      </c>
      <c r="D659" s="6">
        <f>Formatted!J659/Formatted!R659</f>
        <v>7.4360337569247457E-5</v>
      </c>
      <c r="E659" s="6">
        <f>Formatted!U659/Formatted!R659</f>
        <v>7.1594198097306085</v>
      </c>
    </row>
    <row r="660" spans="1:5" ht="12.75" x14ac:dyDescent="0.2">
      <c r="A660" s="6">
        <v>659</v>
      </c>
      <c r="B660" s="6">
        <f>Formatted!E660/Formatted!R660</f>
        <v>448.06686269043712</v>
      </c>
      <c r="C660" s="6">
        <f>Formatted!I660/Formatted!R660</f>
        <v>0</v>
      </c>
      <c r="D660" s="6">
        <f>Formatted!J660/Formatted!R660</f>
        <v>5.827784744162295E-5</v>
      </c>
      <c r="E660" s="6">
        <f>Formatted!U660/Formatted!R660</f>
        <v>9.9122688683105995</v>
      </c>
    </row>
    <row r="661" spans="1:5" ht="12.75" x14ac:dyDescent="0.2">
      <c r="A661" s="6">
        <v>660</v>
      </c>
      <c r="B661" s="6">
        <f>Formatted!E661/Formatted!R661</f>
        <v>451.08155146212027</v>
      </c>
      <c r="C661" s="6">
        <f>Formatted!I661/Formatted!R661</f>
        <v>0</v>
      </c>
      <c r="D661" s="6">
        <f>Formatted!J661/Formatted!R661</f>
        <v>5.200167184309991E-5</v>
      </c>
      <c r="E661" s="6">
        <f>Formatted!U661/Formatted!R661</f>
        <v>10.680273152093662</v>
      </c>
    </row>
    <row r="662" spans="1:5" ht="12.75" x14ac:dyDescent="0.2">
      <c r="A662" s="6">
        <v>661</v>
      </c>
      <c r="B662" s="6">
        <f>Formatted!E662/Formatted!R662</f>
        <v>471.67727989347054</v>
      </c>
      <c r="C662" s="6">
        <f>Formatted!I662/Formatted!R662</f>
        <v>0</v>
      </c>
      <c r="D662" s="6">
        <f>Formatted!J662/Formatted!R662</f>
        <v>4.9077280917385021E-5</v>
      </c>
      <c r="E662" s="6">
        <f>Formatted!U662/Formatted!R662</f>
        <v>13.652193252797751</v>
      </c>
    </row>
    <row r="663" spans="1:5" ht="12.75" x14ac:dyDescent="0.2">
      <c r="A663" s="6">
        <v>662</v>
      </c>
      <c r="B663" s="6">
        <f>Formatted!E663/Formatted!R663</f>
        <v>440.80152130142932</v>
      </c>
      <c r="C663" s="6">
        <f>Formatted!I663/Formatted!R663</f>
        <v>0</v>
      </c>
      <c r="D663" s="6">
        <f>Formatted!J663/Formatted!R663</f>
        <v>4.6119183122006379E-5</v>
      </c>
      <c r="E663" s="6">
        <f>Formatted!U663/Formatted!R663</f>
        <v>15.022164520924965</v>
      </c>
    </row>
    <row r="664" spans="1:5" ht="12.75" x14ac:dyDescent="0.2">
      <c r="A664" s="6">
        <v>663</v>
      </c>
      <c r="B664" s="6">
        <f>Formatted!E664/Formatted!R664</f>
        <v>551.15597512343913</v>
      </c>
      <c r="C664" s="6">
        <f>Formatted!I664/Formatted!R664</f>
        <v>0</v>
      </c>
      <c r="D664" s="6">
        <f>Formatted!J664/Formatted!R664</f>
        <v>4.2178118773362356E-5</v>
      </c>
      <c r="E664" s="6">
        <f>Formatted!U664/Formatted!R664</f>
        <v>16.618123769804868</v>
      </c>
    </row>
    <row r="665" spans="1:5" ht="12.75" x14ac:dyDescent="0.2">
      <c r="A665" s="6">
        <v>664</v>
      </c>
      <c r="B665" s="6">
        <f>Formatted!E665/Formatted!R665</f>
        <v>322.10255122745008</v>
      </c>
      <c r="C665" s="6">
        <f>Formatted!I665/Formatted!R665</f>
        <v>0</v>
      </c>
      <c r="D665" s="6">
        <f>Formatted!J665/Formatted!R665</f>
        <v>0</v>
      </c>
      <c r="E665" s="6">
        <f>Formatted!U665/Formatted!R665</f>
        <v>10.098029092421815</v>
      </c>
    </row>
    <row r="666" spans="1:5" ht="12.75" x14ac:dyDescent="0.2">
      <c r="A666" s="6">
        <v>665</v>
      </c>
      <c r="B666" s="6">
        <f>Formatted!E666/Formatted!R666</f>
        <v>352.6128550510382</v>
      </c>
      <c r="C666" s="6">
        <f>Formatted!I666/Formatted!R666</f>
        <v>8.1662691778732518E-4</v>
      </c>
      <c r="D666" s="6">
        <f>Formatted!J666/Formatted!R666</f>
        <v>0</v>
      </c>
      <c r="E666" s="6">
        <f>Formatted!U666/Formatted!R666</f>
        <v>9.843529380088297</v>
      </c>
    </row>
    <row r="667" spans="1:5" ht="12.75" x14ac:dyDescent="0.2">
      <c r="A667" s="6">
        <v>666</v>
      </c>
      <c r="B667" s="6">
        <f>Formatted!E667/Formatted!R667</f>
        <v>349.28342024595162</v>
      </c>
      <c r="C667" s="6">
        <f>Formatted!I667/Formatted!R667</f>
        <v>7.5799335235877193E-4</v>
      </c>
      <c r="D667" s="6">
        <f>Formatted!J667/Formatted!R667</f>
        <v>2.2850854973020839E-4</v>
      </c>
      <c r="E667" s="6">
        <f>Formatted!U667/Formatted!R667</f>
        <v>10.258415123802601</v>
      </c>
    </row>
    <row r="668" spans="1:5" ht="12.75" x14ac:dyDescent="0.2">
      <c r="A668" s="6">
        <v>667</v>
      </c>
      <c r="B668" s="6">
        <f>Formatted!E668/Formatted!R668</f>
        <v>398.53447536325376</v>
      </c>
      <c r="C668" s="6">
        <f>Formatted!I668/Formatted!R668</f>
        <v>7.1981149420180914E-4</v>
      </c>
      <c r="D668" s="6">
        <f>Formatted!J668/Formatted!R668</f>
        <v>1.9789767680427193E-4</v>
      </c>
      <c r="E668" s="6">
        <f>Formatted!U668/Formatted!R668</f>
        <v>10.555766619893912</v>
      </c>
    </row>
    <row r="669" spans="1:5" ht="12.75" x14ac:dyDescent="0.2">
      <c r="A669" s="6">
        <v>668</v>
      </c>
      <c r="B669" s="6">
        <f>Formatted!E669/Formatted!R669</f>
        <v>486.74243721279862</v>
      </c>
      <c r="C669" s="6">
        <f>Formatted!I669/Formatted!R669</f>
        <v>6.8377980518405498E-4</v>
      </c>
      <c r="D669" s="6">
        <f>Formatted!J669/Formatted!R669</f>
        <v>1.6510584224114401E-4</v>
      </c>
      <c r="E669" s="6">
        <f>Formatted!U669/Formatted!R669</f>
        <v>7.6959904784489899</v>
      </c>
    </row>
    <row r="670" spans="1:5" ht="12.75" x14ac:dyDescent="0.2">
      <c r="A670" s="6">
        <v>669</v>
      </c>
      <c r="B670" s="6">
        <f>Formatted!E670/Formatted!R670</f>
        <v>625.85375485766292</v>
      </c>
      <c r="C670" s="6">
        <f>Formatted!I670/Formatted!R670</f>
        <v>6.450728690842964E-4</v>
      </c>
      <c r="D670" s="6">
        <f>Formatted!J670/Formatted!R670</f>
        <v>1.4420199019670582E-4</v>
      </c>
      <c r="E670" s="6">
        <f>Formatted!U670/Formatted!R670</f>
        <v>7.6721736017594386</v>
      </c>
    </row>
    <row r="671" spans="1:5" ht="12.75" x14ac:dyDescent="0.2">
      <c r="A671" s="6">
        <v>670</v>
      </c>
      <c r="B671" s="6">
        <f>Formatted!E671/Formatted!R671</f>
        <v>908.38170718913511</v>
      </c>
      <c r="C671" s="6">
        <f>Formatted!I671/Formatted!R671</f>
        <v>6.2775789934348537E-4</v>
      </c>
      <c r="D671" s="6">
        <f>Formatted!J671/Formatted!R671</f>
        <v>1.8893849160878833E-4</v>
      </c>
      <c r="E671" s="6">
        <f>Formatted!U671/Formatted!R671</f>
        <v>8.2331687718115312</v>
      </c>
    </row>
    <row r="672" spans="1:5" ht="12.75" x14ac:dyDescent="0.2">
      <c r="A672" s="6">
        <v>671</v>
      </c>
      <c r="B672" s="6">
        <f>Formatted!E672/Formatted!R672</f>
        <v>953.0787077546612</v>
      </c>
      <c r="C672" s="6">
        <f>Formatted!I672/Formatted!R672</f>
        <v>5.9564214236284868E-4</v>
      </c>
      <c r="D672" s="6">
        <f>Formatted!J672/Formatted!R672</f>
        <v>1.8778458779053348E-4</v>
      </c>
      <c r="E672" s="6">
        <f>Formatted!U672/Formatted!R672</f>
        <v>8.0927394914126118</v>
      </c>
    </row>
    <row r="673" spans="1:5" ht="12.75" x14ac:dyDescent="0.2">
      <c r="A673" s="6">
        <v>672</v>
      </c>
      <c r="B673" s="6">
        <f>Formatted!E673/Formatted!R673</f>
        <v>1175.3510508988581</v>
      </c>
      <c r="C673" s="6">
        <f>Formatted!I673/Formatted!R673</f>
        <v>5.623557834378716E-4</v>
      </c>
      <c r="D673" s="6">
        <f>Formatted!J673/Formatted!R673</f>
        <v>1.7107497137845885E-4</v>
      </c>
      <c r="E673" s="6">
        <f>Formatted!U673/Formatted!R673</f>
        <v>8.5898742081159547</v>
      </c>
    </row>
    <row r="674" spans="1:5" ht="12.75" x14ac:dyDescent="0.2">
      <c r="A674" s="6">
        <v>673</v>
      </c>
      <c r="B674" s="6">
        <f>Formatted!E674/Formatted!R674</f>
        <v>998.44043433501247</v>
      </c>
      <c r="C674" s="6">
        <f>Formatted!I674/Formatted!R674</f>
        <v>5.323963739346907E-4</v>
      </c>
      <c r="D674" s="6">
        <f>Formatted!J674/Formatted!R674</f>
        <v>1.6382026678921869E-4</v>
      </c>
      <c r="E674" s="6">
        <f>Formatted!U674/Formatted!R674</f>
        <v>6.4717192496454787</v>
      </c>
    </row>
    <row r="675" spans="1:5" ht="12.75" x14ac:dyDescent="0.2">
      <c r="A675" s="6">
        <v>674</v>
      </c>
      <c r="B675" s="6">
        <f>Formatted!E675/Formatted!R675</f>
        <v>1224.9538629271351</v>
      </c>
      <c r="C675" s="6">
        <f>Formatted!I675/Formatted!R675</f>
        <v>5.0185424285493249E-4</v>
      </c>
      <c r="D675" s="6">
        <f>Formatted!J675/Formatted!R675</f>
        <v>1.4897497424715242E-4</v>
      </c>
      <c r="E675" s="6">
        <f>Formatted!U675/Formatted!R675</f>
        <v>9.6845082293730371</v>
      </c>
    </row>
    <row r="676" spans="1:5" ht="12.75" x14ac:dyDescent="0.2">
      <c r="A676" s="6">
        <v>675</v>
      </c>
      <c r="B676" s="6">
        <f>Formatted!E676/Formatted!R676</f>
        <v>1408.3892331233355</v>
      </c>
      <c r="C676" s="6">
        <f>Formatted!I676/Formatted!R676</f>
        <v>4.7162213663751461E-4</v>
      </c>
      <c r="D676" s="6">
        <f>Formatted!J676/Formatted!R676</f>
        <v>1.3987300382079944E-4</v>
      </c>
      <c r="E676" s="6">
        <f>Formatted!U676/Formatted!R676</f>
        <v>10.268600175622401</v>
      </c>
    </row>
    <row r="677" spans="1:5" ht="12.75" x14ac:dyDescent="0.2">
      <c r="A677" s="6">
        <v>676</v>
      </c>
      <c r="B677" s="6">
        <f>Formatted!E677/Formatted!R677</f>
        <v>1463.3235847932579</v>
      </c>
      <c r="C677" s="6">
        <f>Formatted!I677/Formatted!R677</f>
        <v>4.4362032551245286E-4</v>
      </c>
      <c r="D677" s="6">
        <f>Formatted!J677/Formatted!R677</f>
        <v>1.2923532544957588E-4</v>
      </c>
      <c r="E677" s="6">
        <f>Formatted!U677/Formatted!R677</f>
        <v>10.941308476764533</v>
      </c>
    </row>
    <row r="678" spans="1:5" ht="12.75" x14ac:dyDescent="0.2">
      <c r="A678" s="6">
        <v>677</v>
      </c>
      <c r="B678" s="6">
        <f>Formatted!E678/Formatted!R678</f>
        <v>535.04029142845627</v>
      </c>
      <c r="C678" s="6">
        <f>Formatted!I678/Formatted!R678</f>
        <v>0</v>
      </c>
      <c r="D678" s="6">
        <f>Formatted!J678/Formatted!R678</f>
        <v>0</v>
      </c>
      <c r="E678" s="6">
        <f>Formatted!U678/Formatted!R678</f>
        <v>0</v>
      </c>
    </row>
    <row r="679" spans="1:5" ht="12.75" x14ac:dyDescent="0.2">
      <c r="A679" s="6">
        <v>678</v>
      </c>
      <c r="B679" s="6">
        <f>Formatted!E679/Formatted!R679</f>
        <v>538.45335238297571</v>
      </c>
      <c r="C679" s="6">
        <f>Formatted!I679/Formatted!R679</f>
        <v>7.398248461498798E-4</v>
      </c>
      <c r="D679" s="6">
        <f>Formatted!J679/Formatted!R679</f>
        <v>0</v>
      </c>
      <c r="E679" s="6">
        <f>Formatted!U679/Formatted!R679</f>
        <v>0</v>
      </c>
    </row>
    <row r="680" spans="1:5" ht="12.75" x14ac:dyDescent="0.2">
      <c r="A680" s="6">
        <v>679</v>
      </c>
      <c r="B680" s="6">
        <f>Formatted!E680/Formatted!R680</f>
        <v>501.71311507182781</v>
      </c>
      <c r="C680" s="6">
        <f>Formatted!I680/Formatted!R680</f>
        <v>7.1197338295418645E-4</v>
      </c>
      <c r="D680" s="6">
        <f>Formatted!J680/Formatted!R680</f>
        <v>7.4583167272134106E-4</v>
      </c>
      <c r="E680" s="6">
        <f>Formatted!U680/Formatted!R680</f>
        <v>0</v>
      </c>
    </row>
    <row r="681" spans="1:5" ht="12.75" x14ac:dyDescent="0.2">
      <c r="A681" s="6">
        <v>680</v>
      </c>
      <c r="B681" s="6">
        <f>Formatted!E681/Formatted!R681</f>
        <v>451.94864888259804</v>
      </c>
      <c r="C681" s="6">
        <f>Formatted!I681/Formatted!R681</f>
        <v>6.9020191818846578E-4</v>
      </c>
      <c r="D681" s="6">
        <f>Formatted!J681/Formatted!R681</f>
        <v>6.892550309107406E-4</v>
      </c>
      <c r="E681" s="6">
        <f>Formatted!U681/Formatted!R681</f>
        <v>0</v>
      </c>
    </row>
    <row r="682" spans="1:5" ht="12.75" x14ac:dyDescent="0.2">
      <c r="A682" s="6">
        <v>681</v>
      </c>
      <c r="B682" s="6">
        <f>Formatted!E682/Formatted!R682</f>
        <v>457.38414448477187</v>
      </c>
      <c r="C682" s="6">
        <f>Formatted!I682/Formatted!R682</f>
        <v>6.8368138871620029E-4</v>
      </c>
      <c r="D682" s="6">
        <f>Formatted!J682/Formatted!R682</f>
        <v>6.4192624513247293E-4</v>
      </c>
      <c r="E682" s="6">
        <f>Formatted!U682/Formatted!R682</f>
        <v>0</v>
      </c>
    </row>
    <row r="683" spans="1:5" ht="12.75" x14ac:dyDescent="0.2">
      <c r="A683" s="6">
        <v>682</v>
      </c>
      <c r="B683" s="6">
        <f>Formatted!E683/Formatted!R683</f>
        <v>452.78902747937173</v>
      </c>
      <c r="C683" s="6">
        <f>Formatted!I683/Formatted!R683</f>
        <v>7.4253049957008282E-4</v>
      </c>
      <c r="D683" s="6">
        <f>Formatted!J683/Formatted!R683</f>
        <v>8.0350328375813267E-4</v>
      </c>
      <c r="E683" s="6">
        <f>Formatted!U683/Formatted!R683</f>
        <v>0</v>
      </c>
    </row>
    <row r="684" spans="1:5" ht="12.75" x14ac:dyDescent="0.2">
      <c r="A684" s="6">
        <v>683</v>
      </c>
      <c r="B684" s="6">
        <f>Formatted!E684/Formatted!R684</f>
        <v>427.83438596425049</v>
      </c>
      <c r="C684" s="6">
        <f>Formatted!I684/Formatted!R684</f>
        <v>7.6342069053971342E-4</v>
      </c>
      <c r="D684" s="6">
        <f>Formatted!J684/Formatted!R684</f>
        <v>8.130108136332443E-4</v>
      </c>
      <c r="E684" s="6">
        <f>Formatted!U684/Formatted!R684</f>
        <v>0</v>
      </c>
    </row>
    <row r="685" spans="1:5" ht="12.75" x14ac:dyDescent="0.2">
      <c r="A685" s="6">
        <v>684</v>
      </c>
      <c r="B685" s="6">
        <f>Formatted!E685/Formatted!R685</f>
        <v>415.37548201906412</v>
      </c>
      <c r="C685" s="6">
        <f>Formatted!I685/Formatted!R685</f>
        <v>7.60194534448547E-4</v>
      </c>
      <c r="D685" s="6">
        <f>Formatted!J685/Formatted!R685</f>
        <v>8.4567226785220906E-4</v>
      </c>
      <c r="E685" s="6">
        <f>Formatted!U685/Formatted!R685</f>
        <v>0</v>
      </c>
    </row>
    <row r="686" spans="1:5" ht="12.75" x14ac:dyDescent="0.2">
      <c r="A686" s="6">
        <v>685</v>
      </c>
      <c r="B686" s="6">
        <f>Formatted!E686/Formatted!R686</f>
        <v>345.40743423773438</v>
      </c>
      <c r="C686" s="6">
        <f>Formatted!I686/Formatted!R686</f>
        <v>7.2504460835192883E-4</v>
      </c>
      <c r="D686" s="6">
        <f>Formatted!J686/Formatted!R686</f>
        <v>7.7651503151468298E-4</v>
      </c>
      <c r="E686" s="6">
        <f>Formatted!U686/Formatted!R686</f>
        <v>0</v>
      </c>
    </row>
    <row r="687" spans="1:5" ht="12.75" x14ac:dyDescent="0.2">
      <c r="A687" s="6">
        <v>686</v>
      </c>
      <c r="B687" s="6">
        <f>Formatted!E687/Formatted!R687</f>
        <v>632.87526710931047</v>
      </c>
      <c r="C687" s="6">
        <f>Formatted!I687/Formatted!R687</f>
        <v>7.3706730076178624E-4</v>
      </c>
      <c r="D687" s="6">
        <f>Formatted!J687/Formatted!R687</f>
        <v>8.2450675844163179E-4</v>
      </c>
      <c r="E687" s="6">
        <f>Formatted!U687/Formatted!R687</f>
        <v>0</v>
      </c>
    </row>
    <row r="688" spans="1:5" ht="12.75" x14ac:dyDescent="0.2">
      <c r="A688" s="6">
        <v>687</v>
      </c>
      <c r="B688" s="6">
        <f>Formatted!E688/Formatted!R688</f>
        <v>723.16464484378582</v>
      </c>
      <c r="C688" s="6">
        <f>Formatted!I688/Formatted!R688</f>
        <v>7.4114982834719149E-4</v>
      </c>
      <c r="D688" s="6">
        <f>Formatted!J688/Formatted!R688</f>
        <v>9.1244322656197782E-4</v>
      </c>
      <c r="E688" s="6">
        <f>Formatted!U688/Formatted!R688</f>
        <v>0</v>
      </c>
    </row>
    <row r="689" spans="1:5" ht="12.75" x14ac:dyDescent="0.2">
      <c r="A689" s="6">
        <v>688</v>
      </c>
      <c r="B689" s="6">
        <f>Formatted!E689/Formatted!R689</f>
        <v>820.15431480129337</v>
      </c>
      <c r="C689" s="6">
        <f>Formatted!I689/Formatted!R689</f>
        <v>7.2536792023318369E-4</v>
      </c>
      <c r="D689" s="6">
        <f>Formatted!J689/Formatted!R689</f>
        <v>9.4043314570582941E-4</v>
      </c>
      <c r="E689" s="6">
        <f>Formatted!U689/Formatted!R689</f>
        <v>0</v>
      </c>
    </row>
    <row r="690" spans="1:5" ht="12.75" x14ac:dyDescent="0.2">
      <c r="A690" s="6">
        <v>689</v>
      </c>
      <c r="B690" s="6">
        <f>Formatted!E690/Formatted!R690</f>
        <v>908.78232322963686</v>
      </c>
      <c r="C690" s="6">
        <f>Formatted!I690/Formatted!R690</f>
        <v>7.1879715398587773E-4</v>
      </c>
      <c r="D690" s="6">
        <f>Formatted!J690/Formatted!R690</f>
        <v>1.0118536317690709E-3</v>
      </c>
      <c r="E690" s="6">
        <f>Formatted!U690/Formatted!R690</f>
        <v>0</v>
      </c>
    </row>
    <row r="691" spans="1:5" ht="12.75" x14ac:dyDescent="0.2">
      <c r="A691" s="6">
        <v>690</v>
      </c>
      <c r="B691" s="6">
        <f>Formatted!E691/Formatted!R691</f>
        <v>119.52528700639367</v>
      </c>
      <c r="C691" s="6">
        <f>Formatted!I691/Formatted!R691</f>
        <v>0</v>
      </c>
      <c r="D691" s="6">
        <f>Formatted!J691/Formatted!R691</f>
        <v>0</v>
      </c>
      <c r="E691" s="6">
        <f>Formatted!U691/Formatted!R691</f>
        <v>0</v>
      </c>
    </row>
    <row r="692" spans="1:5" ht="12.75" x14ac:dyDescent="0.2">
      <c r="A692" s="6">
        <v>691</v>
      </c>
      <c r="B692" s="6">
        <f>Formatted!E692/Formatted!R692</f>
        <v>115.31250951504002</v>
      </c>
      <c r="C692" s="6">
        <f>Formatted!I692/Formatted!R692</f>
        <v>0</v>
      </c>
      <c r="D692" s="6">
        <f>Formatted!J692/Formatted!R692</f>
        <v>0</v>
      </c>
      <c r="E692" s="6">
        <f>Formatted!U692/Formatted!R692</f>
        <v>0</v>
      </c>
    </row>
    <row r="693" spans="1:5" ht="12.75" x14ac:dyDescent="0.2">
      <c r="A693" s="6">
        <v>692</v>
      </c>
      <c r="B693" s="6">
        <f>Formatted!E693/Formatted!R693</f>
        <v>185.9592901455789</v>
      </c>
      <c r="C693" s="6">
        <f>Formatted!I693/Formatted!R693</f>
        <v>0</v>
      </c>
      <c r="D693" s="6">
        <f>Formatted!J693/Formatted!R693</f>
        <v>3.709441049928554E-4</v>
      </c>
      <c r="E693" s="6">
        <f>Formatted!U693/Formatted!R693</f>
        <v>0</v>
      </c>
    </row>
    <row r="694" spans="1:5" ht="12.75" x14ac:dyDescent="0.2">
      <c r="A694" s="6">
        <v>693</v>
      </c>
      <c r="B694" s="6">
        <f>Formatted!E694/Formatted!R694</f>
        <v>198.28779914918329</v>
      </c>
      <c r="C694" s="6">
        <f>Formatted!I694/Formatted!R694</f>
        <v>0</v>
      </c>
      <c r="D694" s="6">
        <f>Formatted!J694/Formatted!R694</f>
        <v>2.82227025599687E-4</v>
      </c>
      <c r="E694" s="6">
        <f>Formatted!U694/Formatted!R694</f>
        <v>0</v>
      </c>
    </row>
    <row r="695" spans="1:5" ht="12.75" x14ac:dyDescent="0.2">
      <c r="A695" s="6">
        <v>694</v>
      </c>
      <c r="B695" s="6">
        <f>Formatted!E695/Formatted!R695</f>
        <v>220.05628780963085</v>
      </c>
      <c r="C695" s="6">
        <f>Formatted!I695/Formatted!R695</f>
        <v>0</v>
      </c>
      <c r="D695" s="6">
        <f>Formatted!J695/Formatted!R695</f>
        <v>1.6349773064150647E-4</v>
      </c>
      <c r="E695" s="6">
        <f>Formatted!U695/Formatted!R695</f>
        <v>0</v>
      </c>
    </row>
    <row r="696" spans="1:5" ht="12.75" x14ac:dyDescent="0.2">
      <c r="A696" s="6">
        <v>695</v>
      </c>
      <c r="B696" s="6">
        <f>Formatted!E696/Formatted!R696</f>
        <v>252.40789248800976</v>
      </c>
      <c r="C696" s="6">
        <f>Formatted!I696/Formatted!R696</f>
        <v>0</v>
      </c>
      <c r="D696" s="6">
        <f>Formatted!J696/Formatted!R696</f>
        <v>8.0085741218473782E-5</v>
      </c>
      <c r="E696" s="6">
        <f>Formatted!U696/Formatted!R696</f>
        <v>0</v>
      </c>
    </row>
    <row r="697" spans="1:5" ht="12.75" x14ac:dyDescent="0.2">
      <c r="A697" s="6">
        <v>696</v>
      </c>
      <c r="B697" s="6">
        <f>Formatted!E697/Formatted!R697</f>
        <v>275.35094089324133</v>
      </c>
      <c r="C697" s="6">
        <f>Formatted!I697/Formatted!R697</f>
        <v>0</v>
      </c>
      <c r="D697" s="6">
        <f>Formatted!J697/Formatted!R697</f>
        <v>5.2201836802388582E-5</v>
      </c>
      <c r="E697" s="6">
        <f>Formatted!U697/Formatted!R697</f>
        <v>0</v>
      </c>
    </row>
    <row r="698" spans="1:5" ht="12.75" x14ac:dyDescent="0.2">
      <c r="A698" s="6">
        <v>697</v>
      </c>
      <c r="B698" s="6">
        <f>Formatted!E698/Formatted!R698</f>
        <v>373.59141623157825</v>
      </c>
      <c r="C698" s="6">
        <f>Formatted!I698/Formatted!R698</f>
        <v>0</v>
      </c>
      <c r="D698" s="6">
        <f>Formatted!J698/Formatted!R698</f>
        <v>3.8558982510427338E-5</v>
      </c>
      <c r="E698" s="6">
        <f>Formatted!U698/Formatted!R698</f>
        <v>0</v>
      </c>
    </row>
    <row r="699" spans="1:5" ht="12.75" x14ac:dyDescent="0.2">
      <c r="A699" s="6">
        <v>698</v>
      </c>
      <c r="B699" s="6">
        <f>Formatted!E699/Formatted!R699</f>
        <v>376.97766985051197</v>
      </c>
      <c r="C699" s="6">
        <f>Formatted!I699/Formatted!R699</f>
        <v>0</v>
      </c>
      <c r="D699" s="6">
        <f>Formatted!J699/Formatted!R699</f>
        <v>2.7115813043238773E-5</v>
      </c>
      <c r="E699" s="6">
        <f>Formatted!U699/Formatted!R699</f>
        <v>2.1455895723163012</v>
      </c>
    </row>
    <row r="700" spans="1:5" ht="12.75" x14ac:dyDescent="0.2">
      <c r="A700" s="6">
        <v>699</v>
      </c>
      <c r="B700" s="6">
        <f>Formatted!E700/Formatted!R700</f>
        <v>450.65923905450762</v>
      </c>
      <c r="C700" s="6">
        <f>Formatted!I700/Formatted!R700</f>
        <v>0</v>
      </c>
      <c r="D700" s="6">
        <f>Formatted!J700/Formatted!R700</f>
        <v>2.104071262403419E-5</v>
      </c>
      <c r="E700" s="6">
        <f>Formatted!U700/Formatted!R700</f>
        <v>2.201515386048174</v>
      </c>
    </row>
    <row r="701" spans="1:5" ht="12.75" x14ac:dyDescent="0.2">
      <c r="A701" s="6">
        <v>700</v>
      </c>
      <c r="B701" s="6">
        <f>Formatted!E701/Formatted!R701</f>
        <v>561.19761747841699</v>
      </c>
      <c r="C701" s="6">
        <f>Formatted!I701/Formatted!R701</f>
        <v>0</v>
      </c>
      <c r="D701" s="6">
        <f>Formatted!J701/Formatted!R701</f>
        <v>1.2641819024648801E-5</v>
      </c>
      <c r="E701" s="6">
        <f>Formatted!U701/Formatted!R701</f>
        <v>3.0284023290245039</v>
      </c>
    </row>
    <row r="702" spans="1:5" ht="12.75" x14ac:dyDescent="0.2">
      <c r="A702" s="6">
        <v>701</v>
      </c>
      <c r="B702" s="6">
        <f>Formatted!E702/Formatted!R702</f>
        <v>613.97919161614925</v>
      </c>
      <c r="C702" s="6">
        <f>Formatted!I702/Formatted!R702</f>
        <v>0</v>
      </c>
      <c r="D702" s="6">
        <f>Formatted!J702/Formatted!R702</f>
        <v>2.2160775221710824E-5</v>
      </c>
      <c r="E702" s="6">
        <f>Formatted!U702/Formatted!R702</f>
        <v>4.3634394622593407</v>
      </c>
    </row>
    <row r="703" spans="1:5" ht="12.75" x14ac:dyDescent="0.2">
      <c r="A703" s="6">
        <v>702</v>
      </c>
      <c r="B703" s="6">
        <f>Formatted!E703/Formatted!R703</f>
        <v>687.58136770342378</v>
      </c>
      <c r="C703" s="6">
        <f>Formatted!I703/Formatted!R703</f>
        <v>0</v>
      </c>
      <c r="D703" s="6">
        <f>Formatted!J703/Formatted!R703</f>
        <v>2.618649289296571E-5</v>
      </c>
      <c r="E703" s="6">
        <f>Formatted!U703/Formatted!R703</f>
        <v>2.6823552259119805</v>
      </c>
    </row>
    <row r="704" spans="1:5" ht="12.75" x14ac:dyDescent="0.2">
      <c r="A704" s="6">
        <v>703</v>
      </c>
      <c r="B704" s="6">
        <f>Formatted!E704/Formatted!R704</f>
        <v>3237.2888900158578</v>
      </c>
      <c r="C704" s="6">
        <f>Formatted!I704/Formatted!R704</f>
        <v>0</v>
      </c>
      <c r="D704" s="6">
        <f>Formatted!J704/Formatted!R704</f>
        <v>0</v>
      </c>
      <c r="E704" s="6">
        <f>Formatted!U704/Formatted!R704</f>
        <v>18.2048816390115</v>
      </c>
    </row>
    <row r="705" spans="1:5" ht="12.75" x14ac:dyDescent="0.2">
      <c r="A705" s="6">
        <v>704</v>
      </c>
      <c r="B705" s="6">
        <f>Formatted!E705/Formatted!R705</f>
        <v>624.70217421142763</v>
      </c>
      <c r="C705" s="6">
        <f>Formatted!I705/Formatted!R705</f>
        <v>8.8759330187322715E-4</v>
      </c>
      <c r="D705" s="6">
        <f>Formatted!J705/Formatted!R705</f>
        <v>0</v>
      </c>
      <c r="E705" s="6">
        <f>Formatted!U705/Formatted!R705</f>
        <v>19.281297794742414</v>
      </c>
    </row>
    <row r="706" spans="1:5" ht="12.75" x14ac:dyDescent="0.2">
      <c r="A706" s="6">
        <v>705</v>
      </c>
      <c r="B706" s="6">
        <f>Formatted!E706/Formatted!R706</f>
        <v>695.26305299438593</v>
      </c>
      <c r="C706" s="6">
        <f>Formatted!I706/Formatted!R706</f>
        <v>8.1489936665614263E-4</v>
      </c>
      <c r="D706" s="6">
        <f>Formatted!J706/Formatted!R706</f>
        <v>1.3852961041705913E-3</v>
      </c>
      <c r="E706" s="6">
        <f>Formatted!U706/Formatted!R706</f>
        <v>27.896273123548983</v>
      </c>
    </row>
    <row r="707" spans="1:5" ht="12.75" x14ac:dyDescent="0.2">
      <c r="A707" s="6">
        <v>706</v>
      </c>
      <c r="B707" s="6">
        <f>Formatted!E707/Formatted!R707</f>
        <v>782.71080410219656</v>
      </c>
      <c r="C707" s="6">
        <f>Formatted!I707/Formatted!R707</f>
        <v>8.5967473333614403E-4</v>
      </c>
      <c r="D707" s="6">
        <f>Formatted!J707/Formatted!R707</f>
        <v>1.4337793541043045E-3</v>
      </c>
      <c r="E707" s="6">
        <f>Formatted!U707/Formatted!R707</f>
        <v>31.94959736919769</v>
      </c>
    </row>
    <row r="708" spans="1:5" ht="12.75" x14ac:dyDescent="0.2">
      <c r="A708" s="6">
        <v>707</v>
      </c>
      <c r="B708" s="6">
        <f>Formatted!E708/Formatted!R708</f>
        <v>927.75408705297241</v>
      </c>
      <c r="C708" s="6">
        <f>Formatted!I708/Formatted!R708</f>
        <v>9.9284385646465612E-4</v>
      </c>
      <c r="D708" s="6">
        <f>Formatted!J708/Formatted!R708</f>
        <v>1.836298424273512E-3</v>
      </c>
      <c r="E708" s="6">
        <f>Formatted!U708/Formatted!R708</f>
        <v>71.389571570028536</v>
      </c>
    </row>
    <row r="709" spans="1:5" ht="12.75" x14ac:dyDescent="0.2">
      <c r="A709" s="6">
        <v>708</v>
      </c>
      <c r="B709" s="6">
        <f>Formatted!E709/Formatted!R709</f>
        <v>1186.306369296402</v>
      </c>
      <c r="C709" s="6">
        <f>Formatted!I709/Formatted!R709</f>
        <v>9.462947072838158E-4</v>
      </c>
      <c r="D709" s="6">
        <f>Formatted!J709/Formatted!R709</f>
        <v>1.6809749654799783E-3</v>
      </c>
      <c r="E709" s="6">
        <f>Formatted!U709/Formatted!R709</f>
        <v>94.198281412058776</v>
      </c>
    </row>
    <row r="710" spans="1:5" ht="12.75" x14ac:dyDescent="0.2">
      <c r="A710" s="6">
        <v>709</v>
      </c>
      <c r="B710" s="6">
        <f>Formatted!E710/Formatted!R710</f>
        <v>1631.8954371275072</v>
      </c>
      <c r="C710" s="6">
        <f>Formatted!I710/Formatted!R710</f>
        <v>8.5217310802751067E-4</v>
      </c>
      <c r="D710" s="6">
        <f>Formatted!J710/Formatted!R710</f>
        <v>1.4592507070639122E-3</v>
      </c>
      <c r="E710" s="6">
        <f>Formatted!U710/Formatted!R710</f>
        <v>106.8962749811766</v>
      </c>
    </row>
    <row r="711" spans="1:5" ht="12.75" x14ac:dyDescent="0.2">
      <c r="A711" s="6">
        <v>710</v>
      </c>
      <c r="B711" s="6">
        <f>Formatted!E711/Formatted!R711</f>
        <v>2135.354420007211</v>
      </c>
      <c r="C711" s="6">
        <f>Formatted!I711/Formatted!R711</f>
        <v>8.4016693635401E-4</v>
      </c>
      <c r="D711" s="6">
        <f>Formatted!J711/Formatted!R711</f>
        <v>1.45825152965903E-3</v>
      </c>
      <c r="E711" s="6">
        <f>Formatted!U711/Formatted!R711</f>
        <v>115.38916920467095</v>
      </c>
    </row>
    <row r="712" spans="1:5" ht="12.75" x14ac:dyDescent="0.2">
      <c r="A712" s="6">
        <v>711</v>
      </c>
      <c r="B712" s="6">
        <f>Formatted!E712/Formatted!R712</f>
        <v>3091.9693714970472</v>
      </c>
      <c r="C712" s="6">
        <f>Formatted!I712/Formatted!R712</f>
        <v>7.0361324713987092E-4</v>
      </c>
      <c r="D712" s="6">
        <f>Formatted!J712/Formatted!R712</f>
        <v>1.2241862939497993E-3</v>
      </c>
      <c r="E712" s="6">
        <f>Formatted!U712/Formatted!R712</f>
        <v>128.63192059884037</v>
      </c>
    </row>
    <row r="713" spans="1:5" ht="12.75" x14ac:dyDescent="0.2">
      <c r="A713" s="6">
        <v>712</v>
      </c>
      <c r="B713" s="6">
        <f>Formatted!E713/Formatted!R713</f>
        <v>3929.0551346055495</v>
      </c>
      <c r="C713" s="6">
        <f>Formatted!I713/Formatted!R713</f>
        <v>6.6741819999905662E-4</v>
      </c>
      <c r="D713" s="6">
        <f>Formatted!J713/Formatted!R713</f>
        <v>1.1552635072169437E-3</v>
      </c>
      <c r="E713" s="6">
        <f>Formatted!U713/Formatted!R713</f>
        <v>127.68879242788616</v>
      </c>
    </row>
    <row r="714" spans="1:5" ht="12.75" x14ac:dyDescent="0.2">
      <c r="A714" s="6">
        <v>713</v>
      </c>
      <c r="B714" s="6">
        <f>Formatted!E714/Formatted!R714</f>
        <v>2918.1536766035792</v>
      </c>
      <c r="C714" s="6">
        <f>Formatted!I714/Formatted!R714</f>
        <v>6.3303611680258726E-4</v>
      </c>
      <c r="D714" s="6">
        <f>Formatted!J714/Formatted!R714</f>
        <v>1.0271652129781852E-3</v>
      </c>
      <c r="E714" s="6">
        <f>Formatted!U714/Formatted!R714</f>
        <v>157.24671131663413</v>
      </c>
    </row>
    <row r="715" spans="1:5" ht="12.75" x14ac:dyDescent="0.2">
      <c r="A715" s="6">
        <v>714</v>
      </c>
      <c r="B715" s="6">
        <f>Formatted!E715/Formatted!R715</f>
        <v>3124.1270312942797</v>
      </c>
      <c r="C715" s="6">
        <f>Formatted!I715/Formatted!R715</f>
        <v>6.7676072493691214E-4</v>
      </c>
      <c r="D715" s="6">
        <f>Formatted!J715/Formatted!R715</f>
        <v>1.1949583687570003E-3</v>
      </c>
      <c r="E715" s="6">
        <f>Formatted!U715/Formatted!R715</f>
        <v>184.20306870167201</v>
      </c>
    </row>
    <row r="716" spans="1:5" ht="12.75" x14ac:dyDescent="0.2">
      <c r="A716" s="6">
        <v>715</v>
      </c>
      <c r="B716" s="6">
        <f>Formatted!E716/Formatted!R716</f>
        <v>3415.9872263505104</v>
      </c>
      <c r="C716" s="6">
        <f>Formatted!I716/Formatted!R716</f>
        <v>6.7866117495615644E-4</v>
      </c>
      <c r="D716" s="6">
        <f>Formatted!J716/Formatted!R716</f>
        <v>1.1670277772819267E-3</v>
      </c>
      <c r="E716" s="6">
        <f>Formatted!U716/Formatted!R716</f>
        <v>187.26333165043326</v>
      </c>
    </row>
    <row r="717" spans="1:5" ht="12.75" x14ac:dyDescent="0.2">
      <c r="A717" s="6">
        <v>716</v>
      </c>
      <c r="B717" s="6">
        <f>Formatted!E717/Formatted!R717</f>
        <v>8539.4859123325805</v>
      </c>
      <c r="C717" s="6">
        <f>Formatted!I717/Formatted!R717</f>
        <v>0</v>
      </c>
      <c r="D717" s="6">
        <f>Formatted!J717/Formatted!R717</f>
        <v>0</v>
      </c>
      <c r="E717" s="6">
        <f>Formatted!U717/Formatted!R717</f>
        <v>17.145839027905474</v>
      </c>
    </row>
    <row r="718" spans="1:5" ht="12.75" x14ac:dyDescent="0.2">
      <c r="A718" s="6">
        <v>717</v>
      </c>
      <c r="B718" s="6">
        <f>Formatted!E718/Formatted!R718</f>
        <v>650.04157165400932</v>
      </c>
      <c r="C718" s="6">
        <f>Formatted!I718/Formatted!R718</f>
        <v>1.548599467403097E-3</v>
      </c>
      <c r="D718" s="6">
        <f>Formatted!J718/Formatted!R718</f>
        <v>0</v>
      </c>
      <c r="E718" s="6">
        <f>Formatted!U718/Formatted!R718</f>
        <v>14.671072097840023</v>
      </c>
    </row>
    <row r="719" spans="1:5" ht="12.75" x14ac:dyDescent="0.2">
      <c r="A719" s="6">
        <v>718</v>
      </c>
      <c r="B719" s="6">
        <f>Formatted!E719/Formatted!R719</f>
        <v>698.4401822086528</v>
      </c>
      <c r="C719" s="6">
        <f>Formatted!I719/Formatted!R719</f>
        <v>1.4177766628528075E-3</v>
      </c>
      <c r="D719" s="6">
        <f>Formatted!J719/Formatted!R719</f>
        <v>5.5960939555430465E-3</v>
      </c>
      <c r="E719" s="6">
        <f>Formatted!U719/Formatted!R719</f>
        <v>13.460679519576111</v>
      </c>
    </row>
    <row r="720" spans="1:5" ht="12.75" x14ac:dyDescent="0.2">
      <c r="A720" s="6">
        <v>719</v>
      </c>
      <c r="B720" s="6">
        <f>Formatted!E720/Formatted!R720</f>
        <v>757.34141569813335</v>
      </c>
      <c r="C720" s="6">
        <f>Formatted!I720/Formatted!R720</f>
        <v>1.4497030640871498E-3</v>
      </c>
      <c r="D720" s="6">
        <f>Formatted!J720/Formatted!R720</f>
        <v>5.1771292551705712E-3</v>
      </c>
      <c r="E720" s="6">
        <f>Formatted!U720/Formatted!R720</f>
        <v>14.573541734980143</v>
      </c>
    </row>
    <row r="721" spans="1:5" ht="12.75" x14ac:dyDescent="0.2">
      <c r="A721" s="6">
        <v>720</v>
      </c>
      <c r="B721" s="6">
        <f>Formatted!E721/Formatted!R721</f>
        <v>875.91237115511944</v>
      </c>
      <c r="C721" s="6">
        <f>Formatted!I721/Formatted!R721</f>
        <v>1.6038042496839824E-3</v>
      </c>
      <c r="D721" s="6">
        <f>Formatted!J721/Formatted!R721</f>
        <v>5.5019562992836939E-3</v>
      </c>
      <c r="E721" s="6">
        <f>Formatted!U721/Formatted!R721</f>
        <v>16.854270751820863</v>
      </c>
    </row>
    <row r="722" spans="1:5" ht="12.75" x14ac:dyDescent="0.2">
      <c r="A722" s="6">
        <v>721</v>
      </c>
      <c r="B722" s="6">
        <f>Formatted!E722/Formatted!R722</f>
        <v>1034.397888189136</v>
      </c>
      <c r="C722" s="6">
        <f>Formatted!I722/Formatted!R722</f>
        <v>1.4434242747427563E-3</v>
      </c>
      <c r="D722" s="6">
        <f>Formatted!J722/Formatted!R722</f>
        <v>4.9364562045317775E-3</v>
      </c>
      <c r="E722" s="6">
        <f>Formatted!U722/Formatted!R722</f>
        <v>22.402688322598713</v>
      </c>
    </row>
    <row r="723" spans="1:5" ht="12.75" x14ac:dyDescent="0.2">
      <c r="A723" s="6">
        <v>722</v>
      </c>
      <c r="B723" s="6">
        <f>Formatted!E723/Formatted!R723</f>
        <v>1561.1224968914084</v>
      </c>
      <c r="C723" s="6">
        <f>Formatted!I723/Formatted!R723</f>
        <v>1.5595405766952873E-3</v>
      </c>
      <c r="D723" s="6">
        <f>Formatted!J723/Formatted!R723</f>
        <v>4.6162731081789837E-3</v>
      </c>
      <c r="E723" s="6">
        <f>Formatted!U723/Formatted!R723</f>
        <v>30.17248999652309</v>
      </c>
    </row>
    <row r="724" spans="1:5" ht="12.75" x14ac:dyDescent="0.2">
      <c r="A724" s="6">
        <v>723</v>
      </c>
      <c r="B724" s="6">
        <f>Formatted!E724/Formatted!R724</f>
        <v>2445.1156273524989</v>
      </c>
      <c r="C724" s="6">
        <f>Formatted!I724/Formatted!R724</f>
        <v>1.5646813419878107E-3</v>
      </c>
      <c r="D724" s="6">
        <f>Formatted!J724/Formatted!R724</f>
        <v>4.0014916154894947E-3</v>
      </c>
      <c r="E724" s="6">
        <f>Formatted!U724/Formatted!R724</f>
        <v>44.398867304487666</v>
      </c>
    </row>
    <row r="725" spans="1:5" ht="12.75" x14ac:dyDescent="0.2">
      <c r="A725" s="6">
        <v>724</v>
      </c>
      <c r="B725" s="6">
        <f>Formatted!E725/Formatted!R725</f>
        <v>3771.4065069493577</v>
      </c>
      <c r="C725" s="6">
        <f>Formatted!I725/Formatted!R725</f>
        <v>1.4590227537257228E-3</v>
      </c>
      <c r="D725" s="6">
        <f>Formatted!J725/Formatted!R725</f>
        <v>3.6618207545016774E-3</v>
      </c>
      <c r="E725" s="6">
        <f>Formatted!U725/Formatted!R725</f>
        <v>52.034598443526484</v>
      </c>
    </row>
    <row r="726" spans="1:5" ht="12.75" x14ac:dyDescent="0.2">
      <c r="A726" s="6">
        <v>725</v>
      </c>
      <c r="B726" s="6">
        <f>Formatted!E726/Formatted!R726</f>
        <v>5460.0599268400329</v>
      </c>
      <c r="C726" s="6">
        <f>Formatted!I726/Formatted!R726</f>
        <v>1.3588543420582184E-3</v>
      </c>
      <c r="D726" s="6">
        <f>Formatted!J726/Formatted!R726</f>
        <v>3.4218362013862819E-3</v>
      </c>
      <c r="E726" s="6">
        <f>Formatted!U726/Formatted!R726</f>
        <v>54.541941020267359</v>
      </c>
    </row>
    <row r="727" spans="1:5" ht="12.75" x14ac:dyDescent="0.2">
      <c r="A727" s="6">
        <v>726</v>
      </c>
      <c r="B727" s="6">
        <f>Formatted!E727/Formatted!R727</f>
        <v>4891.745787651701</v>
      </c>
      <c r="C727" s="6">
        <f>Formatted!I727/Formatted!R727</f>
        <v>1.2766264811142334E-3</v>
      </c>
      <c r="D727" s="6">
        <f>Formatted!J727/Formatted!R727</f>
        <v>3.2708100387748096E-3</v>
      </c>
      <c r="E727" s="6">
        <f>Formatted!U727/Formatted!R727</f>
        <v>94.540381333487659</v>
      </c>
    </row>
    <row r="728" spans="1:5" ht="12.75" x14ac:dyDescent="0.2">
      <c r="A728" s="6">
        <v>727</v>
      </c>
      <c r="B728" s="6">
        <f>Formatted!E728/Formatted!R728</f>
        <v>5767.1678260370945</v>
      </c>
      <c r="C728" s="6">
        <f>Formatted!I728/Formatted!R728</f>
        <v>1.2476722654392494E-3</v>
      </c>
      <c r="D728" s="6">
        <f>Formatted!J728/Formatted!R728</f>
        <v>3.1364594800308118E-3</v>
      </c>
      <c r="E728" s="6">
        <f>Formatted!U728/Formatted!R728</f>
        <v>193.8279849673207</v>
      </c>
    </row>
    <row r="729" spans="1:5" ht="12.75" x14ac:dyDescent="0.2">
      <c r="A729" s="6">
        <v>728</v>
      </c>
      <c r="B729" s="6">
        <f>Formatted!E729/Formatted!R729</f>
        <v>7094.7891216060962</v>
      </c>
      <c r="C729" s="6">
        <f>Formatted!I729/Formatted!R729</f>
        <v>1.2151745350365284E-3</v>
      </c>
      <c r="D729" s="6">
        <f>Formatted!J729/Formatted!R729</f>
        <v>3.1743422609647556E-3</v>
      </c>
      <c r="E729" s="6">
        <f>Formatted!U729/Formatted!R729</f>
        <v>281.41789869472012</v>
      </c>
    </row>
    <row r="730" spans="1:5" ht="12.75" x14ac:dyDescent="0.2">
      <c r="A730" s="6">
        <v>729</v>
      </c>
      <c r="B730" s="6">
        <f>Formatted!E730/Formatted!R730</f>
        <v>876.24368533288555</v>
      </c>
      <c r="C730" s="6">
        <f>Formatted!I730/Formatted!R730</f>
        <v>0</v>
      </c>
      <c r="D730" s="6">
        <f>Formatted!J730/Formatted!R730</f>
        <v>0</v>
      </c>
      <c r="E730" s="6">
        <f>Formatted!U730/Formatted!R730</f>
        <v>3.5578515154464578</v>
      </c>
    </row>
    <row r="731" spans="1:5" ht="12.75" x14ac:dyDescent="0.2">
      <c r="A731" s="6">
        <v>730</v>
      </c>
      <c r="B731" s="6">
        <f>Formatted!E731/Formatted!R731</f>
        <v>349.7743583452542</v>
      </c>
      <c r="C731" s="6">
        <f>Formatted!I731/Formatted!R731</f>
        <v>2.3227280813171262E-4</v>
      </c>
      <c r="D731" s="6">
        <f>Formatted!J731/Formatted!R731</f>
        <v>0</v>
      </c>
      <c r="E731" s="6">
        <f>Formatted!U731/Formatted!R731</f>
        <v>2.5309972382218318</v>
      </c>
    </row>
    <row r="732" spans="1:5" ht="12.75" x14ac:dyDescent="0.2">
      <c r="A732" s="6">
        <v>731</v>
      </c>
      <c r="B732" s="6">
        <f>Formatted!E732/Formatted!R732</f>
        <v>342.9612364481485</v>
      </c>
      <c r="C732" s="6">
        <f>Formatted!I732/Formatted!R732</f>
        <v>2.244860616935666E-4</v>
      </c>
      <c r="D732" s="6">
        <f>Formatted!J732/Formatted!R732</f>
        <v>4.0985712778901176E-4</v>
      </c>
      <c r="E732" s="6">
        <f>Formatted!U732/Formatted!R732</f>
        <v>2.2553710841238161</v>
      </c>
    </row>
    <row r="733" spans="1:5" ht="12.75" x14ac:dyDescent="0.2">
      <c r="A733" s="6">
        <v>732</v>
      </c>
      <c r="B733" s="6">
        <f>Formatted!E733/Formatted!R733</f>
        <v>341.78103297698374</v>
      </c>
      <c r="C733" s="6">
        <f>Formatted!I733/Formatted!R733</f>
        <v>2.0929549617157577E-4</v>
      </c>
      <c r="D733" s="6">
        <f>Formatted!J733/Formatted!R733</f>
        <v>3.7595738984814173E-4</v>
      </c>
      <c r="E733" s="6">
        <f>Formatted!U733/Formatted!R733</f>
        <v>2.7948215993526819</v>
      </c>
    </row>
    <row r="734" spans="1:5" ht="12.75" x14ac:dyDescent="0.2">
      <c r="A734" s="6">
        <v>733</v>
      </c>
      <c r="B734" s="6">
        <f>Formatted!E734/Formatted!R734</f>
        <v>367.56928962420693</v>
      </c>
      <c r="C734" s="6">
        <f>Formatted!I734/Formatted!R734</f>
        <v>1.9735188227198725E-4</v>
      </c>
      <c r="D734" s="6">
        <f>Formatted!J734/Formatted!R734</f>
        <v>3.2877819586337061E-4</v>
      </c>
      <c r="E734" s="6">
        <f>Formatted!U734/Formatted!R734</f>
        <v>3.1295351043740669</v>
      </c>
    </row>
    <row r="735" spans="1:5" ht="12.75" x14ac:dyDescent="0.2">
      <c r="A735" s="6">
        <v>734</v>
      </c>
      <c r="B735" s="6">
        <f>Formatted!E735/Formatted!R735</f>
        <v>395.15613151148443</v>
      </c>
      <c r="C735" s="6">
        <f>Formatted!I735/Formatted!R735</f>
        <v>1.860199567988806E-4</v>
      </c>
      <c r="D735" s="6">
        <f>Formatted!J735/Formatted!R735</f>
        <v>3.3860997694626854E-4</v>
      </c>
      <c r="E735" s="6">
        <f>Formatted!U735/Formatted!R735</f>
        <v>2.6199009914962903</v>
      </c>
    </row>
    <row r="736" spans="1:5" ht="12.75" x14ac:dyDescent="0.2">
      <c r="A736" s="6">
        <v>735</v>
      </c>
      <c r="B736" s="6">
        <f>Formatted!E736/Formatted!R736</f>
        <v>416.08408264747203</v>
      </c>
      <c r="C736" s="6">
        <f>Formatted!I736/Formatted!R736</f>
        <v>1.7486178622626162E-4</v>
      </c>
      <c r="D736" s="6">
        <f>Formatted!J736/Formatted!R736</f>
        <v>3.3228019120375634E-4</v>
      </c>
      <c r="E736" s="6">
        <f>Formatted!U736/Formatted!R736</f>
        <v>3.06484419250198</v>
      </c>
    </row>
    <row r="737" spans="1:5" ht="12.75" x14ac:dyDescent="0.2">
      <c r="A737" s="6">
        <v>736</v>
      </c>
      <c r="B737" s="6">
        <f>Formatted!E737/Formatted!R737</f>
        <v>422.65708308906665</v>
      </c>
      <c r="C737" s="6">
        <f>Formatted!I737/Formatted!R737</f>
        <v>1.6296926115555763E-4</v>
      </c>
      <c r="D737" s="6">
        <f>Formatted!J737/Formatted!R737</f>
        <v>2.5641644182318631E-4</v>
      </c>
      <c r="E737" s="6">
        <f>Formatted!U737/Formatted!R737</f>
        <v>3.6188079609705688</v>
      </c>
    </row>
    <row r="738" spans="1:5" ht="12.75" x14ac:dyDescent="0.2">
      <c r="A738" s="6">
        <v>737</v>
      </c>
      <c r="B738" s="6">
        <f>Formatted!E738/Formatted!R738</f>
        <v>462.3601853814024</v>
      </c>
      <c r="C738" s="6">
        <f>Formatted!I738/Formatted!R738</f>
        <v>1.5242282239611501E-4</v>
      </c>
      <c r="D738" s="6">
        <f>Formatted!J738/Formatted!R738</f>
        <v>2.686355941405326E-4</v>
      </c>
      <c r="E738" s="6">
        <f>Formatted!U738/Formatted!R738</f>
        <v>4.9672241935419237</v>
      </c>
    </row>
    <row r="739" spans="1:5" ht="12.75" x14ac:dyDescent="0.2">
      <c r="A739" s="6">
        <v>738</v>
      </c>
      <c r="B739" s="6">
        <f>Formatted!E739/Formatted!R739</f>
        <v>532.12509090446952</v>
      </c>
      <c r="C739" s="6">
        <f>Formatted!I739/Formatted!R739</f>
        <v>1.452344466435813E-4</v>
      </c>
      <c r="D739" s="6">
        <f>Formatted!J739/Formatted!R739</f>
        <v>2.2663744096276263E-4</v>
      </c>
      <c r="E739" s="6">
        <f>Formatted!U739/Formatted!R739</f>
        <v>4.3544247577474984</v>
      </c>
    </row>
    <row r="740" spans="1:5" ht="12.75" x14ac:dyDescent="0.2">
      <c r="A740" s="6">
        <v>739</v>
      </c>
      <c r="B740" s="6">
        <f>Formatted!E740/Formatted!R740</f>
        <v>591.27457067711453</v>
      </c>
      <c r="C740" s="6">
        <f>Formatted!I740/Formatted!R740</f>
        <v>1.3734282721030323E-4</v>
      </c>
      <c r="D740" s="6">
        <f>Formatted!J740/Formatted!R740</f>
        <v>2.2303982832808301E-4</v>
      </c>
      <c r="E740" s="6">
        <f>Formatted!U740/Formatted!R740</f>
        <v>5.5252100944595872</v>
      </c>
    </row>
    <row r="741" spans="1:5" ht="12.75" x14ac:dyDescent="0.2">
      <c r="A741" s="6">
        <v>740</v>
      </c>
      <c r="B741" s="6">
        <f>Formatted!E741/Formatted!R741</f>
        <v>654.18297580260253</v>
      </c>
      <c r="C741" s="6">
        <f>Formatted!I741/Formatted!R741</f>
        <v>1.3229542319656031E-4</v>
      </c>
      <c r="D741" s="6">
        <f>Formatted!J741/Formatted!R741</f>
        <v>2.123281684562507E-4</v>
      </c>
      <c r="E741" s="6">
        <f>Formatted!U741/Formatted!R741</f>
        <v>5.3577585718233145</v>
      </c>
    </row>
    <row r="742" spans="1:5" ht="12.75" x14ac:dyDescent="0.2">
      <c r="A742" s="6">
        <v>741</v>
      </c>
      <c r="B742" s="6">
        <f>Formatted!E742/Formatted!R742</f>
        <v>724.00357843940094</v>
      </c>
      <c r="C742" s="6">
        <f>Formatted!I742/Formatted!R742</f>
        <v>1.2017812970327592E-4</v>
      </c>
      <c r="D742" s="6">
        <f>Formatted!J742/Formatted!R742</f>
        <v>1.8015406899578274E-4</v>
      </c>
      <c r="E742" s="6">
        <f>Formatted!U742/Formatted!R742</f>
        <v>5.3589193439844944</v>
      </c>
    </row>
    <row r="743" spans="1:5" ht="12.75" x14ac:dyDescent="0.2">
      <c r="A743" s="6">
        <v>742</v>
      </c>
      <c r="B743" s="6">
        <f>Formatted!E743/Formatted!R743</f>
        <v>3297.8781926109682</v>
      </c>
      <c r="C743" s="6">
        <f>Formatted!I743/Formatted!R743</f>
        <v>0</v>
      </c>
      <c r="D743" s="6">
        <f>Formatted!J743/Formatted!R743</f>
        <v>0</v>
      </c>
      <c r="E743" s="6">
        <f>Formatted!U743/Formatted!R743</f>
        <v>0</v>
      </c>
    </row>
    <row r="744" spans="1:5" ht="12.75" x14ac:dyDescent="0.2">
      <c r="A744" s="6">
        <v>743</v>
      </c>
      <c r="B744" s="6">
        <f>Formatted!E744/Formatted!R744</f>
        <v>756.01188697304815</v>
      </c>
      <c r="C744" s="6">
        <f>Formatted!I744/Formatted!R744</f>
        <v>0</v>
      </c>
      <c r="D744" s="6">
        <f>Formatted!J744/Formatted!R744</f>
        <v>0</v>
      </c>
      <c r="E744" s="6">
        <f>Formatted!U744/Formatted!R744</f>
        <v>0</v>
      </c>
    </row>
    <row r="745" spans="1:5" ht="12.75" x14ac:dyDescent="0.2">
      <c r="A745" s="6">
        <v>744</v>
      </c>
      <c r="B745" s="6">
        <f>Formatted!E745/Formatted!R745</f>
        <v>795.98415419705748</v>
      </c>
      <c r="C745" s="6">
        <f>Formatted!I745/Formatted!R745</f>
        <v>0</v>
      </c>
      <c r="D745" s="6">
        <f>Formatted!J745/Formatted!R745</f>
        <v>7.9705240995563576E-4</v>
      </c>
      <c r="E745" s="6">
        <f>Formatted!U745/Formatted!R745</f>
        <v>0</v>
      </c>
    </row>
    <row r="746" spans="1:5" ht="12.75" x14ac:dyDescent="0.2">
      <c r="A746" s="6">
        <v>745</v>
      </c>
      <c r="B746" s="6">
        <f>Formatted!E746/Formatted!R746</f>
        <v>871.29290230262677</v>
      </c>
      <c r="C746" s="6">
        <f>Formatted!I746/Formatted!R746</f>
        <v>0</v>
      </c>
      <c r="D746" s="6">
        <f>Formatted!J746/Formatted!R746</f>
        <v>6.3110111732478022E-4</v>
      </c>
      <c r="E746" s="6">
        <f>Formatted!U746/Formatted!R746</f>
        <v>0</v>
      </c>
    </row>
    <row r="747" spans="1:5" ht="12.75" x14ac:dyDescent="0.2">
      <c r="A747" s="6">
        <v>746</v>
      </c>
      <c r="B747" s="6">
        <f>Formatted!E747/Formatted!R747</f>
        <v>981.27934367472108</v>
      </c>
      <c r="C747" s="6">
        <f>Formatted!I747/Formatted!R747</f>
        <v>0</v>
      </c>
      <c r="D747" s="6">
        <f>Formatted!J747/Formatted!R747</f>
        <v>6.6572749659642876E-4</v>
      </c>
      <c r="E747" s="6">
        <f>Formatted!U747/Formatted!R747</f>
        <v>0</v>
      </c>
    </row>
    <row r="748" spans="1:5" ht="12.75" x14ac:dyDescent="0.2">
      <c r="A748" s="6">
        <v>747</v>
      </c>
      <c r="B748" s="6">
        <f>Formatted!E748/Formatted!R748</f>
        <v>1080.356168427332</v>
      </c>
      <c r="C748" s="6">
        <f>Formatted!I748/Formatted!R748</f>
        <v>3.7514394611456959E-4</v>
      </c>
      <c r="D748" s="6">
        <f>Formatted!J748/Formatted!R748</f>
        <v>6.0269027408570196E-4</v>
      </c>
      <c r="E748" s="6">
        <f>Formatted!U748/Formatted!R748</f>
        <v>0</v>
      </c>
    </row>
    <row r="749" spans="1:5" ht="12.75" x14ac:dyDescent="0.2">
      <c r="A749" s="6">
        <v>748</v>
      </c>
      <c r="B749" s="6">
        <f>Formatted!E749/Formatted!R749</f>
        <v>1230.3313049906246</v>
      </c>
      <c r="C749" s="6">
        <f>Formatted!I749/Formatted!R749</f>
        <v>3.1702245300254821E-4</v>
      </c>
      <c r="D749" s="6">
        <f>Formatted!J749/Formatted!R749</f>
        <v>5.8897062358767246E-4</v>
      </c>
      <c r="E749" s="6">
        <f>Formatted!U749/Formatted!R749</f>
        <v>33.054473772777534</v>
      </c>
    </row>
    <row r="750" spans="1:5" ht="12.75" x14ac:dyDescent="0.2">
      <c r="A750" s="6">
        <v>749</v>
      </c>
      <c r="B750" s="6">
        <f>Formatted!E750/Formatted!R750</f>
        <v>1321.3399071191479</v>
      </c>
      <c r="C750" s="6">
        <f>Formatted!I750/Formatted!R750</f>
        <v>3.002804089112627E-4</v>
      </c>
      <c r="D750" s="6">
        <f>Formatted!J750/Formatted!R750</f>
        <v>5.8289726435715701E-4</v>
      </c>
      <c r="E750" s="6">
        <f>Formatted!U750/Formatted!R750</f>
        <v>38.271032508298191</v>
      </c>
    </row>
    <row r="751" spans="1:5" ht="12.75" x14ac:dyDescent="0.2">
      <c r="A751" s="6">
        <v>750</v>
      </c>
      <c r="B751" s="6">
        <f>Formatted!E751/Formatted!R751</f>
        <v>1728.0593129613283</v>
      </c>
      <c r="C751" s="6">
        <f>Formatted!I751/Formatted!R751</f>
        <v>2.6005585421846715E-4</v>
      </c>
      <c r="D751" s="6">
        <f>Formatted!J751/Formatted!R751</f>
        <v>4.4498446166271044E-4</v>
      </c>
      <c r="E751" s="6">
        <f>Formatted!U751/Formatted!R751</f>
        <v>95.353813213437959</v>
      </c>
    </row>
    <row r="752" spans="1:5" ht="12.75" x14ac:dyDescent="0.2">
      <c r="A752" s="6">
        <v>751</v>
      </c>
      <c r="B752" s="6">
        <f>Formatted!E752/Formatted!R752</f>
        <v>1785.8318155624504</v>
      </c>
      <c r="C752" s="6">
        <f>Formatted!I752/Formatted!R752</f>
        <v>0</v>
      </c>
      <c r="D752" s="6">
        <f>Formatted!J752/Formatted!R752</f>
        <v>5.3651875970488628E-4</v>
      </c>
      <c r="E752" s="6">
        <f>Formatted!U752/Formatted!R752</f>
        <v>48.258301137476543</v>
      </c>
    </row>
    <row r="753" spans="1:5" ht="12.75" x14ac:dyDescent="0.2">
      <c r="A753" s="6">
        <v>752</v>
      </c>
      <c r="B753" s="6">
        <f>Formatted!E753/Formatted!R753</f>
        <v>1764.1085196927493</v>
      </c>
      <c r="C753" s="6">
        <f>Formatted!I753/Formatted!R753</f>
        <v>0</v>
      </c>
      <c r="D753" s="6">
        <f>Formatted!J753/Formatted!R753</f>
        <v>5.8303426093433335E-4</v>
      </c>
      <c r="E753" s="6">
        <f>Formatted!U753/Formatted!R753</f>
        <v>59.977208660708932</v>
      </c>
    </row>
    <row r="754" spans="1:5" ht="12.75" x14ac:dyDescent="0.2">
      <c r="A754" s="6">
        <v>753</v>
      </c>
      <c r="B754" s="6">
        <f>Formatted!E754/Formatted!R754</f>
        <v>2173.4757680322555</v>
      </c>
      <c r="C754" s="6">
        <f>Formatted!I754/Formatted!R754</f>
        <v>0</v>
      </c>
      <c r="D754" s="6">
        <f>Formatted!J754/Formatted!R754</f>
        <v>5.3329385039530919E-4</v>
      </c>
      <c r="E754" s="6">
        <f>Formatted!U754/Formatted!R754</f>
        <v>79.514250187475412</v>
      </c>
    </row>
    <row r="755" spans="1:5" ht="12.75" x14ac:dyDescent="0.2">
      <c r="A755" s="6">
        <v>754</v>
      </c>
      <c r="B755" s="6">
        <f>Formatted!E755/Formatted!R755</f>
        <v>2481.5139184332629</v>
      </c>
      <c r="C755" s="6">
        <f>Formatted!I755/Formatted!R755</f>
        <v>0</v>
      </c>
      <c r="D755" s="6">
        <f>Formatted!J755/Formatted!R755</f>
        <v>5.3921291091393896E-4</v>
      </c>
      <c r="E755" s="6">
        <f>Formatted!U755/Formatted!R755</f>
        <v>95.710291687224156</v>
      </c>
    </row>
    <row r="756" spans="1:5" ht="12.75" x14ac:dyDescent="0.2">
      <c r="A756" s="6">
        <v>755</v>
      </c>
      <c r="B756" s="6">
        <f>Formatted!E756/Formatted!R756</f>
        <v>51096.749633063191</v>
      </c>
      <c r="C756" s="6">
        <f>Formatted!I756/Formatted!R756</f>
        <v>0</v>
      </c>
      <c r="D756" s="6">
        <f>Formatted!J756/Formatted!R756</f>
        <v>0</v>
      </c>
      <c r="E756" s="6">
        <f>Formatted!U756/Formatted!R756</f>
        <v>0</v>
      </c>
    </row>
    <row r="757" spans="1:5" ht="12.75" x14ac:dyDescent="0.2">
      <c r="A757" s="6">
        <v>756</v>
      </c>
      <c r="B757" s="6">
        <f>Formatted!E757/Formatted!R757</f>
        <v>17696.566104613787</v>
      </c>
      <c r="C757" s="6">
        <f>Formatted!I757/Formatted!R757</f>
        <v>1.1300034796558089E-2</v>
      </c>
      <c r="D757" s="6">
        <f>Formatted!J757/Formatted!R757</f>
        <v>0</v>
      </c>
      <c r="E757" s="6">
        <f>Formatted!U757/Formatted!R757</f>
        <v>1344.6805499035722</v>
      </c>
    </row>
    <row r="758" spans="1:5" ht="12.75" x14ac:dyDescent="0.2">
      <c r="A758" s="6">
        <v>757</v>
      </c>
      <c r="B758" s="6">
        <f>Formatted!E758/Formatted!R758</f>
        <v>16169.103349528155</v>
      </c>
      <c r="C758" s="6">
        <f>Formatted!I758/Formatted!R758</f>
        <v>9.3531597225229284E-3</v>
      </c>
      <c r="D758" s="6">
        <f>Formatted!J758/Formatted!R758</f>
        <v>2.644288365997223E-2</v>
      </c>
      <c r="E758" s="6">
        <f>Formatted!U758/Formatted!R758</f>
        <v>1148.9375214704091</v>
      </c>
    </row>
    <row r="759" spans="1:5" ht="12.75" x14ac:dyDescent="0.2">
      <c r="A759" s="6">
        <v>758</v>
      </c>
      <c r="B759" s="6">
        <f>Formatted!E759/Formatted!R759</f>
        <v>16522.962321397768</v>
      </c>
      <c r="C759" s="6">
        <f>Formatted!I759/Formatted!R759</f>
        <v>8.6045768544517308E-3</v>
      </c>
      <c r="D759" s="6">
        <f>Formatted!J759/Formatted!R759</f>
        <v>2.5714762377385486E-2</v>
      </c>
      <c r="E759" s="6">
        <f>Formatted!U759/Formatted!R759</f>
        <v>1326.1736919940392</v>
      </c>
    </row>
    <row r="760" spans="1:5" ht="12.75" x14ac:dyDescent="0.2">
      <c r="A760" s="6">
        <v>759</v>
      </c>
      <c r="B760" s="6">
        <f>Formatted!E760/Formatted!R760</f>
        <v>18174.577579636196</v>
      </c>
      <c r="C760" s="6">
        <f>Formatted!I760/Formatted!R760</f>
        <v>9.8171547989589717E-3</v>
      </c>
      <c r="D760" s="6">
        <f>Formatted!J760/Formatted!R760</f>
        <v>2.9332283805020551E-2</v>
      </c>
      <c r="E760" s="6">
        <f>Formatted!U760/Formatted!R760</f>
        <v>1058.767118351871</v>
      </c>
    </row>
    <row r="761" spans="1:5" ht="12.75" x14ac:dyDescent="0.2">
      <c r="A761" s="6">
        <v>760</v>
      </c>
      <c r="B761" s="6">
        <f>Formatted!E761/Formatted!R761</f>
        <v>21402.969419409215</v>
      </c>
      <c r="C761" s="6">
        <f>Formatted!I761/Formatted!R761</f>
        <v>8.7734322961271292E-3</v>
      </c>
      <c r="D761" s="6">
        <f>Formatted!J761/Formatted!R761</f>
        <v>2.7666082133681335E-2</v>
      </c>
      <c r="E761" s="6">
        <f>Formatted!U761/Formatted!R761</f>
        <v>1016.815518671071</v>
      </c>
    </row>
    <row r="762" spans="1:5" ht="12.75" x14ac:dyDescent="0.2">
      <c r="A762" s="6">
        <v>761</v>
      </c>
      <c r="B762" s="6">
        <f>Formatted!E762/Formatted!R762</f>
        <v>25437.627816609154</v>
      </c>
      <c r="C762" s="6">
        <f>Formatted!I762/Formatted!R762</f>
        <v>8.4121303346437262E-3</v>
      </c>
      <c r="D762" s="6">
        <f>Formatted!J762/Formatted!R762</f>
        <v>1.2869064871082501E-2</v>
      </c>
      <c r="E762" s="6">
        <f>Formatted!U762/Formatted!R762</f>
        <v>1088.8798148904314</v>
      </c>
    </row>
    <row r="763" spans="1:5" ht="12.75" x14ac:dyDescent="0.2">
      <c r="A763" s="6">
        <v>762</v>
      </c>
      <c r="B763" s="6">
        <f>Formatted!E763/Formatted!R763</f>
        <v>30072.103088296979</v>
      </c>
      <c r="C763" s="6">
        <f>Formatted!I763/Formatted!R763</f>
        <v>5.8121854026845637E-3</v>
      </c>
      <c r="D763" s="6">
        <f>Formatted!J763/Formatted!R763</f>
        <v>1.3438548657718121E-2</v>
      </c>
      <c r="E763" s="6">
        <f>Formatted!U763/Formatted!R763</f>
        <v>1127.3070469798658</v>
      </c>
    </row>
    <row r="764" spans="1:5" ht="12.75" x14ac:dyDescent="0.2">
      <c r="A764" s="6">
        <v>763</v>
      </c>
      <c r="B764" s="6">
        <f>Formatted!E764/Formatted!R764</f>
        <v>31564.839290546548</v>
      </c>
      <c r="C764" s="6">
        <f>Formatted!I764/Formatted!R764</f>
        <v>5.9172665115188256E-3</v>
      </c>
      <c r="D764" s="6">
        <f>Formatted!J764/Formatted!R764</f>
        <v>1.3816404951329452E-2</v>
      </c>
      <c r="E764" s="6">
        <f>Formatted!U764/Formatted!R764</f>
        <v>1182.9378609700091</v>
      </c>
    </row>
    <row r="765" spans="1:5" ht="12.75" x14ac:dyDescent="0.2">
      <c r="A765" s="6">
        <v>764</v>
      </c>
      <c r="B765" s="6">
        <f>Formatted!E765/Formatted!R765</f>
        <v>36493.65889705882</v>
      </c>
      <c r="C765" s="6">
        <f>Formatted!I765/Formatted!R765</f>
        <v>6.3514198782961464E-3</v>
      </c>
      <c r="D765" s="6">
        <f>Formatted!J765/Formatted!R765</f>
        <v>1.3582657200811359E-2</v>
      </c>
      <c r="E765" s="6">
        <f>Formatted!U765/Formatted!R765</f>
        <v>1209.4320486815416</v>
      </c>
    </row>
    <row r="766" spans="1:5" ht="12.75" x14ac:dyDescent="0.2">
      <c r="A766" s="6">
        <v>765</v>
      </c>
      <c r="B766" s="6">
        <f>Formatted!E766/Formatted!R766</f>
        <v>26792.802952799644</v>
      </c>
      <c r="C766" s="6">
        <f>Formatted!I766/Formatted!R766</f>
        <v>5.3848400650075264E-3</v>
      </c>
      <c r="D766" s="6">
        <f>Formatted!J766/Formatted!R766</f>
        <v>1.3283604073205864E-2</v>
      </c>
      <c r="E766" s="6">
        <f>Formatted!U766/Formatted!R766</f>
        <v>0</v>
      </c>
    </row>
    <row r="767" spans="1:5" ht="12.75" x14ac:dyDescent="0.2">
      <c r="A767" s="6">
        <v>766</v>
      </c>
      <c r="B767" s="6">
        <f>Formatted!E767/Formatted!R767</f>
        <v>30428.889821210691</v>
      </c>
      <c r="C767" s="6">
        <f>Formatted!I767/Formatted!R767</f>
        <v>5.4315739756759952E-3</v>
      </c>
      <c r="D767" s="6">
        <f>Formatted!J767/Formatted!R767</f>
        <v>1.524432243082615E-2</v>
      </c>
      <c r="E767" s="6">
        <f>Formatted!U767/Formatted!R767</f>
        <v>0</v>
      </c>
    </row>
    <row r="768" spans="1:5" ht="12.75" x14ac:dyDescent="0.2">
      <c r="A768" s="6">
        <v>767</v>
      </c>
      <c r="B768" s="6">
        <f>Formatted!E768/Formatted!R768</f>
        <v>40489.621041728322</v>
      </c>
      <c r="C768" s="6">
        <f>Formatted!I768/Formatted!R768</f>
        <v>5.7854928463654488E-3</v>
      </c>
      <c r="D768" s="6">
        <f>Formatted!J768/Formatted!R768</f>
        <v>1.5833086712044985E-2</v>
      </c>
      <c r="E768" s="6">
        <f>Formatted!U768/Formatted!R768</f>
        <v>0</v>
      </c>
    </row>
    <row r="769" spans="1:5" ht="12.75" x14ac:dyDescent="0.2">
      <c r="A769" s="6">
        <v>768</v>
      </c>
      <c r="B769" s="6">
        <f>Formatted!E769/Formatted!R769</f>
        <v>1149.8479541345073</v>
      </c>
      <c r="C769" s="6">
        <f>Formatted!I769/Formatted!R769</f>
        <v>0</v>
      </c>
      <c r="D769" s="6">
        <f>Formatted!J769/Formatted!R769</f>
        <v>0</v>
      </c>
      <c r="E769" s="6">
        <f>Formatted!U769/Formatted!R769</f>
        <v>4.2543196275244988</v>
      </c>
    </row>
    <row r="770" spans="1:5" ht="12.75" x14ac:dyDescent="0.2">
      <c r="A770" s="6">
        <v>769</v>
      </c>
      <c r="B770" s="6">
        <f>Formatted!E770/Formatted!R770</f>
        <v>292.96504477900572</v>
      </c>
      <c r="C770" s="6">
        <f>Formatted!I770/Formatted!R770</f>
        <v>4.2757772926961578E-4</v>
      </c>
      <c r="D770" s="6">
        <f>Formatted!J770/Formatted!R770</f>
        <v>0</v>
      </c>
      <c r="E770" s="6">
        <f>Formatted!U770/Formatted!R770</f>
        <v>4.7303742784375267</v>
      </c>
    </row>
    <row r="771" spans="1:5" ht="12.75" x14ac:dyDescent="0.2">
      <c r="A771" s="6">
        <v>770</v>
      </c>
      <c r="B771" s="6">
        <f>Formatted!E771/Formatted!R771</f>
        <v>313.14093733929138</v>
      </c>
      <c r="C771" s="6">
        <f>Formatted!I771/Formatted!R771</f>
        <v>3.9529995902224947E-4</v>
      </c>
      <c r="D771" s="6">
        <f>Formatted!J771/Formatted!R771</f>
        <v>3.2889208374064545E-4</v>
      </c>
      <c r="E771" s="6">
        <f>Formatted!U771/Formatted!R771</f>
        <v>5.0356682677993563</v>
      </c>
    </row>
    <row r="772" spans="1:5" ht="12.75" x14ac:dyDescent="0.2">
      <c r="A772" s="6">
        <v>771</v>
      </c>
      <c r="B772" s="6">
        <f>Formatted!E772/Formatted!R772</f>
        <v>331.21276639007283</v>
      </c>
      <c r="C772" s="6">
        <f>Formatted!I772/Formatted!R772</f>
        <v>3.7937683701462358E-4</v>
      </c>
      <c r="D772" s="6">
        <f>Formatted!J772/Formatted!R772</f>
        <v>3.1327388293932238E-4</v>
      </c>
      <c r="E772" s="6">
        <f>Formatted!U772/Formatted!R772</f>
        <v>4.6388037947579814</v>
      </c>
    </row>
    <row r="773" spans="1:5" ht="12.75" x14ac:dyDescent="0.2">
      <c r="A773" s="6">
        <v>772</v>
      </c>
      <c r="B773" s="6">
        <f>Formatted!E773/Formatted!R773</f>
        <v>354.25584943662011</v>
      </c>
      <c r="C773" s="6">
        <f>Formatted!I773/Formatted!R773</f>
        <v>2.6723681242607071E-4</v>
      </c>
      <c r="D773" s="6">
        <f>Formatted!J773/Formatted!R773</f>
        <v>3.0229548360661098E-4</v>
      </c>
      <c r="E773" s="6">
        <f>Formatted!U773/Formatted!R773</f>
        <v>6.083934261265127</v>
      </c>
    </row>
    <row r="774" spans="1:5" ht="12.75" x14ac:dyDescent="0.2">
      <c r="A774" s="6">
        <v>773</v>
      </c>
      <c r="B774" s="6">
        <f>Formatted!E774/Formatted!R774</f>
        <v>399.64538831651345</v>
      </c>
      <c r="C774" s="6">
        <f>Formatted!I774/Formatted!R774</f>
        <v>2.6069852229908247E-4</v>
      </c>
      <c r="D774" s="6">
        <f>Formatted!J774/Formatted!R774</f>
        <v>2.6084826297817439E-4</v>
      </c>
      <c r="E774" s="6">
        <f>Formatted!U774/Formatted!R774</f>
        <v>10.257236517798477</v>
      </c>
    </row>
    <row r="775" spans="1:5" ht="12.75" x14ac:dyDescent="0.2">
      <c r="A775" s="6">
        <v>774</v>
      </c>
      <c r="B775" s="6">
        <f>Formatted!E775/Formatted!R775</f>
        <v>464.25828786812656</v>
      </c>
      <c r="C775" s="6">
        <f>Formatted!I775/Formatted!R775</f>
        <v>2.5296837622336291E-4</v>
      </c>
      <c r="D775" s="6">
        <f>Formatted!J775/Formatted!R775</f>
        <v>2.2131966423741286E-4</v>
      </c>
      <c r="E775" s="6">
        <f>Formatted!U775/Formatted!R775</f>
        <v>12.984086968594887</v>
      </c>
    </row>
    <row r="776" spans="1:5" ht="12.75" x14ac:dyDescent="0.2">
      <c r="A776" s="6">
        <v>775</v>
      </c>
      <c r="B776" s="6">
        <f>Formatted!E776/Formatted!R776</f>
        <v>529.15342422447247</v>
      </c>
      <c r="C776" s="6">
        <f>Formatted!I776/Formatted!R776</f>
        <v>2.4994020638834363E-4</v>
      </c>
      <c r="D776" s="6">
        <f>Formatted!J776/Formatted!R776</f>
        <v>2.0193073717521593E-4</v>
      </c>
      <c r="E776" s="6">
        <f>Formatted!U776/Formatted!R776</f>
        <v>14.11187428385875</v>
      </c>
    </row>
    <row r="777" spans="1:5" ht="12.75" x14ac:dyDescent="0.2">
      <c r="A777" s="6">
        <v>776</v>
      </c>
      <c r="B777" s="6">
        <f>Formatted!E777/Formatted!R777</f>
        <v>619.71620545233679</v>
      </c>
      <c r="C777" s="6">
        <f>Formatted!I777/Formatted!R777</f>
        <v>2.4310430932336947E-4</v>
      </c>
      <c r="D777" s="6">
        <f>Formatted!J777/Formatted!R777</f>
        <v>1.7545976412067327E-4</v>
      </c>
      <c r="E777" s="6">
        <f>Formatted!U777/Formatted!R777</f>
        <v>12.912002265625997</v>
      </c>
    </row>
    <row r="778" spans="1:5" ht="12.75" x14ac:dyDescent="0.2">
      <c r="A778" s="6">
        <v>777</v>
      </c>
      <c r="B778" s="6">
        <f>Formatted!E778/Formatted!R778</f>
        <v>731.87672467031598</v>
      </c>
      <c r="C778" s="6">
        <f>Formatted!I778/Formatted!R778</f>
        <v>2.9093145789182512E-4</v>
      </c>
      <c r="D778" s="6">
        <f>Formatted!J778/Formatted!R778</f>
        <v>1.6826655401762911E-4</v>
      </c>
      <c r="E778" s="6">
        <f>Formatted!U778/Formatted!R778</f>
        <v>11.524137943224178</v>
      </c>
    </row>
    <row r="779" spans="1:5" ht="12.75" x14ac:dyDescent="0.2">
      <c r="A779" s="6">
        <v>778</v>
      </c>
      <c r="B779" s="6">
        <f>Formatted!E779/Formatted!R779</f>
        <v>724.12011808479974</v>
      </c>
      <c r="C779" s="6">
        <f>Formatted!I779/Formatted!R779</f>
        <v>2.7803823074402516E-4</v>
      </c>
      <c r="D779" s="6">
        <f>Formatted!J779/Formatted!R779</f>
        <v>1.5370766486800388E-4</v>
      </c>
      <c r="E779" s="6">
        <f>Formatted!U779/Formatted!R779</f>
        <v>18.656546279268589</v>
      </c>
    </row>
    <row r="780" spans="1:5" ht="12.75" x14ac:dyDescent="0.2">
      <c r="A780" s="6">
        <v>779</v>
      </c>
      <c r="B780" s="6">
        <f>Formatted!E780/Formatted!R780</f>
        <v>769.70919853960004</v>
      </c>
      <c r="C780" s="6">
        <f>Formatted!I780/Formatted!R780</f>
        <v>2.348372180977747E-4</v>
      </c>
      <c r="D780" s="6">
        <f>Formatted!J780/Formatted!R780</f>
        <v>1.5418466914174597E-4</v>
      </c>
      <c r="E780" s="6">
        <f>Formatted!U780/Formatted!R780</f>
        <v>22.799065197247515</v>
      </c>
    </row>
    <row r="781" spans="1:5" ht="12.75" x14ac:dyDescent="0.2">
      <c r="A781" s="6">
        <v>780</v>
      </c>
      <c r="B781" s="6">
        <f>Formatted!E781/Formatted!R781</f>
        <v>863.0909300497301</v>
      </c>
      <c r="C781" s="6">
        <f>Formatted!I781/Formatted!R781</f>
        <v>2.2953792508748611E-4</v>
      </c>
      <c r="D781" s="6">
        <f>Formatted!J781/Formatted!R781</f>
        <v>1.3300014006388042E-4</v>
      </c>
      <c r="E781" s="6">
        <f>Formatted!U781/Formatted!R781</f>
        <v>25.698560194437189</v>
      </c>
    </row>
    <row r="782" spans="1:5" ht="12.75" x14ac:dyDescent="0.2">
      <c r="A782" s="6">
        <v>781</v>
      </c>
      <c r="B782" s="6">
        <f>Formatted!E782/Formatted!R782</f>
        <v>6518.0632719410441</v>
      </c>
      <c r="C782" s="6">
        <f>Formatted!I782/Formatted!R782</f>
        <v>0</v>
      </c>
      <c r="D782" s="6">
        <f>Formatted!J782/Formatted!R782</f>
        <v>0</v>
      </c>
      <c r="E782" s="6">
        <f>Formatted!U782/Formatted!R782</f>
        <v>11.221681470246981</v>
      </c>
    </row>
    <row r="783" spans="1:5" ht="12.75" x14ac:dyDescent="0.2">
      <c r="A783" s="6">
        <v>782</v>
      </c>
      <c r="B783" s="6">
        <f>Formatted!E783/Formatted!R783</f>
        <v>943.50748909069466</v>
      </c>
      <c r="C783" s="6">
        <f>Formatted!I783/Formatted!R783</f>
        <v>2.1446931635019854E-3</v>
      </c>
      <c r="D783" s="6">
        <f>Formatted!J783/Formatted!R783</f>
        <v>0</v>
      </c>
      <c r="E783" s="6">
        <f>Formatted!U783/Formatted!R783</f>
        <v>11.787553563706412</v>
      </c>
    </row>
    <row r="784" spans="1:5" ht="12.75" x14ac:dyDescent="0.2">
      <c r="A784" s="6">
        <v>783</v>
      </c>
      <c r="B784" s="6">
        <f>Formatted!E784/Formatted!R784</f>
        <v>1030.9278350515465</v>
      </c>
      <c r="C784" s="6">
        <f>Formatted!I784/Formatted!R784</f>
        <v>1.9655818494220558E-3</v>
      </c>
      <c r="D784" s="6">
        <f>Formatted!J784/Formatted!R784</f>
        <v>6.4721118400499844E-3</v>
      </c>
      <c r="E784" s="6">
        <f>Formatted!U784/Formatted!R784</f>
        <v>13.088878475476413</v>
      </c>
    </row>
    <row r="785" spans="1:5" ht="12.75" x14ac:dyDescent="0.2">
      <c r="A785" s="6">
        <v>784</v>
      </c>
      <c r="B785" s="6">
        <f>Formatted!E785/Formatted!R785</f>
        <v>1125.4268860602297</v>
      </c>
      <c r="C785" s="6">
        <f>Formatted!I785/Formatted!R785</f>
        <v>1.7744000310462589E-3</v>
      </c>
      <c r="D785" s="6">
        <f>Formatted!J785/Formatted!R785</f>
        <v>5.970359360447066E-3</v>
      </c>
      <c r="E785" s="6">
        <f>Formatted!U785/Formatted!R785</f>
        <v>12.974231605091587</v>
      </c>
    </row>
    <row r="786" spans="1:5" ht="12.75" x14ac:dyDescent="0.2">
      <c r="A786" s="6">
        <v>785</v>
      </c>
      <c r="B786" s="6">
        <f>Formatted!E786/Formatted!R786</f>
        <v>1265.3588719788593</v>
      </c>
      <c r="C786" s="6">
        <f>Formatted!I786/Formatted!R786</f>
        <v>1.6363358601932758E-3</v>
      </c>
      <c r="D786" s="6">
        <f>Formatted!J786/Formatted!R786</f>
        <v>5.4282691973844104E-3</v>
      </c>
      <c r="E786" s="6">
        <f>Formatted!U786/Formatted!R786</f>
        <v>16.480527747236849</v>
      </c>
    </row>
    <row r="787" spans="1:5" ht="12.75" x14ac:dyDescent="0.2">
      <c r="A787" s="6">
        <v>786</v>
      </c>
      <c r="B787" s="6">
        <f>Formatted!E787/Formatted!R787</f>
        <v>1480.3792225324455</v>
      </c>
      <c r="C787" s="6">
        <f>Formatted!I787/Formatted!R787</f>
        <v>1.5682861350596754E-3</v>
      </c>
      <c r="D787" s="6">
        <f>Formatted!J787/Formatted!R787</f>
        <v>5.2095580339336671E-3</v>
      </c>
      <c r="E787" s="6">
        <f>Formatted!U787/Formatted!R787</f>
        <v>18.961893658147456</v>
      </c>
    </row>
    <row r="788" spans="1:5" ht="12.75" x14ac:dyDescent="0.2">
      <c r="A788" s="6">
        <v>787</v>
      </c>
      <c r="B788" s="6">
        <f>Formatted!E788/Formatted!R788</f>
        <v>1723.8486064285823</v>
      </c>
      <c r="C788" s="6">
        <f>Formatted!I788/Formatted!R788</f>
        <v>1.47895836829339E-3</v>
      </c>
      <c r="D788" s="6">
        <f>Formatted!J788/Formatted!R788</f>
        <v>4.8927270369635853E-3</v>
      </c>
      <c r="E788" s="6">
        <f>Formatted!U788/Formatted!R788</f>
        <v>21.542005461396471</v>
      </c>
    </row>
    <row r="789" spans="1:5" ht="12.75" x14ac:dyDescent="0.2">
      <c r="A789" s="6">
        <v>788</v>
      </c>
      <c r="B789" s="6">
        <f>Formatted!E789/Formatted!R789</f>
        <v>2056.3250966510736</v>
      </c>
      <c r="C789" s="6">
        <f>Formatted!I789/Formatted!R789</f>
        <v>1.3473687006074126E-3</v>
      </c>
      <c r="D789" s="6">
        <f>Formatted!J789/Formatted!R789</f>
        <v>4.393415965732974E-3</v>
      </c>
      <c r="E789" s="6">
        <f>Formatted!U789/Formatted!R789</f>
        <v>25.244236029699103</v>
      </c>
    </row>
    <row r="790" spans="1:5" ht="12.75" x14ac:dyDescent="0.2">
      <c r="A790" s="6">
        <v>789</v>
      </c>
      <c r="B790" s="6">
        <f>Formatted!E790/Formatted!R790</f>
        <v>2634.6482669072325</v>
      </c>
      <c r="C790" s="6">
        <f>Formatted!I790/Formatted!R790</f>
        <v>1.2379479940059866E-3</v>
      </c>
      <c r="D790" s="6">
        <f>Formatted!J790/Formatted!R790</f>
        <v>3.9921081338159751E-3</v>
      </c>
      <c r="E790" s="6">
        <f>Formatted!U790/Formatted!R790</f>
        <v>30.94164140851769</v>
      </c>
    </row>
    <row r="791" spans="1:5" ht="12.75" x14ac:dyDescent="0.2">
      <c r="A791" s="6">
        <v>790</v>
      </c>
      <c r="B791" s="6">
        <f>Formatted!E791/Formatted!R791</f>
        <v>3395.2796598710997</v>
      </c>
      <c r="C791" s="6">
        <f>Formatted!I791/Formatted!R791</f>
        <v>1.0723329777804487E-3</v>
      </c>
      <c r="D791" s="6">
        <f>Formatted!J791/Formatted!R791</f>
        <v>3.3991684569505583E-3</v>
      </c>
      <c r="E791" s="6">
        <f>Formatted!U791/Formatted!R791</f>
        <v>35.386025269293754</v>
      </c>
    </row>
    <row r="792" spans="1:5" ht="12.75" x14ac:dyDescent="0.2">
      <c r="A792" s="6">
        <v>791</v>
      </c>
      <c r="B792" s="6">
        <f>Formatted!E792/Formatted!R792</f>
        <v>3730.2693792727096</v>
      </c>
      <c r="C792" s="6">
        <f>Formatted!I792/Formatted!R792</f>
        <v>9.3730007737131884E-4</v>
      </c>
      <c r="D792" s="6">
        <f>Formatted!J792/Formatted!R792</f>
        <v>2.7616268160767883E-3</v>
      </c>
      <c r="E792" s="6">
        <f>Formatted!U792/Formatted!R792</f>
        <v>44.733330592320428</v>
      </c>
    </row>
    <row r="793" spans="1:5" ht="12.75" x14ac:dyDescent="0.2">
      <c r="A793" s="6">
        <v>792</v>
      </c>
      <c r="B793" s="6">
        <f>Formatted!E793/Formatted!R793</f>
        <v>4411.7756467008403</v>
      </c>
      <c r="C793" s="6">
        <f>Formatted!I793/Formatted!R793</f>
        <v>8.8294807793888987E-4</v>
      </c>
      <c r="D793" s="6">
        <f>Formatted!J793/Formatted!R793</f>
        <v>2.5946642065871606E-3</v>
      </c>
      <c r="E793" s="6">
        <f>Formatted!U793/Formatted!R793</f>
        <v>58.7815166687746</v>
      </c>
    </row>
    <row r="794" spans="1:5" ht="12.75" x14ac:dyDescent="0.2">
      <c r="A794" s="6">
        <v>793</v>
      </c>
      <c r="B794" s="6">
        <f>Formatted!E794/Formatted!R794</f>
        <v>5419.4322182283931</v>
      </c>
      <c r="C794" s="6">
        <f>Formatted!I794/Formatted!R794</f>
        <v>8.5981883400767752E-4</v>
      </c>
      <c r="D794" s="6">
        <f>Formatted!J794/Formatted!R794</f>
        <v>2.5210576777140656E-3</v>
      </c>
      <c r="E794" s="6">
        <f>Formatted!U794/Formatted!R794</f>
        <v>0</v>
      </c>
    </row>
    <row r="795" spans="1:5" ht="12.75" x14ac:dyDescent="0.2">
      <c r="A795" s="6">
        <v>794</v>
      </c>
      <c r="B795" s="6">
        <f>Formatted!E795/Formatted!R795</f>
        <v>691.99770522599192</v>
      </c>
      <c r="C795" s="6">
        <f>Formatted!I795/Formatted!R795</f>
        <v>0</v>
      </c>
      <c r="D795" s="6">
        <f>Formatted!J795/Formatted!R795</f>
        <v>0</v>
      </c>
      <c r="E795" s="6">
        <f>Formatted!U795/Formatted!R795</f>
        <v>29.196749881176018</v>
      </c>
    </row>
    <row r="796" spans="1:5" ht="12.75" x14ac:dyDescent="0.2">
      <c r="A796" s="6">
        <v>795</v>
      </c>
      <c r="B796" s="6">
        <f>Formatted!E796/Formatted!R796</f>
        <v>733.97041377895312</v>
      </c>
      <c r="C796" s="6">
        <f>Formatted!I796/Formatted!R796</f>
        <v>8.0772387379171985E-4</v>
      </c>
      <c r="D796" s="6">
        <f>Formatted!J796/Formatted!R796</f>
        <v>0</v>
      </c>
      <c r="E796" s="6">
        <f>Formatted!U796/Formatted!R796</f>
        <v>31.004924311508297</v>
      </c>
    </row>
    <row r="797" spans="1:5" ht="12.75" x14ac:dyDescent="0.2">
      <c r="A797" s="6">
        <v>796</v>
      </c>
      <c r="B797" s="6">
        <f>Formatted!E797/Formatted!R797</f>
        <v>779.3845905439523</v>
      </c>
      <c r="C797" s="6">
        <f>Formatted!I797/Formatted!R797</f>
        <v>7.1654808354372273E-4</v>
      </c>
      <c r="D797" s="6">
        <f>Formatted!J797/Formatted!R797</f>
        <v>1.4324076199219646E-3</v>
      </c>
      <c r="E797" s="6">
        <f>Formatted!U797/Formatted!R797</f>
        <v>43.378471425292631</v>
      </c>
    </row>
    <row r="798" spans="1:5" ht="12.75" x14ac:dyDescent="0.2">
      <c r="A798" s="6">
        <v>797</v>
      </c>
      <c r="B798" s="6">
        <f>Formatted!E798/Formatted!R798</f>
        <v>922.02973965672572</v>
      </c>
      <c r="C798" s="6">
        <f>Formatted!I798/Formatted!R798</f>
        <v>7.1519323615699135E-4</v>
      </c>
      <c r="D798" s="6">
        <f>Formatted!J798/Formatted!R798</f>
        <v>1.3994317263046039E-3</v>
      </c>
      <c r="E798" s="6">
        <f>Formatted!U798/Formatted!R798</f>
        <v>39.270946429808959</v>
      </c>
    </row>
    <row r="799" spans="1:5" ht="12.75" x14ac:dyDescent="0.2">
      <c r="A799" s="6">
        <v>798</v>
      </c>
      <c r="B799" s="6">
        <f>Formatted!E799/Formatted!R799</f>
        <v>1186.8730465692518</v>
      </c>
      <c r="C799" s="6">
        <f>Formatted!I799/Formatted!R799</f>
        <v>6.9587569182317111E-4</v>
      </c>
      <c r="D799" s="6">
        <f>Formatted!J799/Formatted!R799</f>
        <v>1.4445499386332584E-3</v>
      </c>
      <c r="E799" s="6">
        <f>Formatted!U799/Formatted!R799</f>
        <v>45.388231479980547</v>
      </c>
    </row>
    <row r="800" spans="1:5" ht="12.75" x14ac:dyDescent="0.2">
      <c r="A800" s="6">
        <v>799</v>
      </c>
      <c r="B800" s="6">
        <f>Formatted!E800/Formatted!R800</f>
        <v>1469.974623515385</v>
      </c>
      <c r="C800" s="6">
        <f>Formatted!I800/Formatted!R800</f>
        <v>7.6603842802769751E-4</v>
      </c>
      <c r="D800" s="6">
        <f>Formatted!J800/Formatted!R800</f>
        <v>1.4192690420507176E-3</v>
      </c>
      <c r="E800" s="6">
        <f>Formatted!U800/Formatted!R800</f>
        <v>54.340349429082401</v>
      </c>
    </row>
    <row r="801" spans="1:5" ht="12.75" x14ac:dyDescent="0.2">
      <c r="A801" s="6">
        <v>800</v>
      </c>
      <c r="B801" s="6">
        <f>Formatted!E801/Formatted!R801</f>
        <v>1764.8704363346976</v>
      </c>
      <c r="C801" s="6">
        <f>Formatted!I801/Formatted!R801</f>
        <v>6.8940427467030464E-4</v>
      </c>
      <c r="D801" s="6">
        <f>Formatted!J801/Formatted!R801</f>
        <v>1.398362892223738E-3</v>
      </c>
      <c r="E801" s="6">
        <f>Formatted!U801/Formatted!R801</f>
        <v>58.435652569349706</v>
      </c>
    </row>
    <row r="802" spans="1:5" ht="12.75" x14ac:dyDescent="0.2">
      <c r="A802" s="6">
        <v>801</v>
      </c>
      <c r="B802" s="6">
        <f>Formatted!E802/Formatted!R802</f>
        <v>2317.988501048218</v>
      </c>
      <c r="C802" s="6">
        <f>Formatted!I802/Formatted!R802</f>
        <v>6.4738856986601043E-4</v>
      </c>
      <c r="D802" s="6">
        <f>Formatted!J802/Formatted!R802</f>
        <v>1.1548628201622458E-3</v>
      </c>
      <c r="E802" s="6">
        <f>Formatted!U802/Formatted!R802</f>
        <v>63.120955245647615</v>
      </c>
    </row>
    <row r="803" spans="1:5" ht="12.75" x14ac:dyDescent="0.2">
      <c r="A803" s="6">
        <v>802</v>
      </c>
      <c r="B803" s="6">
        <f>Formatted!E803/Formatted!R803</f>
        <v>2919.6900520096719</v>
      </c>
      <c r="C803" s="6">
        <f>Formatted!I803/Formatted!R803</f>
        <v>6.3438113052602765E-4</v>
      </c>
      <c r="D803" s="6">
        <f>Formatted!J803/Formatted!R803</f>
        <v>9.8613075414024352E-4</v>
      </c>
      <c r="E803" s="6">
        <f>Formatted!U803/Formatted!R803</f>
        <v>76.873944979241756</v>
      </c>
    </row>
    <row r="804" spans="1:5" ht="12.75" x14ac:dyDescent="0.2">
      <c r="A804" s="6">
        <v>803</v>
      </c>
      <c r="B804" s="6">
        <f>Formatted!E804/Formatted!R804</f>
        <v>2440.9613178716363</v>
      </c>
      <c r="C804" s="6">
        <f>Formatted!I804/Formatted!R804</f>
        <v>6.1325353102541431E-4</v>
      </c>
      <c r="D804" s="6">
        <f>Formatted!J804/Formatted!R804</f>
        <v>8.5538098800698275E-4</v>
      </c>
      <c r="E804" s="6">
        <f>Formatted!U804/Formatted!R804</f>
        <v>70.507152735269443</v>
      </c>
    </row>
    <row r="805" spans="1:5" ht="12.75" x14ac:dyDescent="0.2">
      <c r="A805" s="6">
        <v>804</v>
      </c>
      <c r="B805" s="6">
        <f>Formatted!E805/Formatted!R805</f>
        <v>2613.7569309198707</v>
      </c>
      <c r="C805" s="6">
        <f>Formatted!I805/Formatted!R805</f>
        <v>5.7132590729428671E-4</v>
      </c>
      <c r="D805" s="6">
        <f>Formatted!J805/Formatted!R805</f>
        <v>7.6086956521739129E-4</v>
      </c>
      <c r="E805" s="6">
        <f>Formatted!U805/Formatted!R805</f>
        <v>73.886094143011135</v>
      </c>
    </row>
    <row r="806" spans="1:5" ht="12.75" x14ac:dyDescent="0.2">
      <c r="A806" s="6">
        <v>805</v>
      </c>
      <c r="B806" s="6">
        <f>Formatted!E806/Formatted!R806</f>
        <v>3219.6058688257663</v>
      </c>
      <c r="C806" s="6">
        <f>Formatted!I806/Formatted!R806</f>
        <v>5.7323206976925734E-4</v>
      </c>
      <c r="D806" s="6">
        <f>Formatted!J806/Formatted!R806</f>
        <v>8.4088906732688728E-4</v>
      </c>
      <c r="E806" s="6">
        <f>Formatted!U806/Formatted!R806</f>
        <v>85.65023921844157</v>
      </c>
    </row>
    <row r="807" spans="1:5" ht="12.75" x14ac:dyDescent="0.2">
      <c r="A807" s="6">
        <v>806</v>
      </c>
      <c r="B807" s="6">
        <f>Formatted!E807/Formatted!R807</f>
        <v>3528.7337359431713</v>
      </c>
      <c r="C807" s="6">
        <f>Formatted!I807/Formatted!R807</f>
        <v>6.388758990803216E-4</v>
      </c>
      <c r="D807" s="6">
        <f>Formatted!J807/Formatted!R807</f>
        <v>1.010087514196005E-3</v>
      </c>
      <c r="E807" s="6">
        <f>Formatted!U807/Formatted!R807</f>
        <v>104.88342574654285</v>
      </c>
    </row>
    <row r="808" spans="1:5" ht="12.75" x14ac:dyDescent="0.2">
      <c r="A808" s="6">
        <v>807</v>
      </c>
      <c r="B808" s="6">
        <f>Formatted!E808/Formatted!R808</f>
        <v>25806.451612903227</v>
      </c>
      <c r="C808" s="6">
        <f>Formatted!I808/Formatted!R808</f>
        <v>0</v>
      </c>
      <c r="D808" s="6">
        <f>Formatted!J808/Formatted!R808</f>
        <v>0</v>
      </c>
      <c r="E808" s="6">
        <f>Formatted!U808/Formatted!R808</f>
        <v>1875.7689422355588</v>
      </c>
    </row>
    <row r="809" spans="1:5" ht="12.75" x14ac:dyDescent="0.2">
      <c r="A809" s="6">
        <v>808</v>
      </c>
      <c r="B809" s="6">
        <f>Formatted!E809/Formatted!R809</f>
        <v>25170.159212427207</v>
      </c>
      <c r="C809" s="6">
        <f>Formatted!I809/Formatted!R809</f>
        <v>2.2182505994668097E-3</v>
      </c>
      <c r="D809" s="6">
        <f>Formatted!J809/Formatted!R809</f>
        <v>0</v>
      </c>
      <c r="E809" s="6">
        <f>Formatted!U809/Formatted!R809</f>
        <v>1834.4429054406266</v>
      </c>
    </row>
    <row r="810" spans="1:5" ht="12.75" x14ac:dyDescent="0.2">
      <c r="A810" s="6">
        <v>809</v>
      </c>
      <c r="B810" s="6">
        <f>Formatted!E810/Formatted!R810</f>
        <v>24614.10714550496</v>
      </c>
      <c r="C810" s="6">
        <f>Formatted!I810/Formatted!R810</f>
        <v>2.0518675583102268E-3</v>
      </c>
      <c r="D810" s="6">
        <f>Formatted!J810/Formatted!R810</f>
        <v>5.380851410862828E-3</v>
      </c>
      <c r="E810" s="6">
        <f>Formatted!U810/Formatted!R810</f>
        <v>1841.3131477884374</v>
      </c>
    </row>
    <row r="811" spans="1:5" ht="12.75" x14ac:dyDescent="0.2">
      <c r="A811" s="6">
        <v>810</v>
      </c>
      <c r="B811" s="6">
        <f>Formatted!E811/Formatted!R811</f>
        <v>23919.89065192845</v>
      </c>
      <c r="C811" s="6">
        <f>Formatted!I811/Formatted!R811</f>
        <v>2.2186070006537115E-3</v>
      </c>
      <c r="D811" s="6">
        <f>Formatted!J811/Formatted!R811</f>
        <v>5.4965234444642542E-3</v>
      </c>
      <c r="E811" s="6">
        <f>Formatted!U811/Formatted!R811</f>
        <v>1700.6893682771736</v>
      </c>
    </row>
    <row r="812" spans="1:5" ht="12.75" x14ac:dyDescent="0.2">
      <c r="A812" s="6">
        <v>811</v>
      </c>
      <c r="B812" s="6">
        <f>Formatted!E812/Formatted!R812</f>
        <v>24913.392791331909</v>
      </c>
      <c r="C812" s="6">
        <f>Formatted!I812/Formatted!R812</f>
        <v>2.0843222525245078E-3</v>
      </c>
      <c r="D812" s="6">
        <f>Formatted!J812/Formatted!R812</f>
        <v>5.6862976339647677E-3</v>
      </c>
      <c r="E812" s="6">
        <f>Formatted!U812/Formatted!R812</f>
        <v>1956.2172919584286</v>
      </c>
    </row>
    <row r="813" spans="1:5" ht="12.75" x14ac:dyDescent="0.2">
      <c r="A813" s="6">
        <v>812</v>
      </c>
      <c r="B813" s="6">
        <f>Formatted!E813/Formatted!R813</f>
        <v>26712.851523513182</v>
      </c>
      <c r="C813" s="6">
        <f>Formatted!I813/Formatted!R813</f>
        <v>2.1044443139787471E-3</v>
      </c>
      <c r="D813" s="6">
        <f>Formatted!J813/Formatted!R813</f>
        <v>5.8655257441437214E-3</v>
      </c>
      <c r="E813" s="6">
        <f>Formatted!U813/Formatted!R813</f>
        <v>1952.8268654963895</v>
      </c>
    </row>
    <row r="814" spans="1:5" ht="12.75" x14ac:dyDescent="0.2">
      <c r="A814" s="6">
        <v>813</v>
      </c>
      <c r="B814" s="6">
        <f>Formatted!E814/Formatted!R814</f>
        <v>28291.843490688483</v>
      </c>
      <c r="C814" s="6">
        <f>Formatted!I814/Formatted!R814</f>
        <v>1.9439704831488531E-3</v>
      </c>
      <c r="D814" s="6">
        <f>Formatted!J814/Formatted!R814</f>
        <v>5.6226393081623425E-3</v>
      </c>
      <c r="E814" s="6">
        <f>Formatted!U814/Formatted!R814</f>
        <v>2048.0961339341702</v>
      </c>
    </row>
    <row r="815" spans="1:5" ht="12.75" x14ac:dyDescent="0.2">
      <c r="A815" s="6">
        <v>814</v>
      </c>
      <c r="B815" s="6">
        <f>Formatted!E815/Formatted!R815</f>
        <v>30652.227346991887</v>
      </c>
      <c r="C815" s="6">
        <f>Formatted!I815/Formatted!R815</f>
        <v>1.8310368260486098E-3</v>
      </c>
      <c r="D815" s="6">
        <f>Formatted!J815/Formatted!R815</f>
        <v>5.862383066090251E-3</v>
      </c>
      <c r="E815" s="6">
        <f>Formatted!U815/Formatted!R815</f>
        <v>2174.8622818559056</v>
      </c>
    </row>
    <row r="816" spans="1:5" ht="12.75" x14ac:dyDescent="0.2">
      <c r="A816" s="6">
        <v>815</v>
      </c>
      <c r="B816" s="6">
        <f>Formatted!E816/Formatted!R816</f>
        <v>31475.466383052113</v>
      </c>
      <c r="C816" s="6">
        <f>Formatted!I816/Formatted!R816</f>
        <v>1.8408117508407829E-3</v>
      </c>
      <c r="D816" s="6">
        <f>Formatted!J816/Formatted!R816</f>
        <v>5.5211417402052376E-3</v>
      </c>
      <c r="E816" s="6">
        <f>Formatted!U816/Formatted!R816</f>
        <v>2313.2311937681452</v>
      </c>
    </row>
    <row r="817" spans="1:5" ht="12.75" x14ac:dyDescent="0.2">
      <c r="A817" s="6">
        <v>816</v>
      </c>
      <c r="B817" s="6">
        <f>Formatted!E817/Formatted!R817</f>
        <v>30690.683799908216</v>
      </c>
      <c r="C817" s="6">
        <f>Formatted!I817/Formatted!R817</f>
        <v>1.9515832950894906E-3</v>
      </c>
      <c r="D817" s="6">
        <f>Formatted!J817/Formatted!R817</f>
        <v>5.7460417622762737E-3</v>
      </c>
      <c r="E817" s="6">
        <f>Formatted!U817/Formatted!R817</f>
        <v>2247.1603946764571</v>
      </c>
    </row>
    <row r="818" spans="1:5" ht="12.75" x14ac:dyDescent="0.2">
      <c r="A818" s="6">
        <v>817</v>
      </c>
      <c r="B818" s="6">
        <f>Formatted!E818/Formatted!R818</f>
        <v>32601.577403832463</v>
      </c>
      <c r="C818" s="6">
        <f>Formatted!I818/Formatted!R818</f>
        <v>1.8785057373081632E-3</v>
      </c>
      <c r="D818" s="6">
        <f>Formatted!J818/Formatted!R818</f>
        <v>5.2606702542638308E-3</v>
      </c>
      <c r="E818" s="6">
        <f>Formatted!U818/Formatted!R818</f>
        <v>2491.8140144073345</v>
      </c>
    </row>
    <row r="819" spans="1:5" ht="12.75" x14ac:dyDescent="0.2">
      <c r="A819" s="6">
        <v>818</v>
      </c>
      <c r="B819" s="6">
        <f>Formatted!E819/Formatted!R819</f>
        <v>35211.267605633802</v>
      </c>
      <c r="C819" s="6">
        <f>Formatted!I819/Formatted!R819</f>
        <v>2.0002545392838961E-3</v>
      </c>
      <c r="D819" s="6">
        <f>Formatted!J819/Formatted!R819</f>
        <v>5.3696476045025174E-3</v>
      </c>
      <c r="E819" s="6">
        <f>Formatted!U819/Formatted!R819</f>
        <v>2711.1261949205273</v>
      </c>
    </row>
    <row r="820" spans="1:5" ht="12.75" x14ac:dyDescent="0.2">
      <c r="A820" s="6">
        <v>819</v>
      </c>
      <c r="B820" s="6">
        <f>Formatted!E820/Formatted!R820</f>
        <v>36759.567271405809</v>
      </c>
      <c r="C820" s="6">
        <f>Formatted!I820/Formatted!R820</f>
        <v>1.8718027562686943E-3</v>
      </c>
      <c r="D820" s="6">
        <f>Formatted!J820/Formatted!R820</f>
        <v>5.6558018617393008E-3</v>
      </c>
      <c r="E820" s="6">
        <f>Formatted!U820/Formatted!R820</f>
        <v>2829.7878288094371</v>
      </c>
    </row>
    <row r="821" spans="1:5" ht="12.75" x14ac:dyDescent="0.2">
      <c r="A821" s="6">
        <v>820</v>
      </c>
      <c r="B821" s="6">
        <f>Formatted!E821/Formatted!R821</f>
        <v>457.65854531141684</v>
      </c>
      <c r="C821" s="6">
        <f>Formatted!I821/Formatted!R821</f>
        <v>0</v>
      </c>
      <c r="D821" s="6">
        <f>Formatted!J821/Formatted!R821</f>
        <v>0</v>
      </c>
      <c r="E821" s="6">
        <f>Formatted!U821/Formatted!R821</f>
        <v>3.5365396184861271</v>
      </c>
    </row>
    <row r="822" spans="1:5" ht="12.75" x14ac:dyDescent="0.2">
      <c r="A822" s="6">
        <v>821</v>
      </c>
      <c r="B822" s="6">
        <f>Formatted!E822/Formatted!R822</f>
        <v>466.25727792688741</v>
      </c>
      <c r="C822" s="6">
        <f>Formatted!I822/Formatted!R822</f>
        <v>7.073585388066234E-4</v>
      </c>
      <c r="D822" s="6">
        <f>Formatted!J822/Formatted!R822</f>
        <v>0</v>
      </c>
      <c r="E822" s="6">
        <f>Formatted!U822/Formatted!R822</f>
        <v>4.1217520904994274</v>
      </c>
    </row>
    <row r="823" spans="1:5" ht="12.75" x14ac:dyDescent="0.2">
      <c r="A823" s="6">
        <v>822</v>
      </c>
      <c r="B823" s="6">
        <f>Formatted!E823/Formatted!R823</f>
        <v>486.66965244690169</v>
      </c>
      <c r="C823" s="6">
        <f>Formatted!I823/Formatted!R823</f>
        <v>6.7218273715816406E-4</v>
      </c>
      <c r="D823" s="6">
        <f>Formatted!J823/Formatted!R823</f>
        <v>1.865712197017829E-3</v>
      </c>
      <c r="E823" s="6">
        <f>Formatted!U823/Formatted!R823</f>
        <v>4.0401011224122563</v>
      </c>
    </row>
    <row r="824" spans="1:5" ht="12.75" x14ac:dyDescent="0.2">
      <c r="A824" s="6">
        <v>823</v>
      </c>
      <c r="B824" s="6">
        <f>Formatted!E824/Formatted!R824</f>
        <v>565.00958090769063</v>
      </c>
      <c r="C824" s="6">
        <f>Formatted!I824/Formatted!R824</f>
        <v>6.3847911152539619E-4</v>
      </c>
      <c r="D824" s="6">
        <f>Formatted!J824/Formatted!R824</f>
        <v>1.812293829901006E-3</v>
      </c>
      <c r="E824" s="6">
        <f>Formatted!U824/Formatted!R824</f>
        <v>4.0090081104857989</v>
      </c>
    </row>
    <row r="825" spans="1:5" ht="12.75" x14ac:dyDescent="0.2">
      <c r="A825" s="6">
        <v>824</v>
      </c>
      <c r="B825" s="6">
        <f>Formatted!E825/Formatted!R825</f>
        <v>650.08376338295125</v>
      </c>
      <c r="C825" s="6">
        <f>Formatted!I825/Formatted!R825</f>
        <v>5.6990916694711808E-4</v>
      </c>
      <c r="D825" s="6">
        <f>Formatted!J825/Formatted!R825</f>
        <v>1.6308719801857927E-3</v>
      </c>
      <c r="E825" s="6">
        <f>Formatted!U825/Formatted!R825</f>
        <v>5.2069728582321426</v>
      </c>
    </row>
    <row r="826" spans="1:5" ht="12.75" x14ac:dyDescent="0.2">
      <c r="A826" s="6">
        <v>825</v>
      </c>
      <c r="B826" s="6">
        <f>Formatted!E826/Formatted!R826</f>
        <v>739.9235008529721</v>
      </c>
      <c r="C826" s="6">
        <f>Formatted!I826/Formatted!R826</f>
        <v>5.3645252290438524E-4</v>
      </c>
      <c r="D826" s="6">
        <f>Formatted!J826/Formatted!R826</f>
        <v>1.4296351186672454E-3</v>
      </c>
      <c r="E826" s="6">
        <f>Formatted!U826/Formatted!R826</f>
        <v>7.3433415066667269</v>
      </c>
    </row>
    <row r="827" spans="1:5" ht="12.75" x14ac:dyDescent="0.2">
      <c r="A827" s="6">
        <v>826</v>
      </c>
      <c r="B827" s="6">
        <f>Formatted!E827/Formatted!R827</f>
        <v>830.06108646074597</v>
      </c>
      <c r="C827" s="6">
        <f>Formatted!I827/Formatted!R827</f>
        <v>4.9609663555424531E-4</v>
      </c>
      <c r="D827" s="6">
        <f>Formatted!J827/Formatted!R827</f>
        <v>1.3158217558835827E-3</v>
      </c>
      <c r="E827" s="6">
        <f>Formatted!U827/Formatted!R827</f>
        <v>7.6428596137976799</v>
      </c>
    </row>
    <row r="828" spans="1:5" ht="12.75" x14ac:dyDescent="0.2">
      <c r="A828" s="6">
        <v>827</v>
      </c>
      <c r="B828" s="6">
        <f>Formatted!E828/Formatted!R828</f>
        <v>1069.7999150630633</v>
      </c>
      <c r="C828" s="6">
        <f>Formatted!I828/Formatted!R828</f>
        <v>4.6535261015002863E-4</v>
      </c>
      <c r="D828" s="6">
        <f>Formatted!J828/Formatted!R828</f>
        <v>1.2174392052767017E-3</v>
      </c>
      <c r="E828" s="6">
        <f>Formatted!U828/Formatted!R828</f>
        <v>9.222710558083989</v>
      </c>
    </row>
    <row r="829" spans="1:5" ht="12.75" x14ac:dyDescent="0.2">
      <c r="A829" s="6">
        <v>828</v>
      </c>
      <c r="B829" s="6">
        <f>Formatted!E829/Formatted!R829</f>
        <v>1038.5963392948972</v>
      </c>
      <c r="C829" s="6">
        <f>Formatted!I829/Formatted!R829</f>
        <v>4.4196956433609458E-4</v>
      </c>
      <c r="D829" s="6">
        <f>Formatted!J829/Formatted!R829</f>
        <v>1.1480107610226651E-3</v>
      </c>
      <c r="E829" s="6">
        <f>Formatted!U829/Formatted!R829</f>
        <v>10.286360301393643</v>
      </c>
    </row>
    <row r="830" spans="1:5" ht="12.75" x14ac:dyDescent="0.2">
      <c r="A830" s="6">
        <v>829</v>
      </c>
      <c r="B830" s="6">
        <f>Formatted!E830/Formatted!R830</f>
        <v>1151.1269454233382</v>
      </c>
      <c r="C830" s="6">
        <f>Formatted!I830/Formatted!R830</f>
        <v>4.1130269903163645E-4</v>
      </c>
      <c r="D830" s="6">
        <f>Formatted!J830/Formatted!R830</f>
        <v>1.077113684025849E-3</v>
      </c>
      <c r="E830" s="6">
        <f>Formatted!U830/Formatted!R830</f>
        <v>7.8226217970009326</v>
      </c>
    </row>
    <row r="831" spans="1:5" ht="12.75" x14ac:dyDescent="0.2">
      <c r="A831" s="6">
        <v>830</v>
      </c>
      <c r="B831" s="6">
        <f>Formatted!E831/Formatted!R831</f>
        <v>1418.351891558209</v>
      </c>
      <c r="C831" s="6">
        <f>Formatted!I831/Formatted!R831</f>
        <v>3.9609342824251879E-4</v>
      </c>
      <c r="D831" s="6">
        <f>Formatted!J831/Formatted!R831</f>
        <v>1.0175563364892321E-3</v>
      </c>
      <c r="E831" s="6">
        <f>Formatted!U831/Formatted!R831</f>
        <v>8.7008838259915873</v>
      </c>
    </row>
    <row r="832" spans="1:5" ht="12.75" x14ac:dyDescent="0.2">
      <c r="A832" s="6">
        <v>831</v>
      </c>
      <c r="B832" s="6">
        <f>Formatted!E832/Formatted!R832</f>
        <v>1539.5244415060017</v>
      </c>
      <c r="C832" s="6">
        <f>Formatted!I832/Formatted!R832</f>
        <v>3.8037800138509539E-4</v>
      </c>
      <c r="D832" s="6">
        <f>Formatted!J832/Formatted!R832</f>
        <v>9.8582219267867545E-4</v>
      </c>
      <c r="E832" s="6">
        <f>Formatted!U832/Formatted!R832</f>
        <v>11.218056023505701</v>
      </c>
    </row>
    <row r="833" spans="1:5" ht="12.75" x14ac:dyDescent="0.2">
      <c r="A833" s="6">
        <v>832</v>
      </c>
      <c r="B833" s="6">
        <f>Formatted!E833/Formatted!R833</f>
        <v>1504.0187234741029</v>
      </c>
      <c r="C833" s="6">
        <f>Formatted!I833/Formatted!R833</f>
        <v>3.696958883521037E-4</v>
      </c>
      <c r="D833" s="6">
        <f>Formatted!J833/Formatted!R833</f>
        <v>9.5955019916878995E-4</v>
      </c>
      <c r="E833" s="6">
        <f>Formatted!U833/Formatted!R833</f>
        <v>11.407092544112457</v>
      </c>
    </row>
    <row r="834" spans="1:5" ht="12.75" x14ac:dyDescent="0.2">
      <c r="A834" s="6">
        <v>833</v>
      </c>
      <c r="B834" s="6">
        <f>Formatted!E834/Formatted!R834</f>
        <v>789.70531346950384</v>
      </c>
      <c r="C834" s="6">
        <f>Formatted!I834/Formatted!R834</f>
        <v>0</v>
      </c>
      <c r="D834" s="6">
        <f>Formatted!J834/Formatted!R834</f>
        <v>0</v>
      </c>
      <c r="E834" s="6">
        <f>Formatted!U834/Formatted!R834</f>
        <v>15.301138710072751</v>
      </c>
    </row>
    <row r="835" spans="1:5" ht="12.75" x14ac:dyDescent="0.2">
      <c r="A835" s="6">
        <v>834</v>
      </c>
      <c r="B835" s="6">
        <f>Formatted!E835/Formatted!R835</f>
        <v>754.82247469388074</v>
      </c>
      <c r="C835" s="6">
        <f>Formatted!I835/Formatted!R835</f>
        <v>9.8602931633308324E-4</v>
      </c>
      <c r="D835" s="6">
        <f>Formatted!J835/Formatted!R835</f>
        <v>0</v>
      </c>
      <c r="E835" s="6">
        <f>Formatted!U835/Formatted!R835</f>
        <v>16.068283430045984</v>
      </c>
    </row>
    <row r="836" spans="1:5" ht="12.75" x14ac:dyDescent="0.2">
      <c r="A836" s="6">
        <v>835</v>
      </c>
      <c r="B836" s="6">
        <f>Formatted!E836/Formatted!R836</f>
        <v>911.46560250887421</v>
      </c>
      <c r="C836" s="6">
        <f>Formatted!I836/Formatted!R836</f>
        <v>9.8259712218221984E-4</v>
      </c>
      <c r="D836" s="6">
        <f>Formatted!J836/Formatted!R836</f>
        <v>2.0181941090164478E-3</v>
      </c>
      <c r="E836" s="6">
        <f>Formatted!U836/Formatted!R836</f>
        <v>23.446987591070119</v>
      </c>
    </row>
    <row r="837" spans="1:5" ht="12.75" x14ac:dyDescent="0.2">
      <c r="A837" s="6">
        <v>836</v>
      </c>
      <c r="B837" s="6">
        <f>Formatted!E837/Formatted!R837</f>
        <v>1077.2620749010969</v>
      </c>
      <c r="C837" s="6">
        <f>Formatted!I837/Formatted!R837</f>
        <v>9.1581945467187633E-4</v>
      </c>
      <c r="D837" s="6">
        <f>Formatted!J837/Formatted!R837</f>
        <v>2.0770804668516444E-3</v>
      </c>
      <c r="E837" s="6">
        <f>Formatted!U837/Formatted!R837</f>
        <v>20.293783853562367</v>
      </c>
    </row>
    <row r="838" spans="1:5" ht="12.75" x14ac:dyDescent="0.2">
      <c r="A838" s="6">
        <v>837</v>
      </c>
      <c r="B838" s="6">
        <f>Formatted!E838/Formatted!R838</f>
        <v>1161.3520283173596</v>
      </c>
      <c r="C838" s="6">
        <f>Formatted!I838/Formatted!R838</f>
        <v>8.4324550678661816E-4</v>
      </c>
      <c r="D838" s="6">
        <f>Formatted!J838/Formatted!R838</f>
        <v>1.8635271552595756E-3</v>
      </c>
      <c r="E838" s="6">
        <f>Formatted!U838/Formatted!R838</f>
        <v>20.646760378918348</v>
      </c>
    </row>
    <row r="839" spans="1:5" ht="12.75" x14ac:dyDescent="0.2">
      <c r="A839" s="6">
        <v>838</v>
      </c>
      <c r="B839" s="6">
        <f>Formatted!E839/Formatted!R839</f>
        <v>1274.0504814705819</v>
      </c>
      <c r="C839" s="6">
        <f>Formatted!I839/Formatted!R839</f>
        <v>8.1470182623687886E-4</v>
      </c>
      <c r="D839" s="6">
        <f>Formatted!J839/Formatted!R839</f>
        <v>1.6729485596638797E-3</v>
      </c>
      <c r="E839" s="6">
        <f>Formatted!U839/Formatted!R839</f>
        <v>21.115382105491459</v>
      </c>
    </row>
    <row r="840" spans="1:5" ht="12.75" x14ac:dyDescent="0.2">
      <c r="A840" s="6">
        <v>839</v>
      </c>
      <c r="B840" s="6">
        <f>Formatted!E840/Formatted!R840</f>
        <v>1602.9172496692622</v>
      </c>
      <c r="C840" s="6">
        <f>Formatted!I840/Formatted!R840</f>
        <v>8.0684267017187632E-4</v>
      </c>
      <c r="D840" s="6">
        <f>Formatted!J840/Formatted!R840</f>
        <v>1.5156131539886459E-3</v>
      </c>
      <c r="E840" s="6">
        <f>Formatted!U840/Formatted!R840</f>
        <v>23.969102325191322</v>
      </c>
    </row>
    <row r="841" spans="1:5" ht="12.75" x14ac:dyDescent="0.2">
      <c r="A841" s="6">
        <v>840</v>
      </c>
      <c r="B841" s="6">
        <f>Formatted!E841/Formatted!R841</f>
        <v>1870.3500370485169</v>
      </c>
      <c r="C841" s="6">
        <f>Formatted!I841/Formatted!R841</f>
        <v>7.7697890740454603E-4</v>
      </c>
      <c r="D841" s="6">
        <f>Formatted!J841/Formatted!R841</f>
        <v>1.4806591432182787E-3</v>
      </c>
      <c r="E841" s="6">
        <f>Formatted!U841/Formatted!R841</f>
        <v>28.47954292524339</v>
      </c>
    </row>
    <row r="842" spans="1:5" ht="12.75" x14ac:dyDescent="0.2">
      <c r="A842" s="6">
        <v>841</v>
      </c>
      <c r="B842" s="6">
        <f>Formatted!E842/Formatted!R842</f>
        <v>2177.2216686885158</v>
      </c>
      <c r="C842" s="6">
        <f>Formatted!I842/Formatted!R842</f>
        <v>7.523709655810327E-4</v>
      </c>
      <c r="D842" s="6">
        <f>Formatted!J842/Formatted!R842</f>
        <v>1.4413847806032294E-3</v>
      </c>
      <c r="E842" s="6">
        <f>Formatted!U842/Formatted!R842</f>
        <v>37.572015502211038</v>
      </c>
    </row>
    <row r="843" spans="1:5" ht="12.75" x14ac:dyDescent="0.2">
      <c r="A843" s="6">
        <v>842</v>
      </c>
      <c r="B843" s="6">
        <f>Formatted!E843/Formatted!R843</f>
        <v>2273.8096865252701</v>
      </c>
      <c r="C843" s="6">
        <f>Formatted!I843/Formatted!R843</f>
        <v>6.963163196702551E-4</v>
      </c>
      <c r="D843" s="6">
        <f>Formatted!J843/Formatted!R843</f>
        <v>1.3339346633587284E-3</v>
      </c>
      <c r="E843" s="6">
        <f>Formatted!U843/Formatted!R843</f>
        <v>29.087920952808453</v>
      </c>
    </row>
    <row r="844" spans="1:5" ht="12.75" x14ac:dyDescent="0.2">
      <c r="A844" s="6">
        <v>843</v>
      </c>
      <c r="B844" s="6">
        <f>Formatted!E844/Formatted!R844</f>
        <v>2945.8631988912421</v>
      </c>
      <c r="C844" s="6">
        <f>Formatted!I844/Formatted!R844</f>
        <v>6.8506484960506218E-4</v>
      </c>
      <c r="D844" s="6">
        <f>Formatted!J844/Formatted!R844</f>
        <v>1.2744784767818095E-3</v>
      </c>
      <c r="E844" s="6">
        <f>Formatted!U844/Formatted!R844</f>
        <v>35.034581795558466</v>
      </c>
    </row>
    <row r="845" spans="1:5" ht="12.75" x14ac:dyDescent="0.2">
      <c r="A845" s="6">
        <v>844</v>
      </c>
      <c r="B845" s="6">
        <f>Formatted!E845/Formatted!R845</f>
        <v>3470.0340960382141</v>
      </c>
      <c r="C845" s="6">
        <f>Formatted!I845/Formatted!R845</f>
        <v>6.5201776596752082E-4</v>
      </c>
      <c r="D845" s="6">
        <f>Formatted!J845/Formatted!R845</f>
        <v>1.2096186113006403E-3</v>
      </c>
      <c r="E845" s="6">
        <f>Formatted!U845/Formatted!R845</f>
        <v>35.491968124135539</v>
      </c>
    </row>
    <row r="846" spans="1:5" ht="12.75" x14ac:dyDescent="0.2">
      <c r="A846" s="6">
        <v>845</v>
      </c>
      <c r="B846" s="6">
        <f>Formatted!E846/Formatted!R846</f>
        <v>3552.5606060864452</v>
      </c>
      <c r="C846" s="6">
        <f>Formatted!I846/Formatted!R846</f>
        <v>6.269358037432007E-4</v>
      </c>
      <c r="D846" s="6">
        <f>Formatted!J846/Formatted!R846</f>
        <v>1.0670603903018077E-3</v>
      </c>
      <c r="E846" s="6">
        <f>Formatted!U846/Formatted!R846</f>
        <v>38.47459593684043</v>
      </c>
    </row>
    <row r="847" spans="1:5" ht="12.75" x14ac:dyDescent="0.2">
      <c r="A847" s="6">
        <v>846</v>
      </c>
      <c r="B847" s="6">
        <f>Formatted!E847/Formatted!R847</f>
        <v>37282.257428864192</v>
      </c>
      <c r="C847" s="6">
        <f>Formatted!I847/Formatted!R847</f>
        <v>3.5587688184756049E-3</v>
      </c>
      <c r="D847" s="6">
        <f>Formatted!J847/Formatted!R847</f>
        <v>0</v>
      </c>
      <c r="E847" s="6">
        <f>Formatted!U847/Formatted!R847</f>
        <v>336.11570899345787</v>
      </c>
    </row>
    <row r="848" spans="1:5" ht="12.75" x14ac:dyDescent="0.2">
      <c r="A848" s="6">
        <v>847</v>
      </c>
      <c r="B848" s="6">
        <f>Formatted!E848/Formatted!R848</f>
        <v>32717.520389464331</v>
      </c>
      <c r="C848" s="6">
        <f>Formatted!I848/Formatted!R848</f>
        <v>3.629348244972434E-3</v>
      </c>
      <c r="D848" s="6">
        <f>Formatted!J848/Formatted!R848</f>
        <v>0</v>
      </c>
      <c r="E848" s="6">
        <f>Formatted!U848/Formatted!R848</f>
        <v>279.40447821060332</v>
      </c>
    </row>
    <row r="849" spans="1:5" ht="12.75" x14ac:dyDescent="0.2">
      <c r="A849" s="6">
        <v>848</v>
      </c>
      <c r="B849" s="6">
        <f>Formatted!E849/Formatted!R849</f>
        <v>31229.157675860173</v>
      </c>
      <c r="C849" s="6">
        <f>Formatted!I849/Formatted!R849</f>
        <v>3.9161363725528659E-3</v>
      </c>
      <c r="D849" s="6">
        <f>Formatted!J849/Formatted!R849</f>
        <v>9.1860410373102129E-3</v>
      </c>
      <c r="E849" s="6">
        <f>Formatted!U849/Formatted!R849</f>
        <v>274.44780101220135</v>
      </c>
    </row>
    <row r="850" spans="1:5" ht="12.75" x14ac:dyDescent="0.2">
      <c r="A850" s="6">
        <v>849</v>
      </c>
      <c r="B850" s="6">
        <f>Formatted!E850/Formatted!R850</f>
        <v>33667.92464648679</v>
      </c>
      <c r="C850" s="6">
        <f>Formatted!I850/Formatted!R850</f>
        <v>3.6970043376814542E-3</v>
      </c>
      <c r="D850" s="6">
        <f>Formatted!J850/Formatted!R850</f>
        <v>8.6178142470129497E-3</v>
      </c>
      <c r="E850" s="6">
        <f>Formatted!U850/Formatted!R850</f>
        <v>285.82502074883729</v>
      </c>
    </row>
    <row r="851" spans="1:5" ht="12.75" x14ac:dyDescent="0.2">
      <c r="A851" s="6">
        <v>850</v>
      </c>
      <c r="B851" s="6">
        <f>Formatted!E851/Formatted!R851</f>
        <v>36474.354458715883</v>
      </c>
      <c r="C851" s="6">
        <f>Formatted!I851/Formatted!R851</f>
        <v>3.877176916273354E-3</v>
      </c>
      <c r="D851" s="6">
        <f>Formatted!J851/Formatted!R851</f>
        <v>9.4466699540548364E-3</v>
      </c>
      <c r="E851" s="6">
        <f>Formatted!U851/Formatted!R851</f>
        <v>377.07125022502953</v>
      </c>
    </row>
    <row r="852" spans="1:5" ht="12.75" x14ac:dyDescent="0.2">
      <c r="A852" s="6">
        <v>851</v>
      </c>
      <c r="B852" s="6">
        <f>Formatted!E852/Formatted!R852</f>
        <v>35766.554749438459</v>
      </c>
      <c r="C852" s="6">
        <f>Formatted!I852/Formatted!R852</f>
        <v>4.0321351146173296E-3</v>
      </c>
      <c r="D852" s="6">
        <f>Formatted!J852/Formatted!R852</f>
        <v>9.7918652610488911E-3</v>
      </c>
      <c r="E852" s="6">
        <f>Formatted!U852/Formatted!R852</f>
        <v>376.46451128172617</v>
      </c>
    </row>
    <row r="853" spans="1:5" ht="12.75" x14ac:dyDescent="0.2">
      <c r="A853" s="6">
        <v>852</v>
      </c>
      <c r="B853" s="6">
        <f>Formatted!E853/Formatted!R853</f>
        <v>34127.555652963463</v>
      </c>
      <c r="C853" s="6">
        <f>Formatted!I853/Formatted!R853</f>
        <v>4.0687482388302703E-3</v>
      </c>
      <c r="D853" s="6">
        <f>Formatted!J853/Formatted!R853</f>
        <v>9.6379191583956924E-3</v>
      </c>
      <c r="E853" s="6">
        <f>Formatted!U853/Formatted!R853</f>
        <v>294.77284824196124</v>
      </c>
    </row>
    <row r="854" spans="1:5" ht="12.75" x14ac:dyDescent="0.2">
      <c r="A854" s="6">
        <v>853</v>
      </c>
      <c r="B854" s="6">
        <f>Formatted!E854/Formatted!R854</f>
        <v>34123.615929310894</v>
      </c>
      <c r="C854" s="6">
        <f>Formatted!I854/Formatted!R854</f>
        <v>4.0740232017108767E-3</v>
      </c>
      <c r="D854" s="6">
        <f>Formatted!J854/Formatted!R854</f>
        <v>9.6906451593968095E-3</v>
      </c>
      <c r="E854" s="6">
        <f>Formatted!U854/Formatted!R854</f>
        <v>291.62386539955349</v>
      </c>
    </row>
    <row r="855" spans="1:5" ht="12.75" x14ac:dyDescent="0.2">
      <c r="A855" s="6">
        <v>854</v>
      </c>
      <c r="B855" s="6">
        <f>Formatted!E855/Formatted!R855</f>
        <v>37978.438270237966</v>
      </c>
      <c r="C855" s="6">
        <f>Formatted!I855/Formatted!R855</f>
        <v>4.0913975783381639E-3</v>
      </c>
      <c r="D855" s="6">
        <f>Formatted!J855/Formatted!R855</f>
        <v>9.8638617854219807E-3</v>
      </c>
      <c r="E855" s="6">
        <f>Formatted!U855/Formatted!R855</f>
        <v>305.20569278779277</v>
      </c>
    </row>
    <row r="856" spans="1:5" ht="12.75" x14ac:dyDescent="0.2">
      <c r="A856" s="6">
        <v>855</v>
      </c>
      <c r="B856" s="6">
        <f>Formatted!E856/Formatted!R856</f>
        <v>39511.450943734926</v>
      </c>
      <c r="C856" s="6">
        <f>Formatted!I856/Formatted!R856</f>
        <v>3.9686822205165749E-3</v>
      </c>
      <c r="D856" s="6">
        <f>Formatted!J856/Formatted!R856</f>
        <v>9.7009157202093185E-3</v>
      </c>
      <c r="E856" s="6">
        <f>Formatted!U856/Formatted!R856</f>
        <v>272.72308639497038</v>
      </c>
    </row>
    <row r="857" spans="1:5" ht="12.75" x14ac:dyDescent="0.2">
      <c r="A857" s="6">
        <v>856</v>
      </c>
      <c r="B857" s="6">
        <f>Formatted!E857/Formatted!R857</f>
        <v>43154.022693633451</v>
      </c>
      <c r="C857" s="6">
        <f>Formatted!I857/Formatted!R857</f>
        <v>4.0046148441097414E-3</v>
      </c>
      <c r="D857" s="6">
        <f>Formatted!J857/Formatted!R857</f>
        <v>9.5468545939093093E-3</v>
      </c>
      <c r="E857" s="6">
        <f>Formatted!U857/Formatted!R857</f>
        <v>308.40218472653754</v>
      </c>
    </row>
    <row r="858" spans="1:5" ht="12.75" x14ac:dyDescent="0.2">
      <c r="A858" s="6">
        <v>857</v>
      </c>
      <c r="B858" s="6">
        <f>Formatted!E858/Formatted!R858</f>
        <v>46237.880658340109</v>
      </c>
      <c r="C858" s="6">
        <f>Formatted!I858/Formatted!R858</f>
        <v>3.9962594415150939E-3</v>
      </c>
      <c r="D858" s="6">
        <f>Formatted!J858/Formatted!R858</f>
        <v>9.4061305968832359E-3</v>
      </c>
      <c r="E858" s="6">
        <f>Formatted!U858/Formatted!R858</f>
        <v>311.0690583715064</v>
      </c>
    </row>
    <row r="859" spans="1:5" ht="12.75" x14ac:dyDescent="0.2">
      <c r="A859" s="6">
        <v>858</v>
      </c>
      <c r="B859" s="6">
        <f>Formatted!E859/Formatted!R859</f>
        <v>46565.778171498139</v>
      </c>
      <c r="C859" s="6">
        <f>Formatted!I859/Formatted!R859</f>
        <v>4.0683438557227881E-3</v>
      </c>
      <c r="D859" s="6">
        <f>Formatted!J859/Formatted!R859</f>
        <v>9.560793069764182E-3</v>
      </c>
      <c r="E859" s="6">
        <f>Formatted!U859/Formatted!R859</f>
        <v>321.15492160804115</v>
      </c>
    </row>
    <row r="860" spans="1:5" ht="12.75" x14ac:dyDescent="0.2">
      <c r="A860" s="6">
        <v>859</v>
      </c>
      <c r="B860" s="6">
        <f>Formatted!E860/Formatted!R860</f>
        <v>1229.0009584358006</v>
      </c>
      <c r="C860" s="6">
        <f>Formatted!I860/Formatted!R860</f>
        <v>0</v>
      </c>
      <c r="D860" s="6">
        <f>Formatted!J860/Formatted!R860</f>
        <v>0</v>
      </c>
      <c r="E860" s="6">
        <f>Formatted!U860/Formatted!R860</f>
        <v>32.451769481442227</v>
      </c>
    </row>
    <row r="861" spans="1:5" ht="12.75" x14ac:dyDescent="0.2">
      <c r="A861" s="6">
        <v>860</v>
      </c>
      <c r="B861" s="6">
        <f>Formatted!E861/Formatted!R861</f>
        <v>1490.9267512140493</v>
      </c>
      <c r="C861" s="6">
        <f>Formatted!I861/Formatted!R861</f>
        <v>5.2563763032668197E-3</v>
      </c>
      <c r="D861" s="6">
        <f>Formatted!J861/Formatted!R861</f>
        <v>0</v>
      </c>
      <c r="E861" s="6">
        <f>Formatted!U861/Formatted!R861</f>
        <v>51.217044170830718</v>
      </c>
    </row>
    <row r="862" spans="1:5" ht="12.75" x14ac:dyDescent="0.2">
      <c r="A862" s="6">
        <v>861</v>
      </c>
      <c r="B862" s="6">
        <f>Formatted!E862/Formatted!R862</f>
        <v>1658.0311460138362</v>
      </c>
      <c r="C862" s="6">
        <f>Formatted!I862/Formatted!R862</f>
        <v>5.0099778261556609E-3</v>
      </c>
      <c r="D862" s="6">
        <f>Formatted!J862/Formatted!R862</f>
        <v>1.6739341170047838E-2</v>
      </c>
      <c r="E862" s="6">
        <f>Formatted!U862/Formatted!R862</f>
        <v>58.079481804499217</v>
      </c>
    </row>
    <row r="863" spans="1:5" ht="12.75" x14ac:dyDescent="0.2">
      <c r="A863" s="6">
        <v>862</v>
      </c>
      <c r="B863" s="6">
        <f>Formatted!E863/Formatted!R863</f>
        <v>2068.1236571717868</v>
      </c>
      <c r="C863" s="6">
        <f>Formatted!I863/Formatted!R863</f>
        <v>4.2536000694344857E-3</v>
      </c>
      <c r="D863" s="6">
        <f>Formatted!J863/Formatted!R863</f>
        <v>1.4359564124209925E-2</v>
      </c>
      <c r="E863" s="6">
        <f>Formatted!U863/Formatted!R863</f>
        <v>52.518549511443339</v>
      </c>
    </row>
    <row r="864" spans="1:5" ht="12.75" x14ac:dyDescent="0.2">
      <c r="A864" s="6">
        <v>863</v>
      </c>
      <c r="B864" s="6">
        <f>Formatted!E864/Formatted!R864</f>
        <v>2874.288291302496</v>
      </c>
      <c r="C864" s="6">
        <f>Formatted!I864/Formatted!R864</f>
        <v>4.6614980298721404E-3</v>
      </c>
      <c r="D864" s="6">
        <f>Formatted!J864/Formatted!R864</f>
        <v>1.534924600271032E-2</v>
      </c>
      <c r="E864" s="6">
        <f>Formatted!U864/Formatted!R864</f>
        <v>66.409178454517871</v>
      </c>
    </row>
    <row r="865" spans="1:5" ht="12.75" x14ac:dyDescent="0.2">
      <c r="A865" s="6">
        <v>864</v>
      </c>
      <c r="B865" s="6">
        <f>Formatted!E865/Formatted!R865</f>
        <v>3771.2789573453647</v>
      </c>
      <c r="C865" s="6">
        <f>Formatted!I865/Formatted!R865</f>
        <v>4.3725406480703242E-3</v>
      </c>
      <c r="D865" s="6">
        <f>Formatted!J865/Formatted!R865</f>
        <v>1.4544964560376824E-2</v>
      </c>
      <c r="E865" s="6">
        <f>Formatted!U865/Formatted!R865</f>
        <v>62.058374615906523</v>
      </c>
    </row>
    <row r="866" spans="1:5" ht="12.75" x14ac:dyDescent="0.2">
      <c r="A866" s="6">
        <v>865</v>
      </c>
      <c r="B866" s="6">
        <f>Formatted!E866/Formatted!R866</f>
        <v>5291.5743678960735</v>
      </c>
      <c r="C866" s="6">
        <f>Formatted!I866/Formatted!R866</f>
        <v>4.0177464403775157E-3</v>
      </c>
      <c r="D866" s="6">
        <f>Formatted!J866/Formatted!R866</f>
        <v>1.2577145513442439E-2</v>
      </c>
      <c r="E866" s="6">
        <f>Formatted!U866/Formatted!R866</f>
        <v>69.244459332729036</v>
      </c>
    </row>
    <row r="867" spans="1:5" ht="12.75" x14ac:dyDescent="0.2">
      <c r="A867" s="6">
        <v>866</v>
      </c>
      <c r="B867" s="6">
        <f>Formatted!E867/Formatted!R867</f>
        <v>6781.1094049983367</v>
      </c>
      <c r="C867" s="6">
        <f>Formatted!I867/Formatted!R867</f>
        <v>3.281088222104195E-3</v>
      </c>
      <c r="D867" s="6">
        <f>Formatted!J867/Formatted!R867</f>
        <v>1.142759015129753E-2</v>
      </c>
      <c r="E867" s="6">
        <f>Formatted!U867/Formatted!R867</f>
        <v>90.156464089311214</v>
      </c>
    </row>
    <row r="868" spans="1:5" ht="12.75" x14ac:dyDescent="0.2">
      <c r="A868" s="6">
        <v>867</v>
      </c>
      <c r="B868" s="6">
        <f>Formatted!E868/Formatted!R868</f>
        <v>8485.3898175322192</v>
      </c>
      <c r="C868" s="6">
        <f>Formatted!I868/Formatted!R868</f>
        <v>3.2357407171111395E-3</v>
      </c>
      <c r="D868" s="6">
        <f>Formatted!J868/Formatted!R868</f>
        <v>1.0983667219599336E-2</v>
      </c>
      <c r="E868" s="6">
        <f>Formatted!U868/Formatted!R868</f>
        <v>86.83169580196504</v>
      </c>
    </row>
    <row r="869" spans="1:5" ht="12.75" x14ac:dyDescent="0.2">
      <c r="A869" s="6">
        <v>868</v>
      </c>
      <c r="B869" s="6">
        <f>Formatted!E869/Formatted!R869</f>
        <v>7146.0968547169305</v>
      </c>
      <c r="C869" s="6">
        <f>Formatted!I869/Formatted!R869</f>
        <v>2.6745665628162729E-3</v>
      </c>
      <c r="D869" s="6">
        <f>Formatted!J869/Formatted!R869</f>
        <v>9.5581220330881681E-3</v>
      </c>
      <c r="E869" s="6">
        <f>Formatted!U869/Formatted!R869</f>
        <v>81.9626239249707</v>
      </c>
    </row>
    <row r="870" spans="1:5" ht="12.75" x14ac:dyDescent="0.2">
      <c r="A870" s="6">
        <v>869</v>
      </c>
      <c r="B870" s="6">
        <f>Formatted!E870/Formatted!R870</f>
        <v>9067.7490127947785</v>
      </c>
      <c r="C870" s="6">
        <f>Formatted!I870/Formatted!R870</f>
        <v>2.4310757640451622E-3</v>
      </c>
      <c r="D870" s="6">
        <f>Formatted!J870/Formatted!R870</f>
        <v>9.3095148074196984E-3</v>
      </c>
      <c r="E870" s="6">
        <f>Formatted!U870/Formatted!R870</f>
        <v>91.228907297644753</v>
      </c>
    </row>
    <row r="871" spans="1:5" ht="12.75" x14ac:dyDescent="0.2">
      <c r="A871" s="6">
        <v>870</v>
      </c>
      <c r="B871" s="6">
        <f>Formatted!E871/Formatted!R871</f>
        <v>11354.988343017287</v>
      </c>
      <c r="C871" s="6">
        <f>Formatted!I871/Formatted!R871</f>
        <v>2.0833383665728473E-3</v>
      </c>
      <c r="D871" s="6">
        <f>Formatted!J871/Formatted!R871</f>
        <v>8.9334766799946848E-3</v>
      </c>
      <c r="E871" s="6">
        <f>Formatted!U871/Formatted!R871</f>
        <v>110.59033859608857</v>
      </c>
    </row>
    <row r="872" spans="1:5" ht="12.75" x14ac:dyDescent="0.2">
      <c r="A872" s="6">
        <v>871</v>
      </c>
      <c r="B872" s="6">
        <f>Formatted!E872/Formatted!R872</f>
        <v>12149.058224659313</v>
      </c>
      <c r="C872" s="6">
        <f>Formatted!I872/Formatted!R872</f>
        <v>2.1248345509687237E-3</v>
      </c>
      <c r="D872" s="6">
        <f>Formatted!J872/Formatted!R872</f>
        <v>7.6091814720906656E-3</v>
      </c>
      <c r="E872" s="6">
        <f>Formatted!U872/Formatted!R872</f>
        <v>126.19536459829943</v>
      </c>
    </row>
    <row r="873" spans="1:5" ht="12.75" x14ac:dyDescent="0.2">
      <c r="A873" s="6">
        <v>872</v>
      </c>
      <c r="B873" s="6">
        <f>Formatted!E873/Formatted!R873</f>
        <v>279.62027498775109</v>
      </c>
      <c r="C873" s="6">
        <f>Formatted!I873/Formatted!R873</f>
        <v>0</v>
      </c>
      <c r="D873" s="6">
        <f>Formatted!J873/Formatted!R873</f>
        <v>0</v>
      </c>
      <c r="E873" s="6">
        <f>Formatted!U873/Formatted!R873</f>
        <v>5.7161522129674998</v>
      </c>
    </row>
    <row r="874" spans="1:5" ht="12.75" x14ac:dyDescent="0.2">
      <c r="A874" s="6">
        <v>873</v>
      </c>
      <c r="B874" s="6">
        <f>Formatted!E874/Formatted!R874</f>
        <v>308.40903136438089</v>
      </c>
      <c r="C874" s="6">
        <f>Formatted!I874/Formatted!R874</f>
        <v>6.2627651614729737E-4</v>
      </c>
      <c r="D874" s="6">
        <f>Formatted!J874/Formatted!R874</f>
        <v>0</v>
      </c>
      <c r="E874" s="6">
        <f>Formatted!U874/Formatted!R874</f>
        <v>4.2466279751673373</v>
      </c>
    </row>
    <row r="875" spans="1:5" ht="12.75" x14ac:dyDescent="0.2">
      <c r="A875" s="6">
        <v>874</v>
      </c>
      <c r="B875" s="6">
        <f>Formatted!E875/Formatted!R875</f>
        <v>321.72653796060672</v>
      </c>
      <c r="C875" s="6">
        <f>Formatted!I875/Formatted!R875</f>
        <v>5.6204540445228129E-4</v>
      </c>
      <c r="D875" s="6">
        <f>Formatted!J875/Formatted!R875</f>
        <v>1.282184863846755E-3</v>
      </c>
      <c r="E875" s="6">
        <f>Formatted!U875/Formatted!R875</f>
        <v>5.4100627166529742</v>
      </c>
    </row>
    <row r="876" spans="1:5" ht="12.75" x14ac:dyDescent="0.2">
      <c r="A876" s="6">
        <v>875</v>
      </c>
      <c r="B876" s="6">
        <f>Formatted!E876/Formatted!R876</f>
        <v>380.50736244125869</v>
      </c>
      <c r="C876" s="6">
        <f>Formatted!I876/Formatted!R876</f>
        <v>4.9253464993159236E-4</v>
      </c>
      <c r="D876" s="6">
        <f>Formatted!J876/Formatted!R876</f>
        <v>1.2848729998215455E-3</v>
      </c>
      <c r="E876" s="6">
        <f>Formatted!U876/Formatted!R876</f>
        <v>6.9399004619990876</v>
      </c>
    </row>
    <row r="877" spans="1:5" ht="12.75" x14ac:dyDescent="0.2">
      <c r="A877" s="6">
        <v>876</v>
      </c>
      <c r="B877" s="6">
        <f>Formatted!E877/Formatted!R877</f>
        <v>433.23511900797303</v>
      </c>
      <c r="C877" s="6">
        <f>Formatted!I877/Formatted!R877</f>
        <v>5.5752541775226747E-4</v>
      </c>
      <c r="D877" s="6">
        <f>Formatted!J877/Formatted!R877</f>
        <v>1.1127000607283485E-3</v>
      </c>
      <c r="E877" s="6">
        <f>Formatted!U877/Formatted!R877</f>
        <v>14.300546555135464</v>
      </c>
    </row>
    <row r="878" spans="1:5" ht="12.75" x14ac:dyDescent="0.2">
      <c r="A878" s="6">
        <v>877</v>
      </c>
      <c r="B878" s="6">
        <f>Formatted!E878/Formatted!R878</f>
        <v>476.48009762522759</v>
      </c>
      <c r="C878" s="6">
        <f>Formatted!I878/Formatted!R878</f>
        <v>5.2802851276488594E-4</v>
      </c>
      <c r="D878" s="6">
        <f>Formatted!J878/Formatted!R878</f>
        <v>1.1372176810134427E-3</v>
      </c>
      <c r="E878" s="6">
        <f>Formatted!U878/Formatted!R878</f>
        <v>18.207879750513307</v>
      </c>
    </row>
    <row r="879" spans="1:5" ht="12.75" x14ac:dyDescent="0.2">
      <c r="A879" s="6">
        <v>878</v>
      </c>
      <c r="B879" s="6">
        <f>Formatted!E879/Formatted!R879</f>
        <v>543.11070232255099</v>
      </c>
      <c r="C879" s="6">
        <f>Formatted!I879/Formatted!R879</f>
        <v>4.6949256477081097E-4</v>
      </c>
      <c r="D879" s="6">
        <f>Formatted!J879/Formatted!R879</f>
        <v>9.8593438601870306E-4</v>
      </c>
      <c r="E879" s="6">
        <f>Formatted!U879/Formatted!R879</f>
        <v>27.211405794879656</v>
      </c>
    </row>
    <row r="880" spans="1:5" ht="12.75" x14ac:dyDescent="0.2">
      <c r="A880" s="6">
        <v>879</v>
      </c>
      <c r="B880" s="6">
        <f>Formatted!E880/Formatted!R880</f>
        <v>721.76869087388957</v>
      </c>
      <c r="C880" s="6">
        <f>Formatted!I880/Formatted!R880</f>
        <v>4.7395793789385774E-4</v>
      </c>
      <c r="D880" s="6">
        <f>Formatted!J880/Formatted!R880</f>
        <v>9.9328069243033944E-4</v>
      </c>
      <c r="E880" s="6">
        <f>Formatted!U880/Formatted!R880</f>
        <v>40.809353883532005</v>
      </c>
    </row>
    <row r="881" spans="1:5" ht="12.75" x14ac:dyDescent="0.2">
      <c r="A881" s="6">
        <v>880</v>
      </c>
      <c r="B881" s="6">
        <f>Formatted!E881/Formatted!R881</f>
        <v>966.3936272021358</v>
      </c>
      <c r="C881" s="6">
        <f>Formatted!I881/Formatted!R881</f>
        <v>4.7793633782691259E-4</v>
      </c>
      <c r="D881" s="6">
        <f>Formatted!J881/Formatted!R881</f>
        <v>1.0715024348054976E-3</v>
      </c>
      <c r="E881" s="6">
        <f>Formatted!U881/Formatted!R881</f>
        <v>84.795156711226426</v>
      </c>
    </row>
    <row r="882" spans="1:5" ht="12.75" x14ac:dyDescent="0.2">
      <c r="A882" s="6">
        <v>881</v>
      </c>
      <c r="B882" s="6">
        <f>Formatted!E882/Formatted!R882</f>
        <v>871.22438931510408</v>
      </c>
      <c r="C882" s="6">
        <f>Formatted!I882/Formatted!R882</f>
        <v>4.8000297215462632E-4</v>
      </c>
      <c r="D882" s="6">
        <f>Formatted!J882/Formatted!R882</f>
        <v>9.8972749057269697E-4</v>
      </c>
      <c r="E882" s="6">
        <f>Formatted!U882/Formatted!R882</f>
        <v>73.003548009585202</v>
      </c>
    </row>
    <row r="883" spans="1:5" ht="12.75" x14ac:dyDescent="0.2">
      <c r="A883" s="6">
        <v>882</v>
      </c>
      <c r="B883" s="6">
        <f>Formatted!E883/Formatted!R883</f>
        <v>880.03777510600412</v>
      </c>
      <c r="C883" s="6">
        <f>Formatted!I883/Formatted!R883</f>
        <v>4.4457497384313221E-4</v>
      </c>
      <c r="D883" s="6">
        <f>Formatted!J883/Formatted!R883</f>
        <v>8.8988417555388314E-4</v>
      </c>
      <c r="E883" s="6">
        <f>Formatted!U883/Formatted!R883</f>
        <v>73.055672828062185</v>
      </c>
    </row>
    <row r="884" spans="1:5" ht="12.75" x14ac:dyDescent="0.2">
      <c r="A884" s="6">
        <v>883</v>
      </c>
      <c r="B884" s="6">
        <f>Formatted!E884/Formatted!R884</f>
        <v>1123.8831681354948</v>
      </c>
      <c r="C884" s="6">
        <f>Formatted!I884/Formatted!R884</f>
        <v>3.9005548906539007E-4</v>
      </c>
      <c r="D884" s="6">
        <f>Formatted!J884/Formatted!R884</f>
        <v>6.8563449751568562E-4</v>
      </c>
      <c r="E884" s="6">
        <f>Formatted!U884/Formatted!R884</f>
        <v>102.63663729010264</v>
      </c>
    </row>
    <row r="885" spans="1:5" ht="12.75" x14ac:dyDescent="0.2">
      <c r="A885" s="6">
        <v>884</v>
      </c>
      <c r="B885" s="6">
        <f>Formatted!E885/Formatted!R885</f>
        <v>1177.973596625767</v>
      </c>
      <c r="C885" s="6">
        <f>Formatted!I885/Formatted!R885</f>
        <v>4.13218718790127E-4</v>
      </c>
      <c r="D885" s="6">
        <f>Formatted!J885/Formatted!R885</f>
        <v>8.0771151376801253E-4</v>
      </c>
      <c r="E885" s="6">
        <f>Formatted!U885/Formatted!R885</f>
        <v>131.61649308032528</v>
      </c>
    </row>
    <row r="886" spans="1:5" ht="12.75" x14ac:dyDescent="0.2">
      <c r="A886" s="6">
        <v>885</v>
      </c>
      <c r="B886" s="6">
        <f>Formatted!E886/Formatted!R886</f>
        <v>321.28948397457373</v>
      </c>
      <c r="C886" s="6">
        <f>Formatted!I886/Formatted!R886</f>
        <v>0</v>
      </c>
      <c r="D886" s="6">
        <f>Formatted!J886/Formatted!R886</f>
        <v>0</v>
      </c>
      <c r="E886" s="6">
        <f>Formatted!U886/Formatted!R886</f>
        <v>1.48470356315864</v>
      </c>
    </row>
    <row r="887" spans="1:5" ht="12.75" x14ac:dyDescent="0.2">
      <c r="A887" s="6">
        <v>886</v>
      </c>
      <c r="B887" s="6">
        <f>Formatted!E887/Formatted!R887</f>
        <v>323.32073433197399</v>
      </c>
      <c r="C887" s="6">
        <f>Formatted!I887/Formatted!R887</f>
        <v>0</v>
      </c>
      <c r="D887" s="6">
        <f>Formatted!J887/Formatted!R887</f>
        <v>0</v>
      </c>
      <c r="E887" s="6">
        <f>Formatted!U887/Formatted!R887</f>
        <v>0.73123883375449639</v>
      </c>
    </row>
    <row r="888" spans="1:5" ht="12.75" x14ac:dyDescent="0.2">
      <c r="A888" s="6">
        <v>887</v>
      </c>
      <c r="B888" s="6">
        <f>Formatted!E888/Formatted!R888</f>
        <v>317.06022962015203</v>
      </c>
      <c r="C888" s="6">
        <f>Formatted!I888/Formatted!R888</f>
        <v>0</v>
      </c>
      <c r="D888" s="6">
        <f>Formatted!J888/Formatted!R888</f>
        <v>3.3794719620143022E-4</v>
      </c>
      <c r="E888" s="6">
        <f>Formatted!U888/Formatted!R888</f>
        <v>0.72133873255374648</v>
      </c>
    </row>
    <row r="889" spans="1:5" ht="12.75" x14ac:dyDescent="0.2">
      <c r="A889" s="6">
        <v>888</v>
      </c>
      <c r="B889" s="6">
        <f>Formatted!E889/Formatted!R889</f>
        <v>360.081787036251</v>
      </c>
      <c r="C889" s="6">
        <f>Formatted!I889/Formatted!R889</f>
        <v>0</v>
      </c>
      <c r="D889" s="6">
        <f>Formatted!J889/Formatted!R889</f>
        <v>3.2229538380824295E-4</v>
      </c>
      <c r="E889" s="6">
        <f>Formatted!U889/Formatted!R889</f>
        <v>0.88982712260696573</v>
      </c>
    </row>
    <row r="890" spans="1:5" ht="12.75" x14ac:dyDescent="0.2">
      <c r="A890" s="6">
        <v>889</v>
      </c>
      <c r="B890" s="6">
        <f>Formatted!E890/Formatted!R890</f>
        <v>415.22225216840798</v>
      </c>
      <c r="C890" s="6">
        <f>Formatted!I890/Formatted!R890</f>
        <v>0</v>
      </c>
      <c r="D890" s="6">
        <f>Formatted!J890/Formatted!R890</f>
        <v>3.0566165395591453E-4</v>
      </c>
      <c r="E890" s="6">
        <f>Formatted!U890/Formatted!R890</f>
        <v>1.4037274578916856</v>
      </c>
    </row>
    <row r="891" spans="1:5" ht="12.75" x14ac:dyDescent="0.2">
      <c r="A891" s="6">
        <v>890</v>
      </c>
      <c r="B891" s="6">
        <f>Formatted!E891/Formatted!R891</f>
        <v>472.40846306267036</v>
      </c>
      <c r="C891" s="6">
        <f>Formatted!I891/Formatted!R891</f>
        <v>0</v>
      </c>
      <c r="D891" s="6">
        <f>Formatted!J891/Formatted!R891</f>
        <v>2.8805076324817645E-4</v>
      </c>
      <c r="E891" s="6">
        <f>Formatted!U891/Formatted!R891</f>
        <v>1.7269230410562137</v>
      </c>
    </row>
    <row r="892" spans="1:5" ht="12.75" x14ac:dyDescent="0.2">
      <c r="A892" s="6">
        <v>891</v>
      </c>
      <c r="B892" s="6">
        <f>Formatted!E892/Formatted!R892</f>
        <v>585.64057510859186</v>
      </c>
      <c r="C892" s="6">
        <f>Formatted!I892/Formatted!R892</f>
        <v>0</v>
      </c>
      <c r="D892" s="6">
        <f>Formatted!J892/Formatted!R892</f>
        <v>2.6798147196455862E-4</v>
      </c>
      <c r="E892" s="6">
        <f>Formatted!U892/Formatted!R892</f>
        <v>2.5441278983977083</v>
      </c>
    </row>
    <row r="893" spans="1:5" ht="12.75" x14ac:dyDescent="0.2">
      <c r="A893" s="6">
        <v>892</v>
      </c>
      <c r="B893" s="6">
        <f>Formatted!E893/Formatted!R893</f>
        <v>702.27013119965511</v>
      </c>
      <c r="C893" s="6">
        <f>Formatted!I893/Formatted!R893</f>
        <v>0</v>
      </c>
      <c r="D893" s="6">
        <f>Formatted!J893/Formatted!R893</f>
        <v>2.3847226088665783E-4</v>
      </c>
      <c r="E893" s="6">
        <f>Formatted!U893/Formatted!R893</f>
        <v>2.3281810686284587</v>
      </c>
    </row>
    <row r="894" spans="1:5" ht="12.75" x14ac:dyDescent="0.2">
      <c r="A894" s="6">
        <v>893</v>
      </c>
      <c r="B894" s="6">
        <f>Formatted!E894/Formatted!R894</f>
        <v>886.75965247176021</v>
      </c>
      <c r="C894" s="6">
        <f>Formatted!I894/Formatted!R894</f>
        <v>0</v>
      </c>
      <c r="D894" s="6">
        <f>Formatted!J894/Formatted!R894</f>
        <v>2.3179191438782746E-4</v>
      </c>
      <c r="E894" s="6">
        <f>Formatted!U894/Formatted!R894</f>
        <v>8.3073700869846796</v>
      </c>
    </row>
    <row r="895" spans="1:5" ht="12.75" x14ac:dyDescent="0.2">
      <c r="A895" s="6">
        <v>894</v>
      </c>
      <c r="B895" s="6">
        <f>Formatted!E895/Formatted!R895</f>
        <v>930.58594459958954</v>
      </c>
      <c r="C895" s="6">
        <f>Formatted!I895/Formatted!R895</f>
        <v>0</v>
      </c>
      <c r="D895" s="6">
        <f>Formatted!J895/Formatted!R895</f>
        <v>1.8012217037483279E-4</v>
      </c>
      <c r="E895" s="6">
        <f>Formatted!U895/Formatted!R895</f>
        <v>14.5182617396898</v>
      </c>
    </row>
    <row r="896" spans="1:5" ht="12.75" x14ac:dyDescent="0.2">
      <c r="A896" s="6">
        <v>895</v>
      </c>
      <c r="B896" s="6">
        <f>Formatted!E896/Formatted!R896</f>
        <v>1122.8523156057815</v>
      </c>
      <c r="C896" s="6">
        <f>Formatted!I896/Formatted!R896</f>
        <v>0</v>
      </c>
      <c r="D896" s="6">
        <f>Formatted!J896/Formatted!R896</f>
        <v>1.8402952102447372E-4</v>
      </c>
      <c r="E896" s="6">
        <f>Formatted!U896/Formatted!R896</f>
        <v>33.616267646781523</v>
      </c>
    </row>
    <row r="897" spans="1:5" ht="12.75" x14ac:dyDescent="0.2">
      <c r="A897" s="6">
        <v>896</v>
      </c>
      <c r="B897" s="6">
        <f>Formatted!E897/Formatted!R897</f>
        <v>1265.7093443131246</v>
      </c>
      <c r="C897" s="6">
        <f>Formatted!I897/Formatted!R897</f>
        <v>0</v>
      </c>
      <c r="D897" s="6">
        <f>Formatted!J897/Formatted!R897</f>
        <v>1.3831568300498947E-4</v>
      </c>
      <c r="E897" s="6">
        <f>Formatted!U897/Formatted!R897</f>
        <v>38.029145659908416</v>
      </c>
    </row>
    <row r="898" spans="1:5" ht="12.75" x14ac:dyDescent="0.2">
      <c r="A898" s="6">
        <v>897</v>
      </c>
      <c r="B898" s="6">
        <f>Formatted!E898/Formatted!R898</f>
        <v>1412.4522430391282</v>
      </c>
      <c r="C898" s="6">
        <f>Formatted!I898/Formatted!R898</f>
        <v>0</v>
      </c>
      <c r="D898" s="6">
        <f>Formatted!J898/Formatted!R898</f>
        <v>1.4625719267143125E-4</v>
      </c>
      <c r="E898" s="6">
        <f>Formatted!U898/Formatted!R898</f>
        <v>36.263357442196437</v>
      </c>
    </row>
    <row r="899" spans="1:5" ht="12.75" x14ac:dyDescent="0.2">
      <c r="A899" s="6">
        <v>898</v>
      </c>
      <c r="B899" s="6">
        <f>Formatted!E899/Formatted!R899</f>
        <v>14127.566672918012</v>
      </c>
      <c r="C899" s="6">
        <f>Formatted!I899/Formatted!R899</f>
        <v>0</v>
      </c>
      <c r="D899" s="6">
        <f>Formatted!J899/Formatted!R899</f>
        <v>0</v>
      </c>
      <c r="E899" s="6">
        <f>Formatted!U899/Formatted!R899</f>
        <v>0</v>
      </c>
    </row>
    <row r="900" spans="1:5" ht="12.75" x14ac:dyDescent="0.2">
      <c r="A900" s="6">
        <v>899</v>
      </c>
      <c r="B900" s="6">
        <f>Formatted!E900/Formatted!R900</f>
        <v>14870.049963476991</v>
      </c>
      <c r="C900" s="6">
        <f>Formatted!I900/Formatted!R900</f>
        <v>0</v>
      </c>
      <c r="D900" s="6">
        <f>Formatted!J900/Formatted!R900</f>
        <v>0</v>
      </c>
      <c r="E900" s="6">
        <f>Formatted!U900/Formatted!R900</f>
        <v>0</v>
      </c>
    </row>
    <row r="901" spans="1:5" ht="12.75" x14ac:dyDescent="0.2">
      <c r="A901" s="6">
        <v>900</v>
      </c>
      <c r="B901" s="6">
        <f>Formatted!E901/Formatted!R901</f>
        <v>15778.512698412698</v>
      </c>
      <c r="C901" s="6">
        <f>Formatted!I901/Formatted!R901</f>
        <v>0</v>
      </c>
      <c r="D901" s="6">
        <f>Formatted!J901/Formatted!R901</f>
        <v>2.319036361589553E-3</v>
      </c>
      <c r="E901" s="6">
        <f>Formatted!U901/Formatted!R901</f>
        <v>1152.7637059551953</v>
      </c>
    </row>
    <row r="902" spans="1:5" ht="12.75" x14ac:dyDescent="0.2">
      <c r="A902" s="6">
        <v>901</v>
      </c>
      <c r="B902" s="6">
        <f>Formatted!E902/Formatted!R902</f>
        <v>17586.377017645453</v>
      </c>
      <c r="C902" s="6">
        <f>Formatted!I902/Formatted!R902</f>
        <v>0</v>
      </c>
      <c r="D902" s="6">
        <f>Formatted!J902/Formatted!R902</f>
        <v>2.8887690781897934E-3</v>
      </c>
      <c r="E902" s="6">
        <f>Formatted!U902/Formatted!R902</f>
        <v>1045.0155421101326</v>
      </c>
    </row>
    <row r="903" spans="1:5" ht="12.75" x14ac:dyDescent="0.2">
      <c r="A903" s="6">
        <v>902</v>
      </c>
      <c r="B903" s="6">
        <f>Formatted!E903/Formatted!R903</f>
        <v>22371.613677700188</v>
      </c>
      <c r="C903" s="6">
        <f>Formatted!I903/Formatted!R903</f>
        <v>0</v>
      </c>
      <c r="D903" s="6">
        <f>Formatted!J903/Formatted!R903</f>
        <v>2.5995437713448276E-3</v>
      </c>
      <c r="E903" s="6">
        <f>Formatted!U903/Formatted!R903</f>
        <v>1153.6565897998439</v>
      </c>
    </row>
    <row r="904" spans="1:5" ht="12.75" x14ac:dyDescent="0.2">
      <c r="A904" s="6">
        <v>903</v>
      </c>
      <c r="B904" s="6">
        <f>Formatted!E904/Formatted!R904</f>
        <v>25189.779356572373</v>
      </c>
      <c r="C904" s="6">
        <f>Formatted!I904/Formatted!R904</f>
        <v>0</v>
      </c>
      <c r="D904" s="6">
        <f>Formatted!J904/Formatted!R904</f>
        <v>2.9990451757880504E-3</v>
      </c>
      <c r="E904" s="6">
        <f>Formatted!U904/Formatted!R904</f>
        <v>1313.6843184541674</v>
      </c>
    </row>
    <row r="905" spans="1:5" ht="12.75" x14ac:dyDescent="0.2">
      <c r="A905" s="6">
        <v>904</v>
      </c>
      <c r="B905" s="6">
        <f>Formatted!E905/Formatted!R905</f>
        <v>30363.623728658131</v>
      </c>
      <c r="C905" s="6">
        <f>Formatted!I905/Formatted!R905</f>
        <v>0</v>
      </c>
      <c r="D905" s="6">
        <f>Formatted!J905/Formatted!R905</f>
        <v>3.4013605442176869E-3</v>
      </c>
      <c r="E905" s="6">
        <f>Formatted!U905/Formatted!R905</f>
        <v>1350.5402160864346</v>
      </c>
    </row>
    <row r="906" spans="1:5" ht="12.75" x14ac:dyDescent="0.2">
      <c r="A906" s="6">
        <v>905</v>
      </c>
      <c r="B906" s="6">
        <f>Formatted!E906/Formatted!R906</f>
        <v>36606.782670932633</v>
      </c>
      <c r="C906" s="6">
        <f>Formatted!I906/Formatted!R906</f>
        <v>0</v>
      </c>
      <c r="D906" s="6">
        <f>Formatted!J906/Formatted!R906</f>
        <v>3.7246100006893671E-3</v>
      </c>
      <c r="E906" s="6">
        <f>Formatted!U906/Formatted!R906</f>
        <v>1575.4066252235375</v>
      </c>
    </row>
    <row r="907" spans="1:5" ht="12.75" x14ac:dyDescent="0.2">
      <c r="A907" s="6">
        <v>906</v>
      </c>
      <c r="B907" s="6">
        <f>Formatted!E907/Formatted!R907</f>
        <v>40847.052491685186</v>
      </c>
      <c r="C907" s="6">
        <f>Formatted!I907/Formatted!R907</f>
        <v>0</v>
      </c>
      <c r="D907" s="6">
        <f>Formatted!J907/Formatted!R907</f>
        <v>3.4027679261045695E-3</v>
      </c>
      <c r="E907" s="6">
        <f>Formatted!U907/Formatted!R907</f>
        <v>1777.2418467552529</v>
      </c>
    </row>
    <row r="908" spans="1:5" ht="12.75" x14ac:dyDescent="0.2">
      <c r="A908" s="6">
        <v>907</v>
      </c>
      <c r="B908" s="6">
        <f>Formatted!E908/Formatted!R908</f>
        <v>40859.987180249111</v>
      </c>
      <c r="C908" s="6">
        <f>Formatted!I908/Formatted!R908</f>
        <v>0</v>
      </c>
      <c r="D908" s="6">
        <f>Formatted!J908/Formatted!R908</f>
        <v>2.944689302687604E-3</v>
      </c>
      <c r="E908" s="6">
        <f>Formatted!U908/Formatted!R908</f>
        <v>1884.5244691028092</v>
      </c>
    </row>
    <row r="909" spans="1:5" ht="12.75" x14ac:dyDescent="0.2">
      <c r="A909" s="6">
        <v>908</v>
      </c>
      <c r="B909" s="6">
        <f>Formatted!E909/Formatted!R909</f>
        <v>53045.879031322831</v>
      </c>
      <c r="C909" s="6">
        <f>Formatted!I909/Formatted!R909</f>
        <v>0</v>
      </c>
      <c r="D909" s="6">
        <f>Formatted!J909/Formatted!R909</f>
        <v>2.8524613468106676E-3</v>
      </c>
      <c r="E909" s="6">
        <f>Formatted!U909/Formatted!R909</f>
        <v>2313.7670072162596</v>
      </c>
    </row>
    <row r="910" spans="1:5" ht="12.75" x14ac:dyDescent="0.2">
      <c r="A910" s="6">
        <v>909</v>
      </c>
      <c r="B910" s="6">
        <f>Formatted!E910/Formatted!R910</f>
        <v>67062.453181347228</v>
      </c>
      <c r="C910" s="6">
        <f>Formatted!I910/Formatted!R910</f>
        <v>0</v>
      </c>
      <c r="D910" s="6">
        <f>Formatted!J910/Formatted!R910</f>
        <v>3.0881712241752368E-3</v>
      </c>
      <c r="E910" s="6">
        <f>Formatted!U910/Formatted!R910</f>
        <v>2701.9209999304385</v>
      </c>
    </row>
    <row r="911" spans="1:5" ht="12.75" x14ac:dyDescent="0.2">
      <c r="A911" s="6">
        <v>910</v>
      </c>
      <c r="B911" s="6">
        <f>Formatted!E911/Formatted!R911</f>
        <v>77196.138790157027</v>
      </c>
      <c r="C911" s="6">
        <f>Formatted!I911/Formatted!R911</f>
        <v>0</v>
      </c>
      <c r="D911" s="6">
        <f>Formatted!J911/Formatted!R911</f>
        <v>2.9365120702320295E-3</v>
      </c>
      <c r="E911" s="6">
        <f>Formatted!U911/Formatted!R911</f>
        <v>3073.0104906220199</v>
      </c>
    </row>
    <row r="912" spans="1:5" ht="12.75" x14ac:dyDescent="0.2">
      <c r="A912" s="6">
        <v>911</v>
      </c>
      <c r="B912" s="6">
        <f>Formatted!E912/Formatted!R912</f>
        <v>4004.5459551659978</v>
      </c>
      <c r="C912" s="6">
        <f>Formatted!I912/Formatted!R912</f>
        <v>0</v>
      </c>
      <c r="D912" s="6">
        <f>Formatted!J912/Formatted!R912</f>
        <v>0</v>
      </c>
      <c r="E912" s="6">
        <f>Formatted!U912/Formatted!R912</f>
        <v>108.57892644006164</v>
      </c>
    </row>
    <row r="913" spans="1:5" ht="12.75" x14ac:dyDescent="0.2">
      <c r="A913" s="6">
        <v>912</v>
      </c>
      <c r="B913" s="6">
        <f>Formatted!E913/Formatted!R913</f>
        <v>3877.9966518070787</v>
      </c>
      <c r="C913" s="6">
        <f>Formatted!I913/Formatted!R913</f>
        <v>3.1726079801412221E-3</v>
      </c>
      <c r="D913" s="6">
        <f>Formatted!J913/Formatted!R913</f>
        <v>0</v>
      </c>
      <c r="E913" s="6">
        <f>Formatted!U913/Formatted!R913</f>
        <v>141.73019169060672</v>
      </c>
    </row>
    <row r="914" spans="1:5" ht="12.75" x14ac:dyDescent="0.2">
      <c r="A914" s="6">
        <v>913</v>
      </c>
      <c r="B914" s="6">
        <f>Formatted!E914/Formatted!R914</f>
        <v>4137.0053283399811</v>
      </c>
      <c r="C914" s="6">
        <f>Formatted!I914/Formatted!R914</f>
        <v>2.9755718027451284E-3</v>
      </c>
      <c r="D914" s="6">
        <f>Formatted!J914/Formatted!R914</f>
        <v>8.8803891406477355E-3</v>
      </c>
      <c r="E914" s="6">
        <f>Formatted!U914/Formatted!R914</f>
        <v>136.39829448883305</v>
      </c>
    </row>
    <row r="915" spans="1:5" ht="12.75" x14ac:dyDescent="0.2">
      <c r="A915" s="6">
        <v>914</v>
      </c>
      <c r="B915" s="6">
        <f>Formatted!E915/Formatted!R915</f>
        <v>4419.3294398773132</v>
      </c>
      <c r="C915" s="6">
        <f>Formatted!I915/Formatted!R915</f>
        <v>2.8065956000995393E-3</v>
      </c>
      <c r="D915" s="6">
        <f>Formatted!J915/Formatted!R915</f>
        <v>8.1911065896460578E-3</v>
      </c>
      <c r="E915" s="6">
        <f>Formatted!U915/Formatted!R915</f>
        <v>136.63763113657038</v>
      </c>
    </row>
    <row r="916" spans="1:5" ht="12.75" x14ac:dyDescent="0.2">
      <c r="A916" s="6">
        <v>915</v>
      </c>
      <c r="B916" s="6">
        <f>Formatted!E916/Formatted!R916</f>
        <v>4928.0331718922807</v>
      </c>
      <c r="C916" s="6">
        <f>Formatted!I916/Formatted!R916</f>
        <v>2.8782079179773428E-3</v>
      </c>
      <c r="D916" s="6">
        <f>Formatted!J916/Formatted!R916</f>
        <v>8.4060812875523527E-3</v>
      </c>
      <c r="E916" s="6">
        <f>Formatted!U916/Formatted!R916</f>
        <v>150.67954226377839</v>
      </c>
    </row>
    <row r="917" spans="1:5" ht="12.75" x14ac:dyDescent="0.2">
      <c r="A917" s="6">
        <v>916</v>
      </c>
      <c r="B917" s="6">
        <f>Formatted!E917/Formatted!R917</f>
        <v>5572.0080270966746</v>
      </c>
      <c r="C917" s="6">
        <f>Formatted!I917/Formatted!R917</f>
        <v>2.7074541781663495E-3</v>
      </c>
      <c r="D917" s="6">
        <f>Formatted!J917/Formatted!R917</f>
        <v>7.9442904446330852E-3</v>
      </c>
      <c r="E917" s="6">
        <f>Formatted!U917/Formatted!R917</f>
        <v>167.8954363164755</v>
      </c>
    </row>
    <row r="918" spans="1:5" ht="12.75" x14ac:dyDescent="0.2">
      <c r="A918" s="6">
        <v>917</v>
      </c>
      <c r="B918" s="6">
        <f>Formatted!E918/Formatted!R918</f>
        <v>6191.339432853556</v>
      </c>
      <c r="C918" s="6">
        <f>Formatted!I918/Formatted!R918</f>
        <v>2.4201300120507015E-3</v>
      </c>
      <c r="D918" s="6">
        <f>Formatted!J918/Formatted!R918</f>
        <v>6.4818385983901458E-3</v>
      </c>
      <c r="E918" s="6">
        <f>Formatted!U918/Formatted!R918</f>
        <v>193.14700009852967</v>
      </c>
    </row>
    <row r="919" spans="1:5" ht="12.75" x14ac:dyDescent="0.2">
      <c r="A919" s="6">
        <v>918</v>
      </c>
      <c r="B919" s="6">
        <f>Formatted!E919/Formatted!R919</f>
        <v>7235.0753169475784</v>
      </c>
      <c r="C919" s="6">
        <f>Formatted!I919/Formatted!R919</f>
        <v>2.3684429286257211E-3</v>
      </c>
      <c r="D919" s="6">
        <f>Formatted!J919/Formatted!R919</f>
        <v>6.6149846092419737E-3</v>
      </c>
      <c r="E919" s="6">
        <f>Formatted!U919/Formatted!R919</f>
        <v>246.14173758687639</v>
      </c>
    </row>
    <row r="920" spans="1:5" ht="12.75" x14ac:dyDescent="0.2">
      <c r="A920" s="6">
        <v>919</v>
      </c>
      <c r="B920" s="6">
        <f>Formatted!E920/Formatted!R920</f>
        <v>8460.8107698282947</v>
      </c>
      <c r="C920" s="6">
        <f>Formatted!I920/Formatted!R920</f>
        <v>2.149668592606028E-3</v>
      </c>
      <c r="D920" s="6">
        <f>Formatted!J920/Formatted!R920</f>
        <v>6.1288867902496887E-3</v>
      </c>
      <c r="E920" s="6">
        <f>Formatted!U920/Formatted!R920</f>
        <v>282.9060709357305</v>
      </c>
    </row>
    <row r="921" spans="1:5" ht="12.75" x14ac:dyDescent="0.2">
      <c r="A921" s="6">
        <v>920</v>
      </c>
      <c r="B921" s="6">
        <f>Formatted!E921/Formatted!R921</f>
        <v>7268.7169822129454</v>
      </c>
      <c r="C921" s="6">
        <f>Formatted!I921/Formatted!R921</f>
        <v>1.9653963012449946E-3</v>
      </c>
      <c r="D921" s="6">
        <f>Formatted!J921/Formatted!R921</f>
        <v>5.7669712666898014E-3</v>
      </c>
      <c r="E921" s="6">
        <f>Formatted!U921/Formatted!R921</f>
        <v>258.93904655447704</v>
      </c>
    </row>
    <row r="922" spans="1:5" ht="12.75" x14ac:dyDescent="0.2">
      <c r="A922" s="6">
        <v>921</v>
      </c>
      <c r="B922" s="6">
        <f>Formatted!E922/Formatted!R922</f>
        <v>8770.7401036963183</v>
      </c>
      <c r="C922" s="6">
        <f>Formatted!I922/Formatted!R922</f>
        <v>1.8039785562477641E-3</v>
      </c>
      <c r="D922" s="6">
        <f>Formatted!J922/Formatted!R922</f>
        <v>4.778957014001532E-3</v>
      </c>
      <c r="E922" s="6">
        <f>Formatted!U922/Formatted!R922</f>
        <v>294.38564767406513</v>
      </c>
    </row>
    <row r="923" spans="1:5" ht="12.75" x14ac:dyDescent="0.2">
      <c r="A923" s="6">
        <v>922</v>
      </c>
      <c r="B923" s="6">
        <f>Formatted!E923/Formatted!R923</f>
        <v>10049.039311841789</v>
      </c>
      <c r="C923" s="6">
        <f>Formatted!I923/Formatted!R923</f>
        <v>1.7126831533036929E-3</v>
      </c>
      <c r="D923" s="6">
        <f>Formatted!J923/Formatted!R923</f>
        <v>4.7538910297476597E-3</v>
      </c>
      <c r="E923" s="6">
        <f>Formatted!U923/Formatted!R923</f>
        <v>353.97654046556886</v>
      </c>
    </row>
    <row r="924" spans="1:5" ht="12.75" x14ac:dyDescent="0.2">
      <c r="A924" s="6">
        <v>923</v>
      </c>
      <c r="B924" s="6">
        <f>Formatted!E924/Formatted!R924</f>
        <v>10430.942594350527</v>
      </c>
      <c r="C924" s="6">
        <f>Formatted!I924/Formatted!R924</f>
        <v>1.6111531331798469E-3</v>
      </c>
      <c r="D924" s="6">
        <f>Formatted!J924/Formatted!R924</f>
        <v>4.3297987713854418E-3</v>
      </c>
      <c r="E924" s="6">
        <f>Formatted!U924/Formatted!R924</f>
        <v>394.83682705500598</v>
      </c>
    </row>
    <row r="925" spans="1:5" ht="12.75" x14ac:dyDescent="0.2">
      <c r="A925" s="6">
        <v>924</v>
      </c>
      <c r="B925" s="6">
        <f>Formatted!E925/Formatted!R925</f>
        <v>2289.0874039854075</v>
      </c>
      <c r="C925" s="6">
        <f>Formatted!I925/Formatted!R925</f>
        <v>0</v>
      </c>
      <c r="D925" s="6">
        <f>Formatted!J925/Formatted!R925</f>
        <v>0</v>
      </c>
      <c r="E925" s="6">
        <f>Formatted!U925/Formatted!R925</f>
        <v>219.98570092943959</v>
      </c>
    </row>
    <row r="926" spans="1:5" ht="12.75" x14ac:dyDescent="0.2">
      <c r="A926" s="6">
        <v>925</v>
      </c>
      <c r="B926" s="6">
        <f>Formatted!E926/Formatted!R926</f>
        <v>2888.3031044722397</v>
      </c>
      <c r="C926" s="6">
        <f>Formatted!I926/Formatted!R926</f>
        <v>0</v>
      </c>
      <c r="D926" s="6">
        <f>Formatted!J926/Formatted!R926</f>
        <v>0</v>
      </c>
      <c r="E926" s="6">
        <f>Formatted!U926/Formatted!R926</f>
        <v>212.36389813731665</v>
      </c>
    </row>
    <row r="927" spans="1:5" ht="12.75" x14ac:dyDescent="0.2">
      <c r="A927" s="6">
        <v>926</v>
      </c>
      <c r="B927" s="6">
        <f>Formatted!E927/Formatted!R927</f>
        <v>2929.3064090003995</v>
      </c>
      <c r="C927" s="6">
        <f>Formatted!I927/Formatted!R927</f>
        <v>0</v>
      </c>
      <c r="D927" s="6">
        <f>Formatted!J927/Formatted!R927</f>
        <v>3.7985025270298469E-3</v>
      </c>
      <c r="E927" s="6">
        <f>Formatted!U927/Formatted!R927</f>
        <v>212.20684508546631</v>
      </c>
    </row>
    <row r="928" spans="1:5" ht="12.75" x14ac:dyDescent="0.2">
      <c r="A928" s="6">
        <v>927</v>
      </c>
      <c r="B928" s="6">
        <f>Formatted!E928/Formatted!R928</f>
        <v>3302.8076455002538</v>
      </c>
      <c r="C928" s="6">
        <f>Formatted!I928/Formatted!R928</f>
        <v>0</v>
      </c>
      <c r="D928" s="6">
        <f>Formatted!J928/Formatted!R928</f>
        <v>3.7100913092762713E-3</v>
      </c>
      <c r="E928" s="6">
        <f>Formatted!U928/Formatted!R928</f>
        <v>208.62744007176784</v>
      </c>
    </row>
    <row r="929" spans="1:5" ht="12.75" x14ac:dyDescent="0.2">
      <c r="A929" s="6">
        <v>928</v>
      </c>
      <c r="B929" s="6">
        <f>Formatted!E929/Formatted!R929</f>
        <v>3677.2208748568401</v>
      </c>
      <c r="C929" s="6">
        <f>Formatted!I929/Formatted!R929</f>
        <v>0</v>
      </c>
      <c r="D929" s="6">
        <f>Formatted!J929/Formatted!R929</f>
        <v>3.446094938548059E-3</v>
      </c>
      <c r="E929" s="6">
        <f>Formatted!U929/Formatted!R929</f>
        <v>256.40587340387344</v>
      </c>
    </row>
    <row r="930" spans="1:5" ht="12.75" x14ac:dyDescent="0.2">
      <c r="A930" s="6">
        <v>929</v>
      </c>
      <c r="B930" s="6">
        <f>Formatted!E930/Formatted!R930</f>
        <v>3335.1949989246446</v>
      </c>
      <c r="C930" s="6">
        <f>Formatted!I930/Formatted!R930</f>
        <v>1.0047853321504421E-3</v>
      </c>
      <c r="D930" s="6">
        <f>Formatted!J930/Formatted!R930</f>
        <v>3.0815657176654033E-3</v>
      </c>
      <c r="E930" s="6">
        <f>Formatted!U930/Formatted!R930</f>
        <v>315.8856897061591</v>
      </c>
    </row>
    <row r="931" spans="1:5" ht="12.75" x14ac:dyDescent="0.2">
      <c r="A931" s="6">
        <v>930</v>
      </c>
      <c r="B931" s="6">
        <f>Formatted!E931/Formatted!R931</f>
        <v>4304.0561578469415</v>
      </c>
      <c r="C931" s="6">
        <f>Formatted!I931/Formatted!R931</f>
        <v>9.5104433253529266E-4</v>
      </c>
      <c r="D931" s="6">
        <f>Formatted!J931/Formatted!R931</f>
        <v>2.9290844547180716E-3</v>
      </c>
      <c r="E931" s="6">
        <f>Formatted!U931/Formatted!R931</f>
        <v>350.03715016923968</v>
      </c>
    </row>
    <row r="932" spans="1:5" ht="12.75" x14ac:dyDescent="0.2">
      <c r="A932" s="6">
        <v>931</v>
      </c>
      <c r="B932" s="6">
        <f>Formatted!E932/Formatted!R932</f>
        <v>5002.5420501623739</v>
      </c>
      <c r="C932" s="6">
        <f>Formatted!I932/Formatted!R932</f>
        <v>7.2995305590791565E-4</v>
      </c>
      <c r="D932" s="6">
        <f>Formatted!J932/Formatted!R932</f>
        <v>2.2709650628246264E-3</v>
      </c>
      <c r="E932" s="6">
        <f>Formatted!U932/Formatted!R932</f>
        <v>493.12384221334742</v>
      </c>
    </row>
    <row r="933" spans="1:5" ht="12.75" x14ac:dyDescent="0.2">
      <c r="A933" s="6">
        <v>932</v>
      </c>
      <c r="B933" s="6">
        <f>Formatted!E933/Formatted!R933</f>
        <v>6027.3242704154627</v>
      </c>
      <c r="C933" s="6">
        <f>Formatted!I933/Formatted!R933</f>
        <v>7.9657663226517718E-4</v>
      </c>
      <c r="D933" s="6">
        <f>Formatted!J933/Formatted!R933</f>
        <v>2.4757601730801704E-3</v>
      </c>
      <c r="E933" s="6">
        <f>Formatted!U933/Formatted!R933</f>
        <v>672.31067763180954</v>
      </c>
    </row>
    <row r="934" spans="1:5" ht="12.75" x14ac:dyDescent="0.2">
      <c r="A934" s="6">
        <v>933</v>
      </c>
      <c r="B934" s="6">
        <f>Formatted!E934/Formatted!R934</f>
        <v>6208.5955108552835</v>
      </c>
      <c r="C934" s="6">
        <f>Formatted!I934/Formatted!R934</f>
        <v>0</v>
      </c>
      <c r="D934" s="6">
        <f>Formatted!J934/Formatted!R934</f>
        <v>1.8707376587624351E-3</v>
      </c>
      <c r="E934" s="6">
        <f>Formatted!U934/Formatted!R934</f>
        <v>663.20465494587995</v>
      </c>
    </row>
    <row r="935" spans="1:5" ht="12.75" x14ac:dyDescent="0.2">
      <c r="A935" s="6">
        <v>934</v>
      </c>
      <c r="B935" s="6">
        <f>Formatted!E935/Formatted!R935</f>
        <v>6552.484491577984</v>
      </c>
      <c r="C935" s="6">
        <f>Formatted!I935/Formatted!R935</f>
        <v>0</v>
      </c>
      <c r="D935" s="6">
        <f>Formatted!J935/Formatted!R935</f>
        <v>2.1154826309357864E-3</v>
      </c>
      <c r="E935" s="6">
        <f>Formatted!U935/Formatted!R935</f>
        <v>773.73239912310328</v>
      </c>
    </row>
    <row r="936" spans="1:5" ht="12.75" x14ac:dyDescent="0.2">
      <c r="A936" s="6">
        <v>935</v>
      </c>
      <c r="B936" s="6">
        <f>Formatted!E936/Formatted!R936</f>
        <v>6515.7370257015818</v>
      </c>
      <c r="C936" s="6">
        <f>Formatted!I936/Formatted!R936</f>
        <v>0</v>
      </c>
      <c r="D936" s="6">
        <f>Formatted!J936/Formatted!R936</f>
        <v>1.7351279054355292E-3</v>
      </c>
      <c r="E936" s="6">
        <f>Formatted!U936/Formatted!R936</f>
        <v>771.16795797134625</v>
      </c>
    </row>
    <row r="937" spans="1:5" ht="12.75" x14ac:dyDescent="0.2">
      <c r="A937" s="6">
        <v>936</v>
      </c>
      <c r="B937" s="6">
        <f>Formatted!E937/Formatted!R937</f>
        <v>6243.8447474013274</v>
      </c>
      <c r="C937" s="6">
        <f>Formatted!I937/Formatted!R937</f>
        <v>0</v>
      </c>
      <c r="D937" s="6">
        <f>Formatted!J937/Formatted!R937</f>
        <v>1.4744032950993081E-3</v>
      </c>
      <c r="E937" s="6">
        <f>Formatted!U937/Formatted!R937</f>
        <v>797.77332600563761</v>
      </c>
    </row>
    <row r="938" spans="1:5" ht="12.75" x14ac:dyDescent="0.2">
      <c r="A938" s="6">
        <v>937</v>
      </c>
      <c r="B938" s="6">
        <f>Formatted!E938/Formatted!R938</f>
        <v>474.20603360288101</v>
      </c>
      <c r="C938" s="6">
        <f>Formatted!I938/Formatted!R938</f>
        <v>0</v>
      </c>
      <c r="D938" s="6">
        <f>Formatted!J938/Formatted!R938</f>
        <v>0</v>
      </c>
      <c r="E938" s="6">
        <f>Formatted!U938/Formatted!R938</f>
        <v>22.523715595545809</v>
      </c>
    </row>
    <row r="939" spans="1:5" ht="12.75" x14ac:dyDescent="0.2">
      <c r="A939" s="6">
        <v>938</v>
      </c>
      <c r="B939" s="6">
        <f>Formatted!E939/Formatted!R939</f>
        <v>524.03776012338881</v>
      </c>
      <c r="C939" s="6">
        <f>Formatted!I939/Formatted!R939</f>
        <v>1.4906997610003683E-3</v>
      </c>
      <c r="D939" s="6">
        <f>Formatted!J939/Formatted!R939</f>
        <v>0</v>
      </c>
      <c r="E939" s="6">
        <f>Formatted!U939/Formatted!R939</f>
        <v>24.383500387862966</v>
      </c>
    </row>
    <row r="940" spans="1:5" ht="12.75" x14ac:dyDescent="0.2">
      <c r="A940" s="6">
        <v>939</v>
      </c>
      <c r="B940" s="6">
        <f>Formatted!E940/Formatted!R940</f>
        <v>571.60201880215175</v>
      </c>
      <c r="C940" s="6">
        <f>Formatted!I940/Formatted!R940</f>
        <v>1.4137017744126528E-3</v>
      </c>
      <c r="D940" s="6">
        <f>Formatted!J940/Formatted!R940</f>
        <v>4.7113842285072512E-3</v>
      </c>
      <c r="E940" s="6">
        <f>Formatted!U940/Formatted!R940</f>
        <v>51.161760799531443</v>
      </c>
    </row>
    <row r="941" spans="1:5" ht="12.75" x14ac:dyDescent="0.2">
      <c r="A941" s="6">
        <v>940</v>
      </c>
      <c r="B941" s="6">
        <f>Formatted!E941/Formatted!R941</f>
        <v>646.23694895274434</v>
      </c>
      <c r="C941" s="6">
        <f>Formatted!I941/Formatted!R941</f>
        <v>1.3173485322622788E-3</v>
      </c>
      <c r="D941" s="6">
        <f>Formatted!J941/Formatted!R941</f>
        <v>4.4770405838138695E-3</v>
      </c>
      <c r="E941" s="6">
        <f>Formatted!U941/Formatted!R941</f>
        <v>58.332776336337069</v>
      </c>
    </row>
    <row r="942" spans="1:5" ht="12.75" x14ac:dyDescent="0.2">
      <c r="A942" s="6">
        <v>941</v>
      </c>
      <c r="B942" s="6">
        <f>Formatted!E942/Formatted!R942</f>
        <v>798.02437858738392</v>
      </c>
      <c r="C942" s="6">
        <f>Formatted!I942/Formatted!R942</f>
        <v>1.2642974576244027E-3</v>
      </c>
      <c r="D942" s="6">
        <f>Formatted!J942/Formatted!R942</f>
        <v>4.0176296585916144E-3</v>
      </c>
      <c r="E942" s="6">
        <f>Formatted!U942/Formatted!R942</f>
        <v>82.924453019091047</v>
      </c>
    </row>
    <row r="943" spans="1:5" ht="12.75" x14ac:dyDescent="0.2">
      <c r="A943" s="6">
        <v>942</v>
      </c>
      <c r="B943" s="6">
        <f>Formatted!E943/Formatted!R943</f>
        <v>998.75635997913321</v>
      </c>
      <c r="C943" s="6">
        <f>Formatted!I943/Formatted!R943</f>
        <v>1.2325341519618825E-3</v>
      </c>
      <c r="D943" s="6">
        <f>Formatted!J943/Formatted!R943</f>
        <v>3.9944555753369682E-3</v>
      </c>
      <c r="E943" s="6">
        <f>Formatted!U943/Formatted!R943</f>
        <v>68.474119553437916</v>
      </c>
    </row>
    <row r="944" spans="1:5" ht="12.75" x14ac:dyDescent="0.2">
      <c r="A944" s="6">
        <v>943</v>
      </c>
      <c r="B944" s="6">
        <f>Formatted!E944/Formatted!R944</f>
        <v>1333.8771582374029</v>
      </c>
      <c r="C944" s="6">
        <f>Formatted!I944/Formatted!R944</f>
        <v>1.1428031143631402E-3</v>
      </c>
      <c r="D944" s="6">
        <f>Formatted!J944/Formatted!R944</f>
        <v>3.7108868308448227E-3</v>
      </c>
      <c r="E944" s="6">
        <f>Formatted!U944/Formatted!R944</f>
        <v>82.828806921362641</v>
      </c>
    </row>
    <row r="945" spans="1:5" ht="12.75" x14ac:dyDescent="0.2">
      <c r="A945" s="6">
        <v>944</v>
      </c>
      <c r="B945" s="6">
        <f>Formatted!E945/Formatted!R945</f>
        <v>1631.9010399727483</v>
      </c>
      <c r="C945" s="6">
        <f>Formatted!I945/Formatted!R945</f>
        <v>1.0115341871581014E-3</v>
      </c>
      <c r="D945" s="6">
        <f>Formatted!J945/Formatted!R945</f>
        <v>3.3320899490880394E-3</v>
      </c>
      <c r="E945" s="6">
        <f>Formatted!U945/Formatted!R945</f>
        <v>87.473623041862481</v>
      </c>
    </row>
    <row r="946" spans="1:5" ht="12.75" x14ac:dyDescent="0.2">
      <c r="A946" s="6">
        <v>945</v>
      </c>
      <c r="B946" s="6">
        <f>Formatted!E946/Formatted!R946</f>
        <v>2135.8113378967305</v>
      </c>
      <c r="C946" s="6">
        <f>Formatted!I946/Formatted!R946</f>
        <v>9.8752902765613022E-4</v>
      </c>
      <c r="D946" s="6">
        <f>Formatted!J946/Formatted!R946</f>
        <v>3.2478310444182959E-3</v>
      </c>
      <c r="E946" s="6">
        <f>Formatted!U946/Formatted!R946</f>
        <v>94.574895340914011</v>
      </c>
    </row>
    <row r="947" spans="1:5" ht="12.75" x14ac:dyDescent="0.2">
      <c r="A947" s="6">
        <v>946</v>
      </c>
      <c r="B947" s="6">
        <f>Formatted!E947/Formatted!R947</f>
        <v>1715.3637353619065</v>
      </c>
      <c r="C947" s="6">
        <f>Formatted!I947/Formatted!R947</f>
        <v>9.4490616988178011E-4</v>
      </c>
      <c r="D947" s="6">
        <f>Formatted!J947/Formatted!R947</f>
        <v>3.0064856114179095E-3</v>
      </c>
      <c r="E947" s="6">
        <f>Formatted!U947/Formatted!R947</f>
        <v>90.561304202531005</v>
      </c>
    </row>
    <row r="948" spans="1:5" ht="12.75" x14ac:dyDescent="0.2">
      <c r="A948" s="6">
        <v>947</v>
      </c>
      <c r="B948" s="6">
        <f>Formatted!E948/Formatted!R948</f>
        <v>2285.6453774747138</v>
      </c>
      <c r="C948" s="6">
        <f>Formatted!I948/Formatted!R948</f>
        <v>9.5328041263107604E-4</v>
      </c>
      <c r="D948" s="6">
        <f>Formatted!J948/Formatted!R948</f>
        <v>3.0548471691700415E-3</v>
      </c>
      <c r="E948" s="6">
        <f>Formatted!U948/Formatted!R948</f>
        <v>117.59336876616909</v>
      </c>
    </row>
    <row r="949" spans="1:5" ht="12.75" x14ac:dyDescent="0.2">
      <c r="A949" s="6">
        <v>948</v>
      </c>
      <c r="B949" s="6">
        <f>Formatted!E949/Formatted!R949</f>
        <v>3181.1044009368934</v>
      </c>
      <c r="C949" s="6">
        <f>Formatted!I949/Formatted!R949</f>
        <v>8.7683977504975107E-4</v>
      </c>
      <c r="D949" s="6">
        <f>Formatted!J949/Formatted!R949</f>
        <v>2.8625278619015477E-3</v>
      </c>
      <c r="E949" s="6">
        <f>Formatted!U949/Formatted!R949</f>
        <v>146.68458348658362</v>
      </c>
    </row>
    <row r="950" spans="1:5" ht="12.75" x14ac:dyDescent="0.2">
      <c r="A950" s="6">
        <v>949</v>
      </c>
      <c r="B950" s="6">
        <f>Formatted!E950/Formatted!R950</f>
        <v>3691.0522624123723</v>
      </c>
      <c r="C950" s="6">
        <f>Formatted!I950/Formatted!R950</f>
        <v>8.5714776126021106E-4</v>
      </c>
      <c r="D950" s="6">
        <f>Formatted!J950/Formatted!R950</f>
        <v>2.6840847292528762E-3</v>
      </c>
      <c r="E950" s="6">
        <f>Formatted!U950/Formatted!R950</f>
        <v>150.18859396299067</v>
      </c>
    </row>
    <row r="951" spans="1:5" ht="12.75" x14ac:dyDescent="0.2">
      <c r="A951" s="6">
        <v>950</v>
      </c>
      <c r="B951" s="6">
        <f>Formatted!E951/Formatted!R951</f>
        <v>0</v>
      </c>
      <c r="C951" s="6">
        <f>Formatted!I951/Formatted!R951</f>
        <v>0</v>
      </c>
      <c r="D951" s="6">
        <f>Formatted!J951/Formatted!R951</f>
        <v>0</v>
      </c>
      <c r="E951" s="6">
        <f>Formatted!U951/Formatted!R951</f>
        <v>0.61915670856293725</v>
      </c>
    </row>
    <row r="952" spans="1:5" ht="12.75" x14ac:dyDescent="0.2">
      <c r="A952" s="6">
        <v>951</v>
      </c>
      <c r="B952" s="6">
        <f>Formatted!E952/Formatted!R952</f>
        <v>0</v>
      </c>
      <c r="C952" s="6">
        <f>Formatted!I952/Formatted!R952</f>
        <v>2.8747784272094588E-4</v>
      </c>
      <c r="D952" s="6">
        <f>Formatted!J952/Formatted!R952</f>
        <v>0</v>
      </c>
      <c r="E952" s="6">
        <f>Formatted!U952/Formatted!R952</f>
        <v>0.65447431467489103</v>
      </c>
    </row>
    <row r="953" spans="1:5" ht="12.75" x14ac:dyDescent="0.2">
      <c r="A953" s="6">
        <v>952</v>
      </c>
      <c r="B953" s="6">
        <f>Formatted!E953/Formatted!R953</f>
        <v>0</v>
      </c>
      <c r="C953" s="6">
        <f>Formatted!I953/Formatted!R953</f>
        <v>2.8413777765119659E-4</v>
      </c>
      <c r="D953" s="6">
        <f>Formatted!J953/Formatted!R953</f>
        <v>1.8259765020879569E-4</v>
      </c>
      <c r="E953" s="6">
        <f>Formatted!U953/Formatted!R953</f>
        <v>0.69019678789316885</v>
      </c>
    </row>
    <row r="954" spans="1:5" ht="12.75" x14ac:dyDescent="0.2">
      <c r="A954" s="6">
        <v>953</v>
      </c>
      <c r="B954" s="6">
        <f>Formatted!E954/Formatted!R954</f>
        <v>0</v>
      </c>
      <c r="C954" s="6">
        <f>Formatted!I954/Formatted!R954</f>
        <v>2.8735010837250191E-4</v>
      </c>
      <c r="D954" s="6">
        <f>Formatted!J954/Formatted!R954</f>
        <v>2.0961268610185596E-4</v>
      </c>
      <c r="E954" s="6">
        <f>Formatted!U954/Formatted!R954</f>
        <v>0.726140944925598</v>
      </c>
    </row>
    <row r="955" spans="1:5" ht="12.75" x14ac:dyDescent="0.2">
      <c r="A955" s="6">
        <v>954</v>
      </c>
      <c r="B955" s="6">
        <f>Formatted!E955/Formatted!R955</f>
        <v>0</v>
      </c>
      <c r="C955" s="6">
        <f>Formatted!I955/Formatted!R955</f>
        <v>3.0141251250697515E-4</v>
      </c>
      <c r="D955" s="6">
        <f>Formatted!J955/Formatted!R955</f>
        <v>1.8101191797465388E-4</v>
      </c>
      <c r="E955" s="6">
        <f>Formatted!U955/Formatted!R955</f>
        <v>0.64160183597573373</v>
      </c>
    </row>
    <row r="956" spans="1:5" ht="12.75" x14ac:dyDescent="0.2">
      <c r="A956" s="6">
        <v>955</v>
      </c>
      <c r="B956" s="6">
        <f>Formatted!E956/Formatted!R956</f>
        <v>0</v>
      </c>
      <c r="C956" s="6">
        <f>Formatted!I956/Formatted!R956</f>
        <v>3.1077487065826878E-4</v>
      </c>
      <c r="D956" s="6">
        <f>Formatted!J956/Formatted!R956</f>
        <v>2.5180835303865887E-4</v>
      </c>
      <c r="E956" s="6">
        <f>Formatted!U956/Formatted!R956</f>
        <v>0.67754700880930674</v>
      </c>
    </row>
    <row r="957" spans="1:5" ht="12.75" x14ac:dyDescent="0.2">
      <c r="A957" s="6">
        <v>956</v>
      </c>
      <c r="B957" s="6">
        <f>Formatted!E957/Formatted!R957</f>
        <v>0</v>
      </c>
      <c r="C957" s="6">
        <f>Formatted!I957/Formatted!R957</f>
        <v>2.9732632053777351E-4</v>
      </c>
      <c r="D957" s="6">
        <f>Formatted!J957/Formatted!R957</f>
        <v>2.4972242612733011E-4</v>
      </c>
      <c r="E957" s="6">
        <f>Formatted!U957/Formatted!R957</f>
        <v>0.79207810999073858</v>
      </c>
    </row>
    <row r="958" spans="1:5" ht="12.75" x14ac:dyDescent="0.2">
      <c r="A958" s="6">
        <v>957</v>
      </c>
      <c r="B958" s="6">
        <f>Formatted!E958/Formatted!R958</f>
        <v>0</v>
      </c>
      <c r="C958" s="6">
        <f>Formatted!I958/Formatted!R958</f>
        <v>2.9150705211176958E-4</v>
      </c>
      <c r="D958" s="6">
        <f>Formatted!J958/Formatted!R958</f>
        <v>2.2847211960410206E-4</v>
      </c>
      <c r="E958" s="6">
        <f>Formatted!U958/Formatted!R958</f>
        <v>0.76727914101093431</v>
      </c>
    </row>
    <row r="959" spans="1:5" ht="12.75" x14ac:dyDescent="0.2">
      <c r="A959" s="6">
        <v>958</v>
      </c>
      <c r="B959" s="6">
        <f>Formatted!E959/Formatted!R959</f>
        <v>0</v>
      </c>
      <c r="C959" s="6">
        <f>Formatted!I959/Formatted!R959</f>
        <v>2.8850578041380296E-4</v>
      </c>
      <c r="D959" s="6">
        <f>Formatted!J959/Formatted!R959</f>
        <v>2.4299440391801949E-4</v>
      </c>
      <c r="E959" s="6">
        <f>Formatted!U959/Formatted!R959</f>
        <v>0.97705831893051664</v>
      </c>
    </row>
    <row r="960" spans="1:5" ht="12.75" x14ac:dyDescent="0.2">
      <c r="A960" s="6">
        <v>959</v>
      </c>
      <c r="B960" s="6">
        <f>Formatted!E960/Formatted!R960</f>
        <v>0</v>
      </c>
      <c r="C960" s="6">
        <f>Formatted!I960/Formatted!R960</f>
        <v>2.7287284230320669E-4</v>
      </c>
      <c r="D960" s="6">
        <f>Formatted!J960/Formatted!R960</f>
        <v>1.9103427227797019E-4</v>
      </c>
      <c r="E960" s="6">
        <f>Formatted!U960/Formatted!R960</f>
        <v>1.0089155147729485</v>
      </c>
    </row>
    <row r="961" spans="1:5" ht="12.75" x14ac:dyDescent="0.2">
      <c r="A961" s="6">
        <v>960</v>
      </c>
      <c r="B961" s="6">
        <f>Formatted!E961/Formatted!R961</f>
        <v>0</v>
      </c>
      <c r="C961" s="6">
        <f>Formatted!I961/Formatted!R961</f>
        <v>2.4971485848275E-4</v>
      </c>
      <c r="D961" s="6">
        <f>Formatted!J961/Formatted!R961</f>
        <v>1.7731141401211922E-4</v>
      </c>
      <c r="E961" s="6">
        <f>Formatted!U961/Formatted!R961</f>
        <v>1.0205804672721892</v>
      </c>
    </row>
    <row r="962" spans="1:5" ht="12.75" x14ac:dyDescent="0.2">
      <c r="A962" s="6">
        <v>961</v>
      </c>
      <c r="B962" s="6">
        <f>Formatted!E962/Formatted!R962</f>
        <v>0</v>
      </c>
      <c r="C962" s="6">
        <f>Formatted!I962/Formatted!R962</f>
        <v>2.396717694448885E-4</v>
      </c>
      <c r="D962" s="6">
        <f>Formatted!J962/Formatted!R962</f>
        <v>1.6664513562104148E-4</v>
      </c>
      <c r="E962" s="6">
        <f>Formatted!U962/Formatted!R962</f>
        <v>2.5214532212262122</v>
      </c>
    </row>
    <row r="963" spans="1:5" ht="12.75" x14ac:dyDescent="0.2">
      <c r="A963" s="6">
        <v>962</v>
      </c>
      <c r="B963" s="6">
        <f>Formatted!E963/Formatted!R963</f>
        <v>0</v>
      </c>
      <c r="C963" s="6">
        <f>Formatted!I963/Formatted!R963</f>
        <v>2.4321310708977476E-4</v>
      </c>
      <c r="D963" s="6">
        <f>Formatted!J963/Formatted!R963</f>
        <v>1.9107030794499242E-4</v>
      </c>
      <c r="E963" s="6">
        <f>Formatted!U963/Formatted!R963</f>
        <v>0</v>
      </c>
    </row>
    <row r="964" spans="1:5" ht="12.75" x14ac:dyDescent="0.2">
      <c r="A964" s="6">
        <v>963</v>
      </c>
      <c r="B964" s="6">
        <f>Formatted!E964/Formatted!R964</f>
        <v>236.98284429074192</v>
      </c>
      <c r="C964" s="6">
        <f>Formatted!I964/Formatted!R964</f>
        <v>0</v>
      </c>
      <c r="D964" s="6">
        <f>Formatted!J964/Formatted!R964</f>
        <v>0</v>
      </c>
      <c r="E964" s="6">
        <f>Formatted!U964/Formatted!R964</f>
        <v>4.7014823946521807</v>
      </c>
    </row>
    <row r="965" spans="1:5" ht="12.75" x14ac:dyDescent="0.2">
      <c r="A965" s="6">
        <v>964</v>
      </c>
      <c r="B965" s="6">
        <f>Formatted!E965/Formatted!R965</f>
        <v>253.94339483136821</v>
      </c>
      <c r="C965" s="6">
        <f>Formatted!I965/Formatted!R965</f>
        <v>4.3927067118115109E-4</v>
      </c>
      <c r="D965" s="6">
        <f>Formatted!J965/Formatted!R965</f>
        <v>0</v>
      </c>
      <c r="E965" s="6">
        <f>Formatted!U965/Formatted!R965</f>
        <v>5.4110909355391534</v>
      </c>
    </row>
    <row r="966" spans="1:5" ht="12.75" x14ac:dyDescent="0.2">
      <c r="A966" s="6">
        <v>965</v>
      </c>
      <c r="B966" s="6">
        <f>Formatted!E966/Formatted!R966</f>
        <v>251.04387217584369</v>
      </c>
      <c r="C966" s="6">
        <f>Formatted!I966/Formatted!R966</f>
        <v>4.2393305824013763E-4</v>
      </c>
      <c r="D966" s="6">
        <f>Formatted!J966/Formatted!R966</f>
        <v>1.5579062768562505E-4</v>
      </c>
      <c r="E966" s="6">
        <f>Formatted!U966/Formatted!R966</f>
        <v>4.4807956831018654</v>
      </c>
    </row>
    <row r="967" spans="1:5" ht="12.75" x14ac:dyDescent="0.2">
      <c r="A967" s="6">
        <v>966</v>
      </c>
      <c r="B967" s="6">
        <f>Formatted!E967/Formatted!R967</f>
        <v>258.11785553068847</v>
      </c>
      <c r="C967" s="6">
        <f>Formatted!I967/Formatted!R967</f>
        <v>4.0716760133227716E-4</v>
      </c>
      <c r="D967" s="6">
        <f>Formatted!J967/Formatted!R967</f>
        <v>1.4295309536060122E-4</v>
      </c>
      <c r="E967" s="6">
        <f>Formatted!U967/Formatted!R967</f>
        <v>4.8520873781835556</v>
      </c>
    </row>
    <row r="968" spans="1:5" ht="12.75" x14ac:dyDescent="0.2">
      <c r="A968" s="6">
        <v>967</v>
      </c>
      <c r="B968" s="6">
        <f>Formatted!E968/Formatted!R968</f>
        <v>291.86904185915125</v>
      </c>
      <c r="C968" s="6">
        <f>Formatted!I968/Formatted!R968</f>
        <v>3.8656748218736045E-4</v>
      </c>
      <c r="D968" s="6">
        <f>Formatted!J968/Formatted!R968</f>
        <v>1.2226189726228848E-4</v>
      </c>
      <c r="E968" s="6">
        <f>Formatted!U968/Formatted!R968</f>
        <v>8.2256937770820944</v>
      </c>
    </row>
    <row r="969" spans="1:5" ht="12.75" x14ac:dyDescent="0.2">
      <c r="A969" s="6">
        <v>968</v>
      </c>
      <c r="B969" s="6">
        <f>Formatted!E969/Formatted!R969</f>
        <v>321.45501864656484</v>
      </c>
      <c r="C969" s="6">
        <f>Formatted!I969/Formatted!R969</f>
        <v>3.6802066482687963E-4</v>
      </c>
      <c r="D969" s="6">
        <f>Formatted!J969/Formatted!R969</f>
        <v>1.067133406067628E-4</v>
      </c>
      <c r="E969" s="6">
        <f>Formatted!U969/Formatted!R969</f>
        <v>8.7379208129287065</v>
      </c>
    </row>
    <row r="970" spans="1:5" ht="12.75" x14ac:dyDescent="0.2">
      <c r="A970" s="6">
        <v>969</v>
      </c>
      <c r="B970" s="6">
        <f>Formatted!E970/Formatted!R970</f>
        <v>352.8009747038343</v>
      </c>
      <c r="C970" s="6">
        <f>Formatted!I970/Formatted!R970</f>
        <v>3.5620600308737874E-4</v>
      </c>
      <c r="D970" s="6">
        <f>Formatted!J970/Formatted!R970</f>
        <v>1.0384627973043503E-4</v>
      </c>
      <c r="E970" s="6">
        <f>Formatted!U970/Formatted!R970</f>
        <v>10.181772730895396</v>
      </c>
    </row>
    <row r="971" spans="1:5" ht="12.75" x14ac:dyDescent="0.2">
      <c r="A971" s="6">
        <v>970</v>
      </c>
      <c r="B971" s="6">
        <f>Formatted!E971/Formatted!R971</f>
        <v>397.90401784630473</v>
      </c>
      <c r="C971" s="6">
        <f>Formatted!I971/Formatted!R971</f>
        <v>3.5190721610948924E-4</v>
      </c>
      <c r="D971" s="6">
        <f>Formatted!J971/Formatted!R971</f>
        <v>1.2493245670466098E-4</v>
      </c>
      <c r="E971" s="6">
        <f>Formatted!U971/Formatted!R971</f>
        <v>15.491316346475545</v>
      </c>
    </row>
    <row r="972" spans="1:5" ht="12.75" x14ac:dyDescent="0.2">
      <c r="A972" s="6">
        <v>971</v>
      </c>
      <c r="B972" s="6">
        <f>Formatted!E972/Formatted!R972</f>
        <v>477.93217634741683</v>
      </c>
      <c r="C972" s="6">
        <f>Formatted!I972/Formatted!R972</f>
        <v>3.3646467966596736E-4</v>
      </c>
      <c r="D972" s="6">
        <f>Formatted!J972/Formatted!R972</f>
        <v>1.0548807721864399E-4</v>
      </c>
      <c r="E972" s="6">
        <f>Formatted!U972/Formatted!R972</f>
        <v>20.762369838989155</v>
      </c>
    </row>
    <row r="973" spans="1:5" ht="12.75" x14ac:dyDescent="0.2">
      <c r="A973" s="6">
        <v>972</v>
      </c>
      <c r="B973" s="6">
        <f>Formatted!E973/Formatted!R973</f>
        <v>485.95515477279417</v>
      </c>
      <c r="C973" s="6">
        <f>Formatted!I973/Formatted!R973</f>
        <v>3.2800974558506302E-4</v>
      </c>
      <c r="D973" s="6">
        <f>Formatted!J973/Formatted!R973</f>
        <v>1.1120762248387575E-4</v>
      </c>
      <c r="E973" s="6">
        <f>Formatted!U973/Formatted!R973</f>
        <v>21.548360454192725</v>
      </c>
    </row>
    <row r="974" spans="1:5" ht="12.75" x14ac:dyDescent="0.2">
      <c r="A974" s="6">
        <v>973</v>
      </c>
      <c r="B974" s="6">
        <f>Formatted!E974/Formatted!R974</f>
        <v>595.77162611390827</v>
      </c>
      <c r="C974" s="6">
        <f>Formatted!I974/Formatted!R974</f>
        <v>3.1539130424417536E-4</v>
      </c>
      <c r="D974" s="6">
        <f>Formatted!J974/Formatted!R974</f>
        <v>1.009460770640977E-4</v>
      </c>
      <c r="E974" s="6">
        <f>Formatted!U974/Formatted!R974</f>
        <v>19.667722763779921</v>
      </c>
    </row>
    <row r="975" spans="1:5" ht="12.75" x14ac:dyDescent="0.2">
      <c r="A975" s="6">
        <v>974</v>
      </c>
      <c r="B975" s="6">
        <f>Formatted!E975/Formatted!R975</f>
        <v>694.14115124456816</v>
      </c>
      <c r="C975" s="6">
        <f>Formatted!I975/Formatted!R975</f>
        <v>3.0839913159223396E-4</v>
      </c>
      <c r="D975" s="6">
        <f>Formatted!J975/Formatted!R975</f>
        <v>1.2718932543517327E-4</v>
      </c>
      <c r="E975" s="6">
        <f>Formatted!U975/Formatted!R975</f>
        <v>15.465986300744868</v>
      </c>
    </row>
    <row r="976" spans="1:5" ht="12.75" x14ac:dyDescent="0.2">
      <c r="A976" s="6">
        <v>975</v>
      </c>
      <c r="B976" s="6">
        <f>Formatted!E976/Formatted!R976</f>
        <v>699.08048211611856</v>
      </c>
      <c r="C976" s="6">
        <f>Formatted!I976/Formatted!R976</f>
        <v>2.9511133227879928E-4</v>
      </c>
      <c r="D976" s="6">
        <f>Formatted!J976/Formatted!R976</f>
        <v>1.1770967545506128E-4</v>
      </c>
      <c r="E976" s="6">
        <f>Formatted!U976/Formatted!R976</f>
        <v>20.41902533404124</v>
      </c>
    </row>
    <row r="977" spans="1:5" ht="12.75" x14ac:dyDescent="0.2">
      <c r="A977" s="6">
        <v>976</v>
      </c>
      <c r="B977" s="6">
        <f>Formatted!E977/Formatted!R977</f>
        <v>0</v>
      </c>
      <c r="C977" s="6">
        <f>Formatted!I977/Formatted!R977</f>
        <v>0</v>
      </c>
      <c r="D977" s="6">
        <f>Formatted!J977/Formatted!R977</f>
        <v>0</v>
      </c>
      <c r="E977" s="6">
        <f>Formatted!U977/Formatted!R977</f>
        <v>0</v>
      </c>
    </row>
    <row r="978" spans="1:5" ht="12.75" x14ac:dyDescent="0.2">
      <c r="A978" s="6">
        <v>977</v>
      </c>
      <c r="B978" s="6">
        <f>Formatted!E978/Formatted!R978</f>
        <v>0</v>
      </c>
      <c r="C978" s="6">
        <f>Formatted!I978/Formatted!R978</f>
        <v>8.2613501129974074E-4</v>
      </c>
      <c r="D978" s="6">
        <f>Formatted!J978/Formatted!R978</f>
        <v>0</v>
      </c>
      <c r="E978" s="6">
        <f>Formatted!U978/Formatted!R978</f>
        <v>0</v>
      </c>
    </row>
    <row r="979" spans="1:5" ht="12.75" x14ac:dyDescent="0.2">
      <c r="A979" s="6">
        <v>978</v>
      </c>
      <c r="B979" s="6">
        <f>Formatted!E979/Formatted!R979</f>
        <v>0</v>
      </c>
      <c r="C979" s="6">
        <f>Formatted!I979/Formatted!R979</f>
        <v>8.0841157534915068E-4</v>
      </c>
      <c r="D979" s="6">
        <f>Formatted!J979/Formatted!R979</f>
        <v>3.0808593526022968E-3</v>
      </c>
      <c r="E979" s="6">
        <f>Formatted!U979/Formatted!R979</f>
        <v>0</v>
      </c>
    </row>
    <row r="980" spans="1:5" ht="12.75" x14ac:dyDescent="0.2">
      <c r="A980" s="6">
        <v>979</v>
      </c>
      <c r="B980" s="6">
        <f>Formatted!E980/Formatted!R980</f>
        <v>0</v>
      </c>
      <c r="C980" s="6">
        <f>Formatted!I980/Formatted!R980</f>
        <v>8.2552993324286816E-4</v>
      </c>
      <c r="D980" s="6">
        <f>Formatted!J980/Formatted!R980</f>
        <v>3.1850154248464126E-3</v>
      </c>
      <c r="E980" s="6">
        <f>Formatted!U980/Formatted!R980</f>
        <v>0</v>
      </c>
    </row>
    <row r="981" spans="1:5" ht="12.75" x14ac:dyDescent="0.2">
      <c r="A981" s="6">
        <v>980</v>
      </c>
      <c r="B981" s="6">
        <f>Formatted!E981/Formatted!R981</f>
        <v>0</v>
      </c>
      <c r="C981" s="6">
        <f>Formatted!I981/Formatted!R981</f>
        <v>8.5298623229288948E-4</v>
      </c>
      <c r="D981" s="6">
        <f>Formatted!J981/Formatted!R981</f>
        <v>3.3030161676086641E-3</v>
      </c>
      <c r="E981" s="6">
        <f>Formatted!U981/Formatted!R981</f>
        <v>0</v>
      </c>
    </row>
    <row r="982" spans="1:5" ht="12.75" x14ac:dyDescent="0.2">
      <c r="A982" s="6">
        <v>981</v>
      </c>
      <c r="B982" s="6">
        <f>Formatted!E982/Formatted!R982</f>
        <v>0</v>
      </c>
      <c r="C982" s="6">
        <f>Formatted!I982/Formatted!R982</f>
        <v>7.6847705442997002E-4</v>
      </c>
      <c r="D982" s="6">
        <f>Formatted!J982/Formatted!R982</f>
        <v>2.9550672306140431E-3</v>
      </c>
      <c r="E982" s="6">
        <f>Formatted!U982/Formatted!R982</f>
        <v>0</v>
      </c>
    </row>
    <row r="983" spans="1:5" ht="12.75" x14ac:dyDescent="0.2">
      <c r="A983" s="6">
        <v>982</v>
      </c>
      <c r="B983" s="6">
        <f>Formatted!E983/Formatted!R983</f>
        <v>0</v>
      </c>
      <c r="C983" s="6">
        <f>Formatted!I983/Formatted!R983</f>
        <v>8.9879326657660102E-4</v>
      </c>
      <c r="D983" s="6">
        <f>Formatted!J983/Formatted!R983</f>
        <v>3.527630070642297E-3</v>
      </c>
      <c r="E983" s="6">
        <f>Formatted!U983/Formatted!R983</f>
        <v>0</v>
      </c>
    </row>
    <row r="984" spans="1:5" ht="12.75" x14ac:dyDescent="0.2">
      <c r="A984" s="6">
        <v>983</v>
      </c>
      <c r="B984" s="6">
        <f>Formatted!E984/Formatted!R984</f>
        <v>0</v>
      </c>
      <c r="C984" s="6">
        <f>Formatted!I984/Formatted!R984</f>
        <v>8.8466364180906027E-4</v>
      </c>
      <c r="D984" s="6">
        <f>Formatted!J984/Formatted!R984</f>
        <v>3.4428516038224801E-3</v>
      </c>
      <c r="E984" s="6">
        <f>Formatted!U984/Formatted!R984</f>
        <v>0</v>
      </c>
    </row>
    <row r="985" spans="1:5" ht="12.75" x14ac:dyDescent="0.2">
      <c r="A985" s="6">
        <v>984</v>
      </c>
      <c r="B985" s="6">
        <f>Formatted!E985/Formatted!R985</f>
        <v>0</v>
      </c>
      <c r="C985" s="6">
        <f>Formatted!I985/Formatted!R985</f>
        <v>8.4532624998277914E-4</v>
      </c>
      <c r="D985" s="6">
        <f>Formatted!J985/Formatted!R985</f>
        <v>3.2784337367586245E-3</v>
      </c>
      <c r="E985" s="6">
        <f>Formatted!U985/Formatted!R985</f>
        <v>0</v>
      </c>
    </row>
    <row r="986" spans="1:5" ht="12.75" x14ac:dyDescent="0.2">
      <c r="A986" s="6">
        <v>985</v>
      </c>
      <c r="B986" s="6">
        <f>Formatted!E986/Formatted!R986</f>
        <v>0</v>
      </c>
      <c r="C986" s="6">
        <f>Formatted!I986/Formatted!R986</f>
        <v>8.217261994517038E-4</v>
      </c>
      <c r="D986" s="6">
        <f>Formatted!J986/Formatted!R986</f>
        <v>3.1912617274057605E-3</v>
      </c>
      <c r="E986" s="6">
        <f>Formatted!U986/Formatted!R986</f>
        <v>0</v>
      </c>
    </row>
    <row r="987" spans="1:5" ht="12.75" x14ac:dyDescent="0.2">
      <c r="A987" s="6">
        <v>986</v>
      </c>
      <c r="B987" s="6">
        <f>Formatted!E987/Formatted!R987</f>
        <v>0</v>
      </c>
      <c r="C987" s="6">
        <f>Formatted!I987/Formatted!R987</f>
        <v>7.985952951202668E-4</v>
      </c>
      <c r="D987" s="6">
        <f>Formatted!J987/Formatted!R987</f>
        <v>3.1064238636567712E-3</v>
      </c>
      <c r="E987" s="6">
        <f>Formatted!U987/Formatted!R987</f>
        <v>0</v>
      </c>
    </row>
    <row r="988" spans="1:5" ht="12.75" x14ac:dyDescent="0.2">
      <c r="A988" s="6">
        <v>987</v>
      </c>
      <c r="B988" s="6">
        <f>Formatted!E988/Formatted!R988</f>
        <v>0</v>
      </c>
      <c r="C988" s="6">
        <f>Formatted!I988/Formatted!R988</f>
        <v>8.2695624845648575E-4</v>
      </c>
      <c r="D988" s="6">
        <f>Formatted!J988/Formatted!R988</f>
        <v>3.2265868646511463E-3</v>
      </c>
      <c r="E988" s="6">
        <f>Formatted!U988/Formatted!R988</f>
        <v>0</v>
      </c>
    </row>
    <row r="989" spans="1:5" ht="12.75" x14ac:dyDescent="0.2">
      <c r="A989" s="6">
        <v>988</v>
      </c>
      <c r="B989" s="6">
        <f>Formatted!E989/Formatted!R989</f>
        <v>0</v>
      </c>
      <c r="C989" s="6">
        <f>Formatted!I989/Formatted!R989</f>
        <v>7.9622219885420249E-4</v>
      </c>
      <c r="D989" s="6">
        <f>Formatted!J989/Formatted!R989</f>
        <v>3.0972991038149046E-3</v>
      </c>
      <c r="E989" s="6">
        <f>Formatted!U989/Formatted!R989</f>
        <v>0</v>
      </c>
    </row>
    <row r="990" spans="1:5" ht="12.75" x14ac:dyDescent="0.2">
      <c r="A990" s="6">
        <v>989</v>
      </c>
      <c r="B990" s="6">
        <f>Formatted!E990/Formatted!R990</f>
        <v>514.15796048020297</v>
      </c>
      <c r="C990" s="6">
        <f>Formatted!I990/Formatted!R990</f>
        <v>0</v>
      </c>
      <c r="D990" s="6">
        <f>Formatted!J990/Formatted!R990</f>
        <v>0</v>
      </c>
      <c r="E990" s="6">
        <f>Formatted!U990/Formatted!R990</f>
        <v>3.9907666175070036</v>
      </c>
    </row>
    <row r="991" spans="1:5" ht="12.75" x14ac:dyDescent="0.2">
      <c r="A991" s="6">
        <v>990</v>
      </c>
      <c r="B991" s="6">
        <f>Formatted!E991/Formatted!R991</f>
        <v>492.38169810143512</v>
      </c>
      <c r="C991" s="6">
        <f>Formatted!I991/Formatted!R991</f>
        <v>5.7773857019533166E-4</v>
      </c>
      <c r="D991" s="6">
        <f>Formatted!J991/Formatted!R991</f>
        <v>0</v>
      </c>
      <c r="E991" s="6">
        <f>Formatted!U991/Formatted!R991</f>
        <v>3.7791844711934592</v>
      </c>
    </row>
    <row r="992" spans="1:5" ht="12.75" x14ac:dyDescent="0.2">
      <c r="A992" s="6">
        <v>991</v>
      </c>
      <c r="B992" s="6">
        <f>Formatted!E992/Formatted!R992</f>
        <v>483.03187191251169</v>
      </c>
      <c r="C992" s="6">
        <f>Formatted!I992/Formatted!R992</f>
        <v>5.6322349578890717E-4</v>
      </c>
      <c r="D992" s="6">
        <f>Formatted!J992/Formatted!R992</f>
        <v>1.0781750818558251E-3</v>
      </c>
      <c r="E992" s="6">
        <f>Formatted!U992/Formatted!R992</f>
        <v>3.2800315075417612</v>
      </c>
    </row>
    <row r="993" spans="1:5" ht="12.75" x14ac:dyDescent="0.2">
      <c r="A993" s="6">
        <v>992</v>
      </c>
      <c r="B993" s="6">
        <f>Formatted!E993/Formatted!R993</f>
        <v>546.15414835984689</v>
      </c>
      <c r="C993" s="6">
        <f>Formatted!I993/Formatted!R993</f>
        <v>5.4584053399720433E-4</v>
      </c>
      <c r="D993" s="6">
        <f>Formatted!J993/Formatted!R993</f>
        <v>1.0358878554853972E-3</v>
      </c>
      <c r="E993" s="6">
        <f>Formatted!U993/Formatted!R993</f>
        <v>7.6302335545602444</v>
      </c>
    </row>
    <row r="994" spans="1:5" ht="12.75" x14ac:dyDescent="0.2">
      <c r="A994" s="6">
        <v>993</v>
      </c>
      <c r="B994" s="6">
        <f>Formatted!E994/Formatted!R994</f>
        <v>631.49781430903545</v>
      </c>
      <c r="C994" s="6">
        <f>Formatted!I994/Formatted!R994</f>
        <v>5.2881252230321568E-4</v>
      </c>
      <c r="D994" s="6">
        <f>Formatted!J994/Formatted!R994</f>
        <v>1.0098265697825442E-3</v>
      </c>
      <c r="E994" s="6">
        <f>Formatted!U994/Formatted!R994</f>
        <v>10.389851863013233</v>
      </c>
    </row>
    <row r="995" spans="1:5" ht="12.75" x14ac:dyDescent="0.2">
      <c r="A995" s="6">
        <v>994</v>
      </c>
      <c r="B995" s="6">
        <f>Formatted!E995/Formatted!R995</f>
        <v>696.32850981299373</v>
      </c>
      <c r="C995" s="6">
        <f>Formatted!I995/Formatted!R995</f>
        <v>5.2881719138870784E-4</v>
      </c>
      <c r="D995" s="6">
        <f>Formatted!J995/Formatted!R995</f>
        <v>1.0058465324248693E-3</v>
      </c>
      <c r="E995" s="6">
        <f>Formatted!U995/Formatted!R995</f>
        <v>11.096944342747072</v>
      </c>
    </row>
    <row r="996" spans="1:5" ht="12.75" x14ac:dyDescent="0.2">
      <c r="A996" s="6">
        <v>995</v>
      </c>
      <c r="B996" s="6">
        <f>Formatted!E996/Formatted!R996</f>
        <v>851.42987455131663</v>
      </c>
      <c r="C996" s="6">
        <f>Formatted!I996/Formatted!R996</f>
        <v>4.9311462333046874E-4</v>
      </c>
      <c r="D996" s="6">
        <f>Formatted!J996/Formatted!R996</f>
        <v>9.0782933521958817E-4</v>
      </c>
      <c r="E996" s="6">
        <f>Formatted!U996/Formatted!R996</f>
        <v>12.609862886603077</v>
      </c>
    </row>
    <row r="997" spans="1:5" ht="12.75" x14ac:dyDescent="0.2">
      <c r="A997" s="6">
        <v>996</v>
      </c>
      <c r="B997" s="6">
        <f>Formatted!E997/Formatted!R997</f>
        <v>927.23448672498819</v>
      </c>
      <c r="C997" s="6">
        <f>Formatted!I997/Formatted!R997</f>
        <v>4.6500199486569524E-4</v>
      </c>
      <c r="D997" s="6">
        <f>Formatted!J997/Formatted!R997</f>
        <v>8.3351060084312827E-4</v>
      </c>
      <c r="E997" s="6">
        <f>Formatted!U997/Formatted!R997</f>
        <v>12.706772604264147</v>
      </c>
    </row>
    <row r="998" spans="1:5" ht="12.75" x14ac:dyDescent="0.2">
      <c r="A998" s="6">
        <v>997</v>
      </c>
      <c r="B998" s="6">
        <f>Formatted!E998/Formatted!R998</f>
        <v>1017.9148035607354</v>
      </c>
      <c r="C998" s="6">
        <f>Formatted!I998/Formatted!R998</f>
        <v>4.4057747791764068E-4</v>
      </c>
      <c r="D998" s="6">
        <f>Formatted!J998/Formatted!R998</f>
        <v>7.8799180037291967E-4</v>
      </c>
      <c r="E998" s="6">
        <f>Formatted!U998/Formatted!R998</f>
        <v>12.95146894177571</v>
      </c>
    </row>
    <row r="999" spans="1:5" ht="12.75" x14ac:dyDescent="0.2">
      <c r="A999" s="6">
        <v>998</v>
      </c>
      <c r="B999" s="6">
        <f>Formatted!E999/Formatted!R999</f>
        <v>987.68916591819323</v>
      </c>
      <c r="C999" s="6">
        <f>Formatted!I999/Formatted!R999</f>
        <v>4.0386492412351359E-4</v>
      </c>
      <c r="D999" s="6">
        <f>Formatted!J999/Formatted!R999</f>
        <v>6.9899585346335467E-4</v>
      </c>
      <c r="E999" s="6">
        <f>Formatted!U999/Formatted!R999</f>
        <v>6.4552541915367634</v>
      </c>
    </row>
    <row r="1000" spans="1:5" ht="12.75" x14ac:dyDescent="0.2">
      <c r="A1000" s="6">
        <v>999</v>
      </c>
      <c r="B1000" s="6">
        <f>Formatted!E1000/Formatted!R1000</f>
        <v>1022.2391535314615</v>
      </c>
      <c r="C1000" s="6">
        <f>Formatted!I1000/Formatted!R1000</f>
        <v>3.7987446510469986E-4</v>
      </c>
      <c r="D1000" s="6">
        <f>Formatted!J1000/Formatted!R1000</f>
        <v>6.5887644966939685E-4</v>
      </c>
      <c r="E1000" s="6">
        <f>Formatted!U1000/Formatted!R1000</f>
        <v>7.9122465555824979</v>
      </c>
    </row>
    <row r="1001" spans="1:5" ht="12.75" x14ac:dyDescent="0.2">
      <c r="A1001" s="6">
        <v>1000</v>
      </c>
      <c r="B1001" s="6">
        <f>Formatted!E1001/Formatted!R1001</f>
        <v>1214.7609140776162</v>
      </c>
      <c r="C1001" s="6">
        <f>Formatted!I1001/Formatted!R1001</f>
        <v>3.6948599373002857E-4</v>
      </c>
      <c r="D1001" s="6">
        <f>Formatted!J1001/Formatted!R1001</f>
        <v>6.1466334607040431E-4</v>
      </c>
      <c r="E1001" s="6">
        <f>Formatted!U1001/Formatted!R1001</f>
        <v>10.507114261484428</v>
      </c>
    </row>
    <row r="1002" spans="1:5" ht="12.75" x14ac:dyDescent="0.2">
      <c r="A1002" s="6">
        <v>1001</v>
      </c>
      <c r="B1002" s="6">
        <f>Formatted!E1002/Formatted!R1002</f>
        <v>1255.8599051102397</v>
      </c>
      <c r="C1002" s="6">
        <f>Formatted!I1002/Formatted!R1002</f>
        <v>3.5759634018087876E-4</v>
      </c>
      <c r="D1002" s="6">
        <f>Formatted!J1002/Formatted!R1002</f>
        <v>5.9415569350702174E-4</v>
      </c>
      <c r="E1002" s="6">
        <f>Formatted!U1002/Formatted!R1002</f>
        <v>10.052460840460185</v>
      </c>
    </row>
    <row r="1003" spans="1:5" ht="12.75" x14ac:dyDescent="0.2">
      <c r="A1003" s="6">
        <v>1002</v>
      </c>
      <c r="B1003" s="6">
        <f>Formatted!E1003/Formatted!R1003</f>
        <v>1043.4561026931387</v>
      </c>
      <c r="C1003" s="6">
        <f>Formatted!I1003/Formatted!R1003</f>
        <v>0</v>
      </c>
      <c r="D1003" s="6">
        <f>Formatted!J1003/Formatted!R1003</f>
        <v>0</v>
      </c>
      <c r="E1003" s="6">
        <f>Formatted!U1003/Formatted!R1003</f>
        <v>23.708386180326322</v>
      </c>
    </row>
    <row r="1004" spans="1:5" ht="12.75" x14ac:dyDescent="0.2">
      <c r="A1004" s="6">
        <v>1003</v>
      </c>
      <c r="B1004" s="6">
        <f>Formatted!E1004/Formatted!R1004</f>
        <v>961.71698254613909</v>
      </c>
      <c r="C1004" s="6">
        <f>Formatted!I1004/Formatted!R1004</f>
        <v>5.1012792846243972E-4</v>
      </c>
      <c r="D1004" s="6">
        <f>Formatted!J1004/Formatted!R1004</f>
        <v>0</v>
      </c>
      <c r="E1004" s="6">
        <f>Formatted!U1004/Formatted!R1004</f>
        <v>24.187317482224845</v>
      </c>
    </row>
    <row r="1005" spans="1:5" ht="12.75" x14ac:dyDescent="0.2">
      <c r="A1005" s="6">
        <v>1004</v>
      </c>
      <c r="B1005" s="6">
        <f>Formatted!E1005/Formatted!R1005</f>
        <v>1004.9905814008242</v>
      </c>
      <c r="C1005" s="6">
        <f>Formatted!I1005/Formatted!R1005</f>
        <v>5.004344955308502E-4</v>
      </c>
      <c r="D1005" s="6">
        <f>Formatted!J1005/Formatted!R1005</f>
        <v>1.0078729987375986E-3</v>
      </c>
      <c r="E1005" s="6">
        <f>Formatted!U1005/Formatted!R1005</f>
        <v>23.14904829741344</v>
      </c>
    </row>
    <row r="1006" spans="1:5" ht="12.75" x14ac:dyDescent="0.2">
      <c r="A1006" s="6">
        <v>1005</v>
      </c>
      <c r="B1006" s="6">
        <f>Formatted!E1006/Formatted!R1006</f>
        <v>1015.7802766649507</v>
      </c>
      <c r="C1006" s="6">
        <f>Formatted!I1006/Formatted!R1006</f>
        <v>4.612571532114506E-4</v>
      </c>
      <c r="D1006" s="6">
        <f>Formatted!J1006/Formatted!R1006</f>
        <v>9.0533610316829386E-4</v>
      </c>
      <c r="E1006" s="6">
        <f>Formatted!U1006/Formatted!R1006</f>
        <v>19.962549095734659</v>
      </c>
    </row>
    <row r="1007" spans="1:5" ht="12.75" x14ac:dyDescent="0.2">
      <c r="A1007" s="6">
        <v>1006</v>
      </c>
      <c r="B1007" s="6">
        <f>Formatted!E1007/Formatted!R1007</f>
        <v>1084.765467003376</v>
      </c>
      <c r="C1007" s="6">
        <f>Formatted!I1007/Formatted!R1007</f>
        <v>4.7498953744395982E-4</v>
      </c>
      <c r="D1007" s="6">
        <f>Formatted!J1007/Formatted!R1007</f>
        <v>9.0161227302967047E-4</v>
      </c>
      <c r="E1007" s="6">
        <f>Formatted!U1007/Formatted!R1007</f>
        <v>18.116774579206748</v>
      </c>
    </row>
    <row r="1008" spans="1:5" ht="12.75" x14ac:dyDescent="0.2">
      <c r="A1008" s="6">
        <v>1007</v>
      </c>
      <c r="B1008" s="6">
        <f>Formatted!E1008/Formatted!R1008</f>
        <v>1200.1694592667961</v>
      </c>
      <c r="C1008" s="6">
        <f>Formatted!I1008/Formatted!R1008</f>
        <v>4.4877016072040186E-4</v>
      </c>
      <c r="D1008" s="6">
        <f>Formatted!J1008/Formatted!R1008</f>
        <v>8.1179229182192642E-4</v>
      </c>
      <c r="E1008" s="6">
        <f>Formatted!U1008/Formatted!R1008</f>
        <v>18.025846150346929</v>
      </c>
    </row>
    <row r="1009" spans="1:5" ht="12.75" x14ac:dyDescent="0.2">
      <c r="A1009" s="6">
        <v>1008</v>
      </c>
      <c r="B1009" s="6">
        <f>Formatted!E1009/Formatted!R1009</f>
        <v>1396.4150797124662</v>
      </c>
      <c r="C1009" s="6">
        <f>Formatted!I1009/Formatted!R1009</f>
        <v>4.4016834676575902E-4</v>
      </c>
      <c r="D1009" s="6">
        <f>Formatted!J1009/Formatted!R1009</f>
        <v>7.7481578681127844E-4</v>
      </c>
      <c r="E1009" s="6">
        <f>Formatted!U1009/Formatted!R1009</f>
        <v>17.832907329442808</v>
      </c>
    </row>
    <row r="1010" spans="1:5" ht="12.75" x14ac:dyDescent="0.2">
      <c r="A1010" s="6">
        <v>1009</v>
      </c>
      <c r="B1010" s="6">
        <f>Formatted!E1010/Formatted!R1010</f>
        <v>1676.5016177452992</v>
      </c>
      <c r="C1010" s="6">
        <f>Formatted!I1010/Formatted!R1010</f>
        <v>4.3607044763313303E-4</v>
      </c>
      <c r="D1010" s="6">
        <f>Formatted!J1010/Formatted!R1010</f>
        <v>8.419863695242701E-4</v>
      </c>
      <c r="E1010" s="6">
        <f>Formatted!U1010/Formatted!R1010</f>
        <v>23.12222029843349</v>
      </c>
    </row>
    <row r="1011" spans="1:5" ht="12.75" x14ac:dyDescent="0.2">
      <c r="A1011" s="6">
        <v>1010</v>
      </c>
      <c r="B1011" s="6">
        <f>Formatted!E1011/Formatted!R1011</f>
        <v>1925.3903067685646</v>
      </c>
      <c r="C1011" s="6">
        <f>Formatted!I1011/Formatted!R1011</f>
        <v>4.2760263002561866E-4</v>
      </c>
      <c r="D1011" s="6">
        <f>Formatted!J1011/Formatted!R1011</f>
        <v>8.1957447391448567E-4</v>
      </c>
      <c r="E1011" s="6">
        <f>Formatted!U1011/Formatted!R1011</f>
        <v>28.250123294138767</v>
      </c>
    </row>
    <row r="1012" spans="1:5" ht="12.75" x14ac:dyDescent="0.2">
      <c r="A1012" s="6">
        <v>1011</v>
      </c>
      <c r="B1012" s="6">
        <f>Formatted!E1012/Formatted!R1012</f>
        <v>1828.3445645928016</v>
      </c>
      <c r="C1012" s="6">
        <f>Formatted!I1012/Formatted!R1012</f>
        <v>4.2249995646798658E-4</v>
      </c>
      <c r="D1012" s="6">
        <f>Formatted!J1012/Formatted!R1012</f>
        <v>7.7848299639554934E-4</v>
      </c>
      <c r="E1012" s="6">
        <f>Formatted!U1012/Formatted!R1012</f>
        <v>35.380643925542842</v>
      </c>
    </row>
    <row r="1013" spans="1:5" ht="12.75" x14ac:dyDescent="0.2">
      <c r="A1013" s="6">
        <v>1012</v>
      </c>
      <c r="B1013" s="6">
        <f>Formatted!E1013/Formatted!R1013</f>
        <v>2140.3119603136506</v>
      </c>
      <c r="C1013" s="6">
        <f>Formatted!I1013/Formatted!R1013</f>
        <v>4.1486736882739649E-4</v>
      </c>
      <c r="D1013" s="6">
        <f>Formatted!J1013/Formatted!R1013</f>
        <v>7.6342787312427612E-4</v>
      </c>
      <c r="E1013" s="6">
        <f>Formatted!U1013/Formatted!R1013</f>
        <v>44.882341807777259</v>
      </c>
    </row>
    <row r="1014" spans="1:5" ht="12.75" x14ac:dyDescent="0.2">
      <c r="A1014" s="6">
        <v>1013</v>
      </c>
      <c r="B1014" s="6">
        <f>Formatted!E1014/Formatted!R1014</f>
        <v>2356.5691790818673</v>
      </c>
      <c r="C1014" s="6">
        <f>Formatted!I1014/Formatted!R1014</f>
        <v>4.019002490146674E-4</v>
      </c>
      <c r="D1014" s="6">
        <f>Formatted!J1014/Formatted!R1014</f>
        <v>7.4749532728627158E-4</v>
      </c>
      <c r="E1014" s="6">
        <f>Formatted!U1014/Formatted!R1014</f>
        <v>61.091951888073233</v>
      </c>
    </row>
    <row r="1015" spans="1:5" ht="12.75" x14ac:dyDescent="0.2">
      <c r="A1015" s="6">
        <v>1014</v>
      </c>
      <c r="B1015" s="6">
        <f>Formatted!E1015/Formatted!R1015</f>
        <v>2585.1345827268092</v>
      </c>
      <c r="C1015" s="6">
        <f>Formatted!I1015/Formatted!R1015</f>
        <v>4.1229794432993331E-4</v>
      </c>
      <c r="D1015" s="6">
        <f>Formatted!J1015/Formatted!R1015</f>
        <v>7.5803384342381676E-4</v>
      </c>
      <c r="E1015" s="6">
        <f>Formatted!U1015/Formatted!R1015</f>
        <v>70.718941645074594</v>
      </c>
    </row>
    <row r="1016" spans="1:5" ht="12.75" x14ac:dyDescent="0.2">
      <c r="A1016" s="6">
        <v>1015</v>
      </c>
      <c r="B1016" s="6">
        <f>Formatted!E1016/Formatted!R1016</f>
        <v>23793.036318925493</v>
      </c>
      <c r="C1016" s="6">
        <f>Formatted!I1016/Formatted!R1016</f>
        <v>0</v>
      </c>
      <c r="D1016" s="6">
        <f>Formatted!J1016/Formatted!R1016</f>
        <v>0</v>
      </c>
      <c r="E1016" s="6">
        <f>Formatted!U1016/Formatted!R1016</f>
        <v>1125.8968693363788</v>
      </c>
    </row>
    <row r="1017" spans="1:5" ht="12.75" x14ac:dyDescent="0.2">
      <c r="A1017" s="6">
        <v>1016</v>
      </c>
      <c r="B1017" s="6">
        <f>Formatted!E1017/Formatted!R1017</f>
        <v>21576.869839294344</v>
      </c>
      <c r="C1017" s="6">
        <f>Formatted!I1017/Formatted!R1017</f>
        <v>8.0828902851619137E-3</v>
      </c>
      <c r="D1017" s="6">
        <f>Formatted!J1017/Formatted!R1017</f>
        <v>0</v>
      </c>
      <c r="E1017" s="6">
        <f>Formatted!U1017/Formatted!R1017</f>
        <v>1594.9734171097148</v>
      </c>
    </row>
    <row r="1018" spans="1:5" ht="12.75" x14ac:dyDescent="0.2">
      <c r="A1018" s="6">
        <v>1017</v>
      </c>
      <c r="B1018" s="6">
        <f>Formatted!E1018/Formatted!R1018</f>
        <v>22016.712630268201</v>
      </c>
      <c r="C1018" s="6">
        <f>Formatted!I1018/Formatted!R1018</f>
        <v>8.2088122605363991E-3</v>
      </c>
      <c r="D1018" s="6">
        <f>Formatted!J1018/Formatted!R1018</f>
        <v>3.2375478927203064E-3</v>
      </c>
      <c r="E1018" s="6">
        <f>Formatted!U1018/Formatted!R1018</f>
        <v>1966.4750957854405</v>
      </c>
    </row>
    <row r="1019" spans="1:5" ht="12.75" x14ac:dyDescent="0.2">
      <c r="A1019" s="6">
        <v>1018</v>
      </c>
      <c r="B1019" s="6">
        <f>Formatted!E1019/Formatted!R1019</f>
        <v>23574.002511908235</v>
      </c>
      <c r="C1019" s="6">
        <f>Formatted!I1019/Formatted!R1019</f>
        <v>6.8683775639156218E-3</v>
      </c>
      <c r="D1019" s="6">
        <f>Formatted!J1019/Formatted!R1019</f>
        <v>6.0190045688733353E-3</v>
      </c>
      <c r="E1019" s="6">
        <f>Formatted!U1019/Formatted!R1019</f>
        <v>2037.037037037037</v>
      </c>
    </row>
    <row r="1020" spans="1:5" ht="12.75" x14ac:dyDescent="0.2">
      <c r="A1020" s="6">
        <v>1019</v>
      </c>
      <c r="B1020" s="6">
        <f>Formatted!E1020/Formatted!R1020</f>
        <v>27359.781121751024</v>
      </c>
      <c r="C1020" s="6">
        <f>Formatted!I1020/Formatted!R1020</f>
        <v>6.038831689346485E-3</v>
      </c>
      <c r="D1020" s="6">
        <f>Formatted!J1020/Formatted!R1020</f>
        <v>4.7128422972616216E-3</v>
      </c>
      <c r="E1020" s="6">
        <f>Formatted!U1020/Formatted!R1020</f>
        <v>2229.8221614227086</v>
      </c>
    </row>
    <row r="1021" spans="1:5" ht="12.75" x14ac:dyDescent="0.2">
      <c r="A1021" s="6">
        <v>1020</v>
      </c>
      <c r="B1021" s="6">
        <f>Formatted!E1021/Formatted!R1021</f>
        <v>29771.672370950349</v>
      </c>
      <c r="C1021" s="6">
        <f>Formatted!I1021/Formatted!R1021</f>
        <v>5.114867082376108E-3</v>
      </c>
      <c r="D1021" s="6">
        <f>Formatted!J1021/Formatted!R1021</f>
        <v>4.1881944770031411E-3</v>
      </c>
      <c r="E1021" s="6">
        <f>Formatted!U1021/Formatted!R1021</f>
        <v>2360.8701767546531</v>
      </c>
    </row>
    <row r="1022" spans="1:5" ht="12.75" x14ac:dyDescent="0.2">
      <c r="A1022" s="6">
        <v>1021</v>
      </c>
      <c r="B1022" s="6">
        <f>Formatted!E1022/Formatted!R1022</f>
        <v>33625.66456127596</v>
      </c>
      <c r="C1022" s="6">
        <f>Formatted!I1022/Formatted!R1022</f>
        <v>5.3412550552097062E-3</v>
      </c>
      <c r="D1022" s="6">
        <f>Formatted!J1022/Formatted!R1022</f>
        <v>6.9975462352887714E-3</v>
      </c>
      <c r="E1022" s="6">
        <f>Formatted!U1022/Formatted!R1022</f>
        <v>2560.0945153814696</v>
      </c>
    </row>
    <row r="1023" spans="1:5" ht="12.75" x14ac:dyDescent="0.2">
      <c r="A1023" s="6">
        <v>1022</v>
      </c>
      <c r="B1023" s="6">
        <f>Formatted!E1023/Formatted!R1023</f>
        <v>39227.651135422566</v>
      </c>
      <c r="C1023" s="6">
        <f>Formatted!I1023/Formatted!R1023</f>
        <v>4.7829403303839947E-3</v>
      </c>
      <c r="D1023" s="6">
        <f>Formatted!J1023/Formatted!R1023</f>
        <v>6.6161792267794102E-3</v>
      </c>
      <c r="E1023" s="6">
        <f>Formatted!U1023/Formatted!R1023</f>
        <v>2922.2420781937844</v>
      </c>
    </row>
    <row r="1024" spans="1:5" ht="12.75" x14ac:dyDescent="0.2">
      <c r="A1024" s="6">
        <v>1023</v>
      </c>
      <c r="B1024" s="6">
        <f>Formatted!E1024/Formatted!R1024</f>
        <v>39674.339794189364</v>
      </c>
      <c r="C1024" s="6">
        <f>Formatted!I1024/Formatted!R1024</f>
        <v>6.3737240153738063E-3</v>
      </c>
      <c r="D1024" s="6">
        <f>Formatted!J1024/Formatted!R1024</f>
        <v>5.8837872463528536E-3</v>
      </c>
      <c r="E1024" s="6">
        <f>Formatted!U1024/Formatted!R1024</f>
        <v>3376.4516262346574</v>
      </c>
    </row>
    <row r="1025" spans="1:5" ht="12.75" x14ac:dyDescent="0.2">
      <c r="A1025" s="6">
        <v>1024</v>
      </c>
      <c r="B1025" s="6">
        <f>Formatted!E1025/Formatted!R1025</f>
        <v>38495.468762531076</v>
      </c>
      <c r="C1025" s="6">
        <f>Formatted!I1025/Formatted!R1025</f>
        <v>5.1395460742641756E-3</v>
      </c>
      <c r="D1025" s="6">
        <f>Formatted!J1025/Formatted!R1025</f>
        <v>6.2420803592910419E-3</v>
      </c>
      <c r="E1025" s="6">
        <f>Formatted!U1025/Formatted!R1025</f>
        <v>3144.7991017723957</v>
      </c>
    </row>
    <row r="1026" spans="1:5" ht="12.75" x14ac:dyDescent="0.2">
      <c r="A1026" s="6">
        <v>1025</v>
      </c>
      <c r="B1026" s="6">
        <f>Formatted!E1026/Formatted!R1026</f>
        <v>46486.891090669138</v>
      </c>
      <c r="C1026" s="6">
        <f>Formatted!I1026/Formatted!R1026</f>
        <v>4.137530285421632E-3</v>
      </c>
      <c r="D1026" s="6">
        <f>Formatted!J1026/Formatted!R1026</f>
        <v>9.303484547048279E-3</v>
      </c>
      <c r="E1026" s="6">
        <f>Formatted!U1026/Formatted!R1026</f>
        <v>3683.4951838792917</v>
      </c>
    </row>
    <row r="1027" spans="1:5" ht="12.75" x14ac:dyDescent="0.2">
      <c r="A1027" s="6">
        <v>1026</v>
      </c>
      <c r="B1027" s="6">
        <f>Formatted!E1027/Formatted!R1027</f>
        <v>52857.997183478983</v>
      </c>
      <c r="C1027" s="6">
        <f>Formatted!I1027/Formatted!R1027</f>
        <v>4.0953373073287424E-3</v>
      </c>
      <c r="D1027" s="6">
        <f>Formatted!J1027/Formatted!R1027</f>
        <v>9.5570731330902638E-3</v>
      </c>
      <c r="E1027" s="6">
        <f>Formatted!U1027/Formatted!R1027</f>
        <v>4135.4630862125505</v>
      </c>
    </row>
    <row r="1028" spans="1:5" ht="12.75" x14ac:dyDescent="0.2">
      <c r="A1028" s="6">
        <v>1027</v>
      </c>
      <c r="B1028" s="6">
        <f>Formatted!E1028/Formatted!R1028</f>
        <v>54024.546344401781</v>
      </c>
      <c r="C1028" s="6">
        <f>Formatted!I1028/Formatted!R1028</f>
        <v>3.5185603493712823E-3</v>
      </c>
      <c r="D1028" s="6">
        <f>Formatted!J1028/Formatted!R1028</f>
        <v>9.2248324674346818E-3</v>
      </c>
      <c r="E1028" s="6">
        <f>Formatted!U1028/Formatted!R1028</f>
        <v>4218.8088246366988</v>
      </c>
    </row>
    <row r="1029" spans="1:5" ht="12.75" x14ac:dyDescent="0.2">
      <c r="A1029" s="6">
        <v>1028</v>
      </c>
      <c r="B1029" s="6">
        <f>Formatted!E1029/Formatted!R1029</f>
        <v>11955.383614542605</v>
      </c>
      <c r="C1029" s="6">
        <f>Formatted!I1029/Formatted!R1029</f>
        <v>5.5948217106618044E-3</v>
      </c>
      <c r="D1029" s="6">
        <f>Formatted!J1029/Formatted!R1029</f>
        <v>0</v>
      </c>
      <c r="E1029" s="6">
        <f>Formatted!U1029/Formatted!R1029</f>
        <v>169.01338579633631</v>
      </c>
    </row>
    <row r="1030" spans="1:5" ht="12.75" x14ac:dyDescent="0.2">
      <c r="A1030" s="6">
        <v>1029</v>
      </c>
      <c r="B1030" s="6">
        <f>Formatted!E1030/Formatted!R1030</f>
        <v>11254.849879518204</v>
      </c>
      <c r="C1030" s="6">
        <f>Formatted!I1030/Formatted!R1030</f>
        <v>5.4994617309976008E-3</v>
      </c>
      <c r="D1030" s="6">
        <f>Formatted!J1030/Formatted!R1030</f>
        <v>0</v>
      </c>
      <c r="E1030" s="6">
        <f>Formatted!U1030/Formatted!R1030</f>
        <v>176.29782672438554</v>
      </c>
    </row>
    <row r="1031" spans="1:5" ht="12.75" x14ac:dyDescent="0.2">
      <c r="A1031" s="6">
        <v>1030</v>
      </c>
      <c r="B1031" s="6">
        <f>Formatted!E1031/Formatted!R1031</f>
        <v>12788.159063448147</v>
      </c>
      <c r="C1031" s="6">
        <f>Formatted!I1031/Formatted!R1031</f>
        <v>5.2488988376613345E-3</v>
      </c>
      <c r="D1031" s="6">
        <f>Formatted!J1031/Formatted!R1031</f>
        <v>1.1918123276131485E-2</v>
      </c>
      <c r="E1031" s="6">
        <f>Formatted!U1031/Formatted!R1031</f>
        <v>240.22420309662857</v>
      </c>
    </row>
    <row r="1032" spans="1:5" ht="12.75" x14ac:dyDescent="0.2">
      <c r="A1032" s="6">
        <v>1031</v>
      </c>
      <c r="B1032" s="6">
        <f>Formatted!E1032/Formatted!R1032</f>
        <v>14229.206099519486</v>
      </c>
      <c r="C1032" s="6">
        <f>Formatted!I1032/Formatted!R1032</f>
        <v>4.7885770858673666E-3</v>
      </c>
      <c r="D1032" s="6">
        <f>Formatted!J1032/Formatted!R1032</f>
        <v>1.0643195427531333E-2</v>
      </c>
      <c r="E1032" s="6">
        <f>Formatted!U1032/Formatted!R1032</f>
        <v>231.15669174593842</v>
      </c>
    </row>
    <row r="1033" spans="1:5" ht="12.75" x14ac:dyDescent="0.2">
      <c r="A1033" s="6">
        <v>1032</v>
      </c>
      <c r="B1033" s="6">
        <f>Formatted!E1033/Formatted!R1033</f>
        <v>15924.423725809318</v>
      </c>
      <c r="C1033" s="6">
        <f>Formatted!I1033/Formatted!R1033</f>
        <v>4.7241624403627728E-3</v>
      </c>
      <c r="D1033" s="6">
        <f>Formatted!J1033/Formatted!R1033</f>
        <v>1.0575732448032516E-2</v>
      </c>
      <c r="E1033" s="6">
        <f>Formatted!U1033/Formatted!R1033</f>
        <v>281.16495590131564</v>
      </c>
    </row>
    <row r="1034" spans="1:5" ht="12.75" x14ac:dyDescent="0.2">
      <c r="A1034" s="6">
        <v>1033</v>
      </c>
      <c r="B1034" s="6">
        <f>Formatted!E1034/Formatted!R1034</f>
        <v>18654.671228350064</v>
      </c>
      <c r="C1034" s="6">
        <f>Formatted!I1034/Formatted!R1034</f>
        <v>4.6147875828110039E-3</v>
      </c>
      <c r="D1034" s="6">
        <f>Formatted!J1034/Formatted!R1034</f>
        <v>1.0300307592262151E-2</v>
      </c>
      <c r="E1034" s="6">
        <f>Formatted!U1034/Formatted!R1034</f>
        <v>351.57199985367095</v>
      </c>
    </row>
    <row r="1035" spans="1:5" ht="12.75" x14ac:dyDescent="0.2">
      <c r="A1035" s="6">
        <v>1034</v>
      </c>
      <c r="B1035" s="6">
        <f>Formatted!E1035/Formatted!R1035</f>
        <v>20879.871155069923</v>
      </c>
      <c r="C1035" s="6">
        <f>Formatted!I1035/Formatted!R1035</f>
        <v>4.4157826522009261E-3</v>
      </c>
      <c r="D1035" s="6">
        <f>Formatted!J1035/Formatted!R1035</f>
        <v>9.7330382366671783E-3</v>
      </c>
      <c r="E1035" s="6">
        <f>Formatted!U1035/Formatted!R1035</f>
        <v>433.90853037006201</v>
      </c>
    </row>
    <row r="1036" spans="1:5" ht="12.75" x14ac:dyDescent="0.2">
      <c r="A1036" s="6">
        <v>1035</v>
      </c>
      <c r="B1036" s="6">
        <f>Formatted!E1036/Formatted!R1036</f>
        <v>23046.380923917888</v>
      </c>
      <c r="C1036" s="6">
        <f>Formatted!I1036/Formatted!R1036</f>
        <v>4.3248179973797915E-3</v>
      </c>
      <c r="D1036" s="6">
        <f>Formatted!J1036/Formatted!R1036</f>
        <v>9.5255219326234111E-3</v>
      </c>
      <c r="E1036" s="6">
        <f>Formatted!U1036/Formatted!R1036</f>
        <v>503.09014929363252</v>
      </c>
    </row>
    <row r="1037" spans="1:5" ht="12.75" x14ac:dyDescent="0.2">
      <c r="A1037" s="6">
        <v>1036</v>
      </c>
      <c r="B1037" s="6">
        <f>Formatted!E1037/Formatted!R1037</f>
        <v>20429.552589938143</v>
      </c>
      <c r="C1037" s="6">
        <f>Formatted!I1037/Formatted!R1037</f>
        <v>4.2551489316426765E-3</v>
      </c>
      <c r="D1037" s="6">
        <f>Formatted!J1037/Formatted!R1037</f>
        <v>9.8527033344175986E-3</v>
      </c>
      <c r="E1037" s="6">
        <f>Formatted!U1037/Formatted!R1037</f>
        <v>438.33648036971277</v>
      </c>
    </row>
    <row r="1038" spans="1:5" ht="12.75" x14ac:dyDescent="0.2">
      <c r="A1038" s="6">
        <v>1037</v>
      </c>
      <c r="B1038" s="6">
        <f>Formatted!E1038/Formatted!R1038</f>
        <v>18340.028934953854</v>
      </c>
      <c r="C1038" s="6">
        <f>Formatted!I1038/Formatted!R1038</f>
        <v>4.1217690084335264E-3</v>
      </c>
      <c r="D1038" s="6">
        <f>Formatted!J1038/Formatted!R1038</f>
        <v>9.4793753768398128E-3</v>
      </c>
      <c r="E1038" s="6">
        <f>Formatted!U1038/Formatted!R1038</f>
        <v>332.64176649206769</v>
      </c>
    </row>
    <row r="1039" spans="1:5" ht="12.75" x14ac:dyDescent="0.2">
      <c r="A1039" s="6">
        <v>1038</v>
      </c>
      <c r="B1039" s="6">
        <f>Formatted!E1039/Formatted!R1039</f>
        <v>22060.148269292316</v>
      </c>
      <c r="C1039" s="6">
        <f>Formatted!I1039/Formatted!R1039</f>
        <v>4.0207554827665108E-3</v>
      </c>
      <c r="D1039" s="6">
        <f>Formatted!J1039/Formatted!R1039</f>
        <v>9.4237715219514864E-3</v>
      </c>
      <c r="E1039" s="6">
        <f>Formatted!U1039/Formatted!R1039</f>
        <v>421.00477458515485</v>
      </c>
    </row>
    <row r="1040" spans="1:5" ht="12.75" x14ac:dyDescent="0.2">
      <c r="A1040" s="6">
        <v>1039</v>
      </c>
      <c r="B1040" s="6">
        <f>Formatted!E1040/Formatted!R1040</f>
        <v>24106.33787764587</v>
      </c>
      <c r="C1040" s="6">
        <f>Formatted!I1040/Formatted!R1040</f>
        <v>3.8378495218106112E-3</v>
      </c>
      <c r="D1040" s="6">
        <f>Formatted!J1040/Formatted!R1040</f>
        <v>9.0437738954074216E-3</v>
      </c>
      <c r="E1040" s="6">
        <f>Formatted!U1040/Formatted!R1040</f>
        <v>446.14804827053098</v>
      </c>
    </row>
    <row r="1041" spans="1:5" ht="12.75" x14ac:dyDescent="0.2">
      <c r="A1041" s="6">
        <v>1040</v>
      </c>
      <c r="B1041" s="6">
        <f>Formatted!E1041/Formatted!R1041</f>
        <v>24397.83298447432</v>
      </c>
      <c r="C1041" s="6">
        <f>Formatted!I1041/Formatted!R1041</f>
        <v>3.7628857804849775E-3</v>
      </c>
      <c r="D1041" s="6">
        <f>Formatted!J1041/Formatted!R1041</f>
        <v>8.9504250232494351E-3</v>
      </c>
      <c r="E1041" s="6">
        <f>Formatted!U1041/Formatted!R1041</f>
        <v>447.680237041346</v>
      </c>
    </row>
    <row r="1042" spans="1:5" ht="12.75" x14ac:dyDescent="0.2">
      <c r="A1042" s="6">
        <v>1041</v>
      </c>
      <c r="B1042" s="6">
        <f>Formatted!E1042/Formatted!R1042</f>
        <v>854.9267251596691</v>
      </c>
      <c r="C1042" s="6">
        <f>Formatted!I1042/Formatted!R1042</f>
        <v>0</v>
      </c>
      <c r="D1042" s="6">
        <f>Formatted!J1042/Formatted!R1042</f>
        <v>0</v>
      </c>
      <c r="E1042" s="6">
        <f>Formatted!U1042/Formatted!R1042</f>
        <v>20.050256517642133</v>
      </c>
    </row>
    <row r="1043" spans="1:5" ht="12.75" x14ac:dyDescent="0.2">
      <c r="A1043" s="6">
        <v>1042</v>
      </c>
      <c r="B1043" s="6">
        <f>Formatted!E1043/Formatted!R1043</f>
        <v>837.69880353247856</v>
      </c>
      <c r="C1043" s="6">
        <f>Formatted!I1043/Formatted!R1043</f>
        <v>5.5439697824120871E-4</v>
      </c>
      <c r="D1043" s="6">
        <f>Formatted!J1043/Formatted!R1043</f>
        <v>0</v>
      </c>
      <c r="E1043" s="6">
        <f>Formatted!U1043/Formatted!R1043</f>
        <v>21.386391445443422</v>
      </c>
    </row>
    <row r="1044" spans="1:5" ht="12.75" x14ac:dyDescent="0.2">
      <c r="A1044" s="6">
        <v>1043</v>
      </c>
      <c r="B1044" s="6">
        <f>Formatted!E1044/Formatted!R1044</f>
        <v>903.89640484118172</v>
      </c>
      <c r="C1044" s="6">
        <f>Formatted!I1044/Formatted!R1044</f>
        <v>5.2026848475239149E-4</v>
      </c>
      <c r="D1044" s="6">
        <f>Formatted!J1044/Formatted!R1044</f>
        <v>6.7174039427091593E-4</v>
      </c>
      <c r="E1044" s="6">
        <f>Formatted!U1044/Formatted!R1044</f>
        <v>23.148882194387188</v>
      </c>
    </row>
    <row r="1045" spans="1:5" ht="12.75" x14ac:dyDescent="0.2">
      <c r="A1045" s="6">
        <v>1044</v>
      </c>
      <c r="B1045" s="6">
        <f>Formatted!E1045/Formatted!R1045</f>
        <v>984.8101724821363</v>
      </c>
      <c r="C1045" s="6">
        <f>Formatted!I1045/Formatted!R1045</f>
        <v>4.7368695561466646E-4</v>
      </c>
      <c r="D1045" s="6">
        <f>Formatted!J1045/Formatted!R1045</f>
        <v>6.692223439211391E-4</v>
      </c>
      <c r="E1045" s="6">
        <f>Formatted!U1045/Formatted!R1045</f>
        <v>24.096385542168676</v>
      </c>
    </row>
    <row r="1046" spans="1:5" ht="12.75" x14ac:dyDescent="0.2">
      <c r="A1046" s="6">
        <v>1045</v>
      </c>
      <c r="B1046" s="6">
        <f>Formatted!E1046/Formatted!R1046</f>
        <v>1063.1605835348598</v>
      </c>
      <c r="C1046" s="6">
        <f>Formatted!I1046/Formatted!R1046</f>
        <v>4.6009776177000257E-4</v>
      </c>
      <c r="D1046" s="6">
        <f>Formatted!J1046/Formatted!R1046</f>
        <v>6.1188577308978647E-4</v>
      </c>
      <c r="E1046" s="6">
        <f>Formatted!U1046/Formatted!R1046</f>
        <v>25.675328016465141</v>
      </c>
    </row>
    <row r="1047" spans="1:5" ht="12.75" x14ac:dyDescent="0.2">
      <c r="A1047" s="6">
        <v>1046</v>
      </c>
      <c r="B1047" s="6">
        <f>Formatted!E1047/Formatted!R1047</f>
        <v>1242.4043496742008</v>
      </c>
      <c r="C1047" s="6">
        <f>Formatted!I1047/Formatted!R1047</f>
        <v>4.7144166157605377E-4</v>
      </c>
      <c r="D1047" s="6">
        <f>Formatted!J1047/Formatted!R1047</f>
        <v>6.3413765017308085E-4</v>
      </c>
      <c r="E1047" s="6">
        <f>Formatted!U1047/Formatted!R1047</f>
        <v>28.100183262064753</v>
      </c>
    </row>
    <row r="1048" spans="1:5" ht="12.75" x14ac:dyDescent="0.2">
      <c r="A1048" s="6">
        <v>1047</v>
      </c>
      <c r="B1048" s="6">
        <f>Formatted!E1048/Formatted!R1048</f>
        <v>1423.4772153791923</v>
      </c>
      <c r="C1048" s="6">
        <f>Formatted!I1048/Formatted!R1048</f>
        <v>4.5739752240910465E-4</v>
      </c>
      <c r="D1048" s="6">
        <f>Formatted!J1048/Formatted!R1048</f>
        <v>5.9109678718904219E-4</v>
      </c>
      <c r="E1048" s="6">
        <f>Formatted!U1048/Formatted!R1048</f>
        <v>33.538120656662301</v>
      </c>
    </row>
    <row r="1049" spans="1:5" ht="12.75" x14ac:dyDescent="0.2">
      <c r="A1049" s="6">
        <v>1048</v>
      </c>
      <c r="B1049" s="6">
        <f>Formatted!E1049/Formatted!R1049</f>
        <v>1614.411110035431</v>
      </c>
      <c r="C1049" s="6">
        <f>Formatted!I1049/Formatted!R1049</f>
        <v>4.4917411048455509E-4</v>
      </c>
      <c r="D1049" s="6">
        <f>Formatted!J1049/Formatted!R1049</f>
        <v>5.8101701681720645E-4</v>
      </c>
      <c r="E1049" s="6">
        <f>Formatted!U1049/Formatted!R1049</f>
        <v>35.381007036279257</v>
      </c>
    </row>
    <row r="1050" spans="1:5" ht="12.75" x14ac:dyDescent="0.2">
      <c r="A1050" s="6">
        <v>1049</v>
      </c>
      <c r="B1050" s="6">
        <f>Formatted!E1050/Formatted!R1050</f>
        <v>2013.9110881436416</v>
      </c>
      <c r="C1050" s="6">
        <f>Formatted!I1050/Formatted!R1050</f>
        <v>4.3517831527922047E-4</v>
      </c>
      <c r="D1050" s="6">
        <f>Formatted!J1050/Formatted!R1050</f>
        <v>5.9182865904931499E-4</v>
      </c>
      <c r="E1050" s="6">
        <f>Formatted!U1050/Formatted!R1050</f>
        <v>38.433001929069597</v>
      </c>
    </row>
    <row r="1051" spans="1:5" ht="12.75" x14ac:dyDescent="0.2">
      <c r="A1051" s="6">
        <v>1050</v>
      </c>
      <c r="B1051" s="6">
        <f>Formatted!E1051/Formatted!R1051</f>
        <v>2057.1136721271396</v>
      </c>
      <c r="C1051" s="6">
        <f>Formatted!I1051/Formatted!R1051</f>
        <v>4.2454767726161371E-4</v>
      </c>
      <c r="D1051" s="6">
        <f>Formatted!J1051/Formatted!R1051</f>
        <v>5.2127139364303182E-4</v>
      </c>
      <c r="E1051" s="6">
        <f>Formatted!U1051/Formatted!R1051</f>
        <v>35.941320293398533</v>
      </c>
    </row>
    <row r="1052" spans="1:5" ht="12.75" x14ac:dyDescent="0.2">
      <c r="A1052" s="6">
        <v>1051</v>
      </c>
      <c r="B1052" s="6">
        <f>Formatted!E1052/Formatted!R1052</f>
        <v>2400.0155749770011</v>
      </c>
      <c r="C1052" s="6">
        <f>Formatted!I1052/Formatted!R1052</f>
        <v>3.9698833099307607E-4</v>
      </c>
      <c r="D1052" s="6">
        <f>Formatted!J1052/Formatted!R1052</f>
        <v>5.3299762746332252E-4</v>
      </c>
      <c r="E1052" s="6">
        <f>Formatted!U1052/Formatted!R1052</f>
        <v>40.091027937829857</v>
      </c>
    </row>
    <row r="1053" spans="1:5" ht="12.75" x14ac:dyDescent="0.2">
      <c r="A1053" s="6">
        <v>1052</v>
      </c>
      <c r="B1053" s="6">
        <f>Formatted!E1053/Formatted!R1053</f>
        <v>2835.6899673199482</v>
      </c>
      <c r="C1053" s="6">
        <f>Formatted!I1053/Formatted!R1053</f>
        <v>3.8573961378120659E-4</v>
      </c>
      <c r="D1053" s="6">
        <f>Formatted!J1053/Formatted!R1053</f>
        <v>4.9096746370214193E-4</v>
      </c>
      <c r="E1053" s="6">
        <f>Formatted!U1053/Formatted!R1053</f>
        <v>44.372035075949974</v>
      </c>
    </row>
    <row r="1054" spans="1:5" ht="12.75" x14ac:dyDescent="0.2">
      <c r="A1054" s="6">
        <v>1053</v>
      </c>
      <c r="B1054" s="6">
        <f>Formatted!E1054/Formatted!R1054</f>
        <v>2921.7363452380951</v>
      </c>
      <c r="C1054" s="6">
        <f>Formatted!I1054/Formatted!R1054</f>
        <v>4.0963203463203465E-4</v>
      </c>
      <c r="D1054" s="6">
        <f>Formatted!J1054/Formatted!R1054</f>
        <v>4.9985242030696573E-4</v>
      </c>
      <c r="E1054" s="6">
        <f>Formatted!U1054/Formatted!R1054</f>
        <v>59.966548602912241</v>
      </c>
    </row>
    <row r="1055" spans="1:5" ht="12.75" x14ac:dyDescent="0.2">
      <c r="A1055" s="6">
        <v>1054</v>
      </c>
      <c r="B1055" s="6">
        <f>Formatted!E1055/Formatted!R1055</f>
        <v>139.1091415147898</v>
      </c>
      <c r="C1055" s="6">
        <f>Formatted!I1055/Formatted!R1055</f>
        <v>0</v>
      </c>
      <c r="D1055" s="6">
        <f>Formatted!J1055/Formatted!R1055</f>
        <v>0</v>
      </c>
      <c r="E1055" s="6">
        <f>Formatted!U1055/Formatted!R1055</f>
        <v>0</v>
      </c>
    </row>
    <row r="1056" spans="1:5" ht="12.75" x14ac:dyDescent="0.2">
      <c r="A1056" s="6">
        <v>1055</v>
      </c>
      <c r="B1056" s="6">
        <f>Formatted!E1056/Formatted!R1056</f>
        <v>171.84219743248099</v>
      </c>
      <c r="C1056" s="6">
        <f>Formatted!I1056/Formatted!R1056</f>
        <v>3.8080307313644995E-4</v>
      </c>
      <c r="D1056" s="6">
        <f>Formatted!J1056/Formatted!R1056</f>
        <v>0</v>
      </c>
      <c r="E1056" s="6">
        <f>Formatted!U1056/Formatted!R1056</f>
        <v>0</v>
      </c>
    </row>
    <row r="1057" spans="1:5" ht="12.75" x14ac:dyDescent="0.2">
      <c r="A1057" s="6">
        <v>1056</v>
      </c>
      <c r="B1057" s="6">
        <f>Formatted!E1057/Formatted!R1057</f>
        <v>190.67634215984154</v>
      </c>
      <c r="C1057" s="6">
        <f>Formatted!I1057/Formatted!R1057</f>
        <v>3.700743802659476E-4</v>
      </c>
      <c r="D1057" s="6">
        <f>Formatted!J1057/Formatted!R1057</f>
        <v>4.4658764875975113E-4</v>
      </c>
      <c r="E1057" s="6">
        <f>Formatted!U1057/Formatted!R1057</f>
        <v>0.26545419681523669</v>
      </c>
    </row>
    <row r="1058" spans="1:5" ht="12.75" x14ac:dyDescent="0.2">
      <c r="A1058" s="6">
        <v>1057</v>
      </c>
      <c r="B1058" s="6">
        <f>Formatted!E1058/Formatted!R1058</f>
        <v>238.01203762736787</v>
      </c>
      <c r="C1058" s="6">
        <f>Formatted!I1058/Formatted!R1058</f>
        <v>3.5729551340669865E-4</v>
      </c>
      <c r="D1058" s="6">
        <f>Formatted!J1058/Formatted!R1058</f>
        <v>4.430586885064634E-4</v>
      </c>
      <c r="E1058" s="6">
        <f>Formatted!U1058/Formatted!R1058</f>
        <v>0.32161190662411793</v>
      </c>
    </row>
    <row r="1059" spans="1:5" ht="12.75" x14ac:dyDescent="0.2">
      <c r="A1059" s="6">
        <v>1058</v>
      </c>
      <c r="B1059" s="6">
        <f>Formatted!E1059/Formatted!R1059</f>
        <v>311.55024460794823</v>
      </c>
      <c r="C1059" s="6">
        <f>Formatted!I1059/Formatted!R1059</f>
        <v>3.7110239319776666E-4</v>
      </c>
      <c r="D1059" s="6">
        <f>Formatted!J1059/Formatted!R1059</f>
        <v>4.5513690196879346E-4</v>
      </c>
      <c r="E1059" s="6">
        <f>Formatted!U1059/Formatted!R1059</f>
        <v>0.51020951753837718</v>
      </c>
    </row>
    <row r="1060" spans="1:5" ht="12.75" x14ac:dyDescent="0.2">
      <c r="A1060" s="6">
        <v>1059</v>
      </c>
      <c r="B1060" s="6">
        <f>Formatted!E1060/Formatted!R1060</f>
        <v>339.76444280528472</v>
      </c>
      <c r="C1060" s="6">
        <f>Formatted!I1060/Formatted!R1060</f>
        <v>3.7953731125071725E-4</v>
      </c>
      <c r="D1060" s="6">
        <f>Formatted!J1060/Formatted!R1060</f>
        <v>4.7357675344988838E-4</v>
      </c>
      <c r="E1060" s="6">
        <f>Formatted!U1060/Formatted!R1060</f>
        <v>0.55835918805757856</v>
      </c>
    </row>
    <row r="1061" spans="1:5" ht="12.75" x14ac:dyDescent="0.2">
      <c r="A1061" s="6">
        <v>1060</v>
      </c>
      <c r="B1061" s="6">
        <f>Formatted!E1061/Formatted!R1061</f>
        <v>406.96341948447355</v>
      </c>
      <c r="C1061" s="6">
        <f>Formatted!I1061/Formatted!R1061</f>
        <v>3.4711228176429669E-4</v>
      </c>
      <c r="D1061" s="6">
        <f>Formatted!J1061/Formatted!R1061</f>
        <v>3.8176599340687971E-4</v>
      </c>
      <c r="E1061" s="6">
        <f>Formatted!U1061/Formatted!R1061</f>
        <v>0.86274800769916327</v>
      </c>
    </row>
    <row r="1062" spans="1:5" ht="12.75" x14ac:dyDescent="0.2">
      <c r="A1062" s="6">
        <v>1061</v>
      </c>
      <c r="B1062" s="6">
        <f>Formatted!E1062/Formatted!R1062</f>
        <v>523.06065173445461</v>
      </c>
      <c r="C1062" s="6">
        <f>Formatted!I1062/Formatted!R1062</f>
        <v>3.2934773819526719E-4</v>
      </c>
      <c r="D1062" s="6">
        <f>Formatted!J1062/Formatted!R1062</f>
        <v>3.4298852837671084E-4</v>
      </c>
      <c r="E1062" s="6">
        <f>Formatted!U1062/Formatted!R1062</f>
        <v>0.92813623914977095</v>
      </c>
    </row>
    <row r="1063" spans="1:5" ht="12.75" x14ac:dyDescent="0.2">
      <c r="A1063" s="6">
        <v>1062</v>
      </c>
      <c r="B1063" s="6">
        <f>Formatted!E1063/Formatted!R1063</f>
        <v>709.43744216695177</v>
      </c>
      <c r="C1063" s="6">
        <f>Formatted!I1063/Formatted!R1063</f>
        <v>3.224630569497799E-4</v>
      </c>
      <c r="D1063" s="6">
        <f>Formatted!J1063/Formatted!R1063</f>
        <v>3.5229020245621732E-4</v>
      </c>
      <c r="E1063" s="6">
        <f>Formatted!U1063/Formatted!R1063</f>
        <v>1.4844846611498819</v>
      </c>
    </row>
    <row r="1064" spans="1:5" ht="12.75" x14ac:dyDescent="0.2">
      <c r="A1064" s="6">
        <v>1063</v>
      </c>
      <c r="B1064" s="6">
        <f>Formatted!E1064/Formatted!R1064</f>
        <v>668.62054602709452</v>
      </c>
      <c r="C1064" s="6">
        <f>Formatted!I1064/Formatted!R1064</f>
        <v>2.9137701285120328E-4</v>
      </c>
      <c r="D1064" s="6">
        <f>Formatted!J1064/Formatted!R1064</f>
        <v>2.7875515146502216E-4</v>
      </c>
      <c r="E1064" s="6">
        <f>Formatted!U1064/Formatted!R1064</f>
        <v>0.77879570255160324</v>
      </c>
    </row>
    <row r="1065" spans="1:5" ht="12.75" x14ac:dyDescent="0.2">
      <c r="A1065" s="6">
        <v>1064</v>
      </c>
      <c r="B1065" s="6">
        <f>Formatted!E1065/Formatted!R1065</f>
        <v>739.73219185858841</v>
      </c>
      <c r="C1065" s="6">
        <f>Formatted!I1065/Formatted!R1065</f>
        <v>2.7912796699655949E-4</v>
      </c>
      <c r="D1065" s="6">
        <f>Formatted!J1065/Formatted!R1065</f>
        <v>2.4661329540654224E-4</v>
      </c>
      <c r="E1065" s="6">
        <f>Formatted!U1065/Formatted!R1065</f>
        <v>2.333714331864142</v>
      </c>
    </row>
    <row r="1066" spans="1:5" ht="12.75" x14ac:dyDescent="0.2">
      <c r="A1066" s="6">
        <v>1065</v>
      </c>
      <c r="B1066" s="6">
        <f>Formatted!E1066/Formatted!R1066</f>
        <v>834.65865666007664</v>
      </c>
      <c r="C1066" s="6">
        <f>Formatted!I1066/Formatted!R1066</f>
        <v>2.715343224757993E-4</v>
      </c>
      <c r="D1066" s="6">
        <f>Formatted!J1066/Formatted!R1066</f>
        <v>2.9328777903606595E-4</v>
      </c>
      <c r="E1066" s="6">
        <f>Formatted!U1066/Formatted!R1066</f>
        <v>1.0748766770955296</v>
      </c>
    </row>
    <row r="1067" spans="1:5" ht="12.75" x14ac:dyDescent="0.2">
      <c r="A1067" s="6">
        <v>1066</v>
      </c>
      <c r="B1067" s="6">
        <f>Formatted!E1067/Formatted!R1067</f>
        <v>953.06022257488144</v>
      </c>
      <c r="C1067" s="6">
        <f>Formatted!I1067/Formatted!R1067</f>
        <v>2.6832347149890313E-4</v>
      </c>
      <c r="D1067" s="6">
        <f>Formatted!J1067/Formatted!R1067</f>
        <v>2.7931112412426536E-4</v>
      </c>
      <c r="E1067" s="6">
        <f>Formatted!U1067/Formatted!R1067</f>
        <v>0.84904588468708286</v>
      </c>
    </row>
    <row r="1068" spans="1:5" ht="12.75" x14ac:dyDescent="0.2">
      <c r="A1068" s="6">
        <v>1067</v>
      </c>
      <c r="B1068" s="6">
        <f>Formatted!E1068/Formatted!R1068</f>
        <v>1972.9440715749463</v>
      </c>
      <c r="C1068" s="6">
        <f>Formatted!I1068/Formatted!R1068</f>
        <v>0</v>
      </c>
      <c r="D1068" s="6">
        <f>Formatted!J1068/Formatted!R1068</f>
        <v>0</v>
      </c>
      <c r="E1068" s="6">
        <f>Formatted!U1068/Formatted!R1068</f>
        <v>51.617349775025829</v>
      </c>
    </row>
    <row r="1069" spans="1:5" ht="12.75" x14ac:dyDescent="0.2">
      <c r="A1069" s="6">
        <v>1068</v>
      </c>
      <c r="B1069" s="6">
        <f>Formatted!E1069/Formatted!R1069</f>
        <v>1839.2533772893751</v>
      </c>
      <c r="C1069" s="6">
        <f>Formatted!I1069/Formatted!R1069</f>
        <v>1.8891510529646307E-3</v>
      </c>
      <c r="D1069" s="6">
        <f>Formatted!J1069/Formatted!R1069</f>
        <v>0</v>
      </c>
      <c r="E1069" s="6">
        <f>Formatted!U1069/Formatted!R1069</f>
        <v>52.862678964506692</v>
      </c>
    </row>
    <row r="1070" spans="1:5" ht="12.75" x14ac:dyDescent="0.2">
      <c r="A1070" s="6">
        <v>1069</v>
      </c>
      <c r="B1070" s="6">
        <f>Formatted!E1070/Formatted!R1070</f>
        <v>1990.6629755699726</v>
      </c>
      <c r="C1070" s="6">
        <f>Formatted!I1070/Formatted!R1070</f>
        <v>1.8406422248677663E-3</v>
      </c>
      <c r="D1070" s="6">
        <f>Formatted!J1070/Formatted!R1070</f>
        <v>4.628401139781517E-3</v>
      </c>
      <c r="E1070" s="6">
        <f>Formatted!U1070/Formatted!R1070</f>
        <v>60.942501173354756</v>
      </c>
    </row>
    <row r="1071" spans="1:5" ht="12.75" x14ac:dyDescent="0.2">
      <c r="A1071" s="6">
        <v>1070</v>
      </c>
      <c r="B1071" s="6">
        <f>Formatted!E1071/Formatted!R1071</f>
        <v>2217.455193216485</v>
      </c>
      <c r="C1071" s="6">
        <f>Formatted!I1071/Formatted!R1071</f>
        <v>1.663866728896006E-3</v>
      </c>
      <c r="D1071" s="6">
        <f>Formatted!J1071/Formatted!R1071</f>
        <v>4.2889460106725029E-3</v>
      </c>
      <c r="E1071" s="6">
        <f>Formatted!U1071/Formatted!R1071</f>
        <v>54.862632682516953</v>
      </c>
    </row>
    <row r="1072" spans="1:5" ht="12.75" x14ac:dyDescent="0.2">
      <c r="A1072" s="6">
        <v>1071</v>
      </c>
      <c r="B1072" s="6">
        <f>Formatted!E1072/Formatted!R1072</f>
        <v>2473.5970402873672</v>
      </c>
      <c r="C1072" s="6">
        <f>Formatted!I1072/Formatted!R1072</f>
        <v>1.6540221302433343E-3</v>
      </c>
      <c r="D1072" s="6">
        <f>Formatted!J1072/Formatted!R1072</f>
        <v>4.0228677132594023E-3</v>
      </c>
      <c r="E1072" s="6">
        <f>Formatted!U1072/Formatted!R1072</f>
        <v>82.089621032642256</v>
      </c>
    </row>
    <row r="1073" spans="1:5" ht="12.75" x14ac:dyDescent="0.2">
      <c r="A1073" s="6">
        <v>1072</v>
      </c>
      <c r="B1073" s="6">
        <f>Formatted!E1073/Formatted!R1073</f>
        <v>2684.5847649784082</v>
      </c>
      <c r="C1073" s="6">
        <f>Formatted!I1073/Formatted!R1073</f>
        <v>1.5998599867018484E-3</v>
      </c>
      <c r="D1073" s="6">
        <f>Formatted!J1073/Formatted!R1073</f>
        <v>3.9994974335293377E-3</v>
      </c>
      <c r="E1073" s="6">
        <f>Formatted!U1073/Formatted!R1073</f>
        <v>75.000586871584275</v>
      </c>
    </row>
    <row r="1074" spans="1:5" ht="12.75" x14ac:dyDescent="0.2">
      <c r="A1074" s="6">
        <v>1073</v>
      </c>
      <c r="B1074" s="6">
        <f>Formatted!E1074/Formatted!R1074</f>
        <v>3141.8875984095735</v>
      </c>
      <c r="C1074" s="6">
        <f>Formatted!I1074/Formatted!R1074</f>
        <v>1.5336509594497513E-3</v>
      </c>
      <c r="D1074" s="6">
        <f>Formatted!J1074/Formatted!R1074</f>
        <v>3.9647130505708365E-3</v>
      </c>
      <c r="E1074" s="6">
        <f>Formatted!U1074/Formatted!R1074</f>
        <v>93.695034516822687</v>
      </c>
    </row>
    <row r="1075" spans="1:5" ht="12.75" x14ac:dyDescent="0.2">
      <c r="A1075" s="6">
        <v>1074</v>
      </c>
      <c r="B1075" s="6">
        <f>Formatted!E1075/Formatted!R1075</f>
        <v>3738.0672984383791</v>
      </c>
      <c r="C1075" s="6">
        <f>Formatted!I1075/Formatted!R1075</f>
        <v>1.5007659178823494E-3</v>
      </c>
      <c r="D1075" s="6">
        <f>Formatted!J1075/Formatted!R1075</f>
        <v>3.8768298047516647E-3</v>
      </c>
      <c r="E1075" s="6">
        <f>Formatted!U1075/Formatted!R1075</f>
        <v>104.22700196091141</v>
      </c>
    </row>
    <row r="1076" spans="1:5" ht="12.75" x14ac:dyDescent="0.2">
      <c r="A1076" s="6">
        <v>1075</v>
      </c>
      <c r="B1076" s="6">
        <f>Formatted!E1076/Formatted!R1076</f>
        <v>4124.7805027518179</v>
      </c>
      <c r="C1076" s="6">
        <f>Formatted!I1076/Formatted!R1076</f>
        <v>1.4548690087563198E-3</v>
      </c>
      <c r="D1076" s="6">
        <f>Formatted!J1076/Formatted!R1076</f>
        <v>3.8127023295491118E-3</v>
      </c>
      <c r="E1076" s="6">
        <f>Formatted!U1076/Formatted!R1076</f>
        <v>101.2308768074622</v>
      </c>
    </row>
    <row r="1077" spans="1:5" ht="12.75" x14ac:dyDescent="0.2">
      <c r="A1077" s="6">
        <v>1076</v>
      </c>
      <c r="B1077" s="6">
        <f>Formatted!E1077/Formatted!R1077</f>
        <v>3983.2621513825202</v>
      </c>
      <c r="C1077" s="6">
        <f>Formatted!I1077/Formatted!R1077</f>
        <v>1.3444565928910691E-3</v>
      </c>
      <c r="D1077" s="6">
        <f>Formatted!J1077/Formatted!R1077</f>
        <v>3.5034299432830244E-3</v>
      </c>
      <c r="E1077" s="6">
        <f>Formatted!U1077/Formatted!R1077</f>
        <v>86.741568592038291</v>
      </c>
    </row>
    <row r="1078" spans="1:5" ht="12.75" x14ac:dyDescent="0.2">
      <c r="A1078" s="6">
        <v>1077</v>
      </c>
      <c r="B1078" s="6">
        <f>Formatted!E1078/Formatted!R1078</f>
        <v>4804.0493045453413</v>
      </c>
      <c r="C1078" s="6">
        <f>Formatted!I1078/Formatted!R1078</f>
        <v>1.2387670333667278E-3</v>
      </c>
      <c r="D1078" s="6">
        <f>Formatted!J1078/Formatted!R1078</f>
        <v>3.2525220957654549E-3</v>
      </c>
      <c r="E1078" s="6">
        <f>Formatted!U1078/Formatted!R1078</f>
        <v>107.69202688653209</v>
      </c>
    </row>
    <row r="1079" spans="1:5" ht="12.75" x14ac:dyDescent="0.2">
      <c r="A1079" s="6">
        <v>1078</v>
      </c>
      <c r="B1079" s="6">
        <f>Formatted!E1079/Formatted!R1079</f>
        <v>5197.0420959808962</v>
      </c>
      <c r="C1079" s="6">
        <f>Formatted!I1079/Formatted!R1079</f>
        <v>1.1172889488715E-3</v>
      </c>
      <c r="D1079" s="6">
        <f>Formatted!J1079/Formatted!R1079</f>
        <v>3.036093968048585E-3</v>
      </c>
      <c r="E1079" s="6">
        <f>Formatted!U1079/Formatted!R1079</f>
        <v>109.94898307104093</v>
      </c>
    </row>
    <row r="1080" spans="1:5" ht="12.75" x14ac:dyDescent="0.2">
      <c r="A1080" s="6">
        <v>1079</v>
      </c>
      <c r="B1080" s="6">
        <f>Formatted!E1080/Formatted!R1080</f>
        <v>5480.272434225164</v>
      </c>
      <c r="C1080" s="6">
        <f>Formatted!I1080/Formatted!R1080</f>
        <v>1.0823388323375183E-3</v>
      </c>
      <c r="D1080" s="6">
        <f>Formatted!J1080/Formatted!R1080</f>
        <v>2.8203188916625156E-3</v>
      </c>
      <c r="E1080" s="6">
        <f>Formatted!U1080/Formatted!R1080</f>
        <v>117.75099022608384</v>
      </c>
    </row>
    <row r="1081" spans="1:5" ht="12.75" x14ac:dyDescent="0.2">
      <c r="A1081" s="6">
        <v>1080</v>
      </c>
      <c r="B1081" s="6">
        <f>Formatted!E1081/Formatted!R1081</f>
        <v>410.15247456316592</v>
      </c>
      <c r="C1081" s="6">
        <f>Formatted!I1081/Formatted!R1081</f>
        <v>0</v>
      </c>
      <c r="D1081" s="6">
        <f>Formatted!J1081/Formatted!R1081</f>
        <v>0</v>
      </c>
      <c r="E1081" s="6">
        <f>Formatted!U1081/Formatted!R1081</f>
        <v>0</v>
      </c>
    </row>
    <row r="1082" spans="1:5" ht="12.75" x14ac:dyDescent="0.2">
      <c r="A1082" s="6">
        <v>1081</v>
      </c>
      <c r="B1082" s="6">
        <f>Formatted!E1082/Formatted!R1082</f>
        <v>493.14112650097036</v>
      </c>
      <c r="C1082" s="6">
        <f>Formatted!I1082/Formatted!R1082</f>
        <v>0</v>
      </c>
      <c r="D1082" s="6">
        <f>Formatted!J1082/Formatted!R1082</f>
        <v>0</v>
      </c>
      <c r="E1082" s="6">
        <f>Formatted!U1082/Formatted!R1082</f>
        <v>0</v>
      </c>
    </row>
    <row r="1083" spans="1:5" ht="12.75" x14ac:dyDescent="0.2">
      <c r="A1083" s="6">
        <v>1082</v>
      </c>
      <c r="B1083" s="6">
        <f>Formatted!E1083/Formatted!R1083</f>
        <v>474.44480395656058</v>
      </c>
      <c r="C1083" s="6">
        <f>Formatted!I1083/Formatted!R1083</f>
        <v>0</v>
      </c>
      <c r="D1083" s="6">
        <f>Formatted!J1083/Formatted!R1083</f>
        <v>2.0347644509972014E-4</v>
      </c>
      <c r="E1083" s="6">
        <f>Formatted!U1083/Formatted!R1083</f>
        <v>0</v>
      </c>
    </row>
    <row r="1084" spans="1:5" ht="12.75" x14ac:dyDescent="0.2">
      <c r="A1084" s="6">
        <v>1083</v>
      </c>
      <c r="B1084" s="6">
        <f>Formatted!E1084/Formatted!R1084</f>
        <v>467.6607001089601</v>
      </c>
      <c r="C1084" s="6">
        <f>Formatted!I1084/Formatted!R1084</f>
        <v>0</v>
      </c>
      <c r="D1084" s="6">
        <f>Formatted!J1084/Formatted!R1084</f>
        <v>1.9606393612815509E-4</v>
      </c>
      <c r="E1084" s="6">
        <f>Formatted!U1084/Formatted!R1084</f>
        <v>0</v>
      </c>
    </row>
    <row r="1085" spans="1:5" ht="12.75" x14ac:dyDescent="0.2">
      <c r="A1085" s="6">
        <v>1084</v>
      </c>
      <c r="B1085" s="6">
        <f>Formatted!E1085/Formatted!R1085</f>
        <v>471.05080006246209</v>
      </c>
      <c r="C1085" s="6">
        <f>Formatted!I1085/Formatted!R1085</f>
        <v>0</v>
      </c>
      <c r="D1085" s="6">
        <f>Formatted!J1085/Formatted!R1085</f>
        <v>1.9752075260577443E-4</v>
      </c>
      <c r="E1085" s="6">
        <f>Formatted!U1085/Formatted!R1085</f>
        <v>0</v>
      </c>
    </row>
    <row r="1086" spans="1:5" ht="12.75" x14ac:dyDescent="0.2">
      <c r="A1086" s="6">
        <v>1085</v>
      </c>
      <c r="B1086" s="6">
        <f>Formatted!E1086/Formatted!R1086</f>
        <v>487.44059603882027</v>
      </c>
      <c r="C1086" s="6">
        <f>Formatted!I1086/Formatted!R1086</f>
        <v>6.2061941887639404E-5</v>
      </c>
      <c r="D1086" s="6">
        <f>Formatted!J1086/Formatted!R1086</f>
        <v>1.861858256629182E-4</v>
      </c>
      <c r="E1086" s="6">
        <f>Formatted!U1086/Formatted!R1086</f>
        <v>0</v>
      </c>
    </row>
    <row r="1087" spans="1:5" ht="12.75" x14ac:dyDescent="0.2">
      <c r="A1087" s="6">
        <v>1086</v>
      </c>
      <c r="B1087" s="6">
        <f>Formatted!E1087/Formatted!R1087</f>
        <v>463.03849745709186</v>
      </c>
      <c r="C1087" s="6">
        <f>Formatted!I1087/Formatted!R1087</f>
        <v>5.9055925961885905E-5</v>
      </c>
      <c r="D1087" s="6">
        <f>Formatted!J1087/Formatted!R1087</f>
        <v>1.8017062157863498E-4</v>
      </c>
      <c r="E1087" s="6">
        <f>Formatted!U1087/Formatted!R1087</f>
        <v>2.0018957953181662</v>
      </c>
    </row>
    <row r="1088" spans="1:5" ht="12.75" x14ac:dyDescent="0.2">
      <c r="A1088" s="6">
        <v>1087</v>
      </c>
      <c r="B1088" s="6">
        <f>Formatted!E1088/Formatted!R1088</f>
        <v>550.18208102162328</v>
      </c>
      <c r="C1088" s="6">
        <f>Formatted!I1088/Formatted!R1088</f>
        <v>5.7115734203068098E-5</v>
      </c>
      <c r="D1088" s="6">
        <f>Formatted!J1088/Formatted!R1088</f>
        <v>1.7331671068517216E-4</v>
      </c>
      <c r="E1088" s="6">
        <f>Formatted!U1088/Formatted!R1088</f>
        <v>4.9237701899196642</v>
      </c>
    </row>
    <row r="1089" spans="1:5" ht="12.75" x14ac:dyDescent="0.2">
      <c r="A1089" s="6">
        <v>1088</v>
      </c>
      <c r="B1089" s="6">
        <f>Formatted!E1089/Formatted!R1089</f>
        <v>672.16828040016196</v>
      </c>
      <c r="C1089" s="6">
        <f>Formatted!I1089/Formatted!R1089</f>
        <v>5.6191640621518301E-5</v>
      </c>
      <c r="D1089" s="6">
        <f>Formatted!J1089/Formatted!R1089</f>
        <v>1.7051256464460724E-4</v>
      </c>
      <c r="E1089" s="6">
        <f>Formatted!U1089/Formatted!R1089</f>
        <v>49.409890891335053</v>
      </c>
    </row>
    <row r="1090" spans="1:5" ht="12.75" x14ac:dyDescent="0.2">
      <c r="A1090" s="6">
        <v>1089</v>
      </c>
      <c r="B1090" s="6">
        <f>Formatted!E1090/Formatted!R1090</f>
        <v>787.96670847805285</v>
      </c>
      <c r="C1090" s="6">
        <f>Formatted!I1090/Formatted!R1090</f>
        <v>0</v>
      </c>
      <c r="D1090" s="6">
        <f>Formatted!J1090/Formatted!R1090</f>
        <v>1.5345668327684347E-4</v>
      </c>
      <c r="E1090" s="6">
        <f>Formatted!U1090/Formatted!R1090</f>
        <v>65.767149975790062</v>
      </c>
    </row>
    <row r="1091" spans="1:5" ht="12.75" x14ac:dyDescent="0.2">
      <c r="A1091" s="6">
        <v>1090</v>
      </c>
      <c r="B1091" s="6">
        <f>Formatted!E1091/Formatted!R1091</f>
        <v>876.11788722713334</v>
      </c>
      <c r="C1091" s="6">
        <f>Formatted!I1091/Formatted!R1091</f>
        <v>0</v>
      </c>
      <c r="D1091" s="6">
        <f>Formatted!J1091/Formatted!R1091</f>
        <v>1.5097396964954346E-4</v>
      </c>
      <c r="E1091" s="6">
        <f>Formatted!U1091/Formatted!R1091</f>
        <v>63.765403330241959</v>
      </c>
    </row>
    <row r="1092" spans="1:5" ht="12.75" x14ac:dyDescent="0.2">
      <c r="A1092" s="6">
        <v>1091</v>
      </c>
      <c r="B1092" s="6">
        <f>Formatted!E1092/Formatted!R1092</f>
        <v>1007.0582439003491</v>
      </c>
      <c r="C1092" s="6">
        <f>Formatted!I1092/Formatted!R1092</f>
        <v>0</v>
      </c>
      <c r="D1092" s="6">
        <f>Formatted!J1092/Formatted!R1092</f>
        <v>0</v>
      </c>
      <c r="E1092" s="6">
        <f>Formatted!U1092/Formatted!R1092</f>
        <v>56.230319388214127</v>
      </c>
    </row>
    <row r="1093" spans="1:5" ht="12.75" x14ac:dyDescent="0.2">
      <c r="A1093" s="6">
        <v>1092</v>
      </c>
      <c r="B1093" s="6">
        <f>Formatted!E1093/Formatted!R1093</f>
        <v>1179.3294445924046</v>
      </c>
      <c r="C1093" s="6">
        <f>Formatted!I1093/Formatted!R1093</f>
        <v>0</v>
      </c>
      <c r="D1093" s="6">
        <f>Formatted!J1093/Formatted!R1093</f>
        <v>0</v>
      </c>
      <c r="E1093" s="6">
        <f>Formatted!U1093/Formatted!R1093</f>
        <v>69.628306691802479</v>
      </c>
    </row>
    <row r="1094" spans="1:5" ht="12.75" x14ac:dyDescent="0.2">
      <c r="A1094" s="6">
        <v>1093</v>
      </c>
      <c r="B1094" s="6">
        <f>Formatted!E1094/Formatted!R1094</f>
        <v>645.27710150954624</v>
      </c>
      <c r="C1094" s="6">
        <f>Formatted!I1094/Formatted!R1094</f>
        <v>0</v>
      </c>
      <c r="D1094" s="6">
        <f>Formatted!J1094/Formatted!R1094</f>
        <v>0</v>
      </c>
      <c r="E1094" s="6">
        <f>Formatted!U1094/Formatted!R1094</f>
        <v>0</v>
      </c>
    </row>
    <row r="1095" spans="1:5" ht="12.75" x14ac:dyDescent="0.2">
      <c r="A1095" s="6">
        <v>1094</v>
      </c>
      <c r="B1095" s="6">
        <f>Formatted!E1095/Formatted!R1095</f>
        <v>776.57223049008269</v>
      </c>
      <c r="C1095" s="6">
        <f>Formatted!I1095/Formatted!R1095</f>
        <v>5.4286669645732793E-3</v>
      </c>
      <c r="D1095" s="6">
        <f>Formatted!J1095/Formatted!R1095</f>
        <v>0</v>
      </c>
      <c r="E1095" s="6">
        <f>Formatted!U1095/Formatted!R1095</f>
        <v>0</v>
      </c>
    </row>
    <row r="1096" spans="1:5" ht="12.75" x14ac:dyDescent="0.2">
      <c r="A1096" s="6">
        <v>1095</v>
      </c>
      <c r="B1096" s="6">
        <f>Formatted!E1096/Formatted!R1096</f>
        <v>969.97024436700292</v>
      </c>
      <c r="C1096" s="6">
        <f>Formatted!I1096/Formatted!R1096</f>
        <v>4.9291645897511201E-3</v>
      </c>
      <c r="D1096" s="6">
        <f>Formatted!J1096/Formatted!R1096</f>
        <v>1.1533049532289126E-2</v>
      </c>
      <c r="E1096" s="6">
        <f>Formatted!U1096/Formatted!R1096</f>
        <v>0</v>
      </c>
    </row>
    <row r="1097" spans="1:5" ht="12.75" x14ac:dyDescent="0.2">
      <c r="A1097" s="6">
        <v>1096</v>
      </c>
      <c r="B1097" s="6">
        <f>Formatted!E1097/Formatted!R1097</f>
        <v>1286.0139846132895</v>
      </c>
      <c r="C1097" s="6">
        <f>Formatted!I1097/Formatted!R1097</f>
        <v>4.2755683743481388E-3</v>
      </c>
      <c r="D1097" s="6">
        <f>Formatted!J1097/Formatted!R1097</f>
        <v>1.0439891076598573E-2</v>
      </c>
      <c r="E1097" s="6">
        <f>Formatted!U1097/Formatted!R1097</f>
        <v>0</v>
      </c>
    </row>
    <row r="1098" spans="1:5" ht="12.75" x14ac:dyDescent="0.2">
      <c r="A1098" s="6">
        <v>1097</v>
      </c>
      <c r="B1098" s="6">
        <f>Formatted!E1098/Formatted!R1098</f>
        <v>1455.9360494081598</v>
      </c>
      <c r="C1098" s="6">
        <f>Formatted!I1098/Formatted!R1098</f>
        <v>4.826399504692055E-3</v>
      </c>
      <c r="D1098" s="6">
        <f>Formatted!J1098/Formatted!R1098</f>
        <v>1.1729711408178543E-2</v>
      </c>
      <c r="E1098" s="6">
        <f>Formatted!U1098/Formatted!R1098</f>
        <v>0</v>
      </c>
    </row>
    <row r="1099" spans="1:5" ht="12.75" x14ac:dyDescent="0.2">
      <c r="A1099" s="6">
        <v>1098</v>
      </c>
      <c r="B1099" s="6">
        <f>Formatted!E1099/Formatted!R1099</f>
        <v>1706.956726418061</v>
      </c>
      <c r="C1099" s="6">
        <f>Formatted!I1099/Formatted!R1099</f>
        <v>4.7109853556533826E-3</v>
      </c>
      <c r="D1099" s="6">
        <f>Formatted!J1099/Formatted!R1099</f>
        <v>1.1271654325262503E-2</v>
      </c>
      <c r="E1099" s="6">
        <f>Formatted!U1099/Formatted!R1099</f>
        <v>0</v>
      </c>
    </row>
    <row r="1100" spans="1:5" ht="12.75" x14ac:dyDescent="0.2">
      <c r="A1100" s="6">
        <v>1099</v>
      </c>
      <c r="B1100" s="6">
        <f>Formatted!E1100/Formatted!R1100</f>
        <v>2140.4550262985531</v>
      </c>
      <c r="C1100" s="6">
        <f>Formatted!I1100/Formatted!R1100</f>
        <v>4.0878083220263267E-3</v>
      </c>
      <c r="D1100" s="6">
        <f>Formatted!J1100/Formatted!R1100</f>
        <v>9.6334655463444965E-3</v>
      </c>
      <c r="E1100" s="6">
        <f>Formatted!U1100/Formatted!R1100</f>
        <v>0</v>
      </c>
    </row>
    <row r="1101" spans="1:5" ht="12.75" x14ac:dyDescent="0.2">
      <c r="A1101" s="6">
        <v>1100</v>
      </c>
      <c r="B1101" s="6">
        <f>Formatted!E1101/Formatted!R1101</f>
        <v>2606.7414392796068</v>
      </c>
      <c r="C1101" s="6">
        <f>Formatted!I1101/Formatted!R1101</f>
        <v>3.9450533074144607E-3</v>
      </c>
      <c r="D1101" s="6">
        <f>Formatted!J1101/Formatted!R1101</f>
        <v>9.339809758109734E-3</v>
      </c>
      <c r="E1101" s="6">
        <f>Formatted!U1101/Formatted!R1101</f>
        <v>0</v>
      </c>
    </row>
    <row r="1102" spans="1:5" ht="12.75" x14ac:dyDescent="0.2">
      <c r="A1102" s="6">
        <v>1101</v>
      </c>
      <c r="B1102" s="6">
        <f>Formatted!E1102/Formatted!R1102</f>
        <v>3918.9333329672968</v>
      </c>
      <c r="C1102" s="6">
        <f>Formatted!I1102/Formatted!R1102</f>
        <v>3.7429260913427703E-3</v>
      </c>
      <c r="D1102" s="6">
        <f>Formatted!J1102/Formatted!R1102</f>
        <v>8.8127343268782805E-3</v>
      </c>
      <c r="E1102" s="6">
        <f>Formatted!U1102/Formatted!R1102</f>
        <v>0</v>
      </c>
    </row>
    <row r="1103" spans="1:5" ht="12.75" x14ac:dyDescent="0.2">
      <c r="A1103" s="6">
        <v>1102</v>
      </c>
      <c r="B1103" s="6">
        <f>Formatted!E1103/Formatted!R1103</f>
        <v>4059.9598801918955</v>
      </c>
      <c r="C1103" s="6">
        <f>Formatted!I1103/Formatted!R1103</f>
        <v>3.5406978402325625E-3</v>
      </c>
      <c r="D1103" s="6">
        <f>Formatted!J1103/Formatted!R1103</f>
        <v>8.4786748723930817E-3</v>
      </c>
      <c r="E1103" s="6">
        <f>Formatted!U1103/Formatted!R1103</f>
        <v>0</v>
      </c>
    </row>
    <row r="1104" spans="1:5" ht="12.75" x14ac:dyDescent="0.2">
      <c r="A1104" s="6">
        <v>1103</v>
      </c>
      <c r="B1104" s="6">
        <f>Formatted!E1104/Formatted!R1104</f>
        <v>4392.7195832205307</v>
      </c>
      <c r="C1104" s="6">
        <f>Formatted!I1104/Formatted!R1104</f>
        <v>3.1358618959360335E-3</v>
      </c>
      <c r="D1104" s="6">
        <f>Formatted!J1104/Formatted!R1104</f>
        <v>7.9819595219749323E-3</v>
      </c>
      <c r="E1104" s="6">
        <f>Formatted!U1104/Formatted!R1104</f>
        <v>0</v>
      </c>
    </row>
    <row r="1105" spans="1:5" ht="12.75" x14ac:dyDescent="0.2">
      <c r="A1105" s="6">
        <v>1104</v>
      </c>
      <c r="B1105" s="6">
        <f>Formatted!E1105/Formatted!R1105</f>
        <v>5724.5415862162963</v>
      </c>
      <c r="C1105" s="6">
        <f>Formatted!I1105/Formatted!R1105</f>
        <v>2.967296875379406E-3</v>
      </c>
      <c r="D1105" s="6">
        <f>Formatted!J1105/Formatted!R1105</f>
        <v>7.6899457728601111E-3</v>
      </c>
      <c r="E1105" s="6">
        <f>Formatted!U1105/Formatted!R1105</f>
        <v>0</v>
      </c>
    </row>
    <row r="1106" spans="1:5" ht="12.75" x14ac:dyDescent="0.2">
      <c r="A1106" s="6">
        <v>1105</v>
      </c>
      <c r="B1106" s="6">
        <f>Formatted!E1106/Formatted!R1106</f>
        <v>6797.7343069142044</v>
      </c>
      <c r="C1106" s="6">
        <f>Formatted!I1106/Formatted!R1106</f>
        <v>2.8747725419109591E-3</v>
      </c>
      <c r="D1106" s="6">
        <f>Formatted!J1106/Formatted!R1106</f>
        <v>6.8365497239379373E-3</v>
      </c>
      <c r="E1106" s="6">
        <f>Formatted!U1106/Formatted!R1106</f>
        <v>0</v>
      </c>
    </row>
    <row r="1107" spans="1:5" ht="12.75" x14ac:dyDescent="0.2">
      <c r="A1107" s="6">
        <v>1106</v>
      </c>
      <c r="B1107" s="6">
        <f>Formatted!E1107/Formatted!R1107</f>
        <v>558.22114399766338</v>
      </c>
      <c r="C1107" s="6">
        <f>Formatted!I1107/Formatted!R1107</f>
        <v>0</v>
      </c>
      <c r="D1107" s="6">
        <f>Formatted!J1107/Formatted!R1107</f>
        <v>0</v>
      </c>
      <c r="E1107" s="6">
        <f>Formatted!U1107/Formatted!R1107</f>
        <v>0</v>
      </c>
    </row>
    <row r="1108" spans="1:5" ht="12.75" x14ac:dyDescent="0.2">
      <c r="A1108" s="6">
        <v>1107</v>
      </c>
      <c r="B1108" s="6">
        <f>Formatted!E1108/Formatted!R1108</f>
        <v>456.70348916158775</v>
      </c>
      <c r="C1108" s="6">
        <f>Formatted!I1108/Formatted!R1108</f>
        <v>1.9129201724852741E-3</v>
      </c>
      <c r="D1108" s="6">
        <f>Formatted!J1108/Formatted!R1108</f>
        <v>0</v>
      </c>
      <c r="E1108" s="6">
        <f>Formatted!U1108/Formatted!R1108</f>
        <v>0</v>
      </c>
    </row>
    <row r="1109" spans="1:5" ht="12.75" x14ac:dyDescent="0.2">
      <c r="A1109" s="6">
        <v>1108</v>
      </c>
      <c r="B1109" s="6">
        <f>Formatted!E1109/Formatted!R1109</f>
        <v>383.34949973982907</v>
      </c>
      <c r="C1109" s="6">
        <f>Formatted!I1109/Formatted!R1109</f>
        <v>1.7310564917091546E-3</v>
      </c>
      <c r="D1109" s="6">
        <f>Formatted!J1109/Formatted!R1109</f>
        <v>4.132780148663434E-3</v>
      </c>
      <c r="E1109" s="6">
        <f>Formatted!U1109/Formatted!R1109</f>
        <v>0</v>
      </c>
    </row>
    <row r="1110" spans="1:5" ht="12.75" x14ac:dyDescent="0.2">
      <c r="A1110" s="6">
        <v>1109</v>
      </c>
      <c r="B1110" s="6">
        <f>Formatted!E1110/Formatted!R1110</f>
        <v>396.12996896468781</v>
      </c>
      <c r="C1110" s="6">
        <f>Formatted!I1110/Formatted!R1110</f>
        <v>1.753426693497447E-3</v>
      </c>
      <c r="D1110" s="6">
        <f>Formatted!J1110/Formatted!R1110</f>
        <v>4.5607241963966181E-3</v>
      </c>
      <c r="E1110" s="6">
        <f>Formatted!U1110/Formatted!R1110</f>
        <v>0</v>
      </c>
    </row>
    <row r="1111" spans="1:5" ht="12.75" x14ac:dyDescent="0.2">
      <c r="A1111" s="6">
        <v>1110</v>
      </c>
      <c r="B1111" s="6">
        <f>Formatted!E1111/Formatted!R1111</f>
        <v>465.11988694863777</v>
      </c>
      <c r="C1111" s="6">
        <f>Formatted!I1111/Formatted!R1111</f>
        <v>1.9529584157343988E-3</v>
      </c>
      <c r="D1111" s="6">
        <f>Formatted!J1111/Formatted!R1111</f>
        <v>4.6410986550986201E-3</v>
      </c>
      <c r="E1111" s="6">
        <f>Formatted!U1111/Formatted!R1111</f>
        <v>0</v>
      </c>
    </row>
    <row r="1112" spans="1:5" ht="12.75" x14ac:dyDescent="0.2">
      <c r="A1112" s="6">
        <v>1111</v>
      </c>
      <c r="B1112" s="6">
        <f>Formatted!E1112/Formatted!R1112</f>
        <v>546.77685019299122</v>
      </c>
      <c r="C1112" s="6">
        <f>Formatted!I1112/Formatted!R1112</f>
        <v>1.8618106775709863E-3</v>
      </c>
      <c r="D1112" s="6">
        <f>Formatted!J1112/Formatted!R1112</f>
        <v>4.4691405205029237E-3</v>
      </c>
      <c r="E1112" s="6">
        <f>Formatted!U1112/Formatted!R1112</f>
        <v>0</v>
      </c>
    </row>
    <row r="1113" spans="1:5" ht="12.75" x14ac:dyDescent="0.2">
      <c r="A1113" s="6">
        <v>1112</v>
      </c>
      <c r="B1113" s="6">
        <f>Formatted!E1113/Formatted!R1113</f>
        <v>642.96041463667848</v>
      </c>
      <c r="C1113" s="6">
        <f>Formatted!I1113/Formatted!R1113</f>
        <v>1.8450445008635905E-3</v>
      </c>
      <c r="D1113" s="6">
        <f>Formatted!J1113/Formatted!R1113</f>
        <v>4.3993091276320635E-3</v>
      </c>
      <c r="E1113" s="6">
        <f>Formatted!U1113/Formatted!R1113</f>
        <v>0</v>
      </c>
    </row>
    <row r="1114" spans="1:5" ht="12.75" x14ac:dyDescent="0.2">
      <c r="A1114" s="6">
        <v>1113</v>
      </c>
      <c r="B1114" s="6">
        <f>Formatted!E1114/Formatted!R1114</f>
        <v>830.40769420872414</v>
      </c>
      <c r="C1114" s="6">
        <f>Formatted!I1114/Formatted!R1114</f>
        <v>1.747990174184904E-3</v>
      </c>
      <c r="D1114" s="6">
        <f>Formatted!J1114/Formatted!R1114</f>
        <v>4.1643590888789635E-3</v>
      </c>
      <c r="E1114" s="6">
        <f>Formatted!U1114/Formatted!R1114</f>
        <v>0</v>
      </c>
    </row>
    <row r="1115" spans="1:5" ht="12.75" x14ac:dyDescent="0.2">
      <c r="A1115" s="6">
        <v>1114</v>
      </c>
      <c r="B1115" s="6">
        <f>Formatted!E1115/Formatted!R1115</f>
        <v>1023.1196410990814</v>
      </c>
      <c r="C1115" s="6">
        <f>Formatted!I1115/Formatted!R1115</f>
        <v>1.8561466223244501E-3</v>
      </c>
      <c r="D1115" s="6">
        <f>Formatted!J1115/Formatted!R1115</f>
        <v>4.3697349722372795E-3</v>
      </c>
      <c r="E1115" s="6">
        <f>Formatted!U1115/Formatted!R1115</f>
        <v>0</v>
      </c>
    </row>
    <row r="1116" spans="1:5" ht="12.75" x14ac:dyDescent="0.2">
      <c r="A1116" s="6">
        <v>1115</v>
      </c>
      <c r="B1116" s="6">
        <f>Formatted!E1116/Formatted!R1116</f>
        <v>1181.8473596015472</v>
      </c>
      <c r="C1116" s="6">
        <f>Formatted!I1116/Formatted!R1116</f>
        <v>1.8515237292652535E-3</v>
      </c>
      <c r="D1116" s="6">
        <f>Formatted!J1116/Formatted!R1116</f>
        <v>4.4182386539611202E-3</v>
      </c>
      <c r="E1116" s="6">
        <f>Formatted!U1116/Formatted!R1116</f>
        <v>0</v>
      </c>
    </row>
    <row r="1117" spans="1:5" ht="12.75" x14ac:dyDescent="0.2">
      <c r="A1117" s="6">
        <v>1116</v>
      </c>
      <c r="B1117" s="6">
        <f>Formatted!E1117/Formatted!R1117</f>
        <v>1377.082140471389</v>
      </c>
      <c r="C1117" s="6">
        <f>Formatted!I1117/Formatted!R1117</f>
        <v>1.8621684452286922E-3</v>
      </c>
      <c r="D1117" s="6">
        <f>Formatted!J1117/Formatted!R1117</f>
        <v>4.4434291236030588E-3</v>
      </c>
      <c r="E1117" s="6">
        <f>Formatted!U1117/Formatted!R1117</f>
        <v>0</v>
      </c>
    </row>
    <row r="1118" spans="1:5" ht="12.75" x14ac:dyDescent="0.2">
      <c r="A1118" s="6">
        <v>1117</v>
      </c>
      <c r="B1118" s="6">
        <f>Formatted!E1118/Formatted!R1118</f>
        <v>1544.8277727220052</v>
      </c>
      <c r="C1118" s="6">
        <f>Formatted!I1118/Formatted!R1118</f>
        <v>1.7406627265724589E-3</v>
      </c>
      <c r="D1118" s="6">
        <f>Formatted!J1118/Formatted!R1118</f>
        <v>4.1595260980115479E-3</v>
      </c>
      <c r="E1118" s="6">
        <f>Formatted!U1118/Formatted!R1118</f>
        <v>0</v>
      </c>
    </row>
    <row r="1119" spans="1:5" ht="12.75" x14ac:dyDescent="0.2">
      <c r="A1119" s="6">
        <v>1118</v>
      </c>
      <c r="B1119" s="6">
        <f>Formatted!E1119/Formatted!R1119</f>
        <v>1719.0361962417505</v>
      </c>
      <c r="C1119" s="6">
        <f>Formatted!I1119/Formatted!R1119</f>
        <v>1.7047137651345951E-3</v>
      </c>
      <c r="D1119" s="6">
        <f>Formatted!J1119/Formatted!R1119</f>
        <v>4.0286486758803674E-3</v>
      </c>
      <c r="E1119" s="6">
        <f>Formatted!U1119/Formatted!R1119</f>
        <v>0</v>
      </c>
    </row>
    <row r="1120" spans="1:5" ht="12.75" x14ac:dyDescent="0.2">
      <c r="A1120" s="6">
        <v>1119</v>
      </c>
      <c r="B1120" s="6">
        <f>Formatted!E1120/Formatted!R1120</f>
        <v>433.33370768598587</v>
      </c>
      <c r="C1120" s="6">
        <f>Formatted!I1120/Formatted!R1120</f>
        <v>0</v>
      </c>
      <c r="D1120" s="6">
        <f>Formatted!J1120/Formatted!R1120</f>
        <v>0</v>
      </c>
      <c r="E1120" s="6">
        <f>Formatted!U1120/Formatted!R1120</f>
        <v>0</v>
      </c>
    </row>
    <row r="1121" spans="1:5" ht="12.75" x14ac:dyDescent="0.2">
      <c r="A1121" s="6">
        <v>1120</v>
      </c>
      <c r="B1121" s="6">
        <f>Formatted!E1121/Formatted!R1121</f>
        <v>448.87942505183094</v>
      </c>
      <c r="C1121" s="6">
        <f>Formatted!I1121/Formatted!R1121</f>
        <v>7.7854517240940713E-4</v>
      </c>
      <c r="D1121" s="6">
        <f>Formatted!J1121/Formatted!R1121</f>
        <v>0</v>
      </c>
      <c r="E1121" s="6">
        <f>Formatted!U1121/Formatted!R1121</f>
        <v>0</v>
      </c>
    </row>
    <row r="1122" spans="1:5" ht="12.75" x14ac:dyDescent="0.2">
      <c r="A1122" s="6">
        <v>1121</v>
      </c>
      <c r="B1122" s="6">
        <f>Formatted!E1122/Formatted!R1122</f>
        <v>477.09987784562736</v>
      </c>
      <c r="C1122" s="6">
        <f>Formatted!I1122/Formatted!R1122</f>
        <v>7.4067089353987427E-4</v>
      </c>
      <c r="D1122" s="6">
        <f>Formatted!J1122/Formatted!R1122</f>
        <v>1.8887660975097657E-3</v>
      </c>
      <c r="E1122" s="6">
        <f>Formatted!U1122/Formatted!R1122</f>
        <v>0</v>
      </c>
    </row>
    <row r="1123" spans="1:5" ht="12.75" x14ac:dyDescent="0.2">
      <c r="A1123" s="6">
        <v>1122</v>
      </c>
      <c r="B1123" s="6">
        <f>Formatted!E1123/Formatted!R1123</f>
        <v>530.85525222323292</v>
      </c>
      <c r="C1123" s="6">
        <f>Formatted!I1123/Formatted!R1123</f>
        <v>6.6423589881245307E-4</v>
      </c>
      <c r="D1123" s="6">
        <f>Formatted!J1123/Formatted!R1123</f>
        <v>1.7405217451819596E-3</v>
      </c>
      <c r="E1123" s="6">
        <f>Formatted!U1123/Formatted!R1123</f>
        <v>0</v>
      </c>
    </row>
    <row r="1124" spans="1:5" ht="12.75" x14ac:dyDescent="0.2">
      <c r="A1124" s="6">
        <v>1123</v>
      </c>
      <c r="B1124" s="6">
        <f>Formatted!E1124/Formatted!R1124</f>
        <v>606.89469017420674</v>
      </c>
      <c r="C1124" s="6">
        <f>Formatted!I1124/Formatted!R1124</f>
        <v>6.0149046449003345E-4</v>
      </c>
      <c r="D1124" s="6">
        <f>Formatted!J1124/Formatted!R1124</f>
        <v>1.5614881068595995E-3</v>
      </c>
      <c r="E1124" s="6">
        <f>Formatted!U1124/Formatted!R1124</f>
        <v>0</v>
      </c>
    </row>
    <row r="1125" spans="1:5" ht="12.75" x14ac:dyDescent="0.2">
      <c r="A1125" s="6">
        <v>1124</v>
      </c>
      <c r="B1125" s="6">
        <f>Formatted!E1125/Formatted!R1125</f>
        <v>699.48789332896411</v>
      </c>
      <c r="C1125" s="6">
        <f>Formatted!I1125/Formatted!R1125</f>
        <v>5.5558994338145607E-4</v>
      </c>
      <c r="D1125" s="6">
        <f>Formatted!J1125/Formatted!R1125</f>
        <v>1.3793685181476695E-3</v>
      </c>
      <c r="E1125" s="6">
        <f>Formatted!U1125/Formatted!R1125</f>
        <v>10.923191756631288</v>
      </c>
    </row>
    <row r="1126" spans="1:5" ht="12.75" x14ac:dyDescent="0.2">
      <c r="A1126" s="6">
        <v>1125</v>
      </c>
      <c r="B1126" s="6">
        <f>Formatted!E1126/Formatted!R1126</f>
        <v>796.6543614681982</v>
      </c>
      <c r="C1126" s="6">
        <f>Formatted!I1126/Formatted!R1126</f>
        <v>5.0982439715290527E-4</v>
      </c>
      <c r="D1126" s="6">
        <f>Formatted!J1126/Formatted!R1126</f>
        <v>1.2297720643837096E-3</v>
      </c>
      <c r="E1126" s="6">
        <f>Formatted!U1126/Formatted!R1126</f>
        <v>12.603075150336682</v>
      </c>
    </row>
    <row r="1127" spans="1:5" ht="12.75" x14ac:dyDescent="0.2">
      <c r="A1127" s="6">
        <v>1126</v>
      </c>
      <c r="B1127" s="6">
        <f>Formatted!E1127/Formatted!R1127</f>
        <v>919.1808885421824</v>
      </c>
      <c r="C1127" s="6">
        <f>Formatted!I1127/Formatted!R1127</f>
        <v>4.9221632108818335E-4</v>
      </c>
      <c r="D1127" s="6">
        <f>Formatted!J1127/Formatted!R1127</f>
        <v>1.1629152314562503E-3</v>
      </c>
      <c r="E1127" s="6">
        <f>Formatted!U1127/Formatted!R1127</f>
        <v>14.485681141661651</v>
      </c>
    </row>
    <row r="1128" spans="1:5" ht="12.75" x14ac:dyDescent="0.2">
      <c r="A1128" s="6">
        <v>1127</v>
      </c>
      <c r="B1128" s="6">
        <f>Formatted!E1128/Formatted!R1128</f>
        <v>1164.5632707175441</v>
      </c>
      <c r="C1128" s="6">
        <f>Formatted!I1128/Formatted!R1128</f>
        <v>4.5778838212783257E-4</v>
      </c>
      <c r="D1128" s="6">
        <f>Formatted!J1128/Formatted!R1128</f>
        <v>1.0637518018192648E-3</v>
      </c>
      <c r="E1128" s="6">
        <f>Formatted!U1128/Formatted!R1128</f>
        <v>15.272143727319397</v>
      </c>
    </row>
    <row r="1129" spans="1:5" ht="12.75" x14ac:dyDescent="0.2">
      <c r="A1129" s="6">
        <v>1128</v>
      </c>
      <c r="B1129" s="6">
        <f>Formatted!E1129/Formatted!R1129</f>
        <v>1232.1999418773612</v>
      </c>
      <c r="C1129" s="6">
        <f>Formatted!I1129/Formatted!R1129</f>
        <v>4.0814879395524557E-4</v>
      </c>
      <c r="D1129" s="6">
        <f>Formatted!J1129/Formatted!R1129</f>
        <v>9.1562917756466149E-4</v>
      </c>
      <c r="E1129" s="6">
        <f>Formatted!U1129/Formatted!R1129</f>
        <v>12.786980528916013</v>
      </c>
    </row>
    <row r="1130" spans="1:5" ht="12.75" x14ac:dyDescent="0.2">
      <c r="A1130" s="6">
        <v>1129</v>
      </c>
      <c r="B1130" s="6">
        <f>Formatted!E1130/Formatted!R1130</f>
        <v>1334.3686193310903</v>
      </c>
      <c r="C1130" s="6">
        <f>Formatted!I1130/Formatted!R1130</f>
        <v>3.8467776723319819E-4</v>
      </c>
      <c r="D1130" s="6">
        <f>Formatted!J1130/Formatted!R1130</f>
        <v>8.1449400396859631E-4</v>
      </c>
      <c r="E1130" s="6">
        <f>Formatted!U1130/Formatted!R1130</f>
        <v>16.909671296695713</v>
      </c>
    </row>
    <row r="1131" spans="1:5" ht="12.75" x14ac:dyDescent="0.2">
      <c r="A1131" s="6">
        <v>1130</v>
      </c>
      <c r="B1131" s="6">
        <f>Formatted!E1131/Formatted!R1131</f>
        <v>1548.2695810564662</v>
      </c>
      <c r="C1131" s="6">
        <f>Formatted!I1131/Formatted!R1131</f>
        <v>3.4888433515482695E-4</v>
      </c>
      <c r="D1131" s="6">
        <f>Formatted!J1131/Formatted!R1131</f>
        <v>6.9603825136612025E-4</v>
      </c>
      <c r="E1131" s="6">
        <f>Formatted!U1131/Formatted!R1131</f>
        <v>19.467213114754099</v>
      </c>
    </row>
    <row r="1132" spans="1:5" ht="12.75" x14ac:dyDescent="0.2">
      <c r="A1132" s="6">
        <v>1131</v>
      </c>
      <c r="B1132" s="6">
        <f>Formatted!E1132/Formatted!R1132</f>
        <v>1757.2930477657032</v>
      </c>
      <c r="C1132" s="6">
        <f>Formatted!I1132/Formatted!R1132</f>
        <v>3.2370239115766186E-4</v>
      </c>
      <c r="D1132" s="6">
        <f>Formatted!J1132/Formatted!R1132</f>
        <v>6.0429477914994325E-4</v>
      </c>
      <c r="E1132" s="6">
        <f>Formatted!U1132/Formatted!R1132</f>
        <v>20.907281388802215</v>
      </c>
    </row>
    <row r="1133" spans="1:5" ht="12.75" x14ac:dyDescent="0.2">
      <c r="A1133" s="6">
        <v>1132</v>
      </c>
      <c r="B1133" s="6">
        <f>Formatted!E1133/Formatted!R1133</f>
        <v>1193.4662231828986</v>
      </c>
      <c r="C1133" s="6">
        <f>Formatted!I1133/Formatted!R1133</f>
        <v>0</v>
      </c>
      <c r="D1133" s="6">
        <f>Formatted!J1133/Formatted!R1133</f>
        <v>0</v>
      </c>
      <c r="E1133" s="6">
        <f>Formatted!U1133/Formatted!R1133</f>
        <v>93.880694471106921</v>
      </c>
    </row>
    <row r="1134" spans="1:5" ht="12.75" x14ac:dyDescent="0.2">
      <c r="A1134" s="6">
        <v>1133</v>
      </c>
      <c r="B1134" s="6">
        <f>Formatted!E1134/Formatted!R1134</f>
        <v>1335.1410079465136</v>
      </c>
      <c r="C1134" s="6">
        <f>Formatted!I1134/Formatted!R1134</f>
        <v>7.0917796385313713E-4</v>
      </c>
      <c r="D1134" s="6">
        <f>Formatted!J1134/Formatted!R1134</f>
        <v>0</v>
      </c>
      <c r="E1134" s="6">
        <f>Formatted!U1134/Formatted!R1134</f>
        <v>87.790553279564605</v>
      </c>
    </row>
    <row r="1135" spans="1:5" ht="12.75" x14ac:dyDescent="0.2">
      <c r="A1135" s="6">
        <v>1134</v>
      </c>
      <c r="B1135" s="6">
        <f>Formatted!E1135/Formatted!R1135</f>
        <v>1458.1287561524493</v>
      </c>
      <c r="C1135" s="6">
        <f>Formatted!I1135/Formatted!R1135</f>
        <v>6.7476626509498669E-4</v>
      </c>
      <c r="D1135" s="6">
        <f>Formatted!J1135/Formatted!R1135</f>
        <v>1.4036055917444527E-3</v>
      </c>
      <c r="E1135" s="6">
        <f>Formatted!U1135/Formatted!R1135</f>
        <v>126.49819248502422</v>
      </c>
    </row>
    <row r="1136" spans="1:5" ht="12.75" x14ac:dyDescent="0.2">
      <c r="A1136" s="6">
        <v>1135</v>
      </c>
      <c r="B1136" s="6">
        <f>Formatted!E1136/Formatted!R1136</f>
        <v>1863.2038347091745</v>
      </c>
      <c r="C1136" s="6">
        <f>Formatted!I1136/Formatted!R1136</f>
        <v>6.816850542529665E-4</v>
      </c>
      <c r="D1136" s="6">
        <f>Formatted!J1136/Formatted!R1136</f>
        <v>1.2789835640722969E-3</v>
      </c>
      <c r="E1136" s="6">
        <f>Formatted!U1136/Formatted!R1136</f>
        <v>167.12491417130272</v>
      </c>
    </row>
    <row r="1137" spans="1:5" ht="12.75" x14ac:dyDescent="0.2">
      <c r="A1137" s="6">
        <v>1136</v>
      </c>
      <c r="B1137" s="6">
        <f>Formatted!E1137/Formatted!R1137</f>
        <v>2476.1158855017566</v>
      </c>
      <c r="C1137" s="6">
        <f>Formatted!I1137/Formatted!R1137</f>
        <v>6.8367755497533819E-4</v>
      </c>
      <c r="D1137" s="6">
        <f>Formatted!J1137/Formatted!R1137</f>
        <v>1.3696771589001317E-3</v>
      </c>
      <c r="E1137" s="6">
        <f>Formatted!U1137/Formatted!R1137</f>
        <v>221.92153531222769</v>
      </c>
    </row>
    <row r="1138" spans="1:5" ht="12.75" x14ac:dyDescent="0.2">
      <c r="A1138" s="6">
        <v>1137</v>
      </c>
      <c r="B1138" s="6">
        <f>Formatted!E1138/Formatted!R1138</f>
        <v>2798.9496325087111</v>
      </c>
      <c r="C1138" s="6">
        <f>Formatted!I1138/Formatted!R1138</f>
        <v>6.7664108016643031E-4</v>
      </c>
      <c r="D1138" s="6">
        <f>Formatted!J1138/Formatted!R1138</f>
        <v>1.355287022792613E-3</v>
      </c>
      <c r="E1138" s="6">
        <f>Formatted!U1138/Formatted!R1138</f>
        <v>269.98814457998799</v>
      </c>
    </row>
    <row r="1139" spans="1:5" ht="12.75" x14ac:dyDescent="0.2">
      <c r="A1139" s="6">
        <v>1138</v>
      </c>
      <c r="B1139" s="6">
        <f>Formatted!E1139/Formatted!R1139</f>
        <v>3076.9798438559205</v>
      </c>
      <c r="C1139" s="6">
        <f>Formatted!I1139/Formatted!R1139</f>
        <v>6.9675892545488114E-4</v>
      </c>
      <c r="D1139" s="6">
        <f>Formatted!J1139/Formatted!R1139</f>
        <v>1.3022114346630154E-3</v>
      </c>
      <c r="E1139" s="6">
        <f>Formatted!U1139/Formatted!R1139</f>
        <v>333.21788069384792</v>
      </c>
    </row>
    <row r="1140" spans="1:5" ht="12.75" x14ac:dyDescent="0.2">
      <c r="A1140" s="6">
        <v>1139</v>
      </c>
      <c r="B1140" s="6">
        <f>Formatted!E1140/Formatted!R1140</f>
        <v>3638.7108130899596</v>
      </c>
      <c r="C1140" s="6">
        <f>Formatted!I1140/Formatted!R1140</f>
        <v>7.3855444628818587E-4</v>
      </c>
      <c r="D1140" s="6">
        <f>Formatted!J1140/Formatted!R1140</f>
        <v>1.4465058077854248E-3</v>
      </c>
      <c r="E1140" s="6">
        <f>Formatted!U1140/Formatted!R1140</f>
        <v>452.58562063055956</v>
      </c>
    </row>
    <row r="1141" spans="1:5" ht="12.75" x14ac:dyDescent="0.2">
      <c r="A1141" s="6">
        <v>1140</v>
      </c>
      <c r="B1141" s="6">
        <f>Formatted!E1141/Formatted!R1141</f>
        <v>4422.6924460586033</v>
      </c>
      <c r="C1141" s="6">
        <f>Formatted!I1141/Formatted!R1141</f>
        <v>7.4573596620703645E-4</v>
      </c>
      <c r="D1141" s="6">
        <f>Formatted!J1141/Formatted!R1141</f>
        <v>1.4303572906162589E-3</v>
      </c>
      <c r="E1141" s="6">
        <f>Formatted!U1141/Formatted!R1141</f>
        <v>564.45208491913809</v>
      </c>
    </row>
    <row r="1142" spans="1:5" ht="12.75" x14ac:dyDescent="0.2">
      <c r="A1142" s="6">
        <v>1141</v>
      </c>
      <c r="B1142" s="6">
        <f>Formatted!E1142/Formatted!R1142</f>
        <v>4175.7793491183138</v>
      </c>
      <c r="C1142" s="6">
        <f>Formatted!I1142/Formatted!R1142</f>
        <v>6.8508752374490478E-4</v>
      </c>
      <c r="D1142" s="6">
        <f>Formatted!J1142/Formatted!R1142</f>
        <v>1.4887478881379661E-3</v>
      </c>
      <c r="E1142" s="6">
        <f>Formatted!U1142/Formatted!R1142</f>
        <v>586.97023162961727</v>
      </c>
    </row>
    <row r="1143" spans="1:5" ht="12.75" x14ac:dyDescent="0.2">
      <c r="A1143" s="6">
        <v>1142</v>
      </c>
      <c r="B1143" s="6">
        <f>Formatted!E1143/Formatted!R1143</f>
        <v>4175.1202391733323</v>
      </c>
      <c r="C1143" s="6">
        <f>Formatted!I1143/Formatted!R1143</f>
        <v>6.9136369475960322E-4</v>
      </c>
      <c r="D1143" s="6">
        <f>Formatted!J1143/Formatted!R1143</f>
        <v>1.3130659336927958E-3</v>
      </c>
      <c r="E1143" s="6">
        <f>Formatted!U1143/Formatted!R1143</f>
        <v>508.98370236985471</v>
      </c>
    </row>
    <row r="1144" spans="1:5" ht="12.75" x14ac:dyDescent="0.2">
      <c r="A1144" s="6">
        <v>1143</v>
      </c>
      <c r="B1144" s="6">
        <f>Formatted!E1144/Formatted!R1144</f>
        <v>4556.1443415895665</v>
      </c>
      <c r="C1144" s="6">
        <f>Formatted!I1144/Formatted!R1144</f>
        <v>6.3018297219454597E-4</v>
      </c>
      <c r="D1144" s="6">
        <f>Formatted!J1144/Formatted!R1144</f>
        <v>1.139136129771745E-3</v>
      </c>
      <c r="E1144" s="6">
        <f>Formatted!U1144/Formatted!R1144</f>
        <v>593.07180445454185</v>
      </c>
    </row>
    <row r="1145" spans="1:5" ht="12.75" x14ac:dyDescent="0.2">
      <c r="A1145" s="6">
        <v>1144</v>
      </c>
      <c r="B1145" s="6">
        <f>Formatted!E1145/Formatted!R1145</f>
        <v>4406.116378345715</v>
      </c>
      <c r="C1145" s="6">
        <f>Formatted!I1145/Formatted!R1145</f>
        <v>6.2926507336131415E-4</v>
      </c>
      <c r="D1145" s="6">
        <f>Formatted!J1145/Formatted!R1145</f>
        <v>1.078638146170103E-3</v>
      </c>
      <c r="E1145" s="6">
        <f>Formatted!U1145/Formatted!R1145</f>
        <v>490.4198586491467</v>
      </c>
    </row>
    <row r="1146" spans="1:5" ht="12.75" x14ac:dyDescent="0.2">
      <c r="A1146" s="6">
        <v>1145</v>
      </c>
      <c r="B1146" s="6">
        <f>Formatted!E1146/Formatted!R1146</f>
        <v>0</v>
      </c>
      <c r="C1146" s="6">
        <f>Formatted!I1146/Formatted!R1146</f>
        <v>0</v>
      </c>
      <c r="D1146" s="6">
        <f>Formatted!J1146/Formatted!R1146</f>
        <v>0</v>
      </c>
      <c r="E1146" s="6">
        <f>Formatted!U1146/Formatted!R1146</f>
        <v>0</v>
      </c>
    </row>
    <row r="1147" spans="1:5" ht="12.75" x14ac:dyDescent="0.2">
      <c r="A1147" s="6">
        <v>1146</v>
      </c>
      <c r="B1147" s="6">
        <f>Formatted!E1147/Formatted!R1147</f>
        <v>16671.239632352943</v>
      </c>
      <c r="C1147" s="6">
        <f>Formatted!I1147/Formatted!R1147</f>
        <v>0</v>
      </c>
      <c r="D1147" s="6">
        <f>Formatted!J1147/Formatted!R1147</f>
        <v>0</v>
      </c>
      <c r="E1147" s="6">
        <f>Formatted!U1147/Formatted!R1147</f>
        <v>0</v>
      </c>
    </row>
    <row r="1148" spans="1:5" ht="12.75" x14ac:dyDescent="0.2">
      <c r="A1148" s="6">
        <v>1147</v>
      </c>
      <c r="B1148" s="6">
        <f>Formatted!E1148/Formatted!R1148</f>
        <v>17654.632895489885</v>
      </c>
      <c r="C1148" s="6">
        <f>Formatted!I1148/Formatted!R1148</f>
        <v>0</v>
      </c>
      <c r="D1148" s="6">
        <f>Formatted!J1148/Formatted!R1148</f>
        <v>7.2167394854757887E-3</v>
      </c>
      <c r="E1148" s="6">
        <f>Formatted!U1148/Formatted!R1148</f>
        <v>0</v>
      </c>
    </row>
    <row r="1149" spans="1:5" ht="12.75" x14ac:dyDescent="0.2">
      <c r="A1149" s="6">
        <v>1148</v>
      </c>
      <c r="B1149" s="6">
        <f>Formatted!E1149/Formatted!R1149</f>
        <v>19250.939227687955</v>
      </c>
      <c r="C1149" s="6">
        <f>Formatted!I1149/Formatted!R1149</f>
        <v>0</v>
      </c>
      <c r="D1149" s="6">
        <f>Formatted!J1149/Formatted!R1149</f>
        <v>6.8347368560210458E-3</v>
      </c>
      <c r="E1149" s="6">
        <f>Formatted!U1149/Formatted!R1149</f>
        <v>0</v>
      </c>
    </row>
    <row r="1150" spans="1:5" ht="12.75" x14ac:dyDescent="0.2">
      <c r="A1150" s="6">
        <v>1149</v>
      </c>
      <c r="B1150" s="6">
        <f>Formatted!E1150/Formatted!R1150</f>
        <v>24259.403933721223</v>
      </c>
      <c r="C1150" s="6">
        <f>Formatted!I1150/Formatted!R1150</f>
        <v>0</v>
      </c>
      <c r="D1150" s="6">
        <f>Formatted!J1150/Formatted!R1150</f>
        <v>6.8176068808499871E-3</v>
      </c>
      <c r="E1150" s="6">
        <f>Formatted!U1150/Formatted!R1150</f>
        <v>0</v>
      </c>
    </row>
    <row r="1151" spans="1:5" ht="12.75" x14ac:dyDescent="0.2">
      <c r="A1151" s="6">
        <v>1150</v>
      </c>
      <c r="B1151" s="6">
        <f>Formatted!E1151/Formatted!R1151</f>
        <v>28589.974539231498</v>
      </c>
      <c r="C1151" s="6">
        <f>Formatted!I1151/Formatted!R1151</f>
        <v>0</v>
      </c>
      <c r="D1151" s="6">
        <f>Formatted!J1151/Formatted!R1151</f>
        <v>6.636051364761213E-3</v>
      </c>
      <c r="E1151" s="6">
        <f>Formatted!U1151/Formatted!R1151</f>
        <v>0</v>
      </c>
    </row>
    <row r="1152" spans="1:5" ht="12.75" x14ac:dyDescent="0.2">
      <c r="A1152" s="6">
        <v>1151</v>
      </c>
      <c r="B1152" s="6">
        <f>Formatted!E1152/Formatted!R1152</f>
        <v>31019.203024048267</v>
      </c>
      <c r="C1152" s="6">
        <f>Formatted!I1152/Formatted!R1152</f>
        <v>0</v>
      </c>
      <c r="D1152" s="6">
        <f>Formatted!J1152/Formatted!R1152</f>
        <v>6.6685393944575398E-3</v>
      </c>
      <c r="E1152" s="6">
        <f>Formatted!U1152/Formatted!R1152</f>
        <v>0</v>
      </c>
    </row>
    <row r="1153" spans="1:5" ht="12.75" x14ac:dyDescent="0.2">
      <c r="A1153" s="6">
        <v>1152</v>
      </c>
      <c r="B1153" s="6">
        <f>Formatted!E1153/Formatted!R1153</f>
        <v>34732.862434187868</v>
      </c>
      <c r="C1153" s="6">
        <f>Formatted!I1153/Formatted!R1153</f>
        <v>0</v>
      </c>
      <c r="D1153" s="6">
        <f>Formatted!J1153/Formatted!R1153</f>
        <v>7.085568075579393E-3</v>
      </c>
      <c r="E1153" s="6">
        <f>Formatted!U1153/Formatted!R1153</f>
        <v>0</v>
      </c>
    </row>
    <row r="1154" spans="1:5" ht="12.75" x14ac:dyDescent="0.2">
      <c r="A1154" s="6">
        <v>1153</v>
      </c>
      <c r="B1154" s="6">
        <f>Formatted!E1154/Formatted!R1154</f>
        <v>40583.370856206777</v>
      </c>
      <c r="C1154" s="6">
        <f>Formatted!I1154/Formatted!R1154</f>
        <v>0</v>
      </c>
      <c r="D1154" s="6">
        <f>Formatted!J1154/Formatted!R1154</f>
        <v>7.0652377796396101E-3</v>
      </c>
      <c r="E1154" s="6">
        <f>Formatted!U1154/Formatted!R1154</f>
        <v>0</v>
      </c>
    </row>
    <row r="1155" spans="1:5" ht="12.75" x14ac:dyDescent="0.2">
      <c r="A1155" s="6">
        <v>1154</v>
      </c>
      <c r="B1155" s="6">
        <f>Formatted!E1155/Formatted!R1155</f>
        <v>47191.47544464079</v>
      </c>
      <c r="C1155" s="6">
        <f>Formatted!I1155/Formatted!R1155</f>
        <v>0</v>
      </c>
      <c r="D1155" s="6">
        <f>Formatted!J1155/Formatted!R1155</f>
        <v>6.8015103166834054E-3</v>
      </c>
      <c r="E1155" s="6">
        <f>Formatted!U1155/Formatted!R1155</f>
        <v>0</v>
      </c>
    </row>
    <row r="1156" spans="1:5" ht="12.75" x14ac:dyDescent="0.2">
      <c r="A1156" s="6">
        <v>1155</v>
      </c>
      <c r="B1156" s="6">
        <f>Formatted!E1156/Formatted!R1156</f>
        <v>36241.978936424195</v>
      </c>
      <c r="C1156" s="6">
        <f>Formatted!I1156/Formatted!R1156</f>
        <v>0</v>
      </c>
      <c r="D1156" s="6">
        <f>Formatted!J1156/Formatted!R1156</f>
        <v>6.828654678013529E-3</v>
      </c>
      <c r="E1156" s="6">
        <f>Formatted!U1156/Formatted!R1156</f>
        <v>0</v>
      </c>
    </row>
    <row r="1157" spans="1:5" ht="12.75" x14ac:dyDescent="0.2">
      <c r="A1157" s="6">
        <v>1156</v>
      </c>
      <c r="B1157" s="6">
        <f>Formatted!E1157/Formatted!R1157</f>
        <v>41679.979246131123</v>
      </c>
      <c r="C1157" s="6">
        <f>Formatted!I1157/Formatted!R1157</f>
        <v>0</v>
      </c>
      <c r="D1157" s="6">
        <f>Formatted!J1157/Formatted!R1157</f>
        <v>6.7295960958068451E-3</v>
      </c>
      <c r="E1157" s="6">
        <f>Formatted!U1157/Formatted!R1157</f>
        <v>0</v>
      </c>
    </row>
    <row r="1158" spans="1:5" ht="12.75" x14ac:dyDescent="0.2">
      <c r="A1158" s="6">
        <v>1157</v>
      </c>
      <c r="B1158" s="6">
        <f>Formatted!E1158/Formatted!R1158</f>
        <v>47371.545010209287</v>
      </c>
      <c r="C1158" s="6">
        <f>Formatted!I1158/Formatted!R1158</f>
        <v>0</v>
      </c>
      <c r="D1158" s="6">
        <f>Formatted!J1158/Formatted!R1158</f>
        <v>6.6870852475752933E-3</v>
      </c>
      <c r="E1158" s="6">
        <f>Formatted!U1158/Formatted!R1158</f>
        <v>0</v>
      </c>
    </row>
    <row r="1159" spans="1:5" ht="12.75" x14ac:dyDescent="0.2">
      <c r="A1159" s="6">
        <v>1158</v>
      </c>
      <c r="B1159" s="6">
        <f>Formatted!E1159/Formatted!R1159</f>
        <v>49178.899605894774</v>
      </c>
      <c r="C1159" s="6">
        <f>Formatted!I1159/Formatted!R1159</f>
        <v>4.1060636584657733E-3</v>
      </c>
      <c r="D1159" s="6">
        <f>Formatted!J1159/Formatted!R1159</f>
        <v>0</v>
      </c>
      <c r="E1159" s="6">
        <f>Formatted!U1159/Formatted!R1159</f>
        <v>873.86161457073433</v>
      </c>
    </row>
    <row r="1160" spans="1:5" ht="12.75" x14ac:dyDescent="0.2">
      <c r="A1160" s="6">
        <v>1159</v>
      </c>
      <c r="B1160" s="6">
        <f>Formatted!E1160/Formatted!R1160</f>
        <v>23873.788234275969</v>
      </c>
      <c r="C1160" s="6">
        <f>Formatted!I1160/Formatted!R1160</f>
        <v>4.105669863060199E-3</v>
      </c>
      <c r="D1160" s="6">
        <f>Formatted!J1160/Formatted!R1160</f>
        <v>0</v>
      </c>
      <c r="E1160" s="6">
        <f>Formatted!U1160/Formatted!R1160</f>
        <v>921.13032937248124</v>
      </c>
    </row>
    <row r="1161" spans="1:5" ht="12.75" x14ac:dyDescent="0.2">
      <c r="A1161" s="6">
        <v>1160</v>
      </c>
      <c r="B1161" s="6">
        <f>Formatted!E1161/Formatted!R1161</f>
        <v>23756.622313135296</v>
      </c>
      <c r="C1161" s="6">
        <f>Formatted!I1161/Formatted!R1161</f>
        <v>4.2351128569478903E-3</v>
      </c>
      <c r="D1161" s="6">
        <f>Formatted!J1161/Formatted!R1161</f>
        <v>8.2773268900094375E-3</v>
      </c>
      <c r="E1161" s="6">
        <f>Formatted!U1161/Formatted!R1161</f>
        <v>958.0600342219094</v>
      </c>
    </row>
    <row r="1162" spans="1:5" ht="12.75" x14ac:dyDescent="0.2">
      <c r="A1162" s="6">
        <v>1161</v>
      </c>
      <c r="B1162" s="6">
        <f>Formatted!E1162/Formatted!R1162</f>
        <v>25611.275265430701</v>
      </c>
      <c r="C1162" s="6">
        <f>Formatted!I1162/Formatted!R1162</f>
        <v>3.9356403428315459E-3</v>
      </c>
      <c r="D1162" s="6">
        <f>Formatted!J1162/Formatted!R1162</f>
        <v>7.6663904835396453E-3</v>
      </c>
      <c r="E1162" s="6">
        <f>Formatted!U1162/Formatted!R1162</f>
        <v>1201.8829705089859</v>
      </c>
    </row>
    <row r="1163" spans="1:5" ht="12.75" x14ac:dyDescent="0.2">
      <c r="A1163" s="6">
        <v>1162</v>
      </c>
      <c r="B1163" s="6">
        <f>Formatted!E1163/Formatted!R1163</f>
        <v>31081.871853113436</v>
      </c>
      <c r="C1163" s="6">
        <f>Formatted!I1163/Formatted!R1163</f>
        <v>4.104887367372796E-3</v>
      </c>
      <c r="D1163" s="6">
        <f>Formatted!J1163/Formatted!R1163</f>
        <v>8.3540484627566969E-3</v>
      </c>
      <c r="E1163" s="6">
        <f>Formatted!U1163/Formatted!R1163</f>
        <v>1323.0598365191436</v>
      </c>
    </row>
    <row r="1164" spans="1:5" ht="12.75" x14ac:dyDescent="0.2">
      <c r="A1164" s="6">
        <v>1163</v>
      </c>
      <c r="B1164" s="6">
        <f>Formatted!E1164/Formatted!R1164</f>
        <v>35367.774415340915</v>
      </c>
      <c r="C1164" s="6">
        <f>Formatted!I1164/Formatted!R1164</f>
        <v>4.0585432682181408E-3</v>
      </c>
      <c r="D1164" s="6">
        <f>Formatted!J1164/Formatted!R1164</f>
        <v>8.4033102778387839E-3</v>
      </c>
      <c r="E1164" s="6">
        <f>Formatted!U1164/Formatted!R1164</f>
        <v>1346.284663913166</v>
      </c>
    </row>
    <row r="1165" spans="1:5" ht="12.75" x14ac:dyDescent="0.2">
      <c r="A1165" s="6">
        <v>1164</v>
      </c>
      <c r="B1165" s="6">
        <f>Formatted!E1165/Formatted!R1165</f>
        <v>36886.351699148625</v>
      </c>
      <c r="C1165" s="6">
        <f>Formatted!I1165/Formatted!R1165</f>
        <v>4.0876124625558174E-3</v>
      </c>
      <c r="D1165" s="6">
        <f>Formatted!J1165/Formatted!R1165</f>
        <v>8.6549893749166273E-3</v>
      </c>
      <c r="E1165" s="6">
        <f>Formatted!U1165/Formatted!R1165</f>
        <v>1417.5243549695772</v>
      </c>
    </row>
    <row r="1166" spans="1:5" ht="12.75" x14ac:dyDescent="0.2">
      <c r="A1166" s="6">
        <v>1165</v>
      </c>
      <c r="B1166" s="6">
        <f>Formatted!E1166/Formatted!R1166</f>
        <v>39152.909338245961</v>
      </c>
      <c r="C1166" s="6">
        <f>Formatted!I1166/Formatted!R1166</f>
        <v>4.0709388072554071E-3</v>
      </c>
      <c r="D1166" s="6">
        <f>Formatted!J1166/Formatted!R1166</f>
        <v>8.94348825677755E-3</v>
      </c>
      <c r="E1166" s="6">
        <f>Formatted!U1166/Formatted!R1166</f>
        <v>1545.0340377323214</v>
      </c>
    </row>
    <row r="1167" spans="1:5" ht="12.75" x14ac:dyDescent="0.2">
      <c r="A1167" s="6">
        <v>1166</v>
      </c>
      <c r="B1167" s="6">
        <f>Formatted!E1167/Formatted!R1167</f>
        <v>44980.607960296154</v>
      </c>
      <c r="C1167" s="6">
        <f>Formatted!I1167/Formatted!R1167</f>
        <v>3.921109531258884E-3</v>
      </c>
      <c r="D1167" s="6">
        <f>Formatted!J1167/Formatted!R1167</f>
        <v>8.6202036577990495E-3</v>
      </c>
      <c r="E1167" s="6">
        <f>Formatted!U1167/Formatted!R1167</f>
        <v>1678.4363925024643</v>
      </c>
    </row>
    <row r="1168" spans="1:5" ht="12.75" x14ac:dyDescent="0.2">
      <c r="A1168" s="6">
        <v>1167</v>
      </c>
      <c r="B1168" s="6">
        <f>Formatted!E1168/Formatted!R1168</f>
        <v>49490.303666048036</v>
      </c>
      <c r="C1168" s="6">
        <f>Formatted!I1168/Formatted!R1168</f>
        <v>3.8509194258407524E-3</v>
      </c>
      <c r="D1168" s="6">
        <f>Formatted!J1168/Formatted!R1168</f>
        <v>8.6449040826511985E-3</v>
      </c>
      <c r="E1168" s="6">
        <f>Formatted!U1168/Formatted!R1168</f>
        <v>1526.1901132957375</v>
      </c>
    </row>
    <row r="1169" spans="1:5" ht="12.75" x14ac:dyDescent="0.2">
      <c r="A1169" s="6">
        <v>1168</v>
      </c>
      <c r="B1169" s="6">
        <f>Formatted!E1169/Formatted!R1169</f>
        <v>45770.021613224009</v>
      </c>
      <c r="C1169" s="6">
        <f>Formatted!I1169/Formatted!R1169</f>
        <v>3.6290621043172694E-3</v>
      </c>
      <c r="D1169" s="6">
        <f>Formatted!J1169/Formatted!R1169</f>
        <v>8.0072507342572284E-3</v>
      </c>
      <c r="E1169" s="6">
        <f>Formatted!U1169/Formatted!R1169</f>
        <v>1455.7012342768355</v>
      </c>
    </row>
    <row r="1170" spans="1:5" ht="12.75" x14ac:dyDescent="0.2">
      <c r="A1170" s="6">
        <v>1169</v>
      </c>
      <c r="B1170" s="6">
        <f>Formatted!E1170/Formatted!R1170</f>
        <v>44966.879751782821</v>
      </c>
      <c r="C1170" s="6">
        <f>Formatted!I1170/Formatted!R1170</f>
        <v>3.5898559001839954E-3</v>
      </c>
      <c r="D1170" s="6">
        <f>Formatted!J1170/Formatted!R1170</f>
        <v>7.8175753168469846E-3</v>
      </c>
      <c r="E1170" s="6">
        <f>Formatted!U1170/Formatted!R1170</f>
        <v>1536.9631915159632</v>
      </c>
    </row>
    <row r="1171" spans="1:5" ht="12.75" x14ac:dyDescent="0.2">
      <c r="A1171" s="6">
        <v>1170</v>
      </c>
      <c r="B1171" s="6">
        <f>Formatted!E1171/Formatted!R1171</f>
        <v>49347.62089307094</v>
      </c>
      <c r="C1171" s="6">
        <f>Formatted!I1171/Formatted!R1171</f>
        <v>3.3876667246738462E-3</v>
      </c>
      <c r="D1171" s="6">
        <f>Formatted!J1171/Formatted!R1171</f>
        <v>7.5558799528967465E-3</v>
      </c>
      <c r="E1171" s="6">
        <f>Formatted!U1171/Formatted!R1171</f>
        <v>1465.2447434404141</v>
      </c>
    </row>
    <row r="1172" spans="1:5" ht="12.75" x14ac:dyDescent="0.2">
      <c r="A1172" s="6">
        <v>1171</v>
      </c>
      <c r="B1172" s="6">
        <f>Formatted!E1172/Formatted!R1172</f>
        <v>6358.3653740129939</v>
      </c>
      <c r="C1172" s="6">
        <f>Formatted!I1172/Formatted!R1172</f>
        <v>0</v>
      </c>
      <c r="D1172" s="6">
        <f>Formatted!J1172/Formatted!R1172</f>
        <v>0</v>
      </c>
      <c r="E1172" s="6">
        <f>Formatted!U1172/Formatted!R1172</f>
        <v>24.687656171914043</v>
      </c>
    </row>
    <row r="1173" spans="1:5" ht="12.75" x14ac:dyDescent="0.2">
      <c r="A1173" s="6">
        <v>1172</v>
      </c>
      <c r="B1173" s="6">
        <f>Formatted!E1173/Formatted!R1173</f>
        <v>1282.9226918815471</v>
      </c>
      <c r="C1173" s="6">
        <f>Formatted!I1173/Formatted!R1173</f>
        <v>2.971494762288477E-3</v>
      </c>
      <c r="D1173" s="6">
        <f>Formatted!J1173/Formatted!R1173</f>
        <v>0</v>
      </c>
      <c r="E1173" s="6">
        <f>Formatted!U1173/Formatted!R1173</f>
        <v>48.952457695406927</v>
      </c>
    </row>
    <row r="1174" spans="1:5" ht="12.75" x14ac:dyDescent="0.2">
      <c r="A1174" s="6">
        <v>1173</v>
      </c>
      <c r="B1174" s="6">
        <f>Formatted!E1174/Formatted!R1174</f>
        <v>1252.3892695387735</v>
      </c>
      <c r="C1174" s="6">
        <f>Formatted!I1174/Formatted!R1174</f>
        <v>2.8064875823618856E-3</v>
      </c>
      <c r="D1174" s="6">
        <f>Formatted!J1174/Formatted!R1174</f>
        <v>6.3073492143943238E-3</v>
      </c>
      <c r="E1174" s="6">
        <f>Formatted!U1174/Formatted!R1174</f>
        <v>53.421186011150532</v>
      </c>
    </row>
    <row r="1175" spans="1:5" ht="12.75" x14ac:dyDescent="0.2">
      <c r="A1175" s="6">
        <v>1174</v>
      </c>
      <c r="B1175" s="6">
        <f>Formatted!E1175/Formatted!R1175</f>
        <v>1489.7341423905277</v>
      </c>
      <c r="C1175" s="6">
        <f>Formatted!I1175/Formatted!R1175</f>
        <v>2.7291007451260589E-3</v>
      </c>
      <c r="D1175" s="6">
        <f>Formatted!J1175/Formatted!R1175</f>
        <v>6.1542308870062264E-3</v>
      </c>
      <c r="E1175" s="6">
        <f>Formatted!U1175/Formatted!R1175</f>
        <v>44.503419414106361</v>
      </c>
    </row>
    <row r="1176" spans="1:5" ht="12.75" x14ac:dyDescent="0.2">
      <c r="A1176" s="6">
        <v>1175</v>
      </c>
      <c r="B1176" s="6">
        <f>Formatted!E1176/Formatted!R1176</f>
        <v>1832.0078144912641</v>
      </c>
      <c r="C1176" s="6">
        <f>Formatted!I1176/Formatted!R1176</f>
        <v>2.8877697841726618E-3</v>
      </c>
      <c r="D1176" s="6">
        <f>Formatted!J1176/Formatted!R1176</f>
        <v>6.4559095580678317E-3</v>
      </c>
      <c r="E1176" s="6">
        <f>Formatted!U1176/Formatted!R1176</f>
        <v>51.387461459403909</v>
      </c>
    </row>
    <row r="1177" spans="1:5" ht="12.75" x14ac:dyDescent="0.2">
      <c r="A1177" s="6">
        <v>1176</v>
      </c>
      <c r="B1177" s="6">
        <f>Formatted!E1177/Formatted!R1177</f>
        <v>2394.8657474904276</v>
      </c>
      <c r="C1177" s="6">
        <f>Formatted!I1177/Formatted!R1177</f>
        <v>2.9016868467349683E-3</v>
      </c>
      <c r="D1177" s="6">
        <f>Formatted!J1177/Formatted!R1177</f>
        <v>6.2384352685501401E-3</v>
      </c>
      <c r="E1177" s="6">
        <f>Formatted!U1177/Formatted!R1177</f>
        <v>53.399565352375042</v>
      </c>
    </row>
    <row r="1178" spans="1:5" ht="12.75" x14ac:dyDescent="0.2">
      <c r="A1178" s="6">
        <v>1177</v>
      </c>
      <c r="B1178" s="6">
        <f>Formatted!E1178/Formatted!R1178</f>
        <v>3145.5739105581006</v>
      </c>
      <c r="C1178" s="6">
        <f>Formatted!I1178/Formatted!R1178</f>
        <v>2.9801124531445232E-3</v>
      </c>
      <c r="D1178" s="6">
        <f>Formatted!J1178/Formatted!R1178</f>
        <v>6.4378384006663894E-3</v>
      </c>
      <c r="E1178" s="6">
        <f>Formatted!U1178/Formatted!R1178</f>
        <v>70.283215326947101</v>
      </c>
    </row>
    <row r="1179" spans="1:5" ht="12.75" x14ac:dyDescent="0.2">
      <c r="A1179" s="6">
        <v>1178</v>
      </c>
      <c r="B1179" s="6">
        <f>Formatted!E1179/Formatted!R1179</f>
        <v>3866.3095040794979</v>
      </c>
      <c r="C1179" s="6">
        <f>Formatted!I1179/Formatted!R1179</f>
        <v>2.8110878661087866E-3</v>
      </c>
      <c r="D1179" s="6">
        <f>Formatted!J1179/Formatted!R1179</f>
        <v>6.1782426778242677E-3</v>
      </c>
      <c r="E1179" s="6">
        <f>Formatted!U1179/Formatted!R1179</f>
        <v>75.73221757322176</v>
      </c>
    </row>
    <row r="1180" spans="1:5" ht="12.75" x14ac:dyDescent="0.2">
      <c r="A1180" s="6">
        <v>1179</v>
      </c>
      <c r="B1180" s="6">
        <f>Formatted!E1180/Formatted!R1180</f>
        <v>4751.8589416456762</v>
      </c>
      <c r="C1180" s="6">
        <f>Formatted!I1180/Formatted!R1180</f>
        <v>2.8219983207388747E-3</v>
      </c>
      <c r="D1180" s="6">
        <f>Formatted!J1180/Formatted!R1180</f>
        <v>6.0913098236775815E-3</v>
      </c>
      <c r="E1180" s="6">
        <f>Formatted!U1180/Formatted!R1180</f>
        <v>90.260285474391267</v>
      </c>
    </row>
    <row r="1181" spans="1:5" ht="12.75" x14ac:dyDescent="0.2">
      <c r="A1181" s="6">
        <v>1180</v>
      </c>
      <c r="B1181" s="6">
        <f>Formatted!E1181/Formatted!R1181</f>
        <v>6391.4466336383721</v>
      </c>
      <c r="C1181" s="6">
        <f>Formatted!I1181/Formatted!R1181</f>
        <v>2.7357736404754391E-3</v>
      </c>
      <c r="D1181" s="6">
        <f>Formatted!J1181/Formatted!R1181</f>
        <v>5.650783633112443E-3</v>
      </c>
      <c r="E1181" s="6">
        <f>Formatted!U1181/Formatted!R1181</f>
        <v>79.099610813085093</v>
      </c>
    </row>
    <row r="1182" spans="1:5" ht="12.75" x14ac:dyDescent="0.2">
      <c r="A1182" s="6">
        <v>1181</v>
      </c>
      <c r="B1182" s="6">
        <f>Formatted!E1182/Formatted!R1182</f>
        <v>5185.316857323498</v>
      </c>
      <c r="C1182" s="6">
        <f>Formatted!I1182/Formatted!R1182</f>
        <v>2.6619599578503687E-3</v>
      </c>
      <c r="D1182" s="6">
        <f>Formatted!J1182/Formatted!R1182</f>
        <v>5.5205479452054796E-3</v>
      </c>
      <c r="E1182" s="6">
        <f>Formatted!U1182/Formatted!R1182</f>
        <v>78.819810326659635</v>
      </c>
    </row>
    <row r="1183" spans="1:5" ht="12.75" x14ac:dyDescent="0.2">
      <c r="A1183" s="6">
        <v>1182</v>
      </c>
      <c r="B1183" s="6">
        <f>Formatted!E1183/Formatted!R1183</f>
        <v>5829.2972251662623</v>
      </c>
      <c r="C1183" s="6">
        <f>Formatted!I1183/Formatted!R1183</f>
        <v>2.6163834054681728E-3</v>
      </c>
      <c r="D1183" s="6">
        <f>Formatted!J1183/Formatted!R1183</f>
        <v>5.5522009922938879E-3</v>
      </c>
      <c r="E1183" s="6">
        <f>Formatted!U1183/Formatted!R1183</f>
        <v>76.955557901403992</v>
      </c>
    </row>
    <row r="1184" spans="1:5" ht="12.75" x14ac:dyDescent="0.2">
      <c r="A1184" s="6">
        <v>1183</v>
      </c>
      <c r="B1184" s="6">
        <f>Formatted!E1184/Formatted!R1184</f>
        <v>6311.7702773668643</v>
      </c>
      <c r="C1184" s="6">
        <f>Formatted!I1184/Formatted!R1184</f>
        <v>2.6093617920540995E-3</v>
      </c>
      <c r="D1184" s="6">
        <f>Formatted!J1184/Formatted!R1184</f>
        <v>5.6497252747252751E-3</v>
      </c>
      <c r="E1184" s="6">
        <f>Formatted!U1184/Formatted!R1184</f>
        <v>82.523245984784452</v>
      </c>
    </row>
    <row r="1185" spans="1:5" ht="12.75" x14ac:dyDescent="0.2">
      <c r="A1185" s="6">
        <v>1184</v>
      </c>
      <c r="B1185" s="6">
        <f>Formatted!E1185/Formatted!R1185</f>
        <v>47116.205340812099</v>
      </c>
      <c r="C1185" s="6">
        <f>Formatted!I1185/Formatted!R1185</f>
        <v>5.5881965613949515E-3</v>
      </c>
      <c r="D1185" s="6">
        <f>Formatted!J1185/Formatted!R1185</f>
        <v>0</v>
      </c>
      <c r="E1185" s="6">
        <f>Formatted!U1185/Formatted!R1185</f>
        <v>919.79026947933176</v>
      </c>
    </row>
    <row r="1186" spans="1:5" ht="12.75" x14ac:dyDescent="0.2">
      <c r="A1186" s="6">
        <v>1185</v>
      </c>
      <c r="B1186" s="6">
        <f>Formatted!E1186/Formatted!R1186</f>
        <v>22650.893349289414</v>
      </c>
      <c r="C1186" s="6">
        <f>Formatted!I1186/Formatted!R1186</f>
        <v>5.7447720668794356E-3</v>
      </c>
      <c r="D1186" s="6">
        <f>Formatted!J1186/Formatted!R1186</f>
        <v>0</v>
      </c>
      <c r="E1186" s="6">
        <f>Formatted!U1186/Formatted!R1186</f>
        <v>1057.495355594722</v>
      </c>
    </row>
    <row r="1187" spans="1:5" ht="12.75" x14ac:dyDescent="0.2">
      <c r="A1187" s="6">
        <v>1186</v>
      </c>
      <c r="B1187" s="6">
        <f>Formatted!E1187/Formatted!R1187</f>
        <v>22452.804350424401</v>
      </c>
      <c r="C1187" s="6">
        <f>Formatted!I1187/Formatted!R1187</f>
        <v>5.893086907353632E-3</v>
      </c>
      <c r="D1187" s="6">
        <f>Formatted!J1187/Formatted!R1187</f>
        <v>1.054381756709348E-2</v>
      </c>
      <c r="E1187" s="6">
        <f>Formatted!U1187/Formatted!R1187</f>
        <v>1090.7030389193233</v>
      </c>
    </row>
    <row r="1188" spans="1:5" ht="12.75" x14ac:dyDescent="0.2">
      <c r="A1188" s="6">
        <v>1187</v>
      </c>
      <c r="B1188" s="6">
        <f>Formatted!E1188/Formatted!R1188</f>
        <v>24382.879440731918</v>
      </c>
      <c r="C1188" s="6">
        <f>Formatted!I1188/Formatted!R1188</f>
        <v>5.5026280021661248E-3</v>
      </c>
      <c r="D1188" s="6">
        <f>Formatted!J1188/Formatted!R1188</f>
        <v>1.0041698578844354E-2</v>
      </c>
      <c r="E1188" s="6">
        <f>Formatted!U1188/Formatted!R1188</f>
        <v>1291.6179852359255</v>
      </c>
    </row>
    <row r="1189" spans="1:5" ht="12.75" x14ac:dyDescent="0.2">
      <c r="A1189" s="6">
        <v>1188</v>
      </c>
      <c r="B1189" s="6">
        <f>Formatted!E1189/Formatted!R1189</f>
        <v>29939.151553232627</v>
      </c>
      <c r="C1189" s="6">
        <f>Formatted!I1189/Formatted!R1189</f>
        <v>5.6231867981392045E-3</v>
      </c>
      <c r="D1189" s="6">
        <f>Formatted!J1189/Formatted!R1189</f>
        <v>9.9683940437593332E-3</v>
      </c>
      <c r="E1189" s="6">
        <f>Formatted!U1189/Formatted!R1189</f>
        <v>1483.1395077139855</v>
      </c>
    </row>
    <row r="1190" spans="1:5" ht="12.75" x14ac:dyDescent="0.2">
      <c r="A1190" s="6">
        <v>1189</v>
      </c>
      <c r="B1190" s="6">
        <f>Formatted!E1190/Formatted!R1190</f>
        <v>34546.543689878155</v>
      </c>
      <c r="C1190" s="6">
        <f>Formatted!I1190/Formatted!R1190</f>
        <v>5.441462360920339E-3</v>
      </c>
      <c r="D1190" s="6">
        <f>Formatted!J1190/Formatted!R1190</f>
        <v>9.850059411466227E-3</v>
      </c>
      <c r="E1190" s="6">
        <f>Formatted!U1190/Formatted!R1190</f>
        <v>1600.4974702291343</v>
      </c>
    </row>
    <row r="1191" spans="1:5" ht="12.75" x14ac:dyDescent="0.2">
      <c r="A1191" s="6">
        <v>1190</v>
      </c>
      <c r="B1191" s="6">
        <f>Formatted!E1191/Formatted!R1191</f>
        <v>35741.515087564818</v>
      </c>
      <c r="C1191" s="6">
        <f>Formatted!I1191/Formatted!R1191</f>
        <v>5.5092179927147987E-3</v>
      </c>
      <c r="D1191" s="6">
        <f>Formatted!J1191/Formatted!R1191</f>
        <v>1.0128405896193368E-2</v>
      </c>
      <c r="E1191" s="6">
        <f>Formatted!U1191/Formatted!R1191</f>
        <v>1696.1576828424991</v>
      </c>
    </row>
    <row r="1192" spans="1:5" ht="12.75" x14ac:dyDescent="0.2">
      <c r="A1192" s="6">
        <v>1191</v>
      </c>
      <c r="B1192" s="6">
        <f>Formatted!E1192/Formatted!R1192</f>
        <v>37644.578710108508</v>
      </c>
      <c r="C1192" s="6">
        <f>Formatted!I1192/Formatted!R1192</f>
        <v>5.5232125883471206E-3</v>
      </c>
      <c r="D1192" s="6">
        <f>Formatted!J1192/Formatted!R1192</f>
        <v>1.0213444761286316E-2</v>
      </c>
      <c r="E1192" s="6">
        <f>Formatted!U1192/Formatted!R1192</f>
        <v>1808.3514497868375</v>
      </c>
    </row>
    <row r="1193" spans="1:5" ht="12.75" x14ac:dyDescent="0.2">
      <c r="A1193" s="6">
        <v>1192</v>
      </c>
      <c r="B1193" s="6">
        <f>Formatted!E1193/Formatted!R1193</f>
        <v>42950.621817627361</v>
      </c>
      <c r="C1193" s="6">
        <f>Formatted!I1193/Formatted!R1193</f>
        <v>5.4990801564112251E-3</v>
      </c>
      <c r="D1193" s="6">
        <f>Formatted!J1193/Formatted!R1193</f>
        <v>1.0390502385020019E-2</v>
      </c>
      <c r="E1193" s="6">
        <f>Formatted!U1193/Formatted!R1193</f>
        <v>2002.3393149543888</v>
      </c>
    </row>
    <row r="1194" spans="1:5" ht="12.75" x14ac:dyDescent="0.2">
      <c r="A1194" s="6">
        <v>1193</v>
      </c>
      <c r="B1194" s="6">
        <f>Formatted!E1194/Formatted!R1194</f>
        <v>46959.693300407824</v>
      </c>
      <c r="C1194" s="6">
        <f>Formatted!I1194/Formatted!R1194</f>
        <v>5.4871521706168847E-3</v>
      </c>
      <c r="D1194" s="6">
        <f>Formatted!J1194/Formatted!R1194</f>
        <v>1.0636416843876988E-2</v>
      </c>
      <c r="E1194" s="6">
        <f>Formatted!U1194/Formatted!R1194</f>
        <v>2064.7445425102392</v>
      </c>
    </row>
    <row r="1195" spans="1:5" ht="12.75" x14ac:dyDescent="0.2">
      <c r="A1195" s="6">
        <v>1194</v>
      </c>
      <c r="B1195" s="6">
        <f>Formatted!E1195/Formatted!R1195</f>
        <v>43313.939433010462</v>
      </c>
      <c r="C1195" s="6">
        <f>Formatted!I1195/Formatted!R1195</f>
        <v>5.1624171998646187E-3</v>
      </c>
      <c r="D1195" s="6">
        <f>Formatted!J1195/Formatted!R1195</f>
        <v>9.8469159009958729E-3</v>
      </c>
      <c r="E1195" s="6">
        <f>Formatted!U1195/Formatted!R1195</f>
        <v>1911.6739949334594</v>
      </c>
    </row>
    <row r="1196" spans="1:5" ht="12.75" x14ac:dyDescent="0.2">
      <c r="A1196" s="6">
        <v>1195</v>
      </c>
      <c r="B1196" s="6">
        <f>Formatted!E1196/Formatted!R1196</f>
        <v>42633.13849415772</v>
      </c>
      <c r="C1196" s="6">
        <f>Formatted!I1196/Formatted!R1196</f>
        <v>5.2853324624466316E-3</v>
      </c>
      <c r="D1196" s="6">
        <f>Formatted!J1196/Formatted!R1196</f>
        <v>1.0388184230192155E-2</v>
      </c>
      <c r="E1196" s="6">
        <f>Formatted!U1196/Formatted!R1196</f>
        <v>2191.8502094183209</v>
      </c>
    </row>
    <row r="1197" spans="1:5" ht="12.75" x14ac:dyDescent="0.2">
      <c r="A1197" s="6">
        <v>1196</v>
      </c>
      <c r="B1197" s="6">
        <f>Formatted!E1197/Formatted!R1197</f>
        <v>46098.909028430899</v>
      </c>
      <c r="C1197" s="6">
        <f>Formatted!I1197/Formatted!R1197</f>
        <v>5.2576120261899313E-3</v>
      </c>
      <c r="D1197" s="6">
        <f>Formatted!J1197/Formatted!R1197</f>
        <v>1.0397775174991639E-2</v>
      </c>
      <c r="E1197" s="6">
        <f>Formatted!U1197/Formatted!R1197</f>
        <v>2137.2640396339189</v>
      </c>
    </row>
    <row r="1198" spans="1:5" ht="12.75" x14ac:dyDescent="0.2">
      <c r="A1198" s="6">
        <v>1197</v>
      </c>
      <c r="B1198" s="6">
        <f>Formatted!E1198/Formatted!R1198</f>
        <v>4395.3152942704446</v>
      </c>
      <c r="C1198" s="6">
        <f>Formatted!I1198/Formatted!R1198</f>
        <v>0</v>
      </c>
      <c r="D1198" s="6">
        <f>Formatted!J1198/Formatted!R1198</f>
        <v>0</v>
      </c>
      <c r="E1198" s="6">
        <f>Formatted!U1198/Formatted!R1198</f>
        <v>23.993548864948661</v>
      </c>
    </row>
    <row r="1199" spans="1:5" ht="12.75" x14ac:dyDescent="0.2">
      <c r="A1199" s="6">
        <v>1198</v>
      </c>
      <c r="B1199" s="6">
        <f>Formatted!E1199/Formatted!R1199</f>
        <v>1419.3048315015417</v>
      </c>
      <c r="C1199" s="6">
        <f>Formatted!I1199/Formatted!R1199</f>
        <v>1.8289132234163789E-3</v>
      </c>
      <c r="D1199" s="6">
        <f>Formatted!J1199/Formatted!R1199</f>
        <v>0</v>
      </c>
      <c r="E1199" s="6">
        <f>Formatted!U1199/Formatted!R1199</f>
        <v>24.746394566310414</v>
      </c>
    </row>
    <row r="1200" spans="1:5" ht="12.75" x14ac:dyDescent="0.2">
      <c r="A1200" s="6">
        <v>1199</v>
      </c>
      <c r="B1200" s="6">
        <f>Formatted!E1200/Formatted!R1200</f>
        <v>1475.0157867229889</v>
      </c>
      <c r="C1200" s="6">
        <f>Formatted!I1200/Formatted!R1200</f>
        <v>1.6551300178905932E-3</v>
      </c>
      <c r="D1200" s="6">
        <f>Formatted!J1200/Formatted!R1200</f>
        <v>7.9857265240807183E-3</v>
      </c>
      <c r="E1200" s="6">
        <f>Formatted!U1200/Formatted!R1200</f>
        <v>28.73578701034668</v>
      </c>
    </row>
    <row r="1201" spans="1:5" ht="12.75" x14ac:dyDescent="0.2">
      <c r="A1201" s="6">
        <v>1200</v>
      </c>
      <c r="B1201" s="6">
        <f>Formatted!E1201/Formatted!R1201</f>
        <v>1707.2904235584206</v>
      </c>
      <c r="C1201" s="6">
        <f>Formatted!I1201/Formatted!R1201</f>
        <v>1.581455210883369E-3</v>
      </c>
      <c r="D1201" s="6">
        <f>Formatted!J1201/Formatted!R1201</f>
        <v>7.8520881189615734E-3</v>
      </c>
      <c r="E1201" s="6">
        <f>Formatted!U1201/Formatted!R1201</f>
        <v>37.219770423322267</v>
      </c>
    </row>
    <row r="1202" spans="1:5" ht="12.75" x14ac:dyDescent="0.2">
      <c r="A1202" s="6">
        <v>1201</v>
      </c>
      <c r="B1202" s="6">
        <f>Formatted!E1202/Formatted!R1202</f>
        <v>2153.4902785714339</v>
      </c>
      <c r="C1202" s="6">
        <f>Formatted!I1202/Formatted!R1202</f>
        <v>1.5318817420227786E-3</v>
      </c>
      <c r="D1202" s="6">
        <f>Formatted!J1202/Formatted!R1202</f>
        <v>7.9750988171783787E-3</v>
      </c>
      <c r="E1202" s="6">
        <f>Formatted!U1202/Formatted!R1202</f>
        <v>41.68035643394191</v>
      </c>
    </row>
    <row r="1203" spans="1:5" ht="12.75" x14ac:dyDescent="0.2">
      <c r="A1203" s="6">
        <v>1202</v>
      </c>
      <c r="B1203" s="6">
        <f>Formatted!E1203/Formatted!R1203</f>
        <v>2583.3208675745418</v>
      </c>
      <c r="C1203" s="6">
        <f>Formatted!I1203/Formatted!R1203</f>
        <v>1.3673286547754178E-3</v>
      </c>
      <c r="D1203" s="6">
        <f>Formatted!J1203/Formatted!R1203</f>
        <v>7.1869165334133367E-3</v>
      </c>
      <c r="E1203" s="6">
        <f>Formatted!U1203/Formatted!R1203</f>
        <v>40.723454751086905</v>
      </c>
    </row>
    <row r="1204" spans="1:5" ht="12.75" x14ac:dyDescent="0.2">
      <c r="A1204" s="6">
        <v>1203</v>
      </c>
      <c r="B1204" s="6">
        <f>Formatted!E1204/Formatted!R1204</f>
        <v>2825.1890496307633</v>
      </c>
      <c r="C1204" s="6">
        <f>Formatted!I1204/Formatted!R1204</f>
        <v>1.3679445761810424E-3</v>
      </c>
      <c r="D1204" s="6">
        <f>Formatted!J1204/Formatted!R1204</f>
        <v>7.0110707772614118E-3</v>
      </c>
      <c r="E1204" s="6">
        <f>Formatted!U1204/Formatted!R1204</f>
        <v>54.191352763255786</v>
      </c>
    </row>
    <row r="1205" spans="1:5" ht="12.75" x14ac:dyDescent="0.2">
      <c r="A1205" s="6">
        <v>1204</v>
      </c>
      <c r="B1205" s="6">
        <f>Formatted!E1205/Formatted!R1205</f>
        <v>3205.2665772301298</v>
      </c>
      <c r="C1205" s="6">
        <f>Formatted!I1205/Formatted!R1205</f>
        <v>1.3032919624728428E-3</v>
      </c>
      <c r="D1205" s="6">
        <f>Formatted!J1205/Formatted!R1205</f>
        <v>6.6219225495099728E-3</v>
      </c>
      <c r="E1205" s="6">
        <f>Formatted!U1205/Formatted!R1205</f>
        <v>68.240594623726793</v>
      </c>
    </row>
    <row r="1206" spans="1:5" ht="12.75" x14ac:dyDescent="0.2">
      <c r="A1206" s="6">
        <v>1205</v>
      </c>
      <c r="B1206" s="6">
        <f>Formatted!E1206/Formatted!R1206</f>
        <v>3957.477431244838</v>
      </c>
      <c r="C1206" s="6">
        <f>Formatted!I1206/Formatted!R1206</f>
        <v>1.2459853812324196E-3</v>
      </c>
      <c r="D1206" s="6">
        <f>Formatted!J1206/Formatted!R1206</f>
        <v>6.3754774744956295E-3</v>
      </c>
      <c r="E1206" s="6">
        <f>Formatted!U1206/Formatted!R1206</f>
        <v>89.350437855993505</v>
      </c>
    </row>
    <row r="1207" spans="1:5" ht="12.75" x14ac:dyDescent="0.2">
      <c r="A1207" s="6">
        <v>1206</v>
      </c>
      <c r="B1207" s="6">
        <f>Formatted!E1207/Formatted!R1207</f>
        <v>4812.1316336079444</v>
      </c>
      <c r="C1207" s="6">
        <f>Formatted!I1207/Formatted!R1207</f>
        <v>1.1418351262739896E-3</v>
      </c>
      <c r="D1207" s="6">
        <f>Formatted!J1207/Formatted!R1207</f>
        <v>6.0304465146261291E-3</v>
      </c>
      <c r="E1207" s="6">
        <f>Formatted!U1207/Formatted!R1207</f>
        <v>73.959775224565234</v>
      </c>
    </row>
    <row r="1208" spans="1:5" ht="12.75" x14ac:dyDescent="0.2">
      <c r="A1208" s="6">
        <v>1207</v>
      </c>
      <c r="B1208" s="6">
        <f>Formatted!E1208/Formatted!R1208</f>
        <v>4441.8109148660833</v>
      </c>
      <c r="C1208" s="6">
        <f>Formatted!I1208/Formatted!R1208</f>
        <v>1.1458869885533508E-3</v>
      </c>
      <c r="D1208" s="6">
        <f>Formatted!J1208/Formatted!R1208</f>
        <v>5.9592883799986949E-3</v>
      </c>
      <c r="E1208" s="6">
        <f>Formatted!U1208/Formatted!R1208</f>
        <v>64.223754520689283</v>
      </c>
    </row>
    <row r="1209" spans="1:5" ht="12.75" x14ac:dyDescent="0.2">
      <c r="A1209" s="6">
        <v>1208</v>
      </c>
      <c r="B1209" s="6">
        <f>Formatted!E1209/Formatted!R1209</f>
        <v>4369.5004688327781</v>
      </c>
      <c r="C1209" s="6">
        <f>Formatted!I1209/Formatted!R1209</f>
        <v>1.0942036119919089E-3</v>
      </c>
      <c r="D1209" s="6">
        <f>Formatted!J1209/Formatted!R1209</f>
        <v>5.3915769503052879E-3</v>
      </c>
      <c r="E1209" s="6">
        <f>Formatted!U1209/Formatted!R1209</f>
        <v>61.990111795780606</v>
      </c>
    </row>
    <row r="1210" spans="1:5" ht="12.75" x14ac:dyDescent="0.2">
      <c r="A1210" s="6">
        <v>1209</v>
      </c>
      <c r="B1210" s="6">
        <f>Formatted!E1210/Formatted!R1210</f>
        <v>4760.9015009718523</v>
      </c>
      <c r="C1210" s="6">
        <f>Formatted!I1210/Formatted!R1210</f>
        <v>1.1335668282768845E-3</v>
      </c>
      <c r="D1210" s="6">
        <f>Formatted!J1210/Formatted!R1210</f>
        <v>6.0572532105554735E-3</v>
      </c>
      <c r="E1210" s="6">
        <f>Formatted!U1210/Formatted!R1210</f>
        <v>50.601004299520383</v>
      </c>
    </row>
    <row r="1211" spans="1:5" ht="12.75" x14ac:dyDescent="0.2">
      <c r="A1211" s="6">
        <v>1210</v>
      </c>
      <c r="B1211" s="6">
        <f>Formatted!E1211/Formatted!R1211</f>
        <v>6279.385479032755</v>
      </c>
      <c r="C1211" s="6">
        <f>Formatted!I1211/Formatted!R1211</f>
        <v>0</v>
      </c>
      <c r="D1211" s="6">
        <f>Formatted!J1211/Formatted!R1211</f>
        <v>0</v>
      </c>
      <c r="E1211" s="6">
        <f>Formatted!U1211/Formatted!R1211</f>
        <v>93.510883247011208</v>
      </c>
    </row>
    <row r="1212" spans="1:5" ht="12.75" x14ac:dyDescent="0.2">
      <c r="A1212" s="6">
        <v>1211</v>
      </c>
      <c r="B1212" s="6">
        <f>Formatted!E1212/Formatted!R1212</f>
        <v>1608.8644719724318</v>
      </c>
      <c r="C1212" s="6">
        <f>Formatted!I1212/Formatted!R1212</f>
        <v>2.3959257292948052E-3</v>
      </c>
      <c r="D1212" s="6">
        <f>Formatted!J1212/Formatted!R1212</f>
        <v>0</v>
      </c>
      <c r="E1212" s="6">
        <f>Formatted!U1212/Formatted!R1212</f>
        <v>104.23573634942014</v>
      </c>
    </row>
    <row r="1213" spans="1:5" ht="12.75" x14ac:dyDescent="0.2">
      <c r="A1213" s="6">
        <v>1212</v>
      </c>
      <c r="B1213" s="6">
        <f>Formatted!E1213/Formatted!R1213</f>
        <v>1762.5541223526614</v>
      </c>
      <c r="C1213" s="6">
        <f>Formatted!I1213/Formatted!R1213</f>
        <v>2.2745215459985348E-3</v>
      </c>
      <c r="D1213" s="6">
        <f>Formatted!J1213/Formatted!R1213</f>
        <v>5.6782336790338348E-3</v>
      </c>
      <c r="E1213" s="6">
        <f>Formatted!U1213/Formatted!R1213</f>
        <v>129.37715448547291</v>
      </c>
    </row>
    <row r="1214" spans="1:5" ht="12.75" x14ac:dyDescent="0.2">
      <c r="A1214" s="6">
        <v>1213</v>
      </c>
      <c r="B1214" s="6">
        <f>Formatted!E1214/Formatted!R1214</f>
        <v>2042.4462314264472</v>
      </c>
      <c r="C1214" s="6">
        <f>Formatted!I1214/Formatted!R1214</f>
        <v>2.2383680466570386E-3</v>
      </c>
      <c r="D1214" s="6">
        <f>Formatted!J1214/Formatted!R1214</f>
        <v>5.471296495954462E-3</v>
      </c>
      <c r="E1214" s="6">
        <f>Formatted!U1214/Formatted!R1214</f>
        <v>187.5106169738394</v>
      </c>
    </row>
    <row r="1215" spans="1:5" ht="12.75" x14ac:dyDescent="0.2">
      <c r="A1215" s="6">
        <v>1214</v>
      </c>
      <c r="B1215" s="6">
        <f>Formatted!E1215/Formatted!R1215</f>
        <v>2656.1816204548395</v>
      </c>
      <c r="C1215" s="6">
        <f>Formatted!I1215/Formatted!R1215</f>
        <v>2.5465351507313627E-3</v>
      </c>
      <c r="D1215" s="6">
        <f>Formatted!J1215/Formatted!R1215</f>
        <v>6.5275606043879572E-3</v>
      </c>
      <c r="E1215" s="6">
        <f>Formatted!U1215/Formatted!R1215</f>
        <v>248.67754310699908</v>
      </c>
    </row>
    <row r="1216" spans="1:5" ht="12.75" x14ac:dyDescent="0.2">
      <c r="A1216" s="6">
        <v>1215</v>
      </c>
      <c r="B1216" s="6">
        <f>Formatted!E1216/Formatted!R1216</f>
        <v>3266.6091766043487</v>
      </c>
      <c r="C1216" s="6">
        <f>Formatted!I1216/Formatted!R1216</f>
        <v>2.5991291877156034E-3</v>
      </c>
      <c r="D1216" s="6">
        <f>Formatted!J1216/Formatted!R1216</f>
        <v>6.8233439708523368E-3</v>
      </c>
      <c r="E1216" s="6">
        <f>Formatted!U1216/Formatted!R1216</f>
        <v>240.05478106952287</v>
      </c>
    </row>
    <row r="1217" spans="1:5" ht="12.75" x14ac:dyDescent="0.2">
      <c r="A1217" s="6">
        <v>1216</v>
      </c>
      <c r="B1217" s="6">
        <f>Formatted!E1217/Formatted!R1217</f>
        <v>3753.0859174284519</v>
      </c>
      <c r="C1217" s="6">
        <f>Formatted!I1217/Formatted!R1217</f>
        <v>2.6573511953469401E-3</v>
      </c>
      <c r="D1217" s="6">
        <f>Formatted!J1217/Formatted!R1217</f>
        <v>6.3570428444139643E-3</v>
      </c>
      <c r="E1217" s="6">
        <f>Formatted!U1217/Formatted!R1217</f>
        <v>272.63210122846806</v>
      </c>
    </row>
    <row r="1218" spans="1:5" ht="12.75" x14ac:dyDescent="0.2">
      <c r="A1218" s="6">
        <v>1217</v>
      </c>
      <c r="B1218" s="6">
        <f>Formatted!E1218/Formatted!R1218</f>
        <v>4401.2857659921929</v>
      </c>
      <c r="C1218" s="6">
        <f>Formatted!I1218/Formatted!R1218</f>
        <v>2.6371250698113192E-3</v>
      </c>
      <c r="D1218" s="6">
        <f>Formatted!J1218/Formatted!R1218</f>
        <v>6.3494836149155945E-3</v>
      </c>
      <c r="E1218" s="6">
        <f>Formatted!U1218/Formatted!R1218</f>
        <v>283.88390288148787</v>
      </c>
    </row>
    <row r="1219" spans="1:5" ht="12.75" x14ac:dyDescent="0.2">
      <c r="A1219" s="6">
        <v>1218</v>
      </c>
      <c r="B1219" s="6">
        <f>Formatted!E1219/Formatted!R1219</f>
        <v>5620.7291668362795</v>
      </c>
      <c r="C1219" s="6">
        <f>Formatted!I1219/Formatted!R1219</f>
        <v>2.5135597828299296E-3</v>
      </c>
      <c r="D1219" s="6">
        <f>Formatted!J1219/Formatted!R1219</f>
        <v>6.244460338727973E-3</v>
      </c>
      <c r="E1219" s="6">
        <f>Formatted!U1219/Formatted!R1219</f>
        <v>347.27778659392965</v>
      </c>
    </row>
    <row r="1220" spans="1:5" ht="12.75" x14ac:dyDescent="0.2">
      <c r="A1220" s="6">
        <v>1219</v>
      </c>
      <c r="B1220" s="6">
        <f>Formatted!E1220/Formatted!R1220</f>
        <v>6961.5540985403477</v>
      </c>
      <c r="C1220" s="6">
        <f>Formatted!I1220/Formatted!R1220</f>
        <v>2.6058363265055559E-3</v>
      </c>
      <c r="D1220" s="6">
        <f>Formatted!J1220/Formatted!R1220</f>
        <v>6.3548072031715469E-3</v>
      </c>
      <c r="E1220" s="6">
        <f>Formatted!U1220/Formatted!R1220</f>
        <v>262.61199125307292</v>
      </c>
    </row>
    <row r="1221" spans="1:5" ht="12.75" x14ac:dyDescent="0.2">
      <c r="A1221" s="6">
        <v>1220</v>
      </c>
      <c r="B1221" s="6">
        <f>Formatted!E1221/Formatted!R1221</f>
        <v>6567.2454674732908</v>
      </c>
      <c r="C1221" s="6">
        <f>Formatted!I1221/Formatted!R1221</f>
        <v>2.5503005233247504E-3</v>
      </c>
      <c r="D1221" s="6">
        <f>Formatted!J1221/Formatted!R1221</f>
        <v>6.0353461565452642E-3</v>
      </c>
      <c r="E1221" s="6">
        <f>Formatted!U1221/Formatted!R1221</f>
        <v>186.86789264804651</v>
      </c>
    </row>
    <row r="1222" spans="1:5" ht="12.75" x14ac:dyDescent="0.2">
      <c r="A1222" s="6">
        <v>1221</v>
      </c>
      <c r="B1222" s="6">
        <f>Formatted!E1222/Formatted!R1222</f>
        <v>6494.8891422647439</v>
      </c>
      <c r="C1222" s="6">
        <f>Formatted!I1222/Formatted!R1222</f>
        <v>2.642233716295734E-3</v>
      </c>
      <c r="D1222" s="6">
        <f>Formatted!J1222/Formatted!R1222</f>
        <v>6.3217101903997753E-3</v>
      </c>
      <c r="E1222" s="6">
        <f>Formatted!U1222/Formatted!R1222</f>
        <v>203.85589755928152</v>
      </c>
    </row>
    <row r="1223" spans="1:5" ht="12.75" x14ac:dyDescent="0.2">
      <c r="A1223" s="6">
        <v>1222</v>
      </c>
      <c r="B1223" s="6">
        <f>Formatted!E1223/Formatted!R1223</f>
        <v>7328.7163259277995</v>
      </c>
      <c r="C1223" s="6">
        <f>Formatted!I1223/Formatted!R1223</f>
        <v>2.5579368312243496E-3</v>
      </c>
      <c r="D1223" s="6">
        <f>Formatted!J1223/Formatted!R1223</f>
        <v>5.9583448309089874E-3</v>
      </c>
      <c r="E1223" s="6">
        <f>Formatted!U1223/Formatted!R1223</f>
        <v>201.89195344905369</v>
      </c>
    </row>
    <row r="1224" spans="1:5" ht="12.75" x14ac:dyDescent="0.2">
      <c r="A1224" s="6">
        <v>1223</v>
      </c>
      <c r="B1224" s="6">
        <f>Formatted!E1224/Formatted!R1224</f>
        <v>4861.6775099412562</v>
      </c>
      <c r="C1224" s="6">
        <f>Formatted!I1224/Formatted!R1224</f>
        <v>0</v>
      </c>
      <c r="D1224" s="6">
        <f>Formatted!J1224/Formatted!R1224</f>
        <v>0</v>
      </c>
      <c r="E1224" s="6">
        <f>Formatted!U1224/Formatted!R1224</f>
        <v>143.24446452779034</v>
      </c>
    </row>
    <row r="1225" spans="1:5" ht="12.75" x14ac:dyDescent="0.2">
      <c r="A1225" s="6">
        <v>1224</v>
      </c>
      <c r="B1225" s="6">
        <f>Formatted!E1225/Formatted!R1225</f>
        <v>5191.9019849099095</v>
      </c>
      <c r="C1225" s="6">
        <f>Formatted!I1225/Formatted!R1225</f>
        <v>1.9006756756756757E-3</v>
      </c>
      <c r="D1225" s="6">
        <f>Formatted!J1225/Formatted!R1225</f>
        <v>0</v>
      </c>
      <c r="E1225" s="6">
        <f>Formatted!U1225/Formatted!R1225</f>
        <v>152.47747747747746</v>
      </c>
    </row>
    <row r="1226" spans="1:5" ht="12.75" x14ac:dyDescent="0.2">
      <c r="A1226" s="6">
        <v>1225</v>
      </c>
      <c r="B1226" s="6">
        <f>Formatted!E1226/Formatted!R1226</f>
        <v>5974.075765315315</v>
      </c>
      <c r="C1226" s="6">
        <f>Formatted!I1226/Formatted!R1226</f>
        <v>1.9288288288288288E-3</v>
      </c>
      <c r="D1226" s="6">
        <f>Formatted!J1226/Formatted!R1226</f>
        <v>4.7036036036036035E-3</v>
      </c>
      <c r="E1226" s="6">
        <f>Formatted!U1226/Formatted!R1226</f>
        <v>191.8918918918919</v>
      </c>
    </row>
    <row r="1227" spans="1:5" ht="12.75" x14ac:dyDescent="0.2">
      <c r="A1227" s="6">
        <v>1226</v>
      </c>
      <c r="B1227" s="6">
        <f>Formatted!E1227/Formatted!R1227</f>
        <v>7689.9569959459459</v>
      </c>
      <c r="C1227" s="6">
        <f>Formatted!I1227/Formatted!R1227</f>
        <v>1.9644144144144145E-3</v>
      </c>
      <c r="D1227" s="6">
        <f>Formatted!J1227/Formatted!R1227</f>
        <v>4.8547297297297301E-3</v>
      </c>
      <c r="E1227" s="6">
        <f>Formatted!U1227/Formatted!R1227</f>
        <v>159.6846846846847</v>
      </c>
    </row>
    <row r="1228" spans="1:5" ht="12.75" x14ac:dyDescent="0.2">
      <c r="A1228" s="6">
        <v>1227</v>
      </c>
      <c r="B1228" s="6">
        <f>Formatted!E1228/Formatted!R1228</f>
        <v>9237.1162234737549</v>
      </c>
      <c r="C1228" s="6">
        <f>Formatted!I1228/Formatted!R1228</f>
        <v>2.046406848389277E-3</v>
      </c>
      <c r="D1228" s="6">
        <f>Formatted!J1228/Formatted!R1228</f>
        <v>5.2637981527371026E-3</v>
      </c>
      <c r="E1228" s="6">
        <f>Formatted!U1228/Formatted!R1228</f>
        <v>198.46812345122774</v>
      </c>
    </row>
    <row r="1229" spans="1:5" ht="12.75" x14ac:dyDescent="0.2">
      <c r="A1229" s="6">
        <v>1228</v>
      </c>
      <c r="B1229" s="6">
        <f>Formatted!E1229/Formatted!R1229</f>
        <v>10090.366688653759</v>
      </c>
      <c r="C1229" s="6">
        <f>Formatted!I1229/Formatted!R1229</f>
        <v>2.0992796037820802E-3</v>
      </c>
      <c r="D1229" s="6">
        <f>Formatted!J1229/Formatted!R1229</f>
        <v>5.4905447996398023E-3</v>
      </c>
      <c r="E1229" s="6">
        <f>Formatted!U1229/Formatted!R1229</f>
        <v>176.94732102656462</v>
      </c>
    </row>
    <row r="1230" spans="1:5" ht="12.75" x14ac:dyDescent="0.2">
      <c r="A1230" s="6">
        <v>1229</v>
      </c>
      <c r="B1230" s="6">
        <f>Formatted!E1230/Formatted!R1230</f>
        <v>11228.621375000001</v>
      </c>
      <c r="C1230" s="6">
        <f>Formatted!I1230/Formatted!R1230</f>
        <v>2.0144144144144142E-3</v>
      </c>
      <c r="D1230" s="6">
        <f>Formatted!J1230/Formatted!R1230</f>
        <v>5.2195945945945942E-3</v>
      </c>
      <c r="E1230" s="6">
        <f>Formatted!U1230/Formatted!R1230</f>
        <v>173.42342342342343</v>
      </c>
    </row>
    <row r="1231" spans="1:5" ht="12.75" x14ac:dyDescent="0.2">
      <c r="A1231" s="6">
        <v>1230</v>
      </c>
      <c r="B1231" s="6">
        <f>Formatted!E1231/Formatted!R1231</f>
        <v>13372.270130297566</v>
      </c>
      <c r="C1231" s="6">
        <f>Formatted!I1231/Formatted!R1231</f>
        <v>2.0074391343552749E-3</v>
      </c>
      <c r="D1231" s="6">
        <f>Formatted!J1231/Formatted!R1231</f>
        <v>5.2087466185752928E-3</v>
      </c>
      <c r="E1231" s="6">
        <f>Formatted!U1231/Formatted!R1231</f>
        <v>231.06402164111813</v>
      </c>
    </row>
    <row r="1232" spans="1:5" ht="12.75" x14ac:dyDescent="0.2">
      <c r="A1232" s="6">
        <v>1231</v>
      </c>
      <c r="B1232" s="6">
        <f>Formatted!E1232/Formatted!R1232</f>
        <v>15694.077471277535</v>
      </c>
      <c r="C1232" s="6">
        <f>Formatted!I1232/Formatted!R1232</f>
        <v>1.9914272338667559E-3</v>
      </c>
      <c r="D1232" s="6">
        <f>Formatted!J1232/Formatted!R1232</f>
        <v>5.1971943674473022E-3</v>
      </c>
      <c r="E1232" s="6">
        <f>Formatted!U1232/Formatted!R1232</f>
        <v>260.68280855508658</v>
      </c>
    </row>
    <row r="1233" spans="1:5" ht="12.75" x14ac:dyDescent="0.2">
      <c r="A1233" s="6">
        <v>1232</v>
      </c>
      <c r="B1233" s="6">
        <f>Formatted!E1233/Formatted!R1233</f>
        <v>14044.146262495264</v>
      </c>
      <c r="C1233" s="6">
        <f>Formatted!I1233/Formatted!R1233</f>
        <v>1.9895788694622224E-3</v>
      </c>
      <c r="D1233" s="6">
        <f>Formatted!J1233/Formatted!R1233</f>
        <v>5.3153274789922416E-3</v>
      </c>
      <c r="E1233" s="6">
        <f>Formatted!U1233/Formatted!R1233</f>
        <v>235.03763085680586</v>
      </c>
    </row>
    <row r="1234" spans="1:5" ht="12.75" x14ac:dyDescent="0.2">
      <c r="A1234" s="6">
        <v>1233</v>
      </c>
      <c r="B1234" s="6">
        <f>Formatted!E1234/Formatted!R1234</f>
        <v>13326.598672953683</v>
      </c>
      <c r="C1234" s="6">
        <f>Formatted!I1234/Formatted!R1234</f>
        <v>1.8663215763751078E-3</v>
      </c>
      <c r="D1234" s="6">
        <f>Formatted!J1234/Formatted!R1234</f>
        <v>4.9520336114442978E-3</v>
      </c>
      <c r="E1234" s="6">
        <f>Formatted!U1234/Formatted!R1234</f>
        <v>194.4415080783769</v>
      </c>
    </row>
    <row r="1235" spans="1:5" ht="12.75" x14ac:dyDescent="0.2">
      <c r="A1235" s="6">
        <v>1234</v>
      </c>
      <c r="B1235" s="6">
        <f>Formatted!E1235/Formatted!R1235</f>
        <v>14371.953775876496</v>
      </c>
      <c r="C1235" s="6">
        <f>Formatted!I1235/Formatted!R1235</f>
        <v>1.8567395112205657E-3</v>
      </c>
      <c r="D1235" s="6">
        <f>Formatted!J1235/Formatted!R1235</f>
        <v>4.8392499968462526E-3</v>
      </c>
      <c r="E1235" s="6">
        <f>Formatted!U1235/Formatted!R1235</f>
        <v>214.68842612125061</v>
      </c>
    </row>
    <row r="1236" spans="1:5" ht="12.75" x14ac:dyDescent="0.2">
      <c r="A1236" s="6">
        <v>1235</v>
      </c>
      <c r="B1236" s="6">
        <f>Formatted!E1236/Formatted!R1236</f>
        <v>13158.750966477784</v>
      </c>
      <c r="C1236" s="6">
        <f>Formatted!I1236/Formatted!R1236</f>
        <v>1.8253999125495189E-3</v>
      </c>
      <c r="D1236" s="6">
        <f>Formatted!J1236/Formatted!R1236</f>
        <v>4.6031008834560658E-3</v>
      </c>
      <c r="E1236" s="6">
        <f>Formatted!U1236/Formatted!R1236</f>
        <v>225.42165800675701</v>
      </c>
    </row>
    <row r="1237" spans="1:5" ht="12.75" x14ac:dyDescent="0.2">
      <c r="A1237" s="6">
        <v>1236</v>
      </c>
      <c r="B1237" s="6">
        <f>Formatted!E1237/Formatted!R1237</f>
        <v>9874.9771342125987</v>
      </c>
      <c r="C1237" s="6">
        <f>Formatted!I1237/Formatted!R1237</f>
        <v>0</v>
      </c>
      <c r="D1237" s="6">
        <f>Formatted!J1237/Formatted!R1237</f>
        <v>0</v>
      </c>
      <c r="E1237" s="6">
        <f>Formatted!U1237/Formatted!R1237</f>
        <v>575.64664836894815</v>
      </c>
    </row>
    <row r="1238" spans="1:5" ht="12.75" x14ac:dyDescent="0.2">
      <c r="A1238" s="6">
        <v>1237</v>
      </c>
      <c r="B1238" s="6">
        <f>Formatted!E1238/Formatted!R1238</f>
        <v>10067.078778467801</v>
      </c>
      <c r="C1238" s="6">
        <f>Formatted!I1238/Formatted!R1238</f>
        <v>2.4628671809427331E-3</v>
      </c>
      <c r="D1238" s="6">
        <f>Formatted!J1238/Formatted!R1238</f>
        <v>0</v>
      </c>
      <c r="E1238" s="6">
        <f>Formatted!U1238/Formatted!R1238</f>
        <v>590.75530353693932</v>
      </c>
    </row>
    <row r="1239" spans="1:5" ht="12.75" x14ac:dyDescent="0.2">
      <c r="A1239" s="6">
        <v>1238</v>
      </c>
      <c r="B1239" s="6">
        <f>Formatted!E1239/Formatted!R1239</f>
        <v>10774.174883174113</v>
      </c>
      <c r="C1239" s="6">
        <f>Formatted!I1239/Formatted!R1239</f>
        <v>2.4931700611403266E-3</v>
      </c>
      <c r="D1239" s="6">
        <f>Formatted!J1239/Formatted!R1239</f>
        <v>7.8662934225418087E-3</v>
      </c>
      <c r="E1239" s="6">
        <f>Formatted!U1239/Formatted!R1239</f>
        <v>593.95209806945161</v>
      </c>
    </row>
    <row r="1240" spans="1:5" ht="12.75" x14ac:dyDescent="0.2">
      <c r="A1240" s="6">
        <v>1239</v>
      </c>
      <c r="B1240" s="6">
        <f>Formatted!E1240/Formatted!R1240</f>
        <v>13344.338539005472</v>
      </c>
      <c r="C1240" s="6">
        <f>Formatted!I1240/Formatted!R1240</f>
        <v>2.5297001829399026E-3</v>
      </c>
      <c r="D1240" s="6">
        <f>Formatted!J1240/Formatted!R1240</f>
        <v>8.1561541343816817E-3</v>
      </c>
      <c r="E1240" s="6">
        <f>Formatted!U1240/Formatted!R1240</f>
        <v>701.30302101304221</v>
      </c>
    </row>
    <row r="1241" spans="1:5" ht="12.75" x14ac:dyDescent="0.2">
      <c r="A1241" s="6">
        <v>1240</v>
      </c>
      <c r="B1241" s="6">
        <f>Formatted!E1241/Formatted!R1241</f>
        <v>15570.644455710657</v>
      </c>
      <c r="C1241" s="6">
        <f>Formatted!I1241/Formatted!R1241</f>
        <v>2.5339134886101866E-3</v>
      </c>
      <c r="D1241" s="6">
        <f>Formatted!J1241/Formatted!R1241</f>
        <v>8.421767635998504E-3</v>
      </c>
      <c r="E1241" s="6">
        <f>Formatted!U1241/Formatted!R1241</f>
        <v>892.87472189954917</v>
      </c>
    </row>
    <row r="1242" spans="1:5" ht="12.75" x14ac:dyDescent="0.2">
      <c r="A1242" s="6">
        <v>1241</v>
      </c>
      <c r="B1242" s="6">
        <f>Formatted!E1242/Formatted!R1242</f>
        <v>16461.390520499019</v>
      </c>
      <c r="C1242" s="6">
        <f>Formatted!I1242/Formatted!R1242</f>
        <v>2.3600939776444773E-3</v>
      </c>
      <c r="D1242" s="6">
        <f>Formatted!J1242/Formatted!R1242</f>
        <v>7.9373534020410891E-3</v>
      </c>
      <c r="E1242" s="6">
        <f>Formatted!U1242/Formatted!R1242</f>
        <v>969.41078031272934</v>
      </c>
    </row>
    <row r="1243" spans="1:5" ht="12.75" x14ac:dyDescent="0.2">
      <c r="A1243" s="6">
        <v>1242</v>
      </c>
      <c r="B1243" s="6">
        <f>Formatted!E1243/Formatted!R1243</f>
        <v>17586.110564201183</v>
      </c>
      <c r="C1243" s="6">
        <f>Formatted!I1243/Formatted!R1243</f>
        <v>2.2016304275245774E-3</v>
      </c>
      <c r="D1243" s="6">
        <f>Formatted!J1243/Formatted!R1243</f>
        <v>7.4300257365636632E-3</v>
      </c>
      <c r="E1243" s="6">
        <f>Formatted!U1243/Formatted!R1243</f>
        <v>983.48395614291132</v>
      </c>
    </row>
    <row r="1244" spans="1:5" ht="12.75" x14ac:dyDescent="0.2">
      <c r="A1244" s="6">
        <v>1243</v>
      </c>
      <c r="B1244" s="6">
        <f>Formatted!E1244/Formatted!R1244</f>
        <v>20545.497515273801</v>
      </c>
      <c r="C1244" s="6">
        <f>Formatted!I1244/Formatted!R1244</f>
        <v>2.0873016992836954E-3</v>
      </c>
      <c r="D1244" s="6">
        <f>Formatted!J1244/Formatted!R1244</f>
        <v>7.0576947497636615E-3</v>
      </c>
      <c r="E1244" s="6">
        <f>Formatted!U1244/Formatted!R1244</f>
        <v>1461.7696442933134</v>
      </c>
    </row>
    <row r="1245" spans="1:5" ht="12.75" x14ac:dyDescent="0.2">
      <c r="A1245" s="6">
        <v>1244</v>
      </c>
      <c r="B1245" s="6">
        <f>Formatted!E1245/Formatted!R1245</f>
        <v>23509.215583856116</v>
      </c>
      <c r="C1245" s="6">
        <f>Formatted!I1245/Formatted!R1245</f>
        <v>2.0276875912761155E-3</v>
      </c>
      <c r="D1245" s="6">
        <f>Formatted!J1245/Formatted!R1245</f>
        <v>6.8090937703383847E-3</v>
      </c>
      <c r="E1245" s="6">
        <f>Formatted!U1245/Formatted!R1245</f>
        <v>1759.3717882180581</v>
      </c>
    </row>
    <row r="1246" spans="1:5" ht="12.75" x14ac:dyDescent="0.2">
      <c r="A1246" s="6">
        <v>1245</v>
      </c>
      <c r="B1246" s="6">
        <f>Formatted!E1246/Formatted!R1246</f>
        <v>21587.809795580775</v>
      </c>
      <c r="C1246" s="6">
        <f>Formatted!I1246/Formatted!R1246</f>
        <v>2.1383646645325811E-3</v>
      </c>
      <c r="D1246" s="6">
        <f>Formatted!J1246/Formatted!R1246</f>
        <v>7.1046524102909257E-3</v>
      </c>
      <c r="E1246" s="6">
        <f>Formatted!U1246/Formatted!R1246</f>
        <v>1501.9902746588198</v>
      </c>
    </row>
    <row r="1247" spans="1:5" ht="12.75" x14ac:dyDescent="0.2">
      <c r="A1247" s="6">
        <v>1246</v>
      </c>
      <c r="B1247" s="6">
        <f>Formatted!E1247/Formatted!R1247</f>
        <v>20959.28669049593</v>
      </c>
      <c r="C1247" s="6">
        <f>Formatted!I1247/Formatted!R1247</f>
        <v>1.9416771995632812E-3</v>
      </c>
      <c r="D1247" s="6">
        <f>Formatted!J1247/Formatted!R1247</f>
        <v>6.3623225829833692E-3</v>
      </c>
      <c r="E1247" s="6">
        <f>Formatted!U1247/Formatted!R1247</f>
        <v>1320.1230423535701</v>
      </c>
    </row>
    <row r="1248" spans="1:5" ht="12.75" x14ac:dyDescent="0.2">
      <c r="A1248" s="6">
        <v>1247</v>
      </c>
      <c r="B1248" s="6">
        <f>Formatted!E1248/Formatted!R1248</f>
        <v>22257.927084592837</v>
      </c>
      <c r="C1248" s="6">
        <f>Formatted!I1248/Formatted!R1248</f>
        <v>1.8933948821016862E-3</v>
      </c>
      <c r="D1248" s="6">
        <f>Formatted!J1248/Formatted!R1248</f>
        <v>6.1315900486604274E-3</v>
      </c>
      <c r="E1248" s="6">
        <f>Formatted!U1248/Formatted!R1248</f>
        <v>1541.4061457412497</v>
      </c>
    </row>
    <row r="1249" spans="1:5" ht="12.75" x14ac:dyDescent="0.2">
      <c r="A1249" s="6">
        <v>1248</v>
      </c>
      <c r="B1249" s="6">
        <f>Formatted!E1249/Formatted!R1249</f>
        <v>20165.663378193331</v>
      </c>
      <c r="C1249" s="6">
        <f>Formatted!I1249/Formatted!R1249</f>
        <v>1.8928355686566979E-3</v>
      </c>
      <c r="D1249" s="6">
        <f>Formatted!J1249/Formatted!R1249</f>
        <v>6.067348453579027E-3</v>
      </c>
      <c r="E1249" s="6">
        <f>Formatted!U1249/Formatted!R1249</f>
        <v>1449.9634187604186</v>
      </c>
    </row>
    <row r="1250" spans="1:5" ht="12.75" x14ac:dyDescent="0.2">
      <c r="A1250" s="6">
        <v>1249</v>
      </c>
      <c r="B1250" s="6">
        <f>Formatted!E1250/Formatted!R1250</f>
        <v>5734.459590155614</v>
      </c>
      <c r="C1250" s="6">
        <f>Formatted!I1250/Formatted!R1250</f>
        <v>4.1757910214691024E-3</v>
      </c>
      <c r="D1250" s="6">
        <f>Formatted!J1250/Formatted!R1250</f>
        <v>0</v>
      </c>
      <c r="E1250" s="6">
        <f>Formatted!U1250/Formatted!R1250</f>
        <v>124.42634433352579</v>
      </c>
    </row>
    <row r="1251" spans="1:5" ht="12.75" x14ac:dyDescent="0.2">
      <c r="A1251" s="6">
        <v>1250</v>
      </c>
      <c r="B1251" s="6">
        <f>Formatted!E1251/Formatted!R1251</f>
        <v>6301.0450249373444</v>
      </c>
      <c r="C1251" s="6">
        <f>Formatted!I1251/Formatted!R1251</f>
        <v>4.2508250049796388E-3</v>
      </c>
      <c r="D1251" s="6">
        <f>Formatted!J1251/Formatted!R1251</f>
        <v>0</v>
      </c>
      <c r="E1251" s="6">
        <f>Formatted!U1251/Formatted!R1251</f>
        <v>135.66150399276472</v>
      </c>
    </row>
    <row r="1252" spans="1:5" ht="12.75" x14ac:dyDescent="0.2">
      <c r="A1252" s="6">
        <v>1251</v>
      </c>
      <c r="B1252" s="6">
        <f>Formatted!E1252/Formatted!R1252</f>
        <v>7691.070678722861</v>
      </c>
      <c r="C1252" s="6">
        <f>Formatted!I1252/Formatted!R1252</f>
        <v>4.319247113539035E-3</v>
      </c>
      <c r="D1252" s="6">
        <f>Formatted!J1252/Formatted!R1252</f>
        <v>1.0959392035788076E-2</v>
      </c>
      <c r="E1252" s="6">
        <f>Formatted!U1252/Formatted!R1252</f>
        <v>176.22975417273221</v>
      </c>
    </row>
    <row r="1253" spans="1:5" ht="12.75" x14ac:dyDescent="0.2">
      <c r="A1253" s="6">
        <v>1252</v>
      </c>
      <c r="B1253" s="6">
        <f>Formatted!E1253/Formatted!R1253</f>
        <v>9347.9055766932652</v>
      </c>
      <c r="C1253" s="6">
        <f>Formatted!I1253/Formatted!R1253</f>
        <v>4.1243877034309795E-3</v>
      </c>
      <c r="D1253" s="6">
        <f>Formatted!J1253/Formatted!R1253</f>
        <v>1.0606339141914684E-2</v>
      </c>
      <c r="E1253" s="6">
        <f>Formatted!U1253/Formatted!R1253</f>
        <v>213.55703620895355</v>
      </c>
    </row>
    <row r="1254" spans="1:5" ht="12.75" x14ac:dyDescent="0.2">
      <c r="A1254" s="6">
        <v>1253</v>
      </c>
      <c r="B1254" s="6">
        <f>Formatted!E1254/Formatted!R1254</f>
        <v>11179.648019569484</v>
      </c>
      <c r="C1254" s="6">
        <f>Formatted!I1254/Formatted!R1254</f>
        <v>4.4002702336673923E-3</v>
      </c>
      <c r="D1254" s="6">
        <f>Formatted!J1254/Formatted!R1254</f>
        <v>1.1475222222472839E-2</v>
      </c>
      <c r="E1254" s="6">
        <f>Formatted!U1254/Formatted!R1254</f>
        <v>263.01592972355576</v>
      </c>
    </row>
    <row r="1255" spans="1:5" ht="12.75" x14ac:dyDescent="0.2">
      <c r="A1255" s="6">
        <v>1254</v>
      </c>
      <c r="B1255" s="6">
        <f>Formatted!E1255/Formatted!R1255</f>
        <v>12731.098823098053</v>
      </c>
      <c r="C1255" s="6">
        <f>Formatted!I1255/Formatted!R1255</f>
        <v>4.4896709657302322E-3</v>
      </c>
      <c r="D1255" s="6">
        <f>Formatted!J1255/Formatted!R1255</f>
        <v>1.2138417207118134E-2</v>
      </c>
      <c r="E1255" s="6">
        <f>Formatted!U1255/Formatted!R1255</f>
        <v>254.91577105018638</v>
      </c>
    </row>
    <row r="1256" spans="1:5" ht="12.75" x14ac:dyDescent="0.2">
      <c r="A1256" s="6">
        <v>1255</v>
      </c>
      <c r="B1256" s="6">
        <f>Formatted!E1256/Formatted!R1256</f>
        <v>14454.670689883342</v>
      </c>
      <c r="C1256" s="6">
        <f>Formatted!I1256/Formatted!R1256</f>
        <v>4.4832919145162495E-3</v>
      </c>
      <c r="D1256" s="6">
        <f>Formatted!J1256/Formatted!R1256</f>
        <v>1.1989954003870531E-2</v>
      </c>
      <c r="E1256" s="6">
        <f>Formatted!U1256/Formatted!R1256</f>
        <v>280.69407812651843</v>
      </c>
    </row>
    <row r="1257" spans="1:5" ht="12.75" x14ac:dyDescent="0.2">
      <c r="A1257" s="6">
        <v>1256</v>
      </c>
      <c r="B1257" s="6">
        <f>Formatted!E1257/Formatted!R1257</f>
        <v>17477.716881959772</v>
      </c>
      <c r="C1257" s="6">
        <f>Formatted!I1257/Formatted!R1257</f>
        <v>4.3637004132897452E-3</v>
      </c>
      <c r="D1257" s="6">
        <f>Formatted!J1257/Formatted!R1257</f>
        <v>1.1723275697001639E-2</v>
      </c>
      <c r="E1257" s="6">
        <f>Formatted!U1257/Formatted!R1257</f>
        <v>359.65257405988331</v>
      </c>
    </row>
    <row r="1258" spans="1:5" ht="12.75" x14ac:dyDescent="0.2">
      <c r="A1258" s="6">
        <v>1257</v>
      </c>
      <c r="B1258" s="6">
        <f>Formatted!E1258/Formatted!R1258</f>
        <v>21666.692506203657</v>
      </c>
      <c r="C1258" s="6">
        <f>Formatted!I1258/Formatted!R1258</f>
        <v>4.3825459673325984E-3</v>
      </c>
      <c r="D1258" s="6">
        <f>Formatted!J1258/Formatted!R1258</f>
        <v>1.1816436314416642E-2</v>
      </c>
      <c r="E1258" s="6">
        <f>Formatted!U1258/Formatted!R1258</f>
        <v>461.93388423226196</v>
      </c>
    </row>
    <row r="1259" spans="1:5" ht="12.75" x14ac:dyDescent="0.2">
      <c r="A1259" s="6">
        <v>1258</v>
      </c>
      <c r="B1259" s="6">
        <f>Formatted!E1259/Formatted!R1259</f>
        <v>18862.620376072777</v>
      </c>
      <c r="C1259" s="6">
        <f>Formatted!I1259/Formatted!R1259</f>
        <v>4.2527070253973211E-3</v>
      </c>
      <c r="D1259" s="6">
        <f>Formatted!J1259/Formatted!R1259</f>
        <v>1.1717708725905636E-2</v>
      </c>
      <c r="E1259" s="6">
        <f>Formatted!U1259/Formatted!R1259</f>
        <v>398.12576407974922</v>
      </c>
    </row>
    <row r="1260" spans="1:5" ht="12.75" x14ac:dyDescent="0.2">
      <c r="A1260" s="6">
        <v>1259</v>
      </c>
      <c r="B1260" s="6">
        <f>Formatted!E1260/Formatted!R1260</f>
        <v>18903.212686919836</v>
      </c>
      <c r="C1260" s="6">
        <f>Formatted!I1260/Formatted!R1260</f>
        <v>4.0608492506976528E-3</v>
      </c>
      <c r="D1260" s="6">
        <f>Formatted!J1260/Formatted!R1260</f>
        <v>1.1474918396358363E-2</v>
      </c>
      <c r="E1260" s="6">
        <f>Formatted!U1260/Formatted!R1260</f>
        <v>397.73123259448505</v>
      </c>
    </row>
    <row r="1261" spans="1:5" ht="12.75" x14ac:dyDescent="0.2">
      <c r="A1261" s="6">
        <v>1260</v>
      </c>
      <c r="B1261" s="6">
        <f>Formatted!E1261/Formatted!R1261</f>
        <v>20579.095754532547</v>
      </c>
      <c r="C1261" s="6">
        <f>Formatted!I1261/Formatted!R1261</f>
        <v>4.0089221812926873E-3</v>
      </c>
      <c r="D1261" s="6">
        <f>Formatted!J1261/Formatted!R1261</f>
        <v>1.1852701692287641E-2</v>
      </c>
      <c r="E1261" s="6">
        <f>Formatted!U1261/Formatted!R1261</f>
        <v>443.97493618574845</v>
      </c>
    </row>
    <row r="1262" spans="1:5" ht="12.75" x14ac:dyDescent="0.2">
      <c r="A1262" s="6">
        <v>1261</v>
      </c>
      <c r="B1262" s="6">
        <f>Formatted!E1262/Formatted!R1262</f>
        <v>18647.513006878173</v>
      </c>
      <c r="C1262" s="6">
        <f>Formatted!I1262/Formatted!R1262</f>
        <v>3.9000892892395761E-3</v>
      </c>
      <c r="D1262" s="6">
        <f>Formatted!J1262/Formatted!R1262</f>
        <v>1.185915228976713E-2</v>
      </c>
      <c r="E1262" s="6">
        <f>Formatted!U1262/Formatted!R1262</f>
        <v>416.61969110775266</v>
      </c>
    </row>
    <row r="1263" spans="1:5" ht="12.75" x14ac:dyDescent="0.2">
      <c r="A1263" s="6">
        <v>1262</v>
      </c>
      <c r="B1263" s="6">
        <f>Formatted!E1263/Formatted!R1263</f>
        <v>29964.701581536949</v>
      </c>
      <c r="C1263" s="6">
        <f>Formatted!I1263/Formatted!R1263</f>
        <v>3.1914279978185697E-3</v>
      </c>
      <c r="D1263" s="6">
        <f>Formatted!J1263/Formatted!R1263</f>
        <v>0</v>
      </c>
      <c r="E1263" s="6">
        <f>Formatted!U1263/Formatted!R1263</f>
        <v>874.4074480262251</v>
      </c>
    </row>
    <row r="1264" spans="1:5" ht="12.75" x14ac:dyDescent="0.2">
      <c r="A1264" s="6">
        <v>1263</v>
      </c>
      <c r="B1264" s="6">
        <f>Formatted!E1264/Formatted!R1264</f>
        <v>29857.525486663671</v>
      </c>
      <c r="C1264" s="6">
        <f>Formatted!I1264/Formatted!R1264</f>
        <v>3.358411788646788E-3</v>
      </c>
      <c r="D1264" s="6">
        <f>Formatted!J1264/Formatted!R1264</f>
        <v>0</v>
      </c>
      <c r="E1264" s="6">
        <f>Formatted!U1264/Formatted!R1264</f>
        <v>907.10894619170062</v>
      </c>
    </row>
    <row r="1265" spans="1:5" ht="12.75" x14ac:dyDescent="0.2">
      <c r="A1265" s="6">
        <v>1264</v>
      </c>
      <c r="B1265" s="6">
        <f>Formatted!E1265/Formatted!R1265</f>
        <v>32366.486846650376</v>
      </c>
      <c r="C1265" s="6">
        <f>Formatted!I1265/Formatted!R1265</f>
        <v>3.5913779399326367E-3</v>
      </c>
      <c r="D1265" s="6">
        <f>Formatted!J1265/Formatted!R1265</f>
        <v>8.6130197727612209E-3</v>
      </c>
      <c r="E1265" s="6">
        <f>Formatted!U1265/Formatted!R1265</f>
        <v>1085.9514379927869</v>
      </c>
    </row>
    <row r="1266" spans="1:5" ht="12.75" x14ac:dyDescent="0.2">
      <c r="A1266" s="6">
        <v>1265</v>
      </c>
      <c r="B1266" s="6">
        <f>Formatted!E1266/Formatted!R1266</f>
        <v>39513.417309548109</v>
      </c>
      <c r="C1266" s="6">
        <f>Formatted!I1266/Formatted!R1266</f>
        <v>3.4055742486792688E-3</v>
      </c>
      <c r="D1266" s="6">
        <f>Formatted!J1266/Formatted!R1266</f>
        <v>8.2557070916752101E-3</v>
      </c>
      <c r="E1266" s="6">
        <f>Formatted!U1266/Formatted!R1266</f>
        <v>1235.3044406773749</v>
      </c>
    </row>
    <row r="1267" spans="1:5" ht="12.75" x14ac:dyDescent="0.2">
      <c r="A1267" s="6">
        <v>1266</v>
      </c>
      <c r="B1267" s="6">
        <f>Formatted!E1267/Formatted!R1267</f>
        <v>45332.400287684963</v>
      </c>
      <c r="C1267" s="6">
        <f>Formatted!I1267/Formatted!R1267</f>
        <v>3.5525799409124544E-3</v>
      </c>
      <c r="D1267" s="6">
        <f>Formatted!J1267/Formatted!R1267</f>
        <v>8.6890184388150448E-3</v>
      </c>
      <c r="E1267" s="6">
        <f>Formatted!U1267/Formatted!R1267</f>
        <v>1346.8348640573831</v>
      </c>
    </row>
    <row r="1268" spans="1:5" ht="12.75" x14ac:dyDescent="0.2">
      <c r="A1268" s="6">
        <v>1267</v>
      </c>
      <c r="B1268" s="6">
        <f>Formatted!E1268/Formatted!R1268</f>
        <v>47606.465031759784</v>
      </c>
      <c r="C1268" s="6">
        <f>Formatted!I1268/Formatted!R1268</f>
        <v>3.6466921256692584E-3</v>
      </c>
      <c r="D1268" s="6">
        <f>Formatted!J1268/Formatted!R1268</f>
        <v>9.2727429738024211E-3</v>
      </c>
      <c r="E1268" s="6">
        <f>Formatted!U1268/Formatted!R1268</f>
        <v>1263.9700987114518</v>
      </c>
    </row>
    <row r="1269" spans="1:5" ht="12.75" x14ac:dyDescent="0.2">
      <c r="A1269" s="6">
        <v>1268</v>
      </c>
      <c r="B1269" s="6">
        <f>Formatted!E1269/Formatted!R1269</f>
        <v>50392.917624867761</v>
      </c>
      <c r="C1269" s="6">
        <f>Formatted!I1269/Formatted!R1269</f>
        <v>3.7246619260540947E-3</v>
      </c>
      <c r="D1269" s="6">
        <f>Formatted!J1269/Formatted!R1269</f>
        <v>1.0116286255313326E-2</v>
      </c>
      <c r="E1269" s="6">
        <f>Formatted!U1269/Formatted!R1269</f>
        <v>1376.793362553869</v>
      </c>
    </row>
    <row r="1270" spans="1:5" ht="12.75" x14ac:dyDescent="0.2">
      <c r="A1270" s="6">
        <v>1269</v>
      </c>
      <c r="B1270" s="6">
        <f>Formatted!E1270/Formatted!R1270</f>
        <v>56944.709433669304</v>
      </c>
      <c r="C1270" s="6">
        <f>Formatted!I1270/Formatted!R1270</f>
        <v>3.4584298128075425E-3</v>
      </c>
      <c r="D1270" s="6">
        <f>Formatted!J1270/Formatted!R1270</f>
        <v>8.6239191949080071E-3</v>
      </c>
      <c r="E1270" s="6">
        <f>Formatted!U1270/Formatted!R1270</f>
        <v>1616.7903032131831</v>
      </c>
    </row>
    <row r="1271" spans="1:5" ht="12.75" x14ac:dyDescent="0.2">
      <c r="A1271" s="6">
        <v>1270</v>
      </c>
      <c r="B1271" s="6">
        <f>Formatted!E1271/Formatted!R1271</f>
        <v>62618.080133303702</v>
      </c>
      <c r="C1271" s="6">
        <f>Formatted!I1271/Formatted!R1271</f>
        <v>3.5364652931099542E-3</v>
      </c>
      <c r="D1271" s="6">
        <f>Formatted!J1271/Formatted!R1271</f>
        <v>9.2101366293743242E-3</v>
      </c>
      <c r="E1271" s="6">
        <f>Formatted!U1271/Formatted!R1271</f>
        <v>1765.3201777115676</v>
      </c>
    </row>
    <row r="1272" spans="1:5" ht="12.75" x14ac:dyDescent="0.2">
      <c r="A1272" s="6">
        <v>1271</v>
      </c>
      <c r="B1272" s="6">
        <f>Formatted!E1272/Formatted!R1272</f>
        <v>56309.007902272184</v>
      </c>
      <c r="C1272" s="6">
        <f>Formatted!I1272/Formatted!R1272</f>
        <v>3.6369101020351812E-3</v>
      </c>
      <c r="D1272" s="6">
        <f>Formatted!J1272/Formatted!R1272</f>
        <v>1.0091262236119423E-2</v>
      </c>
      <c r="E1272" s="6">
        <f>Formatted!U1272/Formatted!R1272</f>
        <v>1623.7272761015336</v>
      </c>
    </row>
    <row r="1273" spans="1:5" ht="12.75" x14ac:dyDescent="0.2">
      <c r="A1273" s="6">
        <v>1272</v>
      </c>
      <c r="B1273" s="6">
        <f>Formatted!E1273/Formatted!R1273</f>
        <v>56419.950454991747</v>
      </c>
      <c r="C1273" s="6">
        <f>Formatted!I1273/Formatted!R1273</f>
        <v>3.4255742442385407E-3</v>
      </c>
      <c r="D1273" s="6">
        <f>Formatted!J1273/Formatted!R1273</f>
        <v>8.8804641505291493E-3</v>
      </c>
      <c r="E1273" s="6">
        <f>Formatted!U1273/Formatted!R1273</f>
        <v>1637.0798403585786</v>
      </c>
    </row>
    <row r="1274" spans="1:5" ht="12.75" x14ac:dyDescent="0.2">
      <c r="A1274" s="6">
        <v>1273</v>
      </c>
      <c r="B1274" s="6">
        <f>Formatted!E1274/Formatted!R1274</f>
        <v>59957.936097047124</v>
      </c>
      <c r="C1274" s="6">
        <f>Formatted!I1274/Formatted!R1274</f>
        <v>3.4472222960227426E-3</v>
      </c>
      <c r="D1274" s="6">
        <f>Formatted!J1274/Formatted!R1274</f>
        <v>8.8025071752057052E-3</v>
      </c>
      <c r="E1274" s="6">
        <f>Formatted!U1274/Formatted!R1274</f>
        <v>1766.4254227393524</v>
      </c>
    </row>
    <row r="1275" spans="1:5" ht="12.75" x14ac:dyDescent="0.2">
      <c r="A1275" s="6">
        <v>1274</v>
      </c>
      <c r="B1275" s="6">
        <f>Formatted!E1275/Formatted!R1275</f>
        <v>56334.783849693791</v>
      </c>
      <c r="C1275" s="6">
        <f>Formatted!I1275/Formatted!R1275</f>
        <v>3.3325154357307747E-3</v>
      </c>
      <c r="D1275" s="6">
        <f>Formatted!J1275/Formatted!R1275</f>
        <v>8.4520059832905673E-3</v>
      </c>
      <c r="E1275" s="6">
        <f>Formatted!U1275/Formatted!R1275</f>
        <v>1716.8696030382869</v>
      </c>
    </row>
    <row r="1276" spans="1:5" ht="12.75" x14ac:dyDescent="0.2">
      <c r="A1276" s="6">
        <v>1275</v>
      </c>
      <c r="B1276" s="6">
        <f>Formatted!E1276/Formatted!R1276</f>
        <v>4062.8192679234207</v>
      </c>
      <c r="C1276" s="6">
        <f>Formatted!I1276/Formatted!R1276</f>
        <v>4.095247980472231E-3</v>
      </c>
      <c r="D1276" s="6">
        <f>Formatted!J1276/Formatted!R1276</f>
        <v>0</v>
      </c>
      <c r="E1276" s="6">
        <f>Formatted!U1276/Formatted!R1276</f>
        <v>181.10430677494747</v>
      </c>
    </row>
    <row r="1277" spans="1:5" ht="12.75" x14ac:dyDescent="0.2">
      <c r="A1277" s="6">
        <v>1276</v>
      </c>
      <c r="B1277" s="6">
        <f>Formatted!E1277/Formatted!R1277</f>
        <v>4495.4112663576143</v>
      </c>
      <c r="C1277" s="6">
        <f>Formatted!I1277/Formatted!R1277</f>
        <v>4.0364090871433563E-3</v>
      </c>
      <c r="D1277" s="6">
        <f>Formatted!J1277/Formatted!R1277</f>
        <v>0</v>
      </c>
      <c r="E1277" s="6">
        <f>Formatted!U1277/Formatted!R1277</f>
        <v>182.26155613908068</v>
      </c>
    </row>
    <row r="1278" spans="1:5" ht="12.75" x14ac:dyDescent="0.2">
      <c r="A1278" s="6">
        <v>1277</v>
      </c>
      <c r="B1278" s="6">
        <f>Formatted!E1278/Formatted!R1278</f>
        <v>5310.0303273280897</v>
      </c>
      <c r="C1278" s="6">
        <f>Formatted!I1278/Formatted!R1278</f>
        <v>4.0366839453365713E-3</v>
      </c>
      <c r="D1278" s="6">
        <f>Formatted!J1278/Formatted!R1278</f>
        <v>1.3295392757458223E-2</v>
      </c>
      <c r="E1278" s="6">
        <f>Formatted!U1278/Formatted!R1278</f>
        <v>221.11864283901838</v>
      </c>
    </row>
    <row r="1279" spans="1:5" ht="12.75" x14ac:dyDescent="0.2">
      <c r="A1279" s="6">
        <v>1278</v>
      </c>
      <c r="B1279" s="6">
        <f>Formatted!E1279/Formatted!R1279</f>
        <v>7182.4937383273027</v>
      </c>
      <c r="C1279" s="6">
        <f>Formatted!I1279/Formatted!R1279</f>
        <v>3.4646025446480682E-3</v>
      </c>
      <c r="D1279" s="6">
        <f>Formatted!J1279/Formatted!R1279</f>
        <v>1.0757120345511849E-2</v>
      </c>
      <c r="E1279" s="6">
        <f>Formatted!U1279/Formatted!R1279</f>
        <v>294.7356134002568</v>
      </c>
    </row>
    <row r="1280" spans="1:5" ht="12.75" x14ac:dyDescent="0.2">
      <c r="A1280" s="6">
        <v>1279</v>
      </c>
      <c r="B1280" s="6">
        <f>Formatted!E1280/Formatted!R1280</f>
        <v>8830.0586892224146</v>
      </c>
      <c r="C1280" s="6">
        <f>Formatted!I1280/Formatted!R1280</f>
        <v>3.9925140361821588E-3</v>
      </c>
      <c r="D1280" s="6">
        <f>Formatted!J1280/Formatted!R1280</f>
        <v>1.2837694029576897E-2</v>
      </c>
      <c r="E1280" s="6">
        <f>Formatted!U1280/Formatted!R1280</f>
        <v>356.68415837950903</v>
      </c>
    </row>
    <row r="1281" spans="1:5" ht="12.75" x14ac:dyDescent="0.2">
      <c r="A1281" s="6">
        <v>1280</v>
      </c>
      <c r="B1281" s="6">
        <f>Formatted!E1281/Formatted!R1281</f>
        <v>10264.111125463638</v>
      </c>
      <c r="C1281" s="6">
        <f>Formatted!I1281/Formatted!R1281</f>
        <v>4.1512428262995699E-3</v>
      </c>
      <c r="D1281" s="6">
        <f>Formatted!J1281/Formatted!R1281</f>
        <v>1.3910058865863335E-2</v>
      </c>
      <c r="E1281" s="6">
        <f>Formatted!U1281/Formatted!R1281</f>
        <v>391.20887232197231</v>
      </c>
    </row>
    <row r="1282" spans="1:5" ht="12.75" x14ac:dyDescent="0.2">
      <c r="A1282" s="6">
        <v>1281</v>
      </c>
      <c r="B1282" s="6">
        <f>Formatted!E1282/Formatted!R1282</f>
        <v>12472.805265776167</v>
      </c>
      <c r="C1282" s="6">
        <f>Formatted!I1282/Formatted!R1282</f>
        <v>3.7406909660605433E-3</v>
      </c>
      <c r="D1282" s="6">
        <f>Formatted!J1282/Formatted!R1282</f>
        <v>1.2020997765089358E-2</v>
      </c>
      <c r="E1282" s="6">
        <f>Formatted!U1282/Formatted!R1282</f>
        <v>524.20163200451441</v>
      </c>
    </row>
    <row r="1283" spans="1:5" ht="12.75" x14ac:dyDescent="0.2">
      <c r="A1283" s="6">
        <v>1282</v>
      </c>
      <c r="B1283" s="6">
        <f>Formatted!E1283/Formatted!R1283</f>
        <v>16404.864706715995</v>
      </c>
      <c r="C1283" s="6">
        <f>Formatted!I1283/Formatted!R1283</f>
        <v>3.851776710326103E-3</v>
      </c>
      <c r="D1283" s="6">
        <f>Formatted!J1283/Formatted!R1283</f>
        <v>1.2516036638123937E-2</v>
      </c>
      <c r="E1283" s="6">
        <f>Formatted!U1283/Formatted!R1283</f>
        <v>599.69567682071784</v>
      </c>
    </row>
    <row r="1284" spans="1:5" ht="12.75" x14ac:dyDescent="0.2">
      <c r="A1284" s="6">
        <v>1283</v>
      </c>
      <c r="B1284" s="6">
        <f>Formatted!E1284/Formatted!R1284</f>
        <v>17786.050122280474</v>
      </c>
      <c r="C1284" s="6">
        <f>Formatted!I1284/Formatted!R1284</f>
        <v>3.950369832995535E-3</v>
      </c>
      <c r="D1284" s="6">
        <f>Formatted!J1284/Formatted!R1284</f>
        <v>1.2876470544241599E-2</v>
      </c>
      <c r="E1284" s="6">
        <f>Formatted!U1284/Formatted!R1284</f>
        <v>702.27135047005061</v>
      </c>
    </row>
    <row r="1285" spans="1:5" ht="12.75" x14ac:dyDescent="0.2">
      <c r="A1285" s="6">
        <v>1284</v>
      </c>
      <c r="B1285" s="6">
        <f>Formatted!E1285/Formatted!R1285</f>
        <v>14542.074852661828</v>
      </c>
      <c r="C1285" s="6">
        <f>Formatted!I1285/Formatted!R1285</f>
        <v>3.8875546546872832E-3</v>
      </c>
      <c r="D1285" s="6">
        <f>Formatted!J1285/Formatted!R1285</f>
        <v>1.277767578483569E-2</v>
      </c>
      <c r="E1285" s="6">
        <f>Formatted!U1285/Formatted!R1285</f>
        <v>521.53778713615054</v>
      </c>
    </row>
    <row r="1286" spans="1:5" ht="12.75" x14ac:dyDescent="0.2">
      <c r="A1286" s="6">
        <v>1285</v>
      </c>
      <c r="B1286" s="6">
        <f>Formatted!E1286/Formatted!R1286</f>
        <v>14295.030618674778</v>
      </c>
      <c r="C1286" s="6">
        <f>Formatted!I1286/Formatted!R1286</f>
        <v>3.5396834337858389E-3</v>
      </c>
      <c r="D1286" s="6">
        <f>Formatted!J1286/Formatted!R1286</f>
        <v>1.1217634578193357E-2</v>
      </c>
      <c r="E1286" s="6">
        <f>Formatted!U1286/Formatted!R1286</f>
        <v>543.00681574945077</v>
      </c>
    </row>
    <row r="1287" spans="1:5" ht="12.75" x14ac:dyDescent="0.2">
      <c r="A1287" s="6">
        <v>1286</v>
      </c>
      <c r="B1287" s="6">
        <f>Formatted!E1287/Formatted!R1287</f>
        <v>16982.300308338086</v>
      </c>
      <c r="C1287" s="6">
        <f>Formatted!I1287/Formatted!R1287</f>
        <v>3.7056316712105039E-3</v>
      </c>
      <c r="D1287" s="6">
        <f>Formatted!J1287/Formatted!R1287</f>
        <v>1.174893912262635E-2</v>
      </c>
      <c r="E1287" s="6">
        <f>Formatted!U1287/Formatted!R1287</f>
        <v>707.37713748051704</v>
      </c>
    </row>
    <row r="1288" spans="1:5" ht="12.75" x14ac:dyDescent="0.2">
      <c r="A1288" s="6">
        <v>1287</v>
      </c>
      <c r="B1288" s="6">
        <f>Formatted!E1288/Formatted!R1288</f>
        <v>16887.375320750845</v>
      </c>
      <c r="C1288" s="6">
        <f>Formatted!I1288/Formatted!R1288</f>
        <v>3.5584475961044997E-3</v>
      </c>
      <c r="D1288" s="6">
        <f>Formatted!J1288/Formatted!R1288</f>
        <v>1.1457220139228508E-2</v>
      </c>
      <c r="E1288" s="6">
        <f>Formatted!U1288/Formatted!R1288</f>
        <v>723.01013723607866</v>
      </c>
    </row>
    <row r="1289" spans="1:5" ht="12.75" x14ac:dyDescent="0.2">
      <c r="A1289" s="6">
        <v>1288</v>
      </c>
      <c r="B1289" s="6">
        <f>Formatted!E1289/Formatted!R1289</f>
        <v>22850.442967456067</v>
      </c>
      <c r="C1289" s="6">
        <f>Formatted!I1289/Formatted!R1289</f>
        <v>0</v>
      </c>
      <c r="D1289" s="6">
        <f>Formatted!J1289/Formatted!R1289</f>
        <v>0</v>
      </c>
      <c r="E1289" s="6">
        <f>Formatted!U1289/Formatted!R1289</f>
        <v>0</v>
      </c>
    </row>
    <row r="1290" spans="1:5" ht="12.75" x14ac:dyDescent="0.2">
      <c r="A1290" s="6">
        <v>1289</v>
      </c>
      <c r="B1290" s="6">
        <f>Formatted!E1290/Formatted!R1290</f>
        <v>24501.958056645806</v>
      </c>
      <c r="C1290" s="6">
        <f>Formatted!I1290/Formatted!R1290</f>
        <v>0</v>
      </c>
      <c r="D1290" s="6">
        <f>Formatted!J1290/Formatted!R1290</f>
        <v>0</v>
      </c>
      <c r="E1290" s="6">
        <f>Formatted!U1290/Formatted!R1290</f>
        <v>0</v>
      </c>
    </row>
    <row r="1291" spans="1:5" ht="12.75" x14ac:dyDescent="0.2">
      <c r="A1291" s="6">
        <v>1290</v>
      </c>
      <c r="B1291" s="6">
        <f>Formatted!E1291/Formatted!R1291</f>
        <v>26563.75613076166</v>
      </c>
      <c r="C1291" s="6">
        <f>Formatted!I1291/Formatted!R1291</f>
        <v>0</v>
      </c>
      <c r="D1291" s="6">
        <f>Formatted!J1291/Formatted!R1291</f>
        <v>1.4889740528994158E-2</v>
      </c>
      <c r="E1291" s="6">
        <f>Formatted!U1291/Formatted!R1291</f>
        <v>0</v>
      </c>
    </row>
    <row r="1292" spans="1:5" ht="12.75" x14ac:dyDescent="0.2">
      <c r="A1292" s="6">
        <v>1291</v>
      </c>
      <c r="B1292" s="6">
        <f>Formatted!E1292/Formatted!R1292</f>
        <v>30778.791897822306</v>
      </c>
      <c r="C1292" s="6">
        <f>Formatted!I1292/Formatted!R1292</f>
        <v>0</v>
      </c>
      <c r="D1292" s="6">
        <f>Formatted!J1292/Formatted!R1292</f>
        <v>1.3807236896580276E-2</v>
      </c>
      <c r="E1292" s="6">
        <f>Formatted!U1292/Formatted!R1292</f>
        <v>0</v>
      </c>
    </row>
    <row r="1293" spans="1:5" ht="12.75" x14ac:dyDescent="0.2">
      <c r="A1293" s="6">
        <v>1292</v>
      </c>
      <c r="B1293" s="6">
        <f>Formatted!E1293/Formatted!R1293</f>
        <v>34520.887417490056</v>
      </c>
      <c r="C1293" s="6">
        <f>Formatted!I1293/Formatted!R1293</f>
        <v>0</v>
      </c>
      <c r="D1293" s="6">
        <f>Formatted!J1293/Formatted!R1293</f>
        <v>1.4739043089664221E-2</v>
      </c>
      <c r="E1293" s="6">
        <f>Formatted!U1293/Formatted!R1293</f>
        <v>0</v>
      </c>
    </row>
    <row r="1294" spans="1:5" ht="12.75" x14ac:dyDescent="0.2">
      <c r="A1294" s="6">
        <v>1293</v>
      </c>
      <c r="B1294" s="6">
        <f>Formatted!E1294/Formatted!R1294</f>
        <v>35211.552678153668</v>
      </c>
      <c r="C1294" s="6">
        <f>Formatted!I1294/Formatted!R1294</f>
        <v>0</v>
      </c>
      <c r="D1294" s="6">
        <f>Formatted!J1294/Formatted!R1294</f>
        <v>1.574546860060622E-2</v>
      </c>
      <c r="E1294" s="6">
        <f>Formatted!U1294/Formatted!R1294</f>
        <v>0</v>
      </c>
    </row>
    <row r="1295" spans="1:5" ht="12.75" x14ac:dyDescent="0.2">
      <c r="A1295" s="6">
        <v>1294</v>
      </c>
      <c r="B1295" s="6">
        <f>Formatted!E1295/Formatted!R1295</f>
        <v>39869.980147326671</v>
      </c>
      <c r="C1295" s="6">
        <f>Formatted!I1295/Formatted!R1295</f>
        <v>0</v>
      </c>
      <c r="D1295" s="6">
        <f>Formatted!J1295/Formatted!R1295</f>
        <v>1.550167968591897E-2</v>
      </c>
      <c r="E1295" s="6">
        <f>Formatted!U1295/Formatted!R1295</f>
        <v>0</v>
      </c>
    </row>
    <row r="1296" spans="1:5" ht="12.75" x14ac:dyDescent="0.2">
      <c r="A1296" s="6">
        <v>1295</v>
      </c>
      <c r="B1296" s="6">
        <f>Formatted!E1296/Formatted!R1296</f>
        <v>45974.691851313721</v>
      </c>
      <c r="C1296" s="6">
        <f>Formatted!I1296/Formatted!R1296</f>
        <v>0</v>
      </c>
      <c r="D1296" s="6">
        <f>Formatted!J1296/Formatted!R1296</f>
        <v>1.5457884328207612E-2</v>
      </c>
      <c r="E1296" s="6">
        <f>Formatted!U1296/Formatted!R1296</f>
        <v>0</v>
      </c>
    </row>
    <row r="1297" spans="1:5" ht="12.75" x14ac:dyDescent="0.2">
      <c r="A1297" s="6">
        <v>1296</v>
      </c>
      <c r="B1297" s="6">
        <f>Formatted!E1297/Formatted!R1297</f>
        <v>48645.384024515632</v>
      </c>
      <c r="C1297" s="6">
        <f>Formatted!I1297/Formatted!R1297</f>
        <v>0</v>
      </c>
      <c r="D1297" s="6">
        <f>Formatted!J1297/Formatted!R1297</f>
        <v>1.6048063547105904E-2</v>
      </c>
      <c r="E1297" s="6">
        <f>Formatted!U1297/Formatted!R1297</f>
        <v>0</v>
      </c>
    </row>
    <row r="1298" spans="1:5" ht="12.75" x14ac:dyDescent="0.2">
      <c r="A1298" s="6">
        <v>1297</v>
      </c>
      <c r="B1298" s="6">
        <f>Formatted!E1298/Formatted!R1298</f>
        <v>44317.305887096772</v>
      </c>
      <c r="C1298" s="6">
        <f>Formatted!I1298/Formatted!R1298</f>
        <v>0</v>
      </c>
      <c r="D1298" s="6">
        <f>Formatted!J1298/Formatted!R1298</f>
        <v>1.5665322580645163E-2</v>
      </c>
      <c r="E1298" s="6">
        <f>Formatted!U1298/Formatted!R1298</f>
        <v>0</v>
      </c>
    </row>
    <row r="1299" spans="1:5" ht="12.75" x14ac:dyDescent="0.2">
      <c r="A1299" s="6">
        <v>1298</v>
      </c>
      <c r="B1299" s="6">
        <f>Formatted!E1299/Formatted!R1299</f>
        <v>45949.655714890781</v>
      </c>
      <c r="C1299" s="6">
        <f>Formatted!I1299/Formatted!R1299</f>
        <v>0</v>
      </c>
      <c r="D1299" s="6">
        <f>Formatted!J1299/Formatted!R1299</f>
        <v>1.5388959480446138E-2</v>
      </c>
      <c r="E1299" s="6">
        <f>Formatted!U1299/Formatted!R1299</f>
        <v>0</v>
      </c>
    </row>
    <row r="1300" spans="1:5" ht="12.75" x14ac:dyDescent="0.2">
      <c r="A1300" s="6">
        <v>1299</v>
      </c>
      <c r="B1300" s="6">
        <f>Formatted!E1300/Formatted!R1300</f>
        <v>48694.47020241771</v>
      </c>
      <c r="C1300" s="6">
        <f>Formatted!I1300/Formatted!R1300</f>
        <v>0</v>
      </c>
      <c r="D1300" s="6">
        <f>Formatted!J1300/Formatted!R1300</f>
        <v>1.5983532118423443E-2</v>
      </c>
      <c r="E1300" s="6">
        <f>Formatted!U1300/Formatted!R1300</f>
        <v>0</v>
      </c>
    </row>
    <row r="1301" spans="1:5" ht="12.75" x14ac:dyDescent="0.2">
      <c r="A1301" s="6">
        <v>1300</v>
      </c>
      <c r="B1301" s="6">
        <f>Formatted!E1301/Formatted!R1301</f>
        <v>44401.453803579367</v>
      </c>
      <c r="C1301" s="6">
        <f>Formatted!I1301/Formatted!R1301</f>
        <v>0</v>
      </c>
      <c r="D1301" s="6">
        <f>Formatted!J1301/Formatted!R1301</f>
        <v>1.436189552781481E-2</v>
      </c>
      <c r="E1301" s="6">
        <f>Formatted!U1301/Formatted!R1301</f>
        <v>0</v>
      </c>
    </row>
    <row r="1302" spans="1:5" ht="12.75" x14ac:dyDescent="0.2">
      <c r="A1302" s="6">
        <v>1301</v>
      </c>
      <c r="B1302" s="6">
        <f>Formatted!E1302/Formatted!R1302</f>
        <v>23569.372875013356</v>
      </c>
      <c r="C1302" s="6">
        <f>Formatted!I1302/Formatted!R1302</f>
        <v>6.4670881720579679E-3</v>
      </c>
      <c r="D1302" s="6">
        <f>Formatted!J1302/Formatted!R1302</f>
        <v>0</v>
      </c>
      <c r="E1302" s="6">
        <f>Formatted!U1302/Formatted!R1302</f>
        <v>442.98829510168542</v>
      </c>
    </row>
    <row r="1303" spans="1:5" ht="12.75" x14ac:dyDescent="0.2">
      <c r="A1303" s="6">
        <v>1302</v>
      </c>
      <c r="B1303" s="6">
        <f>Formatted!E1303/Formatted!R1303</f>
        <v>24094.026069350704</v>
      </c>
      <c r="C1303" s="6">
        <f>Formatted!I1303/Formatted!R1303</f>
        <v>6.6979464950709406E-3</v>
      </c>
      <c r="D1303" s="6">
        <f>Formatted!J1303/Formatted!R1303</f>
        <v>0</v>
      </c>
      <c r="E1303" s="6">
        <f>Formatted!U1303/Formatted!R1303</f>
        <v>470.70089329083532</v>
      </c>
    </row>
    <row r="1304" spans="1:5" ht="12.75" x14ac:dyDescent="0.2">
      <c r="A1304" s="6">
        <v>1303</v>
      </c>
      <c r="B1304" s="6">
        <f>Formatted!E1304/Formatted!R1304</f>
        <v>25958.553227917251</v>
      </c>
      <c r="C1304" s="6">
        <f>Formatted!I1304/Formatted!R1304</f>
        <v>7.0047713743688709E-3</v>
      </c>
      <c r="D1304" s="6">
        <f>Formatted!J1304/Formatted!R1304</f>
        <v>1.1891709376498626E-2</v>
      </c>
      <c r="E1304" s="6">
        <f>Formatted!U1304/Formatted!R1304</f>
        <v>468.79224273823894</v>
      </c>
    </row>
    <row r="1305" spans="1:5" ht="12.75" x14ac:dyDescent="0.2">
      <c r="A1305" s="6">
        <v>1304</v>
      </c>
      <c r="B1305" s="6">
        <f>Formatted!E1305/Formatted!R1305</f>
        <v>31459.727520394154</v>
      </c>
      <c r="C1305" s="6">
        <f>Formatted!I1305/Formatted!R1305</f>
        <v>6.379994375614568E-3</v>
      </c>
      <c r="D1305" s="6">
        <f>Formatted!J1305/Formatted!R1305</f>
        <v>1.0199090200026319E-2</v>
      </c>
      <c r="E1305" s="6">
        <f>Formatted!U1305/Formatted!R1305</f>
        <v>566.65875058075812</v>
      </c>
    </row>
    <row r="1306" spans="1:5" ht="12.75" x14ac:dyDescent="0.2">
      <c r="A1306" s="6">
        <v>1305</v>
      </c>
      <c r="B1306" s="6">
        <f>Formatted!E1306/Formatted!R1306</f>
        <v>36150.302629676298</v>
      </c>
      <c r="C1306" s="6">
        <f>Formatted!I1306/Formatted!R1306</f>
        <v>6.7488215766428493E-3</v>
      </c>
      <c r="D1306" s="6">
        <f>Formatted!J1306/Formatted!R1306</f>
        <v>1.0824624744556989E-2</v>
      </c>
      <c r="E1306" s="6">
        <f>Formatted!U1306/Formatted!R1306</f>
        <v>647.07128992695721</v>
      </c>
    </row>
    <row r="1307" spans="1:5" ht="12.75" x14ac:dyDescent="0.2">
      <c r="A1307" s="6">
        <v>1306</v>
      </c>
      <c r="B1307" s="6">
        <f>Formatted!E1307/Formatted!R1307</f>
        <v>37361.115770660697</v>
      </c>
      <c r="C1307" s="6">
        <f>Formatted!I1307/Formatted!R1307</f>
        <v>7.0153119576919672E-3</v>
      </c>
      <c r="D1307" s="6">
        <f>Formatted!J1307/Formatted!R1307</f>
        <v>1.2196116883869453E-2</v>
      </c>
      <c r="E1307" s="6">
        <f>Formatted!U1307/Formatted!R1307</f>
        <v>690.41817000680123</v>
      </c>
    </row>
    <row r="1308" spans="1:5" ht="12.75" x14ac:dyDescent="0.2">
      <c r="A1308" s="6">
        <v>1307</v>
      </c>
      <c r="B1308" s="6">
        <f>Formatted!E1308/Formatted!R1308</f>
        <v>39496.660633298568</v>
      </c>
      <c r="C1308" s="6">
        <f>Formatted!I1308/Formatted!R1308</f>
        <v>7.0892708080940812E-3</v>
      </c>
      <c r="D1308" s="6">
        <f>Formatted!J1308/Formatted!R1308</f>
        <v>1.2570002134338776E-2</v>
      </c>
      <c r="E1308" s="6">
        <f>Formatted!U1308/Formatted!R1308</f>
        <v>778.35005738409063</v>
      </c>
    </row>
    <row r="1309" spans="1:5" ht="12.75" x14ac:dyDescent="0.2">
      <c r="A1309" s="6">
        <v>1308</v>
      </c>
      <c r="B1309" s="6">
        <f>Formatted!E1309/Formatted!R1309</f>
        <v>46514.090365910844</v>
      </c>
      <c r="C1309" s="6">
        <f>Formatted!I1309/Formatted!R1309</f>
        <v>6.4785051959642412E-3</v>
      </c>
      <c r="D1309" s="6">
        <f>Formatted!J1309/Formatted!R1309</f>
        <v>1.0332556837949447E-2</v>
      </c>
      <c r="E1309" s="6">
        <f>Formatted!U1309/Formatted!R1309</f>
        <v>909.86098715757305</v>
      </c>
    </row>
    <row r="1310" spans="1:5" ht="12.75" x14ac:dyDescent="0.2">
      <c r="A1310" s="6">
        <v>1309</v>
      </c>
      <c r="B1310" s="6">
        <f>Formatted!E1310/Formatted!R1310</f>
        <v>51191.337221240115</v>
      </c>
      <c r="C1310" s="6">
        <f>Formatted!I1310/Formatted!R1310</f>
        <v>6.9861119031339449E-3</v>
      </c>
      <c r="D1310" s="6">
        <f>Formatted!J1310/Formatted!R1310</f>
        <v>1.262675737319934E-2</v>
      </c>
      <c r="E1310" s="6">
        <f>Formatted!U1310/Formatted!R1310</f>
        <v>1049.9870233724214</v>
      </c>
    </row>
    <row r="1311" spans="1:5" ht="12.75" x14ac:dyDescent="0.2">
      <c r="A1311" s="6">
        <v>1310</v>
      </c>
      <c r="B1311" s="6">
        <f>Formatted!E1311/Formatted!R1311</f>
        <v>44766.018883018529</v>
      </c>
      <c r="C1311" s="6">
        <f>Formatted!I1311/Formatted!R1311</f>
        <v>6.8829158824028529E-3</v>
      </c>
      <c r="D1311" s="6">
        <f>Formatted!J1311/Formatted!R1311</f>
        <v>1.2903102547336318E-2</v>
      </c>
      <c r="E1311" s="6">
        <f>Formatted!U1311/Formatted!R1311</f>
        <v>978.85863883955994</v>
      </c>
    </row>
    <row r="1312" spans="1:5" ht="12.75" x14ac:dyDescent="0.2">
      <c r="A1312" s="6">
        <v>1311</v>
      </c>
      <c r="B1312" s="6">
        <f>Formatted!E1312/Formatted!R1312</f>
        <v>44188.783432450451</v>
      </c>
      <c r="C1312" s="6">
        <f>Formatted!I1312/Formatted!R1312</f>
        <v>6.4920221533100939E-3</v>
      </c>
      <c r="D1312" s="6">
        <f>Formatted!J1312/Formatted!R1312</f>
        <v>1.1388027487287801E-2</v>
      </c>
      <c r="E1312" s="6">
        <f>Formatted!U1312/Formatted!R1312</f>
        <v>982.03511535323435</v>
      </c>
    </row>
    <row r="1313" spans="1:5" ht="12.75" x14ac:dyDescent="0.2">
      <c r="A1313" s="6">
        <v>1312</v>
      </c>
      <c r="B1313" s="6">
        <f>Formatted!E1313/Formatted!R1313</f>
        <v>48624.122909905069</v>
      </c>
      <c r="C1313" s="6">
        <f>Formatted!I1313/Formatted!R1313</f>
        <v>6.1522506658906601E-3</v>
      </c>
      <c r="D1313" s="6">
        <f>Formatted!J1313/Formatted!R1313</f>
        <v>1.0471631721635434E-2</v>
      </c>
      <c r="E1313" s="6">
        <f>Formatted!U1313/Formatted!R1313</f>
        <v>1115.1998265863342</v>
      </c>
    </row>
    <row r="1314" spans="1:5" ht="12.75" x14ac:dyDescent="0.2">
      <c r="A1314" s="6">
        <v>1313</v>
      </c>
      <c r="B1314" s="6">
        <f>Formatted!E1314/Formatted!R1314</f>
        <v>45622.704665392557</v>
      </c>
      <c r="C1314" s="6">
        <f>Formatted!I1314/Formatted!R1314</f>
        <v>5.9536706051805596E-3</v>
      </c>
      <c r="D1314" s="6">
        <f>Formatted!J1314/Formatted!R1314</f>
        <v>9.6308236597499319E-3</v>
      </c>
      <c r="E1314" s="6">
        <f>Formatted!U1314/Formatted!R1314</f>
        <v>1078.505961705373</v>
      </c>
    </row>
    <row r="1315" spans="1:5" ht="12.75" x14ac:dyDescent="0.2">
      <c r="A1315" s="6">
        <v>1314</v>
      </c>
      <c r="B1315" s="6">
        <f>Formatted!E1315/Formatted!R1315</f>
        <v>21835.116077529241</v>
      </c>
      <c r="C1315" s="6">
        <f>Formatted!I1315/Formatted!R1315</f>
        <v>4.1323531785041915E-3</v>
      </c>
      <c r="D1315" s="6">
        <f>Formatted!J1315/Formatted!R1315</f>
        <v>0</v>
      </c>
      <c r="E1315" s="6">
        <f>Formatted!U1315/Formatted!R1315</f>
        <v>438.39331174305511</v>
      </c>
    </row>
    <row r="1316" spans="1:5" ht="12.75" x14ac:dyDescent="0.2">
      <c r="A1316" s="6">
        <v>1315</v>
      </c>
      <c r="B1316" s="6">
        <f>Formatted!E1316/Formatted!R1316</f>
        <v>21839.852760276241</v>
      </c>
      <c r="C1316" s="6">
        <f>Formatted!I1316/Formatted!R1316</f>
        <v>4.1206749655390753E-3</v>
      </c>
      <c r="D1316" s="6">
        <f>Formatted!J1316/Formatted!R1316</f>
        <v>0</v>
      </c>
      <c r="E1316" s="6">
        <f>Formatted!U1316/Formatted!R1316</f>
        <v>435.96583692882774</v>
      </c>
    </row>
    <row r="1317" spans="1:5" ht="12.75" x14ac:dyDescent="0.2">
      <c r="A1317" s="6">
        <v>1316</v>
      </c>
      <c r="B1317" s="6">
        <f>Formatted!E1317/Formatted!R1317</f>
        <v>23461.557324132693</v>
      </c>
      <c r="C1317" s="6">
        <f>Formatted!I1317/Formatted!R1317</f>
        <v>4.2256206386886352E-3</v>
      </c>
      <c r="D1317" s="6">
        <f>Formatted!J1317/Formatted!R1317</f>
        <v>5.8455359994216485E-3</v>
      </c>
      <c r="E1317" s="6">
        <f>Formatted!U1317/Formatted!R1317</f>
        <v>449.9441283237806</v>
      </c>
    </row>
    <row r="1318" spans="1:5" ht="12.75" x14ac:dyDescent="0.2">
      <c r="A1318" s="6">
        <v>1317</v>
      </c>
      <c r="B1318" s="6">
        <f>Formatted!E1318/Formatted!R1318</f>
        <v>28758.496971055487</v>
      </c>
      <c r="C1318" s="6">
        <f>Formatted!I1318/Formatted!R1318</f>
        <v>4.0722835020985827E-3</v>
      </c>
      <c r="D1318" s="6">
        <f>Formatted!J1318/Formatted!R1318</f>
        <v>5.7344121636296137E-3</v>
      </c>
      <c r="E1318" s="6">
        <f>Formatted!U1318/Formatted!R1318</f>
        <v>524.04729285021676</v>
      </c>
    </row>
    <row r="1319" spans="1:5" ht="12.75" x14ac:dyDescent="0.2">
      <c r="A1319" s="6">
        <v>1318</v>
      </c>
      <c r="B1319" s="6">
        <f>Formatted!E1319/Formatted!R1319</f>
        <v>32853.753065227254</v>
      </c>
      <c r="C1319" s="6">
        <f>Formatted!I1319/Formatted!R1319</f>
        <v>4.2231904722967823E-3</v>
      </c>
      <c r="D1319" s="6">
        <f>Formatted!J1319/Formatted!R1319</f>
        <v>5.9418085713559832E-3</v>
      </c>
      <c r="E1319" s="6">
        <f>Formatted!U1319/Formatted!R1319</f>
        <v>574.60576174129744</v>
      </c>
    </row>
    <row r="1320" spans="1:5" ht="12.75" x14ac:dyDescent="0.2">
      <c r="A1320" s="6">
        <v>1319</v>
      </c>
      <c r="B1320" s="6">
        <f>Formatted!E1320/Formatted!R1320</f>
        <v>33873.490995333908</v>
      </c>
      <c r="C1320" s="6">
        <f>Formatted!I1320/Formatted!R1320</f>
        <v>4.1715362448094808E-3</v>
      </c>
      <c r="D1320" s="6">
        <f>Formatted!J1320/Formatted!R1320</f>
        <v>5.9497362347234115E-3</v>
      </c>
      <c r="E1320" s="6">
        <f>Formatted!U1320/Formatted!R1320</f>
        <v>614.36065701023131</v>
      </c>
    </row>
    <row r="1321" spans="1:5" ht="12.75" x14ac:dyDescent="0.2">
      <c r="A1321" s="6">
        <v>1320</v>
      </c>
      <c r="B1321" s="6">
        <f>Formatted!E1321/Formatted!R1321</f>
        <v>35524.551040802544</v>
      </c>
      <c r="C1321" s="6">
        <f>Formatted!I1321/Formatted!R1321</f>
        <v>4.1936732503667397E-3</v>
      </c>
      <c r="D1321" s="6">
        <f>Formatted!J1321/Formatted!R1321</f>
        <v>6.0137406134036803E-3</v>
      </c>
      <c r="E1321" s="6">
        <f>Formatted!U1321/Formatted!R1321</f>
        <v>618.23721990522336</v>
      </c>
    </row>
    <row r="1322" spans="1:5" ht="12.75" x14ac:dyDescent="0.2">
      <c r="A1322" s="6">
        <v>1321</v>
      </c>
      <c r="B1322" s="6">
        <f>Formatted!E1322/Formatted!R1322</f>
        <v>40304.582668542047</v>
      </c>
      <c r="C1322" s="6">
        <f>Formatted!I1322/Formatted!R1322</f>
        <v>4.2282319166928647E-3</v>
      </c>
      <c r="D1322" s="6">
        <f>Formatted!J1322/Formatted!R1322</f>
        <v>6.1249218356669065E-3</v>
      </c>
      <c r="E1322" s="6">
        <f>Formatted!U1322/Formatted!R1322</f>
        <v>719.06187428307055</v>
      </c>
    </row>
    <row r="1323" spans="1:5" ht="12.75" x14ac:dyDescent="0.2">
      <c r="A1323" s="6">
        <v>1322</v>
      </c>
      <c r="B1323" s="6">
        <f>Formatted!E1323/Formatted!R1323</f>
        <v>43963.82917122481</v>
      </c>
      <c r="C1323" s="6">
        <f>Formatted!I1323/Formatted!R1323</f>
        <v>4.1909646439312774E-3</v>
      </c>
      <c r="D1323" s="6">
        <f>Formatted!J1323/Formatted!R1323</f>
        <v>6.0602196647287316E-3</v>
      </c>
      <c r="E1323" s="6">
        <f>Formatted!U1323/Formatted!R1323</f>
        <v>777.07233179287493</v>
      </c>
    </row>
    <row r="1324" spans="1:5" ht="12.75" x14ac:dyDescent="0.2">
      <c r="A1324" s="6">
        <v>1323</v>
      </c>
      <c r="B1324" s="6">
        <f>Formatted!E1324/Formatted!R1324</f>
        <v>40492.762297393034</v>
      </c>
      <c r="C1324" s="6">
        <f>Formatted!I1324/Formatted!R1324</f>
        <v>4.1092271552933442E-3</v>
      </c>
      <c r="D1324" s="6">
        <f>Formatted!J1324/Formatted!R1324</f>
        <v>5.9903168822934595E-3</v>
      </c>
      <c r="E1324" s="6">
        <f>Formatted!U1324/Formatted!R1324</f>
        <v>707.94330908182644</v>
      </c>
    </row>
    <row r="1325" spans="1:5" ht="12.75" x14ac:dyDescent="0.2">
      <c r="A1325" s="6">
        <v>1324</v>
      </c>
      <c r="B1325" s="6">
        <f>Formatted!E1325/Formatted!R1325</f>
        <v>39524.389639614768</v>
      </c>
      <c r="C1325" s="6">
        <f>Formatted!I1325/Formatted!R1325</f>
        <v>4.016754527180492E-3</v>
      </c>
      <c r="D1325" s="6">
        <f>Formatted!J1325/Formatted!R1325</f>
        <v>5.8569916538330309E-3</v>
      </c>
      <c r="E1325" s="6">
        <f>Formatted!U1325/Formatted!R1325</f>
        <v>709.85496209949372</v>
      </c>
    </row>
    <row r="1326" spans="1:5" ht="12.75" x14ac:dyDescent="0.2">
      <c r="A1326" s="6">
        <v>1325</v>
      </c>
      <c r="B1326" s="6">
        <f>Formatted!E1326/Formatted!R1326</f>
        <v>42544.342682865841</v>
      </c>
      <c r="C1326" s="6">
        <f>Formatted!I1326/Formatted!R1326</f>
        <v>3.9876139032953015E-3</v>
      </c>
      <c r="D1326" s="6">
        <f>Formatted!J1326/Formatted!R1326</f>
        <v>5.9045885267273663E-3</v>
      </c>
      <c r="E1326" s="6">
        <f>Formatted!U1326/Formatted!R1326</f>
        <v>825.08478108058591</v>
      </c>
    </row>
    <row r="1327" spans="1:5" ht="12.75" x14ac:dyDescent="0.2">
      <c r="A1327" s="6">
        <v>1326</v>
      </c>
      <c r="B1327" s="6">
        <f>Formatted!E1327/Formatted!R1327</f>
        <v>39740.085830667827</v>
      </c>
      <c r="C1327" s="6">
        <f>Formatted!I1327/Formatted!R1327</f>
        <v>3.836684508696364E-3</v>
      </c>
      <c r="D1327" s="6">
        <f>Formatted!J1327/Formatted!R1327</f>
        <v>5.5660481901375217E-3</v>
      </c>
      <c r="E1327" s="6">
        <f>Formatted!U1327/Formatted!R1327</f>
        <v>718.04701444002455</v>
      </c>
    </row>
    <row r="1328" spans="1:5" ht="12.75" x14ac:dyDescent="0.2">
      <c r="A1328" s="6">
        <v>1327</v>
      </c>
      <c r="B1328" s="6">
        <f>Formatted!E1328/Formatted!R1328</f>
        <v>22989.482202418669</v>
      </c>
      <c r="C1328" s="6">
        <f>Formatted!I1328/Formatted!R1328</f>
        <v>3.7389047771754775E-3</v>
      </c>
      <c r="D1328" s="6">
        <f>Formatted!J1328/Formatted!R1328</f>
        <v>0</v>
      </c>
      <c r="E1328" s="6">
        <f>Formatted!U1328/Formatted!R1328</f>
        <v>700.64400229709929</v>
      </c>
    </row>
    <row r="1329" spans="1:5" ht="12.75" x14ac:dyDescent="0.2">
      <c r="A1329" s="6">
        <v>1328</v>
      </c>
      <c r="B1329" s="6">
        <f>Formatted!E1329/Formatted!R1329</f>
        <v>22829.407555623155</v>
      </c>
      <c r="C1329" s="6">
        <f>Formatted!I1329/Formatted!R1329</f>
        <v>3.7859172306471439E-3</v>
      </c>
      <c r="D1329" s="6">
        <f>Formatted!J1329/Formatted!R1329</f>
        <v>0</v>
      </c>
      <c r="E1329" s="6">
        <f>Formatted!U1329/Formatted!R1329</f>
        <v>686.44871261267087</v>
      </c>
    </row>
    <row r="1330" spans="1:5" ht="12.75" x14ac:dyDescent="0.2">
      <c r="A1330" s="6">
        <v>1329</v>
      </c>
      <c r="B1330" s="6">
        <f>Formatted!E1330/Formatted!R1330</f>
        <v>24367.034457350688</v>
      </c>
      <c r="C1330" s="6">
        <f>Formatted!I1330/Formatted!R1330</f>
        <v>3.9977575054557608E-3</v>
      </c>
      <c r="D1330" s="6">
        <f>Formatted!J1330/Formatted!R1330</f>
        <v>9.0362177173919835E-3</v>
      </c>
      <c r="E1330" s="6">
        <f>Formatted!U1330/Formatted!R1330</f>
        <v>721.26421993758038</v>
      </c>
    </row>
    <row r="1331" spans="1:5" ht="12.75" x14ac:dyDescent="0.2">
      <c r="A1331" s="6">
        <v>1330</v>
      </c>
      <c r="B1331" s="6">
        <f>Formatted!E1331/Formatted!R1331</f>
        <v>29321.186898382555</v>
      </c>
      <c r="C1331" s="6">
        <f>Formatted!I1331/Formatted!R1331</f>
        <v>3.7953853201369574E-3</v>
      </c>
      <c r="D1331" s="6">
        <f>Formatted!J1331/Formatted!R1331</f>
        <v>8.8720701591544337E-3</v>
      </c>
      <c r="E1331" s="6">
        <f>Formatted!U1331/Formatted!R1331</f>
        <v>886.94167129020593</v>
      </c>
    </row>
    <row r="1332" spans="1:5" ht="12.75" x14ac:dyDescent="0.2">
      <c r="A1332" s="6">
        <v>1331</v>
      </c>
      <c r="B1332" s="6">
        <f>Formatted!E1332/Formatted!R1332</f>
        <v>33084.388458711044</v>
      </c>
      <c r="C1332" s="6">
        <f>Formatted!I1332/Formatted!R1332</f>
        <v>4.055370420326854E-3</v>
      </c>
      <c r="D1332" s="6">
        <f>Formatted!J1332/Formatted!R1332</f>
        <v>9.4933895452847718E-3</v>
      </c>
      <c r="E1332" s="6">
        <f>Formatted!U1332/Formatted!R1332</f>
        <v>977.06803483337706</v>
      </c>
    </row>
    <row r="1333" spans="1:5" ht="12.75" x14ac:dyDescent="0.2">
      <c r="A1333" s="6">
        <v>1332</v>
      </c>
      <c r="B1333" s="6">
        <f>Formatted!E1333/Formatted!R1333</f>
        <v>33588.20679014823</v>
      </c>
      <c r="C1333" s="6">
        <f>Formatted!I1333/Formatted!R1333</f>
        <v>4.0102015023216727E-3</v>
      </c>
      <c r="D1333" s="6">
        <f>Formatted!J1333/Formatted!R1333</f>
        <v>9.5067478464927278E-3</v>
      </c>
      <c r="E1333" s="6">
        <f>Formatted!U1333/Formatted!R1333</f>
        <v>1028.7206814666411</v>
      </c>
    </row>
    <row r="1334" spans="1:5" ht="12.75" x14ac:dyDescent="0.2">
      <c r="A1334" s="6">
        <v>1333</v>
      </c>
      <c r="B1334" s="6">
        <f>Formatted!E1334/Formatted!R1334</f>
        <v>35204.235734797556</v>
      </c>
      <c r="C1334" s="6">
        <f>Formatted!I1334/Formatted!R1334</f>
        <v>4.1333657357974793E-3</v>
      </c>
      <c r="D1334" s="6">
        <f>Formatted!J1334/Formatted!R1334</f>
        <v>9.8190683160166731E-3</v>
      </c>
      <c r="E1334" s="6">
        <f>Formatted!U1334/Formatted!R1334</f>
        <v>1043.6720562287881</v>
      </c>
    </row>
    <row r="1335" spans="1:5" ht="12.75" x14ac:dyDescent="0.2">
      <c r="A1335" s="6">
        <v>1334</v>
      </c>
      <c r="B1335" s="6">
        <f>Formatted!E1335/Formatted!R1335</f>
        <v>40356.7085710307</v>
      </c>
      <c r="C1335" s="6">
        <f>Formatted!I1335/Formatted!R1335</f>
        <v>4.0743865549340138E-3</v>
      </c>
      <c r="D1335" s="6">
        <f>Formatted!J1335/Formatted!R1335</f>
        <v>9.8059873115590897E-3</v>
      </c>
      <c r="E1335" s="6">
        <f>Formatted!U1335/Formatted!R1335</f>
        <v>1173.6144144049526</v>
      </c>
    </row>
    <row r="1336" spans="1:5" ht="12.75" x14ac:dyDescent="0.2">
      <c r="A1336" s="6">
        <v>1335</v>
      </c>
      <c r="B1336" s="6">
        <f>Formatted!E1336/Formatted!R1336</f>
        <v>44087.148015426166</v>
      </c>
      <c r="C1336" s="6">
        <f>Formatted!I1336/Formatted!R1336</f>
        <v>4.1490147064373829E-3</v>
      </c>
      <c r="D1336" s="6">
        <f>Formatted!J1336/Formatted!R1336</f>
        <v>1.0058397568328289E-2</v>
      </c>
      <c r="E1336" s="6">
        <f>Formatted!U1336/Formatted!R1336</f>
        <v>0</v>
      </c>
    </row>
    <row r="1337" spans="1:5" ht="12.75" x14ac:dyDescent="0.2">
      <c r="A1337" s="6">
        <v>1336</v>
      </c>
      <c r="B1337" s="6">
        <f>Formatted!E1337/Formatted!R1337</f>
        <v>40291.905330578782</v>
      </c>
      <c r="C1337" s="6">
        <f>Formatted!I1337/Formatted!R1337</f>
        <v>4.1277225560935665E-3</v>
      </c>
      <c r="D1337" s="6">
        <f>Formatted!J1337/Formatted!R1337</f>
        <v>1.0175610804223134E-2</v>
      </c>
      <c r="E1337" s="6">
        <f>Formatted!U1337/Formatted!R1337</f>
        <v>1136.8666330729855</v>
      </c>
    </row>
    <row r="1338" spans="1:5" ht="12.75" x14ac:dyDescent="0.2">
      <c r="A1338" s="6">
        <v>1337</v>
      </c>
      <c r="B1338" s="6">
        <f>Formatted!E1338/Formatted!R1338</f>
        <v>40353.67921001681</v>
      </c>
      <c r="C1338" s="6">
        <f>Formatted!I1338/Formatted!R1338</f>
        <v>4.1399573204814613E-3</v>
      </c>
      <c r="D1338" s="6">
        <f>Formatted!J1338/Formatted!R1338</f>
        <v>1.0134533052292376E-2</v>
      </c>
      <c r="E1338" s="6">
        <f>Formatted!U1338/Formatted!R1338</f>
        <v>1114.8131875334523</v>
      </c>
    </row>
    <row r="1339" spans="1:5" ht="12.75" x14ac:dyDescent="0.2">
      <c r="A1339" s="6">
        <v>1338</v>
      </c>
      <c r="B1339" s="6">
        <f>Formatted!E1339/Formatted!R1339</f>
        <v>44377.790551572289</v>
      </c>
      <c r="C1339" s="6">
        <f>Formatted!I1339/Formatted!R1339</f>
        <v>4.2382501516883006E-3</v>
      </c>
      <c r="D1339" s="6">
        <f>Formatted!J1339/Formatted!R1339</f>
        <v>1.0436274880337977E-2</v>
      </c>
      <c r="E1339" s="6">
        <f>Formatted!U1339/Formatted!R1339</f>
        <v>0</v>
      </c>
    </row>
    <row r="1340" spans="1:5" ht="12.75" x14ac:dyDescent="0.2">
      <c r="A1340" s="6">
        <v>1339</v>
      </c>
      <c r="B1340" s="6">
        <f>Formatted!E1340/Formatted!R1340</f>
        <v>42647.993791745219</v>
      </c>
      <c r="C1340" s="6">
        <f>Formatted!I1340/Formatted!R1340</f>
        <v>4.1850240065308374E-3</v>
      </c>
      <c r="D1340" s="6">
        <f>Formatted!J1340/Formatted!R1340</f>
        <v>1.031979492457292E-2</v>
      </c>
      <c r="E1340" s="6">
        <f>Formatted!U1340/Formatted!R1340</f>
        <v>1198.1350815645369</v>
      </c>
    </row>
    <row r="1341" spans="1:5" ht="12.75" x14ac:dyDescent="0.2">
      <c r="A1341" s="6">
        <v>1340</v>
      </c>
      <c r="B1341" s="6">
        <f>Formatted!E1341/Formatted!R1341</f>
        <v>11357.930335951092</v>
      </c>
      <c r="C1341" s="6">
        <f>Formatted!I1341/Formatted!R1341</f>
        <v>2.3806771561427809E-3</v>
      </c>
      <c r="D1341" s="6">
        <f>Formatted!J1341/Formatted!R1341</f>
        <v>0</v>
      </c>
      <c r="E1341" s="6">
        <f>Formatted!U1341/Formatted!R1341</f>
        <v>418.04511333290952</v>
      </c>
    </row>
    <row r="1342" spans="1:5" ht="12.75" x14ac:dyDescent="0.2">
      <c r="A1342" s="6">
        <v>1341</v>
      </c>
      <c r="B1342" s="6">
        <f>Formatted!E1342/Formatted!R1342</f>
        <v>11870.233872826331</v>
      </c>
      <c r="C1342" s="6">
        <f>Formatted!I1342/Formatted!R1342</f>
        <v>2.4400635367964468E-3</v>
      </c>
      <c r="D1342" s="6">
        <f>Formatted!J1342/Formatted!R1342</f>
        <v>0</v>
      </c>
      <c r="E1342" s="6">
        <f>Formatted!U1342/Formatted!R1342</f>
        <v>382.49545917899621</v>
      </c>
    </row>
    <row r="1343" spans="1:5" ht="12.75" x14ac:dyDescent="0.2">
      <c r="A1343" s="6">
        <v>1342</v>
      </c>
      <c r="B1343" s="6">
        <f>Formatted!E1343/Formatted!R1343</f>
        <v>13292.396394191659</v>
      </c>
      <c r="C1343" s="6">
        <f>Formatted!I1343/Formatted!R1343</f>
        <v>2.5141748385315251E-3</v>
      </c>
      <c r="D1343" s="6">
        <f>Formatted!J1343/Formatted!R1343</f>
        <v>7.8950461514734113E-3</v>
      </c>
      <c r="E1343" s="6">
        <f>Formatted!U1343/Formatted!R1343</f>
        <v>223.33046818460372</v>
      </c>
    </row>
    <row r="1344" spans="1:5" ht="12.75" x14ac:dyDescent="0.2">
      <c r="A1344" s="6">
        <v>1343</v>
      </c>
      <c r="B1344" s="6">
        <f>Formatted!E1344/Formatted!R1344</f>
        <v>17516.275615057246</v>
      </c>
      <c r="C1344" s="6">
        <f>Formatted!I1344/Formatted!R1344</f>
        <v>2.6715496839628239E-3</v>
      </c>
      <c r="D1344" s="6">
        <f>Formatted!J1344/Formatted!R1344</f>
        <v>8.6131066757521371E-3</v>
      </c>
      <c r="E1344" s="6">
        <f>Formatted!U1344/Formatted!R1344</f>
        <v>221.35852966385812</v>
      </c>
    </row>
    <row r="1345" spans="1:5" ht="12.75" x14ac:dyDescent="0.2">
      <c r="A1345" s="6">
        <v>1344</v>
      </c>
      <c r="B1345" s="6">
        <f>Formatted!E1345/Formatted!R1345</f>
        <v>20622.792038408323</v>
      </c>
      <c r="C1345" s="6">
        <f>Formatted!I1345/Formatted!R1345</f>
        <v>2.7514241711243102E-3</v>
      </c>
      <c r="D1345" s="6">
        <f>Formatted!J1345/Formatted!R1345</f>
        <v>8.8469968827926231E-3</v>
      </c>
      <c r="E1345" s="6">
        <f>Formatted!U1345/Formatted!R1345</f>
        <v>260.49842574831564</v>
      </c>
    </row>
    <row r="1346" spans="1:5" ht="12.75" x14ac:dyDescent="0.2">
      <c r="A1346" s="6">
        <v>1345</v>
      </c>
      <c r="B1346" s="6">
        <f>Formatted!E1346/Formatted!R1346</f>
        <v>21635.435164775925</v>
      </c>
      <c r="C1346" s="6">
        <f>Formatted!I1346/Formatted!R1346</f>
        <v>2.723991434891809E-3</v>
      </c>
      <c r="D1346" s="6">
        <f>Formatted!J1346/Formatted!R1346</f>
        <v>8.8566456799940643E-3</v>
      </c>
      <c r="E1346" s="6">
        <f>Formatted!U1346/Formatted!R1346</f>
        <v>274.49958365309453</v>
      </c>
    </row>
    <row r="1347" spans="1:5" ht="12.75" x14ac:dyDescent="0.2">
      <c r="A1347" s="6">
        <v>1346</v>
      </c>
      <c r="B1347" s="6">
        <f>Formatted!E1347/Formatted!R1347</f>
        <v>23544.32493253248</v>
      </c>
      <c r="C1347" s="6">
        <f>Formatted!I1347/Formatted!R1347</f>
        <v>2.7159547039539277E-3</v>
      </c>
      <c r="D1347" s="6">
        <f>Formatted!J1347/Formatted!R1347</f>
        <v>8.7424931121616589E-3</v>
      </c>
      <c r="E1347" s="6">
        <f>Formatted!U1347/Formatted!R1347</f>
        <v>269.95096220354031</v>
      </c>
    </row>
    <row r="1348" spans="1:5" ht="12.75" x14ac:dyDescent="0.2">
      <c r="A1348" s="6">
        <v>1347</v>
      </c>
      <c r="B1348" s="6">
        <f>Formatted!E1348/Formatted!R1348</f>
        <v>27322.399476413244</v>
      </c>
      <c r="C1348" s="6">
        <f>Formatted!I1348/Formatted!R1348</f>
        <v>2.7096653749591731E-3</v>
      </c>
      <c r="D1348" s="6">
        <f>Formatted!J1348/Formatted!R1348</f>
        <v>8.8394680929018907E-3</v>
      </c>
      <c r="E1348" s="6">
        <f>Formatted!U1348/Formatted!R1348</f>
        <v>307.2650170626145</v>
      </c>
    </row>
    <row r="1349" spans="1:5" ht="12.75" x14ac:dyDescent="0.2">
      <c r="A1349" s="6">
        <v>1348</v>
      </c>
      <c r="B1349" s="6">
        <f>Formatted!E1349/Formatted!R1349</f>
        <v>30572.731858637053</v>
      </c>
      <c r="C1349" s="6">
        <f>Formatted!I1349/Formatted!R1349</f>
        <v>2.6556261559196812E-3</v>
      </c>
      <c r="D1349" s="6">
        <f>Formatted!J1349/Formatted!R1349</f>
        <v>8.6846225148145897E-3</v>
      </c>
      <c r="E1349" s="6">
        <f>Formatted!U1349/Formatted!R1349</f>
        <v>352.74853776076549</v>
      </c>
    </row>
    <row r="1350" spans="1:5" ht="12.75" x14ac:dyDescent="0.2">
      <c r="A1350" s="6">
        <v>1349</v>
      </c>
      <c r="B1350" s="6">
        <f>Formatted!E1350/Formatted!R1350</f>
        <v>28693.801825944829</v>
      </c>
      <c r="C1350" s="6">
        <f>Formatted!I1350/Formatted!R1350</f>
        <v>2.6048787508095271E-3</v>
      </c>
      <c r="D1350" s="6">
        <f>Formatted!J1350/Formatted!R1350</f>
        <v>8.5579040473903606E-3</v>
      </c>
      <c r="E1350" s="6">
        <f>Formatted!U1350/Formatted!R1350</f>
        <v>304.01127728983914</v>
      </c>
    </row>
    <row r="1351" spans="1:5" ht="12.75" x14ac:dyDescent="0.2">
      <c r="A1351" s="6">
        <v>1350</v>
      </c>
      <c r="B1351" s="6">
        <f>Formatted!E1351/Formatted!R1351</f>
        <v>26359.547454985692</v>
      </c>
      <c r="C1351" s="6">
        <f>Formatted!I1351/Formatted!R1351</f>
        <v>2.5392134131722783E-3</v>
      </c>
      <c r="D1351" s="6">
        <f>Formatted!J1351/Formatted!R1351</f>
        <v>8.398295272477924E-3</v>
      </c>
      <c r="E1351" s="6">
        <f>Formatted!U1351/Formatted!R1351</f>
        <v>257.67802512118669</v>
      </c>
    </row>
    <row r="1352" spans="1:5" ht="12.75" x14ac:dyDescent="0.2">
      <c r="A1352" s="6">
        <v>1351</v>
      </c>
      <c r="B1352" s="6">
        <f>Formatted!E1352/Formatted!R1352</f>
        <v>26071.603591516228</v>
      </c>
      <c r="C1352" s="6">
        <f>Formatted!I1352/Formatted!R1352</f>
        <v>2.5176178861269671E-3</v>
      </c>
      <c r="D1352" s="6">
        <f>Formatted!J1352/Formatted!R1352</f>
        <v>8.4333546431233485E-3</v>
      </c>
      <c r="E1352" s="6">
        <f>Formatted!U1352/Formatted!R1352</f>
        <v>287.41695407612889</v>
      </c>
    </row>
    <row r="1353" spans="1:5" ht="12.75" x14ac:dyDescent="0.2">
      <c r="A1353" s="6">
        <v>1352</v>
      </c>
      <c r="B1353" s="6">
        <f>Formatted!E1353/Formatted!R1353</f>
        <v>22356.902526879894</v>
      </c>
      <c r="C1353" s="6">
        <f>Formatted!I1353/Formatted!R1353</f>
        <v>2.4417704106575355E-3</v>
      </c>
      <c r="D1353" s="6">
        <f>Formatted!J1353/Formatted!R1353</f>
        <v>8.2590725076718881E-3</v>
      </c>
      <c r="E1353" s="6">
        <f>Formatted!U1353/Formatted!R1353</f>
        <v>215.63593082377704</v>
      </c>
    </row>
    <row r="1354" spans="1:5" ht="12.75" x14ac:dyDescent="0.2">
      <c r="A1354" s="6">
        <v>1353</v>
      </c>
      <c r="B1354" s="6">
        <f>Formatted!E1354/Formatted!R1354</f>
        <v>4542.7207200960611</v>
      </c>
      <c r="C1354" s="6">
        <f>Formatted!I1354/Formatted!R1354</f>
        <v>2.3013482263342048E-3</v>
      </c>
      <c r="D1354" s="6">
        <f>Formatted!J1354/Formatted!R1354</f>
        <v>0</v>
      </c>
      <c r="E1354" s="6">
        <f>Formatted!U1354/Formatted!R1354</f>
        <v>168.64213991010257</v>
      </c>
    </row>
    <row r="1355" spans="1:5" ht="12.75" x14ac:dyDescent="0.2">
      <c r="A1355" s="6">
        <v>1354</v>
      </c>
      <c r="B1355" s="6">
        <f>Formatted!E1355/Formatted!R1355</f>
        <v>5175.0256275879565</v>
      </c>
      <c r="C1355" s="6">
        <f>Formatted!I1355/Formatted!R1355</f>
        <v>2.4504357071790188E-3</v>
      </c>
      <c r="D1355" s="6">
        <f>Formatted!J1355/Formatted!R1355</f>
        <v>0</v>
      </c>
      <c r="E1355" s="6">
        <f>Formatted!U1355/Formatted!R1355</f>
        <v>185.22561205923765</v>
      </c>
    </row>
    <row r="1356" spans="1:5" ht="12.75" x14ac:dyDescent="0.2">
      <c r="A1356" s="6">
        <v>1355</v>
      </c>
      <c r="B1356" s="6">
        <f>Formatted!E1356/Formatted!R1356</f>
        <v>6535.293936334584</v>
      </c>
      <c r="C1356" s="6">
        <f>Formatted!I1356/Formatted!R1356</f>
        <v>2.5266256951739846E-3</v>
      </c>
      <c r="D1356" s="6">
        <f>Formatted!J1356/Formatted!R1356</f>
        <v>4.979323938870365E-3</v>
      </c>
      <c r="E1356" s="6">
        <f>Formatted!U1356/Formatted!R1356</f>
        <v>217.64792971635484</v>
      </c>
    </row>
    <row r="1357" spans="1:5" ht="12.75" x14ac:dyDescent="0.2">
      <c r="A1357" s="6">
        <v>1356</v>
      </c>
      <c r="B1357" s="6">
        <f>Formatted!E1357/Formatted!R1357</f>
        <v>8246.9958257778817</v>
      </c>
      <c r="C1357" s="6">
        <f>Formatted!I1357/Formatted!R1357</f>
        <v>2.4541065587105927E-3</v>
      </c>
      <c r="D1357" s="6">
        <f>Formatted!J1357/Formatted!R1357</f>
        <v>4.8053457842952979E-3</v>
      </c>
      <c r="E1357" s="6">
        <f>Formatted!U1357/Formatted!R1357</f>
        <v>266.5468324759081</v>
      </c>
    </row>
    <row r="1358" spans="1:5" ht="12.75" x14ac:dyDescent="0.2">
      <c r="A1358" s="6">
        <v>1357</v>
      </c>
      <c r="B1358" s="6">
        <f>Formatted!E1358/Formatted!R1358</f>
        <v>10091.869653411557</v>
      </c>
      <c r="C1358" s="6">
        <f>Formatted!I1358/Formatted!R1358</f>
        <v>2.6177518361761073E-3</v>
      </c>
      <c r="D1358" s="6">
        <f>Formatted!J1358/Formatted!R1358</f>
        <v>5.4077580357501515E-3</v>
      </c>
      <c r="E1358" s="6">
        <f>Formatted!U1358/Formatted!R1358</f>
        <v>245.56882823301453</v>
      </c>
    </row>
    <row r="1359" spans="1:5" ht="12.75" x14ac:dyDescent="0.2">
      <c r="A1359" s="6">
        <v>1358</v>
      </c>
      <c r="B1359" s="6">
        <f>Formatted!E1359/Formatted!R1359</f>
        <v>10905.055137445828</v>
      </c>
      <c r="C1359" s="6">
        <f>Formatted!I1359/Formatted!R1359</f>
        <v>2.6498292615344502E-3</v>
      </c>
      <c r="D1359" s="6">
        <f>Formatted!J1359/Formatted!R1359</f>
        <v>5.5376861356598774E-3</v>
      </c>
      <c r="E1359" s="6">
        <f>Formatted!U1359/Formatted!R1359</f>
        <v>269.75140935445546</v>
      </c>
    </row>
    <row r="1360" spans="1:5" ht="12.75" x14ac:dyDescent="0.2">
      <c r="A1360" s="6">
        <v>1359</v>
      </c>
      <c r="B1360" s="6">
        <f>Formatted!E1360/Formatted!R1360</f>
        <v>11219.923406646762</v>
      </c>
      <c r="C1360" s="6">
        <f>Formatted!I1360/Formatted!R1360</f>
        <v>2.7136328026872215E-3</v>
      </c>
      <c r="D1360" s="6">
        <f>Formatted!J1360/Formatted!R1360</f>
        <v>5.6829408511453756E-3</v>
      </c>
      <c r="E1360" s="6">
        <f>Formatted!U1360/Formatted!R1360</f>
        <v>230.25665823021097</v>
      </c>
    </row>
    <row r="1361" spans="1:5" ht="12.75" x14ac:dyDescent="0.2">
      <c r="A1361" s="6">
        <v>1360</v>
      </c>
      <c r="B1361" s="6">
        <f>Formatted!E1361/Formatted!R1361</f>
        <v>13524.560004296036</v>
      </c>
      <c r="C1361" s="6">
        <f>Formatted!I1361/Formatted!R1361</f>
        <v>2.7429995485183647E-3</v>
      </c>
      <c r="D1361" s="6">
        <f>Formatted!J1361/Formatted!R1361</f>
        <v>5.7595731012412762E-3</v>
      </c>
      <c r="E1361" s="6">
        <f>Formatted!U1361/Formatted!R1361</f>
        <v>307.08706833283941</v>
      </c>
    </row>
    <row r="1362" spans="1:5" ht="12.75" x14ac:dyDescent="0.2">
      <c r="A1362" s="6">
        <v>1361</v>
      </c>
      <c r="B1362" s="6">
        <f>Formatted!E1362/Formatted!R1362</f>
        <v>15341.414207424687</v>
      </c>
      <c r="C1362" s="6">
        <f>Formatted!I1362/Formatted!R1362</f>
        <v>2.6057491650883606E-3</v>
      </c>
      <c r="D1362" s="6">
        <f>Formatted!J1362/Formatted!R1362</f>
        <v>5.7133817378196144E-3</v>
      </c>
      <c r="E1362" s="6">
        <f>Formatted!U1362/Formatted!R1362</f>
        <v>381.8418224484339</v>
      </c>
    </row>
    <row r="1363" spans="1:5" ht="12.75" x14ac:dyDescent="0.2">
      <c r="A1363" s="6">
        <v>1362</v>
      </c>
      <c r="B1363" s="6">
        <f>Formatted!E1363/Formatted!R1363</f>
        <v>12671.299506617512</v>
      </c>
      <c r="C1363" s="6">
        <f>Formatted!I1363/Formatted!R1363</f>
        <v>2.6076935740547659E-3</v>
      </c>
      <c r="D1363" s="6">
        <f>Formatted!J1363/Formatted!R1363</f>
        <v>5.8938504287788162E-3</v>
      </c>
      <c r="E1363" s="6">
        <f>Formatted!U1363/Formatted!R1363</f>
        <v>322.5693803534993</v>
      </c>
    </row>
    <row r="1364" spans="1:5" ht="12.75" x14ac:dyDescent="0.2">
      <c r="A1364" s="6">
        <v>1363</v>
      </c>
      <c r="B1364" s="6">
        <f>Formatted!E1364/Formatted!R1364</f>
        <v>12799.970560067712</v>
      </c>
      <c r="C1364" s="6">
        <f>Formatted!I1364/Formatted!R1364</f>
        <v>2.5600941117835431E-3</v>
      </c>
      <c r="D1364" s="6">
        <f>Formatted!J1364/Formatted!R1364</f>
        <v>5.609387098409674E-3</v>
      </c>
      <c r="E1364" s="6">
        <f>Formatted!U1364/Formatted!R1364</f>
        <v>287.89933783152298</v>
      </c>
    </row>
    <row r="1365" spans="1:5" ht="12.75" x14ac:dyDescent="0.2">
      <c r="A1365" s="6">
        <v>1364</v>
      </c>
      <c r="B1365" s="6">
        <f>Formatted!E1365/Formatted!R1365</f>
        <v>13738.84383316952</v>
      </c>
      <c r="C1365" s="6">
        <f>Formatted!I1365/Formatted!R1365</f>
        <v>2.5663558579170891E-3</v>
      </c>
      <c r="D1365" s="6">
        <f>Formatted!J1365/Formatted!R1365</f>
        <v>5.7183675405473892E-3</v>
      </c>
      <c r="E1365" s="6">
        <f>Formatted!U1365/Formatted!R1365</f>
        <v>303.65853377253507</v>
      </c>
    </row>
    <row r="1366" spans="1:5" ht="12.75" x14ac:dyDescent="0.2">
      <c r="A1366" s="6">
        <v>1365</v>
      </c>
      <c r="B1366" s="6">
        <f>Formatted!E1366/Formatted!R1366</f>
        <v>12600.346640576221</v>
      </c>
      <c r="C1366" s="6">
        <f>Formatted!I1366/Formatted!R1366</f>
        <v>2.5199685253421197E-3</v>
      </c>
      <c r="D1366" s="6">
        <f>Formatted!J1366/Formatted!R1366</f>
        <v>5.7697491281064137E-3</v>
      </c>
      <c r="E1366" s="6">
        <f>Formatted!U1366/Formatted!R1366</f>
        <v>253.41817163526895</v>
      </c>
    </row>
    <row r="1367" spans="1:5" ht="12.75" x14ac:dyDescent="0.2">
      <c r="A1367" s="6">
        <v>1366</v>
      </c>
      <c r="B1367" s="6">
        <f>Formatted!E1367/Formatted!R1367</f>
        <v>30928.675642324994</v>
      </c>
      <c r="C1367" s="6">
        <f>Formatted!I1367/Formatted!R1367</f>
        <v>2.1411425828132501E-2</v>
      </c>
      <c r="D1367" s="6">
        <f>Formatted!J1367/Formatted!R1367</f>
        <v>0</v>
      </c>
      <c r="E1367" s="6">
        <f>Formatted!U1367/Formatted!R1367</f>
        <v>1674.9346562116605</v>
      </c>
    </row>
    <row r="1368" spans="1:5" ht="12.75" x14ac:dyDescent="0.2">
      <c r="A1368" s="6">
        <v>1367</v>
      </c>
      <c r="B1368" s="6">
        <f>Formatted!E1368/Formatted!R1368</f>
        <v>27803.062249094633</v>
      </c>
      <c r="C1368" s="6">
        <f>Formatted!I1368/Formatted!R1368</f>
        <v>2.0111030010387131E-2</v>
      </c>
      <c r="D1368" s="6">
        <f>Formatted!J1368/Formatted!R1368</f>
        <v>0</v>
      </c>
      <c r="E1368" s="6">
        <f>Formatted!U1368/Formatted!R1368</f>
        <v>1305.4097302153225</v>
      </c>
    </row>
    <row r="1369" spans="1:5" ht="12.75" x14ac:dyDescent="0.2">
      <c r="A1369" s="6">
        <v>1368</v>
      </c>
      <c r="B1369" s="6">
        <f>Formatted!E1369/Formatted!R1369</f>
        <v>30979.11448127628</v>
      </c>
      <c r="C1369" s="6">
        <f>Formatted!I1369/Formatted!R1369</f>
        <v>1.8673288745596005E-2</v>
      </c>
      <c r="D1369" s="6">
        <f>Formatted!J1369/Formatted!R1369</f>
        <v>6.8238019219332017E-3</v>
      </c>
      <c r="E1369" s="6">
        <f>Formatted!U1369/Formatted!R1369</f>
        <v>1297.2875213461184</v>
      </c>
    </row>
    <row r="1370" spans="1:5" ht="12.75" x14ac:dyDescent="0.2">
      <c r="A1370" s="6">
        <v>1369</v>
      </c>
      <c r="B1370" s="6">
        <f>Formatted!E1370/Formatted!R1370</f>
        <v>37889.821201225473</v>
      </c>
      <c r="C1370" s="6">
        <f>Formatted!I1370/Formatted!R1370</f>
        <v>1.8596233088446087E-2</v>
      </c>
      <c r="D1370" s="6">
        <f>Formatted!J1370/Formatted!R1370</f>
        <v>7.0944767391657258E-3</v>
      </c>
      <c r="E1370" s="6">
        <f>Formatted!U1370/Formatted!R1370</f>
        <v>1809.885984090964</v>
      </c>
    </row>
    <row r="1371" spans="1:5" ht="12.75" x14ac:dyDescent="0.2">
      <c r="A1371" s="6">
        <v>1370</v>
      </c>
      <c r="B1371" s="6">
        <f>Formatted!E1371/Formatted!R1371</f>
        <v>45370.126443983376</v>
      </c>
      <c r="C1371" s="6">
        <f>Formatted!I1371/Formatted!R1371</f>
        <v>1.8330970918328918E-2</v>
      </c>
      <c r="D1371" s="6">
        <f>Formatted!J1371/Formatted!R1371</f>
        <v>7.2584345063237401E-3</v>
      </c>
      <c r="E1371" s="6">
        <f>Formatted!U1371/Formatted!R1371</f>
        <v>2393.2291131699499</v>
      </c>
    </row>
    <row r="1372" spans="1:5" ht="12.75" x14ac:dyDescent="0.2">
      <c r="A1372" s="6">
        <v>1371</v>
      </c>
      <c r="B1372" s="6">
        <f>Formatted!E1372/Formatted!R1372</f>
        <v>54885.290350954056</v>
      </c>
      <c r="C1372" s="6">
        <f>Formatted!I1372/Formatted!R1372</f>
        <v>1.6297424629466119E-2</v>
      </c>
      <c r="D1372" s="6">
        <f>Formatted!J1372/Formatted!R1372</f>
        <v>7.7847499780948591E-3</v>
      </c>
      <c r="E1372" s="6">
        <f>Formatted!U1372/Formatted!R1372</f>
        <v>3339.6914408190501</v>
      </c>
    </row>
    <row r="1373" spans="1:5" ht="12.75" x14ac:dyDescent="0.2">
      <c r="A1373" s="6">
        <v>1372</v>
      </c>
      <c r="B1373" s="6">
        <f>Formatted!E1373/Formatted!R1373</f>
        <v>54813.95469119303</v>
      </c>
      <c r="C1373" s="6">
        <f>Formatted!I1373/Formatted!R1373</f>
        <v>1.3690738753448197E-2</v>
      </c>
      <c r="D1373" s="6">
        <f>Formatted!J1373/Formatted!R1373</f>
        <v>7.495506646213403E-3</v>
      </c>
      <c r="E1373" s="6">
        <f>Formatted!U1373/Formatted!R1373</f>
        <v>3568.3483550704123</v>
      </c>
    </row>
    <row r="1374" spans="1:5" ht="12.75" x14ac:dyDescent="0.2">
      <c r="A1374" s="6">
        <v>1373</v>
      </c>
      <c r="B1374" s="6">
        <f>Formatted!E1374/Formatted!R1374</f>
        <v>65566.309173658228</v>
      </c>
      <c r="C1374" s="6">
        <f>Formatted!I1374/Formatted!R1374</f>
        <v>1.1169383052066014E-2</v>
      </c>
      <c r="D1374" s="6">
        <f>Formatted!J1374/Formatted!R1374</f>
        <v>7.073942599641809E-3</v>
      </c>
      <c r="E1374" s="6">
        <f>Formatted!U1374/Formatted!R1374</f>
        <v>4288.0160222874129</v>
      </c>
    </row>
    <row r="1375" spans="1:5" ht="12.75" x14ac:dyDescent="0.2">
      <c r="A1375" s="6">
        <v>1374</v>
      </c>
      <c r="B1375" s="6">
        <f>Formatted!E1375/Formatted!R1375</f>
        <v>53028.777832735796</v>
      </c>
      <c r="C1375" s="6">
        <f>Formatted!I1375/Formatted!R1375</f>
        <v>1.0610748108148979E-2</v>
      </c>
      <c r="D1375" s="6">
        <f>Formatted!J1375/Formatted!R1375</f>
        <v>7.0349764030572057E-3</v>
      </c>
      <c r="E1375" s="6">
        <f>Formatted!U1375/Formatted!R1375</f>
        <v>3474.9569962257492</v>
      </c>
    </row>
    <row r="1376" spans="1:5" ht="12.75" x14ac:dyDescent="0.2">
      <c r="A1376" s="6">
        <v>1375</v>
      </c>
      <c r="B1376" s="6">
        <f>Formatted!E1376/Formatted!R1376</f>
        <v>38039.18228000716</v>
      </c>
      <c r="C1376" s="6">
        <f>Formatted!I1376/Formatted!R1376</f>
        <v>1.0276327398202192E-2</v>
      </c>
      <c r="D1376" s="6">
        <f>Formatted!J1376/Formatted!R1376</f>
        <v>6.8037890228854724E-3</v>
      </c>
      <c r="E1376" s="6">
        <f>Formatted!U1376/Formatted!R1376</f>
        <v>1676.6143692758847</v>
      </c>
    </row>
    <row r="1377" spans="1:5" ht="12.75" x14ac:dyDescent="0.2">
      <c r="A1377" s="6">
        <v>1376</v>
      </c>
      <c r="B1377" s="6">
        <f>Formatted!E1377/Formatted!R1377</f>
        <v>39506.55886819624</v>
      </c>
      <c r="C1377" s="6">
        <f>Formatted!I1377/Formatted!R1377</f>
        <v>1.0328856971271E-2</v>
      </c>
      <c r="D1377" s="6">
        <f>Formatted!J1377/Formatted!R1377</f>
        <v>6.8261639222615949E-3</v>
      </c>
      <c r="E1377" s="6">
        <f>Formatted!U1377/Formatted!R1377</f>
        <v>1883.4049697994913</v>
      </c>
    </row>
    <row r="1378" spans="1:5" ht="12.75" x14ac:dyDescent="0.2">
      <c r="A1378" s="6">
        <v>1377</v>
      </c>
      <c r="B1378" s="6">
        <f>Formatted!E1378/Formatted!R1378</f>
        <v>44019.390697586939</v>
      </c>
      <c r="C1378" s="6">
        <f>Formatted!I1378/Formatted!R1378</f>
        <v>1.0150024763803469E-2</v>
      </c>
      <c r="D1378" s="6">
        <f>Formatted!J1378/Formatted!R1378</f>
        <v>6.5859178594042892E-3</v>
      </c>
      <c r="E1378" s="6">
        <f>Formatted!U1378/Formatted!R1378</f>
        <v>2319.6474135931339</v>
      </c>
    </row>
    <row r="1379" spans="1:5" ht="12.75" x14ac:dyDescent="0.2">
      <c r="A1379" s="6">
        <v>1378</v>
      </c>
      <c r="B1379" s="6">
        <f>Formatted!E1379/Formatted!R1379</f>
        <v>42362.130548522684</v>
      </c>
      <c r="C1379" s="6">
        <f>Formatted!I1379/Formatted!R1379</f>
        <v>9.6658726100350457E-3</v>
      </c>
      <c r="D1379" s="6">
        <f>Formatted!J1379/Formatted!R1379</f>
        <v>6.7474026864889807E-3</v>
      </c>
      <c r="E1379" s="6">
        <f>Formatted!U1379/Formatted!R1379</f>
        <v>2432.0582696217216</v>
      </c>
    </row>
    <row r="1380" spans="1:5" ht="12.75" x14ac:dyDescent="0.2">
      <c r="A1380" s="6">
        <v>1379</v>
      </c>
      <c r="B1380" s="6">
        <f>Formatted!E1380/Formatted!R1380</f>
        <v>25578.730976822611</v>
      </c>
      <c r="C1380" s="6">
        <f>Formatted!I1380/Formatted!R1380</f>
        <v>3.5083809570863253E-3</v>
      </c>
      <c r="D1380" s="6">
        <f>Formatted!J1380/Formatted!R1380</f>
        <v>0</v>
      </c>
      <c r="E1380" s="6">
        <f>Formatted!U1380/Formatted!R1380</f>
        <v>690.11298826282325</v>
      </c>
    </row>
    <row r="1381" spans="1:5" ht="12.75" x14ac:dyDescent="0.2">
      <c r="A1381" s="6">
        <v>1380</v>
      </c>
      <c r="B1381" s="6">
        <f>Formatted!E1381/Formatted!R1381</f>
        <v>27158.148103986223</v>
      </c>
      <c r="C1381" s="6">
        <f>Formatted!I1381/Formatted!R1381</f>
        <v>3.4183055746883993E-3</v>
      </c>
      <c r="D1381" s="6">
        <f>Formatted!J1381/Formatted!R1381</f>
        <v>0</v>
      </c>
      <c r="E1381" s="6">
        <f>Formatted!U1381/Formatted!R1381</f>
        <v>764.56653138460263</v>
      </c>
    </row>
    <row r="1382" spans="1:5" ht="12.75" x14ac:dyDescent="0.2">
      <c r="A1382" s="6">
        <v>1381</v>
      </c>
      <c r="B1382" s="6">
        <f>Formatted!E1382/Formatted!R1382</f>
        <v>31282.212094923965</v>
      </c>
      <c r="C1382" s="6">
        <f>Formatted!I1382/Formatted!R1382</f>
        <v>3.6162745835587305E-3</v>
      </c>
      <c r="D1382" s="6">
        <f>Formatted!J1382/Formatted!R1382</f>
        <v>1.0173077104040314E-2</v>
      </c>
      <c r="E1382" s="6">
        <f>Formatted!U1382/Formatted!R1382</f>
        <v>975.34376734986506</v>
      </c>
    </row>
    <row r="1383" spans="1:5" ht="12.75" x14ac:dyDescent="0.2">
      <c r="A1383" s="6">
        <v>1382</v>
      </c>
      <c r="B1383" s="6">
        <f>Formatted!E1383/Formatted!R1383</f>
        <v>39784.602658161937</v>
      </c>
      <c r="C1383" s="6">
        <f>Formatted!I1383/Formatted!R1383</f>
        <v>3.5941259910807423E-3</v>
      </c>
      <c r="D1383" s="6">
        <f>Formatted!J1383/Formatted!R1383</f>
        <v>1.0164590652720204E-2</v>
      </c>
      <c r="E1383" s="6">
        <f>Formatted!U1383/Formatted!R1383</f>
        <v>1209.0515726052733</v>
      </c>
    </row>
    <row r="1384" spans="1:5" ht="12.75" x14ac:dyDescent="0.2">
      <c r="A1384" s="6">
        <v>1383</v>
      </c>
      <c r="B1384" s="6">
        <f>Formatted!E1384/Formatted!R1384</f>
        <v>45697.304006474275</v>
      </c>
      <c r="C1384" s="6">
        <f>Formatted!I1384/Formatted!R1384</f>
        <v>3.6614350624112157E-3</v>
      </c>
      <c r="D1384" s="6">
        <f>Formatted!J1384/Formatted!R1384</f>
        <v>1.0569589869153385E-2</v>
      </c>
      <c r="E1384" s="6">
        <f>Formatted!U1384/Formatted!R1384</f>
        <v>1299.9163198830936</v>
      </c>
    </row>
    <row r="1385" spans="1:5" ht="12.75" x14ac:dyDescent="0.2">
      <c r="A1385" s="6">
        <v>1384</v>
      </c>
      <c r="B1385" s="6">
        <f>Formatted!E1385/Formatted!R1385</f>
        <v>48799.085750330414</v>
      </c>
      <c r="C1385" s="6">
        <f>Formatted!I1385/Formatted!R1385</f>
        <v>3.6346905248521963E-3</v>
      </c>
      <c r="D1385" s="6">
        <f>Formatted!J1385/Formatted!R1385</f>
        <v>1.0717288867029462E-2</v>
      </c>
      <c r="E1385" s="6">
        <f>Formatted!U1385/Formatted!R1385</f>
        <v>1487.0499726677042</v>
      </c>
    </row>
    <row r="1386" spans="1:5" ht="12.75" x14ac:dyDescent="0.2">
      <c r="A1386" s="6">
        <v>1385</v>
      </c>
      <c r="B1386" s="6">
        <f>Formatted!E1386/Formatted!R1386</f>
        <v>52174.275181165227</v>
      </c>
      <c r="C1386" s="6">
        <f>Formatted!I1386/Formatted!R1386</f>
        <v>3.4175320070461007E-3</v>
      </c>
      <c r="D1386" s="6">
        <f>Formatted!J1386/Formatted!R1386</f>
        <v>1.0167666595619186E-2</v>
      </c>
      <c r="E1386" s="6">
        <f>Formatted!U1386/Formatted!R1386</f>
        <v>1632.6102789873137</v>
      </c>
    </row>
    <row r="1387" spans="1:5" ht="12.75" x14ac:dyDescent="0.2">
      <c r="A1387" s="6">
        <v>1386</v>
      </c>
      <c r="B1387" s="6">
        <f>Formatted!E1387/Formatted!R1387</f>
        <v>59105.121185957898</v>
      </c>
      <c r="C1387" s="6">
        <f>Formatted!I1387/Formatted!R1387</f>
        <v>3.2576014869029873E-3</v>
      </c>
      <c r="D1387" s="6">
        <f>Formatted!J1387/Formatted!R1387</f>
        <v>9.8966978878102969E-3</v>
      </c>
      <c r="E1387" s="6">
        <f>Formatted!U1387/Formatted!R1387</f>
        <v>1997.0711139178466</v>
      </c>
    </row>
    <row r="1388" spans="1:5" ht="12.75" x14ac:dyDescent="0.2">
      <c r="A1388" s="6">
        <v>1387</v>
      </c>
      <c r="B1388" s="6">
        <f>Formatted!E1388/Formatted!R1388</f>
        <v>58803.299399671771</v>
      </c>
      <c r="C1388" s="6">
        <f>Formatted!I1388/Formatted!R1388</f>
        <v>3.1782737845981687E-3</v>
      </c>
      <c r="D1388" s="6">
        <f>Formatted!J1388/Formatted!R1388</f>
        <v>9.79074935004535E-3</v>
      </c>
      <c r="E1388" s="6">
        <f>Formatted!U1388/Formatted!R1388</f>
        <v>2347.4544408073516</v>
      </c>
    </row>
    <row r="1389" spans="1:5" ht="12.75" x14ac:dyDescent="0.2">
      <c r="A1389" s="6">
        <v>1388</v>
      </c>
      <c r="B1389" s="6">
        <f>Formatted!E1389/Formatted!R1389</f>
        <v>49610.010197613206</v>
      </c>
      <c r="C1389" s="6">
        <f>Formatted!I1389/Formatted!R1389</f>
        <v>3.1002949039495081E-3</v>
      </c>
      <c r="D1389" s="6">
        <f>Formatted!J1389/Formatted!R1389</f>
        <v>9.5553289419287278E-3</v>
      </c>
      <c r="E1389" s="6">
        <f>Formatted!U1389/Formatted!R1389</f>
        <v>1749.3592040349474</v>
      </c>
    </row>
    <row r="1390" spans="1:5" ht="12.75" x14ac:dyDescent="0.2">
      <c r="A1390" s="6">
        <v>1389</v>
      </c>
      <c r="B1390" s="6">
        <f>Formatted!E1390/Formatted!R1390</f>
        <v>45831.775455000985</v>
      </c>
      <c r="C1390" s="6">
        <f>Formatted!I1390/Formatted!R1390</f>
        <v>3.2176537858910497E-3</v>
      </c>
      <c r="D1390" s="6">
        <f>Formatted!J1390/Formatted!R1390</f>
        <v>9.5966036242189131E-3</v>
      </c>
      <c r="E1390" s="6">
        <f>Formatted!U1390/Formatted!R1390</f>
        <v>1574.0693024688853</v>
      </c>
    </row>
    <row r="1391" spans="1:5" ht="12.75" x14ac:dyDescent="0.2">
      <c r="A1391" s="6">
        <v>1390</v>
      </c>
      <c r="B1391" s="6">
        <f>Formatted!E1391/Formatted!R1391</f>
        <v>49379.54384663151</v>
      </c>
      <c r="C1391" s="6">
        <f>Formatted!I1391/Formatted!R1391</f>
        <v>3.1532990123654243E-3</v>
      </c>
      <c r="D1391" s="6">
        <f>Formatted!J1391/Formatted!R1391</f>
        <v>9.6467090281974668E-3</v>
      </c>
      <c r="E1391" s="6">
        <f>Formatted!U1391/Formatted!R1391</f>
        <v>1493.8404481390248</v>
      </c>
    </row>
    <row r="1392" spans="1:5" ht="12.75" x14ac:dyDescent="0.2">
      <c r="A1392" s="6">
        <v>1391</v>
      </c>
      <c r="B1392" s="6">
        <f>Formatted!E1392/Formatted!R1392</f>
        <v>46000.596917698393</v>
      </c>
      <c r="C1392" s="6">
        <f>Formatted!I1392/Formatted!R1392</f>
        <v>2.9592990642693744E-3</v>
      </c>
      <c r="D1392" s="6">
        <f>Formatted!J1392/Formatted!R1392</f>
        <v>9.0137188604845504E-3</v>
      </c>
      <c r="E1392" s="6">
        <f>Formatted!U1392/Formatted!R1392</f>
        <v>1308.2918583085689</v>
      </c>
    </row>
    <row r="1393" spans="1:5" ht="12.75" x14ac:dyDescent="0.2">
      <c r="A1393" s="6">
        <v>1392</v>
      </c>
      <c r="B1393" s="6">
        <f>Formatted!E1393/Formatted!R1393</f>
        <v>20358.667291617843</v>
      </c>
      <c r="C1393" s="6">
        <f>Formatted!I1393/Formatted!R1393</f>
        <v>0</v>
      </c>
      <c r="D1393" s="6">
        <f>Formatted!J1393/Formatted!R1393</f>
        <v>0</v>
      </c>
      <c r="E1393" s="6">
        <f>Formatted!U1393/Formatted!R1393</f>
        <v>0</v>
      </c>
    </row>
    <row r="1394" spans="1:5" ht="12.75" x14ac:dyDescent="0.2">
      <c r="A1394" s="6">
        <v>1393</v>
      </c>
      <c r="B1394" s="6">
        <f>Formatted!E1394/Formatted!R1394</f>
        <v>20802.351203360133</v>
      </c>
      <c r="C1394" s="6">
        <f>Formatted!I1394/Formatted!R1394</f>
        <v>0</v>
      </c>
      <c r="D1394" s="6">
        <f>Formatted!J1394/Formatted!R1394</f>
        <v>0</v>
      </c>
      <c r="E1394" s="6">
        <f>Formatted!U1394/Formatted!R1394</f>
        <v>0</v>
      </c>
    </row>
    <row r="1395" spans="1:5" ht="12.75" x14ac:dyDescent="0.2">
      <c r="A1395" s="6">
        <v>1394</v>
      </c>
      <c r="B1395" s="6">
        <f>Formatted!E1395/Formatted!R1395</f>
        <v>24223.324453011312</v>
      </c>
      <c r="C1395" s="6">
        <f>Formatted!I1395/Formatted!R1395</f>
        <v>0</v>
      </c>
      <c r="D1395" s="6">
        <f>Formatted!J1395/Formatted!R1395</f>
        <v>0</v>
      </c>
      <c r="E1395" s="6">
        <f>Formatted!U1395/Formatted!R1395</f>
        <v>0</v>
      </c>
    </row>
    <row r="1396" spans="1:5" ht="12.75" x14ac:dyDescent="0.2">
      <c r="A1396" s="6">
        <v>1395</v>
      </c>
      <c r="B1396" s="6">
        <f>Formatted!E1396/Formatted!R1396</f>
        <v>28669.406804977152</v>
      </c>
      <c r="C1396" s="6">
        <f>Formatted!I1396/Formatted!R1396</f>
        <v>0</v>
      </c>
      <c r="D1396" s="6">
        <f>Formatted!J1396/Formatted!R1396</f>
        <v>0</v>
      </c>
      <c r="E1396" s="6">
        <f>Formatted!U1396/Formatted!R1396</f>
        <v>0</v>
      </c>
    </row>
    <row r="1397" spans="1:5" ht="12.75" x14ac:dyDescent="0.2">
      <c r="A1397" s="6">
        <v>1396</v>
      </c>
      <c r="B1397" s="6">
        <f>Formatted!E1397/Formatted!R1397</f>
        <v>34624.486743327725</v>
      </c>
      <c r="C1397" s="6">
        <f>Formatted!I1397/Formatted!R1397</f>
        <v>0</v>
      </c>
      <c r="D1397" s="6">
        <f>Formatted!J1397/Formatted!R1397</f>
        <v>0</v>
      </c>
      <c r="E1397" s="6">
        <f>Formatted!U1397/Formatted!R1397</f>
        <v>0</v>
      </c>
    </row>
    <row r="1398" spans="1:5" ht="12.75" x14ac:dyDescent="0.2">
      <c r="A1398" s="6">
        <v>1397</v>
      </c>
      <c r="B1398" s="6">
        <f>Formatted!E1398/Formatted!R1398</f>
        <v>36289.879619142448</v>
      </c>
      <c r="C1398" s="6">
        <f>Formatted!I1398/Formatted!R1398</f>
        <v>0</v>
      </c>
      <c r="D1398" s="6">
        <f>Formatted!J1398/Formatted!R1398</f>
        <v>0</v>
      </c>
      <c r="E1398" s="6">
        <f>Formatted!U1398/Formatted!R1398</f>
        <v>0</v>
      </c>
    </row>
    <row r="1399" spans="1:5" ht="12.75" x14ac:dyDescent="0.2">
      <c r="A1399" s="6">
        <v>1398</v>
      </c>
      <c r="B1399" s="6">
        <f>Formatted!E1399/Formatted!R1399</f>
        <v>42402.066314698772</v>
      </c>
      <c r="C1399" s="6">
        <f>Formatted!I1399/Formatted!R1399</f>
        <v>0</v>
      </c>
      <c r="D1399" s="6">
        <f>Formatted!J1399/Formatted!R1399</f>
        <v>0</v>
      </c>
      <c r="E1399" s="6">
        <f>Formatted!U1399/Formatted!R1399</f>
        <v>0</v>
      </c>
    </row>
    <row r="1400" spans="1:5" ht="12.75" x14ac:dyDescent="0.2">
      <c r="A1400" s="6">
        <v>1399</v>
      </c>
      <c r="B1400" s="6">
        <f>Formatted!E1400/Formatted!R1400</f>
        <v>49817.444690265489</v>
      </c>
      <c r="C1400" s="6">
        <f>Formatted!I1400/Formatted!R1400</f>
        <v>0</v>
      </c>
      <c r="D1400" s="6">
        <f>Formatted!J1400/Formatted!R1400</f>
        <v>0</v>
      </c>
      <c r="E1400" s="6">
        <f>Formatted!U1400/Formatted!R1400</f>
        <v>0</v>
      </c>
    </row>
    <row r="1401" spans="1:5" ht="12.75" x14ac:dyDescent="0.2">
      <c r="A1401" s="6">
        <v>1400</v>
      </c>
      <c r="B1401" s="6">
        <f>Formatted!E1401/Formatted!R1401</f>
        <v>27433.192512203099</v>
      </c>
      <c r="C1401" s="6">
        <f>Formatted!I1401/Formatted!R1401</f>
        <v>0</v>
      </c>
      <c r="D1401" s="6">
        <f>Formatted!J1401/Formatted!R1401</f>
        <v>0</v>
      </c>
      <c r="E1401" s="6">
        <f>Formatted!U1401/Formatted!R1401</f>
        <v>0</v>
      </c>
    </row>
    <row r="1402" spans="1:5" ht="12.75" x14ac:dyDescent="0.2">
      <c r="A1402" s="6">
        <v>1401</v>
      </c>
      <c r="B1402" s="6">
        <f>Formatted!E1402/Formatted!R1402</f>
        <v>33113.435282676815</v>
      </c>
      <c r="C1402" s="6">
        <f>Formatted!I1402/Formatted!R1402</f>
        <v>0</v>
      </c>
      <c r="D1402" s="6">
        <f>Formatted!J1402/Formatted!R1402</f>
        <v>0</v>
      </c>
      <c r="E1402" s="6">
        <f>Formatted!U1402/Formatted!R1402</f>
        <v>0</v>
      </c>
    </row>
    <row r="1403" spans="1:5" ht="12.75" x14ac:dyDescent="0.2">
      <c r="A1403" s="6">
        <v>1402</v>
      </c>
      <c r="B1403" s="6">
        <f>Formatted!E1403/Formatted!R1403</f>
        <v>34714.143942280214</v>
      </c>
      <c r="C1403" s="6">
        <f>Formatted!I1403/Formatted!R1403</f>
        <v>0</v>
      </c>
      <c r="D1403" s="6">
        <f>Formatted!J1403/Formatted!R1403</f>
        <v>0</v>
      </c>
      <c r="E1403" s="6">
        <f>Formatted!U1403/Formatted!R1403</f>
        <v>0</v>
      </c>
    </row>
    <row r="1404" spans="1:5" ht="12.75" x14ac:dyDescent="0.2">
      <c r="A1404" s="6">
        <v>1403</v>
      </c>
      <c r="B1404" s="6">
        <f>Formatted!E1404/Formatted!R1404</f>
        <v>40605.886455453969</v>
      </c>
      <c r="C1404" s="6">
        <f>Formatted!I1404/Formatted!R1404</f>
        <v>0</v>
      </c>
      <c r="D1404" s="6">
        <f>Formatted!J1404/Formatted!R1404</f>
        <v>0</v>
      </c>
      <c r="E1404" s="6">
        <f>Formatted!U1404/Formatted!R1404</f>
        <v>0</v>
      </c>
    </row>
    <row r="1405" spans="1:5" ht="12.75" x14ac:dyDescent="0.2">
      <c r="A1405" s="6">
        <v>1404</v>
      </c>
      <c r="B1405" s="6">
        <f>Formatted!E1405/Formatted!R1405</f>
        <v>47789.324902678112</v>
      </c>
      <c r="C1405" s="6">
        <f>Formatted!I1405/Formatted!R1405</f>
        <v>0</v>
      </c>
      <c r="D1405" s="6">
        <f>Formatted!J1405/Formatted!R1405</f>
        <v>0</v>
      </c>
      <c r="E1405" s="6">
        <f>Formatted!U1405/Formatted!R1405</f>
        <v>0</v>
      </c>
    </row>
    <row r="1406" spans="1:5" ht="12.75" x14ac:dyDescent="0.2">
      <c r="A1406" s="6">
        <v>1405</v>
      </c>
      <c r="B1406" s="6">
        <f>Formatted!E1406/Formatted!R1406</f>
        <v>19317.865787476643</v>
      </c>
      <c r="C1406" s="6">
        <f>Formatted!I1406/Formatted!R1406</f>
        <v>2.7855659997694502E-3</v>
      </c>
      <c r="D1406" s="6">
        <f>Formatted!J1406/Formatted!R1406</f>
        <v>0</v>
      </c>
      <c r="E1406" s="6">
        <f>Formatted!U1406/Formatted!R1406</f>
        <v>319.07845772060284</v>
      </c>
    </row>
    <row r="1407" spans="1:5" ht="12.75" x14ac:dyDescent="0.2">
      <c r="A1407" s="6">
        <v>1406</v>
      </c>
      <c r="B1407" s="6">
        <f>Formatted!E1407/Formatted!R1407</f>
        <v>19658.0551513758</v>
      </c>
      <c r="C1407" s="6">
        <f>Formatted!I1407/Formatted!R1407</f>
        <v>2.9384580010917241E-3</v>
      </c>
      <c r="D1407" s="6">
        <f>Formatted!J1407/Formatted!R1407</f>
        <v>0</v>
      </c>
      <c r="E1407" s="6">
        <f>Formatted!U1407/Formatted!R1407</f>
        <v>298.32853875708435</v>
      </c>
    </row>
    <row r="1408" spans="1:5" ht="12.75" x14ac:dyDescent="0.2">
      <c r="A1408" s="6">
        <v>1407</v>
      </c>
      <c r="B1408" s="6">
        <f>Formatted!E1408/Formatted!R1408</f>
        <v>21556.631716356369</v>
      </c>
      <c r="C1408" s="6">
        <f>Formatted!I1408/Formatted!R1408</f>
        <v>2.9835605095616191E-3</v>
      </c>
      <c r="D1408" s="6">
        <f>Formatted!J1408/Formatted!R1408</f>
        <v>7.1208214331525254E-3</v>
      </c>
      <c r="E1408" s="6">
        <f>Formatted!U1408/Formatted!R1408</f>
        <v>344.13497592062896</v>
      </c>
    </row>
    <row r="1409" spans="1:5" ht="12.75" x14ac:dyDescent="0.2">
      <c r="A1409" s="6">
        <v>1408</v>
      </c>
      <c r="B1409" s="6">
        <f>Formatted!E1409/Formatted!R1409</f>
        <v>26346.459820087181</v>
      </c>
      <c r="C1409" s="6">
        <f>Formatted!I1409/Formatted!R1409</f>
        <v>2.8764401808079021E-3</v>
      </c>
      <c r="D1409" s="6">
        <f>Formatted!J1409/Formatted!R1409</f>
        <v>7.0069718490519545E-3</v>
      </c>
      <c r="E1409" s="6">
        <f>Formatted!U1409/Formatted!R1409</f>
        <v>414.05817085462837</v>
      </c>
    </row>
    <row r="1410" spans="1:5" ht="12.75" x14ac:dyDescent="0.2">
      <c r="A1410" s="6">
        <v>1409</v>
      </c>
      <c r="B1410" s="6">
        <f>Formatted!E1410/Formatted!R1410</f>
        <v>30163.649761402929</v>
      </c>
      <c r="C1410" s="6">
        <f>Formatted!I1410/Formatted!R1410</f>
        <v>3.0511051796585985E-3</v>
      </c>
      <c r="D1410" s="6">
        <f>Formatted!J1410/Formatted!R1410</f>
        <v>7.7521793366968341E-3</v>
      </c>
      <c r="E1410" s="6">
        <f>Formatted!U1410/Formatted!R1410</f>
        <v>417.15980911402306</v>
      </c>
    </row>
    <row r="1411" spans="1:5" ht="12.75" x14ac:dyDescent="0.2">
      <c r="A1411" s="6">
        <v>1410</v>
      </c>
      <c r="B1411" s="6">
        <f>Formatted!E1411/Formatted!R1411</f>
        <v>30878.315218400079</v>
      </c>
      <c r="C1411" s="6">
        <f>Formatted!I1411/Formatted!R1411</f>
        <v>3.0981645446421431E-3</v>
      </c>
      <c r="D1411" s="6">
        <f>Formatted!J1411/Formatted!R1411</f>
        <v>7.9813717161946792E-3</v>
      </c>
      <c r="E1411" s="6">
        <f>Formatted!U1411/Formatted!R1411</f>
        <v>461.86369366337641</v>
      </c>
    </row>
    <row r="1412" spans="1:5" ht="12.75" x14ac:dyDescent="0.2">
      <c r="A1412" s="6">
        <v>1411</v>
      </c>
      <c r="B1412" s="6">
        <f>Formatted!E1412/Formatted!R1412</f>
        <v>32161.541610353153</v>
      </c>
      <c r="C1412" s="6">
        <f>Formatted!I1412/Formatted!R1412</f>
        <v>3.1272369577596331E-3</v>
      </c>
      <c r="D1412" s="6">
        <f>Formatted!J1412/Formatted!R1412</f>
        <v>8.0721513744355204E-3</v>
      </c>
      <c r="E1412" s="6">
        <f>Formatted!U1412/Formatted!R1412</f>
        <v>471.88033003382861</v>
      </c>
    </row>
    <row r="1413" spans="1:5" ht="12.75" x14ac:dyDescent="0.2">
      <c r="A1413" s="6">
        <v>1412</v>
      </c>
      <c r="B1413" s="6">
        <f>Formatted!E1413/Formatted!R1413</f>
        <v>36448.692646998177</v>
      </c>
      <c r="C1413" s="6">
        <f>Formatted!I1413/Formatted!R1413</f>
        <v>3.1464462267988243E-3</v>
      </c>
      <c r="D1413" s="6">
        <f>Formatted!J1413/Formatted!R1413</f>
        <v>8.1005080400169006E-3</v>
      </c>
      <c r="E1413" s="6">
        <f>Formatted!U1413/Formatted!R1413</f>
        <v>560.48848777454384</v>
      </c>
    </row>
    <row r="1414" spans="1:5" ht="12.75" x14ac:dyDescent="0.2">
      <c r="A1414" s="6">
        <v>1413</v>
      </c>
      <c r="B1414" s="6">
        <f>Formatted!E1414/Formatted!R1414</f>
        <v>39267.862768033126</v>
      </c>
      <c r="C1414" s="6">
        <f>Formatted!I1414/Formatted!R1414</f>
        <v>3.0936616212789386E-3</v>
      </c>
      <c r="D1414" s="6">
        <f>Formatted!J1414/Formatted!R1414</f>
        <v>8.03661859095995E-3</v>
      </c>
      <c r="E1414" s="6">
        <f>Formatted!U1414/Formatted!R1414</f>
        <v>642.68402063680878</v>
      </c>
    </row>
    <row r="1415" spans="1:5" ht="12.75" x14ac:dyDescent="0.2">
      <c r="A1415" s="6">
        <v>1414</v>
      </c>
      <c r="B1415" s="6">
        <f>Formatted!E1415/Formatted!R1415</f>
        <v>35704.999876047812</v>
      </c>
      <c r="C1415" s="6">
        <f>Formatted!I1415/Formatted!R1415</f>
        <v>3.0361602809289697E-3</v>
      </c>
      <c r="D1415" s="6">
        <f>Formatted!J1415/Formatted!R1415</f>
        <v>7.9253085246194857E-3</v>
      </c>
      <c r="E1415" s="6">
        <f>Formatted!U1415/Formatted!R1415</f>
        <v>582.09302878491405</v>
      </c>
    </row>
    <row r="1416" spans="1:5" ht="12.75" x14ac:dyDescent="0.2">
      <c r="A1416" s="6">
        <v>1415</v>
      </c>
      <c r="B1416" s="6">
        <f>Formatted!E1416/Formatted!R1416</f>
        <v>34751.851619985398</v>
      </c>
      <c r="C1416" s="6">
        <f>Formatted!I1416/Formatted!R1416</f>
        <v>2.908291364989807E-3</v>
      </c>
      <c r="D1416" s="6">
        <f>Formatted!J1416/Formatted!R1416</f>
        <v>7.6358252924549662E-3</v>
      </c>
      <c r="E1416" s="6">
        <f>Formatted!U1416/Formatted!R1416</f>
        <v>557.59852019193079</v>
      </c>
    </row>
    <row r="1417" spans="1:5" ht="12.75" x14ac:dyDescent="0.2">
      <c r="A1417" s="6">
        <v>1416</v>
      </c>
      <c r="B1417" s="6">
        <f>Formatted!E1417/Formatted!R1417</f>
        <v>37049.85541378129</v>
      </c>
      <c r="C1417" s="6">
        <f>Formatted!I1417/Formatted!R1417</f>
        <v>2.8990164593814269E-3</v>
      </c>
      <c r="D1417" s="6">
        <f>Formatted!J1417/Formatted!R1417</f>
        <v>7.5842401299479889E-3</v>
      </c>
      <c r="E1417" s="6">
        <f>Formatted!U1417/Formatted!R1417</f>
        <v>601.62228854632849</v>
      </c>
    </row>
    <row r="1418" spans="1:5" ht="12.75" x14ac:dyDescent="0.2">
      <c r="A1418" s="6">
        <v>1417</v>
      </c>
      <c r="B1418" s="6">
        <f>Formatted!E1418/Formatted!R1418</f>
        <v>33758.978061652524</v>
      </c>
      <c r="C1418" s="6">
        <f>Formatted!I1418/Formatted!R1418</f>
        <v>2.8807997189506294E-3</v>
      </c>
      <c r="D1418" s="6">
        <f>Formatted!J1418/Formatted!R1418</f>
        <v>7.5821824950897902E-3</v>
      </c>
      <c r="E1418" s="6">
        <f>Formatted!U1418/Formatted!R1418</f>
        <v>550.85918530650724</v>
      </c>
    </row>
    <row r="1419" spans="1:5" ht="12.75" x14ac:dyDescent="0.2">
      <c r="A1419" s="6">
        <v>1418</v>
      </c>
      <c r="B1419" s="6">
        <f>Formatted!E1419/Formatted!R1419</f>
        <v>1087.7624011764706</v>
      </c>
      <c r="C1419" s="6">
        <f>Formatted!I1419/Formatted!R1419</f>
        <v>0</v>
      </c>
      <c r="D1419" s="6">
        <f>Formatted!J1419/Formatted!R1419</f>
        <v>0</v>
      </c>
      <c r="E1419" s="6">
        <f>Formatted!U1419/Formatted!R1419</f>
        <v>0</v>
      </c>
    </row>
    <row r="1420" spans="1:5" ht="12.75" x14ac:dyDescent="0.2">
      <c r="A1420" s="6">
        <v>1419</v>
      </c>
      <c r="B1420" s="6">
        <f>Formatted!E1420/Formatted!R1420</f>
        <v>1490.3610325696557</v>
      </c>
      <c r="C1420" s="6">
        <f>Formatted!I1420/Formatted!R1420</f>
        <v>1.4860500577843041E-3</v>
      </c>
      <c r="D1420" s="6">
        <f>Formatted!J1420/Formatted!R1420</f>
        <v>0</v>
      </c>
      <c r="E1420" s="6">
        <f>Formatted!U1420/Formatted!R1420</f>
        <v>0</v>
      </c>
    </row>
    <row r="1421" spans="1:5" ht="12.75" x14ac:dyDescent="0.2">
      <c r="A1421" s="6">
        <v>1420</v>
      </c>
      <c r="B1421" s="6">
        <f>Formatted!E1421/Formatted!R1421</f>
        <v>1587.5058285506166</v>
      </c>
      <c r="C1421" s="6">
        <f>Formatted!I1421/Formatted!R1421</f>
        <v>1.4662429287262602E-3</v>
      </c>
      <c r="D1421" s="6">
        <f>Formatted!J1421/Formatted!R1421</f>
        <v>0</v>
      </c>
      <c r="E1421" s="6">
        <f>Formatted!U1421/Formatted!R1421</f>
        <v>0</v>
      </c>
    </row>
    <row r="1422" spans="1:5" ht="12.75" x14ac:dyDescent="0.2">
      <c r="A1422" s="6">
        <v>1421</v>
      </c>
      <c r="B1422" s="6">
        <f>Formatted!E1422/Formatted!R1422</f>
        <v>1969.5627133150881</v>
      </c>
      <c r="C1422" s="6">
        <f>Formatted!I1422/Formatted!R1422</f>
        <v>1.4294385681897965E-3</v>
      </c>
      <c r="D1422" s="6">
        <f>Formatted!J1422/Formatted!R1422</f>
        <v>0</v>
      </c>
      <c r="E1422" s="6">
        <f>Formatted!U1422/Formatted!R1422</f>
        <v>0</v>
      </c>
    </row>
    <row r="1423" spans="1:5" ht="12.75" x14ac:dyDescent="0.2">
      <c r="A1423" s="6">
        <v>1422</v>
      </c>
      <c r="B1423" s="6">
        <f>Formatted!E1423/Formatted!R1423</f>
        <v>2135.3328468129589</v>
      </c>
      <c r="C1423" s="6">
        <f>Formatted!I1423/Formatted!R1423</f>
        <v>1.2999949548932255E-3</v>
      </c>
      <c r="D1423" s="6">
        <f>Formatted!J1423/Formatted!R1423</f>
        <v>0</v>
      </c>
      <c r="E1423" s="6">
        <f>Formatted!U1423/Formatted!R1423</f>
        <v>0</v>
      </c>
    </row>
    <row r="1424" spans="1:5" ht="12.75" x14ac:dyDescent="0.2">
      <c r="A1424" s="6">
        <v>1423</v>
      </c>
      <c r="B1424" s="6">
        <f>Formatted!E1424/Formatted!R1424</f>
        <v>2194.3726506349003</v>
      </c>
      <c r="C1424" s="6">
        <f>Formatted!I1424/Formatted!R1424</f>
        <v>1.1988650353503968E-3</v>
      </c>
      <c r="D1424" s="6">
        <f>Formatted!J1424/Formatted!R1424</f>
        <v>0</v>
      </c>
      <c r="E1424" s="6">
        <f>Formatted!U1424/Formatted!R1424</f>
        <v>0</v>
      </c>
    </row>
    <row r="1425" spans="1:5" ht="12.75" x14ac:dyDescent="0.2">
      <c r="A1425" s="6">
        <v>1424</v>
      </c>
      <c r="B1425" s="6">
        <f>Formatted!E1425/Formatted!R1425</f>
        <v>2278.6241800113521</v>
      </c>
      <c r="C1425" s="6">
        <f>Formatted!I1425/Formatted!R1425</f>
        <v>1.1433316894790223E-3</v>
      </c>
      <c r="D1425" s="6">
        <f>Formatted!J1425/Formatted!R1425</f>
        <v>0</v>
      </c>
      <c r="E1425" s="6">
        <f>Formatted!U1425/Formatted!R1425</f>
        <v>0</v>
      </c>
    </row>
    <row r="1426" spans="1:5" ht="12.75" x14ac:dyDescent="0.2">
      <c r="A1426" s="6">
        <v>1425</v>
      </c>
      <c r="B1426" s="6">
        <f>Formatted!E1426/Formatted!R1426</f>
        <v>2736.4871022566003</v>
      </c>
      <c r="C1426" s="6">
        <f>Formatted!I1426/Formatted!R1426</f>
        <v>1.1226465382565172E-3</v>
      </c>
      <c r="D1426" s="6">
        <f>Formatted!J1426/Formatted!R1426</f>
        <v>0</v>
      </c>
      <c r="E1426" s="6">
        <f>Formatted!U1426/Formatted!R1426</f>
        <v>0</v>
      </c>
    </row>
    <row r="1427" spans="1:5" ht="12.75" x14ac:dyDescent="0.2">
      <c r="A1427" s="6">
        <v>1426</v>
      </c>
      <c r="B1427" s="6">
        <f>Formatted!E1427/Formatted!R1427</f>
        <v>3302.9239393996622</v>
      </c>
      <c r="C1427" s="6">
        <f>Formatted!I1427/Formatted!R1427</f>
        <v>1.1474301855975478E-3</v>
      </c>
      <c r="D1427" s="6">
        <f>Formatted!J1427/Formatted!R1427</f>
        <v>0</v>
      </c>
      <c r="E1427" s="6">
        <f>Formatted!U1427/Formatted!R1427</f>
        <v>0</v>
      </c>
    </row>
    <row r="1428" spans="1:5" ht="12.75" x14ac:dyDescent="0.2">
      <c r="A1428" s="6">
        <v>1427</v>
      </c>
      <c r="B1428" s="6">
        <f>Formatted!E1428/Formatted!R1428</f>
        <v>3190.8350109056391</v>
      </c>
      <c r="C1428" s="6">
        <f>Formatted!I1428/Formatted!R1428</f>
        <v>1.1320064900191544E-3</v>
      </c>
      <c r="D1428" s="6">
        <f>Formatted!J1428/Formatted!R1428</f>
        <v>0</v>
      </c>
      <c r="E1428" s="6">
        <f>Formatted!U1428/Formatted!R1428</f>
        <v>0</v>
      </c>
    </row>
    <row r="1429" spans="1:5" ht="12.75" x14ac:dyDescent="0.2">
      <c r="A1429" s="6">
        <v>1428</v>
      </c>
      <c r="B1429" s="6">
        <f>Formatted!E1429/Formatted!R1429</f>
        <v>3232.8112002162552</v>
      </c>
      <c r="C1429" s="6">
        <f>Formatted!I1429/Formatted!R1429</f>
        <v>1.0666336276806631E-3</v>
      </c>
      <c r="D1429" s="6">
        <f>Formatted!J1429/Formatted!R1429</f>
        <v>0</v>
      </c>
      <c r="E1429" s="6">
        <f>Formatted!U1429/Formatted!R1429</f>
        <v>0</v>
      </c>
    </row>
    <row r="1430" spans="1:5" ht="12.75" x14ac:dyDescent="0.2">
      <c r="A1430" s="6">
        <v>1429</v>
      </c>
      <c r="B1430" s="6">
        <f>Formatted!E1430/Formatted!R1430</f>
        <v>3702.051167057612</v>
      </c>
      <c r="C1430" s="6">
        <f>Formatted!I1430/Formatted!R1430</f>
        <v>1.0620020469503176E-3</v>
      </c>
      <c r="D1430" s="6">
        <f>Formatted!J1430/Formatted!R1430</f>
        <v>0</v>
      </c>
      <c r="E1430" s="6">
        <f>Formatted!U1430/Formatted!R1430</f>
        <v>0</v>
      </c>
    </row>
    <row r="1431" spans="1:5" ht="12.75" x14ac:dyDescent="0.2">
      <c r="A1431" s="6">
        <v>1430</v>
      </c>
      <c r="B1431" s="6">
        <f>Formatted!E1431/Formatted!R1431</f>
        <v>3566.7309111917066</v>
      </c>
      <c r="C1431" s="6">
        <f>Formatted!I1431/Formatted!R1431</f>
        <v>8.5495814855354366E-4</v>
      </c>
      <c r="D1431" s="6">
        <f>Formatted!J1431/Formatted!R1431</f>
        <v>0</v>
      </c>
      <c r="E1431" s="6">
        <f>Formatted!U1431/Formatted!R1431</f>
        <v>0</v>
      </c>
    </row>
    <row r="1432" spans="1:5" ht="12.75" x14ac:dyDescent="0.2">
      <c r="A1432" s="6">
        <v>1431</v>
      </c>
      <c r="B1432" s="6">
        <f>Formatted!E1432/Formatted!R1432</f>
        <v>3308.5123545437268</v>
      </c>
      <c r="C1432" s="6">
        <f>Formatted!I1432/Formatted!R1432</f>
        <v>0</v>
      </c>
      <c r="D1432" s="6">
        <f>Formatted!J1432/Formatted!R1432</f>
        <v>0</v>
      </c>
      <c r="E1432" s="6">
        <f>Formatted!U1432/Formatted!R1432</f>
        <v>118.68809528837828</v>
      </c>
    </row>
    <row r="1433" spans="1:5" ht="12.75" x14ac:dyDescent="0.2">
      <c r="A1433" s="6">
        <v>1432</v>
      </c>
      <c r="B1433" s="6">
        <f>Formatted!E1433/Formatted!R1433</f>
        <v>3556.8862102457247</v>
      </c>
      <c r="C1433" s="6">
        <f>Formatted!I1433/Formatted!R1433</f>
        <v>1.8702105537894121E-3</v>
      </c>
      <c r="D1433" s="6">
        <f>Formatted!J1433/Formatted!R1433</f>
        <v>0</v>
      </c>
      <c r="E1433" s="6">
        <f>Formatted!U1433/Formatted!R1433</f>
        <v>109.10631233500344</v>
      </c>
    </row>
    <row r="1434" spans="1:5" ht="12.75" x14ac:dyDescent="0.2">
      <c r="A1434" s="6">
        <v>1433</v>
      </c>
      <c r="B1434" s="6">
        <f>Formatted!E1434/Formatted!R1434</f>
        <v>4032.0720915706311</v>
      </c>
      <c r="C1434" s="6">
        <f>Formatted!I1434/Formatted!R1434</f>
        <v>2.010239060018449E-3</v>
      </c>
      <c r="D1434" s="6">
        <f>Formatted!J1434/Formatted!R1434</f>
        <v>3.2967227995479124E-3</v>
      </c>
      <c r="E1434" s="6">
        <f>Formatted!U1434/Formatted!R1434</f>
        <v>115.57575991062141</v>
      </c>
    </row>
    <row r="1435" spans="1:5" ht="12.75" x14ac:dyDescent="0.2">
      <c r="A1435" s="6">
        <v>1434</v>
      </c>
      <c r="B1435" s="6">
        <f>Formatted!E1435/Formatted!R1435</f>
        <v>4889.2799906466689</v>
      </c>
      <c r="C1435" s="6">
        <f>Formatted!I1435/Formatted!R1435</f>
        <v>1.9244259611749357E-3</v>
      </c>
      <c r="D1435" s="6">
        <f>Formatted!J1435/Formatted!R1435</f>
        <v>2.982576143324497E-3</v>
      </c>
      <c r="E1435" s="6">
        <f>Formatted!U1435/Formatted!R1435</f>
        <v>159.53110965906234</v>
      </c>
    </row>
    <row r="1436" spans="1:5" ht="12.75" x14ac:dyDescent="0.2">
      <c r="A1436" s="6">
        <v>1435</v>
      </c>
      <c r="B1436" s="6">
        <f>Formatted!E1436/Formatted!R1436</f>
        <v>6080.789964040825</v>
      </c>
      <c r="C1436" s="6">
        <f>Formatted!I1436/Formatted!R1436</f>
        <v>2.0264042327369008E-3</v>
      </c>
      <c r="D1436" s="6">
        <f>Formatted!J1436/Formatted!R1436</f>
        <v>3.3542159901233781E-3</v>
      </c>
      <c r="E1436" s="6">
        <f>Formatted!U1436/Formatted!R1436</f>
        <v>189.11927858948832</v>
      </c>
    </row>
    <row r="1437" spans="1:5" ht="12.75" x14ac:dyDescent="0.2">
      <c r="A1437" s="6">
        <v>1436</v>
      </c>
      <c r="B1437" s="6">
        <f>Formatted!E1437/Formatted!R1437</f>
        <v>7165.3776984892347</v>
      </c>
      <c r="C1437" s="6">
        <f>Formatted!I1437/Formatted!R1437</f>
        <v>2.1422200027782752E-3</v>
      </c>
      <c r="D1437" s="6">
        <f>Formatted!J1437/Formatted!R1437</f>
        <v>3.5411843582206352E-3</v>
      </c>
      <c r="E1437" s="6">
        <f>Formatted!U1437/Formatted!R1437</f>
        <v>292.56757752705801</v>
      </c>
    </row>
    <row r="1438" spans="1:5" ht="12.75" x14ac:dyDescent="0.2">
      <c r="A1438" s="6">
        <v>1437</v>
      </c>
      <c r="B1438" s="6">
        <f>Formatted!E1438/Formatted!R1438</f>
        <v>8986.4013758831425</v>
      </c>
      <c r="C1438" s="6">
        <f>Formatted!I1438/Formatted!R1438</f>
        <v>2.1132757261342516E-3</v>
      </c>
      <c r="D1438" s="6">
        <f>Formatted!J1438/Formatted!R1438</f>
        <v>3.4182956124735558E-3</v>
      </c>
      <c r="E1438" s="6">
        <f>Formatted!U1438/Formatted!R1438</f>
        <v>355.21784816420438</v>
      </c>
    </row>
    <row r="1439" spans="1:5" ht="12.75" x14ac:dyDescent="0.2">
      <c r="A1439" s="6">
        <v>1438</v>
      </c>
      <c r="B1439" s="6">
        <f>Formatted!E1439/Formatted!R1439</f>
        <v>13073.380996898186</v>
      </c>
      <c r="C1439" s="6">
        <f>Formatted!I1439/Formatted!R1439</f>
        <v>2.057877813504823E-3</v>
      </c>
      <c r="D1439" s="6">
        <f>Formatted!J1439/Formatted!R1439</f>
        <v>3.2613363934873257E-3</v>
      </c>
      <c r="E1439" s="6">
        <f>Formatted!U1439/Formatted!R1439</f>
        <v>464.02236033313261</v>
      </c>
    </row>
    <row r="1440" spans="1:5" ht="12.75" x14ac:dyDescent="0.2">
      <c r="A1440" s="6">
        <v>1439</v>
      </c>
      <c r="B1440" s="6">
        <f>Formatted!E1440/Formatted!R1440</f>
        <v>15463.66027624761</v>
      </c>
      <c r="C1440" s="6">
        <f>Formatted!I1440/Formatted!R1440</f>
        <v>2.0382837265227652E-3</v>
      </c>
      <c r="D1440" s="6">
        <f>Formatted!J1440/Formatted!R1440</f>
        <v>3.2755834920145024E-3</v>
      </c>
      <c r="E1440" s="6">
        <f>Formatted!U1440/Formatted!R1440</f>
        <v>574.09974271145927</v>
      </c>
    </row>
    <row r="1441" spans="1:5" ht="12.75" x14ac:dyDescent="0.2">
      <c r="A1441" s="6">
        <v>1440</v>
      </c>
      <c r="B1441" s="6">
        <f>Formatted!E1441/Formatted!R1441</f>
        <v>12082.06368491116</v>
      </c>
      <c r="C1441" s="6">
        <f>Formatted!I1441/Formatted!R1441</f>
        <v>2.0189861271746475E-3</v>
      </c>
      <c r="D1441" s="6">
        <f>Formatted!J1441/Formatted!R1441</f>
        <v>3.3095683786803659E-3</v>
      </c>
      <c r="E1441" s="6">
        <f>Formatted!U1441/Formatted!R1441</f>
        <v>423.03455856157046</v>
      </c>
    </row>
    <row r="1442" spans="1:5" ht="12.75" x14ac:dyDescent="0.2">
      <c r="A1442" s="6">
        <v>1441</v>
      </c>
      <c r="B1442" s="6">
        <f>Formatted!E1442/Formatted!R1442</f>
        <v>11446.508177377948</v>
      </c>
      <c r="C1442" s="6">
        <f>Formatted!I1442/Formatted!R1442</f>
        <v>1.9417846015956674E-3</v>
      </c>
      <c r="D1442" s="6">
        <f>Formatted!J1442/Formatted!R1442</f>
        <v>3.1713113601312005E-3</v>
      </c>
      <c r="E1442" s="6">
        <f>Formatted!U1442/Formatted!R1442</f>
        <v>367.57081459127414</v>
      </c>
    </row>
    <row r="1443" spans="1:5" ht="12.75" x14ac:dyDescent="0.2">
      <c r="A1443" s="6">
        <v>1442</v>
      </c>
      <c r="B1443" s="6">
        <f>Formatted!E1443/Formatted!R1443</f>
        <v>13827.360257201381</v>
      </c>
      <c r="C1443" s="6">
        <f>Formatted!I1443/Formatted!R1443</f>
        <v>1.9959130148967646E-3</v>
      </c>
      <c r="D1443" s="6">
        <f>Formatted!J1443/Formatted!R1443</f>
        <v>3.3276545376070116E-3</v>
      </c>
      <c r="E1443" s="6">
        <f>Formatted!U1443/Formatted!R1443</f>
        <v>446.665038604968</v>
      </c>
    </row>
    <row r="1444" spans="1:5" ht="12.75" x14ac:dyDescent="0.2">
      <c r="A1444" s="6">
        <v>1443</v>
      </c>
      <c r="B1444" s="6">
        <f>Formatted!E1444/Formatted!R1444</f>
        <v>13946.965887355916</v>
      </c>
      <c r="C1444" s="6">
        <f>Formatted!I1444/Formatted!R1444</f>
        <v>1.8836770437674721E-3</v>
      </c>
      <c r="D1444" s="6">
        <f>Formatted!J1444/Formatted!R1444</f>
        <v>3.0678571059897684E-3</v>
      </c>
      <c r="E1444" s="6">
        <f>Formatted!U1444/Formatted!R1444</f>
        <v>424.22058684011699</v>
      </c>
    </row>
    <row r="1445" spans="1:5" ht="12.75" x14ac:dyDescent="0.2">
      <c r="A1445" s="6">
        <v>1444</v>
      </c>
      <c r="B1445" s="6">
        <f>Formatted!E1445/Formatted!R1445</f>
        <v>75057.88517209077</v>
      </c>
      <c r="C1445" s="6">
        <f>Formatted!I1445/Formatted!R1445</f>
        <v>0</v>
      </c>
      <c r="D1445" s="6">
        <f>Formatted!J1445/Formatted!R1445</f>
        <v>0</v>
      </c>
      <c r="E1445" s="6">
        <f>Formatted!U1445/Formatted!R1445</f>
        <v>0</v>
      </c>
    </row>
    <row r="1446" spans="1:5" ht="12.75" x14ac:dyDescent="0.2">
      <c r="A1446" s="6">
        <v>1445</v>
      </c>
      <c r="B1446" s="6">
        <f>Formatted!E1446/Formatted!R1446</f>
        <v>74437.656728902162</v>
      </c>
      <c r="C1446" s="6">
        <f>Formatted!I1446/Formatted!R1446</f>
        <v>0</v>
      </c>
      <c r="D1446" s="6">
        <f>Formatted!J1446/Formatted!R1446</f>
        <v>0</v>
      </c>
      <c r="E1446" s="6">
        <f>Formatted!U1446/Formatted!R1446</f>
        <v>0</v>
      </c>
    </row>
    <row r="1447" spans="1:5" ht="12.75" x14ac:dyDescent="0.2">
      <c r="A1447" s="6">
        <v>1446</v>
      </c>
      <c r="B1447" s="6">
        <f>Formatted!E1447/Formatted!R1447</f>
        <v>79495.517134324822</v>
      </c>
      <c r="C1447" s="6">
        <f>Formatted!I1447/Formatted!R1447</f>
        <v>0</v>
      </c>
      <c r="D1447" s="6">
        <f>Formatted!J1447/Formatted!R1447</f>
        <v>0</v>
      </c>
      <c r="E1447" s="6">
        <f>Formatted!U1447/Formatted!R1447</f>
        <v>0</v>
      </c>
    </row>
    <row r="1448" spans="1:5" ht="12.75" x14ac:dyDescent="0.2">
      <c r="A1448" s="6">
        <v>1447</v>
      </c>
      <c r="B1448" s="6">
        <f>Formatted!E1448/Formatted!R1448</f>
        <v>89944.741835329958</v>
      </c>
      <c r="C1448" s="6">
        <f>Formatted!I1448/Formatted!R1448</f>
        <v>0</v>
      </c>
      <c r="D1448" s="6">
        <f>Formatted!J1448/Formatted!R1448</f>
        <v>0</v>
      </c>
      <c r="E1448" s="6">
        <f>Formatted!U1448/Formatted!R1448</f>
        <v>0</v>
      </c>
    </row>
    <row r="1449" spans="1:5" ht="12.75" x14ac:dyDescent="0.2">
      <c r="A1449" s="6">
        <v>1448</v>
      </c>
      <c r="B1449" s="6">
        <f>Formatted!E1449/Formatted!R1449</f>
        <v>100286.66746987953</v>
      </c>
      <c r="C1449" s="6">
        <f>Formatted!I1449/Formatted!R1449</f>
        <v>0</v>
      </c>
      <c r="D1449" s="6">
        <f>Formatted!J1449/Formatted!R1449</f>
        <v>0</v>
      </c>
      <c r="E1449" s="6">
        <f>Formatted!U1449/Formatted!R1449</f>
        <v>0</v>
      </c>
    </row>
    <row r="1450" spans="1:5" ht="12.75" x14ac:dyDescent="0.2">
      <c r="A1450" s="6">
        <v>1449</v>
      </c>
      <c r="B1450" s="6">
        <f>Formatted!E1450/Formatted!R1450</f>
        <v>105306.74663212436</v>
      </c>
      <c r="C1450" s="6">
        <f>Formatted!I1450/Formatted!R1450</f>
        <v>0</v>
      </c>
      <c r="D1450" s="6">
        <f>Formatted!J1450/Formatted!R1450</f>
        <v>0</v>
      </c>
      <c r="E1450" s="6">
        <f>Formatted!U1450/Formatted!R1450</f>
        <v>0</v>
      </c>
    </row>
    <row r="1451" spans="1:5" ht="12.75" x14ac:dyDescent="0.2">
      <c r="A1451" s="6">
        <v>1450</v>
      </c>
      <c r="B1451" s="6">
        <f>Formatted!E1451/Formatted!R1451</f>
        <v>113873.92497430627</v>
      </c>
      <c r="C1451" s="6">
        <f>Formatted!I1451/Formatted!R1451</f>
        <v>0</v>
      </c>
      <c r="D1451" s="6">
        <f>Formatted!J1451/Formatted!R1451</f>
        <v>0</v>
      </c>
      <c r="E1451" s="6">
        <f>Formatted!U1451/Formatted!R1451</f>
        <v>0</v>
      </c>
    </row>
    <row r="1452" spans="1:5" ht="12.75" x14ac:dyDescent="0.2">
      <c r="A1452" s="6">
        <v>1451</v>
      </c>
      <c r="B1452" s="6">
        <f>Formatted!E1452/Formatted!R1452</f>
        <v>130348.55905177297</v>
      </c>
      <c r="C1452" s="6">
        <f>Formatted!I1452/Formatted!R1452</f>
        <v>0</v>
      </c>
      <c r="D1452" s="6">
        <f>Formatted!J1452/Formatted!R1452</f>
        <v>0</v>
      </c>
      <c r="E1452" s="6">
        <f>Formatted!U1452/Formatted!R1452</f>
        <v>0</v>
      </c>
    </row>
    <row r="1453" spans="1:5" ht="12.75" x14ac:dyDescent="0.2">
      <c r="A1453" s="6">
        <v>1452</v>
      </c>
      <c r="B1453" s="6">
        <f>Formatted!E1453/Formatted!R1453</f>
        <v>138536.75777078298</v>
      </c>
      <c r="C1453" s="6">
        <f>Formatted!I1453/Formatted!R1453</f>
        <v>0</v>
      </c>
      <c r="D1453" s="6">
        <f>Formatted!J1453/Formatted!R1453</f>
        <v>0</v>
      </c>
      <c r="E1453" s="6">
        <f>Formatted!U1453/Formatted!R1453</f>
        <v>0</v>
      </c>
    </row>
    <row r="1454" spans="1:5" ht="12.75" x14ac:dyDescent="0.2">
      <c r="A1454" s="6">
        <v>1453</v>
      </c>
      <c r="B1454" s="6">
        <f>Formatted!E1454/Formatted!R1454</f>
        <v>134617.37959889544</v>
      </c>
      <c r="C1454" s="6">
        <f>Formatted!I1454/Formatted!R1454</f>
        <v>0</v>
      </c>
      <c r="D1454" s="6">
        <f>Formatted!J1454/Formatted!R1454</f>
        <v>0</v>
      </c>
      <c r="E1454" s="6">
        <f>Formatted!U1454/Formatted!R1454</f>
        <v>0</v>
      </c>
    </row>
    <row r="1455" spans="1:5" ht="12.75" x14ac:dyDescent="0.2">
      <c r="A1455" s="6">
        <v>1454</v>
      </c>
      <c r="B1455" s="6">
        <f>Formatted!E1455/Formatted!R1455</f>
        <v>127418.24260797343</v>
      </c>
      <c r="C1455" s="6">
        <f>Formatted!I1455/Formatted!R1455</f>
        <v>0</v>
      </c>
      <c r="D1455" s="6">
        <f>Formatted!J1455/Formatted!R1455</f>
        <v>0</v>
      </c>
      <c r="E1455" s="6">
        <f>Formatted!U1455/Formatted!R1455</f>
        <v>0</v>
      </c>
    </row>
    <row r="1456" spans="1:5" ht="12.75" x14ac:dyDescent="0.2">
      <c r="A1456" s="6">
        <v>1455</v>
      </c>
      <c r="B1456" s="6">
        <f>Formatted!E1456/Formatted!R1456</f>
        <v>135468.14650434209</v>
      </c>
      <c r="C1456" s="6">
        <f>Formatted!I1456/Formatted!R1456</f>
        <v>0</v>
      </c>
      <c r="D1456" s="6">
        <f>Formatted!J1456/Formatted!R1456</f>
        <v>0</v>
      </c>
      <c r="E1456" s="6">
        <f>Formatted!U1456/Formatted!R1456</f>
        <v>0</v>
      </c>
    </row>
    <row r="1457" spans="1:5" ht="12.75" x14ac:dyDescent="0.2">
      <c r="A1457" s="6">
        <v>1456</v>
      </c>
      <c r="B1457" s="6">
        <f>Formatted!E1457/Formatted!R1457</f>
        <v>131661.05619816674</v>
      </c>
      <c r="C1457" s="6">
        <f>Formatted!I1457/Formatted!R1457</f>
        <v>0</v>
      </c>
      <c r="D1457" s="6">
        <f>Formatted!J1457/Formatted!R1457</f>
        <v>0</v>
      </c>
      <c r="E1457" s="6">
        <f>Formatted!U1457/Formatted!R1457</f>
        <v>0</v>
      </c>
    </row>
    <row r="1458" spans="1:5" ht="12.75" x14ac:dyDescent="0.2">
      <c r="A1458" s="6">
        <v>1457</v>
      </c>
      <c r="B1458" s="6">
        <f>Formatted!E1458/Formatted!R1458</f>
        <v>3267.3474426323946</v>
      </c>
      <c r="C1458" s="6">
        <f>Formatted!I1458/Formatted!R1458</f>
        <v>0</v>
      </c>
      <c r="D1458" s="6">
        <f>Formatted!J1458/Formatted!R1458</f>
        <v>0</v>
      </c>
      <c r="E1458" s="6">
        <f>Formatted!U1458/Formatted!R1458</f>
        <v>74.58131592302523</v>
      </c>
    </row>
    <row r="1459" spans="1:5" ht="12.75" x14ac:dyDescent="0.2">
      <c r="A1459" s="6">
        <v>1458</v>
      </c>
      <c r="B1459" s="6">
        <f>Formatted!E1459/Formatted!R1459</f>
        <v>3503.273579888084</v>
      </c>
      <c r="C1459" s="6">
        <f>Formatted!I1459/Formatted!R1459</f>
        <v>2.0995050734437816E-3</v>
      </c>
      <c r="D1459" s="6">
        <f>Formatted!J1459/Formatted!R1459</f>
        <v>0</v>
      </c>
      <c r="E1459" s="6">
        <f>Formatted!U1459/Formatted!R1459</f>
        <v>65.402449797137166</v>
      </c>
    </row>
    <row r="1460" spans="1:5" ht="12.75" x14ac:dyDescent="0.2">
      <c r="A1460" s="6">
        <v>1459</v>
      </c>
      <c r="B1460" s="6">
        <f>Formatted!E1460/Formatted!R1460</f>
        <v>4113.7593726755822</v>
      </c>
      <c r="C1460" s="6">
        <f>Formatted!I1460/Formatted!R1460</f>
        <v>2.0481739100633245E-3</v>
      </c>
      <c r="D1460" s="6">
        <f>Formatted!J1460/Formatted!R1460</f>
        <v>3.9386395908066847E-3</v>
      </c>
      <c r="E1460" s="6">
        <f>Formatted!U1460/Formatted!R1460</f>
        <v>97.006535161819386</v>
      </c>
    </row>
    <row r="1461" spans="1:5" ht="12.75" x14ac:dyDescent="0.2">
      <c r="A1461" s="6">
        <v>1460</v>
      </c>
      <c r="B1461" s="6">
        <f>Formatted!E1461/Formatted!R1461</f>
        <v>5448.769917718163</v>
      </c>
      <c r="C1461" s="6">
        <f>Formatted!I1461/Formatted!R1461</f>
        <v>2.5667505950580536E-3</v>
      </c>
      <c r="D1461" s="6">
        <f>Formatted!J1461/Formatted!R1461</f>
        <v>3.6829328068263972E-3</v>
      </c>
      <c r="E1461" s="6">
        <f>Formatted!U1461/Formatted!R1461</f>
        <v>139.3763727181877</v>
      </c>
    </row>
    <row r="1462" spans="1:5" ht="12.75" x14ac:dyDescent="0.2">
      <c r="A1462" s="6">
        <v>1461</v>
      </c>
      <c r="B1462" s="6">
        <f>Formatted!E1462/Formatted!R1462</f>
        <v>6709.7398112271712</v>
      </c>
      <c r="C1462" s="6">
        <f>Formatted!I1462/Formatted!R1462</f>
        <v>2.8190075731217104E-3</v>
      </c>
      <c r="D1462" s="6">
        <f>Formatted!J1462/Formatted!R1462</f>
        <v>4.4757667508124634E-3</v>
      </c>
      <c r="E1462" s="6">
        <f>Formatted!U1462/Formatted!R1462</f>
        <v>190.4014568820651</v>
      </c>
    </row>
    <row r="1463" spans="1:5" ht="12.75" x14ac:dyDescent="0.2">
      <c r="A1463" s="6">
        <v>1462</v>
      </c>
      <c r="B1463" s="6">
        <f>Formatted!E1463/Formatted!R1463</f>
        <v>7851.0421046865522</v>
      </c>
      <c r="C1463" s="6">
        <f>Formatted!I1463/Formatted!R1463</f>
        <v>2.8472295794045978E-3</v>
      </c>
      <c r="D1463" s="6">
        <f>Formatted!J1463/Formatted!R1463</f>
        <v>4.55586830269E-3</v>
      </c>
      <c r="E1463" s="6">
        <f>Formatted!U1463/Formatted!R1463</f>
        <v>227.83856148089649</v>
      </c>
    </row>
    <row r="1464" spans="1:5" ht="12.75" x14ac:dyDescent="0.2">
      <c r="A1464" s="6">
        <v>1463</v>
      </c>
      <c r="B1464" s="6">
        <f>Formatted!E1464/Formatted!R1464</f>
        <v>9249.9092962525865</v>
      </c>
      <c r="C1464" s="6">
        <f>Formatted!I1464/Formatted!R1464</f>
        <v>2.666129240905481E-3</v>
      </c>
      <c r="D1464" s="6">
        <f>Formatted!J1464/Formatted!R1464</f>
        <v>4.3713754725284402E-3</v>
      </c>
      <c r="E1464" s="6">
        <f>Formatted!U1464/Formatted!R1464</f>
        <v>284.71740345067707</v>
      </c>
    </row>
    <row r="1465" spans="1:5" ht="12.75" x14ac:dyDescent="0.2">
      <c r="A1465" s="6">
        <v>1464</v>
      </c>
      <c r="B1465" s="6">
        <f>Formatted!E1465/Formatted!R1465</f>
        <v>12170.352165726796</v>
      </c>
      <c r="C1465" s="6">
        <f>Formatted!I1465/Formatted!R1465</f>
        <v>2.7382219011950013E-3</v>
      </c>
      <c r="D1465" s="6">
        <f>Formatted!J1465/Formatted!R1465</f>
        <v>4.33046327570317E-3</v>
      </c>
      <c r="E1465" s="6">
        <f>Formatted!U1465/Formatted!R1465</f>
        <v>361.46509726443958</v>
      </c>
    </row>
    <row r="1466" spans="1:5" ht="12.75" x14ac:dyDescent="0.2">
      <c r="A1466" s="6">
        <v>1465</v>
      </c>
      <c r="B1466" s="6">
        <f>Formatted!E1466/Formatted!R1466</f>
        <v>14832.688150418153</v>
      </c>
      <c r="C1466" s="6">
        <f>Formatted!I1466/Formatted!R1466</f>
        <v>2.9347473650277295E-3</v>
      </c>
      <c r="D1466" s="6">
        <f>Formatted!J1466/Formatted!R1466</f>
        <v>4.1679290832963602E-3</v>
      </c>
      <c r="E1466" s="6">
        <f>Formatted!U1466/Formatted!R1466</f>
        <v>489.95835510318045</v>
      </c>
    </row>
    <row r="1467" spans="1:5" ht="12.75" x14ac:dyDescent="0.2">
      <c r="A1467" s="6">
        <v>1466</v>
      </c>
      <c r="B1467" s="6">
        <f>Formatted!E1467/Formatted!R1467</f>
        <v>11713.899997028058</v>
      </c>
      <c r="C1467" s="6">
        <f>Formatted!I1467/Formatted!R1467</f>
        <v>2.9254649823137889E-3</v>
      </c>
      <c r="D1467" s="6">
        <f>Formatted!J1467/Formatted!R1467</f>
        <v>4.0832573485985717E-3</v>
      </c>
      <c r="E1467" s="6">
        <f>Formatted!U1467/Formatted!R1467</f>
        <v>369.91181555248386</v>
      </c>
    </row>
    <row r="1468" spans="1:5" ht="12.75" x14ac:dyDescent="0.2">
      <c r="A1468" s="6">
        <v>1467</v>
      </c>
      <c r="B1468" s="6">
        <f>Formatted!E1468/Formatted!R1468</f>
        <v>11852.169601605538</v>
      </c>
      <c r="C1468" s="6">
        <f>Formatted!I1468/Formatted!R1468</f>
        <v>2.8621869109754939E-3</v>
      </c>
      <c r="D1468" s="6">
        <f>Formatted!J1468/Formatted!R1468</f>
        <v>4.2656755180832742E-3</v>
      </c>
      <c r="E1468" s="6">
        <f>Formatted!U1468/Formatted!R1468</f>
        <v>302.20044542279328</v>
      </c>
    </row>
    <row r="1469" spans="1:5" ht="12.75" x14ac:dyDescent="0.2">
      <c r="A1469" s="6">
        <v>1468</v>
      </c>
      <c r="B1469" s="6">
        <f>Formatted!E1469/Formatted!R1469</f>
        <v>14227.685538362975</v>
      </c>
      <c r="C1469" s="6">
        <f>Formatted!I1469/Formatted!R1469</f>
        <v>2.7333836396570142E-3</v>
      </c>
      <c r="D1469" s="6">
        <f>Formatted!J1469/Formatted!R1469</f>
        <v>4.2663505183918047E-3</v>
      </c>
      <c r="E1469" s="6">
        <f>Formatted!U1469/Formatted!R1469</f>
        <v>288.62840413920873</v>
      </c>
    </row>
    <row r="1470" spans="1:5" ht="12.75" x14ac:dyDescent="0.2">
      <c r="A1470" s="6">
        <v>1469</v>
      </c>
      <c r="B1470" s="6">
        <f>Formatted!E1470/Formatted!R1470</f>
        <v>14172.281226184185</v>
      </c>
      <c r="C1470" s="6">
        <f>Formatted!I1470/Formatted!R1470</f>
        <v>2.3867275057375512E-3</v>
      </c>
      <c r="D1470" s="6">
        <f>Formatted!J1470/Formatted!R1470</f>
        <v>4.0833088725281338E-3</v>
      </c>
      <c r="E1470" s="6">
        <f>Formatted!U1470/Formatted!R1470</f>
        <v>354.10990058481684</v>
      </c>
    </row>
    <row r="1471" spans="1:5" ht="12.75" x14ac:dyDescent="0.2">
      <c r="A1471" s="6">
        <v>1470</v>
      </c>
      <c r="B1471" s="6">
        <f>Formatted!E1471/Formatted!R1471</f>
        <v>46453.245778134311</v>
      </c>
      <c r="C1471" s="6">
        <f>Formatted!I1471/Formatted!R1471</f>
        <v>9.3513637405454961E-3</v>
      </c>
      <c r="D1471" s="6">
        <f>Formatted!J1471/Formatted!R1471</f>
        <v>0</v>
      </c>
      <c r="E1471" s="6">
        <f>Formatted!U1471/Formatted!R1471</f>
        <v>3000.22920009168</v>
      </c>
    </row>
    <row r="1472" spans="1:5" ht="12.75" x14ac:dyDescent="0.2">
      <c r="A1472" s="6">
        <v>1471</v>
      </c>
      <c r="B1472" s="6">
        <f>Formatted!E1472/Formatted!R1472</f>
        <v>45743.430177226655</v>
      </c>
      <c r="C1472" s="6">
        <f>Formatted!I1472/Formatted!R1472</f>
        <v>9.4468036917501833E-3</v>
      </c>
      <c r="D1472" s="6">
        <f>Formatted!J1472/Formatted!R1472</f>
        <v>0</v>
      </c>
      <c r="E1472" s="6">
        <f>Formatted!U1472/Formatted!R1472</f>
        <v>3315.7805333786309</v>
      </c>
    </row>
    <row r="1473" spans="1:5" ht="12.75" x14ac:dyDescent="0.2">
      <c r="A1473" s="6">
        <v>1472</v>
      </c>
      <c r="B1473" s="6">
        <f>Formatted!E1473/Formatted!R1473</f>
        <v>50582.828542612202</v>
      </c>
      <c r="C1473" s="6">
        <f>Formatted!I1473/Formatted!R1473</f>
        <v>9.4581722418333614E-3</v>
      </c>
      <c r="D1473" s="6">
        <f>Formatted!J1473/Formatted!R1473</f>
        <v>2.4270745783605087E-2</v>
      </c>
      <c r="E1473" s="6">
        <f>Formatted!U1473/Formatted!R1473</f>
        <v>4399.6189835826754</v>
      </c>
    </row>
    <row r="1474" spans="1:5" ht="12.75" x14ac:dyDescent="0.2">
      <c r="A1474" s="6">
        <v>1473</v>
      </c>
      <c r="B1474" s="6">
        <f>Formatted!E1474/Formatted!R1474</f>
        <v>64531.989444899584</v>
      </c>
      <c r="C1474" s="6">
        <f>Formatted!I1474/Formatted!R1474</f>
        <v>8.7593826805128089E-3</v>
      </c>
      <c r="D1474" s="6">
        <f>Formatted!J1474/Formatted!R1474</f>
        <v>2.2693355180125323E-2</v>
      </c>
      <c r="E1474" s="6">
        <f>Formatted!U1474/Formatted!R1474</f>
        <v>5413.7236233199746</v>
      </c>
    </row>
    <row r="1475" spans="1:5" ht="12.75" x14ac:dyDescent="0.2">
      <c r="A1475" s="6">
        <v>1474</v>
      </c>
      <c r="B1475" s="6">
        <f>Formatted!E1475/Formatted!R1475</f>
        <v>74388.708625940038</v>
      </c>
      <c r="C1475" s="6">
        <f>Formatted!I1475/Formatted!R1475</f>
        <v>9.1771357469520518E-3</v>
      </c>
      <c r="D1475" s="6">
        <f>Formatted!J1475/Formatted!R1475</f>
        <v>2.3558432202927339E-2</v>
      </c>
      <c r="E1475" s="6">
        <f>Formatted!U1475/Formatted!R1475</f>
        <v>6439.7122867527478</v>
      </c>
    </row>
    <row r="1476" spans="1:5" ht="12.75" x14ac:dyDescent="0.2">
      <c r="A1476" s="6">
        <v>1475</v>
      </c>
      <c r="B1476" s="6">
        <f>Formatted!E1476/Formatted!R1476</f>
        <v>80925.219991916718</v>
      </c>
      <c r="C1476" s="6">
        <f>Formatted!I1476/Formatted!R1476</f>
        <v>9.048538346110354E-3</v>
      </c>
      <c r="D1476" s="6">
        <f>Formatted!J1476/Formatted!R1476</f>
        <v>2.3366254047011984E-2</v>
      </c>
      <c r="E1476" s="6">
        <f>Formatted!U1476/Formatted!R1476</f>
        <v>6399.9759221597824</v>
      </c>
    </row>
    <row r="1477" spans="1:5" ht="12.75" x14ac:dyDescent="0.2">
      <c r="A1477" s="6">
        <v>1476</v>
      </c>
      <c r="B1477" s="6">
        <f>Formatted!E1477/Formatted!R1477</f>
        <v>90015.546616113425</v>
      </c>
      <c r="C1477" s="6">
        <f>Formatted!I1477/Formatted!R1477</f>
        <v>9.1592490642924702E-3</v>
      </c>
      <c r="D1477" s="6">
        <f>Formatted!J1477/Formatted!R1477</f>
        <v>2.4029011693963865E-2</v>
      </c>
      <c r="E1477" s="6">
        <f>Formatted!U1477/Formatted!R1477</f>
        <v>6639.3447825709791</v>
      </c>
    </row>
    <row r="1478" spans="1:5" ht="12.75" x14ac:dyDescent="0.2">
      <c r="A1478" s="6">
        <v>1477</v>
      </c>
      <c r="B1478" s="6">
        <f>Formatted!E1478/Formatted!R1478</f>
        <v>106919.60455881649</v>
      </c>
      <c r="C1478" s="6">
        <f>Formatted!I1478/Formatted!R1478</f>
        <v>9.1292998022887827E-3</v>
      </c>
      <c r="D1478" s="6">
        <f>Formatted!J1478/Formatted!R1478</f>
        <v>2.405035073428154E-2</v>
      </c>
      <c r="E1478" s="6">
        <f>Formatted!U1478/Formatted!R1478</f>
        <v>7241.7722758456894</v>
      </c>
    </row>
    <row r="1479" spans="1:5" ht="12.75" x14ac:dyDescent="0.2">
      <c r="A1479" s="6">
        <v>1478</v>
      </c>
      <c r="B1479" s="6">
        <f>Formatted!E1479/Formatted!R1479</f>
        <v>112028.57487363143</v>
      </c>
      <c r="C1479" s="6">
        <f>Formatted!I1479/Formatted!R1479</f>
        <v>8.7629182441420241E-3</v>
      </c>
      <c r="D1479" s="6">
        <f>Formatted!J1479/Formatted!R1479</f>
        <v>2.3061495958252329E-2</v>
      </c>
      <c r="E1479" s="6">
        <f>Formatted!U1479/Formatted!R1479</f>
        <v>7778.5736212012689</v>
      </c>
    </row>
    <row r="1480" spans="1:5" ht="12.75" x14ac:dyDescent="0.2">
      <c r="A1480" s="6">
        <v>1479</v>
      </c>
      <c r="B1480" s="6">
        <f>Formatted!E1480/Formatted!R1480</f>
        <v>99281.71868866554</v>
      </c>
      <c r="C1480" s="6">
        <f>Formatted!I1480/Formatted!R1480</f>
        <v>7.7202315064998205E-3</v>
      </c>
      <c r="D1480" s="6">
        <f>Formatted!J1480/Formatted!R1480</f>
        <v>1.9898228746260922E-2</v>
      </c>
      <c r="E1480" s="6">
        <f>Formatted!U1480/Formatted!R1480</f>
        <v>7256.1738749615797</v>
      </c>
    </row>
    <row r="1481" spans="1:5" ht="12.75" x14ac:dyDescent="0.2">
      <c r="A1481" s="6">
        <v>1480</v>
      </c>
      <c r="B1481" s="6">
        <f>Formatted!E1481/Formatted!R1481</f>
        <v>102678.79790631478</v>
      </c>
      <c r="C1481" s="6">
        <f>Formatted!I1481/Formatted!R1481</f>
        <v>7.1919882119249713E-3</v>
      </c>
      <c r="D1481" s="6">
        <f>Formatted!J1481/Formatted!R1481</f>
        <v>1.8575686503482573E-2</v>
      </c>
      <c r="E1481" s="6">
        <f>Formatted!U1481/Formatted!R1481</f>
        <v>7000.6489753487995</v>
      </c>
    </row>
    <row r="1482" spans="1:5" ht="12.75" x14ac:dyDescent="0.2">
      <c r="A1482" s="6">
        <v>1481</v>
      </c>
      <c r="B1482" s="6">
        <f>Formatted!E1482/Formatted!R1482</f>
        <v>111913.18441700251</v>
      </c>
      <c r="C1482" s="6">
        <f>Formatted!I1482/Formatted!R1482</f>
        <v>6.7695964286472185E-3</v>
      </c>
      <c r="D1482" s="6">
        <f>Formatted!J1482/Formatted!R1482</f>
        <v>1.697897354474898E-2</v>
      </c>
      <c r="E1482" s="6">
        <f>Formatted!U1482/Formatted!R1482</f>
        <v>7373.4390282957165</v>
      </c>
    </row>
    <row r="1483" spans="1:5" ht="12.75" x14ac:dyDescent="0.2">
      <c r="A1483" s="6">
        <v>1482</v>
      </c>
      <c r="B1483" s="6">
        <f>Formatted!E1483/Formatted!R1483</f>
        <v>103858.88080897115</v>
      </c>
      <c r="C1483" s="6">
        <f>Formatted!I1483/Formatted!R1483</f>
        <v>6.2812414068474003E-3</v>
      </c>
      <c r="D1483" s="6">
        <f>Formatted!J1483/Formatted!R1483</f>
        <v>1.5519469023215167E-2</v>
      </c>
      <c r="E1483" s="6">
        <f>Formatted!U1483/Formatted!R1483</f>
        <v>6746.4487914025158</v>
      </c>
    </row>
    <row r="1484" spans="1:5" ht="12.75" x14ac:dyDescent="0.2">
      <c r="A1484" s="6">
        <v>1483</v>
      </c>
      <c r="B1484" s="6">
        <f>Formatted!E1484/Formatted!R1484</f>
        <v>10377.037318775025</v>
      </c>
      <c r="C1484" s="6">
        <f>Formatted!I1484/Formatted!R1484</f>
        <v>0</v>
      </c>
      <c r="D1484" s="6">
        <f>Formatted!J1484/Formatted!R1484</f>
        <v>0</v>
      </c>
      <c r="E1484" s="6">
        <f>Formatted!U1484/Formatted!R1484</f>
        <v>587.366891911381</v>
      </c>
    </row>
    <row r="1485" spans="1:5" ht="12.75" x14ac:dyDescent="0.2">
      <c r="A1485" s="6">
        <v>1484</v>
      </c>
      <c r="B1485" s="6">
        <f>Formatted!E1485/Formatted!R1485</f>
        <v>9967.7904067903564</v>
      </c>
      <c r="C1485" s="6">
        <f>Formatted!I1485/Formatted!R1485</f>
        <v>2.1805062234751724E-3</v>
      </c>
      <c r="D1485" s="6">
        <f>Formatted!J1485/Formatted!R1485</f>
        <v>0</v>
      </c>
      <c r="E1485" s="6">
        <f>Formatted!U1485/Formatted!R1485</f>
        <v>519.0469890185941</v>
      </c>
    </row>
    <row r="1486" spans="1:5" ht="12.75" x14ac:dyDescent="0.2">
      <c r="A1486" s="6">
        <v>1485</v>
      </c>
      <c r="B1486" s="6">
        <f>Formatted!E1486/Formatted!R1486</f>
        <v>10849.750278430887</v>
      </c>
      <c r="C1486" s="6">
        <f>Formatted!I1486/Formatted!R1486</f>
        <v>2.1415817904937001E-3</v>
      </c>
      <c r="D1486" s="6">
        <f>Formatted!J1486/Formatted!R1486</f>
        <v>6.5383906315898471E-3</v>
      </c>
      <c r="E1486" s="6">
        <f>Formatted!U1486/Formatted!R1486</f>
        <v>454.58104043498355</v>
      </c>
    </row>
    <row r="1487" spans="1:5" ht="12.75" x14ac:dyDescent="0.2">
      <c r="A1487" s="6">
        <v>1486</v>
      </c>
      <c r="B1487" s="6">
        <f>Formatted!E1487/Formatted!R1487</f>
        <v>12844.587986913608</v>
      </c>
      <c r="C1487" s="6">
        <f>Formatted!I1487/Formatted!R1487</f>
        <v>1.9494106607925094E-3</v>
      </c>
      <c r="D1487" s="6">
        <f>Formatted!J1487/Formatted!R1487</f>
        <v>6.2647083912469705E-3</v>
      </c>
      <c r="E1487" s="6">
        <f>Formatted!U1487/Formatted!R1487</f>
        <v>597.11677898148935</v>
      </c>
    </row>
    <row r="1488" spans="1:5" ht="12.75" x14ac:dyDescent="0.2">
      <c r="A1488" s="6">
        <v>1487</v>
      </c>
      <c r="B1488" s="6">
        <f>Formatted!E1488/Formatted!R1488</f>
        <v>14064.229597176949</v>
      </c>
      <c r="C1488" s="6">
        <f>Formatted!I1488/Formatted!R1488</f>
        <v>2.0858877358772691E-3</v>
      </c>
      <c r="D1488" s="6">
        <f>Formatted!J1488/Formatted!R1488</f>
        <v>6.3797761097321489E-3</v>
      </c>
      <c r="E1488" s="6">
        <f>Formatted!U1488/Formatted!R1488</f>
        <v>725.20111247345915</v>
      </c>
    </row>
    <row r="1489" spans="1:5" ht="12.75" x14ac:dyDescent="0.2">
      <c r="A1489" s="6">
        <v>1488</v>
      </c>
      <c r="B1489" s="6">
        <f>Formatted!E1489/Formatted!R1489</f>
        <v>14810.03520258324</v>
      </c>
      <c r="C1489" s="6">
        <f>Formatted!I1489/Formatted!R1489</f>
        <v>2.1741606699782583E-3</v>
      </c>
      <c r="D1489" s="6">
        <f>Formatted!J1489/Formatted!R1489</f>
        <v>6.7478221249325215E-3</v>
      </c>
      <c r="E1489" s="6">
        <f>Formatted!U1489/Formatted!R1489</f>
        <v>770.11841499229877</v>
      </c>
    </row>
    <row r="1490" spans="1:5" ht="12.75" x14ac:dyDescent="0.2">
      <c r="A1490" s="6">
        <v>1489</v>
      </c>
      <c r="B1490" s="6">
        <f>Formatted!E1490/Formatted!R1490</f>
        <v>15766.092921926042</v>
      </c>
      <c r="C1490" s="6">
        <f>Formatted!I1490/Formatted!R1490</f>
        <v>2.0576943953733952E-3</v>
      </c>
      <c r="D1490" s="6">
        <f>Formatted!J1490/Formatted!R1490</f>
        <v>6.3507258677351543E-3</v>
      </c>
      <c r="E1490" s="6">
        <f>Formatted!U1490/Formatted!R1490</f>
        <v>893.14792700859596</v>
      </c>
    </row>
    <row r="1491" spans="1:5" ht="12.75" x14ac:dyDescent="0.2">
      <c r="A1491" s="6">
        <v>1490</v>
      </c>
      <c r="B1491" s="6">
        <f>Formatted!E1491/Formatted!R1491</f>
        <v>18474.038168389376</v>
      </c>
      <c r="C1491" s="6">
        <f>Formatted!I1491/Formatted!R1491</f>
        <v>2.1660880597161713E-3</v>
      </c>
      <c r="D1491" s="6">
        <f>Formatted!J1491/Formatted!R1491</f>
        <v>6.6359496857820045E-3</v>
      </c>
      <c r="E1491" s="6">
        <f>Formatted!U1491/Formatted!R1491</f>
        <v>698.26221221270441</v>
      </c>
    </row>
    <row r="1492" spans="1:5" ht="12.75" x14ac:dyDescent="0.2">
      <c r="A1492" s="6">
        <v>1491</v>
      </c>
      <c r="B1492" s="6">
        <f>Formatted!E1492/Formatted!R1492</f>
        <v>20895.780504129427</v>
      </c>
      <c r="C1492" s="6">
        <f>Formatted!I1492/Formatted!R1492</f>
        <v>2.027461105723547E-3</v>
      </c>
      <c r="D1492" s="6">
        <f>Formatted!J1492/Formatted!R1492</f>
        <v>6.2875721519667594E-3</v>
      </c>
      <c r="E1492" s="6">
        <f>Formatted!U1492/Formatted!R1492</f>
        <v>881.82344477855486</v>
      </c>
    </row>
    <row r="1493" spans="1:5" ht="12.75" x14ac:dyDescent="0.2">
      <c r="A1493" s="6">
        <v>1492</v>
      </c>
      <c r="B1493" s="6">
        <f>Formatted!E1493/Formatted!R1493</f>
        <v>19636.006276713611</v>
      </c>
      <c r="C1493" s="6">
        <f>Formatted!I1493/Formatted!R1493</f>
        <v>2.0025358989713368E-3</v>
      </c>
      <c r="D1493" s="6">
        <f>Formatted!J1493/Formatted!R1493</f>
        <v>6.2597429674866719E-3</v>
      </c>
      <c r="E1493" s="6">
        <f>Formatted!U1493/Formatted!R1493</f>
        <v>877.62469180099743</v>
      </c>
    </row>
    <row r="1494" spans="1:5" ht="12.75" x14ac:dyDescent="0.2">
      <c r="A1494" s="6">
        <v>1493</v>
      </c>
      <c r="B1494" s="6">
        <f>Formatted!E1494/Formatted!R1494</f>
        <v>19695.255724859351</v>
      </c>
      <c r="C1494" s="6">
        <f>Formatted!I1494/Formatted!R1494</f>
        <v>1.7707740260742857E-3</v>
      </c>
      <c r="D1494" s="6">
        <f>Formatted!J1494/Formatted!R1494</f>
        <v>5.5463344495160528E-3</v>
      </c>
      <c r="E1494" s="6">
        <f>Formatted!U1494/Formatted!R1494</f>
        <v>882.97451436401707</v>
      </c>
    </row>
    <row r="1495" spans="1:5" ht="12.75" x14ac:dyDescent="0.2">
      <c r="A1495" s="6">
        <v>1494</v>
      </c>
      <c r="B1495" s="6">
        <f>Formatted!E1495/Formatted!R1495</f>
        <v>22346.318405450336</v>
      </c>
      <c r="C1495" s="6">
        <f>Formatted!I1495/Formatted!R1495</f>
        <v>1.8906089346286527E-3</v>
      </c>
      <c r="D1495" s="6">
        <f>Formatted!J1495/Formatted!R1495</f>
        <v>5.9721141187888569E-3</v>
      </c>
      <c r="E1495" s="6">
        <f>Formatted!U1495/Formatted!R1495</f>
        <v>963.32170620850025</v>
      </c>
    </row>
    <row r="1496" spans="1:5" ht="12.75" x14ac:dyDescent="0.2">
      <c r="A1496" s="6">
        <v>1495</v>
      </c>
      <c r="B1496" s="6">
        <f>Formatted!E1496/Formatted!R1496</f>
        <v>21129.982770499817</v>
      </c>
      <c r="C1496" s="6">
        <f>Formatted!I1496/Formatted!R1496</f>
        <v>1.6116150719385869E-3</v>
      </c>
      <c r="D1496" s="6">
        <f>Formatted!J1496/Formatted!R1496</f>
        <v>4.9230549164987897E-3</v>
      </c>
      <c r="E1496" s="6">
        <f>Formatted!U1496/Formatted!R1496</f>
        <v>972.69075347772707</v>
      </c>
    </row>
    <row r="1497" spans="1:5" ht="12.75" x14ac:dyDescent="0.2">
      <c r="A1497" s="6">
        <v>1496</v>
      </c>
      <c r="B1497" s="6">
        <f>Formatted!E1497/Formatted!R1497</f>
        <v>354.00127898951308</v>
      </c>
      <c r="C1497" s="6">
        <f>Formatted!I1497/Formatted!R1497</f>
        <v>0</v>
      </c>
      <c r="D1497" s="6">
        <f>Formatted!J1497/Formatted!R1497</f>
        <v>0</v>
      </c>
      <c r="E1497" s="6">
        <f>Formatted!U1497/Formatted!R1497</f>
        <v>23.629022154131562</v>
      </c>
    </row>
    <row r="1498" spans="1:5" ht="12.75" x14ac:dyDescent="0.2">
      <c r="A1498" s="6">
        <v>1497</v>
      </c>
      <c r="B1498" s="6">
        <f>Formatted!E1498/Formatted!R1498</f>
        <v>407.73024308116123</v>
      </c>
      <c r="C1498" s="6">
        <f>Formatted!I1498/Formatted!R1498</f>
        <v>9.1726142253450538E-4</v>
      </c>
      <c r="D1498" s="6">
        <f>Formatted!J1498/Formatted!R1498</f>
        <v>0</v>
      </c>
      <c r="E1498" s="6">
        <f>Formatted!U1498/Formatted!R1498</f>
        <v>24.783406793186877</v>
      </c>
    </row>
    <row r="1499" spans="1:5" ht="12.75" x14ac:dyDescent="0.2">
      <c r="A1499" s="6">
        <v>1498</v>
      </c>
      <c r="B1499" s="6">
        <f>Formatted!E1499/Formatted!R1499</f>
        <v>458.67781671966969</v>
      </c>
      <c r="C1499" s="6">
        <f>Formatted!I1499/Formatted!R1499</f>
        <v>9.4560899040645728E-4</v>
      </c>
      <c r="D1499" s="6">
        <f>Formatted!J1499/Formatted!R1499</f>
        <v>1.3400267508532839E-3</v>
      </c>
      <c r="E1499" s="6">
        <f>Formatted!U1499/Formatted!R1499</f>
        <v>30.085049607210696</v>
      </c>
    </row>
    <row r="1500" spans="1:5" ht="12.75" x14ac:dyDescent="0.2">
      <c r="A1500" s="6">
        <v>1499</v>
      </c>
      <c r="B1500" s="6">
        <f>Formatted!E1500/Formatted!R1500</f>
        <v>548.28968682550237</v>
      </c>
      <c r="C1500" s="6">
        <f>Formatted!I1500/Formatted!R1500</f>
        <v>8.7769459992238861E-4</v>
      </c>
      <c r="D1500" s="6">
        <f>Formatted!J1500/Formatted!R1500</f>
        <v>1.2585548236666985E-3</v>
      </c>
      <c r="E1500" s="6">
        <f>Formatted!U1500/Formatted!R1500</f>
        <v>32.660978489700994</v>
      </c>
    </row>
    <row r="1501" spans="1:5" ht="12.75" x14ac:dyDescent="0.2">
      <c r="A1501" s="6">
        <v>1500</v>
      </c>
      <c r="B1501" s="6">
        <f>Formatted!E1501/Formatted!R1501</f>
        <v>720.94093195095934</v>
      </c>
      <c r="C1501" s="6">
        <f>Formatted!I1501/Formatted!R1501</f>
        <v>9.3314409626118046E-4</v>
      </c>
      <c r="D1501" s="6">
        <f>Formatted!J1501/Formatted!R1501</f>
        <v>1.3246595050701384E-3</v>
      </c>
      <c r="E1501" s="6">
        <f>Formatted!U1501/Formatted!R1501</f>
        <v>37.458951232607603</v>
      </c>
    </row>
    <row r="1502" spans="1:5" ht="12.75" x14ac:dyDescent="0.2">
      <c r="A1502" s="6">
        <v>1501</v>
      </c>
      <c r="B1502" s="6">
        <f>Formatted!E1502/Formatted!R1502</f>
        <v>831.15910910892808</v>
      </c>
      <c r="C1502" s="6">
        <f>Formatted!I1502/Formatted!R1502</f>
        <v>9.2957612496929922E-4</v>
      </c>
      <c r="D1502" s="6">
        <f>Formatted!J1502/Formatted!R1502</f>
        <v>1.3034092524255344E-3</v>
      </c>
      <c r="E1502" s="6">
        <f>Formatted!U1502/Formatted!R1502</f>
        <v>47.285440228839278</v>
      </c>
    </row>
    <row r="1503" spans="1:5" ht="12.75" x14ac:dyDescent="0.2">
      <c r="A1503" s="6">
        <v>1502</v>
      </c>
      <c r="B1503" s="6">
        <f>Formatted!E1503/Formatted!R1503</f>
        <v>950.69888477910217</v>
      </c>
      <c r="C1503" s="6">
        <f>Formatted!I1503/Formatted!R1503</f>
        <v>9.5977668247513605E-4</v>
      </c>
      <c r="D1503" s="6">
        <f>Formatted!J1503/Formatted!R1503</f>
        <v>1.392945292729099E-3</v>
      </c>
      <c r="E1503" s="6">
        <f>Formatted!U1503/Formatted!R1503</f>
        <v>62.478923822851051</v>
      </c>
    </row>
    <row r="1504" spans="1:5" ht="12.75" x14ac:dyDescent="0.2">
      <c r="A1504" s="6">
        <v>1503</v>
      </c>
      <c r="B1504" s="6">
        <f>Formatted!E1504/Formatted!R1504</f>
        <v>1230.8098109821046</v>
      </c>
      <c r="C1504" s="6">
        <f>Formatted!I1504/Formatted!R1504</f>
        <v>9.7849820096116476E-4</v>
      </c>
      <c r="D1504" s="6">
        <f>Formatted!J1504/Formatted!R1504</f>
        <v>1.368499626772829E-3</v>
      </c>
      <c r="E1504" s="6">
        <f>Formatted!U1504/Formatted!R1504</f>
        <v>81.075565222496508</v>
      </c>
    </row>
    <row r="1505" spans="1:5" ht="12.75" x14ac:dyDescent="0.2">
      <c r="A1505" s="6">
        <v>1504</v>
      </c>
      <c r="B1505" s="6">
        <f>Formatted!E1505/Formatted!R1505</f>
        <v>1695.9728111866643</v>
      </c>
      <c r="C1505" s="6">
        <f>Formatted!I1505/Formatted!R1505</f>
        <v>9.4590975959270697E-4</v>
      </c>
      <c r="D1505" s="6">
        <f>Formatted!J1505/Formatted!R1505</f>
        <v>1.2755916627732271E-3</v>
      </c>
      <c r="E1505" s="6">
        <f>Formatted!U1505/Formatted!R1505</f>
        <v>100.55718202362506</v>
      </c>
    </row>
    <row r="1506" spans="1:5" ht="12.75" x14ac:dyDescent="0.2">
      <c r="A1506" s="6">
        <v>1505</v>
      </c>
      <c r="B1506" s="6">
        <f>Formatted!E1506/Formatted!R1506</f>
        <v>1525.5261187164924</v>
      </c>
      <c r="C1506" s="6">
        <f>Formatted!I1506/Formatted!R1506</f>
        <v>9.423368383028514E-4</v>
      </c>
      <c r="D1506" s="6">
        <f>Formatted!J1506/Formatted!R1506</f>
        <v>1.2031622131902478E-3</v>
      </c>
      <c r="E1506" s="6">
        <f>Formatted!U1506/Formatted!R1506</f>
        <v>86.100419452075997</v>
      </c>
    </row>
    <row r="1507" spans="1:5" ht="12.75" x14ac:dyDescent="0.2">
      <c r="A1507" s="6">
        <v>1506</v>
      </c>
      <c r="B1507" s="6">
        <f>Formatted!E1507/Formatted!R1507</f>
        <v>1631.535831804483</v>
      </c>
      <c r="C1507" s="6">
        <f>Formatted!I1507/Formatted!R1507</f>
        <v>8.6916364054917896E-4</v>
      </c>
      <c r="D1507" s="6">
        <f>Formatted!J1507/Formatted!R1507</f>
        <v>1.1190201134460682E-3</v>
      </c>
      <c r="E1507" s="6">
        <f>Formatted!U1507/Formatted!R1507</f>
        <v>90.95898563886756</v>
      </c>
    </row>
    <row r="1508" spans="1:5" ht="12.75" x14ac:dyDescent="0.2">
      <c r="A1508" s="6">
        <v>1507</v>
      </c>
      <c r="B1508" s="6">
        <f>Formatted!E1508/Formatted!R1508</f>
        <v>1970.8400027415837</v>
      </c>
      <c r="C1508" s="6">
        <f>Formatted!I1508/Formatted!R1508</f>
        <v>8.5730674221752557E-4</v>
      </c>
      <c r="D1508" s="6">
        <f>Formatted!J1508/Formatted!R1508</f>
        <v>1.0435434296651729E-3</v>
      </c>
      <c r="E1508" s="6">
        <f>Formatted!U1508/Formatted!R1508</f>
        <v>105.05659291918563</v>
      </c>
    </row>
    <row r="1509" spans="1:5" ht="12.75" x14ac:dyDescent="0.2">
      <c r="A1509" s="6">
        <v>1508</v>
      </c>
      <c r="B1509" s="6">
        <f>Formatted!E1509/Formatted!R1509</f>
        <v>2046.5367865714441</v>
      </c>
      <c r="C1509" s="6">
        <f>Formatted!I1509/Formatted!R1509</f>
        <v>8.0994089369940147E-4</v>
      </c>
      <c r="D1509" s="6">
        <f>Formatted!J1509/Formatted!R1509</f>
        <v>9.8693109939854227E-4</v>
      </c>
      <c r="E1509" s="6">
        <f>Formatted!U1509/Formatted!R1509</f>
        <v>117.99347046609387</v>
      </c>
    </row>
    <row r="1510" spans="1:5" ht="12.75" x14ac:dyDescent="0.2">
      <c r="A1510" s="6">
        <v>1509</v>
      </c>
      <c r="B1510" s="6">
        <f>Formatted!E1510/Formatted!R1510</f>
        <v>82537.446463638917</v>
      </c>
      <c r="C1510" s="6">
        <f>Formatted!I1510/Formatted!R1510</f>
        <v>0</v>
      </c>
      <c r="D1510" s="6">
        <f>Formatted!J1510/Formatted!R1510</f>
        <v>0</v>
      </c>
      <c r="E1510" s="6">
        <f>Formatted!U1510/Formatted!R1510</f>
        <v>0</v>
      </c>
    </row>
    <row r="1511" spans="1:5" ht="12.75" x14ac:dyDescent="0.2">
      <c r="A1511" s="6">
        <v>1510</v>
      </c>
      <c r="B1511" s="6">
        <f>Formatted!E1511/Formatted!R1511</f>
        <v>82537.263888030648</v>
      </c>
      <c r="C1511" s="6">
        <f>Formatted!I1511/Formatted!R1511</f>
        <v>0</v>
      </c>
      <c r="D1511" s="6">
        <f>Formatted!J1511/Formatted!R1511</f>
        <v>0</v>
      </c>
      <c r="E1511" s="6">
        <f>Formatted!U1511/Formatted!R1511</f>
        <v>0</v>
      </c>
    </row>
    <row r="1512" spans="1:5" ht="12.75" x14ac:dyDescent="0.2">
      <c r="A1512" s="6">
        <v>1511</v>
      </c>
      <c r="B1512" s="6">
        <f>Formatted!E1512/Formatted!R1512</f>
        <v>88995.590665482494</v>
      </c>
      <c r="C1512" s="6">
        <f>Formatted!I1512/Formatted!R1512</f>
        <v>0</v>
      </c>
      <c r="D1512" s="6">
        <f>Formatted!J1512/Formatted!R1512</f>
        <v>0</v>
      </c>
      <c r="E1512" s="6">
        <f>Formatted!U1512/Formatted!R1512</f>
        <v>0</v>
      </c>
    </row>
    <row r="1513" spans="1:5" ht="12.75" x14ac:dyDescent="0.2">
      <c r="A1513" s="6">
        <v>1512</v>
      </c>
      <c r="B1513" s="6">
        <f>Formatted!E1513/Formatted!R1513</f>
        <v>108862.79425503519</v>
      </c>
      <c r="C1513" s="6">
        <f>Formatted!I1513/Formatted!R1513</f>
        <v>0</v>
      </c>
      <c r="D1513" s="6">
        <f>Formatted!J1513/Formatted!R1513</f>
        <v>0</v>
      </c>
      <c r="E1513" s="6">
        <f>Formatted!U1513/Formatted!R1513</f>
        <v>0</v>
      </c>
    </row>
    <row r="1514" spans="1:5" ht="12.75" x14ac:dyDescent="0.2">
      <c r="A1514" s="6">
        <v>1513</v>
      </c>
      <c r="B1514" s="6">
        <f>Formatted!E1514/Formatted!R1514</f>
        <v>123263.61314700414</v>
      </c>
      <c r="C1514" s="6">
        <f>Formatted!I1514/Formatted!R1514</f>
        <v>0</v>
      </c>
      <c r="D1514" s="6">
        <f>Formatted!J1514/Formatted!R1514</f>
        <v>0</v>
      </c>
      <c r="E1514" s="6">
        <f>Formatted!U1514/Formatted!R1514</f>
        <v>0</v>
      </c>
    </row>
    <row r="1515" spans="1:5" ht="12.75" x14ac:dyDescent="0.2">
      <c r="A1515" s="6">
        <v>1514</v>
      </c>
      <c r="B1515" s="6">
        <f>Formatted!E1515/Formatted!R1515</f>
        <v>126599.40327733081</v>
      </c>
      <c r="C1515" s="6">
        <f>Formatted!I1515/Formatted!R1515</f>
        <v>0</v>
      </c>
      <c r="D1515" s="6">
        <f>Formatted!J1515/Formatted!R1515</f>
        <v>0</v>
      </c>
      <c r="E1515" s="6">
        <f>Formatted!U1515/Formatted!R1515</f>
        <v>0</v>
      </c>
    </row>
    <row r="1516" spans="1:5" ht="12.75" x14ac:dyDescent="0.2">
      <c r="A1516" s="6">
        <v>1515</v>
      </c>
      <c r="B1516" s="6">
        <f>Formatted!E1516/Formatted!R1516</f>
        <v>135688.79987779685</v>
      </c>
      <c r="C1516" s="6">
        <f>Formatted!I1516/Formatted!R1516</f>
        <v>0</v>
      </c>
      <c r="D1516" s="6">
        <f>Formatted!J1516/Formatted!R1516</f>
        <v>0</v>
      </c>
      <c r="E1516" s="6">
        <f>Formatted!U1516/Formatted!R1516</f>
        <v>0</v>
      </c>
    </row>
    <row r="1517" spans="1:5" ht="12.75" x14ac:dyDescent="0.2">
      <c r="A1517" s="6">
        <v>1516</v>
      </c>
      <c r="B1517" s="6">
        <f>Formatted!E1517/Formatted!R1517</f>
        <v>170632.95621626254</v>
      </c>
      <c r="C1517" s="6">
        <f>Formatted!I1517/Formatted!R1517</f>
        <v>0</v>
      </c>
      <c r="D1517" s="6">
        <f>Formatted!J1517/Formatted!R1517</f>
        <v>0</v>
      </c>
      <c r="E1517" s="6">
        <f>Formatted!U1517/Formatted!R1517</f>
        <v>0</v>
      </c>
    </row>
    <row r="1518" spans="1:5" ht="12.75" x14ac:dyDescent="0.2">
      <c r="A1518" s="6">
        <v>1517</v>
      </c>
      <c r="B1518" s="6">
        <f>Formatted!E1518/Formatted!R1518</f>
        <v>193892.32225522614</v>
      </c>
      <c r="C1518" s="6">
        <f>Formatted!I1518/Formatted!R1518</f>
        <v>0</v>
      </c>
      <c r="D1518" s="6">
        <f>Formatted!J1518/Formatted!R1518</f>
        <v>0</v>
      </c>
      <c r="E1518" s="6">
        <f>Formatted!U1518/Formatted!R1518</f>
        <v>0</v>
      </c>
    </row>
    <row r="1519" spans="1:5" ht="12.75" x14ac:dyDescent="0.2">
      <c r="A1519" s="6">
        <v>1518</v>
      </c>
      <c r="B1519" s="6">
        <f>Formatted!E1519/Formatted!R1519</f>
        <v>153042.34958968993</v>
      </c>
      <c r="C1519" s="6">
        <f>Formatted!I1519/Formatted!R1519</f>
        <v>0</v>
      </c>
      <c r="D1519" s="6">
        <f>Formatted!J1519/Formatted!R1519</f>
        <v>0</v>
      </c>
      <c r="E1519" s="6">
        <f>Formatted!U1519/Formatted!R1519</f>
        <v>0</v>
      </c>
    </row>
    <row r="1520" spans="1:5" ht="12.75" x14ac:dyDescent="0.2">
      <c r="A1520" s="6">
        <v>1519</v>
      </c>
      <c r="B1520" s="6">
        <f>Formatted!E1520/Formatted!R1520</f>
        <v>145229.83788845161</v>
      </c>
      <c r="C1520" s="6">
        <f>Formatted!I1520/Formatted!R1520</f>
        <v>0</v>
      </c>
      <c r="D1520" s="6">
        <f>Formatted!J1520/Formatted!R1520</f>
        <v>0</v>
      </c>
      <c r="E1520" s="6">
        <f>Formatted!U1520/Formatted!R1520</f>
        <v>0</v>
      </c>
    </row>
    <row r="1521" spans="1:5" ht="12.75" x14ac:dyDescent="0.2">
      <c r="A1521" s="6">
        <v>1520</v>
      </c>
      <c r="B1521" s="6">
        <f>Formatted!E1521/Formatted!R1521</f>
        <v>163025.85902149702</v>
      </c>
      <c r="C1521" s="6">
        <f>Formatted!I1521/Formatted!R1521</f>
        <v>0</v>
      </c>
      <c r="D1521" s="6">
        <f>Formatted!J1521/Formatted!R1521</f>
        <v>0</v>
      </c>
      <c r="E1521" s="6">
        <f>Formatted!U1521/Formatted!R1521</f>
        <v>0</v>
      </c>
    </row>
    <row r="1522" spans="1:5" ht="12.75" x14ac:dyDescent="0.2">
      <c r="A1522" s="6">
        <v>1521</v>
      </c>
      <c r="B1522" s="6">
        <f>Formatted!E1522/Formatted!R1522</f>
        <v>161646.30599536977</v>
      </c>
      <c r="C1522" s="6">
        <f>Formatted!I1522/Formatted!R1522</f>
        <v>0</v>
      </c>
      <c r="D1522" s="6">
        <f>Formatted!J1522/Formatted!R1522</f>
        <v>0</v>
      </c>
      <c r="E1522" s="6">
        <f>Formatted!U1522/Formatted!R1522</f>
        <v>0</v>
      </c>
    </row>
    <row r="1523" spans="1:5" ht="12.75" x14ac:dyDescent="0.2">
      <c r="A1523" s="6">
        <v>1522</v>
      </c>
      <c r="B1523" s="6">
        <f>Formatted!E1523/Formatted!R1523</f>
        <v>1610.4156375368948</v>
      </c>
      <c r="C1523" s="6">
        <f>Formatted!I1523/Formatted!R1523</f>
        <v>0</v>
      </c>
      <c r="D1523" s="6">
        <f>Formatted!J1523/Formatted!R1523</f>
        <v>0</v>
      </c>
      <c r="E1523" s="6">
        <f>Formatted!U1523/Formatted!R1523</f>
        <v>0</v>
      </c>
    </row>
    <row r="1524" spans="1:5" ht="12.75" x14ac:dyDescent="0.2">
      <c r="A1524" s="6">
        <v>1523</v>
      </c>
      <c r="B1524" s="6">
        <f>Formatted!E1524/Formatted!R1524</f>
        <v>1896.7197743346551</v>
      </c>
      <c r="C1524" s="6">
        <f>Formatted!I1524/Formatted!R1524</f>
        <v>1.9279669678263357E-3</v>
      </c>
      <c r="D1524" s="6">
        <f>Formatted!J1524/Formatted!R1524</f>
        <v>0</v>
      </c>
      <c r="E1524" s="6">
        <f>Formatted!U1524/Formatted!R1524</f>
        <v>0</v>
      </c>
    </row>
    <row r="1525" spans="1:5" ht="12.75" x14ac:dyDescent="0.2">
      <c r="A1525" s="6">
        <v>1524</v>
      </c>
      <c r="B1525" s="6">
        <f>Formatted!E1525/Formatted!R1525</f>
        <v>2097.7495757971665</v>
      </c>
      <c r="C1525" s="6">
        <f>Formatted!I1525/Formatted!R1525</f>
        <v>1.9172824888743722E-3</v>
      </c>
      <c r="D1525" s="6">
        <f>Formatted!J1525/Formatted!R1525</f>
        <v>4.2167149797901439E-3</v>
      </c>
      <c r="E1525" s="6">
        <f>Formatted!U1525/Formatted!R1525</f>
        <v>0</v>
      </c>
    </row>
    <row r="1526" spans="1:5" ht="12.75" x14ac:dyDescent="0.2">
      <c r="A1526" s="6">
        <v>1525</v>
      </c>
      <c r="B1526" s="6">
        <f>Formatted!E1526/Formatted!R1526</f>
        <v>2783.7120799154941</v>
      </c>
      <c r="C1526" s="6">
        <f>Formatted!I1526/Formatted!R1526</f>
        <v>1.6203492390553071E-3</v>
      </c>
      <c r="D1526" s="6">
        <f>Formatted!J1526/Formatted!R1526</f>
        <v>2.9700968949283395E-3</v>
      </c>
      <c r="E1526" s="6">
        <f>Formatted!U1526/Formatted!R1526</f>
        <v>0</v>
      </c>
    </row>
    <row r="1527" spans="1:5" ht="12.75" x14ac:dyDescent="0.2">
      <c r="A1527" s="6">
        <v>1526</v>
      </c>
      <c r="B1527" s="6">
        <f>Formatted!E1527/Formatted!R1527</f>
        <v>3372.9570745277956</v>
      </c>
      <c r="C1527" s="6">
        <f>Formatted!I1527/Formatted!R1527</f>
        <v>1.9148486179576033E-3</v>
      </c>
      <c r="D1527" s="6">
        <f>Formatted!J1527/Formatted!R1527</f>
        <v>4.4739453690598209E-3</v>
      </c>
      <c r="E1527" s="6">
        <f>Formatted!U1527/Formatted!R1527</f>
        <v>0</v>
      </c>
    </row>
    <row r="1528" spans="1:5" ht="12.75" x14ac:dyDescent="0.2">
      <c r="A1528" s="6">
        <v>1527</v>
      </c>
      <c r="B1528" s="6">
        <f>Formatted!E1528/Formatted!R1528</f>
        <v>3665.3274382124646</v>
      </c>
      <c r="C1528" s="6">
        <f>Formatted!I1528/Formatted!R1528</f>
        <v>1.7635023221071091E-3</v>
      </c>
      <c r="D1528" s="6">
        <f>Formatted!J1528/Formatted!R1528</f>
        <v>3.6569127342405247E-3</v>
      </c>
      <c r="E1528" s="6">
        <f>Formatted!U1528/Formatted!R1528</f>
        <v>0</v>
      </c>
    </row>
    <row r="1529" spans="1:5" ht="12.75" x14ac:dyDescent="0.2">
      <c r="A1529" s="6">
        <v>1528</v>
      </c>
      <c r="B1529" s="6">
        <f>Formatted!E1529/Formatted!R1529</f>
        <v>4370.5975400986299</v>
      </c>
      <c r="C1529" s="6">
        <f>Formatted!I1529/Formatted!R1529</f>
        <v>1.8124223884419977E-3</v>
      </c>
      <c r="D1529" s="6">
        <f>Formatted!J1529/Formatted!R1529</f>
        <v>3.8647718909174617E-3</v>
      </c>
      <c r="E1529" s="6">
        <f>Formatted!U1529/Formatted!R1529</f>
        <v>0</v>
      </c>
    </row>
    <row r="1530" spans="1:5" ht="12.75" x14ac:dyDescent="0.2">
      <c r="A1530" s="6">
        <v>1529</v>
      </c>
      <c r="B1530" s="6">
        <f>Formatted!E1530/Formatted!R1530</f>
        <v>5945.9084040142443</v>
      </c>
      <c r="C1530" s="6">
        <f>Formatted!I1530/Formatted!R1530</f>
        <v>1.5976044027193267E-3</v>
      </c>
      <c r="D1530" s="6">
        <f>Formatted!J1530/Formatted!R1530</f>
        <v>3.3295564907737133E-3</v>
      </c>
      <c r="E1530" s="6">
        <f>Formatted!U1530/Formatted!R1530</f>
        <v>93.881515053415342</v>
      </c>
    </row>
    <row r="1531" spans="1:5" ht="12.75" x14ac:dyDescent="0.2">
      <c r="A1531" s="6">
        <v>1530</v>
      </c>
      <c r="B1531" s="6">
        <f>Formatted!E1531/Formatted!R1531</f>
        <v>7335.8970029855382</v>
      </c>
      <c r="C1531" s="6">
        <f>Formatted!I1531/Formatted!R1531</f>
        <v>0</v>
      </c>
      <c r="D1531" s="6">
        <f>Formatted!J1531/Formatted!R1531</f>
        <v>0</v>
      </c>
      <c r="E1531" s="6">
        <f>Formatted!U1531/Formatted!R1531</f>
        <v>129.31403752370085</v>
      </c>
    </row>
    <row r="1532" spans="1:5" ht="12.75" x14ac:dyDescent="0.2">
      <c r="A1532" s="6">
        <v>1531</v>
      </c>
      <c r="B1532" s="6">
        <f>Formatted!E1532/Formatted!R1532</f>
        <v>6713.0793047555089</v>
      </c>
      <c r="C1532" s="6">
        <f>Formatted!I1532/Formatted!R1532</f>
        <v>0</v>
      </c>
      <c r="D1532" s="6">
        <f>Formatted!J1532/Formatted!R1532</f>
        <v>0</v>
      </c>
      <c r="E1532" s="6">
        <f>Formatted!U1532/Formatted!R1532</f>
        <v>122.69780177201457</v>
      </c>
    </row>
    <row r="1533" spans="1:5" ht="12.75" x14ac:dyDescent="0.2">
      <c r="A1533" s="6">
        <v>1532</v>
      </c>
      <c r="B1533" s="6">
        <f>Formatted!E1533/Formatted!R1533</f>
        <v>6636.070537900071</v>
      </c>
      <c r="C1533" s="6">
        <f>Formatted!I1533/Formatted!R1533</f>
        <v>0</v>
      </c>
      <c r="D1533" s="6">
        <f>Formatted!J1533/Formatted!R1533</f>
        <v>0</v>
      </c>
      <c r="E1533" s="6">
        <f>Formatted!U1533/Formatted!R1533</f>
        <v>116.11442431436045</v>
      </c>
    </row>
    <row r="1534" spans="1:5" ht="12.75" x14ac:dyDescent="0.2">
      <c r="A1534" s="6">
        <v>1533</v>
      </c>
      <c r="B1534" s="6">
        <f>Formatted!E1534/Formatted!R1534</f>
        <v>7253.3592494247914</v>
      </c>
      <c r="C1534" s="6">
        <f>Formatted!I1534/Formatted!R1534</f>
        <v>0</v>
      </c>
      <c r="D1534" s="6">
        <f>Formatted!J1534/Formatted!R1534</f>
        <v>0</v>
      </c>
      <c r="E1534" s="6">
        <f>Formatted!U1534/Formatted!R1534</f>
        <v>112.78607382009655</v>
      </c>
    </row>
    <row r="1535" spans="1:5" ht="12.75" x14ac:dyDescent="0.2">
      <c r="A1535" s="6">
        <v>1534</v>
      </c>
      <c r="B1535" s="6">
        <f>Formatted!E1535/Formatted!R1535</f>
        <v>6514.1486424476034</v>
      </c>
      <c r="C1535" s="6">
        <f>Formatted!I1535/Formatted!R1535</f>
        <v>0</v>
      </c>
      <c r="D1535" s="6">
        <f>Formatted!J1535/Formatted!R1535</f>
        <v>0</v>
      </c>
      <c r="E1535" s="6">
        <f>Formatted!U1535/Formatted!R1535</f>
        <v>107.87642835636575</v>
      </c>
    </row>
    <row r="1536" spans="1:5" ht="12.75" x14ac:dyDescent="0.2">
      <c r="A1536" s="6">
        <v>1535</v>
      </c>
      <c r="B1536" s="6">
        <f>Formatted!E1536/Formatted!R1536</f>
        <v>24175.045412979791</v>
      </c>
      <c r="C1536" s="6">
        <f>Formatted!I1536/Formatted!R1536</f>
        <v>4.9116157200085175E-3</v>
      </c>
      <c r="D1536" s="6">
        <f>Formatted!J1536/Formatted!R1536</f>
        <v>0</v>
      </c>
      <c r="E1536" s="6">
        <f>Formatted!U1536/Formatted!R1536</f>
        <v>857.05245413444447</v>
      </c>
    </row>
    <row r="1537" spans="1:5" ht="12.75" x14ac:dyDescent="0.2">
      <c r="A1537" s="6">
        <v>1536</v>
      </c>
      <c r="B1537" s="6">
        <f>Formatted!E1537/Formatted!R1537</f>
        <v>24990.371540142263</v>
      </c>
      <c r="C1537" s="6">
        <f>Formatted!I1537/Formatted!R1537</f>
        <v>4.8247620305892115E-3</v>
      </c>
      <c r="D1537" s="6">
        <f>Formatted!J1537/Formatted!R1537</f>
        <v>0</v>
      </c>
      <c r="E1537" s="6">
        <f>Formatted!U1537/Formatted!R1537</f>
        <v>813.96319871770106</v>
      </c>
    </row>
    <row r="1538" spans="1:5" ht="12.75" x14ac:dyDescent="0.2">
      <c r="A1538" s="6">
        <v>1537</v>
      </c>
      <c r="B1538" s="6">
        <f>Formatted!E1538/Formatted!R1538</f>
        <v>27122.541686820223</v>
      </c>
      <c r="C1538" s="6">
        <f>Formatted!I1538/Formatted!R1538</f>
        <v>5.1660391843942098E-3</v>
      </c>
      <c r="D1538" s="6">
        <f>Formatted!J1538/Formatted!R1538</f>
        <v>1.1274927272266786E-2</v>
      </c>
      <c r="E1538" s="6">
        <f>Formatted!U1538/Formatted!R1538</f>
        <v>879.37720204231505</v>
      </c>
    </row>
    <row r="1539" spans="1:5" ht="12.75" x14ac:dyDescent="0.2">
      <c r="A1539" s="6">
        <v>1538</v>
      </c>
      <c r="B1539" s="6">
        <f>Formatted!E1539/Formatted!R1539</f>
        <v>33158.088521249098</v>
      </c>
      <c r="C1539" s="6">
        <f>Formatted!I1539/Formatted!R1539</f>
        <v>4.8180921378227657E-3</v>
      </c>
      <c r="D1539" s="6">
        <f>Formatted!J1539/Formatted!R1539</f>
        <v>1.045589166845708E-2</v>
      </c>
      <c r="E1539" s="6">
        <f>Formatted!U1539/Formatted!R1539</f>
        <v>979.14972553361406</v>
      </c>
    </row>
    <row r="1540" spans="1:5" ht="12.75" x14ac:dyDescent="0.2">
      <c r="A1540" s="6">
        <v>1539</v>
      </c>
      <c r="B1540" s="6">
        <f>Formatted!E1540/Formatted!R1540</f>
        <v>37465.193453368949</v>
      </c>
      <c r="C1540" s="6">
        <f>Formatted!I1540/Formatted!R1540</f>
        <v>4.8858297364188516E-3</v>
      </c>
      <c r="D1540" s="6">
        <f>Formatted!J1540/Formatted!R1540</f>
        <v>1.0677273042460533E-2</v>
      </c>
      <c r="E1540" s="6">
        <f>Formatted!U1540/Formatted!R1540</f>
        <v>1040.2425926552621</v>
      </c>
    </row>
    <row r="1541" spans="1:5" ht="12.75" x14ac:dyDescent="0.2">
      <c r="A1541" s="6">
        <v>1540</v>
      </c>
      <c r="B1541" s="6">
        <f>Formatted!E1541/Formatted!R1541</f>
        <v>39093.453451951937</v>
      </c>
      <c r="C1541" s="6">
        <f>Formatted!I1541/Formatted!R1541</f>
        <v>4.8621716793297593E-3</v>
      </c>
      <c r="D1541" s="6">
        <f>Formatted!J1541/Formatted!R1541</f>
        <v>1.0524962579354195E-2</v>
      </c>
      <c r="E1541" s="6">
        <f>Formatted!U1541/Formatted!R1541</f>
        <v>1018.4518649292996</v>
      </c>
    </row>
    <row r="1542" spans="1:5" ht="12.75" x14ac:dyDescent="0.2">
      <c r="A1542" s="6">
        <v>1541</v>
      </c>
      <c r="B1542" s="6">
        <f>Formatted!E1542/Formatted!R1542</f>
        <v>41477.781154050128</v>
      </c>
      <c r="C1542" s="6">
        <f>Formatted!I1542/Formatted!R1542</f>
        <v>4.7002034307753269E-3</v>
      </c>
      <c r="D1542" s="6">
        <f>Formatted!J1542/Formatted!R1542</f>
        <v>1.0228800127932649E-2</v>
      </c>
      <c r="E1542" s="6">
        <f>Formatted!U1542/Formatted!R1542</f>
        <v>1067.7163930407623</v>
      </c>
    </row>
    <row r="1543" spans="1:5" ht="12.75" x14ac:dyDescent="0.2">
      <c r="A1543" s="6">
        <v>1542</v>
      </c>
      <c r="B1543" s="6">
        <f>Formatted!E1543/Formatted!R1543</f>
        <v>47797.248831866978</v>
      </c>
      <c r="C1543" s="6">
        <f>Formatted!I1543/Formatted!R1543</f>
        <v>4.8117118032223278E-3</v>
      </c>
      <c r="D1543" s="6">
        <f>Formatted!J1543/Formatted!R1543</f>
        <v>1.0513441343313903E-2</v>
      </c>
      <c r="E1543" s="6">
        <f>Formatted!U1543/Formatted!R1543</f>
        <v>1188.9489342251254</v>
      </c>
    </row>
    <row r="1544" spans="1:5" ht="12.75" x14ac:dyDescent="0.2">
      <c r="A1544" s="6">
        <v>1543</v>
      </c>
      <c r="B1544" s="6">
        <f>Formatted!E1544/Formatted!R1544</f>
        <v>52962.517070682705</v>
      </c>
      <c r="C1544" s="6">
        <f>Formatted!I1544/Formatted!R1544</f>
        <v>4.8082790325651376E-3</v>
      </c>
      <c r="D1544" s="6">
        <f>Formatted!J1544/Formatted!R1544</f>
        <v>1.0756863556090681E-2</v>
      </c>
      <c r="E1544" s="6">
        <f>Formatted!U1544/Formatted!R1544</f>
        <v>1350.9394279671155</v>
      </c>
    </row>
    <row r="1545" spans="1:5" ht="12.75" x14ac:dyDescent="0.2">
      <c r="A1545" s="6">
        <v>1544</v>
      </c>
      <c r="B1545" s="6">
        <f>Formatted!E1545/Formatted!R1545</f>
        <v>48153.739646038557</v>
      </c>
      <c r="C1545" s="6">
        <f>Formatted!I1545/Formatted!R1545</f>
        <v>4.7191874746073713E-3</v>
      </c>
      <c r="D1545" s="6">
        <f>Formatted!J1545/Formatted!R1545</f>
        <v>1.0589043644952556E-2</v>
      </c>
      <c r="E1545" s="6">
        <f>Formatted!U1545/Formatted!R1545</f>
        <v>1275.2271755508702</v>
      </c>
    </row>
    <row r="1546" spans="1:5" ht="12.75" x14ac:dyDescent="0.2">
      <c r="A1546" s="6">
        <v>1545</v>
      </c>
      <c r="B1546" s="6">
        <f>Formatted!E1546/Formatted!R1546</f>
        <v>46763.862475966562</v>
      </c>
      <c r="C1546" s="6">
        <f>Formatted!I1546/Formatted!R1546</f>
        <v>4.5563770561203665E-3</v>
      </c>
      <c r="D1546" s="6">
        <f>Formatted!J1546/Formatted!R1546</f>
        <v>1.0373753400009653E-2</v>
      </c>
      <c r="E1546" s="6">
        <f>Formatted!U1546/Formatted!R1546</f>
        <v>1189.9808093626909</v>
      </c>
    </row>
    <row r="1547" spans="1:5" ht="12.75" x14ac:dyDescent="0.2">
      <c r="A1547" s="6">
        <v>1546</v>
      </c>
      <c r="B1547" s="6">
        <f>Formatted!E1547/Formatted!R1547</f>
        <v>49900.934962607847</v>
      </c>
      <c r="C1547" s="6">
        <f>Formatted!I1547/Formatted!R1547</f>
        <v>4.5296630207234453E-3</v>
      </c>
      <c r="D1547" s="6">
        <f>Formatted!J1547/Formatted!R1547</f>
        <v>1.002056301912997E-2</v>
      </c>
      <c r="E1547" s="6">
        <f>Formatted!U1547/Formatted!R1547</f>
        <v>1251.0577740205308</v>
      </c>
    </row>
    <row r="1548" spans="1:5" ht="12.75" x14ac:dyDescent="0.2">
      <c r="A1548" s="6">
        <v>1547</v>
      </c>
      <c r="B1548" s="6">
        <f>Formatted!E1548/Formatted!R1548</f>
        <v>45956.53514463357</v>
      </c>
      <c r="C1548" s="6">
        <f>Formatted!I1548/Formatted!R1548</f>
        <v>4.3702277570071479E-3</v>
      </c>
      <c r="D1548" s="6">
        <f>Formatted!J1548/Formatted!R1548</f>
        <v>9.8694941832753787E-3</v>
      </c>
      <c r="E1548" s="6">
        <f>Formatted!U1548/Formatted!R1548</f>
        <v>1214.326836432097</v>
      </c>
    </row>
    <row r="1549" spans="1:5" ht="12.75" x14ac:dyDescent="0.2">
      <c r="A1549" s="6">
        <v>1548</v>
      </c>
      <c r="B1549" s="6">
        <f>Formatted!E1549/Formatted!R1549</f>
        <v>1747.8842650730046</v>
      </c>
      <c r="C1549" s="6">
        <f>Formatted!I1549/Formatted!R1549</f>
        <v>0</v>
      </c>
      <c r="D1549" s="6">
        <f>Formatted!J1549/Formatted!R1549</f>
        <v>0</v>
      </c>
      <c r="E1549" s="6">
        <f>Formatted!U1549/Formatted!R1549</f>
        <v>28.263330424159495</v>
      </c>
    </row>
    <row r="1550" spans="1:5" ht="12.75" x14ac:dyDescent="0.2">
      <c r="A1550" s="6">
        <v>1549</v>
      </c>
      <c r="B1550" s="6">
        <f>Formatted!E1550/Formatted!R1550</f>
        <v>1664.3090957426718</v>
      </c>
      <c r="C1550" s="6">
        <f>Formatted!I1550/Formatted!R1550</f>
        <v>1.5117926606872895E-3</v>
      </c>
      <c r="D1550" s="6">
        <f>Formatted!J1550/Formatted!R1550</f>
        <v>0</v>
      </c>
      <c r="E1550" s="6">
        <f>Formatted!U1550/Formatted!R1550</f>
        <v>29.05431122397097</v>
      </c>
    </row>
    <row r="1551" spans="1:5" ht="12.75" x14ac:dyDescent="0.2">
      <c r="A1551" s="6">
        <v>1550</v>
      </c>
      <c r="B1551" s="6">
        <f>Formatted!E1551/Formatted!R1551</f>
        <v>1827.6281456064548</v>
      </c>
      <c r="C1551" s="6">
        <f>Formatted!I1551/Formatted!R1551</f>
        <v>1.3897719915871311E-3</v>
      </c>
      <c r="D1551" s="6">
        <f>Formatted!J1551/Formatted!R1551</f>
        <v>5.2414120237692947E-3</v>
      </c>
      <c r="E1551" s="6">
        <f>Formatted!U1551/Formatted!R1551</f>
        <v>28.923454559565684</v>
      </c>
    </row>
    <row r="1552" spans="1:5" ht="12.75" x14ac:dyDescent="0.2">
      <c r="A1552" s="6">
        <v>1551</v>
      </c>
      <c r="B1552" s="6">
        <f>Formatted!E1552/Formatted!R1552</f>
        <v>2285.6933742970473</v>
      </c>
      <c r="C1552" s="6">
        <f>Formatted!I1552/Formatted!R1552</f>
        <v>1.3508798740524378E-3</v>
      </c>
      <c r="D1552" s="6">
        <f>Formatted!J1552/Formatted!R1552</f>
        <v>5.4823328364248343E-3</v>
      </c>
      <c r="E1552" s="6">
        <f>Formatted!U1552/Formatted!R1552</f>
        <v>34.120409483359332</v>
      </c>
    </row>
    <row r="1553" spans="1:5" ht="12.75" x14ac:dyDescent="0.2">
      <c r="A1553" s="6">
        <v>1552</v>
      </c>
      <c r="B1553" s="6">
        <f>Formatted!E1553/Formatted!R1553</f>
        <v>2643.8025682159896</v>
      </c>
      <c r="C1553" s="6">
        <f>Formatted!I1553/Formatted!R1553</f>
        <v>1.4441000935884257E-3</v>
      </c>
      <c r="D1553" s="6">
        <f>Formatted!J1553/Formatted!R1553</f>
        <v>5.6805105939029439E-3</v>
      </c>
      <c r="E1553" s="6">
        <f>Formatted!U1553/Formatted!R1553</f>
        <v>40.753156691572435</v>
      </c>
    </row>
    <row r="1554" spans="1:5" ht="12.75" x14ac:dyDescent="0.2">
      <c r="A1554" s="6">
        <v>1553</v>
      </c>
      <c r="B1554" s="6">
        <f>Formatted!E1554/Formatted!R1554</f>
        <v>2863.963179722532</v>
      </c>
      <c r="C1554" s="6">
        <f>Formatted!I1554/Formatted!R1554</f>
        <v>1.4569071273140661E-3</v>
      </c>
      <c r="D1554" s="6">
        <f>Formatted!J1554/Formatted!R1554</f>
        <v>5.4443829890662588E-3</v>
      </c>
      <c r="E1554" s="6">
        <f>Formatted!U1554/Formatted!R1554</f>
        <v>46.410506190300303</v>
      </c>
    </row>
    <row r="1555" spans="1:5" ht="12.75" x14ac:dyDescent="0.2">
      <c r="A1555" s="6">
        <v>1554</v>
      </c>
      <c r="B1555" s="6">
        <f>Formatted!E1555/Formatted!R1555</f>
        <v>3133.319212284262</v>
      </c>
      <c r="C1555" s="6">
        <f>Formatted!I1555/Formatted!R1555</f>
        <v>1.3965032971137181E-3</v>
      </c>
      <c r="D1555" s="6">
        <f>Formatted!J1555/Formatted!R1555</f>
        <v>5.2244697561993712E-3</v>
      </c>
      <c r="E1555" s="6">
        <f>Formatted!U1555/Formatted!R1555</f>
        <v>52.536033749148082</v>
      </c>
    </row>
    <row r="1556" spans="1:5" ht="12.75" x14ac:dyDescent="0.2">
      <c r="A1556" s="6">
        <v>1555</v>
      </c>
      <c r="B1556" s="6">
        <f>Formatted!E1556/Formatted!R1556</f>
        <v>3891.8953458423557</v>
      </c>
      <c r="C1556" s="6">
        <f>Formatted!I1556/Formatted!R1556</f>
        <v>1.3555150671080119E-3</v>
      </c>
      <c r="D1556" s="6">
        <f>Formatted!J1556/Formatted!R1556</f>
        <v>5.3800879510831718E-3</v>
      </c>
      <c r="E1556" s="6">
        <f>Formatted!U1556/Formatted!R1556</f>
        <v>70.112848298690267</v>
      </c>
    </row>
    <row r="1557" spans="1:5" ht="12.75" x14ac:dyDescent="0.2">
      <c r="A1557" s="6">
        <v>1556</v>
      </c>
      <c r="B1557" s="6">
        <f>Formatted!E1557/Formatted!R1557</f>
        <v>4685.6201663927759</v>
      </c>
      <c r="C1557" s="6">
        <f>Formatted!I1557/Formatted!R1557</f>
        <v>1.3131507088202656E-3</v>
      </c>
      <c r="D1557" s="6">
        <f>Formatted!J1557/Formatted!R1557</f>
        <v>5.3326497580248235E-3</v>
      </c>
      <c r="E1557" s="6">
        <f>Formatted!U1557/Formatted!R1557</f>
        <v>90.529257864967505</v>
      </c>
    </row>
    <row r="1558" spans="1:5" ht="12.75" x14ac:dyDescent="0.2">
      <c r="A1558" s="6">
        <v>1557</v>
      </c>
      <c r="B1558" s="6">
        <f>Formatted!E1558/Formatted!R1558</f>
        <v>4433.8570822609991</v>
      </c>
      <c r="C1558" s="6">
        <f>Formatted!I1558/Formatted!R1558</f>
        <v>1.3215536062322487E-3</v>
      </c>
      <c r="D1558" s="6">
        <f>Formatted!J1558/Formatted!R1558</f>
        <v>5.3838075406630048E-3</v>
      </c>
      <c r="E1558" s="6">
        <f>Formatted!U1558/Formatted!R1558</f>
        <v>71.409596878543695</v>
      </c>
    </row>
    <row r="1559" spans="1:5" ht="12.75" x14ac:dyDescent="0.2">
      <c r="A1559" s="6">
        <v>1558</v>
      </c>
      <c r="B1559" s="6">
        <f>Formatted!E1559/Formatted!R1559</f>
        <v>4442.2999720295156</v>
      </c>
      <c r="C1559" s="6">
        <f>Formatted!I1559/Formatted!R1559</f>
        <v>1.2020648686909433E-3</v>
      </c>
      <c r="D1559" s="6">
        <f>Formatted!J1559/Formatted!R1559</f>
        <v>5.2016538738169629E-3</v>
      </c>
      <c r="E1559" s="6">
        <f>Formatted!U1559/Formatted!R1559</f>
        <v>67.072080128778396</v>
      </c>
    </row>
    <row r="1560" spans="1:5" ht="12.75" x14ac:dyDescent="0.2">
      <c r="A1560" s="6">
        <v>1559</v>
      </c>
      <c r="B1560" s="6">
        <f>Formatted!E1560/Formatted!R1560</f>
        <v>4940.9533454695829</v>
      </c>
      <c r="C1560" s="6">
        <f>Formatted!I1560/Formatted!R1560</f>
        <v>1.22487392401694E-3</v>
      </c>
      <c r="D1560" s="6">
        <f>Formatted!J1560/Formatted!R1560</f>
        <v>5.7027696314921406E-3</v>
      </c>
      <c r="E1560" s="6">
        <f>Formatted!U1560/Formatted!R1560</f>
        <v>75.574293332826329</v>
      </c>
    </row>
    <row r="1561" spans="1:5" ht="12.75" x14ac:dyDescent="0.2">
      <c r="A1561" s="6">
        <v>1560</v>
      </c>
      <c r="B1561" s="6">
        <f>Formatted!E1561/Formatted!R1561</f>
        <v>4548.1555527587479</v>
      </c>
      <c r="C1561" s="6">
        <f>Formatted!I1561/Formatted!R1561</f>
        <v>1.267112308989231E-3</v>
      </c>
      <c r="D1561" s="6">
        <f>Formatted!J1561/Formatted!R1561</f>
        <v>5.7295513102121748E-3</v>
      </c>
      <c r="E1561" s="6">
        <f>Formatted!U1561/Formatted!R1561</f>
        <v>72.664236609952155</v>
      </c>
    </row>
    <row r="1562" spans="1:5" ht="12.75" x14ac:dyDescent="0.2">
      <c r="A1562" s="6">
        <v>1561</v>
      </c>
      <c r="B1562" s="6">
        <f>Formatted!E1562/Formatted!R1562</f>
        <v>37408.424510801349</v>
      </c>
      <c r="C1562" s="6">
        <f>Formatted!I1562/Formatted!R1562</f>
        <v>6.6395500122802056E-3</v>
      </c>
      <c r="D1562" s="6">
        <f>Formatted!J1562/Formatted!R1562</f>
        <v>0</v>
      </c>
      <c r="E1562" s="6">
        <f>Formatted!U1562/Formatted!R1562</f>
        <v>1089.5203638770893</v>
      </c>
    </row>
    <row r="1563" spans="1:5" ht="12.75" x14ac:dyDescent="0.2">
      <c r="A1563" s="6">
        <v>1562</v>
      </c>
      <c r="B1563" s="6">
        <f>Formatted!E1563/Formatted!R1563</f>
        <v>37884.234199006547</v>
      </c>
      <c r="C1563" s="6">
        <f>Formatted!I1563/Formatted!R1563</f>
        <v>6.233618114955832E-3</v>
      </c>
      <c r="D1563" s="6">
        <f>Formatted!J1563/Formatted!R1563</f>
        <v>0</v>
      </c>
      <c r="E1563" s="6">
        <f>Formatted!U1563/Formatted!R1563</f>
        <v>1045.2503915258064</v>
      </c>
    </row>
    <row r="1564" spans="1:5" ht="12.75" x14ac:dyDescent="0.2">
      <c r="A1564" s="6">
        <v>1563</v>
      </c>
      <c r="B1564" s="6">
        <f>Formatted!E1564/Formatted!R1564</f>
        <v>42307.905033737246</v>
      </c>
      <c r="C1564" s="6">
        <f>Formatted!I1564/Formatted!R1564</f>
        <v>7.1257970467760168E-3</v>
      </c>
      <c r="D1564" s="6">
        <f>Formatted!J1564/Formatted!R1564</f>
        <v>1.260136544356423E-2</v>
      </c>
      <c r="E1564" s="6">
        <f>Formatted!U1564/Formatted!R1564</f>
        <v>1236.1841002045103</v>
      </c>
    </row>
    <row r="1565" spans="1:5" ht="12.75" x14ac:dyDescent="0.2">
      <c r="A1565" s="6">
        <v>1564</v>
      </c>
      <c r="B1565" s="6">
        <f>Formatted!E1565/Formatted!R1565</f>
        <v>49289.626943243544</v>
      </c>
      <c r="C1565" s="6">
        <f>Formatted!I1565/Formatted!R1565</f>
        <v>6.5226606321558958E-3</v>
      </c>
      <c r="D1565" s="6">
        <f>Formatted!J1565/Formatted!R1565</f>
        <v>1.0312923411587006E-2</v>
      </c>
      <c r="E1565" s="6">
        <f>Formatted!U1565/Formatted!R1565</f>
        <v>1552.9518462251265</v>
      </c>
    </row>
    <row r="1566" spans="1:5" ht="12.75" x14ac:dyDescent="0.2">
      <c r="A1566" s="6">
        <v>1565</v>
      </c>
      <c r="B1566" s="6">
        <f>Formatted!E1566/Formatted!R1566</f>
        <v>56621.318797624517</v>
      </c>
      <c r="C1566" s="6">
        <f>Formatted!I1566/Formatted!R1566</f>
        <v>6.4907631029353799E-3</v>
      </c>
      <c r="D1566" s="6">
        <f>Formatted!J1566/Formatted!R1566</f>
        <v>1.0959709576189429E-2</v>
      </c>
      <c r="E1566" s="6">
        <f>Formatted!U1566/Formatted!R1566</f>
        <v>1936.884651484894</v>
      </c>
    </row>
    <row r="1567" spans="1:5" ht="12.75" x14ac:dyDescent="0.2">
      <c r="A1567" s="6">
        <v>1566</v>
      </c>
      <c r="B1567" s="6">
        <f>Formatted!E1567/Formatted!R1567</f>
        <v>65754.026731174832</v>
      </c>
      <c r="C1567" s="6">
        <f>Formatted!I1567/Formatted!R1567</f>
        <v>5.9583097840910293E-3</v>
      </c>
      <c r="D1567" s="6">
        <f>Formatted!J1567/Formatted!R1567</f>
        <v>9.7525766818484932E-3</v>
      </c>
      <c r="E1567" s="6">
        <f>Formatted!U1567/Formatted!R1567</f>
        <v>2249.4798618559807</v>
      </c>
    </row>
    <row r="1568" spans="1:5" ht="12.75" x14ac:dyDescent="0.2">
      <c r="A1568" s="6">
        <v>1567</v>
      </c>
      <c r="B1568" s="6">
        <f>Formatted!E1568/Formatted!R1568</f>
        <v>72950.775177082643</v>
      </c>
      <c r="C1568" s="6">
        <f>Formatted!I1568/Formatted!R1568</f>
        <v>5.8208281758208085E-3</v>
      </c>
      <c r="D1568" s="6">
        <f>Formatted!J1568/Formatted!R1568</f>
        <v>9.4958307559180784E-3</v>
      </c>
      <c r="E1568" s="6">
        <f>Formatted!U1568/Formatted!R1568</f>
        <v>2418.7473193272135</v>
      </c>
    </row>
    <row r="1569" spans="1:5" ht="12.75" x14ac:dyDescent="0.2">
      <c r="A1569" s="6">
        <v>1568</v>
      </c>
      <c r="B1569" s="6">
        <f>Formatted!E1569/Formatted!R1569</f>
        <v>83454.498080652716</v>
      </c>
      <c r="C1569" s="6">
        <f>Formatted!I1569/Formatted!R1569</f>
        <v>5.6848864328680766E-3</v>
      </c>
      <c r="D1569" s="6">
        <f>Formatted!J1569/Formatted!R1569</f>
        <v>9.0118116782359793E-3</v>
      </c>
      <c r="E1569" s="6">
        <f>Formatted!U1569/Formatted!R1569</f>
        <v>2814.9435790257821</v>
      </c>
    </row>
    <row r="1570" spans="1:5" ht="12.75" x14ac:dyDescent="0.2">
      <c r="A1570" s="6">
        <v>1569</v>
      </c>
      <c r="B1570" s="6">
        <f>Formatted!E1570/Formatted!R1570</f>
        <v>95213.887301990762</v>
      </c>
      <c r="C1570" s="6">
        <f>Formatted!I1570/Formatted!R1570</f>
        <v>5.5435874076068762E-3</v>
      </c>
      <c r="D1570" s="6">
        <f>Formatted!J1570/Formatted!R1570</f>
        <v>8.948008184199864E-3</v>
      </c>
      <c r="E1570" s="6">
        <f>Formatted!U1570/Formatted!R1570</f>
        <v>3170.5805027125471</v>
      </c>
    </row>
    <row r="1571" spans="1:5" ht="12.75" x14ac:dyDescent="0.2">
      <c r="A1571" s="6">
        <v>1570</v>
      </c>
      <c r="B1571" s="6">
        <f>Formatted!E1571/Formatted!R1571</f>
        <v>78488.611695921456</v>
      </c>
      <c r="C1571" s="6">
        <f>Formatted!I1571/Formatted!R1571</f>
        <v>5.5956788602211016E-3</v>
      </c>
      <c r="D1571" s="6">
        <f>Formatted!J1571/Formatted!R1571</f>
        <v>8.8273801412629329E-3</v>
      </c>
      <c r="E1571" s="6">
        <f>Formatted!U1571/Formatted!R1571</f>
        <v>2737.9892750178824</v>
      </c>
    </row>
    <row r="1572" spans="1:5" ht="12.75" x14ac:dyDescent="0.2">
      <c r="A1572" s="6">
        <v>1571</v>
      </c>
      <c r="B1572" s="6">
        <f>Formatted!E1572/Formatted!R1572</f>
        <v>86107.240944013523</v>
      </c>
      <c r="C1572" s="6">
        <f>Formatted!I1572/Formatted!R1572</f>
        <v>5.0952579249341212E-3</v>
      </c>
      <c r="D1572" s="6">
        <f>Formatted!J1572/Formatted!R1572</f>
        <v>7.6553632334762046E-3</v>
      </c>
      <c r="E1572" s="6">
        <f>Formatted!U1572/Formatted!R1572</f>
        <v>2998.0046027490503</v>
      </c>
    </row>
    <row r="1573" spans="1:5" ht="12.75" x14ac:dyDescent="0.2">
      <c r="A1573" s="6">
        <v>1572</v>
      </c>
      <c r="B1573" s="6">
        <f>Formatted!E1573/Formatted!R1573</f>
        <v>99130.078044242298</v>
      </c>
      <c r="C1573" s="6">
        <f>Formatted!I1573/Formatted!R1573</f>
        <v>5.4154095384535868E-3</v>
      </c>
      <c r="D1573" s="6">
        <f>Formatted!J1573/Formatted!R1573</f>
        <v>8.2962386293156908E-3</v>
      </c>
      <c r="E1573" s="6">
        <f>Formatted!U1573/Formatted!R1573</f>
        <v>3398.4859546206326</v>
      </c>
    </row>
    <row r="1574" spans="1:5" ht="12.75" x14ac:dyDescent="0.2">
      <c r="A1574" s="6">
        <v>1573</v>
      </c>
      <c r="B1574" s="6">
        <f>Formatted!E1574/Formatted!R1574</f>
        <v>99629.9147187856</v>
      </c>
      <c r="C1574" s="6">
        <f>Formatted!I1574/Formatted!R1574</f>
        <v>5.1990874696851075E-3</v>
      </c>
      <c r="D1574" s="6">
        <f>Formatted!J1574/Formatted!R1574</f>
        <v>7.7328754608132627E-3</v>
      </c>
      <c r="E1574" s="6">
        <f>Formatted!U1574/Formatted!R1574</f>
        <v>3498.8033450943126</v>
      </c>
    </row>
    <row r="1575" spans="1:5" ht="12.75" x14ac:dyDescent="0.2">
      <c r="A1575" s="6">
        <v>1574</v>
      </c>
      <c r="B1575" s="6">
        <f>Formatted!E1575/Formatted!R1575</f>
        <v>4469.5799214341951</v>
      </c>
      <c r="C1575" s="6">
        <f>Formatted!I1575/Formatted!R1575</f>
        <v>2.5234307272223476E-3</v>
      </c>
      <c r="D1575" s="6">
        <f>Formatted!J1575/Formatted!R1575</f>
        <v>0</v>
      </c>
      <c r="E1575" s="6">
        <f>Formatted!U1575/Formatted!R1575</f>
        <v>89.313184745851714</v>
      </c>
    </row>
    <row r="1576" spans="1:5" ht="12.75" x14ac:dyDescent="0.2">
      <c r="A1576" s="6">
        <v>1575</v>
      </c>
      <c r="B1576" s="6">
        <f>Formatted!E1576/Formatted!R1576</f>
        <v>4967.5701334623991</v>
      </c>
      <c r="C1576" s="6">
        <f>Formatted!I1576/Formatted!R1576</f>
        <v>2.6488391206919795E-3</v>
      </c>
      <c r="D1576" s="6">
        <f>Formatted!J1576/Formatted!R1576</f>
        <v>0</v>
      </c>
      <c r="E1576" s="6">
        <f>Formatted!U1576/Formatted!R1576</f>
        <v>93.991655946301719</v>
      </c>
    </row>
    <row r="1577" spans="1:5" ht="12.75" x14ac:dyDescent="0.2">
      <c r="A1577" s="6">
        <v>1576</v>
      </c>
      <c r="B1577" s="6">
        <f>Formatted!E1577/Formatted!R1577</f>
        <v>5179.1293433669634</v>
      </c>
      <c r="C1577" s="6">
        <f>Formatted!I1577/Formatted!R1577</f>
        <v>2.655977850485546E-3</v>
      </c>
      <c r="D1577" s="6">
        <f>Formatted!J1577/Formatted!R1577</f>
        <v>8.2984823267704174E-3</v>
      </c>
      <c r="E1577" s="6">
        <f>Formatted!U1577/Formatted!R1577</f>
        <v>89.980833036274518</v>
      </c>
    </row>
    <row r="1578" spans="1:5" ht="12.75" x14ac:dyDescent="0.2">
      <c r="A1578" s="6">
        <v>1577</v>
      </c>
      <c r="B1578" s="6">
        <f>Formatted!E1578/Formatted!R1578</f>
        <v>5679.9487600567154</v>
      </c>
      <c r="C1578" s="6">
        <f>Formatted!I1578/Formatted!R1578</f>
        <v>2.4604909831467806E-3</v>
      </c>
      <c r="D1578" s="6">
        <f>Formatted!J1578/Formatted!R1578</f>
        <v>7.8207135952583686E-3</v>
      </c>
      <c r="E1578" s="6">
        <f>Formatted!U1578/Formatted!R1578</f>
        <v>86.010652652287405</v>
      </c>
    </row>
    <row r="1579" spans="1:5" ht="12.75" x14ac:dyDescent="0.2">
      <c r="A1579" s="6">
        <v>1578</v>
      </c>
      <c r="B1579" s="6">
        <f>Formatted!E1579/Formatted!R1579</f>
        <v>6626.1203970790384</v>
      </c>
      <c r="C1579" s="6">
        <f>Formatted!I1579/Formatted!R1579</f>
        <v>2.5638109798848271E-3</v>
      </c>
      <c r="D1579" s="6">
        <f>Formatted!J1579/Formatted!R1579</f>
        <v>8.2793767214490548E-3</v>
      </c>
      <c r="E1579" s="6">
        <f>Formatted!U1579/Formatted!R1579</f>
        <v>133.36049431591488</v>
      </c>
    </row>
    <row r="1580" spans="1:5" ht="12.75" x14ac:dyDescent="0.2">
      <c r="A1580" s="6">
        <v>1579</v>
      </c>
      <c r="B1580" s="6">
        <f>Formatted!E1580/Formatted!R1580</f>
        <v>7965.320462004308</v>
      </c>
      <c r="C1580" s="6">
        <f>Formatted!I1580/Formatted!R1580</f>
        <v>2.5369545671483722E-3</v>
      </c>
      <c r="D1580" s="6">
        <f>Formatted!J1580/Formatted!R1580</f>
        <v>8.2702297850843869E-3</v>
      </c>
      <c r="E1580" s="6">
        <f>Formatted!U1580/Formatted!R1580</f>
        <v>154.43289079951774</v>
      </c>
    </row>
    <row r="1581" spans="1:5" ht="12.75" x14ac:dyDescent="0.2">
      <c r="A1581" s="6">
        <v>1580</v>
      </c>
      <c r="B1581" s="6">
        <f>Formatted!E1581/Formatted!R1581</f>
        <v>8966.6659474107146</v>
      </c>
      <c r="C1581" s="6">
        <f>Formatted!I1581/Formatted!R1581</f>
        <v>2.549495799392296E-3</v>
      </c>
      <c r="D1581" s="6">
        <f>Formatted!J1581/Formatted!R1581</f>
        <v>8.3899677480561933E-3</v>
      </c>
      <c r="E1581" s="6">
        <f>Formatted!U1581/Formatted!R1581</f>
        <v>200.67503263591112</v>
      </c>
    </row>
    <row r="1582" spans="1:5" ht="12.75" x14ac:dyDescent="0.2">
      <c r="A1582" s="6">
        <v>1581</v>
      </c>
      <c r="B1582" s="6">
        <f>Formatted!E1582/Formatted!R1582</f>
        <v>11148.839366473105</v>
      </c>
      <c r="C1582" s="6">
        <f>Formatted!I1582/Formatted!R1582</f>
        <v>2.423285492133379E-3</v>
      </c>
      <c r="D1582" s="6">
        <f>Formatted!J1582/Formatted!R1582</f>
        <v>7.9641537270176508E-3</v>
      </c>
      <c r="E1582" s="6">
        <f>Formatted!U1582/Formatted!R1582</f>
        <v>218.83204234145563</v>
      </c>
    </row>
    <row r="1583" spans="1:5" ht="12.75" x14ac:dyDescent="0.2">
      <c r="A1583" s="6">
        <v>1582</v>
      </c>
      <c r="B1583" s="6">
        <f>Formatted!E1583/Formatted!R1583</f>
        <v>13875.133607176187</v>
      </c>
      <c r="C1583" s="6">
        <f>Formatted!I1583/Formatted!R1583</f>
        <v>2.3965686820818441E-3</v>
      </c>
      <c r="D1583" s="6">
        <f>Formatted!J1583/Formatted!R1583</f>
        <v>7.9995259897645572E-3</v>
      </c>
      <c r="E1583" s="6">
        <f>Formatted!U1583/Formatted!R1583</f>
        <v>280.36163162023871</v>
      </c>
    </row>
    <row r="1584" spans="1:5" ht="12.75" x14ac:dyDescent="0.2">
      <c r="A1584" s="6">
        <v>1583</v>
      </c>
      <c r="B1584" s="6">
        <f>Formatted!E1584/Formatted!R1584</f>
        <v>11297.035146858705</v>
      </c>
      <c r="C1584" s="6">
        <f>Formatted!I1584/Formatted!R1584</f>
        <v>2.3879730558110496E-3</v>
      </c>
      <c r="D1584" s="6">
        <f>Formatted!J1584/Formatted!R1584</f>
        <v>7.9906472081920123E-3</v>
      </c>
      <c r="E1584" s="6">
        <f>Formatted!U1584/Formatted!R1584</f>
        <v>206.75409104042103</v>
      </c>
    </row>
    <row r="1585" spans="1:5" ht="12.75" x14ac:dyDescent="0.2">
      <c r="A1585" s="6">
        <v>1584</v>
      </c>
      <c r="B1585" s="6">
        <f>Formatted!E1585/Formatted!R1585</f>
        <v>12308.922635880881</v>
      </c>
      <c r="C1585" s="6">
        <f>Formatted!I1585/Formatted!R1585</f>
        <v>2.3270411081089269E-3</v>
      </c>
      <c r="D1585" s="6">
        <f>Formatted!J1585/Formatted!R1585</f>
        <v>7.7764106725901738E-3</v>
      </c>
      <c r="E1585" s="6">
        <f>Formatted!U1585/Formatted!R1585</f>
        <v>238.32169358833195</v>
      </c>
    </row>
    <row r="1586" spans="1:5" ht="12.75" x14ac:dyDescent="0.2">
      <c r="A1586" s="6">
        <v>1585</v>
      </c>
      <c r="B1586" s="6">
        <f>Formatted!E1586/Formatted!R1586</f>
        <v>13390.717227835035</v>
      </c>
      <c r="C1586" s="6">
        <f>Formatted!I1586/Formatted!R1586</f>
        <v>2.3286612965219403E-3</v>
      </c>
      <c r="D1586" s="6">
        <f>Formatted!J1586/Formatted!R1586</f>
        <v>7.8581192265345257E-3</v>
      </c>
      <c r="E1586" s="6">
        <f>Formatted!U1586/Formatted!R1586</f>
        <v>230.49680313494338</v>
      </c>
    </row>
    <row r="1587" spans="1:5" ht="12.75" x14ac:dyDescent="0.2">
      <c r="A1587" s="6">
        <v>1586</v>
      </c>
      <c r="B1587" s="6">
        <f>Formatted!E1587/Formatted!R1587</f>
        <v>12715.424923680852</v>
      </c>
      <c r="C1587" s="6">
        <f>Formatted!I1587/Formatted!R1587</f>
        <v>2.3125465459158017E-3</v>
      </c>
      <c r="D1587" s="6">
        <f>Formatted!J1587/Formatted!R1587</f>
        <v>7.8288352258167344E-3</v>
      </c>
      <c r="E1587" s="6">
        <f>Formatted!U1587/Formatted!R1587</f>
        <v>234.53471522495417</v>
      </c>
    </row>
    <row r="1588" spans="1:5" ht="12.75" x14ac:dyDescent="0.2">
      <c r="A1588" s="6">
        <v>1587</v>
      </c>
      <c r="B1588" s="6">
        <f>Formatted!E1588/Formatted!R1588</f>
        <v>11370.375099928104</v>
      </c>
      <c r="C1588" s="6">
        <f>Formatted!I1588/Formatted!R1588</f>
        <v>2.1330629322078801E-3</v>
      </c>
      <c r="D1588" s="6">
        <f>Formatted!J1588/Formatted!R1588</f>
        <v>0</v>
      </c>
      <c r="E1588" s="6">
        <f>Formatted!U1588/Formatted!R1588</f>
        <v>267.64113696753844</v>
      </c>
    </row>
    <row r="1589" spans="1:5" ht="12.75" x14ac:dyDescent="0.2">
      <c r="A1589" s="6">
        <v>1588</v>
      </c>
      <c r="B1589" s="6">
        <f>Formatted!E1589/Formatted!R1589</f>
        <v>11579.969046742737</v>
      </c>
      <c r="C1589" s="6">
        <f>Formatted!I1589/Formatted!R1589</f>
        <v>2.2276000456250781E-3</v>
      </c>
      <c r="D1589" s="6">
        <f>Formatted!J1589/Formatted!R1589</f>
        <v>0</v>
      </c>
      <c r="E1589" s="6">
        <f>Formatted!U1589/Formatted!R1589</f>
        <v>251.4783277984298</v>
      </c>
    </row>
    <row r="1590" spans="1:5" ht="12.75" x14ac:dyDescent="0.2">
      <c r="A1590" s="6">
        <v>1589</v>
      </c>
      <c r="B1590" s="6">
        <f>Formatted!E1590/Formatted!R1590</f>
        <v>12668.394878858953</v>
      </c>
      <c r="C1590" s="6">
        <f>Formatted!I1590/Formatted!R1590</f>
        <v>2.259293059418323E-3</v>
      </c>
      <c r="D1590" s="6">
        <f>Formatted!J1590/Formatted!R1590</f>
        <v>5.0252259413025276E-3</v>
      </c>
      <c r="E1590" s="6">
        <f>Formatted!U1590/Formatted!R1590</f>
        <v>252.50414338089323</v>
      </c>
    </row>
    <row r="1591" spans="1:5" ht="12.75" x14ac:dyDescent="0.2">
      <c r="A1591" s="6">
        <v>1590</v>
      </c>
      <c r="B1591" s="6">
        <f>Formatted!E1591/Formatted!R1591</f>
        <v>15489.317581780968</v>
      </c>
      <c r="C1591" s="6">
        <f>Formatted!I1591/Formatted!R1591</f>
        <v>2.3092469026862587E-3</v>
      </c>
      <c r="D1591" s="6">
        <f>Formatted!J1591/Formatted!R1591</f>
        <v>5.4892420474544883E-3</v>
      </c>
      <c r="E1591" s="6">
        <f>Formatted!U1591/Formatted!R1591</f>
        <v>285.1181791905608</v>
      </c>
    </row>
    <row r="1592" spans="1:5" ht="12.75" x14ac:dyDescent="0.2">
      <c r="A1592" s="6">
        <v>1591</v>
      </c>
      <c r="B1592" s="6">
        <f>Formatted!E1592/Formatted!R1592</f>
        <v>17646.170623589915</v>
      </c>
      <c r="C1592" s="6">
        <f>Formatted!I1592/Formatted!R1592</f>
        <v>2.3302483693746034E-3</v>
      </c>
      <c r="D1592" s="6">
        <f>Formatted!J1592/Formatted!R1592</f>
        <v>5.5663652923288471E-3</v>
      </c>
      <c r="E1592" s="6">
        <f>Formatted!U1592/Formatted!R1592</f>
        <v>321.3510747614834</v>
      </c>
    </row>
    <row r="1593" spans="1:5" ht="12.75" x14ac:dyDescent="0.2">
      <c r="A1593" s="6">
        <v>1592</v>
      </c>
      <c r="B1593" s="6">
        <f>Formatted!E1593/Formatted!R1593</f>
        <v>18279.916940627401</v>
      </c>
      <c r="C1593" s="6">
        <f>Formatted!I1593/Formatted!R1593</f>
        <v>2.4089503043320548E-3</v>
      </c>
      <c r="D1593" s="6">
        <f>Formatted!J1593/Formatted!R1593</f>
        <v>5.7948288780796187E-3</v>
      </c>
      <c r="E1593" s="6">
        <f>Formatted!U1593/Formatted!R1593</f>
        <v>356.36317244150189</v>
      </c>
    </row>
    <row r="1594" spans="1:5" ht="12.75" x14ac:dyDescent="0.2">
      <c r="A1594" s="6">
        <v>1593</v>
      </c>
      <c r="B1594" s="6">
        <f>Formatted!E1594/Formatted!R1594</f>
        <v>19197.345672348067</v>
      </c>
      <c r="C1594" s="6">
        <f>Formatted!I1594/Formatted!R1594</f>
        <v>2.3472081357210524E-3</v>
      </c>
      <c r="D1594" s="6">
        <f>Formatted!J1594/Formatted!R1594</f>
        <v>5.6174094455502454E-3</v>
      </c>
      <c r="E1594" s="6">
        <f>Formatted!U1594/Formatted!R1594</f>
        <v>393.64062264784997</v>
      </c>
    </row>
    <row r="1595" spans="1:5" ht="12.75" x14ac:dyDescent="0.2">
      <c r="A1595" s="6">
        <v>1594</v>
      </c>
      <c r="B1595" s="6">
        <f>Formatted!E1595/Formatted!R1595</f>
        <v>22005.197020496322</v>
      </c>
      <c r="C1595" s="6">
        <f>Formatted!I1595/Formatted!R1595</f>
        <v>2.5103946100925698E-3</v>
      </c>
      <c r="D1595" s="6">
        <f>Formatted!J1595/Formatted!R1595</f>
        <v>6.1945578112568723E-3</v>
      </c>
      <c r="E1595" s="6">
        <f>Formatted!U1595/Formatted!R1595</f>
        <v>461.35033753316429</v>
      </c>
    </row>
    <row r="1596" spans="1:5" ht="12.75" x14ac:dyDescent="0.2">
      <c r="A1596" s="6">
        <v>1595</v>
      </c>
      <c r="B1596" s="6">
        <f>Formatted!E1596/Formatted!R1596</f>
        <v>23867.756715955795</v>
      </c>
      <c r="C1596" s="6">
        <f>Formatted!I1596/Formatted!R1596</f>
        <v>2.4465397767057702E-3</v>
      </c>
      <c r="D1596" s="6">
        <f>Formatted!J1596/Formatted!R1596</f>
        <v>5.9835140100416954E-3</v>
      </c>
      <c r="E1596" s="6">
        <f>Formatted!U1596/Formatted!R1596</f>
        <v>500.37047115235896</v>
      </c>
    </row>
    <row r="1597" spans="1:5" ht="12.75" x14ac:dyDescent="0.2">
      <c r="A1597" s="6">
        <v>1596</v>
      </c>
      <c r="B1597" s="6">
        <f>Formatted!E1597/Formatted!R1597</f>
        <v>22141.798918969249</v>
      </c>
      <c r="C1597" s="6">
        <f>Formatted!I1597/Formatted!R1597</f>
        <v>2.3777831839093089E-3</v>
      </c>
      <c r="D1597" s="6">
        <f>Formatted!J1597/Formatted!R1597</f>
        <v>5.7981233784562382E-3</v>
      </c>
      <c r="E1597" s="6">
        <f>Formatted!U1597/Formatted!R1597</f>
        <v>435.64462488433514</v>
      </c>
    </row>
    <row r="1598" spans="1:5" ht="12.75" x14ac:dyDescent="0.2">
      <c r="A1598" s="6">
        <v>1597</v>
      </c>
      <c r="B1598" s="6">
        <f>Formatted!E1598/Formatted!R1598</f>
        <v>21658.737740114062</v>
      </c>
      <c r="C1598" s="6">
        <f>Formatted!I1598/Formatted!R1598</f>
        <v>2.4424246436712035E-3</v>
      </c>
      <c r="D1598" s="6">
        <f>Formatted!J1598/Formatted!R1598</f>
        <v>6.3198115973555529E-3</v>
      </c>
      <c r="E1598" s="6">
        <f>Formatted!U1598/Formatted!R1598</f>
        <v>443.67309492958543</v>
      </c>
    </row>
    <row r="1599" spans="1:5" ht="12.75" x14ac:dyDescent="0.2">
      <c r="A1599" s="6">
        <v>1598</v>
      </c>
      <c r="B1599" s="6">
        <f>Formatted!E1599/Formatted!R1599</f>
        <v>22543.087607363821</v>
      </c>
      <c r="C1599" s="6">
        <f>Formatted!I1599/Formatted!R1599</f>
        <v>2.3504483990619044E-3</v>
      </c>
      <c r="D1599" s="6">
        <f>Formatted!J1599/Formatted!R1599</f>
        <v>5.9543114128643359E-3</v>
      </c>
      <c r="E1599" s="6">
        <f>Formatted!U1599/Formatted!R1599</f>
        <v>468.66889697998403</v>
      </c>
    </row>
    <row r="1600" spans="1:5" ht="12.75" x14ac:dyDescent="0.2">
      <c r="A1600" s="6">
        <v>1599</v>
      </c>
      <c r="B1600" s="6">
        <f>Formatted!E1600/Formatted!R1600</f>
        <v>20161.972921329121</v>
      </c>
      <c r="C1600" s="6">
        <f>Formatted!I1600/Formatted!R1600</f>
        <v>2.3464922541884597E-3</v>
      </c>
      <c r="D1600" s="6">
        <f>Formatted!J1600/Formatted!R1600</f>
        <v>5.9882961649264602E-3</v>
      </c>
      <c r="E1600" s="6">
        <f>Formatted!U1600/Formatted!R1600</f>
        <v>427.01536989041398</v>
      </c>
    </row>
    <row r="1601" spans="1:5" ht="12.75" x14ac:dyDescent="0.2">
      <c r="A1601" s="6">
        <v>1600</v>
      </c>
      <c r="B1601" s="6">
        <f>Formatted!E1601/Formatted!R1601</f>
        <v>1662.2175347461796</v>
      </c>
      <c r="C1601" s="6">
        <f>Formatted!I1601/Formatted!R1601</f>
        <v>0</v>
      </c>
      <c r="D1601" s="6">
        <f>Formatted!J1601/Formatted!R1601</f>
        <v>0</v>
      </c>
      <c r="E1601" s="6">
        <f>Formatted!U1601/Formatted!R1601</f>
        <v>19.917149115417917</v>
      </c>
    </row>
    <row r="1602" spans="1:5" ht="12.75" x14ac:dyDescent="0.2">
      <c r="A1602" s="6">
        <v>1601</v>
      </c>
      <c r="B1602" s="6">
        <f>Formatted!E1602/Formatted!R1602</f>
        <v>1833.8126596502707</v>
      </c>
      <c r="C1602" s="6">
        <f>Formatted!I1602/Formatted!R1602</f>
        <v>1.618925021134585E-3</v>
      </c>
      <c r="D1602" s="6">
        <f>Formatted!J1602/Formatted!R1602</f>
        <v>0</v>
      </c>
      <c r="E1602" s="6">
        <f>Formatted!U1602/Formatted!R1602</f>
        <v>21.462165365306387</v>
      </c>
    </row>
    <row r="1603" spans="1:5" ht="12.75" x14ac:dyDescent="0.2">
      <c r="A1603" s="6">
        <v>1602</v>
      </c>
      <c r="B1603" s="6">
        <f>Formatted!E1603/Formatted!R1603</f>
        <v>2116.3120627343251</v>
      </c>
      <c r="C1603" s="6">
        <f>Formatted!I1603/Formatted!R1603</f>
        <v>1.6120662869361104E-3</v>
      </c>
      <c r="D1603" s="6">
        <f>Formatted!J1603/Formatted!R1603</f>
        <v>3.6237092793464081E-3</v>
      </c>
      <c r="E1603" s="6">
        <f>Formatted!U1603/Formatted!R1603</f>
        <v>20.61618842018148</v>
      </c>
    </row>
    <row r="1604" spans="1:5" ht="12.75" x14ac:dyDescent="0.2">
      <c r="A1604" s="6">
        <v>1603</v>
      </c>
      <c r="B1604" s="6">
        <f>Formatted!E1604/Formatted!R1604</f>
        <v>2756.3325828116253</v>
      </c>
      <c r="C1604" s="6">
        <f>Formatted!I1604/Formatted!R1604</f>
        <v>1.6168291885456816E-3</v>
      </c>
      <c r="D1604" s="6">
        <f>Formatted!J1604/Formatted!R1604</f>
        <v>3.7223410826368341E-3</v>
      </c>
      <c r="E1604" s="6">
        <f>Formatted!U1604/Formatted!R1604</f>
        <v>26.512995122072411</v>
      </c>
    </row>
    <row r="1605" spans="1:5" ht="12.75" x14ac:dyDescent="0.2">
      <c r="A1605" s="6">
        <v>1604</v>
      </c>
      <c r="B1605" s="6">
        <f>Formatted!E1605/Formatted!R1605</f>
        <v>3533.266078130323</v>
      </c>
      <c r="C1605" s="6">
        <f>Formatted!I1605/Formatted!R1605</f>
        <v>1.8467958881486022E-3</v>
      </c>
      <c r="D1605" s="6">
        <f>Formatted!J1605/Formatted!R1605</f>
        <v>4.4119947707757894E-3</v>
      </c>
      <c r="E1605" s="6">
        <f>Formatted!U1605/Formatted!R1605</f>
        <v>31.326118505587516</v>
      </c>
    </row>
    <row r="1606" spans="1:5" ht="12.75" x14ac:dyDescent="0.2">
      <c r="A1606" s="6">
        <v>1605</v>
      </c>
      <c r="B1606" s="6">
        <f>Formatted!E1606/Formatted!R1606</f>
        <v>4651.6922607440029</v>
      </c>
      <c r="C1606" s="6">
        <f>Formatted!I1606/Formatted!R1606</f>
        <v>1.8648024114802822E-3</v>
      </c>
      <c r="D1606" s="6">
        <f>Formatted!J1606/Formatted!R1606</f>
        <v>4.7355296290728498E-3</v>
      </c>
      <c r="E1606" s="6">
        <f>Formatted!U1606/Formatted!R1606</f>
        <v>50.329073811362598</v>
      </c>
    </row>
    <row r="1607" spans="1:5" ht="12.75" x14ac:dyDescent="0.2">
      <c r="A1607" s="6">
        <v>1606</v>
      </c>
      <c r="B1607" s="6">
        <f>Formatted!E1607/Formatted!R1607</f>
        <v>5803.5950204211049</v>
      </c>
      <c r="C1607" s="6">
        <f>Formatted!I1607/Formatted!R1607</f>
        <v>1.8843282173620914E-3</v>
      </c>
      <c r="D1607" s="6">
        <f>Formatted!J1607/Formatted!R1607</f>
        <v>4.8408116351227907E-3</v>
      </c>
      <c r="E1607" s="6">
        <f>Formatted!U1607/Formatted!R1607</f>
        <v>68.841017356051964</v>
      </c>
    </row>
    <row r="1608" spans="1:5" ht="12.75" x14ac:dyDescent="0.2">
      <c r="A1608" s="6">
        <v>1607</v>
      </c>
      <c r="B1608" s="6">
        <f>Formatted!E1608/Formatted!R1608</f>
        <v>8188.4857248835442</v>
      </c>
      <c r="C1608" s="6">
        <f>Formatted!I1608/Formatted!R1608</f>
        <v>1.8528484102509882E-3</v>
      </c>
      <c r="D1608" s="6">
        <f>Formatted!J1608/Formatted!R1608</f>
        <v>4.5815295918944909E-3</v>
      </c>
      <c r="E1608" s="6">
        <f>Formatted!U1608/Formatted!R1608</f>
        <v>82.603145470316448</v>
      </c>
    </row>
    <row r="1609" spans="1:5" ht="12.75" x14ac:dyDescent="0.2">
      <c r="A1609" s="6">
        <v>1608</v>
      </c>
      <c r="B1609" s="6">
        <f>Formatted!E1609/Formatted!R1609</f>
        <v>9932.8679330261766</v>
      </c>
      <c r="C1609" s="6">
        <f>Formatted!I1609/Formatted!R1609</f>
        <v>1.8834957365355472E-3</v>
      </c>
      <c r="D1609" s="6">
        <f>Formatted!J1609/Formatted!R1609</f>
        <v>4.6451251650913251E-3</v>
      </c>
      <c r="E1609" s="6">
        <f>Formatted!U1609/Formatted!R1609</f>
        <v>117.29548456205912</v>
      </c>
    </row>
    <row r="1610" spans="1:5" ht="12.75" x14ac:dyDescent="0.2">
      <c r="A1610" s="6">
        <v>1609</v>
      </c>
      <c r="B1610" s="6">
        <f>Formatted!E1610/Formatted!R1610</f>
        <v>8052.0488364617586</v>
      </c>
      <c r="C1610" s="6">
        <f>Formatted!I1610/Formatted!R1610</f>
        <v>1.9405928674460428E-3</v>
      </c>
      <c r="D1610" s="6">
        <f>Formatted!J1610/Formatted!R1610</f>
        <v>4.7104485693301289E-3</v>
      </c>
      <c r="E1610" s="6">
        <f>Formatted!U1610/Formatted!R1610</f>
        <v>86.854112144517387</v>
      </c>
    </row>
    <row r="1611" spans="1:5" ht="12.75" x14ac:dyDescent="0.2">
      <c r="A1611" s="6">
        <v>1610</v>
      </c>
      <c r="B1611" s="6">
        <f>Formatted!E1611/Formatted!R1611</f>
        <v>8149.4073825036967</v>
      </c>
      <c r="C1611" s="6">
        <f>Formatted!I1611/Formatted!R1611</f>
        <v>1.8837478640526726E-3</v>
      </c>
      <c r="D1611" s="6">
        <f>Formatted!J1611/Formatted!R1611</f>
        <v>4.5525059156054284E-3</v>
      </c>
      <c r="E1611" s="6">
        <f>Formatted!U1611/Formatted!R1611</f>
        <v>93.644099377133386</v>
      </c>
    </row>
    <row r="1612" spans="1:5" ht="12.75" x14ac:dyDescent="0.2">
      <c r="A1612" s="6">
        <v>1611</v>
      </c>
      <c r="B1612" s="6">
        <f>Formatted!E1612/Formatted!R1612</f>
        <v>9083.0001576372051</v>
      </c>
      <c r="C1612" s="6">
        <f>Formatted!I1612/Formatted!R1612</f>
        <v>1.8274698513882199E-3</v>
      </c>
      <c r="D1612" s="6">
        <f>Formatted!J1612/Formatted!R1612</f>
        <v>4.7485726288604736E-3</v>
      </c>
      <c r="E1612" s="6">
        <f>Formatted!U1612/Formatted!R1612</f>
        <v>113.90975607528625</v>
      </c>
    </row>
    <row r="1613" spans="1:5" ht="12.75" x14ac:dyDescent="0.2">
      <c r="A1613" s="6">
        <v>1612</v>
      </c>
      <c r="B1613" s="6">
        <f>Formatted!E1613/Formatted!R1613</f>
        <v>8417.7067307833586</v>
      </c>
      <c r="C1613" s="6">
        <f>Formatted!I1613/Formatted!R1613</f>
        <v>1.8044773931527784E-3</v>
      </c>
      <c r="D1613" s="6">
        <f>Formatted!J1613/Formatted!R1613</f>
        <v>4.482055267275388E-3</v>
      </c>
      <c r="E1613" s="6">
        <f>Formatted!U1613/Formatted!R1613</f>
        <v>105.19642967700861</v>
      </c>
    </row>
    <row r="1614" spans="1:5" ht="12.75" x14ac:dyDescent="0.2">
      <c r="A1614" s="6">
        <v>1613</v>
      </c>
      <c r="B1614" s="6">
        <f>Formatted!E1614/Formatted!R1614</f>
        <v>1773.5712911196536</v>
      </c>
      <c r="C1614" s="6">
        <f>Formatted!I1614/Formatted!R1614</f>
        <v>0</v>
      </c>
      <c r="D1614" s="6">
        <f>Formatted!J1614/Formatted!R1614</f>
        <v>0</v>
      </c>
      <c r="E1614" s="6">
        <f>Formatted!U1614/Formatted!R1614</f>
        <v>60.355995322410365</v>
      </c>
    </row>
    <row r="1615" spans="1:5" ht="12.75" x14ac:dyDescent="0.2">
      <c r="A1615" s="6">
        <v>1614</v>
      </c>
      <c r="B1615" s="6">
        <f>Formatted!E1615/Formatted!R1615</f>
        <v>2103.0786241835012</v>
      </c>
      <c r="C1615" s="6">
        <f>Formatted!I1615/Formatted!R1615</f>
        <v>5.0074507554378304E-3</v>
      </c>
      <c r="D1615" s="6">
        <f>Formatted!J1615/Formatted!R1615</f>
        <v>0</v>
      </c>
      <c r="E1615" s="6">
        <f>Formatted!U1615/Formatted!R1615</f>
        <v>66.86008915971</v>
      </c>
    </row>
    <row r="1616" spans="1:5" ht="12.75" x14ac:dyDescent="0.2">
      <c r="A1616" s="6">
        <v>1615</v>
      </c>
      <c r="B1616" s="6">
        <f>Formatted!E1616/Formatted!R1616</f>
        <v>2372.6337044941665</v>
      </c>
      <c r="C1616" s="6">
        <f>Formatted!I1616/Formatted!R1616</f>
        <v>4.8298019408597598E-3</v>
      </c>
      <c r="D1616" s="6">
        <f>Formatted!J1616/Formatted!R1616</f>
        <v>1.1971663216158078E-2</v>
      </c>
      <c r="E1616" s="6">
        <f>Formatted!U1616/Formatted!R1616</f>
        <v>78.13873666800788</v>
      </c>
    </row>
    <row r="1617" spans="1:5" ht="12.75" x14ac:dyDescent="0.2">
      <c r="A1617" s="6">
        <v>1616</v>
      </c>
      <c r="B1617" s="6">
        <f>Formatted!E1617/Formatted!R1617</f>
        <v>2972.3337661512123</v>
      </c>
      <c r="C1617" s="6">
        <f>Formatted!I1617/Formatted!R1617</f>
        <v>4.4717379030923526E-3</v>
      </c>
      <c r="D1617" s="6">
        <f>Formatted!J1617/Formatted!R1617</f>
        <v>1.0882667829646401E-2</v>
      </c>
      <c r="E1617" s="6">
        <f>Formatted!U1617/Formatted!R1617</f>
        <v>92.812849949098435</v>
      </c>
    </row>
    <row r="1618" spans="1:5" ht="12.75" x14ac:dyDescent="0.2">
      <c r="A1618" s="6">
        <v>1617</v>
      </c>
      <c r="B1618" s="6">
        <f>Formatted!E1618/Formatted!R1618</f>
        <v>4109.2686661547532</v>
      </c>
      <c r="C1618" s="6">
        <f>Formatted!I1618/Formatted!R1618</f>
        <v>4.7870754975976697E-3</v>
      </c>
      <c r="D1618" s="6">
        <f>Formatted!J1618/Formatted!R1618</f>
        <v>1.1928970533220092E-2</v>
      </c>
      <c r="E1618" s="6">
        <f>Formatted!U1618/Formatted!R1618</f>
        <v>111.81938864484052</v>
      </c>
    </row>
    <row r="1619" spans="1:5" ht="12.75" x14ac:dyDescent="0.2">
      <c r="A1619" s="6">
        <v>1618</v>
      </c>
      <c r="B1619" s="6">
        <f>Formatted!E1619/Formatted!R1619</f>
        <v>5338.4058437097137</v>
      </c>
      <c r="C1619" s="6">
        <f>Formatted!I1619/Formatted!R1619</f>
        <v>4.6996907393017807E-3</v>
      </c>
      <c r="D1619" s="6">
        <f>Formatted!J1619/Formatted!R1619</f>
        <v>1.1652244644186691E-2</v>
      </c>
      <c r="E1619" s="6">
        <f>Formatted!U1619/Formatted!R1619</f>
        <v>127.90512954071508</v>
      </c>
    </row>
    <row r="1620" spans="1:5" ht="12.75" x14ac:dyDescent="0.2">
      <c r="A1620" s="6">
        <v>1619</v>
      </c>
      <c r="B1620" s="6">
        <f>Formatted!E1620/Formatted!R1620</f>
        <v>6947.9895957013978</v>
      </c>
      <c r="C1620" s="6">
        <f>Formatted!I1620/Formatted!R1620</f>
        <v>4.7068980061796403E-3</v>
      </c>
      <c r="D1620" s="6">
        <f>Formatted!J1620/Formatted!R1620</f>
        <v>1.1717665144238158E-2</v>
      </c>
      <c r="E1620" s="6">
        <f>Formatted!U1620/Formatted!R1620</f>
        <v>136.6999407525978</v>
      </c>
    </row>
    <row r="1621" spans="1:5" ht="12.75" x14ac:dyDescent="0.2">
      <c r="A1621" s="6">
        <v>1620</v>
      </c>
      <c r="B1621" s="6">
        <f>Formatted!E1621/Formatted!R1621</f>
        <v>9147.5276171423066</v>
      </c>
      <c r="C1621" s="6">
        <f>Formatted!I1621/Formatted!R1621</f>
        <v>4.5858103987869592E-3</v>
      </c>
      <c r="D1621" s="6">
        <f>Formatted!J1621/Formatted!R1621</f>
        <v>1.1368885077450323E-2</v>
      </c>
      <c r="E1621" s="6">
        <f>Formatted!U1621/Formatted!R1621</f>
        <v>163.58594003332641</v>
      </c>
    </row>
    <row r="1622" spans="1:5" ht="12.75" x14ac:dyDescent="0.2">
      <c r="A1622" s="6">
        <v>1621</v>
      </c>
      <c r="B1622" s="6">
        <f>Formatted!E1622/Formatted!R1622</f>
        <v>11693.730573305782</v>
      </c>
      <c r="C1622" s="6">
        <f>Formatted!I1622/Formatted!R1622</f>
        <v>4.5604985682611903E-3</v>
      </c>
      <c r="D1622" s="6">
        <f>Formatted!J1622/Formatted!R1622</f>
        <v>1.1291938217456599E-2</v>
      </c>
      <c r="E1622" s="6">
        <f>Formatted!U1622/Formatted!R1622</f>
        <v>185.97962702761802</v>
      </c>
    </row>
    <row r="1623" spans="1:5" ht="12.75" x14ac:dyDescent="0.2">
      <c r="A1623" s="6">
        <v>1622</v>
      </c>
      <c r="B1623" s="6">
        <f>Formatted!E1623/Formatted!R1623</f>
        <v>8597.0438965906978</v>
      </c>
      <c r="C1623" s="6">
        <f>Formatted!I1623/Formatted!R1623</f>
        <v>4.547434556130818E-3</v>
      </c>
      <c r="D1623" s="6">
        <f>Formatted!J1623/Formatted!R1623</f>
        <v>1.1309855191674476E-2</v>
      </c>
      <c r="E1623" s="6">
        <f>Formatted!U1623/Formatted!R1623</f>
        <v>167.60712219705715</v>
      </c>
    </row>
    <row r="1624" spans="1:5" ht="12.75" x14ac:dyDescent="0.2">
      <c r="A1624" s="6">
        <v>1623</v>
      </c>
      <c r="B1624" s="6">
        <f>Formatted!E1624/Formatted!R1624</f>
        <v>10675.242594712385</v>
      </c>
      <c r="C1624" s="6">
        <f>Formatted!I1624/Formatted!R1624</f>
        <v>4.3761330988684854E-3</v>
      </c>
      <c r="D1624" s="6">
        <f>Formatted!J1624/Formatted!R1624</f>
        <v>1.0939770892297808E-2</v>
      </c>
      <c r="E1624" s="6">
        <f>Formatted!U1624/Formatted!R1624</f>
        <v>211.88249594728813</v>
      </c>
    </row>
    <row r="1625" spans="1:5" ht="12.75" x14ac:dyDescent="0.2">
      <c r="A1625" s="6">
        <v>1624</v>
      </c>
      <c r="B1625" s="6">
        <f>Formatted!E1625/Formatted!R1625</f>
        <v>13290.759997834306</v>
      </c>
      <c r="C1625" s="6">
        <f>Formatted!I1625/Formatted!R1625</f>
        <v>4.3790535943601288E-3</v>
      </c>
      <c r="D1625" s="6">
        <f>Formatted!J1625/Formatted!R1625</f>
        <v>1.0898514135003062E-2</v>
      </c>
      <c r="E1625" s="6">
        <f>Formatted!U1625/Formatted!R1625</f>
        <v>261.21939505217182</v>
      </c>
    </row>
    <row r="1626" spans="1:5" ht="12.75" x14ac:dyDescent="0.2">
      <c r="A1626" s="6">
        <v>1625</v>
      </c>
      <c r="B1626" s="6">
        <f>Formatted!E1626/Formatted!R1626</f>
        <v>14108.312729609297</v>
      </c>
      <c r="C1626" s="6">
        <f>Formatted!I1626/Formatted!R1626</f>
        <v>4.3251407339116345E-3</v>
      </c>
      <c r="D1626" s="6">
        <f>Formatted!J1626/Formatted!R1626</f>
        <v>1.0882342259285645E-2</v>
      </c>
      <c r="E1626" s="6">
        <f>Formatted!U1626/Formatted!R1626</f>
        <v>335.91752922935086</v>
      </c>
    </row>
    <row r="1627" spans="1:5" ht="12.75" x14ac:dyDescent="0.2">
      <c r="A1627" s="6">
        <v>1626</v>
      </c>
      <c r="B1627" s="6">
        <f>Formatted!E1627/Formatted!R1627</f>
        <v>28696.193481404574</v>
      </c>
      <c r="C1627" s="6">
        <f>Formatted!I1627/Formatted!R1627</f>
        <v>0</v>
      </c>
      <c r="D1627" s="6">
        <f>Formatted!J1627/Formatted!R1627</f>
        <v>0</v>
      </c>
      <c r="E1627" s="6">
        <f>Formatted!U1627/Formatted!R1627</f>
        <v>0</v>
      </c>
    </row>
    <row r="1628" spans="1:5" ht="12.75" x14ac:dyDescent="0.2">
      <c r="A1628" s="6">
        <v>1627</v>
      </c>
      <c r="B1628" s="6">
        <f>Formatted!E1628/Formatted!R1628</f>
        <v>29679.441984927369</v>
      </c>
      <c r="C1628" s="6">
        <f>Formatted!I1628/Formatted!R1628</f>
        <v>0</v>
      </c>
      <c r="D1628" s="6">
        <f>Formatted!J1628/Formatted!R1628</f>
        <v>0</v>
      </c>
      <c r="E1628" s="6">
        <f>Formatted!U1628/Formatted!R1628</f>
        <v>0</v>
      </c>
    </row>
    <row r="1629" spans="1:5" ht="12.75" x14ac:dyDescent="0.2">
      <c r="A1629" s="6">
        <v>1628</v>
      </c>
      <c r="B1629" s="6">
        <f>Formatted!E1629/Formatted!R1629</f>
        <v>31355.373788483466</v>
      </c>
      <c r="C1629" s="6">
        <f>Formatted!I1629/Formatted!R1629</f>
        <v>0</v>
      </c>
      <c r="D1629" s="6">
        <f>Formatted!J1629/Formatted!R1629</f>
        <v>0</v>
      </c>
      <c r="E1629" s="6">
        <f>Formatted!U1629/Formatted!R1629</f>
        <v>0</v>
      </c>
    </row>
    <row r="1630" spans="1:5" ht="12.75" x14ac:dyDescent="0.2">
      <c r="A1630" s="6">
        <v>1629</v>
      </c>
      <c r="B1630" s="6">
        <f>Formatted!E1630/Formatted!R1630</f>
        <v>39128.276132404178</v>
      </c>
      <c r="C1630" s="6">
        <f>Formatted!I1630/Formatted!R1630</f>
        <v>0</v>
      </c>
      <c r="D1630" s="6">
        <f>Formatted!J1630/Formatted!R1630</f>
        <v>0</v>
      </c>
      <c r="E1630" s="6">
        <f>Formatted!U1630/Formatted!R1630</f>
        <v>0</v>
      </c>
    </row>
    <row r="1631" spans="1:5" ht="12.75" x14ac:dyDescent="0.2">
      <c r="A1631" s="6">
        <v>1630</v>
      </c>
      <c r="B1631" s="6">
        <f>Formatted!E1631/Formatted!R1631</f>
        <v>44976.3685558211</v>
      </c>
      <c r="C1631" s="6">
        <f>Formatted!I1631/Formatted!R1631</f>
        <v>0</v>
      </c>
      <c r="D1631" s="6">
        <f>Formatted!J1631/Formatted!R1631</f>
        <v>0</v>
      </c>
      <c r="E1631" s="6">
        <f>Formatted!U1631/Formatted!R1631</f>
        <v>0</v>
      </c>
    </row>
    <row r="1632" spans="1:5" ht="12.75" x14ac:dyDescent="0.2">
      <c r="A1632" s="6">
        <v>1631</v>
      </c>
      <c r="B1632" s="6">
        <f>Formatted!E1632/Formatted!R1632</f>
        <v>46193.672678421492</v>
      </c>
      <c r="C1632" s="6">
        <f>Formatted!I1632/Formatted!R1632</f>
        <v>0</v>
      </c>
      <c r="D1632" s="6">
        <f>Formatted!J1632/Formatted!R1632</f>
        <v>0</v>
      </c>
      <c r="E1632" s="6">
        <f>Formatted!U1632/Formatted!R1632</f>
        <v>0</v>
      </c>
    </row>
    <row r="1633" spans="1:5" ht="12.75" x14ac:dyDescent="0.2">
      <c r="A1633" s="6">
        <v>1632</v>
      </c>
      <c r="B1633" s="6">
        <f>Formatted!E1633/Formatted!R1633</f>
        <v>48757.895718552936</v>
      </c>
      <c r="C1633" s="6">
        <f>Formatted!I1633/Formatted!R1633</f>
        <v>0</v>
      </c>
      <c r="D1633" s="6">
        <f>Formatted!J1633/Formatted!R1633</f>
        <v>0</v>
      </c>
      <c r="E1633" s="6">
        <f>Formatted!U1633/Formatted!R1633</f>
        <v>0</v>
      </c>
    </row>
    <row r="1634" spans="1:5" ht="12.75" x14ac:dyDescent="0.2">
      <c r="A1634" s="6">
        <v>1633</v>
      </c>
      <c r="B1634" s="6">
        <f>Formatted!E1634/Formatted!R1634</f>
        <v>55556.966882838991</v>
      </c>
      <c r="C1634" s="6">
        <f>Formatted!I1634/Formatted!R1634</f>
        <v>0</v>
      </c>
      <c r="D1634" s="6">
        <f>Formatted!J1634/Formatted!R1634</f>
        <v>0</v>
      </c>
      <c r="E1634" s="6">
        <f>Formatted!U1634/Formatted!R1634</f>
        <v>0</v>
      </c>
    </row>
    <row r="1635" spans="1:5" ht="12.75" x14ac:dyDescent="0.2">
      <c r="A1635" s="6">
        <v>1634</v>
      </c>
      <c r="B1635" s="6">
        <f>Formatted!E1635/Formatted!R1635</f>
        <v>62188.928606501031</v>
      </c>
      <c r="C1635" s="6">
        <f>Formatted!I1635/Formatted!R1635</f>
        <v>0</v>
      </c>
      <c r="D1635" s="6">
        <f>Formatted!J1635/Formatted!R1635</f>
        <v>0</v>
      </c>
      <c r="E1635" s="6">
        <f>Formatted!U1635/Formatted!R1635</f>
        <v>0</v>
      </c>
    </row>
    <row r="1636" spans="1:5" ht="12.75" x14ac:dyDescent="0.2">
      <c r="A1636" s="6">
        <v>1635</v>
      </c>
      <c r="B1636" s="6">
        <f>Formatted!E1636/Formatted!R1636</f>
        <v>44804.762655547594</v>
      </c>
      <c r="C1636" s="6">
        <f>Formatted!I1636/Formatted!R1636</f>
        <v>0</v>
      </c>
      <c r="D1636" s="6">
        <f>Formatted!J1636/Formatted!R1636</f>
        <v>0</v>
      </c>
      <c r="E1636" s="6">
        <f>Formatted!U1636/Formatted!R1636</f>
        <v>0</v>
      </c>
    </row>
    <row r="1637" spans="1:5" ht="12.75" x14ac:dyDescent="0.2">
      <c r="A1637" s="6">
        <v>1636</v>
      </c>
      <c r="B1637" s="6">
        <f>Formatted!E1637/Formatted!R1637</f>
        <v>47602.974563364762</v>
      </c>
      <c r="C1637" s="6">
        <f>Formatted!I1637/Formatted!R1637</f>
        <v>0</v>
      </c>
      <c r="D1637" s="6">
        <f>Formatted!J1637/Formatted!R1637</f>
        <v>0</v>
      </c>
      <c r="E1637" s="6">
        <f>Formatted!U1637/Formatted!R1637</f>
        <v>0</v>
      </c>
    </row>
    <row r="1638" spans="1:5" ht="12.75" x14ac:dyDescent="0.2">
      <c r="A1638" s="6">
        <v>1637</v>
      </c>
      <c r="B1638" s="6">
        <f>Formatted!E1638/Formatted!R1638</f>
        <v>54356.286491883533</v>
      </c>
      <c r="C1638" s="6">
        <f>Formatted!I1638/Formatted!R1638</f>
        <v>0</v>
      </c>
      <c r="D1638" s="6">
        <f>Formatted!J1638/Formatted!R1638</f>
        <v>0</v>
      </c>
      <c r="E1638" s="6">
        <f>Formatted!U1638/Formatted!R1638</f>
        <v>0</v>
      </c>
    </row>
    <row r="1639" spans="1:5" ht="12.75" x14ac:dyDescent="0.2">
      <c r="A1639" s="6">
        <v>1638</v>
      </c>
      <c r="B1639" s="6">
        <f>Formatted!E1639/Formatted!R1639</f>
        <v>60799.743335360195</v>
      </c>
      <c r="C1639" s="6">
        <f>Formatted!I1639/Formatted!R1639</f>
        <v>0</v>
      </c>
      <c r="D1639" s="6">
        <f>Formatted!J1639/Formatted!R1639</f>
        <v>0</v>
      </c>
      <c r="E1639" s="6">
        <f>Formatted!U1639/Formatted!R1639</f>
        <v>0</v>
      </c>
    </row>
    <row r="1640" spans="1:5" ht="12.75" x14ac:dyDescent="0.2">
      <c r="A1640" s="6">
        <v>1639</v>
      </c>
      <c r="B1640" s="6">
        <f>Formatted!E1640/Formatted!R1640</f>
        <v>809.27507940693522</v>
      </c>
      <c r="C1640" s="6">
        <f>Formatted!I1640/Formatted!R1640</f>
        <v>0</v>
      </c>
      <c r="D1640" s="6">
        <f>Formatted!J1640/Formatted!R1640</f>
        <v>0</v>
      </c>
      <c r="E1640" s="6">
        <f>Formatted!U1640/Formatted!R1640</f>
        <v>0</v>
      </c>
    </row>
    <row r="1641" spans="1:5" ht="12.75" x14ac:dyDescent="0.2">
      <c r="A1641" s="6">
        <v>1640</v>
      </c>
      <c r="B1641" s="6">
        <f>Formatted!E1641/Formatted!R1641</f>
        <v>1518.0342943023547</v>
      </c>
      <c r="C1641" s="6">
        <f>Formatted!I1641/Formatted!R1641</f>
        <v>2.1570126634035381E-3</v>
      </c>
      <c r="D1641" s="6">
        <f>Formatted!J1641/Formatted!R1641</f>
        <v>0</v>
      </c>
      <c r="E1641" s="6">
        <f>Formatted!U1641/Formatted!R1641</f>
        <v>0</v>
      </c>
    </row>
    <row r="1642" spans="1:5" ht="12.75" x14ac:dyDescent="0.2">
      <c r="A1642" s="6">
        <v>1641</v>
      </c>
      <c r="B1642" s="6">
        <f>Formatted!E1642/Formatted!R1642</f>
        <v>2013.667400174746</v>
      </c>
      <c r="C1642" s="6">
        <f>Formatted!I1642/Formatted!R1642</f>
        <v>2.0714581046398341E-3</v>
      </c>
      <c r="D1642" s="6">
        <f>Formatted!J1642/Formatted!R1642</f>
        <v>6.1282413366024755E-3</v>
      </c>
      <c r="E1642" s="6">
        <f>Formatted!U1642/Formatted!R1642</f>
        <v>13.999942133572514</v>
      </c>
    </row>
    <row r="1643" spans="1:5" ht="12.75" x14ac:dyDescent="0.2">
      <c r="A1643" s="6">
        <v>1642</v>
      </c>
      <c r="B1643" s="6">
        <f>Formatted!E1643/Formatted!R1643</f>
        <v>2613.5344077760701</v>
      </c>
      <c r="C1643" s="6">
        <f>Formatted!I1643/Formatted!R1643</f>
        <v>2.0288503943070809E-3</v>
      </c>
      <c r="D1643" s="6">
        <f>Formatted!J1643/Formatted!R1643</f>
        <v>6.166224032299052E-3</v>
      </c>
      <c r="E1643" s="6">
        <f>Formatted!U1643/Formatted!R1643</f>
        <v>19.249815957054729</v>
      </c>
    </row>
    <row r="1644" spans="1:5" ht="12.75" x14ac:dyDescent="0.2">
      <c r="A1644" s="6">
        <v>1643</v>
      </c>
      <c r="B1644" s="6">
        <f>Formatted!E1644/Formatted!R1644</f>
        <v>3168.8807074539636</v>
      </c>
      <c r="C1644" s="6">
        <f>Formatted!I1644/Formatted!R1644</f>
        <v>2.2521300302271547E-3</v>
      </c>
      <c r="D1644" s="6">
        <f>Formatted!J1644/Formatted!R1644</f>
        <v>6.9516157840442058E-3</v>
      </c>
      <c r="E1644" s="6">
        <f>Formatted!U1644/Formatted!R1644</f>
        <v>27.870243115614478</v>
      </c>
    </row>
    <row r="1645" spans="1:5" ht="12.75" x14ac:dyDescent="0.2">
      <c r="A1645" s="6">
        <v>1644</v>
      </c>
      <c r="B1645" s="6">
        <f>Formatted!E1645/Formatted!R1645</f>
        <v>3391.3710764304064</v>
      </c>
      <c r="C1645" s="6">
        <f>Formatted!I1645/Formatted!R1645</f>
        <v>2.2312209934215134E-3</v>
      </c>
      <c r="D1645" s="6">
        <f>Formatted!J1645/Formatted!R1645</f>
        <v>7.0222580488656485E-3</v>
      </c>
      <c r="E1645" s="6">
        <f>Formatted!U1645/Formatted!R1645</f>
        <v>34.942624881917446</v>
      </c>
    </row>
    <row r="1646" spans="1:5" ht="12.75" x14ac:dyDescent="0.2">
      <c r="A1646" s="6">
        <v>1645</v>
      </c>
      <c r="B1646" s="6">
        <f>Formatted!E1646/Formatted!R1646</f>
        <v>3942.6309850181519</v>
      </c>
      <c r="C1646" s="6">
        <f>Formatted!I1646/Formatted!R1646</f>
        <v>2.3023465071970589E-3</v>
      </c>
      <c r="D1646" s="6">
        <f>Formatted!J1646/Formatted!R1646</f>
        <v>7.2543344061156284E-3</v>
      </c>
      <c r="E1646" s="6">
        <f>Formatted!U1646/Formatted!R1646</f>
        <v>43.445591614946849</v>
      </c>
    </row>
    <row r="1647" spans="1:5" ht="12.75" x14ac:dyDescent="0.2">
      <c r="A1647" s="6">
        <v>1646</v>
      </c>
      <c r="B1647" s="6">
        <f>Formatted!E1647/Formatted!R1647</f>
        <v>5276.9324210985214</v>
      </c>
      <c r="C1647" s="6">
        <f>Formatted!I1647/Formatted!R1647</f>
        <v>2.1744670076686845E-3</v>
      </c>
      <c r="D1647" s="6">
        <f>Formatted!J1647/Formatted!R1647</f>
        <v>0</v>
      </c>
      <c r="E1647" s="6">
        <f>Formatted!U1647/Formatted!R1647</f>
        <v>162.83778850026533</v>
      </c>
    </row>
    <row r="1648" spans="1:5" ht="12.75" x14ac:dyDescent="0.2">
      <c r="A1648" s="6">
        <v>1647</v>
      </c>
      <c r="B1648" s="6">
        <f>Formatted!E1648/Formatted!R1648</f>
        <v>6497.842767720862</v>
      </c>
      <c r="C1648" s="6">
        <f>Formatted!I1648/Formatted!R1648</f>
        <v>2.461694689180094E-3</v>
      </c>
      <c r="D1648" s="6">
        <f>Formatted!J1648/Formatted!R1648</f>
        <v>0</v>
      </c>
      <c r="E1648" s="6">
        <f>Formatted!U1648/Formatted!R1648</f>
        <v>199.72188591336234</v>
      </c>
    </row>
    <row r="1649" spans="1:5" ht="12.75" x14ac:dyDescent="0.2">
      <c r="A1649" s="6">
        <v>1648</v>
      </c>
      <c r="B1649" s="6">
        <f>Formatted!E1649/Formatted!R1649</f>
        <v>5497.9556873989441</v>
      </c>
      <c r="C1649" s="6">
        <f>Formatted!I1649/Formatted!R1649</f>
        <v>2.2722904728945865E-3</v>
      </c>
      <c r="D1649" s="6">
        <f>Formatted!J1649/Formatted!R1649</f>
        <v>0</v>
      </c>
      <c r="E1649" s="6">
        <f>Formatted!U1649/Formatted!R1649</f>
        <v>151.21283760110055</v>
      </c>
    </row>
    <row r="1650" spans="1:5" ht="12.75" x14ac:dyDescent="0.2">
      <c r="A1650" s="6">
        <v>1649</v>
      </c>
      <c r="B1650" s="6">
        <f>Formatted!E1650/Formatted!R1650</f>
        <v>5073.0749449079713</v>
      </c>
      <c r="C1650" s="6">
        <f>Formatted!I1650/Formatted!R1650</f>
        <v>2.1794060868119804E-3</v>
      </c>
      <c r="D1650" s="6">
        <f>Formatted!J1650/Formatted!R1650</f>
        <v>0</v>
      </c>
      <c r="E1650" s="6">
        <f>Formatted!U1650/Formatted!R1650</f>
        <v>151.68479844025237</v>
      </c>
    </row>
    <row r="1651" spans="1:5" ht="12.75" x14ac:dyDescent="0.2">
      <c r="A1651" s="6">
        <v>1650</v>
      </c>
      <c r="B1651" s="6">
        <f>Formatted!E1651/Formatted!R1651</f>
        <v>6047.7378801423647</v>
      </c>
      <c r="C1651" s="6">
        <f>Formatted!I1651/Formatted!R1651</f>
        <v>2.068675034720979E-3</v>
      </c>
      <c r="D1651" s="6">
        <f>Formatted!J1651/Formatted!R1651</f>
        <v>0</v>
      </c>
      <c r="E1651" s="6">
        <f>Formatted!U1651/Formatted!R1651</f>
        <v>174.58981415653835</v>
      </c>
    </row>
    <row r="1652" spans="1:5" ht="12.75" x14ac:dyDescent="0.2">
      <c r="A1652" s="6">
        <v>1651</v>
      </c>
      <c r="B1652" s="6">
        <f>Formatted!E1652/Formatted!R1652</f>
        <v>5293.8366375300611</v>
      </c>
      <c r="C1652" s="6">
        <f>Formatted!I1652/Formatted!R1652</f>
        <v>1.9069111220785665E-3</v>
      </c>
      <c r="D1652" s="6">
        <f>Formatted!J1652/Formatted!R1652</f>
        <v>0</v>
      </c>
      <c r="E1652" s="6">
        <f>Formatted!U1652/Formatted!R1652</f>
        <v>163.35427444379329</v>
      </c>
    </row>
    <row r="1653" spans="1:5" ht="12.75" x14ac:dyDescent="0.2">
      <c r="A1653" s="6">
        <v>1652</v>
      </c>
      <c r="B1653" s="6">
        <f>Formatted!E1653/Formatted!R1653</f>
        <v>5330.4016219065006</v>
      </c>
      <c r="C1653" s="6">
        <f>Formatted!I1653/Formatted!R1653</f>
        <v>3.0946124497097643E-3</v>
      </c>
      <c r="D1653" s="6">
        <f>Formatted!J1653/Formatted!R1653</f>
        <v>0</v>
      </c>
      <c r="E1653" s="6">
        <f>Formatted!U1653/Formatted!R1653</f>
        <v>63.28033373417064</v>
      </c>
    </row>
    <row r="1654" spans="1:5" ht="12.75" x14ac:dyDescent="0.2">
      <c r="A1654" s="6">
        <v>1653</v>
      </c>
      <c r="B1654" s="6">
        <f>Formatted!E1654/Formatted!R1654</f>
        <v>5636.6390897934452</v>
      </c>
      <c r="C1654" s="6">
        <f>Formatted!I1654/Formatted!R1654</f>
        <v>3.2254004421377216E-3</v>
      </c>
      <c r="D1654" s="6">
        <f>Formatted!J1654/Formatted!R1654</f>
        <v>0</v>
      </c>
      <c r="E1654" s="6">
        <f>Formatted!U1654/Formatted!R1654</f>
        <v>63.210337790467769</v>
      </c>
    </row>
    <row r="1655" spans="1:5" ht="12.75" x14ac:dyDescent="0.2">
      <c r="A1655" s="6">
        <v>1654</v>
      </c>
      <c r="B1655" s="6">
        <f>Formatted!E1655/Formatted!R1655</f>
        <v>6442.0444377739486</v>
      </c>
      <c r="C1655" s="6">
        <f>Formatted!I1655/Formatted!R1655</f>
        <v>3.3156577604394493E-3</v>
      </c>
      <c r="D1655" s="6">
        <f>Formatted!J1655/Formatted!R1655</f>
        <v>6.7127749161600562E-3</v>
      </c>
      <c r="E1655" s="6">
        <f>Formatted!U1655/Formatted!R1655</f>
        <v>94.10605938873465</v>
      </c>
    </row>
    <row r="1656" spans="1:5" ht="12.75" x14ac:dyDescent="0.2">
      <c r="A1656" s="6">
        <v>1655</v>
      </c>
      <c r="B1656" s="6">
        <f>Formatted!E1656/Formatted!R1656</f>
        <v>8530.4720049265143</v>
      </c>
      <c r="C1656" s="6">
        <f>Formatted!I1656/Formatted!R1656</f>
        <v>3.1144305235407026E-3</v>
      </c>
      <c r="D1656" s="6">
        <f>Formatted!J1656/Formatted!R1656</f>
        <v>6.307024227235997E-3</v>
      </c>
      <c r="E1656" s="6">
        <f>Formatted!U1656/Formatted!R1656</f>
        <v>123.20006014842815</v>
      </c>
    </row>
    <row r="1657" spans="1:5" ht="12.75" x14ac:dyDescent="0.2">
      <c r="A1657" s="6">
        <v>1656</v>
      </c>
      <c r="B1657" s="6">
        <f>Formatted!E1657/Formatted!R1657</f>
        <v>10437.509907525297</v>
      </c>
      <c r="C1657" s="6">
        <f>Formatted!I1657/Formatted!R1657</f>
        <v>3.410283901807054E-3</v>
      </c>
      <c r="D1657" s="6">
        <f>Formatted!J1657/Formatted!R1657</f>
        <v>6.9908865509616027E-3</v>
      </c>
      <c r="E1657" s="6">
        <f>Formatted!U1657/Formatted!R1657</f>
        <v>167.52663673524091</v>
      </c>
    </row>
    <row r="1658" spans="1:5" ht="12.75" x14ac:dyDescent="0.2">
      <c r="A1658" s="6">
        <v>1657</v>
      </c>
      <c r="B1658" s="6">
        <f>Formatted!E1658/Formatted!R1658</f>
        <v>11414.605360475445</v>
      </c>
      <c r="C1658" s="6">
        <f>Formatted!I1658/Formatted!R1658</f>
        <v>3.322285725133994E-3</v>
      </c>
      <c r="D1658" s="6">
        <f>Formatted!J1658/Formatted!R1658</f>
        <v>6.8120816548965929E-3</v>
      </c>
      <c r="E1658" s="6">
        <f>Formatted!U1658/Formatted!R1658</f>
        <v>208.82938843699392</v>
      </c>
    </row>
    <row r="1659" spans="1:5" ht="12.75" x14ac:dyDescent="0.2">
      <c r="A1659" s="6">
        <v>1658</v>
      </c>
      <c r="B1659" s="6">
        <f>Formatted!E1659/Formatted!R1659</f>
        <v>12842.248578741252</v>
      </c>
      <c r="C1659" s="6">
        <f>Formatted!I1659/Formatted!R1659</f>
        <v>3.4691629750975886E-3</v>
      </c>
      <c r="D1659" s="6">
        <f>Formatted!J1659/Formatted!R1659</f>
        <v>7.2452277605994653E-3</v>
      </c>
      <c r="E1659" s="6">
        <f>Formatted!U1659/Formatted!R1659</f>
        <v>228.92008902199754</v>
      </c>
    </row>
    <row r="1660" spans="1:5" ht="12.75" x14ac:dyDescent="0.2">
      <c r="A1660" s="6">
        <v>1659</v>
      </c>
      <c r="B1660" s="6">
        <f>Formatted!E1660/Formatted!R1660</f>
        <v>15649.204741840449</v>
      </c>
      <c r="C1660" s="6">
        <f>Formatted!I1660/Formatted!R1660</f>
        <v>3.5035021997826079E-3</v>
      </c>
      <c r="D1660" s="6">
        <f>Formatted!J1660/Formatted!R1660</f>
        <v>7.2888846880766684E-3</v>
      </c>
      <c r="E1660" s="6">
        <f>Formatted!U1660/Formatted!R1660</f>
        <v>339.5587633883834</v>
      </c>
    </row>
    <row r="1661" spans="1:5" ht="12.75" x14ac:dyDescent="0.2">
      <c r="A1661" s="6">
        <v>1660</v>
      </c>
      <c r="B1661" s="6">
        <f>Formatted!E1661/Formatted!R1661</f>
        <v>18201.273521150692</v>
      </c>
      <c r="C1661" s="6">
        <f>Formatted!I1661/Formatted!R1661</f>
        <v>3.4118246969409953E-3</v>
      </c>
      <c r="D1661" s="6">
        <f>Formatted!J1661/Formatted!R1661</f>
        <v>7.2034433161753727E-3</v>
      </c>
      <c r="E1661" s="6">
        <f>Formatted!U1661/Formatted!R1661</f>
        <v>482.59668246383825</v>
      </c>
    </row>
    <row r="1662" spans="1:5" ht="12.75" x14ac:dyDescent="0.2">
      <c r="A1662" s="6">
        <v>1661</v>
      </c>
      <c r="B1662" s="6">
        <f>Formatted!E1662/Formatted!R1662</f>
        <v>16196.28137054652</v>
      </c>
      <c r="C1662" s="6">
        <f>Formatted!I1662/Formatted!R1662</f>
        <v>3.4603778474923724E-3</v>
      </c>
      <c r="D1662" s="6">
        <f>Formatted!J1662/Formatted!R1662</f>
        <v>7.3321617419852868E-3</v>
      </c>
      <c r="E1662" s="6">
        <f>Formatted!U1662/Formatted!R1662</f>
        <v>417.53258109396137</v>
      </c>
    </row>
    <row r="1663" spans="1:5" ht="12.75" x14ac:dyDescent="0.2">
      <c r="A1663" s="6">
        <v>1662</v>
      </c>
      <c r="B1663" s="6">
        <f>Formatted!E1663/Formatted!R1663</f>
        <v>16151.090900036132</v>
      </c>
      <c r="C1663" s="6">
        <f>Formatted!I1663/Formatted!R1663</f>
        <v>3.4745896634435255E-3</v>
      </c>
      <c r="D1663" s="6">
        <f>Formatted!J1663/Formatted!R1663</f>
        <v>7.2804459226757734E-3</v>
      </c>
      <c r="E1663" s="6">
        <f>Formatted!U1663/Formatted!R1663</f>
        <v>398.03925787379524</v>
      </c>
    </row>
    <row r="1664" spans="1:5" ht="12.75" x14ac:dyDescent="0.2">
      <c r="A1664" s="6">
        <v>1663</v>
      </c>
      <c r="B1664" s="6">
        <f>Formatted!E1664/Formatted!R1664</f>
        <v>17760.414382526327</v>
      </c>
      <c r="C1664" s="6">
        <f>Formatted!I1664/Formatted!R1664</f>
        <v>3.4441788505597229E-3</v>
      </c>
      <c r="D1664" s="6">
        <f>Formatted!J1664/Formatted!R1664</f>
        <v>7.2907003280981864E-3</v>
      </c>
      <c r="E1664" s="6">
        <f>Formatted!U1664/Formatted!R1664</f>
        <v>453.65427876194059</v>
      </c>
    </row>
    <row r="1665" spans="1:5" ht="12.75" x14ac:dyDescent="0.2">
      <c r="A1665" s="6">
        <v>1664</v>
      </c>
      <c r="B1665" s="6">
        <f>Formatted!E1665/Formatted!R1665</f>
        <v>16892.551977141713</v>
      </c>
      <c r="C1665" s="6">
        <f>Formatted!I1665/Formatted!R1665</f>
        <v>3.2811356061557308E-3</v>
      </c>
      <c r="D1665" s="6">
        <f>Formatted!J1665/Formatted!R1665</f>
        <v>6.8999454284440409E-3</v>
      </c>
      <c r="E1665" s="6">
        <f>Formatted!U1665/Formatted!R1665</f>
        <v>426.62344831208196</v>
      </c>
    </row>
    <row r="1666" spans="1:5" ht="12.75" x14ac:dyDescent="0.2">
      <c r="A1666" s="6">
        <v>1665</v>
      </c>
      <c r="B1666" s="6">
        <f>Formatted!E1666/Formatted!R1666</f>
        <v>10045.360076423194</v>
      </c>
      <c r="C1666" s="6">
        <f>Formatted!I1666/Formatted!R1666</f>
        <v>3.591387307213696E-3</v>
      </c>
      <c r="D1666" s="6">
        <f>Formatted!J1666/Formatted!R1666</f>
        <v>0</v>
      </c>
      <c r="E1666" s="6">
        <f>Formatted!U1666/Formatted!R1666</f>
        <v>273.51458702565458</v>
      </c>
    </row>
    <row r="1667" spans="1:5" ht="12.75" x14ac:dyDescent="0.2">
      <c r="A1667" s="6">
        <v>1666</v>
      </c>
      <c r="B1667" s="6">
        <f>Formatted!E1667/Formatted!R1667</f>
        <v>10290.316045199443</v>
      </c>
      <c r="C1667" s="6">
        <f>Formatted!I1667/Formatted!R1667</f>
        <v>3.6389466180737529E-3</v>
      </c>
      <c r="D1667" s="6">
        <f>Formatted!J1667/Formatted!R1667</f>
        <v>0</v>
      </c>
      <c r="E1667" s="6">
        <f>Formatted!U1667/Formatted!R1667</f>
        <v>281.11603064164734</v>
      </c>
    </row>
    <row r="1668" spans="1:5" ht="12.75" x14ac:dyDescent="0.2">
      <c r="A1668" s="6">
        <v>1667</v>
      </c>
      <c r="B1668" s="6">
        <f>Formatted!E1668/Formatted!R1668</f>
        <v>11599.90192476423</v>
      </c>
      <c r="C1668" s="6">
        <f>Formatted!I1668/Formatted!R1668</f>
        <v>3.6249141401733741E-3</v>
      </c>
      <c r="D1668" s="6">
        <f>Formatted!J1668/Formatted!R1668</f>
        <v>7.6850185256677013E-3</v>
      </c>
      <c r="E1668" s="6">
        <f>Formatted!U1668/Formatted!R1668</f>
        <v>324.38719898923557</v>
      </c>
    </row>
    <row r="1669" spans="1:5" ht="12.75" x14ac:dyDescent="0.2">
      <c r="A1669" s="6">
        <v>1668</v>
      </c>
      <c r="B1669" s="6">
        <f>Formatted!E1669/Formatted!R1669</f>
        <v>14607.200496258769</v>
      </c>
      <c r="C1669" s="6">
        <f>Formatted!I1669/Formatted!R1669</f>
        <v>3.5560869114255262E-3</v>
      </c>
      <c r="D1669" s="6">
        <f>Formatted!J1669/Formatted!R1669</f>
        <v>7.6713668611983667E-3</v>
      </c>
      <c r="E1669" s="6">
        <f>Formatted!U1669/Formatted!R1669</f>
        <v>403.36056977561628</v>
      </c>
    </row>
    <row r="1670" spans="1:5" ht="12.75" x14ac:dyDescent="0.2">
      <c r="A1670" s="6">
        <v>1669</v>
      </c>
      <c r="B1670" s="6">
        <f>Formatted!E1670/Formatted!R1670</f>
        <v>16944.189526652819</v>
      </c>
      <c r="C1670" s="6">
        <f>Formatted!I1670/Formatted!R1670</f>
        <v>3.8757904309037702E-3</v>
      </c>
      <c r="D1670" s="6">
        <f>Formatted!J1670/Formatted!R1670</f>
        <v>8.6028526618768444E-3</v>
      </c>
      <c r="E1670" s="6">
        <f>Formatted!U1670/Formatted!R1670</f>
        <v>469.20098627349262</v>
      </c>
    </row>
    <row r="1671" spans="1:5" ht="12.75" x14ac:dyDescent="0.2">
      <c r="A1671" s="6">
        <v>1670</v>
      </c>
      <c r="B1671" s="6">
        <f>Formatted!E1671/Formatted!R1671</f>
        <v>17854.635329926808</v>
      </c>
      <c r="C1671" s="6">
        <f>Formatted!I1671/Formatted!R1671</f>
        <v>3.6596326670579071E-3</v>
      </c>
      <c r="D1671" s="6">
        <f>Formatted!J1671/Formatted!R1671</f>
        <v>8.1040793331980318E-3</v>
      </c>
      <c r="E1671" s="6">
        <f>Formatted!U1671/Formatted!R1671</f>
        <v>509.3792771113246</v>
      </c>
    </row>
    <row r="1672" spans="1:5" ht="12.75" x14ac:dyDescent="0.2">
      <c r="A1672" s="6">
        <v>1671</v>
      </c>
      <c r="B1672" s="6">
        <f>Formatted!E1672/Formatted!R1672</f>
        <v>19405.933275133193</v>
      </c>
      <c r="C1672" s="6">
        <f>Formatted!I1672/Formatted!R1672</f>
        <v>3.6479728611946574E-3</v>
      </c>
      <c r="D1672" s="6">
        <f>Formatted!J1672/Formatted!R1672</f>
        <v>8.094702790617022E-3</v>
      </c>
      <c r="E1672" s="6">
        <f>Formatted!U1672/Formatted!R1672</f>
        <v>527.189630807806</v>
      </c>
    </row>
    <row r="1673" spans="1:5" ht="12.75" x14ac:dyDescent="0.2">
      <c r="A1673" s="6">
        <v>1672</v>
      </c>
      <c r="B1673" s="6">
        <f>Formatted!E1673/Formatted!R1673</f>
        <v>23462.22869330992</v>
      </c>
      <c r="C1673" s="6">
        <f>Formatted!I1673/Formatted!R1673</f>
        <v>3.6137557590670932E-3</v>
      </c>
      <c r="D1673" s="6">
        <f>Formatted!J1673/Formatted!R1673</f>
        <v>7.8622600615820062E-3</v>
      </c>
      <c r="E1673" s="6">
        <f>Formatted!U1673/Formatted!R1673</f>
        <v>624.3428296208059</v>
      </c>
    </row>
    <row r="1674" spans="1:5" ht="12.75" x14ac:dyDescent="0.2">
      <c r="A1674" s="6">
        <v>1673</v>
      </c>
      <c r="B1674" s="6">
        <f>Formatted!E1674/Formatted!R1674</f>
        <v>26989.652694581153</v>
      </c>
      <c r="C1674" s="6">
        <f>Formatted!I1674/Formatted!R1674</f>
        <v>3.5278996455774358E-3</v>
      </c>
      <c r="D1674" s="6">
        <f>Formatted!J1674/Formatted!R1674</f>
        <v>7.7899744522875198E-3</v>
      </c>
      <c r="E1674" s="6">
        <f>Formatted!U1674/Formatted!R1674</f>
        <v>796.51078802126926</v>
      </c>
    </row>
    <row r="1675" spans="1:5" ht="12.75" x14ac:dyDescent="0.2">
      <c r="A1675" s="6">
        <v>1674</v>
      </c>
      <c r="B1675" s="6">
        <f>Formatted!E1675/Formatted!R1675</f>
        <v>24125.667112654064</v>
      </c>
      <c r="C1675" s="6">
        <f>Formatted!I1675/Formatted!R1675</f>
        <v>3.3887851411184854E-3</v>
      </c>
      <c r="D1675" s="6">
        <f>Formatted!J1675/Formatted!R1675</f>
        <v>7.5992722348577147E-3</v>
      </c>
      <c r="E1675" s="6">
        <f>Formatted!U1675/Formatted!R1675</f>
        <v>713.84131444856985</v>
      </c>
    </row>
    <row r="1676" spans="1:5" ht="12.75" x14ac:dyDescent="0.2">
      <c r="A1676" s="6">
        <v>1675</v>
      </c>
      <c r="B1676" s="6">
        <f>Formatted!E1676/Formatted!R1676</f>
        <v>22942.398323133599</v>
      </c>
      <c r="C1676" s="6">
        <f>Formatted!I1676/Formatted!R1676</f>
        <v>3.3340118511185537E-3</v>
      </c>
      <c r="D1676" s="6">
        <f>Formatted!J1676/Formatted!R1676</f>
        <v>7.5271541353218296E-3</v>
      </c>
      <c r="E1676" s="6">
        <f>Formatted!U1676/Formatted!R1676</f>
        <v>672.17193543049029</v>
      </c>
    </row>
    <row r="1677" spans="1:5" ht="12.75" x14ac:dyDescent="0.2">
      <c r="A1677" s="6">
        <v>1676</v>
      </c>
      <c r="B1677" s="6">
        <f>Formatted!E1677/Formatted!R1677</f>
        <v>24478.319969914894</v>
      </c>
      <c r="C1677" s="6">
        <f>Formatted!I1677/Formatted!R1677</f>
        <v>3.2793545341752877E-3</v>
      </c>
      <c r="D1677" s="6">
        <f>Formatted!J1677/Formatted!R1677</f>
        <v>7.3863417709001617E-3</v>
      </c>
      <c r="E1677" s="6">
        <f>Formatted!U1677/Formatted!R1677</f>
        <v>640.57504641124524</v>
      </c>
    </row>
    <row r="1678" spans="1:5" ht="12.75" x14ac:dyDescent="0.2">
      <c r="A1678" s="6">
        <v>1677</v>
      </c>
      <c r="B1678" s="6">
        <f>Formatted!E1678/Formatted!R1678</f>
        <v>22059.147789743038</v>
      </c>
      <c r="C1678" s="6">
        <f>Formatted!I1678/Formatted!R1678</f>
        <v>3.1174060925771904E-3</v>
      </c>
      <c r="D1678" s="6">
        <f>Formatted!J1678/Formatted!R1678</f>
        <v>6.9343205848454107E-3</v>
      </c>
      <c r="E1678" s="6">
        <f>Formatted!U1678/Formatted!R1678</f>
        <v>527.4264167232576</v>
      </c>
    </row>
    <row r="1679" spans="1:5" ht="12.75" x14ac:dyDescent="0.2">
      <c r="A1679" s="6">
        <v>1678</v>
      </c>
      <c r="B1679" s="6">
        <f>Formatted!E1679/Formatted!R1679</f>
        <v>14405.207969477649</v>
      </c>
      <c r="C1679" s="6">
        <f>Formatted!I1679/Formatted!R1679</f>
        <v>3.0965981455629375E-3</v>
      </c>
      <c r="D1679" s="6">
        <f>Formatted!J1679/Formatted!R1679</f>
        <v>0</v>
      </c>
      <c r="E1679" s="6">
        <f>Formatted!U1679/Formatted!R1679</f>
        <v>191.48991973219427</v>
      </c>
    </row>
    <row r="1680" spans="1:5" ht="12.75" x14ac:dyDescent="0.2">
      <c r="A1680" s="6">
        <v>1679</v>
      </c>
      <c r="B1680" s="6">
        <f>Formatted!E1680/Formatted!R1680</f>
        <v>14942.584774202945</v>
      </c>
      <c r="C1680" s="6">
        <f>Formatted!I1680/Formatted!R1680</f>
        <v>3.0810186701094645E-3</v>
      </c>
      <c r="D1680" s="6">
        <f>Formatted!J1680/Formatted!R1680</f>
        <v>0</v>
      </c>
      <c r="E1680" s="6">
        <f>Formatted!U1680/Formatted!R1680</f>
        <v>207.72401099901828</v>
      </c>
    </row>
    <row r="1681" spans="1:5" ht="12.75" x14ac:dyDescent="0.2">
      <c r="A1681" s="6">
        <v>1680</v>
      </c>
      <c r="B1681" s="6">
        <f>Formatted!E1681/Formatted!R1681</f>
        <v>16557.42707044712</v>
      </c>
      <c r="C1681" s="6">
        <f>Formatted!I1681/Formatted!R1681</f>
        <v>3.0833742723360776E-3</v>
      </c>
      <c r="D1681" s="6">
        <f>Formatted!J1681/Formatted!R1681</f>
        <v>6.5089273253977073E-3</v>
      </c>
      <c r="E1681" s="6">
        <f>Formatted!U1681/Formatted!R1681</f>
        <v>226.05956551283927</v>
      </c>
    </row>
    <row r="1682" spans="1:5" ht="12.75" x14ac:dyDescent="0.2">
      <c r="A1682" s="6">
        <v>1681</v>
      </c>
      <c r="B1682" s="6">
        <f>Formatted!E1682/Formatted!R1682</f>
        <v>20954.002054392939</v>
      </c>
      <c r="C1682" s="6">
        <f>Formatted!I1682/Formatted!R1682</f>
        <v>3.0277110751263788E-3</v>
      </c>
      <c r="D1682" s="6">
        <f>Formatted!J1682/Formatted!R1682</f>
        <v>6.8322609617104723E-3</v>
      </c>
      <c r="E1682" s="6">
        <f>Formatted!U1682/Formatted!R1682</f>
        <v>268.56203990528508</v>
      </c>
    </row>
    <row r="1683" spans="1:5" ht="12.75" x14ac:dyDescent="0.2">
      <c r="A1683" s="6">
        <v>1682</v>
      </c>
      <c r="B1683" s="6">
        <f>Formatted!E1683/Formatted!R1683</f>
        <v>24230.057876056031</v>
      </c>
      <c r="C1683" s="6">
        <f>Formatted!I1683/Formatted!R1683</f>
        <v>3.238743303388632E-3</v>
      </c>
      <c r="D1683" s="6">
        <f>Formatted!J1683/Formatted!R1683</f>
        <v>7.6717488824759482E-3</v>
      </c>
      <c r="E1683" s="6">
        <f>Formatted!U1683/Formatted!R1683</f>
        <v>346.30344256701619</v>
      </c>
    </row>
    <row r="1684" spans="1:5" ht="12.75" x14ac:dyDescent="0.2">
      <c r="A1684" s="6">
        <v>1683</v>
      </c>
      <c r="B1684" s="6">
        <f>Formatted!E1684/Formatted!R1684</f>
        <v>25885.872395706563</v>
      </c>
      <c r="C1684" s="6">
        <f>Formatted!I1684/Formatted!R1684</f>
        <v>3.2949737539016365E-3</v>
      </c>
      <c r="D1684" s="6">
        <f>Formatted!J1684/Formatted!R1684</f>
        <v>8.2064400614342767E-3</v>
      </c>
      <c r="E1684" s="6">
        <f>Formatted!U1684/Formatted!R1684</f>
        <v>422.44369278692454</v>
      </c>
    </row>
    <row r="1685" spans="1:5" ht="12.75" x14ac:dyDescent="0.2">
      <c r="A1685" s="6">
        <v>1684</v>
      </c>
      <c r="B1685" s="6">
        <f>Formatted!E1685/Formatted!R1685</f>
        <v>27929.614398563121</v>
      </c>
      <c r="C1685" s="6">
        <f>Formatted!I1685/Formatted!R1685</f>
        <v>3.1927153078770364E-3</v>
      </c>
      <c r="D1685" s="6">
        <f>Formatted!J1685/Formatted!R1685</f>
        <v>7.8841922864756765E-3</v>
      </c>
      <c r="E1685" s="6">
        <f>Formatted!U1685/Formatted!R1685</f>
        <v>458.31596272738904</v>
      </c>
    </row>
    <row r="1686" spans="1:5" ht="12.75" x14ac:dyDescent="0.2">
      <c r="A1686" s="6">
        <v>1685</v>
      </c>
      <c r="B1686" s="6">
        <f>Formatted!E1686/Formatted!R1686</f>
        <v>31839.526662983451</v>
      </c>
      <c r="C1686" s="6">
        <f>Formatted!I1686/Formatted!R1686</f>
        <v>3.1378295742018288E-3</v>
      </c>
      <c r="D1686" s="6">
        <f>Formatted!J1686/Formatted!R1686</f>
        <v>7.815321370382957E-3</v>
      </c>
      <c r="E1686" s="6">
        <f>Formatted!U1686/Formatted!R1686</f>
        <v>538.50810547011247</v>
      </c>
    </row>
    <row r="1687" spans="1:5" ht="12.75" x14ac:dyDescent="0.2">
      <c r="A1687" s="6">
        <v>1686</v>
      </c>
      <c r="B1687" s="6">
        <f>Formatted!E1687/Formatted!R1687</f>
        <v>34599.737398873564</v>
      </c>
      <c r="C1687" s="6">
        <f>Formatted!I1687/Formatted!R1687</f>
        <v>3.0254097424939571E-3</v>
      </c>
      <c r="D1687" s="6">
        <f>Formatted!J1687/Formatted!R1687</f>
        <v>7.3862605443787768E-3</v>
      </c>
      <c r="E1687" s="6">
        <f>Formatted!U1687/Formatted!R1687</f>
        <v>590.95916260453419</v>
      </c>
    </row>
    <row r="1688" spans="1:5" ht="12.75" x14ac:dyDescent="0.2">
      <c r="A1688" s="6">
        <v>1687</v>
      </c>
      <c r="B1688" s="6">
        <f>Formatted!E1688/Formatted!R1688</f>
        <v>31274.97549443903</v>
      </c>
      <c r="C1688" s="6">
        <f>Formatted!I1688/Formatted!R1688</f>
        <v>2.8728976799705522E-3</v>
      </c>
      <c r="D1688" s="6">
        <f>Formatted!J1688/Formatted!R1688</f>
        <v>6.9257246940261303E-3</v>
      </c>
      <c r="E1688" s="6">
        <f>Formatted!U1688/Formatted!R1688</f>
        <v>491.49163213226353</v>
      </c>
    </row>
    <row r="1689" spans="1:5" ht="12.75" x14ac:dyDescent="0.2">
      <c r="A1689" s="6">
        <v>1688</v>
      </c>
      <c r="B1689" s="6">
        <f>Formatted!E1689/Formatted!R1689</f>
        <v>29628.422863807351</v>
      </c>
      <c r="C1689" s="6">
        <f>Formatted!I1689/Formatted!R1689</f>
        <v>2.7643962628081473E-3</v>
      </c>
      <c r="D1689" s="6">
        <f>Formatted!J1689/Formatted!R1689</f>
        <v>6.7526825584795823E-3</v>
      </c>
      <c r="E1689" s="6">
        <f>Formatted!U1689/Formatted!R1689</f>
        <v>488.07459200212503</v>
      </c>
    </row>
    <row r="1690" spans="1:5" ht="12.75" x14ac:dyDescent="0.2">
      <c r="A1690" s="6">
        <v>1689</v>
      </c>
      <c r="B1690" s="6">
        <f>Formatted!E1690/Formatted!R1690</f>
        <v>31020.88867486615</v>
      </c>
      <c r="C1690" s="6">
        <f>Formatted!I1690/Formatted!R1690</f>
        <v>2.6750275021571821E-3</v>
      </c>
      <c r="D1690" s="6">
        <f>Formatted!J1690/Formatted!R1690</f>
        <v>6.3716905338175077E-3</v>
      </c>
      <c r="E1690" s="6">
        <f>Formatted!U1690/Formatted!R1690</f>
        <v>504.52801215128858</v>
      </c>
    </row>
    <row r="1691" spans="1:5" ht="12.75" x14ac:dyDescent="0.2">
      <c r="A1691" s="6">
        <v>1690</v>
      </c>
      <c r="B1691" s="6">
        <f>Formatted!E1691/Formatted!R1691</f>
        <v>28228.492711403182</v>
      </c>
      <c r="C1691" s="6">
        <f>Formatted!I1691/Formatted!R1691</f>
        <v>2.6059175816975349E-3</v>
      </c>
      <c r="D1691" s="6">
        <f>Formatted!J1691/Formatted!R1691</f>
        <v>6.2965363810524883E-3</v>
      </c>
      <c r="E1691" s="6">
        <f>Formatted!U1691/Formatted!R1691</f>
        <v>465.10718786386957</v>
      </c>
    </row>
    <row r="1692" spans="1:5" ht="12.75" x14ac:dyDescent="0.2">
      <c r="A1692" s="6">
        <v>1691</v>
      </c>
      <c r="B1692" s="6">
        <f>Formatted!E1692/Formatted!R1692</f>
        <v>27840.054715288101</v>
      </c>
      <c r="C1692" s="6">
        <f>Formatted!I1692/Formatted!R1692</f>
        <v>5.5090621632353709E-3</v>
      </c>
      <c r="D1692" s="6">
        <f>Formatted!J1692/Formatted!R1692</f>
        <v>0</v>
      </c>
      <c r="E1692" s="6">
        <f>Formatted!U1692/Formatted!R1692</f>
        <v>1009.7937254828587</v>
      </c>
    </row>
    <row r="1693" spans="1:5" ht="12.75" x14ac:dyDescent="0.2">
      <c r="A1693" s="6">
        <v>1692</v>
      </c>
      <c r="B1693" s="6">
        <f>Formatted!E1693/Formatted!R1693</f>
        <v>25517.201066551559</v>
      </c>
      <c r="C1693" s="6">
        <f>Formatted!I1693/Formatted!R1693</f>
        <v>5.5131767678811509E-3</v>
      </c>
      <c r="D1693" s="6">
        <f>Formatted!J1693/Formatted!R1693</f>
        <v>0</v>
      </c>
      <c r="E1693" s="6">
        <f>Formatted!U1693/Formatted!R1693</f>
        <v>889.84213058511955</v>
      </c>
    </row>
    <row r="1694" spans="1:5" ht="12.75" x14ac:dyDescent="0.2">
      <c r="A1694" s="6">
        <v>1693</v>
      </c>
      <c r="B1694" s="6">
        <f>Formatted!E1694/Formatted!R1694</f>
        <v>28123.381645045276</v>
      </c>
      <c r="C1694" s="6">
        <f>Formatted!I1694/Formatted!R1694</f>
        <v>5.7496068889063678E-3</v>
      </c>
      <c r="D1694" s="6">
        <f>Formatted!J1694/Formatted!R1694</f>
        <v>5.8840613031456278E-3</v>
      </c>
      <c r="E1694" s="6">
        <f>Formatted!U1694/Formatted!R1694</f>
        <v>921.12478288413229</v>
      </c>
    </row>
    <row r="1695" spans="1:5" ht="12.75" x14ac:dyDescent="0.2">
      <c r="A1695" s="6">
        <v>1694</v>
      </c>
      <c r="B1695" s="6">
        <f>Formatted!E1695/Formatted!R1695</f>
        <v>35163.200226294728</v>
      </c>
      <c r="C1695" s="6">
        <f>Formatted!I1695/Formatted!R1695</f>
        <v>5.0687474053186183E-3</v>
      </c>
      <c r="D1695" s="6">
        <f>Formatted!J1695/Formatted!R1695</f>
        <v>4.8831080339651958E-3</v>
      </c>
      <c r="E1695" s="6">
        <f>Formatted!U1695/Formatted!R1695</f>
        <v>1046.5238162587716</v>
      </c>
    </row>
    <row r="1696" spans="1:5" ht="12.75" x14ac:dyDescent="0.2">
      <c r="A1696" s="6">
        <v>1695</v>
      </c>
      <c r="B1696" s="6">
        <f>Formatted!E1696/Formatted!R1696</f>
        <v>40251.153857144651</v>
      </c>
      <c r="C1696" s="6">
        <f>Formatted!I1696/Formatted!R1696</f>
        <v>5.5151864156580991E-3</v>
      </c>
      <c r="D1696" s="6">
        <f>Formatted!J1696/Formatted!R1696</f>
        <v>5.4600356634118457E-3</v>
      </c>
      <c r="E1696" s="6">
        <f>Formatted!U1696/Formatted!R1696</f>
        <v>1232.8861711823754</v>
      </c>
    </row>
    <row r="1697" spans="1:5" ht="12.75" x14ac:dyDescent="0.2">
      <c r="A1697" s="6">
        <v>1696</v>
      </c>
      <c r="B1697" s="6">
        <f>Formatted!E1697/Formatted!R1697</f>
        <v>41087.218751896544</v>
      </c>
      <c r="C1697" s="6">
        <f>Formatted!I1697/Formatted!R1697</f>
        <v>5.5440058509971454E-3</v>
      </c>
      <c r="D1697" s="6">
        <f>Formatted!J1697/Formatted!R1697</f>
        <v>5.3225114102861135E-3</v>
      </c>
      <c r="E1697" s="6">
        <f>Formatted!U1697/Formatted!R1697</f>
        <v>1260.3033676457756</v>
      </c>
    </row>
    <row r="1698" spans="1:5" ht="12.75" x14ac:dyDescent="0.2">
      <c r="A1698" s="6">
        <v>1697</v>
      </c>
      <c r="B1698" s="6">
        <f>Formatted!E1698/Formatted!R1698</f>
        <v>43940.28746198587</v>
      </c>
      <c r="C1698" s="6">
        <f>Formatted!I1698/Formatted!R1698</f>
        <v>5.5290977759496858E-3</v>
      </c>
      <c r="D1698" s="6">
        <f>Formatted!J1698/Formatted!R1698</f>
        <v>5.4590576184914827E-3</v>
      </c>
      <c r="E1698" s="6">
        <f>Formatted!U1698/Formatted!R1698</f>
        <v>1286.8227042438718</v>
      </c>
    </row>
    <row r="1699" spans="1:5" ht="12.75" x14ac:dyDescent="0.2">
      <c r="A1699" s="6">
        <v>1698</v>
      </c>
      <c r="B1699" s="6">
        <f>Formatted!E1699/Formatted!R1699</f>
        <v>50611.646669054047</v>
      </c>
      <c r="C1699" s="6">
        <f>Formatted!I1699/Formatted!R1699</f>
        <v>5.6371317647439488E-3</v>
      </c>
      <c r="D1699" s="6">
        <f>Formatted!J1699/Formatted!R1699</f>
        <v>5.6363665778612635E-3</v>
      </c>
      <c r="E1699" s="6">
        <f>Formatted!U1699/Formatted!R1699</f>
        <v>1567.102735739868</v>
      </c>
    </row>
    <row r="1700" spans="1:5" ht="12.75" x14ac:dyDescent="0.2">
      <c r="A1700" s="6">
        <v>1699</v>
      </c>
      <c r="B1700" s="6">
        <f>Formatted!E1700/Formatted!R1700</f>
        <v>52713.572128707456</v>
      </c>
      <c r="C1700" s="6">
        <f>Formatted!I1700/Formatted!R1700</f>
        <v>5.7039122039186574E-3</v>
      </c>
      <c r="D1700" s="6">
        <f>Formatted!J1700/Formatted!R1700</f>
        <v>5.9135733868914799E-3</v>
      </c>
      <c r="E1700" s="6">
        <f>Formatted!U1700/Formatted!R1700</f>
        <v>1675.4455733994732</v>
      </c>
    </row>
    <row r="1701" spans="1:5" ht="12.75" x14ac:dyDescent="0.2">
      <c r="A1701" s="6">
        <v>1700</v>
      </c>
      <c r="B1701" s="6">
        <f>Formatted!E1701/Formatted!R1701</f>
        <v>43662.88595544557</v>
      </c>
      <c r="C1701" s="6">
        <f>Formatted!I1701/Formatted!R1701</f>
        <v>5.4436649292924728E-3</v>
      </c>
      <c r="D1701" s="6">
        <f>Formatted!J1701/Formatted!R1701</f>
        <v>5.8913708264169062E-3</v>
      </c>
      <c r="E1701" s="6">
        <f>Formatted!U1701/Formatted!R1701</f>
        <v>1375.5959957046905</v>
      </c>
    </row>
    <row r="1702" spans="1:5" ht="12.75" x14ac:dyDescent="0.2">
      <c r="A1702" s="6">
        <v>1701</v>
      </c>
      <c r="B1702" s="6">
        <f>Formatted!E1702/Formatted!R1702</f>
        <v>49370.204665622965</v>
      </c>
      <c r="C1702" s="6">
        <f>Formatted!I1702/Formatted!R1702</f>
        <v>5.521785482515377E-3</v>
      </c>
      <c r="D1702" s="6">
        <f>Formatted!J1702/Formatted!R1702</f>
        <v>6.1232915829879022E-3</v>
      </c>
      <c r="E1702" s="6">
        <f>Formatted!U1702/Formatted!R1702</f>
        <v>1590.0831360124614</v>
      </c>
    </row>
    <row r="1703" spans="1:5" ht="12.75" x14ac:dyDescent="0.2">
      <c r="A1703" s="6">
        <v>1702</v>
      </c>
      <c r="B1703" s="6">
        <f>Formatted!E1703/Formatted!R1703</f>
        <v>56724.300743352913</v>
      </c>
      <c r="C1703" s="6">
        <f>Formatted!I1703/Formatted!R1703</f>
        <v>5.3477469499311741E-3</v>
      </c>
      <c r="D1703" s="6">
        <f>Formatted!J1703/Formatted!R1703</f>
        <v>5.4109268147516628E-3</v>
      </c>
      <c r="E1703" s="6">
        <f>Formatted!U1703/Formatted!R1703</f>
        <v>1818.8816359626987</v>
      </c>
    </row>
    <row r="1704" spans="1:5" ht="12.75" x14ac:dyDescent="0.2">
      <c r="A1704" s="6">
        <v>1703</v>
      </c>
      <c r="B1704" s="6">
        <f>Formatted!E1704/Formatted!R1704</f>
        <v>55045.636404242548</v>
      </c>
      <c r="C1704" s="6">
        <f>Formatted!I1704/Formatted!R1704</f>
        <v>4.9957066504583182E-3</v>
      </c>
      <c r="D1704" s="6">
        <f>Formatted!J1704/Formatted!R1704</f>
        <v>5.2308061433451397E-3</v>
      </c>
      <c r="E1704" s="6">
        <f>Formatted!U1704/Formatted!R1704</f>
        <v>1855.5842012300388</v>
      </c>
    </row>
    <row r="1705" spans="1:5" ht="12.75" x14ac:dyDescent="0.2">
      <c r="A1705" s="6">
        <v>1704</v>
      </c>
      <c r="B1705" s="6">
        <f>Formatted!E1705/Formatted!R1705</f>
        <v>35633.503845216968</v>
      </c>
      <c r="C1705" s="6">
        <f>Formatted!I1705/Formatted!R1705</f>
        <v>3.5494310470821589E-3</v>
      </c>
      <c r="D1705" s="6">
        <f>Formatted!J1705/Formatted!R1705</f>
        <v>0</v>
      </c>
      <c r="E1705" s="6">
        <f>Formatted!U1705/Formatted!R1705</f>
        <v>1024.4632355499878</v>
      </c>
    </row>
    <row r="1706" spans="1:5" ht="12.75" x14ac:dyDescent="0.2">
      <c r="A1706" s="6">
        <v>1705</v>
      </c>
      <c r="B1706" s="6">
        <f>Formatted!E1706/Formatted!R1706</f>
        <v>36376.944817972813</v>
      </c>
      <c r="C1706" s="6">
        <f>Formatted!I1706/Formatted!R1706</f>
        <v>3.5097527557264641E-3</v>
      </c>
      <c r="D1706" s="6">
        <f>Formatted!J1706/Formatted!R1706</f>
        <v>0</v>
      </c>
      <c r="E1706" s="6">
        <f>Formatted!U1706/Formatted!R1706</f>
        <v>979.96446401268963</v>
      </c>
    </row>
    <row r="1707" spans="1:5" ht="12.75" x14ac:dyDescent="0.2">
      <c r="A1707" s="6">
        <v>1706</v>
      </c>
      <c r="B1707" s="6">
        <f>Formatted!E1707/Formatted!R1707</f>
        <v>39397.354996113114</v>
      </c>
      <c r="C1707" s="6">
        <f>Formatted!I1707/Formatted!R1707</f>
        <v>3.59641569178804E-3</v>
      </c>
      <c r="D1707" s="6">
        <f>Formatted!J1707/Formatted!R1707</f>
        <v>5.3202902006423552E-3</v>
      </c>
      <c r="E1707" s="6">
        <f>Formatted!U1707/Formatted!R1707</f>
        <v>989.73843039015878</v>
      </c>
    </row>
    <row r="1708" spans="1:5" ht="12.75" x14ac:dyDescent="0.2">
      <c r="A1708" s="6">
        <v>1707</v>
      </c>
      <c r="B1708" s="6">
        <f>Formatted!E1708/Formatted!R1708</f>
        <v>45646.539631211388</v>
      </c>
      <c r="C1708" s="6">
        <f>Formatted!I1708/Formatted!R1708</f>
        <v>3.6746145694761452E-3</v>
      </c>
      <c r="D1708" s="6">
        <f>Formatted!J1708/Formatted!R1708</f>
        <v>5.668073897251138E-3</v>
      </c>
      <c r="E1708" s="6">
        <f>Formatted!U1708/Formatted!R1708</f>
        <v>1173.7292309947907</v>
      </c>
    </row>
    <row r="1709" spans="1:5" ht="12.75" x14ac:dyDescent="0.2">
      <c r="A1709" s="6">
        <v>1708</v>
      </c>
      <c r="B1709" s="6">
        <f>Formatted!E1709/Formatted!R1709</f>
        <v>50611.499230339832</v>
      </c>
      <c r="C1709" s="6">
        <f>Formatted!I1709/Formatted!R1709</f>
        <v>3.6230525906253701E-3</v>
      </c>
      <c r="D1709" s="6">
        <f>Formatted!J1709/Formatted!R1709</f>
        <v>5.4660419168767018E-3</v>
      </c>
      <c r="E1709" s="6">
        <f>Formatted!U1709/Formatted!R1709</f>
        <v>1342.9639528392847</v>
      </c>
    </row>
    <row r="1710" spans="1:5" ht="12.75" x14ac:dyDescent="0.2">
      <c r="A1710" s="6">
        <v>1709</v>
      </c>
      <c r="B1710" s="6">
        <f>Formatted!E1710/Formatted!R1710</f>
        <v>51767.385605843127</v>
      </c>
      <c r="C1710" s="6">
        <f>Formatted!I1710/Formatted!R1710</f>
        <v>3.463708709627322E-3</v>
      </c>
      <c r="D1710" s="6">
        <f>Formatted!J1710/Formatted!R1710</f>
        <v>5.1120629437624672E-3</v>
      </c>
      <c r="E1710" s="6">
        <f>Formatted!U1710/Formatted!R1710</f>
        <v>1422.4601878551025</v>
      </c>
    </row>
    <row r="1711" spans="1:5" ht="12.75" x14ac:dyDescent="0.2">
      <c r="A1711" s="6">
        <v>1710</v>
      </c>
      <c r="B1711" s="6">
        <f>Formatted!E1711/Formatted!R1711</f>
        <v>54115.923523644116</v>
      </c>
      <c r="C1711" s="6">
        <f>Formatted!I1711/Formatted!R1711</f>
        <v>3.6189522783071043E-3</v>
      </c>
      <c r="D1711" s="6">
        <f>Formatted!J1711/Formatted!R1711</f>
        <v>5.5955864923448017E-3</v>
      </c>
      <c r="E1711" s="6">
        <f>Formatted!U1711/Formatted!R1711</f>
        <v>1496.4055001019517</v>
      </c>
    </row>
    <row r="1712" spans="1:5" ht="12.75" x14ac:dyDescent="0.2">
      <c r="A1712" s="6">
        <v>1711</v>
      </c>
      <c r="B1712" s="6">
        <f>Formatted!E1712/Formatted!R1712</f>
        <v>59726.263015127428</v>
      </c>
      <c r="C1712" s="6">
        <f>Formatted!I1712/Formatted!R1712</f>
        <v>3.4353857846461658E-3</v>
      </c>
      <c r="D1712" s="6">
        <f>Formatted!J1712/Formatted!R1712</f>
        <v>5.4793218009997723E-3</v>
      </c>
      <c r="E1712" s="6">
        <f>Formatted!U1712/Formatted!R1712</f>
        <v>1628.6332207539626</v>
      </c>
    </row>
    <row r="1713" spans="1:5" ht="12.75" x14ac:dyDescent="0.2">
      <c r="A1713" s="6">
        <v>1712</v>
      </c>
      <c r="B1713" s="6">
        <f>Formatted!E1713/Formatted!R1713</f>
        <v>68517.555989238565</v>
      </c>
      <c r="C1713" s="6">
        <f>Formatted!I1713/Formatted!R1713</f>
        <v>3.4114943430519733E-3</v>
      </c>
      <c r="D1713" s="6">
        <f>Formatted!J1713/Formatted!R1713</f>
        <v>5.2816051937353507E-3</v>
      </c>
      <c r="E1713" s="6">
        <f>Formatted!U1713/Formatted!R1713</f>
        <v>1745.1055386114081</v>
      </c>
    </row>
    <row r="1714" spans="1:5" ht="12.75" x14ac:dyDescent="0.2">
      <c r="A1714" s="6">
        <v>1713</v>
      </c>
      <c r="B1714" s="6">
        <f>Formatted!E1714/Formatted!R1714</f>
        <v>65729.74022806024</v>
      </c>
      <c r="C1714" s="6">
        <f>Formatted!I1714/Formatted!R1714</f>
        <v>3.3569947484649392E-3</v>
      </c>
      <c r="D1714" s="6">
        <f>Formatted!J1714/Formatted!R1714</f>
        <v>5.1918746677193754E-3</v>
      </c>
      <c r="E1714" s="6">
        <f>Formatted!U1714/Formatted!R1714</f>
        <v>1686.2454772063079</v>
      </c>
    </row>
    <row r="1715" spans="1:5" ht="12.75" x14ac:dyDescent="0.2">
      <c r="A1715" s="6">
        <v>1714</v>
      </c>
      <c r="B1715" s="6">
        <f>Formatted!E1715/Formatted!R1715</f>
        <v>70160.560333672896</v>
      </c>
      <c r="C1715" s="6">
        <f>Formatted!I1715/Formatted!R1715</f>
        <v>3.3084090818180762E-3</v>
      </c>
      <c r="D1715" s="6">
        <f>Formatted!J1715/Formatted!R1715</f>
        <v>5.2036387899207521E-3</v>
      </c>
      <c r="E1715" s="6">
        <f>Formatted!U1715/Formatted!R1715</f>
        <v>1728.8379967102492</v>
      </c>
    </row>
    <row r="1716" spans="1:5" ht="12.75" x14ac:dyDescent="0.2">
      <c r="A1716" s="6">
        <v>1715</v>
      </c>
      <c r="B1716" s="6">
        <f>Formatted!E1716/Formatted!R1716</f>
        <v>83287.013620902289</v>
      </c>
      <c r="C1716" s="6">
        <f>Formatted!I1716/Formatted!R1716</f>
        <v>3.3563781801673777E-3</v>
      </c>
      <c r="D1716" s="6">
        <f>Formatted!J1716/Formatted!R1716</f>
        <v>5.4298330291272E-3</v>
      </c>
      <c r="E1716" s="6">
        <f>Formatted!U1716/Formatted!R1716</f>
        <v>2099.4899397123349</v>
      </c>
    </row>
    <row r="1717" spans="1:5" ht="12.75" x14ac:dyDescent="0.2">
      <c r="A1717" s="6">
        <v>1716</v>
      </c>
      <c r="B1717" s="6">
        <f>Formatted!E1717/Formatted!R1717</f>
        <v>78905.960726339996</v>
      </c>
      <c r="C1717" s="6">
        <f>Formatted!I1717/Formatted!R1717</f>
        <v>3.1268518985136792E-3</v>
      </c>
      <c r="D1717" s="6">
        <f>Formatted!J1717/Formatted!R1717</f>
        <v>4.883166032271913E-3</v>
      </c>
      <c r="E1717" s="6">
        <f>Formatted!U1717/Formatted!R1717</f>
        <v>2085.1931776730894</v>
      </c>
    </row>
    <row r="1718" spans="1:5" ht="12.75" x14ac:dyDescent="0.2">
      <c r="A1718" s="6">
        <v>1717</v>
      </c>
      <c r="B1718" s="6">
        <f>Formatted!E1718/Formatted!R1718</f>
        <v>4226.3899492458058</v>
      </c>
      <c r="C1718" s="6">
        <f>Formatted!I1718/Formatted!R1718</f>
        <v>1.8314514738490223E-3</v>
      </c>
      <c r="D1718" s="6">
        <f>Formatted!J1718/Formatted!R1718</f>
        <v>0</v>
      </c>
      <c r="E1718" s="6">
        <f>Formatted!U1718/Formatted!R1718</f>
        <v>27.115378213700616</v>
      </c>
    </row>
    <row r="1719" spans="1:5" ht="12.75" x14ac:dyDescent="0.2">
      <c r="A1719" s="6">
        <v>1718</v>
      </c>
      <c r="B1719" s="6">
        <f>Formatted!E1719/Formatted!R1719</f>
        <v>3057.7081413522938</v>
      </c>
      <c r="C1719" s="6">
        <f>Formatted!I1719/Formatted!R1719</f>
        <v>1.7544224483078449E-3</v>
      </c>
      <c r="D1719" s="6">
        <f>Formatted!J1719/Formatted!R1719</f>
        <v>0</v>
      </c>
      <c r="E1719" s="6">
        <f>Formatted!U1719/Formatted!R1719</f>
        <v>27.113758926889215</v>
      </c>
    </row>
    <row r="1720" spans="1:5" ht="12.75" x14ac:dyDescent="0.2">
      <c r="A1720" s="6">
        <v>1719</v>
      </c>
      <c r="B1720" s="6">
        <f>Formatted!E1720/Formatted!R1720</f>
        <v>3583.3860075697107</v>
      </c>
      <c r="C1720" s="6">
        <f>Formatted!I1720/Formatted!R1720</f>
        <v>1.6168760563683537E-3</v>
      </c>
      <c r="D1720" s="6">
        <f>Formatted!J1720/Formatted!R1720</f>
        <v>4.5830738069862183E-3</v>
      </c>
      <c r="E1720" s="6">
        <f>Formatted!U1720/Formatted!R1720</f>
        <v>28.913157485970199</v>
      </c>
    </row>
    <row r="1721" spans="1:5" ht="12.75" x14ac:dyDescent="0.2">
      <c r="A1721" s="6">
        <v>1720</v>
      </c>
      <c r="B1721" s="6">
        <f>Formatted!E1721/Formatted!R1721</f>
        <v>4595.2073503905513</v>
      </c>
      <c r="C1721" s="6">
        <f>Formatted!I1721/Formatted!R1721</f>
        <v>1.4810975084042627E-3</v>
      </c>
      <c r="D1721" s="6">
        <f>Formatted!J1721/Formatted!R1721</f>
        <v>4.2137141461031768E-3</v>
      </c>
      <c r="E1721" s="6">
        <f>Formatted!U1721/Formatted!R1721</f>
        <v>32.045125846122886</v>
      </c>
    </row>
    <row r="1722" spans="1:5" ht="12.75" x14ac:dyDescent="0.2">
      <c r="A1722" s="6">
        <v>1721</v>
      </c>
      <c r="B1722" s="6">
        <f>Formatted!E1722/Formatted!R1722</f>
        <v>5864.2572547930768</v>
      </c>
      <c r="C1722" s="6">
        <f>Formatted!I1722/Formatted!R1722</f>
        <v>1.473574153345989E-3</v>
      </c>
      <c r="D1722" s="6">
        <f>Formatted!J1722/Formatted!R1722</f>
        <v>4.2676533778159189E-3</v>
      </c>
      <c r="E1722" s="6">
        <f>Formatted!U1722/Formatted!R1722</f>
        <v>37.758635997698278</v>
      </c>
    </row>
    <row r="1723" spans="1:5" ht="12.75" x14ac:dyDescent="0.2">
      <c r="A1723" s="6">
        <v>1722</v>
      </c>
      <c r="B1723" s="6">
        <f>Formatted!E1723/Formatted!R1723</f>
        <v>7129.8824859559027</v>
      </c>
      <c r="C1723" s="6">
        <f>Formatted!I1723/Formatted!R1723</f>
        <v>1.4762399544679505E-3</v>
      </c>
      <c r="D1723" s="6">
        <f>Formatted!J1723/Formatted!R1723</f>
        <v>4.2020250283379612E-3</v>
      </c>
      <c r="E1723" s="6">
        <f>Formatted!U1723/Formatted!R1723</f>
        <v>52.59579978770369</v>
      </c>
    </row>
    <row r="1724" spans="1:5" ht="12.75" x14ac:dyDescent="0.2">
      <c r="A1724" s="6">
        <v>1723</v>
      </c>
      <c r="B1724" s="6">
        <f>Formatted!E1724/Formatted!R1724</f>
        <v>7737.5541696185828</v>
      </c>
      <c r="C1724" s="6">
        <f>Formatted!I1724/Formatted!R1724</f>
        <v>1.3556748628445665E-3</v>
      </c>
      <c r="D1724" s="6">
        <f>Formatted!J1724/Formatted!R1724</f>
        <v>3.811525012620155E-3</v>
      </c>
      <c r="E1724" s="6">
        <f>Formatted!U1724/Formatted!R1724</f>
        <v>51.248546166758103</v>
      </c>
    </row>
    <row r="1725" spans="1:5" ht="12.75" x14ac:dyDescent="0.2">
      <c r="A1725" s="6">
        <v>1724</v>
      </c>
      <c r="B1725" s="6">
        <f>Formatted!E1725/Formatted!R1725</f>
        <v>9309.8196164173005</v>
      </c>
      <c r="C1725" s="6">
        <f>Formatted!I1725/Formatted!R1725</f>
        <v>1.2141472479345835E-3</v>
      </c>
      <c r="D1725" s="6">
        <f>Formatted!J1725/Formatted!R1725</f>
        <v>3.415552662332857E-3</v>
      </c>
      <c r="E1725" s="6">
        <f>Formatted!U1725/Formatted!R1725</f>
        <v>61.211704247664912</v>
      </c>
    </row>
    <row r="1726" spans="1:5" ht="12.75" x14ac:dyDescent="0.2">
      <c r="A1726" s="6">
        <v>1725</v>
      </c>
      <c r="B1726" s="6">
        <f>Formatted!E1726/Formatted!R1726</f>
        <v>10374.695486699065</v>
      </c>
      <c r="C1726" s="6">
        <f>Formatted!I1726/Formatted!R1726</f>
        <v>1.1491467502239903E-3</v>
      </c>
      <c r="D1726" s="6">
        <f>Formatted!J1726/Formatted!R1726</f>
        <v>3.2034643637950358E-3</v>
      </c>
      <c r="E1726" s="6">
        <f>Formatted!U1726/Formatted!R1726</f>
        <v>64.081509519898745</v>
      </c>
    </row>
    <row r="1727" spans="1:5" ht="12.75" x14ac:dyDescent="0.2">
      <c r="A1727" s="6">
        <v>1726</v>
      </c>
      <c r="B1727" s="6">
        <f>Formatted!E1727/Formatted!R1727</f>
        <v>8632.6596957822658</v>
      </c>
      <c r="C1727" s="6">
        <f>Formatted!I1727/Formatted!R1727</f>
        <v>1.0925297595151561E-3</v>
      </c>
      <c r="D1727" s="6">
        <f>Formatted!J1727/Formatted!R1727</f>
        <v>3.0671769714889219E-3</v>
      </c>
      <c r="E1727" s="6">
        <f>Formatted!U1727/Formatted!R1727</f>
        <v>71.040472716022833</v>
      </c>
    </row>
    <row r="1728" spans="1:5" ht="12.75" x14ac:dyDescent="0.2">
      <c r="A1728" s="6">
        <v>1727</v>
      </c>
      <c r="B1728" s="6">
        <f>Formatted!E1728/Formatted!R1728</f>
        <v>10133.419287648072</v>
      </c>
      <c r="C1728" s="6">
        <f>Formatted!I1728/Formatted!R1728</f>
        <v>1.029255971640621E-3</v>
      </c>
      <c r="D1728" s="6">
        <f>Formatted!J1728/Formatted!R1728</f>
        <v>2.8511920824143364E-3</v>
      </c>
      <c r="E1728" s="6">
        <f>Formatted!U1728/Formatted!R1728</f>
        <v>80.63761969391085</v>
      </c>
    </row>
    <row r="1729" spans="1:5" ht="12.75" x14ac:dyDescent="0.2">
      <c r="A1729" s="6">
        <v>1728</v>
      </c>
      <c r="B1729" s="6">
        <f>Formatted!E1729/Formatted!R1729</f>
        <v>10607.917437497261</v>
      </c>
      <c r="C1729" s="6">
        <f>Formatted!I1729/Formatted!R1729</f>
        <v>9.6363690765765436E-4</v>
      </c>
      <c r="D1729" s="6">
        <f>Formatted!J1729/Formatted!R1729</f>
        <v>2.6627652160720544E-3</v>
      </c>
      <c r="E1729" s="6">
        <f>Formatted!U1729/Formatted!R1729</f>
        <v>73.529977386110048</v>
      </c>
    </row>
    <row r="1730" spans="1:5" ht="12.75" x14ac:dyDescent="0.2">
      <c r="A1730" s="6">
        <v>1729</v>
      </c>
      <c r="B1730" s="6">
        <f>Formatted!E1730/Formatted!R1730</f>
        <v>10662.575985381487</v>
      </c>
      <c r="C1730" s="6">
        <f>Formatted!I1730/Formatted!R1730</f>
        <v>1.0317697735512112E-3</v>
      </c>
      <c r="D1730" s="6">
        <f>Formatted!J1730/Formatted!R1730</f>
        <v>2.9210322865503647E-3</v>
      </c>
      <c r="E1730" s="6">
        <f>Formatted!U1730/Formatted!R1730</f>
        <v>62.21863097173177</v>
      </c>
    </row>
    <row r="1731" spans="1:5" ht="12.75" x14ac:dyDescent="0.2">
      <c r="A1731" s="6">
        <v>1730</v>
      </c>
      <c r="B1731" s="6">
        <f>Formatted!E1731/Formatted!R1731</f>
        <v>635.7089635342943</v>
      </c>
      <c r="C1731" s="6">
        <f>Formatted!I1731/Formatted!R1731</f>
        <v>0</v>
      </c>
      <c r="D1731" s="6">
        <f>Formatted!J1731/Formatted!R1731</f>
        <v>0</v>
      </c>
      <c r="E1731" s="6">
        <f>Formatted!U1731/Formatted!R1731</f>
        <v>11.40803916589298</v>
      </c>
    </row>
    <row r="1732" spans="1:5" ht="12.75" x14ac:dyDescent="0.2">
      <c r="A1732" s="6">
        <v>1731</v>
      </c>
      <c r="B1732" s="6">
        <f>Formatted!E1732/Formatted!R1732</f>
        <v>780.73802433311323</v>
      </c>
      <c r="C1732" s="6">
        <f>Formatted!I1732/Formatted!R1732</f>
        <v>2.5971232974210242E-3</v>
      </c>
      <c r="D1732" s="6">
        <f>Formatted!J1732/Formatted!R1732</f>
        <v>0</v>
      </c>
      <c r="E1732" s="6">
        <f>Formatted!U1732/Formatted!R1732</f>
        <v>13.885503954955096</v>
      </c>
    </row>
    <row r="1733" spans="1:5" ht="12.75" x14ac:dyDescent="0.2">
      <c r="A1733" s="6">
        <v>1732</v>
      </c>
      <c r="B1733" s="6">
        <f>Formatted!E1733/Formatted!R1733</f>
        <v>879.47504861781033</v>
      </c>
      <c r="C1733" s="6">
        <f>Formatted!I1733/Formatted!R1733</f>
        <v>2.7448368860536281E-3</v>
      </c>
      <c r="D1733" s="6">
        <f>Formatted!J1733/Formatted!R1733</f>
        <v>6.3234272081323581E-3</v>
      </c>
      <c r="E1733" s="6">
        <f>Formatted!U1733/Formatted!R1733</f>
        <v>16.472174679736529</v>
      </c>
    </row>
    <row r="1734" spans="1:5" ht="12.75" x14ac:dyDescent="0.2">
      <c r="A1734" s="6">
        <v>1733</v>
      </c>
      <c r="B1734" s="6">
        <f>Formatted!E1734/Formatted!R1734</f>
        <v>1048.5224879033817</v>
      </c>
      <c r="C1734" s="6">
        <f>Formatted!I1734/Formatted!R1734</f>
        <v>2.393075516152005E-3</v>
      </c>
      <c r="D1734" s="6">
        <f>Formatted!J1734/Formatted!R1734</f>
        <v>5.4757759142659047E-3</v>
      </c>
      <c r="E1734" s="6">
        <f>Formatted!U1734/Formatted!R1734</f>
        <v>19.931838550016263</v>
      </c>
    </row>
    <row r="1735" spans="1:5" ht="12.75" x14ac:dyDescent="0.2">
      <c r="A1735" s="6">
        <v>1734</v>
      </c>
      <c r="B1735" s="6">
        <f>Formatted!E1735/Formatted!R1735</f>
        <v>1367.352433342606</v>
      </c>
      <c r="C1735" s="6">
        <f>Formatted!I1735/Formatted!R1735</f>
        <v>2.8357737146903371E-3</v>
      </c>
      <c r="D1735" s="6">
        <f>Formatted!J1735/Formatted!R1735</f>
        <v>6.8166089236190138E-3</v>
      </c>
      <c r="E1735" s="6">
        <f>Formatted!U1735/Formatted!R1735</f>
        <v>56.057119254145277</v>
      </c>
    </row>
    <row r="1736" spans="1:5" ht="12.75" x14ac:dyDescent="0.2">
      <c r="A1736" s="6">
        <v>1735</v>
      </c>
      <c r="B1736" s="6">
        <f>Formatted!E1736/Formatted!R1736</f>
        <v>1828.7176257585422</v>
      </c>
      <c r="C1736" s="6">
        <f>Formatted!I1736/Formatted!R1736</f>
        <v>2.9156684566337228E-3</v>
      </c>
      <c r="D1736" s="6">
        <f>Formatted!J1736/Formatted!R1736</f>
        <v>6.9545474327117095E-3</v>
      </c>
      <c r="E1736" s="6">
        <f>Formatted!U1736/Formatted!R1736</f>
        <v>65.343173729411745</v>
      </c>
    </row>
    <row r="1737" spans="1:5" ht="12.75" x14ac:dyDescent="0.2">
      <c r="A1737" s="6">
        <v>1736</v>
      </c>
      <c r="B1737" s="6">
        <f>Formatted!E1737/Formatted!R1737</f>
        <v>2308.2965092358577</v>
      </c>
      <c r="C1737" s="6">
        <f>Formatted!I1737/Formatted!R1737</f>
        <v>2.9352341157674821E-3</v>
      </c>
      <c r="D1737" s="6">
        <f>Formatted!J1737/Formatted!R1737</f>
        <v>6.9778948549566924E-3</v>
      </c>
      <c r="E1737" s="6">
        <f>Formatted!U1737/Formatted!R1737</f>
        <v>68.436716875677931</v>
      </c>
    </row>
    <row r="1738" spans="1:5" ht="12.75" x14ac:dyDescent="0.2">
      <c r="A1738" s="6">
        <v>1737</v>
      </c>
      <c r="B1738" s="6">
        <f>Formatted!E1738/Formatted!R1738</f>
        <v>3074.6505810122053</v>
      </c>
      <c r="C1738" s="6">
        <f>Formatted!I1738/Formatted!R1738</f>
        <v>3.0721349578095589E-3</v>
      </c>
      <c r="D1738" s="6">
        <f>Formatted!J1738/Formatted!R1738</f>
        <v>7.1785350687549919E-3</v>
      </c>
      <c r="E1738" s="6">
        <f>Formatted!U1738/Formatted!R1738</f>
        <v>86.477235222595027</v>
      </c>
    </row>
    <row r="1739" spans="1:5" ht="12.75" x14ac:dyDescent="0.2">
      <c r="A1739" s="6">
        <v>1738</v>
      </c>
      <c r="B1739" s="6">
        <f>Formatted!E1739/Formatted!R1739</f>
        <v>3891.20199229542</v>
      </c>
      <c r="C1739" s="6">
        <f>Formatted!I1739/Formatted!R1739</f>
        <v>3.1095676009875008E-3</v>
      </c>
      <c r="D1739" s="6">
        <f>Formatted!J1739/Formatted!R1739</f>
        <v>7.4175173266577601E-3</v>
      </c>
      <c r="E1739" s="6">
        <f>Formatted!U1739/Formatted!R1739</f>
        <v>99.117561859302782</v>
      </c>
    </row>
    <row r="1740" spans="1:5" ht="12.75" x14ac:dyDescent="0.2">
      <c r="A1740" s="6">
        <v>1739</v>
      </c>
      <c r="B1740" s="6">
        <f>Formatted!E1740/Formatted!R1740</f>
        <v>2540.534554527037</v>
      </c>
      <c r="C1740" s="6">
        <f>Formatted!I1740/Formatted!R1740</f>
        <v>3.1407304145414116E-3</v>
      </c>
      <c r="D1740" s="6">
        <f>Formatted!J1740/Formatted!R1740</f>
        <v>7.6489415525054661E-3</v>
      </c>
      <c r="E1740" s="6">
        <f>Formatted!U1740/Formatted!R1740</f>
        <v>81.44910353872578</v>
      </c>
    </row>
    <row r="1741" spans="1:5" ht="12.75" x14ac:dyDescent="0.2">
      <c r="A1741" s="6">
        <v>1740</v>
      </c>
      <c r="B1741" s="6">
        <f>Formatted!E1741/Formatted!R1741</f>
        <v>2964.8555613932203</v>
      </c>
      <c r="C1741" s="6">
        <f>Formatted!I1741/Formatted!R1741</f>
        <v>2.9561571983858976E-3</v>
      </c>
      <c r="D1741" s="6">
        <f>Formatted!J1741/Formatted!R1741</f>
        <v>6.9474413950517434E-3</v>
      </c>
      <c r="E1741" s="6">
        <f>Formatted!U1741/Formatted!R1741</f>
        <v>90.122888902938044</v>
      </c>
    </row>
    <row r="1742" spans="1:5" ht="12.75" x14ac:dyDescent="0.2">
      <c r="A1742" s="6">
        <v>1741</v>
      </c>
      <c r="B1742" s="6">
        <f>Formatted!E1742/Formatted!R1742</f>
        <v>3566.2635840730231</v>
      </c>
      <c r="C1742" s="6">
        <f>Formatted!I1742/Formatted!R1742</f>
        <v>2.9338753470543317E-3</v>
      </c>
      <c r="D1742" s="6">
        <f>Formatted!J1742/Formatted!R1742</f>
        <v>7.0373757550961473E-3</v>
      </c>
      <c r="E1742" s="6">
        <f>Formatted!U1742/Formatted!R1742</f>
        <v>105.65329354287502</v>
      </c>
    </row>
    <row r="1743" spans="1:5" ht="12.75" x14ac:dyDescent="0.2">
      <c r="A1743" s="6">
        <v>1742</v>
      </c>
      <c r="B1743" s="6">
        <f>Formatted!E1743/Formatted!R1743</f>
        <v>3882.1493508914687</v>
      </c>
      <c r="C1743" s="6">
        <f>Formatted!I1743/Formatted!R1743</f>
        <v>2.9345101144247071E-3</v>
      </c>
      <c r="D1743" s="6">
        <f>Formatted!J1743/Formatted!R1743</f>
        <v>7.03555127617435E-3</v>
      </c>
      <c r="E1743" s="6">
        <f>Formatted!U1743/Formatted!R1743</f>
        <v>121.42134918946424</v>
      </c>
    </row>
    <row r="1744" spans="1:5" ht="12.75" x14ac:dyDescent="0.2">
      <c r="A1744" s="6">
        <v>1743</v>
      </c>
      <c r="B1744" s="6">
        <f>Formatted!E1744/Formatted!R1744</f>
        <v>25300.329342367691</v>
      </c>
      <c r="C1744" s="6">
        <f>Formatted!I1744/Formatted!R1744</f>
        <v>3.2666460800094221E-3</v>
      </c>
      <c r="D1744" s="6">
        <f>Formatted!J1744/Formatted!R1744</f>
        <v>0</v>
      </c>
      <c r="E1744" s="6">
        <f>Formatted!U1744/Formatted!R1744</f>
        <v>798.2169007082972</v>
      </c>
    </row>
    <row r="1745" spans="1:5" ht="12.75" x14ac:dyDescent="0.2">
      <c r="A1745" s="6">
        <v>1744</v>
      </c>
      <c r="B1745" s="6">
        <f>Formatted!E1745/Formatted!R1745</f>
        <v>25203.11639748075</v>
      </c>
      <c r="C1745" s="6">
        <f>Formatted!I1745/Formatted!R1745</f>
        <v>3.1812422237179829E-3</v>
      </c>
      <c r="D1745" s="6">
        <f>Formatted!J1745/Formatted!R1745</f>
        <v>0</v>
      </c>
      <c r="E1745" s="6">
        <f>Formatted!U1745/Formatted!R1745</f>
        <v>785.01787383025612</v>
      </c>
    </row>
    <row r="1746" spans="1:5" ht="12.75" x14ac:dyDescent="0.2">
      <c r="A1746" s="6">
        <v>1745</v>
      </c>
      <c r="B1746" s="6">
        <f>Formatted!E1746/Formatted!R1746</f>
        <v>27286.288190465839</v>
      </c>
      <c r="C1746" s="6">
        <f>Formatted!I1746/Formatted!R1746</f>
        <v>3.3994841106132897E-3</v>
      </c>
      <c r="D1746" s="6">
        <f>Formatted!J1746/Formatted!R1746</f>
        <v>8.3122960823678038E-3</v>
      </c>
      <c r="E1746" s="6">
        <f>Formatted!U1746/Formatted!R1746</f>
        <v>861.11819983800365</v>
      </c>
    </row>
    <row r="1747" spans="1:5" ht="12.75" x14ac:dyDescent="0.2">
      <c r="A1747" s="6">
        <v>1746</v>
      </c>
      <c r="B1747" s="6">
        <f>Formatted!E1747/Formatted!R1747</f>
        <v>31518.463859814456</v>
      </c>
      <c r="C1747" s="6">
        <f>Formatted!I1747/Formatted!R1747</f>
        <v>3.2940986018593849E-3</v>
      </c>
      <c r="D1747" s="6">
        <f>Formatted!J1747/Formatted!R1747</f>
        <v>7.9652523018663435E-3</v>
      </c>
      <c r="E1747" s="6">
        <f>Formatted!U1747/Formatted!R1747</f>
        <v>982.88988335603301</v>
      </c>
    </row>
    <row r="1748" spans="1:5" ht="12.75" x14ac:dyDescent="0.2">
      <c r="A1748" s="6">
        <v>1747</v>
      </c>
      <c r="B1748" s="6">
        <f>Formatted!E1748/Formatted!R1748</f>
        <v>37007.460087162573</v>
      </c>
      <c r="C1748" s="6">
        <f>Formatted!I1748/Formatted!R1748</f>
        <v>3.4708496654450591E-3</v>
      </c>
      <c r="D1748" s="6">
        <f>Formatted!J1748/Formatted!R1748</f>
        <v>8.7095390312430486E-3</v>
      </c>
      <c r="E1748" s="6">
        <f>Formatted!U1748/Formatted!R1748</f>
        <v>1151.4987896310097</v>
      </c>
    </row>
    <row r="1749" spans="1:5" ht="12.75" x14ac:dyDescent="0.2">
      <c r="A1749" s="6">
        <v>1748</v>
      </c>
      <c r="B1749" s="6">
        <f>Formatted!E1749/Formatted!R1749</f>
        <v>38409.829101756673</v>
      </c>
      <c r="C1749" s="6">
        <f>Formatted!I1749/Formatted!R1749</f>
        <v>3.493191841235753E-3</v>
      </c>
      <c r="D1749" s="6">
        <f>Formatted!J1749/Formatted!R1749</f>
        <v>8.7565470133162578E-3</v>
      </c>
      <c r="E1749" s="6">
        <f>Formatted!U1749/Formatted!R1749</f>
        <v>1208.4692481140194</v>
      </c>
    </row>
    <row r="1750" spans="1:5" ht="12.75" x14ac:dyDescent="0.2">
      <c r="A1750" s="6">
        <v>1749</v>
      </c>
      <c r="B1750" s="6">
        <f>Formatted!E1750/Formatted!R1750</f>
        <v>40758.087275555241</v>
      </c>
      <c r="C1750" s="6">
        <f>Formatted!I1750/Formatted!R1750</f>
        <v>3.5985611080414722E-3</v>
      </c>
      <c r="D1750" s="6">
        <f>Formatted!J1750/Formatted!R1750</f>
        <v>8.9082880584392087E-3</v>
      </c>
      <c r="E1750" s="6">
        <f>Formatted!U1750/Formatted!R1750</f>
        <v>1276.5498673554346</v>
      </c>
    </row>
    <row r="1751" spans="1:5" ht="12.75" x14ac:dyDescent="0.2">
      <c r="A1751" s="6">
        <v>1750</v>
      </c>
      <c r="B1751" s="6">
        <f>Formatted!E1751/Formatted!R1751</f>
        <v>46638.700731899829</v>
      </c>
      <c r="C1751" s="6">
        <f>Formatted!I1751/Formatted!R1751</f>
        <v>3.6306108578841654E-3</v>
      </c>
      <c r="D1751" s="6">
        <f>Formatted!J1751/Formatted!R1751</f>
        <v>8.8382947045033081E-3</v>
      </c>
      <c r="E1751" s="6">
        <f>Formatted!U1751/Formatted!R1751</f>
        <v>1414.6039763601798</v>
      </c>
    </row>
    <row r="1752" spans="1:5" ht="12.75" x14ac:dyDescent="0.2">
      <c r="A1752" s="6">
        <v>1751</v>
      </c>
      <c r="B1752" s="6">
        <f>Formatted!E1752/Formatted!R1752</f>
        <v>43522.58186957641</v>
      </c>
      <c r="C1752" s="6">
        <f>Formatted!I1752/Formatted!R1752</f>
        <v>3.5846751650035727E-3</v>
      </c>
      <c r="D1752" s="6">
        <f>Formatted!J1752/Formatted!R1752</f>
        <v>8.7434925448163277E-3</v>
      </c>
      <c r="E1752" s="6">
        <f>Formatted!U1752/Formatted!R1752</f>
        <v>1352.338841258987</v>
      </c>
    </row>
    <row r="1753" spans="1:5" ht="12.75" x14ac:dyDescent="0.2">
      <c r="A1753" s="6">
        <v>1752</v>
      </c>
      <c r="B1753" s="6">
        <f>Formatted!E1753/Formatted!R1753</f>
        <v>35487.032219495486</v>
      </c>
      <c r="C1753" s="6">
        <f>Formatted!I1753/Formatted!R1753</f>
        <v>3.5660453010432384E-3</v>
      </c>
      <c r="D1753" s="6">
        <f>Formatted!J1753/Formatted!R1753</f>
        <v>8.6813163344561257E-3</v>
      </c>
      <c r="E1753" s="6">
        <f>Formatted!U1753/Formatted!R1753</f>
        <v>981.64196410607121</v>
      </c>
    </row>
    <row r="1754" spans="1:5" ht="12.75" x14ac:dyDescent="0.2">
      <c r="A1754" s="6">
        <v>1753</v>
      </c>
      <c r="B1754" s="6">
        <f>Formatted!E1754/Formatted!R1754</f>
        <v>36643.82986014882</v>
      </c>
      <c r="C1754" s="6">
        <f>Formatted!I1754/Formatted!R1754</f>
        <v>3.4780730093259345E-3</v>
      </c>
      <c r="D1754" s="6">
        <f>Formatted!J1754/Formatted!R1754</f>
        <v>8.4749053095555232E-3</v>
      </c>
      <c r="E1754" s="6">
        <f>Formatted!U1754/Formatted!R1754</f>
        <v>977.72110906852743</v>
      </c>
    </row>
    <row r="1755" spans="1:5" ht="12.75" x14ac:dyDescent="0.2">
      <c r="A1755" s="6">
        <v>1754</v>
      </c>
      <c r="B1755" s="6">
        <f>Formatted!E1755/Formatted!R1755</f>
        <v>38887.797606655236</v>
      </c>
      <c r="C1755" s="6">
        <f>Formatted!I1755/Formatted!R1755</f>
        <v>3.5373668579029441E-3</v>
      </c>
      <c r="D1755" s="6">
        <f>Formatted!J1755/Formatted!R1755</f>
        <v>8.7031523365606722E-3</v>
      </c>
      <c r="E1755" s="6">
        <f>Formatted!U1755/Formatted!R1755</f>
        <v>1021.6267056606944</v>
      </c>
    </row>
    <row r="1756" spans="1:5" ht="12.75" x14ac:dyDescent="0.2">
      <c r="A1756" s="6">
        <v>1755</v>
      </c>
      <c r="B1756" s="6">
        <f>Formatted!E1756/Formatted!R1756</f>
        <v>38621.139293151828</v>
      </c>
      <c r="C1756" s="6">
        <f>Formatted!I1756/Formatted!R1756</f>
        <v>3.5000799975671822E-3</v>
      </c>
      <c r="D1756" s="6">
        <f>Formatted!J1756/Formatted!R1756</f>
        <v>8.5353031830867915E-3</v>
      </c>
      <c r="E1756" s="6">
        <f>Formatted!U1756/Formatted!R1756</f>
        <v>1039.0342441867374</v>
      </c>
    </row>
    <row r="1757" spans="1:5" ht="12.75" x14ac:dyDescent="0.2">
      <c r="A1757" s="6">
        <v>1756</v>
      </c>
      <c r="B1757" s="6">
        <f>Formatted!E1757/Formatted!R1757</f>
        <v>45436.315358726446</v>
      </c>
      <c r="C1757" s="6">
        <f>Formatted!I1757/Formatted!R1757</f>
        <v>0</v>
      </c>
      <c r="D1757" s="6">
        <f>Formatted!J1757/Formatted!R1757</f>
        <v>0</v>
      </c>
      <c r="E1757" s="6">
        <f>Formatted!U1757/Formatted!R1757</f>
        <v>635.99999401411765</v>
      </c>
    </row>
    <row r="1758" spans="1:5" ht="12.75" x14ac:dyDescent="0.2">
      <c r="A1758" s="6">
        <v>1757</v>
      </c>
      <c r="B1758" s="6">
        <f>Formatted!E1758/Formatted!R1758</f>
        <v>12970.534342088504</v>
      </c>
      <c r="C1758" s="6">
        <f>Formatted!I1758/Formatted!R1758</f>
        <v>1.3604312850537174E-2</v>
      </c>
      <c r="D1758" s="6">
        <f>Formatted!J1758/Formatted!R1758</f>
        <v>0</v>
      </c>
      <c r="E1758" s="6">
        <f>Formatted!U1758/Formatted!R1758</f>
        <v>605.36759265487319</v>
      </c>
    </row>
    <row r="1759" spans="1:5" ht="12.75" x14ac:dyDescent="0.2">
      <c r="A1759" s="6">
        <v>1758</v>
      </c>
      <c r="B1759" s="6">
        <f>Formatted!E1759/Formatted!R1759</f>
        <v>12253.848480835884</v>
      </c>
      <c r="C1759" s="6">
        <f>Formatted!I1759/Formatted!R1759</f>
        <v>1.2930334274805097E-2</v>
      </c>
      <c r="D1759" s="6">
        <f>Formatted!J1759/Formatted!R1759</f>
        <v>3.3038423787883547E-2</v>
      </c>
      <c r="E1759" s="6">
        <f>Formatted!U1759/Formatted!R1759</f>
        <v>750.81121739261016</v>
      </c>
    </row>
    <row r="1760" spans="1:5" ht="12.75" x14ac:dyDescent="0.2">
      <c r="A1760" s="6">
        <v>1759</v>
      </c>
      <c r="B1760" s="6">
        <f>Formatted!E1760/Formatted!R1760</f>
        <v>12476.279125402496</v>
      </c>
      <c r="C1760" s="6">
        <f>Formatted!I1760/Formatted!R1760</f>
        <v>1.209753671356297E-2</v>
      </c>
      <c r="D1760" s="6">
        <f>Formatted!J1760/Formatted!R1760</f>
        <v>3.1304642915428636E-2</v>
      </c>
      <c r="E1760" s="6">
        <f>Formatted!U1760/Formatted!R1760</f>
        <v>637.25782259882033</v>
      </c>
    </row>
    <row r="1761" spans="1:5" ht="12.75" x14ac:dyDescent="0.2">
      <c r="A1761" s="6">
        <v>1760</v>
      </c>
      <c r="B1761" s="6">
        <f>Formatted!E1761/Formatted!R1761</f>
        <v>13497.92700105423</v>
      </c>
      <c r="C1761" s="6">
        <f>Formatted!I1761/Formatted!R1761</f>
        <v>1.1908519753078897E-2</v>
      </c>
      <c r="D1761" s="6">
        <f>Formatted!J1761/Formatted!R1761</f>
        <v>2.9617126038232553E-2</v>
      </c>
      <c r="E1761" s="6">
        <f>Formatted!U1761/Formatted!R1761</f>
        <v>643.50613341783412</v>
      </c>
    </row>
    <row r="1762" spans="1:5" ht="12.75" x14ac:dyDescent="0.2">
      <c r="A1762" s="6">
        <v>1761</v>
      </c>
      <c r="B1762" s="6">
        <f>Formatted!E1762/Formatted!R1762</f>
        <v>14951.686357775821</v>
      </c>
      <c r="C1762" s="6">
        <f>Formatted!I1762/Formatted!R1762</f>
        <v>1.0189486705459936E-2</v>
      </c>
      <c r="D1762" s="6">
        <f>Formatted!J1762/Formatted!R1762</f>
        <v>2.5465758003670125E-2</v>
      </c>
      <c r="E1762" s="6">
        <f>Formatted!U1762/Formatted!R1762</f>
        <v>652.61831833675558</v>
      </c>
    </row>
    <row r="1763" spans="1:5" ht="12.75" x14ac:dyDescent="0.2">
      <c r="A1763" s="6">
        <v>1762</v>
      </c>
      <c r="B1763" s="6">
        <f>Formatted!E1763/Formatted!R1763</f>
        <v>16792.82245457442</v>
      </c>
      <c r="C1763" s="6">
        <f>Formatted!I1763/Formatted!R1763</f>
        <v>8.5104279820937146E-3</v>
      </c>
      <c r="D1763" s="6">
        <f>Formatted!J1763/Formatted!R1763</f>
        <v>2.0502633679337842E-2</v>
      </c>
      <c r="E1763" s="6">
        <f>Formatted!U1763/Formatted!R1763</f>
        <v>671.95891270948766</v>
      </c>
    </row>
    <row r="1764" spans="1:5" ht="12.75" x14ac:dyDescent="0.2">
      <c r="A1764" s="6">
        <v>1763</v>
      </c>
      <c r="B1764" s="6">
        <f>Formatted!E1764/Formatted!R1764</f>
        <v>17925.313199070471</v>
      </c>
      <c r="C1764" s="6">
        <f>Formatted!I1764/Formatted!R1764</f>
        <v>7.1022218175372182E-3</v>
      </c>
      <c r="D1764" s="6">
        <f>Formatted!J1764/Formatted!R1764</f>
        <v>1.8606038825866734E-2</v>
      </c>
      <c r="E1764" s="6">
        <f>Formatted!U1764/Formatted!R1764</f>
        <v>649.97147293609839</v>
      </c>
    </row>
    <row r="1765" spans="1:5" ht="12.75" x14ac:dyDescent="0.2">
      <c r="A1765" s="6">
        <v>1764</v>
      </c>
      <c r="B1765" s="6">
        <f>Formatted!E1765/Formatted!R1765</f>
        <v>19471.192076793082</v>
      </c>
      <c r="C1765" s="6">
        <f>Formatted!I1765/Formatted!R1765</f>
        <v>6.2453070594370441E-3</v>
      </c>
      <c r="D1765" s="6">
        <f>Formatted!J1765/Formatted!R1765</f>
        <v>1.5689429929805258E-2</v>
      </c>
      <c r="E1765" s="6">
        <f>Formatted!U1765/Formatted!R1765</f>
        <v>630.80289380827537</v>
      </c>
    </row>
    <row r="1766" spans="1:5" ht="12.75" x14ac:dyDescent="0.2">
      <c r="A1766" s="6">
        <v>1765</v>
      </c>
      <c r="B1766" s="6">
        <f>Formatted!E1766/Formatted!R1766</f>
        <v>21578.100195629351</v>
      </c>
      <c r="C1766" s="6">
        <f>Formatted!I1766/Formatted!R1766</f>
        <v>5.6666210673758897E-3</v>
      </c>
      <c r="D1766" s="6">
        <f>Formatted!J1766/Formatted!R1766</f>
        <v>1.382078135923373E-2</v>
      </c>
      <c r="E1766" s="6">
        <f>Formatted!U1766/Formatted!R1766</f>
        <v>501.0326980484902</v>
      </c>
    </row>
    <row r="1767" spans="1:5" ht="12.75" x14ac:dyDescent="0.2">
      <c r="A1767" s="6">
        <v>1766</v>
      </c>
      <c r="B1767" s="6">
        <f>Formatted!E1767/Formatted!R1767</f>
        <v>18328.586856868445</v>
      </c>
      <c r="C1767" s="6">
        <f>Formatted!I1767/Formatted!R1767</f>
        <v>5.1401783281516053E-3</v>
      </c>
      <c r="D1767" s="6">
        <f>Formatted!J1767/Formatted!R1767</f>
        <v>1.2543217689308861E-2</v>
      </c>
      <c r="E1767" s="6">
        <f>Formatted!U1767/Formatted!R1767</f>
        <v>546.53846983611038</v>
      </c>
    </row>
    <row r="1768" spans="1:5" ht="12.75" x14ac:dyDescent="0.2">
      <c r="A1768" s="6">
        <v>1767</v>
      </c>
      <c r="B1768" s="6">
        <f>Formatted!E1768/Formatted!R1768</f>
        <v>19890.365038785116</v>
      </c>
      <c r="C1768" s="6">
        <f>Formatted!I1768/Formatted!R1768</f>
        <v>4.6945923617922533E-3</v>
      </c>
      <c r="D1768" s="6">
        <f>Formatted!J1768/Formatted!R1768</f>
        <v>1.077304132850234E-2</v>
      </c>
      <c r="E1768" s="6">
        <f>Formatted!U1768/Formatted!R1768</f>
        <v>695.40921622198641</v>
      </c>
    </row>
    <row r="1769" spans="1:5" ht="12.75" x14ac:dyDescent="0.2">
      <c r="A1769" s="6">
        <v>1768</v>
      </c>
      <c r="B1769" s="6">
        <f>Formatted!E1769/Formatted!R1769</f>
        <v>22039.59902779348</v>
      </c>
      <c r="C1769" s="6">
        <f>Formatted!I1769/Formatted!R1769</f>
        <v>4.4505082988890044E-3</v>
      </c>
      <c r="D1769" s="6">
        <f>Formatted!J1769/Formatted!R1769</f>
        <v>1.4146773438395176E-2</v>
      </c>
      <c r="E1769" s="6">
        <f>Formatted!U1769/Formatted!R1769</f>
        <v>674.59537556902387</v>
      </c>
    </row>
    <row r="1770" spans="1:5" ht="12.75" x14ac:dyDescent="0.2">
      <c r="A1770" s="6">
        <v>1769</v>
      </c>
      <c r="B1770" s="6">
        <f>Formatted!E1770/Formatted!R1770</f>
        <v>1532.3681982803128</v>
      </c>
      <c r="C1770" s="6">
        <f>Formatted!I1770/Formatted!R1770</f>
        <v>0</v>
      </c>
      <c r="D1770" s="6">
        <f>Formatted!J1770/Formatted!R1770</f>
        <v>0</v>
      </c>
      <c r="E1770" s="6">
        <f>Formatted!U1770/Formatted!R1770</f>
        <v>10.180386743030592</v>
      </c>
    </row>
    <row r="1771" spans="1:5" ht="12.75" x14ac:dyDescent="0.2">
      <c r="A1771" s="6">
        <v>1770</v>
      </c>
      <c r="B1771" s="6">
        <f>Formatted!E1771/Formatted!R1771</f>
        <v>1720.0730914398034</v>
      </c>
      <c r="C1771" s="6">
        <f>Formatted!I1771/Formatted!R1771</f>
        <v>3.1730861389869312E-3</v>
      </c>
      <c r="D1771" s="6">
        <f>Formatted!J1771/Formatted!R1771</f>
        <v>0</v>
      </c>
      <c r="E1771" s="6">
        <f>Formatted!U1771/Formatted!R1771</f>
        <v>10.67941032424365</v>
      </c>
    </row>
    <row r="1772" spans="1:5" ht="12.75" x14ac:dyDescent="0.2">
      <c r="A1772" s="6">
        <v>1771</v>
      </c>
      <c r="B1772" s="6">
        <f>Formatted!E1772/Formatted!R1772</f>
        <v>1712.7516456664121</v>
      </c>
      <c r="C1772" s="6">
        <f>Formatted!I1772/Formatted!R1772</f>
        <v>3.110681820738865E-3</v>
      </c>
      <c r="D1772" s="6">
        <f>Formatted!J1772/Formatted!R1772</f>
        <v>8.4399085662299062E-3</v>
      </c>
      <c r="E1772" s="6">
        <f>Formatted!U1772/Formatted!R1772</f>
        <v>58.912750570767102</v>
      </c>
    </row>
    <row r="1773" spans="1:5" ht="12.75" x14ac:dyDescent="0.2">
      <c r="A1773" s="6">
        <v>1772</v>
      </c>
      <c r="B1773" s="6">
        <f>Formatted!E1773/Formatted!R1773</f>
        <v>1969.56163583386</v>
      </c>
      <c r="C1773" s="6">
        <f>Formatted!I1773/Formatted!R1773</f>
        <v>3.1137018741079253E-3</v>
      </c>
      <c r="D1773" s="6">
        <f>Formatted!J1773/Formatted!R1773</f>
        <v>8.4250989788610745E-3</v>
      </c>
      <c r="E1773" s="6">
        <f>Formatted!U1773/Formatted!R1773</f>
        <v>60.108103256559289</v>
      </c>
    </row>
    <row r="1774" spans="1:5" ht="12.75" x14ac:dyDescent="0.2">
      <c r="A1774" s="6">
        <v>1773</v>
      </c>
      <c r="B1774" s="6">
        <f>Formatted!E1774/Formatted!R1774</f>
        <v>2350.6634336535917</v>
      </c>
      <c r="C1774" s="6">
        <f>Formatted!I1774/Formatted!R1774</f>
        <v>2.9464340334762738E-3</v>
      </c>
      <c r="D1774" s="6">
        <f>Formatted!J1774/Formatted!R1774</f>
        <v>8.2283891901439535E-3</v>
      </c>
      <c r="E1774" s="6">
        <f>Formatted!U1774/Formatted!R1774</f>
        <v>63.482333956706199</v>
      </c>
    </row>
    <row r="1775" spans="1:5" ht="12.75" x14ac:dyDescent="0.2">
      <c r="A1775" s="6">
        <v>1774</v>
      </c>
      <c r="B1775" s="6">
        <f>Formatted!E1775/Formatted!R1775</f>
        <v>2736.8991480032951</v>
      </c>
      <c r="C1775" s="6">
        <f>Formatted!I1775/Formatted!R1775</f>
        <v>2.7172276853770216E-3</v>
      </c>
      <c r="D1775" s="6">
        <f>Formatted!J1775/Formatted!R1775</f>
        <v>7.6945353703161395E-3</v>
      </c>
      <c r="E1775" s="6">
        <f>Formatted!U1775/Formatted!R1775</f>
        <v>58.615256753070575</v>
      </c>
    </row>
    <row r="1776" spans="1:5" ht="12.75" x14ac:dyDescent="0.2">
      <c r="A1776" s="6">
        <v>1775</v>
      </c>
      <c r="B1776" s="6">
        <f>Formatted!E1776/Formatted!R1776</f>
        <v>3141.8812717163169</v>
      </c>
      <c r="C1776" s="6">
        <f>Formatted!I1776/Formatted!R1776</f>
        <v>2.5394572384605041E-3</v>
      </c>
      <c r="D1776" s="6">
        <f>Formatted!J1776/Formatted!R1776</f>
        <v>7.1839044832025167E-3</v>
      </c>
      <c r="E1776" s="6">
        <f>Formatted!U1776/Formatted!R1776</f>
        <v>71.375652567331215</v>
      </c>
    </row>
    <row r="1777" spans="1:5" ht="12.75" x14ac:dyDescent="0.2">
      <c r="A1777" s="6">
        <v>1776</v>
      </c>
      <c r="B1777" s="6">
        <f>Formatted!E1777/Formatted!R1777</f>
        <v>3982.7755263568597</v>
      </c>
      <c r="C1777" s="6">
        <f>Formatted!I1777/Formatted!R1777</f>
        <v>2.4013908297763273E-3</v>
      </c>
      <c r="D1777" s="6">
        <f>Formatted!J1777/Formatted!R1777</f>
        <v>6.5357624903287139E-3</v>
      </c>
      <c r="E1777" s="6">
        <f>Formatted!U1777/Formatted!R1777</f>
        <v>102.14565904135512</v>
      </c>
    </row>
    <row r="1778" spans="1:5" ht="12.75" x14ac:dyDescent="0.2">
      <c r="A1778" s="6">
        <v>1777</v>
      </c>
      <c r="B1778" s="6">
        <f>Formatted!E1778/Formatted!R1778</f>
        <v>4899.4722566488899</v>
      </c>
      <c r="C1778" s="6">
        <f>Formatted!I1778/Formatted!R1778</f>
        <v>2.1407390746551167E-3</v>
      </c>
      <c r="D1778" s="6">
        <f>Formatted!J1778/Formatted!R1778</f>
        <v>6.1584714758574303E-3</v>
      </c>
      <c r="E1778" s="6">
        <f>Formatted!U1778/Formatted!R1778</f>
        <v>113.81639202945595</v>
      </c>
    </row>
    <row r="1779" spans="1:5" ht="12.75" x14ac:dyDescent="0.2">
      <c r="A1779" s="6">
        <v>1778</v>
      </c>
      <c r="B1779" s="6">
        <f>Formatted!E1779/Formatted!R1779</f>
        <v>4935.8909352485352</v>
      </c>
      <c r="C1779" s="6">
        <f>Formatted!I1779/Formatted!R1779</f>
        <v>1.9396691625957804E-3</v>
      </c>
      <c r="D1779" s="6">
        <f>Formatted!J1779/Formatted!R1779</f>
        <v>5.6954334469621658E-3</v>
      </c>
      <c r="E1779" s="6">
        <f>Formatted!U1779/Formatted!R1779</f>
        <v>115.61950584688235</v>
      </c>
    </row>
    <row r="1780" spans="1:5" ht="12.75" x14ac:dyDescent="0.2">
      <c r="A1780" s="6">
        <v>1779</v>
      </c>
      <c r="B1780" s="6">
        <f>Formatted!E1780/Formatted!R1780</f>
        <v>5680.7259575629087</v>
      </c>
      <c r="C1780" s="6">
        <f>Formatted!I1780/Formatted!R1780</f>
        <v>1.853434208343297E-3</v>
      </c>
      <c r="D1780" s="6">
        <f>Formatted!J1780/Formatted!R1780</f>
        <v>5.4010945724840085E-3</v>
      </c>
      <c r="E1780" s="6">
        <f>Formatted!U1780/Formatted!R1780</f>
        <v>141.95100087810863</v>
      </c>
    </row>
    <row r="1781" spans="1:5" ht="12.75" x14ac:dyDescent="0.2">
      <c r="A1781" s="6">
        <v>1780</v>
      </c>
      <c r="B1781" s="6">
        <f>Formatted!E1781/Formatted!R1781</f>
        <v>7000.397816167565</v>
      </c>
      <c r="C1781" s="6">
        <f>Formatted!I1781/Formatted!R1781</f>
        <v>1.769125156439998E-3</v>
      </c>
      <c r="D1781" s="6">
        <f>Formatted!J1781/Formatted!R1781</f>
        <v>5.2877796587664037E-3</v>
      </c>
      <c r="E1781" s="6">
        <f>Formatted!U1781/Formatted!R1781</f>
        <v>144.26387999568044</v>
      </c>
    </row>
    <row r="1782" spans="1:5" ht="12.75" x14ac:dyDescent="0.2">
      <c r="A1782" s="6">
        <v>1781</v>
      </c>
      <c r="B1782" s="6">
        <f>Formatted!E1782/Formatted!R1782</f>
        <v>6581.6639317868503</v>
      </c>
      <c r="C1782" s="6">
        <f>Formatted!I1782/Formatted!R1782</f>
        <v>1.6092102889124099E-3</v>
      </c>
      <c r="D1782" s="6">
        <f>Formatted!J1782/Formatted!R1782</f>
        <v>4.8767512770750586E-3</v>
      </c>
      <c r="E1782" s="6">
        <f>Formatted!U1782/Formatted!R1782</f>
        <v>0</v>
      </c>
    </row>
    <row r="1783" spans="1:5" ht="12.75" x14ac:dyDescent="0.2">
      <c r="A1783" s="6">
        <v>1782</v>
      </c>
      <c r="B1783" s="6">
        <f>Formatted!E1783/Formatted!R1783</f>
        <v>0</v>
      </c>
      <c r="C1783" s="6">
        <f>Formatted!I1783/Formatted!R1783</f>
        <v>0</v>
      </c>
      <c r="D1783" s="6">
        <f>Formatted!J1783/Formatted!R1783</f>
        <v>0</v>
      </c>
      <c r="E1783" s="6">
        <f>Formatted!U1783/Formatted!R1783</f>
        <v>0.37813289404934786</v>
      </c>
    </row>
    <row r="1784" spans="1:5" ht="12.75" x14ac:dyDescent="0.2">
      <c r="A1784" s="6">
        <v>1783</v>
      </c>
      <c r="B1784" s="6">
        <f>Formatted!E1784/Formatted!R1784</f>
        <v>0</v>
      </c>
      <c r="C1784" s="6">
        <f>Formatted!I1784/Formatted!R1784</f>
        <v>1.6405049231055125E-3</v>
      </c>
      <c r="D1784" s="6">
        <f>Formatted!J1784/Formatted!R1784</f>
        <v>0</v>
      </c>
      <c r="E1784" s="6">
        <f>Formatted!U1784/Formatted!R1784</f>
        <v>1.2644369123886348</v>
      </c>
    </row>
    <row r="1785" spans="1:5" ht="12.75" x14ac:dyDescent="0.2">
      <c r="A1785" s="6">
        <v>1784</v>
      </c>
      <c r="B1785" s="6">
        <f>Formatted!E1785/Formatted!R1785</f>
        <v>0</v>
      </c>
      <c r="C1785" s="6">
        <f>Formatted!I1785/Formatted!R1785</f>
        <v>1.4995086627778366E-3</v>
      </c>
      <c r="D1785" s="6">
        <f>Formatted!J1785/Formatted!R1785</f>
        <v>4.5433785132711372E-3</v>
      </c>
      <c r="E1785" s="6">
        <f>Formatted!U1785/Formatted!R1785</f>
        <v>1.0301816681787224</v>
      </c>
    </row>
    <row r="1786" spans="1:5" ht="12.75" x14ac:dyDescent="0.2">
      <c r="A1786" s="6">
        <v>1785</v>
      </c>
      <c r="B1786" s="6">
        <f>Formatted!E1786/Formatted!R1786</f>
        <v>0</v>
      </c>
      <c r="C1786" s="6">
        <f>Formatted!I1786/Formatted!R1786</f>
        <v>1.265277096107784E-3</v>
      </c>
      <c r="D1786" s="6">
        <f>Formatted!J1786/Formatted!R1786</f>
        <v>4.108356194878867E-3</v>
      </c>
      <c r="E1786" s="6">
        <f>Formatted!U1786/Formatted!R1786</f>
        <v>0</v>
      </c>
    </row>
    <row r="1787" spans="1:5" ht="12.75" x14ac:dyDescent="0.2">
      <c r="A1787" s="6">
        <v>1786</v>
      </c>
      <c r="B1787" s="6">
        <f>Formatted!E1787/Formatted!R1787</f>
        <v>1373.1925816659627</v>
      </c>
      <c r="C1787" s="6">
        <f>Formatted!I1787/Formatted!R1787</f>
        <v>1.079946805702851E-3</v>
      </c>
      <c r="D1787" s="6">
        <f>Formatted!J1787/Formatted!R1787</f>
        <v>3.5407379059154364E-3</v>
      </c>
      <c r="E1787" s="6">
        <f>Formatted!U1787/Formatted!R1787</f>
        <v>0</v>
      </c>
    </row>
    <row r="1788" spans="1:5" ht="12.75" x14ac:dyDescent="0.2">
      <c r="A1788" s="6">
        <v>1787</v>
      </c>
      <c r="B1788" s="6">
        <f>Formatted!E1788/Formatted!R1788</f>
        <v>1824.6998663661473</v>
      </c>
      <c r="C1788" s="6">
        <f>Formatted!I1788/Formatted!R1788</f>
        <v>8.6554264713375746E-4</v>
      </c>
      <c r="D1788" s="6">
        <f>Formatted!J1788/Formatted!R1788</f>
        <v>2.2951344821911935E-3</v>
      </c>
      <c r="E1788" s="6">
        <f>Formatted!U1788/Formatted!R1788</f>
        <v>22.902398706653695</v>
      </c>
    </row>
    <row r="1789" spans="1:5" ht="12.75" x14ac:dyDescent="0.2">
      <c r="A1789" s="6">
        <v>1788</v>
      </c>
      <c r="B1789" s="6">
        <f>Formatted!E1789/Formatted!R1789</f>
        <v>2321.1521707006764</v>
      </c>
      <c r="C1789" s="6">
        <f>Formatted!I1789/Formatted!R1789</f>
        <v>7.6621034813344235E-4</v>
      </c>
      <c r="D1789" s="6">
        <f>Formatted!J1789/Formatted!R1789</f>
        <v>3.5470233406778304E-3</v>
      </c>
      <c r="E1789" s="6">
        <f>Formatted!U1789/Formatted!R1789</f>
        <v>18.742809985499264</v>
      </c>
    </row>
    <row r="1790" spans="1:5" ht="12.75" x14ac:dyDescent="0.2">
      <c r="A1790" s="6">
        <v>1789</v>
      </c>
      <c r="B1790" s="6">
        <f>Formatted!E1790/Formatted!R1790</f>
        <v>3091.0153285088045</v>
      </c>
      <c r="C1790" s="6">
        <f>Formatted!I1790/Formatted!R1790</f>
        <v>9.3477422032850358E-4</v>
      </c>
      <c r="D1790" s="6">
        <f>Formatted!J1790/Formatted!R1790</f>
        <v>3.9933014690352996E-3</v>
      </c>
      <c r="E1790" s="6">
        <f>Formatted!U1790/Formatted!R1790</f>
        <v>24.529733690597595</v>
      </c>
    </row>
    <row r="1791" spans="1:5" ht="12.75" x14ac:dyDescent="0.2">
      <c r="A1791" s="6">
        <v>1790</v>
      </c>
      <c r="B1791" s="6">
        <f>Formatted!E1791/Formatted!R1791</f>
        <v>4485.2452251761297</v>
      </c>
      <c r="C1791" s="6">
        <f>Formatted!I1791/Formatted!R1791</f>
        <v>9.1407258941259906E-4</v>
      </c>
      <c r="D1791" s="6">
        <f>Formatted!J1791/Formatted!R1791</f>
        <v>3.8764751232499518E-3</v>
      </c>
      <c r="E1791" s="6">
        <f>Formatted!U1791/Formatted!R1791</f>
        <v>27.62503309142571</v>
      </c>
    </row>
    <row r="1792" spans="1:5" ht="12.75" x14ac:dyDescent="0.2">
      <c r="A1792" s="6">
        <v>1791</v>
      </c>
      <c r="B1792" s="6">
        <f>Formatted!E1792/Formatted!R1792</f>
        <v>3713.1340081004009</v>
      </c>
      <c r="C1792" s="6">
        <f>Formatted!I1792/Formatted!R1792</f>
        <v>8.9798167628042376E-4</v>
      </c>
      <c r="D1792" s="6">
        <f>Formatted!J1792/Formatted!R1792</f>
        <v>3.0208334334829671E-3</v>
      </c>
      <c r="E1792" s="6">
        <f>Formatted!U1792/Formatted!R1792</f>
        <v>40.479791284737402</v>
      </c>
    </row>
    <row r="1793" spans="1:5" ht="12.75" x14ac:dyDescent="0.2">
      <c r="A1793" s="6">
        <v>1792</v>
      </c>
      <c r="B1793" s="6">
        <f>Formatted!E1793/Formatted!R1793</f>
        <v>4618.5080087512652</v>
      </c>
      <c r="C1793" s="6">
        <f>Formatted!I1793/Formatted!R1793</f>
        <v>9.0370959855153249E-4</v>
      </c>
      <c r="D1793" s="6">
        <f>Formatted!J1793/Formatted!R1793</f>
        <v>2.8182588031023456E-3</v>
      </c>
      <c r="E1793" s="6">
        <f>Formatted!U1793/Formatted!R1793</f>
        <v>54.097908494114471</v>
      </c>
    </row>
    <row r="1794" spans="1:5" ht="12.75" x14ac:dyDescent="0.2">
      <c r="A1794" s="6">
        <v>1793</v>
      </c>
      <c r="B1794" s="6">
        <f>Formatted!E1794/Formatted!R1794</f>
        <v>6013.850117222848</v>
      </c>
      <c r="C1794" s="6">
        <f>Formatted!I1794/Formatted!R1794</f>
        <v>8.4807881103349432E-4</v>
      </c>
      <c r="D1794" s="6">
        <f>Formatted!J1794/Formatted!R1794</f>
        <v>2.6870889879792269E-3</v>
      </c>
      <c r="E1794" s="6">
        <f>Formatted!U1794/Formatted!R1794</f>
        <v>59.162431257914825</v>
      </c>
    </row>
    <row r="1795" spans="1:5" ht="12.75" x14ac:dyDescent="0.2">
      <c r="A1795" s="6">
        <v>1794</v>
      </c>
      <c r="B1795" s="6">
        <f>Formatted!E1795/Formatted!R1795</f>
        <v>6630.1987319192413</v>
      </c>
      <c r="C1795" s="6">
        <f>Formatted!I1795/Formatted!R1795</f>
        <v>7.9614566902680255E-4</v>
      </c>
      <c r="D1795" s="6">
        <f>Formatted!J1795/Formatted!R1795</f>
        <v>2.223725681175414E-3</v>
      </c>
      <c r="E1795" s="6">
        <f>Formatted!U1795/Formatted!R1795</f>
        <v>72.533146312616509</v>
      </c>
    </row>
    <row r="1796" spans="1:5" ht="12.75" x14ac:dyDescent="0.2">
      <c r="A1796" s="6">
        <v>1795</v>
      </c>
      <c r="B1796" s="6">
        <f>Formatted!E1796/Formatted!R1796</f>
        <v>19875.973922722213</v>
      </c>
      <c r="C1796" s="6">
        <f>Formatted!I1796/Formatted!R1796</f>
        <v>3.8287486086818253E-3</v>
      </c>
      <c r="D1796" s="6">
        <f>Formatted!J1796/Formatted!R1796</f>
        <v>0</v>
      </c>
      <c r="E1796" s="6">
        <f>Formatted!U1796/Formatted!R1796</f>
        <v>593.57608522817623</v>
      </c>
    </row>
    <row r="1797" spans="1:5" ht="12.75" x14ac:dyDescent="0.2">
      <c r="A1797" s="6">
        <v>1796</v>
      </c>
      <c r="B1797" s="6">
        <f>Formatted!E1797/Formatted!R1797</f>
        <v>19102.345084640474</v>
      </c>
      <c r="C1797" s="6">
        <f>Formatted!I1797/Formatted!R1797</f>
        <v>3.6114303463270696E-3</v>
      </c>
      <c r="D1797" s="6">
        <f>Formatted!J1797/Formatted!R1797</f>
        <v>0</v>
      </c>
      <c r="E1797" s="6">
        <f>Formatted!U1797/Formatted!R1797</f>
        <v>603.66516539835379</v>
      </c>
    </row>
    <row r="1798" spans="1:5" ht="12.75" x14ac:dyDescent="0.2">
      <c r="A1798" s="6">
        <v>1797</v>
      </c>
      <c r="B1798" s="6">
        <f>Formatted!E1798/Formatted!R1798</f>
        <v>17199.391171993913</v>
      </c>
      <c r="C1798" s="6">
        <f>Formatted!I1798/Formatted!R1798</f>
        <v>3.5304414003044138E-3</v>
      </c>
      <c r="D1798" s="6">
        <f>Formatted!J1798/Formatted!R1798</f>
        <v>1.0754337899543378E-2</v>
      </c>
      <c r="E1798" s="6">
        <f>Formatted!U1798/Formatted!R1798</f>
        <v>505.63165905631661</v>
      </c>
    </row>
    <row r="1799" spans="1:5" ht="12.75" x14ac:dyDescent="0.2">
      <c r="A1799" s="6">
        <v>1798</v>
      </c>
      <c r="B1799" s="6">
        <f>Formatted!E1799/Formatted!R1799</f>
        <v>17788.540592253765</v>
      </c>
      <c r="C1799" s="6">
        <f>Formatted!I1799/Formatted!R1799</f>
        <v>3.208365098584391E-3</v>
      </c>
      <c r="D1799" s="6">
        <f>Formatted!J1799/Formatted!R1799</f>
        <v>1.0019731826539306E-2</v>
      </c>
      <c r="E1799" s="6">
        <f>Formatted!U1799/Formatted!R1799</f>
        <v>499.42448839260356</v>
      </c>
    </row>
    <row r="1800" spans="1:5" ht="12.75" x14ac:dyDescent="0.2">
      <c r="A1800" s="6">
        <v>1799</v>
      </c>
      <c r="B1800" s="6">
        <f>Formatted!E1800/Formatted!R1800</f>
        <v>18651.784402996036</v>
      </c>
      <c r="C1800" s="6">
        <f>Formatted!I1800/Formatted!R1800</f>
        <v>3.3584961080922308E-3</v>
      </c>
      <c r="D1800" s="6">
        <f>Formatted!J1800/Formatted!R1800</f>
        <v>1.0418269936848289E-2</v>
      </c>
      <c r="E1800" s="6">
        <f>Formatted!U1800/Formatted!R1800</f>
        <v>537.96445880452347</v>
      </c>
    </row>
    <row r="1801" spans="1:5" ht="12.75" x14ac:dyDescent="0.2">
      <c r="A1801" s="6">
        <v>1800</v>
      </c>
      <c r="B1801" s="6">
        <f>Formatted!E1801/Formatted!R1801</f>
        <v>19335.940318321525</v>
      </c>
      <c r="C1801" s="6">
        <f>Formatted!I1801/Formatted!R1801</f>
        <v>2.9869698849944444E-3</v>
      </c>
      <c r="D1801" s="6">
        <f>Formatted!J1801/Formatted!R1801</f>
        <v>9.584854475404395E-3</v>
      </c>
      <c r="E1801" s="6">
        <f>Formatted!U1801/Formatted!R1801</f>
        <v>545.44667465115947</v>
      </c>
    </row>
    <row r="1802" spans="1:5" ht="12.75" x14ac:dyDescent="0.2">
      <c r="A1802" s="6">
        <v>1801</v>
      </c>
      <c r="B1802" s="6">
        <f>Formatted!E1802/Formatted!R1802</f>
        <v>21407.204729432779</v>
      </c>
      <c r="C1802" s="6">
        <f>Formatted!I1802/Formatted!R1802</f>
        <v>2.8892637906347022E-3</v>
      </c>
      <c r="D1802" s="6">
        <f>Formatted!J1802/Formatted!R1802</f>
        <v>9.3535307710846793E-3</v>
      </c>
      <c r="E1802" s="6">
        <f>Formatted!U1802/Formatted!R1802</f>
        <v>579.12868423664179</v>
      </c>
    </row>
    <row r="1803" spans="1:5" ht="12.75" x14ac:dyDescent="0.2">
      <c r="A1803" s="6">
        <v>1802</v>
      </c>
      <c r="B1803" s="6">
        <f>Formatted!E1803/Formatted!R1803</f>
        <v>24372.919597220094</v>
      </c>
      <c r="C1803" s="6">
        <f>Formatted!I1803/Formatted!R1803</f>
        <v>2.5735017618139025E-3</v>
      </c>
      <c r="D1803" s="6">
        <f>Formatted!J1803/Formatted!R1803</f>
        <v>8.3905516636258552E-3</v>
      </c>
      <c r="E1803" s="6">
        <f>Formatted!U1803/Formatted!R1803</f>
        <v>650.26949485383216</v>
      </c>
    </row>
    <row r="1804" spans="1:5" ht="12.75" x14ac:dyDescent="0.2">
      <c r="A1804" s="6">
        <v>1803</v>
      </c>
      <c r="B1804" s="6">
        <f>Formatted!E1804/Formatted!R1804</f>
        <v>29142.950963222418</v>
      </c>
      <c r="C1804" s="6">
        <f>Formatted!I1804/Formatted!R1804</f>
        <v>2.6325799036777584E-3</v>
      </c>
      <c r="D1804" s="6">
        <f>Formatted!J1804/Formatted!R1804</f>
        <v>8.6472471541155869E-3</v>
      </c>
      <c r="E1804" s="6">
        <f>Formatted!U1804/Formatted!R1804</f>
        <v>642.10267075306479</v>
      </c>
    </row>
    <row r="1805" spans="1:5" ht="12.75" x14ac:dyDescent="0.2">
      <c r="A1805" s="6">
        <v>1804</v>
      </c>
      <c r="B1805" s="6">
        <f>Formatted!E1805/Formatted!R1805</f>
        <v>27519.504114566636</v>
      </c>
      <c r="C1805" s="6">
        <f>Formatted!I1805/Formatted!R1805</f>
        <v>2.635727263011649E-3</v>
      </c>
      <c r="D1805" s="6">
        <f>Formatted!J1805/Formatted!R1805</f>
        <v>8.6996366356738263E-3</v>
      </c>
      <c r="E1805" s="6">
        <f>Formatted!U1805/Formatted!R1805</f>
        <v>566.55445121299567</v>
      </c>
    </row>
    <row r="1806" spans="1:5" ht="12.75" x14ac:dyDescent="0.2">
      <c r="A1806" s="6">
        <v>1805</v>
      </c>
      <c r="B1806" s="6">
        <f>Formatted!E1806/Formatted!R1806</f>
        <v>30431.816989348863</v>
      </c>
      <c r="C1806" s="6">
        <f>Formatted!I1806/Formatted!R1806</f>
        <v>2.4672070937614777E-3</v>
      </c>
      <c r="D1806" s="6">
        <f>Formatted!J1806/Formatted!R1806</f>
        <v>8.2829634293509636E-3</v>
      </c>
      <c r="E1806" s="6">
        <f>Formatted!U1806/Formatted!R1806</f>
        <v>619.78592790807488</v>
      </c>
    </row>
    <row r="1807" spans="1:5" ht="12.75" x14ac:dyDescent="0.2">
      <c r="A1807" s="6">
        <v>1806</v>
      </c>
      <c r="B1807" s="6">
        <f>Formatted!E1807/Formatted!R1807</f>
        <v>33222.591362126244</v>
      </c>
      <c r="C1807" s="6">
        <f>Formatted!I1807/Formatted!R1807</f>
        <v>2.4650390172293903E-3</v>
      </c>
      <c r="D1807" s="6">
        <f>Formatted!J1807/Formatted!R1807</f>
        <v>8.4664812382497616E-3</v>
      </c>
      <c r="E1807" s="6">
        <f>Formatted!U1807/Formatted!R1807</f>
        <v>635.73617656905924</v>
      </c>
    </row>
    <row r="1808" spans="1:5" ht="12.75" x14ac:dyDescent="0.2">
      <c r="A1808" s="6">
        <v>1807</v>
      </c>
      <c r="B1808" s="6">
        <f>Formatted!E1808/Formatted!R1808</f>
        <v>32614.8789583465</v>
      </c>
      <c r="C1808" s="6">
        <f>Formatted!I1808/Formatted!R1808</f>
        <v>2.3050376082422099E-3</v>
      </c>
      <c r="D1808" s="6">
        <f>Formatted!J1808/Formatted!R1808</f>
        <v>7.925036344099615E-3</v>
      </c>
      <c r="E1808" s="6">
        <f>Formatted!U1808/Formatted!R1808</f>
        <v>613.2355729726313</v>
      </c>
    </row>
    <row r="1809" spans="1:5" ht="12.75" x14ac:dyDescent="0.2">
      <c r="A1809" s="6">
        <v>1808</v>
      </c>
      <c r="B1809" s="6">
        <f>Formatted!E1809/Formatted!R1809</f>
        <v>1763.1694694600792</v>
      </c>
      <c r="C1809" s="6">
        <f>Formatted!I1809/Formatted!R1809</f>
        <v>0</v>
      </c>
      <c r="D1809" s="6">
        <f>Formatted!J1809/Formatted!R1809</f>
        <v>0</v>
      </c>
      <c r="E1809" s="6">
        <f>Formatted!U1809/Formatted!R1809</f>
        <v>80.67542213883678</v>
      </c>
    </row>
    <row r="1810" spans="1:5" ht="12.75" x14ac:dyDescent="0.2">
      <c r="A1810" s="6">
        <v>1809</v>
      </c>
      <c r="B1810" s="6">
        <f>Formatted!E1810/Formatted!R1810</f>
        <v>1824.8861218222494</v>
      </c>
      <c r="C1810" s="6">
        <f>Formatted!I1810/Formatted!R1810</f>
        <v>1.4366483628228594E-3</v>
      </c>
      <c r="D1810" s="6">
        <f>Formatted!J1810/Formatted!R1810</f>
        <v>0</v>
      </c>
      <c r="E1810" s="6">
        <f>Formatted!U1810/Formatted!R1810</f>
        <v>85.417937766931061</v>
      </c>
    </row>
    <row r="1811" spans="1:5" ht="12.75" x14ac:dyDescent="0.2">
      <c r="A1811" s="6">
        <v>1810</v>
      </c>
      <c r="B1811" s="6">
        <f>Formatted!E1811/Formatted!R1811</f>
        <v>1901.5803793171895</v>
      </c>
      <c r="C1811" s="6">
        <f>Formatted!I1811/Formatted!R1811</f>
        <v>1.4102818578801111E-3</v>
      </c>
      <c r="D1811" s="6">
        <f>Formatted!J1811/Formatted!R1811</f>
        <v>4.1327907899960303E-3</v>
      </c>
      <c r="E1811" s="6">
        <f>Formatted!U1811/Formatted!R1811</f>
        <v>100.0396982929734</v>
      </c>
    </row>
    <row r="1812" spans="1:5" ht="12.75" x14ac:dyDescent="0.2">
      <c r="A1812" s="6">
        <v>1811</v>
      </c>
      <c r="B1812" s="6">
        <f>Formatted!E1812/Formatted!R1812</f>
        <v>1973.8620693261039</v>
      </c>
      <c r="C1812" s="6">
        <f>Formatted!I1812/Formatted!R1812</f>
        <v>1.4442292796281952E-3</v>
      </c>
      <c r="D1812" s="6">
        <f>Formatted!J1812/Formatted!R1812</f>
        <v>4.1158017041053449E-3</v>
      </c>
      <c r="E1812" s="6">
        <f>Formatted!U1812/Formatted!R1812</f>
        <v>97.405112316034078</v>
      </c>
    </row>
    <row r="1813" spans="1:5" ht="12.75" x14ac:dyDescent="0.2">
      <c r="A1813" s="6">
        <v>1812</v>
      </c>
      <c r="B1813" s="6">
        <f>Formatted!E1813/Formatted!R1813</f>
        <v>2156.4398223062381</v>
      </c>
      <c r="C1813" s="6">
        <f>Formatted!I1813/Formatted!R1813</f>
        <v>1.3362948960302457E-3</v>
      </c>
      <c r="D1813" s="6">
        <f>Formatted!J1813/Formatted!R1813</f>
        <v>3.924952741020794E-3</v>
      </c>
      <c r="E1813" s="6">
        <f>Formatted!U1813/Formatted!R1813</f>
        <v>110.586011342155</v>
      </c>
    </row>
    <row r="1814" spans="1:5" ht="12.75" x14ac:dyDescent="0.2">
      <c r="A1814" s="6">
        <v>1813</v>
      </c>
      <c r="B1814" s="6">
        <f>Formatted!E1814/Formatted!R1814</f>
        <v>2325.4254102753648</v>
      </c>
      <c r="C1814" s="6">
        <f>Formatted!I1814/Formatted!R1814</f>
        <v>1.3322860839031603E-3</v>
      </c>
      <c r="D1814" s="6">
        <f>Formatted!J1814/Formatted!R1814</f>
        <v>3.9807798928109409E-3</v>
      </c>
      <c r="E1814" s="6">
        <f>Formatted!U1814/Formatted!R1814</f>
        <v>120.68009610053595</v>
      </c>
    </row>
    <row r="1815" spans="1:5" ht="12.75" x14ac:dyDescent="0.2">
      <c r="A1815" s="6">
        <v>1814</v>
      </c>
      <c r="B1815" s="6">
        <f>Formatted!E1815/Formatted!R1815</f>
        <v>2719.8224692919075</v>
      </c>
      <c r="C1815" s="6">
        <f>Formatted!I1815/Formatted!R1815</f>
        <v>1.2378973988439307E-3</v>
      </c>
      <c r="D1815" s="6">
        <f>Formatted!J1815/Formatted!R1815</f>
        <v>3.7451228323699421E-3</v>
      </c>
      <c r="E1815" s="6">
        <f>Formatted!U1815/Formatted!R1815</f>
        <v>172.6878612716763</v>
      </c>
    </row>
    <row r="1816" spans="1:5" ht="12.75" x14ac:dyDescent="0.2">
      <c r="A1816" s="6">
        <v>1815</v>
      </c>
      <c r="B1816" s="6">
        <f>Formatted!E1816/Formatted!R1816</f>
        <v>3022.5419537184243</v>
      </c>
      <c r="C1816" s="6">
        <f>Formatted!I1816/Formatted!R1816</f>
        <v>1.1794735912382971E-3</v>
      </c>
      <c r="D1816" s="6">
        <f>Formatted!J1816/Formatted!R1816</f>
        <v>3.7143614202437732E-3</v>
      </c>
      <c r="E1816" s="6">
        <f>Formatted!U1816/Formatted!R1816</f>
        <v>180.88676912206324</v>
      </c>
    </row>
    <row r="1817" spans="1:5" ht="12.75" x14ac:dyDescent="0.2">
      <c r="A1817" s="6">
        <v>1816</v>
      </c>
      <c r="B1817" s="6">
        <f>Formatted!E1817/Formatted!R1817</f>
        <v>3797.4136287590736</v>
      </c>
      <c r="C1817" s="6">
        <f>Formatted!I1817/Formatted!R1817</f>
        <v>1.0748358105772554E-3</v>
      </c>
      <c r="D1817" s="6">
        <f>Formatted!J1817/Formatted!R1817</f>
        <v>3.3254407189768406E-3</v>
      </c>
      <c r="E1817" s="6">
        <f>Formatted!U1817/Formatted!R1817</f>
        <v>197.02730729346698</v>
      </c>
    </row>
    <row r="1818" spans="1:5" ht="12.75" x14ac:dyDescent="0.2">
      <c r="A1818" s="6">
        <v>1817</v>
      </c>
      <c r="B1818" s="6">
        <f>Formatted!E1818/Formatted!R1818</f>
        <v>4026.7663428571427</v>
      </c>
      <c r="C1818" s="6">
        <f>Formatted!I1818/Formatted!R1818</f>
        <v>8.750633981403212E-4</v>
      </c>
      <c r="D1818" s="6">
        <f>Formatted!J1818/Formatted!R1818</f>
        <v>2.9535080304311074E-3</v>
      </c>
      <c r="E1818" s="6">
        <f>Formatted!U1818/Formatted!R1818</f>
        <v>203.21217244294166</v>
      </c>
    </row>
    <row r="1819" spans="1:5" ht="12.75" x14ac:dyDescent="0.2">
      <c r="A1819" s="6">
        <v>1818</v>
      </c>
      <c r="B1819" s="6">
        <f>Formatted!E1819/Formatted!R1819</f>
        <v>4370.7210332451205</v>
      </c>
      <c r="C1819" s="6">
        <f>Formatted!I1819/Formatted!R1819</f>
        <v>8.3691696989745287E-4</v>
      </c>
      <c r="D1819" s="6">
        <f>Formatted!J1819/Formatted!R1819</f>
        <v>2.7930863380747602E-3</v>
      </c>
      <c r="E1819" s="6">
        <f>Formatted!U1819/Formatted!R1819</f>
        <v>287.13198809130006</v>
      </c>
    </row>
    <row r="1820" spans="1:5" ht="12.75" x14ac:dyDescent="0.2">
      <c r="A1820" s="6">
        <v>1819</v>
      </c>
      <c r="B1820" s="6">
        <f>Formatted!E1820/Formatted!R1820</f>
        <v>4665.9435397184925</v>
      </c>
      <c r="C1820" s="6">
        <f>Formatted!I1820/Formatted!R1820</f>
        <v>7.7948552014237178E-4</v>
      </c>
      <c r="D1820" s="6">
        <f>Formatted!J1820/Formatted!R1820</f>
        <v>2.5890632583724315E-3</v>
      </c>
      <c r="E1820" s="6">
        <f>Formatted!U1820/Formatted!R1820</f>
        <v>207.08623200129429</v>
      </c>
    </row>
    <row r="1821" spans="1:5" ht="12.75" x14ac:dyDescent="0.2">
      <c r="A1821" s="6">
        <v>1820</v>
      </c>
      <c r="B1821" s="6">
        <f>Formatted!E1821/Formatted!R1821</f>
        <v>4909.0280937005382</v>
      </c>
      <c r="C1821" s="6">
        <f>Formatted!I1821/Formatted!R1821</f>
        <v>7.6986388097499204E-4</v>
      </c>
      <c r="D1821" s="6">
        <f>Formatted!J1821/Formatted!R1821</f>
        <v>2.4545742323520102E-3</v>
      </c>
      <c r="E1821" s="6">
        <f>Formatted!U1821/Formatted!R1821</f>
        <v>198.95536562203228</v>
      </c>
    </row>
    <row r="1822" spans="1:5" ht="12.75" x14ac:dyDescent="0.2">
      <c r="A1822" s="6">
        <v>1821</v>
      </c>
      <c r="B1822" s="6">
        <f>Formatted!E1822/Formatted!R1822</f>
        <v>19786.695038009559</v>
      </c>
      <c r="C1822" s="6">
        <f>Formatted!I1822/Formatted!R1822</f>
        <v>0</v>
      </c>
      <c r="D1822" s="6">
        <f>Formatted!J1822/Formatted!R1822</f>
        <v>0</v>
      </c>
      <c r="E1822" s="6">
        <f>Formatted!U1822/Formatted!R1822</f>
        <v>1496.1460599476138</v>
      </c>
    </row>
    <row r="1823" spans="1:5" ht="12.75" x14ac:dyDescent="0.2">
      <c r="A1823" s="6">
        <v>1822</v>
      </c>
      <c r="B1823" s="6">
        <f>Formatted!E1823/Formatted!R1823</f>
        <v>17616.229059418238</v>
      </c>
      <c r="C1823" s="6">
        <f>Formatted!I1823/Formatted!R1823</f>
        <v>1.6420748418159308E-2</v>
      </c>
      <c r="D1823" s="6">
        <f>Formatted!J1823/Formatted!R1823</f>
        <v>0</v>
      </c>
      <c r="E1823" s="6">
        <f>Formatted!U1823/Formatted!R1823</f>
        <v>1619.2030309945856</v>
      </c>
    </row>
    <row r="1824" spans="1:5" ht="12.75" x14ac:dyDescent="0.2">
      <c r="A1824" s="6">
        <v>1823</v>
      </c>
      <c r="B1824" s="6">
        <f>Formatted!E1824/Formatted!R1824</f>
        <v>18620.352331669459</v>
      </c>
      <c r="C1824" s="6">
        <f>Formatted!I1824/Formatted!R1824</f>
        <v>1.5909330583644823E-2</v>
      </c>
      <c r="D1824" s="6">
        <f>Formatted!J1824/Formatted!R1824</f>
        <v>4.5744817969839355E-2</v>
      </c>
      <c r="E1824" s="6">
        <f>Formatted!U1824/Formatted!R1824</f>
        <v>1665.8269180444404</v>
      </c>
    </row>
    <row r="1825" spans="1:5" ht="12.75" x14ac:dyDescent="0.2">
      <c r="A1825" s="6">
        <v>1824</v>
      </c>
      <c r="B1825" s="6">
        <f>Formatted!E1825/Formatted!R1825</f>
        <v>22621.858292071312</v>
      </c>
      <c r="C1825" s="6">
        <f>Formatted!I1825/Formatted!R1825</f>
        <v>1.4560425411072728E-2</v>
      </c>
      <c r="D1825" s="6">
        <f>Formatted!J1825/Formatted!R1825</f>
        <v>3.8684000258936008E-2</v>
      </c>
      <c r="E1825" s="6">
        <f>Formatted!U1825/Formatted!R1825</f>
        <v>1771.9161217433953</v>
      </c>
    </row>
    <row r="1826" spans="1:5" ht="12.75" x14ac:dyDescent="0.2">
      <c r="A1826" s="6">
        <v>1825</v>
      </c>
      <c r="B1826" s="6">
        <f>Formatted!E1826/Formatted!R1826</f>
        <v>27061.885766499458</v>
      </c>
      <c r="C1826" s="6">
        <f>Formatted!I1826/Formatted!R1826</f>
        <v>1.3131548587594801E-2</v>
      </c>
      <c r="D1826" s="6">
        <f>Formatted!J1826/Formatted!R1826</f>
        <v>3.640347722204669E-2</v>
      </c>
      <c r="E1826" s="6">
        <f>Formatted!U1826/Formatted!R1826</f>
        <v>1888.032867342358</v>
      </c>
    </row>
    <row r="1827" spans="1:5" ht="12.75" x14ac:dyDescent="0.2">
      <c r="A1827" s="6">
        <v>1826</v>
      </c>
      <c r="B1827" s="6">
        <f>Formatted!E1827/Formatted!R1827</f>
        <v>35185.93067193772</v>
      </c>
      <c r="C1827" s="6">
        <f>Formatted!I1827/Formatted!R1827</f>
        <v>1.1491895272162257E-2</v>
      </c>
      <c r="D1827" s="6">
        <f>Formatted!J1827/Formatted!R1827</f>
        <v>3.2763811917708122E-2</v>
      </c>
      <c r="E1827" s="6">
        <f>Formatted!U1827/Formatted!R1827</f>
        <v>2176.0961262266396</v>
      </c>
    </row>
    <row r="1828" spans="1:5" ht="12.75" x14ac:dyDescent="0.2">
      <c r="A1828" s="6">
        <v>1827</v>
      </c>
      <c r="B1828" s="6">
        <f>Formatted!E1828/Formatted!R1828</f>
        <v>42193.307396859083</v>
      </c>
      <c r="C1828" s="6">
        <f>Formatted!I1828/Formatted!R1828</f>
        <v>1.0664151614617912E-2</v>
      </c>
      <c r="D1828" s="6">
        <f>Formatted!J1828/Formatted!R1828</f>
        <v>3.0515275425087231E-2</v>
      </c>
      <c r="E1828" s="6">
        <f>Formatted!U1828/Formatted!R1828</f>
        <v>2512.5700894953143</v>
      </c>
    </row>
    <row r="1829" spans="1:5" ht="12.75" x14ac:dyDescent="0.2">
      <c r="A1829" s="6">
        <v>1828</v>
      </c>
      <c r="B1829" s="6">
        <f>Formatted!E1829/Formatted!R1829</f>
        <v>45011.194088268909</v>
      </c>
      <c r="C1829" s="6">
        <f>Formatted!I1829/Formatted!R1829</f>
        <v>1.0332613154227921E-2</v>
      </c>
      <c r="D1829" s="6">
        <f>Formatted!J1829/Formatted!R1829</f>
        <v>2.8003616551594571E-2</v>
      </c>
      <c r="E1829" s="6">
        <f>Formatted!U1829/Formatted!R1829</f>
        <v>2844.3160646908709</v>
      </c>
    </row>
    <row r="1830" spans="1:5" ht="12.75" x14ac:dyDescent="0.2">
      <c r="A1830" s="6">
        <v>1829</v>
      </c>
      <c r="B1830" s="6">
        <f>Formatted!E1830/Formatted!R1830</f>
        <v>54399.695657757082</v>
      </c>
      <c r="C1830" s="6">
        <f>Formatted!I1830/Formatted!R1830</f>
        <v>8.6850779414415023E-3</v>
      </c>
      <c r="D1830" s="6">
        <f>Formatted!J1830/Formatted!R1830</f>
        <v>2.3511770502856723E-2</v>
      </c>
      <c r="E1830" s="6">
        <f>Formatted!U1830/Formatted!R1830</f>
        <v>3086.7201461316449</v>
      </c>
    </row>
    <row r="1831" spans="1:5" ht="12.75" x14ac:dyDescent="0.2">
      <c r="A1831" s="6">
        <v>1830</v>
      </c>
      <c r="B1831" s="6">
        <f>Formatted!E1831/Formatted!R1831</f>
        <v>37191.651386511781</v>
      </c>
      <c r="C1831" s="6">
        <f>Formatted!I1831/Formatted!R1831</f>
        <v>7.7193728505155256E-3</v>
      </c>
      <c r="D1831" s="6">
        <f>Formatted!J1831/Formatted!R1831</f>
        <v>2.1633260844699593E-2</v>
      </c>
      <c r="E1831" s="6">
        <f>Formatted!U1831/Formatted!R1831</f>
        <v>2385.5286582725812</v>
      </c>
    </row>
    <row r="1832" spans="1:5" ht="12.75" x14ac:dyDescent="0.2">
      <c r="A1832" s="6">
        <v>1831</v>
      </c>
      <c r="B1832" s="6">
        <f>Formatted!E1832/Formatted!R1832</f>
        <v>40112.582648633834</v>
      </c>
      <c r="C1832" s="6">
        <f>Formatted!I1832/Formatted!R1832</f>
        <v>6.8990299440429472E-3</v>
      </c>
      <c r="D1832" s="6">
        <f>Formatted!J1832/Formatted!R1832</f>
        <v>1.7633825603861505E-2</v>
      </c>
      <c r="E1832" s="6">
        <f>Formatted!U1832/Formatted!R1832</f>
        <v>2375.3334358432667</v>
      </c>
    </row>
    <row r="1833" spans="1:5" ht="12.75" x14ac:dyDescent="0.2">
      <c r="A1833" s="6">
        <v>1832</v>
      </c>
      <c r="B1833" s="6">
        <f>Formatted!E1833/Formatted!R1833</f>
        <v>51524.863947156613</v>
      </c>
      <c r="C1833" s="6">
        <f>Formatted!I1833/Formatted!R1833</f>
        <v>6.4220462411651658E-3</v>
      </c>
      <c r="D1833" s="6">
        <f>Formatted!J1833/Formatted!R1833</f>
        <v>1.7640705282578675E-2</v>
      </c>
      <c r="E1833" s="6">
        <f>Formatted!U1833/Formatted!R1833</f>
        <v>2937.5573054096308</v>
      </c>
    </row>
    <row r="1834" spans="1:5" ht="12.75" x14ac:dyDescent="0.2">
      <c r="A1834" s="6">
        <v>1833</v>
      </c>
      <c r="B1834" s="6">
        <f>Formatted!E1834/Formatted!R1834</f>
        <v>56299.100198861961</v>
      </c>
      <c r="C1834" s="6">
        <f>Formatted!I1834/Formatted!R1834</f>
        <v>5.7852709248065529E-3</v>
      </c>
      <c r="D1834" s="6">
        <f>Formatted!J1834/Formatted!R1834</f>
        <v>1.6976178404772686E-2</v>
      </c>
      <c r="E1834" s="6">
        <f>Formatted!U1834/Formatted!R1834</f>
        <v>3021.3850440055917</v>
      </c>
    </row>
    <row r="1835" spans="1:5" ht="12.75" x14ac:dyDescent="0.2">
      <c r="A1835" s="6">
        <v>1834</v>
      </c>
      <c r="B1835" s="6">
        <f>Formatted!E1835/Formatted!R1835</f>
        <v>5334.8802434335375</v>
      </c>
      <c r="C1835" s="6">
        <f>Formatted!I1835/Formatted!R1835</f>
        <v>0</v>
      </c>
      <c r="D1835" s="6">
        <f>Formatted!J1835/Formatted!R1835</f>
        <v>0</v>
      </c>
      <c r="E1835" s="6">
        <f>Formatted!U1835/Formatted!R1835</f>
        <v>0</v>
      </c>
    </row>
    <row r="1836" spans="1:5" ht="12.75" x14ac:dyDescent="0.2">
      <c r="A1836" s="6">
        <v>1835</v>
      </c>
      <c r="B1836" s="6">
        <f>Formatted!E1836/Formatted!R1836</f>
        <v>5256.6569108887297</v>
      </c>
      <c r="C1836" s="6">
        <f>Formatted!I1836/Formatted!R1836</f>
        <v>1.8909340004765309E-3</v>
      </c>
      <c r="D1836" s="6">
        <f>Formatted!J1836/Formatted!R1836</f>
        <v>0</v>
      </c>
      <c r="E1836" s="6">
        <f>Formatted!U1836/Formatted!R1836</f>
        <v>0</v>
      </c>
    </row>
    <row r="1837" spans="1:5" ht="12.75" x14ac:dyDescent="0.2">
      <c r="A1837" s="6">
        <v>1836</v>
      </c>
      <c r="B1837" s="6">
        <f>Formatted!E1837/Formatted!R1837</f>
        <v>5447.7804684486646</v>
      </c>
      <c r="C1837" s="6">
        <f>Formatted!I1837/Formatted!R1837</f>
        <v>1.8153352880472316E-3</v>
      </c>
      <c r="D1837" s="6">
        <f>Formatted!J1837/Formatted!R1837</f>
        <v>5.8035546665665414E-3</v>
      </c>
      <c r="E1837" s="6">
        <f>Formatted!U1837/Formatted!R1837</f>
        <v>763.16900310728965</v>
      </c>
    </row>
    <row r="1838" spans="1:5" ht="12.75" x14ac:dyDescent="0.2">
      <c r="A1838" s="6">
        <v>1837</v>
      </c>
      <c r="B1838" s="6">
        <f>Formatted!E1838/Formatted!R1838</f>
        <v>5442.3631653256953</v>
      </c>
      <c r="C1838" s="6">
        <f>Formatted!I1838/Formatted!R1838</f>
        <v>1.8026562893789075E-3</v>
      </c>
      <c r="D1838" s="6">
        <f>Formatted!J1838/Formatted!R1838</f>
        <v>5.668394709100813E-3</v>
      </c>
      <c r="E1838" s="6">
        <f>Formatted!U1838/Formatted!R1838</f>
        <v>899.43118226827926</v>
      </c>
    </row>
    <row r="1839" spans="1:5" ht="12.75" x14ac:dyDescent="0.2">
      <c r="A1839" s="6">
        <v>1838</v>
      </c>
      <c r="B1839" s="6">
        <f>Formatted!E1839/Formatted!R1839</f>
        <v>5437.8559690698157</v>
      </c>
      <c r="C1839" s="6">
        <f>Formatted!I1839/Formatted!R1839</f>
        <v>1.4080406229840185E-3</v>
      </c>
      <c r="D1839" s="6">
        <f>Formatted!J1839/Formatted!R1839</f>
        <v>4.3222124246999286E-3</v>
      </c>
      <c r="E1839" s="6">
        <f>Formatted!U1839/Formatted!R1839</f>
        <v>965.07612917021095</v>
      </c>
    </row>
    <row r="1840" spans="1:5" ht="12.75" x14ac:dyDescent="0.2">
      <c r="A1840" s="6">
        <v>1839</v>
      </c>
      <c r="B1840" s="6">
        <f>Formatted!E1840/Formatted!R1840</f>
        <v>5339.4238804173201</v>
      </c>
      <c r="C1840" s="6">
        <f>Formatted!I1840/Formatted!R1840</f>
        <v>1.0549642388192227E-3</v>
      </c>
      <c r="D1840" s="6">
        <f>Formatted!J1840/Formatted!R1840</f>
        <v>3.7553315700431292E-3</v>
      </c>
      <c r="E1840" s="6">
        <f>Formatted!U1840/Formatted!R1840</f>
        <v>894.1862842107771</v>
      </c>
    </row>
    <row r="1841" spans="1:5" ht="12.75" x14ac:dyDescent="0.2">
      <c r="A1841" s="6">
        <v>1840</v>
      </c>
      <c r="B1841" s="6">
        <f>Formatted!E1841/Formatted!R1841</f>
        <v>5342.4748022156846</v>
      </c>
      <c r="C1841" s="6">
        <f>Formatted!I1841/Formatted!R1841</f>
        <v>1.1701488030240528E-3</v>
      </c>
      <c r="D1841" s="6">
        <f>Formatted!J1841/Formatted!R1841</f>
        <v>3.5538306441235319E-3</v>
      </c>
      <c r="E1841" s="6">
        <f>Formatted!U1841/Formatted!R1841</f>
        <v>927.24610847088218</v>
      </c>
    </row>
    <row r="1842" spans="1:5" ht="12.75" x14ac:dyDescent="0.2">
      <c r="A1842" s="6">
        <v>1841</v>
      </c>
      <c r="B1842" s="6">
        <f>Formatted!E1842/Formatted!R1842</f>
        <v>5936.7692279820367</v>
      </c>
      <c r="C1842" s="6">
        <f>Formatted!I1842/Formatted!R1842</f>
        <v>1.2133398296009989E-3</v>
      </c>
      <c r="D1842" s="6">
        <f>Formatted!J1842/Formatted!R1842</f>
        <v>3.9240902910348853E-3</v>
      </c>
      <c r="E1842" s="6">
        <f>Formatted!U1842/Formatted!R1842</f>
        <v>945.45333327858043</v>
      </c>
    </row>
    <row r="1843" spans="1:5" ht="12.75" x14ac:dyDescent="0.2">
      <c r="A1843" s="6">
        <v>1842</v>
      </c>
      <c r="B1843" s="6">
        <f>Formatted!E1843/Formatted!R1843</f>
        <v>6887.0627531002692</v>
      </c>
      <c r="C1843" s="6">
        <f>Formatted!I1843/Formatted!R1843</f>
        <v>1.2591708535510959E-3</v>
      </c>
      <c r="D1843" s="6">
        <f>Formatted!J1843/Formatted!R1843</f>
        <v>4.0216545853789983E-3</v>
      </c>
      <c r="E1843" s="6">
        <f>Formatted!U1843/Formatted!R1843</f>
        <v>1026.4953818457711</v>
      </c>
    </row>
    <row r="1844" spans="1:5" ht="12.75" x14ac:dyDescent="0.2">
      <c r="A1844" s="6">
        <v>1843</v>
      </c>
      <c r="B1844" s="6">
        <f>Formatted!E1844/Formatted!R1844</f>
        <v>8274.1379779812396</v>
      </c>
      <c r="C1844" s="6">
        <f>Formatted!I1844/Formatted!R1844</f>
        <v>1.2291248913331154E-3</v>
      </c>
      <c r="D1844" s="6">
        <f>Formatted!J1844/Formatted!R1844</f>
        <v>4.2903993572759955E-3</v>
      </c>
      <c r="E1844" s="6">
        <f>Formatted!U1844/Formatted!R1844</f>
        <v>1160.3692460708032</v>
      </c>
    </row>
    <row r="1845" spans="1:5" ht="12.75" x14ac:dyDescent="0.2">
      <c r="A1845" s="6">
        <v>1844</v>
      </c>
      <c r="B1845" s="6">
        <f>Formatted!E1845/Formatted!R1845</f>
        <v>8755.8499679343349</v>
      </c>
      <c r="C1845" s="6">
        <f>Formatted!I1845/Formatted!R1845</f>
        <v>1.2024624218975317E-3</v>
      </c>
      <c r="D1845" s="6">
        <f>Formatted!J1845/Formatted!R1845</f>
        <v>3.6946924875123585E-3</v>
      </c>
      <c r="E1845" s="6">
        <f>Formatted!U1845/Formatted!R1845</f>
        <v>1121.3768332944799</v>
      </c>
    </row>
    <row r="1846" spans="1:5" ht="12.75" x14ac:dyDescent="0.2">
      <c r="A1846" s="6">
        <v>1845</v>
      </c>
      <c r="B1846" s="6">
        <f>Formatted!E1846/Formatted!R1846</f>
        <v>9144.6176157196678</v>
      </c>
      <c r="C1846" s="6">
        <f>Formatted!I1846/Formatted!R1846</f>
        <v>1.1996924333586598E-3</v>
      </c>
      <c r="D1846" s="6">
        <f>Formatted!J1846/Formatted!R1846</f>
        <v>3.6981009813383714E-3</v>
      </c>
      <c r="E1846" s="6">
        <f>Formatted!U1846/Formatted!R1846</f>
        <v>1013.0533290438283</v>
      </c>
    </row>
    <row r="1847" spans="1:5" ht="12.75" x14ac:dyDescent="0.2">
      <c r="A1847" s="6">
        <v>1846</v>
      </c>
      <c r="B1847" s="6">
        <f>Formatted!E1847/Formatted!R1847</f>
        <v>9764.1106066413431</v>
      </c>
      <c r="C1847" s="6">
        <f>Formatted!I1847/Formatted!R1847</f>
        <v>1.1089546221282889E-3</v>
      </c>
      <c r="D1847" s="6">
        <f>Formatted!J1847/Formatted!R1847</f>
        <v>3.4699183346561541E-3</v>
      </c>
      <c r="E1847" s="6">
        <f>Formatted!U1847/Formatted!R1847</f>
        <v>932.2269851801899</v>
      </c>
    </row>
    <row r="1848" spans="1:5" ht="12.75" x14ac:dyDescent="0.2">
      <c r="A1848" s="6">
        <v>1847</v>
      </c>
      <c r="B1848" s="6">
        <f>Formatted!E1848/Formatted!R1848</f>
        <v>9061.6024601659719</v>
      </c>
      <c r="C1848" s="6">
        <f>Formatted!I1848/Formatted!R1848</f>
        <v>0</v>
      </c>
      <c r="D1848" s="6">
        <f>Formatted!J1848/Formatted!R1848</f>
        <v>0</v>
      </c>
      <c r="E1848" s="6">
        <f>Formatted!U1848/Formatted!R1848</f>
        <v>286.88253551254599</v>
      </c>
    </row>
    <row r="1849" spans="1:5" ht="12.75" x14ac:dyDescent="0.2">
      <c r="A1849" s="6">
        <v>1848</v>
      </c>
      <c r="B1849" s="6">
        <f>Formatted!E1849/Formatted!R1849</f>
        <v>8909.8089458581308</v>
      </c>
      <c r="C1849" s="6">
        <f>Formatted!I1849/Formatted!R1849</f>
        <v>1.1288842241600696E-2</v>
      </c>
      <c r="D1849" s="6">
        <f>Formatted!J1849/Formatted!R1849</f>
        <v>0</v>
      </c>
      <c r="E1849" s="6">
        <f>Formatted!U1849/Formatted!R1849</f>
        <v>313.97594935295496</v>
      </c>
    </row>
    <row r="1850" spans="1:5" ht="12.75" x14ac:dyDescent="0.2">
      <c r="A1850" s="6">
        <v>1849</v>
      </c>
      <c r="B1850" s="6">
        <f>Formatted!E1850/Formatted!R1850</f>
        <v>8685.3824369944832</v>
      </c>
      <c r="C1850" s="6">
        <f>Formatted!I1850/Formatted!R1850</f>
        <v>1.0032017723029151E-2</v>
      </c>
      <c r="D1850" s="6">
        <f>Formatted!J1850/Formatted!R1850</f>
        <v>2.477983754178744E-2</v>
      </c>
      <c r="E1850" s="6">
        <f>Formatted!U1850/Formatted!R1850</f>
        <v>304.1055549514839</v>
      </c>
    </row>
    <row r="1851" spans="1:5" ht="12.75" x14ac:dyDescent="0.2">
      <c r="A1851" s="6">
        <v>1850</v>
      </c>
      <c r="B1851" s="6">
        <f>Formatted!E1851/Formatted!R1851</f>
        <v>9016.8153274781816</v>
      </c>
      <c r="C1851" s="6">
        <f>Formatted!I1851/Formatted!R1851</f>
        <v>7.6509310327940692E-3</v>
      </c>
      <c r="D1851" s="6">
        <f>Formatted!J1851/Formatted!R1851</f>
        <v>1.6853060184059326E-2</v>
      </c>
      <c r="E1851" s="6">
        <f>Formatted!U1851/Formatted!R1851</f>
        <v>336.52544178381925</v>
      </c>
    </row>
    <row r="1852" spans="1:5" ht="12.75" x14ac:dyDescent="0.2">
      <c r="A1852" s="6">
        <v>1851</v>
      </c>
      <c r="B1852" s="6">
        <f>Formatted!E1852/Formatted!R1852</f>
        <v>10013.633224986515</v>
      </c>
      <c r="C1852" s="6">
        <f>Formatted!I1852/Formatted!R1852</f>
        <v>7.5807599104058803E-3</v>
      </c>
      <c r="D1852" s="6">
        <f>Formatted!J1852/Formatted!R1852</f>
        <v>1.6666795183930525E-2</v>
      </c>
      <c r="E1852" s="6">
        <f>Formatted!U1852/Formatted!R1852</f>
        <v>334.00960470389418</v>
      </c>
    </row>
    <row r="1853" spans="1:5" ht="12.75" x14ac:dyDescent="0.2">
      <c r="A1853" s="6">
        <v>1852</v>
      </c>
      <c r="B1853" s="6">
        <f>Formatted!E1853/Formatted!R1853</f>
        <v>12252.612875422477</v>
      </c>
      <c r="C1853" s="6">
        <f>Formatted!I1853/Formatted!R1853</f>
        <v>6.9709494216645355E-3</v>
      </c>
      <c r="D1853" s="6">
        <f>Formatted!J1853/Formatted!R1853</f>
        <v>1.7676944882201936E-2</v>
      </c>
      <c r="E1853" s="6">
        <f>Formatted!U1853/Formatted!R1853</f>
        <v>342.14464829076348</v>
      </c>
    </row>
    <row r="1854" spans="1:5" ht="12.75" x14ac:dyDescent="0.2">
      <c r="A1854" s="6">
        <v>1853</v>
      </c>
      <c r="B1854" s="6">
        <f>Formatted!E1854/Formatted!R1854</f>
        <v>14405.091926705689</v>
      </c>
      <c r="C1854" s="6">
        <f>Formatted!I1854/Formatted!R1854</f>
        <v>5.9426867143788122E-3</v>
      </c>
      <c r="D1854" s="6">
        <f>Formatted!J1854/Formatted!R1854</f>
        <v>1.5501163448347394E-2</v>
      </c>
      <c r="E1854" s="6">
        <f>Formatted!U1854/Formatted!R1854</f>
        <v>349.91516318610672</v>
      </c>
    </row>
    <row r="1855" spans="1:5" ht="12.75" x14ac:dyDescent="0.2">
      <c r="A1855" s="6">
        <v>1854</v>
      </c>
      <c r="B1855" s="6">
        <f>Formatted!E1855/Formatted!R1855</f>
        <v>16305.613406264216</v>
      </c>
      <c r="C1855" s="6">
        <f>Formatted!I1855/Formatted!R1855</f>
        <v>4.191865399560033E-3</v>
      </c>
      <c r="D1855" s="6">
        <f>Formatted!J1855/Formatted!R1855</f>
        <v>1.163269888498404E-2</v>
      </c>
      <c r="E1855" s="6">
        <f>Formatted!U1855/Formatted!R1855</f>
        <v>370.46563872829108</v>
      </c>
    </row>
    <row r="1856" spans="1:5" ht="12.75" x14ac:dyDescent="0.2">
      <c r="A1856" s="6">
        <v>1855</v>
      </c>
      <c r="B1856" s="6">
        <f>Formatted!E1856/Formatted!R1856</f>
        <v>23421.355290467829</v>
      </c>
      <c r="C1856" s="6">
        <f>Formatted!I1856/Formatted!R1856</f>
        <v>3.7026854976801825E-3</v>
      </c>
      <c r="D1856" s="6">
        <f>Formatted!J1856/Formatted!R1856</f>
        <v>1.0791113092114472E-2</v>
      </c>
      <c r="E1856" s="6">
        <f>Formatted!U1856/Formatted!R1856</f>
        <v>461.53436850184096</v>
      </c>
    </row>
    <row r="1857" spans="1:5" ht="12.75" x14ac:dyDescent="0.2">
      <c r="A1857" s="6">
        <v>1856</v>
      </c>
      <c r="B1857" s="6">
        <f>Formatted!E1857/Formatted!R1857</f>
        <v>18114.478265065198</v>
      </c>
      <c r="C1857" s="6">
        <f>Formatted!I1857/Formatted!R1857</f>
        <v>3.5107824201043546E-3</v>
      </c>
      <c r="D1857" s="6">
        <f>Formatted!J1857/Formatted!R1857</f>
        <v>1.21623265635936E-2</v>
      </c>
      <c r="E1857" s="6">
        <f>Formatted!U1857/Formatted!R1857</f>
        <v>486.25275230322347</v>
      </c>
    </row>
    <row r="1858" spans="1:5" ht="12.75" x14ac:dyDescent="0.2">
      <c r="A1858" s="6">
        <v>1857</v>
      </c>
      <c r="B1858" s="6">
        <f>Formatted!E1858/Formatted!R1858</f>
        <v>20983.900335311377</v>
      </c>
      <c r="C1858" s="6">
        <f>Formatted!I1858/Formatted!R1858</f>
        <v>3.1461754950820047E-3</v>
      </c>
      <c r="D1858" s="6">
        <f>Formatted!J1858/Formatted!R1858</f>
        <v>9.0878017731043023E-3</v>
      </c>
      <c r="E1858" s="6">
        <f>Formatted!U1858/Formatted!R1858</f>
        <v>630.80497565264056</v>
      </c>
    </row>
    <row r="1859" spans="1:5" ht="12.75" x14ac:dyDescent="0.2">
      <c r="A1859" s="6">
        <v>1858</v>
      </c>
      <c r="B1859" s="6">
        <f>Formatted!E1859/Formatted!R1859</f>
        <v>23132.938903204009</v>
      </c>
      <c r="C1859" s="6">
        <f>Formatted!I1859/Formatted!R1859</f>
        <v>2.7836790451121309E-3</v>
      </c>
      <c r="D1859" s="6">
        <f>Formatted!J1859/Formatted!R1859</f>
        <v>6.7066167588057815E-3</v>
      </c>
      <c r="E1859" s="6">
        <f>Formatted!U1859/Formatted!R1859</f>
        <v>655.25556620097893</v>
      </c>
    </row>
    <row r="1860" spans="1:5" ht="12.75" x14ac:dyDescent="0.2">
      <c r="A1860" s="6">
        <v>1859</v>
      </c>
      <c r="B1860" s="6">
        <f>Formatted!E1860/Formatted!R1860</f>
        <v>23623.851492802809</v>
      </c>
      <c r="C1860" s="6">
        <f>Formatted!I1860/Formatted!R1860</f>
        <v>2.4390457335408166E-3</v>
      </c>
      <c r="D1860" s="6">
        <f>Formatted!J1860/Formatted!R1860</f>
        <v>6.6071193098614029E-3</v>
      </c>
      <c r="E1860" s="6">
        <f>Formatted!U1860/Formatted!R1860</f>
        <v>659.02213065113745</v>
      </c>
    </row>
    <row r="1861" spans="1:5" ht="12.75" x14ac:dyDescent="0.2">
      <c r="A1861" s="6">
        <v>1860</v>
      </c>
      <c r="B1861" s="6">
        <f>Formatted!E1861/Formatted!R1861</f>
        <v>29914.264776576445</v>
      </c>
      <c r="C1861" s="6">
        <f>Formatted!I1861/Formatted!R1861</f>
        <v>0</v>
      </c>
      <c r="D1861" s="6">
        <f>Formatted!J1861/Formatted!R1861</f>
        <v>0</v>
      </c>
      <c r="E1861" s="6">
        <f>Formatted!U1861/Formatted!R1861</f>
        <v>517.10227339719347</v>
      </c>
    </row>
    <row r="1862" spans="1:5" ht="12.75" x14ac:dyDescent="0.2">
      <c r="A1862" s="6">
        <v>1861</v>
      </c>
      <c r="B1862" s="6">
        <f>Formatted!E1862/Formatted!R1862</f>
        <v>28666.609513115225</v>
      </c>
      <c r="C1862" s="6">
        <f>Formatted!I1862/Formatted!R1862</f>
        <v>5.4404322924839169E-2</v>
      </c>
      <c r="D1862" s="6">
        <f>Formatted!J1862/Formatted!R1862</f>
        <v>0</v>
      </c>
      <c r="E1862" s="6">
        <f>Formatted!U1862/Formatted!R1862</f>
        <v>598.2268947120665</v>
      </c>
    </row>
    <row r="1863" spans="1:5" ht="12.75" x14ac:dyDescent="0.2">
      <c r="A1863" s="6">
        <v>1862</v>
      </c>
      <c r="B1863" s="6">
        <f>Formatted!E1863/Formatted!R1863</f>
        <v>30748.534257516931</v>
      </c>
      <c r="C1863" s="6">
        <f>Formatted!I1863/Formatted!R1863</f>
        <v>4.600751097666516E-2</v>
      </c>
      <c r="D1863" s="6">
        <f>Formatted!J1863/Formatted!R1863</f>
        <v>0.11199930130449627</v>
      </c>
      <c r="E1863" s="6">
        <f>Formatted!U1863/Formatted!R1863</f>
        <v>671.70045018221663</v>
      </c>
    </row>
    <row r="1864" spans="1:5" ht="12.75" x14ac:dyDescent="0.2">
      <c r="A1864" s="6">
        <v>1863</v>
      </c>
      <c r="B1864" s="6">
        <f>Formatted!E1864/Formatted!R1864</f>
        <v>35644.404791908375</v>
      </c>
      <c r="C1864" s="6">
        <f>Formatted!I1864/Formatted!R1864</f>
        <v>3.7777286372489921E-2</v>
      </c>
      <c r="D1864" s="6">
        <f>Formatted!J1864/Formatted!R1864</f>
        <v>0.10014570503363938</v>
      </c>
      <c r="E1864" s="6">
        <f>Formatted!U1864/Formatted!R1864</f>
        <v>713.37911480405546</v>
      </c>
    </row>
    <row r="1865" spans="1:5" ht="12.75" x14ac:dyDescent="0.2">
      <c r="A1865" s="6">
        <v>1864</v>
      </c>
      <c r="B1865" s="6">
        <f>Formatted!E1865/Formatted!R1865</f>
        <v>44051.657269813419</v>
      </c>
      <c r="C1865" s="6">
        <f>Formatted!I1865/Formatted!R1865</f>
        <v>3.2818653410755114E-2</v>
      </c>
      <c r="D1865" s="6">
        <f>Formatted!J1865/Formatted!R1865</f>
        <v>9.4390067505757361E-2</v>
      </c>
      <c r="E1865" s="6">
        <f>Formatted!U1865/Formatted!R1865</f>
        <v>959.21197474121402</v>
      </c>
    </row>
    <row r="1866" spans="1:5" ht="12.75" x14ac:dyDescent="0.2">
      <c r="A1866" s="6">
        <v>1865</v>
      </c>
      <c r="B1866" s="6">
        <f>Formatted!E1866/Formatted!R1866</f>
        <v>54228.831714686195</v>
      </c>
      <c r="C1866" s="6">
        <f>Formatted!I1866/Formatted!R1866</f>
        <v>2.7753455786272817E-2</v>
      </c>
      <c r="D1866" s="6">
        <f>Formatted!J1866/Formatted!R1866</f>
        <v>8.1886699165447857E-2</v>
      </c>
      <c r="E1866" s="6">
        <f>Formatted!U1866/Formatted!R1866</f>
        <v>2142.0942838110523</v>
      </c>
    </row>
    <row r="1867" spans="1:5" ht="12.75" x14ac:dyDescent="0.2">
      <c r="A1867" s="6">
        <v>1866</v>
      </c>
      <c r="B1867" s="6">
        <f>Formatted!E1867/Formatted!R1867</f>
        <v>62920.644131574758</v>
      </c>
      <c r="C1867" s="6">
        <f>Formatted!I1867/Formatted!R1867</f>
        <v>2.0262463285524421E-2</v>
      </c>
      <c r="D1867" s="6">
        <f>Formatted!J1867/Formatted!R1867</f>
        <v>5.8635678719142791E-2</v>
      </c>
      <c r="E1867" s="6">
        <f>Formatted!U1867/Formatted!R1867</f>
        <v>3876.5938888096553</v>
      </c>
    </row>
    <row r="1868" spans="1:5" ht="12.75" x14ac:dyDescent="0.2">
      <c r="A1868" s="6">
        <v>1867</v>
      </c>
      <c r="B1868" s="6">
        <f>Formatted!E1868/Formatted!R1868</f>
        <v>69166.960052374969</v>
      </c>
      <c r="C1868" s="6">
        <f>Formatted!I1868/Formatted!R1868</f>
        <v>1.4436956108633799E-2</v>
      </c>
      <c r="D1868" s="6">
        <f>Formatted!J1868/Formatted!R1868</f>
        <v>4.5017653556438886E-2</v>
      </c>
      <c r="E1868" s="6">
        <f>Formatted!U1868/Formatted!R1868</f>
        <v>0</v>
      </c>
    </row>
    <row r="1869" spans="1:5" ht="12.75" x14ac:dyDescent="0.2">
      <c r="A1869" s="6">
        <v>1868</v>
      </c>
      <c r="B1869" s="6">
        <f>Formatted!E1869/Formatted!R1869</f>
        <v>84613.947027254515</v>
      </c>
      <c r="C1869" s="6">
        <f>Formatted!I1869/Formatted!R1869</f>
        <v>1.224915643573681E-2</v>
      </c>
      <c r="D1869" s="6">
        <f>Formatted!J1869/Formatted!R1869</f>
        <v>3.266319087287748E-2</v>
      </c>
      <c r="E1869" s="6">
        <f>Formatted!U1869/Formatted!R1869</f>
        <v>0</v>
      </c>
    </row>
    <row r="1870" spans="1:5" ht="12.75" x14ac:dyDescent="0.2">
      <c r="A1870" s="6">
        <v>1869</v>
      </c>
      <c r="B1870" s="6">
        <f>Formatted!E1870/Formatted!R1870</f>
        <v>62527.635271040774</v>
      </c>
      <c r="C1870" s="6">
        <f>Formatted!I1870/Formatted!R1870</f>
        <v>9.0692175985658038E-3</v>
      </c>
      <c r="D1870" s="6">
        <f>Formatted!J1870/Formatted!R1870</f>
        <v>2.3117074424486697E-2</v>
      </c>
      <c r="E1870" s="6">
        <f>Formatted!U1870/Formatted!R1870</f>
        <v>0</v>
      </c>
    </row>
    <row r="1871" spans="1:5" ht="12.75" x14ac:dyDescent="0.2">
      <c r="A1871" s="6">
        <v>1870</v>
      </c>
      <c r="B1871" s="6">
        <f>Formatted!E1871/Formatted!R1871</f>
        <v>71440.287635743691</v>
      </c>
      <c r="C1871" s="6">
        <f>Formatted!I1871/Formatted!R1871</f>
        <v>7.8361422701894532E-3</v>
      </c>
      <c r="D1871" s="6">
        <f>Formatted!J1871/Formatted!R1871</f>
        <v>1.6278098179530014E-2</v>
      </c>
      <c r="E1871" s="6">
        <f>Formatted!U1871/Formatted!R1871</f>
        <v>0</v>
      </c>
    </row>
    <row r="1872" spans="1:5" ht="12.75" x14ac:dyDescent="0.2">
      <c r="A1872" s="6">
        <v>1871</v>
      </c>
      <c r="B1872" s="6">
        <f>Formatted!E1872/Formatted!R1872</f>
        <v>88963.222603775605</v>
      </c>
      <c r="C1872" s="6">
        <f>Formatted!I1872/Formatted!R1872</f>
        <v>6.5162943991894928E-3</v>
      </c>
      <c r="D1872" s="6">
        <f>Formatted!J1872/Formatted!R1872</f>
        <v>1.5889354870108462E-2</v>
      </c>
      <c r="E1872" s="6">
        <f>Formatted!U1872/Formatted!R1872</f>
        <v>4088.6450482546984</v>
      </c>
    </row>
    <row r="1873" spans="1:5" ht="12.75" x14ac:dyDescent="0.2">
      <c r="A1873" s="6">
        <v>1872</v>
      </c>
      <c r="B1873" s="6">
        <f>Formatted!E1873/Formatted!R1873</f>
        <v>92659.694105965624</v>
      </c>
      <c r="C1873" s="6">
        <f>Formatted!I1873/Formatted!R1873</f>
        <v>5.3040359636656953E-3</v>
      </c>
      <c r="D1873" s="6">
        <f>Formatted!J1873/Formatted!R1873</f>
        <v>1.6937216717369401E-2</v>
      </c>
      <c r="E1873" s="6">
        <f>Formatted!U1873/Formatted!R1873</f>
        <v>5219.1791911686532</v>
      </c>
    </row>
    <row r="1874" spans="1:5" ht="12.75" x14ac:dyDescent="0.2">
      <c r="A1874" s="6">
        <v>1873</v>
      </c>
      <c r="B1874" s="6">
        <f>Formatted!E1874/Formatted!R1874</f>
        <v>9332.533250624585</v>
      </c>
      <c r="C1874" s="6">
        <f>Formatted!I1874/Formatted!R1874</f>
        <v>0</v>
      </c>
      <c r="D1874" s="6">
        <f>Formatted!J1874/Formatted!R1874</f>
        <v>0</v>
      </c>
      <c r="E1874" s="6">
        <f>Formatted!U1874/Formatted!R1874</f>
        <v>0</v>
      </c>
    </row>
    <row r="1875" spans="1:5" ht="12.75" x14ac:dyDescent="0.2">
      <c r="A1875" s="6">
        <v>1874</v>
      </c>
      <c r="B1875" s="6">
        <f>Formatted!E1875/Formatted!R1875</f>
        <v>8759.5039421118363</v>
      </c>
      <c r="C1875" s="6">
        <f>Formatted!I1875/Formatted!R1875</f>
        <v>8.9543191390757445E-3</v>
      </c>
      <c r="D1875" s="6">
        <f>Formatted!J1875/Formatted!R1875</f>
        <v>0</v>
      </c>
      <c r="E1875" s="6">
        <f>Formatted!U1875/Formatted!R1875</f>
        <v>0</v>
      </c>
    </row>
    <row r="1876" spans="1:5" ht="12.75" x14ac:dyDescent="0.2">
      <c r="A1876" s="6">
        <v>1875</v>
      </c>
      <c r="B1876" s="6">
        <f>Formatted!E1876/Formatted!R1876</f>
        <v>8659.7077133299517</v>
      </c>
      <c r="C1876" s="6">
        <f>Formatted!I1876/Formatted!R1876</f>
        <v>8.7973466655566351E-3</v>
      </c>
      <c r="D1876" s="6">
        <f>Formatted!J1876/Formatted!R1876</f>
        <v>2.1281850256059311E-2</v>
      </c>
      <c r="E1876" s="6">
        <f>Formatted!U1876/Formatted!R1876</f>
        <v>337.68278226053837</v>
      </c>
    </row>
    <row r="1877" spans="1:5" ht="12.75" x14ac:dyDescent="0.2">
      <c r="A1877" s="6">
        <v>1876</v>
      </c>
      <c r="B1877" s="6">
        <f>Formatted!E1877/Formatted!R1877</f>
        <v>9408.2297855540619</v>
      </c>
      <c r="C1877" s="6">
        <f>Formatted!I1877/Formatted!R1877</f>
        <v>7.687398918963766E-3</v>
      </c>
      <c r="D1877" s="6">
        <f>Formatted!J1877/Formatted!R1877</f>
        <v>1.8861400278037257E-2</v>
      </c>
      <c r="E1877" s="6">
        <f>Formatted!U1877/Formatted!R1877</f>
        <v>182.25710258991938</v>
      </c>
    </row>
    <row r="1878" spans="1:5" ht="12.75" x14ac:dyDescent="0.2">
      <c r="A1878" s="6">
        <v>1877</v>
      </c>
      <c r="B1878" s="6">
        <f>Formatted!E1878/Formatted!R1878</f>
        <v>10864.444410979531</v>
      </c>
      <c r="C1878" s="6">
        <f>Formatted!I1878/Formatted!R1878</f>
        <v>6.4631279423400861E-3</v>
      </c>
      <c r="D1878" s="6">
        <f>Formatted!J1878/Formatted!R1878</f>
        <v>1.7544190078950115E-2</v>
      </c>
      <c r="E1878" s="6">
        <f>Formatted!U1878/Formatted!R1878</f>
        <v>185.74424653211338</v>
      </c>
    </row>
    <row r="1879" spans="1:5" ht="12.75" x14ac:dyDescent="0.2">
      <c r="A1879" s="6">
        <v>1878</v>
      </c>
      <c r="B1879" s="6">
        <f>Formatted!E1879/Formatted!R1879</f>
        <v>13284.694610184735</v>
      </c>
      <c r="C1879" s="6">
        <f>Formatted!I1879/Formatted!R1879</f>
        <v>5.8367196816436345E-3</v>
      </c>
      <c r="D1879" s="6">
        <f>Formatted!J1879/Formatted!R1879</f>
        <v>1.5939000894570274E-2</v>
      </c>
      <c r="E1879" s="6">
        <f>Formatted!U1879/Formatted!R1879</f>
        <v>368.04274366691675</v>
      </c>
    </row>
    <row r="1880" spans="1:5" ht="12.75" x14ac:dyDescent="0.2">
      <c r="A1880" s="6">
        <v>1879</v>
      </c>
      <c r="B1880" s="6">
        <f>Formatted!E1880/Formatted!R1880</f>
        <v>14858.937055493125</v>
      </c>
      <c r="C1880" s="6">
        <f>Formatted!I1880/Formatted!R1880</f>
        <v>6.2357874464132341E-3</v>
      </c>
      <c r="D1880" s="6">
        <f>Formatted!J1880/Formatted!R1880</f>
        <v>1.705581316301602E-2</v>
      </c>
      <c r="E1880" s="6">
        <f>Formatted!U1880/Formatted!R1880</f>
        <v>511.54945369561079</v>
      </c>
    </row>
    <row r="1881" spans="1:5" ht="12.75" x14ac:dyDescent="0.2">
      <c r="A1881" s="6">
        <v>1880</v>
      </c>
      <c r="B1881" s="6">
        <f>Formatted!E1881/Formatted!R1881</f>
        <v>16052.092745287553</v>
      </c>
      <c r="C1881" s="6">
        <f>Formatted!I1881/Formatted!R1881</f>
        <v>5.6159172551662273E-3</v>
      </c>
      <c r="D1881" s="6">
        <f>Formatted!J1881/Formatted!R1881</f>
        <v>1.5343716979378925E-2</v>
      </c>
      <c r="E1881" s="6">
        <f>Formatted!U1881/Formatted!R1881</f>
        <v>811.51817914938113</v>
      </c>
    </row>
    <row r="1882" spans="1:5" ht="12.75" x14ac:dyDescent="0.2">
      <c r="A1882" s="6">
        <v>1881</v>
      </c>
      <c r="B1882" s="6">
        <f>Formatted!E1882/Formatted!R1882</f>
        <v>19722.101930042823</v>
      </c>
      <c r="C1882" s="6">
        <f>Formatted!I1882/Formatted!R1882</f>
        <v>5.4503545768437188E-3</v>
      </c>
      <c r="D1882" s="6">
        <f>Formatted!J1882/Formatted!R1882</f>
        <v>1.5012843260339559E-2</v>
      </c>
      <c r="E1882" s="6">
        <f>Formatted!U1882/Formatted!R1882</f>
        <v>607.0235411352603</v>
      </c>
    </row>
    <row r="1883" spans="1:5" ht="12.75" x14ac:dyDescent="0.2">
      <c r="A1883" s="6">
        <v>1882</v>
      </c>
      <c r="B1883" s="6">
        <f>Formatted!E1883/Formatted!R1883</f>
        <v>16009.62816798914</v>
      </c>
      <c r="C1883" s="6">
        <f>Formatted!I1883/Formatted!R1883</f>
        <v>4.5297918095264754E-3</v>
      </c>
      <c r="D1883" s="6">
        <f>Formatted!J1883/Formatted!R1883</f>
        <v>1.2213293775743921E-2</v>
      </c>
      <c r="E1883" s="6">
        <f>Formatted!U1883/Formatted!R1883</f>
        <v>795.33145807968424</v>
      </c>
    </row>
    <row r="1884" spans="1:5" ht="12.75" x14ac:dyDescent="0.2">
      <c r="A1884" s="6">
        <v>1883</v>
      </c>
      <c r="B1884" s="6">
        <f>Formatted!E1884/Formatted!R1884</f>
        <v>19333.499080484842</v>
      </c>
      <c r="C1884" s="6">
        <f>Formatted!I1884/Formatted!R1884</f>
        <v>4.2905326716507477E-3</v>
      </c>
      <c r="D1884" s="6">
        <f>Formatted!J1884/Formatted!R1884</f>
        <v>1.1974553006382952E-2</v>
      </c>
      <c r="E1884" s="6">
        <f>Formatted!U1884/Formatted!R1884</f>
        <v>809.87917590281484</v>
      </c>
    </row>
    <row r="1885" spans="1:5" ht="12.75" x14ac:dyDescent="0.2">
      <c r="A1885" s="6">
        <v>1884</v>
      </c>
      <c r="B1885" s="6">
        <f>Formatted!E1885/Formatted!R1885</f>
        <v>24133.944400002765</v>
      </c>
      <c r="C1885" s="6">
        <f>Formatted!I1885/Formatted!R1885</f>
        <v>3.8418718027926793E-3</v>
      </c>
      <c r="D1885" s="6">
        <f>Formatted!J1885/Formatted!R1885</f>
        <v>1.0705889777466301E-2</v>
      </c>
      <c r="E1885" s="6">
        <f>Formatted!U1885/Formatted!R1885</f>
        <v>655.65082980425427</v>
      </c>
    </row>
    <row r="1886" spans="1:5" ht="12.75" x14ac:dyDescent="0.2">
      <c r="A1886" s="6">
        <v>1885</v>
      </c>
      <c r="B1886" s="6">
        <f>Formatted!E1886/Formatted!R1886</f>
        <v>25947.531193156923</v>
      </c>
      <c r="C1886" s="6">
        <f>Formatted!I1886/Formatted!R1886</f>
        <v>3.5819258830335492E-3</v>
      </c>
      <c r="D1886" s="6">
        <f>Formatted!J1886/Formatted!R1886</f>
        <v>1.0496907595149933E-2</v>
      </c>
      <c r="E1886" s="6">
        <f>Formatted!U1886/Formatted!R1886</f>
        <v>635.82056681215317</v>
      </c>
    </row>
    <row r="1887" spans="1:5" ht="12.75" x14ac:dyDescent="0.2">
      <c r="A1887" s="6">
        <v>1886</v>
      </c>
      <c r="B1887" s="6">
        <f>Formatted!E1887/Formatted!R1887</f>
        <v>1180.480689818369</v>
      </c>
      <c r="C1887" s="6">
        <f>Formatted!I1887/Formatted!R1887</f>
        <v>0</v>
      </c>
      <c r="D1887" s="6">
        <f>Formatted!J1887/Formatted!R1887</f>
        <v>0</v>
      </c>
      <c r="E1887" s="6">
        <f>Formatted!U1887/Formatted!R1887</f>
        <v>40.864424909878366</v>
      </c>
    </row>
    <row r="1888" spans="1:5" ht="12.75" x14ac:dyDescent="0.2">
      <c r="A1888" s="6">
        <v>1887</v>
      </c>
      <c r="B1888" s="6">
        <f>Formatted!E1888/Formatted!R1888</f>
        <v>1263.3886592550475</v>
      </c>
      <c r="C1888" s="6">
        <f>Formatted!I1888/Formatted!R1888</f>
        <v>1.1966959551604863E-3</v>
      </c>
      <c r="D1888" s="6">
        <f>Formatted!J1888/Formatted!R1888</f>
        <v>0</v>
      </c>
      <c r="E1888" s="6">
        <f>Formatted!U1888/Formatted!R1888</f>
        <v>40.11739667554918</v>
      </c>
    </row>
    <row r="1889" spans="1:5" ht="12.75" x14ac:dyDescent="0.2">
      <c r="A1889" s="6">
        <v>1888</v>
      </c>
      <c r="B1889" s="6">
        <f>Formatted!E1889/Formatted!R1889</f>
        <v>1269.9417677630336</v>
      </c>
      <c r="C1889" s="6">
        <f>Formatted!I1889/Formatted!R1889</f>
        <v>1.2738695342000047E-3</v>
      </c>
      <c r="D1889" s="6">
        <f>Formatted!J1889/Formatted!R1889</f>
        <v>3.6399046383702757E-3</v>
      </c>
      <c r="E1889" s="6">
        <f>Formatted!U1889/Formatted!R1889</f>
        <v>44.719887569495292</v>
      </c>
    </row>
    <row r="1890" spans="1:5" ht="12.75" x14ac:dyDescent="0.2">
      <c r="A1890" s="6">
        <v>1889</v>
      </c>
      <c r="B1890" s="6">
        <f>Formatted!E1890/Formatted!R1890</f>
        <v>1261.853627221265</v>
      </c>
      <c r="C1890" s="6">
        <f>Formatted!I1890/Formatted!R1890</f>
        <v>1.2274491695106551E-3</v>
      </c>
      <c r="D1890" s="6">
        <f>Formatted!J1890/Formatted!R1890</f>
        <v>3.5906053226885419E-3</v>
      </c>
      <c r="E1890" s="6">
        <f>Formatted!U1890/Formatted!R1890</f>
        <v>42.431483559592188</v>
      </c>
    </row>
    <row r="1891" spans="1:5" ht="12.75" x14ac:dyDescent="0.2">
      <c r="A1891" s="6">
        <v>1890</v>
      </c>
      <c r="B1891" s="6">
        <f>Formatted!E1891/Formatted!R1891</f>
        <v>1419.2641809136585</v>
      </c>
      <c r="C1891" s="6">
        <f>Formatted!I1891/Formatted!R1891</f>
        <v>1.3041403230547705E-3</v>
      </c>
      <c r="D1891" s="6">
        <f>Formatted!J1891/Formatted!R1891</f>
        <v>3.8300494478053083E-3</v>
      </c>
      <c r="E1891" s="6">
        <f>Formatted!U1891/Formatted!R1891</f>
        <v>38.922806796012587</v>
      </c>
    </row>
    <row r="1892" spans="1:5" ht="12.75" x14ac:dyDescent="0.2">
      <c r="A1892" s="6">
        <v>1891</v>
      </c>
      <c r="B1892" s="6">
        <f>Formatted!E1892/Formatted!R1892</f>
        <v>1588.5056715703493</v>
      </c>
      <c r="C1892" s="6">
        <f>Formatted!I1892/Formatted!R1892</f>
        <v>1.255162622079468E-3</v>
      </c>
      <c r="D1892" s="6">
        <f>Formatted!J1892/Formatted!R1892</f>
        <v>3.1611074956541581E-3</v>
      </c>
      <c r="E1892" s="6">
        <f>Formatted!U1892/Formatted!R1892</f>
        <v>32.145549765136579</v>
      </c>
    </row>
    <row r="1893" spans="1:5" ht="12.75" x14ac:dyDescent="0.2">
      <c r="A1893" s="6">
        <v>1892</v>
      </c>
      <c r="B1893" s="6">
        <f>Formatted!E1893/Formatted!R1893</f>
        <v>1772.5603305072279</v>
      </c>
      <c r="C1893" s="6">
        <f>Formatted!I1893/Formatted!R1893</f>
        <v>1.1502312640196068E-3</v>
      </c>
      <c r="D1893" s="6">
        <f>Formatted!J1893/Formatted!R1893</f>
        <v>2.849787029071231E-3</v>
      </c>
      <c r="E1893" s="6">
        <f>Formatted!U1893/Formatted!R1893</f>
        <v>31.108889942277855</v>
      </c>
    </row>
    <row r="1894" spans="1:5" ht="12.75" x14ac:dyDescent="0.2">
      <c r="A1894" s="6">
        <v>1893</v>
      </c>
      <c r="B1894" s="6">
        <f>Formatted!E1894/Formatted!R1894</f>
        <v>2065.5396321555882</v>
      </c>
      <c r="C1894" s="6">
        <f>Formatted!I1894/Formatted!R1894</f>
        <v>1.0629054237571119E-3</v>
      </c>
      <c r="D1894" s="6">
        <f>Formatted!J1894/Formatted!R1894</f>
        <v>2.588454849293844E-3</v>
      </c>
      <c r="E1894" s="6">
        <f>Formatted!U1894/Formatted!R1894</f>
        <v>36.295827763926006</v>
      </c>
    </row>
    <row r="1895" spans="1:5" ht="12.75" x14ac:dyDescent="0.2">
      <c r="A1895" s="6">
        <v>1894</v>
      </c>
      <c r="B1895" s="6">
        <f>Formatted!E1895/Formatted!R1895</f>
        <v>1985.8888625392558</v>
      </c>
      <c r="C1895" s="6">
        <f>Formatted!I1895/Formatted!R1895</f>
        <v>8.8159592207944382E-4</v>
      </c>
      <c r="D1895" s="6">
        <f>Formatted!J1895/Formatted!R1895</f>
        <v>2.5120839144451386E-3</v>
      </c>
      <c r="E1895" s="6">
        <f>Formatted!U1895/Formatted!R1895</f>
        <v>44.824412161256213</v>
      </c>
    </row>
    <row r="1896" spans="1:5" ht="12.75" x14ac:dyDescent="0.2">
      <c r="A1896" s="6">
        <v>1895</v>
      </c>
      <c r="B1896" s="6">
        <f>Formatted!E1896/Formatted!R1896</f>
        <v>1921.1619539048627</v>
      </c>
      <c r="C1896" s="6">
        <f>Formatted!I1896/Formatted!R1896</f>
        <v>7.8658031130949668E-4</v>
      </c>
      <c r="D1896" s="6">
        <f>Formatted!J1896/Formatted!R1896</f>
        <v>2.5811702097411193E-3</v>
      </c>
      <c r="E1896" s="6">
        <f>Formatted!U1896/Formatted!R1896</f>
        <v>46.596669593381293</v>
      </c>
    </row>
    <row r="1897" spans="1:5" ht="12.75" x14ac:dyDescent="0.2">
      <c r="A1897" s="6">
        <v>1896</v>
      </c>
      <c r="B1897" s="6">
        <f>Formatted!E1897/Formatted!R1897</f>
        <v>1876.4532761346063</v>
      </c>
      <c r="C1897" s="6">
        <f>Formatted!I1897/Formatted!R1897</f>
        <v>7.7719195415222294E-4</v>
      </c>
      <c r="D1897" s="6">
        <f>Formatted!J1897/Formatted!R1897</f>
        <v>1.8143612348263546E-3</v>
      </c>
      <c r="E1897" s="6">
        <f>Formatted!U1897/Formatted!R1897</f>
        <v>74.212891708111869</v>
      </c>
    </row>
    <row r="1898" spans="1:5" ht="12.75" x14ac:dyDescent="0.2">
      <c r="A1898" s="6">
        <v>1897</v>
      </c>
      <c r="B1898" s="6">
        <f>Formatted!E1898/Formatted!R1898</f>
        <v>1839.7961069546786</v>
      </c>
      <c r="C1898" s="6">
        <f>Formatted!I1898/Formatted!R1898</f>
        <v>7.1205858787826571E-4</v>
      </c>
      <c r="D1898" s="6">
        <f>Formatted!J1898/Formatted!R1898</f>
        <v>2.2214151597537454E-3</v>
      </c>
      <c r="E1898" s="6">
        <f>Formatted!U1898/Formatted!R1898</f>
        <v>0</v>
      </c>
    </row>
    <row r="1899" spans="1:5" ht="12.75" x14ac:dyDescent="0.2">
      <c r="A1899" s="6">
        <v>1898</v>
      </c>
      <c r="B1899" s="6">
        <f>Formatted!E1899/Formatted!R1899</f>
        <v>1803.8549858401534</v>
      </c>
      <c r="C1899" s="6">
        <f>Formatted!I1899/Formatted!R1899</f>
        <v>7.0381808251292655E-4</v>
      </c>
      <c r="D1899" s="6">
        <f>Formatted!J1899/Formatted!R1899</f>
        <v>2.279004470416738E-3</v>
      </c>
      <c r="E1899" s="6">
        <f>Formatted!U1899/Formatted!R1899</f>
        <v>0</v>
      </c>
    </row>
    <row r="1900" spans="1:5" ht="12.75" x14ac:dyDescent="0.2">
      <c r="A1900" s="6">
        <v>1899</v>
      </c>
      <c r="B1900" s="6">
        <f>Formatted!E1900/Formatted!R1900</f>
        <v>34364.806208927446</v>
      </c>
      <c r="C1900" s="6">
        <f>Formatted!I1900/Formatted!R1900</f>
        <v>0</v>
      </c>
      <c r="D1900" s="6">
        <f>Formatted!J1900/Formatted!R1900</f>
        <v>0</v>
      </c>
      <c r="E1900" s="6">
        <f>Formatted!U1900/Formatted!R1900</f>
        <v>997.57067254569199</v>
      </c>
    </row>
    <row r="1901" spans="1:5" ht="12.75" x14ac:dyDescent="0.2">
      <c r="A1901" s="6">
        <v>1900</v>
      </c>
      <c r="B1901" s="6">
        <f>Formatted!E1901/Formatted!R1901</f>
        <v>32885.242635621296</v>
      </c>
      <c r="C1901" s="6">
        <f>Formatted!I1901/Formatted!R1901</f>
        <v>2.1106578836462647E-2</v>
      </c>
      <c r="D1901" s="6">
        <f>Formatted!J1901/Formatted!R1901</f>
        <v>0</v>
      </c>
      <c r="E1901" s="6">
        <f>Formatted!U1901/Formatted!R1901</f>
        <v>1060.3096193485273</v>
      </c>
    </row>
    <row r="1902" spans="1:5" ht="12.75" x14ac:dyDescent="0.2">
      <c r="A1902" s="6">
        <v>1901</v>
      </c>
      <c r="B1902" s="6">
        <f>Formatted!E1902/Formatted!R1902</f>
        <v>34119.434771240049</v>
      </c>
      <c r="C1902" s="6">
        <f>Formatted!I1902/Formatted!R1902</f>
        <v>1.9571838314822506E-2</v>
      </c>
      <c r="D1902" s="6">
        <f>Formatted!J1902/Formatted!R1902</f>
        <v>5.1984680994141073E-2</v>
      </c>
      <c r="E1902" s="6">
        <f>Formatted!U1902/Formatted!R1902</f>
        <v>1132.4550577254311</v>
      </c>
    </row>
    <row r="1903" spans="1:5" ht="12.75" x14ac:dyDescent="0.2">
      <c r="A1903" s="6">
        <v>1902</v>
      </c>
      <c r="B1903" s="6">
        <f>Formatted!E1903/Formatted!R1903</f>
        <v>36803.399209439238</v>
      </c>
      <c r="C1903" s="6">
        <f>Formatted!I1903/Formatted!R1903</f>
        <v>1.8007547071250789E-2</v>
      </c>
      <c r="D1903" s="6">
        <f>Formatted!J1903/Formatted!R1903</f>
        <v>4.8260534824622899E-2</v>
      </c>
      <c r="E1903" s="6">
        <f>Formatted!U1903/Formatted!R1903</f>
        <v>1174.1471554237228</v>
      </c>
    </row>
    <row r="1904" spans="1:5" ht="12.75" x14ac:dyDescent="0.2">
      <c r="A1904" s="6">
        <v>1903</v>
      </c>
      <c r="B1904" s="6">
        <f>Formatted!E1904/Formatted!R1904</f>
        <v>40451.990866596439</v>
      </c>
      <c r="C1904" s="6">
        <f>Formatted!I1904/Formatted!R1904</f>
        <v>1.5947650750630423E-2</v>
      </c>
      <c r="D1904" s="6">
        <f>Formatted!J1904/Formatted!R1904</f>
        <v>4.344079167826017E-2</v>
      </c>
      <c r="E1904" s="6">
        <f>Formatted!U1904/Formatted!R1904</f>
        <v>1222.3061024014817</v>
      </c>
    </row>
    <row r="1905" spans="1:5" ht="12.75" x14ac:dyDescent="0.2">
      <c r="A1905" s="6">
        <v>1904</v>
      </c>
      <c r="B1905" s="6">
        <f>Formatted!E1905/Formatted!R1905</f>
        <v>43626.200112174774</v>
      </c>
      <c r="C1905" s="6">
        <f>Formatted!I1905/Formatted!R1905</f>
        <v>1.2527468236631402E-2</v>
      </c>
      <c r="D1905" s="6">
        <f>Formatted!J1905/Formatted!R1905</f>
        <v>3.3600610091921126E-2</v>
      </c>
      <c r="E1905" s="6">
        <f>Formatted!U1905/Formatted!R1905</f>
        <v>1491.0037231707909</v>
      </c>
    </row>
    <row r="1906" spans="1:5" ht="12.75" x14ac:dyDescent="0.2">
      <c r="A1906" s="6">
        <v>1905</v>
      </c>
      <c r="B1906" s="6">
        <f>Formatted!E1906/Formatted!R1906</f>
        <v>45532.49327934246</v>
      </c>
      <c r="C1906" s="6">
        <f>Formatted!I1906/Formatted!R1906</f>
        <v>9.4164067520175303E-3</v>
      </c>
      <c r="D1906" s="6">
        <f>Formatted!J1906/Formatted!R1906</f>
        <v>2.5406926148552014E-2</v>
      </c>
      <c r="E1906" s="6">
        <f>Formatted!U1906/Formatted!R1906</f>
        <v>1810.4293611565581</v>
      </c>
    </row>
    <row r="1907" spans="1:5" ht="12.75" x14ac:dyDescent="0.2">
      <c r="A1907" s="6">
        <v>1906</v>
      </c>
      <c r="B1907" s="6">
        <f>Formatted!E1907/Formatted!R1907</f>
        <v>44503.114959308114</v>
      </c>
      <c r="C1907" s="6">
        <f>Formatted!I1907/Formatted!R1907</f>
        <v>7.4570316387823606E-3</v>
      </c>
      <c r="D1907" s="6">
        <f>Formatted!J1907/Formatted!R1907</f>
        <v>2.0034853873677046E-2</v>
      </c>
      <c r="E1907" s="6">
        <f>Formatted!U1907/Formatted!R1907</f>
        <v>1944.5101354119392</v>
      </c>
    </row>
    <row r="1908" spans="1:5" ht="12.75" x14ac:dyDescent="0.2">
      <c r="A1908" s="6">
        <v>1907</v>
      </c>
      <c r="B1908" s="6">
        <f>Formatted!E1908/Formatted!R1908</f>
        <v>46332.830046031297</v>
      </c>
      <c r="C1908" s="6">
        <f>Formatted!I1908/Formatted!R1908</f>
        <v>6.2233080611034421E-3</v>
      </c>
      <c r="D1908" s="6">
        <f>Formatted!J1908/Formatted!R1908</f>
        <v>1.6656431769024222E-2</v>
      </c>
      <c r="E1908" s="6">
        <f>Formatted!U1908/Formatted!R1908</f>
        <v>1954.5099861957583</v>
      </c>
    </row>
    <row r="1909" spans="1:5" ht="12.75" x14ac:dyDescent="0.2">
      <c r="A1909" s="6">
        <v>1908</v>
      </c>
      <c r="B1909" s="6">
        <f>Formatted!E1909/Formatted!R1909</f>
        <v>33038.282040428749</v>
      </c>
      <c r="C1909" s="6">
        <f>Formatted!I1909/Formatted!R1909</f>
        <v>5.2070923733522805E-3</v>
      </c>
      <c r="D1909" s="6">
        <f>Formatted!J1909/Formatted!R1909</f>
        <v>1.3842651489268583E-2</v>
      </c>
      <c r="E1909" s="6">
        <f>Formatted!U1909/Formatted!R1909</f>
        <v>1340.5768794992796</v>
      </c>
    </row>
    <row r="1910" spans="1:5" ht="12.75" x14ac:dyDescent="0.2">
      <c r="A1910" s="6">
        <v>1909</v>
      </c>
      <c r="B1910" s="6">
        <f>Formatted!E1910/Formatted!R1910</f>
        <v>33998.54789477319</v>
      </c>
      <c r="C1910" s="6">
        <f>Formatted!I1910/Formatted!R1910</f>
        <v>4.8069445173313814E-3</v>
      </c>
      <c r="D1910" s="6">
        <f>Formatted!J1910/Formatted!R1910</f>
        <v>1.0034191640692922E-2</v>
      </c>
      <c r="E1910" s="6">
        <f>Formatted!U1910/Formatted!R1910</f>
        <v>1399.9820174927859</v>
      </c>
    </row>
    <row r="1911" spans="1:5" ht="12.75" x14ac:dyDescent="0.2">
      <c r="A1911" s="6">
        <v>1910</v>
      </c>
      <c r="B1911" s="6">
        <f>Formatted!E1911/Formatted!R1911</f>
        <v>39103.220850509621</v>
      </c>
      <c r="C1911" s="6">
        <f>Formatted!I1911/Formatted!R1911</f>
        <v>4.1865095904850772E-3</v>
      </c>
      <c r="D1911" s="6">
        <f>Formatted!J1911/Formatted!R1911</f>
        <v>1.1362902987261985E-2</v>
      </c>
      <c r="E1911" s="6">
        <f>Formatted!U1911/Formatted!R1911</f>
        <v>0</v>
      </c>
    </row>
    <row r="1912" spans="1:5" ht="12.75" x14ac:dyDescent="0.2">
      <c r="A1912" s="6">
        <v>1911</v>
      </c>
      <c r="B1912" s="6">
        <f>Formatted!E1912/Formatted!R1912</f>
        <v>41713.508365676695</v>
      </c>
      <c r="C1912" s="6">
        <f>Formatted!I1912/Formatted!R1912</f>
        <v>3.6873003332409627E-3</v>
      </c>
      <c r="D1912" s="6">
        <f>Formatted!J1912/Formatted!R1912</f>
        <v>1.2227489397545052E-2</v>
      </c>
      <c r="E1912" s="6">
        <f>Formatted!U1912/Formatted!R1912</f>
        <v>0</v>
      </c>
    </row>
    <row r="1913" spans="1:5" ht="12.75" x14ac:dyDescent="0.2">
      <c r="A1913" s="6">
        <v>1912</v>
      </c>
      <c r="B1913" s="6">
        <f>Formatted!E1913/Formatted!R1913</f>
        <v>549.93990168204527</v>
      </c>
      <c r="C1913" s="6">
        <f>Formatted!I1913/Formatted!R1913</f>
        <v>0</v>
      </c>
      <c r="D1913" s="6">
        <f>Formatted!J1913/Formatted!R1913</f>
        <v>0</v>
      </c>
      <c r="E1913" s="6">
        <f>Formatted!U1913/Formatted!R1913</f>
        <v>7.2478089217331938</v>
      </c>
    </row>
    <row r="1914" spans="1:5" ht="12.75" x14ac:dyDescent="0.2">
      <c r="A1914" s="6">
        <v>1913</v>
      </c>
      <c r="B1914" s="6">
        <f>Formatted!E1914/Formatted!R1914</f>
        <v>546.53622722676096</v>
      </c>
      <c r="C1914" s="6">
        <f>Formatted!I1914/Formatted!R1914</f>
        <v>4.0266247527938039E-4</v>
      </c>
      <c r="D1914" s="6">
        <f>Formatted!J1914/Formatted!R1914</f>
        <v>0</v>
      </c>
      <c r="E1914" s="6">
        <f>Formatted!U1914/Formatted!R1914</f>
        <v>7.542988517630266</v>
      </c>
    </row>
    <row r="1915" spans="1:5" ht="12.75" x14ac:dyDescent="0.2">
      <c r="A1915" s="6">
        <v>1914</v>
      </c>
      <c r="B1915" s="6">
        <f>Formatted!E1915/Formatted!R1915</f>
        <v>576.42386368267319</v>
      </c>
      <c r="C1915" s="6">
        <f>Formatted!I1915/Formatted!R1915</f>
        <v>4.5064790878886327E-4</v>
      </c>
      <c r="D1915" s="6">
        <f>Formatted!J1915/Formatted!R1915</f>
        <v>1.1779375721117512E-3</v>
      </c>
      <c r="E1915" s="6">
        <f>Formatted!U1915/Formatted!R1915</f>
        <v>7.2772090534086766</v>
      </c>
    </row>
    <row r="1916" spans="1:5" ht="12.75" x14ac:dyDescent="0.2">
      <c r="A1916" s="6">
        <v>1915</v>
      </c>
      <c r="B1916" s="6">
        <f>Formatted!E1916/Formatted!R1916</f>
        <v>617.24119339630101</v>
      </c>
      <c r="C1916" s="6">
        <f>Formatted!I1916/Formatted!R1916</f>
        <v>4.0689038790112163E-4</v>
      </c>
      <c r="D1916" s="6">
        <f>Formatted!J1916/Formatted!R1916</f>
        <v>1.2084078521669324E-3</v>
      </c>
      <c r="E1916" s="6">
        <f>Formatted!U1916/Formatted!R1916</f>
        <v>7.0225801106066852</v>
      </c>
    </row>
    <row r="1917" spans="1:5" ht="12.75" x14ac:dyDescent="0.2">
      <c r="A1917" s="6">
        <v>1916</v>
      </c>
      <c r="B1917" s="6">
        <f>Formatted!E1917/Formatted!R1917</f>
        <v>707.37347318288118</v>
      </c>
      <c r="C1917" s="6">
        <f>Formatted!I1917/Formatted!R1917</f>
        <v>3.6751704100242009E-4</v>
      </c>
      <c r="D1917" s="6">
        <f>Formatted!J1917/Formatted!R1917</f>
        <v>1.1322767660295148E-3</v>
      </c>
      <c r="E1917" s="6">
        <f>Formatted!U1917/Formatted!R1917</f>
        <v>9.3306906913766472</v>
      </c>
    </row>
    <row r="1918" spans="1:5" ht="12.75" x14ac:dyDescent="0.2">
      <c r="A1918" s="6">
        <v>1917</v>
      </c>
      <c r="B1918" s="6">
        <f>Formatted!E1918/Formatted!R1918</f>
        <v>831.88028974271219</v>
      </c>
      <c r="C1918" s="6">
        <f>Formatted!I1918/Formatted!R1918</f>
        <v>3.4826802695437622E-4</v>
      </c>
      <c r="D1918" s="6">
        <f>Formatted!J1918/Formatted!R1918</f>
        <v>1.0780717709200766E-3</v>
      </c>
      <c r="E1918" s="6">
        <f>Formatted!U1918/Formatted!R1918</f>
        <v>11.122332198143752</v>
      </c>
    </row>
    <row r="1919" spans="1:5" ht="12.75" x14ac:dyDescent="0.2">
      <c r="A1919" s="6">
        <v>1918</v>
      </c>
      <c r="B1919" s="6">
        <f>Formatted!E1919/Formatted!R1919</f>
        <v>923.53064721542466</v>
      </c>
      <c r="C1919" s="6">
        <f>Formatted!I1919/Formatted!R1919</f>
        <v>3.4140439655683935E-4</v>
      </c>
      <c r="D1919" s="6">
        <f>Formatted!J1919/Formatted!R1919</f>
        <v>1.0064992671953547E-3</v>
      </c>
      <c r="E1919" s="6">
        <f>Formatted!U1919/Formatted!R1919</f>
        <v>10.889706439649682</v>
      </c>
    </row>
    <row r="1920" spans="1:5" ht="12.75" x14ac:dyDescent="0.2">
      <c r="A1920" s="6">
        <v>1919</v>
      </c>
      <c r="B1920" s="6">
        <f>Formatted!E1920/Formatted!R1920</f>
        <v>1210.1538343441996</v>
      </c>
      <c r="C1920" s="6">
        <f>Formatted!I1920/Formatted!R1920</f>
        <v>3.1106362041797246E-4</v>
      </c>
      <c r="D1920" s="6">
        <f>Formatted!J1920/Formatted!R1920</f>
        <v>9.4626790220941567E-4</v>
      </c>
      <c r="E1920" s="6">
        <f>Formatted!U1920/Formatted!R1920</f>
        <v>11.660754931437122</v>
      </c>
    </row>
    <row r="1921" spans="1:5" ht="12.75" x14ac:dyDescent="0.2">
      <c r="A1921" s="6">
        <v>1920</v>
      </c>
      <c r="B1921" s="6">
        <f>Formatted!E1921/Formatted!R1921</f>
        <v>1400.5623023510739</v>
      </c>
      <c r="C1921" s="6">
        <f>Formatted!I1921/Formatted!R1921</f>
        <v>2.850222205368877E-4</v>
      </c>
      <c r="D1921" s="6">
        <f>Formatted!J1921/Formatted!R1921</f>
        <v>8.6994900516601623E-4</v>
      </c>
      <c r="E1921" s="6">
        <f>Formatted!U1921/Formatted!R1921</f>
        <v>11.334540292931518</v>
      </c>
    </row>
    <row r="1922" spans="1:5" ht="12.75" x14ac:dyDescent="0.2">
      <c r="A1922" s="6">
        <v>1921</v>
      </c>
      <c r="B1922" s="6">
        <f>Formatted!E1922/Formatted!R1922</f>
        <v>1252.3251396728465</v>
      </c>
      <c r="C1922" s="6">
        <f>Formatted!I1922/Formatted!R1922</f>
        <v>2.5493007641829313E-4</v>
      </c>
      <c r="D1922" s="6">
        <f>Formatted!J1922/Formatted!R1922</f>
        <v>7.7846567362247453E-4</v>
      </c>
      <c r="E1922" s="6">
        <f>Formatted!U1922/Formatted!R1922</f>
        <v>12.460848979683643</v>
      </c>
    </row>
    <row r="1923" spans="1:5" ht="12.75" x14ac:dyDescent="0.2">
      <c r="A1923" s="6">
        <v>1922</v>
      </c>
      <c r="B1923" s="6">
        <f>Formatted!E1923/Formatted!R1923</f>
        <v>1394.5323556974545</v>
      </c>
      <c r="C1923" s="6">
        <f>Formatted!I1923/Formatted!R1923</f>
        <v>2.2404771812231495E-4</v>
      </c>
      <c r="D1923" s="6">
        <f>Formatted!J1923/Formatted!R1923</f>
        <v>6.9252710362356325E-4</v>
      </c>
      <c r="E1923" s="6">
        <f>Formatted!U1923/Formatted!R1923</f>
        <v>11.07059313074968</v>
      </c>
    </row>
    <row r="1924" spans="1:5" ht="12.75" x14ac:dyDescent="0.2">
      <c r="A1924" s="6">
        <v>1923</v>
      </c>
      <c r="B1924" s="6">
        <f>Formatted!E1924/Formatted!R1924</f>
        <v>1253.3058068144437</v>
      </c>
      <c r="C1924" s="6">
        <f>Formatted!I1924/Formatted!R1924</f>
        <v>2.259248824010567E-4</v>
      </c>
      <c r="D1924" s="6">
        <f>Formatted!J1924/Formatted!R1924</f>
        <v>6.9738484117416396E-4</v>
      </c>
      <c r="E1924" s="6">
        <f>Formatted!U1924/Formatted!R1924</f>
        <v>11.0709628982854</v>
      </c>
    </row>
    <row r="1925" spans="1:5" ht="12.75" x14ac:dyDescent="0.2">
      <c r="A1925" s="6">
        <v>1924</v>
      </c>
      <c r="B1925" s="6">
        <f>Formatted!E1925/Formatted!R1925</f>
        <v>1341.2817675145516</v>
      </c>
      <c r="C1925" s="6">
        <f>Formatted!I1925/Formatted!R1925</f>
        <v>1.9901553759203106E-4</v>
      </c>
      <c r="D1925" s="6">
        <f>Formatted!J1925/Formatted!R1925</f>
        <v>6.1373255841789393E-4</v>
      </c>
      <c r="E1925" s="6">
        <f>Formatted!U1925/Formatted!R1925</f>
        <v>0</v>
      </c>
    </row>
    <row r="1926" spans="1:5" ht="12.75" x14ac:dyDescent="0.2">
      <c r="A1926" s="6">
        <v>1925</v>
      </c>
      <c r="B1926" s="6">
        <f>Formatted!E1926/Formatted!R1926</f>
        <v>0</v>
      </c>
      <c r="C1926" s="6">
        <f>Formatted!I1926/Formatted!R1926</f>
        <v>0</v>
      </c>
      <c r="D1926" s="6">
        <f>Formatted!J1926/Formatted!R1926</f>
        <v>0</v>
      </c>
      <c r="E1926" s="6">
        <f>Formatted!U1926/Formatted!R1926</f>
        <v>0</v>
      </c>
    </row>
    <row r="1927" spans="1:5" ht="12.75" x14ac:dyDescent="0.2">
      <c r="A1927" s="6">
        <v>1926</v>
      </c>
      <c r="B1927" s="6">
        <f>Formatted!E1927/Formatted!R1927</f>
        <v>0</v>
      </c>
      <c r="C1927" s="6">
        <f>Formatted!I1927/Formatted!R1927</f>
        <v>0</v>
      </c>
      <c r="D1927" s="6">
        <f>Formatted!J1927/Formatted!R1927</f>
        <v>0</v>
      </c>
      <c r="E1927" s="6">
        <f>Formatted!U1927/Formatted!R1927</f>
        <v>0</v>
      </c>
    </row>
    <row r="1928" spans="1:5" ht="12.75" x14ac:dyDescent="0.2">
      <c r="A1928" s="6">
        <v>1927</v>
      </c>
      <c r="B1928" s="6">
        <f>Formatted!E1928/Formatted!R1928</f>
        <v>0</v>
      </c>
      <c r="C1928" s="6">
        <f>Formatted!I1928/Formatted!R1928</f>
        <v>0</v>
      </c>
      <c r="D1928" s="6">
        <f>Formatted!J1928/Formatted!R1928</f>
        <v>0</v>
      </c>
      <c r="E1928" s="6">
        <f>Formatted!U1928/Formatted!R1928</f>
        <v>0</v>
      </c>
    </row>
    <row r="1929" spans="1:5" ht="12.75" x14ac:dyDescent="0.2">
      <c r="A1929" s="6">
        <v>1928</v>
      </c>
      <c r="B1929" s="6">
        <f>Formatted!E1929/Formatted!R1929</f>
        <v>0</v>
      </c>
      <c r="C1929" s="6">
        <f>Formatted!I1929/Formatted!R1929</f>
        <v>0</v>
      </c>
      <c r="D1929" s="6">
        <f>Formatted!J1929/Formatted!R1929</f>
        <v>0</v>
      </c>
      <c r="E1929" s="6">
        <f>Formatted!U1929/Formatted!R1929</f>
        <v>0</v>
      </c>
    </row>
    <row r="1930" spans="1:5" ht="12.75" x14ac:dyDescent="0.2">
      <c r="A1930" s="6">
        <v>1929</v>
      </c>
      <c r="B1930" s="6">
        <f>Formatted!E1930/Formatted!R1930</f>
        <v>0</v>
      </c>
      <c r="C1930" s="6">
        <f>Formatted!I1930/Formatted!R1930</f>
        <v>0</v>
      </c>
      <c r="D1930" s="6">
        <f>Formatted!J1930/Formatted!R1930</f>
        <v>0</v>
      </c>
      <c r="E1930" s="6">
        <f>Formatted!U1930/Formatted!R1930</f>
        <v>0</v>
      </c>
    </row>
    <row r="1931" spans="1:5" ht="12.75" x14ac:dyDescent="0.2">
      <c r="A1931" s="6">
        <v>1930</v>
      </c>
      <c r="B1931" s="6">
        <f>Formatted!E1931/Formatted!R1931</f>
        <v>0</v>
      </c>
      <c r="C1931" s="6">
        <f>Formatted!I1931/Formatted!R1931</f>
        <v>0</v>
      </c>
      <c r="D1931" s="6">
        <f>Formatted!J1931/Formatted!R1931</f>
        <v>0</v>
      </c>
      <c r="E1931" s="6">
        <f>Formatted!U1931/Formatted!R1931</f>
        <v>0</v>
      </c>
    </row>
    <row r="1932" spans="1:5" ht="12.75" x14ac:dyDescent="0.2">
      <c r="A1932" s="6">
        <v>1931</v>
      </c>
      <c r="B1932" s="6">
        <f>Formatted!E1932/Formatted!R1932</f>
        <v>0</v>
      </c>
      <c r="C1932" s="6">
        <f>Formatted!I1932/Formatted!R1932</f>
        <v>0</v>
      </c>
      <c r="D1932" s="6">
        <f>Formatted!J1932/Formatted!R1932</f>
        <v>0</v>
      </c>
      <c r="E1932" s="6">
        <f>Formatted!U1932/Formatted!R1932</f>
        <v>0</v>
      </c>
    </row>
    <row r="1933" spans="1:5" ht="12.75" x14ac:dyDescent="0.2">
      <c r="A1933" s="6">
        <v>1932</v>
      </c>
      <c r="B1933" s="6">
        <f>Formatted!E1933/Formatted!R1933</f>
        <v>0</v>
      </c>
      <c r="C1933" s="6">
        <f>Formatted!I1933/Formatted!R1933</f>
        <v>0</v>
      </c>
      <c r="D1933" s="6">
        <f>Formatted!J1933/Formatted!R1933</f>
        <v>0</v>
      </c>
      <c r="E1933" s="6">
        <f>Formatted!U1933/Formatted!R1933</f>
        <v>0</v>
      </c>
    </row>
    <row r="1934" spans="1:5" ht="12.75" x14ac:dyDescent="0.2">
      <c r="A1934" s="6">
        <v>1933</v>
      </c>
      <c r="B1934" s="6">
        <f>Formatted!E1934/Formatted!R1934</f>
        <v>0</v>
      </c>
      <c r="C1934" s="6">
        <f>Formatted!I1934/Formatted!R1934</f>
        <v>0</v>
      </c>
      <c r="D1934" s="6">
        <f>Formatted!J1934/Formatted!R1934</f>
        <v>0</v>
      </c>
      <c r="E1934" s="6">
        <f>Formatted!U1934/Formatted!R1934</f>
        <v>0</v>
      </c>
    </row>
    <row r="1935" spans="1:5" ht="12.75" x14ac:dyDescent="0.2">
      <c r="A1935" s="6">
        <v>1934</v>
      </c>
      <c r="B1935" s="6">
        <f>Formatted!E1935/Formatted!R1935</f>
        <v>0</v>
      </c>
      <c r="C1935" s="6">
        <f>Formatted!I1935/Formatted!R1935</f>
        <v>0</v>
      </c>
      <c r="D1935" s="6">
        <f>Formatted!J1935/Formatted!R1935</f>
        <v>0</v>
      </c>
      <c r="E1935" s="6">
        <f>Formatted!U1935/Formatted!R1935</f>
        <v>0</v>
      </c>
    </row>
    <row r="1936" spans="1:5" ht="12.75" x14ac:dyDescent="0.2">
      <c r="A1936" s="6">
        <v>1935</v>
      </c>
      <c r="B1936" s="6">
        <f>Formatted!E1936/Formatted!R1936</f>
        <v>0</v>
      </c>
      <c r="C1936" s="6">
        <f>Formatted!I1936/Formatted!R1936</f>
        <v>0</v>
      </c>
      <c r="D1936" s="6">
        <f>Formatted!J1936/Formatted!R1936</f>
        <v>0</v>
      </c>
      <c r="E1936" s="6">
        <f>Formatted!U1936/Formatted!R1936</f>
        <v>0</v>
      </c>
    </row>
    <row r="1937" spans="1:5" ht="12.75" x14ac:dyDescent="0.2">
      <c r="A1937" s="6">
        <v>1936</v>
      </c>
      <c r="B1937" s="6">
        <f>Formatted!E1937/Formatted!R1937</f>
        <v>0</v>
      </c>
      <c r="C1937" s="6">
        <f>Formatted!I1937/Formatted!R1937</f>
        <v>0</v>
      </c>
      <c r="D1937" s="6">
        <f>Formatted!J1937/Formatted!R1937</f>
        <v>0</v>
      </c>
      <c r="E1937" s="6">
        <f>Formatted!U1937/Formatted!R1937</f>
        <v>0</v>
      </c>
    </row>
    <row r="1938" spans="1:5" ht="12.75" x14ac:dyDescent="0.2">
      <c r="A1938" s="6">
        <v>1937</v>
      </c>
      <c r="B1938" s="6">
        <f>Formatted!E1938/Formatted!R1938</f>
        <v>0</v>
      </c>
      <c r="C1938" s="6">
        <f>Formatted!I1938/Formatted!R1938</f>
        <v>0</v>
      </c>
      <c r="D1938" s="6">
        <f>Formatted!J1938/Formatted!R1938</f>
        <v>0</v>
      </c>
      <c r="E1938" s="6">
        <f>Formatted!U1938/Formatted!R1938</f>
        <v>0</v>
      </c>
    </row>
    <row r="1939" spans="1:5" ht="12.75" x14ac:dyDescent="0.2">
      <c r="A1939" s="6">
        <v>1938</v>
      </c>
      <c r="B1939" s="6">
        <f>Formatted!E1939/Formatted!R1939</f>
        <v>79883.047042238817</v>
      </c>
      <c r="C1939" s="6">
        <f>Formatted!I1939/Formatted!R1939</f>
        <v>6.9796376546755077E-3</v>
      </c>
      <c r="D1939" s="6">
        <f>Formatted!J1939/Formatted!R1939</f>
        <v>0</v>
      </c>
      <c r="E1939" s="6">
        <f>Formatted!U1939/Formatted!R1939</f>
        <v>458.41382551036389</v>
      </c>
    </row>
    <row r="1940" spans="1:5" ht="12.75" x14ac:dyDescent="0.2">
      <c r="A1940" s="6">
        <v>1939</v>
      </c>
      <c r="B1940" s="6">
        <f>Formatted!E1940/Formatted!R1940</f>
        <v>21377.427497038068</v>
      </c>
      <c r="C1940" s="6">
        <f>Formatted!I1940/Formatted!R1940</f>
        <v>6.3301911090506363E-3</v>
      </c>
      <c r="D1940" s="6">
        <f>Formatted!J1940/Formatted!R1940</f>
        <v>0</v>
      </c>
      <c r="E1940" s="6">
        <f>Formatted!U1940/Formatted!R1940</f>
        <v>414.82511718951218</v>
      </c>
    </row>
    <row r="1941" spans="1:5" ht="12.75" x14ac:dyDescent="0.2">
      <c r="A1941" s="6">
        <v>1940</v>
      </c>
      <c r="B1941" s="6">
        <f>Formatted!E1941/Formatted!R1941</f>
        <v>19286.157729220311</v>
      </c>
      <c r="C1941" s="6">
        <f>Formatted!I1941/Formatted!R1941</f>
        <v>6.2342632077103917E-3</v>
      </c>
      <c r="D1941" s="6">
        <f>Formatted!J1941/Formatted!R1941</f>
        <v>1.8984957814710404E-2</v>
      </c>
      <c r="E1941" s="6">
        <f>Formatted!U1941/Formatted!R1941</f>
        <v>432.23383575724887</v>
      </c>
    </row>
    <row r="1942" spans="1:5" ht="12.75" x14ac:dyDescent="0.2">
      <c r="A1942" s="6">
        <v>1941</v>
      </c>
      <c r="B1942" s="6">
        <f>Formatted!E1942/Formatted!R1942</f>
        <v>19803.572685143299</v>
      </c>
      <c r="C1942" s="6">
        <f>Formatted!I1942/Formatted!R1942</f>
        <v>6.1374991203996905E-3</v>
      </c>
      <c r="D1942" s="6">
        <f>Formatted!J1942/Formatted!R1942</f>
        <v>1.9858560270213214E-2</v>
      </c>
      <c r="E1942" s="6">
        <f>Formatted!U1942/Formatted!R1942</f>
        <v>509.41423645666839</v>
      </c>
    </row>
    <row r="1943" spans="1:5" ht="12.75" x14ac:dyDescent="0.2">
      <c r="A1943" s="6">
        <v>1942</v>
      </c>
      <c r="B1943" s="6">
        <f>Formatted!E1943/Formatted!R1943</f>
        <v>23202.201973429255</v>
      </c>
      <c r="C1943" s="6">
        <f>Formatted!I1943/Formatted!R1943</f>
        <v>6.0871746971789698E-3</v>
      </c>
      <c r="D1943" s="6">
        <f>Formatted!J1943/Formatted!R1943</f>
        <v>1.9259069725846359E-2</v>
      </c>
      <c r="E1943" s="6">
        <f>Formatted!U1943/Formatted!R1943</f>
        <v>706.69833162753264</v>
      </c>
    </row>
    <row r="1944" spans="1:5" ht="12.75" x14ac:dyDescent="0.2">
      <c r="A1944" s="6">
        <v>1943</v>
      </c>
      <c r="B1944" s="6">
        <f>Formatted!E1944/Formatted!R1944</f>
        <v>30056.681114793966</v>
      </c>
      <c r="C1944" s="6">
        <f>Formatted!I1944/Formatted!R1944</f>
        <v>5.8179045639084473E-3</v>
      </c>
      <c r="D1944" s="6">
        <f>Formatted!J1944/Formatted!R1944</f>
        <v>1.8496626591091848E-2</v>
      </c>
      <c r="E1944" s="6">
        <f>Formatted!U1944/Formatted!R1944</f>
        <v>767.64665502971343</v>
      </c>
    </row>
    <row r="1945" spans="1:5" ht="12.75" x14ac:dyDescent="0.2">
      <c r="A1945" s="6">
        <v>1944</v>
      </c>
      <c r="B1945" s="6">
        <f>Formatted!E1945/Formatted!R1945</f>
        <v>33529.971639634939</v>
      </c>
      <c r="C1945" s="6">
        <f>Formatted!I1945/Formatted!R1945</f>
        <v>5.5570855014276813E-3</v>
      </c>
      <c r="D1945" s="6">
        <f>Formatted!J1945/Formatted!R1945</f>
        <v>1.7934862957111591E-2</v>
      </c>
      <c r="E1945" s="6">
        <f>Formatted!U1945/Formatted!R1945</f>
        <v>794.57336251503773</v>
      </c>
    </row>
    <row r="1946" spans="1:5" ht="12.75" x14ac:dyDescent="0.2">
      <c r="A1946" s="6">
        <v>1945</v>
      </c>
      <c r="B1946" s="6">
        <f>Formatted!E1946/Formatted!R1946</f>
        <v>35865.870287503123</v>
      </c>
      <c r="C1946" s="6">
        <f>Formatted!I1946/Formatted!R1946</f>
        <v>5.4496437419577866E-3</v>
      </c>
      <c r="D1946" s="6">
        <f>Formatted!J1946/Formatted!R1946</f>
        <v>1.7413672242601163E-2</v>
      </c>
      <c r="E1946" s="6">
        <f>Formatted!U1946/Formatted!R1946</f>
        <v>980.86193320401776</v>
      </c>
    </row>
    <row r="1947" spans="1:5" ht="12.75" x14ac:dyDescent="0.2">
      <c r="A1947" s="6">
        <v>1946</v>
      </c>
      <c r="B1947" s="6">
        <f>Formatted!E1947/Formatted!R1947</f>
        <v>40189.748319936749</v>
      </c>
      <c r="C1947" s="6">
        <f>Formatted!I1947/Formatted!R1947</f>
        <v>5.3035408391845342E-3</v>
      </c>
      <c r="D1947" s="6">
        <f>Formatted!J1947/Formatted!R1947</f>
        <v>1.6412712007981476E-2</v>
      </c>
      <c r="E1947" s="6">
        <f>Formatted!U1947/Formatted!R1947</f>
        <v>1161.8790354460402</v>
      </c>
    </row>
    <row r="1948" spans="1:5" ht="12.75" x14ac:dyDescent="0.2">
      <c r="A1948" s="6">
        <v>1947</v>
      </c>
      <c r="B1948" s="6">
        <f>Formatted!E1948/Formatted!R1948</f>
        <v>48866.617185375049</v>
      </c>
      <c r="C1948" s="6">
        <f>Formatted!I1948/Formatted!R1948</f>
        <v>5.1085899214907086E-3</v>
      </c>
      <c r="D1948" s="6">
        <f>Formatted!J1948/Formatted!R1948</f>
        <v>1.5972745335773589E-2</v>
      </c>
      <c r="E1948" s="6">
        <f>Formatted!U1948/Formatted!R1948</f>
        <v>1009.1878460424955</v>
      </c>
    </row>
    <row r="1949" spans="1:5" ht="12.75" x14ac:dyDescent="0.2">
      <c r="A1949" s="6">
        <v>1948</v>
      </c>
      <c r="B1949" s="6">
        <f>Formatted!E1949/Formatted!R1949</f>
        <v>42075.545348087762</v>
      </c>
      <c r="C1949" s="6">
        <f>Formatted!I1949/Formatted!R1949</f>
        <v>4.9683185214099623E-3</v>
      </c>
      <c r="D1949" s="6">
        <f>Formatted!J1949/Formatted!R1949</f>
        <v>1.5477718570430015E-2</v>
      </c>
      <c r="E1949" s="6">
        <f>Formatted!U1949/Formatted!R1949</f>
        <v>1249.7390136076035</v>
      </c>
    </row>
    <row r="1950" spans="1:5" ht="12.75" x14ac:dyDescent="0.2">
      <c r="A1950" s="6">
        <v>1949</v>
      </c>
      <c r="B1950" s="6">
        <f>Formatted!E1950/Formatted!R1950</f>
        <v>51029.543419874666</v>
      </c>
      <c r="C1950" s="6">
        <f>Formatted!I1950/Formatted!R1950</f>
        <v>4.7337063563115487E-3</v>
      </c>
      <c r="D1950" s="6">
        <f>Formatted!J1950/Formatted!R1950</f>
        <v>1.4541629364368844E-2</v>
      </c>
      <c r="E1950" s="6">
        <f>Formatted!U1950/Formatted!R1950</f>
        <v>1491.8531781557745</v>
      </c>
    </row>
    <row r="1951" spans="1:5" ht="12.75" x14ac:dyDescent="0.2">
      <c r="A1951" s="6">
        <v>1950</v>
      </c>
      <c r="B1951" s="6">
        <f>Formatted!E1951/Formatted!R1951</f>
        <v>61169.077491099677</v>
      </c>
      <c r="C1951" s="6">
        <f>Formatted!I1951/Formatted!R1951</f>
        <v>4.7575460198293427E-3</v>
      </c>
      <c r="D1951" s="6">
        <f>Formatted!J1951/Formatted!R1951</f>
        <v>1.4504772508240223E-2</v>
      </c>
      <c r="E1951" s="6">
        <f>Formatted!U1951/Formatted!R1951</f>
        <v>1527.2026368713116</v>
      </c>
    </row>
    <row r="1952" spans="1:5" ht="12.75" x14ac:dyDescent="0.2">
      <c r="A1952" s="6">
        <v>1951</v>
      </c>
      <c r="B1952" s="6">
        <f>Formatted!E1952/Formatted!R1952</f>
        <v>2074.9288089526603</v>
      </c>
      <c r="C1952" s="6">
        <f>Formatted!I1952/Formatted!R1952</f>
        <v>0</v>
      </c>
      <c r="D1952" s="6">
        <f>Formatted!J1952/Formatted!R1952</f>
        <v>0</v>
      </c>
      <c r="E1952" s="6">
        <f>Formatted!U1952/Formatted!R1952</f>
        <v>118.27801987809971</v>
      </c>
    </row>
    <row r="1953" spans="1:5" ht="12.75" x14ac:dyDescent="0.2">
      <c r="A1953" s="6">
        <v>1952</v>
      </c>
      <c r="B1953" s="6">
        <f>Formatted!E1953/Formatted!R1953</f>
        <v>2037.6854621333007</v>
      </c>
      <c r="C1953" s="6">
        <f>Formatted!I1953/Formatted!R1953</f>
        <v>0</v>
      </c>
      <c r="D1953" s="6">
        <f>Formatted!J1953/Formatted!R1953</f>
        <v>0</v>
      </c>
      <c r="E1953" s="6">
        <f>Formatted!U1953/Formatted!R1953</f>
        <v>103.10543758438689</v>
      </c>
    </row>
    <row r="1954" spans="1:5" ht="12.75" x14ac:dyDescent="0.2">
      <c r="A1954" s="6">
        <v>1953</v>
      </c>
      <c r="B1954" s="6">
        <f>Formatted!E1954/Formatted!R1954</f>
        <v>2257.5446604356334</v>
      </c>
      <c r="C1954" s="6">
        <f>Formatted!I1954/Formatted!R1954</f>
        <v>0</v>
      </c>
      <c r="D1954" s="6">
        <f>Formatted!J1954/Formatted!R1954</f>
        <v>1.5816484672956507E-3</v>
      </c>
      <c r="E1954" s="6">
        <f>Formatted!U1954/Formatted!R1954</f>
        <v>96.785614962320992</v>
      </c>
    </row>
    <row r="1955" spans="1:5" ht="12.75" x14ac:dyDescent="0.2">
      <c r="A1955" s="6">
        <v>1954</v>
      </c>
      <c r="B1955" s="6">
        <f>Formatted!E1955/Formatted!R1955</f>
        <v>2833.9057014967743</v>
      </c>
      <c r="C1955" s="6">
        <f>Formatted!I1955/Formatted!R1955</f>
        <v>0</v>
      </c>
      <c r="D1955" s="6">
        <f>Formatted!J1955/Formatted!R1955</f>
        <v>1.036435542764285E-3</v>
      </c>
      <c r="E1955" s="6">
        <f>Formatted!U1955/Formatted!R1955</f>
        <v>107.68161483265298</v>
      </c>
    </row>
    <row r="1956" spans="1:5" ht="12.75" x14ac:dyDescent="0.2">
      <c r="A1956" s="6">
        <v>1955</v>
      </c>
      <c r="B1956" s="6">
        <f>Formatted!E1956/Formatted!R1956</f>
        <v>3330.309968925329</v>
      </c>
      <c r="C1956" s="6">
        <f>Formatted!I1956/Formatted!R1956</f>
        <v>0</v>
      </c>
      <c r="D1956" s="6">
        <f>Formatted!J1956/Formatted!R1956</f>
        <v>1.3162473519374356E-3</v>
      </c>
      <c r="E1956" s="6">
        <f>Formatted!U1956/Formatted!R1956</f>
        <v>144.07902368146327</v>
      </c>
    </row>
    <row r="1957" spans="1:5" ht="12.75" x14ac:dyDescent="0.2">
      <c r="A1957" s="6">
        <v>1956</v>
      </c>
      <c r="B1957" s="6">
        <f>Formatted!E1957/Formatted!R1957</f>
        <v>3655.6638366217458</v>
      </c>
      <c r="C1957" s="6">
        <f>Formatted!I1957/Formatted!R1957</f>
        <v>6.3709446019618622E-4</v>
      </c>
      <c r="D1957" s="6">
        <f>Formatted!J1957/Formatted!R1957</f>
        <v>1.4626424343817022E-3</v>
      </c>
      <c r="E1957" s="6">
        <f>Formatted!U1957/Formatted!R1957</f>
        <v>160.48944417155835</v>
      </c>
    </row>
    <row r="1958" spans="1:5" ht="12.75" x14ac:dyDescent="0.2">
      <c r="A1958" s="6">
        <v>1957</v>
      </c>
      <c r="B1958" s="6">
        <f>Formatted!E1958/Formatted!R1958</f>
        <v>3747.433690795353</v>
      </c>
      <c r="C1958" s="6">
        <f>Formatted!I1958/Formatted!R1958</f>
        <v>6.7507185469651957E-4</v>
      </c>
      <c r="D1958" s="6">
        <f>Formatted!J1958/Formatted!R1958</f>
        <v>1.6423930633045914E-3</v>
      </c>
      <c r="E1958" s="6">
        <f>Formatted!U1958/Formatted!R1958</f>
        <v>148.53996087240054</v>
      </c>
    </row>
    <row r="1959" spans="1:5" ht="12.75" x14ac:dyDescent="0.2">
      <c r="A1959" s="6">
        <v>1958</v>
      </c>
      <c r="B1959" s="6">
        <f>Formatted!E1959/Formatted!R1959</f>
        <v>4075.9914052325134</v>
      </c>
      <c r="C1959" s="6">
        <f>Formatted!I1959/Formatted!R1959</f>
        <v>6.9189075308358227E-4</v>
      </c>
      <c r="D1959" s="6">
        <f>Formatted!J1959/Formatted!R1959</f>
        <v>1.6327664138512219E-3</v>
      </c>
      <c r="E1959" s="6">
        <f>Formatted!U1959/Formatted!R1959</f>
        <v>155.61556730253582</v>
      </c>
    </row>
    <row r="1960" spans="1:5" ht="12.75" x14ac:dyDescent="0.2">
      <c r="A1960" s="6">
        <v>1959</v>
      </c>
      <c r="B1960" s="6">
        <f>Formatted!E1960/Formatted!R1960</f>
        <v>4301.6321898060205</v>
      </c>
      <c r="C1960" s="6">
        <f>Formatted!I1960/Formatted!R1960</f>
        <v>7.8923885851886174E-4</v>
      </c>
      <c r="D1960" s="6">
        <f>Formatted!J1960/Formatted!R1960</f>
        <v>1.3426540941469526E-3</v>
      </c>
      <c r="E1960" s="6">
        <f>Formatted!U1960/Formatted!R1960</f>
        <v>132.72485308425303</v>
      </c>
    </row>
    <row r="1961" spans="1:5" ht="12.75" x14ac:dyDescent="0.2">
      <c r="A1961" s="6">
        <v>1960</v>
      </c>
      <c r="B1961" s="6">
        <f>Formatted!E1961/Formatted!R1961</f>
        <v>3431.7558802035005</v>
      </c>
      <c r="C1961" s="6">
        <f>Formatted!I1961/Formatted!R1961</f>
        <v>0</v>
      </c>
      <c r="D1961" s="6">
        <f>Formatted!J1961/Formatted!R1961</f>
        <v>1.011168603566774E-3</v>
      </c>
      <c r="E1961" s="6">
        <f>Formatted!U1961/Formatted!R1961</f>
        <v>129.03543665005239</v>
      </c>
    </row>
    <row r="1962" spans="1:5" ht="12.75" x14ac:dyDescent="0.2">
      <c r="A1962" s="6">
        <v>1961</v>
      </c>
      <c r="B1962" s="6">
        <f>Formatted!E1962/Formatted!R1962</f>
        <v>3747.6746347432309</v>
      </c>
      <c r="C1962" s="6">
        <f>Formatted!I1962/Formatted!R1962</f>
        <v>0</v>
      </c>
      <c r="D1962" s="6">
        <f>Formatted!J1962/Formatted!R1962</f>
        <v>9.7146157323321238E-4</v>
      </c>
      <c r="E1962" s="6">
        <f>Formatted!U1962/Formatted!R1962</f>
        <v>116.2035374680876</v>
      </c>
    </row>
    <row r="1963" spans="1:5" ht="12.75" x14ac:dyDescent="0.2">
      <c r="A1963" s="6">
        <v>1962</v>
      </c>
      <c r="B1963" s="6">
        <f>Formatted!E1963/Formatted!R1963</f>
        <v>4324.6855289824762</v>
      </c>
      <c r="C1963" s="6">
        <f>Formatted!I1963/Formatted!R1963</f>
        <v>0</v>
      </c>
      <c r="D1963" s="6">
        <f>Formatted!J1963/Formatted!R1963</f>
        <v>1.2846791355434423E-3</v>
      </c>
      <c r="E1963" s="6">
        <f>Formatted!U1963/Formatted!R1963</f>
        <v>132.50053864349405</v>
      </c>
    </row>
    <row r="1964" spans="1:5" ht="12.75" x14ac:dyDescent="0.2">
      <c r="A1964" s="6">
        <v>1963</v>
      </c>
      <c r="B1964" s="6">
        <f>Formatted!E1964/Formatted!R1964</f>
        <v>4613.2699390220205</v>
      </c>
      <c r="C1964" s="6">
        <f>Formatted!I1964/Formatted!R1964</f>
        <v>0</v>
      </c>
      <c r="D1964" s="6">
        <f>Formatted!J1964/Formatted!R1964</f>
        <v>9.8886300189084315E-4</v>
      </c>
      <c r="E1964" s="6">
        <f>Formatted!U1964/Formatted!R1964</f>
        <v>125.75136440230376</v>
      </c>
    </row>
    <row r="1965" spans="1:5" ht="12.75" x14ac:dyDescent="0.2">
      <c r="A1965" s="6">
        <v>1964</v>
      </c>
      <c r="B1965" s="6">
        <f>Formatted!E1965/Formatted!R1965</f>
        <v>14530.226023846553</v>
      </c>
      <c r="C1965" s="6">
        <f>Formatted!I1965/Formatted!R1965</f>
        <v>0</v>
      </c>
      <c r="D1965" s="6">
        <f>Formatted!J1965/Formatted!R1965</f>
        <v>0</v>
      </c>
      <c r="E1965" s="6">
        <f>Formatted!U1965/Formatted!R1965</f>
        <v>0</v>
      </c>
    </row>
    <row r="1966" spans="1:5" ht="12.75" x14ac:dyDescent="0.2">
      <c r="A1966" s="6">
        <v>1965</v>
      </c>
      <c r="B1966" s="6">
        <f>Formatted!E1966/Formatted!R1966</f>
        <v>0</v>
      </c>
      <c r="C1966" s="6">
        <f>Formatted!I1966/Formatted!R1966</f>
        <v>0</v>
      </c>
      <c r="D1966" s="6">
        <f>Formatted!J1966/Formatted!R1966</f>
        <v>0</v>
      </c>
      <c r="E1966" s="6">
        <f>Formatted!U1966/Formatted!R1966</f>
        <v>0</v>
      </c>
    </row>
    <row r="1967" spans="1:5" ht="12.75" x14ac:dyDescent="0.2">
      <c r="A1967" s="6">
        <v>1966</v>
      </c>
      <c r="B1967" s="6">
        <f>Formatted!E1967/Formatted!R1967</f>
        <v>0</v>
      </c>
      <c r="C1967" s="6">
        <f>Formatted!I1967/Formatted!R1967</f>
        <v>0</v>
      </c>
      <c r="D1967" s="6">
        <f>Formatted!J1967/Formatted!R1967</f>
        <v>3.6076920565477162E-3</v>
      </c>
      <c r="E1967" s="6">
        <f>Formatted!U1967/Formatted!R1967</f>
        <v>1077.4102974305397</v>
      </c>
    </row>
    <row r="1968" spans="1:5" ht="12.75" x14ac:dyDescent="0.2">
      <c r="A1968" s="6">
        <v>1967</v>
      </c>
      <c r="B1968" s="6">
        <f>Formatted!E1968/Formatted!R1968</f>
        <v>0</v>
      </c>
      <c r="C1968" s="6">
        <f>Formatted!I1968/Formatted!R1968</f>
        <v>0</v>
      </c>
      <c r="D1968" s="6">
        <f>Formatted!J1968/Formatted!R1968</f>
        <v>3.5125696076222356E-3</v>
      </c>
      <c r="E1968" s="6">
        <f>Formatted!U1968/Formatted!R1968</f>
        <v>1347.8932629478224</v>
      </c>
    </row>
    <row r="1969" spans="1:5" ht="12.75" x14ac:dyDescent="0.2">
      <c r="A1969" s="6">
        <v>1968</v>
      </c>
      <c r="B1969" s="6">
        <f>Formatted!E1969/Formatted!R1969</f>
        <v>0</v>
      </c>
      <c r="C1969" s="6">
        <f>Formatted!I1969/Formatted!R1969</f>
        <v>0</v>
      </c>
      <c r="D1969" s="6">
        <f>Formatted!J1969/Formatted!R1969</f>
        <v>3.4510009491245416E-3</v>
      </c>
      <c r="E1969" s="6">
        <f>Formatted!U1969/Formatted!R1969</f>
        <v>1687.7737668330612</v>
      </c>
    </row>
    <row r="1970" spans="1:5" ht="12.75" x14ac:dyDescent="0.2">
      <c r="A1970" s="6">
        <v>1969</v>
      </c>
      <c r="B1970" s="6">
        <f>Formatted!E1970/Formatted!R1970</f>
        <v>0</v>
      </c>
      <c r="C1970" s="6">
        <f>Formatted!I1970/Formatted!R1970</f>
        <v>0</v>
      </c>
      <c r="D1970" s="6">
        <f>Formatted!J1970/Formatted!R1970</f>
        <v>3.3073868897223837E-3</v>
      </c>
      <c r="E1970" s="6">
        <f>Formatted!U1970/Formatted!R1970</f>
        <v>1687.041948494217</v>
      </c>
    </row>
    <row r="1971" spans="1:5" ht="12.75" x14ac:dyDescent="0.2">
      <c r="A1971" s="6">
        <v>1970</v>
      </c>
      <c r="B1971" s="6">
        <f>Formatted!E1971/Formatted!R1971</f>
        <v>0</v>
      </c>
      <c r="C1971" s="6">
        <f>Formatted!I1971/Formatted!R1971</f>
        <v>0</v>
      </c>
      <c r="D1971" s="6">
        <f>Formatted!J1971/Formatted!R1971</f>
        <v>3.3018922830392928E-3</v>
      </c>
      <c r="E1971" s="6">
        <f>Formatted!U1971/Formatted!R1971</f>
        <v>473.36176090575054</v>
      </c>
    </row>
    <row r="1972" spans="1:5" ht="12.75" x14ac:dyDescent="0.2">
      <c r="A1972" s="6">
        <v>1971</v>
      </c>
      <c r="B1972" s="6">
        <f>Formatted!E1972/Formatted!R1972</f>
        <v>0</v>
      </c>
      <c r="C1972" s="6">
        <f>Formatted!I1972/Formatted!R1972</f>
        <v>0</v>
      </c>
      <c r="D1972" s="6">
        <f>Formatted!J1972/Formatted!R1972</f>
        <v>3.2685386828288413E-3</v>
      </c>
      <c r="E1972" s="6">
        <f>Formatted!U1972/Formatted!R1972</f>
        <v>587.64561512668945</v>
      </c>
    </row>
    <row r="1973" spans="1:5" ht="12.75" x14ac:dyDescent="0.2">
      <c r="A1973" s="6">
        <v>1972</v>
      </c>
      <c r="B1973" s="6">
        <f>Formatted!E1973/Formatted!R1973</f>
        <v>0</v>
      </c>
      <c r="C1973" s="6">
        <f>Formatted!I1973/Formatted!R1973</f>
        <v>0</v>
      </c>
      <c r="D1973" s="6">
        <f>Formatted!J1973/Formatted!R1973</f>
        <v>2.9975996378534446E-3</v>
      </c>
      <c r="E1973" s="6">
        <f>Formatted!U1973/Formatted!R1973</f>
        <v>604.84561220646924</v>
      </c>
    </row>
    <row r="1974" spans="1:5" ht="12.75" x14ac:dyDescent="0.2">
      <c r="A1974" s="6">
        <v>1973</v>
      </c>
      <c r="B1974" s="6">
        <f>Formatted!E1974/Formatted!R1974</f>
        <v>0</v>
      </c>
      <c r="C1974" s="6">
        <f>Formatted!I1974/Formatted!R1974</f>
        <v>0</v>
      </c>
      <c r="D1974" s="6">
        <f>Formatted!J1974/Formatted!R1974</f>
        <v>3.0104139978599309E-3</v>
      </c>
      <c r="E1974" s="6">
        <f>Formatted!U1974/Formatted!R1974</f>
        <v>617.9072536283212</v>
      </c>
    </row>
    <row r="1975" spans="1:5" ht="12.75" x14ac:dyDescent="0.2">
      <c r="A1975" s="6">
        <v>1974</v>
      </c>
      <c r="B1975" s="6">
        <f>Formatted!E1975/Formatted!R1975</f>
        <v>0</v>
      </c>
      <c r="C1975" s="6">
        <f>Formatted!I1975/Formatted!R1975</f>
        <v>0</v>
      </c>
      <c r="D1975" s="6">
        <f>Formatted!J1975/Formatted!R1975</f>
        <v>2.749333184115793E-3</v>
      </c>
      <c r="E1975" s="6">
        <f>Formatted!U1975/Formatted!R1975</f>
        <v>596.87016208755335</v>
      </c>
    </row>
    <row r="1976" spans="1:5" ht="12.75" x14ac:dyDescent="0.2">
      <c r="A1976" s="6">
        <v>1975</v>
      </c>
      <c r="B1976" s="6">
        <f>Formatted!E1976/Formatted!R1976</f>
        <v>0</v>
      </c>
      <c r="C1976" s="6">
        <f>Formatted!I1976/Formatted!R1976</f>
        <v>0</v>
      </c>
      <c r="D1976" s="6">
        <f>Formatted!J1976/Formatted!R1976</f>
        <v>2.720822227308638E-3</v>
      </c>
      <c r="E1976" s="6">
        <f>Formatted!U1976/Formatted!R1976</f>
        <v>620.21456470536111</v>
      </c>
    </row>
    <row r="1977" spans="1:5" ht="12.75" x14ac:dyDescent="0.2">
      <c r="A1977" s="6">
        <v>1976</v>
      </c>
      <c r="B1977" s="6">
        <f>Formatted!E1977/Formatted!R1977</f>
        <v>0</v>
      </c>
      <c r="C1977" s="6">
        <f>Formatted!I1977/Formatted!R1977</f>
        <v>0</v>
      </c>
      <c r="D1977" s="6">
        <f>Formatted!J1977/Formatted!R1977</f>
        <v>2.3044840658257063E-3</v>
      </c>
      <c r="E1977" s="6">
        <f>Formatted!U1977/Formatted!R1977</f>
        <v>0</v>
      </c>
    </row>
    <row r="1978" spans="1:5" ht="12.75" x14ac:dyDescent="0.2">
      <c r="A1978" s="6">
        <v>1977</v>
      </c>
      <c r="B1978" s="6">
        <f>Formatted!E1978/Formatted!R1978</f>
        <v>0</v>
      </c>
      <c r="C1978" s="6">
        <f>Formatted!I1978/Formatted!R1978</f>
        <v>0</v>
      </c>
      <c r="D1978" s="6">
        <f>Formatted!J1978/Formatted!R1978</f>
        <v>0</v>
      </c>
      <c r="E1978" s="6">
        <f>Formatted!U1978/Formatted!R1978</f>
        <v>0</v>
      </c>
    </row>
    <row r="1979" spans="1:5" ht="12.75" x14ac:dyDescent="0.2">
      <c r="A1979" s="6">
        <v>1978</v>
      </c>
      <c r="B1979" s="6">
        <f>Formatted!E1979/Formatted!R1979</f>
        <v>0</v>
      </c>
      <c r="C1979" s="6">
        <f>Formatted!I1979/Formatted!R1979</f>
        <v>0</v>
      </c>
      <c r="D1979" s="6">
        <f>Formatted!J1979/Formatted!R1979</f>
        <v>0</v>
      </c>
      <c r="E1979" s="6">
        <f>Formatted!U1979/Formatted!R1979</f>
        <v>0</v>
      </c>
    </row>
    <row r="1980" spans="1:5" ht="12.75" x14ac:dyDescent="0.2">
      <c r="A1980" s="6">
        <v>1979</v>
      </c>
      <c r="B1980" s="6">
        <f>Formatted!E1980/Formatted!R1980</f>
        <v>0</v>
      </c>
      <c r="C1980" s="6">
        <f>Formatted!I1980/Formatted!R1980</f>
        <v>0</v>
      </c>
      <c r="D1980" s="6">
        <f>Formatted!J1980/Formatted!R1980</f>
        <v>0</v>
      </c>
      <c r="E1980" s="6">
        <f>Formatted!U1980/Formatted!R1980</f>
        <v>0</v>
      </c>
    </row>
    <row r="1981" spans="1:5" ht="12.75" x14ac:dyDescent="0.2">
      <c r="A1981" s="6">
        <v>1980</v>
      </c>
      <c r="B1981" s="6">
        <f>Formatted!E1981/Formatted!R1981</f>
        <v>0</v>
      </c>
      <c r="C1981" s="6">
        <f>Formatted!I1981/Formatted!R1981</f>
        <v>0</v>
      </c>
      <c r="D1981" s="6">
        <f>Formatted!J1981/Formatted!R1981</f>
        <v>0</v>
      </c>
      <c r="E1981" s="6">
        <f>Formatted!U1981/Formatted!R1981</f>
        <v>0</v>
      </c>
    </row>
    <row r="1982" spans="1:5" ht="12.75" x14ac:dyDescent="0.2">
      <c r="A1982" s="6">
        <v>1981</v>
      </c>
      <c r="B1982" s="6">
        <f>Formatted!E1982/Formatted!R1982</f>
        <v>0</v>
      </c>
      <c r="C1982" s="6">
        <f>Formatted!I1982/Formatted!R1982</f>
        <v>0</v>
      </c>
      <c r="D1982" s="6">
        <f>Formatted!J1982/Formatted!R1982</f>
        <v>0</v>
      </c>
      <c r="E1982" s="6">
        <f>Formatted!U1982/Formatted!R1982</f>
        <v>0</v>
      </c>
    </row>
    <row r="1983" spans="1:5" ht="12.75" x14ac:dyDescent="0.2">
      <c r="A1983" s="6">
        <v>1982</v>
      </c>
      <c r="B1983" s="6">
        <f>Formatted!E1983/Formatted!R1983</f>
        <v>0</v>
      </c>
      <c r="C1983" s="6">
        <f>Formatted!I1983/Formatted!R1983</f>
        <v>0</v>
      </c>
      <c r="D1983" s="6">
        <f>Formatted!J1983/Formatted!R1983</f>
        <v>0</v>
      </c>
      <c r="E1983" s="6">
        <f>Formatted!U1983/Formatted!R1983</f>
        <v>0</v>
      </c>
    </row>
    <row r="1984" spans="1:5" ht="12.75" x14ac:dyDescent="0.2">
      <c r="A1984" s="6">
        <v>1983</v>
      </c>
      <c r="B1984" s="6">
        <f>Formatted!E1984/Formatted!R1984</f>
        <v>0</v>
      </c>
      <c r="C1984" s="6">
        <f>Formatted!I1984/Formatted!R1984</f>
        <v>0</v>
      </c>
      <c r="D1984" s="6">
        <f>Formatted!J1984/Formatted!R1984</f>
        <v>0</v>
      </c>
      <c r="E1984" s="6">
        <f>Formatted!U1984/Formatted!R1984</f>
        <v>0</v>
      </c>
    </row>
    <row r="1985" spans="1:5" ht="12.75" x14ac:dyDescent="0.2">
      <c r="A1985" s="6">
        <v>1984</v>
      </c>
      <c r="B1985" s="6">
        <f>Formatted!E1985/Formatted!R1985</f>
        <v>0</v>
      </c>
      <c r="C1985" s="6">
        <f>Formatted!I1985/Formatted!R1985</f>
        <v>0</v>
      </c>
      <c r="D1985" s="6">
        <f>Formatted!J1985/Formatted!R1985</f>
        <v>0</v>
      </c>
      <c r="E1985" s="6">
        <f>Formatted!U1985/Formatted!R1985</f>
        <v>0</v>
      </c>
    </row>
    <row r="1986" spans="1:5" ht="12.75" x14ac:dyDescent="0.2">
      <c r="A1986" s="6">
        <v>1985</v>
      </c>
      <c r="B1986" s="6">
        <f>Formatted!E1986/Formatted!R1986</f>
        <v>0</v>
      </c>
      <c r="C1986" s="6">
        <f>Formatted!I1986/Formatted!R1986</f>
        <v>0</v>
      </c>
      <c r="D1986" s="6">
        <f>Formatted!J1986/Formatted!R1986</f>
        <v>0</v>
      </c>
      <c r="E1986" s="6">
        <f>Formatted!U1986/Formatted!R1986</f>
        <v>0</v>
      </c>
    </row>
    <row r="1987" spans="1:5" ht="12.75" x14ac:dyDescent="0.2">
      <c r="A1987" s="6">
        <v>1986</v>
      </c>
      <c r="B1987" s="6">
        <f>Formatted!E1987/Formatted!R1987</f>
        <v>0</v>
      </c>
      <c r="C1987" s="6">
        <f>Formatted!I1987/Formatted!R1987</f>
        <v>0</v>
      </c>
      <c r="D1987" s="6">
        <f>Formatted!J1987/Formatted!R1987</f>
        <v>0</v>
      </c>
      <c r="E1987" s="6">
        <f>Formatted!U1987/Formatted!R1987</f>
        <v>0</v>
      </c>
    </row>
    <row r="1988" spans="1:5" ht="12.75" x14ac:dyDescent="0.2">
      <c r="A1988" s="6">
        <v>1987</v>
      </c>
      <c r="B1988" s="6">
        <f>Formatted!E1988/Formatted!R1988</f>
        <v>0</v>
      </c>
      <c r="C1988" s="6">
        <f>Formatted!I1988/Formatted!R1988</f>
        <v>0</v>
      </c>
      <c r="D1988" s="6">
        <f>Formatted!J1988/Formatted!R1988</f>
        <v>0</v>
      </c>
      <c r="E1988" s="6">
        <f>Formatted!U1988/Formatted!R1988</f>
        <v>0</v>
      </c>
    </row>
    <row r="1989" spans="1:5" ht="12.75" x14ac:dyDescent="0.2">
      <c r="A1989" s="6">
        <v>1988</v>
      </c>
      <c r="B1989" s="6">
        <f>Formatted!E1989/Formatted!R1989</f>
        <v>0</v>
      </c>
      <c r="C1989" s="6">
        <f>Formatted!I1989/Formatted!R1989</f>
        <v>0</v>
      </c>
      <c r="D1989" s="6">
        <f>Formatted!J1989/Formatted!R1989</f>
        <v>0</v>
      </c>
      <c r="E1989" s="6">
        <f>Formatted!U1989/Formatted!R1989</f>
        <v>0</v>
      </c>
    </row>
    <row r="1990" spans="1:5" ht="12.75" x14ac:dyDescent="0.2">
      <c r="A1990" s="6">
        <v>1989</v>
      </c>
      <c r="B1990" s="6">
        <f>Formatted!E1990/Formatted!R1990</f>
        <v>0</v>
      </c>
      <c r="C1990" s="6">
        <f>Formatted!I1990/Formatted!R1990</f>
        <v>0</v>
      </c>
      <c r="D1990" s="6">
        <f>Formatted!J1990/Formatted!R1990</f>
        <v>0</v>
      </c>
      <c r="E1990" s="6">
        <f>Formatted!U1990/Formatted!R1990</f>
        <v>0</v>
      </c>
    </row>
    <row r="1991" spans="1:5" ht="12.75" x14ac:dyDescent="0.2">
      <c r="A1991" s="6">
        <v>1990</v>
      </c>
      <c r="B1991" s="6">
        <f>Formatted!E1991/Formatted!R1991</f>
        <v>815.48914093830024</v>
      </c>
      <c r="C1991" s="6">
        <f>Formatted!I1991/Formatted!R1991</f>
        <v>0</v>
      </c>
      <c r="D1991" s="6">
        <f>Formatted!J1991/Formatted!R1991</f>
        <v>0</v>
      </c>
      <c r="E1991" s="6">
        <f>Formatted!U1991/Formatted!R1991</f>
        <v>0</v>
      </c>
    </row>
    <row r="1992" spans="1:5" ht="12.75" x14ac:dyDescent="0.2">
      <c r="A1992" s="6">
        <v>1991</v>
      </c>
      <c r="B1992" s="6">
        <f>Formatted!E1992/Formatted!R1992</f>
        <v>748.87874580173514</v>
      </c>
      <c r="C1992" s="6">
        <f>Formatted!I1992/Formatted!R1992</f>
        <v>0</v>
      </c>
      <c r="D1992" s="6">
        <f>Formatted!J1992/Formatted!R1992</f>
        <v>0</v>
      </c>
      <c r="E1992" s="6">
        <f>Formatted!U1992/Formatted!R1992</f>
        <v>0</v>
      </c>
    </row>
    <row r="1993" spans="1:5" ht="12.75" x14ac:dyDescent="0.2">
      <c r="A1993" s="6">
        <v>1992</v>
      </c>
      <c r="B1993" s="6">
        <f>Formatted!E1993/Formatted!R1993</f>
        <v>842.18983904241304</v>
      </c>
      <c r="C1993" s="6">
        <f>Formatted!I1993/Formatted!R1993</f>
        <v>0</v>
      </c>
      <c r="D1993" s="6">
        <f>Formatted!J1993/Formatted!R1993</f>
        <v>7.2261914474527672E-4</v>
      </c>
      <c r="E1993" s="6">
        <f>Formatted!U1993/Formatted!R1993</f>
        <v>0</v>
      </c>
    </row>
    <row r="1994" spans="1:5" ht="12.75" x14ac:dyDescent="0.2">
      <c r="A1994" s="6">
        <v>1993</v>
      </c>
      <c r="B1994" s="6">
        <f>Formatted!E1994/Formatted!R1994</f>
        <v>1031.7899302972382</v>
      </c>
      <c r="C1994" s="6">
        <f>Formatted!I1994/Formatted!R1994</f>
        <v>0</v>
      </c>
      <c r="D1994" s="6">
        <f>Formatted!J1994/Formatted!R1994</f>
        <v>4.5781781140195258E-4</v>
      </c>
      <c r="E1994" s="6">
        <f>Formatted!U1994/Formatted!R1994</f>
        <v>0</v>
      </c>
    </row>
    <row r="1995" spans="1:5" ht="12.75" x14ac:dyDescent="0.2">
      <c r="A1995" s="6">
        <v>1994</v>
      </c>
      <c r="B1995" s="6">
        <f>Formatted!E1995/Formatted!R1995</f>
        <v>1149.3761244040659</v>
      </c>
      <c r="C1995" s="6">
        <f>Formatted!I1995/Formatted!R1995</f>
        <v>0</v>
      </c>
      <c r="D1995" s="6">
        <f>Formatted!J1995/Formatted!R1995</f>
        <v>6.1842223621480616E-4</v>
      </c>
      <c r="E1995" s="6">
        <f>Formatted!U1995/Formatted!R1995</f>
        <v>0</v>
      </c>
    </row>
    <row r="1996" spans="1:5" ht="12.75" x14ac:dyDescent="0.2">
      <c r="A1996" s="6">
        <v>1995</v>
      </c>
      <c r="B1996" s="6">
        <f>Formatted!E1996/Formatted!R1996</f>
        <v>1173.3141442277933</v>
      </c>
      <c r="C1996" s="6">
        <f>Formatted!I1996/Formatted!R1996</f>
        <v>1.2158995445903524E-4</v>
      </c>
      <c r="D1996" s="6">
        <f>Formatted!J1996/Formatted!R1996</f>
        <v>5.6373524340098155E-4</v>
      </c>
      <c r="E1996" s="6">
        <f>Formatted!U1996/Formatted!R1996</f>
        <v>102.79877967900252</v>
      </c>
    </row>
    <row r="1997" spans="1:5" ht="12.75" x14ac:dyDescent="0.2">
      <c r="A1997" s="6">
        <v>1996</v>
      </c>
      <c r="B1997" s="6">
        <f>Formatted!E1997/Formatted!R1997</f>
        <v>1138.2845040401075</v>
      </c>
      <c r="C1997" s="6">
        <f>Formatted!I1997/Formatted!R1997</f>
        <v>1.0875120985720966E-4</v>
      </c>
      <c r="D1997" s="6">
        <f>Formatted!J1997/Formatted!R1997</f>
        <v>7.6125846900046759E-4</v>
      </c>
      <c r="E1997" s="6">
        <f>Formatted!U1997/Formatted!R1997</f>
        <v>60.900677520037412</v>
      </c>
    </row>
    <row r="1998" spans="1:5" ht="12.75" x14ac:dyDescent="0.2">
      <c r="A1998" s="6">
        <v>1997</v>
      </c>
      <c r="B1998" s="6">
        <f>Formatted!E1998/Formatted!R1998</f>
        <v>1316.9568848299268</v>
      </c>
      <c r="C1998" s="6">
        <f>Formatted!I1998/Formatted!R1998</f>
        <v>8.5652187878074114E-5</v>
      </c>
      <c r="D1998" s="6">
        <f>Formatted!J1998/Formatted!R1998</f>
        <v>6.6380445605507439E-4</v>
      </c>
      <c r="E1998" s="6">
        <f>Formatted!U1998/Formatted!R1998</f>
        <v>97.429363711309307</v>
      </c>
    </row>
    <row r="1999" spans="1:5" ht="12.75" x14ac:dyDescent="0.2">
      <c r="A1999" s="6">
        <v>1998</v>
      </c>
      <c r="B1999" s="6">
        <f>Formatted!E1999/Formatted!R1999</f>
        <v>1424.038889826219</v>
      </c>
      <c r="C1999" s="6">
        <f>Formatted!I1999/Formatted!R1999</f>
        <v>8.4359709802598272E-5</v>
      </c>
      <c r="D1999" s="6">
        <f>Formatted!J1999/Formatted!R1999</f>
        <v>4.6397840391429056E-4</v>
      </c>
      <c r="E1999" s="6">
        <f>Formatted!U1999/Formatted!R1999</f>
        <v>133.92103931162478</v>
      </c>
    </row>
    <row r="2000" spans="1:5" ht="12.75" x14ac:dyDescent="0.2">
      <c r="A2000" s="6">
        <v>1999</v>
      </c>
      <c r="B2000" s="6">
        <f>Formatted!E2000/Formatted!R2000</f>
        <v>1320.4800253448561</v>
      </c>
      <c r="C2000" s="6">
        <f>Formatted!I2000/Formatted!R2000</f>
        <v>0</v>
      </c>
      <c r="D2000" s="6">
        <f>Formatted!J2000/Formatted!R2000</f>
        <v>4.1548944656805717E-4</v>
      </c>
      <c r="E2000" s="6">
        <f>Formatted!U2000/Formatted!R2000</f>
        <v>113.22087418979558</v>
      </c>
    </row>
    <row r="2001" spans="1:5" ht="12.75" x14ac:dyDescent="0.2">
      <c r="A2001" s="6">
        <v>2000</v>
      </c>
      <c r="B2001" s="6">
        <f>Formatted!E2001/Formatted!R2001</f>
        <v>1539.047440737444</v>
      </c>
      <c r="C2001" s="6">
        <f>Formatted!I2001/Formatted!R2001</f>
        <v>0</v>
      </c>
      <c r="D2001" s="6">
        <f>Formatted!J2001/Formatted!R2001</f>
        <v>4.0923646706157984E-4</v>
      </c>
      <c r="E2001" s="6">
        <f>Formatted!U2001/Formatted!R2001</f>
        <v>0</v>
      </c>
    </row>
    <row r="2002" spans="1:5" ht="12.75" x14ac:dyDescent="0.2">
      <c r="A2002" s="6">
        <v>2001</v>
      </c>
      <c r="B2002" s="6">
        <f>Formatted!E2002/Formatted!R2002</f>
        <v>1735.5540453400504</v>
      </c>
      <c r="C2002" s="6">
        <f>Formatted!I2002/Formatted!R2002</f>
        <v>0</v>
      </c>
      <c r="D2002" s="6">
        <f>Formatted!J2002/Formatted!R2002</f>
        <v>2.619647355163728E-4</v>
      </c>
      <c r="E2002" s="6">
        <f>Formatted!U2002/Formatted!R2002</f>
        <v>0</v>
      </c>
    </row>
    <row r="2003" spans="1:5" ht="12.75" x14ac:dyDescent="0.2">
      <c r="A2003" s="6">
        <v>2002</v>
      </c>
      <c r="B2003" s="6">
        <f>Formatted!E2003/Formatted!R2003</f>
        <v>1736.1981723652095</v>
      </c>
      <c r="C2003" s="6">
        <f>Formatted!I2003/Formatted!R2003</f>
        <v>0</v>
      </c>
      <c r="D2003" s="6">
        <f>Formatted!J2003/Formatted!R2003</f>
        <v>3.2742642827376819E-4</v>
      </c>
      <c r="E2003" s="6">
        <f>Formatted!U2003/Formatted!R2003</f>
        <v>0</v>
      </c>
    </row>
    <row r="2004" spans="1:5" ht="12.75" x14ac:dyDescent="0.2">
      <c r="A2004" s="6">
        <v>2003</v>
      </c>
      <c r="B2004" s="6">
        <f>Formatted!E2004/Formatted!R2004</f>
        <v>2126.8328636337492</v>
      </c>
      <c r="C2004" s="6">
        <f>Formatted!I2004/Formatted!R2004</f>
        <v>0</v>
      </c>
      <c r="D2004" s="6">
        <f>Formatted!J2004/Formatted!R2004</f>
        <v>0</v>
      </c>
      <c r="E2004" s="6">
        <f>Formatted!U2004/Formatted!R2004</f>
        <v>3.8342823182070895</v>
      </c>
    </row>
    <row r="2005" spans="1:5" ht="12.75" x14ac:dyDescent="0.2">
      <c r="A2005" s="6">
        <v>2004</v>
      </c>
      <c r="B2005" s="6">
        <f>Formatted!E2005/Formatted!R2005</f>
        <v>2206.6561206500078</v>
      </c>
      <c r="C2005" s="6">
        <f>Formatted!I2005/Formatted!R2005</f>
        <v>0</v>
      </c>
      <c r="D2005" s="6">
        <f>Formatted!J2005/Formatted!R2005</f>
        <v>0</v>
      </c>
      <c r="E2005" s="6">
        <f>Formatted!U2005/Formatted!R2005</f>
        <v>5.748888548214012</v>
      </c>
    </row>
    <row r="2006" spans="1:5" ht="12.75" x14ac:dyDescent="0.2">
      <c r="A2006" s="6">
        <v>2005</v>
      </c>
      <c r="B2006" s="6">
        <f>Formatted!E2006/Formatted!R2006</f>
        <v>2391.3474051494413</v>
      </c>
      <c r="C2006" s="6">
        <f>Formatted!I2006/Formatted!R2006</f>
        <v>0</v>
      </c>
      <c r="D2006" s="6">
        <f>Formatted!J2006/Formatted!R2006</f>
        <v>1.974655393876651E-3</v>
      </c>
      <c r="E2006" s="6">
        <f>Formatted!U2006/Formatted!R2006</f>
        <v>5.7514234773106345</v>
      </c>
    </row>
    <row r="2007" spans="1:5" ht="12.75" x14ac:dyDescent="0.2">
      <c r="A2007" s="6">
        <v>2006</v>
      </c>
      <c r="B2007" s="6">
        <f>Formatted!E2007/Formatted!R2007</f>
        <v>2434.7612971313442</v>
      </c>
      <c r="C2007" s="6">
        <f>Formatted!I2007/Formatted!R2007</f>
        <v>0</v>
      </c>
      <c r="D2007" s="6">
        <f>Formatted!J2007/Formatted!R2007</f>
        <v>1.9763983498033194E-3</v>
      </c>
      <c r="E2007" s="6">
        <f>Formatted!U2007/Formatted!R2007</f>
        <v>5.7565000479708335</v>
      </c>
    </row>
    <row r="2008" spans="1:5" ht="12.75" x14ac:dyDescent="0.2">
      <c r="A2008" s="6">
        <v>2007</v>
      </c>
      <c r="B2008" s="6">
        <f>Formatted!E2008/Formatted!R2008</f>
        <v>2517.6933978568959</v>
      </c>
      <c r="C2008" s="6">
        <f>Formatted!I2008/Formatted!R2008</f>
        <v>0</v>
      </c>
      <c r="D2008" s="6">
        <f>Formatted!J2008/Formatted!R2008</f>
        <v>1.9011406844106464E-3</v>
      </c>
      <c r="E2008" s="6">
        <f>Formatted!U2008/Formatted!R2008</f>
        <v>7.681376502669278</v>
      </c>
    </row>
    <row r="2009" spans="1:5" ht="12.75" x14ac:dyDescent="0.2">
      <c r="A2009" s="6">
        <v>2008</v>
      </c>
      <c r="B2009" s="6">
        <f>Formatted!E2009/Formatted!R2009</f>
        <v>2642.3762534096586</v>
      </c>
      <c r="C2009" s="6">
        <f>Formatted!I2009/Formatted!R2009</f>
        <v>6.146989895885359E-4</v>
      </c>
      <c r="D2009" s="6">
        <f>Formatted!J2009/Formatted!R2009</f>
        <v>1.9017249990395328E-3</v>
      </c>
      <c r="E2009" s="6">
        <f>Formatted!U2009/Formatted!R2009</f>
        <v>7.683737369856698</v>
      </c>
    </row>
    <row r="2010" spans="1:5" ht="12.75" x14ac:dyDescent="0.2">
      <c r="A2010" s="6">
        <v>2009</v>
      </c>
      <c r="B2010" s="6">
        <f>Formatted!E2010/Formatted!R2010</f>
        <v>2752.323765455802</v>
      </c>
      <c r="C2010" s="6">
        <f>Formatted!I2010/Formatted!R2010</f>
        <v>5.7599262729437063E-4</v>
      </c>
      <c r="D2010" s="6">
        <f>Formatted!J2010/Formatted!R2010</f>
        <v>1.7663773903694032E-3</v>
      </c>
      <c r="E2010" s="6">
        <f>Formatted!U2010/Formatted!R2010</f>
        <v>7.6799016972582752</v>
      </c>
    </row>
    <row r="2011" spans="1:5" ht="12.75" x14ac:dyDescent="0.2">
      <c r="A2011" s="6">
        <v>2010</v>
      </c>
      <c r="B2011" s="6">
        <f>Formatted!E2011/Formatted!R2011</f>
        <v>2871.3138446788112</v>
      </c>
      <c r="C2011" s="6">
        <f>Formatted!I2011/Formatted!R2011</f>
        <v>5.5608820709491852E-4</v>
      </c>
      <c r="D2011" s="6">
        <f>Formatted!J2011/Formatted!R2011</f>
        <v>1.610738255033557E-3</v>
      </c>
      <c r="E2011" s="6">
        <f>Formatted!U2011/Formatted!R2011</f>
        <v>0</v>
      </c>
    </row>
    <row r="2012" spans="1:5" ht="12.75" x14ac:dyDescent="0.2">
      <c r="A2012" s="6">
        <v>2011</v>
      </c>
      <c r="B2012" s="6">
        <f>Formatted!E2012/Formatted!R2012</f>
        <v>2920.1983539094649</v>
      </c>
      <c r="C2012" s="6">
        <f>Formatted!I2012/Formatted!R2012</f>
        <v>5.5507704086515453E-4</v>
      </c>
      <c r="D2012" s="6">
        <f>Formatted!J2012/Formatted!R2012</f>
        <v>1.6843717102115036E-3</v>
      </c>
      <c r="E2012" s="6">
        <f>Formatted!U2012/Formatted!R2012</f>
        <v>0</v>
      </c>
    </row>
    <row r="2013" spans="1:5" ht="12.75" x14ac:dyDescent="0.2">
      <c r="A2013" s="6">
        <v>2012</v>
      </c>
      <c r="B2013" s="6">
        <f>Formatted!E2013/Formatted!R2013</f>
        <v>2895.6416193806003</v>
      </c>
      <c r="C2013" s="6">
        <f>Formatted!I2013/Formatted!R2013</f>
        <v>0</v>
      </c>
      <c r="D2013" s="6">
        <f>Formatted!J2013/Formatted!R2013</f>
        <v>1.6048604344586462E-3</v>
      </c>
      <c r="E2013" s="6">
        <f>Formatted!U2013/Formatted!R2013</f>
        <v>0</v>
      </c>
    </row>
    <row r="2014" spans="1:5" ht="12.75" x14ac:dyDescent="0.2">
      <c r="A2014" s="6">
        <v>2013</v>
      </c>
      <c r="B2014" s="6">
        <f>Formatted!E2014/Formatted!R2014</f>
        <v>3112.8404669260699</v>
      </c>
      <c r="C2014" s="6">
        <f>Formatted!I2014/Formatted!R2014</f>
        <v>0</v>
      </c>
      <c r="D2014" s="6">
        <f>Formatted!J2014/Formatted!R2014</f>
        <v>1.6021972991531242E-3</v>
      </c>
      <c r="E2014" s="6">
        <f>Formatted!U2014/Formatted!R2014</f>
        <v>0</v>
      </c>
    </row>
    <row r="2015" spans="1:5" ht="12.75" x14ac:dyDescent="0.2">
      <c r="A2015" s="6">
        <v>2014</v>
      </c>
      <c r="B2015" s="6">
        <f>Formatted!E2015/Formatted!R2015</f>
        <v>3251.7382607867416</v>
      </c>
      <c r="C2015" s="6">
        <f>Formatted!I2015/Formatted!R2015</f>
        <v>0</v>
      </c>
      <c r="D2015" s="6">
        <f>Formatted!J2015/Formatted!R2015</f>
        <v>1.5430040956281551E-3</v>
      </c>
      <c r="E2015" s="6">
        <f>Formatted!U2015/Formatted!R2015</f>
        <v>0</v>
      </c>
    </row>
    <row r="2016" spans="1:5" ht="12.75" x14ac:dyDescent="0.2">
      <c r="A2016" s="6">
        <v>2015</v>
      </c>
      <c r="B2016" s="6">
        <f>Formatted!E2016/Formatted!R2016</f>
        <v>3291.7895538007801</v>
      </c>
      <c r="C2016" s="6">
        <f>Formatted!I2016/Formatted!R2016</f>
        <v>0</v>
      </c>
      <c r="D2016" s="6">
        <f>Formatted!J2016/Formatted!R2016</f>
        <v>1.4651317667205785E-3</v>
      </c>
      <c r="E2016" s="6">
        <f>Formatted!U2016/Formatted!R2016</f>
        <v>0</v>
      </c>
    </row>
    <row r="2017" spans="1:5" ht="12.75" x14ac:dyDescent="0.2">
      <c r="A2017" s="6">
        <v>2016</v>
      </c>
      <c r="B2017" s="6">
        <f>Formatted!E2017/Formatted!R2017</f>
        <v>2170.9608396164945</v>
      </c>
      <c r="C2017" s="6">
        <f>Formatted!I2017/Formatted!R2017</f>
        <v>0</v>
      </c>
      <c r="D2017" s="6">
        <f>Formatted!J2017/Formatted!R2017</f>
        <v>0</v>
      </c>
      <c r="E2017" s="6">
        <f>Formatted!U2017/Formatted!R2017</f>
        <v>46.541934282788795</v>
      </c>
    </row>
    <row r="2018" spans="1:5" ht="12.75" x14ac:dyDescent="0.2">
      <c r="A2018" s="6">
        <v>2017</v>
      </c>
      <c r="B2018" s="6">
        <f>Formatted!E2018/Formatted!R2018</f>
        <v>2239.9169543715593</v>
      </c>
      <c r="C2018" s="6">
        <f>Formatted!I2018/Formatted!R2018</f>
        <v>0</v>
      </c>
      <c r="D2018" s="6">
        <f>Formatted!J2018/Formatted!R2018</f>
        <v>0</v>
      </c>
      <c r="E2018" s="6">
        <f>Formatted!U2018/Formatted!R2018</f>
        <v>46.654847438648872</v>
      </c>
    </row>
    <row r="2019" spans="1:5" ht="12.75" x14ac:dyDescent="0.2">
      <c r="A2019" s="6">
        <v>2018</v>
      </c>
      <c r="B2019" s="6">
        <f>Formatted!E2019/Formatted!R2019</f>
        <v>2257.773627585691</v>
      </c>
      <c r="C2019" s="6">
        <f>Formatted!I2019/Formatted!R2019</f>
        <v>0</v>
      </c>
      <c r="D2019" s="6">
        <f>Formatted!J2019/Formatted!R2019</f>
        <v>9.6276978585382725E-4</v>
      </c>
      <c r="E2019" s="6">
        <f>Formatted!U2019/Formatted!R2019</f>
        <v>46.73639737154501</v>
      </c>
    </row>
    <row r="2020" spans="1:5" ht="12.75" x14ac:dyDescent="0.2">
      <c r="A2020" s="6">
        <v>2019</v>
      </c>
      <c r="B2020" s="6">
        <f>Formatted!E2020/Formatted!R2020</f>
        <v>2293.5794637507488</v>
      </c>
      <c r="C2020" s="6">
        <f>Formatted!I2020/Formatted!R2020</f>
        <v>0</v>
      </c>
      <c r="D2020" s="6">
        <f>Formatted!J2020/Formatted!R2020</f>
        <v>9.2682744158178554E-4</v>
      </c>
      <c r="E2020" s="6">
        <f>Formatted!U2020/Formatted!R2020</f>
        <v>56.171360095865786</v>
      </c>
    </row>
    <row r="2021" spans="1:5" ht="12.75" x14ac:dyDescent="0.2">
      <c r="A2021" s="6">
        <v>2020</v>
      </c>
      <c r="B2021" s="6">
        <f>Formatted!E2021/Formatted!R2021</f>
        <v>2247.8377668308704</v>
      </c>
      <c r="C2021" s="6">
        <f>Formatted!I2021/Formatted!R2021</f>
        <v>0</v>
      </c>
      <c r="D2021" s="6">
        <f>Formatted!J2021/Formatted!R2021</f>
        <v>9.2892329345531312E-4</v>
      </c>
      <c r="E2021" s="6">
        <f>Formatted!U2021/Formatted!R2021</f>
        <v>65.681444991789817</v>
      </c>
    </row>
    <row r="2022" spans="1:5" ht="12.75" x14ac:dyDescent="0.2">
      <c r="A2022" s="6">
        <v>2021</v>
      </c>
      <c r="B2022" s="6">
        <f>Formatted!E2022/Formatted!R2022</f>
        <v>2352.6393434904612</v>
      </c>
      <c r="C2022" s="6">
        <f>Formatted!I2022/Formatted!R2022</f>
        <v>0</v>
      </c>
      <c r="D2022" s="6">
        <f>Formatted!J2022/Formatted!R2022</f>
        <v>9.3222094578052322E-4</v>
      </c>
      <c r="E2022" s="6">
        <f>Formatted!U2022/Formatted!R2022</f>
        <v>65.914612327915776</v>
      </c>
    </row>
    <row r="2023" spans="1:5" ht="12.75" x14ac:dyDescent="0.2">
      <c r="A2023" s="6">
        <v>2022</v>
      </c>
      <c r="B2023" s="6">
        <f>Formatted!E2023/Formatted!R2023</f>
        <v>2393.8005506878867</v>
      </c>
      <c r="C2023" s="6">
        <f>Formatted!I2023/Formatted!R2023</f>
        <v>0</v>
      </c>
      <c r="D2023" s="6">
        <f>Formatted!J2023/Formatted!R2023</f>
        <v>9.7458509168669451E-4</v>
      </c>
      <c r="E2023" s="6">
        <f>Formatted!U2023/Formatted!R2023</f>
        <v>66.233938269969528</v>
      </c>
    </row>
    <row r="2024" spans="1:5" ht="12.75" x14ac:dyDescent="0.2">
      <c r="A2024" s="6">
        <v>2023</v>
      </c>
      <c r="B2024" s="6">
        <f>Formatted!E2024/Formatted!R2024</f>
        <v>2434.8062837188504</v>
      </c>
      <c r="C2024" s="6">
        <f>Formatted!I2024/Formatted!R2024</f>
        <v>0</v>
      </c>
      <c r="D2024" s="6">
        <f>Formatted!J2024/Formatted!R2024</f>
        <v>1.1132572766111306E-3</v>
      </c>
      <c r="E2024" s="6">
        <f>Formatted!U2024/Formatted!R2024</f>
        <v>66.605136207503548</v>
      </c>
    </row>
    <row r="2025" spans="1:5" ht="12.75" x14ac:dyDescent="0.2">
      <c r="A2025" s="6">
        <v>2024</v>
      </c>
      <c r="B2025" s="6">
        <f>Formatted!E2025/Formatted!R2025</f>
        <v>2500.9056824054051</v>
      </c>
      <c r="C2025" s="6">
        <f>Formatted!I2025/Formatted!R2025</f>
        <v>0</v>
      </c>
      <c r="D2025" s="6">
        <f>Formatted!J2025/Formatted!R2025</f>
        <v>1.4067254875691402E-3</v>
      </c>
      <c r="E2025" s="6">
        <f>Formatted!U2025/Formatted!R2025</f>
        <v>66.986927979482857</v>
      </c>
    </row>
    <row r="2026" spans="1:5" ht="12.75" x14ac:dyDescent="0.2">
      <c r="A2026" s="6">
        <v>2025</v>
      </c>
      <c r="B2026" s="6">
        <f>Formatted!E2026/Formatted!R2026</f>
        <v>2668.8105074868008</v>
      </c>
      <c r="C2026" s="6">
        <f>Formatted!I2026/Formatted!R2026</f>
        <v>0</v>
      </c>
      <c r="D2026" s="6">
        <f>Formatted!J2026/Formatted!R2026</f>
        <v>1.4136926228325783E-3</v>
      </c>
      <c r="E2026" s="6">
        <f>Formatted!U2026/Formatted!R2026</f>
        <v>76.935652943269574</v>
      </c>
    </row>
    <row r="2027" spans="1:5" ht="12.75" x14ac:dyDescent="0.2">
      <c r="A2027" s="6">
        <v>2026</v>
      </c>
      <c r="B2027" s="6">
        <f>Formatted!E2027/Formatted!R2027</f>
        <v>2838.4488366033256</v>
      </c>
      <c r="C2027" s="6">
        <f>Formatted!I2027/Formatted!R2027</f>
        <v>0</v>
      </c>
      <c r="D2027" s="6">
        <f>Formatted!J2027/Formatted!R2027</f>
        <v>1.4186587401924357E-3</v>
      </c>
      <c r="E2027" s="6">
        <f>Formatted!U2027/Formatted!R2027</f>
        <v>77.205917833601944</v>
      </c>
    </row>
    <row r="2028" spans="1:5" ht="12.75" x14ac:dyDescent="0.2">
      <c r="A2028" s="6">
        <v>2027</v>
      </c>
      <c r="B2028" s="6">
        <f>Formatted!E2028/Formatted!R2028</f>
        <v>3000.1500522122524</v>
      </c>
      <c r="C2028" s="6">
        <f>Formatted!I2028/Formatted!R2028</f>
        <v>0</v>
      </c>
      <c r="D2028" s="6">
        <f>Formatted!J2028/Formatted!R2028</f>
        <v>1.7017326732673267E-3</v>
      </c>
      <c r="E2028" s="6">
        <f>Formatted!U2028/Formatted!R2028</f>
        <v>77.351485148514854</v>
      </c>
    </row>
    <row r="2029" spans="1:5" ht="12.75" x14ac:dyDescent="0.2">
      <c r="A2029" s="6">
        <v>2028</v>
      </c>
      <c r="B2029" s="6">
        <f>Formatted!E2029/Formatted!R2029</f>
        <v>3154.5138643067849</v>
      </c>
      <c r="C2029" s="6">
        <f>Formatted!I2029/Formatted!R2029</f>
        <v>0</v>
      </c>
      <c r="D2029" s="6">
        <f>Formatted!J2029/Formatted!R2029</f>
        <v>1.3153440688621306E-3</v>
      </c>
      <c r="E2029" s="6">
        <f>Formatted!U2029/Formatted!R2029</f>
        <v>0</v>
      </c>
    </row>
    <row r="2030" spans="1:5" ht="12.75" x14ac:dyDescent="0.2">
      <c r="A2030" s="6">
        <v>2029</v>
      </c>
      <c r="B2030" s="6">
        <f>Formatted!E2030/Formatted!R2030</f>
        <v>12579.595103878441</v>
      </c>
      <c r="C2030" s="6">
        <f>Formatted!I2030/Formatted!R2030</f>
        <v>0</v>
      </c>
      <c r="D2030" s="6">
        <f>Formatted!J2030/Formatted!R2030</f>
        <v>0</v>
      </c>
      <c r="E2030" s="6">
        <f>Formatted!U2030/Formatted!R2030</f>
        <v>0</v>
      </c>
    </row>
    <row r="2031" spans="1:5" ht="12.75" x14ac:dyDescent="0.2">
      <c r="A2031" s="6">
        <v>2030</v>
      </c>
      <c r="B2031" s="6">
        <f>Formatted!E2031/Formatted!R2031</f>
        <v>0</v>
      </c>
      <c r="C2031" s="6">
        <f>Formatted!I2031/Formatted!R2031</f>
        <v>0</v>
      </c>
      <c r="D2031" s="6">
        <f>Formatted!J2031/Formatted!R2031</f>
        <v>0</v>
      </c>
      <c r="E2031" s="6">
        <f>Formatted!U2031/Formatted!R2031</f>
        <v>0</v>
      </c>
    </row>
    <row r="2032" spans="1:5" ht="12.75" x14ac:dyDescent="0.2">
      <c r="A2032" s="6">
        <v>2031</v>
      </c>
      <c r="B2032" s="6">
        <f>Formatted!E2032/Formatted!R2032</f>
        <v>0</v>
      </c>
      <c r="C2032" s="6">
        <f>Formatted!I2032/Formatted!R2032</f>
        <v>0</v>
      </c>
      <c r="D2032" s="6">
        <f>Formatted!J2032/Formatted!R2032</f>
        <v>1.7698315951058738E-2</v>
      </c>
      <c r="E2032" s="6">
        <f>Formatted!U2032/Formatted!R2032</f>
        <v>469.54715788523185</v>
      </c>
    </row>
    <row r="2033" spans="1:5" ht="12.75" x14ac:dyDescent="0.2">
      <c r="A2033" s="6">
        <v>2032</v>
      </c>
      <c r="B2033" s="6">
        <f>Formatted!E2033/Formatted!R2033</f>
        <v>0</v>
      </c>
      <c r="C2033" s="6">
        <f>Formatted!I2033/Formatted!R2033</f>
        <v>0</v>
      </c>
      <c r="D2033" s="6">
        <f>Formatted!J2033/Formatted!R2033</f>
        <v>1.262099364298846E-2</v>
      </c>
      <c r="E2033" s="6">
        <f>Formatted!U2033/Formatted!R2033</f>
        <v>567.036569428755</v>
      </c>
    </row>
    <row r="2034" spans="1:5" ht="12.75" x14ac:dyDescent="0.2">
      <c r="A2034" s="6">
        <v>2033</v>
      </c>
      <c r="B2034" s="6">
        <f>Formatted!E2034/Formatted!R2034</f>
        <v>0</v>
      </c>
      <c r="C2034" s="6">
        <f>Formatted!I2034/Formatted!R2034</f>
        <v>0</v>
      </c>
      <c r="D2034" s="6">
        <f>Formatted!J2034/Formatted!R2034</f>
        <v>1.4265347636350992E-2</v>
      </c>
      <c r="E2034" s="6">
        <f>Formatted!U2034/Formatted!R2034</f>
        <v>725.8723507832467</v>
      </c>
    </row>
    <row r="2035" spans="1:5" ht="12.75" x14ac:dyDescent="0.2">
      <c r="A2035" s="6">
        <v>2034</v>
      </c>
      <c r="B2035" s="6">
        <f>Formatted!E2035/Formatted!R2035</f>
        <v>0</v>
      </c>
      <c r="C2035" s="6">
        <f>Formatted!I2035/Formatted!R2035</f>
        <v>0</v>
      </c>
      <c r="D2035" s="6">
        <f>Formatted!J2035/Formatted!R2035</f>
        <v>1.2564368389840994E-2</v>
      </c>
      <c r="E2035" s="6">
        <f>Formatted!U2035/Formatted!R2035</f>
        <v>520.49335944332813</v>
      </c>
    </row>
    <row r="2036" spans="1:5" ht="12.75" x14ac:dyDescent="0.2">
      <c r="A2036" s="6">
        <v>2035</v>
      </c>
      <c r="B2036" s="6">
        <f>Formatted!E2036/Formatted!R2036</f>
        <v>0</v>
      </c>
      <c r="C2036" s="6">
        <f>Formatted!I2036/Formatted!R2036</f>
        <v>0</v>
      </c>
      <c r="D2036" s="6">
        <f>Formatted!J2036/Formatted!R2036</f>
        <v>1.1658188619427239E-2</v>
      </c>
      <c r="E2036" s="6">
        <f>Formatted!U2036/Formatted!R2036</f>
        <v>540.97350068565243</v>
      </c>
    </row>
    <row r="2037" spans="1:5" ht="12.75" x14ac:dyDescent="0.2">
      <c r="A2037" s="6">
        <v>2036</v>
      </c>
      <c r="B2037" s="6">
        <f>Formatted!E2037/Formatted!R2037</f>
        <v>0</v>
      </c>
      <c r="C2037" s="6">
        <f>Formatted!I2037/Formatted!R2037</f>
        <v>0</v>
      </c>
      <c r="D2037" s="6">
        <f>Formatted!J2037/Formatted!R2037</f>
        <v>1.1707920792079208E-2</v>
      </c>
      <c r="E2037" s="6">
        <f>Formatted!U2037/Formatted!R2037</f>
        <v>614.68646864686468</v>
      </c>
    </row>
    <row r="2038" spans="1:5" ht="12.75" x14ac:dyDescent="0.2">
      <c r="A2038" s="6">
        <v>2037</v>
      </c>
      <c r="B2038" s="6">
        <f>Formatted!E2038/Formatted!R2038</f>
        <v>0</v>
      </c>
      <c r="C2038" s="6">
        <f>Formatted!I2038/Formatted!R2038</f>
        <v>0</v>
      </c>
      <c r="D2038" s="6">
        <f>Formatted!J2038/Formatted!R2038</f>
        <v>1.0459659405291309E-2</v>
      </c>
      <c r="E2038" s="6">
        <f>Formatted!U2038/Formatted!R2038</f>
        <v>688.56692009754693</v>
      </c>
    </row>
    <row r="2039" spans="1:5" ht="12.75" x14ac:dyDescent="0.2">
      <c r="A2039" s="6">
        <v>2038</v>
      </c>
      <c r="B2039" s="6">
        <f>Formatted!E2039/Formatted!R2039</f>
        <v>0</v>
      </c>
      <c r="C2039" s="6">
        <f>Formatted!I2039/Formatted!R2039</f>
        <v>0</v>
      </c>
      <c r="D2039" s="6">
        <f>Formatted!J2039/Formatted!R2039</f>
        <v>1.1197980291554686E-2</v>
      </c>
      <c r="E2039" s="6">
        <f>Formatted!U2039/Formatted!R2039</f>
        <v>692.23878165974429</v>
      </c>
    </row>
    <row r="2040" spans="1:5" ht="12.75" x14ac:dyDescent="0.2">
      <c r="A2040" s="6">
        <v>2039</v>
      </c>
      <c r="B2040" s="6">
        <f>Formatted!E2040/Formatted!R2040</f>
        <v>0</v>
      </c>
      <c r="C2040" s="6">
        <f>Formatted!I2040/Formatted!R2040</f>
        <v>0</v>
      </c>
      <c r="D2040" s="6">
        <f>Formatted!J2040/Formatted!R2040</f>
        <v>9.7120000000000001E-3</v>
      </c>
      <c r="E2040" s="6">
        <f>Formatted!U2040/Formatted!R2040</f>
        <v>716</v>
      </c>
    </row>
    <row r="2041" spans="1:5" ht="12.75" x14ac:dyDescent="0.2">
      <c r="A2041" s="6">
        <v>2040</v>
      </c>
      <c r="B2041" s="6">
        <f>Formatted!E2041/Formatted!R2041</f>
        <v>0</v>
      </c>
      <c r="C2041" s="6">
        <f>Formatted!I2041/Formatted!R2041</f>
        <v>0</v>
      </c>
      <c r="D2041" s="6">
        <f>Formatted!J2041/Formatted!R2041</f>
        <v>7.5078740157480317E-3</v>
      </c>
      <c r="E2041" s="6">
        <f>Formatted!U2041/Formatted!R2041</f>
        <v>692.91338582677167</v>
      </c>
    </row>
    <row r="2042" spans="1:5" ht="12.75" x14ac:dyDescent="0.2">
      <c r="A2042" s="6">
        <v>2041</v>
      </c>
      <c r="B2042" s="6">
        <f>Formatted!E2042/Formatted!R2042</f>
        <v>0</v>
      </c>
      <c r="C2042" s="6">
        <f>Formatted!I2042/Formatted!R2042</f>
        <v>0</v>
      </c>
      <c r="D2042" s="6">
        <f>Formatted!J2042/Formatted!R2042</f>
        <v>8.9108527131782946E-3</v>
      </c>
      <c r="E2042" s="6">
        <f>Formatted!U2042/Formatted!R2042</f>
        <v>0</v>
      </c>
    </row>
    <row r="2043" spans="1:5" ht="12.75" x14ac:dyDescent="0.2">
      <c r="A2043" s="6">
        <v>2042</v>
      </c>
      <c r="B2043" s="6">
        <f>Formatted!E2043/Formatted!R2043</f>
        <v>13482.547047463515</v>
      </c>
      <c r="C2043" s="6">
        <f>Formatted!I2043/Formatted!R2043</f>
        <v>4.8127122378619387E-3</v>
      </c>
      <c r="D2043" s="6">
        <f>Formatted!J2043/Formatted!R2043</f>
        <v>0</v>
      </c>
      <c r="E2043" s="6">
        <f>Formatted!U2043/Formatted!R2043</f>
        <v>320.13894289343392</v>
      </c>
    </row>
    <row r="2044" spans="1:5" ht="12.75" x14ac:dyDescent="0.2">
      <c r="A2044" s="6">
        <v>2043</v>
      </c>
      <c r="B2044" s="6">
        <f>Formatted!E2044/Formatted!R2044</f>
        <v>13736.796665635871</v>
      </c>
      <c r="C2044" s="6">
        <f>Formatted!I2044/Formatted!R2044</f>
        <v>4.681613194176008E-3</v>
      </c>
      <c r="D2044" s="6">
        <f>Formatted!J2044/Formatted!R2044</f>
        <v>0</v>
      </c>
      <c r="E2044" s="6">
        <f>Formatted!U2044/Formatted!R2044</f>
        <v>323.41193145213248</v>
      </c>
    </row>
    <row r="2045" spans="1:5" ht="12.75" x14ac:dyDescent="0.2">
      <c r="A2045" s="6">
        <v>2044</v>
      </c>
      <c r="B2045" s="6">
        <f>Formatted!E2045/Formatted!R2045</f>
        <v>16720.578797518046</v>
      </c>
      <c r="C2045" s="6">
        <f>Formatted!I2045/Formatted!R2045</f>
        <v>4.6313790046853239E-3</v>
      </c>
      <c r="D2045" s="6">
        <f>Formatted!J2045/Formatted!R2045</f>
        <v>7.9906293529188304E-3</v>
      </c>
      <c r="E2045" s="6">
        <f>Formatted!U2045/Formatted!R2045</f>
        <v>351.01937444599213</v>
      </c>
    </row>
    <row r="2046" spans="1:5" ht="12.75" x14ac:dyDescent="0.2">
      <c r="A2046" s="6">
        <v>2045</v>
      </c>
      <c r="B2046" s="6">
        <f>Formatted!E2046/Formatted!R2046</f>
        <v>21712.464181565356</v>
      </c>
      <c r="C2046" s="6">
        <f>Formatted!I2046/Formatted!R2046</f>
        <v>4.337753277711561E-3</v>
      </c>
      <c r="D2046" s="6">
        <f>Formatted!J2046/Formatted!R2046</f>
        <v>8.0266686531585228E-3</v>
      </c>
      <c r="E2046" s="6">
        <f>Formatted!U2046/Formatted!R2046</f>
        <v>409.46563369090188</v>
      </c>
    </row>
    <row r="2047" spans="1:5" ht="12.75" x14ac:dyDescent="0.2">
      <c r="A2047" s="6">
        <v>2046</v>
      </c>
      <c r="B2047" s="6">
        <f>Formatted!E2047/Formatted!R2047</f>
        <v>25198.776758409786</v>
      </c>
      <c r="C2047" s="6">
        <f>Formatted!I2047/Formatted!R2047</f>
        <v>4.2598165137614679E-3</v>
      </c>
      <c r="D2047" s="6">
        <f>Formatted!J2047/Formatted!R2047</f>
        <v>8.3826299694189609E-3</v>
      </c>
      <c r="E2047" s="6">
        <f>Formatted!U2047/Formatted!R2047</f>
        <v>545.32110091743118</v>
      </c>
    </row>
    <row r="2048" spans="1:5" ht="12.75" x14ac:dyDescent="0.2">
      <c r="A2048" s="6">
        <v>2047</v>
      </c>
      <c r="B2048" s="6">
        <f>Formatted!E2048/Formatted!R2048</f>
        <v>27576.86446213019</v>
      </c>
      <c r="C2048" s="6">
        <f>Formatted!I2048/Formatted!R2048</f>
        <v>4.1420934226759232E-3</v>
      </c>
      <c r="D2048" s="6">
        <f>Formatted!J2048/Formatted!R2048</f>
        <v>8.1395292580855854E-3</v>
      </c>
      <c r="E2048" s="6">
        <f>Formatted!U2048/Formatted!R2048</f>
        <v>646.12109630131351</v>
      </c>
    </row>
    <row r="2049" spans="1:5" ht="12.75" x14ac:dyDescent="0.2">
      <c r="A2049" s="6">
        <v>2048</v>
      </c>
      <c r="B2049" s="6">
        <f>Formatted!E2049/Formatted!R2049</f>
        <v>26286.861348754959</v>
      </c>
      <c r="C2049" s="6">
        <f>Formatted!I2049/Formatted!R2049</f>
        <v>4.0541509343784352E-3</v>
      </c>
      <c r="D2049" s="6">
        <f>Formatted!J2049/Formatted!R2049</f>
        <v>8.0182096257706836E-3</v>
      </c>
      <c r="E2049" s="6">
        <f>Formatted!U2049/Formatted!R2049</f>
        <v>605.5536968885915</v>
      </c>
    </row>
    <row r="2050" spans="1:5" ht="12.75" x14ac:dyDescent="0.2">
      <c r="A2050" s="6">
        <v>2049</v>
      </c>
      <c r="B2050" s="6">
        <f>Formatted!E2050/Formatted!R2050</f>
        <v>31927.725090461889</v>
      </c>
      <c r="C2050" s="6">
        <f>Formatted!I2050/Formatted!R2050</f>
        <v>3.9841070879549703E-3</v>
      </c>
      <c r="D2050" s="6">
        <f>Formatted!J2050/Formatted!R2050</f>
        <v>8.0221365560627211E-3</v>
      </c>
      <c r="E2050" s="6">
        <f>Formatted!U2050/Formatted!R2050</f>
        <v>727.71563039519424</v>
      </c>
    </row>
    <row r="2051" spans="1:5" ht="12.75" x14ac:dyDescent="0.2">
      <c r="A2051" s="6">
        <v>2050</v>
      </c>
      <c r="B2051" s="6">
        <f>Formatted!E2051/Formatted!R2051</f>
        <v>30452.809857340297</v>
      </c>
      <c r="C2051" s="6">
        <f>Formatted!I2051/Formatted!R2051</f>
        <v>4.0743517065286138E-3</v>
      </c>
      <c r="D2051" s="6">
        <f>Formatted!J2051/Formatted!R2051</f>
        <v>8.142378598702241E-3</v>
      </c>
      <c r="E2051" s="6">
        <f>Formatted!U2051/Formatted!R2051</f>
        <v>704.16266485511494</v>
      </c>
    </row>
    <row r="2052" spans="1:5" ht="12.75" x14ac:dyDescent="0.2">
      <c r="A2052" s="6">
        <v>2051</v>
      </c>
      <c r="B2052" s="6">
        <f>Formatted!E2052/Formatted!R2052</f>
        <v>27573.103480235415</v>
      </c>
      <c r="C2052" s="6">
        <f>Formatted!I2052/Formatted!R2052</f>
        <v>3.9035636498447567E-3</v>
      </c>
      <c r="D2052" s="6">
        <f>Formatted!J2052/Formatted!R2052</f>
        <v>7.8636637471615929E-3</v>
      </c>
      <c r="E2052" s="6">
        <f>Formatted!U2052/Formatted!R2052</f>
        <v>597.80341999165853</v>
      </c>
    </row>
    <row r="2053" spans="1:5" ht="12.75" x14ac:dyDescent="0.2">
      <c r="A2053" s="6">
        <v>2052</v>
      </c>
      <c r="B2053" s="6">
        <f>Formatted!E2053/Formatted!R2053</f>
        <v>32739.594303768488</v>
      </c>
      <c r="C2053" s="6">
        <f>Formatted!I2053/Formatted!R2053</f>
        <v>3.9193644397637253E-3</v>
      </c>
      <c r="D2053" s="6">
        <f>Formatted!J2053/Formatted!R2053</f>
        <v>7.6013095837721509E-3</v>
      </c>
      <c r="E2053" s="6">
        <f>Formatted!U2053/Formatted!R2053</f>
        <v>695.31571958423001</v>
      </c>
    </row>
    <row r="2054" spans="1:5" ht="12.75" x14ac:dyDescent="0.2">
      <c r="A2054" s="6">
        <v>2053</v>
      </c>
      <c r="B2054" s="6">
        <f>Formatted!E2054/Formatted!R2054</f>
        <v>37228.729683101788</v>
      </c>
      <c r="C2054" s="6">
        <f>Formatted!I2054/Formatted!R2054</f>
        <v>3.8863161717969672E-3</v>
      </c>
      <c r="D2054" s="6">
        <f>Formatted!J2054/Formatted!R2054</f>
        <v>7.8339235449014794E-3</v>
      </c>
      <c r="E2054" s="6">
        <f>Formatted!U2054/Formatted!R2054</f>
        <v>785.88940343230729</v>
      </c>
    </row>
    <row r="2055" spans="1:5" ht="12.75" x14ac:dyDescent="0.2">
      <c r="A2055" s="6">
        <v>2054</v>
      </c>
      <c r="B2055" s="6">
        <f>Formatted!E2055/Formatted!R2055</f>
        <v>38574.328896909545</v>
      </c>
      <c r="C2055" s="6">
        <f>Formatted!I2055/Formatted!R2055</f>
        <v>3.8475073313782989E-3</v>
      </c>
      <c r="D2055" s="6">
        <f>Formatted!J2055/Formatted!R2055</f>
        <v>7.4209339048048727E-3</v>
      </c>
      <c r="E2055" s="6">
        <f>Formatted!U2055/Formatted!R2055</f>
        <v>838.70967741935488</v>
      </c>
    </row>
    <row r="2056" spans="1:5" ht="12.75" x14ac:dyDescent="0.2">
      <c r="A2056" s="6">
        <v>2055</v>
      </c>
      <c r="B2056" s="6">
        <f>Formatted!E2056/Formatted!R2056</f>
        <v>654.61985702032223</v>
      </c>
      <c r="C2056" s="6">
        <f>Formatted!I2056/Formatted!R2056</f>
        <v>0</v>
      </c>
      <c r="D2056" s="6">
        <f>Formatted!J2056/Formatted!R2056</f>
        <v>0</v>
      </c>
      <c r="E2056" s="6">
        <f>Formatted!U2056/Formatted!R2056</f>
        <v>9.2950175359800831</v>
      </c>
    </row>
    <row r="2057" spans="1:5" ht="12.75" x14ac:dyDescent="0.2">
      <c r="A2057" s="6">
        <v>2056</v>
      </c>
      <c r="B2057" s="6">
        <f>Formatted!E2057/Formatted!R2057</f>
        <v>558.26161543519618</v>
      </c>
      <c r="C2057" s="6">
        <f>Formatted!I2057/Formatted!R2057</f>
        <v>0</v>
      </c>
      <c r="D2057" s="6">
        <f>Formatted!J2057/Formatted!R2057</f>
        <v>0</v>
      </c>
      <c r="E2057" s="6">
        <f>Formatted!U2057/Formatted!R2057</f>
        <v>6.8853414884767465</v>
      </c>
    </row>
    <row r="2058" spans="1:5" ht="12.75" x14ac:dyDescent="0.2">
      <c r="A2058" s="6">
        <v>2057</v>
      </c>
      <c r="B2058" s="6">
        <f>Formatted!E2058/Formatted!R2058</f>
        <v>529.92948371516752</v>
      </c>
      <c r="C2058" s="6">
        <f>Formatted!I2058/Formatted!R2058</f>
        <v>0</v>
      </c>
      <c r="D2058" s="6">
        <f>Formatted!J2058/Formatted!R2058</f>
        <v>5.5386079843936691E-4</v>
      </c>
      <c r="E2058" s="6">
        <f>Formatted!U2058/Formatted!R2058</f>
        <v>10.600206668696018</v>
      </c>
    </row>
    <row r="2059" spans="1:5" ht="12.75" x14ac:dyDescent="0.2">
      <c r="A2059" s="6">
        <v>2058</v>
      </c>
      <c r="B2059" s="6">
        <f>Formatted!E2059/Formatted!R2059</f>
        <v>609.38740048338002</v>
      </c>
      <c r="C2059" s="6">
        <f>Formatted!I2059/Formatted!R2059</f>
        <v>0</v>
      </c>
      <c r="D2059" s="6">
        <f>Formatted!J2059/Formatted!R2059</f>
        <v>5.7432820142739422E-4</v>
      </c>
      <c r="E2059" s="6">
        <f>Formatted!U2059/Formatted!R2059</f>
        <v>8.9604159838657367</v>
      </c>
    </row>
    <row r="2060" spans="1:5" ht="12.75" x14ac:dyDescent="0.2">
      <c r="A2060" s="6">
        <v>2059</v>
      </c>
      <c r="B2060" s="6">
        <f>Formatted!E2060/Formatted!R2060</f>
        <v>660.1899982197076</v>
      </c>
      <c r="C2060" s="6">
        <f>Formatted!I2060/Formatted!R2060</f>
        <v>0</v>
      </c>
      <c r="D2060" s="6">
        <f>Formatted!J2060/Formatted!R2060</f>
        <v>5.8435282672274387E-4</v>
      </c>
      <c r="E2060" s="6">
        <f>Formatted!U2060/Formatted!R2060</f>
        <v>12.103971094372142</v>
      </c>
    </row>
    <row r="2061" spans="1:5" ht="12.75" x14ac:dyDescent="0.2">
      <c r="A2061" s="6">
        <v>2060</v>
      </c>
      <c r="B2061" s="6">
        <f>Formatted!E2061/Formatted!R2061</f>
        <v>804.07110940214659</v>
      </c>
      <c r="C2061" s="6">
        <f>Formatted!I2061/Formatted!R2061</f>
        <v>0</v>
      </c>
      <c r="D2061" s="6">
        <f>Formatted!J2061/Formatted!R2061</f>
        <v>8.0430330978275937E-4</v>
      </c>
      <c r="E2061" s="6">
        <f>Formatted!U2061/Formatted!R2061</f>
        <v>9.3504565893569822</v>
      </c>
    </row>
    <row r="2062" spans="1:5" ht="12.75" x14ac:dyDescent="0.2">
      <c r="A2062" s="6">
        <v>2061</v>
      </c>
      <c r="B2062" s="6">
        <f>Formatted!E2062/Formatted!R2062</f>
        <v>896.39487866800664</v>
      </c>
      <c r="C2062" s="6">
        <f>Formatted!I2062/Formatted!R2062</f>
        <v>0</v>
      </c>
      <c r="D2062" s="6">
        <f>Formatted!J2062/Formatted!R2062</f>
        <v>7.3569473999875439E-4</v>
      </c>
      <c r="E2062" s="6">
        <f>Formatted!U2062/Formatted!R2062</f>
        <v>6.8846297758316517</v>
      </c>
    </row>
    <row r="2063" spans="1:5" ht="12.75" x14ac:dyDescent="0.2">
      <c r="A2063" s="6">
        <v>2062</v>
      </c>
      <c r="B2063" s="6">
        <f>Formatted!E2063/Formatted!R2063</f>
        <v>989.31945958678716</v>
      </c>
      <c r="C2063" s="6">
        <f>Formatted!I2063/Formatted!R2063</f>
        <v>0</v>
      </c>
      <c r="D2063" s="6">
        <f>Formatted!J2063/Formatted!R2063</f>
        <v>7.2104905212451562E-4</v>
      </c>
      <c r="E2063" s="6">
        <f>Formatted!U2063/Formatted!R2063</f>
        <v>12.660952356836281</v>
      </c>
    </row>
    <row r="2064" spans="1:5" ht="12.75" x14ac:dyDescent="0.2">
      <c r="A2064" s="6">
        <v>2063</v>
      </c>
      <c r="B2064" s="6">
        <f>Formatted!E2064/Formatted!R2064</f>
        <v>1222.7935847368224</v>
      </c>
      <c r="C2064" s="6">
        <f>Formatted!I2064/Formatted!R2064</f>
        <v>0</v>
      </c>
      <c r="D2064" s="6">
        <f>Formatted!J2064/Formatted!R2064</f>
        <v>6.8403055041332632E-4</v>
      </c>
      <c r="E2064" s="6">
        <f>Formatted!U2064/Formatted!R2064</f>
        <v>11.448848757196938</v>
      </c>
    </row>
    <row r="2065" spans="1:5" ht="12.75" x14ac:dyDescent="0.2">
      <c r="A2065" s="6">
        <v>2064</v>
      </c>
      <c r="B2065" s="6">
        <f>Formatted!E2065/Formatted!R2065</f>
        <v>1180.4319249603532</v>
      </c>
      <c r="C2065" s="6">
        <f>Formatted!I2065/Formatted!R2065</f>
        <v>0</v>
      </c>
      <c r="D2065" s="6">
        <f>Formatted!J2065/Formatted!R2065</f>
        <v>5.9181225949237479E-4</v>
      </c>
      <c r="E2065" s="6">
        <f>Formatted!U2065/Formatted!R2065</f>
        <v>19.687302987145532</v>
      </c>
    </row>
    <row r="2066" spans="1:5" ht="12.75" x14ac:dyDescent="0.2">
      <c r="A2066" s="6">
        <v>2065</v>
      </c>
      <c r="B2066" s="6">
        <f>Formatted!E2066/Formatted!R2066</f>
        <v>1382.1437493667029</v>
      </c>
      <c r="C2066" s="6">
        <f>Formatted!I2066/Formatted!R2066</f>
        <v>0</v>
      </c>
      <c r="D2066" s="6">
        <f>Formatted!J2066/Formatted!R2066</f>
        <v>5.1217789324743094E-4</v>
      </c>
      <c r="E2066" s="6">
        <f>Formatted!U2066/Formatted!R2066</f>
        <v>20.119712288114279</v>
      </c>
    </row>
    <row r="2067" spans="1:5" ht="12.75" x14ac:dyDescent="0.2">
      <c r="A2067" s="6">
        <v>2066</v>
      </c>
      <c r="B2067" s="6">
        <f>Formatted!E2067/Formatted!R2067</f>
        <v>1767.2386618407561</v>
      </c>
      <c r="C2067" s="6">
        <f>Formatted!I2067/Formatted!R2067</f>
        <v>0</v>
      </c>
      <c r="D2067" s="6">
        <f>Formatted!J2067/Formatted!R2067</f>
        <v>4.6071732446862436E-4</v>
      </c>
      <c r="E2067" s="6">
        <f>Formatted!U2067/Formatted!R2067</f>
        <v>0</v>
      </c>
    </row>
    <row r="2068" spans="1:5" ht="12.75" x14ac:dyDescent="0.2">
      <c r="A2068" s="6">
        <v>2067</v>
      </c>
      <c r="B2068" s="6">
        <f>Formatted!E2068/Formatted!R2068</f>
        <v>2184.1634610527963</v>
      </c>
      <c r="C2068" s="6">
        <f>Formatted!I2068/Formatted!R2068</f>
        <v>0</v>
      </c>
      <c r="D2068" s="6">
        <f>Formatted!J2068/Formatted!R2068</f>
        <v>3.7505179984400748E-4</v>
      </c>
      <c r="E2068" s="6">
        <f>Formatted!U2068/Formatted!R2068</f>
        <v>0</v>
      </c>
    </row>
    <row r="2069" spans="1:5" ht="12.75" x14ac:dyDescent="0.2">
      <c r="A2069" s="6">
        <v>2068</v>
      </c>
      <c r="B2069" s="6">
        <f>Formatted!E2069/Formatted!R2069</f>
        <v>1372.7363899801849</v>
      </c>
      <c r="C2069" s="6">
        <f>Formatted!I2069/Formatted!R2069</f>
        <v>0</v>
      </c>
      <c r="D2069" s="6">
        <f>Formatted!J2069/Formatted!R2069</f>
        <v>0</v>
      </c>
      <c r="E2069" s="6">
        <f>Formatted!U2069/Formatted!R2069</f>
        <v>0</v>
      </c>
    </row>
    <row r="2070" spans="1:5" ht="12.75" x14ac:dyDescent="0.2">
      <c r="A2070" s="6">
        <v>2069</v>
      </c>
      <c r="B2070" s="6">
        <f>Formatted!E2070/Formatted!R2070</f>
        <v>1385.9335182579871</v>
      </c>
      <c r="C2070" s="6">
        <f>Formatted!I2070/Formatted!R2070</f>
        <v>0</v>
      </c>
      <c r="D2070" s="6">
        <f>Formatted!J2070/Formatted!R2070</f>
        <v>0</v>
      </c>
      <c r="E2070" s="6">
        <f>Formatted!U2070/Formatted!R2070</f>
        <v>0</v>
      </c>
    </row>
    <row r="2071" spans="1:5" ht="12.75" x14ac:dyDescent="0.2">
      <c r="A2071" s="6">
        <v>2070</v>
      </c>
      <c r="B2071" s="6">
        <f>Formatted!E2071/Formatted!R2071</f>
        <v>1453.5069538823957</v>
      </c>
      <c r="C2071" s="6">
        <f>Formatted!I2071/Formatted!R2071</f>
        <v>0</v>
      </c>
      <c r="D2071" s="6">
        <f>Formatted!J2071/Formatted!R2071</f>
        <v>9.1170607955060252E-4</v>
      </c>
      <c r="E2071" s="6">
        <f>Formatted!U2071/Formatted!R2071</f>
        <v>0</v>
      </c>
    </row>
    <row r="2072" spans="1:5" ht="12.75" x14ac:dyDescent="0.2">
      <c r="A2072" s="6">
        <v>2071</v>
      </c>
      <c r="B2072" s="6">
        <f>Formatted!E2072/Formatted!R2072</f>
        <v>1699.1842106744261</v>
      </c>
      <c r="C2072" s="6">
        <f>Formatted!I2072/Formatted!R2072</f>
        <v>0</v>
      </c>
      <c r="D2072" s="6">
        <f>Formatted!J2072/Formatted!R2072</f>
        <v>9.0613866735705798E-4</v>
      </c>
      <c r="E2072" s="6">
        <f>Formatted!U2072/Formatted!R2072</f>
        <v>0</v>
      </c>
    </row>
    <row r="2073" spans="1:5" ht="12.75" x14ac:dyDescent="0.2">
      <c r="A2073" s="6">
        <v>2072</v>
      </c>
      <c r="B2073" s="6">
        <f>Formatted!E2073/Formatted!R2073</f>
        <v>2094.629506582995</v>
      </c>
      <c r="C2073" s="6">
        <f>Formatted!I2073/Formatted!R2073</f>
        <v>0</v>
      </c>
      <c r="D2073" s="6">
        <f>Formatted!J2073/Formatted!R2073</f>
        <v>9.0047764466369114E-4</v>
      </c>
      <c r="E2073" s="6">
        <f>Formatted!U2073/Formatted!R2073</f>
        <v>67.116346186113631</v>
      </c>
    </row>
    <row r="2074" spans="1:5" ht="12.75" x14ac:dyDescent="0.2">
      <c r="A2074" s="6">
        <v>2073</v>
      </c>
      <c r="B2074" s="6">
        <f>Formatted!E2074/Formatted!R2074</f>
        <v>2291.0306344760124</v>
      </c>
      <c r="C2074" s="6">
        <f>Formatted!I2074/Formatted!R2074</f>
        <v>3.2235116268729714E-4</v>
      </c>
      <c r="D2074" s="6">
        <f>Formatted!J2074/Formatted!R2074</f>
        <v>8.9480236539060069E-4</v>
      </c>
      <c r="E2074" s="6">
        <f>Formatted!U2074/Formatted!R2074</f>
        <v>112.82290694055401</v>
      </c>
    </row>
    <row r="2075" spans="1:5" ht="12.75" x14ac:dyDescent="0.2">
      <c r="A2075" s="6">
        <v>2074</v>
      </c>
      <c r="B2075" s="6">
        <f>Formatted!E2075/Formatted!R2075</f>
        <v>2502.2112628608352</v>
      </c>
      <c r="C2075" s="6">
        <f>Formatted!I2075/Formatted!R2075</f>
        <v>3.1479016750150492E-4</v>
      </c>
      <c r="D2075" s="6">
        <f>Formatted!J2075/Formatted!R2075</f>
        <v>8.7257625377610139E-4</v>
      </c>
      <c r="E2075" s="6">
        <f>Formatted!U2075/Formatted!R2075</f>
        <v>117.07985177248955</v>
      </c>
    </row>
    <row r="2076" spans="1:5" ht="12.75" x14ac:dyDescent="0.2">
      <c r="A2076" s="6">
        <v>2075</v>
      </c>
      <c r="B2076" s="6">
        <f>Formatted!E2076/Formatted!R2076</f>
        <v>2693.7929927568043</v>
      </c>
      <c r="C2076" s="6">
        <f>Formatted!I2076/Formatted!R2076</f>
        <v>3.1277436347673399E-4</v>
      </c>
      <c r="D2076" s="6">
        <f>Formatted!J2076/Formatted!R2076</f>
        <v>8.6698858647936785E-4</v>
      </c>
      <c r="E2076" s="6">
        <f>Formatted!U2076/Formatted!R2076</f>
        <v>108.64793678665497</v>
      </c>
    </row>
    <row r="2077" spans="1:5" ht="12.75" x14ac:dyDescent="0.2">
      <c r="A2077" s="6">
        <v>2076</v>
      </c>
      <c r="B2077" s="6">
        <f>Formatted!E2077/Formatted!R2077</f>
        <v>3128.6885589062604</v>
      </c>
      <c r="C2077" s="6">
        <f>Formatted!I2077/Formatted!R2077</f>
        <v>3.0527027321689454E-4</v>
      </c>
      <c r="D2077" s="6">
        <f>Formatted!J2077/Formatted!R2077</f>
        <v>8.3949325134646E-4</v>
      </c>
      <c r="E2077" s="6">
        <f>Formatted!U2077/Formatted!R2077</f>
        <v>117.74710538365932</v>
      </c>
    </row>
    <row r="2078" spans="1:5" ht="12.75" x14ac:dyDescent="0.2">
      <c r="A2078" s="6">
        <v>2077</v>
      </c>
      <c r="B2078" s="6">
        <f>Formatted!E2078/Formatted!R2078</f>
        <v>2712.8049582033959</v>
      </c>
      <c r="C2078" s="6">
        <f>Formatted!I2078/Formatted!R2078</f>
        <v>0</v>
      </c>
      <c r="D2078" s="6">
        <f>Formatted!J2078/Formatted!R2078</f>
        <v>8.1211018711018716E-4</v>
      </c>
      <c r="E2078" s="6">
        <f>Formatted!U2078/Formatted!R2078</f>
        <v>108.28135828135828</v>
      </c>
    </row>
    <row r="2079" spans="1:5" ht="12.75" x14ac:dyDescent="0.2">
      <c r="A2079" s="6">
        <v>2078</v>
      </c>
      <c r="B2079" s="6">
        <f>Formatted!E2079/Formatted!R2079</f>
        <v>3080.0129388428686</v>
      </c>
      <c r="C2079" s="6">
        <f>Formatted!I2079/Formatted!R2079</f>
        <v>0</v>
      </c>
      <c r="D2079" s="6">
        <f>Formatted!J2079/Formatted!R2079</f>
        <v>7.6869735363841124E-4</v>
      </c>
      <c r="E2079" s="6">
        <f>Formatted!U2079/Formatted!R2079</f>
        <v>135.46275043138436</v>
      </c>
    </row>
    <row r="2080" spans="1:5" ht="12.75" x14ac:dyDescent="0.2">
      <c r="A2080" s="6">
        <v>2079</v>
      </c>
      <c r="B2080" s="6">
        <f>Formatted!E2080/Formatted!R2080</f>
        <v>3370.8337183680219</v>
      </c>
      <c r="C2080" s="6">
        <f>Formatted!I2080/Formatted!R2080</f>
        <v>0</v>
      </c>
      <c r="D2080" s="6">
        <f>Formatted!J2080/Formatted!R2080</f>
        <v>7.6295557251012378E-4</v>
      </c>
      <c r="E2080" s="6">
        <f>Formatted!U2080/Formatted!R2080</f>
        <v>118.44485111695629</v>
      </c>
    </row>
    <row r="2081" spans="1:5" ht="12.75" x14ac:dyDescent="0.2">
      <c r="A2081" s="6">
        <v>2080</v>
      </c>
      <c r="B2081" s="6">
        <f>Formatted!E2081/Formatted!R2081</f>
        <v>3622.621047281737</v>
      </c>
      <c r="C2081" s="6">
        <f>Formatted!I2081/Formatted!R2081</f>
        <v>0</v>
      </c>
      <c r="D2081" s="6">
        <f>Formatted!J2081/Formatted!R2081</f>
        <v>7.3588192006945874E-4</v>
      </c>
      <c r="E2081" s="6">
        <f>Formatted!U2081/Formatted!R2081</f>
        <v>118.05875408308583</v>
      </c>
    </row>
    <row r="2082" spans="1:5" ht="12.75" x14ac:dyDescent="0.2">
      <c r="A2082" s="6">
        <v>2081</v>
      </c>
      <c r="B2082" s="6">
        <f>Formatted!E2082/Formatted!R2082</f>
        <v>1055.2103551472585</v>
      </c>
      <c r="C2082" s="6">
        <f>Formatted!I2082/Formatted!R2082</f>
        <v>0</v>
      </c>
      <c r="D2082" s="6">
        <f>Formatted!J2082/Formatted!R2082</f>
        <v>0</v>
      </c>
      <c r="E2082" s="6">
        <f>Formatted!U2082/Formatted!R2082</f>
        <v>29.587520856776997</v>
      </c>
    </row>
    <row r="2083" spans="1:5" ht="12.75" x14ac:dyDescent="0.2">
      <c r="A2083" s="6">
        <v>2082</v>
      </c>
      <c r="B2083" s="6">
        <f>Formatted!E2083/Formatted!R2083</f>
        <v>945.54231941614387</v>
      </c>
      <c r="C2083" s="6">
        <f>Formatted!I2083/Formatted!R2083</f>
        <v>0</v>
      </c>
      <c r="D2083" s="6">
        <f>Formatted!J2083/Formatted!R2083</f>
        <v>0</v>
      </c>
      <c r="E2083" s="6">
        <f>Formatted!U2083/Formatted!R2083</f>
        <v>24.791690769699361</v>
      </c>
    </row>
    <row r="2084" spans="1:5" ht="12.75" x14ac:dyDescent="0.2">
      <c r="A2084" s="6">
        <v>2083</v>
      </c>
      <c r="B2084" s="6">
        <f>Formatted!E2084/Formatted!R2084</f>
        <v>785.6490388153054</v>
      </c>
      <c r="C2084" s="6">
        <f>Formatted!I2084/Formatted!R2084</f>
        <v>0</v>
      </c>
      <c r="D2084" s="6">
        <f>Formatted!J2084/Formatted!R2084</f>
        <v>4.6449595290654896E-4</v>
      </c>
      <c r="E2084" s="6">
        <f>Formatted!U2084/Formatted!R2084</f>
        <v>19.545621780721117</v>
      </c>
    </row>
    <row r="2085" spans="1:5" ht="12.75" x14ac:dyDescent="0.2">
      <c r="A2085" s="6">
        <v>2084</v>
      </c>
      <c r="B2085" s="6">
        <f>Formatted!E2085/Formatted!R2085</f>
        <v>745.48558145787354</v>
      </c>
      <c r="C2085" s="6">
        <f>Formatted!I2085/Formatted!R2085</f>
        <v>0</v>
      </c>
      <c r="D2085" s="6">
        <f>Formatted!J2085/Formatted!R2085</f>
        <v>4.4361298128087645E-4</v>
      </c>
      <c r="E2085" s="6">
        <f>Formatted!U2085/Formatted!R2085</f>
        <v>14.339005455543482</v>
      </c>
    </row>
    <row r="2086" spans="1:5" ht="12.75" x14ac:dyDescent="0.2">
      <c r="A2086" s="6">
        <v>2085</v>
      </c>
      <c r="B2086" s="6">
        <f>Formatted!E2086/Formatted!R2086</f>
        <v>819.32628481937502</v>
      </c>
      <c r="C2086" s="6">
        <f>Formatted!I2086/Formatted!R2086</f>
        <v>0</v>
      </c>
      <c r="D2086" s="6">
        <f>Formatted!J2086/Formatted!R2086</f>
        <v>4.324777699873533E-4</v>
      </c>
      <c r="E2086" s="6">
        <f>Formatted!U2086/Formatted!R2086</f>
        <v>26.866043287093159</v>
      </c>
    </row>
    <row r="2087" spans="1:5" ht="12.75" x14ac:dyDescent="0.2">
      <c r="A2087" s="6">
        <v>2086</v>
      </c>
      <c r="B2087" s="6">
        <f>Formatted!E2087/Formatted!R2087</f>
        <v>881.9616177930817</v>
      </c>
      <c r="C2087" s="6">
        <f>Formatted!I2087/Formatted!R2087</f>
        <v>1.3637157845840453E-4</v>
      </c>
      <c r="D2087" s="6">
        <f>Formatted!J2087/Formatted!R2087</f>
        <v>4.2189957085568905E-4</v>
      </c>
      <c r="E2087" s="6">
        <f>Formatted!U2087/Formatted!R2087</f>
        <v>23.865026230220796</v>
      </c>
    </row>
    <row r="2088" spans="1:5" ht="12.75" x14ac:dyDescent="0.2">
      <c r="A2088" s="6">
        <v>2087</v>
      </c>
      <c r="B2088" s="6">
        <f>Formatted!E2088/Formatted!R2088</f>
        <v>950.0576085034686</v>
      </c>
      <c r="C2088" s="6">
        <f>Formatted!I2088/Formatted!R2088</f>
        <v>1.2272618539974414E-4</v>
      </c>
      <c r="D2088" s="6">
        <f>Formatted!J2088/Formatted!R2088</f>
        <v>3.7441887071108386E-4</v>
      </c>
      <c r="E2088" s="6">
        <f>Formatted!U2088/Formatted!R2088</f>
        <v>55.122778188020675</v>
      </c>
    </row>
    <row r="2089" spans="1:5" ht="12.75" x14ac:dyDescent="0.2">
      <c r="A2089" s="6">
        <v>2088</v>
      </c>
      <c r="B2089" s="6">
        <f>Formatted!E2089/Formatted!R2089</f>
        <v>1048.890069653844</v>
      </c>
      <c r="C2089" s="6">
        <f>Formatted!I2089/Formatted!R2089</f>
        <v>1.1785072782983981E-4</v>
      </c>
      <c r="D2089" s="6">
        <f>Formatted!J2089/Formatted!R2089</f>
        <v>3.6574363809260628E-4</v>
      </c>
      <c r="E2089" s="6">
        <f>Formatted!U2089/Formatted!R2089</f>
        <v>72.335963978315462</v>
      </c>
    </row>
    <row r="2090" spans="1:5" ht="12.75" x14ac:dyDescent="0.2">
      <c r="A2090" s="6">
        <v>2089</v>
      </c>
      <c r="B2090" s="6">
        <f>Formatted!E2090/Formatted!R2090</f>
        <v>1208.0298366965153</v>
      </c>
      <c r="C2090" s="6">
        <f>Formatted!I2090/Formatted!R2090</f>
        <v>1.1518426503502198E-4</v>
      </c>
      <c r="D2090" s="6">
        <f>Formatted!J2090/Formatted!R2090</f>
        <v>3.5746840872937852E-4</v>
      </c>
      <c r="E2090" s="6">
        <f>Formatted!U2090/Formatted!R2090</f>
        <v>80.430391964110171</v>
      </c>
    </row>
    <row r="2091" spans="1:5" ht="12.75" x14ac:dyDescent="0.2">
      <c r="A2091" s="6">
        <v>2090</v>
      </c>
      <c r="B2091" s="6">
        <f>Formatted!E2091/Formatted!R2091</f>
        <v>1160.7905853613067</v>
      </c>
      <c r="C2091" s="6">
        <f>Formatted!I2091/Formatted!R2091</f>
        <v>0</v>
      </c>
      <c r="D2091" s="6">
        <f>Formatted!J2091/Formatted!R2091</f>
        <v>3.4953899690075421E-4</v>
      </c>
      <c r="E2091" s="6">
        <f>Formatted!U2091/Formatted!R2091</f>
        <v>73.209001017546854</v>
      </c>
    </row>
    <row r="2092" spans="1:5" ht="12.75" x14ac:dyDescent="0.2">
      <c r="A2092" s="6">
        <v>2091</v>
      </c>
      <c r="B2092" s="6">
        <f>Formatted!E2092/Formatted!R2092</f>
        <v>1294.6927326017624</v>
      </c>
      <c r="C2092" s="6">
        <f>Formatted!I2092/Formatted!R2092</f>
        <v>0</v>
      </c>
      <c r="D2092" s="6">
        <f>Formatted!J2092/Formatted!R2092</f>
        <v>3.267185490657179E-4</v>
      </c>
      <c r="E2092" s="6">
        <f>Formatted!U2092/Formatted!R2092</f>
        <v>97.255754140492769</v>
      </c>
    </row>
    <row r="2093" spans="1:5" ht="12.75" x14ac:dyDescent="0.2">
      <c r="A2093" s="6">
        <v>2092</v>
      </c>
      <c r="B2093" s="6">
        <f>Formatted!E2093/Formatted!R2093</f>
        <v>1614.4590787680972</v>
      </c>
      <c r="C2093" s="6">
        <f>Formatted!I2093/Formatted!R2093</f>
        <v>0</v>
      </c>
      <c r="D2093" s="6">
        <f>Formatted!J2093/Formatted!R2093</f>
        <v>3.1970438496868944E-4</v>
      </c>
      <c r="E2093" s="6">
        <f>Formatted!U2093/Formatted!R2093</f>
        <v>122.67726399961339</v>
      </c>
    </row>
    <row r="2094" spans="1:5" ht="12.75" x14ac:dyDescent="0.2">
      <c r="A2094" s="6">
        <v>2093</v>
      </c>
      <c r="B2094" s="6">
        <f>Formatted!E2094/Formatted!R2094</f>
        <v>1819.4615355223273</v>
      </c>
      <c r="C2094" s="6">
        <f>Formatted!I2094/Formatted!R2094</f>
        <v>0</v>
      </c>
      <c r="D2094" s="6">
        <f>Formatted!J2094/Formatted!R2094</f>
        <v>3.002194331129298E-4</v>
      </c>
      <c r="E2094" s="6">
        <f>Formatted!U2094/Formatted!R2094</f>
        <v>123.7267966768438</v>
      </c>
    </row>
    <row r="2095" spans="1:5" ht="12.75" x14ac:dyDescent="0.2">
      <c r="A2095" s="6">
        <v>2094</v>
      </c>
      <c r="B2095" s="6">
        <f>Formatted!E2095/Formatted!R2095</f>
        <v>1925.4737347134603</v>
      </c>
      <c r="C2095" s="6">
        <f>Formatted!I2095/Formatted!R2095</f>
        <v>0</v>
      </c>
      <c r="D2095" s="6">
        <f>Formatted!J2095/Formatted!R2095</f>
        <v>0</v>
      </c>
      <c r="E2095" s="6">
        <f>Formatted!U2095/Formatted!R2095</f>
        <v>0</v>
      </c>
    </row>
    <row r="2096" spans="1:5" ht="12.75" x14ac:dyDescent="0.2">
      <c r="A2096" s="6">
        <v>2095</v>
      </c>
      <c r="B2096" s="6">
        <f>Formatted!E2096/Formatted!R2096</f>
        <v>1695.7979371396086</v>
      </c>
      <c r="C2096" s="6">
        <f>Formatted!I2096/Formatted!R2096</f>
        <v>0</v>
      </c>
      <c r="D2096" s="6">
        <f>Formatted!J2096/Formatted!R2096</f>
        <v>0</v>
      </c>
      <c r="E2096" s="6">
        <f>Formatted!U2096/Formatted!R2096</f>
        <v>32.485990416632831</v>
      </c>
    </row>
    <row r="2097" spans="1:5" ht="12.75" x14ac:dyDescent="0.2">
      <c r="A2097" s="6">
        <v>2096</v>
      </c>
      <c r="B2097" s="6">
        <f>Formatted!E2097/Formatted!R2097</f>
        <v>1834.844998637506</v>
      </c>
      <c r="C2097" s="6">
        <f>Formatted!I2097/Formatted!R2097</f>
        <v>0</v>
      </c>
      <c r="D2097" s="6">
        <f>Formatted!J2097/Formatted!R2097</f>
        <v>1.5946226900679229E-3</v>
      </c>
      <c r="E2097" s="6">
        <f>Formatted!U2097/Formatted!R2097</f>
        <v>32.296155748211099</v>
      </c>
    </row>
    <row r="2098" spans="1:5" ht="12.75" x14ac:dyDescent="0.2">
      <c r="A2098" s="6">
        <v>2097</v>
      </c>
      <c r="B2098" s="6">
        <f>Formatted!E2098/Formatted!R2098</f>
        <v>2087.4356963015721</v>
      </c>
      <c r="C2098" s="6">
        <f>Formatted!I2098/Formatted!R2098</f>
        <v>0</v>
      </c>
      <c r="D2098" s="6">
        <f>Formatted!J2098/Formatted!R2098</f>
        <v>1.7253312736355338E-3</v>
      </c>
      <c r="E2098" s="6">
        <f>Formatted!U2098/Formatted!R2098</f>
        <v>132.40914425575028</v>
      </c>
    </row>
    <row r="2099" spans="1:5" ht="12.75" x14ac:dyDescent="0.2">
      <c r="A2099" s="6">
        <v>2098</v>
      </c>
      <c r="B2099" s="6">
        <f>Formatted!E2099/Formatted!R2099</f>
        <v>2400.2888884458575</v>
      </c>
      <c r="C2099" s="6">
        <f>Formatted!I2099/Formatted!R2099</f>
        <v>0</v>
      </c>
      <c r="D2099" s="6">
        <f>Formatted!J2099/Formatted!R2099</f>
        <v>1.6048804314237582E-3</v>
      </c>
      <c r="E2099" s="6">
        <f>Formatted!U2099/Formatted!R2099</f>
        <v>161.48486328611727</v>
      </c>
    </row>
    <row r="2100" spans="1:5" ht="12.75" x14ac:dyDescent="0.2">
      <c r="A2100" s="6">
        <v>2099</v>
      </c>
      <c r="B2100" s="6">
        <f>Formatted!E2100/Formatted!R2100</f>
        <v>2622.9492274167987</v>
      </c>
      <c r="C2100" s="6">
        <f>Formatted!I2100/Formatted!R2100</f>
        <v>5.7448494453248814E-4</v>
      </c>
      <c r="D2100" s="6">
        <f>Formatted!J2100/Formatted!R2100</f>
        <v>1.5253565768621237E-3</v>
      </c>
      <c r="E2100" s="6">
        <f>Formatted!U2100/Formatted!R2100</f>
        <v>158.47860538827257</v>
      </c>
    </row>
    <row r="2101" spans="1:5" ht="12.75" x14ac:dyDescent="0.2">
      <c r="A2101" s="6">
        <v>2100</v>
      </c>
      <c r="B2101" s="6">
        <f>Formatted!E2101/Formatted!R2101</f>
        <v>2912.8824802936515</v>
      </c>
      <c r="C2101" s="6">
        <f>Formatted!I2101/Formatted!R2101</f>
        <v>5.6092976568881188E-4</v>
      </c>
      <c r="D2101" s="6">
        <f>Formatted!J2101/Formatted!R2101</f>
        <v>1.731993662477735E-3</v>
      </c>
      <c r="E2101" s="6">
        <f>Formatted!U2101/Formatted!R2101</f>
        <v>161.39031854906167</v>
      </c>
    </row>
    <row r="2102" spans="1:5" ht="12.75" x14ac:dyDescent="0.2">
      <c r="A2102" s="6">
        <v>2101</v>
      </c>
      <c r="B2102" s="6">
        <f>Formatted!E2102/Formatted!R2102</f>
        <v>2943.2688461124853</v>
      </c>
      <c r="C2102" s="6">
        <f>Formatted!I2102/Formatted!R2102</f>
        <v>5.5724466951480604E-4</v>
      </c>
      <c r="D2102" s="6">
        <f>Formatted!J2102/Formatted!R2102</f>
        <v>1.5446431190059538E-3</v>
      </c>
      <c r="E2102" s="6">
        <f>Formatted!U2102/Formatted!R2102</f>
        <v>187.70346762603995</v>
      </c>
    </row>
    <row r="2103" spans="1:5" ht="12.75" x14ac:dyDescent="0.2">
      <c r="A2103" s="6">
        <v>2102</v>
      </c>
      <c r="B2103" s="6">
        <f>Formatted!E2103/Formatted!R2103</f>
        <v>3369.2111086287118</v>
      </c>
      <c r="C2103" s="6">
        <f>Formatted!I2103/Formatted!R2103</f>
        <v>5.5368296307808874E-4</v>
      </c>
      <c r="D2103" s="6">
        <f>Formatted!J2103/Formatted!R2103</f>
        <v>1.6707626254286185E-3</v>
      </c>
      <c r="E2103" s="6">
        <f>Formatted!U2103/Formatted!R2103</f>
        <v>243.8147784782461</v>
      </c>
    </row>
    <row r="2104" spans="1:5" ht="12.75" x14ac:dyDescent="0.2">
      <c r="A2104" s="6">
        <v>2103</v>
      </c>
      <c r="B2104" s="6">
        <f>Formatted!E2104/Formatted!R2104</f>
        <v>3075.8161785296988</v>
      </c>
      <c r="C2104" s="6">
        <f>Formatted!I2104/Formatted!R2104</f>
        <v>0</v>
      </c>
      <c r="D2104" s="6">
        <f>Formatted!J2104/Formatted!R2104</f>
        <v>1.6995471093214365E-3</v>
      </c>
      <c r="E2104" s="6">
        <f>Formatted!U2104/Formatted!R2104</f>
        <v>184.43948743204226</v>
      </c>
    </row>
    <row r="2105" spans="1:5" ht="12.75" x14ac:dyDescent="0.2">
      <c r="A2105" s="6">
        <v>2104</v>
      </c>
      <c r="B2105" s="6">
        <f>Formatted!E2105/Formatted!R2105</f>
        <v>3546.7778151357375</v>
      </c>
      <c r="C2105" s="6">
        <f>Formatted!I2105/Formatted!R2105</f>
        <v>0</v>
      </c>
      <c r="D2105" s="6">
        <f>Formatted!J2105/Formatted!R2105</f>
        <v>1.4121308766739033E-3</v>
      </c>
      <c r="E2105" s="6">
        <f>Formatted!U2105/Formatted!R2105</f>
        <v>0</v>
      </c>
    </row>
    <row r="2106" spans="1:5" ht="12.75" x14ac:dyDescent="0.2">
      <c r="A2106" s="6">
        <v>2105</v>
      </c>
      <c r="B2106" s="6">
        <f>Formatted!E2106/Formatted!R2106</f>
        <v>4046.1198710714079</v>
      </c>
      <c r="C2106" s="6">
        <f>Formatted!I2106/Formatted!R2106</f>
        <v>0</v>
      </c>
      <c r="D2106" s="6">
        <f>Formatted!J2106/Formatted!R2106</f>
        <v>1.3677142911796775E-3</v>
      </c>
      <c r="E2106" s="6">
        <f>Formatted!U2106/Formatted!R2106</f>
        <v>0</v>
      </c>
    </row>
    <row r="2107" spans="1:5" ht="12.75" x14ac:dyDescent="0.2">
      <c r="A2107" s="6">
        <v>2106</v>
      </c>
      <c r="B2107" s="6">
        <f>Formatted!E2107/Formatted!R2107</f>
        <v>4493.720252332263</v>
      </c>
      <c r="C2107" s="6">
        <f>Formatted!I2107/Formatted!R2107</f>
        <v>0</v>
      </c>
      <c r="D2107" s="6">
        <f>Formatted!J2107/Formatted!R2107</f>
        <v>1.1530288447794475E-3</v>
      </c>
      <c r="E2107" s="6">
        <f>Formatted!U2107/Formatted!R2107</f>
        <v>0</v>
      </c>
    </row>
    <row r="2108" spans="1:5" ht="12.75" x14ac:dyDescent="0.2">
      <c r="A2108" s="6">
        <v>2107</v>
      </c>
      <c r="B2108" s="6">
        <f>Formatted!E2108/Formatted!R2108</f>
        <v>1469.8888618703324</v>
      </c>
      <c r="C2108" s="6">
        <f>Formatted!I2108/Formatted!R2108</f>
        <v>0</v>
      </c>
      <c r="D2108" s="6">
        <f>Formatted!J2108/Formatted!R2108</f>
        <v>0</v>
      </c>
      <c r="E2108" s="6">
        <f>Formatted!U2108/Formatted!R2108</f>
        <v>48.633401420095325</v>
      </c>
    </row>
    <row r="2109" spans="1:5" ht="12.75" x14ac:dyDescent="0.2">
      <c r="A2109" s="6">
        <v>2108</v>
      </c>
      <c r="B2109" s="6">
        <f>Formatted!E2109/Formatted!R2109</f>
        <v>1362.6377261800988</v>
      </c>
      <c r="C2109" s="6">
        <f>Formatted!I2109/Formatted!R2109</f>
        <v>0</v>
      </c>
      <c r="D2109" s="6">
        <f>Formatted!J2109/Formatted!R2109</f>
        <v>0</v>
      </c>
      <c r="E2109" s="6">
        <f>Formatted!U2109/Formatted!R2109</f>
        <v>42.264310431360116</v>
      </c>
    </row>
    <row r="2110" spans="1:5" ht="12.75" x14ac:dyDescent="0.2">
      <c r="A2110" s="6">
        <v>2109</v>
      </c>
      <c r="B2110" s="6">
        <f>Formatted!E2110/Formatted!R2110</f>
        <v>1353.9767053364269</v>
      </c>
      <c r="C2110" s="6">
        <f>Formatted!I2110/Formatted!R2110</f>
        <v>0</v>
      </c>
      <c r="D2110" s="6">
        <f>Formatted!J2110/Formatted!R2110</f>
        <v>6.0324825986078883E-4</v>
      </c>
      <c r="E2110" s="6">
        <f>Formatted!U2110/Formatted!R2110</f>
        <v>56.715648362980147</v>
      </c>
    </row>
    <row r="2111" spans="1:5" ht="12.75" x14ac:dyDescent="0.2">
      <c r="A2111" s="6">
        <v>2110</v>
      </c>
      <c r="B2111" s="6">
        <f>Formatted!E2111/Formatted!R2111</f>
        <v>1580.5980538019221</v>
      </c>
      <c r="C2111" s="6">
        <f>Formatted!I2111/Formatted!R2111</f>
        <v>0</v>
      </c>
      <c r="D2111" s="6">
        <f>Formatted!J2111/Formatted!R2111</f>
        <v>5.8808154730789341E-4</v>
      </c>
      <c r="E2111" s="6">
        <f>Formatted!U2111/Formatted!R2111</f>
        <v>70.368732156500059</v>
      </c>
    </row>
    <row r="2112" spans="1:5" ht="12.75" x14ac:dyDescent="0.2">
      <c r="A2112" s="6">
        <v>2111</v>
      </c>
      <c r="B2112" s="6">
        <f>Formatted!E2112/Formatted!R2112</f>
        <v>1788.0170916305385</v>
      </c>
      <c r="C2112" s="6">
        <f>Formatted!I2112/Formatted!R2112</f>
        <v>0</v>
      </c>
      <c r="D2112" s="6">
        <f>Formatted!J2112/Formatted!R2112</f>
        <v>4.5068214661865921E-4</v>
      </c>
      <c r="E2112" s="6">
        <f>Formatted!U2112/Formatted!R2112</f>
        <v>73.480784774781398</v>
      </c>
    </row>
    <row r="2113" spans="1:5" ht="12.75" x14ac:dyDescent="0.2">
      <c r="A2113" s="6">
        <v>2112</v>
      </c>
      <c r="B2113" s="6">
        <f>Formatted!E2113/Formatted!R2113</f>
        <v>1886.3883080597016</v>
      </c>
      <c r="C2113" s="6">
        <f>Formatted!I2113/Formatted!R2113</f>
        <v>1.6716417910447761E-4</v>
      </c>
      <c r="D2113" s="6">
        <f>Formatted!J2113/Formatted!R2113</f>
        <v>4.5373134328358209E-4</v>
      </c>
      <c r="E2113" s="6">
        <f>Formatted!U2113/Formatted!R2113</f>
        <v>62.089552238805972</v>
      </c>
    </row>
    <row r="2114" spans="1:5" ht="12.75" x14ac:dyDescent="0.2">
      <c r="A2114" s="6">
        <v>2113</v>
      </c>
      <c r="B2114" s="6">
        <f>Formatted!E2114/Formatted!R2114</f>
        <v>2036.1741872967659</v>
      </c>
      <c r="C2114" s="6">
        <f>Formatted!I2114/Formatted!R2114</f>
        <v>1.444184594743168E-4</v>
      </c>
      <c r="D2114" s="6">
        <f>Formatted!J2114/Formatted!R2114</f>
        <v>2.2361567918603893E-4</v>
      </c>
      <c r="E2114" s="6">
        <f>Formatted!U2114/Formatted!R2114</f>
        <v>51.245259813467257</v>
      </c>
    </row>
    <row r="2115" spans="1:5" ht="12.75" x14ac:dyDescent="0.2">
      <c r="A2115" s="6">
        <v>2114</v>
      </c>
      <c r="B2115" s="6">
        <f>Formatted!E2115/Formatted!R2115</f>
        <v>2392.8333962118354</v>
      </c>
      <c r="C2115" s="6">
        <f>Formatted!I2115/Formatted!R2115</f>
        <v>1.3636301653174304E-4</v>
      </c>
      <c r="D2115" s="6">
        <f>Formatted!J2115/Formatted!R2115</f>
        <v>2.4999886364152893E-4</v>
      </c>
      <c r="E2115" s="6">
        <f>Formatted!U2115/Formatted!R2115</f>
        <v>59.09064049708865</v>
      </c>
    </row>
    <row r="2116" spans="1:5" ht="12.75" x14ac:dyDescent="0.2">
      <c r="A2116" s="6">
        <v>2115</v>
      </c>
      <c r="B2116" s="6">
        <f>Formatted!E2116/Formatted!R2116</f>
        <v>2697.3789252788401</v>
      </c>
      <c r="C2116" s="6">
        <f>Formatted!I2116/Formatted!R2116</f>
        <v>1.3309789794053187E-4</v>
      </c>
      <c r="D2116" s="6">
        <f>Formatted!J2116/Formatted!R2116</f>
        <v>2.4401281289097507E-4</v>
      </c>
      <c r="E2116" s="6">
        <f>Formatted!U2116/Formatted!R2116</f>
        <v>141.97109113656731</v>
      </c>
    </row>
    <row r="2117" spans="1:5" ht="12.75" x14ac:dyDescent="0.2">
      <c r="A2117" s="6">
        <v>2116</v>
      </c>
      <c r="B2117" s="6">
        <f>Formatted!E2117/Formatted!R2117</f>
        <v>2642.9315002620942</v>
      </c>
      <c r="C2117" s="6">
        <f>Formatted!I2117/Formatted!R2117</f>
        <v>0</v>
      </c>
      <c r="D2117" s="6">
        <f>Formatted!J2117/Formatted!R2117</f>
        <v>3.5090303379499465E-4</v>
      </c>
      <c r="E2117" s="6">
        <f>Formatted!U2117/Formatted!R2117</f>
        <v>121.29981415135617</v>
      </c>
    </row>
    <row r="2118" spans="1:5" ht="12.75" x14ac:dyDescent="0.2">
      <c r="A2118" s="6">
        <v>2117</v>
      </c>
      <c r="B2118" s="6">
        <f>Formatted!E2118/Formatted!R2118</f>
        <v>2965.752229167284</v>
      </c>
      <c r="C2118" s="6">
        <f>Formatted!I2118/Formatted!R2118</f>
        <v>0</v>
      </c>
      <c r="D2118" s="6">
        <f>Formatted!J2118/Formatted!R2118</f>
        <v>3.5548182599164617E-4</v>
      </c>
      <c r="E2118" s="6">
        <f>Formatted!U2118/Formatted!R2118</f>
        <v>139.65357449671814</v>
      </c>
    </row>
    <row r="2119" spans="1:5" ht="12.75" x14ac:dyDescent="0.2">
      <c r="A2119" s="6">
        <v>2118</v>
      </c>
      <c r="B2119" s="6">
        <f>Formatted!E2119/Formatted!R2119</f>
        <v>3249.8625267807656</v>
      </c>
      <c r="C2119" s="6">
        <f>Formatted!I2119/Formatted!R2119</f>
        <v>0</v>
      </c>
      <c r="D2119" s="6">
        <f>Formatted!J2119/Formatted!R2119</f>
        <v>3.6397025370381092E-4</v>
      </c>
      <c r="E2119" s="6">
        <f>Formatted!U2119/Formatted!R2119</f>
        <v>161.30499880055257</v>
      </c>
    </row>
    <row r="2120" spans="1:5" ht="12.75" x14ac:dyDescent="0.2">
      <c r="A2120" s="6">
        <v>2119</v>
      </c>
      <c r="B2120" s="6">
        <f>Formatted!E2120/Formatted!R2120</f>
        <v>3182.6092767995083</v>
      </c>
      <c r="C2120" s="6">
        <f>Formatted!I2120/Formatted!R2120</f>
        <v>0</v>
      </c>
      <c r="D2120" s="6">
        <f>Formatted!J2120/Formatted!R2120</f>
        <v>3.2758774093876131E-4</v>
      </c>
      <c r="E2120" s="6">
        <f>Formatted!U2120/Formatted!R2120</f>
        <v>173.90460321440415</v>
      </c>
    </row>
    <row r="2121" spans="1:5" ht="12.75" x14ac:dyDescent="0.2">
      <c r="A2121" s="6">
        <v>2120</v>
      </c>
      <c r="B2121" s="6">
        <f>Formatted!E2121/Formatted!R2121</f>
        <v>15378.040310117452</v>
      </c>
      <c r="C2121" s="6">
        <f>Formatted!I2121/Formatted!R2121</f>
        <v>0</v>
      </c>
      <c r="D2121" s="6">
        <f>Formatted!J2121/Formatted!R2121</f>
        <v>0</v>
      </c>
      <c r="E2121" s="6">
        <f>Formatted!U2121/Formatted!R2121</f>
        <v>399.23758499896974</v>
      </c>
    </row>
    <row r="2122" spans="1:5" ht="12.75" x14ac:dyDescent="0.2">
      <c r="A2122" s="6">
        <v>2121</v>
      </c>
      <c r="B2122" s="6">
        <f>Formatted!E2122/Formatted!R2122</f>
        <v>9974.3376259940233</v>
      </c>
      <c r="C2122" s="6">
        <f>Formatted!I2122/Formatted!R2122</f>
        <v>0</v>
      </c>
      <c r="D2122" s="6">
        <f>Formatted!J2122/Formatted!R2122</f>
        <v>0</v>
      </c>
      <c r="E2122" s="6">
        <f>Formatted!U2122/Formatted!R2122</f>
        <v>405.20690877779464</v>
      </c>
    </row>
    <row r="2123" spans="1:5" ht="12.75" x14ac:dyDescent="0.2">
      <c r="A2123" s="6">
        <v>2122</v>
      </c>
      <c r="B2123" s="6">
        <f>Formatted!E2123/Formatted!R2123</f>
        <v>9725.2474946894908</v>
      </c>
      <c r="C2123" s="6">
        <f>Formatted!I2123/Formatted!R2123</f>
        <v>0</v>
      </c>
      <c r="D2123" s="6">
        <f>Formatted!J2123/Formatted!R2123</f>
        <v>6.41009621391978E-3</v>
      </c>
      <c r="E2123" s="6">
        <f>Formatted!U2123/Formatted!R2123</f>
        <v>412.34537048606774</v>
      </c>
    </row>
    <row r="2124" spans="1:5" ht="12.75" x14ac:dyDescent="0.2">
      <c r="A2124" s="6">
        <v>2123</v>
      </c>
      <c r="B2124" s="6">
        <f>Formatted!E2124/Formatted!R2124</f>
        <v>9968.677370710966</v>
      </c>
      <c r="C2124" s="6">
        <f>Formatted!I2124/Formatted!R2124</f>
        <v>0</v>
      </c>
      <c r="D2124" s="6">
        <f>Formatted!J2124/Formatted!R2124</f>
        <v>6.1678038168693763E-3</v>
      </c>
      <c r="E2124" s="6">
        <f>Formatted!U2124/Formatted!R2124</f>
        <v>432.61149016117866</v>
      </c>
    </row>
    <row r="2125" spans="1:5" ht="12.75" x14ac:dyDescent="0.2">
      <c r="A2125" s="6">
        <v>2124</v>
      </c>
      <c r="B2125" s="6">
        <f>Formatted!E2125/Formatted!R2125</f>
        <v>10392.260628013411</v>
      </c>
      <c r="C2125" s="6">
        <f>Formatted!I2125/Formatted!R2125</f>
        <v>0</v>
      </c>
      <c r="D2125" s="6">
        <f>Formatted!J2125/Formatted!R2125</f>
        <v>5.6046403485156271E-3</v>
      </c>
      <c r="E2125" s="6">
        <f>Formatted!U2125/Formatted!R2125</f>
        <v>465.01382804278126</v>
      </c>
    </row>
    <row r="2126" spans="1:5" ht="12.75" x14ac:dyDescent="0.2">
      <c r="A2126" s="6">
        <v>2125</v>
      </c>
      <c r="B2126" s="6">
        <f>Formatted!E2126/Formatted!R2126</f>
        <v>10962.438890571066</v>
      </c>
      <c r="C2126" s="6">
        <f>Formatted!I2126/Formatted!R2126</f>
        <v>1.7683037606734087E-3</v>
      </c>
      <c r="D2126" s="6">
        <f>Formatted!J2126/Formatted!R2126</f>
        <v>5.3775812995821475E-3</v>
      </c>
      <c r="E2126" s="6">
        <f>Formatted!U2126/Formatted!R2126</f>
        <v>484.46678374613941</v>
      </c>
    </row>
    <row r="2127" spans="1:5" ht="12.75" x14ac:dyDescent="0.2">
      <c r="A2127" s="6">
        <v>2126</v>
      </c>
      <c r="B2127" s="6">
        <f>Formatted!E2127/Formatted!R2127</f>
        <v>12004.39628835348</v>
      </c>
      <c r="C2127" s="6">
        <f>Formatted!I2127/Formatted!R2127</f>
        <v>1.7132519438820132E-3</v>
      </c>
      <c r="D2127" s="6">
        <f>Formatted!J2127/Formatted!R2127</f>
        <v>5.0918327003486412E-3</v>
      </c>
      <c r="E2127" s="6">
        <f>Formatted!U2127/Formatted!R2127</f>
        <v>539.1352270957384</v>
      </c>
    </row>
    <row r="2128" spans="1:5" ht="12.75" x14ac:dyDescent="0.2">
      <c r="A2128" s="6">
        <v>2127</v>
      </c>
      <c r="B2128" s="6">
        <f>Formatted!E2128/Formatted!R2128</f>
        <v>13524.394705972962</v>
      </c>
      <c r="C2128" s="6">
        <f>Formatted!I2128/Formatted!R2128</f>
        <v>1.623280448357169E-3</v>
      </c>
      <c r="D2128" s="6">
        <f>Formatted!J2128/Formatted!R2128</f>
        <v>4.8698413450715076E-3</v>
      </c>
      <c r="E2128" s="6">
        <f>Formatted!U2128/Formatted!R2128</f>
        <v>616.13564463191824</v>
      </c>
    </row>
    <row r="2129" spans="1:5" ht="12.75" x14ac:dyDescent="0.2">
      <c r="A2129" s="6">
        <v>2128</v>
      </c>
      <c r="B2129" s="6">
        <f>Formatted!E2129/Formatted!R2129</f>
        <v>15105.733353642105</v>
      </c>
      <c r="C2129" s="6">
        <f>Formatted!I2129/Formatted!R2129</f>
        <v>1.5817408522654044E-3</v>
      </c>
      <c r="D2129" s="6">
        <f>Formatted!J2129/Formatted!R2129</f>
        <v>4.7686557546075528E-3</v>
      </c>
      <c r="E2129" s="6">
        <f>Formatted!U2129/Formatted!R2129</f>
        <v>679.56273652884045</v>
      </c>
    </row>
    <row r="2130" spans="1:5" ht="12.75" x14ac:dyDescent="0.2">
      <c r="A2130" s="6">
        <v>2129</v>
      </c>
      <c r="B2130" s="6">
        <f>Formatted!E2130/Formatted!R2130</f>
        <v>15613.063812282735</v>
      </c>
      <c r="C2130" s="6">
        <f>Formatted!I2130/Formatted!R2130</f>
        <v>0</v>
      </c>
      <c r="D2130" s="6">
        <f>Formatted!J2130/Formatted!R2130</f>
        <v>4.5075318655851682E-3</v>
      </c>
      <c r="E2130" s="6">
        <f>Formatted!U2130/Formatted!R2130</f>
        <v>625.72421784472772</v>
      </c>
    </row>
    <row r="2131" spans="1:5" ht="12.75" x14ac:dyDescent="0.2">
      <c r="A2131" s="6">
        <v>2130</v>
      </c>
      <c r="B2131" s="6">
        <f>Formatted!E2131/Formatted!R2131</f>
        <v>13828.439879403437</v>
      </c>
      <c r="C2131" s="6">
        <f>Formatted!I2131/Formatted!R2131</f>
        <v>0</v>
      </c>
      <c r="D2131" s="6">
        <f>Formatted!J2131/Formatted!R2131</f>
        <v>4.161269244437312E-3</v>
      </c>
      <c r="E2131" s="6">
        <f>Formatted!U2131/Formatted!R2131</f>
        <v>596.10468515355433</v>
      </c>
    </row>
    <row r="2132" spans="1:5" ht="12.75" x14ac:dyDescent="0.2">
      <c r="A2132" s="6">
        <v>2131</v>
      </c>
      <c r="B2132" s="6">
        <f>Formatted!E2132/Formatted!R2132</f>
        <v>12881.790044468646</v>
      </c>
      <c r="C2132" s="6">
        <f>Formatted!I2132/Formatted!R2132</f>
        <v>0</v>
      </c>
      <c r="D2132" s="6">
        <f>Formatted!J2132/Formatted!R2132</f>
        <v>3.9136945276340863E-3</v>
      </c>
      <c r="E2132" s="6">
        <f>Formatted!U2132/Formatted!R2132</f>
        <v>567.20210545421548</v>
      </c>
    </row>
    <row r="2133" spans="1:5" ht="12.75" x14ac:dyDescent="0.2">
      <c r="A2133" s="6">
        <v>2132</v>
      </c>
      <c r="B2133" s="6">
        <f>Formatted!E2133/Formatted!R2133</f>
        <v>12653.527456241791</v>
      </c>
      <c r="C2133" s="6">
        <f>Formatted!I2133/Formatted!R2133</f>
        <v>0</v>
      </c>
      <c r="D2133" s="6">
        <f>Formatted!J2133/Formatted!R2133</f>
        <v>3.8734015201697561E-3</v>
      </c>
      <c r="E2133" s="6">
        <f>Formatted!U2133/Formatted!R2133</f>
        <v>0</v>
      </c>
    </row>
    <row r="2134" spans="1:5" ht="12.75" x14ac:dyDescent="0.2">
      <c r="A2134" s="6">
        <v>2133</v>
      </c>
      <c r="B2134" s="6">
        <f>Formatted!E2134/Formatted!R2134</f>
        <v>16340.10528176425</v>
      </c>
      <c r="C2134" s="6">
        <f>Formatted!I2134/Formatted!R2134</f>
        <v>0</v>
      </c>
      <c r="D2134" s="6">
        <f>Formatted!J2134/Formatted!R2134</f>
        <v>0</v>
      </c>
      <c r="E2134" s="6">
        <f>Formatted!U2134/Formatted!R2134</f>
        <v>147.95518215328823</v>
      </c>
    </row>
    <row r="2135" spans="1:5" ht="12.75" x14ac:dyDescent="0.2">
      <c r="A2135" s="6">
        <v>2134</v>
      </c>
      <c r="B2135" s="6">
        <f>Formatted!E2135/Formatted!R2135</f>
        <v>9229.1113752795191</v>
      </c>
      <c r="C2135" s="6">
        <f>Formatted!I2135/Formatted!R2135</f>
        <v>2.1493097979546302E-3</v>
      </c>
      <c r="D2135" s="6">
        <f>Formatted!J2135/Formatted!R2135</f>
        <v>0</v>
      </c>
      <c r="E2135" s="6">
        <f>Formatted!U2135/Formatted!R2135</f>
        <v>131.13923372780897</v>
      </c>
    </row>
    <row r="2136" spans="1:5" ht="12.75" x14ac:dyDescent="0.2">
      <c r="A2136" s="6">
        <v>2135</v>
      </c>
      <c r="B2136" s="6">
        <f>Formatted!E2136/Formatted!R2136</f>
        <v>8637.289517559544</v>
      </c>
      <c r="C2136" s="6">
        <f>Formatted!I2136/Formatted!R2136</f>
        <v>2.0772548408353507E-3</v>
      </c>
      <c r="D2136" s="6">
        <f>Formatted!J2136/Formatted!R2136</f>
        <v>4.7973366319806407E-3</v>
      </c>
      <c r="E2136" s="6">
        <f>Formatted!U2136/Formatted!R2136</f>
        <v>72.925299803641195</v>
      </c>
    </row>
    <row r="2137" spans="1:5" ht="12.75" x14ac:dyDescent="0.2">
      <c r="A2137" s="6">
        <v>2136</v>
      </c>
      <c r="B2137" s="6">
        <f>Formatted!E2137/Formatted!R2137</f>
        <v>3265.7007584142293</v>
      </c>
      <c r="C2137" s="6">
        <f>Formatted!I2137/Formatted!R2137</f>
        <v>2.0035337515835684E-3</v>
      </c>
      <c r="D2137" s="6">
        <f>Formatted!J2137/Formatted!R2137</f>
        <v>4.7310259559739821E-3</v>
      </c>
      <c r="E2137" s="6">
        <f>Formatted!U2137/Formatted!R2137</f>
        <v>78.929880427156817</v>
      </c>
    </row>
    <row r="2138" spans="1:5" ht="12.75" x14ac:dyDescent="0.2">
      <c r="A2138" s="6">
        <v>2137</v>
      </c>
      <c r="B2138" s="6">
        <f>Formatted!E2138/Formatted!R2138</f>
        <v>4098.2773165388535</v>
      </c>
      <c r="C2138" s="6">
        <f>Formatted!I2138/Formatted!R2138</f>
        <v>2.0307094621835899E-3</v>
      </c>
      <c r="D2138" s="6">
        <f>Formatted!J2138/Formatted!R2138</f>
        <v>4.9611865729262735E-3</v>
      </c>
      <c r="E2138" s="6">
        <f>Formatted!U2138/Formatted!R2138</f>
        <v>83.740596378704737</v>
      </c>
    </row>
    <row r="2139" spans="1:5" ht="12.75" x14ac:dyDescent="0.2">
      <c r="A2139" s="6">
        <v>2138</v>
      </c>
      <c r="B2139" s="6">
        <f>Formatted!E2139/Formatted!R2139</f>
        <v>4735.0623918212896</v>
      </c>
      <c r="C2139" s="6">
        <f>Formatted!I2139/Formatted!R2139</f>
        <v>1.9062636699051906E-3</v>
      </c>
      <c r="D2139" s="6">
        <f>Formatted!J2139/Formatted!R2139</f>
        <v>4.6682022758624576E-3</v>
      </c>
      <c r="E2139" s="6">
        <f>Formatted!U2139/Formatted!R2139</f>
        <v>91.958534101272477</v>
      </c>
    </row>
    <row r="2140" spans="1:5" ht="12.75" x14ac:dyDescent="0.2">
      <c r="A2140" s="6">
        <v>2139</v>
      </c>
      <c r="B2140" s="6">
        <f>Formatted!E2140/Formatted!R2140</f>
        <v>5719.573223399887</v>
      </c>
      <c r="C2140" s="6">
        <f>Formatted!I2140/Formatted!R2140</f>
        <v>1.8756096443084617E-3</v>
      </c>
      <c r="D2140" s="6">
        <f>Formatted!J2140/Formatted!R2140</f>
        <v>4.4689103107567246E-3</v>
      </c>
      <c r="E2140" s="6">
        <f>Formatted!U2140/Formatted!R2140</f>
        <v>103.56787747124997</v>
      </c>
    </row>
    <row r="2141" spans="1:5" ht="12.75" x14ac:dyDescent="0.2">
      <c r="A2141" s="6">
        <v>2140</v>
      </c>
      <c r="B2141" s="6">
        <f>Formatted!E2141/Formatted!R2141</f>
        <v>6712.2016664718685</v>
      </c>
      <c r="C2141" s="6">
        <f>Formatted!I2141/Formatted!R2141</f>
        <v>1.7027889477599261E-3</v>
      </c>
      <c r="D2141" s="6">
        <f>Formatted!J2141/Formatted!R2141</f>
        <v>4.0922056159923489E-3</v>
      </c>
      <c r="E2141" s="6">
        <f>Formatted!U2141/Formatted!R2141</f>
        <v>128.726806959648</v>
      </c>
    </row>
    <row r="2142" spans="1:5" ht="12.75" x14ac:dyDescent="0.2">
      <c r="A2142" s="6">
        <v>2141</v>
      </c>
      <c r="B2142" s="6">
        <f>Formatted!E2142/Formatted!R2142</f>
        <v>8317.3533032482064</v>
      </c>
      <c r="C2142" s="6">
        <f>Formatted!I2142/Formatted!R2142</f>
        <v>1.6963116041470122E-3</v>
      </c>
      <c r="D2142" s="6">
        <f>Formatted!J2142/Formatted!R2142</f>
        <v>3.9361244405099159E-3</v>
      </c>
      <c r="E2142" s="6">
        <f>Formatted!U2142/Formatted!R2142</f>
        <v>150.26684967868425</v>
      </c>
    </row>
    <row r="2143" spans="1:5" ht="12.75" x14ac:dyDescent="0.2">
      <c r="A2143" s="6">
        <v>2142</v>
      </c>
      <c r="B2143" s="6">
        <f>Formatted!E2143/Formatted!R2143</f>
        <v>10144.004639657845</v>
      </c>
      <c r="C2143" s="6">
        <f>Formatted!I2143/Formatted!R2143</f>
        <v>1.4753030590095488E-3</v>
      </c>
      <c r="D2143" s="6">
        <f>Formatted!J2143/Formatted!R2143</f>
        <v>3.3262091272505665E-3</v>
      </c>
      <c r="E2143" s="6">
        <f>Formatted!U2143/Formatted!R2143</f>
        <v>144.06485406962349</v>
      </c>
    </row>
    <row r="2144" spans="1:5" ht="12.75" x14ac:dyDescent="0.2">
      <c r="A2144" s="6">
        <v>2143</v>
      </c>
      <c r="B2144" s="6">
        <f>Formatted!E2144/Formatted!R2144</f>
        <v>9362.4090459298986</v>
      </c>
      <c r="C2144" s="6">
        <f>Formatted!I2144/Formatted!R2144</f>
        <v>1.3718158397298236E-3</v>
      </c>
      <c r="D2144" s="6">
        <f>Formatted!J2144/Formatted!R2144</f>
        <v>3.0530865435333195E-3</v>
      </c>
      <c r="E2144" s="6">
        <f>Formatted!U2144/Formatted!R2144</f>
        <v>157.89777160794472</v>
      </c>
    </row>
    <row r="2145" spans="1:5" ht="12.75" x14ac:dyDescent="0.2">
      <c r="A2145" s="6">
        <v>2144</v>
      </c>
      <c r="B2145" s="6">
        <f>Formatted!E2145/Formatted!R2145</f>
        <v>11367.894580971304</v>
      </c>
      <c r="C2145" s="6">
        <f>Formatted!I2145/Formatted!R2145</f>
        <v>1.4200047150982188E-3</v>
      </c>
      <c r="D2145" s="6">
        <f>Formatted!J2145/Formatted!R2145</f>
        <v>3.2564721254068809E-3</v>
      </c>
      <c r="E2145" s="6">
        <f>Formatted!U2145/Formatted!R2145</f>
        <v>183.58044877305062</v>
      </c>
    </row>
    <row r="2146" spans="1:5" ht="12.75" x14ac:dyDescent="0.2">
      <c r="A2146" s="6">
        <v>2145</v>
      </c>
      <c r="B2146" s="6">
        <f>Formatted!E2146/Formatted!R2146</f>
        <v>13580.962139125177</v>
      </c>
      <c r="C2146" s="6">
        <f>Formatted!I2146/Formatted!R2146</f>
        <v>1.4835375738857276E-3</v>
      </c>
      <c r="D2146" s="6">
        <f>Formatted!J2146/Formatted!R2146</f>
        <v>3.4336225729415101E-3</v>
      </c>
      <c r="E2146" s="6">
        <f>Formatted!U2146/Formatted!R2146</f>
        <v>199.89326532013456</v>
      </c>
    </row>
    <row r="2147" spans="1:5" ht="12.75" x14ac:dyDescent="0.2">
      <c r="A2147" s="6">
        <v>2146</v>
      </c>
      <c r="B2147" s="6">
        <f>Formatted!E2147/Formatted!R2147</f>
        <v>0</v>
      </c>
      <c r="C2147" s="6">
        <f>Formatted!I2147/Formatted!R2147</f>
        <v>0</v>
      </c>
      <c r="D2147" s="6">
        <f>Formatted!J2147/Formatted!R2147</f>
        <v>0</v>
      </c>
      <c r="E2147" s="6">
        <f>Formatted!U2147/Formatted!R2147</f>
        <v>1794.0082326267361</v>
      </c>
    </row>
    <row r="2148" spans="1:5" ht="12.75" x14ac:dyDescent="0.2">
      <c r="A2148" s="6">
        <v>2147</v>
      </c>
      <c r="B2148" s="6">
        <f>Formatted!E2148/Formatted!R2148</f>
        <v>20167.63745774754</v>
      </c>
      <c r="C2148" s="6">
        <f>Formatted!I2148/Formatted!R2148</f>
        <v>0</v>
      </c>
      <c r="D2148" s="6">
        <f>Formatted!J2148/Formatted!R2148</f>
        <v>0</v>
      </c>
      <c r="E2148" s="6">
        <f>Formatted!U2148/Formatted!R2148</f>
        <v>1679.3334338062739</v>
      </c>
    </row>
    <row r="2149" spans="1:5" ht="12.75" x14ac:dyDescent="0.2">
      <c r="A2149" s="6">
        <v>2148</v>
      </c>
      <c r="B2149" s="6">
        <f>Formatted!E2149/Formatted!R2149</f>
        <v>20214.354123901259</v>
      </c>
      <c r="C2149" s="6">
        <f>Formatted!I2149/Formatted!R2149</f>
        <v>0</v>
      </c>
      <c r="D2149" s="6">
        <f>Formatted!J2149/Formatted!R2149</f>
        <v>2.4432864887625666E-2</v>
      </c>
      <c r="E2149" s="6">
        <f>Formatted!U2149/Formatted!R2149</f>
        <v>1810.6216116637718</v>
      </c>
    </row>
    <row r="2150" spans="1:5" ht="12.75" x14ac:dyDescent="0.2">
      <c r="A2150" s="6">
        <v>2149</v>
      </c>
      <c r="B2150" s="6">
        <f>Formatted!E2150/Formatted!R2150</f>
        <v>20008.194320465907</v>
      </c>
      <c r="C2150" s="6">
        <f>Formatted!I2150/Formatted!R2150</f>
        <v>0</v>
      </c>
      <c r="D2150" s="6">
        <f>Formatted!J2150/Formatted!R2150</f>
        <v>2.3666443333505129E-2</v>
      </c>
      <c r="E2150" s="6">
        <f>Formatted!U2150/Formatted!R2150</f>
        <v>2195.5367726640211</v>
      </c>
    </row>
    <row r="2151" spans="1:5" ht="12.75" x14ac:dyDescent="0.2">
      <c r="A2151" s="6">
        <v>2150</v>
      </c>
      <c r="B2151" s="6">
        <f>Formatted!E2151/Formatted!R2151</f>
        <v>20470.53610419072</v>
      </c>
      <c r="C2151" s="6">
        <f>Formatted!I2151/Formatted!R2151</f>
        <v>0</v>
      </c>
      <c r="D2151" s="6">
        <f>Formatted!J2151/Formatted!R2151</f>
        <v>2.317149743776711E-2</v>
      </c>
      <c r="E2151" s="6">
        <f>Formatted!U2151/Formatted!R2151</f>
        <v>2511.5958761216098</v>
      </c>
    </row>
    <row r="2152" spans="1:5" ht="12.75" x14ac:dyDescent="0.2">
      <c r="A2152" s="6">
        <v>2151</v>
      </c>
      <c r="B2152" s="6">
        <f>Formatted!E2152/Formatted!R2152</f>
        <v>22275.887774789815</v>
      </c>
      <c r="C2152" s="6">
        <f>Formatted!I2152/Formatted!R2152</f>
        <v>0</v>
      </c>
      <c r="D2152" s="6">
        <f>Formatted!J2152/Formatted!R2152</f>
        <v>2.3572692465335745E-2</v>
      </c>
      <c r="E2152" s="6">
        <f>Formatted!U2152/Formatted!R2152</f>
        <v>2499.2252401755454</v>
      </c>
    </row>
    <row r="2153" spans="1:5" ht="12.75" x14ac:dyDescent="0.2">
      <c r="A2153" s="6">
        <v>2152</v>
      </c>
      <c r="B2153" s="6">
        <f>Formatted!E2153/Formatted!R2153</f>
        <v>23118.175017355945</v>
      </c>
      <c r="C2153" s="6">
        <f>Formatted!I2153/Formatted!R2153</f>
        <v>0</v>
      </c>
      <c r="D2153" s="6">
        <f>Formatted!J2153/Formatted!R2153</f>
        <v>2.2552811663195477E-2</v>
      </c>
      <c r="E2153" s="6">
        <f>Formatted!U2153/Formatted!R2153</f>
        <v>2390.161658236636</v>
      </c>
    </row>
    <row r="2154" spans="1:5" ht="12.75" x14ac:dyDescent="0.2">
      <c r="A2154" s="6">
        <v>2153</v>
      </c>
      <c r="B2154" s="6">
        <f>Formatted!E2154/Formatted!R2154</f>
        <v>23923.125697744494</v>
      </c>
      <c r="C2154" s="6">
        <f>Formatted!I2154/Formatted!R2154</f>
        <v>0</v>
      </c>
      <c r="D2154" s="6">
        <f>Formatted!J2154/Formatted!R2154</f>
        <v>2.2466137780456238E-2</v>
      </c>
      <c r="E2154" s="6">
        <f>Formatted!U2154/Formatted!R2154</f>
        <v>2667.4833776267301</v>
      </c>
    </row>
    <row r="2155" spans="1:5" ht="12.75" x14ac:dyDescent="0.2">
      <c r="A2155" s="6">
        <v>2154</v>
      </c>
      <c r="B2155" s="6">
        <f>Formatted!E2155/Formatted!R2155</f>
        <v>25889.310240369436</v>
      </c>
      <c r="C2155" s="6">
        <f>Formatted!I2155/Formatted!R2155</f>
        <v>0</v>
      </c>
      <c r="D2155" s="6">
        <f>Formatted!J2155/Formatted!R2155</f>
        <v>2.2290416798231766E-2</v>
      </c>
      <c r="E2155" s="6">
        <f>Formatted!U2155/Formatted!R2155</f>
        <v>2693.7953899589515</v>
      </c>
    </row>
    <row r="2156" spans="1:5" ht="12.75" x14ac:dyDescent="0.2">
      <c r="A2156" s="6">
        <v>2155</v>
      </c>
      <c r="B2156" s="6">
        <f>Formatted!E2156/Formatted!R2156</f>
        <v>27529.244256443628</v>
      </c>
      <c r="C2156" s="6">
        <f>Formatted!I2156/Formatted!R2156</f>
        <v>0</v>
      </c>
      <c r="D2156" s="6">
        <f>Formatted!J2156/Formatted!R2156</f>
        <v>2.2234711786862291E-2</v>
      </c>
      <c r="E2156" s="6">
        <f>Formatted!U2156/Formatted!R2156</f>
        <v>2612.948391804216</v>
      </c>
    </row>
    <row r="2157" spans="1:5" ht="12.75" x14ac:dyDescent="0.2">
      <c r="A2157" s="6">
        <v>2156</v>
      </c>
      <c r="B2157" s="6">
        <f>Formatted!E2157/Formatted!R2157</f>
        <v>24596.523135525655</v>
      </c>
      <c r="C2157" s="6">
        <f>Formatted!I2157/Formatted!R2157</f>
        <v>0</v>
      </c>
      <c r="D2157" s="6">
        <f>Formatted!J2157/Formatted!R2157</f>
        <v>2.2195537269801273E-2</v>
      </c>
      <c r="E2157" s="6">
        <f>Formatted!U2157/Formatted!R2157</f>
        <v>2598.5019242694175</v>
      </c>
    </row>
    <row r="2158" spans="1:5" ht="12.75" x14ac:dyDescent="0.2">
      <c r="A2158" s="6">
        <v>2157</v>
      </c>
      <c r="B2158" s="6">
        <f>Formatted!E2158/Formatted!R2158</f>
        <v>24209.315141466861</v>
      </c>
      <c r="C2158" s="6">
        <f>Formatted!I2158/Formatted!R2158</f>
        <v>0</v>
      </c>
      <c r="D2158" s="6">
        <f>Formatted!J2158/Formatted!R2158</f>
        <v>2.1946003217831495E-2</v>
      </c>
      <c r="E2158" s="6">
        <f>Formatted!U2158/Formatted!R2158</f>
        <v>2835.2234823215476</v>
      </c>
    </row>
    <row r="2159" spans="1:5" ht="12.75" x14ac:dyDescent="0.2">
      <c r="A2159" s="6">
        <v>2158</v>
      </c>
      <c r="B2159" s="6">
        <f>Formatted!E2159/Formatted!R2159</f>
        <v>25242.847388263792</v>
      </c>
      <c r="C2159" s="6">
        <f>Formatted!I2159/Formatted!R2159</f>
        <v>0</v>
      </c>
      <c r="D2159" s="6">
        <f>Formatted!J2159/Formatted!R2159</f>
        <v>2.1810048445069542E-2</v>
      </c>
      <c r="E2159" s="6">
        <f>Formatted!U2159/Formatted!R2159</f>
        <v>2891.0767307391779</v>
      </c>
    </row>
    <row r="2160" spans="1:5" ht="12.75" x14ac:dyDescent="0.2">
      <c r="A2160" s="6">
        <v>2159</v>
      </c>
      <c r="B2160" s="6">
        <f>Formatted!E2160/Formatted!R2160</f>
        <v>27367.784013245611</v>
      </c>
      <c r="C2160" s="6">
        <f>Formatted!I2160/Formatted!R2160</f>
        <v>0</v>
      </c>
      <c r="D2160" s="6">
        <f>Formatted!J2160/Formatted!R2160</f>
        <v>0</v>
      </c>
      <c r="E2160" s="6">
        <f>Formatted!U2160/Formatted!R2160</f>
        <v>1168.7304162090818</v>
      </c>
    </row>
    <row r="2161" spans="1:5" ht="12.75" x14ac:dyDescent="0.2">
      <c r="A2161" s="6">
        <v>2160</v>
      </c>
      <c r="B2161" s="6">
        <f>Formatted!E2161/Formatted!R2161</f>
        <v>20882.665302552763</v>
      </c>
      <c r="C2161" s="6">
        <f>Formatted!I2161/Formatted!R2161</f>
        <v>0</v>
      </c>
      <c r="D2161" s="6">
        <f>Formatted!J2161/Formatted!R2161</f>
        <v>0</v>
      </c>
      <c r="E2161" s="6">
        <f>Formatted!U2161/Formatted!R2161</f>
        <v>1128.6942459695385</v>
      </c>
    </row>
    <row r="2162" spans="1:5" ht="12.75" x14ac:dyDescent="0.2">
      <c r="A2162" s="6">
        <v>2161</v>
      </c>
      <c r="B2162" s="6">
        <f>Formatted!E2162/Formatted!R2162</f>
        <v>21086.823993088252</v>
      </c>
      <c r="C2162" s="6">
        <f>Formatted!I2162/Formatted!R2162</f>
        <v>0</v>
      </c>
      <c r="D2162" s="6">
        <f>Formatted!J2162/Formatted!R2162</f>
        <v>7.9731037183009262E-3</v>
      </c>
      <c r="E2162" s="6">
        <f>Formatted!U2162/Formatted!R2162</f>
        <v>1093.7130912279679</v>
      </c>
    </row>
    <row r="2163" spans="1:5" ht="12.75" x14ac:dyDescent="0.2">
      <c r="A2163" s="6">
        <v>2162</v>
      </c>
      <c r="B2163" s="6">
        <f>Formatted!E2163/Formatted!R2163</f>
        <v>22045.205687780395</v>
      </c>
      <c r="C2163" s="6">
        <f>Formatted!I2163/Formatted!R2163</f>
        <v>0</v>
      </c>
      <c r="D2163" s="6">
        <f>Formatted!J2163/Formatted!R2163</f>
        <v>5.2055610473221298E-3</v>
      </c>
      <c r="E2163" s="6">
        <f>Formatted!U2163/Formatted!R2163</f>
        <v>1280.0040554583936</v>
      </c>
    </row>
    <row r="2164" spans="1:5" ht="12.75" x14ac:dyDescent="0.2">
      <c r="A2164" s="6">
        <v>2163</v>
      </c>
      <c r="B2164" s="6">
        <f>Formatted!E2164/Formatted!R2164</f>
        <v>21554.95347394541</v>
      </c>
      <c r="C2164" s="6">
        <f>Formatted!I2164/Formatted!R2164</f>
        <v>0</v>
      </c>
      <c r="D2164" s="6">
        <f>Formatted!J2164/Formatted!R2164</f>
        <v>3.2413151364764268E-3</v>
      </c>
      <c r="E2164" s="6">
        <f>Formatted!U2164/Formatted!R2164</f>
        <v>1454.7146401985112</v>
      </c>
    </row>
    <row r="2165" spans="1:5" ht="12.75" x14ac:dyDescent="0.2">
      <c r="A2165" s="6">
        <v>2164</v>
      </c>
      <c r="B2165" s="6">
        <f>Formatted!E2165/Formatted!R2165</f>
        <v>21557.799129716062</v>
      </c>
      <c r="C2165" s="6">
        <f>Formatted!I2165/Formatted!R2165</f>
        <v>2.1544389342668222E-3</v>
      </c>
      <c r="D2165" s="6">
        <f>Formatted!J2165/Formatted!R2165</f>
        <v>4.7008702839362116E-3</v>
      </c>
      <c r="E2165" s="6">
        <f>Formatted!U2165/Formatted!R2165</f>
        <v>1604.4340723453909</v>
      </c>
    </row>
    <row r="2166" spans="1:5" ht="12.75" x14ac:dyDescent="0.2">
      <c r="A2166" s="6">
        <v>2165</v>
      </c>
      <c r="B2166" s="6">
        <f>Formatted!E2166/Formatted!R2166</f>
        <v>22961.015666434261</v>
      </c>
      <c r="C2166" s="6">
        <f>Formatted!I2166/Formatted!R2166</f>
        <v>2.1035569777904904E-3</v>
      </c>
      <c r="D2166" s="6">
        <f>Formatted!J2166/Formatted!R2166</f>
        <v>4.5348636263415386E-3</v>
      </c>
      <c r="E2166" s="6">
        <f>Formatted!U2166/Formatted!R2166</f>
        <v>1611.9324716496535</v>
      </c>
    </row>
    <row r="2167" spans="1:5" ht="12.75" x14ac:dyDescent="0.2">
      <c r="A2167" s="6">
        <v>2166</v>
      </c>
      <c r="B2167" s="6">
        <f>Formatted!E2167/Formatted!R2167</f>
        <v>23287.856418232477</v>
      </c>
      <c r="C2167" s="6">
        <f>Formatted!I2167/Formatted!R2167</f>
        <v>2.0347961841724431E-3</v>
      </c>
      <c r="D2167" s="6">
        <f>Formatted!J2167/Formatted!R2167</f>
        <v>4.6747688196720353E-3</v>
      </c>
      <c r="E2167" s="6">
        <f>Formatted!U2167/Formatted!R2167</f>
        <v>1572.8740619034115</v>
      </c>
    </row>
    <row r="2168" spans="1:5" ht="12.75" x14ac:dyDescent="0.2">
      <c r="A2168" s="6">
        <v>2167</v>
      </c>
      <c r="B2168" s="6">
        <f>Formatted!E2168/Formatted!R2168</f>
        <v>23881.828098983751</v>
      </c>
      <c r="C2168" s="6">
        <f>Formatted!I2168/Formatted!R2168</f>
        <v>1.9061836137107425E-3</v>
      </c>
      <c r="D2168" s="6">
        <f>Formatted!J2168/Formatted!R2168</f>
        <v>4.9463168169030262E-3</v>
      </c>
      <c r="E2168" s="6">
        <f>Formatted!U2168/Formatted!R2168</f>
        <v>1320.5488890164781</v>
      </c>
    </row>
    <row r="2169" spans="1:5" ht="12.75" x14ac:dyDescent="0.2">
      <c r="A2169" s="6">
        <v>2168</v>
      </c>
      <c r="B2169" s="6">
        <f>Formatted!E2169/Formatted!R2169</f>
        <v>23263.289439536013</v>
      </c>
      <c r="C2169" s="6">
        <f>Formatted!I2169/Formatted!R2169</f>
        <v>0</v>
      </c>
      <c r="D2169" s="6">
        <f>Formatted!J2169/Formatted!R2169</f>
        <v>4.2821840831386883E-3</v>
      </c>
      <c r="E2169" s="6">
        <f>Formatted!U2169/Formatted!R2169</f>
        <v>1088.8821186373741</v>
      </c>
    </row>
    <row r="2170" spans="1:5" ht="12.75" x14ac:dyDescent="0.2">
      <c r="A2170" s="6">
        <v>2169</v>
      </c>
      <c r="B2170" s="6">
        <f>Formatted!E2170/Formatted!R2170</f>
        <v>21693.379713618382</v>
      </c>
      <c r="C2170" s="6">
        <f>Formatted!I2170/Formatted!R2170</f>
        <v>0</v>
      </c>
      <c r="D2170" s="6">
        <f>Formatted!J2170/Formatted!R2170</f>
        <v>4.3745041581368001E-3</v>
      </c>
      <c r="E2170" s="6">
        <f>Formatted!U2170/Formatted!R2170</f>
        <v>1023.5840420751294</v>
      </c>
    </row>
    <row r="2171" spans="1:5" ht="12.75" x14ac:dyDescent="0.2">
      <c r="A2171" s="6">
        <v>2170</v>
      </c>
      <c r="B2171" s="6">
        <f>Formatted!E2171/Formatted!R2171</f>
        <v>21532.676732244883</v>
      </c>
      <c r="C2171" s="6">
        <f>Formatted!I2171/Formatted!R2171</f>
        <v>0</v>
      </c>
      <c r="D2171" s="6">
        <f>Formatted!J2171/Formatted!R2171</f>
        <v>4.2830118117221858E-3</v>
      </c>
      <c r="E2171" s="6">
        <f>Formatted!U2171/Formatted!R2171</f>
        <v>947.23078308961021</v>
      </c>
    </row>
    <row r="2172" spans="1:5" ht="12.75" x14ac:dyDescent="0.2">
      <c r="A2172" s="6">
        <v>2171</v>
      </c>
      <c r="B2172" s="6">
        <f>Formatted!E2172/Formatted!R2172</f>
        <v>21165.136036132917</v>
      </c>
      <c r="C2172" s="6">
        <f>Formatted!I2172/Formatted!R2172</f>
        <v>0</v>
      </c>
      <c r="D2172" s="6">
        <f>Formatted!J2172/Formatted!R2172</f>
        <v>4.4843531562533609E-3</v>
      </c>
      <c r="E2172" s="6">
        <f>Formatted!U2172/Formatted!R2172</f>
        <v>1032.3690719432198</v>
      </c>
    </row>
    <row r="2173" spans="1:5" ht="12.75" x14ac:dyDescent="0.2">
      <c r="A2173" s="6">
        <v>2172</v>
      </c>
      <c r="B2173" s="6">
        <f>Formatted!E2173/Formatted!R2173</f>
        <v>15812.156143568247</v>
      </c>
      <c r="C2173" s="6">
        <f>Formatted!I2173/Formatted!R2173</f>
        <v>0</v>
      </c>
      <c r="D2173" s="6">
        <f>Formatted!J2173/Formatted!R2173</f>
        <v>0</v>
      </c>
      <c r="E2173" s="6">
        <f>Formatted!U2173/Formatted!R2173</f>
        <v>527.71436056738651</v>
      </c>
    </row>
    <row r="2174" spans="1:5" ht="12.75" x14ac:dyDescent="0.2">
      <c r="A2174" s="6">
        <v>2173</v>
      </c>
      <c r="B2174" s="6">
        <f>Formatted!E2174/Formatted!R2174</f>
        <v>11627.083519694666</v>
      </c>
      <c r="C2174" s="6">
        <f>Formatted!I2174/Formatted!R2174</f>
        <v>0</v>
      </c>
      <c r="D2174" s="6">
        <f>Formatted!J2174/Formatted!R2174</f>
        <v>0</v>
      </c>
      <c r="E2174" s="6">
        <f>Formatted!U2174/Formatted!R2174</f>
        <v>555.35677013447832</v>
      </c>
    </row>
    <row r="2175" spans="1:5" ht="12.75" x14ac:dyDescent="0.2">
      <c r="A2175" s="6">
        <v>2174</v>
      </c>
      <c r="B2175" s="6">
        <f>Formatted!E2175/Formatted!R2175</f>
        <v>11547.580178388567</v>
      </c>
      <c r="C2175" s="6">
        <f>Formatted!I2175/Formatted!R2175</f>
        <v>0</v>
      </c>
      <c r="D2175" s="6">
        <f>Formatted!J2175/Formatted!R2175</f>
        <v>5.5764978257965897E-3</v>
      </c>
      <c r="E2175" s="6">
        <f>Formatted!U2175/Formatted!R2175</f>
        <v>541.69573025036732</v>
      </c>
    </row>
    <row r="2176" spans="1:5" ht="12.75" x14ac:dyDescent="0.2">
      <c r="A2176" s="6">
        <v>2175</v>
      </c>
      <c r="B2176" s="6">
        <f>Formatted!E2176/Formatted!R2176</f>
        <v>11698.985393806028</v>
      </c>
      <c r="C2176" s="6">
        <f>Formatted!I2176/Formatted!R2176</f>
        <v>0</v>
      </c>
      <c r="D2176" s="6">
        <f>Formatted!J2176/Formatted!R2176</f>
        <v>5.9960715393362965E-3</v>
      </c>
      <c r="E2176" s="6">
        <f>Formatted!U2176/Formatted!R2176</f>
        <v>564.9008285212152</v>
      </c>
    </row>
    <row r="2177" spans="1:5" ht="12.75" x14ac:dyDescent="0.2">
      <c r="A2177" s="6">
        <v>2176</v>
      </c>
      <c r="B2177" s="6">
        <f>Formatted!E2177/Formatted!R2177</f>
        <v>12017.41334655866</v>
      </c>
      <c r="C2177" s="6">
        <f>Formatted!I2177/Formatted!R2177</f>
        <v>0</v>
      </c>
      <c r="D2177" s="6">
        <f>Formatted!J2177/Formatted!R2177</f>
        <v>6.0065024521959555E-3</v>
      </c>
      <c r="E2177" s="6">
        <f>Formatted!U2177/Formatted!R2177</f>
        <v>598.81339431678327</v>
      </c>
    </row>
    <row r="2178" spans="1:5" ht="12.75" x14ac:dyDescent="0.2">
      <c r="A2178" s="6">
        <v>2177</v>
      </c>
      <c r="B2178" s="6">
        <f>Formatted!E2178/Formatted!R2178</f>
        <v>12829.351386127033</v>
      </c>
      <c r="C2178" s="6">
        <f>Formatted!I2178/Formatted!R2178</f>
        <v>1.465814715171365E-3</v>
      </c>
      <c r="D2178" s="6">
        <f>Formatted!J2178/Formatted!R2178</f>
        <v>5.2125979646742305E-3</v>
      </c>
      <c r="E2178" s="6">
        <f>Formatted!U2178/Formatted!R2178</f>
        <v>1001.5791320622295</v>
      </c>
    </row>
    <row r="2179" spans="1:5" ht="12.75" x14ac:dyDescent="0.2">
      <c r="A2179" s="6">
        <v>2178</v>
      </c>
      <c r="B2179" s="6">
        <f>Formatted!E2179/Formatted!R2179</f>
        <v>14154.872455196546</v>
      </c>
      <c r="C2179" s="6">
        <f>Formatted!I2179/Formatted!R2179</f>
        <v>1.447678077134325E-3</v>
      </c>
      <c r="D2179" s="6">
        <f>Formatted!J2179/Formatted!R2179</f>
        <v>4.9868508636963802E-3</v>
      </c>
      <c r="E2179" s="6">
        <f>Formatted!U2179/Formatted!R2179</f>
        <v>1033.0165173521314</v>
      </c>
    </row>
    <row r="2180" spans="1:5" ht="12.75" x14ac:dyDescent="0.2">
      <c r="A2180" s="6">
        <v>2179</v>
      </c>
      <c r="B2180" s="6">
        <f>Formatted!E2180/Formatted!R2180</f>
        <v>15614.944421721679</v>
      </c>
      <c r="C2180" s="6">
        <f>Formatted!I2180/Formatted!R2180</f>
        <v>1.4116267369343087E-3</v>
      </c>
      <c r="D2180" s="6">
        <f>Formatted!J2180/Formatted!R2180</f>
        <v>4.8972589104413324E-3</v>
      </c>
      <c r="E2180" s="6">
        <f>Formatted!U2180/Formatted!R2180</f>
        <v>1049.6711633614091</v>
      </c>
    </row>
    <row r="2181" spans="1:5" ht="12.75" x14ac:dyDescent="0.2">
      <c r="A2181" s="6">
        <v>2180</v>
      </c>
      <c r="B2181" s="6">
        <f>Formatted!E2181/Formatted!R2181</f>
        <v>16256.114164691644</v>
      </c>
      <c r="C2181" s="6">
        <f>Formatted!I2181/Formatted!R2181</f>
        <v>1.3506991218654775E-3</v>
      </c>
      <c r="D2181" s="6">
        <f>Formatted!J2181/Formatted!R2181</f>
        <v>4.6608124365171413E-3</v>
      </c>
      <c r="E2181" s="6">
        <f>Formatted!U2181/Formatted!R2181</f>
        <v>1004.9201466679153</v>
      </c>
    </row>
    <row r="2182" spans="1:5" ht="12.75" x14ac:dyDescent="0.2">
      <c r="A2182" s="6">
        <v>2181</v>
      </c>
      <c r="B2182" s="6">
        <f>Formatted!E2182/Formatted!R2182</f>
        <v>16277.606933184232</v>
      </c>
      <c r="C2182" s="6">
        <f>Formatted!I2182/Formatted!R2182</f>
        <v>0</v>
      </c>
      <c r="D2182" s="6">
        <f>Formatted!J2182/Formatted!R2182</f>
        <v>4.5482892841014174E-3</v>
      </c>
      <c r="E2182" s="6">
        <f>Formatted!U2182/Formatted!R2182</f>
        <v>1050.1566274560403</v>
      </c>
    </row>
    <row r="2183" spans="1:5" ht="12.75" x14ac:dyDescent="0.2">
      <c r="A2183" s="6">
        <v>2182</v>
      </c>
      <c r="B2183" s="6">
        <f>Formatted!E2183/Formatted!R2183</f>
        <v>16379.156621349804</v>
      </c>
      <c r="C2183" s="6">
        <f>Formatted!I2183/Formatted!R2183</f>
        <v>0</v>
      </c>
      <c r="D2183" s="6">
        <f>Formatted!J2183/Formatted!R2183</f>
        <v>4.3795203925876261E-3</v>
      </c>
      <c r="E2183" s="6">
        <f>Formatted!U2183/Formatted!R2183</f>
        <v>1251.8010242656815</v>
      </c>
    </row>
    <row r="2184" spans="1:5" ht="12.75" x14ac:dyDescent="0.2">
      <c r="A2184" s="6">
        <v>2183</v>
      </c>
      <c r="B2184" s="6">
        <f>Formatted!E2184/Formatted!R2184</f>
        <v>15733.275609998438</v>
      </c>
      <c r="C2184" s="6">
        <f>Formatted!I2184/Formatted!R2184</f>
        <v>0</v>
      </c>
      <c r="D2184" s="6">
        <f>Formatted!J2184/Formatted!R2184</f>
        <v>4.3327986827724234E-3</v>
      </c>
      <c r="E2184" s="6">
        <f>Formatted!U2184/Formatted!R2184</f>
        <v>0</v>
      </c>
    </row>
    <row r="2185" spans="1:5" ht="12.75" x14ac:dyDescent="0.2">
      <c r="A2185" s="6">
        <v>2184</v>
      </c>
      <c r="B2185" s="6">
        <f>Formatted!E2185/Formatted!R2185</f>
        <v>15425.762920122448</v>
      </c>
      <c r="C2185" s="6">
        <f>Formatted!I2185/Formatted!R2185</f>
        <v>0</v>
      </c>
      <c r="D2185" s="6">
        <f>Formatted!J2185/Formatted!R2185</f>
        <v>4.1946042136705962E-3</v>
      </c>
      <c r="E2185" s="6">
        <f>Formatted!U2185/Formatted!R2185</f>
        <v>0</v>
      </c>
    </row>
    <row r="2186" spans="1:5" ht="12.75" x14ac:dyDescent="0.2">
      <c r="A2186" s="6">
        <v>2185</v>
      </c>
      <c r="B2186" s="6">
        <f>Formatted!E2186/Formatted!R2186</f>
        <v>6590.914806401046</v>
      </c>
      <c r="C2186" s="6">
        <f>Formatted!I2186/Formatted!R2186</f>
        <v>0</v>
      </c>
      <c r="D2186" s="6">
        <f>Formatted!J2186/Formatted!R2186</f>
        <v>0</v>
      </c>
      <c r="E2186" s="6">
        <f>Formatted!U2186/Formatted!R2186</f>
        <v>184.41987375621369</v>
      </c>
    </row>
    <row r="2187" spans="1:5" ht="12.75" x14ac:dyDescent="0.2">
      <c r="A2187" s="6">
        <v>2186</v>
      </c>
      <c r="B2187" s="6">
        <f>Formatted!E2187/Formatted!R2187</f>
        <v>3392.1565428755534</v>
      </c>
      <c r="C2187" s="6">
        <f>Formatted!I2187/Formatted!R2187</f>
        <v>0</v>
      </c>
      <c r="D2187" s="6">
        <f>Formatted!J2187/Formatted!R2187</f>
        <v>0</v>
      </c>
      <c r="E2187" s="6">
        <f>Formatted!U2187/Formatted!R2187</f>
        <v>183.52515110237439</v>
      </c>
    </row>
    <row r="2188" spans="1:5" ht="12.75" x14ac:dyDescent="0.2">
      <c r="A2188" s="6">
        <v>2187</v>
      </c>
      <c r="B2188" s="6">
        <f>Formatted!E2188/Formatted!R2188</f>
        <v>3462.901086723386</v>
      </c>
      <c r="C2188" s="6">
        <f>Formatted!I2188/Formatted!R2188</f>
        <v>0</v>
      </c>
      <c r="D2188" s="6">
        <f>Formatted!J2188/Formatted!R2188</f>
        <v>1.6761596085253768E-3</v>
      </c>
      <c r="E2188" s="6">
        <f>Formatted!U2188/Formatted!R2188</f>
        <v>190.65322561426086</v>
      </c>
    </row>
    <row r="2189" spans="1:5" ht="12.75" x14ac:dyDescent="0.2">
      <c r="A2189" s="6">
        <v>2188</v>
      </c>
      <c r="B2189" s="6">
        <f>Formatted!E2189/Formatted!R2189</f>
        <v>3610.1832542404372</v>
      </c>
      <c r="C2189" s="6">
        <f>Formatted!I2189/Formatted!R2189</f>
        <v>0</v>
      </c>
      <c r="D2189" s="6">
        <f>Formatted!J2189/Formatted!R2189</f>
        <v>1.6025020708662027E-3</v>
      </c>
      <c r="E2189" s="6">
        <f>Formatted!U2189/Formatted!R2189</f>
        <v>193.53889744760903</v>
      </c>
    </row>
    <row r="2190" spans="1:5" ht="12.75" x14ac:dyDescent="0.2">
      <c r="A2190" s="6">
        <v>2189</v>
      </c>
      <c r="B2190" s="6">
        <f>Formatted!E2190/Formatted!R2190</f>
        <v>3736.6057953516452</v>
      </c>
      <c r="C2190" s="6">
        <f>Formatted!I2190/Formatted!R2190</f>
        <v>0</v>
      </c>
      <c r="D2190" s="6">
        <f>Formatted!J2190/Formatted!R2190</f>
        <v>1.5356172653184425E-3</v>
      </c>
      <c r="E2190" s="6">
        <f>Formatted!U2190/Formatted!R2190</f>
        <v>177.33172351343194</v>
      </c>
    </row>
    <row r="2191" spans="1:5" ht="12.75" x14ac:dyDescent="0.2">
      <c r="A2191" s="6">
        <v>2190</v>
      </c>
      <c r="B2191" s="6">
        <f>Formatted!E2191/Formatted!R2191</f>
        <v>3890.2986172403648</v>
      </c>
      <c r="C2191" s="6">
        <f>Formatted!I2191/Formatted!R2191</f>
        <v>6.5460429538099444E-4</v>
      </c>
      <c r="D2191" s="6">
        <f>Formatted!J2191/Formatted!R2191</f>
        <v>1.5629596940276553E-3</v>
      </c>
      <c r="E2191" s="6">
        <f>Formatted!U2191/Formatted!R2191</f>
        <v>165.48984995586937</v>
      </c>
    </row>
    <row r="2192" spans="1:5" ht="12.75" x14ac:dyDescent="0.2">
      <c r="A2192" s="6">
        <v>2191</v>
      </c>
      <c r="B2192" s="6">
        <f>Formatted!E2192/Formatted!R2192</f>
        <v>3993.7631055433089</v>
      </c>
      <c r="C2192" s="6">
        <f>Formatted!I2192/Formatted!R2192</f>
        <v>6.1652060146602863E-4</v>
      </c>
      <c r="D2192" s="6">
        <f>Formatted!J2192/Formatted!R2192</f>
        <v>1.4588597953294981E-3</v>
      </c>
      <c r="E2192" s="6">
        <f>Formatted!U2192/Formatted!R2192</f>
        <v>154.13015036650717</v>
      </c>
    </row>
    <row r="2193" spans="1:5" ht="12.75" x14ac:dyDescent="0.2">
      <c r="A2193" s="6">
        <v>2192</v>
      </c>
      <c r="B2193" s="6">
        <f>Formatted!E2193/Formatted!R2193</f>
        <v>4253.9029196774236</v>
      </c>
      <c r="C2193" s="6">
        <f>Formatted!I2193/Formatted!R2193</f>
        <v>5.6255153810675198E-4</v>
      </c>
      <c r="D2193" s="6">
        <f>Formatted!J2193/Formatted!R2193</f>
        <v>1.3836671372066695E-3</v>
      </c>
      <c r="E2193" s="6">
        <f>Formatted!U2193/Formatted!R2193</f>
        <v>160.72901088764343</v>
      </c>
    </row>
    <row r="2194" spans="1:5" ht="12.75" x14ac:dyDescent="0.2">
      <c r="A2194" s="6">
        <v>2193</v>
      </c>
      <c r="B2194" s="6">
        <f>Formatted!E2194/Formatted!R2194</f>
        <v>4396.2744937726538</v>
      </c>
      <c r="C2194" s="6">
        <f>Formatted!I2194/Formatted!R2194</f>
        <v>5.2802986945738972E-4</v>
      </c>
      <c r="D2194" s="6">
        <f>Formatted!J2194/Formatted!R2194</f>
        <v>1.2979314855694547E-3</v>
      </c>
      <c r="E2194" s="6">
        <f>Formatted!U2194/Formatted!R2194</f>
        <v>149.89235003951708</v>
      </c>
    </row>
    <row r="2195" spans="1:5" ht="12.75" x14ac:dyDescent="0.2">
      <c r="A2195" s="6">
        <v>2194</v>
      </c>
      <c r="B2195" s="6">
        <f>Formatted!E2195/Formatted!R2195</f>
        <v>4549.5920482632155</v>
      </c>
      <c r="C2195" s="6">
        <f>Formatted!I2195/Formatted!R2195</f>
        <v>0</v>
      </c>
      <c r="D2195" s="6">
        <f>Formatted!J2195/Formatted!R2195</f>
        <v>1.2424588726180669E-3</v>
      </c>
      <c r="E2195" s="6">
        <f>Formatted!U2195/Formatted!R2195</f>
        <v>142.84954952560662</v>
      </c>
    </row>
    <row r="2196" spans="1:5" ht="12.75" x14ac:dyDescent="0.2">
      <c r="A2196" s="6">
        <v>2195</v>
      </c>
      <c r="B2196" s="6">
        <f>Formatted!E2196/Formatted!R2196</f>
        <v>4337.4001523031802</v>
      </c>
      <c r="C2196" s="6">
        <f>Formatted!I2196/Formatted!R2196</f>
        <v>0</v>
      </c>
      <c r="D2196" s="6">
        <f>Formatted!J2196/Formatted!R2196</f>
        <v>1.1633370599005168E-3</v>
      </c>
      <c r="E2196" s="6">
        <f>Formatted!U2196/Formatted!R2196</f>
        <v>126.37923491955476</v>
      </c>
    </row>
    <row r="2197" spans="1:5" ht="12.75" x14ac:dyDescent="0.2">
      <c r="A2197" s="6">
        <v>2196</v>
      </c>
      <c r="B2197" s="6">
        <f>Formatted!E2197/Formatted!R2197</f>
        <v>4421.714936132541</v>
      </c>
      <c r="C2197" s="6">
        <f>Formatted!I2197/Formatted!R2197</f>
        <v>0</v>
      </c>
      <c r="D2197" s="6">
        <f>Formatted!J2197/Formatted!R2197</f>
        <v>2.2480080940938409E-3</v>
      </c>
      <c r="E2197" s="6">
        <f>Formatted!U2197/Formatted!R2197</f>
        <v>116.98495004426458</v>
      </c>
    </row>
    <row r="2198" spans="1:5" ht="12.75" x14ac:dyDescent="0.2">
      <c r="A2198" s="6">
        <v>2197</v>
      </c>
      <c r="B2198" s="6">
        <f>Formatted!E2198/Formatted!R2198</f>
        <v>4594.8281182497067</v>
      </c>
      <c r="C2198" s="6">
        <f>Formatted!I2198/Formatted!R2198</f>
        <v>0</v>
      </c>
      <c r="D2198" s="6">
        <f>Formatted!J2198/Formatted!R2198</f>
        <v>2.1261494784916373E-3</v>
      </c>
      <c r="E2198" s="6">
        <f>Formatted!U2198/Formatted!R2198</f>
        <v>123.43393198790348</v>
      </c>
    </row>
    <row r="2199" spans="1:5" ht="12.75" x14ac:dyDescent="0.2">
      <c r="A2199" s="6">
        <v>2198</v>
      </c>
      <c r="B2199" s="6">
        <f>Formatted!E2199/Formatted!R2199</f>
        <v>88521.275047304836</v>
      </c>
      <c r="C2199" s="6">
        <f>Formatted!I2199/Formatted!R2199</f>
        <v>0</v>
      </c>
      <c r="D2199" s="6">
        <f>Formatted!J2199/Formatted!R2199</f>
        <v>0</v>
      </c>
      <c r="E2199" s="6">
        <f>Formatted!U2199/Formatted!R2199</f>
        <v>0</v>
      </c>
    </row>
    <row r="2200" spans="1:5" ht="12.75" x14ac:dyDescent="0.2">
      <c r="A2200" s="6">
        <v>2199</v>
      </c>
      <c r="B2200" s="6">
        <f>Formatted!E2200/Formatted!R2200</f>
        <v>55679.940483809034</v>
      </c>
      <c r="C2200" s="6">
        <f>Formatted!I2200/Formatted!R2200</f>
        <v>0</v>
      </c>
      <c r="D2200" s="6">
        <f>Formatted!J2200/Formatted!R2200</f>
        <v>0</v>
      </c>
      <c r="E2200" s="6">
        <f>Formatted!U2200/Formatted!R2200</f>
        <v>0</v>
      </c>
    </row>
    <row r="2201" spans="1:5" ht="12.75" x14ac:dyDescent="0.2">
      <c r="A2201" s="6">
        <v>2200</v>
      </c>
      <c r="B2201" s="6">
        <f>Formatted!E2201/Formatted!R2201</f>
        <v>58502.082273652086</v>
      </c>
      <c r="C2201" s="6">
        <f>Formatted!I2201/Formatted!R2201</f>
        <v>0</v>
      </c>
      <c r="D2201" s="6">
        <f>Formatted!J2201/Formatted!R2201</f>
        <v>7.5820193285859611E-3</v>
      </c>
      <c r="E2201" s="6">
        <f>Formatted!U2201/Formatted!R2201</f>
        <v>3862.5381485249236</v>
      </c>
    </row>
    <row r="2202" spans="1:5" ht="12.75" x14ac:dyDescent="0.2">
      <c r="A2202" s="6">
        <v>2201</v>
      </c>
      <c r="B2202" s="6">
        <f>Formatted!E2202/Formatted!R2202</f>
        <v>62174.938807737861</v>
      </c>
      <c r="C2202" s="6">
        <f>Formatted!I2202/Formatted!R2202</f>
        <v>0</v>
      </c>
      <c r="D2202" s="6">
        <f>Formatted!J2202/Formatted!R2202</f>
        <v>7.3588630082905646E-3</v>
      </c>
      <c r="E2202" s="6">
        <f>Formatted!U2202/Formatted!R2202</f>
        <v>3916.3047769443347</v>
      </c>
    </row>
    <row r="2203" spans="1:5" ht="12.75" x14ac:dyDescent="0.2">
      <c r="A2203" s="6">
        <v>2202</v>
      </c>
      <c r="B2203" s="6">
        <f>Formatted!E2203/Formatted!R2203</f>
        <v>65681.283338562906</v>
      </c>
      <c r="C2203" s="6">
        <f>Formatted!I2203/Formatted!R2203</f>
        <v>0</v>
      </c>
      <c r="D2203" s="6">
        <f>Formatted!J2203/Formatted!R2203</f>
        <v>6.1029181048007529E-3</v>
      </c>
      <c r="E2203" s="6">
        <f>Formatted!U2203/Formatted!R2203</f>
        <v>3404.4556008785694</v>
      </c>
    </row>
    <row r="2204" spans="1:5" ht="12.75" x14ac:dyDescent="0.2">
      <c r="A2204" s="6">
        <v>2203</v>
      </c>
      <c r="B2204" s="6">
        <f>Formatted!E2204/Formatted!R2204</f>
        <v>69905.274807494468</v>
      </c>
      <c r="C2204" s="6">
        <f>Formatted!I2204/Formatted!R2204</f>
        <v>0</v>
      </c>
      <c r="D2204" s="6">
        <f>Formatted!J2204/Formatted!R2204</f>
        <v>8.0587336721015066E-3</v>
      </c>
      <c r="E2204" s="6">
        <f>Formatted!U2204/Formatted!R2204</f>
        <v>3725.4107304299032</v>
      </c>
    </row>
    <row r="2205" spans="1:5" ht="12.75" x14ac:dyDescent="0.2">
      <c r="A2205" s="6">
        <v>2204</v>
      </c>
      <c r="B2205" s="6">
        <f>Formatted!E2205/Formatted!R2205</f>
        <v>75448.072780248898</v>
      </c>
      <c r="C2205" s="6">
        <f>Formatted!I2205/Formatted!R2205</f>
        <v>0</v>
      </c>
      <c r="D2205" s="6">
        <f>Formatted!J2205/Formatted!R2205</f>
        <v>8.0746400508345858E-3</v>
      </c>
      <c r="E2205" s="6">
        <f>Formatted!U2205/Formatted!R2205</f>
        <v>6106.3496737597443</v>
      </c>
    </row>
    <row r="2206" spans="1:5" ht="12.75" x14ac:dyDescent="0.2">
      <c r="A2206" s="6">
        <v>2205</v>
      </c>
      <c r="B2206" s="6">
        <f>Formatted!E2206/Formatted!R2206</f>
        <v>83440.682406608306</v>
      </c>
      <c r="C2206" s="6">
        <f>Formatted!I2206/Formatted!R2206</f>
        <v>0</v>
      </c>
      <c r="D2206" s="6">
        <f>Formatted!J2206/Formatted!R2206</f>
        <v>6.8425594871162621E-3</v>
      </c>
      <c r="E2206" s="6">
        <f>Formatted!U2206/Formatted!R2206</f>
        <v>6981.2600172605107</v>
      </c>
    </row>
    <row r="2207" spans="1:5" ht="12.75" x14ac:dyDescent="0.2">
      <c r="A2207" s="6">
        <v>2206</v>
      </c>
      <c r="B2207" s="6">
        <f>Formatted!E2207/Formatted!R2207</f>
        <v>90313.728494170631</v>
      </c>
      <c r="C2207" s="6">
        <f>Formatted!I2207/Formatted!R2207</f>
        <v>0</v>
      </c>
      <c r="D2207" s="6">
        <f>Formatted!J2207/Formatted!R2207</f>
        <v>1.0279901337459593E-2</v>
      </c>
      <c r="E2207" s="6">
        <f>Formatted!U2207/Formatted!R2207</f>
        <v>7032.0040445513459</v>
      </c>
    </row>
    <row r="2208" spans="1:5" ht="12.75" x14ac:dyDescent="0.2">
      <c r="A2208" s="6">
        <v>2207</v>
      </c>
      <c r="B2208" s="6">
        <f>Formatted!E2208/Formatted!R2208</f>
        <v>93088.061429703215</v>
      </c>
      <c r="C2208" s="6">
        <f>Formatted!I2208/Formatted!R2208</f>
        <v>0</v>
      </c>
      <c r="D2208" s="6">
        <f>Formatted!J2208/Formatted!R2208</f>
        <v>7.7701261502833808E-3</v>
      </c>
      <c r="E2208" s="6">
        <f>Formatted!U2208/Formatted!R2208</f>
        <v>6200.8653787555613</v>
      </c>
    </row>
    <row r="2209" spans="1:5" ht="12.75" x14ac:dyDescent="0.2">
      <c r="A2209" s="6">
        <v>2208</v>
      </c>
      <c r="B2209" s="6">
        <f>Formatted!E2209/Formatted!R2209</f>
        <v>89158.804741723477</v>
      </c>
      <c r="C2209" s="6">
        <f>Formatted!I2209/Formatted!R2209</f>
        <v>0</v>
      </c>
      <c r="D2209" s="6">
        <f>Formatted!J2209/Formatted!R2209</f>
        <v>8.0461888090412135E-3</v>
      </c>
      <c r="E2209" s="6">
        <f>Formatted!U2209/Formatted!R2209</f>
        <v>6403.1693384927212</v>
      </c>
    </row>
    <row r="2210" spans="1:5" ht="12.75" x14ac:dyDescent="0.2">
      <c r="A2210" s="6">
        <v>2209</v>
      </c>
      <c r="B2210" s="6">
        <f>Formatted!E2210/Formatted!R2210</f>
        <v>88972.399479586151</v>
      </c>
      <c r="C2210" s="6">
        <f>Formatted!I2210/Formatted!R2210</f>
        <v>0</v>
      </c>
      <c r="D2210" s="6">
        <f>Formatted!J2210/Formatted!R2210</f>
        <v>7.6668112260702562E-3</v>
      </c>
      <c r="E2210" s="6">
        <f>Formatted!U2210/Formatted!R2210</f>
        <v>6396.7536088222541</v>
      </c>
    </row>
    <row r="2211" spans="1:5" ht="12.75" x14ac:dyDescent="0.2">
      <c r="A2211" s="6">
        <v>2210</v>
      </c>
      <c r="B2211" s="6">
        <f>Formatted!E2211/Formatted!R2211</f>
        <v>85662.690206487852</v>
      </c>
      <c r="C2211" s="6">
        <f>Formatted!I2211/Formatted!R2211</f>
        <v>0</v>
      </c>
      <c r="D2211" s="6">
        <f>Formatted!J2211/Formatted!R2211</f>
        <v>7.6391246643414921E-3</v>
      </c>
      <c r="E2211" s="6">
        <f>Formatted!U2211/Formatted!R2211</f>
        <v>6342.7883576653603</v>
      </c>
    </row>
    <row r="2212" spans="1:5" ht="12.75" x14ac:dyDescent="0.2">
      <c r="A2212" s="6">
        <v>2211</v>
      </c>
      <c r="B2212" s="6">
        <f>Formatted!E2212/Formatted!R2212</f>
        <v>3182.3717136274995</v>
      </c>
      <c r="C2212" s="6">
        <f>Formatted!I2212/Formatted!R2212</f>
        <v>0</v>
      </c>
      <c r="D2212" s="6">
        <f>Formatted!J2212/Formatted!R2212</f>
        <v>0</v>
      </c>
      <c r="E2212" s="6">
        <f>Formatted!U2212/Formatted!R2212</f>
        <v>13.654655631350666</v>
      </c>
    </row>
    <row r="2213" spans="1:5" ht="12.75" x14ac:dyDescent="0.2">
      <c r="A2213" s="6">
        <v>2212</v>
      </c>
      <c r="B2213" s="6">
        <f>Formatted!E2213/Formatted!R2213</f>
        <v>968.71545158382696</v>
      </c>
      <c r="C2213" s="6">
        <f>Formatted!I2213/Formatted!R2213</f>
        <v>8.8867705009974547E-4</v>
      </c>
      <c r="D2213" s="6">
        <f>Formatted!J2213/Formatted!R2213</f>
        <v>0</v>
      </c>
      <c r="E2213" s="6">
        <f>Formatted!U2213/Formatted!R2213</f>
        <v>13.15020557001181</v>
      </c>
    </row>
    <row r="2214" spans="1:5" ht="12.75" x14ac:dyDescent="0.2">
      <c r="A2214" s="6">
        <v>2213</v>
      </c>
      <c r="B2214" s="6">
        <f>Formatted!E2214/Formatted!R2214</f>
        <v>920.63678266720194</v>
      </c>
      <c r="C2214" s="6">
        <f>Formatted!I2214/Formatted!R2214</f>
        <v>8.301152843662187E-4</v>
      </c>
      <c r="D2214" s="6">
        <f>Formatted!J2214/Formatted!R2214</f>
        <v>1.7477539620166566E-3</v>
      </c>
      <c r="E2214" s="6">
        <f>Formatted!U2214/Formatted!R2214</f>
        <v>12.891042421706706</v>
      </c>
    </row>
    <row r="2215" spans="1:5" ht="12.75" x14ac:dyDescent="0.2">
      <c r="A2215" s="6">
        <v>2214</v>
      </c>
      <c r="B2215" s="6">
        <f>Formatted!E2215/Formatted!R2215</f>
        <v>876.75190907803415</v>
      </c>
      <c r="C2215" s="6">
        <f>Formatted!I2215/Formatted!R2215</f>
        <v>6.8793906299439034E-4</v>
      </c>
      <c r="D2215" s="6">
        <f>Formatted!J2215/Formatted!R2215</f>
        <v>1.5979084345676569E-3</v>
      </c>
      <c r="E2215" s="6">
        <f>Formatted!U2215/Formatted!R2215</f>
        <v>21.84813725776155</v>
      </c>
    </row>
    <row r="2216" spans="1:5" ht="12.75" x14ac:dyDescent="0.2">
      <c r="A2216" s="6">
        <v>2215</v>
      </c>
      <c r="B2216" s="6">
        <f>Formatted!E2216/Formatted!R2216</f>
        <v>879.70609614469925</v>
      </c>
      <c r="C2216" s="6">
        <f>Formatted!I2216/Formatted!R2216</f>
        <v>6.5011466529380326E-4</v>
      </c>
      <c r="D2216" s="6">
        <f>Formatted!J2216/Formatted!R2216</f>
        <v>1.4990840925986192E-3</v>
      </c>
      <c r="E2216" s="6">
        <f>Formatted!U2216/Formatted!R2216</f>
        <v>25.251398350604781</v>
      </c>
    </row>
    <row r="2217" spans="1:5" ht="12.75" x14ac:dyDescent="0.2">
      <c r="A2217" s="6">
        <v>2216</v>
      </c>
      <c r="B2217" s="6">
        <f>Formatted!E2217/Formatted!R2217</f>
        <v>937.86474159698605</v>
      </c>
      <c r="C2217" s="6">
        <f>Formatted!I2217/Formatted!R2217</f>
        <v>5.74256238221841E-4</v>
      </c>
      <c r="D2217" s="6">
        <f>Formatted!J2217/Formatted!R2217</f>
        <v>1.3636982187259913E-3</v>
      </c>
      <c r="E2217" s="6">
        <f>Formatted!U2217/Formatted!R2217</f>
        <v>27.472794717612274</v>
      </c>
    </row>
    <row r="2218" spans="1:5" ht="12.75" x14ac:dyDescent="0.2">
      <c r="A2218" s="6">
        <v>2217</v>
      </c>
      <c r="B2218" s="6">
        <f>Formatted!E2218/Formatted!R2218</f>
        <v>1003.3413823845706</v>
      </c>
      <c r="C2218" s="6">
        <f>Formatted!I2218/Formatted!R2218</f>
        <v>6.7655067379256617E-4</v>
      </c>
      <c r="D2218" s="6">
        <f>Formatted!J2218/Formatted!R2218</f>
        <v>1.5666051477321262E-3</v>
      </c>
      <c r="E2218" s="6">
        <f>Formatted!U2218/Formatted!R2218</f>
        <v>37.825476403994998</v>
      </c>
    </row>
    <row r="2219" spans="1:5" ht="12.75" x14ac:dyDescent="0.2">
      <c r="A2219" s="6">
        <v>2218</v>
      </c>
      <c r="B2219" s="6">
        <f>Formatted!E2219/Formatted!R2219</f>
        <v>1183.4751629108839</v>
      </c>
      <c r="C2219" s="6">
        <f>Formatted!I2219/Formatted!R2219</f>
        <v>5.3562998684642395E-4</v>
      </c>
      <c r="D2219" s="6">
        <f>Formatted!J2219/Formatted!R2219</f>
        <v>1.2737101269307688E-3</v>
      </c>
      <c r="E2219" s="6">
        <f>Formatted!U2219/Formatted!R2219</f>
        <v>39.78729402582929</v>
      </c>
    </row>
    <row r="2220" spans="1:5" ht="12.75" x14ac:dyDescent="0.2">
      <c r="A2220" s="6">
        <v>2219</v>
      </c>
      <c r="B2220" s="6">
        <f>Formatted!E2220/Formatted!R2220</f>
        <v>1334.1521669806423</v>
      </c>
      <c r="C2220" s="6">
        <f>Formatted!I2220/Formatted!R2220</f>
        <v>3.6831034223982719E-4</v>
      </c>
      <c r="D2220" s="6">
        <f>Formatted!J2220/Formatted!R2220</f>
        <v>1.3304728100126722E-3</v>
      </c>
      <c r="E2220" s="6">
        <f>Formatted!U2220/Formatted!R2220</f>
        <v>38.742749970561611</v>
      </c>
    </row>
    <row r="2221" spans="1:5" ht="12.75" x14ac:dyDescent="0.2">
      <c r="A2221" s="6">
        <v>2220</v>
      </c>
      <c r="B2221" s="6">
        <f>Formatted!E2221/Formatted!R2221</f>
        <v>1668.5326938583303</v>
      </c>
      <c r="C2221" s="6">
        <f>Formatted!I2221/Formatted!R2221</f>
        <v>3.6904334718313255E-4</v>
      </c>
      <c r="D2221" s="6">
        <f>Formatted!J2221/Formatted!R2221</f>
        <v>1.4138322810060954E-3</v>
      </c>
      <c r="E2221" s="6">
        <f>Formatted!U2221/Formatted!R2221</f>
        <v>38.825601601696157</v>
      </c>
    </row>
    <row r="2222" spans="1:5" ht="12.75" x14ac:dyDescent="0.2">
      <c r="A2222" s="6">
        <v>2221</v>
      </c>
      <c r="B2222" s="6">
        <f>Formatted!E2222/Formatted!R2222</f>
        <v>1707.2633024571901</v>
      </c>
      <c r="C2222" s="6">
        <f>Formatted!I2222/Formatted!R2222</f>
        <v>3.4726184478449038E-4</v>
      </c>
      <c r="D2222" s="6">
        <f>Formatted!J2222/Formatted!R2222</f>
        <v>9.4194898470462704E-4</v>
      </c>
      <c r="E2222" s="6">
        <f>Formatted!U2222/Formatted!R2222</f>
        <v>41.450875150062508</v>
      </c>
    </row>
    <row r="2223" spans="1:5" ht="12.75" x14ac:dyDescent="0.2">
      <c r="A2223" s="6">
        <v>2222</v>
      </c>
      <c r="B2223" s="6">
        <f>Formatted!E2223/Formatted!R2223</f>
        <v>1903.214294618258</v>
      </c>
      <c r="C2223" s="6">
        <f>Formatted!I2223/Formatted!R2223</f>
        <v>2.8117734173604487E-4</v>
      </c>
      <c r="D2223" s="6">
        <f>Formatted!J2223/Formatted!R2223</f>
        <v>9.5152814509641924E-4</v>
      </c>
      <c r="E2223" s="6">
        <f>Formatted!U2223/Formatted!R2223</f>
        <v>39.711577716768311</v>
      </c>
    </row>
    <row r="2224" spans="1:5" ht="12.75" x14ac:dyDescent="0.2">
      <c r="A2224" s="6">
        <v>2223</v>
      </c>
      <c r="B2224" s="6">
        <f>Formatted!E2224/Formatted!R2224</f>
        <v>2281.6207025628592</v>
      </c>
      <c r="C2224" s="6">
        <f>Formatted!I2224/Formatted!R2224</f>
        <v>3.5603072896743944E-4</v>
      </c>
      <c r="D2224" s="6">
        <f>Formatted!J2224/Formatted!R2224</f>
        <v>9.740589170358846E-4</v>
      </c>
      <c r="E2224" s="6">
        <f>Formatted!U2224/Formatted!R2224</f>
        <v>53.25693804998626</v>
      </c>
    </row>
    <row r="2225" spans="1:5" ht="12.75" x14ac:dyDescent="0.2">
      <c r="A2225" s="6">
        <v>2224</v>
      </c>
      <c r="B2225" s="6">
        <f>Formatted!E2225/Formatted!R2225</f>
        <v>12893.620899970383</v>
      </c>
      <c r="C2225" s="6">
        <f>Formatted!I2225/Formatted!R2225</f>
        <v>0</v>
      </c>
      <c r="D2225" s="6">
        <f>Formatted!J2225/Formatted!R2225</f>
        <v>0</v>
      </c>
      <c r="E2225" s="6">
        <f>Formatted!U2225/Formatted!R2225</f>
        <v>26.062305712473467</v>
      </c>
    </row>
    <row r="2226" spans="1:5" ht="12.75" x14ac:dyDescent="0.2">
      <c r="A2226" s="6">
        <v>2225</v>
      </c>
      <c r="B2226" s="6">
        <f>Formatted!E2226/Formatted!R2226</f>
        <v>3644.7225082042278</v>
      </c>
      <c r="C2226" s="6">
        <f>Formatted!I2226/Formatted!R2226</f>
        <v>1.5258560146439865E-3</v>
      </c>
      <c r="D2226" s="6">
        <f>Formatted!J2226/Formatted!R2226</f>
        <v>0</v>
      </c>
      <c r="E2226" s="6">
        <f>Formatted!U2226/Formatted!R2226</f>
        <v>21.275008129285144</v>
      </c>
    </row>
    <row r="2227" spans="1:5" ht="12.75" x14ac:dyDescent="0.2">
      <c r="A2227" s="6">
        <v>2226</v>
      </c>
      <c r="B2227" s="6">
        <f>Formatted!E2227/Formatted!R2227</f>
        <v>3088.1786261382281</v>
      </c>
      <c r="C2227" s="6">
        <f>Formatted!I2227/Formatted!R2227</f>
        <v>1.4821417876678972E-3</v>
      </c>
      <c r="D2227" s="6">
        <f>Formatted!J2227/Formatted!R2227</f>
        <v>2.3398471679350647E-3</v>
      </c>
      <c r="E2227" s="6">
        <f>Formatted!U2227/Formatted!R2227</f>
        <v>16.327211545052112</v>
      </c>
    </row>
    <row r="2228" spans="1:5" ht="12.75" x14ac:dyDescent="0.2">
      <c r="A2228" s="6">
        <v>2227</v>
      </c>
      <c r="B2228" s="6">
        <f>Formatted!E2228/Formatted!R2228</f>
        <v>2772.9948659815709</v>
      </c>
      <c r="C2228" s="6">
        <f>Formatted!I2228/Formatted!R2228</f>
        <v>1.3230266616138739E-3</v>
      </c>
      <c r="D2228" s="6">
        <f>Formatted!J2228/Formatted!R2228</f>
        <v>2.0200332263105867E-3</v>
      </c>
      <c r="E2228" s="6">
        <f>Formatted!U2228/Formatted!R2228</f>
        <v>15.812673104823482</v>
      </c>
    </row>
    <row r="2229" spans="1:5" ht="12.75" x14ac:dyDescent="0.2">
      <c r="A2229" s="6">
        <v>2228</v>
      </c>
      <c r="B2229" s="6">
        <f>Formatted!E2229/Formatted!R2229</f>
        <v>2999.8323517604722</v>
      </c>
      <c r="C2229" s="6">
        <f>Formatted!I2229/Formatted!R2229</f>
        <v>1.3509788471984471E-3</v>
      </c>
      <c r="D2229" s="6">
        <f>Formatted!J2229/Formatted!R2229</f>
        <v>2.1068116068274291E-3</v>
      </c>
      <c r="E2229" s="6">
        <f>Formatted!U2229/Formatted!R2229</f>
        <v>20.390164825734221</v>
      </c>
    </row>
    <row r="2230" spans="1:5" ht="12.75" x14ac:dyDescent="0.2">
      <c r="A2230" s="6">
        <v>2229</v>
      </c>
      <c r="B2230" s="6">
        <f>Formatted!E2230/Formatted!R2230</f>
        <v>3567.1614274797989</v>
      </c>
      <c r="C2230" s="6">
        <f>Formatted!I2230/Formatted!R2230</f>
        <v>1.2649455266783034E-3</v>
      </c>
      <c r="D2230" s="6">
        <f>Formatted!J2230/Formatted!R2230</f>
        <v>1.9512641619867774E-3</v>
      </c>
      <c r="E2230" s="6">
        <f>Formatted!U2230/Formatted!R2230</f>
        <v>31.723024441668993</v>
      </c>
    </row>
    <row r="2231" spans="1:5" ht="12.75" x14ac:dyDescent="0.2">
      <c r="A2231" s="6">
        <v>2230</v>
      </c>
      <c r="B2231" s="6">
        <f>Formatted!E2231/Formatted!R2231</f>
        <v>4688.1399600067643</v>
      </c>
      <c r="C2231" s="6">
        <f>Formatted!I2231/Formatted!R2231</f>
        <v>1.1843559746131374E-3</v>
      </c>
      <c r="D2231" s="6">
        <f>Formatted!J2231/Formatted!R2231</f>
        <v>1.8479776004712378E-3</v>
      </c>
      <c r="E2231" s="6">
        <f>Formatted!U2231/Formatted!R2231</f>
        <v>39.87045106577181</v>
      </c>
    </row>
    <row r="2232" spans="1:5" ht="12.75" x14ac:dyDescent="0.2">
      <c r="A2232" s="6">
        <v>2231</v>
      </c>
      <c r="B2232" s="6">
        <f>Formatted!E2232/Formatted!R2232</f>
        <v>5736.933413087585</v>
      </c>
      <c r="C2232" s="6">
        <f>Formatted!I2232/Formatted!R2232</f>
        <v>1.133344353859611E-3</v>
      </c>
      <c r="D2232" s="6">
        <f>Formatted!J2232/Formatted!R2232</f>
        <v>1.8279711988679231E-3</v>
      </c>
      <c r="E2232" s="6">
        <f>Formatted!U2232/Formatted!R2232</f>
        <v>54.916663515739323</v>
      </c>
    </row>
    <row r="2233" spans="1:5" ht="12.75" x14ac:dyDescent="0.2">
      <c r="A2233" s="6">
        <v>2232</v>
      </c>
      <c r="B2233" s="6">
        <f>Formatted!E2233/Formatted!R2233</f>
        <v>7144.1396984475323</v>
      </c>
      <c r="C2233" s="6">
        <f>Formatted!I2233/Formatted!R2233</f>
        <v>1.0953061244827129E-3</v>
      </c>
      <c r="D2233" s="6">
        <f>Formatted!J2233/Formatted!R2233</f>
        <v>1.7616614144290044E-3</v>
      </c>
      <c r="E2233" s="6">
        <f>Formatted!U2233/Formatted!R2233</f>
        <v>69.193861064744752</v>
      </c>
    </row>
    <row r="2234" spans="1:5" ht="12.75" x14ac:dyDescent="0.2">
      <c r="A2234" s="6">
        <v>2233</v>
      </c>
      <c r="B2234" s="6">
        <f>Formatted!E2234/Formatted!R2234</f>
        <v>8527.5318497887984</v>
      </c>
      <c r="C2234" s="6">
        <f>Formatted!I2234/Formatted!R2234</f>
        <v>1.0283479862688339E-3</v>
      </c>
      <c r="D2234" s="6">
        <f>Formatted!J2234/Formatted!R2234</f>
        <v>1.6622071809653169E-3</v>
      </c>
      <c r="E2234" s="6">
        <f>Formatted!U2234/Formatted!R2234</f>
        <v>66.654289858621894</v>
      </c>
    </row>
    <row r="2235" spans="1:5" ht="12.75" x14ac:dyDescent="0.2">
      <c r="A2235" s="6">
        <v>2234</v>
      </c>
      <c r="B2235" s="6">
        <f>Formatted!E2235/Formatted!R2235</f>
        <v>8298.7486398888868</v>
      </c>
      <c r="C2235" s="6">
        <f>Formatted!I2235/Formatted!R2235</f>
        <v>1.0028115648123509E-3</v>
      </c>
      <c r="D2235" s="6">
        <f>Formatted!J2235/Formatted!R2235</f>
        <v>1.7020989594629385E-3</v>
      </c>
      <c r="E2235" s="6">
        <f>Formatted!U2235/Formatted!R2235</f>
        <v>99.072715244105595</v>
      </c>
    </row>
    <row r="2236" spans="1:5" ht="12.75" x14ac:dyDescent="0.2">
      <c r="A2236" s="6">
        <v>2235</v>
      </c>
      <c r="B2236" s="6">
        <f>Formatted!E2236/Formatted!R2236</f>
        <v>10866.522171711626</v>
      </c>
      <c r="C2236" s="6">
        <f>Formatted!I2236/Formatted!R2236</f>
        <v>9.6840008243526522E-4</v>
      </c>
      <c r="D2236" s="6">
        <f>Formatted!J2236/Formatted!R2236</f>
        <v>1.7134271226585704E-3</v>
      </c>
      <c r="E2236" s="6">
        <f>Formatted!U2236/Formatted!R2236</f>
        <v>127.3007994601918</v>
      </c>
    </row>
    <row r="2237" spans="1:5" ht="12.75" x14ac:dyDescent="0.2">
      <c r="A2237" s="6">
        <v>2236</v>
      </c>
      <c r="B2237" s="6">
        <f>Formatted!E2237/Formatted!R2237</f>
        <v>12483.890558584082</v>
      </c>
      <c r="C2237" s="6">
        <f>Formatted!I2237/Formatted!R2237</f>
        <v>9.4355057019440225E-4</v>
      </c>
      <c r="D2237" s="6">
        <f>Formatted!J2237/Formatted!R2237</f>
        <v>1.6510146616800973E-3</v>
      </c>
      <c r="E2237" s="6">
        <f>Formatted!U2237/Formatted!R2237</f>
        <v>131.89633081291134</v>
      </c>
    </row>
    <row r="2238" spans="1:5" ht="12.75" x14ac:dyDescent="0.2">
      <c r="A2238" s="6">
        <v>2237</v>
      </c>
      <c r="B2238" s="6">
        <f>Formatted!E2238/Formatted!R2238</f>
        <v>59149.097976255864</v>
      </c>
      <c r="C2238" s="6">
        <f>Formatted!I2238/Formatted!R2238</f>
        <v>8.211032281757704E-3</v>
      </c>
      <c r="D2238" s="6">
        <f>Formatted!J2238/Formatted!R2238</f>
        <v>0</v>
      </c>
      <c r="E2238" s="6">
        <f>Formatted!U2238/Formatted!R2238</f>
        <v>491.55500378619229</v>
      </c>
    </row>
    <row r="2239" spans="1:5" ht="12.75" x14ac:dyDescent="0.2">
      <c r="A2239" s="6">
        <v>2238</v>
      </c>
      <c r="B2239" s="6">
        <f>Formatted!E2239/Formatted!R2239</f>
        <v>23775.895295976115</v>
      </c>
      <c r="C2239" s="6">
        <f>Formatted!I2239/Formatted!R2239</f>
        <v>8.1026256438634699E-3</v>
      </c>
      <c r="D2239" s="6">
        <f>Formatted!J2239/Formatted!R2239</f>
        <v>0</v>
      </c>
      <c r="E2239" s="6">
        <f>Formatted!U2239/Formatted!R2239</f>
        <v>470.82063837796272</v>
      </c>
    </row>
    <row r="2240" spans="1:5" ht="12.75" x14ac:dyDescent="0.2">
      <c r="A2240" s="6">
        <v>2239</v>
      </c>
      <c r="B2240" s="6">
        <f>Formatted!E2240/Formatted!R2240</f>
        <v>23372.233913653465</v>
      </c>
      <c r="C2240" s="6">
        <f>Formatted!I2240/Formatted!R2240</f>
        <v>8.003061029271093E-3</v>
      </c>
      <c r="D2240" s="6">
        <f>Formatted!J2240/Formatted!R2240</f>
        <v>1.591534340922135E-2</v>
      </c>
      <c r="E2240" s="6">
        <f>Formatted!U2240/Formatted!R2240</f>
        <v>454.594732478796</v>
      </c>
    </row>
    <row r="2241" spans="1:5" ht="12.75" x14ac:dyDescent="0.2">
      <c r="A2241" s="6">
        <v>2240</v>
      </c>
      <c r="B2241" s="6">
        <f>Formatted!E2241/Formatted!R2241</f>
        <v>23771.940901628994</v>
      </c>
      <c r="C2241" s="6">
        <f>Formatted!I2241/Formatted!R2241</f>
        <v>7.9342720040409143E-3</v>
      </c>
      <c r="D2241" s="6">
        <f>Formatted!J2241/Formatted!R2241</f>
        <v>1.6224807425179948E-2</v>
      </c>
      <c r="E2241" s="6">
        <f>Formatted!U2241/Formatted!R2241</f>
        <v>514.86930167950504</v>
      </c>
    </row>
    <row r="2242" spans="1:5" ht="12.75" x14ac:dyDescent="0.2">
      <c r="A2242" s="6">
        <v>2241</v>
      </c>
      <c r="B2242" s="6">
        <f>Formatted!E2242/Formatted!R2242</f>
        <v>27754.336615096108</v>
      </c>
      <c r="C2242" s="6">
        <f>Formatted!I2242/Formatted!R2242</f>
        <v>8.2739177996561959E-3</v>
      </c>
      <c r="D2242" s="6">
        <f>Formatted!J2242/Formatted!R2242</f>
        <v>1.7033130176590094E-2</v>
      </c>
      <c r="E2242" s="6">
        <f>Formatted!U2242/Formatted!R2242</f>
        <v>602.18784185028915</v>
      </c>
    </row>
    <row r="2243" spans="1:5" ht="12.75" x14ac:dyDescent="0.2">
      <c r="A2243" s="6">
        <v>2242</v>
      </c>
      <c r="B2243" s="6">
        <f>Formatted!E2243/Formatted!R2243</f>
        <v>31567.219608814063</v>
      </c>
      <c r="C2243" s="6">
        <f>Formatted!I2243/Formatted!R2243</f>
        <v>8.409507303788066E-3</v>
      </c>
      <c r="D2243" s="6">
        <f>Formatted!J2243/Formatted!R2243</f>
        <v>1.7355843030453084E-2</v>
      </c>
      <c r="E2243" s="6">
        <f>Formatted!U2243/Formatted!R2243</f>
        <v>703.73235949492448</v>
      </c>
    </row>
    <row r="2244" spans="1:5" ht="12.75" x14ac:dyDescent="0.2">
      <c r="A2244" s="6">
        <v>2243</v>
      </c>
      <c r="B2244" s="6">
        <f>Formatted!E2244/Formatted!R2244</f>
        <v>35615.044961691565</v>
      </c>
      <c r="C2244" s="6">
        <f>Formatted!I2244/Formatted!R2244</f>
        <v>8.2375756838894577E-3</v>
      </c>
      <c r="D2244" s="6">
        <f>Formatted!J2244/Formatted!R2244</f>
        <v>1.6893597443453826E-2</v>
      </c>
      <c r="E2244" s="6">
        <f>Formatted!U2244/Formatted!R2244</f>
        <v>800.32532501415005</v>
      </c>
    </row>
    <row r="2245" spans="1:5" ht="12.75" x14ac:dyDescent="0.2">
      <c r="A2245" s="6">
        <v>2244</v>
      </c>
      <c r="B2245" s="6">
        <f>Formatted!E2245/Formatted!R2245</f>
        <v>39832.244828558367</v>
      </c>
      <c r="C2245" s="6">
        <f>Formatted!I2245/Formatted!R2245</f>
        <v>8.2767755998492815E-3</v>
      </c>
      <c r="D2245" s="6">
        <f>Formatted!J2245/Formatted!R2245</f>
        <v>1.7120932641302305E-2</v>
      </c>
      <c r="E2245" s="6">
        <f>Formatted!U2245/Formatted!R2245</f>
        <v>945.60532971247073</v>
      </c>
    </row>
    <row r="2246" spans="1:5" ht="12.75" x14ac:dyDescent="0.2">
      <c r="A2246" s="6">
        <v>2245</v>
      </c>
      <c r="B2246" s="6">
        <f>Formatted!E2246/Formatted!R2246</f>
        <v>43915.357299708448</v>
      </c>
      <c r="C2246" s="6">
        <f>Formatted!I2246/Formatted!R2246</f>
        <v>8.0497150720484079E-3</v>
      </c>
      <c r="D2246" s="6">
        <f>Formatted!J2246/Formatted!R2246</f>
        <v>1.6614112115847027E-2</v>
      </c>
      <c r="E2246" s="6">
        <f>Formatted!U2246/Formatted!R2246</f>
        <v>1017.9940770214607</v>
      </c>
    </row>
    <row r="2247" spans="1:5" ht="12.75" x14ac:dyDescent="0.2">
      <c r="A2247" s="6">
        <v>2246</v>
      </c>
      <c r="B2247" s="6">
        <f>Formatted!E2247/Formatted!R2247</f>
        <v>45794.393106980373</v>
      </c>
      <c r="C2247" s="6">
        <f>Formatted!I2247/Formatted!R2247</f>
        <v>7.7921241434850148E-3</v>
      </c>
      <c r="D2247" s="6">
        <f>Formatted!J2247/Formatted!R2247</f>
        <v>1.644985152654866E-2</v>
      </c>
      <c r="E2247" s="6">
        <f>Formatted!U2247/Formatted!R2247</f>
        <v>894.03144724763956</v>
      </c>
    </row>
    <row r="2248" spans="1:5" ht="12.75" x14ac:dyDescent="0.2">
      <c r="A2248" s="6">
        <v>2247</v>
      </c>
      <c r="B2248" s="6">
        <f>Formatted!E2248/Formatted!R2248</f>
        <v>40287.868287725018</v>
      </c>
      <c r="C2248" s="6">
        <f>Formatted!I2248/Formatted!R2248</f>
        <v>7.2994559608606591E-3</v>
      </c>
      <c r="D2248" s="6">
        <f>Formatted!J2248/Formatted!R2248</f>
        <v>1.526713179843809E-2</v>
      </c>
      <c r="E2248" s="6">
        <f>Formatted!U2248/Formatted!R2248</f>
        <v>1087.3313357216296</v>
      </c>
    </row>
    <row r="2249" spans="1:5" ht="12.75" x14ac:dyDescent="0.2">
      <c r="A2249" s="6">
        <v>2248</v>
      </c>
      <c r="B2249" s="6">
        <f>Formatted!E2249/Formatted!R2249</f>
        <v>46880.304972398859</v>
      </c>
      <c r="C2249" s="6">
        <f>Formatted!I2249/Formatted!R2249</f>
        <v>7.2177616372349589E-3</v>
      </c>
      <c r="D2249" s="6">
        <f>Formatted!J2249/Formatted!R2249</f>
        <v>1.5307147528534381E-2</v>
      </c>
      <c r="E2249" s="6">
        <f>Formatted!U2249/Formatted!R2249</f>
        <v>1200.6599349266426</v>
      </c>
    </row>
    <row r="2250" spans="1:5" ht="12.75" x14ac:dyDescent="0.2">
      <c r="A2250" s="6">
        <v>2249</v>
      </c>
      <c r="B2250" s="6">
        <f>Formatted!E2250/Formatted!R2250</f>
        <v>51216.666294530587</v>
      </c>
      <c r="C2250" s="6">
        <f>Formatted!I2250/Formatted!R2250</f>
        <v>7.2350734493032117E-3</v>
      </c>
      <c r="D2250" s="6">
        <f>Formatted!J2250/Formatted!R2250</f>
        <v>1.5378926217846004E-2</v>
      </c>
      <c r="E2250" s="6">
        <f>Formatted!U2250/Formatted!R2250</f>
        <v>1237.5442793976183</v>
      </c>
    </row>
    <row r="2251" spans="1:5" ht="12.75" x14ac:dyDescent="0.2">
      <c r="A2251" s="6">
        <v>2250</v>
      </c>
      <c r="B2251" s="6">
        <f>Formatted!E2251/Formatted!R2251</f>
        <v>0</v>
      </c>
      <c r="C2251" s="6">
        <f>Formatted!I2251/Formatted!R2251</f>
        <v>0</v>
      </c>
      <c r="D2251" s="6">
        <f>Formatted!J2251/Formatted!R2251</f>
        <v>0</v>
      </c>
      <c r="E2251" s="6">
        <f>Formatted!U2251/Formatted!R2251</f>
        <v>0</v>
      </c>
    </row>
    <row r="2252" spans="1:5" ht="12.75" x14ac:dyDescent="0.2">
      <c r="A2252" s="6">
        <v>2251</v>
      </c>
      <c r="B2252" s="6">
        <f>Formatted!E2252/Formatted!R2252</f>
        <v>0</v>
      </c>
      <c r="C2252" s="6">
        <f>Formatted!I2252/Formatted!R2252</f>
        <v>0</v>
      </c>
      <c r="D2252" s="6">
        <f>Formatted!J2252/Formatted!R2252</f>
        <v>0</v>
      </c>
      <c r="E2252" s="6">
        <f>Formatted!U2252/Formatted!R2252</f>
        <v>0</v>
      </c>
    </row>
    <row r="2253" spans="1:5" ht="12.75" x14ac:dyDescent="0.2">
      <c r="A2253" s="6">
        <v>2252</v>
      </c>
      <c r="B2253" s="6">
        <f>Formatted!E2253/Formatted!R2253</f>
        <v>0</v>
      </c>
      <c r="C2253" s="6">
        <f>Formatted!I2253/Formatted!R2253</f>
        <v>0</v>
      </c>
      <c r="D2253" s="6">
        <f>Formatted!J2253/Formatted!R2253</f>
        <v>1.3186714943453578E-2</v>
      </c>
      <c r="E2253" s="6">
        <f>Formatted!U2253/Formatted!R2253</f>
        <v>0</v>
      </c>
    </row>
    <row r="2254" spans="1:5" ht="12.75" x14ac:dyDescent="0.2">
      <c r="A2254" s="6">
        <v>2253</v>
      </c>
      <c r="B2254" s="6">
        <f>Formatted!E2254/Formatted!R2254</f>
        <v>0</v>
      </c>
      <c r="C2254" s="6">
        <f>Formatted!I2254/Formatted!R2254</f>
        <v>0</v>
      </c>
      <c r="D2254" s="6">
        <f>Formatted!J2254/Formatted!R2254</f>
        <v>1.2751998609662843E-2</v>
      </c>
      <c r="E2254" s="6">
        <f>Formatted!U2254/Formatted!R2254</f>
        <v>0</v>
      </c>
    </row>
    <row r="2255" spans="1:5" ht="12.75" x14ac:dyDescent="0.2">
      <c r="A2255" s="6">
        <v>2254</v>
      </c>
      <c r="B2255" s="6">
        <f>Formatted!E2255/Formatted!R2255</f>
        <v>0</v>
      </c>
      <c r="C2255" s="6">
        <f>Formatted!I2255/Formatted!R2255</f>
        <v>0</v>
      </c>
      <c r="D2255" s="6">
        <f>Formatted!J2255/Formatted!R2255</f>
        <v>1.3340662593289499E-2</v>
      </c>
      <c r="E2255" s="6">
        <f>Formatted!U2255/Formatted!R2255</f>
        <v>0</v>
      </c>
    </row>
    <row r="2256" spans="1:5" ht="12.75" x14ac:dyDescent="0.2">
      <c r="A2256" s="6">
        <v>2255</v>
      </c>
      <c r="B2256" s="6">
        <f>Formatted!E2256/Formatted!R2256</f>
        <v>0</v>
      </c>
      <c r="C2256" s="6">
        <f>Formatted!I2256/Formatted!R2256</f>
        <v>0</v>
      </c>
      <c r="D2256" s="6">
        <f>Formatted!J2256/Formatted!R2256</f>
        <v>1.2586635954178063E-2</v>
      </c>
      <c r="E2256" s="6">
        <f>Formatted!U2256/Formatted!R2256</f>
        <v>0</v>
      </c>
    </row>
    <row r="2257" spans="1:5" ht="12.75" x14ac:dyDescent="0.2">
      <c r="A2257" s="6">
        <v>2256</v>
      </c>
      <c r="B2257" s="6">
        <f>Formatted!E2257/Formatted!R2257</f>
        <v>0</v>
      </c>
      <c r="C2257" s="6">
        <f>Formatted!I2257/Formatted!R2257</f>
        <v>0</v>
      </c>
      <c r="D2257" s="6">
        <f>Formatted!J2257/Formatted!R2257</f>
        <v>1.0334625994482869E-2</v>
      </c>
      <c r="E2257" s="6">
        <f>Formatted!U2257/Formatted!R2257</f>
        <v>3278.2952864510453</v>
      </c>
    </row>
    <row r="2258" spans="1:5" ht="12.75" x14ac:dyDescent="0.2">
      <c r="A2258" s="6">
        <v>2257</v>
      </c>
      <c r="B2258" s="6">
        <f>Formatted!E2258/Formatted!R2258</f>
        <v>0</v>
      </c>
      <c r="C2258" s="6">
        <f>Formatted!I2258/Formatted!R2258</f>
        <v>0</v>
      </c>
      <c r="D2258" s="6">
        <f>Formatted!J2258/Formatted!R2258</f>
        <v>9.9665837737022075E-3</v>
      </c>
      <c r="E2258" s="6">
        <f>Formatted!U2258/Formatted!R2258</f>
        <v>2564.5010879701586</v>
      </c>
    </row>
    <row r="2259" spans="1:5" ht="12.75" x14ac:dyDescent="0.2">
      <c r="A2259" s="6">
        <v>2258</v>
      </c>
      <c r="B2259" s="6">
        <f>Formatted!E2259/Formatted!R2259</f>
        <v>0</v>
      </c>
      <c r="C2259" s="6">
        <f>Formatted!I2259/Formatted!R2259</f>
        <v>0</v>
      </c>
      <c r="D2259" s="6">
        <f>Formatted!J2259/Formatted!R2259</f>
        <v>9.4307529482915032E-3</v>
      </c>
      <c r="E2259" s="6">
        <f>Formatted!U2259/Formatted!R2259</f>
        <v>2456.909585727245</v>
      </c>
    </row>
    <row r="2260" spans="1:5" ht="12.75" x14ac:dyDescent="0.2">
      <c r="A2260" s="6">
        <v>2259</v>
      </c>
      <c r="B2260" s="6">
        <f>Formatted!E2260/Formatted!R2260</f>
        <v>0</v>
      </c>
      <c r="C2260" s="6">
        <f>Formatted!I2260/Formatted!R2260</f>
        <v>0</v>
      </c>
      <c r="D2260" s="6">
        <f>Formatted!J2260/Formatted!R2260</f>
        <v>8.8438507600184253E-3</v>
      </c>
      <c r="E2260" s="6">
        <f>Formatted!U2260/Formatted!R2260</f>
        <v>2210.962690004606</v>
      </c>
    </row>
    <row r="2261" spans="1:5" ht="12.75" x14ac:dyDescent="0.2">
      <c r="A2261" s="6">
        <v>2260</v>
      </c>
      <c r="B2261" s="6">
        <f>Formatted!E2261/Formatted!R2261</f>
        <v>0</v>
      </c>
      <c r="C2261" s="6">
        <f>Formatted!I2261/Formatted!R2261</f>
        <v>0</v>
      </c>
      <c r="D2261" s="6">
        <f>Formatted!J2261/Formatted!R2261</f>
        <v>8.4490803293159663E-3</v>
      </c>
      <c r="E2261" s="6">
        <f>Formatted!U2261/Formatted!R2261</f>
        <v>2323.9474679781656</v>
      </c>
    </row>
    <row r="2262" spans="1:5" ht="12.75" x14ac:dyDescent="0.2">
      <c r="A2262" s="6">
        <v>2261</v>
      </c>
      <c r="B2262" s="6">
        <f>Formatted!E2262/Formatted!R2262</f>
        <v>0</v>
      </c>
      <c r="C2262" s="6">
        <f>Formatted!I2262/Formatted!R2262</f>
        <v>0</v>
      </c>
      <c r="D2262" s="6">
        <f>Formatted!J2262/Formatted!R2262</f>
        <v>8.0387272309676502E-3</v>
      </c>
      <c r="E2262" s="6">
        <f>Formatted!U2262/Formatted!R2262</f>
        <v>2561.7921944841964</v>
      </c>
    </row>
    <row r="2263" spans="1:5" ht="12.75" x14ac:dyDescent="0.2">
      <c r="A2263" s="6">
        <v>2262</v>
      </c>
      <c r="B2263" s="6">
        <f>Formatted!E2263/Formatted!R2263</f>
        <v>0</v>
      </c>
      <c r="C2263" s="6">
        <f>Formatted!I2263/Formatted!R2263</f>
        <v>0</v>
      </c>
      <c r="D2263" s="6">
        <f>Formatted!J2263/Formatted!R2263</f>
        <v>7.9034219211394832E-3</v>
      </c>
      <c r="E2263" s="6">
        <f>Formatted!U2263/Formatted!R2263</f>
        <v>0</v>
      </c>
    </row>
    <row r="2264" spans="1:5" ht="12.75" x14ac:dyDescent="0.2">
      <c r="A2264" s="6">
        <v>2263</v>
      </c>
      <c r="B2264" s="6">
        <f>Formatted!E2264/Formatted!R2264</f>
        <v>17211.924473040108</v>
      </c>
      <c r="C2264" s="6">
        <f>Formatted!I2264/Formatted!R2264</f>
        <v>2.1171961231498961E-3</v>
      </c>
      <c r="D2264" s="6">
        <f>Formatted!J2264/Formatted!R2264</f>
        <v>0</v>
      </c>
      <c r="E2264" s="6">
        <f>Formatted!U2264/Formatted!R2264</f>
        <v>58.494660615143829</v>
      </c>
    </row>
    <row r="2265" spans="1:5" ht="12.75" x14ac:dyDescent="0.2">
      <c r="A2265" s="6">
        <v>2264</v>
      </c>
      <c r="B2265" s="6">
        <f>Formatted!E2265/Formatted!R2265</f>
        <v>5072.3942926049895</v>
      </c>
      <c r="C2265" s="6">
        <f>Formatted!I2265/Formatted!R2265</f>
        <v>2.1467727848753226E-3</v>
      </c>
      <c r="D2265" s="6">
        <f>Formatted!J2265/Formatted!R2265</f>
        <v>0</v>
      </c>
      <c r="E2265" s="6">
        <f>Formatted!U2265/Formatted!R2265</f>
        <v>60.041092660925955</v>
      </c>
    </row>
    <row r="2266" spans="1:5" ht="12.75" x14ac:dyDescent="0.2">
      <c r="A2266" s="6">
        <v>2265</v>
      </c>
      <c r="B2266" s="6">
        <f>Formatted!E2266/Formatted!R2266</f>
        <v>4572.6395729276774</v>
      </c>
      <c r="C2266" s="6">
        <f>Formatted!I2266/Formatted!R2266</f>
        <v>1.9545470463646119E-3</v>
      </c>
      <c r="D2266" s="6">
        <f>Formatted!J2266/Formatted!R2266</f>
        <v>4.5676474927624239E-3</v>
      </c>
      <c r="E2266" s="6">
        <f>Formatted!U2266/Formatted!R2266</f>
        <v>58.914548745530993</v>
      </c>
    </row>
    <row r="2267" spans="1:5" ht="12.75" x14ac:dyDescent="0.2">
      <c r="A2267" s="6">
        <v>2266</v>
      </c>
      <c r="B2267" s="6">
        <f>Formatted!E2267/Formatted!R2267</f>
        <v>4437.7398184557333</v>
      </c>
      <c r="C2267" s="6">
        <f>Formatted!I2267/Formatted!R2267</f>
        <v>1.8432502120262887E-3</v>
      </c>
      <c r="D2267" s="6">
        <f>Formatted!J2267/Formatted!R2267</f>
        <v>4.2053287210816834E-3</v>
      </c>
      <c r="E2267" s="6">
        <f>Formatted!U2267/Formatted!R2267</f>
        <v>69.331314785549935</v>
      </c>
    </row>
    <row r="2268" spans="1:5" ht="12.75" x14ac:dyDescent="0.2">
      <c r="A2268" s="6">
        <v>2267</v>
      </c>
      <c r="B2268" s="6">
        <f>Formatted!E2268/Formatted!R2268</f>
        <v>4814.3880577361506</v>
      </c>
      <c r="C2268" s="6">
        <f>Formatted!I2268/Formatted!R2268</f>
        <v>1.8746628034552429E-3</v>
      </c>
      <c r="D2268" s="6">
        <f>Formatted!J2268/Formatted!R2268</f>
        <v>4.4051792647078923E-3</v>
      </c>
      <c r="E2268" s="6">
        <f>Formatted!U2268/Formatted!R2268</f>
        <v>77.3739085160841</v>
      </c>
    </row>
    <row r="2269" spans="1:5" ht="12.75" x14ac:dyDescent="0.2">
      <c r="A2269" s="6">
        <v>2268</v>
      </c>
      <c r="B2269" s="6">
        <f>Formatted!E2269/Formatted!R2269</f>
        <v>6182.0021840218014</v>
      </c>
      <c r="C2269" s="6">
        <f>Formatted!I2269/Formatted!R2269</f>
        <v>1.8708207599467956E-3</v>
      </c>
      <c r="D2269" s="6">
        <f>Formatted!J2269/Formatted!R2269</f>
        <v>4.3551899346721511E-3</v>
      </c>
      <c r="E2269" s="6">
        <f>Formatted!U2269/Formatted!R2269</f>
        <v>82.936761973757825</v>
      </c>
    </row>
    <row r="2270" spans="1:5" ht="12.75" x14ac:dyDescent="0.2">
      <c r="A2270" s="6">
        <v>2269</v>
      </c>
      <c r="B2270" s="6">
        <f>Formatted!E2270/Formatted!R2270</f>
        <v>7513.0888307634332</v>
      </c>
      <c r="C2270" s="6">
        <f>Formatted!I2270/Formatted!R2270</f>
        <v>1.7878121945914243E-3</v>
      </c>
      <c r="D2270" s="6">
        <f>Formatted!J2270/Formatted!R2270</f>
        <v>3.9015349119302396E-3</v>
      </c>
      <c r="E2270" s="6">
        <f>Formatted!U2270/Formatted!R2270</f>
        <v>95.307167183797418</v>
      </c>
    </row>
    <row r="2271" spans="1:5" ht="12.75" x14ac:dyDescent="0.2">
      <c r="A2271" s="6">
        <v>2270</v>
      </c>
      <c r="B2271" s="6">
        <f>Formatted!E2271/Formatted!R2271</f>
        <v>9298.7584297744561</v>
      </c>
      <c r="C2271" s="6">
        <f>Formatted!I2271/Formatted!R2271</f>
        <v>1.7008928967804219E-3</v>
      </c>
      <c r="D2271" s="6">
        <f>Formatted!J2271/Formatted!R2271</f>
        <v>3.7033055346450141E-3</v>
      </c>
      <c r="E2271" s="6">
        <f>Formatted!U2271/Formatted!R2271</f>
        <v>122.50364331354477</v>
      </c>
    </row>
    <row r="2272" spans="1:5" ht="12.75" x14ac:dyDescent="0.2">
      <c r="A2272" s="6">
        <v>2271</v>
      </c>
      <c r="B2272" s="6">
        <f>Formatted!E2272/Formatted!R2272</f>
        <v>10278.540119340387</v>
      </c>
      <c r="C2272" s="6">
        <f>Formatted!I2272/Formatted!R2272</f>
        <v>1.6347037736620311E-3</v>
      </c>
      <c r="D2272" s="6">
        <f>Formatted!J2272/Formatted!R2272</f>
        <v>3.5676040378383365E-3</v>
      </c>
      <c r="E2272" s="6">
        <f>Formatted!U2272/Formatted!R2272</f>
        <v>106.29079926878585</v>
      </c>
    </row>
    <row r="2273" spans="1:5" ht="12.75" x14ac:dyDescent="0.2">
      <c r="A2273" s="6">
        <v>2272</v>
      </c>
      <c r="B2273" s="6">
        <f>Formatted!E2273/Formatted!R2273</f>
        <v>10593.389289577299</v>
      </c>
      <c r="C2273" s="6">
        <f>Formatted!I2273/Formatted!R2273</f>
        <v>1.5203279195425022E-3</v>
      </c>
      <c r="D2273" s="6">
        <f>Formatted!J2273/Formatted!R2273</f>
        <v>3.2414594182852141E-3</v>
      </c>
      <c r="E2273" s="6">
        <f>Formatted!U2273/Formatted!R2273</f>
        <v>88.513652730690325</v>
      </c>
    </row>
    <row r="2274" spans="1:5" ht="12.75" x14ac:dyDescent="0.2">
      <c r="A2274" s="6">
        <v>2273</v>
      </c>
      <c r="B2274" s="6">
        <f>Formatted!E2274/Formatted!R2274</f>
        <v>10028.710097978166</v>
      </c>
      <c r="C2274" s="6">
        <f>Formatted!I2274/Formatted!R2274</f>
        <v>1.4907794173552658E-3</v>
      </c>
      <c r="D2274" s="6">
        <f>Formatted!J2274/Formatted!R2274</f>
        <v>3.2279036031056352E-3</v>
      </c>
      <c r="E2274" s="6">
        <f>Formatted!U2274/Formatted!R2274</f>
        <v>105.41806893688677</v>
      </c>
    </row>
    <row r="2275" spans="1:5" ht="12.75" x14ac:dyDescent="0.2">
      <c r="A2275" s="6">
        <v>2274</v>
      </c>
      <c r="B2275" s="6">
        <f>Formatted!E2275/Formatted!R2275</f>
        <v>12595.004901941244</v>
      </c>
      <c r="C2275" s="6">
        <f>Formatted!I2275/Formatted!R2275</f>
        <v>1.4268753947855178E-3</v>
      </c>
      <c r="D2275" s="6">
        <f>Formatted!J2275/Formatted!R2275</f>
        <v>3.0480489615216243E-3</v>
      </c>
      <c r="E2275" s="6">
        <f>Formatted!U2275/Formatted!R2275</f>
        <v>118.26594052419139</v>
      </c>
    </row>
    <row r="2276" spans="1:5" ht="12.75" x14ac:dyDescent="0.2">
      <c r="A2276" s="6">
        <v>2275</v>
      </c>
      <c r="B2276" s="6">
        <f>Formatted!E2276/Formatted!R2276</f>
        <v>14371.753400866452</v>
      </c>
      <c r="C2276" s="6">
        <f>Formatted!I2276/Formatted!R2276</f>
        <v>1.4414124307307252E-3</v>
      </c>
      <c r="D2276" s="6">
        <f>Formatted!J2276/Formatted!R2276</f>
        <v>3.3606999765356791E-3</v>
      </c>
      <c r="E2276" s="6">
        <f>Formatted!U2276/Formatted!R2276</f>
        <v>134.44174097702958</v>
      </c>
    </row>
    <row r="2277" spans="1:5" ht="12.75" x14ac:dyDescent="0.2">
      <c r="A2277" s="6">
        <v>2276</v>
      </c>
      <c r="B2277" s="6">
        <f>Formatted!E2277/Formatted!R2277</f>
        <v>9273.6515208387464</v>
      </c>
      <c r="C2277" s="6">
        <f>Formatted!I2277/Formatted!R2277</f>
        <v>0</v>
      </c>
      <c r="D2277" s="6">
        <f>Formatted!J2277/Formatted!R2277</f>
        <v>0</v>
      </c>
      <c r="E2277" s="6">
        <f>Formatted!U2277/Formatted!R2277</f>
        <v>36.392816238534756</v>
      </c>
    </row>
    <row r="2278" spans="1:5" ht="12.75" x14ac:dyDescent="0.2">
      <c r="A2278" s="6">
        <v>2277</v>
      </c>
      <c r="B2278" s="6">
        <f>Formatted!E2278/Formatted!R2278</f>
        <v>2462.7689161630833</v>
      </c>
      <c r="C2278" s="6">
        <f>Formatted!I2278/Formatted!R2278</f>
        <v>7.7943919629668132E-4</v>
      </c>
      <c r="D2278" s="6">
        <f>Formatted!J2278/Formatted!R2278</f>
        <v>0</v>
      </c>
      <c r="E2278" s="6">
        <f>Formatted!U2278/Formatted!R2278</f>
        <v>38.364197938747857</v>
      </c>
    </row>
    <row r="2279" spans="1:5" ht="12.75" x14ac:dyDescent="0.2">
      <c r="A2279" s="6">
        <v>2278</v>
      </c>
      <c r="B2279" s="6">
        <f>Formatted!E2279/Formatted!R2279</f>
        <v>2382.6383114070586</v>
      </c>
      <c r="C2279" s="6">
        <f>Formatted!I2279/Formatted!R2279</f>
        <v>7.8209341623644861E-4</v>
      </c>
      <c r="D2279" s="6">
        <f>Formatted!J2279/Formatted!R2279</f>
        <v>1.836166581069472E-3</v>
      </c>
      <c r="E2279" s="6">
        <f>Formatted!U2279/Formatted!R2279</f>
        <v>32.87533981698116</v>
      </c>
    </row>
    <row r="2280" spans="1:5" ht="12.75" x14ac:dyDescent="0.2">
      <c r="A2280" s="6">
        <v>2279</v>
      </c>
      <c r="B2280" s="6">
        <f>Formatted!E2280/Formatted!R2280</f>
        <v>2338.8725896421934</v>
      </c>
      <c r="C2280" s="6">
        <f>Formatted!I2280/Formatted!R2280</f>
        <v>7.3593242423209695E-4</v>
      </c>
      <c r="D2280" s="6">
        <f>Formatted!J2280/Formatted!R2280</f>
        <v>1.6920594599008298E-3</v>
      </c>
      <c r="E2280" s="6">
        <f>Formatted!U2280/Formatted!R2280</f>
        <v>32.217194232974165</v>
      </c>
    </row>
    <row r="2281" spans="1:5" ht="12.75" x14ac:dyDescent="0.2">
      <c r="A2281" s="6">
        <v>2280</v>
      </c>
      <c r="B2281" s="6">
        <f>Formatted!E2281/Formatted!R2281</f>
        <v>2226.4254593537944</v>
      </c>
      <c r="C2281" s="6">
        <f>Formatted!I2281/Formatted!R2281</f>
        <v>6.86800670707601E-4</v>
      </c>
      <c r="D2281" s="6">
        <f>Formatted!J2281/Formatted!R2281</f>
        <v>1.5622551958758663E-3</v>
      </c>
      <c r="E2281" s="6">
        <f>Formatted!U2281/Formatted!R2281</f>
        <v>34.542255042093466</v>
      </c>
    </row>
    <row r="2282" spans="1:5" ht="12.75" x14ac:dyDescent="0.2">
      <c r="A2282" s="6">
        <v>2281</v>
      </c>
      <c r="B2282" s="6">
        <f>Formatted!E2282/Formatted!R2282</f>
        <v>2709.3351601816839</v>
      </c>
      <c r="C2282" s="6">
        <f>Formatted!I2282/Formatted!R2282</f>
        <v>6.4651220800950797E-4</v>
      </c>
      <c r="D2282" s="6">
        <f>Formatted!J2282/Formatted!R2282</f>
        <v>1.4690385745877422E-3</v>
      </c>
      <c r="E2282" s="6">
        <f>Formatted!U2282/Formatted!R2282</f>
        <v>36.240252356276372</v>
      </c>
    </row>
    <row r="2283" spans="1:5" ht="12.75" x14ac:dyDescent="0.2">
      <c r="A2283" s="6">
        <v>2282</v>
      </c>
      <c r="B2283" s="6">
        <f>Formatted!E2283/Formatted!R2283</f>
        <v>3352.9974086120028</v>
      </c>
      <c r="C2283" s="6">
        <f>Formatted!I2283/Formatted!R2283</f>
        <v>6.5162197257978029E-4</v>
      </c>
      <c r="D2283" s="6">
        <f>Formatted!J2283/Formatted!R2283</f>
        <v>1.4356303190342821E-3</v>
      </c>
      <c r="E2283" s="6">
        <f>Formatted!U2283/Formatted!R2283</f>
        <v>41.034301619680221</v>
      </c>
    </row>
    <row r="2284" spans="1:5" ht="12.75" x14ac:dyDescent="0.2">
      <c r="A2284" s="6">
        <v>2283</v>
      </c>
      <c r="B2284" s="6">
        <f>Formatted!E2284/Formatted!R2284</f>
        <v>3663.0538767807107</v>
      </c>
      <c r="C2284" s="6">
        <f>Formatted!I2284/Formatted!R2284</f>
        <v>6.0867370707119966E-4</v>
      </c>
      <c r="D2284" s="6">
        <f>Formatted!J2284/Formatted!R2284</f>
        <v>1.3696225863452588E-3</v>
      </c>
      <c r="E2284" s="6">
        <f>Formatted!U2284/Formatted!R2284</f>
        <v>47.035409595717958</v>
      </c>
    </row>
    <row r="2285" spans="1:5" ht="12.75" x14ac:dyDescent="0.2">
      <c r="A2285" s="6">
        <v>2284</v>
      </c>
      <c r="B2285" s="6">
        <f>Formatted!E2285/Formatted!R2285</f>
        <v>4606.5561437207425</v>
      </c>
      <c r="C2285" s="6">
        <f>Formatted!I2285/Formatted!R2285</f>
        <v>5.7584166486962995E-4</v>
      </c>
      <c r="D2285" s="6">
        <f>Formatted!J2285/Formatted!R2285</f>
        <v>1.219652179763678E-3</v>
      </c>
      <c r="E2285" s="6">
        <f>Formatted!U2285/Formatted!R2285</f>
        <v>51.757315903246997</v>
      </c>
    </row>
    <row r="2286" spans="1:5" ht="12.75" x14ac:dyDescent="0.2">
      <c r="A2286" s="6">
        <v>2285</v>
      </c>
      <c r="B2286" s="6">
        <f>Formatted!E2286/Formatted!R2286</f>
        <v>5327.2130350964435</v>
      </c>
      <c r="C2286" s="6">
        <f>Formatted!I2286/Formatted!R2286</f>
        <v>5.6188997816082815E-4</v>
      </c>
      <c r="D2286" s="6">
        <f>Formatted!J2286/Formatted!R2286</f>
        <v>1.2536853561529015E-3</v>
      </c>
      <c r="E2286" s="6">
        <f>Formatted!U2286/Formatted!R2286</f>
        <v>50.237365548184087</v>
      </c>
    </row>
    <row r="2287" spans="1:5" ht="12.75" x14ac:dyDescent="0.2">
      <c r="A2287" s="6">
        <v>2286</v>
      </c>
      <c r="B2287" s="6">
        <f>Formatted!E2287/Formatted!R2287</f>
        <v>5038.2391586674576</v>
      </c>
      <c r="C2287" s="6">
        <f>Formatted!I2287/Formatted!R2287</f>
        <v>5.4268725638552677E-4</v>
      </c>
      <c r="D2287" s="6">
        <f>Formatted!J2287/Formatted!R2287</f>
        <v>1.1984334607290142E-3</v>
      </c>
      <c r="E2287" s="6">
        <f>Formatted!U2287/Formatted!R2287</f>
        <v>51.092912493666134</v>
      </c>
    </row>
    <row r="2288" spans="1:5" ht="12.75" x14ac:dyDescent="0.2">
      <c r="A2288" s="6">
        <v>2287</v>
      </c>
      <c r="B2288" s="6">
        <f>Formatted!E2288/Formatted!R2288</f>
        <v>6096.1632150629521</v>
      </c>
      <c r="C2288" s="6">
        <f>Formatted!I2288/Formatted!R2288</f>
        <v>5.4606328896459363E-4</v>
      </c>
      <c r="D2288" s="6">
        <f>Formatted!J2288/Formatted!R2288</f>
        <v>1.1953152918622041E-3</v>
      </c>
      <c r="E2288" s="6">
        <f>Formatted!U2288/Formatted!R2288</f>
        <v>60.366884519891677</v>
      </c>
    </row>
    <row r="2289" spans="1:5" ht="12.75" x14ac:dyDescent="0.2">
      <c r="A2289" s="6">
        <v>2288</v>
      </c>
      <c r="B2289" s="6">
        <f>Formatted!E2289/Formatted!R2289</f>
        <v>7022.4090523087089</v>
      </c>
      <c r="C2289" s="6">
        <f>Formatted!I2289/Formatted!R2289</f>
        <v>5.4112378291431944E-4</v>
      </c>
      <c r="D2289" s="6">
        <f>Formatted!J2289/Formatted!R2289</f>
        <v>1.2142269311818795E-3</v>
      </c>
      <c r="E2289" s="6">
        <f>Formatted!U2289/Formatted!R2289</f>
        <v>70.517564334228354</v>
      </c>
    </row>
    <row r="2290" spans="1:5" ht="12.75" x14ac:dyDescent="0.2">
      <c r="A2290" s="6">
        <v>2289</v>
      </c>
      <c r="B2290" s="6">
        <f>Formatted!E2290/Formatted!R2290</f>
        <v>11546.95828188604</v>
      </c>
      <c r="C2290" s="6">
        <f>Formatted!I2290/Formatted!R2290</f>
        <v>0</v>
      </c>
      <c r="D2290" s="6">
        <f>Formatted!J2290/Formatted!R2290</f>
        <v>0</v>
      </c>
      <c r="E2290" s="6">
        <f>Formatted!U2290/Formatted!R2290</f>
        <v>140.21826206716835</v>
      </c>
    </row>
    <row r="2291" spans="1:5" ht="12.75" x14ac:dyDescent="0.2">
      <c r="A2291" s="6">
        <v>2290</v>
      </c>
      <c r="B2291" s="6">
        <f>Formatted!E2291/Formatted!R2291</f>
        <v>3973.2131011728452</v>
      </c>
      <c r="C2291" s="6">
        <f>Formatted!I2291/Formatted!R2291</f>
        <v>1.1598390228150675E-3</v>
      </c>
      <c r="D2291" s="6">
        <f>Formatted!J2291/Formatted!R2291</f>
        <v>0</v>
      </c>
      <c r="E2291" s="6">
        <f>Formatted!U2291/Formatted!R2291</f>
        <v>108.13536754065292</v>
      </c>
    </row>
    <row r="2292" spans="1:5" ht="12.75" x14ac:dyDescent="0.2">
      <c r="A2292" s="6">
        <v>2291</v>
      </c>
      <c r="B2292" s="6">
        <f>Formatted!E2292/Formatted!R2292</f>
        <v>4006.8988878412442</v>
      </c>
      <c r="C2292" s="6">
        <f>Formatted!I2292/Formatted!R2292</f>
        <v>1.1348758134172318E-3</v>
      </c>
      <c r="D2292" s="6">
        <f>Formatted!J2292/Formatted!R2292</f>
        <v>1.8979735407343716E-3</v>
      </c>
      <c r="E2292" s="6">
        <f>Formatted!U2292/Formatted!R2292</f>
        <v>105.03585875363962</v>
      </c>
    </row>
    <row r="2293" spans="1:5" ht="12.75" x14ac:dyDescent="0.2">
      <c r="A2293" s="6">
        <v>2292</v>
      </c>
      <c r="B2293" s="6">
        <f>Formatted!E2293/Formatted!R2293</f>
        <v>4038.3104826132871</v>
      </c>
      <c r="C2293" s="6">
        <f>Formatted!I2293/Formatted!R2293</f>
        <v>1.0934647440930488E-3</v>
      </c>
      <c r="D2293" s="6">
        <f>Formatted!J2293/Formatted!R2293</f>
        <v>1.874305496452413E-3</v>
      </c>
      <c r="E2293" s="6">
        <f>Formatted!U2293/Formatted!R2293</f>
        <v>104.04816902792878</v>
      </c>
    </row>
    <row r="2294" spans="1:5" ht="12.75" x14ac:dyDescent="0.2">
      <c r="A2294" s="6">
        <v>2293</v>
      </c>
      <c r="B2294" s="6">
        <f>Formatted!E2294/Formatted!R2294</f>
        <v>4125.3296997694015</v>
      </c>
      <c r="C2294" s="6">
        <f>Formatted!I2294/Formatted!R2294</f>
        <v>1.0799899018824699E-3</v>
      </c>
      <c r="D2294" s="6">
        <f>Formatted!J2294/Formatted!R2294</f>
        <v>2.0363438032223544E-3</v>
      </c>
      <c r="E2294" s="6">
        <f>Formatted!U2294/Formatted!R2294</f>
        <v>113.2741262113973</v>
      </c>
    </row>
    <row r="2295" spans="1:5" ht="12.75" x14ac:dyDescent="0.2">
      <c r="A2295" s="6">
        <v>2294</v>
      </c>
      <c r="B2295" s="6">
        <f>Formatted!E2295/Formatted!R2295</f>
        <v>4304.5847988370724</v>
      </c>
      <c r="C2295" s="6">
        <f>Formatted!I2295/Formatted!R2295</f>
        <v>1.0434871172858224E-3</v>
      </c>
      <c r="D2295" s="6">
        <f>Formatted!J2295/Formatted!R2295</f>
        <v>1.9844310240664056E-3</v>
      </c>
      <c r="E2295" s="6">
        <f>Formatted!U2295/Formatted!R2295</f>
        <v>128.69983079212895</v>
      </c>
    </row>
    <row r="2296" spans="1:5" ht="12.75" x14ac:dyDescent="0.2">
      <c r="A2296" s="6">
        <v>2295</v>
      </c>
      <c r="B2296" s="6">
        <f>Formatted!E2296/Formatted!R2296</f>
        <v>4545.2306485178233</v>
      </c>
      <c r="C2296" s="6">
        <f>Formatted!I2296/Formatted!R2296</f>
        <v>9.520789219242922E-4</v>
      </c>
      <c r="D2296" s="6">
        <f>Formatted!J2296/Formatted!R2296</f>
        <v>1.6931159594335153E-3</v>
      </c>
      <c r="E2296" s="6">
        <f>Formatted!U2296/Formatted!R2296</f>
        <v>131.36048253235691</v>
      </c>
    </row>
    <row r="2297" spans="1:5" ht="12.75" x14ac:dyDescent="0.2">
      <c r="A2297" s="6">
        <v>2296</v>
      </c>
      <c r="B2297" s="6">
        <f>Formatted!E2297/Formatted!R2297</f>
        <v>5047.1260942197414</v>
      </c>
      <c r="C2297" s="6">
        <f>Formatted!I2297/Formatted!R2297</f>
        <v>8.6596555944063781E-4</v>
      </c>
      <c r="D2297" s="6">
        <f>Formatted!J2297/Formatted!R2297</f>
        <v>1.5880889742083417E-3</v>
      </c>
      <c r="E2297" s="6">
        <f>Formatted!U2297/Formatted!R2297</f>
        <v>168.26394182145381</v>
      </c>
    </row>
    <row r="2298" spans="1:5" ht="12.75" x14ac:dyDescent="0.2">
      <c r="A2298" s="6">
        <v>2297</v>
      </c>
      <c r="B2298" s="6">
        <f>Formatted!E2298/Formatted!R2298</f>
        <v>5807.1206408262078</v>
      </c>
      <c r="C2298" s="6">
        <f>Formatted!I2298/Formatted!R2298</f>
        <v>8.5599986409899069E-4</v>
      </c>
      <c r="D2298" s="6">
        <f>Formatted!J2298/Formatted!R2298</f>
        <v>1.5291069737294082E-3</v>
      </c>
      <c r="E2298" s="6">
        <f>Formatted!U2298/Formatted!R2298</f>
        <v>158.40409856264827</v>
      </c>
    </row>
    <row r="2299" spans="1:5" ht="12.75" x14ac:dyDescent="0.2">
      <c r="A2299" s="6">
        <v>2298</v>
      </c>
      <c r="B2299" s="6">
        <f>Formatted!E2299/Formatted!R2299</f>
        <v>6483.0295319448933</v>
      </c>
      <c r="C2299" s="6">
        <f>Formatted!I2299/Formatted!R2299</f>
        <v>7.1651732159435863E-4</v>
      </c>
      <c r="D2299" s="6">
        <f>Formatted!J2299/Formatted!R2299</f>
        <v>1.4399890120971248E-3</v>
      </c>
      <c r="E2299" s="6">
        <f>Formatted!U2299/Formatted!R2299</f>
        <v>100.40370111513306</v>
      </c>
    </row>
    <row r="2300" spans="1:5" ht="12.75" x14ac:dyDescent="0.2">
      <c r="A2300" s="6">
        <v>2299</v>
      </c>
      <c r="B2300" s="6">
        <f>Formatted!E2300/Formatted!R2300</f>
        <v>6292.2215616256772</v>
      </c>
      <c r="C2300" s="6">
        <f>Formatted!I2300/Formatted!R2300</f>
        <v>6.5807436690055109E-4</v>
      </c>
      <c r="D2300" s="6">
        <f>Formatted!J2300/Formatted!R2300</f>
        <v>1.3546952310487753E-3</v>
      </c>
      <c r="E2300" s="6">
        <f>Formatted!U2300/Formatted!R2300</f>
        <v>114.14046129449845</v>
      </c>
    </row>
    <row r="2301" spans="1:5" ht="12.75" x14ac:dyDescent="0.2">
      <c r="A2301" s="6">
        <v>2300</v>
      </c>
      <c r="B2301" s="6">
        <f>Formatted!E2301/Formatted!R2301</f>
        <v>7661.6250295503287</v>
      </c>
      <c r="C2301" s="6">
        <f>Formatted!I2301/Formatted!R2301</f>
        <v>6.0979213454686687E-4</v>
      </c>
      <c r="D2301" s="6">
        <f>Formatted!J2301/Formatted!R2301</f>
        <v>1.2159960149271374E-3</v>
      </c>
      <c r="E2301" s="6">
        <f>Formatted!U2301/Formatted!R2301</f>
        <v>110.18051029195725</v>
      </c>
    </row>
    <row r="2302" spans="1:5" ht="12.75" x14ac:dyDescent="0.2">
      <c r="A2302" s="6">
        <v>2301</v>
      </c>
      <c r="B2302" s="6">
        <f>Formatted!E2302/Formatted!R2302</f>
        <v>8581.6368832714743</v>
      </c>
      <c r="C2302" s="6">
        <f>Formatted!I2302/Formatted!R2302</f>
        <v>5.9809023171314142E-4</v>
      </c>
      <c r="D2302" s="6">
        <f>Formatted!J2302/Formatted!R2302</f>
        <v>1.1393681345266003E-3</v>
      </c>
      <c r="E2302" s="6">
        <f>Formatted!U2302/Formatted!R2302</f>
        <v>117.9948369454945</v>
      </c>
    </row>
    <row r="2303" spans="1:5" ht="12.75" x14ac:dyDescent="0.2">
      <c r="A2303" s="6">
        <v>2302</v>
      </c>
      <c r="B2303" s="6">
        <f>Formatted!E2303/Formatted!R2303</f>
        <v>2744.1244787409628</v>
      </c>
      <c r="C2303" s="6">
        <f>Formatted!I2303/Formatted!R2303</f>
        <v>0</v>
      </c>
      <c r="D2303" s="6">
        <f>Formatted!J2303/Formatted!R2303</f>
        <v>0</v>
      </c>
      <c r="E2303" s="6">
        <f>Formatted!U2303/Formatted!R2303</f>
        <v>0</v>
      </c>
    </row>
    <row r="2304" spans="1:5" ht="12.75" x14ac:dyDescent="0.2">
      <c r="A2304" s="6">
        <v>2303</v>
      </c>
      <c r="B2304" s="6">
        <f>Formatted!E2304/Formatted!R2304</f>
        <v>2835.0766612395996</v>
      </c>
      <c r="C2304" s="6">
        <f>Formatted!I2304/Formatted!R2304</f>
        <v>1.0010321718156693E-3</v>
      </c>
      <c r="D2304" s="6">
        <f>Formatted!J2304/Formatted!R2304</f>
        <v>0</v>
      </c>
      <c r="E2304" s="6">
        <f>Formatted!U2304/Formatted!R2304</f>
        <v>0</v>
      </c>
    </row>
    <row r="2305" spans="1:5" ht="12.75" x14ac:dyDescent="0.2">
      <c r="A2305" s="6">
        <v>2304</v>
      </c>
      <c r="B2305" s="6">
        <f>Formatted!E2305/Formatted!R2305</f>
        <v>2995.8995284123216</v>
      </c>
      <c r="C2305" s="6">
        <f>Formatted!I2305/Formatted!R2305</f>
        <v>1.0085510106246586E-3</v>
      </c>
      <c r="D2305" s="6">
        <f>Formatted!J2305/Formatted!R2305</f>
        <v>3.421652898090237E-3</v>
      </c>
      <c r="E2305" s="6">
        <f>Formatted!U2305/Formatted!R2305</f>
        <v>0</v>
      </c>
    </row>
    <row r="2306" spans="1:5" ht="12.75" x14ac:dyDescent="0.2">
      <c r="A2306" s="6">
        <v>2305</v>
      </c>
      <c r="B2306" s="6">
        <f>Formatted!E2306/Formatted!R2306</f>
        <v>3192.4005190857561</v>
      </c>
      <c r="C2306" s="6">
        <f>Formatted!I2306/Formatted!R2306</f>
        <v>1.0978197793583206E-3</v>
      </c>
      <c r="D2306" s="6">
        <f>Formatted!J2306/Formatted!R2306</f>
        <v>2.6588295174625903E-3</v>
      </c>
      <c r="E2306" s="6">
        <f>Formatted!U2306/Formatted!R2306</f>
        <v>0</v>
      </c>
    </row>
    <row r="2307" spans="1:5" ht="12.75" x14ac:dyDescent="0.2">
      <c r="A2307" s="6">
        <v>2306</v>
      </c>
      <c r="B2307" s="6">
        <f>Formatted!E2307/Formatted!R2307</f>
        <v>3388.7669544571572</v>
      </c>
      <c r="C2307" s="6">
        <f>Formatted!I2307/Formatted!R2307</f>
        <v>9.3725359504524071E-4</v>
      </c>
      <c r="D2307" s="6">
        <f>Formatted!J2307/Formatted!R2307</f>
        <v>2.7004364181300645E-3</v>
      </c>
      <c r="E2307" s="6">
        <f>Formatted!U2307/Formatted!R2307</f>
        <v>0</v>
      </c>
    </row>
    <row r="2308" spans="1:5" ht="12.75" x14ac:dyDescent="0.2">
      <c r="A2308" s="6">
        <v>2307</v>
      </c>
      <c r="B2308" s="6">
        <f>Formatted!E2308/Formatted!R2308</f>
        <v>3776.4705486448111</v>
      </c>
      <c r="C2308" s="6">
        <f>Formatted!I2308/Formatted!R2308</f>
        <v>8.9770899563393022E-4</v>
      </c>
      <c r="D2308" s="6">
        <f>Formatted!J2308/Formatted!R2308</f>
        <v>2.3676775877743673E-3</v>
      </c>
      <c r="E2308" s="6">
        <f>Formatted!U2308/Formatted!R2308</f>
        <v>0</v>
      </c>
    </row>
    <row r="2309" spans="1:5" ht="12.75" x14ac:dyDescent="0.2">
      <c r="A2309" s="6">
        <v>2308</v>
      </c>
      <c r="B2309" s="6">
        <f>Formatted!E2309/Formatted!R2309</f>
        <v>4666.9881692932549</v>
      </c>
      <c r="C2309" s="6">
        <f>Formatted!I2309/Formatted!R2309</f>
        <v>9.598180708072666E-4</v>
      </c>
      <c r="D2309" s="6">
        <f>Formatted!J2309/Formatted!R2309</f>
        <v>2.42516215235685E-3</v>
      </c>
      <c r="E2309" s="6">
        <f>Formatted!U2309/Formatted!R2309</f>
        <v>0</v>
      </c>
    </row>
    <row r="2310" spans="1:5" ht="12.75" x14ac:dyDescent="0.2">
      <c r="A2310" s="6">
        <v>2309</v>
      </c>
      <c r="B2310" s="6">
        <f>Formatted!E2310/Formatted!R2310</f>
        <v>5185.3822716882469</v>
      </c>
      <c r="C2310" s="6">
        <f>Formatted!I2310/Formatted!R2310</f>
        <v>9.5189438307988715E-4</v>
      </c>
      <c r="D2310" s="6">
        <f>Formatted!J2310/Formatted!R2310</f>
        <v>2.3010750442810507E-3</v>
      </c>
      <c r="E2310" s="6">
        <f>Formatted!U2310/Formatted!R2310</f>
        <v>0</v>
      </c>
    </row>
    <row r="2311" spans="1:5" ht="12.75" x14ac:dyDescent="0.2">
      <c r="A2311" s="6">
        <v>2310</v>
      </c>
      <c r="B2311" s="6">
        <f>Formatted!E2311/Formatted!R2311</f>
        <v>5382.8159614318074</v>
      </c>
      <c r="C2311" s="6">
        <f>Formatted!I2311/Formatted!R2311</f>
        <v>1.0013849600158636E-3</v>
      </c>
      <c r="D2311" s="6">
        <f>Formatted!J2311/Formatted!R2311</f>
        <v>2.2135458738681635E-3</v>
      </c>
      <c r="E2311" s="6">
        <f>Formatted!U2311/Formatted!R2311</f>
        <v>0</v>
      </c>
    </row>
    <row r="2312" spans="1:5" ht="12.75" x14ac:dyDescent="0.2">
      <c r="A2312" s="6">
        <v>2311</v>
      </c>
      <c r="B2312" s="6">
        <f>Formatted!E2312/Formatted!R2312</f>
        <v>5499.1201033659299</v>
      </c>
      <c r="C2312" s="6">
        <f>Formatted!I2312/Formatted!R2312</f>
        <v>1.0330569361242702E-3</v>
      </c>
      <c r="D2312" s="6">
        <f>Formatted!J2312/Formatted!R2312</f>
        <v>2.2576306871945765E-3</v>
      </c>
      <c r="E2312" s="6">
        <f>Formatted!U2312/Formatted!R2312</f>
        <v>0</v>
      </c>
    </row>
    <row r="2313" spans="1:5" ht="12.75" x14ac:dyDescent="0.2">
      <c r="A2313" s="6">
        <v>2312</v>
      </c>
      <c r="B2313" s="6">
        <f>Formatted!E2313/Formatted!R2313</f>
        <v>5701.9626710990688</v>
      </c>
      <c r="C2313" s="6">
        <f>Formatted!I2313/Formatted!R2313</f>
        <v>1.0396420135567405E-3</v>
      </c>
      <c r="D2313" s="6">
        <f>Formatted!J2313/Formatted!R2313</f>
        <v>2.3126694326633911E-3</v>
      </c>
      <c r="E2313" s="6">
        <f>Formatted!U2313/Formatted!R2313</f>
        <v>0</v>
      </c>
    </row>
    <row r="2314" spans="1:5" ht="12.75" x14ac:dyDescent="0.2">
      <c r="A2314" s="6">
        <v>2313</v>
      </c>
      <c r="B2314" s="6">
        <f>Formatted!E2314/Formatted!R2314</f>
        <v>6051.2220011736372</v>
      </c>
      <c r="C2314" s="6">
        <f>Formatted!I2314/Formatted!R2314</f>
        <v>1.1163480696658663E-3</v>
      </c>
      <c r="D2314" s="6">
        <f>Formatted!J2314/Formatted!R2314</f>
        <v>2.2572614726092542E-3</v>
      </c>
      <c r="E2314" s="6">
        <f>Formatted!U2314/Formatted!R2314</f>
        <v>0</v>
      </c>
    </row>
    <row r="2315" spans="1:5" ht="12.75" x14ac:dyDescent="0.2">
      <c r="A2315" s="6">
        <v>2314</v>
      </c>
      <c r="B2315" s="6">
        <f>Formatted!E2315/Formatted!R2315</f>
        <v>6053.957973577576</v>
      </c>
      <c r="C2315" s="6">
        <f>Formatted!I2315/Formatted!R2315</f>
        <v>1.1408969087540659E-3</v>
      </c>
      <c r="D2315" s="6">
        <f>Formatted!J2315/Formatted!R2315</f>
        <v>2.3102740965119466E-3</v>
      </c>
      <c r="E2315" s="6">
        <f>Formatted!U2315/Formatted!R2315</f>
        <v>0</v>
      </c>
    </row>
    <row r="2316" spans="1:5" ht="12.75" x14ac:dyDescent="0.2">
      <c r="A2316" s="6">
        <v>2315</v>
      </c>
      <c r="B2316" s="6">
        <f>Formatted!E2316/Formatted!R2316</f>
        <v>0</v>
      </c>
      <c r="C2316" s="6">
        <f>Formatted!I2316/Formatted!R2316</f>
        <v>0</v>
      </c>
      <c r="D2316" s="6">
        <f>Formatted!J2316/Formatted!R2316</f>
        <v>0</v>
      </c>
      <c r="E2316" s="6">
        <f>Formatted!U2316/Formatted!R2316</f>
        <v>0</v>
      </c>
    </row>
    <row r="2317" spans="1:5" ht="12.75" x14ac:dyDescent="0.2">
      <c r="A2317" s="6">
        <v>2316</v>
      </c>
      <c r="B2317" s="6">
        <f>Formatted!E2317/Formatted!R2317</f>
        <v>0</v>
      </c>
      <c r="C2317" s="6">
        <f>Formatted!I2317/Formatted!R2317</f>
        <v>0</v>
      </c>
      <c r="D2317" s="6">
        <f>Formatted!J2317/Formatted!R2317</f>
        <v>0</v>
      </c>
      <c r="E2317" s="6">
        <f>Formatted!U2317/Formatted!R2317</f>
        <v>0</v>
      </c>
    </row>
    <row r="2318" spans="1:5" ht="12.75" x14ac:dyDescent="0.2">
      <c r="A2318" s="6">
        <v>2317</v>
      </c>
      <c r="B2318" s="6">
        <f>Formatted!E2318/Formatted!R2318</f>
        <v>0</v>
      </c>
      <c r="C2318" s="6">
        <f>Formatted!I2318/Formatted!R2318</f>
        <v>0</v>
      </c>
      <c r="D2318" s="6">
        <f>Formatted!J2318/Formatted!R2318</f>
        <v>0</v>
      </c>
      <c r="E2318" s="6">
        <f>Formatted!U2318/Formatted!R2318</f>
        <v>1063.6315642371355</v>
      </c>
    </row>
    <row r="2319" spans="1:5" ht="12.75" x14ac:dyDescent="0.2">
      <c r="A2319" s="6">
        <v>2318</v>
      </c>
      <c r="B2319" s="6">
        <f>Formatted!E2319/Formatted!R2319</f>
        <v>0</v>
      </c>
      <c r="C2319" s="6">
        <f>Formatted!I2319/Formatted!R2319</f>
        <v>0</v>
      </c>
      <c r="D2319" s="6">
        <f>Formatted!J2319/Formatted!R2319</f>
        <v>0</v>
      </c>
      <c r="E2319" s="6">
        <f>Formatted!U2319/Formatted!R2319</f>
        <v>1340.9217313128081</v>
      </c>
    </row>
    <row r="2320" spans="1:5" ht="12.75" x14ac:dyDescent="0.2">
      <c r="A2320" s="6">
        <v>2319</v>
      </c>
      <c r="B2320" s="6">
        <f>Formatted!E2320/Formatted!R2320</f>
        <v>0</v>
      </c>
      <c r="C2320" s="6">
        <f>Formatted!I2320/Formatted!R2320</f>
        <v>0</v>
      </c>
      <c r="D2320" s="6">
        <f>Formatted!J2320/Formatted!R2320</f>
        <v>0</v>
      </c>
      <c r="E2320" s="6">
        <f>Formatted!U2320/Formatted!R2320</f>
        <v>1462.1746661367845</v>
      </c>
    </row>
    <row r="2321" spans="1:5" ht="12.75" x14ac:dyDescent="0.2">
      <c r="A2321" s="6">
        <v>2320</v>
      </c>
      <c r="B2321" s="6">
        <f>Formatted!E2321/Formatted!R2321</f>
        <v>0</v>
      </c>
      <c r="C2321" s="6">
        <f>Formatted!I2321/Formatted!R2321</f>
        <v>0</v>
      </c>
      <c r="D2321" s="6">
        <f>Formatted!J2321/Formatted!R2321</f>
        <v>0</v>
      </c>
      <c r="E2321" s="6">
        <f>Formatted!U2321/Formatted!R2321</f>
        <v>1199.6371829007812</v>
      </c>
    </row>
    <row r="2322" spans="1:5" ht="12.75" x14ac:dyDescent="0.2">
      <c r="A2322" s="6">
        <v>2321</v>
      </c>
      <c r="B2322" s="6">
        <f>Formatted!E2322/Formatted!R2322</f>
        <v>0</v>
      </c>
      <c r="C2322" s="6">
        <f>Formatted!I2322/Formatted!R2322</f>
        <v>0</v>
      </c>
      <c r="D2322" s="6">
        <f>Formatted!J2322/Formatted!R2322</f>
        <v>0</v>
      </c>
      <c r="E2322" s="6">
        <f>Formatted!U2322/Formatted!R2322</f>
        <v>1362.1743440524331</v>
      </c>
    </row>
    <row r="2323" spans="1:5" ht="12.75" x14ac:dyDescent="0.2">
      <c r="A2323" s="6">
        <v>2322</v>
      </c>
      <c r="B2323" s="6">
        <f>Formatted!E2323/Formatted!R2323</f>
        <v>0</v>
      </c>
      <c r="C2323" s="6">
        <f>Formatted!I2323/Formatted!R2323</f>
        <v>0</v>
      </c>
      <c r="D2323" s="6">
        <f>Formatted!J2323/Formatted!R2323</f>
        <v>0</v>
      </c>
      <c r="E2323" s="6">
        <f>Formatted!U2323/Formatted!R2323</f>
        <v>1559.1570763357711</v>
      </c>
    </row>
    <row r="2324" spans="1:5" ht="12.75" x14ac:dyDescent="0.2">
      <c r="A2324" s="6">
        <v>2323</v>
      </c>
      <c r="B2324" s="6">
        <f>Formatted!E2324/Formatted!R2324</f>
        <v>0</v>
      </c>
      <c r="C2324" s="6">
        <f>Formatted!I2324/Formatted!R2324</f>
        <v>0</v>
      </c>
      <c r="D2324" s="6">
        <f>Formatted!J2324/Formatted!R2324</f>
        <v>0</v>
      </c>
      <c r="E2324" s="6">
        <f>Formatted!U2324/Formatted!R2324</f>
        <v>1579.6262700816026</v>
      </c>
    </row>
    <row r="2325" spans="1:5" ht="12.75" x14ac:dyDescent="0.2">
      <c r="A2325" s="6">
        <v>2324</v>
      </c>
      <c r="B2325" s="6">
        <f>Formatted!E2325/Formatted!R2325</f>
        <v>0</v>
      </c>
      <c r="C2325" s="6">
        <f>Formatted!I2325/Formatted!R2325</f>
        <v>0</v>
      </c>
      <c r="D2325" s="6">
        <f>Formatted!J2325/Formatted!R2325</f>
        <v>0</v>
      </c>
      <c r="E2325" s="6">
        <f>Formatted!U2325/Formatted!R2325</f>
        <v>1768.4556857906641</v>
      </c>
    </row>
    <row r="2326" spans="1:5" ht="12.75" x14ac:dyDescent="0.2">
      <c r="A2326" s="6">
        <v>2325</v>
      </c>
      <c r="B2326" s="6">
        <f>Formatted!E2326/Formatted!R2326</f>
        <v>0</v>
      </c>
      <c r="C2326" s="6">
        <f>Formatted!I2326/Formatted!R2326</f>
        <v>0</v>
      </c>
      <c r="D2326" s="6">
        <f>Formatted!J2326/Formatted!R2326</f>
        <v>0</v>
      </c>
      <c r="E2326" s="6">
        <f>Formatted!U2326/Formatted!R2326</f>
        <v>1888.6753152815265</v>
      </c>
    </row>
    <row r="2327" spans="1:5" ht="12.75" x14ac:dyDescent="0.2">
      <c r="A2327" s="6">
        <v>2326</v>
      </c>
      <c r="B2327" s="6">
        <f>Formatted!E2327/Formatted!R2327</f>
        <v>0</v>
      </c>
      <c r="C2327" s="6">
        <f>Formatted!I2327/Formatted!R2327</f>
        <v>0</v>
      </c>
      <c r="D2327" s="6">
        <f>Formatted!J2327/Formatted!R2327</f>
        <v>0</v>
      </c>
      <c r="E2327" s="6">
        <f>Formatted!U2327/Formatted!R2327</f>
        <v>2131.3042785435423</v>
      </c>
    </row>
    <row r="2328" spans="1:5" ht="12.75" x14ac:dyDescent="0.2">
      <c r="A2328" s="6">
        <v>2327</v>
      </c>
      <c r="B2328" s="6">
        <f>Formatted!E2328/Formatted!R2328</f>
        <v>0</v>
      </c>
      <c r="C2328" s="6">
        <f>Formatted!I2328/Formatted!R2328</f>
        <v>0</v>
      </c>
      <c r="D2328" s="6">
        <f>Formatted!J2328/Formatted!R2328</f>
        <v>0</v>
      </c>
      <c r="E2328" s="6">
        <f>Formatted!U2328/Formatted!R2328</f>
        <v>2347.8192244962383</v>
      </c>
    </row>
    <row r="2329" spans="1:5" ht="12.75" x14ac:dyDescent="0.2">
      <c r="A2329" s="6">
        <v>2328</v>
      </c>
      <c r="B2329" s="6">
        <f>Formatted!E2329/Formatted!R2329</f>
        <v>2769.8823220065146</v>
      </c>
      <c r="C2329" s="6">
        <f>Formatted!I2329/Formatted!R2329</f>
        <v>0</v>
      </c>
      <c r="D2329" s="6">
        <f>Formatted!J2329/Formatted!R2329</f>
        <v>0</v>
      </c>
      <c r="E2329" s="6">
        <f>Formatted!U2329/Formatted!R2329</f>
        <v>50.788250969218744</v>
      </c>
    </row>
    <row r="2330" spans="1:5" ht="12.75" x14ac:dyDescent="0.2">
      <c r="A2330" s="6">
        <v>2329</v>
      </c>
      <c r="B2330" s="6">
        <f>Formatted!E2330/Formatted!R2330</f>
        <v>2829.1924463746996</v>
      </c>
      <c r="C2330" s="6">
        <f>Formatted!I2330/Formatted!R2330</f>
        <v>8.389305601424114E-4</v>
      </c>
      <c r="D2330" s="6">
        <f>Formatted!J2330/Formatted!R2330</f>
        <v>0</v>
      </c>
      <c r="E2330" s="6">
        <f>Formatted!U2330/Formatted!R2330</f>
        <v>48.299307512940238</v>
      </c>
    </row>
    <row r="2331" spans="1:5" ht="12.75" x14ac:dyDescent="0.2">
      <c r="A2331" s="6">
        <v>2330</v>
      </c>
      <c r="B2331" s="6">
        <f>Formatted!E2331/Formatted!R2331</f>
        <v>2973.6571454376094</v>
      </c>
      <c r="C2331" s="6">
        <f>Formatted!I2331/Formatted!R2331</f>
        <v>8.0333411637332141E-4</v>
      </c>
      <c r="D2331" s="6">
        <f>Formatted!J2331/Formatted!R2331</f>
        <v>2.3462101442811799E-3</v>
      </c>
      <c r="E2331" s="6">
        <f>Formatted!U2331/Formatted!R2331</f>
        <v>48.012027852348126</v>
      </c>
    </row>
    <row r="2332" spans="1:5" ht="12.75" x14ac:dyDescent="0.2">
      <c r="A2332" s="6">
        <v>2331</v>
      </c>
      <c r="B2332" s="6">
        <f>Formatted!E2332/Formatted!R2332</f>
        <v>2344.5339196575405</v>
      </c>
      <c r="C2332" s="6">
        <f>Formatted!I2332/Formatted!R2332</f>
        <v>7.6515893280336997E-4</v>
      </c>
      <c r="D2332" s="6">
        <f>Formatted!J2332/Formatted!R2332</f>
        <v>2.2403580163323565E-3</v>
      </c>
      <c r="E2332" s="6">
        <f>Formatted!U2332/Formatted!R2332</f>
        <v>44.976926175446614</v>
      </c>
    </row>
    <row r="2333" spans="1:5" ht="12.75" x14ac:dyDescent="0.2">
      <c r="A2333" s="6">
        <v>2332</v>
      </c>
      <c r="B2333" s="6">
        <f>Formatted!E2333/Formatted!R2333</f>
        <v>2407.1892799359298</v>
      </c>
      <c r="C2333" s="6">
        <f>Formatted!I2333/Formatted!R2333</f>
        <v>7.7155423758027385E-4</v>
      </c>
      <c r="D2333" s="6">
        <f>Formatted!J2333/Formatted!R2333</f>
        <v>2.2828404447775585E-3</v>
      </c>
      <c r="E2333" s="6">
        <f>Formatted!U2333/Formatted!R2333</f>
        <v>48.656573541098354</v>
      </c>
    </row>
    <row r="2334" spans="1:5" ht="12.75" x14ac:dyDescent="0.2">
      <c r="A2334" s="6">
        <v>2333</v>
      </c>
      <c r="B2334" s="6">
        <f>Formatted!E2334/Formatted!R2334</f>
        <v>3635.7068121731772</v>
      </c>
      <c r="C2334" s="6">
        <f>Formatted!I2334/Formatted!R2334</f>
        <v>7.5540260561455283E-4</v>
      </c>
      <c r="D2334" s="6">
        <f>Formatted!J2334/Formatted!R2334</f>
        <v>2.2936069479059036E-3</v>
      </c>
      <c r="E2334" s="6">
        <f>Formatted!U2334/Formatted!R2334</f>
        <v>54.691234268778196</v>
      </c>
    </row>
    <row r="2335" spans="1:5" ht="12.75" x14ac:dyDescent="0.2">
      <c r="A2335" s="6">
        <v>2334</v>
      </c>
      <c r="B2335" s="6">
        <f>Formatted!E2335/Formatted!R2335</f>
        <v>3794.0733397269346</v>
      </c>
      <c r="C2335" s="6">
        <f>Formatted!I2335/Formatted!R2335</f>
        <v>7.4562711533980098E-4</v>
      </c>
      <c r="D2335" s="6">
        <f>Formatted!J2335/Formatted!R2335</f>
        <v>2.1829742356715481E-3</v>
      </c>
      <c r="E2335" s="6">
        <f>Formatted!U2335/Formatted!R2335</f>
        <v>52.219216481777231</v>
      </c>
    </row>
    <row r="2336" spans="1:5" ht="12.75" x14ac:dyDescent="0.2">
      <c r="A2336" s="6">
        <v>2335</v>
      </c>
      <c r="B2336" s="6">
        <f>Formatted!E2336/Formatted!R2336</f>
        <v>4297.5152413178766</v>
      </c>
      <c r="C2336" s="6">
        <f>Formatted!I2336/Formatted!R2336</f>
        <v>7.1138734572956982E-4</v>
      </c>
      <c r="D2336" s="6">
        <f>Formatted!J2336/Formatted!R2336</f>
        <v>2.0437825630017217E-3</v>
      </c>
      <c r="E2336" s="6">
        <f>Formatted!U2336/Formatted!R2336</f>
        <v>55.226122892163971</v>
      </c>
    </row>
    <row r="2337" spans="1:5" ht="12.75" x14ac:dyDescent="0.2">
      <c r="A2337" s="6">
        <v>2336</v>
      </c>
      <c r="B2337" s="6">
        <f>Formatted!E2337/Formatted!R2337</f>
        <v>4696.9509161611641</v>
      </c>
      <c r="C2337" s="6">
        <f>Formatted!I2337/Formatted!R2337</f>
        <v>6.6952507103704075E-4</v>
      </c>
      <c r="D2337" s="6">
        <f>Formatted!J2337/Formatted!R2337</f>
        <v>1.9267306961553076E-3</v>
      </c>
      <c r="E2337" s="6">
        <f>Formatted!U2337/Formatted!R2337</f>
        <v>54.563011303876486</v>
      </c>
    </row>
    <row r="2338" spans="1:5" ht="12.75" x14ac:dyDescent="0.2">
      <c r="A2338" s="6">
        <v>2337</v>
      </c>
      <c r="B2338" s="6">
        <f>Formatted!E2338/Formatted!R2338</f>
        <v>4702.925603168268</v>
      </c>
      <c r="C2338" s="6">
        <f>Formatted!I2338/Formatted!R2338</f>
        <v>7.5665717177756764E-4</v>
      </c>
      <c r="D2338" s="6">
        <f>Formatted!J2338/Formatted!R2338</f>
        <v>2.2144286904489103E-3</v>
      </c>
      <c r="E2338" s="6">
        <f>Formatted!U2338/Formatted!R2338</f>
        <v>52.912381446673074</v>
      </c>
    </row>
    <row r="2339" spans="1:5" ht="12.75" x14ac:dyDescent="0.2">
      <c r="A2339" s="6">
        <v>2338</v>
      </c>
      <c r="B2339" s="6">
        <f>Formatted!E2339/Formatted!R2339</f>
        <v>5089.467925525495</v>
      </c>
      <c r="C2339" s="6">
        <f>Formatted!I2339/Formatted!R2339</f>
        <v>7.4634636201572214E-4</v>
      </c>
      <c r="D2339" s="6">
        <f>Formatted!J2339/Formatted!R2339</f>
        <v>2.1463947008210308E-3</v>
      </c>
      <c r="E2339" s="6">
        <f>Formatted!U2339/Formatted!R2339</f>
        <v>55.307100663016328</v>
      </c>
    </row>
    <row r="2340" spans="1:5" ht="12.75" x14ac:dyDescent="0.2">
      <c r="A2340" s="6">
        <v>2339</v>
      </c>
      <c r="B2340" s="6">
        <f>Formatted!E2340/Formatted!R2340</f>
        <v>5462.696584452794</v>
      </c>
      <c r="C2340" s="6">
        <f>Formatted!I2340/Formatted!R2340</f>
        <v>7.1849515520815859E-4</v>
      </c>
      <c r="D2340" s="6">
        <f>Formatted!J2340/Formatted!R2340</f>
        <v>1.9940679557861871E-3</v>
      </c>
      <c r="E2340" s="6">
        <f>Formatted!U2340/Formatted!R2340</f>
        <v>53.707291124461179</v>
      </c>
    </row>
    <row r="2341" spans="1:5" ht="12.75" x14ac:dyDescent="0.2">
      <c r="A2341" s="6">
        <v>2340</v>
      </c>
      <c r="B2341" s="6">
        <f>Formatted!E2341/Formatted!R2341</f>
        <v>5733.4511578270722</v>
      </c>
      <c r="C2341" s="6">
        <f>Formatted!I2341/Formatted!R2341</f>
        <v>7.2971456279257547E-4</v>
      </c>
      <c r="D2341" s="6">
        <f>Formatted!J2341/Formatted!R2341</f>
        <v>1.9575500546337166E-3</v>
      </c>
      <c r="E2341" s="6">
        <f>Formatted!U2341/Formatted!R2341</f>
        <v>53.032995962388803</v>
      </c>
    </row>
    <row r="2342" spans="1:5" ht="12.75" x14ac:dyDescent="0.2">
      <c r="A2342" s="6">
        <v>2341</v>
      </c>
      <c r="B2342" s="6">
        <f>Formatted!E2342/Formatted!R2342</f>
        <v>4656.5512277730741</v>
      </c>
      <c r="C2342" s="6">
        <f>Formatted!I2342/Formatted!R2342</f>
        <v>0</v>
      </c>
      <c r="D2342" s="6">
        <f>Formatted!J2342/Formatted!R2342</f>
        <v>0</v>
      </c>
      <c r="E2342" s="6">
        <f>Formatted!U2342/Formatted!R2342</f>
        <v>129.16373656338351</v>
      </c>
    </row>
    <row r="2343" spans="1:5" ht="12.75" x14ac:dyDescent="0.2">
      <c r="A2343" s="6">
        <v>2342</v>
      </c>
      <c r="B2343" s="6">
        <f>Formatted!E2343/Formatted!R2343</f>
        <v>4750.9309503301747</v>
      </c>
      <c r="C2343" s="6">
        <f>Formatted!I2343/Formatted!R2343</f>
        <v>0</v>
      </c>
      <c r="D2343" s="6">
        <f>Formatted!J2343/Formatted!R2343</f>
        <v>0</v>
      </c>
      <c r="E2343" s="6">
        <f>Formatted!U2343/Formatted!R2343</f>
        <v>129.19896640826875</v>
      </c>
    </row>
    <row r="2344" spans="1:5" ht="12.75" x14ac:dyDescent="0.2">
      <c r="A2344" s="6">
        <v>2343</v>
      </c>
      <c r="B2344" s="6">
        <f>Formatted!E2344/Formatted!R2344</f>
        <v>4684.3835916683383</v>
      </c>
      <c r="C2344" s="6">
        <f>Formatted!I2344/Formatted!R2344</f>
        <v>0</v>
      </c>
      <c r="D2344" s="6">
        <f>Formatted!J2344/Formatted!R2344</f>
        <v>1.9482565968541386E-3</v>
      </c>
      <c r="E2344" s="6">
        <f>Formatted!U2344/Formatted!R2344</f>
        <v>128.9287453800533</v>
      </c>
    </row>
    <row r="2345" spans="1:5" ht="12.75" x14ac:dyDescent="0.2">
      <c r="A2345" s="6">
        <v>2344</v>
      </c>
      <c r="B2345" s="6">
        <f>Formatted!E2345/Formatted!R2345</f>
        <v>4864.5966627651378</v>
      </c>
      <c r="C2345" s="6">
        <f>Formatted!I2345/Formatted!R2345</f>
        <v>0</v>
      </c>
      <c r="D2345" s="6">
        <f>Formatted!J2345/Formatted!R2345</f>
        <v>1.8270575808615719E-3</v>
      </c>
      <c r="E2345" s="6">
        <f>Formatted!U2345/Formatted!R2345</f>
        <v>128.46498615432927</v>
      </c>
    </row>
    <row r="2346" spans="1:5" ht="12.75" x14ac:dyDescent="0.2">
      <c r="A2346" s="6">
        <v>2345</v>
      </c>
      <c r="B2346" s="6">
        <f>Formatted!E2346/Formatted!R2346</f>
        <v>5218.2985993601142</v>
      </c>
      <c r="C2346" s="6">
        <f>Formatted!I2346/Formatted!R2346</f>
        <v>0</v>
      </c>
      <c r="D2346" s="6">
        <f>Formatted!J2346/Formatted!R2346</f>
        <v>1.8201208674013508E-3</v>
      </c>
      <c r="E2346" s="6">
        <f>Formatted!U2346/Formatted!R2346</f>
        <v>127.97724848915749</v>
      </c>
    </row>
    <row r="2347" spans="1:5" ht="12.75" x14ac:dyDescent="0.2">
      <c r="A2347" s="6">
        <v>2346</v>
      </c>
      <c r="B2347" s="6">
        <f>Formatted!E2347/Formatted!R2347</f>
        <v>5126.2498653284565</v>
      </c>
      <c r="C2347" s="6">
        <f>Formatted!I2347/Formatted!R2347</f>
        <v>6.0956593235235749E-4</v>
      </c>
      <c r="D2347" s="6">
        <f>Formatted!J2347/Formatted!R2347</f>
        <v>2.1263927872756656E-3</v>
      </c>
      <c r="E2347" s="6">
        <f>Formatted!U2347/Formatted!R2347</f>
        <v>141.75951915171103</v>
      </c>
    </row>
    <row r="2348" spans="1:5" ht="12.75" x14ac:dyDescent="0.2">
      <c r="A2348" s="6">
        <v>2347</v>
      </c>
      <c r="B2348" s="6">
        <f>Formatted!E2348/Formatted!R2348</f>
        <v>5408.1077945961242</v>
      </c>
      <c r="C2348" s="6">
        <f>Formatted!I2348/Formatted!R2348</f>
        <v>5.9414344320271606E-4</v>
      </c>
      <c r="D2348" s="6">
        <f>Formatted!J2348/Formatted!R2348</f>
        <v>1.5560899702928279E-3</v>
      </c>
      <c r="E2348" s="6">
        <f>Formatted!U2348/Formatted!R2348</f>
        <v>141.46272457207525</v>
      </c>
    </row>
    <row r="2349" spans="1:5" ht="12.75" x14ac:dyDescent="0.2">
      <c r="A2349" s="6">
        <v>2348</v>
      </c>
      <c r="B2349" s="6">
        <f>Formatted!E2349/Formatted!R2349</f>
        <v>5827.9905784306802</v>
      </c>
      <c r="C2349" s="6">
        <f>Formatted!I2349/Formatted!R2349</f>
        <v>5.7913694469948439E-4</v>
      </c>
      <c r="D2349" s="6">
        <f>Formatted!J2349/Formatted!R2349</f>
        <v>1.6102832120912494E-3</v>
      </c>
      <c r="E2349" s="6">
        <f>Formatted!U2349/Formatted!R2349</f>
        <v>155.37820467547144</v>
      </c>
    </row>
    <row r="2350" spans="1:5" ht="12.75" x14ac:dyDescent="0.2">
      <c r="A2350" s="6">
        <v>2349</v>
      </c>
      <c r="B2350" s="6">
        <f>Formatted!E2350/Formatted!R2350</f>
        <v>6379.8403284285368</v>
      </c>
      <c r="C2350" s="6">
        <f>Formatted!I2350/Formatted!R2350</f>
        <v>5.5020244628472268E-4</v>
      </c>
      <c r="D2350" s="6">
        <f>Formatted!J2350/Formatted!R2350</f>
        <v>1.5518530536235769E-3</v>
      </c>
      <c r="E2350" s="6">
        <f>Formatted!U2350/Formatted!R2350</f>
        <v>155.1853053623577</v>
      </c>
    </row>
    <row r="2351" spans="1:5" ht="12.75" x14ac:dyDescent="0.2">
      <c r="A2351" s="6">
        <v>2350</v>
      </c>
      <c r="B2351" s="6">
        <f>Formatted!E2351/Formatted!R2351</f>
        <v>6797.4617302383231</v>
      </c>
      <c r="C2351" s="6">
        <f>Formatted!I2351/Formatted!R2351</f>
        <v>0</v>
      </c>
      <c r="D2351" s="6">
        <f>Formatted!J2351/Formatted!R2351</f>
        <v>1.6057242661558398E-3</v>
      </c>
      <c r="E2351" s="6">
        <f>Formatted!U2351/Formatted!R2351</f>
        <v>183.108907544087</v>
      </c>
    </row>
    <row r="2352" spans="1:5" ht="12.75" x14ac:dyDescent="0.2">
      <c r="A2352" s="6">
        <v>2351</v>
      </c>
      <c r="B2352" s="6">
        <f>Formatted!E2352/Formatted!R2352</f>
        <v>6677.043924852811</v>
      </c>
      <c r="C2352" s="6">
        <f>Formatted!I2352/Formatted!R2352</f>
        <v>0</v>
      </c>
      <c r="D2352" s="6">
        <f>Formatted!J2352/Formatted!R2352</f>
        <v>1.4473000126463108E-3</v>
      </c>
      <c r="E2352" s="6">
        <f>Formatted!U2352/Formatted!R2352</f>
        <v>182.66893363497127</v>
      </c>
    </row>
    <row r="2353" spans="1:5" ht="12.75" x14ac:dyDescent="0.2">
      <c r="A2353" s="6">
        <v>2352</v>
      </c>
      <c r="B2353" s="6">
        <f>Formatted!E2353/Formatted!R2353</f>
        <v>6883.3977255220516</v>
      </c>
      <c r="C2353" s="6">
        <f>Formatted!I2353/Formatted!R2353</f>
        <v>0</v>
      </c>
      <c r="D2353" s="6">
        <f>Formatted!J2353/Formatted!R2353</f>
        <v>1.5966162938894413E-3</v>
      </c>
      <c r="E2353" s="6">
        <f>Formatted!U2353/Formatted!R2353</f>
        <v>168.06487304099383</v>
      </c>
    </row>
    <row r="2354" spans="1:5" ht="12.75" x14ac:dyDescent="0.2">
      <c r="A2354" s="6">
        <v>2353</v>
      </c>
      <c r="B2354" s="6">
        <f>Formatted!E2354/Formatted!R2354</f>
        <v>6913.0566932648844</v>
      </c>
      <c r="C2354" s="6">
        <f>Formatted!I2354/Formatted!R2354</f>
        <v>0</v>
      </c>
      <c r="D2354" s="6">
        <f>Formatted!J2354/Formatted!R2354</f>
        <v>1.4368617822666145E-3</v>
      </c>
      <c r="E2354" s="6">
        <f>Formatted!U2354/Formatted!R2354</f>
        <v>181.35148708219407</v>
      </c>
    </row>
    <row r="2355" spans="1:5" ht="12.75" x14ac:dyDescent="0.2">
      <c r="A2355" s="6">
        <v>2354</v>
      </c>
      <c r="B2355" s="6">
        <f>Formatted!E2355/Formatted!R2355</f>
        <v>1462.3202101764714</v>
      </c>
      <c r="C2355" s="6">
        <f>Formatted!I2355/Formatted!R2355</f>
        <v>0</v>
      </c>
      <c r="D2355" s="6">
        <f>Formatted!J2355/Formatted!R2355</f>
        <v>0</v>
      </c>
      <c r="E2355" s="6">
        <f>Formatted!U2355/Formatted!R2355</f>
        <v>33.192141728530252</v>
      </c>
    </row>
    <row r="2356" spans="1:5" ht="12.75" x14ac:dyDescent="0.2">
      <c r="A2356" s="6">
        <v>2355</v>
      </c>
      <c r="B2356" s="6">
        <f>Formatted!E2356/Formatted!R2356</f>
        <v>1914.4491661717211</v>
      </c>
      <c r="C2356" s="6">
        <f>Formatted!I2356/Formatted!R2356</f>
        <v>1.012607202217627E-3</v>
      </c>
      <c r="D2356" s="6">
        <f>Formatted!J2356/Formatted!R2356</f>
        <v>0</v>
      </c>
      <c r="E2356" s="6">
        <f>Formatted!U2356/Formatted!R2356</f>
        <v>36.38250262951604</v>
      </c>
    </row>
    <row r="2357" spans="1:5" ht="12.75" x14ac:dyDescent="0.2">
      <c r="A2357" s="6">
        <v>2356</v>
      </c>
      <c r="B2357" s="6">
        <f>Formatted!E2357/Formatted!R2357</f>
        <v>2191.0096061861968</v>
      </c>
      <c r="C2357" s="6">
        <f>Formatted!I2357/Formatted!R2357</f>
        <v>9.5379592435664636E-4</v>
      </c>
      <c r="D2357" s="6">
        <f>Formatted!J2357/Formatted!R2357</f>
        <v>2.5046736230530664E-3</v>
      </c>
      <c r="E2357" s="6">
        <f>Formatted!U2357/Formatted!R2357</f>
        <v>38.910084780239757</v>
      </c>
    </row>
    <row r="2358" spans="1:5" ht="12.75" x14ac:dyDescent="0.2">
      <c r="A2358" s="6">
        <v>2357</v>
      </c>
      <c r="B2358" s="6">
        <f>Formatted!E2358/Formatted!R2358</f>
        <v>2442.2690361591126</v>
      </c>
      <c r="C2358" s="6">
        <f>Formatted!I2358/Formatted!R2358</f>
        <v>9.5468262111660367E-4</v>
      </c>
      <c r="D2358" s="6">
        <f>Formatted!J2358/Formatted!R2358</f>
        <v>2.2946871362428036E-3</v>
      </c>
      <c r="E2358" s="6">
        <f>Formatted!U2358/Formatted!R2358</f>
        <v>37.651152434003933</v>
      </c>
    </row>
    <row r="2359" spans="1:5" ht="12.75" x14ac:dyDescent="0.2">
      <c r="A2359" s="6">
        <v>2358</v>
      </c>
      <c r="B2359" s="6">
        <f>Formatted!E2359/Formatted!R2359</f>
        <v>2704.665154517772</v>
      </c>
      <c r="C2359" s="6">
        <f>Formatted!I2359/Formatted!R2359</f>
        <v>8.1106705542892724E-4</v>
      </c>
      <c r="D2359" s="6">
        <f>Formatted!J2359/Formatted!R2359</f>
        <v>2.1930519944022846E-3</v>
      </c>
      <c r="E2359" s="6">
        <f>Formatted!U2359/Formatted!R2359</f>
        <v>42.648837235258455</v>
      </c>
    </row>
    <row r="2360" spans="1:5" ht="12.75" x14ac:dyDescent="0.2">
      <c r="A2360" s="6">
        <v>2359</v>
      </c>
      <c r="B2360" s="6">
        <f>Formatted!E2360/Formatted!R2360</f>
        <v>3012.7524373543374</v>
      </c>
      <c r="C2360" s="6">
        <f>Formatted!I2360/Formatted!R2360</f>
        <v>8.2252248309172646E-4</v>
      </c>
      <c r="D2360" s="6">
        <f>Formatted!J2360/Formatted!R2360</f>
        <v>2.2326128712864819E-3</v>
      </c>
      <c r="E2360" s="6">
        <f>Formatted!U2360/Formatted!R2360</f>
        <v>46.744129819190945</v>
      </c>
    </row>
    <row r="2361" spans="1:5" ht="12.75" x14ac:dyDescent="0.2">
      <c r="A2361" s="6">
        <v>2360</v>
      </c>
      <c r="B2361" s="6">
        <f>Formatted!E2361/Formatted!R2361</f>
        <v>3337.4003628052137</v>
      </c>
      <c r="C2361" s="6">
        <f>Formatted!I2361/Formatted!R2361</f>
        <v>7.3127235042485465E-4</v>
      </c>
      <c r="D2361" s="6">
        <f>Formatted!J2361/Formatted!R2361</f>
        <v>2.1170174099866489E-3</v>
      </c>
      <c r="E2361" s="6">
        <f>Formatted!U2361/Formatted!R2361</f>
        <v>50.344054548995352</v>
      </c>
    </row>
    <row r="2362" spans="1:5" ht="12.75" x14ac:dyDescent="0.2">
      <c r="A2362" s="6">
        <v>2361</v>
      </c>
      <c r="B2362" s="6">
        <f>Formatted!E2362/Formatted!R2362</f>
        <v>3574.8778927303465</v>
      </c>
      <c r="C2362" s="6">
        <f>Formatted!I2362/Formatted!R2362</f>
        <v>7.7429861252108418E-4</v>
      </c>
      <c r="D2362" s="6">
        <f>Formatted!J2362/Formatted!R2362</f>
        <v>2.0961009144895536E-3</v>
      </c>
      <c r="E2362" s="6">
        <f>Formatted!U2362/Formatted!R2362</f>
        <v>51.372273984246441</v>
      </c>
    </row>
    <row r="2363" spans="1:5" ht="12.75" x14ac:dyDescent="0.2">
      <c r="A2363" s="6">
        <v>2362</v>
      </c>
      <c r="B2363" s="6">
        <f>Formatted!E2363/Formatted!R2363</f>
        <v>4255.8519947283712</v>
      </c>
      <c r="C2363" s="6">
        <f>Formatted!I2363/Formatted!R2363</f>
        <v>7.0822183674349706E-4</v>
      </c>
      <c r="D2363" s="6">
        <f>Formatted!J2363/Formatted!R2363</f>
        <v>1.974724790561893E-3</v>
      </c>
      <c r="E2363" s="6">
        <f>Formatted!U2363/Formatted!R2363</f>
        <v>54.436198776742813</v>
      </c>
    </row>
    <row r="2364" spans="1:5" ht="12.75" x14ac:dyDescent="0.2">
      <c r="A2364" s="6">
        <v>2363</v>
      </c>
      <c r="B2364" s="6">
        <f>Formatted!E2364/Formatted!R2364</f>
        <v>4236.7775553209913</v>
      </c>
      <c r="C2364" s="6">
        <f>Formatted!I2364/Formatted!R2364</f>
        <v>6.5815403515106369E-4</v>
      </c>
      <c r="D2364" s="6">
        <f>Formatted!J2364/Formatted!R2364</f>
        <v>1.7973866839283014E-3</v>
      </c>
      <c r="E2364" s="6">
        <f>Formatted!U2364/Formatted!R2364</f>
        <v>54.620279276334159</v>
      </c>
    </row>
    <row r="2365" spans="1:5" ht="12.75" x14ac:dyDescent="0.2">
      <c r="A2365" s="6">
        <v>2364</v>
      </c>
      <c r="B2365" s="6">
        <f>Formatted!E2365/Formatted!R2365</f>
        <v>4500.5915577233418</v>
      </c>
      <c r="C2365" s="6">
        <f>Formatted!I2365/Formatted!R2365</f>
        <v>6.1175627981786905E-4</v>
      </c>
      <c r="D2365" s="6">
        <f>Formatted!J2365/Formatted!R2365</f>
        <v>1.6458823742729852E-3</v>
      </c>
      <c r="E2365" s="6">
        <f>Formatted!U2365/Formatted!R2365</f>
        <v>57.529221911607387</v>
      </c>
    </row>
    <row r="2366" spans="1:5" ht="12.75" x14ac:dyDescent="0.2">
      <c r="A2366" s="6">
        <v>2365</v>
      </c>
      <c r="B2366" s="6">
        <f>Formatted!E2366/Formatted!R2366</f>
        <v>5035.2424930054349</v>
      </c>
      <c r="C2366" s="6">
        <f>Formatted!I2366/Formatted!R2366</f>
        <v>5.5370153939128639E-4</v>
      </c>
      <c r="D2366" s="6">
        <f>Formatted!J2366/Formatted!R2366</f>
        <v>1.5378630649262608E-3</v>
      </c>
      <c r="E2366" s="6">
        <f>Formatted!U2366/Formatted!R2366</f>
        <v>60.14502625228733</v>
      </c>
    </row>
    <row r="2367" spans="1:5" ht="12.75" x14ac:dyDescent="0.2">
      <c r="A2367" s="6">
        <v>2366</v>
      </c>
      <c r="B2367" s="6">
        <f>Formatted!E2367/Formatted!R2367</f>
        <v>5424.633610684662</v>
      </c>
      <c r="C2367" s="6">
        <f>Formatted!I2367/Formatted!R2367</f>
        <v>5.0444531541677837E-4</v>
      </c>
      <c r="D2367" s="6">
        <f>Formatted!J2367/Formatted!R2367</f>
        <v>1.3517714389581794E-3</v>
      </c>
      <c r="E2367" s="6">
        <f>Formatted!U2367/Formatted!R2367</f>
        <v>60.93363758841187</v>
      </c>
    </row>
    <row r="2368" spans="1:5" ht="12.75" x14ac:dyDescent="0.2">
      <c r="A2368" s="6">
        <v>2367</v>
      </c>
      <c r="B2368" s="6">
        <f>Formatted!E2368/Formatted!R2368</f>
        <v>2204.1540620467831</v>
      </c>
      <c r="C2368" s="6">
        <f>Formatted!I2368/Formatted!R2368</f>
        <v>0</v>
      </c>
      <c r="D2368" s="6">
        <f>Formatted!J2368/Formatted!R2368</f>
        <v>0</v>
      </c>
      <c r="E2368" s="6">
        <f>Formatted!U2368/Formatted!R2368</f>
        <v>36.752403254752558</v>
      </c>
    </row>
    <row r="2369" spans="1:5" ht="12.75" x14ac:dyDescent="0.2">
      <c r="A2369" s="6">
        <v>2368</v>
      </c>
      <c r="B2369" s="6">
        <f>Formatted!E2369/Formatted!R2369</f>
        <v>2307.7710904668256</v>
      </c>
      <c r="C2369" s="6">
        <f>Formatted!I2369/Formatted!R2369</f>
        <v>7.2160137697381533E-4</v>
      </c>
      <c r="D2369" s="6">
        <f>Formatted!J2369/Formatted!R2369</f>
        <v>0</v>
      </c>
      <c r="E2369" s="6">
        <f>Formatted!U2369/Formatted!R2369</f>
        <v>41.267779604661357</v>
      </c>
    </row>
    <row r="2370" spans="1:5" ht="12.75" x14ac:dyDescent="0.2">
      <c r="A2370" s="6">
        <v>2369</v>
      </c>
      <c r="B2370" s="6">
        <f>Formatted!E2370/Formatted!R2370</f>
        <v>2381.1528969553492</v>
      </c>
      <c r="C2370" s="6">
        <f>Formatted!I2370/Formatted!R2370</f>
        <v>7.0069643566874403E-4</v>
      </c>
      <c r="D2370" s="6">
        <f>Formatted!J2370/Formatted!R2370</f>
        <v>1.0400598637752925E-3</v>
      </c>
      <c r="E2370" s="6">
        <f>Formatted!U2370/Formatted!R2370</f>
        <v>44.272031327288815</v>
      </c>
    </row>
    <row r="2371" spans="1:5" ht="12.75" x14ac:dyDescent="0.2">
      <c r="A2371" s="6">
        <v>2370</v>
      </c>
      <c r="B2371" s="6">
        <f>Formatted!E2371/Formatted!R2371</f>
        <v>2495.5691858812352</v>
      </c>
      <c r="C2371" s="6">
        <f>Formatted!I2371/Formatted!R2371</f>
        <v>6.989126219904381E-4</v>
      </c>
      <c r="D2371" s="6">
        <f>Formatted!J2371/Formatted!R2371</f>
        <v>1.0740764451851157E-3</v>
      </c>
      <c r="E2371" s="6">
        <f>Formatted!U2371/Formatted!R2371</f>
        <v>51.580879316332762</v>
      </c>
    </row>
    <row r="2372" spans="1:5" ht="12.75" x14ac:dyDescent="0.2">
      <c r="A2372" s="6">
        <v>2371</v>
      </c>
      <c r="B2372" s="6">
        <f>Formatted!E2372/Formatted!R2372</f>
        <v>2611.1610719275436</v>
      </c>
      <c r="C2372" s="6">
        <f>Formatted!I2372/Formatted!R2372</f>
        <v>7.4359985964325389E-4</v>
      </c>
      <c r="D2372" s="6">
        <f>Formatted!J2372/Formatted!R2372</f>
        <v>1.0819303581295265E-3</v>
      </c>
      <c r="E2372" s="6">
        <f>Formatted!U2372/Formatted!R2372</f>
        <v>61.649866114010599</v>
      </c>
    </row>
    <row r="2373" spans="1:5" ht="12.75" x14ac:dyDescent="0.2">
      <c r="A2373" s="6">
        <v>2372</v>
      </c>
      <c r="B2373" s="6">
        <f>Formatted!E2373/Formatted!R2373</f>
        <v>2814.9350403406288</v>
      </c>
      <c r="C2373" s="6">
        <f>Formatted!I2373/Formatted!R2373</f>
        <v>7.3758286897504803E-4</v>
      </c>
      <c r="D2373" s="6">
        <f>Formatted!J2373/Formatted!R2373</f>
        <v>1.1359336079905964E-3</v>
      </c>
      <c r="E2373" s="6">
        <f>Formatted!U2373/Formatted!R2373</f>
        <v>47.426627877832956</v>
      </c>
    </row>
    <row r="2374" spans="1:5" ht="12.75" x14ac:dyDescent="0.2">
      <c r="A2374" s="6">
        <v>2373</v>
      </c>
      <c r="B2374" s="6">
        <f>Formatted!E2374/Formatted!R2374</f>
        <v>3042.7484281639945</v>
      </c>
      <c r="C2374" s="6">
        <f>Formatted!I2374/Formatted!R2374</f>
        <v>7.766506820419992E-4</v>
      </c>
      <c r="D2374" s="6">
        <f>Formatted!J2374/Formatted!R2374</f>
        <v>1.1229040272987384E-3</v>
      </c>
      <c r="E2374" s="6">
        <f>Formatted!U2374/Formatted!R2374</f>
        <v>50.355176216873019</v>
      </c>
    </row>
    <row r="2375" spans="1:5" ht="12.75" x14ac:dyDescent="0.2">
      <c r="A2375" s="6">
        <v>2374</v>
      </c>
      <c r="B2375" s="6">
        <f>Formatted!E2375/Formatted!R2375</f>
        <v>3283.5305584626499</v>
      </c>
      <c r="C2375" s="6">
        <f>Formatted!I2375/Formatted!R2375</f>
        <v>7.3640949659575967E-4</v>
      </c>
      <c r="D2375" s="6">
        <f>Formatted!J2375/Formatted!R2375</f>
        <v>1.054066731210697E-3</v>
      </c>
      <c r="E2375" s="6">
        <f>Formatted!U2375/Formatted!R2375</f>
        <v>59.28512913379037</v>
      </c>
    </row>
    <row r="2376" spans="1:5" ht="12.75" x14ac:dyDescent="0.2">
      <c r="A2376" s="6">
        <v>2375</v>
      </c>
      <c r="B2376" s="6">
        <f>Formatted!E2376/Formatted!R2376</f>
        <v>3483.7094198488371</v>
      </c>
      <c r="C2376" s="6">
        <f>Formatted!I2376/Formatted!R2376</f>
        <v>7.1231462263905579E-4</v>
      </c>
      <c r="D2376" s="6">
        <f>Formatted!J2376/Formatted!R2376</f>
        <v>1.0348231144957163E-3</v>
      </c>
      <c r="E2376" s="6">
        <f>Formatted!U2376/Formatted!R2376</f>
        <v>52.992826786931126</v>
      </c>
    </row>
    <row r="2377" spans="1:5" ht="12.75" x14ac:dyDescent="0.2">
      <c r="A2377" s="6">
        <v>2376</v>
      </c>
      <c r="B2377" s="6">
        <f>Formatted!E2377/Formatted!R2377</f>
        <v>3341.320200715325</v>
      </c>
      <c r="C2377" s="6">
        <f>Formatted!I2377/Formatted!R2377</f>
        <v>7.1448393818112895E-4</v>
      </c>
      <c r="D2377" s="6">
        <f>Formatted!J2377/Formatted!R2377</f>
        <v>1.0597585438888498E-3</v>
      </c>
      <c r="E2377" s="6">
        <f>Formatted!U2377/Formatted!R2377</f>
        <v>40.9154450791819</v>
      </c>
    </row>
    <row r="2378" spans="1:5" ht="12.75" x14ac:dyDescent="0.2">
      <c r="A2378" s="6">
        <v>2377</v>
      </c>
      <c r="B2378" s="6">
        <f>Formatted!E2378/Formatted!R2378</f>
        <v>3444.4561484482233</v>
      </c>
      <c r="C2378" s="6">
        <f>Formatted!I2378/Formatted!R2378</f>
        <v>6.8058335256453043E-4</v>
      </c>
      <c r="D2378" s="6">
        <f>Formatted!J2378/Formatted!R2378</f>
        <v>9.7134297010627682E-4</v>
      </c>
      <c r="E2378" s="6">
        <f>Formatted!U2378/Formatted!R2378</f>
        <v>45.029144309562504</v>
      </c>
    </row>
    <row r="2379" spans="1:5" ht="12.75" x14ac:dyDescent="0.2">
      <c r="A2379" s="6">
        <v>2378</v>
      </c>
      <c r="B2379" s="6">
        <f>Formatted!E2379/Formatted!R2379</f>
        <v>3698.5461879511695</v>
      </c>
      <c r="C2379" s="6">
        <f>Formatted!I2379/Formatted!R2379</f>
        <v>6.6349735192468577E-4</v>
      </c>
      <c r="D2379" s="6">
        <f>Formatted!J2379/Formatted!R2379</f>
        <v>9.5073048644857413E-4</v>
      </c>
      <c r="E2379" s="6">
        <f>Formatted!U2379/Formatted!R2379</f>
        <v>39.001048872470086</v>
      </c>
    </row>
    <row r="2380" spans="1:5" ht="12.75" x14ac:dyDescent="0.2">
      <c r="A2380" s="6">
        <v>2379</v>
      </c>
      <c r="B2380" s="6">
        <f>Formatted!E2380/Formatted!R2380</f>
        <v>3781.5007287141316</v>
      </c>
      <c r="C2380" s="6">
        <f>Formatted!I2380/Formatted!R2380</f>
        <v>6.3010191199724844E-4</v>
      </c>
      <c r="D2380" s="6">
        <f>Formatted!J2380/Formatted!R2380</f>
        <v>9.1196453644158204E-4</v>
      </c>
      <c r="E2380" s="6">
        <f>Formatted!U2380/Formatted!R2380</f>
        <v>45.415611600608123</v>
      </c>
    </row>
    <row r="2381" spans="1:5" ht="12.75" x14ac:dyDescent="0.2">
      <c r="A2381" s="6">
        <v>2380</v>
      </c>
      <c r="B2381" s="6">
        <f>Formatted!E2381/Formatted!R2381</f>
        <v>19004.003451957295</v>
      </c>
      <c r="C2381" s="6">
        <f>Formatted!I2381/Formatted!R2381</f>
        <v>0</v>
      </c>
      <c r="D2381" s="6">
        <f>Formatted!J2381/Formatted!R2381</f>
        <v>0</v>
      </c>
      <c r="E2381" s="6">
        <f>Formatted!U2381/Formatted!R2381</f>
        <v>0</v>
      </c>
    </row>
    <row r="2382" spans="1:5" ht="12.75" x14ac:dyDescent="0.2">
      <c r="A2382" s="6">
        <v>2381</v>
      </c>
      <c r="B2382" s="6">
        <f>Formatted!E2382/Formatted!R2382</f>
        <v>19275.432812777286</v>
      </c>
      <c r="C2382" s="6">
        <f>Formatted!I2382/Formatted!R2382</f>
        <v>0</v>
      </c>
      <c r="D2382" s="6">
        <f>Formatted!J2382/Formatted!R2382</f>
        <v>0</v>
      </c>
      <c r="E2382" s="6">
        <f>Formatted!U2382/Formatted!R2382</f>
        <v>0</v>
      </c>
    </row>
    <row r="2383" spans="1:5" ht="12.75" x14ac:dyDescent="0.2">
      <c r="A2383" s="6">
        <v>2382</v>
      </c>
      <c r="B2383" s="6">
        <f>Formatted!E2383/Formatted!R2383</f>
        <v>20652.841261990143</v>
      </c>
      <c r="C2383" s="6">
        <f>Formatted!I2383/Formatted!R2383</f>
        <v>0</v>
      </c>
      <c r="D2383" s="6">
        <f>Formatted!J2383/Formatted!R2383</f>
        <v>1.1199632567259622E-2</v>
      </c>
      <c r="E2383" s="6">
        <f>Formatted!U2383/Formatted!R2383</f>
        <v>0</v>
      </c>
    </row>
    <row r="2384" spans="1:5" ht="12.75" x14ac:dyDescent="0.2">
      <c r="A2384" s="6">
        <v>2383</v>
      </c>
      <c r="B2384" s="6">
        <f>Formatted!E2384/Formatted!R2384</f>
        <v>25129.076543644853</v>
      </c>
      <c r="C2384" s="6">
        <f>Formatted!I2384/Formatted!R2384</f>
        <v>0</v>
      </c>
      <c r="D2384" s="6">
        <f>Formatted!J2384/Formatted!R2384</f>
        <v>9.8123843917907166E-3</v>
      </c>
      <c r="E2384" s="6">
        <f>Formatted!U2384/Formatted!R2384</f>
        <v>0</v>
      </c>
    </row>
    <row r="2385" spans="1:5" ht="12.75" x14ac:dyDescent="0.2">
      <c r="A2385" s="6">
        <v>2384</v>
      </c>
      <c r="B2385" s="6">
        <f>Formatted!E2385/Formatted!R2385</f>
        <v>28903.935829628717</v>
      </c>
      <c r="C2385" s="6">
        <f>Formatted!I2385/Formatted!R2385</f>
        <v>0</v>
      </c>
      <c r="D2385" s="6">
        <f>Formatted!J2385/Formatted!R2385</f>
        <v>1.121048654917327E-2</v>
      </c>
      <c r="E2385" s="6">
        <f>Formatted!U2385/Formatted!R2385</f>
        <v>0</v>
      </c>
    </row>
    <row r="2386" spans="1:5" ht="12.75" x14ac:dyDescent="0.2">
      <c r="A2386" s="6">
        <v>2385</v>
      </c>
      <c r="B2386" s="6">
        <f>Formatted!E2386/Formatted!R2386</f>
        <v>29903.284043207164</v>
      </c>
      <c r="C2386" s="6">
        <f>Formatted!I2386/Formatted!R2386</f>
        <v>0</v>
      </c>
      <c r="D2386" s="6">
        <f>Formatted!J2386/Formatted!R2386</f>
        <v>1.0819355405286731E-2</v>
      </c>
      <c r="E2386" s="6">
        <f>Formatted!U2386/Formatted!R2386</f>
        <v>0</v>
      </c>
    </row>
    <row r="2387" spans="1:5" ht="12.75" x14ac:dyDescent="0.2">
      <c r="A2387" s="6">
        <v>2386</v>
      </c>
      <c r="B2387" s="6">
        <f>Formatted!E2387/Formatted!R2387</f>
        <v>30620.215521189275</v>
      </c>
      <c r="C2387" s="6">
        <f>Formatted!I2387/Formatted!R2387</f>
        <v>0</v>
      </c>
      <c r="D2387" s="6">
        <f>Formatted!J2387/Formatted!R2387</f>
        <v>1.1043787649276077E-2</v>
      </c>
      <c r="E2387" s="6">
        <f>Formatted!U2387/Formatted!R2387</f>
        <v>0</v>
      </c>
    </row>
    <row r="2388" spans="1:5" ht="12.75" x14ac:dyDescent="0.2">
      <c r="A2388" s="6">
        <v>2387</v>
      </c>
      <c r="B2388" s="6">
        <f>Formatted!E2388/Formatted!R2388</f>
        <v>37516.750915038458</v>
      </c>
      <c r="C2388" s="6">
        <f>Formatted!I2388/Formatted!R2388</f>
        <v>0</v>
      </c>
      <c r="D2388" s="6">
        <f>Formatted!J2388/Formatted!R2388</f>
        <v>1.0768278666784545E-2</v>
      </c>
      <c r="E2388" s="6">
        <f>Formatted!U2388/Formatted!R2388</f>
        <v>0</v>
      </c>
    </row>
    <row r="2389" spans="1:5" ht="12.75" x14ac:dyDescent="0.2">
      <c r="A2389" s="6">
        <v>2388</v>
      </c>
      <c r="B2389" s="6">
        <f>Formatted!E2389/Formatted!R2389</f>
        <v>30883.034973725324</v>
      </c>
      <c r="C2389" s="6">
        <f>Formatted!I2389/Formatted!R2389</f>
        <v>0</v>
      </c>
      <c r="D2389" s="6">
        <f>Formatted!J2389/Formatted!R2389</f>
        <v>1.0350092316432325E-2</v>
      </c>
      <c r="E2389" s="6">
        <f>Formatted!U2389/Formatted!R2389</f>
        <v>0</v>
      </c>
    </row>
    <row r="2390" spans="1:5" ht="12.75" x14ac:dyDescent="0.2">
      <c r="A2390" s="6">
        <v>2389</v>
      </c>
      <c r="B2390" s="6">
        <f>Formatted!E2390/Formatted!R2390</f>
        <v>22507.888713314278</v>
      </c>
      <c r="C2390" s="6">
        <f>Formatted!I2390/Formatted!R2390</f>
        <v>0</v>
      </c>
      <c r="D2390" s="6">
        <f>Formatted!J2390/Formatted!R2390</f>
        <v>9.4455195923512595E-3</v>
      </c>
      <c r="E2390" s="6">
        <f>Formatted!U2390/Formatted!R2390</f>
        <v>0</v>
      </c>
    </row>
    <row r="2391" spans="1:5" ht="12.75" x14ac:dyDescent="0.2">
      <c r="A2391" s="6">
        <v>2390</v>
      </c>
      <c r="B2391" s="6">
        <f>Formatted!E2391/Formatted!R2391</f>
        <v>22277.68765486337</v>
      </c>
      <c r="C2391" s="6">
        <f>Formatted!I2391/Formatted!R2391</f>
        <v>0</v>
      </c>
      <c r="D2391" s="6">
        <f>Formatted!J2391/Formatted!R2391</f>
        <v>9.4719268957033659E-3</v>
      </c>
      <c r="E2391" s="6">
        <f>Formatted!U2391/Formatted!R2391</f>
        <v>0</v>
      </c>
    </row>
    <row r="2392" spans="1:5" ht="12.75" x14ac:dyDescent="0.2">
      <c r="A2392" s="6">
        <v>2391</v>
      </c>
      <c r="B2392" s="6">
        <f>Formatted!E2392/Formatted!R2392</f>
        <v>22283.561539813676</v>
      </c>
      <c r="C2392" s="6">
        <f>Formatted!I2392/Formatted!R2392</f>
        <v>0</v>
      </c>
      <c r="D2392" s="6">
        <f>Formatted!J2392/Formatted!R2392</f>
        <v>9.4744243276498503E-3</v>
      </c>
      <c r="E2392" s="6">
        <f>Formatted!U2392/Formatted!R2392</f>
        <v>0</v>
      </c>
    </row>
    <row r="2393" spans="1:5" ht="12.75" x14ac:dyDescent="0.2">
      <c r="A2393" s="6">
        <v>2392</v>
      </c>
      <c r="B2393" s="6">
        <f>Formatted!E2393/Formatted!R2393</f>
        <v>22314.941313149095</v>
      </c>
      <c r="C2393" s="6">
        <f>Formatted!I2393/Formatted!R2393</f>
        <v>0</v>
      </c>
      <c r="D2393" s="6">
        <f>Formatted!J2393/Formatted!R2393</f>
        <v>9.3645484949832769E-3</v>
      </c>
      <c r="E2393" s="6">
        <f>Formatted!U2393/Formatted!R2393</f>
        <v>0</v>
      </c>
    </row>
    <row r="2394" spans="1:5" ht="12.75" x14ac:dyDescent="0.2">
      <c r="A2394" s="6">
        <v>2393</v>
      </c>
      <c r="B2394" s="6">
        <f>Formatted!E2394/Formatted!R2394</f>
        <v>5149.1473627238729</v>
      </c>
      <c r="C2394" s="6">
        <f>Formatted!I2394/Formatted!R2394</f>
        <v>0</v>
      </c>
      <c r="D2394" s="6">
        <f>Formatted!J2394/Formatted!R2394</f>
        <v>0</v>
      </c>
      <c r="E2394" s="6">
        <f>Formatted!U2394/Formatted!R2394</f>
        <v>78.724660499901589</v>
      </c>
    </row>
    <row r="2395" spans="1:5" ht="12.75" x14ac:dyDescent="0.2">
      <c r="A2395" s="6">
        <v>2394</v>
      </c>
      <c r="B2395" s="6">
        <f>Formatted!E2395/Formatted!R2395</f>
        <v>5137.8005282329723</v>
      </c>
      <c r="C2395" s="6">
        <f>Formatted!I2395/Formatted!R2395</f>
        <v>0</v>
      </c>
      <c r="D2395" s="6">
        <f>Formatted!J2395/Formatted!R2395</f>
        <v>0</v>
      </c>
      <c r="E2395" s="6">
        <f>Formatted!U2395/Formatted!R2395</f>
        <v>78.547653879763175</v>
      </c>
    </row>
    <row r="2396" spans="1:5" ht="12.75" x14ac:dyDescent="0.2">
      <c r="A2396" s="6">
        <v>2395</v>
      </c>
      <c r="B2396" s="6">
        <f>Formatted!E2396/Formatted!R2396</f>
        <v>5331.902976522787</v>
      </c>
      <c r="C2396" s="6">
        <f>Formatted!I2396/Formatted!R2396</f>
        <v>0</v>
      </c>
      <c r="D2396" s="6">
        <f>Formatted!J2396/Formatted!R2396</f>
        <v>2.5465479583541466E-3</v>
      </c>
      <c r="E2396" s="6">
        <f>Formatted!U2396/Formatted!R2396</f>
        <v>78.355321795512197</v>
      </c>
    </row>
    <row r="2397" spans="1:5" ht="12.75" x14ac:dyDescent="0.2">
      <c r="A2397" s="6">
        <v>2396</v>
      </c>
      <c r="B2397" s="6">
        <f>Formatted!E2397/Formatted!R2397</f>
        <v>5825.3874610477778</v>
      </c>
      <c r="C2397" s="6">
        <f>Formatted!I2397/Formatted!R2397</f>
        <v>0</v>
      </c>
      <c r="D2397" s="6">
        <f>Formatted!J2397/Formatted!R2397</f>
        <v>2.4714513182701793E-3</v>
      </c>
      <c r="E2397" s="6">
        <f>Formatted!U2397/Formatted!R2397</f>
        <v>78.148658285223064</v>
      </c>
    </row>
    <row r="2398" spans="1:5" ht="12.75" x14ac:dyDescent="0.2">
      <c r="A2398" s="6">
        <v>2397</v>
      </c>
      <c r="B2398" s="6">
        <f>Formatted!E2398/Formatted!R2398</f>
        <v>5844.9597291900054</v>
      </c>
      <c r="C2398" s="6">
        <f>Formatted!I2398/Formatted!R2398</f>
        <v>0</v>
      </c>
      <c r="D2398" s="6">
        <f>Formatted!J2398/Formatted!R2398</f>
        <v>2.5327553455749842E-3</v>
      </c>
      <c r="E2398" s="6">
        <f>Formatted!U2398/Formatted!R2398</f>
        <v>87.672300423749448</v>
      </c>
    </row>
    <row r="2399" spans="1:5" ht="12.75" x14ac:dyDescent="0.2">
      <c r="A2399" s="6">
        <v>2398</v>
      </c>
      <c r="B2399" s="6">
        <f>Formatted!E2399/Formatted!R2399</f>
        <v>6803.5452885353225</v>
      </c>
      <c r="C2399" s="6">
        <f>Formatted!I2399/Formatted!R2399</f>
        <v>7.8678206136900079E-4</v>
      </c>
      <c r="D2399" s="6">
        <f>Formatted!J2399/Formatted!R2399</f>
        <v>2.3117793901953356E-3</v>
      </c>
      <c r="E2399" s="6">
        <f>Formatted!U2399/Formatted!R2399</f>
        <v>97.133587823333428</v>
      </c>
    </row>
    <row r="2400" spans="1:5" ht="12.75" x14ac:dyDescent="0.2">
      <c r="A2400" s="6">
        <v>2399</v>
      </c>
      <c r="B2400" s="6">
        <f>Formatted!E2400/Formatted!R2400</f>
        <v>6825.1262444315316</v>
      </c>
      <c r="C2400" s="6">
        <f>Formatted!I2400/Formatted!R2400</f>
        <v>7.8442765833817551E-4</v>
      </c>
      <c r="D2400" s="6">
        <f>Formatted!J2400/Formatted!R2400</f>
        <v>2.2370714700755373E-3</v>
      </c>
      <c r="E2400" s="6">
        <f>Formatted!U2400/Formatted!R2400</f>
        <v>154.94867325198527</v>
      </c>
    </row>
    <row r="2401" spans="1:5" ht="12.75" x14ac:dyDescent="0.2">
      <c r="A2401" s="6">
        <v>2400</v>
      </c>
      <c r="B2401" s="6">
        <f>Formatted!E2401/Formatted!R2401</f>
        <v>7326.172214391906</v>
      </c>
      <c r="C2401" s="6">
        <f>Formatted!I2401/Formatted!R2401</f>
        <v>7.6265132353792989E-4</v>
      </c>
      <c r="D2401" s="6">
        <f>Formatted!J2401/Formatted!R2401</f>
        <v>2.0852238719518083E-3</v>
      </c>
      <c r="E2401" s="6">
        <f>Formatted!U2401/Formatted!R2401</f>
        <v>154.46102755198578</v>
      </c>
    </row>
    <row r="2402" spans="1:5" ht="12.75" x14ac:dyDescent="0.2">
      <c r="A2402" s="6">
        <v>2401</v>
      </c>
      <c r="B2402" s="6">
        <f>Formatted!E2402/Formatted!R2402</f>
        <v>7946.7912769888007</v>
      </c>
      <c r="C2402" s="6">
        <f>Formatted!I2402/Formatted!R2402</f>
        <v>7.120040026170958E-4</v>
      </c>
      <c r="D2402" s="6">
        <f>Formatted!J2402/Formatted!R2402</f>
        <v>1.9724435207635763E-3</v>
      </c>
      <c r="E2402" s="6">
        <f>Formatted!U2402/Formatted!R2402</f>
        <v>105.83843282146019</v>
      </c>
    </row>
    <row r="2403" spans="1:5" ht="12.75" x14ac:dyDescent="0.2">
      <c r="A2403" s="6">
        <v>2402</v>
      </c>
      <c r="B2403" s="6">
        <f>Formatted!E2403/Formatted!R2403</f>
        <v>7397.0379305054848</v>
      </c>
      <c r="C2403" s="6">
        <f>Formatted!I2403/Formatted!R2403</f>
        <v>0</v>
      </c>
      <c r="D2403" s="6">
        <f>Formatted!J2403/Formatted!R2403</f>
        <v>2.0710286108767354E-3</v>
      </c>
      <c r="E2403" s="6">
        <f>Formatted!U2403/Formatted!R2403</f>
        <v>95.880954207256266</v>
      </c>
    </row>
    <row r="2404" spans="1:5" ht="12.75" x14ac:dyDescent="0.2">
      <c r="A2404" s="6">
        <v>2403</v>
      </c>
      <c r="B2404" s="6">
        <f>Formatted!E2404/Formatted!R2404</f>
        <v>7366.5762010756898</v>
      </c>
      <c r="C2404" s="6">
        <f>Formatted!I2404/Formatted!R2404</f>
        <v>0</v>
      </c>
      <c r="D2404" s="6">
        <f>Formatted!J2404/Formatted!R2404</f>
        <v>1.9584053803605376E-3</v>
      </c>
      <c r="E2404" s="6">
        <f>Formatted!U2404/Formatted!R2404</f>
        <v>95.531969773684764</v>
      </c>
    </row>
    <row r="2405" spans="1:5" ht="12.75" x14ac:dyDescent="0.2">
      <c r="A2405" s="6">
        <v>2404</v>
      </c>
      <c r="B2405" s="6">
        <f>Formatted!E2405/Formatted!R2405</f>
        <v>7409.2402021432517</v>
      </c>
      <c r="C2405" s="6">
        <f>Formatted!I2405/Formatted!R2405</f>
        <v>0</v>
      </c>
      <c r="D2405" s="6">
        <f>Formatted!J2405/Formatted!R2405</f>
        <v>1.8463178331461637E-3</v>
      </c>
      <c r="E2405" s="6">
        <f>Formatted!U2405/Formatted!R2405</f>
        <v>95.171022327121833</v>
      </c>
    </row>
    <row r="2406" spans="1:5" ht="12.75" x14ac:dyDescent="0.2">
      <c r="A2406" s="6">
        <v>2405</v>
      </c>
      <c r="B2406" s="6">
        <f>Formatted!E2406/Formatted!R2406</f>
        <v>7598.2050851796021</v>
      </c>
      <c r="C2406" s="6">
        <f>Formatted!I2406/Formatted!R2406</f>
        <v>0</v>
      </c>
      <c r="D2406" s="6">
        <f>Formatted!J2406/Formatted!R2406</f>
        <v>1.8107183147995413E-3</v>
      </c>
      <c r="E2406" s="6">
        <f>Formatted!U2406/Formatted!R2406</f>
        <v>94.802006010447187</v>
      </c>
    </row>
    <row r="2407" spans="1:5" ht="12.75" x14ac:dyDescent="0.2">
      <c r="A2407" s="6">
        <v>2406</v>
      </c>
      <c r="B2407" s="6">
        <f>Formatted!E2407/Formatted!R2407</f>
        <v>1721.7289801496458</v>
      </c>
      <c r="C2407" s="6">
        <f>Formatted!I2407/Formatted!R2407</f>
        <v>0</v>
      </c>
      <c r="D2407" s="6">
        <f>Formatted!J2407/Formatted!R2407</f>
        <v>0</v>
      </c>
      <c r="E2407" s="6">
        <f>Formatted!U2407/Formatted!R2407</f>
        <v>19.278514104955267</v>
      </c>
    </row>
    <row r="2408" spans="1:5" ht="12.75" x14ac:dyDescent="0.2">
      <c r="A2408" s="6">
        <v>2407</v>
      </c>
      <c r="B2408" s="6">
        <f>Formatted!E2408/Formatted!R2408</f>
        <v>1629.3097660036813</v>
      </c>
      <c r="C2408" s="6">
        <f>Formatted!I2408/Formatted!R2408</f>
        <v>8.853571012904975E-4</v>
      </c>
      <c r="D2408" s="6">
        <f>Formatted!J2408/Formatted!R2408</f>
        <v>0</v>
      </c>
      <c r="E2408" s="6">
        <f>Formatted!U2408/Formatted!R2408</f>
        <v>23.172782538942471</v>
      </c>
    </row>
    <row r="2409" spans="1:5" ht="12.75" x14ac:dyDescent="0.2">
      <c r="A2409" s="6">
        <v>2408</v>
      </c>
      <c r="B2409" s="6">
        <f>Formatted!E2409/Formatted!R2409</f>
        <v>1765.8507201163243</v>
      </c>
      <c r="C2409" s="6">
        <f>Formatted!I2409/Formatted!R2409</f>
        <v>8.712585644861376E-4</v>
      </c>
      <c r="D2409" s="6">
        <f>Formatted!J2409/Formatted!R2409</f>
        <v>9.449470997909353E-4</v>
      </c>
      <c r="E2409" s="6">
        <f>Formatted!U2409/Formatted!R2409</f>
        <v>27.962546845765221</v>
      </c>
    </row>
    <row r="2410" spans="1:5" ht="12.75" x14ac:dyDescent="0.2">
      <c r="A2410" s="6">
        <v>2409</v>
      </c>
      <c r="B2410" s="6">
        <f>Formatted!E2410/Formatted!R2410</f>
        <v>1816.9497883374845</v>
      </c>
      <c r="C2410" s="6">
        <f>Formatted!I2410/Formatted!R2410</f>
        <v>7.7245523129513085E-4</v>
      </c>
      <c r="D2410" s="6">
        <f>Formatted!J2410/Formatted!R2410</f>
        <v>9.8185874216135749E-4</v>
      </c>
      <c r="E2410" s="6">
        <f>Formatted!U2410/Formatted!R2410</f>
        <v>30.921421042400066</v>
      </c>
    </row>
    <row r="2411" spans="1:5" ht="12.75" x14ac:dyDescent="0.2">
      <c r="A2411" s="6">
        <v>2410</v>
      </c>
      <c r="B2411" s="6">
        <f>Formatted!E2411/Formatted!R2411</f>
        <v>1937.7157062695062</v>
      </c>
      <c r="C2411" s="6">
        <f>Formatted!I2411/Formatted!R2411</f>
        <v>6.5953524474845972E-4</v>
      </c>
      <c r="D2411" s="6">
        <f>Formatted!J2411/Formatted!R2411</f>
        <v>9.2506347127217455E-4</v>
      </c>
      <c r="E2411" s="6">
        <f>Formatted!U2411/Formatted!R2411</f>
        <v>39.45730040912693</v>
      </c>
    </row>
    <row r="2412" spans="1:5" ht="12.75" x14ac:dyDescent="0.2">
      <c r="A2412" s="6">
        <v>2411</v>
      </c>
      <c r="B2412" s="6">
        <f>Formatted!E2412/Formatted!R2412</f>
        <v>2146.1790531195916</v>
      </c>
      <c r="C2412" s="6">
        <f>Formatted!I2412/Formatted!R2412</f>
        <v>6.7261254685829287E-4</v>
      </c>
      <c r="D2412" s="6">
        <f>Formatted!J2412/Formatted!R2412</f>
        <v>9.9661493223515349E-4</v>
      </c>
      <c r="E2412" s="6">
        <f>Formatted!U2412/Formatted!R2412</f>
        <v>41.95941310138506</v>
      </c>
    </row>
    <row r="2413" spans="1:5" ht="12.75" x14ac:dyDescent="0.2">
      <c r="A2413" s="6">
        <v>2412</v>
      </c>
      <c r="B2413" s="6">
        <f>Formatted!E2413/Formatted!R2413</f>
        <v>2326.2993849195877</v>
      </c>
      <c r="C2413" s="6">
        <f>Formatted!I2413/Formatted!R2413</f>
        <v>6.1098664801797933E-4</v>
      </c>
      <c r="D2413" s="6">
        <f>Formatted!J2413/Formatted!R2413</f>
        <v>9.6388145504700364E-4</v>
      </c>
      <c r="E2413" s="6">
        <f>Formatted!U2413/Formatted!R2413</f>
        <v>50.402550938510892</v>
      </c>
    </row>
    <row r="2414" spans="1:5" ht="12.75" x14ac:dyDescent="0.2">
      <c r="A2414" s="6">
        <v>2413</v>
      </c>
      <c r="B2414" s="6">
        <f>Formatted!E2414/Formatted!R2414</f>
        <v>2561.4419000969447</v>
      </c>
      <c r="C2414" s="6">
        <f>Formatted!I2414/Formatted!R2414</f>
        <v>5.8980632952671105E-4</v>
      </c>
      <c r="D2414" s="6">
        <f>Formatted!J2414/Formatted!R2414</f>
        <v>9.3505515233559928E-4</v>
      </c>
      <c r="E2414" s="6">
        <f>Formatted!U2414/Formatted!R2414</f>
        <v>55.338926144008404</v>
      </c>
    </row>
    <row r="2415" spans="1:5" ht="12.75" x14ac:dyDescent="0.2">
      <c r="A2415" s="6">
        <v>2414</v>
      </c>
      <c r="B2415" s="6">
        <f>Formatted!E2415/Formatted!R2415</f>
        <v>2867.4942466490534</v>
      </c>
      <c r="C2415" s="6">
        <f>Formatted!I2415/Formatted!R2415</f>
        <v>5.7040041669637119E-4</v>
      </c>
      <c r="D2415" s="6">
        <f>Formatted!J2415/Formatted!R2415</f>
        <v>8.514609174603121E-4</v>
      </c>
      <c r="E2415" s="6">
        <f>Formatted!U2415/Formatted!R2415</f>
        <v>54.292448140271169</v>
      </c>
    </row>
    <row r="2416" spans="1:5" ht="12.75" x14ac:dyDescent="0.2">
      <c r="A2416" s="6">
        <v>2415</v>
      </c>
      <c r="B2416" s="6">
        <f>Formatted!E2416/Formatted!R2416</f>
        <v>2697.3792640325378</v>
      </c>
      <c r="C2416" s="6">
        <f>Formatted!I2416/Formatted!R2416</f>
        <v>5.3156096781268236E-4</v>
      </c>
      <c r="D2416" s="6">
        <f>Formatted!J2416/Formatted!R2416</f>
        <v>7.5073336255631934E-4</v>
      </c>
      <c r="E2416" s="6">
        <f>Formatted!U2416/Formatted!R2416</f>
        <v>61.619897021857476</v>
      </c>
    </row>
    <row r="2417" spans="1:5" ht="12.75" x14ac:dyDescent="0.2">
      <c r="A2417" s="6">
        <v>2416</v>
      </c>
      <c r="B2417" s="6">
        <f>Formatted!E2417/Formatted!R2417</f>
        <v>2882.3894872502156</v>
      </c>
      <c r="C2417" s="6">
        <f>Formatted!I2417/Formatted!R2417</f>
        <v>5.0538378766740838E-4</v>
      </c>
      <c r="D2417" s="6">
        <f>Formatted!J2417/Formatted!R2417</f>
        <v>7.7369460650628639E-4</v>
      </c>
      <c r="E2417" s="6">
        <f>Formatted!U2417/Formatted!R2417</f>
        <v>69.866798460643381</v>
      </c>
    </row>
    <row r="2418" spans="1:5" ht="12.75" x14ac:dyDescent="0.2">
      <c r="A2418" s="6">
        <v>2417</v>
      </c>
      <c r="B2418" s="6">
        <f>Formatted!E2418/Formatted!R2418</f>
        <v>3240.3724194030724</v>
      </c>
      <c r="C2418" s="6">
        <f>Formatted!I2418/Formatted!R2418</f>
        <v>4.8876087965534875E-4</v>
      </c>
      <c r="D2418" s="6">
        <f>Formatted!J2418/Formatted!R2418</f>
        <v>7.2260181804359924E-4</v>
      </c>
      <c r="E2418" s="6">
        <f>Formatted!U2418/Formatted!R2418</f>
        <v>63.57699255394423</v>
      </c>
    </row>
    <row r="2419" spans="1:5" ht="12.75" x14ac:dyDescent="0.2">
      <c r="A2419" s="6">
        <v>2418</v>
      </c>
      <c r="B2419" s="6">
        <f>Formatted!E2419/Formatted!R2419</f>
        <v>3340.7823014790793</v>
      </c>
      <c r="C2419" s="6">
        <f>Formatted!I2419/Formatted!R2419</f>
        <v>4.6682217681813184E-4</v>
      </c>
      <c r="D2419" s="6">
        <f>Formatted!J2419/Formatted!R2419</f>
        <v>6.574362598109069E-4</v>
      </c>
      <c r="E2419" s="6">
        <f>Formatted!U2419/Formatted!R2419</f>
        <v>60.598703254050911</v>
      </c>
    </row>
    <row r="2420" spans="1:5" ht="12.75" x14ac:dyDescent="0.2">
      <c r="A2420" s="6">
        <v>2419</v>
      </c>
      <c r="B2420" s="6">
        <f>Formatted!E2420/Formatted!R2420</f>
        <v>957.28097535028223</v>
      </c>
      <c r="C2420" s="6">
        <f>Formatted!I2420/Formatted!R2420</f>
        <v>0</v>
      </c>
      <c r="D2420" s="6">
        <f>Formatted!J2420/Formatted!R2420</f>
        <v>0</v>
      </c>
      <c r="E2420" s="6">
        <f>Formatted!U2420/Formatted!R2420</f>
        <v>103.42914633343676</v>
      </c>
    </row>
    <row r="2421" spans="1:5" ht="12.75" x14ac:dyDescent="0.2">
      <c r="A2421" s="6">
        <v>2420</v>
      </c>
      <c r="B2421" s="6">
        <f>Formatted!E2421/Formatted!R2421</f>
        <v>931.284625169028</v>
      </c>
      <c r="C2421" s="6">
        <f>Formatted!I2421/Formatted!R2421</f>
        <v>0</v>
      </c>
      <c r="D2421" s="6">
        <f>Formatted!J2421/Formatted!R2421</f>
        <v>0</v>
      </c>
      <c r="E2421" s="6">
        <f>Formatted!U2421/Formatted!R2421</f>
        <v>82.925726636679656</v>
      </c>
    </row>
    <row r="2422" spans="1:5" ht="12.75" x14ac:dyDescent="0.2">
      <c r="A2422" s="6">
        <v>2421</v>
      </c>
      <c r="B2422" s="6">
        <f>Formatted!E2422/Formatted!R2422</f>
        <v>962.47402112095324</v>
      </c>
      <c r="C2422" s="6">
        <f>Formatted!I2422/Formatted!R2422</f>
        <v>0</v>
      </c>
      <c r="D2422" s="6">
        <f>Formatted!J2422/Formatted!R2422</f>
        <v>2.2660994978877715E-3</v>
      </c>
      <c r="E2422" s="6">
        <f>Formatted!U2422/Formatted!R2422</f>
        <v>58.617506118202201</v>
      </c>
    </row>
    <row r="2423" spans="1:5" ht="12.75" x14ac:dyDescent="0.2">
      <c r="A2423" s="6">
        <v>2422</v>
      </c>
      <c r="B2423" s="6">
        <f>Formatted!E2423/Formatted!R2423</f>
        <v>984.49778267861973</v>
      </c>
      <c r="C2423" s="6">
        <f>Formatted!I2423/Formatted!R2423</f>
        <v>0</v>
      </c>
      <c r="D2423" s="6">
        <f>Formatted!J2423/Formatted!R2423</f>
        <v>2.0633960181101149E-3</v>
      </c>
      <c r="E2423" s="6">
        <f>Formatted!U2423/Formatted!R2423</f>
        <v>39.808283307590642</v>
      </c>
    </row>
    <row r="2424" spans="1:5" ht="12.75" x14ac:dyDescent="0.2">
      <c r="A2424" s="6">
        <v>2423</v>
      </c>
      <c r="B2424" s="6">
        <f>Formatted!E2424/Formatted!R2424</f>
        <v>1038.2854761083786</v>
      </c>
      <c r="C2424" s="6">
        <f>Formatted!I2424/Formatted!R2424</f>
        <v>0</v>
      </c>
      <c r="D2424" s="6">
        <f>Formatted!J2424/Formatted!R2424</f>
        <v>2.0582900339393266E-3</v>
      </c>
      <c r="E2424" s="6">
        <f>Formatted!U2424/Formatted!R2424</f>
        <v>39.633312591899745</v>
      </c>
    </row>
    <row r="2425" spans="1:5" ht="12.75" x14ac:dyDescent="0.2">
      <c r="A2425" s="6">
        <v>2424</v>
      </c>
      <c r="B2425" s="6">
        <f>Formatted!E2425/Formatted!R2425</f>
        <v>1084.1794004999776</v>
      </c>
      <c r="C2425" s="6">
        <f>Formatted!I2425/Formatted!R2425</f>
        <v>6.5717357531340612E-4</v>
      </c>
      <c r="D2425" s="6">
        <f>Formatted!J2425/Formatted!R2425</f>
        <v>2.0582676378815877E-3</v>
      </c>
      <c r="E2425" s="6">
        <f>Formatted!U2425/Formatted!R2425</f>
        <v>52.57388602507249</v>
      </c>
    </row>
    <row r="2426" spans="1:5" ht="12.75" x14ac:dyDescent="0.2">
      <c r="A2426" s="6">
        <v>2425</v>
      </c>
      <c r="B2426" s="6">
        <f>Formatted!E2426/Formatted!R2426</f>
        <v>1905.555188556601</v>
      </c>
      <c r="C2426" s="6">
        <f>Formatted!I2426/Formatted!R2426</f>
        <v>6.5328136697819482E-4</v>
      </c>
      <c r="D2426" s="6">
        <f>Formatted!J2426/Formatted!R2426</f>
        <v>1.6867724895376988E-3</v>
      </c>
      <c r="E2426" s="6">
        <f>Formatted!U2426/Formatted!R2426</f>
        <v>64.021573963863091</v>
      </c>
    </row>
    <row r="2427" spans="1:5" ht="12.75" x14ac:dyDescent="0.2">
      <c r="A2427" s="6">
        <v>2426</v>
      </c>
      <c r="B2427" s="6">
        <f>Formatted!E2427/Formatted!R2427</f>
        <v>2258.9810087395363</v>
      </c>
      <c r="C2427" s="6">
        <f>Formatted!I2427/Formatted!R2427</f>
        <v>6.4251752645030479E-4</v>
      </c>
      <c r="D2427" s="6">
        <f>Formatted!J2427/Formatted!R2427</f>
        <v>1.8613538038984589E-3</v>
      </c>
      <c r="E2427" s="6">
        <f>Formatted!U2427/Formatted!R2427</f>
        <v>75.284881887106422</v>
      </c>
    </row>
    <row r="2428" spans="1:5" ht="12.75" x14ac:dyDescent="0.2">
      <c r="A2428" s="6">
        <v>2427</v>
      </c>
      <c r="B2428" s="6">
        <f>Formatted!E2428/Formatted!R2428</f>
        <v>2478.408486617277</v>
      </c>
      <c r="C2428" s="6">
        <f>Formatted!I2428/Formatted!R2428</f>
        <v>6.1747572314915192E-4</v>
      </c>
      <c r="D2428" s="6">
        <f>Formatted!J2428/Formatted!R2428</f>
        <v>2.0986440026864706E-3</v>
      </c>
      <c r="E2428" s="6">
        <f>Formatted!U2428/Formatted!R2428</f>
        <v>67.032855122663676</v>
      </c>
    </row>
    <row r="2429" spans="1:5" ht="12.75" x14ac:dyDescent="0.2">
      <c r="A2429" s="6">
        <v>2428</v>
      </c>
      <c r="B2429" s="6">
        <f>Formatted!E2429/Formatted!R2429</f>
        <v>2593.370619226559</v>
      </c>
      <c r="C2429" s="6">
        <f>Formatted!I2429/Formatted!R2429</f>
        <v>0</v>
      </c>
      <c r="D2429" s="6">
        <f>Formatted!J2429/Formatted!R2429</f>
        <v>2.0049804431186025E-3</v>
      </c>
      <c r="E2429" s="6">
        <f>Formatted!U2429/Formatted!R2429</f>
        <v>66.57661752373393</v>
      </c>
    </row>
    <row r="2430" spans="1:5" ht="12.75" x14ac:dyDescent="0.2">
      <c r="A2430" s="6">
        <v>2429</v>
      </c>
      <c r="B2430" s="6">
        <f>Formatted!E2430/Formatted!R2430</f>
        <v>2873.9520076934232</v>
      </c>
      <c r="C2430" s="6">
        <f>Formatted!I2430/Formatted!R2430</f>
        <v>0</v>
      </c>
      <c r="D2430" s="6">
        <f>Formatted!J2430/Formatted!R2430</f>
        <v>2.0098559264036552E-3</v>
      </c>
      <c r="E2430" s="6">
        <f>Formatted!U2430/Formatted!R2430</f>
        <v>92.860432042700538</v>
      </c>
    </row>
    <row r="2431" spans="1:5" ht="12.75" x14ac:dyDescent="0.2">
      <c r="A2431" s="6">
        <v>2430</v>
      </c>
      <c r="B2431" s="6">
        <f>Formatted!E2431/Formatted!R2431</f>
        <v>3257.8848639872954</v>
      </c>
      <c r="C2431" s="6">
        <f>Formatted!I2431/Formatted!R2431</f>
        <v>0</v>
      </c>
      <c r="D2431" s="6">
        <f>Formatted!J2431/Formatted!R2431</f>
        <v>2.0167357456611734E-3</v>
      </c>
      <c r="E2431" s="6">
        <f>Formatted!U2431/Formatted!R2431</f>
        <v>99.888478938703884</v>
      </c>
    </row>
    <row r="2432" spans="1:5" ht="12.75" x14ac:dyDescent="0.2">
      <c r="A2432" s="6">
        <v>2431</v>
      </c>
      <c r="B2432" s="6">
        <f>Formatted!E2432/Formatted!R2432</f>
        <v>3584.6934894369783</v>
      </c>
      <c r="C2432" s="6">
        <f>Formatted!I2432/Formatted!R2432</f>
        <v>0</v>
      </c>
      <c r="D2432" s="6">
        <f>Formatted!J2432/Formatted!R2432</f>
        <v>2.0242176901538781E-3</v>
      </c>
      <c r="E2432" s="6">
        <f>Formatted!U2432/Formatted!R2432</f>
        <v>103.09680161032175</v>
      </c>
    </row>
    <row r="2433" spans="1:5" ht="12.75" x14ac:dyDescent="0.2">
      <c r="A2433" s="6">
        <v>2432</v>
      </c>
      <c r="B2433" s="6">
        <f>Formatted!E2433/Formatted!R2433</f>
        <v>427.18627703557632</v>
      </c>
      <c r="C2433" s="6">
        <f>Formatted!I2433/Formatted!R2433</f>
        <v>0</v>
      </c>
      <c r="D2433" s="6">
        <f>Formatted!J2433/Formatted!R2433</f>
        <v>0</v>
      </c>
      <c r="E2433" s="6">
        <f>Formatted!U2433/Formatted!R2433</f>
        <v>20.167321152582222</v>
      </c>
    </row>
    <row r="2434" spans="1:5" ht="12.75" x14ac:dyDescent="0.2">
      <c r="A2434" s="6">
        <v>2433</v>
      </c>
      <c r="B2434" s="6">
        <f>Formatted!E2434/Formatted!R2434</f>
        <v>402.28011270781667</v>
      </c>
      <c r="C2434" s="6">
        <f>Formatted!I2434/Formatted!R2434</f>
        <v>3.682235147697078E-4</v>
      </c>
      <c r="D2434" s="6">
        <f>Formatted!J2434/Formatted!R2434</f>
        <v>0</v>
      </c>
      <c r="E2434" s="6">
        <f>Formatted!U2434/Formatted!R2434</f>
        <v>19.265509337063502</v>
      </c>
    </row>
    <row r="2435" spans="1:5" ht="12.75" x14ac:dyDescent="0.2">
      <c r="A2435" s="6">
        <v>2434</v>
      </c>
      <c r="B2435" s="6">
        <f>Formatted!E2435/Formatted!R2435</f>
        <v>362.84028393946249</v>
      </c>
      <c r="C2435" s="6">
        <f>Formatted!I2435/Formatted!R2435</f>
        <v>2.7190736412956065E-4</v>
      </c>
      <c r="D2435" s="6">
        <f>Formatted!J2435/Formatted!R2435</f>
        <v>2.3928751015137758E-4</v>
      </c>
      <c r="E2435" s="6">
        <f>Formatted!U2435/Formatted!R2435</f>
        <v>19.413892333036294</v>
      </c>
    </row>
    <row r="2436" spans="1:5" ht="12.75" x14ac:dyDescent="0.2">
      <c r="A2436" s="6">
        <v>2435</v>
      </c>
      <c r="B2436" s="6">
        <f>Formatted!E2436/Formatted!R2436</f>
        <v>314.18509599966831</v>
      </c>
      <c r="C2436" s="6">
        <f>Formatted!I2436/Formatted!R2436</f>
        <v>3.0368279864818914E-4</v>
      </c>
      <c r="D2436" s="6">
        <f>Formatted!J2436/Formatted!R2436</f>
        <v>2.5154984382900878E-4</v>
      </c>
      <c r="E2436" s="6">
        <f>Formatted!U2436/Formatted!R2436</f>
        <v>22.453852608687484</v>
      </c>
    </row>
    <row r="2437" spans="1:5" ht="12.75" x14ac:dyDescent="0.2">
      <c r="A2437" s="6">
        <v>2436</v>
      </c>
      <c r="B2437" s="6">
        <f>Formatted!E2437/Formatted!R2437</f>
        <v>400.93217398199965</v>
      </c>
      <c r="C2437" s="6">
        <f>Formatted!I2437/Formatted!R2437</f>
        <v>3.2059380939597259E-4</v>
      </c>
      <c r="D2437" s="6">
        <f>Formatted!J2437/Formatted!R2437</f>
        <v>2.6593842473980915E-4</v>
      </c>
      <c r="E2437" s="6">
        <f>Formatted!U2437/Formatted!R2437</f>
        <v>22.563144767875077</v>
      </c>
    </row>
    <row r="2438" spans="1:5" ht="12.75" x14ac:dyDescent="0.2">
      <c r="A2438" s="6">
        <v>2437</v>
      </c>
      <c r="B2438" s="6">
        <f>Formatted!E2438/Formatted!R2438</f>
        <v>448.58483001451589</v>
      </c>
      <c r="C2438" s="6">
        <f>Formatted!I2438/Formatted!R2438</f>
        <v>2.7092460661671533E-4</v>
      </c>
      <c r="D2438" s="6">
        <f>Formatted!J2438/Formatted!R2438</f>
        <v>2.5818283556020976E-4</v>
      </c>
      <c r="E2438" s="6">
        <f>Formatted!U2438/Formatted!R2438</f>
        <v>18.78871325281326</v>
      </c>
    </row>
    <row r="2439" spans="1:5" ht="12.75" x14ac:dyDescent="0.2">
      <c r="A2439" s="6">
        <v>2438</v>
      </c>
      <c r="B2439" s="6">
        <f>Formatted!E2439/Formatted!R2439</f>
        <v>519.74914327332965</v>
      </c>
      <c r="C2439" s="6">
        <f>Formatted!I2439/Formatted!R2439</f>
        <v>2.817233844894714E-4</v>
      </c>
      <c r="D2439" s="6">
        <f>Formatted!J2439/Formatted!R2439</f>
        <v>2.2495266088535488E-4</v>
      </c>
      <c r="E2439" s="6">
        <f>Formatted!U2439/Formatted!R2439</f>
        <v>25.456290696780215</v>
      </c>
    </row>
    <row r="2440" spans="1:5" ht="12.75" x14ac:dyDescent="0.2">
      <c r="A2440" s="6">
        <v>2439</v>
      </c>
      <c r="B2440" s="6">
        <f>Formatted!E2440/Formatted!R2440</f>
        <v>618.61493734203066</v>
      </c>
      <c r="C2440" s="6">
        <f>Formatted!I2440/Formatted!R2440</f>
        <v>2.7171302395678488E-4</v>
      </c>
      <c r="D2440" s="6">
        <f>Formatted!J2440/Formatted!R2440</f>
        <v>2.1821131053550695E-4</v>
      </c>
      <c r="E2440" s="6">
        <f>Formatted!U2440/Formatted!R2440</f>
        <v>34.791880437019657</v>
      </c>
    </row>
    <row r="2441" spans="1:5" ht="12.75" x14ac:dyDescent="0.2">
      <c r="A2441" s="6">
        <v>2440</v>
      </c>
      <c r="B2441" s="6">
        <f>Formatted!E2441/Formatted!R2441</f>
        <v>679.43113893541931</v>
      </c>
      <c r="C2441" s="6">
        <f>Formatted!I2441/Formatted!R2441</f>
        <v>2.3738736939414863E-4</v>
      </c>
      <c r="D2441" s="6">
        <f>Formatted!J2441/Formatted!R2441</f>
        <v>2.0626140312743333E-4</v>
      </c>
      <c r="E2441" s="6">
        <f>Formatted!U2441/Formatted!R2441</f>
        <v>39.737483600506522</v>
      </c>
    </row>
    <row r="2442" spans="1:5" ht="12.75" x14ac:dyDescent="0.2">
      <c r="A2442" s="6">
        <v>2441</v>
      </c>
      <c r="B2442" s="6">
        <f>Formatted!E2442/Formatted!R2442</f>
        <v>674.30069134605469</v>
      </c>
      <c r="C2442" s="6">
        <f>Formatted!I2442/Formatted!R2442</f>
        <v>2.2713417803079994E-4</v>
      </c>
      <c r="D2442" s="6">
        <f>Formatted!J2442/Formatted!R2442</f>
        <v>1.7757018246411499E-4</v>
      </c>
      <c r="E2442" s="6">
        <f>Formatted!U2442/Formatted!R2442</f>
        <v>44.341343141269782</v>
      </c>
    </row>
    <row r="2443" spans="1:5" ht="12.75" x14ac:dyDescent="0.2">
      <c r="A2443" s="6">
        <v>2442</v>
      </c>
      <c r="B2443" s="6">
        <f>Formatted!E2443/Formatted!R2443</f>
        <v>669.18692948951139</v>
      </c>
      <c r="C2443" s="6">
        <f>Formatted!I2443/Formatted!R2443</f>
        <v>2.3331716583808253E-4</v>
      </c>
      <c r="D2443" s="6">
        <f>Formatted!J2443/Formatted!R2443</f>
        <v>1.8451153954973526E-4</v>
      </c>
      <c r="E2443" s="6">
        <f>Formatted!U2443/Formatted!R2443</f>
        <v>43.551190331837837</v>
      </c>
    </row>
    <row r="2444" spans="1:5" ht="12.75" x14ac:dyDescent="0.2">
      <c r="A2444" s="6">
        <v>2443</v>
      </c>
      <c r="B2444" s="6">
        <f>Formatted!E2444/Formatted!R2444</f>
        <v>749.22117552874238</v>
      </c>
      <c r="C2444" s="6">
        <f>Formatted!I2444/Formatted!R2444</f>
        <v>2.0472718458059433E-4</v>
      </c>
      <c r="D2444" s="6">
        <f>Formatted!J2444/Formatted!R2444</f>
        <v>1.5638605287582888E-4</v>
      </c>
      <c r="E2444" s="6">
        <f>Formatted!U2444/Formatted!R2444</f>
        <v>45.649975919139344</v>
      </c>
    </row>
    <row r="2445" spans="1:5" ht="12.75" x14ac:dyDescent="0.2">
      <c r="A2445" s="6">
        <v>2444</v>
      </c>
      <c r="B2445" s="6">
        <f>Formatted!E2445/Formatted!R2445</f>
        <v>775.54462409479277</v>
      </c>
      <c r="C2445" s="6">
        <f>Formatted!I2445/Formatted!R2445</f>
        <v>1.9756678322451596E-4</v>
      </c>
      <c r="D2445" s="6">
        <f>Formatted!J2445/Formatted!R2445</f>
        <v>1.3446336291101385E-4</v>
      </c>
      <c r="E2445" s="6">
        <f>Formatted!U2445/Formatted!R2445</f>
        <v>46.590375745482874</v>
      </c>
    </row>
    <row r="2446" spans="1:5" ht="12.75" x14ac:dyDescent="0.2">
      <c r="A2446" s="6">
        <v>2445</v>
      </c>
      <c r="B2446" s="6">
        <f>Formatted!E2446/Formatted!R2446</f>
        <v>1139.5173019717072</v>
      </c>
      <c r="C2446" s="6">
        <f>Formatted!I2446/Formatted!R2446</f>
        <v>0</v>
      </c>
      <c r="D2446" s="6">
        <f>Formatted!J2446/Formatted!R2446</f>
        <v>0</v>
      </c>
      <c r="E2446" s="6">
        <f>Formatted!U2446/Formatted!R2446</f>
        <v>31.753357877502921</v>
      </c>
    </row>
    <row r="2447" spans="1:5" ht="12.75" x14ac:dyDescent="0.2">
      <c r="A2447" s="6">
        <v>2446</v>
      </c>
      <c r="B2447" s="6">
        <f>Formatted!E2447/Formatted!R2447</f>
        <v>1188.7619829569021</v>
      </c>
      <c r="C2447" s="6">
        <f>Formatted!I2447/Formatted!R2447</f>
        <v>7.4469288488367711E-4</v>
      </c>
      <c r="D2447" s="6">
        <f>Formatted!J2447/Formatted!R2447</f>
        <v>0</v>
      </c>
      <c r="E2447" s="6">
        <f>Formatted!U2447/Formatted!R2447</f>
        <v>32.207181730201221</v>
      </c>
    </row>
    <row r="2448" spans="1:5" ht="12.75" x14ac:dyDescent="0.2">
      <c r="A2448" s="6">
        <v>2447</v>
      </c>
      <c r="B2448" s="6">
        <f>Formatted!E2448/Formatted!R2448</f>
        <v>1197.1518160731832</v>
      </c>
      <c r="C2448" s="6">
        <f>Formatted!I2448/Formatted!R2448</f>
        <v>7.0306956755602579E-4</v>
      </c>
      <c r="D2448" s="6">
        <f>Formatted!J2448/Formatted!R2448</f>
        <v>1.2481909467362069E-3</v>
      </c>
      <c r="E2448" s="6">
        <f>Formatted!U2448/Formatted!R2448</f>
        <v>34.021978197915857</v>
      </c>
    </row>
    <row r="2449" spans="1:5" ht="12.75" x14ac:dyDescent="0.2">
      <c r="A2449" s="6">
        <v>2448</v>
      </c>
      <c r="B2449" s="6">
        <f>Formatted!E2449/Formatted!R2449</f>
        <v>1228.1357979448628</v>
      </c>
      <c r="C2449" s="6">
        <f>Formatted!I2449/Formatted!R2449</f>
        <v>6.7182937796867338E-4</v>
      </c>
      <c r="D2449" s="6">
        <f>Formatted!J2449/Formatted!R2449</f>
        <v>1.1867527256010746E-3</v>
      </c>
      <c r="E2449" s="6">
        <f>Formatted!U2449/Formatted!R2449</f>
        <v>41.338704146287114</v>
      </c>
    </row>
    <row r="2450" spans="1:5" ht="12.75" x14ac:dyDescent="0.2">
      <c r="A2450" s="6">
        <v>2449</v>
      </c>
      <c r="B2450" s="6">
        <f>Formatted!E2450/Formatted!R2450</f>
        <v>1297.1968321723593</v>
      </c>
      <c r="C2450" s="6">
        <f>Formatted!I2450/Formatted!R2450</f>
        <v>6.8732729940408958E-4</v>
      </c>
      <c r="D2450" s="6">
        <f>Formatted!J2450/Formatted!R2450</f>
        <v>1.2823800216076302E-3</v>
      </c>
      <c r="E2450" s="6">
        <f>Formatted!U2450/Formatted!R2450</f>
        <v>44.362777500263959</v>
      </c>
    </row>
    <row r="2451" spans="1:5" ht="12.75" x14ac:dyDescent="0.2">
      <c r="A2451" s="6">
        <v>2450</v>
      </c>
      <c r="B2451" s="6">
        <f>Formatted!E2451/Formatted!R2451</f>
        <v>1401.9787672538439</v>
      </c>
      <c r="C2451" s="6">
        <f>Formatted!I2451/Formatted!R2451</f>
        <v>6.8011581682387938E-4</v>
      </c>
      <c r="D2451" s="6">
        <f>Formatted!J2451/Formatted!R2451</f>
        <v>1.2725355404724717E-3</v>
      </c>
      <c r="E2451" s="6">
        <f>Formatted!U2451/Formatted!R2451</f>
        <v>46.529662659945714</v>
      </c>
    </row>
    <row r="2452" spans="1:5" ht="12.75" x14ac:dyDescent="0.2">
      <c r="A2452" s="6">
        <v>2451</v>
      </c>
      <c r="B2452" s="6">
        <f>Formatted!E2452/Formatted!R2452</f>
        <v>1540.5803589038496</v>
      </c>
      <c r="C2452" s="6">
        <f>Formatted!I2452/Formatted!R2452</f>
        <v>5.6739479252931608E-4</v>
      </c>
      <c r="D2452" s="6">
        <f>Formatted!J2452/Formatted!R2452</f>
        <v>9.9581835863897994E-4</v>
      </c>
      <c r="E2452" s="6">
        <f>Formatted!U2452/Formatted!R2452</f>
        <v>60.39138162408198</v>
      </c>
    </row>
    <row r="2453" spans="1:5" ht="12.75" x14ac:dyDescent="0.2">
      <c r="A2453" s="6">
        <v>2452</v>
      </c>
      <c r="B2453" s="6">
        <f>Formatted!E2453/Formatted!R2453</f>
        <v>1710.0509460556589</v>
      </c>
      <c r="C2453" s="6">
        <f>Formatted!I2453/Formatted!R2453</f>
        <v>5.5680652442955541E-4</v>
      </c>
      <c r="D2453" s="6">
        <f>Formatted!J2453/Formatted!R2453</f>
        <v>1.052318360155332E-3</v>
      </c>
      <c r="E2453" s="6">
        <f>Formatted!U2453/Formatted!R2453</f>
        <v>43.045588203335654</v>
      </c>
    </row>
    <row r="2454" spans="1:5" ht="12.75" x14ac:dyDescent="0.2">
      <c r="A2454" s="6">
        <v>2453</v>
      </c>
      <c r="B2454" s="6">
        <f>Formatted!E2454/Formatted!R2454</f>
        <v>1883.2323623997045</v>
      </c>
      <c r="C2454" s="6">
        <f>Formatted!I2454/Formatted!R2454</f>
        <v>5.2619589728350176E-4</v>
      </c>
      <c r="D2454" s="6">
        <f>Formatted!J2454/Formatted!R2454</f>
        <v>1.0060952959479775E-3</v>
      </c>
      <c r="E2454" s="6">
        <f>Formatted!U2454/Formatted!R2454</f>
        <v>52.578619375589973</v>
      </c>
    </row>
    <row r="2455" spans="1:5" ht="12.75" x14ac:dyDescent="0.2">
      <c r="A2455" s="6">
        <v>2454</v>
      </c>
      <c r="B2455" s="6">
        <f>Formatted!E2455/Formatted!R2455</f>
        <v>1952.8501055711472</v>
      </c>
      <c r="C2455" s="6">
        <f>Formatted!I2455/Formatted!R2455</f>
        <v>4.882297408085095E-4</v>
      </c>
      <c r="D2455" s="6">
        <f>Formatted!J2455/Formatted!R2455</f>
        <v>9.0617688937011268E-4</v>
      </c>
      <c r="E2455" s="6">
        <f>Formatted!U2455/Formatted!R2455</f>
        <v>48.327649145015613</v>
      </c>
    </row>
    <row r="2456" spans="1:5" ht="12.75" x14ac:dyDescent="0.2">
      <c r="A2456" s="6">
        <v>2455</v>
      </c>
      <c r="B2456" s="6">
        <f>Formatted!E2456/Formatted!R2456</f>
        <v>2078.325759551903</v>
      </c>
      <c r="C2456" s="6">
        <f>Formatted!I2456/Formatted!R2456</f>
        <v>4.4349947856008054E-4</v>
      </c>
      <c r="D2456" s="6">
        <f>Formatted!J2456/Formatted!R2456</f>
        <v>7.9921755145250016E-4</v>
      </c>
      <c r="E2456" s="6">
        <f>Formatted!U2456/Formatted!R2456</f>
        <v>53.272422572601393</v>
      </c>
    </row>
    <row r="2457" spans="1:5" ht="12.75" x14ac:dyDescent="0.2">
      <c r="A2457" s="6">
        <v>2456</v>
      </c>
      <c r="B2457" s="6">
        <f>Formatted!E2457/Formatted!R2457</f>
        <v>2277.3665148921732</v>
      </c>
      <c r="C2457" s="6">
        <f>Formatted!I2457/Formatted!R2457</f>
        <v>4.1457338611171444E-4</v>
      </c>
      <c r="D2457" s="6">
        <f>Formatted!J2457/Formatted!R2457</f>
        <v>7.3463329865267513E-4</v>
      </c>
      <c r="E2457" s="6">
        <f>Formatted!U2457/Formatted!R2457</f>
        <v>57.351032942253298</v>
      </c>
    </row>
    <row r="2458" spans="1:5" ht="12.75" x14ac:dyDescent="0.2">
      <c r="A2458" s="6">
        <v>2457</v>
      </c>
      <c r="B2458" s="6">
        <f>Formatted!E2458/Formatted!R2458</f>
        <v>2339.2924390165836</v>
      </c>
      <c r="C2458" s="6">
        <f>Formatted!I2458/Formatted!R2458</f>
        <v>3.7677142424386766E-4</v>
      </c>
      <c r="D2458" s="6">
        <f>Formatted!J2458/Formatted!R2458</f>
        <v>6.3395887470598603E-4</v>
      </c>
      <c r="E2458" s="6">
        <f>Formatted!U2458/Formatted!R2458</f>
        <v>58.46887653817879</v>
      </c>
    </row>
    <row r="2459" spans="1:5" ht="12.75" x14ac:dyDescent="0.2">
      <c r="A2459" s="6">
        <v>2458</v>
      </c>
      <c r="B2459" s="6">
        <f>Formatted!E2459/Formatted!R2459</f>
        <v>3479.0561514704818</v>
      </c>
      <c r="C2459" s="6">
        <f>Formatted!I2459/Formatted!R2459</f>
        <v>0</v>
      </c>
      <c r="D2459" s="6">
        <f>Formatted!J2459/Formatted!R2459</f>
        <v>0</v>
      </c>
      <c r="E2459" s="6">
        <f>Formatted!U2459/Formatted!R2459</f>
        <v>91.913574978498787</v>
      </c>
    </row>
    <row r="2460" spans="1:5" ht="12.75" x14ac:dyDescent="0.2">
      <c r="A2460" s="6">
        <v>2459</v>
      </c>
      <c r="B2460" s="6">
        <f>Formatted!E2460/Formatted!R2460</f>
        <v>3494.2699101458575</v>
      </c>
      <c r="C2460" s="6">
        <f>Formatted!I2460/Formatted!R2460</f>
        <v>1.1767162171912636E-3</v>
      </c>
      <c r="D2460" s="6">
        <f>Formatted!J2460/Formatted!R2460</f>
        <v>0</v>
      </c>
      <c r="E2460" s="6">
        <f>Formatted!U2460/Formatted!R2460</f>
        <v>87.121520320422974</v>
      </c>
    </row>
    <row r="2461" spans="1:5" ht="12.75" x14ac:dyDescent="0.2">
      <c r="A2461" s="6">
        <v>2460</v>
      </c>
      <c r="B2461" s="6">
        <f>Formatted!E2461/Formatted!R2461</f>
        <v>3716.2712429734333</v>
      </c>
      <c r="C2461" s="6">
        <f>Formatted!I2461/Formatted!R2461</f>
        <v>1.082113279288849E-3</v>
      </c>
      <c r="D2461" s="6">
        <f>Formatted!J2461/Formatted!R2461</f>
        <v>2.7370200894521485E-3</v>
      </c>
      <c r="E2461" s="6">
        <f>Formatted!U2461/Formatted!R2461</f>
        <v>104.76997827743625</v>
      </c>
    </row>
    <row r="2462" spans="1:5" ht="12.75" x14ac:dyDescent="0.2">
      <c r="A2462" s="6">
        <v>2461</v>
      </c>
      <c r="B2462" s="6">
        <f>Formatted!E2462/Formatted!R2462</f>
        <v>3592.8883413120379</v>
      </c>
      <c r="C2462" s="6">
        <f>Formatted!I2462/Formatted!R2462</f>
        <v>1.1513718736843709E-3</v>
      </c>
      <c r="D2462" s="6">
        <f>Formatted!J2462/Formatted!R2462</f>
        <v>3.2735232093633738E-3</v>
      </c>
      <c r="E2462" s="6">
        <f>Formatted!U2462/Formatted!R2462</f>
        <v>102.48809861717267</v>
      </c>
    </row>
    <row r="2463" spans="1:5" ht="12.75" x14ac:dyDescent="0.2">
      <c r="A2463" s="6">
        <v>2462</v>
      </c>
      <c r="B2463" s="6">
        <f>Formatted!E2463/Formatted!R2463</f>
        <v>3862.0633719859766</v>
      </c>
      <c r="C2463" s="6">
        <f>Formatted!I2463/Formatted!R2463</f>
        <v>1.5481304180293796E-3</v>
      </c>
      <c r="D2463" s="6">
        <f>Formatted!J2463/Formatted!R2463</f>
        <v>4.5354374948987242E-3</v>
      </c>
      <c r="E2463" s="6">
        <f>Formatted!U2463/Formatted!R2463</f>
        <v>120.72228370116299</v>
      </c>
    </row>
    <row r="2464" spans="1:5" ht="12.75" x14ac:dyDescent="0.2">
      <c r="A2464" s="6">
        <v>2463</v>
      </c>
      <c r="B2464" s="6">
        <f>Formatted!E2464/Formatted!R2464</f>
        <v>4189.65588263887</v>
      </c>
      <c r="C2464" s="6">
        <f>Formatted!I2464/Formatted!R2464</f>
        <v>1.5887420227182543E-3</v>
      </c>
      <c r="D2464" s="6">
        <f>Formatted!J2464/Formatted!R2464</f>
        <v>5.0991053491052547E-3</v>
      </c>
      <c r="E2464" s="6">
        <f>Formatted!U2464/Formatted!R2464</f>
        <v>109.69885394959375</v>
      </c>
    </row>
    <row r="2465" spans="1:5" ht="12.75" x14ac:dyDescent="0.2">
      <c r="A2465" s="6">
        <v>2464</v>
      </c>
      <c r="B2465" s="6">
        <f>Formatted!E2465/Formatted!R2465</f>
        <v>4486.5556760880527</v>
      </c>
      <c r="C2465" s="6">
        <f>Formatted!I2465/Formatted!R2465</f>
        <v>1.5740421749825294E-3</v>
      </c>
      <c r="D2465" s="6">
        <f>Formatted!J2465/Formatted!R2465</f>
        <v>4.5306482143893691E-3</v>
      </c>
      <c r="E2465" s="6">
        <f>Formatted!U2465/Formatted!R2465</f>
        <v>118.73162957842356</v>
      </c>
    </row>
    <row r="2466" spans="1:5" ht="12.75" x14ac:dyDescent="0.2">
      <c r="A2466" s="6">
        <v>2465</v>
      </c>
      <c r="B2466" s="6">
        <f>Formatted!E2466/Formatted!R2466</f>
        <v>4815.0785019686527</v>
      </c>
      <c r="C2466" s="6">
        <f>Formatted!I2466/Formatted!R2466</f>
        <v>1.3960663005670275E-3</v>
      </c>
      <c r="D2466" s="6">
        <f>Formatted!J2466/Formatted!R2466</f>
        <v>3.9981505971310215E-3</v>
      </c>
      <c r="E2466" s="6">
        <f>Formatted!U2466/Formatted!R2466</f>
        <v>127.70044180596969</v>
      </c>
    </row>
    <row r="2467" spans="1:5" ht="12.75" x14ac:dyDescent="0.2">
      <c r="A2467" s="6">
        <v>2466</v>
      </c>
      <c r="B2467" s="6">
        <f>Formatted!E2467/Formatted!R2467</f>
        <v>5118.7033923742129</v>
      </c>
      <c r="C2467" s="6">
        <f>Formatted!I2467/Formatted!R2467</f>
        <v>1.4105887346019775E-3</v>
      </c>
      <c r="D2467" s="6">
        <f>Formatted!J2467/Formatted!R2467</f>
        <v>4.010203844855449E-3</v>
      </c>
      <c r="E2467" s="6">
        <f>Formatted!U2467/Formatted!R2467</f>
        <v>116.7693513387681</v>
      </c>
    </row>
    <row r="2468" spans="1:5" ht="12.75" x14ac:dyDescent="0.2">
      <c r="A2468" s="6">
        <v>2467</v>
      </c>
      <c r="B2468" s="6">
        <f>Formatted!E2468/Formatted!R2468</f>
        <v>4521.9238039581023</v>
      </c>
      <c r="C2468" s="6">
        <f>Formatted!I2468/Formatted!R2468</f>
        <v>1.3903257494445036E-3</v>
      </c>
      <c r="D2468" s="6">
        <f>Formatted!J2468/Formatted!R2468</f>
        <v>3.9986782954785326E-3</v>
      </c>
      <c r="E2468" s="6">
        <f>Formatted!U2468/Formatted!R2468</f>
        <v>96.591837206578987</v>
      </c>
    </row>
    <row r="2469" spans="1:5" ht="12.75" x14ac:dyDescent="0.2">
      <c r="A2469" s="6">
        <v>2468</v>
      </c>
      <c r="B2469" s="6">
        <f>Formatted!E2469/Formatted!R2469</f>
        <v>4917.0232018147599</v>
      </c>
      <c r="C2469" s="6">
        <f>Formatted!I2469/Formatted!R2469</f>
        <v>1.3326772765517179E-3</v>
      </c>
      <c r="D2469" s="6">
        <f>Formatted!J2469/Formatted!R2469</f>
        <v>3.8281953780700635E-3</v>
      </c>
      <c r="E2469" s="6">
        <f>Formatted!U2469/Formatted!R2469</f>
        <v>87.333842718810303</v>
      </c>
    </row>
    <row r="2470" spans="1:5" ht="12.75" x14ac:dyDescent="0.2">
      <c r="A2470" s="6">
        <v>2469</v>
      </c>
      <c r="B2470" s="6">
        <f>Formatted!E2470/Formatted!R2470</f>
        <v>5346.2193394566639</v>
      </c>
      <c r="C2470" s="6">
        <f>Formatted!I2470/Formatted!R2470</f>
        <v>1.4226779532697889E-3</v>
      </c>
      <c r="D2470" s="6">
        <f>Formatted!J2470/Formatted!R2470</f>
        <v>3.9361620956516654E-3</v>
      </c>
      <c r="E2470" s="6">
        <f>Formatted!U2470/Formatted!R2470</f>
        <v>78.893622506239268</v>
      </c>
    </row>
    <row r="2471" spans="1:5" ht="12.75" x14ac:dyDescent="0.2">
      <c r="A2471" s="6">
        <v>2470</v>
      </c>
      <c r="B2471" s="6">
        <f>Formatted!E2471/Formatted!R2471</f>
        <v>5463.7620068653396</v>
      </c>
      <c r="C2471" s="6">
        <f>Formatted!I2471/Formatted!R2471</f>
        <v>1.4140604659493574E-3</v>
      </c>
      <c r="D2471" s="6">
        <f>Formatted!J2471/Formatted!R2471</f>
        <v>3.810835713797707E-3</v>
      </c>
      <c r="E2471" s="6">
        <f>Formatted!U2471/Formatted!R2471</f>
        <v>60.934963928347869</v>
      </c>
    </row>
    <row r="2472" spans="1:5" ht="12.75" x14ac:dyDescent="0.2">
      <c r="A2472" s="6">
        <v>2471</v>
      </c>
      <c r="B2472" s="6">
        <f>Formatted!E2472/Formatted!R2472</f>
        <v>6584.9258512800079</v>
      </c>
      <c r="C2472" s="6">
        <f>Formatted!I2472/Formatted!R2472</f>
        <v>1.8476685805278717E-3</v>
      </c>
      <c r="D2472" s="6">
        <f>Formatted!J2472/Formatted!R2472</f>
        <v>0</v>
      </c>
      <c r="E2472" s="6">
        <f>Formatted!U2472/Formatted!R2472</f>
        <v>61.276393338300075</v>
      </c>
    </row>
    <row r="2473" spans="1:5" ht="12.75" x14ac:dyDescent="0.2">
      <c r="A2473" s="6">
        <v>2472</v>
      </c>
      <c r="B2473" s="6">
        <f>Formatted!E2473/Formatted!R2473</f>
        <v>6882.4838289871932</v>
      </c>
      <c r="C2473" s="6">
        <f>Formatted!I2473/Formatted!R2473</f>
        <v>1.7673364095536204E-3</v>
      </c>
      <c r="D2473" s="6">
        <f>Formatted!J2473/Formatted!R2473</f>
        <v>0</v>
      </c>
      <c r="E2473" s="6">
        <f>Formatted!U2473/Formatted!R2473</f>
        <v>63.461247443833642</v>
      </c>
    </row>
    <row r="2474" spans="1:5" ht="12.75" x14ac:dyDescent="0.2">
      <c r="A2474" s="6">
        <v>2473</v>
      </c>
      <c r="B2474" s="6">
        <f>Formatted!E2474/Formatted!R2474</f>
        <v>6952.5351084048734</v>
      </c>
      <c r="C2474" s="6">
        <f>Formatted!I2474/Formatted!R2474</f>
        <v>1.676516700453145E-3</v>
      </c>
      <c r="D2474" s="6">
        <f>Formatted!J2474/Formatted!R2474</f>
        <v>4.1572224551029973E-3</v>
      </c>
      <c r="E2474" s="6">
        <f>Formatted!U2474/Formatted!R2474</f>
        <v>66.405143279333345</v>
      </c>
    </row>
    <row r="2475" spans="1:5" ht="12.75" x14ac:dyDescent="0.2">
      <c r="A2475" s="6">
        <v>2474</v>
      </c>
      <c r="B2475" s="6">
        <f>Formatted!E2475/Formatted!R2475</f>
        <v>6598.4113912753191</v>
      </c>
      <c r="C2475" s="6">
        <f>Formatted!I2475/Formatted!R2475</f>
        <v>1.6264852718645441E-3</v>
      </c>
      <c r="D2475" s="6">
        <f>Formatted!J2475/Formatted!R2475</f>
        <v>4.1296708331115357E-3</v>
      </c>
      <c r="E2475" s="6">
        <f>Formatted!U2475/Formatted!R2475</f>
        <v>67.113154852073791</v>
      </c>
    </row>
    <row r="2476" spans="1:5" ht="12.75" x14ac:dyDescent="0.2">
      <c r="A2476" s="6">
        <v>2475</v>
      </c>
      <c r="B2476" s="6">
        <f>Formatted!E2476/Formatted!R2476</f>
        <v>7039.5784298174603</v>
      </c>
      <c r="C2476" s="6">
        <f>Formatted!I2476/Formatted!R2476</f>
        <v>1.6627667097421823E-3</v>
      </c>
      <c r="D2476" s="6">
        <f>Formatted!J2476/Formatted!R2476</f>
        <v>4.3100870302167048E-3</v>
      </c>
      <c r="E2476" s="6">
        <f>Formatted!U2476/Formatted!R2476</f>
        <v>73.449315720978532</v>
      </c>
    </row>
    <row r="2477" spans="1:5" ht="12.75" x14ac:dyDescent="0.2">
      <c r="A2477" s="6">
        <v>2476</v>
      </c>
      <c r="B2477" s="6">
        <f>Formatted!E2477/Formatted!R2477</f>
        <v>7820.6964635442746</v>
      </c>
      <c r="C2477" s="6">
        <f>Formatted!I2477/Formatted!R2477</f>
        <v>1.5958465274473121E-3</v>
      </c>
      <c r="D2477" s="6">
        <f>Formatted!J2477/Formatted!R2477</f>
        <v>4.1166574820142498E-3</v>
      </c>
      <c r="E2477" s="6">
        <f>Formatted!U2477/Formatted!R2477</f>
        <v>80.834935387049427</v>
      </c>
    </row>
    <row r="2478" spans="1:5" ht="12.75" x14ac:dyDescent="0.2">
      <c r="A2478" s="6">
        <v>2477</v>
      </c>
      <c r="B2478" s="6">
        <f>Formatted!E2478/Formatted!R2478</f>
        <v>8624.9421517905266</v>
      </c>
      <c r="C2478" s="6">
        <f>Formatted!I2478/Formatted!R2478</f>
        <v>1.5368540923976941E-3</v>
      </c>
      <c r="D2478" s="6">
        <f>Formatted!J2478/Formatted!R2478</f>
        <v>3.9405014921328309E-3</v>
      </c>
      <c r="E2478" s="6">
        <f>Formatted!U2478/Formatted!R2478</f>
        <v>83.725265748560162</v>
      </c>
    </row>
    <row r="2479" spans="1:5" ht="12.75" x14ac:dyDescent="0.2">
      <c r="A2479" s="6">
        <v>2478</v>
      </c>
      <c r="B2479" s="6">
        <f>Formatted!E2479/Formatted!R2479</f>
        <v>9160.5889021984603</v>
      </c>
      <c r="C2479" s="6">
        <f>Formatted!I2479/Formatted!R2479</f>
        <v>1.4997205271682851E-3</v>
      </c>
      <c r="D2479" s="6">
        <f>Formatted!J2479/Formatted!R2479</f>
        <v>3.8319976534094535E-3</v>
      </c>
      <c r="E2479" s="6">
        <f>Formatted!U2479/Formatted!R2479</f>
        <v>87.360308396158018</v>
      </c>
    </row>
    <row r="2480" spans="1:5" ht="12.75" x14ac:dyDescent="0.2">
      <c r="A2480" s="6">
        <v>2479</v>
      </c>
      <c r="B2480" s="6">
        <f>Formatted!E2480/Formatted!R2480</f>
        <v>9567.876512184399</v>
      </c>
      <c r="C2480" s="6">
        <f>Formatted!I2480/Formatted!R2480</f>
        <v>1.3858112340247883E-3</v>
      </c>
      <c r="D2480" s="6">
        <f>Formatted!J2480/Formatted!R2480</f>
        <v>3.572679881927881E-3</v>
      </c>
      <c r="E2480" s="6">
        <f>Formatted!U2480/Formatted!R2480</f>
        <v>89.12042067621941</v>
      </c>
    </row>
    <row r="2481" spans="1:5" ht="12.75" x14ac:dyDescent="0.2">
      <c r="A2481" s="6">
        <v>2480</v>
      </c>
      <c r="B2481" s="6">
        <f>Formatted!E2481/Formatted!R2481</f>
        <v>7687.5008074023199</v>
      </c>
      <c r="C2481" s="6">
        <f>Formatted!I2481/Formatted!R2481</f>
        <v>1.3198880576195278E-3</v>
      </c>
      <c r="D2481" s="6">
        <f>Formatted!J2481/Formatted!R2481</f>
        <v>3.4841385642558941E-3</v>
      </c>
      <c r="E2481" s="6">
        <f>Formatted!U2481/Formatted!R2481</f>
        <v>75.045468775725212</v>
      </c>
    </row>
    <row r="2482" spans="1:5" ht="12.75" x14ac:dyDescent="0.2">
      <c r="A2482" s="6">
        <v>2481</v>
      </c>
      <c r="B2482" s="6">
        <f>Formatted!E2482/Formatted!R2482</f>
        <v>8906.8795414270171</v>
      </c>
      <c r="C2482" s="6">
        <f>Formatted!I2482/Formatted!R2482</f>
        <v>1.2795623149214053E-3</v>
      </c>
      <c r="D2482" s="6">
        <f>Formatted!J2482/Formatted!R2482</f>
        <v>3.3188814547265347E-3</v>
      </c>
      <c r="E2482" s="6">
        <f>Formatted!U2482/Formatted!R2482</f>
        <v>76.353164526080548</v>
      </c>
    </row>
    <row r="2483" spans="1:5" ht="12.75" x14ac:dyDescent="0.2">
      <c r="A2483" s="6">
        <v>2482</v>
      </c>
      <c r="B2483" s="6">
        <f>Formatted!E2483/Formatted!R2483</f>
        <v>9802.1775629613348</v>
      </c>
      <c r="C2483" s="6">
        <f>Formatted!I2483/Formatted!R2483</f>
        <v>1.2257078477062983E-3</v>
      </c>
      <c r="D2483" s="6">
        <f>Formatted!J2483/Formatted!R2483</f>
        <v>3.3076065827838761E-3</v>
      </c>
      <c r="E2483" s="6">
        <f>Formatted!U2483/Formatted!R2483</f>
        <v>81.29942826579213</v>
      </c>
    </row>
    <row r="2484" spans="1:5" ht="12.75" x14ac:dyDescent="0.2">
      <c r="A2484" s="6">
        <v>2483</v>
      </c>
      <c r="B2484" s="6">
        <f>Formatted!E2484/Formatted!R2484</f>
        <v>9847.12324610633</v>
      </c>
      <c r="C2484" s="6">
        <f>Formatted!I2484/Formatted!R2484</f>
        <v>1.2030371142957334E-3</v>
      </c>
      <c r="D2484" s="6">
        <f>Formatted!J2484/Formatted!R2484</f>
        <v>3.1570208122756256E-3</v>
      </c>
      <c r="E2484" s="6">
        <f>Formatted!U2484/Formatted!R2484</f>
        <v>88.830981552060038</v>
      </c>
    </row>
    <row r="2485" spans="1:5" ht="12.75" x14ac:dyDescent="0.2">
      <c r="A2485" s="6">
        <v>2484</v>
      </c>
      <c r="B2485" s="6">
        <f>Formatted!E2485/Formatted!R2485</f>
        <v>1001.2564419751731</v>
      </c>
      <c r="C2485" s="6">
        <f>Formatted!I2485/Formatted!R2485</f>
        <v>0</v>
      </c>
      <c r="D2485" s="6">
        <f>Formatted!J2485/Formatted!R2485</f>
        <v>0</v>
      </c>
      <c r="E2485" s="6">
        <f>Formatted!U2485/Formatted!R2485</f>
        <v>24.701426409353608</v>
      </c>
    </row>
    <row r="2486" spans="1:5" ht="12.75" x14ac:dyDescent="0.2">
      <c r="A2486" s="6">
        <v>2485</v>
      </c>
      <c r="B2486" s="6">
        <f>Formatted!E2486/Formatted!R2486</f>
        <v>1028.2925401101284</v>
      </c>
      <c r="C2486" s="6">
        <f>Formatted!I2486/Formatted!R2486</f>
        <v>5.8686205554326753E-4</v>
      </c>
      <c r="D2486" s="6">
        <f>Formatted!J2486/Formatted!R2486</f>
        <v>0</v>
      </c>
      <c r="E2486" s="6">
        <f>Formatted!U2486/Formatted!R2486</f>
        <v>24.726248554818383</v>
      </c>
    </row>
    <row r="2487" spans="1:5" ht="12.75" x14ac:dyDescent="0.2">
      <c r="A2487" s="6">
        <v>2486</v>
      </c>
      <c r="B2487" s="6">
        <f>Formatted!E2487/Formatted!R2487</f>
        <v>995.3579835067676</v>
      </c>
      <c r="C2487" s="6">
        <f>Formatted!I2487/Formatted!R2487</f>
        <v>5.622476339777429E-4</v>
      </c>
      <c r="D2487" s="6">
        <f>Formatted!J2487/Formatted!R2487</f>
        <v>8.6633005479389935E-4</v>
      </c>
      <c r="E2487" s="6">
        <f>Formatted!U2487/Formatted!R2487</f>
        <v>23.815979073947091</v>
      </c>
    </row>
    <row r="2488" spans="1:5" ht="12.75" x14ac:dyDescent="0.2">
      <c r="A2488" s="6">
        <v>2487</v>
      </c>
      <c r="B2488" s="6">
        <f>Formatted!E2488/Formatted!R2488</f>
        <v>1000.8574186921926</v>
      </c>
      <c r="C2488" s="6">
        <f>Formatted!I2488/Formatted!R2488</f>
        <v>5.4589443383244219E-4</v>
      </c>
      <c r="D2488" s="6">
        <f>Formatted!J2488/Formatted!R2488</f>
        <v>8.4545000844321735E-4</v>
      </c>
      <c r="E2488" s="6">
        <f>Formatted!U2488/Formatted!R2488</f>
        <v>26.1382453677952</v>
      </c>
    </row>
    <row r="2489" spans="1:5" ht="12.75" x14ac:dyDescent="0.2">
      <c r="A2489" s="6">
        <v>2488</v>
      </c>
      <c r="B2489" s="6">
        <f>Formatted!E2489/Formatted!R2489</f>
        <v>1075.9833798680691</v>
      </c>
      <c r="C2489" s="6">
        <f>Formatted!I2489/Formatted!R2489</f>
        <v>5.3896005401853856E-4</v>
      </c>
      <c r="D2489" s="6">
        <f>Formatted!J2489/Formatted!R2489</f>
        <v>8.142882524716879E-4</v>
      </c>
      <c r="E2489" s="6">
        <f>Formatted!U2489/Formatted!R2489</f>
        <v>28.591060392302765</v>
      </c>
    </row>
    <row r="2490" spans="1:5" ht="12.75" x14ac:dyDescent="0.2">
      <c r="A2490" s="6">
        <v>2489</v>
      </c>
      <c r="B2490" s="6">
        <f>Formatted!E2490/Formatted!R2490</f>
        <v>1158.9970076361737</v>
      </c>
      <c r="C2490" s="6">
        <f>Formatted!I2490/Formatted!R2490</f>
        <v>5.2628501257236419E-4</v>
      </c>
      <c r="D2490" s="6">
        <f>Formatted!J2490/Formatted!R2490</f>
        <v>8.4231265509230701E-4</v>
      </c>
      <c r="E2490" s="6">
        <f>Formatted!U2490/Formatted!R2490</f>
        <v>29.696332997813652</v>
      </c>
    </row>
    <row r="2491" spans="1:5" ht="12.75" x14ac:dyDescent="0.2">
      <c r="A2491" s="6">
        <v>2490</v>
      </c>
      <c r="B2491" s="6">
        <f>Formatted!E2491/Formatted!R2491</f>
        <v>1228.3131257661867</v>
      </c>
      <c r="C2491" s="6">
        <f>Formatted!I2491/Formatted!R2491</f>
        <v>5.111379752166861E-4</v>
      </c>
      <c r="D2491" s="6">
        <f>Formatted!J2491/Formatted!R2491</f>
        <v>8.0833647213800295E-4</v>
      </c>
      <c r="E2491" s="6">
        <f>Formatted!U2491/Formatted!R2491</f>
        <v>34.027598916691566</v>
      </c>
    </row>
    <row r="2492" spans="1:5" ht="12.75" x14ac:dyDescent="0.2">
      <c r="A2492" s="6">
        <v>2491</v>
      </c>
      <c r="B2492" s="6">
        <f>Formatted!E2492/Formatted!R2492</f>
        <v>1332.8788036814367</v>
      </c>
      <c r="C2492" s="6">
        <f>Formatted!I2492/Formatted!R2492</f>
        <v>5.0683286114119961E-4</v>
      </c>
      <c r="D2492" s="6">
        <f>Formatted!J2492/Formatted!R2492</f>
        <v>7.7204441471438018E-4</v>
      </c>
      <c r="E2492" s="6">
        <f>Formatted!U2492/Formatted!R2492</f>
        <v>49.861201783637057</v>
      </c>
    </row>
    <row r="2493" spans="1:5" ht="12.75" x14ac:dyDescent="0.2">
      <c r="A2493" s="6">
        <v>2492</v>
      </c>
      <c r="B2493" s="6">
        <f>Formatted!E2493/Formatted!R2493</f>
        <v>1498.1293209595019</v>
      </c>
      <c r="C2493" s="6">
        <f>Formatted!I2493/Formatted!R2493</f>
        <v>4.9770791479085245E-4</v>
      </c>
      <c r="D2493" s="6">
        <f>Formatted!J2493/Formatted!R2493</f>
        <v>7.8087743029575066E-4</v>
      </c>
      <c r="E2493" s="6">
        <f>Formatted!U2493/Formatted!R2493</f>
        <v>58.574628752415101</v>
      </c>
    </row>
    <row r="2494" spans="1:5" ht="12.75" x14ac:dyDescent="0.2">
      <c r="A2494" s="6">
        <v>2493</v>
      </c>
      <c r="B2494" s="6">
        <f>Formatted!E2494/Formatted!R2494</f>
        <v>1459.212416701185</v>
      </c>
      <c r="C2494" s="6">
        <f>Formatted!I2494/Formatted!R2494</f>
        <v>4.802093002159549E-4</v>
      </c>
      <c r="D2494" s="6">
        <f>Formatted!J2494/Formatted!R2494</f>
        <v>7.6802147326054276E-4</v>
      </c>
      <c r="E2494" s="6">
        <f>Formatted!U2494/Formatted!R2494</f>
        <v>52.234514164172033</v>
      </c>
    </row>
    <row r="2495" spans="1:5" ht="12.75" x14ac:dyDescent="0.2">
      <c r="A2495" s="6">
        <v>2494</v>
      </c>
      <c r="B2495" s="6">
        <f>Formatted!E2495/Formatted!R2495</f>
        <v>1535.192323051268</v>
      </c>
      <c r="C2495" s="6">
        <f>Formatted!I2495/Formatted!R2495</f>
        <v>4.527491197928484E-4</v>
      </c>
      <c r="D2495" s="6">
        <f>Formatted!J2495/Formatted!R2495</f>
        <v>6.9337943725482885E-4</v>
      </c>
      <c r="E2495" s="6">
        <f>Formatted!U2495/Formatted!R2495</f>
        <v>56.507761916482217</v>
      </c>
    </row>
    <row r="2496" spans="1:5" ht="12.75" x14ac:dyDescent="0.2">
      <c r="A2496" s="6">
        <v>2495</v>
      </c>
      <c r="B2496" s="6">
        <f>Formatted!E2496/Formatted!R2496</f>
        <v>1676.2578872732358</v>
      </c>
      <c r="C2496" s="6">
        <f>Formatted!I2496/Formatted!R2496</f>
        <v>4.3081068613714206E-4</v>
      </c>
      <c r="D2496" s="6">
        <f>Formatted!J2496/Formatted!R2496</f>
        <v>6.712789150344462E-4</v>
      </c>
      <c r="E2496" s="6">
        <f>Formatted!U2496/Formatted!R2496</f>
        <v>64.350652803503934</v>
      </c>
    </row>
    <row r="2497" spans="1:5" ht="12.75" x14ac:dyDescent="0.2">
      <c r="A2497" s="6">
        <v>2496</v>
      </c>
      <c r="B2497" s="6">
        <f>Formatted!E2497/Formatted!R2497</f>
        <v>1776.610140338363</v>
      </c>
      <c r="C2497" s="6">
        <f>Formatted!I2497/Formatted!R2497</f>
        <v>4.2091328168327927E-4</v>
      </c>
      <c r="D2497" s="6">
        <f>Formatted!J2497/Formatted!R2497</f>
        <v>6.2786509345459825E-4</v>
      </c>
      <c r="E2497" s="6">
        <f>Formatted!U2497/Formatted!R2497</f>
        <v>62.085543531395672</v>
      </c>
    </row>
    <row r="2498" spans="1:5" ht="12.75" x14ac:dyDescent="0.2">
      <c r="A2498" s="6">
        <v>2497</v>
      </c>
      <c r="B2498" s="6">
        <f>Formatted!E2498/Formatted!R2498</f>
        <v>3803.9984129956279</v>
      </c>
      <c r="C2498" s="6">
        <f>Formatted!I2498/Formatted!R2498</f>
        <v>0</v>
      </c>
      <c r="D2498" s="6">
        <f>Formatted!J2498/Formatted!R2498</f>
        <v>0</v>
      </c>
      <c r="E2498" s="6">
        <f>Formatted!U2498/Formatted!R2498</f>
        <v>78.891925264140639</v>
      </c>
    </row>
    <row r="2499" spans="1:5" ht="12.75" x14ac:dyDescent="0.2">
      <c r="A2499" s="6">
        <v>2498</v>
      </c>
      <c r="B2499" s="6">
        <f>Formatted!E2499/Formatted!R2499</f>
        <v>3788.8159095933815</v>
      </c>
      <c r="C2499" s="6">
        <f>Formatted!I2499/Formatted!R2499</f>
        <v>1.3021397383976238E-3</v>
      </c>
      <c r="D2499" s="6">
        <f>Formatted!J2499/Formatted!R2499</f>
        <v>0</v>
      </c>
      <c r="E2499" s="6">
        <f>Formatted!U2499/Formatted!R2499</f>
        <v>72.840246578674368</v>
      </c>
    </row>
    <row r="2500" spans="1:5" ht="12.75" x14ac:dyDescent="0.2">
      <c r="A2500" s="6">
        <v>2499</v>
      </c>
      <c r="B2500" s="6">
        <f>Formatted!E2500/Formatted!R2500</f>
        <v>3861.1272790196481</v>
      </c>
      <c r="C2500" s="6">
        <f>Formatted!I2500/Formatted!R2500</f>
        <v>1.1672356022589627E-3</v>
      </c>
      <c r="D2500" s="6">
        <f>Formatted!J2500/Formatted!R2500</f>
        <v>3.030722521983986E-3</v>
      </c>
      <c r="E2500" s="6">
        <f>Formatted!U2500/Formatted!R2500</f>
        <v>79.283927700608785</v>
      </c>
    </row>
    <row r="2501" spans="1:5" ht="12.75" x14ac:dyDescent="0.2">
      <c r="A2501" s="6">
        <v>2500</v>
      </c>
      <c r="B2501" s="6">
        <f>Formatted!E2501/Formatted!R2501</f>
        <v>3990.7368693889325</v>
      </c>
      <c r="C2501" s="6">
        <f>Formatted!I2501/Formatted!R2501</f>
        <v>1.0389393993159106E-3</v>
      </c>
      <c r="D2501" s="6">
        <f>Formatted!J2501/Formatted!R2501</f>
        <v>2.6647700185602036E-3</v>
      </c>
      <c r="E2501" s="6">
        <f>Formatted!U2501/Formatted!R2501</f>
        <v>82.386937813290217</v>
      </c>
    </row>
    <row r="2502" spans="1:5" ht="12.75" x14ac:dyDescent="0.2">
      <c r="A2502" s="6">
        <v>2501</v>
      </c>
      <c r="B2502" s="6">
        <f>Formatted!E2502/Formatted!R2502</f>
        <v>4292.4196304643638</v>
      </c>
      <c r="C2502" s="6">
        <f>Formatted!I2502/Formatted!R2502</f>
        <v>9.2421749534939688E-4</v>
      </c>
      <c r="D2502" s="6">
        <f>Formatted!J2502/Formatted!R2502</f>
        <v>2.2934398115843535E-3</v>
      </c>
      <c r="E2502" s="6">
        <f>Formatted!U2502/Formatted!R2502</f>
        <v>89.000964177111925</v>
      </c>
    </row>
    <row r="2503" spans="1:5" ht="12.75" x14ac:dyDescent="0.2">
      <c r="A2503" s="6">
        <v>2502</v>
      </c>
      <c r="B2503" s="6">
        <f>Formatted!E2503/Formatted!R2503</f>
        <v>4594.4819394586157</v>
      </c>
      <c r="C2503" s="6">
        <f>Formatted!I2503/Formatted!R2503</f>
        <v>8.9841467244258571E-4</v>
      </c>
      <c r="D2503" s="6">
        <f>Formatted!J2503/Formatted!R2503</f>
        <v>2.116800443503116E-3</v>
      </c>
      <c r="E2503" s="6">
        <f>Formatted!U2503/Formatted!R2503</f>
        <v>115.27278204620478</v>
      </c>
    </row>
    <row r="2504" spans="1:5" ht="12.75" x14ac:dyDescent="0.2">
      <c r="A2504" s="6">
        <v>2503</v>
      </c>
      <c r="B2504" s="6">
        <f>Formatted!E2504/Formatted!R2504</f>
        <v>4998.3826788846118</v>
      </c>
      <c r="C2504" s="6">
        <f>Formatted!I2504/Formatted!R2504</f>
        <v>9.0214142649180733E-4</v>
      </c>
      <c r="D2504" s="6">
        <f>Formatted!J2504/Formatted!R2504</f>
        <v>2.1499141463534148E-3</v>
      </c>
      <c r="E2504" s="6">
        <f>Formatted!U2504/Formatted!R2504</f>
        <v>117.54380694348477</v>
      </c>
    </row>
    <row r="2505" spans="1:5" ht="12.75" x14ac:dyDescent="0.2">
      <c r="A2505" s="6">
        <v>2504</v>
      </c>
      <c r="B2505" s="6">
        <f>Formatted!E2505/Formatted!R2505</f>
        <v>6050.3277825423638</v>
      </c>
      <c r="C2505" s="6">
        <f>Formatted!I2505/Formatted!R2505</f>
        <v>8.2611627386040929E-4</v>
      </c>
      <c r="D2505" s="6">
        <f>Formatted!J2505/Formatted!R2505</f>
        <v>1.9590184455379124E-3</v>
      </c>
      <c r="E2505" s="6">
        <f>Formatted!U2505/Formatted!R2505</f>
        <v>130.9067743253145</v>
      </c>
    </row>
    <row r="2506" spans="1:5" ht="12.75" x14ac:dyDescent="0.2">
      <c r="A2506" s="6">
        <v>2505</v>
      </c>
      <c r="B2506" s="6">
        <f>Formatted!E2506/Formatted!R2506</f>
        <v>7002.7128336166234</v>
      </c>
      <c r="C2506" s="6">
        <f>Formatted!I2506/Formatted!R2506</f>
        <v>7.3533550209935053E-4</v>
      </c>
      <c r="D2506" s="6">
        <f>Formatted!J2506/Formatted!R2506</f>
        <v>1.6336098697614732E-3</v>
      </c>
      <c r="E2506" s="6">
        <f>Formatted!U2506/Formatted!R2506</f>
        <v>157.59199432668819</v>
      </c>
    </row>
    <row r="2507" spans="1:5" ht="12.75" x14ac:dyDescent="0.2">
      <c r="A2507" s="6">
        <v>2506</v>
      </c>
      <c r="B2507" s="6">
        <f>Formatted!E2507/Formatted!R2507</f>
        <v>7169.8573445882375</v>
      </c>
      <c r="C2507" s="6">
        <f>Formatted!I2507/Formatted!R2507</f>
        <v>7.3260863432790004E-4</v>
      </c>
      <c r="D2507" s="6">
        <f>Formatted!J2507/Formatted!R2507</f>
        <v>1.7016764541410226E-3</v>
      </c>
      <c r="E2507" s="6">
        <f>Formatted!U2507/Formatted!R2507</f>
        <v>139.10990678253444</v>
      </c>
    </row>
    <row r="2508" spans="1:5" ht="12.75" x14ac:dyDescent="0.2">
      <c r="A2508" s="6">
        <v>2507</v>
      </c>
      <c r="B2508" s="6">
        <f>Formatted!E2508/Formatted!R2508</f>
        <v>7833.9035509367804</v>
      </c>
      <c r="C2508" s="6">
        <f>Formatted!I2508/Formatted!R2508</f>
        <v>7.1367826242044869E-4</v>
      </c>
      <c r="D2508" s="6">
        <f>Formatted!J2508/Formatted!R2508</f>
        <v>1.5961924109220778E-3</v>
      </c>
      <c r="E2508" s="6">
        <f>Formatted!U2508/Formatted!R2508</f>
        <v>156.32952414924114</v>
      </c>
    </row>
    <row r="2509" spans="1:5" ht="12.75" x14ac:dyDescent="0.2">
      <c r="A2509" s="6">
        <v>2508</v>
      </c>
      <c r="B2509" s="6">
        <f>Formatted!E2509/Formatted!R2509</f>
        <v>8895.1849085175927</v>
      </c>
      <c r="C2509" s="6">
        <f>Formatted!I2509/Formatted!R2509</f>
        <v>7.5288440818098738E-4</v>
      </c>
      <c r="D2509" s="6">
        <f>Formatted!J2509/Formatted!R2509</f>
        <v>1.8736555158140483E-3</v>
      </c>
      <c r="E2509" s="6">
        <f>Formatted!U2509/Formatted!R2509</f>
        <v>177.79408076717209</v>
      </c>
    </row>
    <row r="2510" spans="1:5" ht="12.75" x14ac:dyDescent="0.2">
      <c r="A2510" s="6">
        <v>2509</v>
      </c>
      <c r="B2510" s="6">
        <f>Formatted!E2510/Formatted!R2510</f>
        <v>9982.4815683007128</v>
      </c>
      <c r="C2510" s="6">
        <f>Formatted!I2510/Formatted!R2510</f>
        <v>6.7564706553776535E-4</v>
      </c>
      <c r="D2510" s="6">
        <f>Formatted!J2510/Formatted!R2510</f>
        <v>1.5227701477087043E-3</v>
      </c>
      <c r="E2510" s="6">
        <f>Formatted!U2510/Formatted!R2510</f>
        <v>159.1150154341565</v>
      </c>
    </row>
    <row r="2511" spans="1:5" ht="12.75" x14ac:dyDescent="0.2">
      <c r="A2511" s="6">
        <v>2510</v>
      </c>
      <c r="B2511" s="6">
        <f>Formatted!E2511/Formatted!R2511</f>
        <v>1531.8889089917805</v>
      </c>
      <c r="C2511" s="6">
        <f>Formatted!I2511/Formatted!R2511</f>
        <v>0</v>
      </c>
      <c r="D2511" s="6">
        <f>Formatted!J2511/Formatted!R2511</f>
        <v>0</v>
      </c>
      <c r="E2511" s="6">
        <f>Formatted!U2511/Formatted!R2511</f>
        <v>28.783685556552186</v>
      </c>
    </row>
    <row r="2512" spans="1:5" ht="12.75" x14ac:dyDescent="0.2">
      <c r="A2512" s="6">
        <v>2511</v>
      </c>
      <c r="B2512" s="6">
        <f>Formatted!E2512/Formatted!R2512</f>
        <v>1403.2460916075297</v>
      </c>
      <c r="C2512" s="6">
        <f>Formatted!I2512/Formatted!R2512</f>
        <v>8.8964240514036771E-4</v>
      </c>
      <c r="D2512" s="6">
        <f>Formatted!J2512/Formatted!R2512</f>
        <v>0</v>
      </c>
      <c r="E2512" s="6">
        <f>Formatted!U2512/Formatted!R2512</f>
        <v>23.806816111207866</v>
      </c>
    </row>
    <row r="2513" spans="1:5" ht="12.75" x14ac:dyDescent="0.2">
      <c r="A2513" s="6">
        <v>2512</v>
      </c>
      <c r="B2513" s="6">
        <f>Formatted!E2513/Formatted!R2513</f>
        <v>1135.2953806163689</v>
      </c>
      <c r="C2513" s="6">
        <f>Formatted!I2513/Formatted!R2513</f>
        <v>8.5957298481827897E-4</v>
      </c>
      <c r="D2513" s="6">
        <f>Formatted!J2513/Formatted!R2513</f>
        <v>9.1090684860153806E-4</v>
      </c>
      <c r="E2513" s="6">
        <f>Formatted!U2513/Formatted!R2513</f>
        <v>21.000217002242355</v>
      </c>
    </row>
    <row r="2514" spans="1:5" ht="12.75" x14ac:dyDescent="0.2">
      <c r="A2514" s="6">
        <v>2513</v>
      </c>
      <c r="B2514" s="6">
        <f>Formatted!E2514/Formatted!R2514</f>
        <v>1159.3977555060846</v>
      </c>
      <c r="C2514" s="6">
        <f>Formatted!I2514/Formatted!R2514</f>
        <v>7.8770227106742809E-4</v>
      </c>
      <c r="D2514" s="6">
        <f>Formatted!J2514/Formatted!R2514</f>
        <v>7.9509357924098306E-4</v>
      </c>
      <c r="E2514" s="6">
        <f>Formatted!U2514/Formatted!R2514</f>
        <v>20.238105713305234</v>
      </c>
    </row>
    <row r="2515" spans="1:5" ht="12.75" x14ac:dyDescent="0.2">
      <c r="A2515" s="6">
        <v>2514</v>
      </c>
      <c r="B2515" s="6">
        <f>Formatted!E2515/Formatted!R2515</f>
        <v>1386.7460268964483</v>
      </c>
      <c r="C2515" s="6">
        <f>Formatted!I2515/Formatted!R2515</f>
        <v>7.5051826842247895E-4</v>
      </c>
      <c r="D2515" s="6">
        <f>Formatted!J2515/Formatted!R2515</f>
        <v>7.5138132990870536E-4</v>
      </c>
      <c r="E2515" s="6">
        <f>Formatted!U2515/Formatted!R2515</f>
        <v>20.886087966678922</v>
      </c>
    </row>
    <row r="2516" spans="1:5" ht="12.75" x14ac:dyDescent="0.2">
      <c r="A2516" s="6">
        <v>2515</v>
      </c>
      <c r="B2516" s="6">
        <f>Formatted!E2516/Formatted!R2516</f>
        <v>1479.4037783464908</v>
      </c>
      <c r="C2516" s="6">
        <f>Formatted!I2516/Formatted!R2516</f>
        <v>7.1559592626906066E-4</v>
      </c>
      <c r="D2516" s="6">
        <f>Formatted!J2516/Formatted!R2516</f>
        <v>7.0052183456777162E-4</v>
      </c>
      <c r="E2516" s="6">
        <f>Formatted!U2516/Formatted!R2516</f>
        <v>22.018336192894175</v>
      </c>
    </row>
    <row r="2517" spans="1:5" ht="12.75" x14ac:dyDescent="0.2">
      <c r="A2517" s="6">
        <v>2516</v>
      </c>
      <c r="B2517" s="6">
        <f>Formatted!E2517/Formatted!R2517</f>
        <v>1772.6353250434222</v>
      </c>
      <c r="C2517" s="6">
        <f>Formatted!I2517/Formatted!R2517</f>
        <v>6.7766390829524794E-4</v>
      </c>
      <c r="D2517" s="6">
        <f>Formatted!J2517/Formatted!R2517</f>
        <v>6.6270076998647162E-4</v>
      </c>
      <c r="E2517" s="6">
        <f>Formatted!U2517/Formatted!R2517</f>
        <v>23.941021294042127</v>
      </c>
    </row>
    <row r="2518" spans="1:5" ht="12.75" x14ac:dyDescent="0.2">
      <c r="A2518" s="6">
        <v>2517</v>
      </c>
      <c r="B2518" s="6">
        <f>Formatted!E2518/Formatted!R2518</f>
        <v>2252.1253357190726</v>
      </c>
      <c r="C2518" s="6">
        <f>Formatted!I2518/Formatted!R2518</f>
        <v>6.4552098392156446E-4</v>
      </c>
      <c r="D2518" s="6">
        <f>Formatted!J2518/Formatted!R2518</f>
        <v>6.2560354334533007E-4</v>
      </c>
      <c r="E2518" s="6">
        <f>Formatted!U2518/Formatted!R2518</f>
        <v>30.039418573992883</v>
      </c>
    </row>
    <row r="2519" spans="1:5" ht="12.75" x14ac:dyDescent="0.2">
      <c r="A2519" s="6">
        <v>2518</v>
      </c>
      <c r="B2519" s="6">
        <f>Formatted!E2519/Formatted!R2519</f>
        <v>2967.3049704097416</v>
      </c>
      <c r="C2519" s="6">
        <f>Formatted!I2519/Formatted!R2519</f>
        <v>6.4175702232438872E-4</v>
      </c>
      <c r="D2519" s="6">
        <f>Formatted!J2519/Formatted!R2519</f>
        <v>6.5570826194013632E-4</v>
      </c>
      <c r="E2519" s="6">
        <f>Formatted!U2519/Formatted!R2519</f>
        <v>33.354687816959739</v>
      </c>
    </row>
    <row r="2520" spans="1:5" ht="12.75" x14ac:dyDescent="0.2">
      <c r="A2520" s="6">
        <v>2519</v>
      </c>
      <c r="B2520" s="6">
        <f>Formatted!E2520/Formatted!R2520</f>
        <v>2509.6804620108792</v>
      </c>
      <c r="C2520" s="6">
        <f>Formatted!I2520/Formatted!R2520</f>
        <v>6.2466689027588216E-4</v>
      </c>
      <c r="D2520" s="6">
        <f>Formatted!J2520/Formatted!R2520</f>
        <v>6.4120914083804306E-4</v>
      </c>
      <c r="E2520" s="6">
        <f>Formatted!U2520/Formatted!R2520</f>
        <v>36.077860749855489</v>
      </c>
    </row>
    <row r="2521" spans="1:5" ht="12.75" x14ac:dyDescent="0.2">
      <c r="A2521" s="6">
        <v>2520</v>
      </c>
      <c r="B2521" s="6">
        <f>Formatted!E2521/Formatted!R2521</f>
        <v>3100.8351185755546</v>
      </c>
      <c r="C2521" s="6">
        <f>Formatted!I2521/Formatted!R2521</f>
        <v>6.014191634592268E-4</v>
      </c>
      <c r="D2521" s="6">
        <f>Formatted!J2521/Formatted!R2521</f>
        <v>6.0343163427646488E-4</v>
      </c>
      <c r="E2521" s="6">
        <f>Formatted!U2521/Formatted!R2521</f>
        <v>41.642665372080309</v>
      </c>
    </row>
    <row r="2522" spans="1:5" ht="12.75" x14ac:dyDescent="0.2">
      <c r="A2522" s="6">
        <v>2521</v>
      </c>
      <c r="B2522" s="6">
        <f>Formatted!E2522/Formatted!R2522</f>
        <v>3814.2131634448724</v>
      </c>
      <c r="C2522" s="6">
        <f>Formatted!I2522/Formatted!R2522</f>
        <v>5.9621819060330314E-4</v>
      </c>
      <c r="D2522" s="6">
        <f>Formatted!J2522/Formatted!R2522</f>
        <v>5.8130893245604011E-4</v>
      </c>
      <c r="E2522" s="6">
        <f>Formatted!U2522/Formatted!R2522</f>
        <v>47.009803750043545</v>
      </c>
    </row>
    <row r="2523" spans="1:5" ht="12.75" x14ac:dyDescent="0.2">
      <c r="A2523" s="6">
        <v>2522</v>
      </c>
      <c r="B2523" s="6">
        <f>Formatted!E2523/Formatted!R2523</f>
        <v>3680.2320591037333</v>
      </c>
      <c r="C2523" s="6">
        <f>Formatted!I2523/Formatted!R2523</f>
        <v>5.7571290079898481E-4</v>
      </c>
      <c r="D2523" s="6">
        <f>Formatted!J2523/Formatted!R2523</f>
        <v>5.5163763403830006E-4</v>
      </c>
      <c r="E2523" s="6">
        <f>Formatted!U2523/Formatted!R2523</f>
        <v>50.99171407076723</v>
      </c>
    </row>
    <row r="2524" spans="1:5" ht="12.75" x14ac:dyDescent="0.2">
      <c r="A2524" s="6">
        <v>2523</v>
      </c>
      <c r="B2524" s="6">
        <f>Formatted!E2524/Formatted!R2524</f>
        <v>1949.2679679831754</v>
      </c>
      <c r="C2524" s="6">
        <f>Formatted!I2524/Formatted!R2524</f>
        <v>0</v>
      </c>
      <c r="D2524" s="6">
        <f>Formatted!J2524/Formatted!R2524</f>
        <v>0</v>
      </c>
      <c r="E2524" s="6">
        <f>Formatted!U2524/Formatted!R2524</f>
        <v>24.653770296091398</v>
      </c>
    </row>
    <row r="2525" spans="1:5" ht="12.75" x14ac:dyDescent="0.2">
      <c r="A2525" s="6">
        <v>2524</v>
      </c>
      <c r="B2525" s="6">
        <f>Formatted!E2525/Formatted!R2525</f>
        <v>1945.0328707429196</v>
      </c>
      <c r="C2525" s="6">
        <f>Formatted!I2525/Formatted!R2525</f>
        <v>7.8043836656547735E-4</v>
      </c>
      <c r="D2525" s="6">
        <f>Formatted!J2525/Formatted!R2525</f>
        <v>0</v>
      </c>
      <c r="E2525" s="6">
        <f>Formatted!U2525/Formatted!R2525</f>
        <v>29.310992972262852</v>
      </c>
    </row>
    <row r="2526" spans="1:5" ht="12.75" x14ac:dyDescent="0.2">
      <c r="A2526" s="6">
        <v>2525</v>
      </c>
      <c r="B2526" s="6">
        <f>Formatted!E2526/Formatted!R2526</f>
        <v>2019.9378568778518</v>
      </c>
      <c r="C2526" s="6">
        <f>Formatted!I2526/Formatted!R2526</f>
        <v>7.1855837593760602E-4</v>
      </c>
      <c r="D2526" s="6">
        <f>Formatted!J2526/Formatted!R2526</f>
        <v>2.1541038542256166E-3</v>
      </c>
      <c r="E2526" s="6">
        <f>Formatted!U2526/Formatted!R2526</f>
        <v>30.153488363914743</v>
      </c>
    </row>
    <row r="2527" spans="1:5" ht="12.75" x14ac:dyDescent="0.2">
      <c r="A2527" s="6">
        <v>2526</v>
      </c>
      <c r="B2527" s="6">
        <f>Formatted!E2527/Formatted!R2527</f>
        <v>2136.4196089406646</v>
      </c>
      <c r="C2527" s="6">
        <f>Formatted!I2527/Formatted!R2527</f>
        <v>6.3531148398642001E-4</v>
      </c>
      <c r="D2527" s="6">
        <f>Formatted!J2527/Formatted!R2527</f>
        <v>1.7491750369570294E-3</v>
      </c>
      <c r="E2527" s="6">
        <f>Formatted!U2527/Formatted!R2527</f>
        <v>31.28539691491266</v>
      </c>
    </row>
    <row r="2528" spans="1:5" ht="12.75" x14ac:dyDescent="0.2">
      <c r="A2528" s="6">
        <v>2527</v>
      </c>
      <c r="B2528" s="6">
        <f>Formatted!E2528/Formatted!R2528</f>
        <v>2397.5657618848741</v>
      </c>
      <c r="C2528" s="6">
        <f>Formatted!I2528/Formatted!R2528</f>
        <v>5.4897405820241644E-4</v>
      </c>
      <c r="D2528" s="6">
        <f>Formatted!J2528/Formatted!R2528</f>
        <v>1.5063214669328337E-3</v>
      </c>
      <c r="E2528" s="6">
        <f>Formatted!U2528/Formatted!R2528</f>
        <v>31.090527624864322</v>
      </c>
    </row>
    <row r="2529" spans="1:5" ht="12.75" x14ac:dyDescent="0.2">
      <c r="A2529" s="6">
        <v>2528</v>
      </c>
      <c r="B2529" s="6">
        <f>Formatted!E2529/Formatted!R2529</f>
        <v>2674.5663636998811</v>
      </c>
      <c r="C2529" s="6">
        <f>Formatted!I2529/Formatted!R2529</f>
        <v>5.1703836930412389E-4</v>
      </c>
      <c r="D2529" s="6">
        <f>Formatted!J2529/Formatted!R2529</f>
        <v>1.558545685844327E-3</v>
      </c>
      <c r="E2529" s="6">
        <f>Formatted!U2529/Formatted!R2529</f>
        <v>34.988643660178603</v>
      </c>
    </row>
    <row r="2530" spans="1:5" ht="12.75" x14ac:dyDescent="0.2">
      <c r="A2530" s="6">
        <v>2529</v>
      </c>
      <c r="B2530" s="6">
        <f>Formatted!E2530/Formatted!R2530</f>
        <v>3123.5097918395722</v>
      </c>
      <c r="C2530" s="6">
        <f>Formatted!I2530/Formatted!R2530</f>
        <v>4.7262486029597275E-4</v>
      </c>
      <c r="D2530" s="6">
        <f>Formatted!J2530/Formatted!R2530</f>
        <v>1.2509147117616235E-3</v>
      </c>
      <c r="E2530" s="6">
        <f>Formatted!U2530/Formatted!R2530</f>
        <v>37.351919439151835</v>
      </c>
    </row>
    <row r="2531" spans="1:5" ht="12.75" x14ac:dyDescent="0.2">
      <c r="A2531" s="6">
        <v>2530</v>
      </c>
      <c r="B2531" s="6">
        <f>Formatted!E2531/Formatted!R2531</f>
        <v>3600.6256616590908</v>
      </c>
      <c r="C2531" s="6">
        <f>Formatted!I2531/Formatted!R2531</f>
        <v>4.817072331274505E-4</v>
      </c>
      <c r="D2531" s="6">
        <f>Formatted!J2531/Formatted!R2531</f>
        <v>1.3109101428565881E-3</v>
      </c>
      <c r="E2531" s="6">
        <f>Formatted!U2531/Formatted!R2531</f>
        <v>43.878212720022056</v>
      </c>
    </row>
    <row r="2532" spans="1:5" ht="12.75" x14ac:dyDescent="0.2">
      <c r="A2532" s="6">
        <v>2531</v>
      </c>
      <c r="B2532" s="6">
        <f>Formatted!E2532/Formatted!R2532</f>
        <v>4226.9815006329291</v>
      </c>
      <c r="C2532" s="6">
        <f>Formatted!I2532/Formatted!R2532</f>
        <v>4.4977179190618978E-4</v>
      </c>
      <c r="D2532" s="6">
        <f>Formatted!J2532/Formatted!R2532</f>
        <v>1.1142462970594041E-3</v>
      </c>
      <c r="E2532" s="6">
        <f>Formatted!U2532/Formatted!R2532</f>
        <v>50.025103379391361</v>
      </c>
    </row>
    <row r="2533" spans="1:5" ht="12.75" x14ac:dyDescent="0.2">
      <c r="A2533" s="6">
        <v>2532</v>
      </c>
      <c r="B2533" s="6">
        <f>Formatted!E2533/Formatted!R2533</f>
        <v>4181.8874987242652</v>
      </c>
      <c r="C2533" s="6">
        <f>Formatted!I2533/Formatted!R2533</f>
        <v>4.0222154305911566E-4</v>
      </c>
      <c r="D2533" s="6">
        <f>Formatted!J2533/Formatted!R2533</f>
        <v>9.1172059682930677E-4</v>
      </c>
      <c r="E2533" s="6">
        <f>Formatted!U2533/Formatted!R2533</f>
        <v>48.523719406684862</v>
      </c>
    </row>
    <row r="2534" spans="1:5" ht="12.75" x14ac:dyDescent="0.2">
      <c r="A2534" s="6">
        <v>2533</v>
      </c>
      <c r="B2534" s="6">
        <f>Formatted!E2534/Formatted!R2534</f>
        <v>5091.7836723242417</v>
      </c>
      <c r="C2534" s="6">
        <f>Formatted!I2534/Formatted!R2534</f>
        <v>4.0573656068124646E-4</v>
      </c>
      <c r="D2534" s="6">
        <f>Formatted!J2534/Formatted!R2534</f>
        <v>9.2906256845288028E-4</v>
      </c>
      <c r="E2534" s="6">
        <f>Formatted!U2534/Formatted!R2534</f>
        <v>56.043793440347365</v>
      </c>
    </row>
    <row r="2535" spans="1:5" ht="12.75" x14ac:dyDescent="0.2">
      <c r="A2535" s="6">
        <v>2534</v>
      </c>
      <c r="B2535" s="6">
        <f>Formatted!E2535/Formatted!R2535</f>
        <v>5774.12299429</v>
      </c>
      <c r="C2535" s="6">
        <f>Formatted!I2535/Formatted!R2535</f>
        <v>3.9827941940146519E-4</v>
      </c>
      <c r="D2535" s="6">
        <f>Formatted!J2535/Formatted!R2535</f>
        <v>9.1727515286484128E-4</v>
      </c>
      <c r="E2535" s="6">
        <f>Formatted!U2535/Formatted!R2535</f>
        <v>59.564637204254737</v>
      </c>
    </row>
    <row r="2536" spans="1:5" ht="12.75" x14ac:dyDescent="0.2">
      <c r="A2536" s="6">
        <v>2535</v>
      </c>
      <c r="B2536" s="6">
        <f>Formatted!E2536/Formatted!R2536</f>
        <v>6435.9506199187672</v>
      </c>
      <c r="C2536" s="6">
        <f>Formatted!I2536/Formatted!R2536</f>
        <v>4.0756574340231695E-4</v>
      </c>
      <c r="D2536" s="6">
        <f>Formatted!J2536/Formatted!R2536</f>
        <v>1.0103108597496315E-3</v>
      </c>
      <c r="E2536" s="6">
        <f>Formatted!U2536/Formatted!R2536</f>
        <v>65.026444087262149</v>
      </c>
    </row>
    <row r="2537" spans="1:5" ht="12.75" x14ac:dyDescent="0.2">
      <c r="A2537" s="6">
        <v>2536</v>
      </c>
      <c r="B2537" s="6">
        <f>Formatted!E2537/Formatted!R2537</f>
        <v>16192.129596218972</v>
      </c>
      <c r="C2537" s="6">
        <f>Formatted!I2537/Formatted!R2537</f>
        <v>0</v>
      </c>
      <c r="D2537" s="6">
        <f>Formatted!J2537/Formatted!R2537</f>
        <v>0</v>
      </c>
      <c r="E2537" s="6">
        <f>Formatted!U2537/Formatted!R2537</f>
        <v>349.8132186358859</v>
      </c>
    </row>
    <row r="2538" spans="1:5" ht="12.75" x14ac:dyDescent="0.2">
      <c r="A2538" s="6">
        <v>2537</v>
      </c>
      <c r="B2538" s="6">
        <f>Formatted!E2538/Formatted!R2538</f>
        <v>18243.717748156869</v>
      </c>
      <c r="C2538" s="6">
        <f>Formatted!I2538/Formatted!R2538</f>
        <v>0</v>
      </c>
      <c r="D2538" s="6">
        <f>Formatted!J2538/Formatted!R2538</f>
        <v>0</v>
      </c>
      <c r="E2538" s="6">
        <f>Formatted!U2538/Formatted!R2538</f>
        <v>381.27419952057915</v>
      </c>
    </row>
    <row r="2539" spans="1:5" ht="12.75" x14ac:dyDescent="0.2">
      <c r="A2539" s="6">
        <v>2538</v>
      </c>
      <c r="B2539" s="6">
        <f>Formatted!E2539/Formatted!R2539</f>
        <v>18972.768529756904</v>
      </c>
      <c r="C2539" s="6">
        <f>Formatted!I2539/Formatted!R2539</f>
        <v>0</v>
      </c>
      <c r="D2539" s="6">
        <f>Formatted!J2539/Formatted!R2539</f>
        <v>0</v>
      </c>
      <c r="E2539" s="6">
        <f>Formatted!U2539/Formatted!R2539</f>
        <v>344.95375030631317</v>
      </c>
    </row>
    <row r="2540" spans="1:5" ht="12.75" x14ac:dyDescent="0.2">
      <c r="A2540" s="6">
        <v>2539</v>
      </c>
      <c r="B2540" s="6">
        <f>Formatted!E2540/Formatted!R2540</f>
        <v>19820.207287064226</v>
      </c>
      <c r="C2540" s="6">
        <f>Formatted!I2540/Formatted!R2540</f>
        <v>0</v>
      </c>
      <c r="D2540" s="6">
        <f>Formatted!J2540/Formatted!R2540</f>
        <v>0</v>
      </c>
      <c r="E2540" s="6">
        <f>Formatted!U2540/Formatted!R2540</f>
        <v>371.13558340814853</v>
      </c>
    </row>
    <row r="2541" spans="1:5" ht="12.75" x14ac:dyDescent="0.2">
      <c r="A2541" s="6">
        <v>2540</v>
      </c>
      <c r="B2541" s="6">
        <f>Formatted!E2541/Formatted!R2541</f>
        <v>20988.992332653404</v>
      </c>
      <c r="C2541" s="6">
        <f>Formatted!I2541/Formatted!R2541</f>
        <v>0</v>
      </c>
      <c r="D2541" s="6">
        <f>Formatted!J2541/Formatted!R2541</f>
        <v>0</v>
      </c>
      <c r="E2541" s="6">
        <f>Formatted!U2541/Formatted!R2541</f>
        <v>413.91442319300484</v>
      </c>
    </row>
    <row r="2542" spans="1:5" ht="12.75" x14ac:dyDescent="0.2">
      <c r="A2542" s="6">
        <v>2541</v>
      </c>
      <c r="B2542" s="6">
        <f>Formatted!E2542/Formatted!R2542</f>
        <v>21959.322707715208</v>
      </c>
      <c r="C2542" s="6">
        <f>Formatted!I2542/Formatted!R2542</f>
        <v>0</v>
      </c>
      <c r="D2542" s="6">
        <f>Formatted!J2542/Formatted!R2542</f>
        <v>0</v>
      </c>
      <c r="E2542" s="6">
        <f>Formatted!U2542/Formatted!R2542</f>
        <v>435.18515126282199</v>
      </c>
    </row>
    <row r="2543" spans="1:5" ht="12.75" x14ac:dyDescent="0.2">
      <c r="A2543" s="6">
        <v>2542</v>
      </c>
      <c r="B2543" s="6">
        <f>Formatted!E2543/Formatted!R2543</f>
        <v>22935.941149433384</v>
      </c>
      <c r="C2543" s="6">
        <f>Formatted!I2543/Formatted!R2543</f>
        <v>0</v>
      </c>
      <c r="D2543" s="6">
        <f>Formatted!J2543/Formatted!R2543</f>
        <v>0</v>
      </c>
      <c r="E2543" s="6">
        <f>Formatted!U2543/Formatted!R2543</f>
        <v>460.42088565846757</v>
      </c>
    </row>
    <row r="2544" spans="1:5" ht="12.75" x14ac:dyDescent="0.2">
      <c r="A2544" s="6">
        <v>2543</v>
      </c>
      <c r="B2544" s="6">
        <f>Formatted!E2544/Formatted!R2544</f>
        <v>23664.882353003373</v>
      </c>
      <c r="C2544" s="6">
        <f>Formatted!I2544/Formatted!R2544</f>
        <v>0</v>
      </c>
      <c r="D2544" s="6">
        <f>Formatted!J2544/Formatted!R2544</f>
        <v>0</v>
      </c>
      <c r="E2544" s="6">
        <f>Formatted!U2544/Formatted!R2544</f>
        <v>460.7460490960205</v>
      </c>
    </row>
    <row r="2545" spans="1:5" ht="12.75" x14ac:dyDescent="0.2">
      <c r="A2545" s="6">
        <v>2544</v>
      </c>
      <c r="B2545" s="6">
        <f>Formatted!E2545/Formatted!R2545</f>
        <v>24898.338840043754</v>
      </c>
      <c r="C2545" s="6">
        <f>Formatted!I2545/Formatted!R2545</f>
        <v>0</v>
      </c>
      <c r="D2545" s="6">
        <f>Formatted!J2545/Formatted!R2545</f>
        <v>0</v>
      </c>
      <c r="E2545" s="6">
        <f>Formatted!U2545/Formatted!R2545</f>
        <v>468.24321845021865</v>
      </c>
    </row>
    <row r="2546" spans="1:5" ht="12.75" x14ac:dyDescent="0.2">
      <c r="A2546" s="6">
        <v>2545</v>
      </c>
      <c r="B2546" s="6">
        <f>Formatted!E2546/Formatted!R2546</f>
        <v>25768.736047652532</v>
      </c>
      <c r="C2546" s="6">
        <f>Formatted!I2546/Formatted!R2546</f>
        <v>0</v>
      </c>
      <c r="D2546" s="6">
        <f>Formatted!J2546/Formatted!R2546</f>
        <v>0</v>
      </c>
      <c r="E2546" s="6">
        <f>Formatted!U2546/Formatted!R2546</f>
        <v>370.54761376426649</v>
      </c>
    </row>
    <row r="2547" spans="1:5" ht="12.75" x14ac:dyDescent="0.2">
      <c r="A2547" s="6">
        <v>2546</v>
      </c>
      <c r="B2547" s="6">
        <f>Formatted!E2547/Formatted!R2547</f>
        <v>26437.992178883847</v>
      </c>
      <c r="C2547" s="6">
        <f>Formatted!I2547/Formatted!R2547</f>
        <v>0</v>
      </c>
      <c r="D2547" s="6">
        <f>Formatted!J2547/Formatted!R2547</f>
        <v>0</v>
      </c>
      <c r="E2547" s="6">
        <f>Formatted!U2547/Formatted!R2547</f>
        <v>317.10132838583598</v>
      </c>
    </row>
    <row r="2548" spans="1:5" ht="12.75" x14ac:dyDescent="0.2">
      <c r="A2548" s="6">
        <v>2547</v>
      </c>
      <c r="B2548" s="6">
        <f>Formatted!E2548/Formatted!R2548</f>
        <v>27125.411628121456</v>
      </c>
      <c r="C2548" s="6">
        <f>Formatted!I2548/Formatted!R2548</f>
        <v>0</v>
      </c>
      <c r="D2548" s="6">
        <f>Formatted!J2548/Formatted!R2548</f>
        <v>0</v>
      </c>
      <c r="E2548" s="6">
        <f>Formatted!U2548/Formatted!R2548</f>
        <v>324.41992307233261</v>
      </c>
    </row>
    <row r="2549" spans="1:5" ht="12.75" x14ac:dyDescent="0.2">
      <c r="A2549" s="6">
        <v>2548</v>
      </c>
      <c r="B2549" s="6">
        <f>Formatted!E2549/Formatted!R2549</f>
        <v>27659.524940812724</v>
      </c>
      <c r="C2549" s="6">
        <f>Formatted!I2549/Formatted!R2549</f>
        <v>0</v>
      </c>
      <c r="D2549" s="6">
        <f>Formatted!J2549/Formatted!R2549</f>
        <v>0</v>
      </c>
      <c r="E2549" s="6">
        <f>Formatted!U2549/Formatted!R2549</f>
        <v>316.57832506514364</v>
      </c>
    </row>
    <row r="2550" spans="1:5" ht="12.75" x14ac:dyDescent="0.2">
      <c r="A2550" s="6">
        <v>2549</v>
      </c>
      <c r="B2550" s="6">
        <f>Formatted!E2550/Formatted!R2550</f>
        <v>0</v>
      </c>
      <c r="C2550" s="6">
        <f>Formatted!I2550/Formatted!R2550</f>
        <v>0</v>
      </c>
      <c r="D2550" s="6">
        <f>Formatted!J2550/Formatted!R2550</f>
        <v>0</v>
      </c>
      <c r="E2550" s="6">
        <f>Formatted!U2550/Formatted!R2550</f>
        <v>4161.3421147481895</v>
      </c>
    </row>
    <row r="2551" spans="1:5" ht="12.75" x14ac:dyDescent="0.2">
      <c r="A2551" s="6">
        <v>2550</v>
      </c>
      <c r="B2551" s="6">
        <f>Formatted!E2551/Formatted!R2551</f>
        <v>0</v>
      </c>
      <c r="C2551" s="6">
        <f>Formatted!I2551/Formatted!R2551</f>
        <v>0</v>
      </c>
      <c r="D2551" s="6">
        <f>Formatted!J2551/Formatted!R2551</f>
        <v>0</v>
      </c>
      <c r="E2551" s="6">
        <f>Formatted!U2551/Formatted!R2551</f>
        <v>4392.5743050434448</v>
      </c>
    </row>
    <row r="2552" spans="1:5" ht="12.75" x14ac:dyDescent="0.2">
      <c r="A2552" s="6">
        <v>2551</v>
      </c>
      <c r="B2552" s="6">
        <f>Formatted!E2552/Formatted!R2552</f>
        <v>0</v>
      </c>
      <c r="C2552" s="6">
        <f>Formatted!I2552/Formatted!R2552</f>
        <v>0</v>
      </c>
      <c r="D2552" s="6">
        <f>Formatted!J2552/Formatted!R2552</f>
        <v>0</v>
      </c>
      <c r="E2552" s="6">
        <f>Formatted!U2552/Formatted!R2552</f>
        <v>4298.962107719708</v>
      </c>
    </row>
    <row r="2553" spans="1:5" ht="12.75" x14ac:dyDescent="0.2">
      <c r="A2553" s="6">
        <v>2552</v>
      </c>
      <c r="B2553" s="6">
        <f>Formatted!E2553/Formatted!R2553</f>
        <v>0</v>
      </c>
      <c r="C2553" s="6">
        <f>Formatted!I2553/Formatted!R2553</f>
        <v>0</v>
      </c>
      <c r="D2553" s="6">
        <f>Formatted!J2553/Formatted!R2553</f>
        <v>0</v>
      </c>
      <c r="E2553" s="6">
        <f>Formatted!U2553/Formatted!R2553</f>
        <v>4261.4897457902989</v>
      </c>
    </row>
    <row r="2554" spans="1:5" ht="12.75" x14ac:dyDescent="0.2">
      <c r="A2554" s="6">
        <v>2553</v>
      </c>
      <c r="B2554" s="6">
        <f>Formatted!E2554/Formatted!R2554</f>
        <v>0</v>
      </c>
      <c r="C2554" s="6">
        <f>Formatted!I2554/Formatted!R2554</f>
        <v>0</v>
      </c>
      <c r="D2554" s="6">
        <f>Formatted!J2554/Formatted!R2554</f>
        <v>0</v>
      </c>
      <c r="E2554" s="6">
        <f>Formatted!U2554/Formatted!R2554</f>
        <v>2265.1339260433774</v>
      </c>
    </row>
    <row r="2555" spans="1:5" ht="12.75" x14ac:dyDescent="0.2">
      <c r="A2555" s="6">
        <v>2554</v>
      </c>
      <c r="B2555" s="6">
        <f>Formatted!E2555/Formatted!R2555</f>
        <v>0</v>
      </c>
      <c r="C2555" s="6">
        <f>Formatted!I2555/Formatted!R2555</f>
        <v>0</v>
      </c>
      <c r="D2555" s="6">
        <f>Formatted!J2555/Formatted!R2555</f>
        <v>0</v>
      </c>
      <c r="E2555" s="6">
        <f>Formatted!U2555/Formatted!R2555</f>
        <v>2544.9426034221356</v>
      </c>
    </row>
    <row r="2556" spans="1:5" ht="12.75" x14ac:dyDescent="0.2">
      <c r="A2556" s="6">
        <v>2555</v>
      </c>
      <c r="B2556" s="6">
        <f>Formatted!E2556/Formatted!R2556</f>
        <v>0</v>
      </c>
      <c r="C2556" s="6">
        <f>Formatted!I2556/Formatted!R2556</f>
        <v>0</v>
      </c>
      <c r="D2556" s="6">
        <f>Formatted!J2556/Formatted!R2556</f>
        <v>0</v>
      </c>
      <c r="E2556" s="6">
        <f>Formatted!U2556/Formatted!R2556</f>
        <v>2247.0735785953179</v>
      </c>
    </row>
    <row r="2557" spans="1:5" ht="12.75" x14ac:dyDescent="0.2">
      <c r="A2557" s="6">
        <v>2556</v>
      </c>
      <c r="B2557" s="6">
        <f>Formatted!E2557/Formatted!R2557</f>
        <v>0</v>
      </c>
      <c r="C2557" s="6">
        <f>Formatted!I2557/Formatted!R2557</f>
        <v>0</v>
      </c>
      <c r="D2557" s="6">
        <f>Formatted!J2557/Formatted!R2557</f>
        <v>0</v>
      </c>
      <c r="E2557" s="6">
        <f>Formatted!U2557/Formatted!R2557</f>
        <v>2103.182647476181</v>
      </c>
    </row>
    <row r="2558" spans="1:5" ht="12.75" x14ac:dyDescent="0.2">
      <c r="A2558" s="6">
        <v>2557</v>
      </c>
      <c r="B2558" s="6">
        <f>Formatted!E2558/Formatted!R2558</f>
        <v>0</v>
      </c>
      <c r="C2558" s="6">
        <f>Formatted!I2558/Formatted!R2558</f>
        <v>0</v>
      </c>
      <c r="D2558" s="6">
        <f>Formatted!J2558/Formatted!R2558</f>
        <v>0</v>
      </c>
      <c r="E2558" s="6">
        <f>Formatted!U2558/Formatted!R2558</f>
        <v>2175.0413999357374</v>
      </c>
    </row>
    <row r="2559" spans="1:5" ht="12.75" x14ac:dyDescent="0.2">
      <c r="A2559" s="6">
        <v>2558</v>
      </c>
      <c r="B2559" s="6">
        <f>Formatted!E2559/Formatted!R2559</f>
        <v>0</v>
      </c>
      <c r="C2559" s="6">
        <f>Formatted!I2559/Formatted!R2559</f>
        <v>0</v>
      </c>
      <c r="D2559" s="6">
        <f>Formatted!J2559/Formatted!R2559</f>
        <v>0</v>
      </c>
      <c r="E2559" s="6">
        <f>Formatted!U2559/Formatted!R2559</f>
        <v>2657.6035571001457</v>
      </c>
    </row>
    <row r="2560" spans="1:5" ht="12.75" x14ac:dyDescent="0.2">
      <c r="A2560" s="6">
        <v>2559</v>
      </c>
      <c r="B2560" s="6">
        <f>Formatted!E2560/Formatted!R2560</f>
        <v>0</v>
      </c>
      <c r="C2560" s="6">
        <f>Formatted!I2560/Formatted!R2560</f>
        <v>0</v>
      </c>
      <c r="D2560" s="6">
        <f>Formatted!J2560/Formatted!R2560</f>
        <v>0</v>
      </c>
      <c r="E2560" s="6">
        <f>Formatted!U2560/Formatted!R2560</f>
        <v>2774.108322324967</v>
      </c>
    </row>
    <row r="2561" spans="1:5" ht="12.75" x14ac:dyDescent="0.2">
      <c r="A2561" s="6">
        <v>2560</v>
      </c>
      <c r="B2561" s="6">
        <f>Formatted!E2561/Formatted!R2561</f>
        <v>0</v>
      </c>
      <c r="C2561" s="6">
        <f>Formatted!I2561/Formatted!R2561</f>
        <v>0</v>
      </c>
      <c r="D2561" s="6">
        <f>Formatted!J2561/Formatted!R2561</f>
        <v>0</v>
      </c>
      <c r="E2561" s="6">
        <f>Formatted!U2561/Formatted!R2561</f>
        <v>2910.1491451436887</v>
      </c>
    </row>
    <row r="2562" spans="1:5" ht="12.75" x14ac:dyDescent="0.2">
      <c r="A2562" s="6">
        <v>2561</v>
      </c>
      <c r="B2562" s="6">
        <f>Formatted!E2562/Formatted!R2562</f>
        <v>0</v>
      </c>
      <c r="C2562" s="6">
        <f>Formatted!I2562/Formatted!R2562</f>
        <v>0</v>
      </c>
      <c r="D2562" s="6">
        <f>Formatted!J2562/Formatted!R2562</f>
        <v>0</v>
      </c>
      <c r="E2562" s="6">
        <f>Formatted!U2562/Formatted!R2562</f>
        <v>3069.9959066721244</v>
      </c>
    </row>
    <row r="2563" spans="1:5" ht="12.75" x14ac:dyDescent="0.2">
      <c r="A2563" s="6">
        <v>2562</v>
      </c>
      <c r="B2563" s="6">
        <f>Formatted!E2563/Formatted!R2563</f>
        <v>9146.4727296680139</v>
      </c>
      <c r="C2563" s="6">
        <f>Formatted!I2563/Formatted!R2563</f>
        <v>0</v>
      </c>
      <c r="D2563" s="6">
        <f>Formatted!J2563/Formatted!R2563</f>
        <v>0</v>
      </c>
      <c r="E2563" s="6">
        <f>Formatted!U2563/Formatted!R2563</f>
        <v>197.61110135253821</v>
      </c>
    </row>
    <row r="2564" spans="1:5" ht="12.75" x14ac:dyDescent="0.2">
      <c r="A2564" s="6">
        <v>2563</v>
      </c>
      <c r="B2564" s="6">
        <f>Formatted!E2564/Formatted!R2564</f>
        <v>9865.0971999826888</v>
      </c>
      <c r="C2564" s="6">
        <f>Formatted!I2564/Formatted!R2564</f>
        <v>0</v>
      </c>
      <c r="D2564" s="6">
        <f>Formatted!J2564/Formatted!R2564</f>
        <v>0</v>
      </c>
      <c r="E2564" s="6">
        <f>Formatted!U2564/Formatted!R2564</f>
        <v>173.10771627645303</v>
      </c>
    </row>
    <row r="2565" spans="1:5" ht="12.75" x14ac:dyDescent="0.2">
      <c r="A2565" s="6">
        <v>2564</v>
      </c>
      <c r="B2565" s="6">
        <f>Formatted!E2565/Formatted!R2565</f>
        <v>10185.962287467508</v>
      </c>
      <c r="C2565" s="6">
        <f>Formatted!I2565/Formatted!R2565</f>
        <v>0</v>
      </c>
      <c r="D2565" s="6">
        <f>Formatted!J2565/Formatted!R2565</f>
        <v>5.3053223675800058E-3</v>
      </c>
      <c r="E2565" s="6">
        <f>Formatted!U2565/Formatted!R2565</f>
        <v>170.45212425959858</v>
      </c>
    </row>
    <row r="2566" spans="1:5" ht="12.75" x14ac:dyDescent="0.2">
      <c r="A2566" s="6">
        <v>2565</v>
      </c>
      <c r="B2566" s="6">
        <f>Formatted!E2566/Formatted!R2566</f>
        <v>9680.9267392353031</v>
      </c>
      <c r="C2566" s="6">
        <f>Formatted!I2566/Formatted!R2566</f>
        <v>0</v>
      </c>
      <c r="D2566" s="6">
        <f>Formatted!J2566/Formatted!R2566</f>
        <v>5.4531345036598925E-3</v>
      </c>
      <c r="E2566" s="6">
        <f>Formatted!U2566/Formatted!R2566</f>
        <v>167.78875395876591</v>
      </c>
    </row>
    <row r="2567" spans="1:5" ht="12.75" x14ac:dyDescent="0.2">
      <c r="A2567" s="6">
        <v>2566</v>
      </c>
      <c r="B2567" s="6">
        <f>Formatted!E2567/Formatted!R2567</f>
        <v>10275.469672249645</v>
      </c>
      <c r="C2567" s="6">
        <f>Formatted!I2567/Formatted!R2567</f>
        <v>0</v>
      </c>
      <c r="D2567" s="6">
        <f>Formatted!J2567/Formatted!R2567</f>
        <v>5.1423968939096672E-3</v>
      </c>
      <c r="E2567" s="6">
        <f>Formatted!U2567/Formatted!R2567</f>
        <v>206.52196361083</v>
      </c>
    </row>
    <row r="2568" spans="1:5" ht="12.75" x14ac:dyDescent="0.2">
      <c r="A2568" s="6">
        <v>2567</v>
      </c>
      <c r="B2568" s="6">
        <f>Formatted!E2568/Formatted!R2568</f>
        <v>10916.190113758928</v>
      </c>
      <c r="C2568" s="6">
        <f>Formatted!I2568/Formatted!R2568</f>
        <v>1.6890860619874235E-3</v>
      </c>
      <c r="D2568" s="6">
        <f>Formatted!J2568/Formatted!R2568</f>
        <v>5.0672581859622706E-3</v>
      </c>
      <c r="E2568" s="6">
        <f>Formatted!U2568/Formatted!R2568</f>
        <v>223.85477929953805</v>
      </c>
    </row>
    <row r="2569" spans="1:5" ht="12.75" x14ac:dyDescent="0.2">
      <c r="A2569" s="6">
        <v>2568</v>
      </c>
      <c r="B2569" s="6">
        <f>Formatted!E2569/Formatted!R2569</f>
        <v>12634.963330188868</v>
      </c>
      <c r="C2569" s="6">
        <f>Formatted!I2569/Formatted!R2569</f>
        <v>1.5856130702687514E-3</v>
      </c>
      <c r="D2569" s="6">
        <f>Formatted!J2569/Formatted!R2569</f>
        <v>4.7166971077614757E-3</v>
      </c>
      <c r="E2569" s="6">
        <f>Formatted!U2569/Formatted!R2569</f>
        <v>280.99472131344959</v>
      </c>
    </row>
    <row r="2570" spans="1:5" ht="12.75" x14ac:dyDescent="0.2">
      <c r="A2570" s="6">
        <v>2569</v>
      </c>
      <c r="B2570" s="6">
        <f>Formatted!E2570/Formatted!R2570</f>
        <v>13551.924838543524</v>
      </c>
      <c r="C2570" s="6">
        <f>Formatted!I2570/Formatted!R2570</f>
        <v>1.5650382344783867E-3</v>
      </c>
      <c r="D2570" s="6">
        <f>Formatted!J2570/Formatted!R2570</f>
        <v>4.6554934823091251E-3</v>
      </c>
      <c r="E2570" s="6">
        <f>Formatted!U2570/Formatted!R2570</f>
        <v>237.72732675621063</v>
      </c>
    </row>
    <row r="2571" spans="1:5" ht="12.75" x14ac:dyDescent="0.2">
      <c r="A2571" s="6">
        <v>2570</v>
      </c>
      <c r="B2571" s="6">
        <f>Formatted!E2571/Formatted!R2571</f>
        <v>14377.12414400313</v>
      </c>
      <c r="C2571" s="6">
        <f>Formatted!I2571/Formatted!R2571</f>
        <v>1.4869888475836431E-3</v>
      </c>
      <c r="D2571" s="6">
        <f>Formatted!J2571/Formatted!R2571</f>
        <v>4.4414009000195657E-3</v>
      </c>
      <c r="E2571" s="6">
        <f>Formatted!U2571/Formatted!R2571</f>
        <v>293.48464097045587</v>
      </c>
    </row>
    <row r="2572" spans="1:5" ht="12.75" x14ac:dyDescent="0.2">
      <c r="A2572" s="6">
        <v>2571</v>
      </c>
      <c r="B2572" s="6">
        <f>Formatted!E2572/Formatted!R2572</f>
        <v>13703.367207283834</v>
      </c>
      <c r="C2572" s="6">
        <f>Formatted!I2572/Formatted!R2572</f>
        <v>0</v>
      </c>
      <c r="D2572" s="6">
        <f>Formatted!J2572/Formatted!R2572</f>
        <v>4.2527691326284048E-3</v>
      </c>
      <c r="E2572" s="6">
        <f>Formatted!U2572/Formatted!R2572</f>
        <v>212.63845663142024</v>
      </c>
    </row>
    <row r="2573" spans="1:5" ht="12.75" x14ac:dyDescent="0.2">
      <c r="A2573" s="6">
        <v>2572</v>
      </c>
      <c r="B2573" s="6">
        <f>Formatted!E2573/Formatted!R2573</f>
        <v>13222.45992512225</v>
      </c>
      <c r="C2573" s="6">
        <f>Formatted!I2573/Formatted!R2573</f>
        <v>0</v>
      </c>
      <c r="D2573" s="6">
        <f>Formatted!J2573/Formatted!R2573</f>
        <v>3.7820904645476773E-3</v>
      </c>
      <c r="E2573" s="6">
        <f>Formatted!U2573/Formatted!R2573</f>
        <v>248.31907090464549</v>
      </c>
    </row>
    <row r="2574" spans="1:5" ht="12.75" x14ac:dyDescent="0.2">
      <c r="A2574" s="6">
        <v>2573</v>
      </c>
      <c r="B2574" s="6">
        <f>Formatted!E2574/Formatted!R2574</f>
        <v>13746.16578882785</v>
      </c>
      <c r="C2574" s="6">
        <f>Formatted!I2574/Formatted!R2574</f>
        <v>0</v>
      </c>
      <c r="D2574" s="6">
        <f>Formatted!J2574/Formatted!R2574</f>
        <v>3.4547205074474713E-3</v>
      </c>
      <c r="E2574" s="6">
        <f>Formatted!U2574/Formatted!R2574</f>
        <v>264.29555794680107</v>
      </c>
    </row>
    <row r="2575" spans="1:5" ht="12.75" x14ac:dyDescent="0.2">
      <c r="A2575" s="6">
        <v>2574</v>
      </c>
      <c r="B2575" s="6">
        <f>Formatted!E2575/Formatted!R2575</f>
        <v>13658.029486413854</v>
      </c>
      <c r="C2575" s="6">
        <f>Formatted!I2575/Formatted!R2575</f>
        <v>0</v>
      </c>
      <c r="D2575" s="6">
        <f>Formatted!J2575/Formatted!R2575</f>
        <v>1.9222155867423111E-3</v>
      </c>
      <c r="E2575" s="6">
        <f>Formatted!U2575/Formatted!R2575</f>
        <v>261.27202149895493</v>
      </c>
    </row>
    <row r="2576" spans="1:5" ht="12.75" x14ac:dyDescent="0.2">
      <c r="A2576" s="6">
        <v>2575</v>
      </c>
      <c r="B2576" s="6">
        <f>Formatted!E2576/Formatted!R2576</f>
        <v>4870.7396861400839</v>
      </c>
      <c r="C2576" s="6">
        <f>Formatted!I2576/Formatted!R2576</f>
        <v>0</v>
      </c>
      <c r="D2576" s="6">
        <f>Formatted!J2576/Formatted!R2576</f>
        <v>0</v>
      </c>
      <c r="E2576" s="6">
        <f>Formatted!U2576/Formatted!R2576</f>
        <v>210.25938362143117</v>
      </c>
    </row>
    <row r="2577" spans="1:5" ht="12.75" x14ac:dyDescent="0.2">
      <c r="A2577" s="6">
        <v>2576</v>
      </c>
      <c r="B2577" s="6">
        <f>Formatted!E2577/Formatted!R2577</f>
        <v>4464.4846895682322</v>
      </c>
      <c r="C2577" s="6">
        <f>Formatted!I2577/Formatted!R2577</f>
        <v>0</v>
      </c>
      <c r="D2577" s="6">
        <f>Formatted!J2577/Formatted!R2577</f>
        <v>0</v>
      </c>
      <c r="E2577" s="6">
        <f>Formatted!U2577/Formatted!R2577</f>
        <v>201.70185943901672</v>
      </c>
    </row>
    <row r="2578" spans="1:5" ht="12.75" x14ac:dyDescent="0.2">
      <c r="A2578" s="6">
        <v>2577</v>
      </c>
      <c r="B2578" s="6">
        <f>Formatted!E2578/Formatted!R2578</f>
        <v>4512.8022806568588</v>
      </c>
      <c r="C2578" s="6">
        <f>Formatted!I2578/Formatted!R2578</f>
        <v>0</v>
      </c>
      <c r="D2578" s="6">
        <f>Formatted!J2578/Formatted!R2578</f>
        <v>2.5153385720616413E-3</v>
      </c>
      <c r="E2578" s="6">
        <f>Formatted!U2578/Formatted!R2578</f>
        <v>212.21218722108142</v>
      </c>
    </row>
    <row r="2579" spans="1:5" ht="12.75" x14ac:dyDescent="0.2">
      <c r="A2579" s="6">
        <v>2578</v>
      </c>
      <c r="B2579" s="6">
        <f>Formatted!E2579/Formatted!R2579</f>
        <v>4830.0529963033023</v>
      </c>
      <c r="C2579" s="6">
        <f>Formatted!I2579/Formatted!R2579</f>
        <v>0</v>
      </c>
      <c r="D2579" s="6">
        <f>Formatted!J2579/Formatted!R2579</f>
        <v>2.3799809601523186E-3</v>
      </c>
      <c r="E2579" s="6">
        <f>Formatted!U2579/Formatted!R2579</f>
        <v>222.54367419606098</v>
      </c>
    </row>
    <row r="2580" spans="1:5" ht="12.75" x14ac:dyDescent="0.2">
      <c r="A2580" s="6">
        <v>2579</v>
      </c>
      <c r="B2580" s="6">
        <f>Formatted!E2580/Formatted!R2580</f>
        <v>5250.552918145112</v>
      </c>
      <c r="C2580" s="6">
        <f>Formatted!I2580/Formatted!R2580</f>
        <v>0</v>
      </c>
      <c r="D2580" s="6">
        <f>Formatted!J2580/Formatted!R2580</f>
        <v>2.4226110363391655E-3</v>
      </c>
      <c r="E2580" s="6">
        <f>Formatted!U2580/Formatted!R2580</f>
        <v>226.35507157714426</v>
      </c>
    </row>
    <row r="2581" spans="1:5" ht="12.75" x14ac:dyDescent="0.2">
      <c r="A2581" s="6">
        <v>2580</v>
      </c>
      <c r="B2581" s="6">
        <f>Formatted!E2581/Formatted!R2581</f>
        <v>5492.8649150277797</v>
      </c>
      <c r="C2581" s="6">
        <f>Formatted!I2581/Formatted!R2581</f>
        <v>7.7384874884376114E-4</v>
      </c>
      <c r="D2581" s="6">
        <f>Formatted!J2581/Formatted!R2581</f>
        <v>2.3275919398816252E-3</v>
      </c>
      <c r="E2581" s="6">
        <f>Formatted!U2581/Formatted!R2581</f>
        <v>235.78204066333348</v>
      </c>
    </row>
    <row r="2582" spans="1:5" ht="12.75" x14ac:dyDescent="0.2">
      <c r="A2582" s="6">
        <v>2581</v>
      </c>
      <c r="B2582" s="6">
        <f>Formatted!E2582/Formatted!R2582</f>
        <v>6072.297576017846</v>
      </c>
      <c r="C2582" s="6">
        <f>Formatted!I2582/Formatted!R2582</f>
        <v>7.0977823903422448E-4</v>
      </c>
      <c r="D2582" s="6">
        <f>Formatted!J2582/Formatted!R2582</f>
        <v>2.1889799472736165E-3</v>
      </c>
      <c r="E2582" s="6">
        <f>Formatted!U2582/Formatted!R2582</f>
        <v>232.61639766667861</v>
      </c>
    </row>
    <row r="2583" spans="1:5" ht="12.75" x14ac:dyDescent="0.2">
      <c r="A2583" s="6">
        <v>2582</v>
      </c>
      <c r="B2583" s="6">
        <f>Formatted!E2583/Formatted!R2583</f>
        <v>6732.6609912488466</v>
      </c>
      <c r="C2583" s="6">
        <f>Formatted!I2583/Formatted!R2583</f>
        <v>7.2289581484463619E-4</v>
      </c>
      <c r="D2583" s="6">
        <f>Formatted!J2583/Formatted!R2583</f>
        <v>2.1569330410404998E-3</v>
      </c>
      <c r="E2583" s="6">
        <f>Formatted!U2583/Formatted!R2583</f>
        <v>246.84247336158307</v>
      </c>
    </row>
    <row r="2584" spans="1:5" ht="12.75" x14ac:dyDescent="0.2">
      <c r="A2584" s="6">
        <v>2583</v>
      </c>
      <c r="B2584" s="6">
        <f>Formatted!E2584/Formatted!R2584</f>
        <v>6854.8987113133489</v>
      </c>
      <c r="C2584" s="6">
        <f>Formatted!I2584/Formatted!R2584</f>
        <v>6.9470978498732152E-4</v>
      </c>
      <c r="D2584" s="6">
        <f>Formatted!J2584/Formatted!R2584</f>
        <v>2.0609723621290541E-3</v>
      </c>
      <c r="E2584" s="6">
        <f>Formatted!U2584/Formatted!R2584</f>
        <v>260.51616937024556</v>
      </c>
    </row>
    <row r="2585" spans="1:5" ht="12.75" x14ac:dyDescent="0.2">
      <c r="A2585" s="6">
        <v>2584</v>
      </c>
      <c r="B2585" s="6">
        <f>Formatted!E2585/Formatted!R2585</f>
        <v>6735.1598173515986</v>
      </c>
      <c r="C2585" s="6">
        <f>Formatted!I2585/Formatted!R2585</f>
        <v>0</v>
      </c>
      <c r="D2585" s="6">
        <f>Formatted!J2585/Formatted!R2585</f>
        <v>2.0490867579908674E-3</v>
      </c>
      <c r="E2585" s="6">
        <f>Formatted!U2585/Formatted!R2585</f>
        <v>268.26484018264841</v>
      </c>
    </row>
    <row r="2586" spans="1:5" ht="12.75" x14ac:dyDescent="0.2">
      <c r="A2586" s="6">
        <v>2585</v>
      </c>
      <c r="B2586" s="6">
        <f>Formatted!E2586/Formatted!R2586</f>
        <v>7058.8692142482678</v>
      </c>
      <c r="C2586" s="6">
        <f>Formatted!I2586/Formatted!R2586</f>
        <v>0</v>
      </c>
      <c r="D2586" s="6">
        <f>Formatted!J2586/Formatted!R2586</f>
        <v>1.8376860939023772E-3</v>
      </c>
      <c r="E2586" s="6">
        <f>Formatted!U2586/Formatted!R2586</f>
        <v>270.57954756844816</v>
      </c>
    </row>
    <row r="2587" spans="1:5" ht="12.75" x14ac:dyDescent="0.2">
      <c r="A2587" s="6">
        <v>2586</v>
      </c>
      <c r="B2587" s="6">
        <f>Formatted!E2587/Formatted!R2587</f>
        <v>7228.8653825772153</v>
      </c>
      <c r="C2587" s="6">
        <f>Formatted!I2587/Formatted!R2587</f>
        <v>0</v>
      </c>
      <c r="D2587" s="6">
        <f>Formatted!J2587/Formatted!R2587</f>
        <v>2.0248673795538598E-3</v>
      </c>
      <c r="E2587" s="6">
        <f>Formatted!U2587/Formatted!R2587</f>
        <v>267.75105845340295</v>
      </c>
    </row>
    <row r="2588" spans="1:5" ht="12.75" x14ac:dyDescent="0.2">
      <c r="A2588" s="6">
        <v>2587</v>
      </c>
      <c r="B2588" s="6">
        <f>Formatted!E2588/Formatted!R2588</f>
        <v>7287.820799469232</v>
      </c>
      <c r="C2588" s="6">
        <f>Formatted!I2588/Formatted!R2588</f>
        <v>0</v>
      </c>
      <c r="D2588" s="6">
        <f>Formatted!J2588/Formatted!R2588</f>
        <v>1.8245148449162383E-3</v>
      </c>
      <c r="E2588" s="6">
        <f>Formatted!U2588/Formatted!R2588</f>
        <v>270.91281030574447</v>
      </c>
    </row>
    <row r="2589" spans="1:5" ht="12.75" x14ac:dyDescent="0.2">
      <c r="A2589" s="6">
        <v>2588</v>
      </c>
      <c r="B2589" s="6">
        <f>Formatted!E2589/Formatted!R2589</f>
        <v>0</v>
      </c>
      <c r="C2589" s="6">
        <f>Formatted!I2589/Formatted!R2589</f>
        <v>0</v>
      </c>
      <c r="D2589" s="6">
        <f>Formatted!J2589/Formatted!R2589</f>
        <v>0</v>
      </c>
      <c r="E2589" s="6">
        <f>Formatted!U2589/Formatted!R2589</f>
        <v>0</v>
      </c>
    </row>
    <row r="2590" spans="1:5" ht="12.75" x14ac:dyDescent="0.2">
      <c r="A2590" s="6">
        <v>2589</v>
      </c>
      <c r="B2590" s="6">
        <f>Formatted!E2590/Formatted!R2590</f>
        <v>0</v>
      </c>
      <c r="C2590" s="6">
        <f>Formatted!I2590/Formatted!R2590</f>
        <v>0</v>
      </c>
      <c r="D2590" s="6">
        <f>Formatted!J2590/Formatted!R2590</f>
        <v>0</v>
      </c>
      <c r="E2590" s="6">
        <f>Formatted!U2590/Formatted!R2590</f>
        <v>0</v>
      </c>
    </row>
    <row r="2591" spans="1:5" ht="12.75" x14ac:dyDescent="0.2">
      <c r="A2591" s="6">
        <v>2590</v>
      </c>
      <c r="B2591" s="6">
        <f>Formatted!E2591/Formatted!R2591</f>
        <v>0</v>
      </c>
      <c r="C2591" s="6">
        <f>Formatted!I2591/Formatted!R2591</f>
        <v>0</v>
      </c>
      <c r="D2591" s="6">
        <f>Formatted!J2591/Formatted!R2591</f>
        <v>0</v>
      </c>
      <c r="E2591" s="6">
        <f>Formatted!U2591/Formatted!R2591</f>
        <v>0</v>
      </c>
    </row>
    <row r="2592" spans="1:5" ht="12.75" x14ac:dyDescent="0.2">
      <c r="A2592" s="6">
        <v>2591</v>
      </c>
      <c r="B2592" s="6">
        <f>Formatted!E2592/Formatted!R2592</f>
        <v>0</v>
      </c>
      <c r="C2592" s="6">
        <f>Formatted!I2592/Formatted!R2592</f>
        <v>0</v>
      </c>
      <c r="D2592" s="6">
        <f>Formatted!J2592/Formatted!R2592</f>
        <v>0</v>
      </c>
      <c r="E2592" s="6">
        <f>Formatted!U2592/Formatted!R2592</f>
        <v>0</v>
      </c>
    </row>
    <row r="2593" spans="1:5" ht="12.75" x14ac:dyDescent="0.2">
      <c r="A2593" s="6">
        <v>2592</v>
      </c>
      <c r="B2593" s="6">
        <f>Formatted!E2593/Formatted!R2593</f>
        <v>0</v>
      </c>
      <c r="C2593" s="6">
        <f>Formatted!I2593/Formatted!R2593</f>
        <v>0</v>
      </c>
      <c r="D2593" s="6">
        <f>Formatted!J2593/Formatted!R2593</f>
        <v>0</v>
      </c>
      <c r="E2593" s="6">
        <f>Formatted!U2593/Formatted!R2593</f>
        <v>0</v>
      </c>
    </row>
    <row r="2594" spans="1:5" ht="12.75" x14ac:dyDescent="0.2">
      <c r="A2594" s="6">
        <v>2593</v>
      </c>
      <c r="B2594" s="6">
        <f>Formatted!E2594/Formatted!R2594</f>
        <v>0</v>
      </c>
      <c r="C2594" s="6">
        <f>Formatted!I2594/Formatted!R2594</f>
        <v>0</v>
      </c>
      <c r="D2594" s="6">
        <f>Formatted!J2594/Formatted!R2594</f>
        <v>0</v>
      </c>
      <c r="E2594" s="6">
        <f>Formatted!U2594/Formatted!R2594</f>
        <v>0</v>
      </c>
    </row>
    <row r="2595" spans="1:5" ht="12.75" x14ac:dyDescent="0.2">
      <c r="A2595" s="6">
        <v>2594</v>
      </c>
      <c r="B2595" s="6">
        <f>Formatted!E2595/Formatted!R2595</f>
        <v>0</v>
      </c>
      <c r="C2595" s="6">
        <f>Formatted!I2595/Formatted!R2595</f>
        <v>0</v>
      </c>
      <c r="D2595" s="6">
        <f>Formatted!J2595/Formatted!R2595</f>
        <v>0</v>
      </c>
      <c r="E2595" s="6">
        <f>Formatted!U2595/Formatted!R2595</f>
        <v>0</v>
      </c>
    </row>
    <row r="2596" spans="1:5" ht="12.75" x14ac:dyDescent="0.2">
      <c r="A2596" s="6">
        <v>2595</v>
      </c>
      <c r="B2596" s="6">
        <f>Formatted!E2596/Formatted!R2596</f>
        <v>0</v>
      </c>
      <c r="C2596" s="6">
        <f>Formatted!I2596/Formatted!R2596</f>
        <v>0</v>
      </c>
      <c r="D2596" s="6">
        <f>Formatted!J2596/Formatted!R2596</f>
        <v>0</v>
      </c>
      <c r="E2596" s="6">
        <f>Formatted!U2596/Formatted!R2596</f>
        <v>0</v>
      </c>
    </row>
    <row r="2597" spans="1:5" ht="12.75" x14ac:dyDescent="0.2">
      <c r="A2597" s="6">
        <v>2596</v>
      </c>
      <c r="B2597" s="6">
        <f>Formatted!E2597/Formatted!R2597</f>
        <v>0</v>
      </c>
      <c r="C2597" s="6">
        <f>Formatted!I2597/Formatted!R2597</f>
        <v>0</v>
      </c>
      <c r="D2597" s="6">
        <f>Formatted!J2597/Formatted!R2597</f>
        <v>0</v>
      </c>
      <c r="E2597" s="6">
        <f>Formatted!U2597/Formatted!R2597</f>
        <v>0</v>
      </c>
    </row>
    <row r="2598" spans="1:5" ht="12.75" x14ac:dyDescent="0.2">
      <c r="A2598" s="6">
        <v>2597</v>
      </c>
      <c r="B2598" s="6">
        <f>Formatted!E2598/Formatted!R2598</f>
        <v>0</v>
      </c>
      <c r="C2598" s="6">
        <f>Formatted!I2598/Formatted!R2598</f>
        <v>0</v>
      </c>
      <c r="D2598" s="6">
        <f>Formatted!J2598/Formatted!R2598</f>
        <v>0</v>
      </c>
      <c r="E2598" s="6">
        <f>Formatted!U2598/Formatted!R2598</f>
        <v>0</v>
      </c>
    </row>
    <row r="2599" spans="1:5" ht="12.75" x14ac:dyDescent="0.2">
      <c r="A2599" s="6">
        <v>2598</v>
      </c>
      <c r="B2599" s="6">
        <f>Formatted!E2599/Formatted!R2599</f>
        <v>0</v>
      </c>
      <c r="C2599" s="6">
        <f>Formatted!I2599/Formatted!R2599</f>
        <v>0</v>
      </c>
      <c r="D2599" s="6">
        <f>Formatted!J2599/Formatted!R2599</f>
        <v>0</v>
      </c>
      <c r="E2599" s="6">
        <f>Formatted!U2599/Formatted!R2599</f>
        <v>0</v>
      </c>
    </row>
    <row r="2600" spans="1:5" ht="12.75" x14ac:dyDescent="0.2">
      <c r="A2600" s="6">
        <v>2599</v>
      </c>
      <c r="B2600" s="6">
        <f>Formatted!E2600/Formatted!R2600</f>
        <v>0</v>
      </c>
      <c r="C2600" s="6">
        <f>Formatted!I2600/Formatted!R2600</f>
        <v>0</v>
      </c>
      <c r="D2600" s="6">
        <f>Formatted!J2600/Formatted!R2600</f>
        <v>0</v>
      </c>
      <c r="E2600" s="6">
        <f>Formatted!U2600/Formatted!R2600</f>
        <v>0</v>
      </c>
    </row>
    <row r="2601" spans="1:5" ht="12.75" x14ac:dyDescent="0.2">
      <c r="A2601" s="6">
        <v>2600</v>
      </c>
      <c r="B2601" s="6">
        <f>Formatted!E2601/Formatted!R2601</f>
        <v>0</v>
      </c>
      <c r="C2601" s="6">
        <f>Formatted!I2601/Formatted!R2601</f>
        <v>0</v>
      </c>
      <c r="D2601" s="6">
        <f>Formatted!J2601/Formatted!R2601</f>
        <v>0</v>
      </c>
      <c r="E2601" s="6">
        <f>Formatted!U2601/Formatted!R2601</f>
        <v>0</v>
      </c>
    </row>
    <row r="2602" spans="1:5" ht="12.75" x14ac:dyDescent="0.2">
      <c r="A2602" s="6">
        <v>2601</v>
      </c>
      <c r="B2602" s="6">
        <f>Formatted!E2602/Formatted!R2602</f>
        <v>3683.57792153628</v>
      </c>
      <c r="C2602" s="6">
        <f>Formatted!I2602/Formatted!R2602</f>
        <v>0</v>
      </c>
      <c r="D2602" s="6">
        <f>Formatted!J2602/Formatted!R2602</f>
        <v>0</v>
      </c>
      <c r="E2602" s="6">
        <f>Formatted!U2602/Formatted!R2602</f>
        <v>92.680982789141495</v>
      </c>
    </row>
    <row r="2603" spans="1:5" ht="12.75" x14ac:dyDescent="0.2">
      <c r="A2603" s="6">
        <v>2602</v>
      </c>
      <c r="B2603" s="6">
        <f>Formatted!E2603/Formatted!R2603</f>
        <v>3991.3133282093545</v>
      </c>
      <c r="C2603" s="6">
        <f>Formatted!I2603/Formatted!R2603</f>
        <v>0</v>
      </c>
      <c r="D2603" s="6">
        <f>Formatted!J2603/Formatted!R2603</f>
        <v>0</v>
      </c>
      <c r="E2603" s="6">
        <f>Formatted!U2603/Formatted!R2603</f>
        <v>111.12242913630092</v>
      </c>
    </row>
    <row r="2604" spans="1:5" ht="12.75" x14ac:dyDescent="0.2">
      <c r="A2604" s="6">
        <v>2603</v>
      </c>
      <c r="B2604" s="6">
        <f>Formatted!E2604/Formatted!R2604</f>
        <v>4277.7772538141471</v>
      </c>
      <c r="C2604" s="6">
        <f>Formatted!I2604/Formatted!R2604</f>
        <v>0</v>
      </c>
      <c r="D2604" s="6">
        <f>Formatted!J2604/Formatted!R2604</f>
        <v>1.9325011558021267E-3</v>
      </c>
      <c r="E2604" s="6">
        <f>Formatted!U2604/Formatted!R2604</f>
        <v>92.464170134073044</v>
      </c>
    </row>
    <row r="2605" spans="1:5" ht="12.75" x14ac:dyDescent="0.2">
      <c r="A2605" s="6">
        <v>2604</v>
      </c>
      <c r="B2605" s="6">
        <f>Formatted!E2605/Formatted!R2605</f>
        <v>4452.0875379546478</v>
      </c>
      <c r="C2605" s="6">
        <f>Formatted!I2605/Formatted!R2605</f>
        <v>0</v>
      </c>
      <c r="D2605" s="6">
        <f>Formatted!J2605/Formatted!R2605</f>
        <v>1.8642769466466088E-3</v>
      </c>
      <c r="E2605" s="6">
        <f>Formatted!U2605/Formatted!R2605</f>
        <v>119.97821933864314</v>
      </c>
    </row>
    <row r="2606" spans="1:5" ht="12.75" x14ac:dyDescent="0.2">
      <c r="A2606" s="6">
        <v>2605</v>
      </c>
      <c r="B2606" s="6">
        <f>Formatted!E2606/Formatted!R2606</f>
        <v>4813.3297286343286</v>
      </c>
      <c r="C2606" s="6">
        <f>Formatted!I2606/Formatted!R2606</f>
        <v>0</v>
      </c>
      <c r="D2606" s="6">
        <f>Formatted!J2606/Formatted!R2606</f>
        <v>1.8606879018441076E-3</v>
      </c>
      <c r="E2606" s="6">
        <f>Formatted!U2606/Formatted!R2606</f>
        <v>128.95856745454211</v>
      </c>
    </row>
    <row r="2607" spans="1:5" ht="12.75" x14ac:dyDescent="0.2">
      <c r="A2607" s="6">
        <v>2606</v>
      </c>
      <c r="B2607" s="6">
        <f>Formatted!E2607/Formatted!R2607</f>
        <v>5070.6824430569477</v>
      </c>
      <c r="C2607" s="6">
        <f>Formatted!I2607/Formatted!R2607</f>
        <v>6.4368407985360783E-4</v>
      </c>
      <c r="D2607" s="6">
        <f>Formatted!J2607/Formatted!R2607</f>
        <v>1.8574883447204113E-3</v>
      </c>
      <c r="E2607" s="6">
        <f>Formatted!U2607/Formatted!R2607</f>
        <v>137.93230282577312</v>
      </c>
    </row>
    <row r="2608" spans="1:5" ht="12.75" x14ac:dyDescent="0.2">
      <c r="A2608" s="6">
        <v>2607</v>
      </c>
      <c r="B2608" s="6">
        <f>Formatted!E2608/Formatted!R2608</f>
        <v>5610.6082748742056</v>
      </c>
      <c r="C2608" s="6">
        <f>Formatted!I2608/Formatted!R2608</f>
        <v>6.4274433466779304E-4</v>
      </c>
      <c r="D2608" s="6">
        <f>Formatted!J2608/Formatted!R2608</f>
        <v>1.8547765086127741E-3</v>
      </c>
      <c r="E2608" s="6">
        <f>Formatted!U2608/Formatted!R2608</f>
        <v>146.91299078120983</v>
      </c>
    </row>
    <row r="2609" spans="1:5" ht="12.75" x14ac:dyDescent="0.2">
      <c r="A2609" s="6">
        <v>2608</v>
      </c>
      <c r="B2609" s="6">
        <f>Formatted!E2609/Formatted!R2609</f>
        <v>6273.3190334265673</v>
      </c>
      <c r="C2609" s="6">
        <f>Formatted!I2609/Formatted!R2609</f>
        <v>6.1442523728735842E-4</v>
      </c>
      <c r="D2609" s="6">
        <f>Formatted!J2609/Formatted!R2609</f>
        <v>1.8157641340730891E-3</v>
      </c>
      <c r="E2609" s="6">
        <f>Formatted!U2609/Formatted!R2609</f>
        <v>183.41051859324133</v>
      </c>
    </row>
    <row r="2610" spans="1:5" ht="12.75" x14ac:dyDescent="0.2">
      <c r="A2610" s="6">
        <v>2609</v>
      </c>
      <c r="B2610" s="6">
        <f>Formatted!E2610/Formatted!R2610</f>
        <v>6372.0071456054529</v>
      </c>
      <c r="C2610" s="6">
        <f>Formatted!I2610/Formatted!R2610</f>
        <v>6.0462815368548346E-4</v>
      </c>
      <c r="D2610" s="6">
        <f>Formatted!J2610/Formatted!R2610</f>
        <v>1.7772403305300573E-3</v>
      </c>
      <c r="E2610" s="6">
        <f>Formatted!U2610/Formatted!R2610</f>
        <v>164.8985873687682</v>
      </c>
    </row>
    <row r="2611" spans="1:5" ht="12.75" x14ac:dyDescent="0.2">
      <c r="A2611" s="6">
        <v>2610</v>
      </c>
      <c r="B2611" s="6">
        <f>Formatted!E2611/Formatted!R2611</f>
        <v>6176.8511839925304</v>
      </c>
      <c r="C2611" s="6">
        <f>Formatted!I2611/Formatted!R2611</f>
        <v>0</v>
      </c>
      <c r="D2611" s="6">
        <f>Formatted!J2611/Formatted!R2611</f>
        <v>1.7757599611895761E-3</v>
      </c>
      <c r="E2611" s="6">
        <f>Formatted!U2611/Formatted!R2611</f>
        <v>128.14762606522714</v>
      </c>
    </row>
    <row r="2612" spans="1:5" ht="12.75" x14ac:dyDescent="0.2">
      <c r="A2612" s="6">
        <v>2611</v>
      </c>
      <c r="B2612" s="6">
        <f>Formatted!E2612/Formatted!R2612</f>
        <v>6234.050651322771</v>
      </c>
      <c r="C2612" s="6">
        <f>Formatted!I2612/Formatted!R2612</f>
        <v>0</v>
      </c>
      <c r="D2612" s="6">
        <f>Formatted!J2612/Formatted!R2612</f>
        <v>1.7106370522155952E-3</v>
      </c>
      <c r="E2612" s="6">
        <f>Formatted!U2612/Formatted!R2612</f>
        <v>137.21687584617072</v>
      </c>
    </row>
    <row r="2613" spans="1:5" ht="12.75" x14ac:dyDescent="0.2">
      <c r="A2613" s="6">
        <v>2612</v>
      </c>
      <c r="B2613" s="6">
        <f>Formatted!E2613/Formatted!R2613</f>
        <v>6191.0717832420423</v>
      </c>
      <c r="C2613" s="6">
        <f>Formatted!I2613/Formatted!R2613</f>
        <v>0</v>
      </c>
      <c r="D2613" s="6">
        <f>Formatted!J2613/Formatted!R2613</f>
        <v>1.6459851678447654E-3</v>
      </c>
      <c r="E2613" s="6">
        <f>Formatted!U2613/Formatted!R2613</f>
        <v>118.87670656656638</v>
      </c>
    </row>
    <row r="2614" spans="1:5" ht="12.75" x14ac:dyDescent="0.2">
      <c r="A2614" s="6">
        <v>2613</v>
      </c>
      <c r="B2614" s="6">
        <f>Formatted!E2614/Formatted!R2614</f>
        <v>6349.3224470390314</v>
      </c>
      <c r="C2614" s="6">
        <f>Formatted!I2614/Formatted!R2614</f>
        <v>0</v>
      </c>
      <c r="D2614" s="6">
        <f>Formatted!J2614/Formatted!R2614</f>
        <v>1.4445978440748631E-3</v>
      </c>
      <c r="E2614" s="6">
        <f>Formatted!U2614/Formatted!R2614</f>
        <v>128.00234061422839</v>
      </c>
    </row>
    <row r="2615" spans="1:5" ht="12.75" x14ac:dyDescent="0.2">
      <c r="A2615" s="6">
        <v>2614</v>
      </c>
      <c r="B2615" s="6">
        <f>Formatted!E2615/Formatted!R2615</f>
        <v>1911.7753177848062</v>
      </c>
      <c r="C2615" s="6">
        <f>Formatted!I2615/Formatted!R2615</f>
        <v>0</v>
      </c>
      <c r="D2615" s="6">
        <f>Formatted!J2615/Formatted!R2615</f>
        <v>0</v>
      </c>
      <c r="E2615" s="6">
        <f>Formatted!U2615/Formatted!R2615</f>
        <v>143.57101836851893</v>
      </c>
    </row>
    <row r="2616" spans="1:5" ht="12.75" x14ac:dyDescent="0.2">
      <c r="A2616" s="6">
        <v>2615</v>
      </c>
      <c r="B2616" s="6">
        <f>Formatted!E2616/Formatted!R2616</f>
        <v>1613.0281315495911</v>
      </c>
      <c r="C2616" s="6">
        <f>Formatted!I2616/Formatted!R2616</f>
        <v>0</v>
      </c>
      <c r="D2616" s="6">
        <f>Formatted!J2616/Formatted!R2616</f>
        <v>0</v>
      </c>
      <c r="E2616" s="6">
        <f>Formatted!U2616/Formatted!R2616</f>
        <v>130.9918193496045</v>
      </c>
    </row>
    <row r="2617" spans="1:5" ht="12.75" x14ac:dyDescent="0.2">
      <c r="A2617" s="6">
        <v>2616</v>
      </c>
      <c r="B2617" s="6">
        <f>Formatted!E2617/Formatted!R2617</f>
        <v>2246.2078196371999</v>
      </c>
      <c r="C2617" s="6">
        <f>Formatted!I2617/Formatted!R2617</f>
        <v>0</v>
      </c>
      <c r="D2617" s="6">
        <f>Formatted!J2617/Formatted!R2617</f>
        <v>4.9656425029004437E-3</v>
      </c>
      <c r="E2617" s="6">
        <f>Formatted!U2617/Formatted!R2617</f>
        <v>112.4768016596577</v>
      </c>
    </row>
    <row r="2618" spans="1:5" ht="12.75" x14ac:dyDescent="0.2">
      <c r="A2618" s="6">
        <v>2617</v>
      </c>
      <c r="B2618" s="6">
        <f>Formatted!E2618/Formatted!R2618</f>
        <v>2610.9719451102665</v>
      </c>
      <c r="C2618" s="6">
        <f>Formatted!I2618/Formatted!R2618</f>
        <v>0</v>
      </c>
      <c r="D2618" s="6">
        <f>Formatted!J2618/Formatted!R2618</f>
        <v>5.0691461939297595E-3</v>
      </c>
      <c r="E2618" s="6">
        <f>Formatted!U2618/Formatted!R2618</f>
        <v>139.66853370633046</v>
      </c>
    </row>
    <row r="2619" spans="1:5" ht="12.75" x14ac:dyDescent="0.2">
      <c r="A2619" s="6">
        <v>2618</v>
      </c>
      <c r="B2619" s="6">
        <f>Formatted!E2619/Formatted!R2619</f>
        <v>3007.9257915580652</v>
      </c>
      <c r="C2619" s="6">
        <f>Formatted!I2619/Formatted!R2619</f>
        <v>0</v>
      </c>
      <c r="D2619" s="6">
        <f>Formatted!J2619/Formatted!R2619</f>
        <v>4.9493913586302228E-3</v>
      </c>
      <c r="E2619" s="6">
        <f>Formatted!U2619/Formatted!R2619</f>
        <v>172.27611199163346</v>
      </c>
    </row>
    <row r="2620" spans="1:5" ht="12.75" x14ac:dyDescent="0.2">
      <c r="A2620" s="6">
        <v>2619</v>
      </c>
      <c r="B2620" s="6">
        <f>Formatted!E2620/Formatted!R2620</f>
        <v>3590.5410421542151</v>
      </c>
      <c r="C2620" s="6">
        <f>Formatted!I2620/Formatted!R2620</f>
        <v>1.429363612886694E-3</v>
      </c>
      <c r="D2620" s="6">
        <f>Formatted!J2620/Formatted!R2620</f>
        <v>4.8886637852511294E-3</v>
      </c>
      <c r="E2620" s="6">
        <f>Formatted!U2620/Formatted!R2620</f>
        <v>188.179523265195</v>
      </c>
    </row>
    <row r="2621" spans="1:5" ht="12.75" x14ac:dyDescent="0.2">
      <c r="A2621" s="6">
        <v>2620</v>
      </c>
      <c r="B2621" s="6">
        <f>Formatted!E2621/Formatted!R2621</f>
        <v>5198.2701302094674</v>
      </c>
      <c r="C2621" s="6">
        <f>Formatted!I2621/Formatted!R2621</f>
        <v>1.4133408289224167E-3</v>
      </c>
      <c r="D2621" s="6">
        <f>Formatted!J2621/Formatted!R2621</f>
        <v>4.833863171188434E-3</v>
      </c>
      <c r="E2621" s="6">
        <f>Formatted!U2621/Formatted!R2621</f>
        <v>65.322475286330189</v>
      </c>
    </row>
    <row r="2622" spans="1:5" ht="12.75" x14ac:dyDescent="0.2">
      <c r="A2622" s="6">
        <v>2621</v>
      </c>
      <c r="B2622" s="6">
        <f>Formatted!E2622/Formatted!R2622</f>
        <v>5753.1782271130587</v>
      </c>
      <c r="C2622" s="6">
        <f>Formatted!I2622/Formatted!R2622</f>
        <v>1.3635482031921918E-3</v>
      </c>
      <c r="D2622" s="6">
        <f>Formatted!J2622/Formatted!R2622</f>
        <v>4.6627079362031847E-3</v>
      </c>
      <c r="E2622" s="6">
        <f>Formatted!U2622/Formatted!R2622</f>
        <v>54.855387484743346</v>
      </c>
    </row>
    <row r="2623" spans="1:5" ht="12.75" x14ac:dyDescent="0.2">
      <c r="A2623" s="6">
        <v>2622</v>
      </c>
      <c r="B2623" s="6">
        <f>Formatted!E2623/Formatted!R2623</f>
        <v>6855.1823440155849</v>
      </c>
      <c r="C2623" s="6">
        <f>Formatted!I2623/Formatted!R2623</f>
        <v>1.2883897456594459E-3</v>
      </c>
      <c r="D2623" s="6">
        <f>Formatted!J2623/Formatted!R2623</f>
        <v>4.4472730377280879E-3</v>
      </c>
      <c r="E2623" s="6">
        <f>Formatted!U2623/Formatted!R2623</f>
        <v>67.912110087470793</v>
      </c>
    </row>
    <row r="2624" spans="1:5" ht="12.75" x14ac:dyDescent="0.2">
      <c r="A2624" s="6">
        <v>2623</v>
      </c>
      <c r="B2624" s="6">
        <f>Formatted!E2624/Formatted!R2624</f>
        <v>7450.2325880043754</v>
      </c>
      <c r="C2624" s="6">
        <f>Formatted!I2624/Formatted!R2624</f>
        <v>0</v>
      </c>
      <c r="D2624" s="6">
        <f>Formatted!J2624/Formatted!R2624</f>
        <v>4.3081820855753756E-3</v>
      </c>
      <c r="E2624" s="6">
        <f>Formatted!U2624/Formatted!R2624</f>
        <v>67.285307003631488</v>
      </c>
    </row>
    <row r="2625" spans="1:5" ht="12.75" x14ac:dyDescent="0.2">
      <c r="A2625" s="6">
        <v>2624</v>
      </c>
      <c r="B2625" s="6">
        <f>Formatted!E2625/Formatted!R2625</f>
        <v>8320.6983427308751</v>
      </c>
      <c r="C2625" s="6">
        <f>Formatted!I2625/Formatted!R2625</f>
        <v>0</v>
      </c>
      <c r="D2625" s="6">
        <f>Formatted!J2625/Formatted!R2625</f>
        <v>4.2898506552880222E-3</v>
      </c>
      <c r="E2625" s="6">
        <f>Formatted!U2625/Formatted!R2625</f>
        <v>78.101188661993291</v>
      </c>
    </row>
    <row r="2626" spans="1:5" ht="12.75" x14ac:dyDescent="0.2">
      <c r="A2626" s="6">
        <v>2625</v>
      </c>
      <c r="B2626" s="6">
        <f>Formatted!E2626/Formatted!R2626</f>
        <v>8236.2029179195906</v>
      </c>
      <c r="C2626" s="6">
        <f>Formatted!I2626/Formatted!R2626</f>
        <v>0</v>
      </c>
      <c r="D2626" s="6">
        <f>Formatted!J2626/Formatted!R2626</f>
        <v>4.2774005636504004E-3</v>
      </c>
      <c r="E2626" s="6">
        <f>Formatted!U2626/Formatted!R2626</f>
        <v>92.494539990675037</v>
      </c>
    </row>
    <row r="2627" spans="1:5" ht="12.75" x14ac:dyDescent="0.2">
      <c r="A2627" s="6">
        <v>2626</v>
      </c>
      <c r="B2627" s="6">
        <f>Formatted!E2627/Formatted!R2627</f>
        <v>9376.495370794757</v>
      </c>
      <c r="C2627" s="6">
        <f>Formatted!I2627/Formatted!R2627</f>
        <v>0</v>
      </c>
      <c r="D2627" s="6">
        <f>Formatted!J2627/Formatted!R2627</f>
        <v>3.9791147919429944E-3</v>
      </c>
      <c r="E2627" s="6">
        <f>Formatted!U2627/Formatted!R2627</f>
        <v>108.50430556309058</v>
      </c>
    </row>
    <row r="2628" spans="1:5" ht="12.75" x14ac:dyDescent="0.2">
      <c r="A2628" s="6">
        <v>2627</v>
      </c>
      <c r="B2628" s="6">
        <f>Formatted!E2628/Formatted!R2628</f>
        <v>6430.9497846969198</v>
      </c>
      <c r="C2628" s="6">
        <f>Formatted!I2628/Formatted!R2628</f>
        <v>0</v>
      </c>
      <c r="D2628" s="6">
        <f>Formatted!J2628/Formatted!R2628</f>
        <v>0</v>
      </c>
      <c r="E2628" s="6">
        <f>Formatted!U2628/Formatted!R2628</f>
        <v>149.84463477341913</v>
      </c>
    </row>
    <row r="2629" spans="1:5" ht="12.75" x14ac:dyDescent="0.2">
      <c r="A2629" s="6">
        <v>2628</v>
      </c>
      <c r="B2629" s="6">
        <f>Formatted!E2629/Formatted!R2629</f>
        <v>6935.9012564968516</v>
      </c>
      <c r="C2629" s="6">
        <f>Formatted!I2629/Formatted!R2629</f>
        <v>1.6440483610210107E-2</v>
      </c>
      <c r="D2629" s="6">
        <f>Formatted!J2629/Formatted!R2629</f>
        <v>0</v>
      </c>
      <c r="E2629" s="6">
        <f>Formatted!U2629/Formatted!R2629</f>
        <v>135.18324796616017</v>
      </c>
    </row>
    <row r="2630" spans="1:5" ht="12.75" x14ac:dyDescent="0.2">
      <c r="A2630" s="6">
        <v>2629</v>
      </c>
      <c r="B2630" s="6">
        <f>Formatted!E2630/Formatted!R2630</f>
        <v>7050.2554278196449</v>
      </c>
      <c r="C2630" s="6">
        <f>Formatted!I2630/Formatted!R2630</f>
        <v>1.6725064822344125E-2</v>
      </c>
      <c r="D2630" s="6">
        <f>Formatted!J2630/Formatted!R2630</f>
        <v>3.9665874371831764E-2</v>
      </c>
      <c r="E2630" s="6">
        <f>Formatted!U2630/Formatted!R2630</f>
        <v>162.78958741448656</v>
      </c>
    </row>
    <row r="2631" spans="1:5" ht="12.75" x14ac:dyDescent="0.2">
      <c r="A2631" s="6">
        <v>2630</v>
      </c>
      <c r="B2631" s="6">
        <f>Formatted!E2631/Formatted!R2631</f>
        <v>8751.6477729797771</v>
      </c>
      <c r="C2631" s="6">
        <f>Formatted!I2631/Formatted!R2631</f>
        <v>1.5793679724083784E-2</v>
      </c>
      <c r="D2631" s="6">
        <f>Formatted!J2631/Formatted!R2631</f>
        <v>3.752488573591678E-2</v>
      </c>
      <c r="E2631" s="6">
        <f>Formatted!U2631/Formatted!R2631</f>
        <v>111.3821670140544</v>
      </c>
    </row>
    <row r="2632" spans="1:5" ht="12.75" x14ac:dyDescent="0.2">
      <c r="A2632" s="6">
        <v>2631</v>
      </c>
      <c r="B2632" s="6">
        <f>Formatted!E2632/Formatted!R2632</f>
        <v>9985.2154258555038</v>
      </c>
      <c r="C2632" s="6">
        <f>Formatted!I2632/Formatted!R2632</f>
        <v>1.5160662100049675E-2</v>
      </c>
      <c r="D2632" s="6">
        <f>Formatted!J2632/Formatted!R2632</f>
        <v>3.2967833481481024E-2</v>
      </c>
      <c r="E2632" s="6">
        <f>Formatted!U2632/Formatted!R2632</f>
        <v>109.27022215953608</v>
      </c>
    </row>
    <row r="2633" spans="1:5" ht="12.75" x14ac:dyDescent="0.2">
      <c r="A2633" s="6">
        <v>2632</v>
      </c>
      <c r="B2633" s="6">
        <f>Formatted!E2633/Formatted!R2633</f>
        <v>12405.056148621401</v>
      </c>
      <c r="C2633" s="6">
        <f>Formatted!I2633/Formatted!R2633</f>
        <v>1.5676214577005906E-2</v>
      </c>
      <c r="D2633" s="6">
        <f>Formatted!J2633/Formatted!R2633</f>
        <v>3.5823747256026335E-2</v>
      </c>
      <c r="E2633" s="6">
        <f>Formatted!U2633/Formatted!R2633</f>
        <v>180.42566578227249</v>
      </c>
    </row>
    <row r="2634" spans="1:5" ht="12.75" x14ac:dyDescent="0.2">
      <c r="A2634" s="6">
        <v>2633</v>
      </c>
      <c r="B2634" s="6">
        <f>Formatted!E2634/Formatted!R2634</f>
        <v>14162.805420574801</v>
      </c>
      <c r="C2634" s="6">
        <f>Formatted!I2634/Formatted!R2634</f>
        <v>1.5025186462679078E-2</v>
      </c>
      <c r="D2634" s="6">
        <f>Formatted!J2634/Formatted!R2634</f>
        <v>2.4666315810470144E-2</v>
      </c>
      <c r="E2634" s="6">
        <f>Formatted!U2634/Formatted!R2634</f>
        <v>112.00802775344118</v>
      </c>
    </row>
    <row r="2635" spans="1:5" ht="12.75" x14ac:dyDescent="0.2">
      <c r="A2635" s="6">
        <v>2634</v>
      </c>
      <c r="B2635" s="6">
        <f>Formatted!E2635/Formatted!R2635</f>
        <v>16663.916907117338</v>
      </c>
      <c r="C2635" s="6">
        <f>Formatted!I2635/Formatted!R2635</f>
        <v>1.2885102744954352E-2</v>
      </c>
      <c r="D2635" s="6">
        <f>Formatted!J2635/Formatted!R2635</f>
        <v>2.1816891087295044E-2</v>
      </c>
      <c r="E2635" s="6">
        <f>Formatted!U2635/Formatted!R2635</f>
        <v>118.31699795426094</v>
      </c>
    </row>
    <row r="2636" spans="1:5" ht="12.75" x14ac:dyDescent="0.2">
      <c r="A2636" s="6">
        <v>2635</v>
      </c>
      <c r="B2636" s="6">
        <f>Formatted!E2636/Formatted!R2636</f>
        <v>21395.278980044044</v>
      </c>
      <c r="C2636" s="6">
        <f>Formatted!I2636/Formatted!R2636</f>
        <v>1.072202569184222E-2</v>
      </c>
      <c r="D2636" s="6">
        <f>Formatted!J2636/Formatted!R2636</f>
        <v>2.3542879367146011E-2</v>
      </c>
      <c r="E2636" s="6">
        <f>Formatted!U2636/Formatted!R2636</f>
        <v>77.48116334168661</v>
      </c>
    </row>
    <row r="2637" spans="1:5" ht="12.75" x14ac:dyDescent="0.2">
      <c r="A2637" s="6">
        <v>2636</v>
      </c>
      <c r="B2637" s="6">
        <f>Formatted!E2637/Formatted!R2637</f>
        <v>14617.775079053745</v>
      </c>
      <c r="C2637" s="6">
        <f>Formatted!I2637/Formatted!R2637</f>
        <v>1.0238802042769928E-2</v>
      </c>
      <c r="D2637" s="6">
        <f>Formatted!J2637/Formatted!R2637</f>
        <v>2.0942626111705095E-2</v>
      </c>
      <c r="E2637" s="6">
        <f>Formatted!U2637/Formatted!R2637</f>
        <v>102.83413911946757</v>
      </c>
    </row>
    <row r="2638" spans="1:5" ht="12.75" x14ac:dyDescent="0.2">
      <c r="A2638" s="6">
        <v>2637</v>
      </c>
      <c r="B2638" s="6">
        <f>Formatted!E2638/Formatted!R2638</f>
        <v>15630.050454222024</v>
      </c>
      <c r="C2638" s="6">
        <f>Formatted!I2638/Formatted!R2638</f>
        <v>9.4420956332190095E-3</v>
      </c>
      <c r="D2638" s="6">
        <f>Formatted!J2638/Formatted!R2638</f>
        <v>2.0247045580323697E-2</v>
      </c>
      <c r="E2638" s="6">
        <f>Formatted!U2638/Formatted!R2638</f>
        <v>73.036943893320881</v>
      </c>
    </row>
    <row r="2639" spans="1:5" ht="12.75" x14ac:dyDescent="0.2">
      <c r="A2639" s="6">
        <v>2638</v>
      </c>
      <c r="B2639" s="6">
        <f>Formatted!E2639/Formatted!R2639</f>
        <v>17760.609090063477</v>
      </c>
      <c r="C2639" s="6">
        <f>Formatted!I2639/Formatted!R2639</f>
        <v>8.8231631662568401E-3</v>
      </c>
      <c r="D2639" s="6">
        <f>Formatted!J2639/Formatted!R2639</f>
        <v>1.8771538434994996E-2</v>
      </c>
      <c r="E2639" s="6">
        <f>Formatted!U2639/Formatted!R2639</f>
        <v>144.02714911760867</v>
      </c>
    </row>
    <row r="2640" spans="1:5" ht="12.75" x14ac:dyDescent="0.2">
      <c r="A2640" s="6">
        <v>2639</v>
      </c>
      <c r="B2640" s="6">
        <f>Formatted!E2640/Formatted!R2640</f>
        <v>17523.298273790431</v>
      </c>
      <c r="C2640" s="6">
        <f>Formatted!I2640/Formatted!R2640</f>
        <v>8.115510314862958E-3</v>
      </c>
      <c r="D2640" s="6">
        <f>Formatted!J2640/Formatted!R2640</f>
        <v>1.8329060241252124E-2</v>
      </c>
      <c r="E2640" s="6">
        <f>Formatted!U2640/Formatted!R2640</f>
        <v>0</v>
      </c>
    </row>
    <row r="2641" spans="1:5" ht="12.75" x14ac:dyDescent="0.2">
      <c r="A2641" s="6">
        <v>2640</v>
      </c>
      <c r="B2641" s="6">
        <f>Formatted!E2641/Formatted!R2641</f>
        <v>0</v>
      </c>
      <c r="C2641" s="6">
        <f>Formatted!I2641/Formatted!R2641</f>
        <v>0</v>
      </c>
      <c r="D2641" s="6">
        <f>Formatted!J2641/Formatted!R2641</f>
        <v>0</v>
      </c>
      <c r="E2641" s="6">
        <f>Formatted!U2641/Formatted!R2641</f>
        <v>0</v>
      </c>
    </row>
    <row r="2642" spans="1:5" ht="12.75" x14ac:dyDescent="0.2">
      <c r="A2642" s="6">
        <v>2641</v>
      </c>
      <c r="B2642" s="6">
        <f>Formatted!E2642/Formatted!R2642</f>
        <v>0</v>
      </c>
      <c r="C2642" s="6">
        <f>Formatted!I2642/Formatted!R2642</f>
        <v>0</v>
      </c>
      <c r="D2642" s="6">
        <f>Formatted!J2642/Formatted!R2642</f>
        <v>0</v>
      </c>
      <c r="E2642" s="6">
        <f>Formatted!U2642/Formatted!R2642</f>
        <v>0</v>
      </c>
    </row>
    <row r="2643" spans="1:5" ht="12.75" x14ac:dyDescent="0.2">
      <c r="A2643" s="6">
        <v>2642</v>
      </c>
      <c r="B2643" s="6">
        <f>Formatted!E2643/Formatted!R2643</f>
        <v>0</v>
      </c>
      <c r="C2643" s="6">
        <f>Formatted!I2643/Formatted!R2643</f>
        <v>0</v>
      </c>
      <c r="D2643" s="6">
        <f>Formatted!J2643/Formatted!R2643</f>
        <v>7.4057037718491259E-3</v>
      </c>
      <c r="E2643" s="6">
        <f>Formatted!U2643/Formatted!R2643</f>
        <v>0</v>
      </c>
    </row>
    <row r="2644" spans="1:5" ht="12.75" x14ac:dyDescent="0.2">
      <c r="A2644" s="6">
        <v>2643</v>
      </c>
      <c r="B2644" s="6">
        <f>Formatted!E2644/Formatted!R2644</f>
        <v>0</v>
      </c>
      <c r="C2644" s="6">
        <f>Formatted!I2644/Formatted!R2644</f>
        <v>0</v>
      </c>
      <c r="D2644" s="6">
        <f>Formatted!J2644/Formatted!R2644</f>
        <v>6.8768153083888601E-3</v>
      </c>
      <c r="E2644" s="6">
        <f>Formatted!U2644/Formatted!R2644</f>
        <v>0</v>
      </c>
    </row>
    <row r="2645" spans="1:5" ht="12.75" x14ac:dyDescent="0.2">
      <c r="A2645" s="6">
        <v>2644</v>
      </c>
      <c r="B2645" s="6">
        <f>Formatted!E2645/Formatted!R2645</f>
        <v>0</v>
      </c>
      <c r="C2645" s="6">
        <f>Formatted!I2645/Formatted!R2645</f>
        <v>0</v>
      </c>
      <c r="D2645" s="6">
        <f>Formatted!J2645/Formatted!R2645</f>
        <v>6.3136863136863137E-3</v>
      </c>
      <c r="E2645" s="6">
        <f>Formatted!U2645/Formatted!R2645</f>
        <v>0</v>
      </c>
    </row>
    <row r="2646" spans="1:5" ht="12.75" x14ac:dyDescent="0.2">
      <c r="A2646" s="6">
        <v>2645</v>
      </c>
      <c r="B2646" s="6">
        <f>Formatted!E2646/Formatted!R2646</f>
        <v>0</v>
      </c>
      <c r="C2646" s="6">
        <f>Formatted!I2646/Formatted!R2646</f>
        <v>0</v>
      </c>
      <c r="D2646" s="6">
        <f>Formatted!J2646/Formatted!R2646</f>
        <v>5.9735349716446128E-3</v>
      </c>
      <c r="E2646" s="6">
        <f>Formatted!U2646/Formatted!R2646</f>
        <v>0</v>
      </c>
    </row>
    <row r="2647" spans="1:5" ht="12.75" x14ac:dyDescent="0.2">
      <c r="A2647" s="6">
        <v>2646</v>
      </c>
      <c r="B2647" s="6">
        <f>Formatted!E2647/Formatted!R2647</f>
        <v>0</v>
      </c>
      <c r="C2647" s="6">
        <f>Formatted!I2647/Formatted!R2647</f>
        <v>0</v>
      </c>
      <c r="D2647" s="6">
        <f>Formatted!J2647/Formatted!R2647</f>
        <v>5.1732870269879166E-3</v>
      </c>
      <c r="E2647" s="6">
        <f>Formatted!U2647/Formatted!R2647</f>
        <v>0</v>
      </c>
    </row>
    <row r="2648" spans="1:5" ht="12.75" x14ac:dyDescent="0.2">
      <c r="A2648" s="6">
        <v>2647</v>
      </c>
      <c r="B2648" s="6">
        <f>Formatted!E2648/Formatted!R2648</f>
        <v>0</v>
      </c>
      <c r="C2648" s="6">
        <f>Formatted!I2648/Formatted!R2648</f>
        <v>0</v>
      </c>
      <c r="D2648" s="6">
        <f>Formatted!J2648/Formatted!R2648</f>
        <v>4.2251553879460854E-3</v>
      </c>
      <c r="E2648" s="6">
        <f>Formatted!U2648/Formatted!R2648</f>
        <v>0</v>
      </c>
    </row>
    <row r="2649" spans="1:5" ht="12.75" x14ac:dyDescent="0.2">
      <c r="A2649" s="6">
        <v>2648</v>
      </c>
      <c r="B2649" s="6">
        <f>Formatted!E2649/Formatted!R2649</f>
        <v>0</v>
      </c>
      <c r="C2649" s="6">
        <f>Formatted!I2649/Formatted!R2649</f>
        <v>0</v>
      </c>
      <c r="D2649" s="6">
        <f>Formatted!J2649/Formatted!R2649</f>
        <v>3.4937756521149213E-3</v>
      </c>
      <c r="E2649" s="6">
        <f>Formatted!U2649/Formatted!R2649</f>
        <v>0</v>
      </c>
    </row>
    <row r="2650" spans="1:5" ht="12.75" x14ac:dyDescent="0.2">
      <c r="A2650" s="6">
        <v>2649</v>
      </c>
      <c r="B2650" s="6">
        <f>Formatted!E2650/Formatted!R2650</f>
        <v>0</v>
      </c>
      <c r="C2650" s="6">
        <f>Formatted!I2650/Formatted!R2650</f>
        <v>0</v>
      </c>
      <c r="D2650" s="6">
        <f>Formatted!J2650/Formatted!R2650</f>
        <v>3.4052963930307138E-3</v>
      </c>
      <c r="E2650" s="6">
        <f>Formatted!U2650/Formatted!R2650</f>
        <v>0</v>
      </c>
    </row>
    <row r="2651" spans="1:5" ht="12.75" x14ac:dyDescent="0.2">
      <c r="A2651" s="6">
        <v>2650</v>
      </c>
      <c r="B2651" s="6">
        <f>Formatted!E2651/Formatted!R2651</f>
        <v>0</v>
      </c>
      <c r="C2651" s="6">
        <f>Formatted!I2651/Formatted!R2651</f>
        <v>0</v>
      </c>
      <c r="D2651" s="6">
        <f>Formatted!J2651/Formatted!R2651</f>
        <v>3.1942696737973092E-3</v>
      </c>
      <c r="E2651" s="6">
        <f>Formatted!U2651/Formatted!R2651</f>
        <v>0</v>
      </c>
    </row>
    <row r="2652" spans="1:5" ht="12.75" x14ac:dyDescent="0.2">
      <c r="A2652" s="6">
        <v>2651</v>
      </c>
      <c r="B2652" s="6">
        <f>Formatted!E2652/Formatted!R2652</f>
        <v>0</v>
      </c>
      <c r="C2652" s="6">
        <f>Formatted!I2652/Formatted!R2652</f>
        <v>0</v>
      </c>
      <c r="D2652" s="6">
        <f>Formatted!J2652/Formatted!R2652</f>
        <v>4.7279833574985817E-4</v>
      </c>
      <c r="E2652" s="6">
        <f>Formatted!U2652/Formatted!R2652</f>
        <v>0</v>
      </c>
    </row>
    <row r="2653" spans="1:5" ht="12.75" x14ac:dyDescent="0.2">
      <c r="A2653" s="6">
        <v>2652</v>
      </c>
      <c r="B2653" s="6">
        <f>Formatted!E2653/Formatted!R2653</f>
        <v>0</v>
      </c>
      <c r="C2653" s="6">
        <f>Formatted!I2653/Formatted!R2653</f>
        <v>0</v>
      </c>
      <c r="D2653" s="6">
        <f>Formatted!J2653/Formatted!R2653</f>
        <v>4.625774817281895E-4</v>
      </c>
      <c r="E2653" s="6">
        <f>Formatted!U2653/Formatted!R2653</f>
        <v>0</v>
      </c>
    </row>
    <row r="2654" spans="1:5" ht="12.75" x14ac:dyDescent="0.2">
      <c r="A2654" s="6">
        <v>2653</v>
      </c>
      <c r="B2654" s="6">
        <f>Formatted!E2654/Formatted!R2654</f>
        <v>36503.799225049857</v>
      </c>
      <c r="C2654" s="6">
        <f>Formatted!I2654/Formatted!R2654</f>
        <v>7.5575126837146281E-3</v>
      </c>
      <c r="D2654" s="6">
        <f>Formatted!J2654/Formatted!R2654</f>
        <v>0</v>
      </c>
      <c r="E2654" s="6">
        <f>Formatted!U2654/Formatted!R2654</f>
        <v>324.18563364203743</v>
      </c>
    </row>
    <row r="2655" spans="1:5" ht="12.75" x14ac:dyDescent="0.2">
      <c r="A2655" s="6">
        <v>2654</v>
      </c>
      <c r="B2655" s="6">
        <f>Formatted!E2655/Formatted!R2655</f>
        <v>37197.034322563311</v>
      </c>
      <c r="C2655" s="6">
        <f>Formatted!I2655/Formatted!R2655</f>
        <v>7.689234078147214E-3</v>
      </c>
      <c r="D2655" s="6">
        <f>Formatted!J2655/Formatted!R2655</f>
        <v>0</v>
      </c>
      <c r="E2655" s="6">
        <f>Formatted!U2655/Formatted!R2655</f>
        <v>300.41868946741937</v>
      </c>
    </row>
    <row r="2656" spans="1:5" ht="12.75" x14ac:dyDescent="0.2">
      <c r="A2656" s="6">
        <v>2655</v>
      </c>
      <c r="B2656" s="6">
        <f>Formatted!E2656/Formatted!R2656</f>
        <v>38244.215971721227</v>
      </c>
      <c r="C2656" s="6">
        <f>Formatted!I2656/Formatted!R2656</f>
        <v>7.7027466783829331E-3</v>
      </c>
      <c r="D2656" s="6">
        <f>Formatted!J2656/Formatted!R2656</f>
        <v>1.8889364117697437E-2</v>
      </c>
      <c r="E2656" s="6">
        <f>Formatted!U2656/Formatted!R2656</f>
        <v>284.60650176773635</v>
      </c>
    </row>
    <row r="2657" spans="1:5" ht="12.75" x14ac:dyDescent="0.2">
      <c r="A2657" s="6">
        <v>2656</v>
      </c>
      <c r="B2657" s="6">
        <f>Formatted!E2657/Formatted!R2657</f>
        <v>39640.41893332162</v>
      </c>
      <c r="C2657" s="6">
        <f>Formatted!I2657/Formatted!R2657</f>
        <v>7.4608714681373431E-3</v>
      </c>
      <c r="D2657" s="6">
        <f>Formatted!J2657/Formatted!R2657</f>
        <v>1.830987503537175E-2</v>
      </c>
      <c r="E2657" s="6">
        <f>Formatted!U2657/Formatted!R2657</f>
        <v>282.96709831785262</v>
      </c>
    </row>
    <row r="2658" spans="1:5" ht="12.75" x14ac:dyDescent="0.2">
      <c r="A2658" s="6">
        <v>2657</v>
      </c>
      <c r="B2658" s="6">
        <f>Formatted!E2658/Formatted!R2658</f>
        <v>42007.436627734787</v>
      </c>
      <c r="C2658" s="6">
        <f>Formatted!I2658/Formatted!R2658</f>
        <v>7.7766147523737773E-3</v>
      </c>
      <c r="D2658" s="6">
        <f>Formatted!J2658/Formatted!R2658</f>
        <v>1.9319455756568994E-2</v>
      </c>
      <c r="E2658" s="6">
        <f>Formatted!U2658/Formatted!R2658</f>
        <v>323.6416849260699</v>
      </c>
    </row>
    <row r="2659" spans="1:5" ht="12.75" x14ac:dyDescent="0.2">
      <c r="A2659" s="6">
        <v>2658</v>
      </c>
      <c r="B2659" s="6">
        <f>Formatted!E2659/Formatted!R2659</f>
        <v>44329.151202772198</v>
      </c>
      <c r="C2659" s="6">
        <f>Formatted!I2659/Formatted!R2659</f>
        <v>7.9082325930530887E-3</v>
      </c>
      <c r="D2659" s="6">
        <f>Formatted!J2659/Formatted!R2659</f>
        <v>1.9723755009782039E-2</v>
      </c>
      <c r="E2659" s="6">
        <f>Formatted!U2659/Formatted!R2659</f>
        <v>0</v>
      </c>
    </row>
    <row r="2660" spans="1:5" ht="12.75" x14ac:dyDescent="0.2">
      <c r="A2660" s="6">
        <v>2659</v>
      </c>
      <c r="B2660" s="6">
        <f>Formatted!E2660/Formatted!R2660</f>
        <v>46584.905487873461</v>
      </c>
      <c r="C2660" s="6">
        <f>Formatted!I2660/Formatted!R2660</f>
        <v>7.6971870680087873E-3</v>
      </c>
      <c r="D2660" s="6">
        <f>Formatted!J2660/Formatted!R2660</f>
        <v>1.9229230150051121E-2</v>
      </c>
      <c r="E2660" s="6">
        <f>Formatted!U2660/Formatted!R2660</f>
        <v>0</v>
      </c>
    </row>
    <row r="2661" spans="1:5" ht="12.75" x14ac:dyDescent="0.2">
      <c r="A2661" s="6">
        <v>2660</v>
      </c>
      <c r="B2661" s="6">
        <f>Formatted!E2661/Formatted!R2661</f>
        <v>48135.782956909905</v>
      </c>
      <c r="C2661" s="6">
        <f>Formatted!I2661/Formatted!R2661</f>
        <v>7.6979441243615904E-3</v>
      </c>
      <c r="D2661" s="6">
        <f>Formatted!J2661/Formatted!R2661</f>
        <v>1.9341933586582215E-2</v>
      </c>
      <c r="E2661" s="6">
        <f>Formatted!U2661/Formatted!R2661</f>
        <v>0</v>
      </c>
    </row>
    <row r="2662" spans="1:5" ht="12.75" x14ac:dyDescent="0.2">
      <c r="A2662" s="6">
        <v>2661</v>
      </c>
      <c r="B2662" s="6">
        <f>Formatted!E2662/Formatted!R2662</f>
        <v>48340.321228208784</v>
      </c>
      <c r="C2662" s="6">
        <f>Formatted!I2662/Formatted!R2662</f>
        <v>7.5891640677934399E-3</v>
      </c>
      <c r="D2662" s="6">
        <f>Formatted!J2662/Formatted!R2662</f>
        <v>1.9042683010684926E-2</v>
      </c>
      <c r="E2662" s="6">
        <f>Formatted!U2662/Formatted!R2662</f>
        <v>0</v>
      </c>
    </row>
    <row r="2663" spans="1:5" ht="12.75" x14ac:dyDescent="0.2">
      <c r="A2663" s="6">
        <v>2662</v>
      </c>
      <c r="B2663" s="6">
        <f>Formatted!E2663/Formatted!R2663</f>
        <v>46940.470802295349</v>
      </c>
      <c r="C2663" s="6">
        <f>Formatted!I2663/Formatted!R2663</f>
        <v>7.3707980899361753E-3</v>
      </c>
      <c r="D2663" s="6">
        <f>Formatted!J2663/Formatted!R2663</f>
        <v>1.8520832159753652E-2</v>
      </c>
      <c r="E2663" s="6">
        <f>Formatted!U2663/Formatted!R2663</f>
        <v>0</v>
      </c>
    </row>
    <row r="2664" spans="1:5" ht="12.75" x14ac:dyDescent="0.2">
      <c r="A2664" s="6">
        <v>2663</v>
      </c>
      <c r="B2664" s="6">
        <f>Formatted!E2664/Formatted!R2664</f>
        <v>48492.482671090089</v>
      </c>
      <c r="C2664" s="6">
        <f>Formatted!I2664/Formatted!R2664</f>
        <v>7.2931303819482917E-3</v>
      </c>
      <c r="D2664" s="6">
        <f>Formatted!J2664/Formatted!R2664</f>
        <v>1.8268572996679767E-2</v>
      </c>
      <c r="E2664" s="6">
        <f>Formatted!U2664/Formatted!R2664</f>
        <v>0</v>
      </c>
    </row>
    <row r="2665" spans="1:5" ht="12.75" x14ac:dyDescent="0.2">
      <c r="A2665" s="6">
        <v>2664</v>
      </c>
      <c r="B2665" s="6">
        <f>Formatted!E2665/Formatted!R2665</f>
        <v>49746.044197774812</v>
      </c>
      <c r="C2665" s="6">
        <f>Formatted!I2665/Formatted!R2665</f>
        <v>7.1596336180095111E-3</v>
      </c>
      <c r="D2665" s="6">
        <f>Formatted!J2665/Formatted!R2665</f>
        <v>1.7977273593524957E-2</v>
      </c>
      <c r="E2665" s="6">
        <f>Formatted!U2665/Formatted!R2665</f>
        <v>0</v>
      </c>
    </row>
    <row r="2666" spans="1:5" ht="12.75" x14ac:dyDescent="0.2">
      <c r="A2666" s="6">
        <v>2665</v>
      </c>
      <c r="B2666" s="6">
        <f>Formatted!E2666/Formatted!R2666</f>
        <v>51613.119462372262</v>
      </c>
      <c r="C2666" s="6">
        <f>Formatted!I2666/Formatted!R2666</f>
        <v>7.2428244502242998E-3</v>
      </c>
      <c r="D2666" s="6">
        <f>Formatted!J2666/Formatted!R2666</f>
        <v>1.8203373755273557E-2</v>
      </c>
      <c r="E2666" s="6">
        <f>Formatted!U2666/Formatted!R2666</f>
        <v>0</v>
      </c>
    </row>
    <row r="2667" spans="1:5" ht="12.75" x14ac:dyDescent="0.2">
      <c r="A2667" s="6">
        <v>2666</v>
      </c>
      <c r="B2667" s="6">
        <f>Formatted!E2667/Formatted!R2667</f>
        <v>6872.7336858344015</v>
      </c>
      <c r="C2667" s="6">
        <f>Formatted!I2667/Formatted!R2667</f>
        <v>0</v>
      </c>
      <c r="D2667" s="6">
        <f>Formatted!J2667/Formatted!R2667</f>
        <v>0</v>
      </c>
      <c r="E2667" s="6">
        <f>Formatted!U2667/Formatted!R2667</f>
        <v>114.72997352176753</v>
      </c>
    </row>
    <row r="2668" spans="1:5" ht="12.75" x14ac:dyDescent="0.2">
      <c r="A2668" s="6">
        <v>2667</v>
      </c>
      <c r="B2668" s="6">
        <f>Formatted!E2668/Formatted!R2668</f>
        <v>6282.0209020062148</v>
      </c>
      <c r="C2668" s="6">
        <f>Formatted!I2668/Formatted!R2668</f>
        <v>1.3316251658519605E-3</v>
      </c>
      <c r="D2668" s="6">
        <f>Formatted!J2668/Formatted!R2668</f>
        <v>0</v>
      </c>
      <c r="E2668" s="6">
        <f>Formatted!U2668/Formatted!R2668</f>
        <v>101.60029482121054</v>
      </c>
    </row>
    <row r="2669" spans="1:5" ht="12.75" x14ac:dyDescent="0.2">
      <c r="A2669" s="6">
        <v>2668</v>
      </c>
      <c r="B2669" s="6">
        <f>Formatted!E2669/Formatted!R2669</f>
        <v>4089.1043122464312</v>
      </c>
      <c r="C2669" s="6">
        <f>Formatted!I2669/Formatted!R2669</f>
        <v>1.2543951915852743E-3</v>
      </c>
      <c r="D2669" s="6">
        <f>Formatted!J2669/Formatted!R2669</f>
        <v>1.9969947407963936E-3</v>
      </c>
      <c r="E2669" s="6">
        <f>Formatted!U2669/Formatted!R2669</f>
        <v>73.027798647633361</v>
      </c>
    </row>
    <row r="2670" spans="1:5" ht="12.75" x14ac:dyDescent="0.2">
      <c r="A2670" s="6">
        <v>2669</v>
      </c>
      <c r="B2670" s="6">
        <f>Formatted!E2670/Formatted!R2670</f>
        <v>3622.2973373817554</v>
      </c>
      <c r="C2670" s="6">
        <f>Formatted!I2670/Formatted!R2670</f>
        <v>1.2431546055510132E-3</v>
      </c>
      <c r="D2670" s="6">
        <f>Formatted!J2670/Formatted!R2670</f>
        <v>2.3729397659417138E-3</v>
      </c>
      <c r="E2670" s="6">
        <f>Formatted!U2670/Formatted!R2670</f>
        <v>70.968671240938335</v>
      </c>
    </row>
    <row r="2671" spans="1:5" ht="12.75" x14ac:dyDescent="0.2">
      <c r="A2671" s="6">
        <v>2670</v>
      </c>
      <c r="B2671" s="6">
        <f>Formatted!E2671/Formatted!R2671</f>
        <v>4117.6494475335921</v>
      </c>
      <c r="C2671" s="6">
        <f>Formatted!I2671/Formatted!R2671</f>
        <v>1.2494652240703625E-3</v>
      </c>
      <c r="D2671" s="6">
        <f>Formatted!J2671/Formatted!R2671</f>
        <v>2.5064519098796506E-3</v>
      </c>
      <c r="E2671" s="6">
        <f>Formatted!U2671/Formatted!R2671</f>
        <v>80.329211371728093</v>
      </c>
    </row>
    <row r="2672" spans="1:5" ht="12.75" x14ac:dyDescent="0.2">
      <c r="A2672" s="6">
        <v>2671</v>
      </c>
      <c r="B2672" s="6">
        <f>Formatted!E2672/Formatted!R2672</f>
        <v>5221.6731881671685</v>
      </c>
      <c r="C2672" s="6">
        <f>Formatted!I2672/Formatted!R2672</f>
        <v>9.5394049299957445E-4</v>
      </c>
      <c r="D2672" s="6">
        <f>Formatted!J2672/Formatted!R2672</f>
        <v>1.80412642418173E-3</v>
      </c>
      <c r="E2672" s="6">
        <f>Formatted!U2672/Formatted!R2672</f>
        <v>99.5442317726542</v>
      </c>
    </row>
    <row r="2673" spans="1:5" ht="12.75" x14ac:dyDescent="0.2">
      <c r="A2673" s="6">
        <v>2672</v>
      </c>
      <c r="B2673" s="6">
        <f>Formatted!E2673/Formatted!R2673</f>
        <v>5879.3403393832896</v>
      </c>
      <c r="C2673" s="6">
        <f>Formatted!I2673/Formatted!R2673</f>
        <v>9.5579357140991117E-4</v>
      </c>
      <c r="D2673" s="6">
        <f>Formatted!J2673/Formatted!R2673</f>
        <v>1.9962663093726326E-3</v>
      </c>
      <c r="E2673" s="6">
        <f>Formatted!U2673/Formatted!R2673</f>
        <v>91.58562339931602</v>
      </c>
    </row>
    <row r="2674" spans="1:5" ht="12.75" x14ac:dyDescent="0.2">
      <c r="A2674" s="6">
        <v>2673</v>
      </c>
      <c r="B2674" s="6">
        <f>Formatted!E2674/Formatted!R2674</f>
        <v>7012.5356801374555</v>
      </c>
      <c r="C2674" s="6">
        <f>Formatted!I2674/Formatted!R2674</f>
        <v>8.8575789963047985E-4</v>
      </c>
      <c r="D2674" s="6">
        <f>Formatted!J2674/Formatted!R2674</f>
        <v>1.7301784336373528E-3</v>
      </c>
      <c r="E2674" s="6">
        <f>Formatted!U2674/Formatted!R2674</f>
        <v>106.03932920838346</v>
      </c>
    </row>
    <row r="2675" spans="1:5" ht="12.75" x14ac:dyDescent="0.2">
      <c r="A2675" s="6">
        <v>2674</v>
      </c>
      <c r="B2675" s="6">
        <f>Formatted!E2675/Formatted!R2675</f>
        <v>9067.5046552627155</v>
      </c>
      <c r="C2675" s="6">
        <f>Formatted!I2675/Formatted!R2675</f>
        <v>8.5669972629802405E-4</v>
      </c>
      <c r="D2675" s="6">
        <f>Formatted!J2675/Formatted!R2675</f>
        <v>1.6754765298913254E-3</v>
      </c>
      <c r="E2675" s="6">
        <f>Formatted!U2675/Formatted!R2675</f>
        <v>139.15025181417889</v>
      </c>
    </row>
    <row r="2676" spans="1:5" ht="12.75" x14ac:dyDescent="0.2">
      <c r="A2676" s="6">
        <v>2675</v>
      </c>
      <c r="B2676" s="6">
        <f>Formatted!E2676/Formatted!R2676</f>
        <v>9064.7070435310234</v>
      </c>
      <c r="C2676" s="6">
        <f>Formatted!I2676/Formatted!R2676</f>
        <v>7.5079654960926139E-4</v>
      </c>
      <c r="D2676" s="6">
        <f>Formatted!J2676/Formatted!R2676</f>
        <v>1.3682768668661848E-3</v>
      </c>
      <c r="E2676" s="6">
        <f>Formatted!U2676/Formatted!R2676</f>
        <v>131.53074709761933</v>
      </c>
    </row>
    <row r="2677" spans="1:5" ht="12.75" x14ac:dyDescent="0.2">
      <c r="A2677" s="6">
        <v>2676</v>
      </c>
      <c r="B2677" s="6">
        <f>Formatted!E2677/Formatted!R2677</f>
        <v>11530.637493023391</v>
      </c>
      <c r="C2677" s="6">
        <f>Formatted!I2677/Formatted!R2677</f>
        <v>7.5267305697361369E-4</v>
      </c>
      <c r="D2677" s="6">
        <f>Formatted!J2677/Formatted!R2677</f>
        <v>1.3701140753420392E-3</v>
      </c>
      <c r="E2677" s="6">
        <f>Formatted!U2677/Formatted!R2677</f>
        <v>162.81225700493064</v>
      </c>
    </row>
    <row r="2678" spans="1:5" ht="12.75" x14ac:dyDescent="0.2">
      <c r="A2678" s="6">
        <v>2677</v>
      </c>
      <c r="B2678" s="6">
        <f>Formatted!E2678/Formatted!R2678</f>
        <v>13960.959384197246</v>
      </c>
      <c r="C2678" s="6">
        <f>Formatted!I2678/Formatted!R2678</f>
        <v>8.015401866595576E-4</v>
      </c>
      <c r="D2678" s="6">
        <f>Formatted!J2678/Formatted!R2678</f>
        <v>1.5043656158175325E-3</v>
      </c>
      <c r="E2678" s="6">
        <f>Formatted!U2678/Formatted!R2678</f>
        <v>235.55587343940539</v>
      </c>
    </row>
    <row r="2679" spans="1:5" ht="12.75" x14ac:dyDescent="0.2">
      <c r="A2679" s="6">
        <v>2678</v>
      </c>
      <c r="B2679" s="6">
        <f>Formatted!E2679/Formatted!R2679</f>
        <v>14727.725641358686</v>
      </c>
      <c r="C2679" s="6">
        <f>Formatted!I2679/Formatted!R2679</f>
        <v>9.1068323921663567E-4</v>
      </c>
      <c r="D2679" s="6">
        <f>Formatted!J2679/Formatted!R2679</f>
        <v>1.5627701381899963E-3</v>
      </c>
      <c r="E2679" s="6">
        <f>Formatted!U2679/Formatted!R2679</f>
        <v>302.77566944201214</v>
      </c>
    </row>
    <row r="2680" spans="1:5" ht="12.75" x14ac:dyDescent="0.2">
      <c r="A2680" s="6">
        <v>2679</v>
      </c>
      <c r="B2680" s="6">
        <f>Formatted!E2680/Formatted!R2680</f>
        <v>4793.5981128464618</v>
      </c>
      <c r="C2680" s="6">
        <f>Formatted!I2680/Formatted!R2680</f>
        <v>0</v>
      </c>
      <c r="D2680" s="6">
        <f>Formatted!J2680/Formatted!R2680</f>
        <v>0</v>
      </c>
      <c r="E2680" s="6">
        <f>Formatted!U2680/Formatted!R2680</f>
        <v>67.479111896223273</v>
      </c>
    </row>
    <row r="2681" spans="1:5" ht="12.75" x14ac:dyDescent="0.2">
      <c r="A2681" s="6">
        <v>2680</v>
      </c>
      <c r="B2681" s="6">
        <f>Formatted!E2681/Formatted!R2681</f>
        <v>4945.6300352695798</v>
      </c>
      <c r="C2681" s="6">
        <f>Formatted!I2681/Formatted!R2681</f>
        <v>2.822547457039463E-3</v>
      </c>
      <c r="D2681" s="6">
        <f>Formatted!J2681/Formatted!R2681</f>
        <v>0</v>
      </c>
      <c r="E2681" s="6">
        <f>Formatted!U2681/Formatted!R2681</f>
        <v>69.077986996692175</v>
      </c>
    </row>
    <row r="2682" spans="1:5" ht="12.75" x14ac:dyDescent="0.2">
      <c r="A2682" s="6">
        <v>2681</v>
      </c>
      <c r="B2682" s="6">
        <f>Formatted!E2682/Formatted!R2682</f>
        <v>3666.6524421971717</v>
      </c>
      <c r="C2682" s="6">
        <f>Formatted!I2682/Formatted!R2682</f>
        <v>2.9803081454361324E-3</v>
      </c>
      <c r="D2682" s="6">
        <f>Formatted!J2682/Formatted!R2682</f>
        <v>7.9636066252192442E-3</v>
      </c>
      <c r="E2682" s="6">
        <f>Formatted!U2682/Formatted!R2682</f>
        <v>61.025620418588389</v>
      </c>
    </row>
    <row r="2683" spans="1:5" ht="12.75" x14ac:dyDescent="0.2">
      <c r="A2683" s="6">
        <v>2682</v>
      </c>
      <c r="B2683" s="6">
        <f>Formatted!E2683/Formatted!R2683</f>
        <v>3241.5196156996612</v>
      </c>
      <c r="C2683" s="6">
        <f>Formatted!I2683/Formatted!R2683</f>
        <v>2.6978489425546217E-3</v>
      </c>
      <c r="D2683" s="6">
        <f>Formatted!J2683/Formatted!R2683</f>
        <v>7.184534115867296E-3</v>
      </c>
      <c r="E2683" s="6">
        <f>Formatted!U2683/Formatted!R2683</f>
        <v>50.819431350332763</v>
      </c>
    </row>
    <row r="2684" spans="1:5" ht="12.75" x14ac:dyDescent="0.2">
      <c r="A2684" s="6">
        <v>2683</v>
      </c>
      <c r="B2684" s="6">
        <f>Formatted!E2684/Formatted!R2684</f>
        <v>4264.826536177191</v>
      </c>
      <c r="C2684" s="6">
        <f>Formatted!I2684/Formatted!R2684</f>
        <v>2.6501708253421782E-3</v>
      </c>
      <c r="D2684" s="6">
        <f>Formatted!J2684/Formatted!R2684</f>
        <v>7.113578347110119E-3</v>
      </c>
      <c r="E2684" s="6">
        <f>Formatted!U2684/Formatted!R2684</f>
        <v>61.078408607394771</v>
      </c>
    </row>
    <row r="2685" spans="1:5" ht="12.75" x14ac:dyDescent="0.2">
      <c r="A2685" s="6">
        <v>2684</v>
      </c>
      <c r="B2685" s="6">
        <f>Formatted!E2685/Formatted!R2685</f>
        <v>5462.8662229746678</v>
      </c>
      <c r="C2685" s="6">
        <f>Formatted!I2685/Formatted!R2685</f>
        <v>2.3547946772375871E-3</v>
      </c>
      <c r="D2685" s="6">
        <f>Formatted!J2685/Formatted!R2685</f>
        <v>6.577328349353438E-3</v>
      </c>
      <c r="E2685" s="6">
        <f>Formatted!U2685/Formatted!R2685</f>
        <v>68.95933184207064</v>
      </c>
    </row>
    <row r="2686" spans="1:5" ht="12.75" x14ac:dyDescent="0.2">
      <c r="A2686" s="6">
        <v>2685</v>
      </c>
      <c r="B2686" s="6">
        <f>Formatted!E2686/Formatted!R2686</f>
        <v>6730.197277160778</v>
      </c>
      <c r="C2686" s="6">
        <f>Formatted!I2686/Formatted!R2686</f>
        <v>2.3428809701722805E-3</v>
      </c>
      <c r="D2686" s="6">
        <f>Formatted!J2686/Formatted!R2686</f>
        <v>6.3192139188423535E-3</v>
      </c>
      <c r="E2686" s="6">
        <f>Formatted!U2686/Formatted!R2686</f>
        <v>66.456100982674997</v>
      </c>
    </row>
    <row r="2687" spans="1:5" ht="12.75" x14ac:dyDescent="0.2">
      <c r="A2687" s="6">
        <v>2686</v>
      </c>
      <c r="B2687" s="6">
        <f>Formatted!E2687/Formatted!R2687</f>
        <v>8316.4783026516143</v>
      </c>
      <c r="C2687" s="6">
        <f>Formatted!I2687/Formatted!R2687</f>
        <v>2.4066441863821141E-3</v>
      </c>
      <c r="D2687" s="6">
        <f>Formatted!J2687/Formatted!R2687</f>
        <v>6.5674867570026645E-3</v>
      </c>
      <c r="E2687" s="6">
        <f>Formatted!U2687/Formatted!R2687</f>
        <v>81.320694359406446</v>
      </c>
    </row>
    <row r="2688" spans="1:5" ht="12.75" x14ac:dyDescent="0.2">
      <c r="A2688" s="6">
        <v>2687</v>
      </c>
      <c r="B2688" s="6">
        <f>Formatted!E2688/Formatted!R2688</f>
        <v>11237.42866010875</v>
      </c>
      <c r="C2688" s="6">
        <f>Formatted!I2688/Formatted!R2688</f>
        <v>2.007125667737968E-3</v>
      </c>
      <c r="D2688" s="6">
        <f>Formatted!J2688/Formatted!R2688</f>
        <v>5.9838596385417058E-3</v>
      </c>
      <c r="E2688" s="6">
        <f>Formatted!U2688/Formatted!R2688</f>
        <v>92.246487165576255</v>
      </c>
    </row>
    <row r="2689" spans="1:5" ht="12.75" x14ac:dyDescent="0.2">
      <c r="A2689" s="6">
        <v>2688</v>
      </c>
      <c r="B2689" s="6">
        <f>Formatted!E2689/Formatted!R2689</f>
        <v>11510.322205055865</v>
      </c>
      <c r="C2689" s="6">
        <f>Formatted!I2689/Formatted!R2689</f>
        <v>1.8500831262175052E-3</v>
      </c>
      <c r="D2689" s="6">
        <f>Formatted!J2689/Formatted!R2689</f>
        <v>6.7208736369539423E-3</v>
      </c>
      <c r="E2689" s="6">
        <f>Formatted!U2689/Formatted!R2689</f>
        <v>79.592653545599063</v>
      </c>
    </row>
    <row r="2690" spans="1:5" ht="12.75" x14ac:dyDescent="0.2">
      <c r="A2690" s="6">
        <v>2689</v>
      </c>
      <c r="B2690" s="6">
        <f>Formatted!E2690/Formatted!R2690</f>
        <v>13565.959468149658</v>
      </c>
      <c r="C2690" s="6">
        <f>Formatted!I2690/Formatted!R2690</f>
        <v>1.9803202000269735E-3</v>
      </c>
      <c r="D2690" s="6">
        <f>Formatted!J2690/Formatted!R2690</f>
        <v>6.6542752759734501E-3</v>
      </c>
      <c r="E2690" s="6">
        <f>Formatted!U2690/Formatted!R2690</f>
        <v>77.057404288626742</v>
      </c>
    </row>
    <row r="2691" spans="1:5" ht="12.75" x14ac:dyDescent="0.2">
      <c r="A2691" s="6">
        <v>2690</v>
      </c>
      <c r="B2691" s="6">
        <f>Formatted!E2691/Formatted!R2691</f>
        <v>10711.637465307938</v>
      </c>
      <c r="C2691" s="6">
        <f>Formatted!I2691/Formatted!R2691</f>
        <v>1.9616872523887208E-3</v>
      </c>
      <c r="D2691" s="6">
        <f>Formatted!J2691/Formatted!R2691</f>
        <v>5.8481811826020637E-3</v>
      </c>
      <c r="E2691" s="6">
        <f>Formatted!U2691/Formatted!R2691</f>
        <v>99.048748967182902</v>
      </c>
    </row>
    <row r="2692" spans="1:5" ht="12.75" x14ac:dyDescent="0.2">
      <c r="A2692" s="6">
        <v>2691</v>
      </c>
      <c r="B2692" s="6">
        <f>Formatted!E2692/Formatted!R2692</f>
        <v>12719.171182751388</v>
      </c>
      <c r="C2692" s="6">
        <f>Formatted!I2692/Formatted!R2692</f>
        <v>1.8836391464975442E-3</v>
      </c>
      <c r="D2692" s="6">
        <f>Formatted!J2692/Formatted!R2692</f>
        <v>5.0881692278715298E-3</v>
      </c>
      <c r="E2692" s="6">
        <f>Formatted!U2692/Formatted!R2692</f>
        <v>106.89445177734893</v>
      </c>
    </row>
  </sheetData>
  <conditionalFormatting sqref="A2:E4384">
    <cfRule type="colorScale" priority="1">
      <colorScale>
        <cfvo type="min"/>
        <cfvo type="max"/>
        <color rgb="FFFFFFFF"/>
        <color rgb="FF57BB8A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3693"/>
  <sheetViews>
    <sheetView workbookViewId="0">
      <selection activeCell="B2" sqref="B2"/>
    </sheetView>
  </sheetViews>
  <sheetFormatPr defaultColWidth="12.5703125" defaultRowHeight="15" customHeight="1" x14ac:dyDescent="0.2"/>
  <cols>
    <col min="1" max="1" width="17.140625" customWidth="1"/>
    <col min="3" max="3" width="17.140625" customWidth="1"/>
    <col min="4" max="4" width="5.85546875" customWidth="1"/>
    <col min="5" max="5" width="15.42578125" customWidth="1"/>
    <col min="6" max="7" width="13.42578125" customWidth="1"/>
    <col min="8" max="8" width="11.42578125" customWidth="1"/>
    <col min="9" max="10" width="13.42578125" customWidth="1"/>
    <col min="11" max="11" width="14.140625" customWidth="1"/>
    <col min="12" max="12" width="12.5703125" customWidth="1"/>
  </cols>
  <sheetData>
    <row r="1" spans="1:12" ht="15" customHeight="1" x14ac:dyDescent="0.25">
      <c r="A1" s="10" t="s">
        <v>30</v>
      </c>
      <c r="B1" s="17" t="s">
        <v>46</v>
      </c>
      <c r="C1" s="18"/>
      <c r="D1" s="19" t="s">
        <v>47</v>
      </c>
      <c r="E1" s="19" t="s">
        <v>48</v>
      </c>
      <c r="F1" s="19" t="s">
        <v>49</v>
      </c>
      <c r="G1" s="19" t="s">
        <v>50</v>
      </c>
      <c r="H1" s="19" t="s">
        <v>51</v>
      </c>
      <c r="I1" s="19" t="s">
        <v>52</v>
      </c>
      <c r="J1" s="19" t="s">
        <v>53</v>
      </c>
      <c r="K1" s="19" t="s">
        <v>54</v>
      </c>
      <c r="L1" s="19" t="s">
        <v>55</v>
      </c>
    </row>
    <row r="2" spans="1:12" ht="15" customHeight="1" x14ac:dyDescent="0.25">
      <c r="A2" s="20">
        <v>0</v>
      </c>
      <c r="B2" s="21">
        <f t="shared" ref="B2:B256" si="0">IF(OR(A2&lt;$K$2,A2&gt;$L$2),1,0)</f>
        <v>0</v>
      </c>
      <c r="C2" s="10" t="s">
        <v>30</v>
      </c>
      <c r="D2" s="21">
        <f>MIN(A2:A2692)</f>
        <v>0</v>
      </c>
      <c r="E2" s="21">
        <f>QUARTILE(A2:A2692,1)</f>
        <v>6.4720003167125542E-5</v>
      </c>
      <c r="F2" s="21">
        <f>QUARTILE(A2:A2692,2)</f>
        <v>1.2536853561529015E-3</v>
      </c>
      <c r="G2" s="21">
        <f>QUARTILE(A2:A2692,3)</f>
        <v>5.6430459262932688E-3</v>
      </c>
      <c r="H2" s="21">
        <f>MAX(A2:A2692)</f>
        <v>0.11199930130449627</v>
      </c>
      <c r="I2" s="21">
        <f>G2-E2</f>
        <v>5.5783259231261435E-3</v>
      </c>
      <c r="J2" s="21">
        <f>1.5*I2</f>
        <v>8.3674888846892153E-3</v>
      </c>
      <c r="K2" s="21">
        <f>E2-J2</f>
        <v>-8.30276888152209E-3</v>
      </c>
      <c r="L2" s="21">
        <f>G2+J2</f>
        <v>1.4010534810982484E-2</v>
      </c>
    </row>
    <row r="3" spans="1:12" ht="12.75" x14ac:dyDescent="0.2">
      <c r="A3" s="20">
        <v>0</v>
      </c>
      <c r="B3" s="21">
        <f t="shared" si="0"/>
        <v>0</v>
      </c>
      <c r="C3" s="5"/>
    </row>
    <row r="4" spans="1:12" ht="12.75" x14ac:dyDescent="0.2">
      <c r="A4" s="20">
        <v>3.7907189140249601E-3</v>
      </c>
      <c r="B4" s="21">
        <f t="shared" si="0"/>
        <v>0</v>
      </c>
      <c r="C4" s="5"/>
    </row>
    <row r="5" spans="1:12" ht="12.75" x14ac:dyDescent="0.2">
      <c r="A5" s="20">
        <v>3.7749395956942914E-3</v>
      </c>
      <c r="B5" s="21">
        <f t="shared" si="0"/>
        <v>0</v>
      </c>
      <c r="C5" s="5"/>
    </row>
    <row r="6" spans="1:12" ht="12.75" x14ac:dyDescent="0.2">
      <c r="A6" s="20">
        <v>3.4254152067109077E-3</v>
      </c>
      <c r="B6" s="21">
        <f t="shared" si="0"/>
        <v>0</v>
      </c>
      <c r="C6" s="5"/>
    </row>
    <row r="7" spans="1:12" ht="12.75" x14ac:dyDescent="0.2">
      <c r="A7" s="20">
        <v>3.3078920192434222E-3</v>
      </c>
      <c r="B7" s="21">
        <f t="shared" si="0"/>
        <v>0</v>
      </c>
      <c r="C7" s="5"/>
    </row>
    <row r="8" spans="1:12" ht="12.75" x14ac:dyDescent="0.2">
      <c r="A8" s="20">
        <v>3.0127903110346724E-3</v>
      </c>
      <c r="B8" s="21">
        <f t="shared" si="0"/>
        <v>0</v>
      </c>
      <c r="C8" s="5"/>
    </row>
    <row r="9" spans="1:12" ht="12.75" x14ac:dyDescent="0.2">
      <c r="A9" s="20">
        <v>3.0523369162467617E-3</v>
      </c>
      <c r="B9" s="21">
        <f t="shared" si="0"/>
        <v>0</v>
      </c>
      <c r="C9" s="5"/>
    </row>
    <row r="10" spans="1:12" ht="12.75" x14ac:dyDescent="0.2">
      <c r="A10" s="20">
        <v>2.5050260491302863E-3</v>
      </c>
      <c r="B10" s="21">
        <f t="shared" si="0"/>
        <v>0</v>
      </c>
      <c r="C10" s="5"/>
    </row>
    <row r="11" spans="1:12" ht="12.75" x14ac:dyDescent="0.2">
      <c r="A11" s="20">
        <v>2.5432820803345446E-3</v>
      </c>
      <c r="B11" s="21">
        <f t="shared" si="0"/>
        <v>0</v>
      </c>
      <c r="C11" s="5"/>
    </row>
    <row r="12" spans="1:12" ht="12.75" x14ac:dyDescent="0.2">
      <c r="A12" s="20">
        <v>2.4513515161555433E-3</v>
      </c>
      <c r="B12" s="21">
        <f t="shared" si="0"/>
        <v>0</v>
      </c>
      <c r="C12" s="5"/>
    </row>
    <row r="13" spans="1:12" ht="12.75" x14ac:dyDescent="0.2">
      <c r="A13" s="20">
        <v>2.2321607081563148E-3</v>
      </c>
      <c r="B13" s="21">
        <f t="shared" si="0"/>
        <v>0</v>
      </c>
      <c r="C13" s="5"/>
    </row>
    <row r="14" spans="1:12" ht="12.75" x14ac:dyDescent="0.2">
      <c r="A14" s="20">
        <v>2.2850079018068457E-3</v>
      </c>
      <c r="B14" s="21">
        <f t="shared" si="0"/>
        <v>0</v>
      </c>
      <c r="C14" s="5"/>
    </row>
    <row r="15" spans="1:12" ht="12.75" x14ac:dyDescent="0.2">
      <c r="A15" s="20">
        <v>0</v>
      </c>
      <c r="B15" s="21">
        <f t="shared" si="0"/>
        <v>0</v>
      </c>
      <c r="C15" s="5"/>
    </row>
    <row r="16" spans="1:12" ht="12.75" x14ac:dyDescent="0.2">
      <c r="A16" s="20">
        <v>0</v>
      </c>
      <c r="B16" s="21">
        <f t="shared" si="0"/>
        <v>0</v>
      </c>
      <c r="C16" s="5"/>
    </row>
    <row r="17" spans="1:3" ht="12.75" x14ac:dyDescent="0.2">
      <c r="A17" s="20">
        <v>2.0433176901549005E-3</v>
      </c>
      <c r="B17" s="21">
        <f t="shared" si="0"/>
        <v>0</v>
      </c>
      <c r="C17" s="5"/>
    </row>
    <row r="18" spans="1:3" ht="12.75" x14ac:dyDescent="0.2">
      <c r="A18" s="20">
        <v>1.8050622281520581E-3</v>
      </c>
      <c r="B18" s="21">
        <f t="shared" si="0"/>
        <v>0</v>
      </c>
      <c r="C18" s="5"/>
    </row>
    <row r="19" spans="1:3" ht="12.75" x14ac:dyDescent="0.2">
      <c r="A19" s="20">
        <v>1.6647352099602452E-3</v>
      </c>
      <c r="B19" s="21">
        <f t="shared" si="0"/>
        <v>0</v>
      </c>
      <c r="C19" s="5"/>
    </row>
    <row r="20" spans="1:3" ht="12.75" x14ac:dyDescent="0.2">
      <c r="A20" s="20">
        <v>1.5202749260534215E-3</v>
      </c>
      <c r="B20" s="21">
        <f t="shared" si="0"/>
        <v>0</v>
      </c>
      <c r="C20" s="5"/>
    </row>
    <row r="21" spans="1:3" ht="12.75" x14ac:dyDescent="0.2">
      <c r="A21" s="20">
        <v>1.3004011293037095E-3</v>
      </c>
      <c r="B21" s="21">
        <f t="shared" si="0"/>
        <v>0</v>
      </c>
      <c r="C21" s="5"/>
    </row>
    <row r="22" spans="1:3" ht="12.75" x14ac:dyDescent="0.2">
      <c r="A22" s="20">
        <v>1.0814763360150815E-3</v>
      </c>
      <c r="B22" s="21">
        <f t="shared" si="0"/>
        <v>0</v>
      </c>
      <c r="C22" s="5"/>
    </row>
    <row r="23" spans="1:3" ht="12.75" x14ac:dyDescent="0.2">
      <c r="A23" s="20">
        <v>1.0261301450587544E-3</v>
      </c>
      <c r="B23" s="21">
        <f t="shared" si="0"/>
        <v>0</v>
      </c>
      <c r="C23" s="5"/>
    </row>
    <row r="24" spans="1:3" ht="12.75" x14ac:dyDescent="0.2">
      <c r="A24" s="20">
        <v>4.7895427875508875E-4</v>
      </c>
      <c r="B24" s="21">
        <f t="shared" si="0"/>
        <v>0</v>
      </c>
      <c r="C24" s="5"/>
    </row>
    <row r="25" spans="1:3" ht="12.75" x14ac:dyDescent="0.2">
      <c r="A25" s="20">
        <v>6.4790626935508724E-4</v>
      </c>
      <c r="B25" s="21">
        <f t="shared" si="0"/>
        <v>0</v>
      </c>
      <c r="C25" s="5"/>
    </row>
    <row r="26" spans="1:3" ht="12.75" x14ac:dyDescent="0.2">
      <c r="A26" s="20">
        <v>4.8224795334503773E-4</v>
      </c>
      <c r="B26" s="21">
        <f t="shared" si="0"/>
        <v>0</v>
      </c>
      <c r="C26" s="5"/>
    </row>
    <row r="27" spans="1:3" ht="12.75" x14ac:dyDescent="0.2">
      <c r="A27" s="20">
        <v>4.5829776146374794E-4</v>
      </c>
      <c r="B27" s="21">
        <f t="shared" si="0"/>
        <v>0</v>
      </c>
      <c r="C27" s="5"/>
    </row>
    <row r="28" spans="1:3" ht="12.75" x14ac:dyDescent="0.2">
      <c r="A28" s="20">
        <v>0</v>
      </c>
      <c r="B28" s="21">
        <f t="shared" si="0"/>
        <v>0</v>
      </c>
      <c r="C28" s="5"/>
    </row>
    <row r="29" spans="1:3" ht="12.75" x14ac:dyDescent="0.2">
      <c r="A29" s="20">
        <v>0</v>
      </c>
      <c r="B29" s="21">
        <f t="shared" si="0"/>
        <v>0</v>
      </c>
      <c r="C29" s="5"/>
    </row>
    <row r="30" spans="1:3" ht="12.75" x14ac:dyDescent="0.2">
      <c r="A30" s="20">
        <v>6.9982186842863358E-4</v>
      </c>
      <c r="B30" s="21">
        <f t="shared" si="0"/>
        <v>0</v>
      </c>
      <c r="C30" s="5"/>
    </row>
    <row r="31" spans="1:3" ht="12.75" x14ac:dyDescent="0.2">
      <c r="A31" s="20">
        <v>6.2042759149513261E-4</v>
      </c>
      <c r="B31" s="21">
        <f t="shared" si="0"/>
        <v>0</v>
      </c>
      <c r="C31" s="5"/>
    </row>
    <row r="32" spans="1:3" ht="12.75" x14ac:dyDescent="0.2">
      <c r="A32" s="20">
        <v>5.6697155903042307E-4</v>
      </c>
      <c r="B32" s="21">
        <f t="shared" si="0"/>
        <v>0</v>
      </c>
      <c r="C32" s="5"/>
    </row>
    <row r="33" spans="1:3" ht="12.75" x14ac:dyDescent="0.2">
      <c r="A33" s="20">
        <v>5.4984123166391323E-4</v>
      </c>
      <c r="B33" s="21">
        <f t="shared" si="0"/>
        <v>0</v>
      </c>
      <c r="C33" s="5"/>
    </row>
    <row r="34" spans="1:3" ht="12.75" x14ac:dyDescent="0.2">
      <c r="A34" s="20">
        <v>4.5904204462727171E-4</v>
      </c>
      <c r="B34" s="21">
        <f t="shared" si="0"/>
        <v>0</v>
      </c>
      <c r="C34" s="5"/>
    </row>
    <row r="35" spans="1:3" ht="12.75" x14ac:dyDescent="0.2">
      <c r="A35" s="20">
        <v>2.7539509089301279E-4</v>
      </c>
      <c r="B35" s="21">
        <f t="shared" si="0"/>
        <v>0</v>
      </c>
      <c r="C35" s="5"/>
    </row>
    <row r="36" spans="1:3" ht="12.75" x14ac:dyDescent="0.2">
      <c r="A36" s="20">
        <v>2.7994182291829765E-4</v>
      </c>
      <c r="B36" s="21">
        <f t="shared" si="0"/>
        <v>0</v>
      </c>
      <c r="C36" s="5"/>
    </row>
    <row r="37" spans="1:3" ht="12.75" x14ac:dyDescent="0.2">
      <c r="A37" s="20">
        <v>2.5116919204790328E-4</v>
      </c>
      <c r="B37" s="21">
        <f t="shared" si="0"/>
        <v>0</v>
      </c>
      <c r="C37" s="5"/>
    </row>
    <row r="38" spans="1:3" ht="12.75" x14ac:dyDescent="0.2">
      <c r="A38" s="20">
        <v>2.1598776335732893E-4</v>
      </c>
      <c r="B38" s="21">
        <f t="shared" si="0"/>
        <v>0</v>
      </c>
      <c r="C38" s="5"/>
    </row>
    <row r="39" spans="1:3" ht="12.75" x14ac:dyDescent="0.2">
      <c r="A39" s="20">
        <v>1.7771333652699263E-4</v>
      </c>
      <c r="B39" s="21">
        <f t="shared" si="0"/>
        <v>0</v>
      </c>
      <c r="C39" s="5"/>
    </row>
    <row r="40" spans="1:3" ht="12.75" x14ac:dyDescent="0.2">
      <c r="A40" s="20">
        <v>1.6088428450072444E-4</v>
      </c>
      <c r="B40" s="21">
        <f t="shared" si="0"/>
        <v>0</v>
      </c>
      <c r="C40" s="5"/>
    </row>
    <row r="41" spans="1:3" ht="12.75" x14ac:dyDescent="0.2">
      <c r="A41" s="20">
        <v>0</v>
      </c>
      <c r="B41" s="21">
        <f t="shared" si="0"/>
        <v>0</v>
      </c>
      <c r="C41" s="5"/>
    </row>
    <row r="42" spans="1:3" ht="12.75" x14ac:dyDescent="0.2">
      <c r="A42" s="20">
        <v>0</v>
      </c>
      <c r="B42" s="21">
        <f t="shared" si="0"/>
        <v>0</v>
      </c>
      <c r="C42" s="5"/>
    </row>
    <row r="43" spans="1:3" ht="12.75" x14ac:dyDescent="0.2">
      <c r="A43" s="20">
        <v>2.8927968088023281E-3</v>
      </c>
      <c r="B43" s="21">
        <f t="shared" si="0"/>
        <v>0</v>
      </c>
      <c r="C43" s="5"/>
    </row>
    <row r="44" spans="1:3" ht="12.75" x14ac:dyDescent="0.2">
      <c r="A44" s="20">
        <v>2.3993207472217098E-3</v>
      </c>
      <c r="B44" s="21">
        <f t="shared" si="0"/>
        <v>0</v>
      </c>
      <c r="C44" s="5"/>
    </row>
    <row r="45" spans="1:3" ht="12.75" x14ac:dyDescent="0.2">
      <c r="A45" s="20">
        <v>2.6850139022255963E-3</v>
      </c>
      <c r="B45" s="21">
        <f t="shared" si="0"/>
        <v>0</v>
      </c>
      <c r="C45" s="5"/>
    </row>
    <row r="46" spans="1:3" ht="12.75" x14ac:dyDescent="0.2">
      <c r="A46" s="20">
        <v>2.5061240374132706E-3</v>
      </c>
      <c r="B46" s="21">
        <f t="shared" si="0"/>
        <v>0</v>
      </c>
      <c r="C46" s="5"/>
    </row>
    <row r="47" spans="1:3" ht="12.75" x14ac:dyDescent="0.2">
      <c r="A47" s="20">
        <v>2.4504943183975897E-3</v>
      </c>
      <c r="B47" s="21">
        <f t="shared" si="0"/>
        <v>0</v>
      </c>
      <c r="C47" s="5"/>
    </row>
    <row r="48" spans="1:3" ht="12.75" x14ac:dyDescent="0.2">
      <c r="A48" s="20">
        <v>2.4086420803817068E-3</v>
      </c>
      <c r="B48" s="21">
        <f t="shared" si="0"/>
        <v>0</v>
      </c>
      <c r="C48" s="5"/>
    </row>
    <row r="49" spans="1:3" ht="12.75" x14ac:dyDescent="0.2">
      <c r="A49" s="20">
        <v>2.2640311234465816E-3</v>
      </c>
      <c r="B49" s="21">
        <f t="shared" si="0"/>
        <v>0</v>
      </c>
      <c r="C49" s="5"/>
    </row>
    <row r="50" spans="1:3" ht="12.75" x14ac:dyDescent="0.2">
      <c r="A50" s="20">
        <v>2.1852575811529859E-3</v>
      </c>
      <c r="B50" s="21">
        <f t="shared" si="0"/>
        <v>0</v>
      </c>
      <c r="C50" s="5"/>
    </row>
    <row r="51" spans="1:3" ht="12.75" x14ac:dyDescent="0.2">
      <c r="A51" s="20">
        <v>2.2774115808283073E-3</v>
      </c>
      <c r="B51" s="21">
        <f t="shared" si="0"/>
        <v>0</v>
      </c>
      <c r="C51" s="5"/>
    </row>
    <row r="52" spans="1:3" ht="12.75" x14ac:dyDescent="0.2">
      <c r="A52" s="20">
        <v>2.1815059236392391E-3</v>
      </c>
      <c r="B52" s="21">
        <f t="shared" si="0"/>
        <v>0</v>
      </c>
      <c r="C52" s="5"/>
    </row>
    <row r="53" spans="1:3" ht="12.75" x14ac:dyDescent="0.2">
      <c r="A53" s="20">
        <v>2.1338283655453587E-3</v>
      </c>
      <c r="B53" s="21">
        <f t="shared" si="0"/>
        <v>0</v>
      </c>
      <c r="C53" s="5"/>
    </row>
    <row r="54" spans="1:3" ht="12.75" x14ac:dyDescent="0.2">
      <c r="A54" s="20">
        <v>0</v>
      </c>
      <c r="B54" s="21">
        <f t="shared" si="0"/>
        <v>0</v>
      </c>
      <c r="C54" s="5"/>
    </row>
    <row r="55" spans="1:3" ht="12.75" x14ac:dyDescent="0.2">
      <c r="A55" s="20">
        <v>0</v>
      </c>
      <c r="B55" s="21">
        <f t="shared" si="0"/>
        <v>0</v>
      </c>
      <c r="C55" s="5"/>
    </row>
    <row r="56" spans="1:3" ht="12.75" x14ac:dyDescent="0.2">
      <c r="A56" s="20">
        <v>1.3686933873892674E-4</v>
      </c>
      <c r="B56" s="21">
        <f t="shared" si="0"/>
        <v>0</v>
      </c>
      <c r="C56" s="5"/>
    </row>
    <row r="57" spans="1:3" ht="12.75" x14ac:dyDescent="0.2">
      <c r="A57" s="20">
        <v>1.3152608332070735E-4</v>
      </c>
      <c r="B57" s="21">
        <f t="shared" si="0"/>
        <v>0</v>
      </c>
      <c r="C57" s="5"/>
    </row>
    <row r="58" spans="1:3" ht="12.75" x14ac:dyDescent="0.2">
      <c r="A58" s="20">
        <v>1.3027208760176451E-4</v>
      </c>
      <c r="B58" s="21">
        <f t="shared" si="0"/>
        <v>0</v>
      </c>
      <c r="C58" s="5"/>
    </row>
    <row r="59" spans="1:3" ht="12.75" x14ac:dyDescent="0.2">
      <c r="A59" s="20">
        <v>1.2263512942141177E-4</v>
      </c>
      <c r="B59" s="21">
        <f t="shared" si="0"/>
        <v>0</v>
      </c>
      <c r="C59" s="5"/>
    </row>
    <row r="60" spans="1:3" ht="12.75" x14ac:dyDescent="0.2">
      <c r="A60" s="20">
        <v>9.8392035396245345E-5</v>
      </c>
      <c r="B60" s="21">
        <f t="shared" si="0"/>
        <v>0</v>
      </c>
      <c r="C60" s="5"/>
    </row>
    <row r="61" spans="1:3" ht="12.75" x14ac:dyDescent="0.2">
      <c r="A61" s="20">
        <v>7.9100391111392105E-5</v>
      </c>
      <c r="B61" s="21">
        <f t="shared" si="0"/>
        <v>0</v>
      </c>
      <c r="C61" s="5"/>
    </row>
    <row r="62" spans="1:3" ht="12.75" x14ac:dyDescent="0.2">
      <c r="A62" s="20">
        <v>7.5308776214650747E-5</v>
      </c>
      <c r="B62" s="21">
        <f t="shared" si="0"/>
        <v>0</v>
      </c>
      <c r="C62" s="5"/>
    </row>
    <row r="63" spans="1:3" ht="12.75" x14ac:dyDescent="0.2">
      <c r="A63" s="20">
        <v>7.1414531744256216E-5</v>
      </c>
      <c r="B63" s="21">
        <f t="shared" si="0"/>
        <v>0</v>
      </c>
      <c r="C63" s="5"/>
    </row>
    <row r="64" spans="1:3" ht="12.75" x14ac:dyDescent="0.2">
      <c r="A64" s="20">
        <v>6.4670632788950324E-5</v>
      </c>
      <c r="B64" s="21">
        <f t="shared" si="0"/>
        <v>0</v>
      </c>
      <c r="C64" s="5"/>
    </row>
    <row r="65" spans="1:3" ht="12.75" x14ac:dyDescent="0.2">
      <c r="A65" s="20">
        <v>6.2330759016719466E-5</v>
      </c>
      <c r="B65" s="21">
        <f t="shared" si="0"/>
        <v>0</v>
      </c>
      <c r="C65" s="5"/>
    </row>
    <row r="66" spans="1:3" ht="12.75" x14ac:dyDescent="0.2">
      <c r="A66" s="20">
        <v>6.3243686673157901E-5</v>
      </c>
      <c r="B66" s="21">
        <f t="shared" si="0"/>
        <v>0</v>
      </c>
      <c r="C66" s="5"/>
    </row>
    <row r="67" spans="1:3" ht="12.75" x14ac:dyDescent="0.2">
      <c r="A67" s="20">
        <v>0</v>
      </c>
      <c r="B67" s="21">
        <f t="shared" si="0"/>
        <v>0</v>
      </c>
      <c r="C67" s="5"/>
    </row>
    <row r="68" spans="1:3" ht="12.75" x14ac:dyDescent="0.2">
      <c r="A68" s="20">
        <v>0</v>
      </c>
      <c r="B68" s="21">
        <f t="shared" si="0"/>
        <v>0</v>
      </c>
      <c r="C68" s="5"/>
    </row>
    <row r="69" spans="1:3" ht="12.75" x14ac:dyDescent="0.2">
      <c r="A69" s="20">
        <v>4.3764130094844541E-5</v>
      </c>
      <c r="B69" s="21">
        <f t="shared" si="0"/>
        <v>0</v>
      </c>
      <c r="C69" s="5"/>
    </row>
    <row r="70" spans="1:3" ht="12.75" x14ac:dyDescent="0.2">
      <c r="A70" s="20">
        <v>2.4778575892648197E-5</v>
      </c>
      <c r="B70" s="21">
        <f t="shared" si="0"/>
        <v>0</v>
      </c>
      <c r="C70" s="5"/>
    </row>
    <row r="71" spans="1:3" ht="12.75" x14ac:dyDescent="0.2">
      <c r="A71" s="20">
        <v>3.3152388749437308E-5</v>
      </c>
      <c r="B71" s="21">
        <f t="shared" si="0"/>
        <v>0</v>
      </c>
      <c r="C71" s="5"/>
    </row>
    <row r="72" spans="1:3" ht="12.75" x14ac:dyDescent="0.2">
      <c r="A72" s="20">
        <v>2.4580484485210012E-5</v>
      </c>
      <c r="B72" s="21">
        <f t="shared" si="0"/>
        <v>0</v>
      </c>
      <c r="C72" s="5"/>
    </row>
    <row r="73" spans="1:3" ht="12.75" x14ac:dyDescent="0.2">
      <c r="A73" s="20">
        <v>2.3251248138190498E-5</v>
      </c>
      <c r="B73" s="21">
        <f t="shared" si="0"/>
        <v>0</v>
      </c>
      <c r="C73" s="5"/>
    </row>
    <row r="74" spans="1:3" ht="12.75" x14ac:dyDescent="0.2">
      <c r="A74" s="20">
        <v>1.8491142022537099E-5</v>
      </c>
      <c r="B74" s="21">
        <f t="shared" si="0"/>
        <v>0</v>
      </c>
      <c r="C74" s="5"/>
    </row>
    <row r="75" spans="1:3" ht="12.75" x14ac:dyDescent="0.2">
      <c r="A75" s="20">
        <v>2.2958438269629463E-5</v>
      </c>
      <c r="B75" s="21">
        <f t="shared" si="0"/>
        <v>0</v>
      </c>
      <c r="C75" s="5"/>
    </row>
    <row r="76" spans="1:3" ht="12.75" x14ac:dyDescent="0.2">
      <c r="A76" s="20">
        <v>1.8483901138238634E-5</v>
      </c>
      <c r="B76" s="21">
        <f t="shared" si="0"/>
        <v>0</v>
      </c>
      <c r="C76" s="5"/>
    </row>
    <row r="77" spans="1:3" ht="12.75" x14ac:dyDescent="0.2">
      <c r="A77" s="20">
        <v>2.382821245190898E-5</v>
      </c>
      <c r="B77" s="21">
        <f t="shared" si="0"/>
        <v>0</v>
      </c>
      <c r="C77" s="5"/>
    </row>
    <row r="78" spans="1:3" ht="12.75" x14ac:dyDescent="0.2">
      <c r="A78" s="20">
        <v>2.2640650323331546E-5</v>
      </c>
      <c r="B78" s="21">
        <f t="shared" si="0"/>
        <v>0</v>
      </c>
      <c r="C78" s="5"/>
    </row>
    <row r="79" spans="1:3" ht="12.75" x14ac:dyDescent="0.2">
      <c r="A79" s="20">
        <v>3.0559712815860269E-5</v>
      </c>
      <c r="B79" s="21">
        <f t="shared" si="0"/>
        <v>0</v>
      </c>
      <c r="C79" s="5"/>
    </row>
    <row r="80" spans="1:3" ht="12.75" x14ac:dyDescent="0.2">
      <c r="A80" s="20">
        <v>0</v>
      </c>
      <c r="B80" s="21">
        <f t="shared" si="0"/>
        <v>0</v>
      </c>
      <c r="C80" s="5"/>
    </row>
    <row r="81" spans="1:3" ht="12.75" x14ac:dyDescent="0.2">
      <c r="A81" s="20">
        <v>0</v>
      </c>
      <c r="B81" s="21">
        <f t="shared" si="0"/>
        <v>0</v>
      </c>
      <c r="C81" s="5"/>
    </row>
    <row r="82" spans="1:3" ht="12.75" x14ac:dyDescent="0.2">
      <c r="A82" s="20">
        <v>4.3111554230223684E-4</v>
      </c>
      <c r="B82" s="21">
        <f t="shared" si="0"/>
        <v>0</v>
      </c>
      <c r="C82" s="5"/>
    </row>
    <row r="83" spans="1:3" ht="12.75" x14ac:dyDescent="0.2">
      <c r="A83" s="20">
        <v>3.8749884821570249E-4</v>
      </c>
      <c r="B83" s="21">
        <f t="shared" si="0"/>
        <v>0</v>
      </c>
      <c r="C83" s="5"/>
    </row>
    <row r="84" spans="1:3" ht="12.75" x14ac:dyDescent="0.2">
      <c r="A84" s="20">
        <v>3.1372065339893275E-4</v>
      </c>
      <c r="B84" s="21">
        <f t="shared" si="0"/>
        <v>0</v>
      </c>
      <c r="C84" s="5"/>
    </row>
    <row r="85" spans="1:3" ht="12.75" x14ac:dyDescent="0.2">
      <c r="A85" s="20">
        <v>3.216498819532804E-4</v>
      </c>
      <c r="B85" s="21">
        <f t="shared" si="0"/>
        <v>0</v>
      </c>
      <c r="C85" s="5"/>
    </row>
    <row r="86" spans="1:3" ht="12.75" x14ac:dyDescent="0.2">
      <c r="A86" s="20">
        <v>2.0567445505537656E-4</v>
      </c>
      <c r="B86" s="21">
        <f t="shared" si="0"/>
        <v>0</v>
      </c>
      <c r="C86" s="5"/>
    </row>
    <row r="87" spans="1:3" ht="12.75" x14ac:dyDescent="0.2">
      <c r="A87" s="20">
        <v>1.9353140141240222E-4</v>
      </c>
      <c r="B87" s="21">
        <f t="shared" si="0"/>
        <v>0</v>
      </c>
      <c r="C87" s="5"/>
    </row>
    <row r="88" spans="1:3" ht="12.75" x14ac:dyDescent="0.2">
      <c r="A88" s="20">
        <v>2.0193900227537335E-4</v>
      </c>
      <c r="B88" s="21">
        <f t="shared" si="0"/>
        <v>0</v>
      </c>
      <c r="C88" s="5"/>
    </row>
    <row r="89" spans="1:3" ht="12.75" x14ac:dyDescent="0.2">
      <c r="A89" s="20">
        <v>1.8876892072675289E-4</v>
      </c>
      <c r="B89" s="21">
        <f t="shared" si="0"/>
        <v>0</v>
      </c>
      <c r="C89" s="5"/>
    </row>
    <row r="90" spans="1:3" ht="12.75" x14ac:dyDescent="0.2">
      <c r="A90" s="20">
        <v>1.657264912632611E-4</v>
      </c>
      <c r="B90" s="21">
        <f t="shared" si="0"/>
        <v>0</v>
      </c>
      <c r="C90" s="5"/>
    </row>
    <row r="91" spans="1:3" ht="12.75" x14ac:dyDescent="0.2">
      <c r="A91" s="20">
        <v>1.6170145666495497E-4</v>
      </c>
      <c r="B91" s="21">
        <f t="shared" si="0"/>
        <v>0</v>
      </c>
      <c r="C91" s="5"/>
    </row>
    <row r="92" spans="1:3" ht="12.75" x14ac:dyDescent="0.2">
      <c r="A92" s="20">
        <v>1.5815937146580972E-4</v>
      </c>
      <c r="B92" s="21">
        <f t="shared" si="0"/>
        <v>0</v>
      </c>
      <c r="C92" s="5"/>
    </row>
    <row r="93" spans="1:3" ht="12.75" x14ac:dyDescent="0.2">
      <c r="A93" s="20">
        <v>0</v>
      </c>
      <c r="B93" s="21">
        <f t="shared" si="0"/>
        <v>0</v>
      </c>
      <c r="C93" s="5"/>
    </row>
    <row r="94" spans="1:3" ht="12.75" x14ac:dyDescent="0.2">
      <c r="A94" s="20">
        <v>0</v>
      </c>
      <c r="B94" s="21">
        <f t="shared" si="0"/>
        <v>0</v>
      </c>
      <c r="C94" s="5"/>
    </row>
    <row r="95" spans="1:3" ht="12.75" x14ac:dyDescent="0.2">
      <c r="A95" s="20">
        <v>7.0077680046548574E-5</v>
      </c>
      <c r="B95" s="21">
        <f t="shared" si="0"/>
        <v>0</v>
      </c>
      <c r="C95" s="5"/>
    </row>
    <row r="96" spans="1:3" ht="12.75" x14ac:dyDescent="0.2">
      <c r="A96" s="20">
        <v>6.1363534288898472E-5</v>
      </c>
      <c r="B96" s="21">
        <f t="shared" si="0"/>
        <v>0</v>
      </c>
      <c r="C96" s="5"/>
    </row>
    <row r="97" spans="1:3" ht="12.75" x14ac:dyDescent="0.2">
      <c r="A97" s="20">
        <v>6.0355532611892098E-5</v>
      </c>
      <c r="B97" s="21">
        <f t="shared" si="0"/>
        <v>0</v>
      </c>
      <c r="C97" s="5"/>
    </row>
    <row r="98" spans="1:3" ht="12.75" x14ac:dyDescent="0.2">
      <c r="A98" s="20">
        <v>5.9329995200582094E-5</v>
      </c>
      <c r="B98" s="21">
        <f t="shared" si="0"/>
        <v>0</v>
      </c>
      <c r="C98" s="5"/>
    </row>
    <row r="99" spans="1:3" ht="12.75" x14ac:dyDescent="0.2">
      <c r="A99" s="20">
        <v>5.629817896471865E-5</v>
      </c>
      <c r="B99" s="21">
        <f t="shared" si="0"/>
        <v>0</v>
      </c>
      <c r="C99" s="5"/>
    </row>
    <row r="100" spans="1:3" ht="12.75" x14ac:dyDescent="0.2">
      <c r="A100" s="20">
        <v>5.1863974187811381E-5</v>
      </c>
      <c r="B100" s="21">
        <f t="shared" si="0"/>
        <v>0</v>
      </c>
      <c r="C100" s="5"/>
    </row>
    <row r="101" spans="1:3" ht="12.75" x14ac:dyDescent="0.2">
      <c r="A101" s="20">
        <v>5.0894768256765778E-5</v>
      </c>
      <c r="B101" s="21">
        <f t="shared" si="0"/>
        <v>0</v>
      </c>
      <c r="C101" s="5"/>
    </row>
    <row r="102" spans="1:3" ht="12.75" x14ac:dyDescent="0.2">
      <c r="A102" s="20">
        <v>5.5083542982860579E-5</v>
      </c>
      <c r="B102" s="21">
        <f t="shared" si="0"/>
        <v>0</v>
      </c>
      <c r="C102" s="5"/>
    </row>
    <row r="103" spans="1:3" ht="12.75" x14ac:dyDescent="0.2">
      <c r="A103" s="20">
        <v>5.6552751187895134E-5</v>
      </c>
      <c r="B103" s="21">
        <f t="shared" si="0"/>
        <v>0</v>
      </c>
      <c r="C103" s="5"/>
    </row>
    <row r="104" spans="1:3" ht="12.75" x14ac:dyDescent="0.2">
      <c r="A104" s="20">
        <v>5.5452652564110364E-5</v>
      </c>
      <c r="B104" s="21">
        <f t="shared" si="0"/>
        <v>0</v>
      </c>
      <c r="C104" s="5"/>
    </row>
    <row r="105" spans="1:3" ht="12.75" x14ac:dyDescent="0.2">
      <c r="A105" s="20">
        <v>5.9223783918046659E-5</v>
      </c>
      <c r="B105" s="21">
        <f t="shared" si="0"/>
        <v>0</v>
      </c>
      <c r="C105" s="5"/>
    </row>
    <row r="106" spans="1:3" ht="12.75" x14ac:dyDescent="0.2">
      <c r="A106" s="20">
        <v>0</v>
      </c>
      <c r="B106" s="21">
        <f t="shared" si="0"/>
        <v>0</v>
      </c>
      <c r="C106" s="5"/>
    </row>
    <row r="107" spans="1:3" ht="12.75" x14ac:dyDescent="0.2">
      <c r="A107" s="20">
        <v>0</v>
      </c>
      <c r="B107" s="21">
        <f t="shared" si="0"/>
        <v>0</v>
      </c>
      <c r="C107" s="5"/>
    </row>
    <row r="108" spans="1:3" ht="12.75" x14ac:dyDescent="0.2">
      <c r="A108" s="20">
        <v>5.2343960310554821E-5</v>
      </c>
      <c r="B108" s="21">
        <f t="shared" si="0"/>
        <v>0</v>
      </c>
      <c r="C108" s="5"/>
    </row>
    <row r="109" spans="1:3" ht="12.75" x14ac:dyDescent="0.2">
      <c r="A109" s="20">
        <v>4.768433485830127E-5</v>
      </c>
      <c r="B109" s="21">
        <f t="shared" si="0"/>
        <v>0</v>
      </c>
      <c r="C109" s="5"/>
    </row>
    <row r="110" spans="1:3" ht="12.75" x14ac:dyDescent="0.2">
      <c r="A110" s="20">
        <v>5.2767587540393072E-5</v>
      </c>
      <c r="B110" s="21">
        <f t="shared" si="0"/>
        <v>0</v>
      </c>
      <c r="C110" s="5"/>
    </row>
    <row r="111" spans="1:3" ht="12.75" x14ac:dyDescent="0.2">
      <c r="A111" s="20">
        <v>4.6133507775243544E-5</v>
      </c>
      <c r="B111" s="21">
        <f t="shared" si="0"/>
        <v>0</v>
      </c>
      <c r="C111" s="5"/>
    </row>
    <row r="112" spans="1:3" ht="12.75" x14ac:dyDescent="0.2">
      <c r="A112" s="20">
        <v>3.929776914192404E-5</v>
      </c>
      <c r="B112" s="21">
        <f t="shared" si="0"/>
        <v>0</v>
      </c>
      <c r="C112" s="5"/>
    </row>
    <row r="113" spans="1:3" ht="12.75" x14ac:dyDescent="0.2">
      <c r="A113" s="20">
        <v>3.7402871755090483E-5</v>
      </c>
      <c r="B113" s="21">
        <f t="shared" si="0"/>
        <v>0</v>
      </c>
      <c r="C113" s="5"/>
    </row>
    <row r="114" spans="1:3" ht="12.75" x14ac:dyDescent="0.2">
      <c r="A114" s="20">
        <v>3.4268221174714622E-5</v>
      </c>
      <c r="B114" s="21">
        <f t="shared" si="0"/>
        <v>0</v>
      </c>
      <c r="C114" s="5"/>
    </row>
    <row r="115" spans="1:3" ht="12.75" x14ac:dyDescent="0.2">
      <c r="A115" s="20">
        <v>3.3505330293523399E-5</v>
      </c>
      <c r="B115" s="21">
        <f t="shared" si="0"/>
        <v>0</v>
      </c>
      <c r="C115" s="5"/>
    </row>
    <row r="116" spans="1:3" ht="12.75" x14ac:dyDescent="0.2">
      <c r="A116" s="20">
        <v>1.4418834376309906E-5</v>
      </c>
      <c r="B116" s="21">
        <f t="shared" si="0"/>
        <v>0</v>
      </c>
      <c r="C116" s="5"/>
    </row>
    <row r="117" spans="1:3" ht="12.75" x14ac:dyDescent="0.2">
      <c r="A117" s="20">
        <v>1.4238366985134233E-5</v>
      </c>
      <c r="B117" s="21">
        <f t="shared" si="0"/>
        <v>0</v>
      </c>
      <c r="C117" s="5"/>
    </row>
    <row r="118" spans="1:3" ht="12.75" x14ac:dyDescent="0.2">
      <c r="A118" s="20">
        <v>1.4138618713184865E-5</v>
      </c>
      <c r="B118" s="21">
        <f t="shared" si="0"/>
        <v>0</v>
      </c>
      <c r="C118" s="5"/>
    </row>
    <row r="119" spans="1:3" ht="12.75" x14ac:dyDescent="0.2">
      <c r="A119" s="20">
        <v>0</v>
      </c>
      <c r="B119" s="21">
        <f t="shared" si="0"/>
        <v>0</v>
      </c>
      <c r="C119" s="5"/>
    </row>
    <row r="120" spans="1:3" ht="12.75" x14ac:dyDescent="0.2">
      <c r="A120" s="20">
        <v>0</v>
      </c>
      <c r="B120" s="21">
        <f t="shared" si="0"/>
        <v>0</v>
      </c>
      <c r="C120" s="5"/>
    </row>
    <row r="121" spans="1:3" ht="12.75" x14ac:dyDescent="0.2">
      <c r="A121" s="20">
        <v>2.499874107059357E-4</v>
      </c>
      <c r="B121" s="21">
        <f t="shared" si="0"/>
        <v>0</v>
      </c>
      <c r="C121" s="5"/>
    </row>
    <row r="122" spans="1:3" ht="12.75" x14ac:dyDescent="0.2">
      <c r="A122" s="20">
        <v>2.1910950391855436E-4</v>
      </c>
      <c r="B122" s="21">
        <f t="shared" si="0"/>
        <v>0</v>
      </c>
      <c r="C122" s="5"/>
    </row>
    <row r="123" spans="1:3" ht="12.75" x14ac:dyDescent="0.2">
      <c r="A123" s="20">
        <v>2.1353322320713235E-4</v>
      </c>
      <c r="B123" s="21">
        <f t="shared" si="0"/>
        <v>0</v>
      </c>
      <c r="C123" s="5"/>
    </row>
    <row r="124" spans="1:3" ht="12.75" x14ac:dyDescent="0.2">
      <c r="A124" s="20">
        <v>2.0142059783630998E-4</v>
      </c>
      <c r="B124" s="21">
        <f t="shared" si="0"/>
        <v>0</v>
      </c>
      <c r="C124" s="5"/>
    </row>
    <row r="125" spans="1:3" ht="12.75" x14ac:dyDescent="0.2">
      <c r="A125" s="20">
        <v>1.9626098493818591E-4</v>
      </c>
      <c r="B125" s="21">
        <f t="shared" si="0"/>
        <v>0</v>
      </c>
      <c r="C125" s="5"/>
    </row>
    <row r="126" spans="1:3" ht="12.75" x14ac:dyDescent="0.2">
      <c r="A126" s="20">
        <v>1.738481768067567E-4</v>
      </c>
      <c r="B126" s="21">
        <f t="shared" si="0"/>
        <v>0</v>
      </c>
      <c r="C126" s="5"/>
    </row>
    <row r="127" spans="1:3" ht="12.75" x14ac:dyDescent="0.2">
      <c r="A127" s="20">
        <v>1.5863457217179971E-4</v>
      </c>
      <c r="B127" s="21">
        <f t="shared" si="0"/>
        <v>0</v>
      </c>
      <c r="C127" s="5"/>
    </row>
    <row r="128" spans="1:3" ht="12.75" x14ac:dyDescent="0.2">
      <c r="A128" s="20">
        <v>1.4862700177301503E-4</v>
      </c>
      <c r="B128" s="21">
        <f t="shared" si="0"/>
        <v>0</v>
      </c>
      <c r="C128" s="5"/>
    </row>
    <row r="129" spans="1:3" ht="12.75" x14ac:dyDescent="0.2">
      <c r="A129" s="20">
        <v>1.3468388082818876E-4</v>
      </c>
      <c r="B129" s="21">
        <f t="shared" si="0"/>
        <v>0</v>
      </c>
      <c r="C129" s="5"/>
    </row>
    <row r="130" spans="1:3" ht="12.75" x14ac:dyDescent="0.2">
      <c r="A130" s="20">
        <v>1.2567550584391103E-4</v>
      </c>
      <c r="B130" s="21">
        <f t="shared" si="0"/>
        <v>0</v>
      </c>
      <c r="C130" s="5"/>
    </row>
    <row r="131" spans="1:3" ht="12.75" x14ac:dyDescent="0.2">
      <c r="A131" s="20">
        <v>1.1707268122920741E-4</v>
      </c>
      <c r="B131" s="21">
        <f t="shared" si="0"/>
        <v>0</v>
      </c>
      <c r="C131" s="5"/>
    </row>
    <row r="132" spans="1:3" ht="12.75" x14ac:dyDescent="0.2">
      <c r="A132" s="20">
        <v>0</v>
      </c>
      <c r="B132" s="21">
        <f t="shared" si="0"/>
        <v>0</v>
      </c>
      <c r="C132" s="5"/>
    </row>
    <row r="133" spans="1:3" ht="12.75" x14ac:dyDescent="0.2">
      <c r="A133" s="20">
        <v>0</v>
      </c>
      <c r="B133" s="21">
        <f t="shared" si="0"/>
        <v>0</v>
      </c>
      <c r="C133" s="5"/>
    </row>
    <row r="134" spans="1:3" ht="12.75" x14ac:dyDescent="0.2">
      <c r="A134" s="20">
        <v>6.1759243102104658E-4</v>
      </c>
      <c r="B134" s="21">
        <f t="shared" si="0"/>
        <v>0</v>
      </c>
      <c r="C134" s="5"/>
    </row>
    <row r="135" spans="1:3" ht="12.75" x14ac:dyDescent="0.2">
      <c r="A135" s="20">
        <v>5.604417886804435E-4</v>
      </c>
      <c r="B135" s="21">
        <f t="shared" si="0"/>
        <v>0</v>
      </c>
      <c r="C135" s="5"/>
    </row>
    <row r="136" spans="1:3" ht="12.75" x14ac:dyDescent="0.2">
      <c r="A136" s="20">
        <v>4.2738660917147306E-4</v>
      </c>
      <c r="B136" s="21">
        <f t="shared" si="0"/>
        <v>0</v>
      </c>
      <c r="C136" s="5"/>
    </row>
    <row r="137" spans="1:3" ht="12.75" x14ac:dyDescent="0.2">
      <c r="A137" s="20">
        <v>4.0560371021548369E-4</v>
      </c>
      <c r="B137" s="21">
        <f t="shared" si="0"/>
        <v>0</v>
      </c>
      <c r="C137" s="5"/>
    </row>
    <row r="138" spans="1:3" ht="12.75" x14ac:dyDescent="0.2">
      <c r="A138" s="20">
        <v>3.6691179555608936E-4</v>
      </c>
      <c r="B138" s="21">
        <f t="shared" si="0"/>
        <v>0</v>
      </c>
      <c r="C138" s="5"/>
    </row>
    <row r="139" spans="1:3" ht="12.75" x14ac:dyDescent="0.2">
      <c r="A139" s="20">
        <v>3.8735169032722174E-4</v>
      </c>
      <c r="B139" s="21">
        <f t="shared" si="0"/>
        <v>0</v>
      </c>
      <c r="C139" s="5"/>
    </row>
    <row r="140" spans="1:3" ht="12.75" x14ac:dyDescent="0.2">
      <c r="A140" s="20">
        <v>3.046582268684823E-4</v>
      </c>
      <c r="B140" s="21">
        <f t="shared" si="0"/>
        <v>0</v>
      </c>
      <c r="C140" s="5"/>
    </row>
    <row r="141" spans="1:3" ht="12.75" x14ac:dyDescent="0.2">
      <c r="A141" s="20">
        <v>2.7157956179824219E-4</v>
      </c>
      <c r="B141" s="21">
        <f t="shared" si="0"/>
        <v>0</v>
      </c>
      <c r="C141" s="5"/>
    </row>
    <row r="142" spans="1:3" ht="12.75" x14ac:dyDescent="0.2">
      <c r="A142" s="20">
        <v>1.7219092276580454E-4</v>
      </c>
      <c r="B142" s="21">
        <f t="shared" si="0"/>
        <v>0</v>
      </c>
      <c r="C142" s="5"/>
    </row>
    <row r="143" spans="1:3" ht="12.75" x14ac:dyDescent="0.2">
      <c r="A143" s="20">
        <v>2.0400633413634203E-4</v>
      </c>
      <c r="B143" s="21">
        <f t="shared" si="0"/>
        <v>0</v>
      </c>
      <c r="C143" s="5"/>
    </row>
    <row r="144" spans="1:3" ht="12.75" x14ac:dyDescent="0.2">
      <c r="A144" s="20">
        <v>2.4186941772185754E-4</v>
      </c>
      <c r="B144" s="21">
        <f t="shared" si="0"/>
        <v>0</v>
      </c>
      <c r="C144" s="5"/>
    </row>
    <row r="145" spans="1:3" ht="12.75" x14ac:dyDescent="0.2">
      <c r="A145" s="20">
        <v>0</v>
      </c>
      <c r="B145" s="21">
        <f t="shared" si="0"/>
        <v>0</v>
      </c>
      <c r="C145" s="5"/>
    </row>
    <row r="146" spans="1:3" ht="12.75" x14ac:dyDescent="0.2">
      <c r="A146" s="20">
        <v>0</v>
      </c>
      <c r="B146" s="21">
        <f t="shared" si="0"/>
        <v>0</v>
      </c>
      <c r="C146" s="5"/>
    </row>
    <row r="147" spans="1:3" ht="12.75" x14ac:dyDescent="0.2">
      <c r="A147" s="20">
        <v>6.1393106523502245E-5</v>
      </c>
      <c r="B147" s="21">
        <f t="shared" si="0"/>
        <v>0</v>
      </c>
      <c r="C147" s="5"/>
    </row>
    <row r="148" spans="1:3" ht="12.75" x14ac:dyDescent="0.2">
      <c r="A148" s="20">
        <v>5.3381910806772528E-5</v>
      </c>
      <c r="B148" s="21">
        <f t="shared" si="0"/>
        <v>0</v>
      </c>
      <c r="C148" s="5"/>
    </row>
    <row r="149" spans="1:3" ht="12.75" x14ac:dyDescent="0.2">
      <c r="A149" s="20">
        <v>5.3727289765162781E-5</v>
      </c>
      <c r="B149" s="21">
        <f t="shared" si="0"/>
        <v>0</v>
      </c>
      <c r="C149" s="5"/>
    </row>
    <row r="150" spans="1:3" ht="12.75" x14ac:dyDescent="0.2">
      <c r="A150" s="20">
        <v>4.8197228389137388E-5</v>
      </c>
      <c r="B150" s="21">
        <f t="shared" si="0"/>
        <v>0</v>
      </c>
      <c r="C150" s="5"/>
    </row>
    <row r="151" spans="1:3" ht="12.75" x14ac:dyDescent="0.2">
      <c r="A151" s="20">
        <v>4.3478387571707407E-5</v>
      </c>
      <c r="B151" s="21">
        <f t="shared" si="0"/>
        <v>0</v>
      </c>
      <c r="C151" s="5"/>
    </row>
    <row r="152" spans="1:3" ht="12.75" x14ac:dyDescent="0.2">
      <c r="A152" s="20">
        <v>3.8924289319591182E-5</v>
      </c>
      <c r="B152" s="21">
        <f t="shared" si="0"/>
        <v>0</v>
      </c>
      <c r="C152" s="5"/>
    </row>
    <row r="153" spans="1:3" ht="12.75" x14ac:dyDescent="0.2">
      <c r="A153" s="20">
        <v>3.2914513154737416E-5</v>
      </c>
      <c r="B153" s="21">
        <f t="shared" si="0"/>
        <v>0</v>
      </c>
      <c r="C153" s="5"/>
    </row>
    <row r="154" spans="1:3" ht="12.75" x14ac:dyDescent="0.2">
      <c r="A154" s="20">
        <v>2.8072483748214224E-5</v>
      </c>
      <c r="B154" s="21">
        <f t="shared" si="0"/>
        <v>0</v>
      </c>
      <c r="C154" s="5"/>
    </row>
    <row r="155" spans="1:3" ht="12.75" x14ac:dyDescent="0.2">
      <c r="A155" s="20">
        <v>2.4826679148183132E-5</v>
      </c>
      <c r="B155" s="21">
        <f t="shared" si="0"/>
        <v>0</v>
      </c>
      <c r="C155" s="5"/>
    </row>
    <row r="156" spans="1:3" ht="12.75" x14ac:dyDescent="0.2">
      <c r="A156" s="20">
        <v>2.4494962671929297E-5</v>
      </c>
      <c r="B156" s="21">
        <f t="shared" si="0"/>
        <v>0</v>
      </c>
      <c r="C156" s="5"/>
    </row>
    <row r="157" spans="1:3" ht="12.75" x14ac:dyDescent="0.2">
      <c r="A157" s="20">
        <v>2.5051330495795812E-5</v>
      </c>
      <c r="B157" s="21">
        <f t="shared" si="0"/>
        <v>0</v>
      </c>
      <c r="C157" s="5"/>
    </row>
    <row r="158" spans="1:3" ht="12.75" x14ac:dyDescent="0.2">
      <c r="A158" s="20">
        <v>0</v>
      </c>
      <c r="B158" s="21">
        <f t="shared" si="0"/>
        <v>0</v>
      </c>
      <c r="C158" s="5"/>
    </row>
    <row r="159" spans="1:3" ht="12.75" x14ac:dyDescent="0.2">
      <c r="A159" s="20">
        <v>0</v>
      </c>
      <c r="B159" s="21">
        <f t="shared" si="0"/>
        <v>0</v>
      </c>
      <c r="C159" s="5"/>
    </row>
    <row r="160" spans="1:3" ht="12.75" x14ac:dyDescent="0.2">
      <c r="A160" s="20">
        <v>3.4812620843422548E-4</v>
      </c>
      <c r="B160" s="21">
        <f t="shared" si="0"/>
        <v>0</v>
      </c>
      <c r="C160" s="5"/>
    </row>
    <row r="161" spans="1:3" ht="12.75" x14ac:dyDescent="0.2">
      <c r="A161" s="20">
        <v>3.4630803756945452E-4</v>
      </c>
      <c r="B161" s="21">
        <f t="shared" si="0"/>
        <v>0</v>
      </c>
      <c r="C161" s="5"/>
    </row>
    <row r="162" spans="1:3" ht="12.75" x14ac:dyDescent="0.2">
      <c r="A162" s="20">
        <v>4.0083234539709206E-4</v>
      </c>
      <c r="B162" s="21">
        <f t="shared" si="0"/>
        <v>0</v>
      </c>
      <c r="C162" s="5"/>
    </row>
    <row r="163" spans="1:3" ht="12.75" x14ac:dyDescent="0.2">
      <c r="A163" s="20">
        <v>3.9571130126870229E-4</v>
      </c>
      <c r="B163" s="21">
        <f t="shared" si="0"/>
        <v>0</v>
      </c>
      <c r="C163" s="5"/>
    </row>
    <row r="164" spans="1:3" ht="12.75" x14ac:dyDescent="0.2">
      <c r="A164" s="20">
        <v>3.9615189699122156E-4</v>
      </c>
      <c r="B164" s="21">
        <f t="shared" si="0"/>
        <v>0</v>
      </c>
      <c r="C164" s="5"/>
    </row>
    <row r="165" spans="1:3" ht="12.75" x14ac:dyDescent="0.2">
      <c r="A165" s="20">
        <v>4.3595595335042873E-4</v>
      </c>
      <c r="B165" s="21">
        <f t="shared" si="0"/>
        <v>0</v>
      </c>
      <c r="C165" s="5"/>
    </row>
    <row r="166" spans="1:3" ht="12.75" x14ac:dyDescent="0.2">
      <c r="A166" s="20">
        <v>4.1971421317495183E-4</v>
      </c>
      <c r="B166" s="21">
        <f t="shared" si="0"/>
        <v>0</v>
      </c>
      <c r="C166" s="5"/>
    </row>
    <row r="167" spans="1:3" ht="12.75" x14ac:dyDescent="0.2">
      <c r="A167" s="20">
        <v>2.9352720895083805E-4</v>
      </c>
      <c r="B167" s="21">
        <f t="shared" si="0"/>
        <v>0</v>
      </c>
      <c r="C167" s="5"/>
    </row>
    <row r="168" spans="1:3" ht="12.75" x14ac:dyDescent="0.2">
      <c r="A168" s="20">
        <v>3.8394678748360873E-4</v>
      </c>
      <c r="B168" s="21">
        <f t="shared" si="0"/>
        <v>0</v>
      </c>
      <c r="C168" s="5"/>
    </row>
    <row r="169" spans="1:3" ht="12.75" x14ac:dyDescent="0.2">
      <c r="A169" s="20">
        <v>3.9845375600169034E-4</v>
      </c>
      <c r="B169" s="21">
        <f t="shared" si="0"/>
        <v>0</v>
      </c>
      <c r="C169" s="5"/>
    </row>
    <row r="170" spans="1:3" ht="12.75" x14ac:dyDescent="0.2">
      <c r="A170" s="20">
        <v>3.4229261961466248E-4</v>
      </c>
      <c r="B170" s="21">
        <f t="shared" si="0"/>
        <v>0</v>
      </c>
      <c r="C170" s="5"/>
    </row>
    <row r="171" spans="1:3" ht="12.75" x14ac:dyDescent="0.2">
      <c r="A171" s="20">
        <v>0</v>
      </c>
      <c r="B171" s="21">
        <f t="shared" si="0"/>
        <v>0</v>
      </c>
      <c r="C171" s="5"/>
    </row>
    <row r="172" spans="1:3" ht="12.75" x14ac:dyDescent="0.2">
      <c r="A172" s="20">
        <v>0</v>
      </c>
      <c r="B172" s="21">
        <f t="shared" si="0"/>
        <v>0</v>
      </c>
      <c r="C172" s="5"/>
    </row>
    <row r="173" spans="1:3" ht="12.75" x14ac:dyDescent="0.2">
      <c r="A173" s="20">
        <v>7.2404000891952811E-4</v>
      </c>
      <c r="B173" s="21">
        <f t="shared" si="0"/>
        <v>0</v>
      </c>
      <c r="C173" s="5"/>
    </row>
    <row r="174" spans="1:3" ht="12.75" x14ac:dyDescent="0.2">
      <c r="A174" s="20">
        <v>7.0455644066562038E-4</v>
      </c>
      <c r="B174" s="21">
        <f t="shared" si="0"/>
        <v>0</v>
      </c>
      <c r="C174" s="5"/>
    </row>
    <row r="175" spans="1:3" ht="12.75" x14ac:dyDescent="0.2">
      <c r="A175" s="20">
        <v>6.8427320783101065E-4</v>
      </c>
      <c r="B175" s="21">
        <f t="shared" si="0"/>
        <v>0</v>
      </c>
      <c r="C175" s="5"/>
    </row>
    <row r="176" spans="1:3" ht="12.75" x14ac:dyDescent="0.2">
      <c r="A176" s="20">
        <v>6.2839225583806023E-4</v>
      </c>
      <c r="B176" s="21">
        <f t="shared" si="0"/>
        <v>0</v>
      </c>
      <c r="C176" s="5"/>
    </row>
    <row r="177" spans="1:3" ht="12.75" x14ac:dyDescent="0.2">
      <c r="A177" s="20">
        <v>6.1964791808457687E-4</v>
      </c>
      <c r="B177" s="21">
        <f t="shared" si="0"/>
        <v>0</v>
      </c>
      <c r="C177" s="5"/>
    </row>
    <row r="178" spans="1:3" ht="12.75" x14ac:dyDescent="0.2">
      <c r="A178" s="20">
        <v>5.9221975985676546E-4</v>
      </c>
      <c r="B178" s="21">
        <f t="shared" si="0"/>
        <v>0</v>
      </c>
      <c r="C178" s="5"/>
    </row>
    <row r="179" spans="1:3" ht="12.75" x14ac:dyDescent="0.2">
      <c r="A179" s="20">
        <v>5.653623009504999E-4</v>
      </c>
      <c r="B179" s="21">
        <f t="shared" si="0"/>
        <v>0</v>
      </c>
      <c r="C179" s="5"/>
    </row>
    <row r="180" spans="1:3" ht="12.75" x14ac:dyDescent="0.2">
      <c r="A180" s="20">
        <v>4.9521515090677906E-4</v>
      </c>
      <c r="B180" s="21">
        <f t="shared" si="0"/>
        <v>0</v>
      </c>
      <c r="C180" s="5"/>
    </row>
    <row r="181" spans="1:3" ht="12.75" x14ac:dyDescent="0.2">
      <c r="A181" s="20">
        <v>4.7959560498587594E-4</v>
      </c>
      <c r="B181" s="21">
        <f t="shared" si="0"/>
        <v>0</v>
      </c>
      <c r="C181" s="5"/>
    </row>
    <row r="182" spans="1:3" ht="12.75" x14ac:dyDescent="0.2">
      <c r="A182" s="20">
        <v>4.5473550929195909E-4</v>
      </c>
      <c r="B182" s="21">
        <f t="shared" si="0"/>
        <v>0</v>
      </c>
      <c r="C182" s="5"/>
    </row>
    <row r="183" spans="1:3" ht="12.75" x14ac:dyDescent="0.2">
      <c r="A183" s="20">
        <v>4.6879434934136136E-4</v>
      </c>
      <c r="B183" s="21">
        <f t="shared" si="0"/>
        <v>0</v>
      </c>
      <c r="C183" s="5"/>
    </row>
    <row r="184" spans="1:3" ht="12.75" x14ac:dyDescent="0.2">
      <c r="A184" s="20">
        <v>0</v>
      </c>
      <c r="B184" s="21">
        <f t="shared" si="0"/>
        <v>0</v>
      </c>
      <c r="C184" s="5"/>
    </row>
    <row r="185" spans="1:3" ht="12.75" x14ac:dyDescent="0.2">
      <c r="A185" s="20">
        <v>0</v>
      </c>
      <c r="B185" s="21">
        <f t="shared" si="0"/>
        <v>0</v>
      </c>
      <c r="C185" s="5"/>
    </row>
    <row r="186" spans="1:3" ht="12.75" x14ac:dyDescent="0.2">
      <c r="A186" s="20">
        <v>2.9980565690067044E-3</v>
      </c>
      <c r="B186" s="21">
        <f t="shared" si="0"/>
        <v>0</v>
      </c>
      <c r="C186" s="5"/>
    </row>
    <row r="187" spans="1:3" ht="12.75" x14ac:dyDescent="0.2">
      <c r="A187" s="20">
        <v>2.8498335152294797E-3</v>
      </c>
      <c r="B187" s="21">
        <f t="shared" si="0"/>
        <v>0</v>
      </c>
      <c r="C187" s="5"/>
    </row>
    <row r="188" spans="1:3" ht="12.75" x14ac:dyDescent="0.2">
      <c r="A188" s="20">
        <v>2.787836935345336E-3</v>
      </c>
      <c r="B188" s="21">
        <f t="shared" si="0"/>
        <v>0</v>
      </c>
      <c r="C188" s="5"/>
    </row>
    <row r="189" spans="1:3" ht="12.75" x14ac:dyDescent="0.2">
      <c r="A189" s="20">
        <v>2.680248307837431E-3</v>
      </c>
      <c r="B189" s="21">
        <f t="shared" si="0"/>
        <v>0</v>
      </c>
      <c r="C189" s="5"/>
    </row>
    <row r="190" spans="1:3" ht="12.75" x14ac:dyDescent="0.2">
      <c r="A190" s="20">
        <v>2.4471044647654963E-3</v>
      </c>
      <c r="B190" s="21">
        <f t="shared" si="0"/>
        <v>0</v>
      </c>
      <c r="C190" s="5"/>
    </row>
    <row r="191" spans="1:3" ht="12.75" x14ac:dyDescent="0.2">
      <c r="A191" s="20">
        <v>2.2525791841707518E-3</v>
      </c>
      <c r="B191" s="21">
        <f t="shared" si="0"/>
        <v>0</v>
      </c>
      <c r="C191" s="5"/>
    </row>
    <row r="192" spans="1:3" ht="12.75" x14ac:dyDescent="0.2">
      <c r="A192" s="20">
        <v>1.999048322017818E-3</v>
      </c>
      <c r="B192" s="21">
        <f t="shared" si="0"/>
        <v>0</v>
      </c>
      <c r="C192" s="5"/>
    </row>
    <row r="193" spans="1:3" ht="12.75" x14ac:dyDescent="0.2">
      <c r="A193" s="20">
        <v>1.9272283383099736E-3</v>
      </c>
      <c r="B193" s="21">
        <f t="shared" si="0"/>
        <v>0</v>
      </c>
      <c r="C193" s="5"/>
    </row>
    <row r="194" spans="1:3" ht="12.75" x14ac:dyDescent="0.2">
      <c r="A194" s="20">
        <v>1.6291111300243783E-3</v>
      </c>
      <c r="B194" s="21">
        <f t="shared" si="0"/>
        <v>0</v>
      </c>
      <c r="C194" s="5"/>
    </row>
    <row r="195" spans="1:3" ht="12.75" x14ac:dyDescent="0.2">
      <c r="A195" s="20">
        <v>1.5801499351336436E-3</v>
      </c>
      <c r="B195" s="21">
        <f t="shared" si="0"/>
        <v>0</v>
      </c>
      <c r="C195" s="5"/>
    </row>
    <row r="196" spans="1:3" ht="12.75" x14ac:dyDescent="0.2">
      <c r="A196" s="20">
        <v>1.7507769950930526E-3</v>
      </c>
      <c r="B196" s="21">
        <f t="shared" si="0"/>
        <v>0</v>
      </c>
      <c r="C196" s="5"/>
    </row>
    <row r="197" spans="1:3" ht="12.75" x14ac:dyDescent="0.2">
      <c r="A197" s="20">
        <v>0</v>
      </c>
      <c r="B197" s="21">
        <f t="shared" si="0"/>
        <v>0</v>
      </c>
      <c r="C197" s="5"/>
    </row>
    <row r="198" spans="1:3" ht="12.75" x14ac:dyDescent="0.2">
      <c r="A198" s="20">
        <v>0</v>
      </c>
      <c r="B198" s="21">
        <f t="shared" si="0"/>
        <v>0</v>
      </c>
      <c r="C198" s="5"/>
    </row>
    <row r="199" spans="1:3" ht="12.75" x14ac:dyDescent="0.2">
      <c r="A199" s="20">
        <v>8.4856882221404101E-3</v>
      </c>
      <c r="B199" s="21">
        <f t="shared" si="0"/>
        <v>0</v>
      </c>
      <c r="C199" s="5"/>
    </row>
    <row r="200" spans="1:3" ht="12.75" x14ac:dyDescent="0.2">
      <c r="A200" s="20">
        <v>8.1259058098467687E-3</v>
      </c>
      <c r="B200" s="21">
        <f t="shared" si="0"/>
        <v>0</v>
      </c>
      <c r="C200" s="5"/>
    </row>
    <row r="201" spans="1:3" ht="12.75" x14ac:dyDescent="0.2">
      <c r="A201" s="20">
        <v>7.6845232711529174E-3</v>
      </c>
      <c r="B201" s="21">
        <f t="shared" si="0"/>
        <v>0</v>
      </c>
      <c r="C201" s="5"/>
    </row>
    <row r="202" spans="1:3" ht="12.75" x14ac:dyDescent="0.2">
      <c r="A202" s="20">
        <v>7.9450275657336721E-3</v>
      </c>
      <c r="B202" s="21">
        <f t="shared" si="0"/>
        <v>0</v>
      </c>
      <c r="C202" s="5"/>
    </row>
    <row r="203" spans="1:3" ht="12.75" x14ac:dyDescent="0.2">
      <c r="A203" s="20">
        <v>7.6458085619540575E-3</v>
      </c>
      <c r="B203" s="21">
        <f t="shared" si="0"/>
        <v>0</v>
      </c>
      <c r="C203" s="5"/>
    </row>
    <row r="204" spans="1:3" ht="12.75" x14ac:dyDescent="0.2">
      <c r="A204" s="20">
        <v>7.3668971167165399E-3</v>
      </c>
      <c r="B204" s="21">
        <f t="shared" si="0"/>
        <v>0</v>
      </c>
      <c r="C204" s="5"/>
    </row>
    <row r="205" spans="1:3" ht="12.75" x14ac:dyDescent="0.2">
      <c r="A205" s="20">
        <v>7.9297899015994839E-3</v>
      </c>
      <c r="B205" s="21">
        <f t="shared" si="0"/>
        <v>0</v>
      </c>
      <c r="C205" s="5"/>
    </row>
    <row r="206" spans="1:3" ht="12.75" x14ac:dyDescent="0.2">
      <c r="A206" s="20">
        <v>8.8911739806840796E-3</v>
      </c>
      <c r="B206" s="21">
        <f t="shared" si="0"/>
        <v>0</v>
      </c>
      <c r="C206" s="5"/>
    </row>
    <row r="207" spans="1:3" ht="12.75" x14ac:dyDescent="0.2">
      <c r="A207" s="20">
        <v>7.1534559954723508E-3</v>
      </c>
      <c r="B207" s="21">
        <f t="shared" si="0"/>
        <v>0</v>
      </c>
      <c r="C207" s="5"/>
    </row>
    <row r="208" spans="1:3" ht="12.75" x14ac:dyDescent="0.2">
      <c r="A208" s="20">
        <v>4.3226498472058502E-3</v>
      </c>
      <c r="B208" s="21">
        <f t="shared" si="0"/>
        <v>0</v>
      </c>
      <c r="C208" s="5"/>
    </row>
    <row r="209" spans="1:3" ht="12.75" x14ac:dyDescent="0.2">
      <c r="A209" s="20">
        <v>6.1795799515412277E-4</v>
      </c>
      <c r="B209" s="21">
        <f t="shared" si="0"/>
        <v>0</v>
      </c>
      <c r="C209" s="5"/>
    </row>
    <row r="210" spans="1:3" ht="12.75" x14ac:dyDescent="0.2">
      <c r="A210" s="20">
        <v>0</v>
      </c>
      <c r="B210" s="21">
        <f t="shared" si="0"/>
        <v>0</v>
      </c>
      <c r="C210" s="5"/>
    </row>
    <row r="211" spans="1:3" ht="12.75" x14ac:dyDescent="0.2">
      <c r="A211" s="20">
        <v>0</v>
      </c>
      <c r="B211" s="21">
        <f t="shared" si="0"/>
        <v>0</v>
      </c>
      <c r="C211" s="5"/>
    </row>
    <row r="212" spans="1:3" ht="12.75" x14ac:dyDescent="0.2">
      <c r="A212" s="20">
        <v>1.1981569403415938E-4</v>
      </c>
      <c r="B212" s="21">
        <f t="shared" si="0"/>
        <v>0</v>
      </c>
      <c r="C212" s="5"/>
    </row>
    <row r="213" spans="1:3" ht="12.75" x14ac:dyDescent="0.2">
      <c r="A213" s="20">
        <v>1.1470010394557178E-4</v>
      </c>
      <c r="B213" s="21">
        <f t="shared" si="0"/>
        <v>0</v>
      </c>
      <c r="C213" s="5"/>
    </row>
    <row r="214" spans="1:3" ht="12.75" x14ac:dyDescent="0.2">
      <c r="A214" s="20">
        <v>8.8736051400036271E-5</v>
      </c>
      <c r="B214" s="21">
        <f t="shared" si="0"/>
        <v>0</v>
      </c>
      <c r="C214" s="5"/>
    </row>
    <row r="215" spans="1:3" ht="12.75" x14ac:dyDescent="0.2">
      <c r="A215" s="20">
        <v>1.1928144363920886E-4</v>
      </c>
      <c r="B215" s="21">
        <f t="shared" si="0"/>
        <v>0</v>
      </c>
      <c r="C215" s="5"/>
    </row>
    <row r="216" spans="1:3" ht="12.75" x14ac:dyDescent="0.2">
      <c r="A216" s="20">
        <v>1.1141926294072178E-4</v>
      </c>
      <c r="B216" s="21">
        <f t="shared" si="0"/>
        <v>0</v>
      </c>
      <c r="C216" s="5"/>
    </row>
    <row r="217" spans="1:3" ht="12.75" x14ac:dyDescent="0.2">
      <c r="A217" s="20">
        <v>1.4702929798692706E-4</v>
      </c>
      <c r="B217" s="21">
        <f t="shared" si="0"/>
        <v>0</v>
      </c>
      <c r="C217" s="5"/>
    </row>
    <row r="218" spans="1:3" ht="12.75" x14ac:dyDescent="0.2">
      <c r="A218" s="20">
        <v>1.4306515800431907E-4</v>
      </c>
      <c r="B218" s="21">
        <f t="shared" si="0"/>
        <v>0</v>
      </c>
      <c r="C218" s="5"/>
    </row>
    <row r="219" spans="1:3" ht="12.75" x14ac:dyDescent="0.2">
      <c r="A219" s="20">
        <v>1.3062513483086833E-4</v>
      </c>
      <c r="B219" s="21">
        <f t="shared" si="0"/>
        <v>0</v>
      </c>
      <c r="C219" s="5"/>
    </row>
    <row r="220" spans="1:3" ht="12.75" x14ac:dyDescent="0.2">
      <c r="A220" s="20">
        <v>1.0537941903368292E-4</v>
      </c>
      <c r="B220" s="21">
        <f t="shared" si="0"/>
        <v>0</v>
      </c>
      <c r="C220" s="5"/>
    </row>
    <row r="221" spans="1:3" ht="12.75" x14ac:dyDescent="0.2">
      <c r="A221" s="20">
        <v>1.0635694266433749E-4</v>
      </c>
      <c r="B221" s="21">
        <f t="shared" si="0"/>
        <v>0</v>
      </c>
      <c r="C221" s="5"/>
    </row>
    <row r="222" spans="1:3" ht="12.75" x14ac:dyDescent="0.2">
      <c r="A222" s="20">
        <v>9.9332531061396644E-5</v>
      </c>
      <c r="B222" s="21">
        <f t="shared" si="0"/>
        <v>0</v>
      </c>
      <c r="C222" s="5"/>
    </row>
    <row r="223" spans="1:3" ht="12.75" x14ac:dyDescent="0.2">
      <c r="A223" s="20">
        <v>0</v>
      </c>
      <c r="B223" s="21">
        <f t="shared" si="0"/>
        <v>0</v>
      </c>
      <c r="C223" s="5"/>
    </row>
    <row r="224" spans="1:3" ht="12.75" x14ac:dyDescent="0.2">
      <c r="A224" s="20">
        <v>0</v>
      </c>
      <c r="B224" s="21">
        <f t="shared" si="0"/>
        <v>0</v>
      </c>
      <c r="C224" s="5"/>
    </row>
    <row r="225" spans="1:3" ht="12.75" x14ac:dyDescent="0.2">
      <c r="A225" s="20">
        <v>9.283993914137553E-5</v>
      </c>
      <c r="B225" s="21">
        <f t="shared" si="0"/>
        <v>0</v>
      </c>
      <c r="C225" s="5"/>
    </row>
    <row r="226" spans="1:3" ht="12.75" x14ac:dyDescent="0.2">
      <c r="A226" s="20">
        <v>9.2499387342622207E-5</v>
      </c>
      <c r="B226" s="21">
        <f t="shared" si="0"/>
        <v>0</v>
      </c>
      <c r="C226" s="5"/>
    </row>
    <row r="227" spans="1:3" ht="12.75" x14ac:dyDescent="0.2">
      <c r="A227" s="20">
        <v>8.6004203782869931E-5</v>
      </c>
      <c r="B227" s="21">
        <f t="shared" si="0"/>
        <v>0</v>
      </c>
      <c r="C227" s="5"/>
    </row>
    <row r="228" spans="1:3" ht="12.75" x14ac:dyDescent="0.2">
      <c r="A228" s="20">
        <v>7.76580587664723E-5</v>
      </c>
      <c r="B228" s="21">
        <f t="shared" si="0"/>
        <v>0</v>
      </c>
      <c r="C228" s="5"/>
    </row>
    <row r="229" spans="1:3" ht="12.75" x14ac:dyDescent="0.2">
      <c r="A229" s="20">
        <v>6.9229212801646337E-5</v>
      </c>
      <c r="B229" s="21">
        <f t="shared" si="0"/>
        <v>0</v>
      </c>
      <c r="C229" s="5"/>
    </row>
    <row r="230" spans="1:3" ht="12.75" x14ac:dyDescent="0.2">
      <c r="A230" s="20">
        <v>6.2816453579697486E-5</v>
      </c>
      <c r="B230" s="21">
        <f t="shared" si="0"/>
        <v>0</v>
      </c>
      <c r="C230" s="5"/>
    </row>
    <row r="231" spans="1:3" ht="12.75" x14ac:dyDescent="0.2">
      <c r="A231" s="20">
        <v>6.3470400268986684E-5</v>
      </c>
      <c r="B231" s="21">
        <f t="shared" si="0"/>
        <v>0</v>
      </c>
      <c r="C231" s="5"/>
    </row>
    <row r="232" spans="1:3" ht="12.75" x14ac:dyDescent="0.2">
      <c r="A232" s="20">
        <v>5.8311112167241218E-5</v>
      </c>
      <c r="B232" s="21">
        <f t="shared" si="0"/>
        <v>0</v>
      </c>
      <c r="C232" s="5"/>
    </row>
    <row r="233" spans="1:3" ht="12.75" x14ac:dyDescent="0.2">
      <c r="A233" s="20">
        <v>5.1449400570852972E-5</v>
      </c>
      <c r="B233" s="21">
        <f t="shared" si="0"/>
        <v>0</v>
      </c>
      <c r="C233" s="5"/>
    </row>
    <row r="234" spans="1:3" ht="12.75" x14ac:dyDescent="0.2">
      <c r="A234" s="20">
        <v>4.8202845448980759E-5</v>
      </c>
      <c r="B234" s="21">
        <f t="shared" si="0"/>
        <v>0</v>
      </c>
      <c r="C234" s="5"/>
    </row>
    <row r="235" spans="1:3" ht="12.75" x14ac:dyDescent="0.2">
      <c r="A235" s="20">
        <v>6.3567787708750166E-5</v>
      </c>
      <c r="B235" s="21">
        <f t="shared" si="0"/>
        <v>0</v>
      </c>
      <c r="C235" s="5"/>
    </row>
    <row r="236" spans="1:3" ht="12.75" x14ac:dyDescent="0.2">
      <c r="A236" s="20">
        <v>0</v>
      </c>
      <c r="B236" s="21">
        <f t="shared" si="0"/>
        <v>0</v>
      </c>
      <c r="C236" s="5"/>
    </row>
    <row r="237" spans="1:3" ht="12.75" x14ac:dyDescent="0.2">
      <c r="A237" s="20">
        <v>0</v>
      </c>
      <c r="B237" s="21">
        <f t="shared" si="0"/>
        <v>0</v>
      </c>
      <c r="C237" s="5"/>
    </row>
    <row r="238" spans="1:3" ht="12.75" x14ac:dyDescent="0.2">
      <c r="A238" s="20">
        <v>2.002617251139407E-3</v>
      </c>
      <c r="B238" s="21">
        <f t="shared" si="0"/>
        <v>0</v>
      </c>
      <c r="C238" s="5"/>
    </row>
    <row r="239" spans="1:3" ht="12.75" x14ac:dyDescent="0.2">
      <c r="A239" s="20">
        <v>6.1558571841133279E-5</v>
      </c>
      <c r="B239" s="21">
        <f t="shared" si="0"/>
        <v>0</v>
      </c>
      <c r="C239" s="5"/>
    </row>
    <row r="240" spans="1:3" ht="12.75" x14ac:dyDescent="0.2">
      <c r="A240" s="20">
        <v>1.1624756425721444E-3</v>
      </c>
      <c r="B240" s="21">
        <f t="shared" si="0"/>
        <v>0</v>
      </c>
      <c r="C240" s="5"/>
    </row>
    <row r="241" spans="1:3" ht="12.75" x14ac:dyDescent="0.2">
      <c r="A241" s="20">
        <v>1.6905104515156238E-3</v>
      </c>
      <c r="B241" s="21">
        <f t="shared" si="0"/>
        <v>0</v>
      </c>
      <c r="C241" s="5"/>
    </row>
    <row r="242" spans="1:3" ht="12.75" x14ac:dyDescent="0.2">
      <c r="A242" s="20">
        <v>1.3992428376389953E-3</v>
      </c>
      <c r="B242" s="21">
        <f t="shared" si="0"/>
        <v>0</v>
      </c>
      <c r="C242" s="5"/>
    </row>
    <row r="243" spans="1:3" ht="12.75" x14ac:dyDescent="0.2">
      <c r="A243" s="20">
        <v>1.4419077676476521E-3</v>
      </c>
      <c r="B243" s="21">
        <f t="shared" si="0"/>
        <v>0</v>
      </c>
      <c r="C243" s="5"/>
    </row>
    <row r="244" spans="1:3" ht="12.75" x14ac:dyDescent="0.2">
      <c r="A244" s="20">
        <v>1.1916298623657394E-3</v>
      </c>
      <c r="B244" s="21">
        <f t="shared" si="0"/>
        <v>0</v>
      </c>
      <c r="C244" s="5"/>
    </row>
    <row r="245" spans="1:3" ht="12.75" x14ac:dyDescent="0.2">
      <c r="A245" s="20">
        <v>8.7877800487771161E-4</v>
      </c>
      <c r="B245" s="21">
        <f t="shared" si="0"/>
        <v>0</v>
      </c>
      <c r="C245" s="5"/>
    </row>
    <row r="246" spans="1:3" ht="12.75" x14ac:dyDescent="0.2">
      <c r="A246" s="20">
        <v>1.1425105158518515E-3</v>
      </c>
      <c r="B246" s="21">
        <f t="shared" si="0"/>
        <v>0</v>
      </c>
      <c r="C246" s="5"/>
    </row>
    <row r="247" spans="1:3" ht="12.75" x14ac:dyDescent="0.2">
      <c r="A247" s="20">
        <v>1.1179184383770986E-3</v>
      </c>
      <c r="B247" s="21">
        <f t="shared" si="0"/>
        <v>0</v>
      </c>
      <c r="C247" s="5"/>
    </row>
    <row r="248" spans="1:3" ht="12.75" x14ac:dyDescent="0.2">
      <c r="A248" s="20">
        <v>6.4438199356598054E-4</v>
      </c>
      <c r="B248" s="21">
        <f t="shared" si="0"/>
        <v>0</v>
      </c>
      <c r="C248" s="5"/>
    </row>
    <row r="249" spans="1:3" ht="12.75" x14ac:dyDescent="0.2">
      <c r="A249" s="20">
        <v>0</v>
      </c>
      <c r="B249" s="21">
        <f t="shared" si="0"/>
        <v>0</v>
      </c>
      <c r="C249" s="5"/>
    </row>
    <row r="250" spans="1:3" ht="12.75" x14ac:dyDescent="0.2">
      <c r="A250" s="20">
        <v>0</v>
      </c>
      <c r="B250" s="21">
        <f t="shared" si="0"/>
        <v>0</v>
      </c>
      <c r="C250" s="5"/>
    </row>
    <row r="251" spans="1:3" ht="12.75" x14ac:dyDescent="0.2">
      <c r="A251" s="20">
        <v>3.619897035740552E-4</v>
      </c>
      <c r="B251" s="21">
        <f t="shared" si="0"/>
        <v>0</v>
      </c>
      <c r="C251" s="5"/>
    </row>
    <row r="252" spans="1:3" ht="12.75" x14ac:dyDescent="0.2">
      <c r="A252" s="20">
        <v>3.2331070158422246E-4</v>
      </c>
      <c r="B252" s="21">
        <f t="shared" si="0"/>
        <v>0</v>
      </c>
      <c r="C252" s="5"/>
    </row>
    <row r="253" spans="1:3" ht="12.75" x14ac:dyDescent="0.2">
      <c r="A253" s="20">
        <v>2.9527262068460144E-4</v>
      </c>
      <c r="B253" s="21">
        <f t="shared" si="0"/>
        <v>0</v>
      </c>
      <c r="C253" s="5"/>
    </row>
    <row r="254" spans="1:3" ht="12.75" x14ac:dyDescent="0.2">
      <c r="A254" s="20">
        <v>2.7566062835308788E-4</v>
      </c>
      <c r="B254" s="21">
        <f t="shared" si="0"/>
        <v>0</v>
      </c>
      <c r="C254" s="5"/>
    </row>
    <row r="255" spans="1:3" ht="12.75" x14ac:dyDescent="0.2">
      <c r="A255" s="20">
        <v>2.2734570849557856E-4</v>
      </c>
      <c r="B255" s="21">
        <f t="shared" si="0"/>
        <v>0</v>
      </c>
      <c r="C255" s="5"/>
    </row>
    <row r="256" spans="1:3" ht="12.75" x14ac:dyDescent="0.2">
      <c r="A256" s="20">
        <v>2.1119310372785252E-4</v>
      </c>
      <c r="B256" s="21">
        <f t="shared" si="0"/>
        <v>0</v>
      </c>
      <c r="C256" s="5"/>
    </row>
    <row r="257" spans="1:3" ht="12.75" x14ac:dyDescent="0.2">
      <c r="A257" s="20">
        <v>2.0469155580791693E-4</v>
      </c>
      <c r="B257" s="21">
        <f t="shared" ref="B257:B511" si="1">IF(OR(A257&lt;$K$2,A257&gt;$L$2),1,0)</f>
        <v>0</v>
      </c>
      <c r="C257" s="5"/>
    </row>
    <row r="258" spans="1:3" ht="12.75" x14ac:dyDescent="0.2">
      <c r="A258" s="20">
        <v>1.9344949310091554E-4</v>
      </c>
      <c r="B258" s="21">
        <f t="shared" si="1"/>
        <v>0</v>
      </c>
      <c r="C258" s="5"/>
    </row>
    <row r="259" spans="1:3" ht="12.75" x14ac:dyDescent="0.2">
      <c r="A259" s="20">
        <v>1.8742859862909368E-4</v>
      </c>
      <c r="B259" s="21">
        <f t="shared" si="1"/>
        <v>0</v>
      </c>
      <c r="C259" s="5"/>
    </row>
    <row r="260" spans="1:3" ht="12.75" x14ac:dyDescent="0.2">
      <c r="A260" s="20">
        <v>1.6253920826114171E-4</v>
      </c>
      <c r="B260" s="21">
        <f t="shared" si="1"/>
        <v>0</v>
      </c>
      <c r="C260" s="5"/>
    </row>
    <row r="261" spans="1:3" ht="12.75" x14ac:dyDescent="0.2">
      <c r="A261" s="20">
        <v>1.5352621809097127E-4</v>
      </c>
      <c r="B261" s="21">
        <f t="shared" si="1"/>
        <v>0</v>
      </c>
      <c r="C261" s="5"/>
    </row>
    <row r="262" spans="1:3" ht="12.75" x14ac:dyDescent="0.2">
      <c r="A262" s="20">
        <v>0</v>
      </c>
      <c r="B262" s="21">
        <f t="shared" si="1"/>
        <v>0</v>
      </c>
      <c r="C262" s="5"/>
    </row>
    <row r="263" spans="1:3" ht="12.75" x14ac:dyDescent="0.2">
      <c r="A263" s="20">
        <v>0</v>
      </c>
      <c r="B263" s="21">
        <f t="shared" si="1"/>
        <v>0</v>
      </c>
      <c r="C263" s="5"/>
    </row>
    <row r="264" spans="1:3" ht="12.75" x14ac:dyDescent="0.2">
      <c r="A264" s="20">
        <v>4.5480948011167522E-4</v>
      </c>
      <c r="B264" s="21">
        <f t="shared" si="1"/>
        <v>0</v>
      </c>
      <c r="C264" s="5"/>
    </row>
    <row r="265" spans="1:3" ht="12.75" x14ac:dyDescent="0.2">
      <c r="A265" s="20">
        <v>3.6666905398891503E-4</v>
      </c>
      <c r="B265" s="21">
        <f t="shared" si="1"/>
        <v>0</v>
      </c>
      <c r="C265" s="5"/>
    </row>
    <row r="266" spans="1:3" ht="12.75" x14ac:dyDescent="0.2">
      <c r="A266" s="20">
        <v>4.0934915260549848E-4</v>
      </c>
      <c r="B266" s="21">
        <f t="shared" si="1"/>
        <v>0</v>
      </c>
      <c r="C266" s="5"/>
    </row>
    <row r="267" spans="1:3" ht="12.75" x14ac:dyDescent="0.2">
      <c r="A267" s="20">
        <v>4.4790426352670409E-4</v>
      </c>
      <c r="B267" s="21">
        <f t="shared" si="1"/>
        <v>0</v>
      </c>
      <c r="C267" s="5"/>
    </row>
    <row r="268" spans="1:3" ht="12.75" x14ac:dyDescent="0.2">
      <c r="A268" s="20">
        <v>4.2323189057079532E-4</v>
      </c>
      <c r="B268" s="21">
        <f t="shared" si="1"/>
        <v>0</v>
      </c>
      <c r="C268" s="5"/>
    </row>
    <row r="269" spans="1:3" ht="12.75" x14ac:dyDescent="0.2">
      <c r="A269" s="20">
        <v>3.0880339616257173E-4</v>
      </c>
      <c r="B269" s="21">
        <f t="shared" si="1"/>
        <v>0</v>
      </c>
      <c r="C269" s="5"/>
    </row>
    <row r="270" spans="1:3" ht="12.75" x14ac:dyDescent="0.2">
      <c r="A270" s="20">
        <v>3.1799895275402715E-4</v>
      </c>
      <c r="B270" s="21">
        <f t="shared" si="1"/>
        <v>0</v>
      </c>
      <c r="C270" s="5"/>
    </row>
    <row r="271" spans="1:3" ht="12.75" x14ac:dyDescent="0.2">
      <c r="A271" s="20">
        <v>3.2209819432115264E-4</v>
      </c>
      <c r="B271" s="21">
        <f t="shared" si="1"/>
        <v>0</v>
      </c>
      <c r="C271" s="5"/>
    </row>
    <row r="272" spans="1:3" ht="12.75" x14ac:dyDescent="0.2">
      <c r="A272" s="20">
        <v>3.0651734514351768E-4</v>
      </c>
      <c r="B272" s="21">
        <f t="shared" si="1"/>
        <v>0</v>
      </c>
      <c r="C272" s="5"/>
    </row>
    <row r="273" spans="1:3" ht="12.75" x14ac:dyDescent="0.2">
      <c r="A273" s="20">
        <v>2.7879948298005703E-4</v>
      </c>
      <c r="B273" s="21">
        <f t="shared" si="1"/>
        <v>0</v>
      </c>
      <c r="C273" s="5"/>
    </row>
    <row r="274" spans="1:3" ht="12.75" x14ac:dyDescent="0.2">
      <c r="A274" s="20">
        <v>2.4792578484141779E-4</v>
      </c>
      <c r="B274" s="21">
        <f t="shared" si="1"/>
        <v>0</v>
      </c>
      <c r="C274" s="5"/>
    </row>
    <row r="275" spans="1:3" ht="12.75" x14ac:dyDescent="0.2">
      <c r="A275" s="20">
        <v>0</v>
      </c>
      <c r="B275" s="21">
        <f t="shared" si="1"/>
        <v>0</v>
      </c>
      <c r="C275" s="5"/>
    </row>
    <row r="276" spans="1:3" ht="12.75" x14ac:dyDescent="0.2">
      <c r="A276" s="20">
        <v>0</v>
      </c>
      <c r="B276" s="21">
        <f t="shared" si="1"/>
        <v>0</v>
      </c>
      <c r="C276" s="5"/>
    </row>
    <row r="277" spans="1:3" ht="12.75" x14ac:dyDescent="0.2">
      <c r="A277" s="20">
        <v>1.3663878321615858E-4</v>
      </c>
      <c r="B277" s="21">
        <f t="shared" si="1"/>
        <v>0</v>
      </c>
      <c r="C277" s="5"/>
    </row>
    <row r="278" spans="1:3" ht="12.75" x14ac:dyDescent="0.2">
      <c r="A278" s="20">
        <v>1.3341183047875835E-4</v>
      </c>
      <c r="B278" s="21">
        <f t="shared" si="1"/>
        <v>0</v>
      </c>
      <c r="C278" s="5"/>
    </row>
    <row r="279" spans="1:3" ht="12.75" x14ac:dyDescent="0.2">
      <c r="A279" s="20">
        <v>1.2942953665185406E-4</v>
      </c>
      <c r="B279" s="21">
        <f t="shared" si="1"/>
        <v>0</v>
      </c>
      <c r="C279" s="5"/>
    </row>
    <row r="280" spans="1:3" ht="12.75" x14ac:dyDescent="0.2">
      <c r="A280" s="20">
        <v>1.2635319309660454E-4</v>
      </c>
      <c r="B280" s="21">
        <f t="shared" si="1"/>
        <v>0</v>
      </c>
      <c r="C280" s="5"/>
    </row>
    <row r="281" spans="1:3" ht="12.75" x14ac:dyDescent="0.2">
      <c r="A281" s="20">
        <v>1.2052295737824502E-4</v>
      </c>
      <c r="B281" s="21">
        <f t="shared" si="1"/>
        <v>0</v>
      </c>
      <c r="C281" s="5"/>
    </row>
    <row r="282" spans="1:3" ht="12.75" x14ac:dyDescent="0.2">
      <c r="A282" s="20">
        <v>1.175479127183358E-4</v>
      </c>
      <c r="B282" s="21">
        <f t="shared" si="1"/>
        <v>0</v>
      </c>
      <c r="C282" s="5"/>
    </row>
    <row r="283" spans="1:3" ht="12.75" x14ac:dyDescent="0.2">
      <c r="A283" s="20">
        <v>1.3010585497676223E-4</v>
      </c>
      <c r="B283" s="21">
        <f t="shared" si="1"/>
        <v>0</v>
      </c>
      <c r="C283" s="5"/>
    </row>
    <row r="284" spans="1:3" ht="12.75" x14ac:dyDescent="0.2">
      <c r="A284" s="20">
        <v>1.2668446920151402E-4</v>
      </c>
      <c r="B284" s="21">
        <f t="shared" si="1"/>
        <v>0</v>
      </c>
      <c r="C284" s="5"/>
    </row>
    <row r="285" spans="1:3" ht="12.75" x14ac:dyDescent="0.2">
      <c r="A285" s="20">
        <v>1.2173556295755999E-4</v>
      </c>
      <c r="B285" s="21">
        <f t="shared" si="1"/>
        <v>0</v>
      </c>
      <c r="C285" s="5"/>
    </row>
    <row r="286" spans="1:3" ht="12.75" x14ac:dyDescent="0.2">
      <c r="A286" s="20">
        <v>1.1629230042834629E-4</v>
      </c>
      <c r="B286" s="21">
        <f t="shared" si="1"/>
        <v>0</v>
      </c>
      <c r="C286" s="5"/>
    </row>
    <row r="287" spans="1:3" ht="12.75" x14ac:dyDescent="0.2">
      <c r="A287" s="20">
        <v>1.1177796564626482E-4</v>
      </c>
      <c r="B287" s="21">
        <f t="shared" si="1"/>
        <v>0</v>
      </c>
      <c r="C287" s="5"/>
    </row>
    <row r="288" spans="1:3" ht="12.75" x14ac:dyDescent="0.2">
      <c r="A288" s="20">
        <v>0</v>
      </c>
      <c r="B288" s="21">
        <f t="shared" si="1"/>
        <v>0</v>
      </c>
      <c r="C288" s="5"/>
    </row>
    <row r="289" spans="1:3" ht="12.75" x14ac:dyDescent="0.2">
      <c r="A289" s="20">
        <v>0</v>
      </c>
      <c r="B289" s="21">
        <f t="shared" si="1"/>
        <v>0</v>
      </c>
      <c r="C289" s="5"/>
    </row>
    <row r="290" spans="1:3" ht="12.75" x14ac:dyDescent="0.2">
      <c r="A290" s="20">
        <v>1.7883321098035915E-4</v>
      </c>
      <c r="B290" s="21">
        <f t="shared" si="1"/>
        <v>0</v>
      </c>
      <c r="C290" s="5"/>
    </row>
    <row r="291" spans="1:3" ht="12.75" x14ac:dyDescent="0.2">
      <c r="A291" s="20">
        <v>1.7272312336326465E-4</v>
      </c>
      <c r="B291" s="21">
        <f t="shared" si="1"/>
        <v>0</v>
      </c>
      <c r="C291" s="5"/>
    </row>
    <row r="292" spans="1:3" ht="12.75" x14ac:dyDescent="0.2">
      <c r="A292" s="20">
        <v>1.6321647177757118E-4</v>
      </c>
      <c r="B292" s="21">
        <f t="shared" si="1"/>
        <v>0</v>
      </c>
      <c r="C292" s="5"/>
    </row>
    <row r="293" spans="1:3" ht="12.75" x14ac:dyDescent="0.2">
      <c r="A293" s="20">
        <v>1.6250268199772777E-4</v>
      </c>
      <c r="B293" s="21">
        <f t="shared" si="1"/>
        <v>0</v>
      </c>
      <c r="C293" s="5"/>
    </row>
    <row r="294" spans="1:3" ht="12.75" x14ac:dyDescent="0.2">
      <c r="A294" s="20">
        <v>1.486928453270864E-4</v>
      </c>
      <c r="B294" s="21">
        <f t="shared" si="1"/>
        <v>0</v>
      </c>
      <c r="C294" s="5"/>
    </row>
    <row r="295" spans="1:3" ht="12.75" x14ac:dyDescent="0.2">
      <c r="A295" s="20">
        <v>1.4349841040141155E-4</v>
      </c>
      <c r="B295" s="21">
        <f t="shared" si="1"/>
        <v>0</v>
      </c>
      <c r="C295" s="5"/>
    </row>
    <row r="296" spans="1:3" ht="12.75" x14ac:dyDescent="0.2">
      <c r="A296" s="20">
        <v>1.3316457031353006E-4</v>
      </c>
      <c r="B296" s="21">
        <f t="shared" si="1"/>
        <v>0</v>
      </c>
      <c r="C296" s="5"/>
    </row>
    <row r="297" spans="1:3" ht="12.75" x14ac:dyDescent="0.2">
      <c r="A297" s="20">
        <v>1.2508825492212611E-4</v>
      </c>
      <c r="B297" s="21">
        <f t="shared" si="1"/>
        <v>0</v>
      </c>
      <c r="C297" s="5"/>
    </row>
    <row r="298" spans="1:3" ht="12.75" x14ac:dyDescent="0.2">
      <c r="A298" s="20">
        <v>9.7061433584768673E-5</v>
      </c>
      <c r="B298" s="21">
        <f t="shared" si="1"/>
        <v>0</v>
      </c>
      <c r="C298" s="5"/>
    </row>
    <row r="299" spans="1:3" ht="12.75" x14ac:dyDescent="0.2">
      <c r="A299" s="20">
        <v>9.2351566405701662E-5</v>
      </c>
      <c r="B299" s="21">
        <f t="shared" si="1"/>
        <v>0</v>
      </c>
      <c r="C299" s="5"/>
    </row>
    <row r="300" spans="1:3" ht="12.75" x14ac:dyDescent="0.2">
      <c r="A300" s="20">
        <v>8.8364818058642985E-5</v>
      </c>
      <c r="B300" s="21">
        <f t="shared" si="1"/>
        <v>0</v>
      </c>
      <c r="C300" s="5"/>
    </row>
    <row r="301" spans="1:3" ht="12.75" x14ac:dyDescent="0.2">
      <c r="A301" s="20">
        <v>0</v>
      </c>
      <c r="B301" s="21">
        <f t="shared" si="1"/>
        <v>0</v>
      </c>
      <c r="C301" s="5"/>
    </row>
    <row r="302" spans="1:3" ht="12.75" x14ac:dyDescent="0.2">
      <c r="A302" s="20">
        <v>0</v>
      </c>
      <c r="B302" s="21">
        <f t="shared" si="1"/>
        <v>0</v>
      </c>
      <c r="C302" s="5"/>
    </row>
    <row r="303" spans="1:3" ht="12.75" x14ac:dyDescent="0.2">
      <c r="A303" s="20">
        <v>3.7656977810412951E-4</v>
      </c>
      <c r="B303" s="21">
        <f t="shared" si="1"/>
        <v>0</v>
      </c>
      <c r="C303" s="5"/>
    </row>
    <row r="304" spans="1:3" ht="12.75" x14ac:dyDescent="0.2">
      <c r="A304" s="20">
        <v>3.6425294184390622E-4</v>
      </c>
      <c r="B304" s="21">
        <f t="shared" si="1"/>
        <v>0</v>
      </c>
      <c r="C304" s="5"/>
    </row>
    <row r="305" spans="1:3" ht="12.75" x14ac:dyDescent="0.2">
      <c r="A305" s="20">
        <v>2.94017965927331E-4</v>
      </c>
      <c r="B305" s="21">
        <f t="shared" si="1"/>
        <v>0</v>
      </c>
      <c r="C305" s="5"/>
    </row>
    <row r="306" spans="1:3" ht="12.75" x14ac:dyDescent="0.2">
      <c r="A306" s="20">
        <v>2.7471853436055133E-4</v>
      </c>
      <c r="B306" s="21">
        <f t="shared" si="1"/>
        <v>0</v>
      </c>
      <c r="C306" s="5"/>
    </row>
    <row r="307" spans="1:3" ht="12.75" x14ac:dyDescent="0.2">
      <c r="A307" s="20">
        <v>2.6049107042051665E-4</v>
      </c>
      <c r="B307" s="21">
        <f t="shared" si="1"/>
        <v>0</v>
      </c>
      <c r="C307" s="5"/>
    </row>
    <row r="308" spans="1:3" ht="12.75" x14ac:dyDescent="0.2">
      <c r="A308" s="20">
        <v>2.2679410506971971E-4</v>
      </c>
      <c r="B308" s="21">
        <f t="shared" si="1"/>
        <v>0</v>
      </c>
      <c r="C308" s="5"/>
    </row>
    <row r="309" spans="1:3" ht="12.75" x14ac:dyDescent="0.2">
      <c r="A309" s="20">
        <v>1.9663027192671901E-4</v>
      </c>
      <c r="B309" s="21">
        <f t="shared" si="1"/>
        <v>0</v>
      </c>
      <c r="C309" s="5"/>
    </row>
    <row r="310" spans="1:3" ht="12.75" x14ac:dyDescent="0.2">
      <c r="A310" s="20">
        <v>1.6961820761941563E-4</v>
      </c>
      <c r="B310" s="21">
        <f t="shared" si="1"/>
        <v>0</v>
      </c>
      <c r="C310" s="5"/>
    </row>
    <row r="311" spans="1:3" ht="12.75" x14ac:dyDescent="0.2">
      <c r="A311" s="20">
        <v>1.9477284250577021E-4</v>
      </c>
      <c r="B311" s="21">
        <f t="shared" si="1"/>
        <v>0</v>
      </c>
      <c r="C311" s="5"/>
    </row>
    <row r="312" spans="1:3" ht="12.75" x14ac:dyDescent="0.2">
      <c r="A312" s="20">
        <v>2.2292339151636231E-4</v>
      </c>
      <c r="B312" s="21">
        <f t="shared" si="1"/>
        <v>0</v>
      </c>
      <c r="C312" s="5"/>
    </row>
    <row r="313" spans="1:3" ht="12.75" x14ac:dyDescent="0.2">
      <c r="A313" s="20">
        <v>2.4127949371419209E-4</v>
      </c>
      <c r="B313" s="21">
        <f t="shared" si="1"/>
        <v>0</v>
      </c>
      <c r="C313" s="5"/>
    </row>
    <row r="314" spans="1:3" ht="12.75" x14ac:dyDescent="0.2">
      <c r="A314" s="20">
        <v>0</v>
      </c>
      <c r="B314" s="21">
        <f t="shared" si="1"/>
        <v>0</v>
      </c>
      <c r="C314" s="5"/>
    </row>
    <row r="315" spans="1:3" ht="12.75" x14ac:dyDescent="0.2">
      <c r="A315" s="20">
        <v>0</v>
      </c>
      <c r="B315" s="21">
        <f t="shared" si="1"/>
        <v>0</v>
      </c>
      <c r="C315" s="5"/>
    </row>
    <row r="316" spans="1:3" ht="12.75" x14ac:dyDescent="0.2">
      <c r="A316" s="20">
        <v>9.546605200672293E-6</v>
      </c>
      <c r="B316" s="21">
        <f t="shared" si="1"/>
        <v>0</v>
      </c>
      <c r="C316" s="5"/>
    </row>
    <row r="317" spans="1:3" ht="12.75" x14ac:dyDescent="0.2">
      <c r="A317" s="20">
        <v>1.3693168741445061E-5</v>
      </c>
      <c r="B317" s="21">
        <f t="shared" si="1"/>
        <v>0</v>
      </c>
      <c r="C317" s="5"/>
    </row>
    <row r="318" spans="1:3" ht="12.75" x14ac:dyDescent="0.2">
      <c r="A318" s="20">
        <v>9.4141176199855439E-6</v>
      </c>
      <c r="B318" s="21">
        <f t="shared" si="1"/>
        <v>0</v>
      </c>
      <c r="C318" s="5"/>
    </row>
    <row r="319" spans="1:3" ht="12.75" x14ac:dyDescent="0.2">
      <c r="A319" s="20">
        <v>3.6347700021393218E-6</v>
      </c>
      <c r="B319" s="21">
        <f t="shared" si="1"/>
        <v>0</v>
      </c>
      <c r="C319" s="5"/>
    </row>
    <row r="320" spans="1:3" ht="12.75" x14ac:dyDescent="0.2">
      <c r="A320" s="20">
        <v>0</v>
      </c>
      <c r="B320" s="21">
        <f t="shared" si="1"/>
        <v>0</v>
      </c>
      <c r="C320" s="5"/>
    </row>
    <row r="321" spans="1:3" ht="12.75" x14ac:dyDescent="0.2">
      <c r="A321" s="20">
        <v>0</v>
      </c>
      <c r="B321" s="21">
        <f t="shared" si="1"/>
        <v>0</v>
      </c>
      <c r="C321" s="5"/>
    </row>
    <row r="322" spans="1:3" ht="12.75" x14ac:dyDescent="0.2">
      <c r="A322" s="20">
        <v>0</v>
      </c>
      <c r="B322" s="21">
        <f t="shared" si="1"/>
        <v>0</v>
      </c>
      <c r="C322" s="5"/>
    </row>
    <row r="323" spans="1:3" ht="12.75" x14ac:dyDescent="0.2">
      <c r="A323" s="20">
        <v>0</v>
      </c>
      <c r="B323" s="21">
        <f t="shared" si="1"/>
        <v>0</v>
      </c>
      <c r="C323" s="5"/>
    </row>
    <row r="324" spans="1:3" ht="12.75" x14ac:dyDescent="0.2">
      <c r="A324" s="20">
        <v>0</v>
      </c>
      <c r="B324" s="21">
        <f t="shared" si="1"/>
        <v>0</v>
      </c>
      <c r="C324" s="5"/>
    </row>
    <row r="325" spans="1:3" ht="12.75" x14ac:dyDescent="0.2">
      <c r="A325" s="20">
        <v>0</v>
      </c>
      <c r="B325" s="21">
        <f t="shared" si="1"/>
        <v>0</v>
      </c>
      <c r="C325" s="5"/>
    </row>
    <row r="326" spans="1:3" ht="12.75" x14ac:dyDescent="0.2">
      <c r="A326" s="20">
        <v>0</v>
      </c>
      <c r="B326" s="21">
        <f t="shared" si="1"/>
        <v>0</v>
      </c>
      <c r="C326" s="5"/>
    </row>
    <row r="327" spans="1:3" ht="12.75" x14ac:dyDescent="0.2">
      <c r="A327" s="20">
        <v>0</v>
      </c>
      <c r="B327" s="21">
        <f t="shared" si="1"/>
        <v>0</v>
      </c>
      <c r="C327" s="5"/>
    </row>
    <row r="328" spans="1:3" ht="12.75" x14ac:dyDescent="0.2">
      <c r="A328" s="20">
        <v>0</v>
      </c>
      <c r="B328" s="21">
        <f t="shared" si="1"/>
        <v>0</v>
      </c>
      <c r="C328" s="5"/>
    </row>
    <row r="329" spans="1:3" ht="12.75" x14ac:dyDescent="0.2">
      <c r="A329" s="20">
        <v>2.6020354495578008E-4</v>
      </c>
      <c r="B329" s="21">
        <f t="shared" si="1"/>
        <v>0</v>
      </c>
      <c r="C329" s="5"/>
    </row>
    <row r="330" spans="1:3" ht="12.75" x14ac:dyDescent="0.2">
      <c r="A330" s="20">
        <v>1.6900207475653139E-4</v>
      </c>
      <c r="B330" s="21">
        <f t="shared" si="1"/>
        <v>0</v>
      </c>
      <c r="C330" s="5"/>
    </row>
    <row r="331" spans="1:3" ht="12.75" x14ac:dyDescent="0.2">
      <c r="A331" s="20">
        <v>1.8086799682099375E-4</v>
      </c>
      <c r="B331" s="21">
        <f t="shared" si="1"/>
        <v>0</v>
      </c>
      <c r="C331" s="5"/>
    </row>
    <row r="332" spans="1:3" ht="12.75" x14ac:dyDescent="0.2">
      <c r="A332" s="20">
        <v>2.0735301943307604E-4</v>
      </c>
      <c r="B332" s="21">
        <f t="shared" si="1"/>
        <v>0</v>
      </c>
      <c r="C332" s="5"/>
    </row>
    <row r="333" spans="1:3" ht="12.75" x14ac:dyDescent="0.2">
      <c r="A333" s="20">
        <v>2.242383650866479E-4</v>
      </c>
      <c r="B333" s="21">
        <f t="shared" si="1"/>
        <v>0</v>
      </c>
      <c r="C333" s="5"/>
    </row>
    <row r="334" spans="1:3" ht="12.75" x14ac:dyDescent="0.2">
      <c r="A334" s="20">
        <v>2.1037426177371906E-4</v>
      </c>
      <c r="B334" s="21">
        <f t="shared" si="1"/>
        <v>0</v>
      </c>
      <c r="C334" s="5"/>
    </row>
    <row r="335" spans="1:3" ht="12.75" x14ac:dyDescent="0.2">
      <c r="A335" s="20">
        <v>1.7071843873495187E-4</v>
      </c>
      <c r="B335" s="21">
        <f t="shared" si="1"/>
        <v>0</v>
      </c>
      <c r="C335" s="5"/>
    </row>
    <row r="336" spans="1:3" ht="12.75" x14ac:dyDescent="0.2">
      <c r="A336" s="20">
        <v>1.392145369284877E-4</v>
      </c>
      <c r="B336" s="21">
        <f t="shared" si="1"/>
        <v>0</v>
      </c>
      <c r="C336" s="5"/>
    </row>
    <row r="337" spans="1:3" ht="12.75" x14ac:dyDescent="0.2">
      <c r="A337" s="20">
        <v>1.2683205364338971E-4</v>
      </c>
      <c r="B337" s="21">
        <f t="shared" si="1"/>
        <v>0</v>
      </c>
      <c r="C337" s="5"/>
    </row>
    <row r="338" spans="1:3" ht="12.75" x14ac:dyDescent="0.2">
      <c r="A338" s="20">
        <v>1.2304835383608145E-4</v>
      </c>
      <c r="B338" s="21">
        <f t="shared" si="1"/>
        <v>0</v>
      </c>
      <c r="C338" s="5"/>
    </row>
    <row r="339" spans="1:3" ht="12.75" x14ac:dyDescent="0.2">
      <c r="A339" s="20">
        <v>1.0404647727503231E-4</v>
      </c>
      <c r="B339" s="21">
        <f t="shared" si="1"/>
        <v>0</v>
      </c>
      <c r="C339" s="5"/>
    </row>
    <row r="340" spans="1:3" ht="12.75" x14ac:dyDescent="0.2">
      <c r="A340" s="20">
        <v>0</v>
      </c>
      <c r="B340" s="21">
        <f t="shared" si="1"/>
        <v>0</v>
      </c>
      <c r="C340" s="5"/>
    </row>
    <row r="341" spans="1:3" ht="12.75" x14ac:dyDescent="0.2">
      <c r="A341" s="20">
        <v>0</v>
      </c>
      <c r="B341" s="21">
        <f t="shared" si="1"/>
        <v>0</v>
      </c>
      <c r="C341" s="5"/>
    </row>
    <row r="342" spans="1:3" ht="12.75" x14ac:dyDescent="0.2">
      <c r="A342" s="20">
        <v>1.1054438169204529E-2</v>
      </c>
      <c r="B342" s="21">
        <f t="shared" si="1"/>
        <v>0</v>
      </c>
      <c r="C342" s="5"/>
    </row>
    <row r="343" spans="1:3" ht="12.75" x14ac:dyDescent="0.2">
      <c r="A343" s="20">
        <v>1.2479963530490473E-2</v>
      </c>
      <c r="B343" s="21">
        <f t="shared" si="1"/>
        <v>0</v>
      </c>
      <c r="C343" s="5"/>
    </row>
    <row r="344" spans="1:3" ht="12.75" x14ac:dyDescent="0.2">
      <c r="A344" s="20">
        <v>1.09664063918649E-2</v>
      </c>
      <c r="B344" s="21">
        <f t="shared" si="1"/>
        <v>0</v>
      </c>
      <c r="C344" s="5"/>
    </row>
    <row r="345" spans="1:3" ht="12.75" x14ac:dyDescent="0.2">
      <c r="A345" s="20">
        <v>9.6897818373566664E-3</v>
      </c>
      <c r="B345" s="21">
        <f t="shared" si="1"/>
        <v>0</v>
      </c>
      <c r="C345" s="5"/>
    </row>
    <row r="346" spans="1:3" ht="12.75" x14ac:dyDescent="0.2">
      <c r="A346" s="20">
        <v>9.4589354564998535E-3</v>
      </c>
      <c r="B346" s="21">
        <f t="shared" si="1"/>
        <v>0</v>
      </c>
      <c r="C346" s="5"/>
    </row>
    <row r="347" spans="1:3" ht="12.75" x14ac:dyDescent="0.2">
      <c r="A347" s="20">
        <v>9.0119382066194548E-3</v>
      </c>
      <c r="B347" s="21">
        <f t="shared" si="1"/>
        <v>0</v>
      </c>
      <c r="C347" s="5"/>
    </row>
    <row r="348" spans="1:3" ht="12.75" x14ac:dyDescent="0.2">
      <c r="A348" s="20">
        <v>8.5691119579431336E-3</v>
      </c>
      <c r="B348" s="21">
        <f t="shared" si="1"/>
        <v>0</v>
      </c>
      <c r="C348" s="5"/>
    </row>
    <row r="349" spans="1:3" ht="12.75" x14ac:dyDescent="0.2">
      <c r="A349" s="20">
        <v>8.243514563676526E-3</v>
      </c>
      <c r="B349" s="21">
        <f t="shared" si="1"/>
        <v>0</v>
      </c>
      <c r="C349" s="5"/>
    </row>
    <row r="350" spans="1:3" ht="12.75" x14ac:dyDescent="0.2">
      <c r="A350" s="20">
        <v>7.9184029697653147E-3</v>
      </c>
      <c r="B350" s="21">
        <f t="shared" si="1"/>
        <v>0</v>
      </c>
      <c r="C350" s="5"/>
    </row>
    <row r="351" spans="1:3" ht="12.75" x14ac:dyDescent="0.2">
      <c r="A351" s="20">
        <v>7.881068935103739E-3</v>
      </c>
      <c r="B351" s="21">
        <f t="shared" si="1"/>
        <v>0</v>
      </c>
      <c r="C351" s="5"/>
    </row>
    <row r="352" spans="1:3" ht="12.75" x14ac:dyDescent="0.2">
      <c r="A352" s="20">
        <v>7.655058644534361E-3</v>
      </c>
      <c r="B352" s="21">
        <f t="shared" si="1"/>
        <v>0</v>
      </c>
      <c r="C352" s="5"/>
    </row>
    <row r="353" spans="1:3" ht="12.75" x14ac:dyDescent="0.2">
      <c r="A353" s="20">
        <v>0</v>
      </c>
      <c r="B353" s="21">
        <f t="shared" si="1"/>
        <v>0</v>
      </c>
      <c r="C353" s="5"/>
    </row>
    <row r="354" spans="1:3" ht="12.75" x14ac:dyDescent="0.2">
      <c r="A354" s="20">
        <v>0</v>
      </c>
      <c r="B354" s="21">
        <f t="shared" si="1"/>
        <v>0</v>
      </c>
      <c r="C354" s="5"/>
    </row>
    <row r="355" spans="1:3" ht="12.75" x14ac:dyDescent="0.2">
      <c r="A355" s="20">
        <v>1.2027942829209964E-4</v>
      </c>
      <c r="B355" s="21">
        <f t="shared" si="1"/>
        <v>0</v>
      </c>
      <c r="C355" s="5"/>
    </row>
    <row r="356" spans="1:3" ht="12.75" x14ac:dyDescent="0.2">
      <c r="A356" s="20">
        <v>1.0565212790170061E-4</v>
      </c>
      <c r="B356" s="21">
        <f t="shared" si="1"/>
        <v>0</v>
      </c>
      <c r="C356" s="5"/>
    </row>
    <row r="357" spans="1:3" ht="12.75" x14ac:dyDescent="0.2">
      <c r="A357" s="20">
        <v>1.0943871170369896E-4</v>
      </c>
      <c r="B357" s="21">
        <f t="shared" si="1"/>
        <v>0</v>
      </c>
      <c r="C357" s="5"/>
    </row>
    <row r="358" spans="1:3" ht="12.75" x14ac:dyDescent="0.2">
      <c r="A358" s="20">
        <v>9.9232416753843581E-5</v>
      </c>
      <c r="B358" s="21">
        <f t="shared" si="1"/>
        <v>0</v>
      </c>
      <c r="C358" s="5"/>
    </row>
    <row r="359" spans="1:3" ht="12.75" x14ac:dyDescent="0.2">
      <c r="A359" s="20">
        <v>8.939704323661703E-5</v>
      </c>
      <c r="B359" s="21">
        <f t="shared" si="1"/>
        <v>0</v>
      </c>
      <c r="C359" s="5"/>
    </row>
    <row r="360" spans="1:3" ht="12.75" x14ac:dyDescent="0.2">
      <c r="A360" s="20">
        <v>8.9928136474774715E-5</v>
      </c>
      <c r="B360" s="21">
        <f t="shared" si="1"/>
        <v>0</v>
      </c>
      <c r="C360" s="5"/>
    </row>
    <row r="361" spans="1:3" ht="12.75" x14ac:dyDescent="0.2">
      <c r="A361" s="20">
        <v>9.0732147709728385E-5</v>
      </c>
      <c r="B361" s="21">
        <f t="shared" si="1"/>
        <v>0</v>
      </c>
      <c r="C361" s="5"/>
    </row>
    <row r="362" spans="1:3" ht="12.75" x14ac:dyDescent="0.2">
      <c r="A362" s="20">
        <v>8.2993038294139327E-5</v>
      </c>
      <c r="B362" s="21">
        <f t="shared" si="1"/>
        <v>0</v>
      </c>
      <c r="C362" s="5"/>
    </row>
    <row r="363" spans="1:3" ht="12.75" x14ac:dyDescent="0.2">
      <c r="A363" s="20">
        <v>5.8635077856567212E-5</v>
      </c>
      <c r="B363" s="21">
        <f t="shared" si="1"/>
        <v>0</v>
      </c>
      <c r="C363" s="5"/>
    </row>
    <row r="364" spans="1:3" ht="12.75" x14ac:dyDescent="0.2">
      <c r="A364" s="20">
        <v>8.0354504515766319E-5</v>
      </c>
      <c r="B364" s="21">
        <f t="shared" si="1"/>
        <v>0</v>
      </c>
      <c r="C364" s="5"/>
    </row>
    <row r="365" spans="1:3" ht="12.75" x14ac:dyDescent="0.2">
      <c r="A365" s="20">
        <v>8.4058815334086244E-5</v>
      </c>
      <c r="B365" s="21">
        <f t="shared" si="1"/>
        <v>0</v>
      </c>
      <c r="C365" s="5"/>
    </row>
    <row r="366" spans="1:3" ht="12.75" x14ac:dyDescent="0.2">
      <c r="A366" s="20">
        <v>0</v>
      </c>
      <c r="B366" s="21">
        <f t="shared" si="1"/>
        <v>0</v>
      </c>
      <c r="C366" s="5"/>
    </row>
    <row r="367" spans="1:3" ht="12.75" x14ac:dyDescent="0.2">
      <c r="A367" s="20">
        <v>0</v>
      </c>
      <c r="B367" s="21">
        <f t="shared" si="1"/>
        <v>0</v>
      </c>
      <c r="C367" s="5"/>
    </row>
    <row r="368" spans="1:3" ht="12.75" x14ac:dyDescent="0.2">
      <c r="A368" s="20">
        <v>1.0388388213480624E-4</v>
      </c>
      <c r="B368" s="21">
        <f t="shared" si="1"/>
        <v>0</v>
      </c>
      <c r="C368" s="5"/>
    </row>
    <row r="369" spans="1:3" ht="12.75" x14ac:dyDescent="0.2">
      <c r="A369" s="20">
        <v>8.6610230024514775E-5</v>
      </c>
      <c r="B369" s="21">
        <f t="shared" si="1"/>
        <v>0</v>
      </c>
      <c r="C369" s="5"/>
    </row>
    <row r="370" spans="1:3" ht="12.75" x14ac:dyDescent="0.2">
      <c r="A370" s="20">
        <v>9.1892086706986203E-5</v>
      </c>
      <c r="B370" s="21">
        <f t="shared" si="1"/>
        <v>0</v>
      </c>
      <c r="C370" s="5"/>
    </row>
    <row r="371" spans="1:3" ht="12.75" x14ac:dyDescent="0.2">
      <c r="A371" s="20">
        <v>7.3734524454097591E-5</v>
      </c>
      <c r="B371" s="21">
        <f t="shared" si="1"/>
        <v>0</v>
      </c>
      <c r="C371" s="5"/>
    </row>
    <row r="372" spans="1:3" ht="12.75" x14ac:dyDescent="0.2">
      <c r="A372" s="20">
        <v>7.1613563293277074E-5</v>
      </c>
      <c r="B372" s="21">
        <f t="shared" si="1"/>
        <v>0</v>
      </c>
      <c r="C372" s="5"/>
    </row>
    <row r="373" spans="1:3" ht="12.75" x14ac:dyDescent="0.2">
      <c r="A373" s="20">
        <v>6.6867156325786119E-5</v>
      </c>
      <c r="B373" s="21">
        <f t="shared" si="1"/>
        <v>0</v>
      </c>
      <c r="C373" s="5"/>
    </row>
    <row r="374" spans="1:3" ht="12.75" x14ac:dyDescent="0.2">
      <c r="A374" s="20">
        <v>6.896206852820871E-5</v>
      </c>
      <c r="B374" s="21">
        <f t="shared" si="1"/>
        <v>0</v>
      </c>
      <c r="C374" s="5"/>
    </row>
    <row r="375" spans="1:3" ht="12.75" x14ac:dyDescent="0.2">
      <c r="A375" s="20">
        <v>6.5667865522641412E-5</v>
      </c>
      <c r="B375" s="21">
        <f t="shared" si="1"/>
        <v>0</v>
      </c>
      <c r="C375" s="5"/>
    </row>
    <row r="376" spans="1:3" ht="12.75" x14ac:dyDescent="0.2">
      <c r="A376" s="20">
        <v>5.8879580201914335E-5</v>
      </c>
      <c r="B376" s="21">
        <f t="shared" si="1"/>
        <v>0</v>
      </c>
      <c r="C376" s="5"/>
    </row>
    <row r="377" spans="1:3" ht="12.75" x14ac:dyDescent="0.2">
      <c r="A377" s="20">
        <v>5.8612206567788869E-5</v>
      </c>
      <c r="B377" s="21">
        <f t="shared" si="1"/>
        <v>0</v>
      </c>
      <c r="C377" s="5"/>
    </row>
    <row r="378" spans="1:3" ht="12.75" x14ac:dyDescent="0.2">
      <c r="A378" s="20">
        <v>5.6957908294372803E-5</v>
      </c>
      <c r="B378" s="21">
        <f t="shared" si="1"/>
        <v>0</v>
      </c>
      <c r="C378" s="5"/>
    </row>
    <row r="379" spans="1:3" ht="12.75" x14ac:dyDescent="0.2">
      <c r="A379" s="20">
        <v>0</v>
      </c>
      <c r="B379" s="21">
        <f t="shared" si="1"/>
        <v>0</v>
      </c>
      <c r="C379" s="5"/>
    </row>
    <row r="380" spans="1:3" ht="12.75" x14ac:dyDescent="0.2">
      <c r="A380" s="20">
        <v>0</v>
      </c>
      <c r="B380" s="21">
        <f t="shared" si="1"/>
        <v>0</v>
      </c>
      <c r="C380" s="5"/>
    </row>
    <row r="381" spans="1:3" ht="12.75" x14ac:dyDescent="0.2">
      <c r="A381" s="20">
        <v>5.7247022833200184E-5</v>
      </c>
      <c r="B381" s="21">
        <f t="shared" si="1"/>
        <v>0</v>
      </c>
      <c r="C381" s="5"/>
    </row>
    <row r="382" spans="1:3" ht="12.75" x14ac:dyDescent="0.2">
      <c r="A382" s="20">
        <v>5.4546733136436267E-5</v>
      </c>
      <c r="B382" s="21">
        <f t="shared" si="1"/>
        <v>0</v>
      </c>
      <c r="C382" s="5"/>
    </row>
    <row r="383" spans="1:3" ht="12.75" x14ac:dyDescent="0.2">
      <c r="A383" s="20">
        <v>5.1326646928661834E-5</v>
      </c>
      <c r="B383" s="21">
        <f t="shared" si="1"/>
        <v>0</v>
      </c>
      <c r="C383" s="5"/>
    </row>
    <row r="384" spans="1:3" ht="12.75" x14ac:dyDescent="0.2">
      <c r="A384" s="20">
        <v>4.8487353677476864E-5</v>
      </c>
      <c r="B384" s="21">
        <f t="shared" si="1"/>
        <v>0</v>
      </c>
      <c r="C384" s="5"/>
    </row>
    <row r="385" spans="1:3" ht="12.75" x14ac:dyDescent="0.2">
      <c r="A385" s="20">
        <v>4.6083154943655636E-5</v>
      </c>
      <c r="B385" s="21">
        <f t="shared" si="1"/>
        <v>0</v>
      </c>
      <c r="C385" s="5"/>
    </row>
    <row r="386" spans="1:3" ht="12.75" x14ac:dyDescent="0.2">
      <c r="A386" s="20">
        <v>4.4634335953059764E-5</v>
      </c>
      <c r="B386" s="21">
        <f t="shared" si="1"/>
        <v>0</v>
      </c>
      <c r="C386" s="5"/>
    </row>
    <row r="387" spans="1:3" ht="12.75" x14ac:dyDescent="0.2">
      <c r="A387" s="20">
        <v>4.3004044891960521E-5</v>
      </c>
      <c r="B387" s="21">
        <f t="shared" si="1"/>
        <v>0</v>
      </c>
      <c r="C387" s="5"/>
    </row>
    <row r="388" spans="1:3" ht="12.75" x14ac:dyDescent="0.2">
      <c r="A388" s="20">
        <v>3.9751326322546539E-5</v>
      </c>
      <c r="B388" s="21">
        <f t="shared" si="1"/>
        <v>0</v>
      </c>
      <c r="C388" s="5"/>
    </row>
    <row r="389" spans="1:3" ht="12.75" x14ac:dyDescent="0.2">
      <c r="A389" s="20">
        <v>3.9611150066842027E-5</v>
      </c>
      <c r="B389" s="21">
        <f t="shared" si="1"/>
        <v>0</v>
      </c>
      <c r="C389" s="5"/>
    </row>
    <row r="390" spans="1:3" ht="12.75" x14ac:dyDescent="0.2">
      <c r="A390" s="20">
        <v>3.7872647603961978E-5</v>
      </c>
      <c r="B390" s="21">
        <f t="shared" si="1"/>
        <v>0</v>
      </c>
      <c r="C390" s="5"/>
    </row>
    <row r="391" spans="1:3" ht="12.75" x14ac:dyDescent="0.2">
      <c r="A391" s="20">
        <v>3.6556863224549621E-5</v>
      </c>
      <c r="B391" s="21">
        <f t="shared" si="1"/>
        <v>0</v>
      </c>
      <c r="C391" s="5"/>
    </row>
    <row r="392" spans="1:3" ht="12.75" x14ac:dyDescent="0.2">
      <c r="A392" s="20">
        <v>0</v>
      </c>
      <c r="B392" s="21">
        <f t="shared" si="1"/>
        <v>0</v>
      </c>
      <c r="C392" s="5"/>
    </row>
    <row r="393" spans="1:3" ht="12.75" x14ac:dyDescent="0.2">
      <c r="A393" s="20">
        <v>0</v>
      </c>
      <c r="B393" s="21">
        <f t="shared" si="1"/>
        <v>0</v>
      </c>
      <c r="C393" s="5"/>
    </row>
    <row r="394" spans="1:3" ht="12.75" x14ac:dyDescent="0.2">
      <c r="A394" s="20">
        <v>7.6978388013474515E-4</v>
      </c>
      <c r="B394" s="21">
        <f t="shared" si="1"/>
        <v>0</v>
      </c>
      <c r="C394" s="5"/>
    </row>
    <row r="395" spans="1:3" ht="12.75" x14ac:dyDescent="0.2">
      <c r="A395" s="20">
        <v>7.4553211806989796E-4</v>
      </c>
      <c r="B395" s="21">
        <f t="shared" si="1"/>
        <v>0</v>
      </c>
      <c r="C395" s="5"/>
    </row>
    <row r="396" spans="1:3" ht="12.75" x14ac:dyDescent="0.2">
      <c r="A396" s="20">
        <v>6.6144644362077292E-4</v>
      </c>
      <c r="B396" s="21">
        <f t="shared" si="1"/>
        <v>0</v>
      </c>
      <c r="C396" s="5"/>
    </row>
    <row r="397" spans="1:3" ht="12.75" x14ac:dyDescent="0.2">
      <c r="A397" s="20">
        <v>6.0835989477980173E-4</v>
      </c>
      <c r="B397" s="21">
        <f t="shared" si="1"/>
        <v>0</v>
      </c>
      <c r="C397" s="5"/>
    </row>
    <row r="398" spans="1:3" ht="12.75" x14ac:dyDescent="0.2">
      <c r="A398" s="20">
        <v>5.1764934075379748E-4</v>
      </c>
      <c r="B398" s="21">
        <f t="shared" si="1"/>
        <v>0</v>
      </c>
      <c r="C398" s="5"/>
    </row>
    <row r="399" spans="1:3" ht="12.75" x14ac:dyDescent="0.2">
      <c r="A399" s="20">
        <v>5.0329771110651318E-4</v>
      </c>
      <c r="B399" s="21">
        <f t="shared" si="1"/>
        <v>0</v>
      </c>
      <c r="C399" s="5"/>
    </row>
    <row r="400" spans="1:3" ht="12.75" x14ac:dyDescent="0.2">
      <c r="A400" s="20">
        <v>4.7678854866091657E-4</v>
      </c>
      <c r="B400" s="21">
        <f t="shared" si="1"/>
        <v>0</v>
      </c>
      <c r="C400" s="5"/>
    </row>
    <row r="401" spans="1:3" ht="12.75" x14ac:dyDescent="0.2">
      <c r="A401" s="20">
        <v>4.1921721281985575E-4</v>
      </c>
      <c r="B401" s="21">
        <f t="shared" si="1"/>
        <v>0</v>
      </c>
      <c r="C401" s="5"/>
    </row>
    <row r="402" spans="1:3" ht="12.75" x14ac:dyDescent="0.2">
      <c r="A402" s="20">
        <v>3.9729374802599862E-4</v>
      </c>
      <c r="B402" s="21">
        <f t="shared" si="1"/>
        <v>0</v>
      </c>
      <c r="C402" s="5"/>
    </row>
    <row r="403" spans="1:3" ht="12.75" x14ac:dyDescent="0.2">
      <c r="A403" s="20">
        <v>3.6432253428048188E-4</v>
      </c>
      <c r="B403" s="21">
        <f t="shared" si="1"/>
        <v>0</v>
      </c>
      <c r="C403" s="5"/>
    </row>
    <row r="404" spans="1:3" ht="12.75" x14ac:dyDescent="0.2">
      <c r="A404" s="20">
        <v>3.2559380697397701E-4</v>
      </c>
      <c r="B404" s="21">
        <f t="shared" si="1"/>
        <v>0</v>
      </c>
      <c r="C404" s="5"/>
    </row>
    <row r="405" spans="1:3" ht="12.75" x14ac:dyDescent="0.2">
      <c r="A405" s="20">
        <v>0</v>
      </c>
      <c r="B405" s="21">
        <f t="shared" si="1"/>
        <v>0</v>
      </c>
      <c r="C405" s="5"/>
    </row>
    <row r="406" spans="1:3" ht="12.75" x14ac:dyDescent="0.2">
      <c r="A406" s="20">
        <v>0</v>
      </c>
      <c r="B406" s="21">
        <f t="shared" si="1"/>
        <v>0</v>
      </c>
      <c r="C406" s="5"/>
    </row>
    <row r="407" spans="1:3" ht="12.75" x14ac:dyDescent="0.2">
      <c r="A407" s="20">
        <v>3.4027545951234345E-3</v>
      </c>
      <c r="B407" s="21">
        <f t="shared" si="1"/>
        <v>0</v>
      </c>
      <c r="C407" s="5"/>
    </row>
    <row r="408" spans="1:3" ht="12.75" x14ac:dyDescent="0.2">
      <c r="A408" s="20">
        <v>3.1607501077435514E-3</v>
      </c>
      <c r="B408" s="21">
        <f t="shared" si="1"/>
        <v>0</v>
      </c>
      <c r="C408" s="5"/>
    </row>
    <row r="409" spans="1:3" ht="12.75" x14ac:dyDescent="0.2">
      <c r="A409" s="20">
        <v>3.2049982730467186E-3</v>
      </c>
      <c r="B409" s="21">
        <f t="shared" si="1"/>
        <v>0</v>
      </c>
      <c r="C409" s="5"/>
    </row>
    <row r="410" spans="1:3" ht="12.75" x14ac:dyDescent="0.2">
      <c r="A410" s="20">
        <v>3.1264754639642937E-3</v>
      </c>
      <c r="B410" s="21">
        <f t="shared" si="1"/>
        <v>0</v>
      </c>
      <c r="C410" s="5"/>
    </row>
    <row r="411" spans="1:3" ht="12.75" x14ac:dyDescent="0.2">
      <c r="A411" s="20">
        <v>3.015092224941686E-3</v>
      </c>
      <c r="B411" s="21">
        <f t="shared" si="1"/>
        <v>0</v>
      </c>
      <c r="C411" s="5"/>
    </row>
    <row r="412" spans="1:3" ht="12.75" x14ac:dyDescent="0.2">
      <c r="A412" s="20">
        <v>2.7054838809491884E-3</v>
      </c>
      <c r="B412" s="21">
        <f t="shared" si="1"/>
        <v>0</v>
      </c>
      <c r="C412" s="5"/>
    </row>
    <row r="413" spans="1:3" ht="12.75" x14ac:dyDescent="0.2">
      <c r="A413" s="20">
        <v>2.5178055519425491E-3</v>
      </c>
      <c r="B413" s="21">
        <f t="shared" si="1"/>
        <v>0</v>
      </c>
      <c r="C413" s="5"/>
    </row>
    <row r="414" spans="1:3" ht="12.75" x14ac:dyDescent="0.2">
      <c r="A414" s="20">
        <v>2.4673890537649252E-3</v>
      </c>
      <c r="B414" s="21">
        <f t="shared" si="1"/>
        <v>0</v>
      </c>
      <c r="C414" s="5"/>
    </row>
    <row r="415" spans="1:3" ht="12.75" x14ac:dyDescent="0.2">
      <c r="A415" s="20">
        <v>2.3272262835265793E-3</v>
      </c>
      <c r="B415" s="21">
        <f t="shared" si="1"/>
        <v>0</v>
      </c>
      <c r="C415" s="5"/>
    </row>
    <row r="416" spans="1:3" ht="12.75" x14ac:dyDescent="0.2">
      <c r="A416" s="20">
        <v>2.3070624726391101E-3</v>
      </c>
      <c r="B416" s="21">
        <f t="shared" si="1"/>
        <v>0</v>
      </c>
      <c r="C416" s="5"/>
    </row>
    <row r="417" spans="1:3" ht="12.75" x14ac:dyDescent="0.2">
      <c r="A417" s="20">
        <v>2.1445715387707399E-3</v>
      </c>
      <c r="B417" s="21">
        <f t="shared" si="1"/>
        <v>0</v>
      </c>
      <c r="C417" s="5"/>
    </row>
    <row r="418" spans="1:3" ht="12.75" x14ac:dyDescent="0.2">
      <c r="A418" s="20">
        <v>0</v>
      </c>
      <c r="B418" s="21">
        <f t="shared" si="1"/>
        <v>0</v>
      </c>
      <c r="C418" s="5"/>
    </row>
    <row r="419" spans="1:3" ht="12.75" x14ac:dyDescent="0.2">
      <c r="A419" s="20">
        <v>0</v>
      </c>
      <c r="B419" s="21">
        <f t="shared" si="1"/>
        <v>0</v>
      </c>
      <c r="C419" s="5"/>
    </row>
    <row r="420" spans="1:3" ht="12.75" x14ac:dyDescent="0.2">
      <c r="A420" s="20">
        <v>1.7265611931831537E-3</v>
      </c>
      <c r="B420" s="21">
        <f t="shared" si="1"/>
        <v>0</v>
      </c>
      <c r="C420" s="5"/>
    </row>
    <row r="421" spans="1:3" ht="12.75" x14ac:dyDescent="0.2">
      <c r="A421" s="20">
        <v>1.6744213840047045E-3</v>
      </c>
      <c r="B421" s="21">
        <f t="shared" si="1"/>
        <v>0</v>
      </c>
      <c r="C421" s="5"/>
    </row>
    <row r="422" spans="1:3" ht="12.75" x14ac:dyDescent="0.2">
      <c r="A422" s="20">
        <v>1.6725047243719986E-3</v>
      </c>
      <c r="B422" s="21">
        <f t="shared" si="1"/>
        <v>0</v>
      </c>
      <c r="C422" s="5"/>
    </row>
    <row r="423" spans="1:3" ht="12.75" x14ac:dyDescent="0.2">
      <c r="A423" s="20">
        <v>1.6685894598403442E-3</v>
      </c>
      <c r="B423" s="21">
        <f t="shared" si="1"/>
        <v>0</v>
      </c>
      <c r="C423" s="5"/>
    </row>
    <row r="424" spans="1:3" ht="12.75" x14ac:dyDescent="0.2">
      <c r="A424" s="20">
        <v>1.5602845419443801E-3</v>
      </c>
      <c r="B424" s="21">
        <f t="shared" si="1"/>
        <v>0</v>
      </c>
      <c r="C424" s="5"/>
    </row>
    <row r="425" spans="1:3" ht="12.75" x14ac:dyDescent="0.2">
      <c r="A425" s="20">
        <v>1.4925122002136101E-3</v>
      </c>
      <c r="B425" s="21">
        <f t="shared" si="1"/>
        <v>0</v>
      </c>
      <c r="C425" s="5"/>
    </row>
    <row r="426" spans="1:3" ht="12.75" x14ac:dyDescent="0.2">
      <c r="A426" s="20">
        <v>1.3991532459331243E-3</v>
      </c>
      <c r="B426" s="21">
        <f t="shared" si="1"/>
        <v>0</v>
      </c>
      <c r="C426" s="5"/>
    </row>
    <row r="427" spans="1:3" ht="12.75" x14ac:dyDescent="0.2">
      <c r="A427" s="20">
        <v>1.2009311508770592E-3</v>
      </c>
      <c r="B427" s="21">
        <f t="shared" si="1"/>
        <v>0</v>
      </c>
      <c r="C427" s="5"/>
    </row>
    <row r="428" spans="1:3" ht="12.75" x14ac:dyDescent="0.2">
      <c r="A428" s="20">
        <v>1.2089490164450439E-3</v>
      </c>
      <c r="B428" s="21">
        <f t="shared" si="1"/>
        <v>0</v>
      </c>
      <c r="C428" s="5"/>
    </row>
    <row r="429" spans="1:3" ht="12.75" x14ac:dyDescent="0.2">
      <c r="A429" s="20">
        <v>1.1764091581932352E-3</v>
      </c>
      <c r="B429" s="21">
        <f t="shared" si="1"/>
        <v>0</v>
      </c>
      <c r="C429" s="5"/>
    </row>
    <row r="430" spans="1:3" ht="12.75" x14ac:dyDescent="0.2">
      <c r="A430" s="20">
        <v>1.0425525326708228E-3</v>
      </c>
      <c r="B430" s="21">
        <f t="shared" si="1"/>
        <v>0</v>
      </c>
      <c r="C430" s="5"/>
    </row>
    <row r="431" spans="1:3" ht="12.75" x14ac:dyDescent="0.2">
      <c r="A431" s="20">
        <v>0</v>
      </c>
      <c r="B431" s="21">
        <f t="shared" si="1"/>
        <v>0</v>
      </c>
      <c r="C431" s="5"/>
    </row>
    <row r="432" spans="1:3" ht="12.75" x14ac:dyDescent="0.2">
      <c r="A432" s="20">
        <v>0</v>
      </c>
      <c r="B432" s="21">
        <f t="shared" si="1"/>
        <v>0</v>
      </c>
      <c r="C432" s="5"/>
    </row>
    <row r="433" spans="1:3" ht="12.75" x14ac:dyDescent="0.2">
      <c r="A433" s="20">
        <v>1.4917266109223994E-4</v>
      </c>
      <c r="B433" s="21">
        <f t="shared" si="1"/>
        <v>0</v>
      </c>
      <c r="C433" s="5"/>
    </row>
    <row r="434" spans="1:3" ht="12.75" x14ac:dyDescent="0.2">
      <c r="A434" s="20">
        <v>1.2951946968469506E-4</v>
      </c>
      <c r="B434" s="21">
        <f t="shared" si="1"/>
        <v>0</v>
      </c>
      <c r="C434" s="5"/>
    </row>
    <row r="435" spans="1:3" ht="12.75" x14ac:dyDescent="0.2">
      <c r="A435" s="20">
        <v>1.1448797917806144E-4</v>
      </c>
      <c r="B435" s="21">
        <f t="shared" si="1"/>
        <v>0</v>
      </c>
      <c r="C435" s="5"/>
    </row>
    <row r="436" spans="1:3" ht="12.75" x14ac:dyDescent="0.2">
      <c r="A436" s="20">
        <v>1.1380091436726311E-4</v>
      </c>
      <c r="B436" s="21">
        <f t="shared" si="1"/>
        <v>0</v>
      </c>
      <c r="C436" s="5"/>
    </row>
    <row r="437" spans="1:3" ht="12.75" x14ac:dyDescent="0.2">
      <c r="A437" s="20">
        <v>9.1720522749538531E-5</v>
      </c>
      <c r="B437" s="21">
        <f t="shared" si="1"/>
        <v>0</v>
      </c>
      <c r="C437" s="5"/>
    </row>
    <row r="438" spans="1:3" ht="12.75" x14ac:dyDescent="0.2">
      <c r="A438" s="20">
        <v>8.2177926125021219E-5</v>
      </c>
      <c r="B438" s="21">
        <f t="shared" si="1"/>
        <v>0</v>
      </c>
      <c r="C438" s="5"/>
    </row>
    <row r="439" spans="1:3" ht="12.75" x14ac:dyDescent="0.2">
      <c r="A439" s="20">
        <v>8.4437029723196348E-5</v>
      </c>
      <c r="B439" s="21">
        <f t="shared" si="1"/>
        <v>0</v>
      </c>
      <c r="C439" s="5"/>
    </row>
    <row r="440" spans="1:3" ht="12.75" x14ac:dyDescent="0.2">
      <c r="A440" s="20">
        <v>8.2102561852487205E-5</v>
      </c>
      <c r="B440" s="21">
        <f t="shared" si="1"/>
        <v>0</v>
      </c>
      <c r="C440" s="5"/>
    </row>
    <row r="441" spans="1:3" ht="12.75" x14ac:dyDescent="0.2">
      <c r="A441" s="20">
        <v>6.6257038506479566E-5</v>
      </c>
      <c r="B441" s="21">
        <f t="shared" si="1"/>
        <v>0</v>
      </c>
      <c r="C441" s="5"/>
    </row>
    <row r="442" spans="1:3" ht="12.75" x14ac:dyDescent="0.2">
      <c r="A442" s="20">
        <v>6.4276327675348571E-5</v>
      </c>
      <c r="B442" s="21">
        <f t="shared" si="1"/>
        <v>0</v>
      </c>
      <c r="C442" s="5"/>
    </row>
    <row r="443" spans="1:3" ht="12.75" x14ac:dyDescent="0.2">
      <c r="A443" s="20">
        <v>5.3524535087435641E-5</v>
      </c>
      <c r="B443" s="21">
        <f t="shared" si="1"/>
        <v>0</v>
      </c>
      <c r="C443" s="5"/>
    </row>
    <row r="444" spans="1:3" ht="12.75" x14ac:dyDescent="0.2">
      <c r="A444" s="20">
        <v>0</v>
      </c>
      <c r="B444" s="21">
        <f t="shared" si="1"/>
        <v>0</v>
      </c>
      <c r="C444" s="5"/>
    </row>
    <row r="445" spans="1:3" ht="12.75" x14ac:dyDescent="0.2">
      <c r="A445" s="20">
        <v>0</v>
      </c>
      <c r="B445" s="21">
        <f t="shared" si="1"/>
        <v>0</v>
      </c>
      <c r="C445" s="5"/>
    </row>
    <row r="446" spans="1:3" ht="12.75" x14ac:dyDescent="0.2">
      <c r="A446" s="20">
        <v>1.621812354880731E-3</v>
      </c>
      <c r="B446" s="21">
        <f t="shared" si="1"/>
        <v>0</v>
      </c>
      <c r="C446" s="5"/>
    </row>
    <row r="447" spans="1:3" ht="12.75" x14ac:dyDescent="0.2">
      <c r="A447" s="20">
        <v>1.6065720557409335E-3</v>
      </c>
      <c r="B447" s="21">
        <f t="shared" si="1"/>
        <v>0</v>
      </c>
      <c r="C447" s="5"/>
    </row>
    <row r="448" spans="1:3" ht="12.75" x14ac:dyDescent="0.2">
      <c r="A448" s="20">
        <v>1.786534352974063E-3</v>
      </c>
      <c r="B448" s="21">
        <f t="shared" si="1"/>
        <v>0</v>
      </c>
      <c r="C448" s="5"/>
    </row>
    <row r="449" spans="1:3" ht="12.75" x14ac:dyDescent="0.2">
      <c r="A449" s="20">
        <v>1.1884406021432385E-3</v>
      </c>
      <c r="B449" s="21">
        <f t="shared" si="1"/>
        <v>0</v>
      </c>
      <c r="C449" s="5"/>
    </row>
    <row r="450" spans="1:3" ht="12.75" x14ac:dyDescent="0.2">
      <c r="A450" s="20">
        <v>1.1344755376581092E-3</v>
      </c>
      <c r="B450" s="21">
        <f t="shared" si="1"/>
        <v>0</v>
      </c>
      <c r="C450" s="5"/>
    </row>
    <row r="451" spans="1:3" ht="12.75" x14ac:dyDescent="0.2">
      <c r="A451" s="20">
        <v>1.1102032969673669E-3</v>
      </c>
      <c r="B451" s="21">
        <f t="shared" si="1"/>
        <v>0</v>
      </c>
      <c r="C451" s="5"/>
    </row>
    <row r="452" spans="1:3" ht="12.75" x14ac:dyDescent="0.2">
      <c r="A452" s="20">
        <v>9.2950936402514512E-4</v>
      </c>
      <c r="B452" s="21">
        <f t="shared" si="1"/>
        <v>0</v>
      </c>
      <c r="C452" s="5"/>
    </row>
    <row r="453" spans="1:3" ht="12.75" x14ac:dyDescent="0.2">
      <c r="A453" s="20">
        <v>8.7427186776008192E-4</v>
      </c>
      <c r="B453" s="21">
        <f t="shared" si="1"/>
        <v>0</v>
      </c>
      <c r="C453" s="5"/>
    </row>
    <row r="454" spans="1:3" ht="12.75" x14ac:dyDescent="0.2">
      <c r="A454" s="20">
        <v>8.0772219129523299E-4</v>
      </c>
      <c r="B454" s="21">
        <f t="shared" si="1"/>
        <v>0</v>
      </c>
      <c r="C454" s="5"/>
    </row>
    <row r="455" spans="1:3" ht="12.75" x14ac:dyDescent="0.2">
      <c r="A455" s="20">
        <v>9.095344644569083E-4</v>
      </c>
      <c r="B455" s="21">
        <f t="shared" si="1"/>
        <v>0</v>
      </c>
      <c r="C455" s="5"/>
    </row>
    <row r="456" spans="1:3" ht="12.75" x14ac:dyDescent="0.2">
      <c r="A456" s="20">
        <v>7.2718646114243956E-4</v>
      </c>
      <c r="B456" s="21">
        <f t="shared" si="1"/>
        <v>0</v>
      </c>
      <c r="C456" s="5"/>
    </row>
    <row r="457" spans="1:3" ht="12.75" x14ac:dyDescent="0.2">
      <c r="A457" s="20">
        <v>0</v>
      </c>
      <c r="B457" s="21">
        <f t="shared" si="1"/>
        <v>0</v>
      </c>
      <c r="C457" s="5"/>
    </row>
    <row r="458" spans="1:3" ht="12.75" x14ac:dyDescent="0.2">
      <c r="A458" s="20">
        <v>0</v>
      </c>
      <c r="B458" s="21">
        <f t="shared" si="1"/>
        <v>0</v>
      </c>
      <c r="C458" s="5"/>
    </row>
    <row r="459" spans="1:3" ht="12.75" x14ac:dyDescent="0.2">
      <c r="A459" s="20">
        <v>1.1948586889201481E-4</v>
      </c>
      <c r="B459" s="21">
        <f t="shared" si="1"/>
        <v>0</v>
      </c>
      <c r="C459" s="5"/>
    </row>
    <row r="460" spans="1:3" ht="12.75" x14ac:dyDescent="0.2">
      <c r="A460" s="20">
        <v>8.854222770612794E-5</v>
      </c>
      <c r="B460" s="21">
        <f t="shared" si="1"/>
        <v>0</v>
      </c>
      <c r="C460" s="5"/>
    </row>
    <row r="461" spans="1:3" ht="12.75" x14ac:dyDescent="0.2">
      <c r="A461" s="20">
        <v>7.2154176715729141E-5</v>
      </c>
      <c r="B461" s="21">
        <f t="shared" si="1"/>
        <v>0</v>
      </c>
      <c r="C461" s="5"/>
    </row>
    <row r="462" spans="1:3" ht="12.75" x14ac:dyDescent="0.2">
      <c r="A462" s="20">
        <v>6.2273405584642604E-5</v>
      </c>
      <c r="B462" s="21">
        <f t="shared" si="1"/>
        <v>0</v>
      </c>
      <c r="C462" s="5"/>
    </row>
    <row r="463" spans="1:3" ht="12.75" x14ac:dyDescent="0.2">
      <c r="A463" s="20">
        <v>5.8992500203769017E-5</v>
      </c>
      <c r="B463" s="21">
        <f t="shared" si="1"/>
        <v>0</v>
      </c>
      <c r="C463" s="5"/>
    </row>
    <row r="464" spans="1:3" ht="12.75" x14ac:dyDescent="0.2">
      <c r="A464" s="20">
        <v>5.8391429518691912E-5</v>
      </c>
      <c r="B464" s="21">
        <f t="shared" si="1"/>
        <v>0</v>
      </c>
      <c r="C464" s="5"/>
    </row>
    <row r="465" spans="1:3" ht="12.75" x14ac:dyDescent="0.2">
      <c r="A465" s="20">
        <v>6.5409612431083274E-5</v>
      </c>
      <c r="B465" s="21">
        <f t="shared" si="1"/>
        <v>0</v>
      </c>
      <c r="C465" s="5"/>
    </row>
    <row r="466" spans="1:3" ht="12.75" x14ac:dyDescent="0.2">
      <c r="A466" s="20">
        <v>5.7505259770862453E-5</v>
      </c>
      <c r="B466" s="21">
        <f t="shared" si="1"/>
        <v>0</v>
      </c>
      <c r="C466" s="5"/>
    </row>
    <row r="467" spans="1:3" ht="12.75" x14ac:dyDescent="0.2">
      <c r="A467" s="20">
        <v>5.121511316463721E-5</v>
      </c>
      <c r="B467" s="21">
        <f t="shared" si="1"/>
        <v>0</v>
      </c>
      <c r="C467" s="5"/>
    </row>
    <row r="468" spans="1:3" ht="12.75" x14ac:dyDescent="0.2">
      <c r="A468" s="20">
        <v>4.5968067515765715E-5</v>
      </c>
      <c r="B468" s="21">
        <f t="shared" si="1"/>
        <v>0</v>
      </c>
      <c r="C468" s="5"/>
    </row>
    <row r="469" spans="1:3" ht="12.75" x14ac:dyDescent="0.2">
      <c r="A469" s="20">
        <v>4.6394943837055363E-5</v>
      </c>
      <c r="B469" s="21">
        <f t="shared" si="1"/>
        <v>0</v>
      </c>
      <c r="C469" s="5"/>
    </row>
    <row r="470" spans="1:3" ht="12.75" x14ac:dyDescent="0.2">
      <c r="A470" s="20">
        <v>0</v>
      </c>
      <c r="B470" s="21">
        <f t="shared" si="1"/>
        <v>0</v>
      </c>
      <c r="C470" s="5"/>
    </row>
    <row r="471" spans="1:3" ht="12.75" x14ac:dyDescent="0.2">
      <c r="A471" s="20">
        <v>0</v>
      </c>
      <c r="B471" s="21">
        <f t="shared" si="1"/>
        <v>0</v>
      </c>
      <c r="C471" s="5"/>
    </row>
    <row r="472" spans="1:3" ht="12.75" x14ac:dyDescent="0.2">
      <c r="A472" s="20">
        <v>6.1064205239308813E-4</v>
      </c>
      <c r="B472" s="21">
        <f t="shared" si="1"/>
        <v>0</v>
      </c>
      <c r="C472" s="5"/>
    </row>
    <row r="473" spans="1:3" ht="12.75" x14ac:dyDescent="0.2">
      <c r="A473" s="20">
        <v>5.4107069787761686E-4</v>
      </c>
      <c r="B473" s="21">
        <f t="shared" si="1"/>
        <v>0</v>
      </c>
      <c r="C473" s="5"/>
    </row>
    <row r="474" spans="1:3" ht="12.75" x14ac:dyDescent="0.2">
      <c r="A474" s="20">
        <v>6.8104052044404653E-4</v>
      </c>
      <c r="B474" s="21">
        <f t="shared" si="1"/>
        <v>0</v>
      </c>
      <c r="C474" s="5"/>
    </row>
    <row r="475" spans="1:3" ht="12.75" x14ac:dyDescent="0.2">
      <c r="A475" s="20">
        <v>6.8208899422363535E-4</v>
      </c>
      <c r="B475" s="21">
        <f t="shared" si="1"/>
        <v>0</v>
      </c>
      <c r="C475" s="5"/>
    </row>
    <row r="476" spans="1:3" ht="12.75" x14ac:dyDescent="0.2">
      <c r="A476" s="20">
        <v>6.8739533581952728E-4</v>
      </c>
      <c r="B476" s="21">
        <f t="shared" si="1"/>
        <v>0</v>
      </c>
      <c r="C476" s="5"/>
    </row>
    <row r="477" spans="1:3" ht="12.75" x14ac:dyDescent="0.2">
      <c r="A477" s="20">
        <v>7.1131790786399974E-4</v>
      </c>
      <c r="B477" s="21">
        <f t="shared" si="1"/>
        <v>0</v>
      </c>
      <c r="C477" s="5"/>
    </row>
    <row r="478" spans="1:3" ht="12.75" x14ac:dyDescent="0.2">
      <c r="A478" s="20">
        <v>6.418109402619225E-4</v>
      </c>
      <c r="B478" s="21">
        <f t="shared" si="1"/>
        <v>0</v>
      </c>
      <c r="C478" s="5"/>
    </row>
    <row r="479" spans="1:3" ht="12.75" x14ac:dyDescent="0.2">
      <c r="A479" s="20">
        <v>5.9941683997183186E-4</v>
      </c>
      <c r="B479" s="21">
        <f t="shared" si="1"/>
        <v>0</v>
      </c>
      <c r="C479" s="5"/>
    </row>
    <row r="480" spans="1:3" ht="12.75" x14ac:dyDescent="0.2">
      <c r="A480" s="20">
        <v>6.1440338097492806E-4</v>
      </c>
      <c r="B480" s="21">
        <f t="shared" si="1"/>
        <v>0</v>
      </c>
      <c r="C480" s="5"/>
    </row>
    <row r="481" spans="1:3" ht="12.75" x14ac:dyDescent="0.2">
      <c r="A481" s="20">
        <v>5.0764063067881881E-4</v>
      </c>
      <c r="B481" s="21">
        <f t="shared" si="1"/>
        <v>0</v>
      </c>
      <c r="C481" s="5"/>
    </row>
    <row r="482" spans="1:3" ht="12.75" x14ac:dyDescent="0.2">
      <c r="A482" s="20">
        <v>4.6899383450382581E-4</v>
      </c>
      <c r="B482" s="21">
        <f t="shared" si="1"/>
        <v>0</v>
      </c>
      <c r="C482" s="5"/>
    </row>
    <row r="483" spans="1:3" ht="12.75" x14ac:dyDescent="0.2">
      <c r="A483" s="20">
        <v>0</v>
      </c>
      <c r="B483" s="21">
        <f t="shared" si="1"/>
        <v>0</v>
      </c>
      <c r="C483" s="5"/>
    </row>
    <row r="484" spans="1:3" ht="12.75" x14ac:dyDescent="0.2">
      <c r="A484" s="20">
        <v>0</v>
      </c>
      <c r="B484" s="21">
        <f t="shared" si="1"/>
        <v>0</v>
      </c>
      <c r="C484" s="5"/>
    </row>
    <row r="485" spans="1:3" ht="12.75" x14ac:dyDescent="0.2">
      <c r="A485" s="20">
        <v>6.6091625022823307E-5</v>
      </c>
      <c r="B485" s="21">
        <f t="shared" si="1"/>
        <v>0</v>
      </c>
      <c r="C485" s="5"/>
    </row>
    <row r="486" spans="1:3" ht="12.75" x14ac:dyDescent="0.2">
      <c r="A486" s="20">
        <v>6.3115215840341295E-5</v>
      </c>
      <c r="B486" s="21">
        <f t="shared" si="1"/>
        <v>0</v>
      </c>
      <c r="C486" s="5"/>
    </row>
    <row r="487" spans="1:3" ht="12.75" x14ac:dyDescent="0.2">
      <c r="A487" s="20">
        <v>5.8674925675726054E-5</v>
      </c>
      <c r="B487" s="21">
        <f t="shared" si="1"/>
        <v>0</v>
      </c>
      <c r="C487" s="5"/>
    </row>
    <row r="488" spans="1:3" ht="12.75" x14ac:dyDescent="0.2">
      <c r="A488" s="20">
        <v>5.9070209451085038E-5</v>
      </c>
      <c r="B488" s="21">
        <f t="shared" si="1"/>
        <v>0</v>
      </c>
      <c r="C488" s="5"/>
    </row>
    <row r="489" spans="1:3" ht="12.75" x14ac:dyDescent="0.2">
      <c r="A489" s="20">
        <v>5.4653032943150703E-5</v>
      </c>
      <c r="B489" s="21">
        <f t="shared" si="1"/>
        <v>0</v>
      </c>
      <c r="C489" s="5"/>
    </row>
    <row r="490" spans="1:3" ht="12.75" x14ac:dyDescent="0.2">
      <c r="A490" s="20">
        <v>5.3182150982313613E-5</v>
      </c>
      <c r="B490" s="21">
        <f t="shared" si="1"/>
        <v>0</v>
      </c>
      <c r="C490" s="5"/>
    </row>
    <row r="491" spans="1:3" ht="12.75" x14ac:dyDescent="0.2">
      <c r="A491" s="20">
        <v>6.739730299274349E-5</v>
      </c>
      <c r="B491" s="21">
        <f t="shared" si="1"/>
        <v>0</v>
      </c>
      <c r="C491" s="5"/>
    </row>
    <row r="492" spans="1:3" ht="12.75" x14ac:dyDescent="0.2">
      <c r="A492" s="20">
        <v>6.476937354530076E-5</v>
      </c>
      <c r="B492" s="21">
        <f t="shared" si="1"/>
        <v>0</v>
      </c>
      <c r="C492" s="5"/>
    </row>
    <row r="493" spans="1:3" ht="12.75" x14ac:dyDescent="0.2">
      <c r="A493" s="20">
        <v>6.3580053469994462E-5</v>
      </c>
      <c r="B493" s="21">
        <f t="shared" si="1"/>
        <v>0</v>
      </c>
      <c r="C493" s="5"/>
    </row>
    <row r="494" spans="1:3" ht="12.75" x14ac:dyDescent="0.2">
      <c r="A494" s="20">
        <v>6.1825244530507264E-5</v>
      </c>
      <c r="B494" s="21">
        <f t="shared" si="1"/>
        <v>0</v>
      </c>
      <c r="C494" s="5"/>
    </row>
    <row r="495" spans="1:3" ht="12.75" x14ac:dyDescent="0.2">
      <c r="A495" s="20">
        <v>5.9871872447426867E-5</v>
      </c>
      <c r="B495" s="21">
        <f t="shared" si="1"/>
        <v>0</v>
      </c>
      <c r="C495" s="5"/>
    </row>
    <row r="496" spans="1:3" ht="12.75" x14ac:dyDescent="0.2">
      <c r="A496" s="20">
        <v>0</v>
      </c>
      <c r="B496" s="21">
        <f t="shared" si="1"/>
        <v>0</v>
      </c>
      <c r="C496" s="5"/>
    </row>
    <row r="497" spans="1:3" ht="12.75" x14ac:dyDescent="0.2">
      <c r="A497" s="20">
        <v>0</v>
      </c>
      <c r="B497" s="21">
        <f t="shared" si="1"/>
        <v>0</v>
      </c>
      <c r="C497" s="5"/>
    </row>
    <row r="498" spans="1:3" ht="12.75" x14ac:dyDescent="0.2">
      <c r="A498" s="20">
        <v>6.853724895636462E-4</v>
      </c>
      <c r="B498" s="21">
        <f t="shared" si="1"/>
        <v>0</v>
      </c>
      <c r="C498" s="5"/>
    </row>
    <row r="499" spans="1:3" ht="12.75" x14ac:dyDescent="0.2">
      <c r="A499" s="20">
        <v>6.2391916177816965E-4</v>
      </c>
      <c r="B499" s="21">
        <f t="shared" si="1"/>
        <v>0</v>
      </c>
      <c r="C499" s="5"/>
    </row>
    <row r="500" spans="1:3" ht="12.75" x14ac:dyDescent="0.2">
      <c r="A500" s="20">
        <v>5.5687408016334976E-4</v>
      </c>
      <c r="B500" s="21">
        <f t="shared" si="1"/>
        <v>0</v>
      </c>
      <c r="C500" s="5"/>
    </row>
    <row r="501" spans="1:3" ht="12.75" x14ac:dyDescent="0.2">
      <c r="A501" s="20">
        <v>5.4328493354461075E-4</v>
      </c>
      <c r="B501" s="21">
        <f t="shared" si="1"/>
        <v>0</v>
      </c>
      <c r="C501" s="5"/>
    </row>
    <row r="502" spans="1:3" ht="12.75" x14ac:dyDescent="0.2">
      <c r="A502" s="20">
        <v>5.2894726899487422E-4</v>
      </c>
      <c r="B502" s="21">
        <f t="shared" si="1"/>
        <v>0</v>
      </c>
      <c r="C502" s="5"/>
    </row>
    <row r="503" spans="1:3" ht="12.75" x14ac:dyDescent="0.2">
      <c r="A503" s="20">
        <v>4.7126507130179325E-4</v>
      </c>
      <c r="B503" s="21">
        <f t="shared" si="1"/>
        <v>0</v>
      </c>
      <c r="C503" s="5"/>
    </row>
    <row r="504" spans="1:3" ht="12.75" x14ac:dyDescent="0.2">
      <c r="A504" s="20">
        <v>4.3387042132978312E-4</v>
      </c>
      <c r="B504" s="21">
        <f t="shared" si="1"/>
        <v>0</v>
      </c>
      <c r="C504" s="5"/>
    </row>
    <row r="505" spans="1:3" ht="12.75" x14ac:dyDescent="0.2">
      <c r="A505" s="20">
        <v>3.8097437081505424E-4</v>
      </c>
      <c r="B505" s="21">
        <f t="shared" si="1"/>
        <v>0</v>
      </c>
      <c r="C505" s="5"/>
    </row>
    <row r="506" spans="1:3" ht="12.75" x14ac:dyDescent="0.2">
      <c r="A506" s="20">
        <v>3.3103664968467357E-4</v>
      </c>
      <c r="B506" s="21">
        <f t="shared" si="1"/>
        <v>0</v>
      </c>
      <c r="C506" s="5"/>
    </row>
    <row r="507" spans="1:3" ht="12.75" x14ac:dyDescent="0.2">
      <c r="A507" s="20">
        <v>2.7841923385577884E-4</v>
      </c>
      <c r="B507" s="21">
        <f t="shared" si="1"/>
        <v>0</v>
      </c>
      <c r="C507" s="5"/>
    </row>
    <row r="508" spans="1:3" ht="12.75" x14ac:dyDescent="0.2">
      <c r="A508" s="20">
        <v>2.5518612638092907E-4</v>
      </c>
      <c r="B508" s="21">
        <f t="shared" si="1"/>
        <v>0</v>
      </c>
      <c r="C508" s="5"/>
    </row>
    <row r="509" spans="1:3" ht="12.75" x14ac:dyDescent="0.2">
      <c r="A509" s="20">
        <v>0</v>
      </c>
      <c r="B509" s="21">
        <f t="shared" si="1"/>
        <v>0</v>
      </c>
      <c r="C509" s="5"/>
    </row>
    <row r="510" spans="1:3" ht="12.75" x14ac:dyDescent="0.2">
      <c r="A510" s="20">
        <v>0</v>
      </c>
      <c r="B510" s="21">
        <f t="shared" si="1"/>
        <v>0</v>
      </c>
      <c r="C510" s="5"/>
    </row>
    <row r="511" spans="1:3" ht="12.75" x14ac:dyDescent="0.2">
      <c r="A511" s="20">
        <v>6.7940000288737787E-4</v>
      </c>
      <c r="B511" s="21">
        <f t="shared" si="1"/>
        <v>0</v>
      </c>
      <c r="C511" s="5"/>
    </row>
    <row r="512" spans="1:3" ht="12.75" x14ac:dyDescent="0.2">
      <c r="A512" s="20">
        <v>5.4799089523761336E-4</v>
      </c>
      <c r="B512" s="21">
        <f t="shared" ref="B512:B766" si="2">IF(OR(A512&lt;$K$2,A512&gt;$L$2),1,0)</f>
        <v>0</v>
      </c>
      <c r="C512" s="5"/>
    </row>
    <row r="513" spans="1:3" ht="12.75" x14ac:dyDescent="0.2">
      <c r="A513" s="20">
        <v>4.9619022193434317E-4</v>
      </c>
      <c r="B513" s="21">
        <f t="shared" si="2"/>
        <v>0</v>
      </c>
      <c r="C513" s="5"/>
    </row>
    <row r="514" spans="1:3" ht="12.75" x14ac:dyDescent="0.2">
      <c r="A514" s="20">
        <v>4.7334596417334453E-4</v>
      </c>
      <c r="B514" s="21">
        <f t="shared" si="2"/>
        <v>0</v>
      </c>
      <c r="C514" s="5"/>
    </row>
    <row r="515" spans="1:3" ht="12.75" x14ac:dyDescent="0.2">
      <c r="A515" s="20">
        <v>4.1345342389767698E-4</v>
      </c>
      <c r="B515" s="21">
        <f t="shared" si="2"/>
        <v>0</v>
      </c>
      <c r="C515" s="5"/>
    </row>
    <row r="516" spans="1:3" ht="12.75" x14ac:dyDescent="0.2">
      <c r="A516" s="20">
        <v>4.9223123040839905E-4</v>
      </c>
      <c r="B516" s="21">
        <f t="shared" si="2"/>
        <v>0</v>
      </c>
      <c r="C516" s="5"/>
    </row>
    <row r="517" spans="1:3" ht="12.75" x14ac:dyDescent="0.2">
      <c r="A517" s="20">
        <v>4.3141516184074067E-4</v>
      </c>
      <c r="B517" s="21">
        <f t="shared" si="2"/>
        <v>0</v>
      </c>
      <c r="C517" s="5"/>
    </row>
    <row r="518" spans="1:3" ht="12.75" x14ac:dyDescent="0.2">
      <c r="A518" s="20">
        <v>3.9827352834832797E-4</v>
      </c>
      <c r="B518" s="21">
        <f t="shared" si="2"/>
        <v>0</v>
      </c>
      <c r="C518" s="5"/>
    </row>
    <row r="519" spans="1:3" ht="12.75" x14ac:dyDescent="0.2">
      <c r="A519" s="20">
        <v>3.5110439977749234E-4</v>
      </c>
      <c r="B519" s="21">
        <f t="shared" si="2"/>
        <v>0</v>
      </c>
      <c r="C519" s="5"/>
    </row>
    <row r="520" spans="1:3" ht="12.75" x14ac:dyDescent="0.2">
      <c r="A520" s="20">
        <v>3.2488826386718153E-4</v>
      </c>
      <c r="B520" s="21">
        <f t="shared" si="2"/>
        <v>0</v>
      </c>
      <c r="C520" s="5"/>
    </row>
    <row r="521" spans="1:3" ht="12.75" x14ac:dyDescent="0.2">
      <c r="A521" s="20">
        <v>2.8690033331582403E-4</v>
      </c>
      <c r="B521" s="21">
        <f t="shared" si="2"/>
        <v>0</v>
      </c>
      <c r="C521" s="5"/>
    </row>
    <row r="522" spans="1:3" ht="12.75" x14ac:dyDescent="0.2">
      <c r="A522" s="20">
        <v>0</v>
      </c>
      <c r="B522" s="21">
        <f t="shared" si="2"/>
        <v>0</v>
      </c>
      <c r="C522" s="5"/>
    </row>
    <row r="523" spans="1:3" ht="12.75" x14ac:dyDescent="0.2">
      <c r="A523" s="20">
        <v>0</v>
      </c>
      <c r="B523" s="21">
        <f t="shared" si="2"/>
        <v>0</v>
      </c>
      <c r="C523" s="5"/>
    </row>
    <row r="524" spans="1:3" ht="12.75" x14ac:dyDescent="0.2">
      <c r="A524" s="20">
        <v>8.4109916367980878E-3</v>
      </c>
      <c r="B524" s="21">
        <f t="shared" si="2"/>
        <v>0</v>
      </c>
      <c r="C524" s="5"/>
    </row>
    <row r="525" spans="1:3" ht="12.75" x14ac:dyDescent="0.2">
      <c r="A525" s="20">
        <v>9.1183574879227045E-3</v>
      </c>
      <c r="B525" s="21">
        <f t="shared" si="2"/>
        <v>0</v>
      </c>
      <c r="C525" s="5"/>
    </row>
    <row r="526" spans="1:3" ht="12.75" x14ac:dyDescent="0.2">
      <c r="A526" s="20">
        <v>8.5818181818181818E-3</v>
      </c>
      <c r="B526" s="21">
        <f t="shared" si="2"/>
        <v>0</v>
      </c>
      <c r="C526" s="5"/>
    </row>
    <row r="527" spans="1:3" ht="12.75" x14ac:dyDescent="0.2">
      <c r="A527" s="20">
        <v>7.8769601930036189E-3</v>
      </c>
      <c r="B527" s="21">
        <f t="shared" si="2"/>
        <v>0</v>
      </c>
      <c r="C527" s="5"/>
    </row>
    <row r="528" spans="1:3" ht="12.75" x14ac:dyDescent="0.2">
      <c r="A528" s="20">
        <v>8.7943262411347509E-3</v>
      </c>
      <c r="B528" s="21">
        <f t="shared" si="2"/>
        <v>0</v>
      </c>
      <c r="C528" s="5"/>
    </row>
    <row r="529" spans="1:3" ht="12.75" x14ac:dyDescent="0.2">
      <c r="A529" s="20">
        <v>8.1968177060670559E-3</v>
      </c>
      <c r="B529" s="21">
        <f t="shared" si="2"/>
        <v>0</v>
      </c>
      <c r="C529" s="5"/>
    </row>
    <row r="530" spans="1:3" ht="12.75" x14ac:dyDescent="0.2">
      <c r="A530" s="20">
        <v>8.5560513363080182E-3</v>
      </c>
      <c r="B530" s="21">
        <f t="shared" si="2"/>
        <v>0</v>
      </c>
      <c r="C530" s="5"/>
    </row>
    <row r="531" spans="1:3" ht="12.75" x14ac:dyDescent="0.2">
      <c r="A531" s="20">
        <v>6.380443996426035E-3</v>
      </c>
      <c r="B531" s="21">
        <f t="shared" si="2"/>
        <v>0</v>
      </c>
      <c r="C531" s="5"/>
    </row>
    <row r="532" spans="1:3" ht="12.75" x14ac:dyDescent="0.2">
      <c r="A532" s="20">
        <v>6.0487913556867548E-3</v>
      </c>
      <c r="B532" s="21">
        <f t="shared" si="2"/>
        <v>0</v>
      </c>
      <c r="C532" s="5"/>
    </row>
    <row r="533" spans="1:3" ht="12.75" x14ac:dyDescent="0.2">
      <c r="A533" s="20">
        <v>7.3420935259203351E-3</v>
      </c>
      <c r="B533" s="21">
        <f t="shared" si="2"/>
        <v>0</v>
      </c>
      <c r="C533" s="5"/>
    </row>
    <row r="534" spans="1:3" ht="12.75" x14ac:dyDescent="0.2">
      <c r="A534" s="20">
        <v>6.3984236096168877E-3</v>
      </c>
      <c r="B534" s="21">
        <f t="shared" si="2"/>
        <v>0</v>
      </c>
      <c r="C534" s="5"/>
    </row>
    <row r="535" spans="1:3" ht="12.75" x14ac:dyDescent="0.2">
      <c r="A535" s="20">
        <v>0</v>
      </c>
      <c r="B535" s="21">
        <f t="shared" si="2"/>
        <v>0</v>
      </c>
      <c r="C535" s="5"/>
    </row>
    <row r="536" spans="1:3" ht="12.75" x14ac:dyDescent="0.2">
      <c r="A536" s="20">
        <v>0</v>
      </c>
      <c r="B536" s="21">
        <f t="shared" si="2"/>
        <v>0</v>
      </c>
      <c r="C536" s="5"/>
    </row>
    <row r="537" spans="1:3" ht="12.75" x14ac:dyDescent="0.2">
      <c r="A537" s="20">
        <v>1.5334805088840602E-4</v>
      </c>
      <c r="B537" s="21">
        <f t="shared" si="2"/>
        <v>0</v>
      </c>
      <c r="C537" s="5"/>
    </row>
    <row r="538" spans="1:3" ht="12.75" x14ac:dyDescent="0.2">
      <c r="A538" s="20">
        <v>1.3855990636490737E-4</v>
      </c>
      <c r="B538" s="21">
        <f t="shared" si="2"/>
        <v>0</v>
      </c>
      <c r="C538" s="5"/>
    </row>
    <row r="539" spans="1:3" ht="12.75" x14ac:dyDescent="0.2">
      <c r="A539" s="20">
        <v>1.3473547509980875E-4</v>
      </c>
      <c r="B539" s="21">
        <f t="shared" si="2"/>
        <v>0</v>
      </c>
      <c r="C539" s="5"/>
    </row>
    <row r="540" spans="1:3" ht="12.75" x14ac:dyDescent="0.2">
      <c r="A540" s="20">
        <v>1.2383066449604923E-4</v>
      </c>
      <c r="B540" s="21">
        <f t="shared" si="2"/>
        <v>0</v>
      </c>
      <c r="C540" s="5"/>
    </row>
    <row r="541" spans="1:3" ht="12.75" x14ac:dyDescent="0.2">
      <c r="A541" s="20">
        <v>1.3880186157345261E-4</v>
      </c>
      <c r="B541" s="21">
        <f t="shared" si="2"/>
        <v>0</v>
      </c>
      <c r="C541" s="5"/>
    </row>
    <row r="542" spans="1:3" ht="12.75" x14ac:dyDescent="0.2">
      <c r="A542" s="20">
        <v>1.008121284745334E-4</v>
      </c>
      <c r="B542" s="21">
        <f t="shared" si="2"/>
        <v>0</v>
      </c>
      <c r="C542" s="5"/>
    </row>
    <row r="543" spans="1:3" ht="12.75" x14ac:dyDescent="0.2">
      <c r="A543" s="20">
        <v>1.1604914482445217E-4</v>
      </c>
      <c r="B543" s="21">
        <f t="shared" si="2"/>
        <v>0</v>
      </c>
      <c r="C543" s="5"/>
    </row>
    <row r="544" spans="1:3" ht="12.75" x14ac:dyDescent="0.2">
      <c r="A544" s="20">
        <v>1.1575588236649694E-4</v>
      </c>
      <c r="B544" s="21">
        <f t="shared" si="2"/>
        <v>0</v>
      </c>
      <c r="C544" s="5"/>
    </row>
    <row r="545" spans="1:3" ht="12.75" x14ac:dyDescent="0.2">
      <c r="A545" s="20">
        <v>1.0587665873432017E-4</v>
      </c>
      <c r="B545" s="21">
        <f t="shared" si="2"/>
        <v>0</v>
      </c>
      <c r="C545" s="5"/>
    </row>
    <row r="546" spans="1:3" ht="12.75" x14ac:dyDescent="0.2">
      <c r="A546" s="20">
        <v>9.6837587850701678E-5</v>
      </c>
      <c r="B546" s="21">
        <f t="shared" si="2"/>
        <v>0</v>
      </c>
      <c r="C546" s="5"/>
    </row>
    <row r="547" spans="1:3" ht="12.75" x14ac:dyDescent="0.2">
      <c r="A547" s="20">
        <v>7.1085366500260006E-5</v>
      </c>
      <c r="B547" s="21">
        <f t="shared" si="2"/>
        <v>0</v>
      </c>
      <c r="C547" s="5"/>
    </row>
    <row r="548" spans="1:3" ht="12.75" x14ac:dyDescent="0.2">
      <c r="A548" s="20">
        <v>0</v>
      </c>
      <c r="B548" s="21">
        <f t="shared" si="2"/>
        <v>0</v>
      </c>
      <c r="C548" s="5"/>
    </row>
    <row r="549" spans="1:3" ht="12.75" x14ac:dyDescent="0.2">
      <c r="A549" s="20">
        <v>0</v>
      </c>
      <c r="B549" s="21">
        <f t="shared" si="2"/>
        <v>0</v>
      </c>
      <c r="C549" s="5"/>
    </row>
    <row r="550" spans="1:3" ht="12.75" x14ac:dyDescent="0.2">
      <c r="A550" s="20">
        <v>7.7818287016331877E-5</v>
      </c>
      <c r="B550" s="21">
        <f t="shared" si="2"/>
        <v>0</v>
      </c>
      <c r="C550" s="5"/>
    </row>
    <row r="551" spans="1:3" ht="12.75" x14ac:dyDescent="0.2">
      <c r="A551" s="20">
        <v>7.3901682893104081E-5</v>
      </c>
      <c r="B551" s="21">
        <f t="shared" si="2"/>
        <v>0</v>
      </c>
      <c r="C551" s="5"/>
    </row>
    <row r="552" spans="1:3" ht="12.75" x14ac:dyDescent="0.2">
      <c r="A552" s="20">
        <v>7.3818494987554488E-5</v>
      </c>
      <c r="B552" s="21">
        <f t="shared" si="2"/>
        <v>0</v>
      </c>
      <c r="C552" s="5"/>
    </row>
    <row r="553" spans="1:3" ht="12.75" x14ac:dyDescent="0.2">
      <c r="A553" s="20">
        <v>7.1454402996691367E-5</v>
      </c>
      <c r="B553" s="21">
        <f t="shared" si="2"/>
        <v>0</v>
      </c>
      <c r="C553" s="5"/>
    </row>
    <row r="554" spans="1:3" ht="12.75" x14ac:dyDescent="0.2">
      <c r="A554" s="20">
        <v>6.6300853243636876E-5</v>
      </c>
      <c r="B554" s="21">
        <f t="shared" si="2"/>
        <v>0</v>
      </c>
      <c r="C554" s="5"/>
    </row>
    <row r="555" spans="1:3" ht="12.75" x14ac:dyDescent="0.2">
      <c r="A555" s="20">
        <v>6.4976958990785501E-5</v>
      </c>
      <c r="B555" s="21">
        <f t="shared" si="2"/>
        <v>0</v>
      </c>
      <c r="C555" s="5"/>
    </row>
    <row r="556" spans="1:3" ht="12.75" x14ac:dyDescent="0.2">
      <c r="A556" s="20">
        <v>6.3017907917051365E-5</v>
      </c>
      <c r="B556" s="21">
        <f t="shared" si="2"/>
        <v>0</v>
      </c>
      <c r="C556" s="5"/>
    </row>
    <row r="557" spans="1:3" ht="12.75" x14ac:dyDescent="0.2">
      <c r="A557" s="20">
        <v>6.140165916663877E-5</v>
      </c>
      <c r="B557" s="21">
        <f t="shared" si="2"/>
        <v>0</v>
      </c>
      <c r="C557" s="5"/>
    </row>
    <row r="558" spans="1:3" ht="12.75" x14ac:dyDescent="0.2">
      <c r="A558" s="20">
        <v>5.9359664879408039E-5</v>
      </c>
      <c r="B558" s="21">
        <f t="shared" si="2"/>
        <v>0</v>
      </c>
      <c r="C558" s="5"/>
    </row>
    <row r="559" spans="1:3" ht="12.75" x14ac:dyDescent="0.2">
      <c r="A559" s="20">
        <v>5.0666624410836478E-5</v>
      </c>
      <c r="B559" s="21">
        <f t="shared" si="2"/>
        <v>0</v>
      </c>
      <c r="C559" s="5"/>
    </row>
    <row r="560" spans="1:3" ht="12.75" x14ac:dyDescent="0.2">
      <c r="A560" s="20">
        <v>5.0710466385238291E-5</v>
      </c>
      <c r="B560" s="21">
        <f t="shared" si="2"/>
        <v>0</v>
      </c>
      <c r="C560" s="5"/>
    </row>
    <row r="561" spans="1:3" ht="12.75" x14ac:dyDescent="0.2">
      <c r="A561" s="20">
        <v>0</v>
      </c>
      <c r="B561" s="21">
        <f t="shared" si="2"/>
        <v>0</v>
      </c>
      <c r="C561" s="5"/>
    </row>
    <row r="562" spans="1:3" ht="12.75" x14ac:dyDescent="0.2">
      <c r="A562" s="20">
        <v>0</v>
      </c>
      <c r="B562" s="21">
        <f t="shared" si="2"/>
        <v>0</v>
      </c>
      <c r="C562" s="5"/>
    </row>
    <row r="563" spans="1:3" ht="12.75" x14ac:dyDescent="0.2">
      <c r="A563" s="20">
        <v>1.00444596419338E-2</v>
      </c>
      <c r="B563" s="21">
        <f t="shared" si="2"/>
        <v>0</v>
      </c>
      <c r="C563" s="5"/>
    </row>
    <row r="564" spans="1:3" ht="12.75" x14ac:dyDescent="0.2">
      <c r="A564" s="20">
        <v>1.0858634345748755E-2</v>
      </c>
      <c r="B564" s="21">
        <f t="shared" si="2"/>
        <v>0</v>
      </c>
      <c r="C564" s="5"/>
    </row>
    <row r="565" spans="1:3" ht="12.75" x14ac:dyDescent="0.2">
      <c r="A565" s="20">
        <v>9.8900131800770449E-3</v>
      </c>
      <c r="B565" s="21">
        <f t="shared" si="2"/>
        <v>0</v>
      </c>
      <c r="C565" s="5"/>
    </row>
    <row r="566" spans="1:3" ht="12.75" x14ac:dyDescent="0.2">
      <c r="A566" s="20">
        <v>9.3125972878504576E-3</v>
      </c>
      <c r="B566" s="21">
        <f t="shared" si="2"/>
        <v>0</v>
      </c>
      <c r="C566" s="5"/>
    </row>
    <row r="567" spans="1:3" ht="12.75" x14ac:dyDescent="0.2">
      <c r="A567" s="20">
        <v>8.8014537799685853E-3</v>
      </c>
      <c r="B567" s="21">
        <f t="shared" si="2"/>
        <v>0</v>
      </c>
      <c r="C567" s="5"/>
    </row>
    <row r="568" spans="1:3" ht="12.75" x14ac:dyDescent="0.2">
      <c r="A568" s="20">
        <v>8.0988548657532876E-3</v>
      </c>
      <c r="B568" s="21">
        <f t="shared" si="2"/>
        <v>0</v>
      </c>
      <c r="C568" s="5"/>
    </row>
    <row r="569" spans="1:3" ht="12.75" x14ac:dyDescent="0.2">
      <c r="A569" s="20">
        <v>8.6182642344657286E-3</v>
      </c>
      <c r="B569" s="21">
        <f t="shared" si="2"/>
        <v>0</v>
      </c>
      <c r="C569" s="5"/>
    </row>
    <row r="570" spans="1:3" ht="12.75" x14ac:dyDescent="0.2">
      <c r="A570" s="20">
        <v>7.5824030888161269E-3</v>
      </c>
      <c r="B570" s="21">
        <f t="shared" si="2"/>
        <v>0</v>
      </c>
      <c r="C570" s="5"/>
    </row>
    <row r="571" spans="1:3" ht="12.75" x14ac:dyDescent="0.2">
      <c r="A571" s="20">
        <v>6.8313632323109118E-3</v>
      </c>
      <c r="B571" s="21">
        <f t="shared" si="2"/>
        <v>0</v>
      </c>
      <c r="C571" s="5"/>
    </row>
    <row r="572" spans="1:3" ht="12.75" x14ac:dyDescent="0.2">
      <c r="A572" s="20">
        <v>7.0326836003513716E-3</v>
      </c>
      <c r="B572" s="21">
        <f t="shared" si="2"/>
        <v>0</v>
      </c>
      <c r="C572" s="5"/>
    </row>
    <row r="573" spans="1:3" ht="12.75" x14ac:dyDescent="0.2">
      <c r="A573" s="20">
        <v>7.0513895327866914E-3</v>
      </c>
      <c r="B573" s="21">
        <f t="shared" si="2"/>
        <v>0</v>
      </c>
      <c r="C573" s="5"/>
    </row>
    <row r="574" spans="1:3" ht="12.75" x14ac:dyDescent="0.2">
      <c r="A574" s="20">
        <v>0</v>
      </c>
      <c r="B574" s="21">
        <f t="shared" si="2"/>
        <v>0</v>
      </c>
      <c r="C574" s="5"/>
    </row>
    <row r="575" spans="1:3" ht="12.75" x14ac:dyDescent="0.2">
      <c r="A575" s="20">
        <v>0</v>
      </c>
      <c r="B575" s="21">
        <f t="shared" si="2"/>
        <v>0</v>
      </c>
      <c r="C575" s="5"/>
    </row>
    <row r="576" spans="1:3" ht="12.75" x14ac:dyDescent="0.2">
      <c r="A576" s="20">
        <v>0</v>
      </c>
      <c r="B576" s="21">
        <f t="shared" si="2"/>
        <v>0</v>
      </c>
      <c r="C576" s="5"/>
    </row>
    <row r="577" spans="1:3" ht="12.75" x14ac:dyDescent="0.2">
      <c r="A577" s="20">
        <v>0</v>
      </c>
      <c r="B577" s="21">
        <f t="shared" si="2"/>
        <v>0</v>
      </c>
      <c r="C577" s="5"/>
    </row>
    <row r="578" spans="1:3" ht="12.75" x14ac:dyDescent="0.2">
      <c r="A578" s="20">
        <v>0</v>
      </c>
      <c r="B578" s="21">
        <f t="shared" si="2"/>
        <v>0</v>
      </c>
      <c r="C578" s="5"/>
    </row>
    <row r="579" spans="1:3" ht="12.75" x14ac:dyDescent="0.2">
      <c r="A579" s="20">
        <v>0</v>
      </c>
      <c r="B579" s="21">
        <f t="shared" si="2"/>
        <v>0</v>
      </c>
      <c r="C579" s="5"/>
    </row>
    <row r="580" spans="1:3" ht="12.75" x14ac:dyDescent="0.2">
      <c r="A580" s="20">
        <v>0</v>
      </c>
      <c r="B580" s="21">
        <f t="shared" si="2"/>
        <v>0</v>
      </c>
      <c r="C580" s="5"/>
    </row>
    <row r="581" spans="1:3" ht="12.75" x14ac:dyDescent="0.2">
      <c r="A581" s="20">
        <v>0</v>
      </c>
      <c r="B581" s="21">
        <f t="shared" si="2"/>
        <v>0</v>
      </c>
      <c r="C581" s="5"/>
    </row>
    <row r="582" spans="1:3" ht="12.75" x14ac:dyDescent="0.2">
      <c r="A582" s="20">
        <v>0</v>
      </c>
      <c r="B582" s="21">
        <f t="shared" si="2"/>
        <v>0</v>
      </c>
      <c r="C582" s="5"/>
    </row>
    <row r="583" spans="1:3" ht="12.75" x14ac:dyDescent="0.2">
      <c r="A583" s="20">
        <v>0</v>
      </c>
      <c r="B583" s="21">
        <f t="shared" si="2"/>
        <v>0</v>
      </c>
      <c r="C583" s="5"/>
    </row>
    <row r="584" spans="1:3" ht="12.75" x14ac:dyDescent="0.2">
      <c r="A584" s="20">
        <v>0</v>
      </c>
      <c r="B584" s="21">
        <f t="shared" si="2"/>
        <v>0</v>
      </c>
      <c r="C584" s="5"/>
    </row>
    <row r="585" spans="1:3" ht="12.75" x14ac:dyDescent="0.2">
      <c r="A585" s="20">
        <v>0</v>
      </c>
      <c r="B585" s="21">
        <f t="shared" si="2"/>
        <v>0</v>
      </c>
      <c r="C585" s="5"/>
    </row>
    <row r="586" spans="1:3" ht="12.75" x14ac:dyDescent="0.2">
      <c r="A586" s="20">
        <v>0</v>
      </c>
      <c r="B586" s="21">
        <f t="shared" si="2"/>
        <v>0</v>
      </c>
      <c r="C586" s="5"/>
    </row>
    <row r="587" spans="1:3" ht="12.75" x14ac:dyDescent="0.2">
      <c r="A587" s="20">
        <v>0</v>
      </c>
      <c r="B587" s="21">
        <f t="shared" si="2"/>
        <v>0</v>
      </c>
      <c r="C587" s="5"/>
    </row>
    <row r="588" spans="1:3" ht="12.75" x14ac:dyDescent="0.2">
      <c r="A588" s="20">
        <v>0</v>
      </c>
      <c r="B588" s="21">
        <f t="shared" si="2"/>
        <v>0</v>
      </c>
      <c r="C588" s="5"/>
    </row>
    <row r="589" spans="1:3" ht="12.75" x14ac:dyDescent="0.2">
      <c r="A589" s="20">
        <v>4.8560243430961932E-4</v>
      </c>
      <c r="B589" s="21">
        <f t="shared" si="2"/>
        <v>0</v>
      </c>
      <c r="C589" s="5"/>
    </row>
    <row r="590" spans="1:3" ht="12.75" x14ac:dyDescent="0.2">
      <c r="A590" s="20">
        <v>4.6894007632420108E-4</v>
      </c>
      <c r="B590" s="21">
        <f t="shared" si="2"/>
        <v>0</v>
      </c>
      <c r="C590" s="5"/>
    </row>
    <row r="591" spans="1:3" ht="12.75" x14ac:dyDescent="0.2">
      <c r="A591" s="20">
        <v>4.0901832612637128E-4</v>
      </c>
      <c r="B591" s="21">
        <f t="shared" si="2"/>
        <v>0</v>
      </c>
      <c r="C591" s="5"/>
    </row>
    <row r="592" spans="1:3" ht="12.75" x14ac:dyDescent="0.2">
      <c r="A592" s="20">
        <v>3.9704461529650395E-4</v>
      </c>
      <c r="B592" s="21">
        <f t="shared" si="2"/>
        <v>0</v>
      </c>
      <c r="C592" s="5"/>
    </row>
    <row r="593" spans="1:3" ht="12.75" x14ac:dyDescent="0.2">
      <c r="A593" s="20">
        <v>3.5505787708848836E-4</v>
      </c>
      <c r="B593" s="21">
        <f t="shared" si="2"/>
        <v>0</v>
      </c>
      <c r="C593" s="5"/>
    </row>
    <row r="594" spans="1:3" ht="12.75" x14ac:dyDescent="0.2">
      <c r="A594" s="20">
        <v>3.2235292346827421E-4</v>
      </c>
      <c r="B594" s="21">
        <f t="shared" si="2"/>
        <v>0</v>
      </c>
      <c r="C594" s="5"/>
    </row>
    <row r="595" spans="1:3" ht="12.75" x14ac:dyDescent="0.2">
      <c r="A595" s="20">
        <v>3.3437068936266722E-4</v>
      </c>
      <c r="B595" s="21">
        <f t="shared" si="2"/>
        <v>0</v>
      </c>
      <c r="C595" s="5"/>
    </row>
    <row r="596" spans="1:3" ht="12.75" x14ac:dyDescent="0.2">
      <c r="A596" s="20">
        <v>2.6029190221907452E-4</v>
      </c>
      <c r="B596" s="21">
        <f t="shared" si="2"/>
        <v>0</v>
      </c>
      <c r="C596" s="5"/>
    </row>
    <row r="597" spans="1:3" ht="12.75" x14ac:dyDescent="0.2">
      <c r="A597" s="20">
        <v>2.2772914687932533E-4</v>
      </c>
      <c r="B597" s="21">
        <f t="shared" si="2"/>
        <v>0</v>
      </c>
      <c r="C597" s="5"/>
    </row>
    <row r="598" spans="1:3" ht="12.75" x14ac:dyDescent="0.2">
      <c r="A598" s="20">
        <v>1.7485145792216135E-4</v>
      </c>
      <c r="B598" s="21">
        <f t="shared" si="2"/>
        <v>0</v>
      </c>
      <c r="C598" s="5"/>
    </row>
    <row r="599" spans="1:3" ht="12.75" x14ac:dyDescent="0.2">
      <c r="A599" s="20">
        <v>1.4878204261505921E-4</v>
      </c>
      <c r="B599" s="21">
        <f t="shared" si="2"/>
        <v>0</v>
      </c>
      <c r="C599" s="5"/>
    </row>
    <row r="600" spans="1:3" ht="12.75" x14ac:dyDescent="0.2">
      <c r="A600" s="20">
        <v>0</v>
      </c>
      <c r="B600" s="21">
        <f t="shared" si="2"/>
        <v>0</v>
      </c>
      <c r="C600" s="5"/>
    </row>
    <row r="601" spans="1:3" ht="12.75" x14ac:dyDescent="0.2">
      <c r="A601" s="20">
        <v>0</v>
      </c>
      <c r="B601" s="21">
        <f t="shared" si="2"/>
        <v>0</v>
      </c>
      <c r="C601" s="5"/>
    </row>
    <row r="602" spans="1:3" ht="12.75" x14ac:dyDescent="0.2">
      <c r="A602" s="20">
        <v>9.4531146765380717E-4</v>
      </c>
      <c r="B602" s="21">
        <f t="shared" si="2"/>
        <v>0</v>
      </c>
      <c r="C602" s="5"/>
    </row>
    <row r="603" spans="1:3" ht="12.75" x14ac:dyDescent="0.2">
      <c r="A603" s="20">
        <v>9.4031871565148088E-4</v>
      </c>
      <c r="B603" s="21">
        <f t="shared" si="2"/>
        <v>0</v>
      </c>
      <c r="C603" s="5"/>
    </row>
    <row r="604" spans="1:3" ht="12.75" x14ac:dyDescent="0.2">
      <c r="A604" s="20">
        <v>9.9839416565122158E-4</v>
      </c>
      <c r="B604" s="21">
        <f t="shared" si="2"/>
        <v>0</v>
      </c>
      <c r="C604" s="5"/>
    </row>
    <row r="605" spans="1:3" ht="12.75" x14ac:dyDescent="0.2">
      <c r="A605" s="20">
        <v>9.6230271888992085E-4</v>
      </c>
      <c r="B605" s="21">
        <f t="shared" si="2"/>
        <v>0</v>
      </c>
      <c r="C605" s="5"/>
    </row>
    <row r="606" spans="1:3" ht="12.75" x14ac:dyDescent="0.2">
      <c r="A606" s="20">
        <v>9.0856004857576948E-4</v>
      </c>
      <c r="B606" s="21">
        <f t="shared" si="2"/>
        <v>0</v>
      </c>
      <c r="C606" s="5"/>
    </row>
    <row r="607" spans="1:3" ht="12.75" x14ac:dyDescent="0.2">
      <c r="A607" s="20">
        <v>8.9781555044727776E-4</v>
      </c>
      <c r="B607" s="21">
        <f t="shared" si="2"/>
        <v>0</v>
      </c>
      <c r="C607" s="5"/>
    </row>
    <row r="608" spans="1:3" ht="12.75" x14ac:dyDescent="0.2">
      <c r="A608" s="20">
        <v>8.926025778015805E-4</v>
      </c>
      <c r="B608" s="21">
        <f t="shared" si="2"/>
        <v>0</v>
      </c>
      <c r="C608" s="5"/>
    </row>
    <row r="609" spans="1:3" ht="12.75" x14ac:dyDescent="0.2">
      <c r="A609" s="20">
        <v>8.8695536595216065E-4</v>
      </c>
      <c r="B609" s="21">
        <f t="shared" si="2"/>
        <v>0</v>
      </c>
      <c r="C609" s="5"/>
    </row>
    <row r="610" spans="1:3" ht="12.75" x14ac:dyDescent="0.2">
      <c r="A610" s="20">
        <v>9.4372198587266629E-4</v>
      </c>
      <c r="B610" s="21">
        <f t="shared" si="2"/>
        <v>0</v>
      </c>
      <c r="C610" s="5"/>
    </row>
    <row r="611" spans="1:3" ht="12.75" x14ac:dyDescent="0.2">
      <c r="A611" s="20">
        <v>9.4377057795223232E-4</v>
      </c>
      <c r="B611" s="21">
        <f t="shared" si="2"/>
        <v>0</v>
      </c>
      <c r="C611" s="5"/>
    </row>
    <row r="612" spans="1:3" ht="12.75" x14ac:dyDescent="0.2">
      <c r="A612" s="20">
        <v>9.6508080927062479E-4</v>
      </c>
      <c r="B612" s="21">
        <f t="shared" si="2"/>
        <v>0</v>
      </c>
      <c r="C612" s="5"/>
    </row>
    <row r="613" spans="1:3" ht="12.75" x14ac:dyDescent="0.2">
      <c r="A613" s="20">
        <v>0</v>
      </c>
      <c r="B613" s="21">
        <f t="shared" si="2"/>
        <v>0</v>
      </c>
      <c r="C613" s="5"/>
    </row>
    <row r="614" spans="1:3" ht="12.75" x14ac:dyDescent="0.2">
      <c r="A614" s="20">
        <v>0</v>
      </c>
      <c r="B614" s="21">
        <f t="shared" si="2"/>
        <v>0</v>
      </c>
      <c r="C614" s="5"/>
    </row>
    <row r="615" spans="1:3" ht="12.75" x14ac:dyDescent="0.2">
      <c r="A615" s="20">
        <v>1.9119435224283459E-4</v>
      </c>
      <c r="B615" s="21">
        <f t="shared" si="2"/>
        <v>0</v>
      </c>
      <c r="C615" s="5"/>
    </row>
    <row r="616" spans="1:3" ht="12.75" x14ac:dyDescent="0.2">
      <c r="A616" s="20">
        <v>1.7537688416238467E-4</v>
      </c>
      <c r="B616" s="21">
        <f t="shared" si="2"/>
        <v>0</v>
      </c>
      <c r="C616" s="5"/>
    </row>
    <row r="617" spans="1:3" ht="12.75" x14ac:dyDescent="0.2">
      <c r="A617" s="20">
        <v>1.7312262507494013E-4</v>
      </c>
      <c r="B617" s="21">
        <f t="shared" si="2"/>
        <v>0</v>
      </c>
      <c r="C617" s="5"/>
    </row>
    <row r="618" spans="1:3" ht="12.75" x14ac:dyDescent="0.2">
      <c r="A618" s="20">
        <v>1.5840560406573352E-4</v>
      </c>
      <c r="B618" s="21">
        <f t="shared" si="2"/>
        <v>0</v>
      </c>
      <c r="C618" s="5"/>
    </row>
    <row r="619" spans="1:3" ht="12.75" x14ac:dyDescent="0.2">
      <c r="A619" s="20">
        <v>1.4919003132189503E-4</v>
      </c>
      <c r="B619" s="21">
        <f t="shared" si="2"/>
        <v>0</v>
      </c>
      <c r="C619" s="5"/>
    </row>
    <row r="620" spans="1:3" ht="12.75" x14ac:dyDescent="0.2">
      <c r="A620" s="20">
        <v>1.3662553365853194E-4</v>
      </c>
      <c r="B620" s="21">
        <f t="shared" si="2"/>
        <v>0</v>
      </c>
      <c r="C620" s="5"/>
    </row>
    <row r="621" spans="1:3" ht="12.75" x14ac:dyDescent="0.2">
      <c r="A621" s="20">
        <v>1.0277710684215037E-4</v>
      </c>
      <c r="B621" s="21">
        <f t="shared" si="2"/>
        <v>0</v>
      </c>
      <c r="C621" s="5"/>
    </row>
    <row r="622" spans="1:3" ht="12.75" x14ac:dyDescent="0.2">
      <c r="A622" s="20">
        <v>8.7214061161484144E-5</v>
      </c>
      <c r="B622" s="21">
        <f t="shared" si="2"/>
        <v>0</v>
      </c>
      <c r="C622" s="5"/>
    </row>
    <row r="623" spans="1:3" ht="12.75" x14ac:dyDescent="0.2">
      <c r="A623" s="20">
        <v>7.982508744627093E-5</v>
      </c>
      <c r="B623" s="21">
        <f t="shared" si="2"/>
        <v>0</v>
      </c>
      <c r="C623" s="5"/>
    </row>
    <row r="624" spans="1:3" ht="12.75" x14ac:dyDescent="0.2">
      <c r="A624" s="20">
        <v>6.7479808425514217E-5</v>
      </c>
      <c r="B624" s="21">
        <f t="shared" si="2"/>
        <v>0</v>
      </c>
      <c r="C624" s="5"/>
    </row>
    <row r="625" spans="1:3" ht="12.75" x14ac:dyDescent="0.2">
      <c r="A625" s="20">
        <v>5.5479858185027607E-5</v>
      </c>
      <c r="B625" s="21">
        <f t="shared" si="2"/>
        <v>0</v>
      </c>
      <c r="C625" s="5"/>
    </row>
    <row r="626" spans="1:3" ht="12.75" x14ac:dyDescent="0.2">
      <c r="A626" s="20">
        <v>0</v>
      </c>
      <c r="B626" s="21">
        <f t="shared" si="2"/>
        <v>0</v>
      </c>
      <c r="C626" s="5"/>
    </row>
    <row r="627" spans="1:3" ht="12.75" x14ac:dyDescent="0.2">
      <c r="A627" s="20">
        <v>0</v>
      </c>
      <c r="B627" s="21">
        <f t="shared" si="2"/>
        <v>0</v>
      </c>
      <c r="C627" s="5"/>
    </row>
    <row r="628" spans="1:3" ht="12.75" x14ac:dyDescent="0.2">
      <c r="A628" s="20">
        <v>3.0056557072132223E-4</v>
      </c>
      <c r="B628" s="21">
        <f t="shared" si="2"/>
        <v>0</v>
      </c>
      <c r="C628" s="5"/>
    </row>
    <row r="629" spans="1:3" ht="12.75" x14ac:dyDescent="0.2">
      <c r="A629" s="20">
        <v>2.85798169826863E-4</v>
      </c>
      <c r="B629" s="21">
        <f t="shared" si="2"/>
        <v>0</v>
      </c>
      <c r="C629" s="5"/>
    </row>
    <row r="630" spans="1:3" ht="12.75" x14ac:dyDescent="0.2">
      <c r="A630" s="20">
        <v>2.6973697495540354E-4</v>
      </c>
      <c r="B630" s="21">
        <f t="shared" si="2"/>
        <v>0</v>
      </c>
      <c r="C630" s="5"/>
    </row>
    <row r="631" spans="1:3" ht="12.75" x14ac:dyDescent="0.2">
      <c r="A631" s="20">
        <v>2.3753595077735264E-4</v>
      </c>
      <c r="B631" s="21">
        <f t="shared" si="2"/>
        <v>0</v>
      </c>
      <c r="C631" s="5"/>
    </row>
    <row r="632" spans="1:3" ht="12.75" x14ac:dyDescent="0.2">
      <c r="A632" s="20">
        <v>2.1474380676926648E-4</v>
      </c>
      <c r="B632" s="21">
        <f t="shared" si="2"/>
        <v>0</v>
      </c>
      <c r="C632" s="5"/>
    </row>
    <row r="633" spans="1:3" ht="12.75" x14ac:dyDescent="0.2">
      <c r="A633" s="20">
        <v>2.2931353673112697E-4</v>
      </c>
      <c r="B633" s="21">
        <f t="shared" si="2"/>
        <v>0</v>
      </c>
      <c r="C633" s="5"/>
    </row>
    <row r="634" spans="1:3" ht="12.75" x14ac:dyDescent="0.2">
      <c r="A634" s="20">
        <v>2.3331976615914747E-4</v>
      </c>
      <c r="B634" s="21">
        <f t="shared" si="2"/>
        <v>0</v>
      </c>
      <c r="C634" s="5"/>
    </row>
    <row r="635" spans="1:3" ht="12.75" x14ac:dyDescent="0.2">
      <c r="A635" s="20">
        <v>2.3810077928773852E-4</v>
      </c>
      <c r="B635" s="21">
        <f t="shared" si="2"/>
        <v>0</v>
      </c>
      <c r="C635" s="5"/>
    </row>
    <row r="636" spans="1:3" ht="12.75" x14ac:dyDescent="0.2">
      <c r="A636" s="20">
        <v>1.9536905563482732E-4</v>
      </c>
      <c r="B636" s="21">
        <f t="shared" si="2"/>
        <v>0</v>
      </c>
      <c r="C636" s="5"/>
    </row>
    <row r="637" spans="1:3" ht="12.75" x14ac:dyDescent="0.2">
      <c r="A637" s="20">
        <v>1.7953421223724966E-4</v>
      </c>
      <c r="B637" s="21">
        <f t="shared" si="2"/>
        <v>0</v>
      </c>
      <c r="C637" s="5"/>
    </row>
    <row r="638" spans="1:3" ht="12.75" x14ac:dyDescent="0.2">
      <c r="A638" s="20">
        <v>2.0427739093363651E-4</v>
      </c>
      <c r="B638" s="21">
        <f t="shared" si="2"/>
        <v>0</v>
      </c>
      <c r="C638" s="5"/>
    </row>
    <row r="639" spans="1:3" ht="12.75" x14ac:dyDescent="0.2">
      <c r="A639" s="20">
        <v>0</v>
      </c>
      <c r="B639" s="21">
        <f t="shared" si="2"/>
        <v>0</v>
      </c>
      <c r="C639" s="5"/>
    </row>
    <row r="640" spans="1:3" ht="12.75" x14ac:dyDescent="0.2">
      <c r="A640" s="20">
        <v>0</v>
      </c>
      <c r="B640" s="21">
        <f t="shared" si="2"/>
        <v>0</v>
      </c>
      <c r="C640" s="5"/>
    </row>
    <row r="641" spans="1:3" ht="12.75" x14ac:dyDescent="0.2">
      <c r="A641" s="20">
        <v>2.6454983183226161E-3</v>
      </c>
      <c r="B641" s="21">
        <f t="shared" si="2"/>
        <v>0</v>
      </c>
      <c r="C641" s="5"/>
    </row>
    <row r="642" spans="1:3" ht="12.75" x14ac:dyDescent="0.2">
      <c r="A642" s="20">
        <v>2.5210878269883532E-3</v>
      </c>
      <c r="B642" s="21">
        <f t="shared" si="2"/>
        <v>0</v>
      </c>
      <c r="C642" s="5"/>
    </row>
    <row r="643" spans="1:3" ht="12.75" x14ac:dyDescent="0.2">
      <c r="A643" s="20">
        <v>2.5183238693568524E-3</v>
      </c>
      <c r="B643" s="21">
        <f t="shared" si="2"/>
        <v>0</v>
      </c>
      <c r="C643" s="5"/>
    </row>
    <row r="644" spans="1:3" ht="12.75" x14ac:dyDescent="0.2">
      <c r="A644" s="20">
        <v>2.3799980057832289E-3</v>
      </c>
      <c r="B644" s="21">
        <f t="shared" si="2"/>
        <v>0</v>
      </c>
      <c r="C644" s="5"/>
    </row>
    <row r="645" spans="1:3" ht="12.75" x14ac:dyDescent="0.2">
      <c r="A645" s="20">
        <v>2.2835928474807215E-3</v>
      </c>
      <c r="B645" s="21">
        <f t="shared" si="2"/>
        <v>0</v>
      </c>
      <c r="C645" s="5"/>
    </row>
    <row r="646" spans="1:3" ht="12.75" x14ac:dyDescent="0.2">
      <c r="A646" s="20">
        <v>2.2299048420064351E-3</v>
      </c>
      <c r="B646" s="21">
        <f t="shared" si="2"/>
        <v>0</v>
      </c>
      <c r="C646" s="5"/>
    </row>
    <row r="647" spans="1:3" ht="12.75" x14ac:dyDescent="0.2">
      <c r="A647" s="20">
        <v>2.1731258894945251E-3</v>
      </c>
      <c r="B647" s="21">
        <f t="shared" si="2"/>
        <v>0</v>
      </c>
      <c r="C647" s="5"/>
    </row>
    <row r="648" spans="1:3" ht="12.75" x14ac:dyDescent="0.2">
      <c r="A648" s="20">
        <v>2.0495996015172996E-3</v>
      </c>
      <c r="B648" s="21">
        <f t="shared" si="2"/>
        <v>0</v>
      </c>
      <c r="C648" s="5"/>
    </row>
    <row r="649" spans="1:3" ht="12.75" x14ac:dyDescent="0.2">
      <c r="A649" s="20">
        <v>1.9922078660738829E-3</v>
      </c>
      <c r="B649" s="21">
        <f t="shared" si="2"/>
        <v>0</v>
      </c>
      <c r="C649" s="5"/>
    </row>
    <row r="650" spans="1:3" ht="12.75" x14ac:dyDescent="0.2">
      <c r="A650" s="20">
        <v>1.9503831812475406E-3</v>
      </c>
      <c r="B650" s="21">
        <f t="shared" si="2"/>
        <v>0</v>
      </c>
      <c r="C650" s="5"/>
    </row>
    <row r="651" spans="1:3" ht="12.75" x14ac:dyDescent="0.2">
      <c r="A651" s="20">
        <v>1.8485734168406402E-3</v>
      </c>
      <c r="B651" s="21">
        <f t="shared" si="2"/>
        <v>0</v>
      </c>
      <c r="C651" s="5"/>
    </row>
    <row r="652" spans="1:3" ht="12.75" x14ac:dyDescent="0.2">
      <c r="A652" s="20">
        <v>0</v>
      </c>
      <c r="B652" s="21">
        <f t="shared" si="2"/>
        <v>0</v>
      </c>
      <c r="C652" s="5"/>
    </row>
    <row r="653" spans="1:3" ht="12.75" x14ac:dyDescent="0.2">
      <c r="A653" s="20">
        <v>0</v>
      </c>
      <c r="B653" s="21">
        <f t="shared" si="2"/>
        <v>0</v>
      </c>
      <c r="C653" s="5"/>
    </row>
    <row r="654" spans="1:3" ht="12.75" x14ac:dyDescent="0.2">
      <c r="A654" s="20">
        <v>1.4585574827949771E-4</v>
      </c>
      <c r="B654" s="21">
        <f t="shared" si="2"/>
        <v>0</v>
      </c>
      <c r="C654" s="5"/>
    </row>
    <row r="655" spans="1:3" ht="12.75" x14ac:dyDescent="0.2">
      <c r="A655" s="20">
        <v>1.2541718166205561E-4</v>
      </c>
      <c r="B655" s="21">
        <f t="shared" si="2"/>
        <v>0</v>
      </c>
      <c r="C655" s="5"/>
    </row>
    <row r="656" spans="1:3" ht="12.75" x14ac:dyDescent="0.2">
      <c r="A656" s="20">
        <v>1.1384022738369948E-4</v>
      </c>
      <c r="B656" s="21">
        <f t="shared" si="2"/>
        <v>0</v>
      </c>
      <c r="C656" s="5"/>
    </row>
    <row r="657" spans="1:3" ht="12.75" x14ac:dyDescent="0.2">
      <c r="A657" s="20">
        <v>1.0889518765081227E-4</v>
      </c>
      <c r="B657" s="21">
        <f t="shared" si="2"/>
        <v>0</v>
      </c>
      <c r="C657" s="5"/>
    </row>
    <row r="658" spans="1:3" ht="12.75" x14ac:dyDescent="0.2">
      <c r="A658" s="20">
        <v>8.9359648757007286E-5</v>
      </c>
      <c r="B658" s="21">
        <f t="shared" si="2"/>
        <v>0</v>
      </c>
      <c r="C658" s="5"/>
    </row>
    <row r="659" spans="1:3" ht="12.75" x14ac:dyDescent="0.2">
      <c r="A659" s="20">
        <v>7.4360337569247457E-5</v>
      </c>
      <c r="B659" s="21">
        <f t="shared" si="2"/>
        <v>0</v>
      </c>
      <c r="C659" s="5"/>
    </row>
    <row r="660" spans="1:3" ht="12.75" x14ac:dyDescent="0.2">
      <c r="A660" s="20">
        <v>5.827784744162295E-5</v>
      </c>
      <c r="B660" s="21">
        <f t="shared" si="2"/>
        <v>0</v>
      </c>
      <c r="C660" s="5"/>
    </row>
    <row r="661" spans="1:3" ht="12.75" x14ac:dyDescent="0.2">
      <c r="A661" s="20">
        <v>5.200167184309991E-5</v>
      </c>
      <c r="B661" s="21">
        <f t="shared" si="2"/>
        <v>0</v>
      </c>
      <c r="C661" s="5"/>
    </row>
    <row r="662" spans="1:3" ht="12.75" x14ac:dyDescent="0.2">
      <c r="A662" s="20">
        <v>4.9077280917385021E-5</v>
      </c>
      <c r="B662" s="21">
        <f t="shared" si="2"/>
        <v>0</v>
      </c>
      <c r="C662" s="5"/>
    </row>
    <row r="663" spans="1:3" ht="12.75" x14ac:dyDescent="0.2">
      <c r="A663" s="20">
        <v>4.6119183122006379E-5</v>
      </c>
      <c r="B663" s="21">
        <f t="shared" si="2"/>
        <v>0</v>
      </c>
      <c r="C663" s="5"/>
    </row>
    <row r="664" spans="1:3" ht="12.75" x14ac:dyDescent="0.2">
      <c r="A664" s="20">
        <v>4.2178118773362356E-5</v>
      </c>
      <c r="B664" s="21">
        <f t="shared" si="2"/>
        <v>0</v>
      </c>
      <c r="C664" s="5"/>
    </row>
    <row r="665" spans="1:3" ht="12.75" x14ac:dyDescent="0.2">
      <c r="A665" s="20">
        <v>0</v>
      </c>
      <c r="B665" s="21">
        <f t="shared" si="2"/>
        <v>0</v>
      </c>
      <c r="C665" s="5"/>
    </row>
    <row r="666" spans="1:3" ht="12.75" x14ac:dyDescent="0.2">
      <c r="A666" s="20">
        <v>0</v>
      </c>
      <c r="B666" s="21">
        <f t="shared" si="2"/>
        <v>0</v>
      </c>
      <c r="C666" s="5"/>
    </row>
    <row r="667" spans="1:3" ht="12.75" x14ac:dyDescent="0.2">
      <c r="A667" s="20">
        <v>2.2850854973020839E-4</v>
      </c>
      <c r="B667" s="21">
        <f t="shared" si="2"/>
        <v>0</v>
      </c>
      <c r="C667" s="5"/>
    </row>
    <row r="668" spans="1:3" ht="12.75" x14ac:dyDescent="0.2">
      <c r="A668" s="20">
        <v>1.9789767680427193E-4</v>
      </c>
      <c r="B668" s="21">
        <f t="shared" si="2"/>
        <v>0</v>
      </c>
      <c r="C668" s="5"/>
    </row>
    <row r="669" spans="1:3" ht="12.75" x14ac:dyDescent="0.2">
      <c r="A669" s="20">
        <v>1.6510584224114401E-4</v>
      </c>
      <c r="B669" s="21">
        <f t="shared" si="2"/>
        <v>0</v>
      </c>
      <c r="C669" s="5"/>
    </row>
    <row r="670" spans="1:3" ht="12.75" x14ac:dyDescent="0.2">
      <c r="A670" s="20">
        <v>1.4420199019670582E-4</v>
      </c>
      <c r="B670" s="21">
        <f t="shared" si="2"/>
        <v>0</v>
      </c>
      <c r="C670" s="5"/>
    </row>
    <row r="671" spans="1:3" ht="12.75" x14ac:dyDescent="0.2">
      <c r="A671" s="20">
        <v>1.8893849160878833E-4</v>
      </c>
      <c r="B671" s="21">
        <f t="shared" si="2"/>
        <v>0</v>
      </c>
      <c r="C671" s="5"/>
    </row>
    <row r="672" spans="1:3" ht="12.75" x14ac:dyDescent="0.2">
      <c r="A672" s="20">
        <v>1.8778458779053348E-4</v>
      </c>
      <c r="B672" s="21">
        <f t="shared" si="2"/>
        <v>0</v>
      </c>
      <c r="C672" s="5"/>
    </row>
    <row r="673" spans="1:3" ht="12.75" x14ac:dyDescent="0.2">
      <c r="A673" s="20">
        <v>1.7107497137845885E-4</v>
      </c>
      <c r="B673" s="21">
        <f t="shared" si="2"/>
        <v>0</v>
      </c>
      <c r="C673" s="5"/>
    </row>
    <row r="674" spans="1:3" ht="12.75" x14ac:dyDescent="0.2">
      <c r="A674" s="20">
        <v>1.6382026678921869E-4</v>
      </c>
      <c r="B674" s="21">
        <f t="shared" si="2"/>
        <v>0</v>
      </c>
      <c r="C674" s="5"/>
    </row>
    <row r="675" spans="1:3" ht="12.75" x14ac:dyDescent="0.2">
      <c r="A675" s="20">
        <v>1.4897497424715242E-4</v>
      </c>
      <c r="B675" s="21">
        <f t="shared" si="2"/>
        <v>0</v>
      </c>
      <c r="C675" s="5"/>
    </row>
    <row r="676" spans="1:3" ht="12.75" x14ac:dyDescent="0.2">
      <c r="A676" s="20">
        <v>1.3987300382079944E-4</v>
      </c>
      <c r="B676" s="21">
        <f t="shared" si="2"/>
        <v>0</v>
      </c>
      <c r="C676" s="5"/>
    </row>
    <row r="677" spans="1:3" ht="12.75" x14ac:dyDescent="0.2">
      <c r="A677" s="20">
        <v>1.2923532544957588E-4</v>
      </c>
      <c r="B677" s="21">
        <f t="shared" si="2"/>
        <v>0</v>
      </c>
      <c r="C677" s="5"/>
    </row>
    <row r="678" spans="1:3" ht="12.75" x14ac:dyDescent="0.2">
      <c r="A678" s="20">
        <v>0</v>
      </c>
      <c r="B678" s="21">
        <f t="shared" si="2"/>
        <v>0</v>
      </c>
      <c r="C678" s="5"/>
    </row>
    <row r="679" spans="1:3" ht="12.75" x14ac:dyDescent="0.2">
      <c r="A679" s="20">
        <v>0</v>
      </c>
      <c r="B679" s="21">
        <f t="shared" si="2"/>
        <v>0</v>
      </c>
      <c r="C679" s="5"/>
    </row>
    <row r="680" spans="1:3" ht="12.75" x14ac:dyDescent="0.2">
      <c r="A680" s="20">
        <v>7.4583167272134106E-4</v>
      </c>
      <c r="B680" s="21">
        <f t="shared" si="2"/>
        <v>0</v>
      </c>
      <c r="C680" s="5"/>
    </row>
    <row r="681" spans="1:3" ht="12.75" x14ac:dyDescent="0.2">
      <c r="A681" s="20">
        <v>6.892550309107406E-4</v>
      </c>
      <c r="B681" s="21">
        <f t="shared" si="2"/>
        <v>0</v>
      </c>
      <c r="C681" s="5"/>
    </row>
    <row r="682" spans="1:3" ht="12.75" x14ac:dyDescent="0.2">
      <c r="A682" s="20">
        <v>6.4192624513247293E-4</v>
      </c>
      <c r="B682" s="21">
        <f t="shared" si="2"/>
        <v>0</v>
      </c>
      <c r="C682" s="5"/>
    </row>
    <row r="683" spans="1:3" ht="12.75" x14ac:dyDescent="0.2">
      <c r="A683" s="20">
        <v>8.0350328375813267E-4</v>
      </c>
      <c r="B683" s="21">
        <f t="shared" si="2"/>
        <v>0</v>
      </c>
      <c r="C683" s="5"/>
    </row>
    <row r="684" spans="1:3" ht="12.75" x14ac:dyDescent="0.2">
      <c r="A684" s="20">
        <v>8.130108136332443E-4</v>
      </c>
      <c r="B684" s="21">
        <f t="shared" si="2"/>
        <v>0</v>
      </c>
      <c r="C684" s="5"/>
    </row>
    <row r="685" spans="1:3" ht="12.75" x14ac:dyDescent="0.2">
      <c r="A685" s="20">
        <v>8.4567226785220906E-4</v>
      </c>
      <c r="B685" s="21">
        <f t="shared" si="2"/>
        <v>0</v>
      </c>
      <c r="C685" s="5"/>
    </row>
    <row r="686" spans="1:3" ht="12.75" x14ac:dyDescent="0.2">
      <c r="A686" s="20">
        <v>7.7651503151468298E-4</v>
      </c>
      <c r="B686" s="21">
        <f t="shared" si="2"/>
        <v>0</v>
      </c>
      <c r="C686" s="5"/>
    </row>
    <row r="687" spans="1:3" ht="12.75" x14ac:dyDescent="0.2">
      <c r="A687" s="20">
        <v>8.2450675844163179E-4</v>
      </c>
      <c r="B687" s="21">
        <f t="shared" si="2"/>
        <v>0</v>
      </c>
      <c r="C687" s="5"/>
    </row>
    <row r="688" spans="1:3" ht="12.75" x14ac:dyDescent="0.2">
      <c r="A688" s="20">
        <v>9.1244322656197782E-4</v>
      </c>
      <c r="B688" s="21">
        <f t="shared" si="2"/>
        <v>0</v>
      </c>
      <c r="C688" s="5"/>
    </row>
    <row r="689" spans="1:3" ht="12.75" x14ac:dyDescent="0.2">
      <c r="A689" s="20">
        <v>9.4043314570582941E-4</v>
      </c>
      <c r="B689" s="21">
        <f t="shared" si="2"/>
        <v>0</v>
      </c>
      <c r="C689" s="5"/>
    </row>
    <row r="690" spans="1:3" ht="12.75" x14ac:dyDescent="0.2">
      <c r="A690" s="20">
        <v>1.0118536317690709E-3</v>
      </c>
      <c r="B690" s="21">
        <f t="shared" si="2"/>
        <v>0</v>
      </c>
      <c r="C690" s="5"/>
    </row>
    <row r="691" spans="1:3" ht="12.75" x14ac:dyDescent="0.2">
      <c r="A691" s="20">
        <v>0</v>
      </c>
      <c r="B691" s="21">
        <f t="shared" si="2"/>
        <v>0</v>
      </c>
      <c r="C691" s="5"/>
    </row>
    <row r="692" spans="1:3" ht="12.75" x14ac:dyDescent="0.2">
      <c r="A692" s="20">
        <v>0</v>
      </c>
      <c r="B692" s="21">
        <f t="shared" si="2"/>
        <v>0</v>
      </c>
      <c r="C692" s="5"/>
    </row>
    <row r="693" spans="1:3" ht="12.75" x14ac:dyDescent="0.2">
      <c r="A693" s="20">
        <v>3.709441049928554E-4</v>
      </c>
      <c r="B693" s="21">
        <f t="shared" si="2"/>
        <v>0</v>
      </c>
      <c r="C693" s="5"/>
    </row>
    <row r="694" spans="1:3" ht="12.75" x14ac:dyDescent="0.2">
      <c r="A694" s="20">
        <v>2.82227025599687E-4</v>
      </c>
      <c r="B694" s="21">
        <f t="shared" si="2"/>
        <v>0</v>
      </c>
      <c r="C694" s="5"/>
    </row>
    <row r="695" spans="1:3" ht="12.75" x14ac:dyDescent="0.2">
      <c r="A695" s="20">
        <v>1.6349773064150647E-4</v>
      </c>
      <c r="B695" s="21">
        <f t="shared" si="2"/>
        <v>0</v>
      </c>
      <c r="C695" s="5"/>
    </row>
    <row r="696" spans="1:3" ht="12.75" x14ac:dyDescent="0.2">
      <c r="A696" s="20">
        <v>8.0085741218473782E-5</v>
      </c>
      <c r="B696" s="21">
        <f t="shared" si="2"/>
        <v>0</v>
      </c>
      <c r="C696" s="5"/>
    </row>
    <row r="697" spans="1:3" ht="12.75" x14ac:dyDescent="0.2">
      <c r="A697" s="20">
        <v>5.2201836802388582E-5</v>
      </c>
      <c r="B697" s="21">
        <f t="shared" si="2"/>
        <v>0</v>
      </c>
      <c r="C697" s="5"/>
    </row>
    <row r="698" spans="1:3" ht="12.75" x14ac:dyDescent="0.2">
      <c r="A698" s="20">
        <v>3.8558982510427338E-5</v>
      </c>
      <c r="B698" s="21">
        <f t="shared" si="2"/>
        <v>0</v>
      </c>
      <c r="C698" s="5"/>
    </row>
    <row r="699" spans="1:3" ht="12.75" x14ac:dyDescent="0.2">
      <c r="A699" s="20">
        <v>2.7115813043238773E-5</v>
      </c>
      <c r="B699" s="21">
        <f t="shared" si="2"/>
        <v>0</v>
      </c>
      <c r="C699" s="5"/>
    </row>
    <row r="700" spans="1:3" ht="12.75" x14ac:dyDescent="0.2">
      <c r="A700" s="20">
        <v>2.104071262403419E-5</v>
      </c>
      <c r="B700" s="21">
        <f t="shared" si="2"/>
        <v>0</v>
      </c>
      <c r="C700" s="5"/>
    </row>
    <row r="701" spans="1:3" ht="12.75" x14ac:dyDescent="0.2">
      <c r="A701" s="20">
        <v>1.2641819024648801E-5</v>
      </c>
      <c r="B701" s="21">
        <f t="shared" si="2"/>
        <v>0</v>
      </c>
      <c r="C701" s="5"/>
    </row>
    <row r="702" spans="1:3" ht="12.75" x14ac:dyDescent="0.2">
      <c r="A702" s="20">
        <v>2.2160775221710824E-5</v>
      </c>
      <c r="B702" s="21">
        <f t="shared" si="2"/>
        <v>0</v>
      </c>
      <c r="C702" s="5"/>
    </row>
    <row r="703" spans="1:3" ht="12.75" x14ac:dyDescent="0.2">
      <c r="A703" s="20">
        <v>2.618649289296571E-5</v>
      </c>
      <c r="B703" s="21">
        <f t="shared" si="2"/>
        <v>0</v>
      </c>
      <c r="C703" s="5"/>
    </row>
    <row r="704" spans="1:3" ht="12.75" x14ac:dyDescent="0.2">
      <c r="A704" s="20">
        <v>0</v>
      </c>
      <c r="B704" s="21">
        <f t="shared" si="2"/>
        <v>0</v>
      </c>
      <c r="C704" s="5"/>
    </row>
    <row r="705" spans="1:3" ht="12.75" x14ac:dyDescent="0.2">
      <c r="A705" s="20">
        <v>0</v>
      </c>
      <c r="B705" s="21">
        <f t="shared" si="2"/>
        <v>0</v>
      </c>
      <c r="C705" s="5"/>
    </row>
    <row r="706" spans="1:3" ht="12.75" x14ac:dyDescent="0.2">
      <c r="A706" s="20">
        <v>1.3852961041705913E-3</v>
      </c>
      <c r="B706" s="21">
        <f t="shared" si="2"/>
        <v>0</v>
      </c>
      <c r="C706" s="5"/>
    </row>
    <row r="707" spans="1:3" ht="12.75" x14ac:dyDescent="0.2">
      <c r="A707" s="20">
        <v>1.4337793541043045E-3</v>
      </c>
      <c r="B707" s="21">
        <f t="shared" si="2"/>
        <v>0</v>
      </c>
      <c r="C707" s="5"/>
    </row>
    <row r="708" spans="1:3" ht="12.75" x14ac:dyDescent="0.2">
      <c r="A708" s="20">
        <v>1.836298424273512E-3</v>
      </c>
      <c r="B708" s="21">
        <f t="shared" si="2"/>
        <v>0</v>
      </c>
      <c r="C708" s="5"/>
    </row>
    <row r="709" spans="1:3" ht="12.75" x14ac:dyDescent="0.2">
      <c r="A709" s="20">
        <v>1.6809749654799783E-3</v>
      </c>
      <c r="B709" s="21">
        <f t="shared" si="2"/>
        <v>0</v>
      </c>
      <c r="C709" s="5"/>
    </row>
    <row r="710" spans="1:3" ht="12.75" x14ac:dyDescent="0.2">
      <c r="A710" s="20">
        <v>1.4592507070639122E-3</v>
      </c>
      <c r="B710" s="21">
        <f t="shared" si="2"/>
        <v>0</v>
      </c>
      <c r="C710" s="5"/>
    </row>
    <row r="711" spans="1:3" ht="12.75" x14ac:dyDescent="0.2">
      <c r="A711" s="20">
        <v>1.45825152965903E-3</v>
      </c>
      <c r="B711" s="21">
        <f t="shared" si="2"/>
        <v>0</v>
      </c>
      <c r="C711" s="5"/>
    </row>
    <row r="712" spans="1:3" ht="12.75" x14ac:dyDescent="0.2">
      <c r="A712" s="20">
        <v>1.2241862939497993E-3</v>
      </c>
      <c r="B712" s="21">
        <f t="shared" si="2"/>
        <v>0</v>
      </c>
      <c r="C712" s="5"/>
    </row>
    <row r="713" spans="1:3" ht="12.75" x14ac:dyDescent="0.2">
      <c r="A713" s="20">
        <v>1.1552635072169437E-3</v>
      </c>
      <c r="B713" s="21">
        <f t="shared" si="2"/>
        <v>0</v>
      </c>
      <c r="C713" s="5"/>
    </row>
    <row r="714" spans="1:3" ht="12.75" x14ac:dyDescent="0.2">
      <c r="A714" s="20">
        <v>1.0271652129781852E-3</v>
      </c>
      <c r="B714" s="21">
        <f t="shared" si="2"/>
        <v>0</v>
      </c>
      <c r="C714" s="5"/>
    </row>
    <row r="715" spans="1:3" ht="12.75" x14ac:dyDescent="0.2">
      <c r="A715" s="20">
        <v>1.1949583687570003E-3</v>
      </c>
      <c r="B715" s="21">
        <f t="shared" si="2"/>
        <v>0</v>
      </c>
      <c r="C715" s="5"/>
    </row>
    <row r="716" spans="1:3" ht="12.75" x14ac:dyDescent="0.2">
      <c r="A716" s="20">
        <v>1.1670277772819267E-3</v>
      </c>
      <c r="B716" s="21">
        <f t="shared" si="2"/>
        <v>0</v>
      </c>
      <c r="C716" s="5"/>
    </row>
    <row r="717" spans="1:3" ht="12.75" x14ac:dyDescent="0.2">
      <c r="A717" s="20">
        <v>0</v>
      </c>
      <c r="B717" s="21">
        <f t="shared" si="2"/>
        <v>0</v>
      </c>
      <c r="C717" s="5"/>
    </row>
    <row r="718" spans="1:3" ht="12.75" x14ac:dyDescent="0.2">
      <c r="A718" s="20">
        <v>0</v>
      </c>
      <c r="B718" s="21">
        <f t="shared" si="2"/>
        <v>0</v>
      </c>
      <c r="C718" s="5"/>
    </row>
    <row r="719" spans="1:3" ht="12.75" x14ac:dyDescent="0.2">
      <c r="A719" s="20">
        <v>5.5960939555430465E-3</v>
      </c>
      <c r="B719" s="21">
        <f t="shared" si="2"/>
        <v>0</v>
      </c>
      <c r="C719" s="5"/>
    </row>
    <row r="720" spans="1:3" ht="12.75" x14ac:dyDescent="0.2">
      <c r="A720" s="20">
        <v>5.1771292551705712E-3</v>
      </c>
      <c r="B720" s="21">
        <f t="shared" si="2"/>
        <v>0</v>
      </c>
      <c r="C720" s="5"/>
    </row>
    <row r="721" spans="1:3" ht="12.75" x14ac:dyDescent="0.2">
      <c r="A721" s="20">
        <v>5.5019562992836939E-3</v>
      </c>
      <c r="B721" s="21">
        <f t="shared" si="2"/>
        <v>0</v>
      </c>
      <c r="C721" s="5"/>
    </row>
    <row r="722" spans="1:3" ht="12.75" x14ac:dyDescent="0.2">
      <c r="A722" s="20">
        <v>4.9364562045317775E-3</v>
      </c>
      <c r="B722" s="21">
        <f t="shared" si="2"/>
        <v>0</v>
      </c>
      <c r="C722" s="5"/>
    </row>
    <row r="723" spans="1:3" ht="12.75" x14ac:dyDescent="0.2">
      <c r="A723" s="20">
        <v>4.6162731081789837E-3</v>
      </c>
      <c r="B723" s="21">
        <f t="shared" si="2"/>
        <v>0</v>
      </c>
      <c r="C723" s="5"/>
    </row>
    <row r="724" spans="1:3" ht="12.75" x14ac:dyDescent="0.2">
      <c r="A724" s="20">
        <v>4.0014916154894947E-3</v>
      </c>
      <c r="B724" s="21">
        <f t="shared" si="2"/>
        <v>0</v>
      </c>
      <c r="C724" s="5"/>
    </row>
    <row r="725" spans="1:3" ht="12.75" x14ac:dyDescent="0.2">
      <c r="A725" s="20">
        <v>3.6618207545016774E-3</v>
      </c>
      <c r="B725" s="21">
        <f t="shared" si="2"/>
        <v>0</v>
      </c>
      <c r="C725" s="5"/>
    </row>
    <row r="726" spans="1:3" ht="12.75" x14ac:dyDescent="0.2">
      <c r="A726" s="20">
        <v>3.4218362013862819E-3</v>
      </c>
      <c r="B726" s="21">
        <f t="shared" si="2"/>
        <v>0</v>
      </c>
      <c r="C726" s="5"/>
    </row>
    <row r="727" spans="1:3" ht="12.75" x14ac:dyDescent="0.2">
      <c r="A727" s="20">
        <v>3.2708100387748096E-3</v>
      </c>
      <c r="B727" s="21">
        <f t="shared" si="2"/>
        <v>0</v>
      </c>
      <c r="C727" s="5"/>
    </row>
    <row r="728" spans="1:3" ht="12.75" x14ac:dyDescent="0.2">
      <c r="A728" s="20">
        <v>3.1364594800308118E-3</v>
      </c>
      <c r="B728" s="21">
        <f t="shared" si="2"/>
        <v>0</v>
      </c>
      <c r="C728" s="5"/>
    </row>
    <row r="729" spans="1:3" ht="12.75" x14ac:dyDescent="0.2">
      <c r="A729" s="20">
        <v>3.1743422609647556E-3</v>
      </c>
      <c r="B729" s="21">
        <f t="shared" si="2"/>
        <v>0</v>
      </c>
      <c r="C729" s="5"/>
    </row>
    <row r="730" spans="1:3" ht="12.75" x14ac:dyDescent="0.2">
      <c r="A730" s="20">
        <v>0</v>
      </c>
      <c r="B730" s="21">
        <f t="shared" si="2"/>
        <v>0</v>
      </c>
      <c r="C730" s="5"/>
    </row>
    <row r="731" spans="1:3" ht="12.75" x14ac:dyDescent="0.2">
      <c r="A731" s="20">
        <v>0</v>
      </c>
      <c r="B731" s="21">
        <f t="shared" si="2"/>
        <v>0</v>
      </c>
      <c r="C731" s="5"/>
    </row>
    <row r="732" spans="1:3" ht="12.75" x14ac:dyDescent="0.2">
      <c r="A732" s="20">
        <v>4.0985712778901176E-4</v>
      </c>
      <c r="B732" s="21">
        <f t="shared" si="2"/>
        <v>0</v>
      </c>
      <c r="C732" s="5"/>
    </row>
    <row r="733" spans="1:3" ht="12.75" x14ac:dyDescent="0.2">
      <c r="A733" s="20">
        <v>3.7595738984814173E-4</v>
      </c>
      <c r="B733" s="21">
        <f t="shared" si="2"/>
        <v>0</v>
      </c>
      <c r="C733" s="5"/>
    </row>
    <row r="734" spans="1:3" ht="12.75" x14ac:dyDescent="0.2">
      <c r="A734" s="20">
        <v>3.2877819586337061E-4</v>
      </c>
      <c r="B734" s="21">
        <f t="shared" si="2"/>
        <v>0</v>
      </c>
      <c r="C734" s="5"/>
    </row>
    <row r="735" spans="1:3" ht="12.75" x14ac:dyDescent="0.2">
      <c r="A735" s="20">
        <v>3.3860997694626854E-4</v>
      </c>
      <c r="B735" s="21">
        <f t="shared" si="2"/>
        <v>0</v>
      </c>
      <c r="C735" s="5"/>
    </row>
    <row r="736" spans="1:3" ht="12.75" x14ac:dyDescent="0.2">
      <c r="A736" s="20">
        <v>3.3228019120375634E-4</v>
      </c>
      <c r="B736" s="21">
        <f t="shared" si="2"/>
        <v>0</v>
      </c>
      <c r="C736" s="5"/>
    </row>
    <row r="737" spans="1:3" ht="12.75" x14ac:dyDescent="0.2">
      <c r="A737" s="20">
        <v>2.5641644182318631E-4</v>
      </c>
      <c r="B737" s="21">
        <f t="shared" si="2"/>
        <v>0</v>
      </c>
      <c r="C737" s="5"/>
    </row>
    <row r="738" spans="1:3" ht="12.75" x14ac:dyDescent="0.2">
      <c r="A738" s="20">
        <v>2.686355941405326E-4</v>
      </c>
      <c r="B738" s="21">
        <f t="shared" si="2"/>
        <v>0</v>
      </c>
      <c r="C738" s="5"/>
    </row>
    <row r="739" spans="1:3" ht="12.75" x14ac:dyDescent="0.2">
      <c r="A739" s="20">
        <v>2.2663744096276263E-4</v>
      </c>
      <c r="B739" s="21">
        <f t="shared" si="2"/>
        <v>0</v>
      </c>
      <c r="C739" s="5"/>
    </row>
    <row r="740" spans="1:3" ht="12.75" x14ac:dyDescent="0.2">
      <c r="A740" s="20">
        <v>2.2303982832808301E-4</v>
      </c>
      <c r="B740" s="21">
        <f t="shared" si="2"/>
        <v>0</v>
      </c>
      <c r="C740" s="5"/>
    </row>
    <row r="741" spans="1:3" ht="12.75" x14ac:dyDescent="0.2">
      <c r="A741" s="20">
        <v>2.123281684562507E-4</v>
      </c>
      <c r="B741" s="21">
        <f t="shared" si="2"/>
        <v>0</v>
      </c>
      <c r="C741" s="5"/>
    </row>
    <row r="742" spans="1:3" ht="12.75" x14ac:dyDescent="0.2">
      <c r="A742" s="20">
        <v>1.8015406899578274E-4</v>
      </c>
      <c r="B742" s="21">
        <f t="shared" si="2"/>
        <v>0</v>
      </c>
      <c r="C742" s="5"/>
    </row>
    <row r="743" spans="1:3" ht="12.75" x14ac:dyDescent="0.2">
      <c r="A743" s="20">
        <v>0</v>
      </c>
      <c r="B743" s="21">
        <f t="shared" si="2"/>
        <v>0</v>
      </c>
      <c r="C743" s="5"/>
    </row>
    <row r="744" spans="1:3" ht="12.75" x14ac:dyDescent="0.2">
      <c r="A744" s="20">
        <v>0</v>
      </c>
      <c r="B744" s="21">
        <f t="shared" si="2"/>
        <v>0</v>
      </c>
      <c r="C744" s="5"/>
    </row>
    <row r="745" spans="1:3" ht="12.75" x14ac:dyDescent="0.2">
      <c r="A745" s="20">
        <v>7.9705240995563576E-4</v>
      </c>
      <c r="B745" s="21">
        <f t="shared" si="2"/>
        <v>0</v>
      </c>
      <c r="C745" s="5"/>
    </row>
    <row r="746" spans="1:3" ht="12.75" x14ac:dyDescent="0.2">
      <c r="A746" s="20">
        <v>6.3110111732478022E-4</v>
      </c>
      <c r="B746" s="21">
        <f t="shared" si="2"/>
        <v>0</v>
      </c>
      <c r="C746" s="5"/>
    </row>
    <row r="747" spans="1:3" ht="12.75" x14ac:dyDescent="0.2">
      <c r="A747" s="20">
        <v>6.6572749659642876E-4</v>
      </c>
      <c r="B747" s="21">
        <f t="shared" si="2"/>
        <v>0</v>
      </c>
      <c r="C747" s="5"/>
    </row>
    <row r="748" spans="1:3" ht="12.75" x14ac:dyDescent="0.2">
      <c r="A748" s="20">
        <v>6.0269027408570196E-4</v>
      </c>
      <c r="B748" s="21">
        <f t="shared" si="2"/>
        <v>0</v>
      </c>
      <c r="C748" s="5"/>
    </row>
    <row r="749" spans="1:3" ht="12.75" x14ac:dyDescent="0.2">
      <c r="A749" s="20">
        <v>5.8897062358767246E-4</v>
      </c>
      <c r="B749" s="21">
        <f t="shared" si="2"/>
        <v>0</v>
      </c>
      <c r="C749" s="5"/>
    </row>
    <row r="750" spans="1:3" ht="12.75" x14ac:dyDescent="0.2">
      <c r="A750" s="20">
        <v>5.8289726435715701E-4</v>
      </c>
      <c r="B750" s="21">
        <f t="shared" si="2"/>
        <v>0</v>
      </c>
      <c r="C750" s="5"/>
    </row>
    <row r="751" spans="1:3" ht="12.75" x14ac:dyDescent="0.2">
      <c r="A751" s="20">
        <v>4.4498446166271044E-4</v>
      </c>
      <c r="B751" s="21">
        <f t="shared" si="2"/>
        <v>0</v>
      </c>
      <c r="C751" s="5"/>
    </row>
    <row r="752" spans="1:3" ht="12.75" x14ac:dyDescent="0.2">
      <c r="A752" s="20">
        <v>5.3651875970488628E-4</v>
      </c>
      <c r="B752" s="21">
        <f t="shared" si="2"/>
        <v>0</v>
      </c>
      <c r="C752" s="5"/>
    </row>
    <row r="753" spans="1:3" ht="12.75" x14ac:dyDescent="0.2">
      <c r="A753" s="20">
        <v>5.8303426093433335E-4</v>
      </c>
      <c r="B753" s="21">
        <f t="shared" si="2"/>
        <v>0</v>
      </c>
      <c r="C753" s="5"/>
    </row>
    <row r="754" spans="1:3" ht="12.75" x14ac:dyDescent="0.2">
      <c r="A754" s="20">
        <v>5.3329385039530919E-4</v>
      </c>
      <c r="B754" s="21">
        <f t="shared" si="2"/>
        <v>0</v>
      </c>
      <c r="C754" s="5"/>
    </row>
    <row r="755" spans="1:3" ht="12.75" x14ac:dyDescent="0.2">
      <c r="A755" s="20">
        <v>5.3921291091393896E-4</v>
      </c>
      <c r="B755" s="21">
        <f t="shared" si="2"/>
        <v>0</v>
      </c>
      <c r="C755" s="5"/>
    </row>
    <row r="756" spans="1:3" ht="12.75" x14ac:dyDescent="0.2">
      <c r="A756" s="20">
        <v>0</v>
      </c>
      <c r="B756" s="21">
        <f t="shared" si="2"/>
        <v>0</v>
      </c>
      <c r="C756" s="5"/>
    </row>
    <row r="757" spans="1:3" ht="12.75" x14ac:dyDescent="0.2">
      <c r="A757" s="20">
        <v>0</v>
      </c>
      <c r="B757" s="21">
        <f t="shared" si="2"/>
        <v>0</v>
      </c>
      <c r="C757" s="5"/>
    </row>
    <row r="758" spans="1:3" ht="12.75" x14ac:dyDescent="0.2">
      <c r="A758" s="20">
        <v>2.644288365997223E-2</v>
      </c>
      <c r="B758" s="21">
        <f t="shared" si="2"/>
        <v>1</v>
      </c>
      <c r="C758" s="5"/>
    </row>
    <row r="759" spans="1:3" ht="12.75" x14ac:dyDescent="0.2">
      <c r="A759" s="20">
        <v>2.5714762377385486E-2</v>
      </c>
      <c r="B759" s="21">
        <f t="shared" si="2"/>
        <v>1</v>
      </c>
      <c r="C759" s="5"/>
    </row>
    <row r="760" spans="1:3" ht="12.75" x14ac:dyDescent="0.2">
      <c r="A760" s="20">
        <v>2.9332283805020551E-2</v>
      </c>
      <c r="B760" s="21">
        <f t="shared" si="2"/>
        <v>1</v>
      </c>
      <c r="C760" s="5"/>
    </row>
    <row r="761" spans="1:3" ht="12.75" x14ac:dyDescent="0.2">
      <c r="A761" s="20">
        <v>2.7666082133681335E-2</v>
      </c>
      <c r="B761" s="21">
        <f t="shared" si="2"/>
        <v>1</v>
      </c>
      <c r="C761" s="5"/>
    </row>
    <row r="762" spans="1:3" ht="12.75" x14ac:dyDescent="0.2">
      <c r="A762" s="20">
        <v>1.2869064871082501E-2</v>
      </c>
      <c r="B762" s="21">
        <f t="shared" si="2"/>
        <v>0</v>
      </c>
      <c r="C762" s="5"/>
    </row>
    <row r="763" spans="1:3" ht="12.75" x14ac:dyDescent="0.2">
      <c r="A763" s="20">
        <v>1.3438548657718121E-2</v>
      </c>
      <c r="B763" s="21">
        <f t="shared" si="2"/>
        <v>0</v>
      </c>
      <c r="C763" s="5"/>
    </row>
    <row r="764" spans="1:3" ht="12.75" x14ac:dyDescent="0.2">
      <c r="A764" s="20">
        <v>1.3816404951329452E-2</v>
      </c>
      <c r="B764" s="21">
        <f t="shared" si="2"/>
        <v>0</v>
      </c>
      <c r="C764" s="5"/>
    </row>
    <row r="765" spans="1:3" ht="12.75" x14ac:dyDescent="0.2">
      <c r="A765" s="20">
        <v>1.3582657200811359E-2</v>
      </c>
      <c r="B765" s="21">
        <f t="shared" si="2"/>
        <v>0</v>
      </c>
      <c r="C765" s="5"/>
    </row>
    <row r="766" spans="1:3" ht="12.75" x14ac:dyDescent="0.2">
      <c r="A766" s="20">
        <v>1.3283604073205864E-2</v>
      </c>
      <c r="B766" s="21">
        <f t="shared" si="2"/>
        <v>0</v>
      </c>
      <c r="C766" s="5"/>
    </row>
    <row r="767" spans="1:3" ht="12.75" x14ac:dyDescent="0.2">
      <c r="A767" s="20">
        <v>1.524432243082615E-2</v>
      </c>
      <c r="B767" s="21">
        <f t="shared" ref="B767:B1021" si="3">IF(OR(A767&lt;$K$2,A767&gt;$L$2),1,0)</f>
        <v>1</v>
      </c>
      <c r="C767" s="5"/>
    </row>
    <row r="768" spans="1:3" ht="12.75" x14ac:dyDescent="0.2">
      <c r="A768" s="20">
        <v>1.5833086712044985E-2</v>
      </c>
      <c r="B768" s="21">
        <f t="shared" si="3"/>
        <v>1</v>
      </c>
      <c r="C768" s="5"/>
    </row>
    <row r="769" spans="1:3" ht="12.75" x14ac:dyDescent="0.2">
      <c r="A769" s="20">
        <v>0</v>
      </c>
      <c r="B769" s="21">
        <f t="shared" si="3"/>
        <v>0</v>
      </c>
      <c r="C769" s="5"/>
    </row>
    <row r="770" spans="1:3" ht="12.75" x14ac:dyDescent="0.2">
      <c r="A770" s="20">
        <v>0</v>
      </c>
      <c r="B770" s="21">
        <f t="shared" si="3"/>
        <v>0</v>
      </c>
      <c r="C770" s="5"/>
    </row>
    <row r="771" spans="1:3" ht="12.75" x14ac:dyDescent="0.2">
      <c r="A771" s="20">
        <v>3.2889208374064545E-4</v>
      </c>
      <c r="B771" s="21">
        <f t="shared" si="3"/>
        <v>0</v>
      </c>
      <c r="C771" s="5"/>
    </row>
    <row r="772" spans="1:3" ht="12.75" x14ac:dyDescent="0.2">
      <c r="A772" s="20">
        <v>3.1327388293932238E-4</v>
      </c>
      <c r="B772" s="21">
        <f t="shared" si="3"/>
        <v>0</v>
      </c>
      <c r="C772" s="5"/>
    </row>
    <row r="773" spans="1:3" ht="12.75" x14ac:dyDescent="0.2">
      <c r="A773" s="20">
        <v>3.0229548360661098E-4</v>
      </c>
      <c r="B773" s="21">
        <f t="shared" si="3"/>
        <v>0</v>
      </c>
      <c r="C773" s="5"/>
    </row>
    <row r="774" spans="1:3" ht="12.75" x14ac:dyDescent="0.2">
      <c r="A774" s="20">
        <v>2.6084826297817439E-4</v>
      </c>
      <c r="B774" s="21">
        <f t="shared" si="3"/>
        <v>0</v>
      </c>
      <c r="C774" s="5"/>
    </row>
    <row r="775" spans="1:3" ht="12.75" x14ac:dyDescent="0.2">
      <c r="A775" s="20">
        <v>2.2131966423741286E-4</v>
      </c>
      <c r="B775" s="21">
        <f t="shared" si="3"/>
        <v>0</v>
      </c>
      <c r="C775" s="5"/>
    </row>
    <row r="776" spans="1:3" ht="12.75" x14ac:dyDescent="0.2">
      <c r="A776" s="20">
        <v>2.0193073717521593E-4</v>
      </c>
      <c r="B776" s="21">
        <f t="shared" si="3"/>
        <v>0</v>
      </c>
      <c r="C776" s="5"/>
    </row>
    <row r="777" spans="1:3" ht="12.75" x14ac:dyDescent="0.2">
      <c r="A777" s="20">
        <v>1.7545976412067327E-4</v>
      </c>
      <c r="B777" s="21">
        <f t="shared" si="3"/>
        <v>0</v>
      </c>
      <c r="C777" s="5"/>
    </row>
    <row r="778" spans="1:3" ht="12.75" x14ac:dyDescent="0.2">
      <c r="A778" s="20">
        <v>1.6826655401762911E-4</v>
      </c>
      <c r="B778" s="21">
        <f t="shared" si="3"/>
        <v>0</v>
      </c>
      <c r="C778" s="5"/>
    </row>
    <row r="779" spans="1:3" ht="12.75" x14ac:dyDescent="0.2">
      <c r="A779" s="20">
        <v>1.5370766486800388E-4</v>
      </c>
      <c r="B779" s="21">
        <f t="shared" si="3"/>
        <v>0</v>
      </c>
      <c r="C779" s="5"/>
    </row>
    <row r="780" spans="1:3" ht="12.75" x14ac:dyDescent="0.2">
      <c r="A780" s="20">
        <v>1.5418466914174597E-4</v>
      </c>
      <c r="B780" s="21">
        <f t="shared" si="3"/>
        <v>0</v>
      </c>
      <c r="C780" s="5"/>
    </row>
    <row r="781" spans="1:3" ht="12.75" x14ac:dyDescent="0.2">
      <c r="A781" s="20">
        <v>1.3300014006388042E-4</v>
      </c>
      <c r="B781" s="21">
        <f t="shared" si="3"/>
        <v>0</v>
      </c>
      <c r="C781" s="5"/>
    </row>
    <row r="782" spans="1:3" ht="12.75" x14ac:dyDescent="0.2">
      <c r="A782" s="20">
        <v>0</v>
      </c>
      <c r="B782" s="21">
        <f t="shared" si="3"/>
        <v>0</v>
      </c>
      <c r="C782" s="5"/>
    </row>
    <row r="783" spans="1:3" ht="12.75" x14ac:dyDescent="0.2">
      <c r="A783" s="20">
        <v>0</v>
      </c>
      <c r="B783" s="21">
        <f t="shared" si="3"/>
        <v>0</v>
      </c>
      <c r="C783" s="5"/>
    </row>
    <row r="784" spans="1:3" ht="12.75" x14ac:dyDescent="0.2">
      <c r="A784" s="20">
        <v>6.4721118400499844E-3</v>
      </c>
      <c r="B784" s="21">
        <f t="shared" si="3"/>
        <v>0</v>
      </c>
      <c r="C784" s="5"/>
    </row>
    <row r="785" spans="1:3" ht="12.75" x14ac:dyDescent="0.2">
      <c r="A785" s="20">
        <v>5.970359360447066E-3</v>
      </c>
      <c r="B785" s="21">
        <f t="shared" si="3"/>
        <v>0</v>
      </c>
      <c r="C785" s="5"/>
    </row>
    <row r="786" spans="1:3" ht="12.75" x14ac:dyDescent="0.2">
      <c r="A786" s="20">
        <v>5.4282691973844104E-3</v>
      </c>
      <c r="B786" s="21">
        <f t="shared" si="3"/>
        <v>0</v>
      </c>
      <c r="C786" s="5"/>
    </row>
    <row r="787" spans="1:3" ht="12.75" x14ac:dyDescent="0.2">
      <c r="A787" s="20">
        <v>5.2095580339336671E-3</v>
      </c>
      <c r="B787" s="21">
        <f t="shared" si="3"/>
        <v>0</v>
      </c>
      <c r="C787" s="5"/>
    </row>
    <row r="788" spans="1:3" ht="12.75" x14ac:dyDescent="0.2">
      <c r="A788" s="20">
        <v>4.8927270369635853E-3</v>
      </c>
      <c r="B788" s="21">
        <f t="shared" si="3"/>
        <v>0</v>
      </c>
      <c r="C788" s="5"/>
    </row>
    <row r="789" spans="1:3" ht="12.75" x14ac:dyDescent="0.2">
      <c r="A789" s="20">
        <v>4.393415965732974E-3</v>
      </c>
      <c r="B789" s="21">
        <f t="shared" si="3"/>
        <v>0</v>
      </c>
      <c r="C789" s="5"/>
    </row>
    <row r="790" spans="1:3" ht="12.75" x14ac:dyDescent="0.2">
      <c r="A790" s="20">
        <v>3.9921081338159751E-3</v>
      </c>
      <c r="B790" s="21">
        <f t="shared" si="3"/>
        <v>0</v>
      </c>
      <c r="C790" s="5"/>
    </row>
    <row r="791" spans="1:3" ht="12.75" x14ac:dyDescent="0.2">
      <c r="A791" s="20">
        <v>3.3991684569505583E-3</v>
      </c>
      <c r="B791" s="21">
        <f t="shared" si="3"/>
        <v>0</v>
      </c>
      <c r="C791" s="5"/>
    </row>
    <row r="792" spans="1:3" ht="12.75" x14ac:dyDescent="0.2">
      <c r="A792" s="20">
        <v>2.7616268160767883E-3</v>
      </c>
      <c r="B792" s="21">
        <f t="shared" si="3"/>
        <v>0</v>
      </c>
      <c r="C792" s="5"/>
    </row>
    <row r="793" spans="1:3" ht="12.75" x14ac:dyDescent="0.2">
      <c r="A793" s="20">
        <v>2.5946642065871606E-3</v>
      </c>
      <c r="B793" s="21">
        <f t="shared" si="3"/>
        <v>0</v>
      </c>
      <c r="C793" s="5"/>
    </row>
    <row r="794" spans="1:3" ht="12.75" x14ac:dyDescent="0.2">
      <c r="A794" s="20">
        <v>2.5210576777140656E-3</v>
      </c>
      <c r="B794" s="21">
        <f t="shared" si="3"/>
        <v>0</v>
      </c>
      <c r="C794" s="5"/>
    </row>
    <row r="795" spans="1:3" ht="12.75" x14ac:dyDescent="0.2">
      <c r="A795" s="20">
        <v>0</v>
      </c>
      <c r="B795" s="21">
        <f t="shared" si="3"/>
        <v>0</v>
      </c>
      <c r="C795" s="5"/>
    </row>
    <row r="796" spans="1:3" ht="12.75" x14ac:dyDescent="0.2">
      <c r="A796" s="20">
        <v>0</v>
      </c>
      <c r="B796" s="21">
        <f t="shared" si="3"/>
        <v>0</v>
      </c>
      <c r="C796" s="5"/>
    </row>
    <row r="797" spans="1:3" ht="12.75" x14ac:dyDescent="0.2">
      <c r="A797" s="20">
        <v>1.4324076199219646E-3</v>
      </c>
      <c r="B797" s="21">
        <f t="shared" si="3"/>
        <v>0</v>
      </c>
      <c r="C797" s="5"/>
    </row>
    <row r="798" spans="1:3" ht="12.75" x14ac:dyDescent="0.2">
      <c r="A798" s="20">
        <v>1.3994317263046039E-3</v>
      </c>
      <c r="B798" s="21">
        <f t="shared" si="3"/>
        <v>0</v>
      </c>
      <c r="C798" s="5"/>
    </row>
    <row r="799" spans="1:3" ht="12.75" x14ac:dyDescent="0.2">
      <c r="A799" s="20">
        <v>1.4445499386332584E-3</v>
      </c>
      <c r="B799" s="21">
        <f t="shared" si="3"/>
        <v>0</v>
      </c>
      <c r="C799" s="5"/>
    </row>
    <row r="800" spans="1:3" ht="12.75" x14ac:dyDescent="0.2">
      <c r="A800" s="20">
        <v>1.4192690420507176E-3</v>
      </c>
      <c r="B800" s="21">
        <f t="shared" si="3"/>
        <v>0</v>
      </c>
      <c r="C800" s="5"/>
    </row>
    <row r="801" spans="1:3" ht="12.75" x14ac:dyDescent="0.2">
      <c r="A801" s="20">
        <v>1.398362892223738E-3</v>
      </c>
      <c r="B801" s="21">
        <f t="shared" si="3"/>
        <v>0</v>
      </c>
      <c r="C801" s="5"/>
    </row>
    <row r="802" spans="1:3" ht="12.75" x14ac:dyDescent="0.2">
      <c r="A802" s="20">
        <v>1.1548628201622458E-3</v>
      </c>
      <c r="B802" s="21">
        <f t="shared" si="3"/>
        <v>0</v>
      </c>
      <c r="C802" s="5"/>
    </row>
    <row r="803" spans="1:3" ht="12.75" x14ac:dyDescent="0.2">
      <c r="A803" s="20">
        <v>9.8613075414024352E-4</v>
      </c>
      <c r="B803" s="21">
        <f t="shared" si="3"/>
        <v>0</v>
      </c>
      <c r="C803" s="5"/>
    </row>
    <row r="804" spans="1:3" ht="12.75" x14ac:dyDescent="0.2">
      <c r="A804" s="20">
        <v>8.5538098800698275E-4</v>
      </c>
      <c r="B804" s="21">
        <f t="shared" si="3"/>
        <v>0</v>
      </c>
      <c r="C804" s="5"/>
    </row>
    <row r="805" spans="1:3" ht="12.75" x14ac:dyDescent="0.2">
      <c r="A805" s="20">
        <v>7.6086956521739129E-4</v>
      </c>
      <c r="B805" s="21">
        <f t="shared" si="3"/>
        <v>0</v>
      </c>
      <c r="C805" s="5"/>
    </row>
    <row r="806" spans="1:3" ht="12.75" x14ac:dyDescent="0.2">
      <c r="A806" s="20">
        <v>8.4088906732688728E-4</v>
      </c>
      <c r="B806" s="21">
        <f t="shared" si="3"/>
        <v>0</v>
      </c>
      <c r="C806" s="5"/>
    </row>
    <row r="807" spans="1:3" ht="12.75" x14ac:dyDescent="0.2">
      <c r="A807" s="20">
        <v>1.010087514196005E-3</v>
      </c>
      <c r="B807" s="21">
        <f t="shared" si="3"/>
        <v>0</v>
      </c>
      <c r="C807" s="5"/>
    </row>
    <row r="808" spans="1:3" ht="12.75" x14ac:dyDescent="0.2">
      <c r="A808" s="20">
        <v>0</v>
      </c>
      <c r="B808" s="21">
        <f t="shared" si="3"/>
        <v>0</v>
      </c>
      <c r="C808" s="5"/>
    </row>
    <row r="809" spans="1:3" ht="12.75" x14ac:dyDescent="0.2">
      <c r="A809" s="20">
        <v>0</v>
      </c>
      <c r="B809" s="21">
        <f t="shared" si="3"/>
        <v>0</v>
      </c>
      <c r="C809" s="5"/>
    </row>
    <row r="810" spans="1:3" ht="12.75" x14ac:dyDescent="0.2">
      <c r="A810" s="20">
        <v>5.380851410862828E-3</v>
      </c>
      <c r="B810" s="21">
        <f t="shared" si="3"/>
        <v>0</v>
      </c>
      <c r="C810" s="5"/>
    </row>
    <row r="811" spans="1:3" ht="12.75" x14ac:dyDescent="0.2">
      <c r="A811" s="20">
        <v>5.4965234444642542E-3</v>
      </c>
      <c r="B811" s="21">
        <f t="shared" si="3"/>
        <v>0</v>
      </c>
      <c r="C811" s="5"/>
    </row>
    <row r="812" spans="1:3" ht="12.75" x14ac:dyDescent="0.2">
      <c r="A812" s="20">
        <v>5.6862976339647677E-3</v>
      </c>
      <c r="B812" s="21">
        <f t="shared" si="3"/>
        <v>0</v>
      </c>
      <c r="C812" s="5"/>
    </row>
    <row r="813" spans="1:3" ht="12.75" x14ac:dyDescent="0.2">
      <c r="A813" s="20">
        <v>5.8655257441437214E-3</v>
      </c>
      <c r="B813" s="21">
        <f t="shared" si="3"/>
        <v>0</v>
      </c>
      <c r="C813" s="5"/>
    </row>
    <row r="814" spans="1:3" ht="12.75" x14ac:dyDescent="0.2">
      <c r="A814" s="20">
        <v>5.6226393081623425E-3</v>
      </c>
      <c r="B814" s="21">
        <f t="shared" si="3"/>
        <v>0</v>
      </c>
      <c r="C814" s="5"/>
    </row>
    <row r="815" spans="1:3" ht="12.75" x14ac:dyDescent="0.2">
      <c r="A815" s="20">
        <v>5.862383066090251E-3</v>
      </c>
      <c r="B815" s="21">
        <f t="shared" si="3"/>
        <v>0</v>
      </c>
      <c r="C815" s="5"/>
    </row>
    <row r="816" spans="1:3" ht="12.75" x14ac:dyDescent="0.2">
      <c r="A816" s="20">
        <v>5.5211417402052376E-3</v>
      </c>
      <c r="B816" s="21">
        <f t="shared" si="3"/>
        <v>0</v>
      </c>
      <c r="C816" s="5"/>
    </row>
    <row r="817" spans="1:3" ht="12.75" x14ac:dyDescent="0.2">
      <c r="A817" s="20">
        <v>5.7460417622762737E-3</v>
      </c>
      <c r="B817" s="21">
        <f t="shared" si="3"/>
        <v>0</v>
      </c>
      <c r="C817" s="5"/>
    </row>
    <row r="818" spans="1:3" ht="12.75" x14ac:dyDescent="0.2">
      <c r="A818" s="20">
        <v>5.2606702542638308E-3</v>
      </c>
      <c r="B818" s="21">
        <f t="shared" si="3"/>
        <v>0</v>
      </c>
      <c r="C818" s="5"/>
    </row>
    <row r="819" spans="1:3" ht="12.75" x14ac:dyDescent="0.2">
      <c r="A819" s="20">
        <v>5.3696476045025174E-3</v>
      </c>
      <c r="B819" s="21">
        <f t="shared" si="3"/>
        <v>0</v>
      </c>
      <c r="C819" s="5"/>
    </row>
    <row r="820" spans="1:3" ht="12.75" x14ac:dyDescent="0.2">
      <c r="A820" s="20">
        <v>5.6558018617393008E-3</v>
      </c>
      <c r="B820" s="21">
        <f t="shared" si="3"/>
        <v>0</v>
      </c>
      <c r="C820" s="5"/>
    </row>
    <row r="821" spans="1:3" ht="12.75" x14ac:dyDescent="0.2">
      <c r="A821" s="20">
        <v>0</v>
      </c>
      <c r="B821" s="21">
        <f t="shared" si="3"/>
        <v>0</v>
      </c>
      <c r="C821" s="5"/>
    </row>
    <row r="822" spans="1:3" ht="12.75" x14ac:dyDescent="0.2">
      <c r="A822" s="20">
        <v>0</v>
      </c>
      <c r="B822" s="21">
        <f t="shared" si="3"/>
        <v>0</v>
      </c>
      <c r="C822" s="5"/>
    </row>
    <row r="823" spans="1:3" ht="12.75" x14ac:dyDescent="0.2">
      <c r="A823" s="20">
        <v>1.865712197017829E-3</v>
      </c>
      <c r="B823" s="21">
        <f t="shared" si="3"/>
        <v>0</v>
      </c>
      <c r="C823" s="5"/>
    </row>
    <row r="824" spans="1:3" ht="12.75" x14ac:dyDescent="0.2">
      <c r="A824" s="20">
        <v>1.812293829901006E-3</v>
      </c>
      <c r="B824" s="21">
        <f t="shared" si="3"/>
        <v>0</v>
      </c>
      <c r="C824" s="5"/>
    </row>
    <row r="825" spans="1:3" ht="12.75" x14ac:dyDescent="0.2">
      <c r="A825" s="20">
        <v>1.6308719801857927E-3</v>
      </c>
      <c r="B825" s="21">
        <f t="shared" si="3"/>
        <v>0</v>
      </c>
      <c r="C825" s="5"/>
    </row>
    <row r="826" spans="1:3" ht="12.75" x14ac:dyDescent="0.2">
      <c r="A826" s="20">
        <v>1.4296351186672454E-3</v>
      </c>
      <c r="B826" s="21">
        <f t="shared" si="3"/>
        <v>0</v>
      </c>
      <c r="C826" s="5"/>
    </row>
    <row r="827" spans="1:3" ht="12.75" x14ac:dyDescent="0.2">
      <c r="A827" s="20">
        <v>1.3158217558835827E-3</v>
      </c>
      <c r="B827" s="21">
        <f t="shared" si="3"/>
        <v>0</v>
      </c>
      <c r="C827" s="5"/>
    </row>
    <row r="828" spans="1:3" ht="12.75" x14ac:dyDescent="0.2">
      <c r="A828" s="20">
        <v>1.2174392052767017E-3</v>
      </c>
      <c r="B828" s="21">
        <f t="shared" si="3"/>
        <v>0</v>
      </c>
      <c r="C828" s="5"/>
    </row>
    <row r="829" spans="1:3" ht="12.75" x14ac:dyDescent="0.2">
      <c r="A829" s="20">
        <v>1.1480107610226651E-3</v>
      </c>
      <c r="B829" s="21">
        <f t="shared" si="3"/>
        <v>0</v>
      </c>
      <c r="C829" s="5"/>
    </row>
    <row r="830" spans="1:3" ht="12.75" x14ac:dyDescent="0.2">
      <c r="A830" s="20">
        <v>1.077113684025849E-3</v>
      </c>
      <c r="B830" s="21">
        <f t="shared" si="3"/>
        <v>0</v>
      </c>
      <c r="C830" s="5"/>
    </row>
    <row r="831" spans="1:3" ht="12.75" x14ac:dyDescent="0.2">
      <c r="A831" s="20">
        <v>1.0175563364892321E-3</v>
      </c>
      <c r="B831" s="21">
        <f t="shared" si="3"/>
        <v>0</v>
      </c>
      <c r="C831" s="5"/>
    </row>
    <row r="832" spans="1:3" ht="12.75" x14ac:dyDescent="0.2">
      <c r="A832" s="20">
        <v>9.8582219267867545E-4</v>
      </c>
      <c r="B832" s="21">
        <f t="shared" si="3"/>
        <v>0</v>
      </c>
      <c r="C832" s="5"/>
    </row>
    <row r="833" spans="1:3" ht="12.75" x14ac:dyDescent="0.2">
      <c r="A833" s="20">
        <v>9.5955019916878995E-4</v>
      </c>
      <c r="B833" s="21">
        <f t="shared" si="3"/>
        <v>0</v>
      </c>
      <c r="C833" s="5"/>
    </row>
    <row r="834" spans="1:3" ht="12.75" x14ac:dyDescent="0.2">
      <c r="A834" s="20">
        <v>0</v>
      </c>
      <c r="B834" s="21">
        <f t="shared" si="3"/>
        <v>0</v>
      </c>
      <c r="C834" s="5"/>
    </row>
    <row r="835" spans="1:3" ht="12.75" x14ac:dyDescent="0.2">
      <c r="A835" s="20">
        <v>0</v>
      </c>
      <c r="B835" s="21">
        <f t="shared" si="3"/>
        <v>0</v>
      </c>
      <c r="C835" s="5"/>
    </row>
    <row r="836" spans="1:3" ht="12.75" x14ac:dyDescent="0.2">
      <c r="A836" s="20">
        <v>2.0181941090164478E-3</v>
      </c>
      <c r="B836" s="21">
        <f t="shared" si="3"/>
        <v>0</v>
      </c>
      <c r="C836" s="5"/>
    </row>
    <row r="837" spans="1:3" ht="12.75" x14ac:dyDescent="0.2">
      <c r="A837" s="20">
        <v>2.0770804668516444E-3</v>
      </c>
      <c r="B837" s="21">
        <f t="shared" si="3"/>
        <v>0</v>
      </c>
      <c r="C837" s="5"/>
    </row>
    <row r="838" spans="1:3" ht="12.75" x14ac:dyDescent="0.2">
      <c r="A838" s="20">
        <v>1.8635271552595756E-3</v>
      </c>
      <c r="B838" s="21">
        <f t="shared" si="3"/>
        <v>0</v>
      </c>
      <c r="C838" s="5"/>
    </row>
    <row r="839" spans="1:3" ht="12.75" x14ac:dyDescent="0.2">
      <c r="A839" s="20">
        <v>1.6729485596638797E-3</v>
      </c>
      <c r="B839" s="21">
        <f t="shared" si="3"/>
        <v>0</v>
      </c>
      <c r="C839" s="5"/>
    </row>
    <row r="840" spans="1:3" ht="12.75" x14ac:dyDescent="0.2">
      <c r="A840" s="20">
        <v>1.5156131539886459E-3</v>
      </c>
      <c r="B840" s="21">
        <f t="shared" si="3"/>
        <v>0</v>
      </c>
      <c r="C840" s="5"/>
    </row>
    <row r="841" spans="1:3" ht="12.75" x14ac:dyDescent="0.2">
      <c r="A841" s="20">
        <v>1.4806591432182787E-3</v>
      </c>
      <c r="B841" s="21">
        <f t="shared" si="3"/>
        <v>0</v>
      </c>
      <c r="C841" s="5"/>
    </row>
    <row r="842" spans="1:3" ht="12.75" x14ac:dyDescent="0.2">
      <c r="A842" s="20">
        <v>1.4413847806032294E-3</v>
      </c>
      <c r="B842" s="21">
        <f t="shared" si="3"/>
        <v>0</v>
      </c>
      <c r="C842" s="5"/>
    </row>
    <row r="843" spans="1:3" ht="12.75" x14ac:dyDescent="0.2">
      <c r="A843" s="20">
        <v>1.3339346633587284E-3</v>
      </c>
      <c r="B843" s="21">
        <f t="shared" si="3"/>
        <v>0</v>
      </c>
      <c r="C843" s="5"/>
    </row>
    <row r="844" spans="1:3" ht="12.75" x14ac:dyDescent="0.2">
      <c r="A844" s="20">
        <v>1.2744784767818095E-3</v>
      </c>
      <c r="B844" s="21">
        <f t="shared" si="3"/>
        <v>0</v>
      </c>
      <c r="C844" s="5"/>
    </row>
    <row r="845" spans="1:3" ht="12.75" x14ac:dyDescent="0.2">
      <c r="A845" s="20">
        <v>1.2096186113006403E-3</v>
      </c>
      <c r="B845" s="21">
        <f t="shared" si="3"/>
        <v>0</v>
      </c>
      <c r="C845" s="5"/>
    </row>
    <row r="846" spans="1:3" ht="12.75" x14ac:dyDescent="0.2">
      <c r="A846" s="20">
        <v>1.0670603903018077E-3</v>
      </c>
      <c r="B846" s="21">
        <f t="shared" si="3"/>
        <v>0</v>
      </c>
      <c r="C846" s="5"/>
    </row>
    <row r="847" spans="1:3" ht="12.75" x14ac:dyDescent="0.2">
      <c r="A847" s="20">
        <v>0</v>
      </c>
      <c r="B847" s="21">
        <f t="shared" si="3"/>
        <v>0</v>
      </c>
      <c r="C847" s="5"/>
    </row>
    <row r="848" spans="1:3" ht="12.75" x14ac:dyDescent="0.2">
      <c r="A848" s="20">
        <v>0</v>
      </c>
      <c r="B848" s="21">
        <f t="shared" si="3"/>
        <v>0</v>
      </c>
      <c r="C848" s="5"/>
    </row>
    <row r="849" spans="1:3" ht="12.75" x14ac:dyDescent="0.2">
      <c r="A849" s="20">
        <v>9.1860410373102129E-3</v>
      </c>
      <c r="B849" s="21">
        <f t="shared" si="3"/>
        <v>0</v>
      </c>
      <c r="C849" s="5"/>
    </row>
    <row r="850" spans="1:3" ht="12.75" x14ac:dyDescent="0.2">
      <c r="A850" s="20">
        <v>8.6178142470129497E-3</v>
      </c>
      <c r="B850" s="21">
        <f t="shared" si="3"/>
        <v>0</v>
      </c>
      <c r="C850" s="5"/>
    </row>
    <row r="851" spans="1:3" ht="12.75" x14ac:dyDescent="0.2">
      <c r="A851" s="20">
        <v>9.4466699540548364E-3</v>
      </c>
      <c r="B851" s="21">
        <f t="shared" si="3"/>
        <v>0</v>
      </c>
      <c r="C851" s="5"/>
    </row>
    <row r="852" spans="1:3" ht="12.75" x14ac:dyDescent="0.2">
      <c r="A852" s="20">
        <v>9.7918652610488911E-3</v>
      </c>
      <c r="B852" s="21">
        <f t="shared" si="3"/>
        <v>0</v>
      </c>
      <c r="C852" s="5"/>
    </row>
    <row r="853" spans="1:3" ht="12.75" x14ac:dyDescent="0.2">
      <c r="A853" s="20">
        <v>9.6379191583956924E-3</v>
      </c>
      <c r="B853" s="21">
        <f t="shared" si="3"/>
        <v>0</v>
      </c>
      <c r="C853" s="5"/>
    </row>
    <row r="854" spans="1:3" ht="12.75" x14ac:dyDescent="0.2">
      <c r="A854" s="20">
        <v>9.6906451593968095E-3</v>
      </c>
      <c r="B854" s="21">
        <f t="shared" si="3"/>
        <v>0</v>
      </c>
      <c r="C854" s="5"/>
    </row>
    <row r="855" spans="1:3" ht="12.75" x14ac:dyDescent="0.2">
      <c r="A855" s="20">
        <v>9.8638617854219807E-3</v>
      </c>
      <c r="B855" s="21">
        <f t="shared" si="3"/>
        <v>0</v>
      </c>
      <c r="C855" s="5"/>
    </row>
    <row r="856" spans="1:3" ht="12.75" x14ac:dyDescent="0.2">
      <c r="A856" s="20">
        <v>9.7009157202093185E-3</v>
      </c>
      <c r="B856" s="21">
        <f t="shared" si="3"/>
        <v>0</v>
      </c>
      <c r="C856" s="5"/>
    </row>
    <row r="857" spans="1:3" ht="12.75" x14ac:dyDescent="0.2">
      <c r="A857" s="20">
        <v>9.5468545939093093E-3</v>
      </c>
      <c r="B857" s="21">
        <f t="shared" si="3"/>
        <v>0</v>
      </c>
      <c r="C857" s="5"/>
    </row>
    <row r="858" spans="1:3" ht="12.75" x14ac:dyDescent="0.2">
      <c r="A858" s="20">
        <v>9.4061305968832359E-3</v>
      </c>
      <c r="B858" s="21">
        <f t="shared" si="3"/>
        <v>0</v>
      </c>
      <c r="C858" s="5"/>
    </row>
    <row r="859" spans="1:3" ht="12.75" x14ac:dyDescent="0.2">
      <c r="A859" s="20">
        <v>9.560793069764182E-3</v>
      </c>
      <c r="B859" s="21">
        <f t="shared" si="3"/>
        <v>0</v>
      </c>
      <c r="C859" s="5"/>
    </row>
    <row r="860" spans="1:3" ht="12.75" x14ac:dyDescent="0.2">
      <c r="A860" s="20">
        <v>0</v>
      </c>
      <c r="B860" s="21">
        <f t="shared" si="3"/>
        <v>0</v>
      </c>
      <c r="C860" s="5"/>
    </row>
    <row r="861" spans="1:3" ht="12.75" x14ac:dyDescent="0.2">
      <c r="A861" s="20">
        <v>0</v>
      </c>
      <c r="B861" s="21">
        <f t="shared" si="3"/>
        <v>0</v>
      </c>
      <c r="C861" s="5"/>
    </row>
    <row r="862" spans="1:3" ht="12.75" x14ac:dyDescent="0.2">
      <c r="A862" s="20">
        <v>1.6739341170047838E-2</v>
      </c>
      <c r="B862" s="21">
        <f t="shared" si="3"/>
        <v>1</v>
      </c>
      <c r="C862" s="5"/>
    </row>
    <row r="863" spans="1:3" ht="12.75" x14ac:dyDescent="0.2">
      <c r="A863" s="20">
        <v>1.4359564124209925E-2</v>
      </c>
      <c r="B863" s="21">
        <f t="shared" si="3"/>
        <v>1</v>
      </c>
      <c r="C863" s="5"/>
    </row>
    <row r="864" spans="1:3" ht="12.75" x14ac:dyDescent="0.2">
      <c r="A864" s="20">
        <v>1.534924600271032E-2</v>
      </c>
      <c r="B864" s="21">
        <f t="shared" si="3"/>
        <v>1</v>
      </c>
      <c r="C864" s="5"/>
    </row>
    <row r="865" spans="1:3" ht="12.75" x14ac:dyDescent="0.2">
      <c r="A865" s="20">
        <v>1.4544964560376824E-2</v>
      </c>
      <c r="B865" s="21">
        <f t="shared" si="3"/>
        <v>1</v>
      </c>
      <c r="C865" s="5"/>
    </row>
    <row r="866" spans="1:3" ht="12.75" x14ac:dyDescent="0.2">
      <c r="A866" s="20">
        <v>1.2577145513442439E-2</v>
      </c>
      <c r="B866" s="21">
        <f t="shared" si="3"/>
        <v>0</v>
      </c>
      <c r="C866" s="5"/>
    </row>
    <row r="867" spans="1:3" ht="12.75" x14ac:dyDescent="0.2">
      <c r="A867" s="20">
        <v>1.142759015129753E-2</v>
      </c>
      <c r="B867" s="21">
        <f t="shared" si="3"/>
        <v>0</v>
      </c>
      <c r="C867" s="5"/>
    </row>
    <row r="868" spans="1:3" ht="12.75" x14ac:dyDescent="0.2">
      <c r="A868" s="20">
        <v>1.0983667219599336E-2</v>
      </c>
      <c r="B868" s="21">
        <f t="shared" si="3"/>
        <v>0</v>
      </c>
      <c r="C868" s="5"/>
    </row>
    <row r="869" spans="1:3" ht="12.75" x14ac:dyDescent="0.2">
      <c r="A869" s="20">
        <v>9.5581220330881681E-3</v>
      </c>
      <c r="B869" s="21">
        <f t="shared" si="3"/>
        <v>0</v>
      </c>
      <c r="C869" s="5"/>
    </row>
    <row r="870" spans="1:3" ht="12.75" x14ac:dyDescent="0.2">
      <c r="A870" s="20">
        <v>9.3095148074196984E-3</v>
      </c>
      <c r="B870" s="21">
        <f t="shared" si="3"/>
        <v>0</v>
      </c>
      <c r="C870" s="5"/>
    </row>
    <row r="871" spans="1:3" ht="12.75" x14ac:dyDescent="0.2">
      <c r="A871" s="20">
        <v>8.9334766799946848E-3</v>
      </c>
      <c r="B871" s="21">
        <f t="shared" si="3"/>
        <v>0</v>
      </c>
      <c r="C871" s="5"/>
    </row>
    <row r="872" spans="1:3" ht="12.75" x14ac:dyDescent="0.2">
      <c r="A872" s="20">
        <v>7.6091814720906656E-3</v>
      </c>
      <c r="B872" s="21">
        <f t="shared" si="3"/>
        <v>0</v>
      </c>
      <c r="C872" s="5"/>
    </row>
    <row r="873" spans="1:3" ht="12.75" x14ac:dyDescent="0.2">
      <c r="A873" s="20">
        <v>0</v>
      </c>
      <c r="B873" s="21">
        <f t="shared" si="3"/>
        <v>0</v>
      </c>
      <c r="C873" s="5"/>
    </row>
    <row r="874" spans="1:3" ht="12.75" x14ac:dyDescent="0.2">
      <c r="A874" s="20">
        <v>0</v>
      </c>
      <c r="B874" s="21">
        <f t="shared" si="3"/>
        <v>0</v>
      </c>
      <c r="C874" s="5"/>
    </row>
    <row r="875" spans="1:3" ht="12.75" x14ac:dyDescent="0.2">
      <c r="A875" s="20">
        <v>1.282184863846755E-3</v>
      </c>
      <c r="B875" s="21">
        <f t="shared" si="3"/>
        <v>0</v>
      </c>
      <c r="C875" s="5"/>
    </row>
    <row r="876" spans="1:3" ht="12.75" x14ac:dyDescent="0.2">
      <c r="A876" s="20">
        <v>1.2848729998215455E-3</v>
      </c>
      <c r="B876" s="21">
        <f t="shared" si="3"/>
        <v>0</v>
      </c>
      <c r="C876" s="5"/>
    </row>
    <row r="877" spans="1:3" ht="12.75" x14ac:dyDescent="0.2">
      <c r="A877" s="20">
        <v>1.1127000607283485E-3</v>
      </c>
      <c r="B877" s="21">
        <f t="shared" si="3"/>
        <v>0</v>
      </c>
      <c r="C877" s="5"/>
    </row>
    <row r="878" spans="1:3" ht="12.75" x14ac:dyDescent="0.2">
      <c r="A878" s="20">
        <v>1.1372176810134427E-3</v>
      </c>
      <c r="B878" s="21">
        <f t="shared" si="3"/>
        <v>0</v>
      </c>
      <c r="C878" s="5"/>
    </row>
    <row r="879" spans="1:3" ht="12.75" x14ac:dyDescent="0.2">
      <c r="A879" s="20">
        <v>9.8593438601870306E-4</v>
      </c>
      <c r="B879" s="21">
        <f t="shared" si="3"/>
        <v>0</v>
      </c>
      <c r="C879" s="5"/>
    </row>
    <row r="880" spans="1:3" ht="12.75" x14ac:dyDescent="0.2">
      <c r="A880" s="20">
        <v>9.9328069243033944E-4</v>
      </c>
      <c r="B880" s="21">
        <f t="shared" si="3"/>
        <v>0</v>
      </c>
      <c r="C880" s="5"/>
    </row>
    <row r="881" spans="1:3" ht="12.75" x14ac:dyDescent="0.2">
      <c r="A881" s="20">
        <v>1.0715024348054976E-3</v>
      </c>
      <c r="B881" s="21">
        <f t="shared" si="3"/>
        <v>0</v>
      </c>
      <c r="C881" s="5"/>
    </row>
    <row r="882" spans="1:3" ht="12.75" x14ac:dyDescent="0.2">
      <c r="A882" s="20">
        <v>9.8972749057269697E-4</v>
      </c>
      <c r="B882" s="21">
        <f t="shared" si="3"/>
        <v>0</v>
      </c>
      <c r="C882" s="5"/>
    </row>
    <row r="883" spans="1:3" ht="12.75" x14ac:dyDescent="0.2">
      <c r="A883" s="20">
        <v>8.8988417555388314E-4</v>
      </c>
      <c r="B883" s="21">
        <f t="shared" si="3"/>
        <v>0</v>
      </c>
      <c r="C883" s="5"/>
    </row>
    <row r="884" spans="1:3" ht="12.75" x14ac:dyDescent="0.2">
      <c r="A884" s="20">
        <v>6.8563449751568562E-4</v>
      </c>
      <c r="B884" s="21">
        <f t="shared" si="3"/>
        <v>0</v>
      </c>
      <c r="C884" s="5"/>
    </row>
    <row r="885" spans="1:3" ht="12.75" x14ac:dyDescent="0.2">
      <c r="A885" s="20">
        <v>8.0771151376801253E-4</v>
      </c>
      <c r="B885" s="21">
        <f t="shared" si="3"/>
        <v>0</v>
      </c>
      <c r="C885" s="5"/>
    </row>
    <row r="886" spans="1:3" ht="12.75" x14ac:dyDescent="0.2">
      <c r="A886" s="20">
        <v>0</v>
      </c>
      <c r="B886" s="21">
        <f t="shared" si="3"/>
        <v>0</v>
      </c>
      <c r="C886" s="5"/>
    </row>
    <row r="887" spans="1:3" ht="12.75" x14ac:dyDescent="0.2">
      <c r="A887" s="20">
        <v>0</v>
      </c>
      <c r="B887" s="21">
        <f t="shared" si="3"/>
        <v>0</v>
      </c>
      <c r="C887" s="5"/>
    </row>
    <row r="888" spans="1:3" ht="12.75" x14ac:dyDescent="0.2">
      <c r="A888" s="20">
        <v>3.3794719620143022E-4</v>
      </c>
      <c r="B888" s="21">
        <f t="shared" si="3"/>
        <v>0</v>
      </c>
      <c r="C888" s="5"/>
    </row>
    <row r="889" spans="1:3" ht="12.75" x14ac:dyDescent="0.2">
      <c r="A889" s="20">
        <v>3.2229538380824295E-4</v>
      </c>
      <c r="B889" s="21">
        <f t="shared" si="3"/>
        <v>0</v>
      </c>
      <c r="C889" s="5"/>
    </row>
    <row r="890" spans="1:3" ht="12.75" x14ac:dyDescent="0.2">
      <c r="A890" s="20">
        <v>3.0566165395591453E-4</v>
      </c>
      <c r="B890" s="21">
        <f t="shared" si="3"/>
        <v>0</v>
      </c>
      <c r="C890" s="5"/>
    </row>
    <row r="891" spans="1:3" ht="12.75" x14ac:dyDescent="0.2">
      <c r="A891" s="20">
        <v>2.8805076324817645E-4</v>
      </c>
      <c r="B891" s="21">
        <f t="shared" si="3"/>
        <v>0</v>
      </c>
      <c r="C891" s="5"/>
    </row>
    <row r="892" spans="1:3" ht="12.75" x14ac:dyDescent="0.2">
      <c r="A892" s="20">
        <v>2.6798147196455862E-4</v>
      </c>
      <c r="B892" s="21">
        <f t="shared" si="3"/>
        <v>0</v>
      </c>
      <c r="C892" s="5"/>
    </row>
    <row r="893" spans="1:3" ht="12.75" x14ac:dyDescent="0.2">
      <c r="A893" s="20">
        <v>2.3847226088665783E-4</v>
      </c>
      <c r="B893" s="21">
        <f t="shared" si="3"/>
        <v>0</v>
      </c>
      <c r="C893" s="5"/>
    </row>
    <row r="894" spans="1:3" ht="12.75" x14ac:dyDescent="0.2">
      <c r="A894" s="20">
        <v>2.3179191438782746E-4</v>
      </c>
      <c r="B894" s="21">
        <f t="shared" si="3"/>
        <v>0</v>
      </c>
      <c r="C894" s="5"/>
    </row>
    <row r="895" spans="1:3" ht="12.75" x14ac:dyDescent="0.2">
      <c r="A895" s="20">
        <v>1.8012217037483279E-4</v>
      </c>
      <c r="B895" s="21">
        <f t="shared" si="3"/>
        <v>0</v>
      </c>
      <c r="C895" s="5"/>
    </row>
    <row r="896" spans="1:3" ht="12.75" x14ac:dyDescent="0.2">
      <c r="A896" s="20">
        <v>1.8402952102447372E-4</v>
      </c>
      <c r="B896" s="21">
        <f t="shared" si="3"/>
        <v>0</v>
      </c>
      <c r="C896" s="5"/>
    </row>
    <row r="897" spans="1:3" ht="12.75" x14ac:dyDescent="0.2">
      <c r="A897" s="20">
        <v>1.3831568300498947E-4</v>
      </c>
      <c r="B897" s="21">
        <f t="shared" si="3"/>
        <v>0</v>
      </c>
      <c r="C897" s="5"/>
    </row>
    <row r="898" spans="1:3" ht="12.75" x14ac:dyDescent="0.2">
      <c r="A898" s="20">
        <v>1.4625719267143125E-4</v>
      </c>
      <c r="B898" s="21">
        <f t="shared" si="3"/>
        <v>0</v>
      </c>
      <c r="C898" s="5"/>
    </row>
    <row r="899" spans="1:3" ht="12.75" x14ac:dyDescent="0.2">
      <c r="A899" s="20">
        <v>0</v>
      </c>
      <c r="B899" s="21">
        <f t="shared" si="3"/>
        <v>0</v>
      </c>
      <c r="C899" s="5"/>
    </row>
    <row r="900" spans="1:3" ht="12.75" x14ac:dyDescent="0.2">
      <c r="A900" s="20">
        <v>0</v>
      </c>
      <c r="B900" s="21">
        <f t="shared" si="3"/>
        <v>0</v>
      </c>
      <c r="C900" s="5"/>
    </row>
    <row r="901" spans="1:3" ht="12.75" x14ac:dyDescent="0.2">
      <c r="A901" s="20">
        <v>2.319036361589553E-3</v>
      </c>
      <c r="B901" s="21">
        <f t="shared" si="3"/>
        <v>0</v>
      </c>
      <c r="C901" s="5"/>
    </row>
    <row r="902" spans="1:3" ht="12.75" x14ac:dyDescent="0.2">
      <c r="A902" s="20">
        <v>2.8887690781897934E-3</v>
      </c>
      <c r="B902" s="21">
        <f t="shared" si="3"/>
        <v>0</v>
      </c>
      <c r="C902" s="5"/>
    </row>
    <row r="903" spans="1:3" ht="12.75" x14ac:dyDescent="0.2">
      <c r="A903" s="20">
        <v>2.5995437713448276E-3</v>
      </c>
      <c r="B903" s="21">
        <f t="shared" si="3"/>
        <v>0</v>
      </c>
      <c r="C903" s="5"/>
    </row>
    <row r="904" spans="1:3" ht="12.75" x14ac:dyDescent="0.2">
      <c r="A904" s="20">
        <v>2.9990451757880504E-3</v>
      </c>
      <c r="B904" s="21">
        <f t="shared" si="3"/>
        <v>0</v>
      </c>
      <c r="C904" s="5"/>
    </row>
    <row r="905" spans="1:3" ht="12.75" x14ac:dyDescent="0.2">
      <c r="A905" s="20">
        <v>3.4013605442176869E-3</v>
      </c>
      <c r="B905" s="21">
        <f t="shared" si="3"/>
        <v>0</v>
      </c>
      <c r="C905" s="5"/>
    </row>
    <row r="906" spans="1:3" ht="12.75" x14ac:dyDescent="0.2">
      <c r="A906" s="20">
        <v>3.7246100006893671E-3</v>
      </c>
      <c r="B906" s="21">
        <f t="shared" si="3"/>
        <v>0</v>
      </c>
      <c r="C906" s="5"/>
    </row>
    <row r="907" spans="1:3" ht="12.75" x14ac:dyDescent="0.2">
      <c r="A907" s="20">
        <v>3.4027679261045695E-3</v>
      </c>
      <c r="B907" s="21">
        <f t="shared" si="3"/>
        <v>0</v>
      </c>
      <c r="C907" s="5"/>
    </row>
    <row r="908" spans="1:3" ht="12.75" x14ac:dyDescent="0.2">
      <c r="A908" s="20">
        <v>2.944689302687604E-3</v>
      </c>
      <c r="B908" s="21">
        <f t="shared" si="3"/>
        <v>0</v>
      </c>
      <c r="C908" s="5"/>
    </row>
    <row r="909" spans="1:3" ht="12.75" x14ac:dyDescent="0.2">
      <c r="A909" s="20">
        <v>2.8524613468106676E-3</v>
      </c>
      <c r="B909" s="21">
        <f t="shared" si="3"/>
        <v>0</v>
      </c>
      <c r="C909" s="5"/>
    </row>
    <row r="910" spans="1:3" ht="12.75" x14ac:dyDescent="0.2">
      <c r="A910" s="20">
        <v>3.0881712241752368E-3</v>
      </c>
      <c r="B910" s="21">
        <f t="shared" si="3"/>
        <v>0</v>
      </c>
      <c r="C910" s="5"/>
    </row>
    <row r="911" spans="1:3" ht="12.75" x14ac:dyDescent="0.2">
      <c r="A911" s="20">
        <v>2.9365120702320295E-3</v>
      </c>
      <c r="B911" s="21">
        <f t="shared" si="3"/>
        <v>0</v>
      </c>
      <c r="C911" s="5"/>
    </row>
    <row r="912" spans="1:3" ht="12.75" x14ac:dyDescent="0.2">
      <c r="A912" s="20">
        <v>0</v>
      </c>
      <c r="B912" s="21">
        <f t="shared" si="3"/>
        <v>0</v>
      </c>
      <c r="C912" s="5"/>
    </row>
    <row r="913" spans="1:3" ht="12.75" x14ac:dyDescent="0.2">
      <c r="A913" s="20">
        <v>0</v>
      </c>
      <c r="B913" s="21">
        <f t="shared" si="3"/>
        <v>0</v>
      </c>
      <c r="C913" s="5"/>
    </row>
    <row r="914" spans="1:3" ht="12.75" x14ac:dyDescent="0.2">
      <c r="A914" s="20">
        <v>8.8803891406477355E-3</v>
      </c>
      <c r="B914" s="21">
        <f t="shared" si="3"/>
        <v>0</v>
      </c>
      <c r="C914" s="5"/>
    </row>
    <row r="915" spans="1:3" ht="12.75" x14ac:dyDescent="0.2">
      <c r="A915" s="20">
        <v>8.1911065896460578E-3</v>
      </c>
      <c r="B915" s="21">
        <f t="shared" si="3"/>
        <v>0</v>
      </c>
      <c r="C915" s="5"/>
    </row>
    <row r="916" spans="1:3" ht="12.75" x14ac:dyDescent="0.2">
      <c r="A916" s="20">
        <v>8.4060812875523527E-3</v>
      </c>
      <c r="B916" s="21">
        <f t="shared" si="3"/>
        <v>0</v>
      </c>
      <c r="C916" s="5"/>
    </row>
    <row r="917" spans="1:3" ht="12.75" x14ac:dyDescent="0.2">
      <c r="A917" s="20">
        <v>7.9442904446330852E-3</v>
      </c>
      <c r="B917" s="21">
        <f t="shared" si="3"/>
        <v>0</v>
      </c>
      <c r="C917" s="5"/>
    </row>
    <row r="918" spans="1:3" ht="12.75" x14ac:dyDescent="0.2">
      <c r="A918" s="20">
        <v>6.4818385983901458E-3</v>
      </c>
      <c r="B918" s="21">
        <f t="shared" si="3"/>
        <v>0</v>
      </c>
      <c r="C918" s="5"/>
    </row>
    <row r="919" spans="1:3" ht="12.75" x14ac:dyDescent="0.2">
      <c r="A919" s="20">
        <v>6.6149846092419737E-3</v>
      </c>
      <c r="B919" s="21">
        <f t="shared" si="3"/>
        <v>0</v>
      </c>
      <c r="C919" s="5"/>
    </row>
    <row r="920" spans="1:3" ht="12.75" x14ac:dyDescent="0.2">
      <c r="A920" s="20">
        <v>6.1288867902496887E-3</v>
      </c>
      <c r="B920" s="21">
        <f t="shared" si="3"/>
        <v>0</v>
      </c>
      <c r="C920" s="5"/>
    </row>
    <row r="921" spans="1:3" ht="12.75" x14ac:dyDescent="0.2">
      <c r="A921" s="20">
        <v>5.7669712666898014E-3</v>
      </c>
      <c r="B921" s="21">
        <f t="shared" si="3"/>
        <v>0</v>
      </c>
      <c r="C921" s="5"/>
    </row>
    <row r="922" spans="1:3" ht="12.75" x14ac:dyDescent="0.2">
      <c r="A922" s="20">
        <v>4.778957014001532E-3</v>
      </c>
      <c r="B922" s="21">
        <f t="shared" si="3"/>
        <v>0</v>
      </c>
      <c r="C922" s="5"/>
    </row>
    <row r="923" spans="1:3" ht="12.75" x14ac:dyDescent="0.2">
      <c r="A923" s="20">
        <v>4.7538910297476597E-3</v>
      </c>
      <c r="B923" s="21">
        <f t="shared" si="3"/>
        <v>0</v>
      </c>
      <c r="C923" s="5"/>
    </row>
    <row r="924" spans="1:3" ht="12.75" x14ac:dyDescent="0.2">
      <c r="A924" s="20">
        <v>4.3297987713854418E-3</v>
      </c>
      <c r="B924" s="21">
        <f t="shared" si="3"/>
        <v>0</v>
      </c>
      <c r="C924" s="5"/>
    </row>
    <row r="925" spans="1:3" ht="12.75" x14ac:dyDescent="0.2">
      <c r="A925" s="20">
        <v>0</v>
      </c>
      <c r="B925" s="21">
        <f t="shared" si="3"/>
        <v>0</v>
      </c>
      <c r="C925" s="5"/>
    </row>
    <row r="926" spans="1:3" ht="12.75" x14ac:dyDescent="0.2">
      <c r="A926" s="20">
        <v>0</v>
      </c>
      <c r="B926" s="21">
        <f t="shared" si="3"/>
        <v>0</v>
      </c>
      <c r="C926" s="5"/>
    </row>
    <row r="927" spans="1:3" ht="12.75" x14ac:dyDescent="0.2">
      <c r="A927" s="20">
        <v>3.7985025270298469E-3</v>
      </c>
      <c r="B927" s="21">
        <f t="shared" si="3"/>
        <v>0</v>
      </c>
      <c r="C927" s="5"/>
    </row>
    <row r="928" spans="1:3" ht="12.75" x14ac:dyDescent="0.2">
      <c r="A928" s="20">
        <v>3.7100913092762713E-3</v>
      </c>
      <c r="B928" s="21">
        <f t="shared" si="3"/>
        <v>0</v>
      </c>
      <c r="C928" s="5"/>
    </row>
    <row r="929" spans="1:3" ht="12.75" x14ac:dyDescent="0.2">
      <c r="A929" s="20">
        <v>3.446094938548059E-3</v>
      </c>
      <c r="B929" s="21">
        <f t="shared" si="3"/>
        <v>0</v>
      </c>
      <c r="C929" s="5"/>
    </row>
    <row r="930" spans="1:3" ht="12.75" x14ac:dyDescent="0.2">
      <c r="A930" s="20">
        <v>3.0815657176654033E-3</v>
      </c>
      <c r="B930" s="21">
        <f t="shared" si="3"/>
        <v>0</v>
      </c>
      <c r="C930" s="5"/>
    </row>
    <row r="931" spans="1:3" ht="12.75" x14ac:dyDescent="0.2">
      <c r="A931" s="20">
        <v>2.9290844547180716E-3</v>
      </c>
      <c r="B931" s="21">
        <f t="shared" si="3"/>
        <v>0</v>
      </c>
      <c r="C931" s="5"/>
    </row>
    <row r="932" spans="1:3" ht="12.75" x14ac:dyDescent="0.2">
      <c r="A932" s="20">
        <v>2.2709650628246264E-3</v>
      </c>
      <c r="B932" s="21">
        <f t="shared" si="3"/>
        <v>0</v>
      </c>
      <c r="C932" s="5"/>
    </row>
    <row r="933" spans="1:3" ht="12.75" x14ac:dyDescent="0.2">
      <c r="A933" s="20">
        <v>2.4757601730801704E-3</v>
      </c>
      <c r="B933" s="21">
        <f t="shared" si="3"/>
        <v>0</v>
      </c>
      <c r="C933" s="5"/>
    </row>
    <row r="934" spans="1:3" ht="12.75" x14ac:dyDescent="0.2">
      <c r="A934" s="20">
        <v>1.8707376587624351E-3</v>
      </c>
      <c r="B934" s="21">
        <f t="shared" si="3"/>
        <v>0</v>
      </c>
      <c r="C934" s="5"/>
    </row>
    <row r="935" spans="1:3" ht="12.75" x14ac:dyDescent="0.2">
      <c r="A935" s="20">
        <v>2.1154826309357864E-3</v>
      </c>
      <c r="B935" s="21">
        <f t="shared" si="3"/>
        <v>0</v>
      </c>
      <c r="C935" s="5"/>
    </row>
    <row r="936" spans="1:3" ht="12.75" x14ac:dyDescent="0.2">
      <c r="A936" s="20">
        <v>1.7351279054355292E-3</v>
      </c>
      <c r="B936" s="21">
        <f t="shared" si="3"/>
        <v>0</v>
      </c>
      <c r="C936" s="5"/>
    </row>
    <row r="937" spans="1:3" ht="12.75" x14ac:dyDescent="0.2">
      <c r="A937" s="20">
        <v>1.4744032950993081E-3</v>
      </c>
      <c r="B937" s="21">
        <f t="shared" si="3"/>
        <v>0</v>
      </c>
      <c r="C937" s="5"/>
    </row>
    <row r="938" spans="1:3" ht="12.75" x14ac:dyDescent="0.2">
      <c r="A938" s="20">
        <v>0</v>
      </c>
      <c r="B938" s="21">
        <f t="shared" si="3"/>
        <v>0</v>
      </c>
      <c r="C938" s="5"/>
    </row>
    <row r="939" spans="1:3" ht="12.75" x14ac:dyDescent="0.2">
      <c r="A939" s="20">
        <v>0</v>
      </c>
      <c r="B939" s="21">
        <f t="shared" si="3"/>
        <v>0</v>
      </c>
      <c r="C939" s="5"/>
    </row>
    <row r="940" spans="1:3" ht="12.75" x14ac:dyDescent="0.2">
      <c r="A940" s="20">
        <v>4.7113842285072512E-3</v>
      </c>
      <c r="B940" s="21">
        <f t="shared" si="3"/>
        <v>0</v>
      </c>
      <c r="C940" s="5"/>
    </row>
    <row r="941" spans="1:3" ht="12.75" x14ac:dyDescent="0.2">
      <c r="A941" s="20">
        <v>4.4770405838138695E-3</v>
      </c>
      <c r="B941" s="21">
        <f t="shared" si="3"/>
        <v>0</v>
      </c>
      <c r="C941" s="5"/>
    </row>
    <row r="942" spans="1:3" ht="12.75" x14ac:dyDescent="0.2">
      <c r="A942" s="20">
        <v>4.0176296585916144E-3</v>
      </c>
      <c r="B942" s="21">
        <f t="shared" si="3"/>
        <v>0</v>
      </c>
      <c r="C942" s="5"/>
    </row>
    <row r="943" spans="1:3" ht="12.75" x14ac:dyDescent="0.2">
      <c r="A943" s="20">
        <v>3.9944555753369682E-3</v>
      </c>
      <c r="B943" s="21">
        <f t="shared" si="3"/>
        <v>0</v>
      </c>
      <c r="C943" s="5"/>
    </row>
    <row r="944" spans="1:3" ht="12.75" x14ac:dyDescent="0.2">
      <c r="A944" s="20">
        <v>3.7108868308448227E-3</v>
      </c>
      <c r="B944" s="21">
        <f t="shared" si="3"/>
        <v>0</v>
      </c>
      <c r="C944" s="5"/>
    </row>
    <row r="945" spans="1:3" ht="12.75" x14ac:dyDescent="0.2">
      <c r="A945" s="20">
        <v>3.3320899490880394E-3</v>
      </c>
      <c r="B945" s="21">
        <f t="shared" si="3"/>
        <v>0</v>
      </c>
      <c r="C945" s="5"/>
    </row>
    <row r="946" spans="1:3" ht="12.75" x14ac:dyDescent="0.2">
      <c r="A946" s="20">
        <v>3.2478310444182959E-3</v>
      </c>
      <c r="B946" s="21">
        <f t="shared" si="3"/>
        <v>0</v>
      </c>
      <c r="C946" s="5"/>
    </row>
    <row r="947" spans="1:3" ht="12.75" x14ac:dyDescent="0.2">
      <c r="A947" s="20">
        <v>3.0064856114179095E-3</v>
      </c>
      <c r="B947" s="21">
        <f t="shared" si="3"/>
        <v>0</v>
      </c>
      <c r="C947" s="5"/>
    </row>
    <row r="948" spans="1:3" ht="12.75" x14ac:dyDescent="0.2">
      <c r="A948" s="20">
        <v>3.0548471691700415E-3</v>
      </c>
      <c r="B948" s="21">
        <f t="shared" si="3"/>
        <v>0</v>
      </c>
      <c r="C948" s="5"/>
    </row>
    <row r="949" spans="1:3" ht="12.75" x14ac:dyDescent="0.2">
      <c r="A949" s="20">
        <v>2.8625278619015477E-3</v>
      </c>
      <c r="B949" s="21">
        <f t="shared" si="3"/>
        <v>0</v>
      </c>
      <c r="C949" s="5"/>
    </row>
    <row r="950" spans="1:3" ht="12.75" x14ac:dyDescent="0.2">
      <c r="A950" s="20">
        <v>2.6840847292528762E-3</v>
      </c>
      <c r="B950" s="21">
        <f t="shared" si="3"/>
        <v>0</v>
      </c>
      <c r="C950" s="5"/>
    </row>
    <row r="951" spans="1:3" ht="12.75" x14ac:dyDescent="0.2">
      <c r="A951" s="20">
        <v>0</v>
      </c>
      <c r="B951" s="21">
        <f t="shared" si="3"/>
        <v>0</v>
      </c>
      <c r="C951" s="5"/>
    </row>
    <row r="952" spans="1:3" ht="12.75" x14ac:dyDescent="0.2">
      <c r="A952" s="20">
        <v>0</v>
      </c>
      <c r="B952" s="21">
        <f t="shared" si="3"/>
        <v>0</v>
      </c>
      <c r="C952" s="5"/>
    </row>
    <row r="953" spans="1:3" ht="12.75" x14ac:dyDescent="0.2">
      <c r="A953" s="20">
        <v>1.8259765020879569E-4</v>
      </c>
      <c r="B953" s="21">
        <f t="shared" si="3"/>
        <v>0</v>
      </c>
      <c r="C953" s="5"/>
    </row>
    <row r="954" spans="1:3" ht="12.75" x14ac:dyDescent="0.2">
      <c r="A954" s="20">
        <v>2.0961268610185596E-4</v>
      </c>
      <c r="B954" s="21">
        <f t="shared" si="3"/>
        <v>0</v>
      </c>
      <c r="C954" s="5"/>
    </row>
    <row r="955" spans="1:3" ht="12.75" x14ac:dyDescent="0.2">
      <c r="A955" s="20">
        <v>1.8101191797465388E-4</v>
      </c>
      <c r="B955" s="21">
        <f t="shared" si="3"/>
        <v>0</v>
      </c>
      <c r="C955" s="5"/>
    </row>
    <row r="956" spans="1:3" ht="12.75" x14ac:dyDescent="0.2">
      <c r="A956" s="20">
        <v>2.5180835303865887E-4</v>
      </c>
      <c r="B956" s="21">
        <f t="shared" si="3"/>
        <v>0</v>
      </c>
      <c r="C956" s="5"/>
    </row>
    <row r="957" spans="1:3" ht="12.75" x14ac:dyDescent="0.2">
      <c r="A957" s="20">
        <v>2.4972242612733011E-4</v>
      </c>
      <c r="B957" s="21">
        <f t="shared" si="3"/>
        <v>0</v>
      </c>
      <c r="C957" s="5"/>
    </row>
    <row r="958" spans="1:3" ht="12.75" x14ac:dyDescent="0.2">
      <c r="A958" s="20">
        <v>2.2847211960410206E-4</v>
      </c>
      <c r="B958" s="21">
        <f t="shared" si="3"/>
        <v>0</v>
      </c>
      <c r="C958" s="5"/>
    </row>
    <row r="959" spans="1:3" ht="12.75" x14ac:dyDescent="0.2">
      <c r="A959" s="20">
        <v>2.4299440391801949E-4</v>
      </c>
      <c r="B959" s="21">
        <f t="shared" si="3"/>
        <v>0</v>
      </c>
      <c r="C959" s="5"/>
    </row>
    <row r="960" spans="1:3" ht="12.75" x14ac:dyDescent="0.2">
      <c r="A960" s="20">
        <v>1.9103427227797019E-4</v>
      </c>
      <c r="B960" s="21">
        <f t="shared" si="3"/>
        <v>0</v>
      </c>
      <c r="C960" s="5"/>
    </row>
    <row r="961" spans="1:3" ht="12.75" x14ac:dyDescent="0.2">
      <c r="A961" s="20">
        <v>1.7731141401211922E-4</v>
      </c>
      <c r="B961" s="21">
        <f t="shared" si="3"/>
        <v>0</v>
      </c>
      <c r="C961" s="5"/>
    </row>
    <row r="962" spans="1:3" ht="12.75" x14ac:dyDescent="0.2">
      <c r="A962" s="20">
        <v>1.6664513562104148E-4</v>
      </c>
      <c r="B962" s="21">
        <f t="shared" si="3"/>
        <v>0</v>
      </c>
      <c r="C962" s="5"/>
    </row>
    <row r="963" spans="1:3" ht="12.75" x14ac:dyDescent="0.2">
      <c r="A963" s="20">
        <v>1.9107030794499242E-4</v>
      </c>
      <c r="B963" s="21">
        <f t="shared" si="3"/>
        <v>0</v>
      </c>
      <c r="C963" s="5"/>
    </row>
    <row r="964" spans="1:3" ht="12.75" x14ac:dyDescent="0.2">
      <c r="A964" s="20">
        <v>0</v>
      </c>
      <c r="B964" s="21">
        <f t="shared" si="3"/>
        <v>0</v>
      </c>
      <c r="C964" s="5"/>
    </row>
    <row r="965" spans="1:3" ht="12.75" x14ac:dyDescent="0.2">
      <c r="A965" s="20">
        <v>0</v>
      </c>
      <c r="B965" s="21">
        <f t="shared" si="3"/>
        <v>0</v>
      </c>
      <c r="C965" s="5"/>
    </row>
    <row r="966" spans="1:3" ht="12.75" x14ac:dyDescent="0.2">
      <c r="A966" s="20">
        <v>1.5579062768562505E-4</v>
      </c>
      <c r="B966" s="21">
        <f t="shared" si="3"/>
        <v>0</v>
      </c>
      <c r="C966" s="5"/>
    </row>
    <row r="967" spans="1:3" ht="12.75" x14ac:dyDescent="0.2">
      <c r="A967" s="20">
        <v>1.4295309536060122E-4</v>
      </c>
      <c r="B967" s="21">
        <f t="shared" si="3"/>
        <v>0</v>
      </c>
      <c r="C967" s="5"/>
    </row>
    <row r="968" spans="1:3" ht="12.75" x14ac:dyDescent="0.2">
      <c r="A968" s="20">
        <v>1.2226189726228848E-4</v>
      </c>
      <c r="B968" s="21">
        <f t="shared" si="3"/>
        <v>0</v>
      </c>
      <c r="C968" s="5"/>
    </row>
    <row r="969" spans="1:3" ht="12.75" x14ac:dyDescent="0.2">
      <c r="A969" s="20">
        <v>1.067133406067628E-4</v>
      </c>
      <c r="B969" s="21">
        <f t="shared" si="3"/>
        <v>0</v>
      </c>
      <c r="C969" s="5"/>
    </row>
    <row r="970" spans="1:3" ht="12.75" x14ac:dyDescent="0.2">
      <c r="A970" s="20">
        <v>1.0384627973043503E-4</v>
      </c>
      <c r="B970" s="21">
        <f t="shared" si="3"/>
        <v>0</v>
      </c>
      <c r="C970" s="5"/>
    </row>
    <row r="971" spans="1:3" ht="12.75" x14ac:dyDescent="0.2">
      <c r="A971" s="20">
        <v>1.2493245670466098E-4</v>
      </c>
      <c r="B971" s="21">
        <f t="shared" si="3"/>
        <v>0</v>
      </c>
      <c r="C971" s="5"/>
    </row>
    <row r="972" spans="1:3" ht="12.75" x14ac:dyDescent="0.2">
      <c r="A972" s="20">
        <v>1.0548807721864399E-4</v>
      </c>
      <c r="B972" s="21">
        <f t="shared" si="3"/>
        <v>0</v>
      </c>
      <c r="C972" s="5"/>
    </row>
    <row r="973" spans="1:3" ht="12.75" x14ac:dyDescent="0.2">
      <c r="A973" s="20">
        <v>1.1120762248387575E-4</v>
      </c>
      <c r="B973" s="21">
        <f t="shared" si="3"/>
        <v>0</v>
      </c>
      <c r="C973" s="5"/>
    </row>
    <row r="974" spans="1:3" ht="12.75" x14ac:dyDescent="0.2">
      <c r="A974" s="20">
        <v>1.009460770640977E-4</v>
      </c>
      <c r="B974" s="21">
        <f t="shared" si="3"/>
        <v>0</v>
      </c>
      <c r="C974" s="5"/>
    </row>
    <row r="975" spans="1:3" ht="12.75" x14ac:dyDescent="0.2">
      <c r="A975" s="20">
        <v>1.2718932543517327E-4</v>
      </c>
      <c r="B975" s="21">
        <f t="shared" si="3"/>
        <v>0</v>
      </c>
      <c r="C975" s="5"/>
    </row>
    <row r="976" spans="1:3" ht="12.75" x14ac:dyDescent="0.2">
      <c r="A976" s="20">
        <v>1.1770967545506128E-4</v>
      </c>
      <c r="B976" s="21">
        <f t="shared" si="3"/>
        <v>0</v>
      </c>
      <c r="C976" s="5"/>
    </row>
    <row r="977" spans="1:3" ht="12.75" x14ac:dyDescent="0.2">
      <c r="A977" s="20">
        <v>0</v>
      </c>
      <c r="B977" s="21">
        <f t="shared" si="3"/>
        <v>0</v>
      </c>
      <c r="C977" s="5"/>
    </row>
    <row r="978" spans="1:3" ht="12.75" x14ac:dyDescent="0.2">
      <c r="A978" s="20">
        <v>0</v>
      </c>
      <c r="B978" s="21">
        <f t="shared" si="3"/>
        <v>0</v>
      </c>
      <c r="C978" s="5"/>
    </row>
    <row r="979" spans="1:3" ht="12.75" x14ac:dyDescent="0.2">
      <c r="A979" s="20">
        <v>3.0808593526022968E-3</v>
      </c>
      <c r="B979" s="21">
        <f t="shared" si="3"/>
        <v>0</v>
      </c>
      <c r="C979" s="5"/>
    </row>
    <row r="980" spans="1:3" ht="12.75" x14ac:dyDescent="0.2">
      <c r="A980" s="20">
        <v>3.1850154248464126E-3</v>
      </c>
      <c r="B980" s="21">
        <f t="shared" si="3"/>
        <v>0</v>
      </c>
      <c r="C980" s="5"/>
    </row>
    <row r="981" spans="1:3" ht="12.75" x14ac:dyDescent="0.2">
      <c r="A981" s="20">
        <v>3.3030161676086641E-3</v>
      </c>
      <c r="B981" s="21">
        <f t="shared" si="3"/>
        <v>0</v>
      </c>
      <c r="C981" s="5"/>
    </row>
    <row r="982" spans="1:3" ht="12.75" x14ac:dyDescent="0.2">
      <c r="A982" s="20">
        <v>2.9550672306140431E-3</v>
      </c>
      <c r="B982" s="21">
        <f t="shared" si="3"/>
        <v>0</v>
      </c>
      <c r="C982" s="5"/>
    </row>
    <row r="983" spans="1:3" ht="12.75" x14ac:dyDescent="0.2">
      <c r="A983" s="20">
        <v>3.527630070642297E-3</v>
      </c>
      <c r="B983" s="21">
        <f t="shared" si="3"/>
        <v>0</v>
      </c>
      <c r="C983" s="5"/>
    </row>
    <row r="984" spans="1:3" ht="12.75" x14ac:dyDescent="0.2">
      <c r="A984" s="20">
        <v>3.4428516038224801E-3</v>
      </c>
      <c r="B984" s="21">
        <f t="shared" si="3"/>
        <v>0</v>
      </c>
      <c r="C984" s="5"/>
    </row>
    <row r="985" spans="1:3" ht="12.75" x14ac:dyDescent="0.2">
      <c r="A985" s="20">
        <v>3.2784337367586245E-3</v>
      </c>
      <c r="B985" s="21">
        <f t="shared" si="3"/>
        <v>0</v>
      </c>
      <c r="C985" s="5"/>
    </row>
    <row r="986" spans="1:3" ht="12.75" x14ac:dyDescent="0.2">
      <c r="A986" s="20">
        <v>3.1912617274057605E-3</v>
      </c>
      <c r="B986" s="21">
        <f t="shared" si="3"/>
        <v>0</v>
      </c>
      <c r="C986" s="5"/>
    </row>
    <row r="987" spans="1:3" ht="12.75" x14ac:dyDescent="0.2">
      <c r="A987" s="20">
        <v>3.1064238636567712E-3</v>
      </c>
      <c r="B987" s="21">
        <f t="shared" si="3"/>
        <v>0</v>
      </c>
      <c r="C987" s="5"/>
    </row>
    <row r="988" spans="1:3" ht="12.75" x14ac:dyDescent="0.2">
      <c r="A988" s="20">
        <v>3.2265868646511463E-3</v>
      </c>
      <c r="B988" s="21">
        <f t="shared" si="3"/>
        <v>0</v>
      </c>
      <c r="C988" s="5"/>
    </row>
    <row r="989" spans="1:3" ht="12.75" x14ac:dyDescent="0.2">
      <c r="A989" s="20">
        <v>3.0972991038149046E-3</v>
      </c>
      <c r="B989" s="21">
        <f t="shared" si="3"/>
        <v>0</v>
      </c>
      <c r="C989" s="5"/>
    </row>
    <row r="990" spans="1:3" ht="12.75" x14ac:dyDescent="0.2">
      <c r="A990" s="20">
        <v>0</v>
      </c>
      <c r="B990" s="21">
        <f t="shared" si="3"/>
        <v>0</v>
      </c>
      <c r="C990" s="5"/>
    </row>
    <row r="991" spans="1:3" ht="12.75" x14ac:dyDescent="0.2">
      <c r="A991" s="20">
        <v>0</v>
      </c>
      <c r="B991" s="21">
        <f t="shared" si="3"/>
        <v>0</v>
      </c>
      <c r="C991" s="5"/>
    </row>
    <row r="992" spans="1:3" ht="12.75" x14ac:dyDescent="0.2">
      <c r="A992" s="20">
        <v>1.0781750818558251E-3</v>
      </c>
      <c r="B992" s="21">
        <f t="shared" si="3"/>
        <v>0</v>
      </c>
      <c r="C992" s="5"/>
    </row>
    <row r="993" spans="1:3" ht="12.75" x14ac:dyDescent="0.2">
      <c r="A993" s="20">
        <v>1.0358878554853972E-3</v>
      </c>
      <c r="B993" s="21">
        <f t="shared" si="3"/>
        <v>0</v>
      </c>
      <c r="C993" s="5"/>
    </row>
    <row r="994" spans="1:3" ht="12.75" x14ac:dyDescent="0.2">
      <c r="A994" s="20">
        <v>1.0098265697825442E-3</v>
      </c>
      <c r="B994" s="21">
        <f t="shared" si="3"/>
        <v>0</v>
      </c>
      <c r="C994" s="5"/>
    </row>
    <row r="995" spans="1:3" ht="12.75" x14ac:dyDescent="0.2">
      <c r="A995" s="20">
        <v>1.0058465324248693E-3</v>
      </c>
      <c r="B995" s="21">
        <f t="shared" si="3"/>
        <v>0</v>
      </c>
      <c r="C995" s="5"/>
    </row>
    <row r="996" spans="1:3" ht="12.75" x14ac:dyDescent="0.2">
      <c r="A996" s="20">
        <v>9.0782933521958817E-4</v>
      </c>
      <c r="B996" s="21">
        <f t="shared" si="3"/>
        <v>0</v>
      </c>
      <c r="C996" s="5"/>
    </row>
    <row r="997" spans="1:3" ht="12.75" x14ac:dyDescent="0.2">
      <c r="A997" s="20">
        <v>8.3351060084312827E-4</v>
      </c>
      <c r="B997" s="21">
        <f t="shared" si="3"/>
        <v>0</v>
      </c>
      <c r="C997" s="5"/>
    </row>
    <row r="998" spans="1:3" ht="12.75" x14ac:dyDescent="0.2">
      <c r="A998" s="20">
        <v>7.8799180037291967E-4</v>
      </c>
      <c r="B998" s="21">
        <f t="shared" si="3"/>
        <v>0</v>
      </c>
      <c r="C998" s="5"/>
    </row>
    <row r="999" spans="1:3" ht="12.75" x14ac:dyDescent="0.2">
      <c r="A999" s="20">
        <v>6.9899585346335467E-4</v>
      </c>
      <c r="B999" s="21">
        <f t="shared" si="3"/>
        <v>0</v>
      </c>
      <c r="C999" s="5"/>
    </row>
    <row r="1000" spans="1:3" ht="12.75" x14ac:dyDescent="0.2">
      <c r="A1000" s="20">
        <v>6.5887644966939685E-4</v>
      </c>
      <c r="B1000" s="21">
        <f t="shared" si="3"/>
        <v>0</v>
      </c>
      <c r="C1000" s="5"/>
    </row>
    <row r="1001" spans="1:3" ht="12.75" x14ac:dyDescent="0.2">
      <c r="A1001" s="20">
        <v>6.1466334607040431E-4</v>
      </c>
      <c r="B1001" s="21">
        <f t="shared" si="3"/>
        <v>0</v>
      </c>
      <c r="C1001" s="5"/>
    </row>
    <row r="1002" spans="1:3" ht="12.75" x14ac:dyDescent="0.2">
      <c r="A1002" s="20">
        <v>5.9415569350702174E-4</v>
      </c>
      <c r="B1002" s="21">
        <f t="shared" si="3"/>
        <v>0</v>
      </c>
      <c r="C1002" s="5"/>
    </row>
    <row r="1003" spans="1:3" ht="12.75" x14ac:dyDescent="0.2">
      <c r="A1003" s="20">
        <v>0</v>
      </c>
      <c r="B1003" s="21">
        <f t="shared" si="3"/>
        <v>0</v>
      </c>
      <c r="C1003" s="5"/>
    </row>
    <row r="1004" spans="1:3" ht="12.75" x14ac:dyDescent="0.2">
      <c r="A1004" s="20">
        <v>0</v>
      </c>
      <c r="B1004" s="21">
        <f t="shared" si="3"/>
        <v>0</v>
      </c>
      <c r="C1004" s="5"/>
    </row>
    <row r="1005" spans="1:3" ht="12.75" x14ac:dyDescent="0.2">
      <c r="A1005" s="20">
        <v>1.0078729987375986E-3</v>
      </c>
      <c r="B1005" s="21">
        <f t="shared" si="3"/>
        <v>0</v>
      </c>
      <c r="C1005" s="5"/>
    </row>
    <row r="1006" spans="1:3" ht="12.75" x14ac:dyDescent="0.2">
      <c r="A1006" s="20">
        <v>9.0533610316829386E-4</v>
      </c>
      <c r="B1006" s="21">
        <f t="shared" si="3"/>
        <v>0</v>
      </c>
      <c r="C1006" s="5"/>
    </row>
    <row r="1007" spans="1:3" ht="12.75" x14ac:dyDescent="0.2">
      <c r="A1007" s="20">
        <v>9.0161227302967047E-4</v>
      </c>
      <c r="B1007" s="21">
        <f t="shared" si="3"/>
        <v>0</v>
      </c>
      <c r="C1007" s="5"/>
    </row>
    <row r="1008" spans="1:3" ht="12.75" x14ac:dyDescent="0.2">
      <c r="A1008" s="20">
        <v>8.1179229182192642E-4</v>
      </c>
      <c r="B1008" s="21">
        <f t="shared" si="3"/>
        <v>0</v>
      </c>
      <c r="C1008" s="5"/>
    </row>
    <row r="1009" spans="1:3" ht="12.75" x14ac:dyDescent="0.2">
      <c r="A1009" s="20">
        <v>7.7481578681127844E-4</v>
      </c>
      <c r="B1009" s="21">
        <f t="shared" si="3"/>
        <v>0</v>
      </c>
      <c r="C1009" s="5"/>
    </row>
    <row r="1010" spans="1:3" ht="12.75" x14ac:dyDescent="0.2">
      <c r="A1010" s="20">
        <v>8.419863695242701E-4</v>
      </c>
      <c r="B1010" s="21">
        <f t="shared" si="3"/>
        <v>0</v>
      </c>
      <c r="C1010" s="5"/>
    </row>
    <row r="1011" spans="1:3" ht="12.75" x14ac:dyDescent="0.2">
      <c r="A1011" s="20">
        <v>8.1957447391448567E-4</v>
      </c>
      <c r="B1011" s="21">
        <f t="shared" si="3"/>
        <v>0</v>
      </c>
      <c r="C1011" s="5"/>
    </row>
    <row r="1012" spans="1:3" ht="12.75" x14ac:dyDescent="0.2">
      <c r="A1012" s="20">
        <v>7.7848299639554934E-4</v>
      </c>
      <c r="B1012" s="21">
        <f t="shared" si="3"/>
        <v>0</v>
      </c>
      <c r="C1012" s="5"/>
    </row>
    <row r="1013" spans="1:3" ht="12.75" x14ac:dyDescent="0.2">
      <c r="A1013" s="20">
        <v>7.6342787312427612E-4</v>
      </c>
      <c r="B1013" s="21">
        <f t="shared" si="3"/>
        <v>0</v>
      </c>
      <c r="C1013" s="5"/>
    </row>
    <row r="1014" spans="1:3" ht="12.75" x14ac:dyDescent="0.2">
      <c r="A1014" s="20">
        <v>7.4749532728627158E-4</v>
      </c>
      <c r="B1014" s="21">
        <f t="shared" si="3"/>
        <v>0</v>
      </c>
      <c r="C1014" s="5"/>
    </row>
    <row r="1015" spans="1:3" ht="12.75" x14ac:dyDescent="0.2">
      <c r="A1015" s="20">
        <v>7.5803384342381676E-4</v>
      </c>
      <c r="B1015" s="21">
        <f t="shared" si="3"/>
        <v>0</v>
      </c>
      <c r="C1015" s="5"/>
    </row>
    <row r="1016" spans="1:3" ht="12.75" x14ac:dyDescent="0.2">
      <c r="A1016" s="20">
        <v>0</v>
      </c>
      <c r="B1016" s="21">
        <f t="shared" si="3"/>
        <v>0</v>
      </c>
      <c r="C1016" s="5"/>
    </row>
    <row r="1017" spans="1:3" ht="12.75" x14ac:dyDescent="0.2">
      <c r="A1017" s="20">
        <v>0</v>
      </c>
      <c r="B1017" s="21">
        <f t="shared" si="3"/>
        <v>0</v>
      </c>
      <c r="C1017" s="5"/>
    </row>
    <row r="1018" spans="1:3" ht="12.75" x14ac:dyDescent="0.2">
      <c r="A1018" s="20">
        <v>3.2375478927203064E-3</v>
      </c>
      <c r="B1018" s="21">
        <f t="shared" si="3"/>
        <v>0</v>
      </c>
      <c r="C1018" s="5"/>
    </row>
    <row r="1019" spans="1:3" ht="12.75" x14ac:dyDescent="0.2">
      <c r="A1019" s="20">
        <v>6.0190045688733353E-3</v>
      </c>
      <c r="B1019" s="21">
        <f t="shared" si="3"/>
        <v>0</v>
      </c>
      <c r="C1019" s="5"/>
    </row>
    <row r="1020" spans="1:3" ht="12.75" x14ac:dyDescent="0.2">
      <c r="A1020" s="20">
        <v>4.7128422972616216E-3</v>
      </c>
      <c r="B1020" s="21">
        <f t="shared" si="3"/>
        <v>0</v>
      </c>
      <c r="C1020" s="5"/>
    </row>
    <row r="1021" spans="1:3" ht="12.75" x14ac:dyDescent="0.2">
      <c r="A1021" s="20">
        <v>4.1881944770031411E-3</v>
      </c>
      <c r="B1021" s="21">
        <f t="shared" si="3"/>
        <v>0</v>
      </c>
      <c r="C1021" s="5"/>
    </row>
    <row r="1022" spans="1:3" ht="12.75" x14ac:dyDescent="0.2">
      <c r="A1022" s="20">
        <v>6.9975462352887714E-3</v>
      </c>
      <c r="B1022" s="21">
        <f t="shared" ref="B1022:B1276" si="4">IF(OR(A1022&lt;$K$2,A1022&gt;$L$2),1,0)</f>
        <v>0</v>
      </c>
      <c r="C1022" s="5"/>
    </row>
    <row r="1023" spans="1:3" ht="12.75" x14ac:dyDescent="0.2">
      <c r="A1023" s="20">
        <v>6.6161792267794102E-3</v>
      </c>
      <c r="B1023" s="21">
        <f t="shared" si="4"/>
        <v>0</v>
      </c>
      <c r="C1023" s="5"/>
    </row>
    <row r="1024" spans="1:3" ht="12.75" x14ac:dyDescent="0.2">
      <c r="A1024" s="20">
        <v>5.8837872463528536E-3</v>
      </c>
      <c r="B1024" s="21">
        <f t="shared" si="4"/>
        <v>0</v>
      </c>
      <c r="C1024" s="5"/>
    </row>
    <row r="1025" spans="1:3" ht="12.75" x14ac:dyDescent="0.2">
      <c r="A1025" s="20">
        <v>6.2420803592910419E-3</v>
      </c>
      <c r="B1025" s="21">
        <f t="shared" si="4"/>
        <v>0</v>
      </c>
      <c r="C1025" s="5"/>
    </row>
    <row r="1026" spans="1:3" ht="12.75" x14ac:dyDescent="0.2">
      <c r="A1026" s="20">
        <v>9.303484547048279E-3</v>
      </c>
      <c r="B1026" s="21">
        <f t="shared" si="4"/>
        <v>0</v>
      </c>
      <c r="C1026" s="5"/>
    </row>
    <row r="1027" spans="1:3" ht="12.75" x14ac:dyDescent="0.2">
      <c r="A1027" s="20">
        <v>9.5570731330902638E-3</v>
      </c>
      <c r="B1027" s="21">
        <f t="shared" si="4"/>
        <v>0</v>
      </c>
      <c r="C1027" s="5"/>
    </row>
    <row r="1028" spans="1:3" ht="12.75" x14ac:dyDescent="0.2">
      <c r="A1028" s="20">
        <v>9.2248324674346818E-3</v>
      </c>
      <c r="B1028" s="21">
        <f t="shared" si="4"/>
        <v>0</v>
      </c>
      <c r="C1028" s="5"/>
    </row>
    <row r="1029" spans="1:3" ht="12.75" x14ac:dyDescent="0.2">
      <c r="A1029" s="20">
        <v>0</v>
      </c>
      <c r="B1029" s="21">
        <f t="shared" si="4"/>
        <v>0</v>
      </c>
      <c r="C1029" s="5"/>
    </row>
    <row r="1030" spans="1:3" ht="12.75" x14ac:dyDescent="0.2">
      <c r="A1030" s="20">
        <v>0</v>
      </c>
      <c r="B1030" s="21">
        <f t="shared" si="4"/>
        <v>0</v>
      </c>
      <c r="C1030" s="5"/>
    </row>
    <row r="1031" spans="1:3" ht="12.75" x14ac:dyDescent="0.2">
      <c r="A1031" s="20">
        <v>1.1918123276131485E-2</v>
      </c>
      <c r="B1031" s="21">
        <f t="shared" si="4"/>
        <v>0</v>
      </c>
      <c r="C1031" s="5"/>
    </row>
    <row r="1032" spans="1:3" ht="12.75" x14ac:dyDescent="0.2">
      <c r="A1032" s="20">
        <v>1.0643195427531333E-2</v>
      </c>
      <c r="B1032" s="21">
        <f t="shared" si="4"/>
        <v>0</v>
      </c>
      <c r="C1032" s="5"/>
    </row>
    <row r="1033" spans="1:3" ht="12.75" x14ac:dyDescent="0.2">
      <c r="A1033" s="20">
        <v>1.0575732448032516E-2</v>
      </c>
      <c r="B1033" s="21">
        <f t="shared" si="4"/>
        <v>0</v>
      </c>
      <c r="C1033" s="5"/>
    </row>
    <row r="1034" spans="1:3" ht="12.75" x14ac:dyDescent="0.2">
      <c r="A1034" s="20">
        <v>1.0300307592262151E-2</v>
      </c>
      <c r="B1034" s="21">
        <f t="shared" si="4"/>
        <v>0</v>
      </c>
      <c r="C1034" s="5"/>
    </row>
    <row r="1035" spans="1:3" ht="12.75" x14ac:dyDescent="0.2">
      <c r="A1035" s="20">
        <v>9.7330382366671783E-3</v>
      </c>
      <c r="B1035" s="21">
        <f t="shared" si="4"/>
        <v>0</v>
      </c>
      <c r="C1035" s="5"/>
    </row>
    <row r="1036" spans="1:3" ht="12.75" x14ac:dyDescent="0.2">
      <c r="A1036" s="20">
        <v>9.5255219326234111E-3</v>
      </c>
      <c r="B1036" s="21">
        <f t="shared" si="4"/>
        <v>0</v>
      </c>
      <c r="C1036" s="5"/>
    </row>
    <row r="1037" spans="1:3" ht="12.75" x14ac:dyDescent="0.2">
      <c r="A1037" s="20">
        <v>9.8527033344175986E-3</v>
      </c>
      <c r="B1037" s="21">
        <f t="shared" si="4"/>
        <v>0</v>
      </c>
      <c r="C1037" s="5"/>
    </row>
    <row r="1038" spans="1:3" ht="12.75" x14ac:dyDescent="0.2">
      <c r="A1038" s="20">
        <v>9.4793753768398128E-3</v>
      </c>
      <c r="B1038" s="21">
        <f t="shared" si="4"/>
        <v>0</v>
      </c>
      <c r="C1038" s="5"/>
    </row>
    <row r="1039" spans="1:3" ht="12.75" x14ac:dyDescent="0.2">
      <c r="A1039" s="20">
        <v>9.4237715219514864E-3</v>
      </c>
      <c r="B1039" s="21">
        <f t="shared" si="4"/>
        <v>0</v>
      </c>
      <c r="C1039" s="5"/>
    </row>
    <row r="1040" spans="1:3" ht="12.75" x14ac:dyDescent="0.2">
      <c r="A1040" s="20">
        <v>9.0437738954074216E-3</v>
      </c>
      <c r="B1040" s="21">
        <f t="shared" si="4"/>
        <v>0</v>
      </c>
      <c r="C1040" s="5"/>
    </row>
    <row r="1041" spans="1:3" ht="12.75" x14ac:dyDescent="0.2">
      <c r="A1041" s="20">
        <v>8.9504250232494351E-3</v>
      </c>
      <c r="B1041" s="21">
        <f t="shared" si="4"/>
        <v>0</v>
      </c>
      <c r="C1041" s="5"/>
    </row>
    <row r="1042" spans="1:3" ht="12.75" x14ac:dyDescent="0.2">
      <c r="A1042" s="20">
        <v>0</v>
      </c>
      <c r="B1042" s="21">
        <f t="shared" si="4"/>
        <v>0</v>
      </c>
      <c r="C1042" s="5"/>
    </row>
    <row r="1043" spans="1:3" ht="12.75" x14ac:dyDescent="0.2">
      <c r="A1043" s="20">
        <v>0</v>
      </c>
      <c r="B1043" s="21">
        <f t="shared" si="4"/>
        <v>0</v>
      </c>
      <c r="C1043" s="5"/>
    </row>
    <row r="1044" spans="1:3" ht="12.75" x14ac:dyDescent="0.2">
      <c r="A1044" s="20">
        <v>6.7174039427091593E-4</v>
      </c>
      <c r="B1044" s="21">
        <f t="shared" si="4"/>
        <v>0</v>
      </c>
      <c r="C1044" s="5"/>
    </row>
    <row r="1045" spans="1:3" ht="12.75" x14ac:dyDescent="0.2">
      <c r="A1045" s="20">
        <v>6.692223439211391E-4</v>
      </c>
      <c r="B1045" s="21">
        <f t="shared" si="4"/>
        <v>0</v>
      </c>
      <c r="C1045" s="5"/>
    </row>
    <row r="1046" spans="1:3" ht="12.75" x14ac:dyDescent="0.2">
      <c r="A1046" s="20">
        <v>6.1188577308978647E-4</v>
      </c>
      <c r="B1046" s="21">
        <f t="shared" si="4"/>
        <v>0</v>
      </c>
      <c r="C1046" s="5"/>
    </row>
    <row r="1047" spans="1:3" ht="12.75" x14ac:dyDescent="0.2">
      <c r="A1047" s="20">
        <v>6.3413765017308085E-4</v>
      </c>
      <c r="B1047" s="21">
        <f t="shared" si="4"/>
        <v>0</v>
      </c>
      <c r="C1047" s="5"/>
    </row>
    <row r="1048" spans="1:3" ht="12.75" x14ac:dyDescent="0.2">
      <c r="A1048" s="20">
        <v>5.9109678718904219E-4</v>
      </c>
      <c r="B1048" s="21">
        <f t="shared" si="4"/>
        <v>0</v>
      </c>
      <c r="C1048" s="5"/>
    </row>
    <row r="1049" spans="1:3" ht="12.75" x14ac:dyDescent="0.2">
      <c r="A1049" s="20">
        <v>5.8101701681720645E-4</v>
      </c>
      <c r="B1049" s="21">
        <f t="shared" si="4"/>
        <v>0</v>
      </c>
      <c r="C1049" s="5"/>
    </row>
    <row r="1050" spans="1:3" ht="12.75" x14ac:dyDescent="0.2">
      <c r="A1050" s="20">
        <v>5.9182865904931499E-4</v>
      </c>
      <c r="B1050" s="21">
        <f t="shared" si="4"/>
        <v>0</v>
      </c>
      <c r="C1050" s="5"/>
    </row>
    <row r="1051" spans="1:3" ht="12.75" x14ac:dyDescent="0.2">
      <c r="A1051" s="20">
        <v>5.2127139364303182E-4</v>
      </c>
      <c r="B1051" s="21">
        <f t="shared" si="4"/>
        <v>0</v>
      </c>
      <c r="C1051" s="5"/>
    </row>
    <row r="1052" spans="1:3" ht="12.75" x14ac:dyDescent="0.2">
      <c r="A1052" s="20">
        <v>5.3299762746332252E-4</v>
      </c>
      <c r="B1052" s="21">
        <f t="shared" si="4"/>
        <v>0</v>
      </c>
      <c r="C1052" s="5"/>
    </row>
    <row r="1053" spans="1:3" ht="12.75" x14ac:dyDescent="0.2">
      <c r="A1053" s="20">
        <v>4.9096746370214193E-4</v>
      </c>
      <c r="B1053" s="21">
        <f t="shared" si="4"/>
        <v>0</v>
      </c>
      <c r="C1053" s="5"/>
    </row>
    <row r="1054" spans="1:3" ht="12.75" x14ac:dyDescent="0.2">
      <c r="A1054" s="20">
        <v>4.9985242030696573E-4</v>
      </c>
      <c r="B1054" s="21">
        <f t="shared" si="4"/>
        <v>0</v>
      </c>
      <c r="C1054" s="5"/>
    </row>
    <row r="1055" spans="1:3" ht="12.75" x14ac:dyDescent="0.2">
      <c r="A1055" s="20">
        <v>0</v>
      </c>
      <c r="B1055" s="21">
        <f t="shared" si="4"/>
        <v>0</v>
      </c>
      <c r="C1055" s="5"/>
    </row>
    <row r="1056" spans="1:3" ht="12.75" x14ac:dyDescent="0.2">
      <c r="A1056" s="20">
        <v>0</v>
      </c>
      <c r="B1056" s="21">
        <f t="shared" si="4"/>
        <v>0</v>
      </c>
      <c r="C1056" s="5"/>
    </row>
    <row r="1057" spans="1:3" ht="12.75" x14ac:dyDescent="0.2">
      <c r="A1057" s="20">
        <v>4.4658764875975113E-4</v>
      </c>
      <c r="B1057" s="21">
        <f t="shared" si="4"/>
        <v>0</v>
      </c>
      <c r="C1057" s="5"/>
    </row>
    <row r="1058" spans="1:3" ht="12.75" x14ac:dyDescent="0.2">
      <c r="A1058" s="20">
        <v>4.430586885064634E-4</v>
      </c>
      <c r="B1058" s="21">
        <f t="shared" si="4"/>
        <v>0</v>
      </c>
      <c r="C1058" s="5"/>
    </row>
    <row r="1059" spans="1:3" ht="12.75" x14ac:dyDescent="0.2">
      <c r="A1059" s="20">
        <v>4.5513690196879346E-4</v>
      </c>
      <c r="B1059" s="21">
        <f t="shared" si="4"/>
        <v>0</v>
      </c>
      <c r="C1059" s="5"/>
    </row>
    <row r="1060" spans="1:3" ht="12.75" x14ac:dyDescent="0.2">
      <c r="A1060" s="20">
        <v>4.7357675344988838E-4</v>
      </c>
      <c r="B1060" s="21">
        <f t="shared" si="4"/>
        <v>0</v>
      </c>
      <c r="C1060" s="5"/>
    </row>
    <row r="1061" spans="1:3" ht="12.75" x14ac:dyDescent="0.2">
      <c r="A1061" s="20">
        <v>3.8176599340687971E-4</v>
      </c>
      <c r="B1061" s="21">
        <f t="shared" si="4"/>
        <v>0</v>
      </c>
      <c r="C1061" s="5"/>
    </row>
    <row r="1062" spans="1:3" ht="12.75" x14ac:dyDescent="0.2">
      <c r="A1062" s="20">
        <v>3.4298852837671084E-4</v>
      </c>
      <c r="B1062" s="21">
        <f t="shared" si="4"/>
        <v>0</v>
      </c>
      <c r="C1062" s="5"/>
    </row>
    <row r="1063" spans="1:3" ht="12.75" x14ac:dyDescent="0.2">
      <c r="A1063" s="20">
        <v>3.5229020245621732E-4</v>
      </c>
      <c r="B1063" s="21">
        <f t="shared" si="4"/>
        <v>0</v>
      </c>
      <c r="C1063" s="5"/>
    </row>
    <row r="1064" spans="1:3" ht="12.75" x14ac:dyDescent="0.2">
      <c r="A1064" s="20">
        <v>2.7875515146502216E-4</v>
      </c>
      <c r="B1064" s="21">
        <f t="shared" si="4"/>
        <v>0</v>
      </c>
      <c r="C1064" s="5"/>
    </row>
    <row r="1065" spans="1:3" ht="12.75" x14ac:dyDescent="0.2">
      <c r="A1065" s="20">
        <v>2.4661329540654224E-4</v>
      </c>
      <c r="B1065" s="21">
        <f t="shared" si="4"/>
        <v>0</v>
      </c>
      <c r="C1065" s="5"/>
    </row>
    <row r="1066" spans="1:3" ht="12.75" x14ac:dyDescent="0.2">
      <c r="A1066" s="20">
        <v>2.9328777903606595E-4</v>
      </c>
      <c r="B1066" s="21">
        <f t="shared" si="4"/>
        <v>0</v>
      </c>
      <c r="C1066" s="5"/>
    </row>
    <row r="1067" spans="1:3" ht="12.75" x14ac:dyDescent="0.2">
      <c r="A1067" s="20">
        <v>2.7931112412426536E-4</v>
      </c>
      <c r="B1067" s="21">
        <f t="shared" si="4"/>
        <v>0</v>
      </c>
      <c r="C1067" s="5"/>
    </row>
    <row r="1068" spans="1:3" ht="12.75" x14ac:dyDescent="0.2">
      <c r="A1068" s="20">
        <v>0</v>
      </c>
      <c r="B1068" s="21">
        <f t="shared" si="4"/>
        <v>0</v>
      </c>
      <c r="C1068" s="5"/>
    </row>
    <row r="1069" spans="1:3" ht="12.75" x14ac:dyDescent="0.2">
      <c r="A1069" s="20">
        <v>0</v>
      </c>
      <c r="B1069" s="21">
        <f t="shared" si="4"/>
        <v>0</v>
      </c>
      <c r="C1069" s="5"/>
    </row>
    <row r="1070" spans="1:3" ht="12.75" x14ac:dyDescent="0.2">
      <c r="A1070" s="20">
        <v>4.628401139781517E-3</v>
      </c>
      <c r="B1070" s="21">
        <f t="shared" si="4"/>
        <v>0</v>
      </c>
      <c r="C1070" s="5"/>
    </row>
    <row r="1071" spans="1:3" ht="12.75" x14ac:dyDescent="0.2">
      <c r="A1071" s="20">
        <v>4.2889460106725029E-3</v>
      </c>
      <c r="B1071" s="21">
        <f t="shared" si="4"/>
        <v>0</v>
      </c>
      <c r="C1071" s="5"/>
    </row>
    <row r="1072" spans="1:3" ht="12.75" x14ac:dyDescent="0.2">
      <c r="A1072" s="20">
        <v>4.0228677132594023E-3</v>
      </c>
      <c r="B1072" s="21">
        <f t="shared" si="4"/>
        <v>0</v>
      </c>
      <c r="C1072" s="5"/>
    </row>
    <row r="1073" spans="1:3" ht="12.75" x14ac:dyDescent="0.2">
      <c r="A1073" s="20">
        <v>3.9994974335293377E-3</v>
      </c>
      <c r="B1073" s="21">
        <f t="shared" si="4"/>
        <v>0</v>
      </c>
      <c r="C1073" s="5"/>
    </row>
    <row r="1074" spans="1:3" ht="12.75" x14ac:dyDescent="0.2">
      <c r="A1074" s="20">
        <v>3.9647130505708365E-3</v>
      </c>
      <c r="B1074" s="21">
        <f t="shared" si="4"/>
        <v>0</v>
      </c>
      <c r="C1074" s="5"/>
    </row>
    <row r="1075" spans="1:3" ht="12.75" x14ac:dyDescent="0.2">
      <c r="A1075" s="20">
        <v>3.8768298047516647E-3</v>
      </c>
      <c r="B1075" s="21">
        <f t="shared" si="4"/>
        <v>0</v>
      </c>
      <c r="C1075" s="5"/>
    </row>
    <row r="1076" spans="1:3" ht="12.75" x14ac:dyDescent="0.2">
      <c r="A1076" s="20">
        <v>3.8127023295491118E-3</v>
      </c>
      <c r="B1076" s="21">
        <f t="shared" si="4"/>
        <v>0</v>
      </c>
      <c r="C1076" s="5"/>
    </row>
    <row r="1077" spans="1:3" ht="12.75" x14ac:dyDescent="0.2">
      <c r="A1077" s="20">
        <v>3.5034299432830244E-3</v>
      </c>
      <c r="B1077" s="21">
        <f t="shared" si="4"/>
        <v>0</v>
      </c>
      <c r="C1077" s="5"/>
    </row>
    <row r="1078" spans="1:3" ht="12.75" x14ac:dyDescent="0.2">
      <c r="A1078" s="20">
        <v>3.2525220957654549E-3</v>
      </c>
      <c r="B1078" s="21">
        <f t="shared" si="4"/>
        <v>0</v>
      </c>
      <c r="C1078" s="5"/>
    </row>
    <row r="1079" spans="1:3" ht="12.75" x14ac:dyDescent="0.2">
      <c r="A1079" s="20">
        <v>3.036093968048585E-3</v>
      </c>
      <c r="B1079" s="21">
        <f t="shared" si="4"/>
        <v>0</v>
      </c>
      <c r="C1079" s="5"/>
    </row>
    <row r="1080" spans="1:3" ht="12.75" x14ac:dyDescent="0.2">
      <c r="A1080" s="20">
        <v>2.8203188916625156E-3</v>
      </c>
      <c r="B1080" s="21">
        <f t="shared" si="4"/>
        <v>0</v>
      </c>
      <c r="C1080" s="5"/>
    </row>
    <row r="1081" spans="1:3" ht="12.75" x14ac:dyDescent="0.2">
      <c r="A1081" s="20">
        <v>0</v>
      </c>
      <c r="B1081" s="21">
        <f t="shared" si="4"/>
        <v>0</v>
      </c>
      <c r="C1081" s="5"/>
    </row>
    <row r="1082" spans="1:3" ht="12.75" x14ac:dyDescent="0.2">
      <c r="A1082" s="20">
        <v>0</v>
      </c>
      <c r="B1082" s="21">
        <f t="shared" si="4"/>
        <v>0</v>
      </c>
      <c r="C1082" s="5"/>
    </row>
    <row r="1083" spans="1:3" ht="12.75" x14ac:dyDescent="0.2">
      <c r="A1083" s="20">
        <v>2.0347644509972014E-4</v>
      </c>
      <c r="B1083" s="21">
        <f t="shared" si="4"/>
        <v>0</v>
      </c>
      <c r="C1083" s="5"/>
    </row>
    <row r="1084" spans="1:3" ht="12.75" x14ac:dyDescent="0.2">
      <c r="A1084" s="20">
        <v>1.9606393612815509E-4</v>
      </c>
      <c r="B1084" s="21">
        <f t="shared" si="4"/>
        <v>0</v>
      </c>
      <c r="C1084" s="5"/>
    </row>
    <row r="1085" spans="1:3" ht="12.75" x14ac:dyDescent="0.2">
      <c r="A1085" s="20">
        <v>1.9752075260577443E-4</v>
      </c>
      <c r="B1085" s="21">
        <f t="shared" si="4"/>
        <v>0</v>
      </c>
      <c r="C1085" s="5"/>
    </row>
    <row r="1086" spans="1:3" ht="12.75" x14ac:dyDescent="0.2">
      <c r="A1086" s="20">
        <v>1.861858256629182E-4</v>
      </c>
      <c r="B1086" s="21">
        <f t="shared" si="4"/>
        <v>0</v>
      </c>
      <c r="C1086" s="5"/>
    </row>
    <row r="1087" spans="1:3" ht="12.75" x14ac:dyDescent="0.2">
      <c r="A1087" s="20">
        <v>1.8017062157863498E-4</v>
      </c>
      <c r="B1087" s="21">
        <f t="shared" si="4"/>
        <v>0</v>
      </c>
      <c r="C1087" s="5"/>
    </row>
    <row r="1088" spans="1:3" ht="12.75" x14ac:dyDescent="0.2">
      <c r="A1088" s="20">
        <v>1.7331671068517216E-4</v>
      </c>
      <c r="B1088" s="21">
        <f t="shared" si="4"/>
        <v>0</v>
      </c>
      <c r="C1088" s="5"/>
    </row>
    <row r="1089" spans="1:3" ht="12.75" x14ac:dyDescent="0.2">
      <c r="A1089" s="20">
        <v>1.7051256464460724E-4</v>
      </c>
      <c r="B1089" s="21">
        <f t="shared" si="4"/>
        <v>0</v>
      </c>
      <c r="C1089" s="5"/>
    </row>
    <row r="1090" spans="1:3" ht="12.75" x14ac:dyDescent="0.2">
      <c r="A1090" s="20">
        <v>1.5345668327684347E-4</v>
      </c>
      <c r="B1090" s="21">
        <f t="shared" si="4"/>
        <v>0</v>
      </c>
      <c r="C1090" s="5"/>
    </row>
    <row r="1091" spans="1:3" ht="12.75" x14ac:dyDescent="0.2">
      <c r="A1091" s="20">
        <v>1.5097396964954346E-4</v>
      </c>
      <c r="B1091" s="21">
        <f t="shared" si="4"/>
        <v>0</v>
      </c>
      <c r="C1091" s="5"/>
    </row>
    <row r="1092" spans="1:3" ht="12.75" x14ac:dyDescent="0.2">
      <c r="A1092" s="20">
        <v>0</v>
      </c>
      <c r="B1092" s="21">
        <f t="shared" si="4"/>
        <v>0</v>
      </c>
      <c r="C1092" s="5"/>
    </row>
    <row r="1093" spans="1:3" ht="12.75" x14ac:dyDescent="0.2">
      <c r="A1093" s="20">
        <v>0</v>
      </c>
      <c r="B1093" s="21">
        <f t="shared" si="4"/>
        <v>0</v>
      </c>
      <c r="C1093" s="5"/>
    </row>
    <row r="1094" spans="1:3" ht="12.75" x14ac:dyDescent="0.2">
      <c r="A1094" s="20">
        <v>0</v>
      </c>
      <c r="B1094" s="21">
        <f t="shared" si="4"/>
        <v>0</v>
      </c>
      <c r="C1094" s="5"/>
    </row>
    <row r="1095" spans="1:3" ht="12.75" x14ac:dyDescent="0.2">
      <c r="A1095" s="20">
        <v>0</v>
      </c>
      <c r="B1095" s="21">
        <f t="shared" si="4"/>
        <v>0</v>
      </c>
      <c r="C1095" s="5"/>
    </row>
    <row r="1096" spans="1:3" ht="12.75" x14ac:dyDescent="0.2">
      <c r="A1096" s="20">
        <v>1.1533049532289126E-2</v>
      </c>
      <c r="B1096" s="21">
        <f t="shared" si="4"/>
        <v>0</v>
      </c>
      <c r="C1096" s="5"/>
    </row>
    <row r="1097" spans="1:3" ht="12.75" x14ac:dyDescent="0.2">
      <c r="A1097" s="20">
        <v>1.0439891076598573E-2</v>
      </c>
      <c r="B1097" s="21">
        <f t="shared" si="4"/>
        <v>0</v>
      </c>
      <c r="C1097" s="5"/>
    </row>
    <row r="1098" spans="1:3" ht="12.75" x14ac:dyDescent="0.2">
      <c r="A1098" s="20">
        <v>1.1729711408178543E-2</v>
      </c>
      <c r="B1098" s="21">
        <f t="shared" si="4"/>
        <v>0</v>
      </c>
      <c r="C1098" s="5"/>
    </row>
    <row r="1099" spans="1:3" ht="12.75" x14ac:dyDescent="0.2">
      <c r="A1099" s="20">
        <v>1.1271654325262503E-2</v>
      </c>
      <c r="B1099" s="21">
        <f t="shared" si="4"/>
        <v>0</v>
      </c>
      <c r="C1099" s="5"/>
    </row>
    <row r="1100" spans="1:3" ht="12.75" x14ac:dyDescent="0.2">
      <c r="A1100" s="20">
        <v>9.6334655463444965E-3</v>
      </c>
      <c r="B1100" s="21">
        <f t="shared" si="4"/>
        <v>0</v>
      </c>
      <c r="C1100" s="5"/>
    </row>
    <row r="1101" spans="1:3" ht="12.75" x14ac:dyDescent="0.2">
      <c r="A1101" s="20">
        <v>9.339809758109734E-3</v>
      </c>
      <c r="B1101" s="21">
        <f t="shared" si="4"/>
        <v>0</v>
      </c>
      <c r="C1101" s="5"/>
    </row>
    <row r="1102" spans="1:3" ht="12.75" x14ac:dyDescent="0.2">
      <c r="A1102" s="20">
        <v>8.8127343268782805E-3</v>
      </c>
      <c r="B1102" s="21">
        <f t="shared" si="4"/>
        <v>0</v>
      </c>
      <c r="C1102" s="5"/>
    </row>
    <row r="1103" spans="1:3" ht="12.75" x14ac:dyDescent="0.2">
      <c r="A1103" s="20">
        <v>8.4786748723930817E-3</v>
      </c>
      <c r="B1103" s="21">
        <f t="shared" si="4"/>
        <v>0</v>
      </c>
      <c r="C1103" s="5"/>
    </row>
    <row r="1104" spans="1:3" ht="12.75" x14ac:dyDescent="0.2">
      <c r="A1104" s="20">
        <v>7.9819595219749323E-3</v>
      </c>
      <c r="B1104" s="21">
        <f t="shared" si="4"/>
        <v>0</v>
      </c>
      <c r="C1104" s="5"/>
    </row>
    <row r="1105" spans="1:3" ht="12.75" x14ac:dyDescent="0.2">
      <c r="A1105" s="20">
        <v>7.6899457728601111E-3</v>
      </c>
      <c r="B1105" s="21">
        <f t="shared" si="4"/>
        <v>0</v>
      </c>
      <c r="C1105" s="5"/>
    </row>
    <row r="1106" spans="1:3" ht="12.75" x14ac:dyDescent="0.2">
      <c r="A1106" s="20">
        <v>6.8365497239379373E-3</v>
      </c>
      <c r="B1106" s="21">
        <f t="shared" si="4"/>
        <v>0</v>
      </c>
      <c r="C1106" s="5"/>
    </row>
    <row r="1107" spans="1:3" ht="12.75" x14ac:dyDescent="0.2">
      <c r="A1107" s="20">
        <v>0</v>
      </c>
      <c r="B1107" s="21">
        <f t="shared" si="4"/>
        <v>0</v>
      </c>
      <c r="C1107" s="5"/>
    </row>
    <row r="1108" spans="1:3" ht="12.75" x14ac:dyDescent="0.2">
      <c r="A1108" s="20">
        <v>0</v>
      </c>
      <c r="B1108" s="21">
        <f t="shared" si="4"/>
        <v>0</v>
      </c>
      <c r="C1108" s="5"/>
    </row>
    <row r="1109" spans="1:3" ht="12.75" x14ac:dyDescent="0.2">
      <c r="A1109" s="20">
        <v>4.132780148663434E-3</v>
      </c>
      <c r="B1109" s="21">
        <f t="shared" si="4"/>
        <v>0</v>
      </c>
      <c r="C1109" s="5"/>
    </row>
    <row r="1110" spans="1:3" ht="12.75" x14ac:dyDescent="0.2">
      <c r="A1110" s="20">
        <v>4.5607241963966181E-3</v>
      </c>
      <c r="B1110" s="21">
        <f t="shared" si="4"/>
        <v>0</v>
      </c>
      <c r="C1110" s="5"/>
    </row>
    <row r="1111" spans="1:3" ht="12.75" x14ac:dyDescent="0.2">
      <c r="A1111" s="20">
        <v>4.6410986550986201E-3</v>
      </c>
      <c r="B1111" s="21">
        <f t="shared" si="4"/>
        <v>0</v>
      </c>
      <c r="C1111" s="5"/>
    </row>
    <row r="1112" spans="1:3" ht="12.75" x14ac:dyDescent="0.2">
      <c r="A1112" s="20">
        <v>4.4691405205029237E-3</v>
      </c>
      <c r="B1112" s="21">
        <f t="shared" si="4"/>
        <v>0</v>
      </c>
      <c r="C1112" s="5"/>
    </row>
    <row r="1113" spans="1:3" ht="12.75" x14ac:dyDescent="0.2">
      <c r="A1113" s="20">
        <v>4.3993091276320635E-3</v>
      </c>
      <c r="B1113" s="21">
        <f t="shared" si="4"/>
        <v>0</v>
      </c>
      <c r="C1113" s="5"/>
    </row>
    <row r="1114" spans="1:3" ht="12.75" x14ac:dyDescent="0.2">
      <c r="A1114" s="20">
        <v>4.1643590888789635E-3</v>
      </c>
      <c r="B1114" s="21">
        <f t="shared" si="4"/>
        <v>0</v>
      </c>
      <c r="C1114" s="5"/>
    </row>
    <row r="1115" spans="1:3" ht="12.75" x14ac:dyDescent="0.2">
      <c r="A1115" s="20">
        <v>4.3697349722372795E-3</v>
      </c>
      <c r="B1115" s="21">
        <f t="shared" si="4"/>
        <v>0</v>
      </c>
      <c r="C1115" s="5"/>
    </row>
    <row r="1116" spans="1:3" ht="12.75" x14ac:dyDescent="0.2">
      <c r="A1116" s="20">
        <v>4.4182386539611202E-3</v>
      </c>
      <c r="B1116" s="21">
        <f t="shared" si="4"/>
        <v>0</v>
      </c>
      <c r="C1116" s="5"/>
    </row>
    <row r="1117" spans="1:3" ht="12.75" x14ac:dyDescent="0.2">
      <c r="A1117" s="20">
        <v>4.4434291236030588E-3</v>
      </c>
      <c r="B1117" s="21">
        <f t="shared" si="4"/>
        <v>0</v>
      </c>
      <c r="C1117" s="5"/>
    </row>
    <row r="1118" spans="1:3" ht="12.75" x14ac:dyDescent="0.2">
      <c r="A1118" s="20">
        <v>4.1595260980115479E-3</v>
      </c>
      <c r="B1118" s="21">
        <f t="shared" si="4"/>
        <v>0</v>
      </c>
      <c r="C1118" s="5"/>
    </row>
    <row r="1119" spans="1:3" ht="12.75" x14ac:dyDescent="0.2">
      <c r="A1119" s="20">
        <v>4.0286486758803674E-3</v>
      </c>
      <c r="B1119" s="21">
        <f t="shared" si="4"/>
        <v>0</v>
      </c>
      <c r="C1119" s="5"/>
    </row>
    <row r="1120" spans="1:3" ht="12.75" x14ac:dyDescent="0.2">
      <c r="A1120" s="20">
        <v>0</v>
      </c>
      <c r="B1120" s="21">
        <f t="shared" si="4"/>
        <v>0</v>
      </c>
      <c r="C1120" s="5"/>
    </row>
    <row r="1121" spans="1:3" ht="12.75" x14ac:dyDescent="0.2">
      <c r="A1121" s="20">
        <v>0</v>
      </c>
      <c r="B1121" s="21">
        <f t="shared" si="4"/>
        <v>0</v>
      </c>
      <c r="C1121" s="5"/>
    </row>
    <row r="1122" spans="1:3" ht="12.75" x14ac:dyDescent="0.2">
      <c r="A1122" s="20">
        <v>1.8887660975097657E-3</v>
      </c>
      <c r="B1122" s="21">
        <f t="shared" si="4"/>
        <v>0</v>
      </c>
      <c r="C1122" s="5"/>
    </row>
    <row r="1123" spans="1:3" ht="12.75" x14ac:dyDescent="0.2">
      <c r="A1123" s="20">
        <v>1.7405217451819596E-3</v>
      </c>
      <c r="B1123" s="21">
        <f t="shared" si="4"/>
        <v>0</v>
      </c>
      <c r="C1123" s="5"/>
    </row>
    <row r="1124" spans="1:3" ht="12.75" x14ac:dyDescent="0.2">
      <c r="A1124" s="20">
        <v>1.5614881068595995E-3</v>
      </c>
      <c r="B1124" s="21">
        <f t="shared" si="4"/>
        <v>0</v>
      </c>
      <c r="C1124" s="5"/>
    </row>
    <row r="1125" spans="1:3" ht="12.75" x14ac:dyDescent="0.2">
      <c r="A1125" s="20">
        <v>1.3793685181476695E-3</v>
      </c>
      <c r="B1125" s="21">
        <f t="shared" si="4"/>
        <v>0</v>
      </c>
      <c r="C1125" s="5"/>
    </row>
    <row r="1126" spans="1:3" ht="12.75" x14ac:dyDescent="0.2">
      <c r="A1126" s="20">
        <v>1.2297720643837096E-3</v>
      </c>
      <c r="B1126" s="21">
        <f t="shared" si="4"/>
        <v>0</v>
      </c>
      <c r="C1126" s="5"/>
    </row>
    <row r="1127" spans="1:3" ht="12.75" x14ac:dyDescent="0.2">
      <c r="A1127" s="20">
        <v>1.1629152314562503E-3</v>
      </c>
      <c r="B1127" s="21">
        <f t="shared" si="4"/>
        <v>0</v>
      </c>
      <c r="C1127" s="5"/>
    </row>
    <row r="1128" spans="1:3" ht="12.75" x14ac:dyDescent="0.2">
      <c r="A1128" s="20">
        <v>1.0637518018192648E-3</v>
      </c>
      <c r="B1128" s="21">
        <f t="shared" si="4"/>
        <v>0</v>
      </c>
      <c r="C1128" s="5"/>
    </row>
    <row r="1129" spans="1:3" ht="12.75" x14ac:dyDescent="0.2">
      <c r="A1129" s="20">
        <v>9.1562917756466149E-4</v>
      </c>
      <c r="B1129" s="21">
        <f t="shared" si="4"/>
        <v>0</v>
      </c>
      <c r="C1129" s="5"/>
    </row>
    <row r="1130" spans="1:3" ht="12.75" x14ac:dyDescent="0.2">
      <c r="A1130" s="20">
        <v>8.1449400396859631E-4</v>
      </c>
      <c r="B1130" s="21">
        <f t="shared" si="4"/>
        <v>0</v>
      </c>
      <c r="C1130" s="5"/>
    </row>
    <row r="1131" spans="1:3" ht="12.75" x14ac:dyDescent="0.2">
      <c r="A1131" s="20">
        <v>6.9603825136612025E-4</v>
      </c>
      <c r="B1131" s="21">
        <f t="shared" si="4"/>
        <v>0</v>
      </c>
      <c r="C1131" s="5"/>
    </row>
    <row r="1132" spans="1:3" ht="12.75" x14ac:dyDescent="0.2">
      <c r="A1132" s="20">
        <v>6.0429477914994325E-4</v>
      </c>
      <c r="B1132" s="21">
        <f t="shared" si="4"/>
        <v>0</v>
      </c>
      <c r="C1132" s="5"/>
    </row>
    <row r="1133" spans="1:3" ht="12.75" x14ac:dyDescent="0.2">
      <c r="A1133" s="20">
        <v>0</v>
      </c>
      <c r="B1133" s="21">
        <f t="shared" si="4"/>
        <v>0</v>
      </c>
      <c r="C1133" s="5"/>
    </row>
    <row r="1134" spans="1:3" ht="12.75" x14ac:dyDescent="0.2">
      <c r="A1134" s="20">
        <v>0</v>
      </c>
      <c r="B1134" s="21">
        <f t="shared" si="4"/>
        <v>0</v>
      </c>
      <c r="C1134" s="5"/>
    </row>
    <row r="1135" spans="1:3" ht="12.75" x14ac:dyDescent="0.2">
      <c r="A1135" s="20">
        <v>1.4036055917444527E-3</v>
      </c>
      <c r="B1135" s="21">
        <f t="shared" si="4"/>
        <v>0</v>
      </c>
      <c r="C1135" s="5"/>
    </row>
    <row r="1136" spans="1:3" ht="12.75" x14ac:dyDescent="0.2">
      <c r="A1136" s="20">
        <v>1.2789835640722969E-3</v>
      </c>
      <c r="B1136" s="21">
        <f t="shared" si="4"/>
        <v>0</v>
      </c>
      <c r="C1136" s="5"/>
    </row>
    <row r="1137" spans="1:3" ht="12.75" x14ac:dyDescent="0.2">
      <c r="A1137" s="20">
        <v>1.3696771589001317E-3</v>
      </c>
      <c r="B1137" s="21">
        <f t="shared" si="4"/>
        <v>0</v>
      </c>
      <c r="C1137" s="5"/>
    </row>
    <row r="1138" spans="1:3" ht="12.75" x14ac:dyDescent="0.2">
      <c r="A1138" s="20">
        <v>1.355287022792613E-3</v>
      </c>
      <c r="B1138" s="21">
        <f t="shared" si="4"/>
        <v>0</v>
      </c>
      <c r="C1138" s="5"/>
    </row>
    <row r="1139" spans="1:3" ht="12.75" x14ac:dyDescent="0.2">
      <c r="A1139" s="20">
        <v>1.3022114346630154E-3</v>
      </c>
      <c r="B1139" s="21">
        <f t="shared" si="4"/>
        <v>0</v>
      </c>
      <c r="C1139" s="5"/>
    </row>
    <row r="1140" spans="1:3" ht="12.75" x14ac:dyDescent="0.2">
      <c r="A1140" s="20">
        <v>1.4465058077854248E-3</v>
      </c>
      <c r="B1140" s="21">
        <f t="shared" si="4"/>
        <v>0</v>
      </c>
      <c r="C1140" s="5"/>
    </row>
    <row r="1141" spans="1:3" ht="12.75" x14ac:dyDescent="0.2">
      <c r="A1141" s="20">
        <v>1.4303572906162589E-3</v>
      </c>
      <c r="B1141" s="21">
        <f t="shared" si="4"/>
        <v>0</v>
      </c>
      <c r="C1141" s="5"/>
    </row>
    <row r="1142" spans="1:3" ht="12.75" x14ac:dyDescent="0.2">
      <c r="A1142" s="20">
        <v>1.4887478881379661E-3</v>
      </c>
      <c r="B1142" s="21">
        <f t="shared" si="4"/>
        <v>0</v>
      </c>
      <c r="C1142" s="5"/>
    </row>
    <row r="1143" spans="1:3" ht="12.75" x14ac:dyDescent="0.2">
      <c r="A1143" s="20">
        <v>1.3130659336927958E-3</v>
      </c>
      <c r="B1143" s="21">
        <f t="shared" si="4"/>
        <v>0</v>
      </c>
      <c r="C1143" s="5"/>
    </row>
    <row r="1144" spans="1:3" ht="12.75" x14ac:dyDescent="0.2">
      <c r="A1144" s="20">
        <v>1.139136129771745E-3</v>
      </c>
      <c r="B1144" s="21">
        <f t="shared" si="4"/>
        <v>0</v>
      </c>
      <c r="C1144" s="5"/>
    </row>
    <row r="1145" spans="1:3" ht="12.75" x14ac:dyDescent="0.2">
      <c r="A1145" s="20">
        <v>1.078638146170103E-3</v>
      </c>
      <c r="B1145" s="21">
        <f t="shared" si="4"/>
        <v>0</v>
      </c>
      <c r="C1145" s="5"/>
    </row>
    <row r="1146" spans="1:3" ht="12.75" x14ac:dyDescent="0.2">
      <c r="A1146" s="20">
        <v>0</v>
      </c>
      <c r="B1146" s="21">
        <f t="shared" si="4"/>
        <v>0</v>
      </c>
      <c r="C1146" s="5"/>
    </row>
    <row r="1147" spans="1:3" ht="12.75" x14ac:dyDescent="0.2">
      <c r="A1147" s="20">
        <v>0</v>
      </c>
      <c r="B1147" s="21">
        <f t="shared" si="4"/>
        <v>0</v>
      </c>
      <c r="C1147" s="5"/>
    </row>
    <row r="1148" spans="1:3" ht="12.75" x14ac:dyDescent="0.2">
      <c r="A1148" s="20">
        <v>7.2167394854757887E-3</v>
      </c>
      <c r="B1148" s="21">
        <f t="shared" si="4"/>
        <v>0</v>
      </c>
      <c r="C1148" s="5"/>
    </row>
    <row r="1149" spans="1:3" ht="12.75" x14ac:dyDescent="0.2">
      <c r="A1149" s="20">
        <v>6.8347368560210458E-3</v>
      </c>
      <c r="B1149" s="21">
        <f t="shared" si="4"/>
        <v>0</v>
      </c>
      <c r="C1149" s="5"/>
    </row>
    <row r="1150" spans="1:3" ht="12.75" x14ac:dyDescent="0.2">
      <c r="A1150" s="20">
        <v>6.8176068808499871E-3</v>
      </c>
      <c r="B1150" s="21">
        <f t="shared" si="4"/>
        <v>0</v>
      </c>
      <c r="C1150" s="5"/>
    </row>
    <row r="1151" spans="1:3" ht="12.75" x14ac:dyDescent="0.2">
      <c r="A1151" s="20">
        <v>6.636051364761213E-3</v>
      </c>
      <c r="B1151" s="21">
        <f t="shared" si="4"/>
        <v>0</v>
      </c>
      <c r="C1151" s="5"/>
    </row>
    <row r="1152" spans="1:3" ht="12.75" x14ac:dyDescent="0.2">
      <c r="A1152" s="20">
        <v>6.6685393944575398E-3</v>
      </c>
      <c r="B1152" s="21">
        <f t="shared" si="4"/>
        <v>0</v>
      </c>
      <c r="C1152" s="5"/>
    </row>
    <row r="1153" spans="1:3" ht="12.75" x14ac:dyDescent="0.2">
      <c r="A1153" s="20">
        <v>7.085568075579393E-3</v>
      </c>
      <c r="B1153" s="21">
        <f t="shared" si="4"/>
        <v>0</v>
      </c>
      <c r="C1153" s="5"/>
    </row>
    <row r="1154" spans="1:3" ht="12.75" x14ac:dyDescent="0.2">
      <c r="A1154" s="20">
        <v>7.0652377796396101E-3</v>
      </c>
      <c r="B1154" s="21">
        <f t="shared" si="4"/>
        <v>0</v>
      </c>
      <c r="C1154" s="5"/>
    </row>
    <row r="1155" spans="1:3" ht="12.75" x14ac:dyDescent="0.2">
      <c r="A1155" s="20">
        <v>6.8015103166834054E-3</v>
      </c>
      <c r="B1155" s="21">
        <f t="shared" si="4"/>
        <v>0</v>
      </c>
      <c r="C1155" s="5"/>
    </row>
    <row r="1156" spans="1:3" ht="12.75" x14ac:dyDescent="0.2">
      <c r="A1156" s="20">
        <v>6.828654678013529E-3</v>
      </c>
      <c r="B1156" s="21">
        <f t="shared" si="4"/>
        <v>0</v>
      </c>
      <c r="C1156" s="5"/>
    </row>
    <row r="1157" spans="1:3" ht="12.75" x14ac:dyDescent="0.2">
      <c r="A1157" s="20">
        <v>6.7295960958068451E-3</v>
      </c>
      <c r="B1157" s="21">
        <f t="shared" si="4"/>
        <v>0</v>
      </c>
      <c r="C1157" s="5"/>
    </row>
    <row r="1158" spans="1:3" ht="12.75" x14ac:dyDescent="0.2">
      <c r="A1158" s="20">
        <v>6.6870852475752933E-3</v>
      </c>
      <c r="B1158" s="21">
        <f t="shared" si="4"/>
        <v>0</v>
      </c>
      <c r="C1158" s="5"/>
    </row>
    <row r="1159" spans="1:3" ht="12.75" x14ac:dyDescent="0.2">
      <c r="A1159" s="20">
        <v>0</v>
      </c>
      <c r="B1159" s="21">
        <f t="shared" si="4"/>
        <v>0</v>
      </c>
      <c r="C1159" s="5"/>
    </row>
    <row r="1160" spans="1:3" ht="12.75" x14ac:dyDescent="0.2">
      <c r="A1160" s="20">
        <v>0</v>
      </c>
      <c r="B1160" s="21">
        <f t="shared" si="4"/>
        <v>0</v>
      </c>
      <c r="C1160" s="5"/>
    </row>
    <row r="1161" spans="1:3" ht="12.75" x14ac:dyDescent="0.2">
      <c r="A1161" s="20">
        <v>8.2773268900094375E-3</v>
      </c>
      <c r="B1161" s="21">
        <f t="shared" si="4"/>
        <v>0</v>
      </c>
      <c r="C1161" s="5"/>
    </row>
    <row r="1162" spans="1:3" ht="12.75" x14ac:dyDescent="0.2">
      <c r="A1162" s="20">
        <v>7.6663904835396453E-3</v>
      </c>
      <c r="B1162" s="21">
        <f t="shared" si="4"/>
        <v>0</v>
      </c>
      <c r="C1162" s="5"/>
    </row>
    <row r="1163" spans="1:3" ht="12.75" x14ac:dyDescent="0.2">
      <c r="A1163" s="20">
        <v>8.3540484627566969E-3</v>
      </c>
      <c r="B1163" s="21">
        <f t="shared" si="4"/>
        <v>0</v>
      </c>
      <c r="C1163" s="5"/>
    </row>
    <row r="1164" spans="1:3" ht="12.75" x14ac:dyDescent="0.2">
      <c r="A1164" s="20">
        <v>8.4033102778387839E-3</v>
      </c>
      <c r="B1164" s="21">
        <f t="shared" si="4"/>
        <v>0</v>
      </c>
      <c r="C1164" s="5"/>
    </row>
    <row r="1165" spans="1:3" ht="12.75" x14ac:dyDescent="0.2">
      <c r="A1165" s="20">
        <v>8.6549893749166273E-3</v>
      </c>
      <c r="B1165" s="21">
        <f t="shared" si="4"/>
        <v>0</v>
      </c>
      <c r="C1165" s="5"/>
    </row>
    <row r="1166" spans="1:3" ht="12.75" x14ac:dyDescent="0.2">
      <c r="A1166" s="20">
        <v>8.94348825677755E-3</v>
      </c>
      <c r="B1166" s="21">
        <f t="shared" si="4"/>
        <v>0</v>
      </c>
      <c r="C1166" s="5"/>
    </row>
    <row r="1167" spans="1:3" ht="12.75" x14ac:dyDescent="0.2">
      <c r="A1167" s="20">
        <v>8.6202036577990495E-3</v>
      </c>
      <c r="B1167" s="21">
        <f t="shared" si="4"/>
        <v>0</v>
      </c>
      <c r="C1167" s="5"/>
    </row>
    <row r="1168" spans="1:3" ht="12.75" x14ac:dyDescent="0.2">
      <c r="A1168" s="20">
        <v>8.6449040826511985E-3</v>
      </c>
      <c r="B1168" s="21">
        <f t="shared" si="4"/>
        <v>0</v>
      </c>
      <c r="C1168" s="5"/>
    </row>
    <row r="1169" spans="1:3" ht="12.75" x14ac:dyDescent="0.2">
      <c r="A1169" s="20">
        <v>8.0072507342572284E-3</v>
      </c>
      <c r="B1169" s="21">
        <f t="shared" si="4"/>
        <v>0</v>
      </c>
      <c r="C1169" s="5"/>
    </row>
    <row r="1170" spans="1:3" ht="12.75" x14ac:dyDescent="0.2">
      <c r="A1170" s="20">
        <v>7.8175753168469846E-3</v>
      </c>
      <c r="B1170" s="21">
        <f t="shared" si="4"/>
        <v>0</v>
      </c>
      <c r="C1170" s="5"/>
    </row>
    <row r="1171" spans="1:3" ht="12.75" x14ac:dyDescent="0.2">
      <c r="A1171" s="20">
        <v>7.5558799528967465E-3</v>
      </c>
      <c r="B1171" s="21">
        <f t="shared" si="4"/>
        <v>0</v>
      </c>
      <c r="C1171" s="5"/>
    </row>
    <row r="1172" spans="1:3" ht="12.75" x14ac:dyDescent="0.2">
      <c r="A1172" s="20">
        <v>0</v>
      </c>
      <c r="B1172" s="21">
        <f t="shared" si="4"/>
        <v>0</v>
      </c>
      <c r="C1172" s="5"/>
    </row>
    <row r="1173" spans="1:3" ht="12.75" x14ac:dyDescent="0.2">
      <c r="A1173" s="20">
        <v>0</v>
      </c>
      <c r="B1173" s="21">
        <f t="shared" si="4"/>
        <v>0</v>
      </c>
      <c r="C1173" s="5"/>
    </row>
    <row r="1174" spans="1:3" ht="12.75" x14ac:dyDescent="0.2">
      <c r="A1174" s="20">
        <v>6.3073492143943238E-3</v>
      </c>
      <c r="B1174" s="21">
        <f t="shared" si="4"/>
        <v>0</v>
      </c>
      <c r="C1174" s="5"/>
    </row>
    <row r="1175" spans="1:3" ht="12.75" x14ac:dyDescent="0.2">
      <c r="A1175" s="20">
        <v>6.1542308870062264E-3</v>
      </c>
      <c r="B1175" s="21">
        <f t="shared" si="4"/>
        <v>0</v>
      </c>
      <c r="C1175" s="5"/>
    </row>
    <row r="1176" spans="1:3" ht="12.75" x14ac:dyDescent="0.2">
      <c r="A1176" s="20">
        <v>6.4559095580678317E-3</v>
      </c>
      <c r="B1176" s="21">
        <f t="shared" si="4"/>
        <v>0</v>
      </c>
      <c r="C1176" s="5"/>
    </row>
    <row r="1177" spans="1:3" ht="12.75" x14ac:dyDescent="0.2">
      <c r="A1177" s="20">
        <v>6.2384352685501401E-3</v>
      </c>
      <c r="B1177" s="21">
        <f t="shared" si="4"/>
        <v>0</v>
      </c>
      <c r="C1177" s="5"/>
    </row>
    <row r="1178" spans="1:3" ht="12.75" x14ac:dyDescent="0.2">
      <c r="A1178" s="20">
        <v>6.4378384006663894E-3</v>
      </c>
      <c r="B1178" s="21">
        <f t="shared" si="4"/>
        <v>0</v>
      </c>
      <c r="C1178" s="5"/>
    </row>
    <row r="1179" spans="1:3" ht="12.75" x14ac:dyDescent="0.2">
      <c r="A1179" s="20">
        <v>6.1782426778242677E-3</v>
      </c>
      <c r="B1179" s="21">
        <f t="shared" si="4"/>
        <v>0</v>
      </c>
      <c r="C1179" s="5"/>
    </row>
    <row r="1180" spans="1:3" ht="12.75" x14ac:dyDescent="0.2">
      <c r="A1180" s="20">
        <v>6.0913098236775815E-3</v>
      </c>
      <c r="B1180" s="21">
        <f t="shared" si="4"/>
        <v>0</v>
      </c>
      <c r="C1180" s="5"/>
    </row>
    <row r="1181" spans="1:3" ht="12.75" x14ac:dyDescent="0.2">
      <c r="A1181" s="20">
        <v>5.650783633112443E-3</v>
      </c>
      <c r="B1181" s="21">
        <f t="shared" si="4"/>
        <v>0</v>
      </c>
      <c r="C1181" s="5"/>
    </row>
    <row r="1182" spans="1:3" ht="12.75" x14ac:dyDescent="0.2">
      <c r="A1182" s="20">
        <v>5.5205479452054796E-3</v>
      </c>
      <c r="B1182" s="21">
        <f t="shared" si="4"/>
        <v>0</v>
      </c>
      <c r="C1182" s="5"/>
    </row>
    <row r="1183" spans="1:3" ht="12.75" x14ac:dyDescent="0.2">
      <c r="A1183" s="20">
        <v>5.5522009922938879E-3</v>
      </c>
      <c r="B1183" s="21">
        <f t="shared" si="4"/>
        <v>0</v>
      </c>
      <c r="C1183" s="5"/>
    </row>
    <row r="1184" spans="1:3" ht="12.75" x14ac:dyDescent="0.2">
      <c r="A1184" s="20">
        <v>5.6497252747252751E-3</v>
      </c>
      <c r="B1184" s="21">
        <f t="shared" si="4"/>
        <v>0</v>
      </c>
      <c r="C1184" s="5"/>
    </row>
    <row r="1185" spans="1:3" ht="12.75" x14ac:dyDescent="0.2">
      <c r="A1185" s="20">
        <v>0</v>
      </c>
      <c r="B1185" s="21">
        <f t="shared" si="4"/>
        <v>0</v>
      </c>
      <c r="C1185" s="5"/>
    </row>
    <row r="1186" spans="1:3" ht="12.75" x14ac:dyDescent="0.2">
      <c r="A1186" s="20">
        <v>0</v>
      </c>
      <c r="B1186" s="21">
        <f t="shared" si="4"/>
        <v>0</v>
      </c>
      <c r="C1186" s="5"/>
    </row>
    <row r="1187" spans="1:3" ht="12.75" x14ac:dyDescent="0.2">
      <c r="A1187" s="20">
        <v>1.054381756709348E-2</v>
      </c>
      <c r="B1187" s="21">
        <f t="shared" si="4"/>
        <v>0</v>
      </c>
      <c r="C1187" s="5"/>
    </row>
    <row r="1188" spans="1:3" ht="12.75" x14ac:dyDescent="0.2">
      <c r="A1188" s="20">
        <v>1.0041698578844354E-2</v>
      </c>
      <c r="B1188" s="21">
        <f t="shared" si="4"/>
        <v>0</v>
      </c>
      <c r="C1188" s="5"/>
    </row>
    <row r="1189" spans="1:3" ht="12.75" x14ac:dyDescent="0.2">
      <c r="A1189" s="20">
        <v>9.9683940437593332E-3</v>
      </c>
      <c r="B1189" s="21">
        <f t="shared" si="4"/>
        <v>0</v>
      </c>
      <c r="C1189" s="5"/>
    </row>
    <row r="1190" spans="1:3" ht="12.75" x14ac:dyDescent="0.2">
      <c r="A1190" s="20">
        <v>9.850059411466227E-3</v>
      </c>
      <c r="B1190" s="21">
        <f t="shared" si="4"/>
        <v>0</v>
      </c>
      <c r="C1190" s="5"/>
    </row>
    <row r="1191" spans="1:3" ht="12.75" x14ac:dyDescent="0.2">
      <c r="A1191" s="20">
        <v>1.0128405896193368E-2</v>
      </c>
      <c r="B1191" s="21">
        <f t="shared" si="4"/>
        <v>0</v>
      </c>
      <c r="C1191" s="5"/>
    </row>
    <row r="1192" spans="1:3" ht="12.75" x14ac:dyDescent="0.2">
      <c r="A1192" s="20">
        <v>1.0213444761286316E-2</v>
      </c>
      <c r="B1192" s="21">
        <f t="shared" si="4"/>
        <v>0</v>
      </c>
      <c r="C1192" s="5"/>
    </row>
    <row r="1193" spans="1:3" ht="12.75" x14ac:dyDescent="0.2">
      <c r="A1193" s="20">
        <v>1.0390502385020019E-2</v>
      </c>
      <c r="B1193" s="21">
        <f t="shared" si="4"/>
        <v>0</v>
      </c>
      <c r="C1193" s="5"/>
    </row>
    <row r="1194" spans="1:3" ht="12.75" x14ac:dyDescent="0.2">
      <c r="A1194" s="20">
        <v>1.0636416843876988E-2</v>
      </c>
      <c r="B1194" s="21">
        <f t="shared" si="4"/>
        <v>0</v>
      </c>
      <c r="C1194" s="5"/>
    </row>
    <row r="1195" spans="1:3" ht="12.75" x14ac:dyDescent="0.2">
      <c r="A1195" s="20">
        <v>9.8469159009958729E-3</v>
      </c>
      <c r="B1195" s="21">
        <f t="shared" si="4"/>
        <v>0</v>
      </c>
      <c r="C1195" s="5"/>
    </row>
    <row r="1196" spans="1:3" ht="12.75" x14ac:dyDescent="0.2">
      <c r="A1196" s="20">
        <v>1.0388184230192155E-2</v>
      </c>
      <c r="B1196" s="21">
        <f t="shared" si="4"/>
        <v>0</v>
      </c>
      <c r="C1196" s="5"/>
    </row>
    <row r="1197" spans="1:3" ht="12.75" x14ac:dyDescent="0.2">
      <c r="A1197" s="20">
        <v>1.0397775174991639E-2</v>
      </c>
      <c r="B1197" s="21">
        <f t="shared" si="4"/>
        <v>0</v>
      </c>
      <c r="C1197" s="5"/>
    </row>
    <row r="1198" spans="1:3" ht="12.75" x14ac:dyDescent="0.2">
      <c r="A1198" s="20">
        <v>0</v>
      </c>
      <c r="B1198" s="21">
        <f t="shared" si="4"/>
        <v>0</v>
      </c>
      <c r="C1198" s="5"/>
    </row>
    <row r="1199" spans="1:3" ht="12.75" x14ac:dyDescent="0.2">
      <c r="A1199" s="20">
        <v>0</v>
      </c>
      <c r="B1199" s="21">
        <f t="shared" si="4"/>
        <v>0</v>
      </c>
      <c r="C1199" s="5"/>
    </row>
    <row r="1200" spans="1:3" ht="12.75" x14ac:dyDescent="0.2">
      <c r="A1200" s="20">
        <v>7.9857265240807183E-3</v>
      </c>
      <c r="B1200" s="21">
        <f t="shared" si="4"/>
        <v>0</v>
      </c>
      <c r="C1200" s="5"/>
    </row>
    <row r="1201" spans="1:3" ht="12.75" x14ac:dyDescent="0.2">
      <c r="A1201" s="20">
        <v>7.8520881189615734E-3</v>
      </c>
      <c r="B1201" s="21">
        <f t="shared" si="4"/>
        <v>0</v>
      </c>
      <c r="C1201" s="5"/>
    </row>
    <row r="1202" spans="1:3" ht="12.75" x14ac:dyDescent="0.2">
      <c r="A1202" s="20">
        <v>7.9750988171783787E-3</v>
      </c>
      <c r="B1202" s="21">
        <f t="shared" si="4"/>
        <v>0</v>
      </c>
      <c r="C1202" s="5"/>
    </row>
    <row r="1203" spans="1:3" ht="12.75" x14ac:dyDescent="0.2">
      <c r="A1203" s="20">
        <v>7.1869165334133367E-3</v>
      </c>
      <c r="B1203" s="21">
        <f t="shared" si="4"/>
        <v>0</v>
      </c>
      <c r="C1203" s="5"/>
    </row>
    <row r="1204" spans="1:3" ht="12.75" x14ac:dyDescent="0.2">
      <c r="A1204" s="20">
        <v>7.0110707772614118E-3</v>
      </c>
      <c r="B1204" s="21">
        <f t="shared" si="4"/>
        <v>0</v>
      </c>
      <c r="C1204" s="5"/>
    </row>
    <row r="1205" spans="1:3" ht="12.75" x14ac:dyDescent="0.2">
      <c r="A1205" s="20">
        <v>6.6219225495099728E-3</v>
      </c>
      <c r="B1205" s="21">
        <f t="shared" si="4"/>
        <v>0</v>
      </c>
      <c r="C1205" s="5"/>
    </row>
    <row r="1206" spans="1:3" ht="12.75" x14ac:dyDescent="0.2">
      <c r="A1206" s="20">
        <v>6.3754774744956295E-3</v>
      </c>
      <c r="B1206" s="21">
        <f t="shared" si="4"/>
        <v>0</v>
      </c>
      <c r="C1206" s="5"/>
    </row>
    <row r="1207" spans="1:3" ht="12.75" x14ac:dyDescent="0.2">
      <c r="A1207" s="20">
        <v>6.0304465146261291E-3</v>
      </c>
      <c r="B1207" s="21">
        <f t="shared" si="4"/>
        <v>0</v>
      </c>
      <c r="C1207" s="5"/>
    </row>
    <row r="1208" spans="1:3" ht="12.75" x14ac:dyDescent="0.2">
      <c r="A1208" s="20">
        <v>5.9592883799986949E-3</v>
      </c>
      <c r="B1208" s="21">
        <f t="shared" si="4"/>
        <v>0</v>
      </c>
      <c r="C1208" s="5"/>
    </row>
    <row r="1209" spans="1:3" ht="12.75" x14ac:dyDescent="0.2">
      <c r="A1209" s="20">
        <v>5.3915769503052879E-3</v>
      </c>
      <c r="B1209" s="21">
        <f t="shared" si="4"/>
        <v>0</v>
      </c>
      <c r="C1209" s="5"/>
    </row>
    <row r="1210" spans="1:3" ht="12.75" x14ac:dyDescent="0.2">
      <c r="A1210" s="20">
        <v>6.0572532105554735E-3</v>
      </c>
      <c r="B1210" s="21">
        <f t="shared" si="4"/>
        <v>0</v>
      </c>
      <c r="C1210" s="5"/>
    </row>
    <row r="1211" spans="1:3" ht="12.75" x14ac:dyDescent="0.2">
      <c r="A1211" s="20">
        <v>0</v>
      </c>
      <c r="B1211" s="21">
        <f t="shared" si="4"/>
        <v>0</v>
      </c>
      <c r="C1211" s="5"/>
    </row>
    <row r="1212" spans="1:3" ht="12.75" x14ac:dyDescent="0.2">
      <c r="A1212" s="20">
        <v>0</v>
      </c>
      <c r="B1212" s="21">
        <f t="shared" si="4"/>
        <v>0</v>
      </c>
      <c r="C1212" s="5"/>
    </row>
    <row r="1213" spans="1:3" ht="12.75" x14ac:dyDescent="0.2">
      <c r="A1213" s="20">
        <v>5.6782336790338348E-3</v>
      </c>
      <c r="B1213" s="21">
        <f t="shared" si="4"/>
        <v>0</v>
      </c>
      <c r="C1213" s="5"/>
    </row>
    <row r="1214" spans="1:3" ht="12.75" x14ac:dyDescent="0.2">
      <c r="A1214" s="20">
        <v>5.471296495954462E-3</v>
      </c>
      <c r="B1214" s="21">
        <f t="shared" si="4"/>
        <v>0</v>
      </c>
      <c r="C1214" s="5"/>
    </row>
    <row r="1215" spans="1:3" ht="12.75" x14ac:dyDescent="0.2">
      <c r="A1215" s="20">
        <v>6.5275606043879572E-3</v>
      </c>
      <c r="B1215" s="21">
        <f t="shared" si="4"/>
        <v>0</v>
      </c>
      <c r="C1215" s="5"/>
    </row>
    <row r="1216" spans="1:3" ht="12.75" x14ac:dyDescent="0.2">
      <c r="A1216" s="20">
        <v>6.8233439708523368E-3</v>
      </c>
      <c r="B1216" s="21">
        <f t="shared" si="4"/>
        <v>0</v>
      </c>
      <c r="C1216" s="5"/>
    </row>
    <row r="1217" spans="1:3" ht="12.75" x14ac:dyDescent="0.2">
      <c r="A1217" s="20">
        <v>6.3570428444139643E-3</v>
      </c>
      <c r="B1217" s="21">
        <f t="shared" si="4"/>
        <v>0</v>
      </c>
      <c r="C1217" s="5"/>
    </row>
    <row r="1218" spans="1:3" ht="12.75" x14ac:dyDescent="0.2">
      <c r="A1218" s="20">
        <v>6.3494836149155945E-3</v>
      </c>
      <c r="B1218" s="21">
        <f t="shared" si="4"/>
        <v>0</v>
      </c>
      <c r="C1218" s="5"/>
    </row>
    <row r="1219" spans="1:3" ht="12.75" x14ac:dyDescent="0.2">
      <c r="A1219" s="20">
        <v>6.244460338727973E-3</v>
      </c>
      <c r="B1219" s="21">
        <f t="shared" si="4"/>
        <v>0</v>
      </c>
      <c r="C1219" s="5"/>
    </row>
    <row r="1220" spans="1:3" ht="12.75" x14ac:dyDescent="0.2">
      <c r="A1220" s="20">
        <v>6.3548072031715469E-3</v>
      </c>
      <c r="B1220" s="21">
        <f t="shared" si="4"/>
        <v>0</v>
      </c>
      <c r="C1220" s="5"/>
    </row>
    <row r="1221" spans="1:3" ht="12.75" x14ac:dyDescent="0.2">
      <c r="A1221" s="20">
        <v>6.0353461565452642E-3</v>
      </c>
      <c r="B1221" s="21">
        <f t="shared" si="4"/>
        <v>0</v>
      </c>
      <c r="C1221" s="5"/>
    </row>
    <row r="1222" spans="1:3" ht="12.75" x14ac:dyDescent="0.2">
      <c r="A1222" s="20">
        <v>6.3217101903997753E-3</v>
      </c>
      <c r="B1222" s="21">
        <f t="shared" si="4"/>
        <v>0</v>
      </c>
      <c r="C1222" s="5"/>
    </row>
    <row r="1223" spans="1:3" ht="12.75" x14ac:dyDescent="0.2">
      <c r="A1223" s="20">
        <v>5.9583448309089874E-3</v>
      </c>
      <c r="B1223" s="21">
        <f t="shared" si="4"/>
        <v>0</v>
      </c>
      <c r="C1223" s="5"/>
    </row>
    <row r="1224" spans="1:3" ht="12.75" x14ac:dyDescent="0.2">
      <c r="A1224" s="20">
        <v>0</v>
      </c>
      <c r="B1224" s="21">
        <f t="shared" si="4"/>
        <v>0</v>
      </c>
      <c r="C1224" s="5"/>
    </row>
    <row r="1225" spans="1:3" ht="12.75" x14ac:dyDescent="0.2">
      <c r="A1225" s="20">
        <v>0</v>
      </c>
      <c r="B1225" s="21">
        <f t="shared" si="4"/>
        <v>0</v>
      </c>
      <c r="C1225" s="5"/>
    </row>
    <row r="1226" spans="1:3" ht="12.75" x14ac:dyDescent="0.2">
      <c r="A1226" s="20">
        <v>4.7036036036036035E-3</v>
      </c>
      <c r="B1226" s="21">
        <f t="shared" si="4"/>
        <v>0</v>
      </c>
      <c r="C1226" s="5"/>
    </row>
    <row r="1227" spans="1:3" ht="12.75" x14ac:dyDescent="0.2">
      <c r="A1227" s="20">
        <v>4.8547297297297301E-3</v>
      </c>
      <c r="B1227" s="21">
        <f t="shared" si="4"/>
        <v>0</v>
      </c>
      <c r="C1227" s="5"/>
    </row>
    <row r="1228" spans="1:3" ht="12.75" x14ac:dyDescent="0.2">
      <c r="A1228" s="20">
        <v>5.2637981527371026E-3</v>
      </c>
      <c r="B1228" s="21">
        <f t="shared" si="4"/>
        <v>0</v>
      </c>
      <c r="C1228" s="5"/>
    </row>
    <row r="1229" spans="1:3" ht="12.75" x14ac:dyDescent="0.2">
      <c r="A1229" s="20">
        <v>5.4905447996398023E-3</v>
      </c>
      <c r="B1229" s="21">
        <f t="shared" si="4"/>
        <v>0</v>
      </c>
      <c r="C1229" s="5"/>
    </row>
    <row r="1230" spans="1:3" ht="12.75" x14ac:dyDescent="0.2">
      <c r="A1230" s="20">
        <v>5.2195945945945942E-3</v>
      </c>
      <c r="B1230" s="21">
        <f t="shared" si="4"/>
        <v>0</v>
      </c>
      <c r="C1230" s="5"/>
    </row>
    <row r="1231" spans="1:3" ht="12.75" x14ac:dyDescent="0.2">
      <c r="A1231" s="20">
        <v>5.2087466185752928E-3</v>
      </c>
      <c r="B1231" s="21">
        <f t="shared" si="4"/>
        <v>0</v>
      </c>
      <c r="C1231" s="5"/>
    </row>
    <row r="1232" spans="1:3" ht="12.75" x14ac:dyDescent="0.2">
      <c r="A1232" s="20">
        <v>5.1971943674473022E-3</v>
      </c>
      <c r="B1232" s="21">
        <f t="shared" si="4"/>
        <v>0</v>
      </c>
      <c r="C1232" s="5"/>
    </row>
    <row r="1233" spans="1:3" ht="12.75" x14ac:dyDescent="0.2">
      <c r="A1233" s="20">
        <v>5.3153274789922416E-3</v>
      </c>
      <c r="B1233" s="21">
        <f t="shared" si="4"/>
        <v>0</v>
      </c>
      <c r="C1233" s="5"/>
    </row>
    <row r="1234" spans="1:3" ht="12.75" x14ac:dyDescent="0.2">
      <c r="A1234" s="20">
        <v>4.9520336114442978E-3</v>
      </c>
      <c r="B1234" s="21">
        <f t="shared" si="4"/>
        <v>0</v>
      </c>
      <c r="C1234" s="5"/>
    </row>
    <row r="1235" spans="1:3" ht="12.75" x14ac:dyDescent="0.2">
      <c r="A1235" s="20">
        <v>4.8392499968462526E-3</v>
      </c>
      <c r="B1235" s="21">
        <f t="shared" si="4"/>
        <v>0</v>
      </c>
      <c r="C1235" s="5"/>
    </row>
    <row r="1236" spans="1:3" ht="12.75" x14ac:dyDescent="0.2">
      <c r="A1236" s="20">
        <v>4.6031008834560658E-3</v>
      </c>
      <c r="B1236" s="21">
        <f t="shared" si="4"/>
        <v>0</v>
      </c>
      <c r="C1236" s="5"/>
    </row>
    <row r="1237" spans="1:3" ht="12.75" x14ac:dyDescent="0.2">
      <c r="A1237" s="20">
        <v>0</v>
      </c>
      <c r="B1237" s="21">
        <f t="shared" si="4"/>
        <v>0</v>
      </c>
      <c r="C1237" s="5"/>
    </row>
    <row r="1238" spans="1:3" ht="12.75" x14ac:dyDescent="0.2">
      <c r="A1238" s="20">
        <v>0</v>
      </c>
      <c r="B1238" s="21">
        <f t="shared" si="4"/>
        <v>0</v>
      </c>
      <c r="C1238" s="5"/>
    </row>
    <row r="1239" spans="1:3" ht="12.75" x14ac:dyDescent="0.2">
      <c r="A1239" s="20">
        <v>7.8662934225418087E-3</v>
      </c>
      <c r="B1239" s="21">
        <f t="shared" si="4"/>
        <v>0</v>
      </c>
      <c r="C1239" s="5"/>
    </row>
    <row r="1240" spans="1:3" ht="12.75" x14ac:dyDescent="0.2">
      <c r="A1240" s="20">
        <v>8.1561541343816817E-3</v>
      </c>
      <c r="B1240" s="21">
        <f t="shared" si="4"/>
        <v>0</v>
      </c>
      <c r="C1240" s="5"/>
    </row>
    <row r="1241" spans="1:3" ht="12.75" x14ac:dyDescent="0.2">
      <c r="A1241" s="20">
        <v>8.421767635998504E-3</v>
      </c>
      <c r="B1241" s="21">
        <f t="shared" si="4"/>
        <v>0</v>
      </c>
      <c r="C1241" s="5"/>
    </row>
    <row r="1242" spans="1:3" ht="12.75" x14ac:dyDescent="0.2">
      <c r="A1242" s="20">
        <v>7.9373534020410891E-3</v>
      </c>
      <c r="B1242" s="21">
        <f t="shared" si="4"/>
        <v>0</v>
      </c>
      <c r="C1242" s="5"/>
    </row>
    <row r="1243" spans="1:3" ht="12.75" x14ac:dyDescent="0.2">
      <c r="A1243" s="20">
        <v>7.4300257365636632E-3</v>
      </c>
      <c r="B1243" s="21">
        <f t="shared" si="4"/>
        <v>0</v>
      </c>
      <c r="C1243" s="5"/>
    </row>
    <row r="1244" spans="1:3" ht="12.75" x14ac:dyDescent="0.2">
      <c r="A1244" s="20">
        <v>7.0576947497636615E-3</v>
      </c>
      <c r="B1244" s="21">
        <f t="shared" si="4"/>
        <v>0</v>
      </c>
      <c r="C1244" s="5"/>
    </row>
    <row r="1245" spans="1:3" ht="12.75" x14ac:dyDescent="0.2">
      <c r="A1245" s="20">
        <v>6.8090937703383847E-3</v>
      </c>
      <c r="B1245" s="21">
        <f t="shared" si="4"/>
        <v>0</v>
      </c>
      <c r="C1245" s="5"/>
    </row>
    <row r="1246" spans="1:3" ht="12.75" x14ac:dyDescent="0.2">
      <c r="A1246" s="20">
        <v>7.1046524102909257E-3</v>
      </c>
      <c r="B1246" s="21">
        <f t="shared" si="4"/>
        <v>0</v>
      </c>
      <c r="C1246" s="5"/>
    </row>
    <row r="1247" spans="1:3" ht="12.75" x14ac:dyDescent="0.2">
      <c r="A1247" s="20">
        <v>6.3623225829833692E-3</v>
      </c>
      <c r="B1247" s="21">
        <f t="shared" si="4"/>
        <v>0</v>
      </c>
      <c r="C1247" s="5"/>
    </row>
    <row r="1248" spans="1:3" ht="12.75" x14ac:dyDescent="0.2">
      <c r="A1248" s="20">
        <v>6.1315900486604274E-3</v>
      </c>
      <c r="B1248" s="21">
        <f t="shared" si="4"/>
        <v>0</v>
      </c>
      <c r="C1248" s="5"/>
    </row>
    <row r="1249" spans="1:3" ht="12.75" x14ac:dyDescent="0.2">
      <c r="A1249" s="20">
        <v>6.067348453579027E-3</v>
      </c>
      <c r="B1249" s="21">
        <f t="shared" si="4"/>
        <v>0</v>
      </c>
      <c r="C1249" s="5"/>
    </row>
    <row r="1250" spans="1:3" ht="12.75" x14ac:dyDescent="0.2">
      <c r="A1250" s="20">
        <v>0</v>
      </c>
      <c r="B1250" s="21">
        <f t="shared" si="4"/>
        <v>0</v>
      </c>
      <c r="C1250" s="5"/>
    </row>
    <row r="1251" spans="1:3" ht="12.75" x14ac:dyDescent="0.2">
      <c r="A1251" s="20">
        <v>0</v>
      </c>
      <c r="B1251" s="21">
        <f t="shared" si="4"/>
        <v>0</v>
      </c>
      <c r="C1251" s="5"/>
    </row>
    <row r="1252" spans="1:3" ht="12.75" x14ac:dyDescent="0.2">
      <c r="A1252" s="20">
        <v>1.0959392035788076E-2</v>
      </c>
      <c r="B1252" s="21">
        <f t="shared" si="4"/>
        <v>0</v>
      </c>
      <c r="C1252" s="5"/>
    </row>
    <row r="1253" spans="1:3" ht="12.75" x14ac:dyDescent="0.2">
      <c r="A1253" s="20">
        <v>1.0606339141914684E-2</v>
      </c>
      <c r="B1253" s="21">
        <f t="shared" si="4"/>
        <v>0</v>
      </c>
      <c r="C1253" s="5"/>
    </row>
    <row r="1254" spans="1:3" ht="12.75" x14ac:dyDescent="0.2">
      <c r="A1254" s="20">
        <v>1.1475222222472839E-2</v>
      </c>
      <c r="B1254" s="21">
        <f t="shared" si="4"/>
        <v>0</v>
      </c>
      <c r="C1254" s="5"/>
    </row>
    <row r="1255" spans="1:3" ht="12.75" x14ac:dyDescent="0.2">
      <c r="A1255" s="20">
        <v>1.2138417207118134E-2</v>
      </c>
      <c r="B1255" s="21">
        <f t="shared" si="4"/>
        <v>0</v>
      </c>
      <c r="C1255" s="5"/>
    </row>
    <row r="1256" spans="1:3" ht="12.75" x14ac:dyDescent="0.2">
      <c r="A1256" s="20">
        <v>1.1989954003870531E-2</v>
      </c>
      <c r="B1256" s="21">
        <f t="shared" si="4"/>
        <v>0</v>
      </c>
      <c r="C1256" s="5"/>
    </row>
    <row r="1257" spans="1:3" ht="12.75" x14ac:dyDescent="0.2">
      <c r="A1257" s="20">
        <v>1.1723275697001639E-2</v>
      </c>
      <c r="B1257" s="21">
        <f t="shared" si="4"/>
        <v>0</v>
      </c>
      <c r="C1257" s="5"/>
    </row>
    <row r="1258" spans="1:3" ht="12.75" x14ac:dyDescent="0.2">
      <c r="A1258" s="20">
        <v>1.1816436314416642E-2</v>
      </c>
      <c r="B1258" s="21">
        <f t="shared" si="4"/>
        <v>0</v>
      </c>
      <c r="C1258" s="5"/>
    </row>
    <row r="1259" spans="1:3" ht="12.75" x14ac:dyDescent="0.2">
      <c r="A1259" s="20">
        <v>1.1717708725905636E-2</v>
      </c>
      <c r="B1259" s="21">
        <f t="shared" si="4"/>
        <v>0</v>
      </c>
      <c r="C1259" s="5"/>
    </row>
    <row r="1260" spans="1:3" ht="12.75" x14ac:dyDescent="0.2">
      <c r="A1260" s="20">
        <v>1.1474918396358363E-2</v>
      </c>
      <c r="B1260" s="21">
        <f t="shared" si="4"/>
        <v>0</v>
      </c>
      <c r="C1260" s="5"/>
    </row>
    <row r="1261" spans="1:3" ht="12.75" x14ac:dyDescent="0.2">
      <c r="A1261" s="20">
        <v>1.1852701692287641E-2</v>
      </c>
      <c r="B1261" s="21">
        <f t="shared" si="4"/>
        <v>0</v>
      </c>
      <c r="C1261" s="5"/>
    </row>
    <row r="1262" spans="1:3" ht="12.75" x14ac:dyDescent="0.2">
      <c r="A1262" s="20">
        <v>1.185915228976713E-2</v>
      </c>
      <c r="B1262" s="21">
        <f t="shared" si="4"/>
        <v>0</v>
      </c>
      <c r="C1262" s="5"/>
    </row>
    <row r="1263" spans="1:3" ht="12.75" x14ac:dyDescent="0.2">
      <c r="A1263" s="20">
        <v>0</v>
      </c>
      <c r="B1263" s="21">
        <f t="shared" si="4"/>
        <v>0</v>
      </c>
      <c r="C1263" s="5"/>
    </row>
    <row r="1264" spans="1:3" ht="12.75" x14ac:dyDescent="0.2">
      <c r="A1264" s="20">
        <v>0</v>
      </c>
      <c r="B1264" s="21">
        <f t="shared" si="4"/>
        <v>0</v>
      </c>
      <c r="C1264" s="5"/>
    </row>
    <row r="1265" spans="1:3" ht="12.75" x14ac:dyDescent="0.2">
      <c r="A1265" s="20">
        <v>8.6130197727612209E-3</v>
      </c>
      <c r="B1265" s="21">
        <f t="shared" si="4"/>
        <v>0</v>
      </c>
      <c r="C1265" s="5"/>
    </row>
    <row r="1266" spans="1:3" ht="12.75" x14ac:dyDescent="0.2">
      <c r="A1266" s="20">
        <v>8.2557070916752101E-3</v>
      </c>
      <c r="B1266" s="21">
        <f t="shared" si="4"/>
        <v>0</v>
      </c>
      <c r="C1266" s="5"/>
    </row>
    <row r="1267" spans="1:3" ht="12.75" x14ac:dyDescent="0.2">
      <c r="A1267" s="20">
        <v>8.6890184388150448E-3</v>
      </c>
      <c r="B1267" s="21">
        <f t="shared" si="4"/>
        <v>0</v>
      </c>
      <c r="C1267" s="5"/>
    </row>
    <row r="1268" spans="1:3" ht="12.75" x14ac:dyDescent="0.2">
      <c r="A1268" s="20">
        <v>9.2727429738024211E-3</v>
      </c>
      <c r="B1268" s="21">
        <f t="shared" si="4"/>
        <v>0</v>
      </c>
      <c r="C1268" s="5"/>
    </row>
    <row r="1269" spans="1:3" ht="12.75" x14ac:dyDescent="0.2">
      <c r="A1269" s="20">
        <v>1.0116286255313326E-2</v>
      </c>
      <c r="B1269" s="21">
        <f t="shared" si="4"/>
        <v>0</v>
      </c>
      <c r="C1269" s="5"/>
    </row>
    <row r="1270" spans="1:3" ht="12.75" x14ac:dyDescent="0.2">
      <c r="A1270" s="20">
        <v>8.6239191949080071E-3</v>
      </c>
      <c r="B1270" s="21">
        <f t="shared" si="4"/>
        <v>0</v>
      </c>
      <c r="C1270" s="5"/>
    </row>
    <row r="1271" spans="1:3" ht="12.75" x14ac:dyDescent="0.2">
      <c r="A1271" s="20">
        <v>9.2101366293743242E-3</v>
      </c>
      <c r="B1271" s="21">
        <f t="shared" si="4"/>
        <v>0</v>
      </c>
      <c r="C1271" s="5"/>
    </row>
    <row r="1272" spans="1:3" ht="12.75" x14ac:dyDescent="0.2">
      <c r="A1272" s="20">
        <v>1.0091262236119423E-2</v>
      </c>
      <c r="B1272" s="21">
        <f t="shared" si="4"/>
        <v>0</v>
      </c>
      <c r="C1272" s="5"/>
    </row>
    <row r="1273" spans="1:3" ht="12.75" x14ac:dyDescent="0.2">
      <c r="A1273" s="20">
        <v>8.8804641505291493E-3</v>
      </c>
      <c r="B1273" s="21">
        <f t="shared" si="4"/>
        <v>0</v>
      </c>
      <c r="C1273" s="5"/>
    </row>
    <row r="1274" spans="1:3" ht="12.75" x14ac:dyDescent="0.2">
      <c r="A1274" s="20">
        <v>8.8025071752057052E-3</v>
      </c>
      <c r="B1274" s="21">
        <f t="shared" si="4"/>
        <v>0</v>
      </c>
      <c r="C1274" s="5"/>
    </row>
    <row r="1275" spans="1:3" ht="12.75" x14ac:dyDescent="0.2">
      <c r="A1275" s="20">
        <v>8.4520059832905673E-3</v>
      </c>
      <c r="B1275" s="21">
        <f t="shared" si="4"/>
        <v>0</v>
      </c>
      <c r="C1275" s="5"/>
    </row>
    <row r="1276" spans="1:3" ht="12.75" x14ac:dyDescent="0.2">
      <c r="A1276" s="20">
        <v>0</v>
      </c>
      <c r="B1276" s="21">
        <f t="shared" si="4"/>
        <v>0</v>
      </c>
      <c r="C1276" s="5"/>
    </row>
    <row r="1277" spans="1:3" ht="12.75" x14ac:dyDescent="0.2">
      <c r="A1277" s="20">
        <v>0</v>
      </c>
      <c r="B1277" s="21">
        <f t="shared" ref="B1277:B1531" si="5">IF(OR(A1277&lt;$K$2,A1277&gt;$L$2),1,0)</f>
        <v>0</v>
      </c>
      <c r="C1277" s="5"/>
    </row>
    <row r="1278" spans="1:3" ht="12.75" x14ac:dyDescent="0.2">
      <c r="A1278" s="20">
        <v>1.3295392757458223E-2</v>
      </c>
      <c r="B1278" s="21">
        <f t="shared" si="5"/>
        <v>0</v>
      </c>
      <c r="C1278" s="5"/>
    </row>
    <row r="1279" spans="1:3" ht="12.75" x14ac:dyDescent="0.2">
      <c r="A1279" s="20">
        <v>1.0757120345511849E-2</v>
      </c>
      <c r="B1279" s="21">
        <f t="shared" si="5"/>
        <v>0</v>
      </c>
      <c r="C1279" s="5"/>
    </row>
    <row r="1280" spans="1:3" ht="12.75" x14ac:dyDescent="0.2">
      <c r="A1280" s="20">
        <v>1.2837694029576897E-2</v>
      </c>
      <c r="B1280" s="21">
        <f t="shared" si="5"/>
        <v>0</v>
      </c>
      <c r="C1280" s="5"/>
    </row>
    <row r="1281" spans="1:3" ht="12.75" x14ac:dyDescent="0.2">
      <c r="A1281" s="20">
        <v>1.3910058865863335E-2</v>
      </c>
      <c r="B1281" s="21">
        <f t="shared" si="5"/>
        <v>0</v>
      </c>
      <c r="C1281" s="5"/>
    </row>
    <row r="1282" spans="1:3" ht="12.75" x14ac:dyDescent="0.2">
      <c r="A1282" s="20">
        <v>1.2020997765089358E-2</v>
      </c>
      <c r="B1282" s="21">
        <f t="shared" si="5"/>
        <v>0</v>
      </c>
      <c r="C1282" s="5"/>
    </row>
    <row r="1283" spans="1:3" ht="12.75" x14ac:dyDescent="0.2">
      <c r="A1283" s="20">
        <v>1.2516036638123937E-2</v>
      </c>
      <c r="B1283" s="21">
        <f t="shared" si="5"/>
        <v>0</v>
      </c>
      <c r="C1283" s="5"/>
    </row>
    <row r="1284" spans="1:3" ht="12.75" x14ac:dyDescent="0.2">
      <c r="A1284" s="20">
        <v>1.2876470544241599E-2</v>
      </c>
      <c r="B1284" s="21">
        <f t="shared" si="5"/>
        <v>0</v>
      </c>
      <c r="C1284" s="5"/>
    </row>
    <row r="1285" spans="1:3" ht="12.75" x14ac:dyDescent="0.2">
      <c r="A1285" s="20">
        <v>1.277767578483569E-2</v>
      </c>
      <c r="B1285" s="21">
        <f t="shared" si="5"/>
        <v>0</v>
      </c>
      <c r="C1285" s="5"/>
    </row>
    <row r="1286" spans="1:3" ht="12.75" x14ac:dyDescent="0.2">
      <c r="A1286" s="20">
        <v>1.1217634578193357E-2</v>
      </c>
      <c r="B1286" s="21">
        <f t="shared" si="5"/>
        <v>0</v>
      </c>
      <c r="C1286" s="5"/>
    </row>
    <row r="1287" spans="1:3" ht="12.75" x14ac:dyDescent="0.2">
      <c r="A1287" s="20">
        <v>1.174893912262635E-2</v>
      </c>
      <c r="B1287" s="21">
        <f t="shared" si="5"/>
        <v>0</v>
      </c>
      <c r="C1287" s="5"/>
    </row>
    <row r="1288" spans="1:3" ht="12.75" x14ac:dyDescent="0.2">
      <c r="A1288" s="20">
        <v>1.1457220139228508E-2</v>
      </c>
      <c r="B1288" s="21">
        <f t="shared" si="5"/>
        <v>0</v>
      </c>
      <c r="C1288" s="5"/>
    </row>
    <row r="1289" spans="1:3" ht="12.75" x14ac:dyDescent="0.2">
      <c r="A1289" s="20">
        <v>0</v>
      </c>
      <c r="B1289" s="21">
        <f t="shared" si="5"/>
        <v>0</v>
      </c>
      <c r="C1289" s="5"/>
    </row>
    <row r="1290" spans="1:3" ht="12.75" x14ac:dyDescent="0.2">
      <c r="A1290" s="20">
        <v>0</v>
      </c>
      <c r="B1290" s="21">
        <f t="shared" si="5"/>
        <v>0</v>
      </c>
      <c r="C1290" s="5"/>
    </row>
    <row r="1291" spans="1:3" ht="12.75" x14ac:dyDescent="0.2">
      <c r="A1291" s="20">
        <v>1.4889740528994158E-2</v>
      </c>
      <c r="B1291" s="21">
        <f t="shared" si="5"/>
        <v>1</v>
      </c>
      <c r="C1291" s="5"/>
    </row>
    <row r="1292" spans="1:3" ht="12.75" x14ac:dyDescent="0.2">
      <c r="A1292" s="20">
        <v>1.3807236896580276E-2</v>
      </c>
      <c r="B1292" s="21">
        <f t="shared" si="5"/>
        <v>0</v>
      </c>
      <c r="C1292" s="5"/>
    </row>
    <row r="1293" spans="1:3" ht="12.75" x14ac:dyDescent="0.2">
      <c r="A1293" s="20">
        <v>1.4739043089664221E-2</v>
      </c>
      <c r="B1293" s="21">
        <f t="shared" si="5"/>
        <v>1</v>
      </c>
      <c r="C1293" s="5"/>
    </row>
    <row r="1294" spans="1:3" ht="12.75" x14ac:dyDescent="0.2">
      <c r="A1294" s="20">
        <v>1.574546860060622E-2</v>
      </c>
      <c r="B1294" s="21">
        <f t="shared" si="5"/>
        <v>1</v>
      </c>
      <c r="C1294" s="5"/>
    </row>
    <row r="1295" spans="1:3" ht="12.75" x14ac:dyDescent="0.2">
      <c r="A1295" s="20">
        <v>1.550167968591897E-2</v>
      </c>
      <c r="B1295" s="21">
        <f t="shared" si="5"/>
        <v>1</v>
      </c>
      <c r="C1295" s="5"/>
    </row>
    <row r="1296" spans="1:3" ht="12.75" x14ac:dyDescent="0.2">
      <c r="A1296" s="20">
        <v>1.5457884328207612E-2</v>
      </c>
      <c r="B1296" s="21">
        <f t="shared" si="5"/>
        <v>1</v>
      </c>
      <c r="C1296" s="5"/>
    </row>
    <row r="1297" spans="1:3" ht="12.75" x14ac:dyDescent="0.2">
      <c r="A1297" s="20">
        <v>1.6048063547105904E-2</v>
      </c>
      <c r="B1297" s="21">
        <f t="shared" si="5"/>
        <v>1</v>
      </c>
      <c r="C1297" s="5"/>
    </row>
    <row r="1298" spans="1:3" ht="12.75" x14ac:dyDescent="0.2">
      <c r="A1298" s="20">
        <v>1.5665322580645163E-2</v>
      </c>
      <c r="B1298" s="21">
        <f t="shared" si="5"/>
        <v>1</v>
      </c>
      <c r="C1298" s="5"/>
    </row>
    <row r="1299" spans="1:3" ht="12.75" x14ac:dyDescent="0.2">
      <c r="A1299" s="20">
        <v>1.5388959480446138E-2</v>
      </c>
      <c r="B1299" s="21">
        <f t="shared" si="5"/>
        <v>1</v>
      </c>
      <c r="C1299" s="5"/>
    </row>
    <row r="1300" spans="1:3" ht="12.75" x14ac:dyDescent="0.2">
      <c r="A1300" s="20">
        <v>1.5983532118423443E-2</v>
      </c>
      <c r="B1300" s="21">
        <f t="shared" si="5"/>
        <v>1</v>
      </c>
      <c r="C1300" s="5"/>
    </row>
    <row r="1301" spans="1:3" ht="12.75" x14ac:dyDescent="0.2">
      <c r="A1301" s="20">
        <v>1.436189552781481E-2</v>
      </c>
      <c r="B1301" s="21">
        <f t="shared" si="5"/>
        <v>1</v>
      </c>
      <c r="C1301" s="5"/>
    </row>
    <row r="1302" spans="1:3" ht="12.75" x14ac:dyDescent="0.2">
      <c r="A1302" s="20">
        <v>0</v>
      </c>
      <c r="B1302" s="21">
        <f t="shared" si="5"/>
        <v>0</v>
      </c>
      <c r="C1302" s="5"/>
    </row>
    <row r="1303" spans="1:3" ht="12.75" x14ac:dyDescent="0.2">
      <c r="A1303" s="20">
        <v>0</v>
      </c>
      <c r="B1303" s="21">
        <f t="shared" si="5"/>
        <v>0</v>
      </c>
      <c r="C1303" s="5"/>
    </row>
    <row r="1304" spans="1:3" ht="12.75" x14ac:dyDescent="0.2">
      <c r="A1304" s="20">
        <v>1.1891709376498626E-2</v>
      </c>
      <c r="B1304" s="21">
        <f t="shared" si="5"/>
        <v>0</v>
      </c>
      <c r="C1304" s="5"/>
    </row>
    <row r="1305" spans="1:3" ht="12.75" x14ac:dyDescent="0.2">
      <c r="A1305" s="20">
        <v>1.0199090200026319E-2</v>
      </c>
      <c r="B1305" s="21">
        <f t="shared" si="5"/>
        <v>0</v>
      </c>
      <c r="C1305" s="5"/>
    </row>
    <row r="1306" spans="1:3" ht="12.75" x14ac:dyDescent="0.2">
      <c r="A1306" s="20">
        <v>1.0824624744556989E-2</v>
      </c>
      <c r="B1306" s="21">
        <f t="shared" si="5"/>
        <v>0</v>
      </c>
      <c r="C1306" s="5"/>
    </row>
    <row r="1307" spans="1:3" ht="12.75" x14ac:dyDescent="0.2">
      <c r="A1307" s="20">
        <v>1.2196116883869453E-2</v>
      </c>
      <c r="B1307" s="21">
        <f t="shared" si="5"/>
        <v>0</v>
      </c>
      <c r="C1307" s="5"/>
    </row>
    <row r="1308" spans="1:3" ht="12.75" x14ac:dyDescent="0.2">
      <c r="A1308" s="20">
        <v>1.2570002134338776E-2</v>
      </c>
      <c r="B1308" s="21">
        <f t="shared" si="5"/>
        <v>0</v>
      </c>
      <c r="C1308" s="5"/>
    </row>
    <row r="1309" spans="1:3" ht="12.75" x14ac:dyDescent="0.2">
      <c r="A1309" s="20">
        <v>1.0332556837949447E-2</v>
      </c>
      <c r="B1309" s="21">
        <f t="shared" si="5"/>
        <v>0</v>
      </c>
      <c r="C1309" s="5"/>
    </row>
    <row r="1310" spans="1:3" ht="12.75" x14ac:dyDescent="0.2">
      <c r="A1310" s="20">
        <v>1.262675737319934E-2</v>
      </c>
      <c r="B1310" s="21">
        <f t="shared" si="5"/>
        <v>0</v>
      </c>
      <c r="C1310" s="5"/>
    </row>
    <row r="1311" spans="1:3" ht="12.75" x14ac:dyDescent="0.2">
      <c r="A1311" s="20">
        <v>1.2903102547336318E-2</v>
      </c>
      <c r="B1311" s="21">
        <f t="shared" si="5"/>
        <v>0</v>
      </c>
      <c r="C1311" s="5"/>
    </row>
    <row r="1312" spans="1:3" ht="12.75" x14ac:dyDescent="0.2">
      <c r="A1312" s="20">
        <v>1.1388027487287801E-2</v>
      </c>
      <c r="B1312" s="21">
        <f t="shared" si="5"/>
        <v>0</v>
      </c>
      <c r="C1312" s="5"/>
    </row>
    <row r="1313" spans="1:3" ht="12.75" x14ac:dyDescent="0.2">
      <c r="A1313" s="20">
        <v>1.0471631721635434E-2</v>
      </c>
      <c r="B1313" s="21">
        <f t="shared" si="5"/>
        <v>0</v>
      </c>
      <c r="C1313" s="5"/>
    </row>
    <row r="1314" spans="1:3" ht="12.75" x14ac:dyDescent="0.2">
      <c r="A1314" s="20">
        <v>9.6308236597499319E-3</v>
      </c>
      <c r="B1314" s="21">
        <f t="shared" si="5"/>
        <v>0</v>
      </c>
      <c r="C1314" s="5"/>
    </row>
    <row r="1315" spans="1:3" ht="12.75" x14ac:dyDescent="0.2">
      <c r="A1315" s="20">
        <v>0</v>
      </c>
      <c r="B1315" s="21">
        <f t="shared" si="5"/>
        <v>0</v>
      </c>
      <c r="C1315" s="5"/>
    </row>
    <row r="1316" spans="1:3" ht="12.75" x14ac:dyDescent="0.2">
      <c r="A1316" s="20">
        <v>0</v>
      </c>
      <c r="B1316" s="21">
        <f t="shared" si="5"/>
        <v>0</v>
      </c>
      <c r="C1316" s="5"/>
    </row>
    <row r="1317" spans="1:3" ht="12.75" x14ac:dyDescent="0.2">
      <c r="A1317" s="20">
        <v>5.8455359994216485E-3</v>
      </c>
      <c r="B1317" s="21">
        <f t="shared" si="5"/>
        <v>0</v>
      </c>
      <c r="C1317" s="5"/>
    </row>
    <row r="1318" spans="1:3" ht="12.75" x14ac:dyDescent="0.2">
      <c r="A1318" s="20">
        <v>5.7344121636296137E-3</v>
      </c>
      <c r="B1318" s="21">
        <f t="shared" si="5"/>
        <v>0</v>
      </c>
      <c r="C1318" s="5"/>
    </row>
    <row r="1319" spans="1:3" ht="12.75" x14ac:dyDescent="0.2">
      <c r="A1319" s="20">
        <v>5.9418085713559832E-3</v>
      </c>
      <c r="B1319" s="21">
        <f t="shared" si="5"/>
        <v>0</v>
      </c>
      <c r="C1319" s="5"/>
    </row>
    <row r="1320" spans="1:3" ht="12.75" x14ac:dyDescent="0.2">
      <c r="A1320" s="20">
        <v>5.9497362347234115E-3</v>
      </c>
      <c r="B1320" s="21">
        <f t="shared" si="5"/>
        <v>0</v>
      </c>
      <c r="C1320" s="5"/>
    </row>
    <row r="1321" spans="1:3" ht="12.75" x14ac:dyDescent="0.2">
      <c r="A1321" s="20">
        <v>6.0137406134036803E-3</v>
      </c>
      <c r="B1321" s="21">
        <f t="shared" si="5"/>
        <v>0</v>
      </c>
      <c r="C1321" s="5"/>
    </row>
    <row r="1322" spans="1:3" ht="12.75" x14ac:dyDescent="0.2">
      <c r="A1322" s="20">
        <v>6.1249218356669065E-3</v>
      </c>
      <c r="B1322" s="21">
        <f t="shared" si="5"/>
        <v>0</v>
      </c>
      <c r="C1322" s="5"/>
    </row>
    <row r="1323" spans="1:3" ht="12.75" x14ac:dyDescent="0.2">
      <c r="A1323" s="20">
        <v>6.0602196647287316E-3</v>
      </c>
      <c r="B1323" s="21">
        <f t="shared" si="5"/>
        <v>0</v>
      </c>
      <c r="C1323" s="5"/>
    </row>
    <row r="1324" spans="1:3" ht="12.75" x14ac:dyDescent="0.2">
      <c r="A1324" s="20">
        <v>5.9903168822934595E-3</v>
      </c>
      <c r="B1324" s="21">
        <f t="shared" si="5"/>
        <v>0</v>
      </c>
      <c r="C1324" s="5"/>
    </row>
    <row r="1325" spans="1:3" ht="12.75" x14ac:dyDescent="0.2">
      <c r="A1325" s="20">
        <v>5.8569916538330309E-3</v>
      </c>
      <c r="B1325" s="21">
        <f t="shared" si="5"/>
        <v>0</v>
      </c>
      <c r="C1325" s="5"/>
    </row>
    <row r="1326" spans="1:3" ht="12.75" x14ac:dyDescent="0.2">
      <c r="A1326" s="20">
        <v>5.9045885267273663E-3</v>
      </c>
      <c r="B1326" s="21">
        <f t="shared" si="5"/>
        <v>0</v>
      </c>
      <c r="C1326" s="5"/>
    </row>
    <row r="1327" spans="1:3" ht="12.75" x14ac:dyDescent="0.2">
      <c r="A1327" s="20">
        <v>5.5660481901375217E-3</v>
      </c>
      <c r="B1327" s="21">
        <f t="shared" si="5"/>
        <v>0</v>
      </c>
      <c r="C1327" s="5"/>
    </row>
    <row r="1328" spans="1:3" ht="12.75" x14ac:dyDescent="0.2">
      <c r="A1328" s="20">
        <v>0</v>
      </c>
      <c r="B1328" s="21">
        <f t="shared" si="5"/>
        <v>0</v>
      </c>
      <c r="C1328" s="5"/>
    </row>
    <row r="1329" spans="1:3" ht="12.75" x14ac:dyDescent="0.2">
      <c r="A1329" s="20">
        <v>0</v>
      </c>
      <c r="B1329" s="21">
        <f t="shared" si="5"/>
        <v>0</v>
      </c>
      <c r="C1329" s="5"/>
    </row>
    <row r="1330" spans="1:3" ht="12.75" x14ac:dyDescent="0.2">
      <c r="A1330" s="20">
        <v>9.0362177173919835E-3</v>
      </c>
      <c r="B1330" s="21">
        <f t="shared" si="5"/>
        <v>0</v>
      </c>
      <c r="C1330" s="5"/>
    </row>
    <row r="1331" spans="1:3" ht="12.75" x14ac:dyDescent="0.2">
      <c r="A1331" s="20">
        <v>8.8720701591544337E-3</v>
      </c>
      <c r="B1331" s="21">
        <f t="shared" si="5"/>
        <v>0</v>
      </c>
      <c r="C1331" s="5"/>
    </row>
    <row r="1332" spans="1:3" ht="12.75" x14ac:dyDescent="0.2">
      <c r="A1332" s="20">
        <v>9.4933895452847718E-3</v>
      </c>
      <c r="B1332" s="21">
        <f t="shared" si="5"/>
        <v>0</v>
      </c>
      <c r="C1332" s="5"/>
    </row>
    <row r="1333" spans="1:3" ht="12.75" x14ac:dyDescent="0.2">
      <c r="A1333" s="20">
        <v>9.5067478464927278E-3</v>
      </c>
      <c r="B1333" s="21">
        <f t="shared" si="5"/>
        <v>0</v>
      </c>
      <c r="C1333" s="5"/>
    </row>
    <row r="1334" spans="1:3" ht="12.75" x14ac:dyDescent="0.2">
      <c r="A1334" s="20">
        <v>9.8190683160166731E-3</v>
      </c>
      <c r="B1334" s="21">
        <f t="shared" si="5"/>
        <v>0</v>
      </c>
      <c r="C1334" s="5"/>
    </row>
    <row r="1335" spans="1:3" ht="12.75" x14ac:dyDescent="0.2">
      <c r="A1335" s="20">
        <v>9.8059873115590897E-3</v>
      </c>
      <c r="B1335" s="21">
        <f t="shared" si="5"/>
        <v>0</v>
      </c>
      <c r="C1335" s="5"/>
    </row>
    <row r="1336" spans="1:3" ht="12.75" x14ac:dyDescent="0.2">
      <c r="A1336" s="20">
        <v>1.0058397568328289E-2</v>
      </c>
      <c r="B1336" s="21">
        <f t="shared" si="5"/>
        <v>0</v>
      </c>
      <c r="C1336" s="5"/>
    </row>
    <row r="1337" spans="1:3" ht="12.75" x14ac:dyDescent="0.2">
      <c r="A1337" s="20">
        <v>1.0175610804223134E-2</v>
      </c>
      <c r="B1337" s="21">
        <f t="shared" si="5"/>
        <v>0</v>
      </c>
      <c r="C1337" s="5"/>
    </row>
    <row r="1338" spans="1:3" ht="12.75" x14ac:dyDescent="0.2">
      <c r="A1338" s="20">
        <v>1.0134533052292376E-2</v>
      </c>
      <c r="B1338" s="21">
        <f t="shared" si="5"/>
        <v>0</v>
      </c>
      <c r="C1338" s="5"/>
    </row>
    <row r="1339" spans="1:3" ht="12.75" x14ac:dyDescent="0.2">
      <c r="A1339" s="20">
        <v>1.0436274880337977E-2</v>
      </c>
      <c r="B1339" s="21">
        <f t="shared" si="5"/>
        <v>0</v>
      </c>
      <c r="C1339" s="5"/>
    </row>
    <row r="1340" spans="1:3" ht="12.75" x14ac:dyDescent="0.2">
      <c r="A1340" s="20">
        <v>1.031979492457292E-2</v>
      </c>
      <c r="B1340" s="21">
        <f t="shared" si="5"/>
        <v>0</v>
      </c>
      <c r="C1340" s="5"/>
    </row>
    <row r="1341" spans="1:3" ht="12.75" x14ac:dyDescent="0.2">
      <c r="A1341" s="20">
        <v>0</v>
      </c>
      <c r="B1341" s="21">
        <f t="shared" si="5"/>
        <v>0</v>
      </c>
      <c r="C1341" s="5"/>
    </row>
    <row r="1342" spans="1:3" ht="12.75" x14ac:dyDescent="0.2">
      <c r="A1342" s="20">
        <v>0</v>
      </c>
      <c r="B1342" s="21">
        <f t="shared" si="5"/>
        <v>0</v>
      </c>
      <c r="C1342" s="5"/>
    </row>
    <row r="1343" spans="1:3" ht="12.75" x14ac:dyDescent="0.2">
      <c r="A1343" s="20">
        <v>7.8950461514734113E-3</v>
      </c>
      <c r="B1343" s="21">
        <f t="shared" si="5"/>
        <v>0</v>
      </c>
      <c r="C1343" s="5"/>
    </row>
    <row r="1344" spans="1:3" ht="12.75" x14ac:dyDescent="0.2">
      <c r="A1344" s="20">
        <v>8.6131066757521371E-3</v>
      </c>
      <c r="B1344" s="21">
        <f t="shared" si="5"/>
        <v>0</v>
      </c>
      <c r="C1344" s="5"/>
    </row>
    <row r="1345" spans="1:3" ht="12.75" x14ac:dyDescent="0.2">
      <c r="A1345" s="20">
        <v>8.8469968827926231E-3</v>
      </c>
      <c r="B1345" s="21">
        <f t="shared" si="5"/>
        <v>0</v>
      </c>
      <c r="C1345" s="5"/>
    </row>
    <row r="1346" spans="1:3" ht="12.75" x14ac:dyDescent="0.2">
      <c r="A1346" s="20">
        <v>8.8566456799940643E-3</v>
      </c>
      <c r="B1346" s="21">
        <f t="shared" si="5"/>
        <v>0</v>
      </c>
      <c r="C1346" s="5"/>
    </row>
    <row r="1347" spans="1:3" ht="12.75" x14ac:dyDescent="0.2">
      <c r="A1347" s="20">
        <v>8.7424931121616589E-3</v>
      </c>
      <c r="B1347" s="21">
        <f t="shared" si="5"/>
        <v>0</v>
      </c>
      <c r="C1347" s="5"/>
    </row>
    <row r="1348" spans="1:3" ht="12.75" x14ac:dyDescent="0.2">
      <c r="A1348" s="20">
        <v>8.8394680929018907E-3</v>
      </c>
      <c r="B1348" s="21">
        <f t="shared" si="5"/>
        <v>0</v>
      </c>
      <c r="C1348" s="5"/>
    </row>
    <row r="1349" spans="1:3" ht="12.75" x14ac:dyDescent="0.2">
      <c r="A1349" s="20">
        <v>8.6846225148145897E-3</v>
      </c>
      <c r="B1349" s="21">
        <f t="shared" si="5"/>
        <v>0</v>
      </c>
      <c r="C1349" s="5"/>
    </row>
    <row r="1350" spans="1:3" ht="12.75" x14ac:dyDescent="0.2">
      <c r="A1350" s="20">
        <v>8.5579040473903606E-3</v>
      </c>
      <c r="B1350" s="21">
        <f t="shared" si="5"/>
        <v>0</v>
      </c>
      <c r="C1350" s="5"/>
    </row>
    <row r="1351" spans="1:3" ht="12.75" x14ac:dyDescent="0.2">
      <c r="A1351" s="20">
        <v>8.398295272477924E-3</v>
      </c>
      <c r="B1351" s="21">
        <f t="shared" si="5"/>
        <v>0</v>
      </c>
      <c r="C1351" s="5"/>
    </row>
    <row r="1352" spans="1:3" ht="12.75" x14ac:dyDescent="0.2">
      <c r="A1352" s="20">
        <v>8.4333546431233485E-3</v>
      </c>
      <c r="B1352" s="21">
        <f t="shared" si="5"/>
        <v>0</v>
      </c>
      <c r="C1352" s="5"/>
    </row>
    <row r="1353" spans="1:3" ht="12.75" x14ac:dyDescent="0.2">
      <c r="A1353" s="20">
        <v>8.2590725076718881E-3</v>
      </c>
      <c r="B1353" s="21">
        <f t="shared" si="5"/>
        <v>0</v>
      </c>
      <c r="C1353" s="5"/>
    </row>
    <row r="1354" spans="1:3" ht="12.75" x14ac:dyDescent="0.2">
      <c r="A1354" s="20">
        <v>0</v>
      </c>
      <c r="B1354" s="21">
        <f t="shared" si="5"/>
        <v>0</v>
      </c>
      <c r="C1354" s="5"/>
    </row>
    <row r="1355" spans="1:3" ht="12.75" x14ac:dyDescent="0.2">
      <c r="A1355" s="20">
        <v>0</v>
      </c>
      <c r="B1355" s="21">
        <f t="shared" si="5"/>
        <v>0</v>
      </c>
      <c r="C1355" s="5"/>
    </row>
    <row r="1356" spans="1:3" ht="12.75" x14ac:dyDescent="0.2">
      <c r="A1356" s="20">
        <v>4.979323938870365E-3</v>
      </c>
      <c r="B1356" s="21">
        <f t="shared" si="5"/>
        <v>0</v>
      </c>
      <c r="C1356" s="5"/>
    </row>
    <row r="1357" spans="1:3" ht="12.75" x14ac:dyDescent="0.2">
      <c r="A1357" s="20">
        <v>4.8053457842952979E-3</v>
      </c>
      <c r="B1357" s="21">
        <f t="shared" si="5"/>
        <v>0</v>
      </c>
      <c r="C1357" s="5"/>
    </row>
    <row r="1358" spans="1:3" ht="12.75" x14ac:dyDescent="0.2">
      <c r="A1358" s="20">
        <v>5.4077580357501515E-3</v>
      </c>
      <c r="B1358" s="21">
        <f t="shared" si="5"/>
        <v>0</v>
      </c>
      <c r="C1358" s="5"/>
    </row>
    <row r="1359" spans="1:3" ht="12.75" x14ac:dyDescent="0.2">
      <c r="A1359" s="20">
        <v>5.5376861356598774E-3</v>
      </c>
      <c r="B1359" s="21">
        <f t="shared" si="5"/>
        <v>0</v>
      </c>
      <c r="C1359" s="5"/>
    </row>
    <row r="1360" spans="1:3" ht="12.75" x14ac:dyDescent="0.2">
      <c r="A1360" s="20">
        <v>5.6829408511453756E-3</v>
      </c>
      <c r="B1360" s="21">
        <f t="shared" si="5"/>
        <v>0</v>
      </c>
      <c r="C1360" s="5"/>
    </row>
    <row r="1361" spans="1:3" ht="12.75" x14ac:dyDescent="0.2">
      <c r="A1361" s="20">
        <v>5.7595731012412762E-3</v>
      </c>
      <c r="B1361" s="21">
        <f t="shared" si="5"/>
        <v>0</v>
      </c>
      <c r="C1361" s="5"/>
    </row>
    <row r="1362" spans="1:3" ht="12.75" x14ac:dyDescent="0.2">
      <c r="A1362" s="20">
        <v>5.7133817378196144E-3</v>
      </c>
      <c r="B1362" s="21">
        <f t="shared" si="5"/>
        <v>0</v>
      </c>
      <c r="C1362" s="5"/>
    </row>
    <row r="1363" spans="1:3" ht="12.75" x14ac:dyDescent="0.2">
      <c r="A1363" s="20">
        <v>5.8938504287788162E-3</v>
      </c>
      <c r="B1363" s="21">
        <f t="shared" si="5"/>
        <v>0</v>
      </c>
      <c r="C1363" s="5"/>
    </row>
    <row r="1364" spans="1:3" ht="12.75" x14ac:dyDescent="0.2">
      <c r="A1364" s="20">
        <v>5.609387098409674E-3</v>
      </c>
      <c r="B1364" s="21">
        <f t="shared" si="5"/>
        <v>0</v>
      </c>
      <c r="C1364" s="5"/>
    </row>
    <row r="1365" spans="1:3" ht="12.75" x14ac:dyDescent="0.2">
      <c r="A1365" s="20">
        <v>5.7183675405473892E-3</v>
      </c>
      <c r="B1365" s="21">
        <f t="shared" si="5"/>
        <v>0</v>
      </c>
      <c r="C1365" s="5"/>
    </row>
    <row r="1366" spans="1:3" ht="12.75" x14ac:dyDescent="0.2">
      <c r="A1366" s="20">
        <v>5.7697491281064137E-3</v>
      </c>
      <c r="B1366" s="21">
        <f t="shared" si="5"/>
        <v>0</v>
      </c>
      <c r="C1366" s="5"/>
    </row>
    <row r="1367" spans="1:3" ht="12.75" x14ac:dyDescent="0.2">
      <c r="A1367" s="20">
        <v>0</v>
      </c>
      <c r="B1367" s="21">
        <f t="shared" si="5"/>
        <v>0</v>
      </c>
      <c r="C1367" s="5"/>
    </row>
    <row r="1368" spans="1:3" ht="12.75" x14ac:dyDescent="0.2">
      <c r="A1368" s="20">
        <v>0</v>
      </c>
      <c r="B1368" s="21">
        <f t="shared" si="5"/>
        <v>0</v>
      </c>
      <c r="C1368" s="5"/>
    </row>
    <row r="1369" spans="1:3" ht="12.75" x14ac:dyDescent="0.2">
      <c r="A1369" s="20">
        <v>6.8238019219332017E-3</v>
      </c>
      <c r="B1369" s="21">
        <f t="shared" si="5"/>
        <v>0</v>
      </c>
      <c r="C1369" s="5"/>
    </row>
    <row r="1370" spans="1:3" ht="12.75" x14ac:dyDescent="0.2">
      <c r="A1370" s="20">
        <v>7.0944767391657258E-3</v>
      </c>
      <c r="B1370" s="21">
        <f t="shared" si="5"/>
        <v>0</v>
      </c>
      <c r="C1370" s="5"/>
    </row>
    <row r="1371" spans="1:3" ht="12.75" x14ac:dyDescent="0.2">
      <c r="A1371" s="20">
        <v>7.2584345063237401E-3</v>
      </c>
      <c r="B1371" s="21">
        <f t="shared" si="5"/>
        <v>0</v>
      </c>
      <c r="C1371" s="5"/>
    </row>
    <row r="1372" spans="1:3" ht="12.75" x14ac:dyDescent="0.2">
      <c r="A1372" s="20">
        <v>7.7847499780948591E-3</v>
      </c>
      <c r="B1372" s="21">
        <f t="shared" si="5"/>
        <v>0</v>
      </c>
      <c r="C1372" s="5"/>
    </row>
    <row r="1373" spans="1:3" ht="12.75" x14ac:dyDescent="0.2">
      <c r="A1373" s="20">
        <v>7.495506646213403E-3</v>
      </c>
      <c r="B1373" s="21">
        <f t="shared" si="5"/>
        <v>0</v>
      </c>
      <c r="C1373" s="5"/>
    </row>
    <row r="1374" spans="1:3" ht="12.75" x14ac:dyDescent="0.2">
      <c r="A1374" s="20">
        <v>7.073942599641809E-3</v>
      </c>
      <c r="B1374" s="21">
        <f t="shared" si="5"/>
        <v>0</v>
      </c>
      <c r="C1374" s="5"/>
    </row>
    <row r="1375" spans="1:3" ht="12.75" x14ac:dyDescent="0.2">
      <c r="A1375" s="20">
        <v>7.0349764030572057E-3</v>
      </c>
      <c r="B1375" s="21">
        <f t="shared" si="5"/>
        <v>0</v>
      </c>
      <c r="C1375" s="5"/>
    </row>
    <row r="1376" spans="1:3" ht="12.75" x14ac:dyDescent="0.2">
      <c r="A1376" s="20">
        <v>6.8037890228854724E-3</v>
      </c>
      <c r="B1376" s="21">
        <f t="shared" si="5"/>
        <v>0</v>
      </c>
      <c r="C1376" s="5"/>
    </row>
    <row r="1377" spans="1:3" ht="12.75" x14ac:dyDescent="0.2">
      <c r="A1377" s="20">
        <v>6.8261639222615949E-3</v>
      </c>
      <c r="B1377" s="21">
        <f t="shared" si="5"/>
        <v>0</v>
      </c>
      <c r="C1377" s="5"/>
    </row>
    <row r="1378" spans="1:3" ht="12.75" x14ac:dyDescent="0.2">
      <c r="A1378" s="20">
        <v>6.5859178594042892E-3</v>
      </c>
      <c r="B1378" s="21">
        <f t="shared" si="5"/>
        <v>0</v>
      </c>
      <c r="C1378" s="5"/>
    </row>
    <row r="1379" spans="1:3" ht="12.75" x14ac:dyDescent="0.2">
      <c r="A1379" s="20">
        <v>6.7474026864889807E-3</v>
      </c>
      <c r="B1379" s="21">
        <f t="shared" si="5"/>
        <v>0</v>
      </c>
      <c r="C1379" s="5"/>
    </row>
    <row r="1380" spans="1:3" ht="12.75" x14ac:dyDescent="0.2">
      <c r="A1380" s="20">
        <v>0</v>
      </c>
      <c r="B1380" s="21">
        <f t="shared" si="5"/>
        <v>0</v>
      </c>
      <c r="C1380" s="5"/>
    </row>
    <row r="1381" spans="1:3" ht="12.75" x14ac:dyDescent="0.2">
      <c r="A1381" s="20">
        <v>0</v>
      </c>
      <c r="B1381" s="21">
        <f t="shared" si="5"/>
        <v>0</v>
      </c>
      <c r="C1381" s="5"/>
    </row>
    <row r="1382" spans="1:3" ht="12.75" x14ac:dyDescent="0.2">
      <c r="A1382" s="20">
        <v>1.0173077104040314E-2</v>
      </c>
      <c r="B1382" s="21">
        <f t="shared" si="5"/>
        <v>0</v>
      </c>
      <c r="C1382" s="5"/>
    </row>
    <row r="1383" spans="1:3" ht="12.75" x14ac:dyDescent="0.2">
      <c r="A1383" s="20">
        <v>1.0164590652720204E-2</v>
      </c>
      <c r="B1383" s="21">
        <f t="shared" si="5"/>
        <v>0</v>
      </c>
      <c r="C1383" s="5"/>
    </row>
    <row r="1384" spans="1:3" ht="12.75" x14ac:dyDescent="0.2">
      <c r="A1384" s="20">
        <v>1.0569589869153385E-2</v>
      </c>
      <c r="B1384" s="21">
        <f t="shared" si="5"/>
        <v>0</v>
      </c>
      <c r="C1384" s="5"/>
    </row>
    <row r="1385" spans="1:3" ht="12.75" x14ac:dyDescent="0.2">
      <c r="A1385" s="20">
        <v>1.0717288867029462E-2</v>
      </c>
      <c r="B1385" s="21">
        <f t="shared" si="5"/>
        <v>0</v>
      </c>
      <c r="C1385" s="5"/>
    </row>
    <row r="1386" spans="1:3" ht="12.75" x14ac:dyDescent="0.2">
      <c r="A1386" s="20">
        <v>1.0167666595619186E-2</v>
      </c>
      <c r="B1386" s="21">
        <f t="shared" si="5"/>
        <v>0</v>
      </c>
      <c r="C1386" s="5"/>
    </row>
    <row r="1387" spans="1:3" ht="12.75" x14ac:dyDescent="0.2">
      <c r="A1387" s="20">
        <v>9.8966978878102969E-3</v>
      </c>
      <c r="B1387" s="21">
        <f t="shared" si="5"/>
        <v>0</v>
      </c>
      <c r="C1387" s="5"/>
    </row>
    <row r="1388" spans="1:3" ht="12.75" x14ac:dyDescent="0.2">
      <c r="A1388" s="20">
        <v>9.79074935004535E-3</v>
      </c>
      <c r="B1388" s="21">
        <f t="shared" si="5"/>
        <v>0</v>
      </c>
      <c r="C1388" s="5"/>
    </row>
    <row r="1389" spans="1:3" ht="12.75" x14ac:dyDescent="0.2">
      <c r="A1389" s="20">
        <v>9.5553289419287278E-3</v>
      </c>
      <c r="B1389" s="21">
        <f t="shared" si="5"/>
        <v>0</v>
      </c>
      <c r="C1389" s="5"/>
    </row>
    <row r="1390" spans="1:3" ht="12.75" x14ac:dyDescent="0.2">
      <c r="A1390" s="20">
        <v>9.5966036242189131E-3</v>
      </c>
      <c r="B1390" s="21">
        <f t="shared" si="5"/>
        <v>0</v>
      </c>
      <c r="C1390" s="5"/>
    </row>
    <row r="1391" spans="1:3" ht="12.75" x14ac:dyDescent="0.2">
      <c r="A1391" s="20">
        <v>9.6467090281974668E-3</v>
      </c>
      <c r="B1391" s="21">
        <f t="shared" si="5"/>
        <v>0</v>
      </c>
      <c r="C1391" s="5"/>
    </row>
    <row r="1392" spans="1:3" ht="12.75" x14ac:dyDescent="0.2">
      <c r="A1392" s="20">
        <v>9.0137188604845504E-3</v>
      </c>
      <c r="B1392" s="21">
        <f t="shared" si="5"/>
        <v>0</v>
      </c>
      <c r="C1392" s="5"/>
    </row>
    <row r="1393" spans="1:3" ht="12.75" x14ac:dyDescent="0.2">
      <c r="A1393" s="20">
        <v>0</v>
      </c>
      <c r="B1393" s="21">
        <f t="shared" si="5"/>
        <v>0</v>
      </c>
      <c r="C1393" s="5"/>
    </row>
    <row r="1394" spans="1:3" ht="12.75" x14ac:dyDescent="0.2">
      <c r="A1394" s="20">
        <v>0</v>
      </c>
      <c r="B1394" s="21">
        <f t="shared" si="5"/>
        <v>0</v>
      </c>
      <c r="C1394" s="5"/>
    </row>
    <row r="1395" spans="1:3" ht="12.75" x14ac:dyDescent="0.2">
      <c r="A1395" s="20">
        <v>0</v>
      </c>
      <c r="B1395" s="21">
        <f t="shared" si="5"/>
        <v>0</v>
      </c>
      <c r="C1395" s="5"/>
    </row>
    <row r="1396" spans="1:3" ht="12.75" x14ac:dyDescent="0.2">
      <c r="A1396" s="20">
        <v>0</v>
      </c>
      <c r="B1396" s="21">
        <f t="shared" si="5"/>
        <v>0</v>
      </c>
      <c r="C1396" s="5"/>
    </row>
    <row r="1397" spans="1:3" ht="12.75" x14ac:dyDescent="0.2">
      <c r="A1397" s="20">
        <v>0</v>
      </c>
      <c r="B1397" s="21">
        <f t="shared" si="5"/>
        <v>0</v>
      </c>
      <c r="C1397" s="5"/>
    </row>
    <row r="1398" spans="1:3" ht="12.75" x14ac:dyDescent="0.2">
      <c r="A1398" s="20">
        <v>0</v>
      </c>
      <c r="B1398" s="21">
        <f t="shared" si="5"/>
        <v>0</v>
      </c>
      <c r="C1398" s="5"/>
    </row>
    <row r="1399" spans="1:3" ht="12.75" x14ac:dyDescent="0.2">
      <c r="A1399" s="20">
        <v>0</v>
      </c>
      <c r="B1399" s="21">
        <f t="shared" si="5"/>
        <v>0</v>
      </c>
      <c r="C1399" s="5"/>
    </row>
    <row r="1400" spans="1:3" ht="12.75" x14ac:dyDescent="0.2">
      <c r="A1400" s="20">
        <v>0</v>
      </c>
      <c r="B1400" s="21">
        <f t="shared" si="5"/>
        <v>0</v>
      </c>
      <c r="C1400" s="5"/>
    </row>
    <row r="1401" spans="1:3" ht="12.75" x14ac:dyDescent="0.2">
      <c r="A1401" s="20">
        <v>0</v>
      </c>
      <c r="B1401" s="21">
        <f t="shared" si="5"/>
        <v>0</v>
      </c>
      <c r="C1401" s="5"/>
    </row>
    <row r="1402" spans="1:3" ht="12.75" x14ac:dyDescent="0.2">
      <c r="A1402" s="20">
        <v>0</v>
      </c>
      <c r="B1402" s="21">
        <f t="shared" si="5"/>
        <v>0</v>
      </c>
      <c r="C1402" s="5"/>
    </row>
    <row r="1403" spans="1:3" ht="12.75" x14ac:dyDescent="0.2">
      <c r="A1403" s="20">
        <v>0</v>
      </c>
      <c r="B1403" s="21">
        <f t="shared" si="5"/>
        <v>0</v>
      </c>
      <c r="C1403" s="5"/>
    </row>
    <row r="1404" spans="1:3" ht="12.75" x14ac:dyDescent="0.2">
      <c r="A1404" s="20">
        <v>0</v>
      </c>
      <c r="B1404" s="21">
        <f t="shared" si="5"/>
        <v>0</v>
      </c>
      <c r="C1404" s="5"/>
    </row>
    <row r="1405" spans="1:3" ht="12.75" x14ac:dyDescent="0.2">
      <c r="A1405" s="20">
        <v>0</v>
      </c>
      <c r="B1405" s="21">
        <f t="shared" si="5"/>
        <v>0</v>
      </c>
      <c r="C1405" s="5"/>
    </row>
    <row r="1406" spans="1:3" ht="12.75" x14ac:dyDescent="0.2">
      <c r="A1406" s="20">
        <v>0</v>
      </c>
      <c r="B1406" s="21">
        <f t="shared" si="5"/>
        <v>0</v>
      </c>
      <c r="C1406" s="5"/>
    </row>
    <row r="1407" spans="1:3" ht="12.75" x14ac:dyDescent="0.2">
      <c r="A1407" s="20">
        <v>0</v>
      </c>
      <c r="B1407" s="21">
        <f t="shared" si="5"/>
        <v>0</v>
      </c>
      <c r="C1407" s="5"/>
    </row>
    <row r="1408" spans="1:3" ht="12.75" x14ac:dyDescent="0.2">
      <c r="A1408" s="20">
        <v>7.1208214331525254E-3</v>
      </c>
      <c r="B1408" s="21">
        <f t="shared" si="5"/>
        <v>0</v>
      </c>
      <c r="C1408" s="5"/>
    </row>
    <row r="1409" spans="1:3" ht="12.75" x14ac:dyDescent="0.2">
      <c r="A1409" s="20">
        <v>7.0069718490519545E-3</v>
      </c>
      <c r="B1409" s="21">
        <f t="shared" si="5"/>
        <v>0</v>
      </c>
      <c r="C1409" s="5"/>
    </row>
    <row r="1410" spans="1:3" ht="12.75" x14ac:dyDescent="0.2">
      <c r="A1410" s="20">
        <v>7.7521793366968341E-3</v>
      </c>
      <c r="B1410" s="21">
        <f t="shared" si="5"/>
        <v>0</v>
      </c>
      <c r="C1410" s="5"/>
    </row>
    <row r="1411" spans="1:3" ht="12.75" x14ac:dyDescent="0.2">
      <c r="A1411" s="20">
        <v>7.9813717161946792E-3</v>
      </c>
      <c r="B1411" s="21">
        <f t="shared" si="5"/>
        <v>0</v>
      </c>
      <c r="C1411" s="5"/>
    </row>
    <row r="1412" spans="1:3" ht="12.75" x14ac:dyDescent="0.2">
      <c r="A1412" s="20">
        <v>8.0721513744355204E-3</v>
      </c>
      <c r="B1412" s="21">
        <f t="shared" si="5"/>
        <v>0</v>
      </c>
      <c r="C1412" s="5"/>
    </row>
    <row r="1413" spans="1:3" ht="12.75" x14ac:dyDescent="0.2">
      <c r="A1413" s="20">
        <v>8.1005080400169006E-3</v>
      </c>
      <c r="B1413" s="21">
        <f t="shared" si="5"/>
        <v>0</v>
      </c>
      <c r="C1413" s="5"/>
    </row>
    <row r="1414" spans="1:3" ht="12.75" x14ac:dyDescent="0.2">
      <c r="A1414" s="20">
        <v>8.03661859095995E-3</v>
      </c>
      <c r="B1414" s="21">
        <f t="shared" si="5"/>
        <v>0</v>
      </c>
      <c r="C1414" s="5"/>
    </row>
    <row r="1415" spans="1:3" ht="12.75" x14ac:dyDescent="0.2">
      <c r="A1415" s="20">
        <v>7.9253085246194857E-3</v>
      </c>
      <c r="B1415" s="21">
        <f t="shared" si="5"/>
        <v>0</v>
      </c>
      <c r="C1415" s="5"/>
    </row>
    <row r="1416" spans="1:3" ht="12.75" x14ac:dyDescent="0.2">
      <c r="A1416" s="20">
        <v>7.6358252924549662E-3</v>
      </c>
      <c r="B1416" s="21">
        <f t="shared" si="5"/>
        <v>0</v>
      </c>
      <c r="C1416" s="5"/>
    </row>
    <row r="1417" spans="1:3" ht="12.75" x14ac:dyDescent="0.2">
      <c r="A1417" s="20">
        <v>7.5842401299479889E-3</v>
      </c>
      <c r="B1417" s="21">
        <f t="shared" si="5"/>
        <v>0</v>
      </c>
      <c r="C1417" s="5"/>
    </row>
    <row r="1418" spans="1:3" ht="12.75" x14ac:dyDescent="0.2">
      <c r="A1418" s="20">
        <v>7.5821824950897902E-3</v>
      </c>
      <c r="B1418" s="21">
        <f t="shared" si="5"/>
        <v>0</v>
      </c>
      <c r="C1418" s="5"/>
    </row>
    <row r="1419" spans="1:3" ht="12.75" x14ac:dyDescent="0.2">
      <c r="A1419" s="20">
        <v>0</v>
      </c>
      <c r="B1419" s="21">
        <f t="shared" si="5"/>
        <v>0</v>
      </c>
      <c r="C1419" s="5"/>
    </row>
    <row r="1420" spans="1:3" ht="12.75" x14ac:dyDescent="0.2">
      <c r="A1420" s="20">
        <v>0</v>
      </c>
      <c r="B1420" s="21">
        <f t="shared" si="5"/>
        <v>0</v>
      </c>
      <c r="C1420" s="5"/>
    </row>
    <row r="1421" spans="1:3" ht="12.75" x14ac:dyDescent="0.2">
      <c r="A1421" s="20">
        <v>0</v>
      </c>
      <c r="B1421" s="21">
        <f t="shared" si="5"/>
        <v>0</v>
      </c>
      <c r="C1421" s="5"/>
    </row>
    <row r="1422" spans="1:3" ht="12.75" x14ac:dyDescent="0.2">
      <c r="A1422" s="20">
        <v>0</v>
      </c>
      <c r="B1422" s="21">
        <f t="shared" si="5"/>
        <v>0</v>
      </c>
      <c r="C1422" s="5"/>
    </row>
    <row r="1423" spans="1:3" ht="12.75" x14ac:dyDescent="0.2">
      <c r="A1423" s="20">
        <v>0</v>
      </c>
      <c r="B1423" s="21">
        <f t="shared" si="5"/>
        <v>0</v>
      </c>
      <c r="C1423" s="5"/>
    </row>
    <row r="1424" spans="1:3" ht="12.75" x14ac:dyDescent="0.2">
      <c r="A1424" s="20">
        <v>0</v>
      </c>
      <c r="B1424" s="21">
        <f t="shared" si="5"/>
        <v>0</v>
      </c>
      <c r="C1424" s="5"/>
    </row>
    <row r="1425" spans="1:3" ht="12.75" x14ac:dyDescent="0.2">
      <c r="A1425" s="20">
        <v>0</v>
      </c>
      <c r="B1425" s="21">
        <f t="shared" si="5"/>
        <v>0</v>
      </c>
      <c r="C1425" s="5"/>
    </row>
    <row r="1426" spans="1:3" ht="12.75" x14ac:dyDescent="0.2">
      <c r="A1426" s="20">
        <v>0</v>
      </c>
      <c r="B1426" s="21">
        <f t="shared" si="5"/>
        <v>0</v>
      </c>
      <c r="C1426" s="5"/>
    </row>
    <row r="1427" spans="1:3" ht="12.75" x14ac:dyDescent="0.2">
      <c r="A1427" s="20">
        <v>0</v>
      </c>
      <c r="B1427" s="21">
        <f t="shared" si="5"/>
        <v>0</v>
      </c>
      <c r="C1427" s="5"/>
    </row>
    <row r="1428" spans="1:3" ht="12.75" x14ac:dyDescent="0.2">
      <c r="A1428" s="20">
        <v>0</v>
      </c>
      <c r="B1428" s="21">
        <f t="shared" si="5"/>
        <v>0</v>
      </c>
      <c r="C1428" s="5"/>
    </row>
    <row r="1429" spans="1:3" ht="12.75" x14ac:dyDescent="0.2">
      <c r="A1429" s="20">
        <v>0</v>
      </c>
      <c r="B1429" s="21">
        <f t="shared" si="5"/>
        <v>0</v>
      </c>
      <c r="C1429" s="5"/>
    </row>
    <row r="1430" spans="1:3" ht="12.75" x14ac:dyDescent="0.2">
      <c r="A1430" s="20">
        <v>0</v>
      </c>
      <c r="B1430" s="21">
        <f t="shared" si="5"/>
        <v>0</v>
      </c>
      <c r="C1430" s="5"/>
    </row>
    <row r="1431" spans="1:3" ht="12.75" x14ac:dyDescent="0.2">
      <c r="A1431" s="20">
        <v>0</v>
      </c>
      <c r="B1431" s="21">
        <f t="shared" si="5"/>
        <v>0</v>
      </c>
      <c r="C1431" s="5"/>
    </row>
    <row r="1432" spans="1:3" ht="12.75" x14ac:dyDescent="0.2">
      <c r="A1432" s="20">
        <v>0</v>
      </c>
      <c r="B1432" s="21">
        <f t="shared" si="5"/>
        <v>0</v>
      </c>
      <c r="C1432" s="5"/>
    </row>
    <row r="1433" spans="1:3" ht="12.75" x14ac:dyDescent="0.2">
      <c r="A1433" s="20">
        <v>0</v>
      </c>
      <c r="B1433" s="21">
        <f t="shared" si="5"/>
        <v>0</v>
      </c>
      <c r="C1433" s="5"/>
    </row>
    <row r="1434" spans="1:3" ht="12.75" x14ac:dyDescent="0.2">
      <c r="A1434" s="20">
        <v>3.2967227995479124E-3</v>
      </c>
      <c r="B1434" s="21">
        <f t="shared" si="5"/>
        <v>0</v>
      </c>
      <c r="C1434" s="5"/>
    </row>
    <row r="1435" spans="1:3" ht="12.75" x14ac:dyDescent="0.2">
      <c r="A1435" s="20">
        <v>2.982576143324497E-3</v>
      </c>
      <c r="B1435" s="21">
        <f t="shared" si="5"/>
        <v>0</v>
      </c>
      <c r="C1435" s="5"/>
    </row>
    <row r="1436" spans="1:3" ht="12.75" x14ac:dyDescent="0.2">
      <c r="A1436" s="20">
        <v>3.3542159901233781E-3</v>
      </c>
      <c r="B1436" s="21">
        <f t="shared" si="5"/>
        <v>0</v>
      </c>
      <c r="C1436" s="5"/>
    </row>
    <row r="1437" spans="1:3" ht="12.75" x14ac:dyDescent="0.2">
      <c r="A1437" s="20">
        <v>3.5411843582206352E-3</v>
      </c>
      <c r="B1437" s="21">
        <f t="shared" si="5"/>
        <v>0</v>
      </c>
      <c r="C1437" s="5"/>
    </row>
    <row r="1438" spans="1:3" ht="12.75" x14ac:dyDescent="0.2">
      <c r="A1438" s="20">
        <v>3.4182956124735558E-3</v>
      </c>
      <c r="B1438" s="21">
        <f t="shared" si="5"/>
        <v>0</v>
      </c>
      <c r="C1438" s="5"/>
    </row>
    <row r="1439" spans="1:3" ht="12.75" x14ac:dyDescent="0.2">
      <c r="A1439" s="20">
        <v>3.2613363934873257E-3</v>
      </c>
      <c r="B1439" s="21">
        <f t="shared" si="5"/>
        <v>0</v>
      </c>
      <c r="C1439" s="5"/>
    </row>
    <row r="1440" spans="1:3" ht="12.75" x14ac:dyDescent="0.2">
      <c r="A1440" s="20">
        <v>3.2755834920145024E-3</v>
      </c>
      <c r="B1440" s="21">
        <f t="shared" si="5"/>
        <v>0</v>
      </c>
      <c r="C1440" s="5"/>
    </row>
    <row r="1441" spans="1:3" ht="12.75" x14ac:dyDescent="0.2">
      <c r="A1441" s="20">
        <v>3.3095683786803659E-3</v>
      </c>
      <c r="B1441" s="21">
        <f t="shared" si="5"/>
        <v>0</v>
      </c>
      <c r="C1441" s="5"/>
    </row>
    <row r="1442" spans="1:3" ht="12.75" x14ac:dyDescent="0.2">
      <c r="A1442" s="20">
        <v>3.1713113601312005E-3</v>
      </c>
      <c r="B1442" s="21">
        <f t="shared" si="5"/>
        <v>0</v>
      </c>
      <c r="C1442" s="5"/>
    </row>
    <row r="1443" spans="1:3" ht="12.75" x14ac:dyDescent="0.2">
      <c r="A1443" s="20">
        <v>3.3276545376070116E-3</v>
      </c>
      <c r="B1443" s="21">
        <f t="shared" si="5"/>
        <v>0</v>
      </c>
      <c r="C1443" s="5"/>
    </row>
    <row r="1444" spans="1:3" ht="12.75" x14ac:dyDescent="0.2">
      <c r="A1444" s="20">
        <v>3.0678571059897684E-3</v>
      </c>
      <c r="B1444" s="21">
        <f t="shared" si="5"/>
        <v>0</v>
      </c>
      <c r="C1444" s="5"/>
    </row>
    <row r="1445" spans="1:3" ht="12.75" x14ac:dyDescent="0.2">
      <c r="A1445" s="20">
        <v>0</v>
      </c>
      <c r="B1445" s="21">
        <f t="shared" si="5"/>
        <v>0</v>
      </c>
      <c r="C1445" s="5"/>
    </row>
    <row r="1446" spans="1:3" ht="12.75" x14ac:dyDescent="0.2">
      <c r="A1446" s="20">
        <v>0</v>
      </c>
      <c r="B1446" s="21">
        <f t="shared" si="5"/>
        <v>0</v>
      </c>
      <c r="C1446" s="5"/>
    </row>
    <row r="1447" spans="1:3" ht="12.75" x14ac:dyDescent="0.2">
      <c r="A1447" s="20">
        <v>0</v>
      </c>
      <c r="B1447" s="21">
        <f t="shared" si="5"/>
        <v>0</v>
      </c>
      <c r="C1447" s="5"/>
    </row>
    <row r="1448" spans="1:3" ht="12.75" x14ac:dyDescent="0.2">
      <c r="A1448" s="20">
        <v>0</v>
      </c>
      <c r="B1448" s="21">
        <f t="shared" si="5"/>
        <v>0</v>
      </c>
      <c r="C1448" s="5"/>
    </row>
    <row r="1449" spans="1:3" ht="12.75" x14ac:dyDescent="0.2">
      <c r="A1449" s="20">
        <v>0</v>
      </c>
      <c r="B1449" s="21">
        <f t="shared" si="5"/>
        <v>0</v>
      </c>
      <c r="C1449" s="5"/>
    </row>
    <row r="1450" spans="1:3" ht="12.75" x14ac:dyDescent="0.2">
      <c r="A1450" s="20">
        <v>0</v>
      </c>
      <c r="B1450" s="21">
        <f t="shared" si="5"/>
        <v>0</v>
      </c>
      <c r="C1450" s="5"/>
    </row>
    <row r="1451" spans="1:3" ht="12.75" x14ac:dyDescent="0.2">
      <c r="A1451" s="20">
        <v>0</v>
      </c>
      <c r="B1451" s="21">
        <f t="shared" si="5"/>
        <v>0</v>
      </c>
      <c r="C1451" s="5"/>
    </row>
    <row r="1452" spans="1:3" ht="12.75" x14ac:dyDescent="0.2">
      <c r="A1452" s="20">
        <v>0</v>
      </c>
      <c r="B1452" s="21">
        <f t="shared" si="5"/>
        <v>0</v>
      </c>
      <c r="C1452" s="5"/>
    </row>
    <row r="1453" spans="1:3" ht="12.75" x14ac:dyDescent="0.2">
      <c r="A1453" s="20">
        <v>0</v>
      </c>
      <c r="B1453" s="21">
        <f t="shared" si="5"/>
        <v>0</v>
      </c>
      <c r="C1453" s="5"/>
    </row>
    <row r="1454" spans="1:3" ht="12.75" x14ac:dyDescent="0.2">
      <c r="A1454" s="20">
        <v>0</v>
      </c>
      <c r="B1454" s="21">
        <f t="shared" si="5"/>
        <v>0</v>
      </c>
      <c r="C1454" s="5"/>
    </row>
    <row r="1455" spans="1:3" ht="12.75" x14ac:dyDescent="0.2">
      <c r="A1455" s="20">
        <v>0</v>
      </c>
      <c r="B1455" s="21">
        <f t="shared" si="5"/>
        <v>0</v>
      </c>
      <c r="C1455" s="5"/>
    </row>
    <row r="1456" spans="1:3" ht="12.75" x14ac:dyDescent="0.2">
      <c r="A1456" s="20">
        <v>0</v>
      </c>
      <c r="B1456" s="21">
        <f t="shared" si="5"/>
        <v>0</v>
      </c>
      <c r="C1456" s="5"/>
    </row>
    <row r="1457" spans="1:3" ht="12.75" x14ac:dyDescent="0.2">
      <c r="A1457" s="20">
        <v>0</v>
      </c>
      <c r="B1457" s="21">
        <f t="shared" si="5"/>
        <v>0</v>
      </c>
      <c r="C1457" s="5"/>
    </row>
    <row r="1458" spans="1:3" ht="12.75" x14ac:dyDescent="0.2">
      <c r="A1458" s="20">
        <v>0</v>
      </c>
      <c r="B1458" s="21">
        <f t="shared" si="5"/>
        <v>0</v>
      </c>
      <c r="C1458" s="5"/>
    </row>
    <row r="1459" spans="1:3" ht="12.75" x14ac:dyDescent="0.2">
      <c r="A1459" s="20">
        <v>0</v>
      </c>
      <c r="B1459" s="21">
        <f t="shared" si="5"/>
        <v>0</v>
      </c>
      <c r="C1459" s="5"/>
    </row>
    <row r="1460" spans="1:3" ht="12.75" x14ac:dyDescent="0.2">
      <c r="A1460" s="20">
        <v>3.9386395908066847E-3</v>
      </c>
      <c r="B1460" s="21">
        <f t="shared" si="5"/>
        <v>0</v>
      </c>
      <c r="C1460" s="5"/>
    </row>
    <row r="1461" spans="1:3" ht="12.75" x14ac:dyDescent="0.2">
      <c r="A1461" s="20">
        <v>3.6829328068263972E-3</v>
      </c>
      <c r="B1461" s="21">
        <f t="shared" si="5"/>
        <v>0</v>
      </c>
      <c r="C1461" s="5"/>
    </row>
    <row r="1462" spans="1:3" ht="12.75" x14ac:dyDescent="0.2">
      <c r="A1462" s="20">
        <v>4.4757667508124634E-3</v>
      </c>
      <c r="B1462" s="21">
        <f t="shared" si="5"/>
        <v>0</v>
      </c>
      <c r="C1462" s="5"/>
    </row>
    <row r="1463" spans="1:3" ht="12.75" x14ac:dyDescent="0.2">
      <c r="A1463" s="20">
        <v>4.55586830269E-3</v>
      </c>
      <c r="B1463" s="21">
        <f t="shared" si="5"/>
        <v>0</v>
      </c>
      <c r="C1463" s="5"/>
    </row>
    <row r="1464" spans="1:3" ht="12.75" x14ac:dyDescent="0.2">
      <c r="A1464" s="20">
        <v>4.3713754725284402E-3</v>
      </c>
      <c r="B1464" s="21">
        <f t="shared" si="5"/>
        <v>0</v>
      </c>
      <c r="C1464" s="5"/>
    </row>
    <row r="1465" spans="1:3" ht="12.75" x14ac:dyDescent="0.2">
      <c r="A1465" s="20">
        <v>4.33046327570317E-3</v>
      </c>
      <c r="B1465" s="21">
        <f t="shared" si="5"/>
        <v>0</v>
      </c>
      <c r="C1465" s="5"/>
    </row>
    <row r="1466" spans="1:3" ht="12.75" x14ac:dyDescent="0.2">
      <c r="A1466" s="20">
        <v>4.1679290832963602E-3</v>
      </c>
      <c r="B1466" s="21">
        <f t="shared" si="5"/>
        <v>0</v>
      </c>
      <c r="C1466" s="5"/>
    </row>
    <row r="1467" spans="1:3" ht="12.75" x14ac:dyDescent="0.2">
      <c r="A1467" s="20">
        <v>4.0832573485985717E-3</v>
      </c>
      <c r="B1467" s="21">
        <f t="shared" si="5"/>
        <v>0</v>
      </c>
      <c r="C1467" s="5"/>
    </row>
    <row r="1468" spans="1:3" ht="12.75" x14ac:dyDescent="0.2">
      <c r="A1468" s="20">
        <v>4.2656755180832742E-3</v>
      </c>
      <c r="B1468" s="21">
        <f t="shared" si="5"/>
        <v>0</v>
      </c>
      <c r="C1468" s="5"/>
    </row>
    <row r="1469" spans="1:3" ht="12.75" x14ac:dyDescent="0.2">
      <c r="A1469" s="20">
        <v>4.2663505183918047E-3</v>
      </c>
      <c r="B1469" s="21">
        <f t="shared" si="5"/>
        <v>0</v>
      </c>
      <c r="C1469" s="5"/>
    </row>
    <row r="1470" spans="1:3" ht="12.75" x14ac:dyDescent="0.2">
      <c r="A1470" s="20">
        <v>4.0833088725281338E-3</v>
      </c>
      <c r="B1470" s="21">
        <f t="shared" si="5"/>
        <v>0</v>
      </c>
      <c r="C1470" s="5"/>
    </row>
    <row r="1471" spans="1:3" ht="12.75" x14ac:dyDescent="0.2">
      <c r="A1471" s="20">
        <v>0</v>
      </c>
      <c r="B1471" s="21">
        <f t="shared" si="5"/>
        <v>0</v>
      </c>
      <c r="C1471" s="5"/>
    </row>
    <row r="1472" spans="1:3" ht="12.75" x14ac:dyDescent="0.2">
      <c r="A1472" s="20">
        <v>0</v>
      </c>
      <c r="B1472" s="21">
        <f t="shared" si="5"/>
        <v>0</v>
      </c>
      <c r="C1472" s="5"/>
    </row>
    <row r="1473" spans="1:3" ht="12.75" x14ac:dyDescent="0.2">
      <c r="A1473" s="20">
        <v>2.4270745783605087E-2</v>
      </c>
      <c r="B1473" s="21">
        <f t="shared" si="5"/>
        <v>1</v>
      </c>
      <c r="C1473" s="5"/>
    </row>
    <row r="1474" spans="1:3" ht="12.75" x14ac:dyDescent="0.2">
      <c r="A1474" s="20">
        <v>2.2693355180125323E-2</v>
      </c>
      <c r="B1474" s="21">
        <f t="shared" si="5"/>
        <v>1</v>
      </c>
      <c r="C1474" s="5"/>
    </row>
    <row r="1475" spans="1:3" ht="12.75" x14ac:dyDescent="0.2">
      <c r="A1475" s="20">
        <v>2.3558432202927339E-2</v>
      </c>
      <c r="B1475" s="21">
        <f t="shared" si="5"/>
        <v>1</v>
      </c>
      <c r="C1475" s="5"/>
    </row>
    <row r="1476" spans="1:3" ht="12.75" x14ac:dyDescent="0.2">
      <c r="A1476" s="20">
        <v>2.3366254047011984E-2</v>
      </c>
      <c r="B1476" s="21">
        <f t="shared" si="5"/>
        <v>1</v>
      </c>
      <c r="C1476" s="5"/>
    </row>
    <row r="1477" spans="1:3" ht="12.75" x14ac:dyDescent="0.2">
      <c r="A1477" s="20">
        <v>2.4029011693963865E-2</v>
      </c>
      <c r="B1477" s="21">
        <f t="shared" si="5"/>
        <v>1</v>
      </c>
      <c r="C1477" s="5"/>
    </row>
    <row r="1478" spans="1:3" ht="12.75" x14ac:dyDescent="0.2">
      <c r="A1478" s="20">
        <v>2.405035073428154E-2</v>
      </c>
      <c r="B1478" s="21">
        <f t="shared" si="5"/>
        <v>1</v>
      </c>
      <c r="C1478" s="5"/>
    </row>
    <row r="1479" spans="1:3" ht="12.75" x14ac:dyDescent="0.2">
      <c r="A1479" s="20">
        <v>2.3061495958252329E-2</v>
      </c>
      <c r="B1479" s="21">
        <f t="shared" si="5"/>
        <v>1</v>
      </c>
      <c r="C1479" s="5"/>
    </row>
    <row r="1480" spans="1:3" ht="12.75" x14ac:dyDescent="0.2">
      <c r="A1480" s="20">
        <v>1.9898228746260922E-2</v>
      </c>
      <c r="B1480" s="21">
        <f t="shared" si="5"/>
        <v>1</v>
      </c>
      <c r="C1480" s="5"/>
    </row>
    <row r="1481" spans="1:3" ht="12.75" x14ac:dyDescent="0.2">
      <c r="A1481" s="20">
        <v>1.8575686503482573E-2</v>
      </c>
      <c r="B1481" s="21">
        <f t="shared" si="5"/>
        <v>1</v>
      </c>
      <c r="C1481" s="5"/>
    </row>
    <row r="1482" spans="1:3" ht="12.75" x14ac:dyDescent="0.2">
      <c r="A1482" s="20">
        <v>1.697897354474898E-2</v>
      </c>
      <c r="B1482" s="21">
        <f t="shared" si="5"/>
        <v>1</v>
      </c>
      <c r="C1482" s="5"/>
    </row>
    <row r="1483" spans="1:3" ht="12.75" x14ac:dyDescent="0.2">
      <c r="A1483" s="20">
        <v>1.5519469023215167E-2</v>
      </c>
      <c r="B1483" s="21">
        <f t="shared" si="5"/>
        <v>1</v>
      </c>
      <c r="C1483" s="5"/>
    </row>
    <row r="1484" spans="1:3" ht="12.75" x14ac:dyDescent="0.2">
      <c r="A1484" s="20">
        <v>0</v>
      </c>
      <c r="B1484" s="21">
        <f t="shared" si="5"/>
        <v>0</v>
      </c>
      <c r="C1484" s="5"/>
    </row>
    <row r="1485" spans="1:3" ht="12.75" x14ac:dyDescent="0.2">
      <c r="A1485" s="20">
        <v>0</v>
      </c>
      <c r="B1485" s="21">
        <f t="shared" si="5"/>
        <v>0</v>
      </c>
      <c r="C1485" s="5"/>
    </row>
    <row r="1486" spans="1:3" ht="12.75" x14ac:dyDescent="0.2">
      <c r="A1486" s="20">
        <v>6.5383906315898471E-3</v>
      </c>
      <c r="B1486" s="21">
        <f t="shared" si="5"/>
        <v>0</v>
      </c>
      <c r="C1486" s="5"/>
    </row>
    <row r="1487" spans="1:3" ht="12.75" x14ac:dyDescent="0.2">
      <c r="A1487" s="20">
        <v>6.2647083912469705E-3</v>
      </c>
      <c r="B1487" s="21">
        <f t="shared" si="5"/>
        <v>0</v>
      </c>
      <c r="C1487" s="5"/>
    </row>
    <row r="1488" spans="1:3" ht="12.75" x14ac:dyDescent="0.2">
      <c r="A1488" s="20">
        <v>6.3797761097321489E-3</v>
      </c>
      <c r="B1488" s="21">
        <f t="shared" si="5"/>
        <v>0</v>
      </c>
      <c r="C1488" s="5"/>
    </row>
    <row r="1489" spans="1:3" ht="12.75" x14ac:dyDescent="0.2">
      <c r="A1489" s="20">
        <v>6.7478221249325215E-3</v>
      </c>
      <c r="B1489" s="21">
        <f t="shared" si="5"/>
        <v>0</v>
      </c>
      <c r="C1489" s="5"/>
    </row>
    <row r="1490" spans="1:3" ht="12.75" x14ac:dyDescent="0.2">
      <c r="A1490" s="20">
        <v>6.3507258677351543E-3</v>
      </c>
      <c r="B1490" s="21">
        <f t="shared" si="5"/>
        <v>0</v>
      </c>
      <c r="C1490" s="5"/>
    </row>
    <row r="1491" spans="1:3" ht="12.75" x14ac:dyDescent="0.2">
      <c r="A1491" s="20">
        <v>6.6359496857820045E-3</v>
      </c>
      <c r="B1491" s="21">
        <f t="shared" si="5"/>
        <v>0</v>
      </c>
      <c r="C1491" s="5"/>
    </row>
    <row r="1492" spans="1:3" ht="12.75" x14ac:dyDescent="0.2">
      <c r="A1492" s="20">
        <v>6.2875721519667594E-3</v>
      </c>
      <c r="B1492" s="21">
        <f t="shared" si="5"/>
        <v>0</v>
      </c>
      <c r="C1492" s="5"/>
    </row>
    <row r="1493" spans="1:3" ht="12.75" x14ac:dyDescent="0.2">
      <c r="A1493" s="20">
        <v>6.2597429674866719E-3</v>
      </c>
      <c r="B1493" s="21">
        <f t="shared" si="5"/>
        <v>0</v>
      </c>
      <c r="C1493" s="5"/>
    </row>
    <row r="1494" spans="1:3" ht="12.75" x14ac:dyDescent="0.2">
      <c r="A1494" s="20">
        <v>5.5463344495160528E-3</v>
      </c>
      <c r="B1494" s="21">
        <f t="shared" si="5"/>
        <v>0</v>
      </c>
      <c r="C1494" s="5"/>
    </row>
    <row r="1495" spans="1:3" ht="12.75" x14ac:dyDescent="0.2">
      <c r="A1495" s="20">
        <v>5.9721141187888569E-3</v>
      </c>
      <c r="B1495" s="21">
        <f t="shared" si="5"/>
        <v>0</v>
      </c>
      <c r="C1495" s="5"/>
    </row>
    <row r="1496" spans="1:3" ht="12.75" x14ac:dyDescent="0.2">
      <c r="A1496" s="20">
        <v>4.9230549164987897E-3</v>
      </c>
      <c r="B1496" s="21">
        <f t="shared" si="5"/>
        <v>0</v>
      </c>
      <c r="C1496" s="5"/>
    </row>
    <row r="1497" spans="1:3" ht="12.75" x14ac:dyDescent="0.2">
      <c r="A1497" s="20">
        <v>0</v>
      </c>
      <c r="B1497" s="21">
        <f t="shared" si="5"/>
        <v>0</v>
      </c>
      <c r="C1497" s="5"/>
    </row>
    <row r="1498" spans="1:3" ht="12.75" x14ac:dyDescent="0.2">
      <c r="A1498" s="20">
        <v>0</v>
      </c>
      <c r="B1498" s="21">
        <f t="shared" si="5"/>
        <v>0</v>
      </c>
      <c r="C1498" s="5"/>
    </row>
    <row r="1499" spans="1:3" ht="12.75" x14ac:dyDescent="0.2">
      <c r="A1499" s="20">
        <v>1.3400267508532839E-3</v>
      </c>
      <c r="B1499" s="21">
        <f t="shared" si="5"/>
        <v>0</v>
      </c>
      <c r="C1499" s="5"/>
    </row>
    <row r="1500" spans="1:3" ht="12.75" x14ac:dyDescent="0.2">
      <c r="A1500" s="20">
        <v>1.2585548236666985E-3</v>
      </c>
      <c r="B1500" s="21">
        <f t="shared" si="5"/>
        <v>0</v>
      </c>
      <c r="C1500" s="5"/>
    </row>
    <row r="1501" spans="1:3" ht="12.75" x14ac:dyDescent="0.2">
      <c r="A1501" s="20">
        <v>1.3246595050701384E-3</v>
      </c>
      <c r="B1501" s="21">
        <f t="shared" si="5"/>
        <v>0</v>
      </c>
      <c r="C1501" s="5"/>
    </row>
    <row r="1502" spans="1:3" ht="12.75" x14ac:dyDescent="0.2">
      <c r="A1502" s="20">
        <v>1.3034092524255344E-3</v>
      </c>
      <c r="B1502" s="21">
        <f t="shared" si="5"/>
        <v>0</v>
      </c>
      <c r="C1502" s="5"/>
    </row>
    <row r="1503" spans="1:3" ht="12.75" x14ac:dyDescent="0.2">
      <c r="A1503" s="20">
        <v>1.392945292729099E-3</v>
      </c>
      <c r="B1503" s="21">
        <f t="shared" si="5"/>
        <v>0</v>
      </c>
      <c r="C1503" s="5"/>
    </row>
    <row r="1504" spans="1:3" ht="12.75" x14ac:dyDescent="0.2">
      <c r="A1504" s="20">
        <v>1.368499626772829E-3</v>
      </c>
      <c r="B1504" s="21">
        <f t="shared" si="5"/>
        <v>0</v>
      </c>
      <c r="C1504" s="5"/>
    </row>
    <row r="1505" spans="1:3" ht="12.75" x14ac:dyDescent="0.2">
      <c r="A1505" s="20">
        <v>1.2755916627732271E-3</v>
      </c>
      <c r="B1505" s="21">
        <f t="shared" si="5"/>
        <v>0</v>
      </c>
      <c r="C1505" s="5"/>
    </row>
    <row r="1506" spans="1:3" ht="12.75" x14ac:dyDescent="0.2">
      <c r="A1506" s="20">
        <v>1.2031622131902478E-3</v>
      </c>
      <c r="B1506" s="21">
        <f t="shared" si="5"/>
        <v>0</v>
      </c>
      <c r="C1506" s="5"/>
    </row>
    <row r="1507" spans="1:3" ht="12.75" x14ac:dyDescent="0.2">
      <c r="A1507" s="20">
        <v>1.1190201134460682E-3</v>
      </c>
      <c r="B1507" s="21">
        <f t="shared" si="5"/>
        <v>0</v>
      </c>
      <c r="C1507" s="5"/>
    </row>
    <row r="1508" spans="1:3" ht="12.75" x14ac:dyDescent="0.2">
      <c r="A1508" s="20">
        <v>1.0435434296651729E-3</v>
      </c>
      <c r="B1508" s="21">
        <f t="shared" si="5"/>
        <v>0</v>
      </c>
      <c r="C1508" s="5"/>
    </row>
    <row r="1509" spans="1:3" ht="12.75" x14ac:dyDescent="0.2">
      <c r="A1509" s="20">
        <v>9.8693109939854227E-4</v>
      </c>
      <c r="B1509" s="21">
        <f t="shared" si="5"/>
        <v>0</v>
      </c>
      <c r="C1509" s="5"/>
    </row>
    <row r="1510" spans="1:3" ht="12.75" x14ac:dyDescent="0.2">
      <c r="A1510" s="20">
        <v>0</v>
      </c>
      <c r="B1510" s="21">
        <f t="shared" si="5"/>
        <v>0</v>
      </c>
      <c r="C1510" s="5"/>
    </row>
    <row r="1511" spans="1:3" ht="12.75" x14ac:dyDescent="0.2">
      <c r="A1511" s="20">
        <v>0</v>
      </c>
      <c r="B1511" s="21">
        <f t="shared" si="5"/>
        <v>0</v>
      </c>
      <c r="C1511" s="5"/>
    </row>
    <row r="1512" spans="1:3" ht="12.75" x14ac:dyDescent="0.2">
      <c r="A1512" s="20">
        <v>0</v>
      </c>
      <c r="B1512" s="21">
        <f t="shared" si="5"/>
        <v>0</v>
      </c>
      <c r="C1512" s="5"/>
    </row>
    <row r="1513" spans="1:3" ht="12.75" x14ac:dyDescent="0.2">
      <c r="A1513" s="20">
        <v>0</v>
      </c>
      <c r="B1513" s="21">
        <f t="shared" si="5"/>
        <v>0</v>
      </c>
      <c r="C1513" s="5"/>
    </row>
    <row r="1514" spans="1:3" ht="12.75" x14ac:dyDescent="0.2">
      <c r="A1514" s="20">
        <v>0</v>
      </c>
      <c r="B1514" s="21">
        <f t="shared" si="5"/>
        <v>0</v>
      </c>
      <c r="C1514" s="5"/>
    </row>
    <row r="1515" spans="1:3" ht="12.75" x14ac:dyDescent="0.2">
      <c r="A1515" s="20">
        <v>0</v>
      </c>
      <c r="B1515" s="21">
        <f t="shared" si="5"/>
        <v>0</v>
      </c>
      <c r="C1515" s="5"/>
    </row>
    <row r="1516" spans="1:3" ht="12.75" x14ac:dyDescent="0.2">
      <c r="A1516" s="20">
        <v>0</v>
      </c>
      <c r="B1516" s="21">
        <f t="shared" si="5"/>
        <v>0</v>
      </c>
      <c r="C1516" s="5"/>
    </row>
    <row r="1517" spans="1:3" ht="12.75" x14ac:dyDescent="0.2">
      <c r="A1517" s="20">
        <v>0</v>
      </c>
      <c r="B1517" s="21">
        <f t="shared" si="5"/>
        <v>0</v>
      </c>
      <c r="C1517" s="5"/>
    </row>
    <row r="1518" spans="1:3" ht="12.75" x14ac:dyDescent="0.2">
      <c r="A1518" s="20">
        <v>0</v>
      </c>
      <c r="B1518" s="21">
        <f t="shared" si="5"/>
        <v>0</v>
      </c>
      <c r="C1518" s="5"/>
    </row>
    <row r="1519" spans="1:3" ht="12.75" x14ac:dyDescent="0.2">
      <c r="A1519" s="20">
        <v>0</v>
      </c>
      <c r="B1519" s="21">
        <f t="shared" si="5"/>
        <v>0</v>
      </c>
      <c r="C1519" s="5"/>
    </row>
    <row r="1520" spans="1:3" ht="12.75" x14ac:dyDescent="0.2">
      <c r="A1520" s="20">
        <v>0</v>
      </c>
      <c r="B1520" s="21">
        <f t="shared" si="5"/>
        <v>0</v>
      </c>
      <c r="C1520" s="5"/>
    </row>
    <row r="1521" spans="1:3" ht="12.75" x14ac:dyDescent="0.2">
      <c r="A1521" s="20">
        <v>0</v>
      </c>
      <c r="B1521" s="21">
        <f t="shared" si="5"/>
        <v>0</v>
      </c>
      <c r="C1521" s="5"/>
    </row>
    <row r="1522" spans="1:3" ht="12.75" x14ac:dyDescent="0.2">
      <c r="A1522" s="20">
        <v>0</v>
      </c>
      <c r="B1522" s="21">
        <f t="shared" si="5"/>
        <v>0</v>
      </c>
      <c r="C1522" s="5"/>
    </row>
    <row r="1523" spans="1:3" ht="12.75" x14ac:dyDescent="0.2">
      <c r="A1523" s="20">
        <v>0</v>
      </c>
      <c r="B1523" s="21">
        <f t="shared" si="5"/>
        <v>0</v>
      </c>
      <c r="C1523" s="5"/>
    </row>
    <row r="1524" spans="1:3" ht="12.75" x14ac:dyDescent="0.2">
      <c r="A1524" s="20">
        <v>0</v>
      </c>
      <c r="B1524" s="21">
        <f t="shared" si="5"/>
        <v>0</v>
      </c>
      <c r="C1524" s="5"/>
    </row>
    <row r="1525" spans="1:3" ht="12.75" x14ac:dyDescent="0.2">
      <c r="A1525" s="20">
        <v>4.2167149797901439E-3</v>
      </c>
      <c r="B1525" s="21">
        <f t="shared" si="5"/>
        <v>0</v>
      </c>
      <c r="C1525" s="5"/>
    </row>
    <row r="1526" spans="1:3" ht="12.75" x14ac:dyDescent="0.2">
      <c r="A1526" s="20">
        <v>2.9700968949283395E-3</v>
      </c>
      <c r="B1526" s="21">
        <f t="shared" si="5"/>
        <v>0</v>
      </c>
      <c r="C1526" s="5"/>
    </row>
    <row r="1527" spans="1:3" ht="12.75" x14ac:dyDescent="0.2">
      <c r="A1527" s="20">
        <v>4.4739453690598209E-3</v>
      </c>
      <c r="B1527" s="21">
        <f t="shared" si="5"/>
        <v>0</v>
      </c>
      <c r="C1527" s="5"/>
    </row>
    <row r="1528" spans="1:3" ht="12.75" x14ac:dyDescent="0.2">
      <c r="A1528" s="20">
        <v>3.6569127342405247E-3</v>
      </c>
      <c r="B1528" s="21">
        <f t="shared" si="5"/>
        <v>0</v>
      </c>
      <c r="C1528" s="5"/>
    </row>
    <row r="1529" spans="1:3" ht="12.75" x14ac:dyDescent="0.2">
      <c r="A1529" s="20">
        <v>3.8647718909174617E-3</v>
      </c>
      <c r="B1529" s="21">
        <f t="shared" si="5"/>
        <v>0</v>
      </c>
      <c r="C1529" s="5"/>
    </row>
    <row r="1530" spans="1:3" ht="12.75" x14ac:dyDescent="0.2">
      <c r="A1530" s="20">
        <v>3.3295564907737133E-3</v>
      </c>
      <c r="B1530" s="21">
        <f t="shared" si="5"/>
        <v>0</v>
      </c>
      <c r="C1530" s="5"/>
    </row>
    <row r="1531" spans="1:3" ht="12.75" x14ac:dyDescent="0.2">
      <c r="A1531" s="20">
        <v>0</v>
      </c>
      <c r="B1531" s="21">
        <f t="shared" si="5"/>
        <v>0</v>
      </c>
      <c r="C1531" s="5"/>
    </row>
    <row r="1532" spans="1:3" ht="12.75" x14ac:dyDescent="0.2">
      <c r="A1532" s="20">
        <v>0</v>
      </c>
      <c r="B1532" s="21">
        <f t="shared" ref="B1532:B1786" si="6">IF(OR(A1532&lt;$K$2,A1532&gt;$L$2),1,0)</f>
        <v>0</v>
      </c>
      <c r="C1532" s="5"/>
    </row>
    <row r="1533" spans="1:3" ht="12.75" x14ac:dyDescent="0.2">
      <c r="A1533" s="20">
        <v>0</v>
      </c>
      <c r="B1533" s="21">
        <f t="shared" si="6"/>
        <v>0</v>
      </c>
      <c r="C1533" s="5"/>
    </row>
    <row r="1534" spans="1:3" ht="12.75" x14ac:dyDescent="0.2">
      <c r="A1534" s="20">
        <v>0</v>
      </c>
      <c r="B1534" s="21">
        <f t="shared" si="6"/>
        <v>0</v>
      </c>
      <c r="C1534" s="5"/>
    </row>
    <row r="1535" spans="1:3" ht="12.75" x14ac:dyDescent="0.2">
      <c r="A1535" s="20">
        <v>0</v>
      </c>
      <c r="B1535" s="21">
        <f t="shared" si="6"/>
        <v>0</v>
      </c>
      <c r="C1535" s="5"/>
    </row>
    <row r="1536" spans="1:3" ht="12.75" x14ac:dyDescent="0.2">
      <c r="A1536" s="20">
        <v>0</v>
      </c>
      <c r="B1536" s="21">
        <f t="shared" si="6"/>
        <v>0</v>
      </c>
      <c r="C1536" s="5"/>
    </row>
    <row r="1537" spans="1:3" ht="12.75" x14ac:dyDescent="0.2">
      <c r="A1537" s="20">
        <v>0</v>
      </c>
      <c r="B1537" s="21">
        <f t="shared" si="6"/>
        <v>0</v>
      </c>
      <c r="C1537" s="5"/>
    </row>
    <row r="1538" spans="1:3" ht="12.75" x14ac:dyDescent="0.2">
      <c r="A1538" s="20">
        <v>1.1274927272266786E-2</v>
      </c>
      <c r="B1538" s="21">
        <f t="shared" si="6"/>
        <v>0</v>
      </c>
      <c r="C1538" s="5"/>
    </row>
    <row r="1539" spans="1:3" ht="12.75" x14ac:dyDescent="0.2">
      <c r="A1539" s="20">
        <v>1.045589166845708E-2</v>
      </c>
      <c r="B1539" s="21">
        <f t="shared" si="6"/>
        <v>0</v>
      </c>
      <c r="C1539" s="5"/>
    </row>
    <row r="1540" spans="1:3" ht="12.75" x14ac:dyDescent="0.2">
      <c r="A1540" s="20">
        <v>1.0677273042460533E-2</v>
      </c>
      <c r="B1540" s="21">
        <f t="shared" si="6"/>
        <v>0</v>
      </c>
      <c r="C1540" s="5"/>
    </row>
    <row r="1541" spans="1:3" ht="12.75" x14ac:dyDescent="0.2">
      <c r="A1541" s="20">
        <v>1.0524962579354195E-2</v>
      </c>
      <c r="B1541" s="21">
        <f t="shared" si="6"/>
        <v>0</v>
      </c>
      <c r="C1541" s="5"/>
    </row>
    <row r="1542" spans="1:3" ht="12.75" x14ac:dyDescent="0.2">
      <c r="A1542" s="20">
        <v>1.0228800127932649E-2</v>
      </c>
      <c r="B1542" s="21">
        <f t="shared" si="6"/>
        <v>0</v>
      </c>
      <c r="C1542" s="5"/>
    </row>
    <row r="1543" spans="1:3" ht="12.75" x14ac:dyDescent="0.2">
      <c r="A1543" s="20">
        <v>1.0513441343313903E-2</v>
      </c>
      <c r="B1543" s="21">
        <f t="shared" si="6"/>
        <v>0</v>
      </c>
      <c r="C1543" s="5"/>
    </row>
    <row r="1544" spans="1:3" ht="12.75" x14ac:dyDescent="0.2">
      <c r="A1544" s="20">
        <v>1.0756863556090681E-2</v>
      </c>
      <c r="B1544" s="21">
        <f t="shared" si="6"/>
        <v>0</v>
      </c>
      <c r="C1544" s="5"/>
    </row>
    <row r="1545" spans="1:3" ht="12.75" x14ac:dyDescent="0.2">
      <c r="A1545" s="20">
        <v>1.0589043644952556E-2</v>
      </c>
      <c r="B1545" s="21">
        <f t="shared" si="6"/>
        <v>0</v>
      </c>
      <c r="C1545" s="5"/>
    </row>
    <row r="1546" spans="1:3" ht="12.75" x14ac:dyDescent="0.2">
      <c r="A1546" s="20">
        <v>1.0373753400009653E-2</v>
      </c>
      <c r="B1546" s="21">
        <f t="shared" si="6"/>
        <v>0</v>
      </c>
      <c r="C1546" s="5"/>
    </row>
    <row r="1547" spans="1:3" ht="12.75" x14ac:dyDescent="0.2">
      <c r="A1547" s="20">
        <v>1.002056301912997E-2</v>
      </c>
      <c r="B1547" s="21">
        <f t="shared" si="6"/>
        <v>0</v>
      </c>
      <c r="C1547" s="5"/>
    </row>
    <row r="1548" spans="1:3" ht="12.75" x14ac:dyDescent="0.2">
      <c r="A1548" s="20">
        <v>9.8694941832753787E-3</v>
      </c>
      <c r="B1548" s="21">
        <f t="shared" si="6"/>
        <v>0</v>
      </c>
      <c r="C1548" s="5"/>
    </row>
    <row r="1549" spans="1:3" ht="12.75" x14ac:dyDescent="0.2">
      <c r="A1549" s="20">
        <v>0</v>
      </c>
      <c r="B1549" s="21">
        <f t="shared" si="6"/>
        <v>0</v>
      </c>
      <c r="C1549" s="5"/>
    </row>
    <row r="1550" spans="1:3" ht="12.75" x14ac:dyDescent="0.2">
      <c r="A1550" s="20">
        <v>0</v>
      </c>
      <c r="B1550" s="21">
        <f t="shared" si="6"/>
        <v>0</v>
      </c>
      <c r="C1550" s="5"/>
    </row>
    <row r="1551" spans="1:3" ht="12.75" x14ac:dyDescent="0.2">
      <c r="A1551" s="20">
        <v>5.2414120237692947E-3</v>
      </c>
      <c r="B1551" s="21">
        <f t="shared" si="6"/>
        <v>0</v>
      </c>
      <c r="C1551" s="5"/>
    </row>
    <row r="1552" spans="1:3" ht="12.75" x14ac:dyDescent="0.2">
      <c r="A1552" s="20">
        <v>5.4823328364248343E-3</v>
      </c>
      <c r="B1552" s="21">
        <f t="shared" si="6"/>
        <v>0</v>
      </c>
      <c r="C1552" s="5"/>
    </row>
    <row r="1553" spans="1:3" ht="12.75" x14ac:dyDescent="0.2">
      <c r="A1553" s="20">
        <v>5.6805105939029439E-3</v>
      </c>
      <c r="B1553" s="21">
        <f t="shared" si="6"/>
        <v>0</v>
      </c>
      <c r="C1553" s="5"/>
    </row>
    <row r="1554" spans="1:3" ht="12.75" x14ac:dyDescent="0.2">
      <c r="A1554" s="20">
        <v>5.4443829890662588E-3</v>
      </c>
      <c r="B1554" s="21">
        <f t="shared" si="6"/>
        <v>0</v>
      </c>
      <c r="C1554" s="5"/>
    </row>
    <row r="1555" spans="1:3" ht="12.75" x14ac:dyDescent="0.2">
      <c r="A1555" s="20">
        <v>5.2244697561993712E-3</v>
      </c>
      <c r="B1555" s="21">
        <f t="shared" si="6"/>
        <v>0</v>
      </c>
      <c r="C1555" s="5"/>
    </row>
    <row r="1556" spans="1:3" ht="12.75" x14ac:dyDescent="0.2">
      <c r="A1556" s="20">
        <v>5.3800879510831718E-3</v>
      </c>
      <c r="B1556" s="21">
        <f t="shared" si="6"/>
        <v>0</v>
      </c>
      <c r="C1556" s="5"/>
    </row>
    <row r="1557" spans="1:3" ht="12.75" x14ac:dyDescent="0.2">
      <c r="A1557" s="20">
        <v>5.3326497580248235E-3</v>
      </c>
      <c r="B1557" s="21">
        <f t="shared" si="6"/>
        <v>0</v>
      </c>
      <c r="C1557" s="5"/>
    </row>
    <row r="1558" spans="1:3" ht="12.75" x14ac:dyDescent="0.2">
      <c r="A1558" s="20">
        <v>5.3838075406630048E-3</v>
      </c>
      <c r="B1558" s="21">
        <f t="shared" si="6"/>
        <v>0</v>
      </c>
      <c r="C1558" s="5"/>
    </row>
    <row r="1559" spans="1:3" ht="12.75" x14ac:dyDescent="0.2">
      <c r="A1559" s="20">
        <v>5.2016538738169629E-3</v>
      </c>
      <c r="B1559" s="21">
        <f t="shared" si="6"/>
        <v>0</v>
      </c>
      <c r="C1559" s="5"/>
    </row>
    <row r="1560" spans="1:3" ht="12.75" x14ac:dyDescent="0.2">
      <c r="A1560" s="20">
        <v>5.7027696314921406E-3</v>
      </c>
      <c r="B1560" s="21">
        <f t="shared" si="6"/>
        <v>0</v>
      </c>
      <c r="C1560" s="5"/>
    </row>
    <row r="1561" spans="1:3" ht="12.75" x14ac:dyDescent="0.2">
      <c r="A1561" s="20">
        <v>5.7295513102121748E-3</v>
      </c>
      <c r="B1561" s="21">
        <f t="shared" si="6"/>
        <v>0</v>
      </c>
      <c r="C1561" s="5"/>
    </row>
    <row r="1562" spans="1:3" ht="12.75" x14ac:dyDescent="0.2">
      <c r="A1562" s="20">
        <v>0</v>
      </c>
      <c r="B1562" s="21">
        <f t="shared" si="6"/>
        <v>0</v>
      </c>
      <c r="C1562" s="5"/>
    </row>
    <row r="1563" spans="1:3" ht="12.75" x14ac:dyDescent="0.2">
      <c r="A1563" s="20">
        <v>0</v>
      </c>
      <c r="B1563" s="21">
        <f t="shared" si="6"/>
        <v>0</v>
      </c>
      <c r="C1563" s="5"/>
    </row>
    <row r="1564" spans="1:3" ht="12.75" x14ac:dyDescent="0.2">
      <c r="A1564" s="20">
        <v>1.260136544356423E-2</v>
      </c>
      <c r="B1564" s="21">
        <f t="shared" si="6"/>
        <v>0</v>
      </c>
      <c r="C1564" s="5"/>
    </row>
    <row r="1565" spans="1:3" ht="12.75" x14ac:dyDescent="0.2">
      <c r="A1565" s="20">
        <v>1.0312923411587006E-2</v>
      </c>
      <c r="B1565" s="21">
        <f t="shared" si="6"/>
        <v>0</v>
      </c>
      <c r="C1565" s="5"/>
    </row>
    <row r="1566" spans="1:3" ht="12.75" x14ac:dyDescent="0.2">
      <c r="A1566" s="20">
        <v>1.0959709576189429E-2</v>
      </c>
      <c r="B1566" s="21">
        <f t="shared" si="6"/>
        <v>0</v>
      </c>
      <c r="C1566" s="5"/>
    </row>
    <row r="1567" spans="1:3" ht="12.75" x14ac:dyDescent="0.2">
      <c r="A1567" s="20">
        <v>9.7525766818484932E-3</v>
      </c>
      <c r="B1567" s="21">
        <f t="shared" si="6"/>
        <v>0</v>
      </c>
      <c r="C1567" s="5"/>
    </row>
    <row r="1568" spans="1:3" ht="12.75" x14ac:dyDescent="0.2">
      <c r="A1568" s="20">
        <v>9.4958307559180784E-3</v>
      </c>
      <c r="B1568" s="21">
        <f t="shared" si="6"/>
        <v>0</v>
      </c>
      <c r="C1568" s="5"/>
    </row>
    <row r="1569" spans="1:3" ht="12.75" x14ac:dyDescent="0.2">
      <c r="A1569" s="20">
        <v>9.0118116782359793E-3</v>
      </c>
      <c r="B1569" s="21">
        <f t="shared" si="6"/>
        <v>0</v>
      </c>
      <c r="C1569" s="5"/>
    </row>
    <row r="1570" spans="1:3" ht="12.75" x14ac:dyDescent="0.2">
      <c r="A1570" s="20">
        <v>8.948008184199864E-3</v>
      </c>
      <c r="B1570" s="21">
        <f t="shared" si="6"/>
        <v>0</v>
      </c>
      <c r="C1570" s="5"/>
    </row>
    <row r="1571" spans="1:3" ht="12.75" x14ac:dyDescent="0.2">
      <c r="A1571" s="20">
        <v>8.8273801412629329E-3</v>
      </c>
      <c r="B1571" s="21">
        <f t="shared" si="6"/>
        <v>0</v>
      </c>
      <c r="C1571" s="5"/>
    </row>
    <row r="1572" spans="1:3" ht="12.75" x14ac:dyDescent="0.2">
      <c r="A1572" s="20">
        <v>7.6553632334762046E-3</v>
      </c>
      <c r="B1572" s="21">
        <f t="shared" si="6"/>
        <v>0</v>
      </c>
      <c r="C1572" s="5"/>
    </row>
    <row r="1573" spans="1:3" ht="12.75" x14ac:dyDescent="0.2">
      <c r="A1573" s="20">
        <v>8.2962386293156908E-3</v>
      </c>
      <c r="B1573" s="21">
        <f t="shared" si="6"/>
        <v>0</v>
      </c>
      <c r="C1573" s="5"/>
    </row>
    <row r="1574" spans="1:3" ht="12.75" x14ac:dyDescent="0.2">
      <c r="A1574" s="20">
        <v>7.7328754608132627E-3</v>
      </c>
      <c r="B1574" s="21">
        <f t="shared" si="6"/>
        <v>0</v>
      </c>
      <c r="C1574" s="5"/>
    </row>
    <row r="1575" spans="1:3" ht="12.75" x14ac:dyDescent="0.2">
      <c r="A1575" s="20">
        <v>0</v>
      </c>
      <c r="B1575" s="21">
        <f t="shared" si="6"/>
        <v>0</v>
      </c>
      <c r="C1575" s="5"/>
    </row>
    <row r="1576" spans="1:3" ht="12.75" x14ac:dyDescent="0.2">
      <c r="A1576" s="20">
        <v>0</v>
      </c>
      <c r="B1576" s="21">
        <f t="shared" si="6"/>
        <v>0</v>
      </c>
      <c r="C1576" s="5"/>
    </row>
    <row r="1577" spans="1:3" ht="12.75" x14ac:dyDescent="0.2">
      <c r="A1577" s="20">
        <v>8.2984823267704174E-3</v>
      </c>
      <c r="B1577" s="21">
        <f t="shared" si="6"/>
        <v>0</v>
      </c>
      <c r="C1577" s="5"/>
    </row>
    <row r="1578" spans="1:3" ht="12.75" x14ac:dyDescent="0.2">
      <c r="A1578" s="20">
        <v>7.8207135952583686E-3</v>
      </c>
      <c r="B1578" s="21">
        <f t="shared" si="6"/>
        <v>0</v>
      </c>
      <c r="C1578" s="5"/>
    </row>
    <row r="1579" spans="1:3" ht="12.75" x14ac:dyDescent="0.2">
      <c r="A1579" s="20">
        <v>8.2793767214490548E-3</v>
      </c>
      <c r="B1579" s="21">
        <f t="shared" si="6"/>
        <v>0</v>
      </c>
      <c r="C1579" s="5"/>
    </row>
    <row r="1580" spans="1:3" ht="12.75" x14ac:dyDescent="0.2">
      <c r="A1580" s="20">
        <v>8.2702297850843869E-3</v>
      </c>
      <c r="B1580" s="21">
        <f t="shared" si="6"/>
        <v>0</v>
      </c>
      <c r="C1580" s="5"/>
    </row>
    <row r="1581" spans="1:3" ht="12.75" x14ac:dyDescent="0.2">
      <c r="A1581" s="20">
        <v>8.3899677480561933E-3</v>
      </c>
      <c r="B1581" s="21">
        <f t="shared" si="6"/>
        <v>0</v>
      </c>
      <c r="C1581" s="5"/>
    </row>
    <row r="1582" spans="1:3" ht="12.75" x14ac:dyDescent="0.2">
      <c r="A1582" s="20">
        <v>7.9641537270176508E-3</v>
      </c>
      <c r="B1582" s="21">
        <f t="shared" si="6"/>
        <v>0</v>
      </c>
      <c r="C1582" s="5"/>
    </row>
    <row r="1583" spans="1:3" ht="12.75" x14ac:dyDescent="0.2">
      <c r="A1583" s="20">
        <v>7.9995259897645572E-3</v>
      </c>
      <c r="B1583" s="21">
        <f t="shared" si="6"/>
        <v>0</v>
      </c>
      <c r="C1583" s="5"/>
    </row>
    <row r="1584" spans="1:3" ht="12.75" x14ac:dyDescent="0.2">
      <c r="A1584" s="20">
        <v>7.9906472081920123E-3</v>
      </c>
      <c r="B1584" s="21">
        <f t="shared" si="6"/>
        <v>0</v>
      </c>
      <c r="C1584" s="5"/>
    </row>
    <row r="1585" spans="1:3" ht="12.75" x14ac:dyDescent="0.2">
      <c r="A1585" s="20">
        <v>7.7764106725901738E-3</v>
      </c>
      <c r="B1585" s="21">
        <f t="shared" si="6"/>
        <v>0</v>
      </c>
      <c r="C1585" s="5"/>
    </row>
    <row r="1586" spans="1:3" ht="12.75" x14ac:dyDescent="0.2">
      <c r="A1586" s="20">
        <v>7.8581192265345257E-3</v>
      </c>
      <c r="B1586" s="21">
        <f t="shared" si="6"/>
        <v>0</v>
      </c>
      <c r="C1586" s="5"/>
    </row>
    <row r="1587" spans="1:3" ht="12.75" x14ac:dyDescent="0.2">
      <c r="A1587" s="20">
        <v>7.8288352258167344E-3</v>
      </c>
      <c r="B1587" s="21">
        <f t="shared" si="6"/>
        <v>0</v>
      </c>
      <c r="C1587" s="5"/>
    </row>
    <row r="1588" spans="1:3" ht="12.75" x14ac:dyDescent="0.2">
      <c r="A1588" s="20">
        <v>0</v>
      </c>
      <c r="B1588" s="21">
        <f t="shared" si="6"/>
        <v>0</v>
      </c>
      <c r="C1588" s="5"/>
    </row>
    <row r="1589" spans="1:3" ht="12.75" x14ac:dyDescent="0.2">
      <c r="A1589" s="20">
        <v>0</v>
      </c>
      <c r="B1589" s="21">
        <f t="shared" si="6"/>
        <v>0</v>
      </c>
      <c r="C1589" s="5"/>
    </row>
    <row r="1590" spans="1:3" ht="12.75" x14ac:dyDescent="0.2">
      <c r="A1590" s="20">
        <v>5.0252259413025276E-3</v>
      </c>
      <c r="B1590" s="21">
        <f t="shared" si="6"/>
        <v>0</v>
      </c>
      <c r="C1590" s="5"/>
    </row>
    <row r="1591" spans="1:3" ht="12.75" x14ac:dyDescent="0.2">
      <c r="A1591" s="20">
        <v>5.4892420474544883E-3</v>
      </c>
      <c r="B1591" s="21">
        <f t="shared" si="6"/>
        <v>0</v>
      </c>
      <c r="C1591" s="5"/>
    </row>
    <row r="1592" spans="1:3" ht="12.75" x14ac:dyDescent="0.2">
      <c r="A1592" s="20">
        <v>5.5663652923288471E-3</v>
      </c>
      <c r="B1592" s="21">
        <f t="shared" si="6"/>
        <v>0</v>
      </c>
      <c r="C1592" s="5"/>
    </row>
    <row r="1593" spans="1:3" ht="12.75" x14ac:dyDescent="0.2">
      <c r="A1593" s="20">
        <v>5.7948288780796187E-3</v>
      </c>
      <c r="B1593" s="21">
        <f t="shared" si="6"/>
        <v>0</v>
      </c>
      <c r="C1593" s="5"/>
    </row>
    <row r="1594" spans="1:3" ht="12.75" x14ac:dyDescent="0.2">
      <c r="A1594" s="20">
        <v>5.6174094455502454E-3</v>
      </c>
      <c r="B1594" s="21">
        <f t="shared" si="6"/>
        <v>0</v>
      </c>
      <c r="C1594" s="5"/>
    </row>
    <row r="1595" spans="1:3" ht="12.75" x14ac:dyDescent="0.2">
      <c r="A1595" s="20">
        <v>6.1945578112568723E-3</v>
      </c>
      <c r="B1595" s="21">
        <f t="shared" si="6"/>
        <v>0</v>
      </c>
      <c r="C1595" s="5"/>
    </row>
    <row r="1596" spans="1:3" ht="12.75" x14ac:dyDescent="0.2">
      <c r="A1596" s="20">
        <v>5.9835140100416954E-3</v>
      </c>
      <c r="B1596" s="21">
        <f t="shared" si="6"/>
        <v>0</v>
      </c>
      <c r="C1596" s="5"/>
    </row>
    <row r="1597" spans="1:3" ht="12.75" x14ac:dyDescent="0.2">
      <c r="A1597" s="20">
        <v>5.7981233784562382E-3</v>
      </c>
      <c r="B1597" s="21">
        <f t="shared" si="6"/>
        <v>0</v>
      </c>
      <c r="C1597" s="5"/>
    </row>
    <row r="1598" spans="1:3" ht="12.75" x14ac:dyDescent="0.2">
      <c r="A1598" s="20">
        <v>6.3198115973555529E-3</v>
      </c>
      <c r="B1598" s="21">
        <f t="shared" si="6"/>
        <v>0</v>
      </c>
      <c r="C1598" s="5"/>
    </row>
    <row r="1599" spans="1:3" ht="12.75" x14ac:dyDescent="0.2">
      <c r="A1599" s="20">
        <v>5.9543114128643359E-3</v>
      </c>
      <c r="B1599" s="21">
        <f t="shared" si="6"/>
        <v>0</v>
      </c>
      <c r="C1599" s="5"/>
    </row>
    <row r="1600" spans="1:3" ht="12.75" x14ac:dyDescent="0.2">
      <c r="A1600" s="20">
        <v>5.9882961649264602E-3</v>
      </c>
      <c r="B1600" s="21">
        <f t="shared" si="6"/>
        <v>0</v>
      </c>
      <c r="C1600" s="5"/>
    </row>
    <row r="1601" spans="1:3" ht="12.75" x14ac:dyDescent="0.2">
      <c r="A1601" s="20">
        <v>0</v>
      </c>
      <c r="B1601" s="21">
        <f t="shared" si="6"/>
        <v>0</v>
      </c>
      <c r="C1601" s="5"/>
    </row>
    <row r="1602" spans="1:3" ht="12.75" x14ac:dyDescent="0.2">
      <c r="A1602" s="20">
        <v>0</v>
      </c>
      <c r="B1602" s="21">
        <f t="shared" si="6"/>
        <v>0</v>
      </c>
      <c r="C1602" s="5"/>
    </row>
    <row r="1603" spans="1:3" ht="12.75" x14ac:dyDescent="0.2">
      <c r="A1603" s="20">
        <v>3.6237092793464081E-3</v>
      </c>
      <c r="B1603" s="21">
        <f t="shared" si="6"/>
        <v>0</v>
      </c>
      <c r="C1603" s="5"/>
    </row>
    <row r="1604" spans="1:3" ht="12.75" x14ac:dyDescent="0.2">
      <c r="A1604" s="20">
        <v>3.7223410826368341E-3</v>
      </c>
      <c r="B1604" s="21">
        <f t="shared" si="6"/>
        <v>0</v>
      </c>
      <c r="C1604" s="5"/>
    </row>
    <row r="1605" spans="1:3" ht="12.75" x14ac:dyDescent="0.2">
      <c r="A1605" s="20">
        <v>4.4119947707757894E-3</v>
      </c>
      <c r="B1605" s="21">
        <f t="shared" si="6"/>
        <v>0</v>
      </c>
      <c r="C1605" s="5"/>
    </row>
    <row r="1606" spans="1:3" ht="12.75" x14ac:dyDescent="0.2">
      <c r="A1606" s="20">
        <v>4.7355296290728498E-3</v>
      </c>
      <c r="B1606" s="21">
        <f t="shared" si="6"/>
        <v>0</v>
      </c>
      <c r="C1606" s="5"/>
    </row>
    <row r="1607" spans="1:3" ht="12.75" x14ac:dyDescent="0.2">
      <c r="A1607" s="20">
        <v>4.8408116351227907E-3</v>
      </c>
      <c r="B1607" s="21">
        <f t="shared" si="6"/>
        <v>0</v>
      </c>
      <c r="C1607" s="5"/>
    </row>
    <row r="1608" spans="1:3" ht="12.75" x14ac:dyDescent="0.2">
      <c r="A1608" s="20">
        <v>4.5815295918944909E-3</v>
      </c>
      <c r="B1608" s="21">
        <f t="shared" si="6"/>
        <v>0</v>
      </c>
      <c r="C1608" s="5"/>
    </row>
    <row r="1609" spans="1:3" ht="12.75" x14ac:dyDescent="0.2">
      <c r="A1609" s="20">
        <v>4.6451251650913251E-3</v>
      </c>
      <c r="B1609" s="21">
        <f t="shared" si="6"/>
        <v>0</v>
      </c>
      <c r="C1609" s="5"/>
    </row>
    <row r="1610" spans="1:3" ht="12.75" x14ac:dyDescent="0.2">
      <c r="A1610" s="20">
        <v>4.7104485693301289E-3</v>
      </c>
      <c r="B1610" s="21">
        <f t="shared" si="6"/>
        <v>0</v>
      </c>
      <c r="C1610" s="5"/>
    </row>
    <row r="1611" spans="1:3" ht="12.75" x14ac:dyDescent="0.2">
      <c r="A1611" s="20">
        <v>4.5525059156054284E-3</v>
      </c>
      <c r="B1611" s="21">
        <f t="shared" si="6"/>
        <v>0</v>
      </c>
      <c r="C1611" s="5"/>
    </row>
    <row r="1612" spans="1:3" ht="12.75" x14ac:dyDescent="0.2">
      <c r="A1612" s="20">
        <v>4.7485726288604736E-3</v>
      </c>
      <c r="B1612" s="21">
        <f t="shared" si="6"/>
        <v>0</v>
      </c>
      <c r="C1612" s="5"/>
    </row>
    <row r="1613" spans="1:3" ht="12.75" x14ac:dyDescent="0.2">
      <c r="A1613" s="20">
        <v>4.482055267275388E-3</v>
      </c>
      <c r="B1613" s="21">
        <f t="shared" si="6"/>
        <v>0</v>
      </c>
      <c r="C1613" s="5"/>
    </row>
    <row r="1614" spans="1:3" ht="12.75" x14ac:dyDescent="0.2">
      <c r="A1614" s="20">
        <v>0</v>
      </c>
      <c r="B1614" s="21">
        <f t="shared" si="6"/>
        <v>0</v>
      </c>
      <c r="C1614" s="5"/>
    </row>
    <row r="1615" spans="1:3" ht="12.75" x14ac:dyDescent="0.2">
      <c r="A1615" s="20">
        <v>0</v>
      </c>
      <c r="B1615" s="21">
        <f t="shared" si="6"/>
        <v>0</v>
      </c>
      <c r="C1615" s="5"/>
    </row>
    <row r="1616" spans="1:3" ht="12.75" x14ac:dyDescent="0.2">
      <c r="A1616" s="20">
        <v>1.1971663216158078E-2</v>
      </c>
      <c r="B1616" s="21">
        <f t="shared" si="6"/>
        <v>0</v>
      </c>
      <c r="C1616" s="5"/>
    </row>
    <row r="1617" spans="1:3" ht="12.75" x14ac:dyDescent="0.2">
      <c r="A1617" s="20">
        <v>1.0882667829646401E-2</v>
      </c>
      <c r="B1617" s="21">
        <f t="shared" si="6"/>
        <v>0</v>
      </c>
      <c r="C1617" s="5"/>
    </row>
    <row r="1618" spans="1:3" ht="12.75" x14ac:dyDescent="0.2">
      <c r="A1618" s="20">
        <v>1.1928970533220092E-2</v>
      </c>
      <c r="B1618" s="21">
        <f t="shared" si="6"/>
        <v>0</v>
      </c>
      <c r="C1618" s="5"/>
    </row>
    <row r="1619" spans="1:3" ht="12.75" x14ac:dyDescent="0.2">
      <c r="A1619" s="20">
        <v>1.1652244644186691E-2</v>
      </c>
      <c r="B1619" s="21">
        <f t="shared" si="6"/>
        <v>0</v>
      </c>
      <c r="C1619" s="5"/>
    </row>
    <row r="1620" spans="1:3" ht="12.75" x14ac:dyDescent="0.2">
      <c r="A1620" s="20">
        <v>1.1717665144238158E-2</v>
      </c>
      <c r="B1620" s="21">
        <f t="shared" si="6"/>
        <v>0</v>
      </c>
      <c r="C1620" s="5"/>
    </row>
    <row r="1621" spans="1:3" ht="12.75" x14ac:dyDescent="0.2">
      <c r="A1621" s="20">
        <v>1.1368885077450323E-2</v>
      </c>
      <c r="B1621" s="21">
        <f t="shared" si="6"/>
        <v>0</v>
      </c>
      <c r="C1621" s="5"/>
    </row>
    <row r="1622" spans="1:3" ht="12.75" x14ac:dyDescent="0.2">
      <c r="A1622" s="20">
        <v>1.1291938217456599E-2</v>
      </c>
      <c r="B1622" s="21">
        <f t="shared" si="6"/>
        <v>0</v>
      </c>
      <c r="C1622" s="5"/>
    </row>
    <row r="1623" spans="1:3" ht="12.75" x14ac:dyDescent="0.2">
      <c r="A1623" s="20">
        <v>1.1309855191674476E-2</v>
      </c>
      <c r="B1623" s="21">
        <f t="shared" si="6"/>
        <v>0</v>
      </c>
      <c r="C1623" s="5"/>
    </row>
    <row r="1624" spans="1:3" ht="12.75" x14ac:dyDescent="0.2">
      <c r="A1624" s="20">
        <v>1.0939770892297808E-2</v>
      </c>
      <c r="B1624" s="21">
        <f t="shared" si="6"/>
        <v>0</v>
      </c>
      <c r="C1624" s="5"/>
    </row>
    <row r="1625" spans="1:3" ht="12.75" x14ac:dyDescent="0.2">
      <c r="A1625" s="20">
        <v>1.0898514135003062E-2</v>
      </c>
      <c r="B1625" s="21">
        <f t="shared" si="6"/>
        <v>0</v>
      </c>
      <c r="C1625" s="5"/>
    </row>
    <row r="1626" spans="1:3" ht="12.75" x14ac:dyDescent="0.2">
      <c r="A1626" s="20">
        <v>1.0882342259285645E-2</v>
      </c>
      <c r="B1626" s="21">
        <f t="shared" si="6"/>
        <v>0</v>
      </c>
      <c r="C1626" s="5"/>
    </row>
    <row r="1627" spans="1:3" ht="12.75" x14ac:dyDescent="0.2">
      <c r="A1627" s="20">
        <v>0</v>
      </c>
      <c r="B1627" s="21">
        <f t="shared" si="6"/>
        <v>0</v>
      </c>
      <c r="C1627" s="5"/>
    </row>
    <row r="1628" spans="1:3" ht="12.75" x14ac:dyDescent="0.2">
      <c r="A1628" s="20">
        <v>0</v>
      </c>
      <c r="B1628" s="21">
        <f t="shared" si="6"/>
        <v>0</v>
      </c>
      <c r="C1628" s="5"/>
    </row>
    <row r="1629" spans="1:3" ht="12.75" x14ac:dyDescent="0.2">
      <c r="A1629" s="20">
        <v>0</v>
      </c>
      <c r="B1629" s="21">
        <f t="shared" si="6"/>
        <v>0</v>
      </c>
      <c r="C1629" s="5"/>
    </row>
    <row r="1630" spans="1:3" ht="12.75" x14ac:dyDescent="0.2">
      <c r="A1630" s="20">
        <v>0</v>
      </c>
      <c r="B1630" s="21">
        <f t="shared" si="6"/>
        <v>0</v>
      </c>
      <c r="C1630" s="5"/>
    </row>
    <row r="1631" spans="1:3" ht="12.75" x14ac:dyDescent="0.2">
      <c r="A1631" s="20">
        <v>0</v>
      </c>
      <c r="B1631" s="21">
        <f t="shared" si="6"/>
        <v>0</v>
      </c>
      <c r="C1631" s="5"/>
    </row>
    <row r="1632" spans="1:3" ht="12.75" x14ac:dyDescent="0.2">
      <c r="A1632" s="20">
        <v>0</v>
      </c>
      <c r="B1632" s="21">
        <f t="shared" si="6"/>
        <v>0</v>
      </c>
      <c r="C1632" s="5"/>
    </row>
    <row r="1633" spans="1:3" ht="12.75" x14ac:dyDescent="0.2">
      <c r="A1633" s="20">
        <v>0</v>
      </c>
      <c r="B1633" s="21">
        <f t="shared" si="6"/>
        <v>0</v>
      </c>
      <c r="C1633" s="5"/>
    </row>
    <row r="1634" spans="1:3" ht="12.75" x14ac:dyDescent="0.2">
      <c r="A1634" s="20">
        <v>0</v>
      </c>
      <c r="B1634" s="21">
        <f t="shared" si="6"/>
        <v>0</v>
      </c>
      <c r="C1634" s="5"/>
    </row>
    <row r="1635" spans="1:3" ht="12.75" x14ac:dyDescent="0.2">
      <c r="A1635" s="20">
        <v>0</v>
      </c>
      <c r="B1635" s="21">
        <f t="shared" si="6"/>
        <v>0</v>
      </c>
      <c r="C1635" s="5"/>
    </row>
    <row r="1636" spans="1:3" ht="12.75" x14ac:dyDescent="0.2">
      <c r="A1636" s="20">
        <v>0</v>
      </c>
      <c r="B1636" s="21">
        <f t="shared" si="6"/>
        <v>0</v>
      </c>
      <c r="C1636" s="5"/>
    </row>
    <row r="1637" spans="1:3" ht="12.75" x14ac:dyDescent="0.2">
      <c r="A1637" s="20">
        <v>0</v>
      </c>
      <c r="B1637" s="21">
        <f t="shared" si="6"/>
        <v>0</v>
      </c>
      <c r="C1637" s="5"/>
    </row>
    <row r="1638" spans="1:3" ht="12.75" x14ac:dyDescent="0.2">
      <c r="A1638" s="20">
        <v>0</v>
      </c>
      <c r="B1638" s="21">
        <f t="shared" si="6"/>
        <v>0</v>
      </c>
      <c r="C1638" s="5"/>
    </row>
    <row r="1639" spans="1:3" ht="12.75" x14ac:dyDescent="0.2">
      <c r="A1639" s="20">
        <v>0</v>
      </c>
      <c r="B1639" s="21">
        <f t="shared" si="6"/>
        <v>0</v>
      </c>
      <c r="C1639" s="5"/>
    </row>
    <row r="1640" spans="1:3" ht="12.75" x14ac:dyDescent="0.2">
      <c r="A1640" s="20">
        <v>0</v>
      </c>
      <c r="B1640" s="21">
        <f t="shared" si="6"/>
        <v>0</v>
      </c>
      <c r="C1640" s="5"/>
    </row>
    <row r="1641" spans="1:3" ht="12.75" x14ac:dyDescent="0.2">
      <c r="A1641" s="20">
        <v>0</v>
      </c>
      <c r="B1641" s="21">
        <f t="shared" si="6"/>
        <v>0</v>
      </c>
      <c r="C1641" s="5"/>
    </row>
    <row r="1642" spans="1:3" ht="12.75" x14ac:dyDescent="0.2">
      <c r="A1642" s="20">
        <v>6.1282413366024755E-3</v>
      </c>
      <c r="B1642" s="21">
        <f t="shared" si="6"/>
        <v>0</v>
      </c>
      <c r="C1642" s="5"/>
    </row>
    <row r="1643" spans="1:3" ht="12.75" x14ac:dyDescent="0.2">
      <c r="A1643" s="20">
        <v>6.166224032299052E-3</v>
      </c>
      <c r="B1643" s="21">
        <f t="shared" si="6"/>
        <v>0</v>
      </c>
      <c r="C1643" s="5"/>
    </row>
    <row r="1644" spans="1:3" ht="12.75" x14ac:dyDescent="0.2">
      <c r="A1644" s="20">
        <v>6.9516157840442058E-3</v>
      </c>
      <c r="B1644" s="21">
        <f t="shared" si="6"/>
        <v>0</v>
      </c>
      <c r="C1644" s="5"/>
    </row>
    <row r="1645" spans="1:3" ht="12.75" x14ac:dyDescent="0.2">
      <c r="A1645" s="20">
        <v>7.0222580488656485E-3</v>
      </c>
      <c r="B1645" s="21">
        <f t="shared" si="6"/>
        <v>0</v>
      </c>
      <c r="C1645" s="5"/>
    </row>
    <row r="1646" spans="1:3" ht="12.75" x14ac:dyDescent="0.2">
      <c r="A1646" s="20">
        <v>7.2543344061156284E-3</v>
      </c>
      <c r="B1646" s="21">
        <f t="shared" si="6"/>
        <v>0</v>
      </c>
      <c r="C1646" s="5"/>
    </row>
    <row r="1647" spans="1:3" ht="12.75" x14ac:dyDescent="0.2">
      <c r="A1647" s="20">
        <v>0</v>
      </c>
      <c r="B1647" s="21">
        <f t="shared" si="6"/>
        <v>0</v>
      </c>
      <c r="C1647" s="5"/>
    </row>
    <row r="1648" spans="1:3" ht="12.75" x14ac:dyDescent="0.2">
      <c r="A1648" s="20">
        <v>0</v>
      </c>
      <c r="B1648" s="21">
        <f t="shared" si="6"/>
        <v>0</v>
      </c>
      <c r="C1648" s="5"/>
    </row>
    <row r="1649" spans="1:3" ht="12.75" x14ac:dyDescent="0.2">
      <c r="A1649" s="20">
        <v>0</v>
      </c>
      <c r="B1649" s="21">
        <f t="shared" si="6"/>
        <v>0</v>
      </c>
      <c r="C1649" s="5"/>
    </row>
    <row r="1650" spans="1:3" ht="12.75" x14ac:dyDescent="0.2">
      <c r="A1650" s="20">
        <v>0</v>
      </c>
      <c r="B1650" s="21">
        <f t="shared" si="6"/>
        <v>0</v>
      </c>
      <c r="C1650" s="5"/>
    </row>
    <row r="1651" spans="1:3" ht="12.75" x14ac:dyDescent="0.2">
      <c r="A1651" s="20">
        <v>0</v>
      </c>
      <c r="B1651" s="21">
        <f t="shared" si="6"/>
        <v>0</v>
      </c>
      <c r="C1651" s="5"/>
    </row>
    <row r="1652" spans="1:3" ht="12.75" x14ac:dyDescent="0.2">
      <c r="A1652" s="20">
        <v>0</v>
      </c>
      <c r="B1652" s="21">
        <f t="shared" si="6"/>
        <v>0</v>
      </c>
      <c r="C1652" s="5"/>
    </row>
    <row r="1653" spans="1:3" ht="12.75" x14ac:dyDescent="0.2">
      <c r="A1653" s="20">
        <v>0</v>
      </c>
      <c r="B1653" s="21">
        <f t="shared" si="6"/>
        <v>0</v>
      </c>
      <c r="C1653" s="5"/>
    </row>
    <row r="1654" spans="1:3" ht="12.75" x14ac:dyDescent="0.2">
      <c r="A1654" s="20">
        <v>0</v>
      </c>
      <c r="B1654" s="21">
        <f t="shared" si="6"/>
        <v>0</v>
      </c>
      <c r="C1654" s="5"/>
    </row>
    <row r="1655" spans="1:3" ht="12.75" x14ac:dyDescent="0.2">
      <c r="A1655" s="20">
        <v>6.7127749161600562E-3</v>
      </c>
      <c r="B1655" s="21">
        <f t="shared" si="6"/>
        <v>0</v>
      </c>
      <c r="C1655" s="5"/>
    </row>
    <row r="1656" spans="1:3" ht="12.75" x14ac:dyDescent="0.2">
      <c r="A1656" s="20">
        <v>6.307024227235997E-3</v>
      </c>
      <c r="B1656" s="21">
        <f t="shared" si="6"/>
        <v>0</v>
      </c>
      <c r="C1656" s="5"/>
    </row>
    <row r="1657" spans="1:3" ht="12.75" x14ac:dyDescent="0.2">
      <c r="A1657" s="20">
        <v>6.9908865509616027E-3</v>
      </c>
      <c r="B1657" s="21">
        <f t="shared" si="6"/>
        <v>0</v>
      </c>
      <c r="C1657" s="5"/>
    </row>
    <row r="1658" spans="1:3" ht="12.75" x14ac:dyDescent="0.2">
      <c r="A1658" s="20">
        <v>6.8120816548965929E-3</v>
      </c>
      <c r="B1658" s="21">
        <f t="shared" si="6"/>
        <v>0</v>
      </c>
      <c r="C1658" s="5"/>
    </row>
    <row r="1659" spans="1:3" ht="12.75" x14ac:dyDescent="0.2">
      <c r="A1659" s="20">
        <v>7.2452277605994653E-3</v>
      </c>
      <c r="B1659" s="21">
        <f t="shared" si="6"/>
        <v>0</v>
      </c>
      <c r="C1659" s="5"/>
    </row>
    <row r="1660" spans="1:3" ht="12.75" x14ac:dyDescent="0.2">
      <c r="A1660" s="20">
        <v>7.2888846880766684E-3</v>
      </c>
      <c r="B1660" s="21">
        <f t="shared" si="6"/>
        <v>0</v>
      </c>
      <c r="C1660" s="5"/>
    </row>
    <row r="1661" spans="1:3" ht="12.75" x14ac:dyDescent="0.2">
      <c r="A1661" s="20">
        <v>7.2034433161753727E-3</v>
      </c>
      <c r="B1661" s="21">
        <f t="shared" si="6"/>
        <v>0</v>
      </c>
      <c r="C1661" s="5"/>
    </row>
    <row r="1662" spans="1:3" ht="12.75" x14ac:dyDescent="0.2">
      <c r="A1662" s="20">
        <v>7.3321617419852868E-3</v>
      </c>
      <c r="B1662" s="21">
        <f t="shared" si="6"/>
        <v>0</v>
      </c>
      <c r="C1662" s="5"/>
    </row>
    <row r="1663" spans="1:3" ht="12.75" x14ac:dyDescent="0.2">
      <c r="A1663" s="20">
        <v>7.2804459226757734E-3</v>
      </c>
      <c r="B1663" s="21">
        <f t="shared" si="6"/>
        <v>0</v>
      </c>
      <c r="C1663" s="5"/>
    </row>
    <row r="1664" spans="1:3" ht="12.75" x14ac:dyDescent="0.2">
      <c r="A1664" s="20">
        <v>7.2907003280981864E-3</v>
      </c>
      <c r="B1664" s="21">
        <f t="shared" si="6"/>
        <v>0</v>
      </c>
      <c r="C1664" s="5"/>
    </row>
    <row r="1665" spans="1:3" ht="12.75" x14ac:dyDescent="0.2">
      <c r="A1665" s="20">
        <v>6.8999454284440409E-3</v>
      </c>
      <c r="B1665" s="21">
        <f t="shared" si="6"/>
        <v>0</v>
      </c>
      <c r="C1665" s="5"/>
    </row>
    <row r="1666" spans="1:3" ht="12.75" x14ac:dyDescent="0.2">
      <c r="A1666" s="20">
        <v>0</v>
      </c>
      <c r="B1666" s="21">
        <f t="shared" si="6"/>
        <v>0</v>
      </c>
      <c r="C1666" s="5"/>
    </row>
    <row r="1667" spans="1:3" ht="12.75" x14ac:dyDescent="0.2">
      <c r="A1667" s="20">
        <v>0</v>
      </c>
      <c r="B1667" s="21">
        <f t="shared" si="6"/>
        <v>0</v>
      </c>
      <c r="C1667" s="5"/>
    </row>
    <row r="1668" spans="1:3" ht="12.75" x14ac:dyDescent="0.2">
      <c r="A1668" s="20">
        <v>7.6850185256677013E-3</v>
      </c>
      <c r="B1668" s="21">
        <f t="shared" si="6"/>
        <v>0</v>
      </c>
      <c r="C1668" s="5"/>
    </row>
    <row r="1669" spans="1:3" ht="12.75" x14ac:dyDescent="0.2">
      <c r="A1669" s="20">
        <v>7.6713668611983667E-3</v>
      </c>
      <c r="B1669" s="21">
        <f t="shared" si="6"/>
        <v>0</v>
      </c>
      <c r="C1669" s="5"/>
    </row>
    <row r="1670" spans="1:3" ht="12.75" x14ac:dyDescent="0.2">
      <c r="A1670" s="20">
        <v>8.6028526618768444E-3</v>
      </c>
      <c r="B1670" s="21">
        <f t="shared" si="6"/>
        <v>0</v>
      </c>
      <c r="C1670" s="5"/>
    </row>
    <row r="1671" spans="1:3" ht="12.75" x14ac:dyDescent="0.2">
      <c r="A1671" s="20">
        <v>8.1040793331980318E-3</v>
      </c>
      <c r="B1671" s="21">
        <f t="shared" si="6"/>
        <v>0</v>
      </c>
      <c r="C1671" s="5"/>
    </row>
    <row r="1672" spans="1:3" ht="12.75" x14ac:dyDescent="0.2">
      <c r="A1672" s="20">
        <v>8.094702790617022E-3</v>
      </c>
      <c r="B1672" s="21">
        <f t="shared" si="6"/>
        <v>0</v>
      </c>
      <c r="C1672" s="5"/>
    </row>
    <row r="1673" spans="1:3" ht="12.75" x14ac:dyDescent="0.2">
      <c r="A1673" s="20">
        <v>7.8622600615820062E-3</v>
      </c>
      <c r="B1673" s="21">
        <f t="shared" si="6"/>
        <v>0</v>
      </c>
      <c r="C1673" s="5"/>
    </row>
    <row r="1674" spans="1:3" ht="12.75" x14ac:dyDescent="0.2">
      <c r="A1674" s="20">
        <v>7.7899744522875198E-3</v>
      </c>
      <c r="B1674" s="21">
        <f t="shared" si="6"/>
        <v>0</v>
      </c>
      <c r="C1674" s="5"/>
    </row>
    <row r="1675" spans="1:3" ht="12.75" x14ac:dyDescent="0.2">
      <c r="A1675" s="20">
        <v>7.5992722348577147E-3</v>
      </c>
      <c r="B1675" s="21">
        <f t="shared" si="6"/>
        <v>0</v>
      </c>
      <c r="C1675" s="5"/>
    </row>
    <row r="1676" spans="1:3" ht="12.75" x14ac:dyDescent="0.2">
      <c r="A1676" s="20">
        <v>7.5271541353218296E-3</v>
      </c>
      <c r="B1676" s="21">
        <f t="shared" si="6"/>
        <v>0</v>
      </c>
      <c r="C1676" s="5"/>
    </row>
    <row r="1677" spans="1:3" ht="12.75" x14ac:dyDescent="0.2">
      <c r="A1677" s="20">
        <v>7.3863417709001617E-3</v>
      </c>
      <c r="B1677" s="21">
        <f t="shared" si="6"/>
        <v>0</v>
      </c>
      <c r="C1677" s="5"/>
    </row>
    <row r="1678" spans="1:3" ht="12.75" x14ac:dyDescent="0.2">
      <c r="A1678" s="20">
        <v>6.9343205848454107E-3</v>
      </c>
      <c r="B1678" s="21">
        <f t="shared" si="6"/>
        <v>0</v>
      </c>
      <c r="C1678" s="5"/>
    </row>
    <row r="1679" spans="1:3" ht="12.75" x14ac:dyDescent="0.2">
      <c r="A1679" s="20">
        <v>0</v>
      </c>
      <c r="B1679" s="21">
        <f t="shared" si="6"/>
        <v>0</v>
      </c>
      <c r="C1679" s="5"/>
    </row>
    <row r="1680" spans="1:3" ht="12.75" x14ac:dyDescent="0.2">
      <c r="A1680" s="20">
        <v>0</v>
      </c>
      <c r="B1680" s="21">
        <f t="shared" si="6"/>
        <v>0</v>
      </c>
      <c r="C1680" s="5"/>
    </row>
    <row r="1681" spans="1:3" ht="12.75" x14ac:dyDescent="0.2">
      <c r="A1681" s="20">
        <v>6.5089273253977073E-3</v>
      </c>
      <c r="B1681" s="21">
        <f t="shared" si="6"/>
        <v>0</v>
      </c>
      <c r="C1681" s="5"/>
    </row>
    <row r="1682" spans="1:3" ht="12.75" x14ac:dyDescent="0.2">
      <c r="A1682" s="20">
        <v>6.8322609617104723E-3</v>
      </c>
      <c r="B1682" s="21">
        <f t="shared" si="6"/>
        <v>0</v>
      </c>
      <c r="C1682" s="5"/>
    </row>
    <row r="1683" spans="1:3" ht="12.75" x14ac:dyDescent="0.2">
      <c r="A1683" s="20">
        <v>7.6717488824759482E-3</v>
      </c>
      <c r="B1683" s="21">
        <f t="shared" si="6"/>
        <v>0</v>
      </c>
      <c r="C1683" s="5"/>
    </row>
    <row r="1684" spans="1:3" ht="12.75" x14ac:dyDescent="0.2">
      <c r="A1684" s="20">
        <v>8.2064400614342767E-3</v>
      </c>
      <c r="B1684" s="21">
        <f t="shared" si="6"/>
        <v>0</v>
      </c>
      <c r="C1684" s="5"/>
    </row>
    <row r="1685" spans="1:3" ht="12.75" x14ac:dyDescent="0.2">
      <c r="A1685" s="20">
        <v>7.8841922864756765E-3</v>
      </c>
      <c r="B1685" s="21">
        <f t="shared" si="6"/>
        <v>0</v>
      </c>
      <c r="C1685" s="5"/>
    </row>
    <row r="1686" spans="1:3" ht="12.75" x14ac:dyDescent="0.2">
      <c r="A1686" s="20">
        <v>7.815321370382957E-3</v>
      </c>
      <c r="B1686" s="21">
        <f t="shared" si="6"/>
        <v>0</v>
      </c>
      <c r="C1686" s="5"/>
    </row>
    <row r="1687" spans="1:3" ht="12.75" x14ac:dyDescent="0.2">
      <c r="A1687" s="20">
        <v>7.3862605443787768E-3</v>
      </c>
      <c r="B1687" s="21">
        <f t="shared" si="6"/>
        <v>0</v>
      </c>
      <c r="C1687" s="5"/>
    </row>
    <row r="1688" spans="1:3" ht="12.75" x14ac:dyDescent="0.2">
      <c r="A1688" s="20">
        <v>6.9257246940261303E-3</v>
      </c>
      <c r="B1688" s="21">
        <f t="shared" si="6"/>
        <v>0</v>
      </c>
      <c r="C1688" s="5"/>
    </row>
    <row r="1689" spans="1:3" ht="12.75" x14ac:dyDescent="0.2">
      <c r="A1689" s="20">
        <v>6.7526825584795823E-3</v>
      </c>
      <c r="B1689" s="21">
        <f t="shared" si="6"/>
        <v>0</v>
      </c>
      <c r="C1689" s="5"/>
    </row>
    <row r="1690" spans="1:3" ht="12.75" x14ac:dyDescent="0.2">
      <c r="A1690" s="20">
        <v>6.3716905338175077E-3</v>
      </c>
      <c r="B1690" s="21">
        <f t="shared" si="6"/>
        <v>0</v>
      </c>
      <c r="C1690" s="5"/>
    </row>
    <row r="1691" spans="1:3" ht="12.75" x14ac:dyDescent="0.2">
      <c r="A1691" s="20">
        <v>6.2965363810524883E-3</v>
      </c>
      <c r="B1691" s="21">
        <f t="shared" si="6"/>
        <v>0</v>
      </c>
      <c r="C1691" s="5"/>
    </row>
    <row r="1692" spans="1:3" ht="12.75" x14ac:dyDescent="0.2">
      <c r="A1692" s="20">
        <v>0</v>
      </c>
      <c r="B1692" s="21">
        <f t="shared" si="6"/>
        <v>0</v>
      </c>
      <c r="C1692" s="5"/>
    </row>
    <row r="1693" spans="1:3" ht="12.75" x14ac:dyDescent="0.2">
      <c r="A1693" s="20">
        <v>0</v>
      </c>
      <c r="B1693" s="21">
        <f t="shared" si="6"/>
        <v>0</v>
      </c>
      <c r="C1693" s="5"/>
    </row>
    <row r="1694" spans="1:3" ht="12.75" x14ac:dyDescent="0.2">
      <c r="A1694" s="20">
        <v>5.8840613031456278E-3</v>
      </c>
      <c r="B1694" s="21">
        <f t="shared" si="6"/>
        <v>0</v>
      </c>
      <c r="C1694" s="5"/>
    </row>
    <row r="1695" spans="1:3" ht="12.75" x14ac:dyDescent="0.2">
      <c r="A1695" s="20">
        <v>4.8831080339651958E-3</v>
      </c>
      <c r="B1695" s="21">
        <f t="shared" si="6"/>
        <v>0</v>
      </c>
      <c r="C1695" s="5"/>
    </row>
    <row r="1696" spans="1:3" ht="12.75" x14ac:dyDescent="0.2">
      <c r="A1696" s="20">
        <v>5.4600356634118457E-3</v>
      </c>
      <c r="B1696" s="21">
        <f t="shared" si="6"/>
        <v>0</v>
      </c>
      <c r="C1696" s="5"/>
    </row>
    <row r="1697" spans="1:3" ht="12.75" x14ac:dyDescent="0.2">
      <c r="A1697" s="20">
        <v>5.3225114102861135E-3</v>
      </c>
      <c r="B1697" s="21">
        <f t="shared" si="6"/>
        <v>0</v>
      </c>
      <c r="C1697" s="5"/>
    </row>
    <row r="1698" spans="1:3" ht="12.75" x14ac:dyDescent="0.2">
      <c r="A1698" s="20">
        <v>5.4590576184914827E-3</v>
      </c>
      <c r="B1698" s="21">
        <f t="shared" si="6"/>
        <v>0</v>
      </c>
      <c r="C1698" s="5"/>
    </row>
    <row r="1699" spans="1:3" ht="12.75" x14ac:dyDescent="0.2">
      <c r="A1699" s="20">
        <v>5.6363665778612635E-3</v>
      </c>
      <c r="B1699" s="21">
        <f t="shared" si="6"/>
        <v>0</v>
      </c>
      <c r="C1699" s="5"/>
    </row>
    <row r="1700" spans="1:3" ht="12.75" x14ac:dyDescent="0.2">
      <c r="A1700" s="20">
        <v>5.9135733868914799E-3</v>
      </c>
      <c r="B1700" s="21">
        <f t="shared" si="6"/>
        <v>0</v>
      </c>
      <c r="C1700" s="5"/>
    </row>
    <row r="1701" spans="1:3" ht="12.75" x14ac:dyDescent="0.2">
      <c r="A1701" s="20">
        <v>5.8913708264169062E-3</v>
      </c>
      <c r="B1701" s="21">
        <f t="shared" si="6"/>
        <v>0</v>
      </c>
      <c r="C1701" s="5"/>
    </row>
    <row r="1702" spans="1:3" ht="12.75" x14ac:dyDescent="0.2">
      <c r="A1702" s="20">
        <v>6.1232915829879022E-3</v>
      </c>
      <c r="B1702" s="21">
        <f t="shared" si="6"/>
        <v>0</v>
      </c>
      <c r="C1702" s="5"/>
    </row>
    <row r="1703" spans="1:3" ht="12.75" x14ac:dyDescent="0.2">
      <c r="A1703" s="20">
        <v>5.4109268147516628E-3</v>
      </c>
      <c r="B1703" s="21">
        <f t="shared" si="6"/>
        <v>0</v>
      </c>
      <c r="C1703" s="5"/>
    </row>
    <row r="1704" spans="1:3" ht="12.75" x14ac:dyDescent="0.2">
      <c r="A1704" s="20">
        <v>5.2308061433451397E-3</v>
      </c>
      <c r="B1704" s="21">
        <f t="shared" si="6"/>
        <v>0</v>
      </c>
      <c r="C1704" s="5"/>
    </row>
    <row r="1705" spans="1:3" ht="12.75" x14ac:dyDescent="0.2">
      <c r="A1705" s="20">
        <v>0</v>
      </c>
      <c r="B1705" s="21">
        <f t="shared" si="6"/>
        <v>0</v>
      </c>
      <c r="C1705" s="5"/>
    </row>
    <row r="1706" spans="1:3" ht="12.75" x14ac:dyDescent="0.2">
      <c r="A1706" s="20">
        <v>0</v>
      </c>
      <c r="B1706" s="21">
        <f t="shared" si="6"/>
        <v>0</v>
      </c>
      <c r="C1706" s="5"/>
    </row>
    <row r="1707" spans="1:3" ht="12.75" x14ac:dyDescent="0.2">
      <c r="A1707" s="20">
        <v>5.3202902006423552E-3</v>
      </c>
      <c r="B1707" s="21">
        <f t="shared" si="6"/>
        <v>0</v>
      </c>
      <c r="C1707" s="5"/>
    </row>
    <row r="1708" spans="1:3" ht="12.75" x14ac:dyDescent="0.2">
      <c r="A1708" s="20">
        <v>5.668073897251138E-3</v>
      </c>
      <c r="B1708" s="21">
        <f t="shared" si="6"/>
        <v>0</v>
      </c>
      <c r="C1708" s="5"/>
    </row>
    <row r="1709" spans="1:3" ht="12.75" x14ac:dyDescent="0.2">
      <c r="A1709" s="20">
        <v>5.4660419168767018E-3</v>
      </c>
      <c r="B1709" s="21">
        <f t="shared" si="6"/>
        <v>0</v>
      </c>
      <c r="C1709" s="5"/>
    </row>
    <row r="1710" spans="1:3" ht="12.75" x14ac:dyDescent="0.2">
      <c r="A1710" s="20">
        <v>5.1120629437624672E-3</v>
      </c>
      <c r="B1710" s="21">
        <f t="shared" si="6"/>
        <v>0</v>
      </c>
      <c r="C1710" s="5"/>
    </row>
    <row r="1711" spans="1:3" ht="12.75" x14ac:dyDescent="0.2">
      <c r="A1711" s="20">
        <v>5.5955864923448017E-3</v>
      </c>
      <c r="B1711" s="21">
        <f t="shared" si="6"/>
        <v>0</v>
      </c>
      <c r="C1711" s="5"/>
    </row>
    <row r="1712" spans="1:3" ht="12.75" x14ac:dyDescent="0.2">
      <c r="A1712" s="20">
        <v>5.4793218009997723E-3</v>
      </c>
      <c r="B1712" s="21">
        <f t="shared" si="6"/>
        <v>0</v>
      </c>
      <c r="C1712" s="5"/>
    </row>
    <row r="1713" spans="1:3" ht="12.75" x14ac:dyDescent="0.2">
      <c r="A1713" s="20">
        <v>5.2816051937353507E-3</v>
      </c>
      <c r="B1713" s="21">
        <f t="shared" si="6"/>
        <v>0</v>
      </c>
      <c r="C1713" s="5"/>
    </row>
    <row r="1714" spans="1:3" ht="12.75" x14ac:dyDescent="0.2">
      <c r="A1714" s="20">
        <v>5.1918746677193754E-3</v>
      </c>
      <c r="B1714" s="21">
        <f t="shared" si="6"/>
        <v>0</v>
      </c>
      <c r="C1714" s="5"/>
    </row>
    <row r="1715" spans="1:3" ht="12.75" x14ac:dyDescent="0.2">
      <c r="A1715" s="20">
        <v>5.2036387899207521E-3</v>
      </c>
      <c r="B1715" s="21">
        <f t="shared" si="6"/>
        <v>0</v>
      </c>
      <c r="C1715" s="5"/>
    </row>
    <row r="1716" spans="1:3" ht="12.75" x14ac:dyDescent="0.2">
      <c r="A1716" s="20">
        <v>5.4298330291272E-3</v>
      </c>
      <c r="B1716" s="21">
        <f t="shared" si="6"/>
        <v>0</v>
      </c>
      <c r="C1716" s="5"/>
    </row>
    <row r="1717" spans="1:3" ht="12.75" x14ac:dyDescent="0.2">
      <c r="A1717" s="20">
        <v>4.883166032271913E-3</v>
      </c>
      <c r="B1717" s="21">
        <f t="shared" si="6"/>
        <v>0</v>
      </c>
      <c r="C1717" s="5"/>
    </row>
    <row r="1718" spans="1:3" ht="12.75" x14ac:dyDescent="0.2">
      <c r="A1718" s="20">
        <v>0</v>
      </c>
      <c r="B1718" s="21">
        <f t="shared" si="6"/>
        <v>0</v>
      </c>
      <c r="C1718" s="5"/>
    </row>
    <row r="1719" spans="1:3" ht="12.75" x14ac:dyDescent="0.2">
      <c r="A1719" s="20">
        <v>0</v>
      </c>
      <c r="B1719" s="21">
        <f t="shared" si="6"/>
        <v>0</v>
      </c>
      <c r="C1719" s="5"/>
    </row>
    <row r="1720" spans="1:3" ht="12.75" x14ac:dyDescent="0.2">
      <c r="A1720" s="20">
        <v>4.5830738069862183E-3</v>
      </c>
      <c r="B1720" s="21">
        <f t="shared" si="6"/>
        <v>0</v>
      </c>
      <c r="C1720" s="5"/>
    </row>
    <row r="1721" spans="1:3" ht="12.75" x14ac:dyDescent="0.2">
      <c r="A1721" s="20">
        <v>4.2137141461031768E-3</v>
      </c>
      <c r="B1721" s="21">
        <f t="shared" si="6"/>
        <v>0</v>
      </c>
      <c r="C1721" s="5"/>
    </row>
    <row r="1722" spans="1:3" ht="12.75" x14ac:dyDescent="0.2">
      <c r="A1722" s="20">
        <v>4.2676533778159189E-3</v>
      </c>
      <c r="B1722" s="21">
        <f t="shared" si="6"/>
        <v>0</v>
      </c>
      <c r="C1722" s="5"/>
    </row>
    <row r="1723" spans="1:3" ht="12.75" x14ac:dyDescent="0.2">
      <c r="A1723" s="20">
        <v>4.2020250283379612E-3</v>
      </c>
      <c r="B1723" s="21">
        <f t="shared" si="6"/>
        <v>0</v>
      </c>
      <c r="C1723" s="5"/>
    </row>
    <row r="1724" spans="1:3" ht="12.75" x14ac:dyDescent="0.2">
      <c r="A1724" s="20">
        <v>3.811525012620155E-3</v>
      </c>
      <c r="B1724" s="21">
        <f t="shared" si="6"/>
        <v>0</v>
      </c>
      <c r="C1724" s="5"/>
    </row>
    <row r="1725" spans="1:3" ht="12.75" x14ac:dyDescent="0.2">
      <c r="A1725" s="20">
        <v>3.415552662332857E-3</v>
      </c>
      <c r="B1725" s="21">
        <f t="shared" si="6"/>
        <v>0</v>
      </c>
      <c r="C1725" s="5"/>
    </row>
    <row r="1726" spans="1:3" ht="12.75" x14ac:dyDescent="0.2">
      <c r="A1726" s="20">
        <v>3.2034643637950358E-3</v>
      </c>
      <c r="B1726" s="21">
        <f t="shared" si="6"/>
        <v>0</v>
      </c>
      <c r="C1726" s="5"/>
    </row>
    <row r="1727" spans="1:3" ht="12.75" x14ac:dyDescent="0.2">
      <c r="A1727" s="20">
        <v>3.0671769714889219E-3</v>
      </c>
      <c r="B1727" s="21">
        <f t="shared" si="6"/>
        <v>0</v>
      </c>
      <c r="C1727" s="5"/>
    </row>
    <row r="1728" spans="1:3" ht="12.75" x14ac:dyDescent="0.2">
      <c r="A1728" s="20">
        <v>2.8511920824143364E-3</v>
      </c>
      <c r="B1728" s="21">
        <f t="shared" si="6"/>
        <v>0</v>
      </c>
      <c r="C1728" s="5"/>
    </row>
    <row r="1729" spans="1:3" ht="12.75" x14ac:dyDescent="0.2">
      <c r="A1729" s="20">
        <v>2.6627652160720544E-3</v>
      </c>
      <c r="B1729" s="21">
        <f t="shared" si="6"/>
        <v>0</v>
      </c>
      <c r="C1729" s="5"/>
    </row>
    <row r="1730" spans="1:3" ht="12.75" x14ac:dyDescent="0.2">
      <c r="A1730" s="20">
        <v>2.9210322865503647E-3</v>
      </c>
      <c r="B1730" s="21">
        <f t="shared" si="6"/>
        <v>0</v>
      </c>
      <c r="C1730" s="5"/>
    </row>
    <row r="1731" spans="1:3" ht="12.75" x14ac:dyDescent="0.2">
      <c r="A1731" s="20">
        <v>0</v>
      </c>
      <c r="B1731" s="21">
        <f t="shared" si="6"/>
        <v>0</v>
      </c>
      <c r="C1731" s="5"/>
    </row>
    <row r="1732" spans="1:3" ht="12.75" x14ac:dyDescent="0.2">
      <c r="A1732" s="20">
        <v>0</v>
      </c>
      <c r="B1732" s="21">
        <f t="shared" si="6"/>
        <v>0</v>
      </c>
      <c r="C1732" s="5"/>
    </row>
    <row r="1733" spans="1:3" ht="12.75" x14ac:dyDescent="0.2">
      <c r="A1733" s="20">
        <v>6.3234272081323581E-3</v>
      </c>
      <c r="B1733" s="21">
        <f t="shared" si="6"/>
        <v>0</v>
      </c>
      <c r="C1733" s="5"/>
    </row>
    <row r="1734" spans="1:3" ht="12.75" x14ac:dyDescent="0.2">
      <c r="A1734" s="20">
        <v>5.4757759142659047E-3</v>
      </c>
      <c r="B1734" s="21">
        <f t="shared" si="6"/>
        <v>0</v>
      </c>
      <c r="C1734" s="5"/>
    </row>
    <row r="1735" spans="1:3" ht="12.75" x14ac:dyDescent="0.2">
      <c r="A1735" s="20">
        <v>6.8166089236190138E-3</v>
      </c>
      <c r="B1735" s="21">
        <f t="shared" si="6"/>
        <v>0</v>
      </c>
      <c r="C1735" s="5"/>
    </row>
    <row r="1736" spans="1:3" ht="12.75" x14ac:dyDescent="0.2">
      <c r="A1736" s="20">
        <v>6.9545474327117095E-3</v>
      </c>
      <c r="B1736" s="21">
        <f t="shared" si="6"/>
        <v>0</v>
      </c>
      <c r="C1736" s="5"/>
    </row>
    <row r="1737" spans="1:3" ht="12.75" x14ac:dyDescent="0.2">
      <c r="A1737" s="20">
        <v>6.9778948549566924E-3</v>
      </c>
      <c r="B1737" s="21">
        <f t="shared" si="6"/>
        <v>0</v>
      </c>
      <c r="C1737" s="5"/>
    </row>
    <row r="1738" spans="1:3" ht="12.75" x14ac:dyDescent="0.2">
      <c r="A1738" s="20">
        <v>7.1785350687549919E-3</v>
      </c>
      <c r="B1738" s="21">
        <f t="shared" si="6"/>
        <v>0</v>
      </c>
      <c r="C1738" s="5"/>
    </row>
    <row r="1739" spans="1:3" ht="12.75" x14ac:dyDescent="0.2">
      <c r="A1739" s="20">
        <v>7.4175173266577601E-3</v>
      </c>
      <c r="B1739" s="21">
        <f t="shared" si="6"/>
        <v>0</v>
      </c>
      <c r="C1739" s="5"/>
    </row>
    <row r="1740" spans="1:3" ht="12.75" x14ac:dyDescent="0.2">
      <c r="A1740" s="20">
        <v>7.6489415525054661E-3</v>
      </c>
      <c r="B1740" s="21">
        <f t="shared" si="6"/>
        <v>0</v>
      </c>
      <c r="C1740" s="5"/>
    </row>
    <row r="1741" spans="1:3" ht="12.75" x14ac:dyDescent="0.2">
      <c r="A1741" s="20">
        <v>6.9474413950517434E-3</v>
      </c>
      <c r="B1741" s="21">
        <f t="shared" si="6"/>
        <v>0</v>
      </c>
      <c r="C1741" s="5"/>
    </row>
    <row r="1742" spans="1:3" ht="12.75" x14ac:dyDescent="0.2">
      <c r="A1742" s="20">
        <v>7.0373757550961473E-3</v>
      </c>
      <c r="B1742" s="21">
        <f t="shared" si="6"/>
        <v>0</v>
      </c>
      <c r="C1742" s="5"/>
    </row>
    <row r="1743" spans="1:3" ht="12.75" x14ac:dyDescent="0.2">
      <c r="A1743" s="20">
        <v>7.03555127617435E-3</v>
      </c>
      <c r="B1743" s="21">
        <f t="shared" si="6"/>
        <v>0</v>
      </c>
      <c r="C1743" s="5"/>
    </row>
    <row r="1744" spans="1:3" ht="12.75" x14ac:dyDescent="0.2">
      <c r="A1744" s="20">
        <v>0</v>
      </c>
      <c r="B1744" s="21">
        <f t="shared" si="6"/>
        <v>0</v>
      </c>
      <c r="C1744" s="5"/>
    </row>
    <row r="1745" spans="1:3" ht="12.75" x14ac:dyDescent="0.2">
      <c r="A1745" s="20">
        <v>0</v>
      </c>
      <c r="B1745" s="21">
        <f t="shared" si="6"/>
        <v>0</v>
      </c>
      <c r="C1745" s="5"/>
    </row>
    <row r="1746" spans="1:3" ht="12.75" x14ac:dyDescent="0.2">
      <c r="A1746" s="20">
        <v>8.3122960823678038E-3</v>
      </c>
      <c r="B1746" s="21">
        <f t="shared" si="6"/>
        <v>0</v>
      </c>
      <c r="C1746" s="5"/>
    </row>
    <row r="1747" spans="1:3" ht="12.75" x14ac:dyDescent="0.2">
      <c r="A1747" s="20">
        <v>7.9652523018663435E-3</v>
      </c>
      <c r="B1747" s="21">
        <f t="shared" si="6"/>
        <v>0</v>
      </c>
      <c r="C1747" s="5"/>
    </row>
    <row r="1748" spans="1:3" ht="12.75" x14ac:dyDescent="0.2">
      <c r="A1748" s="20">
        <v>8.7095390312430486E-3</v>
      </c>
      <c r="B1748" s="21">
        <f t="shared" si="6"/>
        <v>0</v>
      </c>
      <c r="C1748" s="5"/>
    </row>
    <row r="1749" spans="1:3" ht="12.75" x14ac:dyDescent="0.2">
      <c r="A1749" s="20">
        <v>8.7565470133162578E-3</v>
      </c>
      <c r="B1749" s="21">
        <f t="shared" si="6"/>
        <v>0</v>
      </c>
      <c r="C1749" s="5"/>
    </row>
    <row r="1750" spans="1:3" ht="12.75" x14ac:dyDescent="0.2">
      <c r="A1750" s="20">
        <v>8.9082880584392087E-3</v>
      </c>
      <c r="B1750" s="21">
        <f t="shared" si="6"/>
        <v>0</v>
      </c>
      <c r="C1750" s="5"/>
    </row>
    <row r="1751" spans="1:3" ht="12.75" x14ac:dyDescent="0.2">
      <c r="A1751" s="20">
        <v>8.8382947045033081E-3</v>
      </c>
      <c r="B1751" s="21">
        <f t="shared" si="6"/>
        <v>0</v>
      </c>
      <c r="C1751" s="5"/>
    </row>
    <row r="1752" spans="1:3" ht="12.75" x14ac:dyDescent="0.2">
      <c r="A1752" s="20">
        <v>8.7434925448163277E-3</v>
      </c>
      <c r="B1752" s="21">
        <f t="shared" si="6"/>
        <v>0</v>
      </c>
      <c r="C1752" s="5"/>
    </row>
    <row r="1753" spans="1:3" ht="12.75" x14ac:dyDescent="0.2">
      <c r="A1753" s="20">
        <v>8.6813163344561257E-3</v>
      </c>
      <c r="B1753" s="21">
        <f t="shared" si="6"/>
        <v>0</v>
      </c>
      <c r="C1753" s="5"/>
    </row>
    <row r="1754" spans="1:3" ht="12.75" x14ac:dyDescent="0.2">
      <c r="A1754" s="20">
        <v>8.4749053095555232E-3</v>
      </c>
      <c r="B1754" s="21">
        <f t="shared" si="6"/>
        <v>0</v>
      </c>
      <c r="C1754" s="5"/>
    </row>
    <row r="1755" spans="1:3" ht="12.75" x14ac:dyDescent="0.2">
      <c r="A1755" s="20">
        <v>8.7031523365606722E-3</v>
      </c>
      <c r="B1755" s="21">
        <f t="shared" si="6"/>
        <v>0</v>
      </c>
      <c r="C1755" s="5"/>
    </row>
    <row r="1756" spans="1:3" ht="12.75" x14ac:dyDescent="0.2">
      <c r="A1756" s="20">
        <v>8.5353031830867915E-3</v>
      </c>
      <c r="B1756" s="21">
        <f t="shared" si="6"/>
        <v>0</v>
      </c>
      <c r="C1756" s="5"/>
    </row>
    <row r="1757" spans="1:3" ht="12.75" x14ac:dyDescent="0.2">
      <c r="A1757" s="20">
        <v>0</v>
      </c>
      <c r="B1757" s="21">
        <f t="shared" si="6"/>
        <v>0</v>
      </c>
      <c r="C1757" s="5"/>
    </row>
    <row r="1758" spans="1:3" ht="12.75" x14ac:dyDescent="0.2">
      <c r="A1758" s="20">
        <v>0</v>
      </c>
      <c r="B1758" s="21">
        <f t="shared" si="6"/>
        <v>0</v>
      </c>
      <c r="C1758" s="5"/>
    </row>
    <row r="1759" spans="1:3" ht="12.75" x14ac:dyDescent="0.2">
      <c r="A1759" s="20">
        <v>3.3038423787883547E-2</v>
      </c>
      <c r="B1759" s="21">
        <f t="shared" si="6"/>
        <v>1</v>
      </c>
      <c r="C1759" s="5"/>
    </row>
    <row r="1760" spans="1:3" ht="12.75" x14ac:dyDescent="0.2">
      <c r="A1760" s="20">
        <v>3.1304642915428636E-2</v>
      </c>
      <c r="B1760" s="21">
        <f t="shared" si="6"/>
        <v>1</v>
      </c>
      <c r="C1760" s="5"/>
    </row>
    <row r="1761" spans="1:3" ht="12.75" x14ac:dyDescent="0.2">
      <c r="A1761" s="20">
        <v>2.9617126038232553E-2</v>
      </c>
      <c r="B1761" s="21">
        <f t="shared" si="6"/>
        <v>1</v>
      </c>
      <c r="C1761" s="5"/>
    </row>
    <row r="1762" spans="1:3" ht="12.75" x14ac:dyDescent="0.2">
      <c r="A1762" s="20">
        <v>2.5465758003670125E-2</v>
      </c>
      <c r="B1762" s="21">
        <f t="shared" si="6"/>
        <v>1</v>
      </c>
      <c r="C1762" s="5"/>
    </row>
    <row r="1763" spans="1:3" ht="12.75" x14ac:dyDescent="0.2">
      <c r="A1763" s="20">
        <v>2.0502633679337842E-2</v>
      </c>
      <c r="B1763" s="21">
        <f t="shared" si="6"/>
        <v>1</v>
      </c>
      <c r="C1763" s="5"/>
    </row>
    <row r="1764" spans="1:3" ht="12.75" x14ac:dyDescent="0.2">
      <c r="A1764" s="20">
        <v>1.8606038825866734E-2</v>
      </c>
      <c r="B1764" s="21">
        <f t="shared" si="6"/>
        <v>1</v>
      </c>
      <c r="C1764" s="5"/>
    </row>
    <row r="1765" spans="1:3" ht="12.75" x14ac:dyDescent="0.2">
      <c r="A1765" s="20">
        <v>1.5689429929805258E-2</v>
      </c>
      <c r="B1765" s="21">
        <f t="shared" si="6"/>
        <v>1</v>
      </c>
      <c r="C1765" s="5"/>
    </row>
    <row r="1766" spans="1:3" ht="12.75" x14ac:dyDescent="0.2">
      <c r="A1766" s="20">
        <v>1.382078135923373E-2</v>
      </c>
      <c r="B1766" s="21">
        <f t="shared" si="6"/>
        <v>0</v>
      </c>
      <c r="C1766" s="5"/>
    </row>
    <row r="1767" spans="1:3" ht="12.75" x14ac:dyDescent="0.2">
      <c r="A1767" s="20">
        <v>1.2543217689308861E-2</v>
      </c>
      <c r="B1767" s="21">
        <f t="shared" si="6"/>
        <v>0</v>
      </c>
      <c r="C1767" s="5"/>
    </row>
    <row r="1768" spans="1:3" ht="12.75" x14ac:dyDescent="0.2">
      <c r="A1768" s="20">
        <v>1.077304132850234E-2</v>
      </c>
      <c r="B1768" s="21">
        <f t="shared" si="6"/>
        <v>0</v>
      </c>
      <c r="C1768" s="5"/>
    </row>
    <row r="1769" spans="1:3" ht="12.75" x14ac:dyDescent="0.2">
      <c r="A1769" s="20">
        <v>1.4146773438395176E-2</v>
      </c>
      <c r="B1769" s="21">
        <f t="shared" si="6"/>
        <v>1</v>
      </c>
      <c r="C1769" s="5"/>
    </row>
    <row r="1770" spans="1:3" ht="12.75" x14ac:dyDescent="0.2">
      <c r="A1770" s="20">
        <v>0</v>
      </c>
      <c r="B1770" s="21">
        <f t="shared" si="6"/>
        <v>0</v>
      </c>
      <c r="C1770" s="5"/>
    </row>
    <row r="1771" spans="1:3" ht="12.75" x14ac:dyDescent="0.2">
      <c r="A1771" s="20">
        <v>0</v>
      </c>
      <c r="B1771" s="21">
        <f t="shared" si="6"/>
        <v>0</v>
      </c>
      <c r="C1771" s="5"/>
    </row>
    <row r="1772" spans="1:3" ht="12.75" x14ac:dyDescent="0.2">
      <c r="A1772" s="20">
        <v>8.4399085662299062E-3</v>
      </c>
      <c r="B1772" s="21">
        <f t="shared" si="6"/>
        <v>0</v>
      </c>
      <c r="C1772" s="5"/>
    </row>
    <row r="1773" spans="1:3" ht="12.75" x14ac:dyDescent="0.2">
      <c r="A1773" s="20">
        <v>8.4250989788610745E-3</v>
      </c>
      <c r="B1773" s="21">
        <f t="shared" si="6"/>
        <v>0</v>
      </c>
      <c r="C1773" s="5"/>
    </row>
    <row r="1774" spans="1:3" ht="12.75" x14ac:dyDescent="0.2">
      <c r="A1774" s="20">
        <v>8.2283891901439535E-3</v>
      </c>
      <c r="B1774" s="21">
        <f t="shared" si="6"/>
        <v>0</v>
      </c>
      <c r="C1774" s="5"/>
    </row>
    <row r="1775" spans="1:3" ht="12.75" x14ac:dyDescent="0.2">
      <c r="A1775" s="20">
        <v>7.6945353703161395E-3</v>
      </c>
      <c r="B1775" s="21">
        <f t="shared" si="6"/>
        <v>0</v>
      </c>
      <c r="C1775" s="5"/>
    </row>
    <row r="1776" spans="1:3" ht="12.75" x14ac:dyDescent="0.2">
      <c r="A1776" s="20">
        <v>7.1839044832025167E-3</v>
      </c>
      <c r="B1776" s="21">
        <f t="shared" si="6"/>
        <v>0</v>
      </c>
      <c r="C1776" s="5"/>
    </row>
    <row r="1777" spans="1:3" ht="12.75" x14ac:dyDescent="0.2">
      <c r="A1777" s="20">
        <v>6.5357624903287139E-3</v>
      </c>
      <c r="B1777" s="21">
        <f t="shared" si="6"/>
        <v>0</v>
      </c>
      <c r="C1777" s="5"/>
    </row>
    <row r="1778" spans="1:3" ht="12.75" x14ac:dyDescent="0.2">
      <c r="A1778" s="20">
        <v>6.1584714758574303E-3</v>
      </c>
      <c r="B1778" s="21">
        <f t="shared" si="6"/>
        <v>0</v>
      </c>
      <c r="C1778" s="5"/>
    </row>
    <row r="1779" spans="1:3" ht="12.75" x14ac:dyDescent="0.2">
      <c r="A1779" s="20">
        <v>5.6954334469621658E-3</v>
      </c>
      <c r="B1779" s="21">
        <f t="shared" si="6"/>
        <v>0</v>
      </c>
      <c r="C1779" s="5"/>
    </row>
    <row r="1780" spans="1:3" ht="12.75" x14ac:dyDescent="0.2">
      <c r="A1780" s="20">
        <v>5.4010945724840085E-3</v>
      </c>
      <c r="B1780" s="21">
        <f t="shared" si="6"/>
        <v>0</v>
      </c>
      <c r="C1780" s="5"/>
    </row>
    <row r="1781" spans="1:3" ht="12.75" x14ac:dyDescent="0.2">
      <c r="A1781" s="20">
        <v>5.2877796587664037E-3</v>
      </c>
      <c r="B1781" s="21">
        <f t="shared" si="6"/>
        <v>0</v>
      </c>
      <c r="C1781" s="5"/>
    </row>
    <row r="1782" spans="1:3" ht="12.75" x14ac:dyDescent="0.2">
      <c r="A1782" s="20">
        <v>4.8767512770750586E-3</v>
      </c>
      <c r="B1782" s="21">
        <f t="shared" si="6"/>
        <v>0</v>
      </c>
      <c r="C1782" s="5"/>
    </row>
    <row r="1783" spans="1:3" ht="12.75" x14ac:dyDescent="0.2">
      <c r="A1783" s="20">
        <v>0</v>
      </c>
      <c r="B1783" s="21">
        <f t="shared" si="6"/>
        <v>0</v>
      </c>
      <c r="C1783" s="5"/>
    </row>
    <row r="1784" spans="1:3" ht="12.75" x14ac:dyDescent="0.2">
      <c r="A1784" s="20">
        <v>0</v>
      </c>
      <c r="B1784" s="21">
        <f t="shared" si="6"/>
        <v>0</v>
      </c>
      <c r="C1784" s="5"/>
    </row>
    <row r="1785" spans="1:3" ht="12.75" x14ac:dyDescent="0.2">
      <c r="A1785" s="20">
        <v>4.5433785132711372E-3</v>
      </c>
      <c r="B1785" s="21">
        <f t="shared" si="6"/>
        <v>0</v>
      </c>
      <c r="C1785" s="5"/>
    </row>
    <row r="1786" spans="1:3" ht="12.75" x14ac:dyDescent="0.2">
      <c r="A1786" s="20">
        <v>4.108356194878867E-3</v>
      </c>
      <c r="B1786" s="21">
        <f t="shared" si="6"/>
        <v>0</v>
      </c>
      <c r="C1786" s="5"/>
    </row>
    <row r="1787" spans="1:3" ht="12.75" x14ac:dyDescent="0.2">
      <c r="A1787" s="20">
        <v>3.5407379059154364E-3</v>
      </c>
      <c r="B1787" s="21">
        <f t="shared" ref="B1787:B2041" si="7">IF(OR(A1787&lt;$K$2,A1787&gt;$L$2),1,0)</f>
        <v>0</v>
      </c>
      <c r="C1787" s="5"/>
    </row>
    <row r="1788" spans="1:3" ht="12.75" x14ac:dyDescent="0.2">
      <c r="A1788" s="20">
        <v>2.2951344821911935E-3</v>
      </c>
      <c r="B1788" s="21">
        <f t="shared" si="7"/>
        <v>0</v>
      </c>
      <c r="C1788" s="5"/>
    </row>
    <row r="1789" spans="1:3" ht="12.75" x14ac:dyDescent="0.2">
      <c r="A1789" s="20">
        <v>3.5470233406778304E-3</v>
      </c>
      <c r="B1789" s="21">
        <f t="shared" si="7"/>
        <v>0</v>
      </c>
      <c r="C1789" s="5"/>
    </row>
    <row r="1790" spans="1:3" ht="12.75" x14ac:dyDescent="0.2">
      <c r="A1790" s="20">
        <v>3.9933014690352996E-3</v>
      </c>
      <c r="B1790" s="21">
        <f t="shared" si="7"/>
        <v>0</v>
      </c>
      <c r="C1790" s="5"/>
    </row>
    <row r="1791" spans="1:3" ht="12.75" x14ac:dyDescent="0.2">
      <c r="A1791" s="20">
        <v>3.8764751232499518E-3</v>
      </c>
      <c r="B1791" s="21">
        <f t="shared" si="7"/>
        <v>0</v>
      </c>
      <c r="C1791" s="5"/>
    </row>
    <row r="1792" spans="1:3" ht="12.75" x14ac:dyDescent="0.2">
      <c r="A1792" s="20">
        <v>3.0208334334829671E-3</v>
      </c>
      <c r="B1792" s="21">
        <f t="shared" si="7"/>
        <v>0</v>
      </c>
      <c r="C1792" s="5"/>
    </row>
    <row r="1793" spans="1:3" ht="12.75" x14ac:dyDescent="0.2">
      <c r="A1793" s="20">
        <v>2.8182588031023456E-3</v>
      </c>
      <c r="B1793" s="21">
        <f t="shared" si="7"/>
        <v>0</v>
      </c>
      <c r="C1793" s="5"/>
    </row>
    <row r="1794" spans="1:3" ht="12.75" x14ac:dyDescent="0.2">
      <c r="A1794" s="20">
        <v>2.6870889879792269E-3</v>
      </c>
      <c r="B1794" s="21">
        <f t="shared" si="7"/>
        <v>0</v>
      </c>
      <c r="C1794" s="5"/>
    </row>
    <row r="1795" spans="1:3" ht="12.75" x14ac:dyDescent="0.2">
      <c r="A1795" s="20">
        <v>2.223725681175414E-3</v>
      </c>
      <c r="B1795" s="21">
        <f t="shared" si="7"/>
        <v>0</v>
      </c>
      <c r="C1795" s="5"/>
    </row>
    <row r="1796" spans="1:3" ht="12.75" x14ac:dyDescent="0.2">
      <c r="A1796" s="20">
        <v>0</v>
      </c>
      <c r="B1796" s="21">
        <f t="shared" si="7"/>
        <v>0</v>
      </c>
      <c r="C1796" s="5"/>
    </row>
    <row r="1797" spans="1:3" ht="12.75" x14ac:dyDescent="0.2">
      <c r="A1797" s="20">
        <v>0</v>
      </c>
      <c r="B1797" s="21">
        <f t="shared" si="7"/>
        <v>0</v>
      </c>
      <c r="C1797" s="5"/>
    </row>
    <row r="1798" spans="1:3" ht="12.75" x14ac:dyDescent="0.2">
      <c r="A1798" s="20">
        <v>1.0754337899543378E-2</v>
      </c>
      <c r="B1798" s="21">
        <f t="shared" si="7"/>
        <v>0</v>
      </c>
      <c r="C1798" s="5"/>
    </row>
    <row r="1799" spans="1:3" ht="12.75" x14ac:dyDescent="0.2">
      <c r="A1799" s="20">
        <v>1.0019731826539306E-2</v>
      </c>
      <c r="B1799" s="21">
        <f t="shared" si="7"/>
        <v>0</v>
      </c>
      <c r="C1799" s="5"/>
    </row>
    <row r="1800" spans="1:3" ht="12.75" x14ac:dyDescent="0.2">
      <c r="A1800" s="20">
        <v>1.0418269936848289E-2</v>
      </c>
      <c r="B1800" s="21">
        <f t="shared" si="7"/>
        <v>0</v>
      </c>
      <c r="C1800" s="5"/>
    </row>
    <row r="1801" spans="1:3" ht="12.75" x14ac:dyDescent="0.2">
      <c r="A1801" s="20">
        <v>9.584854475404395E-3</v>
      </c>
      <c r="B1801" s="21">
        <f t="shared" si="7"/>
        <v>0</v>
      </c>
      <c r="C1801" s="5"/>
    </row>
    <row r="1802" spans="1:3" ht="12.75" x14ac:dyDescent="0.2">
      <c r="A1802" s="20">
        <v>9.3535307710846793E-3</v>
      </c>
      <c r="B1802" s="21">
        <f t="shared" si="7"/>
        <v>0</v>
      </c>
      <c r="C1802" s="5"/>
    </row>
    <row r="1803" spans="1:3" ht="12.75" x14ac:dyDescent="0.2">
      <c r="A1803" s="20">
        <v>8.3905516636258552E-3</v>
      </c>
      <c r="B1803" s="21">
        <f t="shared" si="7"/>
        <v>0</v>
      </c>
      <c r="C1803" s="5"/>
    </row>
    <row r="1804" spans="1:3" ht="12.75" x14ac:dyDescent="0.2">
      <c r="A1804" s="20">
        <v>8.6472471541155869E-3</v>
      </c>
      <c r="B1804" s="21">
        <f t="shared" si="7"/>
        <v>0</v>
      </c>
      <c r="C1804" s="5"/>
    </row>
    <row r="1805" spans="1:3" ht="12.75" x14ac:dyDescent="0.2">
      <c r="A1805" s="20">
        <v>8.6996366356738263E-3</v>
      </c>
      <c r="B1805" s="21">
        <f t="shared" si="7"/>
        <v>0</v>
      </c>
      <c r="C1805" s="5"/>
    </row>
    <row r="1806" spans="1:3" ht="12.75" x14ac:dyDescent="0.2">
      <c r="A1806" s="20">
        <v>8.2829634293509636E-3</v>
      </c>
      <c r="B1806" s="21">
        <f t="shared" si="7"/>
        <v>0</v>
      </c>
      <c r="C1806" s="5"/>
    </row>
    <row r="1807" spans="1:3" ht="12.75" x14ac:dyDescent="0.2">
      <c r="A1807" s="20">
        <v>8.4664812382497616E-3</v>
      </c>
      <c r="B1807" s="21">
        <f t="shared" si="7"/>
        <v>0</v>
      </c>
      <c r="C1807" s="5"/>
    </row>
    <row r="1808" spans="1:3" ht="12.75" x14ac:dyDescent="0.2">
      <c r="A1808" s="20">
        <v>7.925036344099615E-3</v>
      </c>
      <c r="B1808" s="21">
        <f t="shared" si="7"/>
        <v>0</v>
      </c>
      <c r="C1808" s="5"/>
    </row>
    <row r="1809" spans="1:3" ht="12.75" x14ac:dyDescent="0.2">
      <c r="A1809" s="20">
        <v>0</v>
      </c>
      <c r="B1809" s="21">
        <f t="shared" si="7"/>
        <v>0</v>
      </c>
      <c r="C1809" s="5"/>
    </row>
    <row r="1810" spans="1:3" ht="12.75" x14ac:dyDescent="0.2">
      <c r="A1810" s="20">
        <v>0</v>
      </c>
      <c r="B1810" s="21">
        <f t="shared" si="7"/>
        <v>0</v>
      </c>
      <c r="C1810" s="5"/>
    </row>
    <row r="1811" spans="1:3" ht="12.75" x14ac:dyDescent="0.2">
      <c r="A1811" s="20">
        <v>4.1327907899960303E-3</v>
      </c>
      <c r="B1811" s="21">
        <f t="shared" si="7"/>
        <v>0</v>
      </c>
      <c r="C1811" s="5"/>
    </row>
    <row r="1812" spans="1:3" ht="12.75" x14ac:dyDescent="0.2">
      <c r="A1812" s="20">
        <v>4.1158017041053449E-3</v>
      </c>
      <c r="B1812" s="21">
        <f t="shared" si="7"/>
        <v>0</v>
      </c>
      <c r="C1812" s="5"/>
    </row>
    <row r="1813" spans="1:3" ht="12.75" x14ac:dyDescent="0.2">
      <c r="A1813" s="20">
        <v>3.924952741020794E-3</v>
      </c>
      <c r="B1813" s="21">
        <f t="shared" si="7"/>
        <v>0</v>
      </c>
      <c r="C1813" s="5"/>
    </row>
    <row r="1814" spans="1:3" ht="12.75" x14ac:dyDescent="0.2">
      <c r="A1814" s="20">
        <v>3.9807798928109409E-3</v>
      </c>
      <c r="B1814" s="21">
        <f t="shared" si="7"/>
        <v>0</v>
      </c>
      <c r="C1814" s="5"/>
    </row>
    <row r="1815" spans="1:3" ht="12.75" x14ac:dyDescent="0.2">
      <c r="A1815" s="20">
        <v>3.7451228323699421E-3</v>
      </c>
      <c r="B1815" s="21">
        <f t="shared" si="7"/>
        <v>0</v>
      </c>
      <c r="C1815" s="5"/>
    </row>
    <row r="1816" spans="1:3" ht="12.75" x14ac:dyDescent="0.2">
      <c r="A1816" s="20">
        <v>3.7143614202437732E-3</v>
      </c>
      <c r="B1816" s="21">
        <f t="shared" si="7"/>
        <v>0</v>
      </c>
      <c r="C1816" s="5"/>
    </row>
    <row r="1817" spans="1:3" ht="12.75" x14ac:dyDescent="0.2">
      <c r="A1817" s="20">
        <v>3.3254407189768406E-3</v>
      </c>
      <c r="B1817" s="21">
        <f t="shared" si="7"/>
        <v>0</v>
      </c>
      <c r="C1817" s="5"/>
    </row>
    <row r="1818" spans="1:3" ht="12.75" x14ac:dyDescent="0.2">
      <c r="A1818" s="20">
        <v>2.9535080304311074E-3</v>
      </c>
      <c r="B1818" s="21">
        <f t="shared" si="7"/>
        <v>0</v>
      </c>
      <c r="C1818" s="5"/>
    </row>
    <row r="1819" spans="1:3" ht="12.75" x14ac:dyDescent="0.2">
      <c r="A1819" s="20">
        <v>2.7930863380747602E-3</v>
      </c>
      <c r="B1819" s="21">
        <f t="shared" si="7"/>
        <v>0</v>
      </c>
      <c r="C1819" s="5"/>
    </row>
    <row r="1820" spans="1:3" ht="12.75" x14ac:dyDescent="0.2">
      <c r="A1820" s="20">
        <v>2.5890632583724315E-3</v>
      </c>
      <c r="B1820" s="21">
        <f t="shared" si="7"/>
        <v>0</v>
      </c>
      <c r="C1820" s="5"/>
    </row>
    <row r="1821" spans="1:3" ht="12.75" x14ac:dyDescent="0.2">
      <c r="A1821" s="20">
        <v>2.4545742323520102E-3</v>
      </c>
      <c r="B1821" s="21">
        <f t="shared" si="7"/>
        <v>0</v>
      </c>
      <c r="C1821" s="5"/>
    </row>
    <row r="1822" spans="1:3" ht="12.75" x14ac:dyDescent="0.2">
      <c r="A1822" s="20">
        <v>0</v>
      </c>
      <c r="B1822" s="21">
        <f t="shared" si="7"/>
        <v>0</v>
      </c>
      <c r="C1822" s="5"/>
    </row>
    <row r="1823" spans="1:3" ht="12.75" x14ac:dyDescent="0.2">
      <c r="A1823" s="20">
        <v>0</v>
      </c>
      <c r="B1823" s="21">
        <f t="shared" si="7"/>
        <v>0</v>
      </c>
      <c r="C1823" s="5"/>
    </row>
    <row r="1824" spans="1:3" ht="12.75" x14ac:dyDescent="0.2">
      <c r="A1824" s="20">
        <v>4.5744817969839355E-2</v>
      </c>
      <c r="B1824" s="21">
        <f t="shared" si="7"/>
        <v>1</v>
      </c>
      <c r="C1824" s="5"/>
    </row>
    <row r="1825" spans="1:3" ht="12.75" x14ac:dyDescent="0.2">
      <c r="A1825" s="20">
        <v>3.8684000258936008E-2</v>
      </c>
      <c r="B1825" s="21">
        <f t="shared" si="7"/>
        <v>1</v>
      </c>
      <c r="C1825" s="5"/>
    </row>
    <row r="1826" spans="1:3" ht="12.75" x14ac:dyDescent="0.2">
      <c r="A1826" s="20">
        <v>3.640347722204669E-2</v>
      </c>
      <c r="B1826" s="21">
        <f t="shared" si="7"/>
        <v>1</v>
      </c>
      <c r="C1826" s="5"/>
    </row>
    <row r="1827" spans="1:3" ht="12.75" x14ac:dyDescent="0.2">
      <c r="A1827" s="20">
        <v>3.2763811917708122E-2</v>
      </c>
      <c r="B1827" s="21">
        <f t="shared" si="7"/>
        <v>1</v>
      </c>
      <c r="C1827" s="5"/>
    </row>
    <row r="1828" spans="1:3" ht="12.75" x14ac:dyDescent="0.2">
      <c r="A1828" s="20">
        <v>3.0515275425087231E-2</v>
      </c>
      <c r="B1828" s="21">
        <f t="shared" si="7"/>
        <v>1</v>
      </c>
      <c r="C1828" s="5"/>
    </row>
    <row r="1829" spans="1:3" ht="12.75" x14ac:dyDescent="0.2">
      <c r="A1829" s="20">
        <v>2.8003616551594571E-2</v>
      </c>
      <c r="B1829" s="21">
        <f t="shared" si="7"/>
        <v>1</v>
      </c>
      <c r="C1829" s="5"/>
    </row>
    <row r="1830" spans="1:3" ht="12.75" x14ac:dyDescent="0.2">
      <c r="A1830" s="20">
        <v>2.3511770502856723E-2</v>
      </c>
      <c r="B1830" s="21">
        <f t="shared" si="7"/>
        <v>1</v>
      </c>
      <c r="C1830" s="5"/>
    </row>
    <row r="1831" spans="1:3" ht="12.75" x14ac:dyDescent="0.2">
      <c r="A1831" s="20">
        <v>2.1633260844699593E-2</v>
      </c>
      <c r="B1831" s="21">
        <f t="shared" si="7"/>
        <v>1</v>
      </c>
      <c r="C1831" s="5"/>
    </row>
    <row r="1832" spans="1:3" ht="12.75" x14ac:dyDescent="0.2">
      <c r="A1832" s="20">
        <v>1.7633825603861505E-2</v>
      </c>
      <c r="B1832" s="21">
        <f t="shared" si="7"/>
        <v>1</v>
      </c>
      <c r="C1832" s="5"/>
    </row>
    <row r="1833" spans="1:3" ht="12.75" x14ac:dyDescent="0.2">
      <c r="A1833" s="20">
        <v>1.7640705282578675E-2</v>
      </c>
      <c r="B1833" s="21">
        <f t="shared" si="7"/>
        <v>1</v>
      </c>
      <c r="C1833" s="5"/>
    </row>
    <row r="1834" spans="1:3" ht="12.75" x14ac:dyDescent="0.2">
      <c r="A1834" s="20">
        <v>1.6976178404772686E-2</v>
      </c>
      <c r="B1834" s="21">
        <f t="shared" si="7"/>
        <v>1</v>
      </c>
      <c r="C1834" s="5"/>
    </row>
    <row r="1835" spans="1:3" ht="12.75" x14ac:dyDescent="0.2">
      <c r="A1835" s="20">
        <v>0</v>
      </c>
      <c r="B1835" s="21">
        <f t="shared" si="7"/>
        <v>0</v>
      </c>
      <c r="C1835" s="5"/>
    </row>
    <row r="1836" spans="1:3" ht="12.75" x14ac:dyDescent="0.2">
      <c r="A1836" s="20">
        <v>0</v>
      </c>
      <c r="B1836" s="21">
        <f t="shared" si="7"/>
        <v>0</v>
      </c>
      <c r="C1836" s="5"/>
    </row>
    <row r="1837" spans="1:3" ht="12.75" x14ac:dyDescent="0.2">
      <c r="A1837" s="20">
        <v>5.8035546665665414E-3</v>
      </c>
      <c r="B1837" s="21">
        <f t="shared" si="7"/>
        <v>0</v>
      </c>
      <c r="C1837" s="5"/>
    </row>
    <row r="1838" spans="1:3" ht="12.75" x14ac:dyDescent="0.2">
      <c r="A1838" s="20">
        <v>5.668394709100813E-3</v>
      </c>
      <c r="B1838" s="21">
        <f t="shared" si="7"/>
        <v>0</v>
      </c>
      <c r="C1838" s="5"/>
    </row>
    <row r="1839" spans="1:3" ht="12.75" x14ac:dyDescent="0.2">
      <c r="A1839" s="20">
        <v>4.3222124246999286E-3</v>
      </c>
      <c r="B1839" s="21">
        <f t="shared" si="7"/>
        <v>0</v>
      </c>
      <c r="C1839" s="5"/>
    </row>
    <row r="1840" spans="1:3" ht="12.75" x14ac:dyDescent="0.2">
      <c r="A1840" s="20">
        <v>3.7553315700431292E-3</v>
      </c>
      <c r="B1840" s="21">
        <f t="shared" si="7"/>
        <v>0</v>
      </c>
      <c r="C1840" s="5"/>
    </row>
    <row r="1841" spans="1:3" ht="12.75" x14ac:dyDescent="0.2">
      <c r="A1841" s="20">
        <v>3.5538306441235319E-3</v>
      </c>
      <c r="B1841" s="21">
        <f t="shared" si="7"/>
        <v>0</v>
      </c>
      <c r="C1841" s="5"/>
    </row>
    <row r="1842" spans="1:3" ht="12.75" x14ac:dyDescent="0.2">
      <c r="A1842" s="20">
        <v>3.9240902910348853E-3</v>
      </c>
      <c r="B1842" s="21">
        <f t="shared" si="7"/>
        <v>0</v>
      </c>
      <c r="C1842" s="5"/>
    </row>
    <row r="1843" spans="1:3" ht="12.75" x14ac:dyDescent="0.2">
      <c r="A1843" s="20">
        <v>4.0216545853789983E-3</v>
      </c>
      <c r="B1843" s="21">
        <f t="shared" si="7"/>
        <v>0</v>
      </c>
      <c r="C1843" s="5"/>
    </row>
    <row r="1844" spans="1:3" ht="12.75" x14ac:dyDescent="0.2">
      <c r="A1844" s="20">
        <v>4.2903993572759955E-3</v>
      </c>
      <c r="B1844" s="21">
        <f t="shared" si="7"/>
        <v>0</v>
      </c>
      <c r="C1844" s="5"/>
    </row>
    <row r="1845" spans="1:3" ht="12.75" x14ac:dyDescent="0.2">
      <c r="A1845" s="20">
        <v>3.6946924875123585E-3</v>
      </c>
      <c r="B1845" s="21">
        <f t="shared" si="7"/>
        <v>0</v>
      </c>
      <c r="C1845" s="5"/>
    </row>
    <row r="1846" spans="1:3" ht="12.75" x14ac:dyDescent="0.2">
      <c r="A1846" s="20">
        <v>3.6981009813383714E-3</v>
      </c>
      <c r="B1846" s="21">
        <f t="shared" si="7"/>
        <v>0</v>
      </c>
      <c r="C1846" s="5"/>
    </row>
    <row r="1847" spans="1:3" ht="12.75" x14ac:dyDescent="0.2">
      <c r="A1847" s="20">
        <v>3.4699183346561541E-3</v>
      </c>
      <c r="B1847" s="21">
        <f t="shared" si="7"/>
        <v>0</v>
      </c>
      <c r="C1847" s="5"/>
    </row>
    <row r="1848" spans="1:3" ht="12.75" x14ac:dyDescent="0.2">
      <c r="A1848" s="20">
        <v>0</v>
      </c>
      <c r="B1848" s="21">
        <f t="shared" si="7"/>
        <v>0</v>
      </c>
      <c r="C1848" s="5"/>
    </row>
    <row r="1849" spans="1:3" ht="12.75" x14ac:dyDescent="0.2">
      <c r="A1849" s="20">
        <v>0</v>
      </c>
      <c r="B1849" s="21">
        <f t="shared" si="7"/>
        <v>0</v>
      </c>
      <c r="C1849" s="5"/>
    </row>
    <row r="1850" spans="1:3" ht="12.75" x14ac:dyDescent="0.2">
      <c r="A1850" s="20">
        <v>2.477983754178744E-2</v>
      </c>
      <c r="B1850" s="21">
        <f t="shared" si="7"/>
        <v>1</v>
      </c>
      <c r="C1850" s="5"/>
    </row>
    <row r="1851" spans="1:3" ht="12.75" x14ac:dyDescent="0.2">
      <c r="A1851" s="20">
        <v>1.6853060184059326E-2</v>
      </c>
      <c r="B1851" s="21">
        <f t="shared" si="7"/>
        <v>1</v>
      </c>
      <c r="C1851" s="5"/>
    </row>
    <row r="1852" spans="1:3" ht="12.75" x14ac:dyDescent="0.2">
      <c r="A1852" s="20">
        <v>1.6666795183930525E-2</v>
      </c>
      <c r="B1852" s="21">
        <f t="shared" si="7"/>
        <v>1</v>
      </c>
      <c r="C1852" s="5"/>
    </row>
    <row r="1853" spans="1:3" ht="12.75" x14ac:dyDescent="0.2">
      <c r="A1853" s="20">
        <v>1.7676944882201936E-2</v>
      </c>
      <c r="B1853" s="21">
        <f t="shared" si="7"/>
        <v>1</v>
      </c>
      <c r="C1853" s="5"/>
    </row>
    <row r="1854" spans="1:3" ht="12.75" x14ac:dyDescent="0.2">
      <c r="A1854" s="20">
        <v>1.5501163448347394E-2</v>
      </c>
      <c r="B1854" s="21">
        <f t="shared" si="7"/>
        <v>1</v>
      </c>
      <c r="C1854" s="5"/>
    </row>
    <row r="1855" spans="1:3" ht="12.75" x14ac:dyDescent="0.2">
      <c r="A1855" s="20">
        <v>1.163269888498404E-2</v>
      </c>
      <c r="B1855" s="21">
        <f t="shared" si="7"/>
        <v>0</v>
      </c>
      <c r="C1855" s="5"/>
    </row>
    <row r="1856" spans="1:3" ht="12.75" x14ac:dyDescent="0.2">
      <c r="A1856" s="20">
        <v>1.0791113092114472E-2</v>
      </c>
      <c r="B1856" s="21">
        <f t="shared" si="7"/>
        <v>0</v>
      </c>
      <c r="C1856" s="5"/>
    </row>
    <row r="1857" spans="1:3" ht="12.75" x14ac:dyDescent="0.2">
      <c r="A1857" s="20">
        <v>1.21623265635936E-2</v>
      </c>
      <c r="B1857" s="21">
        <f t="shared" si="7"/>
        <v>0</v>
      </c>
      <c r="C1857" s="5"/>
    </row>
    <row r="1858" spans="1:3" ht="12.75" x14ac:dyDescent="0.2">
      <c r="A1858" s="20">
        <v>9.0878017731043023E-3</v>
      </c>
      <c r="B1858" s="21">
        <f t="shared" si="7"/>
        <v>0</v>
      </c>
      <c r="C1858" s="5"/>
    </row>
    <row r="1859" spans="1:3" ht="12.75" x14ac:dyDescent="0.2">
      <c r="A1859" s="20">
        <v>6.7066167588057815E-3</v>
      </c>
      <c r="B1859" s="21">
        <f t="shared" si="7"/>
        <v>0</v>
      </c>
      <c r="C1859" s="5"/>
    </row>
    <row r="1860" spans="1:3" ht="12.75" x14ac:dyDescent="0.2">
      <c r="A1860" s="20">
        <v>6.6071193098614029E-3</v>
      </c>
      <c r="B1860" s="21">
        <f t="shared" si="7"/>
        <v>0</v>
      </c>
      <c r="C1860" s="5"/>
    </row>
    <row r="1861" spans="1:3" ht="12.75" x14ac:dyDescent="0.2">
      <c r="A1861" s="20">
        <v>0</v>
      </c>
      <c r="B1861" s="21">
        <f t="shared" si="7"/>
        <v>0</v>
      </c>
      <c r="C1861" s="5"/>
    </row>
    <row r="1862" spans="1:3" ht="12.75" x14ac:dyDescent="0.2">
      <c r="A1862" s="20">
        <v>0</v>
      </c>
      <c r="B1862" s="21">
        <f t="shared" si="7"/>
        <v>0</v>
      </c>
      <c r="C1862" s="5"/>
    </row>
    <row r="1863" spans="1:3" ht="12.75" x14ac:dyDescent="0.2">
      <c r="A1863" s="20">
        <v>0.11199930130449627</v>
      </c>
      <c r="B1863" s="21">
        <f t="shared" si="7"/>
        <v>1</v>
      </c>
      <c r="C1863" s="5"/>
    </row>
    <row r="1864" spans="1:3" ht="12.75" x14ac:dyDescent="0.2">
      <c r="A1864" s="20">
        <v>0.10014570503363938</v>
      </c>
      <c r="B1864" s="21">
        <f t="shared" si="7"/>
        <v>1</v>
      </c>
      <c r="C1864" s="5"/>
    </row>
    <row r="1865" spans="1:3" ht="12.75" x14ac:dyDescent="0.2">
      <c r="A1865" s="20">
        <v>9.4390067505757361E-2</v>
      </c>
      <c r="B1865" s="21">
        <f t="shared" si="7"/>
        <v>1</v>
      </c>
      <c r="C1865" s="5"/>
    </row>
    <row r="1866" spans="1:3" ht="12.75" x14ac:dyDescent="0.2">
      <c r="A1866" s="20">
        <v>8.1886699165447857E-2</v>
      </c>
      <c r="B1866" s="21">
        <f t="shared" si="7"/>
        <v>1</v>
      </c>
      <c r="C1866" s="5"/>
    </row>
    <row r="1867" spans="1:3" ht="12.75" x14ac:dyDescent="0.2">
      <c r="A1867" s="20">
        <v>5.8635678719142791E-2</v>
      </c>
      <c r="B1867" s="21">
        <f t="shared" si="7"/>
        <v>1</v>
      </c>
      <c r="C1867" s="5"/>
    </row>
    <row r="1868" spans="1:3" ht="12.75" x14ac:dyDescent="0.2">
      <c r="A1868" s="20">
        <v>4.5017653556438886E-2</v>
      </c>
      <c r="B1868" s="21">
        <f t="shared" si="7"/>
        <v>1</v>
      </c>
      <c r="C1868" s="5"/>
    </row>
    <row r="1869" spans="1:3" ht="12.75" x14ac:dyDescent="0.2">
      <c r="A1869" s="20">
        <v>3.266319087287748E-2</v>
      </c>
      <c r="B1869" s="21">
        <f t="shared" si="7"/>
        <v>1</v>
      </c>
      <c r="C1869" s="5"/>
    </row>
    <row r="1870" spans="1:3" ht="12.75" x14ac:dyDescent="0.2">
      <c r="A1870" s="20">
        <v>2.3117074424486697E-2</v>
      </c>
      <c r="B1870" s="21">
        <f t="shared" si="7"/>
        <v>1</v>
      </c>
      <c r="C1870" s="5"/>
    </row>
    <row r="1871" spans="1:3" ht="12.75" x14ac:dyDescent="0.2">
      <c r="A1871" s="20">
        <v>1.6278098179530014E-2</v>
      </c>
      <c r="B1871" s="21">
        <f t="shared" si="7"/>
        <v>1</v>
      </c>
      <c r="C1871" s="5"/>
    </row>
    <row r="1872" spans="1:3" ht="12.75" x14ac:dyDescent="0.2">
      <c r="A1872" s="20">
        <v>1.5889354870108462E-2</v>
      </c>
      <c r="B1872" s="21">
        <f t="shared" si="7"/>
        <v>1</v>
      </c>
      <c r="C1872" s="5"/>
    </row>
    <row r="1873" spans="1:3" ht="12.75" x14ac:dyDescent="0.2">
      <c r="A1873" s="20">
        <v>1.6937216717369401E-2</v>
      </c>
      <c r="B1873" s="21">
        <f t="shared" si="7"/>
        <v>1</v>
      </c>
      <c r="C1873" s="5"/>
    </row>
    <row r="1874" spans="1:3" ht="12.75" x14ac:dyDescent="0.2">
      <c r="A1874" s="20">
        <v>0</v>
      </c>
      <c r="B1874" s="21">
        <f t="shared" si="7"/>
        <v>0</v>
      </c>
      <c r="C1874" s="5"/>
    </row>
    <row r="1875" spans="1:3" ht="12.75" x14ac:dyDescent="0.2">
      <c r="A1875" s="20">
        <v>0</v>
      </c>
      <c r="B1875" s="21">
        <f t="shared" si="7"/>
        <v>0</v>
      </c>
      <c r="C1875" s="5"/>
    </row>
    <row r="1876" spans="1:3" ht="12.75" x14ac:dyDescent="0.2">
      <c r="A1876" s="20">
        <v>2.1281850256059311E-2</v>
      </c>
      <c r="B1876" s="21">
        <f t="shared" si="7"/>
        <v>1</v>
      </c>
      <c r="C1876" s="5"/>
    </row>
    <row r="1877" spans="1:3" ht="12.75" x14ac:dyDescent="0.2">
      <c r="A1877" s="20">
        <v>1.8861400278037257E-2</v>
      </c>
      <c r="B1877" s="21">
        <f t="shared" si="7"/>
        <v>1</v>
      </c>
      <c r="C1877" s="5"/>
    </row>
    <row r="1878" spans="1:3" ht="12.75" x14ac:dyDescent="0.2">
      <c r="A1878" s="20">
        <v>1.7544190078950115E-2</v>
      </c>
      <c r="B1878" s="21">
        <f t="shared" si="7"/>
        <v>1</v>
      </c>
      <c r="C1878" s="5"/>
    </row>
    <row r="1879" spans="1:3" ht="12.75" x14ac:dyDescent="0.2">
      <c r="A1879" s="20">
        <v>1.5939000894570274E-2</v>
      </c>
      <c r="B1879" s="21">
        <f t="shared" si="7"/>
        <v>1</v>
      </c>
      <c r="C1879" s="5"/>
    </row>
    <row r="1880" spans="1:3" ht="12.75" x14ac:dyDescent="0.2">
      <c r="A1880" s="20">
        <v>1.705581316301602E-2</v>
      </c>
      <c r="B1880" s="21">
        <f t="shared" si="7"/>
        <v>1</v>
      </c>
      <c r="C1880" s="5"/>
    </row>
    <row r="1881" spans="1:3" ht="12.75" x14ac:dyDescent="0.2">
      <c r="A1881" s="20">
        <v>1.5343716979378925E-2</v>
      </c>
      <c r="B1881" s="21">
        <f t="shared" si="7"/>
        <v>1</v>
      </c>
      <c r="C1881" s="5"/>
    </row>
    <row r="1882" spans="1:3" ht="12.75" x14ac:dyDescent="0.2">
      <c r="A1882" s="20">
        <v>1.5012843260339559E-2</v>
      </c>
      <c r="B1882" s="21">
        <f t="shared" si="7"/>
        <v>1</v>
      </c>
      <c r="C1882" s="5"/>
    </row>
    <row r="1883" spans="1:3" ht="12.75" x14ac:dyDescent="0.2">
      <c r="A1883" s="20">
        <v>1.2213293775743921E-2</v>
      </c>
      <c r="B1883" s="21">
        <f t="shared" si="7"/>
        <v>0</v>
      </c>
      <c r="C1883" s="5"/>
    </row>
    <row r="1884" spans="1:3" ht="12.75" x14ac:dyDescent="0.2">
      <c r="A1884" s="20">
        <v>1.1974553006382952E-2</v>
      </c>
      <c r="B1884" s="21">
        <f t="shared" si="7"/>
        <v>0</v>
      </c>
      <c r="C1884" s="5"/>
    </row>
    <row r="1885" spans="1:3" ht="12.75" x14ac:dyDescent="0.2">
      <c r="A1885" s="20">
        <v>1.0705889777466301E-2</v>
      </c>
      <c r="B1885" s="21">
        <f t="shared" si="7"/>
        <v>0</v>
      </c>
      <c r="C1885" s="5"/>
    </row>
    <row r="1886" spans="1:3" ht="12.75" x14ac:dyDescent="0.2">
      <c r="A1886" s="20">
        <v>1.0496907595149933E-2</v>
      </c>
      <c r="B1886" s="21">
        <f t="shared" si="7"/>
        <v>0</v>
      </c>
      <c r="C1886" s="5"/>
    </row>
    <row r="1887" spans="1:3" ht="12.75" x14ac:dyDescent="0.2">
      <c r="A1887" s="20">
        <v>0</v>
      </c>
      <c r="B1887" s="21">
        <f t="shared" si="7"/>
        <v>0</v>
      </c>
      <c r="C1887" s="5"/>
    </row>
    <row r="1888" spans="1:3" ht="12.75" x14ac:dyDescent="0.2">
      <c r="A1888" s="20">
        <v>0</v>
      </c>
      <c r="B1888" s="21">
        <f t="shared" si="7"/>
        <v>0</v>
      </c>
      <c r="C1888" s="5"/>
    </row>
    <row r="1889" spans="1:3" ht="12.75" x14ac:dyDescent="0.2">
      <c r="A1889" s="20">
        <v>3.6399046383702757E-3</v>
      </c>
      <c r="B1889" s="21">
        <f t="shared" si="7"/>
        <v>0</v>
      </c>
      <c r="C1889" s="5"/>
    </row>
    <row r="1890" spans="1:3" ht="12.75" x14ac:dyDescent="0.2">
      <c r="A1890" s="20">
        <v>3.5906053226885419E-3</v>
      </c>
      <c r="B1890" s="21">
        <f t="shared" si="7"/>
        <v>0</v>
      </c>
      <c r="C1890" s="5"/>
    </row>
    <row r="1891" spans="1:3" ht="12.75" x14ac:dyDescent="0.2">
      <c r="A1891" s="20">
        <v>3.8300494478053083E-3</v>
      </c>
      <c r="B1891" s="21">
        <f t="shared" si="7"/>
        <v>0</v>
      </c>
      <c r="C1891" s="5"/>
    </row>
    <row r="1892" spans="1:3" ht="12.75" x14ac:dyDescent="0.2">
      <c r="A1892" s="20">
        <v>3.1611074956541581E-3</v>
      </c>
      <c r="B1892" s="21">
        <f t="shared" si="7"/>
        <v>0</v>
      </c>
      <c r="C1892" s="5"/>
    </row>
    <row r="1893" spans="1:3" ht="12.75" x14ac:dyDescent="0.2">
      <c r="A1893" s="20">
        <v>2.849787029071231E-3</v>
      </c>
      <c r="B1893" s="21">
        <f t="shared" si="7"/>
        <v>0</v>
      </c>
      <c r="C1893" s="5"/>
    </row>
    <row r="1894" spans="1:3" ht="12.75" x14ac:dyDescent="0.2">
      <c r="A1894" s="20">
        <v>2.588454849293844E-3</v>
      </c>
      <c r="B1894" s="21">
        <f t="shared" si="7"/>
        <v>0</v>
      </c>
      <c r="C1894" s="5"/>
    </row>
    <row r="1895" spans="1:3" ht="12.75" x14ac:dyDescent="0.2">
      <c r="A1895" s="20">
        <v>2.5120839144451386E-3</v>
      </c>
      <c r="B1895" s="21">
        <f t="shared" si="7"/>
        <v>0</v>
      </c>
      <c r="C1895" s="5"/>
    </row>
    <row r="1896" spans="1:3" ht="12.75" x14ac:dyDescent="0.2">
      <c r="A1896" s="20">
        <v>2.5811702097411193E-3</v>
      </c>
      <c r="B1896" s="21">
        <f t="shared" si="7"/>
        <v>0</v>
      </c>
      <c r="C1896" s="5"/>
    </row>
    <row r="1897" spans="1:3" ht="12.75" x14ac:dyDescent="0.2">
      <c r="A1897" s="20">
        <v>1.8143612348263546E-3</v>
      </c>
      <c r="B1897" s="21">
        <f t="shared" si="7"/>
        <v>0</v>
      </c>
      <c r="C1897" s="5"/>
    </row>
    <row r="1898" spans="1:3" ht="12.75" x14ac:dyDescent="0.2">
      <c r="A1898" s="20">
        <v>2.2214151597537454E-3</v>
      </c>
      <c r="B1898" s="21">
        <f t="shared" si="7"/>
        <v>0</v>
      </c>
      <c r="C1898" s="5"/>
    </row>
    <row r="1899" spans="1:3" ht="12.75" x14ac:dyDescent="0.2">
      <c r="A1899" s="20">
        <v>2.279004470416738E-3</v>
      </c>
      <c r="B1899" s="21">
        <f t="shared" si="7"/>
        <v>0</v>
      </c>
      <c r="C1899" s="5"/>
    </row>
    <row r="1900" spans="1:3" ht="12.75" x14ac:dyDescent="0.2">
      <c r="A1900" s="20">
        <v>0</v>
      </c>
      <c r="B1900" s="21">
        <f t="shared" si="7"/>
        <v>0</v>
      </c>
      <c r="C1900" s="5"/>
    </row>
    <row r="1901" spans="1:3" ht="12.75" x14ac:dyDescent="0.2">
      <c r="A1901" s="20">
        <v>0</v>
      </c>
      <c r="B1901" s="21">
        <f t="shared" si="7"/>
        <v>0</v>
      </c>
      <c r="C1901" s="5"/>
    </row>
    <row r="1902" spans="1:3" ht="12.75" x14ac:dyDescent="0.2">
      <c r="A1902" s="20">
        <v>5.1984680994141073E-2</v>
      </c>
      <c r="B1902" s="21">
        <f t="shared" si="7"/>
        <v>1</v>
      </c>
      <c r="C1902" s="5"/>
    </row>
    <row r="1903" spans="1:3" ht="12.75" x14ac:dyDescent="0.2">
      <c r="A1903" s="20">
        <v>4.8260534824622899E-2</v>
      </c>
      <c r="B1903" s="21">
        <f t="shared" si="7"/>
        <v>1</v>
      </c>
      <c r="C1903" s="5"/>
    </row>
    <row r="1904" spans="1:3" ht="12.75" x14ac:dyDescent="0.2">
      <c r="A1904" s="20">
        <v>4.344079167826017E-2</v>
      </c>
      <c r="B1904" s="21">
        <f t="shared" si="7"/>
        <v>1</v>
      </c>
      <c r="C1904" s="5"/>
    </row>
    <row r="1905" spans="1:3" ht="12.75" x14ac:dyDescent="0.2">
      <c r="A1905" s="20">
        <v>3.3600610091921126E-2</v>
      </c>
      <c r="B1905" s="21">
        <f t="shared" si="7"/>
        <v>1</v>
      </c>
      <c r="C1905" s="5"/>
    </row>
    <row r="1906" spans="1:3" ht="12.75" x14ac:dyDescent="0.2">
      <c r="A1906" s="20">
        <v>2.5406926148552014E-2</v>
      </c>
      <c r="B1906" s="21">
        <f t="shared" si="7"/>
        <v>1</v>
      </c>
      <c r="C1906" s="5"/>
    </row>
    <row r="1907" spans="1:3" ht="12.75" x14ac:dyDescent="0.2">
      <c r="A1907" s="20">
        <v>2.0034853873677046E-2</v>
      </c>
      <c r="B1907" s="21">
        <f t="shared" si="7"/>
        <v>1</v>
      </c>
      <c r="C1907" s="5"/>
    </row>
    <row r="1908" spans="1:3" ht="12.75" x14ac:dyDescent="0.2">
      <c r="A1908" s="20">
        <v>1.6656431769024222E-2</v>
      </c>
      <c r="B1908" s="21">
        <f t="shared" si="7"/>
        <v>1</v>
      </c>
      <c r="C1908" s="5"/>
    </row>
    <row r="1909" spans="1:3" ht="12.75" x14ac:dyDescent="0.2">
      <c r="A1909" s="20">
        <v>1.3842651489268583E-2</v>
      </c>
      <c r="B1909" s="21">
        <f t="shared" si="7"/>
        <v>0</v>
      </c>
      <c r="C1909" s="5"/>
    </row>
    <row r="1910" spans="1:3" ht="12.75" x14ac:dyDescent="0.2">
      <c r="A1910" s="20">
        <v>1.0034191640692922E-2</v>
      </c>
      <c r="B1910" s="21">
        <f t="shared" si="7"/>
        <v>0</v>
      </c>
      <c r="C1910" s="5"/>
    </row>
    <row r="1911" spans="1:3" ht="12.75" x14ac:dyDescent="0.2">
      <c r="A1911" s="20">
        <v>1.1362902987261985E-2</v>
      </c>
      <c r="B1911" s="21">
        <f t="shared" si="7"/>
        <v>0</v>
      </c>
      <c r="C1911" s="5"/>
    </row>
    <row r="1912" spans="1:3" ht="12.75" x14ac:dyDescent="0.2">
      <c r="A1912" s="20">
        <v>1.2227489397545052E-2</v>
      </c>
      <c r="B1912" s="21">
        <f t="shared" si="7"/>
        <v>0</v>
      </c>
      <c r="C1912" s="5"/>
    </row>
    <row r="1913" spans="1:3" ht="12.75" x14ac:dyDescent="0.2">
      <c r="A1913" s="20">
        <v>0</v>
      </c>
      <c r="B1913" s="21">
        <f t="shared" si="7"/>
        <v>0</v>
      </c>
      <c r="C1913" s="5"/>
    </row>
    <row r="1914" spans="1:3" ht="12.75" x14ac:dyDescent="0.2">
      <c r="A1914" s="20">
        <v>0</v>
      </c>
      <c r="B1914" s="21">
        <f t="shared" si="7"/>
        <v>0</v>
      </c>
      <c r="C1914" s="5"/>
    </row>
    <row r="1915" spans="1:3" ht="12.75" x14ac:dyDescent="0.2">
      <c r="A1915" s="20">
        <v>1.1779375721117512E-3</v>
      </c>
      <c r="B1915" s="21">
        <f t="shared" si="7"/>
        <v>0</v>
      </c>
      <c r="C1915" s="5"/>
    </row>
    <row r="1916" spans="1:3" ht="12.75" x14ac:dyDescent="0.2">
      <c r="A1916" s="20">
        <v>1.2084078521669324E-3</v>
      </c>
      <c r="B1916" s="21">
        <f t="shared" si="7"/>
        <v>0</v>
      </c>
      <c r="C1916" s="5"/>
    </row>
    <row r="1917" spans="1:3" ht="12.75" x14ac:dyDescent="0.2">
      <c r="A1917" s="20">
        <v>1.1322767660295148E-3</v>
      </c>
      <c r="B1917" s="21">
        <f t="shared" si="7"/>
        <v>0</v>
      </c>
      <c r="C1917" s="5"/>
    </row>
    <row r="1918" spans="1:3" ht="12.75" x14ac:dyDescent="0.2">
      <c r="A1918" s="20">
        <v>1.0780717709200766E-3</v>
      </c>
      <c r="B1918" s="21">
        <f t="shared" si="7"/>
        <v>0</v>
      </c>
      <c r="C1918" s="5"/>
    </row>
    <row r="1919" spans="1:3" ht="12.75" x14ac:dyDescent="0.2">
      <c r="A1919" s="20">
        <v>1.0064992671953547E-3</v>
      </c>
      <c r="B1919" s="21">
        <f t="shared" si="7"/>
        <v>0</v>
      </c>
      <c r="C1919" s="5"/>
    </row>
    <row r="1920" spans="1:3" ht="12.75" x14ac:dyDescent="0.2">
      <c r="A1920" s="20">
        <v>9.4626790220941567E-4</v>
      </c>
      <c r="B1920" s="21">
        <f t="shared" si="7"/>
        <v>0</v>
      </c>
      <c r="C1920" s="5"/>
    </row>
    <row r="1921" spans="1:3" ht="12.75" x14ac:dyDescent="0.2">
      <c r="A1921" s="20">
        <v>8.6994900516601623E-4</v>
      </c>
      <c r="B1921" s="21">
        <f t="shared" si="7"/>
        <v>0</v>
      </c>
      <c r="C1921" s="5"/>
    </row>
    <row r="1922" spans="1:3" ht="12.75" x14ac:dyDescent="0.2">
      <c r="A1922" s="20">
        <v>7.7846567362247453E-4</v>
      </c>
      <c r="B1922" s="21">
        <f t="shared" si="7"/>
        <v>0</v>
      </c>
      <c r="C1922" s="5"/>
    </row>
    <row r="1923" spans="1:3" ht="12.75" x14ac:dyDescent="0.2">
      <c r="A1923" s="20">
        <v>6.9252710362356325E-4</v>
      </c>
      <c r="B1923" s="21">
        <f t="shared" si="7"/>
        <v>0</v>
      </c>
      <c r="C1923" s="5"/>
    </row>
    <row r="1924" spans="1:3" ht="12.75" x14ac:dyDescent="0.2">
      <c r="A1924" s="20">
        <v>6.9738484117416396E-4</v>
      </c>
      <c r="B1924" s="21">
        <f t="shared" si="7"/>
        <v>0</v>
      </c>
      <c r="C1924" s="5"/>
    </row>
    <row r="1925" spans="1:3" ht="12.75" x14ac:dyDescent="0.2">
      <c r="A1925" s="20">
        <v>6.1373255841789393E-4</v>
      </c>
      <c r="B1925" s="21">
        <f t="shared" si="7"/>
        <v>0</v>
      </c>
      <c r="C1925" s="5"/>
    </row>
    <row r="1926" spans="1:3" ht="12.75" x14ac:dyDescent="0.2">
      <c r="A1926" s="20">
        <v>0</v>
      </c>
      <c r="B1926" s="21">
        <f t="shared" si="7"/>
        <v>0</v>
      </c>
      <c r="C1926" s="5"/>
    </row>
    <row r="1927" spans="1:3" ht="12.75" x14ac:dyDescent="0.2">
      <c r="A1927" s="20">
        <v>0</v>
      </c>
      <c r="B1927" s="21">
        <f t="shared" si="7"/>
        <v>0</v>
      </c>
      <c r="C1927" s="5"/>
    </row>
    <row r="1928" spans="1:3" ht="12.75" x14ac:dyDescent="0.2">
      <c r="A1928" s="20">
        <v>0</v>
      </c>
      <c r="B1928" s="21">
        <f t="shared" si="7"/>
        <v>0</v>
      </c>
      <c r="C1928" s="5"/>
    </row>
    <row r="1929" spans="1:3" ht="12.75" x14ac:dyDescent="0.2">
      <c r="A1929" s="20">
        <v>0</v>
      </c>
      <c r="B1929" s="21">
        <f t="shared" si="7"/>
        <v>0</v>
      </c>
      <c r="C1929" s="5"/>
    </row>
    <row r="1930" spans="1:3" ht="12.75" x14ac:dyDescent="0.2">
      <c r="A1930" s="20">
        <v>0</v>
      </c>
      <c r="B1930" s="21">
        <f t="shared" si="7"/>
        <v>0</v>
      </c>
      <c r="C1930" s="5"/>
    </row>
    <row r="1931" spans="1:3" ht="12.75" x14ac:dyDescent="0.2">
      <c r="A1931" s="20">
        <v>0</v>
      </c>
      <c r="B1931" s="21">
        <f t="shared" si="7"/>
        <v>0</v>
      </c>
      <c r="C1931" s="5"/>
    </row>
    <row r="1932" spans="1:3" ht="12.75" x14ac:dyDescent="0.2">
      <c r="A1932" s="20">
        <v>0</v>
      </c>
      <c r="B1932" s="21">
        <f t="shared" si="7"/>
        <v>0</v>
      </c>
      <c r="C1932" s="5"/>
    </row>
    <row r="1933" spans="1:3" ht="12.75" x14ac:dyDescent="0.2">
      <c r="A1933" s="20">
        <v>0</v>
      </c>
      <c r="B1933" s="21">
        <f t="shared" si="7"/>
        <v>0</v>
      </c>
      <c r="C1933" s="5"/>
    </row>
    <row r="1934" spans="1:3" ht="12.75" x14ac:dyDescent="0.2">
      <c r="A1934" s="20">
        <v>0</v>
      </c>
      <c r="B1934" s="21">
        <f t="shared" si="7"/>
        <v>0</v>
      </c>
      <c r="C1934" s="5"/>
    </row>
    <row r="1935" spans="1:3" ht="12.75" x14ac:dyDescent="0.2">
      <c r="A1935" s="20">
        <v>0</v>
      </c>
      <c r="B1935" s="21">
        <f t="shared" si="7"/>
        <v>0</v>
      </c>
      <c r="C1935" s="5"/>
    </row>
    <row r="1936" spans="1:3" ht="12.75" x14ac:dyDescent="0.2">
      <c r="A1936" s="20">
        <v>0</v>
      </c>
      <c r="B1936" s="21">
        <f t="shared" si="7"/>
        <v>0</v>
      </c>
      <c r="C1936" s="5"/>
    </row>
    <row r="1937" spans="1:3" ht="12.75" x14ac:dyDescent="0.2">
      <c r="A1937" s="20">
        <v>0</v>
      </c>
      <c r="B1937" s="21">
        <f t="shared" si="7"/>
        <v>0</v>
      </c>
      <c r="C1937" s="5"/>
    </row>
    <row r="1938" spans="1:3" ht="12.75" x14ac:dyDescent="0.2">
      <c r="A1938" s="20">
        <v>0</v>
      </c>
      <c r="B1938" s="21">
        <f t="shared" si="7"/>
        <v>0</v>
      </c>
      <c r="C1938" s="5"/>
    </row>
    <row r="1939" spans="1:3" ht="12.75" x14ac:dyDescent="0.2">
      <c r="A1939" s="20">
        <v>0</v>
      </c>
      <c r="B1939" s="21">
        <f t="shared" si="7"/>
        <v>0</v>
      </c>
      <c r="C1939" s="5"/>
    </row>
    <row r="1940" spans="1:3" ht="12.75" x14ac:dyDescent="0.2">
      <c r="A1940" s="20">
        <v>0</v>
      </c>
      <c r="B1940" s="21">
        <f t="shared" si="7"/>
        <v>0</v>
      </c>
      <c r="C1940" s="5"/>
    </row>
    <row r="1941" spans="1:3" ht="12.75" x14ac:dyDescent="0.2">
      <c r="A1941" s="20">
        <v>1.8984957814710404E-2</v>
      </c>
      <c r="B1941" s="21">
        <f t="shared" si="7"/>
        <v>1</v>
      </c>
      <c r="C1941" s="5"/>
    </row>
    <row r="1942" spans="1:3" ht="12.75" x14ac:dyDescent="0.2">
      <c r="A1942" s="20">
        <v>1.9858560270213214E-2</v>
      </c>
      <c r="B1942" s="21">
        <f t="shared" si="7"/>
        <v>1</v>
      </c>
      <c r="C1942" s="5"/>
    </row>
    <row r="1943" spans="1:3" ht="12.75" x14ac:dyDescent="0.2">
      <c r="A1943" s="20">
        <v>1.9259069725846359E-2</v>
      </c>
      <c r="B1943" s="21">
        <f t="shared" si="7"/>
        <v>1</v>
      </c>
      <c r="C1943" s="5"/>
    </row>
    <row r="1944" spans="1:3" ht="12.75" x14ac:dyDescent="0.2">
      <c r="A1944" s="20">
        <v>1.8496626591091848E-2</v>
      </c>
      <c r="B1944" s="21">
        <f t="shared" si="7"/>
        <v>1</v>
      </c>
      <c r="C1944" s="5"/>
    </row>
    <row r="1945" spans="1:3" ht="12.75" x14ac:dyDescent="0.2">
      <c r="A1945" s="20">
        <v>1.7934862957111591E-2</v>
      </c>
      <c r="B1945" s="21">
        <f t="shared" si="7"/>
        <v>1</v>
      </c>
      <c r="C1945" s="5"/>
    </row>
    <row r="1946" spans="1:3" ht="12.75" x14ac:dyDescent="0.2">
      <c r="A1946" s="20">
        <v>1.7413672242601163E-2</v>
      </c>
      <c r="B1946" s="21">
        <f t="shared" si="7"/>
        <v>1</v>
      </c>
      <c r="C1946" s="5"/>
    </row>
    <row r="1947" spans="1:3" ht="12.75" x14ac:dyDescent="0.2">
      <c r="A1947" s="20">
        <v>1.6412712007981476E-2</v>
      </c>
      <c r="B1947" s="21">
        <f t="shared" si="7"/>
        <v>1</v>
      </c>
      <c r="C1947" s="5"/>
    </row>
    <row r="1948" spans="1:3" ht="12.75" x14ac:dyDescent="0.2">
      <c r="A1948" s="20">
        <v>1.5972745335773589E-2</v>
      </c>
      <c r="B1948" s="21">
        <f t="shared" si="7"/>
        <v>1</v>
      </c>
      <c r="C1948" s="5"/>
    </row>
    <row r="1949" spans="1:3" ht="12.75" x14ac:dyDescent="0.2">
      <c r="A1949" s="20">
        <v>1.5477718570430015E-2</v>
      </c>
      <c r="B1949" s="21">
        <f t="shared" si="7"/>
        <v>1</v>
      </c>
      <c r="C1949" s="5"/>
    </row>
    <row r="1950" spans="1:3" ht="12.75" x14ac:dyDescent="0.2">
      <c r="A1950" s="20">
        <v>1.4541629364368844E-2</v>
      </c>
      <c r="B1950" s="21">
        <f t="shared" si="7"/>
        <v>1</v>
      </c>
      <c r="C1950" s="5"/>
    </row>
    <row r="1951" spans="1:3" ht="12.75" x14ac:dyDescent="0.2">
      <c r="A1951" s="20">
        <v>1.4504772508240223E-2</v>
      </c>
      <c r="B1951" s="21">
        <f t="shared" si="7"/>
        <v>1</v>
      </c>
      <c r="C1951" s="5"/>
    </row>
    <row r="1952" spans="1:3" ht="12.75" x14ac:dyDescent="0.2">
      <c r="A1952" s="20">
        <v>0</v>
      </c>
      <c r="B1952" s="21">
        <f t="shared" si="7"/>
        <v>0</v>
      </c>
      <c r="C1952" s="5"/>
    </row>
    <row r="1953" spans="1:3" ht="12.75" x14ac:dyDescent="0.2">
      <c r="A1953" s="20">
        <v>0</v>
      </c>
      <c r="B1953" s="21">
        <f t="shared" si="7"/>
        <v>0</v>
      </c>
      <c r="C1953" s="5"/>
    </row>
    <row r="1954" spans="1:3" ht="12.75" x14ac:dyDescent="0.2">
      <c r="A1954" s="20">
        <v>1.5816484672956507E-3</v>
      </c>
      <c r="B1954" s="21">
        <f t="shared" si="7"/>
        <v>0</v>
      </c>
      <c r="C1954" s="5"/>
    </row>
    <row r="1955" spans="1:3" ht="12.75" x14ac:dyDescent="0.2">
      <c r="A1955" s="20">
        <v>1.036435542764285E-3</v>
      </c>
      <c r="B1955" s="21">
        <f t="shared" si="7"/>
        <v>0</v>
      </c>
      <c r="C1955" s="5"/>
    </row>
    <row r="1956" spans="1:3" ht="12.75" x14ac:dyDescent="0.2">
      <c r="A1956" s="20">
        <v>1.3162473519374356E-3</v>
      </c>
      <c r="B1956" s="21">
        <f t="shared" si="7"/>
        <v>0</v>
      </c>
      <c r="C1956" s="5"/>
    </row>
    <row r="1957" spans="1:3" ht="12.75" x14ac:dyDescent="0.2">
      <c r="A1957" s="20">
        <v>1.4626424343817022E-3</v>
      </c>
      <c r="B1957" s="21">
        <f t="shared" si="7"/>
        <v>0</v>
      </c>
      <c r="C1957" s="5"/>
    </row>
    <row r="1958" spans="1:3" ht="12.75" x14ac:dyDescent="0.2">
      <c r="A1958" s="20">
        <v>1.6423930633045914E-3</v>
      </c>
      <c r="B1958" s="21">
        <f t="shared" si="7"/>
        <v>0</v>
      </c>
      <c r="C1958" s="5"/>
    </row>
    <row r="1959" spans="1:3" ht="12.75" x14ac:dyDescent="0.2">
      <c r="A1959" s="20">
        <v>1.6327664138512219E-3</v>
      </c>
      <c r="B1959" s="21">
        <f t="shared" si="7"/>
        <v>0</v>
      </c>
      <c r="C1959" s="5"/>
    </row>
    <row r="1960" spans="1:3" ht="12.75" x14ac:dyDescent="0.2">
      <c r="A1960" s="20">
        <v>1.3426540941469526E-3</v>
      </c>
      <c r="B1960" s="21">
        <f t="shared" si="7"/>
        <v>0</v>
      </c>
      <c r="C1960" s="5"/>
    </row>
    <row r="1961" spans="1:3" ht="12.75" x14ac:dyDescent="0.2">
      <c r="A1961" s="20">
        <v>1.011168603566774E-3</v>
      </c>
      <c r="B1961" s="21">
        <f t="shared" si="7"/>
        <v>0</v>
      </c>
      <c r="C1961" s="5"/>
    </row>
    <row r="1962" spans="1:3" ht="12.75" x14ac:dyDescent="0.2">
      <c r="A1962" s="20">
        <v>9.7146157323321238E-4</v>
      </c>
      <c r="B1962" s="21">
        <f t="shared" si="7"/>
        <v>0</v>
      </c>
      <c r="C1962" s="5"/>
    </row>
    <row r="1963" spans="1:3" ht="12.75" x14ac:dyDescent="0.2">
      <c r="A1963" s="20">
        <v>1.2846791355434423E-3</v>
      </c>
      <c r="B1963" s="21">
        <f t="shared" si="7"/>
        <v>0</v>
      </c>
      <c r="C1963" s="5"/>
    </row>
    <row r="1964" spans="1:3" ht="12.75" x14ac:dyDescent="0.2">
      <c r="A1964" s="20">
        <v>9.8886300189084315E-4</v>
      </c>
      <c r="B1964" s="21">
        <f t="shared" si="7"/>
        <v>0</v>
      </c>
      <c r="C1964" s="5"/>
    </row>
    <row r="1965" spans="1:3" ht="12.75" x14ac:dyDescent="0.2">
      <c r="A1965" s="20">
        <v>0</v>
      </c>
      <c r="B1965" s="21">
        <f t="shared" si="7"/>
        <v>0</v>
      </c>
      <c r="C1965" s="5"/>
    </row>
    <row r="1966" spans="1:3" ht="12.75" x14ac:dyDescent="0.2">
      <c r="A1966" s="20">
        <v>0</v>
      </c>
      <c r="B1966" s="21">
        <f t="shared" si="7"/>
        <v>0</v>
      </c>
      <c r="C1966" s="5"/>
    </row>
    <row r="1967" spans="1:3" ht="12.75" x14ac:dyDescent="0.2">
      <c r="A1967" s="20">
        <v>3.6076920565477162E-3</v>
      </c>
      <c r="B1967" s="21">
        <f t="shared" si="7"/>
        <v>0</v>
      </c>
      <c r="C1967" s="5"/>
    </row>
    <row r="1968" spans="1:3" ht="12.75" x14ac:dyDescent="0.2">
      <c r="A1968" s="20">
        <v>3.5125696076222356E-3</v>
      </c>
      <c r="B1968" s="21">
        <f t="shared" si="7"/>
        <v>0</v>
      </c>
      <c r="C1968" s="5"/>
    </row>
    <row r="1969" spans="1:3" ht="12.75" x14ac:dyDescent="0.2">
      <c r="A1969" s="20">
        <v>3.4510009491245416E-3</v>
      </c>
      <c r="B1969" s="21">
        <f t="shared" si="7"/>
        <v>0</v>
      </c>
      <c r="C1969" s="5"/>
    </row>
    <row r="1970" spans="1:3" ht="12.75" x14ac:dyDescent="0.2">
      <c r="A1970" s="20">
        <v>3.3073868897223837E-3</v>
      </c>
      <c r="B1970" s="21">
        <f t="shared" si="7"/>
        <v>0</v>
      </c>
      <c r="C1970" s="5"/>
    </row>
    <row r="1971" spans="1:3" ht="12.75" x14ac:dyDescent="0.2">
      <c r="A1971" s="20">
        <v>3.3018922830392928E-3</v>
      </c>
      <c r="B1971" s="21">
        <f t="shared" si="7"/>
        <v>0</v>
      </c>
      <c r="C1971" s="5"/>
    </row>
    <row r="1972" spans="1:3" ht="12.75" x14ac:dyDescent="0.2">
      <c r="A1972" s="20">
        <v>3.2685386828288413E-3</v>
      </c>
      <c r="B1972" s="21">
        <f t="shared" si="7"/>
        <v>0</v>
      </c>
      <c r="C1972" s="5"/>
    </row>
    <row r="1973" spans="1:3" ht="12.75" x14ac:dyDescent="0.2">
      <c r="A1973" s="20">
        <v>2.9975996378534446E-3</v>
      </c>
      <c r="B1973" s="21">
        <f t="shared" si="7"/>
        <v>0</v>
      </c>
      <c r="C1973" s="5"/>
    </row>
    <row r="1974" spans="1:3" ht="12.75" x14ac:dyDescent="0.2">
      <c r="A1974" s="20">
        <v>3.0104139978599309E-3</v>
      </c>
      <c r="B1974" s="21">
        <f t="shared" si="7"/>
        <v>0</v>
      </c>
      <c r="C1974" s="5"/>
    </row>
    <row r="1975" spans="1:3" ht="12.75" x14ac:dyDescent="0.2">
      <c r="A1975" s="20">
        <v>2.749333184115793E-3</v>
      </c>
      <c r="B1975" s="21">
        <f t="shared" si="7"/>
        <v>0</v>
      </c>
      <c r="C1975" s="5"/>
    </row>
    <row r="1976" spans="1:3" ht="12.75" x14ac:dyDescent="0.2">
      <c r="A1976" s="20">
        <v>2.720822227308638E-3</v>
      </c>
      <c r="B1976" s="21">
        <f t="shared" si="7"/>
        <v>0</v>
      </c>
      <c r="C1976" s="5"/>
    </row>
    <row r="1977" spans="1:3" ht="12.75" x14ac:dyDescent="0.2">
      <c r="A1977" s="20">
        <v>2.3044840658257063E-3</v>
      </c>
      <c r="B1977" s="21">
        <f t="shared" si="7"/>
        <v>0</v>
      </c>
      <c r="C1977" s="5"/>
    </row>
    <row r="1978" spans="1:3" ht="12.75" x14ac:dyDescent="0.2">
      <c r="A1978" s="20">
        <v>0</v>
      </c>
      <c r="B1978" s="21">
        <f t="shared" si="7"/>
        <v>0</v>
      </c>
      <c r="C1978" s="5"/>
    </row>
    <row r="1979" spans="1:3" ht="12.75" x14ac:dyDescent="0.2">
      <c r="A1979" s="20">
        <v>0</v>
      </c>
      <c r="B1979" s="21">
        <f t="shared" si="7"/>
        <v>0</v>
      </c>
      <c r="C1979" s="5"/>
    </row>
    <row r="1980" spans="1:3" ht="12.75" x14ac:dyDescent="0.2">
      <c r="A1980" s="20">
        <v>0</v>
      </c>
      <c r="B1980" s="21">
        <f t="shared" si="7"/>
        <v>0</v>
      </c>
      <c r="C1980" s="5"/>
    </row>
    <row r="1981" spans="1:3" ht="12.75" x14ac:dyDescent="0.2">
      <c r="A1981" s="20">
        <v>0</v>
      </c>
      <c r="B1981" s="21">
        <f t="shared" si="7"/>
        <v>0</v>
      </c>
      <c r="C1981" s="5"/>
    </row>
    <row r="1982" spans="1:3" ht="12.75" x14ac:dyDescent="0.2">
      <c r="A1982" s="20">
        <v>0</v>
      </c>
      <c r="B1982" s="21">
        <f t="shared" si="7"/>
        <v>0</v>
      </c>
      <c r="C1982" s="5"/>
    </row>
    <row r="1983" spans="1:3" ht="12.75" x14ac:dyDescent="0.2">
      <c r="A1983" s="20">
        <v>0</v>
      </c>
      <c r="B1983" s="21">
        <f t="shared" si="7"/>
        <v>0</v>
      </c>
      <c r="C1983" s="5"/>
    </row>
    <row r="1984" spans="1:3" ht="12.75" x14ac:dyDescent="0.2">
      <c r="A1984" s="20">
        <v>0</v>
      </c>
      <c r="B1984" s="21">
        <f t="shared" si="7"/>
        <v>0</v>
      </c>
      <c r="C1984" s="5"/>
    </row>
    <row r="1985" spans="1:3" ht="12.75" x14ac:dyDescent="0.2">
      <c r="A1985" s="20">
        <v>0</v>
      </c>
      <c r="B1985" s="21">
        <f t="shared" si="7"/>
        <v>0</v>
      </c>
      <c r="C1985" s="5"/>
    </row>
    <row r="1986" spans="1:3" ht="12.75" x14ac:dyDescent="0.2">
      <c r="A1986" s="20">
        <v>0</v>
      </c>
      <c r="B1986" s="21">
        <f t="shared" si="7"/>
        <v>0</v>
      </c>
      <c r="C1986" s="5"/>
    </row>
    <row r="1987" spans="1:3" ht="12.75" x14ac:dyDescent="0.2">
      <c r="A1987" s="20">
        <v>0</v>
      </c>
      <c r="B1987" s="21">
        <f t="shared" si="7"/>
        <v>0</v>
      </c>
      <c r="C1987" s="5"/>
    </row>
    <row r="1988" spans="1:3" ht="12.75" x14ac:dyDescent="0.2">
      <c r="A1988" s="20">
        <v>0</v>
      </c>
      <c r="B1988" s="21">
        <f t="shared" si="7"/>
        <v>0</v>
      </c>
      <c r="C1988" s="5"/>
    </row>
    <row r="1989" spans="1:3" ht="12.75" x14ac:dyDescent="0.2">
      <c r="A1989" s="20">
        <v>0</v>
      </c>
      <c r="B1989" s="21">
        <f t="shared" si="7"/>
        <v>0</v>
      </c>
      <c r="C1989" s="5"/>
    </row>
    <row r="1990" spans="1:3" ht="12.75" x14ac:dyDescent="0.2">
      <c r="A1990" s="20">
        <v>0</v>
      </c>
      <c r="B1990" s="21">
        <f t="shared" si="7"/>
        <v>0</v>
      </c>
      <c r="C1990" s="5"/>
    </row>
    <row r="1991" spans="1:3" ht="12.75" x14ac:dyDescent="0.2">
      <c r="A1991" s="20">
        <v>0</v>
      </c>
      <c r="B1991" s="21">
        <f t="shared" si="7"/>
        <v>0</v>
      </c>
      <c r="C1991" s="5"/>
    </row>
    <row r="1992" spans="1:3" ht="12.75" x14ac:dyDescent="0.2">
      <c r="A1992" s="20">
        <v>0</v>
      </c>
      <c r="B1992" s="21">
        <f t="shared" si="7"/>
        <v>0</v>
      </c>
      <c r="C1992" s="5"/>
    </row>
    <row r="1993" spans="1:3" ht="12.75" x14ac:dyDescent="0.2">
      <c r="A1993" s="20">
        <v>7.2261914474527672E-4</v>
      </c>
      <c r="B1993" s="21">
        <f t="shared" si="7"/>
        <v>0</v>
      </c>
      <c r="C1993" s="5"/>
    </row>
    <row r="1994" spans="1:3" ht="12.75" x14ac:dyDescent="0.2">
      <c r="A1994" s="20">
        <v>4.5781781140195258E-4</v>
      </c>
      <c r="B1994" s="21">
        <f t="shared" si="7"/>
        <v>0</v>
      </c>
      <c r="C1994" s="5"/>
    </row>
    <row r="1995" spans="1:3" ht="12.75" x14ac:dyDescent="0.2">
      <c r="A1995" s="20">
        <v>6.1842223621480616E-4</v>
      </c>
      <c r="B1995" s="21">
        <f t="shared" si="7"/>
        <v>0</v>
      </c>
      <c r="C1995" s="5"/>
    </row>
    <row r="1996" spans="1:3" ht="12.75" x14ac:dyDescent="0.2">
      <c r="A1996" s="20">
        <v>5.6373524340098155E-4</v>
      </c>
      <c r="B1996" s="21">
        <f t="shared" si="7"/>
        <v>0</v>
      </c>
      <c r="C1996" s="5"/>
    </row>
    <row r="1997" spans="1:3" ht="12.75" x14ac:dyDescent="0.2">
      <c r="A1997" s="20">
        <v>7.6125846900046759E-4</v>
      </c>
      <c r="B1997" s="21">
        <f t="shared" si="7"/>
        <v>0</v>
      </c>
      <c r="C1997" s="5"/>
    </row>
    <row r="1998" spans="1:3" ht="12.75" x14ac:dyDescent="0.2">
      <c r="A1998" s="20">
        <v>6.6380445605507439E-4</v>
      </c>
      <c r="B1998" s="21">
        <f t="shared" si="7"/>
        <v>0</v>
      </c>
      <c r="C1998" s="5"/>
    </row>
    <row r="1999" spans="1:3" ht="12.75" x14ac:dyDescent="0.2">
      <c r="A1999" s="20">
        <v>4.6397840391429056E-4</v>
      </c>
      <c r="B1999" s="21">
        <f t="shared" si="7"/>
        <v>0</v>
      </c>
      <c r="C1999" s="5"/>
    </row>
    <row r="2000" spans="1:3" ht="12.75" x14ac:dyDescent="0.2">
      <c r="A2000" s="20">
        <v>4.1548944656805717E-4</v>
      </c>
      <c r="B2000" s="21">
        <f t="shared" si="7"/>
        <v>0</v>
      </c>
      <c r="C2000" s="5"/>
    </row>
    <row r="2001" spans="1:3" ht="12.75" x14ac:dyDescent="0.2">
      <c r="A2001" s="20">
        <v>4.0923646706157984E-4</v>
      </c>
      <c r="B2001" s="21">
        <f t="shared" si="7"/>
        <v>0</v>
      </c>
      <c r="C2001" s="5"/>
    </row>
    <row r="2002" spans="1:3" ht="12.75" x14ac:dyDescent="0.2">
      <c r="A2002" s="20">
        <v>2.619647355163728E-4</v>
      </c>
      <c r="B2002" s="21">
        <f t="shared" si="7"/>
        <v>0</v>
      </c>
      <c r="C2002" s="5"/>
    </row>
    <row r="2003" spans="1:3" ht="12.75" x14ac:dyDescent="0.2">
      <c r="A2003" s="20">
        <v>3.2742642827376819E-4</v>
      </c>
      <c r="B2003" s="21">
        <f t="shared" si="7"/>
        <v>0</v>
      </c>
      <c r="C2003" s="5"/>
    </row>
    <row r="2004" spans="1:3" ht="12.75" x14ac:dyDescent="0.2">
      <c r="A2004" s="20">
        <v>0</v>
      </c>
      <c r="B2004" s="21">
        <f t="shared" si="7"/>
        <v>0</v>
      </c>
      <c r="C2004" s="5"/>
    </row>
    <row r="2005" spans="1:3" ht="12.75" x14ac:dyDescent="0.2">
      <c r="A2005" s="20">
        <v>0</v>
      </c>
      <c r="B2005" s="21">
        <f t="shared" si="7"/>
        <v>0</v>
      </c>
      <c r="C2005" s="5"/>
    </row>
    <row r="2006" spans="1:3" ht="12.75" x14ac:dyDescent="0.2">
      <c r="A2006" s="20">
        <v>1.974655393876651E-3</v>
      </c>
      <c r="B2006" s="21">
        <f t="shared" si="7"/>
        <v>0</v>
      </c>
      <c r="C2006" s="5"/>
    </row>
    <row r="2007" spans="1:3" ht="12.75" x14ac:dyDescent="0.2">
      <c r="A2007" s="20">
        <v>1.9763983498033194E-3</v>
      </c>
      <c r="B2007" s="21">
        <f t="shared" si="7"/>
        <v>0</v>
      </c>
      <c r="C2007" s="5"/>
    </row>
    <row r="2008" spans="1:3" ht="12.75" x14ac:dyDescent="0.2">
      <c r="A2008" s="20">
        <v>1.9011406844106464E-3</v>
      </c>
      <c r="B2008" s="21">
        <f t="shared" si="7"/>
        <v>0</v>
      </c>
      <c r="C2008" s="5"/>
    </row>
    <row r="2009" spans="1:3" ht="12.75" x14ac:dyDescent="0.2">
      <c r="A2009" s="20">
        <v>1.9017249990395328E-3</v>
      </c>
      <c r="B2009" s="21">
        <f t="shared" si="7"/>
        <v>0</v>
      </c>
      <c r="C2009" s="5"/>
    </row>
    <row r="2010" spans="1:3" ht="12.75" x14ac:dyDescent="0.2">
      <c r="A2010" s="20">
        <v>1.7663773903694032E-3</v>
      </c>
      <c r="B2010" s="21">
        <f t="shared" si="7"/>
        <v>0</v>
      </c>
      <c r="C2010" s="5"/>
    </row>
    <row r="2011" spans="1:3" ht="12.75" x14ac:dyDescent="0.2">
      <c r="A2011" s="20">
        <v>1.610738255033557E-3</v>
      </c>
      <c r="B2011" s="21">
        <f t="shared" si="7"/>
        <v>0</v>
      </c>
      <c r="C2011" s="5"/>
    </row>
    <row r="2012" spans="1:3" ht="12.75" x14ac:dyDescent="0.2">
      <c r="A2012" s="20">
        <v>1.6843717102115036E-3</v>
      </c>
      <c r="B2012" s="21">
        <f t="shared" si="7"/>
        <v>0</v>
      </c>
      <c r="C2012" s="5"/>
    </row>
    <row r="2013" spans="1:3" ht="12.75" x14ac:dyDescent="0.2">
      <c r="A2013" s="20">
        <v>1.6048604344586462E-3</v>
      </c>
      <c r="B2013" s="21">
        <f t="shared" si="7"/>
        <v>0</v>
      </c>
      <c r="C2013" s="5"/>
    </row>
    <row r="2014" spans="1:3" ht="12.75" x14ac:dyDescent="0.2">
      <c r="A2014" s="20">
        <v>1.6021972991531242E-3</v>
      </c>
      <c r="B2014" s="21">
        <f t="shared" si="7"/>
        <v>0</v>
      </c>
      <c r="C2014" s="5"/>
    </row>
    <row r="2015" spans="1:3" ht="12.75" x14ac:dyDescent="0.2">
      <c r="A2015" s="20">
        <v>1.5430040956281551E-3</v>
      </c>
      <c r="B2015" s="21">
        <f t="shared" si="7"/>
        <v>0</v>
      </c>
      <c r="C2015" s="5"/>
    </row>
    <row r="2016" spans="1:3" ht="12.75" x14ac:dyDescent="0.2">
      <c r="A2016" s="20">
        <v>1.4651317667205785E-3</v>
      </c>
      <c r="B2016" s="21">
        <f t="shared" si="7"/>
        <v>0</v>
      </c>
      <c r="C2016" s="5"/>
    </row>
    <row r="2017" spans="1:3" ht="12.75" x14ac:dyDescent="0.2">
      <c r="A2017" s="20">
        <v>0</v>
      </c>
      <c r="B2017" s="21">
        <f t="shared" si="7"/>
        <v>0</v>
      </c>
      <c r="C2017" s="5"/>
    </row>
    <row r="2018" spans="1:3" ht="12.75" x14ac:dyDescent="0.2">
      <c r="A2018" s="20">
        <v>0</v>
      </c>
      <c r="B2018" s="21">
        <f t="shared" si="7"/>
        <v>0</v>
      </c>
      <c r="C2018" s="5"/>
    </row>
    <row r="2019" spans="1:3" ht="12.75" x14ac:dyDescent="0.2">
      <c r="A2019" s="20">
        <v>9.6276978585382725E-4</v>
      </c>
      <c r="B2019" s="21">
        <f t="shared" si="7"/>
        <v>0</v>
      </c>
      <c r="C2019" s="5"/>
    </row>
    <row r="2020" spans="1:3" ht="12.75" x14ac:dyDescent="0.2">
      <c r="A2020" s="20">
        <v>9.2682744158178554E-4</v>
      </c>
      <c r="B2020" s="21">
        <f t="shared" si="7"/>
        <v>0</v>
      </c>
      <c r="C2020" s="5"/>
    </row>
    <row r="2021" spans="1:3" ht="12.75" x14ac:dyDescent="0.2">
      <c r="A2021" s="20">
        <v>9.2892329345531312E-4</v>
      </c>
      <c r="B2021" s="21">
        <f t="shared" si="7"/>
        <v>0</v>
      </c>
      <c r="C2021" s="5"/>
    </row>
    <row r="2022" spans="1:3" ht="12.75" x14ac:dyDescent="0.2">
      <c r="A2022" s="20">
        <v>9.3222094578052322E-4</v>
      </c>
      <c r="B2022" s="21">
        <f t="shared" si="7"/>
        <v>0</v>
      </c>
      <c r="C2022" s="5"/>
    </row>
    <row r="2023" spans="1:3" ht="12.75" x14ac:dyDescent="0.2">
      <c r="A2023" s="20">
        <v>9.7458509168669451E-4</v>
      </c>
      <c r="B2023" s="21">
        <f t="shared" si="7"/>
        <v>0</v>
      </c>
      <c r="C2023" s="5"/>
    </row>
    <row r="2024" spans="1:3" ht="12.75" x14ac:dyDescent="0.2">
      <c r="A2024" s="20">
        <v>1.1132572766111306E-3</v>
      </c>
      <c r="B2024" s="21">
        <f t="shared" si="7"/>
        <v>0</v>
      </c>
      <c r="C2024" s="5"/>
    </row>
    <row r="2025" spans="1:3" ht="12.75" x14ac:dyDescent="0.2">
      <c r="A2025" s="20">
        <v>1.4067254875691402E-3</v>
      </c>
      <c r="B2025" s="21">
        <f t="shared" si="7"/>
        <v>0</v>
      </c>
      <c r="C2025" s="5"/>
    </row>
    <row r="2026" spans="1:3" ht="12.75" x14ac:dyDescent="0.2">
      <c r="A2026" s="20">
        <v>1.4136926228325783E-3</v>
      </c>
      <c r="B2026" s="21">
        <f t="shared" si="7"/>
        <v>0</v>
      </c>
      <c r="C2026" s="5"/>
    </row>
    <row r="2027" spans="1:3" ht="12.75" x14ac:dyDescent="0.2">
      <c r="A2027" s="20">
        <v>1.4186587401924357E-3</v>
      </c>
      <c r="B2027" s="21">
        <f t="shared" si="7"/>
        <v>0</v>
      </c>
      <c r="C2027" s="5"/>
    </row>
    <row r="2028" spans="1:3" ht="12.75" x14ac:dyDescent="0.2">
      <c r="A2028" s="20">
        <v>1.7017326732673267E-3</v>
      </c>
      <c r="B2028" s="21">
        <f t="shared" si="7"/>
        <v>0</v>
      </c>
      <c r="C2028" s="5"/>
    </row>
    <row r="2029" spans="1:3" ht="12.75" x14ac:dyDescent="0.2">
      <c r="A2029" s="20">
        <v>1.3153440688621306E-3</v>
      </c>
      <c r="B2029" s="21">
        <f t="shared" si="7"/>
        <v>0</v>
      </c>
      <c r="C2029" s="5"/>
    </row>
    <row r="2030" spans="1:3" ht="12.75" x14ac:dyDescent="0.2">
      <c r="A2030" s="20">
        <v>0</v>
      </c>
      <c r="B2030" s="21">
        <f t="shared" si="7"/>
        <v>0</v>
      </c>
      <c r="C2030" s="5"/>
    </row>
    <row r="2031" spans="1:3" ht="12.75" x14ac:dyDescent="0.2">
      <c r="A2031" s="20">
        <v>0</v>
      </c>
      <c r="B2031" s="21">
        <f t="shared" si="7"/>
        <v>0</v>
      </c>
      <c r="C2031" s="5"/>
    </row>
    <row r="2032" spans="1:3" ht="12.75" x14ac:dyDescent="0.2">
      <c r="A2032" s="20">
        <v>1.7698315951058738E-2</v>
      </c>
      <c r="B2032" s="21">
        <f t="shared" si="7"/>
        <v>1</v>
      </c>
      <c r="C2032" s="5"/>
    </row>
    <row r="2033" spans="1:3" ht="12.75" x14ac:dyDescent="0.2">
      <c r="A2033" s="20">
        <v>1.262099364298846E-2</v>
      </c>
      <c r="B2033" s="21">
        <f t="shared" si="7"/>
        <v>0</v>
      </c>
      <c r="C2033" s="5"/>
    </row>
    <row r="2034" spans="1:3" ht="12.75" x14ac:dyDescent="0.2">
      <c r="A2034" s="20">
        <v>1.4265347636350992E-2</v>
      </c>
      <c r="B2034" s="21">
        <f t="shared" si="7"/>
        <v>1</v>
      </c>
      <c r="C2034" s="5"/>
    </row>
    <row r="2035" spans="1:3" ht="12.75" x14ac:dyDescent="0.2">
      <c r="A2035" s="20">
        <v>1.2564368389840994E-2</v>
      </c>
      <c r="B2035" s="21">
        <f t="shared" si="7"/>
        <v>0</v>
      </c>
      <c r="C2035" s="5"/>
    </row>
    <row r="2036" spans="1:3" ht="12.75" x14ac:dyDescent="0.2">
      <c r="A2036" s="20">
        <v>1.1658188619427239E-2</v>
      </c>
      <c r="B2036" s="21">
        <f t="shared" si="7"/>
        <v>0</v>
      </c>
      <c r="C2036" s="5"/>
    </row>
    <row r="2037" spans="1:3" ht="12.75" x14ac:dyDescent="0.2">
      <c r="A2037" s="20">
        <v>1.1707920792079208E-2</v>
      </c>
      <c r="B2037" s="21">
        <f t="shared" si="7"/>
        <v>0</v>
      </c>
      <c r="C2037" s="5"/>
    </row>
    <row r="2038" spans="1:3" ht="12.75" x14ac:dyDescent="0.2">
      <c r="A2038" s="20">
        <v>1.0459659405291309E-2</v>
      </c>
      <c r="B2038" s="21">
        <f t="shared" si="7"/>
        <v>0</v>
      </c>
      <c r="C2038" s="5"/>
    </row>
    <row r="2039" spans="1:3" ht="12.75" x14ac:dyDescent="0.2">
      <c r="A2039" s="20">
        <v>1.1197980291554686E-2</v>
      </c>
      <c r="B2039" s="21">
        <f t="shared" si="7"/>
        <v>0</v>
      </c>
      <c r="C2039" s="5"/>
    </row>
    <row r="2040" spans="1:3" ht="12.75" x14ac:dyDescent="0.2">
      <c r="A2040" s="20">
        <v>9.7120000000000001E-3</v>
      </c>
      <c r="B2040" s="21">
        <f t="shared" si="7"/>
        <v>0</v>
      </c>
      <c r="C2040" s="5"/>
    </row>
    <row r="2041" spans="1:3" ht="12.75" x14ac:dyDescent="0.2">
      <c r="A2041" s="20">
        <v>7.5078740157480317E-3</v>
      </c>
      <c r="B2041" s="21">
        <f t="shared" si="7"/>
        <v>0</v>
      </c>
      <c r="C2041" s="5"/>
    </row>
    <row r="2042" spans="1:3" ht="12.75" x14ac:dyDescent="0.2">
      <c r="A2042" s="20">
        <v>8.9108527131782946E-3</v>
      </c>
      <c r="B2042" s="21">
        <f t="shared" ref="B2042:B2296" si="8">IF(OR(A2042&lt;$K$2,A2042&gt;$L$2),1,0)</f>
        <v>0</v>
      </c>
      <c r="C2042" s="5"/>
    </row>
    <row r="2043" spans="1:3" ht="12.75" x14ac:dyDescent="0.2">
      <c r="A2043" s="20">
        <v>0</v>
      </c>
      <c r="B2043" s="21">
        <f t="shared" si="8"/>
        <v>0</v>
      </c>
      <c r="C2043" s="5"/>
    </row>
    <row r="2044" spans="1:3" ht="12.75" x14ac:dyDescent="0.2">
      <c r="A2044" s="20">
        <v>0</v>
      </c>
      <c r="B2044" s="21">
        <f t="shared" si="8"/>
        <v>0</v>
      </c>
      <c r="C2044" s="5"/>
    </row>
    <row r="2045" spans="1:3" ht="12.75" x14ac:dyDescent="0.2">
      <c r="A2045" s="20">
        <v>7.9906293529188304E-3</v>
      </c>
      <c r="B2045" s="21">
        <f t="shared" si="8"/>
        <v>0</v>
      </c>
      <c r="C2045" s="5"/>
    </row>
    <row r="2046" spans="1:3" ht="12.75" x14ac:dyDescent="0.2">
      <c r="A2046" s="20">
        <v>8.0266686531585228E-3</v>
      </c>
      <c r="B2046" s="21">
        <f t="shared" si="8"/>
        <v>0</v>
      </c>
      <c r="C2046" s="5"/>
    </row>
    <row r="2047" spans="1:3" ht="12.75" x14ac:dyDescent="0.2">
      <c r="A2047" s="20">
        <v>8.3826299694189609E-3</v>
      </c>
      <c r="B2047" s="21">
        <f t="shared" si="8"/>
        <v>0</v>
      </c>
      <c r="C2047" s="5"/>
    </row>
    <row r="2048" spans="1:3" ht="12.75" x14ac:dyDescent="0.2">
      <c r="A2048" s="20">
        <v>8.1395292580855854E-3</v>
      </c>
      <c r="B2048" s="21">
        <f t="shared" si="8"/>
        <v>0</v>
      </c>
      <c r="C2048" s="5"/>
    </row>
    <row r="2049" spans="1:3" ht="12.75" x14ac:dyDescent="0.2">
      <c r="A2049" s="20">
        <v>8.0182096257706836E-3</v>
      </c>
      <c r="B2049" s="21">
        <f t="shared" si="8"/>
        <v>0</v>
      </c>
      <c r="C2049" s="5"/>
    </row>
    <row r="2050" spans="1:3" ht="12.75" x14ac:dyDescent="0.2">
      <c r="A2050" s="20">
        <v>8.0221365560627211E-3</v>
      </c>
      <c r="B2050" s="21">
        <f t="shared" si="8"/>
        <v>0</v>
      </c>
      <c r="C2050" s="5"/>
    </row>
    <row r="2051" spans="1:3" ht="12.75" x14ac:dyDescent="0.2">
      <c r="A2051" s="20">
        <v>8.142378598702241E-3</v>
      </c>
      <c r="B2051" s="21">
        <f t="shared" si="8"/>
        <v>0</v>
      </c>
      <c r="C2051" s="5"/>
    </row>
    <row r="2052" spans="1:3" ht="12.75" x14ac:dyDescent="0.2">
      <c r="A2052" s="20">
        <v>7.8636637471615929E-3</v>
      </c>
      <c r="B2052" s="21">
        <f t="shared" si="8"/>
        <v>0</v>
      </c>
      <c r="C2052" s="5"/>
    </row>
    <row r="2053" spans="1:3" ht="12.75" x14ac:dyDescent="0.2">
      <c r="A2053" s="20">
        <v>7.6013095837721509E-3</v>
      </c>
      <c r="B2053" s="21">
        <f t="shared" si="8"/>
        <v>0</v>
      </c>
      <c r="C2053" s="5"/>
    </row>
    <row r="2054" spans="1:3" ht="12.75" x14ac:dyDescent="0.2">
      <c r="A2054" s="20">
        <v>7.8339235449014794E-3</v>
      </c>
      <c r="B2054" s="21">
        <f t="shared" si="8"/>
        <v>0</v>
      </c>
      <c r="C2054" s="5"/>
    </row>
    <row r="2055" spans="1:3" ht="12.75" x14ac:dyDescent="0.2">
      <c r="A2055" s="20">
        <v>7.4209339048048727E-3</v>
      </c>
      <c r="B2055" s="21">
        <f t="shared" si="8"/>
        <v>0</v>
      </c>
      <c r="C2055" s="5"/>
    </row>
    <row r="2056" spans="1:3" ht="12.75" x14ac:dyDescent="0.2">
      <c r="A2056" s="20">
        <v>0</v>
      </c>
      <c r="B2056" s="21">
        <f t="shared" si="8"/>
        <v>0</v>
      </c>
      <c r="C2056" s="5"/>
    </row>
    <row r="2057" spans="1:3" ht="12.75" x14ac:dyDescent="0.2">
      <c r="A2057" s="20">
        <v>0</v>
      </c>
      <c r="B2057" s="21">
        <f t="shared" si="8"/>
        <v>0</v>
      </c>
      <c r="C2057" s="5"/>
    </row>
    <row r="2058" spans="1:3" ht="12.75" x14ac:dyDescent="0.2">
      <c r="A2058" s="20">
        <v>5.5386079843936691E-4</v>
      </c>
      <c r="B2058" s="21">
        <f t="shared" si="8"/>
        <v>0</v>
      </c>
      <c r="C2058" s="5"/>
    </row>
    <row r="2059" spans="1:3" ht="12.75" x14ac:dyDescent="0.2">
      <c r="A2059" s="20">
        <v>5.7432820142739422E-4</v>
      </c>
      <c r="B2059" s="21">
        <f t="shared" si="8"/>
        <v>0</v>
      </c>
      <c r="C2059" s="5"/>
    </row>
    <row r="2060" spans="1:3" ht="12.75" x14ac:dyDescent="0.2">
      <c r="A2060" s="20">
        <v>5.8435282672274387E-4</v>
      </c>
      <c r="B2060" s="21">
        <f t="shared" si="8"/>
        <v>0</v>
      </c>
      <c r="C2060" s="5"/>
    </row>
    <row r="2061" spans="1:3" ht="12.75" x14ac:dyDescent="0.2">
      <c r="A2061" s="20">
        <v>8.0430330978275937E-4</v>
      </c>
      <c r="B2061" s="21">
        <f t="shared" si="8"/>
        <v>0</v>
      </c>
      <c r="C2061" s="5"/>
    </row>
    <row r="2062" spans="1:3" ht="12.75" x14ac:dyDescent="0.2">
      <c r="A2062" s="20">
        <v>7.3569473999875439E-4</v>
      </c>
      <c r="B2062" s="21">
        <f t="shared" si="8"/>
        <v>0</v>
      </c>
      <c r="C2062" s="5"/>
    </row>
    <row r="2063" spans="1:3" ht="12.75" x14ac:dyDescent="0.2">
      <c r="A2063" s="20">
        <v>7.2104905212451562E-4</v>
      </c>
      <c r="B2063" s="21">
        <f t="shared" si="8"/>
        <v>0</v>
      </c>
      <c r="C2063" s="5"/>
    </row>
    <row r="2064" spans="1:3" ht="12.75" x14ac:dyDescent="0.2">
      <c r="A2064" s="20">
        <v>6.8403055041332632E-4</v>
      </c>
      <c r="B2064" s="21">
        <f t="shared" si="8"/>
        <v>0</v>
      </c>
      <c r="C2064" s="5"/>
    </row>
    <row r="2065" spans="1:3" ht="12.75" x14ac:dyDescent="0.2">
      <c r="A2065" s="20">
        <v>5.9181225949237479E-4</v>
      </c>
      <c r="B2065" s="21">
        <f t="shared" si="8"/>
        <v>0</v>
      </c>
      <c r="C2065" s="5"/>
    </row>
    <row r="2066" spans="1:3" ht="12.75" x14ac:dyDescent="0.2">
      <c r="A2066" s="20">
        <v>5.1217789324743094E-4</v>
      </c>
      <c r="B2066" s="21">
        <f t="shared" si="8"/>
        <v>0</v>
      </c>
      <c r="C2066" s="5"/>
    </row>
    <row r="2067" spans="1:3" ht="12.75" x14ac:dyDescent="0.2">
      <c r="A2067" s="20">
        <v>4.6071732446862436E-4</v>
      </c>
      <c r="B2067" s="21">
        <f t="shared" si="8"/>
        <v>0</v>
      </c>
      <c r="C2067" s="5"/>
    </row>
    <row r="2068" spans="1:3" ht="12.75" x14ac:dyDescent="0.2">
      <c r="A2068" s="20">
        <v>3.7505179984400748E-4</v>
      </c>
      <c r="B2068" s="21">
        <f t="shared" si="8"/>
        <v>0</v>
      </c>
      <c r="C2068" s="5"/>
    </row>
    <row r="2069" spans="1:3" ht="12.75" x14ac:dyDescent="0.2">
      <c r="A2069" s="20">
        <v>0</v>
      </c>
      <c r="B2069" s="21">
        <f t="shared" si="8"/>
        <v>0</v>
      </c>
      <c r="C2069" s="5"/>
    </row>
    <row r="2070" spans="1:3" ht="12.75" x14ac:dyDescent="0.2">
      <c r="A2070" s="20">
        <v>0</v>
      </c>
      <c r="B2070" s="21">
        <f t="shared" si="8"/>
        <v>0</v>
      </c>
      <c r="C2070" s="5"/>
    </row>
    <row r="2071" spans="1:3" ht="12.75" x14ac:dyDescent="0.2">
      <c r="A2071" s="20">
        <v>9.1170607955060252E-4</v>
      </c>
      <c r="B2071" s="21">
        <f t="shared" si="8"/>
        <v>0</v>
      </c>
      <c r="C2071" s="5"/>
    </row>
    <row r="2072" spans="1:3" ht="12.75" x14ac:dyDescent="0.2">
      <c r="A2072" s="20">
        <v>9.0613866735705798E-4</v>
      </c>
      <c r="B2072" s="21">
        <f t="shared" si="8"/>
        <v>0</v>
      </c>
      <c r="C2072" s="5"/>
    </row>
    <row r="2073" spans="1:3" ht="12.75" x14ac:dyDescent="0.2">
      <c r="A2073" s="20">
        <v>9.0047764466369114E-4</v>
      </c>
      <c r="B2073" s="21">
        <f t="shared" si="8"/>
        <v>0</v>
      </c>
      <c r="C2073" s="5"/>
    </row>
    <row r="2074" spans="1:3" ht="12.75" x14ac:dyDescent="0.2">
      <c r="A2074" s="20">
        <v>8.9480236539060069E-4</v>
      </c>
      <c r="B2074" s="21">
        <f t="shared" si="8"/>
        <v>0</v>
      </c>
      <c r="C2074" s="5"/>
    </row>
    <row r="2075" spans="1:3" ht="12.75" x14ac:dyDescent="0.2">
      <c r="A2075" s="20">
        <v>8.7257625377610139E-4</v>
      </c>
      <c r="B2075" s="21">
        <f t="shared" si="8"/>
        <v>0</v>
      </c>
      <c r="C2075" s="5"/>
    </row>
    <row r="2076" spans="1:3" ht="12.75" x14ac:dyDescent="0.2">
      <c r="A2076" s="20">
        <v>8.6698858647936785E-4</v>
      </c>
      <c r="B2076" s="21">
        <f t="shared" si="8"/>
        <v>0</v>
      </c>
      <c r="C2076" s="5"/>
    </row>
    <row r="2077" spans="1:3" ht="12.75" x14ac:dyDescent="0.2">
      <c r="A2077" s="20">
        <v>8.3949325134646E-4</v>
      </c>
      <c r="B2077" s="21">
        <f t="shared" si="8"/>
        <v>0</v>
      </c>
      <c r="C2077" s="5"/>
    </row>
    <row r="2078" spans="1:3" ht="12.75" x14ac:dyDescent="0.2">
      <c r="A2078" s="20">
        <v>8.1211018711018716E-4</v>
      </c>
      <c r="B2078" s="21">
        <f t="shared" si="8"/>
        <v>0</v>
      </c>
      <c r="C2078" s="5"/>
    </row>
    <row r="2079" spans="1:3" ht="12.75" x14ac:dyDescent="0.2">
      <c r="A2079" s="20">
        <v>7.6869735363841124E-4</v>
      </c>
      <c r="B2079" s="21">
        <f t="shared" si="8"/>
        <v>0</v>
      </c>
      <c r="C2079" s="5"/>
    </row>
    <row r="2080" spans="1:3" ht="12.75" x14ac:dyDescent="0.2">
      <c r="A2080" s="20">
        <v>7.6295557251012378E-4</v>
      </c>
      <c r="B2080" s="21">
        <f t="shared" si="8"/>
        <v>0</v>
      </c>
      <c r="C2080" s="5"/>
    </row>
    <row r="2081" spans="1:3" ht="12.75" x14ac:dyDescent="0.2">
      <c r="A2081" s="20">
        <v>7.3588192006945874E-4</v>
      </c>
      <c r="B2081" s="21">
        <f t="shared" si="8"/>
        <v>0</v>
      </c>
      <c r="C2081" s="5"/>
    </row>
    <row r="2082" spans="1:3" ht="12.75" x14ac:dyDescent="0.2">
      <c r="A2082" s="20">
        <v>0</v>
      </c>
      <c r="B2082" s="21">
        <f t="shared" si="8"/>
        <v>0</v>
      </c>
      <c r="C2082" s="5"/>
    </row>
    <row r="2083" spans="1:3" ht="12.75" x14ac:dyDescent="0.2">
      <c r="A2083" s="20">
        <v>0</v>
      </c>
      <c r="B2083" s="21">
        <f t="shared" si="8"/>
        <v>0</v>
      </c>
      <c r="C2083" s="5"/>
    </row>
    <row r="2084" spans="1:3" ht="12.75" x14ac:dyDescent="0.2">
      <c r="A2084" s="20">
        <v>4.6449595290654896E-4</v>
      </c>
      <c r="B2084" s="21">
        <f t="shared" si="8"/>
        <v>0</v>
      </c>
      <c r="C2084" s="5"/>
    </row>
    <row r="2085" spans="1:3" ht="12.75" x14ac:dyDescent="0.2">
      <c r="A2085" s="20">
        <v>4.4361298128087645E-4</v>
      </c>
      <c r="B2085" s="21">
        <f t="shared" si="8"/>
        <v>0</v>
      </c>
      <c r="C2085" s="5"/>
    </row>
    <row r="2086" spans="1:3" ht="12.75" x14ac:dyDescent="0.2">
      <c r="A2086" s="20">
        <v>4.324777699873533E-4</v>
      </c>
      <c r="B2086" s="21">
        <f t="shared" si="8"/>
        <v>0</v>
      </c>
      <c r="C2086" s="5"/>
    </row>
    <row r="2087" spans="1:3" ht="12.75" x14ac:dyDescent="0.2">
      <c r="A2087" s="20">
        <v>4.2189957085568905E-4</v>
      </c>
      <c r="B2087" s="21">
        <f t="shared" si="8"/>
        <v>0</v>
      </c>
      <c r="C2087" s="5"/>
    </row>
    <row r="2088" spans="1:3" ht="12.75" x14ac:dyDescent="0.2">
      <c r="A2088" s="20">
        <v>3.7441887071108386E-4</v>
      </c>
      <c r="B2088" s="21">
        <f t="shared" si="8"/>
        <v>0</v>
      </c>
      <c r="C2088" s="5"/>
    </row>
    <row r="2089" spans="1:3" ht="12.75" x14ac:dyDescent="0.2">
      <c r="A2089" s="20">
        <v>3.6574363809260628E-4</v>
      </c>
      <c r="B2089" s="21">
        <f t="shared" si="8"/>
        <v>0</v>
      </c>
      <c r="C2089" s="5"/>
    </row>
    <row r="2090" spans="1:3" ht="12.75" x14ac:dyDescent="0.2">
      <c r="A2090" s="20">
        <v>3.5746840872937852E-4</v>
      </c>
      <c r="B2090" s="21">
        <f t="shared" si="8"/>
        <v>0</v>
      </c>
      <c r="C2090" s="5"/>
    </row>
    <row r="2091" spans="1:3" ht="12.75" x14ac:dyDescent="0.2">
      <c r="A2091" s="20">
        <v>3.4953899690075421E-4</v>
      </c>
      <c r="B2091" s="21">
        <f t="shared" si="8"/>
        <v>0</v>
      </c>
      <c r="C2091" s="5"/>
    </row>
    <row r="2092" spans="1:3" ht="12.75" x14ac:dyDescent="0.2">
      <c r="A2092" s="20">
        <v>3.267185490657179E-4</v>
      </c>
      <c r="B2092" s="21">
        <f t="shared" si="8"/>
        <v>0</v>
      </c>
      <c r="C2092" s="5"/>
    </row>
    <row r="2093" spans="1:3" ht="12.75" x14ac:dyDescent="0.2">
      <c r="A2093" s="20">
        <v>3.1970438496868944E-4</v>
      </c>
      <c r="B2093" s="21">
        <f t="shared" si="8"/>
        <v>0</v>
      </c>
      <c r="C2093" s="5"/>
    </row>
    <row r="2094" spans="1:3" ht="12.75" x14ac:dyDescent="0.2">
      <c r="A2094" s="20">
        <v>3.002194331129298E-4</v>
      </c>
      <c r="B2094" s="21">
        <f t="shared" si="8"/>
        <v>0</v>
      </c>
      <c r="C2094" s="5"/>
    </row>
    <row r="2095" spans="1:3" ht="12.75" x14ac:dyDescent="0.2">
      <c r="A2095" s="20">
        <v>0</v>
      </c>
      <c r="B2095" s="21">
        <f t="shared" si="8"/>
        <v>0</v>
      </c>
      <c r="C2095" s="5"/>
    </row>
    <row r="2096" spans="1:3" ht="12.75" x14ac:dyDescent="0.2">
      <c r="A2096" s="20">
        <v>0</v>
      </c>
      <c r="B2096" s="21">
        <f t="shared" si="8"/>
        <v>0</v>
      </c>
      <c r="C2096" s="5"/>
    </row>
    <row r="2097" spans="1:3" ht="12.75" x14ac:dyDescent="0.2">
      <c r="A2097" s="20">
        <v>1.5946226900679229E-3</v>
      </c>
      <c r="B2097" s="21">
        <f t="shared" si="8"/>
        <v>0</v>
      </c>
      <c r="C2097" s="5"/>
    </row>
    <row r="2098" spans="1:3" ht="12.75" x14ac:dyDescent="0.2">
      <c r="A2098" s="20">
        <v>1.7253312736355338E-3</v>
      </c>
      <c r="B2098" s="21">
        <f t="shared" si="8"/>
        <v>0</v>
      </c>
      <c r="C2098" s="5"/>
    </row>
    <row r="2099" spans="1:3" ht="12.75" x14ac:dyDescent="0.2">
      <c r="A2099" s="20">
        <v>1.6048804314237582E-3</v>
      </c>
      <c r="B2099" s="21">
        <f t="shared" si="8"/>
        <v>0</v>
      </c>
      <c r="C2099" s="5"/>
    </row>
    <row r="2100" spans="1:3" ht="12.75" x14ac:dyDescent="0.2">
      <c r="A2100" s="20">
        <v>1.5253565768621237E-3</v>
      </c>
      <c r="B2100" s="21">
        <f t="shared" si="8"/>
        <v>0</v>
      </c>
      <c r="C2100" s="5"/>
    </row>
    <row r="2101" spans="1:3" ht="12.75" x14ac:dyDescent="0.2">
      <c r="A2101" s="20">
        <v>1.731993662477735E-3</v>
      </c>
      <c r="B2101" s="21">
        <f t="shared" si="8"/>
        <v>0</v>
      </c>
      <c r="C2101" s="5"/>
    </row>
    <row r="2102" spans="1:3" ht="12.75" x14ac:dyDescent="0.2">
      <c r="A2102" s="20">
        <v>1.5446431190059538E-3</v>
      </c>
      <c r="B2102" s="21">
        <f t="shared" si="8"/>
        <v>0</v>
      </c>
      <c r="C2102" s="5"/>
    </row>
    <row r="2103" spans="1:3" ht="12.75" x14ac:dyDescent="0.2">
      <c r="A2103" s="20">
        <v>1.6707626254286185E-3</v>
      </c>
      <c r="B2103" s="21">
        <f t="shared" si="8"/>
        <v>0</v>
      </c>
      <c r="C2103" s="5"/>
    </row>
    <row r="2104" spans="1:3" ht="12.75" x14ac:dyDescent="0.2">
      <c r="A2104" s="20">
        <v>1.6995471093214365E-3</v>
      </c>
      <c r="B2104" s="21">
        <f t="shared" si="8"/>
        <v>0</v>
      </c>
      <c r="C2104" s="5"/>
    </row>
    <row r="2105" spans="1:3" ht="12.75" x14ac:dyDescent="0.2">
      <c r="A2105" s="20">
        <v>1.4121308766739033E-3</v>
      </c>
      <c r="B2105" s="21">
        <f t="shared" si="8"/>
        <v>0</v>
      </c>
      <c r="C2105" s="5"/>
    </row>
    <row r="2106" spans="1:3" ht="12.75" x14ac:dyDescent="0.2">
      <c r="A2106" s="20">
        <v>1.3677142911796775E-3</v>
      </c>
      <c r="B2106" s="21">
        <f t="shared" si="8"/>
        <v>0</v>
      </c>
      <c r="C2106" s="5"/>
    </row>
    <row r="2107" spans="1:3" ht="12.75" x14ac:dyDescent="0.2">
      <c r="A2107" s="20">
        <v>1.1530288447794475E-3</v>
      </c>
      <c r="B2107" s="21">
        <f t="shared" si="8"/>
        <v>0</v>
      </c>
      <c r="C2107" s="5"/>
    </row>
    <row r="2108" spans="1:3" ht="12.75" x14ac:dyDescent="0.2">
      <c r="A2108" s="20">
        <v>0</v>
      </c>
      <c r="B2108" s="21">
        <f t="shared" si="8"/>
        <v>0</v>
      </c>
      <c r="C2108" s="5"/>
    </row>
    <row r="2109" spans="1:3" ht="12.75" x14ac:dyDescent="0.2">
      <c r="A2109" s="20">
        <v>0</v>
      </c>
      <c r="B2109" s="21">
        <f t="shared" si="8"/>
        <v>0</v>
      </c>
      <c r="C2109" s="5"/>
    </row>
    <row r="2110" spans="1:3" ht="12.75" x14ac:dyDescent="0.2">
      <c r="A2110" s="20">
        <v>6.0324825986078883E-4</v>
      </c>
      <c r="B2110" s="21">
        <f t="shared" si="8"/>
        <v>0</v>
      </c>
      <c r="C2110" s="5"/>
    </row>
    <row r="2111" spans="1:3" ht="12.75" x14ac:dyDescent="0.2">
      <c r="A2111" s="20">
        <v>5.8808154730789341E-4</v>
      </c>
      <c r="B2111" s="21">
        <f t="shared" si="8"/>
        <v>0</v>
      </c>
      <c r="C2111" s="5"/>
    </row>
    <row r="2112" spans="1:3" ht="12.75" x14ac:dyDescent="0.2">
      <c r="A2112" s="20">
        <v>4.5068214661865921E-4</v>
      </c>
      <c r="B2112" s="21">
        <f t="shared" si="8"/>
        <v>0</v>
      </c>
      <c r="C2112" s="5"/>
    </row>
    <row r="2113" spans="1:3" ht="12.75" x14ac:dyDescent="0.2">
      <c r="A2113" s="20">
        <v>4.5373134328358209E-4</v>
      </c>
      <c r="B2113" s="21">
        <f t="shared" si="8"/>
        <v>0</v>
      </c>
      <c r="C2113" s="5"/>
    </row>
    <row r="2114" spans="1:3" ht="12.75" x14ac:dyDescent="0.2">
      <c r="A2114" s="20">
        <v>2.2361567918603893E-4</v>
      </c>
      <c r="B2114" s="21">
        <f t="shared" si="8"/>
        <v>0</v>
      </c>
      <c r="C2114" s="5"/>
    </row>
    <row r="2115" spans="1:3" ht="12.75" x14ac:dyDescent="0.2">
      <c r="A2115" s="20">
        <v>2.4999886364152893E-4</v>
      </c>
      <c r="B2115" s="21">
        <f t="shared" si="8"/>
        <v>0</v>
      </c>
      <c r="C2115" s="5"/>
    </row>
    <row r="2116" spans="1:3" ht="12.75" x14ac:dyDescent="0.2">
      <c r="A2116" s="20">
        <v>2.4401281289097507E-4</v>
      </c>
      <c r="B2116" s="21">
        <f t="shared" si="8"/>
        <v>0</v>
      </c>
      <c r="C2116" s="5"/>
    </row>
    <row r="2117" spans="1:3" ht="12.75" x14ac:dyDescent="0.2">
      <c r="A2117" s="20">
        <v>3.5090303379499465E-4</v>
      </c>
      <c r="B2117" s="21">
        <f t="shared" si="8"/>
        <v>0</v>
      </c>
      <c r="C2117" s="5"/>
    </row>
    <row r="2118" spans="1:3" ht="12.75" x14ac:dyDescent="0.2">
      <c r="A2118" s="20">
        <v>3.5548182599164617E-4</v>
      </c>
      <c r="B2118" s="21">
        <f t="shared" si="8"/>
        <v>0</v>
      </c>
      <c r="C2118" s="5"/>
    </row>
    <row r="2119" spans="1:3" ht="12.75" x14ac:dyDescent="0.2">
      <c r="A2119" s="20">
        <v>3.6397025370381092E-4</v>
      </c>
      <c r="B2119" s="21">
        <f t="shared" si="8"/>
        <v>0</v>
      </c>
      <c r="C2119" s="5"/>
    </row>
    <row r="2120" spans="1:3" ht="12.75" x14ac:dyDescent="0.2">
      <c r="A2120" s="20">
        <v>3.2758774093876131E-4</v>
      </c>
      <c r="B2120" s="21">
        <f t="shared" si="8"/>
        <v>0</v>
      </c>
      <c r="C2120" s="5"/>
    </row>
    <row r="2121" spans="1:3" ht="12.75" x14ac:dyDescent="0.2">
      <c r="A2121" s="20">
        <v>0</v>
      </c>
      <c r="B2121" s="21">
        <f t="shared" si="8"/>
        <v>0</v>
      </c>
      <c r="C2121" s="5"/>
    </row>
    <row r="2122" spans="1:3" ht="12.75" x14ac:dyDescent="0.2">
      <c r="A2122" s="20">
        <v>0</v>
      </c>
      <c r="B2122" s="21">
        <f t="shared" si="8"/>
        <v>0</v>
      </c>
      <c r="C2122" s="5"/>
    </row>
    <row r="2123" spans="1:3" ht="12.75" x14ac:dyDescent="0.2">
      <c r="A2123" s="20">
        <v>6.41009621391978E-3</v>
      </c>
      <c r="B2123" s="21">
        <f t="shared" si="8"/>
        <v>0</v>
      </c>
      <c r="C2123" s="5"/>
    </row>
    <row r="2124" spans="1:3" ht="12.75" x14ac:dyDescent="0.2">
      <c r="A2124" s="20">
        <v>6.1678038168693763E-3</v>
      </c>
      <c r="B2124" s="21">
        <f t="shared" si="8"/>
        <v>0</v>
      </c>
      <c r="C2124" s="5"/>
    </row>
    <row r="2125" spans="1:3" ht="12.75" x14ac:dyDescent="0.2">
      <c r="A2125" s="20">
        <v>5.6046403485156271E-3</v>
      </c>
      <c r="B2125" s="21">
        <f t="shared" si="8"/>
        <v>0</v>
      </c>
      <c r="C2125" s="5"/>
    </row>
    <row r="2126" spans="1:3" ht="12.75" x14ac:dyDescent="0.2">
      <c r="A2126" s="20">
        <v>5.3775812995821475E-3</v>
      </c>
      <c r="B2126" s="21">
        <f t="shared" si="8"/>
        <v>0</v>
      </c>
      <c r="C2126" s="5"/>
    </row>
    <row r="2127" spans="1:3" ht="12.75" x14ac:dyDescent="0.2">
      <c r="A2127" s="20">
        <v>5.0918327003486412E-3</v>
      </c>
      <c r="B2127" s="21">
        <f t="shared" si="8"/>
        <v>0</v>
      </c>
      <c r="C2127" s="5"/>
    </row>
    <row r="2128" spans="1:3" ht="12.75" x14ac:dyDescent="0.2">
      <c r="A2128" s="20">
        <v>4.8698413450715076E-3</v>
      </c>
      <c r="B2128" s="21">
        <f t="shared" si="8"/>
        <v>0</v>
      </c>
      <c r="C2128" s="5"/>
    </row>
    <row r="2129" spans="1:3" ht="12.75" x14ac:dyDescent="0.2">
      <c r="A2129" s="20">
        <v>4.7686557546075528E-3</v>
      </c>
      <c r="B2129" s="21">
        <f t="shared" si="8"/>
        <v>0</v>
      </c>
      <c r="C2129" s="5"/>
    </row>
    <row r="2130" spans="1:3" ht="12.75" x14ac:dyDescent="0.2">
      <c r="A2130" s="20">
        <v>4.5075318655851682E-3</v>
      </c>
      <c r="B2130" s="21">
        <f t="shared" si="8"/>
        <v>0</v>
      </c>
      <c r="C2130" s="5"/>
    </row>
    <row r="2131" spans="1:3" ht="12.75" x14ac:dyDescent="0.2">
      <c r="A2131" s="20">
        <v>4.161269244437312E-3</v>
      </c>
      <c r="B2131" s="21">
        <f t="shared" si="8"/>
        <v>0</v>
      </c>
      <c r="C2131" s="5"/>
    </row>
    <row r="2132" spans="1:3" ht="12.75" x14ac:dyDescent="0.2">
      <c r="A2132" s="20">
        <v>3.9136945276340863E-3</v>
      </c>
      <c r="B2132" s="21">
        <f t="shared" si="8"/>
        <v>0</v>
      </c>
      <c r="C2132" s="5"/>
    </row>
    <row r="2133" spans="1:3" ht="12.75" x14ac:dyDescent="0.2">
      <c r="A2133" s="20">
        <v>3.8734015201697561E-3</v>
      </c>
      <c r="B2133" s="21">
        <f t="shared" si="8"/>
        <v>0</v>
      </c>
      <c r="C2133" s="5"/>
    </row>
    <row r="2134" spans="1:3" ht="12.75" x14ac:dyDescent="0.2">
      <c r="A2134" s="20">
        <v>0</v>
      </c>
      <c r="B2134" s="21">
        <f t="shared" si="8"/>
        <v>0</v>
      </c>
      <c r="C2134" s="5"/>
    </row>
    <row r="2135" spans="1:3" ht="12.75" x14ac:dyDescent="0.2">
      <c r="A2135" s="20">
        <v>0</v>
      </c>
      <c r="B2135" s="21">
        <f t="shared" si="8"/>
        <v>0</v>
      </c>
      <c r="C2135" s="5"/>
    </row>
    <row r="2136" spans="1:3" ht="12.75" x14ac:dyDescent="0.2">
      <c r="A2136" s="20">
        <v>4.7973366319806407E-3</v>
      </c>
      <c r="B2136" s="21">
        <f t="shared" si="8"/>
        <v>0</v>
      </c>
      <c r="C2136" s="5"/>
    </row>
    <row r="2137" spans="1:3" ht="12.75" x14ac:dyDescent="0.2">
      <c r="A2137" s="20">
        <v>4.7310259559739821E-3</v>
      </c>
      <c r="B2137" s="21">
        <f t="shared" si="8"/>
        <v>0</v>
      </c>
      <c r="C2137" s="5"/>
    </row>
    <row r="2138" spans="1:3" ht="12.75" x14ac:dyDescent="0.2">
      <c r="A2138" s="20">
        <v>4.9611865729262735E-3</v>
      </c>
      <c r="B2138" s="21">
        <f t="shared" si="8"/>
        <v>0</v>
      </c>
      <c r="C2138" s="5"/>
    </row>
    <row r="2139" spans="1:3" ht="12.75" x14ac:dyDescent="0.2">
      <c r="A2139" s="20">
        <v>4.6682022758624576E-3</v>
      </c>
      <c r="B2139" s="21">
        <f t="shared" si="8"/>
        <v>0</v>
      </c>
      <c r="C2139" s="5"/>
    </row>
    <row r="2140" spans="1:3" ht="12.75" x14ac:dyDescent="0.2">
      <c r="A2140" s="20">
        <v>4.4689103107567246E-3</v>
      </c>
      <c r="B2140" s="21">
        <f t="shared" si="8"/>
        <v>0</v>
      </c>
      <c r="C2140" s="5"/>
    </row>
    <row r="2141" spans="1:3" ht="12.75" x14ac:dyDescent="0.2">
      <c r="A2141" s="20">
        <v>4.0922056159923489E-3</v>
      </c>
      <c r="B2141" s="21">
        <f t="shared" si="8"/>
        <v>0</v>
      </c>
      <c r="C2141" s="5"/>
    </row>
    <row r="2142" spans="1:3" ht="12.75" x14ac:dyDescent="0.2">
      <c r="A2142" s="20">
        <v>3.9361244405099159E-3</v>
      </c>
      <c r="B2142" s="21">
        <f t="shared" si="8"/>
        <v>0</v>
      </c>
      <c r="C2142" s="5"/>
    </row>
    <row r="2143" spans="1:3" ht="12.75" x14ac:dyDescent="0.2">
      <c r="A2143" s="20">
        <v>3.3262091272505665E-3</v>
      </c>
      <c r="B2143" s="21">
        <f t="shared" si="8"/>
        <v>0</v>
      </c>
      <c r="C2143" s="5"/>
    </row>
    <row r="2144" spans="1:3" ht="12.75" x14ac:dyDescent="0.2">
      <c r="A2144" s="20">
        <v>3.0530865435333195E-3</v>
      </c>
      <c r="B2144" s="21">
        <f t="shared" si="8"/>
        <v>0</v>
      </c>
      <c r="C2144" s="5"/>
    </row>
    <row r="2145" spans="1:3" ht="12.75" x14ac:dyDescent="0.2">
      <c r="A2145" s="20">
        <v>3.2564721254068809E-3</v>
      </c>
      <c r="B2145" s="21">
        <f t="shared" si="8"/>
        <v>0</v>
      </c>
      <c r="C2145" s="5"/>
    </row>
    <row r="2146" spans="1:3" ht="12.75" x14ac:dyDescent="0.2">
      <c r="A2146" s="20">
        <v>3.4336225729415101E-3</v>
      </c>
      <c r="B2146" s="21">
        <f t="shared" si="8"/>
        <v>0</v>
      </c>
      <c r="C2146" s="5"/>
    </row>
    <row r="2147" spans="1:3" ht="12.75" x14ac:dyDescent="0.2">
      <c r="A2147" s="20">
        <v>0</v>
      </c>
      <c r="B2147" s="21">
        <f t="shared" si="8"/>
        <v>0</v>
      </c>
      <c r="C2147" s="5"/>
    </row>
    <row r="2148" spans="1:3" ht="12.75" x14ac:dyDescent="0.2">
      <c r="A2148" s="20">
        <v>0</v>
      </c>
      <c r="B2148" s="21">
        <f t="shared" si="8"/>
        <v>0</v>
      </c>
      <c r="C2148" s="5"/>
    </row>
    <row r="2149" spans="1:3" ht="12.75" x14ac:dyDescent="0.2">
      <c r="A2149" s="20">
        <v>2.4432864887625666E-2</v>
      </c>
      <c r="B2149" s="21">
        <f t="shared" si="8"/>
        <v>1</v>
      </c>
      <c r="C2149" s="5"/>
    </row>
    <row r="2150" spans="1:3" ht="12.75" x14ac:dyDescent="0.2">
      <c r="A2150" s="20">
        <v>2.3666443333505129E-2</v>
      </c>
      <c r="B2150" s="21">
        <f t="shared" si="8"/>
        <v>1</v>
      </c>
      <c r="C2150" s="5"/>
    </row>
    <row r="2151" spans="1:3" ht="12.75" x14ac:dyDescent="0.2">
      <c r="A2151" s="20">
        <v>2.317149743776711E-2</v>
      </c>
      <c r="B2151" s="21">
        <f t="shared" si="8"/>
        <v>1</v>
      </c>
      <c r="C2151" s="5"/>
    </row>
    <row r="2152" spans="1:3" ht="12.75" x14ac:dyDescent="0.2">
      <c r="A2152" s="20">
        <v>2.3572692465335745E-2</v>
      </c>
      <c r="B2152" s="21">
        <f t="shared" si="8"/>
        <v>1</v>
      </c>
      <c r="C2152" s="5"/>
    </row>
    <row r="2153" spans="1:3" ht="12.75" x14ac:dyDescent="0.2">
      <c r="A2153" s="20">
        <v>2.2552811663195477E-2</v>
      </c>
      <c r="B2153" s="21">
        <f t="shared" si="8"/>
        <v>1</v>
      </c>
      <c r="C2153" s="5"/>
    </row>
    <row r="2154" spans="1:3" ht="12.75" x14ac:dyDescent="0.2">
      <c r="A2154" s="20">
        <v>2.2466137780456238E-2</v>
      </c>
      <c r="B2154" s="21">
        <f t="shared" si="8"/>
        <v>1</v>
      </c>
      <c r="C2154" s="5"/>
    </row>
    <row r="2155" spans="1:3" ht="12.75" x14ac:dyDescent="0.2">
      <c r="A2155" s="20">
        <v>2.2290416798231766E-2</v>
      </c>
      <c r="B2155" s="21">
        <f t="shared" si="8"/>
        <v>1</v>
      </c>
      <c r="C2155" s="5"/>
    </row>
    <row r="2156" spans="1:3" ht="12.75" x14ac:dyDescent="0.2">
      <c r="A2156" s="20">
        <v>2.2234711786862291E-2</v>
      </c>
      <c r="B2156" s="21">
        <f t="shared" si="8"/>
        <v>1</v>
      </c>
      <c r="C2156" s="5"/>
    </row>
    <row r="2157" spans="1:3" ht="12.75" x14ac:dyDescent="0.2">
      <c r="A2157" s="20">
        <v>2.2195537269801273E-2</v>
      </c>
      <c r="B2157" s="21">
        <f t="shared" si="8"/>
        <v>1</v>
      </c>
      <c r="C2157" s="5"/>
    </row>
    <row r="2158" spans="1:3" ht="12.75" x14ac:dyDescent="0.2">
      <c r="A2158" s="20">
        <v>2.1946003217831495E-2</v>
      </c>
      <c r="B2158" s="21">
        <f t="shared" si="8"/>
        <v>1</v>
      </c>
      <c r="C2158" s="5"/>
    </row>
    <row r="2159" spans="1:3" ht="12.75" x14ac:dyDescent="0.2">
      <c r="A2159" s="20">
        <v>2.1810048445069542E-2</v>
      </c>
      <c r="B2159" s="21">
        <f t="shared" si="8"/>
        <v>1</v>
      </c>
      <c r="C2159" s="5"/>
    </row>
    <row r="2160" spans="1:3" ht="12.75" x14ac:dyDescent="0.2">
      <c r="A2160" s="20">
        <v>0</v>
      </c>
      <c r="B2160" s="21">
        <f t="shared" si="8"/>
        <v>0</v>
      </c>
      <c r="C2160" s="5"/>
    </row>
    <row r="2161" spans="1:3" ht="12.75" x14ac:dyDescent="0.2">
      <c r="A2161" s="20">
        <v>0</v>
      </c>
      <c r="B2161" s="21">
        <f t="shared" si="8"/>
        <v>0</v>
      </c>
      <c r="C2161" s="5"/>
    </row>
    <row r="2162" spans="1:3" ht="12.75" x14ac:dyDescent="0.2">
      <c r="A2162" s="20">
        <v>7.9731037183009262E-3</v>
      </c>
      <c r="B2162" s="21">
        <f t="shared" si="8"/>
        <v>0</v>
      </c>
      <c r="C2162" s="5"/>
    </row>
    <row r="2163" spans="1:3" ht="12.75" x14ac:dyDescent="0.2">
      <c r="A2163" s="20">
        <v>5.2055610473221298E-3</v>
      </c>
      <c r="B2163" s="21">
        <f t="shared" si="8"/>
        <v>0</v>
      </c>
      <c r="C2163" s="5"/>
    </row>
    <row r="2164" spans="1:3" ht="12.75" x14ac:dyDescent="0.2">
      <c r="A2164" s="20">
        <v>3.2413151364764268E-3</v>
      </c>
      <c r="B2164" s="21">
        <f t="shared" si="8"/>
        <v>0</v>
      </c>
      <c r="C2164" s="5"/>
    </row>
    <row r="2165" spans="1:3" ht="12.75" x14ac:dyDescent="0.2">
      <c r="A2165" s="20">
        <v>4.7008702839362116E-3</v>
      </c>
      <c r="B2165" s="21">
        <f t="shared" si="8"/>
        <v>0</v>
      </c>
      <c r="C2165" s="5"/>
    </row>
    <row r="2166" spans="1:3" ht="12.75" x14ac:dyDescent="0.2">
      <c r="A2166" s="20">
        <v>4.5348636263415386E-3</v>
      </c>
      <c r="B2166" s="21">
        <f t="shared" si="8"/>
        <v>0</v>
      </c>
      <c r="C2166" s="5"/>
    </row>
    <row r="2167" spans="1:3" ht="12.75" x14ac:dyDescent="0.2">
      <c r="A2167" s="20">
        <v>4.6747688196720353E-3</v>
      </c>
      <c r="B2167" s="21">
        <f t="shared" si="8"/>
        <v>0</v>
      </c>
      <c r="C2167" s="5"/>
    </row>
    <row r="2168" spans="1:3" ht="12.75" x14ac:dyDescent="0.2">
      <c r="A2168" s="20">
        <v>4.9463168169030262E-3</v>
      </c>
      <c r="B2168" s="21">
        <f t="shared" si="8"/>
        <v>0</v>
      </c>
      <c r="C2168" s="5"/>
    </row>
    <row r="2169" spans="1:3" ht="12.75" x14ac:dyDescent="0.2">
      <c r="A2169" s="20">
        <v>4.2821840831386883E-3</v>
      </c>
      <c r="B2169" s="21">
        <f t="shared" si="8"/>
        <v>0</v>
      </c>
      <c r="C2169" s="5"/>
    </row>
    <row r="2170" spans="1:3" ht="12.75" x14ac:dyDescent="0.2">
      <c r="A2170" s="20">
        <v>4.3745041581368001E-3</v>
      </c>
      <c r="B2170" s="21">
        <f t="shared" si="8"/>
        <v>0</v>
      </c>
      <c r="C2170" s="5"/>
    </row>
    <row r="2171" spans="1:3" ht="12.75" x14ac:dyDescent="0.2">
      <c r="A2171" s="20">
        <v>4.2830118117221858E-3</v>
      </c>
      <c r="B2171" s="21">
        <f t="shared" si="8"/>
        <v>0</v>
      </c>
      <c r="C2171" s="5"/>
    </row>
    <row r="2172" spans="1:3" ht="12.75" x14ac:dyDescent="0.2">
      <c r="A2172" s="20">
        <v>4.4843531562533609E-3</v>
      </c>
      <c r="B2172" s="21">
        <f t="shared" si="8"/>
        <v>0</v>
      </c>
      <c r="C2172" s="5"/>
    </row>
    <row r="2173" spans="1:3" ht="12.75" x14ac:dyDescent="0.2">
      <c r="A2173" s="20">
        <v>0</v>
      </c>
      <c r="B2173" s="21">
        <f t="shared" si="8"/>
        <v>0</v>
      </c>
      <c r="C2173" s="5"/>
    </row>
    <row r="2174" spans="1:3" ht="12.75" x14ac:dyDescent="0.2">
      <c r="A2174" s="20">
        <v>0</v>
      </c>
      <c r="B2174" s="21">
        <f t="shared" si="8"/>
        <v>0</v>
      </c>
      <c r="C2174" s="5"/>
    </row>
    <row r="2175" spans="1:3" ht="12.75" x14ac:dyDescent="0.2">
      <c r="A2175" s="20">
        <v>5.5764978257965897E-3</v>
      </c>
      <c r="B2175" s="21">
        <f t="shared" si="8"/>
        <v>0</v>
      </c>
      <c r="C2175" s="5"/>
    </row>
    <row r="2176" spans="1:3" ht="12.75" x14ac:dyDescent="0.2">
      <c r="A2176" s="20">
        <v>5.9960715393362965E-3</v>
      </c>
      <c r="B2176" s="21">
        <f t="shared" si="8"/>
        <v>0</v>
      </c>
      <c r="C2176" s="5"/>
    </row>
    <row r="2177" spans="1:3" ht="12.75" x14ac:dyDescent="0.2">
      <c r="A2177" s="20">
        <v>6.0065024521959555E-3</v>
      </c>
      <c r="B2177" s="21">
        <f t="shared" si="8"/>
        <v>0</v>
      </c>
      <c r="C2177" s="5"/>
    </row>
    <row r="2178" spans="1:3" ht="12.75" x14ac:dyDescent="0.2">
      <c r="A2178" s="20">
        <v>5.2125979646742305E-3</v>
      </c>
      <c r="B2178" s="21">
        <f t="shared" si="8"/>
        <v>0</v>
      </c>
      <c r="C2178" s="5"/>
    </row>
    <row r="2179" spans="1:3" ht="12.75" x14ac:dyDescent="0.2">
      <c r="A2179" s="20">
        <v>4.9868508636963802E-3</v>
      </c>
      <c r="B2179" s="21">
        <f t="shared" si="8"/>
        <v>0</v>
      </c>
      <c r="C2179" s="5"/>
    </row>
    <row r="2180" spans="1:3" ht="12.75" x14ac:dyDescent="0.2">
      <c r="A2180" s="20">
        <v>4.8972589104413324E-3</v>
      </c>
      <c r="B2180" s="21">
        <f t="shared" si="8"/>
        <v>0</v>
      </c>
      <c r="C2180" s="5"/>
    </row>
    <row r="2181" spans="1:3" ht="12.75" x14ac:dyDescent="0.2">
      <c r="A2181" s="20">
        <v>4.6608124365171413E-3</v>
      </c>
      <c r="B2181" s="21">
        <f t="shared" si="8"/>
        <v>0</v>
      </c>
      <c r="C2181" s="5"/>
    </row>
    <row r="2182" spans="1:3" ht="12.75" x14ac:dyDescent="0.2">
      <c r="A2182" s="20">
        <v>4.5482892841014174E-3</v>
      </c>
      <c r="B2182" s="21">
        <f t="shared" si="8"/>
        <v>0</v>
      </c>
      <c r="C2182" s="5"/>
    </row>
    <row r="2183" spans="1:3" ht="12.75" x14ac:dyDescent="0.2">
      <c r="A2183" s="20">
        <v>4.3795203925876261E-3</v>
      </c>
      <c r="B2183" s="21">
        <f t="shared" si="8"/>
        <v>0</v>
      </c>
      <c r="C2183" s="5"/>
    </row>
    <row r="2184" spans="1:3" ht="12.75" x14ac:dyDescent="0.2">
      <c r="A2184" s="20">
        <v>4.3327986827724234E-3</v>
      </c>
      <c r="B2184" s="21">
        <f t="shared" si="8"/>
        <v>0</v>
      </c>
      <c r="C2184" s="5"/>
    </row>
    <row r="2185" spans="1:3" ht="12.75" x14ac:dyDescent="0.2">
      <c r="A2185" s="20">
        <v>4.1946042136705962E-3</v>
      </c>
      <c r="B2185" s="21">
        <f t="shared" si="8"/>
        <v>0</v>
      </c>
      <c r="C2185" s="5"/>
    </row>
    <row r="2186" spans="1:3" ht="12.75" x14ac:dyDescent="0.2">
      <c r="A2186" s="20">
        <v>0</v>
      </c>
      <c r="B2186" s="21">
        <f t="shared" si="8"/>
        <v>0</v>
      </c>
      <c r="C2186" s="5"/>
    </row>
    <row r="2187" spans="1:3" ht="12.75" x14ac:dyDescent="0.2">
      <c r="A2187" s="20">
        <v>0</v>
      </c>
      <c r="B2187" s="21">
        <f t="shared" si="8"/>
        <v>0</v>
      </c>
      <c r="C2187" s="5"/>
    </row>
    <row r="2188" spans="1:3" ht="12.75" x14ac:dyDescent="0.2">
      <c r="A2188" s="20">
        <v>1.6761596085253768E-3</v>
      </c>
      <c r="B2188" s="21">
        <f t="shared" si="8"/>
        <v>0</v>
      </c>
      <c r="C2188" s="5"/>
    </row>
    <row r="2189" spans="1:3" ht="12.75" x14ac:dyDescent="0.2">
      <c r="A2189" s="20">
        <v>1.6025020708662027E-3</v>
      </c>
      <c r="B2189" s="21">
        <f t="shared" si="8"/>
        <v>0</v>
      </c>
      <c r="C2189" s="5"/>
    </row>
    <row r="2190" spans="1:3" ht="12.75" x14ac:dyDescent="0.2">
      <c r="A2190" s="20">
        <v>1.5356172653184425E-3</v>
      </c>
      <c r="B2190" s="21">
        <f t="shared" si="8"/>
        <v>0</v>
      </c>
      <c r="C2190" s="5"/>
    </row>
    <row r="2191" spans="1:3" ht="12.75" x14ac:dyDescent="0.2">
      <c r="A2191" s="20">
        <v>1.5629596940276553E-3</v>
      </c>
      <c r="B2191" s="21">
        <f t="shared" si="8"/>
        <v>0</v>
      </c>
      <c r="C2191" s="5"/>
    </row>
    <row r="2192" spans="1:3" ht="12.75" x14ac:dyDescent="0.2">
      <c r="A2192" s="20">
        <v>1.4588597953294981E-3</v>
      </c>
      <c r="B2192" s="21">
        <f t="shared" si="8"/>
        <v>0</v>
      </c>
      <c r="C2192" s="5"/>
    </row>
    <row r="2193" spans="1:3" ht="12.75" x14ac:dyDescent="0.2">
      <c r="A2193" s="20">
        <v>1.3836671372066695E-3</v>
      </c>
      <c r="B2193" s="21">
        <f t="shared" si="8"/>
        <v>0</v>
      </c>
      <c r="C2193" s="5"/>
    </row>
    <row r="2194" spans="1:3" ht="12.75" x14ac:dyDescent="0.2">
      <c r="A2194" s="20">
        <v>1.2979314855694547E-3</v>
      </c>
      <c r="B2194" s="21">
        <f t="shared" si="8"/>
        <v>0</v>
      </c>
      <c r="C2194" s="5"/>
    </row>
    <row r="2195" spans="1:3" ht="12.75" x14ac:dyDescent="0.2">
      <c r="A2195" s="20">
        <v>1.2424588726180669E-3</v>
      </c>
      <c r="B2195" s="21">
        <f t="shared" si="8"/>
        <v>0</v>
      </c>
      <c r="C2195" s="5"/>
    </row>
    <row r="2196" spans="1:3" ht="12.75" x14ac:dyDescent="0.2">
      <c r="A2196" s="20">
        <v>1.1633370599005168E-3</v>
      </c>
      <c r="B2196" s="21">
        <f t="shared" si="8"/>
        <v>0</v>
      </c>
      <c r="C2196" s="5"/>
    </row>
    <row r="2197" spans="1:3" ht="12.75" x14ac:dyDescent="0.2">
      <c r="A2197" s="20">
        <v>2.2480080940938409E-3</v>
      </c>
      <c r="B2197" s="21">
        <f t="shared" si="8"/>
        <v>0</v>
      </c>
      <c r="C2197" s="5"/>
    </row>
    <row r="2198" spans="1:3" ht="12.75" x14ac:dyDescent="0.2">
      <c r="A2198" s="20">
        <v>2.1261494784916373E-3</v>
      </c>
      <c r="B2198" s="21">
        <f t="shared" si="8"/>
        <v>0</v>
      </c>
      <c r="C2198" s="5"/>
    </row>
    <row r="2199" spans="1:3" ht="12.75" x14ac:dyDescent="0.2">
      <c r="A2199" s="20">
        <v>0</v>
      </c>
      <c r="B2199" s="21">
        <f t="shared" si="8"/>
        <v>0</v>
      </c>
      <c r="C2199" s="5"/>
    </row>
    <row r="2200" spans="1:3" ht="12.75" x14ac:dyDescent="0.2">
      <c r="A2200" s="20">
        <v>0</v>
      </c>
      <c r="B2200" s="21">
        <f t="shared" si="8"/>
        <v>0</v>
      </c>
      <c r="C2200" s="5"/>
    </row>
    <row r="2201" spans="1:3" ht="12.75" x14ac:dyDescent="0.2">
      <c r="A2201" s="20">
        <v>7.5820193285859611E-3</v>
      </c>
      <c r="B2201" s="21">
        <f t="shared" si="8"/>
        <v>0</v>
      </c>
      <c r="C2201" s="5"/>
    </row>
    <row r="2202" spans="1:3" ht="12.75" x14ac:dyDescent="0.2">
      <c r="A2202" s="20">
        <v>7.3588630082905646E-3</v>
      </c>
      <c r="B2202" s="21">
        <f t="shared" si="8"/>
        <v>0</v>
      </c>
      <c r="C2202" s="5"/>
    </row>
    <row r="2203" spans="1:3" ht="12.75" x14ac:dyDescent="0.2">
      <c r="A2203" s="20">
        <v>6.1029181048007529E-3</v>
      </c>
      <c r="B2203" s="21">
        <f t="shared" si="8"/>
        <v>0</v>
      </c>
      <c r="C2203" s="5"/>
    </row>
    <row r="2204" spans="1:3" ht="12.75" x14ac:dyDescent="0.2">
      <c r="A2204" s="20">
        <v>8.0587336721015066E-3</v>
      </c>
      <c r="B2204" s="21">
        <f t="shared" si="8"/>
        <v>0</v>
      </c>
      <c r="C2204" s="5"/>
    </row>
    <row r="2205" spans="1:3" ht="12.75" x14ac:dyDescent="0.2">
      <c r="A2205" s="20">
        <v>8.0746400508345858E-3</v>
      </c>
      <c r="B2205" s="21">
        <f t="shared" si="8"/>
        <v>0</v>
      </c>
      <c r="C2205" s="5"/>
    </row>
    <row r="2206" spans="1:3" ht="12.75" x14ac:dyDescent="0.2">
      <c r="A2206" s="20">
        <v>6.8425594871162621E-3</v>
      </c>
      <c r="B2206" s="21">
        <f t="shared" si="8"/>
        <v>0</v>
      </c>
      <c r="C2206" s="5"/>
    </row>
    <row r="2207" spans="1:3" ht="12.75" x14ac:dyDescent="0.2">
      <c r="A2207" s="20">
        <v>1.0279901337459593E-2</v>
      </c>
      <c r="B2207" s="21">
        <f t="shared" si="8"/>
        <v>0</v>
      </c>
      <c r="C2207" s="5"/>
    </row>
    <row r="2208" spans="1:3" ht="12.75" x14ac:dyDescent="0.2">
      <c r="A2208" s="20">
        <v>7.7701261502833808E-3</v>
      </c>
      <c r="B2208" s="21">
        <f t="shared" si="8"/>
        <v>0</v>
      </c>
      <c r="C2208" s="5"/>
    </row>
    <row r="2209" spans="1:3" ht="12.75" x14ac:dyDescent="0.2">
      <c r="A2209" s="20">
        <v>8.0461888090412135E-3</v>
      </c>
      <c r="B2209" s="21">
        <f t="shared" si="8"/>
        <v>0</v>
      </c>
      <c r="C2209" s="5"/>
    </row>
    <row r="2210" spans="1:3" ht="12.75" x14ac:dyDescent="0.2">
      <c r="A2210" s="20">
        <v>7.6668112260702562E-3</v>
      </c>
      <c r="B2210" s="21">
        <f t="shared" si="8"/>
        <v>0</v>
      </c>
      <c r="C2210" s="5"/>
    </row>
    <row r="2211" spans="1:3" ht="12.75" x14ac:dyDescent="0.2">
      <c r="A2211" s="20">
        <v>7.6391246643414921E-3</v>
      </c>
      <c r="B2211" s="21">
        <f t="shared" si="8"/>
        <v>0</v>
      </c>
      <c r="C2211" s="5"/>
    </row>
    <row r="2212" spans="1:3" ht="12.75" x14ac:dyDescent="0.2">
      <c r="A2212" s="20">
        <v>0</v>
      </c>
      <c r="B2212" s="21">
        <f t="shared" si="8"/>
        <v>0</v>
      </c>
      <c r="C2212" s="5"/>
    </row>
    <row r="2213" spans="1:3" ht="12.75" x14ac:dyDescent="0.2">
      <c r="A2213" s="20">
        <v>0</v>
      </c>
      <c r="B2213" s="21">
        <f t="shared" si="8"/>
        <v>0</v>
      </c>
      <c r="C2213" s="5"/>
    </row>
    <row r="2214" spans="1:3" ht="12.75" x14ac:dyDescent="0.2">
      <c r="A2214" s="20">
        <v>1.7477539620166566E-3</v>
      </c>
      <c r="B2214" s="21">
        <f t="shared" si="8"/>
        <v>0</v>
      </c>
      <c r="C2214" s="5"/>
    </row>
    <row r="2215" spans="1:3" ht="12.75" x14ac:dyDescent="0.2">
      <c r="A2215" s="20">
        <v>1.5979084345676569E-3</v>
      </c>
      <c r="B2215" s="21">
        <f t="shared" si="8"/>
        <v>0</v>
      </c>
      <c r="C2215" s="5"/>
    </row>
    <row r="2216" spans="1:3" ht="12.75" x14ac:dyDescent="0.2">
      <c r="A2216" s="20">
        <v>1.4990840925986192E-3</v>
      </c>
      <c r="B2216" s="21">
        <f t="shared" si="8"/>
        <v>0</v>
      </c>
      <c r="C2216" s="5"/>
    </row>
    <row r="2217" spans="1:3" ht="12.75" x14ac:dyDescent="0.2">
      <c r="A2217" s="20">
        <v>1.3636982187259913E-3</v>
      </c>
      <c r="B2217" s="21">
        <f t="shared" si="8"/>
        <v>0</v>
      </c>
      <c r="C2217" s="5"/>
    </row>
    <row r="2218" spans="1:3" ht="12.75" x14ac:dyDescent="0.2">
      <c r="A2218" s="20">
        <v>1.5666051477321262E-3</v>
      </c>
      <c r="B2218" s="21">
        <f t="shared" si="8"/>
        <v>0</v>
      </c>
      <c r="C2218" s="5"/>
    </row>
    <row r="2219" spans="1:3" ht="12.75" x14ac:dyDescent="0.2">
      <c r="A2219" s="20">
        <v>1.2737101269307688E-3</v>
      </c>
      <c r="B2219" s="21">
        <f t="shared" si="8"/>
        <v>0</v>
      </c>
      <c r="C2219" s="5"/>
    </row>
    <row r="2220" spans="1:3" ht="12.75" x14ac:dyDescent="0.2">
      <c r="A2220" s="20">
        <v>1.3304728100126722E-3</v>
      </c>
      <c r="B2220" s="21">
        <f t="shared" si="8"/>
        <v>0</v>
      </c>
      <c r="C2220" s="5"/>
    </row>
    <row r="2221" spans="1:3" ht="12.75" x14ac:dyDescent="0.2">
      <c r="A2221" s="20">
        <v>1.4138322810060954E-3</v>
      </c>
      <c r="B2221" s="21">
        <f t="shared" si="8"/>
        <v>0</v>
      </c>
      <c r="C2221" s="5"/>
    </row>
    <row r="2222" spans="1:3" ht="12.75" x14ac:dyDescent="0.2">
      <c r="A2222" s="20">
        <v>9.4194898470462704E-4</v>
      </c>
      <c r="B2222" s="21">
        <f t="shared" si="8"/>
        <v>0</v>
      </c>
      <c r="C2222" s="5"/>
    </row>
    <row r="2223" spans="1:3" ht="12.75" x14ac:dyDescent="0.2">
      <c r="A2223" s="20">
        <v>9.5152814509641924E-4</v>
      </c>
      <c r="B2223" s="21">
        <f t="shared" si="8"/>
        <v>0</v>
      </c>
      <c r="C2223" s="5"/>
    </row>
    <row r="2224" spans="1:3" ht="12.75" x14ac:dyDescent="0.2">
      <c r="A2224" s="20">
        <v>9.740589170358846E-4</v>
      </c>
      <c r="B2224" s="21">
        <f t="shared" si="8"/>
        <v>0</v>
      </c>
      <c r="C2224" s="5"/>
    </row>
    <row r="2225" spans="1:3" ht="12.75" x14ac:dyDescent="0.2">
      <c r="A2225" s="20">
        <v>0</v>
      </c>
      <c r="B2225" s="21">
        <f t="shared" si="8"/>
        <v>0</v>
      </c>
      <c r="C2225" s="5"/>
    </row>
    <row r="2226" spans="1:3" ht="12.75" x14ac:dyDescent="0.2">
      <c r="A2226" s="20">
        <v>0</v>
      </c>
      <c r="B2226" s="21">
        <f t="shared" si="8"/>
        <v>0</v>
      </c>
      <c r="C2226" s="5"/>
    </row>
    <row r="2227" spans="1:3" ht="12.75" x14ac:dyDescent="0.2">
      <c r="A2227" s="20">
        <v>2.3398471679350647E-3</v>
      </c>
      <c r="B2227" s="21">
        <f t="shared" si="8"/>
        <v>0</v>
      </c>
      <c r="C2227" s="5"/>
    </row>
    <row r="2228" spans="1:3" ht="12.75" x14ac:dyDescent="0.2">
      <c r="A2228" s="20">
        <v>2.0200332263105867E-3</v>
      </c>
      <c r="B2228" s="21">
        <f t="shared" si="8"/>
        <v>0</v>
      </c>
      <c r="C2228" s="5"/>
    </row>
    <row r="2229" spans="1:3" ht="12.75" x14ac:dyDescent="0.2">
      <c r="A2229" s="20">
        <v>2.1068116068274291E-3</v>
      </c>
      <c r="B2229" s="21">
        <f t="shared" si="8"/>
        <v>0</v>
      </c>
      <c r="C2229" s="5"/>
    </row>
    <row r="2230" spans="1:3" ht="12.75" x14ac:dyDescent="0.2">
      <c r="A2230" s="20">
        <v>1.9512641619867774E-3</v>
      </c>
      <c r="B2230" s="21">
        <f t="shared" si="8"/>
        <v>0</v>
      </c>
      <c r="C2230" s="5"/>
    </row>
    <row r="2231" spans="1:3" ht="12.75" x14ac:dyDescent="0.2">
      <c r="A2231" s="20">
        <v>1.8479776004712378E-3</v>
      </c>
      <c r="B2231" s="21">
        <f t="shared" si="8"/>
        <v>0</v>
      </c>
      <c r="C2231" s="5"/>
    </row>
    <row r="2232" spans="1:3" ht="12.75" x14ac:dyDescent="0.2">
      <c r="A2232" s="20">
        <v>1.8279711988679231E-3</v>
      </c>
      <c r="B2232" s="21">
        <f t="shared" si="8"/>
        <v>0</v>
      </c>
      <c r="C2232" s="5"/>
    </row>
    <row r="2233" spans="1:3" ht="12.75" x14ac:dyDescent="0.2">
      <c r="A2233" s="20">
        <v>1.7616614144290044E-3</v>
      </c>
      <c r="B2233" s="21">
        <f t="shared" si="8"/>
        <v>0</v>
      </c>
      <c r="C2233" s="5"/>
    </row>
    <row r="2234" spans="1:3" ht="12.75" x14ac:dyDescent="0.2">
      <c r="A2234" s="20">
        <v>1.6622071809653169E-3</v>
      </c>
      <c r="B2234" s="21">
        <f t="shared" si="8"/>
        <v>0</v>
      </c>
      <c r="C2234" s="5"/>
    </row>
    <row r="2235" spans="1:3" ht="12.75" x14ac:dyDescent="0.2">
      <c r="A2235" s="20">
        <v>1.7020989594629385E-3</v>
      </c>
      <c r="B2235" s="21">
        <f t="shared" si="8"/>
        <v>0</v>
      </c>
      <c r="C2235" s="5"/>
    </row>
    <row r="2236" spans="1:3" ht="12.75" x14ac:dyDescent="0.2">
      <c r="A2236" s="20">
        <v>1.7134271226585704E-3</v>
      </c>
      <c r="B2236" s="21">
        <f t="shared" si="8"/>
        <v>0</v>
      </c>
      <c r="C2236" s="5"/>
    </row>
    <row r="2237" spans="1:3" ht="12.75" x14ac:dyDescent="0.2">
      <c r="A2237" s="20">
        <v>1.6510146616800973E-3</v>
      </c>
      <c r="B2237" s="21">
        <f t="shared" si="8"/>
        <v>0</v>
      </c>
      <c r="C2237" s="5"/>
    </row>
    <row r="2238" spans="1:3" ht="12.75" x14ac:dyDescent="0.2">
      <c r="A2238" s="20">
        <v>0</v>
      </c>
      <c r="B2238" s="21">
        <f t="shared" si="8"/>
        <v>0</v>
      </c>
      <c r="C2238" s="5"/>
    </row>
    <row r="2239" spans="1:3" ht="12.75" x14ac:dyDescent="0.2">
      <c r="A2239" s="20">
        <v>0</v>
      </c>
      <c r="B2239" s="21">
        <f t="shared" si="8"/>
        <v>0</v>
      </c>
      <c r="C2239" s="5"/>
    </row>
    <row r="2240" spans="1:3" ht="12.75" x14ac:dyDescent="0.2">
      <c r="A2240" s="20">
        <v>1.591534340922135E-2</v>
      </c>
      <c r="B2240" s="21">
        <f t="shared" si="8"/>
        <v>1</v>
      </c>
      <c r="C2240" s="5"/>
    </row>
    <row r="2241" spans="1:3" ht="12.75" x14ac:dyDescent="0.2">
      <c r="A2241" s="20">
        <v>1.6224807425179948E-2</v>
      </c>
      <c r="B2241" s="21">
        <f t="shared" si="8"/>
        <v>1</v>
      </c>
      <c r="C2241" s="5"/>
    </row>
    <row r="2242" spans="1:3" ht="12.75" x14ac:dyDescent="0.2">
      <c r="A2242" s="20">
        <v>1.7033130176590094E-2</v>
      </c>
      <c r="B2242" s="21">
        <f t="shared" si="8"/>
        <v>1</v>
      </c>
      <c r="C2242" s="5"/>
    </row>
    <row r="2243" spans="1:3" ht="12.75" x14ac:dyDescent="0.2">
      <c r="A2243" s="20">
        <v>1.7355843030453084E-2</v>
      </c>
      <c r="B2243" s="21">
        <f t="shared" si="8"/>
        <v>1</v>
      </c>
      <c r="C2243" s="5"/>
    </row>
    <row r="2244" spans="1:3" ht="12.75" x14ac:dyDescent="0.2">
      <c r="A2244" s="20">
        <v>1.6893597443453826E-2</v>
      </c>
      <c r="B2244" s="21">
        <f t="shared" si="8"/>
        <v>1</v>
      </c>
      <c r="C2244" s="5"/>
    </row>
    <row r="2245" spans="1:3" ht="12.75" x14ac:dyDescent="0.2">
      <c r="A2245" s="20">
        <v>1.7120932641302305E-2</v>
      </c>
      <c r="B2245" s="21">
        <f t="shared" si="8"/>
        <v>1</v>
      </c>
      <c r="C2245" s="5"/>
    </row>
    <row r="2246" spans="1:3" ht="12.75" x14ac:dyDescent="0.2">
      <c r="A2246" s="20">
        <v>1.6614112115847027E-2</v>
      </c>
      <c r="B2246" s="21">
        <f t="shared" si="8"/>
        <v>1</v>
      </c>
      <c r="C2246" s="5"/>
    </row>
    <row r="2247" spans="1:3" ht="12.75" x14ac:dyDescent="0.2">
      <c r="A2247" s="20">
        <v>1.644985152654866E-2</v>
      </c>
      <c r="B2247" s="21">
        <f t="shared" si="8"/>
        <v>1</v>
      </c>
      <c r="C2247" s="5"/>
    </row>
    <row r="2248" spans="1:3" ht="12.75" x14ac:dyDescent="0.2">
      <c r="A2248" s="20">
        <v>1.526713179843809E-2</v>
      </c>
      <c r="B2248" s="21">
        <f t="shared" si="8"/>
        <v>1</v>
      </c>
      <c r="C2248" s="5"/>
    </row>
    <row r="2249" spans="1:3" ht="12.75" x14ac:dyDescent="0.2">
      <c r="A2249" s="20">
        <v>1.5307147528534381E-2</v>
      </c>
      <c r="B2249" s="21">
        <f t="shared" si="8"/>
        <v>1</v>
      </c>
      <c r="C2249" s="5"/>
    </row>
    <row r="2250" spans="1:3" ht="12.75" x14ac:dyDescent="0.2">
      <c r="A2250" s="20">
        <v>1.5378926217846004E-2</v>
      </c>
      <c r="B2250" s="21">
        <f t="shared" si="8"/>
        <v>1</v>
      </c>
      <c r="C2250" s="5"/>
    </row>
    <row r="2251" spans="1:3" ht="12.75" x14ac:dyDescent="0.2">
      <c r="A2251" s="20">
        <v>0</v>
      </c>
      <c r="B2251" s="21">
        <f t="shared" si="8"/>
        <v>0</v>
      </c>
      <c r="C2251" s="5"/>
    </row>
    <row r="2252" spans="1:3" ht="12.75" x14ac:dyDescent="0.2">
      <c r="A2252" s="20">
        <v>0</v>
      </c>
      <c r="B2252" s="21">
        <f t="shared" si="8"/>
        <v>0</v>
      </c>
      <c r="C2252" s="5"/>
    </row>
    <row r="2253" spans="1:3" ht="12.75" x14ac:dyDescent="0.2">
      <c r="A2253" s="20">
        <v>1.3186714943453578E-2</v>
      </c>
      <c r="B2253" s="21">
        <f t="shared" si="8"/>
        <v>0</v>
      </c>
      <c r="C2253" s="5"/>
    </row>
    <row r="2254" spans="1:3" ht="12.75" x14ac:dyDescent="0.2">
      <c r="A2254" s="20">
        <v>1.2751998609662843E-2</v>
      </c>
      <c r="B2254" s="21">
        <f t="shared" si="8"/>
        <v>0</v>
      </c>
      <c r="C2254" s="5"/>
    </row>
    <row r="2255" spans="1:3" ht="12.75" x14ac:dyDescent="0.2">
      <c r="A2255" s="20">
        <v>1.3340662593289499E-2</v>
      </c>
      <c r="B2255" s="21">
        <f t="shared" si="8"/>
        <v>0</v>
      </c>
      <c r="C2255" s="5"/>
    </row>
    <row r="2256" spans="1:3" ht="12.75" x14ac:dyDescent="0.2">
      <c r="A2256" s="20">
        <v>1.2586635954178063E-2</v>
      </c>
      <c r="B2256" s="21">
        <f t="shared" si="8"/>
        <v>0</v>
      </c>
      <c r="C2256" s="5"/>
    </row>
    <row r="2257" spans="1:3" ht="12.75" x14ac:dyDescent="0.2">
      <c r="A2257" s="20">
        <v>1.0334625994482869E-2</v>
      </c>
      <c r="B2257" s="21">
        <f t="shared" si="8"/>
        <v>0</v>
      </c>
      <c r="C2257" s="5"/>
    </row>
    <row r="2258" spans="1:3" ht="12.75" x14ac:dyDescent="0.2">
      <c r="A2258" s="20">
        <v>9.9665837737022075E-3</v>
      </c>
      <c r="B2258" s="21">
        <f t="shared" si="8"/>
        <v>0</v>
      </c>
      <c r="C2258" s="5"/>
    </row>
    <row r="2259" spans="1:3" ht="12.75" x14ac:dyDescent="0.2">
      <c r="A2259" s="20">
        <v>9.4307529482915032E-3</v>
      </c>
      <c r="B2259" s="21">
        <f t="shared" si="8"/>
        <v>0</v>
      </c>
      <c r="C2259" s="5"/>
    </row>
    <row r="2260" spans="1:3" ht="12.75" x14ac:dyDescent="0.2">
      <c r="A2260" s="20">
        <v>8.8438507600184253E-3</v>
      </c>
      <c r="B2260" s="21">
        <f t="shared" si="8"/>
        <v>0</v>
      </c>
      <c r="C2260" s="5"/>
    </row>
    <row r="2261" spans="1:3" ht="12.75" x14ac:dyDescent="0.2">
      <c r="A2261" s="20">
        <v>8.4490803293159663E-3</v>
      </c>
      <c r="B2261" s="21">
        <f t="shared" si="8"/>
        <v>0</v>
      </c>
      <c r="C2261" s="5"/>
    </row>
    <row r="2262" spans="1:3" ht="12.75" x14ac:dyDescent="0.2">
      <c r="A2262" s="20">
        <v>8.0387272309676502E-3</v>
      </c>
      <c r="B2262" s="21">
        <f t="shared" si="8"/>
        <v>0</v>
      </c>
      <c r="C2262" s="5"/>
    </row>
    <row r="2263" spans="1:3" ht="12.75" x14ac:dyDescent="0.2">
      <c r="A2263" s="20">
        <v>7.9034219211394832E-3</v>
      </c>
      <c r="B2263" s="21">
        <f t="shared" si="8"/>
        <v>0</v>
      </c>
      <c r="C2263" s="5"/>
    </row>
    <row r="2264" spans="1:3" ht="12.75" x14ac:dyDescent="0.2">
      <c r="A2264" s="20">
        <v>0</v>
      </c>
      <c r="B2264" s="21">
        <f t="shared" si="8"/>
        <v>0</v>
      </c>
      <c r="C2264" s="5"/>
    </row>
    <row r="2265" spans="1:3" ht="12.75" x14ac:dyDescent="0.2">
      <c r="A2265" s="20">
        <v>0</v>
      </c>
      <c r="B2265" s="21">
        <f t="shared" si="8"/>
        <v>0</v>
      </c>
      <c r="C2265" s="5"/>
    </row>
    <row r="2266" spans="1:3" ht="12.75" x14ac:dyDescent="0.2">
      <c r="A2266" s="20">
        <v>4.5676474927624239E-3</v>
      </c>
      <c r="B2266" s="21">
        <f t="shared" si="8"/>
        <v>0</v>
      </c>
      <c r="C2266" s="5"/>
    </row>
    <row r="2267" spans="1:3" ht="12.75" x14ac:dyDescent="0.2">
      <c r="A2267" s="20">
        <v>4.2053287210816834E-3</v>
      </c>
      <c r="B2267" s="21">
        <f t="shared" si="8"/>
        <v>0</v>
      </c>
      <c r="C2267" s="5"/>
    </row>
    <row r="2268" spans="1:3" ht="12.75" x14ac:dyDescent="0.2">
      <c r="A2268" s="20">
        <v>4.4051792647078923E-3</v>
      </c>
      <c r="B2268" s="21">
        <f t="shared" si="8"/>
        <v>0</v>
      </c>
      <c r="C2268" s="5"/>
    </row>
    <row r="2269" spans="1:3" ht="12.75" x14ac:dyDescent="0.2">
      <c r="A2269" s="20">
        <v>4.3551899346721511E-3</v>
      </c>
      <c r="B2269" s="21">
        <f t="shared" si="8"/>
        <v>0</v>
      </c>
      <c r="C2269" s="5"/>
    </row>
    <row r="2270" spans="1:3" ht="12.75" x14ac:dyDescent="0.2">
      <c r="A2270" s="20">
        <v>3.9015349119302396E-3</v>
      </c>
      <c r="B2270" s="21">
        <f t="shared" si="8"/>
        <v>0</v>
      </c>
      <c r="C2270" s="5"/>
    </row>
    <row r="2271" spans="1:3" ht="12.75" x14ac:dyDescent="0.2">
      <c r="A2271" s="20">
        <v>3.7033055346450141E-3</v>
      </c>
      <c r="B2271" s="21">
        <f t="shared" si="8"/>
        <v>0</v>
      </c>
      <c r="C2271" s="5"/>
    </row>
    <row r="2272" spans="1:3" ht="12.75" x14ac:dyDescent="0.2">
      <c r="A2272" s="20">
        <v>3.5676040378383365E-3</v>
      </c>
      <c r="B2272" s="21">
        <f t="shared" si="8"/>
        <v>0</v>
      </c>
      <c r="C2272" s="5"/>
    </row>
    <row r="2273" spans="1:3" ht="12.75" x14ac:dyDescent="0.2">
      <c r="A2273" s="20">
        <v>3.2414594182852141E-3</v>
      </c>
      <c r="B2273" s="21">
        <f t="shared" si="8"/>
        <v>0</v>
      </c>
      <c r="C2273" s="5"/>
    </row>
    <row r="2274" spans="1:3" ht="12.75" x14ac:dyDescent="0.2">
      <c r="A2274" s="20">
        <v>3.2279036031056352E-3</v>
      </c>
      <c r="B2274" s="21">
        <f t="shared" si="8"/>
        <v>0</v>
      </c>
      <c r="C2274" s="5"/>
    </row>
    <row r="2275" spans="1:3" ht="12.75" x14ac:dyDescent="0.2">
      <c r="A2275" s="20">
        <v>3.0480489615216243E-3</v>
      </c>
      <c r="B2275" s="21">
        <f t="shared" si="8"/>
        <v>0</v>
      </c>
      <c r="C2275" s="5"/>
    </row>
    <row r="2276" spans="1:3" ht="12.75" x14ac:dyDescent="0.2">
      <c r="A2276" s="20">
        <v>3.3606999765356791E-3</v>
      </c>
      <c r="B2276" s="21">
        <f t="shared" si="8"/>
        <v>0</v>
      </c>
      <c r="C2276" s="5"/>
    </row>
    <row r="2277" spans="1:3" ht="12.75" x14ac:dyDescent="0.2">
      <c r="A2277" s="20">
        <v>0</v>
      </c>
      <c r="B2277" s="21">
        <f t="shared" si="8"/>
        <v>0</v>
      </c>
      <c r="C2277" s="5"/>
    </row>
    <row r="2278" spans="1:3" ht="12.75" x14ac:dyDescent="0.2">
      <c r="A2278" s="20">
        <v>0</v>
      </c>
      <c r="B2278" s="21">
        <f t="shared" si="8"/>
        <v>0</v>
      </c>
      <c r="C2278" s="5"/>
    </row>
    <row r="2279" spans="1:3" ht="12.75" x14ac:dyDescent="0.2">
      <c r="A2279" s="20">
        <v>1.836166581069472E-3</v>
      </c>
      <c r="B2279" s="21">
        <f t="shared" si="8"/>
        <v>0</v>
      </c>
      <c r="C2279" s="5"/>
    </row>
    <row r="2280" spans="1:3" ht="12.75" x14ac:dyDescent="0.2">
      <c r="A2280" s="20">
        <v>1.6920594599008298E-3</v>
      </c>
      <c r="B2280" s="21">
        <f t="shared" si="8"/>
        <v>0</v>
      </c>
      <c r="C2280" s="5"/>
    </row>
    <row r="2281" spans="1:3" ht="12.75" x14ac:dyDescent="0.2">
      <c r="A2281" s="20">
        <v>1.5622551958758663E-3</v>
      </c>
      <c r="B2281" s="21">
        <f t="shared" si="8"/>
        <v>0</v>
      </c>
      <c r="C2281" s="5"/>
    </row>
    <row r="2282" spans="1:3" ht="12.75" x14ac:dyDescent="0.2">
      <c r="A2282" s="20">
        <v>1.4690385745877422E-3</v>
      </c>
      <c r="B2282" s="21">
        <f t="shared" si="8"/>
        <v>0</v>
      </c>
      <c r="C2282" s="5"/>
    </row>
    <row r="2283" spans="1:3" ht="12.75" x14ac:dyDescent="0.2">
      <c r="A2283" s="20">
        <v>1.4356303190342821E-3</v>
      </c>
      <c r="B2283" s="21">
        <f t="shared" si="8"/>
        <v>0</v>
      </c>
      <c r="C2283" s="5"/>
    </row>
    <row r="2284" spans="1:3" ht="12.75" x14ac:dyDescent="0.2">
      <c r="A2284" s="20">
        <v>1.3696225863452588E-3</v>
      </c>
      <c r="B2284" s="21">
        <f t="shared" si="8"/>
        <v>0</v>
      </c>
      <c r="C2284" s="5"/>
    </row>
    <row r="2285" spans="1:3" ht="12.75" x14ac:dyDescent="0.2">
      <c r="A2285" s="20">
        <v>1.219652179763678E-3</v>
      </c>
      <c r="B2285" s="21">
        <f t="shared" si="8"/>
        <v>0</v>
      </c>
      <c r="C2285" s="5"/>
    </row>
    <row r="2286" spans="1:3" ht="12.75" x14ac:dyDescent="0.2">
      <c r="A2286" s="20">
        <v>1.2536853561529015E-3</v>
      </c>
      <c r="B2286" s="21">
        <f t="shared" si="8"/>
        <v>0</v>
      </c>
      <c r="C2286" s="5"/>
    </row>
    <row r="2287" spans="1:3" ht="12.75" x14ac:dyDescent="0.2">
      <c r="A2287" s="20">
        <v>1.1984334607290142E-3</v>
      </c>
      <c r="B2287" s="21">
        <f t="shared" si="8"/>
        <v>0</v>
      </c>
      <c r="C2287" s="5"/>
    </row>
    <row r="2288" spans="1:3" ht="12.75" x14ac:dyDescent="0.2">
      <c r="A2288" s="20">
        <v>1.1953152918622041E-3</v>
      </c>
      <c r="B2288" s="21">
        <f t="shared" si="8"/>
        <v>0</v>
      </c>
      <c r="C2288" s="5"/>
    </row>
    <row r="2289" spans="1:3" ht="12.75" x14ac:dyDescent="0.2">
      <c r="A2289" s="20">
        <v>1.2142269311818795E-3</v>
      </c>
      <c r="B2289" s="21">
        <f t="shared" si="8"/>
        <v>0</v>
      </c>
      <c r="C2289" s="5"/>
    </row>
    <row r="2290" spans="1:3" ht="12.75" x14ac:dyDescent="0.2">
      <c r="A2290" s="20">
        <v>0</v>
      </c>
      <c r="B2290" s="21">
        <f t="shared" si="8"/>
        <v>0</v>
      </c>
      <c r="C2290" s="5"/>
    </row>
    <row r="2291" spans="1:3" ht="12.75" x14ac:dyDescent="0.2">
      <c r="A2291" s="20">
        <v>0</v>
      </c>
      <c r="B2291" s="21">
        <f t="shared" si="8"/>
        <v>0</v>
      </c>
      <c r="C2291" s="5"/>
    </row>
    <row r="2292" spans="1:3" ht="12.75" x14ac:dyDescent="0.2">
      <c r="A2292" s="20">
        <v>1.8979735407343716E-3</v>
      </c>
      <c r="B2292" s="21">
        <f t="shared" si="8"/>
        <v>0</v>
      </c>
      <c r="C2292" s="5"/>
    </row>
    <row r="2293" spans="1:3" ht="12.75" x14ac:dyDescent="0.2">
      <c r="A2293" s="20">
        <v>1.874305496452413E-3</v>
      </c>
      <c r="B2293" s="21">
        <f t="shared" si="8"/>
        <v>0</v>
      </c>
      <c r="C2293" s="5"/>
    </row>
    <row r="2294" spans="1:3" ht="12.75" x14ac:dyDescent="0.2">
      <c r="A2294" s="20">
        <v>2.0363438032223544E-3</v>
      </c>
      <c r="B2294" s="21">
        <f t="shared" si="8"/>
        <v>0</v>
      </c>
      <c r="C2294" s="5"/>
    </row>
    <row r="2295" spans="1:3" ht="12.75" x14ac:dyDescent="0.2">
      <c r="A2295" s="20">
        <v>1.9844310240664056E-3</v>
      </c>
      <c r="B2295" s="21">
        <f t="shared" si="8"/>
        <v>0</v>
      </c>
      <c r="C2295" s="5"/>
    </row>
    <row r="2296" spans="1:3" ht="12.75" x14ac:dyDescent="0.2">
      <c r="A2296" s="20">
        <v>1.6931159594335153E-3</v>
      </c>
      <c r="B2296" s="21">
        <f t="shared" si="8"/>
        <v>0</v>
      </c>
      <c r="C2296" s="5"/>
    </row>
    <row r="2297" spans="1:3" ht="12.75" x14ac:dyDescent="0.2">
      <c r="A2297" s="20">
        <v>1.5880889742083417E-3</v>
      </c>
      <c r="B2297" s="21">
        <f t="shared" ref="B2297:B2551" si="9">IF(OR(A2297&lt;$K$2,A2297&gt;$L$2),1,0)</f>
        <v>0</v>
      </c>
      <c r="C2297" s="5"/>
    </row>
    <row r="2298" spans="1:3" ht="12.75" x14ac:dyDescent="0.2">
      <c r="A2298" s="20">
        <v>1.5291069737294082E-3</v>
      </c>
      <c r="B2298" s="21">
        <f t="shared" si="9"/>
        <v>0</v>
      </c>
      <c r="C2298" s="5"/>
    </row>
    <row r="2299" spans="1:3" ht="12.75" x14ac:dyDescent="0.2">
      <c r="A2299" s="20">
        <v>1.4399890120971248E-3</v>
      </c>
      <c r="B2299" s="21">
        <f t="shared" si="9"/>
        <v>0</v>
      </c>
      <c r="C2299" s="5"/>
    </row>
    <row r="2300" spans="1:3" ht="12.75" x14ac:dyDescent="0.2">
      <c r="A2300" s="20">
        <v>1.3546952310487753E-3</v>
      </c>
      <c r="B2300" s="21">
        <f t="shared" si="9"/>
        <v>0</v>
      </c>
      <c r="C2300" s="5"/>
    </row>
    <row r="2301" spans="1:3" ht="12.75" x14ac:dyDescent="0.2">
      <c r="A2301" s="20">
        <v>1.2159960149271374E-3</v>
      </c>
      <c r="B2301" s="21">
        <f t="shared" si="9"/>
        <v>0</v>
      </c>
      <c r="C2301" s="5"/>
    </row>
    <row r="2302" spans="1:3" ht="12.75" x14ac:dyDescent="0.2">
      <c r="A2302" s="20">
        <v>1.1393681345266003E-3</v>
      </c>
      <c r="B2302" s="21">
        <f t="shared" si="9"/>
        <v>0</v>
      </c>
      <c r="C2302" s="5"/>
    </row>
    <row r="2303" spans="1:3" ht="12.75" x14ac:dyDescent="0.2">
      <c r="A2303" s="20">
        <v>0</v>
      </c>
      <c r="B2303" s="21">
        <f t="shared" si="9"/>
        <v>0</v>
      </c>
      <c r="C2303" s="5"/>
    </row>
    <row r="2304" spans="1:3" ht="12.75" x14ac:dyDescent="0.2">
      <c r="A2304" s="20">
        <v>0</v>
      </c>
      <c r="B2304" s="21">
        <f t="shared" si="9"/>
        <v>0</v>
      </c>
      <c r="C2304" s="5"/>
    </row>
    <row r="2305" spans="1:3" ht="12.75" x14ac:dyDescent="0.2">
      <c r="A2305" s="20">
        <v>3.421652898090237E-3</v>
      </c>
      <c r="B2305" s="21">
        <f t="shared" si="9"/>
        <v>0</v>
      </c>
      <c r="C2305" s="5"/>
    </row>
    <row r="2306" spans="1:3" ht="12.75" x14ac:dyDescent="0.2">
      <c r="A2306" s="20">
        <v>2.6588295174625903E-3</v>
      </c>
      <c r="B2306" s="21">
        <f t="shared" si="9"/>
        <v>0</v>
      </c>
      <c r="C2306" s="5"/>
    </row>
    <row r="2307" spans="1:3" ht="12.75" x14ac:dyDescent="0.2">
      <c r="A2307" s="20">
        <v>2.7004364181300645E-3</v>
      </c>
      <c r="B2307" s="21">
        <f t="shared" si="9"/>
        <v>0</v>
      </c>
      <c r="C2307" s="5"/>
    </row>
    <row r="2308" spans="1:3" ht="12.75" x14ac:dyDescent="0.2">
      <c r="A2308" s="20">
        <v>2.3676775877743673E-3</v>
      </c>
      <c r="B2308" s="21">
        <f t="shared" si="9"/>
        <v>0</v>
      </c>
      <c r="C2308" s="5"/>
    </row>
    <row r="2309" spans="1:3" ht="12.75" x14ac:dyDescent="0.2">
      <c r="A2309" s="20">
        <v>2.42516215235685E-3</v>
      </c>
      <c r="B2309" s="21">
        <f t="shared" si="9"/>
        <v>0</v>
      </c>
      <c r="C2309" s="5"/>
    </row>
    <row r="2310" spans="1:3" ht="12.75" x14ac:dyDescent="0.2">
      <c r="A2310" s="20">
        <v>2.3010750442810507E-3</v>
      </c>
      <c r="B2310" s="21">
        <f t="shared" si="9"/>
        <v>0</v>
      </c>
      <c r="C2310" s="5"/>
    </row>
    <row r="2311" spans="1:3" ht="12.75" x14ac:dyDescent="0.2">
      <c r="A2311" s="20">
        <v>2.2135458738681635E-3</v>
      </c>
      <c r="B2311" s="21">
        <f t="shared" si="9"/>
        <v>0</v>
      </c>
      <c r="C2311" s="5"/>
    </row>
    <row r="2312" spans="1:3" ht="12.75" x14ac:dyDescent="0.2">
      <c r="A2312" s="20">
        <v>2.2576306871945765E-3</v>
      </c>
      <c r="B2312" s="21">
        <f t="shared" si="9"/>
        <v>0</v>
      </c>
      <c r="C2312" s="5"/>
    </row>
    <row r="2313" spans="1:3" ht="12.75" x14ac:dyDescent="0.2">
      <c r="A2313" s="20">
        <v>2.3126694326633911E-3</v>
      </c>
      <c r="B2313" s="21">
        <f t="shared" si="9"/>
        <v>0</v>
      </c>
      <c r="C2313" s="5"/>
    </row>
    <row r="2314" spans="1:3" ht="12.75" x14ac:dyDescent="0.2">
      <c r="A2314" s="20">
        <v>2.2572614726092542E-3</v>
      </c>
      <c r="B2314" s="21">
        <f t="shared" si="9"/>
        <v>0</v>
      </c>
      <c r="C2314" s="5"/>
    </row>
    <row r="2315" spans="1:3" ht="12.75" x14ac:dyDescent="0.2">
      <c r="A2315" s="20">
        <v>2.3102740965119466E-3</v>
      </c>
      <c r="B2315" s="21">
        <f t="shared" si="9"/>
        <v>0</v>
      </c>
      <c r="C2315" s="5"/>
    </row>
    <row r="2316" spans="1:3" ht="12.75" x14ac:dyDescent="0.2">
      <c r="A2316" s="20">
        <v>0</v>
      </c>
      <c r="B2316" s="21">
        <f t="shared" si="9"/>
        <v>0</v>
      </c>
      <c r="C2316" s="5"/>
    </row>
    <row r="2317" spans="1:3" ht="12.75" x14ac:dyDescent="0.2">
      <c r="A2317" s="20">
        <v>0</v>
      </c>
      <c r="B2317" s="21">
        <f t="shared" si="9"/>
        <v>0</v>
      </c>
      <c r="C2317" s="5"/>
    </row>
    <row r="2318" spans="1:3" ht="12.75" x14ac:dyDescent="0.2">
      <c r="A2318" s="20">
        <v>0</v>
      </c>
      <c r="B2318" s="21">
        <f t="shared" si="9"/>
        <v>0</v>
      </c>
      <c r="C2318" s="5"/>
    </row>
    <row r="2319" spans="1:3" ht="12.75" x14ac:dyDescent="0.2">
      <c r="A2319" s="20">
        <v>0</v>
      </c>
      <c r="B2319" s="21">
        <f t="shared" si="9"/>
        <v>0</v>
      </c>
      <c r="C2319" s="5"/>
    </row>
    <row r="2320" spans="1:3" ht="12.75" x14ac:dyDescent="0.2">
      <c r="A2320" s="20">
        <v>0</v>
      </c>
      <c r="B2320" s="21">
        <f t="shared" si="9"/>
        <v>0</v>
      </c>
      <c r="C2320" s="5"/>
    </row>
    <row r="2321" spans="1:3" ht="12.75" x14ac:dyDescent="0.2">
      <c r="A2321" s="20">
        <v>0</v>
      </c>
      <c r="B2321" s="21">
        <f t="shared" si="9"/>
        <v>0</v>
      </c>
      <c r="C2321" s="5"/>
    </row>
    <row r="2322" spans="1:3" ht="12.75" x14ac:dyDescent="0.2">
      <c r="A2322" s="20">
        <v>0</v>
      </c>
      <c r="B2322" s="21">
        <f t="shared" si="9"/>
        <v>0</v>
      </c>
      <c r="C2322" s="5"/>
    </row>
    <row r="2323" spans="1:3" ht="12.75" x14ac:dyDescent="0.2">
      <c r="A2323" s="20">
        <v>0</v>
      </c>
      <c r="B2323" s="21">
        <f t="shared" si="9"/>
        <v>0</v>
      </c>
      <c r="C2323" s="5"/>
    </row>
    <row r="2324" spans="1:3" ht="12.75" x14ac:dyDescent="0.2">
      <c r="A2324" s="20">
        <v>0</v>
      </c>
      <c r="B2324" s="21">
        <f t="shared" si="9"/>
        <v>0</v>
      </c>
      <c r="C2324" s="5"/>
    </row>
    <row r="2325" spans="1:3" ht="12.75" x14ac:dyDescent="0.2">
      <c r="A2325" s="20">
        <v>0</v>
      </c>
      <c r="B2325" s="21">
        <f t="shared" si="9"/>
        <v>0</v>
      </c>
      <c r="C2325" s="5"/>
    </row>
    <row r="2326" spans="1:3" ht="12.75" x14ac:dyDescent="0.2">
      <c r="A2326" s="20">
        <v>0</v>
      </c>
      <c r="B2326" s="21">
        <f t="shared" si="9"/>
        <v>0</v>
      </c>
      <c r="C2326" s="5"/>
    </row>
    <row r="2327" spans="1:3" ht="12.75" x14ac:dyDescent="0.2">
      <c r="A2327" s="20">
        <v>0</v>
      </c>
      <c r="B2327" s="21">
        <f t="shared" si="9"/>
        <v>0</v>
      </c>
      <c r="C2327" s="5"/>
    </row>
    <row r="2328" spans="1:3" ht="12.75" x14ac:dyDescent="0.2">
      <c r="A2328" s="20">
        <v>0</v>
      </c>
      <c r="B2328" s="21">
        <f t="shared" si="9"/>
        <v>0</v>
      </c>
      <c r="C2328" s="5"/>
    </row>
    <row r="2329" spans="1:3" ht="12.75" x14ac:dyDescent="0.2">
      <c r="A2329" s="20">
        <v>0</v>
      </c>
      <c r="B2329" s="21">
        <f t="shared" si="9"/>
        <v>0</v>
      </c>
      <c r="C2329" s="5"/>
    </row>
    <row r="2330" spans="1:3" ht="12.75" x14ac:dyDescent="0.2">
      <c r="A2330" s="20">
        <v>0</v>
      </c>
      <c r="B2330" s="21">
        <f t="shared" si="9"/>
        <v>0</v>
      </c>
      <c r="C2330" s="5"/>
    </row>
    <row r="2331" spans="1:3" ht="12.75" x14ac:dyDescent="0.2">
      <c r="A2331" s="20">
        <v>2.3462101442811799E-3</v>
      </c>
      <c r="B2331" s="21">
        <f t="shared" si="9"/>
        <v>0</v>
      </c>
      <c r="C2331" s="5"/>
    </row>
    <row r="2332" spans="1:3" ht="12.75" x14ac:dyDescent="0.2">
      <c r="A2332" s="20">
        <v>2.2403580163323565E-3</v>
      </c>
      <c r="B2332" s="21">
        <f t="shared" si="9"/>
        <v>0</v>
      </c>
      <c r="C2332" s="5"/>
    </row>
    <row r="2333" spans="1:3" ht="12.75" x14ac:dyDescent="0.2">
      <c r="A2333" s="20">
        <v>2.2828404447775585E-3</v>
      </c>
      <c r="B2333" s="21">
        <f t="shared" si="9"/>
        <v>0</v>
      </c>
      <c r="C2333" s="5"/>
    </row>
    <row r="2334" spans="1:3" ht="12.75" x14ac:dyDescent="0.2">
      <c r="A2334" s="20">
        <v>2.2936069479059036E-3</v>
      </c>
      <c r="B2334" s="21">
        <f t="shared" si="9"/>
        <v>0</v>
      </c>
      <c r="C2334" s="5"/>
    </row>
    <row r="2335" spans="1:3" ht="12.75" x14ac:dyDescent="0.2">
      <c r="A2335" s="20">
        <v>2.1829742356715481E-3</v>
      </c>
      <c r="B2335" s="21">
        <f t="shared" si="9"/>
        <v>0</v>
      </c>
      <c r="C2335" s="5"/>
    </row>
    <row r="2336" spans="1:3" ht="12.75" x14ac:dyDescent="0.2">
      <c r="A2336" s="20">
        <v>2.0437825630017217E-3</v>
      </c>
      <c r="B2336" s="21">
        <f t="shared" si="9"/>
        <v>0</v>
      </c>
      <c r="C2336" s="5"/>
    </row>
    <row r="2337" spans="1:3" ht="12.75" x14ac:dyDescent="0.2">
      <c r="A2337" s="20">
        <v>1.9267306961553076E-3</v>
      </c>
      <c r="B2337" s="21">
        <f t="shared" si="9"/>
        <v>0</v>
      </c>
      <c r="C2337" s="5"/>
    </row>
    <row r="2338" spans="1:3" ht="12.75" x14ac:dyDescent="0.2">
      <c r="A2338" s="20">
        <v>2.2144286904489103E-3</v>
      </c>
      <c r="B2338" s="21">
        <f t="shared" si="9"/>
        <v>0</v>
      </c>
      <c r="C2338" s="5"/>
    </row>
    <row r="2339" spans="1:3" ht="12.75" x14ac:dyDescent="0.2">
      <c r="A2339" s="20">
        <v>2.1463947008210308E-3</v>
      </c>
      <c r="B2339" s="21">
        <f t="shared" si="9"/>
        <v>0</v>
      </c>
      <c r="C2339" s="5"/>
    </row>
    <row r="2340" spans="1:3" ht="12.75" x14ac:dyDescent="0.2">
      <c r="A2340" s="20">
        <v>1.9940679557861871E-3</v>
      </c>
      <c r="B2340" s="21">
        <f t="shared" si="9"/>
        <v>0</v>
      </c>
      <c r="C2340" s="5"/>
    </row>
    <row r="2341" spans="1:3" ht="12.75" x14ac:dyDescent="0.2">
      <c r="A2341" s="20">
        <v>1.9575500546337166E-3</v>
      </c>
      <c r="B2341" s="21">
        <f t="shared" si="9"/>
        <v>0</v>
      </c>
      <c r="C2341" s="5"/>
    </row>
    <row r="2342" spans="1:3" ht="12.75" x14ac:dyDescent="0.2">
      <c r="A2342" s="20">
        <v>0</v>
      </c>
      <c r="B2342" s="21">
        <f t="shared" si="9"/>
        <v>0</v>
      </c>
      <c r="C2342" s="5"/>
    </row>
    <row r="2343" spans="1:3" ht="12.75" x14ac:dyDescent="0.2">
      <c r="A2343" s="20">
        <v>0</v>
      </c>
      <c r="B2343" s="21">
        <f t="shared" si="9"/>
        <v>0</v>
      </c>
      <c r="C2343" s="5"/>
    </row>
    <row r="2344" spans="1:3" ht="12.75" x14ac:dyDescent="0.2">
      <c r="A2344" s="20">
        <v>1.9482565968541386E-3</v>
      </c>
      <c r="B2344" s="21">
        <f t="shared" si="9"/>
        <v>0</v>
      </c>
      <c r="C2344" s="5"/>
    </row>
    <row r="2345" spans="1:3" ht="12.75" x14ac:dyDescent="0.2">
      <c r="A2345" s="20">
        <v>1.8270575808615719E-3</v>
      </c>
      <c r="B2345" s="21">
        <f t="shared" si="9"/>
        <v>0</v>
      </c>
      <c r="C2345" s="5"/>
    </row>
    <row r="2346" spans="1:3" ht="12.75" x14ac:dyDescent="0.2">
      <c r="A2346" s="20">
        <v>1.8201208674013508E-3</v>
      </c>
      <c r="B2346" s="21">
        <f t="shared" si="9"/>
        <v>0</v>
      </c>
      <c r="C2346" s="5"/>
    </row>
    <row r="2347" spans="1:3" ht="12.75" x14ac:dyDescent="0.2">
      <c r="A2347" s="20">
        <v>2.1263927872756656E-3</v>
      </c>
      <c r="B2347" s="21">
        <f t="shared" si="9"/>
        <v>0</v>
      </c>
      <c r="C2347" s="5"/>
    </row>
    <row r="2348" spans="1:3" ht="12.75" x14ac:dyDescent="0.2">
      <c r="A2348" s="20">
        <v>1.5560899702928279E-3</v>
      </c>
      <c r="B2348" s="21">
        <f t="shared" si="9"/>
        <v>0</v>
      </c>
      <c r="C2348" s="5"/>
    </row>
    <row r="2349" spans="1:3" ht="12.75" x14ac:dyDescent="0.2">
      <c r="A2349" s="20">
        <v>1.6102832120912494E-3</v>
      </c>
      <c r="B2349" s="21">
        <f t="shared" si="9"/>
        <v>0</v>
      </c>
      <c r="C2349" s="5"/>
    </row>
    <row r="2350" spans="1:3" ht="12.75" x14ac:dyDescent="0.2">
      <c r="A2350" s="20">
        <v>1.5518530536235769E-3</v>
      </c>
      <c r="B2350" s="21">
        <f t="shared" si="9"/>
        <v>0</v>
      </c>
      <c r="C2350" s="5"/>
    </row>
    <row r="2351" spans="1:3" ht="12.75" x14ac:dyDescent="0.2">
      <c r="A2351" s="20">
        <v>1.6057242661558398E-3</v>
      </c>
      <c r="B2351" s="21">
        <f t="shared" si="9"/>
        <v>0</v>
      </c>
      <c r="C2351" s="5"/>
    </row>
    <row r="2352" spans="1:3" ht="12.75" x14ac:dyDescent="0.2">
      <c r="A2352" s="20">
        <v>1.4473000126463108E-3</v>
      </c>
      <c r="B2352" s="21">
        <f t="shared" si="9"/>
        <v>0</v>
      </c>
      <c r="C2352" s="5"/>
    </row>
    <row r="2353" spans="1:3" ht="12.75" x14ac:dyDescent="0.2">
      <c r="A2353" s="20">
        <v>1.5966162938894413E-3</v>
      </c>
      <c r="B2353" s="21">
        <f t="shared" si="9"/>
        <v>0</v>
      </c>
      <c r="C2353" s="5"/>
    </row>
    <row r="2354" spans="1:3" ht="12.75" x14ac:dyDescent="0.2">
      <c r="A2354" s="20">
        <v>1.4368617822666145E-3</v>
      </c>
      <c r="B2354" s="21">
        <f t="shared" si="9"/>
        <v>0</v>
      </c>
      <c r="C2354" s="5"/>
    </row>
    <row r="2355" spans="1:3" ht="12.75" x14ac:dyDescent="0.2">
      <c r="A2355" s="20">
        <v>0</v>
      </c>
      <c r="B2355" s="21">
        <f t="shared" si="9"/>
        <v>0</v>
      </c>
      <c r="C2355" s="5"/>
    </row>
    <row r="2356" spans="1:3" ht="12.75" x14ac:dyDescent="0.2">
      <c r="A2356" s="20">
        <v>0</v>
      </c>
      <c r="B2356" s="21">
        <f t="shared" si="9"/>
        <v>0</v>
      </c>
      <c r="C2356" s="5"/>
    </row>
    <row r="2357" spans="1:3" ht="12.75" x14ac:dyDescent="0.2">
      <c r="A2357" s="20">
        <v>2.5046736230530664E-3</v>
      </c>
      <c r="B2357" s="21">
        <f t="shared" si="9"/>
        <v>0</v>
      </c>
      <c r="C2357" s="5"/>
    </row>
    <row r="2358" spans="1:3" ht="12.75" x14ac:dyDescent="0.2">
      <c r="A2358" s="20">
        <v>2.2946871362428036E-3</v>
      </c>
      <c r="B2358" s="21">
        <f t="shared" si="9"/>
        <v>0</v>
      </c>
      <c r="C2358" s="5"/>
    </row>
    <row r="2359" spans="1:3" ht="12.75" x14ac:dyDescent="0.2">
      <c r="A2359" s="20">
        <v>2.1930519944022846E-3</v>
      </c>
      <c r="B2359" s="21">
        <f t="shared" si="9"/>
        <v>0</v>
      </c>
      <c r="C2359" s="5"/>
    </row>
    <row r="2360" spans="1:3" ht="12.75" x14ac:dyDescent="0.2">
      <c r="A2360" s="20">
        <v>2.2326128712864819E-3</v>
      </c>
      <c r="B2360" s="21">
        <f t="shared" si="9"/>
        <v>0</v>
      </c>
      <c r="C2360" s="5"/>
    </row>
    <row r="2361" spans="1:3" ht="12.75" x14ac:dyDescent="0.2">
      <c r="A2361" s="20">
        <v>2.1170174099866489E-3</v>
      </c>
      <c r="B2361" s="21">
        <f t="shared" si="9"/>
        <v>0</v>
      </c>
      <c r="C2361" s="5"/>
    </row>
    <row r="2362" spans="1:3" ht="12.75" x14ac:dyDescent="0.2">
      <c r="A2362" s="20">
        <v>2.0961009144895536E-3</v>
      </c>
      <c r="B2362" s="21">
        <f t="shared" si="9"/>
        <v>0</v>
      </c>
      <c r="C2362" s="5"/>
    </row>
    <row r="2363" spans="1:3" ht="12.75" x14ac:dyDescent="0.2">
      <c r="A2363" s="20">
        <v>1.974724790561893E-3</v>
      </c>
      <c r="B2363" s="21">
        <f t="shared" si="9"/>
        <v>0</v>
      </c>
      <c r="C2363" s="5"/>
    </row>
    <row r="2364" spans="1:3" ht="12.75" x14ac:dyDescent="0.2">
      <c r="A2364" s="20">
        <v>1.7973866839283014E-3</v>
      </c>
      <c r="B2364" s="21">
        <f t="shared" si="9"/>
        <v>0</v>
      </c>
      <c r="C2364" s="5"/>
    </row>
    <row r="2365" spans="1:3" ht="12.75" x14ac:dyDescent="0.2">
      <c r="A2365" s="20">
        <v>1.6458823742729852E-3</v>
      </c>
      <c r="B2365" s="21">
        <f t="shared" si="9"/>
        <v>0</v>
      </c>
      <c r="C2365" s="5"/>
    </row>
    <row r="2366" spans="1:3" ht="12.75" x14ac:dyDescent="0.2">
      <c r="A2366" s="20">
        <v>1.5378630649262608E-3</v>
      </c>
      <c r="B2366" s="21">
        <f t="shared" si="9"/>
        <v>0</v>
      </c>
      <c r="C2366" s="5"/>
    </row>
    <row r="2367" spans="1:3" ht="12.75" x14ac:dyDescent="0.2">
      <c r="A2367" s="20">
        <v>1.3517714389581794E-3</v>
      </c>
      <c r="B2367" s="21">
        <f t="shared" si="9"/>
        <v>0</v>
      </c>
      <c r="C2367" s="5"/>
    </row>
    <row r="2368" spans="1:3" ht="12.75" x14ac:dyDescent="0.2">
      <c r="A2368" s="20">
        <v>0</v>
      </c>
      <c r="B2368" s="21">
        <f t="shared" si="9"/>
        <v>0</v>
      </c>
      <c r="C2368" s="5"/>
    </row>
    <row r="2369" spans="1:3" ht="12.75" x14ac:dyDescent="0.2">
      <c r="A2369" s="20">
        <v>0</v>
      </c>
      <c r="B2369" s="21">
        <f t="shared" si="9"/>
        <v>0</v>
      </c>
      <c r="C2369" s="5"/>
    </row>
    <row r="2370" spans="1:3" ht="12.75" x14ac:dyDescent="0.2">
      <c r="A2370" s="20">
        <v>1.0400598637752925E-3</v>
      </c>
      <c r="B2370" s="21">
        <f t="shared" si="9"/>
        <v>0</v>
      </c>
      <c r="C2370" s="5"/>
    </row>
    <row r="2371" spans="1:3" ht="12.75" x14ac:dyDescent="0.2">
      <c r="A2371" s="20">
        <v>1.0740764451851157E-3</v>
      </c>
      <c r="B2371" s="21">
        <f t="shared" si="9"/>
        <v>0</v>
      </c>
      <c r="C2371" s="5"/>
    </row>
    <row r="2372" spans="1:3" ht="12.75" x14ac:dyDescent="0.2">
      <c r="A2372" s="20">
        <v>1.0819303581295265E-3</v>
      </c>
      <c r="B2372" s="21">
        <f t="shared" si="9"/>
        <v>0</v>
      </c>
      <c r="C2372" s="5"/>
    </row>
    <row r="2373" spans="1:3" ht="12.75" x14ac:dyDescent="0.2">
      <c r="A2373" s="20">
        <v>1.1359336079905964E-3</v>
      </c>
      <c r="B2373" s="21">
        <f t="shared" si="9"/>
        <v>0</v>
      </c>
      <c r="C2373" s="5"/>
    </row>
    <row r="2374" spans="1:3" ht="12.75" x14ac:dyDescent="0.2">
      <c r="A2374" s="20">
        <v>1.1229040272987384E-3</v>
      </c>
      <c r="B2374" s="21">
        <f t="shared" si="9"/>
        <v>0</v>
      </c>
      <c r="C2374" s="5"/>
    </row>
    <row r="2375" spans="1:3" ht="12.75" x14ac:dyDescent="0.2">
      <c r="A2375" s="20">
        <v>1.054066731210697E-3</v>
      </c>
      <c r="B2375" s="21">
        <f t="shared" si="9"/>
        <v>0</v>
      </c>
      <c r="C2375" s="5"/>
    </row>
    <row r="2376" spans="1:3" ht="12.75" x14ac:dyDescent="0.2">
      <c r="A2376" s="20">
        <v>1.0348231144957163E-3</v>
      </c>
      <c r="B2376" s="21">
        <f t="shared" si="9"/>
        <v>0</v>
      </c>
      <c r="C2376" s="5"/>
    </row>
    <row r="2377" spans="1:3" ht="12.75" x14ac:dyDescent="0.2">
      <c r="A2377" s="20">
        <v>1.0597585438888498E-3</v>
      </c>
      <c r="B2377" s="21">
        <f t="shared" si="9"/>
        <v>0</v>
      </c>
      <c r="C2377" s="5"/>
    </row>
    <row r="2378" spans="1:3" ht="12.75" x14ac:dyDescent="0.2">
      <c r="A2378" s="20">
        <v>9.7134297010627682E-4</v>
      </c>
      <c r="B2378" s="21">
        <f t="shared" si="9"/>
        <v>0</v>
      </c>
      <c r="C2378" s="5"/>
    </row>
    <row r="2379" spans="1:3" ht="12.75" x14ac:dyDescent="0.2">
      <c r="A2379" s="20">
        <v>9.5073048644857413E-4</v>
      </c>
      <c r="B2379" s="21">
        <f t="shared" si="9"/>
        <v>0</v>
      </c>
      <c r="C2379" s="5"/>
    </row>
    <row r="2380" spans="1:3" ht="12.75" x14ac:dyDescent="0.2">
      <c r="A2380" s="20">
        <v>9.1196453644158204E-4</v>
      </c>
      <c r="B2380" s="21">
        <f t="shared" si="9"/>
        <v>0</v>
      </c>
      <c r="C2380" s="5"/>
    </row>
    <row r="2381" spans="1:3" ht="12.75" x14ac:dyDescent="0.2">
      <c r="A2381" s="20">
        <v>0</v>
      </c>
      <c r="B2381" s="21">
        <f t="shared" si="9"/>
        <v>0</v>
      </c>
      <c r="C2381" s="5"/>
    </row>
    <row r="2382" spans="1:3" ht="12.75" x14ac:dyDescent="0.2">
      <c r="A2382" s="20">
        <v>0</v>
      </c>
      <c r="B2382" s="21">
        <f t="shared" si="9"/>
        <v>0</v>
      </c>
      <c r="C2382" s="5"/>
    </row>
    <row r="2383" spans="1:3" ht="12.75" x14ac:dyDescent="0.2">
      <c r="A2383" s="20">
        <v>1.1199632567259622E-2</v>
      </c>
      <c r="B2383" s="21">
        <f t="shared" si="9"/>
        <v>0</v>
      </c>
      <c r="C2383" s="5"/>
    </row>
    <row r="2384" spans="1:3" ht="12.75" x14ac:dyDescent="0.2">
      <c r="A2384" s="20">
        <v>9.8123843917907166E-3</v>
      </c>
      <c r="B2384" s="21">
        <f t="shared" si="9"/>
        <v>0</v>
      </c>
      <c r="C2384" s="5"/>
    </row>
    <row r="2385" spans="1:3" ht="12.75" x14ac:dyDescent="0.2">
      <c r="A2385" s="20">
        <v>1.121048654917327E-2</v>
      </c>
      <c r="B2385" s="21">
        <f t="shared" si="9"/>
        <v>0</v>
      </c>
      <c r="C2385" s="5"/>
    </row>
    <row r="2386" spans="1:3" ht="12.75" x14ac:dyDescent="0.2">
      <c r="A2386" s="20">
        <v>1.0819355405286731E-2</v>
      </c>
      <c r="B2386" s="21">
        <f t="shared" si="9"/>
        <v>0</v>
      </c>
      <c r="C2386" s="5"/>
    </row>
    <row r="2387" spans="1:3" ht="12.75" x14ac:dyDescent="0.2">
      <c r="A2387" s="20">
        <v>1.1043787649276077E-2</v>
      </c>
      <c r="B2387" s="21">
        <f t="shared" si="9"/>
        <v>0</v>
      </c>
      <c r="C2387" s="5"/>
    </row>
    <row r="2388" spans="1:3" ht="12.75" x14ac:dyDescent="0.2">
      <c r="A2388" s="20">
        <v>1.0768278666784545E-2</v>
      </c>
      <c r="B2388" s="21">
        <f t="shared" si="9"/>
        <v>0</v>
      </c>
      <c r="C2388" s="5"/>
    </row>
    <row r="2389" spans="1:3" ht="12.75" x14ac:dyDescent="0.2">
      <c r="A2389" s="20">
        <v>1.0350092316432325E-2</v>
      </c>
      <c r="B2389" s="21">
        <f t="shared" si="9"/>
        <v>0</v>
      </c>
      <c r="C2389" s="5"/>
    </row>
    <row r="2390" spans="1:3" ht="12.75" x14ac:dyDescent="0.2">
      <c r="A2390" s="20">
        <v>9.4455195923512595E-3</v>
      </c>
      <c r="B2390" s="21">
        <f t="shared" si="9"/>
        <v>0</v>
      </c>
      <c r="C2390" s="5"/>
    </row>
    <row r="2391" spans="1:3" ht="12.75" x14ac:dyDescent="0.2">
      <c r="A2391" s="20">
        <v>9.4719268957033659E-3</v>
      </c>
      <c r="B2391" s="21">
        <f t="shared" si="9"/>
        <v>0</v>
      </c>
      <c r="C2391" s="5"/>
    </row>
    <row r="2392" spans="1:3" ht="12.75" x14ac:dyDescent="0.2">
      <c r="A2392" s="20">
        <v>9.4744243276498503E-3</v>
      </c>
      <c r="B2392" s="21">
        <f t="shared" si="9"/>
        <v>0</v>
      </c>
      <c r="C2392" s="5"/>
    </row>
    <row r="2393" spans="1:3" ht="12.75" x14ac:dyDescent="0.2">
      <c r="A2393" s="20">
        <v>9.3645484949832769E-3</v>
      </c>
      <c r="B2393" s="21">
        <f t="shared" si="9"/>
        <v>0</v>
      </c>
      <c r="C2393" s="5"/>
    </row>
    <row r="2394" spans="1:3" ht="12.75" x14ac:dyDescent="0.2">
      <c r="A2394" s="20">
        <v>0</v>
      </c>
      <c r="B2394" s="21">
        <f t="shared" si="9"/>
        <v>0</v>
      </c>
      <c r="C2394" s="5"/>
    </row>
    <row r="2395" spans="1:3" ht="12.75" x14ac:dyDescent="0.2">
      <c r="A2395" s="20">
        <v>0</v>
      </c>
      <c r="B2395" s="21">
        <f t="shared" si="9"/>
        <v>0</v>
      </c>
      <c r="C2395" s="5"/>
    </row>
    <row r="2396" spans="1:3" ht="12.75" x14ac:dyDescent="0.2">
      <c r="A2396" s="20">
        <v>2.5465479583541466E-3</v>
      </c>
      <c r="B2396" s="21">
        <f t="shared" si="9"/>
        <v>0</v>
      </c>
      <c r="C2396" s="5"/>
    </row>
    <row r="2397" spans="1:3" ht="12.75" x14ac:dyDescent="0.2">
      <c r="A2397" s="20">
        <v>2.4714513182701793E-3</v>
      </c>
      <c r="B2397" s="21">
        <f t="shared" si="9"/>
        <v>0</v>
      </c>
      <c r="C2397" s="5"/>
    </row>
    <row r="2398" spans="1:3" ht="12.75" x14ac:dyDescent="0.2">
      <c r="A2398" s="20">
        <v>2.5327553455749842E-3</v>
      </c>
      <c r="B2398" s="21">
        <f t="shared" si="9"/>
        <v>0</v>
      </c>
      <c r="C2398" s="5"/>
    </row>
    <row r="2399" spans="1:3" ht="12.75" x14ac:dyDescent="0.2">
      <c r="A2399" s="20">
        <v>2.3117793901953356E-3</v>
      </c>
      <c r="B2399" s="21">
        <f t="shared" si="9"/>
        <v>0</v>
      </c>
      <c r="C2399" s="5"/>
    </row>
    <row r="2400" spans="1:3" ht="12.75" x14ac:dyDescent="0.2">
      <c r="A2400" s="20">
        <v>2.2370714700755373E-3</v>
      </c>
      <c r="B2400" s="21">
        <f t="shared" si="9"/>
        <v>0</v>
      </c>
      <c r="C2400" s="5"/>
    </row>
    <row r="2401" spans="1:3" ht="12.75" x14ac:dyDescent="0.2">
      <c r="A2401" s="20">
        <v>2.0852238719518083E-3</v>
      </c>
      <c r="B2401" s="21">
        <f t="shared" si="9"/>
        <v>0</v>
      </c>
      <c r="C2401" s="5"/>
    </row>
    <row r="2402" spans="1:3" ht="12.75" x14ac:dyDescent="0.2">
      <c r="A2402" s="20">
        <v>1.9724435207635763E-3</v>
      </c>
      <c r="B2402" s="21">
        <f t="shared" si="9"/>
        <v>0</v>
      </c>
      <c r="C2402" s="5"/>
    </row>
    <row r="2403" spans="1:3" ht="12.75" x14ac:dyDescent="0.2">
      <c r="A2403" s="20">
        <v>2.0710286108767354E-3</v>
      </c>
      <c r="B2403" s="21">
        <f t="shared" si="9"/>
        <v>0</v>
      </c>
      <c r="C2403" s="5"/>
    </row>
    <row r="2404" spans="1:3" ht="12.75" x14ac:dyDescent="0.2">
      <c r="A2404" s="20">
        <v>1.9584053803605376E-3</v>
      </c>
      <c r="B2404" s="21">
        <f t="shared" si="9"/>
        <v>0</v>
      </c>
      <c r="C2404" s="5"/>
    </row>
    <row r="2405" spans="1:3" ht="12.75" x14ac:dyDescent="0.2">
      <c r="A2405" s="20">
        <v>1.8463178331461637E-3</v>
      </c>
      <c r="B2405" s="21">
        <f t="shared" si="9"/>
        <v>0</v>
      </c>
      <c r="C2405" s="5"/>
    </row>
    <row r="2406" spans="1:3" ht="12.75" x14ac:dyDescent="0.2">
      <c r="A2406" s="20">
        <v>1.8107183147995413E-3</v>
      </c>
      <c r="B2406" s="21">
        <f t="shared" si="9"/>
        <v>0</v>
      </c>
      <c r="C2406" s="5"/>
    </row>
    <row r="2407" spans="1:3" ht="12.75" x14ac:dyDescent="0.2">
      <c r="A2407" s="20">
        <v>0</v>
      </c>
      <c r="B2407" s="21">
        <f t="shared" si="9"/>
        <v>0</v>
      </c>
      <c r="C2407" s="5"/>
    </row>
    <row r="2408" spans="1:3" ht="12.75" x14ac:dyDescent="0.2">
      <c r="A2408" s="20">
        <v>0</v>
      </c>
      <c r="B2408" s="21">
        <f t="shared" si="9"/>
        <v>0</v>
      </c>
      <c r="C2408" s="5"/>
    </row>
    <row r="2409" spans="1:3" ht="12.75" x14ac:dyDescent="0.2">
      <c r="A2409" s="20">
        <v>9.449470997909353E-4</v>
      </c>
      <c r="B2409" s="21">
        <f t="shared" si="9"/>
        <v>0</v>
      </c>
      <c r="C2409" s="5"/>
    </row>
    <row r="2410" spans="1:3" ht="12.75" x14ac:dyDescent="0.2">
      <c r="A2410" s="20">
        <v>9.8185874216135749E-4</v>
      </c>
      <c r="B2410" s="21">
        <f t="shared" si="9"/>
        <v>0</v>
      </c>
      <c r="C2410" s="5"/>
    </row>
    <row r="2411" spans="1:3" ht="12.75" x14ac:dyDescent="0.2">
      <c r="A2411" s="20">
        <v>9.2506347127217455E-4</v>
      </c>
      <c r="B2411" s="21">
        <f t="shared" si="9"/>
        <v>0</v>
      </c>
      <c r="C2411" s="5"/>
    </row>
    <row r="2412" spans="1:3" ht="12.75" x14ac:dyDescent="0.2">
      <c r="A2412" s="20">
        <v>9.9661493223515349E-4</v>
      </c>
      <c r="B2412" s="21">
        <f t="shared" si="9"/>
        <v>0</v>
      </c>
      <c r="C2412" s="5"/>
    </row>
    <row r="2413" spans="1:3" ht="12.75" x14ac:dyDescent="0.2">
      <c r="A2413" s="20">
        <v>9.6388145504700364E-4</v>
      </c>
      <c r="B2413" s="21">
        <f t="shared" si="9"/>
        <v>0</v>
      </c>
      <c r="C2413" s="5"/>
    </row>
    <row r="2414" spans="1:3" ht="12.75" x14ac:dyDescent="0.2">
      <c r="A2414" s="20">
        <v>9.3505515233559928E-4</v>
      </c>
      <c r="B2414" s="21">
        <f t="shared" si="9"/>
        <v>0</v>
      </c>
      <c r="C2414" s="5"/>
    </row>
    <row r="2415" spans="1:3" ht="12.75" x14ac:dyDescent="0.2">
      <c r="A2415" s="20">
        <v>8.514609174603121E-4</v>
      </c>
      <c r="B2415" s="21">
        <f t="shared" si="9"/>
        <v>0</v>
      </c>
      <c r="C2415" s="5"/>
    </row>
    <row r="2416" spans="1:3" ht="12.75" x14ac:dyDescent="0.2">
      <c r="A2416" s="20">
        <v>7.5073336255631934E-4</v>
      </c>
      <c r="B2416" s="21">
        <f t="shared" si="9"/>
        <v>0</v>
      </c>
      <c r="C2416" s="5"/>
    </row>
    <row r="2417" spans="1:3" ht="12.75" x14ac:dyDescent="0.2">
      <c r="A2417" s="20">
        <v>7.7369460650628639E-4</v>
      </c>
      <c r="B2417" s="21">
        <f t="shared" si="9"/>
        <v>0</v>
      </c>
      <c r="C2417" s="5"/>
    </row>
    <row r="2418" spans="1:3" ht="12.75" x14ac:dyDescent="0.2">
      <c r="A2418" s="20">
        <v>7.2260181804359924E-4</v>
      </c>
      <c r="B2418" s="21">
        <f t="shared" si="9"/>
        <v>0</v>
      </c>
      <c r="C2418" s="5"/>
    </row>
    <row r="2419" spans="1:3" ht="12.75" x14ac:dyDescent="0.2">
      <c r="A2419" s="20">
        <v>6.574362598109069E-4</v>
      </c>
      <c r="B2419" s="21">
        <f t="shared" si="9"/>
        <v>0</v>
      </c>
      <c r="C2419" s="5"/>
    </row>
    <row r="2420" spans="1:3" ht="12.75" x14ac:dyDescent="0.2">
      <c r="A2420" s="20">
        <v>0</v>
      </c>
      <c r="B2420" s="21">
        <f t="shared" si="9"/>
        <v>0</v>
      </c>
      <c r="C2420" s="5"/>
    </row>
    <row r="2421" spans="1:3" ht="12.75" x14ac:dyDescent="0.2">
      <c r="A2421" s="20">
        <v>0</v>
      </c>
      <c r="B2421" s="21">
        <f t="shared" si="9"/>
        <v>0</v>
      </c>
      <c r="C2421" s="5"/>
    </row>
    <row r="2422" spans="1:3" ht="12.75" x14ac:dyDescent="0.2">
      <c r="A2422" s="20">
        <v>2.2660994978877715E-3</v>
      </c>
      <c r="B2422" s="21">
        <f t="shared" si="9"/>
        <v>0</v>
      </c>
      <c r="C2422" s="5"/>
    </row>
    <row r="2423" spans="1:3" ht="12.75" x14ac:dyDescent="0.2">
      <c r="A2423" s="20">
        <v>2.0633960181101149E-3</v>
      </c>
      <c r="B2423" s="21">
        <f t="shared" si="9"/>
        <v>0</v>
      </c>
      <c r="C2423" s="5"/>
    </row>
    <row r="2424" spans="1:3" ht="12.75" x14ac:dyDescent="0.2">
      <c r="A2424" s="20">
        <v>2.0582900339393266E-3</v>
      </c>
      <c r="B2424" s="21">
        <f t="shared" si="9"/>
        <v>0</v>
      </c>
      <c r="C2424" s="5"/>
    </row>
    <row r="2425" spans="1:3" ht="12.75" x14ac:dyDescent="0.2">
      <c r="A2425" s="20">
        <v>2.0582676378815877E-3</v>
      </c>
      <c r="B2425" s="21">
        <f t="shared" si="9"/>
        <v>0</v>
      </c>
      <c r="C2425" s="5"/>
    </row>
    <row r="2426" spans="1:3" ht="12.75" x14ac:dyDescent="0.2">
      <c r="A2426" s="20">
        <v>1.6867724895376988E-3</v>
      </c>
      <c r="B2426" s="21">
        <f t="shared" si="9"/>
        <v>0</v>
      </c>
      <c r="C2426" s="5"/>
    </row>
    <row r="2427" spans="1:3" ht="12.75" x14ac:dyDescent="0.2">
      <c r="A2427" s="20">
        <v>1.8613538038984589E-3</v>
      </c>
      <c r="B2427" s="21">
        <f t="shared" si="9"/>
        <v>0</v>
      </c>
      <c r="C2427" s="5"/>
    </row>
    <row r="2428" spans="1:3" ht="12.75" x14ac:dyDescent="0.2">
      <c r="A2428" s="20">
        <v>2.0986440026864706E-3</v>
      </c>
      <c r="B2428" s="21">
        <f t="shared" si="9"/>
        <v>0</v>
      </c>
      <c r="C2428" s="5"/>
    </row>
    <row r="2429" spans="1:3" ht="12.75" x14ac:dyDescent="0.2">
      <c r="A2429" s="20">
        <v>2.0049804431186025E-3</v>
      </c>
      <c r="B2429" s="21">
        <f t="shared" si="9"/>
        <v>0</v>
      </c>
      <c r="C2429" s="5"/>
    </row>
    <row r="2430" spans="1:3" ht="12.75" x14ac:dyDescent="0.2">
      <c r="A2430" s="20">
        <v>2.0098559264036552E-3</v>
      </c>
      <c r="B2430" s="21">
        <f t="shared" si="9"/>
        <v>0</v>
      </c>
      <c r="C2430" s="5"/>
    </row>
    <row r="2431" spans="1:3" ht="12.75" x14ac:dyDescent="0.2">
      <c r="A2431" s="20">
        <v>2.0167357456611734E-3</v>
      </c>
      <c r="B2431" s="21">
        <f t="shared" si="9"/>
        <v>0</v>
      </c>
      <c r="C2431" s="5"/>
    </row>
    <row r="2432" spans="1:3" ht="12.75" x14ac:dyDescent="0.2">
      <c r="A2432" s="20">
        <v>2.0242176901538781E-3</v>
      </c>
      <c r="B2432" s="21">
        <f t="shared" si="9"/>
        <v>0</v>
      </c>
      <c r="C2432" s="5"/>
    </row>
    <row r="2433" spans="1:3" ht="12.75" x14ac:dyDescent="0.2">
      <c r="A2433" s="20">
        <v>0</v>
      </c>
      <c r="B2433" s="21">
        <f t="shared" si="9"/>
        <v>0</v>
      </c>
      <c r="C2433" s="5"/>
    </row>
    <row r="2434" spans="1:3" ht="12.75" x14ac:dyDescent="0.2">
      <c r="A2434" s="20">
        <v>0</v>
      </c>
      <c r="B2434" s="21">
        <f t="shared" si="9"/>
        <v>0</v>
      </c>
      <c r="C2434" s="5"/>
    </row>
    <row r="2435" spans="1:3" ht="12.75" x14ac:dyDescent="0.2">
      <c r="A2435" s="20">
        <v>2.3928751015137758E-4</v>
      </c>
      <c r="B2435" s="21">
        <f t="shared" si="9"/>
        <v>0</v>
      </c>
      <c r="C2435" s="5"/>
    </row>
    <row r="2436" spans="1:3" ht="12.75" x14ac:dyDescent="0.2">
      <c r="A2436" s="20">
        <v>2.5154984382900878E-4</v>
      </c>
      <c r="B2436" s="21">
        <f t="shared" si="9"/>
        <v>0</v>
      </c>
      <c r="C2436" s="5"/>
    </row>
    <row r="2437" spans="1:3" ht="12.75" x14ac:dyDescent="0.2">
      <c r="A2437" s="20">
        <v>2.6593842473980915E-4</v>
      </c>
      <c r="B2437" s="21">
        <f t="shared" si="9"/>
        <v>0</v>
      </c>
      <c r="C2437" s="5"/>
    </row>
    <row r="2438" spans="1:3" ht="12.75" x14ac:dyDescent="0.2">
      <c r="A2438" s="20">
        <v>2.5818283556020976E-4</v>
      </c>
      <c r="B2438" s="21">
        <f t="shared" si="9"/>
        <v>0</v>
      </c>
      <c r="C2438" s="5"/>
    </row>
    <row r="2439" spans="1:3" ht="12.75" x14ac:dyDescent="0.2">
      <c r="A2439" s="20">
        <v>2.2495266088535488E-4</v>
      </c>
      <c r="B2439" s="21">
        <f t="shared" si="9"/>
        <v>0</v>
      </c>
      <c r="C2439" s="5"/>
    </row>
    <row r="2440" spans="1:3" ht="12.75" x14ac:dyDescent="0.2">
      <c r="A2440" s="20">
        <v>2.1821131053550695E-4</v>
      </c>
      <c r="B2440" s="21">
        <f t="shared" si="9"/>
        <v>0</v>
      </c>
      <c r="C2440" s="5"/>
    </row>
    <row r="2441" spans="1:3" ht="12.75" x14ac:dyDescent="0.2">
      <c r="A2441" s="20">
        <v>2.0626140312743333E-4</v>
      </c>
      <c r="B2441" s="21">
        <f t="shared" si="9"/>
        <v>0</v>
      </c>
      <c r="C2441" s="5"/>
    </row>
    <row r="2442" spans="1:3" ht="12.75" x14ac:dyDescent="0.2">
      <c r="A2442" s="20">
        <v>1.7757018246411499E-4</v>
      </c>
      <c r="B2442" s="21">
        <f t="shared" si="9"/>
        <v>0</v>
      </c>
      <c r="C2442" s="5"/>
    </row>
    <row r="2443" spans="1:3" ht="12.75" x14ac:dyDescent="0.2">
      <c r="A2443" s="20">
        <v>1.8451153954973526E-4</v>
      </c>
      <c r="B2443" s="21">
        <f t="shared" si="9"/>
        <v>0</v>
      </c>
      <c r="C2443" s="5"/>
    </row>
    <row r="2444" spans="1:3" ht="12.75" x14ac:dyDescent="0.2">
      <c r="A2444" s="20">
        <v>1.5638605287582888E-4</v>
      </c>
      <c r="B2444" s="21">
        <f t="shared" si="9"/>
        <v>0</v>
      </c>
      <c r="C2444" s="5"/>
    </row>
    <row r="2445" spans="1:3" ht="12.75" x14ac:dyDescent="0.2">
      <c r="A2445" s="20">
        <v>1.3446336291101385E-4</v>
      </c>
      <c r="B2445" s="21">
        <f t="shared" si="9"/>
        <v>0</v>
      </c>
      <c r="C2445" s="5"/>
    </row>
    <row r="2446" spans="1:3" ht="12.75" x14ac:dyDescent="0.2">
      <c r="A2446" s="20">
        <v>0</v>
      </c>
      <c r="B2446" s="21">
        <f t="shared" si="9"/>
        <v>0</v>
      </c>
      <c r="C2446" s="5"/>
    </row>
    <row r="2447" spans="1:3" ht="12.75" x14ac:dyDescent="0.2">
      <c r="A2447" s="20">
        <v>0</v>
      </c>
      <c r="B2447" s="21">
        <f t="shared" si="9"/>
        <v>0</v>
      </c>
      <c r="C2447" s="5"/>
    </row>
    <row r="2448" spans="1:3" ht="12.75" x14ac:dyDescent="0.2">
      <c r="A2448" s="20">
        <v>1.2481909467362069E-3</v>
      </c>
      <c r="B2448" s="21">
        <f t="shared" si="9"/>
        <v>0</v>
      </c>
      <c r="C2448" s="5"/>
    </row>
    <row r="2449" spans="1:3" ht="12.75" x14ac:dyDescent="0.2">
      <c r="A2449" s="20">
        <v>1.1867527256010746E-3</v>
      </c>
      <c r="B2449" s="21">
        <f t="shared" si="9"/>
        <v>0</v>
      </c>
      <c r="C2449" s="5"/>
    </row>
    <row r="2450" spans="1:3" ht="12.75" x14ac:dyDescent="0.2">
      <c r="A2450" s="20">
        <v>1.2823800216076302E-3</v>
      </c>
      <c r="B2450" s="21">
        <f t="shared" si="9"/>
        <v>0</v>
      </c>
      <c r="C2450" s="5"/>
    </row>
    <row r="2451" spans="1:3" ht="12.75" x14ac:dyDescent="0.2">
      <c r="A2451" s="20">
        <v>1.2725355404724717E-3</v>
      </c>
      <c r="B2451" s="21">
        <f t="shared" si="9"/>
        <v>0</v>
      </c>
      <c r="C2451" s="5"/>
    </row>
    <row r="2452" spans="1:3" ht="12.75" x14ac:dyDescent="0.2">
      <c r="A2452" s="20">
        <v>9.9581835863897994E-4</v>
      </c>
      <c r="B2452" s="21">
        <f t="shared" si="9"/>
        <v>0</v>
      </c>
      <c r="C2452" s="5"/>
    </row>
    <row r="2453" spans="1:3" ht="12.75" x14ac:dyDescent="0.2">
      <c r="A2453" s="20">
        <v>1.052318360155332E-3</v>
      </c>
      <c r="B2453" s="21">
        <f t="shared" si="9"/>
        <v>0</v>
      </c>
      <c r="C2453" s="5"/>
    </row>
    <row r="2454" spans="1:3" ht="12.75" x14ac:dyDescent="0.2">
      <c r="A2454" s="20">
        <v>1.0060952959479775E-3</v>
      </c>
      <c r="B2454" s="21">
        <f t="shared" si="9"/>
        <v>0</v>
      </c>
      <c r="C2454" s="5"/>
    </row>
    <row r="2455" spans="1:3" ht="12.75" x14ac:dyDescent="0.2">
      <c r="A2455" s="20">
        <v>9.0617688937011268E-4</v>
      </c>
      <c r="B2455" s="21">
        <f t="shared" si="9"/>
        <v>0</v>
      </c>
      <c r="C2455" s="5"/>
    </row>
    <row r="2456" spans="1:3" ht="12.75" x14ac:dyDescent="0.2">
      <c r="A2456" s="20">
        <v>7.9921755145250016E-4</v>
      </c>
      <c r="B2456" s="21">
        <f t="shared" si="9"/>
        <v>0</v>
      </c>
      <c r="C2456" s="5"/>
    </row>
    <row r="2457" spans="1:3" ht="12.75" x14ac:dyDescent="0.2">
      <c r="A2457" s="20">
        <v>7.3463329865267513E-4</v>
      </c>
      <c r="B2457" s="21">
        <f t="shared" si="9"/>
        <v>0</v>
      </c>
      <c r="C2457" s="5"/>
    </row>
    <row r="2458" spans="1:3" ht="12.75" x14ac:dyDescent="0.2">
      <c r="A2458" s="20">
        <v>6.3395887470598603E-4</v>
      </c>
      <c r="B2458" s="21">
        <f t="shared" si="9"/>
        <v>0</v>
      </c>
      <c r="C2458" s="5"/>
    </row>
    <row r="2459" spans="1:3" ht="12.75" x14ac:dyDescent="0.2">
      <c r="A2459" s="20">
        <v>0</v>
      </c>
      <c r="B2459" s="21">
        <f t="shared" si="9"/>
        <v>0</v>
      </c>
      <c r="C2459" s="5"/>
    </row>
    <row r="2460" spans="1:3" ht="12.75" x14ac:dyDescent="0.2">
      <c r="A2460" s="20">
        <v>0</v>
      </c>
      <c r="B2460" s="21">
        <f t="shared" si="9"/>
        <v>0</v>
      </c>
      <c r="C2460" s="5"/>
    </row>
    <row r="2461" spans="1:3" ht="12.75" x14ac:dyDescent="0.2">
      <c r="A2461" s="20">
        <v>2.7370200894521485E-3</v>
      </c>
      <c r="B2461" s="21">
        <f t="shared" si="9"/>
        <v>0</v>
      </c>
      <c r="C2461" s="5"/>
    </row>
    <row r="2462" spans="1:3" ht="12.75" x14ac:dyDescent="0.2">
      <c r="A2462" s="20">
        <v>3.2735232093633738E-3</v>
      </c>
      <c r="B2462" s="21">
        <f t="shared" si="9"/>
        <v>0</v>
      </c>
      <c r="C2462" s="5"/>
    </row>
    <row r="2463" spans="1:3" ht="12.75" x14ac:dyDescent="0.2">
      <c r="A2463" s="20">
        <v>4.5354374948987242E-3</v>
      </c>
      <c r="B2463" s="21">
        <f t="shared" si="9"/>
        <v>0</v>
      </c>
      <c r="C2463" s="5"/>
    </row>
    <row r="2464" spans="1:3" ht="12.75" x14ac:dyDescent="0.2">
      <c r="A2464" s="20">
        <v>5.0991053491052547E-3</v>
      </c>
      <c r="B2464" s="21">
        <f t="shared" si="9"/>
        <v>0</v>
      </c>
      <c r="C2464" s="5"/>
    </row>
    <row r="2465" spans="1:3" ht="12.75" x14ac:dyDescent="0.2">
      <c r="A2465" s="20">
        <v>4.5306482143893691E-3</v>
      </c>
      <c r="B2465" s="21">
        <f t="shared" si="9"/>
        <v>0</v>
      </c>
      <c r="C2465" s="5"/>
    </row>
    <row r="2466" spans="1:3" ht="12.75" x14ac:dyDescent="0.2">
      <c r="A2466" s="20">
        <v>3.9981505971310215E-3</v>
      </c>
      <c r="B2466" s="21">
        <f t="shared" si="9"/>
        <v>0</v>
      </c>
      <c r="C2466" s="5"/>
    </row>
    <row r="2467" spans="1:3" ht="12.75" x14ac:dyDescent="0.2">
      <c r="A2467" s="20">
        <v>4.010203844855449E-3</v>
      </c>
      <c r="B2467" s="21">
        <f t="shared" si="9"/>
        <v>0</v>
      </c>
      <c r="C2467" s="5"/>
    </row>
    <row r="2468" spans="1:3" ht="12.75" x14ac:dyDescent="0.2">
      <c r="A2468" s="20">
        <v>3.9986782954785326E-3</v>
      </c>
      <c r="B2468" s="21">
        <f t="shared" si="9"/>
        <v>0</v>
      </c>
      <c r="C2468" s="5"/>
    </row>
    <row r="2469" spans="1:3" ht="12.75" x14ac:dyDescent="0.2">
      <c r="A2469" s="20">
        <v>3.8281953780700635E-3</v>
      </c>
      <c r="B2469" s="21">
        <f t="shared" si="9"/>
        <v>0</v>
      </c>
      <c r="C2469" s="5"/>
    </row>
    <row r="2470" spans="1:3" ht="12.75" x14ac:dyDescent="0.2">
      <c r="A2470" s="20">
        <v>3.9361620956516654E-3</v>
      </c>
      <c r="B2470" s="21">
        <f t="shared" si="9"/>
        <v>0</v>
      </c>
      <c r="C2470" s="5"/>
    </row>
    <row r="2471" spans="1:3" ht="12.75" x14ac:dyDescent="0.2">
      <c r="A2471" s="20">
        <v>3.810835713797707E-3</v>
      </c>
      <c r="B2471" s="21">
        <f t="shared" si="9"/>
        <v>0</v>
      </c>
      <c r="C2471" s="5"/>
    </row>
    <row r="2472" spans="1:3" ht="12.75" x14ac:dyDescent="0.2">
      <c r="A2472" s="20">
        <v>0</v>
      </c>
      <c r="B2472" s="21">
        <f t="shared" si="9"/>
        <v>0</v>
      </c>
      <c r="C2472" s="5"/>
    </row>
    <row r="2473" spans="1:3" ht="12.75" x14ac:dyDescent="0.2">
      <c r="A2473" s="20">
        <v>0</v>
      </c>
      <c r="B2473" s="21">
        <f t="shared" si="9"/>
        <v>0</v>
      </c>
      <c r="C2473" s="5"/>
    </row>
    <row r="2474" spans="1:3" ht="12.75" x14ac:dyDescent="0.2">
      <c r="A2474" s="20">
        <v>4.1572224551029973E-3</v>
      </c>
      <c r="B2474" s="21">
        <f t="shared" si="9"/>
        <v>0</v>
      </c>
      <c r="C2474" s="5"/>
    </row>
    <row r="2475" spans="1:3" ht="12.75" x14ac:dyDescent="0.2">
      <c r="A2475" s="20">
        <v>4.1296708331115357E-3</v>
      </c>
      <c r="B2475" s="21">
        <f t="shared" si="9"/>
        <v>0</v>
      </c>
      <c r="C2475" s="5"/>
    </row>
    <row r="2476" spans="1:3" ht="12.75" x14ac:dyDescent="0.2">
      <c r="A2476" s="20">
        <v>4.3100870302167048E-3</v>
      </c>
      <c r="B2476" s="21">
        <f t="shared" si="9"/>
        <v>0</v>
      </c>
      <c r="C2476" s="5"/>
    </row>
    <row r="2477" spans="1:3" ht="12.75" x14ac:dyDescent="0.2">
      <c r="A2477" s="20">
        <v>4.1166574820142498E-3</v>
      </c>
      <c r="B2477" s="21">
        <f t="shared" si="9"/>
        <v>0</v>
      </c>
      <c r="C2477" s="5"/>
    </row>
    <row r="2478" spans="1:3" ht="12.75" x14ac:dyDescent="0.2">
      <c r="A2478" s="20">
        <v>3.9405014921328309E-3</v>
      </c>
      <c r="B2478" s="21">
        <f t="shared" si="9"/>
        <v>0</v>
      </c>
      <c r="C2478" s="5"/>
    </row>
    <row r="2479" spans="1:3" ht="12.75" x14ac:dyDescent="0.2">
      <c r="A2479" s="20">
        <v>3.8319976534094535E-3</v>
      </c>
      <c r="B2479" s="21">
        <f t="shared" si="9"/>
        <v>0</v>
      </c>
      <c r="C2479" s="5"/>
    </row>
    <row r="2480" spans="1:3" ht="12.75" x14ac:dyDescent="0.2">
      <c r="A2480" s="20">
        <v>3.572679881927881E-3</v>
      </c>
      <c r="B2480" s="21">
        <f t="shared" si="9"/>
        <v>0</v>
      </c>
      <c r="C2480" s="5"/>
    </row>
    <row r="2481" spans="1:3" ht="12.75" x14ac:dyDescent="0.2">
      <c r="A2481" s="20">
        <v>3.4841385642558941E-3</v>
      </c>
      <c r="B2481" s="21">
        <f t="shared" si="9"/>
        <v>0</v>
      </c>
      <c r="C2481" s="5"/>
    </row>
    <row r="2482" spans="1:3" ht="12.75" x14ac:dyDescent="0.2">
      <c r="A2482" s="20">
        <v>3.3188814547265347E-3</v>
      </c>
      <c r="B2482" s="21">
        <f t="shared" si="9"/>
        <v>0</v>
      </c>
      <c r="C2482" s="5"/>
    </row>
    <row r="2483" spans="1:3" ht="12.75" x14ac:dyDescent="0.2">
      <c r="A2483" s="20">
        <v>3.3076065827838761E-3</v>
      </c>
      <c r="B2483" s="21">
        <f t="shared" si="9"/>
        <v>0</v>
      </c>
      <c r="C2483" s="5"/>
    </row>
    <row r="2484" spans="1:3" ht="12.75" x14ac:dyDescent="0.2">
      <c r="A2484" s="20">
        <v>3.1570208122756256E-3</v>
      </c>
      <c r="B2484" s="21">
        <f t="shared" si="9"/>
        <v>0</v>
      </c>
      <c r="C2484" s="5"/>
    </row>
    <row r="2485" spans="1:3" ht="12.75" x14ac:dyDescent="0.2">
      <c r="A2485" s="20">
        <v>0</v>
      </c>
      <c r="B2485" s="21">
        <f t="shared" si="9"/>
        <v>0</v>
      </c>
      <c r="C2485" s="5"/>
    </row>
    <row r="2486" spans="1:3" ht="12.75" x14ac:dyDescent="0.2">
      <c r="A2486" s="20">
        <v>0</v>
      </c>
      <c r="B2486" s="21">
        <f t="shared" si="9"/>
        <v>0</v>
      </c>
      <c r="C2486" s="5"/>
    </row>
    <row r="2487" spans="1:3" ht="12.75" x14ac:dyDescent="0.2">
      <c r="A2487" s="20">
        <v>8.6633005479389935E-4</v>
      </c>
      <c r="B2487" s="21">
        <f t="shared" si="9"/>
        <v>0</v>
      </c>
      <c r="C2487" s="5"/>
    </row>
    <row r="2488" spans="1:3" ht="12.75" x14ac:dyDescent="0.2">
      <c r="A2488" s="20">
        <v>8.4545000844321735E-4</v>
      </c>
      <c r="B2488" s="21">
        <f t="shared" si="9"/>
        <v>0</v>
      </c>
      <c r="C2488" s="5"/>
    </row>
    <row r="2489" spans="1:3" ht="12.75" x14ac:dyDescent="0.2">
      <c r="A2489" s="20">
        <v>8.142882524716879E-4</v>
      </c>
      <c r="B2489" s="21">
        <f t="shared" si="9"/>
        <v>0</v>
      </c>
      <c r="C2489" s="5"/>
    </row>
    <row r="2490" spans="1:3" ht="12.75" x14ac:dyDescent="0.2">
      <c r="A2490" s="20">
        <v>8.4231265509230701E-4</v>
      </c>
      <c r="B2490" s="21">
        <f t="shared" si="9"/>
        <v>0</v>
      </c>
      <c r="C2490" s="5"/>
    </row>
    <row r="2491" spans="1:3" ht="12.75" x14ac:dyDescent="0.2">
      <c r="A2491" s="20">
        <v>8.0833647213800295E-4</v>
      </c>
      <c r="B2491" s="21">
        <f t="shared" si="9"/>
        <v>0</v>
      </c>
      <c r="C2491" s="5"/>
    </row>
    <row r="2492" spans="1:3" ht="12.75" x14ac:dyDescent="0.2">
      <c r="A2492" s="20">
        <v>7.7204441471438018E-4</v>
      </c>
      <c r="B2492" s="21">
        <f t="shared" si="9"/>
        <v>0</v>
      </c>
      <c r="C2492" s="5"/>
    </row>
    <row r="2493" spans="1:3" ht="12.75" x14ac:dyDescent="0.2">
      <c r="A2493" s="20">
        <v>7.8087743029575066E-4</v>
      </c>
      <c r="B2493" s="21">
        <f t="shared" si="9"/>
        <v>0</v>
      </c>
      <c r="C2493" s="5"/>
    </row>
    <row r="2494" spans="1:3" ht="12.75" x14ac:dyDescent="0.2">
      <c r="A2494" s="20">
        <v>7.6802147326054276E-4</v>
      </c>
      <c r="B2494" s="21">
        <f t="shared" si="9"/>
        <v>0</v>
      </c>
      <c r="C2494" s="5"/>
    </row>
    <row r="2495" spans="1:3" ht="12.75" x14ac:dyDescent="0.2">
      <c r="A2495" s="20">
        <v>6.9337943725482885E-4</v>
      </c>
      <c r="B2495" s="21">
        <f t="shared" si="9"/>
        <v>0</v>
      </c>
      <c r="C2495" s="5"/>
    </row>
    <row r="2496" spans="1:3" ht="12.75" x14ac:dyDescent="0.2">
      <c r="A2496" s="20">
        <v>6.712789150344462E-4</v>
      </c>
      <c r="B2496" s="21">
        <f t="shared" si="9"/>
        <v>0</v>
      </c>
      <c r="C2496" s="5"/>
    </row>
    <row r="2497" spans="1:3" ht="12.75" x14ac:dyDescent="0.2">
      <c r="A2497" s="20">
        <v>6.2786509345459825E-4</v>
      </c>
      <c r="B2497" s="21">
        <f t="shared" si="9"/>
        <v>0</v>
      </c>
      <c r="C2497" s="5"/>
    </row>
    <row r="2498" spans="1:3" ht="12.75" x14ac:dyDescent="0.2">
      <c r="A2498" s="20">
        <v>0</v>
      </c>
      <c r="B2498" s="21">
        <f t="shared" si="9"/>
        <v>0</v>
      </c>
      <c r="C2498" s="5"/>
    </row>
    <row r="2499" spans="1:3" ht="12.75" x14ac:dyDescent="0.2">
      <c r="A2499" s="20">
        <v>0</v>
      </c>
      <c r="B2499" s="21">
        <f t="shared" si="9"/>
        <v>0</v>
      </c>
      <c r="C2499" s="5"/>
    </row>
    <row r="2500" spans="1:3" ht="12.75" x14ac:dyDescent="0.2">
      <c r="A2500" s="20">
        <v>3.030722521983986E-3</v>
      </c>
      <c r="B2500" s="21">
        <f t="shared" si="9"/>
        <v>0</v>
      </c>
      <c r="C2500" s="5"/>
    </row>
    <row r="2501" spans="1:3" ht="12.75" x14ac:dyDescent="0.2">
      <c r="A2501" s="20">
        <v>2.6647700185602036E-3</v>
      </c>
      <c r="B2501" s="21">
        <f t="shared" si="9"/>
        <v>0</v>
      </c>
      <c r="C2501" s="5"/>
    </row>
    <row r="2502" spans="1:3" ht="12.75" x14ac:dyDescent="0.2">
      <c r="A2502" s="20">
        <v>2.2934398115843535E-3</v>
      </c>
      <c r="B2502" s="21">
        <f t="shared" si="9"/>
        <v>0</v>
      </c>
      <c r="C2502" s="5"/>
    </row>
    <row r="2503" spans="1:3" ht="12.75" x14ac:dyDescent="0.2">
      <c r="A2503" s="20">
        <v>2.116800443503116E-3</v>
      </c>
      <c r="B2503" s="21">
        <f t="shared" si="9"/>
        <v>0</v>
      </c>
      <c r="C2503" s="5"/>
    </row>
    <row r="2504" spans="1:3" ht="12.75" x14ac:dyDescent="0.2">
      <c r="A2504" s="20">
        <v>2.1499141463534148E-3</v>
      </c>
      <c r="B2504" s="21">
        <f t="shared" si="9"/>
        <v>0</v>
      </c>
      <c r="C2504" s="5"/>
    </row>
    <row r="2505" spans="1:3" ht="12.75" x14ac:dyDescent="0.2">
      <c r="A2505" s="20">
        <v>1.9590184455379124E-3</v>
      </c>
      <c r="B2505" s="21">
        <f t="shared" si="9"/>
        <v>0</v>
      </c>
      <c r="C2505" s="5"/>
    </row>
    <row r="2506" spans="1:3" ht="12.75" x14ac:dyDescent="0.2">
      <c r="A2506" s="20">
        <v>1.6336098697614732E-3</v>
      </c>
      <c r="B2506" s="21">
        <f t="shared" si="9"/>
        <v>0</v>
      </c>
      <c r="C2506" s="5"/>
    </row>
    <row r="2507" spans="1:3" ht="12.75" x14ac:dyDescent="0.2">
      <c r="A2507" s="20">
        <v>1.7016764541410226E-3</v>
      </c>
      <c r="B2507" s="21">
        <f t="shared" si="9"/>
        <v>0</v>
      </c>
      <c r="C2507" s="5"/>
    </row>
    <row r="2508" spans="1:3" ht="12.75" x14ac:dyDescent="0.2">
      <c r="A2508" s="20">
        <v>1.5961924109220778E-3</v>
      </c>
      <c r="B2508" s="21">
        <f t="shared" si="9"/>
        <v>0</v>
      </c>
      <c r="C2508" s="5"/>
    </row>
    <row r="2509" spans="1:3" ht="12.75" x14ac:dyDescent="0.2">
      <c r="A2509" s="20">
        <v>1.8736555158140483E-3</v>
      </c>
      <c r="B2509" s="21">
        <f t="shared" si="9"/>
        <v>0</v>
      </c>
      <c r="C2509" s="5"/>
    </row>
    <row r="2510" spans="1:3" ht="12.75" x14ac:dyDescent="0.2">
      <c r="A2510" s="20">
        <v>1.5227701477087043E-3</v>
      </c>
      <c r="B2510" s="21">
        <f t="shared" si="9"/>
        <v>0</v>
      </c>
      <c r="C2510" s="5"/>
    </row>
    <row r="2511" spans="1:3" ht="12.75" x14ac:dyDescent="0.2">
      <c r="A2511" s="20">
        <v>0</v>
      </c>
      <c r="B2511" s="21">
        <f t="shared" si="9"/>
        <v>0</v>
      </c>
      <c r="C2511" s="5"/>
    </row>
    <row r="2512" spans="1:3" ht="12.75" x14ac:dyDescent="0.2">
      <c r="A2512" s="20">
        <v>0</v>
      </c>
      <c r="B2512" s="21">
        <f t="shared" si="9"/>
        <v>0</v>
      </c>
      <c r="C2512" s="5"/>
    </row>
    <row r="2513" spans="1:3" ht="12.75" x14ac:dyDescent="0.2">
      <c r="A2513" s="20">
        <v>9.1090684860153806E-4</v>
      </c>
      <c r="B2513" s="21">
        <f t="shared" si="9"/>
        <v>0</v>
      </c>
      <c r="C2513" s="5"/>
    </row>
    <row r="2514" spans="1:3" ht="12.75" x14ac:dyDescent="0.2">
      <c r="A2514" s="20">
        <v>7.9509357924098306E-4</v>
      </c>
      <c r="B2514" s="21">
        <f t="shared" si="9"/>
        <v>0</v>
      </c>
      <c r="C2514" s="5"/>
    </row>
    <row r="2515" spans="1:3" ht="12.75" x14ac:dyDescent="0.2">
      <c r="A2515" s="20">
        <v>7.5138132990870536E-4</v>
      </c>
      <c r="B2515" s="21">
        <f t="shared" si="9"/>
        <v>0</v>
      </c>
      <c r="C2515" s="5"/>
    </row>
    <row r="2516" spans="1:3" ht="12.75" x14ac:dyDescent="0.2">
      <c r="A2516" s="20">
        <v>7.0052183456777162E-4</v>
      </c>
      <c r="B2516" s="21">
        <f t="shared" si="9"/>
        <v>0</v>
      </c>
      <c r="C2516" s="5"/>
    </row>
    <row r="2517" spans="1:3" ht="12.75" x14ac:dyDescent="0.2">
      <c r="A2517" s="20">
        <v>6.6270076998647162E-4</v>
      </c>
      <c r="B2517" s="21">
        <f t="shared" si="9"/>
        <v>0</v>
      </c>
      <c r="C2517" s="5"/>
    </row>
    <row r="2518" spans="1:3" ht="12.75" x14ac:dyDescent="0.2">
      <c r="A2518" s="20">
        <v>6.2560354334533007E-4</v>
      </c>
      <c r="B2518" s="21">
        <f t="shared" si="9"/>
        <v>0</v>
      </c>
      <c r="C2518" s="5"/>
    </row>
    <row r="2519" spans="1:3" ht="12.75" x14ac:dyDescent="0.2">
      <c r="A2519" s="20">
        <v>6.5570826194013632E-4</v>
      </c>
      <c r="B2519" s="21">
        <f t="shared" si="9"/>
        <v>0</v>
      </c>
      <c r="C2519" s="5"/>
    </row>
    <row r="2520" spans="1:3" ht="12.75" x14ac:dyDescent="0.2">
      <c r="A2520" s="20">
        <v>6.4120914083804306E-4</v>
      </c>
      <c r="B2520" s="21">
        <f t="shared" si="9"/>
        <v>0</v>
      </c>
      <c r="C2520" s="5"/>
    </row>
    <row r="2521" spans="1:3" ht="12.75" x14ac:dyDescent="0.2">
      <c r="A2521" s="20">
        <v>6.0343163427646488E-4</v>
      </c>
      <c r="B2521" s="21">
        <f t="shared" si="9"/>
        <v>0</v>
      </c>
      <c r="C2521" s="5"/>
    </row>
    <row r="2522" spans="1:3" ht="12.75" x14ac:dyDescent="0.2">
      <c r="A2522" s="20">
        <v>5.8130893245604011E-4</v>
      </c>
      <c r="B2522" s="21">
        <f t="shared" si="9"/>
        <v>0</v>
      </c>
      <c r="C2522" s="5"/>
    </row>
    <row r="2523" spans="1:3" ht="12.75" x14ac:dyDescent="0.2">
      <c r="A2523" s="20">
        <v>5.5163763403830006E-4</v>
      </c>
      <c r="B2523" s="21">
        <f t="shared" si="9"/>
        <v>0</v>
      </c>
      <c r="C2523" s="5"/>
    </row>
    <row r="2524" spans="1:3" ht="12.75" x14ac:dyDescent="0.2">
      <c r="A2524" s="20">
        <v>0</v>
      </c>
      <c r="B2524" s="21">
        <f t="shared" si="9"/>
        <v>0</v>
      </c>
      <c r="C2524" s="5"/>
    </row>
    <row r="2525" spans="1:3" ht="12.75" x14ac:dyDescent="0.2">
      <c r="A2525" s="20">
        <v>0</v>
      </c>
      <c r="B2525" s="21">
        <f t="shared" si="9"/>
        <v>0</v>
      </c>
      <c r="C2525" s="5"/>
    </row>
    <row r="2526" spans="1:3" ht="12.75" x14ac:dyDescent="0.2">
      <c r="A2526" s="20">
        <v>2.1541038542256166E-3</v>
      </c>
      <c r="B2526" s="21">
        <f t="shared" si="9"/>
        <v>0</v>
      </c>
      <c r="C2526" s="5"/>
    </row>
    <row r="2527" spans="1:3" ht="12.75" x14ac:dyDescent="0.2">
      <c r="A2527" s="20">
        <v>1.7491750369570294E-3</v>
      </c>
      <c r="B2527" s="21">
        <f t="shared" si="9"/>
        <v>0</v>
      </c>
      <c r="C2527" s="5"/>
    </row>
    <row r="2528" spans="1:3" ht="12.75" x14ac:dyDescent="0.2">
      <c r="A2528" s="20">
        <v>1.5063214669328337E-3</v>
      </c>
      <c r="B2528" s="21">
        <f t="shared" si="9"/>
        <v>0</v>
      </c>
      <c r="C2528" s="5"/>
    </row>
    <row r="2529" spans="1:3" ht="12.75" x14ac:dyDescent="0.2">
      <c r="A2529" s="20">
        <v>1.558545685844327E-3</v>
      </c>
      <c r="B2529" s="21">
        <f t="shared" si="9"/>
        <v>0</v>
      </c>
      <c r="C2529" s="5"/>
    </row>
    <row r="2530" spans="1:3" ht="12.75" x14ac:dyDescent="0.2">
      <c r="A2530" s="20">
        <v>1.2509147117616235E-3</v>
      </c>
      <c r="B2530" s="21">
        <f t="shared" si="9"/>
        <v>0</v>
      </c>
      <c r="C2530" s="5"/>
    </row>
    <row r="2531" spans="1:3" ht="12.75" x14ac:dyDescent="0.2">
      <c r="A2531" s="20">
        <v>1.3109101428565881E-3</v>
      </c>
      <c r="B2531" s="21">
        <f t="shared" si="9"/>
        <v>0</v>
      </c>
      <c r="C2531" s="5"/>
    </row>
    <row r="2532" spans="1:3" ht="12.75" x14ac:dyDescent="0.2">
      <c r="A2532" s="20">
        <v>1.1142462970594041E-3</v>
      </c>
      <c r="B2532" s="21">
        <f t="shared" si="9"/>
        <v>0</v>
      </c>
      <c r="C2532" s="5"/>
    </row>
    <row r="2533" spans="1:3" ht="12.75" x14ac:dyDescent="0.2">
      <c r="A2533" s="20">
        <v>9.1172059682930677E-4</v>
      </c>
      <c r="B2533" s="21">
        <f t="shared" si="9"/>
        <v>0</v>
      </c>
      <c r="C2533" s="5"/>
    </row>
    <row r="2534" spans="1:3" ht="12.75" x14ac:dyDescent="0.2">
      <c r="A2534" s="20">
        <v>9.2906256845288028E-4</v>
      </c>
      <c r="B2534" s="21">
        <f t="shared" si="9"/>
        <v>0</v>
      </c>
      <c r="C2534" s="5"/>
    </row>
    <row r="2535" spans="1:3" ht="12.75" x14ac:dyDescent="0.2">
      <c r="A2535" s="20">
        <v>9.1727515286484128E-4</v>
      </c>
      <c r="B2535" s="21">
        <f t="shared" si="9"/>
        <v>0</v>
      </c>
      <c r="C2535" s="5"/>
    </row>
    <row r="2536" spans="1:3" ht="12.75" x14ac:dyDescent="0.2">
      <c r="A2536" s="20">
        <v>1.0103108597496315E-3</v>
      </c>
      <c r="B2536" s="21">
        <f t="shared" si="9"/>
        <v>0</v>
      </c>
      <c r="C2536" s="5"/>
    </row>
    <row r="2537" spans="1:3" ht="12.75" x14ac:dyDescent="0.2">
      <c r="A2537" s="20">
        <v>0</v>
      </c>
      <c r="B2537" s="21">
        <f t="shared" si="9"/>
        <v>0</v>
      </c>
      <c r="C2537" s="5"/>
    </row>
    <row r="2538" spans="1:3" ht="12.75" x14ac:dyDescent="0.2">
      <c r="A2538" s="20">
        <v>0</v>
      </c>
      <c r="B2538" s="21">
        <f t="shared" si="9"/>
        <v>0</v>
      </c>
      <c r="C2538" s="5"/>
    </row>
    <row r="2539" spans="1:3" ht="12.75" x14ac:dyDescent="0.2">
      <c r="A2539" s="20">
        <v>0</v>
      </c>
      <c r="B2539" s="21">
        <f t="shared" si="9"/>
        <v>0</v>
      </c>
      <c r="C2539" s="5"/>
    </row>
    <row r="2540" spans="1:3" ht="12.75" x14ac:dyDescent="0.2">
      <c r="A2540" s="20">
        <v>0</v>
      </c>
      <c r="B2540" s="21">
        <f t="shared" si="9"/>
        <v>0</v>
      </c>
      <c r="C2540" s="5"/>
    </row>
    <row r="2541" spans="1:3" ht="12.75" x14ac:dyDescent="0.2">
      <c r="A2541" s="20">
        <v>0</v>
      </c>
      <c r="B2541" s="21">
        <f t="shared" si="9"/>
        <v>0</v>
      </c>
      <c r="C2541" s="5"/>
    </row>
    <row r="2542" spans="1:3" ht="12.75" x14ac:dyDescent="0.2">
      <c r="A2542" s="20">
        <v>0</v>
      </c>
      <c r="B2542" s="21">
        <f t="shared" si="9"/>
        <v>0</v>
      </c>
      <c r="C2542" s="5"/>
    </row>
    <row r="2543" spans="1:3" ht="12.75" x14ac:dyDescent="0.2">
      <c r="A2543" s="20">
        <v>0</v>
      </c>
      <c r="B2543" s="21">
        <f t="shared" si="9"/>
        <v>0</v>
      </c>
      <c r="C2543" s="5"/>
    </row>
    <row r="2544" spans="1:3" ht="12.75" x14ac:dyDescent="0.2">
      <c r="A2544" s="20">
        <v>0</v>
      </c>
      <c r="B2544" s="21">
        <f t="shared" si="9"/>
        <v>0</v>
      </c>
      <c r="C2544" s="5"/>
    </row>
    <row r="2545" spans="1:3" ht="12.75" x14ac:dyDescent="0.2">
      <c r="A2545" s="20">
        <v>0</v>
      </c>
      <c r="B2545" s="21">
        <f t="shared" si="9"/>
        <v>0</v>
      </c>
      <c r="C2545" s="5"/>
    </row>
    <row r="2546" spans="1:3" ht="12.75" x14ac:dyDescent="0.2">
      <c r="A2546" s="20">
        <v>0</v>
      </c>
      <c r="B2546" s="21">
        <f t="shared" si="9"/>
        <v>0</v>
      </c>
      <c r="C2546" s="5"/>
    </row>
    <row r="2547" spans="1:3" ht="12.75" x14ac:dyDescent="0.2">
      <c r="A2547" s="20">
        <v>0</v>
      </c>
      <c r="B2547" s="21">
        <f t="shared" si="9"/>
        <v>0</v>
      </c>
      <c r="C2547" s="5"/>
    </row>
    <row r="2548" spans="1:3" ht="12.75" x14ac:dyDescent="0.2">
      <c r="A2548" s="20">
        <v>0</v>
      </c>
      <c r="B2548" s="21">
        <f t="shared" si="9"/>
        <v>0</v>
      </c>
      <c r="C2548" s="5"/>
    </row>
    <row r="2549" spans="1:3" ht="12.75" x14ac:dyDescent="0.2">
      <c r="A2549" s="20">
        <v>0</v>
      </c>
      <c r="B2549" s="21">
        <f t="shared" si="9"/>
        <v>0</v>
      </c>
      <c r="C2549" s="5"/>
    </row>
    <row r="2550" spans="1:3" ht="12.75" x14ac:dyDescent="0.2">
      <c r="A2550" s="20">
        <v>0</v>
      </c>
      <c r="B2550" s="21">
        <f t="shared" si="9"/>
        <v>0</v>
      </c>
      <c r="C2550" s="5"/>
    </row>
    <row r="2551" spans="1:3" ht="12.75" x14ac:dyDescent="0.2">
      <c r="A2551" s="20">
        <v>0</v>
      </c>
      <c r="B2551" s="21">
        <f t="shared" si="9"/>
        <v>0</v>
      </c>
      <c r="C2551" s="5"/>
    </row>
    <row r="2552" spans="1:3" ht="12.75" x14ac:dyDescent="0.2">
      <c r="A2552" s="20">
        <v>0</v>
      </c>
      <c r="B2552" s="21">
        <f t="shared" ref="B2552:B2692" si="10">IF(OR(A2552&lt;$K$2,A2552&gt;$L$2),1,0)</f>
        <v>0</v>
      </c>
      <c r="C2552" s="5"/>
    </row>
    <row r="2553" spans="1:3" ht="12.75" x14ac:dyDescent="0.2">
      <c r="A2553" s="20">
        <v>0</v>
      </c>
      <c r="B2553" s="21">
        <f t="shared" si="10"/>
        <v>0</v>
      </c>
      <c r="C2553" s="5"/>
    </row>
    <row r="2554" spans="1:3" ht="12.75" x14ac:dyDescent="0.2">
      <c r="A2554" s="20">
        <v>0</v>
      </c>
      <c r="B2554" s="21">
        <f t="shared" si="10"/>
        <v>0</v>
      </c>
      <c r="C2554" s="5"/>
    </row>
    <row r="2555" spans="1:3" ht="12.75" x14ac:dyDescent="0.2">
      <c r="A2555" s="20">
        <v>0</v>
      </c>
      <c r="B2555" s="21">
        <f t="shared" si="10"/>
        <v>0</v>
      </c>
      <c r="C2555" s="5"/>
    </row>
    <row r="2556" spans="1:3" ht="12.75" x14ac:dyDescent="0.2">
      <c r="A2556" s="20">
        <v>0</v>
      </c>
      <c r="B2556" s="21">
        <f t="shared" si="10"/>
        <v>0</v>
      </c>
      <c r="C2556" s="5"/>
    </row>
    <row r="2557" spans="1:3" ht="12.75" x14ac:dyDescent="0.2">
      <c r="A2557" s="20">
        <v>0</v>
      </c>
      <c r="B2557" s="21">
        <f t="shared" si="10"/>
        <v>0</v>
      </c>
      <c r="C2557" s="5"/>
    </row>
    <row r="2558" spans="1:3" ht="12.75" x14ac:dyDescent="0.2">
      <c r="A2558" s="20">
        <v>0</v>
      </c>
      <c r="B2558" s="21">
        <f t="shared" si="10"/>
        <v>0</v>
      </c>
      <c r="C2558" s="5"/>
    </row>
    <row r="2559" spans="1:3" ht="12.75" x14ac:dyDescent="0.2">
      <c r="A2559" s="20">
        <v>0</v>
      </c>
      <c r="B2559" s="21">
        <f t="shared" si="10"/>
        <v>0</v>
      </c>
      <c r="C2559" s="5"/>
    </row>
    <row r="2560" spans="1:3" ht="12.75" x14ac:dyDescent="0.2">
      <c r="A2560" s="20">
        <v>0</v>
      </c>
      <c r="B2560" s="21">
        <f t="shared" si="10"/>
        <v>0</v>
      </c>
      <c r="C2560" s="5"/>
    </row>
    <row r="2561" spans="1:3" ht="12.75" x14ac:dyDescent="0.2">
      <c r="A2561" s="20">
        <v>0</v>
      </c>
      <c r="B2561" s="21">
        <f t="shared" si="10"/>
        <v>0</v>
      </c>
      <c r="C2561" s="5"/>
    </row>
    <row r="2562" spans="1:3" ht="12.75" x14ac:dyDescent="0.2">
      <c r="A2562" s="20">
        <v>0</v>
      </c>
      <c r="B2562" s="21">
        <f t="shared" si="10"/>
        <v>0</v>
      </c>
      <c r="C2562" s="5"/>
    </row>
    <row r="2563" spans="1:3" ht="12.75" x14ac:dyDescent="0.2">
      <c r="A2563" s="20">
        <v>0</v>
      </c>
      <c r="B2563" s="21">
        <f t="shared" si="10"/>
        <v>0</v>
      </c>
      <c r="C2563" s="5"/>
    </row>
    <row r="2564" spans="1:3" ht="12.75" x14ac:dyDescent="0.2">
      <c r="A2564" s="20">
        <v>0</v>
      </c>
      <c r="B2564" s="21">
        <f t="shared" si="10"/>
        <v>0</v>
      </c>
      <c r="C2564" s="5"/>
    </row>
    <row r="2565" spans="1:3" ht="12.75" x14ac:dyDescent="0.2">
      <c r="A2565" s="20">
        <v>5.3053223675800058E-3</v>
      </c>
      <c r="B2565" s="21">
        <f t="shared" si="10"/>
        <v>0</v>
      </c>
      <c r="C2565" s="5"/>
    </row>
    <row r="2566" spans="1:3" ht="12.75" x14ac:dyDescent="0.2">
      <c r="A2566" s="20">
        <v>5.4531345036598925E-3</v>
      </c>
      <c r="B2566" s="21">
        <f t="shared" si="10"/>
        <v>0</v>
      </c>
      <c r="C2566" s="5"/>
    </row>
    <row r="2567" spans="1:3" ht="12.75" x14ac:dyDescent="0.2">
      <c r="A2567" s="20">
        <v>5.1423968939096672E-3</v>
      </c>
      <c r="B2567" s="21">
        <f t="shared" si="10"/>
        <v>0</v>
      </c>
      <c r="C2567" s="5"/>
    </row>
    <row r="2568" spans="1:3" ht="12.75" x14ac:dyDescent="0.2">
      <c r="A2568" s="20">
        <v>5.0672581859622706E-3</v>
      </c>
      <c r="B2568" s="21">
        <f t="shared" si="10"/>
        <v>0</v>
      </c>
      <c r="C2568" s="5"/>
    </row>
    <row r="2569" spans="1:3" ht="12.75" x14ac:dyDescent="0.2">
      <c r="A2569" s="20">
        <v>4.7166971077614757E-3</v>
      </c>
      <c r="B2569" s="21">
        <f t="shared" si="10"/>
        <v>0</v>
      </c>
      <c r="C2569" s="5"/>
    </row>
    <row r="2570" spans="1:3" ht="12.75" x14ac:dyDescent="0.2">
      <c r="A2570" s="20">
        <v>4.6554934823091251E-3</v>
      </c>
      <c r="B2570" s="21">
        <f t="shared" si="10"/>
        <v>0</v>
      </c>
      <c r="C2570" s="5"/>
    </row>
    <row r="2571" spans="1:3" ht="12.75" x14ac:dyDescent="0.2">
      <c r="A2571" s="20">
        <v>4.4414009000195657E-3</v>
      </c>
      <c r="B2571" s="21">
        <f t="shared" si="10"/>
        <v>0</v>
      </c>
      <c r="C2571" s="5"/>
    </row>
    <row r="2572" spans="1:3" ht="12.75" x14ac:dyDescent="0.2">
      <c r="A2572" s="20">
        <v>4.2527691326284048E-3</v>
      </c>
      <c r="B2572" s="21">
        <f t="shared" si="10"/>
        <v>0</v>
      </c>
      <c r="C2572" s="5"/>
    </row>
    <row r="2573" spans="1:3" ht="12.75" x14ac:dyDescent="0.2">
      <c r="A2573" s="20">
        <v>3.7820904645476773E-3</v>
      </c>
      <c r="B2573" s="21">
        <f t="shared" si="10"/>
        <v>0</v>
      </c>
      <c r="C2573" s="5"/>
    </row>
    <row r="2574" spans="1:3" ht="12.75" x14ac:dyDescent="0.2">
      <c r="A2574" s="20">
        <v>3.4547205074474713E-3</v>
      </c>
      <c r="B2574" s="21">
        <f t="shared" si="10"/>
        <v>0</v>
      </c>
      <c r="C2574" s="5"/>
    </row>
    <row r="2575" spans="1:3" ht="12.75" x14ac:dyDescent="0.2">
      <c r="A2575" s="20">
        <v>1.9222155867423111E-3</v>
      </c>
      <c r="B2575" s="21">
        <f t="shared" si="10"/>
        <v>0</v>
      </c>
      <c r="C2575" s="5"/>
    </row>
    <row r="2576" spans="1:3" ht="12.75" x14ac:dyDescent="0.2">
      <c r="A2576" s="20">
        <v>0</v>
      </c>
      <c r="B2576" s="21">
        <f t="shared" si="10"/>
        <v>0</v>
      </c>
      <c r="C2576" s="5"/>
    </row>
    <row r="2577" spans="1:3" ht="12.75" x14ac:dyDescent="0.2">
      <c r="A2577" s="20">
        <v>0</v>
      </c>
      <c r="B2577" s="21">
        <f t="shared" si="10"/>
        <v>0</v>
      </c>
      <c r="C2577" s="5"/>
    </row>
    <row r="2578" spans="1:3" ht="12.75" x14ac:dyDescent="0.2">
      <c r="A2578" s="20">
        <v>2.5153385720616413E-3</v>
      </c>
      <c r="B2578" s="21">
        <f t="shared" si="10"/>
        <v>0</v>
      </c>
      <c r="C2578" s="5"/>
    </row>
    <row r="2579" spans="1:3" ht="12.75" x14ac:dyDescent="0.2">
      <c r="A2579" s="20">
        <v>2.3799809601523186E-3</v>
      </c>
      <c r="B2579" s="21">
        <f t="shared" si="10"/>
        <v>0</v>
      </c>
      <c r="C2579" s="5"/>
    </row>
    <row r="2580" spans="1:3" ht="12.75" x14ac:dyDescent="0.2">
      <c r="A2580" s="20">
        <v>2.4226110363391655E-3</v>
      </c>
      <c r="B2580" s="21">
        <f t="shared" si="10"/>
        <v>0</v>
      </c>
      <c r="C2580" s="5"/>
    </row>
    <row r="2581" spans="1:3" ht="12.75" x14ac:dyDescent="0.2">
      <c r="A2581" s="20">
        <v>2.3275919398816252E-3</v>
      </c>
      <c r="B2581" s="21">
        <f t="shared" si="10"/>
        <v>0</v>
      </c>
      <c r="C2581" s="5"/>
    </row>
    <row r="2582" spans="1:3" ht="12.75" x14ac:dyDescent="0.2">
      <c r="A2582" s="20">
        <v>2.1889799472736165E-3</v>
      </c>
      <c r="B2582" s="21">
        <f t="shared" si="10"/>
        <v>0</v>
      </c>
      <c r="C2582" s="5"/>
    </row>
    <row r="2583" spans="1:3" ht="12.75" x14ac:dyDescent="0.2">
      <c r="A2583" s="20">
        <v>2.1569330410404998E-3</v>
      </c>
      <c r="B2583" s="21">
        <f t="shared" si="10"/>
        <v>0</v>
      </c>
      <c r="C2583" s="5"/>
    </row>
    <row r="2584" spans="1:3" ht="12.75" x14ac:dyDescent="0.2">
      <c r="A2584" s="20">
        <v>2.0609723621290541E-3</v>
      </c>
      <c r="B2584" s="21">
        <f t="shared" si="10"/>
        <v>0</v>
      </c>
      <c r="C2584" s="5"/>
    </row>
    <row r="2585" spans="1:3" ht="12.75" x14ac:dyDescent="0.2">
      <c r="A2585" s="20">
        <v>2.0490867579908674E-3</v>
      </c>
      <c r="B2585" s="21">
        <f t="shared" si="10"/>
        <v>0</v>
      </c>
      <c r="C2585" s="5"/>
    </row>
    <row r="2586" spans="1:3" ht="12.75" x14ac:dyDescent="0.2">
      <c r="A2586" s="20">
        <v>1.8376860939023772E-3</v>
      </c>
      <c r="B2586" s="21">
        <f t="shared" si="10"/>
        <v>0</v>
      </c>
      <c r="C2586" s="5"/>
    </row>
    <row r="2587" spans="1:3" ht="12.75" x14ac:dyDescent="0.2">
      <c r="A2587" s="20">
        <v>2.0248673795538598E-3</v>
      </c>
      <c r="B2587" s="21">
        <f t="shared" si="10"/>
        <v>0</v>
      </c>
      <c r="C2587" s="5"/>
    </row>
    <row r="2588" spans="1:3" ht="12.75" x14ac:dyDescent="0.2">
      <c r="A2588" s="20">
        <v>1.8245148449162383E-3</v>
      </c>
      <c r="B2588" s="21">
        <f t="shared" si="10"/>
        <v>0</v>
      </c>
      <c r="C2588" s="5"/>
    </row>
    <row r="2589" spans="1:3" ht="12.75" x14ac:dyDescent="0.2">
      <c r="A2589" s="20">
        <v>0</v>
      </c>
      <c r="B2589" s="21">
        <f t="shared" si="10"/>
        <v>0</v>
      </c>
      <c r="C2589" s="5"/>
    </row>
    <row r="2590" spans="1:3" ht="12.75" x14ac:dyDescent="0.2">
      <c r="A2590" s="20">
        <v>0</v>
      </c>
      <c r="B2590" s="21">
        <f t="shared" si="10"/>
        <v>0</v>
      </c>
      <c r="C2590" s="5"/>
    </row>
    <row r="2591" spans="1:3" ht="12.75" x14ac:dyDescent="0.2">
      <c r="A2591" s="20">
        <v>0</v>
      </c>
      <c r="B2591" s="21">
        <f t="shared" si="10"/>
        <v>0</v>
      </c>
      <c r="C2591" s="5"/>
    </row>
    <row r="2592" spans="1:3" ht="12.75" x14ac:dyDescent="0.2">
      <c r="A2592" s="20">
        <v>0</v>
      </c>
      <c r="B2592" s="21">
        <f t="shared" si="10"/>
        <v>0</v>
      </c>
      <c r="C2592" s="5"/>
    </row>
    <row r="2593" spans="1:3" ht="12.75" x14ac:dyDescent="0.2">
      <c r="A2593" s="20">
        <v>0</v>
      </c>
      <c r="B2593" s="21">
        <f t="shared" si="10"/>
        <v>0</v>
      </c>
      <c r="C2593" s="5"/>
    </row>
    <row r="2594" spans="1:3" ht="12.75" x14ac:dyDescent="0.2">
      <c r="A2594" s="20">
        <v>0</v>
      </c>
      <c r="B2594" s="21">
        <f t="shared" si="10"/>
        <v>0</v>
      </c>
      <c r="C2594" s="5"/>
    </row>
    <row r="2595" spans="1:3" ht="12.75" x14ac:dyDescent="0.2">
      <c r="A2595" s="20">
        <v>0</v>
      </c>
      <c r="B2595" s="21">
        <f t="shared" si="10"/>
        <v>0</v>
      </c>
      <c r="C2595" s="5"/>
    </row>
    <row r="2596" spans="1:3" ht="12.75" x14ac:dyDescent="0.2">
      <c r="A2596" s="20">
        <v>0</v>
      </c>
      <c r="B2596" s="21">
        <f t="shared" si="10"/>
        <v>0</v>
      </c>
      <c r="C2596" s="5"/>
    </row>
    <row r="2597" spans="1:3" ht="12.75" x14ac:dyDescent="0.2">
      <c r="A2597" s="20">
        <v>0</v>
      </c>
      <c r="B2597" s="21">
        <f t="shared" si="10"/>
        <v>0</v>
      </c>
      <c r="C2597" s="5"/>
    </row>
    <row r="2598" spans="1:3" ht="12.75" x14ac:dyDescent="0.2">
      <c r="A2598" s="20">
        <v>0</v>
      </c>
      <c r="B2598" s="21">
        <f t="shared" si="10"/>
        <v>0</v>
      </c>
      <c r="C2598" s="5"/>
    </row>
    <row r="2599" spans="1:3" ht="12.75" x14ac:dyDescent="0.2">
      <c r="A2599" s="20">
        <v>0</v>
      </c>
      <c r="B2599" s="21">
        <f t="shared" si="10"/>
        <v>0</v>
      </c>
      <c r="C2599" s="5"/>
    </row>
    <row r="2600" spans="1:3" ht="12.75" x14ac:dyDescent="0.2">
      <c r="A2600" s="20">
        <v>0</v>
      </c>
      <c r="B2600" s="21">
        <f t="shared" si="10"/>
        <v>0</v>
      </c>
      <c r="C2600" s="5"/>
    </row>
    <row r="2601" spans="1:3" ht="12.75" x14ac:dyDescent="0.2">
      <c r="A2601" s="20">
        <v>0</v>
      </c>
      <c r="B2601" s="21">
        <f t="shared" si="10"/>
        <v>0</v>
      </c>
      <c r="C2601" s="5"/>
    </row>
    <row r="2602" spans="1:3" ht="12.75" x14ac:dyDescent="0.2">
      <c r="A2602" s="20">
        <v>0</v>
      </c>
      <c r="B2602" s="21">
        <f t="shared" si="10"/>
        <v>0</v>
      </c>
      <c r="C2602" s="5"/>
    </row>
    <row r="2603" spans="1:3" ht="12.75" x14ac:dyDescent="0.2">
      <c r="A2603" s="20">
        <v>0</v>
      </c>
      <c r="B2603" s="21">
        <f t="shared" si="10"/>
        <v>0</v>
      </c>
      <c r="C2603" s="5"/>
    </row>
    <row r="2604" spans="1:3" ht="12.75" x14ac:dyDescent="0.2">
      <c r="A2604" s="20">
        <v>1.9325011558021267E-3</v>
      </c>
      <c r="B2604" s="21">
        <f t="shared" si="10"/>
        <v>0</v>
      </c>
      <c r="C2604" s="5"/>
    </row>
    <row r="2605" spans="1:3" ht="12.75" x14ac:dyDescent="0.2">
      <c r="A2605" s="20">
        <v>1.8642769466466088E-3</v>
      </c>
      <c r="B2605" s="21">
        <f t="shared" si="10"/>
        <v>0</v>
      </c>
      <c r="C2605" s="5"/>
    </row>
    <row r="2606" spans="1:3" ht="12.75" x14ac:dyDescent="0.2">
      <c r="A2606" s="20">
        <v>1.8606879018441076E-3</v>
      </c>
      <c r="B2606" s="21">
        <f t="shared" si="10"/>
        <v>0</v>
      </c>
      <c r="C2606" s="5"/>
    </row>
    <row r="2607" spans="1:3" ht="12.75" x14ac:dyDescent="0.2">
      <c r="A2607" s="20">
        <v>1.8574883447204113E-3</v>
      </c>
      <c r="B2607" s="21">
        <f t="shared" si="10"/>
        <v>0</v>
      </c>
      <c r="C2607" s="5"/>
    </row>
    <row r="2608" spans="1:3" ht="12.75" x14ac:dyDescent="0.2">
      <c r="A2608" s="20">
        <v>1.8547765086127741E-3</v>
      </c>
      <c r="B2608" s="21">
        <f t="shared" si="10"/>
        <v>0</v>
      </c>
      <c r="C2608" s="5"/>
    </row>
    <row r="2609" spans="1:3" ht="12.75" x14ac:dyDescent="0.2">
      <c r="A2609" s="20">
        <v>1.8157641340730891E-3</v>
      </c>
      <c r="B2609" s="21">
        <f t="shared" si="10"/>
        <v>0</v>
      </c>
      <c r="C2609" s="5"/>
    </row>
    <row r="2610" spans="1:3" ht="12.75" x14ac:dyDescent="0.2">
      <c r="A2610" s="20">
        <v>1.7772403305300573E-3</v>
      </c>
      <c r="B2610" s="21">
        <f t="shared" si="10"/>
        <v>0</v>
      </c>
      <c r="C2610" s="5"/>
    </row>
    <row r="2611" spans="1:3" ht="12.75" x14ac:dyDescent="0.2">
      <c r="A2611" s="20">
        <v>1.7757599611895761E-3</v>
      </c>
      <c r="B2611" s="21">
        <f t="shared" si="10"/>
        <v>0</v>
      </c>
      <c r="C2611" s="5"/>
    </row>
    <row r="2612" spans="1:3" ht="12.75" x14ac:dyDescent="0.2">
      <c r="A2612" s="20">
        <v>1.7106370522155952E-3</v>
      </c>
      <c r="B2612" s="21">
        <f t="shared" si="10"/>
        <v>0</v>
      </c>
      <c r="C2612" s="5"/>
    </row>
    <row r="2613" spans="1:3" ht="12.75" x14ac:dyDescent="0.2">
      <c r="A2613" s="20">
        <v>1.6459851678447654E-3</v>
      </c>
      <c r="B2613" s="21">
        <f t="shared" si="10"/>
        <v>0</v>
      </c>
      <c r="C2613" s="5"/>
    </row>
    <row r="2614" spans="1:3" ht="12.75" x14ac:dyDescent="0.2">
      <c r="A2614" s="20">
        <v>1.4445978440748631E-3</v>
      </c>
      <c r="B2614" s="21">
        <f t="shared" si="10"/>
        <v>0</v>
      </c>
      <c r="C2614" s="5"/>
    </row>
    <row r="2615" spans="1:3" ht="12.75" x14ac:dyDescent="0.2">
      <c r="A2615" s="20">
        <v>0</v>
      </c>
      <c r="B2615" s="21">
        <f t="shared" si="10"/>
        <v>0</v>
      </c>
      <c r="C2615" s="5"/>
    </row>
    <row r="2616" spans="1:3" ht="12.75" x14ac:dyDescent="0.2">
      <c r="A2616" s="20">
        <v>0</v>
      </c>
      <c r="B2616" s="21">
        <f t="shared" si="10"/>
        <v>0</v>
      </c>
      <c r="C2616" s="5"/>
    </row>
    <row r="2617" spans="1:3" ht="12.75" x14ac:dyDescent="0.2">
      <c r="A2617" s="20">
        <v>4.9656425029004437E-3</v>
      </c>
      <c r="B2617" s="21">
        <f t="shared" si="10"/>
        <v>0</v>
      </c>
      <c r="C2617" s="5"/>
    </row>
    <row r="2618" spans="1:3" ht="12.75" x14ac:dyDescent="0.2">
      <c r="A2618" s="20">
        <v>5.0691461939297595E-3</v>
      </c>
      <c r="B2618" s="21">
        <f t="shared" si="10"/>
        <v>0</v>
      </c>
      <c r="C2618" s="5"/>
    </row>
    <row r="2619" spans="1:3" ht="12.75" x14ac:dyDescent="0.2">
      <c r="A2619" s="20">
        <v>4.9493913586302228E-3</v>
      </c>
      <c r="B2619" s="21">
        <f t="shared" si="10"/>
        <v>0</v>
      </c>
      <c r="C2619" s="5"/>
    </row>
    <row r="2620" spans="1:3" ht="12.75" x14ac:dyDescent="0.2">
      <c r="A2620" s="20">
        <v>4.8886637852511294E-3</v>
      </c>
      <c r="B2620" s="21">
        <f t="shared" si="10"/>
        <v>0</v>
      </c>
      <c r="C2620" s="5"/>
    </row>
    <row r="2621" spans="1:3" ht="12.75" x14ac:dyDescent="0.2">
      <c r="A2621" s="20">
        <v>4.833863171188434E-3</v>
      </c>
      <c r="B2621" s="21">
        <f t="shared" si="10"/>
        <v>0</v>
      </c>
      <c r="C2621" s="5"/>
    </row>
    <row r="2622" spans="1:3" ht="12.75" x14ac:dyDescent="0.2">
      <c r="A2622" s="20">
        <v>4.6627079362031847E-3</v>
      </c>
      <c r="B2622" s="21">
        <f t="shared" si="10"/>
        <v>0</v>
      </c>
      <c r="C2622" s="5"/>
    </row>
    <row r="2623" spans="1:3" ht="12.75" x14ac:dyDescent="0.2">
      <c r="A2623" s="20">
        <v>4.4472730377280879E-3</v>
      </c>
      <c r="B2623" s="21">
        <f t="shared" si="10"/>
        <v>0</v>
      </c>
      <c r="C2623" s="5"/>
    </row>
    <row r="2624" spans="1:3" ht="12.75" x14ac:dyDescent="0.2">
      <c r="A2624" s="20">
        <v>4.3081820855753756E-3</v>
      </c>
      <c r="B2624" s="21">
        <f t="shared" si="10"/>
        <v>0</v>
      </c>
      <c r="C2624" s="5"/>
    </row>
    <row r="2625" spans="1:3" ht="12.75" x14ac:dyDescent="0.2">
      <c r="A2625" s="20">
        <v>4.2898506552880222E-3</v>
      </c>
      <c r="B2625" s="21">
        <f t="shared" si="10"/>
        <v>0</v>
      </c>
      <c r="C2625" s="5"/>
    </row>
    <row r="2626" spans="1:3" ht="12.75" x14ac:dyDescent="0.2">
      <c r="A2626" s="20">
        <v>4.2774005636504004E-3</v>
      </c>
      <c r="B2626" s="21">
        <f t="shared" si="10"/>
        <v>0</v>
      </c>
      <c r="C2626" s="5"/>
    </row>
    <row r="2627" spans="1:3" ht="12.75" x14ac:dyDescent="0.2">
      <c r="A2627" s="20">
        <v>3.9791147919429944E-3</v>
      </c>
      <c r="B2627" s="21">
        <f t="shared" si="10"/>
        <v>0</v>
      </c>
      <c r="C2627" s="5"/>
    </row>
    <row r="2628" spans="1:3" ht="12.75" x14ac:dyDescent="0.2">
      <c r="A2628" s="20">
        <v>0</v>
      </c>
      <c r="B2628" s="21">
        <f t="shared" si="10"/>
        <v>0</v>
      </c>
      <c r="C2628" s="5"/>
    </row>
    <row r="2629" spans="1:3" ht="12.75" x14ac:dyDescent="0.2">
      <c r="A2629" s="20">
        <v>0</v>
      </c>
      <c r="B2629" s="21">
        <f t="shared" si="10"/>
        <v>0</v>
      </c>
      <c r="C2629" s="5"/>
    </row>
    <row r="2630" spans="1:3" ht="12.75" x14ac:dyDescent="0.2">
      <c r="A2630" s="20">
        <v>3.9665874371831764E-2</v>
      </c>
      <c r="B2630" s="21">
        <f t="shared" si="10"/>
        <v>1</v>
      </c>
      <c r="C2630" s="5"/>
    </row>
    <row r="2631" spans="1:3" ht="12.75" x14ac:dyDescent="0.2">
      <c r="A2631" s="20">
        <v>3.752488573591678E-2</v>
      </c>
      <c r="B2631" s="21">
        <f t="shared" si="10"/>
        <v>1</v>
      </c>
      <c r="C2631" s="5"/>
    </row>
    <row r="2632" spans="1:3" ht="12.75" x14ac:dyDescent="0.2">
      <c r="A2632" s="20">
        <v>3.2967833481481024E-2</v>
      </c>
      <c r="B2632" s="21">
        <f t="shared" si="10"/>
        <v>1</v>
      </c>
      <c r="C2632" s="5"/>
    </row>
    <row r="2633" spans="1:3" ht="12.75" x14ac:dyDescent="0.2">
      <c r="A2633" s="20">
        <v>3.5823747256026335E-2</v>
      </c>
      <c r="B2633" s="21">
        <f t="shared" si="10"/>
        <v>1</v>
      </c>
      <c r="C2633" s="5"/>
    </row>
    <row r="2634" spans="1:3" ht="12.75" x14ac:dyDescent="0.2">
      <c r="A2634" s="20">
        <v>2.4666315810470144E-2</v>
      </c>
      <c r="B2634" s="21">
        <f t="shared" si="10"/>
        <v>1</v>
      </c>
      <c r="C2634" s="5"/>
    </row>
    <row r="2635" spans="1:3" ht="12.75" x14ac:dyDescent="0.2">
      <c r="A2635" s="20">
        <v>2.1816891087295044E-2</v>
      </c>
      <c r="B2635" s="21">
        <f t="shared" si="10"/>
        <v>1</v>
      </c>
      <c r="C2635" s="5"/>
    </row>
    <row r="2636" spans="1:3" ht="12.75" x14ac:dyDescent="0.2">
      <c r="A2636" s="20">
        <v>2.3542879367146011E-2</v>
      </c>
      <c r="B2636" s="21">
        <f t="shared" si="10"/>
        <v>1</v>
      </c>
      <c r="C2636" s="5"/>
    </row>
    <row r="2637" spans="1:3" ht="12.75" x14ac:dyDescent="0.2">
      <c r="A2637" s="20">
        <v>2.0942626111705095E-2</v>
      </c>
      <c r="B2637" s="21">
        <f t="shared" si="10"/>
        <v>1</v>
      </c>
      <c r="C2637" s="5"/>
    </row>
    <row r="2638" spans="1:3" ht="12.75" x14ac:dyDescent="0.2">
      <c r="A2638" s="20">
        <v>2.0247045580323697E-2</v>
      </c>
      <c r="B2638" s="21">
        <f t="shared" si="10"/>
        <v>1</v>
      </c>
      <c r="C2638" s="5"/>
    </row>
    <row r="2639" spans="1:3" ht="12.75" x14ac:dyDescent="0.2">
      <c r="A2639" s="20">
        <v>1.8771538434994996E-2</v>
      </c>
      <c r="B2639" s="21">
        <f t="shared" si="10"/>
        <v>1</v>
      </c>
      <c r="C2639" s="5"/>
    </row>
    <row r="2640" spans="1:3" ht="12.75" x14ac:dyDescent="0.2">
      <c r="A2640" s="20">
        <v>1.8329060241252124E-2</v>
      </c>
      <c r="B2640" s="21">
        <f t="shared" si="10"/>
        <v>1</v>
      </c>
      <c r="C2640" s="5"/>
    </row>
    <row r="2641" spans="1:3" ht="12.75" x14ac:dyDescent="0.2">
      <c r="A2641" s="20">
        <v>0</v>
      </c>
      <c r="B2641" s="21">
        <f t="shared" si="10"/>
        <v>0</v>
      </c>
      <c r="C2641" s="5"/>
    </row>
    <row r="2642" spans="1:3" ht="12.75" x14ac:dyDescent="0.2">
      <c r="A2642" s="20">
        <v>0</v>
      </c>
      <c r="B2642" s="21">
        <f t="shared" si="10"/>
        <v>0</v>
      </c>
      <c r="C2642" s="5"/>
    </row>
    <row r="2643" spans="1:3" ht="12.75" x14ac:dyDescent="0.2">
      <c r="A2643" s="20">
        <v>7.4057037718491259E-3</v>
      </c>
      <c r="B2643" s="21">
        <f t="shared" si="10"/>
        <v>0</v>
      </c>
      <c r="C2643" s="5"/>
    </row>
    <row r="2644" spans="1:3" ht="12.75" x14ac:dyDescent="0.2">
      <c r="A2644" s="20">
        <v>6.8768153083888601E-3</v>
      </c>
      <c r="B2644" s="21">
        <f t="shared" si="10"/>
        <v>0</v>
      </c>
      <c r="C2644" s="5"/>
    </row>
    <row r="2645" spans="1:3" ht="12.75" x14ac:dyDescent="0.2">
      <c r="A2645" s="20">
        <v>6.3136863136863137E-3</v>
      </c>
      <c r="B2645" s="21">
        <f t="shared" si="10"/>
        <v>0</v>
      </c>
      <c r="C2645" s="5"/>
    </row>
    <row r="2646" spans="1:3" ht="12.75" x14ac:dyDescent="0.2">
      <c r="A2646" s="20">
        <v>5.9735349716446128E-3</v>
      </c>
      <c r="B2646" s="21">
        <f t="shared" si="10"/>
        <v>0</v>
      </c>
      <c r="C2646" s="5"/>
    </row>
    <row r="2647" spans="1:3" ht="12.75" x14ac:dyDescent="0.2">
      <c r="A2647" s="20">
        <v>5.1732870269879166E-3</v>
      </c>
      <c r="B2647" s="21">
        <f t="shared" si="10"/>
        <v>0</v>
      </c>
      <c r="C2647" s="5"/>
    </row>
    <row r="2648" spans="1:3" ht="12.75" x14ac:dyDescent="0.2">
      <c r="A2648" s="20">
        <v>4.2251553879460854E-3</v>
      </c>
      <c r="B2648" s="21">
        <f t="shared" si="10"/>
        <v>0</v>
      </c>
      <c r="C2648" s="5"/>
    </row>
    <row r="2649" spans="1:3" ht="12.75" x14ac:dyDescent="0.2">
      <c r="A2649" s="20">
        <v>3.4937756521149213E-3</v>
      </c>
      <c r="B2649" s="21">
        <f t="shared" si="10"/>
        <v>0</v>
      </c>
      <c r="C2649" s="5"/>
    </row>
    <row r="2650" spans="1:3" ht="12.75" x14ac:dyDescent="0.2">
      <c r="A2650" s="20">
        <v>3.4052963930307138E-3</v>
      </c>
      <c r="B2650" s="21">
        <f t="shared" si="10"/>
        <v>0</v>
      </c>
      <c r="C2650" s="5"/>
    </row>
    <row r="2651" spans="1:3" ht="12.75" x14ac:dyDescent="0.2">
      <c r="A2651" s="20">
        <v>3.1942696737973092E-3</v>
      </c>
      <c r="B2651" s="21">
        <f t="shared" si="10"/>
        <v>0</v>
      </c>
      <c r="C2651" s="5"/>
    </row>
    <row r="2652" spans="1:3" ht="12.75" x14ac:dyDescent="0.2">
      <c r="A2652" s="20">
        <v>4.7279833574985817E-4</v>
      </c>
      <c r="B2652" s="21">
        <f t="shared" si="10"/>
        <v>0</v>
      </c>
      <c r="C2652" s="5"/>
    </row>
    <row r="2653" spans="1:3" ht="12.75" x14ac:dyDescent="0.2">
      <c r="A2653" s="20">
        <v>4.625774817281895E-4</v>
      </c>
      <c r="B2653" s="21">
        <f t="shared" si="10"/>
        <v>0</v>
      </c>
      <c r="C2653" s="5"/>
    </row>
    <row r="2654" spans="1:3" ht="12.75" x14ac:dyDescent="0.2">
      <c r="A2654" s="20">
        <v>0</v>
      </c>
      <c r="B2654" s="21">
        <f t="shared" si="10"/>
        <v>0</v>
      </c>
      <c r="C2654" s="5"/>
    </row>
    <row r="2655" spans="1:3" ht="12.75" x14ac:dyDescent="0.2">
      <c r="A2655" s="20">
        <v>0</v>
      </c>
      <c r="B2655" s="21">
        <f t="shared" si="10"/>
        <v>0</v>
      </c>
      <c r="C2655" s="5"/>
    </row>
    <row r="2656" spans="1:3" ht="12.75" x14ac:dyDescent="0.2">
      <c r="A2656" s="20">
        <v>1.8889364117697437E-2</v>
      </c>
      <c r="B2656" s="21">
        <f t="shared" si="10"/>
        <v>1</v>
      </c>
      <c r="C2656" s="5"/>
    </row>
    <row r="2657" spans="1:3" ht="12.75" x14ac:dyDescent="0.2">
      <c r="A2657" s="20">
        <v>1.830987503537175E-2</v>
      </c>
      <c r="B2657" s="21">
        <f t="shared" si="10"/>
        <v>1</v>
      </c>
      <c r="C2657" s="5"/>
    </row>
    <row r="2658" spans="1:3" ht="12.75" x14ac:dyDescent="0.2">
      <c r="A2658" s="20">
        <v>1.9319455756568994E-2</v>
      </c>
      <c r="B2658" s="21">
        <f t="shared" si="10"/>
        <v>1</v>
      </c>
      <c r="C2658" s="5"/>
    </row>
    <row r="2659" spans="1:3" ht="12.75" x14ac:dyDescent="0.2">
      <c r="A2659" s="20">
        <v>1.9723755009782039E-2</v>
      </c>
      <c r="B2659" s="21">
        <f t="shared" si="10"/>
        <v>1</v>
      </c>
      <c r="C2659" s="5"/>
    </row>
    <row r="2660" spans="1:3" ht="12.75" x14ac:dyDescent="0.2">
      <c r="A2660" s="20">
        <v>1.9229230150051121E-2</v>
      </c>
      <c r="B2660" s="21">
        <f t="shared" si="10"/>
        <v>1</v>
      </c>
      <c r="C2660" s="5"/>
    </row>
    <row r="2661" spans="1:3" ht="12.75" x14ac:dyDescent="0.2">
      <c r="A2661" s="20">
        <v>1.9341933586582215E-2</v>
      </c>
      <c r="B2661" s="21">
        <f t="shared" si="10"/>
        <v>1</v>
      </c>
      <c r="C2661" s="5"/>
    </row>
    <row r="2662" spans="1:3" ht="12.75" x14ac:dyDescent="0.2">
      <c r="A2662" s="20">
        <v>1.9042683010684926E-2</v>
      </c>
      <c r="B2662" s="21">
        <f t="shared" si="10"/>
        <v>1</v>
      </c>
      <c r="C2662" s="5"/>
    </row>
    <row r="2663" spans="1:3" ht="12.75" x14ac:dyDescent="0.2">
      <c r="A2663" s="20">
        <v>1.8520832159753652E-2</v>
      </c>
      <c r="B2663" s="21">
        <f t="shared" si="10"/>
        <v>1</v>
      </c>
      <c r="C2663" s="5"/>
    </row>
    <row r="2664" spans="1:3" ht="12.75" x14ac:dyDescent="0.2">
      <c r="A2664" s="20">
        <v>1.8268572996679767E-2</v>
      </c>
      <c r="B2664" s="21">
        <f t="shared" si="10"/>
        <v>1</v>
      </c>
      <c r="C2664" s="5"/>
    </row>
    <row r="2665" spans="1:3" ht="12.75" x14ac:dyDescent="0.2">
      <c r="A2665" s="20">
        <v>1.7977273593524957E-2</v>
      </c>
      <c r="B2665" s="21">
        <f t="shared" si="10"/>
        <v>1</v>
      </c>
      <c r="C2665" s="5"/>
    </row>
    <row r="2666" spans="1:3" ht="12.75" x14ac:dyDescent="0.2">
      <c r="A2666" s="20">
        <v>1.8203373755273557E-2</v>
      </c>
      <c r="B2666" s="21">
        <f t="shared" si="10"/>
        <v>1</v>
      </c>
      <c r="C2666" s="5"/>
    </row>
    <row r="2667" spans="1:3" ht="12.75" x14ac:dyDescent="0.2">
      <c r="A2667" s="20">
        <v>0</v>
      </c>
      <c r="B2667" s="21">
        <f t="shared" si="10"/>
        <v>0</v>
      </c>
      <c r="C2667" s="5"/>
    </row>
    <row r="2668" spans="1:3" ht="12.75" x14ac:dyDescent="0.2">
      <c r="A2668" s="20">
        <v>0</v>
      </c>
      <c r="B2668" s="21">
        <f t="shared" si="10"/>
        <v>0</v>
      </c>
      <c r="C2668" s="5"/>
    </row>
    <row r="2669" spans="1:3" ht="12.75" x14ac:dyDescent="0.2">
      <c r="A2669" s="20">
        <v>1.9969947407963936E-3</v>
      </c>
      <c r="B2669" s="21">
        <f t="shared" si="10"/>
        <v>0</v>
      </c>
      <c r="C2669" s="5"/>
    </row>
    <row r="2670" spans="1:3" ht="12.75" x14ac:dyDescent="0.2">
      <c r="A2670" s="20">
        <v>2.3729397659417138E-3</v>
      </c>
      <c r="B2670" s="21">
        <f t="shared" si="10"/>
        <v>0</v>
      </c>
      <c r="C2670" s="5"/>
    </row>
    <row r="2671" spans="1:3" ht="12.75" x14ac:dyDescent="0.2">
      <c r="A2671" s="20">
        <v>2.5064519098796506E-3</v>
      </c>
      <c r="B2671" s="21">
        <f t="shared" si="10"/>
        <v>0</v>
      </c>
      <c r="C2671" s="5"/>
    </row>
    <row r="2672" spans="1:3" ht="12.75" x14ac:dyDescent="0.2">
      <c r="A2672" s="20">
        <v>1.80412642418173E-3</v>
      </c>
      <c r="B2672" s="21">
        <f t="shared" si="10"/>
        <v>0</v>
      </c>
      <c r="C2672" s="5"/>
    </row>
    <row r="2673" spans="1:3" ht="12.75" x14ac:dyDescent="0.2">
      <c r="A2673" s="20">
        <v>1.9962663093726326E-3</v>
      </c>
      <c r="B2673" s="21">
        <f t="shared" si="10"/>
        <v>0</v>
      </c>
      <c r="C2673" s="5"/>
    </row>
    <row r="2674" spans="1:3" ht="12.75" x14ac:dyDescent="0.2">
      <c r="A2674" s="20">
        <v>1.7301784336373528E-3</v>
      </c>
      <c r="B2674" s="21">
        <f t="shared" si="10"/>
        <v>0</v>
      </c>
      <c r="C2674" s="5"/>
    </row>
    <row r="2675" spans="1:3" ht="12.75" x14ac:dyDescent="0.2">
      <c r="A2675" s="20">
        <v>1.6754765298913254E-3</v>
      </c>
      <c r="B2675" s="21">
        <f t="shared" si="10"/>
        <v>0</v>
      </c>
      <c r="C2675" s="5"/>
    </row>
    <row r="2676" spans="1:3" ht="12.75" x14ac:dyDescent="0.2">
      <c r="A2676" s="20">
        <v>1.3682768668661848E-3</v>
      </c>
      <c r="B2676" s="21">
        <f t="shared" si="10"/>
        <v>0</v>
      </c>
      <c r="C2676" s="5"/>
    </row>
    <row r="2677" spans="1:3" ht="12.75" x14ac:dyDescent="0.2">
      <c r="A2677" s="20">
        <v>1.3701140753420392E-3</v>
      </c>
      <c r="B2677" s="21">
        <f t="shared" si="10"/>
        <v>0</v>
      </c>
      <c r="C2677" s="5"/>
    </row>
    <row r="2678" spans="1:3" ht="12.75" x14ac:dyDescent="0.2">
      <c r="A2678" s="20">
        <v>1.5043656158175325E-3</v>
      </c>
      <c r="B2678" s="21">
        <f t="shared" si="10"/>
        <v>0</v>
      </c>
      <c r="C2678" s="5"/>
    </row>
    <row r="2679" spans="1:3" ht="12.75" x14ac:dyDescent="0.2">
      <c r="A2679" s="20">
        <v>1.5627701381899963E-3</v>
      </c>
      <c r="B2679" s="21">
        <f t="shared" si="10"/>
        <v>0</v>
      </c>
      <c r="C2679" s="5"/>
    </row>
    <row r="2680" spans="1:3" ht="12.75" x14ac:dyDescent="0.2">
      <c r="A2680" s="20">
        <v>0</v>
      </c>
      <c r="B2680" s="21">
        <f t="shared" si="10"/>
        <v>0</v>
      </c>
      <c r="C2680" s="5"/>
    </row>
    <row r="2681" spans="1:3" ht="12.75" x14ac:dyDescent="0.2">
      <c r="A2681" s="20">
        <v>0</v>
      </c>
      <c r="B2681" s="21">
        <f t="shared" si="10"/>
        <v>0</v>
      </c>
      <c r="C2681" s="5"/>
    </row>
    <row r="2682" spans="1:3" ht="12.75" x14ac:dyDescent="0.2">
      <c r="A2682" s="20">
        <v>7.9636066252192442E-3</v>
      </c>
      <c r="B2682" s="21">
        <f t="shared" si="10"/>
        <v>0</v>
      </c>
      <c r="C2682" s="5"/>
    </row>
    <row r="2683" spans="1:3" ht="12.75" x14ac:dyDescent="0.2">
      <c r="A2683" s="20">
        <v>7.184534115867296E-3</v>
      </c>
      <c r="B2683" s="21">
        <f t="shared" si="10"/>
        <v>0</v>
      </c>
      <c r="C2683" s="5"/>
    </row>
    <row r="2684" spans="1:3" ht="12.75" x14ac:dyDescent="0.2">
      <c r="A2684" s="20">
        <v>7.113578347110119E-3</v>
      </c>
      <c r="B2684" s="21">
        <f t="shared" si="10"/>
        <v>0</v>
      </c>
      <c r="C2684" s="5"/>
    </row>
    <row r="2685" spans="1:3" ht="12.75" x14ac:dyDescent="0.2">
      <c r="A2685" s="20">
        <v>6.577328349353438E-3</v>
      </c>
      <c r="B2685" s="21">
        <f t="shared" si="10"/>
        <v>0</v>
      </c>
      <c r="C2685" s="5"/>
    </row>
    <row r="2686" spans="1:3" ht="12.75" x14ac:dyDescent="0.2">
      <c r="A2686" s="20">
        <v>6.3192139188423535E-3</v>
      </c>
      <c r="B2686" s="21">
        <f t="shared" si="10"/>
        <v>0</v>
      </c>
      <c r="C2686" s="5"/>
    </row>
    <row r="2687" spans="1:3" ht="12.75" x14ac:dyDescent="0.2">
      <c r="A2687" s="20">
        <v>6.5674867570026645E-3</v>
      </c>
      <c r="B2687" s="21">
        <f t="shared" si="10"/>
        <v>0</v>
      </c>
      <c r="C2687" s="5"/>
    </row>
    <row r="2688" spans="1:3" ht="12.75" x14ac:dyDescent="0.2">
      <c r="A2688" s="20">
        <v>5.9838596385417058E-3</v>
      </c>
      <c r="B2688" s="21">
        <f t="shared" si="10"/>
        <v>0</v>
      </c>
      <c r="C2688" s="5"/>
    </row>
    <row r="2689" spans="1:26" ht="12.75" x14ac:dyDescent="0.2">
      <c r="A2689" s="20">
        <v>6.7208736369539423E-3</v>
      </c>
      <c r="B2689" s="21">
        <f t="shared" si="10"/>
        <v>0</v>
      </c>
      <c r="C2689" s="5"/>
    </row>
    <row r="2690" spans="1:26" ht="12.75" x14ac:dyDescent="0.2">
      <c r="A2690" s="20">
        <v>6.6542752759734501E-3</v>
      </c>
      <c r="B2690" s="21">
        <f t="shared" si="10"/>
        <v>0</v>
      </c>
      <c r="C2690" s="5"/>
    </row>
    <row r="2691" spans="1:26" ht="12.75" x14ac:dyDescent="0.2">
      <c r="A2691" s="20">
        <v>5.8481811826020637E-3</v>
      </c>
      <c r="B2691" s="21">
        <f t="shared" si="10"/>
        <v>0</v>
      </c>
      <c r="C2691" s="5"/>
    </row>
    <row r="2692" spans="1:26" ht="12.75" x14ac:dyDescent="0.2">
      <c r="A2692" s="20">
        <v>5.0881692278715298E-3</v>
      </c>
      <c r="B2692" s="21">
        <f t="shared" si="10"/>
        <v>0</v>
      </c>
      <c r="C2692" s="5"/>
    </row>
    <row r="2693" spans="1:26" ht="12.75" x14ac:dyDescent="0.2">
      <c r="A2693" s="5"/>
      <c r="C2693" s="5"/>
    </row>
    <row r="2694" spans="1:26" ht="12.75" x14ac:dyDescent="0.2">
      <c r="A2694" s="5"/>
      <c r="B2694" s="5"/>
      <c r="C2694" s="5"/>
      <c r="D2694" s="5"/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spans="1:26" ht="12.75" x14ac:dyDescent="0.2">
      <c r="A2695" s="5"/>
      <c r="B2695" s="5"/>
      <c r="C2695" s="5"/>
      <c r="D2695" s="5"/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spans="1:26" ht="12.75" x14ac:dyDescent="0.2">
      <c r="A2696" s="5"/>
      <c r="B2696" s="5"/>
      <c r="C2696" s="5"/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spans="1:26" ht="12.75" x14ac:dyDescent="0.2">
      <c r="A2697" s="5"/>
      <c r="B2697" s="5"/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spans="1:26" ht="12.75" x14ac:dyDescent="0.2">
      <c r="A2698" s="5"/>
      <c r="B2698" s="5"/>
      <c r="C2698" s="5"/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spans="1:26" ht="12.75" x14ac:dyDescent="0.2">
      <c r="A2699" s="5"/>
      <c r="B2699" s="5"/>
      <c r="C2699" s="5"/>
      <c r="D2699" s="5"/>
      <c r="E2699" s="5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spans="1:26" ht="12.75" x14ac:dyDescent="0.2">
      <c r="A2700" s="5"/>
      <c r="B2700" s="5"/>
      <c r="C2700" s="5"/>
      <c r="D2700" s="5"/>
      <c r="E2700" s="5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spans="1:26" ht="12.75" x14ac:dyDescent="0.2">
      <c r="A2701" s="5"/>
      <c r="B2701" s="5"/>
      <c r="C2701" s="5"/>
      <c r="D2701" s="5"/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spans="1:26" ht="12.75" x14ac:dyDescent="0.2">
      <c r="A2702" s="5"/>
      <c r="B2702" s="5"/>
      <c r="C2702" s="5"/>
      <c r="D2702" s="5"/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spans="1:26" ht="12.75" x14ac:dyDescent="0.2">
      <c r="A2703" s="5"/>
      <c r="B2703" s="5"/>
      <c r="C2703" s="5"/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spans="1:26" ht="12.75" x14ac:dyDescent="0.2">
      <c r="A2704" s="5"/>
      <c r="B2704" s="5"/>
      <c r="C2704" s="5"/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spans="1:26" ht="12.75" x14ac:dyDescent="0.2">
      <c r="A2705" s="5"/>
      <c r="B2705" s="5"/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spans="1:26" ht="12.75" x14ac:dyDescent="0.2">
      <c r="A2706" s="5"/>
      <c r="B2706" s="5"/>
      <c r="C2706" s="5"/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spans="1:26" ht="12.75" x14ac:dyDescent="0.2">
      <c r="A2707" s="5"/>
      <c r="B2707" s="5"/>
      <c r="C2707" s="5"/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spans="1:26" ht="12.75" x14ac:dyDescent="0.2">
      <c r="A2708" s="5"/>
      <c r="B2708" s="5"/>
      <c r="C2708" s="5"/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spans="1:26" ht="12.75" x14ac:dyDescent="0.2">
      <c r="A2709" s="5"/>
      <c r="B2709" s="5"/>
      <c r="C2709" s="5"/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spans="1:26" ht="12.75" x14ac:dyDescent="0.2">
      <c r="A2710" s="5"/>
      <c r="B2710" s="5"/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spans="1:26" ht="12.75" x14ac:dyDescent="0.2">
      <c r="A2711" s="5"/>
      <c r="B2711" s="5"/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spans="1:26" ht="12.75" x14ac:dyDescent="0.2">
      <c r="A2712" s="5"/>
      <c r="B2712" s="5"/>
      <c r="C2712" s="5"/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spans="1:26" ht="12.75" x14ac:dyDescent="0.2">
      <c r="A2713" s="5"/>
      <c r="B2713" s="5"/>
      <c r="C2713" s="5"/>
      <c r="D2713" s="5"/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spans="1:26" ht="12.75" x14ac:dyDescent="0.2">
      <c r="A2714" s="5"/>
      <c r="B2714" s="5"/>
      <c r="C2714" s="5"/>
      <c r="D2714" s="5"/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spans="1:26" ht="12.75" x14ac:dyDescent="0.2">
      <c r="A2715" s="5"/>
      <c r="B2715" s="5"/>
      <c r="C2715" s="5"/>
      <c r="D2715" s="5"/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spans="1:26" ht="12.75" x14ac:dyDescent="0.2">
      <c r="A2716" s="5"/>
      <c r="B2716" s="5"/>
      <c r="C2716" s="5"/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spans="1:26" ht="12.75" x14ac:dyDescent="0.2">
      <c r="A2717" s="5"/>
      <c r="B2717" s="5"/>
      <c r="C2717" s="5"/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spans="1:26" ht="12.75" x14ac:dyDescent="0.2">
      <c r="A2718" s="5"/>
      <c r="B2718" s="5"/>
      <c r="C2718" s="5"/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spans="1:26" ht="12.75" x14ac:dyDescent="0.2">
      <c r="A2719" s="5"/>
      <c r="B2719" s="5"/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spans="1:26" ht="12.75" x14ac:dyDescent="0.2">
      <c r="A2720" s="5"/>
      <c r="B2720" s="5"/>
      <c r="C2720" s="5"/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spans="1:26" ht="12.75" x14ac:dyDescent="0.2">
      <c r="A2721" s="5"/>
      <c r="B2721" s="5"/>
      <c r="C2721" s="5"/>
      <c r="D2721" s="5"/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spans="1:26" ht="12.75" x14ac:dyDescent="0.2">
      <c r="A2722" s="5"/>
      <c r="B2722" s="5"/>
      <c r="C2722" s="5"/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spans="1:26" ht="12.75" x14ac:dyDescent="0.2">
      <c r="A2723" s="5"/>
      <c r="B2723" s="5"/>
      <c r="C2723" s="5"/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spans="1:26" ht="12.75" x14ac:dyDescent="0.2">
      <c r="A2724" s="5"/>
      <c r="B2724" s="5"/>
      <c r="C2724" s="5"/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spans="1:26" ht="12.75" x14ac:dyDescent="0.2">
      <c r="A2725" s="5"/>
      <c r="B2725" s="5"/>
      <c r="C2725" s="5"/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spans="1:26" ht="12.75" x14ac:dyDescent="0.2">
      <c r="A2726" s="5"/>
      <c r="B2726" s="5"/>
      <c r="C2726" s="5"/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spans="1:26" ht="12.75" x14ac:dyDescent="0.2">
      <c r="A2727" s="5"/>
      <c r="B2727" s="5"/>
      <c r="C2727" s="5"/>
      <c r="D2727" s="5"/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spans="1:26" ht="12.75" x14ac:dyDescent="0.2">
      <c r="A2728" s="5"/>
      <c r="B2728" s="5"/>
      <c r="C2728" s="5"/>
      <c r="D2728" s="5"/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spans="1:26" ht="12.75" x14ac:dyDescent="0.2">
      <c r="A2729" s="5"/>
      <c r="B2729" s="5"/>
      <c r="C2729" s="5"/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spans="1:26" ht="12.75" x14ac:dyDescent="0.2">
      <c r="A2730" s="5"/>
      <c r="B2730" s="5"/>
      <c r="C2730" s="5"/>
      <c r="D2730" s="5"/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spans="1:26" ht="12.75" x14ac:dyDescent="0.2">
      <c r="A2731" s="5"/>
      <c r="B2731" s="5"/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spans="1:26" ht="12.75" x14ac:dyDescent="0.2">
      <c r="A2732" s="5"/>
      <c r="B2732" s="5"/>
      <c r="C2732" s="5"/>
      <c r="D2732" s="5"/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spans="1:26" ht="12.75" x14ac:dyDescent="0.2">
      <c r="A2733" s="5"/>
      <c r="B2733" s="5"/>
      <c r="C2733" s="5"/>
      <c r="D2733" s="5"/>
      <c r="E2733" s="5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spans="1:26" ht="12.75" x14ac:dyDescent="0.2">
      <c r="A2734" s="5"/>
      <c r="B2734" s="5"/>
      <c r="C2734" s="5"/>
      <c r="D2734" s="5"/>
      <c r="E2734" s="5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spans="1:26" ht="12.75" x14ac:dyDescent="0.2">
      <c r="A2735" s="5"/>
      <c r="B2735" s="5"/>
      <c r="C2735" s="5"/>
      <c r="D2735" s="5"/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spans="1:26" ht="12.75" x14ac:dyDescent="0.2">
      <c r="A2736" s="5"/>
      <c r="B2736" s="5"/>
      <c r="C2736" s="5"/>
      <c r="D2736" s="5"/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spans="1:26" ht="12.75" x14ac:dyDescent="0.2">
      <c r="A2737" s="5"/>
      <c r="B2737" s="5"/>
      <c r="C2737" s="5"/>
      <c r="D2737" s="5"/>
      <c r="E2737" s="5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spans="1:26" ht="12.75" x14ac:dyDescent="0.2">
      <c r="A2738" s="5"/>
      <c r="B2738" s="5"/>
      <c r="C2738" s="5"/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spans="1:26" ht="12.75" x14ac:dyDescent="0.2">
      <c r="A2739" s="5"/>
      <c r="B2739" s="5"/>
      <c r="C2739" s="5"/>
      <c r="D2739" s="5"/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spans="1:26" ht="12.75" x14ac:dyDescent="0.2">
      <c r="A2740" s="5"/>
      <c r="B2740" s="5"/>
      <c r="C2740" s="5"/>
      <c r="D2740" s="5"/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spans="1:26" ht="12.75" x14ac:dyDescent="0.2">
      <c r="A2741" s="5"/>
      <c r="B2741" s="5"/>
      <c r="C2741" s="5"/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spans="1:26" ht="12.75" x14ac:dyDescent="0.2">
      <c r="A2742" s="5"/>
      <c r="B2742" s="5"/>
      <c r="C2742" s="5"/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spans="1:26" ht="12.75" x14ac:dyDescent="0.2">
      <c r="A2743" s="5"/>
      <c r="B2743" s="5"/>
      <c r="C2743" s="5"/>
      <c r="D2743" s="5"/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spans="1:26" ht="12.75" x14ac:dyDescent="0.2">
      <c r="A2744" s="5"/>
      <c r="B2744" s="5"/>
      <c r="C2744" s="5"/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spans="1:26" ht="12.75" x14ac:dyDescent="0.2">
      <c r="A2745" s="5"/>
      <c r="B2745" s="5"/>
      <c r="C2745" s="5"/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spans="1:26" ht="12.75" x14ac:dyDescent="0.2">
      <c r="A2746" s="5"/>
      <c r="B2746" s="5"/>
      <c r="C2746" s="5"/>
      <c r="D2746" s="5"/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spans="1:26" ht="12.75" x14ac:dyDescent="0.2">
      <c r="A2747" s="5"/>
      <c r="B2747" s="5"/>
      <c r="C2747" s="5"/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spans="1:26" ht="12.75" x14ac:dyDescent="0.2">
      <c r="A2748" s="5"/>
      <c r="B2748" s="5"/>
      <c r="C2748" s="5"/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spans="1:26" ht="12.75" x14ac:dyDescent="0.2">
      <c r="A2749" s="5"/>
      <c r="B2749" s="5"/>
      <c r="C2749" s="5"/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spans="1:26" ht="12.75" x14ac:dyDescent="0.2">
      <c r="A2750" s="5"/>
      <c r="B2750" s="5"/>
      <c r="C2750" s="5"/>
      <c r="D2750" s="5"/>
      <c r="E2750" s="5"/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spans="1:26" ht="12.75" x14ac:dyDescent="0.2">
      <c r="A2751" s="5"/>
      <c r="B2751" s="5"/>
      <c r="C2751" s="5"/>
      <c r="D2751" s="5"/>
      <c r="E2751" s="5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spans="1:26" ht="12.75" x14ac:dyDescent="0.2">
      <c r="A2752" s="5"/>
      <c r="B2752" s="5"/>
      <c r="C2752" s="5"/>
      <c r="D2752" s="5"/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spans="1:26" ht="12.75" x14ac:dyDescent="0.2">
      <c r="A2753" s="5"/>
      <c r="B2753" s="5"/>
      <c r="C2753" s="5"/>
      <c r="D2753" s="5"/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spans="1:26" ht="12.75" x14ac:dyDescent="0.2">
      <c r="A2754" s="5"/>
      <c r="B2754" s="5"/>
      <c r="C2754" s="5"/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spans="1:26" ht="12.75" x14ac:dyDescent="0.2">
      <c r="A2755" s="5"/>
      <c r="B2755" s="5"/>
      <c r="C2755" s="5"/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spans="1:26" ht="12.75" x14ac:dyDescent="0.2">
      <c r="A2756" s="5"/>
      <c r="B2756" s="5"/>
      <c r="C2756" s="5"/>
      <c r="D2756" s="5"/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spans="1:26" ht="12.75" x14ac:dyDescent="0.2">
      <c r="A2757" s="5"/>
      <c r="B2757" s="5"/>
      <c r="C2757" s="5"/>
      <c r="D2757" s="5"/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spans="1:26" ht="12.75" x14ac:dyDescent="0.2">
      <c r="A2758" s="5"/>
      <c r="B2758" s="5"/>
      <c r="C2758" s="5"/>
      <c r="D2758" s="5"/>
      <c r="E2758" s="5"/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spans="1:26" ht="12.75" x14ac:dyDescent="0.2">
      <c r="A2759" s="5"/>
      <c r="B2759" s="5"/>
      <c r="C2759" s="5"/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spans="1:26" ht="12.75" x14ac:dyDescent="0.2">
      <c r="A2760" s="5"/>
      <c r="B2760" s="5"/>
      <c r="C2760" s="5"/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spans="1:26" ht="12.75" x14ac:dyDescent="0.2">
      <c r="A2761" s="5"/>
      <c r="B2761" s="5"/>
      <c r="C2761" s="5"/>
      <c r="D2761" s="5"/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spans="1:26" ht="12.75" x14ac:dyDescent="0.2">
      <c r="A2762" s="5"/>
      <c r="B2762" s="5"/>
      <c r="C2762" s="5"/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spans="1:26" ht="12.75" x14ac:dyDescent="0.2">
      <c r="A2763" s="5"/>
      <c r="B2763" s="5"/>
      <c r="C2763" s="5"/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spans="1:26" ht="12.75" x14ac:dyDescent="0.2">
      <c r="A2764" s="5"/>
      <c r="B2764" s="5"/>
      <c r="C2764" s="5"/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spans="1:26" ht="12.75" x14ac:dyDescent="0.2">
      <c r="A2765" s="5"/>
      <c r="B2765" s="5"/>
      <c r="C2765" s="5"/>
      <c r="D2765" s="5"/>
      <c r="E2765" s="5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spans="1:26" ht="12.75" x14ac:dyDescent="0.2">
      <c r="A2766" s="5"/>
      <c r="B2766" s="5"/>
      <c r="C2766" s="5"/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spans="1:26" ht="12.75" x14ac:dyDescent="0.2">
      <c r="A2767" s="5"/>
      <c r="B2767" s="5"/>
      <c r="C2767" s="5"/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spans="1:26" ht="12.75" x14ac:dyDescent="0.2">
      <c r="A2768" s="5"/>
      <c r="B2768" s="5"/>
      <c r="C2768" s="5"/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spans="1:26" ht="12.75" x14ac:dyDescent="0.2">
      <c r="A2769" s="5"/>
      <c r="B2769" s="5"/>
      <c r="C2769" s="5"/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spans="1:26" ht="12.75" x14ac:dyDescent="0.2">
      <c r="A2770" s="5"/>
      <c r="B2770" s="5"/>
      <c r="C2770" s="5"/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spans="1:26" ht="12.75" x14ac:dyDescent="0.2">
      <c r="A2771" s="5"/>
      <c r="B2771" s="5"/>
      <c r="C2771" s="5"/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spans="1:26" ht="12.75" x14ac:dyDescent="0.2">
      <c r="A2772" s="5"/>
      <c r="B2772" s="5"/>
      <c r="C2772" s="5"/>
      <c r="D2772" s="5"/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spans="1:26" ht="12.75" x14ac:dyDescent="0.2">
      <c r="A2773" s="5"/>
      <c r="B2773" s="5"/>
      <c r="C2773" s="5"/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spans="1:26" ht="12.75" x14ac:dyDescent="0.2">
      <c r="A2774" s="5"/>
      <c r="B2774" s="5"/>
      <c r="C2774" s="5"/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spans="1:26" ht="12.75" x14ac:dyDescent="0.2">
      <c r="A2775" s="5"/>
      <c r="B2775" s="5"/>
      <c r="C2775" s="5"/>
      <c r="D2775" s="5"/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spans="1:26" ht="12.75" x14ac:dyDescent="0.2">
      <c r="A2776" s="5"/>
      <c r="B2776" s="5"/>
      <c r="C2776" s="5"/>
      <c r="D2776" s="5"/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spans="1:26" ht="12.75" x14ac:dyDescent="0.2">
      <c r="A2777" s="5"/>
      <c r="B2777" s="5"/>
      <c r="C2777" s="5"/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spans="1:26" ht="12.75" x14ac:dyDescent="0.2">
      <c r="A2778" s="5"/>
      <c r="B2778" s="5"/>
      <c r="C2778" s="5"/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spans="1:26" ht="12.75" x14ac:dyDescent="0.2">
      <c r="A2779" s="5"/>
      <c r="B2779" s="5"/>
      <c r="C2779" s="5"/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spans="1:26" ht="12.75" x14ac:dyDescent="0.2">
      <c r="A2780" s="5"/>
      <c r="B2780" s="5"/>
      <c r="C2780" s="5"/>
      <c r="D2780" s="5"/>
      <c r="E2780" s="5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spans="1:26" ht="12.75" x14ac:dyDescent="0.2">
      <c r="A2781" s="5"/>
      <c r="B2781" s="5"/>
      <c r="C2781" s="5"/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spans="1:26" ht="12.75" x14ac:dyDescent="0.2">
      <c r="A2782" s="5"/>
      <c r="B2782" s="5"/>
      <c r="C2782" s="5"/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spans="1:26" ht="12.75" x14ac:dyDescent="0.2">
      <c r="A2783" s="5"/>
      <c r="B2783" s="5"/>
      <c r="C2783" s="5"/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spans="1:26" ht="12.75" x14ac:dyDescent="0.2">
      <c r="A2784" s="5"/>
      <c r="B2784" s="5"/>
      <c r="C2784" s="5"/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spans="1:26" ht="12.75" x14ac:dyDescent="0.2">
      <c r="A2785" s="5"/>
      <c r="B2785" s="5"/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spans="1:26" ht="12.75" x14ac:dyDescent="0.2">
      <c r="A2786" s="5"/>
      <c r="B2786" s="5"/>
      <c r="C2786" s="5"/>
      <c r="D2786" s="5"/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spans="1:26" ht="12.75" x14ac:dyDescent="0.2">
      <c r="A2787" s="5"/>
      <c r="B2787" s="5"/>
      <c r="C2787" s="5"/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spans="1:26" ht="12.75" x14ac:dyDescent="0.2">
      <c r="A2788" s="5"/>
      <c r="B2788" s="5"/>
      <c r="C2788" s="5"/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spans="1:26" ht="12.75" x14ac:dyDescent="0.2">
      <c r="A2789" s="5"/>
      <c r="B2789" s="5"/>
      <c r="C2789" s="5"/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spans="1:26" ht="12.75" x14ac:dyDescent="0.2">
      <c r="A2790" s="5"/>
      <c r="B2790" s="5"/>
      <c r="C2790" s="5"/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spans="1:26" ht="12.75" x14ac:dyDescent="0.2">
      <c r="A2791" s="5"/>
      <c r="B2791" s="5"/>
      <c r="C2791" s="5"/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spans="1:26" ht="12.75" x14ac:dyDescent="0.2">
      <c r="A2792" s="5"/>
      <c r="B2792" s="5"/>
      <c r="C2792" s="5"/>
      <c r="D2792" s="5"/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spans="1:26" ht="12.75" x14ac:dyDescent="0.2">
      <c r="A2793" s="5"/>
      <c r="B2793" s="5"/>
      <c r="C2793" s="5"/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spans="1:26" ht="12.75" x14ac:dyDescent="0.2">
      <c r="A2794" s="5"/>
      <c r="B2794" s="5"/>
      <c r="C2794" s="5"/>
      <c r="D2794" s="5"/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spans="1:26" ht="12.75" x14ac:dyDescent="0.2">
      <c r="A2795" s="5"/>
      <c r="B2795" s="5"/>
      <c r="C2795" s="5"/>
      <c r="D2795" s="5"/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spans="1:26" ht="12.75" x14ac:dyDescent="0.2">
      <c r="A2796" s="5"/>
      <c r="B2796" s="5"/>
      <c r="C2796" s="5"/>
      <c r="D2796" s="5"/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spans="1:26" ht="12.75" x14ac:dyDescent="0.2">
      <c r="A2797" s="5"/>
      <c r="B2797" s="5"/>
      <c r="C2797" s="5"/>
      <c r="D2797" s="5"/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spans="1:26" ht="12.75" x14ac:dyDescent="0.2">
      <c r="A2798" s="5"/>
      <c r="B2798" s="5"/>
      <c r="C2798" s="5"/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spans="1:26" ht="12.75" x14ac:dyDescent="0.2">
      <c r="A2799" s="5"/>
      <c r="B2799" s="5"/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spans="1:26" ht="12.75" x14ac:dyDescent="0.2">
      <c r="A2800" s="5"/>
      <c r="B2800" s="5"/>
      <c r="C2800" s="5"/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spans="1:26" ht="12.75" x14ac:dyDescent="0.2">
      <c r="A2801" s="5"/>
      <c r="B2801" s="5"/>
      <c r="C2801" s="5"/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spans="1:26" ht="12.75" x14ac:dyDescent="0.2">
      <c r="A2802" s="5"/>
      <c r="B2802" s="5"/>
      <c r="C2802" s="5"/>
      <c r="D2802" s="5"/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spans="1:26" ht="12.75" x14ac:dyDescent="0.2">
      <c r="A2803" s="5"/>
      <c r="B2803" s="5"/>
      <c r="C2803" s="5"/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spans="1:26" ht="12.75" x14ac:dyDescent="0.2">
      <c r="A2804" s="5"/>
      <c r="B2804" s="5"/>
      <c r="C2804" s="5"/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spans="1:26" ht="12.75" x14ac:dyDescent="0.2">
      <c r="A2805" s="5"/>
      <c r="B2805" s="5"/>
      <c r="C2805" s="5"/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spans="1:26" ht="12.75" x14ac:dyDescent="0.2">
      <c r="A2806" s="5"/>
      <c r="B2806" s="5"/>
      <c r="C2806" s="5"/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spans="1:26" ht="12.75" x14ac:dyDescent="0.2">
      <c r="A2807" s="5"/>
      <c r="B2807" s="5"/>
      <c r="C2807" s="5"/>
      <c r="D2807" s="5"/>
      <c r="E2807" s="5"/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spans="1:26" ht="12.75" x14ac:dyDescent="0.2">
      <c r="A2808" s="5"/>
      <c r="B2808" s="5"/>
      <c r="C2808" s="5"/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spans="1:26" ht="12.75" x14ac:dyDescent="0.2">
      <c r="A2809" s="5"/>
      <c r="B2809" s="5"/>
      <c r="C2809" s="5"/>
      <c r="D2809" s="5"/>
      <c r="E2809" s="5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spans="1:26" ht="12.75" x14ac:dyDescent="0.2">
      <c r="A2810" s="5"/>
      <c r="B2810" s="5"/>
      <c r="C2810" s="5"/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spans="1:26" ht="12.75" x14ac:dyDescent="0.2">
      <c r="A2811" s="5"/>
      <c r="B2811" s="5"/>
      <c r="C2811" s="5"/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spans="1:26" ht="12.75" x14ac:dyDescent="0.2">
      <c r="A2812" s="5"/>
      <c r="B2812" s="5"/>
      <c r="C2812" s="5"/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spans="1:26" ht="12.75" x14ac:dyDescent="0.2">
      <c r="A2813" s="5"/>
      <c r="B2813" s="5"/>
      <c r="C2813" s="5"/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spans="1:26" ht="12.75" x14ac:dyDescent="0.2">
      <c r="A2814" s="5"/>
      <c r="B2814" s="5"/>
      <c r="C2814" s="5"/>
      <c r="D2814" s="5"/>
      <c r="E2814" s="5"/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spans="1:26" ht="12.75" x14ac:dyDescent="0.2">
      <c r="A2815" s="5"/>
      <c r="B2815" s="5"/>
      <c r="C2815" s="5"/>
      <c r="D2815" s="5"/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spans="1:26" ht="12.75" x14ac:dyDescent="0.2">
      <c r="A2816" s="5"/>
      <c r="B2816" s="5"/>
      <c r="C2816" s="5"/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spans="1:26" ht="12.75" x14ac:dyDescent="0.2">
      <c r="A2817" s="5"/>
      <c r="B2817" s="5"/>
      <c r="C2817" s="5"/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spans="1:26" ht="12.75" x14ac:dyDescent="0.2">
      <c r="A2818" s="5"/>
      <c r="B2818" s="5"/>
      <c r="C2818" s="5"/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spans="1:26" ht="12.75" x14ac:dyDescent="0.2">
      <c r="A2819" s="5"/>
      <c r="B2819" s="5"/>
      <c r="C2819" s="5"/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spans="1:26" ht="12.75" x14ac:dyDescent="0.2">
      <c r="A2820" s="5"/>
      <c r="B2820" s="5"/>
      <c r="C2820" s="5"/>
      <c r="D2820" s="5"/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spans="1:26" ht="12.75" x14ac:dyDescent="0.2">
      <c r="A2821" s="5"/>
      <c r="B2821" s="5"/>
      <c r="C2821" s="5"/>
      <c r="D2821" s="5"/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spans="1:26" ht="12.75" x14ac:dyDescent="0.2">
      <c r="A2822" s="5"/>
      <c r="B2822" s="5"/>
      <c r="C2822" s="5"/>
      <c r="D2822" s="5"/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spans="1:26" ht="12.75" x14ac:dyDescent="0.2">
      <c r="A2823" s="5"/>
      <c r="B2823" s="5"/>
      <c r="C2823" s="5"/>
      <c r="D2823" s="5"/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spans="1:26" ht="12.75" x14ac:dyDescent="0.2">
      <c r="A2824" s="5"/>
      <c r="B2824" s="5"/>
      <c r="C2824" s="5"/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spans="1:26" ht="12.75" x14ac:dyDescent="0.2">
      <c r="A2825" s="5"/>
      <c r="B2825" s="5"/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spans="1:26" ht="12.75" x14ac:dyDescent="0.2">
      <c r="A2826" s="5"/>
      <c r="B2826" s="5"/>
      <c r="C2826" s="5"/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spans="1:26" ht="12.75" x14ac:dyDescent="0.2">
      <c r="A2827" s="5"/>
      <c r="B2827" s="5"/>
      <c r="C2827" s="5"/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spans="1:26" ht="12.75" x14ac:dyDescent="0.2">
      <c r="A2828" s="5"/>
      <c r="B2828" s="5"/>
      <c r="C2828" s="5"/>
      <c r="D2828" s="5"/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spans="1:26" ht="12.75" x14ac:dyDescent="0.2">
      <c r="A2829" s="5"/>
      <c r="B2829" s="5"/>
      <c r="C2829" s="5"/>
      <c r="D2829" s="5"/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spans="1:26" ht="12.75" x14ac:dyDescent="0.2">
      <c r="A2830" s="5"/>
      <c r="B2830" s="5"/>
      <c r="C2830" s="5"/>
      <c r="D2830" s="5"/>
      <c r="E2830" s="5"/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spans="1:26" ht="12.75" x14ac:dyDescent="0.2">
      <c r="A2831" s="5"/>
      <c r="B2831" s="5"/>
      <c r="C2831" s="5"/>
      <c r="D2831" s="5"/>
      <c r="E2831" s="5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spans="1:26" ht="12.75" x14ac:dyDescent="0.2">
      <c r="A2832" s="5"/>
      <c r="B2832" s="5"/>
      <c r="C2832" s="5"/>
      <c r="D2832" s="5"/>
      <c r="E2832" s="5"/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spans="1:26" ht="12.75" x14ac:dyDescent="0.2">
      <c r="A2833" s="5"/>
      <c r="B2833" s="5"/>
      <c r="C2833" s="5"/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spans="1:26" ht="12.75" x14ac:dyDescent="0.2">
      <c r="A2834" s="5"/>
      <c r="B2834" s="5"/>
      <c r="C2834" s="5"/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spans="1:26" ht="12.75" x14ac:dyDescent="0.2">
      <c r="A2835" s="5"/>
      <c r="B2835" s="5"/>
      <c r="C2835" s="5"/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spans="1:26" ht="12.75" x14ac:dyDescent="0.2">
      <c r="A2836" s="5"/>
      <c r="B2836" s="5"/>
      <c r="C2836" s="5"/>
      <c r="D2836" s="5"/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spans="1:26" ht="12.75" x14ac:dyDescent="0.2">
      <c r="A2837" s="5"/>
      <c r="B2837" s="5"/>
      <c r="C2837" s="5"/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spans="1:26" ht="12.75" x14ac:dyDescent="0.2">
      <c r="A2838" s="5"/>
      <c r="B2838" s="5"/>
      <c r="C2838" s="5"/>
      <c r="D2838" s="5"/>
      <c r="E2838" s="5"/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spans="1:26" ht="12.75" x14ac:dyDescent="0.2">
      <c r="A2839" s="5"/>
      <c r="B2839" s="5"/>
      <c r="C2839" s="5"/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  <row r="2840" spans="1:26" ht="12.75" x14ac:dyDescent="0.2">
      <c r="A2840" s="5"/>
      <c r="B2840" s="5"/>
      <c r="C2840" s="5"/>
      <c r="D2840" s="5"/>
      <c r="E2840" s="5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</row>
    <row r="2841" spans="1:26" ht="12.75" x14ac:dyDescent="0.2">
      <c r="A2841" s="5"/>
      <c r="B2841" s="5"/>
      <c r="C2841" s="5"/>
      <c r="D2841" s="5"/>
      <c r="E2841" s="5"/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</row>
    <row r="2842" spans="1:26" ht="12.75" x14ac:dyDescent="0.2">
      <c r="A2842" s="5"/>
      <c r="B2842" s="5"/>
      <c r="C2842" s="5"/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</row>
    <row r="2843" spans="1:26" ht="12.75" x14ac:dyDescent="0.2">
      <c r="A2843" s="5"/>
      <c r="B2843" s="5"/>
      <c r="C2843" s="5"/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</row>
    <row r="2844" spans="1:26" ht="12.75" x14ac:dyDescent="0.2">
      <c r="A2844" s="5"/>
      <c r="B2844" s="5"/>
      <c r="C2844" s="5"/>
      <c r="D2844" s="5"/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</row>
    <row r="2845" spans="1:26" ht="12.75" x14ac:dyDescent="0.2">
      <c r="A2845" s="5"/>
      <c r="B2845" s="5"/>
      <c r="C2845" s="5"/>
      <c r="D2845" s="5"/>
      <c r="E2845" s="5"/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</row>
    <row r="2846" spans="1:26" ht="12.75" x14ac:dyDescent="0.2">
      <c r="A2846" s="5"/>
      <c r="B2846" s="5"/>
      <c r="C2846" s="5"/>
      <c r="D2846" s="5"/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</row>
    <row r="2847" spans="1:26" ht="12.75" x14ac:dyDescent="0.2">
      <c r="A2847" s="5"/>
      <c r="B2847" s="5"/>
      <c r="C2847" s="5"/>
      <c r="D2847" s="5"/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</row>
    <row r="2848" spans="1:26" ht="12.75" x14ac:dyDescent="0.2">
      <c r="A2848" s="5"/>
      <c r="B2848" s="5"/>
      <c r="C2848" s="5"/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</row>
    <row r="2849" spans="1:26" ht="12.75" x14ac:dyDescent="0.2">
      <c r="A2849" s="5"/>
      <c r="B2849" s="5"/>
      <c r="C2849" s="5"/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</row>
    <row r="2850" spans="1:26" ht="12.75" x14ac:dyDescent="0.2">
      <c r="A2850" s="5"/>
      <c r="B2850" s="5"/>
      <c r="C2850" s="5"/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</row>
    <row r="2851" spans="1:26" ht="12.75" x14ac:dyDescent="0.2">
      <c r="A2851" s="5"/>
      <c r="B2851" s="5"/>
      <c r="C2851" s="5"/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</row>
    <row r="2852" spans="1:26" ht="12.75" x14ac:dyDescent="0.2">
      <c r="A2852" s="5"/>
      <c r="B2852" s="5"/>
      <c r="C2852" s="5"/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</row>
    <row r="2853" spans="1:26" ht="12.75" x14ac:dyDescent="0.2">
      <c r="A2853" s="5"/>
      <c r="B2853" s="5"/>
      <c r="C2853" s="5"/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</row>
    <row r="2854" spans="1:26" ht="12.75" x14ac:dyDescent="0.2">
      <c r="A2854" s="5"/>
      <c r="B2854" s="5"/>
      <c r="C2854" s="5"/>
      <c r="D2854" s="5"/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</row>
    <row r="2855" spans="1:26" ht="12.75" x14ac:dyDescent="0.2">
      <c r="A2855" s="5"/>
      <c r="B2855" s="5"/>
      <c r="C2855" s="5"/>
      <c r="D2855" s="5"/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</row>
    <row r="2856" spans="1:26" ht="12.75" x14ac:dyDescent="0.2">
      <c r="A2856" s="5"/>
      <c r="B2856" s="5"/>
      <c r="C2856" s="5"/>
      <c r="D2856" s="5"/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</row>
    <row r="2857" spans="1:26" ht="12.75" x14ac:dyDescent="0.2">
      <c r="A2857" s="5"/>
      <c r="B2857" s="5"/>
      <c r="C2857" s="5"/>
      <c r="D2857" s="5"/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</row>
    <row r="2858" spans="1:26" ht="12.75" x14ac:dyDescent="0.2">
      <c r="A2858" s="5"/>
      <c r="B2858" s="5"/>
      <c r="C2858" s="5"/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</row>
    <row r="2859" spans="1:26" ht="12.75" x14ac:dyDescent="0.2">
      <c r="A2859" s="5"/>
      <c r="B2859" s="5"/>
      <c r="C2859" s="5"/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</row>
    <row r="2860" spans="1:26" ht="12.75" x14ac:dyDescent="0.2">
      <c r="A2860" s="5"/>
      <c r="B2860" s="5"/>
      <c r="C2860" s="5"/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</row>
    <row r="2861" spans="1:26" ht="12.75" x14ac:dyDescent="0.2">
      <c r="A2861" s="5"/>
      <c r="B2861" s="5"/>
      <c r="C2861" s="5"/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</row>
    <row r="2862" spans="1:26" ht="12.75" x14ac:dyDescent="0.2">
      <c r="A2862" s="5"/>
      <c r="B2862" s="5"/>
      <c r="C2862" s="5"/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</row>
    <row r="2863" spans="1:26" ht="12.75" x14ac:dyDescent="0.2">
      <c r="A2863" s="5"/>
      <c r="B2863" s="5"/>
      <c r="C2863" s="5"/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</row>
    <row r="2864" spans="1:26" ht="12.75" x14ac:dyDescent="0.2">
      <c r="A2864" s="5"/>
      <c r="B2864" s="5"/>
      <c r="C2864" s="5"/>
      <c r="D2864" s="5"/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</row>
    <row r="2865" spans="1:26" ht="12.75" x14ac:dyDescent="0.2">
      <c r="A2865" s="5"/>
      <c r="B2865" s="5"/>
      <c r="C2865" s="5"/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</row>
    <row r="2866" spans="1:26" ht="12.75" x14ac:dyDescent="0.2">
      <c r="A2866" s="5"/>
      <c r="B2866" s="5"/>
      <c r="C2866" s="5"/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</row>
    <row r="2867" spans="1:26" ht="12.75" x14ac:dyDescent="0.2">
      <c r="A2867" s="5"/>
      <c r="B2867" s="5"/>
      <c r="C2867" s="5"/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</row>
    <row r="2868" spans="1:26" ht="12.75" x14ac:dyDescent="0.2">
      <c r="A2868" s="5"/>
      <c r="B2868" s="5"/>
      <c r="C2868" s="5"/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</row>
    <row r="2869" spans="1:26" ht="12.75" x14ac:dyDescent="0.2">
      <c r="A2869" s="5"/>
      <c r="B2869" s="5"/>
      <c r="C2869" s="5"/>
      <c r="D2869" s="5"/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</row>
    <row r="2870" spans="1:26" ht="12.75" x14ac:dyDescent="0.2">
      <c r="A2870" s="5"/>
      <c r="B2870" s="5"/>
      <c r="C2870" s="5"/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</row>
    <row r="2871" spans="1:26" ht="12.75" x14ac:dyDescent="0.2">
      <c r="A2871" s="5"/>
      <c r="B2871" s="5"/>
      <c r="C2871" s="5"/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</row>
    <row r="2872" spans="1:26" ht="12.75" x14ac:dyDescent="0.2">
      <c r="A2872" s="5"/>
      <c r="B2872" s="5"/>
      <c r="C2872" s="5"/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</row>
    <row r="2873" spans="1:26" ht="12.75" x14ac:dyDescent="0.2">
      <c r="A2873" s="5"/>
      <c r="B2873" s="5"/>
      <c r="C2873" s="5"/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</row>
    <row r="2874" spans="1:26" ht="12.75" x14ac:dyDescent="0.2">
      <c r="A2874" s="5"/>
      <c r="B2874" s="5"/>
      <c r="C2874" s="5"/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</row>
    <row r="2875" spans="1:26" ht="12.75" x14ac:dyDescent="0.2">
      <c r="A2875" s="5"/>
      <c r="B2875" s="5"/>
      <c r="C2875" s="5"/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</row>
    <row r="2876" spans="1:26" ht="12.75" x14ac:dyDescent="0.2">
      <c r="A2876" s="5"/>
      <c r="B2876" s="5"/>
      <c r="C2876" s="5"/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</row>
    <row r="2877" spans="1:26" ht="12.75" x14ac:dyDescent="0.2">
      <c r="A2877" s="5"/>
      <c r="B2877" s="5"/>
      <c r="C2877" s="5"/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</row>
    <row r="2878" spans="1:26" ht="12.75" x14ac:dyDescent="0.2">
      <c r="A2878" s="5"/>
      <c r="B2878" s="5"/>
      <c r="C2878" s="5"/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</row>
    <row r="2879" spans="1:26" ht="12.75" x14ac:dyDescent="0.2">
      <c r="A2879" s="5"/>
      <c r="B2879" s="5"/>
      <c r="C2879" s="5"/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</row>
    <row r="2880" spans="1:26" ht="12.75" x14ac:dyDescent="0.2">
      <c r="A2880" s="5"/>
      <c r="B2880" s="5"/>
      <c r="C2880" s="5"/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</row>
    <row r="2881" spans="1:26" ht="12.75" x14ac:dyDescent="0.2">
      <c r="A2881" s="5"/>
      <c r="B2881" s="5"/>
      <c r="C2881" s="5"/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</row>
    <row r="2882" spans="1:26" ht="12.75" x14ac:dyDescent="0.2">
      <c r="A2882" s="5"/>
      <c r="B2882" s="5"/>
      <c r="C2882" s="5"/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</row>
    <row r="2883" spans="1:26" ht="12.75" x14ac:dyDescent="0.2">
      <c r="A2883" s="5"/>
      <c r="B2883" s="5"/>
      <c r="C2883" s="5"/>
      <c r="D2883" s="5"/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</row>
    <row r="2884" spans="1:26" ht="12.75" x14ac:dyDescent="0.2">
      <c r="A2884" s="5"/>
      <c r="B2884" s="5"/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</row>
    <row r="2885" spans="1:26" ht="12.75" x14ac:dyDescent="0.2">
      <c r="A2885" s="5"/>
      <c r="B2885" s="5"/>
      <c r="C2885" s="5"/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</row>
    <row r="2886" spans="1:26" ht="12.75" x14ac:dyDescent="0.2">
      <c r="A2886" s="5"/>
      <c r="B2886" s="5"/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</row>
    <row r="2887" spans="1:26" ht="12.75" x14ac:dyDescent="0.2">
      <c r="A2887" s="5"/>
      <c r="B2887" s="5"/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</row>
    <row r="2888" spans="1:26" ht="12.75" x14ac:dyDescent="0.2">
      <c r="A2888" s="5"/>
      <c r="B2888" s="5"/>
      <c r="C2888" s="5"/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</row>
    <row r="2889" spans="1:26" ht="12.75" x14ac:dyDescent="0.2">
      <c r="A2889" s="5"/>
      <c r="B2889" s="5"/>
      <c r="C2889" s="5"/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</row>
    <row r="2890" spans="1:26" ht="12.75" x14ac:dyDescent="0.2">
      <c r="A2890" s="5"/>
      <c r="B2890" s="5"/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</row>
    <row r="2891" spans="1:26" ht="12.75" x14ac:dyDescent="0.2">
      <c r="A2891" s="5"/>
      <c r="B2891" s="5"/>
      <c r="C2891" s="5"/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</row>
    <row r="2892" spans="1:26" ht="12.75" x14ac:dyDescent="0.2">
      <c r="A2892" s="5"/>
      <c r="B2892" s="5"/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</row>
    <row r="2893" spans="1:26" ht="12.75" x14ac:dyDescent="0.2">
      <c r="A2893" s="5"/>
      <c r="B2893" s="5"/>
      <c r="C2893" s="5"/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</row>
    <row r="2894" spans="1:26" ht="12.75" x14ac:dyDescent="0.2">
      <c r="A2894" s="5"/>
      <c r="B2894" s="5"/>
      <c r="C2894" s="5"/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</row>
    <row r="2895" spans="1:26" ht="12.75" x14ac:dyDescent="0.2">
      <c r="A2895" s="5"/>
      <c r="B2895" s="5"/>
      <c r="C2895" s="5"/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</row>
    <row r="2896" spans="1:26" ht="12.75" x14ac:dyDescent="0.2">
      <c r="A2896" s="5"/>
      <c r="B2896" s="5"/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</row>
    <row r="2897" spans="1:26" ht="12.75" x14ac:dyDescent="0.2">
      <c r="A2897" s="5"/>
      <c r="B2897" s="5"/>
      <c r="C2897" s="5"/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</row>
    <row r="2898" spans="1:26" ht="12.75" x14ac:dyDescent="0.2">
      <c r="A2898" s="5"/>
      <c r="B2898" s="5"/>
      <c r="C2898" s="5"/>
      <c r="D2898" s="5"/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</row>
    <row r="2899" spans="1:26" ht="12.75" x14ac:dyDescent="0.2">
      <c r="A2899" s="5"/>
      <c r="B2899" s="5"/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</row>
    <row r="2900" spans="1:26" ht="12.75" x14ac:dyDescent="0.2">
      <c r="A2900" s="5"/>
      <c r="B2900" s="5"/>
      <c r="C2900" s="5"/>
      <c r="D2900" s="5"/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</row>
    <row r="2901" spans="1:26" ht="12.75" x14ac:dyDescent="0.2">
      <c r="A2901" s="5"/>
      <c r="B2901" s="5"/>
      <c r="C2901" s="5"/>
      <c r="D2901" s="5"/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</row>
    <row r="2902" spans="1:26" ht="12.75" x14ac:dyDescent="0.2">
      <c r="A2902" s="5"/>
      <c r="B2902" s="5"/>
      <c r="C2902" s="5"/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</row>
    <row r="2903" spans="1:26" ht="12.75" x14ac:dyDescent="0.2">
      <c r="A2903" s="5"/>
      <c r="B2903" s="5"/>
      <c r="C2903" s="5"/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</row>
    <row r="2904" spans="1:26" ht="12.75" x14ac:dyDescent="0.2">
      <c r="A2904" s="5"/>
      <c r="B2904" s="5"/>
      <c r="C2904" s="5"/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</row>
    <row r="2905" spans="1:26" ht="12.75" x14ac:dyDescent="0.2">
      <c r="A2905" s="5"/>
      <c r="B2905" s="5"/>
      <c r="C2905" s="5"/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</row>
    <row r="2906" spans="1:26" ht="12.75" x14ac:dyDescent="0.2">
      <c r="A2906" s="5"/>
      <c r="B2906" s="5"/>
      <c r="C2906" s="5"/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</row>
    <row r="2907" spans="1:26" ht="12.75" x14ac:dyDescent="0.2">
      <c r="A2907" s="5"/>
      <c r="B2907" s="5"/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</row>
    <row r="2908" spans="1:26" ht="12.75" x14ac:dyDescent="0.2">
      <c r="A2908" s="5"/>
      <c r="B2908" s="5"/>
      <c r="C2908" s="5"/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</row>
    <row r="2909" spans="1:26" ht="12.75" x14ac:dyDescent="0.2">
      <c r="A2909" s="5"/>
      <c r="B2909" s="5"/>
      <c r="C2909" s="5"/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</row>
    <row r="2910" spans="1:26" ht="12.75" x14ac:dyDescent="0.2">
      <c r="A2910" s="5"/>
      <c r="B2910" s="5"/>
      <c r="C2910" s="5"/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</row>
    <row r="2911" spans="1:26" ht="12.75" x14ac:dyDescent="0.2">
      <c r="A2911" s="5"/>
      <c r="B2911" s="5"/>
      <c r="C2911" s="5"/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</row>
    <row r="2912" spans="1:26" ht="12.75" x14ac:dyDescent="0.2">
      <c r="A2912" s="5"/>
      <c r="B2912" s="5"/>
      <c r="C2912" s="5"/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</row>
    <row r="2913" spans="1:26" ht="12.75" x14ac:dyDescent="0.2">
      <c r="A2913" s="5"/>
      <c r="B2913" s="5"/>
      <c r="C2913" s="5"/>
      <c r="D2913" s="5"/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</row>
    <row r="2914" spans="1:26" ht="12.75" x14ac:dyDescent="0.2">
      <c r="A2914" s="5"/>
      <c r="B2914" s="5"/>
      <c r="C2914" s="5"/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</row>
    <row r="2915" spans="1:26" ht="12.75" x14ac:dyDescent="0.2">
      <c r="A2915" s="5"/>
      <c r="B2915" s="5"/>
      <c r="C2915" s="5"/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</row>
    <row r="2916" spans="1:26" ht="12.75" x14ac:dyDescent="0.2">
      <c r="A2916" s="5"/>
      <c r="B2916" s="5"/>
      <c r="C2916" s="5"/>
      <c r="D2916" s="5"/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</row>
    <row r="2917" spans="1:26" ht="12.75" x14ac:dyDescent="0.2">
      <c r="A2917" s="5"/>
      <c r="B2917" s="5"/>
      <c r="C2917" s="5"/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</row>
    <row r="2918" spans="1:26" ht="12.75" x14ac:dyDescent="0.2">
      <c r="A2918" s="5"/>
      <c r="B2918" s="5"/>
      <c r="C2918" s="5"/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</row>
    <row r="2919" spans="1:26" ht="12.75" x14ac:dyDescent="0.2">
      <c r="A2919" s="5"/>
      <c r="B2919" s="5"/>
      <c r="C2919" s="5"/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</row>
    <row r="2920" spans="1:26" ht="12.75" x14ac:dyDescent="0.2">
      <c r="A2920" s="5"/>
      <c r="B2920" s="5"/>
      <c r="C2920" s="5"/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</row>
    <row r="2921" spans="1:26" ht="12.75" x14ac:dyDescent="0.2">
      <c r="A2921" s="5"/>
      <c r="B2921" s="5"/>
      <c r="C2921" s="5"/>
      <c r="D2921" s="5"/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</row>
    <row r="2922" spans="1:26" ht="12.75" x14ac:dyDescent="0.2">
      <c r="A2922" s="5"/>
      <c r="B2922" s="5"/>
      <c r="C2922" s="5"/>
      <c r="D2922" s="5"/>
      <c r="E2922" s="5"/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</row>
    <row r="2923" spans="1:26" ht="12.75" x14ac:dyDescent="0.2">
      <c r="A2923" s="5"/>
      <c r="B2923" s="5"/>
      <c r="C2923" s="5"/>
      <c r="D2923" s="5"/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</row>
    <row r="2924" spans="1:26" ht="12.75" x14ac:dyDescent="0.2">
      <c r="A2924" s="5"/>
      <c r="B2924" s="5"/>
      <c r="C2924" s="5"/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</row>
    <row r="2925" spans="1:26" ht="12.75" x14ac:dyDescent="0.2">
      <c r="A2925" s="5"/>
      <c r="B2925" s="5"/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</row>
    <row r="2926" spans="1:26" ht="12.75" x14ac:dyDescent="0.2">
      <c r="A2926" s="5"/>
      <c r="B2926" s="5"/>
      <c r="C2926" s="5"/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</row>
    <row r="2927" spans="1:26" ht="12.75" x14ac:dyDescent="0.2">
      <c r="A2927" s="5"/>
      <c r="B2927" s="5"/>
      <c r="C2927" s="5"/>
      <c r="D2927" s="5"/>
      <c r="E2927" s="5"/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</row>
    <row r="2928" spans="1:26" ht="12.75" x14ac:dyDescent="0.2">
      <c r="A2928" s="5"/>
      <c r="B2928" s="5"/>
      <c r="C2928" s="5"/>
      <c r="D2928" s="5"/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</row>
    <row r="2929" spans="1:26" ht="12.75" x14ac:dyDescent="0.2">
      <c r="A2929" s="5"/>
      <c r="B2929" s="5"/>
      <c r="C2929" s="5"/>
      <c r="D2929" s="5"/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</row>
    <row r="2930" spans="1:26" ht="12.75" x14ac:dyDescent="0.2">
      <c r="A2930" s="5"/>
      <c r="B2930" s="5"/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</row>
    <row r="2931" spans="1:26" ht="12.75" x14ac:dyDescent="0.2">
      <c r="A2931" s="5"/>
      <c r="B2931" s="5"/>
      <c r="C2931" s="5"/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</row>
    <row r="2932" spans="1:26" ht="12.75" x14ac:dyDescent="0.2">
      <c r="A2932" s="5"/>
      <c r="B2932" s="5"/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</row>
    <row r="2933" spans="1:26" ht="12.75" x14ac:dyDescent="0.2">
      <c r="A2933" s="5"/>
      <c r="B2933" s="5"/>
      <c r="C2933" s="5"/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</row>
    <row r="2934" spans="1:26" ht="12.75" x14ac:dyDescent="0.2">
      <c r="A2934" s="5"/>
      <c r="B2934" s="5"/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</row>
    <row r="2935" spans="1:26" ht="12.75" x14ac:dyDescent="0.2">
      <c r="A2935" s="5"/>
      <c r="B2935" s="5"/>
      <c r="C2935" s="5"/>
      <c r="D2935" s="5"/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</row>
    <row r="2936" spans="1:26" ht="12.75" x14ac:dyDescent="0.2">
      <c r="A2936" s="5"/>
      <c r="B2936" s="5"/>
      <c r="C2936" s="5"/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</row>
    <row r="2937" spans="1:26" ht="12.75" x14ac:dyDescent="0.2">
      <c r="A2937" s="5"/>
      <c r="B2937" s="5"/>
      <c r="C2937" s="5"/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</row>
    <row r="2938" spans="1:26" ht="12.75" x14ac:dyDescent="0.2">
      <c r="A2938" s="5"/>
      <c r="B2938" s="5"/>
      <c r="C2938" s="5"/>
      <c r="D2938" s="5"/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</row>
    <row r="2939" spans="1:26" ht="12.75" x14ac:dyDescent="0.2">
      <c r="A2939" s="5"/>
      <c r="B2939" s="5"/>
      <c r="C2939" s="5"/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</row>
    <row r="2940" spans="1:26" ht="12.75" x14ac:dyDescent="0.2">
      <c r="A2940" s="5"/>
      <c r="B2940" s="5"/>
      <c r="C2940" s="5"/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</row>
    <row r="2941" spans="1:26" ht="12.75" x14ac:dyDescent="0.2">
      <c r="A2941" s="5"/>
      <c r="B2941" s="5"/>
      <c r="C2941" s="5"/>
      <c r="D2941" s="5"/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</row>
    <row r="2942" spans="1:26" ht="12.75" x14ac:dyDescent="0.2">
      <c r="A2942" s="5"/>
      <c r="B2942" s="5"/>
      <c r="C2942" s="5"/>
      <c r="D2942" s="5"/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</row>
    <row r="2943" spans="1:26" ht="12.75" x14ac:dyDescent="0.2">
      <c r="A2943" s="5"/>
      <c r="B2943" s="5"/>
      <c r="C2943" s="5"/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</row>
    <row r="2944" spans="1:26" ht="12.75" x14ac:dyDescent="0.2">
      <c r="A2944" s="5"/>
      <c r="B2944" s="5"/>
      <c r="C2944" s="5"/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</row>
    <row r="2945" spans="1:26" ht="12.75" x14ac:dyDescent="0.2">
      <c r="A2945" s="5"/>
      <c r="B2945" s="5"/>
      <c r="C2945" s="5"/>
      <c r="D2945" s="5"/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</row>
    <row r="2946" spans="1:26" ht="12.75" x14ac:dyDescent="0.2">
      <c r="A2946" s="5"/>
      <c r="B2946" s="5"/>
      <c r="C2946" s="5"/>
      <c r="D2946" s="5"/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</row>
    <row r="2947" spans="1:26" ht="12.75" x14ac:dyDescent="0.2">
      <c r="A2947" s="5"/>
      <c r="B2947" s="5"/>
      <c r="C2947" s="5"/>
      <c r="D2947" s="5"/>
      <c r="E2947" s="5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</row>
    <row r="2948" spans="1:26" ht="12.75" x14ac:dyDescent="0.2">
      <c r="A2948" s="5"/>
      <c r="B2948" s="5"/>
      <c r="C2948" s="5"/>
      <c r="D2948" s="5"/>
      <c r="E2948" s="5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</row>
    <row r="2949" spans="1:26" ht="12.75" x14ac:dyDescent="0.2">
      <c r="A2949" s="5"/>
      <c r="B2949" s="5"/>
      <c r="C2949" s="5"/>
      <c r="D2949" s="5"/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ht="12.75" x14ac:dyDescent="0.2">
      <c r="A2950" s="5"/>
      <c r="B2950" s="5"/>
      <c r="C2950" s="5"/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</row>
    <row r="2951" spans="1:26" ht="12.75" x14ac:dyDescent="0.2">
      <c r="A2951" s="5"/>
      <c r="B2951" s="5"/>
      <c r="C2951" s="5"/>
      <c r="D2951" s="5"/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</row>
    <row r="2952" spans="1:26" ht="12.75" x14ac:dyDescent="0.2">
      <c r="A2952" s="5"/>
      <c r="B2952" s="5"/>
      <c r="C2952" s="5"/>
      <c r="D2952" s="5"/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</row>
    <row r="2953" spans="1:26" ht="12.75" x14ac:dyDescent="0.2">
      <c r="A2953" s="5"/>
      <c r="B2953" s="5"/>
      <c r="C2953" s="5"/>
      <c r="D2953" s="5"/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</row>
    <row r="2954" spans="1:26" ht="12.75" x14ac:dyDescent="0.2">
      <c r="A2954" s="5"/>
      <c r="B2954" s="5"/>
      <c r="C2954" s="5"/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</row>
    <row r="2955" spans="1:26" ht="12.75" x14ac:dyDescent="0.2">
      <c r="A2955" s="5"/>
      <c r="B2955" s="5"/>
      <c r="C2955" s="5"/>
      <c r="D2955" s="5"/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</row>
    <row r="2956" spans="1:26" ht="12.75" x14ac:dyDescent="0.2">
      <c r="A2956" s="5"/>
      <c r="B2956" s="5"/>
      <c r="C2956" s="5"/>
      <c r="D2956" s="5"/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</row>
    <row r="2957" spans="1:26" ht="12.75" x14ac:dyDescent="0.2">
      <c r="A2957" s="5"/>
      <c r="B2957" s="5"/>
      <c r="C2957" s="5"/>
      <c r="D2957" s="5"/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</row>
    <row r="2958" spans="1:26" ht="12.75" x14ac:dyDescent="0.2">
      <c r="A2958" s="5"/>
      <c r="B2958" s="5"/>
      <c r="C2958" s="5"/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</row>
    <row r="2959" spans="1:26" ht="12.75" x14ac:dyDescent="0.2">
      <c r="A2959" s="5"/>
      <c r="B2959" s="5"/>
      <c r="C2959" s="5"/>
      <c r="D2959" s="5"/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</row>
    <row r="2960" spans="1:26" ht="12.75" x14ac:dyDescent="0.2">
      <c r="A2960" s="5"/>
      <c r="B2960" s="5"/>
      <c r="C2960" s="5"/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</row>
    <row r="2961" spans="1:26" ht="12.75" x14ac:dyDescent="0.2">
      <c r="A2961" s="5"/>
      <c r="B2961" s="5"/>
      <c r="C2961" s="5"/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</row>
    <row r="2962" spans="1:26" ht="12.75" x14ac:dyDescent="0.2">
      <c r="A2962" s="5"/>
      <c r="B2962" s="5"/>
      <c r="C2962" s="5"/>
      <c r="D2962" s="5"/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</row>
    <row r="2963" spans="1:26" ht="12.75" x14ac:dyDescent="0.2">
      <c r="A2963" s="5"/>
      <c r="B2963" s="5"/>
      <c r="C2963" s="5"/>
      <c r="D2963" s="5"/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</row>
    <row r="2964" spans="1:26" ht="12.75" x14ac:dyDescent="0.2">
      <c r="A2964" s="5"/>
      <c r="B2964" s="5"/>
      <c r="C2964" s="5"/>
      <c r="D2964" s="5"/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</row>
    <row r="2965" spans="1:26" ht="12.75" x14ac:dyDescent="0.2">
      <c r="A2965" s="5"/>
      <c r="B2965" s="5"/>
      <c r="C2965" s="5"/>
      <c r="D2965" s="5"/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</row>
    <row r="2966" spans="1:26" ht="12.75" x14ac:dyDescent="0.2">
      <c r="A2966" s="5"/>
      <c r="B2966" s="5"/>
      <c r="C2966" s="5"/>
      <c r="D2966" s="5"/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</row>
    <row r="2967" spans="1:26" ht="12.75" x14ac:dyDescent="0.2">
      <c r="A2967" s="5"/>
      <c r="B2967" s="5"/>
      <c r="C2967" s="5"/>
      <c r="D2967" s="5"/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</row>
    <row r="2968" spans="1:26" ht="12.75" x14ac:dyDescent="0.2">
      <c r="A2968" s="5"/>
      <c r="B2968" s="5"/>
      <c r="C2968" s="5"/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</row>
    <row r="2969" spans="1:26" ht="12.75" x14ac:dyDescent="0.2">
      <c r="A2969" s="5"/>
      <c r="B2969" s="5"/>
      <c r="C2969" s="5"/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</row>
    <row r="2970" spans="1:26" ht="12.75" x14ac:dyDescent="0.2">
      <c r="A2970" s="5"/>
      <c r="B2970" s="5"/>
      <c r="C2970" s="5"/>
      <c r="D2970" s="5"/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</row>
    <row r="2971" spans="1:26" ht="12.75" x14ac:dyDescent="0.2">
      <c r="A2971" s="5"/>
      <c r="B2971" s="5"/>
      <c r="C2971" s="5"/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</row>
    <row r="2972" spans="1:26" ht="12.75" x14ac:dyDescent="0.2">
      <c r="A2972" s="5"/>
      <c r="B2972" s="5"/>
      <c r="C2972" s="5"/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</row>
    <row r="2973" spans="1:26" ht="12.75" x14ac:dyDescent="0.2">
      <c r="A2973" s="5"/>
      <c r="B2973" s="5"/>
      <c r="C2973" s="5"/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</row>
    <row r="2974" spans="1:26" ht="12.75" x14ac:dyDescent="0.2">
      <c r="A2974" s="5"/>
      <c r="B2974" s="5"/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</row>
    <row r="2975" spans="1:26" ht="12.75" x14ac:dyDescent="0.2">
      <c r="A2975" s="5"/>
      <c r="B2975" s="5"/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</row>
    <row r="2976" spans="1:26" ht="12.75" x14ac:dyDescent="0.2">
      <c r="A2976" s="5"/>
      <c r="B2976" s="5"/>
      <c r="C2976" s="5"/>
      <c r="D2976" s="5"/>
      <c r="E2976" s="5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</row>
    <row r="2977" spans="1:26" ht="12.75" x14ac:dyDescent="0.2">
      <c r="A2977" s="5"/>
      <c r="B2977" s="5"/>
      <c r="C2977" s="5"/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</row>
    <row r="2978" spans="1:26" ht="12.75" x14ac:dyDescent="0.2">
      <c r="A2978" s="5"/>
      <c r="B2978" s="5"/>
      <c r="C2978" s="5"/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</row>
    <row r="2979" spans="1:26" ht="12.75" x14ac:dyDescent="0.2">
      <c r="A2979" s="5"/>
      <c r="B2979" s="5"/>
      <c r="C2979" s="5"/>
      <c r="D2979" s="5"/>
      <c r="E2979" s="5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</row>
    <row r="2980" spans="1:26" ht="12.75" x14ac:dyDescent="0.2">
      <c r="A2980" s="5"/>
      <c r="B2980" s="5"/>
      <c r="C2980" s="5"/>
      <c r="D2980" s="5"/>
      <c r="E2980" s="5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</row>
    <row r="2981" spans="1:26" ht="12.75" x14ac:dyDescent="0.2">
      <c r="A2981" s="5"/>
      <c r="B2981" s="5"/>
      <c r="C2981" s="5"/>
      <c r="D2981" s="5"/>
      <c r="E2981" s="5"/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</row>
    <row r="2982" spans="1:26" ht="12.75" x14ac:dyDescent="0.2">
      <c r="A2982" s="5"/>
      <c r="B2982" s="5"/>
      <c r="C2982" s="5"/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</row>
    <row r="2983" spans="1:26" ht="12.75" x14ac:dyDescent="0.2">
      <c r="A2983" s="5"/>
      <c r="B2983" s="5"/>
      <c r="C2983" s="5"/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</row>
    <row r="2984" spans="1:26" ht="12.75" x14ac:dyDescent="0.2">
      <c r="A2984" s="5"/>
      <c r="B2984" s="5"/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</row>
    <row r="2985" spans="1:26" ht="12.75" x14ac:dyDescent="0.2">
      <c r="A2985" s="5"/>
      <c r="B2985" s="5"/>
      <c r="C2985" s="5"/>
      <c r="D2985" s="5"/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</row>
    <row r="2986" spans="1:26" ht="12.75" x14ac:dyDescent="0.2">
      <c r="A2986" s="5"/>
      <c r="B2986" s="5"/>
      <c r="C2986" s="5"/>
      <c r="D2986" s="5"/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</row>
    <row r="2987" spans="1:26" ht="12.75" x14ac:dyDescent="0.2">
      <c r="A2987" s="5"/>
      <c r="B2987" s="5"/>
      <c r="C2987" s="5"/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</row>
    <row r="2988" spans="1:26" ht="12.75" x14ac:dyDescent="0.2">
      <c r="A2988" s="5"/>
      <c r="B2988" s="5"/>
      <c r="C2988" s="5"/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</row>
    <row r="2989" spans="1:26" ht="12.75" x14ac:dyDescent="0.2">
      <c r="A2989" s="5"/>
      <c r="B2989" s="5"/>
      <c r="C2989" s="5"/>
      <c r="D2989" s="5"/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</row>
    <row r="2990" spans="1:26" ht="12.75" x14ac:dyDescent="0.2">
      <c r="A2990" s="5"/>
      <c r="B2990" s="5"/>
      <c r="C2990" s="5"/>
      <c r="D2990" s="5"/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</row>
    <row r="2991" spans="1:26" ht="12.75" x14ac:dyDescent="0.2">
      <c r="A2991" s="5"/>
      <c r="B2991" s="5"/>
      <c r="C2991" s="5"/>
      <c r="D2991" s="5"/>
      <c r="E2991" s="5"/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</row>
    <row r="2992" spans="1:26" ht="12.75" x14ac:dyDescent="0.2">
      <c r="A2992" s="5"/>
      <c r="B2992" s="5"/>
      <c r="C2992" s="5"/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26" ht="12.75" x14ac:dyDescent="0.2">
      <c r="A2993" s="5"/>
      <c r="B2993" s="5"/>
      <c r="C2993" s="5"/>
      <c r="D2993" s="5"/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</row>
    <row r="2994" spans="1:26" ht="12.75" x14ac:dyDescent="0.2">
      <c r="A2994" s="5"/>
      <c r="B2994" s="5"/>
      <c r="C2994" s="5"/>
      <c r="D2994" s="5"/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</row>
    <row r="2995" spans="1:26" ht="12.75" x14ac:dyDescent="0.2">
      <c r="A2995" s="5"/>
      <c r="B2995" s="5"/>
      <c r="C2995" s="5"/>
      <c r="D2995" s="5"/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</row>
    <row r="2996" spans="1:26" ht="12.75" x14ac:dyDescent="0.2">
      <c r="A2996" s="5"/>
      <c r="B2996" s="5"/>
      <c r="C2996" s="5"/>
      <c r="D2996" s="5"/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</row>
    <row r="2997" spans="1:26" ht="12.75" x14ac:dyDescent="0.2">
      <c r="A2997" s="5"/>
      <c r="B2997" s="5"/>
      <c r="C2997" s="5"/>
      <c r="D2997" s="5"/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</row>
    <row r="2998" spans="1:26" ht="12.75" x14ac:dyDescent="0.2">
      <c r="A2998" s="5"/>
      <c r="B2998" s="5"/>
      <c r="C2998" s="5"/>
      <c r="D2998" s="5"/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</row>
    <row r="2999" spans="1:26" ht="12.75" x14ac:dyDescent="0.2">
      <c r="A2999" s="5"/>
      <c r="B2999" s="5"/>
      <c r="C2999" s="5"/>
      <c r="D2999" s="5"/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</row>
    <row r="3000" spans="1:26" ht="12.75" x14ac:dyDescent="0.2">
      <c r="A3000" s="5"/>
      <c r="B3000" s="5"/>
      <c r="C3000" s="5"/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</row>
    <row r="3001" spans="1:26" ht="12.75" x14ac:dyDescent="0.2">
      <c r="A3001" s="5"/>
      <c r="B3001" s="5"/>
      <c r="C3001" s="5"/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</row>
    <row r="3002" spans="1:26" ht="12.75" x14ac:dyDescent="0.2">
      <c r="A3002" s="5"/>
      <c r="B3002" s="5"/>
      <c r="C3002" s="5"/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</row>
    <row r="3003" spans="1:26" ht="12.75" x14ac:dyDescent="0.2">
      <c r="A3003" s="5"/>
      <c r="B3003" s="5"/>
      <c r="C3003" s="5"/>
      <c r="D3003" s="5"/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</row>
    <row r="3004" spans="1:26" ht="12.75" x14ac:dyDescent="0.2">
      <c r="A3004" s="5"/>
      <c r="B3004" s="5"/>
      <c r="C3004" s="5"/>
      <c r="D3004" s="5"/>
      <c r="E3004" s="5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</row>
    <row r="3005" spans="1:26" ht="12.75" x14ac:dyDescent="0.2">
      <c r="A3005" s="5"/>
      <c r="B3005" s="5"/>
      <c r="C3005" s="5"/>
      <c r="D3005" s="5"/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</row>
    <row r="3006" spans="1:26" ht="12.75" x14ac:dyDescent="0.2">
      <c r="A3006" s="5"/>
      <c r="B3006" s="5"/>
      <c r="C3006" s="5"/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</row>
    <row r="3007" spans="1:26" ht="12.75" x14ac:dyDescent="0.2">
      <c r="A3007" s="5"/>
      <c r="B3007" s="5"/>
      <c r="C3007" s="5"/>
      <c r="D3007" s="5"/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</row>
    <row r="3008" spans="1:26" ht="12.75" x14ac:dyDescent="0.2">
      <c r="A3008" s="5"/>
      <c r="B3008" s="5"/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</row>
    <row r="3009" spans="1:26" ht="12.75" x14ac:dyDescent="0.2">
      <c r="A3009" s="5"/>
      <c r="B3009" s="5"/>
      <c r="C3009" s="5"/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</row>
    <row r="3010" spans="1:26" ht="12.75" x14ac:dyDescent="0.2">
      <c r="A3010" s="5"/>
      <c r="B3010" s="5"/>
      <c r="C3010" s="5"/>
      <c r="D3010" s="5"/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</row>
    <row r="3011" spans="1:26" ht="12.75" x14ac:dyDescent="0.2">
      <c r="A3011" s="5"/>
      <c r="B3011" s="5"/>
      <c r="C3011" s="5"/>
      <c r="D3011" s="5"/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</row>
    <row r="3012" spans="1:26" ht="12.75" x14ac:dyDescent="0.2">
      <c r="A3012" s="5"/>
      <c r="B3012" s="5"/>
      <c r="C3012" s="5"/>
      <c r="D3012" s="5"/>
      <c r="E3012" s="5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</row>
    <row r="3013" spans="1:26" ht="12.75" x14ac:dyDescent="0.2">
      <c r="A3013" s="5"/>
      <c r="B3013" s="5"/>
      <c r="C3013" s="5"/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</row>
    <row r="3014" spans="1:26" ht="12.75" x14ac:dyDescent="0.2">
      <c r="A3014" s="5"/>
      <c r="B3014" s="5"/>
      <c r="C3014" s="5"/>
      <c r="D3014" s="5"/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</row>
    <row r="3015" spans="1:26" ht="12.75" x14ac:dyDescent="0.2">
      <c r="A3015" s="5"/>
      <c r="B3015" s="5"/>
      <c r="C3015" s="5"/>
      <c r="D3015" s="5"/>
      <c r="E3015" s="5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</row>
    <row r="3016" spans="1:26" ht="12.75" x14ac:dyDescent="0.2">
      <c r="A3016" s="5"/>
      <c r="B3016" s="5"/>
      <c r="C3016" s="5"/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</row>
    <row r="3017" spans="1:26" ht="12.75" x14ac:dyDescent="0.2">
      <c r="A3017" s="5"/>
      <c r="B3017" s="5"/>
      <c r="C3017" s="5"/>
      <c r="D3017" s="5"/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</row>
    <row r="3018" spans="1:26" ht="12.75" x14ac:dyDescent="0.2">
      <c r="A3018" s="5"/>
      <c r="B3018" s="5"/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</row>
    <row r="3019" spans="1:26" ht="12.75" x14ac:dyDescent="0.2">
      <c r="A3019" s="5"/>
      <c r="B3019" s="5"/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</row>
    <row r="3020" spans="1:26" ht="12.75" x14ac:dyDescent="0.2">
      <c r="A3020" s="5"/>
      <c r="B3020" s="5"/>
      <c r="C3020" s="5"/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</row>
    <row r="3021" spans="1:26" ht="12.75" x14ac:dyDescent="0.2">
      <c r="A3021" s="5"/>
      <c r="B3021" s="5"/>
      <c r="C3021" s="5"/>
      <c r="D3021" s="5"/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</row>
    <row r="3022" spans="1:26" ht="12.75" x14ac:dyDescent="0.2">
      <c r="A3022" s="5"/>
      <c r="B3022" s="5"/>
      <c r="C3022" s="5"/>
      <c r="D3022" s="5"/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</row>
    <row r="3023" spans="1:26" ht="12.75" x14ac:dyDescent="0.2">
      <c r="A3023" s="5"/>
      <c r="B3023" s="5"/>
      <c r="C3023" s="5"/>
      <c r="D3023" s="5"/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</row>
    <row r="3024" spans="1:26" ht="12.75" x14ac:dyDescent="0.2">
      <c r="A3024" s="5"/>
      <c r="B3024" s="5"/>
      <c r="C3024" s="5"/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</row>
    <row r="3025" spans="1:26" ht="12.75" x14ac:dyDescent="0.2">
      <c r="A3025" s="5"/>
      <c r="B3025" s="5"/>
      <c r="C3025" s="5"/>
      <c r="D3025" s="5"/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</row>
    <row r="3026" spans="1:26" ht="12.75" x14ac:dyDescent="0.2">
      <c r="A3026" s="5"/>
      <c r="B3026" s="5"/>
      <c r="C3026" s="5"/>
      <c r="D3026" s="5"/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</row>
    <row r="3027" spans="1:26" ht="12.75" x14ac:dyDescent="0.2">
      <c r="A3027" s="5"/>
      <c r="B3027" s="5"/>
      <c r="C3027" s="5"/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</row>
    <row r="3028" spans="1:26" ht="12.75" x14ac:dyDescent="0.2">
      <c r="A3028" s="5"/>
      <c r="B3028" s="5"/>
      <c r="C3028" s="5"/>
      <c r="D3028" s="5"/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</row>
    <row r="3029" spans="1:26" ht="12.75" x14ac:dyDescent="0.2">
      <c r="A3029" s="5"/>
      <c r="B3029" s="5"/>
      <c r="C3029" s="5"/>
      <c r="D3029" s="5"/>
      <c r="E3029" s="5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</row>
    <row r="3030" spans="1:26" ht="12.75" x14ac:dyDescent="0.2">
      <c r="A3030" s="5"/>
      <c r="B3030" s="5"/>
      <c r="C3030" s="5"/>
      <c r="D3030" s="5"/>
      <c r="E3030" s="5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</row>
    <row r="3031" spans="1:26" ht="12.75" x14ac:dyDescent="0.2">
      <c r="A3031" s="5"/>
      <c r="B3031" s="5"/>
      <c r="C3031" s="5"/>
      <c r="D3031" s="5"/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</row>
    <row r="3032" spans="1:26" ht="12.75" x14ac:dyDescent="0.2">
      <c r="A3032" s="5"/>
      <c r="B3032" s="5"/>
      <c r="C3032" s="5"/>
      <c r="D3032" s="5"/>
      <c r="E3032" s="5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</row>
    <row r="3033" spans="1:26" ht="12.75" x14ac:dyDescent="0.2">
      <c r="A3033" s="5"/>
      <c r="B3033" s="5"/>
      <c r="C3033" s="5"/>
      <c r="D3033" s="5"/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</row>
    <row r="3034" spans="1:26" ht="12.75" x14ac:dyDescent="0.2">
      <c r="A3034" s="5"/>
      <c r="B3034" s="5"/>
      <c r="C3034" s="5"/>
      <c r="D3034" s="5"/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</row>
    <row r="3035" spans="1:26" ht="12.75" x14ac:dyDescent="0.2">
      <c r="A3035" s="5"/>
      <c r="B3035" s="5"/>
      <c r="C3035" s="5"/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</row>
    <row r="3036" spans="1:26" ht="12.75" x14ac:dyDescent="0.2">
      <c r="A3036" s="5"/>
      <c r="B3036" s="5"/>
      <c r="C3036" s="5"/>
      <c r="D3036" s="5"/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</row>
    <row r="3037" spans="1:26" ht="12.75" x14ac:dyDescent="0.2">
      <c r="A3037" s="5"/>
      <c r="B3037" s="5"/>
      <c r="C3037" s="5"/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</row>
    <row r="3038" spans="1:26" ht="12.75" x14ac:dyDescent="0.2">
      <c r="A3038" s="5"/>
      <c r="B3038" s="5"/>
      <c r="C3038" s="5"/>
      <c r="D3038" s="5"/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</row>
    <row r="3039" spans="1:26" ht="12.75" x14ac:dyDescent="0.2">
      <c r="A3039" s="5"/>
      <c r="B3039" s="5"/>
      <c r="C3039" s="5"/>
      <c r="D3039" s="5"/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</row>
    <row r="3040" spans="1:26" ht="12.75" x14ac:dyDescent="0.2">
      <c r="A3040" s="5"/>
      <c r="B3040" s="5"/>
      <c r="C3040" s="5"/>
      <c r="D3040" s="5"/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</row>
    <row r="3041" spans="1:26" ht="12.75" x14ac:dyDescent="0.2">
      <c r="A3041" s="5"/>
      <c r="B3041" s="5"/>
      <c r="C3041" s="5"/>
      <c r="D3041" s="5"/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</row>
    <row r="3042" spans="1:26" ht="12.75" x14ac:dyDescent="0.2">
      <c r="A3042" s="5"/>
      <c r="B3042" s="5"/>
      <c r="C3042" s="5"/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</row>
    <row r="3043" spans="1:26" ht="12.75" x14ac:dyDescent="0.2">
      <c r="A3043" s="5"/>
      <c r="B3043" s="5"/>
      <c r="C3043" s="5"/>
      <c r="D3043" s="5"/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</row>
    <row r="3044" spans="1:26" ht="12.75" x14ac:dyDescent="0.2">
      <c r="A3044" s="5"/>
      <c r="B3044" s="5"/>
      <c r="C3044" s="5"/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</row>
    <row r="3045" spans="1:26" ht="12.75" x14ac:dyDescent="0.2">
      <c r="A3045" s="5"/>
      <c r="B3045" s="5"/>
      <c r="C3045" s="5"/>
      <c r="D3045" s="5"/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</row>
    <row r="3046" spans="1:26" ht="12.75" x14ac:dyDescent="0.2">
      <c r="A3046" s="5"/>
      <c r="B3046" s="5"/>
      <c r="C3046" s="5"/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</row>
    <row r="3047" spans="1:26" ht="12.75" x14ac:dyDescent="0.2">
      <c r="A3047" s="5"/>
      <c r="B3047" s="5"/>
      <c r="C3047" s="5"/>
      <c r="D3047" s="5"/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</row>
    <row r="3048" spans="1:26" ht="12.75" x14ac:dyDescent="0.2">
      <c r="A3048" s="5"/>
      <c r="B3048" s="5"/>
      <c r="C3048" s="5"/>
      <c r="D3048" s="5"/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</row>
    <row r="3049" spans="1:26" ht="12.75" x14ac:dyDescent="0.2">
      <c r="A3049" s="5"/>
      <c r="B3049" s="5"/>
      <c r="C3049" s="5"/>
      <c r="D3049" s="5"/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</row>
    <row r="3050" spans="1:26" ht="12.75" x14ac:dyDescent="0.2">
      <c r="A3050" s="5"/>
      <c r="B3050" s="5"/>
      <c r="C3050" s="5"/>
      <c r="D3050" s="5"/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</row>
    <row r="3051" spans="1:26" ht="12.75" x14ac:dyDescent="0.2">
      <c r="A3051" s="5"/>
      <c r="B3051" s="5"/>
      <c r="C3051" s="5"/>
      <c r="D3051" s="5"/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</row>
    <row r="3052" spans="1:26" ht="12.75" x14ac:dyDescent="0.2">
      <c r="A3052" s="5"/>
      <c r="B3052" s="5"/>
      <c r="C3052" s="5"/>
      <c r="D3052" s="5"/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</row>
    <row r="3053" spans="1:26" ht="12.75" x14ac:dyDescent="0.2">
      <c r="A3053" s="5"/>
      <c r="B3053" s="5"/>
      <c r="C3053" s="5"/>
      <c r="D3053" s="5"/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</row>
    <row r="3054" spans="1:26" ht="12.75" x14ac:dyDescent="0.2">
      <c r="A3054" s="5"/>
      <c r="B3054" s="5"/>
      <c r="C3054" s="5"/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</row>
    <row r="3055" spans="1:26" ht="12.75" x14ac:dyDescent="0.2">
      <c r="A3055" s="5"/>
      <c r="B3055" s="5"/>
      <c r="C3055" s="5"/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</row>
    <row r="3056" spans="1:26" ht="12.75" x14ac:dyDescent="0.2">
      <c r="A3056" s="5"/>
      <c r="B3056" s="5"/>
      <c r="C3056" s="5"/>
      <c r="D3056" s="5"/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</row>
    <row r="3057" spans="1:26" ht="12.75" x14ac:dyDescent="0.2">
      <c r="A3057" s="5"/>
      <c r="B3057" s="5"/>
      <c r="C3057" s="5"/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</row>
    <row r="3058" spans="1:26" ht="12.75" x14ac:dyDescent="0.2">
      <c r="A3058" s="5"/>
      <c r="B3058" s="5"/>
      <c r="C3058" s="5"/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</row>
    <row r="3059" spans="1:26" ht="12.75" x14ac:dyDescent="0.2">
      <c r="A3059" s="5"/>
      <c r="B3059" s="5"/>
      <c r="C3059" s="5"/>
      <c r="D3059" s="5"/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</row>
    <row r="3060" spans="1:26" ht="12.75" x14ac:dyDescent="0.2">
      <c r="A3060" s="5"/>
      <c r="B3060" s="5"/>
      <c r="C3060" s="5"/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</row>
    <row r="3061" spans="1:26" ht="12.75" x14ac:dyDescent="0.2">
      <c r="A3061" s="5"/>
      <c r="B3061" s="5"/>
      <c r="C3061" s="5"/>
      <c r="D3061" s="5"/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</row>
    <row r="3062" spans="1:26" ht="12.75" x14ac:dyDescent="0.2">
      <c r="A3062" s="5"/>
      <c r="B3062" s="5"/>
      <c r="C3062" s="5"/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</row>
    <row r="3063" spans="1:26" ht="12.75" x14ac:dyDescent="0.2">
      <c r="A3063" s="5"/>
      <c r="B3063" s="5"/>
      <c r="C3063" s="5"/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</row>
    <row r="3064" spans="1:26" ht="12.75" x14ac:dyDescent="0.2">
      <c r="A3064" s="5"/>
      <c r="B3064" s="5"/>
      <c r="C3064" s="5"/>
      <c r="D3064" s="5"/>
      <c r="E3064" s="5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</row>
    <row r="3065" spans="1:26" ht="12.75" x14ac:dyDescent="0.2">
      <c r="A3065" s="5"/>
      <c r="B3065" s="5"/>
      <c r="C3065" s="5"/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</row>
    <row r="3066" spans="1:26" ht="12.75" x14ac:dyDescent="0.2">
      <c r="A3066" s="5"/>
      <c r="B3066" s="5"/>
      <c r="C3066" s="5"/>
      <c r="D3066" s="5"/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</row>
    <row r="3067" spans="1:26" ht="12.75" x14ac:dyDescent="0.2">
      <c r="A3067" s="5"/>
      <c r="B3067" s="5"/>
      <c r="C3067" s="5"/>
      <c r="D3067" s="5"/>
      <c r="E3067" s="5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</row>
    <row r="3068" spans="1:26" ht="12.75" x14ac:dyDescent="0.2">
      <c r="A3068" s="5"/>
      <c r="B3068" s="5"/>
      <c r="C3068" s="5"/>
      <c r="D3068" s="5"/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</row>
    <row r="3069" spans="1:26" ht="12.75" x14ac:dyDescent="0.2">
      <c r="A3069" s="5"/>
      <c r="B3069" s="5"/>
      <c r="C3069" s="5"/>
      <c r="D3069" s="5"/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</row>
    <row r="3070" spans="1:26" ht="12.75" x14ac:dyDescent="0.2">
      <c r="A3070" s="5"/>
      <c r="B3070" s="5"/>
      <c r="C3070" s="5"/>
      <c r="D3070" s="5"/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</row>
    <row r="3071" spans="1:26" ht="12.75" x14ac:dyDescent="0.2">
      <c r="A3071" s="5"/>
      <c r="B3071" s="5"/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</row>
    <row r="3072" spans="1:26" ht="12.75" x14ac:dyDescent="0.2">
      <c r="A3072" s="5"/>
      <c r="B3072" s="5"/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</row>
    <row r="3073" spans="1:26" ht="12.75" x14ac:dyDescent="0.2">
      <c r="A3073" s="5"/>
      <c r="B3073" s="5"/>
      <c r="C3073" s="5"/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</row>
    <row r="3074" spans="1:26" ht="12.75" x14ac:dyDescent="0.2">
      <c r="A3074" s="5"/>
      <c r="B3074" s="5"/>
      <c r="C3074" s="5"/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</row>
    <row r="3075" spans="1:26" ht="12.75" x14ac:dyDescent="0.2">
      <c r="A3075" s="5"/>
      <c r="B3075" s="5"/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</row>
    <row r="3076" spans="1:26" ht="12.75" x14ac:dyDescent="0.2">
      <c r="A3076" s="5"/>
      <c r="B3076" s="5"/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</row>
    <row r="3077" spans="1:26" ht="12.75" x14ac:dyDescent="0.2">
      <c r="A3077" s="5"/>
      <c r="B3077" s="5"/>
      <c r="C3077" s="5"/>
      <c r="D3077" s="5"/>
      <c r="E3077" s="5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</row>
    <row r="3078" spans="1:26" ht="12.75" x14ac:dyDescent="0.2">
      <c r="A3078" s="5"/>
      <c r="B3078" s="5"/>
      <c r="C3078" s="5"/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</row>
    <row r="3079" spans="1:26" ht="12.75" x14ac:dyDescent="0.2">
      <c r="A3079" s="5"/>
      <c r="B3079" s="5"/>
      <c r="C3079" s="5"/>
      <c r="D3079" s="5"/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</row>
    <row r="3080" spans="1:26" ht="12.75" x14ac:dyDescent="0.2">
      <c r="A3080" s="5"/>
      <c r="B3080" s="5"/>
      <c r="C3080" s="5"/>
      <c r="D3080" s="5"/>
      <c r="E3080" s="5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</row>
    <row r="3081" spans="1:26" ht="12.75" x14ac:dyDescent="0.2">
      <c r="A3081" s="5"/>
      <c r="B3081" s="5"/>
      <c r="C3081" s="5"/>
      <c r="D3081" s="5"/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</row>
    <row r="3082" spans="1:26" ht="12.75" x14ac:dyDescent="0.2">
      <c r="A3082" s="5"/>
      <c r="B3082" s="5"/>
      <c r="C3082" s="5"/>
      <c r="D3082" s="5"/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</row>
    <row r="3083" spans="1:26" ht="12.75" x14ac:dyDescent="0.2">
      <c r="A3083" s="5"/>
      <c r="B3083" s="5"/>
      <c r="C3083" s="5"/>
      <c r="D3083" s="5"/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</row>
    <row r="3084" spans="1:26" ht="12.75" x14ac:dyDescent="0.2">
      <c r="A3084" s="5"/>
      <c r="B3084" s="5"/>
      <c r="C3084" s="5"/>
      <c r="D3084" s="5"/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</row>
    <row r="3085" spans="1:26" ht="12.75" x14ac:dyDescent="0.2">
      <c r="A3085" s="5"/>
      <c r="B3085" s="5"/>
      <c r="C3085" s="5"/>
      <c r="D3085" s="5"/>
      <c r="E3085" s="5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</row>
    <row r="3086" spans="1:26" ht="12.75" x14ac:dyDescent="0.2">
      <c r="A3086" s="5"/>
      <c r="B3086" s="5"/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</row>
    <row r="3087" spans="1:26" ht="12.75" x14ac:dyDescent="0.2">
      <c r="A3087" s="5"/>
      <c r="B3087" s="5"/>
      <c r="C3087" s="5"/>
      <c r="D3087" s="5"/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</row>
    <row r="3088" spans="1:26" ht="12.75" x14ac:dyDescent="0.2">
      <c r="A3088" s="5"/>
      <c r="B3088" s="5"/>
      <c r="C3088" s="5"/>
      <c r="D3088" s="5"/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</row>
    <row r="3089" spans="1:26" ht="12.75" x14ac:dyDescent="0.2">
      <c r="A3089" s="5"/>
      <c r="B3089" s="5"/>
      <c r="C3089" s="5"/>
      <c r="D3089" s="5"/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</row>
    <row r="3090" spans="1:26" ht="12.75" x14ac:dyDescent="0.2">
      <c r="A3090" s="5"/>
      <c r="B3090" s="5"/>
      <c r="C3090" s="5"/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</row>
    <row r="3091" spans="1:26" ht="12.75" x14ac:dyDescent="0.2">
      <c r="A3091" s="5"/>
      <c r="B3091" s="5"/>
      <c r="C3091" s="5"/>
      <c r="D3091" s="5"/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</row>
    <row r="3092" spans="1:26" ht="12.75" x14ac:dyDescent="0.2">
      <c r="A3092" s="5"/>
      <c r="B3092" s="5"/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</row>
    <row r="3093" spans="1:26" ht="12.75" x14ac:dyDescent="0.2">
      <c r="A3093" s="5"/>
      <c r="B3093" s="5"/>
      <c r="C3093" s="5"/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</row>
    <row r="3094" spans="1:26" ht="12.75" x14ac:dyDescent="0.2">
      <c r="A3094" s="5"/>
      <c r="B3094" s="5"/>
      <c r="C3094" s="5"/>
      <c r="D3094" s="5"/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</row>
    <row r="3095" spans="1:26" ht="12.75" x14ac:dyDescent="0.2">
      <c r="A3095" s="5"/>
      <c r="B3095" s="5"/>
      <c r="C3095" s="5"/>
      <c r="D3095" s="5"/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</row>
    <row r="3096" spans="1:26" ht="12.75" x14ac:dyDescent="0.2">
      <c r="A3096" s="5"/>
      <c r="B3096" s="5"/>
      <c r="C3096" s="5"/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</row>
    <row r="3097" spans="1:26" ht="12.75" x14ac:dyDescent="0.2">
      <c r="A3097" s="5"/>
      <c r="B3097" s="5"/>
      <c r="C3097" s="5"/>
      <c r="D3097" s="5"/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</row>
    <row r="3098" spans="1:26" ht="12.75" x14ac:dyDescent="0.2">
      <c r="A3098" s="5"/>
      <c r="B3098" s="5"/>
      <c r="C3098" s="5"/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</row>
    <row r="3099" spans="1:26" ht="12.75" x14ac:dyDescent="0.2">
      <c r="A3099" s="5"/>
      <c r="B3099" s="5"/>
      <c r="C3099" s="5"/>
      <c r="D3099" s="5"/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</row>
    <row r="3100" spans="1:26" ht="12.75" x14ac:dyDescent="0.2">
      <c r="A3100" s="5"/>
      <c r="B3100" s="5"/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</row>
    <row r="3101" spans="1:26" ht="12.75" x14ac:dyDescent="0.2">
      <c r="A3101" s="5"/>
      <c r="B3101" s="5"/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</row>
    <row r="3102" spans="1:26" ht="12.75" x14ac:dyDescent="0.2">
      <c r="A3102" s="5"/>
      <c r="B3102" s="5"/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</row>
    <row r="3103" spans="1:26" ht="12.75" x14ac:dyDescent="0.2">
      <c r="A3103" s="5"/>
      <c r="B3103" s="5"/>
      <c r="C3103" s="5"/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</row>
    <row r="3104" spans="1:26" ht="12.75" x14ac:dyDescent="0.2">
      <c r="A3104" s="5"/>
      <c r="B3104" s="5"/>
      <c r="C3104" s="5"/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</row>
    <row r="3105" spans="1:26" ht="12.75" x14ac:dyDescent="0.2">
      <c r="A3105" s="5"/>
      <c r="B3105" s="5"/>
      <c r="C3105" s="5"/>
      <c r="D3105" s="5"/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</row>
    <row r="3106" spans="1:26" ht="12.75" x14ac:dyDescent="0.2">
      <c r="A3106" s="5"/>
      <c r="B3106" s="5"/>
      <c r="C3106" s="5"/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</row>
    <row r="3107" spans="1:26" ht="12.75" x14ac:dyDescent="0.2">
      <c r="A3107" s="5"/>
      <c r="B3107" s="5"/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</row>
    <row r="3108" spans="1:26" ht="12.75" x14ac:dyDescent="0.2">
      <c r="A3108" s="5"/>
      <c r="B3108" s="5"/>
      <c r="C3108" s="5"/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</row>
    <row r="3109" spans="1:26" ht="12.75" x14ac:dyDescent="0.2">
      <c r="A3109" s="5"/>
      <c r="B3109" s="5"/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</row>
    <row r="3110" spans="1:26" ht="12.75" x14ac:dyDescent="0.2">
      <c r="A3110" s="5"/>
      <c r="B3110" s="5"/>
      <c r="C3110" s="5"/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</row>
    <row r="3111" spans="1:26" ht="12.75" x14ac:dyDescent="0.2">
      <c r="A3111" s="5"/>
      <c r="B3111" s="5"/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</row>
    <row r="3112" spans="1:26" ht="12.75" x14ac:dyDescent="0.2">
      <c r="A3112" s="5"/>
      <c r="B3112" s="5"/>
      <c r="C3112" s="5"/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</row>
    <row r="3113" spans="1:26" ht="12.75" x14ac:dyDescent="0.2">
      <c r="A3113" s="5"/>
      <c r="B3113" s="5"/>
      <c r="C3113" s="5"/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</row>
    <row r="3114" spans="1:26" ht="12.75" x14ac:dyDescent="0.2">
      <c r="A3114" s="5"/>
      <c r="B3114" s="5"/>
      <c r="C3114" s="5"/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</row>
    <row r="3115" spans="1:26" ht="12.75" x14ac:dyDescent="0.2">
      <c r="A3115" s="5"/>
      <c r="B3115" s="5"/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</row>
    <row r="3116" spans="1:26" ht="12.75" x14ac:dyDescent="0.2">
      <c r="A3116" s="5"/>
      <c r="B3116" s="5"/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</row>
    <row r="3117" spans="1:26" ht="12.75" x14ac:dyDescent="0.2">
      <c r="A3117" s="5"/>
      <c r="B3117" s="5"/>
      <c r="C3117" s="5"/>
      <c r="D3117" s="5"/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</row>
    <row r="3118" spans="1:26" ht="12.75" x14ac:dyDescent="0.2">
      <c r="A3118" s="5"/>
      <c r="B3118" s="5"/>
      <c r="C3118" s="5"/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</row>
    <row r="3119" spans="1:26" ht="12.75" x14ac:dyDescent="0.2">
      <c r="A3119" s="5"/>
      <c r="B3119" s="5"/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</row>
    <row r="3120" spans="1:26" ht="12.75" x14ac:dyDescent="0.2">
      <c r="A3120" s="5"/>
      <c r="B3120" s="5"/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</row>
    <row r="3121" spans="1:26" ht="12.75" x14ac:dyDescent="0.2">
      <c r="A3121" s="5"/>
      <c r="B3121" s="5"/>
      <c r="C3121" s="5"/>
      <c r="D3121" s="5"/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</row>
    <row r="3122" spans="1:26" ht="12.75" x14ac:dyDescent="0.2">
      <c r="A3122" s="5"/>
      <c r="B3122" s="5"/>
      <c r="C3122" s="5"/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</row>
    <row r="3123" spans="1:26" ht="12.75" x14ac:dyDescent="0.2">
      <c r="A3123" s="5"/>
      <c r="B3123" s="5"/>
      <c r="C3123" s="5"/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</row>
    <row r="3124" spans="1:26" ht="12.75" x14ac:dyDescent="0.2">
      <c r="A3124" s="5"/>
      <c r="B3124" s="5"/>
      <c r="C3124" s="5"/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</row>
    <row r="3125" spans="1:26" ht="12.75" x14ac:dyDescent="0.2">
      <c r="A3125" s="5"/>
      <c r="B3125" s="5"/>
      <c r="C3125" s="5"/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</row>
    <row r="3126" spans="1:26" ht="12.75" x14ac:dyDescent="0.2">
      <c r="A3126" s="5"/>
      <c r="B3126" s="5"/>
      <c r="C3126" s="5"/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</row>
    <row r="3127" spans="1:26" ht="12.75" x14ac:dyDescent="0.2">
      <c r="A3127" s="5"/>
      <c r="B3127" s="5"/>
      <c r="C3127" s="5"/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</row>
    <row r="3128" spans="1:26" ht="12.75" x14ac:dyDescent="0.2">
      <c r="A3128" s="5"/>
      <c r="B3128" s="5"/>
      <c r="C3128" s="5"/>
      <c r="D3128" s="5"/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</row>
    <row r="3129" spans="1:26" ht="12.75" x14ac:dyDescent="0.2">
      <c r="A3129" s="5"/>
      <c r="B3129" s="5"/>
      <c r="C3129" s="5"/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</row>
    <row r="3130" spans="1:26" ht="12.75" x14ac:dyDescent="0.2">
      <c r="A3130" s="5"/>
      <c r="B3130" s="5"/>
      <c r="C3130" s="5"/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</row>
    <row r="3131" spans="1:26" ht="12.75" x14ac:dyDescent="0.2">
      <c r="A3131" s="5"/>
      <c r="B3131" s="5"/>
      <c r="C3131" s="5"/>
      <c r="D3131" s="5"/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</row>
    <row r="3132" spans="1:26" ht="12.75" x14ac:dyDescent="0.2">
      <c r="A3132" s="5"/>
      <c r="B3132" s="5"/>
      <c r="C3132" s="5"/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</row>
    <row r="3133" spans="1:26" ht="12.75" x14ac:dyDescent="0.2">
      <c r="A3133" s="5"/>
      <c r="B3133" s="5"/>
      <c r="C3133" s="5"/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</row>
    <row r="3134" spans="1:26" ht="12.75" x14ac:dyDescent="0.2">
      <c r="A3134" s="5"/>
      <c r="B3134" s="5"/>
      <c r="C3134" s="5"/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</row>
    <row r="3135" spans="1:26" ht="12.75" x14ac:dyDescent="0.2">
      <c r="A3135" s="5"/>
      <c r="B3135" s="5"/>
      <c r="C3135" s="5"/>
      <c r="D3135" s="5"/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</row>
    <row r="3136" spans="1:26" ht="12.75" x14ac:dyDescent="0.2">
      <c r="A3136" s="5"/>
      <c r="B3136" s="5"/>
      <c r="C3136" s="5"/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</row>
    <row r="3137" spans="1:26" ht="12.75" x14ac:dyDescent="0.2">
      <c r="A3137" s="5"/>
      <c r="B3137" s="5"/>
      <c r="C3137" s="5"/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</row>
    <row r="3138" spans="1:26" ht="12.75" x14ac:dyDescent="0.2">
      <c r="A3138" s="5"/>
      <c r="B3138" s="5"/>
      <c r="C3138" s="5"/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</row>
    <row r="3139" spans="1:26" ht="12.75" x14ac:dyDescent="0.2">
      <c r="A3139" s="5"/>
      <c r="B3139" s="5"/>
      <c r="C3139" s="5"/>
      <c r="D3139" s="5"/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</row>
    <row r="3140" spans="1:26" ht="12.75" x14ac:dyDescent="0.2">
      <c r="A3140" s="5"/>
      <c r="B3140" s="5"/>
      <c r="C3140" s="5"/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</row>
    <row r="3141" spans="1:26" ht="12.75" x14ac:dyDescent="0.2">
      <c r="A3141" s="5"/>
      <c r="B3141" s="5"/>
      <c r="C3141" s="5"/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</row>
    <row r="3142" spans="1:26" ht="12.75" x14ac:dyDescent="0.2">
      <c r="A3142" s="5"/>
      <c r="B3142" s="5"/>
      <c r="C3142" s="5"/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</row>
    <row r="3143" spans="1:26" ht="12.75" x14ac:dyDescent="0.2">
      <c r="A3143" s="5"/>
      <c r="B3143" s="5"/>
      <c r="C3143" s="5"/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</row>
    <row r="3144" spans="1:26" ht="12.75" x14ac:dyDescent="0.2">
      <c r="A3144" s="5"/>
      <c r="B3144" s="5"/>
      <c r="C3144" s="5"/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</row>
    <row r="3145" spans="1:26" ht="12.75" x14ac:dyDescent="0.2">
      <c r="A3145" s="5"/>
      <c r="B3145" s="5"/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</row>
    <row r="3146" spans="1:26" ht="12.75" x14ac:dyDescent="0.2">
      <c r="A3146" s="5"/>
      <c r="B3146" s="5"/>
      <c r="C3146" s="5"/>
      <c r="D3146" s="5"/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</row>
    <row r="3147" spans="1:26" ht="12.75" x14ac:dyDescent="0.2">
      <c r="A3147" s="5"/>
      <c r="B3147" s="5"/>
      <c r="C3147" s="5"/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</row>
    <row r="3148" spans="1:26" ht="12.75" x14ac:dyDescent="0.2">
      <c r="A3148" s="5"/>
      <c r="B3148" s="5"/>
      <c r="C3148" s="5"/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</row>
    <row r="3149" spans="1:26" ht="12.75" x14ac:dyDescent="0.2">
      <c r="A3149" s="5"/>
      <c r="B3149" s="5"/>
      <c r="C3149" s="5"/>
      <c r="D3149" s="5"/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</row>
    <row r="3150" spans="1:26" ht="12.75" x14ac:dyDescent="0.2">
      <c r="A3150" s="5"/>
      <c r="B3150" s="5"/>
      <c r="C3150" s="5"/>
      <c r="D3150" s="5"/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</row>
    <row r="3151" spans="1:26" ht="12.75" x14ac:dyDescent="0.2">
      <c r="A3151" s="5"/>
      <c r="B3151" s="5"/>
      <c r="C3151" s="5"/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</row>
    <row r="3152" spans="1:26" ht="12.75" x14ac:dyDescent="0.2">
      <c r="A3152" s="5"/>
      <c r="B3152" s="5"/>
      <c r="C3152" s="5"/>
      <c r="D3152" s="5"/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</row>
    <row r="3153" spans="1:26" ht="12.75" x14ac:dyDescent="0.2">
      <c r="A3153" s="5"/>
      <c r="B3153" s="5"/>
      <c r="C3153" s="5"/>
      <c r="D3153" s="5"/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</row>
    <row r="3154" spans="1:26" ht="12.75" x14ac:dyDescent="0.2">
      <c r="A3154" s="5"/>
      <c r="B3154" s="5"/>
      <c r="C3154" s="5"/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</row>
    <row r="3155" spans="1:26" ht="12.75" x14ac:dyDescent="0.2">
      <c r="A3155" s="5"/>
      <c r="B3155" s="5"/>
      <c r="C3155" s="5"/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</row>
    <row r="3156" spans="1:26" ht="12.75" x14ac:dyDescent="0.2">
      <c r="A3156" s="5"/>
      <c r="B3156" s="5"/>
      <c r="C3156" s="5"/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</row>
    <row r="3157" spans="1:26" ht="12.75" x14ac:dyDescent="0.2">
      <c r="A3157" s="5"/>
      <c r="B3157" s="5"/>
      <c r="C3157" s="5"/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</row>
    <row r="3158" spans="1:26" ht="12.75" x14ac:dyDescent="0.2">
      <c r="A3158" s="5"/>
      <c r="B3158" s="5"/>
      <c r="C3158" s="5"/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</row>
    <row r="3159" spans="1:26" ht="12.75" x14ac:dyDescent="0.2">
      <c r="A3159" s="5"/>
      <c r="B3159" s="5"/>
      <c r="C3159" s="5"/>
      <c r="D3159" s="5"/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</row>
    <row r="3160" spans="1:26" ht="12.75" x14ac:dyDescent="0.2">
      <c r="A3160" s="5"/>
      <c r="B3160" s="5"/>
      <c r="C3160" s="5"/>
      <c r="D3160" s="5"/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</row>
    <row r="3161" spans="1:26" ht="12.75" x14ac:dyDescent="0.2">
      <c r="A3161" s="5"/>
      <c r="B3161" s="5"/>
      <c r="C3161" s="5"/>
      <c r="D3161" s="5"/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</row>
    <row r="3162" spans="1:26" ht="12.75" x14ac:dyDescent="0.2">
      <c r="A3162" s="5"/>
      <c r="B3162" s="5"/>
      <c r="C3162" s="5"/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</row>
    <row r="3163" spans="1:26" ht="12.75" x14ac:dyDescent="0.2">
      <c r="A3163" s="5"/>
      <c r="B3163" s="5"/>
      <c r="C3163" s="5"/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</row>
    <row r="3164" spans="1:26" ht="12.75" x14ac:dyDescent="0.2">
      <c r="A3164" s="5"/>
      <c r="B3164" s="5"/>
      <c r="C3164" s="5"/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</row>
    <row r="3165" spans="1:26" ht="12.75" x14ac:dyDescent="0.2">
      <c r="A3165" s="5"/>
      <c r="B3165" s="5"/>
      <c r="C3165" s="5"/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</row>
    <row r="3166" spans="1:26" ht="12.75" x14ac:dyDescent="0.2">
      <c r="A3166" s="5"/>
      <c r="B3166" s="5"/>
      <c r="C3166" s="5"/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</row>
    <row r="3167" spans="1:26" ht="12.75" x14ac:dyDescent="0.2">
      <c r="A3167" s="5"/>
      <c r="B3167" s="5"/>
      <c r="C3167" s="5"/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</row>
    <row r="3168" spans="1:26" ht="12.75" x14ac:dyDescent="0.2">
      <c r="A3168" s="5"/>
      <c r="B3168" s="5"/>
      <c r="C3168" s="5"/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</row>
    <row r="3169" spans="1:26" ht="12.75" x14ac:dyDescent="0.2">
      <c r="A3169" s="5"/>
      <c r="B3169" s="5"/>
      <c r="C3169" s="5"/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</row>
    <row r="3170" spans="1:26" ht="12.75" x14ac:dyDescent="0.2">
      <c r="A3170" s="5"/>
      <c r="B3170" s="5"/>
      <c r="C3170" s="5"/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</row>
    <row r="3171" spans="1:26" ht="12.75" x14ac:dyDescent="0.2">
      <c r="A3171" s="5"/>
      <c r="B3171" s="5"/>
      <c r="C3171" s="5"/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</row>
    <row r="3172" spans="1:26" ht="12.75" x14ac:dyDescent="0.2">
      <c r="A3172" s="5"/>
      <c r="B3172" s="5"/>
      <c r="C3172" s="5"/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</row>
    <row r="3173" spans="1:26" ht="12.75" x14ac:dyDescent="0.2">
      <c r="A3173" s="5"/>
      <c r="B3173" s="5"/>
      <c r="C3173" s="5"/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</row>
    <row r="3174" spans="1:26" ht="12.75" x14ac:dyDescent="0.2">
      <c r="A3174" s="5"/>
      <c r="B3174" s="5"/>
      <c r="C3174" s="5"/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</row>
    <row r="3175" spans="1:26" ht="12.75" x14ac:dyDescent="0.2">
      <c r="A3175" s="5"/>
      <c r="B3175" s="5"/>
      <c r="C3175" s="5"/>
      <c r="D3175" s="5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</row>
    <row r="3176" spans="1:26" ht="12.75" x14ac:dyDescent="0.2">
      <c r="A3176" s="5"/>
      <c r="B3176" s="5"/>
      <c r="C3176" s="5"/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</row>
    <row r="3177" spans="1:26" ht="12.75" x14ac:dyDescent="0.2">
      <c r="A3177" s="5"/>
      <c r="B3177" s="5"/>
      <c r="C3177" s="5"/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</row>
    <row r="3178" spans="1:26" ht="12.75" x14ac:dyDescent="0.2">
      <c r="A3178" s="5"/>
      <c r="B3178" s="5"/>
      <c r="C3178" s="5"/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</row>
    <row r="3179" spans="1:26" ht="12.75" x14ac:dyDescent="0.2">
      <c r="A3179" s="5"/>
      <c r="B3179" s="5"/>
      <c r="C3179" s="5"/>
      <c r="D3179" s="5"/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</row>
    <row r="3180" spans="1:26" ht="12.75" x14ac:dyDescent="0.2">
      <c r="A3180" s="5"/>
      <c r="B3180" s="5"/>
      <c r="C3180" s="5"/>
      <c r="D3180" s="5"/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</row>
    <row r="3181" spans="1:26" ht="12.75" x14ac:dyDescent="0.2">
      <c r="A3181" s="5"/>
      <c r="B3181" s="5"/>
      <c r="C3181" s="5"/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</row>
    <row r="3182" spans="1:26" ht="12.75" x14ac:dyDescent="0.2">
      <c r="A3182" s="5"/>
      <c r="B3182" s="5"/>
      <c r="C3182" s="5"/>
      <c r="D3182" s="5"/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</row>
    <row r="3183" spans="1:26" ht="12.75" x14ac:dyDescent="0.2">
      <c r="A3183" s="5"/>
      <c r="B3183" s="5"/>
      <c r="C3183" s="5"/>
      <c r="D3183" s="5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</row>
    <row r="3184" spans="1:26" ht="12.75" x14ac:dyDescent="0.2">
      <c r="A3184" s="5"/>
      <c r="B3184" s="5"/>
      <c r="C3184" s="5"/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</row>
    <row r="3185" spans="1:26" ht="12.75" x14ac:dyDescent="0.2">
      <c r="A3185" s="5"/>
      <c r="B3185" s="5"/>
      <c r="C3185" s="5"/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</row>
    <row r="3186" spans="1:26" ht="12.75" x14ac:dyDescent="0.2">
      <c r="A3186" s="5"/>
      <c r="B3186" s="5"/>
      <c r="C3186" s="5"/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</row>
    <row r="3187" spans="1:26" ht="12.75" x14ac:dyDescent="0.2">
      <c r="A3187" s="5"/>
      <c r="B3187" s="5"/>
      <c r="C3187" s="5"/>
      <c r="D3187" s="5"/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</row>
    <row r="3188" spans="1:26" ht="12.75" x14ac:dyDescent="0.2">
      <c r="A3188" s="5"/>
      <c r="B3188" s="5"/>
      <c r="C3188" s="5"/>
      <c r="D3188" s="5"/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</row>
    <row r="3189" spans="1:26" ht="12.75" x14ac:dyDescent="0.2">
      <c r="A3189" s="5"/>
      <c r="B3189" s="5"/>
      <c r="C3189" s="5"/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</row>
    <row r="3190" spans="1:26" ht="12.75" x14ac:dyDescent="0.2">
      <c r="A3190" s="5"/>
      <c r="B3190" s="5"/>
      <c r="C3190" s="5"/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</row>
    <row r="3191" spans="1:26" ht="12.75" x14ac:dyDescent="0.2">
      <c r="A3191" s="5"/>
      <c r="B3191" s="5"/>
      <c r="C3191" s="5"/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</row>
    <row r="3192" spans="1:26" ht="12.75" x14ac:dyDescent="0.2">
      <c r="A3192" s="5"/>
      <c r="B3192" s="5"/>
      <c r="C3192" s="5"/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</row>
    <row r="3193" spans="1:26" ht="12.75" x14ac:dyDescent="0.2">
      <c r="A3193" s="5"/>
      <c r="B3193" s="5"/>
      <c r="C3193" s="5"/>
      <c r="D3193" s="5"/>
      <c r="E3193" s="5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</row>
    <row r="3194" spans="1:26" ht="12.75" x14ac:dyDescent="0.2">
      <c r="A3194" s="5"/>
      <c r="B3194" s="5"/>
      <c r="C3194" s="5"/>
      <c r="D3194" s="5"/>
      <c r="E3194" s="5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</row>
    <row r="3195" spans="1:26" ht="12.75" x14ac:dyDescent="0.2">
      <c r="A3195" s="5"/>
      <c r="B3195" s="5"/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</row>
    <row r="3196" spans="1:26" ht="12.75" x14ac:dyDescent="0.2">
      <c r="A3196" s="5"/>
      <c r="B3196" s="5"/>
      <c r="C3196" s="5"/>
      <c r="D3196" s="5"/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ht="12.75" x14ac:dyDescent="0.2">
      <c r="A3197" s="5"/>
      <c r="B3197" s="5"/>
      <c r="C3197" s="5"/>
      <c r="D3197" s="5"/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</row>
    <row r="3198" spans="1:26" ht="12.75" x14ac:dyDescent="0.2">
      <c r="A3198" s="5"/>
      <c r="B3198" s="5"/>
      <c r="C3198" s="5"/>
      <c r="D3198" s="5"/>
      <c r="E3198" s="5"/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</row>
    <row r="3199" spans="1:26" ht="12.75" x14ac:dyDescent="0.2">
      <c r="A3199" s="5"/>
      <c r="B3199" s="5"/>
      <c r="C3199" s="5"/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</row>
    <row r="3200" spans="1:26" ht="12.75" x14ac:dyDescent="0.2">
      <c r="A3200" s="5"/>
      <c r="B3200" s="5"/>
      <c r="C3200" s="5"/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</row>
    <row r="3201" spans="1:26" ht="12.75" x14ac:dyDescent="0.2">
      <c r="A3201" s="5"/>
      <c r="B3201" s="5"/>
      <c r="C3201" s="5"/>
      <c r="D3201" s="5"/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</row>
    <row r="3202" spans="1:26" ht="12.75" x14ac:dyDescent="0.2">
      <c r="A3202" s="5"/>
      <c r="B3202" s="5"/>
      <c r="C3202" s="5"/>
      <c r="D3202" s="5"/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</row>
    <row r="3203" spans="1:26" ht="12.75" x14ac:dyDescent="0.2">
      <c r="A3203" s="5"/>
      <c r="B3203" s="5"/>
      <c r="C3203" s="5"/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</row>
    <row r="3204" spans="1:26" ht="12.75" x14ac:dyDescent="0.2">
      <c r="A3204" s="5"/>
      <c r="B3204" s="5"/>
      <c r="C3204" s="5"/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</row>
    <row r="3205" spans="1:26" ht="12.75" x14ac:dyDescent="0.2">
      <c r="A3205" s="5"/>
      <c r="B3205" s="5"/>
      <c r="C3205" s="5"/>
      <c r="D3205" s="5"/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</row>
    <row r="3206" spans="1:26" ht="12.75" x14ac:dyDescent="0.2">
      <c r="A3206" s="5"/>
      <c r="B3206" s="5"/>
      <c r="C3206" s="5"/>
      <c r="D3206" s="5"/>
      <c r="E3206" s="5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</row>
    <row r="3207" spans="1:26" ht="12.75" x14ac:dyDescent="0.2">
      <c r="A3207" s="5"/>
      <c r="B3207" s="5"/>
      <c r="C3207" s="5"/>
      <c r="D3207" s="5"/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</row>
    <row r="3208" spans="1:26" ht="12.75" x14ac:dyDescent="0.2">
      <c r="A3208" s="5"/>
      <c r="B3208" s="5"/>
      <c r="C3208" s="5"/>
      <c r="D3208" s="5"/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</row>
    <row r="3209" spans="1:26" ht="12.75" x14ac:dyDescent="0.2">
      <c r="A3209" s="5"/>
      <c r="B3209" s="5"/>
      <c r="C3209" s="5"/>
      <c r="D3209" s="5"/>
      <c r="E3209" s="5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</row>
    <row r="3210" spans="1:26" ht="12.75" x14ac:dyDescent="0.2">
      <c r="A3210" s="5"/>
      <c r="B3210" s="5"/>
      <c r="C3210" s="5"/>
      <c r="D3210" s="5"/>
      <c r="E3210" s="5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</row>
    <row r="3211" spans="1:26" ht="12.75" x14ac:dyDescent="0.2">
      <c r="A3211" s="5"/>
      <c r="B3211" s="5"/>
      <c r="C3211" s="5"/>
      <c r="D3211" s="5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</row>
    <row r="3212" spans="1:26" ht="12.75" x14ac:dyDescent="0.2">
      <c r="A3212" s="5"/>
      <c r="B3212" s="5"/>
      <c r="C3212" s="5"/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</row>
    <row r="3213" spans="1:26" ht="12.75" x14ac:dyDescent="0.2">
      <c r="A3213" s="5"/>
      <c r="B3213" s="5"/>
      <c r="C3213" s="5"/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</row>
    <row r="3214" spans="1:26" ht="12.75" x14ac:dyDescent="0.2">
      <c r="A3214" s="5"/>
      <c r="B3214" s="5"/>
      <c r="C3214" s="5"/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</row>
    <row r="3215" spans="1:26" ht="12.75" x14ac:dyDescent="0.2">
      <c r="A3215" s="5"/>
      <c r="B3215" s="5"/>
      <c r="C3215" s="5"/>
      <c r="D3215" s="5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</row>
    <row r="3216" spans="1:26" ht="12.75" x14ac:dyDescent="0.2">
      <c r="A3216" s="5"/>
      <c r="B3216" s="5"/>
      <c r="C3216" s="5"/>
      <c r="D3216" s="5"/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</row>
    <row r="3217" spans="1:26" ht="12.75" x14ac:dyDescent="0.2">
      <c r="A3217" s="5"/>
      <c r="B3217" s="5"/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</row>
    <row r="3218" spans="1:26" ht="12.75" x14ac:dyDescent="0.2">
      <c r="A3218" s="5"/>
      <c r="B3218" s="5"/>
      <c r="C3218" s="5"/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</row>
    <row r="3219" spans="1:26" ht="12.75" x14ac:dyDescent="0.2">
      <c r="A3219" s="5"/>
      <c r="B3219" s="5"/>
      <c r="C3219" s="5"/>
      <c r="D3219" s="5"/>
      <c r="E3219" s="5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</row>
    <row r="3220" spans="1:26" ht="12.75" x14ac:dyDescent="0.2">
      <c r="A3220" s="5"/>
      <c r="B3220" s="5"/>
      <c r="C3220" s="5"/>
      <c r="D3220" s="5"/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</row>
    <row r="3221" spans="1:26" ht="12.75" x14ac:dyDescent="0.2">
      <c r="A3221" s="5"/>
      <c r="B3221" s="5"/>
      <c r="C3221" s="5"/>
      <c r="D3221" s="5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</row>
    <row r="3222" spans="1:26" ht="12.75" x14ac:dyDescent="0.2">
      <c r="A3222" s="5"/>
      <c r="B3222" s="5"/>
      <c r="C3222" s="5"/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</row>
    <row r="3223" spans="1:26" ht="12.75" x14ac:dyDescent="0.2">
      <c r="A3223" s="5"/>
      <c r="B3223" s="5"/>
      <c r="C3223" s="5"/>
      <c r="D3223" s="5"/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</row>
    <row r="3224" spans="1:26" ht="12.75" x14ac:dyDescent="0.2">
      <c r="A3224" s="5"/>
      <c r="B3224" s="5"/>
      <c r="C3224" s="5"/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</row>
    <row r="3225" spans="1:26" ht="12.75" x14ac:dyDescent="0.2">
      <c r="A3225" s="5"/>
      <c r="B3225" s="5"/>
      <c r="C3225" s="5"/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</row>
    <row r="3226" spans="1:26" ht="12.75" x14ac:dyDescent="0.2">
      <c r="A3226" s="5"/>
      <c r="B3226" s="5"/>
      <c r="C3226" s="5"/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</row>
    <row r="3227" spans="1:26" ht="12.75" x14ac:dyDescent="0.2">
      <c r="A3227" s="5"/>
      <c r="B3227" s="5"/>
      <c r="C3227" s="5"/>
      <c r="D3227" s="5"/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</row>
    <row r="3228" spans="1:26" ht="12.75" x14ac:dyDescent="0.2">
      <c r="A3228" s="5"/>
      <c r="B3228" s="5"/>
      <c r="C3228" s="5"/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</row>
    <row r="3229" spans="1:26" ht="12.75" x14ac:dyDescent="0.2">
      <c r="A3229" s="5"/>
      <c r="B3229" s="5"/>
      <c r="C3229" s="5"/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</row>
    <row r="3230" spans="1:26" ht="12.75" x14ac:dyDescent="0.2">
      <c r="A3230" s="5"/>
      <c r="B3230" s="5"/>
      <c r="C3230" s="5"/>
      <c r="D3230" s="5"/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</row>
    <row r="3231" spans="1:26" ht="12.75" x14ac:dyDescent="0.2">
      <c r="A3231" s="5"/>
      <c r="B3231" s="5"/>
      <c r="C3231" s="5"/>
      <c r="D3231" s="5"/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</row>
    <row r="3232" spans="1:26" ht="12.75" x14ac:dyDescent="0.2">
      <c r="A3232" s="5"/>
      <c r="B3232" s="5"/>
      <c r="C3232" s="5"/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</row>
    <row r="3233" spans="1:26" ht="12.75" x14ac:dyDescent="0.2">
      <c r="A3233" s="5"/>
      <c r="B3233" s="5"/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</row>
    <row r="3234" spans="1:26" ht="12.75" x14ac:dyDescent="0.2">
      <c r="A3234" s="5"/>
      <c r="B3234" s="5"/>
      <c r="C3234" s="5"/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</row>
    <row r="3235" spans="1:26" ht="12.75" x14ac:dyDescent="0.2">
      <c r="A3235" s="5"/>
      <c r="B3235" s="5"/>
      <c r="C3235" s="5"/>
      <c r="D3235" s="5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</row>
    <row r="3236" spans="1:26" ht="12.75" x14ac:dyDescent="0.2">
      <c r="A3236" s="5"/>
      <c r="B3236" s="5"/>
      <c r="C3236" s="5"/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</row>
    <row r="3237" spans="1:26" ht="12.75" x14ac:dyDescent="0.2">
      <c r="A3237" s="5"/>
      <c r="B3237" s="5"/>
      <c r="C3237" s="5"/>
      <c r="D3237" s="5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</row>
    <row r="3238" spans="1:26" ht="12.75" x14ac:dyDescent="0.2">
      <c r="A3238" s="5"/>
      <c r="B3238" s="5"/>
      <c r="C3238" s="5"/>
      <c r="D3238" s="5"/>
      <c r="E3238" s="5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</row>
    <row r="3239" spans="1:26" ht="12.75" x14ac:dyDescent="0.2">
      <c r="A3239" s="5"/>
      <c r="B3239" s="5"/>
      <c r="C3239" s="5"/>
      <c r="D3239" s="5"/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</row>
    <row r="3240" spans="1:26" ht="12.75" x14ac:dyDescent="0.2">
      <c r="A3240" s="5"/>
      <c r="B3240" s="5"/>
      <c r="C3240" s="5"/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</row>
    <row r="3241" spans="1:26" ht="12.75" x14ac:dyDescent="0.2">
      <c r="A3241" s="5"/>
      <c r="B3241" s="5"/>
      <c r="C3241" s="5"/>
      <c r="D3241" s="5"/>
      <c r="E3241" s="5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</row>
    <row r="3242" spans="1:26" ht="12.75" x14ac:dyDescent="0.2">
      <c r="A3242" s="5"/>
      <c r="B3242" s="5"/>
      <c r="C3242" s="5"/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</row>
    <row r="3243" spans="1:26" ht="12.75" x14ac:dyDescent="0.2">
      <c r="A3243" s="5"/>
      <c r="B3243" s="5"/>
      <c r="C3243" s="5"/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</row>
    <row r="3244" spans="1:26" ht="12.75" x14ac:dyDescent="0.2">
      <c r="A3244" s="5"/>
      <c r="B3244" s="5"/>
      <c r="C3244" s="5"/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</row>
    <row r="3245" spans="1:26" ht="12.75" x14ac:dyDescent="0.2">
      <c r="A3245" s="5"/>
      <c r="B3245" s="5"/>
      <c r="C3245" s="5"/>
      <c r="D3245" s="5"/>
      <c r="E3245" s="5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</row>
    <row r="3246" spans="1:26" ht="12.75" x14ac:dyDescent="0.2">
      <c r="A3246" s="5"/>
      <c r="B3246" s="5"/>
      <c r="C3246" s="5"/>
      <c r="D3246" s="5"/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</row>
    <row r="3247" spans="1:26" ht="12.75" x14ac:dyDescent="0.2">
      <c r="A3247" s="5"/>
      <c r="B3247" s="5"/>
      <c r="C3247" s="5"/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</row>
    <row r="3248" spans="1:26" ht="12.75" x14ac:dyDescent="0.2">
      <c r="A3248" s="5"/>
      <c r="B3248" s="5"/>
      <c r="C3248" s="5"/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</row>
    <row r="3249" spans="1:26" ht="12.75" x14ac:dyDescent="0.2">
      <c r="A3249" s="5"/>
      <c r="B3249" s="5"/>
      <c r="C3249" s="5"/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</row>
    <row r="3250" spans="1:26" ht="12.75" x14ac:dyDescent="0.2">
      <c r="A3250" s="5"/>
      <c r="B3250" s="5"/>
      <c r="C3250" s="5"/>
      <c r="D3250" s="5"/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</row>
    <row r="3251" spans="1:26" ht="12.75" x14ac:dyDescent="0.2">
      <c r="A3251" s="5"/>
      <c r="B3251" s="5"/>
      <c r="C3251" s="5"/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</row>
    <row r="3252" spans="1:26" ht="12.75" x14ac:dyDescent="0.2">
      <c r="A3252" s="5"/>
      <c r="B3252" s="5"/>
      <c r="C3252" s="5"/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</row>
    <row r="3253" spans="1:26" ht="12.75" x14ac:dyDescent="0.2">
      <c r="A3253" s="5"/>
      <c r="B3253" s="5"/>
      <c r="C3253" s="5"/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</row>
    <row r="3254" spans="1:26" ht="12.75" x14ac:dyDescent="0.2">
      <c r="A3254" s="5"/>
      <c r="B3254" s="5"/>
      <c r="C3254" s="5"/>
      <c r="D3254" s="5"/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</row>
    <row r="3255" spans="1:26" ht="12.75" x14ac:dyDescent="0.2">
      <c r="A3255" s="5"/>
      <c r="B3255" s="5"/>
      <c r="C3255" s="5"/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</row>
    <row r="3256" spans="1:26" ht="12.75" x14ac:dyDescent="0.2">
      <c r="A3256" s="5"/>
      <c r="B3256" s="5"/>
      <c r="C3256" s="5"/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</row>
    <row r="3257" spans="1:26" ht="12.75" x14ac:dyDescent="0.2">
      <c r="A3257" s="5"/>
      <c r="B3257" s="5"/>
      <c r="C3257" s="5"/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</row>
    <row r="3258" spans="1:26" ht="12.75" x14ac:dyDescent="0.2">
      <c r="A3258" s="5"/>
      <c r="B3258" s="5"/>
      <c r="C3258" s="5"/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</row>
    <row r="3259" spans="1:26" ht="12.75" x14ac:dyDescent="0.2">
      <c r="A3259" s="5"/>
      <c r="B3259" s="5"/>
      <c r="C3259" s="5"/>
      <c r="D3259" s="5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</row>
    <row r="3260" spans="1:26" ht="12.75" x14ac:dyDescent="0.2">
      <c r="A3260" s="5"/>
      <c r="B3260" s="5"/>
      <c r="C3260" s="5"/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</row>
    <row r="3261" spans="1:26" ht="12.75" x14ac:dyDescent="0.2">
      <c r="A3261" s="5"/>
      <c r="B3261" s="5"/>
      <c r="C3261" s="5"/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ht="12.75" x14ac:dyDescent="0.2">
      <c r="A3262" s="5"/>
      <c r="B3262" s="5"/>
      <c r="C3262" s="5"/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</row>
    <row r="3263" spans="1:26" ht="12.75" x14ac:dyDescent="0.2">
      <c r="A3263" s="5"/>
      <c r="B3263" s="5"/>
      <c r="C3263" s="5"/>
      <c r="D3263" s="5"/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</row>
    <row r="3264" spans="1:26" ht="12.75" x14ac:dyDescent="0.2">
      <c r="A3264" s="5"/>
      <c r="B3264" s="5"/>
      <c r="C3264" s="5"/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</row>
    <row r="3265" spans="1:26" ht="12.75" x14ac:dyDescent="0.2">
      <c r="A3265" s="5"/>
      <c r="B3265" s="5"/>
      <c r="C3265" s="5"/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</row>
    <row r="3266" spans="1:26" ht="12.75" x14ac:dyDescent="0.2">
      <c r="A3266" s="5"/>
      <c r="B3266" s="5"/>
      <c r="C3266" s="5"/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</row>
    <row r="3267" spans="1:26" ht="12.75" x14ac:dyDescent="0.2">
      <c r="A3267" s="5"/>
      <c r="B3267" s="5"/>
      <c r="C3267" s="5"/>
      <c r="D3267" s="5"/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</row>
    <row r="3268" spans="1:26" ht="12.75" x14ac:dyDescent="0.2">
      <c r="A3268" s="5"/>
      <c r="B3268" s="5"/>
      <c r="C3268" s="5"/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</row>
    <row r="3269" spans="1:26" ht="12.75" x14ac:dyDescent="0.2">
      <c r="A3269" s="5"/>
      <c r="B3269" s="5"/>
      <c r="C3269" s="5"/>
      <c r="D3269" s="5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</row>
    <row r="3270" spans="1:26" ht="12.75" x14ac:dyDescent="0.2">
      <c r="A3270" s="5"/>
      <c r="B3270" s="5"/>
      <c r="C3270" s="5"/>
      <c r="D3270" s="5"/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</row>
    <row r="3271" spans="1:26" ht="12.75" x14ac:dyDescent="0.2">
      <c r="A3271" s="5"/>
      <c r="B3271" s="5"/>
      <c r="C3271" s="5"/>
      <c r="D3271" s="5"/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</row>
    <row r="3272" spans="1:26" ht="12.75" x14ac:dyDescent="0.2">
      <c r="A3272" s="5"/>
      <c r="B3272" s="5"/>
      <c r="C3272" s="5"/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</row>
    <row r="3273" spans="1:26" ht="12.75" x14ac:dyDescent="0.2">
      <c r="A3273" s="5"/>
      <c r="B3273" s="5"/>
      <c r="C3273" s="5"/>
      <c r="D3273" s="5"/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</row>
    <row r="3274" spans="1:26" ht="12.75" x14ac:dyDescent="0.2">
      <c r="A3274" s="5"/>
      <c r="B3274" s="5"/>
      <c r="C3274" s="5"/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</row>
    <row r="3275" spans="1:26" ht="12.75" x14ac:dyDescent="0.2">
      <c r="A3275" s="5"/>
      <c r="B3275" s="5"/>
      <c r="C3275" s="5"/>
      <c r="D3275" s="5"/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</row>
    <row r="3276" spans="1:26" ht="12.75" x14ac:dyDescent="0.2">
      <c r="A3276" s="5"/>
      <c r="B3276" s="5"/>
      <c r="C3276" s="5"/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</row>
    <row r="3277" spans="1:26" ht="12.75" x14ac:dyDescent="0.2">
      <c r="A3277" s="5"/>
      <c r="B3277" s="5"/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</row>
    <row r="3278" spans="1:26" ht="12.75" x14ac:dyDescent="0.2">
      <c r="A3278" s="5"/>
      <c r="B3278" s="5"/>
      <c r="C3278" s="5"/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</row>
    <row r="3279" spans="1:26" ht="12.75" x14ac:dyDescent="0.2">
      <c r="A3279" s="5"/>
      <c r="B3279" s="5"/>
      <c r="C3279" s="5"/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</row>
    <row r="3280" spans="1:26" ht="12.75" x14ac:dyDescent="0.2">
      <c r="A3280" s="5"/>
      <c r="B3280" s="5"/>
      <c r="C3280" s="5"/>
      <c r="D3280" s="5"/>
      <c r="E3280" s="5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</row>
    <row r="3281" spans="1:26" ht="12.75" x14ac:dyDescent="0.2">
      <c r="A3281" s="5"/>
      <c r="B3281" s="5"/>
      <c r="C3281" s="5"/>
      <c r="D3281" s="5"/>
      <c r="E3281" s="5"/>
      <c r="F3281" s="5"/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</row>
    <row r="3282" spans="1:26" ht="12.75" x14ac:dyDescent="0.2">
      <c r="A3282" s="5"/>
      <c r="B3282" s="5"/>
      <c r="C3282" s="5"/>
      <c r="D3282" s="5"/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</row>
    <row r="3283" spans="1:26" ht="12.75" x14ac:dyDescent="0.2">
      <c r="A3283" s="5"/>
      <c r="B3283" s="5"/>
      <c r="C3283" s="5"/>
      <c r="D3283" s="5"/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</row>
    <row r="3284" spans="1:26" ht="12.75" x14ac:dyDescent="0.2">
      <c r="A3284" s="5"/>
      <c r="B3284" s="5"/>
      <c r="C3284" s="5"/>
      <c r="D3284" s="5"/>
      <c r="E3284" s="5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</row>
    <row r="3285" spans="1:26" ht="12.75" x14ac:dyDescent="0.2">
      <c r="A3285" s="5"/>
      <c r="B3285" s="5"/>
      <c r="C3285" s="5"/>
      <c r="D3285" s="5"/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</row>
    <row r="3286" spans="1:26" ht="12.75" x14ac:dyDescent="0.2">
      <c r="A3286" s="5"/>
      <c r="B3286" s="5"/>
      <c r="C3286" s="5"/>
      <c r="D3286" s="5"/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</row>
    <row r="3287" spans="1:26" ht="12.75" x14ac:dyDescent="0.2">
      <c r="A3287" s="5"/>
      <c r="B3287" s="5"/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</row>
    <row r="3288" spans="1:26" ht="12.75" x14ac:dyDescent="0.2">
      <c r="A3288" s="5"/>
      <c r="B3288" s="5"/>
      <c r="C3288" s="5"/>
      <c r="D3288" s="5"/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</row>
    <row r="3289" spans="1:26" ht="12.75" x14ac:dyDescent="0.2">
      <c r="A3289" s="5"/>
      <c r="B3289" s="5"/>
      <c r="C3289" s="5"/>
      <c r="D3289" s="5"/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</row>
    <row r="3290" spans="1:26" ht="12.75" x14ac:dyDescent="0.2">
      <c r="A3290" s="5"/>
      <c r="B3290" s="5"/>
      <c r="C3290" s="5"/>
      <c r="D3290" s="5"/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</row>
    <row r="3291" spans="1:26" ht="12.75" x14ac:dyDescent="0.2">
      <c r="A3291" s="5"/>
      <c r="B3291" s="5"/>
      <c r="C3291" s="5"/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</row>
    <row r="3292" spans="1:26" ht="12.75" x14ac:dyDescent="0.2">
      <c r="A3292" s="5"/>
      <c r="B3292" s="5"/>
      <c r="C3292" s="5"/>
      <c r="D3292" s="5"/>
      <c r="E3292" s="5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</row>
    <row r="3293" spans="1:26" ht="12.75" x14ac:dyDescent="0.2">
      <c r="A3293" s="5"/>
      <c r="B3293" s="5"/>
      <c r="C3293" s="5"/>
      <c r="D3293" s="5"/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</row>
    <row r="3294" spans="1:26" ht="12.75" x14ac:dyDescent="0.2">
      <c r="A3294" s="5"/>
      <c r="B3294" s="5"/>
      <c r="C3294" s="5"/>
      <c r="D3294" s="5"/>
      <c r="E3294" s="5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</row>
    <row r="3295" spans="1:26" ht="12.75" x14ac:dyDescent="0.2">
      <c r="A3295" s="5"/>
      <c r="B3295" s="5"/>
      <c r="C3295" s="5"/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</row>
    <row r="3296" spans="1:26" ht="12.75" x14ac:dyDescent="0.2">
      <c r="A3296" s="5"/>
      <c r="B3296" s="5"/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</row>
    <row r="3297" spans="1:26" ht="12.75" x14ac:dyDescent="0.2">
      <c r="A3297" s="5"/>
      <c r="B3297" s="5"/>
      <c r="C3297" s="5"/>
      <c r="D3297" s="5"/>
      <c r="E3297" s="5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</row>
    <row r="3298" spans="1:26" ht="12.75" x14ac:dyDescent="0.2">
      <c r="A3298" s="5"/>
      <c r="B3298" s="5"/>
      <c r="C3298" s="5"/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</row>
    <row r="3299" spans="1:26" ht="12.75" x14ac:dyDescent="0.2">
      <c r="A3299" s="5"/>
      <c r="B3299" s="5"/>
      <c r="C3299" s="5"/>
      <c r="D3299" s="5"/>
      <c r="E3299" s="5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</row>
    <row r="3300" spans="1:26" ht="12.75" x14ac:dyDescent="0.2">
      <c r="A3300" s="5"/>
      <c r="B3300" s="5"/>
      <c r="C3300" s="5"/>
      <c r="D3300" s="5"/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</row>
    <row r="3301" spans="1:26" ht="12.75" x14ac:dyDescent="0.2">
      <c r="A3301" s="5"/>
      <c r="B3301" s="5"/>
      <c r="C3301" s="5"/>
      <c r="D3301" s="5"/>
      <c r="E3301" s="5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</row>
    <row r="3302" spans="1:26" ht="12.75" x14ac:dyDescent="0.2">
      <c r="A3302" s="5"/>
      <c r="B3302" s="5"/>
      <c r="C3302" s="5"/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</row>
    <row r="3303" spans="1:26" ht="12.75" x14ac:dyDescent="0.2">
      <c r="A3303" s="5"/>
      <c r="B3303" s="5"/>
      <c r="C3303" s="5"/>
      <c r="D3303" s="5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</row>
    <row r="3304" spans="1:26" ht="12.75" x14ac:dyDescent="0.2">
      <c r="A3304" s="5"/>
      <c r="B3304" s="5"/>
      <c r="C3304" s="5"/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</row>
    <row r="3305" spans="1:26" ht="12.75" x14ac:dyDescent="0.2">
      <c r="A3305" s="5"/>
      <c r="B3305" s="5"/>
      <c r="C3305" s="5"/>
      <c r="D3305" s="5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</row>
    <row r="3306" spans="1:26" ht="12.75" x14ac:dyDescent="0.2">
      <c r="A3306" s="5"/>
      <c r="B3306" s="5"/>
      <c r="C3306" s="5"/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</row>
    <row r="3307" spans="1:26" ht="12.75" x14ac:dyDescent="0.2">
      <c r="A3307" s="5"/>
      <c r="B3307" s="5"/>
      <c r="C3307" s="5"/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</row>
    <row r="3308" spans="1:26" ht="12.75" x14ac:dyDescent="0.2">
      <c r="A3308" s="5"/>
      <c r="B3308" s="5"/>
      <c r="C3308" s="5"/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</row>
    <row r="3309" spans="1:26" ht="12.75" x14ac:dyDescent="0.2">
      <c r="A3309" s="5"/>
      <c r="B3309" s="5"/>
      <c r="C3309" s="5"/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</row>
    <row r="3310" spans="1:26" ht="12.75" x14ac:dyDescent="0.2">
      <c r="A3310" s="5"/>
      <c r="B3310" s="5"/>
      <c r="C3310" s="5"/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</row>
    <row r="3311" spans="1:26" ht="12.75" x14ac:dyDescent="0.2">
      <c r="A3311" s="5"/>
      <c r="B3311" s="5"/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</row>
    <row r="3312" spans="1:26" ht="12.75" x14ac:dyDescent="0.2">
      <c r="A3312" s="5"/>
      <c r="B3312" s="5"/>
      <c r="C3312" s="5"/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</row>
    <row r="3313" spans="1:26" ht="12.75" x14ac:dyDescent="0.2">
      <c r="A3313" s="5"/>
      <c r="B3313" s="5"/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</row>
    <row r="3314" spans="1:26" ht="12.75" x14ac:dyDescent="0.2">
      <c r="A3314" s="5"/>
      <c r="B3314" s="5"/>
      <c r="C3314" s="5"/>
      <c r="D3314" s="5"/>
      <c r="E3314" s="5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</row>
    <row r="3315" spans="1:26" ht="12.75" x14ac:dyDescent="0.2">
      <c r="A3315" s="5"/>
      <c r="B3315" s="5"/>
      <c r="C3315" s="5"/>
      <c r="D3315" s="5"/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</row>
    <row r="3316" spans="1:26" ht="12.75" x14ac:dyDescent="0.2">
      <c r="A3316" s="5"/>
      <c r="B3316" s="5"/>
      <c r="C3316" s="5"/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</row>
    <row r="3317" spans="1:26" ht="12.75" x14ac:dyDescent="0.2">
      <c r="A3317" s="5"/>
      <c r="B3317" s="5"/>
      <c r="C3317" s="5"/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</row>
    <row r="3318" spans="1:26" ht="12.75" x14ac:dyDescent="0.2">
      <c r="A3318" s="5"/>
      <c r="B3318" s="5"/>
      <c r="C3318" s="5"/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</row>
    <row r="3319" spans="1:26" ht="12.75" x14ac:dyDescent="0.2">
      <c r="A3319" s="5"/>
      <c r="B3319" s="5"/>
      <c r="C3319" s="5"/>
      <c r="D3319" s="5"/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</row>
    <row r="3320" spans="1:26" ht="12.75" x14ac:dyDescent="0.2">
      <c r="A3320" s="5"/>
      <c r="B3320" s="5"/>
      <c r="C3320" s="5"/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</row>
    <row r="3321" spans="1:26" ht="12.75" x14ac:dyDescent="0.2">
      <c r="A3321" s="5"/>
      <c r="B3321" s="5"/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</row>
    <row r="3322" spans="1:26" ht="12.75" x14ac:dyDescent="0.2">
      <c r="A3322" s="5"/>
      <c r="B3322" s="5"/>
      <c r="C3322" s="5"/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</row>
    <row r="3323" spans="1:26" ht="12.75" x14ac:dyDescent="0.2">
      <c r="A3323" s="5"/>
      <c r="B3323" s="5"/>
      <c r="C3323" s="5"/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</row>
    <row r="3324" spans="1:26" ht="12.75" x14ac:dyDescent="0.2">
      <c r="A3324" s="5"/>
      <c r="B3324" s="5"/>
      <c r="C3324" s="5"/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</row>
    <row r="3325" spans="1:26" ht="12.75" x14ac:dyDescent="0.2">
      <c r="A3325" s="5"/>
      <c r="B3325" s="5"/>
      <c r="C3325" s="5"/>
      <c r="D3325" s="5"/>
      <c r="E3325" s="5"/>
      <c r="F3325" s="5"/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</row>
    <row r="3326" spans="1:26" ht="12.75" x14ac:dyDescent="0.2">
      <c r="A3326" s="5"/>
      <c r="B3326" s="5"/>
      <c r="C3326" s="5"/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</row>
    <row r="3327" spans="1:26" ht="12.75" x14ac:dyDescent="0.2">
      <c r="A3327" s="5"/>
      <c r="B3327" s="5"/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</row>
    <row r="3328" spans="1:26" ht="12.75" x14ac:dyDescent="0.2">
      <c r="A3328" s="5"/>
      <c r="B3328" s="5"/>
      <c r="C3328" s="5"/>
      <c r="D3328" s="5"/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</row>
    <row r="3329" spans="1:26" ht="12.75" x14ac:dyDescent="0.2">
      <c r="A3329" s="5"/>
      <c r="B3329" s="5"/>
      <c r="C3329" s="5"/>
      <c r="D3329" s="5"/>
      <c r="E3329" s="5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</row>
    <row r="3330" spans="1:26" ht="12.75" x14ac:dyDescent="0.2">
      <c r="A3330" s="5"/>
      <c r="B3330" s="5"/>
      <c r="C3330" s="5"/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</row>
    <row r="3331" spans="1:26" ht="12.75" x14ac:dyDescent="0.2">
      <c r="A3331" s="5"/>
      <c r="B3331" s="5"/>
      <c r="C3331" s="5"/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</row>
    <row r="3332" spans="1:26" ht="12.75" x14ac:dyDescent="0.2">
      <c r="A3332" s="5"/>
      <c r="B3332" s="5"/>
      <c r="C3332" s="5"/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</row>
    <row r="3333" spans="1:26" ht="12.75" x14ac:dyDescent="0.2">
      <c r="A3333" s="5"/>
      <c r="B3333" s="5"/>
      <c r="C3333" s="5"/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</row>
    <row r="3334" spans="1:26" ht="12.75" x14ac:dyDescent="0.2">
      <c r="A3334" s="5"/>
      <c r="B3334" s="5"/>
      <c r="C3334" s="5"/>
      <c r="D3334" s="5"/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</row>
    <row r="3335" spans="1:26" ht="12.75" x14ac:dyDescent="0.2">
      <c r="A3335" s="5"/>
      <c r="B3335" s="5"/>
      <c r="C3335" s="5"/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</row>
    <row r="3336" spans="1:26" ht="12.75" x14ac:dyDescent="0.2">
      <c r="A3336" s="5"/>
      <c r="B3336" s="5"/>
      <c r="C3336" s="5"/>
      <c r="D3336" s="5"/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</row>
    <row r="3337" spans="1:26" ht="12.75" x14ac:dyDescent="0.2">
      <c r="A3337" s="5"/>
      <c r="B3337" s="5"/>
      <c r="C3337" s="5"/>
      <c r="D3337" s="5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</row>
    <row r="3338" spans="1:26" ht="12.75" x14ac:dyDescent="0.2">
      <c r="A3338" s="5"/>
      <c r="B3338" s="5"/>
      <c r="C3338" s="5"/>
      <c r="D3338" s="5"/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</row>
    <row r="3339" spans="1:26" ht="12.75" x14ac:dyDescent="0.2">
      <c r="A3339" s="5"/>
      <c r="B3339" s="5"/>
      <c r="C3339" s="5"/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</row>
    <row r="3340" spans="1:26" ht="12.75" x14ac:dyDescent="0.2">
      <c r="A3340" s="5"/>
      <c r="B3340" s="5"/>
      <c r="C3340" s="5"/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</row>
    <row r="3341" spans="1:26" ht="12.75" x14ac:dyDescent="0.2">
      <c r="A3341" s="5"/>
      <c r="B3341" s="5"/>
      <c r="C3341" s="5"/>
      <c r="D3341" s="5"/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</row>
    <row r="3342" spans="1:26" ht="12.75" x14ac:dyDescent="0.2">
      <c r="A3342" s="5"/>
      <c r="B3342" s="5"/>
      <c r="C3342" s="5"/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</row>
    <row r="3343" spans="1:26" ht="12.75" x14ac:dyDescent="0.2">
      <c r="A3343" s="5"/>
      <c r="B3343" s="5"/>
      <c r="C3343" s="5"/>
      <c r="D3343" s="5"/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</row>
    <row r="3344" spans="1:26" ht="12.75" x14ac:dyDescent="0.2">
      <c r="A3344" s="5"/>
      <c r="B3344" s="5"/>
      <c r="C3344" s="5"/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</row>
    <row r="3345" spans="1:26" ht="12.75" x14ac:dyDescent="0.2">
      <c r="A3345" s="5"/>
      <c r="B3345" s="5"/>
      <c r="C3345" s="5"/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</row>
    <row r="3346" spans="1:26" ht="12.75" x14ac:dyDescent="0.2">
      <c r="A3346" s="5"/>
      <c r="B3346" s="5"/>
      <c r="C3346" s="5"/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</row>
    <row r="3347" spans="1:26" ht="12.75" x14ac:dyDescent="0.2">
      <c r="A3347" s="5"/>
      <c r="B3347" s="5"/>
      <c r="C3347" s="5"/>
      <c r="D3347" s="5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</row>
    <row r="3348" spans="1:26" ht="12.75" x14ac:dyDescent="0.2">
      <c r="A3348" s="5"/>
      <c r="B3348" s="5"/>
      <c r="C3348" s="5"/>
      <c r="D3348" s="5"/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</row>
    <row r="3349" spans="1:26" ht="12.75" x14ac:dyDescent="0.2">
      <c r="A3349" s="5"/>
      <c r="B3349" s="5"/>
      <c r="C3349" s="5"/>
      <c r="D3349" s="5"/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</row>
    <row r="3350" spans="1:26" ht="12.75" x14ac:dyDescent="0.2">
      <c r="A3350" s="5"/>
      <c r="B3350" s="5"/>
      <c r="C3350" s="5"/>
      <c r="D3350" s="5"/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</row>
    <row r="3351" spans="1:26" ht="12.75" x14ac:dyDescent="0.2">
      <c r="A3351" s="5"/>
      <c r="B3351" s="5"/>
      <c r="C3351" s="5"/>
      <c r="D3351" s="5"/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</row>
    <row r="3352" spans="1:26" ht="12.75" x14ac:dyDescent="0.2">
      <c r="A3352" s="5"/>
      <c r="B3352" s="5"/>
      <c r="C3352" s="5"/>
      <c r="D3352" s="5"/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</row>
    <row r="3353" spans="1:26" ht="12.75" x14ac:dyDescent="0.2">
      <c r="A3353" s="5"/>
      <c r="B3353" s="5"/>
      <c r="C3353" s="5"/>
      <c r="D3353" s="5"/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</row>
    <row r="3354" spans="1:26" ht="12.75" x14ac:dyDescent="0.2">
      <c r="A3354" s="5"/>
      <c r="B3354" s="5"/>
      <c r="C3354" s="5"/>
      <c r="D3354" s="5"/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</row>
    <row r="3355" spans="1:26" ht="12.75" x14ac:dyDescent="0.2">
      <c r="A3355" s="5"/>
      <c r="B3355" s="5"/>
      <c r="C3355" s="5"/>
      <c r="D3355" s="5"/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</row>
    <row r="3356" spans="1:26" ht="12.75" x14ac:dyDescent="0.2">
      <c r="A3356" s="5"/>
      <c r="B3356" s="5"/>
      <c r="C3356" s="5"/>
      <c r="D3356" s="5"/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</row>
    <row r="3357" spans="1:26" ht="12.75" x14ac:dyDescent="0.2">
      <c r="A3357" s="5"/>
      <c r="B3357" s="5"/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</row>
    <row r="3358" spans="1:26" ht="12.75" x14ac:dyDescent="0.2">
      <c r="A3358" s="5"/>
      <c r="B3358" s="5"/>
      <c r="C3358" s="5"/>
      <c r="D3358" s="5"/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</row>
    <row r="3359" spans="1:26" ht="12.75" x14ac:dyDescent="0.2">
      <c r="A3359" s="5"/>
      <c r="B3359" s="5"/>
      <c r="C3359" s="5"/>
      <c r="D3359" s="5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</row>
    <row r="3360" spans="1:26" ht="12.75" x14ac:dyDescent="0.2">
      <c r="A3360" s="5"/>
      <c r="B3360" s="5"/>
      <c r="C3360" s="5"/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</row>
    <row r="3361" spans="1:26" ht="12.75" x14ac:dyDescent="0.2">
      <c r="A3361" s="5"/>
      <c r="B3361" s="5"/>
      <c r="C3361" s="5"/>
      <c r="D3361" s="5"/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</row>
    <row r="3362" spans="1:26" ht="12.75" x14ac:dyDescent="0.2">
      <c r="A3362" s="5"/>
      <c r="B3362" s="5"/>
      <c r="C3362" s="5"/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</row>
    <row r="3363" spans="1:26" ht="12.75" x14ac:dyDescent="0.2">
      <c r="A3363" s="5"/>
      <c r="B3363" s="5"/>
      <c r="C3363" s="5"/>
      <c r="D3363" s="5"/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</row>
    <row r="3364" spans="1:26" ht="12.75" x14ac:dyDescent="0.2">
      <c r="A3364" s="5"/>
      <c r="B3364" s="5"/>
      <c r="C3364" s="5"/>
      <c r="D3364" s="5"/>
      <c r="E3364" s="5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</row>
    <row r="3365" spans="1:26" ht="12.75" x14ac:dyDescent="0.2">
      <c r="A3365" s="5"/>
      <c r="B3365" s="5"/>
      <c r="C3365" s="5"/>
      <c r="D3365" s="5"/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</row>
    <row r="3366" spans="1:26" ht="12.75" x14ac:dyDescent="0.2">
      <c r="A3366" s="5"/>
      <c r="B3366" s="5"/>
      <c r="C3366" s="5"/>
      <c r="D3366" s="5"/>
      <c r="E3366" s="5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</row>
    <row r="3367" spans="1:26" ht="12.75" x14ac:dyDescent="0.2">
      <c r="A3367" s="5"/>
      <c r="B3367" s="5"/>
      <c r="C3367" s="5"/>
      <c r="D3367" s="5"/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</row>
    <row r="3368" spans="1:26" ht="12.75" x14ac:dyDescent="0.2">
      <c r="A3368" s="5"/>
      <c r="B3368" s="5"/>
      <c r="C3368" s="5"/>
      <c r="D3368" s="5"/>
      <c r="E3368" s="5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</row>
    <row r="3369" spans="1:26" ht="12.75" x14ac:dyDescent="0.2">
      <c r="A3369" s="5"/>
      <c r="B3369" s="5"/>
      <c r="C3369" s="5"/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</row>
    <row r="3370" spans="1:26" ht="12.75" x14ac:dyDescent="0.2">
      <c r="A3370" s="5"/>
      <c r="B3370" s="5"/>
      <c r="C3370" s="5"/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</row>
    <row r="3371" spans="1:26" ht="12.75" x14ac:dyDescent="0.2">
      <c r="A3371" s="5"/>
      <c r="B3371" s="5"/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</row>
    <row r="3372" spans="1:26" ht="12.75" x14ac:dyDescent="0.2">
      <c r="A3372" s="5"/>
      <c r="B3372" s="5"/>
      <c r="C3372" s="5"/>
      <c r="D3372" s="5"/>
      <c r="E3372" s="5"/>
      <c r="F3372" s="5"/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</row>
    <row r="3373" spans="1:26" ht="12.75" x14ac:dyDescent="0.2">
      <c r="A3373" s="5"/>
      <c r="B3373" s="5"/>
      <c r="C3373" s="5"/>
      <c r="D3373" s="5"/>
      <c r="E3373" s="5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</row>
    <row r="3374" spans="1:26" ht="12.75" x14ac:dyDescent="0.2">
      <c r="A3374" s="5"/>
      <c r="B3374" s="5"/>
      <c r="C3374" s="5"/>
      <c r="D3374" s="5"/>
      <c r="E3374" s="5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</row>
    <row r="3375" spans="1:26" ht="12.75" x14ac:dyDescent="0.2">
      <c r="A3375" s="5"/>
      <c r="B3375" s="5"/>
      <c r="C3375" s="5"/>
      <c r="D3375" s="5"/>
      <c r="E3375" s="5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</row>
    <row r="3376" spans="1:26" ht="12.75" x14ac:dyDescent="0.2">
      <c r="A3376" s="5"/>
      <c r="B3376" s="5"/>
      <c r="C3376" s="5"/>
      <c r="D3376" s="5"/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</row>
    <row r="3377" spans="1:26" ht="12.75" x14ac:dyDescent="0.2">
      <c r="A3377" s="5"/>
      <c r="B3377" s="5"/>
      <c r="C3377" s="5"/>
      <c r="D3377" s="5"/>
      <c r="E3377" s="5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</row>
    <row r="3378" spans="1:26" ht="12.75" x14ac:dyDescent="0.2">
      <c r="A3378" s="5"/>
      <c r="B3378" s="5"/>
      <c r="C3378" s="5"/>
      <c r="D3378" s="5"/>
      <c r="E3378" s="5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</row>
    <row r="3379" spans="1:26" ht="12.75" x14ac:dyDescent="0.2">
      <c r="A3379" s="5"/>
      <c r="B3379" s="5"/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</row>
    <row r="3380" spans="1:26" ht="12.75" x14ac:dyDescent="0.2">
      <c r="A3380" s="5"/>
      <c r="B3380" s="5"/>
      <c r="C3380" s="5"/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</row>
    <row r="3381" spans="1:26" ht="12.75" x14ac:dyDescent="0.2">
      <c r="A3381" s="5"/>
      <c r="B3381" s="5"/>
      <c r="C3381" s="5"/>
      <c r="D3381" s="5"/>
      <c r="E3381" s="5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</row>
    <row r="3382" spans="1:26" ht="12.75" x14ac:dyDescent="0.2">
      <c r="A3382" s="5"/>
      <c r="B3382" s="5"/>
      <c r="C3382" s="5"/>
      <c r="D3382" s="5"/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</row>
    <row r="3383" spans="1:26" ht="12.75" x14ac:dyDescent="0.2">
      <c r="A3383" s="5"/>
      <c r="B3383" s="5"/>
      <c r="C3383" s="5"/>
      <c r="D3383" s="5"/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</row>
    <row r="3384" spans="1:26" ht="12.75" x14ac:dyDescent="0.2">
      <c r="A3384" s="5"/>
      <c r="B3384" s="5"/>
      <c r="C3384" s="5"/>
      <c r="D3384" s="5"/>
      <c r="E3384" s="5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</row>
    <row r="3385" spans="1:26" ht="12.75" x14ac:dyDescent="0.2">
      <c r="A3385" s="5"/>
      <c r="B3385" s="5"/>
      <c r="C3385" s="5"/>
      <c r="D3385" s="5"/>
      <c r="E3385" s="5"/>
      <c r="F3385" s="5"/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</row>
    <row r="3386" spans="1:26" ht="12.75" x14ac:dyDescent="0.2">
      <c r="A3386" s="5"/>
      <c r="B3386" s="5"/>
      <c r="C3386" s="5"/>
      <c r="D3386" s="5"/>
      <c r="E3386" s="5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</row>
    <row r="3387" spans="1:26" ht="12.75" x14ac:dyDescent="0.2">
      <c r="A3387" s="5"/>
      <c r="B3387" s="5"/>
      <c r="C3387" s="5"/>
      <c r="D3387" s="5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</row>
    <row r="3388" spans="1:26" ht="12.75" x14ac:dyDescent="0.2">
      <c r="A3388" s="5"/>
      <c r="B3388" s="5"/>
      <c r="C3388" s="5"/>
      <c r="D3388" s="5"/>
      <c r="E3388" s="5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</row>
    <row r="3389" spans="1:26" ht="12.75" x14ac:dyDescent="0.2">
      <c r="A3389" s="5"/>
      <c r="B3389" s="5"/>
      <c r="C3389" s="5"/>
      <c r="D3389" s="5"/>
      <c r="E3389" s="5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</row>
    <row r="3390" spans="1:26" ht="12.75" x14ac:dyDescent="0.2">
      <c r="A3390" s="5"/>
      <c r="B3390" s="5"/>
      <c r="C3390" s="5"/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</row>
    <row r="3391" spans="1:26" ht="12.75" x14ac:dyDescent="0.2">
      <c r="A3391" s="5"/>
      <c r="B3391" s="5"/>
      <c r="C3391" s="5"/>
      <c r="D3391" s="5"/>
      <c r="E3391" s="5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</row>
    <row r="3392" spans="1:26" ht="12.75" x14ac:dyDescent="0.2">
      <c r="A3392" s="5"/>
      <c r="B3392" s="5"/>
      <c r="C3392" s="5"/>
      <c r="D3392" s="5"/>
      <c r="E3392" s="5"/>
      <c r="F3392" s="5"/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</row>
    <row r="3393" spans="1:26" ht="12.75" x14ac:dyDescent="0.2">
      <c r="A3393" s="5"/>
      <c r="B3393" s="5"/>
      <c r="C3393" s="5"/>
      <c r="D3393" s="5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</row>
    <row r="3394" spans="1:26" ht="12.75" x14ac:dyDescent="0.2">
      <c r="A3394" s="5"/>
      <c r="B3394" s="5"/>
      <c r="C3394" s="5"/>
      <c r="D3394" s="5"/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</row>
    <row r="3395" spans="1:26" ht="12.75" x14ac:dyDescent="0.2">
      <c r="A3395" s="5"/>
      <c r="B3395" s="5"/>
      <c r="C3395" s="5"/>
      <c r="D3395" s="5"/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</row>
    <row r="3396" spans="1:26" ht="12.75" x14ac:dyDescent="0.2">
      <c r="A3396" s="5"/>
      <c r="B3396" s="5"/>
      <c r="C3396" s="5"/>
      <c r="D3396" s="5"/>
      <c r="E3396" s="5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</row>
    <row r="3397" spans="1:26" ht="12.75" x14ac:dyDescent="0.2">
      <c r="A3397" s="5"/>
      <c r="B3397" s="5"/>
      <c r="C3397" s="5"/>
      <c r="D3397" s="5"/>
      <c r="E3397" s="5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</row>
    <row r="3398" spans="1:26" ht="12.75" x14ac:dyDescent="0.2">
      <c r="A3398" s="5"/>
      <c r="B3398" s="5"/>
      <c r="C3398" s="5"/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</row>
    <row r="3399" spans="1:26" ht="12.75" x14ac:dyDescent="0.2">
      <c r="A3399" s="5"/>
      <c r="B3399" s="5"/>
      <c r="C3399" s="5"/>
      <c r="D3399" s="5"/>
      <c r="E3399" s="5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</row>
    <row r="3400" spans="1:26" ht="12.75" x14ac:dyDescent="0.2">
      <c r="A3400" s="5"/>
      <c r="B3400" s="5"/>
      <c r="C3400" s="5"/>
      <c r="D3400" s="5"/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</row>
    <row r="3401" spans="1:26" ht="12.75" x14ac:dyDescent="0.2">
      <c r="A3401" s="5"/>
      <c r="B3401" s="5"/>
      <c r="C3401" s="5"/>
      <c r="D3401" s="5"/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</row>
    <row r="3402" spans="1:26" ht="12.75" x14ac:dyDescent="0.2">
      <c r="A3402" s="5"/>
      <c r="B3402" s="5"/>
      <c r="C3402" s="5"/>
      <c r="D3402" s="5"/>
      <c r="E3402" s="5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</row>
    <row r="3403" spans="1:26" ht="12.75" x14ac:dyDescent="0.2">
      <c r="A3403" s="5"/>
      <c r="B3403" s="5"/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</row>
    <row r="3404" spans="1:26" ht="12.75" x14ac:dyDescent="0.2">
      <c r="A3404" s="5"/>
      <c r="B3404" s="5"/>
      <c r="C3404" s="5"/>
      <c r="D3404" s="5"/>
      <c r="E3404" s="5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</row>
    <row r="3405" spans="1:26" ht="12.75" x14ac:dyDescent="0.2">
      <c r="A3405" s="5"/>
      <c r="B3405" s="5"/>
      <c r="C3405" s="5"/>
      <c r="D3405" s="5"/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</row>
    <row r="3406" spans="1:26" ht="12.75" x14ac:dyDescent="0.2">
      <c r="A3406" s="5"/>
      <c r="B3406" s="5"/>
      <c r="C3406" s="5"/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</row>
    <row r="3407" spans="1:26" ht="12.75" x14ac:dyDescent="0.2">
      <c r="A3407" s="5"/>
      <c r="B3407" s="5"/>
      <c r="C3407" s="5"/>
      <c r="D3407" s="5"/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</row>
    <row r="3408" spans="1:26" ht="12.75" x14ac:dyDescent="0.2">
      <c r="A3408" s="5"/>
      <c r="B3408" s="5"/>
      <c r="C3408" s="5"/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</row>
    <row r="3409" spans="1:26" ht="12.75" x14ac:dyDescent="0.2">
      <c r="A3409" s="5"/>
      <c r="B3409" s="5"/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</row>
    <row r="3410" spans="1:26" ht="12.75" x14ac:dyDescent="0.2">
      <c r="A3410" s="5"/>
      <c r="B3410" s="5"/>
      <c r="C3410" s="5"/>
      <c r="D3410" s="5"/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ht="12.75" x14ac:dyDescent="0.2">
      <c r="A3411" s="5"/>
      <c r="B3411" s="5"/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</row>
    <row r="3412" spans="1:26" ht="12.75" x14ac:dyDescent="0.2">
      <c r="A3412" s="5"/>
      <c r="B3412" s="5"/>
      <c r="C3412" s="5"/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</row>
    <row r="3413" spans="1:26" ht="12.75" x14ac:dyDescent="0.2">
      <c r="A3413" s="5"/>
      <c r="B3413" s="5"/>
      <c r="C3413" s="5"/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</row>
    <row r="3414" spans="1:26" ht="12.75" x14ac:dyDescent="0.2">
      <c r="A3414" s="5"/>
      <c r="B3414" s="5"/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</row>
    <row r="3415" spans="1:26" ht="12.75" x14ac:dyDescent="0.2">
      <c r="A3415" s="5"/>
      <c r="B3415" s="5"/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</row>
    <row r="3416" spans="1:26" ht="12.75" x14ac:dyDescent="0.2">
      <c r="A3416" s="5"/>
      <c r="B3416" s="5"/>
      <c r="C3416" s="5"/>
      <c r="D3416" s="5"/>
      <c r="E3416" s="5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</row>
    <row r="3417" spans="1:26" ht="12.75" x14ac:dyDescent="0.2">
      <c r="A3417" s="5"/>
      <c r="B3417" s="5"/>
      <c r="C3417" s="5"/>
      <c r="D3417" s="5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</row>
    <row r="3418" spans="1:26" ht="12.75" x14ac:dyDescent="0.2">
      <c r="A3418" s="5"/>
      <c r="B3418" s="5"/>
      <c r="C3418" s="5"/>
      <c r="D3418" s="5"/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</row>
    <row r="3419" spans="1:26" ht="12.75" x14ac:dyDescent="0.2">
      <c r="A3419" s="5"/>
      <c r="B3419" s="5"/>
      <c r="C3419" s="5"/>
      <c r="D3419" s="5"/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</row>
    <row r="3420" spans="1:26" ht="12.75" x14ac:dyDescent="0.2">
      <c r="A3420" s="5"/>
      <c r="B3420" s="5"/>
      <c r="C3420" s="5"/>
      <c r="D3420" s="5"/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</row>
    <row r="3421" spans="1:26" ht="12.75" x14ac:dyDescent="0.2">
      <c r="A3421" s="5"/>
      <c r="B3421" s="5"/>
      <c r="C3421" s="5"/>
      <c r="D3421" s="5"/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</row>
    <row r="3422" spans="1:26" ht="12.75" x14ac:dyDescent="0.2">
      <c r="A3422" s="5"/>
      <c r="B3422" s="5"/>
      <c r="C3422" s="5"/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</row>
    <row r="3423" spans="1:26" ht="12.75" x14ac:dyDescent="0.2">
      <c r="A3423" s="5"/>
      <c r="B3423" s="5"/>
      <c r="C3423" s="5"/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</row>
    <row r="3424" spans="1:26" ht="12.75" x14ac:dyDescent="0.2">
      <c r="A3424" s="5"/>
      <c r="B3424" s="5"/>
      <c r="C3424" s="5"/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</row>
    <row r="3425" spans="1:26" ht="12.75" x14ac:dyDescent="0.2">
      <c r="A3425" s="5"/>
      <c r="B3425" s="5"/>
      <c r="C3425" s="5"/>
      <c r="D3425" s="5"/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</row>
    <row r="3426" spans="1:26" ht="12.75" x14ac:dyDescent="0.2">
      <c r="A3426" s="5"/>
      <c r="B3426" s="5"/>
      <c r="C3426" s="5"/>
      <c r="D3426" s="5"/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</row>
    <row r="3427" spans="1:26" ht="12.75" x14ac:dyDescent="0.2">
      <c r="A3427" s="5"/>
      <c r="B3427" s="5"/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</row>
    <row r="3428" spans="1:26" ht="12.75" x14ac:dyDescent="0.2">
      <c r="A3428" s="5"/>
      <c r="B3428" s="5"/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</row>
    <row r="3429" spans="1:26" ht="12.75" x14ac:dyDescent="0.2">
      <c r="A3429" s="5"/>
      <c r="B3429" s="5"/>
      <c r="C3429" s="5"/>
      <c r="D3429" s="5"/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</row>
    <row r="3430" spans="1:26" ht="12.75" x14ac:dyDescent="0.2">
      <c r="A3430" s="5"/>
      <c r="B3430" s="5"/>
      <c r="C3430" s="5"/>
      <c r="D3430" s="5"/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</row>
    <row r="3431" spans="1:26" ht="12.75" x14ac:dyDescent="0.2">
      <c r="A3431" s="5"/>
      <c r="B3431" s="5"/>
      <c r="C3431" s="5"/>
      <c r="D3431" s="5"/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</row>
    <row r="3432" spans="1:26" ht="12.75" x14ac:dyDescent="0.2">
      <c r="A3432" s="5"/>
      <c r="B3432" s="5"/>
      <c r="C3432" s="5"/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</row>
    <row r="3433" spans="1:26" ht="12.75" x14ac:dyDescent="0.2">
      <c r="A3433" s="5"/>
      <c r="B3433" s="5"/>
      <c r="C3433" s="5"/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</row>
    <row r="3434" spans="1:26" ht="12.75" x14ac:dyDescent="0.2">
      <c r="A3434" s="5"/>
      <c r="B3434" s="5"/>
      <c r="C3434" s="5"/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</row>
    <row r="3435" spans="1:26" ht="12.75" x14ac:dyDescent="0.2">
      <c r="A3435" s="5"/>
      <c r="B3435" s="5"/>
      <c r="C3435" s="5"/>
      <c r="D3435" s="5"/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</row>
    <row r="3436" spans="1:26" ht="12.75" x14ac:dyDescent="0.2">
      <c r="A3436" s="5"/>
      <c r="B3436" s="5"/>
      <c r="C3436" s="5"/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</row>
    <row r="3437" spans="1:26" ht="12.75" x14ac:dyDescent="0.2">
      <c r="A3437" s="5"/>
      <c r="B3437" s="5"/>
      <c r="C3437" s="5"/>
      <c r="D3437" s="5"/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</row>
    <row r="3438" spans="1:26" ht="12.75" x14ac:dyDescent="0.2">
      <c r="A3438" s="5"/>
      <c r="B3438" s="5"/>
      <c r="C3438" s="5"/>
      <c r="D3438" s="5"/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</row>
    <row r="3439" spans="1:26" ht="12.75" x14ac:dyDescent="0.2">
      <c r="A3439" s="5"/>
      <c r="B3439" s="5"/>
      <c r="C3439" s="5"/>
      <c r="D3439" s="5"/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</row>
    <row r="3440" spans="1:26" ht="12.75" x14ac:dyDescent="0.2">
      <c r="A3440" s="5"/>
      <c r="B3440" s="5"/>
      <c r="C3440" s="5"/>
      <c r="D3440" s="5"/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</row>
    <row r="3441" spans="1:26" ht="12.75" x14ac:dyDescent="0.2">
      <c r="A3441" s="5"/>
      <c r="B3441" s="5"/>
      <c r="C3441" s="5"/>
      <c r="D3441" s="5"/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</row>
    <row r="3442" spans="1:26" ht="12.75" x14ac:dyDescent="0.2">
      <c r="A3442" s="5"/>
      <c r="B3442" s="5"/>
      <c r="C3442" s="5"/>
      <c r="D3442" s="5"/>
      <c r="E3442" s="5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</row>
    <row r="3443" spans="1:26" ht="12.75" x14ac:dyDescent="0.2">
      <c r="A3443" s="5"/>
      <c r="B3443" s="5"/>
      <c r="C3443" s="5"/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</row>
    <row r="3444" spans="1:26" ht="12.75" x14ac:dyDescent="0.2">
      <c r="A3444" s="5"/>
      <c r="B3444" s="5"/>
      <c r="C3444" s="5"/>
      <c r="D3444" s="5"/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</row>
    <row r="3445" spans="1:26" ht="12.75" x14ac:dyDescent="0.2">
      <c r="A3445" s="5"/>
      <c r="B3445" s="5"/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</row>
    <row r="3446" spans="1:26" ht="12.75" x14ac:dyDescent="0.2">
      <c r="A3446" s="5"/>
      <c r="B3446" s="5"/>
      <c r="C3446" s="5"/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</row>
    <row r="3447" spans="1:26" ht="12.75" x14ac:dyDescent="0.2">
      <c r="A3447" s="5"/>
      <c r="B3447" s="5"/>
      <c r="C3447" s="5"/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</row>
    <row r="3448" spans="1:26" ht="12.75" x14ac:dyDescent="0.2">
      <c r="A3448" s="5"/>
      <c r="B3448" s="5"/>
      <c r="C3448" s="5"/>
      <c r="D3448" s="5"/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</row>
    <row r="3449" spans="1:26" ht="12.75" x14ac:dyDescent="0.2">
      <c r="A3449" s="5"/>
      <c r="B3449" s="5"/>
      <c r="C3449" s="5"/>
      <c r="D3449" s="5"/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</row>
    <row r="3450" spans="1:26" ht="12.75" x14ac:dyDescent="0.2">
      <c r="A3450" s="5"/>
      <c r="B3450" s="5"/>
      <c r="C3450" s="5"/>
      <c r="D3450" s="5"/>
      <c r="E3450" s="5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</row>
    <row r="3451" spans="1:26" ht="12.75" x14ac:dyDescent="0.2">
      <c r="A3451" s="5"/>
      <c r="B3451" s="5"/>
      <c r="C3451" s="5"/>
      <c r="D3451" s="5"/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</row>
    <row r="3452" spans="1:26" ht="12.75" x14ac:dyDescent="0.2">
      <c r="A3452" s="5"/>
      <c r="B3452" s="5"/>
      <c r="C3452" s="5"/>
      <c r="D3452" s="5"/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</row>
    <row r="3453" spans="1:26" ht="12.75" x14ac:dyDescent="0.2">
      <c r="A3453" s="5"/>
      <c r="B3453" s="5"/>
      <c r="C3453" s="5"/>
      <c r="D3453" s="5"/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</row>
    <row r="3454" spans="1:26" ht="12.75" x14ac:dyDescent="0.2">
      <c r="A3454" s="5"/>
      <c r="B3454" s="5"/>
      <c r="C3454" s="5"/>
      <c r="D3454" s="5"/>
      <c r="E3454" s="5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</row>
    <row r="3455" spans="1:26" ht="12.75" x14ac:dyDescent="0.2">
      <c r="A3455" s="5"/>
      <c r="B3455" s="5"/>
      <c r="C3455" s="5"/>
      <c r="D3455" s="5"/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</row>
    <row r="3456" spans="1:26" ht="12.75" x14ac:dyDescent="0.2">
      <c r="A3456" s="5"/>
      <c r="B3456" s="5"/>
      <c r="C3456" s="5"/>
      <c r="D3456" s="5"/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</row>
    <row r="3457" spans="1:26" ht="12.75" x14ac:dyDescent="0.2">
      <c r="A3457" s="5"/>
      <c r="B3457" s="5"/>
      <c r="C3457" s="5"/>
      <c r="D3457" s="5"/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</row>
    <row r="3458" spans="1:26" ht="12.75" x14ac:dyDescent="0.2">
      <c r="A3458" s="5"/>
      <c r="B3458" s="5"/>
      <c r="C3458" s="5"/>
      <c r="D3458" s="5"/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</row>
    <row r="3459" spans="1:26" ht="12.75" x14ac:dyDescent="0.2">
      <c r="A3459" s="5"/>
      <c r="B3459" s="5"/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</row>
    <row r="3460" spans="1:26" ht="12.75" x14ac:dyDescent="0.2">
      <c r="A3460" s="5"/>
      <c r="B3460" s="5"/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</row>
    <row r="3461" spans="1:26" ht="12.75" x14ac:dyDescent="0.2">
      <c r="A3461" s="5"/>
      <c r="B3461" s="5"/>
      <c r="C3461" s="5"/>
      <c r="D3461" s="5"/>
      <c r="E3461" s="5"/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</row>
    <row r="3462" spans="1:26" ht="12.75" x14ac:dyDescent="0.2">
      <c r="A3462" s="5"/>
      <c r="B3462" s="5"/>
      <c r="C3462" s="5"/>
      <c r="D3462" s="5"/>
      <c r="E3462" s="5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</row>
    <row r="3463" spans="1:26" ht="12.75" x14ac:dyDescent="0.2">
      <c r="A3463" s="5"/>
      <c r="B3463" s="5"/>
      <c r="C3463" s="5"/>
      <c r="D3463" s="5"/>
      <c r="E3463" s="5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</row>
    <row r="3464" spans="1:26" ht="12.75" x14ac:dyDescent="0.2">
      <c r="A3464" s="5"/>
      <c r="B3464" s="5"/>
      <c r="C3464" s="5"/>
      <c r="D3464" s="5"/>
      <c r="E3464" s="5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</row>
    <row r="3465" spans="1:26" ht="12.75" x14ac:dyDescent="0.2">
      <c r="A3465" s="5"/>
      <c r="B3465" s="5"/>
      <c r="C3465" s="5"/>
      <c r="D3465" s="5"/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</row>
    <row r="3466" spans="1:26" ht="12.75" x14ac:dyDescent="0.2">
      <c r="A3466" s="5"/>
      <c r="B3466" s="5"/>
      <c r="C3466" s="5"/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</row>
    <row r="3467" spans="1:26" ht="12.75" x14ac:dyDescent="0.2">
      <c r="A3467" s="5"/>
      <c r="B3467" s="5"/>
      <c r="C3467" s="5"/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</row>
    <row r="3468" spans="1:26" ht="12.75" x14ac:dyDescent="0.2">
      <c r="A3468" s="5"/>
      <c r="B3468" s="5"/>
      <c r="C3468" s="5"/>
      <c r="D3468" s="5"/>
      <c r="E3468" s="5"/>
      <c r="F3468" s="5"/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</row>
    <row r="3469" spans="1:26" ht="12.75" x14ac:dyDescent="0.2">
      <c r="A3469" s="5"/>
      <c r="B3469" s="5"/>
      <c r="C3469" s="5"/>
      <c r="D3469" s="5"/>
      <c r="E3469" s="5"/>
      <c r="F3469" s="5"/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</row>
    <row r="3470" spans="1:26" ht="12.75" x14ac:dyDescent="0.2">
      <c r="A3470" s="5"/>
      <c r="B3470" s="5"/>
      <c r="C3470" s="5"/>
      <c r="D3470" s="5"/>
      <c r="E3470" s="5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</row>
    <row r="3471" spans="1:26" ht="12.75" x14ac:dyDescent="0.2">
      <c r="A3471" s="5"/>
      <c r="B3471" s="5"/>
      <c r="C3471" s="5"/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</row>
    <row r="3472" spans="1:26" ht="12.75" x14ac:dyDescent="0.2">
      <c r="A3472" s="5"/>
      <c r="B3472" s="5"/>
      <c r="C3472" s="5"/>
      <c r="D3472" s="5"/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</row>
    <row r="3473" spans="1:26" ht="12.75" x14ac:dyDescent="0.2">
      <c r="A3473" s="5"/>
      <c r="B3473" s="5"/>
      <c r="C3473" s="5"/>
      <c r="D3473" s="5"/>
      <c r="E3473" s="5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</row>
    <row r="3474" spans="1:26" ht="12.75" x14ac:dyDescent="0.2">
      <c r="A3474" s="5"/>
      <c r="B3474" s="5"/>
      <c r="C3474" s="5"/>
      <c r="D3474" s="5"/>
      <c r="E3474" s="5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</row>
    <row r="3475" spans="1:26" ht="12.75" x14ac:dyDescent="0.2">
      <c r="A3475" s="5"/>
      <c r="B3475" s="5"/>
      <c r="C3475" s="5"/>
      <c r="D3475" s="5"/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</row>
    <row r="3476" spans="1:26" ht="12.75" x14ac:dyDescent="0.2">
      <c r="A3476" s="5"/>
      <c r="B3476" s="5"/>
      <c r="C3476" s="5"/>
      <c r="D3476" s="5"/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</row>
    <row r="3477" spans="1:26" ht="12.75" x14ac:dyDescent="0.2">
      <c r="A3477" s="5"/>
      <c r="B3477" s="5"/>
      <c r="C3477" s="5"/>
      <c r="D3477" s="5"/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</row>
    <row r="3478" spans="1:26" ht="12.75" x14ac:dyDescent="0.2">
      <c r="A3478" s="5"/>
      <c r="B3478" s="5"/>
      <c r="C3478" s="5"/>
      <c r="D3478" s="5"/>
      <c r="E3478" s="5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</row>
    <row r="3479" spans="1:26" ht="12.75" x14ac:dyDescent="0.2">
      <c r="A3479" s="5"/>
      <c r="B3479" s="5"/>
      <c r="C3479" s="5"/>
      <c r="D3479" s="5"/>
      <c r="E3479" s="5"/>
      <c r="F3479" s="5"/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</row>
    <row r="3480" spans="1:26" ht="12.75" x14ac:dyDescent="0.2">
      <c r="A3480" s="5"/>
      <c r="B3480" s="5"/>
      <c r="C3480" s="5"/>
      <c r="D3480" s="5"/>
      <c r="E3480" s="5"/>
      <c r="F3480" s="5"/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</row>
    <row r="3481" spans="1:26" ht="12.75" x14ac:dyDescent="0.2">
      <c r="A3481" s="5"/>
      <c r="B3481" s="5"/>
      <c r="C3481" s="5"/>
      <c r="D3481" s="5"/>
      <c r="E3481" s="5"/>
      <c r="F3481" s="5"/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</row>
    <row r="3482" spans="1:26" ht="12.75" x14ac:dyDescent="0.2">
      <c r="A3482" s="5"/>
      <c r="B3482" s="5"/>
      <c r="C3482" s="5"/>
      <c r="D3482" s="5"/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</row>
    <row r="3483" spans="1:26" ht="12.75" x14ac:dyDescent="0.2">
      <c r="A3483" s="5"/>
      <c r="B3483" s="5"/>
      <c r="C3483" s="5"/>
      <c r="D3483" s="5"/>
      <c r="E3483" s="5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</row>
    <row r="3484" spans="1:26" ht="12.75" x14ac:dyDescent="0.2">
      <c r="A3484" s="5"/>
      <c r="B3484" s="5"/>
      <c r="C3484" s="5"/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</row>
    <row r="3485" spans="1:26" ht="12.75" x14ac:dyDescent="0.2">
      <c r="A3485" s="5"/>
      <c r="B3485" s="5"/>
      <c r="C3485" s="5"/>
      <c r="D3485" s="5"/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</row>
    <row r="3486" spans="1:26" ht="12.75" x14ac:dyDescent="0.2">
      <c r="A3486" s="5"/>
      <c r="B3486" s="5"/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</row>
    <row r="3487" spans="1:26" ht="12.75" x14ac:dyDescent="0.2">
      <c r="A3487" s="5"/>
      <c r="B3487" s="5"/>
      <c r="C3487" s="5"/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</row>
    <row r="3488" spans="1:26" ht="12.75" x14ac:dyDescent="0.2">
      <c r="A3488" s="5"/>
      <c r="B3488" s="5"/>
      <c r="C3488" s="5"/>
      <c r="D3488" s="5"/>
      <c r="E3488" s="5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</row>
    <row r="3489" spans="1:26" ht="12.75" x14ac:dyDescent="0.2">
      <c r="A3489" s="5"/>
      <c r="B3489" s="5"/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</row>
    <row r="3490" spans="1:26" ht="12.75" x14ac:dyDescent="0.2">
      <c r="A3490" s="5"/>
      <c r="B3490" s="5"/>
      <c r="C3490" s="5"/>
      <c r="D3490" s="5"/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</row>
    <row r="3491" spans="1:26" ht="12.75" x14ac:dyDescent="0.2">
      <c r="A3491" s="5"/>
      <c r="B3491" s="5"/>
      <c r="C3491" s="5"/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</row>
    <row r="3492" spans="1:26" ht="12.75" x14ac:dyDescent="0.2">
      <c r="A3492" s="5"/>
      <c r="B3492" s="5"/>
      <c r="C3492" s="5"/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</row>
    <row r="3493" spans="1:26" ht="12.75" x14ac:dyDescent="0.2">
      <c r="A3493" s="5"/>
      <c r="B3493" s="5"/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</row>
    <row r="3494" spans="1:26" ht="12.75" x14ac:dyDescent="0.2">
      <c r="A3494" s="5"/>
      <c r="B3494" s="5"/>
      <c r="C3494" s="5"/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</row>
    <row r="3495" spans="1:26" ht="12.75" x14ac:dyDescent="0.2">
      <c r="A3495" s="5"/>
      <c r="B3495" s="5"/>
      <c r="C3495" s="5"/>
      <c r="D3495" s="5"/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</row>
    <row r="3496" spans="1:26" ht="12.75" x14ac:dyDescent="0.2">
      <c r="A3496" s="5"/>
      <c r="B3496" s="5"/>
      <c r="C3496" s="5"/>
      <c r="D3496" s="5"/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</row>
    <row r="3497" spans="1:26" ht="12.75" x14ac:dyDescent="0.2">
      <c r="A3497" s="5"/>
      <c r="B3497" s="5"/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</row>
    <row r="3498" spans="1:26" ht="12.75" x14ac:dyDescent="0.2">
      <c r="A3498" s="5"/>
      <c r="B3498" s="5"/>
      <c r="C3498" s="5"/>
      <c r="D3498" s="5"/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</row>
    <row r="3499" spans="1:26" ht="12.75" x14ac:dyDescent="0.2">
      <c r="A3499" s="5"/>
      <c r="B3499" s="5"/>
      <c r="C3499" s="5"/>
      <c r="D3499" s="5"/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</row>
    <row r="3500" spans="1:26" ht="12.75" x14ac:dyDescent="0.2">
      <c r="A3500" s="5"/>
      <c r="B3500" s="5"/>
      <c r="C3500" s="5"/>
      <c r="D3500" s="5"/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</row>
    <row r="3501" spans="1:26" ht="12.75" x14ac:dyDescent="0.2">
      <c r="A3501" s="5"/>
      <c r="B3501" s="5"/>
      <c r="C3501" s="5"/>
      <c r="D3501" s="5"/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</row>
    <row r="3502" spans="1:26" ht="12.75" x14ac:dyDescent="0.2">
      <c r="A3502" s="5"/>
      <c r="B3502" s="5"/>
      <c r="C3502" s="5"/>
      <c r="D3502" s="5"/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</row>
    <row r="3503" spans="1:26" ht="12.75" x14ac:dyDescent="0.2">
      <c r="A3503" s="5"/>
      <c r="B3503" s="5"/>
      <c r="C3503" s="5"/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</row>
    <row r="3504" spans="1:26" ht="12.75" x14ac:dyDescent="0.2">
      <c r="A3504" s="5"/>
      <c r="B3504" s="5"/>
      <c r="C3504" s="5"/>
      <c r="D3504" s="5"/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</row>
    <row r="3505" spans="1:26" ht="12.75" x14ac:dyDescent="0.2">
      <c r="A3505" s="5"/>
      <c r="B3505" s="5"/>
      <c r="C3505" s="5"/>
      <c r="D3505" s="5"/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</row>
    <row r="3506" spans="1:26" ht="12.75" x14ac:dyDescent="0.2">
      <c r="A3506" s="5"/>
      <c r="B3506" s="5"/>
      <c r="C3506" s="5"/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</row>
    <row r="3507" spans="1:26" ht="12.75" x14ac:dyDescent="0.2">
      <c r="A3507" s="5"/>
      <c r="B3507" s="5"/>
      <c r="C3507" s="5"/>
      <c r="D3507" s="5"/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</row>
    <row r="3508" spans="1:26" ht="12.75" x14ac:dyDescent="0.2">
      <c r="A3508" s="5"/>
      <c r="B3508" s="5"/>
      <c r="C3508" s="5"/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</row>
    <row r="3509" spans="1:26" ht="12.75" x14ac:dyDescent="0.2">
      <c r="A3509" s="5"/>
      <c r="B3509" s="5"/>
      <c r="C3509" s="5"/>
      <c r="D3509" s="5"/>
      <c r="E3509" s="5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</row>
    <row r="3510" spans="1:26" ht="12.75" x14ac:dyDescent="0.2">
      <c r="A3510" s="5"/>
      <c r="B3510" s="5"/>
      <c r="C3510" s="5"/>
      <c r="D3510" s="5"/>
      <c r="E3510" s="5"/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</row>
    <row r="3511" spans="1:26" ht="12.75" x14ac:dyDescent="0.2">
      <c r="A3511" s="5"/>
      <c r="B3511" s="5"/>
      <c r="C3511" s="5"/>
      <c r="D3511" s="5"/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</row>
    <row r="3512" spans="1:26" ht="12.75" x14ac:dyDescent="0.2">
      <c r="A3512" s="5"/>
      <c r="B3512" s="5"/>
      <c r="C3512" s="5"/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</row>
    <row r="3513" spans="1:26" ht="12.75" x14ac:dyDescent="0.2">
      <c r="A3513" s="5"/>
      <c r="B3513" s="5"/>
      <c r="C3513" s="5"/>
      <c r="D3513" s="5"/>
      <c r="E3513" s="5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</row>
    <row r="3514" spans="1:26" ht="12.75" x14ac:dyDescent="0.2">
      <c r="A3514" s="5"/>
      <c r="B3514" s="5"/>
      <c r="C3514" s="5"/>
      <c r="D3514" s="5"/>
      <c r="E3514" s="5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</row>
    <row r="3515" spans="1:26" ht="12.75" x14ac:dyDescent="0.2">
      <c r="A3515" s="5"/>
      <c r="B3515" s="5"/>
      <c r="C3515" s="5"/>
      <c r="D3515" s="5"/>
      <c r="E3515" s="5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</row>
    <row r="3516" spans="1:26" ht="12.75" x14ac:dyDescent="0.2">
      <c r="A3516" s="5"/>
      <c r="B3516" s="5"/>
      <c r="C3516" s="5"/>
      <c r="D3516" s="5"/>
      <c r="E3516" s="5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</row>
    <row r="3517" spans="1:26" ht="12.75" x14ac:dyDescent="0.2">
      <c r="A3517" s="5"/>
      <c r="B3517" s="5"/>
      <c r="C3517" s="5"/>
      <c r="D3517" s="5"/>
      <c r="E3517" s="5"/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</row>
    <row r="3518" spans="1:26" ht="12.75" x14ac:dyDescent="0.2">
      <c r="A3518" s="5"/>
      <c r="B3518" s="5"/>
      <c r="C3518" s="5"/>
      <c r="D3518" s="5"/>
      <c r="E3518" s="5"/>
      <c r="F3518" s="5"/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</row>
    <row r="3519" spans="1:26" ht="12.75" x14ac:dyDescent="0.2">
      <c r="A3519" s="5"/>
      <c r="B3519" s="5"/>
      <c r="C3519" s="5"/>
      <c r="D3519" s="5"/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</row>
    <row r="3520" spans="1:26" ht="12.75" x14ac:dyDescent="0.2">
      <c r="A3520" s="5"/>
      <c r="B3520" s="5"/>
      <c r="C3520" s="5"/>
      <c r="D3520" s="5"/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</row>
    <row r="3521" spans="1:26" ht="12.75" x14ac:dyDescent="0.2">
      <c r="A3521" s="5"/>
      <c r="B3521" s="5"/>
      <c r="C3521" s="5"/>
      <c r="D3521" s="5"/>
      <c r="E3521" s="5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</row>
    <row r="3522" spans="1:26" ht="12.75" x14ac:dyDescent="0.2">
      <c r="A3522" s="5"/>
      <c r="B3522" s="5"/>
      <c r="C3522" s="5"/>
      <c r="D3522" s="5"/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</row>
    <row r="3523" spans="1:26" ht="12.75" x14ac:dyDescent="0.2">
      <c r="A3523" s="5"/>
      <c r="B3523" s="5"/>
      <c r="C3523" s="5"/>
      <c r="D3523" s="5"/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</row>
    <row r="3524" spans="1:26" ht="12.75" x14ac:dyDescent="0.2">
      <c r="A3524" s="5"/>
      <c r="B3524" s="5"/>
      <c r="C3524" s="5"/>
      <c r="D3524" s="5"/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</row>
    <row r="3525" spans="1:26" ht="12.75" x14ac:dyDescent="0.2">
      <c r="A3525" s="5"/>
      <c r="B3525" s="5"/>
      <c r="C3525" s="5"/>
      <c r="D3525" s="5"/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</row>
    <row r="3526" spans="1:26" ht="12.75" x14ac:dyDescent="0.2">
      <c r="A3526" s="5"/>
      <c r="B3526" s="5"/>
      <c r="C3526" s="5"/>
      <c r="D3526" s="5"/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</row>
    <row r="3527" spans="1:26" ht="12.75" x14ac:dyDescent="0.2">
      <c r="A3527" s="5"/>
      <c r="B3527" s="5"/>
      <c r="C3527" s="5"/>
      <c r="D3527" s="5"/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</row>
    <row r="3528" spans="1:26" ht="12.75" x14ac:dyDescent="0.2">
      <c r="A3528" s="5"/>
      <c r="B3528" s="5"/>
      <c r="C3528" s="5"/>
      <c r="D3528" s="5"/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</row>
    <row r="3529" spans="1:26" ht="12.75" x14ac:dyDescent="0.2">
      <c r="A3529" s="5"/>
      <c r="B3529" s="5"/>
      <c r="C3529" s="5"/>
      <c r="D3529" s="5"/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</row>
    <row r="3530" spans="1:26" ht="12.75" x14ac:dyDescent="0.2">
      <c r="A3530" s="5"/>
      <c r="B3530" s="5"/>
      <c r="C3530" s="5"/>
      <c r="D3530" s="5"/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</row>
    <row r="3531" spans="1:26" ht="12.75" x14ac:dyDescent="0.2">
      <c r="A3531" s="5"/>
      <c r="B3531" s="5"/>
      <c r="C3531" s="5"/>
      <c r="D3531" s="5"/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</row>
    <row r="3532" spans="1:26" ht="12.75" x14ac:dyDescent="0.2">
      <c r="A3532" s="5"/>
      <c r="B3532" s="5"/>
      <c r="C3532" s="5"/>
      <c r="D3532" s="5"/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</row>
    <row r="3533" spans="1:26" ht="12.75" x14ac:dyDescent="0.2">
      <c r="A3533" s="5"/>
      <c r="B3533" s="5"/>
      <c r="C3533" s="5"/>
      <c r="D3533" s="5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</row>
    <row r="3534" spans="1:26" ht="12.75" x14ac:dyDescent="0.2">
      <c r="A3534" s="5"/>
      <c r="B3534" s="5"/>
      <c r="C3534" s="5"/>
      <c r="D3534" s="5"/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</row>
    <row r="3535" spans="1:26" ht="12.75" x14ac:dyDescent="0.2">
      <c r="A3535" s="5"/>
      <c r="B3535" s="5"/>
      <c r="C3535" s="5"/>
      <c r="D3535" s="5"/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</row>
    <row r="3536" spans="1:26" ht="12.75" x14ac:dyDescent="0.2">
      <c r="A3536" s="5"/>
      <c r="B3536" s="5"/>
      <c r="C3536" s="5"/>
      <c r="D3536" s="5"/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</row>
    <row r="3537" spans="1:26" ht="12.75" x14ac:dyDescent="0.2">
      <c r="A3537" s="5"/>
      <c r="B3537" s="5"/>
      <c r="C3537" s="5"/>
      <c r="D3537" s="5"/>
      <c r="E3537" s="5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</row>
    <row r="3538" spans="1:26" ht="12.75" x14ac:dyDescent="0.2">
      <c r="A3538" s="5"/>
      <c r="B3538" s="5"/>
      <c r="C3538" s="5"/>
      <c r="D3538" s="5"/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</row>
    <row r="3539" spans="1:26" ht="12.75" x14ac:dyDescent="0.2">
      <c r="A3539" s="5"/>
      <c r="B3539" s="5"/>
      <c r="C3539" s="5"/>
      <c r="D3539" s="5"/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</row>
    <row r="3540" spans="1:26" ht="12.75" x14ac:dyDescent="0.2">
      <c r="A3540" s="5"/>
      <c r="B3540" s="5"/>
      <c r="C3540" s="5"/>
      <c r="D3540" s="5"/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</row>
    <row r="3541" spans="1:26" ht="12.75" x14ac:dyDescent="0.2">
      <c r="A3541" s="5"/>
      <c r="B3541" s="5"/>
      <c r="C3541" s="5"/>
      <c r="D3541" s="5"/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</row>
    <row r="3542" spans="1:26" ht="12.75" x14ac:dyDescent="0.2">
      <c r="A3542" s="5"/>
      <c r="B3542" s="5"/>
      <c r="C3542" s="5"/>
      <c r="D3542" s="5"/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</row>
    <row r="3543" spans="1:26" ht="12.75" x14ac:dyDescent="0.2">
      <c r="A3543" s="5"/>
      <c r="B3543" s="5"/>
      <c r="C3543" s="5"/>
      <c r="D3543" s="5"/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</row>
    <row r="3544" spans="1:26" ht="12.75" x14ac:dyDescent="0.2">
      <c r="A3544" s="5"/>
      <c r="B3544" s="5"/>
      <c r="C3544" s="5"/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</row>
    <row r="3545" spans="1:26" ht="12.75" x14ac:dyDescent="0.2">
      <c r="A3545" s="5"/>
      <c r="B3545" s="5"/>
      <c r="C3545" s="5"/>
      <c r="D3545" s="5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</row>
    <row r="3546" spans="1:26" ht="12.75" x14ac:dyDescent="0.2">
      <c r="A3546" s="5"/>
      <c r="B3546" s="5"/>
      <c r="C3546" s="5"/>
      <c r="D3546" s="5"/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</row>
    <row r="3547" spans="1:26" ht="12.75" x14ac:dyDescent="0.2">
      <c r="A3547" s="5"/>
      <c r="B3547" s="5"/>
      <c r="C3547" s="5"/>
      <c r="D3547" s="5"/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</row>
    <row r="3548" spans="1:26" ht="12.75" x14ac:dyDescent="0.2">
      <c r="A3548" s="5"/>
      <c r="B3548" s="5"/>
      <c r="C3548" s="5"/>
      <c r="D3548" s="5"/>
      <c r="E3548" s="5"/>
      <c r="F3548" s="5"/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</row>
    <row r="3549" spans="1:26" ht="12.75" x14ac:dyDescent="0.2">
      <c r="A3549" s="5"/>
      <c r="B3549" s="5"/>
      <c r="C3549" s="5"/>
      <c r="D3549" s="5"/>
      <c r="E3549" s="5"/>
      <c r="F3549" s="5"/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</row>
    <row r="3550" spans="1:26" ht="12.75" x14ac:dyDescent="0.2">
      <c r="A3550" s="5"/>
      <c r="B3550" s="5"/>
      <c r="C3550" s="5"/>
      <c r="D3550" s="5"/>
      <c r="E3550" s="5"/>
      <c r="F3550" s="5"/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</row>
    <row r="3551" spans="1:26" ht="12.75" x14ac:dyDescent="0.2">
      <c r="A3551" s="5"/>
      <c r="B3551" s="5"/>
      <c r="C3551" s="5"/>
      <c r="D3551" s="5"/>
      <c r="E3551" s="5"/>
      <c r="F3551" s="5"/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</row>
    <row r="3552" spans="1:26" ht="12.75" x14ac:dyDescent="0.2">
      <c r="A3552" s="5"/>
      <c r="B3552" s="5"/>
      <c r="C3552" s="5"/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</row>
    <row r="3553" spans="1:26" ht="12.75" x14ac:dyDescent="0.2">
      <c r="A3553" s="5"/>
      <c r="B3553" s="5"/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</row>
    <row r="3554" spans="1:26" ht="12.75" x14ac:dyDescent="0.2">
      <c r="A3554" s="5"/>
      <c r="B3554" s="5"/>
      <c r="C3554" s="5"/>
      <c r="D3554" s="5"/>
      <c r="E3554" s="5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</row>
    <row r="3555" spans="1:26" ht="12.75" x14ac:dyDescent="0.2">
      <c r="A3555" s="5"/>
      <c r="B3555" s="5"/>
      <c r="C3555" s="5"/>
      <c r="D3555" s="5"/>
      <c r="E3555" s="5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</row>
    <row r="3556" spans="1:26" ht="12.75" x14ac:dyDescent="0.2">
      <c r="A3556" s="5"/>
      <c r="B3556" s="5"/>
      <c r="C3556" s="5"/>
      <c r="D3556" s="5"/>
      <c r="E3556" s="5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</row>
    <row r="3557" spans="1:26" ht="12.75" x14ac:dyDescent="0.2">
      <c r="A3557" s="5"/>
      <c r="B3557" s="5"/>
      <c r="C3557" s="5"/>
      <c r="D3557" s="5"/>
      <c r="E3557" s="5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</row>
    <row r="3558" spans="1:26" ht="12.75" x14ac:dyDescent="0.2">
      <c r="A3558" s="5"/>
      <c r="B3558" s="5"/>
      <c r="C3558" s="5"/>
      <c r="D3558" s="5"/>
      <c r="E3558" s="5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</row>
    <row r="3559" spans="1:26" ht="12.75" x14ac:dyDescent="0.2">
      <c r="A3559" s="5"/>
      <c r="B3559" s="5"/>
      <c r="C3559" s="5"/>
      <c r="D3559" s="5"/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</row>
    <row r="3560" spans="1:26" ht="12.75" x14ac:dyDescent="0.2">
      <c r="A3560" s="5"/>
      <c r="B3560" s="5"/>
      <c r="C3560" s="5"/>
      <c r="D3560" s="5"/>
      <c r="E3560" s="5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</row>
    <row r="3561" spans="1:26" ht="12.75" x14ac:dyDescent="0.2">
      <c r="A3561" s="5"/>
      <c r="B3561" s="5"/>
      <c r="C3561" s="5"/>
      <c r="D3561" s="5"/>
      <c r="E3561" s="5"/>
      <c r="F3561" s="5"/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</row>
    <row r="3562" spans="1:26" ht="12.75" x14ac:dyDescent="0.2">
      <c r="A3562" s="5"/>
      <c r="B3562" s="5"/>
      <c r="C3562" s="5"/>
      <c r="D3562" s="5"/>
      <c r="E3562" s="5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</row>
    <row r="3563" spans="1:26" ht="12.75" x14ac:dyDescent="0.2">
      <c r="A3563" s="5"/>
      <c r="B3563" s="5"/>
      <c r="C3563" s="5"/>
      <c r="D3563" s="5"/>
      <c r="E3563" s="5"/>
      <c r="F3563" s="5"/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</row>
    <row r="3564" spans="1:26" ht="12.75" x14ac:dyDescent="0.2">
      <c r="A3564" s="5"/>
      <c r="B3564" s="5"/>
      <c r="C3564" s="5"/>
      <c r="D3564" s="5"/>
      <c r="E3564" s="5"/>
      <c r="F3564" s="5"/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</row>
    <row r="3565" spans="1:26" ht="12.75" x14ac:dyDescent="0.2">
      <c r="A3565" s="5"/>
      <c r="B3565" s="5"/>
      <c r="C3565" s="5"/>
      <c r="D3565" s="5"/>
      <c r="E3565" s="5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</row>
    <row r="3566" spans="1:26" ht="12.75" x14ac:dyDescent="0.2">
      <c r="A3566" s="5"/>
      <c r="B3566" s="5"/>
      <c r="C3566" s="5"/>
      <c r="D3566" s="5"/>
      <c r="E3566" s="5"/>
      <c r="F3566" s="5"/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</row>
    <row r="3567" spans="1:26" ht="12.75" x14ac:dyDescent="0.2">
      <c r="A3567" s="5"/>
      <c r="B3567" s="5"/>
      <c r="C3567" s="5"/>
      <c r="D3567" s="5"/>
      <c r="E3567" s="5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</row>
    <row r="3568" spans="1:26" ht="12.75" x14ac:dyDescent="0.2">
      <c r="A3568" s="5"/>
      <c r="B3568" s="5"/>
      <c r="C3568" s="5"/>
      <c r="D3568" s="5"/>
      <c r="E3568" s="5"/>
      <c r="F3568" s="5"/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</row>
    <row r="3569" spans="1:26" ht="12.75" x14ac:dyDescent="0.2">
      <c r="A3569" s="5"/>
      <c r="B3569" s="5"/>
      <c r="C3569" s="5"/>
      <c r="D3569" s="5"/>
      <c r="E3569" s="5"/>
      <c r="F3569" s="5"/>
      <c r="G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</row>
    <row r="3570" spans="1:26" ht="12.75" x14ac:dyDescent="0.2">
      <c r="A3570" s="5"/>
      <c r="B3570" s="5"/>
      <c r="C3570" s="5"/>
      <c r="D3570" s="5"/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</row>
    <row r="3571" spans="1:26" ht="12.75" x14ac:dyDescent="0.2">
      <c r="A3571" s="5"/>
      <c r="B3571" s="5"/>
      <c r="C3571" s="5"/>
      <c r="D3571" s="5"/>
      <c r="E3571" s="5"/>
      <c r="F3571" s="5"/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</row>
    <row r="3572" spans="1:26" ht="12.75" x14ac:dyDescent="0.2">
      <c r="A3572" s="5"/>
      <c r="B3572" s="5"/>
      <c r="C3572" s="5"/>
      <c r="D3572" s="5"/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</row>
    <row r="3573" spans="1:26" ht="12.75" x14ac:dyDescent="0.2">
      <c r="A3573" s="5"/>
      <c r="B3573" s="5"/>
      <c r="C3573" s="5"/>
      <c r="D3573" s="5"/>
      <c r="E3573" s="5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</row>
    <row r="3574" spans="1:26" ht="12.75" x14ac:dyDescent="0.2">
      <c r="A3574" s="5"/>
      <c r="B3574" s="5"/>
      <c r="C3574" s="5"/>
      <c r="D3574" s="5"/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</row>
    <row r="3575" spans="1:26" ht="12.75" x14ac:dyDescent="0.2">
      <c r="A3575" s="5"/>
      <c r="B3575" s="5"/>
      <c r="C3575" s="5"/>
      <c r="D3575" s="5"/>
      <c r="E3575" s="5"/>
      <c r="F3575" s="5"/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</row>
    <row r="3576" spans="1:26" ht="12.75" x14ac:dyDescent="0.2">
      <c r="A3576" s="5"/>
      <c r="B3576" s="5"/>
      <c r="C3576" s="5"/>
      <c r="D3576" s="5"/>
      <c r="E3576" s="5"/>
      <c r="F3576" s="5"/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</row>
    <row r="3577" spans="1:26" ht="12.75" x14ac:dyDescent="0.2">
      <c r="A3577" s="5"/>
      <c r="B3577" s="5"/>
      <c r="C3577" s="5"/>
      <c r="D3577" s="5"/>
      <c r="E3577" s="5"/>
      <c r="F3577" s="5"/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</row>
    <row r="3578" spans="1:26" ht="12.75" x14ac:dyDescent="0.2">
      <c r="A3578" s="5"/>
      <c r="B3578" s="5"/>
      <c r="C3578" s="5"/>
      <c r="D3578" s="5"/>
      <c r="E3578" s="5"/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</row>
    <row r="3579" spans="1:26" ht="12.75" x14ac:dyDescent="0.2">
      <c r="A3579" s="5"/>
      <c r="B3579" s="5"/>
      <c r="C3579" s="5"/>
      <c r="D3579" s="5"/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</row>
    <row r="3580" spans="1:26" ht="12.75" x14ac:dyDescent="0.2">
      <c r="A3580" s="5"/>
      <c r="B3580" s="5"/>
      <c r="C3580" s="5"/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</row>
    <row r="3581" spans="1:26" ht="12.75" x14ac:dyDescent="0.2">
      <c r="A3581" s="5"/>
      <c r="B3581" s="5"/>
      <c r="C3581" s="5"/>
      <c r="D3581" s="5"/>
      <c r="E3581" s="5"/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</row>
    <row r="3582" spans="1:26" ht="12.75" x14ac:dyDescent="0.2">
      <c r="A3582" s="5"/>
      <c r="B3582" s="5"/>
      <c r="C3582" s="5"/>
      <c r="D3582" s="5"/>
      <c r="E3582" s="5"/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</row>
    <row r="3583" spans="1:26" ht="12.75" x14ac:dyDescent="0.2">
      <c r="A3583" s="5"/>
      <c r="B3583" s="5"/>
      <c r="C3583" s="5"/>
      <c r="D3583" s="5"/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</row>
    <row r="3584" spans="1:26" ht="12.75" x14ac:dyDescent="0.2">
      <c r="A3584" s="5"/>
      <c r="B3584" s="5"/>
      <c r="C3584" s="5"/>
      <c r="D3584" s="5"/>
      <c r="E3584" s="5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</row>
    <row r="3585" spans="1:26" ht="12.75" x14ac:dyDescent="0.2">
      <c r="A3585" s="5"/>
      <c r="B3585" s="5"/>
      <c r="C3585" s="5"/>
      <c r="D3585" s="5"/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</row>
    <row r="3586" spans="1:26" ht="12.75" x14ac:dyDescent="0.2">
      <c r="A3586" s="5"/>
      <c r="B3586" s="5"/>
      <c r="C3586" s="5"/>
      <c r="D3586" s="5"/>
      <c r="E3586" s="5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</row>
    <row r="3587" spans="1:26" ht="12.75" x14ac:dyDescent="0.2">
      <c r="A3587" s="5"/>
      <c r="B3587" s="5"/>
      <c r="C3587" s="5"/>
      <c r="D3587" s="5"/>
      <c r="E3587" s="5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</row>
    <row r="3588" spans="1:26" ht="12.75" x14ac:dyDescent="0.2">
      <c r="A3588" s="5"/>
      <c r="B3588" s="5"/>
      <c r="C3588" s="5"/>
      <c r="D3588" s="5"/>
      <c r="E3588" s="5"/>
      <c r="F3588" s="5"/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</row>
    <row r="3589" spans="1:26" ht="12.75" x14ac:dyDescent="0.2">
      <c r="A3589" s="5"/>
      <c r="B3589" s="5"/>
      <c r="C3589" s="5"/>
      <c r="D3589" s="5"/>
      <c r="E3589" s="5"/>
      <c r="F3589" s="5"/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</row>
    <row r="3590" spans="1:26" ht="12.75" x14ac:dyDescent="0.2">
      <c r="A3590" s="5"/>
      <c r="B3590" s="5"/>
      <c r="C3590" s="5"/>
      <c r="D3590" s="5"/>
      <c r="E3590" s="5"/>
      <c r="F3590" s="5"/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</row>
    <row r="3591" spans="1:26" ht="12.75" x14ac:dyDescent="0.2">
      <c r="A3591" s="5"/>
      <c r="B3591" s="5"/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</row>
    <row r="3592" spans="1:26" ht="12.75" x14ac:dyDescent="0.2">
      <c r="A3592" s="5"/>
      <c r="B3592" s="5"/>
      <c r="C3592" s="5"/>
      <c r="D3592" s="5"/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</row>
    <row r="3593" spans="1:26" ht="12.75" x14ac:dyDescent="0.2">
      <c r="A3593" s="5"/>
      <c r="B3593" s="5"/>
      <c r="C3593" s="5"/>
      <c r="D3593" s="5"/>
      <c r="E3593" s="5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</row>
    <row r="3594" spans="1:26" ht="12.75" x14ac:dyDescent="0.2">
      <c r="A3594" s="5"/>
      <c r="B3594" s="5"/>
      <c r="C3594" s="5"/>
      <c r="D3594" s="5"/>
      <c r="E3594" s="5"/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</row>
    <row r="3595" spans="1:26" ht="12.75" x14ac:dyDescent="0.2">
      <c r="A3595" s="5"/>
      <c r="B3595" s="5"/>
      <c r="C3595" s="5"/>
      <c r="D3595" s="5"/>
      <c r="E3595" s="5"/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</row>
    <row r="3596" spans="1:26" ht="12.75" x14ac:dyDescent="0.2">
      <c r="A3596" s="5"/>
      <c r="B3596" s="5"/>
      <c r="C3596" s="5"/>
      <c r="D3596" s="5"/>
      <c r="E3596" s="5"/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</row>
    <row r="3597" spans="1:26" ht="12.75" x14ac:dyDescent="0.2">
      <c r="A3597" s="5"/>
      <c r="B3597" s="5"/>
      <c r="C3597" s="5"/>
      <c r="D3597" s="5"/>
      <c r="E3597" s="5"/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</row>
    <row r="3598" spans="1:26" ht="12.75" x14ac:dyDescent="0.2">
      <c r="A3598" s="5"/>
      <c r="B3598" s="5"/>
      <c r="C3598" s="5"/>
      <c r="D3598" s="5"/>
      <c r="E3598" s="5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</row>
    <row r="3599" spans="1:26" ht="12.75" x14ac:dyDescent="0.2">
      <c r="A3599" s="5"/>
      <c r="B3599" s="5"/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</row>
    <row r="3600" spans="1:26" ht="12.75" x14ac:dyDescent="0.2">
      <c r="A3600" s="5"/>
      <c r="B3600" s="5"/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</row>
    <row r="3601" spans="1:26" ht="12.75" x14ac:dyDescent="0.2">
      <c r="A3601" s="5"/>
      <c r="B3601" s="5"/>
      <c r="C3601" s="5"/>
      <c r="D3601" s="5"/>
      <c r="E3601" s="5"/>
      <c r="F3601" s="5"/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</row>
    <row r="3602" spans="1:26" ht="12.75" x14ac:dyDescent="0.2">
      <c r="A3602" s="5"/>
      <c r="B3602" s="5"/>
      <c r="C3602" s="5"/>
      <c r="D3602" s="5"/>
      <c r="E3602" s="5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</row>
    <row r="3603" spans="1:26" ht="12.75" x14ac:dyDescent="0.2">
      <c r="A3603" s="5"/>
      <c r="B3603" s="5"/>
      <c r="C3603" s="5"/>
      <c r="D3603" s="5"/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</row>
    <row r="3604" spans="1:26" ht="12.75" x14ac:dyDescent="0.2">
      <c r="A3604" s="5"/>
      <c r="B3604" s="5"/>
      <c r="C3604" s="5"/>
      <c r="D3604" s="5"/>
      <c r="E3604" s="5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</row>
    <row r="3605" spans="1:26" ht="12.75" x14ac:dyDescent="0.2">
      <c r="A3605" s="5"/>
      <c r="B3605" s="5"/>
      <c r="C3605" s="5"/>
      <c r="D3605" s="5"/>
      <c r="E3605" s="5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</row>
    <row r="3606" spans="1:26" ht="12.75" x14ac:dyDescent="0.2">
      <c r="A3606" s="5"/>
      <c r="B3606" s="5"/>
      <c r="C3606" s="5"/>
      <c r="D3606" s="5"/>
      <c r="E3606" s="5"/>
      <c r="F3606" s="5"/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</row>
    <row r="3607" spans="1:26" ht="12.75" x14ac:dyDescent="0.2">
      <c r="A3607" s="5"/>
      <c r="B3607" s="5"/>
      <c r="C3607" s="5"/>
      <c r="D3607" s="5"/>
      <c r="E3607" s="5"/>
      <c r="F3607" s="5"/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</row>
    <row r="3608" spans="1:26" ht="12.75" x14ac:dyDescent="0.2">
      <c r="A3608" s="5"/>
      <c r="B3608" s="5"/>
      <c r="C3608" s="5"/>
      <c r="D3608" s="5"/>
      <c r="E3608" s="5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</row>
    <row r="3609" spans="1:26" ht="12.75" x14ac:dyDescent="0.2">
      <c r="A3609" s="5"/>
      <c r="B3609" s="5"/>
      <c r="C3609" s="5"/>
      <c r="D3609" s="5"/>
      <c r="E3609" s="5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</row>
    <row r="3610" spans="1:26" ht="12.75" x14ac:dyDescent="0.2">
      <c r="A3610" s="5"/>
      <c r="B3610" s="5"/>
      <c r="C3610" s="5"/>
      <c r="D3610" s="5"/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</row>
    <row r="3611" spans="1:26" ht="12.75" x14ac:dyDescent="0.2">
      <c r="A3611" s="5"/>
      <c r="B3611" s="5"/>
      <c r="C3611" s="5"/>
      <c r="D3611" s="5"/>
      <c r="E3611" s="5"/>
      <c r="F3611" s="5"/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</row>
    <row r="3612" spans="1:26" ht="12.75" x14ac:dyDescent="0.2">
      <c r="A3612" s="5"/>
      <c r="B3612" s="5"/>
      <c r="C3612" s="5"/>
      <c r="D3612" s="5"/>
      <c r="E3612" s="5"/>
      <c r="F3612" s="5"/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</row>
    <row r="3613" spans="1:26" ht="12.75" x14ac:dyDescent="0.2">
      <c r="A3613" s="5"/>
      <c r="B3613" s="5"/>
      <c r="C3613" s="5"/>
      <c r="D3613" s="5"/>
      <c r="E3613" s="5"/>
      <c r="F3613" s="5"/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</row>
    <row r="3614" spans="1:26" ht="12.75" x14ac:dyDescent="0.2">
      <c r="A3614" s="5"/>
      <c r="B3614" s="5"/>
      <c r="C3614" s="5"/>
      <c r="D3614" s="5"/>
      <c r="E3614" s="5"/>
      <c r="F3614" s="5"/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</row>
    <row r="3615" spans="1:26" ht="12.75" x14ac:dyDescent="0.2">
      <c r="A3615" s="5"/>
      <c r="B3615" s="5"/>
      <c r="C3615" s="5"/>
      <c r="D3615" s="5"/>
      <c r="E3615" s="5"/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</row>
    <row r="3616" spans="1:26" ht="12.75" x14ac:dyDescent="0.2">
      <c r="A3616" s="5"/>
      <c r="B3616" s="5"/>
      <c r="C3616" s="5"/>
      <c r="D3616" s="5"/>
      <c r="E3616" s="5"/>
      <c r="F3616" s="5"/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</row>
    <row r="3617" spans="1:26" ht="12.75" x14ac:dyDescent="0.2">
      <c r="A3617" s="5"/>
      <c r="B3617" s="5"/>
      <c r="C3617" s="5"/>
      <c r="D3617" s="5"/>
      <c r="E3617" s="5"/>
      <c r="F3617" s="5"/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</row>
    <row r="3618" spans="1:26" ht="12.75" x14ac:dyDescent="0.2">
      <c r="A3618" s="5"/>
      <c r="B3618" s="5"/>
      <c r="C3618" s="5"/>
      <c r="D3618" s="5"/>
      <c r="E3618" s="5"/>
      <c r="F3618" s="5"/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</row>
    <row r="3619" spans="1:26" ht="12.75" x14ac:dyDescent="0.2">
      <c r="A3619" s="5"/>
      <c r="B3619" s="5"/>
      <c r="C3619" s="5"/>
      <c r="D3619" s="5"/>
      <c r="E3619" s="5"/>
      <c r="F3619" s="5"/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</row>
    <row r="3620" spans="1:26" ht="12.75" x14ac:dyDescent="0.2">
      <c r="A3620" s="5"/>
      <c r="B3620" s="5"/>
      <c r="C3620" s="5"/>
      <c r="D3620" s="5"/>
      <c r="E3620" s="5"/>
      <c r="F3620" s="5"/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</row>
    <row r="3621" spans="1:26" ht="12.75" x14ac:dyDescent="0.2">
      <c r="A3621" s="5"/>
      <c r="B3621" s="5"/>
      <c r="C3621" s="5"/>
      <c r="D3621" s="5"/>
      <c r="E3621" s="5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</row>
    <row r="3622" spans="1:26" ht="12.75" x14ac:dyDescent="0.2">
      <c r="A3622" s="5"/>
      <c r="B3622" s="5"/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</row>
    <row r="3623" spans="1:26" ht="12.75" x14ac:dyDescent="0.2">
      <c r="A3623" s="5"/>
      <c r="B3623" s="5"/>
      <c r="C3623" s="5"/>
      <c r="D3623" s="5"/>
      <c r="E3623" s="5"/>
      <c r="F3623" s="5"/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</row>
    <row r="3624" spans="1:26" ht="12.75" x14ac:dyDescent="0.2">
      <c r="A3624" s="5"/>
      <c r="B3624" s="5"/>
      <c r="C3624" s="5"/>
      <c r="D3624" s="5"/>
      <c r="E3624" s="5"/>
      <c r="F3624" s="5"/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</row>
    <row r="3625" spans="1:26" ht="12.75" x14ac:dyDescent="0.2">
      <c r="A3625" s="5"/>
      <c r="B3625" s="5"/>
      <c r="C3625" s="5"/>
      <c r="D3625" s="5"/>
      <c r="E3625" s="5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</row>
    <row r="3626" spans="1:26" ht="12.75" x14ac:dyDescent="0.2">
      <c r="A3626" s="5"/>
      <c r="B3626" s="5"/>
      <c r="C3626" s="5"/>
      <c r="D3626" s="5"/>
      <c r="E3626" s="5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</row>
    <row r="3627" spans="1:26" ht="12.75" x14ac:dyDescent="0.2">
      <c r="A3627" s="5"/>
      <c r="B3627" s="5"/>
      <c r="C3627" s="5"/>
      <c r="D3627" s="5"/>
      <c r="E3627" s="5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</row>
    <row r="3628" spans="1:26" ht="12.75" x14ac:dyDescent="0.2">
      <c r="A3628" s="5"/>
      <c r="B3628" s="5"/>
      <c r="C3628" s="5"/>
      <c r="D3628" s="5"/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</row>
    <row r="3629" spans="1:26" ht="12.75" x14ac:dyDescent="0.2">
      <c r="A3629" s="5"/>
      <c r="B3629" s="5"/>
      <c r="C3629" s="5"/>
      <c r="D3629" s="5"/>
      <c r="E3629" s="5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</row>
    <row r="3630" spans="1:26" ht="12.75" x14ac:dyDescent="0.2">
      <c r="A3630" s="5"/>
      <c r="B3630" s="5"/>
      <c r="C3630" s="5"/>
      <c r="D3630" s="5"/>
      <c r="E3630" s="5"/>
      <c r="F3630" s="5"/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</row>
    <row r="3631" spans="1:26" ht="12.75" x14ac:dyDescent="0.2">
      <c r="A3631" s="5"/>
      <c r="B3631" s="5"/>
      <c r="C3631" s="5"/>
      <c r="D3631" s="5"/>
      <c r="E3631" s="5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</row>
    <row r="3632" spans="1:26" ht="12.75" x14ac:dyDescent="0.2">
      <c r="A3632" s="5"/>
      <c r="B3632" s="5"/>
      <c r="C3632" s="5"/>
      <c r="D3632" s="5"/>
      <c r="E3632" s="5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</row>
    <row r="3633" spans="1:26" ht="12.75" x14ac:dyDescent="0.2">
      <c r="A3633" s="5"/>
      <c r="B3633" s="5"/>
      <c r="C3633" s="5"/>
      <c r="D3633" s="5"/>
      <c r="E3633" s="5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</row>
    <row r="3634" spans="1:26" ht="12.75" x14ac:dyDescent="0.2">
      <c r="A3634" s="5"/>
      <c r="B3634" s="5"/>
      <c r="C3634" s="5"/>
      <c r="D3634" s="5"/>
      <c r="E3634" s="5"/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</row>
    <row r="3635" spans="1:26" ht="12.75" x14ac:dyDescent="0.2">
      <c r="A3635" s="5"/>
      <c r="B3635" s="5"/>
      <c r="C3635" s="5"/>
      <c r="D3635" s="5"/>
      <c r="E3635" s="5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</row>
    <row r="3636" spans="1:26" ht="12.75" x14ac:dyDescent="0.2">
      <c r="A3636" s="5"/>
      <c r="B3636" s="5"/>
      <c r="C3636" s="5"/>
      <c r="D3636" s="5"/>
      <c r="E3636" s="5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</row>
    <row r="3637" spans="1:26" ht="12.75" x14ac:dyDescent="0.2">
      <c r="A3637" s="5"/>
      <c r="B3637" s="5"/>
      <c r="C3637" s="5"/>
      <c r="D3637" s="5"/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</row>
    <row r="3638" spans="1:26" ht="12.75" x14ac:dyDescent="0.2">
      <c r="A3638" s="5"/>
      <c r="B3638" s="5"/>
      <c r="C3638" s="5"/>
      <c r="D3638" s="5"/>
      <c r="E3638" s="5"/>
      <c r="F3638" s="5"/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</row>
    <row r="3639" spans="1:26" ht="12.75" x14ac:dyDescent="0.2">
      <c r="A3639" s="5"/>
      <c r="B3639" s="5"/>
      <c r="C3639" s="5"/>
      <c r="D3639" s="5"/>
      <c r="E3639" s="5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</row>
    <row r="3640" spans="1:26" ht="12.75" x14ac:dyDescent="0.2">
      <c r="A3640" s="5"/>
      <c r="B3640" s="5"/>
      <c r="C3640" s="5"/>
      <c r="D3640" s="5"/>
      <c r="E3640" s="5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</row>
    <row r="3641" spans="1:26" ht="12.75" x14ac:dyDescent="0.2">
      <c r="A3641" s="5"/>
      <c r="B3641" s="5"/>
      <c r="C3641" s="5"/>
      <c r="D3641" s="5"/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</row>
    <row r="3642" spans="1:26" ht="12.75" x14ac:dyDescent="0.2">
      <c r="A3642" s="5"/>
      <c r="B3642" s="5"/>
      <c r="C3642" s="5"/>
      <c r="D3642" s="5"/>
      <c r="E3642" s="5"/>
      <c r="F3642" s="5"/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</row>
    <row r="3643" spans="1:26" ht="12.75" x14ac:dyDescent="0.2">
      <c r="A3643" s="5"/>
      <c r="B3643" s="5"/>
      <c r="C3643" s="5"/>
      <c r="D3643" s="5"/>
      <c r="E3643" s="5"/>
      <c r="F3643" s="5"/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</row>
    <row r="3644" spans="1:26" ht="12.75" x14ac:dyDescent="0.2">
      <c r="A3644" s="5"/>
      <c r="B3644" s="5"/>
      <c r="C3644" s="5"/>
      <c r="D3644" s="5"/>
      <c r="E3644" s="5"/>
      <c r="F3644" s="5"/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</row>
    <row r="3645" spans="1:26" ht="12.75" x14ac:dyDescent="0.2">
      <c r="A3645" s="5"/>
      <c r="B3645" s="5"/>
      <c r="C3645" s="5"/>
      <c r="D3645" s="5"/>
      <c r="E3645" s="5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</row>
    <row r="3646" spans="1:26" ht="12.75" x14ac:dyDescent="0.2">
      <c r="A3646" s="5"/>
      <c r="B3646" s="5"/>
      <c r="C3646" s="5"/>
      <c r="D3646" s="5"/>
      <c r="E3646" s="5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</row>
    <row r="3647" spans="1:26" ht="12.75" x14ac:dyDescent="0.2">
      <c r="A3647" s="5"/>
      <c r="B3647" s="5"/>
      <c r="C3647" s="5"/>
      <c r="D3647" s="5"/>
      <c r="E3647" s="5"/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</row>
    <row r="3648" spans="1:26" ht="12.75" x14ac:dyDescent="0.2">
      <c r="A3648" s="5"/>
      <c r="B3648" s="5"/>
      <c r="C3648" s="5"/>
      <c r="D3648" s="5"/>
      <c r="E3648" s="5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</row>
    <row r="3649" spans="1:26" ht="12.75" x14ac:dyDescent="0.2">
      <c r="A3649" s="5"/>
      <c r="B3649" s="5"/>
      <c r="C3649" s="5"/>
      <c r="D3649" s="5"/>
      <c r="E3649" s="5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</row>
    <row r="3650" spans="1:26" ht="12.75" x14ac:dyDescent="0.2">
      <c r="A3650" s="5"/>
      <c r="B3650" s="5"/>
      <c r="C3650" s="5"/>
      <c r="D3650" s="5"/>
      <c r="E3650" s="5"/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</row>
    <row r="3651" spans="1:26" ht="12.75" x14ac:dyDescent="0.2">
      <c r="A3651" s="5"/>
      <c r="B3651" s="5"/>
      <c r="C3651" s="5"/>
      <c r="D3651" s="5"/>
      <c r="E3651" s="5"/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</row>
    <row r="3652" spans="1:26" ht="12.75" x14ac:dyDescent="0.2">
      <c r="A3652" s="5"/>
      <c r="B3652" s="5"/>
      <c r="C3652" s="5"/>
      <c r="D3652" s="5"/>
      <c r="E3652" s="5"/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</row>
    <row r="3653" spans="1:26" ht="12.75" x14ac:dyDescent="0.2">
      <c r="A3653" s="5"/>
      <c r="B3653" s="5"/>
      <c r="C3653" s="5"/>
      <c r="D3653" s="5"/>
      <c r="E3653" s="5"/>
      <c r="F3653" s="5"/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</row>
    <row r="3654" spans="1:26" ht="12.75" x14ac:dyDescent="0.2">
      <c r="A3654" s="5"/>
      <c r="B3654" s="5"/>
      <c r="C3654" s="5"/>
      <c r="D3654" s="5"/>
      <c r="E3654" s="5"/>
      <c r="F3654" s="5"/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</row>
    <row r="3655" spans="1:26" ht="12.75" x14ac:dyDescent="0.2">
      <c r="A3655" s="5"/>
      <c r="B3655" s="5"/>
      <c r="C3655" s="5"/>
      <c r="D3655" s="5"/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</row>
    <row r="3656" spans="1:26" ht="12.75" x14ac:dyDescent="0.2">
      <c r="A3656" s="5"/>
      <c r="B3656" s="5"/>
      <c r="C3656" s="5"/>
      <c r="D3656" s="5"/>
      <c r="E3656" s="5"/>
      <c r="F3656" s="5"/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</row>
    <row r="3657" spans="1:26" ht="12.75" x14ac:dyDescent="0.2">
      <c r="A3657" s="5"/>
      <c r="B3657" s="5"/>
      <c r="C3657" s="5"/>
      <c r="D3657" s="5"/>
      <c r="E3657" s="5"/>
      <c r="F3657" s="5"/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</row>
    <row r="3658" spans="1:26" ht="12.75" x14ac:dyDescent="0.2">
      <c r="A3658" s="5"/>
      <c r="B3658" s="5"/>
      <c r="C3658" s="5"/>
      <c r="D3658" s="5"/>
      <c r="E3658" s="5"/>
      <c r="F3658" s="5"/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</row>
    <row r="3659" spans="1:26" ht="12.75" x14ac:dyDescent="0.2">
      <c r="A3659" s="5"/>
      <c r="B3659" s="5"/>
      <c r="C3659" s="5"/>
      <c r="D3659" s="5"/>
      <c r="E3659" s="5"/>
      <c r="F3659" s="5"/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</row>
    <row r="3660" spans="1:26" ht="12.75" x14ac:dyDescent="0.2">
      <c r="A3660" s="5"/>
      <c r="B3660" s="5"/>
      <c r="C3660" s="5"/>
      <c r="D3660" s="5"/>
      <c r="E3660" s="5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</row>
    <row r="3661" spans="1:26" ht="12.75" x14ac:dyDescent="0.2">
      <c r="A3661" s="5"/>
      <c r="B3661" s="5"/>
      <c r="C3661" s="5"/>
      <c r="D3661" s="5"/>
      <c r="E3661" s="5"/>
      <c r="F3661" s="5"/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</row>
    <row r="3662" spans="1:26" ht="12.75" x14ac:dyDescent="0.2">
      <c r="A3662" s="5"/>
      <c r="B3662" s="5"/>
      <c r="C3662" s="5"/>
      <c r="D3662" s="5"/>
      <c r="E3662" s="5"/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</row>
    <row r="3663" spans="1:26" ht="12.75" x14ac:dyDescent="0.2">
      <c r="A3663" s="5"/>
      <c r="B3663" s="5"/>
      <c r="C3663" s="5"/>
      <c r="D3663" s="5"/>
      <c r="E3663" s="5"/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</row>
    <row r="3664" spans="1:26" ht="12.75" x14ac:dyDescent="0.2">
      <c r="A3664" s="5"/>
      <c r="B3664" s="5"/>
      <c r="C3664" s="5"/>
      <c r="D3664" s="5"/>
      <c r="E3664" s="5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</row>
    <row r="3665" spans="1:26" ht="12.75" x14ac:dyDescent="0.2">
      <c r="A3665" s="5"/>
      <c r="B3665" s="5"/>
      <c r="C3665" s="5"/>
      <c r="D3665" s="5"/>
      <c r="E3665" s="5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</row>
    <row r="3666" spans="1:26" ht="12.75" x14ac:dyDescent="0.2">
      <c r="A3666" s="5"/>
      <c r="B3666" s="5"/>
      <c r="C3666" s="5"/>
      <c r="D3666" s="5"/>
      <c r="E3666" s="5"/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</row>
    <row r="3667" spans="1:26" ht="12.75" x14ac:dyDescent="0.2">
      <c r="A3667" s="5"/>
      <c r="B3667" s="5"/>
      <c r="C3667" s="5"/>
      <c r="D3667" s="5"/>
      <c r="E3667" s="5"/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</row>
    <row r="3668" spans="1:26" ht="12.75" x14ac:dyDescent="0.2">
      <c r="A3668" s="5"/>
      <c r="B3668" s="5"/>
      <c r="C3668" s="5"/>
      <c r="D3668" s="5"/>
      <c r="E3668" s="5"/>
      <c r="F3668" s="5"/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</row>
    <row r="3669" spans="1:26" ht="12.75" x14ac:dyDescent="0.2">
      <c r="A3669" s="5"/>
      <c r="B3669" s="5"/>
      <c r="C3669" s="5"/>
      <c r="D3669" s="5"/>
      <c r="E3669" s="5"/>
      <c r="F3669" s="5"/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</row>
    <row r="3670" spans="1:26" ht="12.75" x14ac:dyDescent="0.2">
      <c r="A3670" s="5"/>
      <c r="B3670" s="5"/>
      <c r="C3670" s="5"/>
      <c r="D3670" s="5"/>
      <c r="E3670" s="5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</row>
    <row r="3671" spans="1:26" ht="12.75" x14ac:dyDescent="0.2">
      <c r="A3671" s="5"/>
      <c r="B3671" s="5"/>
      <c r="C3671" s="5"/>
      <c r="D3671" s="5"/>
      <c r="E3671" s="5"/>
      <c r="F3671" s="5"/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</row>
    <row r="3672" spans="1:26" ht="12.75" x14ac:dyDescent="0.2">
      <c r="A3672" s="5"/>
      <c r="B3672" s="5"/>
      <c r="C3672" s="5"/>
      <c r="D3672" s="5"/>
      <c r="E3672" s="5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</row>
    <row r="3673" spans="1:26" ht="12.75" x14ac:dyDescent="0.2">
      <c r="A3673" s="5"/>
      <c r="B3673" s="5"/>
      <c r="C3673" s="5"/>
      <c r="D3673" s="5"/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</row>
    <row r="3674" spans="1:26" ht="12.75" x14ac:dyDescent="0.2">
      <c r="A3674" s="5"/>
      <c r="B3674" s="5"/>
      <c r="C3674" s="5"/>
      <c r="D3674" s="5"/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</row>
    <row r="3675" spans="1:26" ht="12.75" x14ac:dyDescent="0.2">
      <c r="A3675" s="5"/>
      <c r="B3675" s="5"/>
      <c r="C3675" s="5"/>
      <c r="D3675" s="5"/>
      <c r="E3675" s="5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</row>
    <row r="3676" spans="1:26" ht="12.75" x14ac:dyDescent="0.2">
      <c r="A3676" s="5"/>
      <c r="B3676" s="5"/>
      <c r="C3676" s="5"/>
      <c r="D3676" s="5"/>
      <c r="E3676" s="5"/>
      <c r="F3676" s="5"/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</row>
    <row r="3677" spans="1:26" ht="12.75" x14ac:dyDescent="0.2">
      <c r="A3677" s="5"/>
      <c r="B3677" s="5"/>
      <c r="C3677" s="5"/>
      <c r="D3677" s="5"/>
      <c r="E3677" s="5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</row>
    <row r="3678" spans="1:26" ht="12.75" x14ac:dyDescent="0.2">
      <c r="A3678" s="5"/>
      <c r="B3678" s="5"/>
      <c r="C3678" s="5"/>
      <c r="D3678" s="5"/>
      <c r="E3678" s="5"/>
      <c r="F3678" s="5"/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</row>
    <row r="3679" spans="1:26" ht="12.75" x14ac:dyDescent="0.2">
      <c r="A3679" s="5"/>
      <c r="B3679" s="5"/>
      <c r="C3679" s="5"/>
      <c r="D3679" s="5"/>
      <c r="E3679" s="5"/>
      <c r="F3679" s="5"/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</row>
    <row r="3680" spans="1:26" ht="12.75" x14ac:dyDescent="0.2">
      <c r="A3680" s="5"/>
      <c r="B3680" s="5"/>
      <c r="C3680" s="5"/>
      <c r="D3680" s="5"/>
      <c r="E3680" s="5"/>
      <c r="F3680" s="5"/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</row>
    <row r="3681" spans="1:26" ht="12.75" x14ac:dyDescent="0.2">
      <c r="A3681" s="5"/>
      <c r="B3681" s="5"/>
      <c r="C3681" s="5"/>
      <c r="D3681" s="5"/>
      <c r="E3681" s="5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</row>
    <row r="3682" spans="1:26" ht="12.75" x14ac:dyDescent="0.2">
      <c r="A3682" s="5"/>
      <c r="B3682" s="5"/>
      <c r="C3682" s="5"/>
      <c r="D3682" s="5"/>
      <c r="E3682" s="5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</row>
    <row r="3683" spans="1:26" ht="12.75" x14ac:dyDescent="0.2">
      <c r="A3683" s="5"/>
      <c r="B3683" s="5"/>
      <c r="C3683" s="5"/>
      <c r="D3683" s="5"/>
      <c r="E3683" s="5"/>
      <c r="F3683" s="5"/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</row>
    <row r="3684" spans="1:26" ht="12.75" x14ac:dyDescent="0.2">
      <c r="A3684" s="5"/>
      <c r="B3684" s="5"/>
      <c r="C3684" s="5"/>
      <c r="D3684" s="5"/>
      <c r="E3684" s="5"/>
      <c r="F3684" s="5"/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</row>
    <row r="3685" spans="1:26" ht="12.75" x14ac:dyDescent="0.2">
      <c r="A3685" s="5"/>
      <c r="B3685" s="5"/>
      <c r="C3685" s="5"/>
      <c r="D3685" s="5"/>
      <c r="E3685" s="5"/>
      <c r="F3685" s="5"/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</row>
    <row r="3686" spans="1:26" ht="12.75" x14ac:dyDescent="0.2">
      <c r="A3686" s="5"/>
      <c r="B3686" s="5"/>
      <c r="C3686" s="5"/>
      <c r="D3686" s="5"/>
      <c r="E3686" s="5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</row>
    <row r="3687" spans="1:26" ht="12.75" x14ac:dyDescent="0.2">
      <c r="A3687" s="5"/>
      <c r="B3687" s="5"/>
      <c r="C3687" s="5"/>
      <c r="D3687" s="5"/>
      <c r="E3687" s="5"/>
      <c r="F3687" s="5"/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</row>
    <row r="3688" spans="1:26" ht="12.75" x14ac:dyDescent="0.2">
      <c r="A3688" s="5"/>
      <c r="B3688" s="5"/>
      <c r="C3688" s="5"/>
      <c r="D3688" s="5"/>
      <c r="E3688" s="5"/>
      <c r="F3688" s="5"/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</row>
    <row r="3689" spans="1:26" ht="12.75" x14ac:dyDescent="0.2">
      <c r="A3689" s="5"/>
      <c r="B3689" s="5"/>
      <c r="C3689" s="5"/>
      <c r="D3689" s="5"/>
      <c r="E3689" s="5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</row>
    <row r="3690" spans="1:26" ht="12.75" x14ac:dyDescent="0.2">
      <c r="A3690" s="5"/>
      <c r="B3690" s="5"/>
      <c r="C3690" s="5"/>
      <c r="D3690" s="5"/>
      <c r="E3690" s="5"/>
      <c r="F3690" s="5"/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</row>
    <row r="3691" spans="1:26" ht="12.75" x14ac:dyDescent="0.2">
      <c r="A3691" s="5"/>
      <c r="B3691" s="5"/>
      <c r="C3691" s="5"/>
      <c r="D3691" s="5"/>
      <c r="E3691" s="5"/>
      <c r="F3691" s="5"/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</row>
    <row r="3692" spans="1:26" ht="12.75" x14ac:dyDescent="0.2">
      <c r="A3692" s="5"/>
      <c r="B3692" s="5"/>
      <c r="C3692" s="5"/>
      <c r="D3692" s="5"/>
      <c r="E3692" s="5"/>
      <c r="F3692" s="5"/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</row>
    <row r="3693" spans="1:26" ht="12.75" x14ac:dyDescent="0.2">
      <c r="A3693" s="5"/>
      <c r="B3693" s="5"/>
      <c r="C3693" s="5"/>
      <c r="D3693" s="5"/>
      <c r="E3693" s="5"/>
      <c r="F3693" s="5"/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2692"/>
  <sheetViews>
    <sheetView workbookViewId="0">
      <selection activeCell="F9" sqref="F9"/>
    </sheetView>
  </sheetViews>
  <sheetFormatPr defaultColWidth="12.5703125" defaultRowHeight="15" customHeight="1" x14ac:dyDescent="0.2"/>
  <cols>
    <col min="5" max="5" width="19.140625" customWidth="1"/>
  </cols>
  <sheetData>
    <row r="1" spans="1:26" ht="15" customHeight="1" x14ac:dyDescent="0.25">
      <c r="A1" s="22" t="s">
        <v>0</v>
      </c>
      <c r="B1" s="22" t="s">
        <v>1</v>
      </c>
      <c r="C1" s="23" t="s">
        <v>2</v>
      </c>
      <c r="D1" s="22" t="s">
        <v>3</v>
      </c>
      <c r="E1" s="23" t="s">
        <v>4</v>
      </c>
      <c r="F1" s="22" t="s">
        <v>5</v>
      </c>
      <c r="G1" s="22" t="s">
        <v>6</v>
      </c>
      <c r="H1" s="22" t="s">
        <v>7</v>
      </c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spans="1:26" ht="15" customHeight="1" x14ac:dyDescent="0.25">
      <c r="A2" s="24">
        <v>1</v>
      </c>
      <c r="B2" s="13" t="s">
        <v>56</v>
      </c>
      <c r="C2" s="25" t="s">
        <v>57</v>
      </c>
      <c r="D2" s="26" t="s">
        <v>58</v>
      </c>
      <c r="E2" s="27">
        <v>54790058957</v>
      </c>
      <c r="F2" s="28">
        <v>3.5000000000000003E-2</v>
      </c>
      <c r="G2" s="28">
        <v>60</v>
      </c>
      <c r="H2" s="28">
        <v>0.1</v>
      </c>
    </row>
    <row r="3" spans="1:26" ht="15" customHeight="1" x14ac:dyDescent="0.25">
      <c r="A3" s="24">
        <v>2</v>
      </c>
      <c r="B3" s="13" t="s">
        <v>56</v>
      </c>
      <c r="C3" s="25" t="s">
        <v>57</v>
      </c>
      <c r="D3" s="26" t="s">
        <v>59</v>
      </c>
      <c r="E3" s="27">
        <v>54744716706</v>
      </c>
      <c r="F3" s="28">
        <v>3.7999999999999999E-2</v>
      </c>
      <c r="G3" s="28">
        <v>65</v>
      </c>
      <c r="H3" s="28">
        <v>9.5000000000000001E-2</v>
      </c>
    </row>
    <row r="4" spans="1:26" ht="15" customHeight="1" x14ac:dyDescent="0.25">
      <c r="A4" s="24">
        <v>3</v>
      </c>
      <c r="B4" s="13" t="s">
        <v>56</v>
      </c>
      <c r="C4" s="25" t="s">
        <v>57</v>
      </c>
      <c r="D4" s="26" t="s">
        <v>60</v>
      </c>
      <c r="E4" s="27">
        <v>56760288962</v>
      </c>
      <c r="F4" s="28">
        <v>3.6999999999999998E-2</v>
      </c>
      <c r="G4" s="28">
        <v>65</v>
      </c>
      <c r="H4" s="28">
        <v>8.5999999999999993E-2</v>
      </c>
    </row>
    <row r="5" spans="1:26" ht="15" customHeight="1" x14ac:dyDescent="0.25">
      <c r="A5" s="24">
        <v>4</v>
      </c>
      <c r="B5" s="13" t="s">
        <v>56</v>
      </c>
      <c r="C5" s="25" t="s">
        <v>57</v>
      </c>
      <c r="D5" s="26" t="s">
        <v>61</v>
      </c>
      <c r="E5" s="27">
        <v>67863832648</v>
      </c>
      <c r="F5" s="28">
        <v>3.5999999999999997E-2</v>
      </c>
      <c r="G5" s="28">
        <v>74</v>
      </c>
      <c r="H5" s="28">
        <v>8.1000000000000003E-2</v>
      </c>
    </row>
    <row r="6" spans="1:26" ht="15" customHeight="1" x14ac:dyDescent="0.25">
      <c r="A6" s="24">
        <v>5</v>
      </c>
      <c r="B6" s="13" t="s">
        <v>56</v>
      </c>
      <c r="C6" s="25" t="s">
        <v>57</v>
      </c>
      <c r="D6" s="26" t="s">
        <v>62</v>
      </c>
      <c r="E6" s="27">
        <v>85324997370</v>
      </c>
      <c r="F6" s="28">
        <v>3.5000000000000003E-2</v>
      </c>
      <c r="G6" s="28">
        <v>90</v>
      </c>
      <c r="H6" s="28">
        <v>0.08</v>
      </c>
    </row>
    <row r="7" spans="1:26" ht="15" customHeight="1" x14ac:dyDescent="0.25">
      <c r="A7" s="24">
        <v>6</v>
      </c>
      <c r="B7" s="13" t="s">
        <v>56</v>
      </c>
      <c r="C7" s="25" t="s">
        <v>57</v>
      </c>
      <c r="D7" s="26" t="s">
        <v>63</v>
      </c>
      <c r="E7" s="27">
        <v>103000000000</v>
      </c>
      <c r="F7" s="28">
        <v>3.1E-2</v>
      </c>
      <c r="G7" s="28">
        <v>95</v>
      </c>
      <c r="H7" s="28">
        <v>0.08</v>
      </c>
    </row>
    <row r="8" spans="1:26" ht="15" customHeight="1" x14ac:dyDescent="0.25">
      <c r="A8" s="24">
        <v>7</v>
      </c>
      <c r="B8" s="13" t="s">
        <v>56</v>
      </c>
      <c r="C8" s="25" t="s">
        <v>57</v>
      </c>
      <c r="D8" s="26" t="s">
        <v>64</v>
      </c>
      <c r="E8" s="27">
        <v>117000000000</v>
      </c>
      <c r="F8" s="28">
        <v>3.1E-2</v>
      </c>
      <c r="G8" s="28">
        <v>106</v>
      </c>
      <c r="H8" s="28">
        <v>0.08</v>
      </c>
    </row>
    <row r="9" spans="1:26" ht="15" customHeight="1" x14ac:dyDescent="0.25">
      <c r="A9" s="24">
        <v>8</v>
      </c>
      <c r="B9" s="13" t="s">
        <v>56</v>
      </c>
      <c r="C9" s="25" t="s">
        <v>57</v>
      </c>
      <c r="D9" s="26" t="s">
        <v>65</v>
      </c>
      <c r="E9" s="27">
        <v>135000000000</v>
      </c>
      <c r="F9" s="28">
        <v>3.5000000000000003E-2</v>
      </c>
      <c r="G9" s="28">
        <v>135</v>
      </c>
      <c r="H9" s="28">
        <v>0.08</v>
      </c>
    </row>
    <row r="10" spans="1:26" ht="15" customHeight="1" x14ac:dyDescent="0.25">
      <c r="A10" s="24">
        <v>9</v>
      </c>
      <c r="B10" s="13" t="s">
        <v>56</v>
      </c>
      <c r="C10" s="25" t="s">
        <v>57</v>
      </c>
      <c r="D10" s="26" t="s">
        <v>66</v>
      </c>
      <c r="E10" s="27">
        <v>171000000000</v>
      </c>
      <c r="F10" s="28">
        <v>3.7999999999999999E-2</v>
      </c>
      <c r="G10" s="28">
        <v>183</v>
      </c>
      <c r="H10" s="28">
        <v>0.08</v>
      </c>
    </row>
    <row r="11" spans="1:26" ht="15" customHeight="1" x14ac:dyDescent="0.25">
      <c r="A11" s="24">
        <v>10</v>
      </c>
      <c r="B11" s="13" t="s">
        <v>56</v>
      </c>
      <c r="C11" s="25" t="s">
        <v>57</v>
      </c>
      <c r="D11" s="26" t="s">
        <v>67</v>
      </c>
      <c r="E11" s="27">
        <v>137000000000</v>
      </c>
      <c r="F11" s="28">
        <v>4.5999999999999999E-2</v>
      </c>
      <c r="G11" s="28">
        <v>174</v>
      </c>
      <c r="H11" s="28">
        <v>0.08</v>
      </c>
    </row>
    <row r="12" spans="1:26" ht="15" customHeight="1" x14ac:dyDescent="0.25">
      <c r="A12" s="24">
        <v>11</v>
      </c>
      <c r="B12" s="13" t="s">
        <v>56</v>
      </c>
      <c r="C12" s="25" t="s">
        <v>57</v>
      </c>
      <c r="D12" s="26" t="s">
        <v>68</v>
      </c>
      <c r="E12" s="27">
        <v>161000000000</v>
      </c>
      <c r="F12" s="28">
        <v>4.2000000000000003E-2</v>
      </c>
      <c r="G12" s="28">
        <v>181</v>
      </c>
      <c r="H12" s="28">
        <v>0.08</v>
      </c>
    </row>
    <row r="13" spans="1:26" ht="15" customHeight="1" x14ac:dyDescent="0.25">
      <c r="A13" s="24">
        <v>12</v>
      </c>
      <c r="B13" s="13" t="s">
        <v>56</v>
      </c>
      <c r="C13" s="25" t="s">
        <v>57</v>
      </c>
      <c r="D13" s="26" t="s">
        <v>69</v>
      </c>
      <c r="E13" s="27">
        <v>199000000000</v>
      </c>
      <c r="F13" s="28">
        <v>4.3999999999999997E-2</v>
      </c>
      <c r="G13" s="28">
        <v>233</v>
      </c>
      <c r="H13" s="28">
        <v>0.08</v>
      </c>
    </row>
    <row r="14" spans="1:26" ht="15" customHeight="1" x14ac:dyDescent="0.25">
      <c r="A14" s="24">
        <v>13</v>
      </c>
      <c r="B14" s="13" t="s">
        <v>56</v>
      </c>
      <c r="C14" s="25" t="s">
        <v>57</v>
      </c>
      <c r="D14" s="26" t="s">
        <v>70</v>
      </c>
      <c r="E14" s="27">
        <v>204000000000</v>
      </c>
      <c r="F14" s="28">
        <v>5.1999999999999998E-2</v>
      </c>
      <c r="G14" s="28">
        <v>279</v>
      </c>
      <c r="H14" s="28">
        <v>0.08</v>
      </c>
    </row>
    <row r="15" spans="1:26" ht="15" customHeight="1" x14ac:dyDescent="0.25">
      <c r="A15" s="24">
        <v>14</v>
      </c>
      <c r="B15" s="13" t="s">
        <v>56</v>
      </c>
      <c r="C15" s="25" t="s">
        <v>71</v>
      </c>
      <c r="D15" s="26" t="s">
        <v>58</v>
      </c>
      <c r="E15" s="27">
        <v>115000000000</v>
      </c>
      <c r="F15" s="28">
        <v>3.5000000000000003E-2</v>
      </c>
      <c r="G15" s="28">
        <v>190</v>
      </c>
      <c r="H15" s="28">
        <v>0.16700000000000001</v>
      </c>
    </row>
    <row r="16" spans="1:26" ht="15" customHeight="1" x14ac:dyDescent="0.25">
      <c r="A16" s="24">
        <v>15</v>
      </c>
      <c r="B16" s="13" t="s">
        <v>56</v>
      </c>
      <c r="C16" s="25" t="s">
        <v>71</v>
      </c>
      <c r="D16" s="26" t="s">
        <v>59</v>
      </c>
      <c r="E16" s="27">
        <v>9129594819</v>
      </c>
      <c r="F16" s="28">
        <v>3.4000000000000002E-2</v>
      </c>
      <c r="G16" s="28">
        <v>22</v>
      </c>
      <c r="H16" s="28">
        <v>1.032</v>
      </c>
    </row>
    <row r="17" spans="1:8" ht="15" customHeight="1" x14ac:dyDescent="0.25">
      <c r="A17" s="24">
        <v>16</v>
      </c>
      <c r="B17" s="13" t="s">
        <v>56</v>
      </c>
      <c r="C17" s="25" t="s">
        <v>71</v>
      </c>
      <c r="D17" s="26" t="s">
        <v>60</v>
      </c>
      <c r="E17" s="27">
        <v>8936079253</v>
      </c>
      <c r="F17" s="28">
        <v>5.8000000000000003E-2</v>
      </c>
      <c r="G17" s="28">
        <v>36</v>
      </c>
      <c r="H17" s="28">
        <v>0.96</v>
      </c>
    </row>
    <row r="18" spans="1:8" ht="15" customHeight="1" x14ac:dyDescent="0.25">
      <c r="A18" s="24">
        <v>17</v>
      </c>
      <c r="B18" s="13" t="s">
        <v>56</v>
      </c>
      <c r="C18" s="25" t="s">
        <v>71</v>
      </c>
      <c r="D18" s="26" t="s">
        <v>61</v>
      </c>
      <c r="E18" s="27">
        <v>12497346043</v>
      </c>
      <c r="F18" s="28">
        <v>4.3999999999999997E-2</v>
      </c>
      <c r="G18" s="28">
        <v>33</v>
      </c>
      <c r="H18" s="28">
        <v>0.97299999999999998</v>
      </c>
    </row>
    <row r="19" spans="1:8" ht="15" customHeight="1" x14ac:dyDescent="0.25">
      <c r="A19" s="24">
        <v>18</v>
      </c>
      <c r="B19" s="13" t="s">
        <v>56</v>
      </c>
      <c r="C19" s="25" t="s">
        <v>71</v>
      </c>
      <c r="D19" s="26" t="s">
        <v>62</v>
      </c>
      <c r="E19" s="27">
        <v>14188949240</v>
      </c>
      <c r="F19" s="28">
        <v>4.9000000000000002E-2</v>
      </c>
      <c r="G19" s="28">
        <v>45</v>
      </c>
      <c r="H19" s="28">
        <v>0.96099999999999997</v>
      </c>
    </row>
    <row r="20" spans="1:8" ht="15" customHeight="1" x14ac:dyDescent="0.25">
      <c r="A20" s="24">
        <v>19</v>
      </c>
      <c r="B20" s="13" t="s">
        <v>56</v>
      </c>
      <c r="C20" s="25" t="s">
        <v>71</v>
      </c>
      <c r="D20" s="26" t="s">
        <v>63</v>
      </c>
      <c r="E20" s="27">
        <v>19640862550</v>
      </c>
      <c r="F20" s="28">
        <v>5.0999999999999997E-2</v>
      </c>
      <c r="G20" s="28">
        <v>63</v>
      </c>
      <c r="H20" s="28">
        <v>0.82299999999999995</v>
      </c>
    </row>
    <row r="21" spans="1:8" ht="15" customHeight="1" x14ac:dyDescent="0.25">
      <c r="A21" s="24">
        <v>20</v>
      </c>
      <c r="B21" s="13" t="s">
        <v>56</v>
      </c>
      <c r="C21" s="25" t="s">
        <v>71</v>
      </c>
      <c r="D21" s="26" t="s">
        <v>64</v>
      </c>
      <c r="E21" s="27">
        <v>28233699240</v>
      </c>
      <c r="F21" s="28">
        <v>4.2000000000000003E-2</v>
      </c>
      <c r="G21" s="28">
        <v>71</v>
      </c>
      <c r="H21" s="28">
        <v>0.67700000000000005</v>
      </c>
    </row>
    <row r="22" spans="1:8" ht="15" customHeight="1" x14ac:dyDescent="0.25">
      <c r="A22" s="24">
        <v>21</v>
      </c>
      <c r="B22" s="13" t="s">
        <v>56</v>
      </c>
      <c r="C22" s="25" t="s">
        <v>71</v>
      </c>
      <c r="D22" s="26" t="s">
        <v>65</v>
      </c>
      <c r="E22" s="27">
        <v>41789494462</v>
      </c>
      <c r="F22" s="28">
        <v>4.4999999999999998E-2</v>
      </c>
      <c r="G22" s="28">
        <v>111</v>
      </c>
      <c r="H22" s="28">
        <v>0.19500000000000001</v>
      </c>
    </row>
    <row r="23" spans="1:8" ht="15" customHeight="1" x14ac:dyDescent="0.25">
      <c r="A23" s="24">
        <v>22</v>
      </c>
      <c r="B23" s="13" t="s">
        <v>56</v>
      </c>
      <c r="C23" s="25" t="s">
        <v>71</v>
      </c>
      <c r="D23" s="26" t="s">
        <v>66</v>
      </c>
      <c r="E23" s="27">
        <v>60448890972</v>
      </c>
      <c r="F23" s="28">
        <v>3.4000000000000002E-2</v>
      </c>
      <c r="G23" s="28">
        <v>115</v>
      </c>
      <c r="H23" s="28">
        <v>0.17699999999999999</v>
      </c>
    </row>
    <row r="24" spans="1:8" x14ac:dyDescent="0.25">
      <c r="A24" s="24">
        <v>23</v>
      </c>
      <c r="B24" s="13" t="s">
        <v>56</v>
      </c>
      <c r="C24" s="25" t="s">
        <v>71</v>
      </c>
      <c r="D24" s="26" t="s">
        <v>67</v>
      </c>
      <c r="E24" s="27">
        <v>84178086999</v>
      </c>
      <c r="F24" s="28">
        <v>3.7999999999999999E-2</v>
      </c>
      <c r="G24" s="28">
        <v>177</v>
      </c>
      <c r="H24" s="28">
        <v>0.125</v>
      </c>
    </row>
    <row r="25" spans="1:8" x14ac:dyDescent="0.25">
      <c r="A25" s="24">
        <v>24</v>
      </c>
      <c r="B25" s="13" t="s">
        <v>56</v>
      </c>
      <c r="C25" s="25" t="s">
        <v>71</v>
      </c>
      <c r="D25" s="26" t="s">
        <v>68</v>
      </c>
      <c r="E25" s="27">
        <v>75492417649</v>
      </c>
      <c r="F25" s="28">
        <v>4.3999999999999997E-2</v>
      </c>
      <c r="G25" s="28">
        <v>174</v>
      </c>
      <c r="H25" s="28">
        <v>0.157</v>
      </c>
    </row>
    <row r="26" spans="1:8" x14ac:dyDescent="0.25">
      <c r="A26" s="24">
        <v>25</v>
      </c>
      <c r="B26" s="13" t="s">
        <v>56</v>
      </c>
      <c r="C26" s="25" t="s">
        <v>71</v>
      </c>
      <c r="D26" s="26" t="s">
        <v>69</v>
      </c>
      <c r="E26" s="27">
        <v>82470894868</v>
      </c>
      <c r="F26" s="28">
        <v>3.4000000000000002E-2</v>
      </c>
      <c r="G26" s="28">
        <v>144</v>
      </c>
      <c r="H26" s="28">
        <v>0.22500000000000001</v>
      </c>
    </row>
    <row r="27" spans="1:8" x14ac:dyDescent="0.25">
      <c r="A27" s="24">
        <v>26</v>
      </c>
      <c r="B27" s="13" t="s">
        <v>56</v>
      </c>
      <c r="C27" s="25" t="s">
        <v>71</v>
      </c>
      <c r="D27" s="26" t="s">
        <v>70</v>
      </c>
      <c r="E27" s="27">
        <v>104000000000</v>
      </c>
      <c r="F27" s="28">
        <v>3.4000000000000002E-2</v>
      </c>
      <c r="G27" s="28">
        <v>178</v>
      </c>
      <c r="H27" s="28">
        <v>0.188</v>
      </c>
    </row>
    <row r="28" spans="1:8" x14ac:dyDescent="0.25">
      <c r="A28" s="24">
        <v>27</v>
      </c>
      <c r="B28" s="13" t="s">
        <v>56</v>
      </c>
      <c r="C28" s="25" t="s">
        <v>72</v>
      </c>
      <c r="D28" s="26" t="s">
        <v>58</v>
      </c>
      <c r="E28" s="27">
        <v>7543183759</v>
      </c>
      <c r="F28" s="28">
        <v>4.4999999999999998E-2</v>
      </c>
      <c r="G28" s="28">
        <v>33</v>
      </c>
      <c r="H28" s="13"/>
    </row>
    <row r="29" spans="1:8" x14ac:dyDescent="0.25">
      <c r="A29" s="24">
        <v>28</v>
      </c>
      <c r="B29" s="13" t="s">
        <v>56</v>
      </c>
      <c r="C29" s="25" t="s">
        <v>72</v>
      </c>
      <c r="D29" s="26" t="s">
        <v>59</v>
      </c>
      <c r="E29" s="27">
        <v>2359122303</v>
      </c>
      <c r="F29" s="28">
        <v>4.2999999999999997E-2</v>
      </c>
      <c r="G29" s="28">
        <v>15</v>
      </c>
      <c r="H29" s="13"/>
    </row>
    <row r="30" spans="1:8" x14ac:dyDescent="0.25">
      <c r="A30" s="24">
        <v>29</v>
      </c>
      <c r="B30" s="13" t="s">
        <v>56</v>
      </c>
      <c r="C30" s="25" t="s">
        <v>72</v>
      </c>
      <c r="D30" s="26" t="s">
        <v>60</v>
      </c>
      <c r="E30" s="27">
        <v>2499269391</v>
      </c>
      <c r="F30" s="28">
        <v>4.7E-2</v>
      </c>
      <c r="G30" s="28">
        <v>16</v>
      </c>
      <c r="H30" s="13"/>
    </row>
    <row r="31" spans="1:8" x14ac:dyDescent="0.25">
      <c r="A31" s="24">
        <v>30</v>
      </c>
      <c r="B31" s="13" t="s">
        <v>56</v>
      </c>
      <c r="C31" s="25" t="s">
        <v>72</v>
      </c>
      <c r="D31" s="26" t="s">
        <v>61</v>
      </c>
      <c r="E31" s="27">
        <v>2807657386</v>
      </c>
      <c r="F31" s="28">
        <v>4.2999999999999997E-2</v>
      </c>
      <c r="G31" s="28">
        <v>16</v>
      </c>
      <c r="H31" s="13"/>
    </row>
    <row r="32" spans="1:8" x14ac:dyDescent="0.25">
      <c r="A32" s="24">
        <v>31</v>
      </c>
      <c r="B32" s="13" t="s">
        <v>56</v>
      </c>
      <c r="C32" s="25" t="s">
        <v>72</v>
      </c>
      <c r="D32" s="26" t="s">
        <v>62</v>
      </c>
      <c r="E32" s="27">
        <v>3557229702</v>
      </c>
      <c r="F32" s="28">
        <v>4.5999999999999999E-2</v>
      </c>
      <c r="G32" s="28">
        <v>21</v>
      </c>
      <c r="H32" s="13"/>
    </row>
    <row r="33" spans="1:8" x14ac:dyDescent="0.25">
      <c r="A33" s="24">
        <v>32</v>
      </c>
      <c r="B33" s="13" t="s">
        <v>56</v>
      </c>
      <c r="C33" s="25" t="s">
        <v>72</v>
      </c>
      <c r="D33" s="26" t="s">
        <v>63</v>
      </c>
      <c r="E33" s="27">
        <v>4050869968</v>
      </c>
      <c r="F33" s="28">
        <v>4.5999999999999999E-2</v>
      </c>
      <c r="G33" s="28">
        <v>23</v>
      </c>
      <c r="H33" s="13"/>
    </row>
    <row r="34" spans="1:8" x14ac:dyDescent="0.25">
      <c r="A34" s="24">
        <v>33</v>
      </c>
      <c r="B34" s="13" t="s">
        <v>56</v>
      </c>
      <c r="C34" s="25" t="s">
        <v>72</v>
      </c>
      <c r="D34" s="26" t="s">
        <v>64</v>
      </c>
      <c r="E34" s="27">
        <v>4358015993</v>
      </c>
      <c r="F34" s="28">
        <v>4.7E-2</v>
      </c>
      <c r="G34" s="28">
        <v>25</v>
      </c>
      <c r="H34" s="13"/>
    </row>
    <row r="35" spans="1:8" x14ac:dyDescent="0.25">
      <c r="A35" s="24">
        <v>34</v>
      </c>
      <c r="B35" s="13" t="s">
        <v>56</v>
      </c>
      <c r="C35" s="25" t="s">
        <v>72</v>
      </c>
      <c r="D35" s="26" t="s">
        <v>65</v>
      </c>
      <c r="E35" s="27">
        <v>4705087452</v>
      </c>
      <c r="F35" s="28">
        <v>4.8000000000000001E-2</v>
      </c>
      <c r="G35" s="28">
        <v>26</v>
      </c>
      <c r="H35" s="13"/>
    </row>
    <row r="36" spans="1:8" x14ac:dyDescent="0.25">
      <c r="A36" s="24">
        <v>35</v>
      </c>
      <c r="B36" s="13" t="s">
        <v>56</v>
      </c>
      <c r="C36" s="25" t="s">
        <v>72</v>
      </c>
      <c r="D36" s="26" t="s">
        <v>66</v>
      </c>
      <c r="E36" s="27">
        <v>5506275948</v>
      </c>
      <c r="F36" s="28">
        <v>4.4999999999999998E-2</v>
      </c>
      <c r="G36" s="28">
        <v>29</v>
      </c>
      <c r="H36" s="13"/>
    </row>
    <row r="37" spans="1:8" x14ac:dyDescent="0.25">
      <c r="A37" s="24">
        <v>36</v>
      </c>
      <c r="B37" s="13" t="s">
        <v>56</v>
      </c>
      <c r="C37" s="25" t="s">
        <v>72</v>
      </c>
      <c r="D37" s="26" t="s">
        <v>67</v>
      </c>
      <c r="E37" s="27">
        <v>6633561835</v>
      </c>
      <c r="F37" s="28">
        <v>4.2000000000000003E-2</v>
      </c>
      <c r="G37" s="28">
        <v>31</v>
      </c>
      <c r="H37" s="13"/>
    </row>
    <row r="38" spans="1:8" x14ac:dyDescent="0.25">
      <c r="A38" s="24">
        <v>37</v>
      </c>
      <c r="B38" s="13" t="s">
        <v>56</v>
      </c>
      <c r="C38" s="25" t="s">
        <v>72</v>
      </c>
      <c r="D38" s="26" t="s">
        <v>68</v>
      </c>
      <c r="E38" s="27">
        <v>6585134688</v>
      </c>
      <c r="F38" s="28">
        <v>4.3999999999999997E-2</v>
      </c>
      <c r="G38" s="28">
        <v>32</v>
      </c>
      <c r="H38" s="13"/>
    </row>
    <row r="39" spans="1:8" x14ac:dyDescent="0.25">
      <c r="A39" s="24">
        <v>38</v>
      </c>
      <c r="B39" s="13" t="s">
        <v>56</v>
      </c>
      <c r="C39" s="25" t="s">
        <v>72</v>
      </c>
      <c r="D39" s="26" t="s">
        <v>69</v>
      </c>
      <c r="E39" s="27">
        <v>6558416322</v>
      </c>
      <c r="F39" s="28">
        <v>4.2999999999999997E-2</v>
      </c>
      <c r="G39" s="28">
        <v>30</v>
      </c>
      <c r="H39" s="13"/>
    </row>
    <row r="40" spans="1:8" x14ac:dyDescent="0.25">
      <c r="A40" s="24">
        <v>39</v>
      </c>
      <c r="B40" s="13" t="s">
        <v>56</v>
      </c>
      <c r="C40" s="25" t="s">
        <v>72</v>
      </c>
      <c r="D40" s="26" t="s">
        <v>70</v>
      </c>
      <c r="E40" s="27">
        <v>7294900431</v>
      </c>
      <c r="F40" s="28">
        <v>4.4999999999999998E-2</v>
      </c>
      <c r="G40" s="28">
        <v>34</v>
      </c>
      <c r="H40" s="13"/>
    </row>
    <row r="41" spans="1:8" x14ac:dyDescent="0.25">
      <c r="A41" s="24">
        <v>40</v>
      </c>
      <c r="B41" s="13" t="s">
        <v>56</v>
      </c>
      <c r="C41" s="25" t="s">
        <v>73</v>
      </c>
      <c r="D41" s="26" t="s">
        <v>58</v>
      </c>
      <c r="E41" s="27">
        <v>14537490553</v>
      </c>
      <c r="F41" s="28">
        <v>5.2999999999999999E-2</v>
      </c>
      <c r="G41" s="28">
        <v>384</v>
      </c>
      <c r="H41" s="28">
        <v>0.11</v>
      </c>
    </row>
    <row r="42" spans="1:8" x14ac:dyDescent="0.25">
      <c r="A42" s="24">
        <v>41</v>
      </c>
      <c r="B42" s="13" t="s">
        <v>56</v>
      </c>
      <c r="C42" s="25" t="s">
        <v>73</v>
      </c>
      <c r="D42" s="26" t="s">
        <v>59</v>
      </c>
      <c r="E42" s="27">
        <v>5788311645</v>
      </c>
      <c r="F42" s="28">
        <v>4.7E-2</v>
      </c>
      <c r="G42" s="28">
        <v>152</v>
      </c>
      <c r="H42" s="28">
        <v>0.155</v>
      </c>
    </row>
    <row r="43" spans="1:8" x14ac:dyDescent="0.25">
      <c r="A43" s="24">
        <v>42</v>
      </c>
      <c r="B43" s="13" t="s">
        <v>56</v>
      </c>
      <c r="C43" s="25" t="s">
        <v>73</v>
      </c>
      <c r="D43" s="26" t="s">
        <v>60</v>
      </c>
      <c r="E43" s="27">
        <v>5489646903</v>
      </c>
      <c r="F43" s="28">
        <v>5.1999999999999998E-2</v>
      </c>
      <c r="G43" s="28">
        <v>175</v>
      </c>
      <c r="H43" s="28">
        <v>0.158</v>
      </c>
    </row>
    <row r="44" spans="1:8" x14ac:dyDescent="0.25">
      <c r="A44" s="24">
        <v>43</v>
      </c>
      <c r="B44" s="13" t="s">
        <v>56</v>
      </c>
      <c r="C44" s="25" t="s">
        <v>73</v>
      </c>
      <c r="D44" s="26" t="s">
        <v>61</v>
      </c>
      <c r="E44" s="27">
        <v>5438856515</v>
      </c>
      <c r="F44" s="28">
        <v>5.7000000000000002E-2</v>
      </c>
      <c r="G44" s="28">
        <v>193</v>
      </c>
      <c r="H44" s="28">
        <v>0.16200000000000001</v>
      </c>
    </row>
    <row r="45" spans="1:8" x14ac:dyDescent="0.25">
      <c r="A45" s="24">
        <v>44</v>
      </c>
      <c r="B45" s="13" t="s">
        <v>56</v>
      </c>
      <c r="C45" s="25" t="s">
        <v>73</v>
      </c>
      <c r="D45" s="26" t="s">
        <v>62</v>
      </c>
      <c r="E45" s="27">
        <v>7511538765</v>
      </c>
      <c r="F45" s="28">
        <v>4.2999999999999997E-2</v>
      </c>
      <c r="G45" s="28">
        <v>190</v>
      </c>
      <c r="H45" s="28">
        <v>0.16400000000000001</v>
      </c>
    </row>
    <row r="46" spans="1:8" x14ac:dyDescent="0.25">
      <c r="A46" s="24">
        <v>45</v>
      </c>
      <c r="B46" s="13" t="s">
        <v>56</v>
      </c>
      <c r="C46" s="25" t="s">
        <v>73</v>
      </c>
      <c r="D46" s="26" t="s">
        <v>63</v>
      </c>
      <c r="E46" s="27">
        <v>8957491785</v>
      </c>
      <c r="F46" s="28">
        <v>4.9000000000000002E-2</v>
      </c>
      <c r="G46" s="28">
        <v>268</v>
      </c>
      <c r="H46" s="28">
        <v>0.158</v>
      </c>
    </row>
    <row r="47" spans="1:8" x14ac:dyDescent="0.25">
      <c r="A47" s="24">
        <v>46</v>
      </c>
      <c r="B47" s="13" t="s">
        <v>56</v>
      </c>
      <c r="C47" s="25" t="s">
        <v>73</v>
      </c>
      <c r="D47" s="26" t="s">
        <v>64</v>
      </c>
      <c r="E47" s="27">
        <v>9931223496</v>
      </c>
      <c r="F47" s="28">
        <v>5.6000000000000001E-2</v>
      </c>
      <c r="G47" s="28">
        <v>298</v>
      </c>
      <c r="H47" s="28">
        <v>0.157</v>
      </c>
    </row>
    <row r="48" spans="1:8" x14ac:dyDescent="0.25">
      <c r="A48" s="24">
        <v>47</v>
      </c>
      <c r="B48" s="13" t="s">
        <v>56</v>
      </c>
      <c r="C48" s="25" t="s">
        <v>73</v>
      </c>
      <c r="D48" s="26" t="s">
        <v>65</v>
      </c>
      <c r="E48" s="27">
        <v>10126990488</v>
      </c>
      <c r="F48" s="28">
        <v>4.9000000000000002E-2</v>
      </c>
      <c r="G48" s="28">
        <v>263</v>
      </c>
      <c r="H48" s="28">
        <v>0.16500000000000001</v>
      </c>
    </row>
    <row r="49" spans="1:8" x14ac:dyDescent="0.25">
      <c r="A49" s="24">
        <v>48</v>
      </c>
      <c r="B49" s="13" t="s">
        <v>56</v>
      </c>
      <c r="C49" s="25" t="s">
        <v>73</v>
      </c>
      <c r="D49" s="26" t="s">
        <v>66</v>
      </c>
      <c r="E49" s="27">
        <v>10939028155</v>
      </c>
      <c r="F49" s="28">
        <v>4.7E-2</v>
      </c>
      <c r="G49" s="28">
        <v>269</v>
      </c>
      <c r="H49" s="28">
        <v>0.16200000000000001</v>
      </c>
    </row>
    <row r="50" spans="1:8" x14ac:dyDescent="0.25">
      <c r="A50" s="24">
        <v>49</v>
      </c>
      <c r="B50" s="13" t="s">
        <v>56</v>
      </c>
      <c r="C50" s="25" t="s">
        <v>73</v>
      </c>
      <c r="D50" s="26" t="s">
        <v>67</v>
      </c>
      <c r="E50" s="27">
        <v>11113042238</v>
      </c>
      <c r="F50" s="28">
        <v>5.2999999999999999E-2</v>
      </c>
      <c r="G50" s="28">
        <v>307</v>
      </c>
      <c r="H50" s="28">
        <v>0.16500000000000001</v>
      </c>
    </row>
    <row r="51" spans="1:8" x14ac:dyDescent="0.25">
      <c r="A51" s="24">
        <v>50</v>
      </c>
      <c r="B51" s="13" t="s">
        <v>56</v>
      </c>
      <c r="C51" s="25" t="s">
        <v>73</v>
      </c>
      <c r="D51" s="26" t="s">
        <v>68</v>
      </c>
      <c r="E51" s="27">
        <v>10106837286</v>
      </c>
      <c r="F51" s="28">
        <v>6.0999999999999999E-2</v>
      </c>
      <c r="G51" s="28">
        <v>318</v>
      </c>
      <c r="H51" s="28">
        <v>0.13800000000000001</v>
      </c>
    </row>
    <row r="52" spans="1:8" x14ac:dyDescent="0.25">
      <c r="A52" s="24">
        <v>51</v>
      </c>
      <c r="B52" s="13" t="s">
        <v>56</v>
      </c>
      <c r="C52" s="25" t="s">
        <v>73</v>
      </c>
      <c r="D52" s="26" t="s">
        <v>69</v>
      </c>
      <c r="E52" s="27">
        <v>13746712706</v>
      </c>
      <c r="F52" s="28">
        <v>5.6000000000000001E-2</v>
      </c>
      <c r="G52" s="28">
        <v>394</v>
      </c>
      <c r="H52" s="28">
        <v>0.115</v>
      </c>
    </row>
    <row r="53" spans="1:8" x14ac:dyDescent="0.25">
      <c r="A53" s="24">
        <v>52</v>
      </c>
      <c r="B53" s="13" t="s">
        <v>56</v>
      </c>
      <c r="C53" s="25" t="s">
        <v>73</v>
      </c>
      <c r="D53" s="26" t="s">
        <v>70</v>
      </c>
      <c r="E53" s="27">
        <v>15292424757</v>
      </c>
      <c r="F53" s="28">
        <v>5.1999999999999998E-2</v>
      </c>
      <c r="G53" s="28">
        <v>404</v>
      </c>
      <c r="H53" s="28">
        <v>0.11</v>
      </c>
    </row>
    <row r="54" spans="1:8" x14ac:dyDescent="0.25">
      <c r="A54" s="24">
        <v>53</v>
      </c>
      <c r="B54" s="13" t="s">
        <v>56</v>
      </c>
      <c r="C54" s="25" t="s">
        <v>74</v>
      </c>
      <c r="D54" s="26" t="s">
        <v>58</v>
      </c>
      <c r="E54" s="27">
        <v>10726305450</v>
      </c>
      <c r="F54" s="28">
        <v>6.2E-2</v>
      </c>
      <c r="G54" s="28">
        <v>38</v>
      </c>
      <c r="H54" s="13"/>
    </row>
    <row r="55" spans="1:8" x14ac:dyDescent="0.25">
      <c r="A55" s="24">
        <v>54</v>
      </c>
      <c r="B55" s="13" t="s">
        <v>56</v>
      </c>
      <c r="C55" s="25" t="s">
        <v>74</v>
      </c>
      <c r="D55" s="26" t="s">
        <v>59</v>
      </c>
      <c r="E55" s="27">
        <v>2610959139</v>
      </c>
      <c r="F55" s="28">
        <v>5.0999999999999997E-2</v>
      </c>
      <c r="G55" s="28">
        <v>12</v>
      </c>
      <c r="H55" s="13"/>
    </row>
    <row r="56" spans="1:8" x14ac:dyDescent="0.25">
      <c r="A56" s="24">
        <v>55</v>
      </c>
      <c r="B56" s="13" t="s">
        <v>56</v>
      </c>
      <c r="C56" s="25" t="s">
        <v>74</v>
      </c>
      <c r="D56" s="26" t="s">
        <v>60</v>
      </c>
      <c r="E56" s="27">
        <v>2812845486</v>
      </c>
      <c r="F56" s="28">
        <v>4.9000000000000002E-2</v>
      </c>
      <c r="G56" s="28">
        <v>12</v>
      </c>
      <c r="H56" s="13"/>
    </row>
    <row r="57" spans="1:8" x14ac:dyDescent="0.25">
      <c r="A57" s="24">
        <v>56</v>
      </c>
      <c r="B57" s="13" t="s">
        <v>56</v>
      </c>
      <c r="C57" s="25" t="s">
        <v>74</v>
      </c>
      <c r="D57" s="26" t="s">
        <v>61</v>
      </c>
      <c r="E57" s="27">
        <v>3205592273</v>
      </c>
      <c r="F57" s="28">
        <v>0.05</v>
      </c>
      <c r="G57" s="28">
        <v>13</v>
      </c>
      <c r="H57" s="13"/>
    </row>
    <row r="58" spans="1:8" x14ac:dyDescent="0.25">
      <c r="A58" s="24">
        <v>57</v>
      </c>
      <c r="B58" s="13" t="s">
        <v>56</v>
      </c>
      <c r="C58" s="25" t="s">
        <v>74</v>
      </c>
      <c r="D58" s="26" t="s">
        <v>62</v>
      </c>
      <c r="E58" s="27">
        <v>4205691122</v>
      </c>
      <c r="F58" s="28">
        <v>5.5E-2</v>
      </c>
      <c r="G58" s="28">
        <v>19</v>
      </c>
      <c r="H58" s="13"/>
    </row>
    <row r="59" spans="1:8" x14ac:dyDescent="0.25">
      <c r="A59" s="24">
        <v>58</v>
      </c>
      <c r="B59" s="13" t="s">
        <v>56</v>
      </c>
      <c r="C59" s="25" t="s">
        <v>74</v>
      </c>
      <c r="D59" s="26" t="s">
        <v>63</v>
      </c>
      <c r="E59" s="27">
        <v>4838551014</v>
      </c>
      <c r="F59" s="28">
        <v>6.0999999999999999E-2</v>
      </c>
      <c r="G59" s="28">
        <v>24</v>
      </c>
      <c r="H59" s="13"/>
    </row>
    <row r="60" spans="1:8" x14ac:dyDescent="0.25">
      <c r="A60" s="24">
        <v>59</v>
      </c>
      <c r="B60" s="13" t="s">
        <v>56</v>
      </c>
      <c r="C60" s="25" t="s">
        <v>74</v>
      </c>
      <c r="D60" s="26" t="s">
        <v>64</v>
      </c>
      <c r="E60" s="27">
        <v>5462709055</v>
      </c>
      <c r="F60" s="28">
        <v>6.9000000000000006E-2</v>
      </c>
      <c r="G60" s="28">
        <v>28</v>
      </c>
      <c r="H60" s="13"/>
    </row>
    <row r="61" spans="1:8" x14ac:dyDescent="0.25">
      <c r="A61" s="24">
        <v>60</v>
      </c>
      <c r="B61" s="13" t="s">
        <v>56</v>
      </c>
      <c r="C61" s="25" t="s">
        <v>74</v>
      </c>
      <c r="D61" s="26" t="s">
        <v>65</v>
      </c>
      <c r="E61" s="27">
        <v>5844669738</v>
      </c>
      <c r="F61" s="28">
        <v>7.3999999999999996E-2</v>
      </c>
      <c r="G61" s="28">
        <v>28</v>
      </c>
      <c r="H61" s="13"/>
    </row>
    <row r="62" spans="1:8" x14ac:dyDescent="0.25">
      <c r="A62" s="24">
        <v>61</v>
      </c>
      <c r="B62" s="13" t="s">
        <v>56</v>
      </c>
      <c r="C62" s="25" t="s">
        <v>74</v>
      </c>
      <c r="D62" s="26" t="s">
        <v>66</v>
      </c>
      <c r="E62" s="27">
        <v>6755823933</v>
      </c>
      <c r="F62" s="28">
        <v>7.6999999999999999E-2</v>
      </c>
      <c r="G62" s="28">
        <v>32</v>
      </c>
      <c r="H62" s="13"/>
    </row>
    <row r="63" spans="1:8" x14ac:dyDescent="0.25">
      <c r="A63" s="24">
        <v>62</v>
      </c>
      <c r="B63" s="13" t="s">
        <v>56</v>
      </c>
      <c r="C63" s="25" t="s">
        <v>74</v>
      </c>
      <c r="D63" s="26" t="s">
        <v>67</v>
      </c>
      <c r="E63" s="27">
        <v>8350710389</v>
      </c>
      <c r="F63" s="28">
        <v>8.5999999999999993E-2</v>
      </c>
      <c r="G63" s="28">
        <v>39</v>
      </c>
      <c r="H63" s="13"/>
    </row>
    <row r="64" spans="1:8" x14ac:dyDescent="0.25">
      <c r="A64" s="24">
        <v>63</v>
      </c>
      <c r="B64" s="13" t="s">
        <v>56</v>
      </c>
      <c r="C64" s="25" t="s">
        <v>74</v>
      </c>
      <c r="D64" s="26" t="s">
        <v>68</v>
      </c>
      <c r="E64" s="27">
        <v>8348156389</v>
      </c>
      <c r="F64" s="28">
        <v>7.2999999999999995E-2</v>
      </c>
      <c r="G64" s="28">
        <v>41</v>
      </c>
      <c r="H64" s="13"/>
    </row>
    <row r="65" spans="1:8" x14ac:dyDescent="0.25">
      <c r="A65" s="24">
        <v>64</v>
      </c>
      <c r="B65" s="13" t="s">
        <v>56</v>
      </c>
      <c r="C65" s="25" t="s">
        <v>74</v>
      </c>
      <c r="D65" s="26" t="s">
        <v>69</v>
      </c>
      <c r="E65" s="27">
        <v>9209288383</v>
      </c>
      <c r="F65" s="28">
        <v>7.3999999999999996E-2</v>
      </c>
      <c r="G65" s="28">
        <v>41</v>
      </c>
      <c r="H65" s="13"/>
    </row>
    <row r="66" spans="1:8" x14ac:dyDescent="0.25">
      <c r="A66" s="24">
        <v>65</v>
      </c>
      <c r="B66" s="13" t="s">
        <v>56</v>
      </c>
      <c r="C66" s="25" t="s">
        <v>74</v>
      </c>
      <c r="D66" s="26" t="s">
        <v>70</v>
      </c>
      <c r="E66" s="27">
        <v>10395757480</v>
      </c>
      <c r="F66" s="28">
        <v>6.4000000000000001E-2</v>
      </c>
      <c r="G66" s="28">
        <v>39</v>
      </c>
      <c r="H66" s="13"/>
    </row>
    <row r="67" spans="1:8" x14ac:dyDescent="0.25">
      <c r="A67" s="24">
        <v>66</v>
      </c>
      <c r="B67" s="13" t="s">
        <v>56</v>
      </c>
      <c r="C67" s="25" t="s">
        <v>75</v>
      </c>
      <c r="D67" s="26" t="s">
        <v>58</v>
      </c>
      <c r="E67" s="27">
        <v>2472384813</v>
      </c>
      <c r="F67" s="28">
        <v>8.1000000000000003E-2</v>
      </c>
      <c r="G67" s="28">
        <v>20</v>
      </c>
      <c r="H67" s="28">
        <v>0.14299999999999999</v>
      </c>
    </row>
    <row r="68" spans="1:8" x14ac:dyDescent="0.25">
      <c r="A68" s="24">
        <v>67</v>
      </c>
      <c r="B68" s="13" t="s">
        <v>56</v>
      </c>
      <c r="C68" s="25" t="s">
        <v>75</v>
      </c>
      <c r="D68" s="26" t="s">
        <v>59</v>
      </c>
      <c r="E68" s="27">
        <v>870486066</v>
      </c>
      <c r="F68" s="28">
        <v>6.3E-2</v>
      </c>
      <c r="G68" s="28">
        <v>7</v>
      </c>
      <c r="H68" s="28">
        <v>0.158</v>
      </c>
    </row>
    <row r="69" spans="1:8" x14ac:dyDescent="0.25">
      <c r="A69" s="24">
        <v>68</v>
      </c>
      <c r="B69" s="13" t="s">
        <v>56</v>
      </c>
      <c r="C69" s="25" t="s">
        <v>75</v>
      </c>
      <c r="D69" s="26" t="s">
        <v>60</v>
      </c>
      <c r="E69" s="27">
        <v>876794723</v>
      </c>
      <c r="F69" s="28">
        <v>6.8000000000000005E-2</v>
      </c>
      <c r="G69" s="28">
        <v>7</v>
      </c>
      <c r="H69" s="28">
        <v>0.16800000000000001</v>
      </c>
    </row>
    <row r="70" spans="1:8" x14ac:dyDescent="0.25">
      <c r="A70" s="24">
        <v>69</v>
      </c>
      <c r="B70" s="13" t="s">
        <v>56</v>
      </c>
      <c r="C70" s="25" t="s">
        <v>75</v>
      </c>
      <c r="D70" s="26" t="s">
        <v>61</v>
      </c>
      <c r="E70" s="27">
        <v>825394484</v>
      </c>
      <c r="F70" s="28">
        <v>7.0999999999999994E-2</v>
      </c>
      <c r="G70" s="28">
        <v>6</v>
      </c>
      <c r="H70" s="28">
        <v>0.19500000000000001</v>
      </c>
    </row>
    <row r="71" spans="1:8" x14ac:dyDescent="0.25">
      <c r="A71" s="24">
        <v>70</v>
      </c>
      <c r="B71" s="13" t="s">
        <v>56</v>
      </c>
      <c r="C71" s="25" t="s">
        <v>75</v>
      </c>
      <c r="D71" s="26" t="s">
        <v>62</v>
      </c>
      <c r="E71" s="27">
        <v>784654424</v>
      </c>
      <c r="F71" s="28">
        <v>7.1999999999999995E-2</v>
      </c>
      <c r="G71" s="28">
        <v>6</v>
      </c>
      <c r="H71" s="28">
        <v>0.182</v>
      </c>
    </row>
    <row r="72" spans="1:8" x14ac:dyDescent="0.25">
      <c r="A72" s="24">
        <v>71</v>
      </c>
      <c r="B72" s="13" t="s">
        <v>56</v>
      </c>
      <c r="C72" s="25" t="s">
        <v>75</v>
      </c>
      <c r="D72" s="26" t="s">
        <v>63</v>
      </c>
      <c r="E72" s="27">
        <v>915257323</v>
      </c>
      <c r="F72" s="28">
        <v>9.7000000000000003E-2</v>
      </c>
      <c r="G72" s="28">
        <v>9</v>
      </c>
      <c r="H72" s="28">
        <v>0.183</v>
      </c>
    </row>
    <row r="73" spans="1:8" x14ac:dyDescent="0.25">
      <c r="A73" s="24">
        <v>72</v>
      </c>
      <c r="B73" s="13" t="s">
        <v>56</v>
      </c>
      <c r="C73" s="25" t="s">
        <v>75</v>
      </c>
      <c r="D73" s="26" t="s">
        <v>64</v>
      </c>
      <c r="E73" s="27">
        <v>1117254387</v>
      </c>
      <c r="F73" s="28">
        <v>0.10100000000000001</v>
      </c>
      <c r="G73" s="28">
        <v>14</v>
      </c>
      <c r="H73" s="28">
        <v>0.184</v>
      </c>
    </row>
    <row r="74" spans="1:8" x14ac:dyDescent="0.25">
      <c r="A74" s="24">
        <v>73</v>
      </c>
      <c r="B74" s="13" t="s">
        <v>56</v>
      </c>
      <c r="C74" s="25" t="s">
        <v>75</v>
      </c>
      <c r="D74" s="26" t="s">
        <v>65</v>
      </c>
      <c r="E74" s="27">
        <v>1273180655</v>
      </c>
      <c r="F74" s="28">
        <v>0.11600000000000001</v>
      </c>
      <c r="G74" s="28">
        <v>18</v>
      </c>
      <c r="H74" s="28">
        <v>0.17100000000000001</v>
      </c>
    </row>
    <row r="75" spans="1:8" x14ac:dyDescent="0.25">
      <c r="A75" s="24">
        <v>74</v>
      </c>
      <c r="B75" s="13" t="s">
        <v>56</v>
      </c>
      <c r="C75" s="25" t="s">
        <v>75</v>
      </c>
      <c r="D75" s="26" t="s">
        <v>66</v>
      </c>
      <c r="E75" s="27">
        <v>1356078300</v>
      </c>
      <c r="F75" s="28">
        <v>0.1</v>
      </c>
      <c r="G75" s="28">
        <v>16</v>
      </c>
      <c r="H75" s="28">
        <v>0.16800000000000001</v>
      </c>
    </row>
    <row r="76" spans="1:8" x14ac:dyDescent="0.25">
      <c r="A76" s="24">
        <v>75</v>
      </c>
      <c r="B76" s="13" t="s">
        <v>56</v>
      </c>
      <c r="C76" s="25" t="s">
        <v>75</v>
      </c>
      <c r="D76" s="26" t="s">
        <v>67</v>
      </c>
      <c r="E76" s="27">
        <v>1611634286</v>
      </c>
      <c r="F76" s="28">
        <v>7.9000000000000001E-2</v>
      </c>
      <c r="G76" s="28">
        <v>15</v>
      </c>
      <c r="H76" s="28">
        <v>0.16500000000000001</v>
      </c>
    </row>
    <row r="77" spans="1:8" x14ac:dyDescent="0.25">
      <c r="A77" s="24">
        <v>76</v>
      </c>
      <c r="B77" s="13" t="s">
        <v>56</v>
      </c>
      <c r="C77" s="25" t="s">
        <v>75</v>
      </c>
      <c r="D77" s="26" t="s">
        <v>68</v>
      </c>
      <c r="E77" s="27">
        <v>1739781536</v>
      </c>
      <c r="F77" s="28">
        <v>7.0000000000000007E-2</v>
      </c>
      <c r="G77" s="28">
        <v>14</v>
      </c>
      <c r="H77" s="28">
        <v>0.14099999999999999</v>
      </c>
    </row>
    <row r="78" spans="1:8" x14ac:dyDescent="0.25">
      <c r="A78" s="24">
        <v>77</v>
      </c>
      <c r="B78" s="13" t="s">
        <v>56</v>
      </c>
      <c r="C78" s="25" t="s">
        <v>75</v>
      </c>
      <c r="D78" s="26" t="s">
        <v>69</v>
      </c>
      <c r="E78" s="27">
        <v>2026864414</v>
      </c>
      <c r="F78" s="28">
        <v>8.7999999999999995E-2</v>
      </c>
      <c r="G78" s="28">
        <v>19</v>
      </c>
      <c r="H78" s="28">
        <v>0.124</v>
      </c>
    </row>
    <row r="79" spans="1:8" x14ac:dyDescent="0.25">
      <c r="A79" s="24">
        <v>78</v>
      </c>
      <c r="B79" s="13" t="s">
        <v>56</v>
      </c>
      <c r="C79" s="25" t="s">
        <v>75</v>
      </c>
      <c r="D79" s="26" t="s">
        <v>70</v>
      </c>
      <c r="E79" s="27">
        <v>2355652064</v>
      </c>
      <c r="F79" s="28">
        <v>0.09</v>
      </c>
      <c r="G79" s="28">
        <v>21</v>
      </c>
      <c r="H79" s="28">
        <v>0.13200000000000001</v>
      </c>
    </row>
    <row r="80" spans="1:8" x14ac:dyDescent="0.25">
      <c r="A80" s="24">
        <v>79</v>
      </c>
      <c r="B80" s="13" t="s">
        <v>56</v>
      </c>
      <c r="C80" s="25" t="s">
        <v>76</v>
      </c>
      <c r="D80" s="26" t="s">
        <v>58</v>
      </c>
      <c r="E80" s="27">
        <v>26472637887</v>
      </c>
      <c r="F80" s="28">
        <v>5.0999999999999997E-2</v>
      </c>
      <c r="G80" s="28">
        <v>59</v>
      </c>
      <c r="H80" s="13"/>
    </row>
    <row r="81" spans="1:8" x14ac:dyDescent="0.25">
      <c r="A81" s="24">
        <v>80</v>
      </c>
      <c r="B81" s="13" t="s">
        <v>56</v>
      </c>
      <c r="C81" s="25" t="s">
        <v>76</v>
      </c>
      <c r="D81" s="26" t="s">
        <v>59</v>
      </c>
      <c r="E81" s="27">
        <v>9287367569</v>
      </c>
      <c r="F81" s="28">
        <v>4.3999999999999997E-2</v>
      </c>
      <c r="G81" s="28">
        <v>26</v>
      </c>
      <c r="H81" s="28">
        <v>0.22</v>
      </c>
    </row>
    <row r="82" spans="1:8" x14ac:dyDescent="0.25">
      <c r="A82" s="24">
        <v>81</v>
      </c>
      <c r="B82" s="13" t="s">
        <v>56</v>
      </c>
      <c r="C82" s="25" t="s">
        <v>76</v>
      </c>
      <c r="D82" s="26" t="s">
        <v>60</v>
      </c>
      <c r="E82" s="27">
        <v>9633109257</v>
      </c>
      <c r="F82" s="28">
        <v>4.7E-2</v>
      </c>
      <c r="G82" s="28">
        <v>27</v>
      </c>
      <c r="H82" s="28">
        <v>0.20699999999999999</v>
      </c>
    </row>
    <row r="83" spans="1:8" x14ac:dyDescent="0.25">
      <c r="A83" s="24">
        <v>82</v>
      </c>
      <c r="B83" s="13" t="s">
        <v>56</v>
      </c>
      <c r="C83" s="25" t="s">
        <v>76</v>
      </c>
      <c r="D83" s="26" t="s">
        <v>61</v>
      </c>
      <c r="E83" s="27">
        <v>10879778328</v>
      </c>
      <c r="F83" s="28">
        <v>4.8000000000000001E-2</v>
      </c>
      <c r="G83" s="28">
        <v>31</v>
      </c>
      <c r="H83" s="28">
        <v>0.18</v>
      </c>
    </row>
    <row r="84" spans="1:8" x14ac:dyDescent="0.25">
      <c r="A84" s="24">
        <v>83</v>
      </c>
      <c r="B84" s="13" t="s">
        <v>56</v>
      </c>
      <c r="C84" s="25" t="s">
        <v>76</v>
      </c>
      <c r="D84" s="26" t="s">
        <v>62</v>
      </c>
      <c r="E84" s="27">
        <v>13621809574</v>
      </c>
      <c r="F84" s="28">
        <v>4.9000000000000002E-2</v>
      </c>
      <c r="G84" s="28">
        <v>39</v>
      </c>
      <c r="H84" s="28">
        <v>0.18</v>
      </c>
    </row>
    <row r="85" spans="1:8" x14ac:dyDescent="0.25">
      <c r="A85" s="24">
        <v>84</v>
      </c>
      <c r="B85" s="13" t="s">
        <v>56</v>
      </c>
      <c r="C85" s="25" t="s">
        <v>76</v>
      </c>
      <c r="D85" s="26" t="s">
        <v>63</v>
      </c>
      <c r="E85" s="27">
        <v>15775356737</v>
      </c>
      <c r="F85" s="28">
        <v>4.5999999999999999E-2</v>
      </c>
      <c r="G85" s="28">
        <v>41</v>
      </c>
      <c r="H85" s="28">
        <v>0.18</v>
      </c>
    </row>
    <row r="86" spans="1:8" x14ac:dyDescent="0.25">
      <c r="A86" s="24">
        <v>85</v>
      </c>
      <c r="B86" s="13" t="s">
        <v>56</v>
      </c>
      <c r="C86" s="25" t="s">
        <v>76</v>
      </c>
      <c r="D86" s="26" t="s">
        <v>64</v>
      </c>
      <c r="E86" s="27">
        <v>16587921221</v>
      </c>
      <c r="F86" s="28">
        <v>4.9000000000000002E-2</v>
      </c>
      <c r="G86" s="28">
        <v>45</v>
      </c>
      <c r="H86" s="28">
        <v>0.17699999999999999</v>
      </c>
    </row>
    <row r="87" spans="1:8" x14ac:dyDescent="0.25">
      <c r="A87" s="24">
        <v>86</v>
      </c>
      <c r="B87" s="13" t="s">
        <v>56</v>
      </c>
      <c r="C87" s="25" t="s">
        <v>76</v>
      </c>
      <c r="D87" s="26" t="s">
        <v>65</v>
      </c>
      <c r="E87" s="27">
        <v>17953103009</v>
      </c>
      <c r="F87" s="28">
        <v>4.8000000000000001E-2</v>
      </c>
      <c r="G87" s="28">
        <v>46</v>
      </c>
      <c r="H87" s="28">
        <v>0.153</v>
      </c>
    </row>
    <row r="88" spans="1:8" x14ac:dyDescent="0.25">
      <c r="A88" s="24">
        <v>87</v>
      </c>
      <c r="B88" s="13" t="s">
        <v>56</v>
      </c>
      <c r="C88" s="25" t="s">
        <v>76</v>
      </c>
      <c r="D88" s="26" t="s">
        <v>66</v>
      </c>
      <c r="E88" s="27">
        <v>20431779034</v>
      </c>
      <c r="F88" s="28">
        <v>4.7E-2</v>
      </c>
      <c r="G88" s="28">
        <v>50</v>
      </c>
      <c r="H88" s="28">
        <v>0.15</v>
      </c>
    </row>
    <row r="89" spans="1:8" x14ac:dyDescent="0.25">
      <c r="A89" s="24">
        <v>88</v>
      </c>
      <c r="B89" s="13" t="s">
        <v>56</v>
      </c>
      <c r="C89" s="25" t="s">
        <v>76</v>
      </c>
      <c r="D89" s="26" t="s">
        <v>67</v>
      </c>
      <c r="E89" s="27">
        <v>23735537026</v>
      </c>
      <c r="F89" s="28">
        <v>0.05</v>
      </c>
      <c r="G89" s="28">
        <v>60</v>
      </c>
      <c r="H89" s="13"/>
    </row>
    <row r="90" spans="1:8" x14ac:dyDescent="0.25">
      <c r="A90" s="24">
        <v>89</v>
      </c>
      <c r="B90" s="13" t="s">
        <v>56</v>
      </c>
      <c r="C90" s="25" t="s">
        <v>76</v>
      </c>
      <c r="D90" s="26" t="s">
        <v>68</v>
      </c>
      <c r="E90" s="27">
        <v>22165009363</v>
      </c>
      <c r="F90" s="28">
        <v>5.0999999999999997E-2</v>
      </c>
      <c r="G90" s="28">
        <v>56</v>
      </c>
      <c r="H90" s="13"/>
    </row>
    <row r="91" spans="1:8" x14ac:dyDescent="0.25">
      <c r="A91" s="24">
        <v>90</v>
      </c>
      <c r="B91" s="13" t="s">
        <v>56</v>
      </c>
      <c r="C91" s="25" t="s">
        <v>76</v>
      </c>
      <c r="D91" s="26" t="s">
        <v>69</v>
      </c>
      <c r="E91" s="27">
        <v>22493301699</v>
      </c>
      <c r="F91" s="28">
        <v>5.2999999999999999E-2</v>
      </c>
      <c r="G91" s="28">
        <v>57</v>
      </c>
      <c r="H91" s="13"/>
    </row>
    <row r="92" spans="1:8" x14ac:dyDescent="0.25">
      <c r="A92" s="24">
        <v>91</v>
      </c>
      <c r="B92" s="13" t="s">
        <v>56</v>
      </c>
      <c r="C92" s="25" t="s">
        <v>76</v>
      </c>
      <c r="D92" s="26" t="s">
        <v>70</v>
      </c>
      <c r="E92" s="27">
        <v>25486923059</v>
      </c>
      <c r="F92" s="28">
        <v>5.3999999999999999E-2</v>
      </c>
      <c r="G92" s="28">
        <v>64</v>
      </c>
      <c r="H92" s="13"/>
    </row>
    <row r="93" spans="1:8" x14ac:dyDescent="0.25">
      <c r="A93" s="24">
        <v>92</v>
      </c>
      <c r="B93" s="13" t="s">
        <v>56</v>
      </c>
      <c r="C93" s="25" t="s">
        <v>77</v>
      </c>
      <c r="D93" s="26" t="s">
        <v>58</v>
      </c>
      <c r="E93" s="27">
        <v>2169706411</v>
      </c>
      <c r="F93" s="28">
        <v>3.7999999999999999E-2</v>
      </c>
      <c r="G93" s="28">
        <v>18</v>
      </c>
      <c r="H93" s="13"/>
    </row>
    <row r="94" spans="1:8" x14ac:dyDescent="0.25">
      <c r="A94" s="24">
        <v>93</v>
      </c>
      <c r="B94" s="13" t="s">
        <v>56</v>
      </c>
      <c r="C94" s="25" t="s">
        <v>77</v>
      </c>
      <c r="D94" s="26" t="s">
        <v>59</v>
      </c>
      <c r="E94" s="27">
        <v>914500332</v>
      </c>
      <c r="F94" s="28">
        <v>4.2999999999999997E-2</v>
      </c>
      <c r="G94" s="28">
        <v>11</v>
      </c>
      <c r="H94" s="28">
        <v>0.22</v>
      </c>
    </row>
    <row r="95" spans="1:8" x14ac:dyDescent="0.25">
      <c r="A95" s="24">
        <v>94</v>
      </c>
      <c r="B95" s="13" t="s">
        <v>56</v>
      </c>
      <c r="C95" s="25" t="s">
        <v>77</v>
      </c>
      <c r="D95" s="26" t="s">
        <v>60</v>
      </c>
      <c r="E95" s="27">
        <v>931833294</v>
      </c>
      <c r="F95" s="28">
        <v>0.04</v>
      </c>
      <c r="G95" s="28">
        <v>10</v>
      </c>
      <c r="H95" s="28">
        <v>0.20699999999999999</v>
      </c>
    </row>
    <row r="96" spans="1:8" x14ac:dyDescent="0.25">
      <c r="A96" s="24">
        <v>95</v>
      </c>
      <c r="B96" s="13" t="s">
        <v>56</v>
      </c>
      <c r="C96" s="25" t="s">
        <v>77</v>
      </c>
      <c r="D96" s="26" t="s">
        <v>61</v>
      </c>
      <c r="E96" s="27">
        <v>991387865</v>
      </c>
      <c r="F96" s="28">
        <v>4.2000000000000003E-2</v>
      </c>
      <c r="G96" s="28">
        <v>11</v>
      </c>
      <c r="H96" s="28">
        <v>0.18</v>
      </c>
    </row>
    <row r="97" spans="1:8" x14ac:dyDescent="0.25">
      <c r="A97" s="24">
        <v>96</v>
      </c>
      <c r="B97" s="13" t="s">
        <v>56</v>
      </c>
      <c r="C97" s="25" t="s">
        <v>77</v>
      </c>
      <c r="D97" s="26" t="s">
        <v>62</v>
      </c>
      <c r="E97" s="27">
        <v>1139754772</v>
      </c>
      <c r="F97" s="28">
        <v>4.3999999999999997E-2</v>
      </c>
      <c r="G97" s="28">
        <v>13</v>
      </c>
      <c r="H97" s="28">
        <v>0.18</v>
      </c>
    </row>
    <row r="98" spans="1:8" x14ac:dyDescent="0.25">
      <c r="A98" s="24">
        <v>97</v>
      </c>
      <c r="B98" s="13" t="s">
        <v>56</v>
      </c>
      <c r="C98" s="25" t="s">
        <v>77</v>
      </c>
      <c r="D98" s="26" t="s">
        <v>63</v>
      </c>
      <c r="E98" s="27">
        <v>1270080228</v>
      </c>
      <c r="F98" s="28">
        <v>4.1000000000000002E-2</v>
      </c>
      <c r="G98" s="28">
        <v>14</v>
      </c>
      <c r="H98" s="28">
        <v>0.18</v>
      </c>
    </row>
    <row r="99" spans="1:8" x14ac:dyDescent="0.25">
      <c r="A99" s="24">
        <v>98</v>
      </c>
      <c r="B99" s="13" t="s">
        <v>56</v>
      </c>
      <c r="C99" s="25" t="s">
        <v>77</v>
      </c>
      <c r="D99" s="26" t="s">
        <v>64</v>
      </c>
      <c r="E99" s="27">
        <v>1350300947</v>
      </c>
      <c r="F99" s="28">
        <v>4.3999999999999997E-2</v>
      </c>
      <c r="G99" s="28">
        <v>15</v>
      </c>
      <c r="H99" s="28">
        <v>0.17699999999999999</v>
      </c>
    </row>
    <row r="100" spans="1:8" x14ac:dyDescent="0.25">
      <c r="A100" s="24">
        <v>99</v>
      </c>
      <c r="B100" s="13" t="s">
        <v>56</v>
      </c>
      <c r="C100" s="25" t="s">
        <v>77</v>
      </c>
      <c r="D100" s="26" t="s">
        <v>65</v>
      </c>
      <c r="E100" s="27">
        <v>1473721521</v>
      </c>
      <c r="F100" s="28">
        <v>0.04</v>
      </c>
      <c r="G100" s="28">
        <v>15</v>
      </c>
      <c r="H100" s="28">
        <v>0.153</v>
      </c>
    </row>
    <row r="101" spans="1:8" x14ac:dyDescent="0.25">
      <c r="A101" s="24">
        <v>100</v>
      </c>
      <c r="B101" s="13" t="s">
        <v>56</v>
      </c>
      <c r="C101" s="25" t="s">
        <v>77</v>
      </c>
      <c r="D101" s="26" t="s">
        <v>66</v>
      </c>
      <c r="E101" s="27">
        <v>1698125680</v>
      </c>
      <c r="F101" s="28">
        <v>4.2999999999999997E-2</v>
      </c>
      <c r="G101" s="28">
        <v>18</v>
      </c>
      <c r="H101" s="28">
        <v>0.15</v>
      </c>
    </row>
    <row r="102" spans="1:8" x14ac:dyDescent="0.25">
      <c r="A102" s="24">
        <v>101</v>
      </c>
      <c r="B102" s="13" t="s">
        <v>56</v>
      </c>
      <c r="C102" s="25" t="s">
        <v>77</v>
      </c>
      <c r="D102" s="26" t="s">
        <v>67</v>
      </c>
      <c r="E102" s="27">
        <v>1985370255</v>
      </c>
      <c r="F102" s="28">
        <v>4.2999999999999997E-2</v>
      </c>
      <c r="G102" s="28">
        <v>20</v>
      </c>
      <c r="H102" s="13"/>
    </row>
    <row r="103" spans="1:8" x14ac:dyDescent="0.25">
      <c r="A103" s="24">
        <v>102</v>
      </c>
      <c r="B103" s="13" t="s">
        <v>56</v>
      </c>
      <c r="C103" s="25" t="s">
        <v>77</v>
      </c>
      <c r="D103" s="26" t="s">
        <v>68</v>
      </c>
      <c r="E103" s="27">
        <v>1981728179</v>
      </c>
      <c r="F103" s="28">
        <v>3.5999999999999997E-2</v>
      </c>
      <c r="G103" s="28">
        <v>17</v>
      </c>
      <c r="H103" s="13"/>
    </row>
    <row r="104" spans="1:8" x14ac:dyDescent="0.25">
      <c r="A104" s="24">
        <v>103</v>
      </c>
      <c r="B104" s="13" t="s">
        <v>56</v>
      </c>
      <c r="C104" s="25" t="s">
        <v>77</v>
      </c>
      <c r="D104" s="26" t="s">
        <v>69</v>
      </c>
      <c r="E104" s="27">
        <v>1986014759</v>
      </c>
      <c r="F104" s="28">
        <v>3.9E-2</v>
      </c>
      <c r="G104" s="28">
        <v>18</v>
      </c>
      <c r="H104" s="13"/>
    </row>
    <row r="105" spans="1:8" x14ac:dyDescent="0.25">
      <c r="A105" s="24">
        <v>104</v>
      </c>
      <c r="B105" s="13" t="s">
        <v>56</v>
      </c>
      <c r="C105" s="25" t="s">
        <v>77</v>
      </c>
      <c r="D105" s="26" t="s">
        <v>70</v>
      </c>
      <c r="E105" s="27">
        <v>2195599491</v>
      </c>
      <c r="F105" s="28">
        <v>3.9E-2</v>
      </c>
      <c r="G105" s="28">
        <v>19</v>
      </c>
      <c r="H105" s="13"/>
    </row>
    <row r="106" spans="1:8" x14ac:dyDescent="0.25">
      <c r="A106" s="24">
        <v>105</v>
      </c>
      <c r="B106" s="13" t="s">
        <v>56</v>
      </c>
      <c r="C106" s="25" t="s">
        <v>78</v>
      </c>
      <c r="D106" s="26" t="s">
        <v>58</v>
      </c>
      <c r="E106" s="27">
        <v>12887072082</v>
      </c>
      <c r="F106" s="28">
        <v>2.8000000000000001E-2</v>
      </c>
      <c r="G106" s="28">
        <v>25</v>
      </c>
      <c r="H106" s="13"/>
    </row>
    <row r="107" spans="1:8" x14ac:dyDescent="0.25">
      <c r="A107" s="24">
        <v>106</v>
      </c>
      <c r="B107" s="13" t="s">
        <v>56</v>
      </c>
      <c r="C107" s="25" t="s">
        <v>78</v>
      </c>
      <c r="D107" s="26" t="s">
        <v>59</v>
      </c>
      <c r="E107" s="27">
        <v>1385058212</v>
      </c>
      <c r="F107" s="28">
        <v>6.3E-2</v>
      </c>
      <c r="G107" s="28">
        <v>10</v>
      </c>
      <c r="H107" s="28">
        <v>0.22</v>
      </c>
    </row>
    <row r="108" spans="1:8" x14ac:dyDescent="0.25">
      <c r="A108" s="24">
        <v>107</v>
      </c>
      <c r="B108" s="13" t="s">
        <v>56</v>
      </c>
      <c r="C108" s="25" t="s">
        <v>78</v>
      </c>
      <c r="D108" s="26" t="s">
        <v>60</v>
      </c>
      <c r="E108" s="27">
        <v>1709347777</v>
      </c>
      <c r="F108" s="28">
        <v>0.06</v>
      </c>
      <c r="G108" s="28">
        <v>12</v>
      </c>
      <c r="H108" s="28">
        <v>0.20699999999999999</v>
      </c>
    </row>
    <row r="109" spans="1:8" x14ac:dyDescent="0.25">
      <c r="A109" s="24">
        <v>108</v>
      </c>
      <c r="B109" s="13" t="s">
        <v>56</v>
      </c>
      <c r="C109" s="25" t="s">
        <v>78</v>
      </c>
      <c r="D109" s="26" t="s">
        <v>61</v>
      </c>
      <c r="E109" s="27">
        <v>1987622269</v>
      </c>
      <c r="F109" s="28">
        <v>0.08</v>
      </c>
      <c r="G109" s="28">
        <v>18</v>
      </c>
      <c r="H109" s="28">
        <v>0.18</v>
      </c>
    </row>
    <row r="110" spans="1:8" x14ac:dyDescent="0.25">
      <c r="A110" s="24">
        <v>109</v>
      </c>
      <c r="B110" s="13" t="s">
        <v>56</v>
      </c>
      <c r="C110" s="25" t="s">
        <v>78</v>
      </c>
      <c r="D110" s="26" t="s">
        <v>62</v>
      </c>
      <c r="E110" s="27">
        <v>2736666451</v>
      </c>
      <c r="F110" s="28">
        <v>5.8000000000000003E-2</v>
      </c>
      <c r="G110" s="28">
        <v>17</v>
      </c>
      <c r="H110" s="28">
        <v>0.18</v>
      </c>
    </row>
    <row r="111" spans="1:8" x14ac:dyDescent="0.25">
      <c r="A111" s="24">
        <v>110</v>
      </c>
      <c r="B111" s="13" t="s">
        <v>56</v>
      </c>
      <c r="C111" s="25" t="s">
        <v>78</v>
      </c>
      <c r="D111" s="26" t="s">
        <v>63</v>
      </c>
      <c r="E111" s="27">
        <v>4414929142</v>
      </c>
      <c r="F111" s="28">
        <v>5.0999999999999997E-2</v>
      </c>
      <c r="G111" s="28">
        <v>23</v>
      </c>
      <c r="H111" s="28">
        <v>0.18</v>
      </c>
    </row>
    <row r="112" spans="1:8" x14ac:dyDescent="0.25">
      <c r="A112" s="24">
        <v>111</v>
      </c>
      <c r="B112" s="13" t="s">
        <v>56</v>
      </c>
      <c r="C112" s="25" t="s">
        <v>78</v>
      </c>
      <c r="D112" s="26" t="s">
        <v>64</v>
      </c>
      <c r="E112" s="27">
        <v>6646663021</v>
      </c>
      <c r="F112" s="28">
        <v>4.7E-2</v>
      </c>
      <c r="G112" s="28">
        <v>25</v>
      </c>
      <c r="H112" s="28">
        <v>0.17699999999999999</v>
      </c>
    </row>
    <row r="113" spans="1:8" x14ac:dyDescent="0.25">
      <c r="A113" s="24">
        <v>112</v>
      </c>
      <c r="B113" s="13" t="s">
        <v>56</v>
      </c>
      <c r="C113" s="25" t="s">
        <v>78</v>
      </c>
      <c r="D113" s="26" t="s">
        <v>65</v>
      </c>
      <c r="E113" s="27">
        <v>7422102520</v>
      </c>
      <c r="F113" s="28">
        <v>0.04</v>
      </c>
      <c r="G113" s="28">
        <v>24</v>
      </c>
      <c r="H113" s="28">
        <v>0.153</v>
      </c>
    </row>
    <row r="114" spans="1:8" x14ac:dyDescent="0.25">
      <c r="A114" s="24">
        <v>113</v>
      </c>
      <c r="B114" s="13" t="s">
        <v>56</v>
      </c>
      <c r="C114" s="25" t="s">
        <v>78</v>
      </c>
      <c r="D114" s="26" t="s">
        <v>66</v>
      </c>
      <c r="E114" s="27">
        <v>8638711757</v>
      </c>
      <c r="F114" s="28">
        <v>4.2000000000000003E-2</v>
      </c>
      <c r="G114" s="28">
        <v>27</v>
      </c>
      <c r="H114" s="28">
        <v>0.15</v>
      </c>
    </row>
    <row r="115" spans="1:8" x14ac:dyDescent="0.25">
      <c r="A115" s="24">
        <v>114</v>
      </c>
      <c r="B115" s="13" t="s">
        <v>56</v>
      </c>
      <c r="C115" s="25" t="s">
        <v>78</v>
      </c>
      <c r="D115" s="26" t="s">
        <v>67</v>
      </c>
      <c r="E115" s="27">
        <v>10351933632</v>
      </c>
      <c r="F115" s="28">
        <v>3.5999999999999997E-2</v>
      </c>
      <c r="G115" s="28">
        <v>27</v>
      </c>
      <c r="H115" s="13"/>
    </row>
    <row r="116" spans="1:8" x14ac:dyDescent="0.25">
      <c r="A116" s="24">
        <v>115</v>
      </c>
      <c r="B116" s="13" t="s">
        <v>56</v>
      </c>
      <c r="C116" s="25" t="s">
        <v>78</v>
      </c>
      <c r="D116" s="26" t="s">
        <v>68</v>
      </c>
      <c r="E116" s="27">
        <v>9253484290</v>
      </c>
      <c r="F116" s="28">
        <v>4.4999999999999998E-2</v>
      </c>
      <c r="G116" s="28">
        <v>28</v>
      </c>
      <c r="H116" s="13"/>
    </row>
    <row r="117" spans="1:8" x14ac:dyDescent="0.25">
      <c r="A117" s="24">
        <v>116</v>
      </c>
      <c r="B117" s="13" t="s">
        <v>56</v>
      </c>
      <c r="C117" s="25" t="s">
        <v>78</v>
      </c>
      <c r="D117" s="26" t="s">
        <v>69</v>
      </c>
      <c r="E117" s="27">
        <v>10657705072</v>
      </c>
      <c r="F117" s="28">
        <v>0.04</v>
      </c>
      <c r="G117" s="28">
        <v>29</v>
      </c>
      <c r="H117" s="13"/>
    </row>
    <row r="118" spans="1:8" x14ac:dyDescent="0.25">
      <c r="A118" s="24">
        <v>117</v>
      </c>
      <c r="B118" s="13" t="s">
        <v>56</v>
      </c>
      <c r="C118" s="25" t="s">
        <v>78</v>
      </c>
      <c r="D118" s="26" t="s">
        <v>70</v>
      </c>
      <c r="E118" s="27">
        <v>12156380062</v>
      </c>
      <c r="F118" s="28">
        <v>2.8000000000000001E-2</v>
      </c>
      <c r="G118" s="28">
        <v>25</v>
      </c>
      <c r="H118" s="13"/>
    </row>
    <row r="119" spans="1:8" x14ac:dyDescent="0.25">
      <c r="A119" s="24">
        <v>118</v>
      </c>
      <c r="B119" s="13" t="s">
        <v>56</v>
      </c>
      <c r="C119" s="25" t="s">
        <v>79</v>
      </c>
      <c r="D119" s="26" t="s">
        <v>58</v>
      </c>
      <c r="E119" s="27">
        <v>595898770</v>
      </c>
      <c r="F119" s="28">
        <v>4.4999999999999998E-2</v>
      </c>
      <c r="G119" s="28">
        <v>38</v>
      </c>
      <c r="H119" s="28">
        <v>0.105</v>
      </c>
    </row>
    <row r="120" spans="1:8" x14ac:dyDescent="0.25">
      <c r="A120" s="24">
        <v>119</v>
      </c>
      <c r="B120" s="13" t="s">
        <v>56</v>
      </c>
      <c r="C120" s="25" t="s">
        <v>79</v>
      </c>
      <c r="D120" s="26" t="s">
        <v>59</v>
      </c>
      <c r="E120" s="27">
        <v>201899884</v>
      </c>
      <c r="F120" s="28">
        <v>3.5000000000000003E-2</v>
      </c>
      <c r="G120" s="28">
        <v>13</v>
      </c>
      <c r="H120" s="28">
        <v>0.12</v>
      </c>
    </row>
    <row r="121" spans="1:8" x14ac:dyDescent="0.25">
      <c r="A121" s="24">
        <v>120</v>
      </c>
      <c r="B121" s="13" t="s">
        <v>56</v>
      </c>
      <c r="C121" s="25" t="s">
        <v>79</v>
      </c>
      <c r="D121" s="26" t="s">
        <v>60</v>
      </c>
      <c r="E121" s="27">
        <v>220115655</v>
      </c>
      <c r="F121" s="28">
        <v>2.8000000000000001E-2</v>
      </c>
      <c r="G121" s="28">
        <v>11</v>
      </c>
      <c r="H121" s="28">
        <v>0.12</v>
      </c>
    </row>
    <row r="122" spans="1:8" x14ac:dyDescent="0.25">
      <c r="A122" s="24">
        <v>121</v>
      </c>
      <c r="B122" s="13" t="s">
        <v>56</v>
      </c>
      <c r="C122" s="25" t="s">
        <v>79</v>
      </c>
      <c r="D122" s="26" t="s">
        <v>61</v>
      </c>
      <c r="E122" s="27">
        <v>251162421</v>
      </c>
      <c r="F122" s="28">
        <v>3.4000000000000002E-2</v>
      </c>
      <c r="G122" s="28">
        <v>15</v>
      </c>
      <c r="H122" s="28">
        <v>0.12</v>
      </c>
    </row>
    <row r="123" spans="1:8" x14ac:dyDescent="0.25">
      <c r="A123" s="24">
        <v>122</v>
      </c>
      <c r="B123" s="13" t="s">
        <v>56</v>
      </c>
      <c r="C123" s="25" t="s">
        <v>79</v>
      </c>
      <c r="D123" s="26" t="s">
        <v>62</v>
      </c>
      <c r="E123" s="27">
        <v>324470869</v>
      </c>
      <c r="F123" s="28">
        <v>3.5999999999999997E-2</v>
      </c>
      <c r="G123" s="28">
        <v>21</v>
      </c>
      <c r="H123" s="28">
        <v>0.11799999999999999</v>
      </c>
    </row>
    <row r="124" spans="1:8" x14ac:dyDescent="0.25">
      <c r="A124" s="24">
        <v>123</v>
      </c>
      <c r="B124" s="13" t="s">
        <v>56</v>
      </c>
      <c r="C124" s="25" t="s">
        <v>79</v>
      </c>
      <c r="D124" s="26" t="s">
        <v>63</v>
      </c>
      <c r="E124" s="27">
        <v>362420484</v>
      </c>
      <c r="F124" s="28">
        <v>0.04</v>
      </c>
      <c r="G124" s="28">
        <v>25</v>
      </c>
      <c r="H124" s="28">
        <v>0.11</v>
      </c>
    </row>
    <row r="125" spans="1:8" x14ac:dyDescent="0.25">
      <c r="A125" s="24">
        <v>124</v>
      </c>
      <c r="B125" s="13" t="s">
        <v>56</v>
      </c>
      <c r="C125" s="25" t="s">
        <v>79</v>
      </c>
      <c r="D125" s="26" t="s">
        <v>64</v>
      </c>
      <c r="E125" s="27">
        <v>387036132</v>
      </c>
      <c r="F125" s="28">
        <v>4.2999999999999997E-2</v>
      </c>
      <c r="G125" s="28">
        <v>28</v>
      </c>
      <c r="H125" s="28">
        <v>0.11</v>
      </c>
    </row>
    <row r="126" spans="1:8" x14ac:dyDescent="0.25">
      <c r="A126" s="24">
        <v>125</v>
      </c>
      <c r="B126" s="13" t="s">
        <v>56</v>
      </c>
      <c r="C126" s="25" t="s">
        <v>79</v>
      </c>
      <c r="D126" s="26" t="s">
        <v>65</v>
      </c>
      <c r="E126" s="27">
        <v>403179474</v>
      </c>
      <c r="F126" s="28">
        <v>4.5999999999999999E-2</v>
      </c>
      <c r="G126" s="28">
        <v>30</v>
      </c>
      <c r="H126" s="28">
        <v>0.105</v>
      </c>
    </row>
    <row r="127" spans="1:8" x14ac:dyDescent="0.25">
      <c r="A127" s="24">
        <v>126</v>
      </c>
      <c r="B127" s="13" t="s">
        <v>56</v>
      </c>
      <c r="C127" s="25" t="s">
        <v>79</v>
      </c>
      <c r="D127" s="26" t="s">
        <v>66</v>
      </c>
      <c r="E127" s="27">
        <v>464948879</v>
      </c>
      <c r="F127" s="28">
        <v>4.9000000000000002E-2</v>
      </c>
      <c r="G127" s="28">
        <v>36</v>
      </c>
      <c r="H127" s="28">
        <v>0.105</v>
      </c>
    </row>
    <row r="128" spans="1:8" x14ac:dyDescent="0.25">
      <c r="A128" s="24">
        <v>127</v>
      </c>
      <c r="B128" s="13" t="s">
        <v>56</v>
      </c>
      <c r="C128" s="25" t="s">
        <v>79</v>
      </c>
      <c r="D128" s="26" t="s">
        <v>67</v>
      </c>
      <c r="E128" s="27">
        <v>530131963</v>
      </c>
      <c r="F128" s="28">
        <v>5.1999999999999998E-2</v>
      </c>
      <c r="G128" s="28">
        <v>42</v>
      </c>
      <c r="H128" s="28">
        <v>0.105</v>
      </c>
    </row>
    <row r="129" spans="1:8" x14ac:dyDescent="0.25">
      <c r="A129" s="24">
        <v>128</v>
      </c>
      <c r="B129" s="13" t="s">
        <v>56</v>
      </c>
      <c r="C129" s="25" t="s">
        <v>79</v>
      </c>
      <c r="D129" s="26" t="s">
        <v>68</v>
      </c>
      <c r="E129" s="27">
        <v>535199686</v>
      </c>
      <c r="F129" s="28">
        <v>3.7999999999999999E-2</v>
      </c>
      <c r="G129" s="28">
        <v>31</v>
      </c>
      <c r="H129" s="28">
        <v>0.105</v>
      </c>
    </row>
    <row r="130" spans="1:8" x14ac:dyDescent="0.25">
      <c r="A130" s="24">
        <v>129</v>
      </c>
      <c r="B130" s="13" t="s">
        <v>56</v>
      </c>
      <c r="C130" s="25" t="s">
        <v>79</v>
      </c>
      <c r="D130" s="26" t="s">
        <v>69</v>
      </c>
      <c r="E130" s="27">
        <v>543376206</v>
      </c>
      <c r="F130" s="28">
        <v>3.4000000000000002E-2</v>
      </c>
      <c r="G130" s="28">
        <v>27</v>
      </c>
      <c r="H130" s="28">
        <v>0.105</v>
      </c>
    </row>
    <row r="131" spans="1:8" x14ac:dyDescent="0.25">
      <c r="A131" s="24">
        <v>130</v>
      </c>
      <c r="B131" s="13" t="s">
        <v>56</v>
      </c>
      <c r="C131" s="25" t="s">
        <v>79</v>
      </c>
      <c r="D131" s="26" t="s">
        <v>70</v>
      </c>
      <c r="E131" s="27">
        <v>610372697</v>
      </c>
      <c r="F131" s="28">
        <v>3.5999999999999997E-2</v>
      </c>
      <c r="G131" s="28">
        <v>31</v>
      </c>
      <c r="H131" s="28">
        <v>0.105</v>
      </c>
    </row>
    <row r="132" spans="1:8" x14ac:dyDescent="0.25">
      <c r="A132" s="24">
        <v>131</v>
      </c>
      <c r="B132" s="13" t="s">
        <v>56</v>
      </c>
      <c r="C132" s="25" t="s">
        <v>80</v>
      </c>
      <c r="D132" s="26" t="s">
        <v>58</v>
      </c>
      <c r="E132" s="27">
        <v>13677929162</v>
      </c>
      <c r="F132" s="28">
        <v>3.2000000000000001E-2</v>
      </c>
      <c r="G132" s="28">
        <v>100</v>
      </c>
      <c r="H132" s="13"/>
    </row>
    <row r="133" spans="1:8" x14ac:dyDescent="0.25">
      <c r="A133" s="24">
        <v>132</v>
      </c>
      <c r="B133" s="13" t="s">
        <v>56</v>
      </c>
      <c r="C133" s="25" t="s">
        <v>80</v>
      </c>
      <c r="D133" s="26" t="s">
        <v>59</v>
      </c>
      <c r="E133" s="27">
        <v>3219910666</v>
      </c>
      <c r="F133" s="28">
        <v>2.1000000000000001E-2</v>
      </c>
      <c r="G133" s="28">
        <v>22</v>
      </c>
      <c r="H133" s="28">
        <v>0.22</v>
      </c>
    </row>
    <row r="134" spans="1:8" x14ac:dyDescent="0.25">
      <c r="A134" s="24">
        <v>133</v>
      </c>
      <c r="B134" s="13" t="s">
        <v>56</v>
      </c>
      <c r="C134" s="25" t="s">
        <v>80</v>
      </c>
      <c r="D134" s="26" t="s">
        <v>60</v>
      </c>
      <c r="E134" s="27">
        <v>2794259756</v>
      </c>
      <c r="F134" s="28">
        <v>2.4E-2</v>
      </c>
      <c r="G134" s="28">
        <v>21</v>
      </c>
      <c r="H134" s="28">
        <v>0.20699999999999999</v>
      </c>
    </row>
    <row r="135" spans="1:8" x14ac:dyDescent="0.25">
      <c r="A135" s="24">
        <v>134</v>
      </c>
      <c r="B135" s="13" t="s">
        <v>56</v>
      </c>
      <c r="C135" s="25" t="s">
        <v>80</v>
      </c>
      <c r="D135" s="26" t="s">
        <v>61</v>
      </c>
      <c r="E135" s="27">
        <v>3019993723</v>
      </c>
      <c r="F135" s="28">
        <v>2.5000000000000001E-2</v>
      </c>
      <c r="G135" s="28">
        <v>23</v>
      </c>
      <c r="H135" s="28">
        <v>0.18</v>
      </c>
    </row>
    <row r="136" spans="1:8" x14ac:dyDescent="0.25">
      <c r="A136" s="24">
        <v>135</v>
      </c>
      <c r="B136" s="13" t="s">
        <v>56</v>
      </c>
      <c r="C136" s="25" t="s">
        <v>80</v>
      </c>
      <c r="D136" s="26" t="s">
        <v>62</v>
      </c>
      <c r="E136" s="27">
        <v>3495868725</v>
      </c>
      <c r="F136" s="28">
        <v>2.5999999999999999E-2</v>
      </c>
      <c r="G136" s="28">
        <v>27</v>
      </c>
      <c r="H136" s="28">
        <v>0.18</v>
      </c>
    </row>
    <row r="137" spans="1:8" x14ac:dyDescent="0.25">
      <c r="A137" s="24">
        <v>136</v>
      </c>
      <c r="B137" s="13" t="s">
        <v>56</v>
      </c>
      <c r="C137" s="25" t="s">
        <v>80</v>
      </c>
      <c r="D137" s="26" t="s">
        <v>63</v>
      </c>
      <c r="E137" s="27">
        <v>4648628839</v>
      </c>
      <c r="F137" s="28">
        <v>2.5999999999999999E-2</v>
      </c>
      <c r="G137" s="28">
        <v>34</v>
      </c>
      <c r="H137" s="28">
        <v>0.18</v>
      </c>
    </row>
    <row r="138" spans="1:8" x14ac:dyDescent="0.25">
      <c r="A138" s="24">
        <v>137</v>
      </c>
      <c r="B138" s="13" t="s">
        <v>56</v>
      </c>
      <c r="C138" s="25" t="s">
        <v>80</v>
      </c>
      <c r="D138" s="26" t="s">
        <v>64</v>
      </c>
      <c r="E138" s="27">
        <v>6087002682</v>
      </c>
      <c r="F138" s="28">
        <v>2.4E-2</v>
      </c>
      <c r="G138" s="28">
        <v>42</v>
      </c>
      <c r="H138" s="28">
        <v>0.17699999999999999</v>
      </c>
    </row>
    <row r="139" spans="1:8" x14ac:dyDescent="0.25">
      <c r="A139" s="24">
        <v>138</v>
      </c>
      <c r="B139" s="13" t="s">
        <v>56</v>
      </c>
      <c r="C139" s="25" t="s">
        <v>80</v>
      </c>
      <c r="D139" s="26" t="s">
        <v>65</v>
      </c>
      <c r="E139" s="27">
        <v>7731261169</v>
      </c>
      <c r="F139" s="28">
        <v>2.4E-2</v>
      </c>
      <c r="G139" s="28">
        <v>50</v>
      </c>
      <c r="H139" s="28">
        <v>0.153</v>
      </c>
    </row>
    <row r="140" spans="1:8" x14ac:dyDescent="0.25">
      <c r="A140" s="24">
        <v>139</v>
      </c>
      <c r="B140" s="13" t="s">
        <v>56</v>
      </c>
      <c r="C140" s="25" t="s">
        <v>80</v>
      </c>
      <c r="D140" s="26" t="s">
        <v>66</v>
      </c>
      <c r="E140" s="27">
        <v>8394688589</v>
      </c>
      <c r="F140" s="28">
        <v>2.5000000000000001E-2</v>
      </c>
      <c r="G140" s="28">
        <v>57</v>
      </c>
      <c r="H140" s="28">
        <v>0.15</v>
      </c>
    </row>
    <row r="141" spans="1:8" x14ac:dyDescent="0.25">
      <c r="A141" s="24">
        <v>140</v>
      </c>
      <c r="B141" s="13" t="s">
        <v>56</v>
      </c>
      <c r="C141" s="25" t="s">
        <v>80</v>
      </c>
      <c r="D141" s="26" t="s">
        <v>67</v>
      </c>
      <c r="E141" s="27">
        <v>11859015181</v>
      </c>
      <c r="F141" s="28">
        <v>2.1000000000000001E-2</v>
      </c>
      <c r="G141" s="28">
        <v>64</v>
      </c>
      <c r="H141" s="13"/>
    </row>
    <row r="142" spans="1:8" x14ac:dyDescent="0.25">
      <c r="A142" s="24">
        <v>141</v>
      </c>
      <c r="B142" s="13" t="s">
        <v>56</v>
      </c>
      <c r="C142" s="25" t="s">
        <v>80</v>
      </c>
      <c r="D142" s="26" t="s">
        <v>68</v>
      </c>
      <c r="E142" s="27">
        <v>9593536719</v>
      </c>
      <c r="F142" s="28">
        <v>2.3E-2</v>
      </c>
      <c r="G142" s="28">
        <v>54</v>
      </c>
      <c r="H142" s="13"/>
    </row>
    <row r="143" spans="1:8" x14ac:dyDescent="0.25">
      <c r="A143" s="24">
        <v>142</v>
      </c>
      <c r="B143" s="13" t="s">
        <v>56</v>
      </c>
      <c r="C143" s="25" t="s">
        <v>80</v>
      </c>
      <c r="D143" s="26" t="s">
        <v>69</v>
      </c>
      <c r="E143" s="27">
        <v>12007880067</v>
      </c>
      <c r="F143" s="28">
        <v>2.3E-2</v>
      </c>
      <c r="G143" s="28">
        <v>67</v>
      </c>
      <c r="H143" s="13"/>
    </row>
    <row r="144" spans="1:8" x14ac:dyDescent="0.25">
      <c r="A144" s="24">
        <v>143</v>
      </c>
      <c r="B144" s="13" t="s">
        <v>56</v>
      </c>
      <c r="C144" s="25" t="s">
        <v>80</v>
      </c>
      <c r="D144" s="26" t="s">
        <v>70</v>
      </c>
      <c r="E144" s="27">
        <v>14425606793</v>
      </c>
      <c r="F144" s="28">
        <v>2.5000000000000001E-2</v>
      </c>
      <c r="G144" s="28">
        <v>85</v>
      </c>
      <c r="H144" s="13"/>
    </row>
    <row r="145" spans="1:8" x14ac:dyDescent="0.25">
      <c r="A145" s="24">
        <v>144</v>
      </c>
      <c r="B145" s="13" t="s">
        <v>56</v>
      </c>
      <c r="C145" s="25" t="s">
        <v>81</v>
      </c>
      <c r="D145" s="26" t="s">
        <v>58</v>
      </c>
      <c r="E145" s="27">
        <v>27452795398</v>
      </c>
      <c r="F145" s="28">
        <v>5.6000000000000001E-2</v>
      </c>
      <c r="G145" s="28">
        <v>15</v>
      </c>
      <c r="H145" s="28">
        <v>0.28399999999999997</v>
      </c>
    </row>
    <row r="146" spans="1:8" x14ac:dyDescent="0.25">
      <c r="A146" s="24">
        <v>145</v>
      </c>
      <c r="B146" s="13" t="s">
        <v>56</v>
      </c>
      <c r="C146" s="25" t="s">
        <v>81</v>
      </c>
      <c r="D146" s="26" t="s">
        <v>59</v>
      </c>
      <c r="E146" s="27">
        <v>19088046305</v>
      </c>
      <c r="F146" s="28">
        <v>4.8000000000000001E-2</v>
      </c>
      <c r="G146" s="28">
        <v>14</v>
      </c>
      <c r="H146" s="13"/>
    </row>
    <row r="147" spans="1:8" x14ac:dyDescent="0.25">
      <c r="A147" s="24">
        <v>146</v>
      </c>
      <c r="B147" s="13" t="s">
        <v>56</v>
      </c>
      <c r="C147" s="25" t="s">
        <v>81</v>
      </c>
      <c r="D147" s="26" t="s">
        <v>60</v>
      </c>
      <c r="E147" s="27">
        <v>7438189100</v>
      </c>
      <c r="F147" s="28">
        <v>4.2999999999999997E-2</v>
      </c>
      <c r="G147" s="28">
        <v>6</v>
      </c>
      <c r="H147" s="13"/>
    </row>
    <row r="148" spans="1:8" x14ac:dyDescent="0.25">
      <c r="A148" s="24">
        <v>147</v>
      </c>
      <c r="B148" s="13" t="s">
        <v>56</v>
      </c>
      <c r="C148" s="25" t="s">
        <v>81</v>
      </c>
      <c r="D148" s="26" t="s">
        <v>61</v>
      </c>
      <c r="E148" s="27">
        <v>8728037672</v>
      </c>
      <c r="F148" s="28">
        <v>4.2000000000000003E-2</v>
      </c>
      <c r="G148" s="28">
        <v>5</v>
      </c>
      <c r="H148" s="13"/>
    </row>
    <row r="149" spans="1:8" x14ac:dyDescent="0.25">
      <c r="A149" s="24">
        <v>148</v>
      </c>
      <c r="B149" s="13" t="s">
        <v>56</v>
      </c>
      <c r="C149" s="25" t="s">
        <v>81</v>
      </c>
      <c r="D149" s="26" t="s">
        <v>62</v>
      </c>
      <c r="E149" s="27">
        <v>8937565919</v>
      </c>
      <c r="F149" s="28">
        <v>5.0999999999999997E-2</v>
      </c>
      <c r="G149" s="28">
        <v>6</v>
      </c>
      <c r="H149" s="13"/>
    </row>
    <row r="150" spans="1:8" x14ac:dyDescent="0.25">
      <c r="A150" s="24">
        <v>149</v>
      </c>
      <c r="B150" s="13" t="s">
        <v>56</v>
      </c>
      <c r="C150" s="25" t="s">
        <v>81</v>
      </c>
      <c r="D150" s="26" t="s">
        <v>63</v>
      </c>
      <c r="E150" s="27">
        <v>10297481118</v>
      </c>
      <c r="F150" s="28">
        <v>5.3999999999999999E-2</v>
      </c>
      <c r="G150" s="28">
        <v>7</v>
      </c>
      <c r="H150" s="13"/>
    </row>
    <row r="151" spans="1:8" x14ac:dyDescent="0.25">
      <c r="A151" s="24">
        <v>150</v>
      </c>
      <c r="B151" s="13" t="s">
        <v>56</v>
      </c>
      <c r="C151" s="25" t="s">
        <v>81</v>
      </c>
      <c r="D151" s="26" t="s">
        <v>64</v>
      </c>
      <c r="E151" s="27">
        <v>11964484458</v>
      </c>
      <c r="F151" s="28">
        <v>5.2999999999999999E-2</v>
      </c>
      <c r="G151" s="28">
        <v>7</v>
      </c>
      <c r="H151" s="13"/>
    </row>
    <row r="152" spans="1:8" x14ac:dyDescent="0.25">
      <c r="A152" s="24">
        <v>151</v>
      </c>
      <c r="B152" s="13" t="s">
        <v>56</v>
      </c>
      <c r="C152" s="25" t="s">
        <v>81</v>
      </c>
      <c r="D152" s="26" t="s">
        <v>65</v>
      </c>
      <c r="E152" s="27">
        <v>14296505933</v>
      </c>
      <c r="F152" s="28">
        <v>5.5E-2</v>
      </c>
      <c r="G152" s="28">
        <v>9</v>
      </c>
      <c r="H152" s="28">
        <v>0.46400000000000002</v>
      </c>
    </row>
    <row r="153" spans="1:8" x14ac:dyDescent="0.25">
      <c r="A153" s="24">
        <v>152</v>
      </c>
      <c r="B153" s="13" t="s">
        <v>56</v>
      </c>
      <c r="C153" s="25" t="s">
        <v>81</v>
      </c>
      <c r="D153" s="26" t="s">
        <v>66</v>
      </c>
      <c r="E153" s="27">
        <v>16364027647</v>
      </c>
      <c r="F153" s="28">
        <v>5.8999999999999997E-2</v>
      </c>
      <c r="G153" s="28">
        <v>10</v>
      </c>
      <c r="H153" s="28">
        <v>0.47</v>
      </c>
    </row>
    <row r="154" spans="1:8" x14ac:dyDescent="0.25">
      <c r="A154" s="24">
        <v>153</v>
      </c>
      <c r="B154" s="13" t="s">
        <v>56</v>
      </c>
      <c r="C154" s="25" t="s">
        <v>81</v>
      </c>
      <c r="D154" s="26" t="s">
        <v>67</v>
      </c>
      <c r="E154" s="27">
        <v>19206060075</v>
      </c>
      <c r="F154" s="28">
        <v>7.2999999999999995E-2</v>
      </c>
      <c r="G154" s="28">
        <v>15</v>
      </c>
      <c r="H154" s="28">
        <v>0.432</v>
      </c>
    </row>
    <row r="155" spans="1:8" x14ac:dyDescent="0.25">
      <c r="A155" s="24">
        <v>154</v>
      </c>
      <c r="B155" s="13" t="s">
        <v>56</v>
      </c>
      <c r="C155" s="25" t="s">
        <v>81</v>
      </c>
      <c r="D155" s="26" t="s">
        <v>68</v>
      </c>
      <c r="E155" s="27">
        <v>18262773766</v>
      </c>
      <c r="F155" s="28">
        <v>9.0999999999999998E-2</v>
      </c>
      <c r="G155" s="28">
        <v>17</v>
      </c>
      <c r="H155" s="28">
        <v>0.65400000000000003</v>
      </c>
    </row>
    <row r="156" spans="1:8" x14ac:dyDescent="0.25">
      <c r="A156" s="24">
        <v>155</v>
      </c>
      <c r="B156" s="13" t="s">
        <v>56</v>
      </c>
      <c r="C156" s="25" t="s">
        <v>81</v>
      </c>
      <c r="D156" s="26" t="s">
        <v>69</v>
      </c>
      <c r="E156" s="27">
        <v>20523286237</v>
      </c>
      <c r="F156" s="28">
        <v>7.0000000000000007E-2</v>
      </c>
      <c r="G156" s="28">
        <v>15</v>
      </c>
      <c r="H156" s="28">
        <v>0.56499999999999995</v>
      </c>
    </row>
    <row r="157" spans="1:8" x14ac:dyDescent="0.25">
      <c r="A157" s="24">
        <v>156</v>
      </c>
      <c r="B157" s="13" t="s">
        <v>56</v>
      </c>
      <c r="C157" s="25" t="s">
        <v>81</v>
      </c>
      <c r="D157" s="26" t="s">
        <v>70</v>
      </c>
      <c r="E157" s="27">
        <v>23831631365</v>
      </c>
      <c r="F157" s="28">
        <v>6.0999999999999999E-2</v>
      </c>
      <c r="G157" s="28">
        <v>15</v>
      </c>
      <c r="H157" s="28">
        <v>0.438</v>
      </c>
    </row>
    <row r="158" spans="1:8" x14ac:dyDescent="0.25">
      <c r="A158" s="24">
        <v>157</v>
      </c>
      <c r="B158" s="13" t="s">
        <v>56</v>
      </c>
      <c r="C158" s="25" t="s">
        <v>82</v>
      </c>
      <c r="D158" s="26" t="s">
        <v>58</v>
      </c>
      <c r="E158" s="27">
        <v>10417060605</v>
      </c>
      <c r="F158" s="28">
        <v>6.5000000000000002E-2</v>
      </c>
      <c r="G158" s="28">
        <v>42</v>
      </c>
      <c r="H158" s="13"/>
    </row>
    <row r="159" spans="1:8" x14ac:dyDescent="0.25">
      <c r="A159" s="24">
        <v>158</v>
      </c>
      <c r="B159" s="13" t="s">
        <v>56</v>
      </c>
      <c r="C159" s="25" t="s">
        <v>82</v>
      </c>
      <c r="D159" s="26" t="s">
        <v>59</v>
      </c>
      <c r="E159" s="27">
        <v>10545285037</v>
      </c>
      <c r="F159" s="28">
        <v>5.1999999999999998E-2</v>
      </c>
      <c r="G159" s="28">
        <v>34</v>
      </c>
      <c r="H159" s="13"/>
    </row>
    <row r="160" spans="1:8" x14ac:dyDescent="0.25">
      <c r="A160" s="24">
        <v>159</v>
      </c>
      <c r="B160" s="13" t="s">
        <v>56</v>
      </c>
      <c r="C160" s="25" t="s">
        <v>82</v>
      </c>
      <c r="D160" s="26" t="s">
        <v>60</v>
      </c>
      <c r="E160" s="27">
        <v>11486664265</v>
      </c>
      <c r="F160" s="28">
        <v>4.7E-2</v>
      </c>
      <c r="G160" s="28">
        <v>33</v>
      </c>
      <c r="H160" s="13"/>
    </row>
    <row r="161" spans="1:8" x14ac:dyDescent="0.25">
      <c r="A161" s="24">
        <v>160</v>
      </c>
      <c r="B161" s="13" t="s">
        <v>56</v>
      </c>
      <c r="C161" s="25" t="s">
        <v>82</v>
      </c>
      <c r="D161" s="26" t="s">
        <v>61</v>
      </c>
      <c r="E161" s="27">
        <v>13737482343</v>
      </c>
      <c r="F161" s="28">
        <v>5.0999999999999997E-2</v>
      </c>
      <c r="G161" s="28">
        <v>42</v>
      </c>
      <c r="H161" s="13"/>
    </row>
    <row r="162" spans="1:8" x14ac:dyDescent="0.25">
      <c r="A162" s="24">
        <v>161</v>
      </c>
      <c r="B162" s="13" t="s">
        <v>56</v>
      </c>
      <c r="C162" s="25" t="s">
        <v>82</v>
      </c>
      <c r="D162" s="26" t="s">
        <v>62</v>
      </c>
      <c r="E162" s="27">
        <v>15481092596</v>
      </c>
      <c r="F162" s="28">
        <v>5.6000000000000001E-2</v>
      </c>
      <c r="G162" s="28">
        <v>50</v>
      </c>
      <c r="H162" s="13"/>
    </row>
    <row r="163" spans="1:8" x14ac:dyDescent="0.25">
      <c r="A163" s="24">
        <v>162</v>
      </c>
      <c r="B163" s="13" t="s">
        <v>56</v>
      </c>
      <c r="C163" s="25" t="s">
        <v>82</v>
      </c>
      <c r="D163" s="26" t="s">
        <v>63</v>
      </c>
      <c r="E163" s="27">
        <v>16363437145</v>
      </c>
      <c r="F163" s="28">
        <v>5.7000000000000002E-2</v>
      </c>
      <c r="G163" s="28">
        <v>53</v>
      </c>
      <c r="H163" s="13"/>
    </row>
    <row r="164" spans="1:8" x14ac:dyDescent="0.25">
      <c r="A164" s="24">
        <v>163</v>
      </c>
      <c r="B164" s="13" t="s">
        <v>56</v>
      </c>
      <c r="C164" s="25" t="s">
        <v>82</v>
      </c>
      <c r="D164" s="26" t="s">
        <v>64</v>
      </c>
      <c r="E164" s="27">
        <v>17367303156</v>
      </c>
      <c r="F164" s="28">
        <v>0.06</v>
      </c>
      <c r="G164" s="28">
        <v>59</v>
      </c>
      <c r="H164" s="13"/>
    </row>
    <row r="165" spans="1:8" x14ac:dyDescent="0.25">
      <c r="A165" s="24">
        <v>164</v>
      </c>
      <c r="B165" s="13" t="s">
        <v>56</v>
      </c>
      <c r="C165" s="25" t="s">
        <v>82</v>
      </c>
      <c r="D165" s="26" t="s">
        <v>65</v>
      </c>
      <c r="E165" s="27">
        <v>19795705245</v>
      </c>
      <c r="F165" s="28">
        <v>6.6000000000000003E-2</v>
      </c>
      <c r="G165" s="28">
        <v>72</v>
      </c>
      <c r="H165" s="13"/>
    </row>
    <row r="166" spans="1:8" x14ac:dyDescent="0.25">
      <c r="A166" s="24">
        <v>165</v>
      </c>
      <c r="B166" s="13" t="s">
        <v>56</v>
      </c>
      <c r="C166" s="25" t="s">
        <v>82</v>
      </c>
      <c r="D166" s="26" t="s">
        <v>66</v>
      </c>
      <c r="E166" s="27">
        <v>23414253328</v>
      </c>
      <c r="F166" s="28">
        <v>6.5000000000000002E-2</v>
      </c>
      <c r="G166" s="28">
        <v>83</v>
      </c>
      <c r="H166" s="13"/>
    </row>
    <row r="167" spans="1:8" x14ac:dyDescent="0.25">
      <c r="A167" s="24">
        <v>166</v>
      </c>
      <c r="B167" s="13" t="s">
        <v>56</v>
      </c>
      <c r="C167" s="25" t="s">
        <v>82</v>
      </c>
      <c r="D167" s="26" t="s">
        <v>67</v>
      </c>
      <c r="E167" s="27">
        <v>23041633638</v>
      </c>
      <c r="F167" s="28">
        <v>6.8000000000000005E-2</v>
      </c>
      <c r="G167" s="28">
        <v>84</v>
      </c>
      <c r="H167" s="13"/>
    </row>
    <row r="168" spans="1:8" x14ac:dyDescent="0.25">
      <c r="A168" s="24">
        <v>167</v>
      </c>
      <c r="B168" s="13" t="s">
        <v>56</v>
      </c>
      <c r="C168" s="25" t="s">
        <v>82</v>
      </c>
      <c r="D168" s="26" t="s">
        <v>68</v>
      </c>
      <c r="E168" s="27">
        <v>22920779598</v>
      </c>
      <c r="F168" s="28">
        <v>6.9000000000000006E-2</v>
      </c>
      <c r="G168" s="28">
        <v>83</v>
      </c>
      <c r="H168" s="13"/>
    </row>
    <row r="169" spans="1:8" x14ac:dyDescent="0.25">
      <c r="A169" s="24">
        <v>168</v>
      </c>
      <c r="B169" s="13" t="s">
        <v>56</v>
      </c>
      <c r="C169" s="25" t="s">
        <v>82</v>
      </c>
      <c r="D169" s="26" t="s">
        <v>69</v>
      </c>
      <c r="E169" s="27">
        <v>24074553674</v>
      </c>
      <c r="F169" s="28">
        <v>6.8000000000000005E-2</v>
      </c>
      <c r="G169" s="28">
        <v>84</v>
      </c>
      <c r="H169" s="13"/>
    </row>
    <row r="170" spans="1:8" x14ac:dyDescent="0.25">
      <c r="A170" s="24">
        <v>169</v>
      </c>
      <c r="B170" s="13" t="s">
        <v>56</v>
      </c>
      <c r="C170" s="25" t="s">
        <v>82</v>
      </c>
      <c r="D170" s="26" t="s">
        <v>70</v>
      </c>
      <c r="E170" s="27">
        <v>24680372724</v>
      </c>
      <c r="F170" s="28">
        <v>7.0999999999999994E-2</v>
      </c>
      <c r="G170" s="28">
        <v>88</v>
      </c>
      <c r="H170" s="13"/>
    </row>
    <row r="171" spans="1:8" x14ac:dyDescent="0.25">
      <c r="A171" s="24">
        <v>170</v>
      </c>
      <c r="B171" s="13" t="s">
        <v>56</v>
      </c>
      <c r="C171" s="25" t="s">
        <v>83</v>
      </c>
      <c r="D171" s="26" t="s">
        <v>58</v>
      </c>
      <c r="E171" s="27">
        <v>551230862</v>
      </c>
      <c r="F171" s="28">
        <v>5.8000000000000003E-2</v>
      </c>
      <c r="G171" s="28">
        <v>44</v>
      </c>
      <c r="H171" s="13"/>
    </row>
    <row r="172" spans="1:8" x14ac:dyDescent="0.25">
      <c r="A172" s="24">
        <v>171</v>
      </c>
      <c r="B172" s="13" t="s">
        <v>56</v>
      </c>
      <c r="C172" s="25" t="s">
        <v>83</v>
      </c>
      <c r="D172" s="26" t="s">
        <v>59</v>
      </c>
      <c r="E172" s="27">
        <v>572417441</v>
      </c>
      <c r="F172" s="28">
        <v>5.3999999999999999E-2</v>
      </c>
      <c r="G172" s="28">
        <v>41</v>
      </c>
      <c r="H172" s="28">
        <v>0.115</v>
      </c>
    </row>
    <row r="173" spans="1:8" x14ac:dyDescent="0.25">
      <c r="A173" s="24">
        <v>172</v>
      </c>
      <c r="B173" s="13" t="s">
        <v>56</v>
      </c>
      <c r="C173" s="25" t="s">
        <v>83</v>
      </c>
      <c r="D173" s="26" t="s">
        <v>60</v>
      </c>
      <c r="E173" s="27">
        <v>591122040</v>
      </c>
      <c r="F173" s="28">
        <v>5.3999999999999999E-2</v>
      </c>
      <c r="G173" s="28">
        <v>42</v>
      </c>
      <c r="H173" s="28">
        <v>0.113</v>
      </c>
    </row>
    <row r="174" spans="1:8" x14ac:dyDescent="0.25">
      <c r="A174" s="24">
        <v>173</v>
      </c>
      <c r="B174" s="13" t="s">
        <v>56</v>
      </c>
      <c r="C174" s="25" t="s">
        <v>83</v>
      </c>
      <c r="D174" s="26" t="s">
        <v>61</v>
      </c>
      <c r="E174" s="27">
        <v>622044666</v>
      </c>
      <c r="F174" s="28">
        <v>6.2E-2</v>
      </c>
      <c r="G174" s="28">
        <v>50</v>
      </c>
      <c r="H174" s="28">
        <v>0.113</v>
      </c>
    </row>
    <row r="175" spans="1:8" x14ac:dyDescent="0.25">
      <c r="A175" s="24">
        <v>174</v>
      </c>
      <c r="B175" s="13" t="s">
        <v>56</v>
      </c>
      <c r="C175" s="25" t="s">
        <v>83</v>
      </c>
      <c r="D175" s="26" t="s">
        <v>62</v>
      </c>
      <c r="E175" s="27">
        <v>666072102</v>
      </c>
      <c r="F175" s="28">
        <v>6.8000000000000005E-2</v>
      </c>
      <c r="G175" s="28">
        <v>57</v>
      </c>
      <c r="H175" s="28">
        <v>0.112</v>
      </c>
    </row>
    <row r="176" spans="1:8" x14ac:dyDescent="0.25">
      <c r="A176" s="24">
        <v>175</v>
      </c>
      <c r="B176" s="13" t="s">
        <v>56</v>
      </c>
      <c r="C176" s="25" t="s">
        <v>83</v>
      </c>
      <c r="D176" s="26" t="s">
        <v>63</v>
      </c>
      <c r="E176" s="27">
        <v>708633195</v>
      </c>
      <c r="F176" s="28">
        <v>7.1999999999999995E-2</v>
      </c>
      <c r="G176" s="28">
        <v>63</v>
      </c>
      <c r="H176" s="28">
        <v>0.112</v>
      </c>
    </row>
    <row r="177" spans="1:8" x14ac:dyDescent="0.25">
      <c r="A177" s="24">
        <v>176</v>
      </c>
      <c r="B177" s="13" t="s">
        <v>56</v>
      </c>
      <c r="C177" s="25" t="s">
        <v>83</v>
      </c>
      <c r="D177" s="26" t="s">
        <v>64</v>
      </c>
      <c r="E177" s="27">
        <v>768873684</v>
      </c>
      <c r="F177" s="28">
        <v>7.0999999999999994E-2</v>
      </c>
      <c r="G177" s="28">
        <v>66</v>
      </c>
      <c r="H177" s="13"/>
    </row>
    <row r="178" spans="1:8" x14ac:dyDescent="0.25">
      <c r="A178" s="24">
        <v>177</v>
      </c>
      <c r="B178" s="13" t="s">
        <v>56</v>
      </c>
      <c r="C178" s="25" t="s">
        <v>83</v>
      </c>
      <c r="D178" s="26" t="s">
        <v>65</v>
      </c>
      <c r="E178" s="27">
        <v>847918929</v>
      </c>
      <c r="F178" s="28">
        <v>7.6999999999999999E-2</v>
      </c>
      <c r="G178" s="28">
        <v>78</v>
      </c>
      <c r="H178" s="28">
        <v>0.112</v>
      </c>
    </row>
    <row r="179" spans="1:8" x14ac:dyDescent="0.25">
      <c r="A179" s="24">
        <v>178</v>
      </c>
      <c r="B179" s="13" t="s">
        <v>56</v>
      </c>
      <c r="C179" s="25" t="s">
        <v>83</v>
      </c>
      <c r="D179" s="26" t="s">
        <v>66</v>
      </c>
      <c r="E179" s="27">
        <v>999105339</v>
      </c>
      <c r="F179" s="28">
        <v>0.08</v>
      </c>
      <c r="G179" s="28">
        <v>92</v>
      </c>
      <c r="H179" s="28">
        <v>0.11600000000000001</v>
      </c>
    </row>
    <row r="180" spans="1:8" x14ac:dyDescent="0.25">
      <c r="A180" s="24">
        <v>179</v>
      </c>
      <c r="B180" s="13" t="s">
        <v>56</v>
      </c>
      <c r="C180" s="25" t="s">
        <v>83</v>
      </c>
      <c r="D180" s="26" t="s">
        <v>67</v>
      </c>
      <c r="E180" s="27">
        <v>1198997305</v>
      </c>
      <c r="F180" s="28">
        <v>8.3000000000000004E-2</v>
      </c>
      <c r="G180" s="28">
        <v>100</v>
      </c>
      <c r="H180" s="28">
        <v>0.111</v>
      </c>
    </row>
    <row r="181" spans="1:8" x14ac:dyDescent="0.25">
      <c r="A181" s="24">
        <v>180</v>
      </c>
      <c r="B181" s="13" t="s">
        <v>56</v>
      </c>
      <c r="C181" s="25" t="s">
        <v>83</v>
      </c>
      <c r="D181" s="26" t="s">
        <v>68</v>
      </c>
      <c r="E181" s="27">
        <v>1128611700</v>
      </c>
      <c r="F181" s="28">
        <v>8.7999999999999995E-2</v>
      </c>
      <c r="G181" s="28">
        <v>111</v>
      </c>
      <c r="H181" s="28">
        <v>0.10299999999999999</v>
      </c>
    </row>
    <row r="182" spans="1:8" x14ac:dyDescent="0.25">
      <c r="A182" s="24">
        <v>181</v>
      </c>
      <c r="B182" s="13" t="s">
        <v>56</v>
      </c>
      <c r="C182" s="25" t="s">
        <v>83</v>
      </c>
      <c r="D182" s="26" t="s">
        <v>69</v>
      </c>
      <c r="E182" s="27">
        <v>1239144502</v>
      </c>
      <c r="F182" s="28">
        <v>8.6999999999999994E-2</v>
      </c>
      <c r="G182" s="28">
        <v>119</v>
      </c>
      <c r="H182" s="28">
        <v>0.106</v>
      </c>
    </row>
    <row r="183" spans="1:8" x14ac:dyDescent="0.25">
      <c r="A183" s="24">
        <v>182</v>
      </c>
      <c r="B183" s="13" t="s">
        <v>56</v>
      </c>
      <c r="C183" s="25" t="s">
        <v>83</v>
      </c>
      <c r="D183" s="26" t="s">
        <v>70</v>
      </c>
      <c r="E183" s="27">
        <v>1353632942</v>
      </c>
      <c r="F183" s="28">
        <v>8.7999999999999995E-2</v>
      </c>
      <c r="G183" s="28">
        <v>129</v>
      </c>
      <c r="H183" s="13"/>
    </row>
    <row r="184" spans="1:8" x14ac:dyDescent="0.25">
      <c r="A184" s="24">
        <v>183</v>
      </c>
      <c r="B184" s="13" t="s">
        <v>56</v>
      </c>
      <c r="C184" s="25" t="s">
        <v>84</v>
      </c>
      <c r="D184" s="26" t="s">
        <v>58</v>
      </c>
      <c r="E184" s="27">
        <v>99838540997</v>
      </c>
      <c r="F184" s="28">
        <v>5.3999999999999999E-2</v>
      </c>
      <c r="G184" s="28">
        <v>79</v>
      </c>
      <c r="H184" s="28">
        <v>0.13200000000000001</v>
      </c>
    </row>
    <row r="185" spans="1:8" x14ac:dyDescent="0.25">
      <c r="A185" s="24">
        <v>184</v>
      </c>
      <c r="B185" s="13" t="s">
        <v>56</v>
      </c>
      <c r="C185" s="25" t="s">
        <v>84</v>
      </c>
      <c r="D185" s="26" t="s">
        <v>59</v>
      </c>
      <c r="E185" s="27">
        <v>97632008051</v>
      </c>
      <c r="F185" s="28">
        <v>5.8000000000000003E-2</v>
      </c>
      <c r="G185" s="28">
        <v>76</v>
      </c>
      <c r="H185" s="28">
        <v>0.13300000000000001</v>
      </c>
    </row>
    <row r="186" spans="1:8" x14ac:dyDescent="0.25">
      <c r="A186" s="24">
        <v>185</v>
      </c>
      <c r="B186" s="13" t="s">
        <v>56</v>
      </c>
      <c r="C186" s="25" t="s">
        <v>84</v>
      </c>
      <c r="D186" s="26" t="s">
        <v>60</v>
      </c>
      <c r="E186" s="27">
        <v>87850680573</v>
      </c>
      <c r="F186" s="28">
        <v>6.0999999999999999E-2</v>
      </c>
      <c r="G186" s="28">
        <v>74</v>
      </c>
      <c r="H186" s="28">
        <v>0.13800000000000001</v>
      </c>
    </row>
    <row r="187" spans="1:8" x14ac:dyDescent="0.25">
      <c r="A187" s="24">
        <v>186</v>
      </c>
      <c r="B187" s="13" t="s">
        <v>56</v>
      </c>
      <c r="C187" s="25" t="s">
        <v>84</v>
      </c>
      <c r="D187" s="26" t="s">
        <v>61</v>
      </c>
      <c r="E187" s="27">
        <v>82923680622</v>
      </c>
      <c r="F187" s="28">
        <v>5.6000000000000001E-2</v>
      </c>
      <c r="G187" s="28">
        <v>56</v>
      </c>
      <c r="H187" s="28">
        <v>0.13500000000000001</v>
      </c>
    </row>
    <row r="188" spans="1:8" x14ac:dyDescent="0.25">
      <c r="A188" s="24">
        <v>187</v>
      </c>
      <c r="B188" s="13" t="s">
        <v>56</v>
      </c>
      <c r="C188" s="25" t="s">
        <v>84</v>
      </c>
      <c r="D188" s="26" t="s">
        <v>62</v>
      </c>
      <c r="E188" s="27">
        <v>78845185709</v>
      </c>
      <c r="F188" s="28">
        <v>5.2999999999999999E-2</v>
      </c>
      <c r="G188" s="28">
        <v>57</v>
      </c>
      <c r="H188" s="28">
        <v>0.13400000000000001</v>
      </c>
    </row>
    <row r="189" spans="1:8" x14ac:dyDescent="0.25">
      <c r="A189" s="24">
        <v>188</v>
      </c>
      <c r="B189" s="13" t="s">
        <v>56</v>
      </c>
      <c r="C189" s="25" t="s">
        <v>84</v>
      </c>
      <c r="D189" s="26" t="s">
        <v>63</v>
      </c>
      <c r="E189" s="27">
        <v>89685724889</v>
      </c>
      <c r="F189" s="28">
        <v>5.0999999999999997E-2</v>
      </c>
      <c r="G189" s="28">
        <v>64</v>
      </c>
      <c r="H189" s="28">
        <v>0.13100000000000001</v>
      </c>
    </row>
    <row r="190" spans="1:8" x14ac:dyDescent="0.25">
      <c r="A190" s="24">
        <v>189</v>
      </c>
      <c r="B190" s="13" t="s">
        <v>56</v>
      </c>
      <c r="C190" s="25" t="s">
        <v>84</v>
      </c>
      <c r="D190" s="26" t="s">
        <v>64</v>
      </c>
      <c r="E190" s="27">
        <v>107000000000</v>
      </c>
      <c r="F190" s="28">
        <v>5.1999999999999998E-2</v>
      </c>
      <c r="G190" s="28">
        <v>75</v>
      </c>
      <c r="H190" s="28">
        <v>0.126</v>
      </c>
    </row>
    <row r="191" spans="1:8" x14ac:dyDescent="0.25">
      <c r="A191" s="24">
        <v>190</v>
      </c>
      <c r="B191" s="13" t="s">
        <v>56</v>
      </c>
      <c r="C191" s="25" t="s">
        <v>84</v>
      </c>
      <c r="D191" s="26" t="s">
        <v>65</v>
      </c>
      <c r="E191" s="27">
        <v>130000000000</v>
      </c>
      <c r="F191" s="28">
        <v>4.9000000000000002E-2</v>
      </c>
      <c r="G191" s="28">
        <v>85</v>
      </c>
      <c r="H191" s="28">
        <v>0.125</v>
      </c>
    </row>
    <row r="192" spans="1:8" x14ac:dyDescent="0.25">
      <c r="A192" s="24">
        <v>191</v>
      </c>
      <c r="B192" s="13" t="s">
        <v>56</v>
      </c>
      <c r="C192" s="25" t="s">
        <v>84</v>
      </c>
      <c r="D192" s="26" t="s">
        <v>66</v>
      </c>
      <c r="E192" s="27">
        <v>163000000000</v>
      </c>
      <c r="F192" s="28">
        <v>4.8000000000000001E-2</v>
      </c>
      <c r="G192" s="28">
        <v>101</v>
      </c>
      <c r="H192" s="28">
        <v>0.123</v>
      </c>
    </row>
    <row r="193" spans="1:8" x14ac:dyDescent="0.25">
      <c r="A193" s="24">
        <v>192</v>
      </c>
      <c r="B193" s="13" t="s">
        <v>56</v>
      </c>
      <c r="C193" s="25" t="s">
        <v>84</v>
      </c>
      <c r="D193" s="26" t="s">
        <v>67</v>
      </c>
      <c r="E193" s="27">
        <v>189000000000</v>
      </c>
      <c r="F193" s="28">
        <v>0.05</v>
      </c>
      <c r="G193" s="28">
        <v>118</v>
      </c>
      <c r="H193" s="28">
        <v>0.12</v>
      </c>
    </row>
    <row r="194" spans="1:8" x14ac:dyDescent="0.25">
      <c r="A194" s="24">
        <v>193</v>
      </c>
      <c r="B194" s="13" t="s">
        <v>56</v>
      </c>
      <c r="C194" s="25" t="s">
        <v>84</v>
      </c>
      <c r="D194" s="26" t="s">
        <v>68</v>
      </c>
      <c r="E194" s="27">
        <v>219000000000</v>
      </c>
      <c r="F194" s="28">
        <v>4.8000000000000001E-2</v>
      </c>
      <c r="G194" s="28">
        <v>126</v>
      </c>
      <c r="H194" s="28">
        <v>0.11</v>
      </c>
    </row>
    <row r="195" spans="1:8" x14ac:dyDescent="0.25">
      <c r="A195" s="24">
        <v>194</v>
      </c>
      <c r="B195" s="13" t="s">
        <v>56</v>
      </c>
      <c r="C195" s="25" t="s">
        <v>84</v>
      </c>
      <c r="D195" s="26" t="s">
        <v>69</v>
      </c>
      <c r="E195" s="27">
        <v>236000000000</v>
      </c>
      <c r="F195" s="28">
        <v>4.9000000000000002E-2</v>
      </c>
      <c r="G195" s="28">
        <v>137</v>
      </c>
      <c r="H195" s="28">
        <v>0.11</v>
      </c>
    </row>
    <row r="196" spans="1:8" x14ac:dyDescent="0.25">
      <c r="A196" s="24">
        <v>195</v>
      </c>
      <c r="B196" s="13" t="s">
        <v>56</v>
      </c>
      <c r="C196" s="25" t="s">
        <v>84</v>
      </c>
      <c r="D196" s="26" t="s">
        <v>70</v>
      </c>
      <c r="E196" s="27">
        <v>263000000000</v>
      </c>
      <c r="F196" s="28">
        <v>0.05</v>
      </c>
      <c r="G196" s="28">
        <v>152</v>
      </c>
      <c r="H196" s="28">
        <v>0.12</v>
      </c>
    </row>
    <row r="197" spans="1:8" x14ac:dyDescent="0.25">
      <c r="A197" s="24">
        <v>196</v>
      </c>
      <c r="B197" s="13" t="s">
        <v>56</v>
      </c>
      <c r="C197" s="25" t="s">
        <v>85</v>
      </c>
      <c r="D197" s="26" t="s">
        <v>58</v>
      </c>
      <c r="E197" s="27">
        <v>1045998534</v>
      </c>
      <c r="F197" s="28">
        <v>2.4E-2</v>
      </c>
      <c r="G197" s="28">
        <v>57</v>
      </c>
      <c r="H197" s="28">
        <v>0.22</v>
      </c>
    </row>
    <row r="198" spans="1:8" x14ac:dyDescent="0.25">
      <c r="A198" s="24">
        <v>197</v>
      </c>
      <c r="B198" s="13" t="s">
        <v>56</v>
      </c>
      <c r="C198" s="25" t="s">
        <v>85</v>
      </c>
      <c r="D198" s="26" t="s">
        <v>59</v>
      </c>
      <c r="E198" s="27">
        <v>1461139008</v>
      </c>
      <c r="F198" s="28">
        <v>1.4999999999999999E-2</v>
      </c>
      <c r="G198" s="28">
        <v>50</v>
      </c>
      <c r="H198" s="28">
        <v>0.20699999999999999</v>
      </c>
    </row>
    <row r="199" spans="1:8" x14ac:dyDescent="0.25">
      <c r="A199" s="24">
        <v>198</v>
      </c>
      <c r="B199" s="13" t="s">
        <v>56</v>
      </c>
      <c r="C199" s="25" t="s">
        <v>85</v>
      </c>
      <c r="D199" s="26" t="s">
        <v>60</v>
      </c>
      <c r="E199" s="27">
        <v>1806742733</v>
      </c>
      <c r="F199" s="28">
        <v>1.7999999999999999E-2</v>
      </c>
      <c r="G199" s="28">
        <v>71</v>
      </c>
      <c r="H199" s="28">
        <v>0.18</v>
      </c>
    </row>
    <row r="200" spans="1:8" x14ac:dyDescent="0.25">
      <c r="A200" s="24">
        <v>199</v>
      </c>
      <c r="B200" s="13" t="s">
        <v>56</v>
      </c>
      <c r="C200" s="25" t="s">
        <v>85</v>
      </c>
      <c r="D200" s="26" t="s">
        <v>61</v>
      </c>
      <c r="E200" s="27">
        <v>2484745876</v>
      </c>
      <c r="F200" s="28">
        <v>0.02</v>
      </c>
      <c r="G200" s="28">
        <v>101</v>
      </c>
      <c r="H200" s="28">
        <v>0.18</v>
      </c>
    </row>
    <row r="201" spans="1:8" x14ac:dyDescent="0.25">
      <c r="A201" s="24">
        <v>200</v>
      </c>
      <c r="B201" s="13" t="s">
        <v>56</v>
      </c>
      <c r="C201" s="25" t="s">
        <v>85</v>
      </c>
      <c r="D201" s="26" t="s">
        <v>62</v>
      </c>
      <c r="E201" s="27">
        <v>4410764261</v>
      </c>
      <c r="F201" s="28">
        <v>2.1000000000000001E-2</v>
      </c>
      <c r="G201" s="28">
        <v>191</v>
      </c>
      <c r="H201" s="28">
        <v>0.18</v>
      </c>
    </row>
    <row r="202" spans="1:8" x14ac:dyDescent="0.25">
      <c r="A202" s="24">
        <v>201</v>
      </c>
      <c r="B202" s="13" t="s">
        <v>56</v>
      </c>
      <c r="C202" s="25" t="s">
        <v>85</v>
      </c>
      <c r="D202" s="26" t="s">
        <v>63</v>
      </c>
      <c r="E202" s="27">
        <v>6915849240</v>
      </c>
      <c r="F202" s="28">
        <v>1.6E-2</v>
      </c>
      <c r="G202" s="28">
        <v>220</v>
      </c>
      <c r="H202" s="28">
        <v>0.17699999999999999</v>
      </c>
    </row>
    <row r="203" spans="1:8" x14ac:dyDescent="0.25">
      <c r="A203" s="24">
        <v>202</v>
      </c>
      <c r="B203" s="13" t="s">
        <v>56</v>
      </c>
      <c r="C203" s="25" t="s">
        <v>85</v>
      </c>
      <c r="D203" s="26" t="s">
        <v>64</v>
      </c>
      <c r="E203" s="27">
        <v>8081982438</v>
      </c>
      <c r="F203" s="28">
        <v>2.3E-2</v>
      </c>
      <c r="G203" s="28">
        <v>287</v>
      </c>
      <c r="H203" s="28">
        <v>0.153</v>
      </c>
    </row>
    <row r="204" spans="1:8" x14ac:dyDescent="0.25">
      <c r="A204" s="24">
        <v>203</v>
      </c>
      <c r="B204" s="13" t="s">
        <v>56</v>
      </c>
      <c r="C204" s="25" t="s">
        <v>85</v>
      </c>
      <c r="D204" s="26" t="s">
        <v>65</v>
      </c>
      <c r="E204" s="27">
        <v>10197937673</v>
      </c>
      <c r="F204" s="28">
        <v>2.4E-2</v>
      </c>
      <c r="G204" s="28">
        <v>380</v>
      </c>
      <c r="H204" s="28">
        <v>0.15</v>
      </c>
    </row>
    <row r="205" spans="1:8" x14ac:dyDescent="0.25">
      <c r="A205" s="24">
        <v>204</v>
      </c>
      <c r="B205" s="13" t="s">
        <v>56</v>
      </c>
      <c r="C205" s="25" t="s">
        <v>85</v>
      </c>
      <c r="D205" s="26" t="s">
        <v>66</v>
      </c>
      <c r="E205" s="27">
        <v>15419096232</v>
      </c>
      <c r="F205" s="28">
        <v>3.4000000000000002E-2</v>
      </c>
      <c r="G205" s="28">
        <v>792</v>
      </c>
      <c r="H205" s="13"/>
    </row>
    <row r="206" spans="1:8" x14ac:dyDescent="0.25">
      <c r="A206" s="24">
        <v>205</v>
      </c>
      <c r="B206" s="13" t="s">
        <v>56</v>
      </c>
      <c r="C206" s="25" t="s">
        <v>85</v>
      </c>
      <c r="D206" s="26" t="s">
        <v>67</v>
      </c>
      <c r="E206" s="27">
        <v>9380412630</v>
      </c>
      <c r="F206" s="28">
        <v>5.6000000000000001E-2</v>
      </c>
      <c r="G206" s="28">
        <v>861</v>
      </c>
      <c r="H206" s="13"/>
    </row>
    <row r="207" spans="1:8" x14ac:dyDescent="0.25">
      <c r="A207" s="24">
        <v>206</v>
      </c>
      <c r="B207" s="13" t="s">
        <v>56</v>
      </c>
      <c r="C207" s="25" t="s">
        <v>85</v>
      </c>
      <c r="D207" s="26" t="s">
        <v>68</v>
      </c>
      <c r="E207" s="27">
        <v>11586407487</v>
      </c>
      <c r="F207" s="28">
        <v>4.2999999999999997E-2</v>
      </c>
      <c r="G207" s="28">
        <v>757</v>
      </c>
      <c r="H207" s="13"/>
    </row>
    <row r="208" spans="1:8" x14ac:dyDescent="0.25">
      <c r="A208" s="24">
        <v>207</v>
      </c>
      <c r="B208" s="13" t="s">
        <v>56</v>
      </c>
      <c r="C208" s="25" t="s">
        <v>85</v>
      </c>
      <c r="D208" s="26" t="s">
        <v>69</v>
      </c>
      <c r="E208" s="27">
        <v>15715842151</v>
      </c>
      <c r="F208" s="28">
        <v>4.4999999999999998E-2</v>
      </c>
      <c r="G208" s="28">
        <v>1051</v>
      </c>
      <c r="H208" s="13"/>
    </row>
    <row r="209" spans="1:8" x14ac:dyDescent="0.25">
      <c r="A209" s="24">
        <v>208</v>
      </c>
      <c r="B209" s="13" t="s">
        <v>56</v>
      </c>
      <c r="C209" s="25" t="s">
        <v>85</v>
      </c>
      <c r="D209" s="26" t="s">
        <v>70</v>
      </c>
      <c r="E209" s="27">
        <v>16486743747</v>
      </c>
      <c r="F209" s="28">
        <v>4.7E-2</v>
      </c>
      <c r="G209" s="28">
        <v>1138</v>
      </c>
      <c r="H209" s="13"/>
    </row>
    <row r="210" spans="1:8" x14ac:dyDescent="0.25">
      <c r="A210" s="24">
        <v>209</v>
      </c>
      <c r="B210" s="13" t="s">
        <v>56</v>
      </c>
      <c r="C210" s="25" t="s">
        <v>86</v>
      </c>
      <c r="D210" s="26" t="s">
        <v>58</v>
      </c>
      <c r="E210" s="27">
        <v>706370812</v>
      </c>
      <c r="F210" s="28">
        <v>4.4999999999999998E-2</v>
      </c>
      <c r="G210" s="28">
        <v>7</v>
      </c>
      <c r="H210" s="13"/>
    </row>
    <row r="211" spans="1:8" x14ac:dyDescent="0.25">
      <c r="A211" s="24">
        <v>210</v>
      </c>
      <c r="B211" s="13" t="s">
        <v>56</v>
      </c>
      <c r="C211" s="25" t="s">
        <v>86</v>
      </c>
      <c r="D211" s="26" t="s">
        <v>59</v>
      </c>
      <c r="E211" s="27">
        <v>752368494</v>
      </c>
      <c r="F211" s="28">
        <v>3.9E-2</v>
      </c>
      <c r="G211" s="28">
        <v>7</v>
      </c>
      <c r="H211" s="13"/>
    </row>
    <row r="212" spans="1:8" x14ac:dyDescent="0.25">
      <c r="A212" s="24">
        <v>211</v>
      </c>
      <c r="B212" s="13" t="s">
        <v>56</v>
      </c>
      <c r="C212" s="25" t="s">
        <v>86</v>
      </c>
      <c r="D212" s="26" t="s">
        <v>60</v>
      </c>
      <c r="E212" s="27">
        <v>729321364</v>
      </c>
      <c r="F212" s="28">
        <v>0.04</v>
      </c>
      <c r="G212" s="28">
        <v>6</v>
      </c>
      <c r="H212" s="13"/>
    </row>
    <row r="213" spans="1:8" x14ac:dyDescent="0.25">
      <c r="A213" s="24">
        <v>212</v>
      </c>
      <c r="B213" s="13" t="s">
        <v>56</v>
      </c>
      <c r="C213" s="25" t="s">
        <v>86</v>
      </c>
      <c r="D213" s="26" t="s">
        <v>61</v>
      </c>
      <c r="E213" s="27">
        <v>870247702</v>
      </c>
      <c r="F213" s="28">
        <v>3.2000000000000001E-2</v>
      </c>
      <c r="G213" s="28">
        <v>6</v>
      </c>
      <c r="H213" s="13"/>
    </row>
    <row r="214" spans="1:8" x14ac:dyDescent="0.25">
      <c r="A214" s="24">
        <v>213</v>
      </c>
      <c r="B214" s="13" t="s">
        <v>56</v>
      </c>
      <c r="C214" s="25" t="s">
        <v>86</v>
      </c>
      <c r="D214" s="26" t="s">
        <v>62</v>
      </c>
      <c r="E214" s="27">
        <v>1109054002</v>
      </c>
      <c r="F214" s="28">
        <v>2.9000000000000001E-2</v>
      </c>
      <c r="G214" s="28">
        <v>7</v>
      </c>
      <c r="H214" s="13"/>
    </row>
    <row r="215" spans="1:8" x14ac:dyDescent="0.25">
      <c r="A215" s="24">
        <v>214</v>
      </c>
      <c r="B215" s="13" t="s">
        <v>56</v>
      </c>
      <c r="C215" s="25" t="s">
        <v>86</v>
      </c>
      <c r="D215" s="26" t="s">
        <v>63</v>
      </c>
      <c r="E215" s="27">
        <v>1098425900</v>
      </c>
      <c r="F215" s="28">
        <v>2.8000000000000001E-2</v>
      </c>
      <c r="G215" s="28">
        <v>6</v>
      </c>
      <c r="H215" s="13"/>
    </row>
    <row r="216" spans="1:8" x14ac:dyDescent="0.25">
      <c r="A216" s="24">
        <v>215</v>
      </c>
      <c r="B216" s="13" t="s">
        <v>56</v>
      </c>
      <c r="C216" s="25" t="s">
        <v>86</v>
      </c>
      <c r="D216" s="26" t="s">
        <v>64</v>
      </c>
      <c r="E216" s="27">
        <v>1211161880</v>
      </c>
      <c r="F216" s="28">
        <v>3.2000000000000001E-2</v>
      </c>
      <c r="G216" s="28">
        <v>8</v>
      </c>
      <c r="H216" s="13"/>
    </row>
    <row r="217" spans="1:8" x14ac:dyDescent="0.25">
      <c r="A217" s="24">
        <v>216</v>
      </c>
      <c r="B217" s="13" t="s">
        <v>56</v>
      </c>
      <c r="C217" s="25" t="s">
        <v>86</v>
      </c>
      <c r="D217" s="26" t="s">
        <v>65</v>
      </c>
      <c r="E217" s="27">
        <v>1317974493</v>
      </c>
      <c r="F217" s="28">
        <v>3.3000000000000002E-2</v>
      </c>
      <c r="G217" s="28">
        <v>8</v>
      </c>
      <c r="H217" s="13"/>
    </row>
    <row r="218" spans="1:8" x14ac:dyDescent="0.25">
      <c r="A218" s="24">
        <v>217</v>
      </c>
      <c r="B218" s="13" t="s">
        <v>56</v>
      </c>
      <c r="C218" s="25" t="s">
        <v>86</v>
      </c>
      <c r="D218" s="26" t="s">
        <v>66</v>
      </c>
      <c r="E218" s="27">
        <v>1380188800</v>
      </c>
      <c r="F218" s="28">
        <v>3.4000000000000002E-2</v>
      </c>
      <c r="G218" s="28">
        <v>9</v>
      </c>
      <c r="H218" s="13"/>
    </row>
    <row r="219" spans="1:8" x14ac:dyDescent="0.25">
      <c r="A219" s="24">
        <v>218</v>
      </c>
      <c r="B219" s="13" t="s">
        <v>56</v>
      </c>
      <c r="C219" s="25" t="s">
        <v>86</v>
      </c>
      <c r="D219" s="26" t="s">
        <v>67</v>
      </c>
      <c r="E219" s="27">
        <v>1856695550</v>
      </c>
      <c r="F219" s="28">
        <v>3.1E-2</v>
      </c>
      <c r="G219" s="28">
        <v>10</v>
      </c>
      <c r="H219" s="13"/>
    </row>
    <row r="220" spans="1:8" x14ac:dyDescent="0.25">
      <c r="A220" s="24">
        <v>219</v>
      </c>
      <c r="B220" s="13" t="s">
        <v>56</v>
      </c>
      <c r="C220" s="25" t="s">
        <v>86</v>
      </c>
      <c r="D220" s="26" t="s">
        <v>68</v>
      </c>
      <c r="E220" s="27">
        <v>2117039511</v>
      </c>
      <c r="F220" s="28">
        <v>3.2000000000000001E-2</v>
      </c>
      <c r="G220" s="28">
        <v>12</v>
      </c>
      <c r="H220" s="13"/>
    </row>
    <row r="221" spans="1:8" x14ac:dyDescent="0.25">
      <c r="A221" s="24">
        <v>220</v>
      </c>
      <c r="B221" s="13" t="s">
        <v>56</v>
      </c>
      <c r="C221" s="25" t="s">
        <v>86</v>
      </c>
      <c r="D221" s="26" t="s">
        <v>69</v>
      </c>
      <c r="E221" s="27">
        <v>2607739837</v>
      </c>
      <c r="F221" s="28">
        <v>2.7E-2</v>
      </c>
      <c r="G221" s="28">
        <v>12</v>
      </c>
      <c r="H221" s="13"/>
    </row>
    <row r="222" spans="1:8" x14ac:dyDescent="0.25">
      <c r="A222" s="24">
        <v>221</v>
      </c>
      <c r="B222" s="13" t="s">
        <v>56</v>
      </c>
      <c r="C222" s="25" t="s">
        <v>86</v>
      </c>
      <c r="D222" s="26" t="s">
        <v>70</v>
      </c>
      <c r="E222" s="27">
        <v>3091967480</v>
      </c>
      <c r="F222" s="28">
        <v>2.5999999999999999E-2</v>
      </c>
      <c r="G222" s="28">
        <v>15</v>
      </c>
      <c r="H222" s="13"/>
    </row>
    <row r="223" spans="1:8" x14ac:dyDescent="0.25">
      <c r="A223" s="24">
        <v>222</v>
      </c>
      <c r="B223" s="13" t="s">
        <v>56</v>
      </c>
      <c r="C223" s="25" t="s">
        <v>87</v>
      </c>
      <c r="D223" s="26" t="s">
        <v>58</v>
      </c>
      <c r="E223" s="27">
        <v>8091384891</v>
      </c>
      <c r="F223" s="28">
        <v>4.2999999999999997E-2</v>
      </c>
      <c r="G223" s="28">
        <v>5</v>
      </c>
      <c r="H223" s="28">
        <v>0.109</v>
      </c>
    </row>
    <row r="224" spans="1:8" x14ac:dyDescent="0.25">
      <c r="A224" s="24">
        <v>223</v>
      </c>
      <c r="B224" s="13" t="s">
        <v>56</v>
      </c>
      <c r="C224" s="25" t="s">
        <v>87</v>
      </c>
      <c r="D224" s="26" t="s">
        <v>59</v>
      </c>
      <c r="E224" s="27">
        <v>8080496318</v>
      </c>
      <c r="F224" s="28">
        <v>4.7E-2</v>
      </c>
      <c r="G224" s="28">
        <v>6</v>
      </c>
      <c r="H224" s="28">
        <v>0.109</v>
      </c>
    </row>
    <row r="225" spans="1:8" x14ac:dyDescent="0.25">
      <c r="A225" s="24">
        <v>224</v>
      </c>
      <c r="B225" s="13" t="s">
        <v>56</v>
      </c>
      <c r="C225" s="25" t="s">
        <v>87</v>
      </c>
      <c r="D225" s="26" t="s">
        <v>60</v>
      </c>
      <c r="E225" s="27">
        <v>7707034813</v>
      </c>
      <c r="F225" s="28">
        <v>4.7E-2</v>
      </c>
      <c r="G225" s="28">
        <v>5</v>
      </c>
      <c r="H225" s="28">
        <v>8.6999999999999994E-2</v>
      </c>
    </row>
    <row r="226" spans="1:8" x14ac:dyDescent="0.25">
      <c r="A226" s="24">
        <v>225</v>
      </c>
      <c r="B226" s="13" t="s">
        <v>56</v>
      </c>
      <c r="C226" s="25" t="s">
        <v>87</v>
      </c>
      <c r="D226" s="26" t="s">
        <v>61</v>
      </c>
      <c r="E226" s="27">
        <v>8465744001</v>
      </c>
      <c r="F226" s="28">
        <v>4.9000000000000002E-2</v>
      </c>
      <c r="G226" s="28">
        <v>6</v>
      </c>
      <c r="H226" s="28">
        <v>7.0000000000000007E-2</v>
      </c>
    </row>
    <row r="227" spans="1:8" x14ac:dyDescent="0.25">
      <c r="A227" s="24">
        <v>226</v>
      </c>
      <c r="B227" s="13" t="s">
        <v>56</v>
      </c>
      <c r="C227" s="25" t="s">
        <v>87</v>
      </c>
      <c r="D227" s="26" t="s">
        <v>62</v>
      </c>
      <c r="E227" s="27">
        <v>9945571030</v>
      </c>
      <c r="F227" s="28">
        <v>4.2999999999999997E-2</v>
      </c>
      <c r="G227" s="28">
        <v>6</v>
      </c>
      <c r="H227" s="28">
        <v>7.0000000000000007E-2</v>
      </c>
    </row>
    <row r="228" spans="1:8" x14ac:dyDescent="0.25">
      <c r="A228" s="24">
        <v>227</v>
      </c>
      <c r="B228" s="13" t="s">
        <v>56</v>
      </c>
      <c r="C228" s="25" t="s">
        <v>87</v>
      </c>
      <c r="D228" s="26" t="s">
        <v>63</v>
      </c>
      <c r="E228" s="27">
        <v>12173919387</v>
      </c>
      <c r="F228" s="28">
        <v>4.1000000000000002E-2</v>
      </c>
      <c r="G228" s="28">
        <v>7</v>
      </c>
      <c r="H228" s="28">
        <v>7.0000000000000007E-2</v>
      </c>
    </row>
    <row r="229" spans="1:8" x14ac:dyDescent="0.25">
      <c r="A229" s="24">
        <v>228</v>
      </c>
      <c r="B229" s="13" t="s">
        <v>56</v>
      </c>
      <c r="C229" s="25" t="s">
        <v>87</v>
      </c>
      <c r="D229" s="26" t="s">
        <v>64</v>
      </c>
      <c r="E229" s="27">
        <v>15000803171</v>
      </c>
      <c r="F229" s="28">
        <v>4.2000000000000003E-2</v>
      </c>
      <c r="G229" s="28">
        <v>8</v>
      </c>
      <c r="H229" s="28">
        <v>7.0000000000000007E-2</v>
      </c>
    </row>
    <row r="230" spans="1:8" x14ac:dyDescent="0.25">
      <c r="A230" s="24">
        <v>229</v>
      </c>
      <c r="B230" s="13" t="s">
        <v>56</v>
      </c>
      <c r="C230" s="25" t="s">
        <v>87</v>
      </c>
      <c r="D230" s="26" t="s">
        <v>65</v>
      </c>
      <c r="E230" s="27">
        <v>19346646117</v>
      </c>
      <c r="F230" s="28">
        <v>4.8000000000000001E-2</v>
      </c>
      <c r="G230" s="28">
        <v>11</v>
      </c>
      <c r="H230" s="28">
        <v>7.4999999999999997E-2</v>
      </c>
    </row>
    <row r="231" spans="1:8" x14ac:dyDescent="0.25">
      <c r="A231" s="24">
        <v>230</v>
      </c>
      <c r="B231" s="13" t="s">
        <v>56</v>
      </c>
      <c r="C231" s="25" t="s">
        <v>87</v>
      </c>
      <c r="D231" s="26" t="s">
        <v>66</v>
      </c>
      <c r="E231" s="27">
        <v>26571320718</v>
      </c>
      <c r="F231" s="28">
        <v>4.2999999999999997E-2</v>
      </c>
      <c r="G231" s="28">
        <v>14</v>
      </c>
      <c r="H231" s="28">
        <v>0.08</v>
      </c>
    </row>
    <row r="232" spans="1:8" x14ac:dyDescent="0.25">
      <c r="A232" s="24">
        <v>231</v>
      </c>
      <c r="B232" s="13" t="s">
        <v>56</v>
      </c>
      <c r="C232" s="25" t="s">
        <v>87</v>
      </c>
      <c r="D232" s="26" t="s">
        <v>67</v>
      </c>
      <c r="E232" s="27">
        <v>31843357840</v>
      </c>
      <c r="F232" s="28">
        <v>4.4999999999999998E-2</v>
      </c>
      <c r="G232" s="28">
        <v>15</v>
      </c>
      <c r="H232" s="13"/>
    </row>
    <row r="233" spans="1:8" x14ac:dyDescent="0.25">
      <c r="A233" s="24">
        <v>232</v>
      </c>
      <c r="B233" s="13" t="s">
        <v>56</v>
      </c>
      <c r="C233" s="25" t="s">
        <v>87</v>
      </c>
      <c r="D233" s="26" t="s">
        <v>68</v>
      </c>
      <c r="E233" s="27">
        <v>29385611867</v>
      </c>
      <c r="F233" s="28">
        <v>4.7E-2</v>
      </c>
      <c r="G233" s="28">
        <v>14</v>
      </c>
      <c r="H233" s="13"/>
    </row>
    <row r="234" spans="1:8" x14ac:dyDescent="0.25">
      <c r="A234" s="24">
        <v>233</v>
      </c>
      <c r="B234" s="13" t="s">
        <v>56</v>
      </c>
      <c r="C234" s="25" t="s">
        <v>87</v>
      </c>
      <c r="D234" s="26" t="s">
        <v>69</v>
      </c>
      <c r="E234" s="27">
        <v>31367606700</v>
      </c>
      <c r="F234" s="28">
        <v>4.1000000000000002E-2</v>
      </c>
      <c r="G234" s="28">
        <v>14</v>
      </c>
      <c r="H234" s="13"/>
    </row>
    <row r="235" spans="1:8" x14ac:dyDescent="0.25">
      <c r="A235" s="24">
        <v>234</v>
      </c>
      <c r="B235" s="13" t="s">
        <v>56</v>
      </c>
      <c r="C235" s="25" t="s">
        <v>87</v>
      </c>
      <c r="D235" s="26" t="s">
        <v>70</v>
      </c>
      <c r="E235" s="27">
        <v>42805215879</v>
      </c>
      <c r="F235" s="28">
        <v>3.7999999999999999E-2</v>
      </c>
      <c r="G235" s="28">
        <v>18</v>
      </c>
      <c r="H235" s="13"/>
    </row>
    <row r="236" spans="1:8" x14ac:dyDescent="0.25">
      <c r="A236" s="24">
        <v>235</v>
      </c>
      <c r="B236" s="13" t="s">
        <v>56</v>
      </c>
      <c r="C236" s="25" t="s">
        <v>88</v>
      </c>
      <c r="D236" s="26" t="s">
        <v>58</v>
      </c>
      <c r="E236" s="27">
        <v>5067865503</v>
      </c>
      <c r="F236" s="28">
        <v>2.9000000000000001E-2</v>
      </c>
      <c r="G236" s="28">
        <v>118</v>
      </c>
      <c r="H236" s="28">
        <v>0.22</v>
      </c>
    </row>
    <row r="237" spans="1:8" x14ac:dyDescent="0.25">
      <c r="A237" s="24">
        <v>236</v>
      </c>
      <c r="B237" s="13" t="s">
        <v>56</v>
      </c>
      <c r="C237" s="25" t="s">
        <v>88</v>
      </c>
      <c r="D237" s="26" t="s">
        <v>59</v>
      </c>
      <c r="E237" s="27">
        <v>4712849280</v>
      </c>
      <c r="F237" s="28">
        <v>3.3000000000000002E-2</v>
      </c>
      <c r="G237" s="28">
        <v>125</v>
      </c>
      <c r="H237" s="28">
        <v>0.20699999999999999</v>
      </c>
    </row>
    <row r="238" spans="1:8" x14ac:dyDescent="0.25">
      <c r="A238" s="24">
        <v>237</v>
      </c>
      <c r="B238" s="13" t="s">
        <v>56</v>
      </c>
      <c r="C238" s="25" t="s">
        <v>88</v>
      </c>
      <c r="D238" s="26" t="s">
        <v>60</v>
      </c>
      <c r="E238" s="27">
        <v>4931503836</v>
      </c>
      <c r="F238" s="28">
        <v>3.6999999999999998E-2</v>
      </c>
      <c r="G238" s="28">
        <v>142</v>
      </c>
      <c r="H238" s="28">
        <v>0.18</v>
      </c>
    </row>
    <row r="239" spans="1:8" x14ac:dyDescent="0.25">
      <c r="A239" s="24">
        <v>238</v>
      </c>
      <c r="B239" s="13" t="s">
        <v>56</v>
      </c>
      <c r="C239" s="25" t="s">
        <v>88</v>
      </c>
      <c r="D239" s="26" t="s">
        <v>61</v>
      </c>
      <c r="E239" s="27">
        <v>6054883172</v>
      </c>
      <c r="F239" s="28">
        <v>3.7999999999999999E-2</v>
      </c>
      <c r="G239" s="28">
        <v>174</v>
      </c>
      <c r="H239" s="28">
        <v>0.18</v>
      </c>
    </row>
    <row r="240" spans="1:8" x14ac:dyDescent="0.25">
      <c r="A240" s="24">
        <v>239</v>
      </c>
      <c r="B240" s="13" t="s">
        <v>56</v>
      </c>
      <c r="C240" s="25" t="s">
        <v>88</v>
      </c>
      <c r="D240" s="26" t="s">
        <v>62</v>
      </c>
      <c r="E240" s="27">
        <v>7178135606</v>
      </c>
      <c r="F240" s="28">
        <v>3.4000000000000002E-2</v>
      </c>
      <c r="G240" s="28">
        <v>180</v>
      </c>
      <c r="H240" s="28">
        <v>0.18</v>
      </c>
    </row>
    <row r="241" spans="1:8" x14ac:dyDescent="0.25">
      <c r="A241" s="24">
        <v>240</v>
      </c>
      <c r="B241" s="13" t="s">
        <v>56</v>
      </c>
      <c r="C241" s="25" t="s">
        <v>88</v>
      </c>
      <c r="D241" s="26" t="s">
        <v>63</v>
      </c>
      <c r="E241" s="27">
        <v>8665736618</v>
      </c>
      <c r="F241" s="28">
        <v>0.03</v>
      </c>
      <c r="G241" s="28">
        <v>187</v>
      </c>
      <c r="H241" s="28">
        <v>0.17699999999999999</v>
      </c>
    </row>
    <row r="242" spans="1:8" x14ac:dyDescent="0.25">
      <c r="A242" s="24">
        <v>241</v>
      </c>
      <c r="B242" s="13" t="s">
        <v>56</v>
      </c>
      <c r="C242" s="25" t="s">
        <v>88</v>
      </c>
      <c r="D242" s="26" t="s">
        <v>64</v>
      </c>
      <c r="E242" s="27">
        <v>9545982814</v>
      </c>
      <c r="F242" s="28">
        <v>3.2000000000000001E-2</v>
      </c>
      <c r="G242" s="28">
        <v>216</v>
      </c>
      <c r="H242" s="28">
        <v>0.153</v>
      </c>
    </row>
    <row r="243" spans="1:8" x14ac:dyDescent="0.25">
      <c r="A243" s="24">
        <v>242</v>
      </c>
      <c r="B243" s="13" t="s">
        <v>56</v>
      </c>
      <c r="C243" s="25" t="s">
        <v>88</v>
      </c>
      <c r="D243" s="26" t="s">
        <v>65</v>
      </c>
      <c r="E243" s="27">
        <v>11570860872</v>
      </c>
      <c r="F243" s="28">
        <v>3.3000000000000002E-2</v>
      </c>
      <c r="G243" s="28">
        <v>262</v>
      </c>
      <c r="H243" s="28">
        <v>0.15</v>
      </c>
    </row>
    <row r="244" spans="1:8" x14ac:dyDescent="0.25">
      <c r="A244" s="24">
        <v>243</v>
      </c>
      <c r="B244" s="13" t="s">
        <v>56</v>
      </c>
      <c r="C244" s="25" t="s">
        <v>88</v>
      </c>
      <c r="D244" s="26" t="s">
        <v>66</v>
      </c>
      <c r="E244" s="27">
        <v>15685389827</v>
      </c>
      <c r="F244" s="28">
        <v>2.7E-2</v>
      </c>
      <c r="G244" s="28">
        <v>283</v>
      </c>
      <c r="H244" s="13"/>
    </row>
    <row r="245" spans="1:8" x14ac:dyDescent="0.25">
      <c r="A245" s="24">
        <v>244</v>
      </c>
      <c r="B245" s="13" t="s">
        <v>56</v>
      </c>
      <c r="C245" s="25" t="s">
        <v>88</v>
      </c>
      <c r="D245" s="26" t="s">
        <v>67</v>
      </c>
      <c r="E245" s="27">
        <v>12031268402</v>
      </c>
      <c r="F245" s="28">
        <v>3.6999999999999998E-2</v>
      </c>
      <c r="G245" s="28">
        <v>291</v>
      </c>
      <c r="H245" s="13"/>
    </row>
    <row r="246" spans="1:8" x14ac:dyDescent="0.25">
      <c r="A246" s="24">
        <v>245</v>
      </c>
      <c r="B246" s="13" t="s">
        <v>56</v>
      </c>
      <c r="C246" s="25" t="s">
        <v>88</v>
      </c>
      <c r="D246" s="26" t="s">
        <v>68</v>
      </c>
      <c r="E246" s="27">
        <v>14569527125</v>
      </c>
      <c r="F246" s="28">
        <v>3.5000000000000003E-2</v>
      </c>
      <c r="G246" s="28">
        <v>322</v>
      </c>
      <c r="H246" s="13"/>
    </row>
    <row r="247" spans="1:8" x14ac:dyDescent="0.25">
      <c r="A247" s="24">
        <v>246</v>
      </c>
      <c r="B247" s="13" t="s">
        <v>56</v>
      </c>
      <c r="C247" s="25" t="s">
        <v>88</v>
      </c>
      <c r="D247" s="26" t="s">
        <v>69</v>
      </c>
      <c r="E247" s="27">
        <v>18796191833</v>
      </c>
      <c r="F247" s="28">
        <v>3.4000000000000002E-2</v>
      </c>
      <c r="G247" s="28">
        <v>401</v>
      </c>
      <c r="H247" s="13"/>
    </row>
    <row r="248" spans="1:8" x14ac:dyDescent="0.25">
      <c r="A248" s="24">
        <v>247</v>
      </c>
      <c r="B248" s="13" t="s">
        <v>56</v>
      </c>
      <c r="C248" s="25" t="s">
        <v>88</v>
      </c>
      <c r="D248" s="26" t="s">
        <v>70</v>
      </c>
      <c r="E248" s="27">
        <v>17843815459</v>
      </c>
      <c r="F248" s="28">
        <v>3.5000000000000003E-2</v>
      </c>
      <c r="G248" s="28">
        <v>397</v>
      </c>
      <c r="H248" s="13"/>
    </row>
    <row r="249" spans="1:8" x14ac:dyDescent="0.25">
      <c r="A249" s="24">
        <v>248</v>
      </c>
      <c r="B249" s="13" t="s">
        <v>56</v>
      </c>
      <c r="C249" s="25" t="s">
        <v>89</v>
      </c>
      <c r="D249" s="26" t="s">
        <v>58</v>
      </c>
      <c r="E249" s="27">
        <v>782913866</v>
      </c>
      <c r="F249" s="28">
        <v>4.4999999999999998E-2</v>
      </c>
      <c r="G249" s="28">
        <v>29</v>
      </c>
      <c r="H249" s="28">
        <v>0.24</v>
      </c>
    </row>
    <row r="250" spans="1:8" x14ac:dyDescent="0.25">
      <c r="A250" s="24">
        <v>249</v>
      </c>
      <c r="B250" s="13" t="s">
        <v>56</v>
      </c>
      <c r="C250" s="25" t="s">
        <v>89</v>
      </c>
      <c r="D250" s="26" t="s">
        <v>59</v>
      </c>
      <c r="E250" s="27">
        <v>687410629</v>
      </c>
      <c r="F250" s="28">
        <v>4.5999999999999999E-2</v>
      </c>
      <c r="G250" s="28">
        <v>25</v>
      </c>
      <c r="H250" s="28">
        <v>0.24</v>
      </c>
    </row>
    <row r="251" spans="1:8" x14ac:dyDescent="0.25">
      <c r="A251" s="24">
        <v>250</v>
      </c>
      <c r="B251" s="13" t="s">
        <v>56</v>
      </c>
      <c r="C251" s="25" t="s">
        <v>89</v>
      </c>
      <c r="D251" s="26" t="s">
        <v>60</v>
      </c>
      <c r="E251" s="27">
        <v>578235310</v>
      </c>
      <c r="F251" s="28">
        <v>3.7999999999999999E-2</v>
      </c>
      <c r="G251" s="28">
        <v>17</v>
      </c>
      <c r="H251" s="28">
        <v>0.24</v>
      </c>
    </row>
    <row r="252" spans="1:8" x14ac:dyDescent="0.25">
      <c r="A252" s="24">
        <v>251</v>
      </c>
      <c r="B252" s="13" t="s">
        <v>56</v>
      </c>
      <c r="C252" s="25" t="s">
        <v>89</v>
      </c>
      <c r="D252" s="26" t="s">
        <v>61</v>
      </c>
      <c r="E252" s="27">
        <v>487038678</v>
      </c>
      <c r="F252" s="28">
        <v>4.2000000000000003E-2</v>
      </c>
      <c r="G252" s="28">
        <v>15</v>
      </c>
      <c r="H252" s="28">
        <v>0.29299999999999998</v>
      </c>
    </row>
    <row r="253" spans="1:8" x14ac:dyDescent="0.25">
      <c r="A253" s="24">
        <v>252</v>
      </c>
      <c r="B253" s="13" t="s">
        <v>56</v>
      </c>
      <c r="C253" s="25" t="s">
        <v>89</v>
      </c>
      <c r="D253" s="26" t="s">
        <v>62</v>
      </c>
      <c r="E253" s="27">
        <v>578785601</v>
      </c>
      <c r="F253" s="28">
        <v>4.3999999999999997E-2</v>
      </c>
      <c r="G253" s="28">
        <v>18</v>
      </c>
      <c r="H253" s="28">
        <v>0.36499999999999999</v>
      </c>
    </row>
    <row r="254" spans="1:8" x14ac:dyDescent="0.25">
      <c r="A254" s="24">
        <v>253</v>
      </c>
      <c r="B254" s="13" t="s">
        <v>56</v>
      </c>
      <c r="C254" s="25" t="s">
        <v>89</v>
      </c>
      <c r="D254" s="26" t="s">
        <v>63</v>
      </c>
      <c r="E254" s="27">
        <v>624173996</v>
      </c>
      <c r="F254" s="28">
        <v>4.4999999999999998E-2</v>
      </c>
      <c r="G254" s="28">
        <v>20</v>
      </c>
      <c r="H254" s="28">
        <v>0.34899999999999998</v>
      </c>
    </row>
    <row r="255" spans="1:8" x14ac:dyDescent="0.25">
      <c r="A255" s="24">
        <v>254</v>
      </c>
      <c r="B255" s="13" t="s">
        <v>56</v>
      </c>
      <c r="C255" s="25" t="s">
        <v>89</v>
      </c>
      <c r="D255" s="26" t="s">
        <v>64</v>
      </c>
      <c r="E255" s="27">
        <v>655068112</v>
      </c>
      <c r="F255" s="28">
        <v>4.7E-2</v>
      </c>
      <c r="G255" s="28">
        <v>21</v>
      </c>
      <c r="H255" s="28">
        <v>0.29799999999999999</v>
      </c>
    </row>
    <row r="256" spans="1:8" x14ac:dyDescent="0.25">
      <c r="A256" s="24">
        <v>255</v>
      </c>
      <c r="B256" s="13" t="s">
        <v>56</v>
      </c>
      <c r="C256" s="25" t="s">
        <v>89</v>
      </c>
      <c r="D256" s="26" t="s">
        <v>65</v>
      </c>
      <c r="E256" s="27">
        <v>798869805</v>
      </c>
      <c r="F256" s="28">
        <v>4.1000000000000002E-2</v>
      </c>
      <c r="G256" s="28">
        <v>21</v>
      </c>
      <c r="H256" s="28">
        <v>0.27900000000000003</v>
      </c>
    </row>
    <row r="257" spans="1:8" x14ac:dyDescent="0.25">
      <c r="A257" s="24">
        <v>256</v>
      </c>
      <c r="B257" s="13" t="s">
        <v>56</v>
      </c>
      <c r="C257" s="25" t="s">
        <v>89</v>
      </c>
      <c r="D257" s="26" t="s">
        <v>66</v>
      </c>
      <c r="E257" s="27">
        <v>965771303</v>
      </c>
      <c r="F257" s="28">
        <v>4.1000000000000002E-2</v>
      </c>
      <c r="G257" s="28">
        <v>25</v>
      </c>
      <c r="H257" s="28">
        <v>0.27</v>
      </c>
    </row>
    <row r="258" spans="1:8" x14ac:dyDescent="0.25">
      <c r="A258" s="24">
        <v>257</v>
      </c>
      <c r="B258" s="13" t="s">
        <v>56</v>
      </c>
      <c r="C258" s="25" t="s">
        <v>89</v>
      </c>
      <c r="D258" s="26" t="s">
        <v>67</v>
      </c>
      <c r="E258" s="27">
        <v>900629373</v>
      </c>
      <c r="F258" s="28">
        <v>4.4999999999999998E-2</v>
      </c>
      <c r="G258" s="28">
        <v>25</v>
      </c>
      <c r="H258" s="28">
        <v>0.27</v>
      </c>
    </row>
    <row r="259" spans="1:8" x14ac:dyDescent="0.25">
      <c r="A259" s="24">
        <v>258</v>
      </c>
      <c r="B259" s="13" t="s">
        <v>56</v>
      </c>
      <c r="C259" s="25" t="s">
        <v>89</v>
      </c>
      <c r="D259" s="26" t="s">
        <v>68</v>
      </c>
      <c r="E259" s="27">
        <v>951805801</v>
      </c>
      <c r="F259" s="28">
        <v>4.7E-2</v>
      </c>
      <c r="G259" s="28">
        <v>27</v>
      </c>
      <c r="H259" s="28">
        <v>0.27</v>
      </c>
    </row>
    <row r="260" spans="1:8" x14ac:dyDescent="0.25">
      <c r="A260" s="24">
        <v>259</v>
      </c>
      <c r="B260" s="13" t="s">
        <v>56</v>
      </c>
      <c r="C260" s="25" t="s">
        <v>89</v>
      </c>
      <c r="D260" s="26" t="s">
        <v>69</v>
      </c>
      <c r="E260" s="27">
        <v>898282866</v>
      </c>
      <c r="F260" s="28">
        <v>4.7E-2</v>
      </c>
      <c r="G260" s="28">
        <v>24</v>
      </c>
      <c r="H260" s="28">
        <v>0.28000000000000003</v>
      </c>
    </row>
    <row r="261" spans="1:8" x14ac:dyDescent="0.25">
      <c r="A261" s="24">
        <v>260</v>
      </c>
      <c r="B261" s="13" t="s">
        <v>56</v>
      </c>
      <c r="C261" s="25" t="s">
        <v>89</v>
      </c>
      <c r="D261" s="26" t="s">
        <v>70</v>
      </c>
      <c r="E261" s="27">
        <v>914109100</v>
      </c>
      <c r="F261" s="28">
        <v>0.05</v>
      </c>
      <c r="G261" s="28">
        <v>26</v>
      </c>
      <c r="H261" s="28">
        <v>0.28000000000000003</v>
      </c>
    </row>
    <row r="262" spans="1:8" x14ac:dyDescent="0.25">
      <c r="A262" s="24">
        <v>261</v>
      </c>
      <c r="B262" s="13" t="s">
        <v>56</v>
      </c>
      <c r="C262" s="25" t="s">
        <v>90</v>
      </c>
      <c r="D262" s="26" t="s">
        <v>58</v>
      </c>
      <c r="E262" s="27">
        <v>4982849054</v>
      </c>
      <c r="F262" s="28">
        <v>4.8000000000000001E-2</v>
      </c>
      <c r="G262" s="28">
        <v>13</v>
      </c>
      <c r="H262" s="13"/>
    </row>
    <row r="263" spans="1:8" x14ac:dyDescent="0.25">
      <c r="A263" s="24">
        <v>262</v>
      </c>
      <c r="B263" s="13" t="s">
        <v>56</v>
      </c>
      <c r="C263" s="25" t="s">
        <v>90</v>
      </c>
      <c r="D263" s="26" t="s">
        <v>59</v>
      </c>
      <c r="E263" s="27">
        <v>5314871684</v>
      </c>
      <c r="F263" s="28">
        <v>5.6000000000000001E-2</v>
      </c>
      <c r="G263" s="28">
        <v>15</v>
      </c>
      <c r="H263" s="13"/>
    </row>
    <row r="264" spans="1:8" x14ac:dyDescent="0.25">
      <c r="A264" s="24">
        <v>263</v>
      </c>
      <c r="B264" s="13" t="s">
        <v>56</v>
      </c>
      <c r="C264" s="25" t="s">
        <v>90</v>
      </c>
      <c r="D264" s="26" t="s">
        <v>60</v>
      </c>
      <c r="E264" s="27">
        <v>6166197192</v>
      </c>
      <c r="F264" s="28">
        <v>4.8000000000000001E-2</v>
      </c>
      <c r="G264" s="28">
        <v>15</v>
      </c>
      <c r="H264" s="13"/>
    </row>
    <row r="265" spans="1:8" x14ac:dyDescent="0.25">
      <c r="A265" s="24">
        <v>264</v>
      </c>
      <c r="B265" s="13" t="s">
        <v>56</v>
      </c>
      <c r="C265" s="25" t="s">
        <v>90</v>
      </c>
      <c r="D265" s="26" t="s">
        <v>61</v>
      </c>
      <c r="E265" s="27">
        <v>7632720680</v>
      </c>
      <c r="F265" s="28">
        <v>4.8000000000000001E-2</v>
      </c>
      <c r="G265" s="28">
        <v>18</v>
      </c>
      <c r="H265" s="13"/>
    </row>
    <row r="266" spans="1:8" x14ac:dyDescent="0.25">
      <c r="A266" s="24">
        <v>265</v>
      </c>
      <c r="B266" s="13" t="s">
        <v>56</v>
      </c>
      <c r="C266" s="25" t="s">
        <v>90</v>
      </c>
      <c r="D266" s="26" t="s">
        <v>62</v>
      </c>
      <c r="E266" s="27">
        <v>8881419348</v>
      </c>
      <c r="F266" s="28">
        <v>6.0999999999999999E-2</v>
      </c>
      <c r="G266" s="28">
        <v>26</v>
      </c>
      <c r="H266" s="13"/>
    </row>
    <row r="267" spans="1:8" x14ac:dyDescent="0.25">
      <c r="A267" s="24">
        <v>266</v>
      </c>
      <c r="B267" s="13" t="s">
        <v>56</v>
      </c>
      <c r="C267" s="25" t="s">
        <v>90</v>
      </c>
      <c r="D267" s="26" t="s">
        <v>63</v>
      </c>
      <c r="E267" s="27">
        <v>10731883141</v>
      </c>
      <c r="F267" s="28">
        <v>7.0000000000000007E-2</v>
      </c>
      <c r="G267" s="28">
        <v>35</v>
      </c>
      <c r="H267" s="13"/>
    </row>
    <row r="268" spans="1:8" x14ac:dyDescent="0.25">
      <c r="A268" s="24">
        <v>267</v>
      </c>
      <c r="B268" s="13" t="s">
        <v>56</v>
      </c>
      <c r="C268" s="25" t="s">
        <v>90</v>
      </c>
      <c r="D268" s="26" t="s">
        <v>64</v>
      </c>
      <c r="E268" s="27">
        <v>20410239313</v>
      </c>
      <c r="F268" s="28">
        <v>5.3999999999999999E-2</v>
      </c>
      <c r="G268" s="28">
        <v>48</v>
      </c>
      <c r="H268" s="13"/>
    </row>
    <row r="269" spans="1:8" x14ac:dyDescent="0.25">
      <c r="A269" s="24">
        <v>268</v>
      </c>
      <c r="B269" s="13" t="s">
        <v>56</v>
      </c>
      <c r="C269" s="25" t="s">
        <v>90</v>
      </c>
      <c r="D269" s="26" t="s">
        <v>65</v>
      </c>
      <c r="E269" s="27">
        <v>24757608488</v>
      </c>
      <c r="F269" s="28">
        <v>0.06</v>
      </c>
      <c r="G269" s="28">
        <v>66</v>
      </c>
      <c r="H269" s="13"/>
    </row>
    <row r="270" spans="1:8" x14ac:dyDescent="0.25">
      <c r="A270" s="24">
        <v>269</v>
      </c>
      <c r="B270" s="13" t="s">
        <v>56</v>
      </c>
      <c r="C270" s="25" t="s">
        <v>90</v>
      </c>
      <c r="D270" s="26" t="s">
        <v>66</v>
      </c>
      <c r="E270" s="27">
        <v>28528016511</v>
      </c>
      <c r="F270" s="28">
        <v>5.6000000000000001E-2</v>
      </c>
      <c r="G270" s="28">
        <v>69</v>
      </c>
      <c r="H270" s="13"/>
    </row>
    <row r="271" spans="1:8" x14ac:dyDescent="0.25">
      <c r="A271" s="24">
        <v>270</v>
      </c>
      <c r="B271" s="13" t="s">
        <v>56</v>
      </c>
      <c r="C271" s="25" t="s">
        <v>90</v>
      </c>
      <c r="D271" s="26" t="s">
        <v>67</v>
      </c>
      <c r="E271" s="27">
        <v>25978563316</v>
      </c>
      <c r="F271" s="28">
        <v>5.0999999999999997E-2</v>
      </c>
      <c r="G271" s="28">
        <v>56</v>
      </c>
      <c r="H271" s="13"/>
    </row>
    <row r="272" spans="1:8" x14ac:dyDescent="0.25">
      <c r="A272" s="24">
        <v>271</v>
      </c>
      <c r="B272" s="13" t="s">
        <v>56</v>
      </c>
      <c r="C272" s="25" t="s">
        <v>90</v>
      </c>
      <c r="D272" s="26" t="s">
        <v>68</v>
      </c>
      <c r="E272" s="27">
        <v>32174210793</v>
      </c>
      <c r="F272" s="28">
        <v>5.2999999999999999E-2</v>
      </c>
      <c r="G272" s="28">
        <v>70</v>
      </c>
      <c r="H272" s="13"/>
    </row>
    <row r="273" spans="1:8" x14ac:dyDescent="0.25">
      <c r="A273" s="24">
        <v>272</v>
      </c>
      <c r="B273" s="13" t="s">
        <v>56</v>
      </c>
      <c r="C273" s="25" t="s">
        <v>90</v>
      </c>
      <c r="D273" s="26" t="s">
        <v>69</v>
      </c>
      <c r="E273" s="27">
        <v>39564970070</v>
      </c>
      <c r="F273" s="28">
        <v>5.2999999999999999E-2</v>
      </c>
      <c r="G273" s="28">
        <v>83</v>
      </c>
      <c r="H273" s="13"/>
    </row>
    <row r="274" spans="1:8" x14ac:dyDescent="0.25">
      <c r="A274" s="24">
        <v>273</v>
      </c>
      <c r="B274" s="13" t="s">
        <v>56</v>
      </c>
      <c r="C274" s="25" t="s">
        <v>90</v>
      </c>
      <c r="D274" s="26" t="s">
        <v>70</v>
      </c>
      <c r="E274" s="27">
        <v>41740897827</v>
      </c>
      <c r="F274" s="28">
        <v>5.1999999999999998E-2</v>
      </c>
      <c r="G274" s="28">
        <v>83</v>
      </c>
      <c r="H274" s="13"/>
    </row>
    <row r="275" spans="1:8" x14ac:dyDescent="0.25">
      <c r="A275" s="24">
        <v>274</v>
      </c>
      <c r="B275" s="13" t="s">
        <v>56</v>
      </c>
      <c r="C275" s="25" t="s">
        <v>91</v>
      </c>
      <c r="D275" s="26" t="s">
        <v>58</v>
      </c>
      <c r="E275" s="27">
        <v>2995360969</v>
      </c>
      <c r="F275" s="28">
        <v>5.6000000000000001E-2</v>
      </c>
      <c r="G275" s="28">
        <v>19</v>
      </c>
      <c r="H275" s="28">
        <v>0.19400000000000001</v>
      </c>
    </row>
    <row r="276" spans="1:8" x14ac:dyDescent="0.25">
      <c r="A276" s="24">
        <v>275</v>
      </c>
      <c r="B276" s="13" t="s">
        <v>56</v>
      </c>
      <c r="C276" s="25" t="s">
        <v>91</v>
      </c>
      <c r="D276" s="26" t="s">
        <v>59</v>
      </c>
      <c r="E276" s="27">
        <v>2833442750</v>
      </c>
      <c r="F276" s="28">
        <v>5.8999999999999997E-2</v>
      </c>
      <c r="G276" s="28">
        <v>19</v>
      </c>
      <c r="H276" s="13"/>
    </row>
    <row r="277" spans="1:8" x14ac:dyDescent="0.25">
      <c r="A277" s="24">
        <v>276</v>
      </c>
      <c r="B277" s="13" t="s">
        <v>56</v>
      </c>
      <c r="C277" s="25" t="s">
        <v>91</v>
      </c>
      <c r="D277" s="26" t="s">
        <v>60</v>
      </c>
      <c r="E277" s="27">
        <v>2949637039</v>
      </c>
      <c r="F277" s="28">
        <v>6.0999999999999999E-2</v>
      </c>
      <c r="G277" s="28">
        <v>20</v>
      </c>
      <c r="H277" s="13"/>
    </row>
    <row r="278" spans="1:8" x14ac:dyDescent="0.25">
      <c r="A278" s="24">
        <v>277</v>
      </c>
      <c r="B278" s="13" t="s">
        <v>56</v>
      </c>
      <c r="C278" s="25" t="s">
        <v>91</v>
      </c>
      <c r="D278" s="26" t="s">
        <v>61</v>
      </c>
      <c r="E278" s="27">
        <v>3446442219</v>
      </c>
      <c r="F278" s="28">
        <v>4.9000000000000002E-2</v>
      </c>
      <c r="G278" s="28">
        <v>18</v>
      </c>
      <c r="H278" s="13"/>
    </row>
    <row r="279" spans="1:8" x14ac:dyDescent="0.25">
      <c r="A279" s="24">
        <v>278</v>
      </c>
      <c r="B279" s="13" t="s">
        <v>56</v>
      </c>
      <c r="C279" s="25" t="s">
        <v>91</v>
      </c>
      <c r="D279" s="26" t="s">
        <v>62</v>
      </c>
      <c r="E279" s="27">
        <v>3666349049</v>
      </c>
      <c r="F279" s="28">
        <v>5.2999999999999999E-2</v>
      </c>
      <c r="G279" s="28">
        <v>20</v>
      </c>
      <c r="H279" s="13"/>
    </row>
    <row r="280" spans="1:8" x14ac:dyDescent="0.25">
      <c r="A280" s="24">
        <v>279</v>
      </c>
      <c r="B280" s="13" t="s">
        <v>56</v>
      </c>
      <c r="C280" s="25" t="s">
        <v>91</v>
      </c>
      <c r="D280" s="26" t="s">
        <v>63</v>
      </c>
      <c r="E280" s="27">
        <v>2937072009</v>
      </c>
      <c r="F280" s="28">
        <v>5.2999999999999999E-2</v>
      </c>
      <c r="G280" s="28">
        <v>16</v>
      </c>
      <c r="H280" s="13"/>
    </row>
    <row r="281" spans="1:8" x14ac:dyDescent="0.25">
      <c r="A281" s="24">
        <v>280</v>
      </c>
      <c r="B281" s="13" t="s">
        <v>56</v>
      </c>
      <c r="C281" s="25" t="s">
        <v>91</v>
      </c>
      <c r="D281" s="26" t="s">
        <v>64</v>
      </c>
      <c r="E281" s="27">
        <v>2821346684</v>
      </c>
      <c r="F281" s="28">
        <v>5.5E-2</v>
      </c>
      <c r="G281" s="28">
        <v>16</v>
      </c>
      <c r="H281" s="13"/>
    </row>
    <row r="282" spans="1:8" x14ac:dyDescent="0.25">
      <c r="A282" s="24">
        <v>281</v>
      </c>
      <c r="B282" s="13" t="s">
        <v>56</v>
      </c>
      <c r="C282" s="25" t="s">
        <v>91</v>
      </c>
      <c r="D282" s="26" t="s">
        <v>65</v>
      </c>
      <c r="E282" s="27">
        <v>4134173271</v>
      </c>
      <c r="F282" s="28">
        <v>6.3E-2</v>
      </c>
      <c r="G282" s="28">
        <v>26</v>
      </c>
      <c r="H282" s="13"/>
    </row>
    <row r="283" spans="1:8" x14ac:dyDescent="0.25">
      <c r="A283" s="24">
        <v>282</v>
      </c>
      <c r="B283" s="13" t="s">
        <v>56</v>
      </c>
      <c r="C283" s="25" t="s">
        <v>91</v>
      </c>
      <c r="D283" s="26" t="s">
        <v>66</v>
      </c>
      <c r="E283" s="27">
        <v>4515824643</v>
      </c>
      <c r="F283" s="28">
        <v>0.06</v>
      </c>
      <c r="G283" s="28">
        <v>26</v>
      </c>
      <c r="H283" s="13"/>
    </row>
    <row r="284" spans="1:8" x14ac:dyDescent="0.25">
      <c r="A284" s="24">
        <v>283</v>
      </c>
      <c r="B284" s="13" t="s">
        <v>56</v>
      </c>
      <c r="C284" s="25" t="s">
        <v>91</v>
      </c>
      <c r="D284" s="26" t="s">
        <v>67</v>
      </c>
      <c r="E284" s="27">
        <v>4609923720</v>
      </c>
      <c r="F284" s="28">
        <v>6.3E-2</v>
      </c>
      <c r="G284" s="28">
        <v>28</v>
      </c>
      <c r="H284" s="13"/>
    </row>
    <row r="285" spans="1:8" x14ac:dyDescent="0.25">
      <c r="A285" s="24">
        <v>284</v>
      </c>
      <c r="B285" s="13" t="s">
        <v>56</v>
      </c>
      <c r="C285" s="25" t="s">
        <v>91</v>
      </c>
      <c r="D285" s="26" t="s">
        <v>68</v>
      </c>
      <c r="E285" s="27">
        <v>4735956476</v>
      </c>
      <c r="F285" s="28">
        <v>6.2E-2</v>
      </c>
      <c r="G285" s="28">
        <v>27</v>
      </c>
      <c r="H285" s="13"/>
    </row>
    <row r="286" spans="1:8" x14ac:dyDescent="0.25">
      <c r="A286" s="24">
        <v>285</v>
      </c>
      <c r="B286" s="13" t="s">
        <v>56</v>
      </c>
      <c r="C286" s="25" t="s">
        <v>91</v>
      </c>
      <c r="D286" s="26" t="s">
        <v>69</v>
      </c>
      <c r="E286" s="27">
        <v>5067360041</v>
      </c>
      <c r="F286" s="28">
        <v>0.06</v>
      </c>
      <c r="G286" s="28">
        <v>27</v>
      </c>
      <c r="H286" s="13"/>
    </row>
    <row r="287" spans="1:8" x14ac:dyDescent="0.25">
      <c r="A287" s="24">
        <v>286</v>
      </c>
      <c r="B287" s="13" t="s">
        <v>56</v>
      </c>
      <c r="C287" s="25" t="s">
        <v>91</v>
      </c>
      <c r="D287" s="26" t="s">
        <v>70</v>
      </c>
      <c r="E287" s="27">
        <v>5651088170</v>
      </c>
      <c r="F287" s="28">
        <v>6.3E-2</v>
      </c>
      <c r="G287" s="28">
        <v>32</v>
      </c>
      <c r="H287" s="13"/>
    </row>
    <row r="288" spans="1:8" x14ac:dyDescent="0.25">
      <c r="A288" s="24">
        <v>287</v>
      </c>
      <c r="B288" s="13" t="s">
        <v>56</v>
      </c>
      <c r="C288" s="25" t="s">
        <v>92</v>
      </c>
      <c r="D288" s="26" t="s">
        <v>58</v>
      </c>
      <c r="E288" s="27">
        <v>361858968</v>
      </c>
      <c r="F288" s="28">
        <v>4.9000000000000002E-2</v>
      </c>
      <c r="G288" s="28">
        <v>16</v>
      </c>
      <c r="H288" s="13"/>
    </row>
    <row r="289" spans="1:8" x14ac:dyDescent="0.25">
      <c r="A289" s="24">
        <v>288</v>
      </c>
      <c r="B289" s="13" t="s">
        <v>56</v>
      </c>
      <c r="C289" s="25" t="s">
        <v>92</v>
      </c>
      <c r="D289" s="26" t="s">
        <v>59</v>
      </c>
      <c r="E289" s="27">
        <v>384270400</v>
      </c>
      <c r="F289" s="28">
        <v>0.05</v>
      </c>
      <c r="G289" s="28">
        <v>15</v>
      </c>
      <c r="H289" s="13"/>
    </row>
    <row r="290" spans="1:8" x14ac:dyDescent="0.25">
      <c r="A290" s="24">
        <v>289</v>
      </c>
      <c r="B290" s="13" t="s">
        <v>56</v>
      </c>
      <c r="C290" s="25" t="s">
        <v>92</v>
      </c>
      <c r="D290" s="26" t="s">
        <v>60</v>
      </c>
      <c r="E290" s="27">
        <v>406669723</v>
      </c>
      <c r="F290" s="28">
        <v>5.8000000000000003E-2</v>
      </c>
      <c r="G290" s="28">
        <v>17</v>
      </c>
      <c r="H290" s="13"/>
    </row>
    <row r="291" spans="1:8" x14ac:dyDescent="0.25">
      <c r="A291" s="24">
        <v>290</v>
      </c>
      <c r="B291" s="13" t="s">
        <v>56</v>
      </c>
      <c r="C291" s="25" t="s">
        <v>92</v>
      </c>
      <c r="D291" s="26" t="s">
        <v>61</v>
      </c>
      <c r="E291" s="27">
        <v>465414408</v>
      </c>
      <c r="F291" s="28">
        <v>5.8000000000000003E-2</v>
      </c>
      <c r="G291" s="28">
        <v>20</v>
      </c>
      <c r="H291" s="13"/>
    </row>
    <row r="292" spans="1:8" x14ac:dyDescent="0.25">
      <c r="A292" s="24">
        <v>291</v>
      </c>
      <c r="B292" s="13" t="s">
        <v>56</v>
      </c>
      <c r="C292" s="25" t="s">
        <v>92</v>
      </c>
      <c r="D292" s="26" t="s">
        <v>62</v>
      </c>
      <c r="E292" s="27">
        <v>522651788</v>
      </c>
      <c r="F292" s="28">
        <v>5.2999999999999999E-2</v>
      </c>
      <c r="G292" s="28">
        <v>20</v>
      </c>
      <c r="H292" s="13"/>
    </row>
    <row r="293" spans="1:8" x14ac:dyDescent="0.25">
      <c r="A293" s="24">
        <v>292</v>
      </c>
      <c r="B293" s="13" t="s">
        <v>56</v>
      </c>
      <c r="C293" s="25" t="s">
        <v>92</v>
      </c>
      <c r="D293" s="26" t="s">
        <v>63</v>
      </c>
      <c r="E293" s="27">
        <v>572853554</v>
      </c>
      <c r="F293" s="28">
        <v>5.7000000000000002E-2</v>
      </c>
      <c r="G293" s="28">
        <v>24</v>
      </c>
      <c r="H293" s="13"/>
    </row>
    <row r="294" spans="1:8" x14ac:dyDescent="0.25">
      <c r="A294" s="24">
        <v>293</v>
      </c>
      <c r="B294" s="13" t="s">
        <v>56</v>
      </c>
      <c r="C294" s="25" t="s">
        <v>92</v>
      </c>
      <c r="D294" s="26" t="s">
        <v>64</v>
      </c>
      <c r="E294" s="27">
        <v>578517349</v>
      </c>
      <c r="F294" s="28">
        <v>5.8999999999999997E-2</v>
      </c>
      <c r="G294" s="28">
        <v>24</v>
      </c>
      <c r="H294" s="13"/>
    </row>
    <row r="295" spans="1:8" x14ac:dyDescent="0.25">
      <c r="A295" s="24">
        <v>294</v>
      </c>
      <c r="B295" s="13" t="s">
        <v>56</v>
      </c>
      <c r="C295" s="25" t="s">
        <v>92</v>
      </c>
      <c r="D295" s="26" t="s">
        <v>65</v>
      </c>
      <c r="E295" s="27">
        <v>690721769</v>
      </c>
      <c r="F295" s="28">
        <v>6.0999999999999999E-2</v>
      </c>
      <c r="G295" s="28">
        <v>29</v>
      </c>
      <c r="H295" s="13"/>
    </row>
    <row r="296" spans="1:8" x14ac:dyDescent="0.25">
      <c r="A296" s="24">
        <v>295</v>
      </c>
      <c r="B296" s="13" t="s">
        <v>56</v>
      </c>
      <c r="C296" s="25" t="s">
        <v>92</v>
      </c>
      <c r="D296" s="26" t="s">
        <v>66</v>
      </c>
      <c r="E296" s="27">
        <v>842890956</v>
      </c>
      <c r="F296" s="28">
        <v>0.06</v>
      </c>
      <c r="G296" s="28">
        <v>34</v>
      </c>
      <c r="H296" s="13"/>
    </row>
    <row r="297" spans="1:8" x14ac:dyDescent="0.25">
      <c r="A297" s="24">
        <v>296</v>
      </c>
      <c r="B297" s="13" t="s">
        <v>56</v>
      </c>
      <c r="C297" s="25" t="s">
        <v>92</v>
      </c>
      <c r="D297" s="26" t="s">
        <v>67</v>
      </c>
      <c r="E297" s="27">
        <v>832530157</v>
      </c>
      <c r="F297" s="28">
        <v>6.8000000000000005E-2</v>
      </c>
      <c r="G297" s="28">
        <v>36</v>
      </c>
      <c r="H297" s="13"/>
    </row>
    <row r="298" spans="1:8" x14ac:dyDescent="0.25">
      <c r="A298" s="24">
        <v>297</v>
      </c>
      <c r="B298" s="13" t="s">
        <v>56</v>
      </c>
      <c r="C298" s="25" t="s">
        <v>92</v>
      </c>
      <c r="D298" s="26" t="s">
        <v>68</v>
      </c>
      <c r="E298" s="27">
        <v>835390893</v>
      </c>
      <c r="F298" s="28">
        <v>7.0999999999999994E-2</v>
      </c>
      <c r="G298" s="28">
        <v>38</v>
      </c>
      <c r="H298" s="13"/>
    </row>
    <row r="299" spans="1:8" x14ac:dyDescent="0.25">
      <c r="A299" s="24">
        <v>298</v>
      </c>
      <c r="B299" s="13" t="s">
        <v>56</v>
      </c>
      <c r="C299" s="25" t="s">
        <v>92</v>
      </c>
      <c r="D299" s="26" t="s">
        <v>69</v>
      </c>
      <c r="E299" s="27">
        <v>967762549</v>
      </c>
      <c r="F299" s="28">
        <v>6.3E-2</v>
      </c>
      <c r="G299" s="28">
        <v>35</v>
      </c>
      <c r="H299" s="13"/>
    </row>
    <row r="300" spans="1:8" x14ac:dyDescent="0.25">
      <c r="A300" s="24">
        <v>299</v>
      </c>
      <c r="B300" s="13" t="s">
        <v>56</v>
      </c>
      <c r="C300" s="25" t="s">
        <v>92</v>
      </c>
      <c r="D300" s="26" t="s">
        <v>70</v>
      </c>
      <c r="E300" s="27">
        <v>822320638</v>
      </c>
      <c r="F300" s="28">
        <v>5.8999999999999997E-2</v>
      </c>
      <c r="G300" s="28">
        <v>30</v>
      </c>
      <c r="H300" s="13"/>
    </row>
    <row r="301" spans="1:8" x14ac:dyDescent="0.25">
      <c r="A301" s="24">
        <v>300</v>
      </c>
      <c r="B301" s="13" t="s">
        <v>56</v>
      </c>
      <c r="C301" s="25" t="s">
        <v>93</v>
      </c>
      <c r="D301" s="26" t="s">
        <v>58</v>
      </c>
      <c r="E301" s="27">
        <v>12705350153</v>
      </c>
      <c r="F301" s="28">
        <v>4.7E-2</v>
      </c>
      <c r="G301" s="28">
        <v>19</v>
      </c>
      <c r="H301" s="28">
        <v>0.223</v>
      </c>
    </row>
    <row r="302" spans="1:8" x14ac:dyDescent="0.25">
      <c r="A302" s="24">
        <v>301</v>
      </c>
      <c r="B302" s="13" t="s">
        <v>56</v>
      </c>
      <c r="C302" s="25" t="s">
        <v>93</v>
      </c>
      <c r="D302" s="26" t="s">
        <v>59</v>
      </c>
      <c r="E302" s="27">
        <v>12985991723</v>
      </c>
      <c r="F302" s="28">
        <v>4.5999999999999999E-2</v>
      </c>
      <c r="G302" s="28">
        <v>19</v>
      </c>
      <c r="H302" s="28">
        <v>0.19700000000000001</v>
      </c>
    </row>
    <row r="303" spans="1:8" x14ac:dyDescent="0.25">
      <c r="A303" s="24">
        <v>302</v>
      </c>
      <c r="B303" s="13" t="s">
        <v>56</v>
      </c>
      <c r="C303" s="25" t="s">
        <v>93</v>
      </c>
      <c r="D303" s="26" t="s">
        <v>60</v>
      </c>
      <c r="E303" s="27">
        <v>13147736954</v>
      </c>
      <c r="F303" s="28">
        <v>4.4999999999999998E-2</v>
      </c>
      <c r="G303" s="28">
        <v>18</v>
      </c>
      <c r="H303" s="28">
        <v>0.185</v>
      </c>
    </row>
    <row r="304" spans="1:8" x14ac:dyDescent="0.25">
      <c r="A304" s="24">
        <v>303</v>
      </c>
      <c r="B304" s="13" t="s">
        <v>56</v>
      </c>
      <c r="C304" s="25" t="s">
        <v>93</v>
      </c>
      <c r="D304" s="26" t="s">
        <v>61</v>
      </c>
      <c r="E304" s="27">
        <v>14904504019</v>
      </c>
      <c r="F304" s="28">
        <v>4.3999999999999997E-2</v>
      </c>
      <c r="G304" s="28">
        <v>20</v>
      </c>
      <c r="H304" s="28">
        <v>0.16600000000000001</v>
      </c>
    </row>
    <row r="305" spans="1:8" x14ac:dyDescent="0.25">
      <c r="A305" s="24">
        <v>304</v>
      </c>
      <c r="B305" s="13" t="s">
        <v>56</v>
      </c>
      <c r="C305" s="25" t="s">
        <v>93</v>
      </c>
      <c r="D305" s="26" t="s">
        <v>62</v>
      </c>
      <c r="E305" s="27">
        <v>16095321631</v>
      </c>
      <c r="F305" s="28">
        <v>4.2999999999999997E-2</v>
      </c>
      <c r="G305" s="28">
        <v>20</v>
      </c>
      <c r="H305" s="28">
        <v>0.125</v>
      </c>
    </row>
    <row r="306" spans="1:8" x14ac:dyDescent="0.25">
      <c r="A306" s="24">
        <v>305</v>
      </c>
      <c r="B306" s="13" t="s">
        <v>56</v>
      </c>
      <c r="C306" s="25" t="s">
        <v>93</v>
      </c>
      <c r="D306" s="26" t="s">
        <v>63</v>
      </c>
      <c r="E306" s="27">
        <v>18737895401</v>
      </c>
      <c r="F306" s="28">
        <v>4.3999999999999997E-2</v>
      </c>
      <c r="G306" s="28">
        <v>23</v>
      </c>
      <c r="H306" s="28">
        <v>0.129</v>
      </c>
    </row>
    <row r="307" spans="1:8" x14ac:dyDescent="0.25">
      <c r="A307" s="24">
        <v>306</v>
      </c>
      <c r="B307" s="13" t="s">
        <v>56</v>
      </c>
      <c r="C307" s="25" t="s">
        <v>93</v>
      </c>
      <c r="D307" s="26" t="s">
        <v>64</v>
      </c>
      <c r="E307" s="27">
        <v>22504136042</v>
      </c>
      <c r="F307" s="28">
        <v>4.4999999999999998E-2</v>
      </c>
      <c r="G307" s="28">
        <v>28</v>
      </c>
      <c r="H307" s="28">
        <v>0.13600000000000001</v>
      </c>
    </row>
    <row r="308" spans="1:8" x14ac:dyDescent="0.25">
      <c r="A308" s="24">
        <v>307</v>
      </c>
      <c r="B308" s="13" t="s">
        <v>56</v>
      </c>
      <c r="C308" s="25" t="s">
        <v>93</v>
      </c>
      <c r="D308" s="26" t="s">
        <v>65</v>
      </c>
      <c r="E308" s="27">
        <v>27236739896</v>
      </c>
      <c r="F308" s="28">
        <v>4.3999999999999997E-2</v>
      </c>
      <c r="G308" s="28">
        <v>32</v>
      </c>
      <c r="H308" s="28">
        <v>0.13300000000000001</v>
      </c>
    </row>
    <row r="309" spans="1:8" x14ac:dyDescent="0.25">
      <c r="A309" s="24">
        <v>308</v>
      </c>
      <c r="B309" s="13" t="s">
        <v>56</v>
      </c>
      <c r="C309" s="25" t="s">
        <v>93</v>
      </c>
      <c r="D309" s="26" t="s">
        <v>66</v>
      </c>
      <c r="E309" s="27">
        <v>30465489796</v>
      </c>
      <c r="F309" s="28">
        <v>4.2000000000000003E-2</v>
      </c>
      <c r="G309" s="28">
        <v>33</v>
      </c>
      <c r="H309" s="28">
        <v>0.14000000000000001</v>
      </c>
    </row>
    <row r="310" spans="1:8" x14ac:dyDescent="0.25">
      <c r="A310" s="24">
        <v>309</v>
      </c>
      <c r="B310" s="13" t="s">
        <v>56</v>
      </c>
      <c r="C310" s="25" t="s">
        <v>93</v>
      </c>
      <c r="D310" s="26" t="s">
        <v>67</v>
      </c>
      <c r="E310" s="27">
        <v>30716343757</v>
      </c>
      <c r="F310" s="28">
        <v>4.5999999999999999E-2</v>
      </c>
      <c r="G310" s="28">
        <v>36</v>
      </c>
      <c r="H310" s="28">
        <v>0.14799999999999999</v>
      </c>
    </row>
    <row r="311" spans="1:8" x14ac:dyDescent="0.25">
      <c r="A311" s="24">
        <v>310</v>
      </c>
      <c r="B311" s="13" t="s">
        <v>56</v>
      </c>
      <c r="C311" s="25" t="s">
        <v>93</v>
      </c>
      <c r="D311" s="26" t="s">
        <v>68</v>
      </c>
      <c r="E311" s="27">
        <v>32440133261</v>
      </c>
      <c r="F311" s="28">
        <v>4.3999999999999997E-2</v>
      </c>
      <c r="G311" s="28">
        <v>35</v>
      </c>
      <c r="H311" s="28">
        <v>0.14399999999999999</v>
      </c>
    </row>
    <row r="312" spans="1:8" x14ac:dyDescent="0.25">
      <c r="A312" s="24">
        <v>311</v>
      </c>
      <c r="B312" s="13" t="s">
        <v>56</v>
      </c>
      <c r="C312" s="25" t="s">
        <v>93</v>
      </c>
      <c r="D312" s="26" t="s">
        <v>69</v>
      </c>
      <c r="E312" s="27">
        <v>34313315840</v>
      </c>
      <c r="F312" s="28">
        <v>4.3999999999999997E-2</v>
      </c>
      <c r="G312" s="28">
        <v>35</v>
      </c>
      <c r="H312" s="28">
        <v>0.15</v>
      </c>
    </row>
    <row r="313" spans="1:8" x14ac:dyDescent="0.25">
      <c r="A313" s="24">
        <v>312</v>
      </c>
      <c r="B313" s="13" t="s">
        <v>56</v>
      </c>
      <c r="C313" s="25" t="s">
        <v>93</v>
      </c>
      <c r="D313" s="26" t="s">
        <v>70</v>
      </c>
      <c r="E313" s="27">
        <v>40264403585</v>
      </c>
      <c r="F313" s="28">
        <v>4.7E-2</v>
      </c>
      <c r="G313" s="28">
        <v>45</v>
      </c>
      <c r="H313" s="28">
        <v>0.19700000000000001</v>
      </c>
    </row>
    <row r="314" spans="1:8" x14ac:dyDescent="0.25">
      <c r="A314" s="24">
        <v>313</v>
      </c>
      <c r="B314" s="13" t="s">
        <v>56</v>
      </c>
      <c r="C314" s="25" t="s">
        <v>94</v>
      </c>
      <c r="D314" s="26" t="s">
        <v>58</v>
      </c>
      <c r="E314" s="27">
        <v>771200632</v>
      </c>
      <c r="F314" s="28">
        <v>6.9000000000000006E-2</v>
      </c>
      <c r="G314" s="28">
        <v>29</v>
      </c>
      <c r="H314" s="28">
        <v>0.17100000000000001</v>
      </c>
    </row>
    <row r="315" spans="1:8" x14ac:dyDescent="0.25">
      <c r="A315" s="24">
        <v>314</v>
      </c>
      <c r="B315" s="13" t="s">
        <v>56</v>
      </c>
      <c r="C315" s="25" t="s">
        <v>94</v>
      </c>
      <c r="D315" s="26" t="s">
        <v>59</v>
      </c>
      <c r="E315" s="27">
        <v>706430933</v>
      </c>
      <c r="F315" s="28">
        <v>7.4999999999999997E-2</v>
      </c>
      <c r="G315" s="28">
        <v>28</v>
      </c>
      <c r="H315" s="28">
        <v>0.16600000000000001</v>
      </c>
    </row>
    <row r="316" spans="1:8" x14ac:dyDescent="0.25">
      <c r="A316" s="24">
        <v>315</v>
      </c>
      <c r="B316" s="13" t="s">
        <v>56</v>
      </c>
      <c r="C316" s="25" t="s">
        <v>94</v>
      </c>
      <c r="D316" s="26" t="s">
        <v>60</v>
      </c>
      <c r="E316" s="27">
        <v>656802669</v>
      </c>
      <c r="F316" s="28">
        <v>6.9000000000000006E-2</v>
      </c>
      <c r="G316" s="28">
        <v>24</v>
      </c>
      <c r="H316" s="28">
        <v>0.17100000000000001</v>
      </c>
    </row>
    <row r="317" spans="1:8" x14ac:dyDescent="0.25">
      <c r="A317" s="24">
        <v>316</v>
      </c>
      <c r="B317" s="13" t="s">
        <v>56</v>
      </c>
      <c r="C317" s="25" t="s">
        <v>94</v>
      </c>
      <c r="D317" s="26" t="s">
        <v>61</v>
      </c>
      <c r="E317" s="27">
        <v>969181551</v>
      </c>
      <c r="F317" s="28">
        <v>7.0999999999999994E-2</v>
      </c>
      <c r="G317" s="28">
        <v>36</v>
      </c>
      <c r="H317" s="28">
        <v>0.16</v>
      </c>
    </row>
    <row r="318" spans="1:8" x14ac:dyDescent="0.25">
      <c r="A318" s="24">
        <v>317</v>
      </c>
      <c r="B318" s="13" t="s">
        <v>56</v>
      </c>
      <c r="C318" s="25" t="s">
        <v>94</v>
      </c>
      <c r="D318" s="26" t="s">
        <v>62</v>
      </c>
      <c r="E318" s="27">
        <v>1234197704</v>
      </c>
      <c r="F318" s="28">
        <v>7.0000000000000007E-2</v>
      </c>
      <c r="G318" s="28">
        <v>45</v>
      </c>
      <c r="H318" s="28">
        <v>0.124</v>
      </c>
    </row>
    <row r="319" spans="1:8" x14ac:dyDescent="0.25">
      <c r="A319" s="24">
        <v>318</v>
      </c>
      <c r="B319" s="13" t="s">
        <v>56</v>
      </c>
      <c r="C319" s="25" t="s">
        <v>94</v>
      </c>
      <c r="D319" s="26" t="s">
        <v>63</v>
      </c>
      <c r="E319" s="27">
        <v>1368405301</v>
      </c>
      <c r="F319" s="28">
        <v>6.3E-2</v>
      </c>
      <c r="G319" s="28">
        <v>45</v>
      </c>
      <c r="H319" s="28">
        <v>0.11700000000000001</v>
      </c>
    </row>
    <row r="320" spans="1:8" x14ac:dyDescent="0.25">
      <c r="A320" s="24">
        <v>319</v>
      </c>
      <c r="B320" s="13" t="s">
        <v>56</v>
      </c>
      <c r="C320" s="25" t="s">
        <v>94</v>
      </c>
      <c r="D320" s="26" t="s">
        <v>64</v>
      </c>
      <c r="E320" s="27">
        <v>1428842600</v>
      </c>
      <c r="F320" s="28">
        <v>7.0999999999999994E-2</v>
      </c>
      <c r="G320" s="28">
        <v>52</v>
      </c>
      <c r="H320" s="28">
        <v>0.122</v>
      </c>
    </row>
    <row r="321" spans="1:8" x14ac:dyDescent="0.25">
      <c r="A321" s="24">
        <v>320</v>
      </c>
      <c r="B321" s="13" t="s">
        <v>56</v>
      </c>
      <c r="C321" s="25" t="s">
        <v>94</v>
      </c>
      <c r="D321" s="26" t="s">
        <v>65</v>
      </c>
      <c r="E321" s="27">
        <v>1597484736</v>
      </c>
      <c r="F321" s="28">
        <v>8.5000000000000006E-2</v>
      </c>
      <c r="G321" s="28">
        <v>69</v>
      </c>
      <c r="H321" s="28">
        <v>0.14099999999999999</v>
      </c>
    </row>
    <row r="322" spans="1:8" x14ac:dyDescent="0.25">
      <c r="A322" s="24">
        <v>321</v>
      </c>
      <c r="B322" s="13" t="s">
        <v>56</v>
      </c>
      <c r="C322" s="25" t="s">
        <v>94</v>
      </c>
      <c r="D322" s="26" t="s">
        <v>66</v>
      </c>
      <c r="E322" s="27">
        <v>1630667593</v>
      </c>
      <c r="F322" s="28">
        <v>8.8999999999999996E-2</v>
      </c>
      <c r="G322" s="28">
        <v>73</v>
      </c>
      <c r="H322" s="28">
        <v>0.16200000000000001</v>
      </c>
    </row>
    <row r="323" spans="1:8" x14ac:dyDescent="0.25">
      <c r="A323" s="24">
        <v>322</v>
      </c>
      <c r="B323" s="13" t="s">
        <v>56</v>
      </c>
      <c r="C323" s="25" t="s">
        <v>94</v>
      </c>
      <c r="D323" s="26" t="s">
        <v>67</v>
      </c>
      <c r="E323" s="27">
        <v>1708772782</v>
      </c>
      <c r="F323" s="28">
        <v>9.8000000000000004E-2</v>
      </c>
      <c r="G323" s="28">
        <v>84</v>
      </c>
      <c r="H323" s="28">
        <v>0.13</v>
      </c>
    </row>
    <row r="324" spans="1:8" x14ac:dyDescent="0.25">
      <c r="A324" s="24">
        <v>323</v>
      </c>
      <c r="B324" s="13" t="s">
        <v>56</v>
      </c>
      <c r="C324" s="25" t="s">
        <v>94</v>
      </c>
      <c r="D324" s="26" t="s">
        <v>68</v>
      </c>
      <c r="E324" s="27">
        <v>2175685681</v>
      </c>
      <c r="F324" s="28">
        <v>0.108</v>
      </c>
      <c r="G324" s="28">
        <v>118</v>
      </c>
      <c r="H324" s="28">
        <v>0.112</v>
      </c>
    </row>
    <row r="325" spans="1:8" x14ac:dyDescent="0.25">
      <c r="A325" s="24">
        <v>324</v>
      </c>
      <c r="B325" s="13" t="s">
        <v>56</v>
      </c>
      <c r="C325" s="25" t="s">
        <v>94</v>
      </c>
      <c r="D325" s="26" t="s">
        <v>69</v>
      </c>
      <c r="E325" s="27">
        <v>2487352968</v>
      </c>
      <c r="F325" s="28">
        <v>0.11700000000000001</v>
      </c>
      <c r="G325" s="28">
        <v>146</v>
      </c>
      <c r="H325" s="28">
        <v>0.104</v>
      </c>
    </row>
    <row r="326" spans="1:8" x14ac:dyDescent="0.25">
      <c r="A326" s="24">
        <v>325</v>
      </c>
      <c r="B326" s="13" t="s">
        <v>56</v>
      </c>
      <c r="C326" s="25" t="s">
        <v>94</v>
      </c>
      <c r="D326" s="26" t="s">
        <v>70</v>
      </c>
      <c r="E326" s="27">
        <v>2328196275</v>
      </c>
      <c r="F326" s="28">
        <v>0.11600000000000001</v>
      </c>
      <c r="G326" s="28">
        <v>138</v>
      </c>
      <c r="H326" s="28">
        <v>0.10100000000000001</v>
      </c>
    </row>
    <row r="327" spans="1:8" x14ac:dyDescent="0.25">
      <c r="A327" s="24">
        <v>326</v>
      </c>
      <c r="B327" s="13" t="s">
        <v>56</v>
      </c>
      <c r="C327" s="25" t="s">
        <v>95</v>
      </c>
      <c r="D327" s="26" t="s">
        <v>58</v>
      </c>
      <c r="E327" s="27">
        <v>529064647</v>
      </c>
      <c r="F327" s="28">
        <v>5.8999999999999997E-2</v>
      </c>
      <c r="G327" s="28">
        <v>11</v>
      </c>
      <c r="H327" s="28">
        <v>0.20499999999999999</v>
      </c>
    </row>
    <row r="328" spans="1:8" x14ac:dyDescent="0.25">
      <c r="A328" s="24">
        <v>327</v>
      </c>
      <c r="B328" s="13" t="s">
        <v>56</v>
      </c>
      <c r="C328" s="25" t="s">
        <v>95</v>
      </c>
      <c r="D328" s="26" t="s">
        <v>59</v>
      </c>
      <c r="E328" s="27">
        <v>515000000</v>
      </c>
      <c r="F328" s="28">
        <v>6.4000000000000001E-2</v>
      </c>
      <c r="G328" s="28">
        <v>11</v>
      </c>
      <c r="H328" s="28">
        <v>0.221</v>
      </c>
    </row>
    <row r="329" spans="1:8" x14ac:dyDescent="0.25">
      <c r="A329" s="24">
        <v>328</v>
      </c>
      <c r="B329" s="13" t="s">
        <v>56</v>
      </c>
      <c r="C329" s="25" t="s">
        <v>95</v>
      </c>
      <c r="D329" s="26" t="s">
        <v>60</v>
      </c>
      <c r="E329" s="27">
        <v>536000000</v>
      </c>
      <c r="F329" s="28">
        <v>5.3999999999999999E-2</v>
      </c>
      <c r="G329" s="28">
        <v>9</v>
      </c>
      <c r="H329" s="28">
        <v>0.20200000000000001</v>
      </c>
    </row>
    <row r="330" spans="1:8" x14ac:dyDescent="0.25">
      <c r="A330" s="24">
        <v>329</v>
      </c>
      <c r="B330" s="13" t="s">
        <v>56</v>
      </c>
      <c r="C330" s="25" t="s">
        <v>95</v>
      </c>
      <c r="D330" s="26" t="s">
        <v>61</v>
      </c>
      <c r="E330" s="27">
        <v>409000000</v>
      </c>
      <c r="F330" s="28">
        <v>3.4000000000000002E-2</v>
      </c>
      <c r="G330" s="28">
        <v>5</v>
      </c>
      <c r="H330" s="28">
        <v>0.17100000000000001</v>
      </c>
    </row>
    <row r="331" spans="1:8" x14ac:dyDescent="0.25">
      <c r="A331" s="24">
        <v>330</v>
      </c>
      <c r="B331" s="13" t="s">
        <v>56</v>
      </c>
      <c r="C331" s="25" t="s">
        <v>95</v>
      </c>
      <c r="D331" s="26" t="s">
        <v>62</v>
      </c>
      <c r="E331" s="27">
        <v>467000000</v>
      </c>
      <c r="F331" s="28">
        <v>8.7999999999999995E-2</v>
      </c>
      <c r="G331" s="28">
        <v>13</v>
      </c>
      <c r="H331" s="28">
        <v>0.18099999999999999</v>
      </c>
    </row>
    <row r="332" spans="1:8" x14ac:dyDescent="0.25">
      <c r="A332" s="24">
        <v>331</v>
      </c>
      <c r="B332" s="13" t="s">
        <v>56</v>
      </c>
      <c r="C332" s="25" t="s">
        <v>95</v>
      </c>
      <c r="D332" s="26" t="s">
        <v>63</v>
      </c>
      <c r="E332" s="27">
        <v>542000000</v>
      </c>
      <c r="F332" s="28">
        <v>0.08</v>
      </c>
      <c r="G332" s="28">
        <v>13</v>
      </c>
      <c r="H332" s="28">
        <v>0.17</v>
      </c>
    </row>
    <row r="333" spans="1:8" x14ac:dyDescent="0.25">
      <c r="A333" s="24">
        <v>332</v>
      </c>
      <c r="B333" s="13" t="s">
        <v>56</v>
      </c>
      <c r="C333" s="25" t="s">
        <v>95</v>
      </c>
      <c r="D333" s="26" t="s">
        <v>64</v>
      </c>
      <c r="E333" s="27">
        <v>604028582</v>
      </c>
      <c r="F333" s="28">
        <v>0.109</v>
      </c>
      <c r="G333" s="28">
        <v>18</v>
      </c>
      <c r="H333" s="28">
        <v>0.155</v>
      </c>
    </row>
    <row r="334" spans="1:8" x14ac:dyDescent="0.25">
      <c r="A334" s="24">
        <v>333</v>
      </c>
      <c r="B334" s="13" t="s">
        <v>56</v>
      </c>
      <c r="C334" s="25" t="s">
        <v>95</v>
      </c>
      <c r="D334" s="26" t="s">
        <v>65</v>
      </c>
      <c r="E334" s="27">
        <v>739026892</v>
      </c>
      <c r="F334" s="28">
        <v>0.10199999999999999</v>
      </c>
      <c r="G334" s="28">
        <v>21</v>
      </c>
      <c r="H334" s="28">
        <v>0.15</v>
      </c>
    </row>
    <row r="335" spans="1:8" x14ac:dyDescent="0.25">
      <c r="A335" s="24">
        <v>334</v>
      </c>
      <c r="B335" s="13" t="s">
        <v>56</v>
      </c>
      <c r="C335" s="25" t="s">
        <v>95</v>
      </c>
      <c r="D335" s="26" t="s">
        <v>66</v>
      </c>
      <c r="E335" s="27">
        <v>850040459</v>
      </c>
      <c r="F335" s="28">
        <v>0.11799999999999999</v>
      </c>
      <c r="G335" s="28">
        <v>27</v>
      </c>
      <c r="H335" s="28">
        <v>0.14399999999999999</v>
      </c>
    </row>
    <row r="336" spans="1:8" x14ac:dyDescent="0.25">
      <c r="A336" s="24">
        <v>335</v>
      </c>
      <c r="B336" s="13" t="s">
        <v>56</v>
      </c>
      <c r="C336" s="25" t="s">
        <v>95</v>
      </c>
      <c r="D336" s="26" t="s">
        <v>67</v>
      </c>
      <c r="E336" s="27">
        <v>1155146230</v>
      </c>
      <c r="F336" s="28">
        <v>0.14399999999999999</v>
      </c>
      <c r="G336" s="28">
        <v>43</v>
      </c>
      <c r="H336" s="28">
        <v>0.14199999999999999</v>
      </c>
    </row>
    <row r="337" spans="1:8" x14ac:dyDescent="0.25">
      <c r="A337" s="24">
        <v>336</v>
      </c>
      <c r="B337" s="13" t="s">
        <v>56</v>
      </c>
      <c r="C337" s="25" t="s">
        <v>95</v>
      </c>
      <c r="D337" s="26" t="s">
        <v>68</v>
      </c>
      <c r="E337" s="27">
        <v>1292696476</v>
      </c>
      <c r="F337" s="28">
        <v>0.13100000000000001</v>
      </c>
      <c r="G337" s="28">
        <v>43</v>
      </c>
      <c r="H337" s="28">
        <v>0.14199999999999999</v>
      </c>
    </row>
    <row r="338" spans="1:8" x14ac:dyDescent="0.25">
      <c r="A338" s="24">
        <v>337</v>
      </c>
      <c r="B338" s="13" t="s">
        <v>56</v>
      </c>
      <c r="C338" s="25" t="s">
        <v>95</v>
      </c>
      <c r="D338" s="26" t="s">
        <v>69</v>
      </c>
      <c r="E338" s="27">
        <v>1537753885</v>
      </c>
      <c r="F338" s="28">
        <v>0.156</v>
      </c>
      <c r="G338" s="28">
        <v>59</v>
      </c>
      <c r="H338" s="28">
        <v>0.13800000000000001</v>
      </c>
    </row>
    <row r="339" spans="1:8" x14ac:dyDescent="0.25">
      <c r="A339" s="24">
        <v>338</v>
      </c>
      <c r="B339" s="13" t="s">
        <v>56</v>
      </c>
      <c r="C339" s="25" t="s">
        <v>95</v>
      </c>
      <c r="D339" s="26" t="s">
        <v>70</v>
      </c>
      <c r="E339" s="27">
        <v>1733828405</v>
      </c>
      <c r="F339" s="28">
        <v>0.155</v>
      </c>
      <c r="G339" s="28">
        <v>65</v>
      </c>
      <c r="H339" s="28">
        <v>0.13500000000000001</v>
      </c>
    </row>
    <row r="340" spans="1:8" x14ac:dyDescent="0.25">
      <c r="A340" s="24">
        <v>339</v>
      </c>
      <c r="B340" s="13" t="s">
        <v>56</v>
      </c>
      <c r="C340" s="25" t="s">
        <v>96</v>
      </c>
      <c r="D340" s="26" t="s">
        <v>58</v>
      </c>
      <c r="E340" s="27">
        <v>33896600871</v>
      </c>
      <c r="F340" s="28">
        <v>3.4000000000000002E-2</v>
      </c>
      <c r="G340" s="28">
        <v>252</v>
      </c>
      <c r="H340" s="28">
        <v>7.0000000000000007E-2</v>
      </c>
    </row>
    <row r="341" spans="1:8" x14ac:dyDescent="0.25">
      <c r="A341" s="24">
        <v>340</v>
      </c>
      <c r="B341" s="13" t="s">
        <v>56</v>
      </c>
      <c r="C341" s="25" t="s">
        <v>96</v>
      </c>
      <c r="D341" s="26" t="s">
        <v>59</v>
      </c>
      <c r="E341" s="27">
        <v>28420321952</v>
      </c>
      <c r="F341" s="28">
        <v>4.1000000000000002E-2</v>
      </c>
      <c r="G341" s="28">
        <v>261</v>
      </c>
      <c r="H341" s="28">
        <v>7.0000000000000007E-2</v>
      </c>
    </row>
    <row r="342" spans="1:8" x14ac:dyDescent="0.25">
      <c r="A342" s="24">
        <v>341</v>
      </c>
      <c r="B342" s="13" t="s">
        <v>56</v>
      </c>
      <c r="C342" s="25" t="s">
        <v>96</v>
      </c>
      <c r="D342" s="26" t="s">
        <v>60</v>
      </c>
      <c r="E342" s="27">
        <v>19842519685</v>
      </c>
      <c r="F342" s="28">
        <v>4.9000000000000002E-2</v>
      </c>
      <c r="G342" s="28">
        <v>185</v>
      </c>
      <c r="H342" s="28">
        <v>7.0000000000000007E-2</v>
      </c>
    </row>
    <row r="343" spans="1:8" x14ac:dyDescent="0.25">
      <c r="A343" s="24">
        <v>342</v>
      </c>
      <c r="B343" s="13" t="s">
        <v>56</v>
      </c>
      <c r="C343" s="25" t="s">
        <v>96</v>
      </c>
      <c r="D343" s="26" t="s">
        <v>61</v>
      </c>
      <c r="E343" s="27">
        <v>24062500000</v>
      </c>
      <c r="F343" s="28">
        <v>4.1000000000000002E-2</v>
      </c>
      <c r="G343" s="28">
        <v>194</v>
      </c>
      <c r="H343" s="28">
        <v>7.0000000000000007E-2</v>
      </c>
    </row>
    <row r="344" spans="1:8" x14ac:dyDescent="0.25">
      <c r="A344" s="24">
        <v>343</v>
      </c>
      <c r="B344" s="13" t="s">
        <v>56</v>
      </c>
      <c r="C344" s="25" t="s">
        <v>96</v>
      </c>
      <c r="D344" s="26" t="s">
        <v>62</v>
      </c>
      <c r="E344" s="27">
        <v>33384615385</v>
      </c>
      <c r="F344" s="28">
        <v>3.5000000000000003E-2</v>
      </c>
      <c r="G344" s="28">
        <v>205</v>
      </c>
      <c r="H344" s="28">
        <v>6.0999999999999999E-2</v>
      </c>
    </row>
    <row r="345" spans="1:8" x14ac:dyDescent="0.25">
      <c r="A345" s="24">
        <v>344</v>
      </c>
      <c r="B345" s="13" t="s">
        <v>56</v>
      </c>
      <c r="C345" s="25" t="s">
        <v>96</v>
      </c>
      <c r="D345" s="26" t="s">
        <v>63</v>
      </c>
      <c r="E345" s="27">
        <v>44000000000</v>
      </c>
      <c r="F345" s="28">
        <v>2.5999999999999999E-2</v>
      </c>
      <c r="G345" s="28">
        <v>213</v>
      </c>
      <c r="H345" s="28">
        <v>6.0999999999999999E-2</v>
      </c>
    </row>
    <row r="346" spans="1:8" x14ac:dyDescent="0.25">
      <c r="A346" s="24">
        <v>345</v>
      </c>
      <c r="B346" s="13" t="s">
        <v>56</v>
      </c>
      <c r="C346" s="25" t="s">
        <v>96</v>
      </c>
      <c r="D346" s="26" t="s">
        <v>64</v>
      </c>
      <c r="E346" s="27">
        <v>56484375000</v>
      </c>
      <c r="F346" s="28">
        <v>2.5000000000000001E-2</v>
      </c>
      <c r="G346" s="28">
        <v>237</v>
      </c>
      <c r="H346" s="28">
        <v>6.3E-2</v>
      </c>
    </row>
    <row r="347" spans="1:8" x14ac:dyDescent="0.25">
      <c r="A347" s="24">
        <v>346</v>
      </c>
      <c r="B347" s="13" t="s">
        <v>56</v>
      </c>
      <c r="C347" s="25" t="s">
        <v>96</v>
      </c>
      <c r="D347" s="26" t="s">
        <v>65</v>
      </c>
      <c r="E347" s="27">
        <v>71803278689</v>
      </c>
      <c r="F347" s="28">
        <v>2.5000000000000001E-2</v>
      </c>
      <c r="G347" s="28">
        <v>276</v>
      </c>
      <c r="H347" s="28">
        <v>0.06</v>
      </c>
    </row>
    <row r="348" spans="1:8" x14ac:dyDescent="0.25">
      <c r="A348" s="24">
        <v>347</v>
      </c>
      <c r="B348" s="13" t="s">
        <v>56</v>
      </c>
      <c r="C348" s="25" t="s">
        <v>96</v>
      </c>
      <c r="D348" s="26" t="s">
        <v>66</v>
      </c>
      <c r="E348" s="27">
        <v>93167701863</v>
      </c>
      <c r="F348" s="28">
        <v>2.1999999999999999E-2</v>
      </c>
      <c r="G348" s="28">
        <v>318</v>
      </c>
      <c r="H348" s="28">
        <v>0.06</v>
      </c>
    </row>
    <row r="349" spans="1:8" x14ac:dyDescent="0.25">
      <c r="A349" s="24">
        <v>348</v>
      </c>
      <c r="B349" s="13" t="s">
        <v>56</v>
      </c>
      <c r="C349" s="25" t="s">
        <v>96</v>
      </c>
      <c r="D349" s="26" t="s">
        <v>67</v>
      </c>
      <c r="E349" s="27">
        <v>62360446571</v>
      </c>
      <c r="F349" s="28">
        <v>3.5000000000000003E-2</v>
      </c>
      <c r="G349" s="28">
        <v>349</v>
      </c>
      <c r="H349" s="28">
        <v>0.06</v>
      </c>
    </row>
    <row r="350" spans="1:8" x14ac:dyDescent="0.25">
      <c r="A350" s="24">
        <v>349</v>
      </c>
      <c r="B350" s="13" t="s">
        <v>56</v>
      </c>
      <c r="C350" s="25" t="s">
        <v>96</v>
      </c>
      <c r="D350" s="26" t="s">
        <v>68</v>
      </c>
      <c r="E350" s="27">
        <v>74755288917</v>
      </c>
      <c r="F350" s="28">
        <v>3.3000000000000002E-2</v>
      </c>
      <c r="G350" s="28">
        <v>389</v>
      </c>
      <c r="H350" s="28">
        <v>0.06</v>
      </c>
    </row>
    <row r="351" spans="1:8" x14ac:dyDescent="0.25">
      <c r="A351" s="24">
        <v>350</v>
      </c>
      <c r="B351" s="13" t="s">
        <v>56</v>
      </c>
      <c r="C351" s="25" t="s">
        <v>96</v>
      </c>
      <c r="D351" s="26" t="s">
        <v>69</v>
      </c>
      <c r="E351" s="27">
        <v>34699395524</v>
      </c>
      <c r="F351" s="28">
        <v>3.9E-2</v>
      </c>
      <c r="G351" s="28">
        <v>211</v>
      </c>
      <c r="H351" s="28">
        <v>0.06</v>
      </c>
    </row>
    <row r="352" spans="1:8" x14ac:dyDescent="0.25">
      <c r="A352" s="24">
        <v>351</v>
      </c>
      <c r="B352" s="13" t="s">
        <v>56</v>
      </c>
      <c r="C352" s="25" t="s">
        <v>96</v>
      </c>
      <c r="D352" s="26" t="s">
        <v>70</v>
      </c>
      <c r="E352" s="27">
        <v>81873662519</v>
      </c>
      <c r="F352" s="28">
        <v>3.9E-2</v>
      </c>
      <c r="G352" s="28">
        <v>578</v>
      </c>
      <c r="H352" s="28">
        <v>0.06</v>
      </c>
    </row>
    <row r="353" spans="1:8" x14ac:dyDescent="0.25">
      <c r="A353" s="24">
        <v>352</v>
      </c>
      <c r="B353" s="13" t="s">
        <v>56</v>
      </c>
      <c r="C353" s="25" t="s">
        <v>97</v>
      </c>
      <c r="D353" s="26" t="s">
        <v>58</v>
      </c>
      <c r="E353" s="27">
        <v>3877673635</v>
      </c>
      <c r="F353" s="28">
        <v>0.05</v>
      </c>
      <c r="G353" s="28">
        <v>12</v>
      </c>
      <c r="H353" s="28">
        <v>0.26500000000000001</v>
      </c>
    </row>
    <row r="354" spans="1:8" x14ac:dyDescent="0.25">
      <c r="A354" s="24">
        <v>353</v>
      </c>
      <c r="B354" s="13" t="s">
        <v>56</v>
      </c>
      <c r="C354" s="25" t="s">
        <v>97</v>
      </c>
      <c r="D354" s="26" t="s">
        <v>59</v>
      </c>
      <c r="E354" s="27">
        <v>4529575233</v>
      </c>
      <c r="F354" s="28">
        <v>0.05</v>
      </c>
      <c r="G354" s="28">
        <v>14</v>
      </c>
      <c r="H354" s="28">
        <v>0.253</v>
      </c>
    </row>
    <row r="355" spans="1:8" x14ac:dyDescent="0.25">
      <c r="A355" s="24">
        <v>354</v>
      </c>
      <c r="B355" s="13" t="s">
        <v>56</v>
      </c>
      <c r="C355" s="25" t="s">
        <v>97</v>
      </c>
      <c r="D355" s="26" t="s">
        <v>60</v>
      </c>
      <c r="E355" s="27">
        <v>4397254715</v>
      </c>
      <c r="F355" s="28">
        <v>5.1999999999999998E-2</v>
      </c>
      <c r="G355" s="28">
        <v>14</v>
      </c>
      <c r="H355" s="28">
        <v>0.253</v>
      </c>
    </row>
    <row r="356" spans="1:8" x14ac:dyDescent="0.25">
      <c r="A356" s="24">
        <v>355</v>
      </c>
      <c r="B356" s="13" t="s">
        <v>56</v>
      </c>
      <c r="C356" s="25" t="s">
        <v>97</v>
      </c>
      <c r="D356" s="26" t="s">
        <v>61</v>
      </c>
      <c r="E356" s="27">
        <v>5474030228</v>
      </c>
      <c r="F356" s="28">
        <v>4.8000000000000001E-2</v>
      </c>
      <c r="G356" s="28">
        <v>15</v>
      </c>
      <c r="H356" s="28">
        <v>0.24299999999999999</v>
      </c>
    </row>
    <row r="357" spans="1:8" x14ac:dyDescent="0.25">
      <c r="A357" s="24">
        <v>356</v>
      </c>
      <c r="B357" s="13" t="s">
        <v>56</v>
      </c>
      <c r="C357" s="25" t="s">
        <v>97</v>
      </c>
      <c r="D357" s="26" t="s">
        <v>62</v>
      </c>
      <c r="E357" s="27">
        <v>4363934417</v>
      </c>
      <c r="F357" s="28">
        <v>4.9000000000000002E-2</v>
      </c>
      <c r="G357" s="28">
        <v>12</v>
      </c>
      <c r="H357" s="28">
        <v>0.255</v>
      </c>
    </row>
    <row r="358" spans="1:8" x14ac:dyDescent="0.25">
      <c r="A358" s="24">
        <v>357</v>
      </c>
      <c r="B358" s="13" t="s">
        <v>56</v>
      </c>
      <c r="C358" s="25" t="s">
        <v>97</v>
      </c>
      <c r="D358" s="26" t="s">
        <v>63</v>
      </c>
      <c r="E358" s="27">
        <v>5038577519</v>
      </c>
      <c r="F358" s="28">
        <v>4.9000000000000002E-2</v>
      </c>
      <c r="G358" s="28">
        <v>13</v>
      </c>
      <c r="H358" s="28">
        <v>0.27</v>
      </c>
    </row>
    <row r="359" spans="1:8" x14ac:dyDescent="0.25">
      <c r="A359" s="24">
        <v>358</v>
      </c>
      <c r="B359" s="13" t="s">
        <v>56</v>
      </c>
      <c r="C359" s="25" t="s">
        <v>97</v>
      </c>
      <c r="D359" s="26" t="s">
        <v>64</v>
      </c>
      <c r="E359" s="27">
        <v>5515236338</v>
      </c>
      <c r="F359" s="28">
        <v>0.05</v>
      </c>
      <c r="G359" s="28">
        <v>15</v>
      </c>
      <c r="H359" s="28">
        <v>0.29499999999999998</v>
      </c>
    </row>
    <row r="360" spans="1:8" x14ac:dyDescent="0.25">
      <c r="A360" s="24">
        <v>359</v>
      </c>
      <c r="B360" s="13" t="s">
        <v>56</v>
      </c>
      <c r="C360" s="25" t="s">
        <v>97</v>
      </c>
      <c r="D360" s="26" t="s">
        <v>65</v>
      </c>
      <c r="E360" s="27">
        <v>7342905883</v>
      </c>
      <c r="F360" s="28">
        <v>0.05</v>
      </c>
      <c r="G360" s="28">
        <v>19</v>
      </c>
      <c r="H360" s="28">
        <v>0.45</v>
      </c>
    </row>
    <row r="361" spans="1:8" x14ac:dyDescent="0.25">
      <c r="A361" s="24">
        <v>360</v>
      </c>
      <c r="B361" s="13" t="s">
        <v>56</v>
      </c>
      <c r="C361" s="25" t="s">
        <v>97</v>
      </c>
      <c r="D361" s="26" t="s">
        <v>66</v>
      </c>
      <c r="E361" s="27">
        <v>9413002737</v>
      </c>
      <c r="F361" s="28">
        <v>4.2999999999999997E-2</v>
      </c>
      <c r="G361" s="28">
        <v>20</v>
      </c>
      <c r="H361" s="28">
        <v>0.45</v>
      </c>
    </row>
    <row r="362" spans="1:8" x14ac:dyDescent="0.25">
      <c r="A362" s="24">
        <v>361</v>
      </c>
      <c r="B362" s="13" t="s">
        <v>56</v>
      </c>
      <c r="C362" s="25" t="s">
        <v>97</v>
      </c>
      <c r="D362" s="26" t="s">
        <v>67</v>
      </c>
      <c r="E362" s="27">
        <v>8550363829</v>
      </c>
      <c r="F362" s="28">
        <v>4.4999999999999998E-2</v>
      </c>
      <c r="G362" s="28">
        <v>19</v>
      </c>
      <c r="H362" s="28">
        <v>0.45</v>
      </c>
    </row>
    <row r="363" spans="1:8" x14ac:dyDescent="0.25">
      <c r="A363" s="24">
        <v>362</v>
      </c>
      <c r="B363" s="13" t="s">
        <v>56</v>
      </c>
      <c r="C363" s="25" t="s">
        <v>97</v>
      </c>
      <c r="D363" s="26" t="s">
        <v>68</v>
      </c>
      <c r="E363" s="27">
        <v>8704983553</v>
      </c>
      <c r="F363" s="28">
        <v>4.4999999999999998E-2</v>
      </c>
      <c r="G363" s="28">
        <v>19</v>
      </c>
      <c r="H363" s="28">
        <v>0.49</v>
      </c>
    </row>
    <row r="364" spans="1:8" x14ac:dyDescent="0.25">
      <c r="A364" s="24">
        <v>363</v>
      </c>
      <c r="B364" s="13" t="s">
        <v>56</v>
      </c>
      <c r="C364" s="25" t="s">
        <v>97</v>
      </c>
      <c r="D364" s="26" t="s">
        <v>69</v>
      </c>
      <c r="E364" s="27">
        <v>9853981624</v>
      </c>
      <c r="F364" s="28">
        <v>4.1000000000000002E-2</v>
      </c>
      <c r="G364" s="28">
        <v>19</v>
      </c>
      <c r="H364" s="28">
        <v>0.52500000000000002</v>
      </c>
    </row>
    <row r="365" spans="1:8" x14ac:dyDescent="0.25">
      <c r="A365" s="24">
        <v>364</v>
      </c>
      <c r="B365" s="13" t="s">
        <v>56</v>
      </c>
      <c r="C365" s="25" t="s">
        <v>97</v>
      </c>
      <c r="D365" s="26" t="s">
        <v>70</v>
      </c>
      <c r="E365" s="27">
        <v>9880703883</v>
      </c>
      <c r="F365" s="28">
        <v>4.1000000000000002E-2</v>
      </c>
      <c r="G365" s="28">
        <v>18</v>
      </c>
      <c r="H365" s="28">
        <v>0.6</v>
      </c>
    </row>
    <row r="366" spans="1:8" x14ac:dyDescent="0.25">
      <c r="A366" s="24">
        <v>365</v>
      </c>
      <c r="B366" s="13" t="s">
        <v>56</v>
      </c>
      <c r="C366" s="25" t="s">
        <v>98</v>
      </c>
      <c r="D366" s="26" t="s">
        <v>58</v>
      </c>
      <c r="E366" s="27">
        <v>1743506287</v>
      </c>
      <c r="F366" s="28">
        <v>6.0999999999999999E-2</v>
      </c>
      <c r="G366" s="28">
        <v>9</v>
      </c>
      <c r="H366" s="28">
        <v>0.53100000000000003</v>
      </c>
    </row>
    <row r="367" spans="1:8" x14ac:dyDescent="0.25">
      <c r="A367" s="24">
        <v>366</v>
      </c>
      <c r="B367" s="13" t="s">
        <v>56</v>
      </c>
      <c r="C367" s="25" t="s">
        <v>98</v>
      </c>
      <c r="D367" s="26" t="s">
        <v>59</v>
      </c>
      <c r="E367" s="27">
        <v>1716502069</v>
      </c>
      <c r="F367" s="28">
        <v>5.0999999999999997E-2</v>
      </c>
      <c r="G367" s="28">
        <v>8</v>
      </c>
      <c r="H367" s="28">
        <v>0.56200000000000006</v>
      </c>
    </row>
    <row r="368" spans="1:8" x14ac:dyDescent="0.25">
      <c r="A368" s="24">
        <v>367</v>
      </c>
      <c r="B368" s="13" t="s">
        <v>56</v>
      </c>
      <c r="C368" s="25" t="s">
        <v>98</v>
      </c>
      <c r="D368" s="26" t="s">
        <v>60</v>
      </c>
      <c r="E368" s="27">
        <v>2665158943</v>
      </c>
      <c r="F368" s="28">
        <v>4.8000000000000001E-2</v>
      </c>
      <c r="G368" s="28">
        <v>11</v>
      </c>
      <c r="H368" s="28">
        <v>0.505</v>
      </c>
    </row>
    <row r="369" spans="1:8" x14ac:dyDescent="0.25">
      <c r="A369" s="24">
        <v>368</v>
      </c>
      <c r="B369" s="13" t="s">
        <v>56</v>
      </c>
      <c r="C369" s="25" t="s">
        <v>98</v>
      </c>
      <c r="D369" s="26" t="s">
        <v>61</v>
      </c>
      <c r="E369" s="27">
        <v>2424656666</v>
      </c>
      <c r="F369" s="28">
        <v>6.3E-2</v>
      </c>
      <c r="G369" s="28">
        <v>13</v>
      </c>
      <c r="H369" s="28">
        <v>0.48899999999999999</v>
      </c>
    </row>
    <row r="370" spans="1:8" x14ac:dyDescent="0.25">
      <c r="A370" s="24">
        <v>369</v>
      </c>
      <c r="B370" s="13" t="s">
        <v>56</v>
      </c>
      <c r="C370" s="25" t="s">
        <v>98</v>
      </c>
      <c r="D370" s="26" t="s">
        <v>62</v>
      </c>
      <c r="E370" s="27">
        <v>2625127098</v>
      </c>
      <c r="F370" s="28">
        <v>7.8E-2</v>
      </c>
      <c r="G370" s="28">
        <v>16</v>
      </c>
      <c r="H370" s="28">
        <v>0.36799999999999999</v>
      </c>
    </row>
    <row r="371" spans="1:8" x14ac:dyDescent="0.25">
      <c r="A371" s="24">
        <v>370</v>
      </c>
      <c r="B371" s="13" t="s">
        <v>56</v>
      </c>
      <c r="C371" s="25" t="s">
        <v>98</v>
      </c>
      <c r="D371" s="26" t="s">
        <v>63</v>
      </c>
      <c r="E371" s="27">
        <v>2754995877</v>
      </c>
      <c r="F371" s="28">
        <v>8.2000000000000003E-2</v>
      </c>
      <c r="G371" s="28">
        <v>17</v>
      </c>
      <c r="H371" s="28">
        <v>0.33100000000000002</v>
      </c>
    </row>
    <row r="372" spans="1:8" x14ac:dyDescent="0.25">
      <c r="A372" s="24">
        <v>371</v>
      </c>
      <c r="B372" s="13" t="s">
        <v>56</v>
      </c>
      <c r="C372" s="25" t="s">
        <v>98</v>
      </c>
      <c r="D372" s="26" t="s">
        <v>64</v>
      </c>
      <c r="E372" s="27">
        <v>3116789658</v>
      </c>
      <c r="F372" s="28">
        <v>0.09</v>
      </c>
      <c r="G372" s="28">
        <v>21</v>
      </c>
      <c r="H372" s="28">
        <v>0.32300000000000001</v>
      </c>
    </row>
    <row r="373" spans="1:8" x14ac:dyDescent="0.25">
      <c r="A373" s="24">
        <v>372</v>
      </c>
      <c r="B373" s="13" t="s">
        <v>56</v>
      </c>
      <c r="C373" s="25" t="s">
        <v>98</v>
      </c>
      <c r="D373" s="26" t="s">
        <v>65</v>
      </c>
      <c r="E373" s="27">
        <v>3647817219</v>
      </c>
      <c r="F373" s="28">
        <v>6.7000000000000004E-2</v>
      </c>
      <c r="G373" s="28">
        <v>18</v>
      </c>
      <c r="H373" s="28">
        <v>0.27700000000000002</v>
      </c>
    </row>
    <row r="374" spans="1:8" x14ac:dyDescent="0.25">
      <c r="A374" s="24">
        <v>373</v>
      </c>
      <c r="B374" s="13" t="s">
        <v>56</v>
      </c>
      <c r="C374" s="25" t="s">
        <v>98</v>
      </c>
      <c r="D374" s="26" t="s">
        <v>66</v>
      </c>
      <c r="E374" s="27">
        <v>4276769712</v>
      </c>
      <c r="F374" s="28">
        <v>8.4000000000000005E-2</v>
      </c>
      <c r="G374" s="28">
        <v>25</v>
      </c>
      <c r="H374" s="28">
        <v>0.253</v>
      </c>
    </row>
    <row r="375" spans="1:8" x14ac:dyDescent="0.25">
      <c r="A375" s="24">
        <v>374</v>
      </c>
      <c r="B375" s="13" t="s">
        <v>56</v>
      </c>
      <c r="C375" s="25" t="s">
        <v>98</v>
      </c>
      <c r="D375" s="26" t="s">
        <v>67</v>
      </c>
      <c r="E375" s="27">
        <v>5030639934</v>
      </c>
      <c r="F375" s="28">
        <v>8.3000000000000004E-2</v>
      </c>
      <c r="G375" s="28">
        <v>29</v>
      </c>
      <c r="H375" s="28">
        <v>0.253</v>
      </c>
    </row>
    <row r="376" spans="1:8" x14ac:dyDescent="0.25">
      <c r="A376" s="24">
        <v>375</v>
      </c>
      <c r="B376" s="13" t="s">
        <v>56</v>
      </c>
      <c r="C376" s="25" t="s">
        <v>98</v>
      </c>
      <c r="D376" s="26" t="s">
        <v>68</v>
      </c>
      <c r="E376" s="27">
        <v>5398616985</v>
      </c>
      <c r="F376" s="28">
        <v>8.5000000000000006E-2</v>
      </c>
      <c r="G376" s="28">
        <v>30</v>
      </c>
      <c r="H376" s="28">
        <v>0.246</v>
      </c>
    </row>
    <row r="377" spans="1:8" x14ac:dyDescent="0.25">
      <c r="A377" s="24">
        <v>376</v>
      </c>
      <c r="B377" s="13" t="s">
        <v>56</v>
      </c>
      <c r="C377" s="25" t="s">
        <v>98</v>
      </c>
      <c r="D377" s="26" t="s">
        <v>69</v>
      </c>
      <c r="E377" s="27">
        <v>5627898037</v>
      </c>
      <c r="F377" s="28">
        <v>8.3000000000000004E-2</v>
      </c>
      <c r="G377" s="28">
        <v>30</v>
      </c>
      <c r="H377" s="28">
        <v>0.23799999999999999</v>
      </c>
    </row>
    <row r="378" spans="1:8" x14ac:dyDescent="0.25">
      <c r="A378" s="24">
        <v>377</v>
      </c>
      <c r="B378" s="13" t="s">
        <v>56</v>
      </c>
      <c r="C378" s="25" t="s">
        <v>98</v>
      </c>
      <c r="D378" s="26" t="s">
        <v>70</v>
      </c>
      <c r="E378" s="27">
        <v>4240492849</v>
      </c>
      <c r="F378" s="28">
        <v>9.1999999999999998E-2</v>
      </c>
      <c r="G378" s="28">
        <v>25</v>
      </c>
      <c r="H378" s="28">
        <v>0.32300000000000001</v>
      </c>
    </row>
    <row r="379" spans="1:8" x14ac:dyDescent="0.25">
      <c r="A379" s="24">
        <v>378</v>
      </c>
      <c r="B379" s="13" t="s">
        <v>56</v>
      </c>
      <c r="C379" s="25" t="s">
        <v>99</v>
      </c>
      <c r="D379" s="26" t="s">
        <v>58</v>
      </c>
      <c r="E379" s="27">
        <v>2422482318</v>
      </c>
      <c r="F379" s="28">
        <v>6.3E-2</v>
      </c>
      <c r="G379" s="28">
        <v>16</v>
      </c>
      <c r="H379" s="13"/>
    </row>
    <row r="380" spans="1:8" x14ac:dyDescent="0.25">
      <c r="A380" s="24">
        <v>379</v>
      </c>
      <c r="B380" s="13" t="s">
        <v>56</v>
      </c>
      <c r="C380" s="25" t="s">
        <v>99</v>
      </c>
      <c r="D380" s="26" t="s">
        <v>59</v>
      </c>
      <c r="E380" s="27">
        <v>2629739067</v>
      </c>
      <c r="F380" s="28">
        <v>6.4000000000000001E-2</v>
      </c>
      <c r="G380" s="28">
        <v>18</v>
      </c>
      <c r="H380" s="13"/>
    </row>
    <row r="381" spans="1:8" x14ac:dyDescent="0.25">
      <c r="A381" s="24">
        <v>380</v>
      </c>
      <c r="B381" s="13" t="s">
        <v>56</v>
      </c>
      <c r="C381" s="25" t="s">
        <v>99</v>
      </c>
      <c r="D381" s="26" t="s">
        <v>60</v>
      </c>
      <c r="E381" s="27">
        <v>3342824260</v>
      </c>
      <c r="F381" s="28">
        <v>6.3E-2</v>
      </c>
      <c r="G381" s="28">
        <v>19</v>
      </c>
      <c r="H381" s="13"/>
    </row>
    <row r="382" spans="1:8" x14ac:dyDescent="0.25">
      <c r="A382" s="24">
        <v>381</v>
      </c>
      <c r="B382" s="13" t="s">
        <v>56</v>
      </c>
      <c r="C382" s="25" t="s">
        <v>99</v>
      </c>
      <c r="D382" s="26" t="s">
        <v>61</v>
      </c>
      <c r="E382" s="27">
        <v>4362439887</v>
      </c>
      <c r="F382" s="28">
        <v>6.2E-2</v>
      </c>
      <c r="G382" s="28">
        <v>24</v>
      </c>
      <c r="H382" s="13"/>
    </row>
    <row r="383" spans="1:8" x14ac:dyDescent="0.25">
      <c r="A383" s="24">
        <v>382</v>
      </c>
      <c r="B383" s="13" t="s">
        <v>56</v>
      </c>
      <c r="C383" s="25" t="s">
        <v>99</v>
      </c>
      <c r="D383" s="26" t="s">
        <v>62</v>
      </c>
      <c r="E383" s="27">
        <v>4874178417</v>
      </c>
      <c r="F383" s="28">
        <v>6.3E-2</v>
      </c>
      <c r="G383" s="28">
        <v>27</v>
      </c>
      <c r="H383" s="13"/>
    </row>
    <row r="384" spans="1:8" x14ac:dyDescent="0.25">
      <c r="A384" s="24">
        <v>383</v>
      </c>
      <c r="B384" s="13" t="s">
        <v>56</v>
      </c>
      <c r="C384" s="25" t="s">
        <v>99</v>
      </c>
      <c r="D384" s="26" t="s">
        <v>63</v>
      </c>
      <c r="E384" s="27">
        <v>5305317555</v>
      </c>
      <c r="F384" s="28">
        <v>6.3E-2</v>
      </c>
      <c r="G384" s="28">
        <v>29</v>
      </c>
      <c r="H384" s="13"/>
    </row>
    <row r="385" spans="1:8" x14ac:dyDescent="0.25">
      <c r="A385" s="24">
        <v>384</v>
      </c>
      <c r="B385" s="13" t="s">
        <v>56</v>
      </c>
      <c r="C385" s="25" t="s">
        <v>99</v>
      </c>
      <c r="D385" s="26" t="s">
        <v>64</v>
      </c>
      <c r="E385" s="27">
        <v>6122644015</v>
      </c>
      <c r="F385" s="28">
        <v>6.6000000000000003E-2</v>
      </c>
      <c r="G385" s="28">
        <v>33</v>
      </c>
      <c r="H385" s="13"/>
    </row>
    <row r="386" spans="1:8" x14ac:dyDescent="0.25">
      <c r="A386" s="24">
        <v>385</v>
      </c>
      <c r="B386" s="13" t="s">
        <v>56</v>
      </c>
      <c r="C386" s="25" t="s">
        <v>99</v>
      </c>
      <c r="D386" s="26" t="s">
        <v>65</v>
      </c>
      <c r="E386" s="27">
        <v>7145394015</v>
      </c>
      <c r="F386" s="28">
        <v>7.0000000000000007E-2</v>
      </c>
      <c r="G386" s="28">
        <v>39</v>
      </c>
      <c r="H386" s="13"/>
    </row>
    <row r="387" spans="1:8" x14ac:dyDescent="0.25">
      <c r="A387" s="24">
        <v>386</v>
      </c>
      <c r="B387" s="13" t="s">
        <v>56</v>
      </c>
      <c r="C387" s="25" t="s">
        <v>99</v>
      </c>
      <c r="D387" s="26" t="s">
        <v>66</v>
      </c>
      <c r="E387" s="27">
        <v>8737687353</v>
      </c>
      <c r="F387" s="28">
        <v>6.7000000000000004E-2</v>
      </c>
      <c r="G387" s="28">
        <v>45</v>
      </c>
      <c r="H387" s="13"/>
    </row>
    <row r="388" spans="1:8" x14ac:dyDescent="0.25">
      <c r="A388" s="24">
        <v>387</v>
      </c>
      <c r="B388" s="13" t="s">
        <v>56</v>
      </c>
      <c r="C388" s="25" t="s">
        <v>99</v>
      </c>
      <c r="D388" s="26" t="s">
        <v>67</v>
      </c>
      <c r="E388" s="27">
        <v>8964480570</v>
      </c>
      <c r="F388" s="28">
        <v>6.8000000000000005E-2</v>
      </c>
      <c r="G388" s="28">
        <v>45</v>
      </c>
      <c r="H388" s="13"/>
    </row>
    <row r="389" spans="1:8" x14ac:dyDescent="0.25">
      <c r="A389" s="24">
        <v>388</v>
      </c>
      <c r="B389" s="13" t="s">
        <v>56</v>
      </c>
      <c r="C389" s="25" t="s">
        <v>99</v>
      </c>
      <c r="D389" s="26" t="s">
        <v>68</v>
      </c>
      <c r="E389" s="27">
        <v>9422267260</v>
      </c>
      <c r="F389" s="28">
        <v>6.9000000000000006E-2</v>
      </c>
      <c r="G389" s="28">
        <v>46</v>
      </c>
      <c r="H389" s="13"/>
    </row>
    <row r="390" spans="1:8" x14ac:dyDescent="0.25">
      <c r="A390" s="24">
        <v>389</v>
      </c>
      <c r="B390" s="13" t="s">
        <v>56</v>
      </c>
      <c r="C390" s="25" t="s">
        <v>99</v>
      </c>
      <c r="D390" s="26" t="s">
        <v>69</v>
      </c>
      <c r="E390" s="27">
        <v>10647545670</v>
      </c>
      <c r="F390" s="28">
        <v>6.8000000000000005E-2</v>
      </c>
      <c r="G390" s="28">
        <v>51</v>
      </c>
      <c r="H390" s="13"/>
    </row>
    <row r="391" spans="1:8" x14ac:dyDescent="0.25">
      <c r="A391" s="24">
        <v>390</v>
      </c>
      <c r="B391" s="13" t="s">
        <v>56</v>
      </c>
      <c r="C391" s="25" t="s">
        <v>99</v>
      </c>
      <c r="D391" s="26" t="s">
        <v>70</v>
      </c>
      <c r="E391" s="27">
        <v>10340794110</v>
      </c>
      <c r="F391" s="28">
        <v>5.8000000000000003E-2</v>
      </c>
      <c r="G391" s="28">
        <v>42</v>
      </c>
      <c r="H391" s="13"/>
    </row>
    <row r="392" spans="1:8" x14ac:dyDescent="0.25">
      <c r="A392" s="24">
        <v>391</v>
      </c>
      <c r="B392" s="13" t="s">
        <v>56</v>
      </c>
      <c r="C392" s="25" t="s">
        <v>100</v>
      </c>
      <c r="D392" s="26" t="s">
        <v>58</v>
      </c>
      <c r="E392" s="27">
        <v>1293653473</v>
      </c>
      <c r="F392" s="28">
        <v>0.06</v>
      </c>
      <c r="G392" s="28">
        <v>24</v>
      </c>
      <c r="H392" s="28">
        <v>0.25600000000000001</v>
      </c>
    </row>
    <row r="393" spans="1:8" x14ac:dyDescent="0.25">
      <c r="A393" s="24">
        <v>392</v>
      </c>
      <c r="B393" s="13" t="s">
        <v>56</v>
      </c>
      <c r="C393" s="25" t="s">
        <v>100</v>
      </c>
      <c r="D393" s="26" t="s">
        <v>59</v>
      </c>
      <c r="E393" s="27">
        <v>1295536829</v>
      </c>
      <c r="F393" s="28">
        <v>4.8000000000000001E-2</v>
      </c>
      <c r="G393" s="28">
        <v>19</v>
      </c>
      <c r="H393" s="28">
        <v>0.22500000000000001</v>
      </c>
    </row>
    <row r="394" spans="1:8" x14ac:dyDescent="0.25">
      <c r="A394" s="24">
        <v>393</v>
      </c>
      <c r="B394" s="13" t="s">
        <v>56</v>
      </c>
      <c r="C394" s="25" t="s">
        <v>100</v>
      </c>
      <c r="D394" s="26" t="s">
        <v>60</v>
      </c>
      <c r="E394" s="27">
        <v>1324424463</v>
      </c>
      <c r="F394" s="28">
        <v>0.06</v>
      </c>
      <c r="G394" s="28">
        <v>24</v>
      </c>
      <c r="H394" s="28">
        <v>0.21</v>
      </c>
    </row>
    <row r="395" spans="1:8" x14ac:dyDescent="0.25">
      <c r="A395" s="24">
        <v>394</v>
      </c>
      <c r="B395" s="13" t="s">
        <v>56</v>
      </c>
      <c r="C395" s="25" t="s">
        <v>100</v>
      </c>
      <c r="D395" s="26" t="s">
        <v>61</v>
      </c>
      <c r="E395" s="27">
        <v>1563072653</v>
      </c>
      <c r="F395" s="28">
        <v>5.3999999999999999E-2</v>
      </c>
      <c r="G395" s="28">
        <v>23</v>
      </c>
      <c r="H395" s="28">
        <v>0.21</v>
      </c>
    </row>
    <row r="396" spans="1:8" x14ac:dyDescent="0.25">
      <c r="A396" s="24">
        <v>395</v>
      </c>
      <c r="B396" s="13" t="s">
        <v>56</v>
      </c>
      <c r="C396" s="25" t="s">
        <v>100</v>
      </c>
      <c r="D396" s="26" t="s">
        <v>62</v>
      </c>
      <c r="E396" s="27">
        <v>1833445283</v>
      </c>
      <c r="F396" s="28">
        <v>5.8999999999999997E-2</v>
      </c>
      <c r="G396" s="28">
        <v>28</v>
      </c>
      <c r="H396" s="28">
        <v>0.21</v>
      </c>
    </row>
    <row r="397" spans="1:8" x14ac:dyDescent="0.25">
      <c r="A397" s="24">
        <v>396</v>
      </c>
      <c r="B397" s="13" t="s">
        <v>56</v>
      </c>
      <c r="C397" s="25" t="s">
        <v>100</v>
      </c>
      <c r="D397" s="26" t="s">
        <v>63</v>
      </c>
      <c r="E397" s="27">
        <v>2184444849</v>
      </c>
      <c r="F397" s="28">
        <v>0.05</v>
      </c>
      <c r="G397" s="28">
        <v>29</v>
      </c>
      <c r="H397" s="28">
        <v>0.23100000000000001</v>
      </c>
    </row>
    <row r="398" spans="1:8" x14ac:dyDescent="0.25">
      <c r="A398" s="24">
        <v>397</v>
      </c>
      <c r="B398" s="13" t="s">
        <v>56</v>
      </c>
      <c r="C398" s="25" t="s">
        <v>100</v>
      </c>
      <c r="D398" s="26" t="s">
        <v>64</v>
      </c>
      <c r="E398" s="27">
        <v>3040718541</v>
      </c>
      <c r="F398" s="28">
        <v>3.5000000000000003E-2</v>
      </c>
      <c r="G398" s="28">
        <v>30</v>
      </c>
      <c r="H398" s="28">
        <v>0.24</v>
      </c>
    </row>
    <row r="399" spans="1:8" x14ac:dyDescent="0.25">
      <c r="A399" s="24">
        <v>398</v>
      </c>
      <c r="B399" s="13" t="s">
        <v>56</v>
      </c>
      <c r="C399" s="25" t="s">
        <v>100</v>
      </c>
      <c r="D399" s="26" t="s">
        <v>65</v>
      </c>
      <c r="E399" s="27">
        <v>3356758534</v>
      </c>
      <c r="F399" s="28">
        <v>4.3999999999999997E-2</v>
      </c>
      <c r="G399" s="28">
        <v>37</v>
      </c>
      <c r="H399" s="28">
        <v>0.23499999999999999</v>
      </c>
    </row>
    <row r="400" spans="1:8" x14ac:dyDescent="0.25">
      <c r="A400" s="24">
        <v>399</v>
      </c>
      <c r="B400" s="13" t="s">
        <v>56</v>
      </c>
      <c r="C400" s="25" t="s">
        <v>100</v>
      </c>
      <c r="D400" s="26" t="s">
        <v>66</v>
      </c>
      <c r="E400" s="27">
        <v>3790240831</v>
      </c>
      <c r="F400" s="28">
        <v>4.2999999999999997E-2</v>
      </c>
      <c r="G400" s="28">
        <v>46</v>
      </c>
      <c r="H400" s="28">
        <v>0.20300000000000001</v>
      </c>
    </row>
    <row r="401" spans="1:8" x14ac:dyDescent="0.25">
      <c r="A401" s="24">
        <v>400</v>
      </c>
      <c r="B401" s="13" t="s">
        <v>56</v>
      </c>
      <c r="C401" s="25" t="s">
        <v>100</v>
      </c>
      <c r="D401" s="26" t="s">
        <v>67</v>
      </c>
      <c r="E401" s="27">
        <v>3027032864</v>
      </c>
      <c r="F401" s="28">
        <v>5.3999999999999999E-2</v>
      </c>
      <c r="G401" s="28">
        <v>46</v>
      </c>
      <c r="H401" s="28">
        <v>0.19500000000000001</v>
      </c>
    </row>
    <row r="402" spans="1:8" x14ac:dyDescent="0.25">
      <c r="A402" s="24">
        <v>401</v>
      </c>
      <c r="B402" s="13" t="s">
        <v>56</v>
      </c>
      <c r="C402" s="25" t="s">
        <v>100</v>
      </c>
      <c r="D402" s="26" t="s">
        <v>68</v>
      </c>
      <c r="E402" s="27">
        <v>3526946625</v>
      </c>
      <c r="F402" s="28">
        <v>0.06</v>
      </c>
      <c r="G402" s="28">
        <v>58</v>
      </c>
      <c r="H402" s="28">
        <v>0.17</v>
      </c>
    </row>
    <row r="403" spans="1:8" x14ac:dyDescent="0.25">
      <c r="A403" s="24">
        <v>402</v>
      </c>
      <c r="B403" s="13" t="s">
        <v>56</v>
      </c>
      <c r="C403" s="25" t="s">
        <v>100</v>
      </c>
      <c r="D403" s="26" t="s">
        <v>69</v>
      </c>
      <c r="E403" s="27">
        <v>4136083856</v>
      </c>
      <c r="F403" s="28">
        <v>5.8999999999999997E-2</v>
      </c>
      <c r="G403" s="28">
        <v>51</v>
      </c>
      <c r="H403" s="28">
        <v>0.17</v>
      </c>
    </row>
    <row r="404" spans="1:8" x14ac:dyDescent="0.25">
      <c r="A404" s="24">
        <v>403</v>
      </c>
      <c r="B404" s="13" t="s">
        <v>56</v>
      </c>
      <c r="C404" s="25" t="s">
        <v>100</v>
      </c>
      <c r="D404" s="26" t="s">
        <v>70</v>
      </c>
      <c r="E404" s="27">
        <v>3958701369</v>
      </c>
      <c r="F404" s="28">
        <v>6.4000000000000001E-2</v>
      </c>
      <c r="G404" s="28">
        <v>52</v>
      </c>
      <c r="H404" s="28">
        <v>0.17</v>
      </c>
    </row>
    <row r="405" spans="1:8" x14ac:dyDescent="0.25">
      <c r="A405" s="24">
        <v>404</v>
      </c>
      <c r="B405" s="13" t="s">
        <v>56</v>
      </c>
      <c r="C405" s="25" t="s">
        <v>101</v>
      </c>
      <c r="D405" s="26" t="s">
        <v>58</v>
      </c>
      <c r="E405" s="27">
        <v>4582562398</v>
      </c>
      <c r="F405" s="28">
        <v>3.6999999999999998E-2</v>
      </c>
      <c r="G405" s="28">
        <v>146</v>
      </c>
      <c r="H405" s="28">
        <v>0.20799999999999999</v>
      </c>
    </row>
    <row r="406" spans="1:8" x14ac:dyDescent="0.25">
      <c r="A406" s="24">
        <v>405</v>
      </c>
      <c r="B406" s="13" t="s">
        <v>56</v>
      </c>
      <c r="C406" s="25" t="s">
        <v>101</v>
      </c>
      <c r="D406" s="26" t="s">
        <v>59</v>
      </c>
      <c r="E406" s="27">
        <v>4536544699</v>
      </c>
      <c r="F406" s="28">
        <v>3.7999999999999999E-2</v>
      </c>
      <c r="G406" s="28">
        <v>147</v>
      </c>
      <c r="H406" s="28">
        <v>0.21099999999999999</v>
      </c>
    </row>
    <row r="407" spans="1:8" x14ac:dyDescent="0.25">
      <c r="A407" s="24">
        <v>406</v>
      </c>
      <c r="B407" s="13" t="s">
        <v>56</v>
      </c>
      <c r="C407" s="25" t="s">
        <v>101</v>
      </c>
      <c r="D407" s="26" t="s">
        <v>60</v>
      </c>
      <c r="E407" s="27">
        <v>4767303153</v>
      </c>
      <c r="F407" s="28">
        <v>4.2000000000000003E-2</v>
      </c>
      <c r="G407" s="28">
        <v>168</v>
      </c>
      <c r="H407" s="28">
        <v>0.21</v>
      </c>
    </row>
    <row r="408" spans="1:8" x14ac:dyDescent="0.25">
      <c r="A408" s="24">
        <v>407</v>
      </c>
      <c r="B408" s="13" t="s">
        <v>56</v>
      </c>
      <c r="C408" s="25" t="s">
        <v>101</v>
      </c>
      <c r="D408" s="26" t="s">
        <v>61</v>
      </c>
      <c r="E408" s="27">
        <v>5609836354</v>
      </c>
      <c r="F408" s="28">
        <v>3.9E-2</v>
      </c>
      <c r="G408" s="28">
        <v>188</v>
      </c>
      <c r="H408" s="28">
        <v>0.21</v>
      </c>
    </row>
    <row r="409" spans="1:8" x14ac:dyDescent="0.25">
      <c r="A409" s="24">
        <v>408</v>
      </c>
      <c r="B409" s="13" t="s">
        <v>56</v>
      </c>
      <c r="C409" s="25" t="s">
        <v>101</v>
      </c>
      <c r="D409" s="26" t="s">
        <v>62</v>
      </c>
      <c r="E409" s="27">
        <v>6385691315</v>
      </c>
      <c r="F409" s="28">
        <v>4.2000000000000003E-2</v>
      </c>
      <c r="G409" s="28">
        <v>227</v>
      </c>
      <c r="H409" s="28">
        <v>0.21</v>
      </c>
    </row>
    <row r="410" spans="1:8" x14ac:dyDescent="0.25">
      <c r="A410" s="24">
        <v>409</v>
      </c>
      <c r="B410" s="13" t="s">
        <v>56</v>
      </c>
      <c r="C410" s="25" t="s">
        <v>101</v>
      </c>
      <c r="D410" s="26" t="s">
        <v>63</v>
      </c>
      <c r="E410" s="27">
        <v>6283796155</v>
      </c>
      <c r="F410" s="28">
        <v>4.4999999999999998E-2</v>
      </c>
      <c r="G410" s="28">
        <v>239</v>
      </c>
      <c r="H410" s="28">
        <v>0.21</v>
      </c>
    </row>
    <row r="411" spans="1:8" x14ac:dyDescent="0.25">
      <c r="A411" s="24">
        <v>410</v>
      </c>
      <c r="B411" s="13" t="s">
        <v>56</v>
      </c>
      <c r="C411" s="25" t="s">
        <v>101</v>
      </c>
      <c r="D411" s="26" t="s">
        <v>64</v>
      </c>
      <c r="E411" s="27">
        <v>6731536244</v>
      </c>
      <c r="F411" s="28">
        <v>4.8000000000000001E-2</v>
      </c>
      <c r="G411" s="28">
        <v>269</v>
      </c>
      <c r="H411" s="28">
        <v>0.21099999999999999</v>
      </c>
    </row>
    <row r="412" spans="1:8" x14ac:dyDescent="0.25">
      <c r="A412" s="24">
        <v>411</v>
      </c>
      <c r="B412" s="13" t="s">
        <v>56</v>
      </c>
      <c r="C412" s="25" t="s">
        <v>101</v>
      </c>
      <c r="D412" s="26" t="s">
        <v>65</v>
      </c>
      <c r="E412" s="27">
        <v>7792063567</v>
      </c>
      <c r="F412" s="28">
        <v>0.05</v>
      </c>
      <c r="G412" s="28">
        <v>316</v>
      </c>
      <c r="H412" s="28">
        <v>0.219</v>
      </c>
    </row>
    <row r="413" spans="1:8" x14ac:dyDescent="0.25">
      <c r="A413" s="24">
        <v>412</v>
      </c>
      <c r="B413" s="13" t="s">
        <v>56</v>
      </c>
      <c r="C413" s="25" t="s">
        <v>101</v>
      </c>
      <c r="D413" s="26" t="s">
        <v>66</v>
      </c>
      <c r="E413" s="27">
        <v>9641077098</v>
      </c>
      <c r="F413" s="28">
        <v>4.5999999999999999E-2</v>
      </c>
      <c r="G413" s="28">
        <v>362</v>
      </c>
      <c r="H413" s="28">
        <v>0.115</v>
      </c>
    </row>
    <row r="414" spans="1:8" x14ac:dyDescent="0.25">
      <c r="A414" s="24">
        <v>413</v>
      </c>
      <c r="B414" s="13" t="s">
        <v>56</v>
      </c>
      <c r="C414" s="25" t="s">
        <v>101</v>
      </c>
      <c r="D414" s="26" t="s">
        <v>67</v>
      </c>
      <c r="E414" s="27">
        <v>8834661043</v>
      </c>
      <c r="F414" s="28">
        <v>0.05</v>
      </c>
      <c r="G414" s="28">
        <v>357</v>
      </c>
      <c r="H414" s="28">
        <v>9.2999999999999999E-2</v>
      </c>
    </row>
    <row r="415" spans="1:8" x14ac:dyDescent="0.25">
      <c r="A415" s="24">
        <v>414</v>
      </c>
      <c r="B415" s="13" t="s">
        <v>56</v>
      </c>
      <c r="C415" s="25" t="s">
        <v>101</v>
      </c>
      <c r="D415" s="26" t="s">
        <v>68</v>
      </c>
      <c r="E415" s="27">
        <v>9718331363</v>
      </c>
      <c r="F415" s="28">
        <v>5.3999999999999999E-2</v>
      </c>
      <c r="G415" s="28">
        <v>427</v>
      </c>
      <c r="H415" s="28">
        <v>8.8999999999999996E-2</v>
      </c>
    </row>
    <row r="416" spans="1:8" x14ac:dyDescent="0.25">
      <c r="A416" s="24">
        <v>415</v>
      </c>
      <c r="B416" s="13" t="s">
        <v>56</v>
      </c>
      <c r="C416" s="25" t="s">
        <v>101</v>
      </c>
      <c r="D416" s="26" t="s">
        <v>69</v>
      </c>
      <c r="E416" s="27">
        <v>11252405860</v>
      </c>
      <c r="F416" s="28">
        <v>4.9000000000000002E-2</v>
      </c>
      <c r="G416" s="28">
        <v>450</v>
      </c>
      <c r="H416" s="28">
        <v>8.8999999999999996E-2</v>
      </c>
    </row>
    <row r="417" spans="1:8" x14ac:dyDescent="0.25">
      <c r="A417" s="24">
        <v>416</v>
      </c>
      <c r="B417" s="13" t="s">
        <v>56</v>
      </c>
      <c r="C417" s="25" t="s">
        <v>101</v>
      </c>
      <c r="D417" s="26" t="s">
        <v>70</v>
      </c>
      <c r="E417" s="27">
        <v>11442063228</v>
      </c>
      <c r="F417" s="28">
        <v>4.8000000000000001E-2</v>
      </c>
      <c r="G417" s="28">
        <v>444</v>
      </c>
      <c r="H417" s="28">
        <v>8.6999999999999994E-2</v>
      </c>
    </row>
    <row r="418" spans="1:8" x14ac:dyDescent="0.25">
      <c r="A418" s="24">
        <v>417</v>
      </c>
      <c r="B418" s="13" t="s">
        <v>56</v>
      </c>
      <c r="C418" s="25" t="s">
        <v>102</v>
      </c>
      <c r="D418" s="26" t="s">
        <v>58</v>
      </c>
      <c r="E418" s="27">
        <v>37020609825</v>
      </c>
      <c r="F418" s="28">
        <v>4.2000000000000003E-2</v>
      </c>
      <c r="G418" s="28">
        <v>54</v>
      </c>
      <c r="H418" s="28">
        <v>0.13300000000000001</v>
      </c>
    </row>
    <row r="419" spans="1:8" x14ac:dyDescent="0.25">
      <c r="A419" s="24">
        <v>418</v>
      </c>
      <c r="B419" s="13" t="s">
        <v>56</v>
      </c>
      <c r="C419" s="25" t="s">
        <v>102</v>
      </c>
      <c r="D419" s="26" t="s">
        <v>59</v>
      </c>
      <c r="E419" s="27">
        <v>37724674865</v>
      </c>
      <c r="F419" s="28">
        <v>4.3999999999999997E-2</v>
      </c>
      <c r="G419" s="28">
        <v>58</v>
      </c>
      <c r="H419" s="28">
        <v>0.13300000000000001</v>
      </c>
    </row>
    <row r="420" spans="1:8" x14ac:dyDescent="0.25">
      <c r="A420" s="24">
        <v>419</v>
      </c>
      <c r="B420" s="13" t="s">
        <v>56</v>
      </c>
      <c r="C420" s="25" t="s">
        <v>102</v>
      </c>
      <c r="D420" s="26" t="s">
        <v>60</v>
      </c>
      <c r="E420" s="27">
        <v>40416114690</v>
      </c>
      <c r="F420" s="28">
        <v>5.2999999999999999E-2</v>
      </c>
      <c r="G420" s="28">
        <v>73</v>
      </c>
      <c r="H420" s="28">
        <v>0.13100000000000001</v>
      </c>
    </row>
    <row r="421" spans="1:8" x14ac:dyDescent="0.25">
      <c r="A421" s="24">
        <v>420</v>
      </c>
      <c r="B421" s="13" t="s">
        <v>56</v>
      </c>
      <c r="C421" s="25" t="s">
        <v>102</v>
      </c>
      <c r="D421" s="26" t="s">
        <v>61</v>
      </c>
      <c r="E421" s="27">
        <v>49822651702</v>
      </c>
      <c r="F421" s="28">
        <v>5.2999999999999999E-2</v>
      </c>
      <c r="G421" s="28">
        <v>88</v>
      </c>
      <c r="H421" s="28">
        <v>0.126</v>
      </c>
    </row>
    <row r="422" spans="1:8" x14ac:dyDescent="0.25">
      <c r="A422" s="24">
        <v>421</v>
      </c>
      <c r="B422" s="13" t="s">
        <v>56</v>
      </c>
      <c r="C422" s="25" t="s">
        <v>102</v>
      </c>
      <c r="D422" s="26" t="s">
        <v>62</v>
      </c>
      <c r="E422" s="27">
        <v>56948015336</v>
      </c>
      <c r="F422" s="28">
        <v>5.1999999999999998E-2</v>
      </c>
      <c r="G422" s="28">
        <v>99</v>
      </c>
      <c r="H422" s="28">
        <v>0.115</v>
      </c>
    </row>
    <row r="423" spans="1:8" x14ac:dyDescent="0.25">
      <c r="A423" s="24">
        <v>422</v>
      </c>
      <c r="B423" s="13" t="s">
        <v>56</v>
      </c>
      <c r="C423" s="25" t="s">
        <v>102</v>
      </c>
      <c r="D423" s="26" t="s">
        <v>63</v>
      </c>
      <c r="E423" s="27">
        <v>59523857868</v>
      </c>
      <c r="F423" s="28">
        <v>5.0999999999999997E-2</v>
      </c>
      <c r="G423" s="28">
        <v>100</v>
      </c>
      <c r="H423" s="28">
        <v>0.115</v>
      </c>
    </row>
    <row r="424" spans="1:8" x14ac:dyDescent="0.25">
      <c r="A424" s="24">
        <v>423</v>
      </c>
      <c r="B424" s="13" t="s">
        <v>56</v>
      </c>
      <c r="C424" s="25" t="s">
        <v>102</v>
      </c>
      <c r="D424" s="26" t="s">
        <v>64</v>
      </c>
      <c r="E424" s="27">
        <v>65637107776</v>
      </c>
      <c r="F424" s="28">
        <v>5.1999999999999998E-2</v>
      </c>
      <c r="G424" s="28">
        <v>113</v>
      </c>
      <c r="H424" s="13"/>
    </row>
    <row r="425" spans="1:8" x14ac:dyDescent="0.25">
      <c r="A425" s="24">
        <v>424</v>
      </c>
      <c r="B425" s="13" t="s">
        <v>56</v>
      </c>
      <c r="C425" s="25" t="s">
        <v>102</v>
      </c>
      <c r="D425" s="26" t="s">
        <v>65</v>
      </c>
      <c r="E425" s="27">
        <v>75226318359</v>
      </c>
      <c r="F425" s="28">
        <v>5.5E-2</v>
      </c>
      <c r="G425" s="28">
        <v>134</v>
      </c>
      <c r="H425" s="13"/>
    </row>
    <row r="426" spans="1:8" x14ac:dyDescent="0.25">
      <c r="A426" s="24">
        <v>425</v>
      </c>
      <c r="B426" s="13" t="s">
        <v>56</v>
      </c>
      <c r="C426" s="25" t="s">
        <v>102</v>
      </c>
      <c r="D426" s="26" t="s">
        <v>66</v>
      </c>
      <c r="E426" s="27">
        <v>88882967742</v>
      </c>
      <c r="F426" s="28">
        <v>5.3999999999999999E-2</v>
      </c>
      <c r="G426" s="28">
        <v>156</v>
      </c>
      <c r="H426" s="13"/>
    </row>
    <row r="427" spans="1:8" x14ac:dyDescent="0.25">
      <c r="A427" s="24">
        <v>426</v>
      </c>
      <c r="B427" s="13" t="s">
        <v>56</v>
      </c>
      <c r="C427" s="25" t="s">
        <v>102</v>
      </c>
      <c r="D427" s="26" t="s">
        <v>67</v>
      </c>
      <c r="E427" s="27">
        <v>90908402631</v>
      </c>
      <c r="F427" s="28">
        <v>5.7000000000000002E-2</v>
      </c>
      <c r="G427" s="28">
        <v>165</v>
      </c>
      <c r="H427" s="13"/>
    </row>
    <row r="428" spans="1:8" x14ac:dyDescent="0.25">
      <c r="A428" s="24">
        <v>427</v>
      </c>
      <c r="B428" s="13" t="s">
        <v>56</v>
      </c>
      <c r="C428" s="25" t="s">
        <v>102</v>
      </c>
      <c r="D428" s="26" t="s">
        <v>68</v>
      </c>
      <c r="E428" s="27">
        <v>90770671432</v>
      </c>
      <c r="F428" s="28">
        <v>5.8999999999999997E-2</v>
      </c>
      <c r="G428" s="28">
        <v>168</v>
      </c>
      <c r="H428" s="13"/>
    </row>
    <row r="429" spans="1:8" x14ac:dyDescent="0.25">
      <c r="A429" s="24">
        <v>428</v>
      </c>
      <c r="B429" s="13" t="s">
        <v>56</v>
      </c>
      <c r="C429" s="25" t="s">
        <v>102</v>
      </c>
      <c r="D429" s="26" t="s">
        <v>69</v>
      </c>
      <c r="E429" s="27">
        <v>99211339029</v>
      </c>
      <c r="F429" s="28">
        <v>6.3E-2</v>
      </c>
      <c r="G429" s="28">
        <v>195</v>
      </c>
      <c r="H429" s="13"/>
    </row>
    <row r="430" spans="1:8" x14ac:dyDescent="0.25">
      <c r="A430" s="24">
        <v>429</v>
      </c>
      <c r="B430" s="13" t="s">
        <v>56</v>
      </c>
      <c r="C430" s="25" t="s">
        <v>102</v>
      </c>
      <c r="D430" s="26" t="s">
        <v>70</v>
      </c>
      <c r="E430" s="27">
        <v>95981572517</v>
      </c>
      <c r="F430" s="28">
        <v>6.4000000000000001E-2</v>
      </c>
      <c r="G430" s="28">
        <v>190</v>
      </c>
      <c r="H430" s="13"/>
    </row>
    <row r="431" spans="1:8" x14ac:dyDescent="0.25">
      <c r="A431" s="24">
        <v>430</v>
      </c>
      <c r="B431" s="13" t="s">
        <v>56</v>
      </c>
      <c r="C431" s="25" t="s">
        <v>103</v>
      </c>
      <c r="D431" s="26" t="s">
        <v>58</v>
      </c>
      <c r="E431" s="27">
        <v>4310090791</v>
      </c>
      <c r="F431" s="28">
        <v>6.2E-2</v>
      </c>
      <c r="G431" s="28">
        <v>15</v>
      </c>
      <c r="H431" s="28">
        <v>0.19</v>
      </c>
    </row>
    <row r="432" spans="1:8" x14ac:dyDescent="0.25">
      <c r="A432" s="24">
        <v>431</v>
      </c>
      <c r="B432" s="13" t="s">
        <v>56</v>
      </c>
      <c r="C432" s="25" t="s">
        <v>103</v>
      </c>
      <c r="D432" s="26" t="s">
        <v>59</v>
      </c>
      <c r="E432" s="27">
        <v>4075049537</v>
      </c>
      <c r="F432" s="28">
        <v>5.6000000000000001E-2</v>
      </c>
      <c r="G432" s="28">
        <v>12</v>
      </c>
      <c r="H432" s="28">
        <v>0.22700000000000001</v>
      </c>
    </row>
    <row r="433" spans="1:8" x14ac:dyDescent="0.25">
      <c r="A433" s="24">
        <v>432</v>
      </c>
      <c r="B433" s="13" t="s">
        <v>56</v>
      </c>
      <c r="C433" s="25" t="s">
        <v>103</v>
      </c>
      <c r="D433" s="26" t="s">
        <v>60</v>
      </c>
      <c r="E433" s="27">
        <v>4201332885</v>
      </c>
      <c r="F433" s="28">
        <v>6.4000000000000001E-2</v>
      </c>
      <c r="G433" s="28">
        <v>14</v>
      </c>
      <c r="H433" s="28">
        <v>0.26700000000000002</v>
      </c>
    </row>
    <row r="434" spans="1:8" x14ac:dyDescent="0.25">
      <c r="A434" s="24">
        <v>433</v>
      </c>
      <c r="B434" s="13" t="s">
        <v>56</v>
      </c>
      <c r="C434" s="25" t="s">
        <v>103</v>
      </c>
      <c r="D434" s="26" t="s">
        <v>61</v>
      </c>
      <c r="E434" s="27">
        <v>4666197195</v>
      </c>
      <c r="F434" s="28">
        <v>6.4000000000000001E-2</v>
      </c>
      <c r="G434" s="28">
        <v>15</v>
      </c>
      <c r="H434" s="28">
        <v>0.247</v>
      </c>
    </row>
    <row r="435" spans="1:8" x14ac:dyDescent="0.25">
      <c r="A435" s="24">
        <v>434</v>
      </c>
      <c r="B435" s="13" t="s">
        <v>56</v>
      </c>
      <c r="C435" s="25" t="s">
        <v>103</v>
      </c>
      <c r="D435" s="26" t="s">
        <v>62</v>
      </c>
      <c r="E435" s="27">
        <v>5697991241</v>
      </c>
      <c r="F435" s="28">
        <v>5.8999999999999997E-2</v>
      </c>
      <c r="G435" s="28">
        <v>16</v>
      </c>
      <c r="H435" s="28">
        <v>0.221</v>
      </c>
    </row>
    <row r="436" spans="1:8" x14ac:dyDescent="0.25">
      <c r="A436" s="24">
        <v>435</v>
      </c>
      <c r="B436" s="13" t="s">
        <v>56</v>
      </c>
      <c r="C436" s="25" t="s">
        <v>103</v>
      </c>
      <c r="D436" s="26" t="s">
        <v>63</v>
      </c>
      <c r="E436" s="27">
        <v>6578515331</v>
      </c>
      <c r="F436" s="28">
        <v>6.9000000000000006E-2</v>
      </c>
      <c r="G436" s="28">
        <v>22</v>
      </c>
      <c r="H436" s="28">
        <v>0.19500000000000001</v>
      </c>
    </row>
    <row r="437" spans="1:8" x14ac:dyDescent="0.25">
      <c r="A437" s="24">
        <v>436</v>
      </c>
      <c r="B437" s="13" t="s">
        <v>56</v>
      </c>
      <c r="C437" s="25" t="s">
        <v>103</v>
      </c>
      <c r="D437" s="26" t="s">
        <v>64</v>
      </c>
      <c r="E437" s="27">
        <v>7095910828</v>
      </c>
      <c r="F437" s="28">
        <v>6.5000000000000002E-2</v>
      </c>
      <c r="G437" s="28">
        <v>21</v>
      </c>
      <c r="H437" s="28">
        <v>0.186</v>
      </c>
    </row>
    <row r="438" spans="1:8" x14ac:dyDescent="0.25">
      <c r="A438" s="24">
        <v>437</v>
      </c>
      <c r="B438" s="13" t="s">
        <v>56</v>
      </c>
      <c r="C438" s="25" t="s">
        <v>103</v>
      </c>
      <c r="D438" s="26" t="s">
        <v>65</v>
      </c>
      <c r="E438" s="27">
        <v>8035635713</v>
      </c>
      <c r="F438" s="28">
        <v>0.06</v>
      </c>
      <c r="G438" s="28">
        <v>22</v>
      </c>
      <c r="H438" s="28">
        <v>0.19500000000000001</v>
      </c>
    </row>
    <row r="439" spans="1:8" x14ac:dyDescent="0.25">
      <c r="A439" s="24">
        <v>438</v>
      </c>
      <c r="B439" s="13" t="s">
        <v>56</v>
      </c>
      <c r="C439" s="25" t="s">
        <v>103</v>
      </c>
      <c r="D439" s="26" t="s">
        <v>66</v>
      </c>
      <c r="E439" s="27">
        <v>9891003405</v>
      </c>
      <c r="F439" s="28">
        <v>5.5E-2</v>
      </c>
      <c r="G439" s="28">
        <v>24</v>
      </c>
      <c r="H439" s="28">
        <v>0.183</v>
      </c>
    </row>
    <row r="440" spans="1:8" x14ac:dyDescent="0.25">
      <c r="A440" s="24">
        <v>439</v>
      </c>
      <c r="B440" s="13" t="s">
        <v>56</v>
      </c>
      <c r="C440" s="25" t="s">
        <v>103</v>
      </c>
      <c r="D440" s="26" t="s">
        <v>67</v>
      </c>
      <c r="E440" s="27">
        <v>9674037707</v>
      </c>
      <c r="F440" s="28">
        <v>0.06</v>
      </c>
      <c r="G440" s="28">
        <v>25</v>
      </c>
      <c r="H440" s="28">
        <v>0.157</v>
      </c>
    </row>
    <row r="441" spans="1:8" x14ac:dyDescent="0.25">
      <c r="A441" s="24">
        <v>440</v>
      </c>
      <c r="B441" s="13" t="s">
        <v>56</v>
      </c>
      <c r="C441" s="25" t="s">
        <v>103</v>
      </c>
      <c r="D441" s="26" t="s">
        <v>68</v>
      </c>
      <c r="E441" s="27">
        <v>9274448732</v>
      </c>
      <c r="F441" s="28">
        <v>5.7000000000000002E-2</v>
      </c>
      <c r="G441" s="28">
        <v>22</v>
      </c>
      <c r="H441" s="28">
        <v>0.16300000000000001</v>
      </c>
    </row>
    <row r="442" spans="1:8" x14ac:dyDescent="0.25">
      <c r="A442" s="24">
        <v>441</v>
      </c>
      <c r="B442" s="13" t="s">
        <v>56</v>
      </c>
      <c r="C442" s="25" t="s">
        <v>103</v>
      </c>
      <c r="D442" s="26" t="s">
        <v>69</v>
      </c>
      <c r="E442" s="27">
        <v>12547888400</v>
      </c>
      <c r="F442" s="28">
        <v>6.4000000000000001E-2</v>
      </c>
      <c r="G442" s="28">
        <v>33</v>
      </c>
      <c r="H442" s="28">
        <v>0.191</v>
      </c>
    </row>
    <row r="443" spans="1:8" x14ac:dyDescent="0.25">
      <c r="A443" s="24">
        <v>442</v>
      </c>
      <c r="B443" s="13" t="s">
        <v>56</v>
      </c>
      <c r="C443" s="25" t="s">
        <v>103</v>
      </c>
      <c r="D443" s="26" t="s">
        <v>70</v>
      </c>
      <c r="E443" s="27">
        <v>14376457305</v>
      </c>
      <c r="F443" s="28">
        <v>6.4000000000000001E-2</v>
      </c>
      <c r="G443" s="28">
        <v>37</v>
      </c>
      <c r="H443" s="28">
        <v>0.16800000000000001</v>
      </c>
    </row>
    <row r="444" spans="1:8" x14ac:dyDescent="0.25">
      <c r="A444" s="24">
        <v>443</v>
      </c>
      <c r="B444" s="13" t="s">
        <v>56</v>
      </c>
      <c r="C444" s="25" t="s">
        <v>104</v>
      </c>
      <c r="D444" s="26" t="s">
        <v>58</v>
      </c>
      <c r="E444" s="27">
        <v>3908645566</v>
      </c>
      <c r="F444" s="28">
        <v>6.0999999999999999E-2</v>
      </c>
      <c r="G444" s="28">
        <v>126</v>
      </c>
      <c r="H444" s="28">
        <v>0.153</v>
      </c>
    </row>
    <row r="445" spans="1:8" x14ac:dyDescent="0.25">
      <c r="A445" s="24">
        <v>444</v>
      </c>
      <c r="B445" s="13" t="s">
        <v>56</v>
      </c>
      <c r="C445" s="25" t="s">
        <v>104</v>
      </c>
      <c r="D445" s="26" t="s">
        <v>59</v>
      </c>
      <c r="E445" s="27">
        <v>3546791603</v>
      </c>
      <c r="F445" s="28">
        <v>6.2E-2</v>
      </c>
      <c r="G445" s="28">
        <v>113</v>
      </c>
      <c r="H445" s="28">
        <v>0.14499999999999999</v>
      </c>
    </row>
    <row r="446" spans="1:8" x14ac:dyDescent="0.25">
      <c r="A446" s="24">
        <v>445</v>
      </c>
      <c r="B446" s="13" t="s">
        <v>56</v>
      </c>
      <c r="C446" s="25" t="s">
        <v>104</v>
      </c>
      <c r="D446" s="26" t="s">
        <v>60</v>
      </c>
      <c r="E446" s="27">
        <v>3361236321</v>
      </c>
      <c r="F446" s="28">
        <v>6.2E-2</v>
      </c>
      <c r="G446" s="28">
        <v>106</v>
      </c>
      <c r="H446" s="28">
        <v>0.13800000000000001</v>
      </c>
    </row>
    <row r="447" spans="1:8" x14ac:dyDescent="0.25">
      <c r="A447" s="24">
        <v>446</v>
      </c>
      <c r="B447" s="13" t="s">
        <v>56</v>
      </c>
      <c r="C447" s="25" t="s">
        <v>104</v>
      </c>
      <c r="D447" s="26" t="s">
        <v>61</v>
      </c>
      <c r="E447" s="27">
        <v>4931280096</v>
      </c>
      <c r="F447" s="28">
        <v>6.5000000000000002E-2</v>
      </c>
      <c r="G447" s="28">
        <v>162</v>
      </c>
      <c r="H447" s="28">
        <v>0.14699999999999999</v>
      </c>
    </row>
    <row r="448" spans="1:8" x14ac:dyDescent="0.25">
      <c r="A448" s="24">
        <v>447</v>
      </c>
      <c r="B448" s="13" t="s">
        <v>56</v>
      </c>
      <c r="C448" s="25" t="s">
        <v>104</v>
      </c>
      <c r="D448" s="26" t="s">
        <v>62</v>
      </c>
      <c r="E448" s="27">
        <v>6606866450</v>
      </c>
      <c r="F448" s="28">
        <v>6.5000000000000002E-2</v>
      </c>
      <c r="G448" s="28">
        <v>213</v>
      </c>
      <c r="H448" s="28">
        <v>0.114</v>
      </c>
    </row>
    <row r="449" spans="1:8" x14ac:dyDescent="0.25">
      <c r="A449" s="24">
        <v>448</v>
      </c>
      <c r="B449" s="13" t="s">
        <v>56</v>
      </c>
      <c r="C449" s="25" t="s">
        <v>104</v>
      </c>
      <c r="D449" s="26" t="s">
        <v>63</v>
      </c>
      <c r="E449" s="27">
        <v>7261366632</v>
      </c>
      <c r="F449" s="28">
        <v>7.2999999999999995E-2</v>
      </c>
      <c r="G449" s="28">
        <v>262</v>
      </c>
      <c r="H449" s="28">
        <v>0.106</v>
      </c>
    </row>
    <row r="450" spans="1:8" x14ac:dyDescent="0.25">
      <c r="A450" s="24">
        <v>449</v>
      </c>
      <c r="B450" s="13" t="s">
        <v>56</v>
      </c>
      <c r="C450" s="25" t="s">
        <v>104</v>
      </c>
      <c r="D450" s="26" t="s">
        <v>64</v>
      </c>
      <c r="E450" s="27">
        <v>7978609422</v>
      </c>
      <c r="F450" s="28">
        <v>7.1999999999999995E-2</v>
      </c>
      <c r="G450" s="28">
        <v>280</v>
      </c>
      <c r="H450" s="28">
        <v>0.112</v>
      </c>
    </row>
    <row r="451" spans="1:8" x14ac:dyDescent="0.25">
      <c r="A451" s="24">
        <v>450</v>
      </c>
      <c r="B451" s="13" t="s">
        <v>56</v>
      </c>
      <c r="C451" s="25" t="s">
        <v>104</v>
      </c>
      <c r="D451" s="26" t="s">
        <v>65</v>
      </c>
      <c r="E451" s="27">
        <v>8836063690</v>
      </c>
      <c r="F451" s="28">
        <v>6.9000000000000006E-2</v>
      </c>
      <c r="G451" s="28">
        <v>294</v>
      </c>
      <c r="H451" s="28">
        <v>0.129</v>
      </c>
    </row>
    <row r="452" spans="1:8" x14ac:dyDescent="0.25">
      <c r="A452" s="24">
        <v>451</v>
      </c>
      <c r="B452" s="13" t="s">
        <v>56</v>
      </c>
      <c r="C452" s="25" t="s">
        <v>104</v>
      </c>
      <c r="D452" s="26" t="s">
        <v>66</v>
      </c>
      <c r="E452" s="27">
        <v>8493167843</v>
      </c>
      <c r="F452" s="28">
        <v>6.9000000000000006E-2</v>
      </c>
      <c r="G452" s="28">
        <v>287</v>
      </c>
      <c r="H452" s="28">
        <v>0.13700000000000001</v>
      </c>
    </row>
    <row r="453" spans="1:8" x14ac:dyDescent="0.25">
      <c r="A453" s="24">
        <v>452</v>
      </c>
      <c r="B453" s="13" t="s">
        <v>56</v>
      </c>
      <c r="C453" s="25" t="s">
        <v>104</v>
      </c>
      <c r="D453" s="26" t="s">
        <v>67</v>
      </c>
      <c r="E453" s="27">
        <v>8724107049</v>
      </c>
      <c r="F453" s="28">
        <v>7.9000000000000001E-2</v>
      </c>
      <c r="G453" s="28">
        <v>326</v>
      </c>
      <c r="H453" s="28">
        <v>0.111</v>
      </c>
    </row>
    <row r="454" spans="1:8" x14ac:dyDescent="0.25">
      <c r="A454" s="24">
        <v>453</v>
      </c>
      <c r="B454" s="13" t="s">
        <v>56</v>
      </c>
      <c r="C454" s="25" t="s">
        <v>104</v>
      </c>
      <c r="D454" s="26" t="s">
        <v>68</v>
      </c>
      <c r="E454" s="27">
        <v>11141417478</v>
      </c>
      <c r="F454" s="28">
        <v>8.2000000000000003E-2</v>
      </c>
      <c r="G454" s="28">
        <v>416</v>
      </c>
      <c r="H454" s="28">
        <v>9.7000000000000003E-2</v>
      </c>
    </row>
    <row r="455" spans="1:8" x14ac:dyDescent="0.25">
      <c r="A455" s="24">
        <v>454</v>
      </c>
      <c r="B455" s="13" t="s">
        <v>56</v>
      </c>
      <c r="C455" s="25" t="s">
        <v>104</v>
      </c>
      <c r="D455" s="26" t="s">
        <v>69</v>
      </c>
      <c r="E455" s="27">
        <v>12451760766</v>
      </c>
      <c r="F455" s="28">
        <v>8.5999999999999993E-2</v>
      </c>
      <c r="G455" s="28">
        <v>486</v>
      </c>
      <c r="H455" s="28">
        <v>8.6999999999999994E-2</v>
      </c>
    </row>
    <row r="456" spans="1:8" x14ac:dyDescent="0.25">
      <c r="A456" s="24">
        <v>455</v>
      </c>
      <c r="B456" s="13" t="s">
        <v>56</v>
      </c>
      <c r="C456" s="25" t="s">
        <v>104</v>
      </c>
      <c r="D456" s="26" t="s">
        <v>70</v>
      </c>
      <c r="E456" s="27">
        <v>13399386550</v>
      </c>
      <c r="F456" s="28">
        <v>8.3000000000000004E-2</v>
      </c>
      <c r="G456" s="28">
        <v>473</v>
      </c>
      <c r="H456" s="28">
        <v>8.6999999999999994E-2</v>
      </c>
    </row>
    <row r="457" spans="1:8" x14ac:dyDescent="0.25">
      <c r="A457" s="24">
        <v>456</v>
      </c>
      <c r="B457" s="13" t="s">
        <v>56</v>
      </c>
      <c r="C457" s="25" t="s">
        <v>105</v>
      </c>
      <c r="D457" s="26" t="s">
        <v>58</v>
      </c>
      <c r="E457" s="27">
        <v>1798374533</v>
      </c>
      <c r="F457" s="28">
        <v>6.4000000000000001E-2</v>
      </c>
      <c r="G457" s="28">
        <v>10</v>
      </c>
      <c r="H457" s="13"/>
    </row>
    <row r="458" spans="1:8" x14ac:dyDescent="0.25">
      <c r="A458" s="24">
        <v>457</v>
      </c>
      <c r="B458" s="13" t="s">
        <v>56</v>
      </c>
      <c r="C458" s="25" t="s">
        <v>105</v>
      </c>
      <c r="D458" s="26" t="s">
        <v>59</v>
      </c>
      <c r="E458" s="27">
        <v>1945327546</v>
      </c>
      <c r="F458" s="28">
        <v>7.3999999999999996E-2</v>
      </c>
      <c r="G458" s="28">
        <v>12</v>
      </c>
      <c r="H458" s="13"/>
    </row>
    <row r="459" spans="1:8" x14ac:dyDescent="0.25">
      <c r="A459" s="24">
        <v>458</v>
      </c>
      <c r="B459" s="13" t="s">
        <v>56</v>
      </c>
      <c r="C459" s="25" t="s">
        <v>105</v>
      </c>
      <c r="D459" s="26" t="s">
        <v>60</v>
      </c>
      <c r="E459" s="27">
        <v>2170481498</v>
      </c>
      <c r="F459" s="28">
        <v>7.0000000000000007E-2</v>
      </c>
      <c r="G459" s="28">
        <v>12</v>
      </c>
      <c r="H459" s="13"/>
    </row>
    <row r="460" spans="1:8" x14ac:dyDescent="0.25">
      <c r="A460" s="24">
        <v>459</v>
      </c>
      <c r="B460" s="13" t="s">
        <v>56</v>
      </c>
      <c r="C460" s="25" t="s">
        <v>105</v>
      </c>
      <c r="D460" s="26" t="s">
        <v>61</v>
      </c>
      <c r="E460" s="27">
        <v>2731416281</v>
      </c>
      <c r="F460" s="28">
        <v>6.8000000000000005E-2</v>
      </c>
      <c r="G460" s="28">
        <v>15</v>
      </c>
      <c r="H460" s="13"/>
    </row>
    <row r="461" spans="1:8" x14ac:dyDescent="0.25">
      <c r="A461" s="24">
        <v>460</v>
      </c>
      <c r="B461" s="13" t="s">
        <v>56</v>
      </c>
      <c r="C461" s="25" t="s">
        <v>105</v>
      </c>
      <c r="D461" s="26" t="s">
        <v>62</v>
      </c>
      <c r="E461" s="27">
        <v>3052898686</v>
      </c>
      <c r="F461" s="28">
        <v>7.0999999999999994E-2</v>
      </c>
      <c r="G461" s="28">
        <v>16</v>
      </c>
      <c r="H461" s="13"/>
    </row>
    <row r="462" spans="1:8" x14ac:dyDescent="0.25">
      <c r="A462" s="24">
        <v>461</v>
      </c>
      <c r="B462" s="13" t="s">
        <v>56</v>
      </c>
      <c r="C462" s="25" t="s">
        <v>105</v>
      </c>
      <c r="D462" s="26" t="s">
        <v>63</v>
      </c>
      <c r="E462" s="27">
        <v>3405134555</v>
      </c>
      <c r="F462" s="28">
        <v>7.6999999999999999E-2</v>
      </c>
      <c r="G462" s="28">
        <v>20</v>
      </c>
      <c r="H462" s="13"/>
    </row>
    <row r="463" spans="1:8" x14ac:dyDescent="0.25">
      <c r="A463" s="24">
        <v>462</v>
      </c>
      <c r="B463" s="13" t="s">
        <v>56</v>
      </c>
      <c r="C463" s="25" t="s">
        <v>105</v>
      </c>
      <c r="D463" s="26" t="s">
        <v>64</v>
      </c>
      <c r="E463" s="27">
        <v>3646727993</v>
      </c>
      <c r="F463" s="28">
        <v>7.9000000000000001E-2</v>
      </c>
      <c r="G463" s="28">
        <v>21</v>
      </c>
      <c r="H463" s="13"/>
    </row>
    <row r="464" spans="1:8" x14ac:dyDescent="0.25">
      <c r="A464" s="24">
        <v>463</v>
      </c>
      <c r="B464" s="13" t="s">
        <v>56</v>
      </c>
      <c r="C464" s="25" t="s">
        <v>105</v>
      </c>
      <c r="D464" s="26" t="s">
        <v>65</v>
      </c>
      <c r="E464" s="27">
        <v>4291363547</v>
      </c>
      <c r="F464" s="28">
        <v>7.3999999999999996E-2</v>
      </c>
      <c r="G464" s="28">
        <v>22</v>
      </c>
      <c r="H464" s="13"/>
    </row>
    <row r="465" spans="1:8" x14ac:dyDescent="0.25">
      <c r="A465" s="24">
        <v>464</v>
      </c>
      <c r="B465" s="13" t="s">
        <v>56</v>
      </c>
      <c r="C465" s="25" t="s">
        <v>105</v>
      </c>
      <c r="D465" s="26" t="s">
        <v>66</v>
      </c>
      <c r="E465" s="27">
        <v>5403364454</v>
      </c>
      <c r="F465" s="28">
        <v>7.0999999999999994E-2</v>
      </c>
      <c r="G465" s="28">
        <v>26</v>
      </c>
      <c r="H465" s="13"/>
    </row>
    <row r="466" spans="1:8" x14ac:dyDescent="0.25">
      <c r="A466" s="24">
        <v>465</v>
      </c>
      <c r="B466" s="13" t="s">
        <v>56</v>
      </c>
      <c r="C466" s="25" t="s">
        <v>105</v>
      </c>
      <c r="D466" s="26" t="s">
        <v>67</v>
      </c>
      <c r="E466" s="27">
        <v>5397121962</v>
      </c>
      <c r="F466" s="28">
        <v>7.6999999999999999E-2</v>
      </c>
      <c r="G466" s="28">
        <v>27</v>
      </c>
      <c r="H466" s="13"/>
    </row>
    <row r="467" spans="1:8" x14ac:dyDescent="0.25">
      <c r="A467" s="24">
        <v>466</v>
      </c>
      <c r="B467" s="13" t="s">
        <v>56</v>
      </c>
      <c r="C467" s="25" t="s">
        <v>105</v>
      </c>
      <c r="D467" s="26" t="s">
        <v>68</v>
      </c>
      <c r="E467" s="27">
        <v>5718589550</v>
      </c>
      <c r="F467" s="28">
        <v>6.9000000000000006E-2</v>
      </c>
      <c r="G467" s="28">
        <v>24</v>
      </c>
      <c r="H467" s="13"/>
    </row>
    <row r="468" spans="1:8" x14ac:dyDescent="0.25">
      <c r="A468" s="24">
        <v>467</v>
      </c>
      <c r="B468" s="13" t="s">
        <v>56</v>
      </c>
      <c r="C468" s="25" t="s">
        <v>105</v>
      </c>
      <c r="D468" s="26" t="s">
        <v>69</v>
      </c>
      <c r="E468" s="27">
        <v>6411842066</v>
      </c>
      <c r="F468" s="28">
        <v>6.8000000000000005E-2</v>
      </c>
      <c r="G468" s="28">
        <v>25</v>
      </c>
      <c r="H468" s="13"/>
    </row>
    <row r="469" spans="1:8" x14ac:dyDescent="0.25">
      <c r="A469" s="24">
        <v>468</v>
      </c>
      <c r="B469" s="13" t="s">
        <v>56</v>
      </c>
      <c r="C469" s="25" t="s">
        <v>105</v>
      </c>
      <c r="D469" s="26" t="s">
        <v>70</v>
      </c>
      <c r="E469" s="27">
        <v>6773185511</v>
      </c>
      <c r="F469" s="28">
        <v>7.1999999999999995E-2</v>
      </c>
      <c r="G469" s="28">
        <v>25</v>
      </c>
      <c r="H469" s="13"/>
    </row>
    <row r="470" spans="1:8" x14ac:dyDescent="0.25">
      <c r="A470" s="24">
        <v>469</v>
      </c>
      <c r="B470" s="13" t="s">
        <v>56</v>
      </c>
      <c r="C470" s="25" t="s">
        <v>106</v>
      </c>
      <c r="D470" s="26" t="s">
        <v>58</v>
      </c>
      <c r="E470" s="27">
        <v>46385996027</v>
      </c>
      <c r="F470" s="28">
        <v>4.5999999999999999E-2</v>
      </c>
      <c r="G470" s="28">
        <v>17</v>
      </c>
      <c r="H470" s="28">
        <v>0.21299999999999999</v>
      </c>
    </row>
    <row r="471" spans="1:8" x14ac:dyDescent="0.25">
      <c r="A471" s="24">
        <v>470</v>
      </c>
      <c r="B471" s="13" t="s">
        <v>56</v>
      </c>
      <c r="C471" s="25" t="s">
        <v>106</v>
      </c>
      <c r="D471" s="26" t="s">
        <v>59</v>
      </c>
      <c r="E471" s="27">
        <v>44138014092</v>
      </c>
      <c r="F471" s="28">
        <v>4.8000000000000001E-2</v>
      </c>
      <c r="G471" s="28">
        <v>18</v>
      </c>
      <c r="H471" s="28">
        <v>0.23400000000000001</v>
      </c>
    </row>
    <row r="472" spans="1:8" x14ac:dyDescent="0.25">
      <c r="A472" s="24">
        <v>471</v>
      </c>
      <c r="B472" s="13" t="s">
        <v>56</v>
      </c>
      <c r="C472" s="25" t="s">
        <v>106</v>
      </c>
      <c r="D472" s="26" t="s">
        <v>60</v>
      </c>
      <c r="E472" s="27">
        <v>59116868250</v>
      </c>
      <c r="F472" s="28">
        <v>3.9E-2</v>
      </c>
      <c r="G472" s="28">
        <v>18</v>
      </c>
      <c r="H472" s="28">
        <v>0.248</v>
      </c>
    </row>
    <row r="473" spans="1:8" x14ac:dyDescent="0.25">
      <c r="A473" s="24">
        <v>472</v>
      </c>
      <c r="B473" s="13" t="s">
        <v>56</v>
      </c>
      <c r="C473" s="25" t="s">
        <v>106</v>
      </c>
      <c r="D473" s="26" t="s">
        <v>61</v>
      </c>
      <c r="E473" s="27">
        <v>67655840108</v>
      </c>
      <c r="F473" s="28">
        <v>7.4999999999999997E-2</v>
      </c>
      <c r="G473" s="28">
        <v>39</v>
      </c>
      <c r="H473" s="28">
        <v>0.20699999999999999</v>
      </c>
    </row>
    <row r="474" spans="1:8" x14ac:dyDescent="0.25">
      <c r="A474" s="24">
        <v>473</v>
      </c>
      <c r="B474" s="13" t="s">
        <v>56</v>
      </c>
      <c r="C474" s="25" t="s">
        <v>106</v>
      </c>
      <c r="D474" s="26" t="s">
        <v>62</v>
      </c>
      <c r="E474" s="27">
        <v>87845403978</v>
      </c>
      <c r="F474" s="28">
        <v>7.0000000000000007E-2</v>
      </c>
      <c r="G474" s="28">
        <v>45</v>
      </c>
      <c r="H474" s="28">
        <v>0.192</v>
      </c>
    </row>
    <row r="475" spans="1:8" x14ac:dyDescent="0.25">
      <c r="A475" s="24">
        <v>474</v>
      </c>
      <c r="B475" s="13" t="s">
        <v>56</v>
      </c>
      <c r="C475" s="25" t="s">
        <v>106</v>
      </c>
      <c r="D475" s="26" t="s">
        <v>63</v>
      </c>
      <c r="E475" s="27">
        <v>112000000000</v>
      </c>
      <c r="F475" s="28">
        <v>6.6000000000000003E-2</v>
      </c>
      <c r="G475" s="28">
        <v>53</v>
      </c>
      <c r="H475" s="28">
        <v>0.17899999999999999</v>
      </c>
    </row>
    <row r="476" spans="1:8" x14ac:dyDescent="0.25">
      <c r="A476" s="24">
        <v>475</v>
      </c>
      <c r="B476" s="13" t="s">
        <v>56</v>
      </c>
      <c r="C476" s="25" t="s">
        <v>106</v>
      </c>
      <c r="D476" s="26" t="s">
        <v>64</v>
      </c>
      <c r="E476" s="27">
        <v>145000000000</v>
      </c>
      <c r="F476" s="28">
        <v>5.7000000000000002E-2</v>
      </c>
      <c r="G476" s="28">
        <v>59</v>
      </c>
      <c r="H476" s="28">
        <v>0.16900000000000001</v>
      </c>
    </row>
    <row r="477" spans="1:8" x14ac:dyDescent="0.25">
      <c r="A477" s="24">
        <v>476</v>
      </c>
      <c r="B477" s="13" t="s">
        <v>56</v>
      </c>
      <c r="C477" s="25" t="s">
        <v>106</v>
      </c>
      <c r="D477" s="26" t="s">
        <v>65</v>
      </c>
      <c r="E477" s="27">
        <v>166000000000</v>
      </c>
      <c r="F477" s="28">
        <v>7.1999999999999995E-2</v>
      </c>
      <c r="G477" s="28">
        <v>81</v>
      </c>
      <c r="H477" s="28">
        <v>0.16900000000000001</v>
      </c>
    </row>
    <row r="478" spans="1:8" x14ac:dyDescent="0.25">
      <c r="A478" s="24">
        <v>477</v>
      </c>
      <c r="B478" s="13" t="s">
        <v>56</v>
      </c>
      <c r="C478" s="25" t="s">
        <v>106</v>
      </c>
      <c r="D478" s="26" t="s">
        <v>66</v>
      </c>
      <c r="E478" s="27">
        <v>208000000000</v>
      </c>
      <c r="F478" s="28">
        <v>6.5000000000000002E-2</v>
      </c>
      <c r="G478" s="28">
        <v>88</v>
      </c>
      <c r="H478" s="28">
        <v>0.155</v>
      </c>
    </row>
    <row r="479" spans="1:8" x14ac:dyDescent="0.25">
      <c r="A479" s="24">
        <v>478</v>
      </c>
      <c r="B479" s="13" t="s">
        <v>56</v>
      </c>
      <c r="C479" s="25" t="s">
        <v>106</v>
      </c>
      <c r="D479" s="26" t="s">
        <v>67</v>
      </c>
      <c r="E479" s="27">
        <v>169000000000</v>
      </c>
      <c r="F479" s="28">
        <v>6.8000000000000005E-2</v>
      </c>
      <c r="G479" s="28">
        <v>74</v>
      </c>
      <c r="H479" s="28">
        <v>0.184</v>
      </c>
    </row>
    <row r="480" spans="1:8" x14ac:dyDescent="0.25">
      <c r="A480" s="24">
        <v>479</v>
      </c>
      <c r="B480" s="13" t="s">
        <v>56</v>
      </c>
      <c r="C480" s="25" t="s">
        <v>106</v>
      </c>
      <c r="D480" s="26" t="s">
        <v>68</v>
      </c>
      <c r="E480" s="27">
        <v>369000000000</v>
      </c>
      <c r="F480" s="28">
        <v>5.6000000000000001E-2</v>
      </c>
      <c r="G480" s="28">
        <v>80</v>
      </c>
      <c r="H480" s="28">
        <v>0.17599999999999999</v>
      </c>
    </row>
    <row r="481" spans="1:8" x14ac:dyDescent="0.25">
      <c r="A481" s="24">
        <v>480</v>
      </c>
      <c r="B481" s="13" t="s">
        <v>56</v>
      </c>
      <c r="C481" s="25" t="s">
        <v>106</v>
      </c>
      <c r="D481" s="26" t="s">
        <v>69</v>
      </c>
      <c r="E481" s="27">
        <v>412000000000</v>
      </c>
      <c r="F481" s="28">
        <v>5.7000000000000002E-2</v>
      </c>
      <c r="G481" s="28">
        <v>85</v>
      </c>
      <c r="H481" s="28">
        <v>0.16</v>
      </c>
    </row>
    <row r="482" spans="1:8" x14ac:dyDescent="0.25">
      <c r="A482" s="24">
        <v>481</v>
      </c>
      <c r="B482" s="13" t="s">
        <v>56</v>
      </c>
      <c r="C482" s="25" t="s">
        <v>106</v>
      </c>
      <c r="D482" s="26" t="s">
        <v>70</v>
      </c>
      <c r="E482" s="27">
        <v>463000000000</v>
      </c>
      <c r="F482" s="28">
        <v>6.0999999999999999E-2</v>
      </c>
      <c r="G482" s="28">
        <v>94</v>
      </c>
      <c r="H482" s="28">
        <v>0.16800000000000001</v>
      </c>
    </row>
    <row r="483" spans="1:8" x14ac:dyDescent="0.25">
      <c r="A483" s="24">
        <v>482</v>
      </c>
      <c r="B483" s="13" t="s">
        <v>56</v>
      </c>
      <c r="C483" s="25" t="s">
        <v>107</v>
      </c>
      <c r="D483" s="26" t="s">
        <v>58</v>
      </c>
      <c r="E483" s="27">
        <v>1734938190</v>
      </c>
      <c r="F483" s="28">
        <v>4.2000000000000003E-2</v>
      </c>
      <c r="G483" s="28">
        <v>9</v>
      </c>
      <c r="H483" s="28">
        <v>0.17</v>
      </c>
    </row>
    <row r="484" spans="1:8" x14ac:dyDescent="0.25">
      <c r="A484" s="24">
        <v>483</v>
      </c>
      <c r="B484" s="13" t="s">
        <v>56</v>
      </c>
      <c r="C484" s="25" t="s">
        <v>107</v>
      </c>
      <c r="D484" s="26" t="s">
        <v>59</v>
      </c>
      <c r="E484" s="27">
        <v>1674685126</v>
      </c>
      <c r="F484" s="28">
        <v>4.3999999999999997E-2</v>
      </c>
      <c r="G484" s="28">
        <v>8</v>
      </c>
      <c r="H484" s="28">
        <v>0.17299999999999999</v>
      </c>
    </row>
    <row r="485" spans="1:8" x14ac:dyDescent="0.25">
      <c r="A485" s="24">
        <v>484</v>
      </c>
      <c r="B485" s="13" t="s">
        <v>56</v>
      </c>
      <c r="C485" s="25" t="s">
        <v>107</v>
      </c>
      <c r="D485" s="26" t="s">
        <v>60</v>
      </c>
      <c r="E485" s="27">
        <v>1677447003</v>
      </c>
      <c r="F485" s="28">
        <v>4.2000000000000003E-2</v>
      </c>
      <c r="G485" s="28">
        <v>8</v>
      </c>
      <c r="H485" s="28">
        <v>0.16400000000000001</v>
      </c>
    </row>
    <row r="486" spans="1:8" x14ac:dyDescent="0.25">
      <c r="A486" s="24">
        <v>485</v>
      </c>
      <c r="B486" s="13" t="s">
        <v>56</v>
      </c>
      <c r="C486" s="25" t="s">
        <v>107</v>
      </c>
      <c r="D486" s="26" t="s">
        <v>61</v>
      </c>
      <c r="E486" s="27">
        <v>1845979351</v>
      </c>
      <c r="F486" s="28">
        <v>6.3E-2</v>
      </c>
      <c r="G486" s="28">
        <v>13</v>
      </c>
      <c r="H486" s="28">
        <v>0.17100000000000001</v>
      </c>
    </row>
    <row r="487" spans="1:8" x14ac:dyDescent="0.25">
      <c r="A487" s="24">
        <v>486</v>
      </c>
      <c r="B487" s="13" t="s">
        <v>56</v>
      </c>
      <c r="C487" s="25" t="s">
        <v>107</v>
      </c>
      <c r="D487" s="26" t="s">
        <v>62</v>
      </c>
      <c r="E487" s="27">
        <v>2089188921</v>
      </c>
      <c r="F487" s="28">
        <v>5.8000000000000003E-2</v>
      </c>
      <c r="G487" s="28">
        <v>13</v>
      </c>
      <c r="H487" s="28">
        <v>0.16500000000000001</v>
      </c>
    </row>
    <row r="488" spans="1:8" x14ac:dyDescent="0.25">
      <c r="A488" s="24">
        <v>487</v>
      </c>
      <c r="B488" s="13" t="s">
        <v>56</v>
      </c>
      <c r="C488" s="25" t="s">
        <v>107</v>
      </c>
      <c r="D488" s="26" t="s">
        <v>63</v>
      </c>
      <c r="E488" s="27">
        <v>2581286407</v>
      </c>
      <c r="F488" s="28">
        <v>6.0999999999999999E-2</v>
      </c>
      <c r="G488" s="28">
        <v>17</v>
      </c>
      <c r="H488" s="28">
        <v>0.161</v>
      </c>
    </row>
    <row r="489" spans="1:8" x14ac:dyDescent="0.25">
      <c r="A489" s="24">
        <v>488</v>
      </c>
      <c r="B489" s="13" t="s">
        <v>56</v>
      </c>
      <c r="C489" s="25" t="s">
        <v>107</v>
      </c>
      <c r="D489" s="26" t="s">
        <v>64</v>
      </c>
      <c r="E489" s="27">
        <v>3110327823</v>
      </c>
      <c r="F489" s="28">
        <v>0.1</v>
      </c>
      <c r="G489" s="28">
        <v>32</v>
      </c>
      <c r="H489" s="28">
        <v>0.161</v>
      </c>
    </row>
    <row r="490" spans="1:8" x14ac:dyDescent="0.25">
      <c r="A490" s="24">
        <v>489</v>
      </c>
      <c r="B490" s="13" t="s">
        <v>56</v>
      </c>
      <c r="C490" s="25" t="s">
        <v>107</v>
      </c>
      <c r="D490" s="26" t="s">
        <v>65</v>
      </c>
      <c r="E490" s="27">
        <v>3707800459</v>
      </c>
      <c r="F490" s="28">
        <v>0.1</v>
      </c>
      <c r="G490" s="28">
        <v>38</v>
      </c>
      <c r="H490" s="28">
        <v>0.161</v>
      </c>
    </row>
    <row r="491" spans="1:8" x14ac:dyDescent="0.25">
      <c r="A491" s="24">
        <v>490</v>
      </c>
      <c r="B491" s="13" t="s">
        <v>56</v>
      </c>
      <c r="C491" s="25" t="s">
        <v>107</v>
      </c>
      <c r="D491" s="26" t="s">
        <v>66</v>
      </c>
      <c r="E491" s="27">
        <v>4674053754</v>
      </c>
      <c r="F491" s="28">
        <v>0.10100000000000001</v>
      </c>
      <c r="G491" s="28">
        <v>47</v>
      </c>
      <c r="H491" s="28">
        <v>0.16500000000000001</v>
      </c>
    </row>
    <row r="492" spans="1:8" x14ac:dyDescent="0.25">
      <c r="A492" s="24">
        <v>491</v>
      </c>
      <c r="B492" s="13" t="s">
        <v>56</v>
      </c>
      <c r="C492" s="25" t="s">
        <v>107</v>
      </c>
      <c r="D492" s="26" t="s">
        <v>67</v>
      </c>
      <c r="E492" s="27">
        <v>5208687775</v>
      </c>
      <c r="F492" s="28">
        <v>0.1</v>
      </c>
      <c r="G492" s="28">
        <v>50</v>
      </c>
      <c r="H492" s="28">
        <v>0.161</v>
      </c>
    </row>
    <row r="493" spans="1:8" x14ac:dyDescent="0.25">
      <c r="A493" s="24">
        <v>492</v>
      </c>
      <c r="B493" s="13" t="s">
        <v>56</v>
      </c>
      <c r="C493" s="25" t="s">
        <v>107</v>
      </c>
      <c r="D493" s="26" t="s">
        <v>68</v>
      </c>
      <c r="E493" s="27">
        <v>5624809049</v>
      </c>
      <c r="F493" s="28">
        <v>0.108</v>
      </c>
      <c r="G493" s="28">
        <v>56</v>
      </c>
      <c r="H493" s="28">
        <v>0.16700000000000001</v>
      </c>
    </row>
    <row r="494" spans="1:8" x14ac:dyDescent="0.25">
      <c r="A494" s="24">
        <v>493</v>
      </c>
      <c r="B494" s="13" t="s">
        <v>56</v>
      </c>
      <c r="C494" s="25" t="s">
        <v>107</v>
      </c>
      <c r="D494" s="26" t="s">
        <v>69</v>
      </c>
      <c r="E494" s="27">
        <v>6406727020</v>
      </c>
      <c r="F494" s="28">
        <v>0.11</v>
      </c>
      <c r="G494" s="28">
        <v>62</v>
      </c>
      <c r="H494" s="13"/>
    </row>
    <row r="495" spans="1:8" x14ac:dyDescent="0.25">
      <c r="A495" s="24">
        <v>494</v>
      </c>
      <c r="B495" s="13" t="s">
        <v>56</v>
      </c>
      <c r="C495" s="25" t="s">
        <v>107</v>
      </c>
      <c r="D495" s="26" t="s">
        <v>70</v>
      </c>
      <c r="E495" s="27">
        <v>7133378888</v>
      </c>
      <c r="F495" s="28">
        <v>0.107</v>
      </c>
      <c r="G495" s="28">
        <v>66</v>
      </c>
      <c r="H495" s="13"/>
    </row>
    <row r="496" spans="1:8" x14ac:dyDescent="0.25">
      <c r="A496" s="24">
        <v>495</v>
      </c>
      <c r="B496" s="13" t="s">
        <v>56</v>
      </c>
      <c r="C496" s="25" t="s">
        <v>108</v>
      </c>
      <c r="D496" s="26" t="s">
        <v>58</v>
      </c>
      <c r="E496" s="27">
        <v>76709305</v>
      </c>
      <c r="F496" s="28">
        <v>8.8999999999999996E-2</v>
      </c>
      <c r="G496" s="28">
        <v>46</v>
      </c>
      <c r="H496" s="28">
        <v>0.39700000000000002</v>
      </c>
    </row>
    <row r="497" spans="1:8" x14ac:dyDescent="0.25">
      <c r="A497" s="24">
        <v>496</v>
      </c>
      <c r="B497" s="13" t="s">
        <v>56</v>
      </c>
      <c r="C497" s="25" t="s">
        <v>108</v>
      </c>
      <c r="D497" s="26" t="s">
        <v>59</v>
      </c>
      <c r="E497" s="27">
        <v>76553443</v>
      </c>
      <c r="F497" s="28">
        <v>0.10299999999999999</v>
      </c>
      <c r="G497" s="28">
        <v>52</v>
      </c>
      <c r="H497" s="28">
        <v>0.37</v>
      </c>
    </row>
    <row r="498" spans="1:8" x14ac:dyDescent="0.25">
      <c r="A498" s="24">
        <v>497</v>
      </c>
      <c r="B498" s="13" t="s">
        <v>56</v>
      </c>
      <c r="C498" s="25" t="s">
        <v>108</v>
      </c>
      <c r="D498" s="26" t="s">
        <v>60</v>
      </c>
      <c r="E498" s="27">
        <v>84617971</v>
      </c>
      <c r="F498" s="28">
        <v>0.106</v>
      </c>
      <c r="G498" s="28">
        <v>59</v>
      </c>
      <c r="H498" s="28">
        <v>0.374</v>
      </c>
    </row>
    <row r="499" spans="1:8" x14ac:dyDescent="0.25">
      <c r="A499" s="24">
        <v>498</v>
      </c>
      <c r="B499" s="13" t="s">
        <v>56</v>
      </c>
      <c r="C499" s="25" t="s">
        <v>108</v>
      </c>
      <c r="D499" s="26" t="s">
        <v>61</v>
      </c>
      <c r="E499" s="27">
        <v>101315400</v>
      </c>
      <c r="F499" s="28">
        <v>0.11799999999999999</v>
      </c>
      <c r="G499" s="28">
        <v>78</v>
      </c>
      <c r="H499" s="28">
        <v>0.29599999999999999</v>
      </c>
    </row>
    <row r="500" spans="1:8" x14ac:dyDescent="0.25">
      <c r="A500" s="24">
        <v>499</v>
      </c>
      <c r="B500" s="13" t="s">
        <v>56</v>
      </c>
      <c r="C500" s="25" t="s">
        <v>108</v>
      </c>
      <c r="D500" s="26" t="s">
        <v>62</v>
      </c>
      <c r="E500" s="27">
        <v>110723362</v>
      </c>
      <c r="F500" s="28">
        <v>0.11</v>
      </c>
      <c r="G500" s="28">
        <v>79</v>
      </c>
      <c r="H500" s="28">
        <v>0.29799999999999999</v>
      </c>
    </row>
    <row r="501" spans="1:8" x14ac:dyDescent="0.25">
      <c r="A501" s="24">
        <v>500</v>
      </c>
      <c r="B501" s="13" t="s">
        <v>56</v>
      </c>
      <c r="C501" s="25" t="s">
        <v>108</v>
      </c>
      <c r="D501" s="26" t="s">
        <v>63</v>
      </c>
      <c r="E501" s="27">
        <v>123258507</v>
      </c>
      <c r="F501" s="28">
        <v>0.1</v>
      </c>
      <c r="G501" s="28">
        <v>81</v>
      </c>
      <c r="H501" s="28">
        <v>0.312</v>
      </c>
    </row>
    <row r="502" spans="1:8" x14ac:dyDescent="0.25">
      <c r="A502" s="24">
        <v>501</v>
      </c>
      <c r="B502" s="13" t="s">
        <v>56</v>
      </c>
      <c r="C502" s="25" t="s">
        <v>108</v>
      </c>
      <c r="D502" s="26" t="s">
        <v>64</v>
      </c>
      <c r="E502" s="27">
        <v>135181862</v>
      </c>
      <c r="F502" s="28">
        <v>7.8E-2</v>
      </c>
      <c r="G502" s="28">
        <v>68</v>
      </c>
      <c r="H502" s="28">
        <v>0.29299999999999998</v>
      </c>
    </row>
    <row r="503" spans="1:8" x14ac:dyDescent="0.25">
      <c r="A503" s="24">
        <v>502</v>
      </c>
      <c r="B503" s="13" t="s">
        <v>56</v>
      </c>
      <c r="C503" s="25" t="s">
        <v>108</v>
      </c>
      <c r="D503" s="26" t="s">
        <v>65</v>
      </c>
      <c r="E503" s="27">
        <v>144259257</v>
      </c>
      <c r="F503" s="28">
        <v>7.0999999999999994E-2</v>
      </c>
      <c r="G503" s="28">
        <v>66</v>
      </c>
      <c r="H503" s="28">
        <v>0.32400000000000001</v>
      </c>
    </row>
    <row r="504" spans="1:8" x14ac:dyDescent="0.25">
      <c r="A504" s="24">
        <v>503</v>
      </c>
      <c r="B504" s="13" t="s">
        <v>56</v>
      </c>
      <c r="C504" s="25" t="s">
        <v>108</v>
      </c>
      <c r="D504" s="26" t="s">
        <v>66</v>
      </c>
      <c r="E504" s="27">
        <v>183464986</v>
      </c>
      <c r="F504" s="28">
        <v>6.3E-2</v>
      </c>
      <c r="G504" s="28">
        <v>75</v>
      </c>
      <c r="H504" s="28">
        <v>0.32400000000000001</v>
      </c>
    </row>
    <row r="505" spans="1:8" x14ac:dyDescent="0.25">
      <c r="A505" s="24">
        <v>504</v>
      </c>
      <c r="B505" s="13" t="s">
        <v>56</v>
      </c>
      <c r="C505" s="25" t="s">
        <v>108</v>
      </c>
      <c r="D505" s="26" t="s">
        <v>67</v>
      </c>
      <c r="E505" s="27">
        <v>196473839</v>
      </c>
      <c r="F505" s="28">
        <v>7.4999999999999997E-2</v>
      </c>
      <c r="G505" s="28">
        <v>94</v>
      </c>
      <c r="H505" s="28">
        <v>0.311</v>
      </c>
    </row>
    <row r="506" spans="1:8" x14ac:dyDescent="0.25">
      <c r="A506" s="24">
        <v>505</v>
      </c>
      <c r="B506" s="13" t="s">
        <v>56</v>
      </c>
      <c r="C506" s="25" t="s">
        <v>108</v>
      </c>
      <c r="D506" s="26" t="s">
        <v>68</v>
      </c>
      <c r="E506" s="27">
        <v>201037917</v>
      </c>
      <c r="F506" s="28">
        <v>7.0999999999999994E-2</v>
      </c>
      <c r="G506" s="28">
        <v>86</v>
      </c>
      <c r="H506" s="28">
        <v>0.28899999999999998</v>
      </c>
    </row>
    <row r="507" spans="1:8" x14ac:dyDescent="0.25">
      <c r="A507" s="24">
        <v>506</v>
      </c>
      <c r="B507" s="13" t="s">
        <v>56</v>
      </c>
      <c r="C507" s="25" t="s">
        <v>108</v>
      </c>
      <c r="D507" s="26" t="s">
        <v>69</v>
      </c>
      <c r="E507" s="27">
        <v>248286778</v>
      </c>
      <c r="F507" s="28">
        <v>7.5999999999999998E-2</v>
      </c>
      <c r="G507" s="28">
        <v>108</v>
      </c>
      <c r="H507" s="28">
        <v>0.27</v>
      </c>
    </row>
    <row r="508" spans="1:8" x14ac:dyDescent="0.25">
      <c r="A508" s="24">
        <v>507</v>
      </c>
      <c r="B508" s="13" t="s">
        <v>56</v>
      </c>
      <c r="C508" s="25" t="s">
        <v>108</v>
      </c>
      <c r="D508" s="26" t="s">
        <v>70</v>
      </c>
      <c r="E508" s="27">
        <v>263328450</v>
      </c>
      <c r="F508" s="28">
        <v>7.9000000000000001E-2</v>
      </c>
      <c r="G508" s="28">
        <v>109</v>
      </c>
      <c r="H508" s="28">
        <v>0.26200000000000001</v>
      </c>
    </row>
    <row r="509" spans="1:8" x14ac:dyDescent="0.25">
      <c r="A509" s="24">
        <v>508</v>
      </c>
      <c r="B509" s="13" t="s">
        <v>56</v>
      </c>
      <c r="C509" s="25" t="s">
        <v>109</v>
      </c>
      <c r="D509" s="26" t="s">
        <v>58</v>
      </c>
      <c r="E509" s="27">
        <v>4679604922</v>
      </c>
      <c r="F509" s="28">
        <v>4.5999999999999999E-2</v>
      </c>
      <c r="G509" s="28">
        <v>22</v>
      </c>
      <c r="H509" s="13"/>
    </row>
    <row r="510" spans="1:8" x14ac:dyDescent="0.25">
      <c r="A510" s="24">
        <v>509</v>
      </c>
      <c r="B510" s="13" t="s">
        <v>56</v>
      </c>
      <c r="C510" s="25" t="s">
        <v>109</v>
      </c>
      <c r="D510" s="26" t="s">
        <v>59</v>
      </c>
      <c r="E510" s="27">
        <v>4877602012</v>
      </c>
      <c r="F510" s="28">
        <v>0.05</v>
      </c>
      <c r="G510" s="28">
        <v>24</v>
      </c>
      <c r="H510" s="13"/>
    </row>
    <row r="511" spans="1:8" x14ac:dyDescent="0.25">
      <c r="A511" s="24">
        <v>510</v>
      </c>
      <c r="B511" s="13" t="s">
        <v>56</v>
      </c>
      <c r="C511" s="25" t="s">
        <v>109</v>
      </c>
      <c r="D511" s="26" t="s">
        <v>60</v>
      </c>
      <c r="E511" s="27">
        <v>5333862344</v>
      </c>
      <c r="F511" s="28">
        <v>5.0999999999999997E-2</v>
      </c>
      <c r="G511" s="28">
        <v>26</v>
      </c>
      <c r="H511" s="13"/>
    </row>
    <row r="512" spans="1:8" x14ac:dyDescent="0.25">
      <c r="A512" s="24">
        <v>511</v>
      </c>
      <c r="B512" s="13" t="s">
        <v>56</v>
      </c>
      <c r="C512" s="25" t="s">
        <v>109</v>
      </c>
      <c r="D512" s="26" t="s">
        <v>61</v>
      </c>
      <c r="E512" s="27">
        <v>6858952717</v>
      </c>
      <c r="F512" s="28">
        <v>5.3999999999999999E-2</v>
      </c>
      <c r="G512" s="28">
        <v>35</v>
      </c>
      <c r="H512" s="13"/>
    </row>
    <row r="513" spans="1:8" x14ac:dyDescent="0.25">
      <c r="A513" s="24">
        <v>512</v>
      </c>
      <c r="B513" s="13" t="s">
        <v>56</v>
      </c>
      <c r="C513" s="25" t="s">
        <v>109</v>
      </c>
      <c r="D513" s="26" t="s">
        <v>62</v>
      </c>
      <c r="E513" s="27">
        <v>8031344240</v>
      </c>
      <c r="F513" s="28">
        <v>5.7000000000000002E-2</v>
      </c>
      <c r="G513" s="28">
        <v>42</v>
      </c>
      <c r="H513" s="13"/>
    </row>
    <row r="514" spans="1:8" x14ac:dyDescent="0.25">
      <c r="A514" s="24">
        <v>513</v>
      </c>
      <c r="B514" s="13" t="s">
        <v>56</v>
      </c>
      <c r="C514" s="25" t="s">
        <v>109</v>
      </c>
      <c r="D514" s="26" t="s">
        <v>63</v>
      </c>
      <c r="E514" s="27">
        <v>8707015064</v>
      </c>
      <c r="F514" s="28">
        <v>5.3999999999999999E-2</v>
      </c>
      <c r="G514" s="28">
        <v>41</v>
      </c>
      <c r="H514" s="13"/>
    </row>
    <row r="515" spans="1:8" x14ac:dyDescent="0.25">
      <c r="A515" s="24">
        <v>514</v>
      </c>
      <c r="B515" s="13" t="s">
        <v>56</v>
      </c>
      <c r="C515" s="25" t="s">
        <v>109</v>
      </c>
      <c r="D515" s="26" t="s">
        <v>64</v>
      </c>
      <c r="E515" s="27">
        <v>9358710763</v>
      </c>
      <c r="F515" s="28">
        <v>5.3999999999999999E-2</v>
      </c>
      <c r="G515" s="28">
        <v>44</v>
      </c>
      <c r="H515" s="13"/>
    </row>
    <row r="516" spans="1:8" x14ac:dyDescent="0.25">
      <c r="A516" s="24">
        <v>515</v>
      </c>
      <c r="B516" s="13" t="s">
        <v>56</v>
      </c>
      <c r="C516" s="25" t="s">
        <v>109</v>
      </c>
      <c r="D516" s="26" t="s">
        <v>65</v>
      </c>
      <c r="E516" s="27">
        <v>11284603481</v>
      </c>
      <c r="F516" s="28">
        <v>4.7E-2</v>
      </c>
      <c r="G516" s="28">
        <v>45</v>
      </c>
      <c r="H516" s="13"/>
    </row>
    <row r="517" spans="1:8" x14ac:dyDescent="0.25">
      <c r="A517" s="24">
        <v>516</v>
      </c>
      <c r="B517" s="13" t="s">
        <v>56</v>
      </c>
      <c r="C517" s="25" t="s">
        <v>109</v>
      </c>
      <c r="D517" s="26" t="s">
        <v>66</v>
      </c>
      <c r="E517" s="27">
        <v>13386346543</v>
      </c>
      <c r="F517" s="28">
        <v>4.9000000000000002E-2</v>
      </c>
      <c r="G517" s="28">
        <v>54</v>
      </c>
      <c r="H517" s="13"/>
    </row>
    <row r="518" spans="1:8" x14ac:dyDescent="0.25">
      <c r="A518" s="24">
        <v>517</v>
      </c>
      <c r="B518" s="13" t="s">
        <v>56</v>
      </c>
      <c r="C518" s="25" t="s">
        <v>109</v>
      </c>
      <c r="D518" s="26" t="s">
        <v>67</v>
      </c>
      <c r="E518" s="27">
        <v>12812994670</v>
      </c>
      <c r="F518" s="28">
        <v>4.8000000000000001E-2</v>
      </c>
      <c r="G518" s="28">
        <v>49</v>
      </c>
      <c r="H518" s="13"/>
    </row>
    <row r="519" spans="1:8" x14ac:dyDescent="0.25">
      <c r="A519" s="24">
        <v>518</v>
      </c>
      <c r="B519" s="13" t="s">
        <v>56</v>
      </c>
      <c r="C519" s="25" t="s">
        <v>109</v>
      </c>
      <c r="D519" s="26" t="s">
        <v>68</v>
      </c>
      <c r="E519" s="27">
        <v>12932427724</v>
      </c>
      <c r="F519" s="28">
        <v>4.8000000000000001E-2</v>
      </c>
      <c r="G519" s="28">
        <v>48</v>
      </c>
      <c r="H519" s="13"/>
    </row>
    <row r="520" spans="1:8" x14ac:dyDescent="0.25">
      <c r="A520" s="24">
        <v>519</v>
      </c>
      <c r="B520" s="13" t="s">
        <v>56</v>
      </c>
      <c r="C520" s="25" t="s">
        <v>109</v>
      </c>
      <c r="D520" s="26" t="s">
        <v>69</v>
      </c>
      <c r="E520" s="27">
        <v>14440676498</v>
      </c>
      <c r="F520" s="28">
        <v>0.05</v>
      </c>
      <c r="G520" s="28">
        <v>54</v>
      </c>
      <c r="H520" s="13"/>
    </row>
    <row r="521" spans="1:8" x14ac:dyDescent="0.25">
      <c r="A521" s="24">
        <v>520</v>
      </c>
      <c r="B521" s="13" t="s">
        <v>56</v>
      </c>
      <c r="C521" s="25" t="s">
        <v>109</v>
      </c>
      <c r="D521" s="26" t="s">
        <v>70</v>
      </c>
      <c r="E521" s="27">
        <v>14045680427</v>
      </c>
      <c r="F521" s="28">
        <v>0.05</v>
      </c>
      <c r="G521" s="28">
        <v>51</v>
      </c>
      <c r="H521" s="13"/>
    </row>
    <row r="522" spans="1:8" x14ac:dyDescent="0.25">
      <c r="A522" s="24">
        <v>521</v>
      </c>
      <c r="B522" s="13" t="s">
        <v>56</v>
      </c>
      <c r="C522" s="25" t="s">
        <v>110</v>
      </c>
      <c r="D522" s="26" t="s">
        <v>58</v>
      </c>
      <c r="E522" s="27">
        <v>614877971</v>
      </c>
      <c r="F522" s="28">
        <v>4.8000000000000001E-2</v>
      </c>
      <c r="G522" s="28">
        <v>371</v>
      </c>
      <c r="H522" s="28">
        <v>0.107</v>
      </c>
    </row>
    <row r="523" spans="1:8" x14ac:dyDescent="0.25">
      <c r="A523" s="24">
        <v>522</v>
      </c>
      <c r="B523" s="13" t="s">
        <v>56</v>
      </c>
      <c r="C523" s="25" t="s">
        <v>110</v>
      </c>
      <c r="D523" s="26" t="s">
        <v>59</v>
      </c>
      <c r="E523" s="27">
        <v>618433501</v>
      </c>
      <c r="F523" s="28">
        <v>4.7E-2</v>
      </c>
      <c r="G523" s="28">
        <v>356</v>
      </c>
      <c r="H523" s="28">
        <v>0.106</v>
      </c>
    </row>
    <row r="524" spans="1:8" x14ac:dyDescent="0.25">
      <c r="A524" s="24">
        <v>523</v>
      </c>
      <c r="B524" s="13" t="s">
        <v>56</v>
      </c>
      <c r="C524" s="25" t="s">
        <v>110</v>
      </c>
      <c r="D524" s="26" t="s">
        <v>60</v>
      </c>
      <c r="E524" s="27">
        <v>698083345</v>
      </c>
      <c r="F524" s="28">
        <v>4.3999999999999997E-2</v>
      </c>
      <c r="G524" s="28">
        <v>371</v>
      </c>
      <c r="H524" s="28">
        <v>0.106</v>
      </c>
    </row>
    <row r="525" spans="1:8" x14ac:dyDescent="0.25">
      <c r="A525" s="24">
        <v>524</v>
      </c>
      <c r="B525" s="13" t="s">
        <v>56</v>
      </c>
      <c r="C525" s="25" t="s">
        <v>110</v>
      </c>
      <c r="D525" s="26" t="s">
        <v>61</v>
      </c>
      <c r="E525" s="27">
        <v>703096503</v>
      </c>
      <c r="F525" s="28">
        <v>4.8000000000000001E-2</v>
      </c>
      <c r="G525" s="28">
        <v>403</v>
      </c>
      <c r="H525" s="28">
        <v>0.106</v>
      </c>
    </row>
    <row r="526" spans="1:8" x14ac:dyDescent="0.25">
      <c r="A526" s="24">
        <v>525</v>
      </c>
      <c r="B526" s="13" t="s">
        <v>56</v>
      </c>
      <c r="C526" s="25" t="s">
        <v>110</v>
      </c>
      <c r="D526" s="26" t="s">
        <v>62</v>
      </c>
      <c r="E526" s="27">
        <v>839319935</v>
      </c>
      <c r="F526" s="28">
        <v>4.2999999999999997E-2</v>
      </c>
      <c r="G526" s="28">
        <v>421</v>
      </c>
      <c r="H526" s="28">
        <v>0.1</v>
      </c>
    </row>
    <row r="527" spans="1:8" x14ac:dyDescent="0.25">
      <c r="A527" s="24">
        <v>526</v>
      </c>
      <c r="B527" s="13" t="s">
        <v>56</v>
      </c>
      <c r="C527" s="25" t="s">
        <v>110</v>
      </c>
      <c r="D527" s="26" t="s">
        <v>63</v>
      </c>
      <c r="E527" s="27">
        <v>919103262</v>
      </c>
      <c r="F527" s="28">
        <v>0.04</v>
      </c>
      <c r="G527" s="28">
        <v>423</v>
      </c>
      <c r="H527" s="28">
        <v>9.8000000000000004E-2</v>
      </c>
    </row>
    <row r="528" spans="1:8" x14ac:dyDescent="0.25">
      <c r="A528" s="24">
        <v>527</v>
      </c>
      <c r="B528" s="13" t="s">
        <v>56</v>
      </c>
      <c r="C528" s="25" t="s">
        <v>110</v>
      </c>
      <c r="D528" s="26" t="s">
        <v>64</v>
      </c>
      <c r="E528" s="27">
        <v>1016419769</v>
      </c>
      <c r="F528" s="28">
        <v>3.7999999999999999E-2</v>
      </c>
      <c r="G528" s="28">
        <v>438</v>
      </c>
      <c r="H528" s="28">
        <v>0.1</v>
      </c>
    </row>
    <row r="529" spans="1:8" x14ac:dyDescent="0.25">
      <c r="A529" s="24">
        <v>528</v>
      </c>
      <c r="B529" s="13" t="s">
        <v>56</v>
      </c>
      <c r="C529" s="25" t="s">
        <v>110</v>
      </c>
      <c r="D529" s="26" t="s">
        <v>65</v>
      </c>
      <c r="E529" s="27">
        <v>1033635773</v>
      </c>
      <c r="F529" s="28">
        <v>3.4000000000000002E-2</v>
      </c>
      <c r="G529" s="28">
        <v>393</v>
      </c>
      <c r="H529" s="28">
        <v>0.109</v>
      </c>
    </row>
    <row r="530" spans="1:8" x14ac:dyDescent="0.25">
      <c r="A530" s="24">
        <v>529</v>
      </c>
      <c r="B530" s="13" t="s">
        <v>56</v>
      </c>
      <c r="C530" s="25" t="s">
        <v>110</v>
      </c>
      <c r="D530" s="26" t="s">
        <v>66</v>
      </c>
      <c r="E530" s="27">
        <v>967211975</v>
      </c>
      <c r="F530" s="28">
        <v>2.7E-2</v>
      </c>
      <c r="G530" s="28">
        <v>289</v>
      </c>
      <c r="H530" s="28">
        <v>0.11799999999999999</v>
      </c>
    </row>
    <row r="531" spans="1:8" x14ac:dyDescent="0.25">
      <c r="A531" s="24">
        <v>530</v>
      </c>
      <c r="B531" s="13" t="s">
        <v>56</v>
      </c>
      <c r="C531" s="25" t="s">
        <v>110</v>
      </c>
      <c r="D531" s="26" t="s">
        <v>67</v>
      </c>
      <c r="E531" s="27">
        <v>847424852</v>
      </c>
      <c r="F531" s="28">
        <v>2.7E-2</v>
      </c>
      <c r="G531" s="28">
        <v>250</v>
      </c>
      <c r="H531" s="28">
        <v>0.153</v>
      </c>
    </row>
    <row r="532" spans="1:8" x14ac:dyDescent="0.25">
      <c r="A532" s="24">
        <v>531</v>
      </c>
      <c r="B532" s="13" t="s">
        <v>56</v>
      </c>
      <c r="C532" s="25" t="s">
        <v>110</v>
      </c>
      <c r="D532" s="26" t="s">
        <v>68</v>
      </c>
      <c r="E532" s="27">
        <v>973355738</v>
      </c>
      <c r="F532" s="28">
        <v>3.6999999999999998E-2</v>
      </c>
      <c r="G532" s="28">
        <v>394</v>
      </c>
      <c r="H532" s="28">
        <v>0.127</v>
      </c>
    </row>
    <row r="533" spans="1:8" x14ac:dyDescent="0.25">
      <c r="A533" s="24">
        <v>532</v>
      </c>
      <c r="B533" s="13" t="s">
        <v>56</v>
      </c>
      <c r="C533" s="25" t="s">
        <v>110</v>
      </c>
      <c r="D533" s="26" t="s">
        <v>69</v>
      </c>
      <c r="E533" s="27">
        <v>1059593023</v>
      </c>
      <c r="F533" s="28">
        <v>3.5999999999999997E-2</v>
      </c>
      <c r="G533" s="28">
        <v>413</v>
      </c>
      <c r="H533" s="28">
        <v>0.112</v>
      </c>
    </row>
    <row r="534" spans="1:8" x14ac:dyDescent="0.25">
      <c r="A534" s="24">
        <v>533</v>
      </c>
      <c r="B534" s="13" t="s">
        <v>56</v>
      </c>
      <c r="C534" s="25" t="s">
        <v>110</v>
      </c>
      <c r="D534" s="26" t="s">
        <v>70</v>
      </c>
      <c r="E534" s="27">
        <v>1032199341</v>
      </c>
      <c r="F534" s="28">
        <v>4.7E-2</v>
      </c>
      <c r="G534" s="28">
        <v>521</v>
      </c>
      <c r="H534" s="28">
        <v>0.122</v>
      </c>
    </row>
    <row r="535" spans="1:8" x14ac:dyDescent="0.25">
      <c r="A535" s="24">
        <v>534</v>
      </c>
      <c r="B535" s="13" t="s">
        <v>56</v>
      </c>
      <c r="C535" s="25" t="s">
        <v>111</v>
      </c>
      <c r="D535" s="26" t="s">
        <v>58</v>
      </c>
      <c r="E535" s="27">
        <v>635874002</v>
      </c>
      <c r="F535" s="28">
        <v>0.184</v>
      </c>
      <c r="G535" s="28">
        <v>28</v>
      </c>
      <c r="H535" s="28">
        <v>0.26300000000000001</v>
      </c>
    </row>
    <row r="536" spans="1:8" x14ac:dyDescent="0.25">
      <c r="A536" s="24">
        <v>535</v>
      </c>
      <c r="B536" s="13" t="s">
        <v>56</v>
      </c>
      <c r="C536" s="25" t="s">
        <v>111</v>
      </c>
      <c r="D536" s="26" t="s">
        <v>59</v>
      </c>
      <c r="E536" s="27">
        <v>1079478388</v>
      </c>
      <c r="F536" s="28">
        <v>0.16</v>
      </c>
      <c r="G536" s="28">
        <v>40</v>
      </c>
      <c r="H536" s="28">
        <v>0.24299999999999999</v>
      </c>
    </row>
    <row r="537" spans="1:8" x14ac:dyDescent="0.25">
      <c r="A537" s="24">
        <v>536</v>
      </c>
      <c r="B537" s="13" t="s">
        <v>56</v>
      </c>
      <c r="C537" s="25" t="s">
        <v>111</v>
      </c>
      <c r="D537" s="26" t="s">
        <v>60</v>
      </c>
      <c r="E537" s="27">
        <v>1239004288</v>
      </c>
      <c r="F537" s="28">
        <v>0.16</v>
      </c>
      <c r="G537" s="28">
        <v>44</v>
      </c>
      <c r="H537" s="28">
        <v>0.222</v>
      </c>
    </row>
    <row r="538" spans="1:8" x14ac:dyDescent="0.25">
      <c r="A538" s="24">
        <v>537</v>
      </c>
      <c r="B538" s="13" t="s">
        <v>56</v>
      </c>
      <c r="C538" s="25" t="s">
        <v>111</v>
      </c>
      <c r="D538" s="26" t="s">
        <v>61</v>
      </c>
      <c r="E538" s="27">
        <v>1371442566</v>
      </c>
      <c r="F538" s="28">
        <v>0.155</v>
      </c>
      <c r="G538" s="28">
        <v>45</v>
      </c>
      <c r="H538" s="28">
        <v>0.2</v>
      </c>
    </row>
    <row r="539" spans="1:8" x14ac:dyDescent="0.25">
      <c r="A539" s="24">
        <v>538</v>
      </c>
      <c r="B539" s="13" t="s">
        <v>56</v>
      </c>
      <c r="C539" s="25" t="s">
        <v>111</v>
      </c>
      <c r="D539" s="26" t="s">
        <v>62</v>
      </c>
      <c r="E539" s="27">
        <v>1431208677</v>
      </c>
      <c r="F539" s="28">
        <v>0.154</v>
      </c>
      <c r="G539" s="28">
        <v>45</v>
      </c>
      <c r="H539" s="28">
        <v>0.221</v>
      </c>
    </row>
    <row r="540" spans="1:8" x14ac:dyDescent="0.25">
      <c r="A540" s="24">
        <v>539</v>
      </c>
      <c r="B540" s="13" t="s">
        <v>56</v>
      </c>
      <c r="C540" s="25" t="s">
        <v>111</v>
      </c>
      <c r="D540" s="26" t="s">
        <v>63</v>
      </c>
      <c r="E540" s="27">
        <v>1627853086</v>
      </c>
      <c r="F540" s="28">
        <v>0.159</v>
      </c>
      <c r="G540" s="28">
        <v>51</v>
      </c>
      <c r="H540" s="28">
        <v>0.246</v>
      </c>
    </row>
    <row r="541" spans="1:8" x14ac:dyDescent="0.25">
      <c r="A541" s="24">
        <v>540</v>
      </c>
      <c r="B541" s="13" t="s">
        <v>56</v>
      </c>
      <c r="C541" s="25" t="s">
        <v>111</v>
      </c>
      <c r="D541" s="26" t="s">
        <v>64</v>
      </c>
      <c r="E541" s="27">
        <v>1887429109</v>
      </c>
      <c r="F541" s="28">
        <v>0.14199999999999999</v>
      </c>
      <c r="G541" s="28">
        <v>51</v>
      </c>
      <c r="H541" s="28">
        <v>0.24</v>
      </c>
    </row>
    <row r="542" spans="1:8" x14ac:dyDescent="0.25">
      <c r="A542" s="24">
        <v>541</v>
      </c>
      <c r="B542" s="13" t="s">
        <v>56</v>
      </c>
      <c r="C542" s="25" t="s">
        <v>111</v>
      </c>
      <c r="D542" s="26" t="s">
        <v>65</v>
      </c>
      <c r="E542" s="27">
        <v>2158653216</v>
      </c>
      <c r="F542" s="28">
        <v>0.14000000000000001</v>
      </c>
      <c r="G542" s="28">
        <v>56</v>
      </c>
      <c r="H542" s="28">
        <v>0.25</v>
      </c>
    </row>
    <row r="543" spans="1:8" x14ac:dyDescent="0.25">
      <c r="A543" s="24">
        <v>542</v>
      </c>
      <c r="B543" s="13" t="s">
        <v>56</v>
      </c>
      <c r="C543" s="25" t="s">
        <v>111</v>
      </c>
      <c r="D543" s="26" t="s">
        <v>66</v>
      </c>
      <c r="E543" s="27">
        <v>2505620416</v>
      </c>
      <c r="F543" s="28">
        <v>0.14199999999999999</v>
      </c>
      <c r="G543" s="28">
        <v>64</v>
      </c>
      <c r="H543" s="28">
        <v>0.245</v>
      </c>
    </row>
    <row r="544" spans="1:8" x14ac:dyDescent="0.25">
      <c r="A544" s="24">
        <v>543</v>
      </c>
      <c r="B544" s="13" t="s">
        <v>56</v>
      </c>
      <c r="C544" s="25" t="s">
        <v>111</v>
      </c>
      <c r="D544" s="26" t="s">
        <v>67</v>
      </c>
      <c r="E544" s="27">
        <v>2453972797</v>
      </c>
      <c r="F544" s="28">
        <v>0.16900000000000001</v>
      </c>
      <c r="G544" s="28">
        <v>74</v>
      </c>
      <c r="H544" s="28">
        <v>0.222</v>
      </c>
    </row>
    <row r="545" spans="1:8" x14ac:dyDescent="0.25">
      <c r="A545" s="24">
        <v>544</v>
      </c>
      <c r="B545" s="13" t="s">
        <v>56</v>
      </c>
      <c r="C545" s="25" t="s">
        <v>111</v>
      </c>
      <c r="D545" s="26" t="s">
        <v>68</v>
      </c>
      <c r="E545" s="27">
        <v>2578159463</v>
      </c>
      <c r="F545" s="28">
        <v>0.154</v>
      </c>
      <c r="G545" s="28">
        <v>69</v>
      </c>
      <c r="H545" s="28">
        <v>0.21299999999999999</v>
      </c>
    </row>
    <row r="546" spans="1:8" x14ac:dyDescent="0.25">
      <c r="A546" s="24">
        <v>545</v>
      </c>
      <c r="B546" s="13" t="s">
        <v>56</v>
      </c>
      <c r="C546" s="25" t="s">
        <v>111</v>
      </c>
      <c r="D546" s="26" t="s">
        <v>69</v>
      </c>
      <c r="E546" s="27">
        <v>2932273988</v>
      </c>
      <c r="F546" s="28">
        <v>0.16300000000000001</v>
      </c>
      <c r="G546" s="28">
        <v>82</v>
      </c>
      <c r="H546" s="28">
        <v>0.21</v>
      </c>
    </row>
    <row r="547" spans="1:8" x14ac:dyDescent="0.25">
      <c r="A547" s="24">
        <v>546</v>
      </c>
      <c r="B547" s="13" t="s">
        <v>56</v>
      </c>
      <c r="C547" s="25" t="s">
        <v>111</v>
      </c>
      <c r="D547" s="26" t="s">
        <v>70</v>
      </c>
      <c r="E547" s="27">
        <v>3787392596</v>
      </c>
      <c r="F547" s="28">
        <v>0.151</v>
      </c>
      <c r="G547" s="28">
        <v>96</v>
      </c>
      <c r="H547" s="28">
        <v>0.21</v>
      </c>
    </row>
    <row r="548" spans="1:8" x14ac:dyDescent="0.25">
      <c r="A548" s="24">
        <v>547</v>
      </c>
      <c r="B548" s="13" t="s">
        <v>56</v>
      </c>
      <c r="C548" s="25" t="s">
        <v>112</v>
      </c>
      <c r="D548" s="26" t="s">
        <v>58</v>
      </c>
      <c r="E548" s="25"/>
      <c r="F548" s="13"/>
      <c r="G548" s="13"/>
      <c r="H548" s="13"/>
    </row>
    <row r="549" spans="1:8" x14ac:dyDescent="0.25">
      <c r="A549" s="24">
        <v>548</v>
      </c>
      <c r="B549" s="13" t="s">
        <v>56</v>
      </c>
      <c r="C549" s="25" t="s">
        <v>112</v>
      </c>
      <c r="D549" s="26" t="s">
        <v>59</v>
      </c>
      <c r="E549" s="25"/>
      <c r="F549" s="13"/>
      <c r="G549" s="13"/>
      <c r="H549" s="13"/>
    </row>
    <row r="550" spans="1:8" x14ac:dyDescent="0.25">
      <c r="A550" s="24">
        <v>549</v>
      </c>
      <c r="B550" s="13" t="s">
        <v>56</v>
      </c>
      <c r="C550" s="25" t="s">
        <v>112</v>
      </c>
      <c r="D550" s="26" t="s">
        <v>60</v>
      </c>
      <c r="E550" s="25"/>
      <c r="F550" s="13"/>
      <c r="G550" s="13"/>
      <c r="H550" s="13"/>
    </row>
    <row r="551" spans="1:8" x14ac:dyDescent="0.25">
      <c r="A551" s="24">
        <v>550</v>
      </c>
      <c r="B551" s="13" t="s">
        <v>56</v>
      </c>
      <c r="C551" s="25" t="s">
        <v>112</v>
      </c>
      <c r="D551" s="26" t="s">
        <v>61</v>
      </c>
      <c r="E551" s="25"/>
      <c r="F551" s="13"/>
      <c r="G551" s="13"/>
      <c r="H551" s="13"/>
    </row>
    <row r="552" spans="1:8" x14ac:dyDescent="0.25">
      <c r="A552" s="24">
        <v>551</v>
      </c>
      <c r="B552" s="13" t="s">
        <v>56</v>
      </c>
      <c r="C552" s="25" t="s">
        <v>112</v>
      </c>
      <c r="D552" s="26" t="s">
        <v>62</v>
      </c>
      <c r="E552" s="25"/>
      <c r="F552" s="13"/>
      <c r="G552" s="13"/>
      <c r="H552" s="13"/>
    </row>
    <row r="553" spans="1:8" x14ac:dyDescent="0.25">
      <c r="A553" s="24">
        <v>552</v>
      </c>
      <c r="B553" s="13" t="s">
        <v>56</v>
      </c>
      <c r="C553" s="25" t="s">
        <v>112</v>
      </c>
      <c r="D553" s="26" t="s">
        <v>63</v>
      </c>
      <c r="E553" s="25"/>
      <c r="F553" s="13"/>
      <c r="G553" s="13"/>
      <c r="H553" s="13"/>
    </row>
    <row r="554" spans="1:8" x14ac:dyDescent="0.25">
      <c r="A554" s="24">
        <v>553</v>
      </c>
      <c r="B554" s="13" t="s">
        <v>56</v>
      </c>
      <c r="C554" s="25" t="s">
        <v>112</v>
      </c>
      <c r="D554" s="26" t="s">
        <v>64</v>
      </c>
      <c r="E554" s="25"/>
      <c r="F554" s="13"/>
      <c r="G554" s="13"/>
      <c r="H554" s="13"/>
    </row>
    <row r="555" spans="1:8" x14ac:dyDescent="0.25">
      <c r="A555" s="24">
        <v>554</v>
      </c>
      <c r="B555" s="13" t="s">
        <v>56</v>
      </c>
      <c r="C555" s="25" t="s">
        <v>112</v>
      </c>
      <c r="D555" s="26" t="s">
        <v>65</v>
      </c>
      <c r="E555" s="25"/>
      <c r="F555" s="13"/>
      <c r="G555" s="13"/>
      <c r="H555" s="13"/>
    </row>
    <row r="556" spans="1:8" x14ac:dyDescent="0.25">
      <c r="A556" s="24">
        <v>555</v>
      </c>
      <c r="B556" s="13" t="s">
        <v>56</v>
      </c>
      <c r="C556" s="25" t="s">
        <v>112</v>
      </c>
      <c r="D556" s="26" t="s">
        <v>66</v>
      </c>
      <c r="E556" s="25"/>
      <c r="F556" s="13"/>
      <c r="G556" s="13"/>
      <c r="H556" s="13"/>
    </row>
    <row r="557" spans="1:8" x14ac:dyDescent="0.25">
      <c r="A557" s="24">
        <v>556</v>
      </c>
      <c r="B557" s="13" t="s">
        <v>56</v>
      </c>
      <c r="C557" s="25" t="s">
        <v>112</v>
      </c>
      <c r="D557" s="26" t="s">
        <v>67</v>
      </c>
      <c r="E557" s="25"/>
      <c r="F557" s="13"/>
      <c r="G557" s="13"/>
      <c r="H557" s="13"/>
    </row>
    <row r="558" spans="1:8" x14ac:dyDescent="0.25">
      <c r="A558" s="24">
        <v>557</v>
      </c>
      <c r="B558" s="13" t="s">
        <v>56</v>
      </c>
      <c r="C558" s="25" t="s">
        <v>112</v>
      </c>
      <c r="D558" s="26" t="s">
        <v>68</v>
      </c>
      <c r="E558" s="25"/>
      <c r="F558" s="13"/>
      <c r="G558" s="13"/>
      <c r="H558" s="13"/>
    </row>
    <row r="559" spans="1:8" x14ac:dyDescent="0.25">
      <c r="A559" s="24">
        <v>558</v>
      </c>
      <c r="B559" s="13" t="s">
        <v>56</v>
      </c>
      <c r="C559" s="25" t="s">
        <v>112</v>
      </c>
      <c r="D559" s="26" t="s">
        <v>69</v>
      </c>
      <c r="E559" s="25"/>
      <c r="F559" s="13"/>
      <c r="G559" s="13"/>
      <c r="H559" s="13"/>
    </row>
    <row r="560" spans="1:8" x14ac:dyDescent="0.25">
      <c r="A560" s="24">
        <v>559</v>
      </c>
      <c r="B560" s="13" t="s">
        <v>56</v>
      </c>
      <c r="C560" s="25" t="s">
        <v>112</v>
      </c>
      <c r="D560" s="26" t="s">
        <v>70</v>
      </c>
      <c r="E560" s="25"/>
      <c r="F560" s="13"/>
      <c r="G560" s="13"/>
      <c r="H560" s="13"/>
    </row>
    <row r="561" spans="1:8" x14ac:dyDescent="0.25">
      <c r="A561" s="24">
        <v>560</v>
      </c>
      <c r="B561" s="13" t="s">
        <v>56</v>
      </c>
      <c r="C561" s="25" t="s">
        <v>113</v>
      </c>
      <c r="D561" s="26" t="s">
        <v>58</v>
      </c>
      <c r="E561" s="27">
        <v>133000000000</v>
      </c>
      <c r="F561" s="28">
        <v>8.3000000000000004E-2</v>
      </c>
      <c r="G561" s="28">
        <v>246</v>
      </c>
      <c r="H561" s="28">
        <v>0.14499999999999999</v>
      </c>
    </row>
    <row r="562" spans="1:8" x14ac:dyDescent="0.25">
      <c r="A562" s="24">
        <v>561</v>
      </c>
      <c r="B562" s="13" t="s">
        <v>56</v>
      </c>
      <c r="C562" s="25" t="s">
        <v>113</v>
      </c>
      <c r="D562" s="26" t="s">
        <v>59</v>
      </c>
      <c r="E562" s="27">
        <v>118000000000</v>
      </c>
      <c r="F562" s="28">
        <v>8.5999999999999993E-2</v>
      </c>
      <c r="G562" s="28">
        <v>223</v>
      </c>
      <c r="H562" s="28">
        <v>0.13800000000000001</v>
      </c>
    </row>
    <row r="563" spans="1:8" x14ac:dyDescent="0.25">
      <c r="A563" s="24">
        <v>562</v>
      </c>
      <c r="B563" s="13" t="s">
        <v>56</v>
      </c>
      <c r="C563" s="25" t="s">
        <v>113</v>
      </c>
      <c r="D563" s="26" t="s">
        <v>60</v>
      </c>
      <c r="E563" s="27">
        <v>111000000000</v>
      </c>
      <c r="F563" s="28">
        <v>8.5000000000000006E-2</v>
      </c>
      <c r="G563" s="28">
        <v>205</v>
      </c>
      <c r="H563" s="28">
        <v>0.158</v>
      </c>
    </row>
    <row r="564" spans="1:8" x14ac:dyDescent="0.25">
      <c r="A564" s="24">
        <v>563</v>
      </c>
      <c r="B564" s="13" t="s">
        <v>56</v>
      </c>
      <c r="C564" s="25" t="s">
        <v>113</v>
      </c>
      <c r="D564" s="26" t="s">
        <v>61</v>
      </c>
      <c r="E564" s="27">
        <v>168000000000</v>
      </c>
      <c r="F564" s="28">
        <v>8.5999999999999993E-2</v>
      </c>
      <c r="G564" s="28">
        <v>310</v>
      </c>
      <c r="H564" s="28">
        <v>0.15</v>
      </c>
    </row>
    <row r="565" spans="1:8" x14ac:dyDescent="0.25">
      <c r="A565" s="24">
        <v>564</v>
      </c>
      <c r="B565" s="13" t="s">
        <v>56</v>
      </c>
      <c r="C565" s="25" t="s">
        <v>113</v>
      </c>
      <c r="D565" s="26" t="s">
        <v>62</v>
      </c>
      <c r="E565" s="27">
        <v>219000000000</v>
      </c>
      <c r="F565" s="28">
        <v>8.8999999999999996E-2</v>
      </c>
      <c r="G565" s="28">
        <v>410</v>
      </c>
      <c r="H565" s="28">
        <v>0.113</v>
      </c>
    </row>
    <row r="566" spans="1:8" x14ac:dyDescent="0.25">
      <c r="A566" s="24">
        <v>565</v>
      </c>
      <c r="B566" s="13" t="s">
        <v>56</v>
      </c>
      <c r="C566" s="25" t="s">
        <v>113</v>
      </c>
      <c r="D566" s="26" t="s">
        <v>63</v>
      </c>
      <c r="E566" s="27">
        <v>247000000000</v>
      </c>
      <c r="F566" s="28">
        <v>8.7999999999999995E-2</v>
      </c>
      <c r="G566" s="28">
        <v>450</v>
      </c>
      <c r="H566" s="28">
        <v>0.106</v>
      </c>
    </row>
    <row r="567" spans="1:8" x14ac:dyDescent="0.25">
      <c r="A567" s="24">
        <v>566</v>
      </c>
      <c r="B567" s="13" t="s">
        <v>56</v>
      </c>
      <c r="C567" s="25" t="s">
        <v>113</v>
      </c>
      <c r="D567" s="26" t="s">
        <v>64</v>
      </c>
      <c r="E567" s="27">
        <v>261000000000</v>
      </c>
      <c r="F567" s="28">
        <v>8.5000000000000006E-2</v>
      </c>
      <c r="G567" s="28">
        <v>455</v>
      </c>
      <c r="H567" s="28">
        <v>0.112</v>
      </c>
    </row>
    <row r="568" spans="1:8" x14ac:dyDescent="0.25">
      <c r="A568" s="24">
        <v>567</v>
      </c>
      <c r="B568" s="13" t="s">
        <v>56</v>
      </c>
      <c r="C568" s="25" t="s">
        <v>113</v>
      </c>
      <c r="D568" s="26" t="s">
        <v>65</v>
      </c>
      <c r="E568" s="27">
        <v>286000000000</v>
      </c>
      <c r="F568" s="28">
        <v>7.8E-2</v>
      </c>
      <c r="G568" s="28">
        <v>449</v>
      </c>
      <c r="H568" s="28">
        <v>0.13200000000000001</v>
      </c>
    </row>
    <row r="569" spans="1:8" x14ac:dyDescent="0.25">
      <c r="A569" s="24">
        <v>568</v>
      </c>
      <c r="B569" s="13" t="s">
        <v>56</v>
      </c>
      <c r="C569" s="25" t="s">
        <v>113</v>
      </c>
      <c r="D569" s="26" t="s">
        <v>66</v>
      </c>
      <c r="E569" s="27">
        <v>273000000000</v>
      </c>
      <c r="F569" s="28">
        <v>0.08</v>
      </c>
      <c r="G569" s="28">
        <v>437</v>
      </c>
      <c r="H569" s="28">
        <v>0.151</v>
      </c>
    </row>
    <row r="570" spans="1:8" x14ac:dyDescent="0.25">
      <c r="A570" s="24">
        <v>569</v>
      </c>
      <c r="B570" s="13" t="s">
        <v>56</v>
      </c>
      <c r="C570" s="25" t="s">
        <v>113</v>
      </c>
      <c r="D570" s="26" t="s">
        <v>67</v>
      </c>
      <c r="E570" s="27">
        <v>284000000000</v>
      </c>
      <c r="F570" s="28">
        <v>8.6999999999999994E-2</v>
      </c>
      <c r="G570" s="28">
        <v>484</v>
      </c>
      <c r="H570" s="28">
        <v>0.11700000000000001</v>
      </c>
    </row>
    <row r="571" spans="1:8" x14ac:dyDescent="0.25">
      <c r="A571" s="24">
        <v>570</v>
      </c>
      <c r="B571" s="13" t="s">
        <v>56</v>
      </c>
      <c r="C571" s="25" t="s">
        <v>113</v>
      </c>
      <c r="D571" s="26" t="s">
        <v>68</v>
      </c>
      <c r="E571" s="27">
        <v>365000000000</v>
      </c>
      <c r="F571" s="28">
        <v>8.6999999999999994E-2</v>
      </c>
      <c r="G571" s="28">
        <v>615</v>
      </c>
      <c r="H571" s="28">
        <v>9.8000000000000004E-2</v>
      </c>
    </row>
    <row r="572" spans="1:8" x14ac:dyDescent="0.25">
      <c r="A572" s="24">
        <v>571</v>
      </c>
      <c r="B572" s="13" t="s">
        <v>56</v>
      </c>
      <c r="C572" s="25" t="s">
        <v>113</v>
      </c>
      <c r="D572" s="26" t="s">
        <v>69</v>
      </c>
      <c r="E572" s="27">
        <v>404000000000</v>
      </c>
      <c r="F572" s="28">
        <v>8.6999999999999994E-2</v>
      </c>
      <c r="G572" s="28">
        <v>670</v>
      </c>
      <c r="H572" s="28">
        <v>0.09</v>
      </c>
    </row>
    <row r="573" spans="1:8" x14ac:dyDescent="0.25">
      <c r="A573" s="24">
        <v>572</v>
      </c>
      <c r="B573" s="13" t="s">
        <v>56</v>
      </c>
      <c r="C573" s="25" t="s">
        <v>113</v>
      </c>
      <c r="D573" s="26" t="s">
        <v>70</v>
      </c>
      <c r="E573" s="27">
        <v>382000000000</v>
      </c>
      <c r="F573" s="28">
        <v>8.7999999999999995E-2</v>
      </c>
      <c r="G573" s="28">
        <v>645</v>
      </c>
      <c r="H573" s="28">
        <v>8.7999999999999995E-2</v>
      </c>
    </row>
    <row r="574" spans="1:8" x14ac:dyDescent="0.25">
      <c r="A574" s="24">
        <v>573</v>
      </c>
      <c r="B574" s="13" t="s">
        <v>56</v>
      </c>
      <c r="C574" s="25" t="s">
        <v>114</v>
      </c>
      <c r="D574" s="26" t="s">
        <v>58</v>
      </c>
      <c r="E574" s="27">
        <v>16382632812</v>
      </c>
      <c r="F574" s="13"/>
      <c r="G574" s="13"/>
      <c r="H574" s="13"/>
    </row>
    <row r="575" spans="1:8" x14ac:dyDescent="0.25">
      <c r="A575" s="24">
        <v>574</v>
      </c>
      <c r="B575" s="13" t="s">
        <v>56</v>
      </c>
      <c r="C575" s="25" t="s">
        <v>114</v>
      </c>
      <c r="D575" s="26" t="s">
        <v>59</v>
      </c>
      <c r="E575" s="27">
        <v>13298986925</v>
      </c>
      <c r="F575" s="13"/>
      <c r="G575" s="13"/>
      <c r="H575" s="13"/>
    </row>
    <row r="576" spans="1:8" x14ac:dyDescent="0.25">
      <c r="A576" s="24">
        <v>575</v>
      </c>
      <c r="B576" s="13" t="s">
        <v>56</v>
      </c>
      <c r="C576" s="25" t="s">
        <v>114</v>
      </c>
      <c r="D576" s="26" t="s">
        <v>60</v>
      </c>
      <c r="E576" s="27">
        <v>16338510934</v>
      </c>
      <c r="F576" s="13"/>
      <c r="G576" s="13"/>
      <c r="H576" s="13"/>
    </row>
    <row r="577" spans="1:8" x14ac:dyDescent="0.25">
      <c r="A577" s="24">
        <v>576</v>
      </c>
      <c r="B577" s="13" t="s">
        <v>56</v>
      </c>
      <c r="C577" s="25" t="s">
        <v>114</v>
      </c>
      <c r="D577" s="26" t="s">
        <v>61</v>
      </c>
      <c r="E577" s="27">
        <v>20782116982</v>
      </c>
      <c r="F577" s="13"/>
      <c r="G577" s="13"/>
      <c r="H577" s="13"/>
    </row>
    <row r="578" spans="1:8" x14ac:dyDescent="0.25">
      <c r="A578" s="24">
        <v>577</v>
      </c>
      <c r="B578" s="13" t="s">
        <v>56</v>
      </c>
      <c r="C578" s="25" t="s">
        <v>114</v>
      </c>
      <c r="D578" s="26" t="s">
        <v>62</v>
      </c>
      <c r="E578" s="27">
        <v>10560000000</v>
      </c>
      <c r="F578" s="13"/>
      <c r="G578" s="13"/>
      <c r="H578" s="13"/>
    </row>
    <row r="579" spans="1:8" x14ac:dyDescent="0.25">
      <c r="A579" s="24">
        <v>578</v>
      </c>
      <c r="B579" s="13" t="s">
        <v>56</v>
      </c>
      <c r="C579" s="25" t="s">
        <v>114</v>
      </c>
      <c r="D579" s="26" t="s">
        <v>63</v>
      </c>
      <c r="E579" s="27">
        <v>16382632812</v>
      </c>
      <c r="F579" s="13"/>
      <c r="G579" s="13"/>
      <c r="H579" s="13"/>
    </row>
    <row r="580" spans="1:8" x14ac:dyDescent="0.25">
      <c r="A580" s="24">
        <v>579</v>
      </c>
      <c r="B580" s="13" t="s">
        <v>56</v>
      </c>
      <c r="C580" s="25" t="s">
        <v>114</v>
      </c>
      <c r="D580" s="26" t="s">
        <v>64</v>
      </c>
      <c r="E580" s="27">
        <v>13298986925</v>
      </c>
      <c r="F580" s="13"/>
      <c r="G580" s="13"/>
      <c r="H580" s="13"/>
    </row>
    <row r="581" spans="1:8" x14ac:dyDescent="0.25">
      <c r="A581" s="24">
        <v>580</v>
      </c>
      <c r="B581" s="13" t="s">
        <v>56</v>
      </c>
      <c r="C581" s="25" t="s">
        <v>114</v>
      </c>
      <c r="D581" s="26" t="s">
        <v>65</v>
      </c>
      <c r="E581" s="27">
        <v>16338510934</v>
      </c>
      <c r="F581" s="13"/>
      <c r="G581" s="13"/>
      <c r="H581" s="13"/>
    </row>
    <row r="582" spans="1:8" x14ac:dyDescent="0.25">
      <c r="A582" s="24">
        <v>581</v>
      </c>
      <c r="B582" s="13" t="s">
        <v>56</v>
      </c>
      <c r="C582" s="25" t="s">
        <v>114</v>
      </c>
      <c r="D582" s="26" t="s">
        <v>66</v>
      </c>
      <c r="E582" s="27">
        <v>16382632812</v>
      </c>
      <c r="F582" s="28">
        <v>0.02</v>
      </c>
      <c r="G582" s="28">
        <v>34</v>
      </c>
      <c r="H582" s="13"/>
    </row>
    <row r="583" spans="1:8" x14ac:dyDescent="0.25">
      <c r="A583" s="24">
        <v>582</v>
      </c>
      <c r="B583" s="13" t="s">
        <v>56</v>
      </c>
      <c r="C583" s="25" t="s">
        <v>114</v>
      </c>
      <c r="D583" s="26" t="s">
        <v>67</v>
      </c>
      <c r="E583" s="27">
        <v>13298986925</v>
      </c>
      <c r="F583" s="28">
        <v>2.4E-2</v>
      </c>
      <c r="G583" s="28">
        <v>30</v>
      </c>
      <c r="H583" s="13"/>
    </row>
    <row r="584" spans="1:8" x14ac:dyDescent="0.25">
      <c r="A584" s="24">
        <v>583</v>
      </c>
      <c r="B584" s="13" t="s">
        <v>56</v>
      </c>
      <c r="C584" s="25" t="s">
        <v>114</v>
      </c>
      <c r="D584" s="26" t="s">
        <v>68</v>
      </c>
      <c r="E584" s="27">
        <v>16338510934</v>
      </c>
      <c r="F584" s="28">
        <v>2.1000000000000001E-2</v>
      </c>
      <c r="G584" s="28">
        <v>32</v>
      </c>
      <c r="H584" s="13"/>
    </row>
    <row r="585" spans="1:8" x14ac:dyDescent="0.25">
      <c r="A585" s="24">
        <v>584</v>
      </c>
      <c r="B585" s="13" t="s">
        <v>56</v>
      </c>
      <c r="C585" s="25" t="s">
        <v>114</v>
      </c>
      <c r="D585" s="26" t="s">
        <v>69</v>
      </c>
      <c r="E585" s="27">
        <v>20782116982</v>
      </c>
      <c r="F585" s="28">
        <v>1.7000000000000001E-2</v>
      </c>
      <c r="G585" s="28">
        <v>32</v>
      </c>
      <c r="H585" s="13"/>
    </row>
    <row r="586" spans="1:8" x14ac:dyDescent="0.25">
      <c r="A586" s="24">
        <v>585</v>
      </c>
      <c r="B586" s="13" t="s">
        <v>56</v>
      </c>
      <c r="C586" s="25" t="s">
        <v>114</v>
      </c>
      <c r="D586" s="26" t="s">
        <v>70</v>
      </c>
      <c r="E586" s="27">
        <v>10560000000</v>
      </c>
      <c r="F586" s="28">
        <v>2.5999999999999999E-2</v>
      </c>
      <c r="G586" s="28">
        <v>27</v>
      </c>
      <c r="H586" s="13"/>
    </row>
    <row r="587" spans="1:8" x14ac:dyDescent="0.25">
      <c r="A587" s="24">
        <v>586</v>
      </c>
      <c r="B587" s="13" t="s">
        <v>56</v>
      </c>
      <c r="C587" s="25" t="s">
        <v>115</v>
      </c>
      <c r="D587" s="26" t="s">
        <v>58</v>
      </c>
      <c r="E587" s="27">
        <v>12257299163</v>
      </c>
      <c r="F587" s="28">
        <v>3.4000000000000002E-2</v>
      </c>
      <c r="G587" s="28">
        <v>15</v>
      </c>
      <c r="H587" s="13"/>
    </row>
    <row r="588" spans="1:8" x14ac:dyDescent="0.25">
      <c r="A588" s="24">
        <v>587</v>
      </c>
      <c r="B588" s="13" t="s">
        <v>56</v>
      </c>
      <c r="C588" s="25" t="s">
        <v>115</v>
      </c>
      <c r="D588" s="26" t="s">
        <v>59</v>
      </c>
      <c r="E588" s="27">
        <v>13182872555</v>
      </c>
      <c r="F588" s="28">
        <v>3.5000000000000003E-2</v>
      </c>
      <c r="G588" s="28">
        <v>16</v>
      </c>
      <c r="H588" s="13"/>
    </row>
    <row r="589" spans="1:8" x14ac:dyDescent="0.25">
      <c r="A589" s="24">
        <v>588</v>
      </c>
      <c r="B589" s="13" t="s">
        <v>56</v>
      </c>
      <c r="C589" s="25" t="s">
        <v>115</v>
      </c>
      <c r="D589" s="26" t="s">
        <v>60</v>
      </c>
      <c r="E589" s="27">
        <v>14803423335</v>
      </c>
      <c r="F589" s="28">
        <v>3.5999999999999997E-2</v>
      </c>
      <c r="G589" s="28">
        <v>18</v>
      </c>
      <c r="H589" s="13"/>
    </row>
    <row r="590" spans="1:8" x14ac:dyDescent="0.25">
      <c r="A590" s="24">
        <v>589</v>
      </c>
      <c r="B590" s="13" t="s">
        <v>56</v>
      </c>
      <c r="C590" s="25" t="s">
        <v>115</v>
      </c>
      <c r="D590" s="26" t="s">
        <v>61</v>
      </c>
      <c r="E590" s="27">
        <v>17646271397</v>
      </c>
      <c r="F590" s="28">
        <v>3.7999999999999999E-2</v>
      </c>
      <c r="G590" s="28">
        <v>23</v>
      </c>
      <c r="H590" s="13"/>
    </row>
    <row r="591" spans="1:8" x14ac:dyDescent="0.25">
      <c r="A591" s="24">
        <v>590</v>
      </c>
      <c r="B591" s="13" t="s">
        <v>56</v>
      </c>
      <c r="C591" s="25" t="s">
        <v>115</v>
      </c>
      <c r="D591" s="26" t="s">
        <v>62</v>
      </c>
      <c r="E591" s="27">
        <v>21457886199</v>
      </c>
      <c r="F591" s="28">
        <v>4.1000000000000002E-2</v>
      </c>
      <c r="G591" s="28">
        <v>29</v>
      </c>
      <c r="H591" s="13"/>
    </row>
    <row r="592" spans="1:8" x14ac:dyDescent="0.25">
      <c r="A592" s="24">
        <v>591</v>
      </c>
      <c r="B592" s="13" t="s">
        <v>56</v>
      </c>
      <c r="C592" s="25" t="s">
        <v>115</v>
      </c>
      <c r="D592" s="26" t="s">
        <v>63</v>
      </c>
      <c r="E592" s="27">
        <v>26524992225</v>
      </c>
      <c r="F592" s="28">
        <v>4.1000000000000002E-2</v>
      </c>
      <c r="G592" s="28">
        <v>35</v>
      </c>
      <c r="H592" s="13"/>
    </row>
    <row r="593" spans="1:8" x14ac:dyDescent="0.25">
      <c r="A593" s="24">
        <v>592</v>
      </c>
      <c r="B593" s="13" t="s">
        <v>56</v>
      </c>
      <c r="C593" s="25" t="s">
        <v>115</v>
      </c>
      <c r="D593" s="26" t="s">
        <v>64</v>
      </c>
      <c r="E593" s="27">
        <v>35159250985</v>
      </c>
      <c r="F593" s="28">
        <v>0.05</v>
      </c>
      <c r="G593" s="28">
        <v>54</v>
      </c>
      <c r="H593" s="13"/>
    </row>
    <row r="594" spans="1:8" x14ac:dyDescent="0.25">
      <c r="A594" s="24">
        <v>593</v>
      </c>
      <c r="B594" s="13" t="s">
        <v>56</v>
      </c>
      <c r="C594" s="25" t="s">
        <v>115</v>
      </c>
      <c r="D594" s="26" t="s">
        <v>65</v>
      </c>
      <c r="E594" s="27">
        <v>45456460335</v>
      </c>
      <c r="F594" s="28">
        <v>6.2E-2</v>
      </c>
      <c r="G594" s="28">
        <v>85</v>
      </c>
      <c r="H594" s="13"/>
    </row>
    <row r="595" spans="1:8" x14ac:dyDescent="0.25">
      <c r="A595" s="24">
        <v>594</v>
      </c>
      <c r="B595" s="13" t="s">
        <v>56</v>
      </c>
      <c r="C595" s="25" t="s">
        <v>115</v>
      </c>
      <c r="D595" s="26" t="s">
        <v>66</v>
      </c>
      <c r="E595" s="27">
        <v>54082389393</v>
      </c>
      <c r="F595" s="28">
        <v>7.4999999999999997E-2</v>
      </c>
      <c r="G595" s="28">
        <v>118</v>
      </c>
      <c r="H595" s="13"/>
    </row>
    <row r="596" spans="1:8" x14ac:dyDescent="0.25">
      <c r="A596" s="24">
        <v>595</v>
      </c>
      <c r="B596" s="13" t="s">
        <v>56</v>
      </c>
      <c r="C596" s="25" t="s">
        <v>115</v>
      </c>
      <c r="D596" s="26" t="s">
        <v>67</v>
      </c>
      <c r="E596" s="27">
        <v>52839990731</v>
      </c>
      <c r="F596" s="28">
        <v>7.3999999999999996E-2</v>
      </c>
      <c r="G596" s="28">
        <v>112</v>
      </c>
      <c r="H596" s="13"/>
    </row>
    <row r="597" spans="1:8" x14ac:dyDescent="0.25">
      <c r="A597" s="24">
        <v>596</v>
      </c>
      <c r="B597" s="13" t="s">
        <v>56</v>
      </c>
      <c r="C597" s="25" t="s">
        <v>115</v>
      </c>
      <c r="D597" s="26" t="s">
        <v>68</v>
      </c>
      <c r="E597" s="27">
        <v>65632237471</v>
      </c>
      <c r="F597" s="28">
        <v>6.5000000000000002E-2</v>
      </c>
      <c r="G597" s="28">
        <v>119</v>
      </c>
      <c r="H597" s="13"/>
    </row>
    <row r="598" spans="1:8" x14ac:dyDescent="0.25">
      <c r="A598" s="24">
        <v>597</v>
      </c>
      <c r="B598" s="13" t="s">
        <v>56</v>
      </c>
      <c r="C598" s="25" t="s">
        <v>115</v>
      </c>
      <c r="D598" s="26" t="s">
        <v>69</v>
      </c>
      <c r="E598" s="27">
        <v>67320812663</v>
      </c>
      <c r="F598" s="28">
        <v>6.7000000000000004E-2</v>
      </c>
      <c r="G598" s="28">
        <v>119</v>
      </c>
      <c r="H598" s="13"/>
    </row>
    <row r="599" spans="1:8" x14ac:dyDescent="0.25">
      <c r="A599" s="24">
        <v>598</v>
      </c>
      <c r="B599" s="13" t="s">
        <v>56</v>
      </c>
      <c r="C599" s="25" t="s">
        <v>115</v>
      </c>
      <c r="D599" s="26" t="s">
        <v>70</v>
      </c>
      <c r="E599" s="27">
        <v>63029562337</v>
      </c>
      <c r="F599" s="28">
        <v>7.1999999999999995E-2</v>
      </c>
      <c r="G599" s="28">
        <v>115</v>
      </c>
      <c r="H599" s="13"/>
    </row>
    <row r="600" spans="1:8" x14ac:dyDescent="0.25">
      <c r="A600" s="24">
        <v>599</v>
      </c>
      <c r="B600" s="13" t="s">
        <v>56</v>
      </c>
      <c r="C600" s="25" t="s">
        <v>116</v>
      </c>
      <c r="D600" s="26" t="s">
        <v>58</v>
      </c>
      <c r="E600" s="27">
        <v>1524490159</v>
      </c>
      <c r="F600" s="28">
        <v>5.2999999999999999E-2</v>
      </c>
      <c r="G600" s="28">
        <v>75</v>
      </c>
      <c r="H600" s="28">
        <v>0.14000000000000001</v>
      </c>
    </row>
    <row r="601" spans="1:8" x14ac:dyDescent="0.25">
      <c r="A601" s="24">
        <v>600</v>
      </c>
      <c r="B601" s="13" t="s">
        <v>56</v>
      </c>
      <c r="C601" s="25" t="s">
        <v>116</v>
      </c>
      <c r="D601" s="26" t="s">
        <v>59</v>
      </c>
      <c r="E601" s="27">
        <v>1349326983</v>
      </c>
      <c r="F601" s="28">
        <v>5.1999999999999998E-2</v>
      </c>
      <c r="G601" s="28">
        <v>65</v>
      </c>
      <c r="H601" s="28">
        <v>0.13300000000000001</v>
      </c>
    </row>
    <row r="602" spans="1:8" x14ac:dyDescent="0.25">
      <c r="A602" s="24">
        <v>601</v>
      </c>
      <c r="B602" s="13" t="s">
        <v>56</v>
      </c>
      <c r="C602" s="25" t="s">
        <v>116</v>
      </c>
      <c r="D602" s="26" t="s">
        <v>60</v>
      </c>
      <c r="E602" s="27">
        <v>1224220675</v>
      </c>
      <c r="F602" s="28">
        <v>5.1999999999999998E-2</v>
      </c>
      <c r="G602" s="28">
        <v>58</v>
      </c>
      <c r="H602" s="28">
        <v>0.153</v>
      </c>
    </row>
    <row r="603" spans="1:8" x14ac:dyDescent="0.25">
      <c r="A603" s="24">
        <v>602</v>
      </c>
      <c r="B603" s="13" t="s">
        <v>56</v>
      </c>
      <c r="C603" s="25" t="s">
        <v>116</v>
      </c>
      <c r="D603" s="26" t="s">
        <v>61</v>
      </c>
      <c r="E603" s="27">
        <v>1854020496</v>
      </c>
      <c r="F603" s="28">
        <v>5.8000000000000003E-2</v>
      </c>
      <c r="G603" s="28">
        <v>98</v>
      </c>
      <c r="H603" s="28">
        <v>0.14599999999999999</v>
      </c>
    </row>
    <row r="604" spans="1:8" x14ac:dyDescent="0.25">
      <c r="A604" s="24">
        <v>603</v>
      </c>
      <c r="B604" s="13" t="s">
        <v>56</v>
      </c>
      <c r="C604" s="25" t="s">
        <v>116</v>
      </c>
      <c r="D604" s="26" t="s">
        <v>62</v>
      </c>
      <c r="E604" s="27">
        <v>2420610579</v>
      </c>
      <c r="F604" s="28">
        <v>5.8999999999999997E-2</v>
      </c>
      <c r="G604" s="28">
        <v>130</v>
      </c>
      <c r="H604" s="28">
        <v>0.113</v>
      </c>
    </row>
    <row r="605" spans="1:8" x14ac:dyDescent="0.25">
      <c r="A605" s="24">
        <v>604</v>
      </c>
      <c r="B605" s="13" t="s">
        <v>56</v>
      </c>
      <c r="C605" s="25" t="s">
        <v>116</v>
      </c>
      <c r="D605" s="26" t="s">
        <v>63</v>
      </c>
      <c r="E605" s="27">
        <v>2584077931</v>
      </c>
      <c r="F605" s="28">
        <v>6.8000000000000005E-2</v>
      </c>
      <c r="G605" s="28">
        <v>159</v>
      </c>
      <c r="H605" s="28">
        <v>0.106</v>
      </c>
    </row>
    <row r="606" spans="1:8" x14ac:dyDescent="0.25">
      <c r="A606" s="24">
        <v>605</v>
      </c>
      <c r="B606" s="13" t="s">
        <v>56</v>
      </c>
      <c r="C606" s="25" t="s">
        <v>116</v>
      </c>
      <c r="D606" s="26" t="s">
        <v>64</v>
      </c>
      <c r="E606" s="27">
        <v>2947922183</v>
      </c>
      <c r="F606" s="28">
        <v>6.8000000000000005E-2</v>
      </c>
      <c r="G606" s="28">
        <v>180</v>
      </c>
      <c r="H606" s="28">
        <v>0.112</v>
      </c>
    </row>
    <row r="607" spans="1:8" x14ac:dyDescent="0.25">
      <c r="A607" s="24">
        <v>606</v>
      </c>
      <c r="B607" s="13" t="s">
        <v>56</v>
      </c>
      <c r="C607" s="25" t="s">
        <v>116</v>
      </c>
      <c r="D607" s="26" t="s">
        <v>65</v>
      </c>
      <c r="E607" s="27">
        <v>3053823329</v>
      </c>
      <c r="F607" s="28">
        <v>7.0000000000000007E-2</v>
      </c>
      <c r="G607" s="28">
        <v>190</v>
      </c>
      <c r="H607" s="28">
        <v>0.13200000000000001</v>
      </c>
    </row>
    <row r="608" spans="1:8" x14ac:dyDescent="0.25">
      <c r="A608" s="24">
        <v>607</v>
      </c>
      <c r="B608" s="13" t="s">
        <v>56</v>
      </c>
      <c r="C608" s="25" t="s">
        <v>116</v>
      </c>
      <c r="D608" s="26" t="s">
        <v>66</v>
      </c>
      <c r="E608" s="27">
        <v>3019770680</v>
      </c>
      <c r="F608" s="28">
        <v>8.2000000000000003E-2</v>
      </c>
      <c r="G608" s="28">
        <v>214</v>
      </c>
      <c r="H608" s="28">
        <v>0.14799999999999999</v>
      </c>
    </row>
    <row r="609" spans="1:8" x14ac:dyDescent="0.25">
      <c r="A609" s="24">
        <v>608</v>
      </c>
      <c r="B609" s="13" t="s">
        <v>56</v>
      </c>
      <c r="C609" s="25" t="s">
        <v>116</v>
      </c>
      <c r="D609" s="26" t="s">
        <v>67</v>
      </c>
      <c r="E609" s="27">
        <v>3144680749</v>
      </c>
      <c r="F609" s="28">
        <v>8.4000000000000005E-2</v>
      </c>
      <c r="G609" s="28">
        <v>227</v>
      </c>
      <c r="H609" s="28">
        <v>0.114</v>
      </c>
    </row>
    <row r="610" spans="1:8" x14ac:dyDescent="0.25">
      <c r="A610" s="24">
        <v>609</v>
      </c>
      <c r="B610" s="13" t="s">
        <v>56</v>
      </c>
      <c r="C610" s="25" t="s">
        <v>116</v>
      </c>
      <c r="D610" s="26" t="s">
        <v>68</v>
      </c>
      <c r="E610" s="27">
        <v>3891563478</v>
      </c>
      <c r="F610" s="28">
        <v>8.4000000000000005E-2</v>
      </c>
      <c r="G610" s="28">
        <v>261</v>
      </c>
      <c r="H610" s="28">
        <v>9.8000000000000004E-2</v>
      </c>
    </row>
    <row r="611" spans="1:8" x14ac:dyDescent="0.25">
      <c r="A611" s="24">
        <v>610</v>
      </c>
      <c r="B611" s="13" t="s">
        <v>56</v>
      </c>
      <c r="C611" s="25" t="s">
        <v>116</v>
      </c>
      <c r="D611" s="26" t="s">
        <v>69</v>
      </c>
      <c r="E611" s="27">
        <v>4145772237</v>
      </c>
      <c r="F611" s="28">
        <v>8.3000000000000004E-2</v>
      </c>
      <c r="G611" s="28">
        <v>270</v>
      </c>
      <c r="H611" s="28">
        <v>0.09</v>
      </c>
    </row>
    <row r="612" spans="1:8" x14ac:dyDescent="0.25">
      <c r="A612" s="24">
        <v>611</v>
      </c>
      <c r="B612" s="13" t="s">
        <v>56</v>
      </c>
      <c r="C612" s="25" t="s">
        <v>116</v>
      </c>
      <c r="D612" s="26" t="s">
        <v>70</v>
      </c>
      <c r="E612" s="27">
        <v>4049589166</v>
      </c>
      <c r="F612" s="28">
        <v>8.5000000000000006E-2</v>
      </c>
      <c r="G612" s="28">
        <v>259</v>
      </c>
      <c r="H612" s="28">
        <v>8.7999999999999995E-2</v>
      </c>
    </row>
    <row r="613" spans="1:8" x14ac:dyDescent="0.25">
      <c r="A613" s="24">
        <v>612</v>
      </c>
      <c r="B613" s="13" t="s">
        <v>56</v>
      </c>
      <c r="C613" s="25" t="s">
        <v>117</v>
      </c>
      <c r="D613" s="26" t="s">
        <v>58</v>
      </c>
      <c r="E613" s="27">
        <v>10185786171</v>
      </c>
      <c r="F613" s="28">
        <v>3.4000000000000002E-2</v>
      </c>
      <c r="G613" s="28">
        <v>10</v>
      </c>
      <c r="H613" s="28">
        <v>0.216</v>
      </c>
    </row>
    <row r="614" spans="1:8" x14ac:dyDescent="0.25">
      <c r="A614" s="24">
        <v>613</v>
      </c>
      <c r="B614" s="13" t="s">
        <v>56</v>
      </c>
      <c r="C614" s="25" t="s">
        <v>117</v>
      </c>
      <c r="D614" s="26" t="s">
        <v>59</v>
      </c>
      <c r="E614" s="27">
        <v>10383560998</v>
      </c>
      <c r="F614" s="28">
        <v>3.5000000000000003E-2</v>
      </c>
      <c r="G614" s="28">
        <v>11</v>
      </c>
      <c r="H614" s="28">
        <v>0.20100000000000001</v>
      </c>
    </row>
    <row r="615" spans="1:8" x14ac:dyDescent="0.25">
      <c r="A615" s="24">
        <v>614</v>
      </c>
      <c r="B615" s="13" t="s">
        <v>56</v>
      </c>
      <c r="C615" s="25" t="s">
        <v>117</v>
      </c>
      <c r="D615" s="26" t="s">
        <v>60</v>
      </c>
      <c r="E615" s="27">
        <v>10805600069</v>
      </c>
      <c r="F615" s="28">
        <v>3.4000000000000002E-2</v>
      </c>
      <c r="G615" s="28">
        <v>10</v>
      </c>
      <c r="H615" s="28">
        <v>0.16400000000000001</v>
      </c>
    </row>
    <row r="616" spans="1:8" x14ac:dyDescent="0.25">
      <c r="A616" s="24">
        <v>615</v>
      </c>
      <c r="B616" s="13" t="s">
        <v>56</v>
      </c>
      <c r="C616" s="25" t="s">
        <v>117</v>
      </c>
      <c r="D616" s="26" t="s">
        <v>61</v>
      </c>
      <c r="E616" s="27">
        <v>11659129815</v>
      </c>
      <c r="F616" s="28">
        <v>3.6999999999999998E-2</v>
      </c>
      <c r="G616" s="28">
        <v>12</v>
      </c>
      <c r="H616" s="28">
        <v>0.14499999999999999</v>
      </c>
    </row>
    <row r="617" spans="1:8" x14ac:dyDescent="0.25">
      <c r="A617" s="24">
        <v>616</v>
      </c>
      <c r="B617" s="13" t="s">
        <v>56</v>
      </c>
      <c r="C617" s="25" t="s">
        <v>117</v>
      </c>
      <c r="D617" s="26" t="s">
        <v>62</v>
      </c>
      <c r="E617" s="27">
        <v>12825801917</v>
      </c>
      <c r="F617" s="28">
        <v>3.4000000000000002E-2</v>
      </c>
      <c r="G617" s="28">
        <v>12</v>
      </c>
      <c r="H617" s="28">
        <v>0.14099999999999999</v>
      </c>
    </row>
    <row r="618" spans="1:8" x14ac:dyDescent="0.25">
      <c r="A618" s="24">
        <v>617</v>
      </c>
      <c r="B618" s="13" t="s">
        <v>56</v>
      </c>
      <c r="C618" s="25" t="s">
        <v>117</v>
      </c>
      <c r="D618" s="26" t="s">
        <v>63</v>
      </c>
      <c r="E618" s="27">
        <v>14141916592</v>
      </c>
      <c r="F618" s="28">
        <v>0.04</v>
      </c>
      <c r="G618" s="28">
        <v>15</v>
      </c>
      <c r="H618" s="28">
        <v>0.152</v>
      </c>
    </row>
    <row r="619" spans="1:8" x14ac:dyDescent="0.25">
      <c r="A619" s="24">
        <v>618</v>
      </c>
      <c r="B619" s="13" t="s">
        <v>56</v>
      </c>
      <c r="C619" s="25" t="s">
        <v>117</v>
      </c>
      <c r="D619" s="26" t="s">
        <v>64</v>
      </c>
      <c r="E619" s="27">
        <v>14331231239</v>
      </c>
      <c r="F619" s="28">
        <v>6.5000000000000002E-2</v>
      </c>
      <c r="G619" s="28">
        <v>23</v>
      </c>
      <c r="H619" s="28">
        <v>0.157</v>
      </c>
    </row>
    <row r="620" spans="1:8" x14ac:dyDescent="0.25">
      <c r="A620" s="24">
        <v>619</v>
      </c>
      <c r="B620" s="13" t="s">
        <v>56</v>
      </c>
      <c r="C620" s="25" t="s">
        <v>117</v>
      </c>
      <c r="D620" s="26" t="s">
        <v>65</v>
      </c>
      <c r="E620" s="27">
        <v>16825547176</v>
      </c>
      <c r="F620" s="28">
        <v>5.7000000000000002E-2</v>
      </c>
      <c r="G620" s="28">
        <v>23</v>
      </c>
      <c r="H620" s="28">
        <v>0.161</v>
      </c>
    </row>
    <row r="621" spans="1:8" x14ac:dyDescent="0.25">
      <c r="A621" s="24">
        <v>620</v>
      </c>
      <c r="B621" s="13" t="s">
        <v>56</v>
      </c>
      <c r="C621" s="25" t="s">
        <v>117</v>
      </c>
      <c r="D621" s="26" t="s">
        <v>66</v>
      </c>
      <c r="E621" s="27">
        <v>20715086119</v>
      </c>
      <c r="F621" s="28">
        <v>5.3999999999999999E-2</v>
      </c>
      <c r="G621" s="28">
        <v>26</v>
      </c>
      <c r="H621" s="28">
        <v>0.15</v>
      </c>
    </row>
    <row r="622" spans="1:8" x14ac:dyDescent="0.25">
      <c r="A622" s="24">
        <v>621</v>
      </c>
      <c r="B622" s="13" t="s">
        <v>56</v>
      </c>
      <c r="C622" s="25" t="s">
        <v>117</v>
      </c>
      <c r="D622" s="26" t="s">
        <v>67</v>
      </c>
      <c r="E622" s="27">
        <v>21368165400</v>
      </c>
      <c r="F622" s="28">
        <v>5.6000000000000001E-2</v>
      </c>
      <c r="G622" s="28">
        <v>28</v>
      </c>
      <c r="H622" s="28">
        <v>0.15</v>
      </c>
    </row>
    <row r="623" spans="1:8" x14ac:dyDescent="0.25">
      <c r="A623" s="24">
        <v>622</v>
      </c>
      <c r="B623" s="13" t="s">
        <v>56</v>
      </c>
      <c r="C623" s="25" t="s">
        <v>117</v>
      </c>
      <c r="D623" s="26" t="s">
        <v>68</v>
      </c>
      <c r="E623" s="27">
        <v>22915004297</v>
      </c>
      <c r="F623" s="28">
        <v>7.1999999999999995E-2</v>
      </c>
      <c r="G623" s="28">
        <v>37</v>
      </c>
      <c r="H623" s="28">
        <v>0.14499999999999999</v>
      </c>
    </row>
    <row r="624" spans="1:8" x14ac:dyDescent="0.25">
      <c r="A624" s="24">
        <v>623</v>
      </c>
      <c r="B624" s="13" t="s">
        <v>56</v>
      </c>
      <c r="C624" s="25" t="s">
        <v>117</v>
      </c>
      <c r="D624" s="26" t="s">
        <v>69</v>
      </c>
      <c r="E624" s="27">
        <v>23874165047</v>
      </c>
      <c r="F624" s="28">
        <v>7.3999999999999996E-2</v>
      </c>
      <c r="G624" s="28">
        <v>38</v>
      </c>
      <c r="H624" s="28">
        <v>0.15</v>
      </c>
    </row>
    <row r="625" spans="1:8" x14ac:dyDescent="0.25">
      <c r="A625" s="24">
        <v>624</v>
      </c>
      <c r="B625" s="13" t="s">
        <v>56</v>
      </c>
      <c r="C625" s="25" t="s">
        <v>117</v>
      </c>
      <c r="D625" s="26" t="s">
        <v>70</v>
      </c>
      <c r="E625" s="27">
        <v>28248631876</v>
      </c>
      <c r="F625" s="28">
        <v>7.0000000000000007E-2</v>
      </c>
      <c r="G625" s="28">
        <v>41</v>
      </c>
      <c r="H625" s="28">
        <v>0.155</v>
      </c>
    </row>
    <row r="626" spans="1:8" x14ac:dyDescent="0.25">
      <c r="A626" s="24">
        <v>625</v>
      </c>
      <c r="B626" s="13" t="s">
        <v>56</v>
      </c>
      <c r="C626" s="25" t="s">
        <v>118</v>
      </c>
      <c r="D626" s="26" t="s">
        <v>58</v>
      </c>
      <c r="E626" s="27">
        <v>1294250280</v>
      </c>
      <c r="F626" s="28">
        <v>5.2999999999999999E-2</v>
      </c>
      <c r="G626" s="28">
        <v>14</v>
      </c>
      <c r="H626" s="13"/>
    </row>
    <row r="627" spans="1:8" x14ac:dyDescent="0.25">
      <c r="A627" s="24">
        <v>626</v>
      </c>
      <c r="B627" s="13" t="s">
        <v>56</v>
      </c>
      <c r="C627" s="25" t="s">
        <v>118</v>
      </c>
      <c r="D627" s="26" t="s">
        <v>59</v>
      </c>
      <c r="E627" s="27">
        <v>1332328986</v>
      </c>
      <c r="F627" s="28">
        <v>5.1999999999999998E-2</v>
      </c>
      <c r="G627" s="28">
        <v>14</v>
      </c>
      <c r="H627" s="13"/>
    </row>
    <row r="628" spans="1:8" x14ac:dyDescent="0.25">
      <c r="A628" s="24">
        <v>627</v>
      </c>
      <c r="B628" s="13" t="s">
        <v>56</v>
      </c>
      <c r="C628" s="25" t="s">
        <v>118</v>
      </c>
      <c r="D628" s="26" t="s">
        <v>60</v>
      </c>
      <c r="E628" s="27">
        <v>1474630199</v>
      </c>
      <c r="F628" s="28">
        <v>0.05</v>
      </c>
      <c r="G628" s="28">
        <v>14</v>
      </c>
      <c r="H628" s="13"/>
    </row>
    <row r="629" spans="1:8" x14ac:dyDescent="0.25">
      <c r="A629" s="24">
        <v>628</v>
      </c>
      <c r="B629" s="13" t="s">
        <v>56</v>
      </c>
      <c r="C629" s="25" t="s">
        <v>118</v>
      </c>
      <c r="D629" s="26" t="s">
        <v>61</v>
      </c>
      <c r="E629" s="27">
        <v>1673690390</v>
      </c>
      <c r="F629" s="28">
        <v>5.6000000000000001E-2</v>
      </c>
      <c r="G629" s="28">
        <v>18</v>
      </c>
      <c r="H629" s="13"/>
    </row>
    <row r="630" spans="1:8" x14ac:dyDescent="0.25">
      <c r="A630" s="24">
        <v>629</v>
      </c>
      <c r="B630" s="13" t="s">
        <v>56</v>
      </c>
      <c r="C630" s="25" t="s">
        <v>118</v>
      </c>
      <c r="D630" s="26" t="s">
        <v>62</v>
      </c>
      <c r="E630" s="27">
        <v>1937074538</v>
      </c>
      <c r="F630" s="28">
        <v>5.8999999999999997E-2</v>
      </c>
      <c r="G630" s="28">
        <v>21</v>
      </c>
      <c r="H630" s="13"/>
    </row>
    <row r="631" spans="1:8" x14ac:dyDescent="0.25">
      <c r="A631" s="24">
        <v>630</v>
      </c>
      <c r="B631" s="13" t="s">
        <v>56</v>
      </c>
      <c r="C631" s="25" t="s">
        <v>118</v>
      </c>
      <c r="D631" s="26" t="s">
        <v>63</v>
      </c>
      <c r="E631" s="27">
        <v>2115154090</v>
      </c>
      <c r="F631" s="28">
        <v>6.6000000000000003E-2</v>
      </c>
      <c r="G631" s="28">
        <v>25</v>
      </c>
      <c r="H631" s="13"/>
    </row>
    <row r="632" spans="1:8" x14ac:dyDescent="0.25">
      <c r="A632" s="24">
        <v>631</v>
      </c>
      <c r="B632" s="13" t="s">
        <v>56</v>
      </c>
      <c r="C632" s="25" t="s">
        <v>118</v>
      </c>
      <c r="D632" s="26" t="s">
        <v>64</v>
      </c>
      <c r="E632" s="27">
        <v>2202809211</v>
      </c>
      <c r="F632" s="28">
        <v>6.4000000000000001E-2</v>
      </c>
      <c r="G632" s="28">
        <v>25</v>
      </c>
      <c r="H632" s="13"/>
    </row>
    <row r="633" spans="1:8" x14ac:dyDescent="0.25">
      <c r="A633" s="24">
        <v>632</v>
      </c>
      <c r="B633" s="13" t="s">
        <v>56</v>
      </c>
      <c r="C633" s="25" t="s">
        <v>118</v>
      </c>
      <c r="D633" s="26" t="s">
        <v>65</v>
      </c>
      <c r="E633" s="27">
        <v>2523462649</v>
      </c>
      <c r="F633" s="28">
        <v>6.5000000000000002E-2</v>
      </c>
      <c r="G633" s="28">
        <v>28</v>
      </c>
      <c r="H633" s="13"/>
    </row>
    <row r="634" spans="1:8" x14ac:dyDescent="0.25">
      <c r="A634" s="24">
        <v>633</v>
      </c>
      <c r="B634" s="13" t="s">
        <v>56</v>
      </c>
      <c r="C634" s="25" t="s">
        <v>118</v>
      </c>
      <c r="D634" s="26" t="s">
        <v>66</v>
      </c>
      <c r="E634" s="27">
        <v>3163416556</v>
      </c>
      <c r="F634" s="28">
        <v>6.5000000000000002E-2</v>
      </c>
      <c r="G634" s="28">
        <v>34</v>
      </c>
      <c r="H634" s="13"/>
    </row>
    <row r="635" spans="1:8" x14ac:dyDescent="0.25">
      <c r="A635" s="24">
        <v>634</v>
      </c>
      <c r="B635" s="13" t="s">
        <v>56</v>
      </c>
      <c r="C635" s="25" t="s">
        <v>118</v>
      </c>
      <c r="D635" s="26" t="s">
        <v>67</v>
      </c>
      <c r="E635" s="27">
        <v>3163000591</v>
      </c>
      <c r="F635" s="28">
        <v>7.1999999999999995E-2</v>
      </c>
      <c r="G635" s="28">
        <v>37</v>
      </c>
      <c r="H635" s="13"/>
    </row>
    <row r="636" spans="1:8" x14ac:dyDescent="0.25">
      <c r="A636" s="24">
        <v>635</v>
      </c>
      <c r="B636" s="13" t="s">
        <v>56</v>
      </c>
      <c r="C636" s="25" t="s">
        <v>118</v>
      </c>
      <c r="D636" s="26" t="s">
        <v>68</v>
      </c>
      <c r="E636" s="27">
        <v>3172945506</v>
      </c>
      <c r="F636" s="28">
        <v>7.4999999999999997E-2</v>
      </c>
      <c r="G636" s="28">
        <v>37</v>
      </c>
      <c r="H636" s="13"/>
    </row>
    <row r="637" spans="1:8" x14ac:dyDescent="0.25">
      <c r="A637" s="24">
        <v>636</v>
      </c>
      <c r="B637" s="13" t="s">
        <v>56</v>
      </c>
      <c r="C637" s="25" t="s">
        <v>118</v>
      </c>
      <c r="D637" s="26" t="s">
        <v>69</v>
      </c>
      <c r="E637" s="27">
        <v>3756023048</v>
      </c>
      <c r="F637" s="28">
        <v>0.08</v>
      </c>
      <c r="G637" s="28">
        <v>43</v>
      </c>
      <c r="H637" s="13"/>
    </row>
    <row r="638" spans="1:8" x14ac:dyDescent="0.25">
      <c r="A638" s="24">
        <v>637</v>
      </c>
      <c r="B638" s="13" t="s">
        <v>56</v>
      </c>
      <c r="C638" s="25" t="s">
        <v>118</v>
      </c>
      <c r="D638" s="26" t="s">
        <v>70</v>
      </c>
      <c r="E638" s="27">
        <v>3915754216</v>
      </c>
      <c r="F638" s="28">
        <v>8.5999999999999993E-2</v>
      </c>
      <c r="G638" s="28">
        <v>41</v>
      </c>
      <c r="H638" s="13"/>
    </row>
    <row r="639" spans="1:8" x14ac:dyDescent="0.25">
      <c r="A639" s="24">
        <v>638</v>
      </c>
      <c r="B639" s="13" t="s">
        <v>56</v>
      </c>
      <c r="C639" s="25" t="s">
        <v>119</v>
      </c>
      <c r="D639" s="26" t="s">
        <v>58</v>
      </c>
      <c r="E639" s="27">
        <v>21473188882</v>
      </c>
      <c r="F639" s="28">
        <v>5.3999999999999999E-2</v>
      </c>
      <c r="G639" s="28">
        <v>123</v>
      </c>
      <c r="H639" s="13"/>
    </row>
    <row r="640" spans="1:8" x14ac:dyDescent="0.25">
      <c r="A640" s="24">
        <v>639</v>
      </c>
      <c r="B640" s="13" t="s">
        <v>56</v>
      </c>
      <c r="C640" s="25" t="s">
        <v>119</v>
      </c>
      <c r="D640" s="26" t="s">
        <v>59</v>
      </c>
      <c r="E640" s="27">
        <v>22066101341</v>
      </c>
      <c r="F640" s="28">
        <v>5.2999999999999999E-2</v>
      </c>
      <c r="G640" s="28">
        <v>122</v>
      </c>
      <c r="H640" s="13"/>
    </row>
    <row r="641" spans="1:8" x14ac:dyDescent="0.25">
      <c r="A641" s="24">
        <v>640</v>
      </c>
      <c r="B641" s="13" t="s">
        <v>56</v>
      </c>
      <c r="C641" s="25" t="s">
        <v>119</v>
      </c>
      <c r="D641" s="26" t="s">
        <v>60</v>
      </c>
      <c r="E641" s="27">
        <v>23141757278</v>
      </c>
      <c r="F641" s="28">
        <v>5.2999999999999999E-2</v>
      </c>
      <c r="G641" s="28">
        <v>128</v>
      </c>
      <c r="H641" s="13"/>
    </row>
    <row r="642" spans="1:8" x14ac:dyDescent="0.25">
      <c r="A642" s="24">
        <v>641</v>
      </c>
      <c r="B642" s="13" t="s">
        <v>56</v>
      </c>
      <c r="C642" s="25" t="s">
        <v>119</v>
      </c>
      <c r="D642" s="26" t="s">
        <v>61</v>
      </c>
      <c r="E642" s="27">
        <v>27453084983</v>
      </c>
      <c r="F642" s="28">
        <v>5.3999999999999999E-2</v>
      </c>
      <c r="G642" s="28">
        <v>151</v>
      </c>
      <c r="H642" s="13"/>
    </row>
    <row r="643" spans="1:8" x14ac:dyDescent="0.25">
      <c r="A643" s="24">
        <v>642</v>
      </c>
      <c r="B643" s="13" t="s">
        <v>56</v>
      </c>
      <c r="C643" s="25" t="s">
        <v>119</v>
      </c>
      <c r="D643" s="26" t="s">
        <v>62</v>
      </c>
      <c r="E643" s="27">
        <v>31183139301</v>
      </c>
      <c r="F643" s="28">
        <v>5.6000000000000001E-2</v>
      </c>
      <c r="G643" s="28">
        <v>179</v>
      </c>
      <c r="H643" s="13"/>
    </row>
    <row r="644" spans="1:8" x14ac:dyDescent="0.25">
      <c r="A644" s="24">
        <v>643</v>
      </c>
      <c r="B644" s="13" t="s">
        <v>56</v>
      </c>
      <c r="C644" s="25" t="s">
        <v>119</v>
      </c>
      <c r="D644" s="26" t="s">
        <v>63</v>
      </c>
      <c r="E644" s="27">
        <v>32282960678</v>
      </c>
      <c r="F644" s="28">
        <v>5.6000000000000001E-2</v>
      </c>
      <c r="G644" s="28">
        <v>181</v>
      </c>
      <c r="H644" s="13"/>
    </row>
    <row r="645" spans="1:8" x14ac:dyDescent="0.25">
      <c r="A645" s="24">
        <v>644</v>
      </c>
      <c r="B645" s="13" t="s">
        <v>56</v>
      </c>
      <c r="C645" s="25" t="s">
        <v>119</v>
      </c>
      <c r="D645" s="26" t="s">
        <v>64</v>
      </c>
      <c r="E645" s="27">
        <v>34378437265</v>
      </c>
      <c r="F645" s="28">
        <v>5.6000000000000001E-2</v>
      </c>
      <c r="G645" s="28">
        <v>194</v>
      </c>
      <c r="H645" s="13"/>
    </row>
    <row r="646" spans="1:8" x14ac:dyDescent="0.25">
      <c r="A646" s="24">
        <v>645</v>
      </c>
      <c r="B646" s="13" t="s">
        <v>56</v>
      </c>
      <c r="C646" s="25" t="s">
        <v>119</v>
      </c>
      <c r="D646" s="26" t="s">
        <v>65</v>
      </c>
      <c r="E646" s="27">
        <v>38920218579</v>
      </c>
      <c r="F646" s="28">
        <v>5.6000000000000001E-2</v>
      </c>
      <c r="G646" s="28">
        <v>217</v>
      </c>
      <c r="H646" s="13"/>
    </row>
    <row r="647" spans="1:8" x14ac:dyDescent="0.25">
      <c r="A647" s="24">
        <v>646</v>
      </c>
      <c r="B647" s="13" t="s">
        <v>56</v>
      </c>
      <c r="C647" s="25" t="s">
        <v>119</v>
      </c>
      <c r="D647" s="26" t="s">
        <v>66</v>
      </c>
      <c r="E647" s="27">
        <v>44856586316</v>
      </c>
      <c r="F647" s="28">
        <v>5.6000000000000001E-2</v>
      </c>
      <c r="G647" s="28">
        <v>246</v>
      </c>
      <c r="H647" s="13"/>
    </row>
    <row r="648" spans="1:8" x14ac:dyDescent="0.25">
      <c r="A648" s="24">
        <v>647</v>
      </c>
      <c r="B648" s="13" t="s">
        <v>56</v>
      </c>
      <c r="C648" s="25" t="s">
        <v>119</v>
      </c>
      <c r="D648" s="26" t="s">
        <v>67</v>
      </c>
      <c r="E648" s="27">
        <v>43454935940</v>
      </c>
      <c r="F648" s="28">
        <v>6.2E-2</v>
      </c>
      <c r="G648" s="28">
        <v>259</v>
      </c>
      <c r="H648" s="13"/>
    </row>
    <row r="649" spans="1:8" x14ac:dyDescent="0.25">
      <c r="A649" s="24">
        <v>648</v>
      </c>
      <c r="B649" s="13" t="s">
        <v>56</v>
      </c>
      <c r="C649" s="25" t="s">
        <v>119</v>
      </c>
      <c r="D649" s="26" t="s">
        <v>68</v>
      </c>
      <c r="E649" s="27">
        <v>44054072936</v>
      </c>
      <c r="F649" s="28">
        <v>6.7000000000000004E-2</v>
      </c>
      <c r="G649" s="28">
        <v>282</v>
      </c>
      <c r="H649" s="13"/>
    </row>
    <row r="650" spans="1:8" x14ac:dyDescent="0.25">
      <c r="A650" s="24">
        <v>649</v>
      </c>
      <c r="B650" s="13" t="s">
        <v>56</v>
      </c>
      <c r="C650" s="25" t="s">
        <v>119</v>
      </c>
      <c r="D650" s="26" t="s">
        <v>69</v>
      </c>
      <c r="E650" s="27">
        <v>45951129422</v>
      </c>
      <c r="F650" s="28">
        <v>7.0000000000000007E-2</v>
      </c>
      <c r="G650" s="28">
        <v>304</v>
      </c>
      <c r="H650" s="13"/>
    </row>
    <row r="651" spans="1:8" x14ac:dyDescent="0.25">
      <c r="A651" s="24">
        <v>650</v>
      </c>
      <c r="B651" s="13" t="s">
        <v>56</v>
      </c>
      <c r="C651" s="25" t="s">
        <v>119</v>
      </c>
      <c r="D651" s="26" t="s">
        <v>70</v>
      </c>
      <c r="E651" s="27">
        <v>45238491581</v>
      </c>
      <c r="F651" s="28">
        <v>7.0000000000000007E-2</v>
      </c>
      <c r="G651" s="28">
        <v>297</v>
      </c>
      <c r="H651" s="13"/>
    </row>
    <row r="652" spans="1:8" x14ac:dyDescent="0.25">
      <c r="A652" s="24">
        <v>651</v>
      </c>
      <c r="B652" s="13" t="s">
        <v>56</v>
      </c>
      <c r="C652" s="25" t="s">
        <v>120</v>
      </c>
      <c r="D652" s="26" t="s">
        <v>58</v>
      </c>
      <c r="E652" s="27">
        <v>6193246632</v>
      </c>
      <c r="F652" s="28">
        <v>6.6000000000000003E-2</v>
      </c>
      <c r="G652" s="28">
        <v>16</v>
      </c>
      <c r="H652" s="28">
        <v>0.22900000000000001</v>
      </c>
    </row>
    <row r="653" spans="1:8" x14ac:dyDescent="0.25">
      <c r="A653" s="24">
        <v>652</v>
      </c>
      <c r="B653" s="13" t="s">
        <v>56</v>
      </c>
      <c r="C653" s="25" t="s">
        <v>120</v>
      </c>
      <c r="D653" s="26" t="s">
        <v>59</v>
      </c>
      <c r="E653" s="27">
        <v>5840503703</v>
      </c>
      <c r="F653" s="28">
        <v>7.1999999999999995E-2</v>
      </c>
      <c r="G653" s="28">
        <v>17</v>
      </c>
      <c r="H653" s="28">
        <v>0.22700000000000001</v>
      </c>
    </row>
    <row r="654" spans="1:8" x14ac:dyDescent="0.25">
      <c r="A654" s="24">
        <v>653</v>
      </c>
      <c r="B654" s="13" t="s">
        <v>56</v>
      </c>
      <c r="C654" s="25" t="s">
        <v>120</v>
      </c>
      <c r="D654" s="26" t="s">
        <v>60</v>
      </c>
      <c r="E654" s="27">
        <v>6178563467</v>
      </c>
      <c r="F654" s="28">
        <v>7.4999999999999997E-2</v>
      </c>
      <c r="G654" s="28">
        <v>18</v>
      </c>
      <c r="H654" s="28">
        <v>0.191</v>
      </c>
    </row>
    <row r="655" spans="1:8" x14ac:dyDescent="0.25">
      <c r="A655" s="24">
        <v>654</v>
      </c>
      <c r="B655" s="13" t="s">
        <v>56</v>
      </c>
      <c r="C655" s="25" t="s">
        <v>120</v>
      </c>
      <c r="D655" s="26" t="s">
        <v>61</v>
      </c>
      <c r="E655" s="27">
        <v>6336696289</v>
      </c>
      <c r="F655" s="28">
        <v>7.5999999999999998E-2</v>
      </c>
      <c r="G655" s="28">
        <v>18</v>
      </c>
      <c r="H655" s="28">
        <v>0.189</v>
      </c>
    </row>
    <row r="656" spans="1:8" x14ac:dyDescent="0.25">
      <c r="A656" s="24">
        <v>655</v>
      </c>
      <c r="B656" s="13" t="s">
        <v>56</v>
      </c>
      <c r="C656" s="25" t="s">
        <v>120</v>
      </c>
      <c r="D656" s="26" t="s">
        <v>62</v>
      </c>
      <c r="E656" s="27">
        <v>7940362663</v>
      </c>
      <c r="F656" s="28">
        <v>7.9000000000000001E-2</v>
      </c>
      <c r="G656" s="28">
        <v>24</v>
      </c>
      <c r="H656" s="28">
        <v>0.20599999999999999</v>
      </c>
    </row>
    <row r="657" spans="1:8" x14ac:dyDescent="0.25">
      <c r="A657" s="24">
        <v>656</v>
      </c>
      <c r="B657" s="13" t="s">
        <v>56</v>
      </c>
      <c r="C657" s="25" t="s">
        <v>120</v>
      </c>
      <c r="D657" s="26" t="s">
        <v>63</v>
      </c>
      <c r="E657" s="27">
        <v>9013834490</v>
      </c>
      <c r="F657" s="28">
        <v>9.1999999999999998E-2</v>
      </c>
      <c r="G657" s="28">
        <v>29</v>
      </c>
      <c r="H657" s="28">
        <v>0.19600000000000001</v>
      </c>
    </row>
    <row r="658" spans="1:8" x14ac:dyDescent="0.25">
      <c r="A658" s="24">
        <v>657</v>
      </c>
      <c r="B658" s="13" t="s">
        <v>56</v>
      </c>
      <c r="C658" s="25" t="s">
        <v>120</v>
      </c>
      <c r="D658" s="26" t="s">
        <v>64</v>
      </c>
      <c r="E658" s="27">
        <v>9942597753</v>
      </c>
      <c r="F658" s="28">
        <v>9.6000000000000002E-2</v>
      </c>
      <c r="G658" s="28">
        <v>32</v>
      </c>
      <c r="H658" s="28">
        <v>0.187</v>
      </c>
    </row>
    <row r="659" spans="1:8" x14ac:dyDescent="0.25">
      <c r="A659" s="24">
        <v>658</v>
      </c>
      <c r="B659" s="13" t="s">
        <v>56</v>
      </c>
      <c r="C659" s="25" t="s">
        <v>120</v>
      </c>
      <c r="D659" s="26" t="s">
        <v>65</v>
      </c>
      <c r="E659" s="27">
        <v>12292813801</v>
      </c>
      <c r="F659" s="28">
        <v>9.4E-2</v>
      </c>
      <c r="G659" s="28">
        <v>37</v>
      </c>
      <c r="H659" s="28">
        <v>0.191</v>
      </c>
    </row>
    <row r="660" spans="1:8" x14ac:dyDescent="0.25">
      <c r="A660" s="24">
        <v>659</v>
      </c>
      <c r="B660" s="13" t="s">
        <v>56</v>
      </c>
      <c r="C660" s="25" t="s">
        <v>120</v>
      </c>
      <c r="D660" s="26" t="s">
        <v>66</v>
      </c>
      <c r="E660" s="27">
        <v>14239026768</v>
      </c>
      <c r="F660" s="28">
        <v>8.7999999999999995E-2</v>
      </c>
      <c r="G660" s="28">
        <v>39</v>
      </c>
      <c r="H660" s="28">
        <v>0.20499999999999999</v>
      </c>
    </row>
    <row r="661" spans="1:8" x14ac:dyDescent="0.25">
      <c r="A661" s="24">
        <v>660</v>
      </c>
      <c r="B661" s="13" t="s">
        <v>56</v>
      </c>
      <c r="C661" s="25" t="s">
        <v>120</v>
      </c>
      <c r="D661" s="26" t="s">
        <v>67</v>
      </c>
      <c r="E661" s="27">
        <v>14824492062</v>
      </c>
      <c r="F661" s="28">
        <v>9.2999999999999999E-2</v>
      </c>
      <c r="G661" s="28">
        <v>42</v>
      </c>
      <c r="H661" s="28">
        <v>0.21</v>
      </c>
    </row>
    <row r="662" spans="1:8" x14ac:dyDescent="0.25">
      <c r="A662" s="24">
        <v>661</v>
      </c>
      <c r="B662" s="13" t="s">
        <v>56</v>
      </c>
      <c r="C662" s="25" t="s">
        <v>120</v>
      </c>
      <c r="D662" s="26" t="s">
        <v>68</v>
      </c>
      <c r="E662" s="27">
        <v>16030996179</v>
      </c>
      <c r="F662" s="28">
        <v>9.1999999999999998E-2</v>
      </c>
      <c r="G662" s="28">
        <v>43</v>
      </c>
      <c r="H662" s="28">
        <v>0.20200000000000001</v>
      </c>
    </row>
    <row r="663" spans="1:8" x14ac:dyDescent="0.25">
      <c r="A663" s="24">
        <v>662</v>
      </c>
      <c r="B663" s="13" t="s">
        <v>56</v>
      </c>
      <c r="C663" s="25" t="s">
        <v>120</v>
      </c>
      <c r="D663" s="26" t="s">
        <v>69</v>
      </c>
      <c r="E663" s="27">
        <v>15493320082</v>
      </c>
      <c r="F663" s="28">
        <v>9.2999999999999999E-2</v>
      </c>
      <c r="G663" s="28">
        <v>41</v>
      </c>
      <c r="H663" s="28">
        <v>0.218</v>
      </c>
    </row>
    <row r="664" spans="1:8" x14ac:dyDescent="0.25">
      <c r="A664" s="24">
        <v>663</v>
      </c>
      <c r="B664" s="13" t="s">
        <v>56</v>
      </c>
      <c r="C664" s="25" t="s">
        <v>120</v>
      </c>
      <c r="D664" s="26" t="s">
        <v>70</v>
      </c>
      <c r="E664" s="27">
        <v>20032237910</v>
      </c>
      <c r="F664" s="28">
        <v>0.08</v>
      </c>
      <c r="G664" s="28">
        <v>44</v>
      </c>
      <c r="H664" s="28">
        <v>0.26300000000000001</v>
      </c>
    </row>
    <row r="665" spans="1:8" x14ac:dyDescent="0.25">
      <c r="A665" s="24">
        <v>664</v>
      </c>
      <c r="B665" s="13" t="s">
        <v>56</v>
      </c>
      <c r="C665" s="25" t="s">
        <v>121</v>
      </c>
      <c r="D665" s="26" t="s">
        <v>58</v>
      </c>
      <c r="E665" s="27">
        <v>3253551750</v>
      </c>
      <c r="F665" s="28">
        <v>5.6000000000000001E-2</v>
      </c>
      <c r="G665" s="28">
        <v>18</v>
      </c>
      <c r="H665" s="28">
        <v>0.38800000000000001</v>
      </c>
    </row>
    <row r="666" spans="1:8" x14ac:dyDescent="0.25">
      <c r="A666" s="24">
        <v>665</v>
      </c>
      <c r="B666" s="13" t="s">
        <v>56</v>
      </c>
      <c r="C666" s="25" t="s">
        <v>121</v>
      </c>
      <c r="D666" s="26" t="s">
        <v>59</v>
      </c>
      <c r="E666" s="27">
        <v>3653822712</v>
      </c>
      <c r="F666" s="28">
        <v>0.06</v>
      </c>
      <c r="G666" s="28">
        <v>21</v>
      </c>
      <c r="H666" s="28">
        <v>0.46200000000000002</v>
      </c>
    </row>
    <row r="667" spans="1:8" x14ac:dyDescent="0.25">
      <c r="A667" s="24">
        <v>666</v>
      </c>
      <c r="B667" s="13" t="s">
        <v>56</v>
      </c>
      <c r="C667" s="25" t="s">
        <v>121</v>
      </c>
      <c r="D667" s="26" t="s">
        <v>60</v>
      </c>
      <c r="E667" s="27">
        <v>3711284087</v>
      </c>
      <c r="F667" s="28">
        <v>6.7000000000000004E-2</v>
      </c>
      <c r="G667" s="28">
        <v>24</v>
      </c>
      <c r="H667" s="28">
        <v>0.45200000000000001</v>
      </c>
    </row>
    <row r="668" spans="1:8" x14ac:dyDescent="0.25">
      <c r="A668" s="24">
        <v>667</v>
      </c>
      <c r="B668" s="13" t="s">
        <v>56</v>
      </c>
      <c r="C668" s="25" t="s">
        <v>121</v>
      </c>
      <c r="D668" s="26" t="s">
        <v>61</v>
      </c>
      <c r="E668" s="27">
        <v>4341841414</v>
      </c>
      <c r="F668" s="28">
        <v>6.7000000000000004E-2</v>
      </c>
      <c r="G668" s="28">
        <v>27</v>
      </c>
      <c r="H668" s="28">
        <v>0.40600000000000003</v>
      </c>
    </row>
    <row r="669" spans="1:8" x14ac:dyDescent="0.25">
      <c r="A669" s="24">
        <v>668</v>
      </c>
      <c r="B669" s="13" t="s">
        <v>56</v>
      </c>
      <c r="C669" s="25" t="s">
        <v>121</v>
      </c>
      <c r="D669" s="26" t="s">
        <v>62</v>
      </c>
      <c r="E669" s="27">
        <v>5439176376</v>
      </c>
      <c r="F669" s="28">
        <v>6.7000000000000004E-2</v>
      </c>
      <c r="G669" s="28">
        <v>33</v>
      </c>
      <c r="H669" s="28">
        <v>0.307</v>
      </c>
    </row>
    <row r="670" spans="1:8" x14ac:dyDescent="0.25">
      <c r="A670" s="24">
        <v>669</v>
      </c>
      <c r="B670" s="13" t="s">
        <v>56</v>
      </c>
      <c r="C670" s="25" t="s">
        <v>121</v>
      </c>
      <c r="D670" s="26" t="s">
        <v>63</v>
      </c>
      <c r="E670" s="27">
        <v>7178556337</v>
      </c>
      <c r="F670" s="28">
        <v>7.0999999999999994E-2</v>
      </c>
      <c r="G670" s="28">
        <v>44</v>
      </c>
      <c r="H670" s="28">
        <v>0.28199999999999997</v>
      </c>
    </row>
    <row r="671" spans="1:8" x14ac:dyDescent="0.25">
      <c r="A671" s="24">
        <v>670</v>
      </c>
      <c r="B671" s="13" t="s">
        <v>56</v>
      </c>
      <c r="C671" s="25" t="s">
        <v>121</v>
      </c>
      <c r="D671" s="26" t="s">
        <v>64</v>
      </c>
      <c r="E671" s="27">
        <v>10702200822</v>
      </c>
      <c r="F671" s="28">
        <v>6.4000000000000001E-2</v>
      </c>
      <c r="G671" s="28">
        <v>58</v>
      </c>
      <c r="H671" s="28">
        <v>0.23200000000000001</v>
      </c>
    </row>
    <row r="672" spans="1:8" x14ac:dyDescent="0.25">
      <c r="A672" s="24">
        <v>671</v>
      </c>
      <c r="B672" s="13" t="s">
        <v>56</v>
      </c>
      <c r="C672" s="25" t="s">
        <v>121</v>
      </c>
      <c r="D672" s="26" t="s">
        <v>65</v>
      </c>
      <c r="E672" s="27">
        <v>11541420981</v>
      </c>
      <c r="F672" s="28">
        <v>0.06</v>
      </c>
      <c r="G672" s="28">
        <v>57</v>
      </c>
      <c r="H672" s="28">
        <v>0.189</v>
      </c>
    </row>
    <row r="673" spans="1:8" x14ac:dyDescent="0.25">
      <c r="A673" s="24">
        <v>672</v>
      </c>
      <c r="B673" s="13" t="s">
        <v>56</v>
      </c>
      <c r="C673" s="25" t="s">
        <v>121</v>
      </c>
      <c r="D673" s="26" t="s">
        <v>66</v>
      </c>
      <c r="E673" s="27">
        <v>14640792100</v>
      </c>
      <c r="F673" s="28">
        <v>6.6000000000000003E-2</v>
      </c>
      <c r="G673" s="28">
        <v>78</v>
      </c>
      <c r="H673" s="28">
        <v>0.191</v>
      </c>
    </row>
    <row r="674" spans="1:8" x14ac:dyDescent="0.25">
      <c r="A674" s="24">
        <v>673</v>
      </c>
      <c r="B674" s="13" t="s">
        <v>56</v>
      </c>
      <c r="C674" s="25" t="s">
        <v>121</v>
      </c>
      <c r="D674" s="26" t="s">
        <v>67</v>
      </c>
      <c r="E674" s="27">
        <v>12805029522</v>
      </c>
      <c r="F674" s="28">
        <v>6.4000000000000001E-2</v>
      </c>
      <c r="G674" s="28">
        <v>64</v>
      </c>
      <c r="H674" s="28">
        <v>0.221</v>
      </c>
    </row>
    <row r="675" spans="1:8" x14ac:dyDescent="0.25">
      <c r="A675" s="24">
        <v>674</v>
      </c>
      <c r="B675" s="13" t="s">
        <v>56</v>
      </c>
      <c r="C675" s="25" t="s">
        <v>121</v>
      </c>
      <c r="D675" s="26" t="s">
        <v>68</v>
      </c>
      <c r="E675" s="27">
        <v>16190196832</v>
      </c>
      <c r="F675" s="28">
        <v>6.0999999999999999E-2</v>
      </c>
      <c r="G675" s="28">
        <v>75</v>
      </c>
      <c r="H675" s="28">
        <v>0.20899999999999999</v>
      </c>
    </row>
    <row r="676" spans="1:8" x14ac:dyDescent="0.25">
      <c r="A676" s="24">
        <v>675</v>
      </c>
      <c r="B676" s="13" t="s">
        <v>56</v>
      </c>
      <c r="C676" s="25" t="s">
        <v>121</v>
      </c>
      <c r="D676" s="26" t="s">
        <v>69</v>
      </c>
      <c r="E676" s="27">
        <v>19201691493</v>
      </c>
      <c r="F676" s="28">
        <v>6.2E-2</v>
      </c>
      <c r="G676" s="28">
        <v>87</v>
      </c>
      <c r="H676" s="28">
        <v>0.188</v>
      </c>
    </row>
    <row r="677" spans="1:8" x14ac:dyDescent="0.25">
      <c r="A677" s="24">
        <v>676</v>
      </c>
      <c r="B677" s="13" t="s">
        <v>56</v>
      </c>
      <c r="C677" s="25" t="s">
        <v>121</v>
      </c>
      <c r="D677" s="26" t="s">
        <v>70</v>
      </c>
      <c r="E677" s="27">
        <v>20596424325</v>
      </c>
      <c r="F677" s="28">
        <v>6.5000000000000002E-2</v>
      </c>
      <c r="G677" s="28">
        <v>96</v>
      </c>
      <c r="H677" s="28">
        <v>0.121</v>
      </c>
    </row>
    <row r="678" spans="1:8" x14ac:dyDescent="0.25">
      <c r="A678" s="24">
        <v>677</v>
      </c>
      <c r="B678" s="13" t="s">
        <v>56</v>
      </c>
      <c r="C678" s="25" t="s">
        <v>122</v>
      </c>
      <c r="D678" s="26" t="s">
        <v>58</v>
      </c>
      <c r="E678" s="27">
        <v>6689957610</v>
      </c>
      <c r="F678" s="13"/>
      <c r="G678" s="13"/>
      <c r="H678" s="28">
        <v>0.68200000000000005</v>
      </c>
    </row>
    <row r="679" spans="1:8" x14ac:dyDescent="0.25">
      <c r="A679" s="24">
        <v>678</v>
      </c>
      <c r="B679" s="13" t="s">
        <v>56</v>
      </c>
      <c r="C679" s="25" t="s">
        <v>122</v>
      </c>
      <c r="D679" s="26" t="s">
        <v>59</v>
      </c>
      <c r="E679" s="27">
        <v>6777384733</v>
      </c>
      <c r="F679" s="13"/>
      <c r="G679" s="13"/>
      <c r="H679" s="28">
        <v>0.38</v>
      </c>
    </row>
    <row r="680" spans="1:8" x14ac:dyDescent="0.25">
      <c r="A680" s="24">
        <v>679</v>
      </c>
      <c r="B680" s="13" t="s">
        <v>56</v>
      </c>
      <c r="C680" s="25" t="s">
        <v>122</v>
      </c>
      <c r="D680" s="26" t="s">
        <v>60</v>
      </c>
      <c r="E680" s="27">
        <v>6342116354</v>
      </c>
      <c r="F680" s="13"/>
      <c r="G680" s="13"/>
      <c r="H680" s="28">
        <v>0.36499999999999999</v>
      </c>
    </row>
    <row r="681" spans="1:8" x14ac:dyDescent="0.25">
      <c r="A681" s="24">
        <v>680</v>
      </c>
      <c r="B681" s="13" t="s">
        <v>56</v>
      </c>
      <c r="C681" s="25" t="s">
        <v>122</v>
      </c>
      <c r="D681" s="26" t="s">
        <v>61</v>
      </c>
      <c r="E681" s="27">
        <v>5727591778</v>
      </c>
      <c r="F681" s="13"/>
      <c r="G681" s="13"/>
      <c r="H681" s="28">
        <v>0.97299999999999998</v>
      </c>
    </row>
    <row r="682" spans="1:8" x14ac:dyDescent="0.25">
      <c r="A682" s="24">
        <v>681</v>
      </c>
      <c r="B682" s="13" t="s">
        <v>56</v>
      </c>
      <c r="C682" s="25" t="s">
        <v>122</v>
      </c>
      <c r="D682" s="26" t="s">
        <v>62</v>
      </c>
      <c r="E682" s="27">
        <v>5805598443</v>
      </c>
      <c r="F682" s="13"/>
      <c r="G682" s="13"/>
      <c r="H682" s="28">
        <v>2.7890000000000001</v>
      </c>
    </row>
    <row r="683" spans="1:8" x14ac:dyDescent="0.25">
      <c r="A683" s="24">
        <v>682</v>
      </c>
      <c r="B683" s="13" t="s">
        <v>56</v>
      </c>
      <c r="C683" s="25" t="s">
        <v>122</v>
      </c>
      <c r="D683" s="26" t="s">
        <v>63</v>
      </c>
      <c r="E683" s="27">
        <v>5755215232</v>
      </c>
      <c r="F683" s="13"/>
      <c r="G683" s="13"/>
      <c r="H683" s="28">
        <v>2.3570000000000002</v>
      </c>
    </row>
    <row r="684" spans="1:8" x14ac:dyDescent="0.25">
      <c r="A684" s="24">
        <v>683</v>
      </c>
      <c r="B684" s="13" t="s">
        <v>56</v>
      </c>
      <c r="C684" s="25" t="s">
        <v>122</v>
      </c>
      <c r="D684" s="26" t="s">
        <v>64</v>
      </c>
      <c r="E684" s="27">
        <v>5443896500</v>
      </c>
      <c r="F684" s="13"/>
      <c r="G684" s="13"/>
      <c r="H684" s="28">
        <v>4.9649999999999999</v>
      </c>
    </row>
    <row r="685" spans="1:8" x14ac:dyDescent="0.25">
      <c r="A685" s="24">
        <v>684</v>
      </c>
      <c r="B685" s="13" t="s">
        <v>56</v>
      </c>
      <c r="C685" s="25" t="s">
        <v>122</v>
      </c>
      <c r="D685" s="26" t="s">
        <v>65</v>
      </c>
      <c r="E685" s="27">
        <v>5291950101</v>
      </c>
      <c r="F685" s="13"/>
      <c r="G685" s="13"/>
      <c r="H685" s="13"/>
    </row>
    <row r="686" spans="1:8" x14ac:dyDescent="0.25">
      <c r="A686" s="24">
        <v>685</v>
      </c>
      <c r="B686" s="13" t="s">
        <v>56</v>
      </c>
      <c r="C686" s="25" t="s">
        <v>122</v>
      </c>
      <c r="D686" s="26" t="s">
        <v>66</v>
      </c>
      <c r="E686" s="27">
        <v>4415702801</v>
      </c>
      <c r="F686" s="13"/>
      <c r="G686" s="13"/>
      <c r="H686" s="13"/>
    </row>
    <row r="687" spans="1:8" x14ac:dyDescent="0.25">
      <c r="A687" s="24">
        <v>686</v>
      </c>
      <c r="B687" s="13" t="s">
        <v>56</v>
      </c>
      <c r="C687" s="25" t="s">
        <v>122</v>
      </c>
      <c r="D687" s="26" t="s">
        <v>67</v>
      </c>
      <c r="E687" s="27">
        <v>8157077422</v>
      </c>
      <c r="F687" s="13"/>
      <c r="G687" s="13"/>
      <c r="H687" s="13"/>
    </row>
    <row r="688" spans="1:8" x14ac:dyDescent="0.25">
      <c r="A688" s="24">
        <v>687</v>
      </c>
      <c r="B688" s="13" t="s">
        <v>56</v>
      </c>
      <c r="C688" s="25" t="s">
        <v>122</v>
      </c>
      <c r="D688" s="26" t="s">
        <v>68</v>
      </c>
      <c r="E688" s="27">
        <v>9456808151</v>
      </c>
      <c r="F688" s="13"/>
      <c r="G688" s="13"/>
      <c r="H688" s="13"/>
    </row>
    <row r="689" spans="1:8" x14ac:dyDescent="0.25">
      <c r="A689" s="24">
        <v>688</v>
      </c>
      <c r="B689" s="13" t="s">
        <v>56</v>
      </c>
      <c r="C689" s="25" t="s">
        <v>122</v>
      </c>
      <c r="D689" s="26" t="s">
        <v>69</v>
      </c>
      <c r="E689" s="27">
        <v>10956226611</v>
      </c>
      <c r="F689" s="13"/>
      <c r="G689" s="13"/>
      <c r="H689" s="13"/>
    </row>
    <row r="690" spans="1:8" x14ac:dyDescent="0.25">
      <c r="A690" s="24">
        <v>689</v>
      </c>
      <c r="B690" s="13" t="s">
        <v>56</v>
      </c>
      <c r="C690" s="25" t="s">
        <v>122</v>
      </c>
      <c r="D690" s="26" t="s">
        <v>70</v>
      </c>
      <c r="E690" s="27">
        <v>12472416688</v>
      </c>
      <c r="F690" s="13"/>
      <c r="G690" s="13"/>
      <c r="H690" s="13"/>
    </row>
    <row r="691" spans="1:8" x14ac:dyDescent="0.25">
      <c r="A691" s="24">
        <v>690</v>
      </c>
      <c r="B691" s="13" t="s">
        <v>123</v>
      </c>
      <c r="C691" s="25" t="s">
        <v>124</v>
      </c>
      <c r="D691" s="26" t="s">
        <v>58</v>
      </c>
      <c r="E691" s="27">
        <v>2461666315</v>
      </c>
      <c r="F691" s="13"/>
      <c r="G691" s="13"/>
      <c r="H691" s="13"/>
    </row>
    <row r="692" spans="1:8" x14ac:dyDescent="0.25">
      <c r="A692" s="24">
        <v>691</v>
      </c>
      <c r="B692" s="13" t="s">
        <v>123</v>
      </c>
      <c r="C692" s="25" t="s">
        <v>124</v>
      </c>
      <c r="D692" s="26" t="s">
        <v>59</v>
      </c>
      <c r="E692" s="27">
        <v>2461666315</v>
      </c>
      <c r="F692" s="13"/>
      <c r="G692" s="13"/>
      <c r="H692" s="13"/>
    </row>
    <row r="693" spans="1:8" x14ac:dyDescent="0.25">
      <c r="A693" s="24">
        <v>692</v>
      </c>
      <c r="B693" s="13" t="s">
        <v>123</v>
      </c>
      <c r="C693" s="25" t="s">
        <v>124</v>
      </c>
      <c r="D693" s="26" t="s">
        <v>60</v>
      </c>
      <c r="E693" s="27">
        <v>4128818043</v>
      </c>
      <c r="F693" s="28">
        <v>8.8999999999999996E-2</v>
      </c>
      <c r="G693" s="28">
        <v>14</v>
      </c>
      <c r="H693" s="13"/>
    </row>
    <row r="694" spans="1:8" x14ac:dyDescent="0.25">
      <c r="A694" s="24">
        <v>693</v>
      </c>
      <c r="B694" s="13" t="s">
        <v>123</v>
      </c>
      <c r="C694" s="25" t="s">
        <v>124</v>
      </c>
      <c r="D694" s="26" t="s">
        <v>61</v>
      </c>
      <c r="E694" s="27">
        <v>4583648922</v>
      </c>
      <c r="F694" s="28">
        <v>0.1</v>
      </c>
      <c r="G694" s="28">
        <v>18</v>
      </c>
      <c r="H694" s="13"/>
    </row>
    <row r="695" spans="1:8" x14ac:dyDescent="0.25">
      <c r="A695" s="24">
        <v>694</v>
      </c>
      <c r="B695" s="13" t="s">
        <v>123</v>
      </c>
      <c r="C695" s="25" t="s">
        <v>124</v>
      </c>
      <c r="D695" s="26" t="s">
        <v>62</v>
      </c>
      <c r="E695" s="27">
        <v>5285461999</v>
      </c>
      <c r="F695" s="28">
        <v>9.8000000000000004E-2</v>
      </c>
      <c r="G695" s="28">
        <v>19</v>
      </c>
      <c r="H695" s="13"/>
    </row>
    <row r="696" spans="1:8" x14ac:dyDescent="0.25">
      <c r="A696" s="24">
        <v>695</v>
      </c>
      <c r="B696" s="13" t="s">
        <v>123</v>
      </c>
      <c r="C696" s="25" t="s">
        <v>124</v>
      </c>
      <c r="D696" s="26" t="s">
        <v>63</v>
      </c>
      <c r="E696" s="27">
        <v>6275076016</v>
      </c>
      <c r="F696" s="28">
        <v>9.1999999999999998E-2</v>
      </c>
      <c r="G696" s="28">
        <v>21</v>
      </c>
      <c r="H696" s="13"/>
    </row>
    <row r="697" spans="1:8" x14ac:dyDescent="0.25">
      <c r="A697" s="24">
        <v>696</v>
      </c>
      <c r="B697" s="13" t="s">
        <v>123</v>
      </c>
      <c r="C697" s="25" t="s">
        <v>124</v>
      </c>
      <c r="D697" s="26" t="s">
        <v>64</v>
      </c>
      <c r="E697" s="27">
        <v>7057597615</v>
      </c>
      <c r="F697" s="28">
        <v>9.0999999999999998E-2</v>
      </c>
      <c r="G697" s="28">
        <v>23</v>
      </c>
      <c r="H697" s="28">
        <v>0.18</v>
      </c>
    </row>
    <row r="698" spans="1:8" x14ac:dyDescent="0.25">
      <c r="A698" s="24">
        <v>697</v>
      </c>
      <c r="B698" s="13" t="s">
        <v>123</v>
      </c>
      <c r="C698" s="25" t="s">
        <v>124</v>
      </c>
      <c r="D698" s="26" t="s">
        <v>65</v>
      </c>
      <c r="E698" s="27">
        <v>9843851009</v>
      </c>
      <c r="F698" s="28">
        <v>0.1</v>
      </c>
      <c r="G698" s="28">
        <v>30</v>
      </c>
      <c r="H698" s="28">
        <v>0.18099999999999999</v>
      </c>
    </row>
    <row r="699" spans="1:8" x14ac:dyDescent="0.25">
      <c r="A699" s="24">
        <v>698</v>
      </c>
      <c r="B699" s="13" t="s">
        <v>123</v>
      </c>
      <c r="C699" s="25" t="s">
        <v>124</v>
      </c>
      <c r="D699" s="26" t="s">
        <v>66</v>
      </c>
      <c r="E699" s="27">
        <v>10190534636</v>
      </c>
      <c r="F699" s="28">
        <v>9.7000000000000003E-2</v>
      </c>
      <c r="G699" s="28">
        <v>35</v>
      </c>
      <c r="H699" s="28">
        <v>0.14899999999999999</v>
      </c>
    </row>
    <row r="700" spans="1:8" x14ac:dyDescent="0.25">
      <c r="A700" s="24">
        <v>699</v>
      </c>
      <c r="B700" s="13" t="s">
        <v>123</v>
      </c>
      <c r="C700" s="25" t="s">
        <v>124</v>
      </c>
      <c r="D700" s="26" t="s">
        <v>67</v>
      </c>
      <c r="E700" s="27">
        <v>12486950469</v>
      </c>
      <c r="F700" s="28">
        <v>8.6999999999999994E-2</v>
      </c>
      <c r="G700" s="28">
        <v>35</v>
      </c>
      <c r="H700" s="28">
        <v>0.15</v>
      </c>
    </row>
    <row r="701" spans="1:8" x14ac:dyDescent="0.25">
      <c r="A701" s="24">
        <v>700</v>
      </c>
      <c r="B701" s="13" t="s">
        <v>123</v>
      </c>
      <c r="C701" s="25" t="s">
        <v>124</v>
      </c>
      <c r="D701" s="26" t="s">
        <v>68</v>
      </c>
      <c r="E701" s="27">
        <v>15936784436</v>
      </c>
      <c r="F701" s="28">
        <v>8.6999999999999994E-2</v>
      </c>
      <c r="G701" s="28">
        <v>43</v>
      </c>
      <c r="H701" s="28">
        <v>0.157</v>
      </c>
    </row>
    <row r="702" spans="1:8" x14ac:dyDescent="0.25">
      <c r="A702" s="24">
        <v>701</v>
      </c>
      <c r="B702" s="13" t="s">
        <v>123</v>
      </c>
      <c r="C702" s="25" t="s">
        <v>124</v>
      </c>
      <c r="D702" s="26" t="s">
        <v>69</v>
      </c>
      <c r="E702" s="27">
        <v>17870159082</v>
      </c>
      <c r="F702" s="28">
        <v>8.4000000000000005E-2</v>
      </c>
      <c r="G702" s="28">
        <v>48</v>
      </c>
      <c r="H702" s="28">
        <v>0.151</v>
      </c>
    </row>
    <row r="703" spans="1:8" x14ac:dyDescent="0.25">
      <c r="A703" s="24">
        <v>702</v>
      </c>
      <c r="B703" s="13" t="s">
        <v>123</v>
      </c>
      <c r="C703" s="25" t="s">
        <v>124</v>
      </c>
      <c r="D703" s="26" t="s">
        <v>70</v>
      </c>
      <c r="E703" s="27">
        <v>20506795254</v>
      </c>
      <c r="F703" s="28">
        <v>8.5999999999999993E-2</v>
      </c>
      <c r="G703" s="28">
        <v>51</v>
      </c>
      <c r="H703" s="28">
        <v>0.15</v>
      </c>
    </row>
    <row r="704" spans="1:8" x14ac:dyDescent="0.25">
      <c r="A704" s="24">
        <v>703</v>
      </c>
      <c r="B704" s="13" t="s">
        <v>123</v>
      </c>
      <c r="C704" s="25" t="s">
        <v>125</v>
      </c>
      <c r="D704" s="26" t="s">
        <v>58</v>
      </c>
      <c r="E704" s="27">
        <v>9958217880</v>
      </c>
      <c r="F704" s="28">
        <v>4.4999999999999998E-2</v>
      </c>
      <c r="G704" s="28">
        <v>150</v>
      </c>
      <c r="H704" s="28">
        <v>0.17199999999999999</v>
      </c>
    </row>
    <row r="705" spans="1:8" x14ac:dyDescent="0.25">
      <c r="A705" s="24">
        <v>704</v>
      </c>
      <c r="B705" s="13" t="s">
        <v>123</v>
      </c>
      <c r="C705" s="25" t="s">
        <v>125</v>
      </c>
      <c r="D705" s="26" t="s">
        <v>59</v>
      </c>
      <c r="E705" s="27">
        <v>1911563665</v>
      </c>
      <c r="F705" s="28">
        <v>6.3E-2</v>
      </c>
      <c r="G705" s="28">
        <v>39</v>
      </c>
      <c r="H705" s="28">
        <v>0.316</v>
      </c>
    </row>
    <row r="706" spans="1:8" x14ac:dyDescent="0.25">
      <c r="A706" s="24">
        <v>705</v>
      </c>
      <c r="B706" s="13" t="s">
        <v>123</v>
      </c>
      <c r="C706" s="25" t="s">
        <v>125</v>
      </c>
      <c r="D706" s="26" t="s">
        <v>60</v>
      </c>
      <c r="E706" s="27">
        <v>2118467913</v>
      </c>
      <c r="F706" s="28">
        <v>5.8999999999999997E-2</v>
      </c>
      <c r="G706" s="28">
        <v>41</v>
      </c>
      <c r="H706" s="28">
        <v>0.26700000000000002</v>
      </c>
    </row>
    <row r="707" spans="1:8" x14ac:dyDescent="0.25">
      <c r="A707" s="24">
        <v>706</v>
      </c>
      <c r="B707" s="13" t="s">
        <v>123</v>
      </c>
      <c r="C707" s="25" t="s">
        <v>125</v>
      </c>
      <c r="D707" s="26" t="s">
        <v>61</v>
      </c>
      <c r="E707" s="27">
        <v>2376335048</v>
      </c>
      <c r="F707" s="28">
        <v>5.3999999999999999E-2</v>
      </c>
      <c r="G707" s="28">
        <v>42</v>
      </c>
      <c r="H707" s="28">
        <v>0.21099999999999999</v>
      </c>
    </row>
    <row r="708" spans="1:8" x14ac:dyDescent="0.25">
      <c r="A708" s="24">
        <v>707</v>
      </c>
      <c r="B708" s="13" t="s">
        <v>123</v>
      </c>
      <c r="C708" s="25" t="s">
        <v>125</v>
      </c>
      <c r="D708" s="26" t="s">
        <v>62</v>
      </c>
      <c r="E708" s="27">
        <v>2807061009</v>
      </c>
      <c r="F708" s="28">
        <v>5.6000000000000001E-2</v>
      </c>
      <c r="G708" s="28">
        <v>51</v>
      </c>
      <c r="H708" s="28">
        <v>0.20799999999999999</v>
      </c>
    </row>
    <row r="709" spans="1:8" x14ac:dyDescent="0.25">
      <c r="A709" s="24">
        <v>708</v>
      </c>
      <c r="B709" s="13" t="s">
        <v>123</v>
      </c>
      <c r="C709" s="25" t="s">
        <v>125</v>
      </c>
      <c r="D709" s="26" t="s">
        <v>63</v>
      </c>
      <c r="E709" s="27">
        <v>3576615240</v>
      </c>
      <c r="F709" s="28">
        <v>5.5E-2</v>
      </c>
      <c r="G709" s="28">
        <v>65</v>
      </c>
      <c r="H709" s="28">
        <v>0.186</v>
      </c>
    </row>
    <row r="710" spans="1:8" x14ac:dyDescent="0.25">
      <c r="A710" s="24">
        <v>709</v>
      </c>
      <c r="B710" s="13" t="s">
        <v>123</v>
      </c>
      <c r="C710" s="25" t="s">
        <v>125</v>
      </c>
      <c r="D710" s="26" t="s">
        <v>64</v>
      </c>
      <c r="E710" s="27">
        <v>4900436759</v>
      </c>
      <c r="F710" s="28">
        <v>5.2999999999999999E-2</v>
      </c>
      <c r="G710" s="28">
        <v>85</v>
      </c>
      <c r="H710" s="28">
        <v>0.18</v>
      </c>
    </row>
    <row r="711" spans="1:8" x14ac:dyDescent="0.25">
      <c r="A711" s="24">
        <v>710</v>
      </c>
      <c r="B711" s="13" t="s">
        <v>123</v>
      </c>
      <c r="C711" s="25" t="s">
        <v>125</v>
      </c>
      <c r="D711" s="26" t="s">
        <v>65</v>
      </c>
      <c r="E711" s="27">
        <v>6384457744</v>
      </c>
      <c r="F711" s="28">
        <v>4.5999999999999999E-2</v>
      </c>
      <c r="G711" s="28">
        <v>97</v>
      </c>
      <c r="H711" s="28">
        <v>0.16500000000000001</v>
      </c>
    </row>
    <row r="712" spans="1:8" x14ac:dyDescent="0.25">
      <c r="A712" s="24">
        <v>711</v>
      </c>
      <c r="B712" s="13" t="s">
        <v>123</v>
      </c>
      <c r="C712" s="25" t="s">
        <v>125</v>
      </c>
      <c r="D712" s="26" t="s">
        <v>66</v>
      </c>
      <c r="E712" s="27">
        <v>9206301700</v>
      </c>
      <c r="F712" s="28">
        <v>4.2999999999999997E-2</v>
      </c>
      <c r="G712" s="28">
        <v>133</v>
      </c>
      <c r="H712" s="28">
        <v>0.17499999999999999</v>
      </c>
    </row>
    <row r="713" spans="1:8" x14ac:dyDescent="0.25">
      <c r="A713" s="24">
        <v>712</v>
      </c>
      <c r="B713" s="13" t="s">
        <v>123</v>
      </c>
      <c r="C713" s="25" t="s">
        <v>125</v>
      </c>
      <c r="D713" s="26" t="s">
        <v>67</v>
      </c>
      <c r="E713" s="27">
        <v>11662040714</v>
      </c>
      <c r="F713" s="28">
        <v>3.7999999999999999E-2</v>
      </c>
      <c r="G713" s="28">
        <v>149</v>
      </c>
      <c r="H713" s="28">
        <v>0.17</v>
      </c>
    </row>
    <row r="714" spans="1:8" x14ac:dyDescent="0.25">
      <c r="A714" s="24">
        <v>713</v>
      </c>
      <c r="B714" s="13" t="s">
        <v>123</v>
      </c>
      <c r="C714" s="25" t="s">
        <v>125</v>
      </c>
      <c r="D714" s="26" t="s">
        <v>68</v>
      </c>
      <c r="E714" s="27">
        <v>8647936748</v>
      </c>
      <c r="F714" s="28">
        <v>4.4999999999999998E-2</v>
      </c>
      <c r="G714" s="28">
        <v>132</v>
      </c>
      <c r="H714" s="28">
        <v>0.188</v>
      </c>
    </row>
    <row r="715" spans="1:8" x14ac:dyDescent="0.25">
      <c r="A715" s="24">
        <v>714</v>
      </c>
      <c r="B715" s="13" t="s">
        <v>123</v>
      </c>
      <c r="C715" s="25" t="s">
        <v>125</v>
      </c>
      <c r="D715" s="26" t="s">
        <v>69</v>
      </c>
      <c r="E715" s="27">
        <v>9260287416</v>
      </c>
      <c r="F715" s="28">
        <v>4.5999999999999999E-2</v>
      </c>
      <c r="G715" s="28">
        <v>143</v>
      </c>
      <c r="H715" s="28">
        <v>0.192</v>
      </c>
    </row>
    <row r="716" spans="1:8" x14ac:dyDescent="0.25">
      <c r="A716" s="24">
        <v>715</v>
      </c>
      <c r="B716" s="13" t="s">
        <v>123</v>
      </c>
      <c r="C716" s="25" t="s">
        <v>125</v>
      </c>
      <c r="D716" s="26" t="s">
        <v>70</v>
      </c>
      <c r="E716" s="27">
        <v>10142342770</v>
      </c>
      <c r="F716" s="28">
        <v>3.6999999999999998E-2</v>
      </c>
      <c r="G716" s="28">
        <v>127</v>
      </c>
      <c r="H716" s="28">
        <v>0.17799999999999999</v>
      </c>
    </row>
    <row r="717" spans="1:8" x14ac:dyDescent="0.25">
      <c r="A717" s="24">
        <v>716</v>
      </c>
      <c r="B717" s="13" t="s">
        <v>123</v>
      </c>
      <c r="C717" s="25" t="s">
        <v>126</v>
      </c>
      <c r="D717" s="26" t="s">
        <v>58</v>
      </c>
      <c r="E717" s="27">
        <v>68730906314</v>
      </c>
      <c r="F717" s="28">
        <v>5.3999999999999999E-2</v>
      </c>
      <c r="G717" s="28">
        <v>398</v>
      </c>
      <c r="H717" s="28">
        <v>0.183</v>
      </c>
    </row>
    <row r="718" spans="1:8" x14ac:dyDescent="0.25">
      <c r="A718" s="24">
        <v>717</v>
      </c>
      <c r="B718" s="13" t="s">
        <v>123</v>
      </c>
      <c r="C718" s="25" t="s">
        <v>126</v>
      </c>
      <c r="D718" s="26" t="s">
        <v>59</v>
      </c>
      <c r="E718" s="27">
        <v>5272617196</v>
      </c>
      <c r="F718" s="28">
        <v>4.7E-2</v>
      </c>
      <c r="G718" s="28">
        <v>30</v>
      </c>
      <c r="H718" s="28">
        <v>0.19700000000000001</v>
      </c>
    </row>
    <row r="719" spans="1:8" x14ac:dyDescent="0.25">
      <c r="A719" s="24">
        <v>718</v>
      </c>
      <c r="B719" s="13" t="s">
        <v>123</v>
      </c>
      <c r="C719" s="25" t="s">
        <v>126</v>
      </c>
      <c r="D719" s="26" t="s">
        <v>60</v>
      </c>
      <c r="E719" s="27">
        <v>5707618247</v>
      </c>
      <c r="F719" s="28">
        <v>4.4999999999999998E-2</v>
      </c>
      <c r="G719" s="28">
        <v>31</v>
      </c>
      <c r="H719" s="28">
        <v>0.19700000000000001</v>
      </c>
    </row>
    <row r="720" spans="1:8" x14ac:dyDescent="0.25">
      <c r="A720" s="24">
        <v>719</v>
      </c>
      <c r="B720" s="13" t="s">
        <v>123</v>
      </c>
      <c r="C720" s="25" t="s">
        <v>126</v>
      </c>
      <c r="D720" s="26" t="s">
        <v>61</v>
      </c>
      <c r="E720" s="27">
        <v>6236024951</v>
      </c>
      <c r="F720" s="28">
        <v>4.4999999999999998E-2</v>
      </c>
      <c r="G720" s="28">
        <v>34</v>
      </c>
      <c r="H720" s="28">
        <v>0.17399999999999999</v>
      </c>
    </row>
    <row r="721" spans="1:8" x14ac:dyDescent="0.25">
      <c r="A721" s="24">
        <v>720</v>
      </c>
      <c r="B721" s="13" t="s">
        <v>123</v>
      </c>
      <c r="C721" s="25" t="s">
        <v>126</v>
      </c>
      <c r="D721" s="26" t="s">
        <v>62</v>
      </c>
      <c r="E721" s="27">
        <v>7275766111</v>
      </c>
      <c r="F721" s="28">
        <v>6.6000000000000003E-2</v>
      </c>
      <c r="G721" s="28">
        <v>57</v>
      </c>
      <c r="H721" s="28">
        <v>0.155</v>
      </c>
    </row>
    <row r="722" spans="1:8" x14ac:dyDescent="0.25">
      <c r="A722" s="24">
        <v>721</v>
      </c>
      <c r="B722" s="13" t="s">
        <v>123</v>
      </c>
      <c r="C722" s="25" t="s">
        <v>126</v>
      </c>
      <c r="D722" s="26" t="s">
        <v>63</v>
      </c>
      <c r="E722" s="27">
        <v>8680511918</v>
      </c>
      <c r="F722" s="28">
        <v>7.9000000000000001E-2</v>
      </c>
      <c r="G722" s="28">
        <v>81</v>
      </c>
      <c r="H722" s="28">
        <v>0.157</v>
      </c>
    </row>
    <row r="723" spans="1:8" x14ac:dyDescent="0.25">
      <c r="A723" s="24">
        <v>722</v>
      </c>
      <c r="B723" s="13" t="s">
        <v>123</v>
      </c>
      <c r="C723" s="25" t="s">
        <v>126</v>
      </c>
      <c r="D723" s="26" t="s">
        <v>64</v>
      </c>
      <c r="E723" s="27">
        <v>13245421881</v>
      </c>
      <c r="F723" s="28">
        <v>7.9000000000000001E-2</v>
      </c>
      <c r="G723" s="28">
        <v>122</v>
      </c>
      <c r="H723" s="28">
        <v>0.17</v>
      </c>
    </row>
    <row r="724" spans="1:8" x14ac:dyDescent="0.25">
      <c r="A724" s="24">
        <v>723</v>
      </c>
      <c r="B724" s="13" t="s">
        <v>123</v>
      </c>
      <c r="C724" s="25" t="s">
        <v>126</v>
      </c>
      <c r="D724" s="26" t="s">
        <v>65</v>
      </c>
      <c r="E724" s="27">
        <v>20982270733</v>
      </c>
      <c r="F724" s="28">
        <v>6.2E-2</v>
      </c>
      <c r="G724" s="28">
        <v>149</v>
      </c>
      <c r="H724" s="28">
        <v>0.17899999999999999</v>
      </c>
    </row>
    <row r="725" spans="1:8" x14ac:dyDescent="0.25">
      <c r="A725" s="24">
        <v>724</v>
      </c>
      <c r="B725" s="13" t="s">
        <v>123</v>
      </c>
      <c r="C725" s="25" t="s">
        <v>126</v>
      </c>
      <c r="D725" s="26" t="s">
        <v>66</v>
      </c>
      <c r="E725" s="27">
        <v>33050343783</v>
      </c>
      <c r="F725" s="28">
        <v>5.0999999999999997E-2</v>
      </c>
      <c r="G725" s="28">
        <v>192</v>
      </c>
      <c r="H725" s="28">
        <v>0.191</v>
      </c>
    </row>
    <row r="726" spans="1:8" x14ac:dyDescent="0.25">
      <c r="A726" s="24">
        <v>725</v>
      </c>
      <c r="B726" s="13" t="s">
        <v>123</v>
      </c>
      <c r="C726" s="25" t="s">
        <v>126</v>
      </c>
      <c r="D726" s="26" t="s">
        <v>67</v>
      </c>
      <c r="E726" s="27">
        <v>48852482960</v>
      </c>
      <c r="F726" s="28">
        <v>4.3999999999999997E-2</v>
      </c>
      <c r="G726" s="28">
        <v>241</v>
      </c>
      <c r="H726" s="28">
        <v>0.19800000000000001</v>
      </c>
    </row>
    <row r="727" spans="1:8" x14ac:dyDescent="0.25">
      <c r="A727" s="24">
        <v>726</v>
      </c>
      <c r="B727" s="13" t="s">
        <v>123</v>
      </c>
      <c r="C727" s="25" t="s">
        <v>126</v>
      </c>
      <c r="D727" s="26" t="s">
        <v>68</v>
      </c>
      <c r="E727" s="27">
        <v>44291490421</v>
      </c>
      <c r="F727" s="28">
        <v>5.8999999999999997E-2</v>
      </c>
      <c r="G727" s="28">
        <v>288</v>
      </c>
      <c r="H727" s="28">
        <v>0.2</v>
      </c>
    </row>
    <row r="728" spans="1:8" x14ac:dyDescent="0.25">
      <c r="A728" s="24">
        <v>727</v>
      </c>
      <c r="B728" s="13" t="s">
        <v>123</v>
      </c>
      <c r="C728" s="25" t="s">
        <v>126</v>
      </c>
      <c r="D728" s="26" t="s">
        <v>69</v>
      </c>
      <c r="E728" s="27">
        <v>52902703376</v>
      </c>
      <c r="F728" s="28">
        <v>5.2999999999999999E-2</v>
      </c>
      <c r="G728" s="28">
        <v>310</v>
      </c>
      <c r="H728" s="28">
        <v>0.20699999999999999</v>
      </c>
    </row>
    <row r="729" spans="1:8" x14ac:dyDescent="0.25">
      <c r="A729" s="24">
        <v>728</v>
      </c>
      <c r="B729" s="13" t="s">
        <v>123</v>
      </c>
      <c r="C729" s="25" t="s">
        <v>126</v>
      </c>
      <c r="D729" s="26" t="s">
        <v>70</v>
      </c>
      <c r="E729" s="27">
        <v>65951627200</v>
      </c>
      <c r="F729" s="28">
        <v>0.05</v>
      </c>
      <c r="G729" s="28">
        <v>359</v>
      </c>
      <c r="H729" s="28">
        <v>0.19</v>
      </c>
    </row>
    <row r="730" spans="1:8" x14ac:dyDescent="0.25">
      <c r="A730" s="24">
        <v>729</v>
      </c>
      <c r="B730" s="13" t="s">
        <v>123</v>
      </c>
      <c r="C730" s="25" t="s">
        <v>127</v>
      </c>
      <c r="D730" s="26" t="s">
        <v>58</v>
      </c>
      <c r="E730" s="27">
        <v>116000000000</v>
      </c>
      <c r="F730" s="28">
        <v>3.5999999999999997E-2</v>
      </c>
      <c r="G730" s="28">
        <v>26</v>
      </c>
      <c r="H730" s="28">
        <v>0.13</v>
      </c>
    </row>
    <row r="731" spans="1:8" x14ac:dyDescent="0.25">
      <c r="A731" s="24">
        <v>730</v>
      </c>
      <c r="B731" s="13" t="s">
        <v>123</v>
      </c>
      <c r="C731" s="25" t="s">
        <v>127</v>
      </c>
      <c r="D731" s="26" t="s">
        <v>59</v>
      </c>
      <c r="E731" s="27">
        <v>47124925462</v>
      </c>
      <c r="F731" s="28">
        <v>2.8000000000000001E-2</v>
      </c>
      <c r="G731" s="28">
        <v>10</v>
      </c>
      <c r="H731" s="28">
        <v>0.155</v>
      </c>
    </row>
    <row r="732" spans="1:8" x14ac:dyDescent="0.25">
      <c r="A732" s="24">
        <v>731</v>
      </c>
      <c r="B732" s="13" t="s">
        <v>123</v>
      </c>
      <c r="C732" s="25" t="s">
        <v>127</v>
      </c>
      <c r="D732" s="26" t="s">
        <v>60</v>
      </c>
      <c r="E732" s="27">
        <v>46987842847</v>
      </c>
      <c r="F732" s="28">
        <v>0.03</v>
      </c>
      <c r="G732" s="28">
        <v>10</v>
      </c>
      <c r="H732" s="28">
        <v>0.158</v>
      </c>
    </row>
    <row r="733" spans="1:8" x14ac:dyDescent="0.25">
      <c r="A733" s="24">
        <v>732</v>
      </c>
      <c r="B733" s="13" t="s">
        <v>123</v>
      </c>
      <c r="C733" s="25" t="s">
        <v>127</v>
      </c>
      <c r="D733" s="26" t="s">
        <v>61</v>
      </c>
      <c r="E733" s="27">
        <v>47571130071</v>
      </c>
      <c r="F733" s="28">
        <v>3.1E-2</v>
      </c>
      <c r="G733" s="28">
        <v>11</v>
      </c>
      <c r="H733" s="28">
        <v>0.16</v>
      </c>
    </row>
    <row r="734" spans="1:8" x14ac:dyDescent="0.25">
      <c r="A734" s="24">
        <v>733</v>
      </c>
      <c r="B734" s="13" t="s">
        <v>123</v>
      </c>
      <c r="C734" s="25" t="s">
        <v>127</v>
      </c>
      <c r="D734" s="26" t="s">
        <v>62</v>
      </c>
      <c r="E734" s="27">
        <v>51913661485</v>
      </c>
      <c r="F734" s="28">
        <v>0.03</v>
      </c>
      <c r="G734" s="28">
        <v>11</v>
      </c>
      <c r="H734" s="28">
        <v>0.16</v>
      </c>
    </row>
    <row r="735" spans="1:8" x14ac:dyDescent="0.25">
      <c r="A735" s="24">
        <v>734</v>
      </c>
      <c r="B735" s="13" t="s">
        <v>123</v>
      </c>
      <c r="C735" s="25" t="s">
        <v>127</v>
      </c>
      <c r="D735" s="26" t="s">
        <v>63</v>
      </c>
      <c r="E735" s="27">
        <v>56560744012</v>
      </c>
      <c r="F735" s="28">
        <v>3.1E-2</v>
      </c>
      <c r="G735" s="28">
        <v>12</v>
      </c>
      <c r="H735" s="28">
        <v>0.14799999999999999</v>
      </c>
    </row>
    <row r="736" spans="1:8" x14ac:dyDescent="0.25">
      <c r="A736" s="24">
        <v>735</v>
      </c>
      <c r="B736" s="13" t="s">
        <v>123</v>
      </c>
      <c r="C736" s="25" t="s">
        <v>127</v>
      </c>
      <c r="D736" s="26" t="s">
        <v>64</v>
      </c>
      <c r="E736" s="27">
        <v>60277560976</v>
      </c>
      <c r="F736" s="28">
        <v>3.2000000000000001E-2</v>
      </c>
      <c r="G736" s="28">
        <v>13</v>
      </c>
      <c r="H736" s="28">
        <v>0.14000000000000001</v>
      </c>
    </row>
    <row r="737" spans="1:8" x14ac:dyDescent="0.25">
      <c r="A737" s="24">
        <v>736</v>
      </c>
      <c r="B737" s="13" t="s">
        <v>123</v>
      </c>
      <c r="C737" s="25" t="s">
        <v>127</v>
      </c>
      <c r="D737" s="26" t="s">
        <v>65</v>
      </c>
      <c r="E737" s="27">
        <v>61901116736</v>
      </c>
      <c r="F737" s="28">
        <v>3.4000000000000002E-2</v>
      </c>
      <c r="G737" s="28">
        <v>14</v>
      </c>
      <c r="H737" s="28">
        <v>0.153</v>
      </c>
    </row>
    <row r="738" spans="1:8" x14ac:dyDescent="0.25">
      <c r="A738" s="24">
        <v>737</v>
      </c>
      <c r="B738" s="13" t="s">
        <v>123</v>
      </c>
      <c r="C738" s="25" t="s">
        <v>127</v>
      </c>
      <c r="D738" s="26" t="s">
        <v>66</v>
      </c>
      <c r="E738" s="27">
        <v>68415421373</v>
      </c>
      <c r="F738" s="28">
        <v>3.5000000000000003E-2</v>
      </c>
      <c r="G738" s="28">
        <v>16</v>
      </c>
      <c r="H738" s="28">
        <v>0.16</v>
      </c>
    </row>
    <row r="739" spans="1:8" x14ac:dyDescent="0.25">
      <c r="A739" s="24">
        <v>738</v>
      </c>
      <c r="B739" s="13" t="s">
        <v>123</v>
      </c>
      <c r="C739" s="25" t="s">
        <v>127</v>
      </c>
      <c r="D739" s="26" t="s">
        <v>67</v>
      </c>
      <c r="E739" s="27">
        <v>79554350678</v>
      </c>
      <c r="F739" s="28">
        <v>3.5000000000000003E-2</v>
      </c>
      <c r="G739" s="28">
        <v>19</v>
      </c>
      <c r="H739" s="28">
        <v>0.16400000000000001</v>
      </c>
    </row>
    <row r="740" spans="1:8" x14ac:dyDescent="0.25">
      <c r="A740" s="24">
        <v>739</v>
      </c>
      <c r="B740" s="13" t="s">
        <v>123</v>
      </c>
      <c r="C740" s="25" t="s">
        <v>127</v>
      </c>
      <c r="D740" s="26" t="s">
        <v>68</v>
      </c>
      <c r="E740" s="27">
        <v>89356650349</v>
      </c>
      <c r="F740" s="28">
        <v>3.6999999999999998E-2</v>
      </c>
      <c r="G740" s="28">
        <v>22</v>
      </c>
      <c r="H740" s="28">
        <v>0.14599999999999999</v>
      </c>
    </row>
    <row r="741" spans="1:8" x14ac:dyDescent="0.25">
      <c r="A741" s="24">
        <v>740</v>
      </c>
      <c r="B741" s="13" t="s">
        <v>123</v>
      </c>
      <c r="C741" s="25" t="s">
        <v>127</v>
      </c>
      <c r="D741" s="26" t="s">
        <v>69</v>
      </c>
      <c r="E741" s="27">
        <v>100000000000</v>
      </c>
      <c r="F741" s="28">
        <v>3.6999999999999998E-2</v>
      </c>
      <c r="G741" s="28">
        <v>24</v>
      </c>
      <c r="H741" s="28">
        <v>0.13</v>
      </c>
    </row>
    <row r="742" spans="1:8" x14ac:dyDescent="0.25">
      <c r="A742" s="24">
        <v>741</v>
      </c>
      <c r="B742" s="13" t="s">
        <v>123</v>
      </c>
      <c r="C742" s="25" t="s">
        <v>127</v>
      </c>
      <c r="D742" s="26" t="s">
        <v>70</v>
      </c>
      <c r="E742" s="27">
        <v>112000000000</v>
      </c>
      <c r="F742" s="28">
        <v>3.7999999999999999E-2</v>
      </c>
      <c r="G742" s="28">
        <v>27</v>
      </c>
      <c r="H742" s="28">
        <v>0.13300000000000001</v>
      </c>
    </row>
    <row r="743" spans="1:8" x14ac:dyDescent="0.25">
      <c r="A743" s="24">
        <v>742</v>
      </c>
      <c r="B743" s="13" t="s">
        <v>123</v>
      </c>
      <c r="C743" s="25" t="s">
        <v>128</v>
      </c>
      <c r="D743" s="26" t="s">
        <v>58</v>
      </c>
      <c r="E743" s="27">
        <v>1861157558</v>
      </c>
      <c r="F743" s="28">
        <v>3.7999999999999999E-2</v>
      </c>
      <c r="G743" s="28">
        <v>90</v>
      </c>
      <c r="H743" s="28">
        <v>0.14000000000000001</v>
      </c>
    </row>
    <row r="744" spans="1:8" x14ac:dyDescent="0.25">
      <c r="A744" s="24">
        <v>743</v>
      </c>
      <c r="B744" s="13" t="s">
        <v>123</v>
      </c>
      <c r="C744" s="25" t="s">
        <v>128</v>
      </c>
      <c r="D744" s="26" t="s">
        <v>59</v>
      </c>
      <c r="E744" s="27">
        <v>439158233</v>
      </c>
      <c r="F744" s="28">
        <v>6.7000000000000004E-2</v>
      </c>
      <c r="G744" s="28">
        <v>52</v>
      </c>
      <c r="H744" s="28">
        <v>0.16</v>
      </c>
    </row>
    <row r="745" spans="1:8" x14ac:dyDescent="0.25">
      <c r="A745" s="24">
        <v>744</v>
      </c>
      <c r="B745" s="13" t="s">
        <v>123</v>
      </c>
      <c r="C745" s="25" t="s">
        <v>128</v>
      </c>
      <c r="D745" s="26" t="s">
        <v>60</v>
      </c>
      <c r="E745" s="27">
        <v>476360697</v>
      </c>
      <c r="F745" s="28">
        <v>6.2E-2</v>
      </c>
      <c r="G745" s="28">
        <v>51</v>
      </c>
      <c r="H745" s="28">
        <v>0.158</v>
      </c>
    </row>
    <row r="746" spans="1:8" x14ac:dyDescent="0.25">
      <c r="A746" s="24">
        <v>745</v>
      </c>
      <c r="B746" s="13" t="s">
        <v>123</v>
      </c>
      <c r="C746" s="25" t="s">
        <v>128</v>
      </c>
      <c r="D746" s="26" t="s">
        <v>61</v>
      </c>
      <c r="E746" s="27">
        <v>537050133</v>
      </c>
      <c r="F746" s="28">
        <v>7.9000000000000001E-2</v>
      </c>
      <c r="G746" s="28">
        <v>71</v>
      </c>
      <c r="H746" s="28">
        <v>0.153</v>
      </c>
    </row>
    <row r="747" spans="1:8" x14ac:dyDescent="0.25">
      <c r="A747" s="24">
        <v>746</v>
      </c>
      <c r="B747" s="13" t="s">
        <v>123</v>
      </c>
      <c r="C747" s="25" t="s">
        <v>128</v>
      </c>
      <c r="D747" s="26" t="s">
        <v>62</v>
      </c>
      <c r="E747" s="27">
        <v>622026107</v>
      </c>
      <c r="F747" s="28">
        <v>5.0999999999999997E-2</v>
      </c>
      <c r="G747" s="28">
        <v>51</v>
      </c>
      <c r="H747" s="28">
        <v>0.15</v>
      </c>
    </row>
    <row r="748" spans="1:8" x14ac:dyDescent="0.25">
      <c r="A748" s="24">
        <v>747</v>
      </c>
      <c r="B748" s="13" t="s">
        <v>123</v>
      </c>
      <c r="C748" s="25" t="s">
        <v>128</v>
      </c>
      <c r="D748" s="26" t="s">
        <v>63</v>
      </c>
      <c r="E748" s="27">
        <v>702682018</v>
      </c>
      <c r="F748" s="28">
        <v>4.3999999999999997E-2</v>
      </c>
      <c r="G748" s="28">
        <v>49</v>
      </c>
      <c r="H748" s="28">
        <v>0.15</v>
      </c>
    </row>
    <row r="749" spans="1:8" x14ac:dyDescent="0.25">
      <c r="A749" s="24">
        <v>748</v>
      </c>
      <c r="B749" s="13" t="s">
        <v>123</v>
      </c>
      <c r="C749" s="25" t="s">
        <v>128</v>
      </c>
      <c r="D749" s="26" t="s">
        <v>64</v>
      </c>
      <c r="E749" s="27">
        <v>818869146</v>
      </c>
      <c r="F749" s="28">
        <v>4.2999999999999997E-2</v>
      </c>
      <c r="G749" s="28">
        <v>55</v>
      </c>
      <c r="H749" s="28">
        <v>0.14000000000000001</v>
      </c>
    </row>
    <row r="750" spans="1:8" x14ac:dyDescent="0.25">
      <c r="A750" s="24">
        <v>749</v>
      </c>
      <c r="B750" s="13" t="s">
        <v>123</v>
      </c>
      <c r="C750" s="25" t="s">
        <v>128</v>
      </c>
      <c r="D750" s="26" t="s">
        <v>65</v>
      </c>
      <c r="E750" s="27">
        <v>897672086</v>
      </c>
      <c r="F750" s="28">
        <v>4.3999999999999997E-2</v>
      </c>
      <c r="G750" s="28">
        <v>59</v>
      </c>
      <c r="H750" s="28">
        <v>0.14000000000000001</v>
      </c>
    </row>
    <row r="751" spans="1:8" x14ac:dyDescent="0.25">
      <c r="A751" s="24">
        <v>750</v>
      </c>
      <c r="B751" s="13" t="s">
        <v>123</v>
      </c>
      <c r="C751" s="25" t="s">
        <v>128</v>
      </c>
      <c r="D751" s="26" t="s">
        <v>66</v>
      </c>
      <c r="E751" s="27">
        <v>1196091806</v>
      </c>
      <c r="F751" s="28">
        <v>0.05</v>
      </c>
      <c r="G751" s="28">
        <v>88</v>
      </c>
      <c r="H751" s="28">
        <v>0.14000000000000001</v>
      </c>
    </row>
    <row r="752" spans="1:8" x14ac:dyDescent="0.25">
      <c r="A752" s="24">
        <v>751</v>
      </c>
      <c r="B752" s="13" t="s">
        <v>123</v>
      </c>
      <c r="C752" s="25" t="s">
        <v>128</v>
      </c>
      <c r="D752" s="26" t="s">
        <v>67</v>
      </c>
      <c r="E752" s="27">
        <v>1258193519</v>
      </c>
      <c r="F752" s="28">
        <v>5.1999999999999998E-2</v>
      </c>
      <c r="G752" s="28">
        <v>95</v>
      </c>
      <c r="H752" s="28">
        <v>0.13800000000000001</v>
      </c>
    </row>
    <row r="753" spans="1:8" x14ac:dyDescent="0.25">
      <c r="A753" s="24">
        <v>752</v>
      </c>
      <c r="B753" s="13" t="s">
        <v>123</v>
      </c>
      <c r="C753" s="25" t="s">
        <v>128</v>
      </c>
      <c r="D753" s="26" t="s">
        <v>68</v>
      </c>
      <c r="E753" s="27">
        <v>1264758198</v>
      </c>
      <c r="F753" s="28">
        <v>4.5999999999999999E-2</v>
      </c>
      <c r="G753" s="28">
        <v>82</v>
      </c>
      <c r="H753" s="28">
        <v>0.13800000000000001</v>
      </c>
    </row>
    <row r="754" spans="1:8" x14ac:dyDescent="0.25">
      <c r="A754" s="24">
        <v>753</v>
      </c>
      <c r="B754" s="13" t="s">
        <v>123</v>
      </c>
      <c r="C754" s="25" t="s">
        <v>128</v>
      </c>
      <c r="D754" s="26" t="s">
        <v>69</v>
      </c>
      <c r="E754" s="27">
        <v>1585396256</v>
      </c>
      <c r="F754" s="28">
        <v>4.1000000000000002E-2</v>
      </c>
      <c r="G754" s="28">
        <v>90</v>
      </c>
      <c r="H754" s="28">
        <v>0.14000000000000001</v>
      </c>
    </row>
    <row r="755" spans="1:8" x14ac:dyDescent="0.25">
      <c r="A755" s="24">
        <v>754</v>
      </c>
      <c r="B755" s="13" t="s">
        <v>123</v>
      </c>
      <c r="C755" s="25" t="s">
        <v>128</v>
      </c>
      <c r="D755" s="26" t="s">
        <v>70</v>
      </c>
      <c r="E755" s="27">
        <v>1840841618</v>
      </c>
      <c r="F755" s="28">
        <v>3.6999999999999998E-2</v>
      </c>
      <c r="G755" s="28">
        <v>94</v>
      </c>
      <c r="H755" s="28">
        <v>0.14000000000000001</v>
      </c>
    </row>
    <row r="756" spans="1:8" x14ac:dyDescent="0.25">
      <c r="A756" s="24">
        <v>755</v>
      </c>
      <c r="B756" s="13" t="s">
        <v>123</v>
      </c>
      <c r="C756" s="25" t="s">
        <v>129</v>
      </c>
      <c r="D756" s="26" t="s">
        <v>58</v>
      </c>
      <c r="E756" s="27">
        <v>16953952625</v>
      </c>
      <c r="F756" s="28">
        <v>2.3E-2</v>
      </c>
      <c r="G756" s="28">
        <v>939</v>
      </c>
      <c r="H756" s="28">
        <v>5.5E-2</v>
      </c>
    </row>
    <row r="757" spans="1:8" x14ac:dyDescent="0.25">
      <c r="A757" s="24">
        <v>756</v>
      </c>
      <c r="B757" s="13" t="s">
        <v>123</v>
      </c>
      <c r="C757" s="25" t="s">
        <v>129</v>
      </c>
      <c r="D757" s="26" t="s">
        <v>59</v>
      </c>
      <c r="E757" s="27">
        <v>6001153318</v>
      </c>
      <c r="F757" s="28">
        <v>0.03</v>
      </c>
      <c r="G757" s="28">
        <v>543</v>
      </c>
      <c r="H757" s="28">
        <v>5.5E-2</v>
      </c>
    </row>
    <row r="758" spans="1:8" x14ac:dyDescent="0.25">
      <c r="A758" s="24">
        <v>757</v>
      </c>
      <c r="B758" s="13" t="s">
        <v>123</v>
      </c>
      <c r="C758" s="25" t="s">
        <v>129</v>
      </c>
      <c r="D758" s="26" t="s">
        <v>60</v>
      </c>
      <c r="E758" s="27">
        <v>5601090584</v>
      </c>
      <c r="F758" s="28">
        <v>3.2000000000000001E-2</v>
      </c>
      <c r="G758" s="28">
        <v>525</v>
      </c>
      <c r="H758" s="28">
        <v>5.5E-2</v>
      </c>
    </row>
    <row r="759" spans="1:8" x14ac:dyDescent="0.25">
      <c r="A759" s="24">
        <v>758</v>
      </c>
      <c r="B759" s="13" t="s">
        <v>123</v>
      </c>
      <c r="C759" s="25" t="s">
        <v>129</v>
      </c>
      <c r="D759" s="26" t="s">
        <v>61</v>
      </c>
      <c r="E759" s="27">
        <v>5843329102</v>
      </c>
      <c r="F759" s="28">
        <v>3.1E-2</v>
      </c>
      <c r="G759" s="28">
        <v>526</v>
      </c>
      <c r="H759" s="28">
        <v>5.5E-2</v>
      </c>
    </row>
    <row r="760" spans="1:8" x14ac:dyDescent="0.25">
      <c r="A760" s="24">
        <v>759</v>
      </c>
      <c r="B760" s="13" t="s">
        <v>123</v>
      </c>
      <c r="C760" s="25" t="s">
        <v>129</v>
      </c>
      <c r="D760" s="26" t="s">
        <v>62</v>
      </c>
      <c r="E760" s="27">
        <v>6557333067</v>
      </c>
      <c r="F760" s="28">
        <v>3.1E-2</v>
      </c>
      <c r="G760" s="28">
        <v>575</v>
      </c>
      <c r="H760" s="28">
        <v>5.5E-2</v>
      </c>
    </row>
    <row r="761" spans="1:8" x14ac:dyDescent="0.25">
      <c r="A761" s="24">
        <v>760</v>
      </c>
      <c r="B761" s="13" t="s">
        <v>123</v>
      </c>
      <c r="C761" s="25" t="s">
        <v>129</v>
      </c>
      <c r="D761" s="26" t="s">
        <v>63</v>
      </c>
      <c r="E761" s="27">
        <v>7872333197</v>
      </c>
      <c r="F761" s="28">
        <v>0.03</v>
      </c>
      <c r="G761" s="28">
        <v>658</v>
      </c>
      <c r="H761" s="28">
        <v>5.5E-2</v>
      </c>
    </row>
    <row r="762" spans="1:8" x14ac:dyDescent="0.25">
      <c r="A762" s="24">
        <v>761</v>
      </c>
      <c r="B762" s="13" t="s">
        <v>123</v>
      </c>
      <c r="C762" s="25" t="s">
        <v>129</v>
      </c>
      <c r="D762" s="26" t="s">
        <v>64</v>
      </c>
      <c r="E762" s="27">
        <v>9531402830</v>
      </c>
      <c r="F762" s="28">
        <v>2.5999999999999999E-2</v>
      </c>
      <c r="G762" s="28">
        <v>671</v>
      </c>
      <c r="H762" s="28">
        <v>5.5E-2</v>
      </c>
    </row>
    <row r="763" spans="1:8" x14ac:dyDescent="0.25">
      <c r="A763" s="24">
        <v>762</v>
      </c>
      <c r="B763" s="13" t="s">
        <v>123</v>
      </c>
      <c r="C763" s="25" t="s">
        <v>129</v>
      </c>
      <c r="D763" s="26" t="s">
        <v>65</v>
      </c>
      <c r="E763" s="27">
        <v>11470703002</v>
      </c>
      <c r="F763" s="28">
        <v>2.1999999999999999E-2</v>
      </c>
      <c r="G763" s="28">
        <v>680</v>
      </c>
      <c r="H763" s="28">
        <v>5.5E-2</v>
      </c>
    </row>
    <row r="764" spans="1:8" x14ac:dyDescent="0.25">
      <c r="A764" s="24">
        <v>763</v>
      </c>
      <c r="B764" s="13" t="s">
        <v>123</v>
      </c>
      <c r="C764" s="25" t="s">
        <v>129</v>
      </c>
      <c r="D764" s="26" t="s">
        <v>66</v>
      </c>
      <c r="E764" s="27">
        <v>12247694247</v>
      </c>
      <c r="F764" s="28">
        <v>2.3E-2</v>
      </c>
      <c r="G764" s="28">
        <v>738</v>
      </c>
      <c r="H764" s="28">
        <v>5.5E-2</v>
      </c>
    </row>
    <row r="765" spans="1:8" x14ac:dyDescent="0.25">
      <c r="A765" s="24">
        <v>764</v>
      </c>
      <c r="B765" s="13" t="s">
        <v>123</v>
      </c>
      <c r="C765" s="25" t="s">
        <v>129</v>
      </c>
      <c r="D765" s="26" t="s">
        <v>67</v>
      </c>
      <c r="E765" s="27">
        <v>14393099069</v>
      </c>
      <c r="F765" s="28">
        <v>2.1999999999999999E-2</v>
      </c>
      <c r="G765" s="28">
        <v>821</v>
      </c>
      <c r="H765" s="28">
        <v>5.5E-2</v>
      </c>
    </row>
    <row r="766" spans="1:8" x14ac:dyDescent="0.25">
      <c r="A766" s="24">
        <v>765</v>
      </c>
      <c r="B766" s="13" t="s">
        <v>123</v>
      </c>
      <c r="C766" s="25" t="s">
        <v>129</v>
      </c>
      <c r="D766" s="26" t="s">
        <v>68</v>
      </c>
      <c r="E766" s="27">
        <v>10732366286</v>
      </c>
      <c r="F766" s="28">
        <v>2.8000000000000001E-2</v>
      </c>
      <c r="G766" s="28">
        <v>766</v>
      </c>
      <c r="H766" s="28">
        <v>5.5E-2</v>
      </c>
    </row>
    <row r="767" spans="1:8" x14ac:dyDescent="0.25">
      <c r="A767" s="24">
        <v>766</v>
      </c>
      <c r="B767" s="13" t="s">
        <v>123</v>
      </c>
      <c r="C767" s="25" t="s">
        <v>129</v>
      </c>
      <c r="D767" s="26" t="s">
        <v>69</v>
      </c>
      <c r="E767" s="27">
        <v>12369708859</v>
      </c>
      <c r="F767" s="28">
        <v>2.7E-2</v>
      </c>
      <c r="G767" s="28">
        <v>844</v>
      </c>
      <c r="H767" s="28">
        <v>5.5E-2</v>
      </c>
    </row>
    <row r="768" spans="1:8" x14ac:dyDescent="0.25">
      <c r="A768" s="24">
        <v>767</v>
      </c>
      <c r="B768" s="13" t="s">
        <v>123</v>
      </c>
      <c r="C768" s="25" t="s">
        <v>129</v>
      </c>
      <c r="D768" s="26" t="s">
        <v>70</v>
      </c>
      <c r="E768" s="27">
        <v>16691360399</v>
      </c>
      <c r="F768" s="28">
        <v>2.1999999999999999E-2</v>
      </c>
      <c r="G768" s="28">
        <v>917</v>
      </c>
      <c r="H768" s="28">
        <v>5.5E-2</v>
      </c>
    </row>
    <row r="769" spans="1:8" x14ac:dyDescent="0.25">
      <c r="A769" s="24">
        <v>768</v>
      </c>
      <c r="B769" s="13" t="s">
        <v>123</v>
      </c>
      <c r="C769" s="25" t="s">
        <v>130</v>
      </c>
      <c r="D769" s="26" t="s">
        <v>58</v>
      </c>
      <c r="E769" s="27">
        <v>14054443213</v>
      </c>
      <c r="F769" s="28">
        <v>5.3999999999999999E-2</v>
      </c>
      <c r="G769" s="28">
        <v>51</v>
      </c>
      <c r="H769" s="13"/>
    </row>
    <row r="770" spans="1:8" x14ac:dyDescent="0.25">
      <c r="A770" s="24">
        <v>769</v>
      </c>
      <c r="B770" s="13" t="s">
        <v>123</v>
      </c>
      <c r="C770" s="25" t="s">
        <v>130</v>
      </c>
      <c r="D770" s="26" t="s">
        <v>59</v>
      </c>
      <c r="E770" s="27">
        <v>3654031716</v>
      </c>
      <c r="F770" s="28">
        <v>6.3E-2</v>
      </c>
      <c r="G770" s="28">
        <v>19</v>
      </c>
      <c r="H770" s="13"/>
    </row>
    <row r="771" spans="1:8" x14ac:dyDescent="0.25">
      <c r="A771" s="24">
        <v>770</v>
      </c>
      <c r="B771" s="13" t="s">
        <v>123</v>
      </c>
      <c r="C771" s="25" t="s">
        <v>130</v>
      </c>
      <c r="D771" s="26" t="s">
        <v>60</v>
      </c>
      <c r="E771" s="27">
        <v>3979813388</v>
      </c>
      <c r="F771" s="28">
        <v>6.2E-2</v>
      </c>
      <c r="G771" s="28">
        <v>20</v>
      </c>
      <c r="H771" s="13"/>
    </row>
    <row r="772" spans="1:8" x14ac:dyDescent="0.25">
      <c r="A772" s="24">
        <v>771</v>
      </c>
      <c r="B772" s="13" t="s">
        <v>123</v>
      </c>
      <c r="C772" s="25" t="s">
        <v>130</v>
      </c>
      <c r="D772" s="26" t="s">
        <v>61</v>
      </c>
      <c r="E772" s="27">
        <v>4284028138</v>
      </c>
      <c r="F772" s="28">
        <v>6.4000000000000001E-2</v>
      </c>
      <c r="G772" s="28">
        <v>22</v>
      </c>
      <c r="H772" s="13"/>
    </row>
    <row r="773" spans="1:8" x14ac:dyDescent="0.25">
      <c r="A773" s="24">
        <v>772</v>
      </c>
      <c r="B773" s="13" t="s">
        <v>123</v>
      </c>
      <c r="C773" s="25" t="s">
        <v>130</v>
      </c>
      <c r="D773" s="26" t="s">
        <v>62</v>
      </c>
      <c r="E773" s="27">
        <v>4658246907</v>
      </c>
      <c r="F773" s="28">
        <v>7.2999999999999995E-2</v>
      </c>
      <c r="G773" s="28">
        <v>26</v>
      </c>
      <c r="H773" s="13"/>
    </row>
    <row r="774" spans="1:8" x14ac:dyDescent="0.25">
      <c r="A774" s="24">
        <v>773</v>
      </c>
      <c r="B774" s="13" t="s">
        <v>123</v>
      </c>
      <c r="C774" s="25" t="s">
        <v>130</v>
      </c>
      <c r="D774" s="26" t="s">
        <v>63</v>
      </c>
      <c r="E774" s="27">
        <v>5337833256</v>
      </c>
      <c r="F774" s="28">
        <v>7.0999999999999994E-2</v>
      </c>
      <c r="G774" s="28">
        <v>29</v>
      </c>
      <c r="H774" s="13"/>
    </row>
    <row r="775" spans="1:8" x14ac:dyDescent="0.25">
      <c r="A775" s="24">
        <v>774</v>
      </c>
      <c r="B775" s="13" t="s">
        <v>123</v>
      </c>
      <c r="C775" s="25" t="s">
        <v>130</v>
      </c>
      <c r="D775" s="26" t="s">
        <v>64</v>
      </c>
      <c r="E775" s="27">
        <v>6293046162</v>
      </c>
      <c r="F775" s="28">
        <v>6.9000000000000006E-2</v>
      </c>
      <c r="G775" s="28">
        <v>33</v>
      </c>
      <c r="H775" s="13"/>
    </row>
    <row r="776" spans="1:8" x14ac:dyDescent="0.25">
      <c r="A776" s="24">
        <v>775</v>
      </c>
      <c r="B776" s="13" t="s">
        <v>123</v>
      </c>
      <c r="C776" s="25" t="s">
        <v>130</v>
      </c>
      <c r="D776" s="26" t="s">
        <v>65</v>
      </c>
      <c r="E776" s="27">
        <v>7274424519</v>
      </c>
      <c r="F776" s="28">
        <v>5.3999999999999999E-2</v>
      </c>
      <c r="G776" s="28">
        <v>29</v>
      </c>
      <c r="H776" s="13"/>
    </row>
    <row r="777" spans="1:8" x14ac:dyDescent="0.25">
      <c r="A777" s="24">
        <v>776</v>
      </c>
      <c r="B777" s="13" t="s">
        <v>123</v>
      </c>
      <c r="C777" s="25" t="s">
        <v>130</v>
      </c>
      <c r="D777" s="26" t="s">
        <v>66</v>
      </c>
      <c r="E777" s="27">
        <v>8639164917</v>
      </c>
      <c r="F777" s="28">
        <v>4.4999999999999998E-2</v>
      </c>
      <c r="G777" s="28">
        <v>28</v>
      </c>
      <c r="H777" s="13"/>
    </row>
    <row r="778" spans="1:8" x14ac:dyDescent="0.25">
      <c r="A778" s="24">
        <v>777</v>
      </c>
      <c r="B778" s="13" t="s">
        <v>123</v>
      </c>
      <c r="C778" s="25" t="s">
        <v>130</v>
      </c>
      <c r="D778" s="26" t="s">
        <v>67</v>
      </c>
      <c r="E778" s="27">
        <v>10351829066</v>
      </c>
      <c r="F778" s="28">
        <v>5.5E-2</v>
      </c>
      <c r="G778" s="28">
        <v>41</v>
      </c>
      <c r="H778" s="13"/>
    </row>
    <row r="779" spans="1:8" x14ac:dyDescent="0.25">
      <c r="A779" s="24">
        <v>778</v>
      </c>
      <c r="B779" s="13" t="s">
        <v>123</v>
      </c>
      <c r="C779" s="25" t="s">
        <v>130</v>
      </c>
      <c r="D779" s="26" t="s">
        <v>68</v>
      </c>
      <c r="E779" s="27">
        <v>10401935532</v>
      </c>
      <c r="F779" s="28">
        <v>6.3E-2</v>
      </c>
      <c r="G779" s="28">
        <v>46</v>
      </c>
      <c r="H779" s="13"/>
    </row>
    <row r="780" spans="1:8" x14ac:dyDescent="0.25">
      <c r="A780" s="24">
        <v>779</v>
      </c>
      <c r="B780" s="13" t="s">
        <v>123</v>
      </c>
      <c r="C780" s="25" t="s">
        <v>130</v>
      </c>
      <c r="D780" s="26" t="s">
        <v>69</v>
      </c>
      <c r="E780" s="27">
        <v>11242266334</v>
      </c>
      <c r="F780" s="28">
        <v>5.8000000000000003E-2</v>
      </c>
      <c r="G780" s="28">
        <v>46</v>
      </c>
      <c r="H780" s="13"/>
    </row>
    <row r="781" spans="1:8" x14ac:dyDescent="0.25">
      <c r="A781" s="24">
        <v>780</v>
      </c>
      <c r="B781" s="13" t="s">
        <v>123</v>
      </c>
      <c r="C781" s="25" t="s">
        <v>130</v>
      </c>
      <c r="D781" s="26" t="s">
        <v>70</v>
      </c>
      <c r="E781" s="27">
        <v>12829541141</v>
      </c>
      <c r="F781" s="28">
        <v>5.6000000000000001E-2</v>
      </c>
      <c r="G781" s="28">
        <v>49</v>
      </c>
      <c r="H781" s="13"/>
    </row>
    <row r="782" spans="1:8" x14ac:dyDescent="0.25">
      <c r="A782" s="24">
        <v>781</v>
      </c>
      <c r="B782" s="13" t="s">
        <v>123</v>
      </c>
      <c r="C782" s="25" t="s">
        <v>131</v>
      </c>
      <c r="D782" s="26" t="s">
        <v>58</v>
      </c>
      <c r="E782" s="27">
        <v>8230000000000</v>
      </c>
      <c r="F782" s="28">
        <v>5.3999999999999999E-2</v>
      </c>
      <c r="G782" s="28">
        <v>322</v>
      </c>
      <c r="H782" s="28">
        <v>0.06</v>
      </c>
    </row>
    <row r="783" spans="1:8" x14ac:dyDescent="0.25">
      <c r="A783" s="24">
        <v>782</v>
      </c>
      <c r="B783" s="13" t="s">
        <v>123</v>
      </c>
      <c r="C783" s="25" t="s">
        <v>131</v>
      </c>
      <c r="D783" s="26" t="s">
        <v>59</v>
      </c>
      <c r="E783" s="27">
        <v>1200000000000</v>
      </c>
      <c r="F783" s="28">
        <v>4.5999999999999999E-2</v>
      </c>
      <c r="G783" s="28">
        <v>43</v>
      </c>
      <c r="H783" s="28">
        <v>5.8999999999999997E-2</v>
      </c>
    </row>
    <row r="784" spans="1:8" x14ac:dyDescent="0.25">
      <c r="A784" s="24">
        <v>783</v>
      </c>
      <c r="B784" s="13" t="s">
        <v>123</v>
      </c>
      <c r="C784" s="25" t="s">
        <v>131</v>
      </c>
      <c r="D784" s="26" t="s">
        <v>60</v>
      </c>
      <c r="E784" s="27">
        <v>1320000000000</v>
      </c>
      <c r="F784" s="28">
        <v>4.5999999999999999E-2</v>
      </c>
      <c r="G784" s="28">
        <v>47</v>
      </c>
      <c r="H784" s="28">
        <v>5.8999999999999997E-2</v>
      </c>
    </row>
    <row r="785" spans="1:8" x14ac:dyDescent="0.25">
      <c r="A785" s="24">
        <v>784</v>
      </c>
      <c r="B785" s="13" t="s">
        <v>123</v>
      </c>
      <c r="C785" s="25" t="s">
        <v>131</v>
      </c>
      <c r="D785" s="26" t="s">
        <v>61</v>
      </c>
      <c r="E785" s="27">
        <v>1450000000000</v>
      </c>
      <c r="F785" s="28">
        <v>4.8000000000000001E-2</v>
      </c>
      <c r="G785" s="28">
        <v>54</v>
      </c>
      <c r="H785" s="28">
        <v>5.2999999999999999E-2</v>
      </c>
    </row>
    <row r="786" spans="1:8" x14ac:dyDescent="0.25">
      <c r="A786" s="24">
        <v>785</v>
      </c>
      <c r="B786" s="13" t="s">
        <v>123</v>
      </c>
      <c r="C786" s="25" t="s">
        <v>131</v>
      </c>
      <c r="D786" s="26" t="s">
        <v>62</v>
      </c>
      <c r="E786" s="27">
        <v>1640000000000</v>
      </c>
      <c r="F786" s="28">
        <v>4.8000000000000001E-2</v>
      </c>
      <c r="G786" s="28">
        <v>61</v>
      </c>
      <c r="H786" s="28">
        <v>5.2999999999999999E-2</v>
      </c>
    </row>
    <row r="787" spans="1:8" x14ac:dyDescent="0.25">
      <c r="A787" s="24">
        <v>786</v>
      </c>
      <c r="B787" s="13" t="s">
        <v>123</v>
      </c>
      <c r="C787" s="25" t="s">
        <v>131</v>
      </c>
      <c r="D787" s="26" t="s">
        <v>63</v>
      </c>
      <c r="E787" s="27">
        <v>1930000000000</v>
      </c>
      <c r="F787" s="28">
        <v>4.7E-2</v>
      </c>
      <c r="G787" s="28">
        <v>70</v>
      </c>
      <c r="H787" s="28">
        <v>5.6000000000000001E-2</v>
      </c>
    </row>
    <row r="788" spans="1:8" x14ac:dyDescent="0.25">
      <c r="A788" s="24">
        <v>787</v>
      </c>
      <c r="B788" s="13" t="s">
        <v>123</v>
      </c>
      <c r="C788" s="25" t="s">
        <v>131</v>
      </c>
      <c r="D788" s="26" t="s">
        <v>64</v>
      </c>
      <c r="E788" s="27">
        <v>2260000000000</v>
      </c>
      <c r="F788" s="28">
        <v>4.7E-2</v>
      </c>
      <c r="G788" s="28">
        <v>80</v>
      </c>
      <c r="H788" s="28">
        <v>5.6000000000000001E-2</v>
      </c>
    </row>
    <row r="789" spans="1:8" x14ac:dyDescent="0.25">
      <c r="A789" s="24">
        <v>788</v>
      </c>
      <c r="B789" s="13" t="s">
        <v>123</v>
      </c>
      <c r="C789" s="25" t="s">
        <v>131</v>
      </c>
      <c r="D789" s="26" t="s">
        <v>65</v>
      </c>
      <c r="E789" s="27">
        <v>2710000000000</v>
      </c>
      <c r="F789" s="28">
        <v>4.5999999999999999E-2</v>
      </c>
      <c r="G789" s="28">
        <v>93</v>
      </c>
      <c r="H789" s="28">
        <v>6.0999999999999999E-2</v>
      </c>
    </row>
    <row r="790" spans="1:8" x14ac:dyDescent="0.25">
      <c r="A790" s="24">
        <v>789</v>
      </c>
      <c r="B790" s="13" t="s">
        <v>123</v>
      </c>
      <c r="C790" s="25" t="s">
        <v>131</v>
      </c>
      <c r="D790" s="26" t="s">
        <v>66</v>
      </c>
      <c r="E790" s="27">
        <v>3490000000000</v>
      </c>
      <c r="F790" s="28">
        <v>4.3999999999999997E-2</v>
      </c>
      <c r="G790" s="28">
        <v>113</v>
      </c>
      <c r="H790" s="28">
        <v>7.4999999999999997E-2</v>
      </c>
    </row>
    <row r="791" spans="1:8" x14ac:dyDescent="0.25">
      <c r="A791" s="24">
        <v>790</v>
      </c>
      <c r="B791" s="13" t="s">
        <v>123</v>
      </c>
      <c r="C791" s="25" t="s">
        <v>131</v>
      </c>
      <c r="D791" s="26" t="s">
        <v>67</v>
      </c>
      <c r="E791" s="27">
        <v>4520000000000</v>
      </c>
      <c r="F791" s="28">
        <v>4.5999999999999999E-2</v>
      </c>
      <c r="G791" s="28">
        <v>155</v>
      </c>
      <c r="H791" s="28">
        <v>5.2999999999999999E-2</v>
      </c>
    </row>
    <row r="792" spans="1:8" x14ac:dyDescent="0.25">
      <c r="A792" s="24">
        <v>791</v>
      </c>
      <c r="B792" s="13" t="s">
        <v>123</v>
      </c>
      <c r="C792" s="25" t="s">
        <v>131</v>
      </c>
      <c r="D792" s="26" t="s">
        <v>68</v>
      </c>
      <c r="E792" s="27">
        <v>4990000000000</v>
      </c>
      <c r="F792" s="28">
        <v>5.0999999999999997E-2</v>
      </c>
      <c r="G792" s="28">
        <v>189</v>
      </c>
      <c r="H792" s="28">
        <v>5.2999999999999999E-2</v>
      </c>
    </row>
    <row r="793" spans="1:8" x14ac:dyDescent="0.25">
      <c r="A793" s="24">
        <v>792</v>
      </c>
      <c r="B793" s="13" t="s">
        <v>123</v>
      </c>
      <c r="C793" s="25" t="s">
        <v>131</v>
      </c>
      <c r="D793" s="26" t="s">
        <v>69</v>
      </c>
      <c r="E793" s="27">
        <v>5930000000000</v>
      </c>
      <c r="F793" s="28">
        <v>0.05</v>
      </c>
      <c r="G793" s="28">
        <v>216</v>
      </c>
      <c r="H793" s="28">
        <v>5.8000000000000003E-2</v>
      </c>
    </row>
    <row r="794" spans="1:8" x14ac:dyDescent="0.25">
      <c r="A794" s="24">
        <v>793</v>
      </c>
      <c r="B794" s="13" t="s">
        <v>123</v>
      </c>
      <c r="C794" s="25" t="s">
        <v>131</v>
      </c>
      <c r="D794" s="26" t="s">
        <v>70</v>
      </c>
      <c r="E794" s="27">
        <v>7320000000000</v>
      </c>
      <c r="F794" s="28">
        <v>5.0999999999999997E-2</v>
      </c>
      <c r="G794" s="28">
        <v>274</v>
      </c>
      <c r="H794" s="28">
        <v>6.6000000000000003E-2</v>
      </c>
    </row>
    <row r="795" spans="1:8" x14ac:dyDescent="0.25">
      <c r="A795" s="24">
        <v>794</v>
      </c>
      <c r="B795" s="13" t="s">
        <v>123</v>
      </c>
      <c r="C795" s="25" t="s">
        <v>132</v>
      </c>
      <c r="D795" s="26" t="s">
        <v>58</v>
      </c>
      <c r="E795" s="27">
        <v>3057453461</v>
      </c>
      <c r="F795" s="28">
        <v>6.9000000000000006E-2</v>
      </c>
      <c r="G795" s="28">
        <v>45</v>
      </c>
      <c r="H795" s="28">
        <v>0.247</v>
      </c>
    </row>
    <row r="796" spans="1:8" x14ac:dyDescent="0.25">
      <c r="A796" s="24">
        <v>795</v>
      </c>
      <c r="B796" s="13" t="s">
        <v>123</v>
      </c>
      <c r="C796" s="25" t="s">
        <v>132</v>
      </c>
      <c r="D796" s="26" t="s">
        <v>59</v>
      </c>
      <c r="E796" s="27">
        <v>3219487823</v>
      </c>
      <c r="F796" s="28">
        <v>7.8E-2</v>
      </c>
      <c r="G796" s="28">
        <v>54</v>
      </c>
      <c r="H796" s="28">
        <v>0.223</v>
      </c>
    </row>
    <row r="797" spans="1:8" x14ac:dyDescent="0.25">
      <c r="A797" s="24">
        <v>796</v>
      </c>
      <c r="B797" s="13" t="s">
        <v>123</v>
      </c>
      <c r="C797" s="25" t="s">
        <v>132</v>
      </c>
      <c r="D797" s="26" t="s">
        <v>60</v>
      </c>
      <c r="E797" s="27">
        <v>3395778661</v>
      </c>
      <c r="F797" s="28">
        <v>8.6999999999999994E-2</v>
      </c>
      <c r="G797" s="28">
        <v>64</v>
      </c>
      <c r="H797" s="28">
        <v>0.23599999999999999</v>
      </c>
    </row>
    <row r="798" spans="1:8" x14ac:dyDescent="0.25">
      <c r="A798" s="24">
        <v>797</v>
      </c>
      <c r="B798" s="13" t="s">
        <v>123</v>
      </c>
      <c r="C798" s="25" t="s">
        <v>132</v>
      </c>
      <c r="D798" s="26" t="s">
        <v>61</v>
      </c>
      <c r="E798" s="27">
        <v>3991374540</v>
      </c>
      <c r="F798" s="28">
        <v>8.5000000000000006E-2</v>
      </c>
      <c r="G798" s="28">
        <v>74</v>
      </c>
      <c r="H798" s="28">
        <v>0.23799999999999999</v>
      </c>
    </row>
    <row r="799" spans="1:8" x14ac:dyDescent="0.25">
      <c r="A799" s="24">
        <v>798</v>
      </c>
      <c r="B799" s="13" t="s">
        <v>123</v>
      </c>
      <c r="C799" s="25" t="s">
        <v>132</v>
      </c>
      <c r="D799" s="26" t="s">
        <v>62</v>
      </c>
      <c r="E799" s="27">
        <v>5125273877</v>
      </c>
      <c r="F799" s="28">
        <v>8.5000000000000006E-2</v>
      </c>
      <c r="G799" s="28">
        <v>97</v>
      </c>
      <c r="H799" s="28">
        <v>0.221</v>
      </c>
    </row>
    <row r="800" spans="1:8" x14ac:dyDescent="0.25">
      <c r="A800" s="24">
        <v>799</v>
      </c>
      <c r="B800" s="13" t="s">
        <v>123</v>
      </c>
      <c r="C800" s="25" t="s">
        <v>132</v>
      </c>
      <c r="D800" s="26" t="s">
        <v>63</v>
      </c>
      <c r="E800" s="27">
        <v>6411147323</v>
      </c>
      <c r="F800" s="28">
        <v>8.5999999999999993E-2</v>
      </c>
      <c r="G800" s="28">
        <v>123</v>
      </c>
      <c r="H800" s="28">
        <v>0.17599999999999999</v>
      </c>
    </row>
    <row r="801" spans="1:8" x14ac:dyDescent="0.25">
      <c r="A801" s="24">
        <v>800</v>
      </c>
      <c r="B801" s="13" t="s">
        <v>123</v>
      </c>
      <c r="C801" s="25" t="s">
        <v>132</v>
      </c>
      <c r="D801" s="26" t="s">
        <v>64</v>
      </c>
      <c r="E801" s="27">
        <v>7761900179</v>
      </c>
      <c r="F801" s="28">
        <v>8.4000000000000005E-2</v>
      </c>
      <c r="G801" s="28">
        <v>146</v>
      </c>
      <c r="H801" s="28">
        <v>0.17100000000000001</v>
      </c>
    </row>
    <row r="802" spans="1:8" x14ac:dyDescent="0.25">
      <c r="A802" s="24">
        <v>801</v>
      </c>
      <c r="B802" s="13" t="s">
        <v>123</v>
      </c>
      <c r="C802" s="25" t="s">
        <v>132</v>
      </c>
      <c r="D802" s="26" t="s">
        <v>65</v>
      </c>
      <c r="E802" s="27">
        <v>10172260738</v>
      </c>
      <c r="F802" s="28">
        <v>8.2000000000000003E-2</v>
      </c>
      <c r="G802" s="28">
        <v>188</v>
      </c>
      <c r="H802" s="28">
        <v>0.17100000000000001</v>
      </c>
    </row>
    <row r="803" spans="1:8" x14ac:dyDescent="0.25">
      <c r="A803" s="24">
        <v>802</v>
      </c>
      <c r="B803" s="13" t="s">
        <v>123</v>
      </c>
      <c r="C803" s="25" t="s">
        <v>132</v>
      </c>
      <c r="D803" s="26" t="s">
        <v>66</v>
      </c>
      <c r="E803" s="27">
        <v>12799337250</v>
      </c>
      <c r="F803" s="28">
        <v>0.09</v>
      </c>
      <c r="G803" s="28">
        <v>261</v>
      </c>
      <c r="H803" s="28">
        <v>0.18</v>
      </c>
    </row>
    <row r="804" spans="1:8" x14ac:dyDescent="0.25">
      <c r="A804" s="24">
        <v>803</v>
      </c>
      <c r="B804" s="13" t="s">
        <v>123</v>
      </c>
      <c r="C804" s="25" t="s">
        <v>132</v>
      </c>
      <c r="D804" s="26" t="s">
        <v>67</v>
      </c>
      <c r="E804" s="27">
        <v>10766836277</v>
      </c>
      <c r="F804" s="28">
        <v>0.10199999999999999</v>
      </c>
      <c r="G804" s="28">
        <v>249</v>
      </c>
      <c r="H804" s="28">
        <v>0.17899999999999999</v>
      </c>
    </row>
    <row r="805" spans="1:8" x14ac:dyDescent="0.25">
      <c r="A805" s="24">
        <v>804</v>
      </c>
      <c r="B805" s="13" t="s">
        <v>123</v>
      </c>
      <c r="C805" s="25" t="s">
        <v>132</v>
      </c>
      <c r="D805" s="26" t="s">
        <v>68</v>
      </c>
      <c r="E805" s="27">
        <v>11638536862</v>
      </c>
      <c r="F805" s="28">
        <v>0.10100000000000001</v>
      </c>
      <c r="G805" s="28">
        <v>267</v>
      </c>
      <c r="H805" s="28">
        <v>0.158</v>
      </c>
    </row>
    <row r="806" spans="1:8" x14ac:dyDescent="0.25">
      <c r="A806" s="24">
        <v>805</v>
      </c>
      <c r="B806" s="13" t="s">
        <v>123</v>
      </c>
      <c r="C806" s="25" t="s">
        <v>132</v>
      </c>
      <c r="D806" s="26" t="s">
        <v>69</v>
      </c>
      <c r="E806" s="27">
        <v>14434619972</v>
      </c>
      <c r="F806" s="28">
        <v>9.4E-2</v>
      </c>
      <c r="G806" s="28">
        <v>310</v>
      </c>
      <c r="H806" s="28">
        <v>0.15</v>
      </c>
    </row>
    <row r="807" spans="1:8" x14ac:dyDescent="0.25">
      <c r="A807" s="24">
        <v>806</v>
      </c>
      <c r="B807" s="13" t="s">
        <v>123</v>
      </c>
      <c r="C807" s="25" t="s">
        <v>132</v>
      </c>
      <c r="D807" s="26" t="s">
        <v>70</v>
      </c>
      <c r="E807" s="27">
        <v>15846484588</v>
      </c>
      <c r="F807" s="28">
        <v>9.1999999999999998E-2</v>
      </c>
      <c r="G807" s="28">
        <v>333</v>
      </c>
      <c r="H807" s="28">
        <v>0.14799999999999999</v>
      </c>
    </row>
    <row r="808" spans="1:8" x14ac:dyDescent="0.25">
      <c r="A808" s="24">
        <v>807</v>
      </c>
      <c r="B808" s="13" t="s">
        <v>123</v>
      </c>
      <c r="C808" s="25" t="s">
        <v>133</v>
      </c>
      <c r="D808" s="26" t="s">
        <v>58</v>
      </c>
      <c r="E808" s="27">
        <v>172000000000</v>
      </c>
      <c r="F808" s="13"/>
      <c r="G808" s="13"/>
      <c r="H808" s="28">
        <v>9.5000000000000001E-2</v>
      </c>
    </row>
    <row r="809" spans="1:8" x14ac:dyDescent="0.25">
      <c r="A809" s="24">
        <v>808</v>
      </c>
      <c r="B809" s="13" t="s">
        <v>123</v>
      </c>
      <c r="C809" s="25" t="s">
        <v>133</v>
      </c>
      <c r="D809" s="26" t="s">
        <v>59</v>
      </c>
      <c r="E809" s="27">
        <v>169000000000</v>
      </c>
      <c r="F809" s="13"/>
      <c r="G809" s="13"/>
      <c r="H809" s="28">
        <v>5.0999999999999997E-2</v>
      </c>
    </row>
    <row r="810" spans="1:8" x14ac:dyDescent="0.25">
      <c r="A810" s="24">
        <v>809</v>
      </c>
      <c r="B810" s="13" t="s">
        <v>123</v>
      </c>
      <c r="C810" s="25" t="s">
        <v>133</v>
      </c>
      <c r="D810" s="26" t="s">
        <v>60</v>
      </c>
      <c r="E810" s="27">
        <v>166000000000</v>
      </c>
      <c r="F810" s="13"/>
      <c r="G810" s="13"/>
      <c r="H810" s="28">
        <v>0.05</v>
      </c>
    </row>
    <row r="811" spans="1:8" x14ac:dyDescent="0.25">
      <c r="A811" s="24">
        <v>810</v>
      </c>
      <c r="B811" s="13" t="s">
        <v>123</v>
      </c>
      <c r="C811" s="25" t="s">
        <v>133</v>
      </c>
      <c r="D811" s="26" t="s">
        <v>61</v>
      </c>
      <c r="E811" s="27">
        <v>161000000000</v>
      </c>
      <c r="F811" s="13"/>
      <c r="G811" s="13"/>
      <c r="H811" s="28">
        <v>0.05</v>
      </c>
    </row>
    <row r="812" spans="1:8" x14ac:dyDescent="0.25">
      <c r="A812" s="24">
        <v>811</v>
      </c>
      <c r="B812" s="13" t="s">
        <v>123</v>
      </c>
      <c r="C812" s="25" t="s">
        <v>133</v>
      </c>
      <c r="D812" s="26" t="s">
        <v>62</v>
      </c>
      <c r="E812" s="27">
        <v>169000000000</v>
      </c>
      <c r="F812" s="13"/>
      <c r="G812" s="13"/>
      <c r="H812" s="28">
        <v>0.05</v>
      </c>
    </row>
    <row r="813" spans="1:8" x14ac:dyDescent="0.25">
      <c r="A813" s="24">
        <v>812</v>
      </c>
      <c r="B813" s="13" t="s">
        <v>123</v>
      </c>
      <c r="C813" s="25" t="s">
        <v>133</v>
      </c>
      <c r="D813" s="26" t="s">
        <v>63</v>
      </c>
      <c r="E813" s="27">
        <v>182000000000</v>
      </c>
      <c r="F813" s="13"/>
      <c r="G813" s="13"/>
      <c r="H813" s="28">
        <v>7.8E-2</v>
      </c>
    </row>
    <row r="814" spans="1:8" x14ac:dyDescent="0.25">
      <c r="A814" s="24">
        <v>813</v>
      </c>
      <c r="B814" s="13" t="s">
        <v>123</v>
      </c>
      <c r="C814" s="25" t="s">
        <v>133</v>
      </c>
      <c r="D814" s="26" t="s">
        <v>64</v>
      </c>
      <c r="E814" s="27">
        <v>194000000000</v>
      </c>
      <c r="F814" s="13"/>
      <c r="G814" s="13"/>
      <c r="H814" s="28">
        <v>7.8E-2</v>
      </c>
    </row>
    <row r="815" spans="1:8" x14ac:dyDescent="0.25">
      <c r="A815" s="24">
        <v>814</v>
      </c>
      <c r="B815" s="13" t="s">
        <v>123</v>
      </c>
      <c r="C815" s="25" t="s">
        <v>133</v>
      </c>
      <c r="D815" s="26" t="s">
        <v>65</v>
      </c>
      <c r="E815" s="27">
        <v>212000000000</v>
      </c>
      <c r="F815" s="13"/>
      <c r="G815" s="13"/>
      <c r="H815" s="28">
        <v>6.8000000000000005E-2</v>
      </c>
    </row>
    <row r="816" spans="1:8" x14ac:dyDescent="0.25">
      <c r="A816" s="24">
        <v>815</v>
      </c>
      <c r="B816" s="13" t="s">
        <v>123</v>
      </c>
      <c r="C816" s="25" t="s">
        <v>133</v>
      </c>
      <c r="D816" s="26" t="s">
        <v>66</v>
      </c>
      <c r="E816" s="27">
        <v>219000000000</v>
      </c>
      <c r="F816" s="13"/>
      <c r="G816" s="13"/>
      <c r="H816" s="28">
        <v>0.05</v>
      </c>
    </row>
    <row r="817" spans="1:8" x14ac:dyDescent="0.25">
      <c r="A817" s="24">
        <v>816</v>
      </c>
      <c r="B817" s="13" t="s">
        <v>123</v>
      </c>
      <c r="C817" s="25" t="s">
        <v>133</v>
      </c>
      <c r="D817" s="26" t="s">
        <v>67</v>
      </c>
      <c r="E817" s="27">
        <v>214000000000</v>
      </c>
      <c r="F817" s="13"/>
      <c r="G817" s="13"/>
      <c r="H817" s="28">
        <v>0.05</v>
      </c>
    </row>
    <row r="818" spans="1:8" x14ac:dyDescent="0.25">
      <c r="A818" s="24">
        <v>817</v>
      </c>
      <c r="B818" s="13" t="s">
        <v>123</v>
      </c>
      <c r="C818" s="25" t="s">
        <v>133</v>
      </c>
      <c r="D818" s="26" t="s">
        <v>68</v>
      </c>
      <c r="E818" s="27">
        <v>229000000000</v>
      </c>
      <c r="F818" s="13"/>
      <c r="G818" s="13"/>
      <c r="H818" s="28">
        <v>0.05</v>
      </c>
    </row>
    <row r="819" spans="1:8" x14ac:dyDescent="0.25">
      <c r="A819" s="24">
        <v>818</v>
      </c>
      <c r="B819" s="13" t="s">
        <v>123</v>
      </c>
      <c r="C819" s="25" t="s">
        <v>133</v>
      </c>
      <c r="D819" s="26" t="s">
        <v>69</v>
      </c>
      <c r="E819" s="27">
        <v>249000000000</v>
      </c>
      <c r="F819" s="13"/>
      <c r="G819" s="13"/>
      <c r="H819" s="28">
        <v>0.05</v>
      </c>
    </row>
    <row r="820" spans="1:8" x14ac:dyDescent="0.25">
      <c r="A820" s="24">
        <v>819</v>
      </c>
      <c r="B820" s="13" t="s">
        <v>123</v>
      </c>
      <c r="C820" s="25" t="s">
        <v>133</v>
      </c>
      <c r="D820" s="26" t="s">
        <v>70</v>
      </c>
      <c r="E820" s="27">
        <v>263000000000</v>
      </c>
      <c r="F820" s="13"/>
      <c r="G820" s="13"/>
      <c r="H820" s="28">
        <v>0.05</v>
      </c>
    </row>
    <row r="821" spans="1:8" x14ac:dyDescent="0.25">
      <c r="A821" s="24">
        <v>820</v>
      </c>
      <c r="B821" s="13" t="s">
        <v>123</v>
      </c>
      <c r="C821" s="25" t="s">
        <v>134</v>
      </c>
      <c r="D821" s="26" t="s">
        <v>58</v>
      </c>
      <c r="E821" s="27">
        <v>477000000000</v>
      </c>
      <c r="F821" s="28">
        <v>4.2999999999999997E-2</v>
      </c>
      <c r="G821" s="28">
        <v>20</v>
      </c>
      <c r="H821" s="28">
        <v>0.123</v>
      </c>
    </row>
    <row r="822" spans="1:8" x14ac:dyDescent="0.25">
      <c r="A822" s="24">
        <v>821</v>
      </c>
      <c r="B822" s="13" t="s">
        <v>123</v>
      </c>
      <c r="C822" s="25" t="s">
        <v>134</v>
      </c>
      <c r="D822" s="26" t="s">
        <v>59</v>
      </c>
      <c r="E822" s="27">
        <v>494000000000</v>
      </c>
      <c r="F822" s="28">
        <v>4.4999999999999998E-2</v>
      </c>
      <c r="G822" s="28">
        <v>21</v>
      </c>
      <c r="H822" s="28">
        <v>0.121</v>
      </c>
    </row>
    <row r="823" spans="1:8" x14ac:dyDescent="0.25">
      <c r="A823" s="24">
        <v>822</v>
      </c>
      <c r="B823" s="13" t="s">
        <v>123</v>
      </c>
      <c r="C823" s="25" t="s">
        <v>134</v>
      </c>
      <c r="D823" s="26" t="s">
        <v>60</v>
      </c>
      <c r="E823" s="27">
        <v>524000000000</v>
      </c>
      <c r="F823" s="28">
        <v>4.3999999999999997E-2</v>
      </c>
      <c r="G823" s="28">
        <v>21</v>
      </c>
      <c r="H823" s="28">
        <v>0.11899999999999999</v>
      </c>
    </row>
    <row r="824" spans="1:8" x14ac:dyDescent="0.25">
      <c r="A824" s="24">
        <v>823</v>
      </c>
      <c r="B824" s="13" t="s">
        <v>123</v>
      </c>
      <c r="C824" s="25" t="s">
        <v>134</v>
      </c>
      <c r="D824" s="26" t="s">
        <v>61</v>
      </c>
      <c r="E824" s="27">
        <v>618000000000</v>
      </c>
      <c r="F824" s="28">
        <v>4.2999999999999997E-2</v>
      </c>
      <c r="G824" s="28">
        <v>24</v>
      </c>
      <c r="H824" s="28">
        <v>0.115</v>
      </c>
    </row>
    <row r="825" spans="1:8" x14ac:dyDescent="0.25">
      <c r="A825" s="24">
        <v>824</v>
      </c>
      <c r="B825" s="13" t="s">
        <v>123</v>
      </c>
      <c r="C825" s="25" t="s">
        <v>134</v>
      </c>
      <c r="D825" s="26" t="s">
        <v>62</v>
      </c>
      <c r="E825" s="27">
        <v>722000000000</v>
      </c>
      <c r="F825" s="28">
        <v>4.4999999999999998E-2</v>
      </c>
      <c r="G825" s="28">
        <v>29</v>
      </c>
      <c r="H825" s="28">
        <v>0.109</v>
      </c>
    </row>
    <row r="826" spans="1:8" x14ac:dyDescent="0.25">
      <c r="A826" s="24">
        <v>825</v>
      </c>
      <c r="B826" s="13" t="s">
        <v>123</v>
      </c>
      <c r="C826" s="25" t="s">
        <v>134</v>
      </c>
      <c r="D826" s="26" t="s">
        <v>63</v>
      </c>
      <c r="E826" s="27">
        <v>834000000000</v>
      </c>
      <c r="F826" s="28">
        <v>4.2000000000000003E-2</v>
      </c>
      <c r="G826" s="28">
        <v>32</v>
      </c>
      <c r="H826" s="28">
        <v>0.108</v>
      </c>
    </row>
    <row r="827" spans="1:8" x14ac:dyDescent="0.25">
      <c r="A827" s="24">
        <v>826</v>
      </c>
      <c r="B827" s="13" t="s">
        <v>123</v>
      </c>
      <c r="C827" s="25" t="s">
        <v>134</v>
      </c>
      <c r="D827" s="26" t="s">
        <v>64</v>
      </c>
      <c r="E827" s="27">
        <v>949000000000</v>
      </c>
      <c r="F827" s="28">
        <v>0.04</v>
      </c>
      <c r="G827" s="28">
        <v>33</v>
      </c>
      <c r="H827" s="28">
        <v>0.112</v>
      </c>
    </row>
    <row r="828" spans="1:8" x14ac:dyDescent="0.25">
      <c r="A828" s="24">
        <v>827</v>
      </c>
      <c r="B828" s="13" t="s">
        <v>123</v>
      </c>
      <c r="C828" s="25" t="s">
        <v>134</v>
      </c>
      <c r="D828" s="26" t="s">
        <v>65</v>
      </c>
      <c r="E828" s="27">
        <v>1240000000000</v>
      </c>
      <c r="F828" s="28">
        <v>3.9E-2</v>
      </c>
      <c r="G828" s="28">
        <v>40</v>
      </c>
      <c r="H828" s="28">
        <v>0.13</v>
      </c>
    </row>
    <row r="829" spans="1:8" x14ac:dyDescent="0.25">
      <c r="A829" s="24">
        <v>828</v>
      </c>
      <c r="B829" s="13" t="s">
        <v>123</v>
      </c>
      <c r="C829" s="25" t="s">
        <v>134</v>
      </c>
      <c r="D829" s="26" t="s">
        <v>66</v>
      </c>
      <c r="E829" s="27">
        <v>1220000000000</v>
      </c>
      <c r="F829" s="28">
        <v>3.9E-2</v>
      </c>
      <c r="G829" s="28">
        <v>43</v>
      </c>
      <c r="H829" s="28">
        <v>0.13300000000000001</v>
      </c>
    </row>
    <row r="830" spans="1:8" x14ac:dyDescent="0.25">
      <c r="A830" s="24">
        <v>829</v>
      </c>
      <c r="B830" s="13" t="s">
        <v>123</v>
      </c>
      <c r="C830" s="25" t="s">
        <v>134</v>
      </c>
      <c r="D830" s="26" t="s">
        <v>67</v>
      </c>
      <c r="E830" s="27">
        <v>1370000000000</v>
      </c>
      <c r="F830" s="28">
        <v>3.9E-2</v>
      </c>
      <c r="G830" s="28">
        <v>44</v>
      </c>
      <c r="H830" s="28">
        <v>0.122</v>
      </c>
    </row>
    <row r="831" spans="1:8" x14ac:dyDescent="0.25">
      <c r="A831" s="24">
        <v>830</v>
      </c>
      <c r="B831" s="13" t="s">
        <v>123</v>
      </c>
      <c r="C831" s="25" t="s">
        <v>134</v>
      </c>
      <c r="D831" s="26" t="s">
        <v>68</v>
      </c>
      <c r="E831" s="27">
        <v>1710000000000</v>
      </c>
      <c r="F831" s="28">
        <v>3.6999999999999998E-2</v>
      </c>
      <c r="G831" s="28">
        <v>52</v>
      </c>
      <c r="H831" s="28">
        <v>8.3000000000000004E-2</v>
      </c>
    </row>
    <row r="832" spans="1:8" x14ac:dyDescent="0.25">
      <c r="A832" s="24">
        <v>831</v>
      </c>
      <c r="B832" s="13" t="s">
        <v>123</v>
      </c>
      <c r="C832" s="25" t="s">
        <v>134</v>
      </c>
      <c r="D832" s="26" t="s">
        <v>69</v>
      </c>
      <c r="E832" s="27">
        <v>1880000000000</v>
      </c>
      <c r="F832" s="28">
        <v>3.9E-2</v>
      </c>
      <c r="G832" s="28">
        <v>62</v>
      </c>
      <c r="H832" s="28">
        <v>0.10199999999999999</v>
      </c>
    </row>
    <row r="833" spans="1:8" x14ac:dyDescent="0.25">
      <c r="A833" s="24">
        <v>832</v>
      </c>
      <c r="B833" s="13" t="s">
        <v>123</v>
      </c>
      <c r="C833" s="25" t="s">
        <v>134</v>
      </c>
      <c r="D833" s="26" t="s">
        <v>70</v>
      </c>
      <c r="E833" s="27">
        <v>1860000000000</v>
      </c>
      <c r="F833" s="28">
        <v>0.04</v>
      </c>
      <c r="G833" s="28">
        <v>61</v>
      </c>
      <c r="H833" s="28">
        <v>0.106</v>
      </c>
    </row>
    <row r="834" spans="1:8" x14ac:dyDescent="0.25">
      <c r="A834" s="24">
        <v>833</v>
      </c>
      <c r="B834" s="13" t="s">
        <v>123</v>
      </c>
      <c r="C834" s="25" t="s">
        <v>135</v>
      </c>
      <c r="D834" s="26" t="s">
        <v>58</v>
      </c>
      <c r="E834" s="27">
        <v>165000000000</v>
      </c>
      <c r="F834" s="28">
        <v>0.02</v>
      </c>
      <c r="G834" s="28">
        <v>15</v>
      </c>
      <c r="H834" s="28">
        <v>0.185</v>
      </c>
    </row>
    <row r="835" spans="1:8" x14ac:dyDescent="0.25">
      <c r="A835" s="24">
        <v>834</v>
      </c>
      <c r="B835" s="13" t="s">
        <v>123</v>
      </c>
      <c r="C835" s="25" t="s">
        <v>135</v>
      </c>
      <c r="D835" s="26" t="s">
        <v>59</v>
      </c>
      <c r="E835" s="27">
        <v>160000000000</v>
      </c>
      <c r="F835" s="28">
        <v>2.1999999999999999E-2</v>
      </c>
      <c r="G835" s="28">
        <v>17</v>
      </c>
      <c r="H835" s="28">
        <v>0.185</v>
      </c>
    </row>
    <row r="836" spans="1:8" x14ac:dyDescent="0.25">
      <c r="A836" s="24">
        <v>835</v>
      </c>
      <c r="B836" s="13" t="s">
        <v>123</v>
      </c>
      <c r="C836" s="25" t="s">
        <v>135</v>
      </c>
      <c r="D836" s="26" t="s">
        <v>60</v>
      </c>
      <c r="E836" s="27">
        <v>196000000000</v>
      </c>
      <c r="F836" s="28">
        <v>2.1999999999999999E-2</v>
      </c>
      <c r="G836" s="28">
        <v>20</v>
      </c>
      <c r="H836" s="28">
        <v>0.189</v>
      </c>
    </row>
    <row r="837" spans="1:8" x14ac:dyDescent="0.25">
      <c r="A837" s="24">
        <v>836</v>
      </c>
      <c r="B837" s="13" t="s">
        <v>123</v>
      </c>
      <c r="C837" s="25" t="s">
        <v>135</v>
      </c>
      <c r="D837" s="26" t="s">
        <v>61</v>
      </c>
      <c r="E837" s="27">
        <v>235000000000</v>
      </c>
      <c r="F837" s="28">
        <v>2.5000000000000001E-2</v>
      </c>
      <c r="G837" s="28">
        <v>27</v>
      </c>
      <c r="H837" s="28">
        <v>0.16900000000000001</v>
      </c>
    </row>
    <row r="838" spans="1:8" x14ac:dyDescent="0.25">
      <c r="A838" s="24">
        <v>837</v>
      </c>
      <c r="B838" s="13" t="s">
        <v>123</v>
      </c>
      <c r="C838" s="25" t="s">
        <v>135</v>
      </c>
      <c r="D838" s="26" t="s">
        <v>62</v>
      </c>
      <c r="E838" s="27">
        <v>257000000000</v>
      </c>
      <c r="F838" s="28">
        <v>2.4E-2</v>
      </c>
      <c r="G838" s="28">
        <v>27</v>
      </c>
      <c r="H838" s="28">
        <v>0.14099999999999999</v>
      </c>
    </row>
    <row r="839" spans="1:8" x14ac:dyDescent="0.25">
      <c r="A839" s="24">
        <v>838</v>
      </c>
      <c r="B839" s="13" t="s">
        <v>123</v>
      </c>
      <c r="C839" s="25" t="s">
        <v>135</v>
      </c>
      <c r="D839" s="26" t="s">
        <v>63</v>
      </c>
      <c r="E839" s="27">
        <v>286000000000</v>
      </c>
      <c r="F839" s="28">
        <v>2.8000000000000001E-2</v>
      </c>
      <c r="G839" s="28">
        <v>36</v>
      </c>
      <c r="H839" s="28">
        <v>0.14099999999999999</v>
      </c>
    </row>
    <row r="840" spans="1:8" x14ac:dyDescent="0.25">
      <c r="A840" s="24">
        <v>839</v>
      </c>
      <c r="B840" s="13" t="s">
        <v>123</v>
      </c>
      <c r="C840" s="25" t="s">
        <v>135</v>
      </c>
      <c r="D840" s="26" t="s">
        <v>64</v>
      </c>
      <c r="E840" s="27">
        <v>365000000000</v>
      </c>
      <c r="F840" s="28">
        <v>2.9000000000000001E-2</v>
      </c>
      <c r="G840" s="28">
        <v>47</v>
      </c>
      <c r="H840" s="28">
        <v>0.16</v>
      </c>
    </row>
    <row r="841" spans="1:8" x14ac:dyDescent="0.25">
      <c r="A841" s="24">
        <v>840</v>
      </c>
      <c r="B841" s="13" t="s">
        <v>123</v>
      </c>
      <c r="C841" s="25" t="s">
        <v>135</v>
      </c>
      <c r="D841" s="26" t="s">
        <v>65</v>
      </c>
      <c r="E841" s="27">
        <v>432000000000</v>
      </c>
      <c r="F841" s="28">
        <v>3.1E-2</v>
      </c>
      <c r="G841" s="28">
        <v>58</v>
      </c>
      <c r="H841" s="28">
        <v>0.13900000000000001</v>
      </c>
    </row>
    <row r="842" spans="1:8" x14ac:dyDescent="0.25">
      <c r="A842" s="24">
        <v>841</v>
      </c>
      <c r="B842" s="13" t="s">
        <v>123</v>
      </c>
      <c r="C842" s="25" t="s">
        <v>135</v>
      </c>
      <c r="D842" s="26" t="s">
        <v>66</v>
      </c>
      <c r="E842" s="27">
        <v>510000000000</v>
      </c>
      <c r="F842" s="28">
        <v>2.8000000000000001E-2</v>
      </c>
      <c r="G842" s="28">
        <v>61</v>
      </c>
      <c r="H842" s="28">
        <v>0.13600000000000001</v>
      </c>
    </row>
    <row r="843" spans="1:8" x14ac:dyDescent="0.25">
      <c r="A843" s="24">
        <v>842</v>
      </c>
      <c r="B843" s="13" t="s">
        <v>123</v>
      </c>
      <c r="C843" s="25" t="s">
        <v>135</v>
      </c>
      <c r="D843" s="26" t="s">
        <v>67</v>
      </c>
      <c r="E843" s="27">
        <v>540000000000</v>
      </c>
      <c r="F843" s="28">
        <v>2.8000000000000001E-2</v>
      </c>
      <c r="G843" s="28">
        <v>64</v>
      </c>
      <c r="H843" s="28">
        <v>0.14499999999999999</v>
      </c>
    </row>
    <row r="844" spans="1:8" x14ac:dyDescent="0.25">
      <c r="A844" s="24">
        <v>843</v>
      </c>
      <c r="B844" s="13" t="s">
        <v>123</v>
      </c>
      <c r="C844" s="25" t="s">
        <v>135</v>
      </c>
      <c r="D844" s="26" t="s">
        <v>68</v>
      </c>
      <c r="E844" s="27">
        <v>709000000000</v>
      </c>
      <c r="F844" s="28">
        <v>2.9000000000000001E-2</v>
      </c>
      <c r="G844" s="28">
        <v>86</v>
      </c>
      <c r="H844" s="28">
        <v>0.13300000000000001</v>
      </c>
    </row>
    <row r="845" spans="1:8" x14ac:dyDescent="0.25">
      <c r="A845" s="24">
        <v>844</v>
      </c>
      <c r="B845" s="13" t="s">
        <v>123</v>
      </c>
      <c r="C845" s="25" t="s">
        <v>135</v>
      </c>
      <c r="D845" s="26" t="s">
        <v>69</v>
      </c>
      <c r="E845" s="27">
        <v>846000000000</v>
      </c>
      <c r="F845" s="28">
        <v>2.9000000000000001E-2</v>
      </c>
      <c r="G845" s="28">
        <v>99</v>
      </c>
      <c r="H845" s="28">
        <v>0.124</v>
      </c>
    </row>
    <row r="846" spans="1:8" x14ac:dyDescent="0.25">
      <c r="A846" s="24">
        <v>845</v>
      </c>
      <c r="B846" s="13" t="s">
        <v>123</v>
      </c>
      <c r="C846" s="25" t="s">
        <v>135</v>
      </c>
      <c r="D846" s="26" t="s">
        <v>70</v>
      </c>
      <c r="E846" s="27">
        <v>877000000000</v>
      </c>
      <c r="F846" s="28">
        <v>0.03</v>
      </c>
      <c r="G846" s="28">
        <v>108</v>
      </c>
      <c r="H846" s="28">
        <v>0.11799999999999999</v>
      </c>
    </row>
    <row r="847" spans="1:8" x14ac:dyDescent="0.25">
      <c r="A847" s="24">
        <v>846</v>
      </c>
      <c r="B847" s="13" t="s">
        <v>123</v>
      </c>
      <c r="C847" s="25" t="s">
        <v>136</v>
      </c>
      <c r="D847" s="26" t="s">
        <v>58</v>
      </c>
      <c r="E847" s="27">
        <v>4730000000000</v>
      </c>
      <c r="F847" s="28">
        <v>7.5999999999999998E-2</v>
      </c>
      <c r="G847" s="28">
        <v>2834</v>
      </c>
      <c r="H847" s="28">
        <v>2.1000000000000001E-2</v>
      </c>
    </row>
    <row r="848" spans="1:8" x14ac:dyDescent="0.25">
      <c r="A848" s="24">
        <v>847</v>
      </c>
      <c r="B848" s="13" t="s">
        <v>123</v>
      </c>
      <c r="C848" s="25" t="s">
        <v>136</v>
      </c>
      <c r="D848" s="26" t="s">
        <v>59</v>
      </c>
      <c r="E848" s="27">
        <v>4160000000000</v>
      </c>
      <c r="F848" s="28">
        <v>7.8E-2</v>
      </c>
      <c r="G848" s="28">
        <v>2554</v>
      </c>
      <c r="H848" s="28">
        <v>0.02</v>
      </c>
    </row>
    <row r="849" spans="1:8" x14ac:dyDescent="0.25">
      <c r="A849" s="24">
        <v>848</v>
      </c>
      <c r="B849" s="13" t="s">
        <v>123</v>
      </c>
      <c r="C849" s="25" t="s">
        <v>136</v>
      </c>
      <c r="D849" s="26" t="s">
        <v>60</v>
      </c>
      <c r="E849" s="27">
        <v>3980000000000</v>
      </c>
      <c r="F849" s="28">
        <v>7.9000000000000001E-2</v>
      </c>
      <c r="G849" s="28">
        <v>2455</v>
      </c>
      <c r="H849" s="28">
        <v>1.9E-2</v>
      </c>
    </row>
    <row r="850" spans="1:8" x14ac:dyDescent="0.25">
      <c r="A850" s="24">
        <v>849</v>
      </c>
      <c r="B850" s="13" t="s">
        <v>123</v>
      </c>
      <c r="C850" s="25" t="s">
        <v>136</v>
      </c>
      <c r="D850" s="26" t="s">
        <v>61</v>
      </c>
      <c r="E850" s="27">
        <v>4300000000000</v>
      </c>
      <c r="F850" s="28">
        <v>0.08</v>
      </c>
      <c r="G850" s="28">
        <v>2693</v>
      </c>
      <c r="H850" s="28">
        <v>1.7999999999999999E-2</v>
      </c>
    </row>
    <row r="851" spans="1:8" x14ac:dyDescent="0.25">
      <c r="A851" s="24">
        <v>850</v>
      </c>
      <c r="B851" s="13" t="s">
        <v>123</v>
      </c>
      <c r="C851" s="25" t="s">
        <v>136</v>
      </c>
      <c r="D851" s="26" t="s">
        <v>62</v>
      </c>
      <c r="E851" s="27">
        <v>4660000000000</v>
      </c>
      <c r="F851" s="28">
        <v>0.08</v>
      </c>
      <c r="G851" s="28">
        <v>2914</v>
      </c>
      <c r="H851" s="28">
        <v>1.7999999999999999E-2</v>
      </c>
    </row>
    <row r="852" spans="1:8" x14ac:dyDescent="0.25">
      <c r="A852" s="24">
        <v>851</v>
      </c>
      <c r="B852" s="13" t="s">
        <v>123</v>
      </c>
      <c r="C852" s="25" t="s">
        <v>136</v>
      </c>
      <c r="D852" s="26" t="s">
        <v>63</v>
      </c>
      <c r="E852" s="27">
        <v>4570000000000</v>
      </c>
      <c r="F852" s="28">
        <v>8.2000000000000003E-2</v>
      </c>
      <c r="G852" s="28">
        <v>2928</v>
      </c>
      <c r="H852" s="28">
        <v>1.7000000000000001E-2</v>
      </c>
    </row>
    <row r="853" spans="1:8" x14ac:dyDescent="0.25">
      <c r="A853" s="24">
        <v>852</v>
      </c>
      <c r="B853" s="13" t="s">
        <v>123</v>
      </c>
      <c r="C853" s="25" t="s">
        <v>136</v>
      </c>
      <c r="D853" s="26" t="s">
        <v>64</v>
      </c>
      <c r="E853" s="27">
        <v>4360000000000</v>
      </c>
      <c r="F853" s="28">
        <v>8.2000000000000003E-2</v>
      </c>
      <c r="G853" s="28">
        <v>2794</v>
      </c>
      <c r="H853" s="28">
        <v>1.7000000000000001E-2</v>
      </c>
    </row>
    <row r="854" spans="1:8" x14ac:dyDescent="0.25">
      <c r="A854" s="24">
        <v>853</v>
      </c>
      <c r="B854" s="13" t="s">
        <v>123</v>
      </c>
      <c r="C854" s="25" t="s">
        <v>136</v>
      </c>
      <c r="D854" s="26" t="s">
        <v>65</v>
      </c>
      <c r="E854" s="27">
        <v>4360000000000</v>
      </c>
      <c r="F854" s="28">
        <v>8.2000000000000003E-2</v>
      </c>
      <c r="G854" s="28">
        <v>2801</v>
      </c>
      <c r="H854" s="28">
        <v>1.9E-2</v>
      </c>
    </row>
    <row r="855" spans="1:8" x14ac:dyDescent="0.25">
      <c r="A855" s="24">
        <v>854</v>
      </c>
      <c r="B855" s="13" t="s">
        <v>123</v>
      </c>
      <c r="C855" s="25" t="s">
        <v>136</v>
      </c>
      <c r="D855" s="26" t="s">
        <v>66</v>
      </c>
      <c r="E855" s="27">
        <v>4850000000000</v>
      </c>
      <c r="F855" s="28">
        <v>8.5999999999999993E-2</v>
      </c>
      <c r="G855" s="28">
        <v>3259</v>
      </c>
      <c r="H855" s="28">
        <v>1.9E-2</v>
      </c>
    </row>
    <row r="856" spans="1:8" x14ac:dyDescent="0.25">
      <c r="A856" s="24">
        <v>855</v>
      </c>
      <c r="B856" s="13" t="s">
        <v>123</v>
      </c>
      <c r="C856" s="25" t="s">
        <v>136</v>
      </c>
      <c r="D856" s="26" t="s">
        <v>67</v>
      </c>
      <c r="E856" s="27">
        <v>5040000000000</v>
      </c>
      <c r="F856" s="28">
        <v>9.5000000000000001E-2</v>
      </c>
      <c r="G856" s="28">
        <v>3746</v>
      </c>
      <c r="H856" s="28">
        <v>1.7000000000000001E-2</v>
      </c>
    </row>
    <row r="857" spans="1:8" x14ac:dyDescent="0.25">
      <c r="A857" s="24">
        <v>856</v>
      </c>
      <c r="B857" s="13" t="s">
        <v>123</v>
      </c>
      <c r="C857" s="25" t="s">
        <v>136</v>
      </c>
      <c r="D857" s="26" t="s">
        <v>68</v>
      </c>
      <c r="E857" s="27">
        <v>5500000000000</v>
      </c>
      <c r="F857" s="28">
        <v>9.6000000000000002E-2</v>
      </c>
      <c r="G857" s="28">
        <v>4115</v>
      </c>
      <c r="H857" s="28">
        <v>1.6E-2</v>
      </c>
    </row>
    <row r="858" spans="1:8" x14ac:dyDescent="0.25">
      <c r="A858" s="24">
        <v>857</v>
      </c>
      <c r="B858" s="13" t="s">
        <v>123</v>
      </c>
      <c r="C858" s="25" t="s">
        <v>136</v>
      </c>
      <c r="D858" s="26" t="s">
        <v>69</v>
      </c>
      <c r="E858" s="27">
        <v>5910000000000</v>
      </c>
      <c r="F858" s="28">
        <v>0.1</v>
      </c>
      <c r="G858" s="28">
        <v>4641</v>
      </c>
      <c r="H858" s="28">
        <v>1.4999999999999999E-2</v>
      </c>
    </row>
    <row r="859" spans="1:8" x14ac:dyDescent="0.25">
      <c r="A859" s="24">
        <v>858</v>
      </c>
      <c r="B859" s="13" t="s">
        <v>123</v>
      </c>
      <c r="C859" s="25" t="s">
        <v>136</v>
      </c>
      <c r="D859" s="26" t="s">
        <v>70</v>
      </c>
      <c r="E859" s="27">
        <v>5940000000000</v>
      </c>
      <c r="F859" s="28">
        <v>0.10100000000000001</v>
      </c>
      <c r="G859" s="28">
        <v>4752</v>
      </c>
      <c r="H859" s="28">
        <v>1.4E-2</v>
      </c>
    </row>
    <row r="860" spans="1:8" x14ac:dyDescent="0.25">
      <c r="A860" s="24">
        <v>859</v>
      </c>
      <c r="B860" s="13" t="s">
        <v>123</v>
      </c>
      <c r="C860" s="25" t="s">
        <v>137</v>
      </c>
      <c r="D860" s="26" t="s">
        <v>58</v>
      </c>
      <c r="E860" s="27">
        <v>18291990619</v>
      </c>
      <c r="F860" s="28">
        <v>4.2000000000000003E-2</v>
      </c>
      <c r="G860" s="28">
        <v>52</v>
      </c>
      <c r="H860" s="13"/>
    </row>
    <row r="861" spans="1:8" x14ac:dyDescent="0.25">
      <c r="A861" s="24">
        <v>860</v>
      </c>
      <c r="B861" s="13" t="s">
        <v>123</v>
      </c>
      <c r="C861" s="25" t="s">
        <v>137</v>
      </c>
      <c r="D861" s="26" t="s">
        <v>59</v>
      </c>
      <c r="E861" s="27">
        <v>22152689130</v>
      </c>
      <c r="F861" s="28">
        <v>3.5000000000000003E-2</v>
      </c>
      <c r="G861" s="28">
        <v>53</v>
      </c>
      <c r="H861" s="13"/>
    </row>
    <row r="862" spans="1:8" x14ac:dyDescent="0.25">
      <c r="A862" s="24">
        <v>861</v>
      </c>
      <c r="B862" s="13" t="s">
        <v>123</v>
      </c>
      <c r="C862" s="25" t="s">
        <v>137</v>
      </c>
      <c r="D862" s="26" t="s">
        <v>60</v>
      </c>
      <c r="E862" s="27">
        <v>24636598581</v>
      </c>
      <c r="F862" s="28">
        <v>3.5999999999999997E-2</v>
      </c>
      <c r="G862" s="28">
        <v>61</v>
      </c>
      <c r="H862" s="13"/>
    </row>
    <row r="863" spans="1:8" x14ac:dyDescent="0.25">
      <c r="A863" s="24">
        <v>862</v>
      </c>
      <c r="B863" s="13" t="s">
        <v>123</v>
      </c>
      <c r="C863" s="25" t="s">
        <v>137</v>
      </c>
      <c r="D863" s="26" t="s">
        <v>61</v>
      </c>
      <c r="E863" s="27">
        <v>30833692831</v>
      </c>
      <c r="F863" s="28">
        <v>3.6999999999999998E-2</v>
      </c>
      <c r="G863" s="28">
        <v>77</v>
      </c>
      <c r="H863" s="13"/>
    </row>
    <row r="864" spans="1:8" x14ac:dyDescent="0.25">
      <c r="A864" s="24">
        <v>863</v>
      </c>
      <c r="B864" s="13" t="s">
        <v>123</v>
      </c>
      <c r="C864" s="25" t="s">
        <v>137</v>
      </c>
      <c r="D864" s="26" t="s">
        <v>62</v>
      </c>
      <c r="E864" s="27">
        <v>43151647003</v>
      </c>
      <c r="F864" s="28">
        <v>0.04</v>
      </c>
      <c r="G864" s="28">
        <v>114</v>
      </c>
      <c r="H864" s="13"/>
    </row>
    <row r="865" spans="1:8" x14ac:dyDescent="0.25">
      <c r="A865" s="24">
        <v>864</v>
      </c>
      <c r="B865" s="13" t="s">
        <v>123</v>
      </c>
      <c r="C865" s="25" t="s">
        <v>137</v>
      </c>
      <c r="D865" s="26" t="s">
        <v>63</v>
      </c>
      <c r="E865" s="27">
        <v>57123671734</v>
      </c>
      <c r="F865" s="28">
        <v>4.1000000000000002E-2</v>
      </c>
      <c r="G865" s="28">
        <v>154</v>
      </c>
      <c r="H865" s="13"/>
    </row>
    <row r="866" spans="1:8" x14ac:dyDescent="0.25">
      <c r="A866" s="24">
        <v>865</v>
      </c>
      <c r="B866" s="13" t="s">
        <v>123</v>
      </c>
      <c r="C866" s="25" t="s">
        <v>137</v>
      </c>
      <c r="D866" s="26" t="s">
        <v>64</v>
      </c>
      <c r="E866" s="27">
        <v>81003864916</v>
      </c>
      <c r="F866" s="28">
        <v>3.9E-2</v>
      </c>
      <c r="G866" s="28">
        <v>210</v>
      </c>
      <c r="H866" s="13"/>
    </row>
    <row r="867" spans="1:8" x14ac:dyDescent="0.25">
      <c r="A867" s="24">
        <v>866</v>
      </c>
      <c r="B867" s="13" t="s">
        <v>123</v>
      </c>
      <c r="C867" s="25" t="s">
        <v>137</v>
      </c>
      <c r="D867" s="26" t="s">
        <v>65</v>
      </c>
      <c r="E867" s="27">
        <v>105000000000</v>
      </c>
      <c r="F867" s="28">
        <v>3.4000000000000002E-2</v>
      </c>
      <c r="G867" s="28">
        <v>233</v>
      </c>
      <c r="H867" s="13"/>
    </row>
    <row r="868" spans="1:8" x14ac:dyDescent="0.25">
      <c r="A868" s="24">
        <v>867</v>
      </c>
      <c r="B868" s="13" t="s">
        <v>123</v>
      </c>
      <c r="C868" s="25" t="s">
        <v>137</v>
      </c>
      <c r="D868" s="26" t="s">
        <v>66</v>
      </c>
      <c r="E868" s="27">
        <v>133000000000</v>
      </c>
      <c r="F868" s="28">
        <v>3.9E-2</v>
      </c>
      <c r="G868" s="28">
        <v>332</v>
      </c>
      <c r="H868" s="13"/>
    </row>
    <row r="869" spans="1:8" x14ac:dyDescent="0.25">
      <c r="A869" s="24">
        <v>868</v>
      </c>
      <c r="B869" s="13" t="s">
        <v>123</v>
      </c>
      <c r="C869" s="25" t="s">
        <v>137</v>
      </c>
      <c r="D869" s="26" t="s">
        <v>67</v>
      </c>
      <c r="E869" s="27">
        <v>115000000000</v>
      </c>
      <c r="F869" s="28">
        <v>4.4999999999999998E-2</v>
      </c>
      <c r="G869" s="28">
        <v>328</v>
      </c>
      <c r="H869" s="13"/>
    </row>
    <row r="870" spans="1:8" x14ac:dyDescent="0.25">
      <c r="A870" s="24">
        <v>869</v>
      </c>
      <c r="B870" s="13" t="s">
        <v>123</v>
      </c>
      <c r="C870" s="25" t="s">
        <v>137</v>
      </c>
      <c r="D870" s="26" t="s">
        <v>68</v>
      </c>
      <c r="E870" s="27">
        <v>148000000000</v>
      </c>
      <c r="F870" s="28">
        <v>4.2999999999999997E-2</v>
      </c>
      <c r="G870" s="28">
        <v>398</v>
      </c>
      <c r="H870" s="13"/>
    </row>
    <row r="871" spans="1:8" x14ac:dyDescent="0.25">
      <c r="A871" s="24">
        <v>870</v>
      </c>
      <c r="B871" s="13" t="s">
        <v>123</v>
      </c>
      <c r="C871" s="25" t="s">
        <v>137</v>
      </c>
      <c r="D871" s="26" t="s">
        <v>69</v>
      </c>
      <c r="E871" s="27">
        <v>188000000000</v>
      </c>
      <c r="F871" s="28">
        <v>3.9E-2</v>
      </c>
      <c r="G871" s="28">
        <v>458</v>
      </c>
      <c r="H871" s="13"/>
    </row>
    <row r="872" spans="1:8" x14ac:dyDescent="0.25">
      <c r="A872" s="24">
        <v>871</v>
      </c>
      <c r="B872" s="13" t="s">
        <v>123</v>
      </c>
      <c r="C872" s="25" t="s">
        <v>137</v>
      </c>
      <c r="D872" s="26" t="s">
        <v>70</v>
      </c>
      <c r="E872" s="27">
        <v>204000000000</v>
      </c>
      <c r="F872" s="28">
        <v>4.2000000000000003E-2</v>
      </c>
      <c r="G872" s="28">
        <v>521</v>
      </c>
      <c r="H872" s="13"/>
    </row>
    <row r="873" spans="1:8" x14ac:dyDescent="0.25">
      <c r="A873" s="24">
        <v>872</v>
      </c>
      <c r="B873" s="13" t="s">
        <v>123</v>
      </c>
      <c r="C873" s="25" t="s">
        <v>138</v>
      </c>
      <c r="D873" s="26" t="s">
        <v>58</v>
      </c>
      <c r="E873" s="27">
        <v>1369691955</v>
      </c>
      <c r="F873" s="28">
        <v>4.7E-2</v>
      </c>
      <c r="G873" s="28">
        <v>13</v>
      </c>
      <c r="H873" s="28">
        <v>0.51900000000000002</v>
      </c>
    </row>
    <row r="874" spans="1:8" x14ac:dyDescent="0.25">
      <c r="A874" s="24">
        <v>873</v>
      </c>
      <c r="B874" s="13" t="s">
        <v>123</v>
      </c>
      <c r="C874" s="25" t="s">
        <v>138</v>
      </c>
      <c r="D874" s="26" t="s">
        <v>59</v>
      </c>
      <c r="E874" s="27">
        <v>1525113501</v>
      </c>
      <c r="F874" s="28">
        <v>4.8000000000000001E-2</v>
      </c>
      <c r="G874" s="28">
        <v>15</v>
      </c>
      <c r="H874" s="28">
        <v>0.373</v>
      </c>
    </row>
    <row r="875" spans="1:8" x14ac:dyDescent="0.25">
      <c r="A875" s="24">
        <v>874</v>
      </c>
      <c r="B875" s="13" t="s">
        <v>123</v>
      </c>
      <c r="C875" s="25" t="s">
        <v>138</v>
      </c>
      <c r="D875" s="26" t="s">
        <v>60</v>
      </c>
      <c r="E875" s="27">
        <v>1605640633</v>
      </c>
      <c r="F875" s="28">
        <v>5.3999999999999999E-2</v>
      </c>
      <c r="G875" s="28">
        <v>17</v>
      </c>
      <c r="H875" s="28">
        <v>0.248</v>
      </c>
    </row>
    <row r="876" spans="1:8" x14ac:dyDescent="0.25">
      <c r="A876" s="24">
        <v>875</v>
      </c>
      <c r="B876" s="13" t="s">
        <v>123</v>
      </c>
      <c r="C876" s="25" t="s">
        <v>138</v>
      </c>
      <c r="D876" s="26" t="s">
        <v>61</v>
      </c>
      <c r="E876" s="27">
        <v>1919012781</v>
      </c>
      <c r="F876" s="28">
        <v>5.3999999999999999E-2</v>
      </c>
      <c r="G876" s="28">
        <v>21</v>
      </c>
      <c r="H876" s="28">
        <v>0.191</v>
      </c>
    </row>
    <row r="877" spans="1:8" x14ac:dyDescent="0.25">
      <c r="A877" s="24">
        <v>876</v>
      </c>
      <c r="B877" s="13" t="s">
        <v>123</v>
      </c>
      <c r="C877" s="25" t="s">
        <v>138</v>
      </c>
      <c r="D877" s="26" t="s">
        <v>62</v>
      </c>
      <c r="E877" s="27">
        <v>2211535312</v>
      </c>
      <c r="F877" s="28">
        <v>5.6000000000000001E-2</v>
      </c>
      <c r="G877" s="28">
        <v>25</v>
      </c>
      <c r="H877" s="28">
        <v>0.29299999999999998</v>
      </c>
    </row>
    <row r="878" spans="1:8" x14ac:dyDescent="0.25">
      <c r="A878" s="24">
        <v>877</v>
      </c>
      <c r="B878" s="13" t="s">
        <v>123</v>
      </c>
      <c r="C878" s="25" t="s">
        <v>138</v>
      </c>
      <c r="D878" s="26" t="s">
        <v>63</v>
      </c>
      <c r="E878" s="27">
        <v>2459876152</v>
      </c>
      <c r="F878" s="28">
        <v>5.8000000000000003E-2</v>
      </c>
      <c r="G878" s="28">
        <v>28</v>
      </c>
      <c r="H878" s="28">
        <v>0.26600000000000001</v>
      </c>
    </row>
    <row r="879" spans="1:8" x14ac:dyDescent="0.25">
      <c r="A879" s="24">
        <v>878</v>
      </c>
      <c r="B879" s="13" t="s">
        <v>123</v>
      </c>
      <c r="C879" s="25" t="s">
        <v>138</v>
      </c>
      <c r="D879" s="26" t="s">
        <v>64</v>
      </c>
      <c r="E879" s="27">
        <v>2834168889</v>
      </c>
      <c r="F879" s="28">
        <v>6.7000000000000004E-2</v>
      </c>
      <c r="G879" s="28">
        <v>38</v>
      </c>
      <c r="H879" s="28">
        <v>0.23200000000000001</v>
      </c>
    </row>
    <row r="880" spans="1:8" x14ac:dyDescent="0.25">
      <c r="A880" s="24">
        <v>879</v>
      </c>
      <c r="B880" s="13" t="s">
        <v>123</v>
      </c>
      <c r="C880" s="25" t="s">
        <v>138</v>
      </c>
      <c r="D880" s="26" t="s">
        <v>65</v>
      </c>
      <c r="E880" s="27">
        <v>3802566171</v>
      </c>
      <c r="F880" s="28">
        <v>6.9000000000000006E-2</v>
      </c>
      <c r="G880" s="28">
        <v>51</v>
      </c>
      <c r="H880" s="28">
        <v>0.253</v>
      </c>
    </row>
    <row r="881" spans="1:8" x14ac:dyDescent="0.25">
      <c r="A881" s="24">
        <v>880</v>
      </c>
      <c r="B881" s="13" t="s">
        <v>123</v>
      </c>
      <c r="C881" s="25" t="s">
        <v>138</v>
      </c>
      <c r="D881" s="26" t="s">
        <v>66</v>
      </c>
      <c r="E881" s="27">
        <v>5139957785</v>
      </c>
      <c r="F881" s="28">
        <v>6.0999999999999999E-2</v>
      </c>
      <c r="G881" s="28">
        <v>60</v>
      </c>
      <c r="H881" s="28">
        <v>0.19900000000000001</v>
      </c>
    </row>
    <row r="882" spans="1:8" x14ac:dyDescent="0.25">
      <c r="A882" s="24">
        <v>881</v>
      </c>
      <c r="B882" s="13" t="s">
        <v>123</v>
      </c>
      <c r="C882" s="25" t="s">
        <v>138</v>
      </c>
      <c r="D882" s="26" t="s">
        <v>67</v>
      </c>
      <c r="E882" s="27">
        <v>4690062255</v>
      </c>
      <c r="F882" s="28">
        <v>6.8000000000000005E-2</v>
      </c>
      <c r="G882" s="28">
        <v>61</v>
      </c>
      <c r="H882" s="28">
        <v>0.23</v>
      </c>
    </row>
    <row r="883" spans="1:8" x14ac:dyDescent="0.25">
      <c r="A883" s="24">
        <v>882</v>
      </c>
      <c r="B883" s="13" t="s">
        <v>123</v>
      </c>
      <c r="C883" s="25" t="s">
        <v>138</v>
      </c>
      <c r="D883" s="26" t="s">
        <v>68</v>
      </c>
      <c r="E883" s="27">
        <v>4794357795</v>
      </c>
      <c r="F883" s="28">
        <v>6.7000000000000004E-2</v>
      </c>
      <c r="G883" s="28">
        <v>60</v>
      </c>
      <c r="H883" s="28">
        <v>0.315</v>
      </c>
    </row>
    <row r="884" spans="1:8" x14ac:dyDescent="0.25">
      <c r="A884" s="24">
        <v>883</v>
      </c>
      <c r="B884" s="13" t="s">
        <v>123</v>
      </c>
      <c r="C884" s="25" t="s">
        <v>138</v>
      </c>
      <c r="D884" s="26" t="s">
        <v>69</v>
      </c>
      <c r="E884" s="27">
        <v>6197766119</v>
      </c>
      <c r="F884" s="28">
        <v>6.2E-2</v>
      </c>
      <c r="G884" s="28">
        <v>71</v>
      </c>
      <c r="H884" s="28">
        <v>0.40200000000000002</v>
      </c>
    </row>
    <row r="885" spans="1:8" x14ac:dyDescent="0.25">
      <c r="A885" s="24">
        <v>884</v>
      </c>
      <c r="B885" s="13" t="s">
        <v>123</v>
      </c>
      <c r="C885" s="25" t="s">
        <v>138</v>
      </c>
      <c r="D885" s="26" t="s">
        <v>70</v>
      </c>
      <c r="E885" s="27">
        <v>6605133551</v>
      </c>
      <c r="F885" s="28">
        <v>7.0999999999999994E-2</v>
      </c>
      <c r="G885" s="28">
        <v>84</v>
      </c>
      <c r="H885" s="28">
        <v>0.128</v>
      </c>
    </row>
    <row r="886" spans="1:8" x14ac:dyDescent="0.25">
      <c r="A886" s="24">
        <v>885</v>
      </c>
      <c r="B886" s="13" t="s">
        <v>123</v>
      </c>
      <c r="C886" s="25" t="s">
        <v>139</v>
      </c>
      <c r="D886" s="26" t="s">
        <v>58</v>
      </c>
      <c r="E886" s="27">
        <v>1731198022</v>
      </c>
      <c r="F886" s="28">
        <v>3.3000000000000002E-2</v>
      </c>
      <c r="G886" s="28">
        <v>11</v>
      </c>
      <c r="H886" s="28">
        <v>0.32</v>
      </c>
    </row>
    <row r="887" spans="1:8" x14ac:dyDescent="0.25">
      <c r="A887" s="24">
        <v>886</v>
      </c>
      <c r="B887" s="13" t="s">
        <v>123</v>
      </c>
      <c r="C887" s="25" t="s">
        <v>139</v>
      </c>
      <c r="D887" s="26" t="s">
        <v>59</v>
      </c>
      <c r="E887" s="27">
        <v>1768619058</v>
      </c>
      <c r="F887" s="28">
        <v>4.1000000000000002E-2</v>
      </c>
      <c r="G887" s="28">
        <v>13</v>
      </c>
      <c r="H887" s="28">
        <v>0.26200000000000001</v>
      </c>
    </row>
    <row r="888" spans="1:8" x14ac:dyDescent="0.25">
      <c r="A888" s="24">
        <v>887</v>
      </c>
      <c r="B888" s="13" t="s">
        <v>123</v>
      </c>
      <c r="C888" s="25" t="s">
        <v>139</v>
      </c>
      <c r="D888" s="26" t="s">
        <v>60</v>
      </c>
      <c r="E888" s="27">
        <v>1758176653</v>
      </c>
      <c r="F888" s="28">
        <v>0.04</v>
      </c>
      <c r="G888" s="28">
        <v>13</v>
      </c>
      <c r="H888" s="28">
        <v>0.29299999999999998</v>
      </c>
    </row>
    <row r="889" spans="1:8" x14ac:dyDescent="0.25">
      <c r="A889" s="24">
        <v>888</v>
      </c>
      <c r="B889" s="13" t="s">
        <v>123</v>
      </c>
      <c r="C889" s="25" t="s">
        <v>139</v>
      </c>
      <c r="D889" s="26" t="s">
        <v>61</v>
      </c>
      <c r="E889" s="27">
        <v>2023324407</v>
      </c>
      <c r="F889" s="28">
        <v>4.9000000000000002E-2</v>
      </c>
      <c r="G889" s="28">
        <v>18</v>
      </c>
      <c r="H889" s="28">
        <v>0.30499999999999999</v>
      </c>
    </row>
    <row r="890" spans="1:8" x14ac:dyDescent="0.25">
      <c r="A890" s="24">
        <v>889</v>
      </c>
      <c r="B890" s="13" t="s">
        <v>123</v>
      </c>
      <c r="C890" s="25" t="s">
        <v>139</v>
      </c>
      <c r="D890" s="26" t="s">
        <v>62</v>
      </c>
      <c r="E890" s="27">
        <v>2366398120</v>
      </c>
      <c r="F890" s="28">
        <v>4.5999999999999999E-2</v>
      </c>
      <c r="G890" s="28">
        <v>19</v>
      </c>
      <c r="H890" s="28">
        <v>0.29299999999999998</v>
      </c>
    </row>
    <row r="891" spans="1:8" x14ac:dyDescent="0.25">
      <c r="A891" s="24">
        <v>890</v>
      </c>
      <c r="B891" s="13" t="s">
        <v>123</v>
      </c>
      <c r="C891" s="25" t="s">
        <v>139</v>
      </c>
      <c r="D891" s="26" t="s">
        <v>63</v>
      </c>
      <c r="E891" s="27">
        <v>2735550177</v>
      </c>
      <c r="F891" s="28">
        <v>4.2999999999999997E-2</v>
      </c>
      <c r="G891" s="28">
        <v>20</v>
      </c>
      <c r="H891" s="28">
        <v>0.26800000000000002</v>
      </c>
    </row>
    <row r="892" spans="1:8" x14ac:dyDescent="0.25">
      <c r="A892" s="24">
        <v>891</v>
      </c>
      <c r="B892" s="13" t="s">
        <v>123</v>
      </c>
      <c r="C892" s="25" t="s">
        <v>139</v>
      </c>
      <c r="D892" s="26" t="s">
        <v>64</v>
      </c>
      <c r="E892" s="27">
        <v>3452895836</v>
      </c>
      <c r="F892" s="28">
        <v>4.2999999999999997E-2</v>
      </c>
      <c r="G892" s="28">
        <v>25</v>
      </c>
      <c r="H892" s="28">
        <v>0.3</v>
      </c>
    </row>
    <row r="893" spans="1:8" x14ac:dyDescent="0.25">
      <c r="A893" s="24">
        <v>892</v>
      </c>
      <c r="B893" s="13" t="s">
        <v>123</v>
      </c>
      <c r="C893" s="25" t="s">
        <v>139</v>
      </c>
      <c r="D893" s="26" t="s">
        <v>65</v>
      </c>
      <c r="E893" s="27">
        <v>4222945530</v>
      </c>
      <c r="F893" s="28">
        <v>4.2000000000000003E-2</v>
      </c>
      <c r="G893" s="28">
        <v>29</v>
      </c>
      <c r="H893" s="28">
        <v>0.28499999999999998</v>
      </c>
    </row>
    <row r="894" spans="1:8" x14ac:dyDescent="0.25">
      <c r="A894" s="24">
        <v>893</v>
      </c>
      <c r="B894" s="13" t="s">
        <v>123</v>
      </c>
      <c r="C894" s="25" t="s">
        <v>139</v>
      </c>
      <c r="D894" s="26" t="s">
        <v>66</v>
      </c>
      <c r="E894" s="27">
        <v>5443930125</v>
      </c>
      <c r="F894" s="28">
        <v>4.1000000000000002E-2</v>
      </c>
      <c r="G894" s="28">
        <v>36</v>
      </c>
      <c r="H894" s="28">
        <v>0.24</v>
      </c>
    </row>
    <row r="895" spans="1:8" x14ac:dyDescent="0.25">
      <c r="A895" s="24">
        <v>894</v>
      </c>
      <c r="B895" s="13" t="s">
        <v>123</v>
      </c>
      <c r="C895" s="25" t="s">
        <v>139</v>
      </c>
      <c r="D895" s="26" t="s">
        <v>67</v>
      </c>
      <c r="E895" s="27">
        <v>5832882922</v>
      </c>
      <c r="F895" s="28">
        <v>3.5999999999999997E-2</v>
      </c>
      <c r="G895" s="28">
        <v>34</v>
      </c>
      <c r="H895" s="28">
        <v>0.248</v>
      </c>
    </row>
    <row r="896" spans="1:8" x14ac:dyDescent="0.25">
      <c r="A896" s="24">
        <v>895</v>
      </c>
      <c r="B896" s="13" t="s">
        <v>123</v>
      </c>
      <c r="C896" s="25" t="s">
        <v>139</v>
      </c>
      <c r="D896" s="26" t="s">
        <v>68</v>
      </c>
      <c r="E896" s="27">
        <v>7181441152</v>
      </c>
      <c r="F896" s="28">
        <v>2.5999999999999999E-2</v>
      </c>
      <c r="G896" s="28">
        <v>29</v>
      </c>
      <c r="H896" s="28">
        <v>0.22600000000000001</v>
      </c>
    </row>
    <row r="897" spans="1:8" x14ac:dyDescent="0.25">
      <c r="A897" s="24">
        <v>896</v>
      </c>
      <c r="B897" s="13" t="s">
        <v>123</v>
      </c>
      <c r="C897" s="25" t="s">
        <v>139</v>
      </c>
      <c r="D897" s="26" t="s">
        <v>69</v>
      </c>
      <c r="E897" s="27">
        <v>8254088067</v>
      </c>
      <c r="F897" s="28">
        <v>2.8000000000000001E-2</v>
      </c>
      <c r="G897" s="28">
        <v>35</v>
      </c>
      <c r="H897" s="13"/>
    </row>
    <row r="898" spans="1:8" x14ac:dyDescent="0.25">
      <c r="A898" s="24">
        <v>897</v>
      </c>
      <c r="B898" s="13" t="s">
        <v>123</v>
      </c>
      <c r="C898" s="25" t="s">
        <v>139</v>
      </c>
      <c r="D898" s="26" t="s">
        <v>70</v>
      </c>
      <c r="E898" s="27">
        <v>9386913253</v>
      </c>
      <c r="F898" s="28">
        <v>2.9000000000000001E-2</v>
      </c>
      <c r="G898" s="28">
        <v>40</v>
      </c>
      <c r="H898" s="13"/>
    </row>
    <row r="899" spans="1:8" x14ac:dyDescent="0.25">
      <c r="A899" s="24">
        <v>898</v>
      </c>
      <c r="B899" s="13" t="s">
        <v>123</v>
      </c>
      <c r="C899" s="25" t="s">
        <v>140</v>
      </c>
      <c r="D899" s="26" t="s">
        <v>58</v>
      </c>
      <c r="E899" s="27">
        <v>6101794939</v>
      </c>
      <c r="F899" s="13"/>
      <c r="G899" s="13"/>
      <c r="H899" s="28">
        <v>9.9000000000000005E-2</v>
      </c>
    </row>
    <row r="900" spans="1:8" x14ac:dyDescent="0.25">
      <c r="A900" s="24">
        <v>899</v>
      </c>
      <c r="B900" s="13" t="s">
        <v>123</v>
      </c>
      <c r="C900" s="25" t="s">
        <v>140</v>
      </c>
      <c r="D900" s="26" t="s">
        <v>59</v>
      </c>
      <c r="E900" s="27">
        <v>6514271488</v>
      </c>
      <c r="F900" s="13"/>
      <c r="G900" s="13"/>
      <c r="H900" s="28">
        <v>0.08</v>
      </c>
    </row>
    <row r="901" spans="1:8" x14ac:dyDescent="0.25">
      <c r="A901" s="24">
        <v>900</v>
      </c>
      <c r="B901" s="13" t="s">
        <v>123</v>
      </c>
      <c r="C901" s="25" t="s">
        <v>140</v>
      </c>
      <c r="D901" s="26" t="s">
        <v>60</v>
      </c>
      <c r="E901" s="27">
        <v>7008026415</v>
      </c>
      <c r="F901" s="13"/>
      <c r="G901" s="13"/>
      <c r="H901" s="28">
        <v>6.0999999999999999E-2</v>
      </c>
    </row>
    <row r="902" spans="1:8" x14ac:dyDescent="0.25">
      <c r="A902" s="24">
        <v>901</v>
      </c>
      <c r="B902" s="13" t="s">
        <v>123</v>
      </c>
      <c r="C902" s="25" t="s">
        <v>140</v>
      </c>
      <c r="D902" s="26" t="s">
        <v>61</v>
      </c>
      <c r="E902" s="27">
        <v>7926373572</v>
      </c>
      <c r="F902" s="13"/>
      <c r="G902" s="13"/>
      <c r="H902" s="28">
        <v>0.06</v>
      </c>
    </row>
    <row r="903" spans="1:8" x14ac:dyDescent="0.25">
      <c r="A903" s="24">
        <v>902</v>
      </c>
      <c r="B903" s="13" t="s">
        <v>123</v>
      </c>
      <c r="C903" s="25" t="s">
        <v>140</v>
      </c>
      <c r="D903" s="26" t="s">
        <v>62</v>
      </c>
      <c r="E903" s="27">
        <v>10258324479</v>
      </c>
      <c r="F903" s="13"/>
      <c r="G903" s="13"/>
      <c r="H903" s="28">
        <v>0.06</v>
      </c>
    </row>
    <row r="904" spans="1:8" x14ac:dyDescent="0.25">
      <c r="A904" s="24">
        <v>903</v>
      </c>
      <c r="B904" s="13" t="s">
        <v>123</v>
      </c>
      <c r="C904" s="25" t="s">
        <v>140</v>
      </c>
      <c r="D904" s="26" t="s">
        <v>63</v>
      </c>
      <c r="E904" s="27">
        <v>11792570016</v>
      </c>
      <c r="F904" s="13"/>
      <c r="G904" s="13"/>
      <c r="H904" s="28">
        <v>7.0000000000000007E-2</v>
      </c>
    </row>
    <row r="905" spans="1:8" x14ac:dyDescent="0.25">
      <c r="A905" s="24">
        <v>904</v>
      </c>
      <c r="B905" s="13" t="s">
        <v>123</v>
      </c>
      <c r="C905" s="25" t="s">
        <v>140</v>
      </c>
      <c r="D905" s="26" t="s">
        <v>64</v>
      </c>
      <c r="E905" s="27">
        <v>14568709574</v>
      </c>
      <c r="F905" s="13"/>
      <c r="G905" s="13"/>
      <c r="H905" s="28">
        <v>8.7999999999999995E-2</v>
      </c>
    </row>
    <row r="906" spans="1:8" x14ac:dyDescent="0.25">
      <c r="A906" s="24">
        <v>905</v>
      </c>
      <c r="B906" s="13" t="s">
        <v>123</v>
      </c>
      <c r="C906" s="25" t="s">
        <v>140</v>
      </c>
      <c r="D906" s="26" t="s">
        <v>65</v>
      </c>
      <c r="E906" s="27">
        <v>18054684854</v>
      </c>
      <c r="F906" s="13"/>
      <c r="G906" s="13"/>
      <c r="H906" s="28">
        <v>7.8E-2</v>
      </c>
    </row>
    <row r="907" spans="1:8" x14ac:dyDescent="0.25">
      <c r="A907" s="24">
        <v>906</v>
      </c>
      <c r="B907" s="13" t="s">
        <v>123</v>
      </c>
      <c r="C907" s="25" t="s">
        <v>140</v>
      </c>
      <c r="D907" s="26" t="s">
        <v>66</v>
      </c>
      <c r="E907" s="27">
        <v>20731022857</v>
      </c>
      <c r="F907" s="13"/>
      <c r="G907" s="13"/>
      <c r="H907" s="28">
        <v>5.3999999999999999E-2</v>
      </c>
    </row>
    <row r="908" spans="1:8" x14ac:dyDescent="0.25">
      <c r="A908" s="24">
        <v>907</v>
      </c>
      <c r="B908" s="13" t="s">
        <v>123</v>
      </c>
      <c r="C908" s="25" t="s">
        <v>140</v>
      </c>
      <c r="D908" s="26" t="s">
        <v>67</v>
      </c>
      <c r="E908" s="27">
        <v>21313263933</v>
      </c>
      <c r="F908" s="13"/>
      <c r="G908" s="13"/>
      <c r="H908" s="28">
        <v>5.2999999999999999E-2</v>
      </c>
    </row>
    <row r="909" spans="1:8" x14ac:dyDescent="0.25">
      <c r="A909" s="24">
        <v>908</v>
      </c>
      <c r="B909" s="13" t="s">
        <v>123</v>
      </c>
      <c r="C909" s="25" t="s">
        <v>140</v>
      </c>
      <c r="D909" s="26" t="s">
        <v>68</v>
      </c>
      <c r="E909" s="27">
        <v>28359706123</v>
      </c>
      <c r="F909" s="13"/>
      <c r="G909" s="13"/>
      <c r="H909" s="28">
        <v>5.2999999999999999E-2</v>
      </c>
    </row>
    <row r="910" spans="1:8" x14ac:dyDescent="0.25">
      <c r="A910" s="24">
        <v>909</v>
      </c>
      <c r="B910" s="13" t="s">
        <v>123</v>
      </c>
      <c r="C910" s="25" t="s">
        <v>140</v>
      </c>
      <c r="D910" s="26" t="s">
        <v>69</v>
      </c>
      <c r="E910" s="27">
        <v>36634742799</v>
      </c>
      <c r="F910" s="13"/>
      <c r="G910" s="13"/>
      <c r="H910" s="28">
        <v>5.2999999999999999E-2</v>
      </c>
    </row>
    <row r="911" spans="1:8" x14ac:dyDescent="0.25">
      <c r="A911" s="24">
        <v>910</v>
      </c>
      <c r="B911" s="13" t="s">
        <v>123</v>
      </c>
      <c r="C911" s="25" t="s">
        <v>140</v>
      </c>
      <c r="D911" s="26" t="s">
        <v>70</v>
      </c>
      <c r="E911" s="27">
        <v>42981497744</v>
      </c>
      <c r="F911" s="13"/>
      <c r="G911" s="13"/>
      <c r="H911" s="28">
        <v>5.2999999999999999E-2</v>
      </c>
    </row>
    <row r="912" spans="1:8" x14ac:dyDescent="0.25">
      <c r="A912" s="24">
        <v>911</v>
      </c>
      <c r="B912" s="13" t="s">
        <v>123</v>
      </c>
      <c r="C912" s="25" t="s">
        <v>141</v>
      </c>
      <c r="D912" s="26" t="s">
        <v>58</v>
      </c>
      <c r="E912" s="27">
        <v>93789473684</v>
      </c>
      <c r="F912" s="28">
        <v>0.03</v>
      </c>
      <c r="G912" s="28">
        <v>120</v>
      </c>
      <c r="H912" s="28">
        <v>7.6999999999999999E-2</v>
      </c>
    </row>
    <row r="913" spans="1:8" x14ac:dyDescent="0.25">
      <c r="A913" s="24">
        <v>912</v>
      </c>
      <c r="B913" s="13" t="s">
        <v>123</v>
      </c>
      <c r="C913" s="25" t="s">
        <v>141</v>
      </c>
      <c r="D913" s="26" t="s">
        <v>59</v>
      </c>
      <c r="E913" s="27">
        <v>92783947368</v>
      </c>
      <c r="F913" s="28">
        <v>3.3000000000000002E-2</v>
      </c>
      <c r="G913" s="28">
        <v>130</v>
      </c>
      <c r="H913" s="28">
        <v>7.0999999999999994E-2</v>
      </c>
    </row>
    <row r="914" spans="1:8" x14ac:dyDescent="0.25">
      <c r="A914" s="24">
        <v>913</v>
      </c>
      <c r="B914" s="13" t="s">
        <v>123</v>
      </c>
      <c r="C914" s="25" t="s">
        <v>141</v>
      </c>
      <c r="D914" s="26" t="s">
        <v>60</v>
      </c>
      <c r="E914" s="27">
        <v>101000000000</v>
      </c>
      <c r="F914" s="28">
        <v>3.3000000000000002E-2</v>
      </c>
      <c r="G914" s="28">
        <v>138</v>
      </c>
      <c r="H914" s="28">
        <v>6.5000000000000002E-2</v>
      </c>
    </row>
    <row r="915" spans="1:8" x14ac:dyDescent="0.25">
      <c r="A915" s="24">
        <v>914</v>
      </c>
      <c r="B915" s="13" t="s">
        <v>123</v>
      </c>
      <c r="C915" s="25" t="s">
        <v>141</v>
      </c>
      <c r="D915" s="26" t="s">
        <v>61</v>
      </c>
      <c r="E915" s="27">
        <v>110000000000</v>
      </c>
      <c r="F915" s="28">
        <v>3.9E-2</v>
      </c>
      <c r="G915" s="28">
        <v>172</v>
      </c>
      <c r="H915" s="28">
        <v>6.3E-2</v>
      </c>
    </row>
    <row r="916" spans="1:8" x14ac:dyDescent="0.25">
      <c r="A916" s="24">
        <v>915</v>
      </c>
      <c r="B916" s="13" t="s">
        <v>123</v>
      </c>
      <c r="C916" s="25" t="s">
        <v>141</v>
      </c>
      <c r="D916" s="26" t="s">
        <v>62</v>
      </c>
      <c r="E916" s="27">
        <v>125000000000</v>
      </c>
      <c r="F916" s="28">
        <v>3.6999999999999998E-2</v>
      </c>
      <c r="G916" s="28">
        <v>181</v>
      </c>
      <c r="H916" s="28">
        <v>0.06</v>
      </c>
    </row>
    <row r="917" spans="1:8" x14ac:dyDescent="0.25">
      <c r="A917" s="24">
        <v>916</v>
      </c>
      <c r="B917" s="13" t="s">
        <v>123</v>
      </c>
      <c r="C917" s="25" t="s">
        <v>141</v>
      </c>
      <c r="D917" s="26" t="s">
        <v>63</v>
      </c>
      <c r="E917" s="27">
        <v>144000000000</v>
      </c>
      <c r="F917" s="28">
        <v>3.2000000000000001E-2</v>
      </c>
      <c r="G917" s="28">
        <v>179</v>
      </c>
      <c r="H917" s="28">
        <v>0.06</v>
      </c>
    </row>
    <row r="918" spans="1:8" x14ac:dyDescent="0.25">
      <c r="A918" s="24">
        <v>917</v>
      </c>
      <c r="B918" s="13" t="s">
        <v>123</v>
      </c>
      <c r="C918" s="25" t="s">
        <v>141</v>
      </c>
      <c r="D918" s="26" t="s">
        <v>64</v>
      </c>
      <c r="E918" s="27">
        <v>163000000000</v>
      </c>
      <c r="F918" s="28">
        <v>3.5999999999999997E-2</v>
      </c>
      <c r="G918" s="28">
        <v>222</v>
      </c>
      <c r="H918" s="28">
        <v>6.5000000000000002E-2</v>
      </c>
    </row>
    <row r="919" spans="1:8" x14ac:dyDescent="0.25">
      <c r="A919" s="24">
        <v>918</v>
      </c>
      <c r="B919" s="13" t="s">
        <v>123</v>
      </c>
      <c r="C919" s="25" t="s">
        <v>141</v>
      </c>
      <c r="D919" s="26" t="s">
        <v>65</v>
      </c>
      <c r="E919" s="27">
        <v>194000000000</v>
      </c>
      <c r="F919" s="28">
        <v>3.5000000000000003E-2</v>
      </c>
      <c r="G919" s="28">
        <v>256</v>
      </c>
      <c r="H919" s="28">
        <v>6.4000000000000001E-2</v>
      </c>
    </row>
    <row r="920" spans="1:8" x14ac:dyDescent="0.25">
      <c r="A920" s="24">
        <v>919</v>
      </c>
      <c r="B920" s="13" t="s">
        <v>123</v>
      </c>
      <c r="C920" s="25" t="s">
        <v>141</v>
      </c>
      <c r="D920" s="26" t="s">
        <v>66</v>
      </c>
      <c r="E920" s="27">
        <v>231000000000</v>
      </c>
      <c r="F920" s="28">
        <v>3.4000000000000002E-2</v>
      </c>
      <c r="G920" s="28">
        <v>288</v>
      </c>
      <c r="H920" s="28">
        <v>6.0999999999999999E-2</v>
      </c>
    </row>
    <row r="921" spans="1:8" x14ac:dyDescent="0.25">
      <c r="A921" s="24">
        <v>920</v>
      </c>
      <c r="B921" s="13" t="s">
        <v>123</v>
      </c>
      <c r="C921" s="25" t="s">
        <v>141</v>
      </c>
      <c r="D921" s="26" t="s">
        <v>67</v>
      </c>
      <c r="E921" s="27">
        <v>202000000000</v>
      </c>
      <c r="F921" s="28">
        <v>3.9E-2</v>
      </c>
      <c r="G921" s="28">
        <v>285</v>
      </c>
      <c r="H921" s="28">
        <v>5.0999999999999997E-2</v>
      </c>
    </row>
    <row r="922" spans="1:8" x14ac:dyDescent="0.25">
      <c r="A922" s="24">
        <v>921</v>
      </c>
      <c r="B922" s="13" t="s">
        <v>123</v>
      </c>
      <c r="C922" s="25" t="s">
        <v>141</v>
      </c>
      <c r="D922" s="26" t="s">
        <v>68</v>
      </c>
      <c r="E922" s="27">
        <v>248000000000</v>
      </c>
      <c r="F922" s="28">
        <v>0.04</v>
      </c>
      <c r="G922" s="28">
        <v>345</v>
      </c>
      <c r="H922" s="28">
        <v>0.05</v>
      </c>
    </row>
    <row r="923" spans="1:8" x14ac:dyDescent="0.25">
      <c r="A923" s="24">
        <v>922</v>
      </c>
      <c r="B923" s="13" t="s">
        <v>123</v>
      </c>
      <c r="C923" s="25" t="s">
        <v>141</v>
      </c>
      <c r="D923" s="26" t="s">
        <v>69</v>
      </c>
      <c r="E923" s="27">
        <v>289000000000</v>
      </c>
      <c r="F923" s="28">
        <v>3.7999999999999999E-2</v>
      </c>
      <c r="G923" s="28">
        <v>384</v>
      </c>
      <c r="H923" s="28">
        <v>4.9000000000000002E-2</v>
      </c>
    </row>
    <row r="924" spans="1:8" x14ac:dyDescent="0.25">
      <c r="A924" s="24">
        <v>923</v>
      </c>
      <c r="B924" s="13" t="s">
        <v>123</v>
      </c>
      <c r="C924" s="25" t="s">
        <v>141</v>
      </c>
      <c r="D924" s="26" t="s">
        <v>70</v>
      </c>
      <c r="E924" s="27">
        <v>305000000000</v>
      </c>
      <c r="F924" s="28">
        <v>3.9E-2</v>
      </c>
      <c r="G924" s="28">
        <v>410</v>
      </c>
      <c r="H924" s="28">
        <v>4.8000000000000001E-2</v>
      </c>
    </row>
    <row r="925" spans="1:8" x14ac:dyDescent="0.25">
      <c r="A925" s="24">
        <v>924</v>
      </c>
      <c r="B925" s="13" t="s">
        <v>123</v>
      </c>
      <c r="C925" s="25" t="s">
        <v>142</v>
      </c>
      <c r="D925" s="26" t="s">
        <v>58</v>
      </c>
      <c r="E925" s="27">
        <v>624337144</v>
      </c>
      <c r="F925" s="28">
        <v>7.0999999999999994E-2</v>
      </c>
      <c r="G925" s="28">
        <v>162</v>
      </c>
      <c r="H925" s="28">
        <v>0.13</v>
      </c>
    </row>
    <row r="926" spans="1:8" x14ac:dyDescent="0.25">
      <c r="A926" s="24">
        <v>925</v>
      </c>
      <c r="B926" s="13" t="s">
        <v>123</v>
      </c>
      <c r="C926" s="25" t="s">
        <v>142</v>
      </c>
      <c r="D926" s="26" t="s">
        <v>59</v>
      </c>
      <c r="E926" s="27">
        <v>802442810</v>
      </c>
      <c r="F926" s="28">
        <v>5.2999999999999999E-2</v>
      </c>
      <c r="G926" s="28">
        <v>153</v>
      </c>
      <c r="H926" s="28">
        <v>0.13</v>
      </c>
    </row>
    <row r="927" spans="1:8" x14ac:dyDescent="0.25">
      <c r="A927" s="24">
        <v>926</v>
      </c>
      <c r="B927" s="13" t="s">
        <v>123</v>
      </c>
      <c r="C927" s="25" t="s">
        <v>142</v>
      </c>
      <c r="D927" s="26" t="s">
        <v>60</v>
      </c>
      <c r="E927" s="27">
        <v>828240882</v>
      </c>
      <c r="F927" s="28">
        <v>5.1999999999999998E-2</v>
      </c>
      <c r="G927" s="28">
        <v>152</v>
      </c>
      <c r="H927" s="28">
        <v>0.13500000000000001</v>
      </c>
    </row>
    <row r="928" spans="1:8" x14ac:dyDescent="0.25">
      <c r="A928" s="24">
        <v>927</v>
      </c>
      <c r="B928" s="13" t="s">
        <v>123</v>
      </c>
      <c r="C928" s="25" t="s">
        <v>142</v>
      </c>
      <c r="D928" s="26" t="s">
        <v>61</v>
      </c>
      <c r="E928" s="27">
        <v>949867662</v>
      </c>
      <c r="F928" s="28">
        <v>0.06</v>
      </c>
      <c r="G928" s="28">
        <v>199</v>
      </c>
      <c r="H928" s="28">
        <v>0.14000000000000001</v>
      </c>
    </row>
    <row r="929" spans="1:8" x14ac:dyDescent="0.25">
      <c r="A929" s="24">
        <v>928</v>
      </c>
      <c r="B929" s="13" t="s">
        <v>123</v>
      </c>
      <c r="C929" s="25" t="s">
        <v>142</v>
      </c>
      <c r="D929" s="26" t="s">
        <v>62</v>
      </c>
      <c r="E929" s="27">
        <v>1075605492</v>
      </c>
      <c r="F929" s="28">
        <v>5.8999999999999997E-2</v>
      </c>
      <c r="G929" s="28">
        <v>217</v>
      </c>
      <c r="H929" s="28">
        <v>0.13</v>
      </c>
    </row>
    <row r="930" spans="1:8" x14ac:dyDescent="0.25">
      <c r="A930" s="24">
        <v>929</v>
      </c>
      <c r="B930" s="13" t="s">
        <v>123</v>
      </c>
      <c r="C930" s="25" t="s">
        <v>142</v>
      </c>
      <c r="D930" s="26" t="s">
        <v>63</v>
      </c>
      <c r="E930" s="27">
        <v>992473987</v>
      </c>
      <c r="F930" s="28">
        <v>7.0000000000000007E-2</v>
      </c>
      <c r="G930" s="28">
        <v>235</v>
      </c>
      <c r="H930" s="28">
        <v>0.13</v>
      </c>
    </row>
    <row r="931" spans="1:8" x14ac:dyDescent="0.25">
      <c r="A931" s="24">
        <v>930</v>
      </c>
      <c r="B931" s="13" t="s">
        <v>123</v>
      </c>
      <c r="C931" s="25" t="s">
        <v>142</v>
      </c>
      <c r="D931" s="26" t="s">
        <v>64</v>
      </c>
      <c r="E931" s="27">
        <v>1303375806</v>
      </c>
      <c r="F931" s="28">
        <v>6.7000000000000004E-2</v>
      </c>
      <c r="G931" s="28">
        <v>287</v>
      </c>
      <c r="H931" s="28">
        <v>0.13</v>
      </c>
    </row>
    <row r="932" spans="1:8" x14ac:dyDescent="0.25">
      <c r="A932" s="24">
        <v>931</v>
      </c>
      <c r="B932" s="13" t="s">
        <v>123</v>
      </c>
      <c r="C932" s="25" t="s">
        <v>142</v>
      </c>
      <c r="D932" s="26" t="s">
        <v>65</v>
      </c>
      <c r="E932" s="27">
        <v>1541978559</v>
      </c>
      <c r="F932" s="28">
        <v>6.3E-2</v>
      </c>
      <c r="G932" s="28">
        <v>315</v>
      </c>
      <c r="H932" s="28">
        <v>0.13</v>
      </c>
    </row>
    <row r="933" spans="1:8" x14ac:dyDescent="0.25">
      <c r="A933" s="24">
        <v>932</v>
      </c>
      <c r="B933" s="13" t="s">
        <v>123</v>
      </c>
      <c r="C933" s="25" t="s">
        <v>142</v>
      </c>
      <c r="D933" s="26" t="s">
        <v>66</v>
      </c>
      <c r="E933" s="27">
        <v>1891633531</v>
      </c>
      <c r="F933" s="28">
        <v>7.9000000000000001E-2</v>
      </c>
      <c r="G933" s="28">
        <v>475</v>
      </c>
      <c r="H933" s="28">
        <v>0.13</v>
      </c>
    </row>
    <row r="934" spans="1:8" x14ac:dyDescent="0.25">
      <c r="A934" s="24">
        <v>933</v>
      </c>
      <c r="B934" s="13" t="s">
        <v>123</v>
      </c>
      <c r="C934" s="25" t="s">
        <v>142</v>
      </c>
      <c r="D934" s="26" t="s">
        <v>67</v>
      </c>
      <c r="E934" s="27">
        <v>1984639641</v>
      </c>
      <c r="F934" s="28">
        <v>7.5999999999999998E-2</v>
      </c>
      <c r="G934" s="28">
        <v>475</v>
      </c>
      <c r="H934" s="28">
        <v>0.13</v>
      </c>
    </row>
    <row r="935" spans="1:8" x14ac:dyDescent="0.25">
      <c r="A935" s="24">
        <v>934</v>
      </c>
      <c r="B935" s="13" t="s">
        <v>123</v>
      </c>
      <c r="C935" s="25" t="s">
        <v>142</v>
      </c>
      <c r="D935" s="26" t="s">
        <v>68</v>
      </c>
      <c r="E935" s="27">
        <v>2134104884</v>
      </c>
      <c r="F935" s="28">
        <v>5.8000000000000003E-2</v>
      </c>
      <c r="G935" s="28">
        <v>379</v>
      </c>
      <c r="H935" s="28">
        <v>0.104</v>
      </c>
    </row>
    <row r="936" spans="1:8" x14ac:dyDescent="0.25">
      <c r="A936" s="24">
        <v>935</v>
      </c>
      <c r="B936" s="13" t="s">
        <v>123</v>
      </c>
      <c r="C936" s="25" t="s">
        <v>142</v>
      </c>
      <c r="D936" s="26" t="s">
        <v>69</v>
      </c>
      <c r="E936" s="27">
        <v>2162990126</v>
      </c>
      <c r="F936" s="28">
        <v>8.1000000000000003E-2</v>
      </c>
      <c r="G936" s="28">
        <v>525</v>
      </c>
      <c r="H936" s="28">
        <v>0.10199999999999999</v>
      </c>
    </row>
    <row r="937" spans="1:8" x14ac:dyDescent="0.25">
      <c r="A937" s="24">
        <v>936</v>
      </c>
      <c r="B937" s="13" t="s">
        <v>123</v>
      </c>
      <c r="C937" s="25" t="s">
        <v>142</v>
      </c>
      <c r="D937" s="26" t="s">
        <v>70</v>
      </c>
      <c r="E937" s="27">
        <v>2113179304</v>
      </c>
      <c r="F937" s="28">
        <v>8.5000000000000006E-2</v>
      </c>
      <c r="G937" s="28">
        <v>558</v>
      </c>
      <c r="H937" s="28">
        <v>0.105</v>
      </c>
    </row>
    <row r="938" spans="1:8" x14ac:dyDescent="0.25">
      <c r="A938" s="24">
        <v>937</v>
      </c>
      <c r="B938" s="13" t="s">
        <v>123</v>
      </c>
      <c r="C938" s="25" t="s">
        <v>143</v>
      </c>
      <c r="D938" s="26" t="s">
        <v>58</v>
      </c>
      <c r="E938" s="27">
        <v>1136896162</v>
      </c>
      <c r="F938" s="28">
        <v>4.7E-2</v>
      </c>
      <c r="G938" s="28">
        <v>22</v>
      </c>
      <c r="H938" s="28">
        <v>0.37</v>
      </c>
    </row>
    <row r="939" spans="1:8" x14ac:dyDescent="0.25">
      <c r="A939" s="24">
        <v>938</v>
      </c>
      <c r="B939" s="13" t="s">
        <v>123</v>
      </c>
      <c r="C939" s="25" t="s">
        <v>143</v>
      </c>
      <c r="D939" s="26" t="s">
        <v>59</v>
      </c>
      <c r="E939" s="27">
        <v>1267997923</v>
      </c>
      <c r="F939" s="28">
        <v>4.5999999999999999E-2</v>
      </c>
      <c r="G939" s="28">
        <v>24</v>
      </c>
      <c r="H939" s="28">
        <v>0.374</v>
      </c>
    </row>
    <row r="940" spans="1:8" x14ac:dyDescent="0.25">
      <c r="A940" s="24">
        <v>939</v>
      </c>
      <c r="B940" s="13" t="s">
        <v>123</v>
      </c>
      <c r="C940" s="25" t="s">
        <v>143</v>
      </c>
      <c r="D940" s="26" t="s">
        <v>60</v>
      </c>
      <c r="E940" s="27">
        <v>1396555772</v>
      </c>
      <c r="F940" s="28">
        <v>4.8000000000000001E-2</v>
      </c>
      <c r="G940" s="28">
        <v>28</v>
      </c>
      <c r="H940" s="28">
        <v>0.35499999999999998</v>
      </c>
    </row>
    <row r="941" spans="1:8" x14ac:dyDescent="0.25">
      <c r="A941" s="24">
        <v>940</v>
      </c>
      <c r="B941" s="13" t="s">
        <v>123</v>
      </c>
      <c r="C941" s="25" t="s">
        <v>143</v>
      </c>
      <c r="D941" s="26" t="s">
        <v>61</v>
      </c>
      <c r="E941" s="27">
        <v>1595297301</v>
      </c>
      <c r="F941" s="28">
        <v>7.3999999999999996E-2</v>
      </c>
      <c r="G941" s="28">
        <v>48</v>
      </c>
      <c r="H941" s="28">
        <v>0.31900000000000001</v>
      </c>
    </row>
    <row r="942" spans="1:8" x14ac:dyDescent="0.25">
      <c r="A942" s="24">
        <v>941</v>
      </c>
      <c r="B942" s="13" t="s">
        <v>123</v>
      </c>
      <c r="C942" s="25" t="s">
        <v>143</v>
      </c>
      <c r="D942" s="26" t="s">
        <v>62</v>
      </c>
      <c r="E942" s="27">
        <v>1992066759</v>
      </c>
      <c r="F942" s="28">
        <v>7.0000000000000007E-2</v>
      </c>
      <c r="G942" s="28">
        <v>56</v>
      </c>
      <c r="H942" s="28">
        <v>0.315</v>
      </c>
    </row>
    <row r="943" spans="1:8" x14ac:dyDescent="0.25">
      <c r="A943" s="24">
        <v>942</v>
      </c>
      <c r="B943" s="13" t="s">
        <v>123</v>
      </c>
      <c r="C943" s="25" t="s">
        <v>143</v>
      </c>
      <c r="D943" s="26" t="s">
        <v>63</v>
      </c>
      <c r="E943" s="27">
        <v>2523359941</v>
      </c>
      <c r="F943" s="28">
        <v>0.06</v>
      </c>
      <c r="G943" s="28">
        <v>60</v>
      </c>
      <c r="H943" s="28">
        <v>0.30599999999999999</v>
      </c>
    </row>
    <row r="944" spans="1:8" x14ac:dyDescent="0.25">
      <c r="A944" s="24">
        <v>943</v>
      </c>
      <c r="B944" s="13" t="s">
        <v>123</v>
      </c>
      <c r="C944" s="25" t="s">
        <v>143</v>
      </c>
      <c r="D944" s="26" t="s">
        <v>64</v>
      </c>
      <c r="E944" s="27">
        <v>3414053251</v>
      </c>
      <c r="F944" s="28">
        <v>5.3999999999999999E-2</v>
      </c>
      <c r="G944" s="28">
        <v>72</v>
      </c>
      <c r="H944" s="28">
        <v>0.26900000000000002</v>
      </c>
    </row>
    <row r="945" spans="1:8" x14ac:dyDescent="0.25">
      <c r="A945" s="24">
        <v>944</v>
      </c>
      <c r="B945" s="13" t="s">
        <v>123</v>
      </c>
      <c r="C945" s="25" t="s">
        <v>143</v>
      </c>
      <c r="D945" s="26" t="s">
        <v>65</v>
      </c>
      <c r="E945" s="27">
        <v>4234894168</v>
      </c>
      <c r="F945" s="28">
        <v>5.7000000000000002E-2</v>
      </c>
      <c r="G945" s="28">
        <v>93</v>
      </c>
      <c r="H945" s="28">
        <v>0.218</v>
      </c>
    </row>
    <row r="946" spans="1:8" x14ac:dyDescent="0.25">
      <c r="A946" s="24">
        <v>945</v>
      </c>
      <c r="B946" s="13" t="s">
        <v>123</v>
      </c>
      <c r="C946" s="25" t="s">
        <v>143</v>
      </c>
      <c r="D946" s="26" t="s">
        <v>66</v>
      </c>
      <c r="E946" s="27">
        <v>5623236708</v>
      </c>
      <c r="F946" s="28">
        <v>6.4000000000000001E-2</v>
      </c>
      <c r="G946" s="28">
        <v>136</v>
      </c>
      <c r="H946" s="28">
        <v>0.20599999999999999</v>
      </c>
    </row>
    <row r="947" spans="1:8" x14ac:dyDescent="0.25">
      <c r="A947" s="24">
        <v>946</v>
      </c>
      <c r="B947" s="13" t="s">
        <v>123</v>
      </c>
      <c r="C947" s="25" t="s">
        <v>143</v>
      </c>
      <c r="D947" s="26" t="s">
        <v>67</v>
      </c>
      <c r="E947" s="27">
        <v>4583834427</v>
      </c>
      <c r="F947" s="28">
        <v>6.4000000000000001E-2</v>
      </c>
      <c r="G947" s="28">
        <v>111</v>
      </c>
      <c r="H947" s="28">
        <v>0.217</v>
      </c>
    </row>
    <row r="948" spans="1:8" x14ac:dyDescent="0.25">
      <c r="A948" s="24">
        <v>947</v>
      </c>
      <c r="B948" s="13" t="s">
        <v>123</v>
      </c>
      <c r="C948" s="25" t="s">
        <v>143</v>
      </c>
      <c r="D948" s="26" t="s">
        <v>68</v>
      </c>
      <c r="E948" s="27">
        <v>6200357070</v>
      </c>
      <c r="F948" s="28">
        <v>6.3E-2</v>
      </c>
      <c r="G948" s="28">
        <v>143</v>
      </c>
      <c r="H948" s="28">
        <v>0.20100000000000001</v>
      </c>
    </row>
    <row r="949" spans="1:8" x14ac:dyDescent="0.25">
      <c r="A949" s="24">
        <v>948</v>
      </c>
      <c r="B949" s="13" t="s">
        <v>123</v>
      </c>
      <c r="C949" s="25" t="s">
        <v>143</v>
      </c>
      <c r="D949" s="26" t="s">
        <v>69</v>
      </c>
      <c r="E949" s="27">
        <v>8761426371</v>
      </c>
      <c r="F949" s="28">
        <v>0.06</v>
      </c>
      <c r="G949" s="28">
        <v>190</v>
      </c>
      <c r="H949" s="28">
        <v>0.16600000000000001</v>
      </c>
    </row>
    <row r="950" spans="1:8" x14ac:dyDescent="0.25">
      <c r="A950" s="24">
        <v>949</v>
      </c>
      <c r="B950" s="13" t="s">
        <v>123</v>
      </c>
      <c r="C950" s="25" t="s">
        <v>143</v>
      </c>
      <c r="D950" s="26" t="s">
        <v>70</v>
      </c>
      <c r="E950" s="27">
        <v>10321968595</v>
      </c>
      <c r="F950" s="28">
        <v>6.3E-2</v>
      </c>
      <c r="G950" s="28">
        <v>232</v>
      </c>
      <c r="H950" s="28">
        <v>0.18099999999999999</v>
      </c>
    </row>
    <row r="951" spans="1:8" x14ac:dyDescent="0.25">
      <c r="A951" s="24">
        <v>950</v>
      </c>
      <c r="B951" s="13" t="s">
        <v>123</v>
      </c>
      <c r="C951" s="25" t="s">
        <v>144</v>
      </c>
      <c r="D951" s="26" t="s">
        <v>58</v>
      </c>
      <c r="E951" s="25"/>
      <c r="F951" s="28">
        <v>2.1000000000000001E-2</v>
      </c>
      <c r="G951" s="28">
        <v>3</v>
      </c>
      <c r="H951" s="28">
        <v>0.153</v>
      </c>
    </row>
    <row r="952" spans="1:8" x14ac:dyDescent="0.25">
      <c r="A952" s="24">
        <v>951</v>
      </c>
      <c r="B952" s="13" t="s">
        <v>123</v>
      </c>
      <c r="C952" s="25" t="s">
        <v>144</v>
      </c>
      <c r="D952" s="26" t="s">
        <v>59</v>
      </c>
      <c r="E952" s="25"/>
      <c r="F952" s="28">
        <v>2.1000000000000001E-2</v>
      </c>
      <c r="G952" s="28">
        <v>2</v>
      </c>
      <c r="H952" s="28">
        <v>0.15</v>
      </c>
    </row>
    <row r="953" spans="1:8" x14ac:dyDescent="0.25">
      <c r="A953" s="24">
        <v>952</v>
      </c>
      <c r="B953" s="13" t="s">
        <v>123</v>
      </c>
      <c r="C953" s="25" t="s">
        <v>144</v>
      </c>
      <c r="D953" s="26" t="s">
        <v>60</v>
      </c>
      <c r="E953" s="25"/>
      <c r="F953" s="28">
        <v>2.4E-2</v>
      </c>
      <c r="G953" s="28">
        <v>3</v>
      </c>
      <c r="H953" s="28">
        <v>0.15</v>
      </c>
    </row>
    <row r="954" spans="1:8" x14ac:dyDescent="0.25">
      <c r="A954" s="24">
        <v>953</v>
      </c>
      <c r="B954" s="13" t="s">
        <v>123</v>
      </c>
      <c r="C954" s="25" t="s">
        <v>144</v>
      </c>
      <c r="D954" s="26" t="s">
        <v>61</v>
      </c>
      <c r="E954" s="25"/>
      <c r="F954" s="28">
        <v>2.3E-2</v>
      </c>
      <c r="G954" s="28">
        <v>4</v>
      </c>
      <c r="H954" s="28">
        <v>0.15</v>
      </c>
    </row>
    <row r="955" spans="1:8" x14ac:dyDescent="0.25">
      <c r="A955" s="24">
        <v>954</v>
      </c>
      <c r="B955" s="13" t="s">
        <v>123</v>
      </c>
      <c r="C955" s="25" t="s">
        <v>144</v>
      </c>
      <c r="D955" s="26" t="s">
        <v>62</v>
      </c>
      <c r="E955" s="25"/>
      <c r="F955" s="28">
        <v>2.3E-2</v>
      </c>
      <c r="G955" s="28">
        <v>5</v>
      </c>
      <c r="H955" s="28">
        <v>0.15</v>
      </c>
    </row>
    <row r="956" spans="1:8" x14ac:dyDescent="0.25">
      <c r="A956" s="24">
        <v>955</v>
      </c>
      <c r="B956" s="13" t="s">
        <v>123</v>
      </c>
      <c r="C956" s="25" t="s">
        <v>144</v>
      </c>
      <c r="D956" s="26" t="s">
        <v>63</v>
      </c>
      <c r="E956" s="25"/>
      <c r="F956" s="28">
        <v>2.1000000000000001E-2</v>
      </c>
      <c r="G956" s="28">
        <v>5</v>
      </c>
      <c r="H956" s="28">
        <v>0.15</v>
      </c>
    </row>
    <row r="957" spans="1:8" x14ac:dyDescent="0.25">
      <c r="A957" s="24">
        <v>956</v>
      </c>
      <c r="B957" s="13" t="s">
        <v>123</v>
      </c>
      <c r="C957" s="25" t="s">
        <v>144</v>
      </c>
      <c r="D957" s="26" t="s">
        <v>64</v>
      </c>
      <c r="E957" s="25"/>
      <c r="F957" s="28">
        <v>0.02</v>
      </c>
      <c r="G957" s="28">
        <v>5</v>
      </c>
      <c r="H957" s="28">
        <v>0.161</v>
      </c>
    </row>
    <row r="958" spans="1:8" x14ac:dyDescent="0.25">
      <c r="A958" s="24">
        <v>957</v>
      </c>
      <c r="B958" s="13" t="s">
        <v>123</v>
      </c>
      <c r="C958" s="25" t="s">
        <v>144</v>
      </c>
      <c r="D958" s="26" t="s">
        <v>65</v>
      </c>
      <c r="E958" s="25"/>
      <c r="F958" s="28">
        <v>1.9E-2</v>
      </c>
      <c r="G958" s="28">
        <v>7</v>
      </c>
      <c r="H958" s="28">
        <v>0.17</v>
      </c>
    </row>
    <row r="959" spans="1:8" x14ac:dyDescent="0.25">
      <c r="A959" s="24">
        <v>958</v>
      </c>
      <c r="B959" s="13" t="s">
        <v>123</v>
      </c>
      <c r="C959" s="25" t="s">
        <v>144</v>
      </c>
      <c r="D959" s="26" t="s">
        <v>66</v>
      </c>
      <c r="E959" s="25"/>
      <c r="F959" s="28">
        <v>0.02</v>
      </c>
      <c r="G959" s="28">
        <v>10</v>
      </c>
      <c r="H959" s="28">
        <v>0.17</v>
      </c>
    </row>
    <row r="960" spans="1:8" x14ac:dyDescent="0.25">
      <c r="A960" s="24">
        <v>959</v>
      </c>
      <c r="B960" s="13" t="s">
        <v>123</v>
      </c>
      <c r="C960" s="25" t="s">
        <v>144</v>
      </c>
      <c r="D960" s="26" t="s">
        <v>67</v>
      </c>
      <c r="E960" s="25"/>
      <c r="F960" s="28">
        <v>2.1000000000000001E-2</v>
      </c>
      <c r="G960" s="28">
        <v>13</v>
      </c>
      <c r="H960" s="28">
        <v>0.17</v>
      </c>
    </row>
    <row r="961" spans="1:8" x14ac:dyDescent="0.25">
      <c r="A961" s="24">
        <v>960</v>
      </c>
      <c r="B961" s="13" t="s">
        <v>123</v>
      </c>
      <c r="C961" s="25" t="s">
        <v>144</v>
      </c>
      <c r="D961" s="26" t="s">
        <v>68</v>
      </c>
      <c r="E961" s="25"/>
      <c r="F961" s="28">
        <v>1.9E-2</v>
      </c>
      <c r="G961" s="28">
        <v>15</v>
      </c>
      <c r="H961" s="28">
        <v>0.17</v>
      </c>
    </row>
    <row r="962" spans="1:8" x14ac:dyDescent="0.25">
      <c r="A962" s="24">
        <v>961</v>
      </c>
      <c r="B962" s="13" t="s">
        <v>123</v>
      </c>
      <c r="C962" s="25" t="s">
        <v>144</v>
      </c>
      <c r="D962" s="26" t="s">
        <v>69</v>
      </c>
      <c r="E962" s="25"/>
      <c r="F962" s="28">
        <v>1.7999999999999999E-2</v>
      </c>
      <c r="G962" s="28">
        <v>19</v>
      </c>
      <c r="H962" s="28">
        <v>0.16300000000000001</v>
      </c>
    </row>
    <row r="963" spans="1:8" x14ac:dyDescent="0.25">
      <c r="A963" s="24">
        <v>962</v>
      </c>
      <c r="B963" s="13" t="s">
        <v>123</v>
      </c>
      <c r="C963" s="25" t="s">
        <v>144</v>
      </c>
      <c r="D963" s="26" t="s">
        <v>70</v>
      </c>
      <c r="E963" s="25"/>
      <c r="F963" s="28">
        <v>1.7999999999999999E-2</v>
      </c>
      <c r="G963" s="28">
        <v>20</v>
      </c>
      <c r="H963" s="28">
        <v>0.13</v>
      </c>
    </row>
    <row r="964" spans="1:8" x14ac:dyDescent="0.25">
      <c r="A964" s="24">
        <v>963</v>
      </c>
      <c r="B964" s="13" t="s">
        <v>123</v>
      </c>
      <c r="C964" s="25" t="s">
        <v>145</v>
      </c>
      <c r="D964" s="26" t="s">
        <v>58</v>
      </c>
      <c r="E964" s="27">
        <v>5494252208</v>
      </c>
      <c r="F964" s="28">
        <v>0.05</v>
      </c>
      <c r="G964" s="28">
        <v>12</v>
      </c>
      <c r="H964" s="28">
        <v>9.5000000000000001E-2</v>
      </c>
    </row>
    <row r="965" spans="1:8" x14ac:dyDescent="0.25">
      <c r="A965" s="24">
        <v>964</v>
      </c>
      <c r="B965" s="13" t="s">
        <v>123</v>
      </c>
      <c r="C965" s="25" t="s">
        <v>145</v>
      </c>
      <c r="D965" s="26" t="s">
        <v>59</v>
      </c>
      <c r="E965" s="27">
        <v>6007061224</v>
      </c>
      <c r="F965" s="28">
        <v>5.2999999999999999E-2</v>
      </c>
      <c r="G965" s="28">
        <v>13</v>
      </c>
      <c r="H965" s="28">
        <v>7.6999999999999999E-2</v>
      </c>
    </row>
    <row r="966" spans="1:8" x14ac:dyDescent="0.25">
      <c r="A966" s="24">
        <v>965</v>
      </c>
      <c r="B966" s="13" t="s">
        <v>123</v>
      </c>
      <c r="C966" s="25" t="s">
        <v>145</v>
      </c>
      <c r="D966" s="26" t="s">
        <v>60</v>
      </c>
      <c r="E966" s="27">
        <v>6050875807</v>
      </c>
      <c r="F966" s="28">
        <v>5.6000000000000001E-2</v>
      </c>
      <c r="G966" s="28">
        <v>14</v>
      </c>
      <c r="H966" s="28">
        <v>6.8000000000000005E-2</v>
      </c>
    </row>
    <row r="967" spans="1:8" x14ac:dyDescent="0.25">
      <c r="A967" s="24">
        <v>966</v>
      </c>
      <c r="B967" s="13" t="s">
        <v>123</v>
      </c>
      <c r="C967" s="25" t="s">
        <v>145</v>
      </c>
      <c r="D967" s="26" t="s">
        <v>61</v>
      </c>
      <c r="E967" s="27">
        <v>6330476435</v>
      </c>
      <c r="F967" s="28">
        <v>5.3999999999999999E-2</v>
      </c>
      <c r="G967" s="28">
        <v>14</v>
      </c>
      <c r="H967" s="28">
        <v>7.3999999999999996E-2</v>
      </c>
    </row>
    <row r="968" spans="1:8" x14ac:dyDescent="0.25">
      <c r="A968" s="24">
        <v>967</v>
      </c>
      <c r="B968" s="13" t="s">
        <v>123</v>
      </c>
      <c r="C968" s="25" t="s">
        <v>145</v>
      </c>
      <c r="D968" s="26" t="s">
        <v>62</v>
      </c>
      <c r="E968" s="27">
        <v>7273933993</v>
      </c>
      <c r="F968" s="28">
        <v>5.8000000000000003E-2</v>
      </c>
      <c r="G968" s="28">
        <v>17</v>
      </c>
      <c r="H968" s="28">
        <v>8.5000000000000006E-2</v>
      </c>
    </row>
    <row r="969" spans="1:8" x14ac:dyDescent="0.25">
      <c r="A969" s="24">
        <v>968</v>
      </c>
      <c r="B969" s="13" t="s">
        <v>123</v>
      </c>
      <c r="C969" s="25" t="s">
        <v>145</v>
      </c>
      <c r="D969" s="26" t="s">
        <v>63</v>
      </c>
      <c r="E969" s="27">
        <v>8130258976</v>
      </c>
      <c r="F969" s="28">
        <v>5.7000000000000002E-2</v>
      </c>
      <c r="G969" s="28">
        <v>19</v>
      </c>
      <c r="H969" s="28">
        <v>8.1000000000000003E-2</v>
      </c>
    </row>
    <row r="970" spans="1:8" x14ac:dyDescent="0.25">
      <c r="A970" s="24">
        <v>969</v>
      </c>
      <c r="B970" s="13" t="s">
        <v>123</v>
      </c>
      <c r="C970" s="25" t="s">
        <v>145</v>
      </c>
      <c r="D970" s="26" t="s">
        <v>64</v>
      </c>
      <c r="E970" s="27">
        <v>9043715356</v>
      </c>
      <c r="F970" s="28">
        <v>5.6000000000000001E-2</v>
      </c>
      <c r="G970" s="28">
        <v>20</v>
      </c>
      <c r="H970" s="28">
        <v>0.08</v>
      </c>
    </row>
    <row r="971" spans="1:8" x14ac:dyDescent="0.25">
      <c r="A971" s="24">
        <v>970</v>
      </c>
      <c r="B971" s="13" t="s">
        <v>123</v>
      </c>
      <c r="C971" s="25" t="s">
        <v>145</v>
      </c>
      <c r="D971" s="26" t="s">
        <v>65</v>
      </c>
      <c r="E971" s="27">
        <v>10325618017</v>
      </c>
      <c r="F971" s="28">
        <v>5.5E-2</v>
      </c>
      <c r="G971" s="28">
        <v>23</v>
      </c>
      <c r="H971" s="28">
        <v>0.08</v>
      </c>
    </row>
    <row r="972" spans="1:8" x14ac:dyDescent="0.25">
      <c r="A972" s="24">
        <v>971</v>
      </c>
      <c r="B972" s="13" t="s">
        <v>123</v>
      </c>
      <c r="C972" s="25" t="s">
        <v>145</v>
      </c>
      <c r="D972" s="26" t="s">
        <v>66</v>
      </c>
      <c r="E972" s="27">
        <v>12545438605</v>
      </c>
      <c r="F972" s="28">
        <v>6.0999999999999999E-2</v>
      </c>
      <c r="G972" s="28">
        <v>27</v>
      </c>
      <c r="H972" s="28">
        <v>0.08</v>
      </c>
    </row>
    <row r="973" spans="1:8" x14ac:dyDescent="0.25">
      <c r="A973" s="24">
        <v>972</v>
      </c>
      <c r="B973" s="13" t="s">
        <v>123</v>
      </c>
      <c r="C973" s="25" t="s">
        <v>145</v>
      </c>
      <c r="D973" s="26" t="s">
        <v>67</v>
      </c>
      <c r="E973" s="27">
        <v>12899651884</v>
      </c>
      <c r="F973" s="28">
        <v>0.06</v>
      </c>
      <c r="G973" s="28">
        <v>29</v>
      </c>
      <c r="H973" s="28">
        <v>0.08</v>
      </c>
    </row>
    <row r="974" spans="1:8" x14ac:dyDescent="0.25">
      <c r="A974" s="24">
        <v>973</v>
      </c>
      <c r="B974" s="13" t="s">
        <v>123</v>
      </c>
      <c r="C974" s="25" t="s">
        <v>145</v>
      </c>
      <c r="D974" s="26" t="s">
        <v>68</v>
      </c>
      <c r="E974" s="27">
        <v>15994094607</v>
      </c>
      <c r="F974" s="28">
        <v>5.8999999999999997E-2</v>
      </c>
      <c r="G974" s="28">
        <v>36</v>
      </c>
      <c r="H974" s="28">
        <v>0.08</v>
      </c>
    </row>
    <row r="975" spans="1:8" x14ac:dyDescent="0.25">
      <c r="A975" s="24">
        <v>974</v>
      </c>
      <c r="B975" s="13" t="s">
        <v>123</v>
      </c>
      <c r="C975" s="25" t="s">
        <v>145</v>
      </c>
      <c r="D975" s="26" t="s">
        <v>69</v>
      </c>
      <c r="E975" s="27">
        <v>18850351853</v>
      </c>
      <c r="F975" s="28">
        <v>6.0999999999999999E-2</v>
      </c>
      <c r="G975" s="28">
        <v>41</v>
      </c>
      <c r="H975" s="13"/>
    </row>
    <row r="976" spans="1:8" x14ac:dyDescent="0.25">
      <c r="A976" s="24">
        <v>975</v>
      </c>
      <c r="B976" s="13" t="s">
        <v>123</v>
      </c>
      <c r="C976" s="25" t="s">
        <v>145</v>
      </c>
      <c r="D976" s="26" t="s">
        <v>70</v>
      </c>
      <c r="E976" s="27">
        <v>19206800719</v>
      </c>
      <c r="F976" s="28">
        <v>5.5E-2</v>
      </c>
      <c r="G976" s="28">
        <v>36</v>
      </c>
      <c r="H976" s="13"/>
    </row>
    <row r="977" spans="1:8" x14ac:dyDescent="0.25">
      <c r="A977" s="24">
        <v>976</v>
      </c>
      <c r="B977" s="13" t="s">
        <v>123</v>
      </c>
      <c r="C977" s="25" t="s">
        <v>146</v>
      </c>
      <c r="D977" s="26" t="s">
        <v>58</v>
      </c>
      <c r="E977" s="25"/>
      <c r="F977" s="13"/>
      <c r="G977" s="13"/>
      <c r="H977" s="13"/>
    </row>
    <row r="978" spans="1:8" x14ac:dyDescent="0.25">
      <c r="A978" s="24">
        <v>977</v>
      </c>
      <c r="B978" s="13" t="s">
        <v>123</v>
      </c>
      <c r="C978" s="25" t="s">
        <v>146</v>
      </c>
      <c r="D978" s="26" t="s">
        <v>59</v>
      </c>
      <c r="E978" s="25"/>
      <c r="F978" s="13"/>
      <c r="G978" s="13"/>
      <c r="H978" s="13"/>
    </row>
    <row r="979" spans="1:8" x14ac:dyDescent="0.25">
      <c r="A979" s="24">
        <v>978</v>
      </c>
      <c r="B979" s="13" t="s">
        <v>123</v>
      </c>
      <c r="C979" s="25" t="s">
        <v>146</v>
      </c>
      <c r="D979" s="26" t="s">
        <v>60</v>
      </c>
      <c r="E979" s="25"/>
      <c r="F979" s="13"/>
      <c r="G979" s="13"/>
      <c r="H979" s="13"/>
    </row>
    <row r="980" spans="1:8" x14ac:dyDescent="0.25">
      <c r="A980" s="24">
        <v>979</v>
      </c>
      <c r="B980" s="13" t="s">
        <v>123</v>
      </c>
      <c r="C980" s="25" t="s">
        <v>146</v>
      </c>
      <c r="D980" s="26" t="s">
        <v>61</v>
      </c>
      <c r="E980" s="25"/>
      <c r="F980" s="13"/>
      <c r="G980" s="13"/>
      <c r="H980" s="13"/>
    </row>
    <row r="981" spans="1:8" x14ac:dyDescent="0.25">
      <c r="A981" s="24">
        <v>980</v>
      </c>
      <c r="B981" s="13" t="s">
        <v>123</v>
      </c>
      <c r="C981" s="25" t="s">
        <v>146</v>
      </c>
      <c r="D981" s="26" t="s">
        <v>62</v>
      </c>
      <c r="E981" s="25"/>
      <c r="F981" s="13"/>
      <c r="G981" s="13"/>
      <c r="H981" s="13"/>
    </row>
    <row r="982" spans="1:8" x14ac:dyDescent="0.25">
      <c r="A982" s="24">
        <v>981</v>
      </c>
      <c r="B982" s="13" t="s">
        <v>123</v>
      </c>
      <c r="C982" s="25" t="s">
        <v>146</v>
      </c>
      <c r="D982" s="26" t="s">
        <v>63</v>
      </c>
      <c r="E982" s="25"/>
      <c r="F982" s="13"/>
      <c r="G982" s="13"/>
      <c r="H982" s="13"/>
    </row>
    <row r="983" spans="1:8" x14ac:dyDescent="0.25">
      <c r="A983" s="24">
        <v>982</v>
      </c>
      <c r="B983" s="13" t="s">
        <v>123</v>
      </c>
      <c r="C983" s="25" t="s">
        <v>146</v>
      </c>
      <c r="D983" s="26" t="s">
        <v>64</v>
      </c>
      <c r="E983" s="25"/>
      <c r="F983" s="13"/>
      <c r="G983" s="13"/>
      <c r="H983" s="13"/>
    </row>
    <row r="984" spans="1:8" x14ac:dyDescent="0.25">
      <c r="A984" s="24">
        <v>983</v>
      </c>
      <c r="B984" s="13" t="s">
        <v>123</v>
      </c>
      <c r="C984" s="25" t="s">
        <v>146</v>
      </c>
      <c r="D984" s="26" t="s">
        <v>65</v>
      </c>
      <c r="E984" s="25"/>
      <c r="F984" s="13"/>
      <c r="G984" s="13"/>
      <c r="H984" s="13"/>
    </row>
    <row r="985" spans="1:8" x14ac:dyDescent="0.25">
      <c r="A985" s="24">
        <v>984</v>
      </c>
      <c r="B985" s="13" t="s">
        <v>123</v>
      </c>
      <c r="C985" s="25" t="s">
        <v>146</v>
      </c>
      <c r="D985" s="26" t="s">
        <v>66</v>
      </c>
      <c r="E985" s="25"/>
      <c r="F985" s="13"/>
      <c r="G985" s="13"/>
      <c r="H985" s="13"/>
    </row>
    <row r="986" spans="1:8" x14ac:dyDescent="0.25">
      <c r="A986" s="24">
        <v>985</v>
      </c>
      <c r="B986" s="13" t="s">
        <v>123</v>
      </c>
      <c r="C986" s="25" t="s">
        <v>146</v>
      </c>
      <c r="D986" s="26" t="s">
        <v>67</v>
      </c>
      <c r="E986" s="25"/>
      <c r="F986" s="13"/>
      <c r="G986" s="13"/>
      <c r="H986" s="13"/>
    </row>
    <row r="987" spans="1:8" x14ac:dyDescent="0.25">
      <c r="A987" s="24">
        <v>986</v>
      </c>
      <c r="B987" s="13" t="s">
        <v>123</v>
      </c>
      <c r="C987" s="25" t="s">
        <v>146</v>
      </c>
      <c r="D987" s="26" t="s">
        <v>68</v>
      </c>
      <c r="E987" s="25"/>
      <c r="F987" s="13"/>
      <c r="G987" s="13"/>
      <c r="H987" s="13"/>
    </row>
    <row r="988" spans="1:8" x14ac:dyDescent="0.25">
      <c r="A988" s="24">
        <v>987</v>
      </c>
      <c r="B988" s="13" t="s">
        <v>123</v>
      </c>
      <c r="C988" s="25" t="s">
        <v>146</v>
      </c>
      <c r="D988" s="26" t="s">
        <v>69</v>
      </c>
      <c r="E988" s="25"/>
      <c r="F988" s="13"/>
      <c r="G988" s="13"/>
      <c r="H988" s="13"/>
    </row>
    <row r="989" spans="1:8" x14ac:dyDescent="0.25">
      <c r="A989" s="24">
        <v>988</v>
      </c>
      <c r="B989" s="13" t="s">
        <v>123</v>
      </c>
      <c r="C989" s="25" t="s">
        <v>146</v>
      </c>
      <c r="D989" s="26" t="s">
        <v>70</v>
      </c>
      <c r="E989" s="25"/>
      <c r="F989" s="13"/>
      <c r="G989" s="13"/>
      <c r="H989" s="13"/>
    </row>
    <row r="990" spans="1:8" x14ac:dyDescent="0.25">
      <c r="A990" s="24">
        <v>989</v>
      </c>
      <c r="B990" s="13" t="s">
        <v>123</v>
      </c>
      <c r="C990" s="25" t="s">
        <v>147</v>
      </c>
      <c r="D990" s="26" t="s">
        <v>58</v>
      </c>
      <c r="E990" s="27">
        <v>73952374970</v>
      </c>
      <c r="F990" s="28">
        <v>0.03</v>
      </c>
      <c r="G990" s="28">
        <v>15</v>
      </c>
      <c r="H990" s="13"/>
    </row>
    <row r="991" spans="1:8" x14ac:dyDescent="0.25">
      <c r="A991" s="24">
        <v>990</v>
      </c>
      <c r="B991" s="13" t="s">
        <v>123</v>
      </c>
      <c r="C991" s="25" t="s">
        <v>147</v>
      </c>
      <c r="D991" s="26" t="s">
        <v>59</v>
      </c>
      <c r="E991" s="27">
        <v>72309738921</v>
      </c>
      <c r="F991" s="28">
        <v>2.8000000000000001E-2</v>
      </c>
      <c r="G991" s="28">
        <v>13</v>
      </c>
      <c r="H991" s="13"/>
    </row>
    <row r="992" spans="1:8" x14ac:dyDescent="0.25">
      <c r="A992" s="24">
        <v>991</v>
      </c>
      <c r="B992" s="13" t="s">
        <v>123</v>
      </c>
      <c r="C992" s="25" t="s">
        <v>147</v>
      </c>
      <c r="D992" s="26" t="s">
        <v>60</v>
      </c>
      <c r="E992" s="27">
        <v>72306820396</v>
      </c>
      <c r="F992" s="28">
        <v>0.03</v>
      </c>
      <c r="G992" s="28">
        <v>15</v>
      </c>
      <c r="H992" s="13"/>
    </row>
    <row r="993" spans="1:8" x14ac:dyDescent="0.25">
      <c r="A993" s="24">
        <v>992</v>
      </c>
      <c r="B993" s="13" t="s">
        <v>123</v>
      </c>
      <c r="C993" s="25" t="s">
        <v>147</v>
      </c>
      <c r="D993" s="26" t="s">
        <v>61</v>
      </c>
      <c r="E993" s="27">
        <v>83244801093</v>
      </c>
      <c r="F993" s="28">
        <v>2.9000000000000001E-2</v>
      </c>
      <c r="G993" s="28">
        <v>16</v>
      </c>
      <c r="H993" s="13"/>
    </row>
    <row r="994" spans="1:8" x14ac:dyDescent="0.25">
      <c r="A994" s="24">
        <v>993</v>
      </c>
      <c r="B994" s="13" t="s">
        <v>123</v>
      </c>
      <c r="C994" s="25" t="s">
        <v>147</v>
      </c>
      <c r="D994" s="26" t="s">
        <v>62</v>
      </c>
      <c r="E994" s="27">
        <v>97977766198</v>
      </c>
      <c r="F994" s="28">
        <v>2.8000000000000001E-2</v>
      </c>
      <c r="G994" s="28">
        <v>18</v>
      </c>
      <c r="H994" s="28">
        <v>7.2999999999999995E-2</v>
      </c>
    </row>
    <row r="995" spans="1:8" x14ac:dyDescent="0.25">
      <c r="A995" s="24">
        <v>994</v>
      </c>
      <c r="B995" s="13" t="s">
        <v>123</v>
      </c>
      <c r="C995" s="25" t="s">
        <v>147</v>
      </c>
      <c r="D995" s="26" t="s">
        <v>63</v>
      </c>
      <c r="E995" s="27">
        <v>110000000000</v>
      </c>
      <c r="F995" s="28">
        <v>3.2000000000000001E-2</v>
      </c>
      <c r="G995" s="28">
        <v>22</v>
      </c>
      <c r="H995" s="28">
        <v>9.0999999999999998E-2</v>
      </c>
    </row>
    <row r="996" spans="1:8" x14ac:dyDescent="0.25">
      <c r="A996" s="24">
        <v>995</v>
      </c>
      <c r="B996" s="13" t="s">
        <v>123</v>
      </c>
      <c r="C996" s="25" t="s">
        <v>147</v>
      </c>
      <c r="D996" s="26" t="s">
        <v>64</v>
      </c>
      <c r="E996" s="27">
        <v>137000000000</v>
      </c>
      <c r="F996" s="28">
        <v>3.6999999999999998E-2</v>
      </c>
      <c r="G996" s="28">
        <v>29</v>
      </c>
      <c r="H996" s="28">
        <v>0.11</v>
      </c>
    </row>
    <row r="997" spans="1:8" x14ac:dyDescent="0.25">
      <c r="A997" s="24">
        <v>996</v>
      </c>
      <c r="B997" s="13" t="s">
        <v>123</v>
      </c>
      <c r="C997" s="25" t="s">
        <v>147</v>
      </c>
      <c r="D997" s="26" t="s">
        <v>65</v>
      </c>
      <c r="E997" s="27">
        <v>152000000000</v>
      </c>
      <c r="F997" s="28">
        <v>3.5000000000000003E-2</v>
      </c>
      <c r="G997" s="28">
        <v>31</v>
      </c>
      <c r="H997" s="28">
        <v>0.11799999999999999</v>
      </c>
    </row>
    <row r="998" spans="1:8" x14ac:dyDescent="0.25">
      <c r="A998" s="24">
        <v>997</v>
      </c>
      <c r="B998" s="13" t="s">
        <v>123</v>
      </c>
      <c r="C998" s="25" t="s">
        <v>147</v>
      </c>
      <c r="D998" s="26" t="s">
        <v>66</v>
      </c>
      <c r="E998" s="27">
        <v>170000000000</v>
      </c>
      <c r="F998" s="28">
        <v>3.3000000000000002E-2</v>
      </c>
      <c r="G998" s="28">
        <v>29</v>
      </c>
      <c r="H998" s="28">
        <v>0.129</v>
      </c>
    </row>
    <row r="999" spans="1:8" x14ac:dyDescent="0.25">
      <c r="A999" s="24">
        <v>998</v>
      </c>
      <c r="B999" s="13" t="s">
        <v>123</v>
      </c>
      <c r="C999" s="25" t="s">
        <v>147</v>
      </c>
      <c r="D999" s="26" t="s">
        <v>67</v>
      </c>
      <c r="E999" s="27">
        <v>168000000000</v>
      </c>
      <c r="F999" s="28">
        <v>0.03</v>
      </c>
      <c r="G999" s="28">
        <v>28</v>
      </c>
      <c r="H999" s="28">
        <v>0.14499999999999999</v>
      </c>
    </row>
    <row r="1000" spans="1:8" x14ac:dyDescent="0.25">
      <c r="A1000" s="24">
        <v>999</v>
      </c>
      <c r="B1000" s="13" t="s">
        <v>123</v>
      </c>
      <c r="C1000" s="25" t="s">
        <v>147</v>
      </c>
      <c r="D1000" s="26" t="s">
        <v>68</v>
      </c>
      <c r="E1000" s="27">
        <v>177000000000</v>
      </c>
      <c r="F1000" s="28">
        <v>0.03</v>
      </c>
      <c r="G1000" s="28">
        <v>30</v>
      </c>
      <c r="H1000" s="28">
        <v>0.14000000000000001</v>
      </c>
    </row>
    <row r="1001" spans="1:8" x14ac:dyDescent="0.25">
      <c r="A1001" s="24">
        <v>1000</v>
      </c>
      <c r="B1001" s="13" t="s">
        <v>123</v>
      </c>
      <c r="C1001" s="25" t="s">
        <v>147</v>
      </c>
      <c r="D1001" s="26" t="s">
        <v>69</v>
      </c>
      <c r="E1001" s="27">
        <v>214000000000</v>
      </c>
      <c r="F1001" s="28">
        <v>0.03</v>
      </c>
      <c r="G1001" s="28">
        <v>36</v>
      </c>
      <c r="H1001" s="28">
        <v>0.14399999999999999</v>
      </c>
    </row>
    <row r="1002" spans="1:8" x14ac:dyDescent="0.25">
      <c r="A1002" s="24">
        <v>1001</v>
      </c>
      <c r="B1002" s="13" t="s">
        <v>123</v>
      </c>
      <c r="C1002" s="25" t="s">
        <v>147</v>
      </c>
      <c r="D1002" s="26" t="s">
        <v>70</v>
      </c>
      <c r="E1002" s="27">
        <v>225000000000</v>
      </c>
      <c r="F1002" s="28">
        <v>3.1E-2</v>
      </c>
      <c r="G1002" s="28">
        <v>39</v>
      </c>
      <c r="H1002" s="28">
        <v>0.13500000000000001</v>
      </c>
    </row>
    <row r="1003" spans="1:8" x14ac:dyDescent="0.25">
      <c r="A1003" s="24">
        <v>1002</v>
      </c>
      <c r="B1003" s="13" t="s">
        <v>123</v>
      </c>
      <c r="C1003" s="25" t="s">
        <v>148</v>
      </c>
      <c r="D1003" s="26" t="s">
        <v>58</v>
      </c>
      <c r="E1003" s="27">
        <v>81026294681</v>
      </c>
      <c r="F1003" s="28">
        <v>3.2000000000000001E-2</v>
      </c>
      <c r="G1003" s="28">
        <v>33</v>
      </c>
      <c r="H1003" s="28">
        <v>0.109</v>
      </c>
    </row>
    <row r="1004" spans="1:8" x14ac:dyDescent="0.25">
      <c r="A1004" s="24">
        <v>1003</v>
      </c>
      <c r="B1004" s="13" t="s">
        <v>123</v>
      </c>
      <c r="C1004" s="25" t="s">
        <v>148</v>
      </c>
      <c r="D1004" s="26" t="s">
        <v>59</v>
      </c>
      <c r="E1004" s="27">
        <v>76261998623</v>
      </c>
      <c r="F1004" s="28">
        <v>0.03</v>
      </c>
      <c r="G1004" s="28">
        <v>29</v>
      </c>
      <c r="H1004" s="28">
        <v>0.124</v>
      </c>
    </row>
    <row r="1005" spans="1:8" x14ac:dyDescent="0.25">
      <c r="A1005" s="24">
        <v>1004</v>
      </c>
      <c r="B1005" s="13" t="s">
        <v>123</v>
      </c>
      <c r="C1005" s="25" t="s">
        <v>148</v>
      </c>
      <c r="D1005" s="26" t="s">
        <v>60</v>
      </c>
      <c r="E1005" s="27">
        <v>81357657790</v>
      </c>
      <c r="F1005" s="28">
        <v>2.8000000000000001E-2</v>
      </c>
      <c r="G1005" s="28">
        <v>28</v>
      </c>
      <c r="H1005" s="28">
        <v>9.0999999999999998E-2</v>
      </c>
    </row>
    <row r="1006" spans="1:8" x14ac:dyDescent="0.25">
      <c r="A1006" s="24">
        <v>1005</v>
      </c>
      <c r="B1006" s="13" t="s">
        <v>123</v>
      </c>
      <c r="C1006" s="25" t="s">
        <v>148</v>
      </c>
      <c r="D1006" s="26" t="s">
        <v>61</v>
      </c>
      <c r="E1006" s="27">
        <v>83908205720</v>
      </c>
      <c r="F1006" s="28">
        <v>3.2000000000000001E-2</v>
      </c>
      <c r="G1006" s="28">
        <v>33</v>
      </c>
      <c r="H1006" s="28">
        <v>9.5000000000000001E-2</v>
      </c>
    </row>
    <row r="1007" spans="1:8" x14ac:dyDescent="0.25">
      <c r="A1007" s="24">
        <v>1006</v>
      </c>
      <c r="B1007" s="13" t="s">
        <v>123</v>
      </c>
      <c r="C1007" s="25" t="s">
        <v>148</v>
      </c>
      <c r="D1007" s="26" t="s">
        <v>62</v>
      </c>
      <c r="E1007" s="27">
        <v>91371236939</v>
      </c>
      <c r="F1007" s="28">
        <v>3.2000000000000001E-2</v>
      </c>
      <c r="G1007" s="28">
        <v>35</v>
      </c>
      <c r="H1007" s="28">
        <v>0.10100000000000001</v>
      </c>
    </row>
    <row r="1008" spans="1:8" x14ac:dyDescent="0.25">
      <c r="A1008" s="24">
        <v>1007</v>
      </c>
      <c r="B1008" s="13" t="s">
        <v>123</v>
      </c>
      <c r="C1008" s="25" t="s">
        <v>148</v>
      </c>
      <c r="D1008" s="26" t="s">
        <v>63</v>
      </c>
      <c r="E1008" s="27">
        <v>103000000000</v>
      </c>
      <c r="F1008" s="28">
        <v>3.9E-2</v>
      </c>
      <c r="G1008" s="28">
        <v>47</v>
      </c>
      <c r="H1008" s="28">
        <v>0.10199999999999999</v>
      </c>
    </row>
    <row r="1009" spans="1:8" x14ac:dyDescent="0.25">
      <c r="A1009" s="24">
        <v>1008</v>
      </c>
      <c r="B1009" s="13" t="s">
        <v>123</v>
      </c>
      <c r="C1009" s="25" t="s">
        <v>148</v>
      </c>
      <c r="D1009" s="26" t="s">
        <v>64</v>
      </c>
      <c r="E1009" s="27">
        <v>122000000000</v>
      </c>
      <c r="F1009" s="28">
        <v>0.04</v>
      </c>
      <c r="G1009" s="28">
        <v>55</v>
      </c>
      <c r="H1009" s="28">
        <v>9.8000000000000004E-2</v>
      </c>
    </row>
    <row r="1010" spans="1:8" x14ac:dyDescent="0.25">
      <c r="A1010" s="24">
        <v>1009</v>
      </c>
      <c r="B1010" s="13" t="s">
        <v>123</v>
      </c>
      <c r="C1010" s="25" t="s">
        <v>148</v>
      </c>
      <c r="D1010" s="26" t="s">
        <v>65</v>
      </c>
      <c r="E1010" s="27">
        <v>149000000000</v>
      </c>
      <c r="F1010" s="28">
        <v>3.9E-2</v>
      </c>
      <c r="G1010" s="28">
        <v>65</v>
      </c>
      <c r="H1010" s="28">
        <v>8.6999999999999994E-2</v>
      </c>
    </row>
    <row r="1011" spans="1:8" x14ac:dyDescent="0.25">
      <c r="A1011" s="24">
        <v>1010</v>
      </c>
      <c r="B1011" s="13" t="s">
        <v>123</v>
      </c>
      <c r="C1011" s="25" t="s">
        <v>148</v>
      </c>
      <c r="D1011" s="26" t="s">
        <v>66</v>
      </c>
      <c r="E1011" s="27">
        <v>174000000000</v>
      </c>
      <c r="F1011" s="28">
        <v>3.7999999999999999E-2</v>
      </c>
      <c r="G1011" s="28">
        <v>74</v>
      </c>
      <c r="H1011" s="28">
        <v>8.7999999999999995E-2</v>
      </c>
    </row>
    <row r="1012" spans="1:8" x14ac:dyDescent="0.25">
      <c r="A1012" s="24">
        <v>1011</v>
      </c>
      <c r="B1012" s="13" t="s">
        <v>123</v>
      </c>
      <c r="C1012" s="25" t="s">
        <v>148</v>
      </c>
      <c r="D1012" s="26" t="s">
        <v>67</v>
      </c>
      <c r="E1012" s="27">
        <v>168000000000</v>
      </c>
      <c r="F1012" s="28">
        <v>4.2999999999999997E-2</v>
      </c>
      <c r="G1012" s="28">
        <v>78</v>
      </c>
      <c r="H1012" s="28">
        <v>8.5999999999999993E-2</v>
      </c>
    </row>
    <row r="1013" spans="1:8" x14ac:dyDescent="0.25">
      <c r="A1013" s="24">
        <v>1012</v>
      </c>
      <c r="B1013" s="13" t="s">
        <v>123</v>
      </c>
      <c r="C1013" s="25" t="s">
        <v>148</v>
      </c>
      <c r="D1013" s="26" t="s">
        <v>68</v>
      </c>
      <c r="E1013" s="27">
        <v>200000000000</v>
      </c>
      <c r="F1013" s="28">
        <v>4.2000000000000003E-2</v>
      </c>
      <c r="G1013" s="28">
        <v>90</v>
      </c>
      <c r="H1013" s="28">
        <v>7.6999999999999999E-2</v>
      </c>
    </row>
    <row r="1014" spans="1:8" x14ac:dyDescent="0.25">
      <c r="A1014" s="24">
        <v>1013</v>
      </c>
      <c r="B1014" s="13" t="s">
        <v>123</v>
      </c>
      <c r="C1014" s="25" t="s">
        <v>148</v>
      </c>
      <c r="D1014" s="26" t="s">
        <v>69</v>
      </c>
      <c r="E1014" s="27">
        <v>224000000000</v>
      </c>
      <c r="F1014" s="28">
        <v>4.3999999999999997E-2</v>
      </c>
      <c r="G1014" s="28">
        <v>105</v>
      </c>
      <c r="H1014" s="28">
        <v>6.7000000000000004E-2</v>
      </c>
    </row>
    <row r="1015" spans="1:8" x14ac:dyDescent="0.25">
      <c r="A1015" s="24">
        <v>1014</v>
      </c>
      <c r="B1015" s="13" t="s">
        <v>123</v>
      </c>
      <c r="C1015" s="25" t="s">
        <v>148</v>
      </c>
      <c r="D1015" s="26" t="s">
        <v>70</v>
      </c>
      <c r="E1015" s="27">
        <v>250000000000</v>
      </c>
      <c r="F1015" s="28">
        <v>4.5999999999999999E-2</v>
      </c>
      <c r="G1015" s="28">
        <v>119</v>
      </c>
      <c r="H1015" s="28">
        <v>5.7000000000000002E-2</v>
      </c>
    </row>
    <row r="1016" spans="1:8" x14ac:dyDescent="0.25">
      <c r="A1016" s="24">
        <v>1015</v>
      </c>
      <c r="B1016" s="13" t="s">
        <v>123</v>
      </c>
      <c r="C1016" s="25" t="s">
        <v>149</v>
      </c>
      <c r="D1016" s="26" t="s">
        <v>58</v>
      </c>
      <c r="E1016" s="27">
        <v>95835970989</v>
      </c>
      <c r="F1016" s="28">
        <v>2.7E-2</v>
      </c>
      <c r="G1016" s="28">
        <v>662</v>
      </c>
      <c r="H1016" s="28">
        <v>5.8000000000000003E-2</v>
      </c>
    </row>
    <row r="1017" spans="1:8" x14ac:dyDescent="0.25">
      <c r="A1017" s="24">
        <v>1016</v>
      </c>
      <c r="B1017" s="13" t="s">
        <v>123</v>
      </c>
      <c r="C1017" s="25" t="s">
        <v>149</v>
      </c>
      <c r="D1017" s="26" t="s">
        <v>59</v>
      </c>
      <c r="E1017" s="27">
        <v>89285087395</v>
      </c>
      <c r="F1017" s="28">
        <v>2.4E-2</v>
      </c>
      <c r="G1017" s="28">
        <v>526</v>
      </c>
      <c r="H1017" s="28">
        <v>5.6000000000000001E-2</v>
      </c>
    </row>
    <row r="1018" spans="1:8" x14ac:dyDescent="0.25">
      <c r="A1018" s="24">
        <v>1017</v>
      </c>
      <c r="B1018" s="13" t="s">
        <v>123</v>
      </c>
      <c r="C1018" s="25" t="s">
        <v>149</v>
      </c>
      <c r="D1018" s="26" t="s">
        <v>60</v>
      </c>
      <c r="E1018" s="27">
        <v>91941791944</v>
      </c>
      <c r="F1018" s="28">
        <v>2.9000000000000001E-2</v>
      </c>
      <c r="G1018" s="28">
        <v>632</v>
      </c>
      <c r="H1018" s="28">
        <v>5.2999999999999999E-2</v>
      </c>
    </row>
    <row r="1019" spans="1:8" x14ac:dyDescent="0.25">
      <c r="A1019" s="24">
        <v>1018</v>
      </c>
      <c r="B1019" s="13" t="s">
        <v>123</v>
      </c>
      <c r="C1019" s="25" t="s">
        <v>149</v>
      </c>
      <c r="D1019" s="26" t="s">
        <v>61</v>
      </c>
      <c r="E1019" s="27">
        <v>97002305536</v>
      </c>
      <c r="F1019" s="28">
        <v>3.5999999999999997E-2</v>
      </c>
      <c r="G1019" s="28">
        <v>823</v>
      </c>
      <c r="H1019" s="28">
        <v>5.2999999999999999E-2</v>
      </c>
    </row>
    <row r="1020" spans="1:8" x14ac:dyDescent="0.25">
      <c r="A1020" s="24">
        <v>1019</v>
      </c>
      <c r="B1020" s="13" t="s">
        <v>123</v>
      </c>
      <c r="C1020" s="25" t="s">
        <v>149</v>
      </c>
      <c r="D1020" s="26" t="s">
        <v>62</v>
      </c>
      <c r="E1020" s="27">
        <v>114000000000</v>
      </c>
      <c r="F1020" s="28">
        <v>3.2000000000000001E-2</v>
      </c>
      <c r="G1020" s="28">
        <v>826</v>
      </c>
      <c r="H1020" s="28">
        <v>5.2999999999999999E-2</v>
      </c>
    </row>
    <row r="1021" spans="1:8" x14ac:dyDescent="0.25">
      <c r="A1021" s="24">
        <v>1020</v>
      </c>
      <c r="B1021" s="13" t="s">
        <v>123</v>
      </c>
      <c r="C1021" s="25" t="s">
        <v>149</v>
      </c>
      <c r="D1021" s="26" t="s">
        <v>63</v>
      </c>
      <c r="E1021" s="27">
        <v>127000000000</v>
      </c>
      <c r="F1021" s="28">
        <v>3.7999999999999999E-2</v>
      </c>
      <c r="G1021" s="28">
        <v>1058</v>
      </c>
      <c r="H1021" s="28">
        <v>5.2999999999999999E-2</v>
      </c>
    </row>
    <row r="1022" spans="1:8" x14ac:dyDescent="0.25">
      <c r="A1022" s="24">
        <v>1021</v>
      </c>
      <c r="B1022" s="13" t="s">
        <v>123</v>
      </c>
      <c r="C1022" s="25" t="s">
        <v>149</v>
      </c>
      <c r="D1022" s="26" t="s">
        <v>64</v>
      </c>
      <c r="E1022" s="27">
        <v>148000000000</v>
      </c>
      <c r="F1022" s="28">
        <v>3.6999999999999998E-2</v>
      </c>
      <c r="G1022" s="28">
        <v>1167</v>
      </c>
      <c r="H1022" s="28">
        <v>5.2999999999999999E-2</v>
      </c>
    </row>
    <row r="1023" spans="1:8" x14ac:dyDescent="0.25">
      <c r="A1023" s="24">
        <v>1022</v>
      </c>
      <c r="B1023" s="13" t="s">
        <v>123</v>
      </c>
      <c r="C1023" s="25" t="s">
        <v>149</v>
      </c>
      <c r="D1023" s="26" t="s">
        <v>65</v>
      </c>
      <c r="E1023" s="27">
        <v>180000000000</v>
      </c>
      <c r="F1023" s="28">
        <v>3.5000000000000003E-2</v>
      </c>
      <c r="G1023" s="28">
        <v>1333</v>
      </c>
      <c r="H1023" s="28">
        <v>5.2999999999999999E-2</v>
      </c>
    </row>
    <row r="1024" spans="1:8" x14ac:dyDescent="0.25">
      <c r="A1024" s="24">
        <v>1023</v>
      </c>
      <c r="B1024" s="13" t="s">
        <v>123</v>
      </c>
      <c r="C1024" s="25" t="s">
        <v>149</v>
      </c>
      <c r="D1024" s="26" t="s">
        <v>66</v>
      </c>
      <c r="E1024" s="27">
        <v>192000000000</v>
      </c>
      <c r="F1024" s="28">
        <v>0.04</v>
      </c>
      <c r="G1024" s="28">
        <v>1577</v>
      </c>
      <c r="H1024" s="28">
        <v>5.3999999999999999E-2</v>
      </c>
    </row>
    <row r="1025" spans="1:8" x14ac:dyDescent="0.25">
      <c r="A1025" s="24">
        <v>1024</v>
      </c>
      <c r="B1025" s="13" t="s">
        <v>123</v>
      </c>
      <c r="C1025" s="25" t="s">
        <v>149</v>
      </c>
      <c r="D1025" s="26" t="s">
        <v>67</v>
      </c>
      <c r="E1025" s="27">
        <v>192000000000</v>
      </c>
      <c r="F1025" s="28">
        <v>4.4999999999999998E-2</v>
      </c>
      <c r="G1025" s="28">
        <v>1704</v>
      </c>
      <c r="H1025" s="28">
        <v>5.3999999999999999E-2</v>
      </c>
    </row>
    <row r="1026" spans="1:8" x14ac:dyDescent="0.25">
      <c r="A1026" s="24">
        <v>1025</v>
      </c>
      <c r="B1026" s="13" t="s">
        <v>123</v>
      </c>
      <c r="C1026" s="25" t="s">
        <v>149</v>
      </c>
      <c r="D1026" s="26" t="s">
        <v>68</v>
      </c>
      <c r="E1026" s="27">
        <v>236000000000</v>
      </c>
      <c r="F1026" s="28">
        <v>4.1000000000000002E-2</v>
      </c>
      <c r="G1026" s="28">
        <v>1893</v>
      </c>
      <c r="H1026" s="28">
        <v>5.3999999999999999E-2</v>
      </c>
    </row>
    <row r="1027" spans="1:8" x14ac:dyDescent="0.25">
      <c r="A1027" s="24">
        <v>1026</v>
      </c>
      <c r="B1027" s="13" t="s">
        <v>123</v>
      </c>
      <c r="C1027" s="25" t="s">
        <v>149</v>
      </c>
      <c r="D1027" s="26" t="s">
        <v>69</v>
      </c>
      <c r="E1027" s="27">
        <v>274000000000</v>
      </c>
      <c r="F1027" s="28">
        <v>4.2000000000000003E-2</v>
      </c>
      <c r="G1027" s="28">
        <v>2144</v>
      </c>
      <c r="H1027" s="28">
        <v>5.3999999999999999E-2</v>
      </c>
    </row>
    <row r="1028" spans="1:8" x14ac:dyDescent="0.25">
      <c r="A1028" s="24">
        <v>1027</v>
      </c>
      <c r="B1028" s="13" t="s">
        <v>123</v>
      </c>
      <c r="C1028" s="25" t="s">
        <v>149</v>
      </c>
      <c r="D1028" s="26" t="s">
        <v>70</v>
      </c>
      <c r="E1028" s="27">
        <v>287000000000</v>
      </c>
      <c r="F1028" s="28">
        <v>4.7E-2</v>
      </c>
      <c r="G1028" s="28">
        <v>2426</v>
      </c>
      <c r="H1028" s="28">
        <v>5.3999999999999999E-2</v>
      </c>
    </row>
    <row r="1029" spans="1:8" x14ac:dyDescent="0.25">
      <c r="A1029" s="24">
        <v>1028</v>
      </c>
      <c r="B1029" s="13" t="s">
        <v>123</v>
      </c>
      <c r="C1029" s="25" t="s">
        <v>150</v>
      </c>
      <c r="D1029" s="26" t="s">
        <v>58</v>
      </c>
      <c r="E1029" s="27">
        <v>562000000000</v>
      </c>
      <c r="F1029" s="28">
        <v>4.2999999999999997E-2</v>
      </c>
      <c r="G1029" s="28">
        <v>491</v>
      </c>
      <c r="H1029" s="28">
        <v>8.5000000000000006E-2</v>
      </c>
    </row>
    <row r="1030" spans="1:8" x14ac:dyDescent="0.25">
      <c r="A1030" s="24">
        <v>1029</v>
      </c>
      <c r="B1030" s="13" t="s">
        <v>123</v>
      </c>
      <c r="C1030" s="25" t="s">
        <v>150</v>
      </c>
      <c r="D1030" s="26" t="s">
        <v>59</v>
      </c>
      <c r="E1030" s="27">
        <v>533000000000</v>
      </c>
      <c r="F1030" s="28">
        <v>0.05</v>
      </c>
      <c r="G1030" s="28">
        <v>528</v>
      </c>
      <c r="H1030" s="28">
        <v>7.6999999999999999E-2</v>
      </c>
    </row>
    <row r="1031" spans="1:8" x14ac:dyDescent="0.25">
      <c r="A1031" s="24">
        <v>1030</v>
      </c>
      <c r="B1031" s="13" t="s">
        <v>123</v>
      </c>
      <c r="C1031" s="25" t="s">
        <v>150</v>
      </c>
      <c r="D1031" s="26" t="s">
        <v>60</v>
      </c>
      <c r="E1031" s="27">
        <v>609000000000</v>
      </c>
      <c r="F1031" s="28">
        <v>4.8000000000000001E-2</v>
      </c>
      <c r="G1031" s="28">
        <v>581</v>
      </c>
      <c r="H1031" s="28">
        <v>6.8000000000000005E-2</v>
      </c>
    </row>
    <row r="1032" spans="1:8" x14ac:dyDescent="0.25">
      <c r="A1032" s="24">
        <v>1031</v>
      </c>
      <c r="B1032" s="13" t="s">
        <v>123</v>
      </c>
      <c r="C1032" s="25" t="s">
        <v>150</v>
      </c>
      <c r="D1032" s="26" t="s">
        <v>61</v>
      </c>
      <c r="E1032" s="27">
        <v>681000000000</v>
      </c>
      <c r="F1032" s="28">
        <v>5.1999999999999998E-2</v>
      </c>
      <c r="G1032" s="28">
        <v>695</v>
      </c>
      <c r="H1032" s="28">
        <v>6.2E-2</v>
      </c>
    </row>
    <row r="1033" spans="1:8" x14ac:dyDescent="0.25">
      <c r="A1033" s="24">
        <v>1032</v>
      </c>
      <c r="B1033" s="13" t="s">
        <v>123</v>
      </c>
      <c r="C1033" s="25" t="s">
        <v>150</v>
      </c>
      <c r="D1033" s="26" t="s">
        <v>62</v>
      </c>
      <c r="E1033" s="27">
        <v>765000000000</v>
      </c>
      <c r="F1033" s="28">
        <v>5.1999999999999998E-2</v>
      </c>
      <c r="G1033" s="28">
        <v>784</v>
      </c>
      <c r="H1033" s="28">
        <v>5.8999999999999997E-2</v>
      </c>
    </row>
    <row r="1034" spans="1:8" x14ac:dyDescent="0.25">
      <c r="A1034" s="24">
        <v>1033</v>
      </c>
      <c r="B1034" s="13" t="s">
        <v>123</v>
      </c>
      <c r="C1034" s="25" t="s">
        <v>150</v>
      </c>
      <c r="D1034" s="26" t="s">
        <v>63</v>
      </c>
      <c r="E1034" s="27">
        <v>898000000000</v>
      </c>
      <c r="F1034" s="28">
        <v>5.6000000000000001E-2</v>
      </c>
      <c r="G1034" s="28">
        <v>988</v>
      </c>
      <c r="H1034" s="28">
        <v>5.6000000000000001E-2</v>
      </c>
    </row>
    <row r="1035" spans="1:8" x14ac:dyDescent="0.25">
      <c r="A1035" s="24">
        <v>1034</v>
      </c>
      <c r="B1035" s="13" t="s">
        <v>123</v>
      </c>
      <c r="C1035" s="25" t="s">
        <v>150</v>
      </c>
      <c r="D1035" s="26" t="s">
        <v>64</v>
      </c>
      <c r="E1035" s="27">
        <v>1010000000000</v>
      </c>
      <c r="F1035" s="28">
        <v>6.0999999999999999E-2</v>
      </c>
      <c r="G1035" s="28">
        <v>1201</v>
      </c>
      <c r="H1035" s="28">
        <v>0.06</v>
      </c>
    </row>
    <row r="1036" spans="1:8" x14ac:dyDescent="0.25">
      <c r="A1036" s="24">
        <v>1035</v>
      </c>
      <c r="B1036" s="13" t="s">
        <v>123</v>
      </c>
      <c r="C1036" s="25" t="s">
        <v>150</v>
      </c>
      <c r="D1036" s="26" t="s">
        <v>65</v>
      </c>
      <c r="E1036" s="27">
        <v>1120000000000</v>
      </c>
      <c r="F1036" s="28">
        <v>6.4000000000000001E-2</v>
      </c>
      <c r="G1036" s="28">
        <v>1379</v>
      </c>
      <c r="H1036" s="28">
        <v>6.6000000000000003E-2</v>
      </c>
    </row>
    <row r="1037" spans="1:8" x14ac:dyDescent="0.25">
      <c r="A1037" s="24">
        <v>1036</v>
      </c>
      <c r="B1037" s="13" t="s">
        <v>123</v>
      </c>
      <c r="C1037" s="25" t="s">
        <v>150</v>
      </c>
      <c r="D1037" s="26" t="s">
        <v>66</v>
      </c>
      <c r="E1037" s="27">
        <v>1000000000000</v>
      </c>
      <c r="F1037" s="28">
        <v>6.6000000000000003E-2</v>
      </c>
      <c r="G1037" s="28">
        <v>1253</v>
      </c>
      <c r="H1037" s="28">
        <v>7.1999999999999995E-2</v>
      </c>
    </row>
    <row r="1038" spans="1:8" x14ac:dyDescent="0.25">
      <c r="A1038" s="24">
        <v>1037</v>
      </c>
      <c r="B1038" s="13" t="s">
        <v>123</v>
      </c>
      <c r="C1038" s="25" t="s">
        <v>150</v>
      </c>
      <c r="D1038" s="26" t="s">
        <v>67</v>
      </c>
      <c r="E1038" s="27">
        <v>902000000000</v>
      </c>
      <c r="F1038" s="28">
        <v>7.0999999999999994E-2</v>
      </c>
      <c r="G1038" s="28">
        <v>1204</v>
      </c>
      <c r="H1038" s="28">
        <v>5.6000000000000001E-2</v>
      </c>
    </row>
    <row r="1039" spans="1:8" x14ac:dyDescent="0.25">
      <c r="A1039" s="24">
        <v>1038</v>
      </c>
      <c r="B1039" s="13" t="s">
        <v>123</v>
      </c>
      <c r="C1039" s="25" t="s">
        <v>150</v>
      </c>
      <c r="D1039" s="26" t="s">
        <v>68</v>
      </c>
      <c r="E1039" s="27">
        <v>1090000000000</v>
      </c>
      <c r="F1039" s="28">
        <v>7.2999999999999995E-2</v>
      </c>
      <c r="G1039" s="28">
        <v>1498</v>
      </c>
      <c r="H1039" s="28">
        <v>5.5E-2</v>
      </c>
    </row>
    <row r="1040" spans="1:8" x14ac:dyDescent="0.25">
      <c r="A1040" s="24">
        <v>1039</v>
      </c>
      <c r="B1040" s="13" t="s">
        <v>123</v>
      </c>
      <c r="C1040" s="25" t="s">
        <v>150</v>
      </c>
      <c r="D1040" s="26" t="s">
        <v>69</v>
      </c>
      <c r="E1040" s="27">
        <v>1200000000000</v>
      </c>
      <c r="F1040" s="28">
        <v>7.3999999999999996E-2</v>
      </c>
      <c r="G1040" s="28">
        <v>1652</v>
      </c>
      <c r="H1040" s="28">
        <v>5.8000000000000003E-2</v>
      </c>
    </row>
    <row r="1041" spans="1:8" x14ac:dyDescent="0.25">
      <c r="A1041" s="24">
        <v>1040</v>
      </c>
      <c r="B1041" s="13" t="s">
        <v>123</v>
      </c>
      <c r="C1041" s="25" t="s">
        <v>150</v>
      </c>
      <c r="D1041" s="26" t="s">
        <v>70</v>
      </c>
      <c r="E1041" s="27">
        <v>1220000000000</v>
      </c>
      <c r="F1041" s="28">
        <v>7.4999999999999997E-2</v>
      </c>
      <c r="G1041" s="28">
        <v>1703</v>
      </c>
      <c r="H1041" s="28">
        <v>5.3999999999999999E-2</v>
      </c>
    </row>
    <row r="1042" spans="1:8" x14ac:dyDescent="0.25">
      <c r="A1042" s="24">
        <v>1041</v>
      </c>
      <c r="B1042" s="13" t="s">
        <v>123</v>
      </c>
      <c r="C1042" s="25" t="s">
        <v>151</v>
      </c>
      <c r="D1042" s="26" t="s">
        <v>58</v>
      </c>
      <c r="E1042" s="27">
        <v>16330810304</v>
      </c>
      <c r="F1042" s="28">
        <v>3.6999999999999998E-2</v>
      </c>
      <c r="G1042" s="28">
        <v>32</v>
      </c>
      <c r="H1042" s="28">
        <v>0.16200000000000001</v>
      </c>
    </row>
    <row r="1043" spans="1:8" x14ac:dyDescent="0.25">
      <c r="A1043" s="24">
        <v>1042</v>
      </c>
      <c r="B1043" s="13" t="s">
        <v>123</v>
      </c>
      <c r="C1043" s="25" t="s">
        <v>151</v>
      </c>
      <c r="D1043" s="26" t="s">
        <v>59</v>
      </c>
      <c r="E1043" s="27">
        <v>15746224410</v>
      </c>
      <c r="F1043" s="28">
        <v>3.6999999999999998E-2</v>
      </c>
      <c r="G1043" s="28">
        <v>31</v>
      </c>
      <c r="H1043" s="28">
        <v>0.19400000000000001</v>
      </c>
    </row>
    <row r="1044" spans="1:8" x14ac:dyDescent="0.25">
      <c r="A1044" s="24">
        <v>1043</v>
      </c>
      <c r="B1044" s="13" t="s">
        <v>123</v>
      </c>
      <c r="C1044" s="25" t="s">
        <v>151</v>
      </c>
      <c r="D1044" s="26" t="s">
        <v>60</v>
      </c>
      <c r="E1044" s="27">
        <v>17102623876</v>
      </c>
      <c r="F1044" s="28">
        <v>3.9E-2</v>
      </c>
      <c r="G1044" s="28">
        <v>34</v>
      </c>
      <c r="H1044" s="28">
        <v>0.13200000000000001</v>
      </c>
    </row>
    <row r="1045" spans="1:8" x14ac:dyDescent="0.25">
      <c r="A1045" s="24">
        <v>1044</v>
      </c>
      <c r="B1045" s="13" t="s">
        <v>123</v>
      </c>
      <c r="C1045" s="25" t="s">
        <v>151</v>
      </c>
      <c r="D1045" s="26" t="s">
        <v>61</v>
      </c>
      <c r="E1045" s="27">
        <v>18881765437</v>
      </c>
      <c r="F1045" s="28">
        <v>3.9E-2</v>
      </c>
      <c r="G1045" s="28">
        <v>38</v>
      </c>
      <c r="H1045" s="28">
        <v>0.10299999999999999</v>
      </c>
    </row>
    <row r="1046" spans="1:8" x14ac:dyDescent="0.25">
      <c r="A1046" s="24">
        <v>1045</v>
      </c>
      <c r="B1046" s="13" t="s">
        <v>123</v>
      </c>
      <c r="C1046" s="25" t="s">
        <v>151</v>
      </c>
      <c r="D1046" s="26" t="s">
        <v>62</v>
      </c>
      <c r="E1046" s="27">
        <v>20662525941</v>
      </c>
      <c r="F1046" s="28">
        <v>4.2000000000000003E-2</v>
      </c>
      <c r="G1046" s="28">
        <v>44</v>
      </c>
      <c r="H1046" s="28">
        <v>9.5000000000000001E-2</v>
      </c>
    </row>
    <row r="1047" spans="1:8" x14ac:dyDescent="0.25">
      <c r="A1047" s="24">
        <v>1046</v>
      </c>
      <c r="B1047" s="13" t="s">
        <v>123</v>
      </c>
      <c r="C1047" s="25" t="s">
        <v>151</v>
      </c>
      <c r="D1047" s="26" t="s">
        <v>63</v>
      </c>
      <c r="E1047" s="27">
        <v>24405791045</v>
      </c>
      <c r="F1047" s="28">
        <v>0.04</v>
      </c>
      <c r="G1047" s="28">
        <v>49</v>
      </c>
      <c r="H1047" s="28">
        <v>0.108</v>
      </c>
    </row>
    <row r="1048" spans="1:8" x14ac:dyDescent="0.25">
      <c r="A1048" s="24">
        <v>1047</v>
      </c>
      <c r="B1048" s="13" t="s">
        <v>123</v>
      </c>
      <c r="C1048" s="25" t="s">
        <v>151</v>
      </c>
      <c r="D1048" s="26" t="s">
        <v>64</v>
      </c>
      <c r="E1048" s="27">
        <v>28267410543</v>
      </c>
      <c r="F1048" s="28">
        <v>0.04</v>
      </c>
      <c r="G1048" s="28">
        <v>57</v>
      </c>
      <c r="H1048" s="28">
        <v>0.129</v>
      </c>
    </row>
    <row r="1049" spans="1:8" x14ac:dyDescent="0.25">
      <c r="A1049" s="24">
        <v>1048</v>
      </c>
      <c r="B1049" s="13" t="s">
        <v>123</v>
      </c>
      <c r="C1049" s="25" t="s">
        <v>151</v>
      </c>
      <c r="D1049" s="26" t="s">
        <v>65</v>
      </c>
      <c r="E1049" s="27">
        <v>32351184234</v>
      </c>
      <c r="F1049" s="28">
        <v>3.6999999999999998E-2</v>
      </c>
      <c r="G1049" s="28">
        <v>59</v>
      </c>
      <c r="H1049" s="28">
        <v>0.17100000000000001</v>
      </c>
    </row>
    <row r="1050" spans="1:8" x14ac:dyDescent="0.25">
      <c r="A1050" s="24">
        <v>1049</v>
      </c>
      <c r="B1050" s="13" t="s">
        <v>123</v>
      </c>
      <c r="C1050" s="25" t="s">
        <v>151</v>
      </c>
      <c r="D1050" s="26" t="s">
        <v>66</v>
      </c>
      <c r="E1050" s="27">
        <v>40715240469</v>
      </c>
      <c r="F1050" s="28">
        <v>3.4000000000000002E-2</v>
      </c>
      <c r="G1050" s="28">
        <v>68</v>
      </c>
      <c r="H1050" s="28">
        <v>0.189</v>
      </c>
    </row>
    <row r="1051" spans="1:8" x14ac:dyDescent="0.25">
      <c r="A1051" s="24">
        <v>1050</v>
      </c>
      <c r="B1051" s="13" t="s">
        <v>123</v>
      </c>
      <c r="C1051" s="25" t="s">
        <v>151</v>
      </c>
      <c r="D1051" s="26" t="s">
        <v>67</v>
      </c>
      <c r="E1051" s="27">
        <v>42067974595</v>
      </c>
      <c r="F1051" s="28">
        <v>3.3000000000000002E-2</v>
      </c>
      <c r="G1051" s="28">
        <v>68</v>
      </c>
      <c r="H1051" s="28">
        <v>0.157</v>
      </c>
    </row>
    <row r="1052" spans="1:8" x14ac:dyDescent="0.25">
      <c r="A1052" s="24">
        <v>1051</v>
      </c>
      <c r="B1052" s="13" t="s">
        <v>123</v>
      </c>
      <c r="C1052" s="25" t="s">
        <v>151</v>
      </c>
      <c r="D1052" s="26" t="s">
        <v>68</v>
      </c>
      <c r="E1052" s="27">
        <v>49567521670</v>
      </c>
      <c r="F1052" s="28">
        <v>3.4000000000000002E-2</v>
      </c>
      <c r="G1052" s="28">
        <v>82</v>
      </c>
      <c r="H1052" s="28">
        <v>0.10199999999999999</v>
      </c>
    </row>
    <row r="1053" spans="1:8" x14ac:dyDescent="0.25">
      <c r="A1053" s="24">
        <v>1052</v>
      </c>
      <c r="B1053" s="13" t="s">
        <v>123</v>
      </c>
      <c r="C1053" s="25" t="s">
        <v>151</v>
      </c>
      <c r="D1053" s="26" t="s">
        <v>69</v>
      </c>
      <c r="E1053" s="27">
        <v>59178013928</v>
      </c>
      <c r="F1053" s="28">
        <v>3.3000000000000002E-2</v>
      </c>
      <c r="G1053" s="28">
        <v>93</v>
      </c>
      <c r="H1053" s="28">
        <v>9.4E-2</v>
      </c>
    </row>
    <row r="1054" spans="1:8" x14ac:dyDescent="0.25">
      <c r="A1054" s="24">
        <v>1053</v>
      </c>
      <c r="B1054" s="13" t="s">
        <v>123</v>
      </c>
      <c r="C1054" s="25" t="s">
        <v>151</v>
      </c>
      <c r="D1054" s="26" t="s">
        <v>70</v>
      </c>
      <c r="E1054" s="27">
        <v>59393056426</v>
      </c>
      <c r="F1054" s="28">
        <v>3.1E-2</v>
      </c>
      <c r="G1054" s="28">
        <v>89</v>
      </c>
      <c r="H1054" s="28">
        <v>0.13300000000000001</v>
      </c>
    </row>
    <row r="1055" spans="1:8" x14ac:dyDescent="0.25">
      <c r="A1055" s="24">
        <v>1054</v>
      </c>
      <c r="B1055" s="13" t="s">
        <v>123</v>
      </c>
      <c r="C1055" s="25" t="s">
        <v>152</v>
      </c>
      <c r="D1055" s="26" t="s">
        <v>58</v>
      </c>
      <c r="E1055" s="27">
        <v>860550294</v>
      </c>
      <c r="F1055" s="28">
        <v>4.5999999999999999E-2</v>
      </c>
      <c r="G1055" s="28">
        <v>6</v>
      </c>
      <c r="H1055" s="28">
        <v>0.25600000000000001</v>
      </c>
    </row>
    <row r="1056" spans="1:8" x14ac:dyDescent="0.25">
      <c r="A1056" s="24">
        <v>1055</v>
      </c>
      <c r="B1056" s="13" t="s">
        <v>123</v>
      </c>
      <c r="C1056" s="25" t="s">
        <v>152</v>
      </c>
      <c r="D1056" s="26" t="s">
        <v>59</v>
      </c>
      <c r="E1056" s="27">
        <v>1080774006</v>
      </c>
      <c r="F1056" s="28">
        <v>4.5999999999999999E-2</v>
      </c>
      <c r="G1056" s="28">
        <v>8</v>
      </c>
      <c r="H1056" s="28">
        <v>0.21099999999999999</v>
      </c>
    </row>
    <row r="1057" spans="1:8" x14ac:dyDescent="0.25">
      <c r="A1057" s="24">
        <v>1056</v>
      </c>
      <c r="B1057" s="13" t="s">
        <v>123</v>
      </c>
      <c r="C1057" s="25" t="s">
        <v>152</v>
      </c>
      <c r="D1057" s="26" t="s">
        <v>60</v>
      </c>
      <c r="E1057" s="27">
        <v>1221113795</v>
      </c>
      <c r="F1057" s="28">
        <v>4.4999999999999998E-2</v>
      </c>
      <c r="G1057" s="28">
        <v>9</v>
      </c>
      <c r="H1057" s="28">
        <v>0.14699999999999999</v>
      </c>
    </row>
    <row r="1058" spans="1:8" x14ac:dyDescent="0.25">
      <c r="A1058" s="24">
        <v>1057</v>
      </c>
      <c r="B1058" s="13" t="s">
        <v>123</v>
      </c>
      <c r="C1058" s="25" t="s">
        <v>152</v>
      </c>
      <c r="D1058" s="26" t="s">
        <v>61</v>
      </c>
      <c r="E1058" s="27">
        <v>1554125543</v>
      </c>
      <c r="F1058" s="28">
        <v>4.4999999999999998E-2</v>
      </c>
      <c r="G1058" s="28">
        <v>11</v>
      </c>
      <c r="H1058" s="28">
        <v>0.16700000000000001</v>
      </c>
    </row>
    <row r="1059" spans="1:8" x14ac:dyDescent="0.25">
      <c r="A1059" s="24">
        <v>1058</v>
      </c>
      <c r="B1059" s="13" t="s">
        <v>123</v>
      </c>
      <c r="C1059" s="25" t="s">
        <v>152</v>
      </c>
      <c r="D1059" s="26" t="s">
        <v>62</v>
      </c>
      <c r="E1059" s="27">
        <v>2076148710</v>
      </c>
      <c r="F1059" s="28">
        <v>4.2999999999999997E-2</v>
      </c>
      <c r="G1059" s="28">
        <v>13</v>
      </c>
      <c r="H1059" s="28">
        <v>0.20300000000000001</v>
      </c>
    </row>
    <row r="1060" spans="1:8" x14ac:dyDescent="0.25">
      <c r="A1060" s="24">
        <v>1059</v>
      </c>
      <c r="B1060" s="13" t="s">
        <v>123</v>
      </c>
      <c r="C1060" s="25" t="s">
        <v>152</v>
      </c>
      <c r="D1060" s="26" t="s">
        <v>63</v>
      </c>
      <c r="E1060" s="27">
        <v>2312319579</v>
      </c>
      <c r="F1060" s="28">
        <v>4.8000000000000001E-2</v>
      </c>
      <c r="G1060" s="28">
        <v>16</v>
      </c>
      <c r="H1060" s="28">
        <v>0.23300000000000001</v>
      </c>
    </row>
    <row r="1061" spans="1:8" x14ac:dyDescent="0.25">
      <c r="A1061" s="24">
        <v>1060</v>
      </c>
      <c r="B1061" s="13" t="s">
        <v>123</v>
      </c>
      <c r="C1061" s="25" t="s">
        <v>152</v>
      </c>
      <c r="D1061" s="26" t="s">
        <v>64</v>
      </c>
      <c r="E1061" s="27">
        <v>2830236054</v>
      </c>
      <c r="F1061" s="28">
        <v>4.8000000000000001E-2</v>
      </c>
      <c r="G1061" s="28">
        <v>19</v>
      </c>
      <c r="H1061" s="28">
        <v>0.14399999999999999</v>
      </c>
    </row>
    <row r="1062" spans="1:8" x14ac:dyDescent="0.25">
      <c r="A1062" s="24">
        <v>1061</v>
      </c>
      <c r="B1062" s="13" t="s">
        <v>123</v>
      </c>
      <c r="C1062" s="25" t="s">
        <v>152</v>
      </c>
      <c r="D1062" s="26" t="s">
        <v>65</v>
      </c>
      <c r="E1062" s="27">
        <v>3719497371</v>
      </c>
      <c r="F1062" s="28">
        <v>5.2999999999999999E-2</v>
      </c>
      <c r="G1062" s="28">
        <v>28</v>
      </c>
      <c r="H1062" s="28">
        <v>0.22700000000000001</v>
      </c>
    </row>
    <row r="1063" spans="1:8" x14ac:dyDescent="0.25">
      <c r="A1063" s="24">
        <v>1062</v>
      </c>
      <c r="B1063" s="13" t="s">
        <v>123</v>
      </c>
      <c r="C1063" s="25" t="s">
        <v>152</v>
      </c>
      <c r="D1063" s="26" t="s">
        <v>66</v>
      </c>
      <c r="E1063" s="27">
        <v>5161336170</v>
      </c>
      <c r="F1063" s="28">
        <v>5.6000000000000001E-2</v>
      </c>
      <c r="G1063" s="28">
        <v>40</v>
      </c>
      <c r="H1063" s="28">
        <v>0.23699999999999999</v>
      </c>
    </row>
    <row r="1064" spans="1:8" x14ac:dyDescent="0.25">
      <c r="A1064" s="24">
        <v>1063</v>
      </c>
      <c r="B1064" s="13" t="s">
        <v>123</v>
      </c>
      <c r="C1064" s="25" t="s">
        <v>152</v>
      </c>
      <c r="D1064" s="26" t="s">
        <v>67</v>
      </c>
      <c r="E1064" s="27">
        <v>4979481980</v>
      </c>
      <c r="F1064" s="28">
        <v>5.8999999999999997E-2</v>
      </c>
      <c r="G1064" s="28">
        <v>40</v>
      </c>
      <c r="H1064" s="28">
        <v>0.22600000000000001</v>
      </c>
    </row>
    <row r="1065" spans="1:8" x14ac:dyDescent="0.25">
      <c r="A1065" s="24">
        <v>1064</v>
      </c>
      <c r="B1065" s="13" t="s">
        <v>123</v>
      </c>
      <c r="C1065" s="25" t="s">
        <v>152</v>
      </c>
      <c r="D1065" s="26" t="s">
        <v>68</v>
      </c>
      <c r="E1065" s="27">
        <v>5642178580</v>
      </c>
      <c r="F1065" s="28">
        <v>0.06</v>
      </c>
      <c r="G1065" s="28">
        <v>44</v>
      </c>
      <c r="H1065" s="28">
        <v>0.24199999999999999</v>
      </c>
    </row>
    <row r="1066" spans="1:8" x14ac:dyDescent="0.25">
      <c r="A1066" s="24">
        <v>1065</v>
      </c>
      <c r="B1066" s="13" t="s">
        <v>123</v>
      </c>
      <c r="C1066" s="25" t="s">
        <v>152</v>
      </c>
      <c r="D1066" s="26" t="s">
        <v>69</v>
      </c>
      <c r="E1066" s="27">
        <v>6522732203</v>
      </c>
      <c r="F1066" s="28">
        <v>5.8000000000000003E-2</v>
      </c>
      <c r="G1066" s="28">
        <v>48</v>
      </c>
      <c r="H1066" s="28">
        <v>0.248</v>
      </c>
    </row>
    <row r="1067" spans="1:8" x14ac:dyDescent="0.25">
      <c r="A1067" s="24">
        <v>1066</v>
      </c>
      <c r="B1067" s="13" t="s">
        <v>123</v>
      </c>
      <c r="C1067" s="25" t="s">
        <v>152</v>
      </c>
      <c r="D1067" s="26" t="s">
        <v>70</v>
      </c>
      <c r="E1067" s="27">
        <v>7633049792</v>
      </c>
      <c r="F1067" s="28">
        <v>5.8000000000000003E-2</v>
      </c>
      <c r="G1067" s="28">
        <v>55</v>
      </c>
      <c r="H1067" s="28">
        <v>0.252</v>
      </c>
    </row>
    <row r="1068" spans="1:8" x14ac:dyDescent="0.25">
      <c r="A1068" s="24">
        <v>1067</v>
      </c>
      <c r="B1068" s="13" t="s">
        <v>123</v>
      </c>
      <c r="C1068" s="25" t="s">
        <v>153</v>
      </c>
      <c r="D1068" s="26" t="s">
        <v>58</v>
      </c>
      <c r="E1068" s="27">
        <v>123000000000</v>
      </c>
      <c r="F1068" s="28">
        <v>3.4000000000000002E-2</v>
      </c>
      <c r="G1068" s="28">
        <v>67</v>
      </c>
      <c r="H1068" s="28">
        <v>7.8E-2</v>
      </c>
    </row>
    <row r="1069" spans="1:8" x14ac:dyDescent="0.25">
      <c r="A1069" s="24">
        <v>1068</v>
      </c>
      <c r="B1069" s="13" t="s">
        <v>123</v>
      </c>
      <c r="C1069" s="25" t="s">
        <v>153</v>
      </c>
      <c r="D1069" s="26" t="s">
        <v>59</v>
      </c>
      <c r="E1069" s="27">
        <v>116000000000</v>
      </c>
      <c r="F1069" s="28">
        <v>3.3000000000000002E-2</v>
      </c>
      <c r="G1069" s="28">
        <v>61</v>
      </c>
      <c r="H1069" s="28">
        <v>7.2999999999999995E-2</v>
      </c>
    </row>
    <row r="1070" spans="1:8" x14ac:dyDescent="0.25">
      <c r="A1070" s="24">
        <v>1069</v>
      </c>
      <c r="B1070" s="13" t="s">
        <v>123</v>
      </c>
      <c r="C1070" s="25" t="s">
        <v>153</v>
      </c>
      <c r="D1070" s="26" t="s">
        <v>60</v>
      </c>
      <c r="E1070" s="27">
        <v>127000000000</v>
      </c>
      <c r="F1070" s="28">
        <v>3.6999999999999998E-2</v>
      </c>
      <c r="G1070" s="28">
        <v>74</v>
      </c>
      <c r="H1070" s="28">
        <v>6.9000000000000006E-2</v>
      </c>
    </row>
    <row r="1071" spans="1:8" x14ac:dyDescent="0.25">
      <c r="A1071" s="24">
        <v>1070</v>
      </c>
      <c r="B1071" s="13" t="s">
        <v>123</v>
      </c>
      <c r="C1071" s="25" t="s">
        <v>153</v>
      </c>
      <c r="D1071" s="26" t="s">
        <v>61</v>
      </c>
      <c r="E1071" s="27">
        <v>143000000000</v>
      </c>
      <c r="F1071" s="28">
        <v>3.5999999999999997E-2</v>
      </c>
      <c r="G1071" s="28">
        <v>79</v>
      </c>
      <c r="H1071" s="28">
        <v>5.8999999999999997E-2</v>
      </c>
    </row>
    <row r="1072" spans="1:8" x14ac:dyDescent="0.25">
      <c r="A1072" s="24">
        <v>1071</v>
      </c>
      <c r="B1072" s="13" t="s">
        <v>123</v>
      </c>
      <c r="C1072" s="25" t="s">
        <v>153</v>
      </c>
      <c r="D1072" s="26" t="s">
        <v>62</v>
      </c>
      <c r="E1072" s="27">
        <v>161000000000</v>
      </c>
      <c r="F1072" s="28">
        <v>3.5000000000000003E-2</v>
      </c>
      <c r="G1072" s="28">
        <v>87</v>
      </c>
      <c r="H1072" s="28">
        <v>5.5E-2</v>
      </c>
    </row>
    <row r="1073" spans="1:8" x14ac:dyDescent="0.25">
      <c r="A1073" s="24">
        <v>1072</v>
      </c>
      <c r="B1073" s="13" t="s">
        <v>123</v>
      </c>
      <c r="C1073" s="25" t="s">
        <v>153</v>
      </c>
      <c r="D1073" s="26" t="s">
        <v>63</v>
      </c>
      <c r="E1073" s="27">
        <v>176000000000</v>
      </c>
      <c r="F1073" s="28">
        <v>3.5000000000000003E-2</v>
      </c>
      <c r="G1073" s="28">
        <v>95</v>
      </c>
      <c r="H1073" s="28">
        <v>5.8000000000000003E-2</v>
      </c>
    </row>
    <row r="1074" spans="1:8" x14ac:dyDescent="0.25">
      <c r="A1074" s="24">
        <v>1073</v>
      </c>
      <c r="B1074" s="13" t="s">
        <v>123</v>
      </c>
      <c r="C1074" s="25" t="s">
        <v>153</v>
      </c>
      <c r="D1074" s="26" t="s">
        <v>64</v>
      </c>
      <c r="E1074" s="27">
        <v>207000000000</v>
      </c>
      <c r="F1074" s="28">
        <v>3.5000000000000003E-2</v>
      </c>
      <c r="G1074" s="28">
        <v>110</v>
      </c>
      <c r="H1074" s="28">
        <v>7.3999999999999996E-2</v>
      </c>
    </row>
    <row r="1075" spans="1:8" x14ac:dyDescent="0.25">
      <c r="A1075" s="24">
        <v>1074</v>
      </c>
      <c r="B1075" s="13" t="s">
        <v>123</v>
      </c>
      <c r="C1075" s="25" t="s">
        <v>153</v>
      </c>
      <c r="D1075" s="26" t="s">
        <v>65</v>
      </c>
      <c r="E1075" s="27">
        <v>247000000000</v>
      </c>
      <c r="F1075" s="28">
        <v>3.5999999999999997E-2</v>
      </c>
      <c r="G1075" s="28">
        <v>133</v>
      </c>
      <c r="H1075" s="28">
        <v>7.0999999999999994E-2</v>
      </c>
    </row>
    <row r="1076" spans="1:8" x14ac:dyDescent="0.25">
      <c r="A1076" s="24">
        <v>1075</v>
      </c>
      <c r="B1076" s="13" t="s">
        <v>123</v>
      </c>
      <c r="C1076" s="25" t="s">
        <v>153</v>
      </c>
      <c r="D1076" s="26" t="s">
        <v>66</v>
      </c>
      <c r="E1076" s="27">
        <v>273000000000</v>
      </c>
      <c r="F1076" s="28">
        <v>3.9E-2</v>
      </c>
      <c r="G1076" s="28">
        <v>162</v>
      </c>
      <c r="H1076" s="28">
        <v>7.0000000000000007E-2</v>
      </c>
    </row>
    <row r="1077" spans="1:8" x14ac:dyDescent="0.25">
      <c r="A1077" s="24">
        <v>1076</v>
      </c>
      <c r="B1077" s="13" t="s">
        <v>123</v>
      </c>
      <c r="C1077" s="25" t="s">
        <v>153</v>
      </c>
      <c r="D1077" s="26" t="s">
        <v>67</v>
      </c>
      <c r="E1077" s="27">
        <v>264000000000</v>
      </c>
      <c r="F1077" s="28">
        <v>4.1000000000000002E-2</v>
      </c>
      <c r="G1077" s="28">
        <v>164</v>
      </c>
      <c r="H1077" s="28">
        <v>0.06</v>
      </c>
    </row>
    <row r="1078" spans="1:8" x14ac:dyDescent="0.25">
      <c r="A1078" s="24">
        <v>1077</v>
      </c>
      <c r="B1078" s="13" t="s">
        <v>123</v>
      </c>
      <c r="C1078" s="25" t="s">
        <v>153</v>
      </c>
      <c r="D1078" s="26" t="s">
        <v>68</v>
      </c>
      <c r="E1078" s="27">
        <v>319000000000</v>
      </c>
      <c r="F1078" s="28">
        <v>3.7999999999999999E-2</v>
      </c>
      <c r="G1078" s="28">
        <v>183</v>
      </c>
      <c r="H1078" s="28">
        <v>5.8999999999999997E-2</v>
      </c>
    </row>
    <row r="1079" spans="1:8" x14ac:dyDescent="0.25">
      <c r="A1079" s="24">
        <v>1078</v>
      </c>
      <c r="B1079" s="13" t="s">
        <v>123</v>
      </c>
      <c r="C1079" s="25" t="s">
        <v>153</v>
      </c>
      <c r="D1079" s="26" t="s">
        <v>69</v>
      </c>
      <c r="E1079" s="27">
        <v>346000000000</v>
      </c>
      <c r="F1079" s="28">
        <v>4.1000000000000002E-2</v>
      </c>
      <c r="G1079" s="28">
        <v>214</v>
      </c>
      <c r="H1079" s="28">
        <v>6.9000000000000006E-2</v>
      </c>
    </row>
    <row r="1080" spans="1:8" x14ac:dyDescent="0.25">
      <c r="A1080" s="24">
        <v>1079</v>
      </c>
      <c r="B1080" s="13" t="s">
        <v>123</v>
      </c>
      <c r="C1080" s="25" t="s">
        <v>153</v>
      </c>
      <c r="D1080" s="26" t="s">
        <v>70</v>
      </c>
      <c r="E1080" s="27">
        <v>366000000000</v>
      </c>
      <c r="F1080" s="28">
        <v>3.9E-2</v>
      </c>
      <c r="G1080" s="28">
        <v>215</v>
      </c>
      <c r="H1080" s="28">
        <v>7.0999999999999994E-2</v>
      </c>
    </row>
    <row r="1081" spans="1:8" x14ac:dyDescent="0.25">
      <c r="A1081" s="24">
        <v>1080</v>
      </c>
      <c r="B1081" s="13" t="s">
        <v>123</v>
      </c>
      <c r="C1081" s="25" t="s">
        <v>154</v>
      </c>
      <c r="D1081" s="26" t="s">
        <v>58</v>
      </c>
      <c r="E1081" s="27">
        <v>350100000</v>
      </c>
      <c r="F1081" s="28">
        <v>5.0999999999999997E-2</v>
      </c>
      <c r="G1081" s="28">
        <v>19</v>
      </c>
      <c r="H1081" s="13"/>
    </row>
    <row r="1082" spans="1:8" x14ac:dyDescent="0.25">
      <c r="A1082" s="24">
        <v>1081</v>
      </c>
      <c r="B1082" s="13" t="s">
        <v>123</v>
      </c>
      <c r="C1082" s="25" t="s">
        <v>154</v>
      </c>
      <c r="D1082" s="26" t="s">
        <v>59</v>
      </c>
      <c r="E1082" s="27">
        <v>429700000</v>
      </c>
      <c r="F1082" s="28">
        <v>6.2E-2</v>
      </c>
      <c r="G1082" s="28">
        <v>20</v>
      </c>
      <c r="H1082" s="13"/>
    </row>
    <row r="1083" spans="1:8" x14ac:dyDescent="0.25">
      <c r="A1083" s="24">
        <v>1082</v>
      </c>
      <c r="B1083" s="13" t="s">
        <v>123</v>
      </c>
      <c r="C1083" s="25" t="s">
        <v>154</v>
      </c>
      <c r="D1083" s="26" t="s">
        <v>60</v>
      </c>
      <c r="E1083" s="27">
        <v>426700000</v>
      </c>
      <c r="F1083" s="28">
        <v>6.0999999999999999E-2</v>
      </c>
      <c r="G1083" s="28">
        <v>19</v>
      </c>
      <c r="H1083" s="13"/>
    </row>
    <row r="1084" spans="1:8" x14ac:dyDescent="0.25">
      <c r="A1084" s="24">
        <v>1083</v>
      </c>
      <c r="B1084" s="13" t="s">
        <v>123</v>
      </c>
      <c r="C1084" s="25" t="s">
        <v>154</v>
      </c>
      <c r="D1084" s="26" t="s">
        <v>61</v>
      </c>
      <c r="E1084" s="27">
        <v>436500000</v>
      </c>
      <c r="F1084" s="28">
        <v>7.4999999999999997E-2</v>
      </c>
      <c r="G1084" s="28">
        <v>24</v>
      </c>
      <c r="H1084" s="28">
        <v>0.16700000000000001</v>
      </c>
    </row>
    <row r="1085" spans="1:8" x14ac:dyDescent="0.25">
      <c r="A1085" s="24">
        <v>1084</v>
      </c>
      <c r="B1085" s="13" t="s">
        <v>123</v>
      </c>
      <c r="C1085" s="25" t="s">
        <v>154</v>
      </c>
      <c r="D1085" s="26" t="s">
        <v>62</v>
      </c>
      <c r="E1085" s="27">
        <v>455500000</v>
      </c>
      <c r="F1085" s="28">
        <v>8.5999999999999993E-2</v>
      </c>
      <c r="G1085" s="28">
        <v>27</v>
      </c>
      <c r="H1085" s="28">
        <v>0.155</v>
      </c>
    </row>
    <row r="1086" spans="1:8" x14ac:dyDescent="0.25">
      <c r="A1086" s="24">
        <v>1085</v>
      </c>
      <c r="B1086" s="13" t="s">
        <v>123</v>
      </c>
      <c r="C1086" s="25" t="s">
        <v>154</v>
      </c>
      <c r="D1086" s="26" t="s">
        <v>63</v>
      </c>
      <c r="E1086" s="27">
        <v>479100000</v>
      </c>
      <c r="F1086" s="28">
        <v>7.2999999999999995E-2</v>
      </c>
      <c r="G1086" s="28">
        <v>33</v>
      </c>
      <c r="H1086" s="28">
        <v>0.16700000000000001</v>
      </c>
    </row>
    <row r="1087" spans="1:8" x14ac:dyDescent="0.25">
      <c r="A1087" s="24">
        <v>1086</v>
      </c>
      <c r="B1087" s="13" t="s">
        <v>123</v>
      </c>
      <c r="C1087" s="25" t="s">
        <v>154</v>
      </c>
      <c r="D1087" s="26" t="s">
        <v>64</v>
      </c>
      <c r="E1087" s="27">
        <v>462600000</v>
      </c>
      <c r="F1087" s="28">
        <v>0.106</v>
      </c>
      <c r="G1087" s="28">
        <v>46</v>
      </c>
      <c r="H1087" s="28">
        <v>0.16500000000000001</v>
      </c>
    </row>
    <row r="1088" spans="1:8" x14ac:dyDescent="0.25">
      <c r="A1088" s="24">
        <v>1087</v>
      </c>
      <c r="B1088" s="13" t="s">
        <v>123</v>
      </c>
      <c r="C1088" s="25" t="s">
        <v>154</v>
      </c>
      <c r="D1088" s="26" t="s">
        <v>65</v>
      </c>
      <c r="E1088" s="27">
        <v>558700000</v>
      </c>
      <c r="F1088" s="28">
        <v>0.08</v>
      </c>
      <c r="G1088" s="28">
        <v>41</v>
      </c>
      <c r="H1088" s="28">
        <v>0.15</v>
      </c>
    </row>
    <row r="1089" spans="1:8" x14ac:dyDescent="0.25">
      <c r="A1089" s="24">
        <v>1088</v>
      </c>
      <c r="B1089" s="13" t="s">
        <v>123</v>
      </c>
      <c r="C1089" s="25" t="s">
        <v>154</v>
      </c>
      <c r="D1089" s="26" t="s">
        <v>66</v>
      </c>
      <c r="E1089" s="27">
        <v>693800000</v>
      </c>
      <c r="F1089" s="28">
        <v>8.5999999999999993E-2</v>
      </c>
      <c r="G1089" s="28">
        <v>55</v>
      </c>
      <c r="H1089" s="28">
        <v>0.13100000000000001</v>
      </c>
    </row>
    <row r="1090" spans="1:8" x14ac:dyDescent="0.25">
      <c r="A1090" s="24">
        <v>1089</v>
      </c>
      <c r="B1090" s="13" t="s">
        <v>123</v>
      </c>
      <c r="C1090" s="25" t="s">
        <v>154</v>
      </c>
      <c r="D1090" s="26" t="s">
        <v>67</v>
      </c>
      <c r="E1090" s="27">
        <v>826700000</v>
      </c>
      <c r="F1090" s="28">
        <v>6.8000000000000005E-2</v>
      </c>
      <c r="G1090" s="28">
        <v>50</v>
      </c>
      <c r="H1090" s="28">
        <v>0.112</v>
      </c>
    </row>
    <row r="1091" spans="1:8" x14ac:dyDescent="0.25">
      <c r="A1091" s="24">
        <v>1090</v>
      </c>
      <c r="B1091" s="13" t="s">
        <v>123</v>
      </c>
      <c r="C1091" s="25" t="s">
        <v>154</v>
      </c>
      <c r="D1091" s="26" t="s">
        <v>68</v>
      </c>
      <c r="E1091" s="27">
        <v>934300000</v>
      </c>
      <c r="F1091" s="28">
        <v>5.6000000000000001E-2</v>
      </c>
      <c r="G1091" s="28">
        <v>46</v>
      </c>
      <c r="H1091" s="28">
        <v>0.11</v>
      </c>
    </row>
    <row r="1092" spans="1:8" x14ac:dyDescent="0.25">
      <c r="A1092" s="24">
        <v>1091</v>
      </c>
      <c r="B1092" s="13" t="s">
        <v>123</v>
      </c>
      <c r="C1092" s="25" t="s">
        <v>154</v>
      </c>
      <c r="D1092" s="26" t="s">
        <v>69</v>
      </c>
      <c r="E1092" s="27">
        <v>1128300000</v>
      </c>
      <c r="F1092" s="28">
        <v>4.5999999999999999E-2</v>
      </c>
      <c r="G1092" s="28">
        <v>46</v>
      </c>
      <c r="H1092" s="28">
        <v>0.11</v>
      </c>
    </row>
    <row r="1093" spans="1:8" x14ac:dyDescent="0.25">
      <c r="A1093" s="24">
        <v>1092</v>
      </c>
      <c r="B1093" s="13" t="s">
        <v>123</v>
      </c>
      <c r="C1093" s="25" t="s">
        <v>154</v>
      </c>
      <c r="D1093" s="26" t="s">
        <v>70</v>
      </c>
      <c r="E1093" s="27">
        <v>1355000000</v>
      </c>
      <c r="F1093" s="28">
        <v>4.2999999999999997E-2</v>
      </c>
      <c r="G1093" s="28">
        <v>50</v>
      </c>
      <c r="H1093" s="28">
        <v>0.122</v>
      </c>
    </row>
    <row r="1094" spans="1:8" x14ac:dyDescent="0.25">
      <c r="A1094" s="24">
        <v>1093</v>
      </c>
      <c r="B1094" s="13" t="s">
        <v>123</v>
      </c>
      <c r="C1094" s="25" t="s">
        <v>155</v>
      </c>
      <c r="D1094" s="26" t="s">
        <v>58</v>
      </c>
      <c r="E1094" s="27">
        <v>2904662605</v>
      </c>
      <c r="F1094" s="28">
        <v>3.9E-2</v>
      </c>
      <c r="G1094" s="28">
        <v>44</v>
      </c>
      <c r="H1094" s="13"/>
    </row>
    <row r="1095" spans="1:8" x14ac:dyDescent="0.25">
      <c r="A1095" s="24">
        <v>1094</v>
      </c>
      <c r="B1095" s="13" t="s">
        <v>123</v>
      </c>
      <c r="C1095" s="25" t="s">
        <v>155</v>
      </c>
      <c r="D1095" s="26" t="s">
        <v>59</v>
      </c>
      <c r="E1095" s="27">
        <v>3534771969</v>
      </c>
      <c r="F1095" s="28">
        <v>3.7999999999999999E-2</v>
      </c>
      <c r="G1095" s="28">
        <v>58</v>
      </c>
      <c r="H1095" s="13"/>
    </row>
    <row r="1096" spans="1:8" x14ac:dyDescent="0.25">
      <c r="A1096" s="24">
        <v>1095</v>
      </c>
      <c r="B1096" s="13" t="s">
        <v>123</v>
      </c>
      <c r="C1096" s="25" t="s">
        <v>155</v>
      </c>
      <c r="D1096" s="26" t="s">
        <v>60</v>
      </c>
      <c r="E1096" s="27">
        <v>4462028989</v>
      </c>
      <c r="F1096" s="28">
        <v>3.3000000000000002E-2</v>
      </c>
      <c r="G1096" s="28">
        <v>63</v>
      </c>
      <c r="H1096" s="13"/>
    </row>
    <row r="1097" spans="1:8" x14ac:dyDescent="0.25">
      <c r="A1097" s="24">
        <v>1096</v>
      </c>
      <c r="B1097" s="13" t="s">
        <v>123</v>
      </c>
      <c r="C1097" s="25" t="s">
        <v>155</v>
      </c>
      <c r="D1097" s="26" t="s">
        <v>61</v>
      </c>
      <c r="E1097" s="27">
        <v>5977440583</v>
      </c>
      <c r="F1097" s="28">
        <v>3.7999999999999999E-2</v>
      </c>
      <c r="G1097" s="28">
        <v>95</v>
      </c>
      <c r="H1097" s="13"/>
    </row>
    <row r="1098" spans="1:8" x14ac:dyDescent="0.25">
      <c r="A1098" s="24">
        <v>1097</v>
      </c>
      <c r="B1098" s="13" t="s">
        <v>123</v>
      </c>
      <c r="C1098" s="25" t="s">
        <v>155</v>
      </c>
      <c r="D1098" s="26" t="s">
        <v>62</v>
      </c>
      <c r="E1098" s="27">
        <v>6838351088</v>
      </c>
      <c r="F1098" s="28">
        <v>3.6999999999999998E-2</v>
      </c>
      <c r="G1098" s="28">
        <v>111</v>
      </c>
      <c r="H1098" s="13"/>
    </row>
    <row r="1099" spans="1:8" x14ac:dyDescent="0.25">
      <c r="A1099" s="24">
        <v>1098</v>
      </c>
      <c r="B1099" s="13" t="s">
        <v>123</v>
      </c>
      <c r="C1099" s="25" t="s">
        <v>155</v>
      </c>
      <c r="D1099" s="26" t="s">
        <v>63</v>
      </c>
      <c r="E1099" s="27">
        <v>8104355717</v>
      </c>
      <c r="F1099" s="28">
        <v>0.03</v>
      </c>
      <c r="G1099" s="28">
        <v>107</v>
      </c>
      <c r="H1099" s="13"/>
    </row>
    <row r="1100" spans="1:8" x14ac:dyDescent="0.25">
      <c r="A1100" s="24">
        <v>1099</v>
      </c>
      <c r="B1100" s="13" t="s">
        <v>123</v>
      </c>
      <c r="C1100" s="25" t="s">
        <v>155</v>
      </c>
      <c r="D1100" s="26" t="s">
        <v>64</v>
      </c>
      <c r="E1100" s="27">
        <v>10277598152</v>
      </c>
      <c r="F1100" s="28">
        <v>2.1999999999999999E-2</v>
      </c>
      <c r="G1100" s="28">
        <v>98</v>
      </c>
      <c r="H1100" s="13"/>
    </row>
    <row r="1101" spans="1:8" x14ac:dyDescent="0.25">
      <c r="A1101" s="24">
        <v>1100</v>
      </c>
      <c r="B1101" s="13" t="s">
        <v>123</v>
      </c>
      <c r="C1101" s="25" t="s">
        <v>155</v>
      </c>
      <c r="D1101" s="26" t="s">
        <v>65</v>
      </c>
      <c r="E1101" s="27">
        <v>12664165103</v>
      </c>
      <c r="F1101" s="28">
        <v>2.1000000000000001E-2</v>
      </c>
      <c r="G1101" s="28">
        <v>113</v>
      </c>
      <c r="H1101" s="13"/>
    </row>
    <row r="1102" spans="1:8" x14ac:dyDescent="0.25">
      <c r="A1102" s="24">
        <v>1101</v>
      </c>
      <c r="B1102" s="13" t="s">
        <v>123</v>
      </c>
      <c r="C1102" s="25" t="s">
        <v>155</v>
      </c>
      <c r="D1102" s="26" t="s">
        <v>66</v>
      </c>
      <c r="E1102" s="27">
        <v>19271523179</v>
      </c>
      <c r="F1102" s="28">
        <v>1.9E-2</v>
      </c>
      <c r="G1102" s="28">
        <v>81</v>
      </c>
      <c r="H1102" s="13"/>
    </row>
    <row r="1103" spans="1:8" x14ac:dyDescent="0.25">
      <c r="A1103" s="24">
        <v>1102</v>
      </c>
      <c r="B1103" s="13" t="s">
        <v>123</v>
      </c>
      <c r="C1103" s="25" t="s">
        <v>155</v>
      </c>
      <c r="D1103" s="26" t="s">
        <v>67</v>
      </c>
      <c r="E1103" s="27">
        <v>20214385965</v>
      </c>
      <c r="F1103" s="28">
        <v>2.1000000000000001E-2</v>
      </c>
      <c r="G1103" s="28">
        <v>86</v>
      </c>
      <c r="H1103" s="13"/>
    </row>
    <row r="1104" spans="1:8" x14ac:dyDescent="0.25">
      <c r="A1104" s="24">
        <v>1103</v>
      </c>
      <c r="B1104" s="13" t="s">
        <v>123</v>
      </c>
      <c r="C1104" s="25" t="s">
        <v>155</v>
      </c>
      <c r="D1104" s="26" t="s">
        <v>68</v>
      </c>
      <c r="E1104" s="27">
        <v>22148070175</v>
      </c>
      <c r="F1104" s="28">
        <v>2.1000000000000001E-2</v>
      </c>
      <c r="G1104" s="28">
        <v>95</v>
      </c>
      <c r="H1104" s="13"/>
    </row>
    <row r="1105" spans="1:8" x14ac:dyDescent="0.25">
      <c r="A1105" s="24">
        <v>1104</v>
      </c>
      <c r="B1105" s="13" t="s">
        <v>123</v>
      </c>
      <c r="C1105" s="25" t="s">
        <v>155</v>
      </c>
      <c r="D1105" s="26" t="s">
        <v>69</v>
      </c>
      <c r="E1105" s="27">
        <v>29233333333</v>
      </c>
      <c r="F1105" s="28">
        <v>2.1000000000000001E-2</v>
      </c>
      <c r="G1105" s="28">
        <v>114</v>
      </c>
      <c r="H1105" s="13"/>
    </row>
    <row r="1106" spans="1:8" x14ac:dyDescent="0.25">
      <c r="A1106" s="24">
        <v>1105</v>
      </c>
      <c r="B1106" s="13" t="s">
        <v>123</v>
      </c>
      <c r="C1106" s="25" t="s">
        <v>155</v>
      </c>
      <c r="D1106" s="26" t="s">
        <v>70</v>
      </c>
      <c r="E1106" s="27">
        <v>35164210526</v>
      </c>
      <c r="F1106" s="28">
        <v>0.02</v>
      </c>
      <c r="G1106" s="28">
        <v>129</v>
      </c>
      <c r="H1106" s="13"/>
    </row>
    <row r="1107" spans="1:8" x14ac:dyDescent="0.25">
      <c r="A1107" s="24">
        <v>1106</v>
      </c>
      <c r="B1107" s="13" t="s">
        <v>123</v>
      </c>
      <c r="C1107" s="25" t="s">
        <v>156</v>
      </c>
      <c r="D1107" s="26" t="s">
        <v>58</v>
      </c>
      <c r="E1107" s="27">
        <v>13760374488</v>
      </c>
      <c r="F1107" s="28">
        <v>5.2999999999999999E-2</v>
      </c>
      <c r="G1107" s="28">
        <v>29</v>
      </c>
      <c r="H1107" s="13"/>
    </row>
    <row r="1108" spans="1:8" x14ac:dyDescent="0.25">
      <c r="A1108" s="24">
        <v>1107</v>
      </c>
      <c r="B1108" s="13" t="s">
        <v>123</v>
      </c>
      <c r="C1108" s="25" t="s">
        <v>156</v>
      </c>
      <c r="D1108" s="26" t="s">
        <v>59</v>
      </c>
      <c r="E1108" s="27">
        <v>11401351420</v>
      </c>
      <c r="F1108" s="28">
        <v>5.2999999999999999E-2</v>
      </c>
      <c r="G1108" s="28">
        <v>24</v>
      </c>
      <c r="H1108" s="13"/>
    </row>
    <row r="1109" spans="1:8" x14ac:dyDescent="0.25">
      <c r="A1109" s="24">
        <v>1108</v>
      </c>
      <c r="B1109" s="13" t="s">
        <v>123</v>
      </c>
      <c r="C1109" s="25" t="s">
        <v>156</v>
      </c>
      <c r="D1109" s="26" t="s">
        <v>60</v>
      </c>
      <c r="E1109" s="27">
        <v>9687951055</v>
      </c>
      <c r="F1109" s="28">
        <v>5.3999999999999999E-2</v>
      </c>
      <c r="G1109" s="28">
        <v>21</v>
      </c>
      <c r="H1109" s="13"/>
    </row>
    <row r="1110" spans="1:8" x14ac:dyDescent="0.25">
      <c r="A1110" s="24">
        <v>1109</v>
      </c>
      <c r="B1110" s="13" t="s">
        <v>123</v>
      </c>
      <c r="C1110" s="25" t="s">
        <v>156</v>
      </c>
      <c r="D1110" s="26" t="s">
        <v>61</v>
      </c>
      <c r="E1110" s="27">
        <v>10128112401</v>
      </c>
      <c r="F1110" s="28">
        <v>5.1999999999999998E-2</v>
      </c>
      <c r="G1110" s="28">
        <v>20</v>
      </c>
      <c r="H1110" s="13"/>
    </row>
    <row r="1111" spans="1:8" x14ac:dyDescent="0.25">
      <c r="A1111" s="24">
        <v>1110</v>
      </c>
      <c r="B1111" s="13" t="s">
        <v>123</v>
      </c>
      <c r="C1111" s="25" t="s">
        <v>156</v>
      </c>
      <c r="D1111" s="26" t="s">
        <v>62</v>
      </c>
      <c r="E1111" s="27">
        <v>12030023548</v>
      </c>
      <c r="F1111" s="28">
        <v>5.0999999999999997E-2</v>
      </c>
      <c r="G1111" s="28">
        <v>24</v>
      </c>
      <c r="H1111" s="13"/>
    </row>
    <row r="1112" spans="1:8" x14ac:dyDescent="0.25">
      <c r="A1112" s="24">
        <v>1111</v>
      </c>
      <c r="B1112" s="13" t="s">
        <v>123</v>
      </c>
      <c r="C1112" s="25" t="s">
        <v>156</v>
      </c>
      <c r="D1112" s="26" t="s">
        <v>63</v>
      </c>
      <c r="E1112" s="27">
        <v>14307509839</v>
      </c>
      <c r="F1112" s="28">
        <v>5.0999999999999997E-2</v>
      </c>
      <c r="G1112" s="28">
        <v>28</v>
      </c>
      <c r="H1112" s="13"/>
    </row>
    <row r="1113" spans="1:8" x14ac:dyDescent="0.25">
      <c r="A1113" s="24">
        <v>1112</v>
      </c>
      <c r="B1113" s="13" t="s">
        <v>123</v>
      </c>
      <c r="C1113" s="25" t="s">
        <v>156</v>
      </c>
      <c r="D1113" s="26" t="s">
        <v>64</v>
      </c>
      <c r="E1113" s="27">
        <v>17030896203</v>
      </c>
      <c r="F1113" s="28">
        <v>5.5E-2</v>
      </c>
      <c r="G1113" s="28">
        <v>35</v>
      </c>
      <c r="H1113" s="13"/>
    </row>
    <row r="1114" spans="1:8" x14ac:dyDescent="0.25">
      <c r="A1114" s="24">
        <v>1113</v>
      </c>
      <c r="B1114" s="13" t="s">
        <v>123</v>
      </c>
      <c r="C1114" s="25" t="s">
        <v>156</v>
      </c>
      <c r="D1114" s="26" t="s">
        <v>65</v>
      </c>
      <c r="E1114" s="27">
        <v>22311393928</v>
      </c>
      <c r="F1114" s="28">
        <v>5.3999999999999999E-2</v>
      </c>
      <c r="G1114" s="28">
        <v>46</v>
      </c>
      <c r="H1114" s="13"/>
    </row>
    <row r="1115" spans="1:8" x14ac:dyDescent="0.25">
      <c r="A1115" s="24">
        <v>1114</v>
      </c>
      <c r="B1115" s="13" t="s">
        <v>123</v>
      </c>
      <c r="C1115" s="25" t="s">
        <v>156</v>
      </c>
      <c r="D1115" s="26" t="s">
        <v>66</v>
      </c>
      <c r="E1115" s="27">
        <v>27934030937</v>
      </c>
      <c r="F1115" s="28">
        <v>5.1999999999999998E-2</v>
      </c>
      <c r="G1115" s="28">
        <v>53</v>
      </c>
      <c r="H1115" s="13"/>
    </row>
    <row r="1116" spans="1:8" x14ac:dyDescent="0.25">
      <c r="A1116" s="24">
        <v>1115</v>
      </c>
      <c r="B1116" s="13" t="s">
        <v>123</v>
      </c>
      <c r="C1116" s="25" t="s">
        <v>156</v>
      </c>
      <c r="D1116" s="26" t="s">
        <v>67</v>
      </c>
      <c r="E1116" s="27">
        <v>32816828373</v>
      </c>
      <c r="F1116" s="28">
        <v>5.3999999999999999E-2</v>
      </c>
      <c r="G1116" s="28">
        <v>64</v>
      </c>
      <c r="H1116" s="13"/>
    </row>
    <row r="1117" spans="1:8" x14ac:dyDescent="0.25">
      <c r="A1117" s="24">
        <v>1116</v>
      </c>
      <c r="B1117" s="13" t="s">
        <v>123</v>
      </c>
      <c r="C1117" s="25" t="s">
        <v>156</v>
      </c>
      <c r="D1117" s="26" t="s">
        <v>68</v>
      </c>
      <c r="E1117" s="27">
        <v>39332770929</v>
      </c>
      <c r="F1117" s="28">
        <v>5.3999999999999999E-2</v>
      </c>
      <c r="G1117" s="28">
        <v>75</v>
      </c>
      <c r="H1117" s="13"/>
    </row>
    <row r="1118" spans="1:8" x14ac:dyDescent="0.25">
      <c r="A1118" s="24">
        <v>1117</v>
      </c>
      <c r="B1118" s="13" t="s">
        <v>123</v>
      </c>
      <c r="C1118" s="25" t="s">
        <v>156</v>
      </c>
      <c r="D1118" s="26" t="s">
        <v>69</v>
      </c>
      <c r="E1118" s="27">
        <v>45324319955</v>
      </c>
      <c r="F1118" s="28">
        <v>5.6000000000000001E-2</v>
      </c>
      <c r="G1118" s="28">
        <v>91</v>
      </c>
      <c r="H1118" s="13"/>
    </row>
    <row r="1119" spans="1:8" x14ac:dyDescent="0.25">
      <c r="A1119" s="24">
        <v>1118</v>
      </c>
      <c r="B1119" s="13" t="s">
        <v>123</v>
      </c>
      <c r="C1119" s="25" t="s">
        <v>156</v>
      </c>
      <c r="D1119" s="26" t="s">
        <v>70</v>
      </c>
      <c r="E1119" s="27">
        <v>51183443225</v>
      </c>
      <c r="F1119" s="28">
        <v>5.8999999999999997E-2</v>
      </c>
      <c r="G1119" s="28">
        <v>105</v>
      </c>
      <c r="H1119" s="13"/>
    </row>
    <row r="1120" spans="1:8" x14ac:dyDescent="0.25">
      <c r="A1120" s="24">
        <v>1119</v>
      </c>
      <c r="B1120" s="13" t="s">
        <v>123</v>
      </c>
      <c r="C1120" s="25" t="s">
        <v>157</v>
      </c>
      <c r="D1120" s="26" t="s">
        <v>58</v>
      </c>
      <c r="E1120" s="27">
        <v>33640085728</v>
      </c>
      <c r="F1120" s="28">
        <v>5.2999999999999999E-2</v>
      </c>
      <c r="G1120" s="28">
        <v>20</v>
      </c>
      <c r="H1120" s="28">
        <v>0.106</v>
      </c>
    </row>
    <row r="1121" spans="1:8" x14ac:dyDescent="0.25">
      <c r="A1121" s="24">
        <v>1120</v>
      </c>
      <c r="B1121" s="13" t="s">
        <v>123</v>
      </c>
      <c r="C1121" s="25" t="s">
        <v>157</v>
      </c>
      <c r="D1121" s="26" t="s">
        <v>59</v>
      </c>
      <c r="E1121" s="27">
        <v>35291349277</v>
      </c>
      <c r="F1121" s="28">
        <v>5.6000000000000001E-2</v>
      </c>
      <c r="G1121" s="28">
        <v>22</v>
      </c>
      <c r="H1121" s="28">
        <v>9.4E-2</v>
      </c>
    </row>
    <row r="1122" spans="1:8" x14ac:dyDescent="0.25">
      <c r="A1122" s="24">
        <v>1121</v>
      </c>
      <c r="B1122" s="13" t="s">
        <v>123</v>
      </c>
      <c r="C1122" s="25" t="s">
        <v>157</v>
      </c>
      <c r="D1122" s="26" t="s">
        <v>60</v>
      </c>
      <c r="E1122" s="27">
        <v>37947904054</v>
      </c>
      <c r="F1122" s="28">
        <v>5.0999999999999997E-2</v>
      </c>
      <c r="G1122" s="28">
        <v>22</v>
      </c>
      <c r="H1122" s="28">
        <v>9.0999999999999998E-2</v>
      </c>
    </row>
    <row r="1123" spans="1:8" x14ac:dyDescent="0.25">
      <c r="A1123" s="24">
        <v>1122</v>
      </c>
      <c r="B1123" s="13" t="s">
        <v>123</v>
      </c>
      <c r="C1123" s="25" t="s">
        <v>157</v>
      </c>
      <c r="D1123" s="26" t="s">
        <v>61</v>
      </c>
      <c r="E1123" s="27">
        <v>42717072778</v>
      </c>
      <c r="F1123" s="28">
        <v>5.1999999999999998E-2</v>
      </c>
      <c r="G1123" s="28">
        <v>25</v>
      </c>
      <c r="H1123" s="28">
        <v>9.5000000000000001E-2</v>
      </c>
    </row>
    <row r="1124" spans="1:8" x14ac:dyDescent="0.25">
      <c r="A1124" s="24">
        <v>1123</v>
      </c>
      <c r="B1124" s="13" t="s">
        <v>123</v>
      </c>
      <c r="C1124" s="25" t="s">
        <v>157</v>
      </c>
      <c r="D1124" s="26" t="s">
        <v>62</v>
      </c>
      <c r="E1124" s="27">
        <v>49424107710</v>
      </c>
      <c r="F1124" s="28">
        <v>5.5E-2</v>
      </c>
      <c r="G1124" s="28">
        <v>30</v>
      </c>
      <c r="H1124" s="28">
        <v>9.7000000000000003E-2</v>
      </c>
    </row>
    <row r="1125" spans="1:8" x14ac:dyDescent="0.25">
      <c r="A1125" s="24">
        <v>1124</v>
      </c>
      <c r="B1125" s="13" t="s">
        <v>123</v>
      </c>
      <c r="C1125" s="25" t="s">
        <v>157</v>
      </c>
      <c r="D1125" s="26" t="s">
        <v>63</v>
      </c>
      <c r="E1125" s="27">
        <v>57633255739</v>
      </c>
      <c r="F1125" s="28">
        <v>5.8999999999999997E-2</v>
      </c>
      <c r="G1125" s="28">
        <v>36</v>
      </c>
      <c r="H1125" s="28">
        <v>0.11</v>
      </c>
    </row>
    <row r="1126" spans="1:8" x14ac:dyDescent="0.25">
      <c r="A1126" s="24">
        <v>1125</v>
      </c>
      <c r="B1126" s="13" t="s">
        <v>123</v>
      </c>
      <c r="C1126" s="25" t="s">
        <v>157</v>
      </c>
      <c r="D1126" s="26" t="s">
        <v>64</v>
      </c>
      <c r="E1126" s="27">
        <v>66371664817</v>
      </c>
      <c r="F1126" s="28">
        <v>6.5000000000000002E-2</v>
      </c>
      <c r="G1126" s="28">
        <v>46</v>
      </c>
      <c r="H1126" s="28">
        <v>0.112</v>
      </c>
    </row>
    <row r="1127" spans="1:8" x14ac:dyDescent="0.25">
      <c r="A1127" s="24">
        <v>1126</v>
      </c>
      <c r="B1127" s="13" t="s">
        <v>123</v>
      </c>
      <c r="C1127" s="25" t="s">
        <v>157</v>
      </c>
      <c r="D1127" s="26" t="s">
        <v>65</v>
      </c>
      <c r="E1127" s="27">
        <v>77414425532</v>
      </c>
      <c r="F1127" s="28">
        <v>7.0999999999999994E-2</v>
      </c>
      <c r="G1127" s="28">
        <v>58</v>
      </c>
      <c r="H1127" s="28">
        <v>0.112</v>
      </c>
    </row>
    <row r="1128" spans="1:8" x14ac:dyDescent="0.25">
      <c r="A1128" s="24">
        <v>1127</v>
      </c>
      <c r="B1128" s="13" t="s">
        <v>123</v>
      </c>
      <c r="C1128" s="25" t="s">
        <v>157</v>
      </c>
      <c r="D1128" s="26" t="s">
        <v>66</v>
      </c>
      <c r="E1128" s="27">
        <v>99130304099</v>
      </c>
      <c r="F1128" s="28">
        <v>0.06</v>
      </c>
      <c r="G1128" s="28">
        <v>63</v>
      </c>
      <c r="H1128" s="28">
        <v>0.158</v>
      </c>
    </row>
    <row r="1129" spans="1:8" x14ac:dyDescent="0.25">
      <c r="A1129" s="24">
        <v>1128</v>
      </c>
      <c r="B1129" s="13" t="s">
        <v>123</v>
      </c>
      <c r="C1129" s="25" t="s">
        <v>157</v>
      </c>
      <c r="D1129" s="26" t="s">
        <v>67</v>
      </c>
      <c r="E1129" s="27">
        <v>106000000000</v>
      </c>
      <c r="F1129" s="28">
        <v>6.5000000000000002E-2</v>
      </c>
      <c r="G1129" s="28">
        <v>72</v>
      </c>
      <c r="H1129" s="28">
        <v>0.10100000000000001</v>
      </c>
    </row>
    <row r="1130" spans="1:8" x14ac:dyDescent="0.25">
      <c r="A1130" s="24">
        <v>1129</v>
      </c>
      <c r="B1130" s="13" t="s">
        <v>123</v>
      </c>
      <c r="C1130" s="25" t="s">
        <v>157</v>
      </c>
      <c r="D1130" s="26" t="s">
        <v>68</v>
      </c>
      <c r="E1130" s="27">
        <v>116000000000</v>
      </c>
      <c r="F1130" s="28">
        <v>6.9000000000000006E-2</v>
      </c>
      <c r="G1130" s="28">
        <v>83</v>
      </c>
      <c r="H1130" s="28">
        <v>0.13100000000000001</v>
      </c>
    </row>
    <row r="1131" spans="1:8" x14ac:dyDescent="0.25">
      <c r="A1131" s="24">
        <v>1130</v>
      </c>
      <c r="B1131" s="13" t="s">
        <v>123</v>
      </c>
      <c r="C1131" s="25" t="s">
        <v>157</v>
      </c>
      <c r="D1131" s="26" t="s">
        <v>69</v>
      </c>
      <c r="E1131" s="27">
        <v>136000000000</v>
      </c>
      <c r="F1131" s="28">
        <v>6.8000000000000005E-2</v>
      </c>
      <c r="G1131" s="28">
        <v>93</v>
      </c>
      <c r="H1131" s="28">
        <v>0.17</v>
      </c>
    </row>
    <row r="1132" spans="1:8" x14ac:dyDescent="0.25">
      <c r="A1132" s="24">
        <v>1131</v>
      </c>
      <c r="B1132" s="13" t="s">
        <v>123</v>
      </c>
      <c r="C1132" s="25" t="s">
        <v>157</v>
      </c>
      <c r="D1132" s="26" t="s">
        <v>70</v>
      </c>
      <c r="E1132" s="27">
        <v>156000000000</v>
      </c>
      <c r="F1132" s="28">
        <v>6.6000000000000003E-2</v>
      </c>
      <c r="G1132" s="28">
        <v>102</v>
      </c>
      <c r="H1132" s="28">
        <v>0.13500000000000001</v>
      </c>
    </row>
    <row r="1133" spans="1:8" x14ac:dyDescent="0.25">
      <c r="A1133" s="24">
        <v>1132</v>
      </c>
      <c r="B1133" s="13" t="s">
        <v>158</v>
      </c>
      <c r="C1133" s="25" t="s">
        <v>159</v>
      </c>
      <c r="D1133" s="26" t="s">
        <v>58</v>
      </c>
      <c r="E1133" s="27">
        <v>3686649387</v>
      </c>
      <c r="F1133" s="28">
        <v>6.4000000000000001E-2</v>
      </c>
      <c r="G1133" s="28">
        <v>70</v>
      </c>
      <c r="H1133" s="28">
        <v>0.221</v>
      </c>
    </row>
    <row r="1134" spans="1:8" x14ac:dyDescent="0.25">
      <c r="A1134" s="24">
        <v>1133</v>
      </c>
      <c r="B1134" s="13" t="s">
        <v>158</v>
      </c>
      <c r="C1134" s="25" t="s">
        <v>159</v>
      </c>
      <c r="D1134" s="26" t="s">
        <v>59</v>
      </c>
      <c r="E1134" s="27">
        <v>4091020249</v>
      </c>
      <c r="F1134" s="28">
        <v>0.06</v>
      </c>
      <c r="G1134" s="28">
        <v>75</v>
      </c>
      <c r="H1134" s="28">
        <v>0.19700000000000001</v>
      </c>
    </row>
    <row r="1135" spans="1:8" x14ac:dyDescent="0.25">
      <c r="A1135" s="24">
        <v>1134</v>
      </c>
      <c r="B1135" s="13" t="s">
        <v>158</v>
      </c>
      <c r="C1135" s="25" t="s">
        <v>159</v>
      </c>
      <c r="D1135" s="26" t="s">
        <v>60</v>
      </c>
      <c r="E1135" s="27">
        <v>4449373456</v>
      </c>
      <c r="F1135" s="28">
        <v>6.5000000000000002E-2</v>
      </c>
      <c r="G1135" s="28">
        <v>89</v>
      </c>
      <c r="H1135" s="28">
        <v>0.153</v>
      </c>
    </row>
    <row r="1136" spans="1:8" x14ac:dyDescent="0.25">
      <c r="A1136" s="24">
        <v>1135</v>
      </c>
      <c r="B1136" s="13" t="s">
        <v>158</v>
      </c>
      <c r="C1136" s="25" t="s">
        <v>159</v>
      </c>
      <c r="D1136" s="26" t="s">
        <v>61</v>
      </c>
      <c r="E1136" s="27">
        <v>5652325082</v>
      </c>
      <c r="F1136" s="28">
        <v>6.2E-2</v>
      </c>
      <c r="G1136" s="28">
        <v>108</v>
      </c>
      <c r="H1136" s="28">
        <v>0.14299999999999999</v>
      </c>
    </row>
    <row r="1137" spans="1:8" x14ac:dyDescent="0.25">
      <c r="A1137" s="24">
        <v>1136</v>
      </c>
      <c r="B1137" s="13" t="s">
        <v>158</v>
      </c>
      <c r="C1137" s="25" t="s">
        <v>159</v>
      </c>
      <c r="D1137" s="26" t="s">
        <v>62</v>
      </c>
      <c r="E1137" s="27">
        <v>7464446950</v>
      </c>
      <c r="F1137" s="28">
        <v>6.5000000000000002E-2</v>
      </c>
      <c r="G1137" s="28">
        <v>148</v>
      </c>
      <c r="H1137" s="28">
        <v>0.11799999999999999</v>
      </c>
    </row>
    <row r="1138" spans="1:8" x14ac:dyDescent="0.25">
      <c r="A1138" s="24">
        <v>1137</v>
      </c>
      <c r="B1138" s="13" t="s">
        <v>158</v>
      </c>
      <c r="C1138" s="25" t="s">
        <v>159</v>
      </c>
      <c r="D1138" s="26" t="s">
        <v>63</v>
      </c>
      <c r="E1138" s="27">
        <v>8376483740</v>
      </c>
      <c r="F1138" s="28">
        <v>6.3E-2</v>
      </c>
      <c r="G1138" s="28">
        <v>160</v>
      </c>
      <c r="H1138" s="28">
        <v>0.13100000000000001</v>
      </c>
    </row>
    <row r="1139" spans="1:8" x14ac:dyDescent="0.25">
      <c r="A1139" s="24">
        <v>1138</v>
      </c>
      <c r="B1139" s="13" t="s">
        <v>158</v>
      </c>
      <c r="C1139" s="25" t="s">
        <v>159</v>
      </c>
      <c r="D1139" s="26" t="s">
        <v>64</v>
      </c>
      <c r="E1139" s="27">
        <v>9132562332</v>
      </c>
      <c r="F1139" s="28">
        <v>0.06</v>
      </c>
      <c r="G1139" s="28">
        <v>168</v>
      </c>
      <c r="H1139" s="28">
        <v>0.129</v>
      </c>
    </row>
    <row r="1140" spans="1:8" x14ac:dyDescent="0.25">
      <c r="A1140" s="24">
        <v>1139</v>
      </c>
      <c r="B1140" s="13" t="s">
        <v>158</v>
      </c>
      <c r="C1140" s="25" t="s">
        <v>159</v>
      </c>
      <c r="D1140" s="26" t="s">
        <v>65</v>
      </c>
      <c r="E1140" s="27">
        <v>10701011856</v>
      </c>
      <c r="F1140" s="28">
        <v>6.4000000000000001E-2</v>
      </c>
      <c r="G1140" s="28">
        <v>218</v>
      </c>
      <c r="H1140" s="28">
        <v>0.14099999999999999</v>
      </c>
    </row>
    <row r="1141" spans="1:8" x14ac:dyDescent="0.25">
      <c r="A1141" s="24">
        <v>1140</v>
      </c>
      <c r="B1141" s="13" t="s">
        <v>158</v>
      </c>
      <c r="C1141" s="25" t="s">
        <v>159</v>
      </c>
      <c r="D1141" s="26" t="s">
        <v>66</v>
      </c>
      <c r="E1141" s="27">
        <v>12881352688</v>
      </c>
      <c r="F1141" s="28">
        <v>6.0999999999999999E-2</v>
      </c>
      <c r="G1141" s="28">
        <v>251</v>
      </c>
      <c r="H1141" s="28">
        <v>0.13</v>
      </c>
    </row>
    <row r="1142" spans="1:8" x14ac:dyDescent="0.25">
      <c r="A1142" s="24">
        <v>1141</v>
      </c>
      <c r="B1142" s="13" t="s">
        <v>158</v>
      </c>
      <c r="C1142" s="25" t="s">
        <v>159</v>
      </c>
      <c r="D1142" s="26" t="s">
        <v>67</v>
      </c>
      <c r="E1142" s="27">
        <v>12044212904</v>
      </c>
      <c r="F1142" s="28">
        <v>0.06</v>
      </c>
      <c r="G1142" s="28">
        <v>230</v>
      </c>
      <c r="H1142" s="28">
        <v>0.127</v>
      </c>
    </row>
    <row r="1143" spans="1:8" x14ac:dyDescent="0.25">
      <c r="A1143" s="24">
        <v>1142</v>
      </c>
      <c r="B1143" s="13" t="s">
        <v>158</v>
      </c>
      <c r="C1143" s="25" t="s">
        <v>159</v>
      </c>
      <c r="D1143" s="26" t="s">
        <v>68</v>
      </c>
      <c r="E1143" s="27">
        <v>11926953259</v>
      </c>
      <c r="F1143" s="28">
        <v>5.5E-2</v>
      </c>
      <c r="G1143" s="28">
        <v>207</v>
      </c>
      <c r="H1143" s="28">
        <v>0.128</v>
      </c>
    </row>
    <row r="1144" spans="1:8" x14ac:dyDescent="0.25">
      <c r="A1144" s="24">
        <v>1143</v>
      </c>
      <c r="B1144" s="13" t="s">
        <v>158</v>
      </c>
      <c r="C1144" s="25" t="s">
        <v>159</v>
      </c>
      <c r="D1144" s="26" t="s">
        <v>69</v>
      </c>
      <c r="E1144" s="27">
        <v>12890867763</v>
      </c>
      <c r="F1144" s="28">
        <v>0.06</v>
      </c>
      <c r="G1144" s="28">
        <v>243</v>
      </c>
      <c r="H1144" s="28">
        <v>0.124</v>
      </c>
    </row>
    <row r="1145" spans="1:8" x14ac:dyDescent="0.25">
      <c r="A1145" s="24">
        <v>1144</v>
      </c>
      <c r="B1145" s="13" t="s">
        <v>158</v>
      </c>
      <c r="C1145" s="25" t="s">
        <v>159</v>
      </c>
      <c r="D1145" s="26" t="s">
        <v>70</v>
      </c>
      <c r="E1145" s="27">
        <v>12344532541</v>
      </c>
      <c r="F1145" s="28">
        <v>0.06</v>
      </c>
      <c r="G1145" s="28">
        <v>228</v>
      </c>
      <c r="H1145" s="28">
        <v>0.109</v>
      </c>
    </row>
    <row r="1146" spans="1:8" x14ac:dyDescent="0.25">
      <c r="A1146" s="24">
        <v>1145</v>
      </c>
      <c r="B1146" s="13" t="s">
        <v>158</v>
      </c>
      <c r="C1146" s="25" t="s">
        <v>160</v>
      </c>
      <c r="D1146" s="26" t="s">
        <v>58</v>
      </c>
      <c r="E1146" s="25"/>
      <c r="F1146" s="28">
        <v>8.3000000000000004E-2</v>
      </c>
      <c r="G1146" s="28">
        <v>3057</v>
      </c>
      <c r="H1146" s="13"/>
    </row>
    <row r="1147" spans="1:8" x14ac:dyDescent="0.25">
      <c r="A1147" s="24">
        <v>1146</v>
      </c>
      <c r="B1147" s="13" t="s">
        <v>158</v>
      </c>
      <c r="C1147" s="25" t="s">
        <v>160</v>
      </c>
      <c r="D1147" s="26" t="s">
        <v>59</v>
      </c>
      <c r="E1147" s="27">
        <v>1133644295</v>
      </c>
      <c r="F1147" s="28">
        <v>6.2E-2</v>
      </c>
      <c r="G1147" s="28">
        <v>1330</v>
      </c>
      <c r="H1147" s="13"/>
    </row>
    <row r="1148" spans="1:8" x14ac:dyDescent="0.25">
      <c r="A1148" s="24">
        <v>1147</v>
      </c>
      <c r="B1148" s="13" t="s">
        <v>158</v>
      </c>
      <c r="C1148" s="25" t="s">
        <v>160</v>
      </c>
      <c r="D1148" s="26" t="s">
        <v>60</v>
      </c>
      <c r="E1148" s="27">
        <v>1264760246</v>
      </c>
      <c r="F1148" s="28">
        <v>5.6000000000000001E-2</v>
      </c>
      <c r="G1148" s="28">
        <v>1294</v>
      </c>
      <c r="H1148" s="13"/>
    </row>
    <row r="1149" spans="1:8" x14ac:dyDescent="0.25">
      <c r="A1149" s="24">
        <v>1148</v>
      </c>
      <c r="B1149" s="13" t="s">
        <v>158</v>
      </c>
      <c r="C1149" s="25" t="s">
        <v>160</v>
      </c>
      <c r="D1149" s="26" t="s">
        <v>61</v>
      </c>
      <c r="E1149" s="27">
        <v>1456198796</v>
      </c>
      <c r="F1149" s="28">
        <v>5.8000000000000003E-2</v>
      </c>
      <c r="G1149" s="28">
        <v>1486</v>
      </c>
      <c r="H1149" s="13"/>
    </row>
    <row r="1150" spans="1:8" x14ac:dyDescent="0.25">
      <c r="A1150" s="24">
        <v>1149</v>
      </c>
      <c r="B1150" s="13" t="s">
        <v>158</v>
      </c>
      <c r="C1150" s="25" t="s">
        <v>160</v>
      </c>
      <c r="D1150" s="26" t="s">
        <v>62</v>
      </c>
      <c r="E1150" s="27">
        <v>1917948475</v>
      </c>
      <c r="F1150" s="28">
        <v>5.8000000000000003E-2</v>
      </c>
      <c r="G1150" s="28">
        <v>1891</v>
      </c>
      <c r="H1150" s="13"/>
    </row>
    <row r="1151" spans="1:8" x14ac:dyDescent="0.25">
      <c r="A1151" s="24">
        <v>1150</v>
      </c>
      <c r="B1151" s="13" t="s">
        <v>158</v>
      </c>
      <c r="C1151" s="25" t="s">
        <v>160</v>
      </c>
      <c r="D1151" s="26" t="s">
        <v>63</v>
      </c>
      <c r="E1151" s="27">
        <v>2322163502</v>
      </c>
      <c r="F1151" s="28">
        <v>5.7000000000000002E-2</v>
      </c>
      <c r="G1151" s="28">
        <v>2193</v>
      </c>
      <c r="H1151" s="13"/>
    </row>
    <row r="1152" spans="1:8" x14ac:dyDescent="0.25">
      <c r="A1152" s="24">
        <v>1151</v>
      </c>
      <c r="B1152" s="13" t="s">
        <v>158</v>
      </c>
      <c r="C1152" s="25" t="s">
        <v>160</v>
      </c>
      <c r="D1152" s="26" t="s">
        <v>64</v>
      </c>
      <c r="E1152" s="27">
        <v>2539759286</v>
      </c>
      <c r="F1152" s="28">
        <v>5.8000000000000003E-2</v>
      </c>
      <c r="G1152" s="28">
        <v>2356</v>
      </c>
      <c r="H1152" s="13"/>
    </row>
    <row r="1153" spans="1:8" x14ac:dyDescent="0.25">
      <c r="A1153" s="24">
        <v>1152</v>
      </c>
      <c r="B1153" s="13" t="s">
        <v>158</v>
      </c>
      <c r="C1153" s="25" t="s">
        <v>160</v>
      </c>
      <c r="D1153" s="26" t="s">
        <v>65</v>
      </c>
      <c r="E1153" s="27">
        <v>2823503853</v>
      </c>
      <c r="F1153" s="28">
        <v>0.06</v>
      </c>
      <c r="G1153" s="28">
        <v>2631</v>
      </c>
      <c r="H1153" s="13"/>
    </row>
    <row r="1154" spans="1:8" x14ac:dyDescent="0.25">
      <c r="A1154" s="24">
        <v>1153</v>
      </c>
      <c r="B1154" s="13" t="s">
        <v>158</v>
      </c>
      <c r="C1154" s="25" t="s">
        <v>160</v>
      </c>
      <c r="D1154" s="26" t="s">
        <v>66</v>
      </c>
      <c r="E1154" s="27">
        <v>3245411584</v>
      </c>
      <c r="F1154" s="28">
        <v>6.2E-2</v>
      </c>
      <c r="G1154" s="28">
        <v>3012</v>
      </c>
      <c r="H1154" s="13"/>
    </row>
    <row r="1155" spans="1:8" x14ac:dyDescent="0.25">
      <c r="A1155" s="24">
        <v>1154</v>
      </c>
      <c r="B1155" s="13" t="s">
        <v>158</v>
      </c>
      <c r="C1155" s="25" t="s">
        <v>160</v>
      </c>
      <c r="D1155" s="26" t="s">
        <v>67</v>
      </c>
      <c r="E1155" s="27">
        <v>3712034267</v>
      </c>
      <c r="F1155" s="28">
        <v>6.2E-2</v>
      </c>
      <c r="G1155" s="28">
        <v>3105</v>
      </c>
      <c r="H1155" s="13"/>
    </row>
    <row r="1156" spans="1:8" x14ac:dyDescent="0.25">
      <c r="A1156" s="24">
        <v>1155</v>
      </c>
      <c r="B1156" s="13" t="s">
        <v>158</v>
      </c>
      <c r="C1156" s="25" t="s">
        <v>160</v>
      </c>
      <c r="D1156" s="26" t="s">
        <v>68</v>
      </c>
      <c r="E1156" s="27">
        <v>2823503853</v>
      </c>
      <c r="F1156" s="28">
        <v>6.2E-2</v>
      </c>
      <c r="G1156" s="28">
        <v>2762</v>
      </c>
      <c r="H1156" s="13"/>
    </row>
    <row r="1157" spans="1:8" x14ac:dyDescent="0.25">
      <c r="A1157" s="24">
        <v>1156</v>
      </c>
      <c r="B1157" s="13" t="s">
        <v>158</v>
      </c>
      <c r="C1157" s="25" t="s">
        <v>160</v>
      </c>
      <c r="D1157" s="26" t="s">
        <v>69</v>
      </c>
      <c r="E1157" s="27">
        <v>3245411584</v>
      </c>
      <c r="F1157" s="28">
        <v>7.1999999999999995E-2</v>
      </c>
      <c r="G1157" s="28">
        <v>2958</v>
      </c>
      <c r="H1157" s="13"/>
    </row>
    <row r="1158" spans="1:8" x14ac:dyDescent="0.25">
      <c r="A1158" s="24">
        <v>1157</v>
      </c>
      <c r="B1158" s="13" t="s">
        <v>158</v>
      </c>
      <c r="C1158" s="25" t="s">
        <v>160</v>
      </c>
      <c r="D1158" s="26" t="s">
        <v>70</v>
      </c>
      <c r="E1158" s="27">
        <v>3712034267</v>
      </c>
      <c r="F1158" s="28">
        <v>7.1999999999999995E-2</v>
      </c>
      <c r="G1158" s="28">
        <v>3053</v>
      </c>
      <c r="H1158" s="13"/>
    </row>
    <row r="1159" spans="1:8" x14ac:dyDescent="0.25">
      <c r="A1159" s="24">
        <v>1158</v>
      </c>
      <c r="B1159" s="13" t="s">
        <v>158</v>
      </c>
      <c r="C1159" s="25" t="s">
        <v>161</v>
      </c>
      <c r="D1159" s="26" t="s">
        <v>58</v>
      </c>
      <c r="E1159" s="27">
        <v>394000000000</v>
      </c>
      <c r="F1159" s="28">
        <v>0.115</v>
      </c>
      <c r="G1159" s="28">
        <v>5407</v>
      </c>
      <c r="H1159" s="13"/>
    </row>
    <row r="1160" spans="1:8" x14ac:dyDescent="0.25">
      <c r="A1160" s="24">
        <v>1159</v>
      </c>
      <c r="B1160" s="13" t="s">
        <v>158</v>
      </c>
      <c r="C1160" s="25" t="s">
        <v>161</v>
      </c>
      <c r="D1160" s="26" t="s">
        <v>59</v>
      </c>
      <c r="E1160" s="27">
        <v>192000000000</v>
      </c>
      <c r="F1160" s="28">
        <v>0.1</v>
      </c>
      <c r="G1160" s="28">
        <v>2403</v>
      </c>
      <c r="H1160" s="13"/>
    </row>
    <row r="1161" spans="1:8" x14ac:dyDescent="0.25">
      <c r="A1161" s="24">
        <v>1160</v>
      </c>
      <c r="B1161" s="13" t="s">
        <v>158</v>
      </c>
      <c r="C1161" s="25" t="s">
        <v>161</v>
      </c>
      <c r="D1161" s="26" t="s">
        <v>60</v>
      </c>
      <c r="E1161" s="27">
        <v>192000000000</v>
      </c>
      <c r="F1161" s="28">
        <v>0.10100000000000001</v>
      </c>
      <c r="G1161" s="28">
        <v>2406</v>
      </c>
      <c r="H1161" s="13"/>
    </row>
    <row r="1162" spans="1:8" x14ac:dyDescent="0.25">
      <c r="A1162" s="24">
        <v>1161</v>
      </c>
      <c r="B1162" s="13" t="s">
        <v>158</v>
      </c>
      <c r="C1162" s="25" t="s">
        <v>161</v>
      </c>
      <c r="D1162" s="26" t="s">
        <v>61</v>
      </c>
      <c r="E1162" s="27">
        <v>208000000000</v>
      </c>
      <c r="F1162" s="28">
        <v>0.10100000000000001</v>
      </c>
      <c r="G1162" s="28">
        <v>2599</v>
      </c>
      <c r="H1162" s="13"/>
    </row>
    <row r="1163" spans="1:8" x14ac:dyDescent="0.25">
      <c r="A1163" s="24">
        <v>1162</v>
      </c>
      <c r="B1163" s="13" t="s">
        <v>158</v>
      </c>
      <c r="C1163" s="25" t="s">
        <v>161</v>
      </c>
      <c r="D1163" s="26" t="s">
        <v>62</v>
      </c>
      <c r="E1163" s="27">
        <v>254000000000</v>
      </c>
      <c r="F1163" s="28">
        <v>0.10299999999999999</v>
      </c>
      <c r="G1163" s="28">
        <v>3223</v>
      </c>
      <c r="H1163" s="13"/>
    </row>
    <row r="1164" spans="1:8" x14ac:dyDescent="0.25">
      <c r="A1164" s="24">
        <v>1163</v>
      </c>
      <c r="B1164" s="13" t="s">
        <v>158</v>
      </c>
      <c r="C1164" s="25" t="s">
        <v>161</v>
      </c>
      <c r="D1164" s="26" t="s">
        <v>63</v>
      </c>
      <c r="E1164" s="27">
        <v>291000000000</v>
      </c>
      <c r="F1164" s="28">
        <v>0.104</v>
      </c>
      <c r="G1164" s="28">
        <v>3720</v>
      </c>
      <c r="H1164" s="13"/>
    </row>
    <row r="1165" spans="1:8" x14ac:dyDescent="0.25">
      <c r="A1165" s="24">
        <v>1164</v>
      </c>
      <c r="B1165" s="13" t="s">
        <v>158</v>
      </c>
      <c r="C1165" s="25" t="s">
        <v>161</v>
      </c>
      <c r="D1165" s="26" t="s">
        <v>64</v>
      </c>
      <c r="E1165" s="27">
        <v>305000000000</v>
      </c>
      <c r="F1165" s="28">
        <v>0.104</v>
      </c>
      <c r="G1165" s="28">
        <v>3863</v>
      </c>
      <c r="H1165" s="13"/>
    </row>
    <row r="1166" spans="1:8" x14ac:dyDescent="0.25">
      <c r="A1166" s="24">
        <v>1165</v>
      </c>
      <c r="B1166" s="13" t="s">
        <v>158</v>
      </c>
      <c r="C1166" s="25" t="s">
        <v>161</v>
      </c>
      <c r="D1166" s="26" t="s">
        <v>65</v>
      </c>
      <c r="E1166" s="27">
        <v>325000000000</v>
      </c>
      <c r="F1166" s="28">
        <v>0.10199999999999999</v>
      </c>
      <c r="G1166" s="28">
        <v>4016</v>
      </c>
      <c r="H1166" s="13"/>
    </row>
    <row r="1167" spans="1:8" x14ac:dyDescent="0.25">
      <c r="A1167" s="24">
        <v>1166</v>
      </c>
      <c r="B1167" s="13" t="s">
        <v>158</v>
      </c>
      <c r="C1167" s="25" t="s">
        <v>161</v>
      </c>
      <c r="D1167" s="26" t="s">
        <v>66</v>
      </c>
      <c r="E1167" s="27">
        <v>375000000000</v>
      </c>
      <c r="F1167" s="28">
        <v>0.10299999999999999</v>
      </c>
      <c r="G1167" s="28">
        <v>4636</v>
      </c>
      <c r="H1167" s="13"/>
    </row>
    <row r="1168" spans="1:8" x14ac:dyDescent="0.25">
      <c r="A1168" s="24">
        <v>1167</v>
      </c>
      <c r="B1168" s="13" t="s">
        <v>158</v>
      </c>
      <c r="C1168" s="25" t="s">
        <v>161</v>
      </c>
      <c r="D1168" s="26" t="s">
        <v>67</v>
      </c>
      <c r="E1168" s="27">
        <v>414000000000</v>
      </c>
      <c r="F1168" s="28">
        <v>0.105</v>
      </c>
      <c r="G1168" s="28">
        <v>5211</v>
      </c>
      <c r="H1168" s="13"/>
    </row>
    <row r="1169" spans="1:8" x14ac:dyDescent="0.25">
      <c r="A1169" s="24">
        <v>1168</v>
      </c>
      <c r="B1169" s="13" t="s">
        <v>158</v>
      </c>
      <c r="C1169" s="25" t="s">
        <v>161</v>
      </c>
      <c r="D1169" s="26" t="s">
        <v>68</v>
      </c>
      <c r="E1169" s="27">
        <v>384000000000</v>
      </c>
      <c r="F1169" s="28">
        <v>0.112</v>
      </c>
      <c r="G1169" s="28">
        <v>5125</v>
      </c>
      <c r="H1169" s="13"/>
    </row>
    <row r="1170" spans="1:8" x14ac:dyDescent="0.25">
      <c r="A1170" s="24">
        <v>1169</v>
      </c>
      <c r="B1170" s="13" t="s">
        <v>158</v>
      </c>
      <c r="C1170" s="25" t="s">
        <v>161</v>
      </c>
      <c r="D1170" s="26" t="s">
        <v>69</v>
      </c>
      <c r="E1170" s="27">
        <v>378000000000</v>
      </c>
      <c r="F1170" s="28">
        <v>0.11600000000000001</v>
      </c>
      <c r="G1170" s="28">
        <v>5272</v>
      </c>
      <c r="H1170" s="13"/>
    </row>
    <row r="1171" spans="1:8" x14ac:dyDescent="0.25">
      <c r="A1171" s="24">
        <v>1170</v>
      </c>
      <c r="B1171" s="13" t="s">
        <v>158</v>
      </c>
      <c r="C1171" s="25" t="s">
        <v>161</v>
      </c>
      <c r="D1171" s="26" t="s">
        <v>70</v>
      </c>
      <c r="E1171" s="27">
        <v>416000000000</v>
      </c>
      <c r="F1171" s="28">
        <v>0.113</v>
      </c>
      <c r="G1171" s="28">
        <v>5643</v>
      </c>
      <c r="H1171" s="13"/>
    </row>
    <row r="1172" spans="1:8" x14ac:dyDescent="0.25">
      <c r="A1172" s="24">
        <v>1171</v>
      </c>
      <c r="B1172" s="13" t="s">
        <v>158</v>
      </c>
      <c r="C1172" s="25" t="s">
        <v>162</v>
      </c>
      <c r="D1172" s="26" t="s">
        <v>58</v>
      </c>
      <c r="E1172" s="27">
        <v>63615445567</v>
      </c>
      <c r="F1172" s="28">
        <v>0.05</v>
      </c>
      <c r="G1172" s="28">
        <v>339</v>
      </c>
      <c r="H1172" s="28">
        <v>0.19500000000000001</v>
      </c>
    </row>
    <row r="1173" spans="1:8" x14ac:dyDescent="0.25">
      <c r="A1173" s="24">
        <v>1172</v>
      </c>
      <c r="B1173" s="13" t="s">
        <v>158</v>
      </c>
      <c r="C1173" s="25" t="s">
        <v>162</v>
      </c>
      <c r="D1173" s="26" t="s">
        <v>59</v>
      </c>
      <c r="E1173" s="27">
        <v>12736856485</v>
      </c>
      <c r="F1173" s="28">
        <v>6.0999999999999999E-2</v>
      </c>
      <c r="G1173" s="28">
        <v>64</v>
      </c>
      <c r="H1173" s="28">
        <v>0.67700000000000005</v>
      </c>
    </row>
    <row r="1174" spans="1:8" x14ac:dyDescent="0.25">
      <c r="A1174" s="24">
        <v>1173</v>
      </c>
      <c r="B1174" s="13" t="s">
        <v>158</v>
      </c>
      <c r="C1174" s="25" t="s">
        <v>162</v>
      </c>
      <c r="D1174" s="26" t="s">
        <v>60</v>
      </c>
      <c r="E1174" s="27">
        <v>12354820144</v>
      </c>
      <c r="F1174" s="28">
        <v>6.6000000000000003E-2</v>
      </c>
      <c r="G1174" s="28">
        <v>83</v>
      </c>
      <c r="H1174" s="28">
        <v>0.47</v>
      </c>
    </row>
    <row r="1175" spans="1:8" x14ac:dyDescent="0.25">
      <c r="A1175" s="24">
        <v>1174</v>
      </c>
      <c r="B1175" s="13" t="s">
        <v>158</v>
      </c>
      <c r="C1175" s="25" t="s">
        <v>162</v>
      </c>
      <c r="D1175" s="26" t="s">
        <v>61</v>
      </c>
      <c r="E1175" s="27">
        <v>14594925393</v>
      </c>
      <c r="F1175" s="28">
        <v>6.5000000000000002E-2</v>
      </c>
      <c r="G1175" s="28">
        <v>96</v>
      </c>
      <c r="H1175" s="28">
        <v>0.36899999999999999</v>
      </c>
    </row>
    <row r="1176" spans="1:8" x14ac:dyDescent="0.25">
      <c r="A1176" s="24">
        <v>1175</v>
      </c>
      <c r="B1176" s="13" t="s">
        <v>158</v>
      </c>
      <c r="C1176" s="25" t="s">
        <v>162</v>
      </c>
      <c r="D1176" s="26" t="s">
        <v>62</v>
      </c>
      <c r="E1176" s="27">
        <v>17825436035</v>
      </c>
      <c r="F1176" s="28">
        <v>6.6000000000000003E-2</v>
      </c>
      <c r="G1176" s="28">
        <v>120</v>
      </c>
      <c r="H1176" s="28">
        <v>0.24</v>
      </c>
    </row>
    <row r="1177" spans="1:8" x14ac:dyDescent="0.25">
      <c r="A1177" s="24">
        <v>1176</v>
      </c>
      <c r="B1177" s="13" t="s">
        <v>158</v>
      </c>
      <c r="C1177" s="25" t="s">
        <v>162</v>
      </c>
      <c r="D1177" s="26" t="s">
        <v>63</v>
      </c>
      <c r="E1177" s="27">
        <v>23141587718</v>
      </c>
      <c r="F1177" s="28">
        <v>6.6000000000000003E-2</v>
      </c>
      <c r="G1177" s="28">
        <v>157</v>
      </c>
      <c r="H1177" s="28">
        <v>0.16900000000000001</v>
      </c>
    </row>
    <row r="1178" spans="1:8" x14ac:dyDescent="0.25">
      <c r="A1178" s="24">
        <v>1177</v>
      </c>
      <c r="B1178" s="13" t="s">
        <v>158</v>
      </c>
      <c r="C1178" s="25" t="s">
        <v>162</v>
      </c>
      <c r="D1178" s="26" t="s">
        <v>64</v>
      </c>
      <c r="E1178" s="27">
        <v>30210091837</v>
      </c>
      <c r="F1178" s="28">
        <v>6.9000000000000006E-2</v>
      </c>
      <c r="G1178" s="28">
        <v>215</v>
      </c>
      <c r="H1178" s="28">
        <v>0.114</v>
      </c>
    </row>
    <row r="1179" spans="1:8" x14ac:dyDescent="0.25">
      <c r="A1179" s="24">
        <v>1178</v>
      </c>
      <c r="B1179" s="13" t="s">
        <v>158</v>
      </c>
      <c r="C1179" s="25" t="s">
        <v>162</v>
      </c>
      <c r="D1179" s="26" t="s">
        <v>65</v>
      </c>
      <c r="E1179" s="27">
        <v>36961918859</v>
      </c>
      <c r="F1179" s="28">
        <v>6.3E-2</v>
      </c>
      <c r="G1179" s="28">
        <v>243</v>
      </c>
      <c r="H1179" s="28">
        <v>8.7999999999999995E-2</v>
      </c>
    </row>
    <row r="1180" spans="1:8" x14ac:dyDescent="0.25">
      <c r="A1180" s="24">
        <v>1179</v>
      </c>
      <c r="B1180" s="13" t="s">
        <v>158</v>
      </c>
      <c r="C1180" s="25" t="s">
        <v>162</v>
      </c>
      <c r="D1180" s="26" t="s">
        <v>66</v>
      </c>
      <c r="E1180" s="27">
        <v>45275711996</v>
      </c>
      <c r="F1180" s="28">
        <v>6.4000000000000001E-2</v>
      </c>
      <c r="G1180" s="28">
        <v>304</v>
      </c>
      <c r="H1180" s="28">
        <v>8.5999999999999993E-2</v>
      </c>
    </row>
    <row r="1181" spans="1:8" x14ac:dyDescent="0.25">
      <c r="A1181" s="24">
        <v>1180</v>
      </c>
      <c r="B1181" s="13" t="s">
        <v>158</v>
      </c>
      <c r="C1181" s="25" t="s">
        <v>162</v>
      </c>
      <c r="D1181" s="26" t="s">
        <v>67</v>
      </c>
      <c r="E1181" s="27">
        <v>60763483146</v>
      </c>
      <c r="F1181" s="28">
        <v>5.8999999999999997E-2</v>
      </c>
      <c r="G1181" s="28">
        <v>378</v>
      </c>
      <c r="H1181" s="28">
        <v>8.5999999999999993E-2</v>
      </c>
    </row>
    <row r="1182" spans="1:8" x14ac:dyDescent="0.25">
      <c r="A1182" s="24">
        <v>1181</v>
      </c>
      <c r="B1182" s="13" t="s">
        <v>158</v>
      </c>
      <c r="C1182" s="25" t="s">
        <v>162</v>
      </c>
      <c r="D1182" s="26" t="s">
        <v>68</v>
      </c>
      <c r="E1182" s="27">
        <v>49208656976</v>
      </c>
      <c r="F1182" s="28">
        <v>6.0999999999999999E-2</v>
      </c>
      <c r="G1182" s="28">
        <v>314</v>
      </c>
      <c r="H1182" s="28">
        <v>0.11700000000000001</v>
      </c>
    </row>
    <row r="1183" spans="1:8" x14ac:dyDescent="0.25">
      <c r="A1183" s="24">
        <v>1182</v>
      </c>
      <c r="B1183" s="13" t="s">
        <v>158</v>
      </c>
      <c r="C1183" s="25" t="s">
        <v>162</v>
      </c>
      <c r="D1183" s="26" t="s">
        <v>69</v>
      </c>
      <c r="E1183" s="27">
        <v>55220932614</v>
      </c>
      <c r="F1183" s="28">
        <v>5.6000000000000001E-2</v>
      </c>
      <c r="G1183" s="28">
        <v>323</v>
      </c>
      <c r="H1183" s="28">
        <v>9.1999999999999998E-2</v>
      </c>
    </row>
    <row r="1184" spans="1:8" x14ac:dyDescent="0.25">
      <c r="A1184" s="24">
        <v>1183</v>
      </c>
      <c r="B1184" s="13" t="s">
        <v>158</v>
      </c>
      <c r="C1184" s="25" t="s">
        <v>162</v>
      </c>
      <c r="D1184" s="26" t="s">
        <v>70</v>
      </c>
      <c r="E1184" s="27">
        <v>59734593905</v>
      </c>
      <c r="F1184" s="28">
        <v>4.9000000000000002E-2</v>
      </c>
      <c r="G1184" s="28">
        <v>311</v>
      </c>
      <c r="H1184" s="28">
        <v>0.13600000000000001</v>
      </c>
    </row>
    <row r="1185" spans="1:8" x14ac:dyDescent="0.25">
      <c r="A1185" s="24">
        <v>1184</v>
      </c>
      <c r="B1185" s="13" t="s">
        <v>158</v>
      </c>
      <c r="C1185" s="25" t="s">
        <v>163</v>
      </c>
      <c r="D1185" s="26" t="s">
        <v>58</v>
      </c>
      <c r="E1185" s="27">
        <v>483000000000</v>
      </c>
      <c r="F1185" s="28">
        <v>0.108</v>
      </c>
      <c r="G1185" s="28">
        <v>4711</v>
      </c>
      <c r="H1185" s="13"/>
    </row>
    <row r="1186" spans="1:8" x14ac:dyDescent="0.25">
      <c r="A1186" s="24">
        <v>1185</v>
      </c>
      <c r="B1186" s="13" t="s">
        <v>158</v>
      </c>
      <c r="C1186" s="25" t="s">
        <v>163</v>
      </c>
      <c r="D1186" s="26" t="s">
        <v>59</v>
      </c>
      <c r="E1186" s="27">
        <v>233000000000</v>
      </c>
      <c r="F1186" s="28">
        <v>8.1000000000000003E-2</v>
      </c>
      <c r="G1186" s="28">
        <v>1845</v>
      </c>
      <c r="H1186" s="28">
        <v>0.08</v>
      </c>
    </row>
    <row r="1187" spans="1:8" x14ac:dyDescent="0.25">
      <c r="A1187" s="24">
        <v>1186</v>
      </c>
      <c r="B1187" s="13" t="s">
        <v>158</v>
      </c>
      <c r="C1187" s="25" t="s">
        <v>163</v>
      </c>
      <c r="D1187" s="26" t="s">
        <v>60</v>
      </c>
      <c r="E1187" s="27">
        <v>232000000000</v>
      </c>
      <c r="F1187" s="28">
        <v>8.3000000000000004E-2</v>
      </c>
      <c r="G1187" s="28">
        <v>1878</v>
      </c>
      <c r="H1187" s="28">
        <v>8.5000000000000006E-2</v>
      </c>
    </row>
    <row r="1188" spans="1:8" x14ac:dyDescent="0.25">
      <c r="A1188" s="24">
        <v>1187</v>
      </c>
      <c r="B1188" s="13" t="s">
        <v>158</v>
      </c>
      <c r="C1188" s="25" t="s">
        <v>163</v>
      </c>
      <c r="D1188" s="26" t="s">
        <v>61</v>
      </c>
      <c r="E1188" s="27">
        <v>253000000000</v>
      </c>
      <c r="F1188" s="28">
        <v>8.5000000000000006E-2</v>
      </c>
      <c r="G1188" s="28">
        <v>2075</v>
      </c>
      <c r="H1188" s="28">
        <v>7.6999999999999999E-2</v>
      </c>
    </row>
    <row r="1189" spans="1:8" x14ac:dyDescent="0.25">
      <c r="A1189" s="24">
        <v>1188</v>
      </c>
      <c r="B1189" s="13" t="s">
        <v>158</v>
      </c>
      <c r="C1189" s="25" t="s">
        <v>163</v>
      </c>
      <c r="D1189" s="26" t="s">
        <v>62</v>
      </c>
      <c r="E1189" s="27">
        <v>312000000000</v>
      </c>
      <c r="F1189" s="28">
        <v>0.1</v>
      </c>
      <c r="G1189" s="28">
        <v>3000</v>
      </c>
      <c r="H1189" s="28">
        <v>6.9000000000000006E-2</v>
      </c>
    </row>
    <row r="1190" spans="1:8" x14ac:dyDescent="0.25">
      <c r="A1190" s="24">
        <v>1189</v>
      </c>
      <c r="B1190" s="13" t="s">
        <v>158</v>
      </c>
      <c r="C1190" s="25" t="s">
        <v>163</v>
      </c>
      <c r="D1190" s="26" t="s">
        <v>63</v>
      </c>
      <c r="E1190" s="27">
        <v>362000000000</v>
      </c>
      <c r="F1190" s="28">
        <v>0.1</v>
      </c>
      <c r="G1190" s="28">
        <v>3482</v>
      </c>
      <c r="H1190" s="28">
        <v>6.7000000000000004E-2</v>
      </c>
    </row>
    <row r="1191" spans="1:8" x14ac:dyDescent="0.25">
      <c r="A1191" s="24">
        <v>1190</v>
      </c>
      <c r="B1191" s="13" t="s">
        <v>158</v>
      </c>
      <c r="C1191" s="25" t="s">
        <v>163</v>
      </c>
      <c r="D1191" s="26" t="s">
        <v>64</v>
      </c>
      <c r="E1191" s="27">
        <v>377000000000</v>
      </c>
      <c r="F1191" s="28">
        <v>0.1</v>
      </c>
      <c r="G1191" s="28">
        <v>3606</v>
      </c>
      <c r="H1191" s="28">
        <v>6.7000000000000004E-2</v>
      </c>
    </row>
    <row r="1192" spans="1:8" x14ac:dyDescent="0.25">
      <c r="A1192" s="24">
        <v>1191</v>
      </c>
      <c r="B1192" s="13" t="s">
        <v>158</v>
      </c>
      <c r="C1192" s="25" t="s">
        <v>163</v>
      </c>
      <c r="D1192" s="26" t="s">
        <v>65</v>
      </c>
      <c r="E1192" s="27">
        <v>400000000000</v>
      </c>
      <c r="F1192" s="28">
        <v>9.5000000000000001E-2</v>
      </c>
      <c r="G1192" s="28">
        <v>3608</v>
      </c>
      <c r="H1192" s="28">
        <v>7.4999999999999997E-2</v>
      </c>
    </row>
    <row r="1193" spans="1:8" x14ac:dyDescent="0.25">
      <c r="A1193" s="24">
        <v>1192</v>
      </c>
      <c r="B1193" s="13" t="s">
        <v>158</v>
      </c>
      <c r="C1193" s="25" t="s">
        <v>163</v>
      </c>
      <c r="D1193" s="26" t="s">
        <v>66</v>
      </c>
      <c r="E1193" s="27">
        <v>460000000000</v>
      </c>
      <c r="F1193" s="28">
        <v>9.5000000000000001E-2</v>
      </c>
      <c r="G1193" s="28">
        <v>4136</v>
      </c>
      <c r="H1193" s="28">
        <v>8.5999999999999993E-2</v>
      </c>
    </row>
    <row r="1194" spans="1:8" x14ac:dyDescent="0.25">
      <c r="A1194" s="24">
        <v>1193</v>
      </c>
      <c r="B1194" s="13" t="s">
        <v>158</v>
      </c>
      <c r="C1194" s="25" t="s">
        <v>163</v>
      </c>
      <c r="D1194" s="26" t="s">
        <v>67</v>
      </c>
      <c r="E1194" s="27">
        <v>507000000000</v>
      </c>
      <c r="F1194" s="28">
        <v>9.9000000000000005E-2</v>
      </c>
      <c r="G1194" s="28">
        <v>4715</v>
      </c>
      <c r="H1194" s="28">
        <v>9.1999999999999998E-2</v>
      </c>
    </row>
    <row r="1195" spans="1:8" x14ac:dyDescent="0.25">
      <c r="A1195" s="24">
        <v>1194</v>
      </c>
      <c r="B1195" s="13" t="s">
        <v>158</v>
      </c>
      <c r="C1195" s="25" t="s">
        <v>163</v>
      </c>
      <c r="D1195" s="26" t="s">
        <v>68</v>
      </c>
      <c r="E1195" s="27">
        <v>473000000000</v>
      </c>
      <c r="F1195" s="28">
        <v>0.106</v>
      </c>
      <c r="G1195" s="28">
        <v>4664</v>
      </c>
      <c r="H1195" s="28">
        <v>9.5000000000000001E-2</v>
      </c>
    </row>
    <row r="1196" spans="1:8" x14ac:dyDescent="0.25">
      <c r="A1196" s="24">
        <v>1195</v>
      </c>
      <c r="B1196" s="13" t="s">
        <v>158</v>
      </c>
      <c r="C1196" s="25" t="s">
        <v>163</v>
      </c>
      <c r="D1196" s="26" t="s">
        <v>69</v>
      </c>
      <c r="E1196" s="27">
        <v>471000000000</v>
      </c>
      <c r="F1196" s="28">
        <v>0.105</v>
      </c>
      <c r="G1196" s="28">
        <v>4570</v>
      </c>
      <c r="H1196" s="13"/>
    </row>
    <row r="1197" spans="1:8" x14ac:dyDescent="0.25">
      <c r="A1197" s="24">
        <v>1196</v>
      </c>
      <c r="B1197" s="13" t="s">
        <v>158</v>
      </c>
      <c r="C1197" s="25" t="s">
        <v>163</v>
      </c>
      <c r="D1197" s="26" t="s">
        <v>70</v>
      </c>
      <c r="E1197" s="27">
        <v>513000000000</v>
      </c>
      <c r="F1197" s="28">
        <v>0.105</v>
      </c>
      <c r="G1197" s="28">
        <v>4914</v>
      </c>
      <c r="H1197" s="13"/>
    </row>
    <row r="1198" spans="1:8" x14ac:dyDescent="0.25">
      <c r="A1198" s="24">
        <v>1197</v>
      </c>
      <c r="B1198" s="13" t="s">
        <v>158</v>
      </c>
      <c r="C1198" s="25" t="s">
        <v>164</v>
      </c>
      <c r="D1198" s="26" t="s">
        <v>58</v>
      </c>
      <c r="E1198" s="27">
        <v>16853238733</v>
      </c>
      <c r="F1198" s="28">
        <v>9.9000000000000005E-2</v>
      </c>
      <c r="G1198" s="28">
        <v>447</v>
      </c>
      <c r="H1198" s="28">
        <v>6.9000000000000006E-2</v>
      </c>
    </row>
    <row r="1199" spans="1:8" x14ac:dyDescent="0.25">
      <c r="A1199" s="24">
        <v>1198</v>
      </c>
      <c r="B1199" s="13" t="s">
        <v>158</v>
      </c>
      <c r="C1199" s="25" t="s">
        <v>164</v>
      </c>
      <c r="D1199" s="26" t="s">
        <v>59</v>
      </c>
      <c r="E1199" s="27">
        <v>5505984456</v>
      </c>
      <c r="F1199" s="28">
        <v>7.0999999999999994E-2</v>
      </c>
      <c r="G1199" s="28">
        <v>103</v>
      </c>
      <c r="H1199" s="28">
        <v>0.30499999999999999</v>
      </c>
    </row>
    <row r="1200" spans="1:8" x14ac:dyDescent="0.25">
      <c r="A1200" s="24">
        <v>1199</v>
      </c>
      <c r="B1200" s="13" t="s">
        <v>158</v>
      </c>
      <c r="C1200" s="25" t="s">
        <v>164</v>
      </c>
      <c r="D1200" s="26" t="s">
        <v>60</v>
      </c>
      <c r="E1200" s="27">
        <v>5748990555</v>
      </c>
      <c r="F1200" s="28">
        <v>7.1999999999999995E-2</v>
      </c>
      <c r="G1200" s="28">
        <v>108</v>
      </c>
      <c r="H1200" s="13"/>
    </row>
    <row r="1201" spans="1:8" x14ac:dyDescent="0.25">
      <c r="A1201" s="24">
        <v>1200</v>
      </c>
      <c r="B1201" s="13" t="s">
        <v>158</v>
      </c>
      <c r="C1201" s="25" t="s">
        <v>164</v>
      </c>
      <c r="D1201" s="26" t="s">
        <v>61</v>
      </c>
      <c r="E1201" s="27">
        <v>6651226179</v>
      </c>
      <c r="F1201" s="28">
        <v>7.0999999999999994E-2</v>
      </c>
      <c r="G1201" s="28">
        <v>122</v>
      </c>
      <c r="H1201" s="28">
        <v>0.127</v>
      </c>
    </row>
    <row r="1202" spans="1:8" x14ac:dyDescent="0.25">
      <c r="A1202" s="24">
        <v>1201</v>
      </c>
      <c r="B1202" s="13" t="s">
        <v>158</v>
      </c>
      <c r="C1202" s="25" t="s">
        <v>164</v>
      </c>
      <c r="D1202" s="26" t="s">
        <v>62</v>
      </c>
      <c r="E1202" s="27">
        <v>8370020196</v>
      </c>
      <c r="F1202" s="28">
        <v>0.08</v>
      </c>
      <c r="G1202" s="28">
        <v>174</v>
      </c>
      <c r="H1202" s="28">
        <v>0.109</v>
      </c>
    </row>
    <row r="1203" spans="1:8" x14ac:dyDescent="0.25">
      <c r="A1203" s="24">
        <v>1202</v>
      </c>
      <c r="B1203" s="13" t="s">
        <v>158</v>
      </c>
      <c r="C1203" s="25" t="s">
        <v>164</v>
      </c>
      <c r="D1203" s="26" t="s">
        <v>63</v>
      </c>
      <c r="E1203" s="27">
        <v>10022840635</v>
      </c>
      <c r="F1203" s="28">
        <v>0.09</v>
      </c>
      <c r="G1203" s="28">
        <v>236</v>
      </c>
      <c r="H1203" s="28">
        <v>0.10299999999999999</v>
      </c>
    </row>
    <row r="1204" spans="1:8" x14ac:dyDescent="0.25">
      <c r="A1204" s="24">
        <v>1203</v>
      </c>
      <c r="B1204" s="13" t="s">
        <v>158</v>
      </c>
      <c r="C1204" s="25" t="s">
        <v>164</v>
      </c>
      <c r="D1204" s="26" t="s">
        <v>64</v>
      </c>
      <c r="E1204" s="27">
        <v>10948051122</v>
      </c>
      <c r="F1204" s="28">
        <v>8.6999999999999994E-2</v>
      </c>
      <c r="G1204" s="28">
        <v>246</v>
      </c>
      <c r="H1204" s="28">
        <v>9.6000000000000002E-2</v>
      </c>
    </row>
    <row r="1205" spans="1:8" x14ac:dyDescent="0.25">
      <c r="A1205" s="24">
        <v>1204</v>
      </c>
      <c r="B1205" s="13" t="s">
        <v>158</v>
      </c>
      <c r="C1205" s="25" t="s">
        <v>164</v>
      </c>
      <c r="D1205" s="26" t="s">
        <v>65</v>
      </c>
      <c r="E1205" s="27">
        <v>12400102623</v>
      </c>
      <c r="F1205" s="28">
        <v>8.5000000000000006E-2</v>
      </c>
      <c r="G1205" s="28">
        <v>275</v>
      </c>
      <c r="H1205" s="28">
        <v>0.08</v>
      </c>
    </row>
    <row r="1206" spans="1:8" x14ac:dyDescent="0.25">
      <c r="A1206" s="24">
        <v>1205</v>
      </c>
      <c r="B1206" s="13" t="s">
        <v>158</v>
      </c>
      <c r="C1206" s="25" t="s">
        <v>164</v>
      </c>
      <c r="D1206" s="26" t="s">
        <v>66</v>
      </c>
      <c r="E1206" s="27">
        <v>15280615815</v>
      </c>
      <c r="F1206" s="28">
        <v>8.5999999999999993E-2</v>
      </c>
      <c r="G1206" s="28">
        <v>341</v>
      </c>
      <c r="H1206" s="28">
        <v>7.1999999999999995E-2</v>
      </c>
    </row>
    <row r="1207" spans="1:8" x14ac:dyDescent="0.25">
      <c r="A1207" s="24">
        <v>1206</v>
      </c>
      <c r="B1207" s="13" t="s">
        <v>158</v>
      </c>
      <c r="C1207" s="25" t="s">
        <v>164</v>
      </c>
      <c r="D1207" s="26" t="s">
        <v>67</v>
      </c>
      <c r="E1207" s="27">
        <v>18543289395</v>
      </c>
      <c r="F1207" s="28">
        <v>8.7999999999999995E-2</v>
      </c>
      <c r="G1207" s="28">
        <v>425</v>
      </c>
      <c r="H1207" s="28">
        <v>7.0000000000000007E-2</v>
      </c>
    </row>
    <row r="1208" spans="1:8" x14ac:dyDescent="0.25">
      <c r="A1208" s="24">
        <v>1207</v>
      </c>
      <c r="B1208" s="13" t="s">
        <v>158</v>
      </c>
      <c r="C1208" s="25" t="s">
        <v>164</v>
      </c>
      <c r="D1208" s="26" t="s">
        <v>68</v>
      </c>
      <c r="E1208" s="27">
        <v>17082889410</v>
      </c>
      <c r="F1208" s="28">
        <v>9.9000000000000005E-2</v>
      </c>
      <c r="G1208" s="28">
        <v>440</v>
      </c>
      <c r="H1208" s="28">
        <v>7.9000000000000001E-2</v>
      </c>
    </row>
    <row r="1209" spans="1:8" x14ac:dyDescent="0.25">
      <c r="A1209" s="24">
        <v>1208</v>
      </c>
      <c r="B1209" s="13" t="s">
        <v>158</v>
      </c>
      <c r="C1209" s="25" t="s">
        <v>164</v>
      </c>
      <c r="D1209" s="26" t="s">
        <v>69</v>
      </c>
      <c r="E1209" s="27">
        <v>16775919279</v>
      </c>
      <c r="F1209" s="28">
        <v>9.8000000000000004E-2</v>
      </c>
      <c r="G1209" s="28">
        <v>427</v>
      </c>
      <c r="H1209" s="28">
        <v>7.9000000000000001E-2</v>
      </c>
    </row>
    <row r="1210" spans="1:8" x14ac:dyDescent="0.25">
      <c r="A1210" s="24">
        <v>1209</v>
      </c>
      <c r="B1210" s="13" t="s">
        <v>158</v>
      </c>
      <c r="C1210" s="25" t="s">
        <v>164</v>
      </c>
      <c r="D1210" s="26" t="s">
        <v>70</v>
      </c>
      <c r="E1210" s="27">
        <v>18252896439</v>
      </c>
      <c r="F1210" s="28">
        <v>9.9000000000000005E-2</v>
      </c>
      <c r="G1210" s="28">
        <v>471</v>
      </c>
      <c r="H1210" s="28">
        <v>7.3999999999999996E-2</v>
      </c>
    </row>
    <row r="1211" spans="1:8" x14ac:dyDescent="0.25">
      <c r="A1211" s="24">
        <v>1210</v>
      </c>
      <c r="B1211" s="13" t="s">
        <v>158</v>
      </c>
      <c r="C1211" s="25" t="s">
        <v>165</v>
      </c>
      <c r="D1211" s="26" t="s">
        <v>58</v>
      </c>
      <c r="E1211" s="27">
        <v>51303659418</v>
      </c>
      <c r="F1211" s="28">
        <v>7.3999999999999996E-2</v>
      </c>
      <c r="G1211" s="28">
        <v>516</v>
      </c>
      <c r="H1211" s="28">
        <v>9.7000000000000003E-2</v>
      </c>
    </row>
    <row r="1212" spans="1:8" x14ac:dyDescent="0.25">
      <c r="A1212" s="24">
        <v>1211</v>
      </c>
      <c r="B1212" s="13" t="s">
        <v>158</v>
      </c>
      <c r="C1212" s="25" t="s">
        <v>165</v>
      </c>
      <c r="D1212" s="26" t="s">
        <v>59</v>
      </c>
      <c r="E1212" s="27">
        <v>12903546765</v>
      </c>
      <c r="F1212" s="28">
        <v>6.2E-2</v>
      </c>
      <c r="G1212" s="28">
        <v>98</v>
      </c>
      <c r="H1212" s="28">
        <v>0.113</v>
      </c>
    </row>
    <row r="1213" spans="1:8" x14ac:dyDescent="0.25">
      <c r="A1213" s="24">
        <v>1212</v>
      </c>
      <c r="B1213" s="13" t="s">
        <v>158</v>
      </c>
      <c r="C1213" s="25" t="s">
        <v>165</v>
      </c>
      <c r="D1213" s="26" t="s">
        <v>60</v>
      </c>
      <c r="E1213" s="27">
        <v>13868600710</v>
      </c>
      <c r="F1213" s="28">
        <v>7.3999999999999996E-2</v>
      </c>
      <c r="G1213" s="28">
        <v>129</v>
      </c>
      <c r="H1213" s="28">
        <v>0.111</v>
      </c>
    </row>
    <row r="1214" spans="1:8" x14ac:dyDescent="0.25">
      <c r="A1214" s="24">
        <v>1213</v>
      </c>
      <c r="B1214" s="13" t="s">
        <v>158</v>
      </c>
      <c r="C1214" s="25" t="s">
        <v>165</v>
      </c>
      <c r="D1214" s="26" t="s">
        <v>61</v>
      </c>
      <c r="E1214" s="27">
        <v>15979194511</v>
      </c>
      <c r="F1214" s="28">
        <v>7.5999999999999998E-2</v>
      </c>
      <c r="G1214" s="28">
        <v>154</v>
      </c>
      <c r="H1214" s="28">
        <v>9.1999999999999998E-2</v>
      </c>
    </row>
    <row r="1215" spans="1:8" x14ac:dyDescent="0.25">
      <c r="A1215" s="24">
        <v>1214</v>
      </c>
      <c r="B1215" s="13" t="s">
        <v>158</v>
      </c>
      <c r="C1215" s="25" t="s">
        <v>165</v>
      </c>
      <c r="D1215" s="26" t="s">
        <v>62</v>
      </c>
      <c r="E1215" s="27">
        <v>20668176834</v>
      </c>
      <c r="F1215" s="28">
        <v>7.5999999999999998E-2</v>
      </c>
      <c r="G1215" s="28">
        <v>201</v>
      </c>
      <c r="H1215" s="28">
        <v>8.5000000000000006E-2</v>
      </c>
    </row>
    <row r="1216" spans="1:8" x14ac:dyDescent="0.25">
      <c r="A1216" s="24">
        <v>1215</v>
      </c>
      <c r="B1216" s="13" t="s">
        <v>158</v>
      </c>
      <c r="C1216" s="25" t="s">
        <v>165</v>
      </c>
      <c r="D1216" s="26" t="s">
        <v>63</v>
      </c>
      <c r="E1216" s="27">
        <v>25283228366</v>
      </c>
      <c r="F1216" s="28">
        <v>7.2999999999999995E-2</v>
      </c>
      <c r="G1216" s="28">
        <v>238</v>
      </c>
      <c r="H1216" s="28">
        <v>8.8999999999999996E-2</v>
      </c>
    </row>
    <row r="1217" spans="1:8" x14ac:dyDescent="0.25">
      <c r="A1217" s="24">
        <v>1216</v>
      </c>
      <c r="B1217" s="13" t="s">
        <v>158</v>
      </c>
      <c r="C1217" s="25" t="s">
        <v>165</v>
      </c>
      <c r="D1217" s="26" t="s">
        <v>64</v>
      </c>
      <c r="E1217" s="27">
        <v>28895083540</v>
      </c>
      <c r="F1217" s="28">
        <v>7.2999999999999995E-2</v>
      </c>
      <c r="G1217" s="28">
        <v>274</v>
      </c>
      <c r="H1217" s="28">
        <v>8.6999999999999994E-2</v>
      </c>
    </row>
    <row r="1218" spans="1:8" x14ac:dyDescent="0.25">
      <c r="A1218" s="24">
        <v>1217</v>
      </c>
      <c r="B1218" s="13" t="s">
        <v>158</v>
      </c>
      <c r="C1218" s="25" t="s">
        <v>165</v>
      </c>
      <c r="D1218" s="26" t="s">
        <v>65</v>
      </c>
      <c r="E1218" s="27">
        <v>33209188739</v>
      </c>
      <c r="F1218" s="28">
        <v>6.9000000000000006E-2</v>
      </c>
      <c r="G1218" s="28">
        <v>297</v>
      </c>
      <c r="H1218" s="28">
        <v>8.8999999999999996E-2</v>
      </c>
    </row>
    <row r="1219" spans="1:8" x14ac:dyDescent="0.25">
      <c r="A1219" s="24">
        <v>1218</v>
      </c>
      <c r="B1219" s="13" t="s">
        <v>158</v>
      </c>
      <c r="C1219" s="25" t="s">
        <v>165</v>
      </c>
      <c r="D1219" s="26" t="s">
        <v>66</v>
      </c>
      <c r="E1219" s="27">
        <v>42113656147</v>
      </c>
      <c r="F1219" s="28">
        <v>6.8000000000000005E-2</v>
      </c>
      <c r="G1219" s="28">
        <v>375</v>
      </c>
      <c r="H1219" s="28">
        <v>0.1</v>
      </c>
    </row>
    <row r="1220" spans="1:8" x14ac:dyDescent="0.25">
      <c r="A1220" s="24">
        <v>1219</v>
      </c>
      <c r="B1220" s="13" t="s">
        <v>158</v>
      </c>
      <c r="C1220" s="25" t="s">
        <v>165</v>
      </c>
      <c r="D1220" s="26" t="s">
        <v>67</v>
      </c>
      <c r="E1220" s="27">
        <v>51824892678</v>
      </c>
      <c r="F1220" s="28">
        <v>7.0000000000000007E-2</v>
      </c>
      <c r="G1220" s="28">
        <v>474</v>
      </c>
      <c r="H1220" s="28">
        <v>0.109</v>
      </c>
    </row>
    <row r="1221" spans="1:8" x14ac:dyDescent="0.25">
      <c r="A1221" s="24">
        <v>1220</v>
      </c>
      <c r="B1221" s="13" t="s">
        <v>158</v>
      </c>
      <c r="C1221" s="25" t="s">
        <v>165</v>
      </c>
      <c r="D1221" s="26" t="s">
        <v>68</v>
      </c>
      <c r="E1221" s="27">
        <v>48568714012</v>
      </c>
      <c r="F1221" s="28">
        <v>7.1999999999999995E-2</v>
      </c>
      <c r="G1221" s="28">
        <v>463</v>
      </c>
      <c r="H1221" s="28">
        <v>0.113</v>
      </c>
    </row>
    <row r="1222" spans="1:8" x14ac:dyDescent="0.25">
      <c r="A1222" s="24">
        <v>1221</v>
      </c>
      <c r="B1222" s="13" t="s">
        <v>158</v>
      </c>
      <c r="C1222" s="25" t="s">
        <v>165</v>
      </c>
      <c r="D1222" s="26" t="s">
        <v>69</v>
      </c>
      <c r="E1222" s="27">
        <v>47726575741</v>
      </c>
      <c r="F1222" s="28">
        <v>7.5999999999999998E-2</v>
      </c>
      <c r="G1222" s="28">
        <v>480</v>
      </c>
      <c r="H1222" s="28">
        <v>0.111</v>
      </c>
    </row>
    <row r="1223" spans="1:8" x14ac:dyDescent="0.25">
      <c r="A1223" s="24">
        <v>1222</v>
      </c>
      <c r="B1223" s="13" t="s">
        <v>158</v>
      </c>
      <c r="C1223" s="25" t="s">
        <v>165</v>
      </c>
      <c r="D1223" s="26" t="s">
        <v>70</v>
      </c>
      <c r="E1223" s="27">
        <v>53542780661</v>
      </c>
      <c r="F1223" s="28">
        <v>7.2999999999999995E-2</v>
      </c>
      <c r="G1223" s="28">
        <v>522</v>
      </c>
      <c r="H1223" s="28">
        <v>0.106</v>
      </c>
    </row>
    <row r="1224" spans="1:8" x14ac:dyDescent="0.25">
      <c r="A1224" s="24">
        <v>1223</v>
      </c>
      <c r="B1224" s="13" t="s">
        <v>158</v>
      </c>
      <c r="C1224" s="25" t="s">
        <v>166</v>
      </c>
      <c r="D1224" s="26" t="s">
        <v>58</v>
      </c>
      <c r="E1224" s="27">
        <v>21517784659</v>
      </c>
      <c r="F1224" s="28">
        <v>7.8E-2</v>
      </c>
      <c r="G1224" s="28">
        <v>377</v>
      </c>
      <c r="H1224" s="28">
        <v>0.121</v>
      </c>
    </row>
    <row r="1225" spans="1:8" x14ac:dyDescent="0.25">
      <c r="A1225" s="24">
        <v>1224</v>
      </c>
      <c r="B1225" s="13" t="s">
        <v>158</v>
      </c>
      <c r="C1225" s="25" t="s">
        <v>166</v>
      </c>
      <c r="D1225" s="26" t="s">
        <v>59</v>
      </c>
      <c r="E1225" s="27">
        <v>23052044813</v>
      </c>
      <c r="F1225" s="28">
        <v>7.1999999999999995E-2</v>
      </c>
      <c r="G1225" s="28">
        <v>376</v>
      </c>
      <c r="H1225" s="28">
        <v>9.5000000000000001E-2</v>
      </c>
    </row>
    <row r="1226" spans="1:8" x14ac:dyDescent="0.25">
      <c r="A1226" s="24">
        <v>1225</v>
      </c>
      <c r="B1226" s="13" t="s">
        <v>158</v>
      </c>
      <c r="C1226" s="25" t="s">
        <v>166</v>
      </c>
      <c r="D1226" s="26" t="s">
        <v>60</v>
      </c>
      <c r="E1226" s="27">
        <v>26524896398</v>
      </c>
      <c r="F1226" s="28">
        <v>6.3E-2</v>
      </c>
      <c r="G1226" s="28">
        <v>375</v>
      </c>
      <c r="H1226" s="28">
        <v>0.128</v>
      </c>
    </row>
    <row r="1227" spans="1:8" x14ac:dyDescent="0.25">
      <c r="A1227" s="24">
        <v>1226</v>
      </c>
      <c r="B1227" s="13" t="s">
        <v>158</v>
      </c>
      <c r="C1227" s="25" t="s">
        <v>166</v>
      </c>
      <c r="D1227" s="26" t="s">
        <v>61</v>
      </c>
      <c r="E1227" s="27">
        <v>34143409062</v>
      </c>
      <c r="F1227" s="28">
        <v>6.4000000000000001E-2</v>
      </c>
      <c r="G1227" s="28">
        <v>495</v>
      </c>
      <c r="H1227" s="28">
        <v>0.11600000000000001</v>
      </c>
    </row>
    <row r="1228" spans="1:8" x14ac:dyDescent="0.25">
      <c r="A1228" s="24">
        <v>1227</v>
      </c>
      <c r="B1228" s="13" t="s">
        <v>158</v>
      </c>
      <c r="C1228" s="25" t="s">
        <v>166</v>
      </c>
      <c r="D1228" s="26" t="s">
        <v>62</v>
      </c>
      <c r="E1228" s="27">
        <v>41003558916</v>
      </c>
      <c r="F1228" s="28">
        <v>6.6000000000000003E-2</v>
      </c>
      <c r="G1228" s="28">
        <v>614</v>
      </c>
      <c r="H1228" s="28">
        <v>0.11700000000000001</v>
      </c>
    </row>
    <row r="1229" spans="1:8" x14ac:dyDescent="0.25">
      <c r="A1229" s="24">
        <v>1228</v>
      </c>
      <c r="B1229" s="13" t="s">
        <v>158</v>
      </c>
      <c r="C1229" s="25" t="s">
        <v>166</v>
      </c>
      <c r="D1229" s="26" t="s">
        <v>63</v>
      </c>
      <c r="E1229" s="27">
        <v>44821408831</v>
      </c>
      <c r="F1229" s="28">
        <v>7.0000000000000007E-2</v>
      </c>
      <c r="G1229" s="28">
        <v>705</v>
      </c>
      <c r="H1229" s="28">
        <v>0.112</v>
      </c>
    </row>
    <row r="1230" spans="1:8" x14ac:dyDescent="0.25">
      <c r="A1230" s="24">
        <v>1229</v>
      </c>
      <c r="B1230" s="13" t="s">
        <v>158</v>
      </c>
      <c r="C1230" s="25" t="s">
        <v>166</v>
      </c>
      <c r="D1230" s="26" t="s">
        <v>64</v>
      </c>
      <c r="E1230" s="27">
        <v>49855078905</v>
      </c>
      <c r="F1230" s="28">
        <v>7.0000000000000007E-2</v>
      </c>
      <c r="G1230" s="28">
        <v>790</v>
      </c>
      <c r="H1230" s="28">
        <v>9.9000000000000005E-2</v>
      </c>
    </row>
    <row r="1231" spans="1:8" x14ac:dyDescent="0.25">
      <c r="A1231" s="24">
        <v>1230</v>
      </c>
      <c r="B1231" s="13" t="s">
        <v>158</v>
      </c>
      <c r="C1231" s="25" t="s">
        <v>166</v>
      </c>
      <c r="D1231" s="26" t="s">
        <v>65</v>
      </c>
      <c r="E1231" s="27">
        <v>59319390298</v>
      </c>
      <c r="F1231" s="28">
        <v>7.4999999999999997E-2</v>
      </c>
      <c r="G1231" s="28">
        <v>1008</v>
      </c>
      <c r="H1231" s="28">
        <v>9.2999999999999999E-2</v>
      </c>
    </row>
    <row r="1232" spans="1:8" x14ac:dyDescent="0.25">
      <c r="A1232" s="24">
        <v>1231</v>
      </c>
      <c r="B1232" s="13" t="s">
        <v>158</v>
      </c>
      <c r="C1232" s="25" t="s">
        <v>166</v>
      </c>
      <c r="D1232" s="26" t="s">
        <v>66</v>
      </c>
      <c r="E1232" s="27">
        <v>69595512099</v>
      </c>
      <c r="F1232" s="28">
        <v>7.8E-2</v>
      </c>
      <c r="G1232" s="28">
        <v>1224</v>
      </c>
      <c r="H1232" s="28">
        <v>0.10100000000000001</v>
      </c>
    </row>
    <row r="1233" spans="1:8" x14ac:dyDescent="0.25">
      <c r="A1233" s="24">
        <v>1232</v>
      </c>
      <c r="B1233" s="13" t="s">
        <v>158</v>
      </c>
      <c r="C1233" s="25" t="s">
        <v>166</v>
      </c>
      <c r="D1233" s="26" t="s">
        <v>67</v>
      </c>
      <c r="E1233" s="27">
        <v>62202619240</v>
      </c>
      <c r="F1233" s="28">
        <v>7.8E-2</v>
      </c>
      <c r="G1233" s="28">
        <v>1095</v>
      </c>
      <c r="H1233" s="28">
        <v>0.11600000000000001</v>
      </c>
    </row>
    <row r="1234" spans="1:8" x14ac:dyDescent="0.25">
      <c r="A1234" s="24">
        <v>1233</v>
      </c>
      <c r="B1234" s="13" t="s">
        <v>158</v>
      </c>
      <c r="C1234" s="25" t="s">
        <v>166</v>
      </c>
      <c r="D1234" s="26" t="s">
        <v>68</v>
      </c>
      <c r="E1234" s="27">
        <v>58873994412</v>
      </c>
      <c r="F1234" s="28">
        <v>7.8E-2</v>
      </c>
      <c r="G1234" s="28">
        <v>1051</v>
      </c>
      <c r="H1234" s="28">
        <v>0.104</v>
      </c>
    </row>
    <row r="1235" spans="1:8" x14ac:dyDescent="0.25">
      <c r="A1235" s="24">
        <v>1234</v>
      </c>
      <c r="B1235" s="13" t="s">
        <v>158</v>
      </c>
      <c r="C1235" s="25" t="s">
        <v>166</v>
      </c>
      <c r="D1235" s="26" t="s">
        <v>69</v>
      </c>
      <c r="E1235" s="27">
        <v>61520901516</v>
      </c>
      <c r="F1235" s="28">
        <v>6.8000000000000005E-2</v>
      </c>
      <c r="G1235" s="28">
        <v>992</v>
      </c>
      <c r="H1235" s="28">
        <v>9.7000000000000003E-2</v>
      </c>
    </row>
    <row r="1236" spans="1:8" x14ac:dyDescent="0.25">
      <c r="A1236" s="24">
        <v>1235</v>
      </c>
      <c r="B1236" s="13" t="s">
        <v>158</v>
      </c>
      <c r="C1236" s="25" t="s">
        <v>166</v>
      </c>
      <c r="D1236" s="26" t="s">
        <v>70</v>
      </c>
      <c r="E1236" s="27">
        <v>56155732957</v>
      </c>
      <c r="F1236" s="28">
        <v>6.8000000000000005E-2</v>
      </c>
      <c r="G1236" s="28">
        <v>908</v>
      </c>
      <c r="H1236" s="28">
        <v>9.5000000000000001E-2</v>
      </c>
    </row>
    <row r="1237" spans="1:8" x14ac:dyDescent="0.25">
      <c r="A1237" s="24">
        <v>1236</v>
      </c>
      <c r="B1237" s="13" t="s">
        <v>158</v>
      </c>
      <c r="C1237" s="25" t="s">
        <v>167</v>
      </c>
      <c r="D1237" s="26" t="s">
        <v>58</v>
      </c>
      <c r="E1237" s="27">
        <v>9314937556</v>
      </c>
      <c r="F1237" s="28">
        <v>5.8000000000000003E-2</v>
      </c>
      <c r="G1237" s="28">
        <v>744</v>
      </c>
      <c r="H1237" s="28">
        <v>0.08</v>
      </c>
    </row>
    <row r="1238" spans="1:8" x14ac:dyDescent="0.25">
      <c r="A1238" s="24">
        <v>1237</v>
      </c>
      <c r="B1238" s="13" t="s">
        <v>158</v>
      </c>
      <c r="C1238" s="25" t="s">
        <v>167</v>
      </c>
      <c r="D1238" s="26" t="s">
        <v>59</v>
      </c>
      <c r="E1238" s="27">
        <v>9679304971</v>
      </c>
      <c r="F1238" s="28">
        <v>5.8000000000000003E-2</v>
      </c>
      <c r="G1238" s="28">
        <v>776</v>
      </c>
      <c r="H1238" s="28">
        <v>7.4999999999999997E-2</v>
      </c>
    </row>
    <row r="1239" spans="1:8" x14ac:dyDescent="0.25">
      <c r="A1239" s="24">
        <v>1238</v>
      </c>
      <c r="B1239" s="13" t="s">
        <v>158</v>
      </c>
      <c r="C1239" s="25" t="s">
        <v>167</v>
      </c>
      <c r="D1239" s="26" t="s">
        <v>60</v>
      </c>
      <c r="E1239" s="27">
        <v>10557366162</v>
      </c>
      <c r="F1239" s="28">
        <v>6.0999999999999999E-2</v>
      </c>
      <c r="G1239" s="28">
        <v>882</v>
      </c>
      <c r="H1239" s="28">
        <v>7.1999999999999995E-2</v>
      </c>
    </row>
    <row r="1240" spans="1:8" x14ac:dyDescent="0.25">
      <c r="A1240" s="24">
        <v>1239</v>
      </c>
      <c r="B1240" s="13" t="s">
        <v>158</v>
      </c>
      <c r="C1240" s="25" t="s">
        <v>167</v>
      </c>
      <c r="D1240" s="26" t="s">
        <v>61</v>
      </c>
      <c r="E1240" s="27">
        <v>13319544758</v>
      </c>
      <c r="F1240" s="28">
        <v>6.8000000000000005E-2</v>
      </c>
      <c r="G1240" s="28">
        <v>1235</v>
      </c>
      <c r="H1240" s="28">
        <v>6.9000000000000006E-2</v>
      </c>
    </row>
    <row r="1241" spans="1:8" x14ac:dyDescent="0.25">
      <c r="A1241" s="24">
        <v>1240</v>
      </c>
      <c r="B1241" s="13" t="s">
        <v>158</v>
      </c>
      <c r="C1241" s="25" t="s">
        <v>167</v>
      </c>
      <c r="D1241" s="26" t="s">
        <v>62</v>
      </c>
      <c r="E1241" s="27">
        <v>15816972051</v>
      </c>
      <c r="F1241" s="28">
        <v>6.4000000000000001E-2</v>
      </c>
      <c r="G1241" s="28">
        <v>1353</v>
      </c>
      <c r="H1241" s="28">
        <v>7.5999999999999998E-2</v>
      </c>
    </row>
    <row r="1242" spans="1:8" x14ac:dyDescent="0.25">
      <c r="A1242" s="24">
        <v>1241</v>
      </c>
      <c r="B1242" s="13" t="s">
        <v>158</v>
      </c>
      <c r="C1242" s="25" t="s">
        <v>167</v>
      </c>
      <c r="D1242" s="26" t="s">
        <v>63</v>
      </c>
      <c r="E1242" s="27">
        <v>16997801392</v>
      </c>
      <c r="F1242" s="28">
        <v>6.4000000000000001E-2</v>
      </c>
      <c r="G1242" s="28">
        <v>1434</v>
      </c>
      <c r="H1242" s="28">
        <v>7.0999999999999994E-2</v>
      </c>
    </row>
    <row r="1243" spans="1:8" x14ac:dyDescent="0.25">
      <c r="A1243" s="24">
        <v>1242</v>
      </c>
      <c r="B1243" s="13" t="s">
        <v>158</v>
      </c>
      <c r="C1243" s="25" t="s">
        <v>167</v>
      </c>
      <c r="D1243" s="26" t="s">
        <v>64</v>
      </c>
      <c r="E1243" s="27">
        <v>18435765910</v>
      </c>
      <c r="F1243" s="28">
        <v>6.3E-2</v>
      </c>
      <c r="G1243" s="28">
        <v>1494</v>
      </c>
      <c r="H1243" s="28">
        <v>6.7000000000000004E-2</v>
      </c>
    </row>
    <row r="1244" spans="1:8" x14ac:dyDescent="0.25">
      <c r="A1244" s="24">
        <v>1243</v>
      </c>
      <c r="B1244" s="13" t="s">
        <v>158</v>
      </c>
      <c r="C1244" s="25" t="s">
        <v>167</v>
      </c>
      <c r="D1244" s="26" t="s">
        <v>65</v>
      </c>
      <c r="E1244" s="27">
        <v>21841815681</v>
      </c>
      <c r="F1244" s="28">
        <v>6.0999999999999999E-2</v>
      </c>
      <c r="G1244" s="28">
        <v>1691</v>
      </c>
      <c r="H1244" s="28">
        <v>6.7000000000000004E-2</v>
      </c>
    </row>
    <row r="1245" spans="1:8" x14ac:dyDescent="0.25">
      <c r="A1245" s="24">
        <v>1244</v>
      </c>
      <c r="B1245" s="13" t="s">
        <v>158</v>
      </c>
      <c r="C1245" s="25" t="s">
        <v>167</v>
      </c>
      <c r="D1245" s="26" t="s">
        <v>66</v>
      </c>
      <c r="E1245" s="27">
        <v>25321517504</v>
      </c>
      <c r="F1245" s="28">
        <v>6.9000000000000006E-2</v>
      </c>
      <c r="G1245" s="28">
        <v>2182</v>
      </c>
      <c r="H1245" s="13"/>
    </row>
    <row r="1246" spans="1:8" x14ac:dyDescent="0.25">
      <c r="A1246" s="24">
        <v>1245</v>
      </c>
      <c r="B1246" s="13" t="s">
        <v>158</v>
      </c>
      <c r="C1246" s="25" t="s">
        <v>167</v>
      </c>
      <c r="D1246" s="26" t="s">
        <v>67</v>
      </c>
      <c r="E1246" s="27">
        <v>23542650736</v>
      </c>
      <c r="F1246" s="28">
        <v>7.3999999999999996E-2</v>
      </c>
      <c r="G1246" s="28">
        <v>2115</v>
      </c>
      <c r="H1246" s="13"/>
    </row>
    <row r="1247" spans="1:8" x14ac:dyDescent="0.25">
      <c r="A1247" s="24">
        <v>1246</v>
      </c>
      <c r="B1247" s="13" t="s">
        <v>158</v>
      </c>
      <c r="C1247" s="25" t="s">
        <v>167</v>
      </c>
      <c r="D1247" s="26" t="s">
        <v>68</v>
      </c>
      <c r="E1247" s="27">
        <v>23132450331</v>
      </c>
      <c r="F1247" s="28">
        <v>7.3999999999999996E-2</v>
      </c>
      <c r="G1247" s="28">
        <v>2012</v>
      </c>
      <c r="H1247" s="13"/>
    </row>
    <row r="1248" spans="1:8" x14ac:dyDescent="0.25">
      <c r="A1248" s="24">
        <v>1247</v>
      </c>
      <c r="B1248" s="13" t="s">
        <v>158</v>
      </c>
      <c r="C1248" s="25" t="s">
        <v>167</v>
      </c>
      <c r="D1248" s="26" t="s">
        <v>69</v>
      </c>
      <c r="E1248" s="27">
        <v>24851264943</v>
      </c>
      <c r="F1248" s="28">
        <v>7.3999999999999996E-2</v>
      </c>
      <c r="G1248" s="28">
        <v>2123</v>
      </c>
      <c r="H1248" s="13"/>
    </row>
    <row r="1249" spans="1:8" x14ac:dyDescent="0.25">
      <c r="A1249" s="24">
        <v>1248</v>
      </c>
      <c r="B1249" s="13" t="s">
        <v>158</v>
      </c>
      <c r="C1249" s="25" t="s">
        <v>167</v>
      </c>
      <c r="D1249" s="26" t="s">
        <v>70</v>
      </c>
      <c r="E1249" s="27">
        <v>22766912960</v>
      </c>
      <c r="F1249" s="28">
        <v>7.2999999999999995E-2</v>
      </c>
      <c r="G1249" s="28">
        <v>1949</v>
      </c>
      <c r="H1249" s="13"/>
    </row>
    <row r="1250" spans="1:8" x14ac:dyDescent="0.25">
      <c r="A1250" s="24">
        <v>1249</v>
      </c>
      <c r="B1250" s="13" t="s">
        <v>158</v>
      </c>
      <c r="C1250" s="25" t="s">
        <v>168</v>
      </c>
      <c r="D1250" s="26" t="s">
        <v>58</v>
      </c>
      <c r="E1250" s="27">
        <v>58807244368</v>
      </c>
      <c r="F1250" s="28">
        <v>6.3E-2</v>
      </c>
      <c r="G1250" s="28">
        <v>361</v>
      </c>
      <c r="H1250" s="28">
        <v>7.1999999999999995E-2</v>
      </c>
    </row>
    <row r="1251" spans="1:8" x14ac:dyDescent="0.25">
      <c r="A1251" s="24">
        <v>1250</v>
      </c>
      <c r="B1251" s="13" t="s">
        <v>158</v>
      </c>
      <c r="C1251" s="25" t="s">
        <v>168</v>
      </c>
      <c r="D1251" s="26" t="s">
        <v>59</v>
      </c>
      <c r="E1251" s="27">
        <v>64375288107</v>
      </c>
      <c r="F1251" s="28">
        <v>6.4000000000000001E-2</v>
      </c>
      <c r="G1251" s="28">
        <v>403</v>
      </c>
      <c r="H1251" s="28">
        <v>7.1999999999999995E-2</v>
      </c>
    </row>
    <row r="1252" spans="1:8" x14ac:dyDescent="0.25">
      <c r="A1252" s="24">
        <v>1251</v>
      </c>
      <c r="B1252" s="13" t="s">
        <v>158</v>
      </c>
      <c r="C1252" s="25" t="s">
        <v>168</v>
      </c>
      <c r="D1252" s="26" t="s">
        <v>60</v>
      </c>
      <c r="E1252" s="27">
        <v>78425201661</v>
      </c>
      <c r="F1252" s="28">
        <v>6.8000000000000005E-2</v>
      </c>
      <c r="G1252" s="28">
        <v>522</v>
      </c>
      <c r="H1252" s="28">
        <v>6.7000000000000004E-2</v>
      </c>
    </row>
    <row r="1253" spans="1:8" x14ac:dyDescent="0.25">
      <c r="A1253" s="24">
        <v>1252</v>
      </c>
      <c r="B1253" s="13" t="s">
        <v>158</v>
      </c>
      <c r="C1253" s="25" t="s">
        <v>168</v>
      </c>
      <c r="D1253" s="26" t="s">
        <v>61</v>
      </c>
      <c r="E1253" s="27">
        <v>95292530753</v>
      </c>
      <c r="F1253" s="28">
        <v>7.0999999999999994E-2</v>
      </c>
      <c r="G1253" s="28">
        <v>666</v>
      </c>
      <c r="H1253" s="28">
        <v>5.8999999999999997E-2</v>
      </c>
    </row>
    <row r="1254" spans="1:8" x14ac:dyDescent="0.25">
      <c r="A1254" s="24">
        <v>1253</v>
      </c>
      <c r="B1254" s="13" t="s">
        <v>158</v>
      </c>
      <c r="C1254" s="25" t="s">
        <v>168</v>
      </c>
      <c r="D1254" s="26" t="s">
        <v>62</v>
      </c>
      <c r="E1254" s="27">
        <v>114000000000</v>
      </c>
      <c r="F1254" s="28">
        <v>6.9000000000000006E-2</v>
      </c>
      <c r="G1254" s="28">
        <v>771</v>
      </c>
      <c r="H1254" s="28">
        <v>0.06</v>
      </c>
    </row>
    <row r="1255" spans="1:8" x14ac:dyDescent="0.25">
      <c r="A1255" s="24">
        <v>1254</v>
      </c>
      <c r="B1255" s="13" t="s">
        <v>158</v>
      </c>
      <c r="C1255" s="25" t="s">
        <v>168</v>
      </c>
      <c r="D1255" s="26" t="s">
        <v>63</v>
      </c>
      <c r="E1255" s="27">
        <v>130000000000</v>
      </c>
      <c r="F1255" s="28">
        <v>6.9000000000000006E-2</v>
      </c>
      <c r="G1255" s="28">
        <v>882</v>
      </c>
      <c r="H1255" s="28">
        <v>5.8000000000000003E-2</v>
      </c>
    </row>
    <row r="1256" spans="1:8" x14ac:dyDescent="0.25">
      <c r="A1256" s="24">
        <v>1255</v>
      </c>
      <c r="B1256" s="13" t="s">
        <v>158</v>
      </c>
      <c r="C1256" s="25" t="s">
        <v>168</v>
      </c>
      <c r="D1256" s="26" t="s">
        <v>64</v>
      </c>
      <c r="E1256" s="27">
        <v>148000000000</v>
      </c>
      <c r="F1256" s="28">
        <v>6.7000000000000004E-2</v>
      </c>
      <c r="G1256" s="28">
        <v>969</v>
      </c>
      <c r="H1256" s="28">
        <v>5.6000000000000001E-2</v>
      </c>
    </row>
    <row r="1257" spans="1:8" x14ac:dyDescent="0.25">
      <c r="A1257" s="24">
        <v>1256</v>
      </c>
      <c r="B1257" s="13" t="s">
        <v>158</v>
      </c>
      <c r="C1257" s="25" t="s">
        <v>168</v>
      </c>
      <c r="D1257" s="26" t="s">
        <v>65</v>
      </c>
      <c r="E1257" s="27">
        <v>180000000000</v>
      </c>
      <c r="F1257" s="28">
        <v>6.5000000000000002E-2</v>
      </c>
      <c r="G1257" s="28">
        <v>1144</v>
      </c>
      <c r="H1257" s="28">
        <v>5.8000000000000003E-2</v>
      </c>
    </row>
    <row r="1258" spans="1:8" x14ac:dyDescent="0.25">
      <c r="A1258" s="24">
        <v>1257</v>
      </c>
      <c r="B1258" s="13" t="s">
        <v>158</v>
      </c>
      <c r="C1258" s="25" t="s">
        <v>168</v>
      </c>
      <c r="D1258" s="26" t="s">
        <v>66</v>
      </c>
      <c r="E1258" s="27">
        <v>225000000000</v>
      </c>
      <c r="F1258" s="28">
        <v>6.8000000000000005E-2</v>
      </c>
      <c r="G1258" s="28">
        <v>1481</v>
      </c>
      <c r="H1258" s="28">
        <v>6.3E-2</v>
      </c>
    </row>
    <row r="1259" spans="1:8" x14ac:dyDescent="0.25">
      <c r="A1259" s="24">
        <v>1258</v>
      </c>
      <c r="B1259" s="13" t="s">
        <v>158</v>
      </c>
      <c r="C1259" s="25" t="s">
        <v>168</v>
      </c>
      <c r="D1259" s="26" t="s">
        <v>67</v>
      </c>
      <c r="E1259" s="27">
        <v>197000000000</v>
      </c>
      <c r="F1259" s="28">
        <v>0.08</v>
      </c>
      <c r="G1259" s="28">
        <v>1498</v>
      </c>
      <c r="H1259" s="28">
        <v>0.06</v>
      </c>
    </row>
    <row r="1260" spans="1:8" x14ac:dyDescent="0.25">
      <c r="A1260" s="24">
        <v>1259</v>
      </c>
      <c r="B1260" s="13" t="s">
        <v>158</v>
      </c>
      <c r="C1260" s="25" t="s">
        <v>168</v>
      </c>
      <c r="D1260" s="26" t="s">
        <v>68</v>
      </c>
      <c r="E1260" s="27">
        <v>198000000000</v>
      </c>
      <c r="F1260" s="28">
        <v>7.3999999999999996E-2</v>
      </c>
      <c r="G1260" s="28">
        <v>1404</v>
      </c>
      <c r="H1260" s="28">
        <v>5.8999999999999997E-2</v>
      </c>
    </row>
    <row r="1261" spans="1:8" x14ac:dyDescent="0.25">
      <c r="A1261" s="24">
        <v>1260</v>
      </c>
      <c r="B1261" s="13" t="s">
        <v>158</v>
      </c>
      <c r="C1261" s="25" t="s">
        <v>168</v>
      </c>
      <c r="D1261" s="26" t="s">
        <v>69</v>
      </c>
      <c r="E1261" s="27">
        <v>216000000000</v>
      </c>
      <c r="F1261" s="28">
        <v>7.4999999999999997E-2</v>
      </c>
      <c r="G1261" s="28">
        <v>1545</v>
      </c>
      <c r="H1261" s="28">
        <v>5.7000000000000002E-2</v>
      </c>
    </row>
    <row r="1262" spans="1:8" x14ac:dyDescent="0.25">
      <c r="A1262" s="24">
        <v>1261</v>
      </c>
      <c r="B1262" s="13" t="s">
        <v>158</v>
      </c>
      <c r="C1262" s="25" t="s">
        <v>168</v>
      </c>
      <c r="D1262" s="26" t="s">
        <v>70</v>
      </c>
      <c r="E1262" s="27">
        <v>196000000000</v>
      </c>
      <c r="F1262" s="28">
        <v>7.6999999999999999E-2</v>
      </c>
      <c r="G1262" s="28">
        <v>1432</v>
      </c>
      <c r="H1262" s="28">
        <v>5.3999999999999999E-2</v>
      </c>
    </row>
    <row r="1263" spans="1:8" x14ac:dyDescent="0.25">
      <c r="A1263" s="24">
        <v>1262</v>
      </c>
      <c r="B1263" s="13" t="s">
        <v>158</v>
      </c>
      <c r="C1263" s="25" t="s">
        <v>169</v>
      </c>
      <c r="D1263" s="26" t="s">
        <v>58</v>
      </c>
      <c r="E1263" s="27">
        <v>160000000000</v>
      </c>
      <c r="F1263" s="28">
        <v>8.6999999999999994E-2</v>
      </c>
      <c r="G1263" s="28">
        <v>2613</v>
      </c>
      <c r="H1263" s="28">
        <v>8.1000000000000003E-2</v>
      </c>
    </row>
    <row r="1264" spans="1:8" x14ac:dyDescent="0.25">
      <c r="A1264" s="24">
        <v>1263</v>
      </c>
      <c r="B1264" s="13" t="s">
        <v>158</v>
      </c>
      <c r="C1264" s="25" t="s">
        <v>169</v>
      </c>
      <c r="D1264" s="26" t="s">
        <v>59</v>
      </c>
      <c r="E1264" s="27">
        <v>160000000000</v>
      </c>
      <c r="F1264" s="28">
        <v>9.0999999999999998E-2</v>
      </c>
      <c r="G1264" s="28">
        <v>2730</v>
      </c>
      <c r="H1264" s="28">
        <v>8.2000000000000003E-2</v>
      </c>
    </row>
    <row r="1265" spans="1:8" x14ac:dyDescent="0.25">
      <c r="A1265" s="24">
        <v>1264</v>
      </c>
      <c r="B1265" s="13" t="s">
        <v>158</v>
      </c>
      <c r="C1265" s="25" t="s">
        <v>169</v>
      </c>
      <c r="D1265" s="26" t="s">
        <v>60</v>
      </c>
      <c r="E1265" s="27">
        <v>174000000000</v>
      </c>
      <c r="F1265" s="28">
        <v>9.2999999999999999E-2</v>
      </c>
      <c r="G1265" s="28">
        <v>3023</v>
      </c>
      <c r="H1265" s="28">
        <v>7.0999999999999994E-2</v>
      </c>
    </row>
    <row r="1266" spans="1:8" x14ac:dyDescent="0.25">
      <c r="A1266" s="24">
        <v>1265</v>
      </c>
      <c r="B1266" s="13" t="s">
        <v>158</v>
      </c>
      <c r="C1266" s="25" t="s">
        <v>169</v>
      </c>
      <c r="D1266" s="26" t="s">
        <v>61</v>
      </c>
      <c r="E1266" s="27">
        <v>213000000000</v>
      </c>
      <c r="F1266" s="28">
        <v>9.5000000000000001E-2</v>
      </c>
      <c r="G1266" s="28">
        <v>3756</v>
      </c>
      <c r="H1266" s="13"/>
    </row>
    <row r="1267" spans="1:8" x14ac:dyDescent="0.25">
      <c r="A1267" s="24">
        <v>1266</v>
      </c>
      <c r="B1267" s="13" t="s">
        <v>158</v>
      </c>
      <c r="C1267" s="25" t="s">
        <v>169</v>
      </c>
      <c r="D1267" s="26" t="s">
        <v>62</v>
      </c>
      <c r="E1267" s="27">
        <v>245000000000</v>
      </c>
      <c r="F1267" s="28">
        <v>9.7000000000000003E-2</v>
      </c>
      <c r="G1267" s="28">
        <v>4387</v>
      </c>
      <c r="H1267" s="13"/>
    </row>
    <row r="1268" spans="1:8" x14ac:dyDescent="0.25">
      <c r="A1268" s="24">
        <v>1267</v>
      </c>
      <c r="B1268" s="13" t="s">
        <v>158</v>
      </c>
      <c r="C1268" s="25" t="s">
        <v>169</v>
      </c>
      <c r="D1268" s="26" t="s">
        <v>63</v>
      </c>
      <c r="E1268" s="27">
        <v>258000000000</v>
      </c>
      <c r="F1268" s="28">
        <v>9.8000000000000004E-2</v>
      </c>
      <c r="G1268" s="28">
        <v>4652</v>
      </c>
      <c r="H1268" s="13"/>
    </row>
    <row r="1269" spans="1:8" x14ac:dyDescent="0.25">
      <c r="A1269" s="24">
        <v>1268</v>
      </c>
      <c r="B1269" s="13" t="s">
        <v>158</v>
      </c>
      <c r="C1269" s="25" t="s">
        <v>169</v>
      </c>
      <c r="D1269" s="26" t="s">
        <v>64</v>
      </c>
      <c r="E1269" s="27">
        <v>274000000000</v>
      </c>
      <c r="F1269" s="28">
        <v>9.9000000000000005E-2</v>
      </c>
      <c r="G1269" s="28">
        <v>5017</v>
      </c>
      <c r="H1269" s="13"/>
    </row>
    <row r="1270" spans="1:8" x14ac:dyDescent="0.25">
      <c r="A1270" s="24">
        <v>1269</v>
      </c>
      <c r="B1270" s="13" t="s">
        <v>158</v>
      </c>
      <c r="C1270" s="25" t="s">
        <v>169</v>
      </c>
      <c r="D1270" s="26" t="s">
        <v>65</v>
      </c>
      <c r="E1270" s="27">
        <v>311000000000</v>
      </c>
      <c r="F1270" s="28">
        <v>0.1</v>
      </c>
      <c r="G1270" s="28">
        <v>5710</v>
      </c>
      <c r="H1270" s="13"/>
    </row>
    <row r="1271" spans="1:8" x14ac:dyDescent="0.25">
      <c r="A1271" s="24">
        <v>1270</v>
      </c>
      <c r="B1271" s="13" t="s">
        <v>158</v>
      </c>
      <c r="C1271" s="25" t="s">
        <v>169</v>
      </c>
      <c r="D1271" s="26" t="s">
        <v>66</v>
      </c>
      <c r="E1271" s="27">
        <v>344000000000</v>
      </c>
      <c r="F1271" s="28">
        <v>0.10199999999999999</v>
      </c>
      <c r="G1271" s="28">
        <v>6395</v>
      </c>
      <c r="H1271" s="13"/>
    </row>
    <row r="1272" spans="1:8" x14ac:dyDescent="0.25">
      <c r="A1272" s="24">
        <v>1271</v>
      </c>
      <c r="B1272" s="13" t="s">
        <v>158</v>
      </c>
      <c r="C1272" s="25" t="s">
        <v>169</v>
      </c>
      <c r="D1272" s="26" t="s">
        <v>67</v>
      </c>
      <c r="E1272" s="27">
        <v>311000000000</v>
      </c>
      <c r="F1272" s="28">
        <v>0.115</v>
      </c>
      <c r="G1272" s="28">
        <v>6464</v>
      </c>
      <c r="H1272" s="13"/>
    </row>
    <row r="1273" spans="1:8" x14ac:dyDescent="0.25">
      <c r="A1273" s="24">
        <v>1272</v>
      </c>
      <c r="B1273" s="13" t="s">
        <v>158</v>
      </c>
      <c r="C1273" s="25" t="s">
        <v>169</v>
      </c>
      <c r="D1273" s="26" t="s">
        <v>68</v>
      </c>
      <c r="E1273" s="27">
        <v>313000000000</v>
      </c>
      <c r="F1273" s="28">
        <v>0.111</v>
      </c>
      <c r="G1273" s="28">
        <v>6266</v>
      </c>
      <c r="H1273" s="13"/>
    </row>
    <row r="1274" spans="1:8" x14ac:dyDescent="0.25">
      <c r="A1274" s="24">
        <v>1273</v>
      </c>
      <c r="B1274" s="13" t="s">
        <v>158</v>
      </c>
      <c r="C1274" s="25" t="s">
        <v>169</v>
      </c>
      <c r="D1274" s="26" t="s">
        <v>69</v>
      </c>
      <c r="E1274" s="27">
        <v>334000000000</v>
      </c>
      <c r="F1274" s="28">
        <v>0.109</v>
      </c>
      <c r="G1274" s="28">
        <v>6521</v>
      </c>
      <c r="H1274" s="13"/>
    </row>
    <row r="1275" spans="1:8" x14ac:dyDescent="0.25">
      <c r="A1275" s="24">
        <v>1274</v>
      </c>
      <c r="B1275" s="13" t="s">
        <v>158</v>
      </c>
      <c r="C1275" s="25" t="s">
        <v>169</v>
      </c>
      <c r="D1275" s="26" t="s">
        <v>70</v>
      </c>
      <c r="E1275" s="27">
        <v>315000000000</v>
      </c>
      <c r="F1275" s="28">
        <v>0.112</v>
      </c>
      <c r="G1275" s="28">
        <v>6304</v>
      </c>
      <c r="H1275" s="13"/>
    </row>
    <row r="1276" spans="1:8" x14ac:dyDescent="0.25">
      <c r="A1276" s="24">
        <v>1275</v>
      </c>
      <c r="B1276" s="13" t="s">
        <v>158</v>
      </c>
      <c r="C1276" s="25" t="s">
        <v>170</v>
      </c>
      <c r="D1276" s="26" t="s">
        <v>58</v>
      </c>
      <c r="E1276" s="27">
        <v>5675697575</v>
      </c>
      <c r="F1276" s="28">
        <v>5.2999999999999999E-2</v>
      </c>
      <c r="G1276" s="28">
        <v>213</v>
      </c>
      <c r="H1276" s="28">
        <v>7.3999999999999996E-2</v>
      </c>
    </row>
    <row r="1277" spans="1:8" x14ac:dyDescent="0.25">
      <c r="A1277" s="24">
        <v>1276</v>
      </c>
      <c r="B1277" s="13" t="s">
        <v>158</v>
      </c>
      <c r="C1277" s="25" t="s">
        <v>170</v>
      </c>
      <c r="D1277" s="26" t="s">
        <v>59</v>
      </c>
      <c r="E1277" s="27">
        <v>6240147810</v>
      </c>
      <c r="F1277" s="28">
        <v>4.9000000000000002E-2</v>
      </c>
      <c r="G1277" s="28">
        <v>218</v>
      </c>
      <c r="H1277" s="28">
        <v>7.8E-2</v>
      </c>
    </row>
    <row r="1278" spans="1:8" x14ac:dyDescent="0.25">
      <c r="A1278" s="24">
        <v>1277</v>
      </c>
      <c r="B1278" s="13" t="s">
        <v>158</v>
      </c>
      <c r="C1278" s="25" t="s">
        <v>170</v>
      </c>
      <c r="D1278" s="26" t="s">
        <v>60</v>
      </c>
      <c r="E1278" s="27">
        <v>7324390332</v>
      </c>
      <c r="F1278" s="28">
        <v>4.8000000000000001E-2</v>
      </c>
      <c r="G1278" s="28">
        <v>256</v>
      </c>
      <c r="H1278" s="28">
        <v>6.7000000000000004E-2</v>
      </c>
    </row>
    <row r="1279" spans="1:8" x14ac:dyDescent="0.25">
      <c r="A1279" s="24">
        <v>1278</v>
      </c>
      <c r="B1279" s="13" t="s">
        <v>158</v>
      </c>
      <c r="C1279" s="25" t="s">
        <v>170</v>
      </c>
      <c r="D1279" s="26" t="s">
        <v>61</v>
      </c>
      <c r="E1279" s="27">
        <v>9845187817</v>
      </c>
      <c r="F1279" s="28">
        <v>4.9000000000000002E-2</v>
      </c>
      <c r="G1279" s="28">
        <v>352</v>
      </c>
      <c r="H1279" s="28">
        <v>5.5E-2</v>
      </c>
    </row>
    <row r="1280" spans="1:8" x14ac:dyDescent="0.25">
      <c r="A1280" s="24">
        <v>1279</v>
      </c>
      <c r="B1280" s="13" t="s">
        <v>158</v>
      </c>
      <c r="C1280" s="25" t="s">
        <v>170</v>
      </c>
      <c r="D1280" s="26" t="s">
        <v>62</v>
      </c>
      <c r="E1280" s="27">
        <v>12031396467</v>
      </c>
      <c r="F1280" s="28">
        <v>5.0999999999999997E-2</v>
      </c>
      <c r="G1280" s="28">
        <v>450</v>
      </c>
      <c r="H1280" s="28">
        <v>5.7000000000000002E-2</v>
      </c>
    </row>
    <row r="1281" spans="1:8" x14ac:dyDescent="0.25">
      <c r="A1281" s="24">
        <v>1280</v>
      </c>
      <c r="B1281" s="13" t="s">
        <v>158</v>
      </c>
      <c r="C1281" s="25" t="s">
        <v>170</v>
      </c>
      <c r="D1281" s="26" t="s">
        <v>63</v>
      </c>
      <c r="E1281" s="27">
        <v>13905561150</v>
      </c>
      <c r="F1281" s="28">
        <v>0.05</v>
      </c>
      <c r="G1281" s="28">
        <v>513</v>
      </c>
      <c r="H1281" s="28">
        <v>4.9000000000000002E-2</v>
      </c>
    </row>
    <row r="1282" spans="1:8" x14ac:dyDescent="0.25">
      <c r="A1282" s="24">
        <v>1281</v>
      </c>
      <c r="B1282" s="13" t="s">
        <v>158</v>
      </c>
      <c r="C1282" s="25" t="s">
        <v>170</v>
      </c>
      <c r="D1282" s="26" t="s">
        <v>64</v>
      </c>
      <c r="E1282" s="27">
        <v>16798498860</v>
      </c>
      <c r="F1282" s="28">
        <v>0.05</v>
      </c>
      <c r="G1282" s="28">
        <v>620</v>
      </c>
      <c r="H1282" s="28">
        <v>0.05</v>
      </c>
    </row>
    <row r="1283" spans="1:8" x14ac:dyDescent="0.25">
      <c r="A1283" s="24">
        <v>1282</v>
      </c>
      <c r="B1283" s="13" t="s">
        <v>158</v>
      </c>
      <c r="C1283" s="25" t="s">
        <v>170</v>
      </c>
      <c r="D1283" s="26" t="s">
        <v>65</v>
      </c>
      <c r="E1283" s="27">
        <v>21993674015</v>
      </c>
      <c r="F1283" s="28">
        <v>5.0999999999999997E-2</v>
      </c>
      <c r="G1283" s="28">
        <v>835</v>
      </c>
      <c r="H1283" s="28">
        <v>6.5000000000000002E-2</v>
      </c>
    </row>
    <row r="1284" spans="1:8" x14ac:dyDescent="0.25">
      <c r="A1284" s="24">
        <v>1283</v>
      </c>
      <c r="B1284" s="13" t="s">
        <v>158</v>
      </c>
      <c r="C1284" s="25" t="s">
        <v>170</v>
      </c>
      <c r="D1284" s="26" t="s">
        <v>66</v>
      </c>
      <c r="E1284" s="27">
        <v>23781549758</v>
      </c>
      <c r="F1284" s="28">
        <v>0.06</v>
      </c>
      <c r="G1284" s="28">
        <v>1060</v>
      </c>
      <c r="H1284" s="28">
        <v>8.5000000000000006E-2</v>
      </c>
    </row>
    <row r="1285" spans="1:8" x14ac:dyDescent="0.25">
      <c r="A1285" s="24">
        <v>1284</v>
      </c>
      <c r="B1285" s="13" t="s">
        <v>158</v>
      </c>
      <c r="C1285" s="25" t="s">
        <v>170</v>
      </c>
      <c r="D1285" s="26" t="s">
        <v>67</v>
      </c>
      <c r="E1285" s="27">
        <v>19406617022</v>
      </c>
      <c r="F1285" s="28">
        <v>6.8000000000000005E-2</v>
      </c>
      <c r="G1285" s="28">
        <v>968</v>
      </c>
      <c r="H1285" s="28">
        <v>9.4E-2</v>
      </c>
    </row>
    <row r="1286" spans="1:8" x14ac:dyDescent="0.25">
      <c r="A1286" s="24">
        <v>1285</v>
      </c>
      <c r="B1286" s="13" t="s">
        <v>158</v>
      </c>
      <c r="C1286" s="25" t="s">
        <v>170</v>
      </c>
      <c r="D1286" s="26" t="s">
        <v>68</v>
      </c>
      <c r="E1286" s="27">
        <v>19033475893</v>
      </c>
      <c r="F1286" s="28">
        <v>6.3E-2</v>
      </c>
      <c r="G1286" s="28">
        <v>894</v>
      </c>
      <c r="H1286" s="28">
        <v>7.8E-2</v>
      </c>
    </row>
    <row r="1287" spans="1:8" x14ac:dyDescent="0.25">
      <c r="A1287" s="24">
        <v>1286</v>
      </c>
      <c r="B1287" s="13" t="s">
        <v>158</v>
      </c>
      <c r="C1287" s="25" t="s">
        <v>170</v>
      </c>
      <c r="D1287" s="26" t="s">
        <v>69</v>
      </c>
      <c r="E1287" s="27">
        <v>22542967739</v>
      </c>
      <c r="F1287" s="28">
        <v>5.8000000000000003E-2</v>
      </c>
      <c r="G1287" s="28">
        <v>928</v>
      </c>
      <c r="H1287" s="28">
        <v>6.0999999999999999E-2</v>
      </c>
    </row>
    <row r="1288" spans="1:8" x14ac:dyDescent="0.25">
      <c r="A1288" s="24">
        <v>1287</v>
      </c>
      <c r="B1288" s="13" t="s">
        <v>158</v>
      </c>
      <c r="C1288" s="25" t="s">
        <v>170</v>
      </c>
      <c r="D1288" s="26" t="s">
        <v>70</v>
      </c>
      <c r="E1288" s="27">
        <v>22376042498</v>
      </c>
      <c r="F1288" s="28">
        <v>5.8999999999999997E-2</v>
      </c>
      <c r="G1288" s="28">
        <v>1010</v>
      </c>
      <c r="H1288" s="28">
        <v>5.7000000000000002E-2</v>
      </c>
    </row>
    <row r="1289" spans="1:8" x14ac:dyDescent="0.25">
      <c r="A1289" s="24">
        <v>1288</v>
      </c>
      <c r="B1289" s="13" t="s">
        <v>158</v>
      </c>
      <c r="C1289" s="25" t="s">
        <v>171</v>
      </c>
      <c r="D1289" s="26" t="s">
        <v>58</v>
      </c>
      <c r="E1289" s="27">
        <v>1062339944</v>
      </c>
      <c r="F1289" s="13"/>
      <c r="G1289" s="13"/>
      <c r="H1289" s="13"/>
    </row>
    <row r="1290" spans="1:8" x14ac:dyDescent="0.25">
      <c r="A1290" s="24">
        <v>1289</v>
      </c>
      <c r="B1290" s="13" t="s">
        <v>158</v>
      </c>
      <c r="C1290" s="25" t="s">
        <v>171</v>
      </c>
      <c r="D1290" s="26" t="s">
        <v>59</v>
      </c>
      <c r="E1290" s="27">
        <v>1154899793</v>
      </c>
      <c r="F1290" s="13"/>
      <c r="G1290" s="13"/>
      <c r="H1290" s="13"/>
    </row>
    <row r="1291" spans="1:8" x14ac:dyDescent="0.25">
      <c r="A1291" s="24">
        <v>1290</v>
      </c>
      <c r="B1291" s="13" t="s">
        <v>158</v>
      </c>
      <c r="C1291" s="25" t="s">
        <v>171</v>
      </c>
      <c r="D1291" s="26" t="s">
        <v>60</v>
      </c>
      <c r="E1291" s="27">
        <v>1268445919</v>
      </c>
      <c r="F1291" s="13"/>
      <c r="G1291" s="13"/>
      <c r="H1291" s="13"/>
    </row>
    <row r="1292" spans="1:8" x14ac:dyDescent="0.25">
      <c r="A1292" s="24">
        <v>1291</v>
      </c>
      <c r="B1292" s="13" t="s">
        <v>158</v>
      </c>
      <c r="C1292" s="25" t="s">
        <v>171</v>
      </c>
      <c r="D1292" s="26" t="s">
        <v>61</v>
      </c>
      <c r="E1292" s="27">
        <v>1486861879</v>
      </c>
      <c r="F1292" s="13"/>
      <c r="G1292" s="13"/>
      <c r="H1292" s="13"/>
    </row>
    <row r="1293" spans="1:8" x14ac:dyDescent="0.25">
      <c r="A1293" s="24">
        <v>1292</v>
      </c>
      <c r="B1293" s="13" t="s">
        <v>158</v>
      </c>
      <c r="C1293" s="25" t="s">
        <v>171</v>
      </c>
      <c r="D1293" s="26" t="s">
        <v>62</v>
      </c>
      <c r="E1293" s="27">
        <v>1683997930</v>
      </c>
      <c r="F1293" s="13"/>
      <c r="G1293" s="13"/>
      <c r="H1293" s="13"/>
    </row>
    <row r="1294" spans="1:8" x14ac:dyDescent="0.25">
      <c r="A1294" s="24">
        <v>1293</v>
      </c>
      <c r="B1294" s="13" t="s">
        <v>158</v>
      </c>
      <c r="C1294" s="25" t="s">
        <v>171</v>
      </c>
      <c r="D1294" s="26" t="s">
        <v>63</v>
      </c>
      <c r="E1294" s="27">
        <v>1730894295</v>
      </c>
      <c r="F1294" s="13"/>
      <c r="G1294" s="13"/>
      <c r="H1294" s="13"/>
    </row>
    <row r="1295" spans="1:8" x14ac:dyDescent="0.25">
      <c r="A1295" s="24">
        <v>1294</v>
      </c>
      <c r="B1295" s="13" t="s">
        <v>158</v>
      </c>
      <c r="C1295" s="25" t="s">
        <v>171</v>
      </c>
      <c r="D1295" s="26" t="s">
        <v>64</v>
      </c>
      <c r="E1295" s="27">
        <v>1970135199</v>
      </c>
      <c r="F1295" s="13"/>
      <c r="G1295" s="13"/>
      <c r="H1295" s="13"/>
    </row>
    <row r="1296" spans="1:8" x14ac:dyDescent="0.25">
      <c r="A1296" s="24">
        <v>1295</v>
      </c>
      <c r="B1296" s="13" t="s">
        <v>158</v>
      </c>
      <c r="C1296" s="25" t="s">
        <v>171</v>
      </c>
      <c r="D1296" s="26" t="s">
        <v>65</v>
      </c>
      <c r="E1296" s="27">
        <v>2278229880</v>
      </c>
      <c r="F1296" s="13"/>
      <c r="G1296" s="13"/>
      <c r="H1296" s="13"/>
    </row>
    <row r="1297" spans="1:8" x14ac:dyDescent="0.25">
      <c r="A1297" s="24">
        <v>1296</v>
      </c>
      <c r="B1297" s="13" t="s">
        <v>158</v>
      </c>
      <c r="C1297" s="25" t="s">
        <v>171</v>
      </c>
      <c r="D1297" s="26" t="s">
        <v>66</v>
      </c>
      <c r="E1297" s="27">
        <v>2412859693</v>
      </c>
      <c r="F1297" s="13"/>
      <c r="G1297" s="13"/>
      <c r="H1297" s="13"/>
    </row>
    <row r="1298" spans="1:8" x14ac:dyDescent="0.25">
      <c r="A1298" s="24">
        <v>1297</v>
      </c>
      <c r="B1298" s="13" t="s">
        <v>158</v>
      </c>
      <c r="C1298" s="25" t="s">
        <v>171</v>
      </c>
      <c r="D1298" s="26" t="s">
        <v>67</v>
      </c>
      <c r="E1298" s="27">
        <v>2198138372</v>
      </c>
      <c r="F1298" s="13"/>
      <c r="G1298" s="13"/>
      <c r="H1298" s="13"/>
    </row>
    <row r="1299" spans="1:8" x14ac:dyDescent="0.25">
      <c r="A1299" s="24">
        <v>1298</v>
      </c>
      <c r="B1299" s="13" t="s">
        <v>158</v>
      </c>
      <c r="C1299" s="25" t="s">
        <v>171</v>
      </c>
      <c r="D1299" s="26" t="s">
        <v>68</v>
      </c>
      <c r="E1299" s="27">
        <v>2278229880</v>
      </c>
      <c r="F1299" s="13"/>
      <c r="G1299" s="13"/>
      <c r="H1299" s="13"/>
    </row>
    <row r="1300" spans="1:8" x14ac:dyDescent="0.25">
      <c r="A1300" s="24">
        <v>1299</v>
      </c>
      <c r="B1300" s="13" t="s">
        <v>158</v>
      </c>
      <c r="C1300" s="25" t="s">
        <v>171</v>
      </c>
      <c r="D1300" s="26" t="s">
        <v>69</v>
      </c>
      <c r="E1300" s="27">
        <v>2412859693</v>
      </c>
      <c r="F1300" s="13"/>
      <c r="G1300" s="13"/>
      <c r="H1300" s="13"/>
    </row>
    <row r="1301" spans="1:8" x14ac:dyDescent="0.25">
      <c r="A1301" s="24">
        <v>1300</v>
      </c>
      <c r="B1301" s="13" t="s">
        <v>158</v>
      </c>
      <c r="C1301" s="25" t="s">
        <v>171</v>
      </c>
      <c r="D1301" s="26" t="s">
        <v>70</v>
      </c>
      <c r="E1301" s="27">
        <v>2198138372</v>
      </c>
      <c r="F1301" s="13"/>
      <c r="G1301" s="13"/>
      <c r="H1301" s="13"/>
    </row>
    <row r="1302" spans="1:8" x14ac:dyDescent="0.25">
      <c r="A1302" s="24">
        <v>1301</v>
      </c>
      <c r="B1302" s="13" t="s">
        <v>158</v>
      </c>
      <c r="C1302" s="25" t="s">
        <v>172</v>
      </c>
      <c r="D1302" s="26" t="s">
        <v>58</v>
      </c>
      <c r="E1302" s="27">
        <v>122000000000</v>
      </c>
      <c r="F1302" s="28">
        <v>7.1999999999999995E-2</v>
      </c>
      <c r="G1302" s="28">
        <v>1700</v>
      </c>
      <c r="H1302" s="28">
        <v>5.6000000000000001E-2</v>
      </c>
    </row>
    <row r="1303" spans="1:8" x14ac:dyDescent="0.25">
      <c r="A1303" s="24">
        <v>1302</v>
      </c>
      <c r="B1303" s="13" t="s">
        <v>158</v>
      </c>
      <c r="C1303" s="25" t="s">
        <v>172</v>
      </c>
      <c r="D1303" s="26" t="s">
        <v>59</v>
      </c>
      <c r="E1303" s="27">
        <v>125000000000</v>
      </c>
      <c r="F1303" s="28">
        <v>7.3999999999999996E-2</v>
      </c>
      <c r="G1303" s="28">
        <v>1786</v>
      </c>
      <c r="H1303" s="28">
        <v>5.8000000000000003E-2</v>
      </c>
    </row>
    <row r="1304" spans="1:8" x14ac:dyDescent="0.25">
      <c r="A1304" s="24">
        <v>1303</v>
      </c>
      <c r="B1304" s="13" t="s">
        <v>158</v>
      </c>
      <c r="C1304" s="25" t="s">
        <v>172</v>
      </c>
      <c r="D1304" s="26" t="s">
        <v>60</v>
      </c>
      <c r="E1304" s="27">
        <v>135000000000</v>
      </c>
      <c r="F1304" s="28">
        <v>7.8E-2</v>
      </c>
      <c r="G1304" s="28">
        <v>2032</v>
      </c>
      <c r="H1304" s="28">
        <v>4.8000000000000001E-2</v>
      </c>
    </row>
    <row r="1305" spans="1:8" x14ac:dyDescent="0.25">
      <c r="A1305" s="24">
        <v>1304</v>
      </c>
      <c r="B1305" s="13" t="s">
        <v>158</v>
      </c>
      <c r="C1305" s="25" t="s">
        <v>172</v>
      </c>
      <c r="D1305" s="26" t="s">
        <v>61</v>
      </c>
      <c r="E1305" s="27">
        <v>164000000000</v>
      </c>
      <c r="F1305" s="28">
        <v>8.2000000000000003E-2</v>
      </c>
      <c r="G1305" s="28">
        <v>2572</v>
      </c>
      <c r="H1305" s="28">
        <v>4.1000000000000002E-2</v>
      </c>
    </row>
    <row r="1306" spans="1:8" x14ac:dyDescent="0.25">
      <c r="A1306" s="24">
        <v>1305</v>
      </c>
      <c r="B1306" s="13" t="s">
        <v>158</v>
      </c>
      <c r="C1306" s="25" t="s">
        <v>172</v>
      </c>
      <c r="D1306" s="26" t="s">
        <v>62</v>
      </c>
      <c r="E1306" s="27">
        <v>189000000000</v>
      </c>
      <c r="F1306" s="28">
        <v>8.2000000000000003E-2</v>
      </c>
      <c r="G1306" s="28">
        <v>2974</v>
      </c>
      <c r="H1306" s="28">
        <v>3.6999999999999998E-2</v>
      </c>
    </row>
    <row r="1307" spans="1:8" x14ac:dyDescent="0.25">
      <c r="A1307" s="24">
        <v>1306</v>
      </c>
      <c r="B1307" s="13" t="s">
        <v>158</v>
      </c>
      <c r="C1307" s="25" t="s">
        <v>172</v>
      </c>
      <c r="D1307" s="26" t="s">
        <v>63</v>
      </c>
      <c r="E1307" s="27">
        <v>196000000000</v>
      </c>
      <c r="F1307" s="28">
        <v>8.4000000000000005E-2</v>
      </c>
      <c r="G1307" s="28">
        <v>3151</v>
      </c>
      <c r="H1307" s="13"/>
    </row>
    <row r="1308" spans="1:8" x14ac:dyDescent="0.25">
      <c r="A1308" s="24">
        <v>1307</v>
      </c>
      <c r="B1308" s="13" t="s">
        <v>158</v>
      </c>
      <c r="C1308" s="25" t="s">
        <v>172</v>
      </c>
      <c r="D1308" s="26" t="s">
        <v>64</v>
      </c>
      <c r="E1308" s="27">
        <v>208000000000</v>
      </c>
      <c r="F1308" s="28">
        <v>8.3000000000000004E-2</v>
      </c>
      <c r="G1308" s="28">
        <v>3302</v>
      </c>
      <c r="H1308" s="13"/>
    </row>
    <row r="1309" spans="1:8" x14ac:dyDescent="0.25">
      <c r="A1309" s="24">
        <v>1308</v>
      </c>
      <c r="B1309" s="13" t="s">
        <v>158</v>
      </c>
      <c r="C1309" s="25" t="s">
        <v>172</v>
      </c>
      <c r="D1309" s="26" t="s">
        <v>65</v>
      </c>
      <c r="E1309" s="27">
        <v>246000000000</v>
      </c>
      <c r="F1309" s="28">
        <v>0.08</v>
      </c>
      <c r="G1309" s="28">
        <v>3751</v>
      </c>
      <c r="H1309" s="13"/>
    </row>
    <row r="1310" spans="1:8" x14ac:dyDescent="0.25">
      <c r="A1310" s="24">
        <v>1309</v>
      </c>
      <c r="B1310" s="13" t="s">
        <v>158</v>
      </c>
      <c r="C1310" s="25" t="s">
        <v>172</v>
      </c>
      <c r="D1310" s="26" t="s">
        <v>66</v>
      </c>
      <c r="E1310" s="27">
        <v>272000000000</v>
      </c>
      <c r="F1310" s="28">
        <v>8.3000000000000004E-2</v>
      </c>
      <c r="G1310" s="28">
        <v>4262</v>
      </c>
      <c r="H1310" s="13"/>
    </row>
    <row r="1311" spans="1:8" x14ac:dyDescent="0.25">
      <c r="A1311" s="24">
        <v>1310</v>
      </c>
      <c r="B1311" s="13" t="s">
        <v>158</v>
      </c>
      <c r="C1311" s="25" t="s">
        <v>172</v>
      </c>
      <c r="D1311" s="26" t="s">
        <v>67</v>
      </c>
      <c r="E1311" s="27">
        <v>239000000000</v>
      </c>
      <c r="F1311" s="28">
        <v>9.1999999999999998E-2</v>
      </c>
      <c r="G1311" s="28">
        <v>4121</v>
      </c>
      <c r="H1311" s="13"/>
    </row>
    <row r="1312" spans="1:8" x14ac:dyDescent="0.25">
      <c r="A1312" s="24">
        <v>1311</v>
      </c>
      <c r="B1312" s="13" t="s">
        <v>158</v>
      </c>
      <c r="C1312" s="25" t="s">
        <v>172</v>
      </c>
      <c r="D1312" s="26" t="s">
        <v>68</v>
      </c>
      <c r="E1312" s="27">
        <v>237000000000</v>
      </c>
      <c r="F1312" s="28">
        <v>0.09</v>
      </c>
      <c r="G1312" s="28">
        <v>3978</v>
      </c>
      <c r="H1312" s="13"/>
    </row>
    <row r="1313" spans="1:8" x14ac:dyDescent="0.25">
      <c r="A1313" s="24">
        <v>1312</v>
      </c>
      <c r="B1313" s="13" t="s">
        <v>158</v>
      </c>
      <c r="C1313" s="25" t="s">
        <v>172</v>
      </c>
      <c r="D1313" s="26" t="s">
        <v>69</v>
      </c>
      <c r="E1313" s="27">
        <v>262000000000</v>
      </c>
      <c r="F1313" s="28">
        <v>0.09</v>
      </c>
      <c r="G1313" s="28">
        <v>4411</v>
      </c>
      <c r="H1313" s="13"/>
    </row>
    <row r="1314" spans="1:8" x14ac:dyDescent="0.25">
      <c r="A1314" s="24">
        <v>1313</v>
      </c>
      <c r="B1314" s="13" t="s">
        <v>158</v>
      </c>
      <c r="C1314" s="25" t="s">
        <v>172</v>
      </c>
      <c r="D1314" s="26" t="s">
        <v>70</v>
      </c>
      <c r="E1314" s="27">
        <v>247000000000</v>
      </c>
      <c r="F1314" s="28">
        <v>9.0999999999999998E-2</v>
      </c>
      <c r="G1314" s="28">
        <v>4232</v>
      </c>
      <c r="H1314" s="13"/>
    </row>
    <row r="1315" spans="1:8" x14ac:dyDescent="0.25">
      <c r="A1315" s="24">
        <v>1314</v>
      </c>
      <c r="B1315" s="13" t="s">
        <v>158</v>
      </c>
      <c r="C1315" s="25" t="s">
        <v>173</v>
      </c>
      <c r="D1315" s="26" t="s">
        <v>58</v>
      </c>
      <c r="E1315" s="27">
        <v>1330000000000</v>
      </c>
      <c r="F1315" s="28">
        <v>0.10100000000000001</v>
      </c>
      <c r="G1315" s="28">
        <v>2209</v>
      </c>
      <c r="H1315" s="28">
        <v>6.7000000000000004E-2</v>
      </c>
    </row>
    <row r="1316" spans="1:8" x14ac:dyDescent="0.25">
      <c r="A1316" s="24">
        <v>1315</v>
      </c>
      <c r="B1316" s="13" t="s">
        <v>158</v>
      </c>
      <c r="C1316" s="25" t="s">
        <v>173</v>
      </c>
      <c r="D1316" s="26" t="s">
        <v>59</v>
      </c>
      <c r="E1316" s="27">
        <v>1340000000000</v>
      </c>
      <c r="F1316" s="28">
        <v>0.10199999999999999</v>
      </c>
      <c r="G1316" s="28">
        <v>2241</v>
      </c>
      <c r="H1316" s="28">
        <v>7.0000000000000007E-2</v>
      </c>
    </row>
    <row r="1317" spans="1:8" x14ac:dyDescent="0.25">
      <c r="A1317" s="24">
        <v>1316</v>
      </c>
      <c r="B1317" s="13" t="s">
        <v>158</v>
      </c>
      <c r="C1317" s="25" t="s">
        <v>173</v>
      </c>
      <c r="D1317" s="26" t="s">
        <v>60</v>
      </c>
      <c r="E1317" s="27">
        <v>1450000000000</v>
      </c>
      <c r="F1317" s="28">
        <v>0.106</v>
      </c>
      <c r="G1317" s="28">
        <v>2497</v>
      </c>
      <c r="H1317" s="28">
        <v>6.6000000000000003E-2</v>
      </c>
    </row>
    <row r="1318" spans="1:8" x14ac:dyDescent="0.25">
      <c r="A1318" s="24">
        <v>1317</v>
      </c>
      <c r="B1318" s="13" t="s">
        <v>158</v>
      </c>
      <c r="C1318" s="25" t="s">
        <v>173</v>
      </c>
      <c r="D1318" s="26" t="s">
        <v>61</v>
      </c>
      <c r="E1318" s="27">
        <v>1790000000000</v>
      </c>
      <c r="F1318" s="28">
        <v>0.108</v>
      </c>
      <c r="G1318" s="28">
        <v>3137</v>
      </c>
      <c r="H1318" s="28">
        <v>6.6000000000000003E-2</v>
      </c>
    </row>
    <row r="1319" spans="1:8" x14ac:dyDescent="0.25">
      <c r="A1319" s="24">
        <v>1318</v>
      </c>
      <c r="B1319" s="13" t="s">
        <v>158</v>
      </c>
      <c r="C1319" s="25" t="s">
        <v>173</v>
      </c>
      <c r="D1319" s="26" t="s">
        <v>62</v>
      </c>
      <c r="E1319" s="27">
        <v>2060000000000</v>
      </c>
      <c r="F1319" s="28">
        <v>0.11</v>
      </c>
      <c r="G1319" s="28">
        <v>3620</v>
      </c>
      <c r="H1319" s="28">
        <v>6.6000000000000003E-2</v>
      </c>
    </row>
    <row r="1320" spans="1:8" x14ac:dyDescent="0.25">
      <c r="A1320" s="24">
        <v>1319</v>
      </c>
      <c r="B1320" s="13" t="s">
        <v>158</v>
      </c>
      <c r="C1320" s="25" t="s">
        <v>173</v>
      </c>
      <c r="D1320" s="26" t="s">
        <v>63</v>
      </c>
      <c r="E1320" s="27">
        <v>2140000000000</v>
      </c>
      <c r="F1320" s="28">
        <v>0.11</v>
      </c>
      <c r="G1320" s="28">
        <v>3750</v>
      </c>
      <c r="H1320" s="13"/>
    </row>
    <row r="1321" spans="1:8" x14ac:dyDescent="0.25">
      <c r="A1321" s="24">
        <v>1320</v>
      </c>
      <c r="B1321" s="13" t="s">
        <v>158</v>
      </c>
      <c r="C1321" s="25" t="s">
        <v>173</v>
      </c>
      <c r="D1321" s="26" t="s">
        <v>64</v>
      </c>
      <c r="E1321" s="27">
        <v>2260000000000</v>
      </c>
      <c r="F1321" s="28">
        <v>0.11</v>
      </c>
      <c r="G1321" s="28">
        <v>3907</v>
      </c>
      <c r="H1321" s="13"/>
    </row>
    <row r="1322" spans="1:8" x14ac:dyDescent="0.25">
      <c r="A1322" s="24">
        <v>1321</v>
      </c>
      <c r="B1322" s="13" t="s">
        <v>158</v>
      </c>
      <c r="C1322" s="25" t="s">
        <v>173</v>
      </c>
      <c r="D1322" s="26" t="s">
        <v>65</v>
      </c>
      <c r="E1322" s="27">
        <v>2580000000000</v>
      </c>
      <c r="F1322" s="28">
        <v>0.109</v>
      </c>
      <c r="G1322" s="28">
        <v>4413</v>
      </c>
      <c r="H1322" s="13"/>
    </row>
    <row r="1323" spans="1:8" x14ac:dyDescent="0.25">
      <c r="A1323" s="24">
        <v>1322</v>
      </c>
      <c r="B1323" s="13" t="s">
        <v>158</v>
      </c>
      <c r="C1323" s="25" t="s">
        <v>173</v>
      </c>
      <c r="D1323" s="26" t="s">
        <v>66</v>
      </c>
      <c r="E1323" s="27">
        <v>2830000000000</v>
      </c>
      <c r="F1323" s="28">
        <v>0.11</v>
      </c>
      <c r="G1323" s="28">
        <v>4877</v>
      </c>
      <c r="H1323" s="13"/>
    </row>
    <row r="1324" spans="1:8" x14ac:dyDescent="0.25">
      <c r="A1324" s="24">
        <v>1323</v>
      </c>
      <c r="B1324" s="13" t="s">
        <v>158</v>
      </c>
      <c r="C1324" s="25" t="s">
        <v>173</v>
      </c>
      <c r="D1324" s="26" t="s">
        <v>67</v>
      </c>
      <c r="E1324" s="27">
        <v>2620000000000</v>
      </c>
      <c r="F1324" s="28">
        <v>0.11700000000000001</v>
      </c>
      <c r="G1324" s="28">
        <v>4776</v>
      </c>
      <c r="H1324" s="13"/>
    </row>
    <row r="1325" spans="1:8" x14ac:dyDescent="0.25">
      <c r="A1325" s="24">
        <v>1324</v>
      </c>
      <c r="B1325" s="13" t="s">
        <v>158</v>
      </c>
      <c r="C1325" s="25" t="s">
        <v>173</v>
      </c>
      <c r="D1325" s="26" t="s">
        <v>68</v>
      </c>
      <c r="E1325" s="27">
        <v>2570000000000</v>
      </c>
      <c r="F1325" s="28">
        <v>0.11700000000000001</v>
      </c>
      <c r="G1325" s="28">
        <v>4634</v>
      </c>
      <c r="H1325" s="13"/>
    </row>
    <row r="1326" spans="1:8" x14ac:dyDescent="0.25">
      <c r="A1326" s="24">
        <v>1325</v>
      </c>
      <c r="B1326" s="13" t="s">
        <v>158</v>
      </c>
      <c r="C1326" s="25" t="s">
        <v>173</v>
      </c>
      <c r="D1326" s="26" t="s">
        <v>69</v>
      </c>
      <c r="E1326" s="27">
        <v>2780000000000</v>
      </c>
      <c r="F1326" s="28">
        <v>0.11600000000000001</v>
      </c>
      <c r="G1326" s="28">
        <v>4968</v>
      </c>
      <c r="H1326" s="13"/>
    </row>
    <row r="1327" spans="1:8" x14ac:dyDescent="0.25">
      <c r="A1327" s="24">
        <v>1326</v>
      </c>
      <c r="B1327" s="13" t="s">
        <v>158</v>
      </c>
      <c r="C1327" s="25" t="s">
        <v>173</v>
      </c>
      <c r="D1327" s="26" t="s">
        <v>70</v>
      </c>
      <c r="E1327" s="27">
        <v>2610000000000</v>
      </c>
      <c r="F1327" s="28">
        <v>0.11700000000000001</v>
      </c>
      <c r="G1327" s="28">
        <v>4690</v>
      </c>
      <c r="H1327" s="13"/>
    </row>
    <row r="1328" spans="1:8" x14ac:dyDescent="0.25">
      <c r="A1328" s="24">
        <v>1327</v>
      </c>
      <c r="B1328" s="13" t="s">
        <v>158</v>
      </c>
      <c r="C1328" s="25" t="s">
        <v>174</v>
      </c>
      <c r="D1328" s="26" t="s">
        <v>58</v>
      </c>
      <c r="E1328" s="27">
        <v>1890000000000</v>
      </c>
      <c r="F1328" s="28">
        <v>0.104</v>
      </c>
      <c r="G1328" s="28">
        <v>2387</v>
      </c>
      <c r="H1328" s="28">
        <v>9.6000000000000002E-2</v>
      </c>
    </row>
    <row r="1329" spans="1:8" x14ac:dyDescent="0.25">
      <c r="A1329" s="24">
        <v>1328</v>
      </c>
      <c r="B1329" s="13" t="s">
        <v>158</v>
      </c>
      <c r="C1329" s="25" t="s">
        <v>174</v>
      </c>
      <c r="D1329" s="26" t="s">
        <v>59</v>
      </c>
      <c r="E1329" s="27">
        <v>1880000000000</v>
      </c>
      <c r="F1329" s="28">
        <v>0.105</v>
      </c>
      <c r="G1329" s="28">
        <v>2402</v>
      </c>
      <c r="H1329" s="28">
        <v>0.1</v>
      </c>
    </row>
    <row r="1330" spans="1:8" x14ac:dyDescent="0.25">
      <c r="A1330" s="24">
        <v>1329</v>
      </c>
      <c r="B1330" s="13" t="s">
        <v>158</v>
      </c>
      <c r="C1330" s="25" t="s">
        <v>174</v>
      </c>
      <c r="D1330" s="26" t="s">
        <v>60</v>
      </c>
      <c r="E1330" s="27">
        <v>2010000000000</v>
      </c>
      <c r="F1330" s="28">
        <v>0.107</v>
      </c>
      <c r="G1330" s="28">
        <v>2610</v>
      </c>
      <c r="H1330" s="28">
        <v>9.7000000000000003E-2</v>
      </c>
    </row>
    <row r="1331" spans="1:8" x14ac:dyDescent="0.25">
      <c r="A1331" s="24">
        <v>1330</v>
      </c>
      <c r="B1331" s="13" t="s">
        <v>158</v>
      </c>
      <c r="C1331" s="25" t="s">
        <v>174</v>
      </c>
      <c r="D1331" s="26" t="s">
        <v>61</v>
      </c>
      <c r="E1331" s="27">
        <v>2420000000000</v>
      </c>
      <c r="F1331" s="28">
        <v>0.109</v>
      </c>
      <c r="G1331" s="28">
        <v>3206</v>
      </c>
      <c r="H1331" s="13"/>
    </row>
    <row r="1332" spans="1:8" x14ac:dyDescent="0.25">
      <c r="A1332" s="24">
        <v>1331</v>
      </c>
      <c r="B1332" s="13" t="s">
        <v>158</v>
      </c>
      <c r="C1332" s="25" t="s">
        <v>174</v>
      </c>
      <c r="D1332" s="26" t="s">
        <v>62</v>
      </c>
      <c r="E1332" s="27">
        <v>2730000000000</v>
      </c>
      <c r="F1332" s="28">
        <v>0.107</v>
      </c>
      <c r="G1332" s="28">
        <v>3524</v>
      </c>
      <c r="H1332" s="13"/>
    </row>
    <row r="1333" spans="1:8" x14ac:dyDescent="0.25">
      <c r="A1333" s="24">
        <v>1332</v>
      </c>
      <c r="B1333" s="13" t="s">
        <v>158</v>
      </c>
      <c r="C1333" s="25" t="s">
        <v>174</v>
      </c>
      <c r="D1333" s="26" t="s">
        <v>63</v>
      </c>
      <c r="E1333" s="27">
        <v>2770000000000</v>
      </c>
      <c r="F1333" s="28">
        <v>0.108</v>
      </c>
      <c r="G1333" s="28">
        <v>3624</v>
      </c>
      <c r="H1333" s="13"/>
    </row>
    <row r="1334" spans="1:8" x14ac:dyDescent="0.25">
      <c r="A1334" s="24">
        <v>1333</v>
      </c>
      <c r="B1334" s="13" t="s">
        <v>158</v>
      </c>
      <c r="C1334" s="25" t="s">
        <v>174</v>
      </c>
      <c r="D1334" s="26" t="s">
        <v>64</v>
      </c>
      <c r="E1334" s="27">
        <v>2900000000000</v>
      </c>
      <c r="F1334" s="28">
        <v>0.106</v>
      </c>
      <c r="G1334" s="28">
        <v>3746</v>
      </c>
      <c r="H1334" s="13"/>
    </row>
    <row r="1335" spans="1:8" x14ac:dyDescent="0.25">
      <c r="A1335" s="24">
        <v>1334</v>
      </c>
      <c r="B1335" s="13" t="s">
        <v>158</v>
      </c>
      <c r="C1335" s="25" t="s">
        <v>174</v>
      </c>
      <c r="D1335" s="26" t="s">
        <v>65</v>
      </c>
      <c r="E1335" s="27">
        <v>3320000000000</v>
      </c>
      <c r="F1335" s="28">
        <v>0.105</v>
      </c>
      <c r="G1335" s="28">
        <v>4231</v>
      </c>
      <c r="H1335" s="13"/>
    </row>
    <row r="1336" spans="1:8" x14ac:dyDescent="0.25">
      <c r="A1336" s="24">
        <v>1335</v>
      </c>
      <c r="B1336" s="13" t="s">
        <v>158</v>
      </c>
      <c r="C1336" s="25" t="s">
        <v>174</v>
      </c>
      <c r="D1336" s="26" t="s">
        <v>66</v>
      </c>
      <c r="E1336" s="27">
        <v>3620000000000</v>
      </c>
      <c r="F1336" s="28">
        <v>0.107</v>
      </c>
      <c r="G1336" s="28">
        <v>4718</v>
      </c>
      <c r="H1336" s="13"/>
    </row>
    <row r="1337" spans="1:8" x14ac:dyDescent="0.25">
      <c r="A1337" s="24">
        <v>1336</v>
      </c>
      <c r="B1337" s="13" t="s">
        <v>158</v>
      </c>
      <c r="C1337" s="25" t="s">
        <v>174</v>
      </c>
      <c r="D1337" s="26" t="s">
        <v>67</v>
      </c>
      <c r="E1337" s="27">
        <v>3300000000000</v>
      </c>
      <c r="F1337" s="28">
        <v>0.11799999999999999</v>
      </c>
      <c r="G1337" s="28">
        <v>4727</v>
      </c>
      <c r="H1337" s="13"/>
    </row>
    <row r="1338" spans="1:8" x14ac:dyDescent="0.25">
      <c r="A1338" s="24">
        <v>1337</v>
      </c>
      <c r="B1338" s="13" t="s">
        <v>158</v>
      </c>
      <c r="C1338" s="25" t="s">
        <v>174</v>
      </c>
      <c r="D1338" s="26" t="s">
        <v>68</v>
      </c>
      <c r="E1338" s="27">
        <v>3300000000000</v>
      </c>
      <c r="F1338" s="28">
        <v>0.115</v>
      </c>
      <c r="G1338" s="28">
        <v>4668</v>
      </c>
      <c r="H1338" s="13"/>
    </row>
    <row r="1339" spans="1:8" x14ac:dyDescent="0.25">
      <c r="A1339" s="24">
        <v>1338</v>
      </c>
      <c r="B1339" s="13" t="s">
        <v>158</v>
      </c>
      <c r="C1339" s="25" t="s">
        <v>174</v>
      </c>
      <c r="D1339" s="26" t="s">
        <v>69</v>
      </c>
      <c r="E1339" s="27">
        <v>3630000000000</v>
      </c>
      <c r="F1339" s="28">
        <v>0.113</v>
      </c>
      <c r="G1339" s="28">
        <v>4996</v>
      </c>
      <c r="H1339" s="13"/>
    </row>
    <row r="1340" spans="1:8" x14ac:dyDescent="0.25">
      <c r="A1340" s="24">
        <v>1339</v>
      </c>
      <c r="B1340" s="13" t="s">
        <v>158</v>
      </c>
      <c r="C1340" s="25" t="s">
        <v>174</v>
      </c>
      <c r="D1340" s="26" t="s">
        <v>70</v>
      </c>
      <c r="E1340" s="27">
        <v>3430000000000</v>
      </c>
      <c r="F1340" s="28">
        <v>0.113</v>
      </c>
      <c r="G1340" s="28">
        <v>4683</v>
      </c>
      <c r="H1340" s="13"/>
    </row>
    <row r="1341" spans="1:8" x14ac:dyDescent="0.25">
      <c r="A1341" s="24">
        <v>1340</v>
      </c>
      <c r="B1341" s="13" t="s">
        <v>158</v>
      </c>
      <c r="C1341" s="25" t="s">
        <v>175</v>
      </c>
      <c r="D1341" s="26" t="s">
        <v>58</v>
      </c>
      <c r="E1341" s="27">
        <v>124000000000</v>
      </c>
      <c r="F1341" s="28">
        <v>7.9000000000000001E-2</v>
      </c>
      <c r="G1341" s="28">
        <v>918</v>
      </c>
      <c r="H1341" s="28">
        <v>0.123</v>
      </c>
    </row>
    <row r="1342" spans="1:8" x14ac:dyDescent="0.25">
      <c r="A1342" s="24">
        <v>1341</v>
      </c>
      <c r="B1342" s="13" t="s">
        <v>158</v>
      </c>
      <c r="C1342" s="25" t="s">
        <v>175</v>
      </c>
      <c r="D1342" s="26" t="s">
        <v>59</v>
      </c>
      <c r="E1342" s="27">
        <v>130000000000</v>
      </c>
      <c r="F1342" s="28">
        <v>8.7999999999999995E-2</v>
      </c>
      <c r="G1342" s="28">
        <v>1055</v>
      </c>
      <c r="H1342" s="28">
        <v>8.5999999999999993E-2</v>
      </c>
    </row>
    <row r="1343" spans="1:8" x14ac:dyDescent="0.25">
      <c r="A1343" s="24">
        <v>1342</v>
      </c>
      <c r="B1343" s="13" t="s">
        <v>158</v>
      </c>
      <c r="C1343" s="25" t="s">
        <v>175</v>
      </c>
      <c r="D1343" s="26" t="s">
        <v>60</v>
      </c>
      <c r="E1343" s="27">
        <v>146000000000</v>
      </c>
      <c r="F1343" s="28">
        <v>9.0999999999999998E-2</v>
      </c>
      <c r="G1343" s="28">
        <v>1223</v>
      </c>
      <c r="H1343" s="28">
        <v>7.3999999999999996E-2</v>
      </c>
    </row>
    <row r="1344" spans="1:8" x14ac:dyDescent="0.25">
      <c r="A1344" s="24">
        <v>1343</v>
      </c>
      <c r="B1344" s="13" t="s">
        <v>158</v>
      </c>
      <c r="C1344" s="25" t="s">
        <v>175</v>
      </c>
      <c r="D1344" s="26" t="s">
        <v>61</v>
      </c>
      <c r="E1344" s="27">
        <v>193000000000</v>
      </c>
      <c r="F1344" s="28">
        <v>8.8999999999999996E-2</v>
      </c>
      <c r="G1344" s="28">
        <v>1579</v>
      </c>
      <c r="H1344" s="28">
        <v>6.8000000000000005E-2</v>
      </c>
    </row>
    <row r="1345" spans="1:8" x14ac:dyDescent="0.25">
      <c r="A1345" s="24">
        <v>1344</v>
      </c>
      <c r="B1345" s="13" t="s">
        <v>158</v>
      </c>
      <c r="C1345" s="25" t="s">
        <v>175</v>
      </c>
      <c r="D1345" s="26" t="s">
        <v>62</v>
      </c>
      <c r="E1345" s="27">
        <v>228000000000</v>
      </c>
      <c r="F1345" s="28">
        <v>8.6999999999999994E-2</v>
      </c>
      <c r="G1345" s="28">
        <v>1809</v>
      </c>
      <c r="H1345" s="13"/>
    </row>
    <row r="1346" spans="1:8" x14ac:dyDescent="0.25">
      <c r="A1346" s="24">
        <v>1345</v>
      </c>
      <c r="B1346" s="13" t="s">
        <v>158</v>
      </c>
      <c r="C1346" s="25" t="s">
        <v>175</v>
      </c>
      <c r="D1346" s="26" t="s">
        <v>63</v>
      </c>
      <c r="E1346" s="27">
        <v>240000000000</v>
      </c>
      <c r="F1346" s="28">
        <v>9.7000000000000003E-2</v>
      </c>
      <c r="G1346" s="28">
        <v>2093</v>
      </c>
      <c r="H1346" s="13"/>
    </row>
    <row r="1347" spans="1:8" x14ac:dyDescent="0.25">
      <c r="A1347" s="24">
        <v>1346</v>
      </c>
      <c r="B1347" s="13" t="s">
        <v>158</v>
      </c>
      <c r="C1347" s="25" t="s">
        <v>175</v>
      </c>
      <c r="D1347" s="26" t="s">
        <v>64</v>
      </c>
      <c r="E1347" s="27">
        <v>262000000000</v>
      </c>
      <c r="F1347" s="28">
        <v>9.7000000000000003E-2</v>
      </c>
      <c r="G1347" s="28">
        <v>2293</v>
      </c>
      <c r="H1347" s="13"/>
    </row>
    <row r="1348" spans="1:8" x14ac:dyDescent="0.25">
      <c r="A1348" s="24">
        <v>1347</v>
      </c>
      <c r="B1348" s="13" t="s">
        <v>158</v>
      </c>
      <c r="C1348" s="25" t="s">
        <v>175</v>
      </c>
      <c r="D1348" s="26" t="s">
        <v>65</v>
      </c>
      <c r="E1348" s="27">
        <v>305000000000</v>
      </c>
      <c r="F1348" s="28">
        <v>9.8000000000000004E-2</v>
      </c>
      <c r="G1348" s="28">
        <v>2682</v>
      </c>
      <c r="H1348" s="13"/>
    </row>
    <row r="1349" spans="1:8" x14ac:dyDescent="0.25">
      <c r="A1349" s="24">
        <v>1348</v>
      </c>
      <c r="B1349" s="13" t="s">
        <v>158</v>
      </c>
      <c r="C1349" s="25" t="s">
        <v>175</v>
      </c>
      <c r="D1349" s="26" t="s">
        <v>66</v>
      </c>
      <c r="E1349" s="27">
        <v>342000000000</v>
      </c>
      <c r="F1349" s="28">
        <v>0.10100000000000001</v>
      </c>
      <c r="G1349" s="28">
        <v>3085</v>
      </c>
      <c r="H1349" s="13"/>
    </row>
    <row r="1350" spans="1:8" x14ac:dyDescent="0.25">
      <c r="A1350" s="24">
        <v>1349</v>
      </c>
      <c r="B1350" s="13" t="s">
        <v>158</v>
      </c>
      <c r="C1350" s="25" t="s">
        <v>175</v>
      </c>
      <c r="D1350" s="26" t="s">
        <v>67</v>
      </c>
      <c r="E1350" s="27">
        <v>321000000000</v>
      </c>
      <c r="F1350" s="28">
        <v>0.1</v>
      </c>
      <c r="G1350" s="28">
        <v>2861</v>
      </c>
      <c r="H1350" s="13"/>
    </row>
    <row r="1351" spans="1:8" x14ac:dyDescent="0.25">
      <c r="A1351" s="24">
        <v>1350</v>
      </c>
      <c r="B1351" s="13" t="s">
        <v>158</v>
      </c>
      <c r="C1351" s="25" t="s">
        <v>175</v>
      </c>
      <c r="D1351" s="26" t="s">
        <v>68</v>
      </c>
      <c r="E1351" s="27">
        <v>294000000000</v>
      </c>
      <c r="F1351" s="28">
        <v>9.4E-2</v>
      </c>
      <c r="G1351" s="28">
        <v>2442</v>
      </c>
      <c r="H1351" s="13"/>
    </row>
    <row r="1352" spans="1:8" x14ac:dyDescent="0.25">
      <c r="A1352" s="24">
        <v>1351</v>
      </c>
      <c r="B1352" s="13" t="s">
        <v>158</v>
      </c>
      <c r="C1352" s="25" t="s">
        <v>175</v>
      </c>
      <c r="D1352" s="26" t="s">
        <v>69</v>
      </c>
      <c r="E1352" s="27">
        <v>290000000000</v>
      </c>
      <c r="F1352" s="28">
        <v>0.09</v>
      </c>
      <c r="G1352" s="28">
        <v>2304</v>
      </c>
      <c r="H1352" s="13"/>
    </row>
    <row r="1353" spans="1:8" x14ac:dyDescent="0.25">
      <c r="A1353" s="24">
        <v>1352</v>
      </c>
      <c r="B1353" s="13" t="s">
        <v>158</v>
      </c>
      <c r="C1353" s="25" t="s">
        <v>175</v>
      </c>
      <c r="D1353" s="26" t="s">
        <v>70</v>
      </c>
      <c r="E1353" s="27">
        <v>248000000000</v>
      </c>
      <c r="F1353" s="28">
        <v>9.2999999999999999E-2</v>
      </c>
      <c r="G1353" s="28">
        <v>2044</v>
      </c>
      <c r="H1353" s="13"/>
    </row>
    <row r="1354" spans="1:8" x14ac:dyDescent="0.25">
      <c r="A1354" s="24">
        <v>1353</v>
      </c>
      <c r="B1354" s="13" t="s">
        <v>158</v>
      </c>
      <c r="C1354" s="25" t="s">
        <v>176</v>
      </c>
      <c r="D1354" s="26" t="s">
        <v>58</v>
      </c>
      <c r="E1354" s="27">
        <v>46385589534</v>
      </c>
      <c r="F1354" s="28">
        <v>7.1999999999999995E-2</v>
      </c>
      <c r="G1354" s="28">
        <v>326</v>
      </c>
      <c r="H1354" s="28">
        <v>0.126</v>
      </c>
    </row>
    <row r="1355" spans="1:8" x14ac:dyDescent="0.25">
      <c r="A1355" s="24">
        <v>1354</v>
      </c>
      <c r="B1355" s="13" t="s">
        <v>158</v>
      </c>
      <c r="C1355" s="25" t="s">
        <v>176</v>
      </c>
      <c r="D1355" s="26" t="s">
        <v>59</v>
      </c>
      <c r="E1355" s="27">
        <v>52720966883</v>
      </c>
      <c r="F1355" s="28">
        <v>7.1999999999999995E-2</v>
      </c>
      <c r="G1355" s="28">
        <v>374</v>
      </c>
      <c r="H1355" s="28">
        <v>0.121</v>
      </c>
    </row>
    <row r="1356" spans="1:8" x14ac:dyDescent="0.25">
      <c r="A1356" s="24">
        <v>1355</v>
      </c>
      <c r="B1356" s="13" t="s">
        <v>158</v>
      </c>
      <c r="C1356" s="25" t="s">
        <v>176</v>
      </c>
      <c r="D1356" s="26" t="s">
        <v>60</v>
      </c>
      <c r="E1356" s="27">
        <v>66389489264</v>
      </c>
      <c r="F1356" s="28">
        <v>7.5999999999999998E-2</v>
      </c>
      <c r="G1356" s="28">
        <v>495</v>
      </c>
      <c r="H1356" s="28">
        <v>0.10199999999999999</v>
      </c>
    </row>
    <row r="1357" spans="1:8" x14ac:dyDescent="0.25">
      <c r="A1357" s="24">
        <v>1356</v>
      </c>
      <c r="B1357" s="13" t="s">
        <v>158</v>
      </c>
      <c r="C1357" s="25" t="s">
        <v>176</v>
      </c>
      <c r="D1357" s="26" t="s">
        <v>61</v>
      </c>
      <c r="E1357" s="27">
        <v>83538373061</v>
      </c>
      <c r="F1357" s="28">
        <v>8.5999999999999993E-2</v>
      </c>
      <c r="G1357" s="28">
        <v>706</v>
      </c>
      <c r="H1357" s="28">
        <v>9.6000000000000002E-2</v>
      </c>
    </row>
    <row r="1358" spans="1:8" x14ac:dyDescent="0.25">
      <c r="A1358" s="24">
        <v>1357</v>
      </c>
      <c r="B1358" s="13" t="s">
        <v>158</v>
      </c>
      <c r="C1358" s="25" t="s">
        <v>176</v>
      </c>
      <c r="D1358" s="26" t="s">
        <v>62</v>
      </c>
      <c r="E1358" s="27">
        <v>102000000000</v>
      </c>
      <c r="F1358" s="28">
        <v>8.2000000000000003E-2</v>
      </c>
      <c r="G1358" s="28">
        <v>828</v>
      </c>
      <c r="H1358" s="28">
        <v>0.128</v>
      </c>
    </row>
    <row r="1359" spans="1:8" x14ac:dyDescent="0.25">
      <c r="A1359" s="24">
        <v>1358</v>
      </c>
      <c r="B1359" s="13" t="s">
        <v>158</v>
      </c>
      <c r="C1359" s="25" t="s">
        <v>176</v>
      </c>
      <c r="D1359" s="26" t="s">
        <v>63</v>
      </c>
      <c r="E1359" s="27">
        <v>110000000000</v>
      </c>
      <c r="F1359" s="28">
        <v>8.4000000000000005E-2</v>
      </c>
      <c r="G1359" s="28">
        <v>923</v>
      </c>
      <c r="H1359" s="28">
        <v>8.5000000000000006E-2</v>
      </c>
    </row>
    <row r="1360" spans="1:8" x14ac:dyDescent="0.25">
      <c r="A1360" s="24">
        <v>1359</v>
      </c>
      <c r="B1360" s="13" t="s">
        <v>158</v>
      </c>
      <c r="C1360" s="25" t="s">
        <v>176</v>
      </c>
      <c r="D1360" s="26" t="s">
        <v>64</v>
      </c>
      <c r="E1360" s="27">
        <v>113000000000</v>
      </c>
      <c r="F1360" s="28">
        <v>8.3000000000000004E-2</v>
      </c>
      <c r="G1360" s="28">
        <v>922</v>
      </c>
      <c r="H1360" s="28">
        <v>8.1000000000000003E-2</v>
      </c>
    </row>
    <row r="1361" spans="1:8" x14ac:dyDescent="0.25">
      <c r="A1361" s="24">
        <v>1360</v>
      </c>
      <c r="B1361" s="13" t="s">
        <v>158</v>
      </c>
      <c r="C1361" s="25" t="s">
        <v>176</v>
      </c>
      <c r="D1361" s="26" t="s">
        <v>65</v>
      </c>
      <c r="E1361" s="27">
        <v>136000000000</v>
      </c>
      <c r="F1361" s="28">
        <v>7.6999999999999999E-2</v>
      </c>
      <c r="G1361" s="28">
        <v>1038</v>
      </c>
      <c r="H1361" s="28">
        <v>9.0999999999999998E-2</v>
      </c>
    </row>
    <row r="1362" spans="1:8" x14ac:dyDescent="0.25">
      <c r="A1362" s="24">
        <v>1361</v>
      </c>
      <c r="B1362" s="13" t="s">
        <v>158</v>
      </c>
      <c r="C1362" s="25" t="s">
        <v>176</v>
      </c>
      <c r="D1362" s="26" t="s">
        <v>66</v>
      </c>
      <c r="E1362" s="27">
        <v>154000000000</v>
      </c>
      <c r="F1362" s="28">
        <v>7.4999999999999997E-2</v>
      </c>
      <c r="G1362" s="28">
        <v>1146</v>
      </c>
      <c r="H1362" s="28">
        <v>0.10199999999999999</v>
      </c>
    </row>
    <row r="1363" spans="1:8" x14ac:dyDescent="0.25">
      <c r="A1363" s="24">
        <v>1362</v>
      </c>
      <c r="B1363" s="13" t="s">
        <v>158</v>
      </c>
      <c r="C1363" s="25" t="s">
        <v>176</v>
      </c>
      <c r="D1363" s="26" t="s">
        <v>67</v>
      </c>
      <c r="E1363" s="27">
        <v>127000000000</v>
      </c>
      <c r="F1363" s="28">
        <v>7.6999999999999999E-2</v>
      </c>
      <c r="G1363" s="28">
        <v>977</v>
      </c>
      <c r="H1363" s="28">
        <v>0.11</v>
      </c>
    </row>
    <row r="1364" spans="1:8" x14ac:dyDescent="0.25">
      <c r="A1364" s="24">
        <v>1363</v>
      </c>
      <c r="B1364" s="13" t="s">
        <v>158</v>
      </c>
      <c r="C1364" s="25" t="s">
        <v>176</v>
      </c>
      <c r="D1364" s="26" t="s">
        <v>68</v>
      </c>
      <c r="E1364" s="27">
        <v>128000000000</v>
      </c>
      <c r="F1364" s="28">
        <v>0.08</v>
      </c>
      <c r="G1364" s="28">
        <v>1026</v>
      </c>
      <c r="H1364" s="28">
        <v>7.5999999999999998E-2</v>
      </c>
    </row>
    <row r="1365" spans="1:8" x14ac:dyDescent="0.25">
      <c r="A1365" s="24">
        <v>1364</v>
      </c>
      <c r="B1365" s="13" t="s">
        <v>158</v>
      </c>
      <c r="C1365" s="25" t="s">
        <v>176</v>
      </c>
      <c r="D1365" s="26" t="s">
        <v>69</v>
      </c>
      <c r="E1365" s="27">
        <v>137000000000</v>
      </c>
      <c r="F1365" s="28">
        <v>7.9000000000000001E-2</v>
      </c>
      <c r="G1365" s="28">
        <v>1096</v>
      </c>
      <c r="H1365" s="28">
        <v>8.3000000000000004E-2</v>
      </c>
    </row>
    <row r="1366" spans="1:8" x14ac:dyDescent="0.25">
      <c r="A1366" s="24">
        <v>1365</v>
      </c>
      <c r="B1366" s="13" t="s">
        <v>158</v>
      </c>
      <c r="C1366" s="25" t="s">
        <v>176</v>
      </c>
      <c r="D1366" s="26" t="s">
        <v>70</v>
      </c>
      <c r="E1366" s="27">
        <v>125000000000</v>
      </c>
      <c r="F1366" s="28">
        <v>7.8E-2</v>
      </c>
      <c r="G1366" s="28">
        <v>987</v>
      </c>
      <c r="H1366" s="28">
        <v>0.09</v>
      </c>
    </row>
    <row r="1367" spans="1:8" x14ac:dyDescent="0.25">
      <c r="A1367" s="24">
        <v>1366</v>
      </c>
      <c r="B1367" s="13" t="s">
        <v>158</v>
      </c>
      <c r="C1367" s="25" t="s">
        <v>177</v>
      </c>
      <c r="D1367" s="26" t="s">
        <v>58</v>
      </c>
      <c r="E1367" s="27">
        <v>8697298234</v>
      </c>
      <c r="F1367" s="28">
        <v>9.5000000000000001E-2</v>
      </c>
      <c r="G1367" s="28">
        <v>2961</v>
      </c>
      <c r="H1367" s="28">
        <v>0.16800000000000001</v>
      </c>
    </row>
    <row r="1368" spans="1:8" x14ac:dyDescent="0.25">
      <c r="A1368" s="24">
        <v>1367</v>
      </c>
      <c r="B1368" s="13" t="s">
        <v>158</v>
      </c>
      <c r="C1368" s="25" t="s">
        <v>177</v>
      </c>
      <c r="D1368" s="26" t="s">
        <v>59</v>
      </c>
      <c r="E1368" s="27">
        <v>7922983043</v>
      </c>
      <c r="F1368" s="28">
        <v>9.2999999999999999E-2</v>
      </c>
      <c r="G1368" s="28">
        <v>2612</v>
      </c>
      <c r="H1368" s="28">
        <v>0.18</v>
      </c>
    </row>
    <row r="1369" spans="1:8" x14ac:dyDescent="0.25">
      <c r="A1369" s="24">
        <v>1368</v>
      </c>
      <c r="B1369" s="13" t="s">
        <v>158</v>
      </c>
      <c r="C1369" s="25" t="s">
        <v>177</v>
      </c>
      <c r="D1369" s="26" t="s">
        <v>60</v>
      </c>
      <c r="E1369" s="27">
        <v>8907207933</v>
      </c>
      <c r="F1369" s="28">
        <v>0.10199999999999999</v>
      </c>
      <c r="G1369" s="28">
        <v>3156</v>
      </c>
      <c r="H1369" s="28">
        <v>0.154</v>
      </c>
    </row>
    <row r="1370" spans="1:8" x14ac:dyDescent="0.25">
      <c r="A1370" s="24">
        <v>1369</v>
      </c>
      <c r="B1370" s="13" t="s">
        <v>158</v>
      </c>
      <c r="C1370" s="25" t="s">
        <v>177</v>
      </c>
      <c r="D1370" s="26" t="s">
        <v>61</v>
      </c>
      <c r="E1370" s="27">
        <v>10969898924</v>
      </c>
      <c r="F1370" s="28">
        <v>0.106</v>
      </c>
      <c r="G1370" s="28">
        <v>4020</v>
      </c>
      <c r="H1370" s="28">
        <v>0.12</v>
      </c>
    </row>
    <row r="1371" spans="1:8" x14ac:dyDescent="0.25">
      <c r="A1371" s="24">
        <v>1370</v>
      </c>
      <c r="B1371" s="13" t="s">
        <v>158</v>
      </c>
      <c r="C1371" s="25" t="s">
        <v>177</v>
      </c>
      <c r="D1371" s="26" t="s">
        <v>62</v>
      </c>
      <c r="E1371" s="27">
        <v>13251434311</v>
      </c>
      <c r="F1371" s="28">
        <v>0.1</v>
      </c>
      <c r="G1371" s="28">
        <v>4567</v>
      </c>
      <c r="H1371" s="28">
        <v>0.12</v>
      </c>
    </row>
    <row r="1372" spans="1:8" x14ac:dyDescent="0.25">
      <c r="A1372" s="24">
        <v>1371</v>
      </c>
      <c r="B1372" s="13" t="s">
        <v>158</v>
      </c>
      <c r="C1372" s="25" t="s">
        <v>177</v>
      </c>
      <c r="D1372" s="26" t="s">
        <v>63</v>
      </c>
      <c r="E1372" s="27">
        <v>16286331747</v>
      </c>
      <c r="F1372" s="28">
        <v>9.6000000000000002E-2</v>
      </c>
      <c r="G1372" s="28">
        <v>5329</v>
      </c>
      <c r="H1372" s="28">
        <v>0.14799999999999999</v>
      </c>
    </row>
    <row r="1373" spans="1:8" x14ac:dyDescent="0.25">
      <c r="A1373" s="24">
        <v>1372</v>
      </c>
      <c r="B1373" s="13" t="s">
        <v>158</v>
      </c>
      <c r="C1373" s="25" t="s">
        <v>177</v>
      </c>
      <c r="D1373" s="26" t="s">
        <v>64</v>
      </c>
      <c r="E1373" s="27">
        <v>16651492784</v>
      </c>
      <c r="F1373" s="28">
        <v>9.4E-2</v>
      </c>
      <c r="G1373" s="28">
        <v>5205</v>
      </c>
      <c r="H1373" s="28">
        <v>0.17899999999999999</v>
      </c>
    </row>
    <row r="1374" spans="1:8" x14ac:dyDescent="0.25">
      <c r="A1374" s="24">
        <v>1373</v>
      </c>
      <c r="B1374" s="13" t="s">
        <v>158</v>
      </c>
      <c r="C1374" s="25" t="s">
        <v>177</v>
      </c>
      <c r="D1374" s="26" t="s">
        <v>65</v>
      </c>
      <c r="E1374" s="27">
        <v>20428232684</v>
      </c>
      <c r="F1374" s="28">
        <v>9.2999999999999999E-2</v>
      </c>
      <c r="G1374" s="28">
        <v>6182</v>
      </c>
      <c r="H1374" s="28">
        <v>0.193</v>
      </c>
    </row>
    <row r="1375" spans="1:8" x14ac:dyDescent="0.25">
      <c r="A1375" s="24">
        <v>1374</v>
      </c>
      <c r="B1375" s="13" t="s">
        <v>158</v>
      </c>
      <c r="C1375" s="25" t="s">
        <v>177</v>
      </c>
      <c r="D1375" s="26" t="s">
        <v>66</v>
      </c>
      <c r="E1375" s="27">
        <v>16832076487</v>
      </c>
      <c r="F1375" s="28">
        <v>9.2999999999999999E-2</v>
      </c>
      <c r="G1375" s="28">
        <v>4959</v>
      </c>
      <c r="H1375" s="28">
        <v>0.20100000000000001</v>
      </c>
    </row>
    <row r="1376" spans="1:8" x14ac:dyDescent="0.25">
      <c r="A1376" s="24">
        <v>1375</v>
      </c>
      <c r="B1376" s="13" t="s">
        <v>158</v>
      </c>
      <c r="C1376" s="25" t="s">
        <v>177</v>
      </c>
      <c r="D1376" s="26" t="s">
        <v>67</v>
      </c>
      <c r="E1376" s="27">
        <v>12115441517</v>
      </c>
      <c r="F1376" s="28">
        <v>9.7000000000000003E-2</v>
      </c>
      <c r="G1376" s="28">
        <v>3696</v>
      </c>
      <c r="H1376" s="28">
        <v>0.19</v>
      </c>
    </row>
    <row r="1377" spans="1:8" x14ac:dyDescent="0.25">
      <c r="A1377" s="24">
        <v>1376</v>
      </c>
      <c r="B1377" s="13" t="s">
        <v>158</v>
      </c>
      <c r="C1377" s="25" t="s">
        <v>177</v>
      </c>
      <c r="D1377" s="26" t="s">
        <v>68</v>
      </c>
      <c r="E1377" s="27">
        <v>12564705489</v>
      </c>
      <c r="F1377" s="28">
        <v>9.4E-2</v>
      </c>
      <c r="G1377" s="28">
        <v>3730</v>
      </c>
      <c r="H1377" s="28">
        <v>0.10299999999999999</v>
      </c>
    </row>
    <row r="1378" spans="1:8" x14ac:dyDescent="0.25">
      <c r="A1378" s="24">
        <v>1377</v>
      </c>
      <c r="B1378" s="13" t="s">
        <v>158</v>
      </c>
      <c r="C1378" s="25" t="s">
        <v>177</v>
      </c>
      <c r="D1378" s="26" t="s">
        <v>69</v>
      </c>
      <c r="E1378" s="27">
        <v>14042801904</v>
      </c>
      <c r="F1378" s="28">
        <v>9.1999999999999998E-2</v>
      </c>
      <c r="G1378" s="28">
        <v>4051</v>
      </c>
      <c r="H1378" s="28">
        <v>7.6999999999999999E-2</v>
      </c>
    </row>
    <row r="1379" spans="1:8" x14ac:dyDescent="0.25">
      <c r="A1379" s="24">
        <v>1378</v>
      </c>
      <c r="B1379" s="13" t="s">
        <v>158</v>
      </c>
      <c r="C1379" s="25" t="s">
        <v>177</v>
      </c>
      <c r="D1379" s="26" t="s">
        <v>70</v>
      </c>
      <c r="E1379" s="27">
        <v>13586213061</v>
      </c>
      <c r="F1379" s="28">
        <v>9.0999999999999998E-2</v>
      </c>
      <c r="G1379" s="28">
        <v>3872</v>
      </c>
      <c r="H1379" s="28">
        <v>8.3000000000000004E-2</v>
      </c>
    </row>
    <row r="1380" spans="1:8" x14ac:dyDescent="0.25">
      <c r="A1380" s="24">
        <v>1379</v>
      </c>
      <c r="B1380" s="13" t="s">
        <v>158</v>
      </c>
      <c r="C1380" s="25" t="s">
        <v>178</v>
      </c>
      <c r="D1380" s="26" t="s">
        <v>58</v>
      </c>
      <c r="E1380" s="27">
        <v>97331522066</v>
      </c>
      <c r="F1380" s="28">
        <v>6.0999999999999999E-2</v>
      </c>
      <c r="G1380" s="28">
        <v>1572</v>
      </c>
      <c r="H1380" s="28">
        <v>4.8000000000000001E-2</v>
      </c>
    </row>
    <row r="1381" spans="1:8" x14ac:dyDescent="0.25">
      <c r="A1381" s="24">
        <v>1380</v>
      </c>
      <c r="B1381" s="13" t="s">
        <v>158</v>
      </c>
      <c r="C1381" s="25" t="s">
        <v>178</v>
      </c>
      <c r="D1381" s="26" t="s">
        <v>59</v>
      </c>
      <c r="E1381" s="27">
        <v>105000000000</v>
      </c>
      <c r="F1381" s="28">
        <v>6.7000000000000004E-2</v>
      </c>
      <c r="G1381" s="28">
        <v>1848</v>
      </c>
      <c r="H1381" s="28">
        <v>4.8000000000000001E-2</v>
      </c>
    </row>
    <row r="1382" spans="1:8" x14ac:dyDescent="0.25">
      <c r="A1382" s="24">
        <v>1381</v>
      </c>
      <c r="B1382" s="13" t="s">
        <v>158</v>
      </c>
      <c r="C1382" s="25" t="s">
        <v>178</v>
      </c>
      <c r="D1382" s="26" t="s">
        <v>60</v>
      </c>
      <c r="E1382" s="27">
        <v>123000000000</v>
      </c>
      <c r="F1382" s="28">
        <v>7.0000000000000007E-2</v>
      </c>
      <c r="G1382" s="28">
        <v>2221</v>
      </c>
      <c r="H1382" s="28">
        <v>3.7999999999999999E-2</v>
      </c>
    </row>
    <row r="1383" spans="1:8" x14ac:dyDescent="0.25">
      <c r="A1383" s="24">
        <v>1382</v>
      </c>
      <c r="B1383" s="13" t="s">
        <v>158</v>
      </c>
      <c r="C1383" s="25" t="s">
        <v>178</v>
      </c>
      <c r="D1383" s="26" t="s">
        <v>61</v>
      </c>
      <c r="E1383" s="27">
        <v>159000000000</v>
      </c>
      <c r="F1383" s="28">
        <v>7.2999999999999995E-2</v>
      </c>
      <c r="G1383" s="28">
        <v>2918</v>
      </c>
      <c r="H1383" s="28">
        <v>2.8000000000000001E-2</v>
      </c>
    </row>
    <row r="1384" spans="1:8" x14ac:dyDescent="0.25">
      <c r="A1384" s="24">
        <v>1383</v>
      </c>
      <c r="B1384" s="13" t="s">
        <v>158</v>
      </c>
      <c r="C1384" s="25" t="s">
        <v>178</v>
      </c>
      <c r="D1384" s="26" t="s">
        <v>62</v>
      </c>
      <c r="E1384" s="27">
        <v>186000000000</v>
      </c>
      <c r="F1384" s="28">
        <v>7.4999999999999997E-2</v>
      </c>
      <c r="G1384" s="28">
        <v>3487</v>
      </c>
      <c r="H1384" s="28">
        <v>2.5999999999999999E-2</v>
      </c>
    </row>
    <row r="1385" spans="1:8" x14ac:dyDescent="0.25">
      <c r="A1385" s="24">
        <v>1384</v>
      </c>
      <c r="B1385" s="13" t="s">
        <v>158</v>
      </c>
      <c r="C1385" s="25" t="s">
        <v>178</v>
      </c>
      <c r="D1385" s="26" t="s">
        <v>63</v>
      </c>
      <c r="E1385" s="27">
        <v>203000000000</v>
      </c>
      <c r="F1385" s="28">
        <v>7.5999999999999998E-2</v>
      </c>
      <c r="G1385" s="28">
        <v>3734</v>
      </c>
      <c r="H1385" s="28">
        <v>2.5999999999999999E-2</v>
      </c>
    </row>
    <row r="1386" spans="1:8" x14ac:dyDescent="0.25">
      <c r="A1386" s="24">
        <v>1385</v>
      </c>
      <c r="B1386" s="13" t="s">
        <v>158</v>
      </c>
      <c r="C1386" s="25" t="s">
        <v>178</v>
      </c>
      <c r="D1386" s="26" t="s">
        <v>64</v>
      </c>
      <c r="E1386" s="27">
        <v>223000000000</v>
      </c>
      <c r="F1386" s="28">
        <v>7.4999999999999997E-2</v>
      </c>
      <c r="G1386" s="28">
        <v>3982</v>
      </c>
      <c r="H1386" s="13"/>
    </row>
    <row r="1387" spans="1:8" x14ac:dyDescent="0.25">
      <c r="A1387" s="24">
        <v>1386</v>
      </c>
      <c r="B1387" s="13" t="s">
        <v>158</v>
      </c>
      <c r="C1387" s="25" t="s">
        <v>178</v>
      </c>
      <c r="D1387" s="26" t="s">
        <v>65</v>
      </c>
      <c r="E1387" s="27">
        <v>260000000000</v>
      </c>
      <c r="F1387" s="28">
        <v>7.9000000000000001E-2</v>
      </c>
      <c r="G1387" s="28">
        <v>4733</v>
      </c>
      <c r="H1387" s="13"/>
    </row>
    <row r="1388" spans="1:8" x14ac:dyDescent="0.25">
      <c r="A1388" s="24">
        <v>1387</v>
      </c>
      <c r="B1388" s="13" t="s">
        <v>158</v>
      </c>
      <c r="C1388" s="25" t="s">
        <v>178</v>
      </c>
      <c r="D1388" s="26" t="s">
        <v>66</v>
      </c>
      <c r="E1388" s="27">
        <v>264000000000</v>
      </c>
      <c r="F1388" s="28">
        <v>9.0999999999999998E-2</v>
      </c>
      <c r="G1388" s="28">
        <v>5393</v>
      </c>
      <c r="H1388" s="13"/>
    </row>
    <row r="1389" spans="1:8" x14ac:dyDescent="0.25">
      <c r="A1389" s="24">
        <v>1388</v>
      </c>
      <c r="B1389" s="13" t="s">
        <v>158</v>
      </c>
      <c r="C1389" s="25" t="s">
        <v>178</v>
      </c>
      <c r="D1389" s="26" t="s">
        <v>67</v>
      </c>
      <c r="E1389" s="27">
        <v>225000000000</v>
      </c>
      <c r="F1389" s="28">
        <v>0.1</v>
      </c>
      <c r="G1389" s="28">
        <v>5040</v>
      </c>
      <c r="H1389" s="13"/>
    </row>
    <row r="1390" spans="1:8" x14ac:dyDescent="0.25">
      <c r="A1390" s="24">
        <v>1389</v>
      </c>
      <c r="B1390" s="13" t="s">
        <v>158</v>
      </c>
      <c r="C1390" s="25" t="s">
        <v>178</v>
      </c>
      <c r="D1390" s="26" t="s">
        <v>68</v>
      </c>
      <c r="E1390" s="27">
        <v>209000000000</v>
      </c>
      <c r="F1390" s="28">
        <v>9.2999999999999999E-2</v>
      </c>
      <c r="G1390" s="28">
        <v>4320</v>
      </c>
      <c r="H1390" s="13"/>
    </row>
    <row r="1391" spans="1:8" x14ac:dyDescent="0.25">
      <c r="A1391" s="24">
        <v>1390</v>
      </c>
      <c r="B1391" s="13" t="s">
        <v>158</v>
      </c>
      <c r="C1391" s="25" t="s">
        <v>178</v>
      </c>
      <c r="D1391" s="26" t="s">
        <v>69</v>
      </c>
      <c r="E1391" s="27">
        <v>226000000000</v>
      </c>
      <c r="F1391" s="28">
        <v>8.7999999999999995E-2</v>
      </c>
      <c r="G1391" s="28">
        <v>4306</v>
      </c>
      <c r="H1391" s="13"/>
    </row>
    <row r="1392" spans="1:8" x14ac:dyDescent="0.25">
      <c r="A1392" s="24">
        <v>1391</v>
      </c>
      <c r="B1392" s="13" t="s">
        <v>158</v>
      </c>
      <c r="C1392" s="25" t="s">
        <v>178</v>
      </c>
      <c r="D1392" s="26" t="s">
        <v>70</v>
      </c>
      <c r="E1392" s="27">
        <v>211000000000</v>
      </c>
      <c r="F1392" s="28">
        <v>8.1000000000000003E-2</v>
      </c>
      <c r="G1392" s="28">
        <v>3708</v>
      </c>
      <c r="H1392" s="13"/>
    </row>
    <row r="1393" spans="1:8" x14ac:dyDescent="0.25">
      <c r="A1393" s="24">
        <v>1392</v>
      </c>
      <c r="B1393" s="13" t="s">
        <v>158</v>
      </c>
      <c r="C1393" s="25" t="s">
        <v>179</v>
      </c>
      <c r="D1393" s="26" t="s">
        <v>58</v>
      </c>
      <c r="E1393" s="27">
        <v>1563667800</v>
      </c>
      <c r="F1393" s="13"/>
      <c r="G1393" s="13"/>
      <c r="H1393" s="13"/>
    </row>
    <row r="1394" spans="1:8" x14ac:dyDescent="0.25">
      <c r="A1394" s="24">
        <v>1393</v>
      </c>
      <c r="B1394" s="13" t="s">
        <v>158</v>
      </c>
      <c r="C1394" s="25" t="s">
        <v>179</v>
      </c>
      <c r="D1394" s="26" t="s">
        <v>59</v>
      </c>
      <c r="E1394" s="27">
        <v>1614595291</v>
      </c>
      <c r="F1394" s="13"/>
      <c r="G1394" s="13"/>
      <c r="H1394" s="13"/>
    </row>
    <row r="1395" spans="1:8" x14ac:dyDescent="0.25">
      <c r="A1395" s="24">
        <v>1394</v>
      </c>
      <c r="B1395" s="13" t="s">
        <v>158</v>
      </c>
      <c r="C1395" s="25" t="s">
        <v>179</v>
      </c>
      <c r="D1395" s="26" t="s">
        <v>60</v>
      </c>
      <c r="E1395" s="27">
        <v>1897606791</v>
      </c>
      <c r="F1395" s="13"/>
      <c r="G1395" s="13"/>
      <c r="H1395" s="13"/>
    </row>
    <row r="1396" spans="1:8" x14ac:dyDescent="0.25">
      <c r="A1396" s="24">
        <v>1395</v>
      </c>
      <c r="B1396" s="13" t="s">
        <v>158</v>
      </c>
      <c r="C1396" s="25" t="s">
        <v>179</v>
      </c>
      <c r="D1396" s="26" t="s">
        <v>61</v>
      </c>
      <c r="E1396" s="27">
        <v>2264911807</v>
      </c>
      <c r="F1396" s="13"/>
      <c r="G1396" s="13"/>
      <c r="H1396" s="13"/>
    </row>
    <row r="1397" spans="1:8" x14ac:dyDescent="0.25">
      <c r="A1397" s="24">
        <v>1396</v>
      </c>
      <c r="B1397" s="13" t="s">
        <v>158</v>
      </c>
      <c r="C1397" s="25" t="s">
        <v>179</v>
      </c>
      <c r="D1397" s="26" t="s">
        <v>62</v>
      </c>
      <c r="E1397" s="27">
        <v>2758117365</v>
      </c>
      <c r="F1397" s="13"/>
      <c r="G1397" s="13"/>
      <c r="H1397" s="13"/>
    </row>
    <row r="1398" spans="1:8" x14ac:dyDescent="0.25">
      <c r="A1398" s="24">
        <v>1397</v>
      </c>
      <c r="B1398" s="13" t="s">
        <v>158</v>
      </c>
      <c r="C1398" s="25" t="s">
        <v>179</v>
      </c>
      <c r="D1398" s="26" t="s">
        <v>63</v>
      </c>
      <c r="E1398" s="27">
        <v>2915710378</v>
      </c>
      <c r="F1398" s="13"/>
      <c r="G1398" s="13"/>
      <c r="H1398" s="13"/>
    </row>
    <row r="1399" spans="1:8" x14ac:dyDescent="0.25">
      <c r="A1399" s="24">
        <v>1398</v>
      </c>
      <c r="B1399" s="13" t="s">
        <v>158</v>
      </c>
      <c r="C1399" s="25" t="s">
        <v>179</v>
      </c>
      <c r="D1399" s="26" t="s">
        <v>64</v>
      </c>
      <c r="E1399" s="27">
        <v>3437450712</v>
      </c>
      <c r="F1399" s="13"/>
      <c r="G1399" s="13"/>
      <c r="H1399" s="13"/>
    </row>
    <row r="1400" spans="1:8" x14ac:dyDescent="0.25">
      <c r="A1400" s="24">
        <v>1399</v>
      </c>
      <c r="B1400" s="13" t="s">
        <v>158</v>
      </c>
      <c r="C1400" s="25" t="s">
        <v>179</v>
      </c>
      <c r="D1400" s="26" t="s">
        <v>65</v>
      </c>
      <c r="E1400" s="27">
        <v>4075664785</v>
      </c>
      <c r="F1400" s="13"/>
      <c r="G1400" s="13"/>
      <c r="H1400" s="13"/>
    </row>
    <row r="1401" spans="1:8" x14ac:dyDescent="0.25">
      <c r="A1401" s="24">
        <v>1400</v>
      </c>
      <c r="B1401" s="13" t="s">
        <v>158</v>
      </c>
      <c r="C1401" s="25" t="s">
        <v>179</v>
      </c>
      <c r="D1401" s="26" t="s">
        <v>66</v>
      </c>
      <c r="E1401" s="27">
        <v>2264911807</v>
      </c>
      <c r="F1401" s="13"/>
      <c r="G1401" s="13"/>
      <c r="H1401" s="13"/>
    </row>
    <row r="1402" spans="1:8" x14ac:dyDescent="0.25">
      <c r="A1402" s="24">
        <v>1401</v>
      </c>
      <c r="B1402" s="13" t="s">
        <v>158</v>
      </c>
      <c r="C1402" s="25" t="s">
        <v>179</v>
      </c>
      <c r="D1402" s="26" t="s">
        <v>67</v>
      </c>
      <c r="E1402" s="27">
        <v>2758117365</v>
      </c>
      <c r="F1402" s="13"/>
      <c r="G1402" s="13"/>
      <c r="H1402" s="13"/>
    </row>
    <row r="1403" spans="1:8" x14ac:dyDescent="0.25">
      <c r="A1403" s="24">
        <v>1402</v>
      </c>
      <c r="B1403" s="13" t="s">
        <v>158</v>
      </c>
      <c r="C1403" s="25" t="s">
        <v>179</v>
      </c>
      <c r="D1403" s="26" t="s">
        <v>68</v>
      </c>
      <c r="E1403" s="27">
        <v>2915710378</v>
      </c>
      <c r="F1403" s="13"/>
      <c r="G1403" s="13"/>
      <c r="H1403" s="13"/>
    </row>
    <row r="1404" spans="1:8" x14ac:dyDescent="0.25">
      <c r="A1404" s="24">
        <v>1403</v>
      </c>
      <c r="B1404" s="13" t="s">
        <v>158</v>
      </c>
      <c r="C1404" s="25" t="s">
        <v>179</v>
      </c>
      <c r="D1404" s="26" t="s">
        <v>69</v>
      </c>
      <c r="E1404" s="27">
        <v>3437450712</v>
      </c>
      <c r="F1404" s="13"/>
      <c r="G1404" s="13"/>
      <c r="H1404" s="13"/>
    </row>
    <row r="1405" spans="1:8" x14ac:dyDescent="0.25">
      <c r="A1405" s="24">
        <v>1404</v>
      </c>
      <c r="B1405" s="13" t="s">
        <v>158</v>
      </c>
      <c r="C1405" s="25" t="s">
        <v>179</v>
      </c>
      <c r="D1405" s="26" t="s">
        <v>70</v>
      </c>
      <c r="E1405" s="27">
        <v>4075664785</v>
      </c>
      <c r="F1405" s="13"/>
      <c r="G1405" s="13"/>
      <c r="H1405" s="13"/>
    </row>
    <row r="1406" spans="1:8" x14ac:dyDescent="0.25">
      <c r="A1406" s="24">
        <v>1405</v>
      </c>
      <c r="B1406" s="13" t="s">
        <v>158</v>
      </c>
      <c r="C1406" s="25" t="s">
        <v>180</v>
      </c>
      <c r="D1406" s="26" t="s">
        <v>58</v>
      </c>
      <c r="E1406" s="27">
        <v>1100000000000</v>
      </c>
      <c r="F1406" s="28">
        <v>7.9000000000000001E-2</v>
      </c>
      <c r="G1406" s="28">
        <v>1527</v>
      </c>
      <c r="H1406" s="28">
        <v>7.0000000000000007E-2</v>
      </c>
    </row>
    <row r="1407" spans="1:8" x14ac:dyDescent="0.25">
      <c r="A1407" s="24">
        <v>1406</v>
      </c>
      <c r="B1407" s="13" t="s">
        <v>158</v>
      </c>
      <c r="C1407" s="25" t="s">
        <v>180</v>
      </c>
      <c r="D1407" s="26" t="s">
        <v>59</v>
      </c>
      <c r="E1407" s="27">
        <v>1120000000000</v>
      </c>
      <c r="F1407" s="28">
        <v>8.1000000000000003E-2</v>
      </c>
      <c r="G1407" s="28">
        <v>1590</v>
      </c>
      <c r="H1407" s="28">
        <v>7.2999999999999995E-2</v>
      </c>
    </row>
    <row r="1408" spans="1:8" x14ac:dyDescent="0.25">
      <c r="A1408" s="24">
        <v>1407</v>
      </c>
      <c r="B1408" s="13" t="s">
        <v>158</v>
      </c>
      <c r="C1408" s="25" t="s">
        <v>180</v>
      </c>
      <c r="D1408" s="26" t="s">
        <v>60</v>
      </c>
      <c r="E1408" s="27">
        <v>1230000000000</v>
      </c>
      <c r="F1408" s="28">
        <v>8.2000000000000003E-2</v>
      </c>
      <c r="G1408" s="28">
        <v>1761</v>
      </c>
      <c r="H1408" s="28">
        <v>6.5000000000000002E-2</v>
      </c>
    </row>
    <row r="1409" spans="1:8" x14ac:dyDescent="0.25">
      <c r="A1409" s="24">
        <v>1408</v>
      </c>
      <c r="B1409" s="13" t="s">
        <v>158</v>
      </c>
      <c r="C1409" s="25" t="s">
        <v>180</v>
      </c>
      <c r="D1409" s="26" t="s">
        <v>61</v>
      </c>
      <c r="E1409" s="27">
        <v>1510000000000</v>
      </c>
      <c r="F1409" s="28">
        <v>8.2000000000000003E-2</v>
      </c>
      <c r="G1409" s="28">
        <v>2157</v>
      </c>
      <c r="H1409" s="28">
        <v>5.8000000000000003E-2</v>
      </c>
    </row>
    <row r="1410" spans="1:8" x14ac:dyDescent="0.25">
      <c r="A1410" s="24">
        <v>1409</v>
      </c>
      <c r="B1410" s="13" t="s">
        <v>158</v>
      </c>
      <c r="C1410" s="25" t="s">
        <v>180</v>
      </c>
      <c r="D1410" s="26" t="s">
        <v>62</v>
      </c>
      <c r="E1410" s="27">
        <v>1740000000000</v>
      </c>
      <c r="F1410" s="28">
        <v>8.5000000000000006E-2</v>
      </c>
      <c r="G1410" s="28">
        <v>2549</v>
      </c>
      <c r="H1410" s="28">
        <v>5.5E-2</v>
      </c>
    </row>
    <row r="1411" spans="1:8" x14ac:dyDescent="0.25">
      <c r="A1411" s="24">
        <v>1410</v>
      </c>
      <c r="B1411" s="13" t="s">
        <v>158</v>
      </c>
      <c r="C1411" s="25" t="s">
        <v>180</v>
      </c>
      <c r="D1411" s="26" t="s">
        <v>63</v>
      </c>
      <c r="E1411" s="27">
        <v>1790000000000</v>
      </c>
      <c r="F1411" s="28">
        <v>8.6999999999999994E-2</v>
      </c>
      <c r="G1411" s="28">
        <v>2672</v>
      </c>
      <c r="H1411" s="28">
        <v>5.2999999999999999E-2</v>
      </c>
    </row>
    <row r="1412" spans="1:8" x14ac:dyDescent="0.25">
      <c r="A1412" s="24">
        <v>1411</v>
      </c>
      <c r="B1412" s="13" t="s">
        <v>158</v>
      </c>
      <c r="C1412" s="25" t="s">
        <v>180</v>
      </c>
      <c r="D1412" s="26" t="s">
        <v>64</v>
      </c>
      <c r="E1412" s="27">
        <v>1870000000000</v>
      </c>
      <c r="F1412" s="28">
        <v>8.7999999999999995E-2</v>
      </c>
      <c r="G1412" s="28">
        <v>2818</v>
      </c>
      <c r="H1412" s="28">
        <v>5.6000000000000001E-2</v>
      </c>
    </row>
    <row r="1413" spans="1:8" x14ac:dyDescent="0.25">
      <c r="A1413" s="24">
        <v>1412</v>
      </c>
      <c r="B1413" s="13" t="s">
        <v>158</v>
      </c>
      <c r="C1413" s="25" t="s">
        <v>180</v>
      </c>
      <c r="D1413" s="26" t="s">
        <v>65</v>
      </c>
      <c r="E1413" s="27">
        <v>2130000000000</v>
      </c>
      <c r="F1413" s="28">
        <v>8.5000000000000006E-2</v>
      </c>
      <c r="G1413" s="28">
        <v>3058</v>
      </c>
      <c r="H1413" s="28">
        <v>6.3E-2</v>
      </c>
    </row>
    <row r="1414" spans="1:8" x14ac:dyDescent="0.25">
      <c r="A1414" s="24">
        <v>1413</v>
      </c>
      <c r="B1414" s="13" t="s">
        <v>158</v>
      </c>
      <c r="C1414" s="25" t="s">
        <v>180</v>
      </c>
      <c r="D1414" s="26" t="s">
        <v>66</v>
      </c>
      <c r="E1414" s="27">
        <v>2310000000000</v>
      </c>
      <c r="F1414" s="28">
        <v>8.8999999999999996E-2</v>
      </c>
      <c r="G1414" s="28">
        <v>3441</v>
      </c>
      <c r="H1414" s="28">
        <v>6.8000000000000005E-2</v>
      </c>
    </row>
    <row r="1415" spans="1:8" x14ac:dyDescent="0.25">
      <c r="A1415" s="24">
        <v>1414</v>
      </c>
      <c r="B1415" s="13" t="s">
        <v>158</v>
      </c>
      <c r="C1415" s="25" t="s">
        <v>180</v>
      </c>
      <c r="D1415" s="26" t="s">
        <v>67</v>
      </c>
      <c r="E1415" s="27">
        <v>2110000000000</v>
      </c>
      <c r="F1415" s="28">
        <v>9.4E-2</v>
      </c>
      <c r="G1415" s="28">
        <v>3306</v>
      </c>
      <c r="H1415" s="28">
        <v>4.8000000000000001E-2</v>
      </c>
    </row>
    <row r="1416" spans="1:8" x14ac:dyDescent="0.25">
      <c r="A1416" s="24">
        <v>1415</v>
      </c>
      <c r="B1416" s="13" t="s">
        <v>158</v>
      </c>
      <c r="C1416" s="25" t="s">
        <v>180</v>
      </c>
      <c r="D1416" s="26" t="s">
        <v>68</v>
      </c>
      <c r="E1416" s="27">
        <v>2060000000000</v>
      </c>
      <c r="F1416" s="28">
        <v>9.4E-2</v>
      </c>
      <c r="G1416" s="28">
        <v>3205</v>
      </c>
      <c r="H1416" s="28">
        <v>0.04</v>
      </c>
    </row>
    <row r="1417" spans="1:8" x14ac:dyDescent="0.25">
      <c r="A1417" s="24">
        <v>1416</v>
      </c>
      <c r="B1417" s="13" t="s">
        <v>158</v>
      </c>
      <c r="C1417" s="25" t="s">
        <v>180</v>
      </c>
      <c r="D1417" s="26" t="s">
        <v>69</v>
      </c>
      <c r="E1417" s="27">
        <v>2200000000000</v>
      </c>
      <c r="F1417" s="28">
        <v>9.1999999999999998E-2</v>
      </c>
      <c r="G1417" s="28">
        <v>3339</v>
      </c>
      <c r="H1417" s="28">
        <v>4.5999999999999999E-2</v>
      </c>
    </row>
    <row r="1418" spans="1:8" x14ac:dyDescent="0.25">
      <c r="A1418" s="24">
        <v>1417</v>
      </c>
      <c r="B1418" s="13" t="s">
        <v>158</v>
      </c>
      <c r="C1418" s="25" t="s">
        <v>180</v>
      </c>
      <c r="D1418" s="26" t="s">
        <v>70</v>
      </c>
      <c r="E1418" s="27">
        <v>2010000000000</v>
      </c>
      <c r="F1418" s="28">
        <v>9.1999999999999998E-2</v>
      </c>
      <c r="G1418" s="28">
        <v>3032</v>
      </c>
      <c r="H1418" s="28">
        <v>5.1999999999999998E-2</v>
      </c>
    </row>
    <row r="1419" spans="1:8" x14ac:dyDescent="0.25">
      <c r="A1419" s="24">
        <v>1418</v>
      </c>
      <c r="B1419" s="13" t="s">
        <v>158</v>
      </c>
      <c r="C1419" s="25" t="s">
        <v>181</v>
      </c>
      <c r="D1419" s="26" t="s">
        <v>58</v>
      </c>
      <c r="E1419" s="27">
        <v>1849196082</v>
      </c>
      <c r="F1419" s="13"/>
      <c r="G1419" s="13"/>
      <c r="H1419" s="13"/>
    </row>
    <row r="1420" spans="1:8" x14ac:dyDescent="0.25">
      <c r="A1420" s="24">
        <v>1419</v>
      </c>
      <c r="B1420" s="13" t="s">
        <v>158</v>
      </c>
      <c r="C1420" s="25" t="s">
        <v>181</v>
      </c>
      <c r="D1420" s="26" t="s">
        <v>59</v>
      </c>
      <c r="E1420" s="27">
        <v>2535333632</v>
      </c>
      <c r="F1420" s="13"/>
      <c r="G1420" s="13"/>
      <c r="H1420" s="13"/>
    </row>
    <row r="1421" spans="1:8" x14ac:dyDescent="0.25">
      <c r="A1421" s="24">
        <v>1420</v>
      </c>
      <c r="B1421" s="13" t="s">
        <v>158</v>
      </c>
      <c r="C1421" s="25" t="s">
        <v>181</v>
      </c>
      <c r="D1421" s="26" t="s">
        <v>60</v>
      </c>
      <c r="E1421" s="27">
        <v>2702427047</v>
      </c>
      <c r="F1421" s="13"/>
      <c r="G1421" s="13"/>
      <c r="H1421" s="13"/>
    </row>
    <row r="1422" spans="1:8" x14ac:dyDescent="0.25">
      <c r="A1422" s="24">
        <v>1421</v>
      </c>
      <c r="B1422" s="13" t="s">
        <v>158</v>
      </c>
      <c r="C1422" s="25" t="s">
        <v>181</v>
      </c>
      <c r="D1422" s="26" t="s">
        <v>61</v>
      </c>
      <c r="E1422" s="27">
        <v>3355083117</v>
      </c>
      <c r="F1422" s="13"/>
      <c r="G1422" s="13"/>
      <c r="H1422" s="13"/>
    </row>
    <row r="1423" spans="1:8" x14ac:dyDescent="0.25">
      <c r="A1423" s="24">
        <v>1422</v>
      </c>
      <c r="B1423" s="13" t="s">
        <v>158</v>
      </c>
      <c r="C1423" s="25" t="s">
        <v>181</v>
      </c>
      <c r="D1423" s="26" t="s">
        <v>62</v>
      </c>
      <c r="E1423" s="27">
        <v>3639935348</v>
      </c>
      <c r="F1423" s="13"/>
      <c r="G1423" s="13"/>
      <c r="H1423" s="28">
        <v>0.14799999999999999</v>
      </c>
    </row>
    <row r="1424" spans="1:8" x14ac:dyDescent="0.25">
      <c r="A1424" s="24">
        <v>1423</v>
      </c>
      <c r="B1424" s="13" t="s">
        <v>158</v>
      </c>
      <c r="C1424" s="25" t="s">
        <v>181</v>
      </c>
      <c r="D1424" s="26" t="s">
        <v>63</v>
      </c>
      <c r="E1424" s="27">
        <v>3743116980</v>
      </c>
      <c r="F1424" s="13"/>
      <c r="G1424" s="13"/>
      <c r="H1424" s="28">
        <v>0.14000000000000001</v>
      </c>
    </row>
    <row r="1425" spans="1:8" x14ac:dyDescent="0.25">
      <c r="A1425" s="24">
        <v>1424</v>
      </c>
      <c r="B1425" s="13" t="s">
        <v>158</v>
      </c>
      <c r="C1425" s="25" t="s">
        <v>181</v>
      </c>
      <c r="D1425" s="26" t="s">
        <v>64</v>
      </c>
      <c r="E1425" s="27">
        <v>3918176308</v>
      </c>
      <c r="F1425" s="13"/>
      <c r="G1425" s="13"/>
      <c r="H1425" s="28">
        <v>0.14599999999999999</v>
      </c>
    </row>
    <row r="1426" spans="1:8" x14ac:dyDescent="0.25">
      <c r="A1426" s="24">
        <v>1425</v>
      </c>
      <c r="B1426" s="13" t="s">
        <v>158</v>
      </c>
      <c r="C1426" s="25" t="s">
        <v>181</v>
      </c>
      <c r="D1426" s="26" t="s">
        <v>65</v>
      </c>
      <c r="E1426" s="27">
        <v>4743437689</v>
      </c>
      <c r="F1426" s="13"/>
      <c r="G1426" s="13"/>
      <c r="H1426" s="28">
        <v>0.14099999999999999</v>
      </c>
    </row>
    <row r="1427" spans="1:8" x14ac:dyDescent="0.25">
      <c r="A1427" s="24">
        <v>1426</v>
      </c>
      <c r="B1427" s="13" t="s">
        <v>158</v>
      </c>
      <c r="C1427" s="25" t="s">
        <v>181</v>
      </c>
      <c r="D1427" s="26" t="s">
        <v>66</v>
      </c>
      <c r="E1427" s="27">
        <v>5771473142</v>
      </c>
      <c r="F1427" s="13"/>
      <c r="G1427" s="13"/>
      <c r="H1427" s="28">
        <v>0.13800000000000001</v>
      </c>
    </row>
    <row r="1428" spans="1:8" x14ac:dyDescent="0.25">
      <c r="A1428" s="24">
        <v>1427</v>
      </c>
      <c r="B1428" s="13" t="s">
        <v>158</v>
      </c>
      <c r="C1428" s="25" t="s">
        <v>181</v>
      </c>
      <c r="D1428" s="26" t="s">
        <v>67</v>
      </c>
      <c r="E1428" s="27">
        <v>5620572910</v>
      </c>
      <c r="F1428" s="13"/>
      <c r="G1428" s="13"/>
      <c r="H1428" s="28">
        <v>0.14099999999999999</v>
      </c>
    </row>
    <row r="1429" spans="1:8" x14ac:dyDescent="0.25">
      <c r="A1429" s="24">
        <v>1428</v>
      </c>
      <c r="B1429" s="13" t="s">
        <v>158</v>
      </c>
      <c r="C1429" s="25" t="s">
        <v>181</v>
      </c>
      <c r="D1429" s="26" t="s">
        <v>68</v>
      </c>
      <c r="E1429" s="27">
        <v>5740438192</v>
      </c>
      <c r="F1429" s="13"/>
      <c r="G1429" s="13"/>
      <c r="H1429" s="28">
        <v>0.14299999999999999</v>
      </c>
    </row>
    <row r="1430" spans="1:8" x14ac:dyDescent="0.25">
      <c r="A1430" s="24">
        <v>1429</v>
      </c>
      <c r="B1430" s="13" t="s">
        <v>158</v>
      </c>
      <c r="C1430" s="25" t="s">
        <v>181</v>
      </c>
      <c r="D1430" s="26" t="s">
        <v>69</v>
      </c>
      <c r="E1430" s="27">
        <v>6630214452</v>
      </c>
      <c r="F1430" s="13"/>
      <c r="G1430" s="13"/>
      <c r="H1430" s="28">
        <v>0.13900000000000001</v>
      </c>
    </row>
    <row r="1431" spans="1:8" x14ac:dyDescent="0.25">
      <c r="A1431" s="24">
        <v>1430</v>
      </c>
      <c r="B1431" s="13" t="s">
        <v>158</v>
      </c>
      <c r="C1431" s="25" t="s">
        <v>181</v>
      </c>
      <c r="D1431" s="26" t="s">
        <v>70</v>
      </c>
      <c r="E1431" s="27">
        <v>6445460830</v>
      </c>
      <c r="F1431" s="13"/>
      <c r="G1431" s="13"/>
      <c r="H1431" s="28">
        <v>0.129</v>
      </c>
    </row>
    <row r="1432" spans="1:8" x14ac:dyDescent="0.25">
      <c r="A1432" s="24">
        <v>1431</v>
      </c>
      <c r="B1432" s="13" t="s">
        <v>158</v>
      </c>
      <c r="C1432" s="25" t="s">
        <v>182</v>
      </c>
      <c r="D1432" s="26" t="s">
        <v>58</v>
      </c>
      <c r="E1432" s="27">
        <v>7833068425</v>
      </c>
      <c r="F1432" s="28">
        <v>0.06</v>
      </c>
      <c r="G1432" s="28">
        <v>197</v>
      </c>
      <c r="H1432" s="28">
        <v>0.11899999999999999</v>
      </c>
    </row>
    <row r="1433" spans="1:8" x14ac:dyDescent="0.25">
      <c r="A1433" s="24">
        <v>1432</v>
      </c>
      <c r="B1433" s="13" t="s">
        <v>158</v>
      </c>
      <c r="C1433" s="25" t="s">
        <v>182</v>
      </c>
      <c r="D1433" s="26" t="s">
        <v>59</v>
      </c>
      <c r="E1433" s="27">
        <v>8313047744</v>
      </c>
      <c r="F1433" s="28">
        <v>6.2E-2</v>
      </c>
      <c r="G1433" s="28">
        <v>215</v>
      </c>
      <c r="H1433" s="28">
        <v>0.112</v>
      </c>
    </row>
    <row r="1434" spans="1:8" x14ac:dyDescent="0.25">
      <c r="A1434" s="24">
        <v>1433</v>
      </c>
      <c r="B1434" s="13" t="s">
        <v>158</v>
      </c>
      <c r="C1434" s="25" t="s">
        <v>182</v>
      </c>
      <c r="D1434" s="26" t="s">
        <v>60</v>
      </c>
      <c r="E1434" s="27">
        <v>9314784080</v>
      </c>
      <c r="F1434" s="28">
        <v>6.3E-2</v>
      </c>
      <c r="G1434" s="28">
        <v>248</v>
      </c>
      <c r="H1434" s="28">
        <v>0.08</v>
      </c>
    </row>
    <row r="1435" spans="1:8" x14ac:dyDescent="0.25">
      <c r="A1435" s="24">
        <v>1434</v>
      </c>
      <c r="B1435" s="13" t="s">
        <v>158</v>
      </c>
      <c r="C1435" s="25" t="s">
        <v>182</v>
      </c>
      <c r="D1435" s="26" t="s">
        <v>61</v>
      </c>
      <c r="E1435" s="27">
        <v>11186452601</v>
      </c>
      <c r="F1435" s="28">
        <v>6.2E-2</v>
      </c>
      <c r="G1435" s="28">
        <v>295</v>
      </c>
      <c r="H1435" s="28">
        <v>5.3999999999999999E-2</v>
      </c>
    </row>
    <row r="1436" spans="1:8" x14ac:dyDescent="0.25">
      <c r="A1436" s="24">
        <v>1435</v>
      </c>
      <c r="B1436" s="13" t="s">
        <v>158</v>
      </c>
      <c r="C1436" s="25" t="s">
        <v>182</v>
      </c>
      <c r="D1436" s="26" t="s">
        <v>62</v>
      </c>
      <c r="E1436" s="27">
        <v>13761569545</v>
      </c>
      <c r="F1436" s="28">
        <v>6.5000000000000002E-2</v>
      </c>
      <c r="G1436" s="28">
        <v>387</v>
      </c>
      <c r="H1436" s="28">
        <v>7.3999999999999996E-2</v>
      </c>
    </row>
    <row r="1437" spans="1:8" x14ac:dyDescent="0.25">
      <c r="A1437" s="24">
        <v>1436</v>
      </c>
      <c r="B1437" s="13" t="s">
        <v>158</v>
      </c>
      <c r="C1437" s="25" t="s">
        <v>182</v>
      </c>
      <c r="D1437" s="26" t="s">
        <v>63</v>
      </c>
      <c r="E1437" s="27">
        <v>16041840426</v>
      </c>
      <c r="F1437" s="28">
        <v>6.4000000000000001E-2</v>
      </c>
      <c r="G1437" s="28">
        <v>442</v>
      </c>
      <c r="H1437" s="28">
        <v>6.0999999999999999E-2</v>
      </c>
    </row>
    <row r="1438" spans="1:8" x14ac:dyDescent="0.25">
      <c r="A1438" s="24">
        <v>1437</v>
      </c>
      <c r="B1438" s="13" t="s">
        <v>158</v>
      </c>
      <c r="C1438" s="25" t="s">
        <v>182</v>
      </c>
      <c r="D1438" s="26" t="s">
        <v>64</v>
      </c>
      <c r="E1438" s="27">
        <v>19935046397</v>
      </c>
      <c r="F1438" s="28">
        <v>6.8000000000000005E-2</v>
      </c>
      <c r="G1438" s="28">
        <v>590</v>
      </c>
      <c r="H1438" s="28">
        <v>7.2999999999999995E-2</v>
      </c>
    </row>
    <row r="1439" spans="1:8" x14ac:dyDescent="0.25">
      <c r="A1439" s="24">
        <v>1438</v>
      </c>
      <c r="B1439" s="13" t="s">
        <v>158</v>
      </c>
      <c r="C1439" s="25" t="s">
        <v>182</v>
      </c>
      <c r="D1439" s="26" t="s">
        <v>65</v>
      </c>
      <c r="E1439" s="27">
        <v>28765687042</v>
      </c>
      <c r="F1439" s="28">
        <v>7.0000000000000007E-2</v>
      </c>
      <c r="G1439" s="28">
        <v>883</v>
      </c>
      <c r="H1439" s="28">
        <v>0.109</v>
      </c>
    </row>
    <row r="1440" spans="1:8" x14ac:dyDescent="0.25">
      <c r="A1440" s="24">
        <v>1439</v>
      </c>
      <c r="B1440" s="13" t="s">
        <v>158</v>
      </c>
      <c r="C1440" s="25" t="s">
        <v>182</v>
      </c>
      <c r="D1440" s="26" t="s">
        <v>66</v>
      </c>
      <c r="E1440" s="27">
        <v>33669367720</v>
      </c>
      <c r="F1440" s="28">
        <v>6.6000000000000003E-2</v>
      </c>
      <c r="G1440" s="28">
        <v>979</v>
      </c>
      <c r="H1440" s="28">
        <v>0.11899999999999999</v>
      </c>
    </row>
    <row r="1441" spans="1:8" x14ac:dyDescent="0.25">
      <c r="A1441" s="24">
        <v>1440</v>
      </c>
      <c r="B1441" s="13" t="s">
        <v>158</v>
      </c>
      <c r="C1441" s="25" t="s">
        <v>182</v>
      </c>
      <c r="D1441" s="26" t="s">
        <v>67</v>
      </c>
      <c r="E1441" s="27">
        <v>25875781250</v>
      </c>
      <c r="F1441" s="28">
        <v>6.8000000000000005E-2</v>
      </c>
      <c r="G1441" s="28">
        <v>784</v>
      </c>
      <c r="H1441" s="28">
        <v>0.16200000000000001</v>
      </c>
    </row>
    <row r="1442" spans="1:8" x14ac:dyDescent="0.25">
      <c r="A1442" s="24">
        <v>1441</v>
      </c>
      <c r="B1442" s="13" t="s">
        <v>158</v>
      </c>
      <c r="C1442" s="25" t="s">
        <v>182</v>
      </c>
      <c r="D1442" s="26" t="s">
        <v>68</v>
      </c>
      <c r="E1442" s="27">
        <v>24009680460</v>
      </c>
      <c r="F1442" s="28">
        <v>6.5000000000000002E-2</v>
      </c>
      <c r="G1442" s="28">
        <v>742</v>
      </c>
      <c r="H1442" s="28">
        <v>9.6000000000000002E-2</v>
      </c>
    </row>
    <row r="1443" spans="1:8" x14ac:dyDescent="0.25">
      <c r="A1443" s="24">
        <v>1442</v>
      </c>
      <c r="B1443" s="13" t="s">
        <v>158</v>
      </c>
      <c r="C1443" s="25" t="s">
        <v>182</v>
      </c>
      <c r="D1443" s="26" t="s">
        <v>69</v>
      </c>
      <c r="E1443" s="27">
        <v>28480338368</v>
      </c>
      <c r="F1443" s="28">
        <v>0.06</v>
      </c>
      <c r="G1443" s="28">
        <v>826</v>
      </c>
      <c r="H1443" s="28">
        <v>6.4000000000000001E-2</v>
      </c>
    </row>
    <row r="1444" spans="1:8" x14ac:dyDescent="0.25">
      <c r="A1444" s="24">
        <v>1443</v>
      </c>
      <c r="B1444" s="13" t="s">
        <v>158</v>
      </c>
      <c r="C1444" s="25" t="s">
        <v>182</v>
      </c>
      <c r="D1444" s="26" t="s">
        <v>70</v>
      </c>
      <c r="E1444" s="27">
        <v>28372577697</v>
      </c>
      <c r="F1444" s="28">
        <v>0.06</v>
      </c>
      <c r="G1444" s="28">
        <v>792</v>
      </c>
      <c r="H1444" s="28">
        <v>5.5E-2</v>
      </c>
    </row>
    <row r="1445" spans="1:8" x14ac:dyDescent="0.25">
      <c r="A1445" s="24">
        <v>1444</v>
      </c>
      <c r="B1445" s="13" t="s">
        <v>158</v>
      </c>
      <c r="C1445" s="25" t="s">
        <v>183</v>
      </c>
      <c r="D1445" s="26" t="s">
        <v>58</v>
      </c>
      <c r="E1445" s="27">
        <v>2483890594</v>
      </c>
      <c r="F1445" s="13"/>
      <c r="G1445" s="13"/>
      <c r="H1445" s="13"/>
    </row>
    <row r="1446" spans="1:8" x14ac:dyDescent="0.25">
      <c r="A1446" s="24">
        <v>1445</v>
      </c>
      <c r="B1446" s="13" t="s">
        <v>158</v>
      </c>
      <c r="C1446" s="25" t="s">
        <v>183</v>
      </c>
      <c r="D1446" s="26" t="s">
        <v>59</v>
      </c>
      <c r="E1446" s="27">
        <v>2491800559</v>
      </c>
      <c r="F1446" s="13"/>
      <c r="G1446" s="13"/>
      <c r="H1446" s="13"/>
    </row>
    <row r="1447" spans="1:8" x14ac:dyDescent="0.25">
      <c r="A1447" s="24">
        <v>1446</v>
      </c>
      <c r="B1447" s="13" t="s">
        <v>158</v>
      </c>
      <c r="C1447" s="25" t="s">
        <v>183</v>
      </c>
      <c r="D1447" s="26" t="s">
        <v>60</v>
      </c>
      <c r="E1447" s="27">
        <v>2688617885</v>
      </c>
      <c r="F1447" s="13"/>
      <c r="G1447" s="13"/>
      <c r="H1447" s="13"/>
    </row>
    <row r="1448" spans="1:8" x14ac:dyDescent="0.25">
      <c r="A1448" s="24">
        <v>1447</v>
      </c>
      <c r="B1448" s="13" t="s">
        <v>158</v>
      </c>
      <c r="C1448" s="25" t="s">
        <v>183</v>
      </c>
      <c r="D1448" s="26" t="s">
        <v>61</v>
      </c>
      <c r="E1448" s="27">
        <v>3070803431</v>
      </c>
      <c r="F1448" s="13"/>
      <c r="G1448" s="13"/>
      <c r="H1448" s="13"/>
    </row>
    <row r="1449" spans="1:8" x14ac:dyDescent="0.25">
      <c r="A1449" s="24">
        <v>1448</v>
      </c>
      <c r="B1449" s="13" t="s">
        <v>158</v>
      </c>
      <c r="C1449" s="25" t="s">
        <v>183</v>
      </c>
      <c r="D1449" s="26" t="s">
        <v>62</v>
      </c>
      <c r="E1449" s="27">
        <v>3454374261</v>
      </c>
      <c r="F1449" s="13"/>
      <c r="G1449" s="13"/>
      <c r="H1449" s="13"/>
    </row>
    <row r="1450" spans="1:8" x14ac:dyDescent="0.25">
      <c r="A1450" s="24">
        <v>1449</v>
      </c>
      <c r="B1450" s="13" t="s">
        <v>158</v>
      </c>
      <c r="C1450" s="25" t="s">
        <v>183</v>
      </c>
      <c r="D1450" s="26" t="s">
        <v>63</v>
      </c>
      <c r="E1450" s="27">
        <v>3658356378</v>
      </c>
      <c r="F1450" s="13"/>
      <c r="G1450" s="13"/>
      <c r="H1450" s="13"/>
    </row>
    <row r="1451" spans="1:8" x14ac:dyDescent="0.25">
      <c r="A1451" s="24">
        <v>1450</v>
      </c>
      <c r="B1451" s="13" t="s">
        <v>158</v>
      </c>
      <c r="C1451" s="25" t="s">
        <v>183</v>
      </c>
      <c r="D1451" s="26" t="s">
        <v>64</v>
      </c>
      <c r="E1451" s="27">
        <v>3988775844</v>
      </c>
      <c r="F1451" s="13"/>
      <c r="G1451" s="13"/>
      <c r="H1451" s="13"/>
    </row>
    <row r="1452" spans="1:8" x14ac:dyDescent="0.25">
      <c r="A1452" s="24">
        <v>1451</v>
      </c>
      <c r="B1452" s="13" t="s">
        <v>158</v>
      </c>
      <c r="C1452" s="25" t="s">
        <v>183</v>
      </c>
      <c r="D1452" s="26" t="s">
        <v>65</v>
      </c>
      <c r="E1452" s="27">
        <v>4602346923</v>
      </c>
      <c r="F1452" s="13"/>
      <c r="G1452" s="13"/>
      <c r="H1452" s="13"/>
    </row>
    <row r="1453" spans="1:8" x14ac:dyDescent="0.25">
      <c r="A1453" s="24">
        <v>1452</v>
      </c>
      <c r="B1453" s="13" t="s">
        <v>158</v>
      </c>
      <c r="C1453" s="25" t="s">
        <v>183</v>
      </c>
      <c r="D1453" s="26" t="s">
        <v>66</v>
      </c>
      <c r="E1453" s="27">
        <v>4929414915</v>
      </c>
      <c r="F1453" s="13"/>
      <c r="G1453" s="13"/>
      <c r="H1453" s="13"/>
    </row>
    <row r="1454" spans="1:8" x14ac:dyDescent="0.25">
      <c r="A1454" s="24">
        <v>1453</v>
      </c>
      <c r="B1454" s="13" t="s">
        <v>158</v>
      </c>
      <c r="C1454" s="25" t="s">
        <v>183</v>
      </c>
      <c r="D1454" s="26" t="s">
        <v>67</v>
      </c>
      <c r="E1454" s="27">
        <v>4826167676</v>
      </c>
      <c r="F1454" s="13"/>
      <c r="G1454" s="13"/>
      <c r="H1454" s="13"/>
    </row>
    <row r="1455" spans="1:8" x14ac:dyDescent="0.25">
      <c r="A1455" s="24">
        <v>1454</v>
      </c>
      <c r="B1455" s="13" t="s">
        <v>158</v>
      </c>
      <c r="C1455" s="25" t="s">
        <v>183</v>
      </c>
      <c r="D1455" s="26" t="s">
        <v>68</v>
      </c>
      <c r="E1455" s="27">
        <v>4602346923</v>
      </c>
      <c r="F1455" s="13"/>
      <c r="G1455" s="13"/>
      <c r="H1455" s="13"/>
    </row>
    <row r="1456" spans="1:8" x14ac:dyDescent="0.25">
      <c r="A1456" s="24">
        <v>1455</v>
      </c>
      <c r="B1456" s="13" t="s">
        <v>158</v>
      </c>
      <c r="C1456" s="25" t="s">
        <v>183</v>
      </c>
      <c r="D1456" s="26" t="s">
        <v>69</v>
      </c>
      <c r="E1456" s="27">
        <v>4929414915</v>
      </c>
      <c r="F1456" s="13"/>
      <c r="G1456" s="13"/>
      <c r="H1456" s="13"/>
    </row>
    <row r="1457" spans="1:8" x14ac:dyDescent="0.25">
      <c r="A1457" s="24">
        <v>1456</v>
      </c>
      <c r="B1457" s="13" t="s">
        <v>158</v>
      </c>
      <c r="C1457" s="25" t="s">
        <v>183</v>
      </c>
      <c r="D1457" s="26" t="s">
        <v>70</v>
      </c>
      <c r="E1457" s="27">
        <v>4826167676</v>
      </c>
      <c r="F1457" s="13"/>
      <c r="G1457" s="13"/>
      <c r="H1457" s="13"/>
    </row>
    <row r="1458" spans="1:8" x14ac:dyDescent="0.25">
      <c r="A1458" s="24">
        <v>1457</v>
      </c>
      <c r="B1458" s="13" t="s">
        <v>158</v>
      </c>
      <c r="C1458" s="25" t="s">
        <v>184</v>
      </c>
      <c r="D1458" s="26" t="s">
        <v>58</v>
      </c>
      <c r="E1458" s="27">
        <v>11434200000</v>
      </c>
      <c r="F1458" s="28">
        <v>6.5000000000000002E-2</v>
      </c>
      <c r="G1458" s="28">
        <v>212</v>
      </c>
      <c r="H1458" s="28">
        <v>0.121</v>
      </c>
    </row>
    <row r="1459" spans="1:8" x14ac:dyDescent="0.25">
      <c r="A1459" s="24">
        <v>1458</v>
      </c>
      <c r="B1459" s="13" t="s">
        <v>158</v>
      </c>
      <c r="C1459" s="25" t="s">
        <v>184</v>
      </c>
      <c r="D1459" s="26" t="s">
        <v>59</v>
      </c>
      <c r="E1459" s="27">
        <v>12159225000</v>
      </c>
      <c r="F1459" s="28">
        <v>6.3E-2</v>
      </c>
      <c r="G1459" s="28">
        <v>220</v>
      </c>
      <c r="H1459" s="28">
        <v>9.6000000000000002E-2</v>
      </c>
    </row>
    <row r="1460" spans="1:8" x14ac:dyDescent="0.25">
      <c r="A1460" s="24">
        <v>1459</v>
      </c>
      <c r="B1460" s="13" t="s">
        <v>158</v>
      </c>
      <c r="C1460" s="25" t="s">
        <v>184</v>
      </c>
      <c r="D1460" s="26" t="s">
        <v>60</v>
      </c>
      <c r="E1460" s="27">
        <v>14163949142</v>
      </c>
      <c r="F1460" s="28">
        <v>6.4000000000000001E-2</v>
      </c>
      <c r="G1460" s="28">
        <v>263</v>
      </c>
      <c r="H1460" s="28">
        <v>6.8000000000000005E-2</v>
      </c>
    </row>
    <row r="1461" spans="1:8" x14ac:dyDescent="0.25">
      <c r="A1461" s="24">
        <v>1460</v>
      </c>
      <c r="B1461" s="13" t="s">
        <v>158</v>
      </c>
      <c r="C1461" s="25" t="s">
        <v>184</v>
      </c>
      <c r="D1461" s="26" t="s">
        <v>61</v>
      </c>
      <c r="E1461" s="27">
        <v>18608709857</v>
      </c>
      <c r="F1461" s="28">
        <v>6.5000000000000002E-2</v>
      </c>
      <c r="G1461" s="28">
        <v>351</v>
      </c>
      <c r="H1461" s="28">
        <v>5.8000000000000003E-2</v>
      </c>
    </row>
    <row r="1462" spans="1:8" x14ac:dyDescent="0.25">
      <c r="A1462" s="24">
        <v>1461</v>
      </c>
      <c r="B1462" s="13" t="s">
        <v>158</v>
      </c>
      <c r="C1462" s="25" t="s">
        <v>184</v>
      </c>
      <c r="D1462" s="26" t="s">
        <v>62</v>
      </c>
      <c r="E1462" s="27">
        <v>22659294573</v>
      </c>
      <c r="F1462" s="28">
        <v>5.7000000000000002E-2</v>
      </c>
      <c r="G1462" s="28">
        <v>374</v>
      </c>
      <c r="H1462" s="28">
        <v>5.7000000000000002E-2</v>
      </c>
    </row>
    <row r="1463" spans="1:8" x14ac:dyDescent="0.25">
      <c r="A1463" s="24">
        <v>1462</v>
      </c>
      <c r="B1463" s="13" t="s">
        <v>158</v>
      </c>
      <c r="C1463" s="25" t="s">
        <v>184</v>
      </c>
      <c r="D1463" s="26" t="s">
        <v>63</v>
      </c>
      <c r="E1463" s="27">
        <v>26085307222</v>
      </c>
      <c r="F1463" s="28">
        <v>5.8000000000000003E-2</v>
      </c>
      <c r="G1463" s="28">
        <v>446</v>
      </c>
      <c r="H1463" s="28">
        <v>5.2999999999999999E-2</v>
      </c>
    </row>
    <row r="1464" spans="1:8" x14ac:dyDescent="0.25">
      <c r="A1464" s="24">
        <v>1463</v>
      </c>
      <c r="B1464" s="13" t="s">
        <v>158</v>
      </c>
      <c r="C1464" s="25" t="s">
        <v>184</v>
      </c>
      <c r="D1464" s="26" t="s">
        <v>64</v>
      </c>
      <c r="E1464" s="27">
        <v>30246361657</v>
      </c>
      <c r="F1464" s="28">
        <v>6.2E-2</v>
      </c>
      <c r="G1464" s="28">
        <v>552</v>
      </c>
      <c r="H1464" s="28">
        <v>5.0999999999999997E-2</v>
      </c>
    </row>
    <row r="1465" spans="1:8" x14ac:dyDescent="0.25">
      <c r="A1465" s="24">
        <v>1464</v>
      </c>
      <c r="B1465" s="13" t="s">
        <v>158</v>
      </c>
      <c r="C1465" s="25" t="s">
        <v>184</v>
      </c>
      <c r="D1465" s="26" t="s">
        <v>65</v>
      </c>
      <c r="E1465" s="27">
        <v>39325985931</v>
      </c>
      <c r="F1465" s="28">
        <v>6.2E-2</v>
      </c>
      <c r="G1465" s="28">
        <v>725</v>
      </c>
      <c r="H1465" s="28">
        <v>6.9000000000000006E-2</v>
      </c>
    </row>
    <row r="1466" spans="1:8" x14ac:dyDescent="0.25">
      <c r="A1466" s="24">
        <v>1465</v>
      </c>
      <c r="B1466" s="13" t="s">
        <v>158</v>
      </c>
      <c r="C1466" s="25" t="s">
        <v>184</v>
      </c>
      <c r="D1466" s="26" t="s">
        <v>66</v>
      </c>
      <c r="E1466" s="27">
        <v>47438363056</v>
      </c>
      <c r="F1466" s="28">
        <v>6.6000000000000003E-2</v>
      </c>
      <c r="G1466" s="28">
        <v>934</v>
      </c>
      <c r="H1466" s="28">
        <v>8.4000000000000005E-2</v>
      </c>
    </row>
    <row r="1467" spans="1:8" x14ac:dyDescent="0.25">
      <c r="A1467" s="24">
        <v>1466</v>
      </c>
      <c r="B1467" s="13" t="s">
        <v>158</v>
      </c>
      <c r="C1467" s="25" t="s">
        <v>184</v>
      </c>
      <c r="D1467" s="26" t="s">
        <v>67</v>
      </c>
      <c r="E1467" s="27">
        <v>37050081723</v>
      </c>
      <c r="F1467" s="28">
        <v>7.4999999999999997E-2</v>
      </c>
      <c r="G1467" s="28">
        <v>836</v>
      </c>
      <c r="H1467" s="28">
        <v>8.4000000000000005E-2</v>
      </c>
    </row>
    <row r="1468" spans="1:8" x14ac:dyDescent="0.25">
      <c r="A1468" s="24">
        <v>1467</v>
      </c>
      <c r="B1468" s="13" t="s">
        <v>158</v>
      </c>
      <c r="C1468" s="25" t="s">
        <v>184</v>
      </c>
      <c r="D1468" s="26" t="s">
        <v>68</v>
      </c>
      <c r="E1468" s="27">
        <v>36709511568</v>
      </c>
      <c r="F1468" s="28">
        <v>7.0000000000000007E-2</v>
      </c>
      <c r="G1468" s="28">
        <v>782</v>
      </c>
      <c r="H1468" s="28">
        <v>0.06</v>
      </c>
    </row>
    <row r="1469" spans="1:8" x14ac:dyDescent="0.25">
      <c r="A1469" s="24">
        <v>1468</v>
      </c>
      <c r="B1469" s="13" t="s">
        <v>158</v>
      </c>
      <c r="C1469" s="25" t="s">
        <v>184</v>
      </c>
      <c r="D1469" s="26" t="s">
        <v>69</v>
      </c>
      <c r="E1469" s="27">
        <v>43083067994</v>
      </c>
      <c r="F1469" s="28">
        <v>6.7000000000000004E-2</v>
      </c>
      <c r="G1469" s="28">
        <v>887</v>
      </c>
      <c r="H1469" s="13"/>
    </row>
    <row r="1470" spans="1:8" x14ac:dyDescent="0.25">
      <c r="A1470" s="24">
        <v>1469</v>
      </c>
      <c r="B1470" s="13" t="s">
        <v>158</v>
      </c>
      <c r="C1470" s="25" t="s">
        <v>184</v>
      </c>
      <c r="D1470" s="26" t="s">
        <v>70</v>
      </c>
      <c r="E1470" s="27">
        <v>42343559196</v>
      </c>
      <c r="F1470" s="28">
        <v>6.7000000000000004E-2</v>
      </c>
      <c r="G1470" s="28">
        <v>859</v>
      </c>
      <c r="H1470" s="13"/>
    </row>
    <row r="1471" spans="1:8" x14ac:dyDescent="0.25">
      <c r="A1471" s="24">
        <v>1470</v>
      </c>
      <c r="B1471" s="13" t="s">
        <v>158</v>
      </c>
      <c r="C1471" s="25" t="s">
        <v>185</v>
      </c>
      <c r="D1471" s="26" t="s">
        <v>58</v>
      </c>
      <c r="E1471" s="27">
        <v>20267551133</v>
      </c>
      <c r="F1471" s="28">
        <v>7.4999999999999997E-2</v>
      </c>
      <c r="G1471" s="28">
        <v>3495</v>
      </c>
      <c r="H1471" s="13"/>
    </row>
    <row r="1472" spans="1:8" x14ac:dyDescent="0.25">
      <c r="A1472" s="24">
        <v>1471</v>
      </c>
      <c r="B1472" s="13" t="s">
        <v>158</v>
      </c>
      <c r="C1472" s="25" t="s">
        <v>185</v>
      </c>
      <c r="D1472" s="26" t="s">
        <v>59</v>
      </c>
      <c r="E1472" s="27">
        <v>20196868009</v>
      </c>
      <c r="F1472" s="28">
        <v>7.3999999999999996E-2</v>
      </c>
      <c r="G1472" s="28">
        <v>3405</v>
      </c>
      <c r="H1472" s="13"/>
    </row>
    <row r="1473" spans="1:8" x14ac:dyDescent="0.25">
      <c r="A1473" s="24">
        <v>1472</v>
      </c>
      <c r="B1473" s="13" t="s">
        <v>158</v>
      </c>
      <c r="C1473" s="25" t="s">
        <v>185</v>
      </c>
      <c r="D1473" s="26" t="s">
        <v>60</v>
      </c>
      <c r="E1473" s="27">
        <v>22568793525</v>
      </c>
      <c r="F1473" s="28">
        <v>8.3000000000000004E-2</v>
      </c>
      <c r="G1473" s="28">
        <v>4202</v>
      </c>
      <c r="H1473" s="13"/>
    </row>
    <row r="1474" spans="1:8" x14ac:dyDescent="0.25">
      <c r="A1474" s="24">
        <v>1473</v>
      </c>
      <c r="B1474" s="13" t="s">
        <v>158</v>
      </c>
      <c r="C1474" s="25" t="s">
        <v>185</v>
      </c>
      <c r="D1474" s="26" t="s">
        <v>61</v>
      </c>
      <c r="E1474" s="27">
        <v>29144582393</v>
      </c>
      <c r="F1474" s="28">
        <v>7.6999999999999999E-2</v>
      </c>
      <c r="G1474" s="28">
        <v>4984</v>
      </c>
      <c r="H1474" s="13"/>
    </row>
    <row r="1475" spans="1:8" x14ac:dyDescent="0.25">
      <c r="A1475" s="24">
        <v>1474</v>
      </c>
      <c r="B1475" s="13" t="s">
        <v>158</v>
      </c>
      <c r="C1475" s="25" t="s">
        <v>185</v>
      </c>
      <c r="D1475" s="26" t="s">
        <v>62</v>
      </c>
      <c r="E1475" s="27">
        <v>34077095478</v>
      </c>
      <c r="F1475" s="28">
        <v>8.2000000000000003E-2</v>
      </c>
      <c r="G1475" s="28">
        <v>6145</v>
      </c>
      <c r="H1475" s="13"/>
    </row>
    <row r="1476" spans="1:8" x14ac:dyDescent="0.25">
      <c r="A1476" s="24">
        <v>1475</v>
      </c>
      <c r="B1476" s="13" t="s">
        <v>158</v>
      </c>
      <c r="C1476" s="25" t="s">
        <v>185</v>
      </c>
      <c r="D1476" s="26" t="s">
        <v>63</v>
      </c>
      <c r="E1476" s="27">
        <v>37643013481</v>
      </c>
      <c r="F1476" s="28">
        <v>7.9000000000000001E-2</v>
      </c>
      <c r="G1476" s="28">
        <v>6485</v>
      </c>
      <c r="H1476" s="13"/>
    </row>
    <row r="1477" spans="1:8" x14ac:dyDescent="0.25">
      <c r="A1477" s="24">
        <v>1476</v>
      </c>
      <c r="B1477" s="13" t="s">
        <v>158</v>
      </c>
      <c r="C1477" s="25" t="s">
        <v>185</v>
      </c>
      <c r="D1477" s="26" t="s">
        <v>64</v>
      </c>
      <c r="E1477" s="27">
        <v>42544677906</v>
      </c>
      <c r="F1477" s="28">
        <v>7.6999999999999999E-2</v>
      </c>
      <c r="G1477" s="28">
        <v>7029</v>
      </c>
      <c r="H1477" s="13"/>
    </row>
    <row r="1478" spans="1:8" x14ac:dyDescent="0.25">
      <c r="A1478" s="24">
        <v>1477</v>
      </c>
      <c r="B1478" s="13" t="s">
        <v>158</v>
      </c>
      <c r="C1478" s="25" t="s">
        <v>185</v>
      </c>
      <c r="D1478" s="26" t="s">
        <v>65</v>
      </c>
      <c r="E1478" s="27">
        <v>51320661751</v>
      </c>
      <c r="F1478" s="28">
        <v>6.8000000000000005E-2</v>
      </c>
      <c r="G1478" s="28">
        <v>7326</v>
      </c>
      <c r="H1478" s="13"/>
    </row>
    <row r="1479" spans="1:8" x14ac:dyDescent="0.25">
      <c r="A1479" s="24">
        <v>1478</v>
      </c>
      <c r="B1479" s="13" t="s">
        <v>158</v>
      </c>
      <c r="C1479" s="25" t="s">
        <v>185</v>
      </c>
      <c r="D1479" s="26" t="s">
        <v>66</v>
      </c>
      <c r="E1479" s="27">
        <v>54742763112</v>
      </c>
      <c r="F1479" s="28">
        <v>7.2999999999999995E-2</v>
      </c>
      <c r="G1479" s="28">
        <v>8305</v>
      </c>
      <c r="H1479" s="13"/>
    </row>
    <row r="1480" spans="1:8" x14ac:dyDescent="0.25">
      <c r="A1480" s="24">
        <v>1479</v>
      </c>
      <c r="B1480" s="13" t="s">
        <v>158</v>
      </c>
      <c r="C1480" s="25" t="s">
        <v>185</v>
      </c>
      <c r="D1480" s="26" t="s">
        <v>67</v>
      </c>
      <c r="E1480" s="27">
        <v>49420751774</v>
      </c>
      <c r="F1480" s="28">
        <v>0.08</v>
      </c>
      <c r="G1480" s="28">
        <v>8127</v>
      </c>
      <c r="H1480" s="13"/>
    </row>
    <row r="1481" spans="1:8" x14ac:dyDescent="0.25">
      <c r="A1481" s="24">
        <v>1480</v>
      </c>
      <c r="B1481" s="13" t="s">
        <v>158</v>
      </c>
      <c r="C1481" s="25" t="s">
        <v>185</v>
      </c>
      <c r="D1481" s="26" t="s">
        <v>68</v>
      </c>
      <c r="E1481" s="27">
        <v>52053324635</v>
      </c>
      <c r="F1481" s="28">
        <v>7.1999999999999995E-2</v>
      </c>
      <c r="G1481" s="28">
        <v>7592</v>
      </c>
      <c r="H1481" s="13"/>
    </row>
    <row r="1482" spans="1:8" x14ac:dyDescent="0.25">
      <c r="A1482" s="24">
        <v>1481</v>
      </c>
      <c r="B1482" s="13" t="s">
        <v>158</v>
      </c>
      <c r="C1482" s="25" t="s">
        <v>185</v>
      </c>
      <c r="D1482" s="26" t="s">
        <v>69</v>
      </c>
      <c r="E1482" s="27">
        <v>58009863403</v>
      </c>
      <c r="F1482" s="28">
        <v>6.7000000000000004E-2</v>
      </c>
      <c r="G1482" s="28">
        <v>7751</v>
      </c>
      <c r="H1482" s="13"/>
    </row>
    <row r="1483" spans="1:8" x14ac:dyDescent="0.25">
      <c r="A1483" s="24">
        <v>1482</v>
      </c>
      <c r="B1483" s="13" t="s">
        <v>158</v>
      </c>
      <c r="C1483" s="25" t="s">
        <v>185</v>
      </c>
      <c r="D1483" s="26" t="s">
        <v>70</v>
      </c>
      <c r="E1483" s="27">
        <v>55143457330</v>
      </c>
      <c r="F1483" s="28">
        <v>6.9000000000000006E-2</v>
      </c>
      <c r="G1483" s="28">
        <v>7452</v>
      </c>
      <c r="H1483" s="13"/>
    </row>
    <row r="1484" spans="1:8" x14ac:dyDescent="0.25">
      <c r="A1484" s="24">
        <v>1483</v>
      </c>
      <c r="B1484" s="13" t="s">
        <v>158</v>
      </c>
      <c r="C1484" s="25" t="s">
        <v>186</v>
      </c>
      <c r="D1484" s="26" t="s">
        <v>58</v>
      </c>
      <c r="E1484" s="27">
        <v>3957418083</v>
      </c>
      <c r="F1484" s="28">
        <v>6.6000000000000003E-2</v>
      </c>
      <c r="G1484" s="28">
        <v>643</v>
      </c>
      <c r="H1484" s="28">
        <v>7.2999999999999995E-2</v>
      </c>
    </row>
    <row r="1485" spans="1:8" x14ac:dyDescent="0.25">
      <c r="A1485" s="24">
        <v>1484</v>
      </c>
      <c r="B1485" s="13" t="s">
        <v>158</v>
      </c>
      <c r="C1485" s="25" t="s">
        <v>186</v>
      </c>
      <c r="D1485" s="26" t="s">
        <v>59</v>
      </c>
      <c r="E1485" s="27">
        <v>3917620728</v>
      </c>
      <c r="F1485" s="28">
        <v>7.0000000000000007E-2</v>
      </c>
      <c r="G1485" s="28">
        <v>675</v>
      </c>
      <c r="H1485" s="28">
        <v>6.9000000000000006E-2</v>
      </c>
    </row>
    <row r="1486" spans="1:8" x14ac:dyDescent="0.25">
      <c r="A1486" s="24">
        <v>1485</v>
      </c>
      <c r="B1486" s="13" t="s">
        <v>158</v>
      </c>
      <c r="C1486" s="25" t="s">
        <v>186</v>
      </c>
      <c r="D1486" s="26" t="s">
        <v>60</v>
      </c>
      <c r="E1486" s="27">
        <v>4296164768</v>
      </c>
      <c r="F1486" s="28">
        <v>7.9000000000000001E-2</v>
      </c>
      <c r="G1486" s="28">
        <v>839</v>
      </c>
      <c r="H1486" s="28">
        <v>0.06</v>
      </c>
    </row>
    <row r="1487" spans="1:8" x14ac:dyDescent="0.25">
      <c r="A1487" s="24">
        <v>1486</v>
      </c>
      <c r="B1487" s="13" t="s">
        <v>158</v>
      </c>
      <c r="C1487" s="25" t="s">
        <v>186</v>
      </c>
      <c r="D1487" s="26" t="s">
        <v>61</v>
      </c>
      <c r="E1487" s="27">
        <v>5119621569</v>
      </c>
      <c r="F1487" s="28">
        <v>8.2000000000000003E-2</v>
      </c>
      <c r="G1487" s="28">
        <v>1074</v>
      </c>
      <c r="H1487" s="28">
        <v>5.8999999999999997E-2</v>
      </c>
    </row>
    <row r="1488" spans="1:8" x14ac:dyDescent="0.25">
      <c r="A1488" s="24">
        <v>1487</v>
      </c>
      <c r="B1488" s="13" t="s">
        <v>158</v>
      </c>
      <c r="C1488" s="25" t="s">
        <v>186</v>
      </c>
      <c r="D1488" s="26" t="s">
        <v>62</v>
      </c>
      <c r="E1488" s="27">
        <v>5643525282</v>
      </c>
      <c r="F1488" s="28">
        <v>8.5999999999999993E-2</v>
      </c>
      <c r="G1488" s="28">
        <v>1247</v>
      </c>
      <c r="H1488" s="28">
        <v>5.2999999999999999E-2</v>
      </c>
    </row>
    <row r="1489" spans="1:8" x14ac:dyDescent="0.25">
      <c r="A1489" s="24">
        <v>1488</v>
      </c>
      <c r="B1489" s="13" t="s">
        <v>158</v>
      </c>
      <c r="C1489" s="25" t="s">
        <v>186</v>
      </c>
      <c r="D1489" s="26" t="s">
        <v>63</v>
      </c>
      <c r="E1489" s="27">
        <v>5980795756</v>
      </c>
      <c r="F1489" s="28">
        <v>9.0999999999999998E-2</v>
      </c>
      <c r="G1489" s="28">
        <v>1394</v>
      </c>
      <c r="H1489" s="28">
        <v>5.5E-2</v>
      </c>
    </row>
    <row r="1490" spans="1:8" x14ac:dyDescent="0.25">
      <c r="A1490" s="24">
        <v>1489</v>
      </c>
      <c r="B1490" s="13" t="s">
        <v>158</v>
      </c>
      <c r="C1490" s="25" t="s">
        <v>186</v>
      </c>
      <c r="D1490" s="26" t="s">
        <v>64</v>
      </c>
      <c r="E1490" s="27">
        <v>6390123590</v>
      </c>
      <c r="F1490" s="28">
        <v>0.09</v>
      </c>
      <c r="G1490" s="28">
        <v>1445</v>
      </c>
      <c r="H1490" s="28">
        <v>5.7000000000000002E-2</v>
      </c>
    </row>
    <row r="1491" spans="1:8" x14ac:dyDescent="0.25">
      <c r="A1491" s="24">
        <v>1490</v>
      </c>
      <c r="B1491" s="13" t="s">
        <v>158</v>
      </c>
      <c r="C1491" s="25" t="s">
        <v>186</v>
      </c>
      <c r="D1491" s="26" t="s">
        <v>65</v>
      </c>
      <c r="E1491" s="27">
        <v>7513834700</v>
      </c>
      <c r="F1491" s="28">
        <v>8.5000000000000006E-2</v>
      </c>
      <c r="G1491" s="28">
        <v>1580</v>
      </c>
      <c r="H1491" s="28">
        <v>6.2E-2</v>
      </c>
    </row>
    <row r="1492" spans="1:8" x14ac:dyDescent="0.25">
      <c r="A1492" s="24">
        <v>1491</v>
      </c>
      <c r="B1492" s="13" t="s">
        <v>158</v>
      </c>
      <c r="C1492" s="25" t="s">
        <v>186</v>
      </c>
      <c r="D1492" s="26" t="s">
        <v>66</v>
      </c>
      <c r="E1492" s="27">
        <v>8554293727</v>
      </c>
      <c r="F1492" s="28">
        <v>8.2000000000000003E-2</v>
      </c>
      <c r="G1492" s="28">
        <v>1596</v>
      </c>
      <c r="H1492" s="28">
        <v>5.8999999999999997E-2</v>
      </c>
    </row>
    <row r="1493" spans="1:8" x14ac:dyDescent="0.25">
      <c r="A1493" s="24">
        <v>1492</v>
      </c>
      <c r="B1493" s="13" t="s">
        <v>158</v>
      </c>
      <c r="C1493" s="25" t="s">
        <v>186</v>
      </c>
      <c r="D1493" s="26" t="s">
        <v>67</v>
      </c>
      <c r="E1493" s="27">
        <v>8099400961</v>
      </c>
      <c r="F1493" s="28">
        <v>8.3000000000000004E-2</v>
      </c>
      <c r="G1493" s="28">
        <v>1669</v>
      </c>
      <c r="H1493" s="28">
        <v>4.4999999999999998E-2</v>
      </c>
    </row>
    <row r="1494" spans="1:8" x14ac:dyDescent="0.25">
      <c r="A1494" s="24">
        <v>1493</v>
      </c>
      <c r="B1494" s="13" t="s">
        <v>158</v>
      </c>
      <c r="C1494" s="25" t="s">
        <v>186</v>
      </c>
      <c r="D1494" s="26" t="s">
        <v>68</v>
      </c>
      <c r="E1494" s="27">
        <v>8163841060</v>
      </c>
      <c r="F1494" s="28">
        <v>8.5000000000000006E-2</v>
      </c>
      <c r="G1494" s="28">
        <v>1707</v>
      </c>
      <c r="H1494" s="28">
        <v>4.5999999999999999E-2</v>
      </c>
    </row>
    <row r="1495" spans="1:8" x14ac:dyDescent="0.25">
      <c r="A1495" s="24">
        <v>1494</v>
      </c>
      <c r="B1495" s="13" t="s">
        <v>158</v>
      </c>
      <c r="C1495" s="25" t="s">
        <v>186</v>
      </c>
      <c r="D1495" s="26" t="s">
        <v>69</v>
      </c>
      <c r="E1495" s="27">
        <v>9302057270</v>
      </c>
      <c r="F1495" s="28">
        <v>8.6999999999999994E-2</v>
      </c>
      <c r="G1495" s="28">
        <v>1900</v>
      </c>
      <c r="H1495" s="28">
        <v>4.7E-2</v>
      </c>
    </row>
    <row r="1496" spans="1:8" x14ac:dyDescent="0.25">
      <c r="A1496" s="24">
        <v>1495</v>
      </c>
      <c r="B1496" s="13" t="s">
        <v>158</v>
      </c>
      <c r="C1496" s="25" t="s">
        <v>186</v>
      </c>
      <c r="D1496" s="26" t="s">
        <v>70</v>
      </c>
      <c r="E1496" s="27">
        <v>8863076923</v>
      </c>
      <c r="F1496" s="28">
        <v>9.0999999999999998E-2</v>
      </c>
      <c r="G1496" s="28">
        <v>1835</v>
      </c>
      <c r="H1496" s="28">
        <v>4.7E-2</v>
      </c>
    </row>
    <row r="1497" spans="1:8" x14ac:dyDescent="0.25">
      <c r="A1497" s="24">
        <v>1496</v>
      </c>
      <c r="B1497" s="13" t="s">
        <v>158</v>
      </c>
      <c r="C1497" s="25" t="s">
        <v>187</v>
      </c>
      <c r="D1497" s="26" t="s">
        <v>58</v>
      </c>
      <c r="E1497" s="27">
        <v>1288420223</v>
      </c>
      <c r="F1497" s="28">
        <v>6.7000000000000004E-2</v>
      </c>
      <c r="G1497" s="28">
        <v>24</v>
      </c>
      <c r="H1497" s="28">
        <v>0.33800000000000002</v>
      </c>
    </row>
    <row r="1498" spans="1:8" x14ac:dyDescent="0.25">
      <c r="A1498" s="24">
        <v>1497</v>
      </c>
      <c r="B1498" s="13" t="s">
        <v>158</v>
      </c>
      <c r="C1498" s="25" t="s">
        <v>187</v>
      </c>
      <c r="D1498" s="26" t="s">
        <v>59</v>
      </c>
      <c r="E1498" s="27">
        <v>1480656884</v>
      </c>
      <c r="F1498" s="28">
        <v>7.0999999999999994E-2</v>
      </c>
      <c r="G1498" s="28">
        <v>29</v>
      </c>
      <c r="H1498" s="28">
        <v>0.28699999999999998</v>
      </c>
    </row>
    <row r="1499" spans="1:8" x14ac:dyDescent="0.25">
      <c r="A1499" s="24">
        <v>1498</v>
      </c>
      <c r="B1499" s="13" t="s">
        <v>158</v>
      </c>
      <c r="C1499" s="25" t="s">
        <v>187</v>
      </c>
      <c r="D1499" s="26" t="s">
        <v>60</v>
      </c>
      <c r="E1499" s="27">
        <v>1661818168</v>
      </c>
      <c r="F1499" s="28">
        <v>8.1000000000000003E-2</v>
      </c>
      <c r="G1499" s="28">
        <v>37</v>
      </c>
      <c r="H1499" s="28">
        <v>0.23499999999999999</v>
      </c>
    </row>
    <row r="1500" spans="1:8" x14ac:dyDescent="0.25">
      <c r="A1500" s="24">
        <v>1499</v>
      </c>
      <c r="B1500" s="13" t="s">
        <v>158</v>
      </c>
      <c r="C1500" s="25" t="s">
        <v>187</v>
      </c>
      <c r="D1500" s="26" t="s">
        <v>61</v>
      </c>
      <c r="E1500" s="27">
        <v>1980901554</v>
      </c>
      <c r="F1500" s="28">
        <v>8.3000000000000004E-2</v>
      </c>
      <c r="G1500" s="28">
        <v>46</v>
      </c>
      <c r="H1500" s="28">
        <v>0.193</v>
      </c>
    </row>
    <row r="1501" spans="1:8" x14ac:dyDescent="0.25">
      <c r="A1501" s="24">
        <v>1500</v>
      </c>
      <c r="B1501" s="13" t="s">
        <v>158</v>
      </c>
      <c r="C1501" s="25" t="s">
        <v>187</v>
      </c>
      <c r="D1501" s="26" t="s">
        <v>62</v>
      </c>
      <c r="E1501" s="27">
        <v>2598231467</v>
      </c>
      <c r="F1501" s="28">
        <v>8.5000000000000006E-2</v>
      </c>
      <c r="G1501" s="28">
        <v>61</v>
      </c>
      <c r="H1501" s="28">
        <v>0.20899999999999999</v>
      </c>
    </row>
    <row r="1502" spans="1:8" x14ac:dyDescent="0.25">
      <c r="A1502" s="24">
        <v>1501</v>
      </c>
      <c r="B1502" s="13" t="s">
        <v>158</v>
      </c>
      <c r="C1502" s="25" t="s">
        <v>187</v>
      </c>
      <c r="D1502" s="26" t="s">
        <v>63</v>
      </c>
      <c r="E1502" s="27">
        <v>2988172424</v>
      </c>
      <c r="F1502" s="28">
        <v>9.1999999999999998E-2</v>
      </c>
      <c r="G1502" s="28">
        <v>76</v>
      </c>
      <c r="H1502" s="28">
        <v>0.193</v>
      </c>
    </row>
    <row r="1503" spans="1:8" x14ac:dyDescent="0.25">
      <c r="A1503" s="24">
        <v>1502</v>
      </c>
      <c r="B1503" s="13" t="s">
        <v>158</v>
      </c>
      <c r="C1503" s="25" t="s">
        <v>187</v>
      </c>
      <c r="D1503" s="26" t="s">
        <v>64</v>
      </c>
      <c r="E1503" s="27">
        <v>3408454198</v>
      </c>
      <c r="F1503" s="28">
        <v>0.106</v>
      </c>
      <c r="G1503" s="28">
        <v>101</v>
      </c>
      <c r="H1503" s="28">
        <v>0.18099999999999999</v>
      </c>
    </row>
    <row r="1504" spans="1:8" x14ac:dyDescent="0.25">
      <c r="A1504" s="24">
        <v>1503</v>
      </c>
      <c r="B1504" s="13" t="s">
        <v>158</v>
      </c>
      <c r="C1504" s="25" t="s">
        <v>187</v>
      </c>
      <c r="D1504" s="26" t="s">
        <v>65</v>
      </c>
      <c r="E1504" s="27">
        <v>4402495921</v>
      </c>
      <c r="F1504" s="28">
        <v>0.109</v>
      </c>
      <c r="G1504" s="28">
        <v>134</v>
      </c>
      <c r="H1504" s="28">
        <v>0.188</v>
      </c>
    </row>
    <row r="1505" spans="1:8" x14ac:dyDescent="0.25">
      <c r="A1505" s="24">
        <v>1504</v>
      </c>
      <c r="B1505" s="13" t="s">
        <v>158</v>
      </c>
      <c r="C1505" s="25" t="s">
        <v>187</v>
      </c>
      <c r="D1505" s="26" t="s">
        <v>66</v>
      </c>
      <c r="E1505" s="27">
        <v>6054806101</v>
      </c>
      <c r="F1505" s="28">
        <v>0.114</v>
      </c>
      <c r="G1505" s="28">
        <v>193</v>
      </c>
      <c r="H1505" s="28">
        <v>0.21099999999999999</v>
      </c>
    </row>
    <row r="1506" spans="1:8" x14ac:dyDescent="0.25">
      <c r="A1506" s="24">
        <v>1505</v>
      </c>
      <c r="B1506" s="13" t="s">
        <v>158</v>
      </c>
      <c r="C1506" s="25" t="s">
        <v>187</v>
      </c>
      <c r="D1506" s="26" t="s">
        <v>67</v>
      </c>
      <c r="E1506" s="27">
        <v>5439422031</v>
      </c>
      <c r="F1506" s="28">
        <v>0.125</v>
      </c>
      <c r="G1506" s="28">
        <v>190</v>
      </c>
      <c r="H1506" s="28">
        <v>0.20499999999999999</v>
      </c>
    </row>
    <row r="1507" spans="1:8" x14ac:dyDescent="0.25">
      <c r="A1507" s="24">
        <v>1506</v>
      </c>
      <c r="B1507" s="13" t="s">
        <v>158</v>
      </c>
      <c r="C1507" s="25" t="s">
        <v>187</v>
      </c>
      <c r="D1507" s="26" t="s">
        <v>68</v>
      </c>
      <c r="E1507" s="27">
        <v>5811604052</v>
      </c>
      <c r="F1507" s="28">
        <v>0.11700000000000001</v>
      </c>
      <c r="G1507" s="28">
        <v>190</v>
      </c>
      <c r="H1507" s="28">
        <v>0.16400000000000001</v>
      </c>
    </row>
    <row r="1508" spans="1:8" x14ac:dyDescent="0.25">
      <c r="A1508" s="24">
        <v>1507</v>
      </c>
      <c r="B1508" s="13" t="s">
        <v>158</v>
      </c>
      <c r="C1508" s="25" t="s">
        <v>187</v>
      </c>
      <c r="D1508" s="26" t="s">
        <v>69</v>
      </c>
      <c r="E1508" s="27">
        <v>7016162818</v>
      </c>
      <c r="F1508" s="28">
        <v>0.114</v>
      </c>
      <c r="G1508" s="28">
        <v>224</v>
      </c>
      <c r="H1508" s="28">
        <v>0.14399999999999999</v>
      </c>
    </row>
    <row r="1509" spans="1:8" x14ac:dyDescent="0.25">
      <c r="A1509" s="24">
        <v>1508</v>
      </c>
      <c r="B1509" s="13" t="s">
        <v>158</v>
      </c>
      <c r="C1509" s="25" t="s">
        <v>187</v>
      </c>
      <c r="D1509" s="26" t="s">
        <v>70</v>
      </c>
      <c r="E1509" s="27">
        <v>7284686576</v>
      </c>
      <c r="F1509" s="28">
        <v>0.11700000000000001</v>
      </c>
      <c r="G1509" s="28">
        <v>239</v>
      </c>
      <c r="H1509" s="28">
        <v>0.13400000000000001</v>
      </c>
    </row>
    <row r="1510" spans="1:8" x14ac:dyDescent="0.25">
      <c r="A1510" s="24">
        <v>1509</v>
      </c>
      <c r="B1510" s="13" t="s">
        <v>158</v>
      </c>
      <c r="C1510" s="25" t="s">
        <v>188</v>
      </c>
      <c r="D1510" s="26" t="s">
        <v>58</v>
      </c>
      <c r="E1510" s="27">
        <v>2647883820</v>
      </c>
      <c r="F1510" s="28">
        <v>3.3000000000000002E-2</v>
      </c>
      <c r="G1510" s="28">
        <v>2685</v>
      </c>
      <c r="H1510" s="13"/>
    </row>
    <row r="1511" spans="1:8" x14ac:dyDescent="0.25">
      <c r="A1511" s="24">
        <v>1510</v>
      </c>
      <c r="B1511" s="13" t="s">
        <v>158</v>
      </c>
      <c r="C1511" s="25" t="s">
        <v>188</v>
      </c>
      <c r="D1511" s="26" t="s">
        <v>59</v>
      </c>
      <c r="E1511" s="27">
        <v>2671401083</v>
      </c>
      <c r="F1511" s="28">
        <v>3.3000000000000002E-2</v>
      </c>
      <c r="G1511" s="28">
        <v>2718</v>
      </c>
      <c r="H1511" s="13"/>
    </row>
    <row r="1512" spans="1:8" x14ac:dyDescent="0.25">
      <c r="A1512" s="24">
        <v>1511</v>
      </c>
      <c r="B1512" s="13" t="s">
        <v>158</v>
      </c>
      <c r="C1512" s="25" t="s">
        <v>188</v>
      </c>
      <c r="D1512" s="26" t="s">
        <v>60</v>
      </c>
      <c r="E1512" s="27">
        <v>2905973022</v>
      </c>
      <c r="F1512" s="28">
        <v>3.4000000000000002E-2</v>
      </c>
      <c r="G1512" s="28">
        <v>2985</v>
      </c>
      <c r="H1512" s="13"/>
    </row>
    <row r="1513" spans="1:8" x14ac:dyDescent="0.25">
      <c r="A1513" s="24">
        <v>1512</v>
      </c>
      <c r="B1513" s="13" t="s">
        <v>158</v>
      </c>
      <c r="C1513" s="25" t="s">
        <v>188</v>
      </c>
      <c r="D1513" s="26" t="s">
        <v>61</v>
      </c>
      <c r="E1513" s="27">
        <v>3588988601</v>
      </c>
      <c r="F1513" s="28">
        <v>3.9E-2</v>
      </c>
      <c r="G1513" s="28">
        <v>4216</v>
      </c>
      <c r="H1513" s="13"/>
    </row>
    <row r="1514" spans="1:8" x14ac:dyDescent="0.25">
      <c r="A1514" s="24">
        <v>1513</v>
      </c>
      <c r="B1514" s="13" t="s">
        <v>158</v>
      </c>
      <c r="C1514" s="25" t="s">
        <v>188</v>
      </c>
      <c r="D1514" s="26" t="s">
        <v>62</v>
      </c>
      <c r="E1514" s="27">
        <v>4110348444</v>
      </c>
      <c r="F1514" s="28">
        <v>0.04</v>
      </c>
      <c r="G1514" s="28">
        <v>4885</v>
      </c>
      <c r="H1514" s="13"/>
    </row>
    <row r="1515" spans="1:8" x14ac:dyDescent="0.25">
      <c r="A1515" s="24">
        <v>1514</v>
      </c>
      <c r="B1515" s="13" t="s">
        <v>158</v>
      </c>
      <c r="C1515" s="25" t="s">
        <v>188</v>
      </c>
      <c r="D1515" s="26" t="s">
        <v>63</v>
      </c>
      <c r="E1515" s="27">
        <v>4280072626</v>
      </c>
      <c r="F1515" s="28">
        <v>0.04</v>
      </c>
      <c r="G1515" s="28">
        <v>4960</v>
      </c>
      <c r="H1515" s="13"/>
    </row>
    <row r="1516" spans="1:8" x14ac:dyDescent="0.25">
      <c r="A1516" s="24">
        <v>1515</v>
      </c>
      <c r="B1516" s="13" t="s">
        <v>158</v>
      </c>
      <c r="C1516" s="25" t="s">
        <v>188</v>
      </c>
      <c r="D1516" s="26" t="s">
        <v>64</v>
      </c>
      <c r="E1516" s="27">
        <v>4663488363</v>
      </c>
      <c r="F1516" s="28">
        <v>3.7999999999999999E-2</v>
      </c>
      <c r="G1516" s="28">
        <v>5115</v>
      </c>
      <c r="H1516" s="13"/>
    </row>
    <row r="1517" spans="1:8" x14ac:dyDescent="0.25">
      <c r="A1517" s="24">
        <v>1516</v>
      </c>
      <c r="B1517" s="13" t="s">
        <v>158</v>
      </c>
      <c r="C1517" s="25" t="s">
        <v>188</v>
      </c>
      <c r="D1517" s="26" t="s">
        <v>65</v>
      </c>
      <c r="E1517" s="27">
        <v>5974371696</v>
      </c>
      <c r="F1517" s="28">
        <v>3.4000000000000002E-2</v>
      </c>
      <c r="G1517" s="28">
        <v>5671</v>
      </c>
      <c r="H1517" s="13"/>
    </row>
    <row r="1518" spans="1:8" x14ac:dyDescent="0.25">
      <c r="A1518" s="24">
        <v>1517</v>
      </c>
      <c r="B1518" s="13" t="s">
        <v>158</v>
      </c>
      <c r="C1518" s="25" t="s">
        <v>188</v>
      </c>
      <c r="D1518" s="26" t="s">
        <v>66</v>
      </c>
      <c r="E1518" s="27">
        <v>6919241412</v>
      </c>
      <c r="F1518" s="28">
        <v>3.5999999999999997E-2</v>
      </c>
      <c r="G1518" s="28">
        <v>6623</v>
      </c>
      <c r="H1518" s="13"/>
    </row>
    <row r="1519" spans="1:8" x14ac:dyDescent="0.25">
      <c r="A1519" s="24">
        <v>1518</v>
      </c>
      <c r="B1519" s="13" t="s">
        <v>158</v>
      </c>
      <c r="C1519" s="25" t="s">
        <v>188</v>
      </c>
      <c r="D1519" s="26" t="s">
        <v>67</v>
      </c>
      <c r="E1519" s="27">
        <v>5557579883</v>
      </c>
      <c r="F1519" s="28">
        <v>4.2999999999999997E-2</v>
      </c>
      <c r="G1519" s="28">
        <v>6458</v>
      </c>
      <c r="H1519" s="13"/>
    </row>
    <row r="1520" spans="1:8" x14ac:dyDescent="0.25">
      <c r="A1520" s="24">
        <v>1519</v>
      </c>
      <c r="B1520" s="13" t="s">
        <v>158</v>
      </c>
      <c r="C1520" s="25" t="s">
        <v>188</v>
      </c>
      <c r="D1520" s="26" t="s">
        <v>68</v>
      </c>
      <c r="E1520" s="27">
        <v>5350993377</v>
      </c>
      <c r="F1520" s="28">
        <v>4.3999999999999997E-2</v>
      </c>
      <c r="G1520" s="28">
        <v>6431</v>
      </c>
      <c r="H1520" s="13"/>
    </row>
    <row r="1521" spans="1:8" x14ac:dyDescent="0.25">
      <c r="A1521" s="24">
        <v>1520</v>
      </c>
      <c r="B1521" s="13" t="s">
        <v>158</v>
      </c>
      <c r="C1521" s="25" t="s">
        <v>188</v>
      </c>
      <c r="D1521" s="26" t="s">
        <v>69</v>
      </c>
      <c r="E1521" s="27">
        <v>6074506533</v>
      </c>
      <c r="F1521" s="28">
        <v>4.3999999999999997E-2</v>
      </c>
      <c r="G1521" s="28">
        <v>7180</v>
      </c>
      <c r="H1521" s="13"/>
    </row>
    <row r="1522" spans="1:8" x14ac:dyDescent="0.25">
      <c r="A1522" s="24">
        <v>1521</v>
      </c>
      <c r="B1522" s="13" t="s">
        <v>158</v>
      </c>
      <c r="C1522" s="25" t="s">
        <v>188</v>
      </c>
      <c r="D1522" s="26" t="s">
        <v>70</v>
      </c>
      <c r="E1522" s="27">
        <v>6074506533</v>
      </c>
      <c r="F1522" s="28">
        <v>4.3999999999999997E-2</v>
      </c>
      <c r="G1522" s="28">
        <v>6708</v>
      </c>
      <c r="H1522" s="13"/>
    </row>
    <row r="1523" spans="1:8" x14ac:dyDescent="0.25">
      <c r="A1523" s="24">
        <v>1522</v>
      </c>
      <c r="B1523" s="13" t="s">
        <v>158</v>
      </c>
      <c r="C1523" s="25" t="s">
        <v>189</v>
      </c>
      <c r="D1523" s="26" t="s">
        <v>58</v>
      </c>
      <c r="E1523" s="27">
        <v>984279596</v>
      </c>
      <c r="F1523" s="28">
        <v>7.4999999999999997E-2</v>
      </c>
      <c r="G1523" s="28">
        <v>121</v>
      </c>
      <c r="H1523" s="13"/>
    </row>
    <row r="1524" spans="1:8" x14ac:dyDescent="0.25">
      <c r="A1524" s="24">
        <v>1523</v>
      </c>
      <c r="B1524" s="13" t="s">
        <v>158</v>
      </c>
      <c r="C1524" s="25" t="s">
        <v>189</v>
      </c>
      <c r="D1524" s="26" t="s">
        <v>59</v>
      </c>
      <c r="E1524" s="27">
        <v>1159891560</v>
      </c>
      <c r="F1524" s="28">
        <v>8.5000000000000006E-2</v>
      </c>
      <c r="G1524" s="28">
        <v>160</v>
      </c>
      <c r="H1524" s="13"/>
    </row>
    <row r="1525" spans="1:8" x14ac:dyDescent="0.25">
      <c r="A1525" s="24">
        <v>1524</v>
      </c>
      <c r="B1525" s="13" t="s">
        <v>158</v>
      </c>
      <c r="C1525" s="25" t="s">
        <v>189</v>
      </c>
      <c r="D1525" s="26" t="s">
        <v>60</v>
      </c>
      <c r="E1525" s="27">
        <v>1284504509</v>
      </c>
      <c r="F1525" s="28">
        <v>8.5999999999999993E-2</v>
      </c>
      <c r="G1525" s="28">
        <v>180</v>
      </c>
      <c r="H1525" s="13"/>
    </row>
    <row r="1526" spans="1:8" x14ac:dyDescent="0.25">
      <c r="A1526" s="24">
        <v>1525</v>
      </c>
      <c r="B1526" s="13" t="s">
        <v>158</v>
      </c>
      <c r="C1526" s="25" t="s">
        <v>189</v>
      </c>
      <c r="D1526" s="26" t="s">
        <v>61</v>
      </c>
      <c r="E1526" s="27">
        <v>1707662608</v>
      </c>
      <c r="F1526" s="28">
        <v>9.0999999999999998E-2</v>
      </c>
      <c r="G1526" s="28">
        <v>254</v>
      </c>
      <c r="H1526" s="13"/>
    </row>
    <row r="1527" spans="1:8" x14ac:dyDescent="0.25">
      <c r="A1527" s="24">
        <v>1526</v>
      </c>
      <c r="B1527" s="13" t="s">
        <v>158</v>
      </c>
      <c r="C1527" s="25" t="s">
        <v>189</v>
      </c>
      <c r="D1527" s="26" t="s">
        <v>62</v>
      </c>
      <c r="E1527" s="27">
        <v>2073255525</v>
      </c>
      <c r="F1527" s="28">
        <v>8.6999999999999994E-2</v>
      </c>
      <c r="G1527" s="28">
        <v>293</v>
      </c>
      <c r="H1527" s="13"/>
    </row>
    <row r="1528" spans="1:8" x14ac:dyDescent="0.25">
      <c r="A1528" s="24">
        <v>1527</v>
      </c>
      <c r="B1528" s="13" t="s">
        <v>158</v>
      </c>
      <c r="C1528" s="25" t="s">
        <v>189</v>
      </c>
      <c r="D1528" s="26" t="s">
        <v>63</v>
      </c>
      <c r="E1528" s="27">
        <v>2257181943</v>
      </c>
      <c r="F1528" s="28">
        <v>8.6999999999999994E-2</v>
      </c>
      <c r="G1528" s="28">
        <v>319</v>
      </c>
      <c r="H1528" s="13"/>
    </row>
    <row r="1529" spans="1:8" x14ac:dyDescent="0.25">
      <c r="A1529" s="24">
        <v>1528</v>
      </c>
      <c r="B1529" s="13" t="s">
        <v>158</v>
      </c>
      <c r="C1529" s="25" t="s">
        <v>189</v>
      </c>
      <c r="D1529" s="26" t="s">
        <v>64</v>
      </c>
      <c r="E1529" s="27">
        <v>2696020575</v>
      </c>
      <c r="F1529" s="28">
        <v>8.2000000000000003E-2</v>
      </c>
      <c r="G1529" s="28">
        <v>361</v>
      </c>
      <c r="H1529" s="28">
        <v>0.112</v>
      </c>
    </row>
    <row r="1530" spans="1:8" x14ac:dyDescent="0.25">
      <c r="A1530" s="24">
        <v>1529</v>
      </c>
      <c r="B1530" s="13" t="s">
        <v>158</v>
      </c>
      <c r="C1530" s="25" t="s">
        <v>189</v>
      </c>
      <c r="D1530" s="26" t="s">
        <v>65</v>
      </c>
      <c r="E1530" s="27">
        <v>3673382212</v>
      </c>
      <c r="F1530" s="28">
        <v>7.0000000000000007E-2</v>
      </c>
      <c r="G1530" s="28">
        <v>414</v>
      </c>
      <c r="H1530" s="28">
        <v>9.1999999999999998E-2</v>
      </c>
    </row>
    <row r="1531" spans="1:8" x14ac:dyDescent="0.25">
      <c r="A1531" s="24">
        <v>1530</v>
      </c>
      <c r="B1531" s="13" t="s">
        <v>158</v>
      </c>
      <c r="C1531" s="25" t="s">
        <v>189</v>
      </c>
      <c r="D1531" s="26" t="s">
        <v>66</v>
      </c>
      <c r="E1531" s="27">
        <v>4538345345</v>
      </c>
      <c r="F1531" s="28">
        <v>6.3E-2</v>
      </c>
      <c r="G1531" s="28">
        <v>466</v>
      </c>
      <c r="H1531" s="28">
        <v>9.1999999999999998E-2</v>
      </c>
    </row>
    <row r="1532" spans="1:8" x14ac:dyDescent="0.25">
      <c r="A1532" s="24">
        <v>1531</v>
      </c>
      <c r="B1532" s="13" t="s">
        <v>158</v>
      </c>
      <c r="C1532" s="25" t="s">
        <v>189</v>
      </c>
      <c r="D1532" s="26" t="s">
        <v>67</v>
      </c>
      <c r="E1532" s="27">
        <v>4158135026</v>
      </c>
      <c r="F1532" s="28">
        <v>6.3E-2</v>
      </c>
      <c r="G1532" s="28">
        <v>424</v>
      </c>
      <c r="H1532" s="28">
        <v>9.4E-2</v>
      </c>
    </row>
    <row r="1533" spans="1:8" x14ac:dyDescent="0.25">
      <c r="A1533" s="24">
        <v>1532</v>
      </c>
      <c r="B1533" s="13" t="s">
        <v>158</v>
      </c>
      <c r="C1533" s="25" t="s">
        <v>189</v>
      </c>
      <c r="D1533" s="26" t="s">
        <v>68</v>
      </c>
      <c r="E1533" s="27">
        <v>4114881347</v>
      </c>
      <c r="F1533" s="28">
        <v>7.1999999999999995E-2</v>
      </c>
      <c r="G1533" s="28">
        <v>476</v>
      </c>
      <c r="H1533" s="28">
        <v>9.5000000000000001E-2</v>
      </c>
    </row>
    <row r="1534" spans="1:8" x14ac:dyDescent="0.25">
      <c r="A1534" s="24">
        <v>1533</v>
      </c>
      <c r="B1534" s="13" t="s">
        <v>158</v>
      </c>
      <c r="C1534" s="25" t="s">
        <v>189</v>
      </c>
      <c r="D1534" s="26" t="s">
        <v>69</v>
      </c>
      <c r="E1534" s="27">
        <v>4501753898</v>
      </c>
      <c r="F1534" s="28">
        <v>7.1999999999999995E-2</v>
      </c>
      <c r="G1534" s="28">
        <v>522</v>
      </c>
      <c r="H1534" s="28">
        <v>9.7000000000000003E-2</v>
      </c>
    </row>
    <row r="1535" spans="1:8" x14ac:dyDescent="0.25">
      <c r="A1535" s="24">
        <v>1534</v>
      </c>
      <c r="B1535" s="13" t="s">
        <v>158</v>
      </c>
      <c r="C1535" s="25" t="s">
        <v>189</v>
      </c>
      <c r="D1535" s="26" t="s">
        <v>70</v>
      </c>
      <c r="E1535" s="27">
        <v>4045813953</v>
      </c>
      <c r="F1535" s="28">
        <v>7.5999999999999998E-2</v>
      </c>
      <c r="G1535" s="28">
        <v>493</v>
      </c>
      <c r="H1535" s="28">
        <v>9.6000000000000002E-2</v>
      </c>
    </row>
    <row r="1536" spans="1:8" x14ac:dyDescent="0.25">
      <c r="A1536" s="24">
        <v>1535</v>
      </c>
      <c r="B1536" s="13" t="s">
        <v>158</v>
      </c>
      <c r="C1536" s="25" t="s">
        <v>190</v>
      </c>
      <c r="D1536" s="26" t="s">
        <v>58</v>
      </c>
      <c r="E1536" s="27">
        <v>385000000000</v>
      </c>
      <c r="F1536" s="28">
        <v>0.08</v>
      </c>
      <c r="G1536" s="28">
        <v>1932</v>
      </c>
      <c r="H1536" s="28">
        <v>4.8000000000000001E-2</v>
      </c>
    </row>
    <row r="1537" spans="1:8" x14ac:dyDescent="0.25">
      <c r="A1537" s="24">
        <v>1536</v>
      </c>
      <c r="B1537" s="13" t="s">
        <v>158</v>
      </c>
      <c r="C1537" s="25" t="s">
        <v>190</v>
      </c>
      <c r="D1537" s="26" t="s">
        <v>59</v>
      </c>
      <c r="E1537" s="27">
        <v>401000000000</v>
      </c>
      <c r="F1537" s="28">
        <v>8.3000000000000004E-2</v>
      </c>
      <c r="G1537" s="28">
        <v>2079</v>
      </c>
      <c r="H1537" s="28">
        <v>0.05</v>
      </c>
    </row>
    <row r="1538" spans="1:8" x14ac:dyDescent="0.25">
      <c r="A1538" s="24">
        <v>1537</v>
      </c>
      <c r="B1538" s="13" t="s">
        <v>158</v>
      </c>
      <c r="C1538" s="25" t="s">
        <v>190</v>
      </c>
      <c r="D1538" s="26" t="s">
        <v>60</v>
      </c>
      <c r="E1538" s="27">
        <v>438000000000</v>
      </c>
      <c r="F1538" s="28">
        <v>8.8999999999999996E-2</v>
      </c>
      <c r="G1538" s="28">
        <v>2411</v>
      </c>
      <c r="H1538" s="28">
        <v>0.04</v>
      </c>
    </row>
    <row r="1539" spans="1:8" x14ac:dyDescent="0.25">
      <c r="A1539" s="24">
        <v>1538</v>
      </c>
      <c r="B1539" s="13" t="s">
        <v>158</v>
      </c>
      <c r="C1539" s="25" t="s">
        <v>190</v>
      </c>
      <c r="D1539" s="26" t="s">
        <v>61</v>
      </c>
      <c r="E1539" s="27">
        <v>538000000000</v>
      </c>
      <c r="F1539" s="28">
        <v>9.8000000000000004E-2</v>
      </c>
      <c r="G1539" s="28">
        <v>3249</v>
      </c>
      <c r="H1539" s="28">
        <v>0.03</v>
      </c>
    </row>
    <row r="1540" spans="1:8" x14ac:dyDescent="0.25">
      <c r="A1540" s="24">
        <v>1539</v>
      </c>
      <c r="B1540" s="13" t="s">
        <v>158</v>
      </c>
      <c r="C1540" s="25" t="s">
        <v>190</v>
      </c>
      <c r="D1540" s="26" t="s">
        <v>62</v>
      </c>
      <c r="E1540" s="27">
        <v>610000000000</v>
      </c>
      <c r="F1540" s="28">
        <v>0.1</v>
      </c>
      <c r="G1540" s="28">
        <v>3739</v>
      </c>
      <c r="H1540" s="28">
        <v>2.8000000000000001E-2</v>
      </c>
    </row>
    <row r="1541" spans="1:8" x14ac:dyDescent="0.25">
      <c r="A1541" s="24">
        <v>1540</v>
      </c>
      <c r="B1541" s="13" t="s">
        <v>158</v>
      </c>
      <c r="C1541" s="25" t="s">
        <v>190</v>
      </c>
      <c r="D1541" s="26" t="s">
        <v>63</v>
      </c>
      <c r="E1541" s="27">
        <v>638000000000</v>
      </c>
      <c r="F1541" s="28">
        <v>0.109</v>
      </c>
      <c r="G1541" s="28">
        <v>4261</v>
      </c>
      <c r="H1541" s="28">
        <v>2.8000000000000001E-2</v>
      </c>
    </row>
    <row r="1542" spans="1:8" x14ac:dyDescent="0.25">
      <c r="A1542" s="24">
        <v>1541</v>
      </c>
      <c r="B1542" s="13" t="s">
        <v>158</v>
      </c>
      <c r="C1542" s="25" t="s">
        <v>190</v>
      </c>
      <c r="D1542" s="26" t="s">
        <v>64</v>
      </c>
      <c r="E1542" s="27">
        <v>678000000000</v>
      </c>
      <c r="F1542" s="28">
        <v>0.107</v>
      </c>
      <c r="G1542" s="28">
        <v>4459</v>
      </c>
      <c r="H1542" s="28">
        <v>3.5000000000000003E-2</v>
      </c>
    </row>
    <row r="1543" spans="1:8" x14ac:dyDescent="0.25">
      <c r="A1543" s="24">
        <v>1542</v>
      </c>
      <c r="B1543" s="13" t="s">
        <v>158</v>
      </c>
      <c r="C1543" s="25" t="s">
        <v>190</v>
      </c>
      <c r="D1543" s="26" t="s">
        <v>65</v>
      </c>
      <c r="E1543" s="27">
        <v>783000000000</v>
      </c>
      <c r="F1543" s="28">
        <v>0.108</v>
      </c>
      <c r="G1543" s="28">
        <v>5150</v>
      </c>
      <c r="H1543" s="28">
        <v>4.5999999999999999E-2</v>
      </c>
    </row>
    <row r="1544" spans="1:8" x14ac:dyDescent="0.25">
      <c r="A1544" s="24">
        <v>1543</v>
      </c>
      <c r="B1544" s="13" t="s">
        <v>158</v>
      </c>
      <c r="C1544" s="25" t="s">
        <v>190</v>
      </c>
      <c r="D1544" s="26" t="s">
        <v>66</v>
      </c>
      <c r="E1544" s="27">
        <v>871000000000</v>
      </c>
      <c r="F1544" s="28">
        <v>0.11</v>
      </c>
      <c r="G1544" s="28">
        <v>5834</v>
      </c>
      <c r="H1544" s="28">
        <v>4.5999999999999999E-2</v>
      </c>
    </row>
    <row r="1545" spans="1:8" x14ac:dyDescent="0.25">
      <c r="A1545" s="24">
        <v>1544</v>
      </c>
      <c r="B1545" s="13" t="s">
        <v>158</v>
      </c>
      <c r="C1545" s="25" t="s">
        <v>190</v>
      </c>
      <c r="D1545" s="26" t="s">
        <v>67</v>
      </c>
      <c r="E1545" s="27">
        <v>796000000000</v>
      </c>
      <c r="F1545" s="28">
        <v>0.11899999999999999</v>
      </c>
      <c r="G1545" s="28">
        <v>5740</v>
      </c>
      <c r="H1545" s="28">
        <v>0.02</v>
      </c>
    </row>
    <row r="1546" spans="1:8" x14ac:dyDescent="0.25">
      <c r="A1546" s="24">
        <v>1545</v>
      </c>
      <c r="B1546" s="13" t="s">
        <v>158</v>
      </c>
      <c r="C1546" s="25" t="s">
        <v>190</v>
      </c>
      <c r="D1546" s="26" t="s">
        <v>68</v>
      </c>
      <c r="E1546" s="27">
        <v>777000000000</v>
      </c>
      <c r="F1546" s="28">
        <v>0.121</v>
      </c>
      <c r="G1546" s="28">
        <v>5676</v>
      </c>
      <c r="H1546" s="28">
        <v>1.7999999999999999E-2</v>
      </c>
    </row>
    <row r="1547" spans="1:8" x14ac:dyDescent="0.25">
      <c r="A1547" s="24">
        <v>1546</v>
      </c>
      <c r="B1547" s="13" t="s">
        <v>158</v>
      </c>
      <c r="C1547" s="25" t="s">
        <v>190</v>
      </c>
      <c r="D1547" s="26" t="s">
        <v>69</v>
      </c>
      <c r="E1547" s="27">
        <v>833000000000</v>
      </c>
      <c r="F1547" s="28">
        <v>0.11899999999999999</v>
      </c>
      <c r="G1547" s="28">
        <v>5997</v>
      </c>
      <c r="H1547" s="28">
        <v>0.02</v>
      </c>
    </row>
    <row r="1548" spans="1:8" x14ac:dyDescent="0.25">
      <c r="A1548" s="24">
        <v>1547</v>
      </c>
      <c r="B1548" s="13" t="s">
        <v>158</v>
      </c>
      <c r="C1548" s="25" t="s">
        <v>190</v>
      </c>
      <c r="D1548" s="26" t="s">
        <v>70</v>
      </c>
      <c r="E1548" s="27">
        <v>770000000000</v>
      </c>
      <c r="F1548" s="28">
        <v>0.124</v>
      </c>
      <c r="G1548" s="28">
        <v>5737</v>
      </c>
      <c r="H1548" s="28">
        <v>1.6E-2</v>
      </c>
    </row>
    <row r="1549" spans="1:8" x14ac:dyDescent="0.25">
      <c r="A1549" s="24">
        <v>1548</v>
      </c>
      <c r="B1549" s="13" t="s">
        <v>158</v>
      </c>
      <c r="C1549" s="25" t="s">
        <v>191</v>
      </c>
      <c r="D1549" s="26" t="s">
        <v>58</v>
      </c>
      <c r="E1549" s="27">
        <v>3586883989</v>
      </c>
      <c r="F1549" s="28">
        <v>8.6999999999999994E-2</v>
      </c>
      <c r="G1549" s="28">
        <v>153</v>
      </c>
      <c r="H1549" s="28">
        <v>0.189</v>
      </c>
    </row>
    <row r="1550" spans="1:8" x14ac:dyDescent="0.25">
      <c r="A1550" s="24">
        <v>1549</v>
      </c>
      <c r="B1550" s="13" t="s">
        <v>158</v>
      </c>
      <c r="C1550" s="25" t="s">
        <v>191</v>
      </c>
      <c r="D1550" s="26" t="s">
        <v>59</v>
      </c>
      <c r="E1550" s="27">
        <v>3436961385</v>
      </c>
      <c r="F1550" s="28">
        <v>8.5000000000000006E-2</v>
      </c>
      <c r="G1550" s="28">
        <v>141</v>
      </c>
      <c r="H1550" s="28">
        <v>0.19400000000000001</v>
      </c>
    </row>
    <row r="1551" spans="1:8" x14ac:dyDescent="0.25">
      <c r="A1551" s="24">
        <v>1550</v>
      </c>
      <c r="B1551" s="13" t="s">
        <v>158</v>
      </c>
      <c r="C1551" s="25" t="s">
        <v>191</v>
      </c>
      <c r="D1551" s="26" t="s">
        <v>60</v>
      </c>
      <c r="E1551" s="27">
        <v>3791306758</v>
      </c>
      <c r="F1551" s="28">
        <v>9.2999999999999999E-2</v>
      </c>
      <c r="G1551" s="28">
        <v>170</v>
      </c>
      <c r="H1551" s="28">
        <v>0.184</v>
      </c>
    </row>
    <row r="1552" spans="1:8" x14ac:dyDescent="0.25">
      <c r="A1552" s="24">
        <v>1551</v>
      </c>
      <c r="B1552" s="13" t="s">
        <v>158</v>
      </c>
      <c r="C1552" s="25" t="s">
        <v>191</v>
      </c>
      <c r="D1552" s="26" t="s">
        <v>61</v>
      </c>
      <c r="E1552" s="27">
        <v>4756221629</v>
      </c>
      <c r="F1552" s="28">
        <v>9.2999999999999999E-2</v>
      </c>
      <c r="G1552" s="28">
        <v>212</v>
      </c>
      <c r="H1552" s="28">
        <v>0.16</v>
      </c>
    </row>
    <row r="1553" spans="1:8" x14ac:dyDescent="0.25">
      <c r="A1553" s="24">
        <v>1552</v>
      </c>
      <c r="B1553" s="13" t="s">
        <v>158</v>
      </c>
      <c r="C1553" s="25" t="s">
        <v>191</v>
      </c>
      <c r="D1553" s="26" t="s">
        <v>62</v>
      </c>
      <c r="E1553" s="27">
        <v>5514253043</v>
      </c>
      <c r="F1553" s="28">
        <v>8.6999999999999994E-2</v>
      </c>
      <c r="G1553" s="28">
        <v>230</v>
      </c>
      <c r="H1553" s="28">
        <v>0.124</v>
      </c>
    </row>
    <row r="1554" spans="1:8" x14ac:dyDescent="0.25">
      <c r="A1554" s="24">
        <v>1553</v>
      </c>
      <c r="B1554" s="13" t="s">
        <v>158</v>
      </c>
      <c r="C1554" s="25" t="s">
        <v>191</v>
      </c>
      <c r="D1554" s="26" t="s">
        <v>63</v>
      </c>
      <c r="E1554" s="27">
        <v>5985809060</v>
      </c>
      <c r="F1554" s="28">
        <v>8.1000000000000003E-2</v>
      </c>
      <c r="G1554" s="28">
        <v>231</v>
      </c>
      <c r="H1554" s="28">
        <v>0.121</v>
      </c>
    </row>
    <row r="1555" spans="1:8" x14ac:dyDescent="0.25">
      <c r="A1555" s="24">
        <v>1554</v>
      </c>
      <c r="B1555" s="13" t="s">
        <v>158</v>
      </c>
      <c r="C1555" s="25" t="s">
        <v>191</v>
      </c>
      <c r="D1555" s="26" t="s">
        <v>64</v>
      </c>
      <c r="E1555" s="27">
        <v>6560546900</v>
      </c>
      <c r="F1555" s="28">
        <v>7.8E-2</v>
      </c>
      <c r="G1555" s="28">
        <v>246</v>
      </c>
      <c r="H1555" s="28">
        <v>0.113</v>
      </c>
    </row>
    <row r="1556" spans="1:8" x14ac:dyDescent="0.25">
      <c r="A1556" s="24">
        <v>1555</v>
      </c>
      <c r="B1556" s="13" t="s">
        <v>158</v>
      </c>
      <c r="C1556" s="25" t="s">
        <v>191</v>
      </c>
      <c r="D1556" s="26" t="s">
        <v>65</v>
      </c>
      <c r="E1556" s="27">
        <v>8159825620</v>
      </c>
      <c r="F1556" s="28">
        <v>7.0000000000000007E-2</v>
      </c>
      <c r="G1556" s="28">
        <v>272</v>
      </c>
      <c r="H1556" s="28">
        <v>0.10199999999999999</v>
      </c>
    </row>
    <row r="1557" spans="1:8" x14ac:dyDescent="0.25">
      <c r="A1557" s="24">
        <v>1556</v>
      </c>
      <c r="B1557" s="13" t="s">
        <v>158</v>
      </c>
      <c r="C1557" s="25" t="s">
        <v>191</v>
      </c>
      <c r="D1557" s="26" t="s">
        <v>66</v>
      </c>
      <c r="E1557" s="27">
        <v>9834034351</v>
      </c>
      <c r="F1557" s="28">
        <v>6.9000000000000006E-2</v>
      </c>
      <c r="G1557" s="28">
        <v>325</v>
      </c>
      <c r="H1557" s="28">
        <v>9.7000000000000003E-2</v>
      </c>
    </row>
    <row r="1558" spans="1:8" x14ac:dyDescent="0.25">
      <c r="A1558" s="24">
        <v>1557</v>
      </c>
      <c r="B1558" s="13" t="s">
        <v>158</v>
      </c>
      <c r="C1558" s="25" t="s">
        <v>191</v>
      </c>
      <c r="D1558" s="26" t="s">
        <v>67</v>
      </c>
      <c r="E1558" s="27">
        <v>9313573965</v>
      </c>
      <c r="F1558" s="28">
        <v>6.9000000000000006E-2</v>
      </c>
      <c r="G1558" s="28">
        <v>306</v>
      </c>
      <c r="H1558" s="28">
        <v>0.10100000000000001</v>
      </c>
    </row>
    <row r="1559" spans="1:8" x14ac:dyDescent="0.25">
      <c r="A1559" s="24">
        <v>1558</v>
      </c>
      <c r="B1559" s="13" t="s">
        <v>158</v>
      </c>
      <c r="C1559" s="25" t="s">
        <v>191</v>
      </c>
      <c r="D1559" s="26" t="s">
        <v>68</v>
      </c>
      <c r="E1559" s="27">
        <v>9338674078</v>
      </c>
      <c r="F1559" s="28">
        <v>7.0000000000000007E-2</v>
      </c>
      <c r="G1559" s="28">
        <v>309</v>
      </c>
      <c r="H1559" s="28">
        <v>9.5000000000000001E-2</v>
      </c>
    </row>
    <row r="1560" spans="1:8" x14ac:dyDescent="0.25">
      <c r="A1560" s="24">
        <v>1559</v>
      </c>
      <c r="B1560" s="13" t="s">
        <v>158</v>
      </c>
      <c r="C1560" s="25" t="s">
        <v>191</v>
      </c>
      <c r="D1560" s="26" t="s">
        <v>69</v>
      </c>
      <c r="E1560" s="27">
        <v>10395222334</v>
      </c>
      <c r="F1560" s="28">
        <v>6.9000000000000006E-2</v>
      </c>
      <c r="G1560" s="28">
        <v>344</v>
      </c>
      <c r="H1560" s="28">
        <v>8.8999999999999996E-2</v>
      </c>
    </row>
    <row r="1561" spans="1:8" x14ac:dyDescent="0.25">
      <c r="A1561" s="24">
        <v>1560</v>
      </c>
      <c r="B1561" s="13" t="s">
        <v>158</v>
      </c>
      <c r="C1561" s="25" t="s">
        <v>191</v>
      </c>
      <c r="D1561" s="26" t="s">
        <v>70</v>
      </c>
      <c r="E1561" s="27">
        <v>9576482628</v>
      </c>
      <c r="F1561" s="28">
        <v>7.0999999999999994E-2</v>
      </c>
      <c r="G1561" s="28">
        <v>327</v>
      </c>
      <c r="H1561" s="28">
        <v>8.5000000000000006E-2</v>
      </c>
    </row>
    <row r="1562" spans="1:8" x14ac:dyDescent="0.25">
      <c r="A1562" s="24">
        <v>1561</v>
      </c>
      <c r="B1562" s="13" t="s">
        <v>158</v>
      </c>
      <c r="C1562" s="25" t="s">
        <v>192</v>
      </c>
      <c r="D1562" s="26" t="s">
        <v>58</v>
      </c>
      <c r="E1562" s="27">
        <v>168000000000</v>
      </c>
      <c r="F1562" s="28">
        <v>9.0999999999999998E-2</v>
      </c>
      <c r="G1562" s="28">
        <v>3432</v>
      </c>
      <c r="H1562" s="28">
        <v>8.8999999999999996E-2</v>
      </c>
    </row>
    <row r="1563" spans="1:8" x14ac:dyDescent="0.25">
      <c r="A1563" s="24">
        <v>1562</v>
      </c>
      <c r="B1563" s="13" t="s">
        <v>158</v>
      </c>
      <c r="C1563" s="25" t="s">
        <v>192</v>
      </c>
      <c r="D1563" s="26" t="s">
        <v>59</v>
      </c>
      <c r="E1563" s="27">
        <v>171000000000</v>
      </c>
      <c r="F1563" s="28">
        <v>9.8000000000000004E-2</v>
      </c>
      <c r="G1563" s="28">
        <v>3705</v>
      </c>
      <c r="H1563" s="28">
        <v>8.6999999999999994E-2</v>
      </c>
    </row>
    <row r="1564" spans="1:8" x14ac:dyDescent="0.25">
      <c r="A1564" s="24">
        <v>1563</v>
      </c>
      <c r="B1564" s="13" t="s">
        <v>158</v>
      </c>
      <c r="C1564" s="25" t="s">
        <v>192</v>
      </c>
      <c r="D1564" s="26" t="s">
        <v>60</v>
      </c>
      <c r="E1564" s="27">
        <v>192000000000</v>
      </c>
      <c r="F1564" s="28">
        <v>0.104</v>
      </c>
      <c r="G1564" s="28">
        <v>4418</v>
      </c>
      <c r="H1564" s="28">
        <v>8.6999999999999994E-2</v>
      </c>
    </row>
    <row r="1565" spans="1:8" x14ac:dyDescent="0.25">
      <c r="A1565" s="24">
        <v>1564</v>
      </c>
      <c r="B1565" s="13" t="s">
        <v>158</v>
      </c>
      <c r="C1565" s="25" t="s">
        <v>192</v>
      </c>
      <c r="D1565" s="26" t="s">
        <v>61</v>
      </c>
      <c r="E1565" s="27">
        <v>225000000000</v>
      </c>
      <c r="F1565" s="28">
        <v>0.106</v>
      </c>
      <c r="G1565" s="28">
        <v>5220</v>
      </c>
      <c r="H1565" s="28">
        <v>4.7E-2</v>
      </c>
    </row>
    <row r="1566" spans="1:8" x14ac:dyDescent="0.25">
      <c r="A1566" s="24">
        <v>1565</v>
      </c>
      <c r="B1566" s="13" t="s">
        <v>158</v>
      </c>
      <c r="C1566" s="25" t="s">
        <v>192</v>
      </c>
      <c r="D1566" s="26" t="s">
        <v>62</v>
      </c>
      <c r="E1566" s="27">
        <v>260000000000</v>
      </c>
      <c r="F1566" s="28">
        <v>0.10100000000000001</v>
      </c>
      <c r="G1566" s="28">
        <v>5733</v>
      </c>
      <c r="H1566" s="28">
        <v>0.04</v>
      </c>
    </row>
    <row r="1567" spans="1:8" x14ac:dyDescent="0.25">
      <c r="A1567" s="24">
        <v>1566</v>
      </c>
      <c r="B1567" s="13" t="s">
        <v>158</v>
      </c>
      <c r="C1567" s="25" t="s">
        <v>192</v>
      </c>
      <c r="D1567" s="26" t="s">
        <v>63</v>
      </c>
      <c r="E1567" s="27">
        <v>304000000000</v>
      </c>
      <c r="F1567" s="28">
        <v>9.5000000000000001E-2</v>
      </c>
      <c r="G1567" s="28">
        <v>6293</v>
      </c>
      <c r="H1567" s="28">
        <v>0.04</v>
      </c>
    </row>
    <row r="1568" spans="1:8" x14ac:dyDescent="0.25">
      <c r="A1568" s="24">
        <v>1567</v>
      </c>
      <c r="B1568" s="13" t="s">
        <v>158</v>
      </c>
      <c r="C1568" s="25" t="s">
        <v>192</v>
      </c>
      <c r="D1568" s="26" t="s">
        <v>64</v>
      </c>
      <c r="E1568" s="27">
        <v>340000000000</v>
      </c>
      <c r="F1568" s="28">
        <v>9.1999999999999998E-2</v>
      </c>
      <c r="G1568" s="28">
        <v>6778</v>
      </c>
      <c r="H1568" s="28">
        <v>4.7E-2</v>
      </c>
    </row>
    <row r="1569" spans="1:8" x14ac:dyDescent="0.25">
      <c r="A1569" s="24">
        <v>1568</v>
      </c>
      <c r="B1569" s="13" t="s">
        <v>158</v>
      </c>
      <c r="C1569" s="25" t="s">
        <v>192</v>
      </c>
      <c r="D1569" s="26" t="s">
        <v>65</v>
      </c>
      <c r="E1569" s="27">
        <v>393000000000</v>
      </c>
      <c r="F1569" s="28">
        <v>9.5000000000000001E-2</v>
      </c>
      <c r="G1569" s="28">
        <v>7978</v>
      </c>
      <c r="H1569" s="28">
        <v>6.6000000000000003E-2</v>
      </c>
    </row>
    <row r="1570" spans="1:8" x14ac:dyDescent="0.25">
      <c r="A1570" s="24">
        <v>1569</v>
      </c>
      <c r="B1570" s="13" t="s">
        <v>158</v>
      </c>
      <c r="C1570" s="25" t="s">
        <v>192</v>
      </c>
      <c r="D1570" s="26" t="s">
        <v>66</v>
      </c>
      <c r="E1570" s="27">
        <v>454000000000</v>
      </c>
      <c r="F1570" s="28">
        <v>0.09</v>
      </c>
      <c r="G1570" s="28">
        <v>8626</v>
      </c>
      <c r="H1570" s="28">
        <v>7.2999999999999995E-2</v>
      </c>
    </row>
    <row r="1571" spans="1:8" x14ac:dyDescent="0.25">
      <c r="A1571" s="24">
        <v>1570</v>
      </c>
      <c r="B1571" s="13" t="s">
        <v>158</v>
      </c>
      <c r="C1571" s="25" t="s">
        <v>192</v>
      </c>
      <c r="D1571" s="26" t="s">
        <v>67</v>
      </c>
      <c r="E1571" s="27">
        <v>379000000000</v>
      </c>
      <c r="F1571" s="28">
        <v>0.10100000000000001</v>
      </c>
      <c r="G1571" s="28">
        <v>7944</v>
      </c>
      <c r="H1571" s="28">
        <v>4.2999999999999997E-2</v>
      </c>
    </row>
    <row r="1572" spans="1:8" x14ac:dyDescent="0.25">
      <c r="A1572" s="24">
        <v>1571</v>
      </c>
      <c r="B1572" s="13" t="s">
        <v>158</v>
      </c>
      <c r="C1572" s="25" t="s">
        <v>192</v>
      </c>
      <c r="D1572" s="26" t="s">
        <v>68</v>
      </c>
      <c r="E1572" s="27">
        <v>421000000000</v>
      </c>
      <c r="F1572" s="28">
        <v>0.1</v>
      </c>
      <c r="G1572" s="28">
        <v>8694</v>
      </c>
      <c r="H1572" s="13"/>
    </row>
    <row r="1573" spans="1:8" x14ac:dyDescent="0.25">
      <c r="A1573" s="24">
        <v>1572</v>
      </c>
      <c r="B1573" s="13" t="s">
        <v>158</v>
      </c>
      <c r="C1573" s="25" t="s">
        <v>192</v>
      </c>
      <c r="D1573" s="26" t="s">
        <v>69</v>
      </c>
      <c r="E1573" s="27">
        <v>491000000000</v>
      </c>
      <c r="F1573" s="28">
        <v>9.9000000000000005E-2</v>
      </c>
      <c r="G1573" s="28">
        <v>9908</v>
      </c>
      <c r="H1573" s="13"/>
    </row>
    <row r="1574" spans="1:8" x14ac:dyDescent="0.25">
      <c r="A1574" s="24">
        <v>1573</v>
      </c>
      <c r="B1574" s="13" t="s">
        <v>158</v>
      </c>
      <c r="C1574" s="25" t="s">
        <v>192</v>
      </c>
      <c r="D1574" s="26" t="s">
        <v>70</v>
      </c>
      <c r="E1574" s="27">
        <v>500000000000</v>
      </c>
      <c r="F1574" s="28">
        <v>0.09</v>
      </c>
      <c r="G1574" s="28">
        <v>9055</v>
      </c>
      <c r="H1574" s="13"/>
    </row>
    <row r="1575" spans="1:8" x14ac:dyDescent="0.25">
      <c r="A1575" s="24">
        <v>1574</v>
      </c>
      <c r="B1575" s="13" t="s">
        <v>158</v>
      </c>
      <c r="C1575" s="25" t="s">
        <v>193</v>
      </c>
      <c r="D1575" s="26" t="s">
        <v>58</v>
      </c>
      <c r="E1575" s="27">
        <v>171000000000</v>
      </c>
      <c r="F1575" s="28">
        <v>5.5E-2</v>
      </c>
      <c r="G1575" s="28">
        <v>247</v>
      </c>
      <c r="H1575" s="28">
        <v>0.2</v>
      </c>
    </row>
    <row r="1576" spans="1:8" x14ac:dyDescent="0.25">
      <c r="A1576" s="24">
        <v>1575</v>
      </c>
      <c r="B1576" s="13" t="s">
        <v>158</v>
      </c>
      <c r="C1576" s="25" t="s">
        <v>193</v>
      </c>
      <c r="D1576" s="26" t="s">
        <v>59</v>
      </c>
      <c r="E1576" s="27">
        <v>190000000000</v>
      </c>
      <c r="F1576" s="28">
        <v>5.8999999999999997E-2</v>
      </c>
      <c r="G1576" s="28">
        <v>292</v>
      </c>
      <c r="H1576" s="28">
        <v>0.184</v>
      </c>
    </row>
    <row r="1577" spans="1:8" x14ac:dyDescent="0.25">
      <c r="A1577" s="24">
        <v>1576</v>
      </c>
      <c r="B1577" s="13" t="s">
        <v>158</v>
      </c>
      <c r="C1577" s="25" t="s">
        <v>193</v>
      </c>
      <c r="D1577" s="26" t="s">
        <v>60</v>
      </c>
      <c r="E1577" s="27">
        <v>198000000000</v>
      </c>
      <c r="F1577" s="28">
        <v>6.3E-2</v>
      </c>
      <c r="G1577" s="28">
        <v>328</v>
      </c>
      <c r="H1577" s="28">
        <v>0.12</v>
      </c>
    </row>
    <row r="1578" spans="1:8" x14ac:dyDescent="0.25">
      <c r="A1578" s="24">
        <v>1577</v>
      </c>
      <c r="B1578" s="13" t="s">
        <v>158</v>
      </c>
      <c r="C1578" s="25" t="s">
        <v>193</v>
      </c>
      <c r="D1578" s="26" t="s">
        <v>61</v>
      </c>
      <c r="E1578" s="27">
        <v>217000000000</v>
      </c>
      <c r="F1578" s="28">
        <v>6.2E-2</v>
      </c>
      <c r="G1578" s="28">
        <v>354</v>
      </c>
      <c r="H1578" s="28">
        <v>7.2999999999999995E-2</v>
      </c>
    </row>
    <row r="1579" spans="1:8" x14ac:dyDescent="0.25">
      <c r="A1579" s="24">
        <v>1578</v>
      </c>
      <c r="B1579" s="13" t="s">
        <v>158</v>
      </c>
      <c r="C1579" s="25" t="s">
        <v>193</v>
      </c>
      <c r="D1579" s="26" t="s">
        <v>62</v>
      </c>
      <c r="E1579" s="27">
        <v>253000000000</v>
      </c>
      <c r="F1579" s="28">
        <v>6.2E-2</v>
      </c>
      <c r="G1579" s="28">
        <v>410</v>
      </c>
      <c r="H1579" s="28">
        <v>7.5999999999999998E-2</v>
      </c>
    </row>
    <row r="1580" spans="1:8" x14ac:dyDescent="0.25">
      <c r="A1580" s="24">
        <v>1579</v>
      </c>
      <c r="B1580" s="13" t="s">
        <v>158</v>
      </c>
      <c r="C1580" s="25" t="s">
        <v>193</v>
      </c>
      <c r="D1580" s="26" t="s">
        <v>63</v>
      </c>
      <c r="E1580" s="27">
        <v>304000000000</v>
      </c>
      <c r="F1580" s="28">
        <v>6.2E-2</v>
      </c>
      <c r="G1580" s="28">
        <v>494</v>
      </c>
      <c r="H1580" s="28">
        <v>6.8000000000000005E-2</v>
      </c>
    </row>
    <row r="1581" spans="1:8" x14ac:dyDescent="0.25">
      <c r="A1581" s="24">
        <v>1580</v>
      </c>
      <c r="B1581" s="13" t="s">
        <v>158</v>
      </c>
      <c r="C1581" s="25" t="s">
        <v>193</v>
      </c>
      <c r="D1581" s="26" t="s">
        <v>64</v>
      </c>
      <c r="E1581" s="27">
        <v>342000000000</v>
      </c>
      <c r="F1581" s="28">
        <v>6.2E-2</v>
      </c>
      <c r="G1581" s="28">
        <v>554</v>
      </c>
      <c r="H1581" s="28">
        <v>5.5E-2</v>
      </c>
    </row>
    <row r="1582" spans="1:8" x14ac:dyDescent="0.25">
      <c r="A1582" s="24">
        <v>1581</v>
      </c>
      <c r="B1582" s="13" t="s">
        <v>158</v>
      </c>
      <c r="C1582" s="25" t="s">
        <v>193</v>
      </c>
      <c r="D1582" s="26" t="s">
        <v>65</v>
      </c>
      <c r="E1582" s="27">
        <v>425000000000</v>
      </c>
      <c r="F1582" s="28">
        <v>6.3E-2</v>
      </c>
      <c r="G1582" s="28">
        <v>706</v>
      </c>
      <c r="H1582" s="13"/>
    </row>
    <row r="1583" spans="1:8" x14ac:dyDescent="0.25">
      <c r="A1583" s="24">
        <v>1582</v>
      </c>
      <c r="B1583" s="13" t="s">
        <v>158</v>
      </c>
      <c r="C1583" s="25" t="s">
        <v>193</v>
      </c>
      <c r="D1583" s="26" t="s">
        <v>66</v>
      </c>
      <c r="E1583" s="27">
        <v>529000000000</v>
      </c>
      <c r="F1583" s="28">
        <v>6.9000000000000006E-2</v>
      </c>
      <c r="G1583" s="28">
        <v>956</v>
      </c>
      <c r="H1583" s="13"/>
    </row>
    <row r="1584" spans="1:8" x14ac:dyDescent="0.25">
      <c r="A1584" s="24">
        <v>1583</v>
      </c>
      <c r="B1584" s="13" t="s">
        <v>158</v>
      </c>
      <c r="C1584" s="25" t="s">
        <v>193</v>
      </c>
      <c r="D1584" s="26" t="s">
        <v>67</v>
      </c>
      <c r="E1584" s="27">
        <v>431000000000</v>
      </c>
      <c r="F1584" s="28">
        <v>7.1999999999999995E-2</v>
      </c>
      <c r="G1584" s="28">
        <v>813</v>
      </c>
      <c r="H1584" s="13"/>
    </row>
    <row r="1585" spans="1:8" x14ac:dyDescent="0.25">
      <c r="A1585" s="24">
        <v>1584</v>
      </c>
      <c r="B1585" s="13" t="s">
        <v>158</v>
      </c>
      <c r="C1585" s="25" t="s">
        <v>193</v>
      </c>
      <c r="D1585" s="26" t="s">
        <v>68</v>
      </c>
      <c r="E1585" s="27">
        <v>470000000000</v>
      </c>
      <c r="F1585" s="28">
        <v>7.0000000000000007E-2</v>
      </c>
      <c r="G1585" s="28">
        <v>860</v>
      </c>
      <c r="H1585" s="13"/>
    </row>
    <row r="1586" spans="1:8" x14ac:dyDescent="0.25">
      <c r="A1586" s="24">
        <v>1585</v>
      </c>
      <c r="B1586" s="13" t="s">
        <v>158</v>
      </c>
      <c r="C1586" s="25" t="s">
        <v>193</v>
      </c>
      <c r="D1586" s="26" t="s">
        <v>69</v>
      </c>
      <c r="E1586" s="27">
        <v>516000000000</v>
      </c>
      <c r="F1586" s="28">
        <v>6.8000000000000005E-2</v>
      </c>
      <c r="G1586" s="28">
        <v>915</v>
      </c>
      <c r="H1586" s="13"/>
    </row>
    <row r="1587" spans="1:8" x14ac:dyDescent="0.25">
      <c r="A1587" s="24">
        <v>1586</v>
      </c>
      <c r="B1587" s="13" t="s">
        <v>158</v>
      </c>
      <c r="C1587" s="25" t="s">
        <v>193</v>
      </c>
      <c r="D1587" s="26" t="s">
        <v>70</v>
      </c>
      <c r="E1587" s="27">
        <v>490000000000</v>
      </c>
      <c r="F1587" s="28">
        <v>6.7000000000000004E-2</v>
      </c>
      <c r="G1587" s="28">
        <v>854</v>
      </c>
      <c r="H1587" s="13"/>
    </row>
    <row r="1588" spans="1:8" x14ac:dyDescent="0.25">
      <c r="A1588" s="24">
        <v>1587</v>
      </c>
      <c r="B1588" s="13" t="s">
        <v>158</v>
      </c>
      <c r="C1588" s="25" t="s">
        <v>194</v>
      </c>
      <c r="D1588" s="26" t="s">
        <v>58</v>
      </c>
      <c r="E1588" s="27">
        <v>117000000000</v>
      </c>
      <c r="F1588" s="28">
        <v>9.2999999999999999E-2</v>
      </c>
      <c r="G1588" s="28">
        <v>1070</v>
      </c>
      <c r="H1588" s="13"/>
    </row>
    <row r="1589" spans="1:8" x14ac:dyDescent="0.25">
      <c r="A1589" s="24">
        <v>1588</v>
      </c>
      <c r="B1589" s="13" t="s">
        <v>158</v>
      </c>
      <c r="C1589" s="25" t="s">
        <v>194</v>
      </c>
      <c r="D1589" s="26" t="s">
        <v>59</v>
      </c>
      <c r="E1589" s="27">
        <v>120000000000</v>
      </c>
      <c r="F1589" s="28">
        <v>9.2999999999999999E-2</v>
      </c>
      <c r="G1589" s="28">
        <v>1087</v>
      </c>
      <c r="H1589" s="13"/>
    </row>
    <row r="1590" spans="1:8" x14ac:dyDescent="0.25">
      <c r="A1590" s="24">
        <v>1589</v>
      </c>
      <c r="B1590" s="13" t="s">
        <v>158</v>
      </c>
      <c r="C1590" s="25" t="s">
        <v>194</v>
      </c>
      <c r="D1590" s="26" t="s">
        <v>60</v>
      </c>
      <c r="E1590" s="27">
        <v>132000000000</v>
      </c>
      <c r="F1590" s="28">
        <v>9.2999999999999999E-2</v>
      </c>
      <c r="G1590" s="28">
        <v>1190</v>
      </c>
      <c r="H1590" s="13"/>
    </row>
    <row r="1591" spans="1:8" x14ac:dyDescent="0.25">
      <c r="A1591" s="24">
        <v>1590</v>
      </c>
      <c r="B1591" s="13" t="s">
        <v>158</v>
      </c>
      <c r="C1591" s="25" t="s">
        <v>194</v>
      </c>
      <c r="D1591" s="26" t="s">
        <v>61</v>
      </c>
      <c r="E1591" s="27">
        <v>162000000000</v>
      </c>
      <c r="F1591" s="28">
        <v>9.7000000000000003E-2</v>
      </c>
      <c r="G1591" s="28">
        <v>1514</v>
      </c>
      <c r="H1591" s="13"/>
    </row>
    <row r="1592" spans="1:8" x14ac:dyDescent="0.25">
      <c r="A1592" s="24">
        <v>1591</v>
      </c>
      <c r="B1592" s="13" t="s">
        <v>158</v>
      </c>
      <c r="C1592" s="25" t="s">
        <v>194</v>
      </c>
      <c r="D1592" s="26" t="s">
        <v>62</v>
      </c>
      <c r="E1592" s="27">
        <v>185000000000</v>
      </c>
      <c r="F1592" s="28">
        <v>0.1</v>
      </c>
      <c r="G1592" s="28">
        <v>1779</v>
      </c>
      <c r="H1592" s="13"/>
    </row>
    <row r="1593" spans="1:8" x14ac:dyDescent="0.25">
      <c r="A1593" s="24">
        <v>1592</v>
      </c>
      <c r="B1593" s="13" t="s">
        <v>158</v>
      </c>
      <c r="C1593" s="25" t="s">
        <v>194</v>
      </c>
      <c r="D1593" s="26" t="s">
        <v>63</v>
      </c>
      <c r="E1593" s="27">
        <v>192000000000</v>
      </c>
      <c r="F1593" s="28">
        <v>0.104</v>
      </c>
      <c r="G1593" s="28">
        <v>1886</v>
      </c>
      <c r="H1593" s="13"/>
    </row>
    <row r="1594" spans="1:8" x14ac:dyDescent="0.25">
      <c r="A1594" s="24">
        <v>1593</v>
      </c>
      <c r="B1594" s="13" t="s">
        <v>158</v>
      </c>
      <c r="C1594" s="25" t="s">
        <v>194</v>
      </c>
      <c r="D1594" s="26" t="s">
        <v>64</v>
      </c>
      <c r="E1594" s="27">
        <v>202000000000</v>
      </c>
      <c r="F1594" s="28">
        <v>0.1</v>
      </c>
      <c r="G1594" s="28">
        <v>1915</v>
      </c>
      <c r="H1594" s="13"/>
    </row>
    <row r="1595" spans="1:8" x14ac:dyDescent="0.25">
      <c r="A1595" s="24">
        <v>1594</v>
      </c>
      <c r="B1595" s="13" t="s">
        <v>158</v>
      </c>
      <c r="C1595" s="25" t="s">
        <v>194</v>
      </c>
      <c r="D1595" s="26" t="s">
        <v>65</v>
      </c>
      <c r="E1595" s="27">
        <v>232000000000</v>
      </c>
      <c r="F1595" s="28">
        <v>0.1</v>
      </c>
      <c r="G1595" s="28">
        <v>2185</v>
      </c>
      <c r="H1595" s="13"/>
    </row>
    <row r="1596" spans="1:8" x14ac:dyDescent="0.25">
      <c r="A1596" s="24">
        <v>1595</v>
      </c>
      <c r="B1596" s="13" t="s">
        <v>158</v>
      </c>
      <c r="C1596" s="25" t="s">
        <v>194</v>
      </c>
      <c r="D1596" s="26" t="s">
        <v>66</v>
      </c>
      <c r="E1596" s="27">
        <v>252000000000</v>
      </c>
      <c r="F1596" s="28">
        <v>0.10199999999999999</v>
      </c>
      <c r="G1596" s="28">
        <v>2425</v>
      </c>
      <c r="H1596" s="13"/>
    </row>
    <row r="1597" spans="1:8" x14ac:dyDescent="0.25">
      <c r="A1597" s="24">
        <v>1596</v>
      </c>
      <c r="B1597" s="13" t="s">
        <v>158</v>
      </c>
      <c r="C1597" s="25" t="s">
        <v>194</v>
      </c>
      <c r="D1597" s="26" t="s">
        <v>67</v>
      </c>
      <c r="E1597" s="27">
        <v>234000000000</v>
      </c>
      <c r="F1597" s="28">
        <v>0.108</v>
      </c>
      <c r="G1597" s="28">
        <v>2382</v>
      </c>
      <c r="H1597" s="13"/>
    </row>
    <row r="1598" spans="1:8" x14ac:dyDescent="0.25">
      <c r="A1598" s="24">
        <v>1597</v>
      </c>
      <c r="B1598" s="13" t="s">
        <v>158</v>
      </c>
      <c r="C1598" s="25" t="s">
        <v>194</v>
      </c>
      <c r="D1598" s="26" t="s">
        <v>68</v>
      </c>
      <c r="E1598" s="27">
        <v>229000000000</v>
      </c>
      <c r="F1598" s="28">
        <v>0.108</v>
      </c>
      <c r="G1598" s="28">
        <v>2324</v>
      </c>
      <c r="H1598" s="13"/>
    </row>
    <row r="1599" spans="1:8" x14ac:dyDescent="0.25">
      <c r="A1599" s="24">
        <v>1598</v>
      </c>
      <c r="B1599" s="13" t="s">
        <v>158</v>
      </c>
      <c r="C1599" s="25" t="s">
        <v>194</v>
      </c>
      <c r="D1599" s="26" t="s">
        <v>69</v>
      </c>
      <c r="E1599" s="27">
        <v>238000000000</v>
      </c>
      <c r="F1599" s="28">
        <v>0.10199999999999999</v>
      </c>
      <c r="G1599" s="28">
        <v>2302</v>
      </c>
      <c r="H1599" s="13"/>
    </row>
    <row r="1600" spans="1:8" x14ac:dyDescent="0.25">
      <c r="A1600" s="24">
        <v>1599</v>
      </c>
      <c r="B1600" s="13" t="s">
        <v>158</v>
      </c>
      <c r="C1600" s="25" t="s">
        <v>194</v>
      </c>
      <c r="D1600" s="26" t="s">
        <v>70</v>
      </c>
      <c r="E1600" s="27">
        <v>212000000000</v>
      </c>
      <c r="F1600" s="28">
        <v>9.4E-2</v>
      </c>
      <c r="G1600" s="28">
        <v>1905</v>
      </c>
      <c r="H1600" s="13"/>
    </row>
    <row r="1601" spans="1:8" x14ac:dyDescent="0.25">
      <c r="A1601" s="24">
        <v>1600</v>
      </c>
      <c r="B1601" s="13" t="s">
        <v>158</v>
      </c>
      <c r="C1601" s="25" t="s">
        <v>195</v>
      </c>
      <c r="D1601" s="26" t="s">
        <v>58</v>
      </c>
      <c r="E1601" s="27">
        <v>37305099928</v>
      </c>
      <c r="F1601" s="28">
        <v>4.2999999999999997E-2</v>
      </c>
      <c r="G1601" s="28">
        <v>72</v>
      </c>
      <c r="H1601" s="28">
        <v>0.53900000000000003</v>
      </c>
    </row>
    <row r="1602" spans="1:8" x14ac:dyDescent="0.25">
      <c r="A1602" s="24">
        <v>1601</v>
      </c>
      <c r="B1602" s="13" t="s">
        <v>158</v>
      </c>
      <c r="C1602" s="25" t="s">
        <v>195</v>
      </c>
      <c r="D1602" s="26" t="s">
        <v>59</v>
      </c>
      <c r="E1602" s="27">
        <v>40585886769</v>
      </c>
      <c r="F1602" s="28">
        <v>4.3999999999999997E-2</v>
      </c>
      <c r="G1602" s="28">
        <v>79</v>
      </c>
      <c r="H1602" s="28">
        <v>0.45400000000000001</v>
      </c>
    </row>
    <row r="1603" spans="1:8" x14ac:dyDescent="0.25">
      <c r="A1603" s="24">
        <v>1602</v>
      </c>
      <c r="B1603" s="13" t="s">
        <v>158</v>
      </c>
      <c r="C1603" s="25" t="s">
        <v>195</v>
      </c>
      <c r="D1603" s="26" t="s">
        <v>60</v>
      </c>
      <c r="E1603" s="27">
        <v>45988510814</v>
      </c>
      <c r="F1603" s="28">
        <v>4.5999999999999999E-2</v>
      </c>
      <c r="G1603" s="28">
        <v>97</v>
      </c>
      <c r="H1603" s="28">
        <v>0.35399999999999998</v>
      </c>
    </row>
    <row r="1604" spans="1:8" x14ac:dyDescent="0.25">
      <c r="A1604" s="24">
        <v>1603</v>
      </c>
      <c r="B1604" s="13" t="s">
        <v>158</v>
      </c>
      <c r="C1604" s="25" t="s">
        <v>195</v>
      </c>
      <c r="D1604" s="26" t="s">
        <v>61</v>
      </c>
      <c r="E1604" s="27">
        <v>59466017706</v>
      </c>
      <c r="F1604" s="28">
        <v>5.2999999999999999E-2</v>
      </c>
      <c r="G1604" s="28">
        <v>146</v>
      </c>
      <c r="H1604" s="28">
        <v>0.254</v>
      </c>
    </row>
    <row r="1605" spans="1:8" x14ac:dyDescent="0.25">
      <c r="A1605" s="24">
        <v>1604</v>
      </c>
      <c r="B1605" s="13" t="s">
        <v>158</v>
      </c>
      <c r="C1605" s="25" t="s">
        <v>195</v>
      </c>
      <c r="D1605" s="26" t="s">
        <v>62</v>
      </c>
      <c r="E1605" s="27">
        <v>75794733525</v>
      </c>
      <c r="F1605" s="28">
        <v>5.3999999999999999E-2</v>
      </c>
      <c r="G1605" s="28">
        <v>190</v>
      </c>
      <c r="H1605" s="28">
        <v>0.25600000000000001</v>
      </c>
    </row>
    <row r="1606" spans="1:8" x14ac:dyDescent="0.25">
      <c r="A1606" s="24">
        <v>1605</v>
      </c>
      <c r="B1606" s="13" t="s">
        <v>158</v>
      </c>
      <c r="C1606" s="25" t="s">
        <v>195</v>
      </c>
      <c r="D1606" s="26" t="s">
        <v>63</v>
      </c>
      <c r="E1606" s="27">
        <v>99172613716</v>
      </c>
      <c r="F1606" s="28">
        <v>5.5E-2</v>
      </c>
      <c r="G1606" s="28">
        <v>251</v>
      </c>
      <c r="H1606" s="28">
        <v>0.19600000000000001</v>
      </c>
    </row>
    <row r="1607" spans="1:8" x14ac:dyDescent="0.25">
      <c r="A1607" s="24">
        <v>1606</v>
      </c>
      <c r="B1607" s="13" t="s">
        <v>158</v>
      </c>
      <c r="C1607" s="25" t="s">
        <v>195</v>
      </c>
      <c r="D1607" s="26" t="s">
        <v>64</v>
      </c>
      <c r="E1607" s="27">
        <v>123000000000</v>
      </c>
      <c r="F1607" s="28">
        <v>5.0999999999999997E-2</v>
      </c>
      <c r="G1607" s="28">
        <v>289</v>
      </c>
      <c r="H1607" s="28">
        <v>0.14000000000000001</v>
      </c>
    </row>
    <row r="1608" spans="1:8" x14ac:dyDescent="0.25">
      <c r="A1608" s="24">
        <v>1607</v>
      </c>
      <c r="B1608" s="13" t="s">
        <v>158</v>
      </c>
      <c r="C1608" s="25" t="s">
        <v>195</v>
      </c>
      <c r="D1608" s="26" t="s">
        <v>65</v>
      </c>
      <c r="E1608" s="27">
        <v>171000000000</v>
      </c>
      <c r="F1608" s="28">
        <v>5.1999999999999998E-2</v>
      </c>
      <c r="G1608" s="28">
        <v>414</v>
      </c>
      <c r="H1608" s="28">
        <v>0.13300000000000001</v>
      </c>
    </row>
    <row r="1609" spans="1:8" x14ac:dyDescent="0.25">
      <c r="A1609" s="24">
        <v>1608</v>
      </c>
      <c r="B1609" s="13" t="s">
        <v>158</v>
      </c>
      <c r="C1609" s="25" t="s">
        <v>195</v>
      </c>
      <c r="D1609" s="26" t="s">
        <v>66</v>
      </c>
      <c r="E1609" s="27">
        <v>204000000000</v>
      </c>
      <c r="F1609" s="28">
        <v>5.3999999999999999E-2</v>
      </c>
      <c r="G1609" s="28">
        <v>516</v>
      </c>
      <c r="H1609" s="28">
        <v>0.15</v>
      </c>
    </row>
    <row r="1610" spans="1:8" x14ac:dyDescent="0.25">
      <c r="A1610" s="24">
        <v>1609</v>
      </c>
      <c r="B1610" s="13" t="s">
        <v>158</v>
      </c>
      <c r="C1610" s="25" t="s">
        <v>195</v>
      </c>
      <c r="D1610" s="26" t="s">
        <v>67</v>
      </c>
      <c r="E1610" s="27">
        <v>164000000000</v>
      </c>
      <c r="F1610" s="28">
        <v>5.6000000000000001E-2</v>
      </c>
      <c r="G1610" s="28">
        <v>431</v>
      </c>
      <c r="H1610" s="28">
        <v>0.17299999999999999</v>
      </c>
    </row>
    <row r="1611" spans="1:8" x14ac:dyDescent="0.25">
      <c r="A1611" s="24">
        <v>1610</v>
      </c>
      <c r="B1611" s="13" t="s">
        <v>158</v>
      </c>
      <c r="C1611" s="25" t="s">
        <v>195</v>
      </c>
      <c r="D1611" s="26" t="s">
        <v>68</v>
      </c>
      <c r="E1611" s="27">
        <v>165000000000</v>
      </c>
      <c r="F1611" s="28">
        <v>5.8999999999999997E-2</v>
      </c>
      <c r="G1611" s="28">
        <v>457</v>
      </c>
      <c r="H1611" s="28">
        <v>0.14099999999999999</v>
      </c>
    </row>
    <row r="1612" spans="1:8" x14ac:dyDescent="0.25">
      <c r="A1612" s="24">
        <v>1611</v>
      </c>
      <c r="B1612" s="13" t="s">
        <v>158</v>
      </c>
      <c r="C1612" s="25" t="s">
        <v>195</v>
      </c>
      <c r="D1612" s="26" t="s">
        <v>69</v>
      </c>
      <c r="E1612" s="27">
        <v>183000000000</v>
      </c>
      <c r="F1612" s="28">
        <v>5.6000000000000001E-2</v>
      </c>
      <c r="G1612" s="28">
        <v>480</v>
      </c>
      <c r="H1612" s="28">
        <v>0.121</v>
      </c>
    </row>
    <row r="1613" spans="1:8" x14ac:dyDescent="0.25">
      <c r="A1613" s="24">
        <v>1612</v>
      </c>
      <c r="B1613" s="13" t="s">
        <v>158</v>
      </c>
      <c r="C1613" s="25" t="s">
        <v>195</v>
      </c>
      <c r="D1613" s="26" t="s">
        <v>70</v>
      </c>
      <c r="E1613" s="27">
        <v>169000000000</v>
      </c>
      <c r="F1613" s="28">
        <v>5.0999999999999997E-2</v>
      </c>
      <c r="G1613" s="28">
        <v>420</v>
      </c>
      <c r="H1613" s="28">
        <v>0.113</v>
      </c>
    </row>
    <row r="1614" spans="1:8" x14ac:dyDescent="0.25">
      <c r="A1614" s="24">
        <v>1613</v>
      </c>
      <c r="B1614" s="13" t="s">
        <v>158</v>
      </c>
      <c r="C1614" s="25" t="s">
        <v>196</v>
      </c>
      <c r="D1614" s="26" t="s">
        <v>58</v>
      </c>
      <c r="E1614" s="27">
        <v>260000000000</v>
      </c>
      <c r="F1614" s="28">
        <v>5.3999999999999999E-2</v>
      </c>
      <c r="G1614" s="28">
        <v>96</v>
      </c>
      <c r="H1614" s="28">
        <v>0.24399999999999999</v>
      </c>
    </row>
    <row r="1615" spans="1:8" x14ac:dyDescent="0.25">
      <c r="A1615" s="24">
        <v>1614</v>
      </c>
      <c r="B1615" s="13" t="s">
        <v>158</v>
      </c>
      <c r="C1615" s="25" t="s">
        <v>196</v>
      </c>
      <c r="D1615" s="26" t="s">
        <v>59</v>
      </c>
      <c r="E1615" s="27">
        <v>307000000000</v>
      </c>
      <c r="F1615" s="28">
        <v>5.7000000000000002E-2</v>
      </c>
      <c r="G1615" s="28">
        <v>119</v>
      </c>
      <c r="H1615" s="28">
        <v>0.17899999999999999</v>
      </c>
    </row>
    <row r="1616" spans="1:8" x14ac:dyDescent="0.25">
      <c r="A1616" s="24">
        <v>1615</v>
      </c>
      <c r="B1616" s="13" t="s">
        <v>158</v>
      </c>
      <c r="C1616" s="25" t="s">
        <v>196</v>
      </c>
      <c r="D1616" s="26" t="s">
        <v>60</v>
      </c>
      <c r="E1616" s="27">
        <v>345000000000</v>
      </c>
      <c r="F1616" s="28">
        <v>0.06</v>
      </c>
      <c r="G1616" s="28">
        <v>142</v>
      </c>
      <c r="H1616" s="28">
        <v>0.157</v>
      </c>
    </row>
    <row r="1617" spans="1:8" x14ac:dyDescent="0.25">
      <c r="A1617" s="24">
        <v>1616</v>
      </c>
      <c r="B1617" s="13" t="s">
        <v>158</v>
      </c>
      <c r="C1617" s="25" t="s">
        <v>196</v>
      </c>
      <c r="D1617" s="26" t="s">
        <v>61</v>
      </c>
      <c r="E1617" s="27">
        <v>430000000000</v>
      </c>
      <c r="F1617" s="28">
        <v>5.6000000000000001E-2</v>
      </c>
      <c r="G1617" s="28">
        <v>167</v>
      </c>
      <c r="H1617" s="28">
        <v>0.13</v>
      </c>
    </row>
    <row r="1618" spans="1:8" x14ac:dyDescent="0.25">
      <c r="A1618" s="24">
        <v>1617</v>
      </c>
      <c r="B1618" s="13" t="s">
        <v>158</v>
      </c>
      <c r="C1618" s="25" t="s">
        <v>196</v>
      </c>
      <c r="D1618" s="26" t="s">
        <v>62</v>
      </c>
      <c r="E1618" s="27">
        <v>591000000000</v>
      </c>
      <c r="F1618" s="28">
        <v>5.1999999999999998E-2</v>
      </c>
      <c r="G1618" s="28">
        <v>212</v>
      </c>
      <c r="H1618" s="28">
        <v>0.114</v>
      </c>
    </row>
    <row r="1619" spans="1:8" x14ac:dyDescent="0.25">
      <c r="A1619" s="24">
        <v>1618</v>
      </c>
      <c r="B1619" s="13" t="s">
        <v>158</v>
      </c>
      <c r="C1619" s="25" t="s">
        <v>196</v>
      </c>
      <c r="D1619" s="26" t="s">
        <v>63</v>
      </c>
      <c r="E1619" s="27">
        <v>764000000000</v>
      </c>
      <c r="F1619" s="28">
        <v>5.1999999999999998E-2</v>
      </c>
      <c r="G1619" s="28">
        <v>277</v>
      </c>
      <c r="H1619" s="28">
        <v>0.107</v>
      </c>
    </row>
    <row r="1620" spans="1:8" x14ac:dyDescent="0.25">
      <c r="A1620" s="24">
        <v>1619</v>
      </c>
      <c r="B1620" s="13" t="s">
        <v>158</v>
      </c>
      <c r="C1620" s="25" t="s">
        <v>196</v>
      </c>
      <c r="D1620" s="26" t="s">
        <v>64</v>
      </c>
      <c r="E1620" s="27">
        <v>990000000000</v>
      </c>
      <c r="F1620" s="28">
        <v>5.2999999999999999E-2</v>
      </c>
      <c r="G1620" s="28">
        <v>365</v>
      </c>
      <c r="H1620" s="28">
        <v>0.104</v>
      </c>
    </row>
    <row r="1621" spans="1:8" x14ac:dyDescent="0.25">
      <c r="A1621" s="24">
        <v>1620</v>
      </c>
      <c r="B1621" s="13" t="s">
        <v>158</v>
      </c>
      <c r="C1621" s="25" t="s">
        <v>196</v>
      </c>
      <c r="D1621" s="26" t="s">
        <v>65</v>
      </c>
      <c r="E1621" s="27">
        <v>1300000000000</v>
      </c>
      <c r="F1621" s="28">
        <v>5.3999999999999999E-2</v>
      </c>
      <c r="G1621" s="28">
        <v>487</v>
      </c>
      <c r="H1621" s="28">
        <v>0.1</v>
      </c>
    </row>
    <row r="1622" spans="1:8" x14ac:dyDescent="0.25">
      <c r="A1622" s="24">
        <v>1621</v>
      </c>
      <c r="B1622" s="13" t="s">
        <v>158</v>
      </c>
      <c r="C1622" s="25" t="s">
        <v>196</v>
      </c>
      <c r="D1622" s="26" t="s">
        <v>66</v>
      </c>
      <c r="E1622" s="27">
        <v>1660000000000</v>
      </c>
      <c r="F1622" s="28">
        <v>5.0999999999999997E-2</v>
      </c>
      <c r="G1622" s="28">
        <v>594</v>
      </c>
      <c r="H1622" s="28">
        <v>0.122</v>
      </c>
    </row>
    <row r="1623" spans="1:8" x14ac:dyDescent="0.25">
      <c r="A1623" s="24">
        <v>1622</v>
      </c>
      <c r="B1623" s="13" t="s">
        <v>158</v>
      </c>
      <c r="C1623" s="25" t="s">
        <v>196</v>
      </c>
      <c r="D1623" s="26" t="s">
        <v>67</v>
      </c>
      <c r="E1623" s="27">
        <v>1220000000000</v>
      </c>
      <c r="F1623" s="28">
        <v>6.2E-2</v>
      </c>
      <c r="G1623" s="28">
        <v>525</v>
      </c>
      <c r="H1623" s="28">
        <v>0.153</v>
      </c>
    </row>
    <row r="1624" spans="1:8" x14ac:dyDescent="0.25">
      <c r="A1624" s="24">
        <v>1623</v>
      </c>
      <c r="B1624" s="13" t="s">
        <v>158</v>
      </c>
      <c r="C1624" s="25" t="s">
        <v>196</v>
      </c>
      <c r="D1624" s="26" t="s">
        <v>68</v>
      </c>
      <c r="E1624" s="27">
        <v>1520000000000</v>
      </c>
      <c r="F1624" s="28">
        <v>6.3E-2</v>
      </c>
      <c r="G1624" s="28">
        <v>669</v>
      </c>
      <c r="H1624" s="28">
        <v>0.108</v>
      </c>
    </row>
    <row r="1625" spans="1:8" x14ac:dyDescent="0.25">
      <c r="A1625" s="24">
        <v>1624</v>
      </c>
      <c r="B1625" s="13" t="s">
        <v>158</v>
      </c>
      <c r="C1625" s="25" t="s">
        <v>196</v>
      </c>
      <c r="D1625" s="26" t="s">
        <v>69</v>
      </c>
      <c r="E1625" s="27">
        <v>1900000000000</v>
      </c>
      <c r="F1625" s="28">
        <v>6.0999999999999999E-2</v>
      </c>
      <c r="G1625" s="28">
        <v>803</v>
      </c>
      <c r="H1625" s="28">
        <v>8.5000000000000006E-2</v>
      </c>
    </row>
    <row r="1626" spans="1:8" x14ac:dyDescent="0.25">
      <c r="A1626" s="24">
        <v>1625</v>
      </c>
      <c r="B1626" s="13" t="s">
        <v>158</v>
      </c>
      <c r="C1626" s="25" t="s">
        <v>196</v>
      </c>
      <c r="D1626" s="26" t="s">
        <v>70</v>
      </c>
      <c r="E1626" s="27">
        <v>2020000000000</v>
      </c>
      <c r="F1626" s="28">
        <v>6.3E-2</v>
      </c>
      <c r="G1626" s="28">
        <v>887</v>
      </c>
      <c r="H1626" s="28">
        <v>9.0999999999999998E-2</v>
      </c>
    </row>
    <row r="1627" spans="1:8" x14ac:dyDescent="0.25">
      <c r="A1627" s="24">
        <v>1626</v>
      </c>
      <c r="B1627" s="13" t="s">
        <v>158</v>
      </c>
      <c r="C1627" s="25" t="s">
        <v>197</v>
      </c>
      <c r="D1627" s="26" t="s">
        <v>58</v>
      </c>
      <c r="E1627" s="27">
        <v>773907642</v>
      </c>
      <c r="F1627" s="28">
        <v>5.2999999999999999E-2</v>
      </c>
      <c r="G1627" s="28">
        <v>2161</v>
      </c>
      <c r="H1627" s="28">
        <v>9.1999999999999998E-2</v>
      </c>
    </row>
    <row r="1628" spans="1:8" x14ac:dyDescent="0.25">
      <c r="A1628" s="24">
        <v>1627</v>
      </c>
      <c r="B1628" s="13" t="s">
        <v>158</v>
      </c>
      <c r="C1628" s="25" t="s">
        <v>197</v>
      </c>
      <c r="D1628" s="26" t="s">
        <v>59</v>
      </c>
      <c r="E1628" s="27">
        <v>815205233</v>
      </c>
      <c r="F1628" s="28">
        <v>5.1999999999999998E-2</v>
      </c>
      <c r="G1628" s="28">
        <v>2183</v>
      </c>
      <c r="H1628" s="28">
        <v>8.7999999999999995E-2</v>
      </c>
    </row>
    <row r="1629" spans="1:8" x14ac:dyDescent="0.25">
      <c r="A1629" s="24">
        <v>1628</v>
      </c>
      <c r="B1629" s="13" t="s">
        <v>158</v>
      </c>
      <c r="C1629" s="25" t="s">
        <v>197</v>
      </c>
      <c r="D1629" s="26" t="s">
        <v>60</v>
      </c>
      <c r="E1629" s="27">
        <v>879957210</v>
      </c>
      <c r="F1629" s="28">
        <v>6.5000000000000002E-2</v>
      </c>
      <c r="G1629" s="28">
        <v>2894</v>
      </c>
      <c r="H1629" s="28">
        <v>0.08</v>
      </c>
    </row>
    <row r="1630" spans="1:8" x14ac:dyDescent="0.25">
      <c r="A1630" s="24">
        <v>1629</v>
      </c>
      <c r="B1630" s="13" t="s">
        <v>158</v>
      </c>
      <c r="C1630" s="25" t="s">
        <v>197</v>
      </c>
      <c r="D1630" s="26" t="s">
        <v>61</v>
      </c>
      <c r="E1630" s="27">
        <v>1122981525</v>
      </c>
      <c r="F1630" s="28">
        <v>5.0999999999999997E-2</v>
      </c>
      <c r="G1630" s="28">
        <v>2837</v>
      </c>
      <c r="H1630" s="28">
        <v>7.4999999999999997E-2</v>
      </c>
    </row>
    <row r="1631" spans="1:8" x14ac:dyDescent="0.25">
      <c r="A1631" s="24">
        <v>1630</v>
      </c>
      <c r="B1631" s="13" t="s">
        <v>158</v>
      </c>
      <c r="C1631" s="25" t="s">
        <v>197</v>
      </c>
      <c r="D1631" s="26" t="s">
        <v>62</v>
      </c>
      <c r="E1631" s="27">
        <v>1317357835</v>
      </c>
      <c r="F1631" s="28">
        <v>5.2999999999999999E-2</v>
      </c>
      <c r="G1631" s="28">
        <v>3359</v>
      </c>
      <c r="H1631" s="28">
        <v>7.0999999999999994E-2</v>
      </c>
    </row>
    <row r="1632" spans="1:8" x14ac:dyDescent="0.25">
      <c r="A1632" s="24">
        <v>1631</v>
      </c>
      <c r="B1632" s="13" t="s">
        <v>158</v>
      </c>
      <c r="C1632" s="25" t="s">
        <v>197</v>
      </c>
      <c r="D1632" s="26" t="s">
        <v>63</v>
      </c>
      <c r="E1632" s="27">
        <v>1375416604</v>
      </c>
      <c r="F1632" s="28">
        <v>5.2999999999999999E-2</v>
      </c>
      <c r="G1632" s="28">
        <v>3399</v>
      </c>
      <c r="H1632" s="28">
        <v>7.1999999999999995E-2</v>
      </c>
    </row>
    <row r="1633" spans="1:8" x14ac:dyDescent="0.25">
      <c r="A1633" s="24">
        <v>1632</v>
      </c>
      <c r="B1633" s="13" t="s">
        <v>158</v>
      </c>
      <c r="C1633" s="25" t="s">
        <v>197</v>
      </c>
      <c r="D1633" s="26" t="s">
        <v>64</v>
      </c>
      <c r="E1633" s="27">
        <v>1469075398</v>
      </c>
      <c r="F1633" s="28">
        <v>5.0999999999999997E-2</v>
      </c>
      <c r="G1633" s="28">
        <v>3444</v>
      </c>
      <c r="H1633" s="28">
        <v>6.7000000000000004E-2</v>
      </c>
    </row>
    <row r="1634" spans="1:8" x14ac:dyDescent="0.25">
      <c r="A1634" s="24">
        <v>1633</v>
      </c>
      <c r="B1634" s="13" t="s">
        <v>158</v>
      </c>
      <c r="C1634" s="25" t="s">
        <v>197</v>
      </c>
      <c r="D1634" s="26" t="s">
        <v>65</v>
      </c>
      <c r="E1634" s="27">
        <v>1687653983</v>
      </c>
      <c r="F1634" s="28">
        <v>0.05</v>
      </c>
      <c r="G1634" s="28">
        <v>3872</v>
      </c>
      <c r="H1634" s="28">
        <v>7.5999999999999998E-2</v>
      </c>
    </row>
    <row r="1635" spans="1:8" x14ac:dyDescent="0.25">
      <c r="A1635" s="24">
        <v>1634</v>
      </c>
      <c r="B1635" s="13" t="s">
        <v>158</v>
      </c>
      <c r="C1635" s="25" t="s">
        <v>197</v>
      </c>
      <c r="D1635" s="26" t="s">
        <v>66</v>
      </c>
      <c r="E1635" s="27">
        <v>1899809580</v>
      </c>
      <c r="F1635" s="28">
        <v>0.05</v>
      </c>
      <c r="G1635" s="28">
        <v>4069</v>
      </c>
      <c r="H1635" s="28">
        <v>7.9000000000000001E-2</v>
      </c>
    </row>
    <row r="1636" spans="1:8" x14ac:dyDescent="0.25">
      <c r="A1636" s="24">
        <v>1635</v>
      </c>
      <c r="B1636" s="13" t="s">
        <v>158</v>
      </c>
      <c r="C1636" s="25" t="s">
        <v>197</v>
      </c>
      <c r="D1636" s="26" t="s">
        <v>67</v>
      </c>
      <c r="E1636" s="27">
        <v>1375416604</v>
      </c>
      <c r="F1636" s="28">
        <v>5.0999999999999997E-2</v>
      </c>
      <c r="G1636" s="28">
        <v>3548</v>
      </c>
      <c r="H1636" s="28">
        <v>5.7000000000000002E-2</v>
      </c>
    </row>
    <row r="1637" spans="1:8" x14ac:dyDescent="0.25">
      <c r="A1637" s="24">
        <v>1636</v>
      </c>
      <c r="B1637" s="13" t="s">
        <v>158</v>
      </c>
      <c r="C1637" s="25" t="s">
        <v>197</v>
      </c>
      <c r="D1637" s="26" t="s">
        <v>68</v>
      </c>
      <c r="E1637" s="27">
        <v>1469075398</v>
      </c>
      <c r="F1637" s="28">
        <v>5.2999999999999999E-2</v>
      </c>
      <c r="G1637" s="28">
        <v>3319</v>
      </c>
      <c r="H1637" s="28">
        <v>5.3999999999999999E-2</v>
      </c>
    </row>
    <row r="1638" spans="1:8" x14ac:dyDescent="0.25">
      <c r="A1638" s="24">
        <v>1637</v>
      </c>
      <c r="B1638" s="13" t="s">
        <v>158</v>
      </c>
      <c r="C1638" s="25" t="s">
        <v>197</v>
      </c>
      <c r="D1638" s="26" t="s">
        <v>69</v>
      </c>
      <c r="E1638" s="27">
        <v>1687653983</v>
      </c>
      <c r="F1638" s="28">
        <v>5.5E-2</v>
      </c>
      <c r="G1638" s="28">
        <v>3553</v>
      </c>
      <c r="H1638" s="28">
        <v>5.8999999999999997E-2</v>
      </c>
    </row>
    <row r="1639" spans="1:8" x14ac:dyDescent="0.25">
      <c r="A1639" s="24">
        <v>1638</v>
      </c>
      <c r="B1639" s="13" t="s">
        <v>158</v>
      </c>
      <c r="C1639" s="25" t="s">
        <v>197</v>
      </c>
      <c r="D1639" s="26" t="s">
        <v>70</v>
      </c>
      <c r="E1639" s="27">
        <v>1899809580</v>
      </c>
      <c r="F1639" s="28">
        <v>6.5000000000000002E-2</v>
      </c>
      <c r="G1639" s="28">
        <v>3792</v>
      </c>
      <c r="H1639" s="13"/>
    </row>
    <row r="1640" spans="1:8" x14ac:dyDescent="0.25">
      <c r="A1640" s="24">
        <v>1639</v>
      </c>
      <c r="B1640" s="13" t="s">
        <v>158</v>
      </c>
      <c r="C1640" s="25" t="s">
        <v>198</v>
      </c>
      <c r="D1640" s="26" t="s">
        <v>58</v>
      </c>
      <c r="E1640" s="27">
        <v>6082791506</v>
      </c>
      <c r="F1640" s="28">
        <v>7.3999999999999996E-2</v>
      </c>
      <c r="G1640" s="28">
        <v>51</v>
      </c>
      <c r="H1640" s="28">
        <v>6.3E-2</v>
      </c>
    </row>
    <row r="1641" spans="1:8" x14ac:dyDescent="0.25">
      <c r="A1641" s="24">
        <v>1640</v>
      </c>
      <c r="B1641" s="13" t="s">
        <v>158</v>
      </c>
      <c r="C1641" s="25" t="s">
        <v>198</v>
      </c>
      <c r="D1641" s="26" t="s">
        <v>59</v>
      </c>
      <c r="E1641" s="27">
        <v>11390468619</v>
      </c>
      <c r="F1641" s="28">
        <v>7.5999999999999998E-2</v>
      </c>
      <c r="G1641" s="28">
        <v>84</v>
      </c>
      <c r="H1641" s="28">
        <v>0.34499999999999997</v>
      </c>
    </row>
    <row r="1642" spans="1:8" x14ac:dyDescent="0.25">
      <c r="A1642" s="24">
        <v>1641</v>
      </c>
      <c r="B1642" s="13" t="s">
        <v>158</v>
      </c>
      <c r="C1642" s="25" t="s">
        <v>198</v>
      </c>
      <c r="D1642" s="26" t="s">
        <v>60</v>
      </c>
      <c r="E1642" s="27">
        <v>15102567925</v>
      </c>
      <c r="F1642" s="28">
        <v>8.8999999999999996E-2</v>
      </c>
      <c r="G1642" s="28">
        <v>179</v>
      </c>
      <c r="H1642" s="28">
        <v>0.19700000000000001</v>
      </c>
    </row>
    <row r="1643" spans="1:8" x14ac:dyDescent="0.25">
      <c r="A1643" s="24">
        <v>1642</v>
      </c>
      <c r="B1643" s="13" t="s">
        <v>158</v>
      </c>
      <c r="C1643" s="25" t="s">
        <v>198</v>
      </c>
      <c r="D1643" s="26" t="s">
        <v>61</v>
      </c>
      <c r="E1643" s="27">
        <v>19550781969</v>
      </c>
      <c r="F1643" s="28">
        <v>8.7999999999999995E-2</v>
      </c>
      <c r="G1643" s="28">
        <v>171</v>
      </c>
      <c r="H1643" s="28">
        <v>0.155</v>
      </c>
    </row>
    <row r="1644" spans="1:8" x14ac:dyDescent="0.25">
      <c r="A1644" s="24">
        <v>1643</v>
      </c>
      <c r="B1644" s="13" t="s">
        <v>158</v>
      </c>
      <c r="C1644" s="25" t="s">
        <v>198</v>
      </c>
      <c r="D1644" s="26" t="s">
        <v>62</v>
      </c>
      <c r="E1644" s="27">
        <v>23649854234</v>
      </c>
      <c r="F1644" s="28">
        <v>8.6999999999999994E-2</v>
      </c>
      <c r="G1644" s="28">
        <v>204</v>
      </c>
      <c r="H1644" s="28">
        <v>0.155</v>
      </c>
    </row>
    <row r="1645" spans="1:8" x14ac:dyDescent="0.25">
      <c r="A1645" s="24">
        <v>1644</v>
      </c>
      <c r="B1645" s="13" t="s">
        <v>158</v>
      </c>
      <c r="C1645" s="25" t="s">
        <v>198</v>
      </c>
      <c r="D1645" s="26" t="s">
        <v>63</v>
      </c>
      <c r="E1645" s="27">
        <v>25234408773</v>
      </c>
      <c r="F1645" s="28">
        <v>9.0999999999999998E-2</v>
      </c>
      <c r="G1645" s="28">
        <v>307</v>
      </c>
      <c r="H1645" s="28">
        <v>0.16800000000000001</v>
      </c>
    </row>
    <row r="1646" spans="1:8" x14ac:dyDescent="0.25">
      <c r="A1646" s="24">
        <v>1645</v>
      </c>
      <c r="B1646" s="13" t="s">
        <v>158</v>
      </c>
      <c r="C1646" s="25" t="s">
        <v>198</v>
      </c>
      <c r="D1646" s="26" t="s">
        <v>64</v>
      </c>
      <c r="E1646" s="27">
        <v>29221081587</v>
      </c>
      <c r="F1646" s="28">
        <v>9.4E-2</v>
      </c>
      <c r="G1646" s="28">
        <v>371</v>
      </c>
      <c r="H1646" s="28">
        <v>0.16600000000000001</v>
      </c>
    </row>
    <row r="1647" spans="1:8" x14ac:dyDescent="0.25">
      <c r="A1647" s="24">
        <v>1646</v>
      </c>
      <c r="B1647" s="13" t="s">
        <v>158</v>
      </c>
      <c r="C1647" s="25" t="s">
        <v>198</v>
      </c>
      <c r="D1647" s="26" t="s">
        <v>65</v>
      </c>
      <c r="E1647" s="27">
        <v>38952093544</v>
      </c>
      <c r="F1647" s="28">
        <v>0.104</v>
      </c>
      <c r="G1647" s="28">
        <v>547</v>
      </c>
      <c r="H1647" s="28">
        <v>0.111</v>
      </c>
    </row>
    <row r="1648" spans="1:8" x14ac:dyDescent="0.25">
      <c r="A1648" s="24">
        <v>1647</v>
      </c>
      <c r="B1648" s="13" t="s">
        <v>158</v>
      </c>
      <c r="C1648" s="25" t="s">
        <v>198</v>
      </c>
      <c r="D1648" s="26" t="s">
        <v>66</v>
      </c>
      <c r="E1648" s="27">
        <v>47760580366</v>
      </c>
      <c r="F1648" s="28">
        <v>0.104</v>
      </c>
      <c r="G1648" s="28">
        <v>673</v>
      </c>
      <c r="H1648" s="28">
        <v>0.161</v>
      </c>
    </row>
    <row r="1649" spans="1:8" x14ac:dyDescent="0.25">
      <c r="A1649" s="24">
        <v>1648</v>
      </c>
      <c r="B1649" s="13" t="s">
        <v>158</v>
      </c>
      <c r="C1649" s="25" t="s">
        <v>198</v>
      </c>
      <c r="D1649" s="26" t="s">
        <v>67</v>
      </c>
      <c r="E1649" s="27">
        <v>40249472482</v>
      </c>
      <c r="F1649" s="28">
        <v>0.105</v>
      </c>
      <c r="G1649" s="28">
        <v>577</v>
      </c>
      <c r="H1649" s="28">
        <v>0.11799999999999999</v>
      </c>
    </row>
    <row r="1650" spans="1:8" x14ac:dyDescent="0.25">
      <c r="A1650" s="24">
        <v>1649</v>
      </c>
      <c r="B1650" s="13" t="s">
        <v>158</v>
      </c>
      <c r="C1650" s="25" t="s">
        <v>198</v>
      </c>
      <c r="D1650" s="26" t="s">
        <v>68</v>
      </c>
      <c r="E1650" s="27">
        <v>36990001284</v>
      </c>
      <c r="F1650" s="28">
        <v>0.107</v>
      </c>
      <c r="G1650" s="28">
        <v>546</v>
      </c>
      <c r="H1650" s="28">
        <v>0.17299999999999999</v>
      </c>
    </row>
    <row r="1651" spans="1:8" x14ac:dyDescent="0.25">
      <c r="A1651" s="24">
        <v>1650</v>
      </c>
      <c r="B1651" s="13" t="s">
        <v>158</v>
      </c>
      <c r="C1651" s="25" t="s">
        <v>198</v>
      </c>
      <c r="D1651" s="26" t="s">
        <v>69</v>
      </c>
      <c r="E1651" s="27">
        <v>43749934551</v>
      </c>
      <c r="F1651" s="28">
        <v>0.10299999999999999</v>
      </c>
      <c r="G1651" s="28">
        <v>622</v>
      </c>
      <c r="H1651" s="28">
        <v>0.17199999999999999</v>
      </c>
    </row>
    <row r="1652" spans="1:8" x14ac:dyDescent="0.25">
      <c r="A1652" s="24">
        <v>1651</v>
      </c>
      <c r="B1652" s="13" t="s">
        <v>158</v>
      </c>
      <c r="C1652" s="25" t="s">
        <v>198</v>
      </c>
      <c r="D1652" s="26" t="s">
        <v>70</v>
      </c>
      <c r="E1652" s="27">
        <v>38110737579</v>
      </c>
      <c r="F1652" s="28">
        <v>0.105</v>
      </c>
      <c r="G1652" s="28">
        <v>561</v>
      </c>
      <c r="H1652" s="28">
        <v>0.182</v>
      </c>
    </row>
    <row r="1653" spans="1:8" x14ac:dyDescent="0.25">
      <c r="A1653" s="24">
        <v>1652</v>
      </c>
      <c r="B1653" s="13" t="s">
        <v>158</v>
      </c>
      <c r="C1653" s="25" t="s">
        <v>199</v>
      </c>
      <c r="D1653" s="26" t="s">
        <v>58</v>
      </c>
      <c r="E1653" s="27">
        <v>28724041828</v>
      </c>
      <c r="F1653" s="28">
        <v>5.5E-2</v>
      </c>
      <c r="G1653" s="28">
        <v>208</v>
      </c>
      <c r="H1653" s="28">
        <v>0.14899999999999999</v>
      </c>
    </row>
    <row r="1654" spans="1:8" x14ac:dyDescent="0.25">
      <c r="A1654" s="24">
        <v>1653</v>
      </c>
      <c r="B1654" s="13" t="s">
        <v>158</v>
      </c>
      <c r="C1654" s="25" t="s">
        <v>199</v>
      </c>
      <c r="D1654" s="26" t="s">
        <v>59</v>
      </c>
      <c r="E1654" s="27">
        <v>30318731991</v>
      </c>
      <c r="F1654" s="28">
        <v>5.5E-2</v>
      </c>
      <c r="G1654" s="28">
        <v>216</v>
      </c>
      <c r="H1654" s="28">
        <v>0.112</v>
      </c>
    </row>
    <row r="1655" spans="1:8" x14ac:dyDescent="0.25">
      <c r="A1655" s="24">
        <v>1654</v>
      </c>
      <c r="B1655" s="13" t="s">
        <v>158</v>
      </c>
      <c r="C1655" s="25" t="s">
        <v>199</v>
      </c>
      <c r="D1655" s="26" t="s">
        <v>60</v>
      </c>
      <c r="E1655" s="27">
        <v>34638306042</v>
      </c>
      <c r="F1655" s="28">
        <v>5.6000000000000001E-2</v>
      </c>
      <c r="G1655" s="28">
        <v>256</v>
      </c>
      <c r="H1655" s="28">
        <v>0.10299999999999999</v>
      </c>
    </row>
    <row r="1656" spans="1:8" x14ac:dyDescent="0.25">
      <c r="A1656" s="24">
        <v>1655</v>
      </c>
      <c r="B1656" s="13" t="s">
        <v>158</v>
      </c>
      <c r="C1656" s="25" t="s">
        <v>199</v>
      </c>
      <c r="D1656" s="26" t="s">
        <v>61</v>
      </c>
      <c r="E1656" s="27">
        <v>45837416479</v>
      </c>
      <c r="F1656" s="28">
        <v>5.8000000000000003E-2</v>
      </c>
      <c r="G1656" s="28">
        <v>360</v>
      </c>
      <c r="H1656" s="28">
        <v>8.5000000000000006E-2</v>
      </c>
    </row>
    <row r="1657" spans="1:8" x14ac:dyDescent="0.25">
      <c r="A1657" s="24">
        <v>1656</v>
      </c>
      <c r="B1657" s="13" t="s">
        <v>158</v>
      </c>
      <c r="C1657" s="25" t="s">
        <v>199</v>
      </c>
      <c r="D1657" s="26" t="s">
        <v>62</v>
      </c>
      <c r="E1657" s="27">
        <v>56073225726</v>
      </c>
      <c r="F1657" s="28">
        <v>7.1999999999999995E-2</v>
      </c>
      <c r="G1657" s="28">
        <v>565</v>
      </c>
      <c r="H1657" s="28">
        <v>9.0999999999999998E-2</v>
      </c>
    </row>
    <row r="1658" spans="1:8" x14ac:dyDescent="0.25">
      <c r="A1658" s="24">
        <v>1657</v>
      </c>
      <c r="B1658" s="13" t="s">
        <v>158</v>
      </c>
      <c r="C1658" s="25" t="s">
        <v>199</v>
      </c>
      <c r="D1658" s="26" t="s">
        <v>63</v>
      </c>
      <c r="E1658" s="27">
        <v>61328471583</v>
      </c>
      <c r="F1658" s="28">
        <v>7.0000000000000007E-2</v>
      </c>
      <c r="G1658" s="28">
        <v>627</v>
      </c>
      <c r="H1658" s="28">
        <v>6.7000000000000004E-2</v>
      </c>
    </row>
    <row r="1659" spans="1:8" x14ac:dyDescent="0.25">
      <c r="A1659" s="24">
        <v>1658</v>
      </c>
      <c r="B1659" s="13" t="s">
        <v>158</v>
      </c>
      <c r="C1659" s="25" t="s">
        <v>199</v>
      </c>
      <c r="D1659" s="26" t="s">
        <v>64</v>
      </c>
      <c r="E1659" s="27">
        <v>69002095095</v>
      </c>
      <c r="F1659" s="28">
        <v>7.2999999999999995E-2</v>
      </c>
      <c r="G1659" s="28">
        <v>761</v>
      </c>
      <c r="H1659" s="28">
        <v>7.6999999999999999E-2</v>
      </c>
    </row>
    <row r="1660" spans="1:8" x14ac:dyDescent="0.25">
      <c r="A1660" s="24">
        <v>1659</v>
      </c>
      <c r="B1660" s="13" t="s">
        <v>158</v>
      </c>
      <c r="C1660" s="25" t="s">
        <v>199</v>
      </c>
      <c r="D1660" s="26" t="s">
        <v>65</v>
      </c>
      <c r="E1660" s="27">
        <v>84108560088</v>
      </c>
      <c r="F1660" s="28">
        <v>7.8E-2</v>
      </c>
      <c r="G1660" s="28">
        <v>1078</v>
      </c>
      <c r="H1660" s="28">
        <v>0.08</v>
      </c>
    </row>
    <row r="1661" spans="1:8" x14ac:dyDescent="0.25">
      <c r="A1661" s="24">
        <v>1660</v>
      </c>
      <c r="B1661" s="13" t="s">
        <v>158</v>
      </c>
      <c r="C1661" s="25" t="s">
        <v>199</v>
      </c>
      <c r="D1661" s="26" t="s">
        <v>66</v>
      </c>
      <c r="E1661" s="27">
        <v>97908891167</v>
      </c>
      <c r="F1661" s="28">
        <v>0.08</v>
      </c>
      <c r="G1661" s="28">
        <v>1400</v>
      </c>
      <c r="H1661" s="28">
        <v>5.8000000000000003E-2</v>
      </c>
    </row>
    <row r="1662" spans="1:8" x14ac:dyDescent="0.25">
      <c r="A1662" s="24">
        <v>1661</v>
      </c>
      <c r="B1662" s="13" t="s">
        <v>158</v>
      </c>
      <c r="C1662" s="25" t="s">
        <v>199</v>
      </c>
      <c r="D1662" s="26" t="s">
        <v>67</v>
      </c>
      <c r="E1662" s="27">
        <v>87239747152</v>
      </c>
      <c r="F1662" s="28">
        <v>9.1999999999999998E-2</v>
      </c>
      <c r="G1662" s="28">
        <v>1475</v>
      </c>
      <c r="H1662" s="13"/>
    </row>
    <row r="1663" spans="1:8" x14ac:dyDescent="0.25">
      <c r="A1663" s="24">
        <v>1662</v>
      </c>
      <c r="B1663" s="13" t="s">
        <v>158</v>
      </c>
      <c r="C1663" s="25" t="s">
        <v>199</v>
      </c>
      <c r="D1663" s="26" t="s">
        <v>68</v>
      </c>
      <c r="E1663" s="27">
        <v>87077443709</v>
      </c>
      <c r="F1663" s="28">
        <v>0.09</v>
      </c>
      <c r="G1663" s="28">
        <v>1446</v>
      </c>
      <c r="H1663" s="13"/>
    </row>
    <row r="1664" spans="1:8" x14ac:dyDescent="0.25">
      <c r="A1664" s="24">
        <v>1663</v>
      </c>
      <c r="B1664" s="13" t="s">
        <v>158</v>
      </c>
      <c r="C1664" s="25" t="s">
        <v>199</v>
      </c>
      <c r="D1664" s="26" t="s">
        <v>69</v>
      </c>
      <c r="E1664" s="27">
        <v>95877536836</v>
      </c>
      <c r="F1664" s="28">
        <v>7.9000000000000001E-2</v>
      </c>
      <c r="G1664" s="28">
        <v>1415</v>
      </c>
      <c r="H1664" s="13"/>
    </row>
    <row r="1665" spans="1:8" x14ac:dyDescent="0.25">
      <c r="A1665" s="24">
        <v>1664</v>
      </c>
      <c r="B1665" s="13" t="s">
        <v>158</v>
      </c>
      <c r="C1665" s="25" t="s">
        <v>199</v>
      </c>
      <c r="D1665" s="26" t="s">
        <v>70</v>
      </c>
      <c r="E1665" s="27">
        <v>91347809328</v>
      </c>
      <c r="F1665" s="28">
        <v>7.8E-2</v>
      </c>
      <c r="G1665" s="28">
        <v>1326</v>
      </c>
      <c r="H1665" s="13"/>
    </row>
    <row r="1666" spans="1:8" x14ac:dyDescent="0.25">
      <c r="A1666" s="24">
        <v>1665</v>
      </c>
      <c r="B1666" s="13" t="s">
        <v>158</v>
      </c>
      <c r="C1666" s="25" t="s">
        <v>200</v>
      </c>
      <c r="D1666" s="26" t="s">
        <v>58</v>
      </c>
      <c r="E1666" s="27">
        <v>19979467790</v>
      </c>
      <c r="F1666" s="28">
        <v>8.3000000000000004E-2</v>
      </c>
      <c r="G1666" s="28">
        <v>831</v>
      </c>
      <c r="H1666" s="28">
        <v>0.158</v>
      </c>
    </row>
    <row r="1667" spans="1:8" x14ac:dyDescent="0.25">
      <c r="A1667" s="24">
        <v>1666</v>
      </c>
      <c r="B1667" s="13" t="s">
        <v>158</v>
      </c>
      <c r="C1667" s="25" t="s">
        <v>200</v>
      </c>
      <c r="D1667" s="26" t="s">
        <v>59</v>
      </c>
      <c r="E1667" s="27">
        <v>20498926981</v>
      </c>
      <c r="F1667" s="28">
        <v>8.5999999999999993E-2</v>
      </c>
      <c r="G1667" s="28">
        <v>883</v>
      </c>
      <c r="H1667" s="28">
        <v>0.151</v>
      </c>
    </row>
    <row r="1668" spans="1:8" x14ac:dyDescent="0.25">
      <c r="A1668" s="24">
        <v>1667</v>
      </c>
      <c r="B1668" s="13" t="s">
        <v>158</v>
      </c>
      <c r="C1668" s="25" t="s">
        <v>200</v>
      </c>
      <c r="D1668" s="26" t="s">
        <v>60</v>
      </c>
      <c r="E1668" s="27">
        <v>23136352386</v>
      </c>
      <c r="F1668" s="28">
        <v>8.5999999999999993E-2</v>
      </c>
      <c r="G1668" s="28">
        <v>1000</v>
      </c>
      <c r="H1668" s="28">
        <v>0.13200000000000001</v>
      </c>
    </row>
    <row r="1669" spans="1:8" x14ac:dyDescent="0.25">
      <c r="A1669" s="24">
        <v>1668</v>
      </c>
      <c r="B1669" s="13" t="s">
        <v>158</v>
      </c>
      <c r="C1669" s="25" t="s">
        <v>200</v>
      </c>
      <c r="D1669" s="26" t="s">
        <v>61</v>
      </c>
      <c r="E1669" s="27">
        <v>29152072068</v>
      </c>
      <c r="F1669" s="28">
        <v>8.5999999999999993E-2</v>
      </c>
      <c r="G1669" s="28">
        <v>1263</v>
      </c>
      <c r="H1669" s="28">
        <v>0.108</v>
      </c>
    </row>
    <row r="1670" spans="1:8" x14ac:dyDescent="0.25">
      <c r="A1670" s="24">
        <v>1669</v>
      </c>
      <c r="B1670" s="13" t="s">
        <v>158</v>
      </c>
      <c r="C1670" s="25" t="s">
        <v>200</v>
      </c>
      <c r="D1670" s="26" t="s">
        <v>62</v>
      </c>
      <c r="E1670" s="27">
        <v>33837749815</v>
      </c>
      <c r="F1670" s="28">
        <v>8.3000000000000004E-2</v>
      </c>
      <c r="G1670" s="28">
        <v>1415</v>
      </c>
      <c r="H1670" s="28">
        <v>8.6999999999999994E-2</v>
      </c>
    </row>
    <row r="1671" spans="1:8" x14ac:dyDescent="0.25">
      <c r="A1671" s="24">
        <v>1670</v>
      </c>
      <c r="B1671" s="13" t="s">
        <v>158</v>
      </c>
      <c r="C1671" s="25" t="s">
        <v>200</v>
      </c>
      <c r="D1671" s="26" t="s">
        <v>63</v>
      </c>
      <c r="E1671" s="27">
        <v>35717733757</v>
      </c>
      <c r="F1671" s="28">
        <v>8.4000000000000005E-2</v>
      </c>
      <c r="G1671" s="28">
        <v>1494</v>
      </c>
      <c r="H1671" s="28">
        <v>7.8E-2</v>
      </c>
    </row>
    <row r="1672" spans="1:8" x14ac:dyDescent="0.25">
      <c r="A1672" s="24">
        <v>1671</v>
      </c>
      <c r="B1672" s="13" t="s">
        <v>158</v>
      </c>
      <c r="C1672" s="25" t="s">
        <v>200</v>
      </c>
      <c r="D1672" s="26" t="s">
        <v>64</v>
      </c>
      <c r="E1672" s="27">
        <v>38945146500</v>
      </c>
      <c r="F1672" s="28">
        <v>8.3000000000000004E-2</v>
      </c>
      <c r="G1672" s="28">
        <v>1610</v>
      </c>
      <c r="H1672" s="28">
        <v>7.3999999999999996E-2</v>
      </c>
    </row>
    <row r="1673" spans="1:8" x14ac:dyDescent="0.25">
      <c r="A1673" s="24">
        <v>1672</v>
      </c>
      <c r="B1673" s="13" t="s">
        <v>158</v>
      </c>
      <c r="C1673" s="25" t="s">
        <v>200</v>
      </c>
      <c r="D1673" s="26" t="s">
        <v>65</v>
      </c>
      <c r="E1673" s="27">
        <v>47349639895</v>
      </c>
      <c r="F1673" s="28">
        <v>7.9000000000000001E-2</v>
      </c>
      <c r="G1673" s="28">
        <v>1850</v>
      </c>
      <c r="H1673" s="28">
        <v>5.8999999999999997E-2</v>
      </c>
    </row>
    <row r="1674" spans="1:8" x14ac:dyDescent="0.25">
      <c r="A1674" s="24">
        <v>1673</v>
      </c>
      <c r="B1674" s="13" t="s">
        <v>158</v>
      </c>
      <c r="C1674" s="25" t="s">
        <v>200</v>
      </c>
      <c r="D1674" s="26" t="s">
        <v>66</v>
      </c>
      <c r="E1674" s="27">
        <v>54554616826</v>
      </c>
      <c r="F1674" s="28">
        <v>8.3000000000000004E-2</v>
      </c>
      <c r="G1674" s="28">
        <v>2265</v>
      </c>
      <c r="H1674" s="28">
        <v>6.7000000000000004E-2</v>
      </c>
    </row>
    <row r="1675" spans="1:8" x14ac:dyDescent="0.25">
      <c r="A1675" s="24">
        <v>1674</v>
      </c>
      <c r="B1675" s="13" t="s">
        <v>158</v>
      </c>
      <c r="C1675" s="25" t="s">
        <v>200</v>
      </c>
      <c r="D1675" s="26" t="s">
        <v>67</v>
      </c>
      <c r="E1675" s="27">
        <v>49208375314</v>
      </c>
      <c r="F1675" s="28">
        <v>9.1999999999999998E-2</v>
      </c>
      <c r="G1675" s="28">
        <v>2235</v>
      </c>
      <c r="H1675" s="28">
        <v>5.8999999999999997E-2</v>
      </c>
    </row>
    <row r="1676" spans="1:8" x14ac:dyDescent="0.25">
      <c r="A1676" s="24">
        <v>1675</v>
      </c>
      <c r="B1676" s="13" t="s">
        <v>158</v>
      </c>
      <c r="C1676" s="25" t="s">
        <v>200</v>
      </c>
      <c r="D1676" s="26" t="s">
        <v>68</v>
      </c>
      <c r="E1676" s="27">
        <v>46999407184</v>
      </c>
      <c r="F1676" s="28">
        <v>8.8999999999999996E-2</v>
      </c>
      <c r="G1676" s="28">
        <v>2044</v>
      </c>
      <c r="H1676" s="13"/>
    </row>
    <row r="1677" spans="1:8" x14ac:dyDescent="0.25">
      <c r="A1677" s="24">
        <v>1676</v>
      </c>
      <c r="B1677" s="13" t="s">
        <v>158</v>
      </c>
      <c r="C1677" s="25" t="s">
        <v>200</v>
      </c>
      <c r="D1677" s="26" t="s">
        <v>69</v>
      </c>
      <c r="E1677" s="27">
        <v>50250147802</v>
      </c>
      <c r="F1677" s="28">
        <v>8.8999999999999996E-2</v>
      </c>
      <c r="G1677" s="28">
        <v>2171</v>
      </c>
      <c r="H1677" s="13"/>
    </row>
    <row r="1678" spans="1:8" x14ac:dyDescent="0.25">
      <c r="A1678" s="24">
        <v>1677</v>
      </c>
      <c r="B1678" s="13" t="s">
        <v>158</v>
      </c>
      <c r="C1678" s="25" t="s">
        <v>200</v>
      </c>
      <c r="D1678" s="26" t="s">
        <v>70</v>
      </c>
      <c r="E1678" s="27">
        <v>45379174408</v>
      </c>
      <c r="F1678" s="28">
        <v>8.7999999999999995E-2</v>
      </c>
      <c r="G1678" s="28">
        <v>1942</v>
      </c>
      <c r="H1678" s="13"/>
    </row>
    <row r="1679" spans="1:8" x14ac:dyDescent="0.25">
      <c r="A1679" s="24">
        <v>1678</v>
      </c>
      <c r="B1679" s="13" t="s">
        <v>158</v>
      </c>
      <c r="C1679" s="25" t="s">
        <v>201</v>
      </c>
      <c r="D1679" s="26" t="s">
        <v>58</v>
      </c>
      <c r="E1679" s="27">
        <v>580000000000</v>
      </c>
      <c r="F1679" s="28">
        <v>7.1999999999999995E-2</v>
      </c>
      <c r="G1679" s="28">
        <v>1045</v>
      </c>
      <c r="H1679" s="28">
        <v>5.1999999999999998E-2</v>
      </c>
    </row>
    <row r="1680" spans="1:8" x14ac:dyDescent="0.25">
      <c r="A1680" s="24">
        <v>1679</v>
      </c>
      <c r="B1680" s="13" t="s">
        <v>158</v>
      </c>
      <c r="C1680" s="25" t="s">
        <v>201</v>
      </c>
      <c r="D1680" s="26" t="s">
        <v>59</v>
      </c>
      <c r="E1680" s="27">
        <v>609000000000</v>
      </c>
      <c r="F1680" s="28">
        <v>7.1999999999999995E-2</v>
      </c>
      <c r="G1680" s="28">
        <v>1089</v>
      </c>
      <c r="H1680" s="28">
        <v>5.1999999999999998E-2</v>
      </c>
    </row>
    <row r="1681" spans="1:8" x14ac:dyDescent="0.25">
      <c r="A1681" s="24">
        <v>1680</v>
      </c>
      <c r="B1681" s="13" t="s">
        <v>158</v>
      </c>
      <c r="C1681" s="25" t="s">
        <v>201</v>
      </c>
      <c r="D1681" s="26" t="s">
        <v>60</v>
      </c>
      <c r="E1681" s="27">
        <v>686000000000</v>
      </c>
      <c r="F1681" s="28">
        <v>7.2999999999999995E-2</v>
      </c>
      <c r="G1681" s="28">
        <v>1215</v>
      </c>
      <c r="H1681" s="28">
        <v>4.2999999999999997E-2</v>
      </c>
    </row>
    <row r="1682" spans="1:8" x14ac:dyDescent="0.25">
      <c r="A1682" s="24">
        <v>1681</v>
      </c>
      <c r="B1682" s="13" t="s">
        <v>158</v>
      </c>
      <c r="C1682" s="25" t="s">
        <v>201</v>
      </c>
      <c r="D1682" s="26" t="s">
        <v>61</v>
      </c>
      <c r="E1682" s="27">
        <v>884000000000</v>
      </c>
      <c r="F1682" s="28">
        <v>8.2000000000000003E-2</v>
      </c>
      <c r="G1682" s="28">
        <v>1730</v>
      </c>
      <c r="H1682" s="13"/>
    </row>
    <row r="1683" spans="1:8" x14ac:dyDescent="0.25">
      <c r="A1683" s="24">
        <v>1682</v>
      </c>
      <c r="B1683" s="13" t="s">
        <v>158</v>
      </c>
      <c r="C1683" s="25" t="s">
        <v>201</v>
      </c>
      <c r="D1683" s="26" t="s">
        <v>62</v>
      </c>
      <c r="E1683" s="27">
        <v>1040000000000</v>
      </c>
      <c r="F1683" s="28">
        <v>8.2000000000000003E-2</v>
      </c>
      <c r="G1683" s="28">
        <v>2028</v>
      </c>
      <c r="H1683" s="13"/>
    </row>
    <row r="1684" spans="1:8" x14ac:dyDescent="0.25">
      <c r="A1684" s="24">
        <v>1683</v>
      </c>
      <c r="B1684" s="13" t="s">
        <v>158</v>
      </c>
      <c r="C1684" s="25" t="s">
        <v>201</v>
      </c>
      <c r="D1684" s="26" t="s">
        <v>63</v>
      </c>
      <c r="E1684" s="27">
        <v>1130000000000</v>
      </c>
      <c r="F1684" s="28">
        <v>8.3000000000000004E-2</v>
      </c>
      <c r="G1684" s="28">
        <v>2178</v>
      </c>
      <c r="H1684" s="13"/>
    </row>
    <row r="1685" spans="1:8" x14ac:dyDescent="0.25">
      <c r="A1685" s="24">
        <v>1684</v>
      </c>
      <c r="B1685" s="13" t="s">
        <v>158</v>
      </c>
      <c r="C1685" s="25" t="s">
        <v>201</v>
      </c>
      <c r="D1685" s="26" t="s">
        <v>64</v>
      </c>
      <c r="E1685" s="27">
        <v>1240000000000</v>
      </c>
      <c r="F1685" s="28">
        <v>8.4000000000000005E-2</v>
      </c>
      <c r="G1685" s="28">
        <v>2371</v>
      </c>
      <c r="H1685" s="13"/>
    </row>
    <row r="1686" spans="1:8" x14ac:dyDescent="0.25">
      <c r="A1686" s="24">
        <v>1685</v>
      </c>
      <c r="B1686" s="13" t="s">
        <v>158</v>
      </c>
      <c r="C1686" s="25" t="s">
        <v>201</v>
      </c>
      <c r="D1686" s="26" t="s">
        <v>65</v>
      </c>
      <c r="E1686" s="27">
        <v>1440000000000</v>
      </c>
      <c r="F1686" s="28">
        <v>8.5000000000000006E-2</v>
      </c>
      <c r="G1686" s="28">
        <v>2752</v>
      </c>
      <c r="H1686" s="13"/>
    </row>
    <row r="1687" spans="1:8" x14ac:dyDescent="0.25">
      <c r="A1687" s="24">
        <v>1686</v>
      </c>
      <c r="B1687" s="13" t="s">
        <v>158</v>
      </c>
      <c r="C1687" s="25" t="s">
        <v>201</v>
      </c>
      <c r="D1687" s="26" t="s">
        <v>66</v>
      </c>
      <c r="E1687" s="27">
        <v>1590000000000</v>
      </c>
      <c r="F1687" s="28">
        <v>8.8999999999999996E-2</v>
      </c>
      <c r="G1687" s="28">
        <v>3146</v>
      </c>
      <c r="H1687" s="13"/>
    </row>
    <row r="1688" spans="1:8" x14ac:dyDescent="0.25">
      <c r="A1688" s="24">
        <v>1687</v>
      </c>
      <c r="B1688" s="13" t="s">
        <v>158</v>
      </c>
      <c r="C1688" s="25" t="s">
        <v>201</v>
      </c>
      <c r="D1688" s="26" t="s">
        <v>67</v>
      </c>
      <c r="E1688" s="27">
        <v>1450000000000</v>
      </c>
      <c r="F1688" s="28">
        <v>9.6000000000000002E-2</v>
      </c>
      <c r="G1688" s="28">
        <v>3058</v>
      </c>
      <c r="H1688" s="13"/>
    </row>
    <row r="1689" spans="1:8" x14ac:dyDescent="0.25">
      <c r="A1689" s="24">
        <v>1688</v>
      </c>
      <c r="B1689" s="13" t="s">
        <v>158</v>
      </c>
      <c r="C1689" s="25" t="s">
        <v>201</v>
      </c>
      <c r="D1689" s="26" t="s">
        <v>68</v>
      </c>
      <c r="E1689" s="27">
        <v>1380000000000</v>
      </c>
      <c r="F1689" s="28">
        <v>9.6000000000000002E-2</v>
      </c>
      <c r="G1689" s="28">
        <v>2902</v>
      </c>
      <c r="H1689" s="13"/>
    </row>
    <row r="1690" spans="1:8" x14ac:dyDescent="0.25">
      <c r="A1690" s="24">
        <v>1689</v>
      </c>
      <c r="B1690" s="13" t="s">
        <v>158</v>
      </c>
      <c r="C1690" s="25" t="s">
        <v>201</v>
      </c>
      <c r="D1690" s="26" t="s">
        <v>69</v>
      </c>
      <c r="E1690" s="27">
        <v>1450000000000</v>
      </c>
      <c r="F1690" s="28">
        <v>9.2999999999999999E-2</v>
      </c>
      <c r="G1690" s="28">
        <v>2978</v>
      </c>
      <c r="H1690" s="13"/>
    </row>
    <row r="1691" spans="1:8" x14ac:dyDescent="0.25">
      <c r="A1691" s="24">
        <v>1690</v>
      </c>
      <c r="B1691" s="13" t="s">
        <v>158</v>
      </c>
      <c r="C1691" s="25" t="s">
        <v>201</v>
      </c>
      <c r="D1691" s="26" t="s">
        <v>70</v>
      </c>
      <c r="E1691" s="27">
        <v>1320000000000</v>
      </c>
      <c r="F1691" s="28">
        <v>9.6000000000000002E-2</v>
      </c>
      <c r="G1691" s="28">
        <v>2808</v>
      </c>
      <c r="H1691" s="13"/>
    </row>
    <row r="1692" spans="1:8" x14ac:dyDescent="0.25">
      <c r="A1692" s="24">
        <v>1691</v>
      </c>
      <c r="B1692" s="13" t="s">
        <v>158</v>
      </c>
      <c r="C1692" s="25" t="s">
        <v>202</v>
      </c>
      <c r="D1692" s="26" t="s">
        <v>58</v>
      </c>
      <c r="E1692" s="27">
        <v>247000000000</v>
      </c>
      <c r="F1692" s="28">
        <v>8.2000000000000003E-2</v>
      </c>
      <c r="G1692" s="28">
        <v>2282</v>
      </c>
      <c r="H1692" s="28">
        <v>5.8000000000000003E-2</v>
      </c>
    </row>
    <row r="1693" spans="1:8" x14ac:dyDescent="0.25">
      <c r="A1693" s="24">
        <v>1692</v>
      </c>
      <c r="B1693" s="13" t="s">
        <v>158</v>
      </c>
      <c r="C1693" s="25" t="s">
        <v>202</v>
      </c>
      <c r="D1693" s="26" t="s">
        <v>59</v>
      </c>
      <c r="E1693" s="27">
        <v>227000000000</v>
      </c>
      <c r="F1693" s="28">
        <v>8.8999999999999996E-2</v>
      </c>
      <c r="G1693" s="28">
        <v>2268</v>
      </c>
      <c r="H1693" s="28">
        <v>5.6000000000000001E-2</v>
      </c>
    </row>
    <row r="1694" spans="1:8" x14ac:dyDescent="0.25">
      <c r="A1694" s="24">
        <v>1693</v>
      </c>
      <c r="B1694" s="13" t="s">
        <v>158</v>
      </c>
      <c r="C1694" s="25" t="s">
        <v>202</v>
      </c>
      <c r="D1694" s="26" t="s">
        <v>60</v>
      </c>
      <c r="E1694" s="27">
        <v>251000000000</v>
      </c>
      <c r="F1694" s="28">
        <v>9.1999999999999998E-2</v>
      </c>
      <c r="G1694" s="28">
        <v>2599</v>
      </c>
      <c r="H1694" s="28">
        <v>5.6000000000000001E-2</v>
      </c>
    </row>
    <row r="1695" spans="1:8" x14ac:dyDescent="0.25">
      <c r="A1695" s="24">
        <v>1694</v>
      </c>
      <c r="B1695" s="13" t="s">
        <v>158</v>
      </c>
      <c r="C1695" s="25" t="s">
        <v>202</v>
      </c>
      <c r="D1695" s="26" t="s">
        <v>61</v>
      </c>
      <c r="E1695" s="27">
        <v>315000000000</v>
      </c>
      <c r="F1695" s="28">
        <v>9.2999999999999999E-2</v>
      </c>
      <c r="G1695" s="28">
        <v>3277</v>
      </c>
      <c r="H1695" s="28">
        <v>4.8000000000000001E-2</v>
      </c>
    </row>
    <row r="1696" spans="1:8" x14ac:dyDescent="0.25">
      <c r="A1696" s="24">
        <v>1695</v>
      </c>
      <c r="B1696" s="13" t="s">
        <v>158</v>
      </c>
      <c r="C1696" s="25" t="s">
        <v>202</v>
      </c>
      <c r="D1696" s="26" t="s">
        <v>62</v>
      </c>
      <c r="E1696" s="27">
        <v>362000000000</v>
      </c>
      <c r="F1696" s="28">
        <v>9.0999999999999998E-2</v>
      </c>
      <c r="G1696" s="28">
        <v>3666</v>
      </c>
      <c r="H1696" s="28">
        <v>0.04</v>
      </c>
    </row>
    <row r="1697" spans="1:8" x14ac:dyDescent="0.25">
      <c r="A1697" s="24">
        <v>1696</v>
      </c>
      <c r="B1697" s="13" t="s">
        <v>158</v>
      </c>
      <c r="C1697" s="25" t="s">
        <v>202</v>
      </c>
      <c r="D1697" s="26" t="s">
        <v>63</v>
      </c>
      <c r="E1697" s="27">
        <v>371000000000</v>
      </c>
      <c r="F1697" s="28">
        <v>9.0999999999999998E-2</v>
      </c>
      <c r="G1697" s="28">
        <v>3726</v>
      </c>
      <c r="H1697" s="28">
        <v>3.3000000000000002E-2</v>
      </c>
    </row>
    <row r="1698" spans="1:8" x14ac:dyDescent="0.25">
      <c r="A1698" s="24">
        <v>1697</v>
      </c>
      <c r="B1698" s="13" t="s">
        <v>158</v>
      </c>
      <c r="C1698" s="25" t="s">
        <v>202</v>
      </c>
      <c r="D1698" s="26" t="s">
        <v>64</v>
      </c>
      <c r="E1698" s="27">
        <v>399000000000</v>
      </c>
      <c r="F1698" s="28">
        <v>8.8999999999999996E-2</v>
      </c>
      <c r="G1698" s="28">
        <v>3947</v>
      </c>
      <c r="H1698" s="13"/>
    </row>
    <row r="1699" spans="1:8" x14ac:dyDescent="0.25">
      <c r="A1699" s="24">
        <v>1698</v>
      </c>
      <c r="B1699" s="13" t="s">
        <v>158</v>
      </c>
      <c r="C1699" s="25" t="s">
        <v>202</v>
      </c>
      <c r="D1699" s="26" t="s">
        <v>65</v>
      </c>
      <c r="E1699" s="27">
        <v>463000000000</v>
      </c>
      <c r="F1699" s="28">
        <v>8.8999999999999996E-2</v>
      </c>
      <c r="G1699" s="28">
        <v>4526</v>
      </c>
      <c r="H1699" s="13"/>
    </row>
    <row r="1700" spans="1:8" x14ac:dyDescent="0.25">
      <c r="A1700" s="24">
        <v>1699</v>
      </c>
      <c r="B1700" s="13" t="s">
        <v>158</v>
      </c>
      <c r="C1700" s="25" t="s">
        <v>202</v>
      </c>
      <c r="D1700" s="26" t="s">
        <v>66</v>
      </c>
      <c r="E1700" s="27">
        <v>486000000000</v>
      </c>
      <c r="F1700" s="28">
        <v>9.1999999999999998E-2</v>
      </c>
      <c r="G1700" s="28">
        <v>4886</v>
      </c>
      <c r="H1700" s="13"/>
    </row>
    <row r="1701" spans="1:8" x14ac:dyDescent="0.25">
      <c r="A1701" s="24">
        <v>1700</v>
      </c>
      <c r="B1701" s="13" t="s">
        <v>158</v>
      </c>
      <c r="C1701" s="25" t="s">
        <v>202</v>
      </c>
      <c r="D1701" s="26" t="s">
        <v>67</v>
      </c>
      <c r="E1701" s="27">
        <v>406000000000</v>
      </c>
      <c r="F1701" s="28">
        <v>9.9000000000000005E-2</v>
      </c>
      <c r="G1701" s="28">
        <v>4357</v>
      </c>
      <c r="H1701" s="13"/>
    </row>
    <row r="1702" spans="1:8" x14ac:dyDescent="0.25">
      <c r="A1702" s="24">
        <v>1701</v>
      </c>
      <c r="B1702" s="13" t="s">
        <v>158</v>
      </c>
      <c r="C1702" s="25" t="s">
        <v>202</v>
      </c>
      <c r="D1702" s="26" t="s">
        <v>68</v>
      </c>
      <c r="E1702" s="27">
        <v>463000000000</v>
      </c>
      <c r="F1702" s="28">
        <v>9.5000000000000001E-2</v>
      </c>
      <c r="G1702" s="28">
        <v>4694</v>
      </c>
      <c r="H1702" s="13"/>
    </row>
    <row r="1703" spans="1:8" x14ac:dyDescent="0.25">
      <c r="A1703" s="24">
        <v>1702</v>
      </c>
      <c r="B1703" s="13" t="s">
        <v>158</v>
      </c>
      <c r="C1703" s="25" t="s">
        <v>202</v>
      </c>
      <c r="D1703" s="26" t="s">
        <v>69</v>
      </c>
      <c r="E1703" s="27">
        <v>536000000000</v>
      </c>
      <c r="F1703" s="28">
        <v>9.5000000000000001E-2</v>
      </c>
      <c r="G1703" s="28">
        <v>5419</v>
      </c>
      <c r="H1703" s="13"/>
    </row>
    <row r="1704" spans="1:8" x14ac:dyDescent="0.25">
      <c r="A1704" s="24">
        <v>1703</v>
      </c>
      <c r="B1704" s="13" t="s">
        <v>158</v>
      </c>
      <c r="C1704" s="25" t="s">
        <v>202</v>
      </c>
      <c r="D1704" s="26" t="s">
        <v>70</v>
      </c>
      <c r="E1704" s="27">
        <v>524000000000</v>
      </c>
      <c r="F1704" s="28">
        <v>9.6000000000000002E-2</v>
      </c>
      <c r="G1704" s="28">
        <v>5319</v>
      </c>
      <c r="H1704" s="13"/>
    </row>
    <row r="1705" spans="1:8" x14ac:dyDescent="0.25">
      <c r="A1705" s="24">
        <v>1704</v>
      </c>
      <c r="B1705" s="13" t="s">
        <v>158</v>
      </c>
      <c r="C1705" s="25" t="s">
        <v>203</v>
      </c>
      <c r="D1705" s="26" t="s">
        <v>58</v>
      </c>
      <c r="E1705" s="27">
        <v>256000000000</v>
      </c>
      <c r="F1705" s="28">
        <v>9.9000000000000005E-2</v>
      </c>
      <c r="G1705" s="28">
        <v>3541</v>
      </c>
      <c r="H1705" s="28">
        <v>4.2999999999999997E-2</v>
      </c>
    </row>
    <row r="1706" spans="1:8" x14ac:dyDescent="0.25">
      <c r="A1706" s="24">
        <v>1705</v>
      </c>
      <c r="B1706" s="13" t="s">
        <v>158</v>
      </c>
      <c r="C1706" s="25" t="s">
        <v>203</v>
      </c>
      <c r="D1706" s="26" t="s">
        <v>59</v>
      </c>
      <c r="E1706" s="27">
        <v>263000000000</v>
      </c>
      <c r="F1706" s="28">
        <v>0.10299999999999999</v>
      </c>
      <c r="G1706" s="28">
        <v>3748</v>
      </c>
      <c r="H1706" s="28">
        <v>4.2999999999999997E-2</v>
      </c>
    </row>
    <row r="1707" spans="1:8" x14ac:dyDescent="0.25">
      <c r="A1707" s="24">
        <v>1706</v>
      </c>
      <c r="B1707" s="13" t="s">
        <v>158</v>
      </c>
      <c r="C1707" s="25" t="s">
        <v>203</v>
      </c>
      <c r="D1707" s="26" t="s">
        <v>60</v>
      </c>
      <c r="E1707" s="27">
        <v>287000000000</v>
      </c>
      <c r="F1707" s="28">
        <v>0.106</v>
      </c>
      <c r="G1707" s="28">
        <v>4190</v>
      </c>
      <c r="H1707" s="28">
        <v>3.9E-2</v>
      </c>
    </row>
    <row r="1708" spans="1:8" x14ac:dyDescent="0.25">
      <c r="A1708" s="24">
        <v>1707</v>
      </c>
      <c r="B1708" s="13" t="s">
        <v>158</v>
      </c>
      <c r="C1708" s="25" t="s">
        <v>203</v>
      </c>
      <c r="D1708" s="26" t="s">
        <v>61</v>
      </c>
      <c r="E1708" s="27">
        <v>335000000000</v>
      </c>
      <c r="F1708" s="28">
        <v>0.109</v>
      </c>
      <c r="G1708" s="28">
        <v>5002</v>
      </c>
      <c r="H1708" s="28">
        <v>3.3000000000000002E-2</v>
      </c>
    </row>
    <row r="1709" spans="1:8" x14ac:dyDescent="0.25">
      <c r="A1709" s="24">
        <v>1708</v>
      </c>
      <c r="B1709" s="13" t="s">
        <v>158</v>
      </c>
      <c r="C1709" s="25" t="s">
        <v>203</v>
      </c>
      <c r="D1709" s="26" t="s">
        <v>62</v>
      </c>
      <c r="E1709" s="27">
        <v>374000000000</v>
      </c>
      <c r="F1709" s="28">
        <v>0.11</v>
      </c>
      <c r="G1709" s="28">
        <v>5570</v>
      </c>
      <c r="H1709" s="28">
        <v>3.2000000000000001E-2</v>
      </c>
    </row>
    <row r="1710" spans="1:8" x14ac:dyDescent="0.25">
      <c r="A1710" s="24">
        <v>1709</v>
      </c>
      <c r="B1710" s="13" t="s">
        <v>158</v>
      </c>
      <c r="C1710" s="25" t="s">
        <v>203</v>
      </c>
      <c r="D1710" s="26" t="s">
        <v>63</v>
      </c>
      <c r="E1710" s="27">
        <v>385000000000</v>
      </c>
      <c r="F1710" s="28">
        <v>0.109</v>
      </c>
      <c r="G1710" s="28">
        <v>5637</v>
      </c>
      <c r="H1710" s="28">
        <v>3.1E-2</v>
      </c>
    </row>
    <row r="1711" spans="1:8" x14ac:dyDescent="0.25">
      <c r="A1711" s="24">
        <v>1710</v>
      </c>
      <c r="B1711" s="13" t="s">
        <v>158</v>
      </c>
      <c r="C1711" s="25" t="s">
        <v>203</v>
      </c>
      <c r="D1711" s="26" t="s">
        <v>64</v>
      </c>
      <c r="E1711" s="27">
        <v>405000000000</v>
      </c>
      <c r="F1711" s="28">
        <v>0.104</v>
      </c>
      <c r="G1711" s="28">
        <v>5643</v>
      </c>
      <c r="H1711" s="28">
        <v>0.03</v>
      </c>
    </row>
    <row r="1712" spans="1:8" x14ac:dyDescent="0.25">
      <c r="A1712" s="24">
        <v>1711</v>
      </c>
      <c r="B1712" s="13" t="s">
        <v>158</v>
      </c>
      <c r="C1712" s="25" t="s">
        <v>203</v>
      </c>
      <c r="D1712" s="26" t="s">
        <v>65</v>
      </c>
      <c r="E1712" s="27">
        <v>451000000000</v>
      </c>
      <c r="F1712" s="28">
        <v>0.10199999999999999</v>
      </c>
      <c r="G1712" s="28">
        <v>6126</v>
      </c>
      <c r="H1712" s="28">
        <v>3.2000000000000001E-2</v>
      </c>
    </row>
    <row r="1713" spans="1:8" x14ac:dyDescent="0.25">
      <c r="A1713" s="24">
        <v>1712</v>
      </c>
      <c r="B1713" s="13" t="s">
        <v>158</v>
      </c>
      <c r="C1713" s="25" t="s">
        <v>203</v>
      </c>
      <c r="D1713" s="26" t="s">
        <v>66</v>
      </c>
      <c r="E1713" s="27">
        <v>524000000000</v>
      </c>
      <c r="F1713" s="28">
        <v>0.10299999999999999</v>
      </c>
      <c r="G1713" s="28">
        <v>7104</v>
      </c>
      <c r="H1713" s="28">
        <v>3.3000000000000002E-2</v>
      </c>
    </row>
    <row r="1714" spans="1:8" x14ac:dyDescent="0.25">
      <c r="A1714" s="24">
        <v>1713</v>
      </c>
      <c r="B1714" s="13" t="s">
        <v>158</v>
      </c>
      <c r="C1714" s="25" t="s">
        <v>203</v>
      </c>
      <c r="D1714" s="26" t="s">
        <v>67</v>
      </c>
      <c r="E1714" s="27">
        <v>509000000000</v>
      </c>
      <c r="F1714" s="28">
        <v>0.11</v>
      </c>
      <c r="G1714" s="28">
        <v>7277</v>
      </c>
      <c r="H1714" s="28">
        <v>2.8000000000000001E-2</v>
      </c>
    </row>
    <row r="1715" spans="1:8" x14ac:dyDescent="0.25">
      <c r="A1715" s="24">
        <v>1714</v>
      </c>
      <c r="B1715" s="13" t="s">
        <v>158</v>
      </c>
      <c r="C1715" s="25" t="s">
        <v>203</v>
      </c>
      <c r="D1715" s="26" t="s">
        <v>68</v>
      </c>
      <c r="E1715" s="27">
        <v>549000000000</v>
      </c>
      <c r="F1715" s="28">
        <v>0.109</v>
      </c>
      <c r="G1715" s="28">
        <v>7697</v>
      </c>
      <c r="H1715" s="28">
        <v>2.7E-2</v>
      </c>
    </row>
    <row r="1716" spans="1:8" x14ac:dyDescent="0.25">
      <c r="A1716" s="24">
        <v>1715</v>
      </c>
      <c r="B1716" s="13" t="s">
        <v>158</v>
      </c>
      <c r="C1716" s="25" t="s">
        <v>203</v>
      </c>
      <c r="D1716" s="26" t="s">
        <v>69</v>
      </c>
      <c r="E1716" s="27">
        <v>659000000000</v>
      </c>
      <c r="F1716" s="28">
        <v>0.11</v>
      </c>
      <c r="G1716" s="28">
        <v>9248</v>
      </c>
      <c r="H1716" s="28">
        <v>2.7E-2</v>
      </c>
    </row>
    <row r="1717" spans="1:8" x14ac:dyDescent="0.25">
      <c r="A1717" s="24">
        <v>1716</v>
      </c>
      <c r="B1717" s="13" t="s">
        <v>158</v>
      </c>
      <c r="C1717" s="25" t="s">
        <v>203</v>
      </c>
      <c r="D1717" s="26" t="s">
        <v>70</v>
      </c>
      <c r="E1717" s="27">
        <v>631000000000</v>
      </c>
      <c r="F1717" s="28">
        <v>0.113</v>
      </c>
      <c r="G1717" s="28">
        <v>8980</v>
      </c>
      <c r="H1717" s="28">
        <v>2.7E-2</v>
      </c>
    </row>
    <row r="1718" spans="1:8" x14ac:dyDescent="0.25">
      <c r="A1718" s="24">
        <v>1717</v>
      </c>
      <c r="B1718" s="13" t="s">
        <v>158</v>
      </c>
      <c r="C1718" s="25" t="s">
        <v>204</v>
      </c>
      <c r="D1718" s="26" t="s">
        <v>58</v>
      </c>
      <c r="E1718" s="27">
        <v>267000000000</v>
      </c>
      <c r="F1718" s="28">
        <v>4.9000000000000002E-2</v>
      </c>
      <c r="G1718" s="28">
        <v>196</v>
      </c>
      <c r="H1718" s="13"/>
    </row>
    <row r="1719" spans="1:8" x14ac:dyDescent="0.25">
      <c r="A1719" s="24">
        <v>1718</v>
      </c>
      <c r="B1719" s="13" t="s">
        <v>158</v>
      </c>
      <c r="C1719" s="25" t="s">
        <v>204</v>
      </c>
      <c r="D1719" s="26" t="s">
        <v>59</v>
      </c>
      <c r="E1719" s="27">
        <v>196000000000</v>
      </c>
      <c r="F1719" s="28">
        <v>5.1999999999999998E-2</v>
      </c>
      <c r="G1719" s="28">
        <v>148</v>
      </c>
      <c r="H1719" s="13"/>
    </row>
    <row r="1720" spans="1:8" x14ac:dyDescent="0.25">
      <c r="A1720" s="24">
        <v>1719</v>
      </c>
      <c r="B1720" s="13" t="s">
        <v>158</v>
      </c>
      <c r="C1720" s="25" t="s">
        <v>204</v>
      </c>
      <c r="D1720" s="26" t="s">
        <v>60</v>
      </c>
      <c r="E1720" s="27">
        <v>233000000000</v>
      </c>
      <c r="F1720" s="28">
        <v>5.3999999999999999E-2</v>
      </c>
      <c r="G1720" s="28">
        <v>180</v>
      </c>
      <c r="H1720" s="13"/>
    </row>
    <row r="1721" spans="1:8" x14ac:dyDescent="0.25">
      <c r="A1721" s="24">
        <v>1720</v>
      </c>
      <c r="B1721" s="13" t="s">
        <v>158</v>
      </c>
      <c r="C1721" s="25" t="s">
        <v>204</v>
      </c>
      <c r="D1721" s="26" t="s">
        <v>61</v>
      </c>
      <c r="E1721" s="27">
        <v>303000000000</v>
      </c>
      <c r="F1721" s="28">
        <v>5.2999999999999999E-2</v>
      </c>
      <c r="G1721" s="28">
        <v>232</v>
      </c>
      <c r="H1721" s="13"/>
    </row>
    <row r="1722" spans="1:8" x14ac:dyDescent="0.25">
      <c r="A1722" s="24">
        <v>1721</v>
      </c>
      <c r="B1722" s="13" t="s">
        <v>158</v>
      </c>
      <c r="C1722" s="25" t="s">
        <v>204</v>
      </c>
      <c r="D1722" s="26" t="s">
        <v>62</v>
      </c>
      <c r="E1722" s="27">
        <v>392000000000</v>
      </c>
      <c r="F1722" s="28">
        <v>5.3999999999999999E-2</v>
      </c>
      <c r="G1722" s="28">
        <v>297</v>
      </c>
      <c r="H1722" s="13"/>
    </row>
    <row r="1723" spans="1:8" x14ac:dyDescent="0.25">
      <c r="A1723" s="24">
        <v>1722</v>
      </c>
      <c r="B1723" s="13" t="s">
        <v>158</v>
      </c>
      <c r="C1723" s="25" t="s">
        <v>204</v>
      </c>
      <c r="D1723" s="26" t="s">
        <v>63</v>
      </c>
      <c r="E1723" s="27">
        <v>483000000000</v>
      </c>
      <c r="F1723" s="28">
        <v>5.3999999999999999E-2</v>
      </c>
      <c r="G1723" s="28">
        <v>366</v>
      </c>
      <c r="H1723" s="13"/>
    </row>
    <row r="1724" spans="1:8" x14ac:dyDescent="0.25">
      <c r="A1724" s="24">
        <v>1723</v>
      </c>
      <c r="B1724" s="13" t="s">
        <v>158</v>
      </c>
      <c r="C1724" s="25" t="s">
        <v>204</v>
      </c>
      <c r="D1724" s="26" t="s">
        <v>64</v>
      </c>
      <c r="E1724" s="27">
        <v>531000000000</v>
      </c>
      <c r="F1724" s="28">
        <v>5.8000000000000003E-2</v>
      </c>
      <c r="G1724" s="28">
        <v>422</v>
      </c>
      <c r="H1724" s="13"/>
    </row>
    <row r="1725" spans="1:8" x14ac:dyDescent="0.25">
      <c r="A1725" s="24">
        <v>1724</v>
      </c>
      <c r="B1725" s="13" t="s">
        <v>158</v>
      </c>
      <c r="C1725" s="25" t="s">
        <v>204</v>
      </c>
      <c r="D1725" s="26" t="s">
        <v>65</v>
      </c>
      <c r="E1725" s="27">
        <v>647000000000</v>
      </c>
      <c r="F1725" s="28">
        <v>0.06</v>
      </c>
      <c r="G1725" s="28">
        <v>558</v>
      </c>
      <c r="H1725" s="13"/>
    </row>
    <row r="1726" spans="1:8" x14ac:dyDescent="0.25">
      <c r="A1726" s="24">
        <v>1725</v>
      </c>
      <c r="B1726" s="13" t="s">
        <v>158</v>
      </c>
      <c r="C1726" s="25" t="s">
        <v>204</v>
      </c>
      <c r="D1726" s="26" t="s">
        <v>66</v>
      </c>
      <c r="E1726" s="27">
        <v>730000000000</v>
      </c>
      <c r="F1726" s="28">
        <v>6.0999999999999999E-2</v>
      </c>
      <c r="G1726" s="28">
        <v>628</v>
      </c>
      <c r="H1726" s="13"/>
    </row>
    <row r="1727" spans="1:8" x14ac:dyDescent="0.25">
      <c r="A1727" s="24">
        <v>1726</v>
      </c>
      <c r="B1727" s="13" t="s">
        <v>158</v>
      </c>
      <c r="C1727" s="25" t="s">
        <v>204</v>
      </c>
      <c r="D1727" s="26" t="s">
        <v>67</v>
      </c>
      <c r="E1727" s="27">
        <v>615000000000</v>
      </c>
      <c r="F1727" s="28">
        <v>6.7000000000000004E-2</v>
      </c>
      <c r="G1727" s="28">
        <v>580</v>
      </c>
      <c r="H1727" s="13"/>
    </row>
    <row r="1728" spans="1:8" x14ac:dyDescent="0.25">
      <c r="A1728" s="24">
        <v>1727</v>
      </c>
      <c r="B1728" s="13" t="s">
        <v>158</v>
      </c>
      <c r="C1728" s="25" t="s">
        <v>204</v>
      </c>
      <c r="D1728" s="26" t="s">
        <v>68</v>
      </c>
      <c r="E1728" s="27">
        <v>731000000000</v>
      </c>
      <c r="F1728" s="28">
        <v>6.8000000000000005E-2</v>
      </c>
      <c r="G1728" s="28">
        <v>680</v>
      </c>
      <c r="H1728" s="13"/>
    </row>
    <row r="1729" spans="1:8" x14ac:dyDescent="0.25">
      <c r="A1729" s="24">
        <v>1728</v>
      </c>
      <c r="B1729" s="13" t="s">
        <v>158</v>
      </c>
      <c r="C1729" s="25" t="s">
        <v>204</v>
      </c>
      <c r="D1729" s="26" t="s">
        <v>69</v>
      </c>
      <c r="E1729" s="27">
        <v>775000000000</v>
      </c>
      <c r="F1729" s="28">
        <v>6.0999999999999999E-2</v>
      </c>
      <c r="G1729" s="28">
        <v>644</v>
      </c>
      <c r="H1729" s="13"/>
    </row>
    <row r="1730" spans="1:8" x14ac:dyDescent="0.25">
      <c r="A1730" s="24">
        <v>1729</v>
      </c>
      <c r="B1730" s="13" t="s">
        <v>158</v>
      </c>
      <c r="C1730" s="25" t="s">
        <v>204</v>
      </c>
      <c r="D1730" s="26" t="s">
        <v>70</v>
      </c>
      <c r="E1730" s="27">
        <v>789000000000</v>
      </c>
      <c r="F1730" s="28">
        <v>6.3E-2</v>
      </c>
      <c r="G1730" s="28">
        <v>665</v>
      </c>
      <c r="H1730" s="13"/>
    </row>
    <row r="1731" spans="1:8" x14ac:dyDescent="0.25">
      <c r="A1731" s="24">
        <v>1730</v>
      </c>
      <c r="B1731" s="13" t="s">
        <v>158</v>
      </c>
      <c r="C1731" s="25" t="s">
        <v>205</v>
      </c>
      <c r="D1731" s="26" t="s">
        <v>58</v>
      </c>
      <c r="E1731" s="27">
        <v>31261527363</v>
      </c>
      <c r="F1731" s="28">
        <v>5.6000000000000001E-2</v>
      </c>
      <c r="G1731" s="28">
        <v>36</v>
      </c>
      <c r="H1731" s="28">
        <v>0.41499999999999998</v>
      </c>
    </row>
    <row r="1732" spans="1:8" x14ac:dyDescent="0.25">
      <c r="A1732" s="24">
        <v>1731</v>
      </c>
      <c r="B1732" s="13" t="s">
        <v>158</v>
      </c>
      <c r="C1732" s="25" t="s">
        <v>205</v>
      </c>
      <c r="D1732" s="26" t="s">
        <v>59</v>
      </c>
      <c r="E1732" s="27">
        <v>38009344577</v>
      </c>
      <c r="F1732" s="28">
        <v>5.7000000000000002E-2</v>
      </c>
      <c r="G1732" s="28">
        <v>44</v>
      </c>
      <c r="H1732" s="28">
        <v>0.32300000000000001</v>
      </c>
    </row>
    <row r="1733" spans="1:8" x14ac:dyDescent="0.25">
      <c r="A1733" s="24">
        <v>1732</v>
      </c>
      <c r="B1733" s="13" t="s">
        <v>158</v>
      </c>
      <c r="C1733" s="25" t="s">
        <v>205</v>
      </c>
      <c r="D1733" s="26" t="s">
        <v>60</v>
      </c>
      <c r="E1733" s="27">
        <v>42392896031</v>
      </c>
      <c r="F1733" s="28">
        <v>6.3E-2</v>
      </c>
      <c r="G1733" s="28">
        <v>55</v>
      </c>
      <c r="H1733" s="28">
        <v>0.253</v>
      </c>
    </row>
    <row r="1734" spans="1:8" x14ac:dyDescent="0.25">
      <c r="A1734" s="24">
        <v>1733</v>
      </c>
      <c r="B1734" s="13" t="s">
        <v>158</v>
      </c>
      <c r="C1734" s="25" t="s">
        <v>205</v>
      </c>
      <c r="D1734" s="26" t="s">
        <v>61</v>
      </c>
      <c r="E1734" s="27">
        <v>50132953288</v>
      </c>
      <c r="F1734" s="28">
        <v>6.9000000000000006E-2</v>
      </c>
      <c r="G1734" s="28">
        <v>73</v>
      </c>
      <c r="H1734" s="28">
        <v>0.17899999999999999</v>
      </c>
    </row>
    <row r="1735" spans="1:8" x14ac:dyDescent="0.25">
      <c r="A1735" s="24">
        <v>1734</v>
      </c>
      <c r="B1735" s="13" t="s">
        <v>158</v>
      </c>
      <c r="C1735" s="25" t="s">
        <v>205</v>
      </c>
      <c r="D1735" s="26" t="s">
        <v>62</v>
      </c>
      <c r="E1735" s="27">
        <v>64883060726</v>
      </c>
      <c r="F1735" s="28">
        <v>6.6000000000000003E-2</v>
      </c>
      <c r="G1735" s="28">
        <v>90</v>
      </c>
      <c r="H1735" s="28">
        <v>0.17399999999999999</v>
      </c>
    </row>
    <row r="1736" spans="1:8" x14ac:dyDescent="0.25">
      <c r="A1736" s="24">
        <v>1735</v>
      </c>
      <c r="B1736" s="13" t="s">
        <v>158</v>
      </c>
      <c r="C1736" s="25" t="s">
        <v>205</v>
      </c>
      <c r="D1736" s="26" t="s">
        <v>63</v>
      </c>
      <c r="E1736" s="27">
        <v>86142018069</v>
      </c>
      <c r="F1736" s="28">
        <v>6.4000000000000001E-2</v>
      </c>
      <c r="G1736" s="28">
        <v>117</v>
      </c>
      <c r="H1736" s="28">
        <v>0.16200000000000001</v>
      </c>
    </row>
    <row r="1737" spans="1:8" x14ac:dyDescent="0.25">
      <c r="A1737" s="24">
        <v>1736</v>
      </c>
      <c r="B1737" s="13" t="s">
        <v>158</v>
      </c>
      <c r="C1737" s="25" t="s">
        <v>205</v>
      </c>
      <c r="D1737" s="26" t="s">
        <v>64</v>
      </c>
      <c r="E1737" s="27">
        <v>108000000000</v>
      </c>
      <c r="F1737" s="28">
        <v>6.4000000000000001E-2</v>
      </c>
      <c r="G1737" s="28">
        <v>147</v>
      </c>
      <c r="H1737" s="28">
        <v>0.152</v>
      </c>
    </row>
    <row r="1738" spans="1:8" x14ac:dyDescent="0.25">
      <c r="A1738" s="24">
        <v>1737</v>
      </c>
      <c r="B1738" s="13" t="s">
        <v>158</v>
      </c>
      <c r="C1738" s="25" t="s">
        <v>205</v>
      </c>
      <c r="D1738" s="26" t="s">
        <v>65</v>
      </c>
      <c r="E1738" s="27">
        <v>143000000000</v>
      </c>
      <c r="F1738" s="28">
        <v>6.4000000000000001E-2</v>
      </c>
      <c r="G1738" s="28">
        <v>194</v>
      </c>
      <c r="H1738" s="28">
        <v>0.13900000000000001</v>
      </c>
    </row>
    <row r="1739" spans="1:8" x14ac:dyDescent="0.25">
      <c r="A1739" s="24">
        <v>1738</v>
      </c>
      <c r="B1739" s="13" t="s">
        <v>158</v>
      </c>
      <c r="C1739" s="25" t="s">
        <v>205</v>
      </c>
      <c r="D1739" s="26" t="s">
        <v>66</v>
      </c>
      <c r="E1739" s="27">
        <v>180000000000</v>
      </c>
      <c r="F1739" s="28">
        <v>6.6000000000000003E-2</v>
      </c>
      <c r="G1739" s="28">
        <v>257</v>
      </c>
      <c r="H1739" s="28">
        <v>0.17499999999999999</v>
      </c>
    </row>
    <row r="1740" spans="1:8" x14ac:dyDescent="0.25">
      <c r="A1740" s="24">
        <v>1739</v>
      </c>
      <c r="B1740" s="13" t="s">
        <v>158</v>
      </c>
      <c r="C1740" s="25" t="s">
        <v>205</v>
      </c>
      <c r="D1740" s="26" t="s">
        <v>67</v>
      </c>
      <c r="E1740" s="27">
        <v>117000000000</v>
      </c>
      <c r="F1740" s="28">
        <v>7.8E-2</v>
      </c>
      <c r="G1740" s="28">
        <v>198</v>
      </c>
      <c r="H1740" s="28">
        <v>0.20899999999999999</v>
      </c>
    </row>
    <row r="1741" spans="1:8" x14ac:dyDescent="0.25">
      <c r="A1741" s="24">
        <v>1740</v>
      </c>
      <c r="B1741" s="13" t="s">
        <v>158</v>
      </c>
      <c r="C1741" s="25" t="s">
        <v>205</v>
      </c>
      <c r="D1741" s="26" t="s">
        <v>68</v>
      </c>
      <c r="E1741" s="27">
        <v>136000000000</v>
      </c>
      <c r="F1741" s="28">
        <v>7.8E-2</v>
      </c>
      <c r="G1741" s="28">
        <v>231</v>
      </c>
      <c r="H1741" s="28">
        <v>0.159</v>
      </c>
    </row>
    <row r="1742" spans="1:8" x14ac:dyDescent="0.25">
      <c r="A1742" s="24">
        <v>1741</v>
      </c>
      <c r="B1742" s="13" t="s">
        <v>158</v>
      </c>
      <c r="C1742" s="25" t="s">
        <v>205</v>
      </c>
      <c r="D1742" s="26" t="s">
        <v>69</v>
      </c>
      <c r="E1742" s="27">
        <v>163000000000</v>
      </c>
      <c r="F1742" s="28">
        <v>7.2999999999999995E-2</v>
      </c>
      <c r="G1742" s="28">
        <v>262</v>
      </c>
      <c r="H1742" s="28">
        <v>0.159</v>
      </c>
    </row>
    <row r="1743" spans="1:8" x14ac:dyDescent="0.25">
      <c r="A1743" s="24">
        <v>1742</v>
      </c>
      <c r="B1743" s="13" t="s">
        <v>158</v>
      </c>
      <c r="C1743" s="25" t="s">
        <v>205</v>
      </c>
      <c r="D1743" s="26" t="s">
        <v>70</v>
      </c>
      <c r="E1743" s="27">
        <v>177000000000</v>
      </c>
      <c r="F1743" s="28">
        <v>7.5999999999999998E-2</v>
      </c>
      <c r="G1743" s="28">
        <v>293</v>
      </c>
      <c r="H1743" s="28">
        <v>0.184</v>
      </c>
    </row>
    <row r="1744" spans="1:8" x14ac:dyDescent="0.25">
      <c r="A1744" s="24">
        <v>1743</v>
      </c>
      <c r="B1744" s="13" t="s">
        <v>158</v>
      </c>
      <c r="C1744" s="25" t="s">
        <v>206</v>
      </c>
      <c r="D1744" s="26" t="s">
        <v>58</v>
      </c>
      <c r="E1744" s="27">
        <v>1490000000000</v>
      </c>
      <c r="F1744" s="28">
        <v>7.0000000000000007E-2</v>
      </c>
      <c r="G1744" s="28">
        <v>1761</v>
      </c>
      <c r="H1744" s="28">
        <v>0.06</v>
      </c>
    </row>
    <row r="1745" spans="1:8" x14ac:dyDescent="0.25">
      <c r="A1745" s="24">
        <v>1744</v>
      </c>
      <c r="B1745" s="13" t="s">
        <v>158</v>
      </c>
      <c r="C1745" s="25" t="s">
        <v>206</v>
      </c>
      <c r="D1745" s="26" t="s">
        <v>59</v>
      </c>
      <c r="E1745" s="27">
        <v>1490000000000</v>
      </c>
      <c r="F1745" s="28">
        <v>7.2999999999999995E-2</v>
      </c>
      <c r="G1745" s="28">
        <v>1819</v>
      </c>
      <c r="H1745" s="28">
        <v>5.0999999999999997E-2</v>
      </c>
    </row>
    <row r="1746" spans="1:8" x14ac:dyDescent="0.25">
      <c r="A1746" s="24">
        <v>1745</v>
      </c>
      <c r="B1746" s="13" t="s">
        <v>158</v>
      </c>
      <c r="C1746" s="25" t="s">
        <v>206</v>
      </c>
      <c r="D1746" s="26" t="s">
        <v>60</v>
      </c>
      <c r="E1746" s="27">
        <v>1620000000000</v>
      </c>
      <c r="F1746" s="28">
        <v>7.5999999999999998E-2</v>
      </c>
      <c r="G1746" s="28">
        <v>2065</v>
      </c>
      <c r="H1746" s="28">
        <v>0.04</v>
      </c>
    </row>
    <row r="1747" spans="1:8" x14ac:dyDescent="0.25">
      <c r="A1747" s="24">
        <v>1746</v>
      </c>
      <c r="B1747" s="13" t="s">
        <v>158</v>
      </c>
      <c r="C1747" s="25" t="s">
        <v>206</v>
      </c>
      <c r="D1747" s="26" t="s">
        <v>61</v>
      </c>
      <c r="E1747" s="27">
        <v>1880000000000</v>
      </c>
      <c r="F1747" s="28">
        <v>7.8E-2</v>
      </c>
      <c r="G1747" s="28">
        <v>2444</v>
      </c>
      <c r="H1747" s="28">
        <v>3.6999999999999998E-2</v>
      </c>
    </row>
    <row r="1748" spans="1:8" x14ac:dyDescent="0.25">
      <c r="A1748" s="24">
        <v>1747</v>
      </c>
      <c r="B1748" s="13" t="s">
        <v>158</v>
      </c>
      <c r="C1748" s="25" t="s">
        <v>206</v>
      </c>
      <c r="D1748" s="26" t="s">
        <v>62</v>
      </c>
      <c r="E1748" s="27">
        <v>2220000000000</v>
      </c>
      <c r="F1748" s="28">
        <v>0.08</v>
      </c>
      <c r="G1748" s="28">
        <v>2955</v>
      </c>
      <c r="H1748" s="28">
        <v>4.3999999999999997E-2</v>
      </c>
    </row>
    <row r="1749" spans="1:8" x14ac:dyDescent="0.25">
      <c r="A1749" s="24">
        <v>1748</v>
      </c>
      <c r="B1749" s="13" t="s">
        <v>158</v>
      </c>
      <c r="C1749" s="25" t="s">
        <v>206</v>
      </c>
      <c r="D1749" s="26" t="s">
        <v>63</v>
      </c>
      <c r="E1749" s="27">
        <v>2320000000000</v>
      </c>
      <c r="F1749" s="28">
        <v>8.3000000000000004E-2</v>
      </c>
      <c r="G1749" s="28">
        <v>3161</v>
      </c>
      <c r="H1749" s="28">
        <v>4.5999999999999999E-2</v>
      </c>
    </row>
    <row r="1750" spans="1:8" x14ac:dyDescent="0.25">
      <c r="A1750" s="24">
        <v>1749</v>
      </c>
      <c r="B1750" s="13" t="s">
        <v>158</v>
      </c>
      <c r="C1750" s="25" t="s">
        <v>206</v>
      </c>
      <c r="D1750" s="26" t="s">
        <v>64</v>
      </c>
      <c r="E1750" s="27">
        <v>2480000000000</v>
      </c>
      <c r="F1750" s="28">
        <v>8.4000000000000005E-2</v>
      </c>
      <c r="G1750" s="28">
        <v>3423</v>
      </c>
      <c r="H1750" s="28">
        <v>4.5999999999999999E-2</v>
      </c>
    </row>
    <row r="1751" spans="1:8" x14ac:dyDescent="0.25">
      <c r="A1751" s="24">
        <v>1750</v>
      </c>
      <c r="B1751" s="13" t="s">
        <v>158</v>
      </c>
      <c r="C1751" s="25" t="s">
        <v>206</v>
      </c>
      <c r="D1751" s="26" t="s">
        <v>65</v>
      </c>
      <c r="E1751" s="27">
        <v>2860000000000</v>
      </c>
      <c r="F1751" s="28">
        <v>8.5000000000000006E-2</v>
      </c>
      <c r="G1751" s="28">
        <v>3953</v>
      </c>
      <c r="H1751" s="28">
        <v>5.5E-2</v>
      </c>
    </row>
    <row r="1752" spans="1:8" x14ac:dyDescent="0.25">
      <c r="A1752" s="24">
        <v>1751</v>
      </c>
      <c r="B1752" s="13" t="s">
        <v>158</v>
      </c>
      <c r="C1752" s="25" t="s">
        <v>206</v>
      </c>
      <c r="D1752" s="26" t="s">
        <v>66</v>
      </c>
      <c r="E1752" s="27">
        <v>2690000000000</v>
      </c>
      <c r="F1752" s="28">
        <v>0.09</v>
      </c>
      <c r="G1752" s="28">
        <v>3875</v>
      </c>
      <c r="H1752" s="28">
        <v>4.5999999999999999E-2</v>
      </c>
    </row>
    <row r="1753" spans="1:8" x14ac:dyDescent="0.25">
      <c r="A1753" s="24">
        <v>1752</v>
      </c>
      <c r="B1753" s="13" t="s">
        <v>158</v>
      </c>
      <c r="C1753" s="25" t="s">
        <v>206</v>
      </c>
      <c r="D1753" s="26" t="s">
        <v>67</v>
      </c>
      <c r="E1753" s="27">
        <v>2210000000000</v>
      </c>
      <c r="F1753" s="28">
        <v>9.9000000000000005E-2</v>
      </c>
      <c r="G1753" s="28">
        <v>3512</v>
      </c>
      <c r="H1753" s="28">
        <v>6.0000000000000001E-3</v>
      </c>
    </row>
    <row r="1754" spans="1:8" x14ac:dyDescent="0.25">
      <c r="A1754" s="24">
        <v>1753</v>
      </c>
      <c r="B1754" s="13" t="s">
        <v>158</v>
      </c>
      <c r="C1754" s="25" t="s">
        <v>206</v>
      </c>
      <c r="D1754" s="26" t="s">
        <v>68</v>
      </c>
      <c r="E1754" s="27">
        <v>2300000000000</v>
      </c>
      <c r="F1754" s="28">
        <v>9.6000000000000002E-2</v>
      </c>
      <c r="G1754" s="28">
        <v>3489</v>
      </c>
      <c r="H1754" s="28">
        <v>5.0000000000000001E-3</v>
      </c>
    </row>
    <row r="1755" spans="1:8" x14ac:dyDescent="0.25">
      <c r="A1755" s="24">
        <v>1754</v>
      </c>
      <c r="B1755" s="13" t="s">
        <v>158</v>
      </c>
      <c r="C1755" s="25" t="s">
        <v>206</v>
      </c>
      <c r="D1755" s="26" t="s">
        <v>69</v>
      </c>
      <c r="E1755" s="27">
        <v>2460000000000</v>
      </c>
      <c r="F1755" s="28">
        <v>9.4E-2</v>
      </c>
      <c r="G1755" s="28">
        <v>3659</v>
      </c>
      <c r="H1755" s="28">
        <v>5.0000000000000001E-3</v>
      </c>
    </row>
    <row r="1756" spans="1:8" x14ac:dyDescent="0.25">
      <c r="A1756" s="24">
        <v>1755</v>
      </c>
      <c r="B1756" s="13" t="s">
        <v>158</v>
      </c>
      <c r="C1756" s="25" t="s">
        <v>206</v>
      </c>
      <c r="D1756" s="26" t="s">
        <v>70</v>
      </c>
      <c r="E1756" s="27">
        <v>2460000000000</v>
      </c>
      <c r="F1756" s="28">
        <v>9.4E-2</v>
      </c>
      <c r="G1756" s="28">
        <v>3647</v>
      </c>
      <c r="H1756" s="28">
        <v>5.0000000000000001E-3</v>
      </c>
    </row>
    <row r="1757" spans="1:8" x14ac:dyDescent="0.25">
      <c r="A1757" s="24">
        <v>1756</v>
      </c>
      <c r="B1757" s="13" t="s">
        <v>207</v>
      </c>
      <c r="C1757" s="25" t="s">
        <v>208</v>
      </c>
      <c r="D1757" s="26" t="s">
        <v>58</v>
      </c>
      <c r="E1757" s="27">
        <v>30362317939</v>
      </c>
      <c r="F1757" s="28">
        <v>3.9E-2</v>
      </c>
      <c r="G1757" s="28">
        <v>895</v>
      </c>
      <c r="H1757" s="28">
        <v>0.06</v>
      </c>
    </row>
    <row r="1758" spans="1:8" x14ac:dyDescent="0.25">
      <c r="A1758" s="24">
        <v>1757</v>
      </c>
      <c r="B1758" s="13" t="s">
        <v>207</v>
      </c>
      <c r="C1758" s="25" t="s">
        <v>208</v>
      </c>
      <c r="D1758" s="26" t="s">
        <v>59</v>
      </c>
      <c r="E1758" s="27">
        <v>9063147901</v>
      </c>
      <c r="F1758" s="28">
        <v>3.5000000000000003E-2</v>
      </c>
      <c r="G1758" s="28">
        <v>476</v>
      </c>
      <c r="H1758" s="28">
        <v>0.11600000000000001</v>
      </c>
    </row>
    <row r="1759" spans="1:8" x14ac:dyDescent="0.25">
      <c r="A1759" s="24">
        <v>1758</v>
      </c>
      <c r="B1759" s="13" t="s">
        <v>207</v>
      </c>
      <c r="C1759" s="25" t="s">
        <v>208</v>
      </c>
      <c r="D1759" s="26" t="s">
        <v>60</v>
      </c>
      <c r="E1759" s="27">
        <v>8976446420</v>
      </c>
      <c r="F1759" s="28">
        <v>3.7999999999999999E-2</v>
      </c>
      <c r="G1759" s="28">
        <v>488</v>
      </c>
      <c r="H1759" s="28">
        <v>0.107</v>
      </c>
    </row>
    <row r="1760" spans="1:8" x14ac:dyDescent="0.25">
      <c r="A1760" s="24">
        <v>1759</v>
      </c>
      <c r="B1760" s="13" t="s">
        <v>207</v>
      </c>
      <c r="C1760" s="25" t="s">
        <v>208</v>
      </c>
      <c r="D1760" s="26" t="s">
        <v>61</v>
      </c>
      <c r="E1760" s="27">
        <v>9632411109</v>
      </c>
      <c r="F1760" s="28">
        <v>3.9E-2</v>
      </c>
      <c r="G1760" s="28">
        <v>510</v>
      </c>
      <c r="H1760" s="28">
        <v>8.4000000000000005E-2</v>
      </c>
    </row>
    <row r="1761" spans="1:8" x14ac:dyDescent="0.25">
      <c r="A1761" s="24">
        <v>1760</v>
      </c>
      <c r="B1761" s="13" t="s">
        <v>207</v>
      </c>
      <c r="C1761" s="25" t="s">
        <v>208</v>
      </c>
      <c r="D1761" s="26" t="s">
        <v>62</v>
      </c>
      <c r="E1761" s="27">
        <v>11075116594</v>
      </c>
      <c r="F1761" s="28">
        <v>3.6999999999999998E-2</v>
      </c>
      <c r="G1761" s="28">
        <v>536</v>
      </c>
      <c r="H1761" s="28">
        <v>8.3000000000000004E-2</v>
      </c>
    </row>
    <row r="1762" spans="1:8" x14ac:dyDescent="0.25">
      <c r="A1762" s="24">
        <v>1761</v>
      </c>
      <c r="B1762" s="13" t="s">
        <v>207</v>
      </c>
      <c r="C1762" s="25" t="s">
        <v>208</v>
      </c>
      <c r="D1762" s="26" t="s">
        <v>63</v>
      </c>
      <c r="E1762" s="27">
        <v>13150516509</v>
      </c>
      <c r="F1762" s="28">
        <v>3.9E-2</v>
      </c>
      <c r="G1762" s="28">
        <v>539</v>
      </c>
      <c r="H1762" s="28">
        <v>7.9000000000000001E-2</v>
      </c>
    </row>
    <row r="1763" spans="1:8" x14ac:dyDescent="0.25">
      <c r="A1763" s="24">
        <v>1762</v>
      </c>
      <c r="B1763" s="13" t="s">
        <v>207</v>
      </c>
      <c r="C1763" s="25" t="s">
        <v>208</v>
      </c>
      <c r="D1763" s="26" t="s">
        <v>64</v>
      </c>
      <c r="E1763" s="27">
        <v>15969151306</v>
      </c>
      <c r="F1763" s="28">
        <v>3.6999999999999998E-2</v>
      </c>
      <c r="G1763" s="28">
        <v>573</v>
      </c>
      <c r="H1763" s="28">
        <v>7.8E-2</v>
      </c>
    </row>
    <row r="1764" spans="1:8" x14ac:dyDescent="0.25">
      <c r="A1764" s="24">
        <v>1763</v>
      </c>
      <c r="B1764" s="13" t="s">
        <v>207</v>
      </c>
      <c r="C1764" s="25" t="s">
        <v>208</v>
      </c>
      <c r="D1764" s="26" t="s">
        <v>65</v>
      </c>
      <c r="E1764" s="27">
        <v>18505250857</v>
      </c>
      <c r="F1764" s="28">
        <v>3.5999999999999997E-2</v>
      </c>
      <c r="G1764" s="28">
        <v>599</v>
      </c>
      <c r="H1764" s="28">
        <v>0.08</v>
      </c>
    </row>
    <row r="1765" spans="1:8" x14ac:dyDescent="0.25">
      <c r="A1765" s="24">
        <v>1764</v>
      </c>
      <c r="B1765" s="13" t="s">
        <v>207</v>
      </c>
      <c r="C1765" s="25" t="s">
        <v>208</v>
      </c>
      <c r="D1765" s="26" t="s">
        <v>66</v>
      </c>
      <c r="E1765" s="27">
        <v>21730590263</v>
      </c>
      <c r="F1765" s="28">
        <v>3.5999999999999997E-2</v>
      </c>
      <c r="G1765" s="28">
        <v>648</v>
      </c>
      <c r="H1765" s="28">
        <v>8.3000000000000004E-2</v>
      </c>
    </row>
    <row r="1766" spans="1:8" x14ac:dyDescent="0.25">
      <c r="A1766" s="24">
        <v>1765</v>
      </c>
      <c r="B1766" s="13" t="s">
        <v>207</v>
      </c>
      <c r="C1766" s="25" t="s">
        <v>208</v>
      </c>
      <c r="D1766" s="26" t="s">
        <v>67</v>
      </c>
      <c r="E1766" s="27">
        <v>25711147929</v>
      </c>
      <c r="F1766" s="28">
        <v>4.1000000000000002E-2</v>
      </c>
      <c r="G1766" s="28">
        <v>727</v>
      </c>
      <c r="H1766" s="28">
        <v>8.2000000000000003E-2</v>
      </c>
    </row>
    <row r="1767" spans="1:8" x14ac:dyDescent="0.25">
      <c r="A1767" s="24">
        <v>1766</v>
      </c>
      <c r="B1767" s="13" t="s">
        <v>207</v>
      </c>
      <c r="C1767" s="25" t="s">
        <v>208</v>
      </c>
      <c r="D1767" s="26" t="s">
        <v>68</v>
      </c>
      <c r="E1767" s="27">
        <v>22938464723</v>
      </c>
      <c r="F1767" s="28">
        <v>4.4999999999999998E-2</v>
      </c>
      <c r="G1767" s="28">
        <v>729</v>
      </c>
      <c r="H1767" s="28">
        <v>7.9000000000000001E-2</v>
      </c>
    </row>
    <row r="1768" spans="1:8" x14ac:dyDescent="0.25">
      <c r="A1768" s="24">
        <v>1767</v>
      </c>
      <c r="B1768" s="13" t="s">
        <v>207</v>
      </c>
      <c r="C1768" s="25" t="s">
        <v>208</v>
      </c>
      <c r="D1768" s="26" t="s">
        <v>69</v>
      </c>
      <c r="E1768" s="27">
        <v>25713547869</v>
      </c>
      <c r="F1768" s="28">
        <v>4.2999999999999997E-2</v>
      </c>
      <c r="G1768" s="28">
        <v>747</v>
      </c>
      <c r="H1768" s="28">
        <v>7.1999999999999995E-2</v>
      </c>
    </row>
    <row r="1769" spans="1:8" x14ac:dyDescent="0.25">
      <c r="A1769" s="24">
        <v>1768</v>
      </c>
      <c r="B1769" s="13" t="s">
        <v>207</v>
      </c>
      <c r="C1769" s="25" t="s">
        <v>208</v>
      </c>
      <c r="D1769" s="26" t="s">
        <v>70</v>
      </c>
      <c r="E1769" s="27">
        <v>29044378668</v>
      </c>
      <c r="F1769" s="28">
        <v>3.7999999999999999E-2</v>
      </c>
      <c r="G1769" s="28">
        <v>766</v>
      </c>
      <c r="H1769" s="28">
        <v>6.8000000000000005E-2</v>
      </c>
    </row>
    <row r="1770" spans="1:8" x14ac:dyDescent="0.25">
      <c r="A1770" s="24">
        <v>1769</v>
      </c>
      <c r="B1770" s="13" t="s">
        <v>207</v>
      </c>
      <c r="C1770" s="25" t="s">
        <v>209</v>
      </c>
      <c r="D1770" s="26" t="s">
        <v>58</v>
      </c>
      <c r="E1770" s="27">
        <v>101000000000</v>
      </c>
      <c r="F1770" s="28">
        <v>4.5999999999999999E-2</v>
      </c>
      <c r="G1770" s="28">
        <v>231</v>
      </c>
      <c r="H1770" s="13"/>
    </row>
    <row r="1771" spans="1:8" x14ac:dyDescent="0.25">
      <c r="A1771" s="24">
        <v>1770</v>
      </c>
      <c r="B1771" s="13" t="s">
        <v>207</v>
      </c>
      <c r="C1771" s="25" t="s">
        <v>209</v>
      </c>
      <c r="D1771" s="26" t="s">
        <v>59</v>
      </c>
      <c r="E1771" s="27">
        <v>115000000000</v>
      </c>
      <c r="F1771" s="28">
        <v>5.0999999999999997E-2</v>
      </c>
      <c r="G1771" s="28">
        <v>294</v>
      </c>
      <c r="H1771" s="13"/>
    </row>
    <row r="1772" spans="1:8" x14ac:dyDescent="0.25">
      <c r="A1772" s="24">
        <v>1771</v>
      </c>
      <c r="B1772" s="13" t="s">
        <v>207</v>
      </c>
      <c r="C1772" s="25" t="s">
        <v>209</v>
      </c>
      <c r="D1772" s="26" t="s">
        <v>60</v>
      </c>
      <c r="E1772" s="27">
        <v>116000000000</v>
      </c>
      <c r="F1772" s="28">
        <v>5.0999999999999997E-2</v>
      </c>
      <c r="G1772" s="28">
        <v>102</v>
      </c>
      <c r="H1772" s="13"/>
    </row>
    <row r="1773" spans="1:8" x14ac:dyDescent="0.25">
      <c r="A1773" s="24">
        <v>1772</v>
      </c>
      <c r="B1773" s="13" t="s">
        <v>207</v>
      </c>
      <c r="C1773" s="25" t="s">
        <v>209</v>
      </c>
      <c r="D1773" s="26" t="s">
        <v>61</v>
      </c>
      <c r="E1773" s="27">
        <v>135000000000</v>
      </c>
      <c r="F1773" s="28">
        <v>4.7E-2</v>
      </c>
      <c r="G1773" s="28">
        <v>97</v>
      </c>
      <c r="H1773" s="13"/>
    </row>
    <row r="1774" spans="1:8" x14ac:dyDescent="0.25">
      <c r="A1774" s="24">
        <v>1773</v>
      </c>
      <c r="B1774" s="13" t="s">
        <v>207</v>
      </c>
      <c r="C1774" s="25" t="s">
        <v>209</v>
      </c>
      <c r="D1774" s="26" t="s">
        <v>62</v>
      </c>
      <c r="E1774" s="27">
        <v>163000000000</v>
      </c>
      <c r="F1774" s="28">
        <v>4.7E-2</v>
      </c>
      <c r="G1774" s="28">
        <v>117</v>
      </c>
      <c r="H1774" s="28">
        <v>0.16700000000000001</v>
      </c>
    </row>
    <row r="1775" spans="1:8" x14ac:dyDescent="0.25">
      <c r="A1775" s="24">
        <v>1774</v>
      </c>
      <c r="B1775" s="13" t="s">
        <v>207</v>
      </c>
      <c r="C1775" s="25" t="s">
        <v>209</v>
      </c>
      <c r="D1775" s="26" t="s">
        <v>63</v>
      </c>
      <c r="E1775" s="27">
        <v>192000000000</v>
      </c>
      <c r="F1775" s="28">
        <v>5.2999999999999999E-2</v>
      </c>
      <c r="G1775" s="28">
        <v>156</v>
      </c>
      <c r="H1775" s="28">
        <v>0.16</v>
      </c>
    </row>
    <row r="1776" spans="1:8" x14ac:dyDescent="0.25">
      <c r="A1776" s="24">
        <v>1775</v>
      </c>
      <c r="B1776" s="13" t="s">
        <v>207</v>
      </c>
      <c r="C1776" s="25" t="s">
        <v>209</v>
      </c>
      <c r="D1776" s="26" t="s">
        <v>64</v>
      </c>
      <c r="E1776" s="27">
        <v>223000000000</v>
      </c>
      <c r="F1776" s="28">
        <v>5.0999999999999997E-2</v>
      </c>
      <c r="G1776" s="28">
        <v>174</v>
      </c>
      <c r="H1776" s="28">
        <v>0.14000000000000001</v>
      </c>
    </row>
    <row r="1777" spans="1:8" x14ac:dyDescent="0.25">
      <c r="A1777" s="24">
        <v>1776</v>
      </c>
      <c r="B1777" s="13" t="s">
        <v>207</v>
      </c>
      <c r="C1777" s="25" t="s">
        <v>209</v>
      </c>
      <c r="D1777" s="26" t="s">
        <v>65</v>
      </c>
      <c r="E1777" s="27">
        <v>286000000000</v>
      </c>
      <c r="F1777" s="28">
        <v>5.0999999999999997E-2</v>
      </c>
      <c r="G1777" s="28">
        <v>220</v>
      </c>
      <c r="H1777" s="28">
        <v>0.12</v>
      </c>
    </row>
    <row r="1778" spans="1:8" x14ac:dyDescent="0.25">
      <c r="A1778" s="24">
        <v>1777</v>
      </c>
      <c r="B1778" s="13" t="s">
        <v>207</v>
      </c>
      <c r="C1778" s="25" t="s">
        <v>209</v>
      </c>
      <c r="D1778" s="26" t="s">
        <v>66</v>
      </c>
      <c r="E1778" s="27">
        <v>356000000000</v>
      </c>
      <c r="F1778" s="28">
        <v>6.4000000000000001E-2</v>
      </c>
      <c r="G1778" s="28">
        <v>313</v>
      </c>
      <c r="H1778" s="28">
        <v>0.12</v>
      </c>
    </row>
    <row r="1779" spans="1:8" x14ac:dyDescent="0.25">
      <c r="A1779" s="24">
        <v>1778</v>
      </c>
      <c r="B1779" s="13" t="s">
        <v>207</v>
      </c>
      <c r="C1779" s="25" t="s">
        <v>209</v>
      </c>
      <c r="D1779" s="26" t="s">
        <v>67</v>
      </c>
      <c r="E1779" s="27">
        <v>363000000000</v>
      </c>
      <c r="F1779" s="28">
        <v>7.1999999999999995E-2</v>
      </c>
      <c r="G1779" s="28">
        <v>357</v>
      </c>
      <c r="H1779" s="28">
        <v>0.12</v>
      </c>
    </row>
    <row r="1780" spans="1:8" x14ac:dyDescent="0.25">
      <c r="A1780" s="24">
        <v>1779</v>
      </c>
      <c r="B1780" s="13" t="s">
        <v>207</v>
      </c>
      <c r="C1780" s="25" t="s">
        <v>209</v>
      </c>
      <c r="D1780" s="26" t="s">
        <v>68</v>
      </c>
      <c r="E1780" s="27">
        <v>423000000000</v>
      </c>
      <c r="F1780" s="28">
        <v>7.2999999999999995E-2</v>
      </c>
      <c r="G1780" s="28">
        <v>416</v>
      </c>
      <c r="H1780" s="28">
        <v>0.12</v>
      </c>
    </row>
    <row r="1781" spans="1:8" x14ac:dyDescent="0.25">
      <c r="A1781" s="24">
        <v>1780</v>
      </c>
      <c r="B1781" s="13" t="s">
        <v>207</v>
      </c>
      <c r="C1781" s="25" t="s">
        <v>209</v>
      </c>
      <c r="D1781" s="26" t="s">
        <v>69</v>
      </c>
      <c r="E1781" s="27">
        <v>528000000000</v>
      </c>
      <c r="F1781" s="28">
        <v>6.8000000000000005E-2</v>
      </c>
      <c r="G1781" s="28">
        <v>483</v>
      </c>
      <c r="H1781" s="28">
        <v>0.11</v>
      </c>
    </row>
    <row r="1782" spans="1:8" x14ac:dyDescent="0.25">
      <c r="A1782" s="24">
        <v>1781</v>
      </c>
      <c r="B1782" s="13" t="s">
        <v>207</v>
      </c>
      <c r="C1782" s="25" t="s">
        <v>209</v>
      </c>
      <c r="D1782" s="26" t="s">
        <v>70</v>
      </c>
      <c r="E1782" s="27">
        <v>503000000000</v>
      </c>
      <c r="F1782" s="28">
        <v>6.7000000000000004E-2</v>
      </c>
      <c r="G1782" s="28">
        <v>490</v>
      </c>
      <c r="H1782" s="28">
        <v>0.11</v>
      </c>
    </row>
    <row r="1783" spans="1:8" x14ac:dyDescent="0.25">
      <c r="A1783" s="24">
        <v>1782</v>
      </c>
      <c r="B1783" s="13" t="s">
        <v>207</v>
      </c>
      <c r="C1783" s="25" t="s">
        <v>210</v>
      </c>
      <c r="D1783" s="26" t="s">
        <v>58</v>
      </c>
      <c r="E1783" s="25"/>
      <c r="F1783" s="28">
        <v>8.0000000000000002E-3</v>
      </c>
      <c r="G1783" s="28">
        <v>7</v>
      </c>
      <c r="H1783" s="13"/>
    </row>
    <row r="1784" spans="1:8" x14ac:dyDescent="0.25">
      <c r="A1784" s="24">
        <v>1783</v>
      </c>
      <c r="B1784" s="13" t="s">
        <v>207</v>
      </c>
      <c r="C1784" s="25" t="s">
        <v>210</v>
      </c>
      <c r="D1784" s="26" t="s">
        <v>59</v>
      </c>
      <c r="E1784" s="25"/>
      <c r="F1784" s="28">
        <v>1.0999999999999999E-2</v>
      </c>
      <c r="G1784" s="28">
        <v>8</v>
      </c>
      <c r="H1784" s="13"/>
    </row>
    <row r="1785" spans="1:8" x14ac:dyDescent="0.25">
      <c r="A1785" s="24">
        <v>1784</v>
      </c>
      <c r="B1785" s="13" t="s">
        <v>207</v>
      </c>
      <c r="C1785" s="25" t="s">
        <v>210</v>
      </c>
      <c r="D1785" s="26" t="s">
        <v>60</v>
      </c>
      <c r="E1785" s="25"/>
      <c r="F1785" s="28">
        <v>1.4E-2</v>
      </c>
      <c r="G1785" s="28">
        <v>9</v>
      </c>
      <c r="H1785" s="13"/>
    </row>
    <row r="1786" spans="1:8" x14ac:dyDescent="0.25">
      <c r="A1786" s="24">
        <v>1785</v>
      </c>
      <c r="B1786" s="13" t="s">
        <v>207</v>
      </c>
      <c r="C1786" s="25" t="s">
        <v>210</v>
      </c>
      <c r="D1786" s="26" t="s">
        <v>61</v>
      </c>
      <c r="E1786" s="25"/>
      <c r="F1786" s="28">
        <v>4.3999999999999997E-2</v>
      </c>
      <c r="G1786" s="28">
        <v>16</v>
      </c>
      <c r="H1786" s="13"/>
    </row>
    <row r="1787" spans="1:8" x14ac:dyDescent="0.25">
      <c r="A1787" s="24">
        <v>1786</v>
      </c>
      <c r="B1787" s="13" t="s">
        <v>207</v>
      </c>
      <c r="C1787" s="25" t="s">
        <v>210</v>
      </c>
      <c r="D1787" s="26" t="s">
        <v>62</v>
      </c>
      <c r="E1787" s="27">
        <v>36627901762</v>
      </c>
      <c r="F1787" s="28">
        <v>5.6000000000000001E-2</v>
      </c>
      <c r="G1787" s="28">
        <v>55</v>
      </c>
      <c r="H1787" s="28">
        <v>0.129</v>
      </c>
    </row>
    <row r="1788" spans="1:8" x14ac:dyDescent="0.25">
      <c r="A1788" s="24">
        <v>1787</v>
      </c>
      <c r="B1788" s="13" t="s">
        <v>207</v>
      </c>
      <c r="C1788" s="25" t="s">
        <v>210</v>
      </c>
      <c r="D1788" s="26" t="s">
        <v>63</v>
      </c>
      <c r="E1788" s="27">
        <v>49954890353</v>
      </c>
      <c r="F1788" s="28">
        <v>4.1000000000000002E-2</v>
      </c>
      <c r="G1788" s="28">
        <v>55</v>
      </c>
      <c r="H1788" s="28">
        <v>0.13700000000000001</v>
      </c>
    </row>
    <row r="1789" spans="1:8" x14ac:dyDescent="0.25">
      <c r="A1789" s="24">
        <v>1788</v>
      </c>
      <c r="B1789" s="13" t="s">
        <v>207</v>
      </c>
      <c r="C1789" s="25" t="s">
        <v>210</v>
      </c>
      <c r="D1789" s="26" t="s">
        <v>64</v>
      </c>
      <c r="E1789" s="27">
        <v>65141035028</v>
      </c>
      <c r="F1789" s="28">
        <v>0.03</v>
      </c>
      <c r="G1789" s="28">
        <v>58</v>
      </c>
      <c r="H1789" s="28">
        <v>0.14499999999999999</v>
      </c>
    </row>
    <row r="1790" spans="1:8" x14ac:dyDescent="0.25">
      <c r="A1790" s="24">
        <v>1789</v>
      </c>
      <c r="B1790" s="13" t="s">
        <v>207</v>
      </c>
      <c r="C1790" s="25" t="s">
        <v>210</v>
      </c>
      <c r="D1790" s="26" t="s">
        <v>65</v>
      </c>
      <c r="E1790" s="27">
        <v>88837727881</v>
      </c>
      <c r="F1790" s="28">
        <v>3.6999999999999998E-2</v>
      </c>
      <c r="G1790" s="28">
        <v>95</v>
      </c>
      <c r="H1790" s="28">
        <v>0.19500000000000001</v>
      </c>
    </row>
    <row r="1791" spans="1:8" x14ac:dyDescent="0.25">
      <c r="A1791" s="24">
        <v>1790</v>
      </c>
      <c r="B1791" s="13" t="s">
        <v>207</v>
      </c>
      <c r="C1791" s="25" t="s">
        <v>210</v>
      </c>
      <c r="D1791" s="26" t="s">
        <v>66</v>
      </c>
      <c r="E1791" s="27">
        <v>132000000000</v>
      </c>
      <c r="F1791" s="28">
        <v>3.9E-2</v>
      </c>
      <c r="G1791" s="28">
        <v>142</v>
      </c>
      <c r="H1791" s="28">
        <v>0.19500000000000001</v>
      </c>
    </row>
    <row r="1792" spans="1:8" x14ac:dyDescent="0.25">
      <c r="A1792" s="24">
        <v>1791</v>
      </c>
      <c r="B1792" s="13" t="s">
        <v>207</v>
      </c>
      <c r="C1792" s="25" t="s">
        <v>210</v>
      </c>
      <c r="D1792" s="26" t="s">
        <v>67</v>
      </c>
      <c r="E1792" s="27">
        <v>112000000000</v>
      </c>
      <c r="F1792" s="28">
        <v>4.5999999999999999E-2</v>
      </c>
      <c r="G1792" s="28">
        <v>143</v>
      </c>
      <c r="H1792" s="28">
        <v>0.156</v>
      </c>
    </row>
    <row r="1793" spans="1:8" x14ac:dyDescent="0.25">
      <c r="A1793" s="24">
        <v>1792</v>
      </c>
      <c r="B1793" s="13" t="s">
        <v>207</v>
      </c>
      <c r="C1793" s="25" t="s">
        <v>210</v>
      </c>
      <c r="D1793" s="26" t="s">
        <v>68</v>
      </c>
      <c r="E1793" s="27">
        <v>143000000000</v>
      </c>
      <c r="F1793" s="28">
        <v>3.1E-2</v>
      </c>
      <c r="G1793" s="28">
        <v>141</v>
      </c>
      <c r="H1793" s="28">
        <v>0.13300000000000001</v>
      </c>
    </row>
    <row r="1794" spans="1:8" x14ac:dyDescent="0.25">
      <c r="A1794" s="24">
        <v>1793</v>
      </c>
      <c r="B1794" s="13" t="s">
        <v>207</v>
      </c>
      <c r="C1794" s="25" t="s">
        <v>210</v>
      </c>
      <c r="D1794" s="26" t="s">
        <v>69</v>
      </c>
      <c r="E1794" s="27">
        <v>191000000000</v>
      </c>
      <c r="F1794" s="28">
        <v>2.7E-2</v>
      </c>
      <c r="G1794" s="28">
        <v>160</v>
      </c>
      <c r="H1794" s="28">
        <v>0.13600000000000001</v>
      </c>
    </row>
    <row r="1795" spans="1:8" x14ac:dyDescent="0.25">
      <c r="A1795" s="24">
        <v>1794</v>
      </c>
      <c r="B1795" s="13" t="s">
        <v>207</v>
      </c>
      <c r="C1795" s="25" t="s">
        <v>210</v>
      </c>
      <c r="D1795" s="26" t="s">
        <v>70</v>
      </c>
      <c r="E1795" s="27">
        <v>216000000000</v>
      </c>
      <c r="F1795" s="28">
        <v>3.5999999999999997E-2</v>
      </c>
      <c r="G1795" s="28">
        <v>226</v>
      </c>
      <c r="H1795" s="28">
        <v>0.13</v>
      </c>
    </row>
    <row r="1796" spans="1:8" x14ac:dyDescent="0.25">
      <c r="A1796" s="24">
        <v>1795</v>
      </c>
      <c r="B1796" s="13" t="s">
        <v>207</v>
      </c>
      <c r="C1796" s="25" t="s">
        <v>211</v>
      </c>
      <c r="D1796" s="26" t="s">
        <v>58</v>
      </c>
      <c r="E1796" s="27">
        <v>125000000000</v>
      </c>
      <c r="F1796" s="28">
        <v>7.3999999999999996E-2</v>
      </c>
      <c r="G1796" s="28">
        <v>1454</v>
      </c>
      <c r="H1796" s="28">
        <v>0.128</v>
      </c>
    </row>
    <row r="1797" spans="1:8" x14ac:dyDescent="0.25">
      <c r="A1797" s="24">
        <v>1796</v>
      </c>
      <c r="B1797" s="13" t="s">
        <v>207</v>
      </c>
      <c r="C1797" s="25" t="s">
        <v>211</v>
      </c>
      <c r="D1797" s="26" t="s">
        <v>59</v>
      </c>
      <c r="E1797" s="27">
        <v>123000000000</v>
      </c>
      <c r="F1797" s="28">
        <v>7.9000000000000001E-2</v>
      </c>
      <c r="G1797" s="28">
        <v>1499</v>
      </c>
      <c r="H1797" s="28">
        <v>0.1</v>
      </c>
    </row>
    <row r="1798" spans="1:8" x14ac:dyDescent="0.25">
      <c r="A1798" s="24">
        <v>1797</v>
      </c>
      <c r="B1798" s="13" t="s">
        <v>207</v>
      </c>
      <c r="C1798" s="25" t="s">
        <v>211</v>
      </c>
      <c r="D1798" s="26" t="s">
        <v>60</v>
      </c>
      <c r="E1798" s="27">
        <v>113000000000</v>
      </c>
      <c r="F1798" s="28">
        <v>7.8E-2</v>
      </c>
      <c r="G1798" s="28">
        <v>1334</v>
      </c>
      <c r="H1798" s="28">
        <v>9.9000000000000005E-2</v>
      </c>
    </row>
    <row r="1799" spans="1:8" x14ac:dyDescent="0.25">
      <c r="A1799" s="24">
        <v>1798</v>
      </c>
      <c r="B1799" s="13" t="s">
        <v>207</v>
      </c>
      <c r="C1799" s="25" t="s">
        <v>211</v>
      </c>
      <c r="D1799" s="26" t="s">
        <v>61</v>
      </c>
      <c r="E1799" s="27">
        <v>119000000000</v>
      </c>
      <c r="F1799" s="28">
        <v>7.6999999999999999E-2</v>
      </c>
      <c r="G1799" s="28">
        <v>1364</v>
      </c>
      <c r="H1799" s="28">
        <v>0.106</v>
      </c>
    </row>
    <row r="1800" spans="1:8" x14ac:dyDescent="0.25">
      <c r="A1800" s="24">
        <v>1799</v>
      </c>
      <c r="B1800" s="13" t="s">
        <v>207</v>
      </c>
      <c r="C1800" s="25" t="s">
        <v>211</v>
      </c>
      <c r="D1800" s="26" t="s">
        <v>62</v>
      </c>
      <c r="E1800" s="27">
        <v>127000000000</v>
      </c>
      <c r="F1800" s="28">
        <v>7.5999999999999998E-2</v>
      </c>
      <c r="G1800" s="28">
        <v>1410</v>
      </c>
      <c r="H1800" s="28">
        <v>7.4999999999999997E-2</v>
      </c>
    </row>
    <row r="1801" spans="1:8" x14ac:dyDescent="0.25">
      <c r="A1801" s="24">
        <v>1800</v>
      </c>
      <c r="B1801" s="13" t="s">
        <v>207</v>
      </c>
      <c r="C1801" s="25" t="s">
        <v>211</v>
      </c>
      <c r="D1801" s="26" t="s">
        <v>63</v>
      </c>
      <c r="E1801" s="27">
        <v>134000000000</v>
      </c>
      <c r="F1801" s="28">
        <v>7.6999999999999999E-2</v>
      </c>
      <c r="G1801" s="28">
        <v>1480</v>
      </c>
      <c r="H1801" s="28">
        <v>6.8000000000000005E-2</v>
      </c>
    </row>
    <row r="1802" spans="1:8" x14ac:dyDescent="0.25">
      <c r="A1802" s="24">
        <v>1801</v>
      </c>
      <c r="B1802" s="13" t="s">
        <v>207</v>
      </c>
      <c r="C1802" s="25" t="s">
        <v>211</v>
      </c>
      <c r="D1802" s="26" t="s">
        <v>64</v>
      </c>
      <c r="E1802" s="27">
        <v>151000000000</v>
      </c>
      <c r="F1802" s="28">
        <v>7.3999999999999996E-2</v>
      </c>
      <c r="G1802" s="28">
        <v>1524</v>
      </c>
      <c r="H1802" s="28">
        <v>8.1000000000000003E-2</v>
      </c>
    </row>
    <row r="1803" spans="1:8" x14ac:dyDescent="0.25">
      <c r="A1803" s="24">
        <v>1802</v>
      </c>
      <c r="B1803" s="13" t="s">
        <v>207</v>
      </c>
      <c r="C1803" s="25" t="s">
        <v>211</v>
      </c>
      <c r="D1803" s="26" t="s">
        <v>65</v>
      </c>
      <c r="E1803" s="27">
        <v>175000000000</v>
      </c>
      <c r="F1803" s="28">
        <v>7.4999999999999997E-2</v>
      </c>
      <c r="G1803" s="28">
        <v>1730</v>
      </c>
      <c r="H1803" s="28">
        <v>6.9000000000000006E-2</v>
      </c>
    </row>
    <row r="1804" spans="1:8" x14ac:dyDescent="0.25">
      <c r="A1804" s="24">
        <v>1803</v>
      </c>
      <c r="B1804" s="13" t="s">
        <v>207</v>
      </c>
      <c r="C1804" s="25" t="s">
        <v>211</v>
      </c>
      <c r="D1804" s="26" t="s">
        <v>66</v>
      </c>
      <c r="E1804" s="27">
        <v>213000000000</v>
      </c>
      <c r="F1804" s="28">
        <v>7.5999999999999998E-2</v>
      </c>
      <c r="G1804" s="28">
        <v>2076</v>
      </c>
      <c r="H1804" s="28">
        <v>6.6000000000000003E-2</v>
      </c>
    </row>
    <row r="1805" spans="1:8" x14ac:dyDescent="0.25">
      <c r="A1805" s="24">
        <v>1804</v>
      </c>
      <c r="B1805" s="13" t="s">
        <v>207</v>
      </c>
      <c r="C1805" s="25" t="s">
        <v>211</v>
      </c>
      <c r="D1805" s="26" t="s">
        <v>67</v>
      </c>
      <c r="E1805" s="27">
        <v>206000000000</v>
      </c>
      <c r="F1805" s="28">
        <v>7.5999999999999998E-2</v>
      </c>
      <c r="G1805" s="28">
        <v>1973</v>
      </c>
      <c r="H1805" s="28">
        <v>4.2000000000000003E-2</v>
      </c>
    </row>
    <row r="1806" spans="1:8" x14ac:dyDescent="0.25">
      <c r="A1806" s="24">
        <v>1805</v>
      </c>
      <c r="B1806" s="13" t="s">
        <v>207</v>
      </c>
      <c r="C1806" s="25" t="s">
        <v>211</v>
      </c>
      <c r="D1806" s="26" t="s">
        <v>68</v>
      </c>
      <c r="E1806" s="27">
        <v>232000000000</v>
      </c>
      <c r="F1806" s="28">
        <v>7.5999999999999998E-2</v>
      </c>
      <c r="G1806" s="28">
        <v>2165</v>
      </c>
      <c r="H1806" s="28">
        <v>0.05</v>
      </c>
    </row>
    <row r="1807" spans="1:8" x14ac:dyDescent="0.25">
      <c r="A1807" s="24">
        <v>1806</v>
      </c>
      <c r="B1807" s="13" t="s">
        <v>207</v>
      </c>
      <c r="C1807" s="25" t="s">
        <v>211</v>
      </c>
      <c r="D1807" s="26" t="s">
        <v>69</v>
      </c>
      <c r="E1807" s="27">
        <v>258000000000</v>
      </c>
      <c r="F1807" s="28">
        <v>7.5999999999999998E-2</v>
      </c>
      <c r="G1807" s="28">
        <v>2373</v>
      </c>
      <c r="H1807" s="28">
        <v>0.06</v>
      </c>
    </row>
    <row r="1808" spans="1:8" x14ac:dyDescent="0.25">
      <c r="A1808" s="24">
        <v>1807</v>
      </c>
      <c r="B1808" s="13" t="s">
        <v>207</v>
      </c>
      <c r="C1808" s="25" t="s">
        <v>211</v>
      </c>
      <c r="D1808" s="26" t="s">
        <v>70</v>
      </c>
      <c r="E1808" s="27">
        <v>258000000000</v>
      </c>
      <c r="F1808" s="28">
        <v>7.4999999999999997E-2</v>
      </c>
      <c r="G1808" s="28">
        <v>2289</v>
      </c>
      <c r="H1808" s="28">
        <v>5.6000000000000001E-2</v>
      </c>
    </row>
    <row r="1809" spans="1:8" x14ac:dyDescent="0.25">
      <c r="A1809" s="24">
        <v>1808</v>
      </c>
      <c r="B1809" s="13" t="s">
        <v>207</v>
      </c>
      <c r="C1809" s="25" t="s">
        <v>212</v>
      </c>
      <c r="D1809" s="26" t="s">
        <v>58</v>
      </c>
      <c r="E1809" s="27">
        <v>8457923945</v>
      </c>
      <c r="F1809" s="28">
        <v>9.7000000000000003E-2</v>
      </c>
      <c r="G1809" s="28">
        <v>171</v>
      </c>
      <c r="H1809" s="28">
        <v>0.11799999999999999</v>
      </c>
    </row>
    <row r="1810" spans="1:8" x14ac:dyDescent="0.25">
      <c r="A1810" s="24">
        <v>1809</v>
      </c>
      <c r="B1810" s="13" t="s">
        <v>207</v>
      </c>
      <c r="C1810" s="25" t="s">
        <v>212</v>
      </c>
      <c r="D1810" s="26" t="s">
        <v>59</v>
      </c>
      <c r="E1810" s="27">
        <v>8972965061</v>
      </c>
      <c r="F1810" s="28">
        <v>9.9000000000000005E-2</v>
      </c>
      <c r="G1810" s="28">
        <v>184</v>
      </c>
      <c r="H1810" s="28">
        <v>0.109</v>
      </c>
    </row>
    <row r="1811" spans="1:8" x14ac:dyDescent="0.25">
      <c r="A1811" s="24">
        <v>1810</v>
      </c>
      <c r="B1811" s="13" t="s">
        <v>207</v>
      </c>
      <c r="C1811" s="25" t="s">
        <v>212</v>
      </c>
      <c r="D1811" s="26" t="s">
        <v>60</v>
      </c>
      <c r="E1811" s="27">
        <v>9580161951</v>
      </c>
      <c r="F1811" s="28">
        <v>9.7000000000000003E-2</v>
      </c>
      <c r="G1811" s="28">
        <v>189</v>
      </c>
      <c r="H1811" s="28">
        <v>0.10199999999999999</v>
      </c>
    </row>
    <row r="1812" spans="1:8" x14ac:dyDescent="0.25">
      <c r="A1812" s="24">
        <v>1811</v>
      </c>
      <c r="B1812" s="13" t="s">
        <v>207</v>
      </c>
      <c r="C1812" s="25" t="s">
        <v>212</v>
      </c>
      <c r="D1812" s="26" t="s">
        <v>61</v>
      </c>
      <c r="E1812" s="27">
        <v>10193023726</v>
      </c>
      <c r="F1812" s="28">
        <v>9.1999999999999998E-2</v>
      </c>
      <c r="G1812" s="28">
        <v>187</v>
      </c>
      <c r="H1812" s="28">
        <v>9.2999999999999999E-2</v>
      </c>
    </row>
    <row r="1813" spans="1:8" x14ac:dyDescent="0.25">
      <c r="A1813" s="24">
        <v>1812</v>
      </c>
      <c r="B1813" s="13" t="s">
        <v>207</v>
      </c>
      <c r="C1813" s="25" t="s">
        <v>212</v>
      </c>
      <c r="D1813" s="26" t="s">
        <v>62</v>
      </c>
      <c r="E1813" s="27">
        <v>11407566660</v>
      </c>
      <c r="F1813" s="28">
        <v>9.0999999999999998E-2</v>
      </c>
      <c r="G1813" s="28">
        <v>203</v>
      </c>
      <c r="H1813" s="28">
        <v>8.3000000000000004E-2</v>
      </c>
    </row>
    <row r="1814" spans="1:8" x14ac:dyDescent="0.25">
      <c r="A1814" s="24">
        <v>1813</v>
      </c>
      <c r="B1814" s="13" t="s">
        <v>207</v>
      </c>
      <c r="C1814" s="25" t="s">
        <v>212</v>
      </c>
      <c r="D1814" s="26" t="s">
        <v>63</v>
      </c>
      <c r="E1814" s="27">
        <v>12582876895</v>
      </c>
      <c r="F1814" s="28">
        <v>8.8999999999999996E-2</v>
      </c>
      <c r="G1814" s="28">
        <v>213</v>
      </c>
      <c r="H1814" s="28">
        <v>7.5999999999999998E-2</v>
      </c>
    </row>
    <row r="1815" spans="1:8" x14ac:dyDescent="0.25">
      <c r="A1815" s="24">
        <v>1814</v>
      </c>
      <c r="B1815" s="13" t="s">
        <v>207</v>
      </c>
      <c r="C1815" s="25" t="s">
        <v>212</v>
      </c>
      <c r="D1815" s="26" t="s">
        <v>64</v>
      </c>
      <c r="E1815" s="27">
        <v>15056937190</v>
      </c>
      <c r="F1815" s="28">
        <v>8.1000000000000003E-2</v>
      </c>
      <c r="G1815" s="28">
        <v>224</v>
      </c>
      <c r="H1815" s="28">
        <v>8.2000000000000003E-2</v>
      </c>
    </row>
    <row r="1816" spans="1:8" x14ac:dyDescent="0.25">
      <c r="A1816" s="24">
        <v>1815</v>
      </c>
      <c r="B1816" s="13" t="s">
        <v>207</v>
      </c>
      <c r="C1816" s="25" t="s">
        <v>212</v>
      </c>
      <c r="D1816" s="26" t="s">
        <v>65</v>
      </c>
      <c r="E1816" s="27">
        <v>17110610000</v>
      </c>
      <c r="F1816" s="28">
        <v>8.3000000000000004E-2</v>
      </c>
      <c r="G1816" s="28">
        <v>252</v>
      </c>
      <c r="H1816" s="28">
        <v>8.6999999999999994E-2</v>
      </c>
    </row>
    <row r="1817" spans="1:8" x14ac:dyDescent="0.25">
      <c r="A1817" s="24">
        <v>1816</v>
      </c>
      <c r="B1817" s="13" t="s">
        <v>207</v>
      </c>
      <c r="C1817" s="25" t="s">
        <v>212</v>
      </c>
      <c r="D1817" s="26" t="s">
        <v>66</v>
      </c>
      <c r="E1817" s="27">
        <v>21971835256</v>
      </c>
      <c r="F1817" s="28">
        <v>8.7999999999999995E-2</v>
      </c>
      <c r="G1817" s="28">
        <v>326</v>
      </c>
      <c r="H1817" s="28">
        <v>0.09</v>
      </c>
    </row>
    <row r="1818" spans="1:8" x14ac:dyDescent="0.25">
      <c r="A1818" s="24">
        <v>1817</v>
      </c>
      <c r="B1818" s="13" t="s">
        <v>207</v>
      </c>
      <c r="C1818" s="25" t="s">
        <v>212</v>
      </c>
      <c r="D1818" s="26" t="s">
        <v>67</v>
      </c>
      <c r="E1818" s="27">
        <v>23818322918</v>
      </c>
      <c r="F1818" s="28">
        <v>9.5000000000000001E-2</v>
      </c>
      <c r="G1818" s="28">
        <v>368</v>
      </c>
      <c r="H1818" s="28">
        <v>9.1999999999999998E-2</v>
      </c>
    </row>
    <row r="1819" spans="1:8" x14ac:dyDescent="0.25">
      <c r="A1819" s="24">
        <v>1818</v>
      </c>
      <c r="B1819" s="13" t="s">
        <v>207</v>
      </c>
      <c r="C1819" s="25" t="s">
        <v>212</v>
      </c>
      <c r="D1819" s="26" t="s">
        <v>68</v>
      </c>
      <c r="E1819" s="27">
        <v>26425379367</v>
      </c>
      <c r="F1819" s="28">
        <v>8.5000000000000006E-2</v>
      </c>
      <c r="G1819" s="28">
        <v>361</v>
      </c>
      <c r="H1819" s="28">
        <v>0.09</v>
      </c>
    </row>
    <row r="1820" spans="1:8" x14ac:dyDescent="0.25">
      <c r="A1820" s="24">
        <v>1819</v>
      </c>
      <c r="B1820" s="13" t="s">
        <v>207</v>
      </c>
      <c r="C1820" s="25" t="s">
        <v>212</v>
      </c>
      <c r="D1820" s="26" t="s">
        <v>69</v>
      </c>
      <c r="E1820" s="27">
        <v>28840197019</v>
      </c>
      <c r="F1820" s="28">
        <v>8.7999999999999995E-2</v>
      </c>
      <c r="G1820" s="28">
        <v>386</v>
      </c>
      <c r="H1820" s="28">
        <v>8.6999999999999994E-2</v>
      </c>
    </row>
    <row r="1821" spans="1:8" x14ac:dyDescent="0.25">
      <c r="A1821" s="24">
        <v>1820</v>
      </c>
      <c r="B1821" s="13" t="s">
        <v>207</v>
      </c>
      <c r="C1821" s="25" t="s">
        <v>212</v>
      </c>
      <c r="D1821" s="26" t="s">
        <v>70</v>
      </c>
      <c r="E1821" s="27">
        <v>31015239496</v>
      </c>
      <c r="F1821" s="28">
        <v>9.8000000000000004E-2</v>
      </c>
      <c r="G1821" s="28">
        <v>388</v>
      </c>
      <c r="H1821" s="28">
        <v>8.7999999999999995E-2</v>
      </c>
    </row>
    <row r="1822" spans="1:8" x14ac:dyDescent="0.25">
      <c r="A1822" s="24">
        <v>1821</v>
      </c>
      <c r="B1822" s="13" t="s">
        <v>207</v>
      </c>
      <c r="C1822" s="25" t="s">
        <v>213</v>
      </c>
      <c r="D1822" s="26" t="s">
        <v>58</v>
      </c>
      <c r="E1822" s="27">
        <v>37718011469</v>
      </c>
      <c r="F1822" s="28">
        <v>2.5000000000000001E-2</v>
      </c>
      <c r="G1822" s="28">
        <v>494</v>
      </c>
      <c r="H1822" s="28">
        <v>8.8999999999999996E-2</v>
      </c>
    </row>
    <row r="1823" spans="1:8" x14ac:dyDescent="0.25">
      <c r="A1823" s="24">
        <v>1822</v>
      </c>
      <c r="B1823" s="13" t="s">
        <v>207</v>
      </c>
      <c r="C1823" s="25" t="s">
        <v>213</v>
      </c>
      <c r="D1823" s="26" t="s">
        <v>59</v>
      </c>
      <c r="E1823" s="27">
        <v>34890773740</v>
      </c>
      <c r="F1823" s="28">
        <v>3.5999999999999997E-2</v>
      </c>
      <c r="G1823" s="28">
        <v>634</v>
      </c>
      <c r="H1823" s="28">
        <v>7.9000000000000001E-2</v>
      </c>
    </row>
    <row r="1824" spans="1:8" x14ac:dyDescent="0.25">
      <c r="A1824" s="24">
        <v>1823</v>
      </c>
      <c r="B1824" s="13" t="s">
        <v>207</v>
      </c>
      <c r="C1824" s="25" t="s">
        <v>213</v>
      </c>
      <c r="D1824" s="26" t="s">
        <v>60</v>
      </c>
      <c r="E1824" s="27">
        <v>38138801497</v>
      </c>
      <c r="F1824" s="28">
        <v>3.5999999999999997E-2</v>
      </c>
      <c r="G1824" s="28">
        <v>661</v>
      </c>
      <c r="H1824" s="28">
        <v>6.5000000000000002E-2</v>
      </c>
    </row>
    <row r="1825" spans="1:8" x14ac:dyDescent="0.25">
      <c r="A1825" s="24">
        <v>1824</v>
      </c>
      <c r="B1825" s="13" t="s">
        <v>207</v>
      </c>
      <c r="C1825" s="25" t="s">
        <v>213</v>
      </c>
      <c r="D1825" s="26" t="s">
        <v>61</v>
      </c>
      <c r="E1825" s="27">
        <v>47875837662</v>
      </c>
      <c r="F1825" s="28">
        <v>3.2000000000000001E-2</v>
      </c>
      <c r="G1825" s="28">
        <v>728</v>
      </c>
      <c r="H1825" s="28">
        <v>5.3999999999999999E-2</v>
      </c>
    </row>
    <row r="1826" spans="1:8" x14ac:dyDescent="0.25">
      <c r="A1826" s="24">
        <v>1825</v>
      </c>
      <c r="B1826" s="13" t="s">
        <v>207</v>
      </c>
      <c r="C1826" s="25" t="s">
        <v>213</v>
      </c>
      <c r="D1826" s="26" t="s">
        <v>62</v>
      </c>
      <c r="E1826" s="27">
        <v>59440511982</v>
      </c>
      <c r="F1826" s="28">
        <v>2.7E-2</v>
      </c>
      <c r="G1826" s="28">
        <v>743</v>
      </c>
      <c r="H1826" s="28">
        <v>5.6000000000000001E-2</v>
      </c>
    </row>
    <row r="1827" spans="1:8" x14ac:dyDescent="0.25">
      <c r="A1827" s="24">
        <v>1826</v>
      </c>
      <c r="B1827" s="13" t="s">
        <v>207</v>
      </c>
      <c r="C1827" s="25" t="s">
        <v>213</v>
      </c>
      <c r="D1827" s="26" t="s">
        <v>63</v>
      </c>
      <c r="E1827" s="27">
        <v>80797945205</v>
      </c>
      <c r="F1827" s="28">
        <v>2.4E-2</v>
      </c>
      <c r="G1827" s="28">
        <v>834</v>
      </c>
      <c r="H1827" s="28">
        <v>7.4999999999999997E-2</v>
      </c>
    </row>
    <row r="1828" spans="1:8" x14ac:dyDescent="0.25">
      <c r="A1828" s="24">
        <v>1827</v>
      </c>
      <c r="B1828" s="13" t="s">
        <v>207</v>
      </c>
      <c r="C1828" s="25" t="s">
        <v>213</v>
      </c>
      <c r="D1828" s="26" t="s">
        <v>64</v>
      </c>
      <c r="E1828" s="27">
        <v>102000000000</v>
      </c>
      <c r="F1828" s="28">
        <v>2.1999999999999999E-2</v>
      </c>
      <c r="G1828" s="28">
        <v>943</v>
      </c>
      <c r="H1828" s="28">
        <v>8.5999999999999993E-2</v>
      </c>
    </row>
    <row r="1829" spans="1:8" x14ac:dyDescent="0.25">
      <c r="A1829" s="24">
        <v>1828</v>
      </c>
      <c r="B1829" s="13" t="s">
        <v>207</v>
      </c>
      <c r="C1829" s="25" t="s">
        <v>213</v>
      </c>
      <c r="D1829" s="26" t="s">
        <v>65</v>
      </c>
      <c r="E1829" s="27">
        <v>115000000000</v>
      </c>
      <c r="F1829" s="28">
        <v>2.1000000000000001E-2</v>
      </c>
      <c r="G1829" s="28">
        <v>954</v>
      </c>
      <c r="H1829" s="28">
        <v>8.5000000000000006E-2</v>
      </c>
    </row>
    <row r="1830" spans="1:8" x14ac:dyDescent="0.25">
      <c r="A1830" s="24">
        <v>1829</v>
      </c>
      <c r="B1830" s="13" t="s">
        <v>207</v>
      </c>
      <c r="C1830" s="25" t="s">
        <v>213</v>
      </c>
      <c r="D1830" s="26" t="s">
        <v>66</v>
      </c>
      <c r="E1830" s="27">
        <v>147000000000</v>
      </c>
      <c r="F1830" s="28">
        <v>1.9E-2</v>
      </c>
      <c r="G1830" s="28">
        <v>1049</v>
      </c>
      <c r="H1830" s="28">
        <v>7.5999999999999998E-2</v>
      </c>
    </row>
    <row r="1831" spans="1:8" x14ac:dyDescent="0.25">
      <c r="A1831" s="24">
        <v>1830</v>
      </c>
      <c r="B1831" s="13" t="s">
        <v>207</v>
      </c>
      <c r="C1831" s="25" t="s">
        <v>213</v>
      </c>
      <c r="D1831" s="26" t="s">
        <v>67</v>
      </c>
      <c r="E1831" s="27">
        <v>106000000000</v>
      </c>
      <c r="F1831" s="28">
        <v>3.9E-2</v>
      </c>
      <c r="G1831" s="28">
        <v>1463</v>
      </c>
      <c r="H1831" s="28">
        <v>6.2E-2</v>
      </c>
    </row>
    <row r="1832" spans="1:8" x14ac:dyDescent="0.25">
      <c r="A1832" s="24">
        <v>1831</v>
      </c>
      <c r="B1832" s="13" t="s">
        <v>207</v>
      </c>
      <c r="C1832" s="25" t="s">
        <v>213</v>
      </c>
      <c r="D1832" s="26" t="s">
        <v>68</v>
      </c>
      <c r="E1832" s="27">
        <v>120000000000</v>
      </c>
      <c r="F1832" s="28">
        <v>2.8000000000000001E-2</v>
      </c>
      <c r="G1832" s="28">
        <v>1116</v>
      </c>
      <c r="H1832" s="28">
        <v>4.9000000000000002E-2</v>
      </c>
    </row>
    <row r="1833" spans="1:8" x14ac:dyDescent="0.25">
      <c r="A1833" s="24">
        <v>1832</v>
      </c>
      <c r="B1833" s="13" t="s">
        <v>207</v>
      </c>
      <c r="C1833" s="25" t="s">
        <v>213</v>
      </c>
      <c r="D1833" s="26" t="s">
        <v>69</v>
      </c>
      <c r="E1833" s="27">
        <v>161000000000</v>
      </c>
      <c r="F1833" s="28">
        <v>2.5999999999999999E-2</v>
      </c>
      <c r="G1833" s="28">
        <v>1349</v>
      </c>
      <c r="H1833" s="28">
        <v>5.1999999999999998E-2</v>
      </c>
    </row>
    <row r="1834" spans="1:8" x14ac:dyDescent="0.25">
      <c r="A1834" s="24">
        <v>1833</v>
      </c>
      <c r="B1834" s="13" t="s">
        <v>207</v>
      </c>
      <c r="C1834" s="25" t="s">
        <v>213</v>
      </c>
      <c r="D1834" s="26" t="s">
        <v>70</v>
      </c>
      <c r="E1834" s="27">
        <v>183000000000</v>
      </c>
      <c r="F1834" s="28">
        <v>2.5000000000000001E-2</v>
      </c>
      <c r="G1834" s="28">
        <v>1428</v>
      </c>
      <c r="H1834" s="28">
        <v>0.05</v>
      </c>
    </row>
    <row r="1835" spans="1:8" x14ac:dyDescent="0.25">
      <c r="A1835" s="24">
        <v>1834</v>
      </c>
      <c r="B1835" s="13" t="s">
        <v>207</v>
      </c>
      <c r="C1835" s="25" t="s">
        <v>214</v>
      </c>
      <c r="D1835" s="26" t="s">
        <v>58</v>
      </c>
      <c r="E1835" s="27">
        <v>17260364842</v>
      </c>
      <c r="F1835" s="28">
        <v>0.109</v>
      </c>
      <c r="G1835" s="28">
        <v>579</v>
      </c>
      <c r="H1835" s="28">
        <v>0.182</v>
      </c>
    </row>
    <row r="1836" spans="1:8" x14ac:dyDescent="0.25">
      <c r="A1836" s="24">
        <v>1835</v>
      </c>
      <c r="B1836" s="13" t="s">
        <v>207</v>
      </c>
      <c r="C1836" s="25" t="s">
        <v>214</v>
      </c>
      <c r="D1836" s="26" t="s">
        <v>59</v>
      </c>
      <c r="E1836" s="27">
        <v>17649751244</v>
      </c>
      <c r="F1836" s="28">
        <v>0.109</v>
      </c>
      <c r="G1836" s="28">
        <v>571</v>
      </c>
      <c r="H1836" s="28">
        <v>0.17199999999999999</v>
      </c>
    </row>
    <row r="1837" spans="1:8" x14ac:dyDescent="0.25">
      <c r="A1837" s="24">
        <v>1836</v>
      </c>
      <c r="B1837" s="13" t="s">
        <v>207</v>
      </c>
      <c r="C1837" s="25" t="s">
        <v>214</v>
      </c>
      <c r="D1837" s="26" t="s">
        <v>60</v>
      </c>
      <c r="E1837" s="27">
        <v>19152238806</v>
      </c>
      <c r="F1837" s="28">
        <v>0.1</v>
      </c>
      <c r="G1837" s="28">
        <v>546</v>
      </c>
      <c r="H1837" s="28">
        <v>0.16600000000000001</v>
      </c>
    </row>
    <row r="1838" spans="1:8" x14ac:dyDescent="0.25">
      <c r="A1838" s="24">
        <v>1837</v>
      </c>
      <c r="B1838" s="13" t="s">
        <v>207</v>
      </c>
      <c r="C1838" s="25" t="s">
        <v>214</v>
      </c>
      <c r="D1838" s="26" t="s">
        <v>61</v>
      </c>
      <c r="E1838" s="27">
        <v>20082918740</v>
      </c>
      <c r="F1838" s="28">
        <v>9.2999999999999999E-2</v>
      </c>
      <c r="G1838" s="28">
        <v>498</v>
      </c>
      <c r="H1838" s="28">
        <v>0.13400000000000001</v>
      </c>
    </row>
    <row r="1839" spans="1:8" x14ac:dyDescent="0.25">
      <c r="A1839" s="24">
        <v>1838</v>
      </c>
      <c r="B1839" s="13" t="s">
        <v>207</v>
      </c>
      <c r="C1839" s="25" t="s">
        <v>214</v>
      </c>
      <c r="D1839" s="26" t="s">
        <v>62</v>
      </c>
      <c r="E1839" s="27">
        <v>20955223881</v>
      </c>
      <c r="F1839" s="28">
        <v>8.2000000000000003E-2</v>
      </c>
      <c r="G1839" s="28">
        <v>458</v>
      </c>
      <c r="H1839" s="28">
        <v>0.108</v>
      </c>
    </row>
    <row r="1840" spans="1:8" x14ac:dyDescent="0.25">
      <c r="A1840" s="24">
        <v>1839</v>
      </c>
      <c r="B1840" s="13" t="s">
        <v>207</v>
      </c>
      <c r="C1840" s="25" t="s">
        <v>214</v>
      </c>
      <c r="D1840" s="26" t="s">
        <v>63</v>
      </c>
      <c r="E1840" s="27">
        <v>21287562189</v>
      </c>
      <c r="F1840" s="28">
        <v>7.8E-2</v>
      </c>
      <c r="G1840" s="28">
        <v>420</v>
      </c>
      <c r="H1840" s="28">
        <v>0.106</v>
      </c>
    </row>
    <row r="1841" spans="1:8" x14ac:dyDescent="0.25">
      <c r="A1841" s="24">
        <v>1840</v>
      </c>
      <c r="B1841" s="13" t="s">
        <v>207</v>
      </c>
      <c r="C1841" s="25" t="s">
        <v>214</v>
      </c>
      <c r="D1841" s="26" t="s">
        <v>64</v>
      </c>
      <c r="E1841" s="27">
        <v>21796351575</v>
      </c>
      <c r="F1841" s="28">
        <v>8.1000000000000003E-2</v>
      </c>
      <c r="G1841" s="28">
        <v>443</v>
      </c>
      <c r="H1841" s="28">
        <v>0.10299999999999999</v>
      </c>
    </row>
    <row r="1842" spans="1:8" x14ac:dyDescent="0.25">
      <c r="A1842" s="24">
        <v>1841</v>
      </c>
      <c r="B1842" s="13" t="s">
        <v>207</v>
      </c>
      <c r="C1842" s="25" t="s">
        <v>214</v>
      </c>
      <c r="D1842" s="26" t="s">
        <v>65</v>
      </c>
      <c r="E1842" s="27">
        <v>24577114428</v>
      </c>
      <c r="F1842" s="28">
        <v>0.08</v>
      </c>
      <c r="G1842" s="28">
        <v>480</v>
      </c>
      <c r="H1842" s="28">
        <v>0.10299999999999999</v>
      </c>
    </row>
    <row r="1843" spans="1:8" x14ac:dyDescent="0.25">
      <c r="A1843" s="24">
        <v>1842</v>
      </c>
      <c r="B1843" s="13" t="s">
        <v>207</v>
      </c>
      <c r="C1843" s="25" t="s">
        <v>214</v>
      </c>
      <c r="D1843" s="26" t="s">
        <v>66</v>
      </c>
      <c r="E1843" s="27">
        <v>28829850746</v>
      </c>
      <c r="F1843" s="28">
        <v>7.4999999999999997E-2</v>
      </c>
      <c r="G1843" s="28">
        <v>529</v>
      </c>
      <c r="H1843" s="28">
        <v>0.1</v>
      </c>
    </row>
    <row r="1844" spans="1:8" x14ac:dyDescent="0.25">
      <c r="A1844" s="24">
        <v>1843</v>
      </c>
      <c r="B1844" s="13" t="s">
        <v>207</v>
      </c>
      <c r="C1844" s="25" t="s">
        <v>214</v>
      </c>
      <c r="D1844" s="26" t="s">
        <v>67</v>
      </c>
      <c r="E1844" s="27">
        <v>35139635158</v>
      </c>
      <c r="F1844" s="28">
        <v>7.3999999999999996E-2</v>
      </c>
      <c r="G1844" s="28">
        <v>604</v>
      </c>
      <c r="H1844" s="28">
        <v>9.6000000000000002E-2</v>
      </c>
    </row>
    <row r="1845" spans="1:8" x14ac:dyDescent="0.25">
      <c r="A1845" s="24">
        <v>1844</v>
      </c>
      <c r="B1845" s="13" t="s">
        <v>207</v>
      </c>
      <c r="C1845" s="25" t="s">
        <v>214</v>
      </c>
      <c r="D1845" s="26" t="s">
        <v>68</v>
      </c>
      <c r="E1845" s="27">
        <v>38009950249</v>
      </c>
      <c r="F1845" s="28">
        <v>7.1999999999999995E-2</v>
      </c>
      <c r="G1845" s="28">
        <v>620</v>
      </c>
      <c r="H1845" s="28">
        <v>8.3000000000000004E-2</v>
      </c>
    </row>
    <row r="1846" spans="1:8" x14ac:dyDescent="0.25">
      <c r="A1846" s="24">
        <v>1845</v>
      </c>
      <c r="B1846" s="13" t="s">
        <v>207</v>
      </c>
      <c r="C1846" s="25" t="s">
        <v>214</v>
      </c>
      <c r="D1846" s="26" t="s">
        <v>69</v>
      </c>
      <c r="E1846" s="27">
        <v>40078938640</v>
      </c>
      <c r="F1846" s="28">
        <v>7.3999999999999996E-2</v>
      </c>
      <c r="G1846" s="28">
        <v>646</v>
      </c>
      <c r="H1846" s="28">
        <v>7.4999999999999997E-2</v>
      </c>
    </row>
    <row r="1847" spans="1:8" x14ac:dyDescent="0.25">
      <c r="A1847" s="24">
        <v>1846</v>
      </c>
      <c r="B1847" s="13" t="s">
        <v>207</v>
      </c>
      <c r="C1847" s="25" t="s">
        <v>214</v>
      </c>
      <c r="D1847" s="26" t="s">
        <v>70</v>
      </c>
      <c r="E1847" s="27">
        <v>43205095854</v>
      </c>
      <c r="F1847" s="28">
        <v>7.5999999999999998E-2</v>
      </c>
      <c r="G1847" s="28">
        <v>675</v>
      </c>
      <c r="H1847" s="28">
        <v>7.1999999999999995E-2</v>
      </c>
    </row>
    <row r="1848" spans="1:8" x14ac:dyDescent="0.25">
      <c r="A1848" s="24">
        <v>1847</v>
      </c>
      <c r="B1848" s="13" t="s">
        <v>207</v>
      </c>
      <c r="C1848" s="25" t="s">
        <v>215</v>
      </c>
      <c r="D1848" s="26" t="s">
        <v>58</v>
      </c>
      <c r="E1848" s="27">
        <v>19867880550</v>
      </c>
      <c r="F1848" s="28">
        <v>3.1E-2</v>
      </c>
      <c r="G1848" s="28">
        <v>264</v>
      </c>
      <c r="H1848" s="28">
        <v>0.10100000000000001</v>
      </c>
    </row>
    <row r="1849" spans="1:8" x14ac:dyDescent="0.25">
      <c r="A1849" s="24">
        <v>1848</v>
      </c>
      <c r="B1849" s="13" t="s">
        <v>207</v>
      </c>
      <c r="C1849" s="25" t="s">
        <v>215</v>
      </c>
      <c r="D1849" s="26" t="s">
        <v>59</v>
      </c>
      <c r="E1849" s="27">
        <v>19949284975</v>
      </c>
      <c r="F1849" s="28">
        <v>3.1E-2</v>
      </c>
      <c r="G1849" s="28">
        <v>263</v>
      </c>
      <c r="H1849" s="28">
        <v>9.1999999999999998E-2</v>
      </c>
    </row>
    <row r="1850" spans="1:8" x14ac:dyDescent="0.25">
      <c r="A1850" s="24">
        <v>1849</v>
      </c>
      <c r="B1850" s="13" t="s">
        <v>207</v>
      </c>
      <c r="C1850" s="25" t="s">
        <v>215</v>
      </c>
      <c r="D1850" s="26" t="s">
        <v>60</v>
      </c>
      <c r="E1850" s="27">
        <v>20049414986</v>
      </c>
      <c r="F1850" s="28">
        <v>3.2000000000000001E-2</v>
      </c>
      <c r="G1850" s="28">
        <v>278</v>
      </c>
      <c r="H1850" s="28">
        <v>8.5000000000000006E-2</v>
      </c>
    </row>
    <row r="1851" spans="1:8" x14ac:dyDescent="0.25">
      <c r="A1851" s="24">
        <v>1850</v>
      </c>
      <c r="B1851" s="13" t="s">
        <v>207</v>
      </c>
      <c r="C1851" s="25" t="s">
        <v>215</v>
      </c>
      <c r="D1851" s="26" t="s">
        <v>61</v>
      </c>
      <c r="E1851" s="27">
        <v>21542262852</v>
      </c>
      <c r="F1851" s="28">
        <v>3.2000000000000001E-2</v>
      </c>
      <c r="G1851" s="28">
        <v>294</v>
      </c>
      <c r="H1851" s="28">
        <v>8.2000000000000003E-2</v>
      </c>
    </row>
    <row r="1852" spans="1:8" x14ac:dyDescent="0.25">
      <c r="A1852" s="24">
        <v>1851</v>
      </c>
      <c r="B1852" s="13" t="s">
        <v>207</v>
      </c>
      <c r="C1852" s="25" t="s">
        <v>215</v>
      </c>
      <c r="D1852" s="26" t="s">
        <v>62</v>
      </c>
      <c r="E1852" s="27">
        <v>24673602280</v>
      </c>
      <c r="F1852" s="28">
        <v>0.03</v>
      </c>
      <c r="G1852" s="28">
        <v>310</v>
      </c>
      <c r="H1852" s="28">
        <v>7.5999999999999998E-2</v>
      </c>
    </row>
    <row r="1853" spans="1:8" x14ac:dyDescent="0.25">
      <c r="A1853" s="24">
        <v>1852</v>
      </c>
      <c r="B1853" s="13" t="s">
        <v>207</v>
      </c>
      <c r="C1853" s="25" t="s">
        <v>215</v>
      </c>
      <c r="D1853" s="26" t="s">
        <v>63</v>
      </c>
      <c r="E1853" s="27">
        <v>30905071771</v>
      </c>
      <c r="F1853" s="28">
        <v>2.5999999999999999E-2</v>
      </c>
      <c r="G1853" s="28">
        <v>331</v>
      </c>
      <c r="H1853" s="28">
        <v>7.0999999999999994E-2</v>
      </c>
    </row>
    <row r="1854" spans="1:8" x14ac:dyDescent="0.25">
      <c r="A1854" s="24">
        <v>1853</v>
      </c>
      <c r="B1854" s="13" t="s">
        <v>207</v>
      </c>
      <c r="C1854" s="25" t="s">
        <v>215</v>
      </c>
      <c r="D1854" s="26" t="s">
        <v>64</v>
      </c>
      <c r="E1854" s="27">
        <v>36803641389</v>
      </c>
      <c r="F1854" s="28">
        <v>2.3E-2</v>
      </c>
      <c r="G1854" s="28">
        <v>346</v>
      </c>
      <c r="H1854" s="28">
        <v>7.3999999999999996E-2</v>
      </c>
    </row>
    <row r="1855" spans="1:8" x14ac:dyDescent="0.25">
      <c r="A1855" s="24">
        <v>1854</v>
      </c>
      <c r="B1855" s="13" t="s">
        <v>207</v>
      </c>
      <c r="C1855" s="25" t="s">
        <v>215</v>
      </c>
      <c r="D1855" s="26" t="s">
        <v>65</v>
      </c>
      <c r="E1855" s="27">
        <v>41901170689</v>
      </c>
      <c r="F1855" s="28">
        <v>2.5000000000000001E-2</v>
      </c>
      <c r="G1855" s="28">
        <v>403</v>
      </c>
      <c r="H1855" s="28">
        <v>7.2999999999999995E-2</v>
      </c>
    </row>
    <row r="1856" spans="1:8" x14ac:dyDescent="0.25">
      <c r="A1856" s="24">
        <v>1855</v>
      </c>
      <c r="B1856" s="13" t="s">
        <v>207</v>
      </c>
      <c r="C1856" s="25" t="s">
        <v>215</v>
      </c>
      <c r="D1856" s="26" t="s">
        <v>66</v>
      </c>
      <c r="E1856" s="27">
        <v>60743823637</v>
      </c>
      <c r="F1856" s="28">
        <v>2.1000000000000001E-2</v>
      </c>
      <c r="G1856" s="28">
        <v>473</v>
      </c>
      <c r="H1856" s="28">
        <v>7.0999999999999994E-2</v>
      </c>
    </row>
    <row r="1857" spans="1:8" x14ac:dyDescent="0.25">
      <c r="A1857" s="24">
        <v>1856</v>
      </c>
      <c r="B1857" s="13" t="s">
        <v>207</v>
      </c>
      <c r="C1857" s="25" t="s">
        <v>215</v>
      </c>
      <c r="D1857" s="26" t="s">
        <v>67</v>
      </c>
      <c r="E1857" s="27">
        <v>48242913263</v>
      </c>
      <c r="F1857" s="28">
        <v>0.03</v>
      </c>
      <c r="G1857" s="28">
        <v>511</v>
      </c>
      <c r="H1857" s="28">
        <v>7.3999999999999996E-2</v>
      </c>
    </row>
    <row r="1858" spans="1:8" x14ac:dyDescent="0.25">
      <c r="A1858" s="24">
        <v>1857</v>
      </c>
      <c r="B1858" s="13" t="s">
        <v>207</v>
      </c>
      <c r="C1858" s="25" t="s">
        <v>215</v>
      </c>
      <c r="D1858" s="26" t="s">
        <v>68</v>
      </c>
      <c r="E1858" s="27">
        <v>58813004375</v>
      </c>
      <c r="F1858" s="28">
        <v>2.8000000000000001E-2</v>
      </c>
      <c r="G1858" s="28">
        <v>582</v>
      </c>
      <c r="H1858" s="28">
        <v>6.8000000000000005E-2</v>
      </c>
    </row>
    <row r="1859" spans="1:8" x14ac:dyDescent="0.25">
      <c r="A1859" s="24">
        <v>1858</v>
      </c>
      <c r="B1859" s="13" t="s">
        <v>207</v>
      </c>
      <c r="C1859" s="25" t="s">
        <v>215</v>
      </c>
      <c r="D1859" s="26" t="s">
        <v>69</v>
      </c>
      <c r="E1859" s="27">
        <v>69971912138</v>
      </c>
      <c r="F1859" s="28">
        <v>2.4E-2</v>
      </c>
      <c r="G1859" s="28">
        <v>610</v>
      </c>
      <c r="H1859" s="28">
        <v>6.2E-2</v>
      </c>
    </row>
    <row r="1860" spans="1:8" x14ac:dyDescent="0.25">
      <c r="A1860" s="24">
        <v>1859</v>
      </c>
      <c r="B1860" s="13" t="s">
        <v>207</v>
      </c>
      <c r="C1860" s="25" t="s">
        <v>215</v>
      </c>
      <c r="D1860" s="26" t="s">
        <v>70</v>
      </c>
      <c r="E1860" s="27">
        <v>78289467471</v>
      </c>
      <c r="F1860" s="28">
        <v>2.5999999999999999E-2</v>
      </c>
      <c r="G1860" s="28">
        <v>690</v>
      </c>
      <c r="H1860" s="28">
        <v>5.7000000000000002E-2</v>
      </c>
    </row>
    <row r="1861" spans="1:8" x14ac:dyDescent="0.25">
      <c r="A1861" s="24">
        <v>1860</v>
      </c>
      <c r="B1861" s="13" t="s">
        <v>207</v>
      </c>
      <c r="C1861" s="25" t="s">
        <v>216</v>
      </c>
      <c r="D1861" s="26" t="s">
        <v>58</v>
      </c>
      <c r="E1861" s="27">
        <v>17759889598</v>
      </c>
      <c r="F1861" s="28">
        <v>2.1999999999999999E-2</v>
      </c>
      <c r="G1861" s="28">
        <v>652</v>
      </c>
      <c r="H1861" s="13"/>
    </row>
    <row r="1862" spans="1:8" x14ac:dyDescent="0.25">
      <c r="A1862" s="24">
        <v>1861</v>
      </c>
      <c r="B1862" s="13" t="s">
        <v>207</v>
      </c>
      <c r="C1862" s="25" t="s">
        <v>216</v>
      </c>
      <c r="D1862" s="26" t="s">
        <v>59</v>
      </c>
      <c r="E1862" s="27">
        <v>17538461033</v>
      </c>
      <c r="F1862" s="28">
        <v>2.5999999999999999E-2</v>
      </c>
      <c r="G1862" s="28">
        <v>732</v>
      </c>
      <c r="H1862" s="13"/>
    </row>
    <row r="1863" spans="1:8" x14ac:dyDescent="0.25">
      <c r="A1863" s="24">
        <v>1862</v>
      </c>
      <c r="B1863" s="13" t="s">
        <v>207</v>
      </c>
      <c r="C1863" s="25" t="s">
        <v>216</v>
      </c>
      <c r="D1863" s="26" t="s">
        <v>60</v>
      </c>
      <c r="E1863" s="27">
        <v>19363735706</v>
      </c>
      <c r="F1863" s="28">
        <v>2.7E-2</v>
      </c>
      <c r="G1863" s="28">
        <v>833</v>
      </c>
      <c r="H1863" s="13"/>
    </row>
    <row r="1864" spans="1:8" x14ac:dyDescent="0.25">
      <c r="A1864" s="24">
        <v>1863</v>
      </c>
      <c r="B1864" s="13" t="s">
        <v>207</v>
      </c>
      <c r="C1864" s="25" t="s">
        <v>216</v>
      </c>
      <c r="D1864" s="26" t="s">
        <v>61</v>
      </c>
      <c r="E1864" s="27">
        <v>23533790531</v>
      </c>
      <c r="F1864" s="28">
        <v>4.1000000000000002E-2</v>
      </c>
      <c r="G1864" s="28">
        <v>1476</v>
      </c>
      <c r="H1864" s="13"/>
    </row>
    <row r="1865" spans="1:8" x14ac:dyDescent="0.25">
      <c r="A1865" s="24">
        <v>1864</v>
      </c>
      <c r="B1865" s="13" t="s">
        <v>207</v>
      </c>
      <c r="C1865" s="25" t="s">
        <v>216</v>
      </c>
      <c r="D1865" s="26" t="s">
        <v>62</v>
      </c>
      <c r="E1865" s="27">
        <v>31734065019</v>
      </c>
      <c r="F1865" s="28">
        <v>3.5999999999999997E-2</v>
      </c>
      <c r="G1865" s="28">
        <v>1589</v>
      </c>
      <c r="H1865" s="28">
        <v>7.0000000000000007E-2</v>
      </c>
    </row>
    <row r="1866" spans="1:8" x14ac:dyDescent="0.25">
      <c r="A1866" s="24">
        <v>1865</v>
      </c>
      <c r="B1866" s="13" t="s">
        <v>207</v>
      </c>
      <c r="C1866" s="25" t="s">
        <v>216</v>
      </c>
      <c r="D1866" s="26" t="s">
        <v>63</v>
      </c>
      <c r="E1866" s="27">
        <v>44530493222</v>
      </c>
      <c r="F1866" s="28">
        <v>0.03</v>
      </c>
      <c r="G1866" s="28">
        <v>1634</v>
      </c>
      <c r="H1866" s="28">
        <v>6.7000000000000004E-2</v>
      </c>
    </row>
    <row r="1867" spans="1:8" x14ac:dyDescent="0.25">
      <c r="A1867" s="24">
        <v>1866</v>
      </c>
      <c r="B1867" s="13" t="s">
        <v>207</v>
      </c>
      <c r="C1867" s="25" t="s">
        <v>216</v>
      </c>
      <c r="D1867" s="26" t="s">
        <v>64</v>
      </c>
      <c r="E1867" s="27">
        <v>60882141103</v>
      </c>
      <c r="F1867" s="28">
        <v>2.5999999999999999E-2</v>
      </c>
      <c r="G1867" s="28">
        <v>1625</v>
      </c>
      <c r="H1867" s="28">
        <v>7.1999999999999995E-2</v>
      </c>
    </row>
    <row r="1868" spans="1:8" x14ac:dyDescent="0.25">
      <c r="A1868" s="24">
        <v>1867</v>
      </c>
      <c r="B1868" s="13" t="s">
        <v>207</v>
      </c>
      <c r="C1868" s="25" t="s">
        <v>216</v>
      </c>
      <c r="D1868" s="26" t="s">
        <v>65</v>
      </c>
      <c r="E1868" s="27">
        <v>79712085615</v>
      </c>
      <c r="F1868" s="28">
        <v>2.3E-2</v>
      </c>
      <c r="G1868" s="28">
        <v>1600</v>
      </c>
      <c r="H1868" s="28">
        <v>7.3999999999999996E-2</v>
      </c>
    </row>
    <row r="1869" spans="1:8" x14ac:dyDescent="0.25">
      <c r="A1869" s="24">
        <v>1868</v>
      </c>
      <c r="B1869" s="13" t="s">
        <v>207</v>
      </c>
      <c r="C1869" s="25" t="s">
        <v>216</v>
      </c>
      <c r="D1869" s="26" t="s">
        <v>66</v>
      </c>
      <c r="E1869" s="27">
        <v>115000000000</v>
      </c>
      <c r="F1869" s="28">
        <v>1.9E-2</v>
      </c>
      <c r="G1869" s="28">
        <v>1590</v>
      </c>
      <c r="H1869" s="28">
        <v>6.8000000000000005E-2</v>
      </c>
    </row>
    <row r="1870" spans="1:8" x14ac:dyDescent="0.25">
      <c r="A1870" s="24">
        <v>1869</v>
      </c>
      <c r="B1870" s="13" t="s">
        <v>207</v>
      </c>
      <c r="C1870" s="25" t="s">
        <v>216</v>
      </c>
      <c r="D1870" s="26" t="s">
        <v>67</v>
      </c>
      <c r="E1870" s="27">
        <v>97798348830</v>
      </c>
      <c r="F1870" s="28">
        <v>2.5999999999999999E-2</v>
      </c>
      <c r="G1870" s="28">
        <v>1647</v>
      </c>
      <c r="H1870" s="28">
        <v>7.0000000000000007E-2</v>
      </c>
    </row>
    <row r="1871" spans="1:8" x14ac:dyDescent="0.25">
      <c r="A1871" s="24">
        <v>1870</v>
      </c>
      <c r="B1871" s="13" t="s">
        <v>207</v>
      </c>
      <c r="C1871" s="25" t="s">
        <v>216</v>
      </c>
      <c r="D1871" s="26" t="s">
        <v>68</v>
      </c>
      <c r="E1871" s="27">
        <v>125000000000</v>
      </c>
      <c r="F1871" s="28">
        <v>2.1000000000000001E-2</v>
      </c>
      <c r="G1871" s="28">
        <v>1496</v>
      </c>
      <c r="H1871" s="28">
        <v>7.2999999999999995E-2</v>
      </c>
    </row>
    <row r="1872" spans="1:8" x14ac:dyDescent="0.25">
      <c r="A1872" s="24">
        <v>1871</v>
      </c>
      <c r="B1872" s="13" t="s">
        <v>207</v>
      </c>
      <c r="C1872" s="25" t="s">
        <v>216</v>
      </c>
      <c r="D1872" s="26" t="s">
        <v>69</v>
      </c>
      <c r="E1872" s="27">
        <v>170000000000</v>
      </c>
      <c r="F1872" s="28">
        <v>1.9E-2</v>
      </c>
      <c r="G1872" s="28">
        <v>1738</v>
      </c>
      <c r="H1872" s="28">
        <v>5.5E-2</v>
      </c>
    </row>
    <row r="1873" spans="1:8" x14ac:dyDescent="0.25">
      <c r="A1873" s="24">
        <v>1872</v>
      </c>
      <c r="B1873" s="13" t="s">
        <v>207</v>
      </c>
      <c r="C1873" s="25" t="s">
        <v>216</v>
      </c>
      <c r="D1873" s="26" t="s">
        <v>70</v>
      </c>
      <c r="E1873" s="27">
        <v>190000000000</v>
      </c>
      <c r="F1873" s="28">
        <v>2.1999999999999999E-2</v>
      </c>
      <c r="G1873" s="28">
        <v>2029</v>
      </c>
      <c r="H1873" s="28">
        <v>5.3999999999999999E-2</v>
      </c>
    </row>
    <row r="1874" spans="1:8" x14ac:dyDescent="0.25">
      <c r="A1874" s="24">
        <v>1873</v>
      </c>
      <c r="B1874" s="13" t="s">
        <v>207</v>
      </c>
      <c r="C1874" s="25" t="s">
        <v>217</v>
      </c>
      <c r="D1874" s="26" t="s">
        <v>58</v>
      </c>
      <c r="E1874" s="27">
        <v>188000000000</v>
      </c>
      <c r="F1874" s="28">
        <v>4.2000000000000003E-2</v>
      </c>
      <c r="G1874" s="28">
        <v>398</v>
      </c>
      <c r="H1874" s="13"/>
    </row>
    <row r="1875" spans="1:8" x14ac:dyDescent="0.25">
      <c r="A1875" s="24">
        <v>1874</v>
      </c>
      <c r="B1875" s="13" t="s">
        <v>207</v>
      </c>
      <c r="C1875" s="25" t="s">
        <v>217</v>
      </c>
      <c r="D1875" s="26" t="s">
        <v>59</v>
      </c>
      <c r="E1875" s="27">
        <v>183000000000</v>
      </c>
      <c r="F1875" s="28">
        <v>4.4999999999999998E-2</v>
      </c>
      <c r="G1875" s="28">
        <v>397</v>
      </c>
      <c r="H1875" s="13"/>
    </row>
    <row r="1876" spans="1:8" x14ac:dyDescent="0.25">
      <c r="A1876" s="24">
        <v>1875</v>
      </c>
      <c r="B1876" s="13" t="s">
        <v>207</v>
      </c>
      <c r="C1876" s="25" t="s">
        <v>217</v>
      </c>
      <c r="D1876" s="26" t="s">
        <v>60</v>
      </c>
      <c r="E1876" s="27">
        <v>189000000000</v>
      </c>
      <c r="F1876" s="28">
        <v>4.2999999999999997E-2</v>
      </c>
      <c r="G1876" s="28">
        <v>375</v>
      </c>
      <c r="H1876" s="13"/>
    </row>
    <row r="1877" spans="1:8" x14ac:dyDescent="0.25">
      <c r="A1877" s="24">
        <v>1876</v>
      </c>
      <c r="B1877" s="13" t="s">
        <v>207</v>
      </c>
      <c r="C1877" s="25" t="s">
        <v>217</v>
      </c>
      <c r="D1877" s="26" t="s">
        <v>61</v>
      </c>
      <c r="E1877" s="27">
        <v>215000000000</v>
      </c>
      <c r="F1877" s="28">
        <v>0.04</v>
      </c>
      <c r="G1877" s="28">
        <v>384</v>
      </c>
      <c r="H1877" s="13"/>
    </row>
    <row r="1878" spans="1:8" x14ac:dyDescent="0.25">
      <c r="A1878" s="24">
        <v>1877</v>
      </c>
      <c r="B1878" s="13" t="s">
        <v>207</v>
      </c>
      <c r="C1878" s="25" t="s">
        <v>217</v>
      </c>
      <c r="D1878" s="26" t="s">
        <v>62</v>
      </c>
      <c r="E1878" s="27">
        <v>259000000000</v>
      </c>
      <c r="F1878" s="28">
        <v>3.6999999999999998E-2</v>
      </c>
      <c r="G1878" s="28">
        <v>399</v>
      </c>
      <c r="H1878" s="13"/>
    </row>
    <row r="1879" spans="1:8" x14ac:dyDescent="0.25">
      <c r="A1879" s="24">
        <v>1878</v>
      </c>
      <c r="B1879" s="13" t="s">
        <v>207</v>
      </c>
      <c r="C1879" s="25" t="s">
        <v>217</v>
      </c>
      <c r="D1879" s="26" t="s">
        <v>63</v>
      </c>
      <c r="E1879" s="27">
        <v>328000000000</v>
      </c>
      <c r="F1879" s="28">
        <v>3.5000000000000003E-2</v>
      </c>
      <c r="G1879" s="28">
        <v>466</v>
      </c>
      <c r="H1879" s="13"/>
    </row>
    <row r="1880" spans="1:8" x14ac:dyDescent="0.25">
      <c r="A1880" s="24">
        <v>1879</v>
      </c>
      <c r="B1880" s="13" t="s">
        <v>207</v>
      </c>
      <c r="C1880" s="25" t="s">
        <v>217</v>
      </c>
      <c r="D1880" s="26" t="s">
        <v>64</v>
      </c>
      <c r="E1880" s="27">
        <v>377000000000</v>
      </c>
      <c r="F1880" s="28">
        <v>3.6999999999999998E-2</v>
      </c>
      <c r="G1880" s="28">
        <v>537</v>
      </c>
      <c r="H1880" s="13"/>
    </row>
    <row r="1881" spans="1:8" x14ac:dyDescent="0.25">
      <c r="A1881" s="24">
        <v>1880</v>
      </c>
      <c r="B1881" s="13" t="s">
        <v>207</v>
      </c>
      <c r="C1881" s="25" t="s">
        <v>217</v>
      </c>
      <c r="D1881" s="26" t="s">
        <v>65</v>
      </c>
      <c r="E1881" s="27">
        <v>416000000000</v>
      </c>
      <c r="F1881" s="28">
        <v>3.6999999999999998E-2</v>
      </c>
      <c r="G1881" s="28">
        <v>566</v>
      </c>
      <c r="H1881" s="13"/>
    </row>
    <row r="1882" spans="1:8" x14ac:dyDescent="0.25">
      <c r="A1882" s="24">
        <v>1881</v>
      </c>
      <c r="B1882" s="13" t="s">
        <v>207</v>
      </c>
      <c r="C1882" s="25" t="s">
        <v>217</v>
      </c>
      <c r="D1882" s="26" t="s">
        <v>66</v>
      </c>
      <c r="E1882" s="27">
        <v>520000000000</v>
      </c>
      <c r="F1882" s="28">
        <v>3.1E-2</v>
      </c>
      <c r="G1882" s="28">
        <v>566</v>
      </c>
      <c r="H1882" s="13"/>
    </row>
    <row r="1883" spans="1:8" x14ac:dyDescent="0.25">
      <c r="A1883" s="24">
        <v>1882</v>
      </c>
      <c r="B1883" s="13" t="s">
        <v>207</v>
      </c>
      <c r="C1883" s="25" t="s">
        <v>217</v>
      </c>
      <c r="D1883" s="26" t="s">
        <v>67</v>
      </c>
      <c r="E1883" s="27">
        <v>429000000000</v>
      </c>
      <c r="F1883" s="28">
        <v>4.1000000000000002E-2</v>
      </c>
      <c r="G1883" s="28">
        <v>582</v>
      </c>
      <c r="H1883" s="13"/>
    </row>
    <row r="1884" spans="1:8" x14ac:dyDescent="0.25">
      <c r="A1884" s="24">
        <v>1883</v>
      </c>
      <c r="B1884" s="13" t="s">
        <v>207</v>
      </c>
      <c r="C1884" s="25" t="s">
        <v>217</v>
      </c>
      <c r="D1884" s="26" t="s">
        <v>68</v>
      </c>
      <c r="E1884" s="27">
        <v>527000000000</v>
      </c>
      <c r="F1884" s="28">
        <v>0.04</v>
      </c>
      <c r="G1884" s="28">
        <v>663</v>
      </c>
      <c r="H1884" s="13"/>
    </row>
    <row r="1885" spans="1:8" x14ac:dyDescent="0.25">
      <c r="A1885" s="24">
        <v>1884</v>
      </c>
      <c r="B1885" s="13" t="s">
        <v>207</v>
      </c>
      <c r="C1885" s="25" t="s">
        <v>217</v>
      </c>
      <c r="D1885" s="26" t="s">
        <v>69</v>
      </c>
      <c r="E1885" s="27">
        <v>670000000000</v>
      </c>
      <c r="F1885" s="28">
        <v>3.5000000000000003E-2</v>
      </c>
      <c r="G1885" s="28">
        <v>721</v>
      </c>
      <c r="H1885" s="13"/>
    </row>
    <row r="1886" spans="1:8" x14ac:dyDescent="0.25">
      <c r="A1886" s="24">
        <v>1885</v>
      </c>
      <c r="B1886" s="13" t="s">
        <v>207</v>
      </c>
      <c r="C1886" s="25" t="s">
        <v>217</v>
      </c>
      <c r="D1886" s="26" t="s">
        <v>70</v>
      </c>
      <c r="E1886" s="27">
        <v>734000000000</v>
      </c>
      <c r="F1886" s="28">
        <v>3.2000000000000001E-2</v>
      </c>
      <c r="G1886" s="28">
        <v>795</v>
      </c>
      <c r="H1886" s="13"/>
    </row>
    <row r="1887" spans="1:8" x14ac:dyDescent="0.25">
      <c r="A1887" s="24">
        <v>1886</v>
      </c>
      <c r="B1887" s="13" t="s">
        <v>207</v>
      </c>
      <c r="C1887" s="25" t="s">
        <v>218</v>
      </c>
      <c r="D1887" s="26" t="s">
        <v>58</v>
      </c>
      <c r="E1887" s="27">
        <v>19325894913</v>
      </c>
      <c r="F1887" s="28">
        <v>4.9000000000000002E-2</v>
      </c>
      <c r="G1887" s="28">
        <v>59</v>
      </c>
      <c r="H1887" s="28">
        <v>0.09</v>
      </c>
    </row>
    <row r="1888" spans="1:8" x14ac:dyDescent="0.25">
      <c r="A1888" s="24">
        <v>1887</v>
      </c>
      <c r="B1888" s="13" t="s">
        <v>207</v>
      </c>
      <c r="C1888" s="25" t="s">
        <v>218</v>
      </c>
      <c r="D1888" s="26" t="s">
        <v>59</v>
      </c>
      <c r="E1888" s="27">
        <v>21099833784</v>
      </c>
      <c r="F1888" s="28">
        <v>4.9000000000000002E-2</v>
      </c>
      <c r="G1888" s="28">
        <v>58</v>
      </c>
      <c r="H1888" s="28">
        <v>0.09</v>
      </c>
    </row>
    <row r="1889" spans="1:8" x14ac:dyDescent="0.25">
      <c r="A1889" s="24">
        <v>1888</v>
      </c>
      <c r="B1889" s="13" t="s">
        <v>207</v>
      </c>
      <c r="C1889" s="25" t="s">
        <v>218</v>
      </c>
      <c r="D1889" s="26" t="s">
        <v>60</v>
      </c>
      <c r="E1889" s="27">
        <v>21582248882</v>
      </c>
      <c r="F1889" s="28">
        <v>4.9000000000000002E-2</v>
      </c>
      <c r="G1889" s="28">
        <v>57</v>
      </c>
      <c r="H1889" s="28">
        <v>0.09</v>
      </c>
    </row>
    <row r="1890" spans="1:8" x14ac:dyDescent="0.25">
      <c r="A1890" s="24">
        <v>1889</v>
      </c>
      <c r="B1890" s="13" t="s">
        <v>207</v>
      </c>
      <c r="C1890" s="25" t="s">
        <v>218</v>
      </c>
      <c r="D1890" s="26" t="s">
        <v>61</v>
      </c>
      <c r="E1890" s="27">
        <v>21828144686</v>
      </c>
      <c r="F1890" s="28">
        <v>5.0999999999999997E-2</v>
      </c>
      <c r="G1890" s="28">
        <v>60</v>
      </c>
      <c r="H1890" s="28">
        <v>7.4999999999999997E-2</v>
      </c>
    </row>
    <row r="1891" spans="1:8" x14ac:dyDescent="0.25">
      <c r="A1891" s="24">
        <v>1890</v>
      </c>
      <c r="B1891" s="13" t="s">
        <v>207</v>
      </c>
      <c r="C1891" s="25" t="s">
        <v>218</v>
      </c>
      <c r="D1891" s="26" t="s">
        <v>62</v>
      </c>
      <c r="E1891" s="27">
        <v>25086930693</v>
      </c>
      <c r="F1891" s="28">
        <v>4.4999999999999998E-2</v>
      </c>
      <c r="G1891" s="28">
        <v>61</v>
      </c>
      <c r="H1891" s="28">
        <v>7.4999999999999997E-2</v>
      </c>
    </row>
    <row r="1892" spans="1:8" x14ac:dyDescent="0.25">
      <c r="A1892" s="24">
        <v>1891</v>
      </c>
      <c r="B1892" s="13" t="s">
        <v>207</v>
      </c>
      <c r="C1892" s="25" t="s">
        <v>218</v>
      </c>
      <c r="D1892" s="26" t="s">
        <v>63</v>
      </c>
      <c r="E1892" s="27">
        <v>28858965517</v>
      </c>
      <c r="F1892" s="28">
        <v>4.1000000000000002E-2</v>
      </c>
      <c r="G1892" s="28">
        <v>63</v>
      </c>
      <c r="H1892" s="28">
        <v>0.08</v>
      </c>
    </row>
    <row r="1893" spans="1:8" x14ac:dyDescent="0.25">
      <c r="A1893" s="24">
        <v>1892</v>
      </c>
      <c r="B1893" s="13" t="s">
        <v>207</v>
      </c>
      <c r="C1893" s="25" t="s">
        <v>218</v>
      </c>
      <c r="D1893" s="26" t="s">
        <v>64</v>
      </c>
      <c r="E1893" s="27">
        <v>33332844575</v>
      </c>
      <c r="F1893" s="28">
        <v>3.7999999999999999E-2</v>
      </c>
      <c r="G1893" s="28">
        <v>66</v>
      </c>
      <c r="H1893" s="28">
        <v>0.08</v>
      </c>
    </row>
    <row r="1894" spans="1:8" x14ac:dyDescent="0.25">
      <c r="A1894" s="24">
        <v>1893</v>
      </c>
      <c r="B1894" s="13" t="s">
        <v>207</v>
      </c>
      <c r="C1894" s="25" t="s">
        <v>218</v>
      </c>
      <c r="D1894" s="26" t="s">
        <v>65</v>
      </c>
      <c r="E1894" s="27">
        <v>40405006007</v>
      </c>
      <c r="F1894" s="28">
        <v>3.7999999999999999E-2</v>
      </c>
      <c r="G1894" s="28">
        <v>79</v>
      </c>
      <c r="H1894" s="28">
        <v>0.10199999999999999</v>
      </c>
    </row>
    <row r="1895" spans="1:8" x14ac:dyDescent="0.25">
      <c r="A1895" s="24">
        <v>1894</v>
      </c>
      <c r="B1895" s="13" t="s">
        <v>207</v>
      </c>
      <c r="C1895" s="25" t="s">
        <v>218</v>
      </c>
      <c r="D1895" s="26" t="s">
        <v>66</v>
      </c>
      <c r="E1895" s="27">
        <v>40405006007</v>
      </c>
      <c r="F1895" s="28">
        <v>3.4000000000000002E-2</v>
      </c>
      <c r="G1895" s="28">
        <v>90</v>
      </c>
      <c r="H1895" s="28">
        <v>0.10199999999999999</v>
      </c>
    </row>
    <row r="1896" spans="1:8" x14ac:dyDescent="0.25">
      <c r="A1896" s="24">
        <v>1895</v>
      </c>
      <c r="B1896" s="13" t="s">
        <v>207</v>
      </c>
      <c r="C1896" s="25" t="s">
        <v>218</v>
      </c>
      <c r="D1896" s="26" t="s">
        <v>67</v>
      </c>
      <c r="E1896" s="27">
        <v>40405006007</v>
      </c>
      <c r="F1896" s="28">
        <v>3.5000000000000003E-2</v>
      </c>
      <c r="G1896" s="28">
        <v>95</v>
      </c>
      <c r="H1896" s="28">
        <v>0.1</v>
      </c>
    </row>
    <row r="1897" spans="1:8" x14ac:dyDescent="0.25">
      <c r="A1897" s="24">
        <v>1896</v>
      </c>
      <c r="B1897" s="13" t="s">
        <v>207</v>
      </c>
      <c r="C1897" s="25" t="s">
        <v>218</v>
      </c>
      <c r="D1897" s="26" t="s">
        <v>68</v>
      </c>
      <c r="E1897" s="27">
        <v>40405006007</v>
      </c>
      <c r="F1897" s="28">
        <v>3.4000000000000002E-2</v>
      </c>
      <c r="G1897" s="28">
        <v>97</v>
      </c>
      <c r="H1897" s="28">
        <v>9.9000000000000005E-2</v>
      </c>
    </row>
    <row r="1898" spans="1:8" x14ac:dyDescent="0.25">
      <c r="A1898" s="24">
        <v>1897</v>
      </c>
      <c r="B1898" s="13" t="s">
        <v>207</v>
      </c>
      <c r="C1898" s="25" t="s">
        <v>218</v>
      </c>
      <c r="D1898" s="26" t="s">
        <v>69</v>
      </c>
      <c r="E1898" s="27">
        <v>40405006007</v>
      </c>
      <c r="F1898" s="28">
        <v>3.4000000000000002E-2</v>
      </c>
      <c r="G1898" s="28">
        <v>102</v>
      </c>
      <c r="H1898" s="13"/>
    </row>
    <row r="1899" spans="1:8" x14ac:dyDescent="0.25">
      <c r="A1899" s="24">
        <v>1898</v>
      </c>
      <c r="B1899" s="13" t="s">
        <v>207</v>
      </c>
      <c r="C1899" s="25" t="s">
        <v>218</v>
      </c>
      <c r="D1899" s="26" t="s">
        <v>70</v>
      </c>
      <c r="E1899" s="27">
        <v>40405006007</v>
      </c>
      <c r="F1899" s="28">
        <v>3.4000000000000002E-2</v>
      </c>
      <c r="G1899" s="28">
        <v>105</v>
      </c>
      <c r="H1899" s="13"/>
    </row>
    <row r="1900" spans="1:8" x14ac:dyDescent="0.25">
      <c r="A1900" s="24">
        <v>1899</v>
      </c>
      <c r="B1900" s="13" t="s">
        <v>207</v>
      </c>
      <c r="C1900" s="25" t="s">
        <v>219</v>
      </c>
      <c r="D1900" s="26" t="s">
        <v>58</v>
      </c>
      <c r="E1900" s="27">
        <v>104000000000</v>
      </c>
      <c r="F1900" s="28">
        <v>2.1999999999999999E-2</v>
      </c>
      <c r="G1900" s="28">
        <v>752</v>
      </c>
      <c r="H1900" s="28">
        <v>9.7000000000000003E-2</v>
      </c>
    </row>
    <row r="1901" spans="1:8" x14ac:dyDescent="0.25">
      <c r="A1901" s="24">
        <v>1900</v>
      </c>
      <c r="B1901" s="13" t="s">
        <v>207</v>
      </c>
      <c r="C1901" s="25" t="s">
        <v>219</v>
      </c>
      <c r="D1901" s="26" t="s">
        <v>59</v>
      </c>
      <c r="E1901" s="27">
        <v>103000000000</v>
      </c>
      <c r="F1901" s="28">
        <v>2.5000000000000001E-2</v>
      </c>
      <c r="G1901" s="28">
        <v>815</v>
      </c>
      <c r="H1901" s="28">
        <v>8.1000000000000003E-2</v>
      </c>
    </row>
    <row r="1902" spans="1:8" x14ac:dyDescent="0.25">
      <c r="A1902" s="24">
        <v>1901</v>
      </c>
      <c r="B1902" s="13" t="s">
        <v>207</v>
      </c>
      <c r="C1902" s="25" t="s">
        <v>219</v>
      </c>
      <c r="D1902" s="26" t="s">
        <v>60</v>
      </c>
      <c r="E1902" s="27">
        <v>110000000000</v>
      </c>
      <c r="F1902" s="28">
        <v>2.7E-2</v>
      </c>
      <c r="G1902" s="28">
        <v>917</v>
      </c>
      <c r="H1902" s="13"/>
    </row>
    <row r="1903" spans="1:8" x14ac:dyDescent="0.25">
      <c r="A1903" s="24">
        <v>1902</v>
      </c>
      <c r="B1903" s="13" t="s">
        <v>207</v>
      </c>
      <c r="C1903" s="25" t="s">
        <v>219</v>
      </c>
      <c r="D1903" s="26" t="s">
        <v>61</v>
      </c>
      <c r="E1903" s="27">
        <v>124000000000</v>
      </c>
      <c r="F1903" s="28">
        <v>2.5999999999999999E-2</v>
      </c>
      <c r="G1903" s="28">
        <v>968</v>
      </c>
      <c r="H1903" s="13"/>
    </row>
    <row r="1904" spans="1:8" x14ac:dyDescent="0.25">
      <c r="A1904" s="24">
        <v>1903</v>
      </c>
      <c r="B1904" s="13" t="s">
        <v>207</v>
      </c>
      <c r="C1904" s="25" t="s">
        <v>219</v>
      </c>
      <c r="D1904" s="26" t="s">
        <v>62</v>
      </c>
      <c r="E1904" s="27">
        <v>148000000000</v>
      </c>
      <c r="F1904" s="28">
        <v>2.5000000000000001E-2</v>
      </c>
      <c r="G1904" s="28">
        <v>995</v>
      </c>
      <c r="H1904" s="13"/>
    </row>
    <row r="1905" spans="1:8" x14ac:dyDescent="0.25">
      <c r="A1905" s="24">
        <v>1904</v>
      </c>
      <c r="B1905" s="13" t="s">
        <v>207</v>
      </c>
      <c r="C1905" s="25" t="s">
        <v>219</v>
      </c>
      <c r="D1905" s="26" t="s">
        <v>63</v>
      </c>
      <c r="E1905" s="27">
        <v>181000000000</v>
      </c>
      <c r="F1905" s="28">
        <v>2.3E-2</v>
      </c>
      <c r="G1905" s="28">
        <v>1030</v>
      </c>
      <c r="H1905" s="13"/>
    </row>
    <row r="1906" spans="1:8" x14ac:dyDescent="0.25">
      <c r="A1906" s="24">
        <v>1905</v>
      </c>
      <c r="B1906" s="13" t="s">
        <v>207</v>
      </c>
      <c r="C1906" s="25" t="s">
        <v>219</v>
      </c>
      <c r="D1906" s="26" t="s">
        <v>64</v>
      </c>
      <c r="E1906" s="27">
        <v>222000000000</v>
      </c>
      <c r="F1906" s="28">
        <v>2.3E-2</v>
      </c>
      <c r="G1906" s="28">
        <v>1109</v>
      </c>
      <c r="H1906" s="13"/>
    </row>
    <row r="1907" spans="1:8" x14ac:dyDescent="0.25">
      <c r="A1907" s="24">
        <v>1906</v>
      </c>
      <c r="B1907" s="13" t="s">
        <v>207</v>
      </c>
      <c r="C1907" s="25" t="s">
        <v>219</v>
      </c>
      <c r="D1907" s="26" t="s">
        <v>65</v>
      </c>
      <c r="E1907" s="27">
        <v>258000000000</v>
      </c>
      <c r="F1907" s="28">
        <v>2.5000000000000001E-2</v>
      </c>
      <c r="G1907" s="28">
        <v>1184</v>
      </c>
      <c r="H1907" s="13"/>
    </row>
    <row r="1908" spans="1:8" x14ac:dyDescent="0.25">
      <c r="A1908" s="24">
        <v>1907</v>
      </c>
      <c r="B1908" s="13" t="s">
        <v>207</v>
      </c>
      <c r="C1908" s="25" t="s">
        <v>219</v>
      </c>
      <c r="D1908" s="26" t="s">
        <v>66</v>
      </c>
      <c r="E1908" s="27">
        <v>315000000000</v>
      </c>
      <c r="F1908" s="28">
        <v>2.7E-2</v>
      </c>
      <c r="G1908" s="28">
        <v>1353</v>
      </c>
      <c r="H1908" s="13"/>
    </row>
    <row r="1909" spans="1:8" x14ac:dyDescent="0.25">
      <c r="A1909" s="24">
        <v>1908</v>
      </c>
      <c r="B1909" s="13" t="s">
        <v>207</v>
      </c>
      <c r="C1909" s="25" t="s">
        <v>219</v>
      </c>
      <c r="D1909" s="26" t="s">
        <v>67</v>
      </c>
      <c r="E1909" s="27">
        <v>255000000000</v>
      </c>
      <c r="F1909" s="28">
        <v>3.4000000000000002E-2</v>
      </c>
      <c r="G1909" s="28">
        <v>1336</v>
      </c>
      <c r="H1909" s="13"/>
    </row>
    <row r="1910" spans="1:8" x14ac:dyDescent="0.25">
      <c r="A1910" s="24">
        <v>1909</v>
      </c>
      <c r="B1910" s="13" t="s">
        <v>207</v>
      </c>
      <c r="C1910" s="25" t="s">
        <v>219</v>
      </c>
      <c r="D1910" s="26" t="s">
        <v>68</v>
      </c>
      <c r="E1910" s="27">
        <v>287000000000</v>
      </c>
      <c r="F1910" s="28">
        <v>3.2000000000000001E-2</v>
      </c>
      <c r="G1910" s="28">
        <v>1283</v>
      </c>
      <c r="H1910" s="13"/>
    </row>
    <row r="1911" spans="1:8" x14ac:dyDescent="0.25">
      <c r="A1911" s="24">
        <v>1910</v>
      </c>
      <c r="B1911" s="13" t="s">
        <v>207</v>
      </c>
      <c r="C1911" s="25" t="s">
        <v>219</v>
      </c>
      <c r="D1911" s="26" t="s">
        <v>69</v>
      </c>
      <c r="E1911" s="27">
        <v>349000000000</v>
      </c>
      <c r="F1911" s="28">
        <v>3.1E-2</v>
      </c>
      <c r="G1911" s="28">
        <v>1375</v>
      </c>
      <c r="H1911" s="13"/>
    </row>
    <row r="1912" spans="1:8" x14ac:dyDescent="0.25">
      <c r="A1912" s="24">
        <v>1911</v>
      </c>
      <c r="B1912" s="13" t="s">
        <v>207</v>
      </c>
      <c r="C1912" s="25" t="s">
        <v>219</v>
      </c>
      <c r="D1912" s="26" t="s">
        <v>70</v>
      </c>
      <c r="E1912" s="27">
        <v>384000000000</v>
      </c>
      <c r="F1912" s="28">
        <v>2.8000000000000001E-2</v>
      </c>
      <c r="G1912" s="28">
        <v>1343</v>
      </c>
      <c r="H1912" s="13"/>
    </row>
    <row r="1913" spans="1:8" x14ac:dyDescent="0.25">
      <c r="A1913" s="24">
        <v>1912</v>
      </c>
      <c r="B1913" s="13" t="s">
        <v>207</v>
      </c>
      <c r="C1913" s="25" t="s">
        <v>220</v>
      </c>
      <c r="D1913" s="26" t="s">
        <v>58</v>
      </c>
      <c r="E1913" s="27">
        <v>9636342275</v>
      </c>
      <c r="F1913" s="28">
        <v>4.1000000000000002E-2</v>
      </c>
      <c r="G1913" s="28">
        <v>25</v>
      </c>
      <c r="H1913" s="28">
        <v>0.19500000000000001</v>
      </c>
    </row>
    <row r="1914" spans="1:8" x14ac:dyDescent="0.25">
      <c r="A1914" s="24">
        <v>1913</v>
      </c>
      <c r="B1914" s="13" t="s">
        <v>207</v>
      </c>
      <c r="C1914" s="25" t="s">
        <v>220</v>
      </c>
      <c r="D1914" s="26" t="s">
        <v>59</v>
      </c>
      <c r="E1914" s="27">
        <v>9854042165</v>
      </c>
      <c r="F1914" s="28">
        <v>4.2999999999999997E-2</v>
      </c>
      <c r="G1914" s="28">
        <v>27</v>
      </c>
      <c r="H1914" s="28">
        <v>0.17499999999999999</v>
      </c>
    </row>
    <row r="1915" spans="1:8" x14ac:dyDescent="0.25">
      <c r="A1915" s="24">
        <v>1914</v>
      </c>
      <c r="B1915" s="13" t="s">
        <v>207</v>
      </c>
      <c r="C1915" s="25" t="s">
        <v>220</v>
      </c>
      <c r="D1915" s="26" t="s">
        <v>60</v>
      </c>
      <c r="E1915" s="27">
        <v>10693278292</v>
      </c>
      <c r="F1915" s="28">
        <v>4.2000000000000003E-2</v>
      </c>
      <c r="G1915" s="28">
        <v>27</v>
      </c>
      <c r="H1915" s="28">
        <v>0.17699999999999999</v>
      </c>
    </row>
    <row r="1916" spans="1:8" x14ac:dyDescent="0.25">
      <c r="A1916" s="24">
        <v>1915</v>
      </c>
      <c r="B1916" s="13" t="s">
        <v>207</v>
      </c>
      <c r="C1916" s="25" t="s">
        <v>220</v>
      </c>
      <c r="D1916" s="26" t="s">
        <v>61</v>
      </c>
      <c r="E1916" s="27">
        <v>11777768087</v>
      </c>
      <c r="F1916" s="28">
        <v>0.05</v>
      </c>
      <c r="G1916" s="28">
        <v>35</v>
      </c>
      <c r="H1916" s="28">
        <v>0.18</v>
      </c>
    </row>
    <row r="1917" spans="1:8" x14ac:dyDescent="0.25">
      <c r="A1917" s="24">
        <v>1916</v>
      </c>
      <c r="B1917" s="13" t="s">
        <v>207</v>
      </c>
      <c r="C1917" s="25" t="s">
        <v>220</v>
      </c>
      <c r="D1917" s="26" t="s">
        <v>62</v>
      </c>
      <c r="E1917" s="27">
        <v>13873500888</v>
      </c>
      <c r="F1917" s="28">
        <v>4.9000000000000002E-2</v>
      </c>
      <c r="G1917" s="28">
        <v>38</v>
      </c>
      <c r="H1917" s="28">
        <v>0.185</v>
      </c>
    </row>
    <row r="1918" spans="1:8" x14ac:dyDescent="0.25">
      <c r="A1918" s="24">
        <v>1917</v>
      </c>
      <c r="B1918" s="13" t="s">
        <v>207</v>
      </c>
      <c r="C1918" s="25" t="s">
        <v>220</v>
      </c>
      <c r="D1918" s="26" t="s">
        <v>63</v>
      </c>
      <c r="E1918" s="27">
        <v>16753787028</v>
      </c>
      <c r="F1918" s="28">
        <v>4.5999999999999999E-2</v>
      </c>
      <c r="G1918" s="28">
        <v>42</v>
      </c>
      <c r="H1918" s="28">
        <v>0.18</v>
      </c>
    </row>
    <row r="1919" spans="1:8" x14ac:dyDescent="0.25">
      <c r="A1919" s="24">
        <v>1918</v>
      </c>
      <c r="B1919" s="13" t="s">
        <v>207</v>
      </c>
      <c r="C1919" s="25" t="s">
        <v>220</v>
      </c>
      <c r="D1919" s="26" t="s">
        <v>64</v>
      </c>
      <c r="E1919" s="27">
        <v>19081726103</v>
      </c>
      <c r="F1919" s="28">
        <v>4.8000000000000001E-2</v>
      </c>
      <c r="G1919" s="28">
        <v>52</v>
      </c>
      <c r="H1919" s="28">
        <v>0.18</v>
      </c>
    </row>
    <row r="1920" spans="1:8" x14ac:dyDescent="0.25">
      <c r="A1920" s="24">
        <v>1919</v>
      </c>
      <c r="B1920" s="13" t="s">
        <v>207</v>
      </c>
      <c r="C1920" s="25" t="s">
        <v>220</v>
      </c>
      <c r="D1920" s="26" t="s">
        <v>65</v>
      </c>
      <c r="E1920" s="27">
        <v>25633674564</v>
      </c>
      <c r="F1920" s="28">
        <v>4.9000000000000002E-2</v>
      </c>
      <c r="G1920" s="28">
        <v>57</v>
      </c>
      <c r="H1920" s="28">
        <v>0.18</v>
      </c>
    </row>
    <row r="1921" spans="1:8" x14ac:dyDescent="0.25">
      <c r="A1921" s="24">
        <v>1920</v>
      </c>
      <c r="B1921" s="13" t="s">
        <v>207</v>
      </c>
      <c r="C1921" s="25" t="s">
        <v>220</v>
      </c>
      <c r="D1921" s="26" t="s">
        <v>66</v>
      </c>
      <c r="E1921" s="27">
        <v>30397203369</v>
      </c>
      <c r="F1921" s="28">
        <v>5.0999999999999997E-2</v>
      </c>
      <c r="G1921" s="28">
        <v>69</v>
      </c>
      <c r="H1921" s="28">
        <v>0.18</v>
      </c>
    </row>
    <row r="1922" spans="1:8" x14ac:dyDescent="0.25">
      <c r="A1922" s="24">
        <v>1921</v>
      </c>
      <c r="B1922" s="13" t="s">
        <v>207</v>
      </c>
      <c r="C1922" s="25" t="s">
        <v>220</v>
      </c>
      <c r="D1922" s="26" t="s">
        <v>67</v>
      </c>
      <c r="E1922" s="27">
        <v>27838718233</v>
      </c>
      <c r="F1922" s="28">
        <v>5.2999999999999999E-2</v>
      </c>
      <c r="G1922" s="28">
        <v>65</v>
      </c>
      <c r="H1922" s="28">
        <v>0.18</v>
      </c>
    </row>
    <row r="1923" spans="1:8" x14ac:dyDescent="0.25">
      <c r="A1923" s="24">
        <v>1922</v>
      </c>
      <c r="B1923" s="13" t="s">
        <v>207</v>
      </c>
      <c r="C1923" s="25" t="s">
        <v>220</v>
      </c>
      <c r="D1923" s="26" t="s">
        <v>68</v>
      </c>
      <c r="E1923" s="27">
        <v>31743751169</v>
      </c>
      <c r="F1923" s="28">
        <v>5.0999999999999997E-2</v>
      </c>
      <c r="G1923" s="28">
        <v>66</v>
      </c>
      <c r="H1923" s="28">
        <v>0.23799999999999999</v>
      </c>
    </row>
    <row r="1924" spans="1:8" x14ac:dyDescent="0.25">
      <c r="A1924" s="24">
        <v>1923</v>
      </c>
      <c r="B1924" s="13" t="s">
        <v>207</v>
      </c>
      <c r="C1924" s="25" t="s">
        <v>220</v>
      </c>
      <c r="D1924" s="26" t="s">
        <v>69</v>
      </c>
      <c r="E1924" s="27">
        <v>29207296703</v>
      </c>
      <c r="F1924" s="28">
        <v>0.05</v>
      </c>
      <c r="G1924" s="28">
        <v>63</v>
      </c>
      <c r="H1924" s="28">
        <v>0.25</v>
      </c>
    </row>
    <row r="1925" spans="1:8" x14ac:dyDescent="0.25">
      <c r="A1925" s="24">
        <v>1924</v>
      </c>
      <c r="B1925" s="13" t="s">
        <v>207</v>
      </c>
      <c r="C1925" s="25" t="s">
        <v>220</v>
      </c>
      <c r="D1925" s="26" t="s">
        <v>70</v>
      </c>
      <c r="E1925" s="27">
        <v>31992801303</v>
      </c>
      <c r="F1925" s="28">
        <v>5.5E-2</v>
      </c>
      <c r="G1925" s="28">
        <v>71</v>
      </c>
      <c r="H1925" s="28">
        <v>0.245</v>
      </c>
    </row>
    <row r="1926" spans="1:8" x14ac:dyDescent="0.25">
      <c r="A1926" s="24">
        <v>1925</v>
      </c>
      <c r="B1926" s="13" t="s">
        <v>221</v>
      </c>
      <c r="C1926" s="25" t="s">
        <v>222</v>
      </c>
      <c r="D1926" s="26" t="s">
        <v>58</v>
      </c>
      <c r="E1926" s="25"/>
      <c r="F1926" s="13"/>
      <c r="G1926" s="13"/>
      <c r="H1926" s="13"/>
    </row>
    <row r="1927" spans="1:8" x14ac:dyDescent="0.25">
      <c r="A1927" s="24">
        <v>1926</v>
      </c>
      <c r="B1927" s="13" t="s">
        <v>221</v>
      </c>
      <c r="C1927" s="25" t="s">
        <v>222</v>
      </c>
      <c r="D1927" s="26" t="s">
        <v>59</v>
      </c>
      <c r="E1927" s="25"/>
      <c r="F1927" s="13"/>
      <c r="G1927" s="13"/>
      <c r="H1927" s="13"/>
    </row>
    <row r="1928" spans="1:8" x14ac:dyDescent="0.25">
      <c r="A1928" s="24">
        <v>1927</v>
      </c>
      <c r="B1928" s="13" t="s">
        <v>221</v>
      </c>
      <c r="C1928" s="25" t="s">
        <v>222</v>
      </c>
      <c r="D1928" s="26" t="s">
        <v>60</v>
      </c>
      <c r="E1928" s="25"/>
      <c r="F1928" s="13"/>
      <c r="G1928" s="13"/>
      <c r="H1928" s="13"/>
    </row>
    <row r="1929" spans="1:8" x14ac:dyDescent="0.25">
      <c r="A1929" s="24">
        <v>1928</v>
      </c>
      <c r="B1929" s="13" t="s">
        <v>221</v>
      </c>
      <c r="C1929" s="25" t="s">
        <v>222</v>
      </c>
      <c r="D1929" s="26" t="s">
        <v>61</v>
      </c>
      <c r="E1929" s="25"/>
      <c r="F1929" s="13"/>
      <c r="G1929" s="13"/>
      <c r="H1929" s="13"/>
    </row>
    <row r="1930" spans="1:8" x14ac:dyDescent="0.25">
      <c r="A1930" s="24">
        <v>1929</v>
      </c>
      <c r="B1930" s="13" t="s">
        <v>221</v>
      </c>
      <c r="C1930" s="25" t="s">
        <v>222</v>
      </c>
      <c r="D1930" s="26" t="s">
        <v>62</v>
      </c>
      <c r="E1930" s="25"/>
      <c r="F1930" s="13"/>
      <c r="G1930" s="13"/>
      <c r="H1930" s="13"/>
    </row>
    <row r="1931" spans="1:8" x14ac:dyDescent="0.25">
      <c r="A1931" s="24">
        <v>1930</v>
      </c>
      <c r="B1931" s="13" t="s">
        <v>221</v>
      </c>
      <c r="C1931" s="25" t="s">
        <v>222</v>
      </c>
      <c r="D1931" s="26" t="s">
        <v>63</v>
      </c>
      <c r="E1931" s="25"/>
      <c r="F1931" s="13"/>
      <c r="G1931" s="13"/>
      <c r="H1931" s="13"/>
    </row>
    <row r="1932" spans="1:8" x14ac:dyDescent="0.25">
      <c r="A1932" s="24">
        <v>1931</v>
      </c>
      <c r="B1932" s="13" t="s">
        <v>221</v>
      </c>
      <c r="C1932" s="25" t="s">
        <v>222</v>
      </c>
      <c r="D1932" s="26" t="s">
        <v>64</v>
      </c>
      <c r="E1932" s="25"/>
      <c r="F1932" s="13"/>
      <c r="G1932" s="13"/>
      <c r="H1932" s="13"/>
    </row>
    <row r="1933" spans="1:8" x14ac:dyDescent="0.25">
      <c r="A1933" s="24">
        <v>1932</v>
      </c>
      <c r="B1933" s="13" t="s">
        <v>221</v>
      </c>
      <c r="C1933" s="25" t="s">
        <v>222</v>
      </c>
      <c r="D1933" s="26" t="s">
        <v>65</v>
      </c>
      <c r="E1933" s="25"/>
      <c r="F1933" s="13"/>
      <c r="G1933" s="13"/>
      <c r="H1933" s="13"/>
    </row>
    <row r="1934" spans="1:8" x14ac:dyDescent="0.25">
      <c r="A1934" s="24">
        <v>1933</v>
      </c>
      <c r="B1934" s="13" t="s">
        <v>221</v>
      </c>
      <c r="C1934" s="25" t="s">
        <v>222</v>
      </c>
      <c r="D1934" s="26" t="s">
        <v>66</v>
      </c>
      <c r="E1934" s="25"/>
      <c r="F1934" s="13"/>
      <c r="G1934" s="13"/>
      <c r="H1934" s="13"/>
    </row>
    <row r="1935" spans="1:8" x14ac:dyDescent="0.25">
      <c r="A1935" s="24">
        <v>1934</v>
      </c>
      <c r="B1935" s="13" t="s">
        <v>221</v>
      </c>
      <c r="C1935" s="25" t="s">
        <v>222</v>
      </c>
      <c r="D1935" s="26" t="s">
        <v>67</v>
      </c>
      <c r="E1935" s="25"/>
      <c r="F1935" s="13"/>
      <c r="G1935" s="13"/>
      <c r="H1935" s="13"/>
    </row>
    <row r="1936" spans="1:8" x14ac:dyDescent="0.25">
      <c r="A1936" s="24">
        <v>1935</v>
      </c>
      <c r="B1936" s="13" t="s">
        <v>221</v>
      </c>
      <c r="C1936" s="25" t="s">
        <v>222</v>
      </c>
      <c r="D1936" s="26" t="s">
        <v>68</v>
      </c>
      <c r="E1936" s="25"/>
      <c r="F1936" s="13"/>
      <c r="G1936" s="13"/>
      <c r="H1936" s="13"/>
    </row>
    <row r="1937" spans="1:8" x14ac:dyDescent="0.25">
      <c r="A1937" s="24">
        <v>1936</v>
      </c>
      <c r="B1937" s="13" t="s">
        <v>221</v>
      </c>
      <c r="C1937" s="25" t="s">
        <v>222</v>
      </c>
      <c r="D1937" s="26" t="s">
        <v>69</v>
      </c>
      <c r="E1937" s="25"/>
      <c r="F1937" s="13"/>
      <c r="G1937" s="13"/>
      <c r="H1937" s="13"/>
    </row>
    <row r="1938" spans="1:8" x14ac:dyDescent="0.25">
      <c r="A1938" s="24">
        <v>1937</v>
      </c>
      <c r="B1938" s="13" t="s">
        <v>221</v>
      </c>
      <c r="C1938" s="25" t="s">
        <v>222</v>
      </c>
      <c r="D1938" s="26" t="s">
        <v>70</v>
      </c>
      <c r="E1938" s="25"/>
      <c r="F1938" s="13"/>
      <c r="G1938" s="13"/>
      <c r="H1938" s="13"/>
    </row>
    <row r="1939" spans="1:8" x14ac:dyDescent="0.25">
      <c r="A1939" s="24">
        <v>1938</v>
      </c>
      <c r="B1939" s="13" t="s">
        <v>221</v>
      </c>
      <c r="C1939" s="25" t="s">
        <v>223</v>
      </c>
      <c r="D1939" s="26" t="s">
        <v>58</v>
      </c>
      <c r="E1939" s="27">
        <v>1530000000000</v>
      </c>
      <c r="F1939" s="28">
        <v>9.0999999999999998E-2</v>
      </c>
      <c r="G1939" s="28">
        <v>6140</v>
      </c>
      <c r="H1939" s="28">
        <v>7.0000000000000007E-2</v>
      </c>
    </row>
    <row r="1940" spans="1:8" x14ac:dyDescent="0.25">
      <c r="A1940" s="24">
        <v>1939</v>
      </c>
      <c r="B1940" s="13" t="s">
        <v>221</v>
      </c>
      <c r="C1940" s="25" t="s">
        <v>223</v>
      </c>
      <c r="D1940" s="26" t="s">
        <v>59</v>
      </c>
      <c r="E1940" s="27">
        <v>415000000000</v>
      </c>
      <c r="F1940" s="28">
        <v>8.1000000000000003E-2</v>
      </c>
      <c r="G1940" s="28">
        <v>1713</v>
      </c>
      <c r="H1940" s="28">
        <v>9.2999999999999999E-2</v>
      </c>
    </row>
    <row r="1941" spans="1:8" x14ac:dyDescent="0.25">
      <c r="A1941" s="24">
        <v>1940</v>
      </c>
      <c r="B1941" s="13" t="s">
        <v>221</v>
      </c>
      <c r="C1941" s="25" t="s">
        <v>223</v>
      </c>
      <c r="D1941" s="26" t="s">
        <v>60</v>
      </c>
      <c r="E1941" s="27">
        <v>379000000000</v>
      </c>
      <c r="F1941" s="28">
        <v>8.2000000000000003E-2</v>
      </c>
      <c r="G1941" s="28">
        <v>1632</v>
      </c>
      <c r="H1941" s="28">
        <v>8.6999999999999994E-2</v>
      </c>
    </row>
    <row r="1942" spans="1:8" x14ac:dyDescent="0.25">
      <c r="A1942" s="24">
        <v>1941</v>
      </c>
      <c r="B1942" s="13" t="s">
        <v>221</v>
      </c>
      <c r="C1942" s="25" t="s">
        <v>223</v>
      </c>
      <c r="D1942" s="26" t="s">
        <v>61</v>
      </c>
      <c r="E1942" s="27">
        <v>394000000000</v>
      </c>
      <c r="F1942" s="28">
        <v>8.4000000000000005E-2</v>
      </c>
      <c r="G1942" s="28">
        <v>1847</v>
      </c>
      <c r="H1942" s="28">
        <v>8.2000000000000003E-2</v>
      </c>
    </row>
    <row r="1943" spans="1:8" x14ac:dyDescent="0.25">
      <c r="A1943" s="24">
        <v>1942</v>
      </c>
      <c r="B1943" s="13" t="s">
        <v>221</v>
      </c>
      <c r="C1943" s="25" t="s">
        <v>223</v>
      </c>
      <c r="D1943" s="26" t="s">
        <v>62</v>
      </c>
      <c r="E1943" s="27">
        <v>467000000000</v>
      </c>
      <c r="F1943" s="28">
        <v>8.3000000000000004E-2</v>
      </c>
      <c r="G1943" s="28">
        <v>2323</v>
      </c>
      <c r="H1943" s="28">
        <v>8.4000000000000005E-2</v>
      </c>
    </row>
    <row r="1944" spans="1:8" x14ac:dyDescent="0.25">
      <c r="A1944" s="24">
        <v>1943</v>
      </c>
      <c r="B1944" s="13" t="s">
        <v>221</v>
      </c>
      <c r="C1944" s="25" t="s">
        <v>223</v>
      </c>
      <c r="D1944" s="26" t="s">
        <v>63</v>
      </c>
      <c r="E1944" s="27">
        <v>613000000000</v>
      </c>
      <c r="F1944" s="28">
        <v>8.5999999999999993E-2</v>
      </c>
      <c r="G1944" s="28">
        <v>2872</v>
      </c>
      <c r="H1944" s="28">
        <v>8.8999999999999996E-2</v>
      </c>
    </row>
    <row r="1945" spans="1:8" x14ac:dyDescent="0.25">
      <c r="A1945" s="24">
        <v>1944</v>
      </c>
      <c r="B1945" s="13" t="s">
        <v>221</v>
      </c>
      <c r="C1945" s="25" t="s">
        <v>223</v>
      </c>
      <c r="D1945" s="26" t="s">
        <v>64</v>
      </c>
      <c r="E1945" s="27">
        <v>694000000000</v>
      </c>
      <c r="F1945" s="28">
        <v>8.5000000000000006E-2</v>
      </c>
      <c r="G1945" s="28">
        <v>3136</v>
      </c>
      <c r="H1945" s="28">
        <v>9.0999999999999998E-2</v>
      </c>
    </row>
    <row r="1946" spans="1:8" x14ac:dyDescent="0.25">
      <c r="A1946" s="24">
        <v>1945</v>
      </c>
      <c r="B1946" s="13" t="s">
        <v>221</v>
      </c>
      <c r="C1946" s="25" t="s">
        <v>223</v>
      </c>
      <c r="D1946" s="26" t="s">
        <v>65</v>
      </c>
      <c r="E1946" s="27">
        <v>747000000000</v>
      </c>
      <c r="F1946" s="28">
        <v>8.5000000000000006E-2</v>
      </c>
      <c r="G1946" s="28">
        <v>3330</v>
      </c>
      <c r="H1946" s="28">
        <v>9.4E-2</v>
      </c>
    </row>
    <row r="1947" spans="1:8" x14ac:dyDescent="0.25">
      <c r="A1947" s="24">
        <v>1946</v>
      </c>
      <c r="B1947" s="13" t="s">
        <v>221</v>
      </c>
      <c r="C1947" s="25" t="s">
        <v>223</v>
      </c>
      <c r="D1947" s="26" t="s">
        <v>66</v>
      </c>
      <c r="E1947" s="27">
        <v>854000000000</v>
      </c>
      <c r="F1947" s="28">
        <v>8.5999999999999993E-2</v>
      </c>
      <c r="G1947" s="28">
        <v>3956</v>
      </c>
      <c r="H1947" s="28">
        <v>8.2000000000000003E-2</v>
      </c>
    </row>
    <row r="1948" spans="1:8" x14ac:dyDescent="0.25">
      <c r="A1948" s="24">
        <v>1947</v>
      </c>
      <c r="B1948" s="13" t="s">
        <v>221</v>
      </c>
      <c r="C1948" s="25" t="s">
        <v>223</v>
      </c>
      <c r="D1948" s="26" t="s">
        <v>67</v>
      </c>
      <c r="E1948" s="27">
        <v>1060000000000</v>
      </c>
      <c r="F1948" s="28">
        <v>8.7999999999999995E-2</v>
      </c>
      <c r="G1948" s="28">
        <v>4237</v>
      </c>
      <c r="H1948" s="28">
        <v>8.8999999999999996E-2</v>
      </c>
    </row>
    <row r="1949" spans="1:8" x14ac:dyDescent="0.25">
      <c r="A1949" s="24">
        <v>1948</v>
      </c>
      <c r="B1949" s="13" t="s">
        <v>221</v>
      </c>
      <c r="C1949" s="25" t="s">
        <v>223</v>
      </c>
      <c r="D1949" s="26" t="s">
        <v>68</v>
      </c>
      <c r="E1949" s="27">
        <v>927000000000</v>
      </c>
      <c r="F1949" s="28">
        <v>0.09</v>
      </c>
      <c r="G1949" s="28">
        <v>4118</v>
      </c>
      <c r="H1949" s="28">
        <v>0.06</v>
      </c>
    </row>
    <row r="1950" spans="1:8" x14ac:dyDescent="0.25">
      <c r="A1950" s="24">
        <v>1949</v>
      </c>
      <c r="B1950" s="13" t="s">
        <v>221</v>
      </c>
      <c r="C1950" s="25" t="s">
        <v>223</v>
      </c>
      <c r="D1950" s="26" t="s">
        <v>69</v>
      </c>
      <c r="E1950" s="27">
        <v>1140000000000</v>
      </c>
      <c r="F1950" s="28">
        <v>8.8999999999999996E-2</v>
      </c>
      <c r="G1950" s="28">
        <v>5138</v>
      </c>
      <c r="H1950" s="28">
        <v>7.2999999999999995E-2</v>
      </c>
    </row>
    <row r="1951" spans="1:8" x14ac:dyDescent="0.25">
      <c r="A1951" s="24">
        <v>1950</v>
      </c>
      <c r="B1951" s="13" t="s">
        <v>221</v>
      </c>
      <c r="C1951" s="25" t="s">
        <v>223</v>
      </c>
      <c r="D1951" s="26" t="s">
        <v>70</v>
      </c>
      <c r="E1951" s="27">
        <v>1390000000000</v>
      </c>
      <c r="F1951" s="28">
        <v>9.1999999999999998E-2</v>
      </c>
      <c r="G1951" s="28">
        <v>6114</v>
      </c>
      <c r="H1951" s="28">
        <v>7.6999999999999999E-2</v>
      </c>
    </row>
    <row r="1952" spans="1:8" x14ac:dyDescent="0.25">
      <c r="A1952" s="24">
        <v>1951</v>
      </c>
      <c r="B1952" s="13" t="s">
        <v>221</v>
      </c>
      <c r="C1952" s="25" t="s">
        <v>224</v>
      </c>
      <c r="D1952" s="26" t="s">
        <v>58</v>
      </c>
      <c r="E1952" s="27">
        <v>1684109743</v>
      </c>
      <c r="F1952" s="28">
        <v>3.9E-2</v>
      </c>
      <c r="G1952" s="28">
        <v>80</v>
      </c>
      <c r="H1952" s="28">
        <v>8.4000000000000005E-2</v>
      </c>
    </row>
    <row r="1953" spans="1:8" x14ac:dyDescent="0.25">
      <c r="A1953" s="24">
        <v>1952</v>
      </c>
      <c r="B1953" s="13" t="s">
        <v>221</v>
      </c>
      <c r="C1953" s="25" t="s">
        <v>224</v>
      </c>
      <c r="D1953" s="26" t="s">
        <v>59</v>
      </c>
      <c r="E1953" s="27">
        <v>1660102346</v>
      </c>
      <c r="F1953" s="28">
        <v>3.3000000000000002E-2</v>
      </c>
      <c r="G1953" s="28">
        <v>67</v>
      </c>
      <c r="H1953" s="28">
        <v>8.3000000000000004E-2</v>
      </c>
    </row>
    <row r="1954" spans="1:8" x14ac:dyDescent="0.25">
      <c r="A1954" s="24">
        <v>1953</v>
      </c>
      <c r="B1954" s="13" t="s">
        <v>221</v>
      </c>
      <c r="C1954" s="25" t="s">
        <v>224</v>
      </c>
      <c r="D1954" s="26" t="s">
        <v>60</v>
      </c>
      <c r="E1954" s="27">
        <v>1842691481</v>
      </c>
      <c r="F1954" s="28">
        <v>3.5000000000000003E-2</v>
      </c>
      <c r="G1954" s="28">
        <v>79</v>
      </c>
      <c r="H1954" s="28">
        <v>8.1000000000000003E-2</v>
      </c>
    </row>
    <row r="1955" spans="1:8" x14ac:dyDescent="0.25">
      <c r="A1955" s="24">
        <v>1954</v>
      </c>
      <c r="B1955" s="13" t="s">
        <v>221</v>
      </c>
      <c r="C1955" s="25" t="s">
        <v>224</v>
      </c>
      <c r="D1955" s="26" t="s">
        <v>61</v>
      </c>
      <c r="E1955" s="27">
        <v>2315935753</v>
      </c>
      <c r="F1955" s="28">
        <v>3.4000000000000002E-2</v>
      </c>
      <c r="G1955" s="28">
        <v>95</v>
      </c>
      <c r="H1955" s="28">
        <v>7.5999999999999998E-2</v>
      </c>
    </row>
    <row r="1956" spans="1:8" x14ac:dyDescent="0.25">
      <c r="A1956" s="24">
        <v>1955</v>
      </c>
      <c r="B1956" s="13" t="s">
        <v>221</v>
      </c>
      <c r="C1956" s="25" t="s">
        <v>224</v>
      </c>
      <c r="D1956" s="26" t="s">
        <v>62</v>
      </c>
      <c r="E1956" s="27">
        <v>2727507213</v>
      </c>
      <c r="F1956" s="28">
        <v>3.5999999999999997E-2</v>
      </c>
      <c r="G1956" s="28">
        <v>120</v>
      </c>
      <c r="H1956" s="28">
        <v>7.1999999999999995E-2</v>
      </c>
    </row>
    <row r="1957" spans="1:8" x14ac:dyDescent="0.25">
      <c r="A1957" s="24">
        <v>1956</v>
      </c>
      <c r="B1957" s="13" t="s">
        <v>221</v>
      </c>
      <c r="C1957" s="25" t="s">
        <v>224</v>
      </c>
      <c r="D1957" s="26" t="s">
        <v>63</v>
      </c>
      <c r="E1957" s="27">
        <v>3006725015</v>
      </c>
      <c r="F1957" s="28">
        <v>3.5999999999999997E-2</v>
      </c>
      <c r="G1957" s="28">
        <v>132</v>
      </c>
      <c r="H1957" s="28">
        <v>6.8000000000000005E-2</v>
      </c>
    </row>
    <row r="1958" spans="1:8" x14ac:dyDescent="0.25">
      <c r="A1958" s="24">
        <v>1957</v>
      </c>
      <c r="B1958" s="13" t="s">
        <v>221</v>
      </c>
      <c r="C1958" s="25" t="s">
        <v>224</v>
      </c>
      <c r="D1958" s="26" t="s">
        <v>64</v>
      </c>
      <c r="E1958" s="27">
        <v>3103099942</v>
      </c>
      <c r="F1958" s="28">
        <v>3.7999999999999999E-2</v>
      </c>
      <c r="G1958" s="28">
        <v>144</v>
      </c>
      <c r="H1958" s="28">
        <v>7.2999999999999995E-2</v>
      </c>
    </row>
    <row r="1959" spans="1:8" x14ac:dyDescent="0.25">
      <c r="A1959" s="24">
        <v>1958</v>
      </c>
      <c r="B1959" s="13" t="s">
        <v>221</v>
      </c>
      <c r="C1959" s="25" t="s">
        <v>224</v>
      </c>
      <c r="D1959" s="26" t="s">
        <v>65</v>
      </c>
      <c r="E1959" s="27">
        <v>3405050612</v>
      </c>
      <c r="F1959" s="28">
        <v>3.6999999999999998E-2</v>
      </c>
      <c r="G1959" s="28">
        <v>152</v>
      </c>
      <c r="H1959" s="28">
        <v>0.09</v>
      </c>
    </row>
    <row r="1960" spans="1:8" x14ac:dyDescent="0.25">
      <c r="A1960" s="24">
        <v>1959</v>
      </c>
      <c r="B1960" s="13" t="s">
        <v>221</v>
      </c>
      <c r="C1960" s="25" t="s">
        <v>224</v>
      </c>
      <c r="D1960" s="26" t="s">
        <v>66</v>
      </c>
      <c r="E1960" s="27">
        <v>3629936625</v>
      </c>
      <c r="F1960" s="28">
        <v>3.5999999999999997E-2</v>
      </c>
      <c r="G1960" s="28">
        <v>154</v>
      </c>
      <c r="H1960" s="28">
        <v>0.08</v>
      </c>
    </row>
    <row r="1961" spans="1:8" x14ac:dyDescent="0.25">
      <c r="A1961" s="24">
        <v>1960</v>
      </c>
      <c r="B1961" s="13" t="s">
        <v>221</v>
      </c>
      <c r="C1961" s="25" t="s">
        <v>224</v>
      </c>
      <c r="D1961" s="26" t="s">
        <v>67</v>
      </c>
      <c r="E1961" s="27">
        <v>2925499821</v>
      </c>
      <c r="F1961" s="28">
        <v>4.2000000000000003E-2</v>
      </c>
      <c r="G1961" s="28">
        <v>143</v>
      </c>
      <c r="H1961" s="28">
        <v>7.9000000000000001E-2</v>
      </c>
    </row>
    <row r="1962" spans="1:8" x14ac:dyDescent="0.25">
      <c r="A1962" s="24">
        <v>1961</v>
      </c>
      <c r="B1962" s="13" t="s">
        <v>221</v>
      </c>
      <c r="C1962" s="25" t="s">
        <v>224</v>
      </c>
      <c r="D1962" s="26" t="s">
        <v>68</v>
      </c>
      <c r="E1962" s="27">
        <v>3225095136</v>
      </c>
      <c r="F1962" s="28">
        <v>4.2000000000000003E-2</v>
      </c>
      <c r="G1962" s="28">
        <v>154</v>
      </c>
      <c r="H1962" s="28">
        <v>7.4999999999999997E-2</v>
      </c>
    </row>
    <row r="1963" spans="1:8" x14ac:dyDescent="0.25">
      <c r="A1963" s="24">
        <v>1962</v>
      </c>
      <c r="B1963" s="13" t="s">
        <v>221</v>
      </c>
      <c r="C1963" s="25" t="s">
        <v>224</v>
      </c>
      <c r="D1963" s="26" t="s">
        <v>69</v>
      </c>
      <c r="E1963" s="27">
        <v>3753485389</v>
      </c>
      <c r="F1963" s="28">
        <v>3.7999999999999999E-2</v>
      </c>
      <c r="G1963" s="28">
        <v>167</v>
      </c>
      <c r="H1963" s="28">
        <v>7.4999999999999997E-2</v>
      </c>
    </row>
    <row r="1964" spans="1:8" x14ac:dyDescent="0.25">
      <c r="A1964" s="24">
        <v>1963</v>
      </c>
      <c r="B1964" s="13" t="s">
        <v>221</v>
      </c>
      <c r="C1964" s="25" t="s">
        <v>224</v>
      </c>
      <c r="D1964" s="26" t="s">
        <v>70</v>
      </c>
      <c r="E1964" s="27">
        <v>4035420973</v>
      </c>
      <c r="F1964" s="28">
        <v>0.04</v>
      </c>
      <c r="G1964" s="28">
        <v>177</v>
      </c>
      <c r="H1964" s="28">
        <v>7.0000000000000007E-2</v>
      </c>
    </row>
    <row r="1965" spans="1:8" x14ac:dyDescent="0.25">
      <c r="A1965" s="24">
        <v>1964</v>
      </c>
      <c r="B1965" s="13" t="s">
        <v>221</v>
      </c>
      <c r="C1965" s="25" t="s">
        <v>225</v>
      </c>
      <c r="D1965" s="26" t="s">
        <v>58</v>
      </c>
      <c r="E1965" s="27">
        <v>3447543138</v>
      </c>
      <c r="F1965" s="13"/>
      <c r="G1965" s="13"/>
      <c r="H1965" s="13"/>
    </row>
    <row r="1966" spans="1:8" x14ac:dyDescent="0.25">
      <c r="A1966" s="24">
        <v>1965</v>
      </c>
      <c r="B1966" s="13" t="s">
        <v>221</v>
      </c>
      <c r="C1966" s="25" t="s">
        <v>225</v>
      </c>
      <c r="D1966" s="26" t="s">
        <v>59</v>
      </c>
      <c r="E1966" s="25"/>
      <c r="F1966" s="13"/>
      <c r="G1966" s="13"/>
      <c r="H1966" s="13"/>
    </row>
    <row r="1967" spans="1:8" x14ac:dyDescent="0.25">
      <c r="A1967" s="24">
        <v>1966</v>
      </c>
      <c r="B1967" s="13" t="s">
        <v>221</v>
      </c>
      <c r="C1967" s="25" t="s">
        <v>225</v>
      </c>
      <c r="D1967" s="26" t="s">
        <v>60</v>
      </c>
      <c r="E1967" s="25"/>
      <c r="F1967" s="13"/>
      <c r="G1967" s="13"/>
      <c r="H1967" s="13"/>
    </row>
    <row r="1968" spans="1:8" x14ac:dyDescent="0.25">
      <c r="A1968" s="24">
        <v>1967</v>
      </c>
      <c r="B1968" s="13" t="s">
        <v>221</v>
      </c>
      <c r="C1968" s="25" t="s">
        <v>225</v>
      </c>
      <c r="D1968" s="26" t="s">
        <v>61</v>
      </c>
      <c r="E1968" s="25"/>
      <c r="F1968" s="13"/>
      <c r="G1968" s="13"/>
      <c r="H1968" s="13"/>
    </row>
    <row r="1969" spans="1:8" x14ac:dyDescent="0.25">
      <c r="A1969" s="24">
        <v>1968</v>
      </c>
      <c r="B1969" s="13" t="s">
        <v>221</v>
      </c>
      <c r="C1969" s="25" t="s">
        <v>225</v>
      </c>
      <c r="D1969" s="26" t="s">
        <v>62</v>
      </c>
      <c r="E1969" s="25"/>
      <c r="F1969" s="13"/>
      <c r="G1969" s="13"/>
      <c r="H1969" s="13"/>
    </row>
    <row r="1970" spans="1:8" x14ac:dyDescent="0.25">
      <c r="A1970" s="24">
        <v>1969</v>
      </c>
      <c r="B1970" s="13" t="s">
        <v>221</v>
      </c>
      <c r="C1970" s="25" t="s">
        <v>225</v>
      </c>
      <c r="D1970" s="26" t="s">
        <v>63</v>
      </c>
      <c r="E1970" s="25"/>
      <c r="F1970" s="13"/>
      <c r="G1970" s="13"/>
      <c r="H1970" s="13"/>
    </row>
    <row r="1971" spans="1:8" x14ac:dyDescent="0.25">
      <c r="A1971" s="24">
        <v>1970</v>
      </c>
      <c r="B1971" s="13" t="s">
        <v>221</v>
      </c>
      <c r="C1971" s="25" t="s">
        <v>225</v>
      </c>
      <c r="D1971" s="26" t="s">
        <v>64</v>
      </c>
      <c r="E1971" s="25"/>
      <c r="F1971" s="13"/>
      <c r="G1971" s="13"/>
      <c r="H1971" s="13"/>
    </row>
    <row r="1972" spans="1:8" x14ac:dyDescent="0.25">
      <c r="A1972" s="24">
        <v>1971</v>
      </c>
      <c r="B1972" s="13" t="s">
        <v>221</v>
      </c>
      <c r="C1972" s="25" t="s">
        <v>225</v>
      </c>
      <c r="D1972" s="26" t="s">
        <v>65</v>
      </c>
      <c r="E1972" s="25"/>
      <c r="F1972" s="13"/>
      <c r="G1972" s="13"/>
      <c r="H1972" s="13"/>
    </row>
    <row r="1973" spans="1:8" x14ac:dyDescent="0.25">
      <c r="A1973" s="24">
        <v>1972</v>
      </c>
      <c r="B1973" s="13" t="s">
        <v>221</v>
      </c>
      <c r="C1973" s="25" t="s">
        <v>225</v>
      </c>
      <c r="D1973" s="26" t="s">
        <v>66</v>
      </c>
      <c r="E1973" s="25"/>
      <c r="F1973" s="13"/>
      <c r="G1973" s="13"/>
      <c r="H1973" s="13"/>
    </row>
    <row r="1974" spans="1:8" x14ac:dyDescent="0.25">
      <c r="A1974" s="24">
        <v>1973</v>
      </c>
      <c r="B1974" s="13" t="s">
        <v>221</v>
      </c>
      <c r="C1974" s="25" t="s">
        <v>225</v>
      </c>
      <c r="D1974" s="26" t="s">
        <v>67</v>
      </c>
      <c r="E1974" s="25"/>
      <c r="F1974" s="13"/>
      <c r="G1974" s="13"/>
      <c r="H1974" s="13"/>
    </row>
    <row r="1975" spans="1:8" x14ac:dyDescent="0.25">
      <c r="A1975" s="24">
        <v>1974</v>
      </c>
      <c r="B1975" s="13" t="s">
        <v>221</v>
      </c>
      <c r="C1975" s="25" t="s">
        <v>225</v>
      </c>
      <c r="D1975" s="26" t="s">
        <v>68</v>
      </c>
      <c r="E1975" s="25"/>
      <c r="F1975" s="13"/>
      <c r="G1975" s="13"/>
      <c r="H1975" s="13"/>
    </row>
    <row r="1976" spans="1:8" x14ac:dyDescent="0.25">
      <c r="A1976" s="24">
        <v>1975</v>
      </c>
      <c r="B1976" s="13" t="s">
        <v>221</v>
      </c>
      <c r="C1976" s="25" t="s">
        <v>225</v>
      </c>
      <c r="D1976" s="26" t="s">
        <v>69</v>
      </c>
      <c r="E1976" s="25"/>
      <c r="F1976" s="13"/>
      <c r="G1976" s="13"/>
      <c r="H1976" s="13"/>
    </row>
    <row r="1977" spans="1:8" x14ac:dyDescent="0.25">
      <c r="A1977" s="24">
        <v>1976</v>
      </c>
      <c r="B1977" s="13" t="s">
        <v>221</v>
      </c>
      <c r="C1977" s="25" t="s">
        <v>225</v>
      </c>
      <c r="D1977" s="26" t="s">
        <v>70</v>
      </c>
      <c r="E1977" s="25"/>
      <c r="F1977" s="13"/>
      <c r="G1977" s="13"/>
      <c r="H1977" s="13"/>
    </row>
    <row r="1978" spans="1:8" x14ac:dyDescent="0.25">
      <c r="A1978" s="24">
        <v>1977</v>
      </c>
      <c r="B1978" s="13" t="s">
        <v>221</v>
      </c>
      <c r="C1978" s="25" t="s">
        <v>226</v>
      </c>
      <c r="D1978" s="26" t="s">
        <v>58</v>
      </c>
      <c r="E1978" s="25"/>
      <c r="F1978" s="13"/>
      <c r="G1978" s="13"/>
      <c r="H1978" s="13"/>
    </row>
    <row r="1979" spans="1:8" x14ac:dyDescent="0.25">
      <c r="A1979" s="24">
        <v>1978</v>
      </c>
      <c r="B1979" s="13" t="s">
        <v>221</v>
      </c>
      <c r="C1979" s="25" t="s">
        <v>226</v>
      </c>
      <c r="D1979" s="26" t="s">
        <v>59</v>
      </c>
      <c r="E1979" s="25"/>
      <c r="F1979" s="13"/>
      <c r="G1979" s="13"/>
      <c r="H1979" s="13"/>
    </row>
    <row r="1980" spans="1:8" x14ac:dyDescent="0.25">
      <c r="A1980" s="24">
        <v>1979</v>
      </c>
      <c r="B1980" s="13" t="s">
        <v>221</v>
      </c>
      <c r="C1980" s="25" t="s">
        <v>226</v>
      </c>
      <c r="D1980" s="26" t="s">
        <v>60</v>
      </c>
      <c r="E1980" s="25"/>
      <c r="F1980" s="13"/>
      <c r="G1980" s="13"/>
      <c r="H1980" s="13"/>
    </row>
    <row r="1981" spans="1:8" x14ac:dyDescent="0.25">
      <c r="A1981" s="24">
        <v>1980</v>
      </c>
      <c r="B1981" s="13" t="s">
        <v>221</v>
      </c>
      <c r="C1981" s="25" t="s">
        <v>226</v>
      </c>
      <c r="D1981" s="26" t="s">
        <v>61</v>
      </c>
      <c r="E1981" s="25"/>
      <c r="F1981" s="13"/>
      <c r="G1981" s="13"/>
      <c r="H1981" s="13"/>
    </row>
    <row r="1982" spans="1:8" x14ac:dyDescent="0.25">
      <c r="A1982" s="24">
        <v>1981</v>
      </c>
      <c r="B1982" s="13" t="s">
        <v>221</v>
      </c>
      <c r="C1982" s="25" t="s">
        <v>226</v>
      </c>
      <c r="D1982" s="26" t="s">
        <v>62</v>
      </c>
      <c r="E1982" s="25"/>
      <c r="F1982" s="13"/>
      <c r="G1982" s="13"/>
      <c r="H1982" s="13"/>
    </row>
    <row r="1983" spans="1:8" x14ac:dyDescent="0.25">
      <c r="A1983" s="24">
        <v>1982</v>
      </c>
      <c r="B1983" s="13" t="s">
        <v>221</v>
      </c>
      <c r="C1983" s="25" t="s">
        <v>226</v>
      </c>
      <c r="D1983" s="26" t="s">
        <v>63</v>
      </c>
      <c r="E1983" s="25"/>
      <c r="F1983" s="13"/>
      <c r="G1983" s="13"/>
      <c r="H1983" s="13"/>
    </row>
    <row r="1984" spans="1:8" x14ac:dyDescent="0.25">
      <c r="A1984" s="24">
        <v>1983</v>
      </c>
      <c r="B1984" s="13" t="s">
        <v>221</v>
      </c>
      <c r="C1984" s="25" t="s">
        <v>226</v>
      </c>
      <c r="D1984" s="26" t="s">
        <v>64</v>
      </c>
      <c r="E1984" s="25"/>
      <c r="F1984" s="13"/>
      <c r="G1984" s="13"/>
      <c r="H1984" s="13"/>
    </row>
    <row r="1985" spans="1:8" x14ac:dyDescent="0.25">
      <c r="A1985" s="24">
        <v>1984</v>
      </c>
      <c r="B1985" s="13" t="s">
        <v>221</v>
      </c>
      <c r="C1985" s="25" t="s">
        <v>226</v>
      </c>
      <c r="D1985" s="26" t="s">
        <v>65</v>
      </c>
      <c r="E1985" s="25"/>
      <c r="F1985" s="13"/>
      <c r="G1985" s="13"/>
      <c r="H1985" s="13"/>
    </row>
    <row r="1986" spans="1:8" x14ac:dyDescent="0.25">
      <c r="A1986" s="24">
        <v>1985</v>
      </c>
      <c r="B1986" s="13" t="s">
        <v>221</v>
      </c>
      <c r="C1986" s="25" t="s">
        <v>226</v>
      </c>
      <c r="D1986" s="26" t="s">
        <v>66</v>
      </c>
      <c r="E1986" s="25"/>
      <c r="F1986" s="13"/>
      <c r="G1986" s="13"/>
      <c r="H1986" s="13"/>
    </row>
    <row r="1987" spans="1:8" x14ac:dyDescent="0.25">
      <c r="A1987" s="24">
        <v>1986</v>
      </c>
      <c r="B1987" s="13" t="s">
        <v>221</v>
      </c>
      <c r="C1987" s="25" t="s">
        <v>226</v>
      </c>
      <c r="D1987" s="26" t="s">
        <v>67</v>
      </c>
      <c r="E1987" s="25"/>
      <c r="F1987" s="13"/>
      <c r="G1987" s="13"/>
      <c r="H1987" s="13"/>
    </row>
    <row r="1988" spans="1:8" x14ac:dyDescent="0.25">
      <c r="A1988" s="24">
        <v>1987</v>
      </c>
      <c r="B1988" s="13" t="s">
        <v>221</v>
      </c>
      <c r="C1988" s="25" t="s">
        <v>226</v>
      </c>
      <c r="D1988" s="26" t="s">
        <v>68</v>
      </c>
      <c r="E1988" s="25"/>
      <c r="F1988" s="13"/>
      <c r="G1988" s="13"/>
      <c r="H1988" s="13"/>
    </row>
    <row r="1989" spans="1:8" x14ac:dyDescent="0.25">
      <c r="A1989" s="24">
        <v>1988</v>
      </c>
      <c r="B1989" s="13" t="s">
        <v>221</v>
      </c>
      <c r="C1989" s="25" t="s">
        <v>226</v>
      </c>
      <c r="D1989" s="26" t="s">
        <v>69</v>
      </c>
      <c r="E1989" s="25"/>
      <c r="F1989" s="13"/>
      <c r="G1989" s="13"/>
      <c r="H1989" s="13"/>
    </row>
    <row r="1990" spans="1:8" x14ac:dyDescent="0.25">
      <c r="A1990" s="24">
        <v>1989</v>
      </c>
      <c r="B1990" s="13" t="s">
        <v>221</v>
      </c>
      <c r="C1990" s="25" t="s">
        <v>226</v>
      </c>
      <c r="D1990" s="26" t="s">
        <v>70</v>
      </c>
      <c r="E1990" s="25"/>
      <c r="F1990" s="13"/>
      <c r="G1990" s="13"/>
      <c r="H1990" s="13"/>
    </row>
    <row r="1991" spans="1:8" x14ac:dyDescent="0.25">
      <c r="A1991" s="24">
        <v>1990</v>
      </c>
      <c r="B1991" s="13" t="s">
        <v>221</v>
      </c>
      <c r="C1991" s="25" t="s">
        <v>227</v>
      </c>
      <c r="D1991" s="26" t="s">
        <v>58</v>
      </c>
      <c r="E1991" s="27">
        <v>67512715</v>
      </c>
      <c r="F1991" s="28">
        <v>7.9000000000000001E-2</v>
      </c>
      <c r="G1991" s="28">
        <v>65</v>
      </c>
      <c r="H1991" s="13"/>
    </row>
    <row r="1992" spans="1:8" x14ac:dyDescent="0.25">
      <c r="A1992" s="24">
        <v>1991</v>
      </c>
      <c r="B1992" s="13" t="s">
        <v>221</v>
      </c>
      <c r="C1992" s="25" t="s">
        <v>227</v>
      </c>
      <c r="D1992" s="26" t="s">
        <v>59</v>
      </c>
      <c r="E1992" s="27">
        <v>63101272</v>
      </c>
      <c r="F1992" s="28">
        <v>8.7999999999999995E-2</v>
      </c>
      <c r="G1992" s="28">
        <v>67</v>
      </c>
      <c r="H1992" s="13"/>
    </row>
    <row r="1993" spans="1:8" x14ac:dyDescent="0.25">
      <c r="A1993" s="24">
        <v>1992</v>
      </c>
      <c r="B1993" s="13" t="s">
        <v>221</v>
      </c>
      <c r="C1993" s="25" t="s">
        <v>227</v>
      </c>
      <c r="D1993" s="26" t="s">
        <v>60</v>
      </c>
      <c r="E1993" s="27">
        <v>72259046</v>
      </c>
      <c r="F1993" s="28">
        <v>8.7999999999999995E-2</v>
      </c>
      <c r="G1993" s="28">
        <v>76</v>
      </c>
      <c r="H1993" s="13"/>
    </row>
    <row r="1994" spans="1:8" x14ac:dyDescent="0.25">
      <c r="A1994" s="24">
        <v>1993</v>
      </c>
      <c r="B1994" s="13" t="s">
        <v>221</v>
      </c>
      <c r="C1994" s="25" t="s">
        <v>227</v>
      </c>
      <c r="D1994" s="26" t="s">
        <v>61</v>
      </c>
      <c r="E1994" s="27">
        <v>90148518</v>
      </c>
      <c r="F1994" s="28">
        <v>9.6000000000000002E-2</v>
      </c>
      <c r="G1994" s="28">
        <v>103</v>
      </c>
      <c r="H1994" s="13"/>
    </row>
    <row r="1995" spans="1:8" x14ac:dyDescent="0.25">
      <c r="A1995" s="24">
        <v>1994</v>
      </c>
      <c r="B1995" s="13" t="s">
        <v>221</v>
      </c>
      <c r="C1995" s="25" t="s">
        <v>227</v>
      </c>
      <c r="D1995" s="26" t="s">
        <v>62</v>
      </c>
      <c r="E1995" s="27">
        <v>102220915</v>
      </c>
      <c r="F1995" s="28">
        <v>0.104</v>
      </c>
      <c r="G1995" s="28">
        <v>119</v>
      </c>
      <c r="H1995" s="13"/>
    </row>
    <row r="1996" spans="1:8" x14ac:dyDescent="0.25">
      <c r="A1996" s="24">
        <v>1995</v>
      </c>
      <c r="B1996" s="13" t="s">
        <v>221</v>
      </c>
      <c r="C1996" s="25" t="s">
        <v>227</v>
      </c>
      <c r="D1996" s="26" t="s">
        <v>63</v>
      </c>
      <c r="E1996" s="27">
        <v>106147384</v>
      </c>
      <c r="F1996" s="28">
        <v>0.10100000000000001</v>
      </c>
      <c r="G1996" s="28">
        <v>118</v>
      </c>
      <c r="H1996" s="13"/>
    </row>
    <row r="1997" spans="1:8" x14ac:dyDescent="0.25">
      <c r="A1997" s="24">
        <v>1996</v>
      </c>
      <c r="B1997" s="13" t="s">
        <v>221</v>
      </c>
      <c r="C1997" s="25" t="s">
        <v>227</v>
      </c>
      <c r="D1997" s="26" t="s">
        <v>64</v>
      </c>
      <c r="E1997" s="27">
        <v>104668675</v>
      </c>
      <c r="F1997" s="28">
        <v>0.11</v>
      </c>
      <c r="G1997" s="28">
        <v>124</v>
      </c>
      <c r="H1997" s="13"/>
    </row>
    <row r="1998" spans="1:8" x14ac:dyDescent="0.25">
      <c r="A1998" s="24">
        <v>1997</v>
      </c>
      <c r="B1998" s="13" t="s">
        <v>221</v>
      </c>
      <c r="C1998" s="25" t="s">
        <v>227</v>
      </c>
      <c r="D1998" s="26" t="s">
        <v>65</v>
      </c>
      <c r="E1998" s="27">
        <v>123005090</v>
      </c>
      <c r="F1998" s="28">
        <v>0.121</v>
      </c>
      <c r="G1998" s="28">
        <v>160</v>
      </c>
      <c r="H1998" s="13"/>
    </row>
    <row r="1999" spans="1:8" x14ac:dyDescent="0.25">
      <c r="A1999" s="24">
        <v>1998</v>
      </c>
      <c r="B1999" s="13" t="s">
        <v>221</v>
      </c>
      <c r="C1999" s="25" t="s">
        <v>227</v>
      </c>
      <c r="D1999" s="26" t="s">
        <v>66</v>
      </c>
      <c r="E1999" s="27">
        <v>135044456</v>
      </c>
      <c r="F1999" s="28">
        <v>0.13200000000000001</v>
      </c>
      <c r="G1999" s="28">
        <v>183</v>
      </c>
      <c r="H1999" s="13"/>
    </row>
    <row r="2000" spans="1:8" x14ac:dyDescent="0.25">
      <c r="A2000" s="24">
        <v>1999</v>
      </c>
      <c r="B2000" s="13" t="s">
        <v>221</v>
      </c>
      <c r="C2000" s="25" t="s">
        <v>227</v>
      </c>
      <c r="D2000" s="26" t="s">
        <v>67</v>
      </c>
      <c r="E2000" s="27">
        <v>127125253</v>
      </c>
      <c r="F2000" s="28">
        <v>0.115</v>
      </c>
      <c r="G2000" s="28">
        <v>143</v>
      </c>
      <c r="H2000" s="13"/>
    </row>
    <row r="2001" spans="1:8" x14ac:dyDescent="0.25">
      <c r="A2001" s="24">
        <v>2000</v>
      </c>
      <c r="B2001" s="13" t="s">
        <v>221</v>
      </c>
      <c r="C2001" s="25" t="s">
        <v>227</v>
      </c>
      <c r="D2001" s="26" t="s">
        <v>68</v>
      </c>
      <c r="E2001" s="27">
        <v>150431114</v>
      </c>
      <c r="F2001" s="28">
        <v>0.112</v>
      </c>
      <c r="G2001" s="28">
        <v>162</v>
      </c>
      <c r="H2001" s="13"/>
    </row>
    <row r="2002" spans="1:8" x14ac:dyDescent="0.25">
      <c r="A2002" s="24">
        <v>2001</v>
      </c>
      <c r="B2002" s="13" t="s">
        <v>221</v>
      </c>
      <c r="C2002" s="25" t="s">
        <v>227</v>
      </c>
      <c r="D2002" s="26" t="s">
        <v>69</v>
      </c>
      <c r="E2002" s="27">
        <v>172253739</v>
      </c>
      <c r="F2002" s="28">
        <v>0.108</v>
      </c>
      <c r="G2002" s="28">
        <v>181</v>
      </c>
      <c r="H2002" s="13"/>
    </row>
    <row r="2003" spans="1:8" x14ac:dyDescent="0.25">
      <c r="A2003" s="24">
        <v>2002</v>
      </c>
      <c r="B2003" s="13" t="s">
        <v>221</v>
      </c>
      <c r="C2003" s="25" t="s">
        <v>227</v>
      </c>
      <c r="D2003" s="26" t="s">
        <v>70</v>
      </c>
      <c r="E2003" s="27">
        <v>174984469</v>
      </c>
      <c r="F2003" s="28">
        <v>0.107</v>
      </c>
      <c r="G2003" s="28">
        <v>187</v>
      </c>
      <c r="H2003" s="13"/>
    </row>
    <row r="2004" spans="1:8" x14ac:dyDescent="0.25">
      <c r="A2004" s="24">
        <v>2003</v>
      </c>
      <c r="B2004" s="13" t="s">
        <v>221</v>
      </c>
      <c r="C2004" s="25" t="s">
        <v>228</v>
      </c>
      <c r="D2004" s="26" t="s">
        <v>58</v>
      </c>
      <c r="E2004" s="27">
        <v>110937729</v>
      </c>
      <c r="F2004" s="28">
        <v>0.22500000000000001</v>
      </c>
      <c r="G2004" s="28">
        <v>466</v>
      </c>
      <c r="H2004" s="13"/>
    </row>
    <row r="2005" spans="1:8" x14ac:dyDescent="0.25">
      <c r="A2005" s="24">
        <v>2004</v>
      </c>
      <c r="B2005" s="13" t="s">
        <v>221</v>
      </c>
      <c r="C2005" s="25" t="s">
        <v>228</v>
      </c>
      <c r="D2005" s="26" t="s">
        <v>59</v>
      </c>
      <c r="E2005" s="27">
        <v>115152143</v>
      </c>
      <c r="F2005" s="28">
        <v>0.19400000000000001</v>
      </c>
      <c r="G2005" s="28">
        <v>412</v>
      </c>
      <c r="H2005" s="13"/>
    </row>
    <row r="2006" spans="1:8" x14ac:dyDescent="0.25">
      <c r="A2006" s="24">
        <v>2005</v>
      </c>
      <c r="B2006" s="13" t="s">
        <v>221</v>
      </c>
      <c r="C2006" s="25" t="s">
        <v>228</v>
      </c>
      <c r="D2006" s="26" t="s">
        <v>60</v>
      </c>
      <c r="E2006" s="27">
        <v>124735072</v>
      </c>
      <c r="F2006" s="28">
        <v>0.182</v>
      </c>
      <c r="G2006" s="28">
        <v>418</v>
      </c>
      <c r="H2006" s="13"/>
    </row>
    <row r="2007" spans="1:8" x14ac:dyDescent="0.25">
      <c r="A2007" s="24">
        <v>2006</v>
      </c>
      <c r="B2007" s="13" t="s">
        <v>221</v>
      </c>
      <c r="C2007" s="25" t="s">
        <v>228</v>
      </c>
      <c r="D2007" s="26" t="s">
        <v>61</v>
      </c>
      <c r="E2007" s="27">
        <v>126887585</v>
      </c>
      <c r="F2007" s="28">
        <v>0.17299999999999999</v>
      </c>
      <c r="G2007" s="28">
        <v>411</v>
      </c>
      <c r="H2007" s="13"/>
    </row>
    <row r="2008" spans="1:8" x14ac:dyDescent="0.25">
      <c r="A2008" s="24">
        <v>2007</v>
      </c>
      <c r="B2008" s="13" t="s">
        <v>221</v>
      </c>
      <c r="C2008" s="25" t="s">
        <v>228</v>
      </c>
      <c r="D2008" s="26" t="s">
        <v>62</v>
      </c>
      <c r="E2008" s="27">
        <v>131106366</v>
      </c>
      <c r="F2008" s="28">
        <v>0.17599999999999999</v>
      </c>
      <c r="G2008" s="28">
        <v>449</v>
      </c>
      <c r="H2008" s="13"/>
    </row>
    <row r="2009" spans="1:8" x14ac:dyDescent="0.25">
      <c r="A2009" s="24">
        <v>2008</v>
      </c>
      <c r="B2009" s="13" t="s">
        <v>221</v>
      </c>
      <c r="C2009" s="25" t="s">
        <v>228</v>
      </c>
      <c r="D2009" s="26" t="s">
        <v>63</v>
      </c>
      <c r="E2009" s="27">
        <v>137556823</v>
      </c>
      <c r="F2009" s="28">
        <v>0.17299999999999999</v>
      </c>
      <c r="G2009" s="28">
        <v>462</v>
      </c>
      <c r="H2009" s="13"/>
    </row>
    <row r="2010" spans="1:8" x14ac:dyDescent="0.25">
      <c r="A2010" s="24">
        <v>2009</v>
      </c>
      <c r="B2010" s="13" t="s">
        <v>221</v>
      </c>
      <c r="C2010" s="25" t="s">
        <v>228</v>
      </c>
      <c r="D2010" s="26" t="s">
        <v>64</v>
      </c>
      <c r="E2010" s="27">
        <v>143352031</v>
      </c>
      <c r="F2010" s="28">
        <v>0.19600000000000001</v>
      </c>
      <c r="G2010" s="28">
        <v>547</v>
      </c>
      <c r="H2010" s="13"/>
    </row>
    <row r="2011" spans="1:8" x14ac:dyDescent="0.25">
      <c r="A2011" s="24">
        <v>2010</v>
      </c>
      <c r="B2011" s="13" t="s">
        <v>221</v>
      </c>
      <c r="C2011" s="25" t="s">
        <v>228</v>
      </c>
      <c r="D2011" s="26" t="s">
        <v>65</v>
      </c>
      <c r="E2011" s="27">
        <v>149739017</v>
      </c>
      <c r="F2011" s="28">
        <v>0.19600000000000001</v>
      </c>
      <c r="G2011" s="28">
        <v>587</v>
      </c>
      <c r="H2011" s="13"/>
    </row>
    <row r="2012" spans="1:8" x14ac:dyDescent="0.25">
      <c r="A2012" s="24">
        <v>2011</v>
      </c>
      <c r="B2012" s="13" t="s">
        <v>221</v>
      </c>
      <c r="C2012" s="25" t="s">
        <v>228</v>
      </c>
      <c r="D2012" s="26" t="s">
        <v>66</v>
      </c>
      <c r="E2012" s="27">
        <v>152565763</v>
      </c>
      <c r="F2012" s="28">
        <v>0.17899999999999999</v>
      </c>
      <c r="G2012" s="28">
        <v>569</v>
      </c>
      <c r="H2012" s="13"/>
    </row>
    <row r="2013" spans="1:8" x14ac:dyDescent="0.25">
      <c r="A2013" s="24">
        <v>2012</v>
      </c>
      <c r="B2013" s="13" t="s">
        <v>221</v>
      </c>
      <c r="C2013" s="25" t="s">
        <v>228</v>
      </c>
      <c r="D2013" s="26" t="s">
        <v>67</v>
      </c>
      <c r="E2013" s="27">
        <v>151560778</v>
      </c>
      <c r="F2013" s="28">
        <v>0.17499999999999999</v>
      </c>
      <c r="G2013" s="28">
        <v>551</v>
      </c>
      <c r="H2013" s="13"/>
    </row>
    <row r="2014" spans="1:8" x14ac:dyDescent="0.25">
      <c r="A2014" s="24">
        <v>2013</v>
      </c>
      <c r="B2014" s="13" t="s">
        <v>221</v>
      </c>
      <c r="C2014" s="25" t="s">
        <v>228</v>
      </c>
      <c r="D2014" s="26" t="s">
        <v>68</v>
      </c>
      <c r="E2014" s="27">
        <v>163200000</v>
      </c>
      <c r="F2014" s="28">
        <v>0.16</v>
      </c>
      <c r="G2014" s="28">
        <v>542</v>
      </c>
      <c r="H2014" s="13"/>
    </row>
    <row r="2015" spans="1:8" x14ac:dyDescent="0.25">
      <c r="A2015" s="24">
        <v>2014</v>
      </c>
      <c r="B2015" s="13" t="s">
        <v>221</v>
      </c>
      <c r="C2015" s="25" t="s">
        <v>228</v>
      </c>
      <c r="D2015" s="26" t="s">
        <v>69</v>
      </c>
      <c r="E2015" s="27">
        <v>170700000</v>
      </c>
      <c r="F2015" s="28">
        <v>0.16</v>
      </c>
      <c r="G2015" s="28">
        <v>567</v>
      </c>
      <c r="H2015" s="13"/>
    </row>
    <row r="2016" spans="1:8" x14ac:dyDescent="0.25">
      <c r="A2016" s="24">
        <v>2015</v>
      </c>
      <c r="B2016" s="13" t="s">
        <v>221</v>
      </c>
      <c r="C2016" s="25" t="s">
        <v>228</v>
      </c>
      <c r="D2016" s="26" t="s">
        <v>70</v>
      </c>
      <c r="E2016" s="27">
        <v>173000000</v>
      </c>
      <c r="F2016" s="28">
        <v>0.156</v>
      </c>
      <c r="G2016" s="28">
        <v>590</v>
      </c>
      <c r="H2016" s="13"/>
    </row>
    <row r="2017" spans="1:8" x14ac:dyDescent="0.25">
      <c r="A2017" s="24">
        <v>2016</v>
      </c>
      <c r="B2017" s="13" t="s">
        <v>221</v>
      </c>
      <c r="C2017" s="25" t="s">
        <v>229</v>
      </c>
      <c r="D2017" s="26" t="s">
        <v>58</v>
      </c>
      <c r="E2017" s="27">
        <v>233226323</v>
      </c>
      <c r="F2017" s="28">
        <v>7.8E-2</v>
      </c>
      <c r="G2017" s="28">
        <v>170</v>
      </c>
      <c r="H2017" s="28">
        <v>0.153</v>
      </c>
    </row>
    <row r="2018" spans="1:8" x14ac:dyDescent="0.25">
      <c r="A2018" s="24">
        <v>2017</v>
      </c>
      <c r="B2018" s="13" t="s">
        <v>221</v>
      </c>
      <c r="C2018" s="25" t="s">
        <v>229</v>
      </c>
      <c r="D2018" s="26" t="s">
        <v>59</v>
      </c>
      <c r="E2018" s="27">
        <v>240051900</v>
      </c>
      <c r="F2018" s="28">
        <v>8.5000000000000006E-2</v>
      </c>
      <c r="G2018" s="28">
        <v>190</v>
      </c>
      <c r="H2018" s="28">
        <v>0.153</v>
      </c>
    </row>
    <row r="2019" spans="1:8" x14ac:dyDescent="0.25">
      <c r="A2019" s="24">
        <v>2018</v>
      </c>
      <c r="B2019" s="13" t="s">
        <v>221</v>
      </c>
      <c r="C2019" s="25" t="s">
        <v>229</v>
      </c>
      <c r="D2019" s="26" t="s">
        <v>60</v>
      </c>
      <c r="E2019" s="27">
        <v>241543396</v>
      </c>
      <c r="F2019" s="28">
        <v>7.9000000000000001E-2</v>
      </c>
      <c r="G2019" s="28">
        <v>178</v>
      </c>
      <c r="H2019" s="28">
        <v>0.153</v>
      </c>
    </row>
    <row r="2020" spans="1:8" x14ac:dyDescent="0.25">
      <c r="A2020" s="24">
        <v>2019</v>
      </c>
      <c r="B2020" s="13" t="s">
        <v>221</v>
      </c>
      <c r="C2020" s="25" t="s">
        <v>229</v>
      </c>
      <c r="D2020" s="26" t="s">
        <v>61</v>
      </c>
      <c r="E2020" s="27">
        <v>244990984</v>
      </c>
      <c r="F2020" s="28">
        <v>9.5000000000000001E-2</v>
      </c>
      <c r="G2020" s="28">
        <v>218</v>
      </c>
      <c r="H2020" s="28">
        <v>0.15</v>
      </c>
    </row>
    <row r="2021" spans="1:8" x14ac:dyDescent="0.25">
      <c r="A2021" s="24">
        <v>2020</v>
      </c>
      <c r="B2021" s="13" t="s">
        <v>221</v>
      </c>
      <c r="C2021" s="25" t="s">
        <v>229</v>
      </c>
      <c r="D2021" s="26" t="s">
        <v>62</v>
      </c>
      <c r="E2021" s="27">
        <v>239563310</v>
      </c>
      <c r="F2021" s="28">
        <v>0.104</v>
      </c>
      <c r="G2021" s="28">
        <v>233</v>
      </c>
      <c r="H2021" s="28">
        <v>0.154</v>
      </c>
    </row>
    <row r="2022" spans="1:8" x14ac:dyDescent="0.25">
      <c r="A2022" s="24">
        <v>2021</v>
      </c>
      <c r="B2022" s="13" t="s">
        <v>221</v>
      </c>
      <c r="C2022" s="25" t="s">
        <v>229</v>
      </c>
      <c r="D2022" s="26" t="s">
        <v>63</v>
      </c>
      <c r="E2022" s="27">
        <v>249845593</v>
      </c>
      <c r="F2022" s="28">
        <v>0.121</v>
      </c>
      <c r="G2022" s="28">
        <v>285</v>
      </c>
      <c r="H2022" s="28">
        <v>0.16400000000000001</v>
      </c>
    </row>
    <row r="2023" spans="1:8" x14ac:dyDescent="0.25">
      <c r="A2023" s="24">
        <v>2022</v>
      </c>
      <c r="B2023" s="13" t="s">
        <v>221</v>
      </c>
      <c r="C2023" s="25" t="s">
        <v>229</v>
      </c>
      <c r="D2023" s="26" t="s">
        <v>64</v>
      </c>
      <c r="E2023" s="27">
        <v>252991205</v>
      </c>
      <c r="F2023" s="28">
        <v>0.11899999999999999</v>
      </c>
      <c r="G2023" s="28">
        <v>285</v>
      </c>
      <c r="H2023" s="28">
        <v>0.156</v>
      </c>
    </row>
    <row r="2024" spans="1:8" x14ac:dyDescent="0.25">
      <c r="A2024" s="24">
        <v>2023</v>
      </c>
      <c r="B2024" s="13" t="s">
        <v>221</v>
      </c>
      <c r="C2024" s="25" t="s">
        <v>229</v>
      </c>
      <c r="D2024" s="26" t="s">
        <v>65</v>
      </c>
      <c r="E2024" s="27">
        <v>255890836</v>
      </c>
      <c r="F2024" s="28">
        <v>0.12</v>
      </c>
      <c r="G2024" s="28">
        <v>292</v>
      </c>
      <c r="H2024" s="28">
        <v>0.14000000000000001</v>
      </c>
    </row>
    <row r="2025" spans="1:8" x14ac:dyDescent="0.25">
      <c r="A2025" s="24">
        <v>2024</v>
      </c>
      <c r="B2025" s="13" t="s">
        <v>221</v>
      </c>
      <c r="C2025" s="25" t="s">
        <v>229</v>
      </c>
      <c r="D2025" s="26" t="s">
        <v>66</v>
      </c>
      <c r="E2025" s="27">
        <v>261339642</v>
      </c>
      <c r="F2025" s="28">
        <v>0.129</v>
      </c>
      <c r="G2025" s="28">
        <v>323</v>
      </c>
      <c r="H2025" s="28">
        <v>0.14399999999999999</v>
      </c>
    </row>
    <row r="2026" spans="1:8" x14ac:dyDescent="0.25">
      <c r="A2026" s="24">
        <v>2025</v>
      </c>
      <c r="B2026" s="13" t="s">
        <v>221</v>
      </c>
      <c r="C2026" s="25" t="s">
        <v>229</v>
      </c>
      <c r="D2026" s="26" t="s">
        <v>67</v>
      </c>
      <c r="E2026" s="27">
        <v>277510923</v>
      </c>
      <c r="F2026" s="28">
        <v>0.13400000000000001</v>
      </c>
      <c r="G2026" s="28">
        <v>357</v>
      </c>
      <c r="H2026" s="28">
        <v>0.154</v>
      </c>
    </row>
    <row r="2027" spans="1:8" x14ac:dyDescent="0.25">
      <c r="A2027" s="24">
        <v>2026</v>
      </c>
      <c r="B2027" s="13" t="s">
        <v>221</v>
      </c>
      <c r="C2027" s="25" t="s">
        <v>229</v>
      </c>
      <c r="D2027" s="26" t="s">
        <v>68</v>
      </c>
      <c r="E2027" s="27">
        <v>294117230</v>
      </c>
      <c r="F2027" s="28">
        <v>0.13800000000000001</v>
      </c>
      <c r="G2027" s="28">
        <v>393</v>
      </c>
      <c r="H2027" s="28">
        <v>0.151</v>
      </c>
    </row>
    <row r="2028" spans="1:8" x14ac:dyDescent="0.25">
      <c r="A2028" s="24">
        <v>2027</v>
      </c>
      <c r="B2028" s="13" t="s">
        <v>221</v>
      </c>
      <c r="C2028" s="25" t="s">
        <v>229</v>
      </c>
      <c r="D2028" s="26" t="s">
        <v>69</v>
      </c>
      <c r="E2028" s="27">
        <v>310287519</v>
      </c>
      <c r="F2028" s="28">
        <v>0.13700000000000001</v>
      </c>
      <c r="G2028" s="28">
        <v>412</v>
      </c>
      <c r="H2028" s="28">
        <v>0.14399999999999999</v>
      </c>
    </row>
    <row r="2029" spans="1:8" x14ac:dyDescent="0.25">
      <c r="A2029" s="24">
        <v>2028</v>
      </c>
      <c r="B2029" s="13" t="s">
        <v>221</v>
      </c>
      <c r="C2029" s="25" t="s">
        <v>229</v>
      </c>
      <c r="D2029" s="26" t="s">
        <v>70</v>
      </c>
      <c r="E2029" s="27">
        <v>326160961</v>
      </c>
      <c r="F2029" s="28">
        <v>0.128</v>
      </c>
      <c r="G2029" s="28">
        <v>405</v>
      </c>
      <c r="H2029" s="28">
        <v>0.14299999999999999</v>
      </c>
    </row>
    <row r="2030" spans="1:8" x14ac:dyDescent="0.25">
      <c r="A2030" s="24">
        <v>2029</v>
      </c>
      <c r="B2030" s="13" t="s">
        <v>221</v>
      </c>
      <c r="C2030" s="25" t="s">
        <v>230</v>
      </c>
      <c r="D2030" s="26" t="s">
        <v>58</v>
      </c>
      <c r="E2030" s="27">
        <v>2682347064</v>
      </c>
      <c r="F2030" s="13"/>
      <c r="G2030" s="13"/>
      <c r="H2030" s="13"/>
    </row>
    <row r="2031" spans="1:8" x14ac:dyDescent="0.25">
      <c r="A2031" s="24">
        <v>2030</v>
      </c>
      <c r="B2031" s="13" t="s">
        <v>221</v>
      </c>
      <c r="C2031" s="25" t="s">
        <v>230</v>
      </c>
      <c r="D2031" s="26" t="s">
        <v>59</v>
      </c>
      <c r="E2031" s="25"/>
      <c r="F2031" s="13"/>
      <c r="G2031" s="13"/>
      <c r="H2031" s="13"/>
    </row>
    <row r="2032" spans="1:8" x14ac:dyDescent="0.25">
      <c r="A2032" s="24">
        <v>2031</v>
      </c>
      <c r="B2032" s="13" t="s">
        <v>221</v>
      </c>
      <c r="C2032" s="25" t="s">
        <v>230</v>
      </c>
      <c r="D2032" s="26" t="s">
        <v>60</v>
      </c>
      <c r="E2032" s="25"/>
      <c r="F2032" s="13"/>
      <c r="G2032" s="13"/>
      <c r="H2032" s="13"/>
    </row>
    <row r="2033" spans="1:8" x14ac:dyDescent="0.25">
      <c r="A2033" s="24">
        <v>2032</v>
      </c>
      <c r="B2033" s="13" t="s">
        <v>221</v>
      </c>
      <c r="C2033" s="25" t="s">
        <v>230</v>
      </c>
      <c r="D2033" s="26" t="s">
        <v>61</v>
      </c>
      <c r="E2033" s="25"/>
      <c r="F2033" s="13"/>
      <c r="G2033" s="13"/>
      <c r="H2033" s="13"/>
    </row>
    <row r="2034" spans="1:8" x14ac:dyDescent="0.25">
      <c r="A2034" s="24">
        <v>2033</v>
      </c>
      <c r="B2034" s="13" t="s">
        <v>221</v>
      </c>
      <c r="C2034" s="25" t="s">
        <v>230</v>
      </c>
      <c r="D2034" s="26" t="s">
        <v>62</v>
      </c>
      <c r="E2034" s="25"/>
      <c r="F2034" s="13"/>
      <c r="G2034" s="13"/>
      <c r="H2034" s="13"/>
    </row>
    <row r="2035" spans="1:8" x14ac:dyDescent="0.25">
      <c r="A2035" s="24">
        <v>2034</v>
      </c>
      <c r="B2035" s="13" t="s">
        <v>221</v>
      </c>
      <c r="C2035" s="25" t="s">
        <v>230</v>
      </c>
      <c r="D2035" s="26" t="s">
        <v>63</v>
      </c>
      <c r="E2035" s="25"/>
      <c r="F2035" s="13"/>
      <c r="G2035" s="13"/>
      <c r="H2035" s="13"/>
    </row>
    <row r="2036" spans="1:8" x14ac:dyDescent="0.25">
      <c r="A2036" s="24">
        <v>2035</v>
      </c>
      <c r="B2036" s="13" t="s">
        <v>221</v>
      </c>
      <c r="C2036" s="25" t="s">
        <v>230</v>
      </c>
      <c r="D2036" s="26" t="s">
        <v>64</v>
      </c>
      <c r="E2036" s="25"/>
      <c r="F2036" s="13"/>
      <c r="G2036" s="13"/>
      <c r="H2036" s="13"/>
    </row>
    <row r="2037" spans="1:8" x14ac:dyDescent="0.25">
      <c r="A2037" s="24">
        <v>2036</v>
      </c>
      <c r="B2037" s="13" t="s">
        <v>221</v>
      </c>
      <c r="C2037" s="25" t="s">
        <v>230</v>
      </c>
      <c r="D2037" s="26" t="s">
        <v>65</v>
      </c>
      <c r="E2037" s="25"/>
      <c r="F2037" s="13"/>
      <c r="G2037" s="13"/>
      <c r="H2037" s="13"/>
    </row>
    <row r="2038" spans="1:8" x14ac:dyDescent="0.25">
      <c r="A2038" s="24">
        <v>2037</v>
      </c>
      <c r="B2038" s="13" t="s">
        <v>221</v>
      </c>
      <c r="C2038" s="25" t="s">
        <v>230</v>
      </c>
      <c r="D2038" s="26" t="s">
        <v>66</v>
      </c>
      <c r="E2038" s="25"/>
      <c r="F2038" s="13"/>
      <c r="G2038" s="13"/>
      <c r="H2038" s="13"/>
    </row>
    <row r="2039" spans="1:8" x14ac:dyDescent="0.25">
      <c r="A2039" s="24">
        <v>2038</v>
      </c>
      <c r="B2039" s="13" t="s">
        <v>221</v>
      </c>
      <c r="C2039" s="25" t="s">
        <v>230</v>
      </c>
      <c r="D2039" s="26" t="s">
        <v>67</v>
      </c>
      <c r="E2039" s="25"/>
      <c r="F2039" s="13"/>
      <c r="G2039" s="13"/>
      <c r="H2039" s="13"/>
    </row>
    <row r="2040" spans="1:8" x14ac:dyDescent="0.25">
      <c r="A2040" s="24">
        <v>2039</v>
      </c>
      <c r="B2040" s="13" t="s">
        <v>221</v>
      </c>
      <c r="C2040" s="25" t="s">
        <v>230</v>
      </c>
      <c r="D2040" s="26" t="s">
        <v>68</v>
      </c>
      <c r="E2040" s="25"/>
      <c r="F2040" s="13"/>
      <c r="G2040" s="13"/>
      <c r="H2040" s="13"/>
    </row>
    <row r="2041" spans="1:8" x14ac:dyDescent="0.25">
      <c r="A2041" s="24">
        <v>2040</v>
      </c>
      <c r="B2041" s="13" t="s">
        <v>221</v>
      </c>
      <c r="C2041" s="25" t="s">
        <v>230</v>
      </c>
      <c r="D2041" s="26" t="s">
        <v>69</v>
      </c>
      <c r="E2041" s="25"/>
      <c r="F2041" s="13"/>
      <c r="G2041" s="13"/>
      <c r="H2041" s="13"/>
    </row>
    <row r="2042" spans="1:8" x14ac:dyDescent="0.25">
      <c r="A2042" s="24">
        <v>2041</v>
      </c>
      <c r="B2042" s="13" t="s">
        <v>221</v>
      </c>
      <c r="C2042" s="25" t="s">
        <v>230</v>
      </c>
      <c r="D2042" s="26" t="s">
        <v>70</v>
      </c>
      <c r="E2042" s="25"/>
      <c r="F2042" s="13"/>
      <c r="G2042" s="13"/>
      <c r="H2042" s="13"/>
    </row>
    <row r="2043" spans="1:8" x14ac:dyDescent="0.25">
      <c r="A2043" s="24">
        <v>2042</v>
      </c>
      <c r="B2043" s="13" t="s">
        <v>221</v>
      </c>
      <c r="C2043" s="25" t="s">
        <v>231</v>
      </c>
      <c r="D2043" s="26" t="s">
        <v>58</v>
      </c>
      <c r="E2043" s="27">
        <v>52011621745</v>
      </c>
      <c r="F2043" s="28">
        <v>7.5999999999999998E-2</v>
      </c>
      <c r="G2043" s="28">
        <v>1052</v>
      </c>
      <c r="H2043" s="28">
        <v>7.8E-2</v>
      </c>
    </row>
    <row r="2044" spans="1:8" x14ac:dyDescent="0.25">
      <c r="A2044" s="24">
        <v>2043</v>
      </c>
      <c r="B2044" s="13" t="s">
        <v>221</v>
      </c>
      <c r="C2044" s="25" t="s">
        <v>231</v>
      </c>
      <c r="D2044" s="26" t="s">
        <v>59</v>
      </c>
      <c r="E2044" s="27">
        <v>53305639461</v>
      </c>
      <c r="F2044" s="28">
        <v>7.6999999999999999E-2</v>
      </c>
      <c r="G2044" s="28">
        <v>1052</v>
      </c>
      <c r="H2044" s="28">
        <v>7.5999999999999998E-2</v>
      </c>
    </row>
    <row r="2045" spans="1:8" x14ac:dyDescent="0.25">
      <c r="A2045" s="24">
        <v>2044</v>
      </c>
      <c r="B2045" s="13" t="s">
        <v>221</v>
      </c>
      <c r="C2045" s="25" t="s">
        <v>231</v>
      </c>
      <c r="D2045" s="26" t="s">
        <v>60</v>
      </c>
      <c r="E2045" s="27">
        <v>66021205382</v>
      </c>
      <c r="F2045" s="28">
        <v>0.08</v>
      </c>
      <c r="G2045" s="28">
        <v>1244</v>
      </c>
      <c r="H2045" s="28">
        <v>7.1999999999999995E-2</v>
      </c>
    </row>
    <row r="2046" spans="1:8" x14ac:dyDescent="0.25">
      <c r="A2046" s="24">
        <v>2045</v>
      </c>
      <c r="B2046" s="13" t="s">
        <v>221</v>
      </c>
      <c r="C2046" s="25" t="s">
        <v>231</v>
      </c>
      <c r="D2046" s="26" t="s">
        <v>61</v>
      </c>
      <c r="E2046" s="27">
        <v>87440435752</v>
      </c>
      <c r="F2046" s="28">
        <v>7.9000000000000001E-2</v>
      </c>
      <c r="G2046" s="28">
        <v>1602</v>
      </c>
      <c r="H2046" s="28">
        <v>7.0000000000000007E-2</v>
      </c>
    </row>
    <row r="2047" spans="1:8" x14ac:dyDescent="0.25">
      <c r="A2047" s="24">
        <v>2046</v>
      </c>
      <c r="B2047" s="13" t="s">
        <v>221</v>
      </c>
      <c r="C2047" s="25" t="s">
        <v>231</v>
      </c>
      <c r="D2047" s="26" t="s">
        <v>62</v>
      </c>
      <c r="E2047" s="27">
        <v>103000000000</v>
      </c>
      <c r="F2047" s="28">
        <v>0.08</v>
      </c>
      <c r="G2047" s="28">
        <v>1974</v>
      </c>
      <c r="H2047" s="28">
        <v>7.0999999999999994E-2</v>
      </c>
    </row>
    <row r="2048" spans="1:8" x14ac:dyDescent="0.25">
      <c r="A2048" s="24">
        <v>2047</v>
      </c>
      <c r="B2048" s="13" t="s">
        <v>221</v>
      </c>
      <c r="C2048" s="25" t="s">
        <v>231</v>
      </c>
      <c r="D2048" s="26" t="s">
        <v>63</v>
      </c>
      <c r="E2048" s="27">
        <v>114000000000</v>
      </c>
      <c r="F2048" s="28">
        <v>8.4000000000000005E-2</v>
      </c>
      <c r="G2048" s="28">
        <v>2288</v>
      </c>
      <c r="H2048" s="28">
        <v>7.8E-2</v>
      </c>
    </row>
    <row r="2049" spans="1:8" x14ac:dyDescent="0.25">
      <c r="A2049" s="24">
        <v>2048</v>
      </c>
      <c r="B2049" s="13" t="s">
        <v>221</v>
      </c>
      <c r="C2049" s="25" t="s">
        <v>231</v>
      </c>
      <c r="D2049" s="26" t="s">
        <v>64</v>
      </c>
      <c r="E2049" s="27">
        <v>110000000000</v>
      </c>
      <c r="F2049" s="28">
        <v>8.7999999999999995E-2</v>
      </c>
      <c r="G2049" s="28">
        <v>2295</v>
      </c>
      <c r="H2049" s="28">
        <v>8.2000000000000003E-2</v>
      </c>
    </row>
    <row r="2050" spans="1:8" x14ac:dyDescent="0.25">
      <c r="A2050" s="24">
        <v>2049</v>
      </c>
      <c r="B2050" s="13" t="s">
        <v>221</v>
      </c>
      <c r="C2050" s="25" t="s">
        <v>231</v>
      </c>
      <c r="D2050" s="26" t="s">
        <v>65</v>
      </c>
      <c r="E2050" s="27">
        <v>135000000000</v>
      </c>
      <c r="F2050" s="28">
        <v>8.5000000000000006E-2</v>
      </c>
      <c r="G2050" s="28">
        <v>2694</v>
      </c>
      <c r="H2050" s="28">
        <v>8.5999999999999993E-2</v>
      </c>
    </row>
    <row r="2051" spans="1:8" x14ac:dyDescent="0.25">
      <c r="A2051" s="24">
        <v>2050</v>
      </c>
      <c r="B2051" s="13" t="s">
        <v>221</v>
      </c>
      <c r="C2051" s="25" t="s">
        <v>231</v>
      </c>
      <c r="D2051" s="26" t="s">
        <v>66</v>
      </c>
      <c r="E2051" s="27">
        <v>130000000000</v>
      </c>
      <c r="F2051" s="28">
        <v>9.2999999999999999E-2</v>
      </c>
      <c r="G2051" s="28">
        <v>2820</v>
      </c>
      <c r="H2051" s="28">
        <v>8.8999999999999996E-2</v>
      </c>
    </row>
    <row r="2052" spans="1:8" x14ac:dyDescent="0.25">
      <c r="A2052" s="24">
        <v>2051</v>
      </c>
      <c r="B2052" s="13" t="s">
        <v>221</v>
      </c>
      <c r="C2052" s="25" t="s">
        <v>231</v>
      </c>
      <c r="D2052" s="26" t="s">
        <v>67</v>
      </c>
      <c r="E2052" s="27">
        <v>119000000000</v>
      </c>
      <c r="F2052" s="28">
        <v>0.1</v>
      </c>
      <c r="G2052" s="28">
        <v>2702</v>
      </c>
      <c r="H2052" s="28">
        <v>6.7000000000000004E-2</v>
      </c>
    </row>
    <row r="2053" spans="1:8" x14ac:dyDescent="0.25">
      <c r="A2053" s="24">
        <v>2052</v>
      </c>
      <c r="B2053" s="13" t="s">
        <v>221</v>
      </c>
      <c r="C2053" s="25" t="s">
        <v>231</v>
      </c>
      <c r="D2053" s="26" t="s">
        <v>68</v>
      </c>
      <c r="E2053" s="27">
        <v>143000000000</v>
      </c>
      <c r="F2053" s="28">
        <v>0.10199999999999999</v>
      </c>
      <c r="G2053" s="28">
        <v>3260</v>
      </c>
      <c r="H2053" s="28">
        <v>6.3E-2</v>
      </c>
    </row>
    <row r="2054" spans="1:8" x14ac:dyDescent="0.25">
      <c r="A2054" s="24">
        <v>2053</v>
      </c>
      <c r="B2054" s="13" t="s">
        <v>221</v>
      </c>
      <c r="C2054" s="25" t="s">
        <v>231</v>
      </c>
      <c r="D2054" s="26" t="s">
        <v>69</v>
      </c>
      <c r="E2054" s="27">
        <v>164000000000</v>
      </c>
      <c r="F2054" s="28">
        <v>0.10299999999999999</v>
      </c>
      <c r="G2054" s="28">
        <v>3715</v>
      </c>
      <c r="H2054" s="28">
        <v>6.0999999999999999E-2</v>
      </c>
    </row>
    <row r="2055" spans="1:8" x14ac:dyDescent="0.25">
      <c r="A2055" s="24">
        <v>2054</v>
      </c>
      <c r="B2055" s="13" t="s">
        <v>221</v>
      </c>
      <c r="C2055" s="25" t="s">
        <v>231</v>
      </c>
      <c r="D2055" s="26" t="s">
        <v>70</v>
      </c>
      <c r="E2055" s="27">
        <v>171000000000</v>
      </c>
      <c r="F2055" s="28">
        <v>0.10299999999999999</v>
      </c>
      <c r="G2055" s="28">
        <v>3292</v>
      </c>
      <c r="H2055" s="28">
        <v>5.8000000000000003E-2</v>
      </c>
    </row>
    <row r="2056" spans="1:8" x14ac:dyDescent="0.25">
      <c r="A2056" s="24">
        <v>2055</v>
      </c>
      <c r="B2056" s="13" t="s">
        <v>221</v>
      </c>
      <c r="C2056" s="25" t="s">
        <v>232</v>
      </c>
      <c r="D2056" s="26" t="s">
        <v>58</v>
      </c>
      <c r="E2056" s="27">
        <v>3521348155</v>
      </c>
      <c r="F2056" s="28">
        <v>0.04</v>
      </c>
      <c r="G2056" s="28">
        <v>26</v>
      </c>
      <c r="H2056" s="28">
        <v>0.17499999999999999</v>
      </c>
    </row>
    <row r="2057" spans="1:8" x14ac:dyDescent="0.25">
      <c r="A2057" s="24">
        <v>2056</v>
      </c>
      <c r="B2057" s="13" t="s">
        <v>221</v>
      </c>
      <c r="C2057" s="25" t="s">
        <v>232</v>
      </c>
      <c r="D2057" s="26" t="s">
        <v>59</v>
      </c>
      <c r="E2057" s="27">
        <v>3081029666</v>
      </c>
      <c r="F2057" s="28">
        <v>4.4999999999999998E-2</v>
      </c>
      <c r="G2057" s="28">
        <v>25</v>
      </c>
      <c r="H2057" s="28">
        <v>0.16200000000000001</v>
      </c>
    </row>
    <row r="2058" spans="1:8" x14ac:dyDescent="0.25">
      <c r="A2058" s="24">
        <v>2057</v>
      </c>
      <c r="B2058" s="13" t="s">
        <v>221</v>
      </c>
      <c r="C2058" s="25" t="s">
        <v>232</v>
      </c>
      <c r="D2058" s="26" t="s">
        <v>60</v>
      </c>
      <c r="E2058" s="27">
        <v>2999542369</v>
      </c>
      <c r="F2058" s="28">
        <v>4.5999999999999999E-2</v>
      </c>
      <c r="G2058" s="28">
        <v>24</v>
      </c>
      <c r="H2058" s="28">
        <v>0.13900000000000001</v>
      </c>
    </row>
    <row r="2059" spans="1:8" x14ac:dyDescent="0.25">
      <c r="A2059" s="24">
        <v>2058</v>
      </c>
      <c r="B2059" s="13" t="s">
        <v>221</v>
      </c>
      <c r="C2059" s="25" t="s">
        <v>232</v>
      </c>
      <c r="D2059" s="26" t="s">
        <v>61</v>
      </c>
      <c r="E2059" s="27">
        <v>3536459120</v>
      </c>
      <c r="F2059" s="28">
        <v>4.1000000000000002E-2</v>
      </c>
      <c r="G2059" s="28">
        <v>25</v>
      </c>
      <c r="H2059" s="28">
        <v>0.13400000000000001</v>
      </c>
    </row>
    <row r="2060" spans="1:8" x14ac:dyDescent="0.25">
      <c r="A2060" s="24">
        <v>2059</v>
      </c>
      <c r="B2060" s="13" t="s">
        <v>221</v>
      </c>
      <c r="C2060" s="25" t="s">
        <v>232</v>
      </c>
      <c r="D2060" s="26" t="s">
        <v>62</v>
      </c>
      <c r="E2060" s="27">
        <v>3927114457</v>
      </c>
      <c r="F2060" s="28">
        <v>4.5999999999999999E-2</v>
      </c>
      <c r="G2060" s="28">
        <v>30</v>
      </c>
      <c r="H2060" s="28">
        <v>0.13300000000000001</v>
      </c>
    </row>
    <row r="2061" spans="1:8" x14ac:dyDescent="0.25">
      <c r="A2061" s="24">
        <v>2060</v>
      </c>
      <c r="B2061" s="13" t="s">
        <v>221</v>
      </c>
      <c r="C2061" s="25" t="s">
        <v>232</v>
      </c>
      <c r="D2061" s="26" t="s">
        <v>63</v>
      </c>
      <c r="E2061" s="27">
        <v>4901584516</v>
      </c>
      <c r="F2061" s="28">
        <v>0.04</v>
      </c>
      <c r="G2061" s="28">
        <v>32</v>
      </c>
      <c r="H2061" s="28">
        <v>0.115</v>
      </c>
    </row>
    <row r="2062" spans="1:8" x14ac:dyDescent="0.25">
      <c r="A2062" s="24">
        <v>2061</v>
      </c>
      <c r="B2062" s="13" t="s">
        <v>221</v>
      </c>
      <c r="C2062" s="25" t="s">
        <v>232</v>
      </c>
      <c r="D2062" s="26" t="s">
        <v>64</v>
      </c>
      <c r="E2062" s="27">
        <v>5598700444</v>
      </c>
      <c r="F2062" s="28">
        <v>3.5000000000000003E-2</v>
      </c>
      <c r="G2062" s="28">
        <v>31</v>
      </c>
      <c r="H2062" s="28">
        <v>0.106</v>
      </c>
    </row>
    <row r="2063" spans="1:8" x14ac:dyDescent="0.25">
      <c r="A2063" s="24">
        <v>2062</v>
      </c>
      <c r="B2063" s="13" t="s">
        <v>221</v>
      </c>
      <c r="C2063" s="25" t="s">
        <v>232</v>
      </c>
      <c r="D2063" s="26" t="s">
        <v>65</v>
      </c>
      <c r="E2063" s="27">
        <v>6329292929</v>
      </c>
      <c r="F2063" s="28">
        <v>4.2000000000000003E-2</v>
      </c>
      <c r="G2063" s="28">
        <v>41</v>
      </c>
      <c r="H2063" s="28">
        <v>9.8000000000000004E-2</v>
      </c>
    </row>
    <row r="2064" spans="1:8" x14ac:dyDescent="0.25">
      <c r="A2064" s="24">
        <v>2063</v>
      </c>
      <c r="B2064" s="13" t="s">
        <v>221</v>
      </c>
      <c r="C2064" s="25" t="s">
        <v>232</v>
      </c>
      <c r="D2064" s="26" t="s">
        <v>66</v>
      </c>
      <c r="E2064" s="27">
        <v>8010370370</v>
      </c>
      <c r="F2064" s="28">
        <v>4.5999999999999999E-2</v>
      </c>
      <c r="G2064" s="28">
        <v>56</v>
      </c>
      <c r="H2064" s="28">
        <v>9.1999999999999998E-2</v>
      </c>
    </row>
    <row r="2065" spans="1:8" x14ac:dyDescent="0.25">
      <c r="A2065" s="24">
        <v>2064</v>
      </c>
      <c r="B2065" s="13" t="s">
        <v>221</v>
      </c>
      <c r="C2065" s="25" t="s">
        <v>232</v>
      </c>
      <c r="D2065" s="26" t="s">
        <v>67</v>
      </c>
      <c r="E2065" s="27">
        <v>7914594203</v>
      </c>
      <c r="F2065" s="28">
        <v>4.2000000000000003E-2</v>
      </c>
      <c r="G2065" s="28">
        <v>50</v>
      </c>
      <c r="H2065" s="28">
        <v>0.10100000000000001</v>
      </c>
    </row>
    <row r="2066" spans="1:8" x14ac:dyDescent="0.25">
      <c r="A2066" s="24">
        <v>2065</v>
      </c>
      <c r="B2066" s="13" t="s">
        <v>221</v>
      </c>
      <c r="C2066" s="25" t="s">
        <v>232</v>
      </c>
      <c r="D2066" s="26" t="s">
        <v>68</v>
      </c>
      <c r="E2066" s="27">
        <v>9480047959</v>
      </c>
      <c r="F2066" s="28">
        <v>4.1000000000000002E-2</v>
      </c>
      <c r="G2066" s="28">
        <v>57</v>
      </c>
      <c r="H2066" s="28">
        <v>0.104</v>
      </c>
    </row>
    <row r="2067" spans="1:8" x14ac:dyDescent="0.25">
      <c r="A2067" s="24">
        <v>2066</v>
      </c>
      <c r="B2067" s="13" t="s">
        <v>221</v>
      </c>
      <c r="C2067" s="25" t="s">
        <v>232</v>
      </c>
      <c r="D2067" s="26" t="s">
        <v>69</v>
      </c>
      <c r="E2067" s="27">
        <v>12393604089</v>
      </c>
      <c r="F2067" s="28">
        <v>4.2000000000000003E-2</v>
      </c>
      <c r="G2067" s="28">
        <v>74</v>
      </c>
      <c r="H2067" s="28">
        <v>0.108</v>
      </c>
    </row>
    <row r="2068" spans="1:8" x14ac:dyDescent="0.25">
      <c r="A2068" s="24">
        <v>2067</v>
      </c>
      <c r="B2068" s="13" t="s">
        <v>221</v>
      </c>
      <c r="C2068" s="25" t="s">
        <v>232</v>
      </c>
      <c r="D2068" s="26" t="s">
        <v>70</v>
      </c>
      <c r="E2068" s="27">
        <v>15653921367</v>
      </c>
      <c r="F2068" s="28">
        <v>5.1999999999999998E-2</v>
      </c>
      <c r="G2068" s="28">
        <v>114</v>
      </c>
      <c r="H2068" s="28">
        <v>0.108</v>
      </c>
    </row>
    <row r="2069" spans="1:8" x14ac:dyDescent="0.25">
      <c r="A2069" s="24">
        <v>2068</v>
      </c>
      <c r="B2069" s="13" t="s">
        <v>221</v>
      </c>
      <c r="C2069" s="25" t="s">
        <v>233</v>
      </c>
      <c r="D2069" s="26" t="s">
        <v>58</v>
      </c>
      <c r="E2069" s="27">
        <v>239698992</v>
      </c>
      <c r="F2069" s="28">
        <v>0.06</v>
      </c>
      <c r="G2069" s="28">
        <v>80</v>
      </c>
      <c r="H2069" s="13"/>
    </row>
    <row r="2070" spans="1:8" x14ac:dyDescent="0.25">
      <c r="A2070" s="24">
        <v>2069</v>
      </c>
      <c r="B2070" s="13" t="s">
        <v>221</v>
      </c>
      <c r="C2070" s="25" t="s">
        <v>233</v>
      </c>
      <c r="D2070" s="26" t="s">
        <v>59</v>
      </c>
      <c r="E2070" s="27">
        <v>243324190</v>
      </c>
      <c r="F2070" s="28">
        <v>5.8000000000000003E-2</v>
      </c>
      <c r="G2070" s="28">
        <v>79</v>
      </c>
      <c r="H2070" s="13"/>
    </row>
    <row r="2071" spans="1:8" x14ac:dyDescent="0.25">
      <c r="A2071" s="24">
        <v>2070</v>
      </c>
      <c r="B2071" s="13" t="s">
        <v>221</v>
      </c>
      <c r="C2071" s="25" t="s">
        <v>233</v>
      </c>
      <c r="D2071" s="26" t="s">
        <v>60</v>
      </c>
      <c r="E2071" s="27">
        <v>256677700</v>
      </c>
      <c r="F2071" s="28">
        <v>5.5E-2</v>
      </c>
      <c r="G2071" s="28">
        <v>83</v>
      </c>
      <c r="H2071" s="28">
        <v>0.114</v>
      </c>
    </row>
    <row r="2072" spans="1:8" x14ac:dyDescent="0.25">
      <c r="A2072" s="24">
        <v>2071</v>
      </c>
      <c r="B2072" s="13" t="s">
        <v>221</v>
      </c>
      <c r="C2072" s="25" t="s">
        <v>233</v>
      </c>
      <c r="D2072" s="26" t="s">
        <v>61</v>
      </c>
      <c r="E2072" s="27">
        <v>301905953</v>
      </c>
      <c r="F2072" s="28">
        <v>5.0999999999999997E-2</v>
      </c>
      <c r="G2072" s="28">
        <v>93</v>
      </c>
      <c r="H2072" s="28">
        <v>0.113</v>
      </c>
    </row>
    <row r="2073" spans="1:8" x14ac:dyDescent="0.25">
      <c r="A2073" s="24">
        <v>2072</v>
      </c>
      <c r="B2073" s="13" t="s">
        <v>221</v>
      </c>
      <c r="C2073" s="25" t="s">
        <v>233</v>
      </c>
      <c r="D2073" s="26" t="s">
        <v>62</v>
      </c>
      <c r="E2073" s="27">
        <v>374507188</v>
      </c>
      <c r="F2073" s="28">
        <v>4.9000000000000002E-2</v>
      </c>
      <c r="G2073" s="28">
        <v>106</v>
      </c>
      <c r="H2073" s="28">
        <v>0.112</v>
      </c>
    </row>
    <row r="2074" spans="1:8" x14ac:dyDescent="0.25">
      <c r="A2074" s="24">
        <v>2073</v>
      </c>
      <c r="B2074" s="13" t="s">
        <v>221</v>
      </c>
      <c r="C2074" s="25" t="s">
        <v>233</v>
      </c>
      <c r="D2074" s="26" t="s">
        <v>63</v>
      </c>
      <c r="E2074" s="27">
        <v>412220560</v>
      </c>
      <c r="F2074" s="28">
        <v>0.05</v>
      </c>
      <c r="G2074" s="28">
        <v>114</v>
      </c>
      <c r="H2074" s="28">
        <v>0.114</v>
      </c>
    </row>
    <row r="2075" spans="1:8" x14ac:dyDescent="0.25">
      <c r="A2075" s="24">
        <v>2074</v>
      </c>
      <c r="B2075" s="13" t="s">
        <v>221</v>
      </c>
      <c r="C2075" s="25" t="s">
        <v>233</v>
      </c>
      <c r="D2075" s="26" t="s">
        <v>64</v>
      </c>
      <c r="E2075" s="27">
        <v>453082900</v>
      </c>
      <c r="F2075" s="28">
        <v>5.1999999999999998E-2</v>
      </c>
      <c r="G2075" s="28">
        <v>129</v>
      </c>
      <c r="H2075" s="28">
        <v>0.11700000000000001</v>
      </c>
    </row>
    <row r="2076" spans="1:8" x14ac:dyDescent="0.25">
      <c r="A2076" s="24">
        <v>2075</v>
      </c>
      <c r="B2076" s="13" t="s">
        <v>221</v>
      </c>
      <c r="C2076" s="25" t="s">
        <v>233</v>
      </c>
      <c r="D2076" s="26" t="s">
        <v>65</v>
      </c>
      <c r="E2076" s="27">
        <v>490916835</v>
      </c>
      <c r="F2076" s="28">
        <v>5.8999999999999997E-2</v>
      </c>
      <c r="G2076" s="28">
        <v>164</v>
      </c>
      <c r="H2076" s="28">
        <v>0.127</v>
      </c>
    </row>
    <row r="2077" spans="1:8" x14ac:dyDescent="0.25">
      <c r="A2077" s="24">
        <v>2076</v>
      </c>
      <c r="B2077" s="13" t="s">
        <v>221</v>
      </c>
      <c r="C2077" s="25" t="s">
        <v>233</v>
      </c>
      <c r="D2077" s="26" t="s">
        <v>66</v>
      </c>
      <c r="E2077" s="27">
        <v>573939144</v>
      </c>
      <c r="F2077" s="28">
        <v>5.0999999999999997E-2</v>
      </c>
      <c r="G2077" s="28">
        <v>153</v>
      </c>
      <c r="H2077" s="28">
        <v>0.127</v>
      </c>
    </row>
    <row r="2078" spans="1:8" x14ac:dyDescent="0.25">
      <c r="A2078" s="24">
        <v>2077</v>
      </c>
      <c r="B2078" s="13" t="s">
        <v>221</v>
      </c>
      <c r="C2078" s="25" t="s">
        <v>233</v>
      </c>
      <c r="D2078" s="26" t="s">
        <v>67</v>
      </c>
      <c r="E2078" s="27">
        <v>501065927</v>
      </c>
      <c r="F2078" s="28">
        <v>5.7000000000000002E-2</v>
      </c>
      <c r="G2078" s="28">
        <v>160</v>
      </c>
      <c r="H2078" s="28">
        <v>0.121</v>
      </c>
    </row>
    <row r="2079" spans="1:8" x14ac:dyDescent="0.25">
      <c r="A2079" s="24">
        <v>2078</v>
      </c>
      <c r="B2079" s="13" t="s">
        <v>221</v>
      </c>
      <c r="C2079" s="25" t="s">
        <v>233</v>
      </c>
      <c r="D2079" s="26" t="s">
        <v>68</v>
      </c>
      <c r="E2079" s="27">
        <v>572971727</v>
      </c>
      <c r="F2079" s="28">
        <v>6.4000000000000001E-2</v>
      </c>
      <c r="G2079" s="28">
        <v>201</v>
      </c>
      <c r="H2079" s="28">
        <v>0.107</v>
      </c>
    </row>
    <row r="2080" spans="1:8" x14ac:dyDescent="0.25">
      <c r="A2080" s="24">
        <v>2079</v>
      </c>
      <c r="B2080" s="13" t="s">
        <v>221</v>
      </c>
      <c r="C2080" s="25" t="s">
        <v>233</v>
      </c>
      <c r="D2080" s="26" t="s">
        <v>69</v>
      </c>
      <c r="E2080" s="27">
        <v>631791993</v>
      </c>
      <c r="F2080" s="28">
        <v>7.0000000000000007E-2</v>
      </c>
      <c r="G2080" s="28">
        <v>245</v>
      </c>
      <c r="H2080" s="28">
        <v>0.1</v>
      </c>
    </row>
    <row r="2081" spans="1:8" x14ac:dyDescent="0.25">
      <c r="A2081" s="24">
        <v>2080</v>
      </c>
      <c r="B2081" s="13" t="s">
        <v>221</v>
      </c>
      <c r="C2081" s="25" t="s">
        <v>233</v>
      </c>
      <c r="D2081" s="26" t="s">
        <v>70</v>
      </c>
      <c r="E2081" s="27">
        <v>684273267</v>
      </c>
      <c r="F2081" s="28">
        <v>6.8000000000000005E-2</v>
      </c>
      <c r="G2081" s="28">
        <v>245</v>
      </c>
      <c r="H2081" s="28">
        <v>9.9000000000000005E-2</v>
      </c>
    </row>
    <row r="2082" spans="1:8" x14ac:dyDescent="0.25">
      <c r="A2082" s="24">
        <v>2081</v>
      </c>
      <c r="B2082" s="13" t="s">
        <v>221</v>
      </c>
      <c r="C2082" s="25" t="s">
        <v>234</v>
      </c>
      <c r="D2082" s="26" t="s">
        <v>58</v>
      </c>
      <c r="E2082" s="27">
        <v>435101217</v>
      </c>
      <c r="F2082" s="28">
        <v>4.5999999999999999E-2</v>
      </c>
      <c r="G2082" s="28">
        <v>48</v>
      </c>
      <c r="H2082" s="28">
        <v>0.14599999999999999</v>
      </c>
    </row>
    <row r="2083" spans="1:8" x14ac:dyDescent="0.25">
      <c r="A2083" s="24">
        <v>2082</v>
      </c>
      <c r="B2083" s="13" t="s">
        <v>221</v>
      </c>
      <c r="C2083" s="25" t="s">
        <v>234</v>
      </c>
      <c r="D2083" s="26" t="s">
        <v>59</v>
      </c>
      <c r="E2083" s="27">
        <v>400464593</v>
      </c>
      <c r="F2083" s="28">
        <v>6.4000000000000001E-2</v>
      </c>
      <c r="G2083" s="28">
        <v>61</v>
      </c>
      <c r="H2083" s="28">
        <v>0.14599999999999999</v>
      </c>
    </row>
    <row r="2084" spans="1:8" x14ac:dyDescent="0.25">
      <c r="A2084" s="24">
        <v>2083</v>
      </c>
      <c r="B2084" s="13" t="s">
        <v>221</v>
      </c>
      <c r="C2084" s="25" t="s">
        <v>234</v>
      </c>
      <c r="D2084" s="26" t="s">
        <v>60</v>
      </c>
      <c r="E2084" s="27">
        <v>341663054</v>
      </c>
      <c r="F2084" s="28">
        <v>6.0999999999999999E-2</v>
      </c>
      <c r="G2084" s="28">
        <v>48</v>
      </c>
      <c r="H2084" s="28">
        <v>0.14599999999999999</v>
      </c>
    </row>
    <row r="2085" spans="1:8" x14ac:dyDescent="0.25">
      <c r="A2085" s="24">
        <v>2084</v>
      </c>
      <c r="B2085" s="13" t="s">
        <v>221</v>
      </c>
      <c r="C2085" s="25" t="s">
        <v>234</v>
      </c>
      <c r="D2085" s="26" t="s">
        <v>61</v>
      </c>
      <c r="E2085" s="27">
        <v>332736307</v>
      </c>
      <c r="F2085" s="28">
        <v>0.06</v>
      </c>
      <c r="G2085" s="28">
        <v>45</v>
      </c>
      <c r="H2085" s="28">
        <v>0.14699999999999999</v>
      </c>
    </row>
    <row r="2086" spans="1:8" x14ac:dyDescent="0.25">
      <c r="A2086" s="24">
        <v>2085</v>
      </c>
      <c r="B2086" s="13" t="s">
        <v>221</v>
      </c>
      <c r="C2086" s="25" t="s">
        <v>234</v>
      </c>
      <c r="D2086" s="26" t="s">
        <v>62</v>
      </c>
      <c r="E2086" s="27">
        <v>375109695</v>
      </c>
      <c r="F2086" s="28">
        <v>5.6000000000000001E-2</v>
      </c>
      <c r="G2086" s="28">
        <v>46</v>
      </c>
      <c r="H2086" s="28">
        <v>0.14299999999999999</v>
      </c>
    </row>
    <row r="2087" spans="1:8" x14ac:dyDescent="0.25">
      <c r="A2087" s="24">
        <v>2086</v>
      </c>
      <c r="B2087" s="13" t="s">
        <v>221</v>
      </c>
      <c r="C2087" s="25" t="s">
        <v>234</v>
      </c>
      <c r="D2087" s="26" t="s">
        <v>63</v>
      </c>
      <c r="E2087" s="27">
        <v>413909879</v>
      </c>
      <c r="F2087" s="28">
        <v>7.8E-2</v>
      </c>
      <c r="G2087" s="28">
        <v>69</v>
      </c>
      <c r="H2087" s="28">
        <v>0.14099999999999999</v>
      </c>
    </row>
    <row r="2088" spans="1:8" x14ac:dyDescent="0.25">
      <c r="A2088" s="24">
        <v>2087</v>
      </c>
      <c r="B2088" s="13" t="s">
        <v>221</v>
      </c>
      <c r="C2088" s="25" t="s">
        <v>234</v>
      </c>
      <c r="D2088" s="26" t="s">
        <v>64</v>
      </c>
      <c r="E2088" s="27">
        <v>456735445</v>
      </c>
      <c r="F2088" s="28">
        <v>6.7000000000000004E-2</v>
      </c>
      <c r="G2088" s="28">
        <v>63</v>
      </c>
      <c r="H2088" s="28">
        <v>0.13900000000000001</v>
      </c>
    </row>
    <row r="2089" spans="1:8" x14ac:dyDescent="0.25">
      <c r="A2089" s="24">
        <v>2088</v>
      </c>
      <c r="B2089" s="13" t="s">
        <v>221</v>
      </c>
      <c r="C2089" s="25" t="s">
        <v>234</v>
      </c>
      <c r="D2089" s="26" t="s">
        <v>65</v>
      </c>
      <c r="E2089" s="27">
        <v>516209150</v>
      </c>
      <c r="F2089" s="28">
        <v>5.6000000000000001E-2</v>
      </c>
      <c r="G2089" s="28">
        <v>67</v>
      </c>
      <c r="H2089" s="28">
        <v>0.14099999999999999</v>
      </c>
    </row>
    <row r="2090" spans="1:8" x14ac:dyDescent="0.25">
      <c r="A2090" s="24">
        <v>2089</v>
      </c>
      <c r="B2090" s="13" t="s">
        <v>221</v>
      </c>
      <c r="C2090" s="25" t="s">
        <v>234</v>
      </c>
      <c r="D2090" s="26" t="s">
        <v>66</v>
      </c>
      <c r="E2090" s="27">
        <v>608292552</v>
      </c>
      <c r="F2090" s="28">
        <v>5.6000000000000001E-2</v>
      </c>
      <c r="G2090" s="28">
        <v>72</v>
      </c>
      <c r="H2090" s="28">
        <v>0.14399999999999999</v>
      </c>
    </row>
    <row r="2091" spans="1:8" x14ac:dyDescent="0.25">
      <c r="A2091" s="24">
        <v>2090</v>
      </c>
      <c r="B2091" s="13" t="s">
        <v>221</v>
      </c>
      <c r="C2091" s="25" t="s">
        <v>234</v>
      </c>
      <c r="D2091" s="26" t="s">
        <v>67</v>
      </c>
      <c r="E2091" s="27">
        <v>597765363</v>
      </c>
      <c r="F2091" s="28">
        <v>7.8E-2</v>
      </c>
      <c r="G2091" s="28">
        <v>91</v>
      </c>
      <c r="H2091" s="28">
        <v>0.153</v>
      </c>
    </row>
    <row r="2092" spans="1:8" x14ac:dyDescent="0.25">
      <c r="A2092" s="24">
        <v>2091</v>
      </c>
      <c r="B2092" s="13" t="s">
        <v>221</v>
      </c>
      <c r="C2092" s="25" t="s">
        <v>234</v>
      </c>
      <c r="D2092" s="26" t="s">
        <v>68</v>
      </c>
      <c r="E2092" s="27">
        <v>681587105</v>
      </c>
      <c r="F2092" s="28">
        <v>7.3999999999999996E-2</v>
      </c>
      <c r="G2092" s="28">
        <v>95</v>
      </c>
      <c r="H2092" s="28">
        <v>0.14399999999999999</v>
      </c>
    </row>
    <row r="2093" spans="1:8" x14ac:dyDescent="0.25">
      <c r="A2093" s="24">
        <v>2092</v>
      </c>
      <c r="B2093" s="13" t="s">
        <v>221</v>
      </c>
      <c r="C2093" s="25" t="s">
        <v>234</v>
      </c>
      <c r="D2093" s="26" t="s">
        <v>69</v>
      </c>
      <c r="E2093" s="27">
        <v>868574141</v>
      </c>
      <c r="F2093" s="28">
        <v>7.6999999999999999E-2</v>
      </c>
      <c r="G2093" s="28">
        <v>124</v>
      </c>
      <c r="H2093" s="28">
        <v>0.13200000000000001</v>
      </c>
    </row>
    <row r="2094" spans="1:8" x14ac:dyDescent="0.25">
      <c r="A2094" s="24">
        <v>2093</v>
      </c>
      <c r="B2094" s="13" t="s">
        <v>221</v>
      </c>
      <c r="C2094" s="25" t="s">
        <v>234</v>
      </c>
      <c r="D2094" s="26" t="s">
        <v>70</v>
      </c>
      <c r="E2094" s="27">
        <v>999972421</v>
      </c>
      <c r="F2094" s="28">
        <v>0.08</v>
      </c>
      <c r="G2094" s="28">
        <v>148</v>
      </c>
      <c r="H2094" s="28">
        <v>0.113</v>
      </c>
    </row>
    <row r="2095" spans="1:8" x14ac:dyDescent="0.25">
      <c r="A2095" s="24">
        <v>2094</v>
      </c>
      <c r="B2095" s="13" t="s">
        <v>221</v>
      </c>
      <c r="C2095" s="25" t="s">
        <v>235</v>
      </c>
      <c r="D2095" s="26" t="s">
        <v>58</v>
      </c>
      <c r="E2095" s="27">
        <v>188623258</v>
      </c>
      <c r="F2095" s="28">
        <v>4.8000000000000001E-2</v>
      </c>
      <c r="G2095" s="28">
        <v>92</v>
      </c>
      <c r="H2095" s="28">
        <v>0.113</v>
      </c>
    </row>
    <row r="2096" spans="1:8" x14ac:dyDescent="0.25">
      <c r="A2096" s="24">
        <v>2095</v>
      </c>
      <c r="B2096" s="13" t="s">
        <v>221</v>
      </c>
      <c r="C2096" s="25" t="s">
        <v>235</v>
      </c>
      <c r="D2096" s="26" t="s">
        <v>59</v>
      </c>
      <c r="E2096" s="27">
        <v>167042880</v>
      </c>
      <c r="F2096" s="28">
        <v>5.7000000000000002E-2</v>
      </c>
      <c r="G2096" s="28">
        <v>96</v>
      </c>
      <c r="H2096" s="28">
        <v>0.113</v>
      </c>
    </row>
    <row r="2097" spans="1:8" x14ac:dyDescent="0.25">
      <c r="A2097" s="24">
        <v>2096</v>
      </c>
      <c r="B2097" s="13" t="s">
        <v>221</v>
      </c>
      <c r="C2097" s="25" t="s">
        <v>235</v>
      </c>
      <c r="D2097" s="26" t="s">
        <v>60</v>
      </c>
      <c r="E2097" s="27">
        <v>181801947</v>
      </c>
      <c r="F2097" s="28">
        <v>0.05</v>
      </c>
      <c r="G2097" s="28">
        <v>92</v>
      </c>
      <c r="H2097" s="28">
        <v>0.114</v>
      </c>
    </row>
    <row r="2098" spans="1:8" x14ac:dyDescent="0.25">
      <c r="A2098" s="24">
        <v>2097</v>
      </c>
      <c r="B2098" s="13" t="s">
        <v>221</v>
      </c>
      <c r="C2098" s="25" t="s">
        <v>235</v>
      </c>
      <c r="D2098" s="26" t="s">
        <v>61</v>
      </c>
      <c r="E2098" s="27">
        <v>208098552</v>
      </c>
      <c r="F2098" s="28">
        <v>5.0999999999999997E-2</v>
      </c>
      <c r="G2098" s="28">
        <v>106</v>
      </c>
      <c r="H2098" s="28">
        <v>0.113</v>
      </c>
    </row>
    <row r="2099" spans="1:8" x14ac:dyDescent="0.25">
      <c r="A2099" s="24">
        <v>2098</v>
      </c>
      <c r="B2099" s="13" t="s">
        <v>221</v>
      </c>
      <c r="C2099" s="25" t="s">
        <v>235</v>
      </c>
      <c r="D2099" s="26" t="s">
        <v>62</v>
      </c>
      <c r="E2099" s="27">
        <v>240794581</v>
      </c>
      <c r="F2099" s="28">
        <v>4.8000000000000001E-2</v>
      </c>
      <c r="G2099" s="28">
        <v>115</v>
      </c>
      <c r="H2099" s="28">
        <v>0.11600000000000001</v>
      </c>
    </row>
    <row r="2100" spans="1:8" x14ac:dyDescent="0.25">
      <c r="A2100" s="24">
        <v>2099</v>
      </c>
      <c r="B2100" s="13" t="s">
        <v>221</v>
      </c>
      <c r="C2100" s="25" t="s">
        <v>235</v>
      </c>
      <c r="D2100" s="26" t="s">
        <v>63</v>
      </c>
      <c r="E2100" s="27">
        <v>264812954</v>
      </c>
      <c r="F2100" s="28">
        <v>6.4000000000000001E-2</v>
      </c>
      <c r="G2100" s="28">
        <v>167</v>
      </c>
      <c r="H2100" s="28">
        <v>0.114</v>
      </c>
    </row>
    <row r="2101" spans="1:8" x14ac:dyDescent="0.25">
      <c r="A2101" s="24">
        <v>2100</v>
      </c>
      <c r="B2101" s="13" t="s">
        <v>221</v>
      </c>
      <c r="C2101" s="25" t="s">
        <v>235</v>
      </c>
      <c r="D2101" s="26" t="s">
        <v>64</v>
      </c>
      <c r="E2101" s="27">
        <v>295998379</v>
      </c>
      <c r="F2101" s="28">
        <v>5.5E-2</v>
      </c>
      <c r="G2101" s="28">
        <v>159</v>
      </c>
      <c r="H2101" s="28">
        <v>0.12</v>
      </c>
    </row>
    <row r="2102" spans="1:8" x14ac:dyDescent="0.25">
      <c r="A2102" s="24">
        <v>2101</v>
      </c>
      <c r="B2102" s="13" t="s">
        <v>221</v>
      </c>
      <c r="C2102" s="25" t="s">
        <v>235</v>
      </c>
      <c r="D2102" s="26" t="s">
        <v>65</v>
      </c>
      <c r="E2102" s="27">
        <v>301064027</v>
      </c>
      <c r="F2102" s="28">
        <v>6.9000000000000006E-2</v>
      </c>
      <c r="G2102" s="28">
        <v>205</v>
      </c>
      <c r="H2102" s="28">
        <v>0.122</v>
      </c>
    </row>
    <row r="2103" spans="1:8" x14ac:dyDescent="0.25">
      <c r="A2103" s="24">
        <v>2102</v>
      </c>
      <c r="B2103" s="13" t="s">
        <v>221</v>
      </c>
      <c r="C2103" s="25" t="s">
        <v>235</v>
      </c>
      <c r="D2103" s="26" t="s">
        <v>66</v>
      </c>
      <c r="E2103" s="27">
        <v>346850176</v>
      </c>
      <c r="F2103" s="28">
        <v>6.3E-2</v>
      </c>
      <c r="G2103" s="28">
        <v>207</v>
      </c>
      <c r="H2103" s="28">
        <v>0.125</v>
      </c>
    </row>
    <row r="2104" spans="1:8" x14ac:dyDescent="0.25">
      <c r="A2104" s="24">
        <v>2103</v>
      </c>
      <c r="B2104" s="13" t="s">
        <v>221</v>
      </c>
      <c r="C2104" s="25" t="s">
        <v>235</v>
      </c>
      <c r="D2104" s="26" t="s">
        <v>67</v>
      </c>
      <c r="E2104" s="27">
        <v>318522296</v>
      </c>
      <c r="F2104" s="28">
        <v>4.5999999999999999E-2</v>
      </c>
      <c r="G2104" s="28">
        <v>145</v>
      </c>
      <c r="H2104" s="28">
        <v>0.125</v>
      </c>
    </row>
    <row r="2105" spans="1:8" x14ac:dyDescent="0.25">
      <c r="A2105" s="24">
        <v>2104</v>
      </c>
      <c r="B2105" s="13" t="s">
        <v>221</v>
      </c>
      <c r="C2105" s="25" t="s">
        <v>235</v>
      </c>
      <c r="D2105" s="26" t="s">
        <v>68</v>
      </c>
      <c r="E2105" s="27">
        <v>369212477</v>
      </c>
      <c r="F2105" s="28">
        <v>4.8000000000000001E-2</v>
      </c>
      <c r="G2105" s="28">
        <v>172</v>
      </c>
      <c r="H2105" s="28">
        <v>0.115</v>
      </c>
    </row>
    <row r="2106" spans="1:8" x14ac:dyDescent="0.25">
      <c r="A2106" s="24">
        <v>2105</v>
      </c>
      <c r="B2106" s="13" t="s">
        <v>221</v>
      </c>
      <c r="C2106" s="25" t="s">
        <v>235</v>
      </c>
      <c r="D2106" s="26" t="s">
        <v>69</v>
      </c>
      <c r="E2106" s="27">
        <v>423038017</v>
      </c>
      <c r="F2106" s="28">
        <v>0.05</v>
      </c>
      <c r="G2106" s="28">
        <v>219</v>
      </c>
      <c r="H2106" s="28">
        <v>0.114</v>
      </c>
    </row>
    <row r="2107" spans="1:8" x14ac:dyDescent="0.25">
      <c r="A2107" s="24">
        <v>2106</v>
      </c>
      <c r="B2107" s="13" t="s">
        <v>221</v>
      </c>
      <c r="C2107" s="25" t="s">
        <v>235</v>
      </c>
      <c r="D2107" s="26" t="s">
        <v>70</v>
      </c>
      <c r="E2107" s="27">
        <v>471575497</v>
      </c>
      <c r="F2107" s="28">
        <v>5.3999999999999999E-2</v>
      </c>
      <c r="G2107" s="28">
        <v>238</v>
      </c>
      <c r="H2107" s="28">
        <v>0.1</v>
      </c>
    </row>
    <row r="2108" spans="1:8" x14ac:dyDescent="0.25">
      <c r="A2108" s="24">
        <v>2107</v>
      </c>
      <c r="B2108" s="13" t="s">
        <v>221</v>
      </c>
      <c r="C2108" s="25" t="s">
        <v>236</v>
      </c>
      <c r="D2108" s="26" t="s">
        <v>58</v>
      </c>
      <c r="E2108" s="27">
        <v>272014693</v>
      </c>
      <c r="F2108" s="28">
        <v>3.5999999999999997E-2</v>
      </c>
      <c r="G2108" s="28">
        <v>52</v>
      </c>
      <c r="H2108" s="28">
        <v>9.9000000000000005E-2</v>
      </c>
    </row>
    <row r="2109" spans="1:8" x14ac:dyDescent="0.25">
      <c r="A2109" s="24">
        <v>2108</v>
      </c>
      <c r="B2109" s="13" t="s">
        <v>221</v>
      </c>
      <c r="C2109" s="25" t="s">
        <v>236</v>
      </c>
      <c r="D2109" s="26" t="s">
        <v>59</v>
      </c>
      <c r="E2109" s="27">
        <v>257926882</v>
      </c>
      <c r="F2109" s="28">
        <v>3.6999999999999998E-2</v>
      </c>
      <c r="G2109" s="28">
        <v>50</v>
      </c>
      <c r="H2109" s="28">
        <v>8.7999999999999995E-2</v>
      </c>
    </row>
    <row r="2110" spans="1:8" x14ac:dyDescent="0.25">
      <c r="A2110" s="24">
        <v>2109</v>
      </c>
      <c r="B2110" s="13" t="s">
        <v>221</v>
      </c>
      <c r="C2110" s="25" t="s">
        <v>236</v>
      </c>
      <c r="D2110" s="26" t="s">
        <v>60</v>
      </c>
      <c r="E2110" s="27">
        <v>262603782</v>
      </c>
      <c r="F2110" s="28">
        <v>3.7999999999999999E-2</v>
      </c>
      <c r="G2110" s="28">
        <v>52</v>
      </c>
      <c r="H2110" s="28">
        <v>7.3999999999999996E-2</v>
      </c>
    </row>
    <row r="2111" spans="1:8" x14ac:dyDescent="0.25">
      <c r="A2111" s="24">
        <v>2110</v>
      </c>
      <c r="B2111" s="13" t="s">
        <v>221</v>
      </c>
      <c r="C2111" s="25" t="s">
        <v>236</v>
      </c>
      <c r="D2111" s="26" t="s">
        <v>61</v>
      </c>
      <c r="E2111" s="27">
        <v>314463144</v>
      </c>
      <c r="F2111" s="28">
        <v>3.6999999999999998E-2</v>
      </c>
      <c r="G2111" s="28">
        <v>58</v>
      </c>
      <c r="H2111" s="28">
        <v>5.8999999999999997E-2</v>
      </c>
    </row>
    <row r="2112" spans="1:8" x14ac:dyDescent="0.25">
      <c r="A2112" s="24">
        <v>2111</v>
      </c>
      <c r="B2112" s="13" t="s">
        <v>221</v>
      </c>
      <c r="C2112" s="25" t="s">
        <v>236</v>
      </c>
      <c r="D2112" s="26" t="s">
        <v>62</v>
      </c>
      <c r="E2112" s="27">
        <v>364996869</v>
      </c>
      <c r="F2112" s="28">
        <v>3.5000000000000003E-2</v>
      </c>
      <c r="G2112" s="28">
        <v>62</v>
      </c>
      <c r="H2112" s="28">
        <v>7.5999999999999998E-2</v>
      </c>
    </row>
    <row r="2113" spans="1:8" x14ac:dyDescent="0.25">
      <c r="A2113" s="24">
        <v>2112</v>
      </c>
      <c r="B2113" s="13" t="s">
        <v>221</v>
      </c>
      <c r="C2113" s="25" t="s">
        <v>236</v>
      </c>
      <c r="D2113" s="26" t="s">
        <v>63</v>
      </c>
      <c r="E2113" s="27">
        <v>394962552</v>
      </c>
      <c r="F2113" s="28">
        <v>3.3000000000000002E-2</v>
      </c>
      <c r="G2113" s="28">
        <v>61</v>
      </c>
      <c r="H2113" s="28">
        <v>7.4999999999999997E-2</v>
      </c>
    </row>
    <row r="2114" spans="1:8" x14ac:dyDescent="0.25">
      <c r="A2114" s="24">
        <v>2113</v>
      </c>
      <c r="B2114" s="13" t="s">
        <v>221</v>
      </c>
      <c r="C2114" s="25" t="s">
        <v>236</v>
      </c>
      <c r="D2114" s="26" t="s">
        <v>64</v>
      </c>
      <c r="E2114" s="27">
        <v>437072934</v>
      </c>
      <c r="F2114" s="28">
        <v>3.1E-2</v>
      </c>
      <c r="G2114" s="28">
        <v>64</v>
      </c>
      <c r="H2114" s="28">
        <v>8.3000000000000004E-2</v>
      </c>
    </row>
    <row r="2115" spans="1:8" x14ac:dyDescent="0.25">
      <c r="A2115" s="24">
        <v>2114</v>
      </c>
      <c r="B2115" s="13" t="s">
        <v>221</v>
      </c>
      <c r="C2115" s="25" t="s">
        <v>236</v>
      </c>
      <c r="D2115" s="26" t="s">
        <v>65</v>
      </c>
      <c r="E2115" s="27">
        <v>526425740</v>
      </c>
      <c r="F2115" s="28">
        <v>3.6999999999999998E-2</v>
      </c>
      <c r="G2115" s="28">
        <v>88</v>
      </c>
      <c r="H2115" s="28">
        <v>8.2000000000000003E-2</v>
      </c>
    </row>
    <row r="2116" spans="1:8" x14ac:dyDescent="0.25">
      <c r="A2116" s="24">
        <v>2115</v>
      </c>
      <c r="B2116" s="13" t="s">
        <v>221</v>
      </c>
      <c r="C2116" s="25" t="s">
        <v>236</v>
      </c>
      <c r="D2116" s="26" t="s">
        <v>66</v>
      </c>
      <c r="E2116" s="27">
        <v>607983815</v>
      </c>
      <c r="F2116" s="28">
        <v>3.6999999999999998E-2</v>
      </c>
      <c r="G2116" s="28">
        <v>99</v>
      </c>
      <c r="H2116" s="28">
        <v>5.2999999999999999E-2</v>
      </c>
    </row>
    <row r="2117" spans="1:8" x14ac:dyDescent="0.25">
      <c r="A2117" s="24">
        <v>2116</v>
      </c>
      <c r="B2117" s="13" t="s">
        <v>221</v>
      </c>
      <c r="C2117" s="25" t="s">
        <v>236</v>
      </c>
      <c r="D2117" s="26" t="s">
        <v>67</v>
      </c>
      <c r="E2117" s="27">
        <v>610075807</v>
      </c>
      <c r="F2117" s="28">
        <v>3.9E-2</v>
      </c>
      <c r="G2117" s="28">
        <v>103</v>
      </c>
      <c r="H2117" s="28">
        <v>5.5E-2</v>
      </c>
    </row>
    <row r="2118" spans="1:8" x14ac:dyDescent="0.25">
      <c r="A2118" s="24">
        <v>2117</v>
      </c>
      <c r="B2118" s="13" t="s">
        <v>221</v>
      </c>
      <c r="C2118" s="25" t="s">
        <v>236</v>
      </c>
      <c r="D2118" s="26" t="s">
        <v>68</v>
      </c>
      <c r="E2118" s="27">
        <v>700804286</v>
      </c>
      <c r="F2118" s="28">
        <v>4.7E-2</v>
      </c>
      <c r="G2118" s="28">
        <v>139</v>
      </c>
      <c r="H2118" s="28">
        <v>5.5E-2</v>
      </c>
    </row>
    <row r="2119" spans="1:8" x14ac:dyDescent="0.25">
      <c r="A2119" s="24">
        <v>2118</v>
      </c>
      <c r="B2119" s="13" t="s">
        <v>221</v>
      </c>
      <c r="C2119" s="25" t="s">
        <v>236</v>
      </c>
      <c r="D2119" s="26" t="s">
        <v>69</v>
      </c>
      <c r="E2119" s="27">
        <v>785745262</v>
      </c>
      <c r="F2119" s="28">
        <v>3.7999999999999999E-2</v>
      </c>
      <c r="G2119" s="28">
        <v>125</v>
      </c>
      <c r="H2119" s="28">
        <v>5.5E-2</v>
      </c>
    </row>
    <row r="2120" spans="1:8" x14ac:dyDescent="0.25">
      <c r="A2120" s="24">
        <v>2119</v>
      </c>
      <c r="B2120" s="13" t="s">
        <v>221</v>
      </c>
      <c r="C2120" s="25" t="s">
        <v>236</v>
      </c>
      <c r="D2120" s="26" t="s">
        <v>70</v>
      </c>
      <c r="E2120" s="27">
        <v>786938335</v>
      </c>
      <c r="F2120" s="28">
        <v>3.5999999999999997E-2</v>
      </c>
      <c r="G2120" s="28">
        <v>116</v>
      </c>
      <c r="H2120" s="28">
        <v>6.0999999999999999E-2</v>
      </c>
    </row>
    <row r="2121" spans="1:8" x14ac:dyDescent="0.25">
      <c r="A2121" s="24">
        <v>2120</v>
      </c>
      <c r="B2121" s="13" t="s">
        <v>237</v>
      </c>
      <c r="C2121" s="25" t="s">
        <v>238</v>
      </c>
      <c r="D2121" s="26" t="s">
        <v>58</v>
      </c>
      <c r="E2121" s="27">
        <v>1194074074</v>
      </c>
      <c r="F2121" s="28">
        <v>5.1999999999999998E-2</v>
      </c>
      <c r="G2121" s="28">
        <v>681</v>
      </c>
      <c r="H2121" s="28">
        <v>0.10199999999999999</v>
      </c>
    </row>
    <row r="2122" spans="1:8" x14ac:dyDescent="0.25">
      <c r="A2122" s="24">
        <v>2121</v>
      </c>
      <c r="B2122" s="13" t="s">
        <v>237</v>
      </c>
      <c r="C2122" s="25" t="s">
        <v>238</v>
      </c>
      <c r="D2122" s="26" t="s">
        <v>59</v>
      </c>
      <c r="E2122" s="27">
        <v>787693391</v>
      </c>
      <c r="F2122" s="28">
        <v>0.04</v>
      </c>
      <c r="G2122" s="28">
        <v>408</v>
      </c>
      <c r="H2122" s="28">
        <v>0.122</v>
      </c>
    </row>
    <row r="2123" spans="1:8" x14ac:dyDescent="0.25">
      <c r="A2123" s="24">
        <v>2122</v>
      </c>
      <c r="B2123" s="13" t="s">
        <v>237</v>
      </c>
      <c r="C2123" s="25" t="s">
        <v>238</v>
      </c>
      <c r="D2123" s="26" t="s">
        <v>60</v>
      </c>
      <c r="E2123" s="27">
        <v>778311557</v>
      </c>
      <c r="F2123" s="28">
        <v>4.3999999999999997E-2</v>
      </c>
      <c r="G2123" s="28">
        <v>429</v>
      </c>
      <c r="H2123" s="28">
        <v>0.11600000000000001</v>
      </c>
    </row>
    <row r="2124" spans="1:8" x14ac:dyDescent="0.25">
      <c r="A2124" s="24">
        <v>2123</v>
      </c>
      <c r="B2124" s="13" t="s">
        <v>237</v>
      </c>
      <c r="C2124" s="25" t="s">
        <v>238</v>
      </c>
      <c r="D2124" s="26" t="s">
        <v>61</v>
      </c>
      <c r="E2124" s="27">
        <v>806505874</v>
      </c>
      <c r="F2124" s="28">
        <v>4.2999999999999997E-2</v>
      </c>
      <c r="G2124" s="28">
        <v>433</v>
      </c>
      <c r="H2124" s="28">
        <v>0.114</v>
      </c>
    </row>
    <row r="2125" spans="1:8" x14ac:dyDescent="0.25">
      <c r="A2125" s="24">
        <v>2124</v>
      </c>
      <c r="B2125" s="13" t="s">
        <v>237</v>
      </c>
      <c r="C2125" s="25" t="s">
        <v>238</v>
      </c>
      <c r="D2125" s="26" t="s">
        <v>62</v>
      </c>
      <c r="E2125" s="27">
        <v>849234754</v>
      </c>
      <c r="F2125" s="28">
        <v>4.3999999999999997E-2</v>
      </c>
      <c r="G2125" s="28">
        <v>457</v>
      </c>
      <c r="H2125" s="28">
        <v>0.128</v>
      </c>
    </row>
    <row r="2126" spans="1:8" x14ac:dyDescent="0.25">
      <c r="A2126" s="24">
        <v>2125</v>
      </c>
      <c r="B2126" s="13" t="s">
        <v>237</v>
      </c>
      <c r="C2126" s="25" t="s">
        <v>238</v>
      </c>
      <c r="D2126" s="26" t="s">
        <v>63</v>
      </c>
      <c r="E2126" s="27">
        <v>905113767</v>
      </c>
      <c r="F2126" s="28">
        <v>4.1000000000000002E-2</v>
      </c>
      <c r="G2126" s="28">
        <v>453</v>
      </c>
      <c r="H2126" s="28">
        <v>0.12</v>
      </c>
    </row>
    <row r="2127" spans="1:8" x14ac:dyDescent="0.25">
      <c r="A2127" s="24">
        <v>2126</v>
      </c>
      <c r="B2127" s="13" t="s">
        <v>237</v>
      </c>
      <c r="C2127" s="25" t="s">
        <v>238</v>
      </c>
      <c r="D2127" s="26" t="s">
        <v>64</v>
      </c>
      <c r="E2127" s="27">
        <v>1001970945</v>
      </c>
      <c r="F2127" s="28">
        <v>4.4999999999999998E-2</v>
      </c>
      <c r="G2127" s="28">
        <v>544</v>
      </c>
      <c r="H2127" s="28">
        <v>0.114</v>
      </c>
    </row>
    <row r="2128" spans="1:8" x14ac:dyDescent="0.25">
      <c r="A2128" s="24">
        <v>2127</v>
      </c>
      <c r="B2128" s="13" t="s">
        <v>237</v>
      </c>
      <c r="C2128" s="25" t="s">
        <v>238</v>
      </c>
      <c r="D2128" s="26" t="s">
        <v>65</v>
      </c>
      <c r="E2128" s="27">
        <v>1141418340</v>
      </c>
      <c r="F2128" s="28">
        <v>4.4999999999999998E-2</v>
      </c>
      <c r="G2128" s="28">
        <v>607</v>
      </c>
      <c r="H2128" s="28">
        <v>0.109</v>
      </c>
    </row>
    <row r="2129" spans="1:8" x14ac:dyDescent="0.25">
      <c r="A2129" s="24">
        <v>2128</v>
      </c>
      <c r="B2129" s="13" t="s">
        <v>237</v>
      </c>
      <c r="C2129" s="25" t="s">
        <v>238</v>
      </c>
      <c r="D2129" s="26" t="s">
        <v>66</v>
      </c>
      <c r="E2129" s="27">
        <v>1289259236</v>
      </c>
      <c r="F2129" s="28">
        <v>4.5999999999999999E-2</v>
      </c>
      <c r="G2129" s="28">
        <v>698</v>
      </c>
      <c r="H2129" s="28">
        <v>0.104</v>
      </c>
    </row>
    <row r="2130" spans="1:8" x14ac:dyDescent="0.25">
      <c r="A2130" s="24">
        <v>2129</v>
      </c>
      <c r="B2130" s="13" t="s">
        <v>237</v>
      </c>
      <c r="C2130" s="25" t="s">
        <v>238</v>
      </c>
      <c r="D2130" s="26" t="s">
        <v>67</v>
      </c>
      <c r="E2130" s="27">
        <v>1347407407</v>
      </c>
      <c r="F2130" s="28">
        <v>4.3999999999999997E-2</v>
      </c>
      <c r="G2130" s="28">
        <v>702</v>
      </c>
      <c r="H2130" s="28">
        <v>0.104</v>
      </c>
    </row>
    <row r="2131" spans="1:8" x14ac:dyDescent="0.25">
      <c r="A2131" s="24">
        <v>2130</v>
      </c>
      <c r="B2131" s="13" t="s">
        <v>237</v>
      </c>
      <c r="C2131" s="25" t="s">
        <v>238</v>
      </c>
      <c r="D2131" s="26" t="s">
        <v>68</v>
      </c>
      <c r="E2131" s="27">
        <v>1206296296</v>
      </c>
      <c r="F2131" s="28">
        <v>4.5999999999999999E-2</v>
      </c>
      <c r="G2131" s="28">
        <v>638</v>
      </c>
      <c r="H2131" s="28">
        <v>0.10100000000000001</v>
      </c>
    </row>
    <row r="2132" spans="1:8" x14ac:dyDescent="0.25">
      <c r="A2132" s="24">
        <v>2131</v>
      </c>
      <c r="B2132" s="13" t="s">
        <v>237</v>
      </c>
      <c r="C2132" s="25" t="s">
        <v>238</v>
      </c>
      <c r="D2132" s="26" t="s">
        <v>69</v>
      </c>
      <c r="E2132" s="27">
        <v>1135555556</v>
      </c>
      <c r="F2132" s="28">
        <v>5.7000000000000002E-2</v>
      </c>
      <c r="G2132" s="28">
        <v>736</v>
      </c>
      <c r="H2132" s="28">
        <v>0.11</v>
      </c>
    </row>
    <row r="2133" spans="1:8" x14ac:dyDescent="0.25">
      <c r="A2133" s="24">
        <v>2132</v>
      </c>
      <c r="B2133" s="13" t="s">
        <v>237</v>
      </c>
      <c r="C2133" s="25" t="s">
        <v>238</v>
      </c>
      <c r="D2133" s="26" t="s">
        <v>70</v>
      </c>
      <c r="E2133" s="27">
        <v>1127037037</v>
      </c>
      <c r="F2133" s="28">
        <v>5.5E-2</v>
      </c>
      <c r="G2133" s="28">
        <v>703</v>
      </c>
      <c r="H2133" s="28">
        <v>0.109</v>
      </c>
    </row>
    <row r="2134" spans="1:8" x14ac:dyDescent="0.25">
      <c r="A2134" s="24">
        <v>2133</v>
      </c>
      <c r="B2134" s="13" t="s">
        <v>237</v>
      </c>
      <c r="C2134" s="25" t="s">
        <v>239</v>
      </c>
      <c r="D2134" s="26" t="s">
        <v>58</v>
      </c>
      <c r="E2134" s="27">
        <v>603000000000</v>
      </c>
      <c r="F2134" s="28">
        <v>8.5000000000000006E-2</v>
      </c>
      <c r="G2134" s="28">
        <v>995</v>
      </c>
      <c r="H2134" s="28">
        <v>0.14099999999999999</v>
      </c>
    </row>
    <row r="2135" spans="1:8" x14ac:dyDescent="0.25">
      <c r="A2135" s="24">
        <v>2134</v>
      </c>
      <c r="B2135" s="13" t="s">
        <v>237</v>
      </c>
      <c r="C2135" s="25" t="s">
        <v>239</v>
      </c>
      <c r="D2135" s="26" t="s">
        <v>59</v>
      </c>
      <c r="E2135" s="27">
        <v>344000000000</v>
      </c>
      <c r="F2135" s="28">
        <v>9.1999999999999998E-2</v>
      </c>
      <c r="G2135" s="28">
        <v>710</v>
      </c>
      <c r="H2135" s="28">
        <v>0.111</v>
      </c>
    </row>
    <row r="2136" spans="1:8" x14ac:dyDescent="0.25">
      <c r="A2136" s="24">
        <v>2135</v>
      </c>
      <c r="B2136" s="13" t="s">
        <v>237</v>
      </c>
      <c r="C2136" s="25" t="s">
        <v>239</v>
      </c>
      <c r="D2136" s="26" t="s">
        <v>60</v>
      </c>
      <c r="E2136" s="27">
        <v>325000000000</v>
      </c>
      <c r="F2136" s="28">
        <v>9.4E-2</v>
      </c>
      <c r="G2136" s="28">
        <v>676</v>
      </c>
      <c r="H2136" s="28">
        <v>0.27700000000000002</v>
      </c>
    </row>
    <row r="2137" spans="1:8" x14ac:dyDescent="0.25">
      <c r="A2137" s="24">
        <v>2136</v>
      </c>
      <c r="B2137" s="13" t="s">
        <v>237</v>
      </c>
      <c r="C2137" s="25" t="s">
        <v>239</v>
      </c>
      <c r="D2137" s="26" t="s">
        <v>61</v>
      </c>
      <c r="E2137" s="27">
        <v>124000000000</v>
      </c>
      <c r="F2137" s="28">
        <v>8.3000000000000004E-2</v>
      </c>
      <c r="G2137" s="28">
        <v>225</v>
      </c>
      <c r="H2137" s="28">
        <v>0.51700000000000002</v>
      </c>
    </row>
    <row r="2138" spans="1:8" x14ac:dyDescent="0.25">
      <c r="A2138" s="24">
        <v>2137</v>
      </c>
      <c r="B2138" s="13" t="s">
        <v>237</v>
      </c>
      <c r="C2138" s="25" t="s">
        <v>239</v>
      </c>
      <c r="D2138" s="26" t="s">
        <v>62</v>
      </c>
      <c r="E2138" s="27">
        <v>157000000000</v>
      </c>
      <c r="F2138" s="28">
        <v>8.2000000000000003E-2</v>
      </c>
      <c r="G2138" s="28">
        <v>280</v>
      </c>
      <c r="H2138" s="28">
        <v>0.191</v>
      </c>
    </row>
    <row r="2139" spans="1:8" x14ac:dyDescent="0.25">
      <c r="A2139" s="24">
        <v>2138</v>
      </c>
      <c r="B2139" s="13" t="s">
        <v>237</v>
      </c>
      <c r="C2139" s="25" t="s">
        <v>239</v>
      </c>
      <c r="D2139" s="26" t="s">
        <v>63</v>
      </c>
      <c r="E2139" s="27">
        <v>183000000000</v>
      </c>
      <c r="F2139" s="28">
        <v>8.2000000000000003E-2</v>
      </c>
      <c r="G2139" s="28">
        <v>327</v>
      </c>
      <c r="H2139" s="28">
        <v>6.8000000000000005E-2</v>
      </c>
    </row>
    <row r="2140" spans="1:8" x14ac:dyDescent="0.25">
      <c r="A2140" s="24">
        <v>2139</v>
      </c>
      <c r="B2140" s="13" t="s">
        <v>237</v>
      </c>
      <c r="C2140" s="25" t="s">
        <v>239</v>
      </c>
      <c r="D2140" s="26" t="s">
        <v>64</v>
      </c>
      <c r="E2140" s="27">
        <v>223000000000</v>
      </c>
      <c r="F2140" s="28">
        <v>8.3000000000000004E-2</v>
      </c>
      <c r="G2140" s="28">
        <v>395</v>
      </c>
      <c r="H2140" s="28">
        <v>6.2E-2</v>
      </c>
    </row>
    <row r="2141" spans="1:8" x14ac:dyDescent="0.25">
      <c r="A2141" s="24">
        <v>2140</v>
      </c>
      <c r="B2141" s="13" t="s">
        <v>237</v>
      </c>
      <c r="C2141" s="25" t="s">
        <v>239</v>
      </c>
      <c r="D2141" s="26" t="s">
        <v>65</v>
      </c>
      <c r="E2141" s="27">
        <v>264000000000</v>
      </c>
      <c r="F2141" s="28">
        <v>8.3000000000000004E-2</v>
      </c>
      <c r="G2141" s="28">
        <v>454</v>
      </c>
      <c r="H2141" s="28">
        <v>8.5999999999999993E-2</v>
      </c>
    </row>
    <row r="2142" spans="1:8" x14ac:dyDescent="0.25">
      <c r="A2142" s="24">
        <v>2141</v>
      </c>
      <c r="B2142" s="13" t="s">
        <v>237</v>
      </c>
      <c r="C2142" s="25" t="s">
        <v>239</v>
      </c>
      <c r="D2142" s="26" t="s">
        <v>66</v>
      </c>
      <c r="E2142" s="27">
        <v>330000000000</v>
      </c>
      <c r="F2142" s="28">
        <v>8.2000000000000003E-2</v>
      </c>
      <c r="G2142" s="28">
        <v>548</v>
      </c>
      <c r="H2142" s="28">
        <v>0.111</v>
      </c>
    </row>
    <row r="2143" spans="1:8" x14ac:dyDescent="0.25">
      <c r="A2143" s="24">
        <v>2142</v>
      </c>
      <c r="B2143" s="13" t="s">
        <v>237</v>
      </c>
      <c r="C2143" s="25" t="s">
        <v>239</v>
      </c>
      <c r="D2143" s="26" t="s">
        <v>67</v>
      </c>
      <c r="E2143" s="27">
        <v>406000000000</v>
      </c>
      <c r="F2143" s="28">
        <v>8.3000000000000004E-2</v>
      </c>
      <c r="G2143" s="28">
        <v>686</v>
      </c>
      <c r="H2143" s="28">
        <v>0.19500000000000001</v>
      </c>
    </row>
    <row r="2144" spans="1:8" x14ac:dyDescent="0.25">
      <c r="A2144" s="24">
        <v>2143</v>
      </c>
      <c r="B2144" s="13" t="s">
        <v>237</v>
      </c>
      <c r="C2144" s="25" t="s">
        <v>239</v>
      </c>
      <c r="D2144" s="26" t="s">
        <v>68</v>
      </c>
      <c r="E2144" s="27">
        <v>378000000000</v>
      </c>
      <c r="F2144" s="28">
        <v>9.4E-2</v>
      </c>
      <c r="G2144" s="28">
        <v>726</v>
      </c>
      <c r="H2144" s="28">
        <v>0.157</v>
      </c>
    </row>
    <row r="2145" spans="1:8" x14ac:dyDescent="0.25">
      <c r="A2145" s="24">
        <v>2144</v>
      </c>
      <c r="B2145" s="13" t="s">
        <v>237</v>
      </c>
      <c r="C2145" s="25" t="s">
        <v>239</v>
      </c>
      <c r="D2145" s="26" t="s">
        <v>69</v>
      </c>
      <c r="E2145" s="27">
        <v>463000000000</v>
      </c>
      <c r="F2145" s="28">
        <v>8.2000000000000003E-2</v>
      </c>
      <c r="G2145" s="28">
        <v>751</v>
      </c>
      <c r="H2145" s="28">
        <v>0.106</v>
      </c>
    </row>
    <row r="2146" spans="1:8" x14ac:dyDescent="0.25">
      <c r="A2146" s="24">
        <v>2145</v>
      </c>
      <c r="B2146" s="13" t="s">
        <v>237</v>
      </c>
      <c r="C2146" s="25" t="s">
        <v>239</v>
      </c>
      <c r="D2146" s="26" t="s">
        <v>70</v>
      </c>
      <c r="E2146" s="27">
        <v>558000000000</v>
      </c>
      <c r="F2146" s="28">
        <v>7.9000000000000001E-2</v>
      </c>
      <c r="G2146" s="28">
        <v>866</v>
      </c>
      <c r="H2146" s="28">
        <v>0.14099999999999999</v>
      </c>
    </row>
    <row r="2147" spans="1:8" x14ac:dyDescent="0.25">
      <c r="A2147" s="24">
        <v>2146</v>
      </c>
      <c r="B2147" s="13" t="s">
        <v>237</v>
      </c>
      <c r="C2147" s="25" t="s">
        <v>240</v>
      </c>
      <c r="D2147" s="26" t="s">
        <v>58</v>
      </c>
      <c r="E2147" s="25"/>
      <c r="F2147" s="13"/>
      <c r="G2147" s="13"/>
      <c r="H2147" s="28">
        <v>9.1999999999999998E-2</v>
      </c>
    </row>
    <row r="2148" spans="1:8" x14ac:dyDescent="0.25">
      <c r="A2148" s="24">
        <v>2147</v>
      </c>
      <c r="B2148" s="13" t="s">
        <v>237</v>
      </c>
      <c r="C2148" s="25" t="s">
        <v>240</v>
      </c>
      <c r="D2148" s="26" t="s">
        <v>59</v>
      </c>
      <c r="E2148" s="27">
        <v>1873452514</v>
      </c>
      <c r="F2148" s="13"/>
      <c r="G2148" s="13"/>
      <c r="H2148" s="28">
        <v>0.121</v>
      </c>
    </row>
    <row r="2149" spans="1:8" x14ac:dyDescent="0.25">
      <c r="A2149" s="24">
        <v>2148</v>
      </c>
      <c r="B2149" s="13" t="s">
        <v>237</v>
      </c>
      <c r="C2149" s="25" t="s">
        <v>240</v>
      </c>
      <c r="D2149" s="26" t="s">
        <v>60</v>
      </c>
      <c r="E2149" s="27">
        <v>1920262570</v>
      </c>
      <c r="F2149" s="13"/>
      <c r="G2149" s="13"/>
      <c r="H2149" s="28">
        <v>0.121</v>
      </c>
    </row>
    <row r="2150" spans="1:8" x14ac:dyDescent="0.25">
      <c r="A2150" s="24">
        <v>2149</v>
      </c>
      <c r="B2150" s="13" t="s">
        <v>237</v>
      </c>
      <c r="C2150" s="25" t="s">
        <v>240</v>
      </c>
      <c r="D2150" s="26" t="s">
        <v>61</v>
      </c>
      <c r="E2150" s="27">
        <v>1941094972</v>
      </c>
      <c r="F2150" s="13"/>
      <c r="G2150" s="13"/>
      <c r="H2150" s="28">
        <v>0.13100000000000001</v>
      </c>
    </row>
    <row r="2151" spans="1:8" x14ac:dyDescent="0.25">
      <c r="A2151" s="24">
        <v>2150</v>
      </c>
      <c r="B2151" s="13" t="s">
        <v>237</v>
      </c>
      <c r="C2151" s="25" t="s">
        <v>240</v>
      </c>
      <c r="D2151" s="26" t="s">
        <v>62</v>
      </c>
      <c r="E2151" s="27">
        <v>2021301676</v>
      </c>
      <c r="F2151" s="13"/>
      <c r="G2151" s="13"/>
      <c r="H2151" s="28">
        <v>0.115</v>
      </c>
    </row>
    <row r="2152" spans="1:8" x14ac:dyDescent="0.25">
      <c r="A2152" s="24">
        <v>2151</v>
      </c>
      <c r="B2152" s="13" t="s">
        <v>237</v>
      </c>
      <c r="C2152" s="25" t="s">
        <v>240</v>
      </c>
      <c r="D2152" s="26" t="s">
        <v>63</v>
      </c>
      <c r="E2152" s="27">
        <v>2228279330</v>
      </c>
      <c r="F2152" s="13"/>
      <c r="G2152" s="13"/>
      <c r="H2152" s="28">
        <v>0.11600000000000001</v>
      </c>
    </row>
    <row r="2153" spans="1:8" x14ac:dyDescent="0.25">
      <c r="A2153" s="24">
        <v>2152</v>
      </c>
      <c r="B2153" s="13" t="s">
        <v>237</v>
      </c>
      <c r="C2153" s="25" t="s">
        <v>240</v>
      </c>
      <c r="D2153" s="26" t="s">
        <v>64</v>
      </c>
      <c r="E2153" s="27">
        <v>2331005587</v>
      </c>
      <c r="F2153" s="13"/>
      <c r="G2153" s="13"/>
      <c r="H2153" s="28">
        <v>0.115</v>
      </c>
    </row>
    <row r="2154" spans="1:8" x14ac:dyDescent="0.25">
      <c r="A2154" s="24">
        <v>2153</v>
      </c>
      <c r="B2154" s="13" t="s">
        <v>237</v>
      </c>
      <c r="C2154" s="25" t="s">
        <v>240</v>
      </c>
      <c r="D2154" s="26" t="s">
        <v>65</v>
      </c>
      <c r="E2154" s="27">
        <v>2421474860</v>
      </c>
      <c r="F2154" s="13"/>
      <c r="G2154" s="13"/>
      <c r="H2154" s="28">
        <v>0.113</v>
      </c>
    </row>
    <row r="2155" spans="1:8" x14ac:dyDescent="0.25">
      <c r="A2155" s="24">
        <v>2154</v>
      </c>
      <c r="B2155" s="13" t="s">
        <v>237</v>
      </c>
      <c r="C2155" s="25" t="s">
        <v>240</v>
      </c>
      <c r="D2155" s="26" t="s">
        <v>66</v>
      </c>
      <c r="E2155" s="27">
        <v>2623726257</v>
      </c>
      <c r="F2155" s="13"/>
      <c r="G2155" s="13"/>
      <c r="H2155" s="28">
        <v>0.11</v>
      </c>
    </row>
    <row r="2156" spans="1:8" x14ac:dyDescent="0.25">
      <c r="A2156" s="24">
        <v>2155</v>
      </c>
      <c r="B2156" s="13" t="s">
        <v>237</v>
      </c>
      <c r="C2156" s="25" t="s">
        <v>240</v>
      </c>
      <c r="D2156" s="26" t="s">
        <v>67</v>
      </c>
      <c r="E2156" s="27">
        <v>2791960894</v>
      </c>
      <c r="F2156" s="13"/>
      <c r="G2156" s="13"/>
      <c r="H2156" s="28">
        <v>0.112</v>
      </c>
    </row>
    <row r="2157" spans="1:8" x14ac:dyDescent="0.25">
      <c r="A2157" s="24">
        <v>2156</v>
      </c>
      <c r="B2157" s="13" t="s">
        <v>237</v>
      </c>
      <c r="C2157" s="25" t="s">
        <v>240</v>
      </c>
      <c r="D2157" s="26" t="s">
        <v>68</v>
      </c>
      <c r="E2157" s="27">
        <v>2498932961</v>
      </c>
      <c r="F2157" s="13"/>
      <c r="G2157" s="13"/>
      <c r="H2157" s="28">
        <v>0.108</v>
      </c>
    </row>
    <row r="2158" spans="1:8" x14ac:dyDescent="0.25">
      <c r="A2158" s="24">
        <v>2157</v>
      </c>
      <c r="B2158" s="13" t="s">
        <v>237</v>
      </c>
      <c r="C2158" s="25" t="s">
        <v>240</v>
      </c>
      <c r="D2158" s="26" t="s">
        <v>69</v>
      </c>
      <c r="E2158" s="27">
        <v>2467703911</v>
      </c>
      <c r="F2158" s="13"/>
      <c r="G2158" s="13"/>
      <c r="H2158" s="28">
        <v>0.107</v>
      </c>
    </row>
    <row r="2159" spans="1:8" x14ac:dyDescent="0.25">
      <c r="A2159" s="24">
        <v>2158</v>
      </c>
      <c r="B2159" s="13" t="s">
        <v>237</v>
      </c>
      <c r="C2159" s="25" t="s">
        <v>240</v>
      </c>
      <c r="D2159" s="26" t="s">
        <v>70</v>
      </c>
      <c r="E2159" s="27">
        <v>2584463687</v>
      </c>
      <c r="F2159" s="13"/>
      <c r="G2159" s="13"/>
      <c r="H2159" s="28">
        <v>9.7000000000000003E-2</v>
      </c>
    </row>
    <row r="2160" spans="1:8" x14ac:dyDescent="0.25">
      <c r="A2160" s="24">
        <v>2159</v>
      </c>
      <c r="B2160" s="13" t="s">
        <v>237</v>
      </c>
      <c r="C2160" s="25" t="s">
        <v>241</v>
      </c>
      <c r="D2160" s="26" t="s">
        <v>58</v>
      </c>
      <c r="E2160" s="27">
        <v>8149004000</v>
      </c>
      <c r="F2160" s="28">
        <v>7.4999999999999997E-2</v>
      </c>
      <c r="G2160" s="28">
        <v>1647</v>
      </c>
      <c r="H2160" s="28">
        <v>4.8000000000000001E-2</v>
      </c>
    </row>
    <row r="2161" spans="1:8" x14ac:dyDescent="0.25">
      <c r="A2161" s="24">
        <v>2160</v>
      </c>
      <c r="B2161" s="13" t="s">
        <v>237</v>
      </c>
      <c r="C2161" s="25" t="s">
        <v>241</v>
      </c>
      <c r="D2161" s="26" t="s">
        <v>59</v>
      </c>
      <c r="E2161" s="27">
        <v>6327552000</v>
      </c>
      <c r="F2161" s="28">
        <v>5.1999999999999998E-2</v>
      </c>
      <c r="G2161" s="28">
        <v>1107</v>
      </c>
      <c r="H2161" s="28">
        <v>0.06</v>
      </c>
    </row>
    <row r="2162" spans="1:8" x14ac:dyDescent="0.25">
      <c r="A2162" s="24">
        <v>2161</v>
      </c>
      <c r="B2162" s="13" t="s">
        <v>237</v>
      </c>
      <c r="C2162" s="25" t="s">
        <v>241</v>
      </c>
      <c r="D2162" s="26" t="s">
        <v>60</v>
      </c>
      <c r="E2162" s="27">
        <v>6516651000</v>
      </c>
      <c r="F2162" s="28">
        <v>5.0999999999999997E-2</v>
      </c>
      <c r="G2162" s="28">
        <v>1107</v>
      </c>
      <c r="H2162" s="28">
        <v>0.06</v>
      </c>
    </row>
    <row r="2163" spans="1:8" x14ac:dyDescent="0.25">
      <c r="A2163" s="24">
        <v>2162</v>
      </c>
      <c r="B2163" s="13" t="s">
        <v>237</v>
      </c>
      <c r="C2163" s="25" t="s">
        <v>241</v>
      </c>
      <c r="D2163" s="26" t="s">
        <v>61</v>
      </c>
      <c r="E2163" s="27">
        <v>6957996000</v>
      </c>
      <c r="F2163" s="28">
        <v>5.2999999999999999E-2</v>
      </c>
      <c r="G2163" s="28">
        <v>1183</v>
      </c>
      <c r="H2163" s="28">
        <v>0.06</v>
      </c>
    </row>
    <row r="2164" spans="1:8" x14ac:dyDescent="0.25">
      <c r="A2164" s="24">
        <v>2163</v>
      </c>
      <c r="B2164" s="13" t="s">
        <v>237</v>
      </c>
      <c r="C2164" s="25" t="s">
        <v>241</v>
      </c>
      <c r="D2164" s="26" t="s">
        <v>62</v>
      </c>
      <c r="E2164" s="27">
        <v>6949317000</v>
      </c>
      <c r="F2164" s="28">
        <v>5.6000000000000001E-2</v>
      </c>
      <c r="G2164" s="28">
        <v>1237</v>
      </c>
      <c r="H2164" s="28">
        <v>0.06</v>
      </c>
    </row>
    <row r="2165" spans="1:8" x14ac:dyDescent="0.25">
      <c r="A2165" s="24">
        <v>2164</v>
      </c>
      <c r="B2165" s="13" t="s">
        <v>237</v>
      </c>
      <c r="C2165" s="25" t="s">
        <v>241</v>
      </c>
      <c r="D2165" s="26" t="s">
        <v>63</v>
      </c>
      <c r="E2165" s="27">
        <v>7094413000</v>
      </c>
      <c r="F2165" s="28">
        <v>0.06</v>
      </c>
      <c r="G2165" s="28">
        <v>1326</v>
      </c>
      <c r="H2165" s="28">
        <v>0.06</v>
      </c>
    </row>
    <row r="2166" spans="1:8" x14ac:dyDescent="0.25">
      <c r="A2166" s="24">
        <v>2165</v>
      </c>
      <c r="B2166" s="13" t="s">
        <v>237</v>
      </c>
      <c r="C2166" s="25" t="s">
        <v>241</v>
      </c>
      <c r="D2166" s="26" t="s">
        <v>64</v>
      </c>
      <c r="E2166" s="27">
        <v>7706222000</v>
      </c>
      <c r="F2166" s="28">
        <v>0.06</v>
      </c>
      <c r="G2166" s="28">
        <v>1394</v>
      </c>
      <c r="H2166" s="28">
        <v>5.5E-2</v>
      </c>
    </row>
    <row r="2167" spans="1:8" x14ac:dyDescent="0.25">
      <c r="A2167" s="24">
        <v>2166</v>
      </c>
      <c r="B2167" s="13" t="s">
        <v>237</v>
      </c>
      <c r="C2167" s="25" t="s">
        <v>241</v>
      </c>
      <c r="D2167" s="26" t="s">
        <v>65</v>
      </c>
      <c r="E2167" s="27">
        <v>7965588000</v>
      </c>
      <c r="F2167" s="28">
        <v>6.9000000000000006E-2</v>
      </c>
      <c r="G2167" s="28">
        <v>1645</v>
      </c>
      <c r="H2167" s="28">
        <v>5.5E-2</v>
      </c>
    </row>
    <row r="2168" spans="1:8" x14ac:dyDescent="0.25">
      <c r="A2168" s="24">
        <v>2167</v>
      </c>
      <c r="B2168" s="13" t="s">
        <v>237</v>
      </c>
      <c r="C2168" s="25" t="s">
        <v>241</v>
      </c>
      <c r="D2168" s="26" t="s">
        <v>66</v>
      </c>
      <c r="E2168" s="27">
        <v>8318996000</v>
      </c>
      <c r="F2168" s="28">
        <v>7.0999999999999994E-2</v>
      </c>
      <c r="G2168" s="28">
        <v>1721</v>
      </c>
      <c r="H2168" s="28">
        <v>5.5E-2</v>
      </c>
    </row>
    <row r="2169" spans="1:8" x14ac:dyDescent="0.25">
      <c r="A2169" s="24">
        <v>2168</v>
      </c>
      <c r="B2169" s="13" t="s">
        <v>237</v>
      </c>
      <c r="C2169" s="25" t="s">
        <v>241</v>
      </c>
      <c r="D2169" s="26" t="s">
        <v>67</v>
      </c>
      <c r="E2169" s="27">
        <v>8246650000</v>
      </c>
      <c r="F2169" s="28">
        <v>7.2999999999999995E-2</v>
      </c>
      <c r="G2169" s="28">
        <v>1729</v>
      </c>
      <c r="H2169" s="28">
        <v>5.5E-2</v>
      </c>
    </row>
    <row r="2170" spans="1:8" x14ac:dyDescent="0.25">
      <c r="A2170" s="24">
        <v>2169</v>
      </c>
      <c r="B2170" s="13" t="s">
        <v>237</v>
      </c>
      <c r="C2170" s="25" t="s">
        <v>241</v>
      </c>
      <c r="D2170" s="26" t="s">
        <v>68</v>
      </c>
      <c r="E2170" s="27">
        <v>7820420000</v>
      </c>
      <c r="F2170" s="28">
        <v>7.3999999999999996E-2</v>
      </c>
      <c r="G2170" s="28">
        <v>1640</v>
      </c>
      <c r="H2170" s="28">
        <v>5.5E-2</v>
      </c>
    </row>
    <row r="2171" spans="1:8" x14ac:dyDescent="0.25">
      <c r="A2171" s="24">
        <v>2170</v>
      </c>
      <c r="B2171" s="13" t="s">
        <v>237</v>
      </c>
      <c r="C2171" s="25" t="s">
        <v>241</v>
      </c>
      <c r="D2171" s="26" t="s">
        <v>69</v>
      </c>
      <c r="E2171" s="27">
        <v>7888087000</v>
      </c>
      <c r="F2171" s="28">
        <v>7.3999999999999996E-2</v>
      </c>
      <c r="G2171" s="28">
        <v>1626</v>
      </c>
      <c r="H2171" s="28">
        <v>5.5E-2</v>
      </c>
    </row>
    <row r="2172" spans="1:8" x14ac:dyDescent="0.25">
      <c r="A2172" s="24">
        <v>2171</v>
      </c>
      <c r="B2172" s="13" t="s">
        <v>237</v>
      </c>
      <c r="C2172" s="25" t="s">
        <v>241</v>
      </c>
      <c r="D2172" s="26" t="s">
        <v>70</v>
      </c>
      <c r="E2172" s="27">
        <v>7872584000</v>
      </c>
      <c r="F2172" s="28">
        <v>7.4999999999999997E-2</v>
      </c>
      <c r="G2172" s="28">
        <v>1622</v>
      </c>
      <c r="H2172" s="28">
        <v>5.0999999999999997E-2</v>
      </c>
    </row>
    <row r="2173" spans="1:8" x14ac:dyDescent="0.25">
      <c r="A2173" s="24">
        <v>2172</v>
      </c>
      <c r="B2173" s="13" t="s">
        <v>237</v>
      </c>
      <c r="C2173" s="25" t="s">
        <v>242</v>
      </c>
      <c r="D2173" s="26" t="s">
        <v>58</v>
      </c>
      <c r="E2173" s="27">
        <v>4224850000</v>
      </c>
      <c r="F2173" s="28">
        <v>6.3E-2</v>
      </c>
      <c r="G2173" s="28">
        <v>938</v>
      </c>
      <c r="H2173" s="28">
        <v>8.6999999999999994E-2</v>
      </c>
    </row>
    <row r="2174" spans="1:8" x14ac:dyDescent="0.25">
      <c r="A2174" s="24">
        <v>2173</v>
      </c>
      <c r="B2174" s="13" t="s">
        <v>237</v>
      </c>
      <c r="C2174" s="25" t="s">
        <v>242</v>
      </c>
      <c r="D2174" s="26" t="s">
        <v>59</v>
      </c>
      <c r="E2174" s="27">
        <v>3119500000</v>
      </c>
      <c r="F2174" s="28">
        <v>6.3E-2</v>
      </c>
      <c r="G2174" s="28">
        <v>602</v>
      </c>
      <c r="H2174" s="28">
        <v>0.10199999999999999</v>
      </c>
    </row>
    <row r="2175" spans="1:8" x14ac:dyDescent="0.25">
      <c r="A2175" s="24">
        <v>2174</v>
      </c>
      <c r="B2175" s="13" t="s">
        <v>237</v>
      </c>
      <c r="C2175" s="25" t="s">
        <v>242</v>
      </c>
      <c r="D2175" s="26" t="s">
        <v>60</v>
      </c>
      <c r="E2175" s="27">
        <v>3112350000</v>
      </c>
      <c r="F2175" s="28">
        <v>6.7000000000000004E-2</v>
      </c>
      <c r="G2175" s="28">
        <v>635</v>
      </c>
      <c r="H2175" s="28">
        <v>9.6000000000000002E-2</v>
      </c>
    </row>
    <row r="2176" spans="1:8" x14ac:dyDescent="0.25">
      <c r="A2176" s="24">
        <v>2175</v>
      </c>
      <c r="B2176" s="13" t="s">
        <v>237</v>
      </c>
      <c r="C2176" s="25" t="s">
        <v>242</v>
      </c>
      <c r="D2176" s="26" t="s">
        <v>61</v>
      </c>
      <c r="E2176" s="27">
        <v>3168600000</v>
      </c>
      <c r="F2176" s="28">
        <v>7.3999999999999996E-2</v>
      </c>
      <c r="G2176" s="28">
        <v>677</v>
      </c>
      <c r="H2176" s="28">
        <v>8.5000000000000006E-2</v>
      </c>
    </row>
    <row r="2177" spans="1:8" x14ac:dyDescent="0.25">
      <c r="A2177" s="24">
        <v>2176</v>
      </c>
      <c r="B2177" s="13" t="s">
        <v>237</v>
      </c>
      <c r="C2177" s="25" t="s">
        <v>242</v>
      </c>
      <c r="D2177" s="26" t="s">
        <v>62</v>
      </c>
      <c r="E2177" s="27">
        <v>3271200000</v>
      </c>
      <c r="F2177" s="28">
        <v>7.0999999999999994E-2</v>
      </c>
      <c r="G2177" s="28">
        <v>702</v>
      </c>
      <c r="H2177" s="28">
        <v>8.5000000000000006E-2</v>
      </c>
    </row>
    <row r="2178" spans="1:8" x14ac:dyDescent="0.25">
      <c r="A2178" s="24">
        <v>2177</v>
      </c>
      <c r="B2178" s="13" t="s">
        <v>237</v>
      </c>
      <c r="C2178" s="25" t="s">
        <v>242</v>
      </c>
      <c r="D2178" s="26" t="s">
        <v>63</v>
      </c>
      <c r="E2178" s="27">
        <v>3509700000</v>
      </c>
      <c r="F2178" s="28">
        <v>7.0999999999999994E-2</v>
      </c>
      <c r="G2178" s="28">
        <v>737</v>
      </c>
      <c r="H2178" s="28">
        <v>8.3000000000000004E-2</v>
      </c>
    </row>
    <row r="2179" spans="1:8" x14ac:dyDescent="0.25">
      <c r="A2179" s="24">
        <v>2178</v>
      </c>
      <c r="B2179" s="13" t="s">
        <v>237</v>
      </c>
      <c r="C2179" s="25" t="s">
        <v>242</v>
      </c>
      <c r="D2179" s="26" t="s">
        <v>64</v>
      </c>
      <c r="E2179" s="27">
        <v>3891500000</v>
      </c>
      <c r="F2179" s="28">
        <v>7.0000000000000007E-2</v>
      </c>
      <c r="G2179" s="28">
        <v>765</v>
      </c>
      <c r="H2179" s="28">
        <v>9.1999999999999998E-2</v>
      </c>
    </row>
    <row r="2180" spans="1:8" x14ac:dyDescent="0.25">
      <c r="A2180" s="24">
        <v>2179</v>
      </c>
      <c r="B2180" s="13" t="s">
        <v>237</v>
      </c>
      <c r="C2180" s="25" t="s">
        <v>242</v>
      </c>
      <c r="D2180" s="26" t="s">
        <v>65</v>
      </c>
      <c r="E2180" s="27">
        <v>4314050000</v>
      </c>
      <c r="F2180" s="28">
        <v>7.0999999999999994E-2</v>
      </c>
      <c r="G2180" s="28">
        <v>826</v>
      </c>
      <c r="H2180" s="28">
        <v>0.10299999999999999</v>
      </c>
    </row>
    <row r="2181" spans="1:8" x14ac:dyDescent="0.25">
      <c r="A2181" s="24">
        <v>2180</v>
      </c>
      <c r="B2181" s="13" t="s">
        <v>237</v>
      </c>
      <c r="C2181" s="25" t="s">
        <v>242</v>
      </c>
      <c r="D2181" s="26" t="s">
        <v>66</v>
      </c>
      <c r="E2181" s="27">
        <v>4513250000</v>
      </c>
      <c r="F2181" s="28">
        <v>7.4999999999999997E-2</v>
      </c>
      <c r="G2181" s="28">
        <v>928</v>
      </c>
      <c r="H2181" s="28">
        <v>0.108</v>
      </c>
    </row>
    <row r="2182" spans="1:8" x14ac:dyDescent="0.25">
      <c r="A2182" s="24">
        <v>2181</v>
      </c>
      <c r="B2182" s="13" t="s">
        <v>237</v>
      </c>
      <c r="C2182" s="25" t="s">
        <v>242</v>
      </c>
      <c r="D2182" s="26" t="s">
        <v>67</v>
      </c>
      <c r="E2182" s="27">
        <v>4541550000</v>
      </c>
      <c r="F2182" s="28">
        <v>7.4999999999999997E-2</v>
      </c>
      <c r="G2182" s="28">
        <v>996</v>
      </c>
      <c r="H2182" s="28">
        <v>0.1</v>
      </c>
    </row>
    <row r="2183" spans="1:8" x14ac:dyDescent="0.25">
      <c r="A2183" s="24">
        <v>2182</v>
      </c>
      <c r="B2183" s="13" t="s">
        <v>237</v>
      </c>
      <c r="C2183" s="25" t="s">
        <v>242</v>
      </c>
      <c r="D2183" s="26" t="s">
        <v>68</v>
      </c>
      <c r="E2183" s="27">
        <v>4592650000</v>
      </c>
      <c r="F2183" s="28">
        <v>0.08</v>
      </c>
      <c r="G2183" s="28">
        <v>1025</v>
      </c>
      <c r="H2183" s="28">
        <v>9.1999999999999998E-2</v>
      </c>
    </row>
    <row r="2184" spans="1:8" x14ac:dyDescent="0.25">
      <c r="A2184" s="24">
        <v>2183</v>
      </c>
      <c r="B2184" s="13" t="s">
        <v>237</v>
      </c>
      <c r="C2184" s="25" t="s">
        <v>242</v>
      </c>
      <c r="D2184" s="26" t="s">
        <v>69</v>
      </c>
      <c r="E2184" s="27">
        <v>4433700000</v>
      </c>
      <c r="F2184" s="28">
        <v>6.7000000000000004E-2</v>
      </c>
      <c r="G2184" s="28">
        <v>978</v>
      </c>
      <c r="H2184" s="28">
        <v>8.6999999999999994E-2</v>
      </c>
    </row>
    <row r="2185" spans="1:8" x14ac:dyDescent="0.25">
      <c r="A2185" s="24">
        <v>2184</v>
      </c>
      <c r="B2185" s="13" t="s">
        <v>237</v>
      </c>
      <c r="C2185" s="25" t="s">
        <v>242</v>
      </c>
      <c r="D2185" s="26" t="s">
        <v>70</v>
      </c>
      <c r="E2185" s="27">
        <v>4368900000</v>
      </c>
      <c r="F2185" s="28">
        <v>7.1999999999999995E-2</v>
      </c>
      <c r="G2185" s="28">
        <v>935</v>
      </c>
      <c r="H2185" s="28">
        <v>8.6999999999999994E-2</v>
      </c>
    </row>
    <row r="2186" spans="1:8" x14ac:dyDescent="0.25">
      <c r="A2186" s="24">
        <v>2185</v>
      </c>
      <c r="B2186" s="13" t="s">
        <v>237</v>
      </c>
      <c r="C2186" s="25" t="s">
        <v>243</v>
      </c>
      <c r="D2186" s="26" t="s">
        <v>58</v>
      </c>
      <c r="E2186" s="27">
        <v>1572500000</v>
      </c>
      <c r="F2186" s="28">
        <v>5.8000000000000003E-2</v>
      </c>
      <c r="G2186" s="28">
        <v>259</v>
      </c>
      <c r="H2186" s="28">
        <v>0.124</v>
      </c>
    </row>
    <row r="2187" spans="1:8" x14ac:dyDescent="0.25">
      <c r="A2187" s="24">
        <v>2186</v>
      </c>
      <c r="B2187" s="13" t="s">
        <v>237</v>
      </c>
      <c r="C2187" s="25" t="s">
        <v>243</v>
      </c>
      <c r="D2187" s="26" t="s">
        <v>59</v>
      </c>
      <c r="E2187" s="27">
        <v>831750000</v>
      </c>
      <c r="F2187" s="28">
        <v>0.04</v>
      </c>
      <c r="G2187" s="28">
        <v>139</v>
      </c>
      <c r="H2187" s="28">
        <v>0.16</v>
      </c>
    </row>
    <row r="2188" spans="1:8" x14ac:dyDescent="0.25">
      <c r="A2188" s="24">
        <v>2187</v>
      </c>
      <c r="B2188" s="13" t="s">
        <v>237</v>
      </c>
      <c r="C2188" s="25" t="s">
        <v>243</v>
      </c>
      <c r="D2188" s="26" t="s">
        <v>60</v>
      </c>
      <c r="E2188" s="27">
        <v>871840755</v>
      </c>
      <c r="F2188" s="28">
        <v>4.4999999999999998E-2</v>
      </c>
      <c r="G2188" s="28">
        <v>160</v>
      </c>
      <c r="H2188" s="28">
        <v>0.155</v>
      </c>
    </row>
    <row r="2189" spans="1:8" x14ac:dyDescent="0.25">
      <c r="A2189" s="24">
        <v>2188</v>
      </c>
      <c r="B2189" s="13" t="s">
        <v>237</v>
      </c>
      <c r="C2189" s="25" t="s">
        <v>243</v>
      </c>
      <c r="D2189" s="26" t="s">
        <v>61</v>
      </c>
      <c r="E2189" s="27">
        <v>932676403</v>
      </c>
      <c r="F2189" s="28">
        <v>4.3999999999999997E-2</v>
      </c>
      <c r="G2189" s="28">
        <v>162</v>
      </c>
      <c r="H2189" s="28">
        <v>0.14799999999999999</v>
      </c>
    </row>
    <row r="2190" spans="1:8" x14ac:dyDescent="0.25">
      <c r="A2190" s="24">
        <v>2189</v>
      </c>
      <c r="B2190" s="13" t="s">
        <v>237</v>
      </c>
      <c r="C2190" s="25" t="s">
        <v>243</v>
      </c>
      <c r="D2190" s="26" t="s">
        <v>62</v>
      </c>
      <c r="E2190" s="27">
        <v>990350000</v>
      </c>
      <c r="F2190" s="28">
        <v>4.4999999999999998E-2</v>
      </c>
      <c r="G2190" s="28">
        <v>174</v>
      </c>
      <c r="H2190" s="28">
        <v>0.14299999999999999</v>
      </c>
    </row>
    <row r="2191" spans="1:8" x14ac:dyDescent="0.25">
      <c r="A2191" s="24">
        <v>2190</v>
      </c>
      <c r="B2191" s="13" t="s">
        <v>237</v>
      </c>
      <c r="C2191" s="25" t="s">
        <v>243</v>
      </c>
      <c r="D2191" s="26" t="s">
        <v>63</v>
      </c>
      <c r="E2191" s="27">
        <v>1057850000</v>
      </c>
      <c r="F2191" s="28">
        <v>4.3999999999999997E-2</v>
      </c>
      <c r="G2191" s="28">
        <v>175</v>
      </c>
      <c r="H2191" s="28">
        <v>0.13900000000000001</v>
      </c>
    </row>
    <row r="2192" spans="1:8" x14ac:dyDescent="0.25">
      <c r="A2192" s="24">
        <v>2191</v>
      </c>
      <c r="B2192" s="13" t="s">
        <v>237</v>
      </c>
      <c r="C2192" s="25" t="s">
        <v>243</v>
      </c>
      <c r="D2192" s="26" t="s">
        <v>64</v>
      </c>
      <c r="E2192" s="27">
        <v>1114200000</v>
      </c>
      <c r="F2192" s="28">
        <v>4.3999999999999997E-2</v>
      </c>
      <c r="G2192" s="28">
        <v>182</v>
      </c>
      <c r="H2192" s="28">
        <v>0.14299999999999999</v>
      </c>
    </row>
    <row r="2193" spans="1:8" x14ac:dyDescent="0.25">
      <c r="A2193" s="24">
        <v>2192</v>
      </c>
      <c r="B2193" s="13" t="s">
        <v>237</v>
      </c>
      <c r="C2193" s="25" t="s">
        <v>243</v>
      </c>
      <c r="D2193" s="26" t="s">
        <v>65</v>
      </c>
      <c r="E2193" s="27">
        <v>1217450000</v>
      </c>
      <c r="F2193" s="28">
        <v>4.3999999999999997E-2</v>
      </c>
      <c r="G2193" s="28">
        <v>192</v>
      </c>
      <c r="H2193" s="28">
        <v>0.14199999999999999</v>
      </c>
    </row>
    <row r="2194" spans="1:8" x14ac:dyDescent="0.25">
      <c r="A2194" s="24">
        <v>2193</v>
      </c>
      <c r="B2194" s="13" t="s">
        <v>237</v>
      </c>
      <c r="C2194" s="25" t="s">
        <v>243</v>
      </c>
      <c r="D2194" s="26" t="s">
        <v>66</v>
      </c>
      <c r="E2194" s="27">
        <v>1290500000</v>
      </c>
      <c r="F2194" s="28">
        <v>4.8000000000000001E-2</v>
      </c>
      <c r="G2194" s="28">
        <v>215</v>
      </c>
      <c r="H2194" s="28">
        <v>0.14299999999999999</v>
      </c>
    </row>
    <row r="2195" spans="1:8" x14ac:dyDescent="0.25">
      <c r="A2195" s="24">
        <v>2194</v>
      </c>
      <c r="B2195" s="13" t="s">
        <v>237</v>
      </c>
      <c r="C2195" s="25" t="s">
        <v>243</v>
      </c>
      <c r="D2195" s="26" t="s">
        <v>67</v>
      </c>
      <c r="E2195" s="27">
        <v>1369500000</v>
      </c>
      <c r="F2195" s="28">
        <v>5.0999999999999997E-2</v>
      </c>
      <c r="G2195" s="28">
        <v>237</v>
      </c>
      <c r="H2195" s="28">
        <v>0.14099999999999999</v>
      </c>
    </row>
    <row r="2196" spans="1:8" x14ac:dyDescent="0.25">
      <c r="A2196" s="24">
        <v>2195</v>
      </c>
      <c r="B2196" s="13" t="s">
        <v>237</v>
      </c>
      <c r="C2196" s="25" t="s">
        <v>243</v>
      </c>
      <c r="D2196" s="26" t="s">
        <v>68</v>
      </c>
      <c r="E2196" s="27">
        <v>1338500000</v>
      </c>
      <c r="F2196" s="28">
        <v>5.8000000000000003E-2</v>
      </c>
      <c r="G2196" s="28">
        <v>259</v>
      </c>
      <c r="H2196" s="28">
        <v>0.14099999999999999</v>
      </c>
    </row>
    <row r="2197" spans="1:8" x14ac:dyDescent="0.25">
      <c r="A2197" s="24">
        <v>2196</v>
      </c>
      <c r="B2197" s="13" t="s">
        <v>237</v>
      </c>
      <c r="C2197" s="25" t="s">
        <v>243</v>
      </c>
      <c r="D2197" s="26" t="s">
        <v>69</v>
      </c>
      <c r="E2197" s="27">
        <v>1398500000</v>
      </c>
      <c r="F2197" s="28">
        <v>5.8000000000000003E-2</v>
      </c>
      <c r="G2197" s="28">
        <v>265</v>
      </c>
      <c r="H2197" s="28">
        <v>0.13900000000000001</v>
      </c>
    </row>
    <row r="2198" spans="1:8" x14ac:dyDescent="0.25">
      <c r="A2198" s="24">
        <v>2197</v>
      </c>
      <c r="B2198" s="13" t="s">
        <v>237</v>
      </c>
      <c r="C2198" s="25" t="s">
        <v>243</v>
      </c>
      <c r="D2198" s="26" t="s">
        <v>70</v>
      </c>
      <c r="E2198" s="27">
        <v>1489000000</v>
      </c>
      <c r="F2198" s="28">
        <v>5.8000000000000003E-2</v>
      </c>
      <c r="G2198" s="28">
        <v>264</v>
      </c>
      <c r="H2198" s="28">
        <v>0.13400000000000001</v>
      </c>
    </row>
    <row r="2199" spans="1:8" x14ac:dyDescent="0.25">
      <c r="A2199" s="24">
        <v>2198</v>
      </c>
      <c r="B2199" s="13" t="s">
        <v>237</v>
      </c>
      <c r="C2199" s="25" t="s">
        <v>244</v>
      </c>
      <c r="D2199" s="26" t="s">
        <v>58</v>
      </c>
      <c r="E2199" s="27">
        <v>5473536000</v>
      </c>
      <c r="F2199" s="13"/>
      <c r="G2199" s="13"/>
      <c r="H2199" s="13"/>
    </row>
    <row r="2200" spans="1:8" x14ac:dyDescent="0.25">
      <c r="A2200" s="24">
        <v>2199</v>
      </c>
      <c r="B2200" s="13" t="s">
        <v>237</v>
      </c>
      <c r="C2200" s="25" t="s">
        <v>244</v>
      </c>
      <c r="D2200" s="26" t="s">
        <v>59</v>
      </c>
      <c r="E2200" s="27">
        <v>3480219000</v>
      </c>
      <c r="F2200" s="13"/>
      <c r="G2200" s="13"/>
      <c r="H2200" s="13"/>
    </row>
    <row r="2201" spans="1:8" x14ac:dyDescent="0.25">
      <c r="A2201" s="24">
        <v>2200</v>
      </c>
      <c r="B2201" s="13" t="s">
        <v>237</v>
      </c>
      <c r="C2201" s="25" t="s">
        <v>244</v>
      </c>
      <c r="D2201" s="26" t="s">
        <v>60</v>
      </c>
      <c r="E2201" s="27">
        <v>3680483000</v>
      </c>
      <c r="F2201" s="13"/>
      <c r="G2201" s="13"/>
      <c r="H2201" s="13"/>
    </row>
    <row r="2202" spans="1:8" x14ac:dyDescent="0.25">
      <c r="A2202" s="24">
        <v>2201</v>
      </c>
      <c r="B2202" s="13" t="s">
        <v>237</v>
      </c>
      <c r="C2202" s="25" t="s">
        <v>244</v>
      </c>
      <c r="D2202" s="26" t="s">
        <v>61</v>
      </c>
      <c r="E2202" s="27">
        <v>3937228000</v>
      </c>
      <c r="F2202" s="13"/>
      <c r="G2202" s="13"/>
      <c r="H2202" s="13"/>
    </row>
    <row r="2203" spans="1:8" x14ac:dyDescent="0.25">
      <c r="A2203" s="24">
        <v>2202</v>
      </c>
      <c r="B2203" s="13" t="s">
        <v>237</v>
      </c>
      <c r="C2203" s="25" t="s">
        <v>244</v>
      </c>
      <c r="D2203" s="26" t="s">
        <v>62</v>
      </c>
      <c r="E2203" s="27">
        <v>4186525000</v>
      </c>
      <c r="F2203" s="13"/>
      <c r="G2203" s="13"/>
      <c r="H2203" s="13"/>
    </row>
    <row r="2204" spans="1:8" x14ac:dyDescent="0.25">
      <c r="A2204" s="24">
        <v>2203</v>
      </c>
      <c r="B2204" s="13" t="s">
        <v>237</v>
      </c>
      <c r="C2204" s="25" t="s">
        <v>244</v>
      </c>
      <c r="D2204" s="26" t="s">
        <v>63</v>
      </c>
      <c r="E2204" s="27">
        <v>4484703000</v>
      </c>
      <c r="F2204" s="13"/>
      <c r="G2204" s="13"/>
      <c r="H2204" s="13"/>
    </row>
    <row r="2205" spans="1:8" x14ac:dyDescent="0.25">
      <c r="A2205" s="24">
        <v>2204</v>
      </c>
      <c r="B2205" s="13" t="s">
        <v>237</v>
      </c>
      <c r="C2205" s="25" t="s">
        <v>244</v>
      </c>
      <c r="D2205" s="26" t="s">
        <v>64</v>
      </c>
      <c r="E2205" s="27">
        <v>4868136000</v>
      </c>
      <c r="F2205" s="13"/>
      <c r="G2205" s="13"/>
      <c r="H2205" s="13"/>
    </row>
    <row r="2206" spans="1:8" x14ac:dyDescent="0.25">
      <c r="A2206" s="24">
        <v>2205</v>
      </c>
      <c r="B2206" s="13" t="s">
        <v>237</v>
      </c>
      <c r="C2206" s="25" t="s">
        <v>244</v>
      </c>
      <c r="D2206" s="26" t="s">
        <v>65</v>
      </c>
      <c r="E2206" s="27">
        <v>5414299000</v>
      </c>
      <c r="F2206" s="13"/>
      <c r="G2206" s="13"/>
      <c r="H2206" s="13"/>
    </row>
    <row r="2207" spans="1:8" x14ac:dyDescent="0.25">
      <c r="A2207" s="24">
        <v>2206</v>
      </c>
      <c r="B2207" s="13" t="s">
        <v>237</v>
      </c>
      <c r="C2207" s="25" t="s">
        <v>244</v>
      </c>
      <c r="D2207" s="26" t="s">
        <v>66</v>
      </c>
      <c r="E2207" s="27">
        <v>5895048000</v>
      </c>
      <c r="F2207" s="13"/>
      <c r="G2207" s="13"/>
      <c r="H2207" s="13"/>
    </row>
    <row r="2208" spans="1:8" x14ac:dyDescent="0.25">
      <c r="A2208" s="24">
        <v>2207</v>
      </c>
      <c r="B2208" s="13" t="s">
        <v>237</v>
      </c>
      <c r="C2208" s="25" t="s">
        <v>244</v>
      </c>
      <c r="D2208" s="26" t="s">
        <v>67</v>
      </c>
      <c r="E2208" s="27">
        <v>6109928000</v>
      </c>
      <c r="F2208" s="13"/>
      <c r="G2208" s="13"/>
      <c r="H2208" s="13"/>
    </row>
    <row r="2209" spans="1:8" x14ac:dyDescent="0.25">
      <c r="A2209" s="24">
        <v>2208</v>
      </c>
      <c r="B2209" s="13" t="s">
        <v>237</v>
      </c>
      <c r="C2209" s="25" t="s">
        <v>244</v>
      </c>
      <c r="D2209" s="26" t="s">
        <v>68</v>
      </c>
      <c r="E2209" s="27">
        <v>5806378000</v>
      </c>
      <c r="F2209" s="13"/>
      <c r="G2209" s="13"/>
      <c r="H2209" s="13"/>
    </row>
    <row r="2210" spans="1:8" x14ac:dyDescent="0.25">
      <c r="A2210" s="24">
        <v>2209</v>
      </c>
      <c r="B2210" s="13" t="s">
        <v>237</v>
      </c>
      <c r="C2210" s="25" t="s">
        <v>244</v>
      </c>
      <c r="D2210" s="26" t="s">
        <v>69</v>
      </c>
      <c r="E2210" s="27">
        <v>5744414000</v>
      </c>
      <c r="F2210" s="13"/>
      <c r="G2210" s="13"/>
      <c r="H2210" s="13"/>
    </row>
    <row r="2211" spans="1:8" x14ac:dyDescent="0.25">
      <c r="A2211" s="24">
        <v>2210</v>
      </c>
      <c r="B2211" s="13" t="s">
        <v>237</v>
      </c>
      <c r="C2211" s="25" t="s">
        <v>244</v>
      </c>
      <c r="D2211" s="26" t="s">
        <v>70</v>
      </c>
      <c r="E2211" s="27">
        <v>5550771000</v>
      </c>
      <c r="F2211" s="13"/>
      <c r="G2211" s="13"/>
      <c r="H2211" s="13"/>
    </row>
    <row r="2212" spans="1:8" x14ac:dyDescent="0.25">
      <c r="A2212" s="24">
        <v>2211</v>
      </c>
      <c r="B2212" s="13" t="s">
        <v>237</v>
      </c>
      <c r="C2212" s="25" t="s">
        <v>245</v>
      </c>
      <c r="D2212" s="26" t="s">
        <v>58</v>
      </c>
      <c r="E2212" s="27">
        <v>27035110130</v>
      </c>
      <c r="F2212" s="28">
        <v>5.8000000000000003E-2</v>
      </c>
      <c r="G2212" s="28">
        <v>149</v>
      </c>
      <c r="H2212" s="28">
        <v>0.111</v>
      </c>
    </row>
    <row r="2213" spans="1:8" x14ac:dyDescent="0.25">
      <c r="A2213" s="24">
        <v>2212</v>
      </c>
      <c r="B2213" s="13" t="s">
        <v>237</v>
      </c>
      <c r="C2213" s="25" t="s">
        <v>245</v>
      </c>
      <c r="D2213" s="26" t="s">
        <v>59</v>
      </c>
      <c r="E2213" s="27">
        <v>8397858185</v>
      </c>
      <c r="F2213" s="28">
        <v>6.0999999999999999E-2</v>
      </c>
      <c r="G2213" s="28">
        <v>60</v>
      </c>
      <c r="H2213" s="28">
        <v>0.34599999999999997</v>
      </c>
    </row>
    <row r="2214" spans="1:8" x14ac:dyDescent="0.25">
      <c r="A2214" s="24">
        <v>2213</v>
      </c>
      <c r="B2214" s="13" t="s">
        <v>237</v>
      </c>
      <c r="C2214" s="25" t="s">
        <v>245</v>
      </c>
      <c r="D2214" s="26" t="s">
        <v>60</v>
      </c>
      <c r="E2214" s="27">
        <v>8141513292</v>
      </c>
      <c r="F2214" s="28">
        <v>6.3E-2</v>
      </c>
      <c r="G2214" s="28">
        <v>59</v>
      </c>
      <c r="H2214" s="28">
        <v>0.20100000000000001</v>
      </c>
    </row>
    <row r="2215" spans="1:8" x14ac:dyDescent="0.25">
      <c r="A2215" s="24">
        <v>2214</v>
      </c>
      <c r="B2215" s="13" t="s">
        <v>237</v>
      </c>
      <c r="C2215" s="25" t="s">
        <v>245</v>
      </c>
      <c r="D2215" s="26" t="s">
        <v>61</v>
      </c>
      <c r="E2215" s="27">
        <v>7905485216</v>
      </c>
      <c r="F2215" s="28">
        <v>6.5000000000000002E-2</v>
      </c>
      <c r="G2215" s="28">
        <v>58</v>
      </c>
      <c r="H2215" s="28">
        <v>0.20599999999999999</v>
      </c>
    </row>
    <row r="2216" spans="1:8" x14ac:dyDescent="0.25">
      <c r="A2216" s="24">
        <v>2215</v>
      </c>
      <c r="B2216" s="13" t="s">
        <v>237</v>
      </c>
      <c r="C2216" s="25" t="s">
        <v>245</v>
      </c>
      <c r="D2216" s="26" t="s">
        <v>62</v>
      </c>
      <c r="E2216" s="27">
        <v>8082396526</v>
      </c>
      <c r="F2216" s="28">
        <v>5.6000000000000001E-2</v>
      </c>
      <c r="G2216" s="28">
        <v>50</v>
      </c>
      <c r="H2216" s="28">
        <v>0.17699999999999999</v>
      </c>
    </row>
    <row r="2217" spans="1:8" x14ac:dyDescent="0.25">
      <c r="A2217" s="24">
        <v>2216</v>
      </c>
      <c r="B2217" s="13" t="s">
        <v>237</v>
      </c>
      <c r="C2217" s="25" t="s">
        <v>245</v>
      </c>
      <c r="D2217" s="26" t="s">
        <v>63</v>
      </c>
      <c r="E2217" s="27">
        <v>8773451739</v>
      </c>
      <c r="F2217" s="28">
        <v>5.2999999999999999E-2</v>
      </c>
      <c r="G2217" s="28">
        <v>51</v>
      </c>
      <c r="H2217" s="28">
        <v>0.14499999999999999</v>
      </c>
    </row>
    <row r="2218" spans="1:8" x14ac:dyDescent="0.25">
      <c r="A2218" s="24">
        <v>2217</v>
      </c>
      <c r="B2218" s="13" t="s">
        <v>237</v>
      </c>
      <c r="C2218" s="25" t="s">
        <v>245</v>
      </c>
      <c r="D2218" s="26" t="s">
        <v>64</v>
      </c>
      <c r="E2218" s="27">
        <v>9549196256</v>
      </c>
      <c r="F2218" s="28">
        <v>5.6000000000000001E-2</v>
      </c>
      <c r="G2218" s="28">
        <v>57</v>
      </c>
      <c r="H2218" s="28">
        <v>0.16600000000000001</v>
      </c>
    </row>
    <row r="2219" spans="1:8" x14ac:dyDescent="0.25">
      <c r="A2219" s="24">
        <v>2218</v>
      </c>
      <c r="B2219" s="13" t="s">
        <v>237</v>
      </c>
      <c r="C2219" s="25" t="s">
        <v>245</v>
      </c>
      <c r="D2219" s="26" t="s">
        <v>65</v>
      </c>
      <c r="E2219" s="27">
        <v>11451845341</v>
      </c>
      <c r="F2219" s="28">
        <v>4.8000000000000001E-2</v>
      </c>
      <c r="G2219" s="28">
        <v>58</v>
      </c>
      <c r="H2219" s="28">
        <v>0.11899999999999999</v>
      </c>
    </row>
    <row r="2220" spans="1:8" x14ac:dyDescent="0.25">
      <c r="A2220" s="24">
        <v>2219</v>
      </c>
      <c r="B2220" s="13" t="s">
        <v>237</v>
      </c>
      <c r="C2220" s="25" t="s">
        <v>245</v>
      </c>
      <c r="D2220" s="26" t="s">
        <v>66</v>
      </c>
      <c r="E2220" s="27">
        <v>13120183157</v>
      </c>
      <c r="F2220" s="28">
        <v>4.7E-2</v>
      </c>
      <c r="G2220" s="28">
        <v>64</v>
      </c>
      <c r="H2220" s="28">
        <v>0.129</v>
      </c>
    </row>
    <row r="2221" spans="1:8" x14ac:dyDescent="0.25">
      <c r="A2221" s="24">
        <v>2220</v>
      </c>
      <c r="B2221" s="13" t="s">
        <v>237</v>
      </c>
      <c r="C2221" s="25" t="s">
        <v>245</v>
      </c>
      <c r="D2221" s="26" t="s">
        <v>67</v>
      </c>
      <c r="E2221" s="27">
        <v>16674324634</v>
      </c>
      <c r="F2221" s="28">
        <v>4.9000000000000002E-2</v>
      </c>
      <c r="G2221" s="28">
        <v>84</v>
      </c>
      <c r="H2221" s="28">
        <v>0.13900000000000001</v>
      </c>
    </row>
    <row r="2222" spans="1:8" x14ac:dyDescent="0.25">
      <c r="A2222" s="24">
        <v>2221</v>
      </c>
      <c r="B2222" s="13" t="s">
        <v>237</v>
      </c>
      <c r="C2222" s="25" t="s">
        <v>245</v>
      </c>
      <c r="D2222" s="26" t="s">
        <v>68</v>
      </c>
      <c r="E2222" s="27">
        <v>17339992165</v>
      </c>
      <c r="F2222" s="28">
        <v>5.8000000000000003E-2</v>
      </c>
      <c r="G2222" s="28">
        <v>100</v>
      </c>
      <c r="H2222" s="28">
        <v>0.124</v>
      </c>
    </row>
    <row r="2223" spans="1:8" x14ac:dyDescent="0.25">
      <c r="A2223" s="24">
        <v>2222</v>
      </c>
      <c r="B2223" s="13" t="s">
        <v>237</v>
      </c>
      <c r="C2223" s="25" t="s">
        <v>245</v>
      </c>
      <c r="D2223" s="26" t="s">
        <v>69</v>
      </c>
      <c r="E2223" s="27">
        <v>19649631308</v>
      </c>
      <c r="F2223" s="28">
        <v>5.5E-2</v>
      </c>
      <c r="G2223" s="28">
        <v>106</v>
      </c>
      <c r="H2223" s="28">
        <v>9.9000000000000005E-2</v>
      </c>
    </row>
    <row r="2224" spans="1:8" x14ac:dyDescent="0.25">
      <c r="A2224" s="24">
        <v>2223</v>
      </c>
      <c r="B2224" s="13" t="s">
        <v>237</v>
      </c>
      <c r="C2224" s="25" t="s">
        <v>245</v>
      </c>
      <c r="D2224" s="26" t="s">
        <v>70</v>
      </c>
      <c r="E2224" s="27">
        <v>23948541156</v>
      </c>
      <c r="F2224" s="28">
        <v>0.05</v>
      </c>
      <c r="G2224" s="28">
        <v>115</v>
      </c>
      <c r="H2224" s="28">
        <v>0.109</v>
      </c>
    </row>
    <row r="2225" spans="1:8" x14ac:dyDescent="0.25">
      <c r="A2225" s="24">
        <v>2224</v>
      </c>
      <c r="B2225" s="13" t="s">
        <v>237</v>
      </c>
      <c r="C2225" s="25" t="s">
        <v>246</v>
      </c>
      <c r="D2225" s="26" t="s">
        <v>58</v>
      </c>
      <c r="E2225" s="27">
        <v>2250000000000</v>
      </c>
      <c r="F2225" s="28">
        <v>9.2999999999999999E-2</v>
      </c>
      <c r="G2225" s="28">
        <v>1056</v>
      </c>
      <c r="H2225" s="28">
        <v>0.36599999999999999</v>
      </c>
    </row>
    <row r="2226" spans="1:8" x14ac:dyDescent="0.25">
      <c r="A2226" s="24">
        <v>2225</v>
      </c>
      <c r="B2226" s="13" t="s">
        <v>237</v>
      </c>
      <c r="C2226" s="25" t="s">
        <v>246</v>
      </c>
      <c r="D2226" s="26" t="s">
        <v>59</v>
      </c>
      <c r="E2226" s="27">
        <v>645000000000</v>
      </c>
      <c r="F2226" s="28">
        <v>7.1999999999999995E-2</v>
      </c>
      <c r="G2226" s="28">
        <v>265</v>
      </c>
      <c r="H2226" s="28">
        <v>0.56799999999999995</v>
      </c>
    </row>
    <row r="2227" spans="1:8" x14ac:dyDescent="0.25">
      <c r="A2227" s="24">
        <v>2226</v>
      </c>
      <c r="B2227" s="13" t="s">
        <v>237</v>
      </c>
      <c r="C2227" s="25" t="s">
        <v>246</v>
      </c>
      <c r="D2227" s="26" t="s">
        <v>60</v>
      </c>
      <c r="E2227" s="27">
        <v>554000000000</v>
      </c>
      <c r="F2227" s="28">
        <v>7.2999999999999995E-2</v>
      </c>
      <c r="G2227" s="28">
        <v>228</v>
      </c>
      <c r="H2227" s="28">
        <v>0.57599999999999996</v>
      </c>
    </row>
    <row r="2228" spans="1:8" x14ac:dyDescent="0.25">
      <c r="A2228" s="24">
        <v>2227</v>
      </c>
      <c r="B2228" s="13" t="s">
        <v>237</v>
      </c>
      <c r="C2228" s="25" t="s">
        <v>246</v>
      </c>
      <c r="D2228" s="26" t="s">
        <v>61</v>
      </c>
      <c r="E2228" s="27">
        <v>504000000000</v>
      </c>
      <c r="F2228" s="28">
        <v>7.1999999999999995E-2</v>
      </c>
      <c r="G2228" s="28">
        <v>203</v>
      </c>
      <c r="H2228" s="28">
        <v>0.629</v>
      </c>
    </row>
    <row r="2229" spans="1:8" x14ac:dyDescent="0.25">
      <c r="A2229" s="24">
        <v>2228</v>
      </c>
      <c r="B2229" s="13" t="s">
        <v>237</v>
      </c>
      <c r="C2229" s="25" t="s">
        <v>246</v>
      </c>
      <c r="D2229" s="26" t="s">
        <v>62</v>
      </c>
      <c r="E2229" s="27">
        <v>552000000000</v>
      </c>
      <c r="F2229" s="28">
        <v>7.0000000000000007E-2</v>
      </c>
      <c r="G2229" s="28">
        <v>214</v>
      </c>
      <c r="H2229" s="28">
        <v>0.67100000000000004</v>
      </c>
    </row>
    <row r="2230" spans="1:8" x14ac:dyDescent="0.25">
      <c r="A2230" s="24">
        <v>2229</v>
      </c>
      <c r="B2230" s="13" t="s">
        <v>237</v>
      </c>
      <c r="C2230" s="25" t="s">
        <v>246</v>
      </c>
      <c r="D2230" s="26" t="s">
        <v>63</v>
      </c>
      <c r="E2230" s="27">
        <v>664000000000</v>
      </c>
      <c r="F2230" s="28">
        <v>7.0999999999999994E-2</v>
      </c>
      <c r="G2230" s="28">
        <v>257</v>
      </c>
      <c r="H2230" s="28">
        <v>0.54900000000000004</v>
      </c>
    </row>
    <row r="2231" spans="1:8" x14ac:dyDescent="0.25">
      <c r="A2231" s="24">
        <v>2230</v>
      </c>
      <c r="B2231" s="13" t="s">
        <v>237</v>
      </c>
      <c r="C2231" s="25" t="s">
        <v>246</v>
      </c>
      <c r="D2231" s="26" t="s">
        <v>64</v>
      </c>
      <c r="E2231" s="27">
        <v>882000000000</v>
      </c>
      <c r="F2231" s="28">
        <v>8.2000000000000003E-2</v>
      </c>
      <c r="G2231" s="28">
        <v>387</v>
      </c>
      <c r="H2231" s="28">
        <v>0.55400000000000005</v>
      </c>
    </row>
    <row r="2232" spans="1:8" x14ac:dyDescent="0.25">
      <c r="A2232" s="24">
        <v>2231</v>
      </c>
      <c r="B2232" s="13" t="s">
        <v>237</v>
      </c>
      <c r="C2232" s="25" t="s">
        <v>246</v>
      </c>
      <c r="D2232" s="26" t="s">
        <v>65</v>
      </c>
      <c r="E2232" s="27">
        <v>1090000000000</v>
      </c>
      <c r="F2232" s="28">
        <v>8.5000000000000006E-2</v>
      </c>
      <c r="G2232" s="28">
        <v>491</v>
      </c>
      <c r="H2232" s="28">
        <v>0.50800000000000001</v>
      </c>
    </row>
    <row r="2233" spans="1:8" x14ac:dyDescent="0.25">
      <c r="A2233" s="24">
        <v>2232</v>
      </c>
      <c r="B2233" s="13" t="s">
        <v>237</v>
      </c>
      <c r="C2233" s="25" t="s">
        <v>246</v>
      </c>
      <c r="D2233" s="26" t="s">
        <v>66</v>
      </c>
      <c r="E2233" s="27">
        <v>1370000000000</v>
      </c>
      <c r="F2233" s="28">
        <v>8.5000000000000006E-2</v>
      </c>
      <c r="G2233" s="28">
        <v>609</v>
      </c>
      <c r="H2233" s="28">
        <v>0.437</v>
      </c>
    </row>
    <row r="2234" spans="1:8" x14ac:dyDescent="0.25">
      <c r="A2234" s="24">
        <v>2233</v>
      </c>
      <c r="B2234" s="13" t="s">
        <v>237</v>
      </c>
      <c r="C2234" s="25" t="s">
        <v>246</v>
      </c>
      <c r="D2234" s="26" t="s">
        <v>67</v>
      </c>
      <c r="E2234" s="27">
        <v>1650000000000</v>
      </c>
      <c r="F2234" s="28">
        <v>8.3000000000000004E-2</v>
      </c>
      <c r="G2234" s="28">
        <v>714</v>
      </c>
      <c r="H2234" s="28">
        <v>0.47299999999999998</v>
      </c>
    </row>
    <row r="2235" spans="1:8" x14ac:dyDescent="0.25">
      <c r="A2235" s="24">
        <v>2234</v>
      </c>
      <c r="B2235" s="13" t="s">
        <v>237</v>
      </c>
      <c r="C2235" s="25" t="s">
        <v>246</v>
      </c>
      <c r="D2235" s="26" t="s">
        <v>68</v>
      </c>
      <c r="E2235" s="27">
        <v>1620000000000</v>
      </c>
      <c r="F2235" s="28">
        <v>8.7999999999999995E-2</v>
      </c>
      <c r="G2235" s="28">
        <v>733</v>
      </c>
      <c r="H2235" s="28">
        <v>0.44700000000000001</v>
      </c>
    </row>
    <row r="2236" spans="1:8" x14ac:dyDescent="0.25">
      <c r="A2236" s="24">
        <v>2235</v>
      </c>
      <c r="B2236" s="13" t="s">
        <v>237</v>
      </c>
      <c r="C2236" s="25" t="s">
        <v>246</v>
      </c>
      <c r="D2236" s="26" t="s">
        <v>69</v>
      </c>
      <c r="E2236" s="27">
        <v>2140000000000</v>
      </c>
      <c r="F2236" s="28">
        <v>0.09</v>
      </c>
      <c r="G2236" s="28">
        <v>989</v>
      </c>
      <c r="H2236" s="28">
        <v>0.4</v>
      </c>
    </row>
    <row r="2237" spans="1:8" x14ac:dyDescent="0.25">
      <c r="A2237" s="24">
        <v>2236</v>
      </c>
      <c r="B2237" s="13" t="s">
        <v>237</v>
      </c>
      <c r="C2237" s="25" t="s">
        <v>246</v>
      </c>
      <c r="D2237" s="26" t="s">
        <v>70</v>
      </c>
      <c r="E2237" s="27">
        <v>2480000000000</v>
      </c>
      <c r="F2237" s="28">
        <v>8.8999999999999996E-2</v>
      </c>
      <c r="G2237" s="28">
        <v>1119</v>
      </c>
      <c r="H2237" s="28">
        <v>0.439</v>
      </c>
    </row>
    <row r="2238" spans="1:8" x14ac:dyDescent="0.25">
      <c r="A2238" s="24">
        <v>2237</v>
      </c>
      <c r="B2238" s="13" t="s">
        <v>237</v>
      </c>
      <c r="C2238" s="25" t="s">
        <v>247</v>
      </c>
      <c r="D2238" s="26" t="s">
        <v>58</v>
      </c>
      <c r="E2238" s="27">
        <v>1820000000000</v>
      </c>
      <c r="F2238" s="28">
        <v>0.109</v>
      </c>
      <c r="G2238" s="28">
        <v>5741</v>
      </c>
      <c r="H2238" s="28">
        <v>0.03</v>
      </c>
    </row>
    <row r="2239" spans="1:8" x14ac:dyDescent="0.25">
      <c r="A2239" s="24">
        <v>2238</v>
      </c>
      <c r="B2239" s="13" t="s">
        <v>237</v>
      </c>
      <c r="C2239" s="25" t="s">
        <v>247</v>
      </c>
      <c r="D2239" s="26" t="s">
        <v>59</v>
      </c>
      <c r="E2239" s="27">
        <v>739000000000</v>
      </c>
      <c r="F2239" s="28">
        <v>8.7999999999999995E-2</v>
      </c>
      <c r="G2239" s="28">
        <v>2090</v>
      </c>
      <c r="H2239" s="28">
        <v>7.2999999999999995E-2</v>
      </c>
    </row>
    <row r="2240" spans="1:8" x14ac:dyDescent="0.25">
      <c r="A2240" s="24">
        <v>2239</v>
      </c>
      <c r="B2240" s="13" t="s">
        <v>237</v>
      </c>
      <c r="C2240" s="25" t="s">
        <v>247</v>
      </c>
      <c r="D2240" s="26" t="s">
        <v>60</v>
      </c>
      <c r="E2240" s="27">
        <v>733000000000</v>
      </c>
      <c r="F2240" s="28">
        <v>9.2999999999999999E-2</v>
      </c>
      <c r="G2240" s="28">
        <v>2152</v>
      </c>
      <c r="H2240" s="28">
        <v>5.8000000000000003E-2</v>
      </c>
    </row>
    <row r="2241" spans="1:8" x14ac:dyDescent="0.25">
      <c r="A2241" s="24">
        <v>2240</v>
      </c>
      <c r="B2241" s="13" t="s">
        <v>237</v>
      </c>
      <c r="C2241" s="25" t="s">
        <v>247</v>
      </c>
      <c r="D2241" s="26" t="s">
        <v>61</v>
      </c>
      <c r="E2241" s="27">
        <v>753000000000</v>
      </c>
      <c r="F2241" s="28">
        <v>9.6000000000000002E-2</v>
      </c>
      <c r="G2241" s="28">
        <v>2254</v>
      </c>
      <c r="H2241" s="28">
        <v>4.2000000000000003E-2</v>
      </c>
    </row>
    <row r="2242" spans="1:8" x14ac:dyDescent="0.25">
      <c r="A2242" s="24">
        <v>2241</v>
      </c>
      <c r="B2242" s="13" t="s">
        <v>237</v>
      </c>
      <c r="C2242" s="25" t="s">
        <v>247</v>
      </c>
      <c r="D2242" s="26" t="s">
        <v>62</v>
      </c>
      <c r="E2242" s="27">
        <v>888000000000</v>
      </c>
      <c r="F2242" s="28">
        <v>9.8000000000000004E-2</v>
      </c>
      <c r="G2242" s="28">
        <v>2680</v>
      </c>
      <c r="H2242" s="28">
        <v>4.7E-2</v>
      </c>
    </row>
    <row r="2243" spans="1:8" x14ac:dyDescent="0.25">
      <c r="A2243" s="24">
        <v>2242</v>
      </c>
      <c r="B2243" s="13" t="s">
        <v>237</v>
      </c>
      <c r="C2243" s="25" t="s">
        <v>247</v>
      </c>
      <c r="D2243" s="26" t="s">
        <v>63</v>
      </c>
      <c r="E2243" s="27">
        <v>1020000000000</v>
      </c>
      <c r="F2243" s="28">
        <v>9.8000000000000004E-2</v>
      </c>
      <c r="G2243" s="28">
        <v>3047</v>
      </c>
      <c r="H2243" s="28">
        <v>0.04</v>
      </c>
    </row>
    <row r="2244" spans="1:8" x14ac:dyDescent="0.25">
      <c r="A2244" s="24">
        <v>2243</v>
      </c>
      <c r="B2244" s="13" t="s">
        <v>237</v>
      </c>
      <c r="C2244" s="25" t="s">
        <v>247</v>
      </c>
      <c r="D2244" s="26" t="s">
        <v>64</v>
      </c>
      <c r="E2244" s="27">
        <v>1160000000000</v>
      </c>
      <c r="F2244" s="28">
        <v>9.8000000000000004E-2</v>
      </c>
      <c r="G2244" s="28">
        <v>3452</v>
      </c>
      <c r="H2244" s="28">
        <v>4.3999999999999997E-2</v>
      </c>
    </row>
    <row r="2245" spans="1:8" x14ac:dyDescent="0.25">
      <c r="A2245" s="24">
        <v>2244</v>
      </c>
      <c r="B2245" s="13" t="s">
        <v>237</v>
      </c>
      <c r="C2245" s="25" t="s">
        <v>247</v>
      </c>
      <c r="D2245" s="26" t="s">
        <v>65</v>
      </c>
      <c r="E2245" s="27">
        <v>1310000000000</v>
      </c>
      <c r="F2245" s="28">
        <v>0.1</v>
      </c>
      <c r="G2245" s="28">
        <v>3904</v>
      </c>
      <c r="H2245" s="28">
        <v>5.8000000000000003E-2</v>
      </c>
    </row>
    <row r="2246" spans="1:8" x14ac:dyDescent="0.25">
      <c r="A2246" s="24">
        <v>2245</v>
      </c>
      <c r="B2246" s="13" t="s">
        <v>237</v>
      </c>
      <c r="C2246" s="25" t="s">
        <v>247</v>
      </c>
      <c r="D2246" s="26" t="s">
        <v>66</v>
      </c>
      <c r="E2246" s="27">
        <v>1460000000000</v>
      </c>
      <c r="F2246" s="28">
        <v>0.1</v>
      </c>
      <c r="G2246" s="28">
        <v>4330</v>
      </c>
      <c r="H2246" s="28">
        <v>6.0999999999999999E-2</v>
      </c>
    </row>
    <row r="2247" spans="1:8" x14ac:dyDescent="0.25">
      <c r="A2247" s="24">
        <v>2246</v>
      </c>
      <c r="B2247" s="13" t="s">
        <v>237</v>
      </c>
      <c r="C2247" s="25" t="s">
        <v>247</v>
      </c>
      <c r="D2247" s="26" t="s">
        <v>67</v>
      </c>
      <c r="E2247" s="27">
        <v>1540000000000</v>
      </c>
      <c r="F2247" s="28">
        <v>0.10299999999999999</v>
      </c>
      <c r="G2247" s="28">
        <v>4623</v>
      </c>
      <c r="H2247" s="28">
        <v>4.7E-2</v>
      </c>
    </row>
    <row r="2248" spans="1:8" x14ac:dyDescent="0.25">
      <c r="A2248" s="24">
        <v>2247</v>
      </c>
      <c r="B2248" s="13" t="s">
        <v>237</v>
      </c>
      <c r="C2248" s="25" t="s">
        <v>247</v>
      </c>
      <c r="D2248" s="26" t="s">
        <v>68</v>
      </c>
      <c r="E2248" s="27">
        <v>1370000000000</v>
      </c>
      <c r="F2248" s="28">
        <v>0.114</v>
      </c>
      <c r="G2248" s="28">
        <v>4528</v>
      </c>
      <c r="H2248" s="28">
        <v>2.4E-2</v>
      </c>
    </row>
    <row r="2249" spans="1:8" x14ac:dyDescent="0.25">
      <c r="A2249" s="24">
        <v>2248</v>
      </c>
      <c r="B2249" s="13" t="s">
        <v>237</v>
      </c>
      <c r="C2249" s="25" t="s">
        <v>247</v>
      </c>
      <c r="D2249" s="26" t="s">
        <v>69</v>
      </c>
      <c r="E2249" s="27">
        <v>1610000000000</v>
      </c>
      <c r="F2249" s="28">
        <v>0.114</v>
      </c>
      <c r="G2249" s="28">
        <v>5273</v>
      </c>
      <c r="H2249" s="28">
        <v>2.5999999999999999E-2</v>
      </c>
    </row>
    <row r="2250" spans="1:8" x14ac:dyDescent="0.25">
      <c r="A2250" s="24">
        <v>2249</v>
      </c>
      <c r="B2250" s="13" t="s">
        <v>237</v>
      </c>
      <c r="C2250" s="25" t="s">
        <v>247</v>
      </c>
      <c r="D2250" s="26" t="s">
        <v>70</v>
      </c>
      <c r="E2250" s="27">
        <v>1780000000000</v>
      </c>
      <c r="F2250" s="28">
        <v>0.109</v>
      </c>
      <c r="G2250" s="28">
        <v>5656</v>
      </c>
      <c r="H2250" s="28">
        <v>0.03</v>
      </c>
    </row>
    <row r="2251" spans="1:8" x14ac:dyDescent="0.25">
      <c r="A2251" s="24">
        <v>2250</v>
      </c>
      <c r="B2251" s="13" t="s">
        <v>237</v>
      </c>
      <c r="C2251" s="25" t="s">
        <v>248</v>
      </c>
      <c r="D2251" s="26" t="s">
        <v>58</v>
      </c>
      <c r="E2251" s="25"/>
      <c r="F2251" s="13"/>
      <c r="G2251" s="13"/>
      <c r="H2251" s="13"/>
    </row>
    <row r="2252" spans="1:8" x14ac:dyDescent="0.25">
      <c r="A2252" s="24">
        <v>2251</v>
      </c>
      <c r="B2252" s="13" t="s">
        <v>237</v>
      </c>
      <c r="C2252" s="25" t="s">
        <v>248</v>
      </c>
      <c r="D2252" s="26" t="s">
        <v>59</v>
      </c>
      <c r="E2252" s="25"/>
      <c r="F2252" s="13"/>
      <c r="G2252" s="13"/>
      <c r="H2252" s="13"/>
    </row>
    <row r="2253" spans="1:8" x14ac:dyDescent="0.25">
      <c r="A2253" s="24">
        <v>2252</v>
      </c>
      <c r="B2253" s="13" t="s">
        <v>237</v>
      </c>
      <c r="C2253" s="25" t="s">
        <v>248</v>
      </c>
      <c r="D2253" s="26" t="s">
        <v>60</v>
      </c>
      <c r="E2253" s="25"/>
      <c r="F2253" s="13"/>
      <c r="G2253" s="13"/>
      <c r="H2253" s="13"/>
    </row>
    <row r="2254" spans="1:8" x14ac:dyDescent="0.25">
      <c r="A2254" s="24">
        <v>2253</v>
      </c>
      <c r="B2254" s="13" t="s">
        <v>237</v>
      </c>
      <c r="C2254" s="25" t="s">
        <v>248</v>
      </c>
      <c r="D2254" s="26" t="s">
        <v>61</v>
      </c>
      <c r="E2254" s="25"/>
      <c r="F2254" s="13"/>
      <c r="G2254" s="13"/>
      <c r="H2254" s="13"/>
    </row>
    <row r="2255" spans="1:8" x14ac:dyDescent="0.25">
      <c r="A2255" s="24">
        <v>2254</v>
      </c>
      <c r="B2255" s="13" t="s">
        <v>237</v>
      </c>
      <c r="C2255" s="25" t="s">
        <v>248</v>
      </c>
      <c r="D2255" s="26" t="s">
        <v>62</v>
      </c>
      <c r="E2255" s="25"/>
      <c r="F2255" s="13"/>
      <c r="G2255" s="13"/>
      <c r="H2255" s="13"/>
    </row>
    <row r="2256" spans="1:8" x14ac:dyDescent="0.25">
      <c r="A2256" s="24">
        <v>2255</v>
      </c>
      <c r="B2256" s="13" t="s">
        <v>237</v>
      </c>
      <c r="C2256" s="25" t="s">
        <v>248</v>
      </c>
      <c r="D2256" s="26" t="s">
        <v>63</v>
      </c>
      <c r="E2256" s="25"/>
      <c r="F2256" s="13"/>
      <c r="G2256" s="13"/>
      <c r="H2256" s="13"/>
    </row>
    <row r="2257" spans="1:8" x14ac:dyDescent="0.25">
      <c r="A2257" s="24">
        <v>2256</v>
      </c>
      <c r="B2257" s="13" t="s">
        <v>237</v>
      </c>
      <c r="C2257" s="25" t="s">
        <v>248</v>
      </c>
      <c r="D2257" s="26" t="s">
        <v>64</v>
      </c>
      <c r="E2257" s="25"/>
      <c r="F2257" s="13"/>
      <c r="G2257" s="13"/>
      <c r="H2257" s="13"/>
    </row>
    <row r="2258" spans="1:8" x14ac:dyDescent="0.25">
      <c r="A2258" s="24">
        <v>2257</v>
      </c>
      <c r="B2258" s="13" t="s">
        <v>237</v>
      </c>
      <c r="C2258" s="25" t="s">
        <v>248</v>
      </c>
      <c r="D2258" s="26" t="s">
        <v>65</v>
      </c>
      <c r="E2258" s="25"/>
      <c r="F2258" s="13"/>
      <c r="G2258" s="13"/>
      <c r="H2258" s="13"/>
    </row>
    <row r="2259" spans="1:8" x14ac:dyDescent="0.25">
      <c r="A2259" s="24">
        <v>2258</v>
      </c>
      <c r="B2259" s="13" t="s">
        <v>237</v>
      </c>
      <c r="C2259" s="25" t="s">
        <v>248</v>
      </c>
      <c r="D2259" s="26" t="s">
        <v>66</v>
      </c>
      <c r="E2259" s="25"/>
      <c r="F2259" s="13"/>
      <c r="G2259" s="13"/>
      <c r="H2259" s="13"/>
    </row>
    <row r="2260" spans="1:8" x14ac:dyDescent="0.25">
      <c r="A2260" s="24">
        <v>2259</v>
      </c>
      <c r="B2260" s="13" t="s">
        <v>237</v>
      </c>
      <c r="C2260" s="25" t="s">
        <v>248</v>
      </c>
      <c r="D2260" s="26" t="s">
        <v>67</v>
      </c>
      <c r="E2260" s="25"/>
      <c r="F2260" s="13"/>
      <c r="G2260" s="13"/>
      <c r="H2260" s="13"/>
    </row>
    <row r="2261" spans="1:8" x14ac:dyDescent="0.25">
      <c r="A2261" s="24">
        <v>2260</v>
      </c>
      <c r="B2261" s="13" t="s">
        <v>237</v>
      </c>
      <c r="C2261" s="25" t="s">
        <v>248</v>
      </c>
      <c r="D2261" s="26" t="s">
        <v>68</v>
      </c>
      <c r="E2261" s="25"/>
      <c r="F2261" s="13"/>
      <c r="G2261" s="13"/>
      <c r="H2261" s="13"/>
    </row>
    <row r="2262" spans="1:8" x14ac:dyDescent="0.25">
      <c r="A2262" s="24">
        <v>2261</v>
      </c>
      <c r="B2262" s="13" t="s">
        <v>237</v>
      </c>
      <c r="C2262" s="25" t="s">
        <v>248</v>
      </c>
      <c r="D2262" s="26" t="s">
        <v>69</v>
      </c>
      <c r="E2262" s="25"/>
      <c r="F2262" s="13"/>
      <c r="G2262" s="13"/>
      <c r="H2262" s="13"/>
    </row>
    <row r="2263" spans="1:8" x14ac:dyDescent="0.25">
      <c r="A2263" s="24">
        <v>2262</v>
      </c>
      <c r="B2263" s="13" t="s">
        <v>237</v>
      </c>
      <c r="C2263" s="25" t="s">
        <v>248</v>
      </c>
      <c r="D2263" s="26" t="s">
        <v>70</v>
      </c>
      <c r="E2263" s="25"/>
      <c r="F2263" s="13"/>
      <c r="G2263" s="13"/>
      <c r="H2263" s="13"/>
    </row>
    <row r="2264" spans="1:8" x14ac:dyDescent="0.25">
      <c r="A2264" s="24">
        <v>2263</v>
      </c>
      <c r="B2264" s="13" t="s">
        <v>237</v>
      </c>
      <c r="C2264" s="25" t="s">
        <v>249</v>
      </c>
      <c r="D2264" s="26" t="s">
        <v>58</v>
      </c>
      <c r="E2264" s="27">
        <v>266000000000</v>
      </c>
      <c r="F2264" s="28">
        <v>7.1999999999999995E-2</v>
      </c>
      <c r="G2264" s="28">
        <v>1103</v>
      </c>
      <c r="H2264" s="28">
        <v>0.10100000000000001</v>
      </c>
    </row>
    <row r="2265" spans="1:8" x14ac:dyDescent="0.25">
      <c r="A2265" s="24">
        <v>2264</v>
      </c>
      <c r="B2265" s="13" t="s">
        <v>237</v>
      </c>
      <c r="C2265" s="25" t="s">
        <v>249</v>
      </c>
      <c r="D2265" s="26" t="s">
        <v>59</v>
      </c>
      <c r="E2265" s="27">
        <v>79328640264</v>
      </c>
      <c r="F2265" s="28">
        <v>7.6999999999999999E-2</v>
      </c>
      <c r="G2265" s="28">
        <v>390</v>
      </c>
      <c r="H2265" s="28">
        <v>0.14799999999999999</v>
      </c>
    </row>
    <row r="2266" spans="1:8" x14ac:dyDescent="0.25">
      <c r="A2266" s="24">
        <v>2265</v>
      </c>
      <c r="B2266" s="13" t="s">
        <v>237</v>
      </c>
      <c r="C2266" s="25" t="s">
        <v>249</v>
      </c>
      <c r="D2266" s="26" t="s">
        <v>60</v>
      </c>
      <c r="E2266" s="27">
        <v>72336972322</v>
      </c>
      <c r="F2266" s="28">
        <v>7.6999999999999999E-2</v>
      </c>
      <c r="G2266" s="28">
        <v>348</v>
      </c>
      <c r="H2266" s="28">
        <v>0.11899999999999999</v>
      </c>
    </row>
    <row r="2267" spans="1:8" x14ac:dyDescent="0.25">
      <c r="A2267" s="24">
        <v>2266</v>
      </c>
      <c r="B2267" s="13" t="s">
        <v>237</v>
      </c>
      <c r="C2267" s="25" t="s">
        <v>249</v>
      </c>
      <c r="D2267" s="26" t="s">
        <v>61</v>
      </c>
      <c r="E2267" s="27">
        <v>70984568429</v>
      </c>
      <c r="F2267" s="28">
        <v>7.4999999999999997E-2</v>
      </c>
      <c r="G2267" s="28">
        <v>331</v>
      </c>
      <c r="H2267" s="28">
        <v>7.8E-2</v>
      </c>
    </row>
    <row r="2268" spans="1:8" x14ac:dyDescent="0.25">
      <c r="A2268" s="24">
        <v>2267</v>
      </c>
      <c r="B2268" s="13" t="s">
        <v>237</v>
      </c>
      <c r="C2268" s="25" t="s">
        <v>249</v>
      </c>
      <c r="D2268" s="26" t="s">
        <v>62</v>
      </c>
      <c r="E2268" s="27">
        <v>77840186385</v>
      </c>
      <c r="F2268" s="28">
        <v>7.0999999999999994E-2</v>
      </c>
      <c r="G2268" s="28">
        <v>338</v>
      </c>
      <c r="H2268" s="28">
        <v>6.2E-2</v>
      </c>
    </row>
    <row r="2269" spans="1:8" x14ac:dyDescent="0.25">
      <c r="A2269" s="24">
        <v>2268</v>
      </c>
      <c r="B2269" s="13" t="s">
        <v>237</v>
      </c>
      <c r="C2269" s="25" t="s">
        <v>249</v>
      </c>
      <c r="D2269" s="26" t="s">
        <v>63</v>
      </c>
      <c r="E2269" s="27">
        <v>101000000000</v>
      </c>
      <c r="F2269" s="28">
        <v>6.7000000000000004E-2</v>
      </c>
      <c r="G2269" s="28">
        <v>414</v>
      </c>
      <c r="H2269" s="28">
        <v>5.0999999999999997E-2</v>
      </c>
    </row>
    <row r="2270" spans="1:8" x14ac:dyDescent="0.25">
      <c r="A2270" s="24">
        <v>2269</v>
      </c>
      <c r="B2270" s="13" t="s">
        <v>237</v>
      </c>
      <c r="C2270" s="25" t="s">
        <v>249</v>
      </c>
      <c r="D2270" s="26" t="s">
        <v>64</v>
      </c>
      <c r="E2270" s="27">
        <v>124000000000</v>
      </c>
      <c r="F2270" s="28">
        <v>6.6000000000000003E-2</v>
      </c>
      <c r="G2270" s="28">
        <v>497</v>
      </c>
      <c r="H2270" s="28">
        <v>6.7000000000000004E-2</v>
      </c>
    </row>
    <row r="2271" spans="1:8" x14ac:dyDescent="0.25">
      <c r="A2271" s="24">
        <v>2270</v>
      </c>
      <c r="B2271" s="13" t="s">
        <v>237</v>
      </c>
      <c r="C2271" s="25" t="s">
        <v>249</v>
      </c>
      <c r="D2271" s="26" t="s">
        <v>65</v>
      </c>
      <c r="E2271" s="27">
        <v>155000000000</v>
      </c>
      <c r="F2271" s="28">
        <v>6.2E-2</v>
      </c>
      <c r="G2271" s="28">
        <v>587</v>
      </c>
      <c r="H2271" s="28">
        <v>0.08</v>
      </c>
    </row>
    <row r="2272" spans="1:8" x14ac:dyDescent="0.25">
      <c r="A2272" s="24">
        <v>2271</v>
      </c>
      <c r="B2272" s="13" t="s">
        <v>237</v>
      </c>
      <c r="C2272" s="25" t="s">
        <v>249</v>
      </c>
      <c r="D2272" s="26" t="s">
        <v>66</v>
      </c>
      <c r="E2272" s="27">
        <v>173000000000</v>
      </c>
      <c r="F2272" s="28">
        <v>6.4000000000000001E-2</v>
      </c>
      <c r="G2272" s="28">
        <v>665</v>
      </c>
      <c r="H2272" s="28">
        <v>8.6999999999999994E-2</v>
      </c>
    </row>
    <row r="2273" spans="1:8" x14ac:dyDescent="0.25">
      <c r="A2273" s="24">
        <v>2272</v>
      </c>
      <c r="B2273" s="13" t="s">
        <v>237</v>
      </c>
      <c r="C2273" s="25" t="s">
        <v>249</v>
      </c>
      <c r="D2273" s="26" t="s">
        <v>67</v>
      </c>
      <c r="E2273" s="27">
        <v>180000000000</v>
      </c>
      <c r="F2273" s="28">
        <v>6.8000000000000005E-2</v>
      </c>
      <c r="G2273" s="28">
        <v>732</v>
      </c>
      <c r="H2273" s="28">
        <v>0.13300000000000001</v>
      </c>
    </row>
    <row r="2274" spans="1:8" x14ac:dyDescent="0.25">
      <c r="A2274" s="24">
        <v>2273</v>
      </c>
      <c r="B2274" s="13" t="s">
        <v>237</v>
      </c>
      <c r="C2274" s="25" t="s">
        <v>249</v>
      </c>
      <c r="D2274" s="26" t="s">
        <v>68</v>
      </c>
      <c r="E2274" s="27">
        <v>172000000000</v>
      </c>
      <c r="F2274" s="28">
        <v>7.4999999999999997E-2</v>
      </c>
      <c r="G2274" s="28">
        <v>760</v>
      </c>
      <c r="H2274" s="28">
        <v>7.2999999999999995E-2</v>
      </c>
    </row>
    <row r="2275" spans="1:8" x14ac:dyDescent="0.25">
      <c r="A2275" s="24">
        <v>2274</v>
      </c>
      <c r="B2275" s="13" t="s">
        <v>237</v>
      </c>
      <c r="C2275" s="25" t="s">
        <v>249</v>
      </c>
      <c r="D2275" s="26" t="s">
        <v>69</v>
      </c>
      <c r="E2275" s="27">
        <v>218000000000</v>
      </c>
      <c r="F2275" s="28">
        <v>7.0999999999999994E-2</v>
      </c>
      <c r="G2275" s="28">
        <v>894</v>
      </c>
      <c r="H2275" s="28">
        <v>4.8000000000000001E-2</v>
      </c>
    </row>
    <row r="2276" spans="1:8" x14ac:dyDescent="0.25">
      <c r="A2276" s="24">
        <v>2275</v>
      </c>
      <c r="B2276" s="13" t="s">
        <v>237</v>
      </c>
      <c r="C2276" s="25" t="s">
        <v>249</v>
      </c>
      <c r="D2276" s="26" t="s">
        <v>70</v>
      </c>
      <c r="E2276" s="27">
        <v>251000000000</v>
      </c>
      <c r="F2276" s="28">
        <v>7.0999999999999994E-2</v>
      </c>
      <c r="G2276" s="28">
        <v>1022</v>
      </c>
      <c r="H2276" s="28">
        <v>0.09</v>
      </c>
    </row>
    <row r="2277" spans="1:8" x14ac:dyDescent="0.25">
      <c r="A2277" s="24">
        <v>2276</v>
      </c>
      <c r="B2277" s="13" t="s">
        <v>237</v>
      </c>
      <c r="C2277" s="25" t="s">
        <v>250</v>
      </c>
      <c r="D2277" s="26" t="s">
        <v>58</v>
      </c>
      <c r="E2277" s="27">
        <v>370000000000</v>
      </c>
      <c r="F2277" s="28">
        <v>6.8000000000000005E-2</v>
      </c>
      <c r="G2277" s="28">
        <v>530</v>
      </c>
      <c r="H2277" s="28">
        <v>0.126</v>
      </c>
    </row>
    <row r="2278" spans="1:8" x14ac:dyDescent="0.25">
      <c r="A2278" s="24">
        <v>2277</v>
      </c>
      <c r="B2278" s="13" t="s">
        <v>237</v>
      </c>
      <c r="C2278" s="25" t="s">
        <v>250</v>
      </c>
      <c r="D2278" s="26" t="s">
        <v>59</v>
      </c>
      <c r="E2278" s="27">
        <v>99886577576</v>
      </c>
      <c r="F2278" s="28">
        <v>5.8999999999999997E-2</v>
      </c>
      <c r="G2278" s="28">
        <v>148</v>
      </c>
      <c r="H2278" s="28">
        <v>0.188</v>
      </c>
    </row>
    <row r="2279" spans="1:8" x14ac:dyDescent="0.25">
      <c r="A2279" s="24">
        <v>2278</v>
      </c>
      <c r="B2279" s="13" t="s">
        <v>237</v>
      </c>
      <c r="C2279" s="25" t="s">
        <v>250</v>
      </c>
      <c r="D2279" s="26" t="s">
        <v>60</v>
      </c>
      <c r="E2279" s="27">
        <v>98203544965</v>
      </c>
      <c r="F2279" s="28">
        <v>0.06</v>
      </c>
      <c r="G2279" s="28">
        <v>144</v>
      </c>
      <c r="H2279" s="28">
        <v>0.20699999999999999</v>
      </c>
    </row>
    <row r="2280" spans="1:8" x14ac:dyDescent="0.25">
      <c r="A2280" s="24">
        <v>2279</v>
      </c>
      <c r="B2280" s="13" t="s">
        <v>237</v>
      </c>
      <c r="C2280" s="25" t="s">
        <v>250</v>
      </c>
      <c r="D2280" s="26" t="s">
        <v>61</v>
      </c>
      <c r="E2280" s="27">
        <v>97933392356</v>
      </c>
      <c r="F2280" s="28">
        <v>5.7000000000000002E-2</v>
      </c>
      <c r="G2280" s="28">
        <v>135</v>
      </c>
      <c r="H2280" s="28">
        <v>0.16300000000000001</v>
      </c>
    </row>
    <row r="2281" spans="1:8" x14ac:dyDescent="0.25">
      <c r="A2281" s="24">
        <v>2280</v>
      </c>
      <c r="B2281" s="13" t="s">
        <v>237</v>
      </c>
      <c r="C2281" s="25" t="s">
        <v>250</v>
      </c>
      <c r="D2281" s="26" t="s">
        <v>62</v>
      </c>
      <c r="E2281" s="27">
        <v>94684582573</v>
      </c>
      <c r="F2281" s="28">
        <v>5.8999999999999997E-2</v>
      </c>
      <c r="G2281" s="28">
        <v>134</v>
      </c>
      <c r="H2281" s="28">
        <v>0.152</v>
      </c>
    </row>
    <row r="2282" spans="1:8" x14ac:dyDescent="0.25">
      <c r="A2282" s="24">
        <v>2281</v>
      </c>
      <c r="B2282" s="13" t="s">
        <v>237</v>
      </c>
      <c r="C2282" s="25" t="s">
        <v>250</v>
      </c>
      <c r="D2282" s="26" t="s">
        <v>63</v>
      </c>
      <c r="E2282" s="27">
        <v>117000000000</v>
      </c>
      <c r="F2282" s="28">
        <v>5.3999999999999999E-2</v>
      </c>
      <c r="G2282" s="28">
        <v>148</v>
      </c>
      <c r="H2282" s="28">
        <v>0.151</v>
      </c>
    </row>
    <row r="2283" spans="1:8" x14ac:dyDescent="0.25">
      <c r="A2283" s="24">
        <v>2282</v>
      </c>
      <c r="B2283" s="13" t="s">
        <v>237</v>
      </c>
      <c r="C2283" s="25" t="s">
        <v>250</v>
      </c>
      <c r="D2283" s="26" t="s">
        <v>64</v>
      </c>
      <c r="E2283" s="27">
        <v>147000000000</v>
      </c>
      <c r="F2283" s="28">
        <v>5.8000000000000003E-2</v>
      </c>
      <c r="G2283" s="28">
        <v>197</v>
      </c>
      <c r="H2283" s="28">
        <v>0.14599999999999999</v>
      </c>
    </row>
    <row r="2284" spans="1:8" x14ac:dyDescent="0.25">
      <c r="A2284" s="24">
        <v>2283</v>
      </c>
      <c r="B2284" s="13" t="s">
        <v>237</v>
      </c>
      <c r="C2284" s="25" t="s">
        <v>250</v>
      </c>
      <c r="D2284" s="26" t="s">
        <v>65</v>
      </c>
      <c r="E2284" s="27">
        <v>163000000000</v>
      </c>
      <c r="F2284" s="28">
        <v>6.0999999999999999E-2</v>
      </c>
      <c r="G2284" s="28">
        <v>227</v>
      </c>
      <c r="H2284" s="28">
        <v>0.129</v>
      </c>
    </row>
    <row r="2285" spans="1:8" x14ac:dyDescent="0.25">
      <c r="A2285" s="24">
        <v>2284</v>
      </c>
      <c r="B2285" s="13" t="s">
        <v>237</v>
      </c>
      <c r="C2285" s="25" t="s">
        <v>250</v>
      </c>
      <c r="D2285" s="26" t="s">
        <v>66</v>
      </c>
      <c r="E2285" s="27">
        <v>208000000000</v>
      </c>
      <c r="F2285" s="28">
        <v>6.3E-2</v>
      </c>
      <c r="G2285" s="28">
        <v>291</v>
      </c>
      <c r="H2285" s="28">
        <v>0.154</v>
      </c>
    </row>
    <row r="2286" spans="1:8" x14ac:dyDescent="0.25">
      <c r="A2286" s="24">
        <v>2285</v>
      </c>
      <c r="B2286" s="13" t="s">
        <v>237</v>
      </c>
      <c r="C2286" s="25" t="s">
        <v>250</v>
      </c>
      <c r="D2286" s="26" t="s">
        <v>67</v>
      </c>
      <c r="E2286" s="27">
        <v>244000000000</v>
      </c>
      <c r="F2286" s="28">
        <v>6.6000000000000003E-2</v>
      </c>
      <c r="G2286" s="28">
        <v>358</v>
      </c>
      <c r="H2286" s="28">
        <v>0.17199999999999999</v>
      </c>
    </row>
    <row r="2287" spans="1:8" x14ac:dyDescent="0.25">
      <c r="A2287" s="24">
        <v>2286</v>
      </c>
      <c r="B2287" s="13" t="s">
        <v>237</v>
      </c>
      <c r="C2287" s="25" t="s">
        <v>250</v>
      </c>
      <c r="D2287" s="26" t="s">
        <v>68</v>
      </c>
      <c r="E2287" s="27">
        <v>234000000000</v>
      </c>
      <c r="F2287" s="28">
        <v>7.0000000000000007E-2</v>
      </c>
      <c r="G2287" s="28">
        <v>358</v>
      </c>
      <c r="H2287" s="28">
        <v>0.13</v>
      </c>
    </row>
    <row r="2288" spans="1:8" x14ac:dyDescent="0.25">
      <c r="A2288" s="24">
        <v>2287</v>
      </c>
      <c r="B2288" s="13" t="s">
        <v>237</v>
      </c>
      <c r="C2288" s="25" t="s">
        <v>250</v>
      </c>
      <c r="D2288" s="26" t="s">
        <v>69</v>
      </c>
      <c r="E2288" s="27">
        <v>287000000000</v>
      </c>
      <c r="F2288" s="28">
        <v>6.8000000000000005E-2</v>
      </c>
      <c r="G2288" s="28">
        <v>418</v>
      </c>
      <c r="H2288" s="28">
        <v>9.4E-2</v>
      </c>
    </row>
    <row r="2289" spans="1:8" x14ac:dyDescent="0.25">
      <c r="A2289" s="24">
        <v>2288</v>
      </c>
      <c r="B2289" s="13" t="s">
        <v>237</v>
      </c>
      <c r="C2289" s="25" t="s">
        <v>250</v>
      </c>
      <c r="D2289" s="26" t="s">
        <v>70</v>
      </c>
      <c r="E2289" s="27">
        <v>335000000000</v>
      </c>
      <c r="F2289" s="28">
        <v>6.5000000000000002E-2</v>
      </c>
      <c r="G2289" s="28">
        <v>466</v>
      </c>
      <c r="H2289" s="28">
        <v>0.112</v>
      </c>
    </row>
    <row r="2290" spans="1:8" x14ac:dyDescent="0.25">
      <c r="A2290" s="24">
        <v>2289</v>
      </c>
      <c r="B2290" s="13" t="s">
        <v>237</v>
      </c>
      <c r="C2290" s="25" t="s">
        <v>251</v>
      </c>
      <c r="D2290" s="26" t="s">
        <v>58</v>
      </c>
      <c r="E2290" s="27">
        <v>45374788701</v>
      </c>
      <c r="F2290" s="28">
        <v>0.10100000000000001</v>
      </c>
      <c r="G2290" s="28">
        <v>951</v>
      </c>
      <c r="H2290" s="28">
        <v>0.182</v>
      </c>
    </row>
    <row r="2291" spans="1:8" x14ac:dyDescent="0.25">
      <c r="A2291" s="24">
        <v>2290</v>
      </c>
      <c r="B2291" s="13" t="s">
        <v>237</v>
      </c>
      <c r="C2291" s="25" t="s">
        <v>251</v>
      </c>
      <c r="D2291" s="26" t="s">
        <v>59</v>
      </c>
      <c r="E2291" s="27">
        <v>15946443103</v>
      </c>
      <c r="F2291" s="28">
        <v>7.0999999999999994E-2</v>
      </c>
      <c r="G2291" s="28">
        <v>287</v>
      </c>
      <c r="H2291" s="28">
        <v>0.249</v>
      </c>
    </row>
    <row r="2292" spans="1:8" x14ac:dyDescent="0.25">
      <c r="A2292" s="24">
        <v>2291</v>
      </c>
      <c r="B2292" s="13" t="s">
        <v>237</v>
      </c>
      <c r="C2292" s="25" t="s">
        <v>251</v>
      </c>
      <c r="D2292" s="26" t="s">
        <v>60</v>
      </c>
      <c r="E2292" s="27">
        <v>16403602943</v>
      </c>
      <c r="F2292" s="28">
        <v>7.0999999999999994E-2</v>
      </c>
      <c r="G2292" s="28">
        <v>291</v>
      </c>
      <c r="H2292" s="28">
        <v>0.23799999999999999</v>
      </c>
    </row>
    <row r="2293" spans="1:8" x14ac:dyDescent="0.25">
      <c r="A2293" s="24">
        <v>2292</v>
      </c>
      <c r="B2293" s="13" t="s">
        <v>237</v>
      </c>
      <c r="C2293" s="25" t="s">
        <v>251</v>
      </c>
      <c r="D2293" s="26" t="s">
        <v>61</v>
      </c>
      <c r="E2293" s="27">
        <v>16844378578</v>
      </c>
      <c r="F2293" s="28">
        <v>0.08</v>
      </c>
      <c r="G2293" s="28">
        <v>332</v>
      </c>
      <c r="H2293" s="28">
        <v>0.26400000000000001</v>
      </c>
    </row>
    <row r="2294" spans="1:8" x14ac:dyDescent="0.25">
      <c r="A2294" s="24">
        <v>2293</v>
      </c>
      <c r="B2294" s="13" t="s">
        <v>237</v>
      </c>
      <c r="C2294" s="25" t="s">
        <v>251</v>
      </c>
      <c r="D2294" s="26" t="s">
        <v>62</v>
      </c>
      <c r="E2294" s="27">
        <v>17517536016</v>
      </c>
      <c r="F2294" s="28">
        <v>8.1000000000000003E-2</v>
      </c>
      <c r="G2294" s="28">
        <v>343</v>
      </c>
      <c r="H2294" s="28">
        <v>0.25600000000000001</v>
      </c>
    </row>
    <row r="2295" spans="1:8" x14ac:dyDescent="0.25">
      <c r="A2295" s="24">
        <v>2294</v>
      </c>
      <c r="B2295" s="13" t="s">
        <v>237</v>
      </c>
      <c r="C2295" s="25" t="s">
        <v>251</v>
      </c>
      <c r="D2295" s="26" t="s">
        <v>63</v>
      </c>
      <c r="E2295" s="27">
        <v>18596365927</v>
      </c>
      <c r="F2295" s="28">
        <v>7.8E-2</v>
      </c>
      <c r="G2295" s="28">
        <v>346</v>
      </c>
      <c r="H2295" s="28">
        <v>0.23400000000000001</v>
      </c>
    </row>
    <row r="2296" spans="1:8" x14ac:dyDescent="0.25">
      <c r="A2296" s="24">
        <v>2295</v>
      </c>
      <c r="B2296" s="13" t="s">
        <v>237</v>
      </c>
      <c r="C2296" s="25" t="s">
        <v>251</v>
      </c>
      <c r="D2296" s="26" t="s">
        <v>64</v>
      </c>
      <c r="E2296" s="27">
        <v>19964893807</v>
      </c>
      <c r="F2296" s="28">
        <v>7.6999999999999999E-2</v>
      </c>
      <c r="G2296" s="28">
        <v>364</v>
      </c>
      <c r="H2296" s="28">
        <v>0.247</v>
      </c>
    </row>
    <row r="2297" spans="1:8" x14ac:dyDescent="0.25">
      <c r="A2297" s="24">
        <v>2296</v>
      </c>
      <c r="B2297" s="13" t="s">
        <v>237</v>
      </c>
      <c r="C2297" s="25" t="s">
        <v>251</v>
      </c>
      <c r="D2297" s="26" t="s">
        <v>65</v>
      </c>
      <c r="E2297" s="27">
        <v>22526464409</v>
      </c>
      <c r="F2297" s="28">
        <v>7.8E-2</v>
      </c>
      <c r="G2297" s="28">
        <v>410</v>
      </c>
      <c r="H2297" s="28">
        <v>0.222</v>
      </c>
    </row>
    <row r="2298" spans="1:8" x14ac:dyDescent="0.25">
      <c r="A2298" s="24">
        <v>2297</v>
      </c>
      <c r="B2298" s="13" t="s">
        <v>237</v>
      </c>
      <c r="C2298" s="25" t="s">
        <v>251</v>
      </c>
      <c r="D2298" s="26" t="s">
        <v>66</v>
      </c>
      <c r="E2298" s="27">
        <v>26321999607</v>
      </c>
      <c r="F2298" s="28">
        <v>8.4000000000000005E-2</v>
      </c>
      <c r="G2298" s="28">
        <v>525</v>
      </c>
      <c r="H2298" s="28">
        <v>0.128</v>
      </c>
    </row>
    <row r="2299" spans="1:8" x14ac:dyDescent="0.25">
      <c r="A2299" s="24">
        <v>2298</v>
      </c>
      <c r="B2299" s="13" t="s">
        <v>237</v>
      </c>
      <c r="C2299" s="25" t="s">
        <v>251</v>
      </c>
      <c r="D2299" s="26" t="s">
        <v>67</v>
      </c>
      <c r="E2299" s="27">
        <v>29831167681</v>
      </c>
      <c r="F2299" s="28">
        <v>0.09</v>
      </c>
      <c r="G2299" s="28">
        <v>593</v>
      </c>
      <c r="H2299" s="28">
        <v>0.158</v>
      </c>
    </row>
    <row r="2300" spans="1:8" x14ac:dyDescent="0.25">
      <c r="A2300" s="24">
        <v>2299</v>
      </c>
      <c r="B2300" s="13" t="s">
        <v>237</v>
      </c>
      <c r="C2300" s="25" t="s">
        <v>251</v>
      </c>
      <c r="D2300" s="26" t="s">
        <v>68</v>
      </c>
      <c r="E2300" s="27">
        <v>29382692643</v>
      </c>
      <c r="F2300" s="28">
        <v>9.7000000000000003E-2</v>
      </c>
      <c r="G2300" s="28">
        <v>619</v>
      </c>
      <c r="H2300" s="28">
        <v>0.19700000000000001</v>
      </c>
    </row>
    <row r="2301" spans="1:8" x14ac:dyDescent="0.25">
      <c r="A2301" s="24">
        <v>2300</v>
      </c>
      <c r="B2301" s="13" t="s">
        <v>237</v>
      </c>
      <c r="C2301" s="25" t="s">
        <v>251</v>
      </c>
      <c r="D2301" s="26" t="s">
        <v>69</v>
      </c>
      <c r="E2301" s="27">
        <v>36298327670</v>
      </c>
      <c r="F2301" s="28">
        <v>9.7000000000000003E-2</v>
      </c>
      <c r="G2301" s="28">
        <v>750</v>
      </c>
      <c r="H2301" s="28">
        <v>0.17100000000000001</v>
      </c>
    </row>
    <row r="2302" spans="1:8" x14ac:dyDescent="0.25">
      <c r="A2302" s="24">
        <v>2301</v>
      </c>
      <c r="B2302" s="13" t="s">
        <v>237</v>
      </c>
      <c r="C2302" s="25" t="s">
        <v>251</v>
      </c>
      <c r="D2302" s="26" t="s">
        <v>70</v>
      </c>
      <c r="E2302" s="27">
        <v>41237296807</v>
      </c>
      <c r="F2302" s="28">
        <v>0.10199999999999999</v>
      </c>
      <c r="G2302" s="28">
        <v>883</v>
      </c>
      <c r="H2302" s="28">
        <v>0.161</v>
      </c>
    </row>
    <row r="2303" spans="1:8" x14ac:dyDescent="0.25">
      <c r="A2303" s="24">
        <v>2302</v>
      </c>
      <c r="B2303" s="13" t="s">
        <v>237</v>
      </c>
      <c r="C2303" s="25" t="s">
        <v>252</v>
      </c>
      <c r="D2303" s="26" t="s">
        <v>58</v>
      </c>
      <c r="E2303" s="27">
        <v>30565200000</v>
      </c>
      <c r="F2303" s="28">
        <v>6.0999999999999999E-2</v>
      </c>
      <c r="G2303" s="28">
        <v>166</v>
      </c>
      <c r="H2303" s="13"/>
    </row>
    <row r="2304" spans="1:8" x14ac:dyDescent="0.25">
      <c r="A2304" s="24">
        <v>2303</v>
      </c>
      <c r="B2304" s="13" t="s">
        <v>237</v>
      </c>
      <c r="C2304" s="25" t="s">
        <v>252</v>
      </c>
      <c r="D2304" s="26" t="s">
        <v>59</v>
      </c>
      <c r="E2304" s="27">
        <v>31683300000</v>
      </c>
      <c r="F2304" s="28">
        <v>6.3E-2</v>
      </c>
      <c r="G2304" s="28">
        <v>178</v>
      </c>
      <c r="H2304" s="13"/>
    </row>
    <row r="2305" spans="1:8" x14ac:dyDescent="0.25">
      <c r="A2305" s="24">
        <v>2304</v>
      </c>
      <c r="B2305" s="13" t="s">
        <v>237</v>
      </c>
      <c r="C2305" s="25" t="s">
        <v>252</v>
      </c>
      <c r="D2305" s="26" t="s">
        <v>60</v>
      </c>
      <c r="E2305" s="27">
        <v>33590400000</v>
      </c>
      <c r="F2305" s="28">
        <v>6.5000000000000002E-2</v>
      </c>
      <c r="G2305" s="28">
        <v>195</v>
      </c>
      <c r="H2305" s="13"/>
    </row>
    <row r="2306" spans="1:8" x14ac:dyDescent="0.25">
      <c r="A2306" s="24">
        <v>2305</v>
      </c>
      <c r="B2306" s="13" t="s">
        <v>237</v>
      </c>
      <c r="C2306" s="25" t="s">
        <v>252</v>
      </c>
      <c r="D2306" s="26" t="s">
        <v>61</v>
      </c>
      <c r="E2306" s="27">
        <v>35901500000</v>
      </c>
      <c r="F2306" s="28">
        <v>6.3E-2</v>
      </c>
      <c r="G2306" s="28">
        <v>202</v>
      </c>
      <c r="H2306" s="13"/>
    </row>
    <row r="2307" spans="1:8" x14ac:dyDescent="0.25">
      <c r="A2307" s="24">
        <v>2306</v>
      </c>
      <c r="B2307" s="13" t="s">
        <v>237</v>
      </c>
      <c r="C2307" s="25" t="s">
        <v>252</v>
      </c>
      <c r="D2307" s="26" t="s">
        <v>62</v>
      </c>
      <c r="E2307" s="27">
        <v>38202800000</v>
      </c>
      <c r="F2307" s="28">
        <v>6.0999999999999999E-2</v>
      </c>
      <c r="G2307" s="28">
        <v>209</v>
      </c>
      <c r="H2307" s="13"/>
    </row>
    <row r="2308" spans="1:8" x14ac:dyDescent="0.25">
      <c r="A2308" s="24">
        <v>2307</v>
      </c>
      <c r="B2308" s="13" t="s">
        <v>237</v>
      </c>
      <c r="C2308" s="25" t="s">
        <v>252</v>
      </c>
      <c r="D2308" s="26" t="s">
        <v>63</v>
      </c>
      <c r="E2308" s="27">
        <v>42644200000</v>
      </c>
      <c r="F2308" s="28">
        <v>8.1000000000000003E-2</v>
      </c>
      <c r="G2308" s="28">
        <v>306</v>
      </c>
      <c r="H2308" s="13"/>
    </row>
    <row r="2309" spans="1:8" x14ac:dyDescent="0.25">
      <c r="A2309" s="24">
        <v>2308</v>
      </c>
      <c r="B2309" s="13" t="s">
        <v>237</v>
      </c>
      <c r="C2309" s="25" t="s">
        <v>252</v>
      </c>
      <c r="D2309" s="26" t="s">
        <v>64</v>
      </c>
      <c r="E2309" s="27">
        <v>52742100000</v>
      </c>
      <c r="F2309" s="28">
        <v>7.6999999999999999E-2</v>
      </c>
      <c r="G2309" s="28">
        <v>360</v>
      </c>
      <c r="H2309" s="13"/>
    </row>
    <row r="2310" spans="1:8" x14ac:dyDescent="0.25">
      <c r="A2310" s="24">
        <v>2309</v>
      </c>
      <c r="B2310" s="13" t="s">
        <v>237</v>
      </c>
      <c r="C2310" s="25" t="s">
        <v>252</v>
      </c>
      <c r="D2310" s="26" t="s">
        <v>65</v>
      </c>
      <c r="E2310" s="27">
        <v>58603500000</v>
      </c>
      <c r="F2310" s="28">
        <v>0.104</v>
      </c>
      <c r="G2310" s="28">
        <v>587</v>
      </c>
      <c r="H2310" s="13"/>
    </row>
    <row r="2311" spans="1:8" x14ac:dyDescent="0.25">
      <c r="A2311" s="24">
        <v>2310</v>
      </c>
      <c r="B2311" s="13" t="s">
        <v>237</v>
      </c>
      <c r="C2311" s="25" t="s">
        <v>252</v>
      </c>
      <c r="D2311" s="26" t="s">
        <v>66</v>
      </c>
      <c r="E2311" s="27">
        <v>60806200000</v>
      </c>
      <c r="F2311" s="28">
        <v>0.108</v>
      </c>
      <c r="G2311" s="28">
        <v>584</v>
      </c>
      <c r="H2311" s="13"/>
    </row>
    <row r="2312" spans="1:8" x14ac:dyDescent="0.25">
      <c r="A2312" s="24">
        <v>2311</v>
      </c>
      <c r="B2312" s="13" t="s">
        <v>237</v>
      </c>
      <c r="C2312" s="25" t="s">
        <v>252</v>
      </c>
      <c r="D2312" s="26" t="s">
        <v>67</v>
      </c>
      <c r="E2312" s="27">
        <v>62078610000</v>
      </c>
      <c r="F2312" s="28">
        <v>0.11700000000000001</v>
      </c>
      <c r="G2312" s="28">
        <v>651</v>
      </c>
      <c r="H2312" s="13"/>
    </row>
    <row r="2313" spans="1:8" x14ac:dyDescent="0.25">
      <c r="A2313" s="24">
        <v>2312</v>
      </c>
      <c r="B2313" s="13" t="s">
        <v>237</v>
      </c>
      <c r="C2313" s="25" t="s">
        <v>252</v>
      </c>
      <c r="D2313" s="26" t="s">
        <v>68</v>
      </c>
      <c r="E2313" s="27">
        <v>64328220000</v>
      </c>
      <c r="F2313" s="28">
        <v>0.106</v>
      </c>
      <c r="G2313" s="28">
        <v>583</v>
      </c>
      <c r="H2313" s="13"/>
    </row>
    <row r="2314" spans="1:8" x14ac:dyDescent="0.25">
      <c r="A2314" s="24">
        <v>2313</v>
      </c>
      <c r="B2314" s="13" t="s">
        <v>237</v>
      </c>
      <c r="C2314" s="25" t="s">
        <v>252</v>
      </c>
      <c r="D2314" s="26" t="s">
        <v>69</v>
      </c>
      <c r="E2314" s="27">
        <v>68233900000</v>
      </c>
      <c r="F2314" s="28">
        <v>0.106</v>
      </c>
      <c r="G2314" s="28">
        <v>648</v>
      </c>
      <c r="H2314" s="13"/>
    </row>
    <row r="2315" spans="1:8" x14ac:dyDescent="0.25">
      <c r="A2315" s="24">
        <v>2314</v>
      </c>
      <c r="B2315" s="13" t="s">
        <v>237</v>
      </c>
      <c r="C2315" s="25" t="s">
        <v>252</v>
      </c>
      <c r="D2315" s="26" t="s">
        <v>70</v>
      </c>
      <c r="E2315" s="27">
        <v>68233900000</v>
      </c>
      <c r="F2315" s="28">
        <v>8.5999999999999993E-2</v>
      </c>
      <c r="G2315" s="28">
        <v>558</v>
      </c>
      <c r="H2315" s="13"/>
    </row>
    <row r="2316" spans="1:8" x14ac:dyDescent="0.25">
      <c r="A2316" s="24">
        <v>2315</v>
      </c>
      <c r="B2316" s="13" t="s">
        <v>237</v>
      </c>
      <c r="C2316" s="25" t="s">
        <v>253</v>
      </c>
      <c r="D2316" s="26" t="s">
        <v>58</v>
      </c>
      <c r="E2316" s="25"/>
      <c r="F2316" s="13"/>
      <c r="G2316" s="13"/>
      <c r="H2316" s="13"/>
    </row>
    <row r="2317" spans="1:8" x14ac:dyDescent="0.25">
      <c r="A2317" s="24">
        <v>2316</v>
      </c>
      <c r="B2317" s="13" t="s">
        <v>237</v>
      </c>
      <c r="C2317" s="25" t="s">
        <v>253</v>
      </c>
      <c r="D2317" s="26" t="s">
        <v>59</v>
      </c>
      <c r="E2317" s="25"/>
      <c r="F2317" s="13"/>
      <c r="G2317" s="13"/>
      <c r="H2317" s="13"/>
    </row>
    <row r="2318" spans="1:8" x14ac:dyDescent="0.25">
      <c r="A2318" s="24">
        <v>2317</v>
      </c>
      <c r="B2318" s="13" t="s">
        <v>237</v>
      </c>
      <c r="C2318" s="25" t="s">
        <v>253</v>
      </c>
      <c r="D2318" s="26" t="s">
        <v>60</v>
      </c>
      <c r="E2318" s="25"/>
      <c r="F2318" s="13"/>
      <c r="G2318" s="13"/>
      <c r="H2318" s="13"/>
    </row>
    <row r="2319" spans="1:8" x14ac:dyDescent="0.25">
      <c r="A2319" s="24">
        <v>2318</v>
      </c>
      <c r="B2319" s="13" t="s">
        <v>237</v>
      </c>
      <c r="C2319" s="25" t="s">
        <v>253</v>
      </c>
      <c r="D2319" s="26" t="s">
        <v>61</v>
      </c>
      <c r="E2319" s="25"/>
      <c r="F2319" s="13"/>
      <c r="G2319" s="13"/>
      <c r="H2319" s="13"/>
    </row>
    <row r="2320" spans="1:8" x14ac:dyDescent="0.25">
      <c r="A2320" s="24">
        <v>2319</v>
      </c>
      <c r="B2320" s="13" t="s">
        <v>237</v>
      </c>
      <c r="C2320" s="25" t="s">
        <v>253</v>
      </c>
      <c r="D2320" s="26" t="s">
        <v>62</v>
      </c>
      <c r="E2320" s="25"/>
      <c r="F2320" s="13"/>
      <c r="G2320" s="13"/>
      <c r="H2320" s="13"/>
    </row>
    <row r="2321" spans="1:8" x14ac:dyDescent="0.25">
      <c r="A2321" s="24">
        <v>2320</v>
      </c>
      <c r="B2321" s="13" t="s">
        <v>237</v>
      </c>
      <c r="C2321" s="25" t="s">
        <v>253</v>
      </c>
      <c r="D2321" s="26" t="s">
        <v>63</v>
      </c>
      <c r="E2321" s="25"/>
      <c r="F2321" s="13"/>
      <c r="G2321" s="13"/>
      <c r="H2321" s="13"/>
    </row>
    <row r="2322" spans="1:8" x14ac:dyDescent="0.25">
      <c r="A2322" s="24">
        <v>2321</v>
      </c>
      <c r="B2322" s="13" t="s">
        <v>237</v>
      </c>
      <c r="C2322" s="25" t="s">
        <v>253</v>
      </c>
      <c r="D2322" s="26" t="s">
        <v>64</v>
      </c>
      <c r="E2322" s="25"/>
      <c r="F2322" s="13"/>
      <c r="G2322" s="13"/>
      <c r="H2322" s="13"/>
    </row>
    <row r="2323" spans="1:8" x14ac:dyDescent="0.25">
      <c r="A2323" s="24">
        <v>2322</v>
      </c>
      <c r="B2323" s="13" t="s">
        <v>237</v>
      </c>
      <c r="C2323" s="25" t="s">
        <v>253</v>
      </c>
      <c r="D2323" s="26" t="s">
        <v>65</v>
      </c>
      <c r="E2323" s="25"/>
      <c r="F2323" s="13"/>
      <c r="G2323" s="13"/>
      <c r="H2323" s="13"/>
    </row>
    <row r="2324" spans="1:8" x14ac:dyDescent="0.25">
      <c r="A2324" s="24">
        <v>2323</v>
      </c>
      <c r="B2324" s="13" t="s">
        <v>237</v>
      </c>
      <c r="C2324" s="25" t="s">
        <v>253</v>
      </c>
      <c r="D2324" s="26" t="s">
        <v>66</v>
      </c>
      <c r="E2324" s="25"/>
      <c r="F2324" s="13"/>
      <c r="G2324" s="13"/>
      <c r="H2324" s="13"/>
    </row>
    <row r="2325" spans="1:8" x14ac:dyDescent="0.25">
      <c r="A2325" s="24">
        <v>2324</v>
      </c>
      <c r="B2325" s="13" t="s">
        <v>237</v>
      </c>
      <c r="C2325" s="25" t="s">
        <v>253</v>
      </c>
      <c r="D2325" s="26" t="s">
        <v>67</v>
      </c>
      <c r="E2325" s="25"/>
      <c r="F2325" s="13"/>
      <c r="G2325" s="13"/>
      <c r="H2325" s="13"/>
    </row>
    <row r="2326" spans="1:8" x14ac:dyDescent="0.25">
      <c r="A2326" s="24">
        <v>2325</v>
      </c>
      <c r="B2326" s="13" t="s">
        <v>237</v>
      </c>
      <c r="C2326" s="25" t="s">
        <v>253</v>
      </c>
      <c r="D2326" s="26" t="s">
        <v>68</v>
      </c>
      <c r="E2326" s="25"/>
      <c r="F2326" s="13"/>
      <c r="G2326" s="13"/>
      <c r="H2326" s="13"/>
    </row>
    <row r="2327" spans="1:8" x14ac:dyDescent="0.25">
      <c r="A2327" s="24">
        <v>2326</v>
      </c>
      <c r="B2327" s="13" t="s">
        <v>237</v>
      </c>
      <c r="C2327" s="25" t="s">
        <v>253</v>
      </c>
      <c r="D2327" s="26" t="s">
        <v>69</v>
      </c>
      <c r="E2327" s="25"/>
      <c r="F2327" s="13"/>
      <c r="G2327" s="13"/>
      <c r="H2327" s="13"/>
    </row>
    <row r="2328" spans="1:8" x14ac:dyDescent="0.25">
      <c r="A2328" s="24">
        <v>2327</v>
      </c>
      <c r="B2328" s="13" t="s">
        <v>237</v>
      </c>
      <c r="C2328" s="25" t="s">
        <v>253</v>
      </c>
      <c r="D2328" s="26" t="s">
        <v>70</v>
      </c>
      <c r="E2328" s="25"/>
      <c r="F2328" s="13"/>
      <c r="G2328" s="13"/>
      <c r="H2328" s="13"/>
    </row>
    <row r="2329" spans="1:8" x14ac:dyDescent="0.25">
      <c r="A2329" s="24">
        <v>2328</v>
      </c>
      <c r="B2329" s="13" t="s">
        <v>237</v>
      </c>
      <c r="C2329" s="25" t="s">
        <v>254</v>
      </c>
      <c r="D2329" s="26" t="s">
        <v>58</v>
      </c>
      <c r="E2329" s="27">
        <v>23996656676</v>
      </c>
      <c r="F2329" s="28">
        <v>6.3E-2</v>
      </c>
      <c r="G2329" s="28">
        <v>173</v>
      </c>
      <c r="H2329" s="28">
        <v>0.26800000000000002</v>
      </c>
    </row>
    <row r="2330" spans="1:8" x14ac:dyDescent="0.25">
      <c r="A2330" s="24">
        <v>2329</v>
      </c>
      <c r="B2330" s="13" t="s">
        <v>237</v>
      </c>
      <c r="C2330" s="25" t="s">
        <v>254</v>
      </c>
      <c r="D2330" s="26" t="s">
        <v>59</v>
      </c>
      <c r="E2330" s="27">
        <v>24894907435</v>
      </c>
      <c r="F2330" s="28">
        <v>6.2E-2</v>
      </c>
      <c r="G2330" s="28">
        <v>173</v>
      </c>
      <c r="H2330" s="28">
        <v>0.24299999999999999</v>
      </c>
    </row>
    <row r="2331" spans="1:8" x14ac:dyDescent="0.25">
      <c r="A2331" s="24">
        <v>2330</v>
      </c>
      <c r="B2331" s="13" t="s">
        <v>237</v>
      </c>
      <c r="C2331" s="25" t="s">
        <v>254</v>
      </c>
      <c r="D2331" s="26" t="s">
        <v>60</v>
      </c>
      <c r="E2331" s="27">
        <v>26570402719</v>
      </c>
      <c r="F2331" s="28">
        <v>6.3E-2</v>
      </c>
      <c r="G2331" s="28">
        <v>176</v>
      </c>
      <c r="H2331" s="28">
        <v>0.26100000000000001</v>
      </c>
    </row>
    <row r="2332" spans="1:8" x14ac:dyDescent="0.25">
      <c r="A2332" s="24">
        <v>2331</v>
      </c>
      <c r="B2332" s="13" t="s">
        <v>237</v>
      </c>
      <c r="C2332" s="25" t="s">
        <v>254</v>
      </c>
      <c r="D2332" s="26" t="s">
        <v>61</v>
      </c>
      <c r="E2332" s="27">
        <v>21268012747</v>
      </c>
      <c r="F2332" s="28">
        <v>6.5000000000000002E-2</v>
      </c>
      <c r="G2332" s="28">
        <v>143</v>
      </c>
      <c r="H2332" s="28">
        <v>0.314</v>
      </c>
    </row>
    <row r="2333" spans="1:8" x14ac:dyDescent="0.25">
      <c r="A2333" s="24">
        <v>2332</v>
      </c>
      <c r="B2333" s="13" t="s">
        <v>237</v>
      </c>
      <c r="C2333" s="25" t="s">
        <v>254</v>
      </c>
      <c r="D2333" s="26" t="s">
        <v>62</v>
      </c>
      <c r="E2333" s="27">
        <v>22163928097</v>
      </c>
      <c r="F2333" s="28">
        <v>5.0999999999999997E-2</v>
      </c>
      <c r="G2333" s="28">
        <v>120</v>
      </c>
      <c r="H2333" s="28">
        <v>0.32600000000000001</v>
      </c>
    </row>
    <row r="2334" spans="1:8" x14ac:dyDescent="0.25">
      <c r="A2334" s="24">
        <v>2333</v>
      </c>
      <c r="B2334" s="13" t="s">
        <v>237</v>
      </c>
      <c r="C2334" s="25" t="s">
        <v>254</v>
      </c>
      <c r="D2334" s="26" t="s">
        <v>63</v>
      </c>
      <c r="E2334" s="27">
        <v>33969724872</v>
      </c>
      <c r="F2334" s="28">
        <v>5.2999999999999999E-2</v>
      </c>
      <c r="G2334" s="28">
        <v>188</v>
      </c>
      <c r="H2334" s="28">
        <v>0.24099999999999999</v>
      </c>
    </row>
    <row r="2335" spans="1:8" x14ac:dyDescent="0.25">
      <c r="A2335" s="24">
        <v>2334</v>
      </c>
      <c r="B2335" s="13" t="s">
        <v>237</v>
      </c>
      <c r="C2335" s="25" t="s">
        <v>254</v>
      </c>
      <c r="D2335" s="26" t="s">
        <v>64</v>
      </c>
      <c r="E2335" s="27">
        <v>35965041793</v>
      </c>
      <c r="F2335" s="28">
        <v>5.1999999999999998E-2</v>
      </c>
      <c r="G2335" s="28">
        <v>197</v>
      </c>
      <c r="H2335" s="28">
        <v>0.19500000000000001</v>
      </c>
    </row>
    <row r="2336" spans="1:8" x14ac:dyDescent="0.25">
      <c r="A2336" s="24">
        <v>2335</v>
      </c>
      <c r="B2336" s="13" t="s">
        <v>237</v>
      </c>
      <c r="C2336" s="25" t="s">
        <v>254</v>
      </c>
      <c r="D2336" s="26" t="s">
        <v>65</v>
      </c>
      <c r="E2336" s="27">
        <v>41320673508</v>
      </c>
      <c r="F2336" s="28">
        <v>0.05</v>
      </c>
      <c r="G2336" s="28">
        <v>212</v>
      </c>
      <c r="H2336" s="28">
        <v>0.158</v>
      </c>
    </row>
    <row r="2337" spans="1:8" x14ac:dyDescent="0.25">
      <c r="A2337" s="24">
        <v>2336</v>
      </c>
      <c r="B2337" s="13" t="s">
        <v>237</v>
      </c>
      <c r="C2337" s="25" t="s">
        <v>254</v>
      </c>
      <c r="D2337" s="26" t="s">
        <v>66</v>
      </c>
      <c r="E2337" s="27">
        <v>45796187338</v>
      </c>
      <c r="F2337" s="28">
        <v>5.2999999999999999E-2</v>
      </c>
      <c r="G2337" s="28">
        <v>244</v>
      </c>
      <c r="H2337" s="28">
        <v>0.19900000000000001</v>
      </c>
    </row>
    <row r="2338" spans="1:8" x14ac:dyDescent="0.25">
      <c r="A2338" s="24">
        <v>2337</v>
      </c>
      <c r="B2338" s="13" t="s">
        <v>237</v>
      </c>
      <c r="C2338" s="25" t="s">
        <v>254</v>
      </c>
      <c r="D2338" s="26" t="s">
        <v>67</v>
      </c>
      <c r="E2338" s="27">
        <v>46484962937</v>
      </c>
      <c r="F2338" s="28">
        <v>5.3999999999999999E-2</v>
      </c>
      <c r="G2338" s="28">
        <v>256</v>
      </c>
      <c r="H2338" s="28">
        <v>0.18099999999999999</v>
      </c>
    </row>
    <row r="2339" spans="1:8" x14ac:dyDescent="0.25">
      <c r="A2339" s="24">
        <v>2338</v>
      </c>
      <c r="B2339" s="13" t="s">
        <v>237</v>
      </c>
      <c r="C2339" s="25" t="s">
        <v>254</v>
      </c>
      <c r="D2339" s="26" t="s">
        <v>68</v>
      </c>
      <c r="E2339" s="27">
        <v>50980167048</v>
      </c>
      <c r="F2339" s="28">
        <v>5.5E-2</v>
      </c>
      <c r="G2339" s="28">
        <v>278</v>
      </c>
      <c r="H2339" s="28">
        <v>0.121</v>
      </c>
    </row>
    <row r="2340" spans="1:8" x14ac:dyDescent="0.25">
      <c r="A2340" s="24">
        <v>2339</v>
      </c>
      <c r="B2340" s="13" t="s">
        <v>237</v>
      </c>
      <c r="C2340" s="25" t="s">
        <v>254</v>
      </c>
      <c r="D2340" s="26" t="s">
        <v>69</v>
      </c>
      <c r="E2340" s="27">
        <v>55433248935</v>
      </c>
      <c r="F2340" s="28">
        <v>5.3999999999999999E-2</v>
      </c>
      <c r="G2340" s="28">
        <v>293</v>
      </c>
      <c r="H2340" s="28">
        <v>0.156</v>
      </c>
    </row>
    <row r="2341" spans="1:8" x14ac:dyDescent="0.25">
      <c r="A2341" s="24">
        <v>2340</v>
      </c>
      <c r="B2341" s="13" t="s">
        <v>237</v>
      </c>
      <c r="C2341" s="25" t="s">
        <v>254</v>
      </c>
      <c r="D2341" s="26" t="s">
        <v>70</v>
      </c>
      <c r="E2341" s="27">
        <v>58920504571</v>
      </c>
      <c r="F2341" s="28">
        <v>5.3999999999999999E-2</v>
      </c>
      <c r="G2341" s="28">
        <v>310</v>
      </c>
      <c r="H2341" s="28">
        <v>0.155</v>
      </c>
    </row>
    <row r="2342" spans="1:8" x14ac:dyDescent="0.25">
      <c r="A2342" s="24">
        <v>2341</v>
      </c>
      <c r="B2342" s="13" t="s">
        <v>237</v>
      </c>
      <c r="C2342" s="25" t="s">
        <v>255</v>
      </c>
      <c r="D2342" s="26" t="s">
        <v>58</v>
      </c>
      <c r="E2342" s="27">
        <v>324463833</v>
      </c>
      <c r="F2342" s="28">
        <v>0.05</v>
      </c>
      <c r="G2342" s="28">
        <v>231</v>
      </c>
      <c r="H2342" s="28">
        <v>0.11700000000000001</v>
      </c>
    </row>
    <row r="2343" spans="1:8" x14ac:dyDescent="0.25">
      <c r="A2343" s="24">
        <v>2342</v>
      </c>
      <c r="B2343" s="13" t="s">
        <v>237</v>
      </c>
      <c r="C2343" s="25" t="s">
        <v>255</v>
      </c>
      <c r="D2343" s="26" t="s">
        <v>59</v>
      </c>
      <c r="E2343" s="27">
        <v>330949850</v>
      </c>
      <c r="F2343" s="28">
        <v>0.05</v>
      </c>
      <c r="G2343" s="28">
        <v>236</v>
      </c>
      <c r="H2343" s="28">
        <v>0.111</v>
      </c>
    </row>
    <row r="2344" spans="1:8" x14ac:dyDescent="0.25">
      <c r="A2344" s="24">
        <v>2343</v>
      </c>
      <c r="B2344" s="13" t="s">
        <v>237</v>
      </c>
      <c r="C2344" s="25" t="s">
        <v>255</v>
      </c>
      <c r="D2344" s="26" t="s">
        <v>60</v>
      </c>
      <c r="E2344" s="27">
        <v>326998081</v>
      </c>
      <c r="F2344" s="28">
        <v>5.0999999999999997E-2</v>
      </c>
      <c r="G2344" s="28">
        <v>237</v>
      </c>
      <c r="H2344" s="28">
        <v>0.11</v>
      </c>
    </row>
    <row r="2345" spans="1:8" x14ac:dyDescent="0.25">
      <c r="A2345" s="24">
        <v>2344</v>
      </c>
      <c r="B2345" s="13" t="s">
        <v>237</v>
      </c>
      <c r="C2345" s="25" t="s">
        <v>255</v>
      </c>
      <c r="D2345" s="26" t="s">
        <v>61</v>
      </c>
      <c r="E2345" s="27">
        <v>340803913</v>
      </c>
      <c r="F2345" s="28">
        <v>4.9000000000000002E-2</v>
      </c>
      <c r="G2345" s="28">
        <v>240</v>
      </c>
      <c r="H2345" s="28">
        <v>0.115</v>
      </c>
    </row>
    <row r="2346" spans="1:8" x14ac:dyDescent="0.25">
      <c r="A2346" s="24">
        <v>2345</v>
      </c>
      <c r="B2346" s="13" t="s">
        <v>237</v>
      </c>
      <c r="C2346" s="25" t="s">
        <v>255</v>
      </c>
      <c r="D2346" s="26" t="s">
        <v>62</v>
      </c>
      <c r="E2346" s="27">
        <v>366976849</v>
      </c>
      <c r="F2346" s="28">
        <v>4.7E-2</v>
      </c>
      <c r="G2346" s="28">
        <v>243</v>
      </c>
      <c r="H2346" s="28">
        <v>8.8999999999999996E-2</v>
      </c>
    </row>
    <row r="2347" spans="1:8" x14ac:dyDescent="0.25">
      <c r="A2347" s="24">
        <v>2346</v>
      </c>
      <c r="B2347" s="13" t="s">
        <v>237</v>
      </c>
      <c r="C2347" s="25" t="s">
        <v>255</v>
      </c>
      <c r="D2347" s="26" t="s">
        <v>63</v>
      </c>
      <c r="E2347" s="27">
        <v>361615918</v>
      </c>
      <c r="F2347" s="28">
        <v>0.05</v>
      </c>
      <c r="G2347" s="28">
        <v>255</v>
      </c>
      <c r="H2347" s="28">
        <v>9.9000000000000005E-2</v>
      </c>
    </row>
    <row r="2348" spans="1:8" x14ac:dyDescent="0.25">
      <c r="A2348" s="24">
        <v>2347</v>
      </c>
      <c r="B2348" s="13" t="s">
        <v>237</v>
      </c>
      <c r="C2348" s="25" t="s">
        <v>255</v>
      </c>
      <c r="D2348" s="26" t="s">
        <v>64</v>
      </c>
      <c r="E2348" s="27">
        <v>382299140</v>
      </c>
      <c r="F2348" s="28">
        <v>0.05</v>
      </c>
      <c r="G2348" s="28">
        <v>271</v>
      </c>
      <c r="H2348" s="28">
        <v>9.5000000000000001E-2</v>
      </c>
    </row>
    <row r="2349" spans="1:8" x14ac:dyDescent="0.25">
      <c r="A2349" s="24">
        <v>2348</v>
      </c>
      <c r="B2349" s="13" t="s">
        <v>237</v>
      </c>
      <c r="C2349" s="25" t="s">
        <v>255</v>
      </c>
      <c r="D2349" s="26" t="s">
        <v>65</v>
      </c>
      <c r="E2349" s="27">
        <v>412592593</v>
      </c>
      <c r="F2349" s="28">
        <v>5.0999999999999997E-2</v>
      </c>
      <c r="G2349" s="28">
        <v>298</v>
      </c>
      <c r="H2349" s="28">
        <v>9.1999999999999998E-2</v>
      </c>
    </row>
    <row r="2350" spans="1:8" x14ac:dyDescent="0.25">
      <c r="A2350" s="24">
        <v>2349</v>
      </c>
      <c r="B2350" s="13" t="s">
        <v>237</v>
      </c>
      <c r="C2350" s="25" t="s">
        <v>255</v>
      </c>
      <c r="D2350" s="26" t="s">
        <v>66</v>
      </c>
      <c r="E2350" s="27">
        <v>452222222</v>
      </c>
      <c r="F2350" s="28">
        <v>4.9000000000000002E-2</v>
      </c>
      <c r="G2350" s="28">
        <v>316</v>
      </c>
      <c r="H2350" s="28">
        <v>9.0999999999999998E-2</v>
      </c>
    </row>
    <row r="2351" spans="1:8" x14ac:dyDescent="0.25">
      <c r="A2351" s="24">
        <v>2350</v>
      </c>
      <c r="B2351" s="13" t="s">
        <v>237</v>
      </c>
      <c r="C2351" s="25" t="s">
        <v>255</v>
      </c>
      <c r="D2351" s="26" t="s">
        <v>67</v>
      </c>
      <c r="E2351" s="27">
        <v>482592593</v>
      </c>
      <c r="F2351" s="28">
        <v>0.05</v>
      </c>
      <c r="G2351" s="28">
        <v>342</v>
      </c>
      <c r="H2351" s="28">
        <v>0.1</v>
      </c>
    </row>
    <row r="2352" spans="1:8" x14ac:dyDescent="0.25">
      <c r="A2352" s="24">
        <v>2351</v>
      </c>
      <c r="B2352" s="13" t="s">
        <v>237</v>
      </c>
      <c r="C2352" s="25" t="s">
        <v>255</v>
      </c>
      <c r="D2352" s="26" t="s">
        <v>68</v>
      </c>
      <c r="E2352" s="27">
        <v>475185185</v>
      </c>
      <c r="F2352" s="28">
        <v>0.06</v>
      </c>
      <c r="G2352" s="28">
        <v>400</v>
      </c>
      <c r="H2352" s="28">
        <v>9.5000000000000001E-2</v>
      </c>
    </row>
    <row r="2353" spans="1:8" x14ac:dyDescent="0.25">
      <c r="A2353" s="24">
        <v>2352</v>
      </c>
      <c r="B2353" s="13" t="s">
        <v>237</v>
      </c>
      <c r="C2353" s="25" t="s">
        <v>255</v>
      </c>
      <c r="D2353" s="26" t="s">
        <v>69</v>
      </c>
      <c r="E2353" s="27">
        <v>491481481</v>
      </c>
      <c r="F2353" s="28">
        <v>0.06</v>
      </c>
      <c r="G2353" s="28">
        <v>402</v>
      </c>
      <c r="H2353" s="28">
        <v>8.7999999999999995E-2</v>
      </c>
    </row>
    <row r="2354" spans="1:8" x14ac:dyDescent="0.25">
      <c r="A2354" s="24">
        <v>2353</v>
      </c>
      <c r="B2354" s="13" t="s">
        <v>237</v>
      </c>
      <c r="C2354" s="25" t="s">
        <v>255</v>
      </c>
      <c r="D2354" s="26" t="s">
        <v>70</v>
      </c>
      <c r="E2354" s="27">
        <v>495555556</v>
      </c>
      <c r="F2354" s="28">
        <v>5.8999999999999997E-2</v>
      </c>
      <c r="G2354" s="28">
        <v>392</v>
      </c>
      <c r="H2354" s="28">
        <v>0.09</v>
      </c>
    </row>
    <row r="2355" spans="1:8" x14ac:dyDescent="0.25">
      <c r="A2355" s="24">
        <v>2354</v>
      </c>
      <c r="B2355" s="13" t="s">
        <v>237</v>
      </c>
      <c r="C2355" s="25" t="s">
        <v>256</v>
      </c>
      <c r="D2355" s="26" t="s">
        <v>58</v>
      </c>
      <c r="E2355" s="27">
        <v>18327386416</v>
      </c>
      <c r="F2355" s="28">
        <v>3.5999999999999997E-2</v>
      </c>
      <c r="G2355" s="28">
        <v>53</v>
      </c>
      <c r="H2355" s="28">
        <v>0.17100000000000001</v>
      </c>
    </row>
    <row r="2356" spans="1:8" x14ac:dyDescent="0.25">
      <c r="A2356" s="24">
        <v>2355</v>
      </c>
      <c r="B2356" s="13" t="s">
        <v>237</v>
      </c>
      <c r="C2356" s="25" t="s">
        <v>256</v>
      </c>
      <c r="D2356" s="26" t="s">
        <v>59</v>
      </c>
      <c r="E2356" s="27">
        <v>24468324000</v>
      </c>
      <c r="F2356" s="28">
        <v>0.04</v>
      </c>
      <c r="G2356" s="28">
        <v>77</v>
      </c>
      <c r="H2356" s="28">
        <v>0.16200000000000001</v>
      </c>
    </row>
    <row r="2357" spans="1:8" x14ac:dyDescent="0.25">
      <c r="A2357" s="24">
        <v>2356</v>
      </c>
      <c r="B2357" s="13" t="s">
        <v>237</v>
      </c>
      <c r="C2357" s="25" t="s">
        <v>256</v>
      </c>
      <c r="D2357" s="26" t="s">
        <v>60</v>
      </c>
      <c r="E2357" s="27">
        <v>28548945000</v>
      </c>
      <c r="F2357" s="28">
        <v>4.8000000000000001E-2</v>
      </c>
      <c r="G2357" s="28">
        <v>105</v>
      </c>
      <c r="H2357" s="28">
        <v>0.158</v>
      </c>
    </row>
    <row r="2358" spans="1:8" x14ac:dyDescent="0.25">
      <c r="A2358" s="24">
        <v>2357</v>
      </c>
      <c r="B2358" s="13" t="s">
        <v>237</v>
      </c>
      <c r="C2358" s="25" t="s">
        <v>256</v>
      </c>
      <c r="D2358" s="26" t="s">
        <v>61</v>
      </c>
      <c r="E2358" s="27">
        <v>32432859000</v>
      </c>
      <c r="F2358" s="28">
        <v>6.7000000000000004E-2</v>
      </c>
      <c r="G2358" s="28">
        <v>164</v>
      </c>
      <c r="H2358" s="28">
        <v>0.13600000000000001</v>
      </c>
    </row>
    <row r="2359" spans="1:8" x14ac:dyDescent="0.25">
      <c r="A2359" s="24">
        <v>2358</v>
      </c>
      <c r="B2359" s="13" t="s">
        <v>237</v>
      </c>
      <c r="C2359" s="25" t="s">
        <v>256</v>
      </c>
      <c r="D2359" s="26" t="s">
        <v>62</v>
      </c>
      <c r="E2359" s="27">
        <v>36591661000</v>
      </c>
      <c r="F2359" s="28">
        <v>6.6000000000000003E-2</v>
      </c>
      <c r="G2359" s="28">
        <v>178</v>
      </c>
      <c r="H2359" s="28">
        <v>0.1</v>
      </c>
    </row>
    <row r="2360" spans="1:8" x14ac:dyDescent="0.25">
      <c r="A2360" s="24">
        <v>2359</v>
      </c>
      <c r="B2360" s="13" t="s">
        <v>237</v>
      </c>
      <c r="C2360" s="25" t="s">
        <v>256</v>
      </c>
      <c r="D2360" s="26" t="s">
        <v>63</v>
      </c>
      <c r="E2360" s="27">
        <v>41507085000</v>
      </c>
      <c r="F2360" s="28">
        <v>6.3E-2</v>
      </c>
      <c r="G2360" s="28">
        <v>190</v>
      </c>
      <c r="H2360" s="28">
        <v>9.6000000000000002E-2</v>
      </c>
    </row>
    <row r="2361" spans="1:8" x14ac:dyDescent="0.25">
      <c r="A2361" s="24">
        <v>2360</v>
      </c>
      <c r="B2361" s="13" t="s">
        <v>237</v>
      </c>
      <c r="C2361" s="25" t="s">
        <v>256</v>
      </c>
      <c r="D2361" s="26" t="s">
        <v>64</v>
      </c>
      <c r="E2361" s="27">
        <v>46802044000</v>
      </c>
      <c r="F2361" s="28">
        <v>6.5000000000000002E-2</v>
      </c>
      <c r="G2361" s="28">
        <v>216</v>
      </c>
      <c r="H2361" s="28">
        <v>9.8000000000000004E-2</v>
      </c>
    </row>
    <row r="2362" spans="1:8" x14ac:dyDescent="0.25">
      <c r="A2362" s="24">
        <v>2361</v>
      </c>
      <c r="B2362" s="13" t="s">
        <v>237</v>
      </c>
      <c r="C2362" s="25" t="s">
        <v>256</v>
      </c>
      <c r="D2362" s="26" t="s">
        <v>65</v>
      </c>
      <c r="E2362" s="27">
        <v>51007777000</v>
      </c>
      <c r="F2362" s="28">
        <v>6.7000000000000004E-2</v>
      </c>
      <c r="G2362" s="28">
        <v>241</v>
      </c>
      <c r="H2362" s="13"/>
    </row>
    <row r="2363" spans="1:8" x14ac:dyDescent="0.25">
      <c r="A2363" s="24">
        <v>2362</v>
      </c>
      <c r="B2363" s="13" t="s">
        <v>237</v>
      </c>
      <c r="C2363" s="25" t="s">
        <v>256</v>
      </c>
      <c r="D2363" s="26" t="s">
        <v>66</v>
      </c>
      <c r="E2363" s="27">
        <v>61762635000</v>
      </c>
      <c r="F2363" s="28">
        <v>6.3E-2</v>
      </c>
      <c r="G2363" s="28">
        <v>268</v>
      </c>
      <c r="H2363" s="13"/>
    </row>
    <row r="2364" spans="1:8" x14ac:dyDescent="0.25">
      <c r="A2364" s="24">
        <v>2363</v>
      </c>
      <c r="B2364" s="13" t="s">
        <v>237</v>
      </c>
      <c r="C2364" s="25" t="s">
        <v>256</v>
      </c>
      <c r="D2364" s="26" t="s">
        <v>67</v>
      </c>
      <c r="E2364" s="27">
        <v>62519686000</v>
      </c>
      <c r="F2364" s="28">
        <v>7.0999999999999994E-2</v>
      </c>
      <c r="G2364" s="28">
        <v>302</v>
      </c>
      <c r="H2364" s="13"/>
    </row>
    <row r="2365" spans="1:8" x14ac:dyDescent="0.25">
      <c r="A2365" s="24">
        <v>2364</v>
      </c>
      <c r="B2365" s="13" t="s">
        <v>237</v>
      </c>
      <c r="C2365" s="25" t="s">
        <v>256</v>
      </c>
      <c r="D2365" s="26" t="s">
        <v>68</v>
      </c>
      <c r="E2365" s="27">
        <v>67513698000</v>
      </c>
      <c r="F2365" s="28">
        <v>7.1999999999999995E-2</v>
      </c>
      <c r="G2365" s="28">
        <v>335</v>
      </c>
      <c r="H2365" s="13"/>
    </row>
    <row r="2366" spans="1:8" x14ac:dyDescent="0.25">
      <c r="A2366" s="24">
        <v>2365</v>
      </c>
      <c r="B2366" s="13" t="s">
        <v>237</v>
      </c>
      <c r="C2366" s="25" t="s">
        <v>256</v>
      </c>
      <c r="D2366" s="26" t="s">
        <v>69</v>
      </c>
      <c r="E2366" s="27">
        <v>76769729000</v>
      </c>
      <c r="F2366" s="28">
        <v>6.9000000000000006E-2</v>
      </c>
      <c r="G2366" s="28">
        <v>362</v>
      </c>
      <c r="H2366" s="13"/>
    </row>
    <row r="2367" spans="1:8" x14ac:dyDescent="0.25">
      <c r="A2367" s="24">
        <v>2366</v>
      </c>
      <c r="B2367" s="13" t="s">
        <v>237</v>
      </c>
      <c r="C2367" s="25" t="s">
        <v>256</v>
      </c>
      <c r="D2367" s="26" t="s">
        <v>70</v>
      </c>
      <c r="E2367" s="27">
        <v>84039856000</v>
      </c>
      <c r="F2367" s="28">
        <v>6.4000000000000001E-2</v>
      </c>
      <c r="G2367" s="28">
        <v>361</v>
      </c>
      <c r="H2367" s="13"/>
    </row>
    <row r="2368" spans="1:8" x14ac:dyDescent="0.25">
      <c r="A2368" s="24">
        <v>2367</v>
      </c>
      <c r="B2368" s="13" t="s">
        <v>237</v>
      </c>
      <c r="C2368" s="25" t="s">
        <v>257</v>
      </c>
      <c r="D2368" s="26" t="s">
        <v>58</v>
      </c>
      <c r="E2368" s="27">
        <v>13134100000</v>
      </c>
      <c r="F2368" s="28">
        <v>8.1000000000000003E-2</v>
      </c>
      <c r="G2368" s="28">
        <v>179</v>
      </c>
      <c r="H2368" s="28">
        <v>0.14000000000000001</v>
      </c>
    </row>
    <row r="2369" spans="1:8" x14ac:dyDescent="0.25">
      <c r="A2369" s="24">
        <v>2368</v>
      </c>
      <c r="B2369" s="13" t="s">
        <v>237</v>
      </c>
      <c r="C2369" s="25" t="s">
        <v>257</v>
      </c>
      <c r="D2369" s="26" t="s">
        <v>59</v>
      </c>
      <c r="E2369" s="27">
        <v>13812700000</v>
      </c>
      <c r="F2369" s="28">
        <v>0.08</v>
      </c>
      <c r="G2369" s="28">
        <v>184</v>
      </c>
      <c r="H2369" s="13"/>
    </row>
    <row r="2370" spans="1:8" x14ac:dyDescent="0.25">
      <c r="A2370" s="24">
        <v>2369</v>
      </c>
      <c r="B2370" s="13" t="s">
        <v>237</v>
      </c>
      <c r="C2370" s="25" t="s">
        <v>257</v>
      </c>
      <c r="D2370" s="26" t="s">
        <v>60</v>
      </c>
      <c r="E2370" s="27">
        <v>14306700000</v>
      </c>
      <c r="F2370" s="28">
        <v>7.6999999999999999E-2</v>
      </c>
      <c r="G2370" s="28">
        <v>184</v>
      </c>
      <c r="H2370" s="13"/>
    </row>
    <row r="2371" spans="1:8" x14ac:dyDescent="0.25">
      <c r="A2371" s="24">
        <v>2370</v>
      </c>
      <c r="B2371" s="13" t="s">
        <v>237</v>
      </c>
      <c r="C2371" s="25" t="s">
        <v>257</v>
      </c>
      <c r="D2371" s="26" t="s">
        <v>61</v>
      </c>
      <c r="E2371" s="27">
        <v>15046700000</v>
      </c>
      <c r="F2371" s="28">
        <v>7.2999999999999995E-2</v>
      </c>
      <c r="G2371" s="28">
        <v>182</v>
      </c>
      <c r="H2371" s="13"/>
    </row>
    <row r="2372" spans="1:8" x14ac:dyDescent="0.25">
      <c r="A2372" s="24">
        <v>2371</v>
      </c>
      <c r="B2372" s="13" t="s">
        <v>237</v>
      </c>
      <c r="C2372" s="25" t="s">
        <v>257</v>
      </c>
      <c r="D2372" s="26" t="s">
        <v>62</v>
      </c>
      <c r="E2372" s="27">
        <v>15798300000</v>
      </c>
      <c r="F2372" s="28">
        <v>7.2999999999999995E-2</v>
      </c>
      <c r="G2372" s="28">
        <v>191</v>
      </c>
      <c r="H2372" s="13"/>
    </row>
    <row r="2373" spans="1:8" x14ac:dyDescent="0.25">
      <c r="A2373" s="24">
        <v>2372</v>
      </c>
      <c r="B2373" s="13" t="s">
        <v>237</v>
      </c>
      <c r="C2373" s="25" t="s">
        <v>257</v>
      </c>
      <c r="D2373" s="26" t="s">
        <v>63</v>
      </c>
      <c r="E2373" s="27">
        <v>17093800000</v>
      </c>
      <c r="F2373" s="28">
        <v>7.1999999999999995E-2</v>
      </c>
      <c r="G2373" s="28">
        <v>202</v>
      </c>
      <c r="H2373" s="13"/>
    </row>
    <row r="2374" spans="1:8" x14ac:dyDescent="0.25">
      <c r="A2374" s="24">
        <v>2373</v>
      </c>
      <c r="B2374" s="13" t="s">
        <v>237</v>
      </c>
      <c r="C2374" s="25" t="s">
        <v>257</v>
      </c>
      <c r="D2374" s="26" t="s">
        <v>64</v>
      </c>
      <c r="E2374" s="27">
        <v>18550700000</v>
      </c>
      <c r="F2374" s="28">
        <v>6.7000000000000004E-2</v>
      </c>
      <c r="G2374" s="28">
        <v>203</v>
      </c>
      <c r="H2374" s="13"/>
    </row>
    <row r="2375" spans="1:8" x14ac:dyDescent="0.25">
      <c r="A2375" s="24">
        <v>2374</v>
      </c>
      <c r="B2375" s="13" t="s">
        <v>237</v>
      </c>
      <c r="C2375" s="25" t="s">
        <v>257</v>
      </c>
      <c r="D2375" s="26" t="s">
        <v>65</v>
      </c>
      <c r="E2375" s="27">
        <v>20104900000</v>
      </c>
      <c r="F2375" s="28">
        <v>6.3E-2</v>
      </c>
      <c r="G2375" s="28">
        <v>207</v>
      </c>
      <c r="H2375" s="13"/>
    </row>
    <row r="2376" spans="1:8" x14ac:dyDescent="0.25">
      <c r="A2376" s="24">
        <v>2375</v>
      </c>
      <c r="B2376" s="13" t="s">
        <v>237</v>
      </c>
      <c r="C2376" s="25" t="s">
        <v>257</v>
      </c>
      <c r="D2376" s="26" t="s">
        <v>66</v>
      </c>
      <c r="E2376" s="27">
        <v>21431000000</v>
      </c>
      <c r="F2376" s="28">
        <v>6.2E-2</v>
      </c>
      <c r="G2376" s="28">
        <v>216</v>
      </c>
      <c r="H2376" s="13"/>
    </row>
    <row r="2377" spans="1:8" x14ac:dyDescent="0.25">
      <c r="A2377" s="24">
        <v>2376</v>
      </c>
      <c r="B2377" s="13" t="s">
        <v>237</v>
      </c>
      <c r="C2377" s="25" t="s">
        <v>257</v>
      </c>
      <c r="D2377" s="26" t="s">
        <v>67</v>
      </c>
      <c r="E2377" s="27">
        <v>20661000000</v>
      </c>
      <c r="F2377" s="28">
        <v>6.8000000000000005E-2</v>
      </c>
      <c r="G2377" s="28">
        <v>228</v>
      </c>
      <c r="H2377" s="13"/>
    </row>
    <row r="2378" spans="1:8" x14ac:dyDescent="0.25">
      <c r="A2378" s="24">
        <v>2377</v>
      </c>
      <c r="B2378" s="13" t="s">
        <v>237</v>
      </c>
      <c r="C2378" s="25" t="s">
        <v>257</v>
      </c>
      <c r="D2378" s="26" t="s">
        <v>68</v>
      </c>
      <c r="E2378" s="27">
        <v>21418300000</v>
      </c>
      <c r="F2378" s="28">
        <v>6.9000000000000006E-2</v>
      </c>
      <c r="G2378" s="28">
        <v>238</v>
      </c>
      <c r="H2378" s="13"/>
    </row>
    <row r="2379" spans="1:8" x14ac:dyDescent="0.25">
      <c r="A2379" s="24">
        <v>2378</v>
      </c>
      <c r="B2379" s="13" t="s">
        <v>237</v>
      </c>
      <c r="C2379" s="25" t="s">
        <v>257</v>
      </c>
      <c r="D2379" s="26" t="s">
        <v>69</v>
      </c>
      <c r="E2379" s="27">
        <v>23139000000</v>
      </c>
      <c r="F2379" s="28">
        <v>6.8000000000000005E-2</v>
      </c>
      <c r="G2379" s="28">
        <v>252</v>
      </c>
      <c r="H2379" s="13"/>
    </row>
    <row r="2380" spans="1:8" x14ac:dyDescent="0.25">
      <c r="A2380" s="24">
        <v>2379</v>
      </c>
      <c r="B2380" s="13" t="s">
        <v>237</v>
      </c>
      <c r="C2380" s="25" t="s">
        <v>257</v>
      </c>
      <c r="D2380" s="26" t="s">
        <v>70</v>
      </c>
      <c r="E2380" s="27">
        <v>23813600000</v>
      </c>
      <c r="F2380" s="28">
        <v>6.7000000000000004E-2</v>
      </c>
      <c r="G2380" s="28">
        <v>254</v>
      </c>
      <c r="H2380" s="13"/>
    </row>
    <row r="2381" spans="1:8" x14ac:dyDescent="0.25">
      <c r="A2381" s="24">
        <v>2380</v>
      </c>
      <c r="B2381" s="13" t="s">
        <v>237</v>
      </c>
      <c r="C2381" s="25" t="s">
        <v>258</v>
      </c>
      <c r="D2381" s="26" t="s">
        <v>58</v>
      </c>
      <c r="E2381" s="27">
        <v>1068024994</v>
      </c>
      <c r="F2381" s="13"/>
      <c r="G2381" s="13"/>
      <c r="H2381" s="13"/>
    </row>
    <row r="2382" spans="1:8" x14ac:dyDescent="0.25">
      <c r="A2382" s="24">
        <v>2381</v>
      </c>
      <c r="B2382" s="13" t="s">
        <v>237</v>
      </c>
      <c r="C2382" s="25" t="s">
        <v>258</v>
      </c>
      <c r="D2382" s="26" t="s">
        <v>59</v>
      </c>
      <c r="E2382" s="27">
        <v>1086170639</v>
      </c>
      <c r="F2382" s="13"/>
      <c r="G2382" s="13"/>
      <c r="H2382" s="13"/>
    </row>
    <row r="2383" spans="1:8" x14ac:dyDescent="0.25">
      <c r="A2383" s="24">
        <v>2382</v>
      </c>
      <c r="B2383" s="13" t="s">
        <v>237</v>
      </c>
      <c r="C2383" s="25" t="s">
        <v>258</v>
      </c>
      <c r="D2383" s="26" t="s">
        <v>60</v>
      </c>
      <c r="E2383" s="27">
        <v>1169136691</v>
      </c>
      <c r="F2383" s="13"/>
      <c r="G2383" s="13"/>
      <c r="H2383" s="13"/>
    </row>
    <row r="2384" spans="1:8" x14ac:dyDescent="0.25">
      <c r="A2384" s="24">
        <v>2383</v>
      </c>
      <c r="B2384" s="13" t="s">
        <v>237</v>
      </c>
      <c r="C2384" s="25" t="s">
        <v>258</v>
      </c>
      <c r="D2384" s="26" t="s">
        <v>61</v>
      </c>
      <c r="E2384" s="27">
        <v>1426452030</v>
      </c>
      <c r="F2384" s="13"/>
      <c r="G2384" s="13"/>
      <c r="H2384" s="13"/>
    </row>
    <row r="2385" spans="1:8" x14ac:dyDescent="0.25">
      <c r="A2385" s="24">
        <v>2384</v>
      </c>
      <c r="B2385" s="13" t="s">
        <v>237</v>
      </c>
      <c r="C2385" s="25" t="s">
        <v>258</v>
      </c>
      <c r="D2385" s="26" t="s">
        <v>62</v>
      </c>
      <c r="E2385" s="27">
        <v>1644951892</v>
      </c>
      <c r="F2385" s="13"/>
      <c r="G2385" s="13"/>
      <c r="H2385" s="13"/>
    </row>
    <row r="2386" spans="1:8" x14ac:dyDescent="0.25">
      <c r="A2386" s="24">
        <v>2385</v>
      </c>
      <c r="B2386" s="13" t="s">
        <v>237</v>
      </c>
      <c r="C2386" s="25" t="s">
        <v>258</v>
      </c>
      <c r="D2386" s="26" t="s">
        <v>63</v>
      </c>
      <c r="E2386" s="27">
        <v>1702543477</v>
      </c>
      <c r="F2386" s="13"/>
      <c r="G2386" s="13"/>
      <c r="H2386" s="13"/>
    </row>
    <row r="2387" spans="1:8" x14ac:dyDescent="0.25">
      <c r="A2387" s="24">
        <v>2386</v>
      </c>
      <c r="B2387" s="13" t="s">
        <v>237</v>
      </c>
      <c r="C2387" s="25" t="s">
        <v>258</v>
      </c>
      <c r="D2387" s="26" t="s">
        <v>64</v>
      </c>
      <c r="E2387" s="27">
        <v>1738432116</v>
      </c>
      <c r="F2387" s="13"/>
      <c r="G2387" s="13"/>
      <c r="H2387" s="13"/>
    </row>
    <row r="2388" spans="1:8" x14ac:dyDescent="0.25">
      <c r="A2388" s="24">
        <v>2387</v>
      </c>
      <c r="B2388" s="13" t="s">
        <v>237</v>
      </c>
      <c r="C2388" s="25" t="s">
        <v>258</v>
      </c>
      <c r="D2388" s="26" t="s">
        <v>65</v>
      </c>
      <c r="E2388" s="27">
        <v>2121759848</v>
      </c>
      <c r="F2388" s="13"/>
      <c r="G2388" s="13"/>
      <c r="H2388" s="13"/>
    </row>
    <row r="2389" spans="1:8" x14ac:dyDescent="0.25">
      <c r="A2389" s="24">
        <v>2388</v>
      </c>
      <c r="B2389" s="13" t="s">
        <v>237</v>
      </c>
      <c r="C2389" s="25" t="s">
        <v>258</v>
      </c>
      <c r="D2389" s="26" t="s">
        <v>66</v>
      </c>
      <c r="E2389" s="27">
        <v>1739579594</v>
      </c>
      <c r="F2389" s="13"/>
      <c r="G2389" s="13"/>
      <c r="H2389" s="13"/>
    </row>
    <row r="2390" spans="1:8" x14ac:dyDescent="0.25">
      <c r="A2390" s="24">
        <v>2389</v>
      </c>
      <c r="B2390" s="13" t="s">
        <v>237</v>
      </c>
      <c r="C2390" s="25" t="s">
        <v>258</v>
      </c>
      <c r="D2390" s="26" t="s">
        <v>67</v>
      </c>
      <c r="E2390" s="27">
        <v>1267711816</v>
      </c>
      <c r="F2390" s="13"/>
      <c r="G2390" s="13"/>
      <c r="H2390" s="13"/>
    </row>
    <row r="2391" spans="1:8" x14ac:dyDescent="0.25">
      <c r="A2391" s="24">
        <v>2390</v>
      </c>
      <c r="B2391" s="13" t="s">
        <v>237</v>
      </c>
      <c r="C2391" s="25" t="s">
        <v>258</v>
      </c>
      <c r="D2391" s="26" t="s">
        <v>68</v>
      </c>
      <c r="E2391" s="27">
        <v>1267711816</v>
      </c>
      <c r="F2391" s="13"/>
      <c r="G2391" s="13"/>
      <c r="H2391" s="13"/>
    </row>
    <row r="2392" spans="1:8" x14ac:dyDescent="0.25">
      <c r="A2392" s="24">
        <v>2391</v>
      </c>
      <c r="B2392" s="13" t="s">
        <v>237</v>
      </c>
      <c r="C2392" s="25" t="s">
        <v>258</v>
      </c>
      <c r="D2392" s="26" t="s">
        <v>69</v>
      </c>
      <c r="E2392" s="27">
        <v>1267711816</v>
      </c>
      <c r="F2392" s="13"/>
      <c r="G2392" s="13"/>
      <c r="H2392" s="13"/>
    </row>
    <row r="2393" spans="1:8" x14ac:dyDescent="0.25">
      <c r="A2393" s="24">
        <v>2392</v>
      </c>
      <c r="B2393" s="13" t="s">
        <v>237</v>
      </c>
      <c r="C2393" s="25" t="s">
        <v>258</v>
      </c>
      <c r="D2393" s="26" t="s">
        <v>70</v>
      </c>
      <c r="E2393" s="27">
        <v>1267711816</v>
      </c>
      <c r="F2393" s="13"/>
      <c r="G2393" s="13"/>
      <c r="H2393" s="13"/>
    </row>
    <row r="2394" spans="1:8" x14ac:dyDescent="0.25">
      <c r="A2394" s="24">
        <v>2393</v>
      </c>
      <c r="B2394" s="13" t="s">
        <v>237</v>
      </c>
      <c r="C2394" s="25" t="s">
        <v>259</v>
      </c>
      <c r="D2394" s="26" t="s">
        <v>58</v>
      </c>
      <c r="E2394" s="27">
        <v>523256355</v>
      </c>
      <c r="F2394" s="28">
        <v>6.6000000000000003E-2</v>
      </c>
      <c r="G2394" s="28">
        <v>339</v>
      </c>
      <c r="H2394" s="28">
        <v>0.11600000000000001</v>
      </c>
    </row>
    <row r="2395" spans="1:8" x14ac:dyDescent="0.25">
      <c r="A2395" s="24">
        <v>2394</v>
      </c>
      <c r="B2395" s="13" t="s">
        <v>237</v>
      </c>
      <c r="C2395" s="25" t="s">
        <v>259</v>
      </c>
      <c r="D2395" s="26" t="s">
        <v>59</v>
      </c>
      <c r="E2395" s="27">
        <v>523279846</v>
      </c>
      <c r="F2395" s="28">
        <v>7.5999999999999998E-2</v>
      </c>
      <c r="G2395" s="28">
        <v>392</v>
      </c>
      <c r="H2395" s="28">
        <v>0.10199999999999999</v>
      </c>
    </row>
    <row r="2396" spans="1:8" x14ac:dyDescent="0.25">
      <c r="A2396" s="24">
        <v>2395</v>
      </c>
      <c r="B2396" s="13" t="s">
        <v>237</v>
      </c>
      <c r="C2396" s="25" t="s">
        <v>259</v>
      </c>
      <c r="D2396" s="26" t="s">
        <v>60</v>
      </c>
      <c r="E2396" s="27">
        <v>544381962</v>
      </c>
      <c r="F2396" s="28">
        <v>6.6000000000000003E-2</v>
      </c>
      <c r="G2396" s="28">
        <v>353</v>
      </c>
      <c r="H2396" s="28">
        <v>0.113</v>
      </c>
    </row>
    <row r="2397" spans="1:8" x14ac:dyDescent="0.25">
      <c r="A2397" s="24">
        <v>2396</v>
      </c>
      <c r="B2397" s="13" t="s">
        <v>237</v>
      </c>
      <c r="C2397" s="25" t="s">
        <v>259</v>
      </c>
      <c r="D2397" s="26" t="s">
        <v>61</v>
      </c>
      <c r="E2397" s="27">
        <v>596339089</v>
      </c>
      <c r="F2397" s="28">
        <v>6.2E-2</v>
      </c>
      <c r="G2397" s="28">
        <v>359</v>
      </c>
      <c r="H2397" s="28">
        <v>0.12</v>
      </c>
    </row>
    <row r="2398" spans="1:8" x14ac:dyDescent="0.25">
      <c r="A2398" s="24">
        <v>2397</v>
      </c>
      <c r="B2398" s="13" t="s">
        <v>237</v>
      </c>
      <c r="C2398" s="25" t="s">
        <v>259</v>
      </c>
      <c r="D2398" s="26" t="s">
        <v>62</v>
      </c>
      <c r="E2398" s="27">
        <v>600014341</v>
      </c>
      <c r="F2398" s="28">
        <v>5.8000000000000003E-2</v>
      </c>
      <c r="G2398" s="28">
        <v>342</v>
      </c>
      <c r="H2398" s="28">
        <v>0.10199999999999999</v>
      </c>
    </row>
    <row r="2399" spans="1:8" x14ac:dyDescent="0.25">
      <c r="A2399" s="24">
        <v>2398</v>
      </c>
      <c r="B2399" s="13" t="s">
        <v>237</v>
      </c>
      <c r="C2399" s="25" t="s">
        <v>259</v>
      </c>
      <c r="D2399" s="26" t="s">
        <v>63</v>
      </c>
      <c r="E2399" s="27">
        <v>700431791</v>
      </c>
      <c r="F2399" s="28">
        <v>6.0999999999999999E-2</v>
      </c>
      <c r="G2399" s="28">
        <v>412</v>
      </c>
      <c r="H2399" s="28">
        <v>0.10100000000000001</v>
      </c>
    </row>
    <row r="2400" spans="1:8" x14ac:dyDescent="0.25">
      <c r="A2400" s="24">
        <v>2399</v>
      </c>
      <c r="B2400" s="13" t="s">
        <v>237</v>
      </c>
      <c r="C2400" s="25" t="s">
        <v>259</v>
      </c>
      <c r="D2400" s="26" t="s">
        <v>64</v>
      </c>
      <c r="E2400" s="27">
        <v>704762536</v>
      </c>
      <c r="F2400" s="28">
        <v>6.4000000000000001E-2</v>
      </c>
      <c r="G2400" s="28">
        <v>435</v>
      </c>
      <c r="H2400" s="28">
        <v>9.9000000000000005E-2</v>
      </c>
    </row>
    <row r="2401" spans="1:8" x14ac:dyDescent="0.25">
      <c r="A2401" s="24">
        <v>2400</v>
      </c>
      <c r="B2401" s="13" t="s">
        <v>237</v>
      </c>
      <c r="C2401" s="25" t="s">
        <v>259</v>
      </c>
      <c r="D2401" s="26" t="s">
        <v>65</v>
      </c>
      <c r="E2401" s="27">
        <v>758888875</v>
      </c>
      <c r="F2401" s="28">
        <v>6.0999999999999999E-2</v>
      </c>
      <c r="G2401" s="28">
        <v>448</v>
      </c>
      <c r="H2401" s="28">
        <v>9.8000000000000004E-2</v>
      </c>
    </row>
    <row r="2402" spans="1:8" x14ac:dyDescent="0.25">
      <c r="A2402" s="24">
        <v>2401</v>
      </c>
      <c r="B2402" s="13" t="s">
        <v>237</v>
      </c>
      <c r="C2402" s="25" t="s">
        <v>259</v>
      </c>
      <c r="D2402" s="26" t="s">
        <v>66</v>
      </c>
      <c r="E2402" s="27">
        <v>825925911</v>
      </c>
      <c r="F2402" s="28">
        <v>0.06</v>
      </c>
      <c r="G2402" s="28">
        <v>474</v>
      </c>
      <c r="H2402" s="28">
        <v>9.5000000000000001E-2</v>
      </c>
    </row>
    <row r="2403" spans="1:8" x14ac:dyDescent="0.25">
      <c r="A2403" s="24">
        <v>2402</v>
      </c>
      <c r="B2403" s="13" t="s">
        <v>237</v>
      </c>
      <c r="C2403" s="25" t="s">
        <v>259</v>
      </c>
      <c r="D2403" s="26" t="s">
        <v>67</v>
      </c>
      <c r="E2403" s="27">
        <v>771481468</v>
      </c>
      <c r="F2403" s="28">
        <v>6.2E-2</v>
      </c>
      <c r="G2403" s="28">
        <v>462</v>
      </c>
      <c r="H2403" s="28">
        <v>0.11</v>
      </c>
    </row>
    <row r="2404" spans="1:8" x14ac:dyDescent="0.25">
      <c r="A2404" s="24">
        <v>2403</v>
      </c>
      <c r="B2404" s="13" t="s">
        <v>237</v>
      </c>
      <c r="C2404" s="25" t="s">
        <v>259</v>
      </c>
      <c r="D2404" s="26" t="s">
        <v>68</v>
      </c>
      <c r="E2404" s="27">
        <v>771111097</v>
      </c>
      <c r="F2404" s="28">
        <v>0.06</v>
      </c>
      <c r="G2404" s="28">
        <v>438</v>
      </c>
      <c r="H2404" s="28">
        <v>0.106</v>
      </c>
    </row>
    <row r="2405" spans="1:8" x14ac:dyDescent="0.25">
      <c r="A2405" s="24">
        <v>2404</v>
      </c>
      <c r="B2405" s="13" t="s">
        <v>237</v>
      </c>
      <c r="C2405" s="25" t="s">
        <v>259</v>
      </c>
      <c r="D2405" s="26" t="s">
        <v>69</v>
      </c>
      <c r="E2405" s="27">
        <v>778518505</v>
      </c>
      <c r="F2405" s="28">
        <v>6.5000000000000002E-2</v>
      </c>
      <c r="G2405" s="28">
        <v>481</v>
      </c>
      <c r="H2405" s="28">
        <v>0.107</v>
      </c>
    </row>
    <row r="2406" spans="1:8" x14ac:dyDescent="0.25">
      <c r="A2406" s="24">
        <v>2405</v>
      </c>
      <c r="B2406" s="13" t="s">
        <v>237</v>
      </c>
      <c r="C2406" s="25" t="s">
        <v>259</v>
      </c>
      <c r="D2406" s="26" t="s">
        <v>70</v>
      </c>
      <c r="E2406" s="27">
        <v>801481467</v>
      </c>
      <c r="F2406" s="28">
        <v>6.4000000000000001E-2</v>
      </c>
      <c r="G2406" s="28">
        <v>478</v>
      </c>
      <c r="H2406" s="28">
        <v>9.7000000000000003E-2</v>
      </c>
    </row>
    <row r="2407" spans="1:8" x14ac:dyDescent="0.25">
      <c r="A2407" s="24">
        <v>2406</v>
      </c>
      <c r="B2407" s="13" t="s">
        <v>237</v>
      </c>
      <c r="C2407" s="25" t="s">
        <v>260</v>
      </c>
      <c r="D2407" s="26" t="s">
        <v>58</v>
      </c>
      <c r="E2407" s="27">
        <v>19290566570</v>
      </c>
      <c r="F2407" s="28">
        <v>5.6000000000000001E-2</v>
      </c>
      <c r="G2407" s="28">
        <v>96</v>
      </c>
      <c r="H2407" s="28">
        <v>0.20899999999999999</v>
      </c>
    </row>
    <row r="2408" spans="1:8" x14ac:dyDescent="0.25">
      <c r="A2408" s="24">
        <v>2407</v>
      </c>
      <c r="B2408" s="13" t="s">
        <v>237</v>
      </c>
      <c r="C2408" s="25" t="s">
        <v>260</v>
      </c>
      <c r="D2408" s="26" t="s">
        <v>59</v>
      </c>
      <c r="E2408" s="27">
        <v>18702820735</v>
      </c>
      <c r="F2408" s="28">
        <v>6.4000000000000001E-2</v>
      </c>
      <c r="G2408" s="28">
        <v>105</v>
      </c>
      <c r="H2408" s="28">
        <v>0.19</v>
      </c>
    </row>
    <row r="2409" spans="1:8" x14ac:dyDescent="0.25">
      <c r="A2409" s="24">
        <v>2408</v>
      </c>
      <c r="B2409" s="13" t="s">
        <v>237</v>
      </c>
      <c r="C2409" s="25" t="s">
        <v>260</v>
      </c>
      <c r="D2409" s="26" t="s">
        <v>60</v>
      </c>
      <c r="E2409" s="27">
        <v>20776536920</v>
      </c>
      <c r="F2409" s="28">
        <v>6.2E-2</v>
      </c>
      <c r="G2409" s="28">
        <v>110</v>
      </c>
      <c r="H2409" s="28">
        <v>0.16900000000000001</v>
      </c>
    </row>
    <row r="2410" spans="1:8" x14ac:dyDescent="0.25">
      <c r="A2410" s="24">
        <v>2409</v>
      </c>
      <c r="B2410" s="13" t="s">
        <v>237</v>
      </c>
      <c r="C2410" s="25" t="s">
        <v>260</v>
      </c>
      <c r="D2410" s="26" t="s">
        <v>61</v>
      </c>
      <c r="E2410" s="27">
        <v>21917565500</v>
      </c>
      <c r="F2410" s="28">
        <v>6.4000000000000001E-2</v>
      </c>
      <c r="G2410" s="28">
        <v>116</v>
      </c>
      <c r="H2410" s="28">
        <v>0.15</v>
      </c>
    </row>
    <row r="2411" spans="1:8" x14ac:dyDescent="0.25">
      <c r="A2411" s="24">
        <v>2410</v>
      </c>
      <c r="B2411" s="13" t="s">
        <v>237</v>
      </c>
      <c r="C2411" s="25" t="s">
        <v>260</v>
      </c>
      <c r="D2411" s="26" t="s">
        <v>62</v>
      </c>
      <c r="E2411" s="27">
        <v>23965280312</v>
      </c>
      <c r="F2411" s="28">
        <v>6.4000000000000001E-2</v>
      </c>
      <c r="G2411" s="28">
        <v>124</v>
      </c>
      <c r="H2411" s="28">
        <v>0.13800000000000001</v>
      </c>
    </row>
    <row r="2412" spans="1:8" x14ac:dyDescent="0.25">
      <c r="A2412" s="24">
        <v>2411</v>
      </c>
      <c r="B2412" s="13" t="s">
        <v>237</v>
      </c>
      <c r="C2412" s="25" t="s">
        <v>260</v>
      </c>
      <c r="D2412" s="26" t="s">
        <v>63</v>
      </c>
      <c r="E2412" s="27">
        <v>27211230374</v>
      </c>
      <c r="F2412" s="28">
        <v>6.5000000000000002E-2</v>
      </c>
      <c r="G2412" s="28">
        <v>138</v>
      </c>
      <c r="H2412" s="28">
        <v>0.13</v>
      </c>
    </row>
    <row r="2413" spans="1:8" x14ac:dyDescent="0.25">
      <c r="A2413" s="24">
        <v>2412</v>
      </c>
      <c r="B2413" s="13" t="s">
        <v>237</v>
      </c>
      <c r="C2413" s="25" t="s">
        <v>260</v>
      </c>
      <c r="D2413" s="26" t="s">
        <v>64</v>
      </c>
      <c r="E2413" s="27">
        <v>30231130543</v>
      </c>
      <c r="F2413" s="28">
        <v>7.2999999999999995E-2</v>
      </c>
      <c r="G2413" s="28">
        <v>171</v>
      </c>
      <c r="H2413" s="28">
        <v>0.128</v>
      </c>
    </row>
    <row r="2414" spans="1:8" x14ac:dyDescent="0.25">
      <c r="A2414" s="24">
        <v>2413</v>
      </c>
      <c r="B2414" s="13" t="s">
        <v>237</v>
      </c>
      <c r="C2414" s="25" t="s">
        <v>260</v>
      </c>
      <c r="D2414" s="26" t="s">
        <v>65</v>
      </c>
      <c r="E2414" s="27">
        <v>34113106486</v>
      </c>
      <c r="F2414" s="28">
        <v>7.1999999999999995E-2</v>
      </c>
      <c r="G2414" s="28">
        <v>184</v>
      </c>
      <c r="H2414" s="28">
        <v>0.128</v>
      </c>
    </row>
    <row r="2415" spans="1:8" x14ac:dyDescent="0.25">
      <c r="A2415" s="24">
        <v>2414</v>
      </c>
      <c r="B2415" s="13" t="s">
        <v>237</v>
      </c>
      <c r="C2415" s="25" t="s">
        <v>260</v>
      </c>
      <c r="D2415" s="26" t="s">
        <v>66</v>
      </c>
      <c r="E2415" s="27">
        <v>39136441799</v>
      </c>
      <c r="F2415" s="28">
        <v>6.9000000000000006E-2</v>
      </c>
      <c r="G2415" s="28">
        <v>199</v>
      </c>
      <c r="H2415" s="28">
        <v>0.13400000000000001</v>
      </c>
    </row>
    <row r="2416" spans="1:8" x14ac:dyDescent="0.25">
      <c r="A2416" s="24">
        <v>2415</v>
      </c>
      <c r="B2416" s="13" t="s">
        <v>237</v>
      </c>
      <c r="C2416" s="25" t="s">
        <v>260</v>
      </c>
      <c r="D2416" s="26" t="s">
        <v>67</v>
      </c>
      <c r="E2416" s="27">
        <v>37733606156</v>
      </c>
      <c r="F2416" s="28">
        <v>7.0999999999999994E-2</v>
      </c>
      <c r="G2416" s="28">
        <v>190</v>
      </c>
      <c r="H2416" s="28">
        <v>0.13800000000000001</v>
      </c>
    </row>
    <row r="2417" spans="1:8" x14ac:dyDescent="0.25">
      <c r="A2417" s="24">
        <v>2416</v>
      </c>
      <c r="B2417" s="13" t="s">
        <v>237</v>
      </c>
      <c r="C2417" s="25" t="s">
        <v>260</v>
      </c>
      <c r="D2417" s="26" t="s">
        <v>68</v>
      </c>
      <c r="E2417" s="27">
        <v>41338007893</v>
      </c>
      <c r="F2417" s="28">
        <v>6.9000000000000006E-2</v>
      </c>
      <c r="G2417" s="28">
        <v>198</v>
      </c>
      <c r="H2417" s="28">
        <v>0.13300000000000001</v>
      </c>
    </row>
    <row r="2418" spans="1:8" x14ac:dyDescent="0.25">
      <c r="A2418" s="24">
        <v>2417</v>
      </c>
      <c r="B2418" s="13" t="s">
        <v>237</v>
      </c>
      <c r="C2418" s="25" t="s">
        <v>260</v>
      </c>
      <c r="D2418" s="26" t="s">
        <v>69</v>
      </c>
      <c r="E2418" s="27">
        <v>47654789735</v>
      </c>
      <c r="F2418" s="28">
        <v>6.7000000000000004E-2</v>
      </c>
      <c r="G2418" s="28">
        <v>215</v>
      </c>
      <c r="H2418" s="28">
        <v>0.13400000000000001</v>
      </c>
    </row>
    <row r="2419" spans="1:8" x14ac:dyDescent="0.25">
      <c r="A2419" s="24">
        <v>2418</v>
      </c>
      <c r="B2419" s="13" t="s">
        <v>237</v>
      </c>
      <c r="C2419" s="25" t="s">
        <v>260</v>
      </c>
      <c r="D2419" s="26" t="s">
        <v>70</v>
      </c>
      <c r="E2419" s="27">
        <v>50388454861</v>
      </c>
      <c r="F2419" s="28">
        <v>6.7000000000000004E-2</v>
      </c>
      <c r="G2419" s="28">
        <v>226</v>
      </c>
      <c r="H2419" s="28">
        <v>0.13500000000000001</v>
      </c>
    </row>
    <row r="2420" spans="1:8" x14ac:dyDescent="0.25">
      <c r="A2420" s="24">
        <v>2419</v>
      </c>
      <c r="B2420" s="13" t="s">
        <v>237</v>
      </c>
      <c r="C2420" s="25" t="s">
        <v>261</v>
      </c>
      <c r="D2420" s="26" t="s">
        <v>58</v>
      </c>
      <c r="E2420" s="27">
        <v>712667925</v>
      </c>
      <c r="F2420" s="28">
        <v>5.8000000000000003E-2</v>
      </c>
      <c r="G2420" s="28">
        <v>56</v>
      </c>
      <c r="H2420" s="28">
        <v>0.17299999999999999</v>
      </c>
    </row>
    <row r="2421" spans="1:8" x14ac:dyDescent="0.25">
      <c r="A2421" s="24">
        <v>2420</v>
      </c>
      <c r="B2421" s="13" t="s">
        <v>237</v>
      </c>
      <c r="C2421" s="25" t="s">
        <v>261</v>
      </c>
      <c r="D2421" s="26" t="s">
        <v>59</v>
      </c>
      <c r="E2421" s="27">
        <v>696281469</v>
      </c>
      <c r="F2421" s="28">
        <v>5.8000000000000003E-2</v>
      </c>
      <c r="G2421" s="28">
        <v>54</v>
      </c>
      <c r="H2421" s="28">
        <v>0.17</v>
      </c>
    </row>
    <row r="2422" spans="1:8" x14ac:dyDescent="0.25">
      <c r="A2422" s="24">
        <v>2421</v>
      </c>
      <c r="B2422" s="13" t="s">
        <v>237</v>
      </c>
      <c r="C2422" s="25" t="s">
        <v>261</v>
      </c>
      <c r="D2422" s="26" t="s">
        <v>60</v>
      </c>
      <c r="E2422" s="27">
        <v>722460912</v>
      </c>
      <c r="F2422" s="28">
        <v>5.8000000000000003E-2</v>
      </c>
      <c r="G2422" s="28">
        <v>56</v>
      </c>
      <c r="H2422" s="28">
        <v>0.16300000000000001</v>
      </c>
    </row>
    <row r="2423" spans="1:8" x14ac:dyDescent="0.25">
      <c r="A2423" s="24">
        <v>2422</v>
      </c>
      <c r="B2423" s="13" t="s">
        <v>237</v>
      </c>
      <c r="C2423" s="25" t="s">
        <v>261</v>
      </c>
      <c r="D2423" s="26" t="s">
        <v>61</v>
      </c>
      <c r="E2423" s="27">
        <v>741929343</v>
      </c>
      <c r="F2423" s="28">
        <v>5.6000000000000001E-2</v>
      </c>
      <c r="G2423" s="28">
        <v>55</v>
      </c>
      <c r="H2423" s="28">
        <v>0.15</v>
      </c>
    </row>
    <row r="2424" spans="1:8" x14ac:dyDescent="0.25">
      <c r="A2424" s="24">
        <v>2423</v>
      </c>
      <c r="B2424" s="13" t="s">
        <v>237</v>
      </c>
      <c r="C2424" s="25" t="s">
        <v>261</v>
      </c>
      <c r="D2424" s="26" t="s">
        <v>62</v>
      </c>
      <c r="E2424" s="27">
        <v>785918770</v>
      </c>
      <c r="F2424" s="28">
        <v>5.2999999999999999E-2</v>
      </c>
      <c r="G2424" s="28">
        <v>55</v>
      </c>
      <c r="H2424" s="28">
        <v>0.14499999999999999</v>
      </c>
    </row>
    <row r="2425" spans="1:8" x14ac:dyDescent="0.25">
      <c r="A2425" s="24">
        <v>2424</v>
      </c>
      <c r="B2425" s="13" t="s">
        <v>237</v>
      </c>
      <c r="C2425" s="25" t="s">
        <v>261</v>
      </c>
      <c r="D2425" s="26" t="s">
        <v>63</v>
      </c>
      <c r="E2425" s="27">
        <v>824880550</v>
      </c>
      <c r="F2425" s="28">
        <v>5.2999999999999999E-2</v>
      </c>
      <c r="G2425" s="28">
        <v>58</v>
      </c>
      <c r="H2425" s="28">
        <v>0.14499999999999999</v>
      </c>
    </row>
    <row r="2426" spans="1:8" x14ac:dyDescent="0.25">
      <c r="A2426" s="24">
        <v>2425</v>
      </c>
      <c r="B2426" s="13" t="s">
        <v>237</v>
      </c>
      <c r="C2426" s="25" t="s">
        <v>261</v>
      </c>
      <c r="D2426" s="26" t="s">
        <v>64</v>
      </c>
      <c r="E2426" s="27">
        <v>1458449058</v>
      </c>
      <c r="F2426" s="28">
        <v>4.1000000000000002E-2</v>
      </c>
      <c r="G2426" s="28">
        <v>79</v>
      </c>
      <c r="H2426" s="28">
        <v>0.14499999999999999</v>
      </c>
    </row>
    <row r="2427" spans="1:8" x14ac:dyDescent="0.25">
      <c r="A2427" s="24">
        <v>2426</v>
      </c>
      <c r="B2427" s="13" t="s">
        <v>237</v>
      </c>
      <c r="C2427" s="25" t="s">
        <v>261</v>
      </c>
      <c r="D2427" s="26" t="s">
        <v>65</v>
      </c>
      <c r="E2427" s="27">
        <v>1740334782</v>
      </c>
      <c r="F2427" s="28">
        <v>3.9E-2</v>
      </c>
      <c r="G2427" s="28">
        <v>89</v>
      </c>
      <c r="H2427" s="28">
        <v>0.14599999999999999</v>
      </c>
    </row>
    <row r="2428" spans="1:8" x14ac:dyDescent="0.25">
      <c r="A2428" s="24">
        <v>2427</v>
      </c>
      <c r="B2428" s="13" t="s">
        <v>237</v>
      </c>
      <c r="C2428" s="25" t="s">
        <v>261</v>
      </c>
      <c r="D2428" s="26" t="s">
        <v>66</v>
      </c>
      <c r="E2428" s="27">
        <v>1922598121</v>
      </c>
      <c r="F2428" s="28">
        <v>6.6000000000000003E-2</v>
      </c>
      <c r="G2428" s="28">
        <v>165</v>
      </c>
      <c r="H2428" s="28">
        <v>0.14599999999999999</v>
      </c>
    </row>
    <row r="2429" spans="1:8" x14ac:dyDescent="0.25">
      <c r="A2429" s="24">
        <v>2428</v>
      </c>
      <c r="B2429" s="13" t="s">
        <v>237</v>
      </c>
      <c r="C2429" s="25" t="s">
        <v>261</v>
      </c>
      <c r="D2429" s="26" t="s">
        <v>67</v>
      </c>
      <c r="E2429" s="27">
        <v>2025565089</v>
      </c>
      <c r="F2429" s="28">
        <v>6.4000000000000001E-2</v>
      </c>
      <c r="G2429" s="28">
        <v>165</v>
      </c>
      <c r="H2429" s="28">
        <v>0.14499999999999999</v>
      </c>
    </row>
    <row r="2430" spans="1:8" x14ac:dyDescent="0.25">
      <c r="A2430" s="24">
        <v>2429</v>
      </c>
      <c r="B2430" s="13" t="s">
        <v>237</v>
      </c>
      <c r="C2430" s="25" t="s">
        <v>261</v>
      </c>
      <c r="D2430" s="26" t="s">
        <v>68</v>
      </c>
      <c r="E2430" s="27">
        <v>2259288396</v>
      </c>
      <c r="F2430" s="28">
        <v>6.6000000000000003E-2</v>
      </c>
      <c r="G2430" s="28">
        <v>188</v>
      </c>
      <c r="H2430" s="28">
        <v>0.14499999999999999</v>
      </c>
    </row>
    <row r="2431" spans="1:8" x14ac:dyDescent="0.25">
      <c r="A2431" s="24">
        <v>2430</v>
      </c>
      <c r="B2431" s="13" t="s">
        <v>237</v>
      </c>
      <c r="C2431" s="25" t="s">
        <v>261</v>
      </c>
      <c r="D2431" s="26" t="s">
        <v>69</v>
      </c>
      <c r="E2431" s="27">
        <v>2576602497</v>
      </c>
      <c r="F2431" s="28">
        <v>6.8000000000000005E-2</v>
      </c>
      <c r="G2431" s="28">
        <v>221</v>
      </c>
      <c r="H2431" s="28">
        <v>0.14499999999999999</v>
      </c>
    </row>
    <row r="2432" spans="1:8" x14ac:dyDescent="0.25">
      <c r="A2432" s="24">
        <v>2431</v>
      </c>
      <c r="B2432" s="13" t="s">
        <v>237</v>
      </c>
      <c r="C2432" s="25" t="s">
        <v>261</v>
      </c>
      <c r="D2432" s="26" t="s">
        <v>70</v>
      </c>
      <c r="E2432" s="27">
        <v>2851154076</v>
      </c>
      <c r="F2432" s="28">
        <v>6.6000000000000003E-2</v>
      </c>
      <c r="G2432" s="28">
        <v>235</v>
      </c>
      <c r="H2432" s="28">
        <v>0.13900000000000001</v>
      </c>
    </row>
    <row r="2433" spans="1:8" x14ac:dyDescent="0.25">
      <c r="A2433" s="24">
        <v>2432</v>
      </c>
      <c r="B2433" s="13" t="s">
        <v>237</v>
      </c>
      <c r="C2433" s="25" t="s">
        <v>262</v>
      </c>
      <c r="D2433" s="26" t="s">
        <v>58</v>
      </c>
      <c r="E2433" s="27">
        <v>3664503846</v>
      </c>
      <c r="F2433" s="28">
        <v>6.0999999999999999E-2</v>
      </c>
      <c r="G2433" s="28">
        <v>26</v>
      </c>
      <c r="H2433" s="28">
        <v>0.314</v>
      </c>
    </row>
    <row r="2434" spans="1:8" x14ac:dyDescent="0.25">
      <c r="A2434" s="24">
        <v>2433</v>
      </c>
      <c r="B2434" s="13" t="s">
        <v>237</v>
      </c>
      <c r="C2434" s="25" t="s">
        <v>262</v>
      </c>
      <c r="D2434" s="26" t="s">
        <v>59</v>
      </c>
      <c r="E2434" s="27">
        <v>3507981946</v>
      </c>
      <c r="F2434" s="28">
        <v>5.6000000000000001E-2</v>
      </c>
      <c r="G2434" s="28">
        <v>23</v>
      </c>
      <c r="H2434" s="28">
        <v>0.34</v>
      </c>
    </row>
    <row r="2435" spans="1:8" x14ac:dyDescent="0.25">
      <c r="A2435" s="24">
        <v>2434</v>
      </c>
      <c r="B2435" s="13" t="s">
        <v>237</v>
      </c>
      <c r="C2435" s="25" t="s">
        <v>262</v>
      </c>
      <c r="D2435" s="26" t="s">
        <v>60</v>
      </c>
      <c r="E2435" s="27">
        <v>3214632479</v>
      </c>
      <c r="F2435" s="28">
        <v>5.5E-2</v>
      </c>
      <c r="G2435" s="28">
        <v>20</v>
      </c>
      <c r="H2435" s="28">
        <v>0.34200000000000003</v>
      </c>
    </row>
    <row r="2436" spans="1:8" x14ac:dyDescent="0.25">
      <c r="A2436" s="24">
        <v>2435</v>
      </c>
      <c r="B2436" s="13" t="s">
        <v>237</v>
      </c>
      <c r="C2436" s="25" t="s">
        <v>262</v>
      </c>
      <c r="D2436" s="26" t="s">
        <v>61</v>
      </c>
      <c r="E2436" s="27">
        <v>2826481072</v>
      </c>
      <c r="F2436" s="28">
        <v>5.2999999999999999E-2</v>
      </c>
      <c r="G2436" s="28">
        <v>17</v>
      </c>
      <c r="H2436" s="28">
        <v>0.442</v>
      </c>
    </row>
    <row r="2437" spans="1:8" x14ac:dyDescent="0.25">
      <c r="A2437" s="24">
        <v>2436</v>
      </c>
      <c r="B2437" s="13" t="s">
        <v>237</v>
      </c>
      <c r="C2437" s="25" t="s">
        <v>262</v>
      </c>
      <c r="D2437" s="26" t="s">
        <v>62</v>
      </c>
      <c r="E2437" s="27">
        <v>3660483886</v>
      </c>
      <c r="F2437" s="28">
        <v>5.6000000000000001E-2</v>
      </c>
      <c r="G2437" s="28">
        <v>22</v>
      </c>
      <c r="H2437" s="28">
        <v>0.48</v>
      </c>
    </row>
    <row r="2438" spans="1:8" x14ac:dyDescent="0.25">
      <c r="A2438" s="24">
        <v>2437</v>
      </c>
      <c r="B2438" s="13" t="s">
        <v>237</v>
      </c>
      <c r="C2438" s="25" t="s">
        <v>262</v>
      </c>
      <c r="D2438" s="26" t="s">
        <v>63</v>
      </c>
      <c r="E2438" s="27">
        <v>4154289832</v>
      </c>
      <c r="F2438" s="28">
        <v>4.3999999999999997E-2</v>
      </c>
      <c r="G2438" s="28">
        <v>20</v>
      </c>
      <c r="H2438" s="28">
        <v>0.41</v>
      </c>
    </row>
    <row r="2439" spans="1:8" x14ac:dyDescent="0.25">
      <c r="A2439" s="24">
        <v>2438</v>
      </c>
      <c r="B2439" s="13" t="s">
        <v>237</v>
      </c>
      <c r="C2439" s="25" t="s">
        <v>262</v>
      </c>
      <c r="D2439" s="26" t="s">
        <v>64</v>
      </c>
      <c r="E2439" s="27">
        <v>4879738636</v>
      </c>
      <c r="F2439" s="28">
        <v>5.7000000000000002E-2</v>
      </c>
      <c r="G2439" s="28">
        <v>30</v>
      </c>
      <c r="H2439" s="28">
        <v>0.26400000000000001</v>
      </c>
    </row>
    <row r="2440" spans="1:8" x14ac:dyDescent="0.25">
      <c r="A2440" s="24">
        <v>2439</v>
      </c>
      <c r="B2440" s="13" t="s">
        <v>237</v>
      </c>
      <c r="C2440" s="25" t="s">
        <v>262</v>
      </c>
      <c r="D2440" s="26" t="s">
        <v>65</v>
      </c>
      <c r="E2440" s="27">
        <v>5885325590</v>
      </c>
      <c r="F2440" s="28">
        <v>5.3999999999999999E-2</v>
      </c>
      <c r="G2440" s="28">
        <v>34</v>
      </c>
      <c r="H2440" s="28">
        <v>0.23100000000000001</v>
      </c>
    </row>
    <row r="2441" spans="1:8" x14ac:dyDescent="0.25">
      <c r="A2441" s="24">
        <v>2440</v>
      </c>
      <c r="B2441" s="13" t="s">
        <v>237</v>
      </c>
      <c r="C2441" s="25" t="s">
        <v>262</v>
      </c>
      <c r="D2441" s="26" t="s">
        <v>66</v>
      </c>
      <c r="E2441" s="27">
        <v>6548530572</v>
      </c>
      <c r="F2441" s="28">
        <v>5.5E-2</v>
      </c>
      <c r="G2441" s="28">
        <v>36</v>
      </c>
      <c r="H2441" s="28">
        <v>0.17799999999999999</v>
      </c>
    </row>
    <row r="2442" spans="1:8" x14ac:dyDescent="0.25">
      <c r="A2442" s="24">
        <v>2441</v>
      </c>
      <c r="B2442" s="13" t="s">
        <v>237</v>
      </c>
      <c r="C2442" s="25" t="s">
        <v>262</v>
      </c>
      <c r="D2442" s="26" t="s">
        <v>67</v>
      </c>
      <c r="E2442" s="27">
        <v>6584649419</v>
      </c>
      <c r="F2442" s="28">
        <v>6.5000000000000002E-2</v>
      </c>
      <c r="G2442" s="28">
        <v>43</v>
      </c>
      <c r="H2442" s="28">
        <v>0.17299999999999999</v>
      </c>
    </row>
    <row r="2443" spans="1:8" x14ac:dyDescent="0.25">
      <c r="A2443" s="24">
        <v>2442</v>
      </c>
      <c r="B2443" s="13" t="s">
        <v>237</v>
      </c>
      <c r="C2443" s="25" t="s">
        <v>262</v>
      </c>
      <c r="D2443" s="26" t="s">
        <v>68</v>
      </c>
      <c r="E2443" s="27">
        <v>6622541529</v>
      </c>
      <c r="F2443" s="28">
        <v>6.7000000000000004E-2</v>
      </c>
      <c r="G2443" s="28">
        <v>45</v>
      </c>
      <c r="H2443" s="28">
        <v>0.17499999999999999</v>
      </c>
    </row>
    <row r="2444" spans="1:8" x14ac:dyDescent="0.25">
      <c r="A2444" s="24">
        <v>2443</v>
      </c>
      <c r="B2444" s="13" t="s">
        <v>237</v>
      </c>
      <c r="C2444" s="25" t="s">
        <v>262</v>
      </c>
      <c r="D2444" s="26" t="s">
        <v>69</v>
      </c>
      <c r="E2444" s="27">
        <v>7516834160</v>
      </c>
      <c r="F2444" s="28">
        <v>8.5000000000000006E-2</v>
      </c>
      <c r="G2444" s="28">
        <v>62</v>
      </c>
      <c r="H2444" s="28">
        <v>0.11600000000000001</v>
      </c>
    </row>
    <row r="2445" spans="1:8" x14ac:dyDescent="0.25">
      <c r="A2445" s="24">
        <v>2444</v>
      </c>
      <c r="B2445" s="13" t="s">
        <v>237</v>
      </c>
      <c r="C2445" s="25" t="s">
        <v>262</v>
      </c>
      <c r="D2445" s="26" t="s">
        <v>70</v>
      </c>
      <c r="E2445" s="27">
        <v>7890216508</v>
      </c>
      <c r="F2445" s="28">
        <v>6.4000000000000001E-2</v>
      </c>
      <c r="G2445" s="28">
        <v>53</v>
      </c>
      <c r="H2445" s="28">
        <v>8.8999999999999996E-2</v>
      </c>
    </row>
    <row r="2446" spans="1:8" x14ac:dyDescent="0.25">
      <c r="A2446" s="24">
        <v>2445</v>
      </c>
      <c r="B2446" s="13" t="s">
        <v>237</v>
      </c>
      <c r="C2446" s="25" t="s">
        <v>263</v>
      </c>
      <c r="D2446" s="26" t="s">
        <v>58</v>
      </c>
      <c r="E2446" s="27">
        <v>7105529647</v>
      </c>
      <c r="F2446" s="28">
        <v>6.6000000000000003E-2</v>
      </c>
      <c r="G2446" s="28">
        <v>76</v>
      </c>
      <c r="H2446" s="28">
        <v>0.26800000000000002</v>
      </c>
    </row>
    <row r="2447" spans="1:8" x14ac:dyDescent="0.25">
      <c r="A2447" s="24">
        <v>2446</v>
      </c>
      <c r="B2447" s="13" t="s">
        <v>237</v>
      </c>
      <c r="C2447" s="25" t="s">
        <v>263</v>
      </c>
      <c r="D2447" s="26" t="s">
        <v>59</v>
      </c>
      <c r="E2447" s="27">
        <v>7566517572</v>
      </c>
      <c r="F2447" s="28">
        <v>6.9000000000000006E-2</v>
      </c>
      <c r="G2447" s="28">
        <v>83</v>
      </c>
      <c r="H2447" s="28">
        <v>0.23799999999999999</v>
      </c>
    </row>
    <row r="2448" spans="1:8" x14ac:dyDescent="0.25">
      <c r="A2448" s="24">
        <v>2447</v>
      </c>
      <c r="B2448" s="13" t="s">
        <v>237</v>
      </c>
      <c r="C2448" s="25" t="s">
        <v>263</v>
      </c>
      <c r="D2448" s="26" t="s">
        <v>60</v>
      </c>
      <c r="E2448" s="27">
        <v>7776459964</v>
      </c>
      <c r="F2448" s="28">
        <v>7.2999999999999995E-2</v>
      </c>
      <c r="G2448" s="28">
        <v>88</v>
      </c>
      <c r="H2448" s="28">
        <v>0.22700000000000001</v>
      </c>
    </row>
    <row r="2449" spans="1:8" x14ac:dyDescent="0.25">
      <c r="A2449" s="24">
        <v>2448</v>
      </c>
      <c r="B2449" s="13" t="s">
        <v>237</v>
      </c>
      <c r="C2449" s="25" t="s">
        <v>263</v>
      </c>
      <c r="D2449" s="26" t="s">
        <v>61</v>
      </c>
      <c r="E2449" s="27">
        <v>8140294080</v>
      </c>
      <c r="F2449" s="28">
        <v>8.3000000000000004E-2</v>
      </c>
      <c r="G2449" s="28">
        <v>103</v>
      </c>
      <c r="H2449" s="28">
        <v>0.20799999999999999</v>
      </c>
    </row>
    <row r="2450" spans="1:8" x14ac:dyDescent="0.25">
      <c r="A2450" s="24">
        <v>2449</v>
      </c>
      <c r="B2450" s="13" t="s">
        <v>237</v>
      </c>
      <c r="C2450" s="25" t="s">
        <v>263</v>
      </c>
      <c r="D2450" s="26" t="s">
        <v>62</v>
      </c>
      <c r="E2450" s="27">
        <v>8772197585</v>
      </c>
      <c r="F2450" s="28">
        <v>7.9000000000000001E-2</v>
      </c>
      <c r="G2450" s="28">
        <v>103</v>
      </c>
      <c r="H2450" s="28">
        <v>0.19900000000000001</v>
      </c>
    </row>
    <row r="2451" spans="1:8" x14ac:dyDescent="0.25">
      <c r="A2451" s="24">
        <v>2450</v>
      </c>
      <c r="B2451" s="13" t="s">
        <v>237</v>
      </c>
      <c r="C2451" s="25" t="s">
        <v>263</v>
      </c>
      <c r="D2451" s="26" t="s">
        <v>63</v>
      </c>
      <c r="E2451" s="27">
        <v>9672006169</v>
      </c>
      <c r="F2451" s="28">
        <v>7.6999999999999999E-2</v>
      </c>
      <c r="G2451" s="28">
        <v>109</v>
      </c>
      <c r="H2451" s="28">
        <v>0.188</v>
      </c>
    </row>
    <row r="2452" spans="1:8" x14ac:dyDescent="0.25">
      <c r="A2452" s="24">
        <v>2451</v>
      </c>
      <c r="B2452" s="13" t="s">
        <v>237</v>
      </c>
      <c r="C2452" s="25" t="s">
        <v>263</v>
      </c>
      <c r="D2452" s="26" t="s">
        <v>64</v>
      </c>
      <c r="E2452" s="27">
        <v>10841723354</v>
      </c>
      <c r="F2452" s="28">
        <v>7.5999999999999998E-2</v>
      </c>
      <c r="G2452" s="28">
        <v>118</v>
      </c>
      <c r="H2452" s="28">
        <v>0.17399999999999999</v>
      </c>
    </row>
    <row r="2453" spans="1:8" x14ac:dyDescent="0.25">
      <c r="A2453" s="24">
        <v>2452</v>
      </c>
      <c r="B2453" s="13" t="s">
        <v>237</v>
      </c>
      <c r="C2453" s="25" t="s">
        <v>263</v>
      </c>
      <c r="D2453" s="26" t="s">
        <v>65</v>
      </c>
      <c r="E2453" s="27">
        <v>12275491273</v>
      </c>
      <c r="F2453" s="28">
        <v>7.9000000000000001E-2</v>
      </c>
      <c r="G2453" s="28">
        <v>136</v>
      </c>
      <c r="H2453" s="28">
        <v>0.16600000000000001</v>
      </c>
    </row>
    <row r="2454" spans="1:8" x14ac:dyDescent="0.25">
      <c r="A2454" s="24">
        <v>2453</v>
      </c>
      <c r="B2454" s="13" t="s">
        <v>237</v>
      </c>
      <c r="C2454" s="25" t="s">
        <v>263</v>
      </c>
      <c r="D2454" s="26" t="s">
        <v>66</v>
      </c>
      <c r="E2454" s="27">
        <v>13789720387</v>
      </c>
      <c r="F2454" s="28">
        <v>8.4000000000000005E-2</v>
      </c>
      <c r="G2454" s="28">
        <v>159</v>
      </c>
      <c r="H2454" s="28">
        <v>0.17899999999999999</v>
      </c>
    </row>
    <row r="2455" spans="1:8" x14ac:dyDescent="0.25">
      <c r="A2455" s="24">
        <v>2454</v>
      </c>
      <c r="B2455" s="13" t="s">
        <v>237</v>
      </c>
      <c r="C2455" s="25" t="s">
        <v>263</v>
      </c>
      <c r="D2455" s="26" t="s">
        <v>67</v>
      </c>
      <c r="E2455" s="27">
        <v>14587485644</v>
      </c>
      <c r="F2455" s="28">
        <v>9.0999999999999998E-2</v>
      </c>
      <c r="G2455" s="28">
        <v>173</v>
      </c>
      <c r="H2455" s="28">
        <v>0.19400000000000001</v>
      </c>
    </row>
    <row r="2456" spans="1:8" x14ac:dyDescent="0.25">
      <c r="A2456" s="24">
        <v>2455</v>
      </c>
      <c r="B2456" s="13" t="s">
        <v>237</v>
      </c>
      <c r="C2456" s="25" t="s">
        <v>263</v>
      </c>
      <c r="D2456" s="26" t="s">
        <v>68</v>
      </c>
      <c r="E2456" s="27">
        <v>15839344592</v>
      </c>
      <c r="F2456" s="28">
        <v>8.6999999999999994E-2</v>
      </c>
      <c r="G2456" s="28">
        <v>176</v>
      </c>
      <c r="H2456" s="28">
        <v>0.189</v>
      </c>
    </row>
    <row r="2457" spans="1:8" x14ac:dyDescent="0.25">
      <c r="A2457" s="24">
        <v>2456</v>
      </c>
      <c r="B2457" s="13" t="s">
        <v>237</v>
      </c>
      <c r="C2457" s="25" t="s">
        <v>263</v>
      </c>
      <c r="D2457" s="26" t="s">
        <v>69</v>
      </c>
      <c r="E2457" s="27">
        <v>17710325578</v>
      </c>
      <c r="F2457" s="28">
        <v>8.4000000000000005E-2</v>
      </c>
      <c r="G2457" s="28">
        <v>187</v>
      </c>
      <c r="H2457" s="28">
        <v>0.186</v>
      </c>
    </row>
    <row r="2458" spans="1:8" x14ac:dyDescent="0.25">
      <c r="A2458" s="24">
        <v>2457</v>
      </c>
      <c r="B2458" s="13" t="s">
        <v>237</v>
      </c>
      <c r="C2458" s="25" t="s">
        <v>263</v>
      </c>
      <c r="D2458" s="26" t="s">
        <v>70</v>
      </c>
      <c r="E2458" s="27">
        <v>18564264545</v>
      </c>
      <c r="F2458" s="28">
        <v>8.5999999999999993E-2</v>
      </c>
      <c r="G2458" s="28">
        <v>195</v>
      </c>
      <c r="H2458" s="28">
        <v>0.185</v>
      </c>
    </row>
    <row r="2459" spans="1:8" x14ac:dyDescent="0.25">
      <c r="A2459" s="24">
        <v>2458</v>
      </c>
      <c r="B2459" s="13" t="s">
        <v>237</v>
      </c>
      <c r="C2459" s="25" t="s">
        <v>264</v>
      </c>
      <c r="D2459" s="26" t="s">
        <v>58</v>
      </c>
      <c r="E2459" s="27">
        <v>9008629729</v>
      </c>
      <c r="F2459" s="28">
        <v>5.5E-2</v>
      </c>
      <c r="G2459" s="28">
        <v>189</v>
      </c>
      <c r="H2459" s="28">
        <v>0.23300000000000001</v>
      </c>
    </row>
    <row r="2460" spans="1:8" x14ac:dyDescent="0.25">
      <c r="A2460" s="24">
        <v>2459</v>
      </c>
      <c r="B2460" s="13" t="s">
        <v>237</v>
      </c>
      <c r="C2460" s="25" t="s">
        <v>264</v>
      </c>
      <c r="D2460" s="26" t="s">
        <v>59</v>
      </c>
      <c r="E2460" s="27">
        <v>9104515930</v>
      </c>
      <c r="F2460" s="28">
        <v>5.0999999999999997E-2</v>
      </c>
      <c r="G2460" s="28">
        <v>178</v>
      </c>
      <c r="H2460" s="28">
        <v>0.20599999999999999</v>
      </c>
    </row>
    <row r="2461" spans="1:8" x14ac:dyDescent="0.25">
      <c r="A2461" s="24">
        <v>2460</v>
      </c>
      <c r="B2461" s="13" t="s">
        <v>237</v>
      </c>
      <c r="C2461" s="25" t="s">
        <v>264</v>
      </c>
      <c r="D2461" s="26" t="s">
        <v>60</v>
      </c>
      <c r="E2461" s="27">
        <v>9718989517</v>
      </c>
      <c r="F2461" s="28">
        <v>4.9000000000000002E-2</v>
      </c>
      <c r="G2461" s="28">
        <v>180</v>
      </c>
      <c r="H2461" s="28">
        <v>0.185</v>
      </c>
    </row>
    <row r="2462" spans="1:8" x14ac:dyDescent="0.25">
      <c r="A2462" s="24">
        <v>2461</v>
      </c>
      <c r="B2462" s="13" t="s">
        <v>237</v>
      </c>
      <c r="C2462" s="25" t="s">
        <v>264</v>
      </c>
      <c r="D2462" s="26" t="s">
        <v>61</v>
      </c>
      <c r="E2462" s="27">
        <v>9430236065</v>
      </c>
      <c r="F2462" s="28">
        <v>4.5999999999999999E-2</v>
      </c>
      <c r="G2462" s="28">
        <v>162</v>
      </c>
      <c r="H2462" s="28">
        <v>0.189</v>
      </c>
    </row>
    <row r="2463" spans="1:8" x14ac:dyDescent="0.25">
      <c r="A2463" s="24">
        <v>2462</v>
      </c>
      <c r="B2463" s="13" t="s">
        <v>237</v>
      </c>
      <c r="C2463" s="25" t="s">
        <v>264</v>
      </c>
      <c r="D2463" s="26" t="s">
        <v>62</v>
      </c>
      <c r="E2463" s="27">
        <v>10173234921</v>
      </c>
      <c r="F2463" s="28">
        <v>4.8000000000000001E-2</v>
      </c>
      <c r="G2463" s="28">
        <v>183</v>
      </c>
      <c r="H2463" s="28">
        <v>0.18099999999999999</v>
      </c>
    </row>
    <row r="2464" spans="1:8" x14ac:dyDescent="0.25">
      <c r="A2464" s="24">
        <v>2463</v>
      </c>
      <c r="B2464" s="13" t="s">
        <v>237</v>
      </c>
      <c r="C2464" s="25" t="s">
        <v>264</v>
      </c>
      <c r="D2464" s="26" t="s">
        <v>63</v>
      </c>
      <c r="E2464" s="27">
        <v>11075778481</v>
      </c>
      <c r="F2464" s="28">
        <v>4.1000000000000002E-2</v>
      </c>
      <c r="G2464" s="28">
        <v>170</v>
      </c>
      <c r="H2464" s="28">
        <v>0.17399999999999999</v>
      </c>
    </row>
    <row r="2465" spans="1:8" x14ac:dyDescent="0.25">
      <c r="A2465" s="24">
        <v>2464</v>
      </c>
      <c r="B2465" s="13" t="s">
        <v>237</v>
      </c>
      <c r="C2465" s="25" t="s">
        <v>264</v>
      </c>
      <c r="D2465" s="26" t="s">
        <v>64</v>
      </c>
      <c r="E2465" s="27">
        <v>11903020644</v>
      </c>
      <c r="F2465" s="28">
        <v>4.2000000000000003E-2</v>
      </c>
      <c r="G2465" s="28">
        <v>187</v>
      </c>
      <c r="H2465" s="28">
        <v>0.17599999999999999</v>
      </c>
    </row>
    <row r="2466" spans="1:8" x14ac:dyDescent="0.25">
      <c r="A2466" s="24">
        <v>2465</v>
      </c>
      <c r="B2466" s="13" t="s">
        <v>237</v>
      </c>
      <c r="C2466" s="25" t="s">
        <v>264</v>
      </c>
      <c r="D2466" s="26" t="s">
        <v>65</v>
      </c>
      <c r="E2466" s="27">
        <v>12820055025</v>
      </c>
      <c r="F2466" s="28">
        <v>4.9000000000000002E-2</v>
      </c>
      <c r="G2466" s="28">
        <v>230</v>
      </c>
      <c r="H2466" s="28">
        <v>0.17199999999999999</v>
      </c>
    </row>
    <row r="2467" spans="1:8" x14ac:dyDescent="0.25">
      <c r="A2467" s="24">
        <v>2466</v>
      </c>
      <c r="B2467" s="13" t="s">
        <v>237</v>
      </c>
      <c r="C2467" s="25" t="s">
        <v>264</v>
      </c>
      <c r="D2467" s="26" t="s">
        <v>66</v>
      </c>
      <c r="E2467" s="27">
        <v>13676837630</v>
      </c>
      <c r="F2467" s="28">
        <v>5.3999999999999999E-2</v>
      </c>
      <c r="G2467" s="28">
        <v>272</v>
      </c>
      <c r="H2467" s="28">
        <v>0.16800000000000001</v>
      </c>
    </row>
    <row r="2468" spans="1:8" x14ac:dyDescent="0.25">
      <c r="A2468" s="24">
        <v>2467</v>
      </c>
      <c r="B2468" s="13" t="s">
        <v>237</v>
      </c>
      <c r="C2468" s="25" t="s">
        <v>264</v>
      </c>
      <c r="D2468" s="26" t="s">
        <v>67</v>
      </c>
      <c r="E2468" s="27">
        <v>12125023181</v>
      </c>
      <c r="F2468" s="28">
        <v>5.1999999999999998E-2</v>
      </c>
      <c r="G2468" s="28">
        <v>229</v>
      </c>
      <c r="H2468" s="28">
        <v>0.16400000000000001</v>
      </c>
    </row>
    <row r="2469" spans="1:8" x14ac:dyDescent="0.25">
      <c r="A2469" s="24">
        <v>2468</v>
      </c>
      <c r="B2469" s="13" t="s">
        <v>237</v>
      </c>
      <c r="C2469" s="25" t="s">
        <v>264</v>
      </c>
      <c r="D2469" s="26" t="s">
        <v>68</v>
      </c>
      <c r="E2469" s="27">
        <v>13230844040</v>
      </c>
      <c r="F2469" s="28">
        <v>5.2999999999999999E-2</v>
      </c>
      <c r="G2469" s="28">
        <v>255</v>
      </c>
      <c r="H2469" s="28">
        <v>0.20499999999999999</v>
      </c>
    </row>
    <row r="2470" spans="1:8" x14ac:dyDescent="0.25">
      <c r="A2470" s="24">
        <v>2469</v>
      </c>
      <c r="B2470" s="13" t="s">
        <v>237</v>
      </c>
      <c r="C2470" s="25" t="s">
        <v>264</v>
      </c>
      <c r="D2470" s="26" t="s">
        <v>69</v>
      </c>
      <c r="E2470" s="27">
        <v>14433926129</v>
      </c>
      <c r="F2470" s="28">
        <v>5.1999999999999998E-2</v>
      </c>
      <c r="G2470" s="28">
        <v>273</v>
      </c>
      <c r="H2470" s="28">
        <v>0.19500000000000001</v>
      </c>
    </row>
    <row r="2471" spans="1:8" x14ac:dyDescent="0.25">
      <c r="A2471" s="24">
        <v>2470</v>
      </c>
      <c r="B2471" s="13" t="s">
        <v>237</v>
      </c>
      <c r="C2471" s="25" t="s">
        <v>264</v>
      </c>
      <c r="D2471" s="26" t="s">
        <v>70</v>
      </c>
      <c r="E2471" s="27">
        <v>14794802081</v>
      </c>
      <c r="F2471" s="28">
        <v>5.8999999999999997E-2</v>
      </c>
      <c r="G2471" s="28">
        <v>318</v>
      </c>
      <c r="H2471" s="28">
        <v>0.17599999999999999</v>
      </c>
    </row>
    <row r="2472" spans="1:8" x14ac:dyDescent="0.25">
      <c r="A2472" s="24">
        <v>2471</v>
      </c>
      <c r="B2472" s="13" t="s">
        <v>237</v>
      </c>
      <c r="C2472" s="25" t="s">
        <v>265</v>
      </c>
      <c r="D2472" s="26" t="s">
        <v>58</v>
      </c>
      <c r="E2472" s="27">
        <v>684000000000</v>
      </c>
      <c r="F2472" s="28">
        <v>5.0999999999999997E-2</v>
      </c>
      <c r="G2472" s="28">
        <v>328</v>
      </c>
      <c r="H2472" s="28">
        <v>0.16900000000000001</v>
      </c>
    </row>
    <row r="2473" spans="1:8" x14ac:dyDescent="0.25">
      <c r="A2473" s="24">
        <v>2472</v>
      </c>
      <c r="B2473" s="13" t="s">
        <v>237</v>
      </c>
      <c r="C2473" s="25" t="s">
        <v>265</v>
      </c>
      <c r="D2473" s="26" t="s">
        <v>59</v>
      </c>
      <c r="E2473" s="27">
        <v>725000000000</v>
      </c>
      <c r="F2473" s="28">
        <v>5.3999999999999999E-2</v>
      </c>
      <c r="G2473" s="28">
        <v>373</v>
      </c>
      <c r="H2473" s="28">
        <v>0.128</v>
      </c>
    </row>
    <row r="2474" spans="1:8" x14ac:dyDescent="0.25">
      <c r="A2474" s="24">
        <v>2473</v>
      </c>
      <c r="B2474" s="13" t="s">
        <v>237</v>
      </c>
      <c r="C2474" s="25" t="s">
        <v>265</v>
      </c>
      <c r="D2474" s="26" t="s">
        <v>60</v>
      </c>
      <c r="E2474" s="27">
        <v>742000000000</v>
      </c>
      <c r="F2474" s="28">
        <v>5.6000000000000001E-2</v>
      </c>
      <c r="G2474" s="28">
        <v>396</v>
      </c>
      <c r="H2474" s="28">
        <v>8.2000000000000003E-2</v>
      </c>
    </row>
    <row r="2475" spans="1:8" x14ac:dyDescent="0.25">
      <c r="A2475" s="24">
        <v>2474</v>
      </c>
      <c r="B2475" s="13" t="s">
        <v>237</v>
      </c>
      <c r="C2475" s="25" t="s">
        <v>265</v>
      </c>
      <c r="D2475" s="26" t="s">
        <v>61</v>
      </c>
      <c r="E2475" s="27">
        <v>713000000000</v>
      </c>
      <c r="F2475" s="28">
        <v>5.8000000000000003E-2</v>
      </c>
      <c r="G2475" s="28">
        <v>397</v>
      </c>
      <c r="H2475" s="28">
        <v>7.0000000000000007E-2</v>
      </c>
    </row>
    <row r="2476" spans="1:8" x14ac:dyDescent="0.25">
      <c r="A2476" s="24">
        <v>2475</v>
      </c>
      <c r="B2476" s="13" t="s">
        <v>237</v>
      </c>
      <c r="C2476" s="25" t="s">
        <v>265</v>
      </c>
      <c r="D2476" s="26" t="s">
        <v>62</v>
      </c>
      <c r="E2476" s="27">
        <v>770000000000</v>
      </c>
      <c r="F2476" s="28">
        <v>0.06</v>
      </c>
      <c r="G2476" s="28">
        <v>441</v>
      </c>
      <c r="H2476" s="28">
        <v>7.3999999999999996E-2</v>
      </c>
    </row>
    <row r="2477" spans="1:8" x14ac:dyDescent="0.25">
      <c r="A2477" s="24">
        <v>2476</v>
      </c>
      <c r="B2477" s="13" t="s">
        <v>237</v>
      </c>
      <c r="C2477" s="25" t="s">
        <v>265</v>
      </c>
      <c r="D2477" s="26" t="s">
        <v>63</v>
      </c>
      <c r="E2477" s="27">
        <v>866000000000</v>
      </c>
      <c r="F2477" s="28">
        <v>5.8999999999999997E-2</v>
      </c>
      <c r="G2477" s="28">
        <v>478</v>
      </c>
      <c r="H2477" s="28">
        <v>9.7000000000000003E-2</v>
      </c>
    </row>
    <row r="2478" spans="1:8" x14ac:dyDescent="0.25">
      <c r="A2478" s="24">
        <v>2477</v>
      </c>
      <c r="B2478" s="13" t="s">
        <v>237</v>
      </c>
      <c r="C2478" s="25" t="s">
        <v>265</v>
      </c>
      <c r="D2478" s="26" t="s">
        <v>64</v>
      </c>
      <c r="E2478" s="27">
        <v>967000000000</v>
      </c>
      <c r="F2478" s="28">
        <v>5.7000000000000002E-2</v>
      </c>
      <c r="G2478" s="28">
        <v>515</v>
      </c>
      <c r="H2478" s="28">
        <v>7.4999999999999997E-2</v>
      </c>
    </row>
    <row r="2479" spans="1:8" x14ac:dyDescent="0.25">
      <c r="A2479" s="24">
        <v>2478</v>
      </c>
      <c r="B2479" s="13" t="s">
        <v>237</v>
      </c>
      <c r="C2479" s="25" t="s">
        <v>265</v>
      </c>
      <c r="D2479" s="26" t="s">
        <v>65</v>
      </c>
      <c r="E2479" s="27">
        <v>1040000000000</v>
      </c>
      <c r="F2479" s="28">
        <v>5.8000000000000003E-2</v>
      </c>
      <c r="G2479" s="28">
        <v>565</v>
      </c>
      <c r="H2479" s="28">
        <v>7.5999999999999998E-2</v>
      </c>
    </row>
    <row r="2480" spans="1:8" x14ac:dyDescent="0.25">
      <c r="A2480" s="24">
        <v>2479</v>
      </c>
      <c r="B2480" s="13" t="s">
        <v>237</v>
      </c>
      <c r="C2480" s="25" t="s">
        <v>265</v>
      </c>
      <c r="D2480" s="26" t="s">
        <v>66</v>
      </c>
      <c r="E2480" s="27">
        <v>1100000000000</v>
      </c>
      <c r="F2480" s="28">
        <v>5.8000000000000003E-2</v>
      </c>
      <c r="G2480" s="28">
        <v>598</v>
      </c>
      <c r="H2480" s="28">
        <v>8.6999999999999994E-2</v>
      </c>
    </row>
    <row r="2481" spans="1:8" x14ac:dyDescent="0.25">
      <c r="A2481" s="24">
        <v>2480</v>
      </c>
      <c r="B2481" s="13" t="s">
        <v>237</v>
      </c>
      <c r="C2481" s="25" t="s">
        <v>265</v>
      </c>
      <c r="D2481" s="26" t="s">
        <v>67</v>
      </c>
      <c r="E2481" s="27">
        <v>895000000000</v>
      </c>
      <c r="F2481" s="28">
        <v>6.4000000000000001E-2</v>
      </c>
      <c r="G2481" s="28">
        <v>526</v>
      </c>
      <c r="H2481" s="28">
        <v>7.0999999999999994E-2</v>
      </c>
    </row>
    <row r="2482" spans="1:8" x14ac:dyDescent="0.25">
      <c r="A2482" s="24">
        <v>2481</v>
      </c>
      <c r="B2482" s="13" t="s">
        <v>237</v>
      </c>
      <c r="C2482" s="25" t="s">
        <v>265</v>
      </c>
      <c r="D2482" s="26" t="s">
        <v>68</v>
      </c>
      <c r="E2482" s="27">
        <v>1050000000000</v>
      </c>
      <c r="F2482" s="28">
        <v>6.3E-2</v>
      </c>
      <c r="G2482" s="28">
        <v>603</v>
      </c>
      <c r="H2482" s="28">
        <v>5.2999999999999999E-2</v>
      </c>
    </row>
    <row r="2483" spans="1:8" x14ac:dyDescent="0.25">
      <c r="A2483" s="24">
        <v>2482</v>
      </c>
      <c r="B2483" s="13" t="s">
        <v>237</v>
      </c>
      <c r="C2483" s="25" t="s">
        <v>265</v>
      </c>
      <c r="D2483" s="26" t="s">
        <v>69</v>
      </c>
      <c r="E2483" s="27">
        <v>1170000000000</v>
      </c>
      <c r="F2483" s="28">
        <v>0.06</v>
      </c>
      <c r="G2483" s="28">
        <v>609</v>
      </c>
      <c r="H2483" s="28">
        <v>4.9000000000000002E-2</v>
      </c>
    </row>
    <row r="2484" spans="1:8" x14ac:dyDescent="0.25">
      <c r="A2484" s="24">
        <v>2483</v>
      </c>
      <c r="B2484" s="13" t="s">
        <v>237</v>
      </c>
      <c r="C2484" s="25" t="s">
        <v>265</v>
      </c>
      <c r="D2484" s="26" t="s">
        <v>70</v>
      </c>
      <c r="E2484" s="27">
        <v>1190000000000</v>
      </c>
      <c r="F2484" s="28">
        <v>6.0999999999999999E-2</v>
      </c>
      <c r="G2484" s="28">
        <v>618</v>
      </c>
      <c r="H2484" s="28">
        <v>4.7E-2</v>
      </c>
    </row>
    <row r="2485" spans="1:8" x14ac:dyDescent="0.25">
      <c r="A2485" s="24">
        <v>2484</v>
      </c>
      <c r="B2485" s="13" t="s">
        <v>237</v>
      </c>
      <c r="C2485" s="25" t="s">
        <v>266</v>
      </c>
      <c r="D2485" s="26" t="s">
        <v>58</v>
      </c>
      <c r="E2485" s="27">
        <v>5107329010</v>
      </c>
      <c r="F2485" s="28">
        <v>5.3999999999999999E-2</v>
      </c>
      <c r="G2485" s="28">
        <v>54</v>
      </c>
      <c r="H2485" s="28">
        <v>0.18099999999999999</v>
      </c>
    </row>
    <row r="2486" spans="1:8" x14ac:dyDescent="0.25">
      <c r="A2486" s="24">
        <v>2485</v>
      </c>
      <c r="B2486" s="13" t="s">
        <v>237</v>
      </c>
      <c r="C2486" s="25" t="s">
        <v>266</v>
      </c>
      <c r="D2486" s="26" t="s">
        <v>59</v>
      </c>
      <c r="E2486" s="27">
        <v>5323146568</v>
      </c>
      <c r="F2486" s="28">
        <v>5.2999999999999999E-2</v>
      </c>
      <c r="G2486" s="28">
        <v>54</v>
      </c>
      <c r="H2486" s="28">
        <v>0.186</v>
      </c>
    </row>
    <row r="2487" spans="1:8" x14ac:dyDescent="0.25">
      <c r="A2487" s="24">
        <v>2486</v>
      </c>
      <c r="B2487" s="13" t="s">
        <v>237</v>
      </c>
      <c r="C2487" s="25" t="s">
        <v>266</v>
      </c>
      <c r="D2487" s="26" t="s">
        <v>60</v>
      </c>
      <c r="E2487" s="27">
        <v>5224213019</v>
      </c>
      <c r="F2487" s="28">
        <v>5.7000000000000002E-2</v>
      </c>
      <c r="G2487" s="28">
        <v>57</v>
      </c>
      <c r="H2487" s="28">
        <v>0.183</v>
      </c>
    </row>
    <row r="2488" spans="1:8" x14ac:dyDescent="0.25">
      <c r="A2488" s="24">
        <v>2487</v>
      </c>
      <c r="B2488" s="13" t="s">
        <v>237</v>
      </c>
      <c r="C2488" s="25" t="s">
        <v>266</v>
      </c>
      <c r="D2488" s="26" t="s">
        <v>61</v>
      </c>
      <c r="E2488" s="27">
        <v>5322437648</v>
      </c>
      <c r="F2488" s="28">
        <v>6.0999999999999999E-2</v>
      </c>
      <c r="G2488" s="28">
        <v>61</v>
      </c>
      <c r="H2488" s="28">
        <v>0.155</v>
      </c>
    </row>
    <row r="2489" spans="1:8" x14ac:dyDescent="0.25">
      <c r="A2489" s="24">
        <v>2488</v>
      </c>
      <c r="B2489" s="13" t="s">
        <v>237</v>
      </c>
      <c r="C2489" s="25" t="s">
        <v>266</v>
      </c>
      <c r="D2489" s="26" t="s">
        <v>62</v>
      </c>
      <c r="E2489" s="27">
        <v>5795568203</v>
      </c>
      <c r="F2489" s="28">
        <v>6.0999999999999999E-2</v>
      </c>
      <c r="G2489" s="28">
        <v>66</v>
      </c>
      <c r="H2489" s="28">
        <v>0.13500000000000001</v>
      </c>
    </row>
    <row r="2490" spans="1:8" x14ac:dyDescent="0.25">
      <c r="A2490" s="24">
        <v>2489</v>
      </c>
      <c r="B2490" s="13" t="s">
        <v>237</v>
      </c>
      <c r="C2490" s="25" t="s">
        <v>266</v>
      </c>
      <c r="D2490" s="26" t="s">
        <v>63</v>
      </c>
      <c r="E2490" s="27">
        <v>6322582497</v>
      </c>
      <c r="F2490" s="28">
        <v>6.0999999999999999E-2</v>
      </c>
      <c r="G2490" s="28">
        <v>71</v>
      </c>
      <c r="H2490" s="28">
        <v>0.121</v>
      </c>
    </row>
    <row r="2491" spans="1:8" x14ac:dyDescent="0.25">
      <c r="A2491" s="24">
        <v>2490</v>
      </c>
      <c r="B2491" s="13" t="s">
        <v>237</v>
      </c>
      <c r="C2491" s="25" t="s">
        <v>266</v>
      </c>
      <c r="D2491" s="26" t="s">
        <v>64</v>
      </c>
      <c r="E2491" s="27">
        <v>6786340353</v>
      </c>
      <c r="F2491" s="28">
        <v>6.3E-2</v>
      </c>
      <c r="G2491" s="28">
        <v>78</v>
      </c>
      <c r="H2491" s="28">
        <v>0.11600000000000001</v>
      </c>
    </row>
    <row r="2492" spans="1:8" x14ac:dyDescent="0.25">
      <c r="A2492" s="24">
        <v>2491</v>
      </c>
      <c r="B2492" s="13" t="s">
        <v>237</v>
      </c>
      <c r="C2492" s="25" t="s">
        <v>266</v>
      </c>
      <c r="D2492" s="26" t="s">
        <v>65</v>
      </c>
      <c r="E2492" s="27">
        <v>7458167331</v>
      </c>
      <c r="F2492" s="28">
        <v>6.9000000000000006E-2</v>
      </c>
      <c r="G2492" s="28">
        <v>92</v>
      </c>
      <c r="H2492" s="28">
        <v>0.13</v>
      </c>
    </row>
    <row r="2493" spans="1:8" x14ac:dyDescent="0.25">
      <c r="A2493" s="24">
        <v>2492</v>
      </c>
      <c r="B2493" s="13" t="s">
        <v>237</v>
      </c>
      <c r="C2493" s="25" t="s">
        <v>266</v>
      </c>
      <c r="D2493" s="26" t="s">
        <v>66</v>
      </c>
      <c r="E2493" s="27">
        <v>8491371523</v>
      </c>
      <c r="F2493" s="28">
        <v>7.1999999999999995E-2</v>
      </c>
      <c r="G2493" s="28">
        <v>105</v>
      </c>
      <c r="H2493" s="28">
        <v>0.13200000000000001</v>
      </c>
    </row>
    <row r="2494" spans="1:8" x14ac:dyDescent="0.25">
      <c r="A2494" s="24">
        <v>2493</v>
      </c>
      <c r="B2494" s="13" t="s">
        <v>237</v>
      </c>
      <c r="C2494" s="25" t="s">
        <v>266</v>
      </c>
      <c r="D2494" s="26" t="s">
        <v>67</v>
      </c>
      <c r="E2494" s="27">
        <v>8380736990</v>
      </c>
      <c r="F2494" s="28">
        <v>7.6999999999999999E-2</v>
      </c>
      <c r="G2494" s="28">
        <v>109</v>
      </c>
      <c r="H2494" s="28">
        <v>0.14000000000000001</v>
      </c>
    </row>
    <row r="2495" spans="1:8" x14ac:dyDescent="0.25">
      <c r="A2495" s="24">
        <v>2494</v>
      </c>
      <c r="B2495" s="13" t="s">
        <v>237</v>
      </c>
      <c r="C2495" s="25" t="s">
        <v>266</v>
      </c>
      <c r="D2495" s="26" t="s">
        <v>68</v>
      </c>
      <c r="E2495" s="27">
        <v>8938210560</v>
      </c>
      <c r="F2495" s="28">
        <v>7.5999999999999998E-2</v>
      </c>
      <c r="G2495" s="28">
        <v>112</v>
      </c>
      <c r="H2495" s="28">
        <v>0.13300000000000001</v>
      </c>
    </row>
    <row r="2496" spans="1:8" x14ac:dyDescent="0.25">
      <c r="A2496" s="24">
        <v>2495</v>
      </c>
      <c r="B2496" s="13" t="s">
        <v>237</v>
      </c>
      <c r="C2496" s="25" t="s">
        <v>266</v>
      </c>
      <c r="D2496" s="26" t="s">
        <v>69</v>
      </c>
      <c r="E2496" s="27">
        <v>9898547558</v>
      </c>
      <c r="F2496" s="28">
        <v>7.5999999999999998E-2</v>
      </c>
      <c r="G2496" s="28">
        <v>124</v>
      </c>
      <c r="H2496" s="28">
        <v>0.105</v>
      </c>
    </row>
    <row r="2497" spans="1:8" x14ac:dyDescent="0.25">
      <c r="A2497" s="24">
        <v>2496</v>
      </c>
      <c r="B2497" s="13" t="s">
        <v>237</v>
      </c>
      <c r="C2497" s="25" t="s">
        <v>266</v>
      </c>
      <c r="D2497" s="26" t="s">
        <v>70</v>
      </c>
      <c r="E2497" s="27">
        <v>10644973606</v>
      </c>
      <c r="F2497" s="28">
        <v>8.2000000000000003E-2</v>
      </c>
      <c r="G2497" s="28">
        <v>144</v>
      </c>
      <c r="H2497" s="28">
        <v>0.12</v>
      </c>
    </row>
    <row r="2498" spans="1:8" x14ac:dyDescent="0.25">
      <c r="A2498" s="24">
        <v>2497</v>
      </c>
      <c r="B2498" s="13" t="s">
        <v>237</v>
      </c>
      <c r="C2498" s="25" t="s">
        <v>267</v>
      </c>
      <c r="D2498" s="26" t="s">
        <v>58</v>
      </c>
      <c r="E2498" s="27">
        <v>11620500000</v>
      </c>
      <c r="F2498" s="28">
        <v>7.8E-2</v>
      </c>
      <c r="G2498" s="28">
        <v>295</v>
      </c>
      <c r="H2498" s="28">
        <v>0.105</v>
      </c>
    </row>
    <row r="2499" spans="1:8" x14ac:dyDescent="0.25">
      <c r="A2499" s="24">
        <v>2498</v>
      </c>
      <c r="B2499" s="13" t="s">
        <v>237</v>
      </c>
      <c r="C2499" s="25" t="s">
        <v>267</v>
      </c>
      <c r="D2499" s="26" t="s">
        <v>59</v>
      </c>
      <c r="E2499" s="27">
        <v>11807500000</v>
      </c>
      <c r="F2499" s="28">
        <v>7.6999999999999999E-2</v>
      </c>
      <c r="G2499" s="28">
        <v>293</v>
      </c>
      <c r="H2499" s="28">
        <v>0.11</v>
      </c>
    </row>
    <row r="2500" spans="1:8" x14ac:dyDescent="0.25">
      <c r="A2500" s="24">
        <v>2499</v>
      </c>
      <c r="B2500" s="13" t="s">
        <v>237</v>
      </c>
      <c r="C2500" s="25" t="s">
        <v>267</v>
      </c>
      <c r="D2500" s="26" t="s">
        <v>60</v>
      </c>
      <c r="E2500" s="27">
        <v>12272400000</v>
      </c>
      <c r="F2500" s="28">
        <v>0.08</v>
      </c>
      <c r="G2500" s="28">
        <v>310</v>
      </c>
      <c r="H2500" s="28">
        <v>0.106</v>
      </c>
    </row>
    <row r="2501" spans="1:8" x14ac:dyDescent="0.25">
      <c r="A2501" s="24">
        <v>2500</v>
      </c>
      <c r="B2501" s="13" t="s">
        <v>237</v>
      </c>
      <c r="C2501" s="25" t="s">
        <v>267</v>
      </c>
      <c r="D2501" s="26" t="s">
        <v>61</v>
      </c>
      <c r="E2501" s="27">
        <v>12933200000</v>
      </c>
      <c r="F2501" s="28">
        <v>7.5999999999999998E-2</v>
      </c>
      <c r="G2501" s="28">
        <v>303</v>
      </c>
      <c r="H2501" s="28">
        <v>9.9000000000000005E-2</v>
      </c>
    </row>
    <row r="2502" spans="1:8" x14ac:dyDescent="0.25">
      <c r="A2502" s="24">
        <v>2501</v>
      </c>
      <c r="B2502" s="13" t="s">
        <v>237</v>
      </c>
      <c r="C2502" s="25" t="s">
        <v>267</v>
      </c>
      <c r="D2502" s="26" t="s">
        <v>62</v>
      </c>
      <c r="E2502" s="27">
        <v>14179300000</v>
      </c>
      <c r="F2502" s="28">
        <v>8.1000000000000003E-2</v>
      </c>
      <c r="G2502" s="28">
        <v>347</v>
      </c>
      <c r="H2502" s="28">
        <v>8.7999999999999995E-2</v>
      </c>
    </row>
    <row r="2503" spans="1:8" x14ac:dyDescent="0.25">
      <c r="A2503" s="24">
        <v>2502</v>
      </c>
      <c r="B2503" s="13" t="s">
        <v>237</v>
      </c>
      <c r="C2503" s="25" t="s">
        <v>267</v>
      </c>
      <c r="D2503" s="26" t="s">
        <v>63</v>
      </c>
      <c r="E2503" s="27">
        <v>15464700000</v>
      </c>
      <c r="F2503" s="28">
        <v>7.4999999999999997E-2</v>
      </c>
      <c r="G2503" s="28">
        <v>344</v>
      </c>
      <c r="H2503" s="28">
        <v>8.6999999999999994E-2</v>
      </c>
    </row>
    <row r="2504" spans="1:8" x14ac:dyDescent="0.25">
      <c r="A2504" s="24">
        <v>2503</v>
      </c>
      <c r="B2504" s="13" t="s">
        <v>237</v>
      </c>
      <c r="C2504" s="25" t="s">
        <v>267</v>
      </c>
      <c r="D2504" s="26" t="s">
        <v>64</v>
      </c>
      <c r="E2504" s="27">
        <v>17137000000</v>
      </c>
      <c r="F2504" s="28">
        <v>7.0000000000000007E-2</v>
      </c>
      <c r="G2504" s="28">
        <v>350</v>
      </c>
      <c r="H2504" s="28">
        <v>8.4000000000000005E-2</v>
      </c>
    </row>
    <row r="2505" spans="1:8" x14ac:dyDescent="0.25">
      <c r="A2505" s="24">
        <v>2504</v>
      </c>
      <c r="B2505" s="13" t="s">
        <v>237</v>
      </c>
      <c r="C2505" s="25" t="s">
        <v>267</v>
      </c>
      <c r="D2505" s="26" t="s">
        <v>65</v>
      </c>
      <c r="E2505" s="27">
        <v>21121900000</v>
      </c>
      <c r="F2505" s="28">
        <v>6.7000000000000004E-2</v>
      </c>
      <c r="G2505" s="28">
        <v>382</v>
      </c>
      <c r="H2505" s="28">
        <v>8.3000000000000004E-2</v>
      </c>
    </row>
    <row r="2506" spans="1:8" x14ac:dyDescent="0.25">
      <c r="A2506" s="24">
        <v>2505</v>
      </c>
      <c r="B2506" s="13" t="s">
        <v>237</v>
      </c>
      <c r="C2506" s="25" t="s">
        <v>267</v>
      </c>
      <c r="D2506" s="26" t="s">
        <v>66</v>
      </c>
      <c r="E2506" s="27">
        <v>24884000000</v>
      </c>
      <c r="F2506" s="28">
        <v>7.2999999999999995E-2</v>
      </c>
      <c r="G2506" s="28">
        <v>473</v>
      </c>
      <c r="H2506" s="28">
        <v>8.2000000000000003E-2</v>
      </c>
    </row>
    <row r="2507" spans="1:8" x14ac:dyDescent="0.25">
      <c r="A2507" s="24">
        <v>2506</v>
      </c>
      <c r="B2507" s="13" t="s">
        <v>237</v>
      </c>
      <c r="C2507" s="25" t="s">
        <v>267</v>
      </c>
      <c r="D2507" s="26" t="s">
        <v>67</v>
      </c>
      <c r="E2507" s="27">
        <v>25925100000</v>
      </c>
      <c r="F2507" s="28">
        <v>8.1000000000000003E-2</v>
      </c>
      <c r="G2507" s="28">
        <v>541</v>
      </c>
      <c r="H2507" s="28">
        <v>8.2000000000000003E-2</v>
      </c>
    </row>
    <row r="2508" spans="1:8" x14ac:dyDescent="0.25">
      <c r="A2508" s="24">
        <v>2507</v>
      </c>
      <c r="B2508" s="13" t="s">
        <v>237</v>
      </c>
      <c r="C2508" s="25" t="s">
        <v>267</v>
      </c>
      <c r="D2508" s="26" t="s">
        <v>68</v>
      </c>
      <c r="E2508" s="27">
        <v>28814100000</v>
      </c>
      <c r="F2508" s="28">
        <v>8.5000000000000006E-2</v>
      </c>
      <c r="G2508" s="28">
        <v>627</v>
      </c>
      <c r="H2508" s="28">
        <v>7.6999999999999999E-2</v>
      </c>
    </row>
    <row r="2509" spans="1:8" x14ac:dyDescent="0.25">
      <c r="A2509" s="24">
        <v>2508</v>
      </c>
      <c r="B2509" s="13" t="s">
        <v>237</v>
      </c>
      <c r="C2509" s="25" t="s">
        <v>267</v>
      </c>
      <c r="D2509" s="26" t="s">
        <v>69</v>
      </c>
      <c r="E2509" s="27">
        <v>33270500000</v>
      </c>
      <c r="F2509" s="28">
        <v>7.9000000000000001E-2</v>
      </c>
      <c r="G2509" s="28">
        <v>664</v>
      </c>
      <c r="H2509" s="28">
        <v>6.9000000000000006E-2</v>
      </c>
    </row>
    <row r="2510" spans="1:8" x14ac:dyDescent="0.25">
      <c r="A2510" s="24">
        <v>2509</v>
      </c>
      <c r="B2510" s="13" t="s">
        <v>237</v>
      </c>
      <c r="C2510" s="25" t="s">
        <v>267</v>
      </c>
      <c r="D2510" s="26" t="s">
        <v>70</v>
      </c>
      <c r="E2510" s="27">
        <v>37956200000</v>
      </c>
      <c r="F2510" s="28">
        <v>7.5999999999999998E-2</v>
      </c>
      <c r="G2510" s="28">
        <v>723</v>
      </c>
      <c r="H2510" s="28">
        <v>6.9000000000000006E-2</v>
      </c>
    </row>
    <row r="2511" spans="1:8" x14ac:dyDescent="0.25">
      <c r="A2511" s="24">
        <v>2510</v>
      </c>
      <c r="B2511" s="13" t="s">
        <v>237</v>
      </c>
      <c r="C2511" s="25" t="s">
        <v>268</v>
      </c>
      <c r="D2511" s="26" t="s">
        <v>58</v>
      </c>
      <c r="E2511" s="27">
        <v>8195993231</v>
      </c>
      <c r="F2511" s="28">
        <v>8.1000000000000003E-2</v>
      </c>
      <c r="G2511" s="28">
        <v>124</v>
      </c>
      <c r="H2511" s="28">
        <v>0.26800000000000002</v>
      </c>
    </row>
    <row r="2512" spans="1:8" x14ac:dyDescent="0.25">
      <c r="A2512" s="24">
        <v>2511</v>
      </c>
      <c r="B2512" s="13" t="s">
        <v>237</v>
      </c>
      <c r="C2512" s="25" t="s">
        <v>268</v>
      </c>
      <c r="D2512" s="26" t="s">
        <v>59</v>
      </c>
      <c r="E2512" s="27">
        <v>7662595076</v>
      </c>
      <c r="F2512" s="28">
        <v>7.5999999999999998E-2</v>
      </c>
      <c r="G2512" s="28">
        <v>107</v>
      </c>
      <c r="H2512" s="28">
        <v>0.28299999999999997</v>
      </c>
    </row>
    <row r="2513" spans="1:8" x14ac:dyDescent="0.25">
      <c r="A2513" s="24">
        <v>2512</v>
      </c>
      <c r="B2513" s="13" t="s">
        <v>237</v>
      </c>
      <c r="C2513" s="25" t="s">
        <v>268</v>
      </c>
      <c r="D2513" s="26" t="s">
        <v>60</v>
      </c>
      <c r="E2513" s="27">
        <v>6325151760</v>
      </c>
      <c r="F2513" s="28">
        <v>7.0000000000000007E-2</v>
      </c>
      <c r="G2513" s="28">
        <v>79</v>
      </c>
      <c r="H2513" s="28">
        <v>0.38700000000000001</v>
      </c>
    </row>
    <row r="2514" spans="1:8" x14ac:dyDescent="0.25">
      <c r="A2514" s="24">
        <v>2513</v>
      </c>
      <c r="B2514" s="13" t="s">
        <v>237</v>
      </c>
      <c r="C2514" s="25" t="s">
        <v>268</v>
      </c>
      <c r="D2514" s="26" t="s">
        <v>61</v>
      </c>
      <c r="E2514" s="27">
        <v>6588103836</v>
      </c>
      <c r="F2514" s="28">
        <v>6.0999999999999999E-2</v>
      </c>
      <c r="G2514" s="28">
        <v>71</v>
      </c>
      <c r="H2514" s="28">
        <v>0.5</v>
      </c>
    </row>
    <row r="2515" spans="1:8" x14ac:dyDescent="0.25">
      <c r="A2515" s="24">
        <v>2514</v>
      </c>
      <c r="B2515" s="13" t="s">
        <v>237</v>
      </c>
      <c r="C2515" s="25" t="s">
        <v>268</v>
      </c>
      <c r="D2515" s="26" t="s">
        <v>62</v>
      </c>
      <c r="E2515" s="27">
        <v>8033877360</v>
      </c>
      <c r="F2515" s="28">
        <v>5.8999999999999997E-2</v>
      </c>
      <c r="G2515" s="28">
        <v>82</v>
      </c>
      <c r="H2515" s="28">
        <v>0.33500000000000002</v>
      </c>
    </row>
    <row r="2516" spans="1:8" x14ac:dyDescent="0.25">
      <c r="A2516" s="24">
        <v>2515</v>
      </c>
      <c r="B2516" s="13" t="s">
        <v>237</v>
      </c>
      <c r="C2516" s="25" t="s">
        <v>268</v>
      </c>
      <c r="D2516" s="26" t="s">
        <v>63</v>
      </c>
      <c r="E2516" s="27">
        <v>8734651406</v>
      </c>
      <c r="F2516" s="28">
        <v>5.6000000000000001E-2</v>
      </c>
      <c r="G2516" s="28">
        <v>82</v>
      </c>
      <c r="H2516" s="28">
        <v>0.29899999999999999</v>
      </c>
    </row>
    <row r="2517" spans="1:8" x14ac:dyDescent="0.25">
      <c r="A2517" s="24">
        <v>2516</v>
      </c>
      <c r="B2517" s="13" t="s">
        <v>237</v>
      </c>
      <c r="C2517" s="25" t="s">
        <v>268</v>
      </c>
      <c r="D2517" s="26" t="s">
        <v>64</v>
      </c>
      <c r="E2517" s="27">
        <v>10662013273</v>
      </c>
      <c r="F2517" s="28">
        <v>5.7000000000000002E-2</v>
      </c>
      <c r="G2517" s="28">
        <v>101</v>
      </c>
      <c r="H2517" s="28">
        <v>0.30099999999999999</v>
      </c>
    </row>
    <row r="2518" spans="1:8" x14ac:dyDescent="0.25">
      <c r="A2518" s="24">
        <v>2517</v>
      </c>
      <c r="B2518" s="13" t="s">
        <v>237</v>
      </c>
      <c r="C2518" s="25" t="s">
        <v>268</v>
      </c>
      <c r="D2518" s="26" t="s">
        <v>65</v>
      </c>
      <c r="E2518" s="27">
        <v>13794909537</v>
      </c>
      <c r="F2518" s="28">
        <v>0.06</v>
      </c>
      <c r="G2518" s="28">
        <v>135</v>
      </c>
      <c r="H2518" s="28">
        <v>0.25</v>
      </c>
    </row>
    <row r="2519" spans="1:8" x14ac:dyDescent="0.25">
      <c r="A2519" s="24">
        <v>2518</v>
      </c>
      <c r="B2519" s="13" t="s">
        <v>237</v>
      </c>
      <c r="C2519" s="25" t="s">
        <v>268</v>
      </c>
      <c r="D2519" s="26" t="s">
        <v>66</v>
      </c>
      <c r="E2519" s="27">
        <v>18504128632</v>
      </c>
      <c r="F2519" s="28">
        <v>5.6000000000000001E-2</v>
      </c>
      <c r="G2519" s="28">
        <v>167</v>
      </c>
      <c r="H2519" s="28">
        <v>0.25800000000000001</v>
      </c>
    </row>
    <row r="2520" spans="1:8" x14ac:dyDescent="0.25">
      <c r="A2520" s="24">
        <v>2519</v>
      </c>
      <c r="B2520" s="13" t="s">
        <v>237</v>
      </c>
      <c r="C2520" s="25" t="s">
        <v>268</v>
      </c>
      <c r="D2520" s="26" t="s">
        <v>67</v>
      </c>
      <c r="E2520" s="27">
        <v>15929903100</v>
      </c>
      <c r="F2520" s="28">
        <v>7.4999999999999997E-2</v>
      </c>
      <c r="G2520" s="28">
        <v>187</v>
      </c>
      <c r="H2520" s="28">
        <v>0.28299999999999997</v>
      </c>
    </row>
    <row r="2521" spans="1:8" x14ac:dyDescent="0.25">
      <c r="A2521" s="24">
        <v>2520</v>
      </c>
      <c r="B2521" s="13" t="s">
        <v>237</v>
      </c>
      <c r="C2521" s="25" t="s">
        <v>268</v>
      </c>
      <c r="D2521" s="26" t="s">
        <v>68</v>
      </c>
      <c r="E2521" s="27">
        <v>20030529733</v>
      </c>
      <c r="F2521" s="28">
        <v>8.6999999999999994E-2</v>
      </c>
      <c r="G2521" s="28">
        <v>271</v>
      </c>
      <c r="H2521" s="28">
        <v>0.26</v>
      </c>
    </row>
    <row r="2522" spans="1:8" x14ac:dyDescent="0.25">
      <c r="A2522" s="24">
        <v>2521</v>
      </c>
      <c r="B2522" s="13" t="s">
        <v>237</v>
      </c>
      <c r="C2522" s="25" t="s">
        <v>268</v>
      </c>
      <c r="D2522" s="26" t="s">
        <v>69</v>
      </c>
      <c r="E2522" s="27">
        <v>25071193102</v>
      </c>
      <c r="F2522" s="28">
        <v>8.8999999999999996E-2</v>
      </c>
      <c r="G2522" s="28">
        <v>352</v>
      </c>
      <c r="H2522" s="28">
        <v>0.17399999999999999</v>
      </c>
    </row>
    <row r="2523" spans="1:8" x14ac:dyDescent="0.25">
      <c r="A2523" s="24">
        <v>2522</v>
      </c>
      <c r="B2523" s="13" t="s">
        <v>237</v>
      </c>
      <c r="C2523" s="25" t="s">
        <v>268</v>
      </c>
      <c r="D2523" s="26" t="s">
        <v>70</v>
      </c>
      <c r="E2523" s="27">
        <v>24611040343</v>
      </c>
      <c r="F2523" s="28">
        <v>0.10299999999999999</v>
      </c>
      <c r="G2523" s="28">
        <v>392</v>
      </c>
      <c r="H2523" s="28">
        <v>0.17199999999999999</v>
      </c>
    </row>
    <row r="2524" spans="1:8" x14ac:dyDescent="0.25">
      <c r="A2524" s="24">
        <v>2523</v>
      </c>
      <c r="B2524" s="13" t="s">
        <v>237</v>
      </c>
      <c r="C2524" s="25" t="s">
        <v>269</v>
      </c>
      <c r="D2524" s="26" t="s">
        <v>58</v>
      </c>
      <c r="E2524" s="27">
        <v>50681123109</v>
      </c>
      <c r="F2524" s="28">
        <v>4.7E-2</v>
      </c>
      <c r="G2524" s="28">
        <v>96</v>
      </c>
      <c r="H2524" s="28">
        <v>0.3</v>
      </c>
    </row>
    <row r="2525" spans="1:8" x14ac:dyDescent="0.25">
      <c r="A2525" s="24">
        <v>2524</v>
      </c>
      <c r="B2525" s="13" t="s">
        <v>237</v>
      </c>
      <c r="C2525" s="25" t="s">
        <v>269</v>
      </c>
      <c r="D2525" s="26" t="s">
        <v>59</v>
      </c>
      <c r="E2525" s="27">
        <v>51295103189</v>
      </c>
      <c r="F2525" s="28">
        <v>4.7E-2</v>
      </c>
      <c r="G2525" s="28">
        <v>96</v>
      </c>
      <c r="H2525" s="28">
        <v>0.25</v>
      </c>
    </row>
    <row r="2526" spans="1:8" x14ac:dyDescent="0.25">
      <c r="A2526" s="24">
        <v>2525</v>
      </c>
      <c r="B2526" s="13" t="s">
        <v>237</v>
      </c>
      <c r="C2526" s="25" t="s">
        <v>269</v>
      </c>
      <c r="D2526" s="26" t="s">
        <v>60</v>
      </c>
      <c r="E2526" s="27">
        <v>53992755100</v>
      </c>
      <c r="F2526" s="28">
        <v>4.8000000000000001E-2</v>
      </c>
      <c r="G2526" s="28">
        <v>102</v>
      </c>
      <c r="H2526" s="28">
        <v>0.20799999999999999</v>
      </c>
    </row>
    <row r="2527" spans="1:8" x14ac:dyDescent="0.25">
      <c r="A2527" s="24">
        <v>2526</v>
      </c>
      <c r="B2527" s="13" t="s">
        <v>237</v>
      </c>
      <c r="C2527" s="25" t="s">
        <v>269</v>
      </c>
      <c r="D2527" s="26" t="s">
        <v>61</v>
      </c>
      <c r="E2527" s="27">
        <v>57840001637</v>
      </c>
      <c r="F2527" s="28">
        <v>4.4999999999999998E-2</v>
      </c>
      <c r="G2527" s="28">
        <v>102</v>
      </c>
      <c r="H2527" s="28">
        <v>0.21</v>
      </c>
    </row>
    <row r="2528" spans="1:8" x14ac:dyDescent="0.25">
      <c r="A2528" s="24">
        <v>2527</v>
      </c>
      <c r="B2528" s="13" t="s">
        <v>237</v>
      </c>
      <c r="C2528" s="25" t="s">
        <v>269</v>
      </c>
      <c r="D2528" s="26" t="s">
        <v>62</v>
      </c>
      <c r="E2528" s="27">
        <v>65702520516</v>
      </c>
      <c r="F2528" s="28">
        <v>4.3999999999999997E-2</v>
      </c>
      <c r="G2528" s="28">
        <v>111</v>
      </c>
      <c r="H2528" s="28">
        <v>0.247</v>
      </c>
    </row>
    <row r="2529" spans="1:8" x14ac:dyDescent="0.25">
      <c r="A2529" s="24">
        <v>2528</v>
      </c>
      <c r="B2529" s="13" t="s">
        <v>237</v>
      </c>
      <c r="C2529" s="25" t="s">
        <v>269</v>
      </c>
      <c r="D2529" s="26" t="s">
        <v>63</v>
      </c>
      <c r="E2529" s="27">
        <v>74147754854</v>
      </c>
      <c r="F2529" s="28">
        <v>4.4999999999999998E-2</v>
      </c>
      <c r="G2529" s="28">
        <v>128</v>
      </c>
      <c r="H2529" s="28">
        <v>0.255</v>
      </c>
    </row>
    <row r="2530" spans="1:8" x14ac:dyDescent="0.25">
      <c r="A2530" s="24">
        <v>2529</v>
      </c>
      <c r="B2530" s="13" t="s">
        <v>237</v>
      </c>
      <c r="C2530" s="25" t="s">
        <v>269</v>
      </c>
      <c r="D2530" s="26" t="s">
        <v>64</v>
      </c>
      <c r="E2530" s="27">
        <v>87554128440</v>
      </c>
      <c r="F2530" s="28">
        <v>4.4999999999999998E-2</v>
      </c>
      <c r="G2530" s="28">
        <v>149</v>
      </c>
      <c r="H2530" s="28">
        <v>0.23899999999999999</v>
      </c>
    </row>
    <row r="2531" spans="1:8" x14ac:dyDescent="0.25">
      <c r="A2531" s="24">
        <v>2530</v>
      </c>
      <c r="B2531" s="13" t="s">
        <v>237</v>
      </c>
      <c r="C2531" s="25" t="s">
        <v>269</v>
      </c>
      <c r="D2531" s="26" t="s">
        <v>65</v>
      </c>
      <c r="E2531" s="27">
        <v>102000000000</v>
      </c>
      <c r="F2531" s="28">
        <v>5.0999999999999997E-2</v>
      </c>
      <c r="G2531" s="28">
        <v>192</v>
      </c>
      <c r="H2531" s="28">
        <v>0.22900000000000001</v>
      </c>
    </row>
    <row r="2532" spans="1:8" x14ac:dyDescent="0.25">
      <c r="A2532" s="24">
        <v>2531</v>
      </c>
      <c r="B2532" s="13" t="s">
        <v>237</v>
      </c>
      <c r="C2532" s="25" t="s">
        <v>269</v>
      </c>
      <c r="D2532" s="26" t="s">
        <v>66</v>
      </c>
      <c r="E2532" s="27">
        <v>121000000000</v>
      </c>
      <c r="F2532" s="28">
        <v>5.7000000000000002E-2</v>
      </c>
      <c r="G2532" s="28">
        <v>255</v>
      </c>
      <c r="H2532" s="28">
        <v>0.23699999999999999</v>
      </c>
    </row>
    <row r="2533" spans="1:8" x14ac:dyDescent="0.25">
      <c r="A2533" s="24">
        <v>2532</v>
      </c>
      <c r="B2533" s="13" t="s">
        <v>237</v>
      </c>
      <c r="C2533" s="25" t="s">
        <v>269</v>
      </c>
      <c r="D2533" s="26" t="s">
        <v>67</v>
      </c>
      <c r="E2533" s="27">
        <v>121000000000</v>
      </c>
      <c r="F2533" s="28">
        <v>5.2999999999999999E-2</v>
      </c>
      <c r="G2533" s="28">
        <v>234</v>
      </c>
      <c r="H2533" s="28">
        <v>0.21</v>
      </c>
    </row>
    <row r="2534" spans="1:8" x14ac:dyDescent="0.25">
      <c r="A2534" s="24">
        <v>2533</v>
      </c>
      <c r="B2534" s="13" t="s">
        <v>237</v>
      </c>
      <c r="C2534" s="25" t="s">
        <v>269</v>
      </c>
      <c r="D2534" s="26" t="s">
        <v>68</v>
      </c>
      <c r="E2534" s="27">
        <v>149000000000</v>
      </c>
      <c r="F2534" s="28">
        <v>4.9000000000000002E-2</v>
      </c>
      <c r="G2534" s="28">
        <v>257</v>
      </c>
      <c r="H2534" s="28">
        <v>0.19</v>
      </c>
    </row>
    <row r="2535" spans="1:8" x14ac:dyDescent="0.25">
      <c r="A2535" s="24">
        <v>2534</v>
      </c>
      <c r="B2535" s="13" t="s">
        <v>237</v>
      </c>
      <c r="C2535" s="25" t="s">
        <v>269</v>
      </c>
      <c r="D2535" s="26" t="s">
        <v>69</v>
      </c>
      <c r="E2535" s="27">
        <v>171000000000</v>
      </c>
      <c r="F2535" s="28">
        <v>4.7E-2</v>
      </c>
      <c r="G2535" s="28">
        <v>283</v>
      </c>
      <c r="H2535" s="28">
        <v>0.187</v>
      </c>
    </row>
    <row r="2536" spans="1:8" x14ac:dyDescent="0.25">
      <c r="A2536" s="24">
        <v>2535</v>
      </c>
      <c r="B2536" s="13" t="s">
        <v>237</v>
      </c>
      <c r="C2536" s="25" t="s">
        <v>269</v>
      </c>
      <c r="D2536" s="26" t="s">
        <v>70</v>
      </c>
      <c r="E2536" s="27">
        <v>193000000000</v>
      </c>
      <c r="F2536" s="28">
        <v>5.0999999999999997E-2</v>
      </c>
      <c r="G2536" s="28">
        <v>337</v>
      </c>
      <c r="H2536" s="28">
        <v>0.192</v>
      </c>
    </row>
    <row r="2537" spans="1:8" x14ac:dyDescent="0.25">
      <c r="A2537" s="24">
        <v>2536</v>
      </c>
      <c r="B2537" s="13" t="s">
        <v>237</v>
      </c>
      <c r="C2537" s="25" t="s">
        <v>270</v>
      </c>
      <c r="D2537" s="26" t="s">
        <v>58</v>
      </c>
      <c r="E2537" s="27">
        <v>61701810000</v>
      </c>
      <c r="F2537" s="13"/>
      <c r="G2537" s="13"/>
      <c r="H2537" s="13"/>
    </row>
    <row r="2538" spans="1:8" x14ac:dyDescent="0.25">
      <c r="A2538" s="24">
        <v>2537</v>
      </c>
      <c r="B2538" s="13" t="s">
        <v>237</v>
      </c>
      <c r="C2538" s="25" t="s">
        <v>270</v>
      </c>
      <c r="D2538" s="26" t="s">
        <v>59</v>
      </c>
      <c r="E2538" s="27">
        <v>69668635000</v>
      </c>
      <c r="F2538" s="13"/>
      <c r="G2538" s="13"/>
      <c r="H2538" s="13"/>
    </row>
    <row r="2539" spans="1:8" x14ac:dyDescent="0.25">
      <c r="A2539" s="24">
        <v>2538</v>
      </c>
      <c r="B2539" s="13" t="s">
        <v>237</v>
      </c>
      <c r="C2539" s="25" t="s">
        <v>270</v>
      </c>
      <c r="D2539" s="26" t="s">
        <v>60</v>
      </c>
      <c r="E2539" s="27">
        <v>72546194000</v>
      </c>
      <c r="F2539" s="13"/>
      <c r="G2539" s="13"/>
      <c r="H2539" s="13"/>
    </row>
    <row r="2540" spans="1:8" x14ac:dyDescent="0.25">
      <c r="A2540" s="24">
        <v>2539</v>
      </c>
      <c r="B2540" s="13" t="s">
        <v>237</v>
      </c>
      <c r="C2540" s="25" t="s">
        <v>270</v>
      </c>
      <c r="D2540" s="26" t="s">
        <v>61</v>
      </c>
      <c r="E2540" s="27">
        <v>75833996000</v>
      </c>
      <c r="F2540" s="13"/>
      <c r="G2540" s="13"/>
      <c r="H2540" s="13"/>
    </row>
    <row r="2541" spans="1:8" x14ac:dyDescent="0.25">
      <c r="A2541" s="24">
        <v>2540</v>
      </c>
      <c r="B2541" s="13" t="s">
        <v>237</v>
      </c>
      <c r="C2541" s="25" t="s">
        <v>270</v>
      </c>
      <c r="D2541" s="26" t="s">
        <v>62</v>
      </c>
      <c r="E2541" s="27">
        <v>80322313000</v>
      </c>
      <c r="F2541" s="13"/>
      <c r="G2541" s="13"/>
      <c r="H2541" s="13"/>
    </row>
    <row r="2542" spans="1:8" x14ac:dyDescent="0.25">
      <c r="A2542" s="24">
        <v>2541</v>
      </c>
      <c r="B2542" s="13" t="s">
        <v>237</v>
      </c>
      <c r="C2542" s="25" t="s">
        <v>270</v>
      </c>
      <c r="D2542" s="26" t="s">
        <v>63</v>
      </c>
      <c r="E2542" s="27">
        <v>83914521341</v>
      </c>
      <c r="F2542" s="13"/>
      <c r="G2542" s="13"/>
      <c r="H2542" s="13"/>
    </row>
    <row r="2543" spans="1:8" x14ac:dyDescent="0.25">
      <c r="A2543" s="24">
        <v>2542</v>
      </c>
      <c r="B2543" s="13" t="s">
        <v>237</v>
      </c>
      <c r="C2543" s="25" t="s">
        <v>270</v>
      </c>
      <c r="D2543" s="26" t="s">
        <v>64</v>
      </c>
      <c r="E2543" s="27">
        <v>87276164365</v>
      </c>
      <c r="F2543" s="13"/>
      <c r="G2543" s="13"/>
      <c r="H2543" s="13"/>
    </row>
    <row r="2544" spans="1:8" x14ac:dyDescent="0.25">
      <c r="A2544" s="24">
        <v>2543</v>
      </c>
      <c r="B2544" s="13" t="s">
        <v>237</v>
      </c>
      <c r="C2544" s="25" t="s">
        <v>270</v>
      </c>
      <c r="D2544" s="26" t="s">
        <v>65</v>
      </c>
      <c r="E2544" s="27">
        <v>89524131617</v>
      </c>
      <c r="F2544" s="13"/>
      <c r="G2544" s="13"/>
      <c r="H2544" s="13"/>
    </row>
    <row r="2545" spans="1:8" x14ac:dyDescent="0.25">
      <c r="A2545" s="24">
        <v>2544</v>
      </c>
      <c r="B2545" s="13" t="s">
        <v>237</v>
      </c>
      <c r="C2545" s="25" t="s">
        <v>270</v>
      </c>
      <c r="D2545" s="26" t="s">
        <v>66</v>
      </c>
      <c r="E2545" s="27">
        <v>93639316000</v>
      </c>
      <c r="F2545" s="13"/>
      <c r="G2545" s="13"/>
      <c r="H2545" s="13"/>
    </row>
    <row r="2546" spans="1:8" x14ac:dyDescent="0.25">
      <c r="A2546" s="24">
        <v>2545</v>
      </c>
      <c r="B2546" s="13" t="s">
        <v>237</v>
      </c>
      <c r="C2546" s="25" t="s">
        <v>270</v>
      </c>
      <c r="D2546" s="26" t="s">
        <v>67</v>
      </c>
      <c r="E2546" s="27">
        <v>96385638000</v>
      </c>
      <c r="F2546" s="13"/>
      <c r="G2546" s="13"/>
      <c r="H2546" s="13"/>
    </row>
    <row r="2547" spans="1:8" x14ac:dyDescent="0.25">
      <c r="A2547" s="24">
        <v>2546</v>
      </c>
      <c r="B2547" s="13" t="s">
        <v>237</v>
      </c>
      <c r="C2547" s="25" t="s">
        <v>270</v>
      </c>
      <c r="D2547" s="26" t="s">
        <v>68</v>
      </c>
      <c r="E2547" s="27">
        <v>98381268000</v>
      </c>
      <c r="F2547" s="13"/>
      <c r="G2547" s="13"/>
      <c r="H2547" s="13"/>
    </row>
    <row r="2548" spans="1:8" x14ac:dyDescent="0.25">
      <c r="A2548" s="24">
        <v>2547</v>
      </c>
      <c r="B2548" s="13" t="s">
        <v>237</v>
      </c>
      <c r="C2548" s="25" t="s">
        <v>270</v>
      </c>
      <c r="D2548" s="26" t="s">
        <v>69</v>
      </c>
      <c r="E2548" s="27">
        <v>100000000000</v>
      </c>
      <c r="F2548" s="13"/>
      <c r="G2548" s="13"/>
      <c r="H2548" s="13"/>
    </row>
    <row r="2549" spans="1:8" x14ac:dyDescent="0.25">
      <c r="A2549" s="24">
        <v>2548</v>
      </c>
      <c r="B2549" s="13" t="s">
        <v>237</v>
      </c>
      <c r="C2549" s="25" t="s">
        <v>270</v>
      </c>
      <c r="D2549" s="26" t="s">
        <v>70</v>
      </c>
      <c r="E2549" s="27">
        <v>101000000000</v>
      </c>
      <c r="F2549" s="13"/>
      <c r="G2549" s="13"/>
      <c r="H2549" s="13"/>
    </row>
    <row r="2550" spans="1:8" x14ac:dyDescent="0.25">
      <c r="A2550" s="24">
        <v>2549</v>
      </c>
      <c r="B2550" s="13" t="s">
        <v>237</v>
      </c>
      <c r="C2550" s="25" t="s">
        <v>271</v>
      </c>
      <c r="D2550" s="26" t="s">
        <v>58</v>
      </c>
      <c r="E2550" s="25"/>
      <c r="F2550" s="13"/>
      <c r="G2550" s="13"/>
      <c r="H2550" s="13"/>
    </row>
    <row r="2551" spans="1:8" x14ac:dyDescent="0.25">
      <c r="A2551" s="24">
        <v>2550</v>
      </c>
      <c r="B2551" s="13" t="s">
        <v>237</v>
      </c>
      <c r="C2551" s="25" t="s">
        <v>271</v>
      </c>
      <c r="D2551" s="26" t="s">
        <v>59</v>
      </c>
      <c r="E2551" s="25"/>
      <c r="F2551" s="13"/>
      <c r="G2551" s="13"/>
      <c r="H2551" s="13"/>
    </row>
    <row r="2552" spans="1:8" x14ac:dyDescent="0.25">
      <c r="A2552" s="24">
        <v>2551</v>
      </c>
      <c r="B2552" s="13" t="s">
        <v>237</v>
      </c>
      <c r="C2552" s="25" t="s">
        <v>271</v>
      </c>
      <c r="D2552" s="26" t="s">
        <v>60</v>
      </c>
      <c r="E2552" s="25"/>
      <c r="F2552" s="13"/>
      <c r="G2552" s="13"/>
      <c r="H2552" s="13"/>
    </row>
    <row r="2553" spans="1:8" x14ac:dyDescent="0.25">
      <c r="A2553" s="24">
        <v>2552</v>
      </c>
      <c r="B2553" s="13" t="s">
        <v>237</v>
      </c>
      <c r="C2553" s="25" t="s">
        <v>271</v>
      </c>
      <c r="D2553" s="26" t="s">
        <v>61</v>
      </c>
      <c r="E2553" s="25"/>
      <c r="F2553" s="13"/>
      <c r="G2553" s="13"/>
      <c r="H2553" s="13"/>
    </row>
    <row r="2554" spans="1:8" x14ac:dyDescent="0.25">
      <c r="A2554" s="24">
        <v>2553</v>
      </c>
      <c r="B2554" s="13" t="s">
        <v>237</v>
      </c>
      <c r="C2554" s="25" t="s">
        <v>271</v>
      </c>
      <c r="D2554" s="26" t="s">
        <v>62</v>
      </c>
      <c r="E2554" s="25"/>
      <c r="F2554" s="13"/>
      <c r="G2554" s="13"/>
      <c r="H2554" s="13"/>
    </row>
    <row r="2555" spans="1:8" x14ac:dyDescent="0.25">
      <c r="A2555" s="24">
        <v>2554</v>
      </c>
      <c r="B2555" s="13" t="s">
        <v>237</v>
      </c>
      <c r="C2555" s="25" t="s">
        <v>271</v>
      </c>
      <c r="D2555" s="26" t="s">
        <v>63</v>
      </c>
      <c r="E2555" s="25"/>
      <c r="F2555" s="13"/>
      <c r="G2555" s="13"/>
      <c r="H2555" s="13"/>
    </row>
    <row r="2556" spans="1:8" x14ac:dyDescent="0.25">
      <c r="A2556" s="24">
        <v>2555</v>
      </c>
      <c r="B2556" s="13" t="s">
        <v>237</v>
      </c>
      <c r="C2556" s="25" t="s">
        <v>271</v>
      </c>
      <c r="D2556" s="26" t="s">
        <v>64</v>
      </c>
      <c r="E2556" s="25"/>
      <c r="F2556" s="13"/>
      <c r="G2556" s="13"/>
      <c r="H2556" s="13"/>
    </row>
    <row r="2557" spans="1:8" x14ac:dyDescent="0.25">
      <c r="A2557" s="24">
        <v>2556</v>
      </c>
      <c r="B2557" s="13" t="s">
        <v>237</v>
      </c>
      <c r="C2557" s="25" t="s">
        <v>271</v>
      </c>
      <c r="D2557" s="26" t="s">
        <v>65</v>
      </c>
      <c r="E2557" s="25"/>
      <c r="F2557" s="13"/>
      <c r="G2557" s="13"/>
      <c r="H2557" s="13"/>
    </row>
    <row r="2558" spans="1:8" x14ac:dyDescent="0.25">
      <c r="A2558" s="24">
        <v>2557</v>
      </c>
      <c r="B2558" s="13" t="s">
        <v>237</v>
      </c>
      <c r="C2558" s="25" t="s">
        <v>271</v>
      </c>
      <c r="D2558" s="26" t="s">
        <v>66</v>
      </c>
      <c r="E2558" s="25"/>
      <c r="F2558" s="13"/>
      <c r="G2558" s="13"/>
      <c r="H2558" s="13"/>
    </row>
    <row r="2559" spans="1:8" x14ac:dyDescent="0.25">
      <c r="A2559" s="24">
        <v>2558</v>
      </c>
      <c r="B2559" s="13" t="s">
        <v>237</v>
      </c>
      <c r="C2559" s="25" t="s">
        <v>271</v>
      </c>
      <c r="D2559" s="26" t="s">
        <v>67</v>
      </c>
      <c r="E2559" s="25"/>
      <c r="F2559" s="13"/>
      <c r="G2559" s="13"/>
      <c r="H2559" s="13"/>
    </row>
    <row r="2560" spans="1:8" x14ac:dyDescent="0.25">
      <c r="A2560" s="24">
        <v>2559</v>
      </c>
      <c r="B2560" s="13" t="s">
        <v>237</v>
      </c>
      <c r="C2560" s="25" t="s">
        <v>271</v>
      </c>
      <c r="D2560" s="26" t="s">
        <v>68</v>
      </c>
      <c r="E2560" s="25"/>
      <c r="F2560" s="13"/>
      <c r="G2560" s="13"/>
      <c r="H2560" s="13"/>
    </row>
    <row r="2561" spans="1:8" x14ac:dyDescent="0.25">
      <c r="A2561" s="24">
        <v>2560</v>
      </c>
      <c r="B2561" s="13" t="s">
        <v>237</v>
      </c>
      <c r="C2561" s="25" t="s">
        <v>271</v>
      </c>
      <c r="D2561" s="26" t="s">
        <v>69</v>
      </c>
      <c r="E2561" s="25"/>
      <c r="F2561" s="13"/>
      <c r="G2561" s="13"/>
      <c r="H2561" s="13"/>
    </row>
    <row r="2562" spans="1:8" x14ac:dyDescent="0.25">
      <c r="A2562" s="24">
        <v>2561</v>
      </c>
      <c r="B2562" s="13" t="s">
        <v>237</v>
      </c>
      <c r="C2562" s="25" t="s">
        <v>271</v>
      </c>
      <c r="D2562" s="26" t="s">
        <v>70</v>
      </c>
      <c r="E2562" s="25"/>
      <c r="F2562" s="13"/>
      <c r="G2562" s="13"/>
      <c r="H2562" s="13"/>
    </row>
    <row r="2563" spans="1:8" x14ac:dyDescent="0.25">
      <c r="A2563" s="24">
        <v>2562</v>
      </c>
      <c r="B2563" s="13" t="s">
        <v>237</v>
      </c>
      <c r="C2563" s="25" t="s">
        <v>272</v>
      </c>
      <c r="D2563" s="26" t="s">
        <v>58</v>
      </c>
      <c r="E2563" s="27">
        <v>416566954</v>
      </c>
      <c r="F2563" s="28">
        <v>4.2999999999999997E-2</v>
      </c>
      <c r="G2563" s="28">
        <v>392</v>
      </c>
      <c r="H2563" s="28">
        <v>0.111</v>
      </c>
    </row>
    <row r="2564" spans="1:8" x14ac:dyDescent="0.25">
      <c r="A2564" s="24">
        <v>2563</v>
      </c>
      <c r="B2564" s="13" t="s">
        <v>237</v>
      </c>
      <c r="C2564" s="25" t="s">
        <v>272</v>
      </c>
      <c r="D2564" s="26" t="s">
        <v>59</v>
      </c>
      <c r="E2564" s="27">
        <v>455905602</v>
      </c>
      <c r="F2564" s="28">
        <v>3.7999999999999999E-2</v>
      </c>
      <c r="G2564" s="28">
        <v>378</v>
      </c>
      <c r="H2564" s="28">
        <v>0.111</v>
      </c>
    </row>
    <row r="2565" spans="1:8" x14ac:dyDescent="0.25">
      <c r="A2565" s="24">
        <v>2564</v>
      </c>
      <c r="B2565" s="13" t="s">
        <v>237</v>
      </c>
      <c r="C2565" s="25" t="s">
        <v>272</v>
      </c>
      <c r="D2565" s="26" t="s">
        <v>60</v>
      </c>
      <c r="E2565" s="27">
        <v>478067954</v>
      </c>
      <c r="F2565" s="28">
        <v>3.6999999999999998E-2</v>
      </c>
      <c r="G2565" s="28">
        <v>374</v>
      </c>
      <c r="H2565" s="28">
        <v>0.109</v>
      </c>
    </row>
    <row r="2566" spans="1:8" x14ac:dyDescent="0.25">
      <c r="A2566" s="24">
        <v>2565</v>
      </c>
      <c r="B2566" s="13" t="s">
        <v>237</v>
      </c>
      <c r="C2566" s="25" t="s">
        <v>272</v>
      </c>
      <c r="D2566" s="26" t="s">
        <v>61</v>
      </c>
      <c r="E2566" s="27">
        <v>461576906</v>
      </c>
      <c r="F2566" s="28">
        <v>3.6999999999999998E-2</v>
      </c>
      <c r="G2566" s="28">
        <v>359</v>
      </c>
      <c r="H2566" s="28">
        <v>0.122</v>
      </c>
    </row>
    <row r="2567" spans="1:8" x14ac:dyDescent="0.25">
      <c r="A2567" s="24">
        <v>2566</v>
      </c>
      <c r="B2567" s="13" t="s">
        <v>237</v>
      </c>
      <c r="C2567" s="25" t="s">
        <v>272</v>
      </c>
      <c r="D2567" s="26" t="s">
        <v>62</v>
      </c>
      <c r="E2567" s="27">
        <v>497548517</v>
      </c>
      <c r="F2567" s="28">
        <v>3.5000000000000003E-2</v>
      </c>
      <c r="G2567" s="28">
        <v>363</v>
      </c>
      <c r="H2567" s="28">
        <v>0.10299999999999999</v>
      </c>
    </row>
    <row r="2568" spans="1:8" x14ac:dyDescent="0.25">
      <c r="A2568" s="24">
        <v>2567</v>
      </c>
      <c r="B2568" s="13" t="s">
        <v>237</v>
      </c>
      <c r="C2568" s="25" t="s">
        <v>272</v>
      </c>
      <c r="D2568" s="26" t="s">
        <v>63</v>
      </c>
      <c r="E2568" s="27">
        <v>536410666</v>
      </c>
      <c r="F2568" s="28">
        <v>3.5999999999999997E-2</v>
      </c>
      <c r="G2568" s="28">
        <v>389</v>
      </c>
      <c r="H2568" s="28">
        <v>0.1</v>
      </c>
    </row>
    <row r="2569" spans="1:8" x14ac:dyDescent="0.25">
      <c r="A2569" s="24">
        <v>2568</v>
      </c>
      <c r="B2569" s="13" t="s">
        <v>237</v>
      </c>
      <c r="C2569" s="25" t="s">
        <v>272</v>
      </c>
      <c r="D2569" s="26" t="s">
        <v>64</v>
      </c>
      <c r="E2569" s="27">
        <v>629511778</v>
      </c>
      <c r="F2569" s="28">
        <v>0.04</v>
      </c>
      <c r="G2569" s="28">
        <v>517</v>
      </c>
      <c r="H2569" s="28">
        <v>9.2999999999999999E-2</v>
      </c>
    </row>
    <row r="2570" spans="1:8" x14ac:dyDescent="0.25">
      <c r="A2570" s="24">
        <v>2569</v>
      </c>
      <c r="B2570" s="13" t="s">
        <v>237</v>
      </c>
      <c r="C2570" s="25" t="s">
        <v>272</v>
      </c>
      <c r="D2570" s="26" t="s">
        <v>65</v>
      </c>
      <c r="E2570" s="27">
        <v>684074062</v>
      </c>
      <c r="F2570" s="28">
        <v>4.1000000000000002E-2</v>
      </c>
      <c r="G2570" s="28">
        <v>551</v>
      </c>
      <c r="H2570" s="28">
        <v>9.2999999999999999E-2</v>
      </c>
    </row>
    <row r="2571" spans="1:8" x14ac:dyDescent="0.25">
      <c r="A2571" s="24">
        <v>2570</v>
      </c>
      <c r="B2571" s="13" t="s">
        <v>237</v>
      </c>
      <c r="C2571" s="25" t="s">
        <v>272</v>
      </c>
      <c r="D2571" s="26" t="s">
        <v>66</v>
      </c>
      <c r="E2571" s="27">
        <v>734814815</v>
      </c>
      <c r="F2571" s="28">
        <v>4.2000000000000003E-2</v>
      </c>
      <c r="G2571" s="28">
        <v>603</v>
      </c>
      <c r="H2571" s="28">
        <v>8.6999999999999994E-2</v>
      </c>
    </row>
    <row r="2572" spans="1:8" x14ac:dyDescent="0.25">
      <c r="A2572" s="24">
        <v>2571</v>
      </c>
      <c r="B2572" s="13" t="s">
        <v>237</v>
      </c>
      <c r="C2572" s="25" t="s">
        <v>272</v>
      </c>
      <c r="D2572" s="26" t="s">
        <v>67</v>
      </c>
      <c r="E2572" s="27">
        <v>708888889</v>
      </c>
      <c r="F2572" s="28">
        <v>0.05</v>
      </c>
      <c r="G2572" s="28">
        <v>686</v>
      </c>
      <c r="H2572" s="28">
        <v>8.7999999999999995E-2</v>
      </c>
    </row>
    <row r="2573" spans="1:8" x14ac:dyDescent="0.25">
      <c r="A2573" s="24">
        <v>2572</v>
      </c>
      <c r="B2573" s="13" t="s">
        <v>237</v>
      </c>
      <c r="C2573" s="25" t="s">
        <v>272</v>
      </c>
      <c r="D2573" s="26" t="s">
        <v>68</v>
      </c>
      <c r="E2573" s="27">
        <v>692222222</v>
      </c>
      <c r="F2573" s="28">
        <v>5.3999999999999999E-2</v>
      </c>
      <c r="G2573" s="28">
        <v>739</v>
      </c>
      <c r="H2573" s="28">
        <v>8.5999999999999993E-2</v>
      </c>
    </row>
    <row r="2574" spans="1:8" x14ac:dyDescent="0.25">
      <c r="A2574" s="24">
        <v>2573</v>
      </c>
      <c r="B2574" s="13" t="s">
        <v>237</v>
      </c>
      <c r="C2574" s="25" t="s">
        <v>272</v>
      </c>
      <c r="D2574" s="26" t="s">
        <v>69</v>
      </c>
      <c r="E2574" s="27">
        <v>728148148</v>
      </c>
      <c r="F2574" s="28">
        <v>5.8000000000000003E-2</v>
      </c>
      <c r="G2574" s="28">
        <v>820</v>
      </c>
      <c r="H2574" s="28">
        <v>9.4E-2</v>
      </c>
    </row>
    <row r="2575" spans="1:8" x14ac:dyDescent="0.25">
      <c r="A2575" s="24">
        <v>2574</v>
      </c>
      <c r="B2575" s="13" t="s">
        <v>237</v>
      </c>
      <c r="C2575" s="25" t="s">
        <v>272</v>
      </c>
      <c r="D2575" s="26" t="s">
        <v>70</v>
      </c>
      <c r="E2575" s="27">
        <v>731851852</v>
      </c>
      <c r="F2575" s="28">
        <v>5.8999999999999997E-2</v>
      </c>
      <c r="G2575" s="28">
        <v>825</v>
      </c>
      <c r="H2575" s="28">
        <v>8.6999999999999994E-2</v>
      </c>
    </row>
    <row r="2576" spans="1:8" x14ac:dyDescent="0.25">
      <c r="A2576" s="24">
        <v>2575</v>
      </c>
      <c r="B2576" s="13" t="s">
        <v>237</v>
      </c>
      <c r="C2576" s="25" t="s">
        <v>273</v>
      </c>
      <c r="D2576" s="26" t="s">
        <v>58</v>
      </c>
      <c r="E2576" s="27">
        <v>764457723</v>
      </c>
      <c r="F2576" s="28">
        <v>5.6000000000000001E-2</v>
      </c>
      <c r="G2576" s="28">
        <v>272</v>
      </c>
      <c r="H2576" s="28">
        <v>0.13100000000000001</v>
      </c>
    </row>
    <row r="2577" spans="1:8" x14ac:dyDescent="0.25">
      <c r="A2577" s="24">
        <v>2576</v>
      </c>
      <c r="B2577" s="13" t="s">
        <v>237</v>
      </c>
      <c r="C2577" s="25" t="s">
        <v>273</v>
      </c>
      <c r="D2577" s="26" t="s">
        <v>59</v>
      </c>
      <c r="E2577" s="27">
        <v>708290496</v>
      </c>
      <c r="F2577" s="28">
        <v>6.2E-2</v>
      </c>
      <c r="G2577" s="28">
        <v>278</v>
      </c>
      <c r="H2577" s="28">
        <v>0.13</v>
      </c>
    </row>
    <row r="2578" spans="1:8" x14ac:dyDescent="0.25">
      <c r="A2578" s="24">
        <v>2577</v>
      </c>
      <c r="B2578" s="13" t="s">
        <v>237</v>
      </c>
      <c r="C2578" s="25" t="s">
        <v>273</v>
      </c>
      <c r="D2578" s="26" t="s">
        <v>60</v>
      </c>
      <c r="E2578" s="27">
        <v>723027643</v>
      </c>
      <c r="F2578" s="28">
        <v>6.4000000000000001E-2</v>
      </c>
      <c r="G2578" s="28">
        <v>289</v>
      </c>
      <c r="H2578" s="28">
        <v>0.126</v>
      </c>
    </row>
    <row r="2579" spans="1:8" x14ac:dyDescent="0.25">
      <c r="A2579" s="24">
        <v>2578</v>
      </c>
      <c r="B2579" s="13" t="s">
        <v>237</v>
      </c>
      <c r="C2579" s="25" t="s">
        <v>273</v>
      </c>
      <c r="D2579" s="26" t="s">
        <v>61</v>
      </c>
      <c r="E2579" s="27">
        <v>781338353</v>
      </c>
      <c r="F2579" s="28">
        <v>6.2E-2</v>
      </c>
      <c r="G2579" s="28">
        <v>299</v>
      </c>
      <c r="H2579" s="28">
        <v>0.15</v>
      </c>
    </row>
    <row r="2580" spans="1:8" x14ac:dyDescent="0.25">
      <c r="A2580" s="24">
        <v>2579</v>
      </c>
      <c r="B2580" s="13" t="s">
        <v>237</v>
      </c>
      <c r="C2580" s="25" t="s">
        <v>273</v>
      </c>
      <c r="D2580" s="26" t="s">
        <v>62</v>
      </c>
      <c r="E2580" s="27">
        <v>858255380</v>
      </c>
      <c r="F2580" s="28">
        <v>6.3E-2</v>
      </c>
      <c r="G2580" s="28">
        <v>330</v>
      </c>
      <c r="H2580" s="28">
        <v>0.111</v>
      </c>
    </row>
    <row r="2581" spans="1:8" x14ac:dyDescent="0.25">
      <c r="A2581" s="24">
        <v>2580</v>
      </c>
      <c r="B2581" s="13" t="s">
        <v>237</v>
      </c>
      <c r="C2581" s="25" t="s">
        <v>273</v>
      </c>
      <c r="D2581" s="26" t="s">
        <v>63</v>
      </c>
      <c r="E2581" s="27">
        <v>908558307</v>
      </c>
      <c r="F2581" s="28">
        <v>6.3E-2</v>
      </c>
      <c r="G2581" s="28">
        <v>348</v>
      </c>
      <c r="H2581" s="28">
        <v>0.106</v>
      </c>
    </row>
    <row r="2582" spans="1:8" x14ac:dyDescent="0.25">
      <c r="A2582" s="24">
        <v>2581</v>
      </c>
      <c r="B2582" s="13" t="s">
        <v>237</v>
      </c>
      <c r="C2582" s="25" t="s">
        <v>273</v>
      </c>
      <c r="D2582" s="26" t="s">
        <v>64</v>
      </c>
      <c r="E2582" s="27">
        <v>1018069267</v>
      </c>
      <c r="F2582" s="28">
        <v>6.5000000000000002E-2</v>
      </c>
      <c r="G2582" s="28">
        <v>393</v>
      </c>
      <c r="H2582" s="28">
        <v>0.108</v>
      </c>
    </row>
    <row r="2583" spans="1:8" x14ac:dyDescent="0.25">
      <c r="A2583" s="24">
        <v>2582</v>
      </c>
      <c r="B2583" s="13" t="s">
        <v>237</v>
      </c>
      <c r="C2583" s="25" t="s">
        <v>273</v>
      </c>
      <c r="D2583" s="26" t="s">
        <v>65</v>
      </c>
      <c r="E2583" s="27">
        <v>1145555535</v>
      </c>
      <c r="F2583" s="28">
        <v>6.8000000000000005E-2</v>
      </c>
      <c r="G2583" s="28">
        <v>452</v>
      </c>
      <c r="H2583" s="28">
        <v>0.10100000000000001</v>
      </c>
    </row>
    <row r="2584" spans="1:8" x14ac:dyDescent="0.25">
      <c r="A2584" s="24">
        <v>2583</v>
      </c>
      <c r="B2584" s="13" t="s">
        <v>237</v>
      </c>
      <c r="C2584" s="25" t="s">
        <v>273</v>
      </c>
      <c r="D2584" s="26" t="s">
        <v>66</v>
      </c>
      <c r="E2584" s="27">
        <v>1184074074</v>
      </c>
      <c r="F2584" s="28">
        <v>7.4999999999999997E-2</v>
      </c>
      <c r="G2584" s="28">
        <v>503</v>
      </c>
      <c r="H2584" s="28">
        <v>0.10100000000000001</v>
      </c>
    </row>
    <row r="2585" spans="1:8" x14ac:dyDescent="0.25">
      <c r="A2585" s="24">
        <v>2584</v>
      </c>
      <c r="B2585" s="13" t="s">
        <v>237</v>
      </c>
      <c r="C2585" s="25" t="s">
        <v>273</v>
      </c>
      <c r="D2585" s="26" t="s">
        <v>67</v>
      </c>
      <c r="E2585" s="27">
        <v>1180000000</v>
      </c>
      <c r="F2585" s="28">
        <v>8.1000000000000003E-2</v>
      </c>
      <c r="G2585" s="28">
        <v>537</v>
      </c>
      <c r="H2585" s="28">
        <v>0.106</v>
      </c>
    </row>
    <row r="2586" spans="1:8" x14ac:dyDescent="0.25">
      <c r="A2586" s="24">
        <v>2585</v>
      </c>
      <c r="B2586" s="13" t="s">
        <v>237</v>
      </c>
      <c r="C2586" s="25" t="s">
        <v>273</v>
      </c>
      <c r="D2586" s="26" t="s">
        <v>68</v>
      </c>
      <c r="E2586" s="27">
        <v>1252222222</v>
      </c>
      <c r="F2586" s="28">
        <v>7.8E-2</v>
      </c>
      <c r="G2586" s="28">
        <v>525</v>
      </c>
      <c r="H2586" s="28">
        <v>0.106</v>
      </c>
    </row>
    <row r="2587" spans="1:8" x14ac:dyDescent="0.25">
      <c r="A2587" s="24">
        <v>2586</v>
      </c>
      <c r="B2587" s="13" t="s">
        <v>237</v>
      </c>
      <c r="C2587" s="25" t="s">
        <v>273</v>
      </c>
      <c r="D2587" s="26" t="s">
        <v>69</v>
      </c>
      <c r="E2587" s="27">
        <v>1295925926</v>
      </c>
      <c r="F2587" s="28">
        <v>7.5999999999999998E-2</v>
      </c>
      <c r="G2587" s="28">
        <v>513</v>
      </c>
      <c r="H2587" s="28">
        <v>0.1</v>
      </c>
    </row>
    <row r="2588" spans="1:8" x14ac:dyDescent="0.25">
      <c r="A2588" s="24">
        <v>2587</v>
      </c>
      <c r="B2588" s="13" t="s">
        <v>237</v>
      </c>
      <c r="C2588" s="25" t="s">
        <v>273</v>
      </c>
      <c r="D2588" s="26" t="s">
        <v>70</v>
      </c>
      <c r="E2588" s="27">
        <v>1318148148</v>
      </c>
      <c r="F2588" s="28">
        <v>8.5000000000000006E-2</v>
      </c>
      <c r="G2588" s="28">
        <v>556</v>
      </c>
      <c r="H2588" s="28">
        <v>9.5000000000000001E-2</v>
      </c>
    </row>
    <row r="2589" spans="1:8" x14ac:dyDescent="0.25">
      <c r="A2589" s="24">
        <v>2588</v>
      </c>
      <c r="B2589" s="13" t="s">
        <v>237</v>
      </c>
      <c r="C2589" s="25" t="s">
        <v>274</v>
      </c>
      <c r="D2589" s="26" t="s">
        <v>58</v>
      </c>
      <c r="E2589" s="25"/>
      <c r="F2589" s="13"/>
      <c r="G2589" s="13"/>
      <c r="H2589" s="13"/>
    </row>
    <row r="2590" spans="1:8" x14ac:dyDescent="0.25">
      <c r="A2590" s="24">
        <v>2589</v>
      </c>
      <c r="B2590" s="13" t="s">
        <v>237</v>
      </c>
      <c r="C2590" s="25" t="s">
        <v>274</v>
      </c>
      <c r="D2590" s="26" t="s">
        <v>59</v>
      </c>
      <c r="E2590" s="25"/>
      <c r="F2590" s="13"/>
      <c r="G2590" s="13"/>
      <c r="H2590" s="13"/>
    </row>
    <row r="2591" spans="1:8" x14ac:dyDescent="0.25">
      <c r="A2591" s="24">
        <v>2590</v>
      </c>
      <c r="B2591" s="13" t="s">
        <v>237</v>
      </c>
      <c r="C2591" s="25" t="s">
        <v>274</v>
      </c>
      <c r="D2591" s="26" t="s">
        <v>60</v>
      </c>
      <c r="E2591" s="25"/>
      <c r="F2591" s="13"/>
      <c r="G2591" s="13"/>
      <c r="H2591" s="13"/>
    </row>
    <row r="2592" spans="1:8" x14ac:dyDescent="0.25">
      <c r="A2592" s="24">
        <v>2591</v>
      </c>
      <c r="B2592" s="13" t="s">
        <v>237</v>
      </c>
      <c r="C2592" s="25" t="s">
        <v>274</v>
      </c>
      <c r="D2592" s="26" t="s">
        <v>61</v>
      </c>
      <c r="E2592" s="25"/>
      <c r="F2592" s="13"/>
      <c r="G2592" s="13"/>
      <c r="H2592" s="13"/>
    </row>
    <row r="2593" spans="1:8" x14ac:dyDescent="0.25">
      <c r="A2593" s="24">
        <v>2592</v>
      </c>
      <c r="B2593" s="13" t="s">
        <v>237</v>
      </c>
      <c r="C2593" s="25" t="s">
        <v>274</v>
      </c>
      <c r="D2593" s="26" t="s">
        <v>62</v>
      </c>
      <c r="E2593" s="25"/>
      <c r="F2593" s="13"/>
      <c r="G2593" s="13"/>
      <c r="H2593" s="13"/>
    </row>
    <row r="2594" spans="1:8" x14ac:dyDescent="0.25">
      <c r="A2594" s="24">
        <v>2593</v>
      </c>
      <c r="B2594" s="13" t="s">
        <v>237</v>
      </c>
      <c r="C2594" s="25" t="s">
        <v>274</v>
      </c>
      <c r="D2594" s="26" t="s">
        <v>63</v>
      </c>
      <c r="E2594" s="25"/>
      <c r="F2594" s="13"/>
      <c r="G2594" s="13"/>
      <c r="H2594" s="13"/>
    </row>
    <row r="2595" spans="1:8" x14ac:dyDescent="0.25">
      <c r="A2595" s="24">
        <v>2594</v>
      </c>
      <c r="B2595" s="13" t="s">
        <v>237</v>
      </c>
      <c r="C2595" s="25" t="s">
        <v>274</v>
      </c>
      <c r="D2595" s="26" t="s">
        <v>64</v>
      </c>
      <c r="E2595" s="25"/>
      <c r="F2595" s="13"/>
      <c r="G2595" s="13"/>
      <c r="H2595" s="13"/>
    </row>
    <row r="2596" spans="1:8" x14ac:dyDescent="0.25">
      <c r="A2596" s="24">
        <v>2595</v>
      </c>
      <c r="B2596" s="13" t="s">
        <v>237</v>
      </c>
      <c r="C2596" s="25" t="s">
        <v>274</v>
      </c>
      <c r="D2596" s="26" t="s">
        <v>65</v>
      </c>
      <c r="E2596" s="25"/>
      <c r="F2596" s="13"/>
      <c r="G2596" s="13"/>
      <c r="H2596" s="13"/>
    </row>
    <row r="2597" spans="1:8" x14ac:dyDescent="0.25">
      <c r="A2597" s="24">
        <v>2596</v>
      </c>
      <c r="B2597" s="13" t="s">
        <v>237</v>
      </c>
      <c r="C2597" s="25" t="s">
        <v>274</v>
      </c>
      <c r="D2597" s="26" t="s">
        <v>66</v>
      </c>
      <c r="E2597" s="25"/>
      <c r="F2597" s="13"/>
      <c r="G2597" s="13"/>
      <c r="H2597" s="13"/>
    </row>
    <row r="2598" spans="1:8" x14ac:dyDescent="0.25">
      <c r="A2598" s="24">
        <v>2597</v>
      </c>
      <c r="B2598" s="13" t="s">
        <v>237</v>
      </c>
      <c r="C2598" s="25" t="s">
        <v>274</v>
      </c>
      <c r="D2598" s="26" t="s">
        <v>67</v>
      </c>
      <c r="E2598" s="25"/>
      <c r="F2598" s="13"/>
      <c r="G2598" s="13"/>
      <c r="H2598" s="13"/>
    </row>
    <row r="2599" spans="1:8" x14ac:dyDescent="0.25">
      <c r="A2599" s="24">
        <v>2598</v>
      </c>
      <c r="B2599" s="13" t="s">
        <v>237</v>
      </c>
      <c r="C2599" s="25" t="s">
        <v>274</v>
      </c>
      <c r="D2599" s="26" t="s">
        <v>68</v>
      </c>
      <c r="E2599" s="25"/>
      <c r="F2599" s="13"/>
      <c r="G2599" s="13"/>
      <c r="H2599" s="13"/>
    </row>
    <row r="2600" spans="1:8" x14ac:dyDescent="0.25">
      <c r="A2600" s="24">
        <v>2599</v>
      </c>
      <c r="B2600" s="13" t="s">
        <v>237</v>
      </c>
      <c r="C2600" s="25" t="s">
        <v>274</v>
      </c>
      <c r="D2600" s="26" t="s">
        <v>69</v>
      </c>
      <c r="E2600" s="25"/>
      <c r="F2600" s="13"/>
      <c r="G2600" s="13"/>
      <c r="H2600" s="13"/>
    </row>
    <row r="2601" spans="1:8" x14ac:dyDescent="0.25">
      <c r="A2601" s="24">
        <v>2600</v>
      </c>
      <c r="B2601" s="13" t="s">
        <v>237</v>
      </c>
      <c r="C2601" s="25" t="s">
        <v>274</v>
      </c>
      <c r="D2601" s="26" t="s">
        <v>70</v>
      </c>
      <c r="E2601" s="25"/>
      <c r="F2601" s="13"/>
      <c r="G2601" s="13"/>
      <c r="H2601" s="13"/>
    </row>
    <row r="2602" spans="1:8" x14ac:dyDescent="0.25">
      <c r="A2602" s="24">
        <v>2601</v>
      </c>
      <c r="B2602" s="13" t="s">
        <v>237</v>
      </c>
      <c r="C2602" s="25" t="s">
        <v>275</v>
      </c>
      <c r="D2602" s="26" t="s">
        <v>58</v>
      </c>
      <c r="E2602" s="27">
        <v>397447007</v>
      </c>
      <c r="F2602" s="28">
        <v>3.6999999999999998E-2</v>
      </c>
      <c r="G2602" s="28">
        <v>137</v>
      </c>
      <c r="H2602" s="28">
        <v>0.115</v>
      </c>
    </row>
    <row r="2603" spans="1:8" x14ac:dyDescent="0.25">
      <c r="A2603" s="24">
        <v>2602</v>
      </c>
      <c r="B2603" s="13" t="s">
        <v>237</v>
      </c>
      <c r="C2603" s="25" t="s">
        <v>275</v>
      </c>
      <c r="D2603" s="26" t="s">
        <v>59</v>
      </c>
      <c r="E2603" s="27">
        <v>431017935</v>
      </c>
      <c r="F2603" s="28">
        <v>3.5999999999999997E-2</v>
      </c>
      <c r="G2603" s="28">
        <v>145</v>
      </c>
      <c r="H2603" s="28">
        <v>0.11600000000000001</v>
      </c>
    </row>
    <row r="2604" spans="1:8" x14ac:dyDescent="0.25">
      <c r="A2604" s="24">
        <v>2603</v>
      </c>
      <c r="B2604" s="13" t="s">
        <v>237</v>
      </c>
      <c r="C2604" s="25" t="s">
        <v>275</v>
      </c>
      <c r="D2604" s="26" t="s">
        <v>60</v>
      </c>
      <c r="E2604" s="27">
        <v>462641610</v>
      </c>
      <c r="F2604" s="28">
        <v>3.9E-2</v>
      </c>
      <c r="G2604" s="28">
        <v>168</v>
      </c>
      <c r="H2604" s="28">
        <v>0.11600000000000001</v>
      </c>
    </row>
    <row r="2605" spans="1:8" x14ac:dyDescent="0.25">
      <c r="A2605" s="24">
        <v>2604</v>
      </c>
      <c r="B2605" s="13" t="s">
        <v>237</v>
      </c>
      <c r="C2605" s="25" t="s">
        <v>275</v>
      </c>
      <c r="D2605" s="26" t="s">
        <v>61</v>
      </c>
      <c r="E2605" s="27">
        <v>482397041</v>
      </c>
      <c r="F2605" s="28">
        <v>3.9E-2</v>
      </c>
      <c r="G2605" s="28">
        <v>174</v>
      </c>
      <c r="H2605" s="28">
        <v>0.11799999999999999</v>
      </c>
    </row>
    <row r="2606" spans="1:8" x14ac:dyDescent="0.25">
      <c r="A2606" s="24">
        <v>2605</v>
      </c>
      <c r="B2606" s="13" t="s">
        <v>237</v>
      </c>
      <c r="C2606" s="25" t="s">
        <v>275</v>
      </c>
      <c r="D2606" s="26" t="s">
        <v>62</v>
      </c>
      <c r="E2606" s="27">
        <v>522544702</v>
      </c>
      <c r="F2606" s="28">
        <v>3.6999999999999998E-2</v>
      </c>
      <c r="G2606" s="28">
        <v>179</v>
      </c>
      <c r="H2606" s="28">
        <v>9.7000000000000003E-2</v>
      </c>
    </row>
    <row r="2607" spans="1:8" x14ac:dyDescent="0.25">
      <c r="A2607" s="24">
        <v>2606</v>
      </c>
      <c r="B2607" s="13" t="s">
        <v>237</v>
      </c>
      <c r="C2607" s="25" t="s">
        <v>275</v>
      </c>
      <c r="D2607" s="26" t="s">
        <v>63</v>
      </c>
      <c r="E2607" s="27">
        <v>551431645</v>
      </c>
      <c r="F2607" s="28">
        <v>3.6999999999999998E-2</v>
      </c>
      <c r="G2607" s="28">
        <v>185</v>
      </c>
      <c r="H2607" s="28">
        <v>9.6000000000000002E-2</v>
      </c>
    </row>
    <row r="2608" spans="1:8" x14ac:dyDescent="0.25">
      <c r="A2608" s="24">
        <v>2607</v>
      </c>
      <c r="B2608" s="13" t="s">
        <v>237</v>
      </c>
      <c r="C2608" s="25" t="s">
        <v>275</v>
      </c>
      <c r="D2608" s="26" t="s">
        <v>64</v>
      </c>
      <c r="E2608" s="27">
        <v>611040126</v>
      </c>
      <c r="F2608" s="28">
        <v>3.9E-2</v>
      </c>
      <c r="G2608" s="28">
        <v>218</v>
      </c>
      <c r="H2608" s="28">
        <v>9.7000000000000003E-2</v>
      </c>
    </row>
    <row r="2609" spans="1:8" x14ac:dyDescent="0.25">
      <c r="A2609" s="24">
        <v>2608</v>
      </c>
      <c r="B2609" s="13" t="s">
        <v>237</v>
      </c>
      <c r="C2609" s="25" t="s">
        <v>275</v>
      </c>
      <c r="D2609" s="26" t="s">
        <v>65</v>
      </c>
      <c r="E2609" s="27">
        <v>684074074</v>
      </c>
      <c r="F2609" s="28">
        <v>3.9E-2</v>
      </c>
      <c r="G2609" s="28">
        <v>246</v>
      </c>
      <c r="H2609" s="28">
        <v>9.6000000000000002E-2</v>
      </c>
    </row>
    <row r="2610" spans="1:8" x14ac:dyDescent="0.25">
      <c r="A2610" s="24">
        <v>2609</v>
      </c>
      <c r="B2610" s="13" t="s">
        <v>237</v>
      </c>
      <c r="C2610" s="25" t="s">
        <v>275</v>
      </c>
      <c r="D2610" s="26" t="s">
        <v>66</v>
      </c>
      <c r="E2610" s="27">
        <v>695555556</v>
      </c>
      <c r="F2610" s="28">
        <v>4.7E-2</v>
      </c>
      <c r="G2610" s="28">
        <v>299</v>
      </c>
      <c r="H2610" s="28">
        <v>9.5000000000000001E-2</v>
      </c>
    </row>
    <row r="2611" spans="1:8" x14ac:dyDescent="0.25">
      <c r="A2611" s="24">
        <v>2610</v>
      </c>
      <c r="B2611" s="13" t="s">
        <v>237</v>
      </c>
      <c r="C2611" s="25" t="s">
        <v>275</v>
      </c>
      <c r="D2611" s="26" t="s">
        <v>67</v>
      </c>
      <c r="E2611" s="27">
        <v>674814815</v>
      </c>
      <c r="F2611" s="28">
        <v>5.0999999999999997E-2</v>
      </c>
      <c r="G2611" s="28">
        <v>317</v>
      </c>
      <c r="H2611" s="28">
        <v>9.1999999999999998E-2</v>
      </c>
    </row>
    <row r="2612" spans="1:8" x14ac:dyDescent="0.25">
      <c r="A2612" s="24">
        <v>2611</v>
      </c>
      <c r="B2612" s="13" t="s">
        <v>237</v>
      </c>
      <c r="C2612" s="25" t="s">
        <v>275</v>
      </c>
      <c r="D2612" s="26" t="s">
        <v>68</v>
      </c>
      <c r="E2612" s="27">
        <v>681481481</v>
      </c>
      <c r="F2612" s="28">
        <v>4.7E-2</v>
      </c>
      <c r="G2612" s="28">
        <v>293</v>
      </c>
      <c r="H2612" s="28">
        <v>9.1999999999999998E-2</v>
      </c>
    </row>
    <row r="2613" spans="1:8" x14ac:dyDescent="0.25">
      <c r="A2613" s="24">
        <v>2612</v>
      </c>
      <c r="B2613" s="13" t="s">
        <v>237</v>
      </c>
      <c r="C2613" s="25" t="s">
        <v>275</v>
      </c>
      <c r="D2613" s="26" t="s">
        <v>69</v>
      </c>
      <c r="E2613" s="27">
        <v>677037037</v>
      </c>
      <c r="F2613" s="28">
        <v>4.9000000000000002E-2</v>
      </c>
      <c r="G2613" s="28">
        <v>310</v>
      </c>
      <c r="H2613" s="28">
        <v>9.0999999999999998E-2</v>
      </c>
    </row>
    <row r="2614" spans="1:8" x14ac:dyDescent="0.25">
      <c r="A2614" s="24">
        <v>2613</v>
      </c>
      <c r="B2614" s="13" t="s">
        <v>237</v>
      </c>
      <c r="C2614" s="25" t="s">
        <v>275</v>
      </c>
      <c r="D2614" s="26" t="s">
        <v>70</v>
      </c>
      <c r="E2614" s="27">
        <v>694444444</v>
      </c>
      <c r="F2614" s="28">
        <v>5.1999999999999998E-2</v>
      </c>
      <c r="G2614" s="28">
        <v>340</v>
      </c>
      <c r="H2614" s="28">
        <v>9.4E-2</v>
      </c>
    </row>
    <row r="2615" spans="1:8" x14ac:dyDescent="0.25">
      <c r="A2615" s="24">
        <v>2614</v>
      </c>
      <c r="B2615" s="13" t="s">
        <v>237</v>
      </c>
      <c r="C2615" s="25" t="s">
        <v>276</v>
      </c>
      <c r="D2615" s="26" t="s">
        <v>58</v>
      </c>
      <c r="E2615" s="27">
        <v>892164364</v>
      </c>
      <c r="F2615" s="28">
        <v>8.6999999999999994E-2</v>
      </c>
      <c r="G2615" s="28">
        <v>167</v>
      </c>
      <c r="H2615" s="28">
        <v>0.28999999999999998</v>
      </c>
    </row>
    <row r="2616" spans="1:8" x14ac:dyDescent="0.25">
      <c r="A2616" s="24">
        <v>2615</v>
      </c>
      <c r="B2616" s="13" t="s">
        <v>237</v>
      </c>
      <c r="C2616" s="25" t="s">
        <v>276</v>
      </c>
      <c r="D2616" s="26" t="s">
        <v>59</v>
      </c>
      <c r="E2616" s="27">
        <v>763465571</v>
      </c>
      <c r="F2616" s="28">
        <v>8.4000000000000005E-2</v>
      </c>
      <c r="G2616" s="28">
        <v>136</v>
      </c>
      <c r="H2616" s="28">
        <v>0.25700000000000001</v>
      </c>
    </row>
    <row r="2617" spans="1:8" x14ac:dyDescent="0.25">
      <c r="A2617" s="24">
        <v>2616</v>
      </c>
      <c r="B2617" s="13" t="s">
        <v>237</v>
      </c>
      <c r="C2617" s="25" t="s">
        <v>276</v>
      </c>
      <c r="D2617" s="26" t="s">
        <v>60</v>
      </c>
      <c r="E2617" s="27">
        <v>1078402128</v>
      </c>
      <c r="F2617" s="28">
        <v>7.0999999999999994E-2</v>
      </c>
      <c r="G2617" s="28">
        <v>161</v>
      </c>
      <c r="H2617" s="28">
        <v>0.222</v>
      </c>
    </row>
    <row r="2618" spans="1:8" x14ac:dyDescent="0.25">
      <c r="A2618" s="24">
        <v>2617</v>
      </c>
      <c r="B2618" s="13" t="s">
        <v>237</v>
      </c>
      <c r="C2618" s="25" t="s">
        <v>276</v>
      </c>
      <c r="D2618" s="26" t="s">
        <v>61</v>
      </c>
      <c r="E2618" s="27">
        <v>1271196078</v>
      </c>
      <c r="F2618" s="28">
        <v>6.6000000000000003E-2</v>
      </c>
      <c r="G2618" s="28">
        <v>173</v>
      </c>
      <c r="H2618" s="28">
        <v>0.21</v>
      </c>
    </row>
    <row r="2619" spans="1:8" x14ac:dyDescent="0.25">
      <c r="A2619" s="24">
        <v>2618</v>
      </c>
      <c r="B2619" s="13" t="s">
        <v>237</v>
      </c>
      <c r="C2619" s="25" t="s">
        <v>276</v>
      </c>
      <c r="D2619" s="26" t="s">
        <v>62</v>
      </c>
      <c r="E2619" s="27">
        <v>1484092538</v>
      </c>
      <c r="F2619" s="28">
        <v>6.9000000000000006E-2</v>
      </c>
      <c r="G2619" s="28">
        <v>207</v>
      </c>
      <c r="H2619" s="28">
        <v>0.20399999999999999</v>
      </c>
    </row>
    <row r="2620" spans="1:8" x14ac:dyDescent="0.25">
      <c r="A2620" s="24">
        <v>2619</v>
      </c>
      <c r="B2620" s="13" t="s">
        <v>237</v>
      </c>
      <c r="C2620" s="25" t="s">
        <v>276</v>
      </c>
      <c r="D2620" s="26" t="s">
        <v>63</v>
      </c>
      <c r="E2620" s="27">
        <v>1793557833</v>
      </c>
      <c r="F2620" s="28">
        <v>6.8000000000000005E-2</v>
      </c>
      <c r="G2620" s="28">
        <v>243</v>
      </c>
      <c r="H2620" s="28">
        <v>0.17399999999999999</v>
      </c>
    </row>
    <row r="2621" spans="1:8" x14ac:dyDescent="0.25">
      <c r="A2621" s="24">
        <v>2620</v>
      </c>
      <c r="B2621" s="13" t="s">
        <v>237</v>
      </c>
      <c r="C2621" s="25" t="s">
        <v>276</v>
      </c>
      <c r="D2621" s="26" t="s">
        <v>64</v>
      </c>
      <c r="E2621" s="27">
        <v>2626093294</v>
      </c>
      <c r="F2621" s="28">
        <v>6.2E-2</v>
      </c>
      <c r="G2621" s="28">
        <v>323</v>
      </c>
      <c r="H2621" s="28">
        <v>0.156</v>
      </c>
    </row>
    <row r="2622" spans="1:8" x14ac:dyDescent="0.25">
      <c r="A2622" s="24">
        <v>2621</v>
      </c>
      <c r="B2622" s="13" t="s">
        <v>237</v>
      </c>
      <c r="C2622" s="25" t="s">
        <v>276</v>
      </c>
      <c r="D2622" s="26" t="s">
        <v>65</v>
      </c>
      <c r="E2622" s="27">
        <v>2936612022</v>
      </c>
      <c r="F2622" s="28">
        <v>5.8999999999999997E-2</v>
      </c>
      <c r="G2622" s="28">
        <v>341</v>
      </c>
      <c r="H2622" s="28">
        <v>0.13800000000000001</v>
      </c>
    </row>
    <row r="2623" spans="1:8" x14ac:dyDescent="0.25">
      <c r="A2623" s="24">
        <v>2622</v>
      </c>
      <c r="B2623" s="13" t="s">
        <v>237</v>
      </c>
      <c r="C2623" s="25" t="s">
        <v>276</v>
      </c>
      <c r="D2623" s="26" t="s">
        <v>66</v>
      </c>
      <c r="E2623" s="27">
        <v>3532969035</v>
      </c>
      <c r="F2623" s="28">
        <v>5.8999999999999997E-2</v>
      </c>
      <c r="G2623" s="28">
        <v>406</v>
      </c>
      <c r="H2623" s="28">
        <v>0.122</v>
      </c>
    </row>
    <row r="2624" spans="1:8" x14ac:dyDescent="0.25">
      <c r="A2624" s="24">
        <v>2623</v>
      </c>
      <c r="B2624" s="13" t="s">
        <v>237</v>
      </c>
      <c r="C2624" s="25" t="s">
        <v>276</v>
      </c>
      <c r="D2624" s="26" t="s">
        <v>67</v>
      </c>
      <c r="E2624" s="27">
        <v>3875409836</v>
      </c>
      <c r="F2624" s="28">
        <v>6.0999999999999999E-2</v>
      </c>
      <c r="G2624" s="28">
        <v>457</v>
      </c>
      <c r="H2624" s="28">
        <v>0.11700000000000001</v>
      </c>
    </row>
    <row r="2625" spans="1:8" x14ac:dyDescent="0.25">
      <c r="A2625" s="24">
        <v>2624</v>
      </c>
      <c r="B2625" s="13" t="s">
        <v>237</v>
      </c>
      <c r="C2625" s="25" t="s">
        <v>276</v>
      </c>
      <c r="D2625" s="26" t="s">
        <v>68</v>
      </c>
      <c r="E2625" s="27">
        <v>4368033802</v>
      </c>
      <c r="F2625" s="28">
        <v>5.8000000000000003E-2</v>
      </c>
      <c r="G2625" s="28">
        <v>483</v>
      </c>
      <c r="H2625" s="28">
        <v>0.11600000000000001</v>
      </c>
    </row>
    <row r="2626" spans="1:8" x14ac:dyDescent="0.25">
      <c r="A2626" s="24">
        <v>2625</v>
      </c>
      <c r="B2626" s="13" t="s">
        <v>237</v>
      </c>
      <c r="C2626" s="25" t="s">
        <v>276</v>
      </c>
      <c r="D2626" s="26" t="s">
        <v>69</v>
      </c>
      <c r="E2626" s="27">
        <v>4363219094</v>
      </c>
      <c r="F2626" s="28">
        <v>0.06</v>
      </c>
      <c r="G2626" s="28">
        <v>490</v>
      </c>
      <c r="H2626" s="28">
        <v>0.11799999999999999</v>
      </c>
    </row>
    <row r="2627" spans="1:8" x14ac:dyDescent="0.25">
      <c r="A2627" s="24">
        <v>2626</v>
      </c>
      <c r="B2627" s="13" t="s">
        <v>237</v>
      </c>
      <c r="C2627" s="25" t="s">
        <v>276</v>
      </c>
      <c r="D2627" s="26" t="s">
        <v>70</v>
      </c>
      <c r="E2627" s="27">
        <v>5012121212</v>
      </c>
      <c r="F2627" s="28">
        <v>5.8999999999999997E-2</v>
      </c>
      <c r="G2627" s="28">
        <v>521</v>
      </c>
      <c r="H2627" s="28">
        <v>0.11700000000000001</v>
      </c>
    </row>
    <row r="2628" spans="1:8" x14ac:dyDescent="0.25">
      <c r="A2628" s="24">
        <v>2627</v>
      </c>
      <c r="B2628" s="13" t="s">
        <v>237</v>
      </c>
      <c r="C2628" s="25" t="s">
        <v>277</v>
      </c>
      <c r="D2628" s="26" t="s">
        <v>58</v>
      </c>
      <c r="E2628" s="27">
        <v>8154315708</v>
      </c>
      <c r="F2628" s="28">
        <v>0.04</v>
      </c>
      <c r="G2628" s="28">
        <v>260</v>
      </c>
      <c r="H2628" s="28">
        <v>0.16500000000000001</v>
      </c>
    </row>
    <row r="2629" spans="1:8" x14ac:dyDescent="0.25">
      <c r="A2629" s="24">
        <v>2628</v>
      </c>
      <c r="B2629" s="13" t="s">
        <v>237</v>
      </c>
      <c r="C2629" s="25" t="s">
        <v>277</v>
      </c>
      <c r="D2629" s="26" t="s">
        <v>59</v>
      </c>
      <c r="E2629" s="27">
        <v>8824873156</v>
      </c>
      <c r="F2629" s="28">
        <v>4.3999999999999997E-2</v>
      </c>
      <c r="G2629" s="28">
        <v>305</v>
      </c>
      <c r="H2629" s="28">
        <v>0.157</v>
      </c>
    </row>
    <row r="2630" spans="1:8" x14ac:dyDescent="0.25">
      <c r="A2630" s="24">
        <v>2629</v>
      </c>
      <c r="B2630" s="13" t="s">
        <v>237</v>
      </c>
      <c r="C2630" s="25" t="s">
        <v>277</v>
      </c>
      <c r="D2630" s="26" t="s">
        <v>60</v>
      </c>
      <c r="E2630" s="27">
        <v>9008273516</v>
      </c>
      <c r="F2630" s="28">
        <v>0.05</v>
      </c>
      <c r="G2630" s="28">
        <v>352</v>
      </c>
      <c r="H2630" s="28">
        <v>0.125</v>
      </c>
    </row>
    <row r="2631" spans="1:8" x14ac:dyDescent="0.25">
      <c r="A2631" s="24">
        <v>2630</v>
      </c>
      <c r="B2631" s="13" t="s">
        <v>237</v>
      </c>
      <c r="C2631" s="25" t="s">
        <v>277</v>
      </c>
      <c r="D2631" s="26" t="s">
        <v>61</v>
      </c>
      <c r="E2631" s="27">
        <v>11235960523</v>
      </c>
      <c r="F2631" s="28">
        <v>5.0999999999999997E-2</v>
      </c>
      <c r="G2631" s="28">
        <v>449</v>
      </c>
      <c r="H2631" s="28">
        <v>0.112</v>
      </c>
    </row>
    <row r="2632" spans="1:8" x14ac:dyDescent="0.25">
      <c r="A2632" s="24">
        <v>2631</v>
      </c>
      <c r="B2632" s="13" t="s">
        <v>237</v>
      </c>
      <c r="C2632" s="25" t="s">
        <v>277</v>
      </c>
      <c r="D2632" s="26" t="s">
        <v>62</v>
      </c>
      <c r="E2632" s="27">
        <v>12884712296</v>
      </c>
      <c r="F2632" s="28">
        <v>5.1999999999999998E-2</v>
      </c>
      <c r="G2632" s="28">
        <v>522</v>
      </c>
      <c r="H2632" s="28">
        <v>9.2999999999999999E-2</v>
      </c>
    </row>
    <row r="2633" spans="1:8" x14ac:dyDescent="0.25">
      <c r="A2633" s="24">
        <v>2632</v>
      </c>
      <c r="B2633" s="13" t="s">
        <v>237</v>
      </c>
      <c r="C2633" s="25" t="s">
        <v>277</v>
      </c>
      <c r="D2633" s="26" t="s">
        <v>63</v>
      </c>
      <c r="E2633" s="27">
        <v>16088526686</v>
      </c>
      <c r="F2633" s="28">
        <v>5.2999999999999999E-2</v>
      </c>
      <c r="G2633" s="28">
        <v>648</v>
      </c>
      <c r="H2633" s="28">
        <v>9.0999999999999998E-2</v>
      </c>
    </row>
    <row r="2634" spans="1:8" x14ac:dyDescent="0.25">
      <c r="A2634" s="24">
        <v>2633</v>
      </c>
      <c r="B2634" s="13" t="s">
        <v>237</v>
      </c>
      <c r="C2634" s="25" t="s">
        <v>277</v>
      </c>
      <c r="D2634" s="26" t="s">
        <v>64</v>
      </c>
      <c r="E2634" s="27">
        <v>18460905284</v>
      </c>
      <c r="F2634" s="28">
        <v>4.3999999999999997E-2</v>
      </c>
      <c r="G2634" s="28">
        <v>625</v>
      </c>
      <c r="H2634" s="28">
        <v>0.109</v>
      </c>
    </row>
    <row r="2635" spans="1:8" x14ac:dyDescent="0.25">
      <c r="A2635" s="24">
        <v>2634</v>
      </c>
      <c r="B2635" s="13" t="s">
        <v>237</v>
      </c>
      <c r="C2635" s="25" t="s">
        <v>277</v>
      </c>
      <c r="D2635" s="26" t="s">
        <v>65</v>
      </c>
      <c r="E2635" s="27">
        <v>21830397705</v>
      </c>
      <c r="F2635" s="28">
        <v>4.8000000000000001E-2</v>
      </c>
      <c r="G2635" s="28">
        <v>790</v>
      </c>
      <c r="H2635" s="28">
        <v>0.11799999999999999</v>
      </c>
    </row>
    <row r="2636" spans="1:8" x14ac:dyDescent="0.25">
      <c r="A2636" s="24">
        <v>2635</v>
      </c>
      <c r="B2636" s="13" t="s">
        <v>237</v>
      </c>
      <c r="C2636" s="25" t="s">
        <v>277</v>
      </c>
      <c r="D2636" s="26" t="s">
        <v>66</v>
      </c>
      <c r="E2636" s="27">
        <v>28165793618</v>
      </c>
      <c r="F2636" s="28">
        <v>4.3999999999999997E-2</v>
      </c>
      <c r="G2636" s="28">
        <v>924</v>
      </c>
      <c r="H2636" s="28">
        <v>0.124</v>
      </c>
    </row>
    <row r="2637" spans="1:8" x14ac:dyDescent="0.25">
      <c r="A2637" s="24">
        <v>2636</v>
      </c>
      <c r="B2637" s="13" t="s">
        <v>237</v>
      </c>
      <c r="C2637" s="25" t="s">
        <v>277</v>
      </c>
      <c r="D2637" s="26" t="s">
        <v>67</v>
      </c>
      <c r="E2637" s="27">
        <v>19332270662</v>
      </c>
      <c r="F2637" s="28">
        <v>6.0999999999999999E-2</v>
      </c>
      <c r="G2637" s="28">
        <v>887</v>
      </c>
      <c r="H2637" s="28">
        <v>0.11899999999999999</v>
      </c>
    </row>
    <row r="2638" spans="1:8" x14ac:dyDescent="0.25">
      <c r="A2638" s="24">
        <v>2637</v>
      </c>
      <c r="B2638" s="13" t="s">
        <v>237</v>
      </c>
      <c r="C2638" s="25" t="s">
        <v>277</v>
      </c>
      <c r="D2638" s="26" t="s">
        <v>68</v>
      </c>
      <c r="E2638" s="27">
        <v>20758191858</v>
      </c>
      <c r="F2638" s="28">
        <v>5.1999999999999998E-2</v>
      </c>
      <c r="G2638" s="28">
        <v>805</v>
      </c>
      <c r="H2638" s="28">
        <v>9.2999999999999999E-2</v>
      </c>
    </row>
    <row r="2639" spans="1:8" x14ac:dyDescent="0.25">
      <c r="A2639" s="24">
        <v>2638</v>
      </c>
      <c r="B2639" s="13" t="s">
        <v>237</v>
      </c>
      <c r="C2639" s="25" t="s">
        <v>277</v>
      </c>
      <c r="D2639" s="26" t="s">
        <v>69</v>
      </c>
      <c r="E2639" s="27">
        <v>23676348287</v>
      </c>
      <c r="F2639" s="28">
        <v>5.2999999999999999E-2</v>
      </c>
      <c r="G2639" s="28">
        <v>935</v>
      </c>
      <c r="H2639" s="28">
        <v>0.08</v>
      </c>
    </row>
    <row r="2640" spans="1:8" x14ac:dyDescent="0.25">
      <c r="A2640" s="24">
        <v>2639</v>
      </c>
      <c r="B2640" s="13" t="s">
        <v>237</v>
      </c>
      <c r="C2640" s="25" t="s">
        <v>277</v>
      </c>
      <c r="D2640" s="26" t="s">
        <v>70</v>
      </c>
      <c r="E2640" s="27">
        <v>23436342520</v>
      </c>
      <c r="F2640" s="28">
        <v>5.3999999999999999E-2</v>
      </c>
      <c r="G2640" s="28">
        <v>972</v>
      </c>
      <c r="H2640" s="28">
        <v>7.6999999999999999E-2</v>
      </c>
    </row>
    <row r="2641" spans="1:8" x14ac:dyDescent="0.25">
      <c r="A2641" s="24">
        <v>2640</v>
      </c>
      <c r="B2641" s="13" t="s">
        <v>237</v>
      </c>
      <c r="C2641" s="25" t="s">
        <v>278</v>
      </c>
      <c r="D2641" s="26" t="s">
        <v>58</v>
      </c>
      <c r="E2641" s="25"/>
      <c r="F2641" s="13"/>
      <c r="G2641" s="13"/>
      <c r="H2641" s="13"/>
    </row>
    <row r="2642" spans="1:8" x14ac:dyDescent="0.25">
      <c r="A2642" s="24">
        <v>2641</v>
      </c>
      <c r="B2642" s="13" t="s">
        <v>237</v>
      </c>
      <c r="C2642" s="25" t="s">
        <v>278</v>
      </c>
      <c r="D2642" s="26" t="s">
        <v>59</v>
      </c>
      <c r="E2642" s="25"/>
      <c r="F2642" s="13"/>
      <c r="G2642" s="13"/>
      <c r="H2642" s="13"/>
    </row>
    <row r="2643" spans="1:8" x14ac:dyDescent="0.25">
      <c r="A2643" s="24">
        <v>2642</v>
      </c>
      <c r="B2643" s="13" t="s">
        <v>237</v>
      </c>
      <c r="C2643" s="25" t="s">
        <v>278</v>
      </c>
      <c r="D2643" s="26" t="s">
        <v>60</v>
      </c>
      <c r="E2643" s="25"/>
      <c r="F2643" s="13"/>
      <c r="G2643" s="13"/>
      <c r="H2643" s="13"/>
    </row>
    <row r="2644" spans="1:8" x14ac:dyDescent="0.25">
      <c r="A2644" s="24">
        <v>2643</v>
      </c>
      <c r="B2644" s="13" t="s">
        <v>237</v>
      </c>
      <c r="C2644" s="25" t="s">
        <v>278</v>
      </c>
      <c r="D2644" s="26" t="s">
        <v>61</v>
      </c>
      <c r="E2644" s="25"/>
      <c r="F2644" s="13"/>
      <c r="G2644" s="13"/>
      <c r="H2644" s="13"/>
    </row>
    <row r="2645" spans="1:8" x14ac:dyDescent="0.25">
      <c r="A2645" s="24">
        <v>2644</v>
      </c>
      <c r="B2645" s="13" t="s">
        <v>237</v>
      </c>
      <c r="C2645" s="25" t="s">
        <v>278</v>
      </c>
      <c r="D2645" s="26" t="s">
        <v>62</v>
      </c>
      <c r="E2645" s="25"/>
      <c r="F2645" s="13"/>
      <c r="G2645" s="13"/>
      <c r="H2645" s="13"/>
    </row>
    <row r="2646" spans="1:8" x14ac:dyDescent="0.25">
      <c r="A2646" s="24">
        <v>2645</v>
      </c>
      <c r="B2646" s="13" t="s">
        <v>237</v>
      </c>
      <c r="C2646" s="25" t="s">
        <v>278</v>
      </c>
      <c r="D2646" s="26" t="s">
        <v>63</v>
      </c>
      <c r="E2646" s="25"/>
      <c r="F2646" s="13"/>
      <c r="G2646" s="13"/>
      <c r="H2646" s="13"/>
    </row>
    <row r="2647" spans="1:8" x14ac:dyDescent="0.25">
      <c r="A2647" s="24">
        <v>2646</v>
      </c>
      <c r="B2647" s="13" t="s">
        <v>237</v>
      </c>
      <c r="C2647" s="25" t="s">
        <v>278</v>
      </c>
      <c r="D2647" s="26" t="s">
        <v>64</v>
      </c>
      <c r="E2647" s="25"/>
      <c r="F2647" s="13"/>
      <c r="G2647" s="13"/>
      <c r="H2647" s="13"/>
    </row>
    <row r="2648" spans="1:8" x14ac:dyDescent="0.25">
      <c r="A2648" s="24">
        <v>2647</v>
      </c>
      <c r="B2648" s="13" t="s">
        <v>237</v>
      </c>
      <c r="C2648" s="25" t="s">
        <v>278</v>
      </c>
      <c r="D2648" s="26" t="s">
        <v>65</v>
      </c>
      <c r="E2648" s="25"/>
      <c r="F2648" s="13"/>
      <c r="G2648" s="13"/>
      <c r="H2648" s="13"/>
    </row>
    <row r="2649" spans="1:8" x14ac:dyDescent="0.25">
      <c r="A2649" s="24">
        <v>2648</v>
      </c>
      <c r="B2649" s="13" t="s">
        <v>237</v>
      </c>
      <c r="C2649" s="25" t="s">
        <v>278</v>
      </c>
      <c r="D2649" s="26" t="s">
        <v>66</v>
      </c>
      <c r="E2649" s="25"/>
      <c r="F2649" s="13"/>
      <c r="G2649" s="13"/>
      <c r="H2649" s="13"/>
    </row>
    <row r="2650" spans="1:8" x14ac:dyDescent="0.25">
      <c r="A2650" s="24">
        <v>2649</v>
      </c>
      <c r="B2650" s="13" t="s">
        <v>237</v>
      </c>
      <c r="C2650" s="25" t="s">
        <v>278</v>
      </c>
      <c r="D2650" s="26" t="s">
        <v>67</v>
      </c>
      <c r="E2650" s="25"/>
      <c r="F2650" s="13"/>
      <c r="G2650" s="13"/>
      <c r="H2650" s="13"/>
    </row>
    <row r="2651" spans="1:8" x14ac:dyDescent="0.25">
      <c r="A2651" s="24">
        <v>2650</v>
      </c>
      <c r="B2651" s="13" t="s">
        <v>237</v>
      </c>
      <c r="C2651" s="25" t="s">
        <v>278</v>
      </c>
      <c r="D2651" s="26" t="s">
        <v>68</v>
      </c>
      <c r="E2651" s="25"/>
      <c r="F2651" s="13"/>
      <c r="G2651" s="13"/>
      <c r="H2651" s="13"/>
    </row>
    <row r="2652" spans="1:8" x14ac:dyDescent="0.25">
      <c r="A2652" s="24">
        <v>2651</v>
      </c>
      <c r="B2652" s="13" t="s">
        <v>237</v>
      </c>
      <c r="C2652" s="25" t="s">
        <v>278</v>
      </c>
      <c r="D2652" s="26" t="s">
        <v>69</v>
      </c>
      <c r="E2652" s="25"/>
      <c r="F2652" s="13"/>
      <c r="G2652" s="13"/>
      <c r="H2652" s="13"/>
    </row>
    <row r="2653" spans="1:8" x14ac:dyDescent="0.25">
      <c r="A2653" s="24">
        <v>2652</v>
      </c>
      <c r="B2653" s="13" t="s">
        <v>237</v>
      </c>
      <c r="C2653" s="25" t="s">
        <v>278</v>
      </c>
      <c r="D2653" s="26" t="s">
        <v>70</v>
      </c>
      <c r="E2653" s="25"/>
      <c r="F2653" s="13"/>
      <c r="G2653" s="13"/>
      <c r="H2653" s="13"/>
    </row>
    <row r="2654" spans="1:8" x14ac:dyDescent="0.25">
      <c r="A2654" s="24">
        <v>2653</v>
      </c>
      <c r="B2654" s="13" t="s">
        <v>237</v>
      </c>
      <c r="C2654" s="25" t="s">
        <v>279</v>
      </c>
      <c r="D2654" s="26" t="s">
        <v>58</v>
      </c>
      <c r="E2654" s="27">
        <v>10300000000000</v>
      </c>
      <c r="F2654" s="28">
        <v>0.13600000000000001</v>
      </c>
      <c r="G2654" s="28">
        <v>4790</v>
      </c>
      <c r="H2654" s="28">
        <v>9.1999999999999998E-2</v>
      </c>
    </row>
    <row r="2655" spans="1:8" x14ac:dyDescent="0.25">
      <c r="A2655" s="24">
        <v>2654</v>
      </c>
      <c r="B2655" s="13" t="s">
        <v>237</v>
      </c>
      <c r="C2655" s="25" t="s">
        <v>279</v>
      </c>
      <c r="D2655" s="26" t="s">
        <v>59</v>
      </c>
      <c r="E2655" s="27">
        <v>10600000000000</v>
      </c>
      <c r="F2655" s="28">
        <v>0.14199999999999999</v>
      </c>
      <c r="G2655" s="28">
        <v>5138</v>
      </c>
      <c r="H2655" s="28">
        <v>6.9000000000000006E-2</v>
      </c>
    </row>
    <row r="2656" spans="1:8" x14ac:dyDescent="0.25">
      <c r="A2656" s="24">
        <v>2655</v>
      </c>
      <c r="B2656" s="13" t="s">
        <v>237</v>
      </c>
      <c r="C2656" s="25" t="s">
        <v>279</v>
      </c>
      <c r="D2656" s="26" t="s">
        <v>60</v>
      </c>
      <c r="E2656" s="27">
        <v>11000000000000</v>
      </c>
      <c r="F2656" s="28">
        <v>0.151</v>
      </c>
      <c r="G2656" s="28">
        <v>5578</v>
      </c>
      <c r="H2656" s="28">
        <v>4.7E-2</v>
      </c>
    </row>
    <row r="2657" spans="1:8" x14ac:dyDescent="0.25">
      <c r="A2657" s="24">
        <v>2656</v>
      </c>
      <c r="B2657" s="13" t="s">
        <v>237</v>
      </c>
      <c r="C2657" s="25" t="s">
        <v>279</v>
      </c>
      <c r="D2657" s="26" t="s">
        <v>61</v>
      </c>
      <c r="E2657" s="27">
        <v>11500000000000</v>
      </c>
      <c r="F2657" s="28">
        <v>0.156</v>
      </c>
      <c r="G2657" s="28">
        <v>5993</v>
      </c>
      <c r="H2657" s="28">
        <v>4.1000000000000002E-2</v>
      </c>
    </row>
    <row r="2658" spans="1:8" x14ac:dyDescent="0.25">
      <c r="A2658" s="24">
        <v>2657</v>
      </c>
      <c r="B2658" s="13" t="s">
        <v>237</v>
      </c>
      <c r="C2658" s="25" t="s">
        <v>279</v>
      </c>
      <c r="D2658" s="26" t="s">
        <v>62</v>
      </c>
      <c r="E2658" s="27">
        <v>12300000000000</v>
      </c>
      <c r="F2658" s="28">
        <v>0.157</v>
      </c>
      <c r="G2658" s="28">
        <v>6355</v>
      </c>
      <c r="H2658" s="28">
        <v>4.2999999999999997E-2</v>
      </c>
    </row>
    <row r="2659" spans="1:8" x14ac:dyDescent="0.25">
      <c r="A2659" s="24">
        <v>2658</v>
      </c>
      <c r="B2659" s="13" t="s">
        <v>237</v>
      </c>
      <c r="C2659" s="25" t="s">
        <v>279</v>
      </c>
      <c r="D2659" s="26" t="s">
        <v>63</v>
      </c>
      <c r="E2659" s="27">
        <v>13100000000000</v>
      </c>
      <c r="F2659" s="28">
        <v>0.158</v>
      </c>
      <c r="G2659" s="28">
        <v>6732</v>
      </c>
      <c r="H2659" s="28">
        <v>6.2E-2</v>
      </c>
    </row>
    <row r="2660" spans="1:8" x14ac:dyDescent="0.25">
      <c r="A2660" s="24">
        <v>2659</v>
      </c>
      <c r="B2660" s="13" t="s">
        <v>237</v>
      </c>
      <c r="C2660" s="25" t="s">
        <v>279</v>
      </c>
      <c r="D2660" s="26" t="s">
        <v>64</v>
      </c>
      <c r="E2660" s="27">
        <v>13900000000000</v>
      </c>
      <c r="F2660" s="28">
        <v>0.159</v>
      </c>
      <c r="G2660" s="28">
        <v>7110</v>
      </c>
      <c r="H2660" s="28">
        <v>0.08</v>
      </c>
    </row>
    <row r="2661" spans="1:8" x14ac:dyDescent="0.25">
      <c r="A2661" s="24">
        <v>2660</v>
      </c>
      <c r="B2661" s="13" t="s">
        <v>237</v>
      </c>
      <c r="C2661" s="25" t="s">
        <v>279</v>
      </c>
      <c r="D2661" s="26" t="s">
        <v>65</v>
      </c>
      <c r="E2661" s="27">
        <v>14500000000000</v>
      </c>
      <c r="F2661" s="28">
        <v>0.161</v>
      </c>
      <c r="G2661" s="28">
        <v>7486</v>
      </c>
      <c r="H2661" s="28">
        <v>8.1000000000000003E-2</v>
      </c>
    </row>
    <row r="2662" spans="1:8" x14ac:dyDescent="0.25">
      <c r="A2662" s="24">
        <v>2661</v>
      </c>
      <c r="B2662" s="13" t="s">
        <v>237</v>
      </c>
      <c r="C2662" s="25" t="s">
        <v>279</v>
      </c>
      <c r="D2662" s="26" t="s">
        <v>66</v>
      </c>
      <c r="E2662" s="27">
        <v>14700000000000</v>
      </c>
      <c r="F2662" s="28">
        <v>0.16500000000000001</v>
      </c>
      <c r="G2662" s="28">
        <v>7769</v>
      </c>
      <c r="H2662" s="28">
        <v>5.0999999999999997E-2</v>
      </c>
    </row>
    <row r="2663" spans="1:8" x14ac:dyDescent="0.25">
      <c r="A2663" s="24">
        <v>2662</v>
      </c>
      <c r="B2663" s="13" t="s">
        <v>237</v>
      </c>
      <c r="C2663" s="25" t="s">
        <v>279</v>
      </c>
      <c r="D2663" s="26" t="s">
        <v>67</v>
      </c>
      <c r="E2663" s="27">
        <v>14400000000000</v>
      </c>
      <c r="F2663" s="28">
        <v>0.17699999999999999</v>
      </c>
      <c r="G2663" s="28">
        <v>8009</v>
      </c>
      <c r="H2663" s="28">
        <v>3.3000000000000002E-2</v>
      </c>
    </row>
    <row r="2664" spans="1:8" x14ac:dyDescent="0.25">
      <c r="A2664" s="24">
        <v>2663</v>
      </c>
      <c r="B2664" s="13" t="s">
        <v>237</v>
      </c>
      <c r="C2664" s="25" t="s">
        <v>279</v>
      </c>
      <c r="D2664" s="26" t="s">
        <v>68</v>
      </c>
      <c r="E2664" s="27">
        <v>15000000000000</v>
      </c>
      <c r="F2664" s="28">
        <v>0.17699999999999999</v>
      </c>
      <c r="G2664" s="28">
        <v>8254</v>
      </c>
      <c r="H2664" s="28">
        <v>3.3000000000000002E-2</v>
      </c>
    </row>
    <row r="2665" spans="1:8" x14ac:dyDescent="0.25">
      <c r="A2665" s="24">
        <v>2664</v>
      </c>
      <c r="B2665" s="13" t="s">
        <v>237</v>
      </c>
      <c r="C2665" s="25" t="s">
        <v>279</v>
      </c>
      <c r="D2665" s="26" t="s">
        <v>69</v>
      </c>
      <c r="E2665" s="27">
        <v>15500000000000</v>
      </c>
      <c r="F2665" s="28">
        <v>0.17699999999999999</v>
      </c>
      <c r="G2665" s="28">
        <v>8467</v>
      </c>
      <c r="H2665" s="28">
        <v>3.3000000000000002E-2</v>
      </c>
    </row>
    <row r="2666" spans="1:8" x14ac:dyDescent="0.25">
      <c r="A2666" s="24">
        <v>2665</v>
      </c>
      <c r="B2666" s="13" t="s">
        <v>237</v>
      </c>
      <c r="C2666" s="25" t="s">
        <v>279</v>
      </c>
      <c r="D2666" s="26" t="s">
        <v>70</v>
      </c>
      <c r="E2666" s="27">
        <v>16200000000000</v>
      </c>
      <c r="F2666" s="28">
        <v>0.17899999999999999</v>
      </c>
      <c r="G2666" s="28">
        <v>8895</v>
      </c>
      <c r="H2666" s="28">
        <v>3.3000000000000002E-2</v>
      </c>
    </row>
    <row r="2667" spans="1:8" x14ac:dyDescent="0.25">
      <c r="A2667" s="24">
        <v>2666</v>
      </c>
      <c r="B2667" s="13" t="s">
        <v>237</v>
      </c>
      <c r="C2667" s="25" t="s">
        <v>280</v>
      </c>
      <c r="D2667" s="26" t="s">
        <v>58</v>
      </c>
      <c r="E2667" s="27">
        <v>22823255806</v>
      </c>
      <c r="F2667" s="28">
        <v>0.112</v>
      </c>
      <c r="G2667" s="28">
        <v>773</v>
      </c>
      <c r="H2667" s="28">
        <v>0.46100000000000002</v>
      </c>
    </row>
    <row r="2668" spans="1:8" x14ac:dyDescent="0.25">
      <c r="A2668" s="24">
        <v>2667</v>
      </c>
      <c r="B2668" s="13" t="s">
        <v>237</v>
      </c>
      <c r="C2668" s="25" t="s">
        <v>280</v>
      </c>
      <c r="D2668" s="26" t="s">
        <v>59</v>
      </c>
      <c r="E2668" s="27">
        <v>20898788420</v>
      </c>
      <c r="F2668" s="28">
        <v>0.112</v>
      </c>
      <c r="G2668" s="28">
        <v>703</v>
      </c>
      <c r="H2668" s="28">
        <v>0.48599999999999999</v>
      </c>
    </row>
    <row r="2669" spans="1:8" x14ac:dyDescent="0.25">
      <c r="A2669" s="24">
        <v>2668</v>
      </c>
      <c r="B2669" s="13" t="s">
        <v>237</v>
      </c>
      <c r="C2669" s="25" t="s">
        <v>280</v>
      </c>
      <c r="D2669" s="26" t="s">
        <v>60</v>
      </c>
      <c r="E2669" s="27">
        <v>13606494599</v>
      </c>
      <c r="F2669" s="28">
        <v>0.11</v>
      </c>
      <c r="G2669" s="28">
        <v>449</v>
      </c>
      <c r="H2669" s="28">
        <v>1.1839999999999999</v>
      </c>
    </row>
    <row r="2670" spans="1:8" x14ac:dyDescent="0.25">
      <c r="A2670" s="24">
        <v>2669</v>
      </c>
      <c r="B2670" s="13" t="s">
        <v>237</v>
      </c>
      <c r="C2670" s="25" t="s">
        <v>280</v>
      </c>
      <c r="D2670" s="26" t="s">
        <v>61</v>
      </c>
      <c r="E2670" s="27">
        <v>12045627411</v>
      </c>
      <c r="F2670" s="28">
        <v>9.7000000000000003E-2</v>
      </c>
      <c r="G2670" s="28">
        <v>351</v>
      </c>
      <c r="H2670" s="28">
        <v>0.58899999999999997</v>
      </c>
    </row>
    <row r="2671" spans="1:8" x14ac:dyDescent="0.25">
      <c r="A2671" s="24">
        <v>2670</v>
      </c>
      <c r="B2671" s="13" t="s">
        <v>237</v>
      </c>
      <c r="C2671" s="25" t="s">
        <v>280</v>
      </c>
      <c r="D2671" s="26" t="s">
        <v>62</v>
      </c>
      <c r="E2671" s="27">
        <v>13686333822</v>
      </c>
      <c r="F2671" s="28">
        <v>8.5000000000000006E-2</v>
      </c>
      <c r="G2671" s="28">
        <v>350</v>
      </c>
      <c r="H2671" s="28">
        <v>0.23699999999999999</v>
      </c>
    </row>
    <row r="2672" spans="1:8" x14ac:dyDescent="0.25">
      <c r="A2672" s="24">
        <v>2671</v>
      </c>
      <c r="B2672" s="13" t="s">
        <v>237</v>
      </c>
      <c r="C2672" s="25" t="s">
        <v>280</v>
      </c>
      <c r="D2672" s="26" t="s">
        <v>63</v>
      </c>
      <c r="E2672" s="27">
        <v>17362872710</v>
      </c>
      <c r="F2672" s="28">
        <v>8.2000000000000003E-2</v>
      </c>
      <c r="G2672" s="28">
        <v>430</v>
      </c>
      <c r="H2672" s="28">
        <v>0.13600000000000001</v>
      </c>
    </row>
    <row r="2673" spans="1:8" x14ac:dyDescent="0.25">
      <c r="A2673" s="24">
        <v>2672</v>
      </c>
      <c r="B2673" s="13" t="s">
        <v>237</v>
      </c>
      <c r="C2673" s="25" t="s">
        <v>280</v>
      </c>
      <c r="D2673" s="26" t="s">
        <v>64</v>
      </c>
      <c r="E2673" s="27">
        <v>19579479147</v>
      </c>
      <c r="F2673" s="28">
        <v>8.3000000000000004E-2</v>
      </c>
      <c r="G2673" s="28">
        <v>491</v>
      </c>
      <c r="H2673" s="28">
        <v>9.2999999999999999E-2</v>
      </c>
    </row>
    <row r="2674" spans="1:8" x14ac:dyDescent="0.25">
      <c r="A2674" s="24">
        <v>2673</v>
      </c>
      <c r="B2674" s="13" t="s">
        <v>237</v>
      </c>
      <c r="C2674" s="25" t="s">
        <v>280</v>
      </c>
      <c r="D2674" s="26" t="s">
        <v>65</v>
      </c>
      <c r="E2674" s="27">
        <v>23410536914</v>
      </c>
      <c r="F2674" s="28">
        <v>0.08</v>
      </c>
      <c r="G2674" s="28">
        <v>560</v>
      </c>
      <c r="H2674" s="28">
        <v>8.8999999999999996E-2</v>
      </c>
    </row>
    <row r="2675" spans="1:8" x14ac:dyDescent="0.25">
      <c r="A2675" s="24">
        <v>2674</v>
      </c>
      <c r="B2675" s="13" t="s">
        <v>237</v>
      </c>
      <c r="C2675" s="25" t="s">
        <v>280</v>
      </c>
      <c r="D2675" s="26" t="s">
        <v>66</v>
      </c>
      <c r="E2675" s="27">
        <v>30366148205</v>
      </c>
      <c r="F2675" s="28">
        <v>0.08</v>
      </c>
      <c r="G2675" s="28">
        <v>722</v>
      </c>
      <c r="H2675" s="28">
        <v>0.124</v>
      </c>
    </row>
    <row r="2676" spans="1:8" x14ac:dyDescent="0.25">
      <c r="A2676" s="24">
        <v>2675</v>
      </c>
      <c r="B2676" s="13" t="s">
        <v>237</v>
      </c>
      <c r="C2676" s="25" t="s">
        <v>280</v>
      </c>
      <c r="D2676" s="26" t="s">
        <v>67</v>
      </c>
      <c r="E2676" s="27">
        <v>30461322555</v>
      </c>
      <c r="F2676" s="28">
        <v>8.8999999999999996E-2</v>
      </c>
      <c r="G2676" s="28">
        <v>803</v>
      </c>
      <c r="H2676" s="28">
        <v>0.153</v>
      </c>
    </row>
    <row r="2677" spans="1:8" x14ac:dyDescent="0.25">
      <c r="A2677" s="24">
        <v>2676</v>
      </c>
      <c r="B2677" s="13" t="s">
        <v>237</v>
      </c>
      <c r="C2677" s="25" t="s">
        <v>280</v>
      </c>
      <c r="D2677" s="26" t="s">
        <v>68</v>
      </c>
      <c r="E2677" s="27">
        <v>38881102075</v>
      </c>
      <c r="F2677" s="28">
        <v>8.6999999999999994E-2</v>
      </c>
      <c r="G2677" s="28">
        <v>998</v>
      </c>
      <c r="H2677" s="28">
        <v>0.10299999999999999</v>
      </c>
    </row>
    <row r="2678" spans="1:8" x14ac:dyDescent="0.25">
      <c r="A2678" s="24">
        <v>2677</v>
      </c>
      <c r="B2678" s="13" t="s">
        <v>237</v>
      </c>
      <c r="C2678" s="25" t="s">
        <v>280</v>
      </c>
      <c r="D2678" s="26" t="s">
        <v>69</v>
      </c>
      <c r="E2678" s="27">
        <v>47236710623</v>
      </c>
      <c r="F2678" s="28">
        <v>8.7999999999999995E-2</v>
      </c>
      <c r="G2678" s="28">
        <v>1213</v>
      </c>
      <c r="H2678" s="28">
        <v>9.8000000000000004E-2</v>
      </c>
    </row>
    <row r="2679" spans="1:8" x14ac:dyDescent="0.25">
      <c r="A2679" s="24">
        <v>2678</v>
      </c>
      <c r="B2679" s="13" t="s">
        <v>237</v>
      </c>
      <c r="C2679" s="25" t="s">
        <v>280</v>
      </c>
      <c r="D2679" s="26" t="s">
        <v>70</v>
      </c>
      <c r="E2679" s="27">
        <v>50004354667</v>
      </c>
      <c r="F2679" s="28">
        <v>8.8999999999999996E-2</v>
      </c>
      <c r="G2679" s="28">
        <v>1308</v>
      </c>
      <c r="H2679" s="28">
        <v>0.112</v>
      </c>
    </row>
    <row r="2680" spans="1:8" x14ac:dyDescent="0.25">
      <c r="A2680" s="24">
        <v>2679</v>
      </c>
      <c r="B2680" s="13" t="s">
        <v>237</v>
      </c>
      <c r="C2680" s="25" t="s">
        <v>281</v>
      </c>
      <c r="D2680" s="26" t="s">
        <v>58</v>
      </c>
      <c r="E2680" s="27">
        <v>117000000000</v>
      </c>
      <c r="F2680" s="28">
        <v>5.7000000000000002E-2</v>
      </c>
      <c r="G2680" s="28">
        <v>273</v>
      </c>
      <c r="H2680" s="28">
        <v>0.252</v>
      </c>
    </row>
    <row r="2681" spans="1:8" x14ac:dyDescent="0.25">
      <c r="A2681" s="24">
        <v>2680</v>
      </c>
      <c r="B2681" s="13" t="s">
        <v>237</v>
      </c>
      <c r="C2681" s="25" t="s">
        <v>281</v>
      </c>
      <c r="D2681" s="26" t="s">
        <v>59</v>
      </c>
      <c r="E2681" s="27">
        <v>123000000000</v>
      </c>
      <c r="F2681" s="28">
        <v>0.06</v>
      </c>
      <c r="G2681" s="28">
        <v>295</v>
      </c>
      <c r="H2681" s="28">
        <v>0.22500000000000001</v>
      </c>
    </row>
    <row r="2682" spans="1:8" x14ac:dyDescent="0.25">
      <c r="A2682" s="24">
        <v>2681</v>
      </c>
      <c r="B2682" s="13" t="s">
        <v>237</v>
      </c>
      <c r="C2682" s="25" t="s">
        <v>281</v>
      </c>
      <c r="D2682" s="26" t="s">
        <v>60</v>
      </c>
      <c r="E2682" s="27">
        <v>92889586976</v>
      </c>
      <c r="F2682" s="28">
        <v>5.7000000000000002E-2</v>
      </c>
      <c r="G2682" s="28">
        <v>207</v>
      </c>
      <c r="H2682" s="28">
        <v>0.36599999999999999</v>
      </c>
    </row>
    <row r="2683" spans="1:8" x14ac:dyDescent="0.25">
      <c r="A2683" s="24">
        <v>2682</v>
      </c>
      <c r="B2683" s="13" t="s">
        <v>237</v>
      </c>
      <c r="C2683" s="25" t="s">
        <v>281</v>
      </c>
      <c r="D2683" s="26" t="s">
        <v>61</v>
      </c>
      <c r="E2683" s="27">
        <v>83622191419</v>
      </c>
      <c r="F2683" s="28">
        <v>5.8999999999999997E-2</v>
      </c>
      <c r="G2683" s="28">
        <v>190</v>
      </c>
      <c r="H2683" s="28">
        <v>0.252</v>
      </c>
    </row>
    <row r="2684" spans="1:8" x14ac:dyDescent="0.25">
      <c r="A2684" s="24">
        <v>2683</v>
      </c>
      <c r="B2684" s="13" t="s">
        <v>237</v>
      </c>
      <c r="C2684" s="25" t="s">
        <v>281</v>
      </c>
      <c r="D2684" s="26" t="s">
        <v>62</v>
      </c>
      <c r="E2684" s="27">
        <v>112000000000</v>
      </c>
      <c r="F2684" s="28">
        <v>5.6000000000000001E-2</v>
      </c>
      <c r="G2684" s="28">
        <v>239</v>
      </c>
      <c r="H2684" s="28">
        <v>0.185</v>
      </c>
    </row>
    <row r="2685" spans="1:8" x14ac:dyDescent="0.25">
      <c r="A2685" s="24">
        <v>2684</v>
      </c>
      <c r="B2685" s="13" t="s">
        <v>237</v>
      </c>
      <c r="C2685" s="25" t="s">
        <v>281</v>
      </c>
      <c r="D2685" s="26" t="s">
        <v>63</v>
      </c>
      <c r="E2685" s="27">
        <v>146000000000</v>
      </c>
      <c r="F2685" s="28">
        <v>5.3999999999999999E-2</v>
      </c>
      <c r="G2685" s="28">
        <v>296</v>
      </c>
      <c r="H2685" s="28">
        <v>0.16800000000000001</v>
      </c>
    </row>
    <row r="2686" spans="1:8" x14ac:dyDescent="0.25">
      <c r="A2686" s="24">
        <v>2685</v>
      </c>
      <c r="B2686" s="13" t="s">
        <v>237</v>
      </c>
      <c r="C2686" s="25" t="s">
        <v>281</v>
      </c>
      <c r="D2686" s="26" t="s">
        <v>64</v>
      </c>
      <c r="E2686" s="27">
        <v>183000000000</v>
      </c>
      <c r="F2686" s="28">
        <v>5.7000000000000002E-2</v>
      </c>
      <c r="G2686" s="28">
        <v>387</v>
      </c>
      <c r="H2686" s="28">
        <v>0.155</v>
      </c>
    </row>
    <row r="2687" spans="1:8" x14ac:dyDescent="0.25">
      <c r="A2687" s="24">
        <v>2686</v>
      </c>
      <c r="B2687" s="13" t="s">
        <v>237</v>
      </c>
      <c r="C2687" s="25" t="s">
        <v>281</v>
      </c>
      <c r="D2687" s="26" t="s">
        <v>65</v>
      </c>
      <c r="E2687" s="27">
        <v>230000000000</v>
      </c>
      <c r="F2687" s="28">
        <v>0.06</v>
      </c>
      <c r="G2687" s="28">
        <v>497</v>
      </c>
      <c r="H2687" s="28">
        <v>0.17100000000000001</v>
      </c>
    </row>
    <row r="2688" spans="1:8" x14ac:dyDescent="0.25">
      <c r="A2688" s="24">
        <v>2687</v>
      </c>
      <c r="B2688" s="13" t="s">
        <v>237</v>
      </c>
      <c r="C2688" s="25" t="s">
        <v>281</v>
      </c>
      <c r="D2688" s="26" t="s">
        <v>66</v>
      </c>
      <c r="E2688" s="27">
        <v>316000000000</v>
      </c>
      <c r="F2688" s="28">
        <v>5.6000000000000001E-2</v>
      </c>
      <c r="G2688" s="28">
        <v>633</v>
      </c>
      <c r="H2688" s="28">
        <v>0.224</v>
      </c>
    </row>
    <row r="2689" spans="1:8" x14ac:dyDescent="0.25">
      <c r="A2689" s="24">
        <v>2688</v>
      </c>
      <c r="B2689" s="13" t="s">
        <v>237</v>
      </c>
      <c r="C2689" s="25" t="s">
        <v>281</v>
      </c>
      <c r="D2689" s="26" t="s">
        <v>67</v>
      </c>
      <c r="E2689" s="27">
        <v>329000000000</v>
      </c>
      <c r="F2689" s="28">
        <v>5.8000000000000003E-2</v>
      </c>
      <c r="G2689" s="28">
        <v>665</v>
      </c>
      <c r="H2689" s="28">
        <v>0.19900000000000001</v>
      </c>
    </row>
    <row r="2690" spans="1:8" x14ac:dyDescent="0.25">
      <c r="A2690" s="24">
        <v>2689</v>
      </c>
      <c r="B2690" s="13" t="s">
        <v>237</v>
      </c>
      <c r="C2690" s="25" t="s">
        <v>281</v>
      </c>
      <c r="D2690" s="26" t="s">
        <v>68</v>
      </c>
      <c r="E2690" s="27">
        <v>394000000000</v>
      </c>
      <c r="F2690" s="28">
        <v>4.7E-2</v>
      </c>
      <c r="G2690" s="28">
        <v>639</v>
      </c>
      <c r="H2690" s="28">
        <v>0.183</v>
      </c>
    </row>
    <row r="2691" spans="1:8" x14ac:dyDescent="0.25">
      <c r="A2691" s="24">
        <v>2690</v>
      </c>
      <c r="B2691" s="13" t="s">
        <v>237</v>
      </c>
      <c r="C2691" s="25" t="s">
        <v>281</v>
      </c>
      <c r="D2691" s="26" t="s">
        <v>69</v>
      </c>
      <c r="E2691" s="27">
        <v>316000000000</v>
      </c>
      <c r="F2691" s="28">
        <v>4.4999999999999998E-2</v>
      </c>
      <c r="G2691" s="28">
        <v>487</v>
      </c>
      <c r="H2691" s="28">
        <v>0.17199999999999999</v>
      </c>
    </row>
    <row r="2692" spans="1:8" x14ac:dyDescent="0.25">
      <c r="A2692" s="24">
        <v>2691</v>
      </c>
      <c r="B2692" s="13" t="s">
        <v>237</v>
      </c>
      <c r="C2692" s="25" t="s">
        <v>281</v>
      </c>
      <c r="D2692" s="26" t="s">
        <v>70</v>
      </c>
      <c r="E2692" s="27">
        <v>381000000000</v>
      </c>
      <c r="F2692" s="28">
        <v>4.5999999999999999E-2</v>
      </c>
      <c r="G2692" s="28">
        <v>593</v>
      </c>
      <c r="H2692" s="28">
        <v>0.16400000000000001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2692"/>
  <sheetViews>
    <sheetView workbookViewId="0">
      <selection activeCell="F9" sqref="F9"/>
    </sheetView>
  </sheetViews>
  <sheetFormatPr defaultColWidth="12.5703125" defaultRowHeight="15" customHeight="1" x14ac:dyDescent="0.2"/>
  <cols>
    <col min="1" max="1" width="10.42578125" customWidth="1"/>
    <col min="2" max="2" width="12.85546875" customWidth="1"/>
    <col min="3" max="3" width="41.85546875" customWidth="1"/>
    <col min="4" max="4" width="7.5703125" customWidth="1"/>
    <col min="5" max="5" width="14.85546875" customWidth="1"/>
    <col min="6" max="6" width="15.85546875" customWidth="1"/>
  </cols>
  <sheetData>
    <row r="1" spans="1:26" ht="15.75" customHeight="1" x14ac:dyDescent="0.25">
      <c r="A1" s="29" t="s">
        <v>0</v>
      </c>
      <c r="B1" s="30" t="s">
        <v>1</v>
      </c>
      <c r="C1" s="31" t="s">
        <v>2</v>
      </c>
      <c r="D1" s="31" t="s">
        <v>3</v>
      </c>
      <c r="E1" s="31" t="s">
        <v>8</v>
      </c>
      <c r="F1" s="32" t="s">
        <v>9</v>
      </c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5.75" customHeight="1" x14ac:dyDescent="0.25">
      <c r="A2" s="15">
        <v>1</v>
      </c>
      <c r="B2" s="34" t="s">
        <v>56</v>
      </c>
      <c r="C2" s="34" t="s">
        <v>57</v>
      </c>
      <c r="D2" s="35">
        <v>2000</v>
      </c>
      <c r="E2" s="36"/>
      <c r="F2" s="36"/>
    </row>
    <row r="3" spans="1:26" ht="15.75" customHeight="1" x14ac:dyDescent="0.25">
      <c r="A3" s="15">
        <v>2</v>
      </c>
      <c r="B3" s="34" t="s">
        <v>56</v>
      </c>
      <c r="C3" s="34" t="s">
        <v>57</v>
      </c>
      <c r="D3" s="35">
        <v>2001</v>
      </c>
      <c r="E3" s="35">
        <v>41852</v>
      </c>
      <c r="F3" s="36"/>
    </row>
    <row r="4" spans="1:26" ht="15.75" customHeight="1" x14ac:dyDescent="0.25">
      <c r="A4" s="15">
        <v>3</v>
      </c>
      <c r="B4" s="34" t="s">
        <v>56</v>
      </c>
      <c r="C4" s="34" t="s">
        <v>57</v>
      </c>
      <c r="D4" s="35">
        <v>2002</v>
      </c>
      <c r="E4" s="35">
        <v>40105</v>
      </c>
      <c r="F4" s="35">
        <v>123475</v>
      </c>
    </row>
    <row r="5" spans="1:26" ht="15.75" customHeight="1" x14ac:dyDescent="0.25">
      <c r="A5" s="15">
        <v>4</v>
      </c>
      <c r="B5" s="34" t="s">
        <v>56</v>
      </c>
      <c r="C5" s="34" t="s">
        <v>57</v>
      </c>
      <c r="D5" s="35">
        <v>2003</v>
      </c>
      <c r="E5" s="35">
        <v>40823</v>
      </c>
      <c r="F5" s="35">
        <v>124586</v>
      </c>
    </row>
    <row r="6" spans="1:26" ht="15.75" customHeight="1" x14ac:dyDescent="0.25">
      <c r="A6" s="15">
        <v>5</v>
      </c>
      <c r="B6" s="34" t="s">
        <v>56</v>
      </c>
      <c r="C6" s="34" t="s">
        <v>57</v>
      </c>
      <c r="D6" s="35">
        <v>2004</v>
      </c>
      <c r="E6" s="35">
        <v>37425</v>
      </c>
      <c r="F6" s="35">
        <v>114619</v>
      </c>
    </row>
    <row r="7" spans="1:26" ht="15.75" customHeight="1" x14ac:dyDescent="0.25">
      <c r="A7" s="15">
        <v>6</v>
      </c>
      <c r="B7" s="34" t="s">
        <v>56</v>
      </c>
      <c r="C7" s="34" t="s">
        <v>57</v>
      </c>
      <c r="D7" s="35">
        <v>2005</v>
      </c>
      <c r="E7" s="35">
        <v>36793</v>
      </c>
      <c r="F7" s="35">
        <v>112339</v>
      </c>
    </row>
    <row r="8" spans="1:26" ht="15.75" customHeight="1" x14ac:dyDescent="0.25">
      <c r="A8" s="15">
        <v>7</v>
      </c>
      <c r="B8" s="34" t="s">
        <v>56</v>
      </c>
      <c r="C8" s="34" t="s">
        <v>57</v>
      </c>
      <c r="D8" s="35">
        <v>2009</v>
      </c>
      <c r="E8" s="35">
        <v>34658</v>
      </c>
      <c r="F8" s="35">
        <v>103963</v>
      </c>
    </row>
    <row r="9" spans="1:26" ht="15.75" customHeight="1" x14ac:dyDescent="0.25">
      <c r="A9" s="15">
        <v>8</v>
      </c>
      <c r="B9" s="34" t="s">
        <v>56</v>
      </c>
      <c r="C9" s="34" t="s">
        <v>57</v>
      </c>
      <c r="D9" s="35">
        <v>2005</v>
      </c>
      <c r="E9" s="35">
        <v>32335</v>
      </c>
      <c r="F9" s="35">
        <v>107128</v>
      </c>
    </row>
    <row r="10" spans="1:26" ht="15.75" customHeight="1" x14ac:dyDescent="0.25">
      <c r="A10" s="15">
        <v>9</v>
      </c>
      <c r="B10" s="34" t="s">
        <v>56</v>
      </c>
      <c r="C10" s="34" t="s">
        <v>57</v>
      </c>
      <c r="D10" s="35">
        <v>2011</v>
      </c>
      <c r="E10" s="35">
        <v>30974</v>
      </c>
      <c r="F10" s="35">
        <v>89493</v>
      </c>
    </row>
    <row r="11" spans="1:26" ht="15.75" customHeight="1" x14ac:dyDescent="0.25">
      <c r="A11" s="15">
        <v>10</v>
      </c>
      <c r="B11" s="34" t="s">
        <v>56</v>
      </c>
      <c r="C11" s="34" t="s">
        <v>57</v>
      </c>
      <c r="D11" s="35">
        <v>2008</v>
      </c>
      <c r="E11" s="35">
        <v>30698</v>
      </c>
      <c r="F11" s="35">
        <v>92533</v>
      </c>
    </row>
    <row r="12" spans="1:26" ht="15.75" customHeight="1" x14ac:dyDescent="0.25">
      <c r="A12" s="15">
        <v>11</v>
      </c>
      <c r="B12" s="34" t="s">
        <v>56</v>
      </c>
      <c r="C12" s="34" t="s">
        <v>57</v>
      </c>
      <c r="D12" s="35">
        <v>2012</v>
      </c>
      <c r="E12" s="35">
        <v>28773</v>
      </c>
      <c r="F12" s="35">
        <v>90854</v>
      </c>
    </row>
    <row r="13" spans="1:26" ht="15.75" customHeight="1" x14ac:dyDescent="0.25">
      <c r="A13" s="15">
        <v>12</v>
      </c>
      <c r="B13" s="34" t="s">
        <v>56</v>
      </c>
      <c r="C13" s="34" t="s">
        <v>57</v>
      </c>
      <c r="D13" s="35">
        <v>2011</v>
      </c>
      <c r="E13" s="35">
        <v>27072</v>
      </c>
      <c r="F13" s="35">
        <v>84293</v>
      </c>
    </row>
    <row r="14" spans="1:26" ht="15.75" customHeight="1" x14ac:dyDescent="0.25">
      <c r="A14" s="15">
        <v>13</v>
      </c>
      <c r="B14" s="34" t="s">
        <v>56</v>
      </c>
      <c r="C14" s="34" t="s">
        <v>57</v>
      </c>
      <c r="D14" s="35">
        <v>2008</v>
      </c>
      <c r="E14" s="35">
        <v>26998</v>
      </c>
      <c r="F14" s="35">
        <v>87931</v>
      </c>
    </row>
    <row r="15" spans="1:26" ht="15.75" customHeight="1" x14ac:dyDescent="0.25">
      <c r="A15" s="15">
        <v>14</v>
      </c>
      <c r="B15" s="34" t="s">
        <v>56</v>
      </c>
      <c r="C15" s="34" t="s">
        <v>71</v>
      </c>
      <c r="D15" s="35">
        <v>2000</v>
      </c>
      <c r="E15" s="36"/>
      <c r="F15" s="36"/>
    </row>
    <row r="16" spans="1:26" ht="15.75" customHeight="1" x14ac:dyDescent="0.25">
      <c r="A16" s="15">
        <v>15</v>
      </c>
      <c r="B16" s="34" t="s">
        <v>56</v>
      </c>
      <c r="C16" s="34" t="s">
        <v>71</v>
      </c>
      <c r="D16" s="35">
        <v>2001</v>
      </c>
      <c r="E16" s="35">
        <v>13576</v>
      </c>
      <c r="F16" s="36"/>
    </row>
    <row r="17" spans="1:6" ht="15.75" customHeight="1" x14ac:dyDescent="0.25">
      <c r="A17" s="15">
        <v>16</v>
      </c>
      <c r="B17" s="34" t="s">
        <v>56</v>
      </c>
      <c r="C17" s="34" t="s">
        <v>71</v>
      </c>
      <c r="D17" s="35">
        <v>2002</v>
      </c>
      <c r="E17" s="35">
        <v>13378</v>
      </c>
      <c r="F17" s="35">
        <v>30418</v>
      </c>
    </row>
    <row r="18" spans="1:6" ht="15.75" customHeight="1" x14ac:dyDescent="0.25">
      <c r="A18" s="15">
        <v>17</v>
      </c>
      <c r="B18" s="34" t="s">
        <v>56</v>
      </c>
      <c r="C18" s="34" t="s">
        <v>71</v>
      </c>
      <c r="D18" s="35">
        <v>2003</v>
      </c>
      <c r="E18" s="35">
        <v>12586</v>
      </c>
      <c r="F18" s="35">
        <v>27836</v>
      </c>
    </row>
    <row r="19" spans="1:6" ht="15.75" customHeight="1" x14ac:dyDescent="0.25">
      <c r="A19" s="15">
        <v>18</v>
      </c>
      <c r="B19" s="34" t="s">
        <v>56</v>
      </c>
      <c r="C19" s="34" t="s">
        <v>71</v>
      </c>
      <c r="D19" s="35">
        <v>2004</v>
      </c>
      <c r="E19" s="35">
        <v>11584</v>
      </c>
      <c r="F19" s="35">
        <v>26597</v>
      </c>
    </row>
    <row r="20" spans="1:6" ht="15.75" customHeight="1" x14ac:dyDescent="0.25">
      <c r="A20" s="15">
        <v>19</v>
      </c>
      <c r="B20" s="34" t="s">
        <v>56</v>
      </c>
      <c r="C20" s="34" t="s">
        <v>71</v>
      </c>
      <c r="D20" s="35">
        <v>2005</v>
      </c>
      <c r="E20" s="35">
        <v>10697</v>
      </c>
      <c r="F20" s="35">
        <v>25152</v>
      </c>
    </row>
    <row r="21" spans="1:6" ht="15.75" customHeight="1" x14ac:dyDescent="0.25">
      <c r="A21" s="15">
        <v>20</v>
      </c>
      <c r="B21" s="34" t="s">
        <v>56</v>
      </c>
      <c r="C21" s="34" t="s">
        <v>71</v>
      </c>
      <c r="D21" s="35">
        <v>2009</v>
      </c>
      <c r="E21" s="35">
        <v>10006</v>
      </c>
      <c r="F21" s="35">
        <v>22266</v>
      </c>
    </row>
    <row r="22" spans="1:6" ht="15.75" customHeight="1" x14ac:dyDescent="0.25">
      <c r="A22" s="15">
        <v>21</v>
      </c>
      <c r="B22" s="34" t="s">
        <v>56</v>
      </c>
      <c r="C22" s="34" t="s">
        <v>71</v>
      </c>
      <c r="D22" s="35">
        <v>2005</v>
      </c>
      <c r="E22" s="35">
        <v>9356</v>
      </c>
      <c r="F22" s="35">
        <v>19156</v>
      </c>
    </row>
    <row r="23" spans="1:6" ht="15.75" customHeight="1" x14ac:dyDescent="0.25">
      <c r="A23" s="15">
        <v>22</v>
      </c>
      <c r="B23" s="34" t="s">
        <v>56</v>
      </c>
      <c r="C23" s="34" t="s">
        <v>71</v>
      </c>
      <c r="D23" s="35">
        <v>2011</v>
      </c>
      <c r="E23" s="35">
        <v>9676</v>
      </c>
      <c r="F23" s="35">
        <v>18793</v>
      </c>
    </row>
    <row r="24" spans="1:6" ht="15.75" customHeight="1" x14ac:dyDescent="0.25">
      <c r="A24" s="15">
        <v>23</v>
      </c>
      <c r="B24" s="34" t="s">
        <v>56</v>
      </c>
      <c r="C24" s="34" t="s">
        <v>71</v>
      </c>
      <c r="D24" s="35">
        <v>2008</v>
      </c>
      <c r="E24" s="35">
        <v>9004</v>
      </c>
      <c r="F24" s="35">
        <v>9065</v>
      </c>
    </row>
    <row r="25" spans="1:6" ht="15.75" customHeight="1" x14ac:dyDescent="0.25">
      <c r="A25" s="15">
        <v>24</v>
      </c>
      <c r="B25" s="34" t="s">
        <v>56</v>
      </c>
      <c r="C25" s="34" t="s">
        <v>71</v>
      </c>
      <c r="D25" s="35">
        <v>2012</v>
      </c>
      <c r="E25" s="35">
        <v>8304</v>
      </c>
      <c r="F25" s="35">
        <v>12666</v>
      </c>
    </row>
    <row r="26" spans="1:6" ht="15.75" customHeight="1" x14ac:dyDescent="0.25">
      <c r="A26" s="15">
        <v>25</v>
      </c>
      <c r="B26" s="34" t="s">
        <v>56</v>
      </c>
      <c r="C26" s="34" t="s">
        <v>71</v>
      </c>
      <c r="D26" s="35">
        <v>2011</v>
      </c>
      <c r="E26" s="35">
        <v>7883</v>
      </c>
      <c r="F26" s="35">
        <v>9732</v>
      </c>
    </row>
    <row r="27" spans="1:6" ht="15.75" customHeight="1" x14ac:dyDescent="0.25">
      <c r="A27" s="15">
        <v>26</v>
      </c>
      <c r="B27" s="34" t="s">
        <v>56</v>
      </c>
      <c r="C27" s="34" t="s">
        <v>71</v>
      </c>
      <c r="D27" s="35">
        <v>2008</v>
      </c>
      <c r="E27" s="35">
        <v>7499</v>
      </c>
      <c r="F27" s="35">
        <v>9542</v>
      </c>
    </row>
    <row r="28" spans="1:6" ht="15.75" customHeight="1" x14ac:dyDescent="0.25">
      <c r="A28" s="15">
        <v>27</v>
      </c>
      <c r="B28" s="34" t="s">
        <v>56</v>
      </c>
      <c r="C28" s="34" t="s">
        <v>72</v>
      </c>
      <c r="D28" s="35">
        <v>2000</v>
      </c>
      <c r="E28" s="36"/>
      <c r="F28" s="36"/>
    </row>
    <row r="29" spans="1:6" ht="15.75" customHeight="1" x14ac:dyDescent="0.25">
      <c r="A29" s="15">
        <v>28</v>
      </c>
      <c r="B29" s="34" t="s">
        <v>56</v>
      </c>
      <c r="C29" s="34" t="s">
        <v>72</v>
      </c>
      <c r="D29" s="35">
        <v>2001</v>
      </c>
      <c r="E29" s="35">
        <v>3761</v>
      </c>
      <c r="F29" s="36"/>
    </row>
    <row r="30" spans="1:6" ht="15.75" customHeight="1" x14ac:dyDescent="0.25">
      <c r="A30" s="15">
        <v>29</v>
      </c>
      <c r="B30" s="34" t="s">
        <v>56</v>
      </c>
      <c r="C30" s="34" t="s">
        <v>72</v>
      </c>
      <c r="D30" s="35">
        <v>2002</v>
      </c>
      <c r="E30" s="35">
        <v>3653</v>
      </c>
      <c r="F30" s="35">
        <v>5189</v>
      </c>
    </row>
    <row r="31" spans="1:6" ht="15.75" customHeight="1" x14ac:dyDescent="0.25">
      <c r="A31" s="15">
        <v>30</v>
      </c>
      <c r="B31" s="34" t="s">
        <v>56</v>
      </c>
      <c r="C31" s="34" t="s">
        <v>72</v>
      </c>
      <c r="D31" s="35">
        <v>2003</v>
      </c>
      <c r="E31" s="35">
        <v>3439</v>
      </c>
      <c r="F31" s="35">
        <v>4756</v>
      </c>
    </row>
    <row r="32" spans="1:6" ht="15.75" customHeight="1" x14ac:dyDescent="0.25">
      <c r="A32" s="15">
        <v>31</v>
      </c>
      <c r="B32" s="34" t="s">
        <v>56</v>
      </c>
      <c r="C32" s="34" t="s">
        <v>72</v>
      </c>
      <c r="D32" s="35">
        <v>2004</v>
      </c>
      <c r="E32" s="35">
        <v>3278</v>
      </c>
      <c r="F32" s="35">
        <v>4492</v>
      </c>
    </row>
    <row r="33" spans="1:6" ht="15.75" customHeight="1" x14ac:dyDescent="0.25">
      <c r="A33" s="15">
        <v>32</v>
      </c>
      <c r="B33" s="34" t="s">
        <v>56</v>
      </c>
      <c r="C33" s="34" t="s">
        <v>72</v>
      </c>
      <c r="D33" s="35">
        <v>2006</v>
      </c>
      <c r="E33" s="35">
        <v>3206</v>
      </c>
      <c r="F33" s="35">
        <v>4499</v>
      </c>
    </row>
    <row r="34" spans="1:6" ht="15.75" customHeight="1" x14ac:dyDescent="0.25">
      <c r="A34" s="15">
        <v>33</v>
      </c>
      <c r="B34" s="34" t="s">
        <v>56</v>
      </c>
      <c r="C34" s="34" t="s">
        <v>72</v>
      </c>
      <c r="D34" s="35">
        <v>2009</v>
      </c>
      <c r="E34" s="35">
        <v>2949</v>
      </c>
      <c r="F34" s="35">
        <v>3876</v>
      </c>
    </row>
    <row r="35" spans="1:6" ht="15.75" customHeight="1" x14ac:dyDescent="0.25">
      <c r="A35" s="15">
        <v>34</v>
      </c>
      <c r="B35" s="34" t="s">
        <v>56</v>
      </c>
      <c r="C35" s="34" t="s">
        <v>72</v>
      </c>
      <c r="D35" s="35">
        <v>2006</v>
      </c>
      <c r="E35" s="35">
        <v>2499</v>
      </c>
      <c r="F35" s="35">
        <v>2398</v>
      </c>
    </row>
    <row r="36" spans="1:6" ht="15.75" customHeight="1" x14ac:dyDescent="0.25">
      <c r="A36" s="15">
        <v>35</v>
      </c>
      <c r="B36" s="34" t="s">
        <v>56</v>
      </c>
      <c r="C36" s="34" t="s">
        <v>72</v>
      </c>
      <c r="D36" s="35">
        <v>2012</v>
      </c>
      <c r="E36" s="35">
        <v>2491</v>
      </c>
      <c r="F36" s="35">
        <v>2512</v>
      </c>
    </row>
    <row r="37" spans="1:6" ht="15.75" customHeight="1" x14ac:dyDescent="0.25">
      <c r="A37" s="15">
        <v>36</v>
      </c>
      <c r="B37" s="34" t="s">
        <v>56</v>
      </c>
      <c r="C37" s="34" t="s">
        <v>72</v>
      </c>
      <c r="D37" s="35">
        <v>2008</v>
      </c>
      <c r="E37" s="35">
        <v>2386</v>
      </c>
      <c r="F37" s="35">
        <v>2321</v>
      </c>
    </row>
    <row r="38" spans="1:6" ht="15.75" customHeight="1" x14ac:dyDescent="0.25">
      <c r="A38" s="15">
        <v>37</v>
      </c>
      <c r="B38" s="34" t="s">
        <v>56</v>
      </c>
      <c r="C38" s="34" t="s">
        <v>72</v>
      </c>
      <c r="D38" s="35">
        <v>2005</v>
      </c>
      <c r="E38" s="35">
        <v>2262</v>
      </c>
      <c r="F38" s="35">
        <v>2054</v>
      </c>
    </row>
    <row r="39" spans="1:6" ht="15.75" customHeight="1" x14ac:dyDescent="0.25">
      <c r="A39" s="15">
        <v>38</v>
      </c>
      <c r="B39" s="34" t="s">
        <v>56</v>
      </c>
      <c r="C39" s="34" t="s">
        <v>72</v>
      </c>
      <c r="D39" s="35">
        <v>2012</v>
      </c>
      <c r="E39" s="35">
        <v>2109</v>
      </c>
      <c r="F39" s="35">
        <v>1738</v>
      </c>
    </row>
    <row r="40" spans="1:6" ht="15.75" customHeight="1" x14ac:dyDescent="0.25">
      <c r="A40" s="15">
        <v>39</v>
      </c>
      <c r="B40" s="34" t="s">
        <v>56</v>
      </c>
      <c r="C40" s="34" t="s">
        <v>72</v>
      </c>
      <c r="D40" s="35">
        <v>2008</v>
      </c>
      <c r="E40" s="35">
        <v>1983</v>
      </c>
      <c r="F40" s="35">
        <v>1617</v>
      </c>
    </row>
    <row r="41" spans="1:6" ht="15.75" customHeight="1" x14ac:dyDescent="0.25">
      <c r="A41" s="15">
        <v>40</v>
      </c>
      <c r="B41" s="34" t="s">
        <v>56</v>
      </c>
      <c r="C41" s="34" t="s">
        <v>73</v>
      </c>
      <c r="D41" s="35">
        <v>2000</v>
      </c>
      <c r="E41" s="36"/>
      <c r="F41" s="36"/>
    </row>
    <row r="42" spans="1:6" ht="15.75" customHeight="1" x14ac:dyDescent="0.25">
      <c r="A42" s="15">
        <v>41</v>
      </c>
      <c r="B42" s="34" t="s">
        <v>56</v>
      </c>
      <c r="C42" s="34" t="s">
        <v>73</v>
      </c>
      <c r="D42" s="35">
        <v>2001</v>
      </c>
      <c r="E42" s="35">
        <v>2215</v>
      </c>
      <c r="F42" s="36"/>
    </row>
    <row r="43" spans="1:6" ht="15.75" customHeight="1" x14ac:dyDescent="0.25">
      <c r="A43" s="15">
        <v>42</v>
      </c>
      <c r="B43" s="34" t="s">
        <v>56</v>
      </c>
      <c r="C43" s="34" t="s">
        <v>73</v>
      </c>
      <c r="D43" s="35">
        <v>2002</v>
      </c>
      <c r="E43" s="35">
        <v>2263</v>
      </c>
      <c r="F43" s="35">
        <v>5233</v>
      </c>
    </row>
    <row r="44" spans="1:6" ht="15.75" customHeight="1" x14ac:dyDescent="0.25">
      <c r="A44" s="15">
        <v>43</v>
      </c>
      <c r="B44" s="34" t="s">
        <v>56</v>
      </c>
      <c r="C44" s="34" t="s">
        <v>73</v>
      </c>
      <c r="D44" s="35">
        <v>2003</v>
      </c>
      <c r="E44" s="35">
        <v>2023</v>
      </c>
      <c r="F44" s="35">
        <v>4397</v>
      </c>
    </row>
    <row r="45" spans="1:6" ht="15.75" customHeight="1" x14ac:dyDescent="0.25">
      <c r="A45" s="15">
        <v>44</v>
      </c>
      <c r="B45" s="34" t="s">
        <v>56</v>
      </c>
      <c r="C45" s="34" t="s">
        <v>73</v>
      </c>
      <c r="D45" s="35">
        <v>2004</v>
      </c>
      <c r="E45" s="35">
        <v>2151</v>
      </c>
      <c r="F45" s="35">
        <v>4980</v>
      </c>
    </row>
    <row r="46" spans="1:6" ht="15.75" customHeight="1" x14ac:dyDescent="0.25">
      <c r="A46" s="15">
        <v>45</v>
      </c>
      <c r="B46" s="34" t="s">
        <v>56</v>
      </c>
      <c r="C46" s="34" t="s">
        <v>73</v>
      </c>
      <c r="D46" s="35">
        <v>2006</v>
      </c>
      <c r="E46" s="35">
        <v>2033</v>
      </c>
      <c r="F46" s="35">
        <v>4701</v>
      </c>
    </row>
    <row r="47" spans="1:6" ht="15.75" customHeight="1" x14ac:dyDescent="0.25">
      <c r="A47" s="15">
        <v>46</v>
      </c>
      <c r="B47" s="34" t="s">
        <v>56</v>
      </c>
      <c r="C47" s="34" t="s">
        <v>73</v>
      </c>
      <c r="D47" s="35">
        <v>2010</v>
      </c>
      <c r="E47" s="35">
        <v>1956</v>
      </c>
      <c r="F47" s="35">
        <v>4646</v>
      </c>
    </row>
    <row r="48" spans="1:6" ht="15.75" customHeight="1" x14ac:dyDescent="0.25">
      <c r="A48" s="15">
        <v>47</v>
      </c>
      <c r="B48" s="34" t="s">
        <v>56</v>
      </c>
      <c r="C48" s="34" t="s">
        <v>73</v>
      </c>
      <c r="D48" s="35">
        <v>2006</v>
      </c>
      <c r="E48" s="35">
        <v>1929</v>
      </c>
      <c r="F48" s="35">
        <v>4613</v>
      </c>
    </row>
    <row r="49" spans="1:6" ht="15.75" customHeight="1" x14ac:dyDescent="0.25">
      <c r="A49" s="15">
        <v>48</v>
      </c>
      <c r="B49" s="34" t="s">
        <v>56</v>
      </c>
      <c r="C49" s="34" t="s">
        <v>73</v>
      </c>
      <c r="D49" s="35">
        <v>2012</v>
      </c>
      <c r="E49" s="35">
        <v>1857</v>
      </c>
      <c r="F49" s="35">
        <v>4378</v>
      </c>
    </row>
    <row r="50" spans="1:6" ht="15.75" customHeight="1" x14ac:dyDescent="0.25">
      <c r="A50" s="15">
        <v>49</v>
      </c>
      <c r="B50" s="34" t="s">
        <v>56</v>
      </c>
      <c r="C50" s="34" t="s">
        <v>73</v>
      </c>
      <c r="D50" s="35">
        <v>2009</v>
      </c>
      <c r="E50" s="35">
        <v>1907</v>
      </c>
      <c r="F50" s="35">
        <v>4265</v>
      </c>
    </row>
    <row r="51" spans="1:6" ht="15.75" customHeight="1" x14ac:dyDescent="0.25">
      <c r="A51" s="15">
        <v>50</v>
      </c>
      <c r="B51" s="34" t="s">
        <v>56</v>
      </c>
      <c r="C51" s="34" t="s">
        <v>73</v>
      </c>
      <c r="D51" s="35">
        <v>2006</v>
      </c>
      <c r="E51" s="35">
        <v>1916</v>
      </c>
      <c r="F51" s="35">
        <v>4485</v>
      </c>
    </row>
    <row r="52" spans="1:6" ht="15.75" customHeight="1" x14ac:dyDescent="0.25">
      <c r="A52" s="15">
        <v>51</v>
      </c>
      <c r="B52" s="34" t="s">
        <v>56</v>
      </c>
      <c r="C52" s="34" t="s">
        <v>73</v>
      </c>
      <c r="D52" s="35">
        <v>2012</v>
      </c>
      <c r="E52" s="35">
        <v>1868</v>
      </c>
      <c r="F52" s="35">
        <v>4334</v>
      </c>
    </row>
    <row r="53" spans="1:6" ht="15.75" customHeight="1" x14ac:dyDescent="0.25">
      <c r="A53" s="15">
        <v>52</v>
      </c>
      <c r="B53" s="34" t="s">
        <v>56</v>
      </c>
      <c r="C53" s="34" t="s">
        <v>73</v>
      </c>
      <c r="D53" s="35">
        <v>2008</v>
      </c>
      <c r="E53" s="35">
        <v>1836</v>
      </c>
      <c r="F53" s="35">
        <v>4276</v>
      </c>
    </row>
    <row r="54" spans="1:6" ht="15.75" customHeight="1" x14ac:dyDescent="0.25">
      <c r="A54" s="15">
        <v>53</v>
      </c>
      <c r="B54" s="34" t="s">
        <v>56</v>
      </c>
      <c r="C54" s="34" t="s">
        <v>74</v>
      </c>
      <c r="D54" s="35">
        <v>2000</v>
      </c>
      <c r="E54" s="36"/>
      <c r="F54" s="36"/>
    </row>
    <row r="55" spans="1:6" ht="15.75" customHeight="1" x14ac:dyDescent="0.25">
      <c r="A55" s="15">
        <v>54</v>
      </c>
      <c r="B55" s="34" t="s">
        <v>56</v>
      </c>
      <c r="C55" s="34" t="s">
        <v>74</v>
      </c>
      <c r="D55" s="35">
        <v>2001</v>
      </c>
      <c r="E55" s="36"/>
      <c r="F55" s="36"/>
    </row>
    <row r="56" spans="1:6" ht="15.75" customHeight="1" x14ac:dyDescent="0.25">
      <c r="A56" s="15">
        <v>55</v>
      </c>
      <c r="B56" s="34" t="s">
        <v>56</v>
      </c>
      <c r="C56" s="34" t="s">
        <v>74</v>
      </c>
      <c r="D56" s="35">
        <v>2002</v>
      </c>
      <c r="E56" s="36"/>
      <c r="F56" s="35">
        <v>1683</v>
      </c>
    </row>
    <row r="57" spans="1:6" ht="15.75" customHeight="1" x14ac:dyDescent="0.25">
      <c r="A57" s="15">
        <v>56</v>
      </c>
      <c r="B57" s="34" t="s">
        <v>56</v>
      </c>
      <c r="C57" s="34" t="s">
        <v>74</v>
      </c>
      <c r="D57" s="35">
        <v>2003</v>
      </c>
      <c r="E57" s="36"/>
      <c r="F57" s="35">
        <v>1665</v>
      </c>
    </row>
    <row r="58" spans="1:6" ht="15.75" customHeight="1" x14ac:dyDescent="0.25">
      <c r="A58" s="15">
        <v>57</v>
      </c>
      <c r="B58" s="34" t="s">
        <v>56</v>
      </c>
      <c r="C58" s="34" t="s">
        <v>74</v>
      </c>
      <c r="D58" s="35">
        <v>2004</v>
      </c>
      <c r="E58" s="36"/>
      <c r="F58" s="35">
        <v>1698</v>
      </c>
    </row>
    <row r="59" spans="1:6" ht="15.75" customHeight="1" x14ac:dyDescent="0.25">
      <c r="A59" s="15">
        <v>58</v>
      </c>
      <c r="B59" s="34" t="s">
        <v>56</v>
      </c>
      <c r="C59" s="34" t="s">
        <v>74</v>
      </c>
      <c r="D59" s="35">
        <v>2006</v>
      </c>
      <c r="E59" s="36"/>
      <c r="F59" s="35">
        <v>1646</v>
      </c>
    </row>
    <row r="60" spans="1:6" ht="15.75" customHeight="1" x14ac:dyDescent="0.25">
      <c r="A60" s="15">
        <v>59</v>
      </c>
      <c r="B60" s="34" t="s">
        <v>56</v>
      </c>
      <c r="C60" s="34" t="s">
        <v>74</v>
      </c>
      <c r="D60" s="35">
        <v>2010</v>
      </c>
      <c r="E60" s="36"/>
      <c r="F60" s="35">
        <v>1360</v>
      </c>
    </row>
    <row r="61" spans="1:6" ht="15.75" customHeight="1" x14ac:dyDescent="0.25">
      <c r="A61" s="15">
        <v>60</v>
      </c>
      <c r="B61" s="34" t="s">
        <v>56</v>
      </c>
      <c r="C61" s="34" t="s">
        <v>74</v>
      </c>
      <c r="D61" s="35">
        <v>2006</v>
      </c>
      <c r="E61" s="36"/>
      <c r="F61" s="35">
        <v>1126</v>
      </c>
    </row>
    <row r="62" spans="1:6" ht="15.75" customHeight="1" x14ac:dyDescent="0.25">
      <c r="A62" s="15">
        <v>61</v>
      </c>
      <c r="B62" s="34" t="s">
        <v>56</v>
      </c>
      <c r="C62" s="34" t="s">
        <v>74</v>
      </c>
      <c r="D62" s="35">
        <v>2012</v>
      </c>
      <c r="E62" s="36"/>
      <c r="F62" s="35">
        <v>1104</v>
      </c>
    </row>
    <row r="63" spans="1:6" ht="15.75" customHeight="1" x14ac:dyDescent="0.25">
      <c r="A63" s="15">
        <v>62</v>
      </c>
      <c r="B63" s="34" t="s">
        <v>56</v>
      </c>
      <c r="C63" s="34" t="s">
        <v>74</v>
      </c>
      <c r="D63" s="35">
        <v>2009</v>
      </c>
      <c r="E63" s="36"/>
      <c r="F63" s="35">
        <v>1078</v>
      </c>
    </row>
    <row r="64" spans="1:6" ht="15.75" customHeight="1" x14ac:dyDescent="0.25">
      <c r="A64" s="15">
        <v>63</v>
      </c>
      <c r="B64" s="34" t="s">
        <v>56</v>
      </c>
      <c r="C64" s="34" t="s">
        <v>74</v>
      </c>
      <c r="D64" s="35">
        <v>2006</v>
      </c>
      <c r="E64" s="36"/>
      <c r="F64" s="35">
        <v>1005</v>
      </c>
    </row>
    <row r="65" spans="1:6" ht="15.75" customHeight="1" x14ac:dyDescent="0.25">
      <c r="A65" s="15">
        <v>64</v>
      </c>
      <c r="B65" s="34" t="s">
        <v>56</v>
      </c>
      <c r="C65" s="34" t="s">
        <v>74</v>
      </c>
      <c r="D65" s="35">
        <v>2004</v>
      </c>
      <c r="E65" s="36"/>
      <c r="F65" s="35">
        <v>997</v>
      </c>
    </row>
    <row r="66" spans="1:6" ht="15.75" customHeight="1" x14ac:dyDescent="0.25">
      <c r="A66" s="15">
        <v>65</v>
      </c>
      <c r="B66" s="34" t="s">
        <v>56</v>
      </c>
      <c r="C66" s="34" t="s">
        <v>74</v>
      </c>
      <c r="D66" s="35">
        <v>2008</v>
      </c>
      <c r="E66" s="36"/>
      <c r="F66" s="35">
        <v>1041</v>
      </c>
    </row>
    <row r="67" spans="1:6" ht="15.75" customHeight="1" x14ac:dyDescent="0.25">
      <c r="A67" s="15">
        <v>66</v>
      </c>
      <c r="B67" s="34" t="s">
        <v>56</v>
      </c>
      <c r="C67" s="34" t="s">
        <v>75</v>
      </c>
      <c r="D67" s="35">
        <v>2000</v>
      </c>
      <c r="E67" s="36"/>
      <c r="F67" s="36"/>
    </row>
    <row r="68" spans="1:6" ht="15.75" customHeight="1" x14ac:dyDescent="0.25">
      <c r="A68" s="15">
        <v>67</v>
      </c>
      <c r="B68" s="34" t="s">
        <v>56</v>
      </c>
      <c r="C68" s="34" t="s">
        <v>75</v>
      </c>
      <c r="D68" s="35">
        <v>2001</v>
      </c>
      <c r="E68" s="36"/>
      <c r="F68" s="36"/>
    </row>
    <row r="69" spans="1:6" ht="15.75" customHeight="1" x14ac:dyDescent="0.25">
      <c r="A69" s="15">
        <v>68</v>
      </c>
      <c r="B69" s="34" t="s">
        <v>56</v>
      </c>
      <c r="C69" s="34" t="s">
        <v>75</v>
      </c>
      <c r="D69" s="35">
        <v>2002</v>
      </c>
      <c r="E69" s="36"/>
      <c r="F69" s="35">
        <v>308</v>
      </c>
    </row>
    <row r="70" spans="1:6" ht="15.75" customHeight="1" x14ac:dyDescent="0.25">
      <c r="A70" s="15">
        <v>69</v>
      </c>
      <c r="B70" s="34" t="s">
        <v>56</v>
      </c>
      <c r="C70" s="34" t="s">
        <v>75</v>
      </c>
      <c r="D70" s="35">
        <v>2003</v>
      </c>
      <c r="E70" s="36"/>
      <c r="F70" s="35">
        <v>180</v>
      </c>
    </row>
    <row r="71" spans="1:6" ht="15.75" customHeight="1" x14ac:dyDescent="0.25">
      <c r="A71" s="15">
        <v>70</v>
      </c>
      <c r="B71" s="34" t="s">
        <v>56</v>
      </c>
      <c r="C71" s="34" t="s">
        <v>75</v>
      </c>
      <c r="D71" s="35">
        <v>2004</v>
      </c>
      <c r="E71" s="36"/>
      <c r="F71" s="35">
        <v>249</v>
      </c>
    </row>
    <row r="72" spans="1:6" ht="15.75" customHeight="1" x14ac:dyDescent="0.25">
      <c r="A72" s="15">
        <v>71</v>
      </c>
      <c r="B72" s="34" t="s">
        <v>56</v>
      </c>
      <c r="C72" s="34" t="s">
        <v>75</v>
      </c>
      <c r="D72" s="35">
        <v>2006</v>
      </c>
      <c r="E72" s="36"/>
      <c r="F72" s="35">
        <v>191</v>
      </c>
    </row>
    <row r="73" spans="1:6" ht="15.75" customHeight="1" x14ac:dyDescent="0.25">
      <c r="A73" s="15">
        <v>72</v>
      </c>
      <c r="B73" s="34" t="s">
        <v>56</v>
      </c>
      <c r="C73" s="34" t="s">
        <v>75</v>
      </c>
      <c r="D73" s="35">
        <v>2010</v>
      </c>
      <c r="E73" s="36"/>
      <c r="F73" s="35">
        <v>187</v>
      </c>
    </row>
    <row r="74" spans="1:6" ht="15.75" customHeight="1" x14ac:dyDescent="0.25">
      <c r="A74" s="15">
        <v>73</v>
      </c>
      <c r="B74" s="34" t="s">
        <v>56</v>
      </c>
      <c r="C74" s="34" t="s">
        <v>75</v>
      </c>
      <c r="D74" s="35">
        <v>2006</v>
      </c>
      <c r="E74" s="36"/>
      <c r="F74" s="35">
        <v>154</v>
      </c>
    </row>
    <row r="75" spans="1:6" ht="15.75" customHeight="1" x14ac:dyDescent="0.25">
      <c r="A75" s="15">
        <v>74</v>
      </c>
      <c r="B75" s="34" t="s">
        <v>56</v>
      </c>
      <c r="C75" s="34" t="s">
        <v>75</v>
      </c>
      <c r="D75" s="35">
        <v>2012</v>
      </c>
      <c r="E75" s="36"/>
      <c r="F75" s="35">
        <v>198</v>
      </c>
    </row>
    <row r="76" spans="1:6" ht="15.75" customHeight="1" x14ac:dyDescent="0.25">
      <c r="A76" s="15">
        <v>75</v>
      </c>
      <c r="B76" s="34" t="s">
        <v>56</v>
      </c>
      <c r="C76" s="34" t="s">
        <v>75</v>
      </c>
      <c r="D76" s="35">
        <v>2009</v>
      </c>
      <c r="E76" s="36"/>
      <c r="F76" s="35">
        <v>165</v>
      </c>
    </row>
    <row r="77" spans="1:6" ht="15.75" customHeight="1" x14ac:dyDescent="0.25">
      <c r="A77" s="15">
        <v>76</v>
      </c>
      <c r="B77" s="34" t="s">
        <v>56</v>
      </c>
      <c r="C77" s="34" t="s">
        <v>75</v>
      </c>
      <c r="D77" s="35">
        <v>2006</v>
      </c>
      <c r="E77" s="36"/>
      <c r="F77" s="35">
        <v>220</v>
      </c>
    </row>
    <row r="78" spans="1:6" ht="15.75" customHeight="1" x14ac:dyDescent="0.25">
      <c r="A78" s="15">
        <v>77</v>
      </c>
      <c r="B78" s="34" t="s">
        <v>56</v>
      </c>
      <c r="C78" s="34" t="s">
        <v>75</v>
      </c>
      <c r="D78" s="35">
        <v>2004</v>
      </c>
      <c r="E78" s="36"/>
      <c r="F78" s="35">
        <v>216</v>
      </c>
    </row>
    <row r="79" spans="1:6" ht="15.75" customHeight="1" x14ac:dyDescent="0.25">
      <c r="A79" s="15">
        <v>78</v>
      </c>
      <c r="B79" s="34" t="s">
        <v>56</v>
      </c>
      <c r="C79" s="34" t="s">
        <v>75</v>
      </c>
      <c r="D79" s="35">
        <v>2008</v>
      </c>
      <c r="E79" s="36"/>
      <c r="F79" s="35">
        <v>301</v>
      </c>
    </row>
    <row r="80" spans="1:6" ht="15.75" customHeight="1" x14ac:dyDescent="0.25">
      <c r="A80" s="15">
        <v>79</v>
      </c>
      <c r="B80" s="34" t="s">
        <v>56</v>
      </c>
      <c r="C80" s="34" t="s">
        <v>76</v>
      </c>
      <c r="D80" s="35">
        <v>2000</v>
      </c>
      <c r="E80" s="36"/>
      <c r="F80" s="36"/>
    </row>
    <row r="81" spans="1:6" ht="15.75" customHeight="1" x14ac:dyDescent="0.25">
      <c r="A81" s="15">
        <v>80</v>
      </c>
      <c r="B81" s="34" t="s">
        <v>56</v>
      </c>
      <c r="C81" s="34" t="s">
        <v>76</v>
      </c>
      <c r="D81" s="35">
        <v>2001</v>
      </c>
      <c r="E81" s="35">
        <v>6720</v>
      </c>
      <c r="F81" s="36"/>
    </row>
    <row r="82" spans="1:6" ht="15.75" customHeight="1" x14ac:dyDescent="0.25">
      <c r="A82" s="15">
        <v>81</v>
      </c>
      <c r="B82" s="34" t="s">
        <v>56</v>
      </c>
      <c r="C82" s="34" t="s">
        <v>76</v>
      </c>
      <c r="D82" s="35">
        <v>2002</v>
      </c>
      <c r="E82" s="35">
        <v>6944</v>
      </c>
      <c r="F82" s="35">
        <v>7235</v>
      </c>
    </row>
    <row r="83" spans="1:6" ht="15.75" customHeight="1" x14ac:dyDescent="0.25">
      <c r="A83" s="15">
        <v>82</v>
      </c>
      <c r="B83" s="34" t="s">
        <v>56</v>
      </c>
      <c r="C83" s="34" t="s">
        <v>76</v>
      </c>
      <c r="D83" s="35">
        <v>2003</v>
      </c>
      <c r="E83" s="35">
        <v>6914</v>
      </c>
      <c r="F83" s="35">
        <v>6674</v>
      </c>
    </row>
    <row r="84" spans="1:6" ht="15.75" customHeight="1" x14ac:dyDescent="0.25">
      <c r="A84" s="15">
        <v>83</v>
      </c>
      <c r="B84" s="34" t="s">
        <v>56</v>
      </c>
      <c r="C84" s="34" t="s">
        <v>76</v>
      </c>
      <c r="D84" s="35">
        <v>2004</v>
      </c>
      <c r="E84" s="35">
        <v>6395</v>
      </c>
      <c r="F84" s="35">
        <v>5545</v>
      </c>
    </row>
    <row r="85" spans="1:6" ht="15.75" customHeight="1" x14ac:dyDescent="0.25">
      <c r="A85" s="15">
        <v>84</v>
      </c>
      <c r="B85" s="34" t="s">
        <v>56</v>
      </c>
      <c r="C85" s="34" t="s">
        <v>76</v>
      </c>
      <c r="D85" s="35">
        <v>2006</v>
      </c>
      <c r="E85" s="35">
        <v>6340</v>
      </c>
      <c r="F85" s="35">
        <v>5834</v>
      </c>
    </row>
    <row r="86" spans="1:6" ht="15.75" customHeight="1" x14ac:dyDescent="0.25">
      <c r="A86" s="15">
        <v>85</v>
      </c>
      <c r="B86" s="34" t="s">
        <v>56</v>
      </c>
      <c r="C86" s="34" t="s">
        <v>76</v>
      </c>
      <c r="D86" s="35">
        <v>2010</v>
      </c>
      <c r="E86" s="35">
        <v>6723</v>
      </c>
      <c r="F86" s="35">
        <v>3828</v>
      </c>
    </row>
    <row r="87" spans="1:6" ht="15.75" customHeight="1" x14ac:dyDescent="0.25">
      <c r="A87" s="15">
        <v>86</v>
      </c>
      <c r="B87" s="34" t="s">
        <v>56</v>
      </c>
      <c r="C87" s="34" t="s">
        <v>76</v>
      </c>
      <c r="D87" s="35">
        <v>2006</v>
      </c>
      <c r="E87" s="35">
        <v>6981</v>
      </c>
      <c r="F87" s="35">
        <v>3696</v>
      </c>
    </row>
    <row r="88" spans="1:6" ht="15.75" customHeight="1" x14ac:dyDescent="0.25">
      <c r="A88" s="15">
        <v>87</v>
      </c>
      <c r="B88" s="34" t="s">
        <v>56</v>
      </c>
      <c r="C88" s="34" t="s">
        <v>76</v>
      </c>
      <c r="D88" s="35">
        <v>2012</v>
      </c>
      <c r="E88" s="35">
        <v>6959</v>
      </c>
      <c r="F88" s="35">
        <v>3957</v>
      </c>
    </row>
    <row r="89" spans="1:6" ht="15.75" customHeight="1" x14ac:dyDescent="0.25">
      <c r="A89" s="15">
        <v>88</v>
      </c>
      <c r="B89" s="34" t="s">
        <v>56</v>
      </c>
      <c r="C89" s="34" t="s">
        <v>76</v>
      </c>
      <c r="D89" s="35">
        <v>2009</v>
      </c>
      <c r="E89" s="35">
        <v>6766</v>
      </c>
      <c r="F89" s="35">
        <v>3795</v>
      </c>
    </row>
    <row r="90" spans="1:6" ht="15.75" customHeight="1" x14ac:dyDescent="0.25">
      <c r="A90" s="15">
        <v>89</v>
      </c>
      <c r="B90" s="34" t="s">
        <v>56</v>
      </c>
      <c r="C90" s="34" t="s">
        <v>76</v>
      </c>
      <c r="D90" s="35">
        <v>2006</v>
      </c>
      <c r="E90" s="35">
        <v>6518</v>
      </c>
      <c r="F90" s="35">
        <v>3418</v>
      </c>
    </row>
    <row r="91" spans="1:6" ht="15.75" customHeight="1" x14ac:dyDescent="0.25">
      <c r="A91" s="15">
        <v>90</v>
      </c>
      <c r="B91" s="34" t="s">
        <v>56</v>
      </c>
      <c r="C91" s="34" t="s">
        <v>76</v>
      </c>
      <c r="D91" s="35">
        <v>2004</v>
      </c>
      <c r="E91" s="35">
        <v>6384</v>
      </c>
      <c r="F91" s="35">
        <v>3421</v>
      </c>
    </row>
    <row r="92" spans="1:6" ht="15.75" customHeight="1" x14ac:dyDescent="0.25">
      <c r="A92" s="15">
        <v>91</v>
      </c>
      <c r="B92" s="34" t="s">
        <v>56</v>
      </c>
      <c r="C92" s="34" t="s">
        <v>76</v>
      </c>
      <c r="D92" s="35">
        <v>2009</v>
      </c>
      <c r="E92" s="35">
        <v>6310</v>
      </c>
      <c r="F92" s="35">
        <v>3432</v>
      </c>
    </row>
    <row r="93" spans="1:6" ht="15.75" customHeight="1" x14ac:dyDescent="0.25">
      <c r="A93" s="15">
        <v>92</v>
      </c>
      <c r="B93" s="34" t="s">
        <v>56</v>
      </c>
      <c r="C93" s="34" t="s">
        <v>77</v>
      </c>
      <c r="D93" s="35">
        <v>2000</v>
      </c>
      <c r="E93" s="36"/>
      <c r="F93" s="36"/>
    </row>
    <row r="94" spans="1:6" ht="15.75" customHeight="1" x14ac:dyDescent="0.25">
      <c r="A94" s="15">
        <v>93</v>
      </c>
      <c r="B94" s="34" t="s">
        <v>56</v>
      </c>
      <c r="C94" s="34" t="s">
        <v>77</v>
      </c>
      <c r="D94" s="35">
        <v>2001</v>
      </c>
      <c r="E94" s="36"/>
      <c r="F94" s="36"/>
    </row>
    <row r="95" spans="1:6" ht="15.75" customHeight="1" x14ac:dyDescent="0.25">
      <c r="A95" s="15">
        <v>94</v>
      </c>
      <c r="B95" s="34" t="s">
        <v>56</v>
      </c>
      <c r="C95" s="34" t="s">
        <v>77</v>
      </c>
      <c r="D95" s="35">
        <v>2002</v>
      </c>
      <c r="E95" s="36"/>
      <c r="F95" s="35">
        <v>264</v>
      </c>
    </row>
    <row r="96" spans="1:6" ht="15.75" customHeight="1" x14ac:dyDescent="0.25">
      <c r="A96" s="15">
        <v>95</v>
      </c>
      <c r="B96" s="34" t="s">
        <v>56</v>
      </c>
      <c r="C96" s="34" t="s">
        <v>77</v>
      </c>
      <c r="D96" s="35">
        <v>2003</v>
      </c>
      <c r="E96" s="36"/>
      <c r="F96" s="35">
        <v>235</v>
      </c>
    </row>
    <row r="97" spans="1:6" ht="15.75" customHeight="1" x14ac:dyDescent="0.25">
      <c r="A97" s="15">
        <v>96</v>
      </c>
      <c r="B97" s="34" t="s">
        <v>56</v>
      </c>
      <c r="C97" s="34" t="s">
        <v>77</v>
      </c>
      <c r="D97" s="35">
        <v>2004</v>
      </c>
      <c r="E97" s="36"/>
      <c r="F97" s="35">
        <v>235</v>
      </c>
    </row>
    <row r="98" spans="1:6" ht="15.75" customHeight="1" x14ac:dyDescent="0.25">
      <c r="A98" s="15">
        <v>97</v>
      </c>
      <c r="B98" s="34" t="s">
        <v>56</v>
      </c>
      <c r="C98" s="34" t="s">
        <v>77</v>
      </c>
      <c r="D98" s="35">
        <v>2006</v>
      </c>
      <c r="E98" s="36"/>
      <c r="F98" s="35">
        <v>235</v>
      </c>
    </row>
    <row r="99" spans="1:6" ht="15.75" customHeight="1" x14ac:dyDescent="0.25">
      <c r="A99" s="15">
        <v>98</v>
      </c>
      <c r="B99" s="34" t="s">
        <v>56</v>
      </c>
      <c r="C99" s="34" t="s">
        <v>77</v>
      </c>
      <c r="D99" s="35">
        <v>2010</v>
      </c>
      <c r="E99" s="36"/>
      <c r="F99" s="35">
        <v>227</v>
      </c>
    </row>
    <row r="100" spans="1:6" ht="15.75" customHeight="1" x14ac:dyDescent="0.25">
      <c r="A100" s="15">
        <v>99</v>
      </c>
      <c r="B100" s="34" t="s">
        <v>56</v>
      </c>
      <c r="C100" s="34" t="s">
        <v>77</v>
      </c>
      <c r="D100" s="35">
        <v>2006</v>
      </c>
      <c r="E100" s="36"/>
      <c r="F100" s="35">
        <v>213</v>
      </c>
    </row>
    <row r="101" spans="1:6" ht="15.75" customHeight="1" x14ac:dyDescent="0.25">
      <c r="A101" s="15">
        <v>100</v>
      </c>
      <c r="B101" s="34" t="s">
        <v>56</v>
      </c>
      <c r="C101" s="34" t="s">
        <v>77</v>
      </c>
      <c r="D101" s="35">
        <v>2012</v>
      </c>
      <c r="E101" s="36"/>
      <c r="F101" s="35">
        <v>213</v>
      </c>
    </row>
    <row r="102" spans="1:6" ht="15.75" customHeight="1" x14ac:dyDescent="0.25">
      <c r="A102" s="15">
        <v>101</v>
      </c>
      <c r="B102" s="34" t="s">
        <v>56</v>
      </c>
      <c r="C102" s="34" t="s">
        <v>77</v>
      </c>
      <c r="D102" s="35">
        <v>2009</v>
      </c>
      <c r="E102" s="36"/>
      <c r="F102" s="35">
        <v>235</v>
      </c>
    </row>
    <row r="103" spans="1:6" ht="15.75" customHeight="1" x14ac:dyDescent="0.25">
      <c r="A103" s="15">
        <v>102</v>
      </c>
      <c r="B103" s="34" t="s">
        <v>56</v>
      </c>
      <c r="C103" s="34" t="s">
        <v>77</v>
      </c>
      <c r="D103" s="35">
        <v>2006</v>
      </c>
      <c r="E103" s="36"/>
      <c r="F103" s="35">
        <v>246</v>
      </c>
    </row>
    <row r="104" spans="1:6" ht="15.75" customHeight="1" x14ac:dyDescent="0.25">
      <c r="A104" s="15">
        <v>103</v>
      </c>
      <c r="B104" s="34" t="s">
        <v>56</v>
      </c>
      <c r="C104" s="34" t="s">
        <v>77</v>
      </c>
      <c r="D104" s="35">
        <v>2004</v>
      </c>
      <c r="E104" s="36"/>
      <c r="F104" s="35">
        <v>246</v>
      </c>
    </row>
    <row r="105" spans="1:6" ht="15.75" customHeight="1" x14ac:dyDescent="0.25">
      <c r="A105" s="15">
        <v>104</v>
      </c>
      <c r="B105" s="34" t="s">
        <v>56</v>
      </c>
      <c r="C105" s="34" t="s">
        <v>77</v>
      </c>
      <c r="D105" s="35">
        <v>2009</v>
      </c>
      <c r="E105" s="36"/>
      <c r="F105" s="35">
        <v>268</v>
      </c>
    </row>
    <row r="106" spans="1:6" ht="15.75" customHeight="1" x14ac:dyDescent="0.25">
      <c r="A106" s="15">
        <v>105</v>
      </c>
      <c r="B106" s="34" t="s">
        <v>56</v>
      </c>
      <c r="C106" s="34" t="s">
        <v>78</v>
      </c>
      <c r="D106" s="35">
        <v>2000</v>
      </c>
      <c r="E106" s="36"/>
      <c r="F106" s="36"/>
    </row>
    <row r="107" spans="1:6" ht="15.75" customHeight="1" x14ac:dyDescent="0.25">
      <c r="A107" s="15">
        <v>106</v>
      </c>
      <c r="B107" s="34" t="s">
        <v>56</v>
      </c>
      <c r="C107" s="34" t="s">
        <v>78</v>
      </c>
      <c r="D107" s="35">
        <v>2001</v>
      </c>
      <c r="E107" s="36"/>
      <c r="F107" s="36"/>
    </row>
    <row r="108" spans="1:6" ht="15.75" customHeight="1" x14ac:dyDescent="0.25">
      <c r="A108" s="15">
        <v>107</v>
      </c>
      <c r="B108" s="34" t="s">
        <v>56</v>
      </c>
      <c r="C108" s="34" t="s">
        <v>78</v>
      </c>
      <c r="D108" s="35">
        <v>2002</v>
      </c>
      <c r="E108" s="36"/>
      <c r="F108" s="35">
        <v>469</v>
      </c>
    </row>
    <row r="109" spans="1:6" ht="15.75" customHeight="1" x14ac:dyDescent="0.25">
      <c r="A109" s="15">
        <v>108</v>
      </c>
      <c r="B109" s="34" t="s">
        <v>56</v>
      </c>
      <c r="C109" s="34" t="s">
        <v>78</v>
      </c>
      <c r="D109" s="35">
        <v>2003</v>
      </c>
      <c r="E109" s="36"/>
      <c r="F109" s="35">
        <v>444</v>
      </c>
    </row>
    <row r="110" spans="1:6" ht="15.75" customHeight="1" x14ac:dyDescent="0.25">
      <c r="A110" s="15">
        <v>109</v>
      </c>
      <c r="B110" s="34" t="s">
        <v>56</v>
      </c>
      <c r="C110" s="34" t="s">
        <v>78</v>
      </c>
      <c r="D110" s="35">
        <v>2004</v>
      </c>
      <c r="E110" s="36"/>
      <c r="F110" s="35">
        <v>510</v>
      </c>
    </row>
    <row r="111" spans="1:6" ht="15.75" customHeight="1" x14ac:dyDescent="0.25">
      <c r="A111" s="15">
        <v>110</v>
      </c>
      <c r="B111" s="34" t="s">
        <v>56</v>
      </c>
      <c r="C111" s="34" t="s">
        <v>78</v>
      </c>
      <c r="D111" s="35">
        <v>2006</v>
      </c>
      <c r="E111" s="36"/>
      <c r="F111" s="35">
        <v>462</v>
      </c>
    </row>
    <row r="112" spans="1:6" ht="15.75" customHeight="1" x14ac:dyDescent="0.25">
      <c r="A112" s="15">
        <v>111</v>
      </c>
      <c r="B112" s="34" t="s">
        <v>56</v>
      </c>
      <c r="C112" s="34" t="s">
        <v>78</v>
      </c>
      <c r="D112" s="35">
        <v>2010</v>
      </c>
      <c r="E112" s="36"/>
      <c r="F112" s="35">
        <v>407</v>
      </c>
    </row>
    <row r="113" spans="1:6" ht="15.75" customHeight="1" x14ac:dyDescent="0.25">
      <c r="A113" s="15">
        <v>112</v>
      </c>
      <c r="B113" s="34" t="s">
        <v>56</v>
      </c>
      <c r="C113" s="34" t="s">
        <v>78</v>
      </c>
      <c r="D113" s="35">
        <v>2006</v>
      </c>
      <c r="E113" s="36"/>
      <c r="F113" s="35">
        <v>400</v>
      </c>
    </row>
    <row r="114" spans="1:6" ht="15.75" customHeight="1" x14ac:dyDescent="0.25">
      <c r="A114" s="15">
        <v>113</v>
      </c>
      <c r="B114" s="34" t="s">
        <v>56</v>
      </c>
      <c r="C114" s="34" t="s">
        <v>78</v>
      </c>
      <c r="D114" s="35">
        <v>2012</v>
      </c>
      <c r="E114" s="36"/>
      <c r="F114" s="35">
        <v>378</v>
      </c>
    </row>
    <row r="115" spans="1:6" ht="15.75" customHeight="1" x14ac:dyDescent="0.25">
      <c r="A115" s="15">
        <v>114</v>
      </c>
      <c r="B115" s="34" t="s">
        <v>56</v>
      </c>
      <c r="C115" s="34" t="s">
        <v>78</v>
      </c>
      <c r="D115" s="35">
        <v>2009</v>
      </c>
      <c r="E115" s="36"/>
      <c r="F115" s="35">
        <v>381</v>
      </c>
    </row>
    <row r="116" spans="1:6" ht="15.75" customHeight="1" x14ac:dyDescent="0.25">
      <c r="A116" s="15">
        <v>115</v>
      </c>
      <c r="B116" s="34" t="s">
        <v>56</v>
      </c>
      <c r="C116" s="34" t="s">
        <v>78</v>
      </c>
      <c r="D116" s="35">
        <v>2007</v>
      </c>
      <c r="E116" s="36"/>
      <c r="F116" s="35">
        <v>169</v>
      </c>
    </row>
    <row r="117" spans="1:6" ht="15.75" customHeight="1" x14ac:dyDescent="0.25">
      <c r="A117" s="15">
        <v>116</v>
      </c>
      <c r="B117" s="34" t="s">
        <v>56</v>
      </c>
      <c r="C117" s="34" t="s">
        <v>78</v>
      </c>
      <c r="D117" s="35">
        <v>2004</v>
      </c>
      <c r="E117" s="36"/>
      <c r="F117" s="35">
        <v>172</v>
      </c>
    </row>
    <row r="118" spans="1:6" ht="15.75" customHeight="1" x14ac:dyDescent="0.25">
      <c r="A118" s="15">
        <v>117</v>
      </c>
      <c r="B118" s="34" t="s">
        <v>56</v>
      </c>
      <c r="C118" s="34" t="s">
        <v>78</v>
      </c>
      <c r="D118" s="35">
        <v>2009</v>
      </c>
      <c r="E118" s="36"/>
      <c r="F118" s="35">
        <v>176</v>
      </c>
    </row>
    <row r="119" spans="1:6" ht="15.75" customHeight="1" x14ac:dyDescent="0.25">
      <c r="A119" s="15">
        <v>118</v>
      </c>
      <c r="B119" s="34" t="s">
        <v>56</v>
      </c>
      <c r="C119" s="34" t="s">
        <v>79</v>
      </c>
      <c r="D119" s="35">
        <v>2000</v>
      </c>
      <c r="E119" s="36"/>
      <c r="F119" s="36"/>
    </row>
    <row r="120" spans="1:6" ht="15.75" customHeight="1" x14ac:dyDescent="0.25">
      <c r="A120" s="15">
        <v>119</v>
      </c>
      <c r="B120" s="34" t="s">
        <v>56</v>
      </c>
      <c r="C120" s="34" t="s">
        <v>79</v>
      </c>
      <c r="D120" s="35">
        <v>2001</v>
      </c>
      <c r="E120" s="36"/>
      <c r="F120" s="36"/>
    </row>
    <row r="121" spans="1:6" ht="15.75" customHeight="1" x14ac:dyDescent="0.25">
      <c r="A121" s="15">
        <v>120</v>
      </c>
      <c r="B121" s="34" t="s">
        <v>56</v>
      </c>
      <c r="C121" s="34" t="s">
        <v>79</v>
      </c>
      <c r="D121" s="35">
        <v>2002</v>
      </c>
      <c r="E121" s="36"/>
      <c r="F121" s="35">
        <v>139</v>
      </c>
    </row>
    <row r="122" spans="1:6" ht="15.75" customHeight="1" x14ac:dyDescent="0.25">
      <c r="A122" s="15">
        <v>121</v>
      </c>
      <c r="B122" s="34" t="s">
        <v>56</v>
      </c>
      <c r="C122" s="34" t="s">
        <v>79</v>
      </c>
      <c r="D122" s="35">
        <v>2003</v>
      </c>
      <c r="E122" s="36"/>
      <c r="F122" s="35">
        <v>125</v>
      </c>
    </row>
    <row r="123" spans="1:6" ht="15.75" customHeight="1" x14ac:dyDescent="0.25">
      <c r="A123" s="15">
        <v>122</v>
      </c>
      <c r="B123" s="34" t="s">
        <v>56</v>
      </c>
      <c r="C123" s="34" t="s">
        <v>79</v>
      </c>
      <c r="D123" s="35">
        <v>2004</v>
      </c>
      <c r="E123" s="36"/>
      <c r="F123" s="35">
        <v>125</v>
      </c>
    </row>
    <row r="124" spans="1:6" ht="15.75" customHeight="1" x14ac:dyDescent="0.25">
      <c r="A124" s="15">
        <v>123</v>
      </c>
      <c r="B124" s="34" t="s">
        <v>56</v>
      </c>
      <c r="C124" s="34" t="s">
        <v>79</v>
      </c>
      <c r="D124" s="35">
        <v>2006</v>
      </c>
      <c r="E124" s="35">
        <v>41</v>
      </c>
      <c r="F124" s="35">
        <v>121</v>
      </c>
    </row>
    <row r="125" spans="1:6" ht="15.75" customHeight="1" x14ac:dyDescent="0.25">
      <c r="A125" s="15">
        <v>124</v>
      </c>
      <c r="B125" s="34" t="s">
        <v>56</v>
      </c>
      <c r="C125" s="34" t="s">
        <v>79</v>
      </c>
      <c r="D125" s="35">
        <v>2010</v>
      </c>
      <c r="E125" s="35">
        <v>42</v>
      </c>
      <c r="F125" s="35">
        <v>121</v>
      </c>
    </row>
    <row r="126" spans="1:6" ht="15.75" customHeight="1" x14ac:dyDescent="0.25">
      <c r="A126" s="15">
        <v>125</v>
      </c>
      <c r="B126" s="34" t="s">
        <v>56</v>
      </c>
      <c r="C126" s="34" t="s">
        <v>79</v>
      </c>
      <c r="D126" s="35">
        <v>2006</v>
      </c>
      <c r="E126" s="35">
        <v>37</v>
      </c>
      <c r="F126" s="35">
        <v>110</v>
      </c>
    </row>
    <row r="127" spans="1:6" ht="15.75" customHeight="1" x14ac:dyDescent="0.25">
      <c r="A127" s="15">
        <v>126</v>
      </c>
      <c r="B127" s="34" t="s">
        <v>56</v>
      </c>
      <c r="C127" s="34" t="s">
        <v>79</v>
      </c>
      <c r="D127" s="35">
        <v>2005</v>
      </c>
      <c r="E127" s="35">
        <v>34</v>
      </c>
      <c r="F127" s="35">
        <v>103</v>
      </c>
    </row>
    <row r="128" spans="1:6" ht="15.75" customHeight="1" x14ac:dyDescent="0.25">
      <c r="A128" s="15">
        <v>127</v>
      </c>
      <c r="B128" s="34" t="s">
        <v>56</v>
      </c>
      <c r="C128" s="34" t="s">
        <v>79</v>
      </c>
      <c r="D128" s="35">
        <v>2009</v>
      </c>
      <c r="E128" s="36"/>
      <c r="F128" s="35">
        <v>99</v>
      </c>
    </row>
    <row r="129" spans="1:6" ht="15.75" customHeight="1" x14ac:dyDescent="0.25">
      <c r="A129" s="15">
        <v>128</v>
      </c>
      <c r="B129" s="34" t="s">
        <v>56</v>
      </c>
      <c r="C129" s="34" t="s">
        <v>79</v>
      </c>
      <c r="D129" s="35">
        <v>2007</v>
      </c>
      <c r="E129" s="36"/>
      <c r="F129" s="35">
        <v>92</v>
      </c>
    </row>
    <row r="130" spans="1:6" ht="15.75" customHeight="1" x14ac:dyDescent="0.25">
      <c r="A130" s="15">
        <v>129</v>
      </c>
      <c r="B130" s="34" t="s">
        <v>56</v>
      </c>
      <c r="C130" s="34" t="s">
        <v>79</v>
      </c>
      <c r="D130" s="35">
        <v>2004</v>
      </c>
      <c r="E130" s="36"/>
      <c r="F130" s="35">
        <v>88</v>
      </c>
    </row>
    <row r="131" spans="1:6" ht="15.75" customHeight="1" x14ac:dyDescent="0.25">
      <c r="A131" s="15">
        <v>130</v>
      </c>
      <c r="B131" s="34" t="s">
        <v>56</v>
      </c>
      <c r="C131" s="34" t="s">
        <v>79</v>
      </c>
      <c r="D131" s="35">
        <v>2009</v>
      </c>
      <c r="E131" s="36"/>
      <c r="F131" s="35">
        <v>84</v>
      </c>
    </row>
    <row r="132" spans="1:6" ht="15.75" customHeight="1" x14ac:dyDescent="0.25">
      <c r="A132" s="15">
        <v>131</v>
      </c>
      <c r="B132" s="34" t="s">
        <v>56</v>
      </c>
      <c r="C132" s="34" t="s">
        <v>80</v>
      </c>
      <c r="D132" s="35">
        <v>2000</v>
      </c>
      <c r="E132" s="36"/>
      <c r="F132" s="36"/>
    </row>
    <row r="133" spans="1:6" ht="15.75" customHeight="1" x14ac:dyDescent="0.25">
      <c r="A133" s="15">
        <v>132</v>
      </c>
      <c r="B133" s="34" t="s">
        <v>56</v>
      </c>
      <c r="C133" s="34" t="s">
        <v>80</v>
      </c>
      <c r="D133" s="35">
        <v>2001</v>
      </c>
      <c r="E133" s="35">
        <v>1659</v>
      </c>
      <c r="F133" s="36"/>
    </row>
    <row r="134" spans="1:6" ht="15.75" customHeight="1" x14ac:dyDescent="0.25">
      <c r="A134" s="15">
        <v>133</v>
      </c>
      <c r="B134" s="34" t="s">
        <v>56</v>
      </c>
      <c r="C134" s="34" t="s">
        <v>80</v>
      </c>
      <c r="D134" s="35">
        <v>2002</v>
      </c>
      <c r="E134" s="35">
        <v>1511</v>
      </c>
      <c r="F134" s="35">
        <v>2028</v>
      </c>
    </row>
    <row r="135" spans="1:6" ht="15.75" customHeight="1" x14ac:dyDescent="0.25">
      <c r="A135" s="15">
        <v>134</v>
      </c>
      <c r="B135" s="34" t="s">
        <v>56</v>
      </c>
      <c r="C135" s="34" t="s">
        <v>80</v>
      </c>
      <c r="D135" s="35">
        <v>2003</v>
      </c>
      <c r="E135" s="35">
        <v>1416</v>
      </c>
      <c r="F135" s="35">
        <v>1885</v>
      </c>
    </row>
    <row r="136" spans="1:6" ht="15.75" customHeight="1" x14ac:dyDescent="0.25">
      <c r="A136" s="15">
        <v>135</v>
      </c>
      <c r="B136" s="34" t="s">
        <v>56</v>
      </c>
      <c r="C136" s="34" t="s">
        <v>80</v>
      </c>
      <c r="D136" s="35">
        <v>2004</v>
      </c>
      <c r="E136" s="35">
        <v>1260</v>
      </c>
      <c r="F136" s="35">
        <v>1474</v>
      </c>
    </row>
    <row r="137" spans="1:6" ht="15.75" customHeight="1" x14ac:dyDescent="0.25">
      <c r="A137" s="15">
        <v>136</v>
      </c>
      <c r="B137" s="34" t="s">
        <v>56</v>
      </c>
      <c r="C137" s="34" t="s">
        <v>80</v>
      </c>
      <c r="D137" s="35">
        <v>2006</v>
      </c>
      <c r="E137" s="35">
        <v>1209</v>
      </c>
      <c r="F137" s="35">
        <v>1437</v>
      </c>
    </row>
    <row r="138" spans="1:6" ht="15.75" customHeight="1" x14ac:dyDescent="0.25">
      <c r="A138" s="15">
        <v>137</v>
      </c>
      <c r="B138" s="34" t="s">
        <v>56</v>
      </c>
      <c r="C138" s="34" t="s">
        <v>80</v>
      </c>
      <c r="D138" s="35">
        <v>2010</v>
      </c>
      <c r="E138" s="35">
        <v>1154</v>
      </c>
      <c r="F138" s="35">
        <v>1338</v>
      </c>
    </row>
    <row r="139" spans="1:6" ht="15.75" customHeight="1" x14ac:dyDescent="0.25">
      <c r="A139" s="15">
        <v>138</v>
      </c>
      <c r="B139" s="34" t="s">
        <v>56</v>
      </c>
      <c r="C139" s="34" t="s">
        <v>80</v>
      </c>
      <c r="D139" s="35">
        <v>2006</v>
      </c>
      <c r="E139" s="35">
        <v>1083</v>
      </c>
      <c r="F139" s="35">
        <v>1456</v>
      </c>
    </row>
    <row r="140" spans="1:6" ht="15.75" customHeight="1" x14ac:dyDescent="0.25">
      <c r="A140" s="15">
        <v>139</v>
      </c>
      <c r="B140" s="34" t="s">
        <v>56</v>
      </c>
      <c r="C140" s="34" t="s">
        <v>80</v>
      </c>
      <c r="D140" s="35">
        <v>2005</v>
      </c>
      <c r="E140" s="35">
        <v>1020</v>
      </c>
      <c r="F140" s="35">
        <v>1181</v>
      </c>
    </row>
    <row r="141" spans="1:6" ht="15.75" customHeight="1" x14ac:dyDescent="0.25">
      <c r="A141" s="15">
        <v>140</v>
      </c>
      <c r="B141" s="34" t="s">
        <v>56</v>
      </c>
      <c r="C141" s="34" t="s">
        <v>80</v>
      </c>
      <c r="D141" s="35">
        <v>2009</v>
      </c>
      <c r="E141" s="35">
        <v>999</v>
      </c>
      <c r="F141" s="35">
        <v>1085</v>
      </c>
    </row>
    <row r="142" spans="1:6" ht="15.75" customHeight="1" x14ac:dyDescent="0.25">
      <c r="A142" s="15">
        <v>141</v>
      </c>
      <c r="B142" s="34" t="s">
        <v>56</v>
      </c>
      <c r="C142" s="34" t="s">
        <v>80</v>
      </c>
      <c r="D142" s="35">
        <v>2007</v>
      </c>
      <c r="E142" s="35">
        <v>869</v>
      </c>
      <c r="F142" s="35">
        <v>708</v>
      </c>
    </row>
    <row r="143" spans="1:6" ht="15.75" customHeight="1" x14ac:dyDescent="0.25">
      <c r="A143" s="15">
        <v>142</v>
      </c>
      <c r="B143" s="34" t="s">
        <v>56</v>
      </c>
      <c r="C143" s="34" t="s">
        <v>80</v>
      </c>
      <c r="D143" s="35">
        <v>2004</v>
      </c>
      <c r="E143" s="35">
        <v>884</v>
      </c>
      <c r="F143" s="35">
        <v>862</v>
      </c>
    </row>
    <row r="144" spans="1:6" ht="15.75" customHeight="1" x14ac:dyDescent="0.25">
      <c r="A144" s="15">
        <v>143</v>
      </c>
      <c r="B144" s="34" t="s">
        <v>56</v>
      </c>
      <c r="C144" s="34" t="s">
        <v>80</v>
      </c>
      <c r="D144" s="35">
        <v>2009</v>
      </c>
      <c r="E144" s="35">
        <v>814</v>
      </c>
      <c r="F144" s="35">
        <v>1049</v>
      </c>
    </row>
    <row r="145" spans="1:6" ht="15.75" customHeight="1" x14ac:dyDescent="0.25">
      <c r="A145" s="15">
        <v>144</v>
      </c>
      <c r="B145" s="34" t="s">
        <v>56</v>
      </c>
      <c r="C145" s="34" t="s">
        <v>81</v>
      </c>
      <c r="D145" s="35">
        <v>2000</v>
      </c>
      <c r="E145" s="36"/>
      <c r="F145" s="36"/>
    </row>
    <row r="146" spans="1:6" ht="15.75" customHeight="1" x14ac:dyDescent="0.25">
      <c r="A146" s="15">
        <v>145</v>
      </c>
      <c r="B146" s="34" t="s">
        <v>56</v>
      </c>
      <c r="C146" s="34" t="s">
        <v>81</v>
      </c>
      <c r="D146" s="35">
        <v>2001</v>
      </c>
      <c r="E146" s="35">
        <v>24497</v>
      </c>
      <c r="F146" s="36"/>
    </row>
    <row r="147" spans="1:6" ht="15.75" customHeight="1" x14ac:dyDescent="0.25">
      <c r="A147" s="15">
        <v>146</v>
      </c>
      <c r="B147" s="34" t="s">
        <v>56</v>
      </c>
      <c r="C147" s="34" t="s">
        <v>81</v>
      </c>
      <c r="D147" s="35">
        <v>2002</v>
      </c>
      <c r="E147" s="35">
        <v>23766</v>
      </c>
      <c r="F147" s="35">
        <v>3040</v>
      </c>
    </row>
    <row r="148" spans="1:6" ht="15.75" customHeight="1" x14ac:dyDescent="0.25">
      <c r="A148" s="15">
        <v>147</v>
      </c>
      <c r="B148" s="34" t="s">
        <v>56</v>
      </c>
      <c r="C148" s="34" t="s">
        <v>81</v>
      </c>
      <c r="D148" s="35">
        <v>2003</v>
      </c>
      <c r="E148" s="35">
        <v>22925</v>
      </c>
      <c r="F148" s="35">
        <v>2721</v>
      </c>
    </row>
    <row r="149" spans="1:6" ht="15.75" customHeight="1" x14ac:dyDescent="0.25">
      <c r="A149" s="15">
        <v>148</v>
      </c>
      <c r="B149" s="34" t="s">
        <v>56</v>
      </c>
      <c r="C149" s="34" t="s">
        <v>81</v>
      </c>
      <c r="D149" s="35">
        <v>2004</v>
      </c>
      <c r="E149" s="35">
        <v>22246</v>
      </c>
      <c r="F149" s="35">
        <v>2820</v>
      </c>
    </row>
    <row r="150" spans="1:6" ht="15.75" customHeight="1" x14ac:dyDescent="0.25">
      <c r="A150" s="15">
        <v>149</v>
      </c>
      <c r="B150" s="34" t="s">
        <v>56</v>
      </c>
      <c r="C150" s="34" t="s">
        <v>81</v>
      </c>
      <c r="D150" s="35">
        <v>2006</v>
      </c>
      <c r="E150" s="35">
        <v>21459</v>
      </c>
      <c r="F150" s="35">
        <v>2604</v>
      </c>
    </row>
    <row r="151" spans="1:6" ht="15.75" customHeight="1" x14ac:dyDescent="0.25">
      <c r="A151" s="15">
        <v>150</v>
      </c>
      <c r="B151" s="34" t="s">
        <v>56</v>
      </c>
      <c r="C151" s="34" t="s">
        <v>81</v>
      </c>
      <c r="D151" s="35">
        <v>2010</v>
      </c>
      <c r="E151" s="35">
        <v>20715</v>
      </c>
      <c r="F151" s="35">
        <v>2417</v>
      </c>
    </row>
    <row r="152" spans="1:6" ht="15.75" customHeight="1" x14ac:dyDescent="0.25">
      <c r="A152" s="15">
        <v>151</v>
      </c>
      <c r="B152" s="34" t="s">
        <v>56</v>
      </c>
      <c r="C152" s="34" t="s">
        <v>81</v>
      </c>
      <c r="D152" s="35">
        <v>2006</v>
      </c>
      <c r="E152" s="35">
        <v>19971</v>
      </c>
      <c r="F152" s="35">
        <v>2226</v>
      </c>
    </row>
    <row r="153" spans="1:6" ht="15.75" customHeight="1" x14ac:dyDescent="0.25">
      <c r="A153" s="15">
        <v>152</v>
      </c>
      <c r="B153" s="34" t="s">
        <v>56</v>
      </c>
      <c r="C153" s="34" t="s">
        <v>81</v>
      </c>
      <c r="D153" s="35">
        <v>2005</v>
      </c>
      <c r="E153" s="35">
        <v>19231</v>
      </c>
      <c r="F153" s="35">
        <v>1936</v>
      </c>
    </row>
    <row r="154" spans="1:6" ht="15.75" customHeight="1" x14ac:dyDescent="0.25">
      <c r="A154" s="15">
        <v>153</v>
      </c>
      <c r="B154" s="34" t="s">
        <v>56</v>
      </c>
      <c r="C154" s="34" t="s">
        <v>81</v>
      </c>
      <c r="D154" s="35">
        <v>2009</v>
      </c>
      <c r="E154" s="35">
        <v>18503</v>
      </c>
      <c r="F154" s="35">
        <v>1698</v>
      </c>
    </row>
    <row r="155" spans="1:6" ht="15.75" customHeight="1" x14ac:dyDescent="0.25">
      <c r="A155" s="15">
        <v>154</v>
      </c>
      <c r="B155" s="34" t="s">
        <v>56</v>
      </c>
      <c r="C155" s="34" t="s">
        <v>81</v>
      </c>
      <c r="D155" s="35">
        <v>2007</v>
      </c>
      <c r="E155" s="35">
        <v>17841</v>
      </c>
      <c r="F155" s="35">
        <v>1544</v>
      </c>
    </row>
    <row r="156" spans="1:6" ht="15.75" customHeight="1" x14ac:dyDescent="0.25">
      <c r="A156" s="15">
        <v>155</v>
      </c>
      <c r="B156" s="34" t="s">
        <v>56</v>
      </c>
      <c r="C156" s="34" t="s">
        <v>81</v>
      </c>
      <c r="D156" s="35">
        <v>2004</v>
      </c>
      <c r="E156" s="35">
        <v>17242</v>
      </c>
      <c r="F156" s="35">
        <v>1566</v>
      </c>
    </row>
    <row r="157" spans="1:6" ht="15.75" customHeight="1" x14ac:dyDescent="0.25">
      <c r="A157" s="15">
        <v>156</v>
      </c>
      <c r="B157" s="34" t="s">
        <v>56</v>
      </c>
      <c r="C157" s="34" t="s">
        <v>81</v>
      </c>
      <c r="D157" s="35">
        <v>2009</v>
      </c>
      <c r="E157" s="35">
        <v>16679</v>
      </c>
      <c r="F157" s="35">
        <v>1646</v>
      </c>
    </row>
    <row r="158" spans="1:6" ht="15.75" customHeight="1" x14ac:dyDescent="0.25">
      <c r="A158" s="15">
        <v>157</v>
      </c>
      <c r="B158" s="34" t="s">
        <v>56</v>
      </c>
      <c r="C158" s="34" t="s">
        <v>82</v>
      </c>
      <c r="D158" s="35">
        <v>2000</v>
      </c>
      <c r="E158" s="36"/>
      <c r="F158" s="36"/>
    </row>
    <row r="159" spans="1:6" ht="15.75" customHeight="1" x14ac:dyDescent="0.25">
      <c r="A159" s="15">
        <v>158</v>
      </c>
      <c r="B159" s="34" t="s">
        <v>56</v>
      </c>
      <c r="C159" s="34" t="s">
        <v>82</v>
      </c>
      <c r="D159" s="35">
        <v>2001</v>
      </c>
      <c r="E159" s="35">
        <v>11233</v>
      </c>
      <c r="F159" s="36"/>
    </row>
    <row r="160" spans="1:6" ht="15.75" customHeight="1" x14ac:dyDescent="0.25">
      <c r="A160" s="15">
        <v>159</v>
      </c>
      <c r="B160" s="34" t="s">
        <v>56</v>
      </c>
      <c r="C160" s="34" t="s">
        <v>82</v>
      </c>
      <c r="D160" s="35">
        <v>2002</v>
      </c>
      <c r="E160" s="35">
        <v>9800</v>
      </c>
      <c r="F160" s="35">
        <v>5805</v>
      </c>
    </row>
    <row r="161" spans="1:6" ht="15.75" customHeight="1" x14ac:dyDescent="0.25">
      <c r="A161" s="15">
        <v>160</v>
      </c>
      <c r="B161" s="34" t="s">
        <v>56</v>
      </c>
      <c r="C161" s="34" t="s">
        <v>82</v>
      </c>
      <c r="D161" s="35">
        <v>2003</v>
      </c>
      <c r="E161" s="35">
        <v>9489</v>
      </c>
      <c r="F161" s="35">
        <v>5856</v>
      </c>
    </row>
    <row r="162" spans="1:6" ht="15.75" customHeight="1" x14ac:dyDescent="0.25">
      <c r="A162" s="15">
        <v>161</v>
      </c>
      <c r="B162" s="34" t="s">
        <v>56</v>
      </c>
      <c r="C162" s="34" t="s">
        <v>82</v>
      </c>
      <c r="D162" s="35">
        <v>2004</v>
      </c>
      <c r="E162" s="35">
        <v>10278</v>
      </c>
      <c r="F162" s="35">
        <v>6872</v>
      </c>
    </row>
    <row r="163" spans="1:6" ht="15.75" customHeight="1" x14ac:dyDescent="0.25">
      <c r="A163" s="15">
        <v>162</v>
      </c>
      <c r="B163" s="34" t="s">
        <v>56</v>
      </c>
      <c r="C163" s="34" t="s">
        <v>82</v>
      </c>
      <c r="D163" s="35">
        <v>2006</v>
      </c>
      <c r="E163" s="35">
        <v>10233</v>
      </c>
      <c r="F163" s="35">
        <v>6883</v>
      </c>
    </row>
    <row r="164" spans="1:6" ht="15.75" customHeight="1" x14ac:dyDescent="0.25">
      <c r="A164" s="15">
        <v>163</v>
      </c>
      <c r="B164" s="34" t="s">
        <v>56</v>
      </c>
      <c r="C164" s="34" t="s">
        <v>82</v>
      </c>
      <c r="D164" s="35">
        <v>2010</v>
      </c>
      <c r="E164" s="35">
        <v>9537</v>
      </c>
      <c r="F164" s="35">
        <v>6997</v>
      </c>
    </row>
    <row r="165" spans="1:6" ht="15.75" customHeight="1" x14ac:dyDescent="0.25">
      <c r="A165" s="15">
        <v>164</v>
      </c>
      <c r="B165" s="34" t="s">
        <v>56</v>
      </c>
      <c r="C165" s="34" t="s">
        <v>82</v>
      </c>
      <c r="D165" s="35">
        <v>2007</v>
      </c>
      <c r="E165" s="35">
        <v>9634</v>
      </c>
      <c r="F165" s="35">
        <v>7825</v>
      </c>
    </row>
    <row r="166" spans="1:6" ht="15.75" customHeight="1" x14ac:dyDescent="0.25">
      <c r="A166" s="15">
        <v>165</v>
      </c>
      <c r="B166" s="34" t="s">
        <v>56</v>
      </c>
      <c r="C166" s="34" t="s">
        <v>82</v>
      </c>
      <c r="D166" s="35">
        <v>2005</v>
      </c>
      <c r="E166" s="35">
        <v>9302</v>
      </c>
      <c r="F166" s="35">
        <v>7664</v>
      </c>
    </row>
    <row r="167" spans="1:6" ht="15.75" customHeight="1" x14ac:dyDescent="0.25">
      <c r="A167" s="15">
        <v>166</v>
      </c>
      <c r="B167" s="34" t="s">
        <v>56</v>
      </c>
      <c r="C167" s="34" t="s">
        <v>82</v>
      </c>
      <c r="D167" s="35">
        <v>2009</v>
      </c>
      <c r="E167" s="35">
        <v>6578</v>
      </c>
      <c r="F167" s="35">
        <v>5460</v>
      </c>
    </row>
    <row r="168" spans="1:6" ht="15.75" customHeight="1" x14ac:dyDescent="0.25">
      <c r="A168" s="15">
        <v>167</v>
      </c>
      <c r="B168" s="34" t="s">
        <v>56</v>
      </c>
      <c r="C168" s="34" t="s">
        <v>82</v>
      </c>
      <c r="D168" s="35">
        <v>2007</v>
      </c>
      <c r="E168" s="35">
        <v>6946</v>
      </c>
      <c r="F168" s="35">
        <v>7286</v>
      </c>
    </row>
    <row r="169" spans="1:6" ht="15.75" customHeight="1" x14ac:dyDescent="0.25">
      <c r="A169" s="15">
        <v>168</v>
      </c>
      <c r="B169" s="34" t="s">
        <v>56</v>
      </c>
      <c r="C169" s="34" t="s">
        <v>82</v>
      </c>
      <c r="D169" s="35">
        <v>2004</v>
      </c>
      <c r="E169" s="35">
        <v>6483</v>
      </c>
      <c r="F169" s="35">
        <v>7726</v>
      </c>
    </row>
    <row r="170" spans="1:6" ht="15.75" customHeight="1" x14ac:dyDescent="0.25">
      <c r="A170" s="15">
        <v>169</v>
      </c>
      <c r="B170" s="34" t="s">
        <v>56</v>
      </c>
      <c r="C170" s="34" t="s">
        <v>82</v>
      </c>
      <c r="D170" s="35">
        <v>2009</v>
      </c>
      <c r="E170" s="35">
        <v>6734</v>
      </c>
      <c r="F170" s="35">
        <v>6791</v>
      </c>
    </row>
    <row r="171" spans="1:6" ht="15.75" customHeight="1" x14ac:dyDescent="0.25">
      <c r="A171" s="15">
        <v>170</v>
      </c>
      <c r="B171" s="34" t="s">
        <v>56</v>
      </c>
      <c r="C171" s="34" t="s">
        <v>83</v>
      </c>
      <c r="D171" s="35">
        <v>2000</v>
      </c>
      <c r="E171" s="36"/>
      <c r="F171" s="36"/>
    </row>
    <row r="172" spans="1:6" ht="15.75" customHeight="1" x14ac:dyDescent="0.25">
      <c r="A172" s="15">
        <v>171</v>
      </c>
      <c r="B172" s="34" t="s">
        <v>56</v>
      </c>
      <c r="C172" s="34" t="s">
        <v>83</v>
      </c>
      <c r="D172" s="35">
        <v>2001</v>
      </c>
      <c r="E172" s="36"/>
      <c r="F172" s="36"/>
    </row>
    <row r="173" spans="1:6" ht="15.75" customHeight="1" x14ac:dyDescent="0.25">
      <c r="A173" s="15">
        <v>172</v>
      </c>
      <c r="B173" s="34" t="s">
        <v>56</v>
      </c>
      <c r="C173" s="34" t="s">
        <v>83</v>
      </c>
      <c r="D173" s="35">
        <v>2002</v>
      </c>
      <c r="E173" s="36"/>
      <c r="F173" s="35">
        <v>539</v>
      </c>
    </row>
    <row r="174" spans="1:6" ht="15.75" customHeight="1" x14ac:dyDescent="0.25">
      <c r="A174" s="15">
        <v>173</v>
      </c>
      <c r="B174" s="34" t="s">
        <v>56</v>
      </c>
      <c r="C174" s="34" t="s">
        <v>83</v>
      </c>
      <c r="D174" s="35">
        <v>2003</v>
      </c>
      <c r="E174" s="36"/>
      <c r="F174" s="35">
        <v>532</v>
      </c>
    </row>
    <row r="175" spans="1:6" ht="15.75" customHeight="1" x14ac:dyDescent="0.25">
      <c r="A175" s="15">
        <v>174</v>
      </c>
      <c r="B175" s="34" t="s">
        <v>56</v>
      </c>
      <c r="C175" s="34" t="s">
        <v>83</v>
      </c>
      <c r="D175" s="35">
        <v>2004</v>
      </c>
      <c r="E175" s="36"/>
      <c r="F175" s="35">
        <v>524</v>
      </c>
    </row>
    <row r="176" spans="1:6" ht="15.75" customHeight="1" x14ac:dyDescent="0.25">
      <c r="A176" s="15">
        <v>175</v>
      </c>
      <c r="B176" s="34" t="s">
        <v>56</v>
      </c>
      <c r="C176" s="34" t="s">
        <v>83</v>
      </c>
      <c r="D176" s="35">
        <v>2006</v>
      </c>
      <c r="E176" s="35">
        <v>143</v>
      </c>
      <c r="F176" s="35">
        <v>488</v>
      </c>
    </row>
    <row r="177" spans="1:6" ht="15.75" customHeight="1" x14ac:dyDescent="0.25">
      <c r="A177" s="15">
        <v>176</v>
      </c>
      <c r="B177" s="34" t="s">
        <v>56</v>
      </c>
      <c r="C177" s="34" t="s">
        <v>83</v>
      </c>
      <c r="D177" s="35">
        <v>2010</v>
      </c>
      <c r="E177" s="35">
        <v>143</v>
      </c>
      <c r="F177" s="35">
        <v>488</v>
      </c>
    </row>
    <row r="178" spans="1:6" ht="15.75" customHeight="1" x14ac:dyDescent="0.25">
      <c r="A178" s="15">
        <v>177</v>
      </c>
      <c r="B178" s="34" t="s">
        <v>56</v>
      </c>
      <c r="C178" s="34" t="s">
        <v>83</v>
      </c>
      <c r="D178" s="35">
        <v>2007</v>
      </c>
      <c r="E178" s="35">
        <v>139</v>
      </c>
      <c r="F178" s="35">
        <v>473</v>
      </c>
    </row>
    <row r="179" spans="1:6" ht="15.75" customHeight="1" x14ac:dyDescent="0.25">
      <c r="A179" s="15">
        <v>178</v>
      </c>
      <c r="B179" s="34" t="s">
        <v>56</v>
      </c>
      <c r="C179" s="34" t="s">
        <v>83</v>
      </c>
      <c r="D179" s="35">
        <v>2005</v>
      </c>
      <c r="E179" s="35">
        <v>133</v>
      </c>
      <c r="F179" s="35">
        <v>458</v>
      </c>
    </row>
    <row r="180" spans="1:6" ht="15.75" customHeight="1" x14ac:dyDescent="0.25">
      <c r="A180" s="15">
        <v>179</v>
      </c>
      <c r="B180" s="34" t="s">
        <v>56</v>
      </c>
      <c r="C180" s="34" t="s">
        <v>83</v>
      </c>
      <c r="D180" s="35">
        <v>2009</v>
      </c>
      <c r="E180" s="36"/>
      <c r="F180" s="35">
        <v>407</v>
      </c>
    </row>
    <row r="181" spans="1:6" ht="15.75" customHeight="1" x14ac:dyDescent="0.25">
      <c r="A181" s="15">
        <v>180</v>
      </c>
      <c r="B181" s="34" t="s">
        <v>56</v>
      </c>
      <c r="C181" s="34" t="s">
        <v>83</v>
      </c>
      <c r="D181" s="35">
        <v>2008</v>
      </c>
      <c r="E181" s="36"/>
      <c r="F181" s="35">
        <v>400</v>
      </c>
    </row>
    <row r="182" spans="1:6" ht="15.75" customHeight="1" x14ac:dyDescent="0.25">
      <c r="A182" s="15">
        <v>181</v>
      </c>
      <c r="B182" s="34" t="s">
        <v>56</v>
      </c>
      <c r="C182" s="34" t="s">
        <v>83</v>
      </c>
      <c r="D182" s="35">
        <v>2004</v>
      </c>
      <c r="E182" s="36"/>
      <c r="F182" s="35">
        <v>385</v>
      </c>
    </row>
    <row r="183" spans="1:6" ht="15.75" customHeight="1" x14ac:dyDescent="0.25">
      <c r="A183" s="15">
        <v>182</v>
      </c>
      <c r="B183" s="34" t="s">
        <v>56</v>
      </c>
      <c r="C183" s="34" t="s">
        <v>83</v>
      </c>
      <c r="D183" s="35">
        <v>2009</v>
      </c>
      <c r="E183" s="36"/>
      <c r="F183" s="35">
        <v>403</v>
      </c>
    </row>
    <row r="184" spans="1:6" ht="15.75" customHeight="1" x14ac:dyDescent="0.25">
      <c r="A184" s="15">
        <v>183</v>
      </c>
      <c r="B184" s="34" t="s">
        <v>56</v>
      </c>
      <c r="C184" s="34" t="s">
        <v>84</v>
      </c>
      <c r="D184" s="35">
        <v>2000</v>
      </c>
      <c r="E184" s="36"/>
      <c r="F184" s="36"/>
    </row>
    <row r="185" spans="1:6" ht="15.75" customHeight="1" x14ac:dyDescent="0.25">
      <c r="A185" s="15">
        <v>184</v>
      </c>
      <c r="B185" s="34" t="s">
        <v>56</v>
      </c>
      <c r="C185" s="34" t="s">
        <v>84</v>
      </c>
      <c r="D185" s="35">
        <v>2001</v>
      </c>
      <c r="E185" s="35">
        <v>77649</v>
      </c>
      <c r="F185" s="36"/>
    </row>
    <row r="186" spans="1:6" ht="15.75" customHeight="1" x14ac:dyDescent="0.25">
      <c r="A186" s="15">
        <v>185</v>
      </c>
      <c r="B186" s="34" t="s">
        <v>56</v>
      </c>
      <c r="C186" s="34" t="s">
        <v>84</v>
      </c>
      <c r="D186" s="35">
        <v>2002</v>
      </c>
      <c r="E186" s="35">
        <v>73575</v>
      </c>
      <c r="F186" s="35">
        <v>204776</v>
      </c>
    </row>
    <row r="187" spans="1:6" ht="15.75" customHeight="1" x14ac:dyDescent="0.25">
      <c r="A187" s="15">
        <v>186</v>
      </c>
      <c r="B187" s="34" t="s">
        <v>56</v>
      </c>
      <c r="C187" s="34" t="s">
        <v>84</v>
      </c>
      <c r="D187" s="35">
        <v>2003</v>
      </c>
      <c r="E187" s="35">
        <v>71465</v>
      </c>
      <c r="F187" s="35">
        <v>197871</v>
      </c>
    </row>
    <row r="188" spans="1:6" ht="15.75" customHeight="1" x14ac:dyDescent="0.25">
      <c r="A188" s="15">
        <v>187</v>
      </c>
      <c r="B188" s="34" t="s">
        <v>56</v>
      </c>
      <c r="C188" s="34" t="s">
        <v>84</v>
      </c>
      <c r="D188" s="35">
        <v>2004</v>
      </c>
      <c r="E188" s="35">
        <v>72050</v>
      </c>
      <c r="F188" s="35">
        <v>196797</v>
      </c>
    </row>
    <row r="189" spans="1:6" ht="15.75" customHeight="1" x14ac:dyDescent="0.25">
      <c r="A189" s="15">
        <v>188</v>
      </c>
      <c r="B189" s="34" t="s">
        <v>56</v>
      </c>
      <c r="C189" s="34" t="s">
        <v>84</v>
      </c>
      <c r="D189" s="35">
        <v>2006</v>
      </c>
      <c r="E189" s="35">
        <v>71189</v>
      </c>
      <c r="F189" s="35">
        <v>192382</v>
      </c>
    </row>
    <row r="190" spans="1:6" ht="15.75" customHeight="1" x14ac:dyDescent="0.25">
      <c r="A190" s="15">
        <v>189</v>
      </c>
      <c r="B190" s="34" t="s">
        <v>56</v>
      </c>
      <c r="C190" s="34" t="s">
        <v>84</v>
      </c>
      <c r="D190" s="35">
        <v>2010</v>
      </c>
      <c r="E190" s="35">
        <v>66269</v>
      </c>
      <c r="F190" s="35">
        <v>178616</v>
      </c>
    </row>
    <row r="191" spans="1:6" ht="15.75" customHeight="1" x14ac:dyDescent="0.25">
      <c r="A191" s="15">
        <v>190</v>
      </c>
      <c r="B191" s="34" t="s">
        <v>56</v>
      </c>
      <c r="C191" s="34" t="s">
        <v>84</v>
      </c>
      <c r="D191" s="35">
        <v>2007</v>
      </c>
      <c r="E191" s="35">
        <v>62741</v>
      </c>
      <c r="F191" s="35">
        <v>167208</v>
      </c>
    </row>
    <row r="192" spans="1:6" ht="15.75" customHeight="1" x14ac:dyDescent="0.25">
      <c r="A192" s="15">
        <v>191</v>
      </c>
      <c r="B192" s="34" t="s">
        <v>56</v>
      </c>
      <c r="C192" s="34" t="s">
        <v>84</v>
      </c>
      <c r="D192" s="35">
        <v>2005</v>
      </c>
      <c r="E192" s="35">
        <v>53536</v>
      </c>
      <c r="F192" s="35">
        <v>150912</v>
      </c>
    </row>
    <row r="193" spans="1:6" ht="15.75" customHeight="1" x14ac:dyDescent="0.25">
      <c r="A193" s="15">
        <v>192</v>
      </c>
      <c r="B193" s="34" t="s">
        <v>56</v>
      </c>
      <c r="C193" s="34" t="s">
        <v>84</v>
      </c>
      <c r="D193" s="35">
        <v>2009</v>
      </c>
      <c r="E193" s="35">
        <v>48971</v>
      </c>
      <c r="F193" s="35">
        <v>147963</v>
      </c>
    </row>
    <row r="194" spans="1:6" ht="15.75" customHeight="1" x14ac:dyDescent="0.25">
      <c r="A194" s="15">
        <v>193</v>
      </c>
      <c r="B194" s="34" t="s">
        <v>56</v>
      </c>
      <c r="C194" s="34" t="s">
        <v>84</v>
      </c>
      <c r="D194" s="35">
        <v>2008</v>
      </c>
      <c r="E194" s="35">
        <v>47162</v>
      </c>
      <c r="F194" s="35">
        <v>127194</v>
      </c>
    </row>
    <row r="195" spans="1:6" ht="15.75" customHeight="1" x14ac:dyDescent="0.25">
      <c r="A195" s="15">
        <v>194</v>
      </c>
      <c r="B195" s="34" t="s">
        <v>56</v>
      </c>
      <c r="C195" s="34" t="s">
        <v>84</v>
      </c>
      <c r="D195" s="35">
        <v>2004</v>
      </c>
      <c r="E195" s="35">
        <v>45698</v>
      </c>
      <c r="F195" s="35">
        <v>125452</v>
      </c>
    </row>
    <row r="196" spans="1:6" ht="15.75" customHeight="1" x14ac:dyDescent="0.25">
      <c r="A196" s="15">
        <v>195</v>
      </c>
      <c r="B196" s="34" t="s">
        <v>56</v>
      </c>
      <c r="C196" s="34" t="s">
        <v>84</v>
      </c>
      <c r="D196" s="35">
        <v>2009</v>
      </c>
      <c r="E196" s="35">
        <v>40658</v>
      </c>
      <c r="F196" s="35">
        <v>141326</v>
      </c>
    </row>
    <row r="197" spans="1:6" ht="15.75" customHeight="1" x14ac:dyDescent="0.25">
      <c r="A197" s="15">
        <v>196</v>
      </c>
      <c r="B197" s="34" t="s">
        <v>56</v>
      </c>
      <c r="C197" s="34" t="s">
        <v>85</v>
      </c>
      <c r="D197" s="35">
        <v>2000</v>
      </c>
      <c r="E197" s="36"/>
      <c r="F197" s="36"/>
    </row>
    <row r="198" spans="1:6" ht="15.75" customHeight="1" x14ac:dyDescent="0.25">
      <c r="A198" s="15">
        <v>197</v>
      </c>
      <c r="B198" s="34" t="s">
        <v>56</v>
      </c>
      <c r="C198" s="34" t="s">
        <v>85</v>
      </c>
      <c r="D198" s="35">
        <v>2001</v>
      </c>
      <c r="E198" s="36"/>
      <c r="F198" s="36"/>
    </row>
    <row r="199" spans="1:6" ht="15.75" customHeight="1" x14ac:dyDescent="0.25">
      <c r="A199" s="15">
        <v>198</v>
      </c>
      <c r="B199" s="34" t="s">
        <v>56</v>
      </c>
      <c r="C199" s="34" t="s">
        <v>85</v>
      </c>
      <c r="D199" s="35">
        <v>2002</v>
      </c>
      <c r="E199" s="36"/>
      <c r="F199" s="35">
        <v>4679</v>
      </c>
    </row>
    <row r="200" spans="1:6" ht="15.75" customHeight="1" x14ac:dyDescent="0.25">
      <c r="A200" s="15">
        <v>199</v>
      </c>
      <c r="B200" s="34" t="s">
        <v>56</v>
      </c>
      <c r="C200" s="34" t="s">
        <v>85</v>
      </c>
      <c r="D200" s="35">
        <v>2003</v>
      </c>
      <c r="E200" s="36"/>
      <c r="F200" s="35">
        <v>4620</v>
      </c>
    </row>
    <row r="201" spans="1:6" ht="15.75" customHeight="1" x14ac:dyDescent="0.25">
      <c r="A201" s="15">
        <v>200</v>
      </c>
      <c r="B201" s="34" t="s">
        <v>56</v>
      </c>
      <c r="C201" s="34" t="s">
        <v>85</v>
      </c>
      <c r="D201" s="35">
        <v>2004</v>
      </c>
      <c r="E201" s="36"/>
      <c r="F201" s="35">
        <v>4503</v>
      </c>
    </row>
    <row r="202" spans="1:6" ht="15.75" customHeight="1" x14ac:dyDescent="0.25">
      <c r="A202" s="15">
        <v>201</v>
      </c>
      <c r="B202" s="34" t="s">
        <v>56</v>
      </c>
      <c r="C202" s="34" t="s">
        <v>85</v>
      </c>
      <c r="D202" s="35">
        <v>2006</v>
      </c>
      <c r="E202" s="35">
        <v>1759</v>
      </c>
      <c r="F202" s="35">
        <v>4796</v>
      </c>
    </row>
    <row r="203" spans="1:6" ht="15.75" customHeight="1" x14ac:dyDescent="0.25">
      <c r="A203" s="15">
        <v>202</v>
      </c>
      <c r="B203" s="34" t="s">
        <v>56</v>
      </c>
      <c r="C203" s="34" t="s">
        <v>85</v>
      </c>
      <c r="D203" s="35">
        <v>2010</v>
      </c>
      <c r="E203" s="35">
        <v>1503</v>
      </c>
      <c r="F203" s="35">
        <v>4752</v>
      </c>
    </row>
    <row r="204" spans="1:6" ht="15.75" customHeight="1" x14ac:dyDescent="0.25">
      <c r="A204" s="15">
        <v>203</v>
      </c>
      <c r="B204" s="34" t="s">
        <v>56</v>
      </c>
      <c r="C204" s="34" t="s">
        <v>85</v>
      </c>
      <c r="D204" s="35">
        <v>2007</v>
      </c>
      <c r="E204" s="35">
        <v>1249</v>
      </c>
      <c r="F204" s="35">
        <v>4712</v>
      </c>
    </row>
    <row r="205" spans="1:6" ht="15.75" customHeight="1" x14ac:dyDescent="0.25">
      <c r="A205" s="15">
        <v>204</v>
      </c>
      <c r="B205" s="34" t="s">
        <v>56</v>
      </c>
      <c r="C205" s="34" t="s">
        <v>85</v>
      </c>
      <c r="D205" s="35">
        <v>2005</v>
      </c>
      <c r="E205" s="35">
        <v>762</v>
      </c>
      <c r="F205" s="35">
        <v>5218</v>
      </c>
    </row>
    <row r="206" spans="1:6" ht="15.75" customHeight="1" x14ac:dyDescent="0.25">
      <c r="A206" s="15">
        <v>205</v>
      </c>
      <c r="B206" s="34" t="s">
        <v>56</v>
      </c>
      <c r="C206" s="34" t="s">
        <v>85</v>
      </c>
      <c r="D206" s="35">
        <v>2009</v>
      </c>
      <c r="E206" s="36"/>
      <c r="F206" s="35">
        <v>6018</v>
      </c>
    </row>
    <row r="207" spans="1:6" ht="15.75" customHeight="1" x14ac:dyDescent="0.25">
      <c r="A207" s="15">
        <v>206</v>
      </c>
      <c r="B207" s="34" t="s">
        <v>56</v>
      </c>
      <c r="C207" s="34" t="s">
        <v>85</v>
      </c>
      <c r="D207" s="35">
        <v>2008</v>
      </c>
      <c r="E207" s="36"/>
      <c r="F207" s="35">
        <v>4980</v>
      </c>
    </row>
    <row r="208" spans="1:6" ht="15.75" customHeight="1" x14ac:dyDescent="0.25">
      <c r="A208" s="15">
        <v>207</v>
      </c>
      <c r="B208" s="34" t="s">
        <v>56</v>
      </c>
      <c r="C208" s="34" t="s">
        <v>85</v>
      </c>
      <c r="D208" s="35">
        <v>2004</v>
      </c>
      <c r="E208" s="36"/>
      <c r="F208" s="35">
        <v>3095</v>
      </c>
    </row>
    <row r="209" spans="1:6" ht="15.75" customHeight="1" x14ac:dyDescent="0.25">
      <c r="A209" s="15">
        <v>208</v>
      </c>
      <c r="B209" s="34" t="s">
        <v>56</v>
      </c>
      <c r="C209" s="34" t="s">
        <v>85</v>
      </c>
      <c r="D209" s="35">
        <v>2009</v>
      </c>
      <c r="E209" s="36"/>
      <c r="F209" s="35">
        <v>455</v>
      </c>
    </row>
    <row r="210" spans="1:6" ht="15.75" customHeight="1" x14ac:dyDescent="0.25">
      <c r="A210" s="15">
        <v>209</v>
      </c>
      <c r="B210" s="34" t="s">
        <v>56</v>
      </c>
      <c r="C210" s="34" t="s">
        <v>86</v>
      </c>
      <c r="D210" s="35">
        <v>2000</v>
      </c>
      <c r="E210" s="36"/>
      <c r="F210" s="36"/>
    </row>
    <row r="211" spans="1:6" ht="15.75" customHeight="1" x14ac:dyDescent="0.25">
      <c r="A211" s="15">
        <v>210</v>
      </c>
      <c r="B211" s="34" t="s">
        <v>56</v>
      </c>
      <c r="C211" s="34" t="s">
        <v>86</v>
      </c>
      <c r="D211" s="35">
        <v>2001</v>
      </c>
      <c r="E211" s="35">
        <v>765</v>
      </c>
      <c r="F211" s="36"/>
    </row>
    <row r="212" spans="1:6" ht="15.75" customHeight="1" x14ac:dyDescent="0.25">
      <c r="A212" s="15">
        <v>211</v>
      </c>
      <c r="B212" s="34" t="s">
        <v>56</v>
      </c>
      <c r="C212" s="34" t="s">
        <v>86</v>
      </c>
      <c r="D212" s="35">
        <v>2002</v>
      </c>
      <c r="E212" s="35">
        <v>745</v>
      </c>
      <c r="F212" s="35">
        <v>513</v>
      </c>
    </row>
    <row r="213" spans="1:6" ht="15.75" customHeight="1" x14ac:dyDescent="0.25">
      <c r="A213" s="15">
        <v>212</v>
      </c>
      <c r="B213" s="34" t="s">
        <v>56</v>
      </c>
      <c r="C213" s="34" t="s">
        <v>86</v>
      </c>
      <c r="D213" s="35">
        <v>2003</v>
      </c>
      <c r="E213" s="35">
        <v>726</v>
      </c>
      <c r="F213" s="35">
        <v>513</v>
      </c>
    </row>
    <row r="214" spans="1:6" ht="15.75" customHeight="1" x14ac:dyDescent="0.25">
      <c r="A214" s="15">
        <v>213</v>
      </c>
      <c r="B214" s="34" t="s">
        <v>56</v>
      </c>
      <c r="C214" s="34" t="s">
        <v>86</v>
      </c>
      <c r="D214" s="35">
        <v>2004</v>
      </c>
      <c r="E214" s="35">
        <v>677</v>
      </c>
      <c r="F214" s="35">
        <v>414</v>
      </c>
    </row>
    <row r="215" spans="1:6" ht="15.75" customHeight="1" x14ac:dyDescent="0.25">
      <c r="A215" s="15">
        <v>214</v>
      </c>
      <c r="B215" s="34" t="s">
        <v>56</v>
      </c>
      <c r="C215" s="34" t="s">
        <v>86</v>
      </c>
      <c r="D215" s="35">
        <v>2006</v>
      </c>
      <c r="E215" s="35">
        <v>721</v>
      </c>
      <c r="F215" s="35">
        <v>579</v>
      </c>
    </row>
    <row r="216" spans="1:6" ht="15.75" customHeight="1" x14ac:dyDescent="0.25">
      <c r="A216" s="15">
        <v>215</v>
      </c>
      <c r="B216" s="34" t="s">
        <v>56</v>
      </c>
      <c r="C216" s="34" t="s">
        <v>86</v>
      </c>
      <c r="D216" s="35">
        <v>2010</v>
      </c>
      <c r="E216" s="35">
        <v>697</v>
      </c>
      <c r="F216" s="35">
        <v>561</v>
      </c>
    </row>
    <row r="217" spans="1:6" ht="15.75" customHeight="1" x14ac:dyDescent="0.25">
      <c r="A217" s="15">
        <v>216</v>
      </c>
      <c r="B217" s="34" t="s">
        <v>56</v>
      </c>
      <c r="C217" s="34" t="s">
        <v>86</v>
      </c>
      <c r="D217" s="35">
        <v>2007</v>
      </c>
      <c r="E217" s="35">
        <v>763</v>
      </c>
      <c r="F217" s="35">
        <v>766</v>
      </c>
    </row>
    <row r="218" spans="1:6" ht="15.75" customHeight="1" x14ac:dyDescent="0.25">
      <c r="A218" s="15">
        <v>217</v>
      </c>
      <c r="B218" s="34" t="s">
        <v>56</v>
      </c>
      <c r="C218" s="34" t="s">
        <v>86</v>
      </c>
      <c r="D218" s="35">
        <v>2005</v>
      </c>
      <c r="E218" s="35">
        <v>744</v>
      </c>
      <c r="F218" s="35">
        <v>770</v>
      </c>
    </row>
    <row r="219" spans="1:6" ht="15.75" customHeight="1" x14ac:dyDescent="0.25">
      <c r="A219" s="15">
        <v>218</v>
      </c>
      <c r="B219" s="34" t="s">
        <v>56</v>
      </c>
      <c r="C219" s="34" t="s">
        <v>86</v>
      </c>
      <c r="D219" s="35">
        <v>2009</v>
      </c>
      <c r="E219" s="35">
        <v>804</v>
      </c>
      <c r="F219" s="35">
        <v>726</v>
      </c>
    </row>
    <row r="220" spans="1:6" ht="15.75" customHeight="1" x14ac:dyDescent="0.25">
      <c r="A220" s="15">
        <v>219</v>
      </c>
      <c r="B220" s="34" t="s">
        <v>56</v>
      </c>
      <c r="C220" s="34" t="s">
        <v>86</v>
      </c>
      <c r="D220" s="35">
        <v>2008</v>
      </c>
      <c r="E220" s="35">
        <v>748</v>
      </c>
      <c r="F220" s="35">
        <v>605</v>
      </c>
    </row>
    <row r="221" spans="1:6" ht="15.75" customHeight="1" x14ac:dyDescent="0.25">
      <c r="A221" s="15">
        <v>220</v>
      </c>
      <c r="B221" s="34" t="s">
        <v>56</v>
      </c>
      <c r="C221" s="34" t="s">
        <v>86</v>
      </c>
      <c r="D221" s="35">
        <v>2004</v>
      </c>
      <c r="E221" s="35">
        <v>742</v>
      </c>
      <c r="F221" s="35">
        <v>631</v>
      </c>
    </row>
    <row r="222" spans="1:6" ht="15.75" customHeight="1" x14ac:dyDescent="0.25">
      <c r="A222" s="15">
        <v>221</v>
      </c>
      <c r="B222" s="34" t="s">
        <v>56</v>
      </c>
      <c r="C222" s="34" t="s">
        <v>86</v>
      </c>
      <c r="D222" s="35">
        <v>2009</v>
      </c>
      <c r="E222" s="35">
        <v>708</v>
      </c>
      <c r="F222" s="35">
        <v>609</v>
      </c>
    </row>
    <row r="223" spans="1:6" ht="15.75" customHeight="1" x14ac:dyDescent="0.25">
      <c r="A223" s="15">
        <v>222</v>
      </c>
      <c r="B223" s="34" t="s">
        <v>56</v>
      </c>
      <c r="C223" s="34" t="s">
        <v>87</v>
      </c>
      <c r="D223" s="35">
        <v>2000</v>
      </c>
      <c r="E223" s="36"/>
      <c r="F223" s="36"/>
    </row>
    <row r="224" spans="1:6" ht="15.75" customHeight="1" x14ac:dyDescent="0.25">
      <c r="A224" s="15">
        <v>223</v>
      </c>
      <c r="B224" s="34" t="s">
        <v>56</v>
      </c>
      <c r="C224" s="34" t="s">
        <v>87</v>
      </c>
      <c r="D224" s="35">
        <v>2001</v>
      </c>
      <c r="E224" s="35">
        <v>34064</v>
      </c>
      <c r="F224" s="36"/>
    </row>
    <row r="225" spans="1:6" ht="15.75" customHeight="1" x14ac:dyDescent="0.25">
      <c r="A225" s="15">
        <v>224</v>
      </c>
      <c r="B225" s="34" t="s">
        <v>56</v>
      </c>
      <c r="C225" s="34" t="s">
        <v>87</v>
      </c>
      <c r="D225" s="35">
        <v>2002</v>
      </c>
      <c r="E225" s="35">
        <v>33250</v>
      </c>
      <c r="F225" s="35">
        <v>6494</v>
      </c>
    </row>
    <row r="226" spans="1:6" ht="15.75" customHeight="1" x14ac:dyDescent="0.25">
      <c r="A226" s="15">
        <v>225</v>
      </c>
      <c r="B226" s="34" t="s">
        <v>56</v>
      </c>
      <c r="C226" s="34" t="s">
        <v>87</v>
      </c>
      <c r="D226" s="35">
        <v>2003</v>
      </c>
      <c r="E226" s="35">
        <v>32378</v>
      </c>
      <c r="F226" s="35">
        <v>6659</v>
      </c>
    </row>
    <row r="227" spans="1:6" ht="15.75" customHeight="1" x14ac:dyDescent="0.25">
      <c r="A227" s="15">
        <v>226</v>
      </c>
      <c r="B227" s="34" t="s">
        <v>56</v>
      </c>
      <c r="C227" s="34" t="s">
        <v>87</v>
      </c>
      <c r="D227" s="35">
        <v>2004</v>
      </c>
      <c r="E227" s="35">
        <v>31482</v>
      </c>
      <c r="F227" s="35">
        <v>6370</v>
      </c>
    </row>
    <row r="228" spans="1:6" ht="15.75" customHeight="1" x14ac:dyDescent="0.25">
      <c r="A228" s="15">
        <v>227</v>
      </c>
      <c r="B228" s="34" t="s">
        <v>56</v>
      </c>
      <c r="C228" s="34" t="s">
        <v>87</v>
      </c>
      <c r="D228" s="35">
        <v>2006</v>
      </c>
      <c r="E228" s="35">
        <v>30536</v>
      </c>
      <c r="F228" s="35">
        <v>5915</v>
      </c>
    </row>
    <row r="229" spans="1:6" ht="15.75" customHeight="1" x14ac:dyDescent="0.25">
      <c r="A229" s="15">
        <v>228</v>
      </c>
      <c r="B229" s="34" t="s">
        <v>56</v>
      </c>
      <c r="C229" s="34" t="s">
        <v>87</v>
      </c>
      <c r="D229" s="35">
        <v>2010</v>
      </c>
      <c r="E229" s="35">
        <v>29705</v>
      </c>
      <c r="F229" s="35">
        <v>5420</v>
      </c>
    </row>
    <row r="230" spans="1:6" ht="15.75" customHeight="1" x14ac:dyDescent="0.25">
      <c r="A230" s="15">
        <v>229</v>
      </c>
      <c r="B230" s="34" t="s">
        <v>56</v>
      </c>
      <c r="C230" s="34" t="s">
        <v>87</v>
      </c>
      <c r="D230" s="35">
        <v>2007</v>
      </c>
      <c r="E230" s="35">
        <v>28935</v>
      </c>
      <c r="F230" s="35">
        <v>5053</v>
      </c>
    </row>
    <row r="231" spans="1:6" ht="15.75" customHeight="1" x14ac:dyDescent="0.25">
      <c r="A231" s="15">
        <v>230</v>
      </c>
      <c r="B231" s="34" t="s">
        <v>56</v>
      </c>
      <c r="C231" s="34" t="s">
        <v>87</v>
      </c>
      <c r="D231" s="35">
        <v>2005</v>
      </c>
      <c r="E231" s="35">
        <v>28377</v>
      </c>
      <c r="F231" s="35">
        <v>5244</v>
      </c>
    </row>
    <row r="232" spans="1:6" ht="15.75" customHeight="1" x14ac:dyDescent="0.25">
      <c r="A232" s="15">
        <v>231</v>
      </c>
      <c r="B232" s="34" t="s">
        <v>56</v>
      </c>
      <c r="C232" s="34" t="s">
        <v>87</v>
      </c>
      <c r="D232" s="35">
        <v>2009</v>
      </c>
      <c r="E232" s="35">
        <v>27648</v>
      </c>
      <c r="F232" s="35">
        <v>4947</v>
      </c>
    </row>
    <row r="233" spans="1:6" ht="15.75" customHeight="1" x14ac:dyDescent="0.25">
      <c r="A233" s="15">
        <v>232</v>
      </c>
      <c r="B233" s="34" t="s">
        <v>56</v>
      </c>
      <c r="C233" s="34" t="s">
        <v>87</v>
      </c>
      <c r="D233" s="35">
        <v>2008</v>
      </c>
      <c r="E233" s="35">
        <v>26867</v>
      </c>
      <c r="F233" s="35">
        <v>4481</v>
      </c>
    </row>
    <row r="234" spans="1:6" ht="15.75" customHeight="1" x14ac:dyDescent="0.25">
      <c r="A234" s="15">
        <v>233</v>
      </c>
      <c r="B234" s="34" t="s">
        <v>56</v>
      </c>
      <c r="C234" s="34" t="s">
        <v>87</v>
      </c>
      <c r="D234" s="35">
        <v>2004</v>
      </c>
      <c r="E234" s="35">
        <v>26171</v>
      </c>
      <c r="F234" s="35">
        <v>4309</v>
      </c>
    </row>
    <row r="235" spans="1:6" ht="15.75" customHeight="1" x14ac:dyDescent="0.25">
      <c r="A235" s="15">
        <v>234</v>
      </c>
      <c r="B235" s="34" t="s">
        <v>56</v>
      </c>
      <c r="C235" s="34" t="s">
        <v>87</v>
      </c>
      <c r="D235" s="35">
        <v>2009</v>
      </c>
      <c r="E235" s="35">
        <v>25242</v>
      </c>
      <c r="F235" s="35">
        <v>5831</v>
      </c>
    </row>
    <row r="236" spans="1:6" ht="15.75" customHeight="1" x14ac:dyDescent="0.25">
      <c r="A236" s="15">
        <v>235</v>
      </c>
      <c r="B236" s="34" t="s">
        <v>56</v>
      </c>
      <c r="C236" s="34" t="s">
        <v>88</v>
      </c>
      <c r="D236" s="35">
        <v>2000</v>
      </c>
      <c r="E236" s="36"/>
      <c r="F236" s="36"/>
    </row>
    <row r="237" spans="1:6" ht="15.75" customHeight="1" x14ac:dyDescent="0.25">
      <c r="A237" s="15">
        <v>236</v>
      </c>
      <c r="B237" s="34" t="s">
        <v>56</v>
      </c>
      <c r="C237" s="34" t="s">
        <v>88</v>
      </c>
      <c r="D237" s="35">
        <v>2001</v>
      </c>
      <c r="E237" s="35">
        <v>1997</v>
      </c>
      <c r="F237" s="36"/>
    </row>
    <row r="238" spans="1:6" ht="15.75" customHeight="1" x14ac:dyDescent="0.25">
      <c r="A238" s="15">
        <v>237</v>
      </c>
      <c r="B238" s="34" t="s">
        <v>56</v>
      </c>
      <c r="C238" s="34" t="s">
        <v>88</v>
      </c>
      <c r="D238" s="35">
        <v>2002</v>
      </c>
      <c r="E238" s="35">
        <v>1984</v>
      </c>
      <c r="F238" s="35">
        <v>2574</v>
      </c>
    </row>
    <row r="239" spans="1:6" ht="15.75" customHeight="1" x14ac:dyDescent="0.25">
      <c r="A239" s="15">
        <v>238</v>
      </c>
      <c r="B239" s="34" t="s">
        <v>56</v>
      </c>
      <c r="C239" s="34" t="s">
        <v>88</v>
      </c>
      <c r="D239" s="35">
        <v>2003</v>
      </c>
      <c r="E239" s="35">
        <v>1925</v>
      </c>
      <c r="F239" s="35">
        <v>81</v>
      </c>
    </row>
    <row r="240" spans="1:6" ht="15.75" customHeight="1" x14ac:dyDescent="0.25">
      <c r="A240" s="15">
        <v>239</v>
      </c>
      <c r="B240" s="34" t="s">
        <v>56</v>
      </c>
      <c r="C240" s="34" t="s">
        <v>88</v>
      </c>
      <c r="D240" s="35">
        <v>2004</v>
      </c>
      <c r="E240" s="35">
        <v>1880</v>
      </c>
      <c r="F240" s="35">
        <v>1566</v>
      </c>
    </row>
    <row r="241" spans="1:6" ht="15.75" customHeight="1" x14ac:dyDescent="0.25">
      <c r="A241" s="15">
        <v>240</v>
      </c>
      <c r="B241" s="34" t="s">
        <v>56</v>
      </c>
      <c r="C241" s="34" t="s">
        <v>88</v>
      </c>
      <c r="D241" s="35">
        <v>2006</v>
      </c>
      <c r="E241" s="35">
        <v>1832</v>
      </c>
      <c r="F241" s="35">
        <v>2332</v>
      </c>
    </row>
    <row r="242" spans="1:6" ht="15.75" customHeight="1" x14ac:dyDescent="0.25">
      <c r="A242" s="15">
        <v>241</v>
      </c>
      <c r="B242" s="34" t="s">
        <v>56</v>
      </c>
      <c r="C242" s="34" t="s">
        <v>88</v>
      </c>
      <c r="D242" s="35">
        <v>2010</v>
      </c>
      <c r="E242" s="35">
        <v>1768</v>
      </c>
      <c r="F242" s="35">
        <v>1977</v>
      </c>
    </row>
    <row r="243" spans="1:6" ht="15.75" customHeight="1" x14ac:dyDescent="0.25">
      <c r="A243" s="15">
        <v>242</v>
      </c>
      <c r="B243" s="34" t="s">
        <v>56</v>
      </c>
      <c r="C243" s="34" t="s">
        <v>88</v>
      </c>
      <c r="D243" s="35">
        <v>2007</v>
      </c>
      <c r="E243" s="35">
        <v>1718</v>
      </c>
      <c r="F243" s="35">
        <v>2087</v>
      </c>
    </row>
    <row r="244" spans="1:6" ht="15.75" customHeight="1" x14ac:dyDescent="0.25">
      <c r="A244" s="15">
        <v>243</v>
      </c>
      <c r="B244" s="34" t="s">
        <v>56</v>
      </c>
      <c r="C244" s="34" t="s">
        <v>88</v>
      </c>
      <c r="D244" s="35">
        <v>2005</v>
      </c>
      <c r="E244" s="35">
        <v>1629</v>
      </c>
      <c r="F244" s="35">
        <v>1767</v>
      </c>
    </row>
    <row r="245" spans="1:6" ht="15.75" customHeight="1" x14ac:dyDescent="0.25">
      <c r="A245" s="15">
        <v>244</v>
      </c>
      <c r="B245" s="34" t="s">
        <v>56</v>
      </c>
      <c r="C245" s="34" t="s">
        <v>88</v>
      </c>
      <c r="D245" s="35">
        <v>2009</v>
      </c>
      <c r="E245" s="35">
        <v>1593</v>
      </c>
      <c r="F245" s="35">
        <v>1335</v>
      </c>
    </row>
    <row r="246" spans="1:6" ht="15.75" customHeight="1" x14ac:dyDescent="0.25">
      <c r="A246" s="15">
        <v>245</v>
      </c>
      <c r="B246" s="34" t="s">
        <v>56</v>
      </c>
      <c r="C246" s="34" t="s">
        <v>88</v>
      </c>
      <c r="D246" s="35">
        <v>2009</v>
      </c>
      <c r="E246" s="35">
        <v>1583</v>
      </c>
      <c r="F246" s="35">
        <v>1778</v>
      </c>
    </row>
    <row r="247" spans="1:6" ht="15.75" customHeight="1" x14ac:dyDescent="0.25">
      <c r="A247" s="15">
        <v>246</v>
      </c>
      <c r="B247" s="34" t="s">
        <v>56</v>
      </c>
      <c r="C247" s="34" t="s">
        <v>88</v>
      </c>
      <c r="D247" s="35">
        <v>2005</v>
      </c>
      <c r="E247" s="35">
        <v>1579</v>
      </c>
      <c r="F247" s="35">
        <v>1782</v>
      </c>
    </row>
    <row r="248" spans="1:6" ht="15.75" customHeight="1" x14ac:dyDescent="0.25">
      <c r="A248" s="15">
        <v>247</v>
      </c>
      <c r="B248" s="34" t="s">
        <v>56</v>
      </c>
      <c r="C248" s="34" t="s">
        <v>88</v>
      </c>
      <c r="D248" s="35">
        <v>2009</v>
      </c>
      <c r="E248" s="35">
        <v>1463</v>
      </c>
      <c r="F248" s="35">
        <v>1052</v>
      </c>
    </row>
    <row r="249" spans="1:6" ht="15.75" customHeight="1" x14ac:dyDescent="0.25">
      <c r="A249" s="15">
        <v>248</v>
      </c>
      <c r="B249" s="34" t="s">
        <v>56</v>
      </c>
      <c r="C249" s="34" t="s">
        <v>89</v>
      </c>
      <c r="D249" s="35">
        <v>2000</v>
      </c>
      <c r="E249" s="36"/>
      <c r="F249" s="36"/>
    </row>
    <row r="250" spans="1:6" ht="15.75" customHeight="1" x14ac:dyDescent="0.25">
      <c r="A250" s="15">
        <v>249</v>
      </c>
      <c r="B250" s="34" t="s">
        <v>56</v>
      </c>
      <c r="C250" s="34" t="s">
        <v>89</v>
      </c>
      <c r="D250" s="35">
        <v>2001</v>
      </c>
      <c r="E250" s="36"/>
      <c r="F250" s="36"/>
    </row>
    <row r="251" spans="1:6" ht="15.75" customHeight="1" x14ac:dyDescent="0.25">
      <c r="A251" s="15">
        <v>250</v>
      </c>
      <c r="B251" s="34" t="s">
        <v>56</v>
      </c>
      <c r="C251" s="34" t="s">
        <v>89</v>
      </c>
      <c r="D251" s="35">
        <v>2002</v>
      </c>
      <c r="E251" s="36"/>
      <c r="F251" s="35">
        <v>473</v>
      </c>
    </row>
    <row r="252" spans="1:6" ht="15.75" customHeight="1" x14ac:dyDescent="0.25">
      <c r="A252" s="15">
        <v>251</v>
      </c>
      <c r="B252" s="34" t="s">
        <v>56</v>
      </c>
      <c r="C252" s="34" t="s">
        <v>89</v>
      </c>
      <c r="D252" s="35">
        <v>2003</v>
      </c>
      <c r="E252" s="36"/>
      <c r="F252" s="35">
        <v>436</v>
      </c>
    </row>
    <row r="253" spans="1:6" ht="15.75" customHeight="1" x14ac:dyDescent="0.25">
      <c r="A253" s="15">
        <v>252</v>
      </c>
      <c r="B253" s="34" t="s">
        <v>56</v>
      </c>
      <c r="C253" s="34" t="s">
        <v>89</v>
      </c>
      <c r="D253" s="35">
        <v>2004</v>
      </c>
      <c r="E253" s="36"/>
      <c r="F253" s="35">
        <v>411</v>
      </c>
    </row>
    <row r="254" spans="1:6" ht="15.75" customHeight="1" x14ac:dyDescent="0.25">
      <c r="A254" s="15">
        <v>253</v>
      </c>
      <c r="B254" s="34" t="s">
        <v>56</v>
      </c>
      <c r="C254" s="34" t="s">
        <v>89</v>
      </c>
      <c r="D254" s="35">
        <v>2006</v>
      </c>
      <c r="E254" s="35">
        <v>133</v>
      </c>
      <c r="F254" s="35">
        <v>396</v>
      </c>
    </row>
    <row r="255" spans="1:6" ht="15.75" customHeight="1" x14ac:dyDescent="0.25">
      <c r="A255" s="15">
        <v>254</v>
      </c>
      <c r="B255" s="34" t="s">
        <v>56</v>
      </c>
      <c r="C255" s="34" t="s">
        <v>89</v>
      </c>
      <c r="D255" s="35">
        <v>2010</v>
      </c>
      <c r="E255" s="35">
        <v>114</v>
      </c>
      <c r="F255" s="35">
        <v>337</v>
      </c>
    </row>
    <row r="256" spans="1:6" ht="15.75" customHeight="1" x14ac:dyDescent="0.25">
      <c r="A256" s="15">
        <v>255</v>
      </c>
      <c r="B256" s="34" t="s">
        <v>56</v>
      </c>
      <c r="C256" s="34" t="s">
        <v>89</v>
      </c>
      <c r="D256" s="35">
        <v>2007</v>
      </c>
      <c r="E256" s="35">
        <v>108</v>
      </c>
      <c r="F256" s="35">
        <v>323</v>
      </c>
    </row>
    <row r="257" spans="1:6" ht="15.75" customHeight="1" x14ac:dyDescent="0.25">
      <c r="A257" s="15">
        <v>256</v>
      </c>
      <c r="B257" s="34" t="s">
        <v>56</v>
      </c>
      <c r="C257" s="34" t="s">
        <v>89</v>
      </c>
      <c r="D257" s="35">
        <v>2005</v>
      </c>
      <c r="E257" s="35">
        <v>108</v>
      </c>
      <c r="F257" s="35">
        <v>323</v>
      </c>
    </row>
    <row r="258" spans="1:6" ht="15.75" customHeight="1" x14ac:dyDescent="0.25">
      <c r="A258" s="15">
        <v>257</v>
      </c>
      <c r="B258" s="34" t="s">
        <v>56</v>
      </c>
      <c r="C258" s="34" t="s">
        <v>89</v>
      </c>
      <c r="D258" s="35">
        <v>2009</v>
      </c>
      <c r="E258" s="36"/>
      <c r="F258" s="35">
        <v>315</v>
      </c>
    </row>
    <row r="259" spans="1:6" ht="15.75" customHeight="1" x14ac:dyDescent="0.25">
      <c r="A259" s="15">
        <v>258</v>
      </c>
      <c r="B259" s="34" t="s">
        <v>56</v>
      </c>
      <c r="C259" s="34" t="s">
        <v>89</v>
      </c>
      <c r="D259" s="35">
        <v>2009</v>
      </c>
      <c r="E259" s="36"/>
      <c r="F259" s="35">
        <v>315</v>
      </c>
    </row>
    <row r="260" spans="1:6" ht="15.75" customHeight="1" x14ac:dyDescent="0.25">
      <c r="A260" s="15">
        <v>259</v>
      </c>
      <c r="B260" s="34" t="s">
        <v>56</v>
      </c>
      <c r="C260" s="34" t="s">
        <v>89</v>
      </c>
      <c r="D260" s="35">
        <v>2005</v>
      </c>
      <c r="E260" s="36"/>
      <c r="F260" s="35">
        <v>282</v>
      </c>
    </row>
    <row r="261" spans="1:6" ht="15.75" customHeight="1" x14ac:dyDescent="0.25">
      <c r="A261" s="15">
        <v>260</v>
      </c>
      <c r="B261" s="34" t="s">
        <v>56</v>
      </c>
      <c r="C261" s="34" t="s">
        <v>89</v>
      </c>
      <c r="D261" s="35">
        <v>2009</v>
      </c>
      <c r="E261" s="36"/>
      <c r="F261" s="35">
        <v>275</v>
      </c>
    </row>
    <row r="262" spans="1:6" ht="15.75" customHeight="1" x14ac:dyDescent="0.25">
      <c r="A262" s="15">
        <v>261</v>
      </c>
      <c r="B262" s="34" t="s">
        <v>56</v>
      </c>
      <c r="C262" s="34" t="s">
        <v>90</v>
      </c>
      <c r="D262" s="35">
        <v>2000</v>
      </c>
      <c r="E262" s="36"/>
      <c r="F262" s="36"/>
    </row>
    <row r="263" spans="1:6" ht="15.75" customHeight="1" x14ac:dyDescent="0.25">
      <c r="A263" s="15">
        <v>262</v>
      </c>
      <c r="B263" s="34" t="s">
        <v>56</v>
      </c>
      <c r="C263" s="34" t="s">
        <v>90</v>
      </c>
      <c r="D263" s="35">
        <v>2001</v>
      </c>
      <c r="E263" s="35">
        <v>10550</v>
      </c>
      <c r="F263" s="36"/>
    </row>
    <row r="264" spans="1:6" ht="15.75" customHeight="1" x14ac:dyDescent="0.25">
      <c r="A264" s="15">
        <v>263</v>
      </c>
      <c r="B264" s="34" t="s">
        <v>56</v>
      </c>
      <c r="C264" s="34" t="s">
        <v>90</v>
      </c>
      <c r="D264" s="35">
        <v>2002</v>
      </c>
      <c r="E264" s="35">
        <v>10011</v>
      </c>
      <c r="F264" s="35">
        <v>8999</v>
      </c>
    </row>
    <row r="265" spans="1:6" ht="15.75" customHeight="1" x14ac:dyDescent="0.25">
      <c r="A265" s="15">
        <v>264</v>
      </c>
      <c r="B265" s="34" t="s">
        <v>56</v>
      </c>
      <c r="C265" s="34" t="s">
        <v>90</v>
      </c>
      <c r="D265" s="35">
        <v>2003</v>
      </c>
      <c r="E265" s="35">
        <v>9320</v>
      </c>
      <c r="F265" s="35">
        <v>7444</v>
      </c>
    </row>
    <row r="266" spans="1:6" ht="15.75" customHeight="1" x14ac:dyDescent="0.25">
      <c r="A266" s="15">
        <v>265</v>
      </c>
      <c r="B266" s="34" t="s">
        <v>56</v>
      </c>
      <c r="C266" s="34" t="s">
        <v>90</v>
      </c>
      <c r="D266" s="35">
        <v>2004</v>
      </c>
      <c r="E266" s="35">
        <v>8958</v>
      </c>
      <c r="F266" s="35">
        <v>8529</v>
      </c>
    </row>
    <row r="267" spans="1:6" ht="15.75" customHeight="1" x14ac:dyDescent="0.25">
      <c r="A267" s="15">
        <v>266</v>
      </c>
      <c r="B267" s="34" t="s">
        <v>56</v>
      </c>
      <c r="C267" s="34" t="s">
        <v>90</v>
      </c>
      <c r="D267" s="35">
        <v>2006</v>
      </c>
      <c r="E267" s="35">
        <v>9064</v>
      </c>
      <c r="F267" s="35">
        <v>9578</v>
      </c>
    </row>
    <row r="268" spans="1:6" ht="15.75" customHeight="1" x14ac:dyDescent="0.25">
      <c r="A268" s="15">
        <v>267</v>
      </c>
      <c r="B268" s="34" t="s">
        <v>56</v>
      </c>
      <c r="C268" s="34" t="s">
        <v>90</v>
      </c>
      <c r="D268" s="35">
        <v>2010</v>
      </c>
      <c r="E268" s="35">
        <v>9062</v>
      </c>
      <c r="F268" s="35">
        <v>9289</v>
      </c>
    </row>
    <row r="269" spans="1:6" ht="15.75" customHeight="1" x14ac:dyDescent="0.25">
      <c r="A269" s="15">
        <v>268</v>
      </c>
      <c r="B269" s="34" t="s">
        <v>56</v>
      </c>
      <c r="C269" s="34" t="s">
        <v>90</v>
      </c>
      <c r="D269" s="35">
        <v>2007</v>
      </c>
      <c r="E269" s="35">
        <v>8229</v>
      </c>
      <c r="F269" s="35">
        <v>6956</v>
      </c>
    </row>
    <row r="270" spans="1:6" ht="15.75" customHeight="1" x14ac:dyDescent="0.25">
      <c r="A270" s="15">
        <v>269</v>
      </c>
      <c r="B270" s="34" t="s">
        <v>56</v>
      </c>
      <c r="C270" s="34" t="s">
        <v>90</v>
      </c>
      <c r="D270" s="35">
        <v>2005</v>
      </c>
      <c r="E270" s="35">
        <v>8267</v>
      </c>
      <c r="F270" s="35">
        <v>7349</v>
      </c>
    </row>
    <row r="271" spans="1:6" ht="15.75" customHeight="1" x14ac:dyDescent="0.25">
      <c r="A271" s="15">
        <v>270</v>
      </c>
      <c r="B271" s="34" t="s">
        <v>56</v>
      </c>
      <c r="C271" s="34" t="s">
        <v>90</v>
      </c>
      <c r="D271" s="35">
        <v>2009</v>
      </c>
      <c r="E271" s="35">
        <v>8226</v>
      </c>
      <c r="F271" s="35">
        <v>7631</v>
      </c>
    </row>
    <row r="272" spans="1:6" ht="15.75" customHeight="1" x14ac:dyDescent="0.25">
      <c r="A272" s="15">
        <v>271</v>
      </c>
      <c r="B272" s="34" t="s">
        <v>56</v>
      </c>
      <c r="C272" s="34" t="s">
        <v>90</v>
      </c>
      <c r="D272" s="35">
        <v>2009</v>
      </c>
      <c r="E272" s="35">
        <v>8264</v>
      </c>
      <c r="F272" s="35">
        <v>7437</v>
      </c>
    </row>
    <row r="273" spans="1:6" ht="15.75" customHeight="1" x14ac:dyDescent="0.25">
      <c r="A273" s="15">
        <v>272</v>
      </c>
      <c r="B273" s="34" t="s">
        <v>56</v>
      </c>
      <c r="C273" s="34" t="s">
        <v>90</v>
      </c>
      <c r="D273" s="35">
        <v>2005</v>
      </c>
      <c r="E273" s="35">
        <v>8045</v>
      </c>
      <c r="F273" s="35">
        <v>6920</v>
      </c>
    </row>
    <row r="274" spans="1:6" ht="15.75" customHeight="1" x14ac:dyDescent="0.25">
      <c r="A274" s="15">
        <v>273</v>
      </c>
      <c r="B274" s="34" t="s">
        <v>56</v>
      </c>
      <c r="C274" s="34" t="s">
        <v>90</v>
      </c>
      <c r="D274" s="35">
        <v>2009</v>
      </c>
      <c r="E274" s="35">
        <v>7736</v>
      </c>
      <c r="F274" s="35">
        <v>6289</v>
      </c>
    </row>
    <row r="275" spans="1:6" ht="15.75" customHeight="1" x14ac:dyDescent="0.25">
      <c r="A275" s="15">
        <v>274</v>
      </c>
      <c r="B275" s="34" t="s">
        <v>56</v>
      </c>
      <c r="C275" s="34" t="s">
        <v>91</v>
      </c>
      <c r="D275" s="35">
        <v>2000</v>
      </c>
      <c r="E275" s="36"/>
      <c r="F275" s="36"/>
    </row>
    <row r="276" spans="1:6" ht="15.75" customHeight="1" x14ac:dyDescent="0.25">
      <c r="A276" s="15">
        <v>275</v>
      </c>
      <c r="B276" s="34" t="s">
        <v>56</v>
      </c>
      <c r="C276" s="34" t="s">
        <v>91</v>
      </c>
      <c r="D276" s="35">
        <v>2001</v>
      </c>
      <c r="E276" s="36"/>
      <c r="F276" s="36"/>
    </row>
    <row r="277" spans="1:6" ht="15.75" customHeight="1" x14ac:dyDescent="0.25">
      <c r="A277" s="15">
        <v>276</v>
      </c>
      <c r="B277" s="34" t="s">
        <v>56</v>
      </c>
      <c r="C277" s="34" t="s">
        <v>91</v>
      </c>
      <c r="D277" s="35">
        <v>2002</v>
      </c>
      <c r="E277" s="36"/>
      <c r="F277" s="35">
        <v>1236</v>
      </c>
    </row>
    <row r="278" spans="1:6" ht="15.75" customHeight="1" x14ac:dyDescent="0.25">
      <c r="A278" s="15">
        <v>277</v>
      </c>
      <c r="B278" s="34" t="s">
        <v>56</v>
      </c>
      <c r="C278" s="34" t="s">
        <v>91</v>
      </c>
      <c r="D278" s="35">
        <v>2003</v>
      </c>
      <c r="E278" s="36"/>
      <c r="F278" s="35">
        <v>1228</v>
      </c>
    </row>
    <row r="279" spans="1:6" ht="15.75" customHeight="1" x14ac:dyDescent="0.25">
      <c r="A279" s="15">
        <v>278</v>
      </c>
      <c r="B279" s="34" t="s">
        <v>56</v>
      </c>
      <c r="C279" s="34" t="s">
        <v>91</v>
      </c>
      <c r="D279" s="35">
        <v>2004</v>
      </c>
      <c r="E279" s="36"/>
      <c r="F279" s="35">
        <v>1214</v>
      </c>
    </row>
    <row r="280" spans="1:6" ht="15.75" customHeight="1" x14ac:dyDescent="0.25">
      <c r="A280" s="15">
        <v>279</v>
      </c>
      <c r="B280" s="34" t="s">
        <v>56</v>
      </c>
      <c r="C280" s="34" t="s">
        <v>91</v>
      </c>
      <c r="D280" s="35">
        <v>2007</v>
      </c>
      <c r="E280" s="36"/>
      <c r="F280" s="35">
        <v>1210</v>
      </c>
    </row>
    <row r="281" spans="1:6" ht="15.75" customHeight="1" x14ac:dyDescent="0.25">
      <c r="A281" s="15">
        <v>280</v>
      </c>
      <c r="B281" s="34" t="s">
        <v>56</v>
      </c>
      <c r="C281" s="34" t="s">
        <v>91</v>
      </c>
      <c r="D281" s="35">
        <v>2011</v>
      </c>
      <c r="E281" s="36"/>
      <c r="F281" s="35">
        <v>1181</v>
      </c>
    </row>
    <row r="282" spans="1:6" ht="15.75" customHeight="1" x14ac:dyDescent="0.25">
      <c r="A282" s="15">
        <v>281</v>
      </c>
      <c r="B282" s="34" t="s">
        <v>56</v>
      </c>
      <c r="C282" s="34" t="s">
        <v>91</v>
      </c>
      <c r="D282" s="35">
        <v>2007</v>
      </c>
      <c r="E282" s="36"/>
      <c r="F282" s="35">
        <v>1181</v>
      </c>
    </row>
    <row r="283" spans="1:6" ht="15.75" customHeight="1" x14ac:dyDescent="0.25">
      <c r="A283" s="15">
        <v>282</v>
      </c>
      <c r="B283" s="34" t="s">
        <v>56</v>
      </c>
      <c r="C283" s="34" t="s">
        <v>91</v>
      </c>
      <c r="D283" s="35">
        <v>2005</v>
      </c>
      <c r="E283" s="36"/>
      <c r="F283" s="35">
        <v>1342</v>
      </c>
    </row>
    <row r="284" spans="1:6" ht="15.75" customHeight="1" x14ac:dyDescent="0.25">
      <c r="A284" s="15">
        <v>283</v>
      </c>
      <c r="B284" s="34" t="s">
        <v>56</v>
      </c>
      <c r="C284" s="34" t="s">
        <v>91</v>
      </c>
      <c r="D284" s="35">
        <v>2010</v>
      </c>
      <c r="E284" s="36"/>
      <c r="F284" s="35">
        <v>1342</v>
      </c>
    </row>
    <row r="285" spans="1:6" ht="15.75" customHeight="1" x14ac:dyDescent="0.25">
      <c r="A285" s="15">
        <v>284</v>
      </c>
      <c r="B285" s="34" t="s">
        <v>56</v>
      </c>
      <c r="C285" s="34" t="s">
        <v>91</v>
      </c>
      <c r="D285" s="35">
        <v>2010</v>
      </c>
      <c r="E285" s="36"/>
      <c r="F285" s="35">
        <v>1324</v>
      </c>
    </row>
    <row r="286" spans="1:6" ht="15.75" customHeight="1" x14ac:dyDescent="0.25">
      <c r="A286" s="15">
        <v>285</v>
      </c>
      <c r="B286" s="34" t="s">
        <v>56</v>
      </c>
      <c r="C286" s="34" t="s">
        <v>91</v>
      </c>
      <c r="D286" s="35">
        <v>2005</v>
      </c>
      <c r="E286" s="36"/>
      <c r="F286" s="35">
        <v>1298</v>
      </c>
    </row>
    <row r="287" spans="1:6" ht="15.75" customHeight="1" x14ac:dyDescent="0.25">
      <c r="A287" s="15">
        <v>286</v>
      </c>
      <c r="B287" s="34" t="s">
        <v>56</v>
      </c>
      <c r="C287" s="34" t="s">
        <v>91</v>
      </c>
      <c r="D287" s="35">
        <v>2010</v>
      </c>
      <c r="E287" s="36"/>
      <c r="F287" s="35">
        <v>1280</v>
      </c>
    </row>
    <row r="288" spans="1:6" ht="15.75" customHeight="1" x14ac:dyDescent="0.25">
      <c r="A288" s="15">
        <v>287</v>
      </c>
      <c r="B288" s="34" t="s">
        <v>56</v>
      </c>
      <c r="C288" s="34" t="s">
        <v>92</v>
      </c>
      <c r="D288" s="35">
        <v>2000</v>
      </c>
      <c r="E288" s="36"/>
      <c r="F288" s="36"/>
    </row>
    <row r="289" spans="1:6" ht="15.75" customHeight="1" x14ac:dyDescent="0.25">
      <c r="A289" s="15">
        <v>288</v>
      </c>
      <c r="B289" s="34" t="s">
        <v>56</v>
      </c>
      <c r="C289" s="34" t="s">
        <v>92</v>
      </c>
      <c r="D289" s="35">
        <v>2001</v>
      </c>
      <c r="E289" s="36"/>
      <c r="F289" s="36"/>
    </row>
    <row r="290" spans="1:6" ht="15.75" customHeight="1" x14ac:dyDescent="0.25">
      <c r="A290" s="15">
        <v>289</v>
      </c>
      <c r="B290" s="34" t="s">
        <v>56</v>
      </c>
      <c r="C290" s="34" t="s">
        <v>92</v>
      </c>
      <c r="D290" s="35">
        <v>2002</v>
      </c>
      <c r="E290" s="36"/>
      <c r="F290" s="35">
        <v>238</v>
      </c>
    </row>
    <row r="291" spans="1:6" ht="15.75" customHeight="1" x14ac:dyDescent="0.25">
      <c r="A291" s="15">
        <v>290</v>
      </c>
      <c r="B291" s="34" t="s">
        <v>56</v>
      </c>
      <c r="C291" s="34" t="s">
        <v>92</v>
      </c>
      <c r="D291" s="35">
        <v>2003</v>
      </c>
      <c r="E291" s="36"/>
      <c r="F291" s="35">
        <v>235</v>
      </c>
    </row>
    <row r="292" spans="1:6" ht="15.75" customHeight="1" x14ac:dyDescent="0.25">
      <c r="A292" s="15">
        <v>291</v>
      </c>
      <c r="B292" s="34" t="s">
        <v>56</v>
      </c>
      <c r="C292" s="34" t="s">
        <v>92</v>
      </c>
      <c r="D292" s="35">
        <v>2004</v>
      </c>
      <c r="E292" s="36"/>
      <c r="F292" s="35">
        <v>227</v>
      </c>
    </row>
    <row r="293" spans="1:6" ht="15.75" customHeight="1" x14ac:dyDescent="0.25">
      <c r="A293" s="15">
        <v>292</v>
      </c>
      <c r="B293" s="34" t="s">
        <v>56</v>
      </c>
      <c r="C293" s="34" t="s">
        <v>92</v>
      </c>
      <c r="D293" s="35">
        <v>2007</v>
      </c>
      <c r="E293" s="35">
        <v>95</v>
      </c>
      <c r="F293" s="35">
        <v>231</v>
      </c>
    </row>
    <row r="294" spans="1:6" ht="15.75" customHeight="1" x14ac:dyDescent="0.25">
      <c r="A294" s="15">
        <v>293</v>
      </c>
      <c r="B294" s="34" t="s">
        <v>56</v>
      </c>
      <c r="C294" s="34" t="s">
        <v>92</v>
      </c>
      <c r="D294" s="35">
        <v>2011</v>
      </c>
      <c r="E294" s="35">
        <v>90</v>
      </c>
      <c r="F294" s="35">
        <v>216</v>
      </c>
    </row>
    <row r="295" spans="1:6" ht="15.75" customHeight="1" x14ac:dyDescent="0.25">
      <c r="A295" s="15">
        <v>294</v>
      </c>
      <c r="B295" s="34" t="s">
        <v>56</v>
      </c>
      <c r="C295" s="34" t="s">
        <v>92</v>
      </c>
      <c r="D295" s="35">
        <v>2008</v>
      </c>
      <c r="E295" s="35">
        <v>87</v>
      </c>
      <c r="F295" s="35">
        <v>213</v>
      </c>
    </row>
    <row r="296" spans="1:6" ht="15.75" customHeight="1" x14ac:dyDescent="0.25">
      <c r="A296" s="15">
        <v>295</v>
      </c>
      <c r="B296" s="34" t="s">
        <v>56</v>
      </c>
      <c r="C296" s="34" t="s">
        <v>92</v>
      </c>
      <c r="D296" s="35">
        <v>2005</v>
      </c>
      <c r="E296" s="35">
        <v>86</v>
      </c>
      <c r="F296" s="35">
        <v>202</v>
      </c>
    </row>
    <row r="297" spans="1:6" ht="15.75" customHeight="1" x14ac:dyDescent="0.25">
      <c r="A297" s="15">
        <v>296</v>
      </c>
      <c r="B297" s="34" t="s">
        <v>56</v>
      </c>
      <c r="C297" s="34" t="s">
        <v>92</v>
      </c>
      <c r="D297" s="35">
        <v>2010</v>
      </c>
      <c r="E297" s="36"/>
      <c r="F297" s="35">
        <v>194</v>
      </c>
    </row>
    <row r="298" spans="1:6" ht="15.75" customHeight="1" x14ac:dyDescent="0.25">
      <c r="A298" s="15">
        <v>297</v>
      </c>
      <c r="B298" s="34" t="s">
        <v>56</v>
      </c>
      <c r="C298" s="34" t="s">
        <v>92</v>
      </c>
      <c r="D298" s="35">
        <v>2010</v>
      </c>
      <c r="E298" s="36"/>
      <c r="F298" s="35">
        <v>154</v>
      </c>
    </row>
    <row r="299" spans="1:6" ht="15.75" customHeight="1" x14ac:dyDescent="0.25">
      <c r="A299" s="15">
        <v>298</v>
      </c>
      <c r="B299" s="34" t="s">
        <v>56</v>
      </c>
      <c r="C299" s="34" t="s">
        <v>92</v>
      </c>
      <c r="D299" s="35">
        <v>2005</v>
      </c>
      <c r="E299" s="36"/>
      <c r="F299" s="35">
        <v>150</v>
      </c>
    </row>
    <row r="300" spans="1:6" ht="15.75" customHeight="1" x14ac:dyDescent="0.25">
      <c r="A300" s="15">
        <v>299</v>
      </c>
      <c r="B300" s="34" t="s">
        <v>56</v>
      </c>
      <c r="C300" s="34" t="s">
        <v>92</v>
      </c>
      <c r="D300" s="35">
        <v>2010</v>
      </c>
      <c r="E300" s="36"/>
      <c r="F300" s="35">
        <v>147</v>
      </c>
    </row>
    <row r="301" spans="1:6" ht="15.75" customHeight="1" x14ac:dyDescent="0.25">
      <c r="A301" s="15">
        <v>300</v>
      </c>
      <c r="B301" s="34" t="s">
        <v>56</v>
      </c>
      <c r="C301" s="34" t="s">
        <v>93</v>
      </c>
      <c r="D301" s="35">
        <v>2000</v>
      </c>
      <c r="E301" s="36"/>
      <c r="F301" s="36"/>
    </row>
    <row r="302" spans="1:6" ht="15.75" customHeight="1" x14ac:dyDescent="0.25">
      <c r="A302" s="15">
        <v>301</v>
      </c>
      <c r="B302" s="34" t="s">
        <v>56</v>
      </c>
      <c r="C302" s="34" t="s">
        <v>93</v>
      </c>
      <c r="D302" s="35">
        <v>2001</v>
      </c>
      <c r="E302" s="35">
        <v>20179</v>
      </c>
      <c r="F302" s="36"/>
    </row>
    <row r="303" spans="1:6" ht="15.75" customHeight="1" x14ac:dyDescent="0.25">
      <c r="A303" s="15">
        <v>302</v>
      </c>
      <c r="B303" s="34" t="s">
        <v>56</v>
      </c>
      <c r="C303" s="34" t="s">
        <v>93</v>
      </c>
      <c r="D303" s="35">
        <v>2002</v>
      </c>
      <c r="E303" s="35">
        <v>19719</v>
      </c>
      <c r="F303" s="35">
        <v>12427</v>
      </c>
    </row>
    <row r="304" spans="1:6" ht="15.75" customHeight="1" x14ac:dyDescent="0.25">
      <c r="A304" s="15">
        <v>303</v>
      </c>
      <c r="B304" s="34" t="s">
        <v>56</v>
      </c>
      <c r="C304" s="34" t="s">
        <v>93</v>
      </c>
      <c r="D304" s="35">
        <v>2003</v>
      </c>
      <c r="E304" s="35">
        <v>18897</v>
      </c>
      <c r="F304" s="35">
        <v>12350</v>
      </c>
    </row>
    <row r="305" spans="1:6" ht="15.75" customHeight="1" x14ac:dyDescent="0.25">
      <c r="A305" s="15">
        <v>304</v>
      </c>
      <c r="B305" s="34" t="s">
        <v>56</v>
      </c>
      <c r="C305" s="34" t="s">
        <v>93</v>
      </c>
      <c r="D305" s="35">
        <v>2004</v>
      </c>
      <c r="E305" s="35">
        <v>17806</v>
      </c>
      <c r="F305" s="35">
        <v>10242</v>
      </c>
    </row>
    <row r="306" spans="1:6" ht="15.75" customHeight="1" x14ac:dyDescent="0.25">
      <c r="A306" s="15">
        <v>305</v>
      </c>
      <c r="B306" s="34" t="s">
        <v>56</v>
      </c>
      <c r="C306" s="34" t="s">
        <v>93</v>
      </c>
      <c r="D306" s="35">
        <v>2007</v>
      </c>
      <c r="E306" s="35">
        <v>17230</v>
      </c>
      <c r="F306" s="35">
        <v>9831</v>
      </c>
    </row>
    <row r="307" spans="1:6" ht="15.75" customHeight="1" x14ac:dyDescent="0.25">
      <c r="A307" s="15">
        <v>306</v>
      </c>
      <c r="B307" s="34" t="s">
        <v>56</v>
      </c>
      <c r="C307" s="34" t="s">
        <v>93</v>
      </c>
      <c r="D307" s="35">
        <v>2011</v>
      </c>
      <c r="E307" s="35">
        <v>16896</v>
      </c>
      <c r="F307" s="35">
        <v>9575</v>
      </c>
    </row>
    <row r="308" spans="1:6" ht="15.75" customHeight="1" x14ac:dyDescent="0.25">
      <c r="A308" s="15">
        <v>307</v>
      </c>
      <c r="B308" s="34" t="s">
        <v>56</v>
      </c>
      <c r="C308" s="34" t="s">
        <v>93</v>
      </c>
      <c r="D308" s="35">
        <v>2008</v>
      </c>
      <c r="E308" s="35">
        <v>16151</v>
      </c>
      <c r="F308" s="35">
        <v>8562</v>
      </c>
    </row>
    <row r="309" spans="1:6" ht="15.75" customHeight="1" x14ac:dyDescent="0.25">
      <c r="A309" s="15">
        <v>308</v>
      </c>
      <c r="B309" s="34" t="s">
        <v>56</v>
      </c>
      <c r="C309" s="34" t="s">
        <v>93</v>
      </c>
      <c r="D309" s="35">
        <v>2006</v>
      </c>
      <c r="E309" s="35">
        <v>15552</v>
      </c>
      <c r="F309" s="35">
        <v>7624</v>
      </c>
    </row>
    <row r="310" spans="1:6" ht="15.75" customHeight="1" x14ac:dyDescent="0.25">
      <c r="A310" s="15">
        <v>309</v>
      </c>
      <c r="B310" s="34" t="s">
        <v>56</v>
      </c>
      <c r="C310" s="34" t="s">
        <v>93</v>
      </c>
      <c r="D310" s="35">
        <v>2010</v>
      </c>
      <c r="E310" s="35">
        <v>14769</v>
      </c>
      <c r="F310" s="35">
        <v>6755</v>
      </c>
    </row>
    <row r="311" spans="1:6" ht="15.75" customHeight="1" x14ac:dyDescent="0.25">
      <c r="A311" s="15">
        <v>310</v>
      </c>
      <c r="B311" s="34" t="s">
        <v>56</v>
      </c>
      <c r="C311" s="34" t="s">
        <v>93</v>
      </c>
      <c r="D311" s="35">
        <v>2011</v>
      </c>
      <c r="E311" s="35">
        <v>14454</v>
      </c>
      <c r="F311" s="35">
        <v>7968</v>
      </c>
    </row>
    <row r="312" spans="1:6" ht="15.75" customHeight="1" x14ac:dyDescent="0.25">
      <c r="A312" s="15">
        <v>311</v>
      </c>
      <c r="B312" s="34" t="s">
        <v>56</v>
      </c>
      <c r="C312" s="34" t="s">
        <v>93</v>
      </c>
      <c r="D312" s="35">
        <v>2005</v>
      </c>
      <c r="E312" s="35">
        <v>14259</v>
      </c>
      <c r="F312" s="35">
        <v>9369</v>
      </c>
    </row>
    <row r="313" spans="1:6" ht="15.75" customHeight="1" x14ac:dyDescent="0.25">
      <c r="A313" s="15">
        <v>312</v>
      </c>
      <c r="B313" s="34" t="s">
        <v>56</v>
      </c>
      <c r="C313" s="34" t="s">
        <v>93</v>
      </c>
      <c r="D313" s="35">
        <v>2010</v>
      </c>
      <c r="E313" s="35">
        <v>14055</v>
      </c>
      <c r="F313" s="35">
        <v>10418</v>
      </c>
    </row>
    <row r="314" spans="1:6" ht="15.75" customHeight="1" x14ac:dyDescent="0.25">
      <c r="A314" s="15">
        <v>313</v>
      </c>
      <c r="B314" s="34" t="s">
        <v>56</v>
      </c>
      <c r="C314" s="34" t="s">
        <v>94</v>
      </c>
      <c r="D314" s="35">
        <v>2000</v>
      </c>
      <c r="E314" s="36"/>
      <c r="F314" s="36"/>
    </row>
    <row r="315" spans="1:6" ht="15.75" customHeight="1" x14ac:dyDescent="0.25">
      <c r="A315" s="15">
        <v>314</v>
      </c>
      <c r="B315" s="34" t="s">
        <v>56</v>
      </c>
      <c r="C315" s="34" t="s">
        <v>94</v>
      </c>
      <c r="D315" s="35">
        <v>2001</v>
      </c>
      <c r="E315" s="36"/>
      <c r="F315" s="36"/>
    </row>
    <row r="316" spans="1:6" ht="15.75" customHeight="1" x14ac:dyDescent="0.25">
      <c r="A316" s="15">
        <v>315</v>
      </c>
      <c r="B316" s="34" t="s">
        <v>56</v>
      </c>
      <c r="C316" s="34" t="s">
        <v>94</v>
      </c>
      <c r="D316" s="35">
        <v>2002</v>
      </c>
      <c r="E316" s="36"/>
      <c r="F316" s="35">
        <v>18</v>
      </c>
    </row>
    <row r="317" spans="1:6" ht="15.75" customHeight="1" x14ac:dyDescent="0.25">
      <c r="A317" s="15">
        <v>316</v>
      </c>
      <c r="B317" s="34" t="s">
        <v>56</v>
      </c>
      <c r="C317" s="34" t="s">
        <v>94</v>
      </c>
      <c r="D317" s="35">
        <v>2003</v>
      </c>
      <c r="E317" s="36"/>
      <c r="F317" s="35">
        <v>26</v>
      </c>
    </row>
    <row r="318" spans="1:6" ht="15.75" customHeight="1" x14ac:dyDescent="0.25">
      <c r="A318" s="15">
        <v>317</v>
      </c>
      <c r="B318" s="34" t="s">
        <v>56</v>
      </c>
      <c r="C318" s="34" t="s">
        <v>94</v>
      </c>
      <c r="D318" s="35">
        <v>2004</v>
      </c>
      <c r="E318" s="36"/>
      <c r="F318" s="35">
        <v>18</v>
      </c>
    </row>
    <row r="319" spans="1:6" ht="15.75" customHeight="1" x14ac:dyDescent="0.25">
      <c r="A319" s="15">
        <v>318</v>
      </c>
      <c r="B319" s="34" t="s">
        <v>56</v>
      </c>
      <c r="C319" s="34" t="s">
        <v>94</v>
      </c>
      <c r="D319" s="35">
        <v>2007</v>
      </c>
      <c r="E319" s="35">
        <v>19</v>
      </c>
      <c r="F319" s="35">
        <v>7</v>
      </c>
    </row>
    <row r="320" spans="1:6" ht="15.75" customHeight="1" x14ac:dyDescent="0.25">
      <c r="A320" s="15">
        <v>319</v>
      </c>
      <c r="B320" s="34" t="s">
        <v>56</v>
      </c>
      <c r="C320" s="34" t="s">
        <v>94</v>
      </c>
      <c r="D320" s="35">
        <v>2011</v>
      </c>
      <c r="E320" s="35">
        <v>19</v>
      </c>
      <c r="F320" s="36"/>
    </row>
    <row r="321" spans="1:6" ht="15.75" customHeight="1" x14ac:dyDescent="0.25">
      <c r="A321" s="15">
        <v>320</v>
      </c>
      <c r="B321" s="34" t="s">
        <v>56</v>
      </c>
      <c r="C321" s="34" t="s">
        <v>94</v>
      </c>
      <c r="D321" s="35">
        <v>2008</v>
      </c>
      <c r="E321" s="35">
        <v>33</v>
      </c>
      <c r="F321" s="36"/>
    </row>
    <row r="322" spans="1:6" ht="15.75" customHeight="1" x14ac:dyDescent="0.25">
      <c r="A322" s="15">
        <v>321</v>
      </c>
      <c r="B322" s="34" t="s">
        <v>56</v>
      </c>
      <c r="C322" s="34" t="s">
        <v>94</v>
      </c>
      <c r="D322" s="35">
        <v>2006</v>
      </c>
      <c r="E322" s="35">
        <v>28</v>
      </c>
      <c r="F322" s="36"/>
    </row>
    <row r="323" spans="1:6" ht="15.75" customHeight="1" x14ac:dyDescent="0.25">
      <c r="A323" s="15">
        <v>322</v>
      </c>
      <c r="B323" s="34" t="s">
        <v>56</v>
      </c>
      <c r="C323" s="34" t="s">
        <v>94</v>
      </c>
      <c r="D323" s="35">
        <v>2010</v>
      </c>
      <c r="E323" s="36"/>
      <c r="F323" s="36"/>
    </row>
    <row r="324" spans="1:6" ht="15.75" customHeight="1" x14ac:dyDescent="0.25">
      <c r="A324" s="15">
        <v>323</v>
      </c>
      <c r="B324" s="34" t="s">
        <v>56</v>
      </c>
      <c r="C324" s="34" t="s">
        <v>94</v>
      </c>
      <c r="D324" s="35">
        <v>2012</v>
      </c>
      <c r="E324" s="36"/>
      <c r="F324" s="36"/>
    </row>
    <row r="325" spans="1:6" ht="15.75" customHeight="1" x14ac:dyDescent="0.25">
      <c r="A325" s="15">
        <v>324</v>
      </c>
      <c r="B325" s="34" t="s">
        <v>56</v>
      </c>
      <c r="C325" s="34" t="s">
        <v>94</v>
      </c>
      <c r="D325" s="35">
        <v>2005</v>
      </c>
      <c r="E325" s="36"/>
      <c r="F325" s="36"/>
    </row>
    <row r="326" spans="1:6" ht="15.75" customHeight="1" x14ac:dyDescent="0.25">
      <c r="A326" s="15">
        <v>325</v>
      </c>
      <c r="B326" s="34" t="s">
        <v>56</v>
      </c>
      <c r="C326" s="34" t="s">
        <v>94</v>
      </c>
      <c r="D326" s="35">
        <v>2010</v>
      </c>
      <c r="E326" s="36"/>
      <c r="F326" s="36"/>
    </row>
    <row r="327" spans="1:6" ht="15.75" customHeight="1" x14ac:dyDescent="0.25">
      <c r="A327" s="15">
        <v>326</v>
      </c>
      <c r="B327" s="34" t="s">
        <v>56</v>
      </c>
      <c r="C327" s="34" t="s">
        <v>95</v>
      </c>
      <c r="D327" s="35">
        <v>2000</v>
      </c>
      <c r="E327" s="36"/>
      <c r="F327" s="36"/>
    </row>
    <row r="328" spans="1:6" ht="15.75" customHeight="1" x14ac:dyDescent="0.25">
      <c r="A328" s="15">
        <v>327</v>
      </c>
      <c r="B328" s="34" t="s">
        <v>56</v>
      </c>
      <c r="C328" s="34" t="s">
        <v>95</v>
      </c>
      <c r="D328" s="35">
        <v>2001</v>
      </c>
      <c r="E328" s="36"/>
      <c r="F328" s="36"/>
    </row>
    <row r="329" spans="1:6" ht="15.75" customHeight="1" x14ac:dyDescent="0.25">
      <c r="A329" s="15">
        <v>328</v>
      </c>
      <c r="B329" s="34" t="s">
        <v>56</v>
      </c>
      <c r="C329" s="34" t="s">
        <v>95</v>
      </c>
      <c r="D329" s="35">
        <v>2002</v>
      </c>
      <c r="E329" s="36"/>
      <c r="F329" s="35">
        <v>799</v>
      </c>
    </row>
    <row r="330" spans="1:6" ht="15.75" customHeight="1" x14ac:dyDescent="0.25">
      <c r="A330" s="15">
        <v>329</v>
      </c>
      <c r="B330" s="34" t="s">
        <v>56</v>
      </c>
      <c r="C330" s="34" t="s">
        <v>95</v>
      </c>
      <c r="D330" s="35">
        <v>2003</v>
      </c>
      <c r="E330" s="36"/>
      <c r="F330" s="35">
        <v>528</v>
      </c>
    </row>
    <row r="331" spans="1:6" ht="15.75" customHeight="1" x14ac:dyDescent="0.25">
      <c r="A331" s="15">
        <v>330</v>
      </c>
      <c r="B331" s="34" t="s">
        <v>56</v>
      </c>
      <c r="C331" s="34" t="s">
        <v>95</v>
      </c>
      <c r="D331" s="35">
        <v>2004</v>
      </c>
      <c r="E331" s="36"/>
      <c r="F331" s="35">
        <v>576</v>
      </c>
    </row>
    <row r="332" spans="1:6" ht="15.75" customHeight="1" x14ac:dyDescent="0.25">
      <c r="A332" s="15">
        <v>331</v>
      </c>
      <c r="B332" s="34" t="s">
        <v>56</v>
      </c>
      <c r="C332" s="34" t="s">
        <v>95</v>
      </c>
      <c r="D332" s="35">
        <v>2007</v>
      </c>
      <c r="E332" s="36"/>
      <c r="F332" s="35">
        <v>678</v>
      </c>
    </row>
    <row r="333" spans="1:6" ht="15.75" customHeight="1" x14ac:dyDescent="0.25">
      <c r="A333" s="15">
        <v>332</v>
      </c>
      <c r="B333" s="34" t="s">
        <v>56</v>
      </c>
      <c r="C333" s="34" t="s">
        <v>95</v>
      </c>
      <c r="D333" s="35">
        <v>2011</v>
      </c>
      <c r="E333" s="36"/>
      <c r="F333" s="35">
        <v>759</v>
      </c>
    </row>
    <row r="334" spans="1:6" ht="15.75" customHeight="1" x14ac:dyDescent="0.25">
      <c r="A334" s="15">
        <v>333</v>
      </c>
      <c r="B334" s="34" t="s">
        <v>56</v>
      </c>
      <c r="C334" s="34" t="s">
        <v>95</v>
      </c>
      <c r="D334" s="35">
        <v>2008</v>
      </c>
      <c r="E334" s="36"/>
      <c r="F334" s="35">
        <v>741</v>
      </c>
    </row>
    <row r="335" spans="1:6" ht="15.75" customHeight="1" x14ac:dyDescent="0.25">
      <c r="A335" s="15">
        <v>334</v>
      </c>
      <c r="B335" s="34" t="s">
        <v>56</v>
      </c>
      <c r="C335" s="34" t="s">
        <v>95</v>
      </c>
      <c r="D335" s="35">
        <v>2006</v>
      </c>
      <c r="E335" s="36"/>
      <c r="F335" s="35">
        <v>627</v>
      </c>
    </row>
    <row r="336" spans="1:6" ht="15.75" customHeight="1" x14ac:dyDescent="0.25">
      <c r="A336" s="15">
        <v>335</v>
      </c>
      <c r="B336" s="34" t="s">
        <v>56</v>
      </c>
      <c r="C336" s="34" t="s">
        <v>95</v>
      </c>
      <c r="D336" s="35">
        <v>2010</v>
      </c>
      <c r="E336" s="36"/>
      <c r="F336" s="35">
        <v>532</v>
      </c>
    </row>
    <row r="337" spans="1:6" ht="15.75" customHeight="1" x14ac:dyDescent="0.25">
      <c r="A337" s="15">
        <v>336</v>
      </c>
      <c r="B337" s="34" t="s">
        <v>56</v>
      </c>
      <c r="C337" s="34" t="s">
        <v>95</v>
      </c>
      <c r="D337" s="35">
        <v>2012</v>
      </c>
      <c r="E337" s="36"/>
      <c r="F337" s="35">
        <v>502</v>
      </c>
    </row>
    <row r="338" spans="1:6" ht="15.75" customHeight="1" x14ac:dyDescent="0.25">
      <c r="A338" s="15">
        <v>337</v>
      </c>
      <c r="B338" s="34" t="s">
        <v>56</v>
      </c>
      <c r="C338" s="34" t="s">
        <v>95</v>
      </c>
      <c r="D338" s="35">
        <v>2005</v>
      </c>
      <c r="E338" s="36"/>
      <c r="F338" s="35">
        <v>502</v>
      </c>
    </row>
    <row r="339" spans="1:6" ht="15.75" customHeight="1" x14ac:dyDescent="0.25">
      <c r="A339" s="15">
        <v>338</v>
      </c>
      <c r="B339" s="34" t="s">
        <v>56</v>
      </c>
      <c r="C339" s="34" t="s">
        <v>95</v>
      </c>
      <c r="D339" s="35">
        <v>2010</v>
      </c>
      <c r="E339" s="36"/>
      <c r="F339" s="35">
        <v>436</v>
      </c>
    </row>
    <row r="340" spans="1:6" ht="15.75" customHeight="1" x14ac:dyDescent="0.25">
      <c r="A340" s="15">
        <v>339</v>
      </c>
      <c r="B340" s="34" t="s">
        <v>56</v>
      </c>
      <c r="C340" s="34" t="s">
        <v>96</v>
      </c>
      <c r="D340" s="35">
        <v>2000</v>
      </c>
      <c r="E340" s="36"/>
      <c r="F340" s="36"/>
    </row>
    <row r="341" spans="1:6" ht="15.75" customHeight="1" x14ac:dyDescent="0.25">
      <c r="A341" s="15">
        <v>340</v>
      </c>
      <c r="B341" s="34" t="s">
        <v>56</v>
      </c>
      <c r="C341" s="34" t="s">
        <v>96</v>
      </c>
      <c r="D341" s="35">
        <v>2001</v>
      </c>
      <c r="E341" s="35">
        <v>13342</v>
      </c>
      <c r="F341" s="36"/>
    </row>
    <row r="342" spans="1:6" ht="15.75" customHeight="1" x14ac:dyDescent="0.25">
      <c r="A342" s="15">
        <v>341</v>
      </c>
      <c r="B342" s="34" t="s">
        <v>56</v>
      </c>
      <c r="C342" s="34" t="s">
        <v>96</v>
      </c>
      <c r="D342" s="35">
        <v>2002</v>
      </c>
      <c r="E342" s="35">
        <v>21611</v>
      </c>
      <c r="F342" s="35">
        <v>59035</v>
      </c>
    </row>
    <row r="343" spans="1:6" ht="15.75" customHeight="1" x14ac:dyDescent="0.25">
      <c r="A343" s="15">
        <v>342</v>
      </c>
      <c r="B343" s="34" t="s">
        <v>56</v>
      </c>
      <c r="C343" s="34" t="s">
        <v>96</v>
      </c>
      <c r="D343" s="35">
        <v>2003</v>
      </c>
      <c r="E343" s="35">
        <v>20286</v>
      </c>
      <c r="F343" s="35">
        <v>67674</v>
      </c>
    </row>
    <row r="344" spans="1:6" ht="15.75" customHeight="1" x14ac:dyDescent="0.25">
      <c r="A344" s="15">
        <v>343</v>
      </c>
      <c r="B344" s="34" t="s">
        <v>56</v>
      </c>
      <c r="C344" s="34" t="s">
        <v>96</v>
      </c>
      <c r="D344" s="35">
        <v>2004</v>
      </c>
      <c r="E344" s="35">
        <v>17738</v>
      </c>
      <c r="F344" s="35">
        <v>60392</v>
      </c>
    </row>
    <row r="345" spans="1:6" ht="15.75" customHeight="1" x14ac:dyDescent="0.25">
      <c r="A345" s="15">
        <v>344</v>
      </c>
      <c r="B345" s="34" t="s">
        <v>56</v>
      </c>
      <c r="C345" s="34" t="s">
        <v>96</v>
      </c>
      <c r="D345" s="35">
        <v>2007</v>
      </c>
      <c r="E345" s="35">
        <v>17525</v>
      </c>
      <c r="F345" s="35">
        <v>54209</v>
      </c>
    </row>
    <row r="346" spans="1:6" ht="15.75" customHeight="1" x14ac:dyDescent="0.25">
      <c r="A346" s="15">
        <v>345</v>
      </c>
      <c r="B346" s="34" t="s">
        <v>56</v>
      </c>
      <c r="C346" s="34" t="s">
        <v>96</v>
      </c>
      <c r="D346" s="35">
        <v>2011</v>
      </c>
      <c r="E346" s="35">
        <v>17899</v>
      </c>
      <c r="F346" s="35">
        <v>53788</v>
      </c>
    </row>
    <row r="347" spans="1:6" ht="15.75" customHeight="1" x14ac:dyDescent="0.25">
      <c r="A347" s="15">
        <v>346</v>
      </c>
      <c r="B347" s="34" t="s">
        <v>56</v>
      </c>
      <c r="C347" s="34" t="s">
        <v>96</v>
      </c>
      <c r="D347" s="35">
        <v>2008</v>
      </c>
      <c r="E347" s="35">
        <v>17670</v>
      </c>
      <c r="F347" s="35">
        <v>52108</v>
      </c>
    </row>
    <row r="348" spans="1:6" ht="15.75" customHeight="1" x14ac:dyDescent="0.25">
      <c r="A348" s="15">
        <v>347</v>
      </c>
      <c r="B348" s="34" t="s">
        <v>56</v>
      </c>
      <c r="C348" s="34" t="s">
        <v>96</v>
      </c>
      <c r="D348" s="35">
        <v>2006</v>
      </c>
      <c r="E348" s="35">
        <v>17796</v>
      </c>
      <c r="F348" s="35">
        <v>50359</v>
      </c>
    </row>
    <row r="349" spans="1:6" ht="15.75" customHeight="1" x14ac:dyDescent="0.25">
      <c r="A349" s="15">
        <v>348</v>
      </c>
      <c r="B349" s="34" t="s">
        <v>56</v>
      </c>
      <c r="C349" s="34" t="s">
        <v>96</v>
      </c>
      <c r="D349" s="35">
        <v>2010</v>
      </c>
      <c r="E349" s="35">
        <v>17441</v>
      </c>
      <c r="F349" s="35">
        <v>49167</v>
      </c>
    </row>
    <row r="350" spans="1:6" ht="15.75" customHeight="1" x14ac:dyDescent="0.25">
      <c r="A350" s="15">
        <v>349</v>
      </c>
      <c r="B350" s="34" t="s">
        <v>56</v>
      </c>
      <c r="C350" s="34" t="s">
        <v>96</v>
      </c>
      <c r="D350" s="35">
        <v>2012</v>
      </c>
      <c r="E350" s="35">
        <v>16951</v>
      </c>
      <c r="F350" s="35">
        <v>47832</v>
      </c>
    </row>
    <row r="351" spans="1:6" ht="15.75" customHeight="1" x14ac:dyDescent="0.25">
      <c r="A351" s="15">
        <v>350</v>
      </c>
      <c r="B351" s="34" t="s">
        <v>56</v>
      </c>
      <c r="C351" s="34" t="s">
        <v>96</v>
      </c>
      <c r="D351" s="35">
        <v>2006</v>
      </c>
      <c r="E351" s="35">
        <v>16361</v>
      </c>
      <c r="F351" s="35">
        <v>48100</v>
      </c>
    </row>
    <row r="352" spans="1:6" ht="15.75" customHeight="1" x14ac:dyDescent="0.25">
      <c r="A352" s="15">
        <v>351</v>
      </c>
      <c r="B352" s="34" t="s">
        <v>56</v>
      </c>
      <c r="C352" s="34" t="s">
        <v>96</v>
      </c>
      <c r="D352" s="35">
        <v>2010</v>
      </c>
      <c r="E352" s="35">
        <v>15901</v>
      </c>
      <c r="F352" s="35">
        <v>47114</v>
      </c>
    </row>
    <row r="353" spans="1:6" ht="15.75" customHeight="1" x14ac:dyDescent="0.25">
      <c r="A353" s="15">
        <v>352</v>
      </c>
      <c r="B353" s="34" t="s">
        <v>56</v>
      </c>
      <c r="C353" s="34" t="s">
        <v>97</v>
      </c>
      <c r="D353" s="35">
        <v>2000</v>
      </c>
      <c r="E353" s="36"/>
      <c r="F353" s="36"/>
    </row>
    <row r="354" spans="1:6" ht="15.75" customHeight="1" x14ac:dyDescent="0.25">
      <c r="A354" s="15">
        <v>353</v>
      </c>
      <c r="B354" s="34" t="s">
        <v>56</v>
      </c>
      <c r="C354" s="34" t="s">
        <v>97</v>
      </c>
      <c r="D354" s="35">
        <v>2001</v>
      </c>
      <c r="E354" s="36"/>
      <c r="F354" s="36"/>
    </row>
    <row r="355" spans="1:6" ht="15.75" customHeight="1" x14ac:dyDescent="0.25">
      <c r="A355" s="15">
        <v>354</v>
      </c>
      <c r="B355" s="34" t="s">
        <v>56</v>
      </c>
      <c r="C355" s="34" t="s">
        <v>97</v>
      </c>
      <c r="D355" s="35">
        <v>2002</v>
      </c>
      <c r="E355" s="36"/>
      <c r="F355" s="35">
        <v>2013</v>
      </c>
    </row>
    <row r="356" spans="1:6" ht="15.75" customHeight="1" x14ac:dyDescent="0.25">
      <c r="A356" s="15">
        <v>355</v>
      </c>
      <c r="B356" s="34" t="s">
        <v>56</v>
      </c>
      <c r="C356" s="34" t="s">
        <v>97</v>
      </c>
      <c r="D356" s="35">
        <v>2003</v>
      </c>
      <c r="E356" s="36"/>
      <c r="F356" s="35">
        <v>1822</v>
      </c>
    </row>
    <row r="357" spans="1:6" ht="15.75" customHeight="1" x14ac:dyDescent="0.25">
      <c r="A357" s="15">
        <v>356</v>
      </c>
      <c r="B357" s="34" t="s">
        <v>56</v>
      </c>
      <c r="C357" s="34" t="s">
        <v>97</v>
      </c>
      <c r="D357" s="35">
        <v>2004</v>
      </c>
      <c r="E357" s="36"/>
      <c r="F357" s="35">
        <v>1944</v>
      </c>
    </row>
    <row r="358" spans="1:6" ht="15.75" customHeight="1" x14ac:dyDescent="0.25">
      <c r="A358" s="15">
        <v>357</v>
      </c>
      <c r="B358" s="34" t="s">
        <v>56</v>
      </c>
      <c r="C358" s="34" t="s">
        <v>97</v>
      </c>
      <c r="D358" s="35">
        <v>2007</v>
      </c>
      <c r="E358" s="36"/>
      <c r="F358" s="35">
        <v>1815</v>
      </c>
    </row>
    <row r="359" spans="1:6" ht="15.75" customHeight="1" x14ac:dyDescent="0.25">
      <c r="A359" s="15">
        <v>358</v>
      </c>
      <c r="B359" s="34" t="s">
        <v>56</v>
      </c>
      <c r="C359" s="34" t="s">
        <v>97</v>
      </c>
      <c r="D359" s="35">
        <v>2011</v>
      </c>
      <c r="E359" s="36"/>
      <c r="F359" s="35">
        <v>1683</v>
      </c>
    </row>
    <row r="360" spans="1:6" ht="15.75" customHeight="1" x14ac:dyDescent="0.25">
      <c r="A360" s="15">
        <v>359</v>
      </c>
      <c r="B360" s="34" t="s">
        <v>56</v>
      </c>
      <c r="C360" s="34" t="s">
        <v>97</v>
      </c>
      <c r="D360" s="35">
        <v>2009</v>
      </c>
      <c r="E360" s="36"/>
      <c r="F360" s="35">
        <v>1742</v>
      </c>
    </row>
    <row r="361" spans="1:6" ht="15.75" customHeight="1" x14ac:dyDescent="0.25">
      <c r="A361" s="15">
        <v>360</v>
      </c>
      <c r="B361" s="34" t="s">
        <v>56</v>
      </c>
      <c r="C361" s="34" t="s">
        <v>97</v>
      </c>
      <c r="D361" s="35">
        <v>2006</v>
      </c>
      <c r="E361" s="36"/>
      <c r="F361" s="35">
        <v>1808</v>
      </c>
    </row>
    <row r="362" spans="1:6" ht="15.75" customHeight="1" x14ac:dyDescent="0.25">
      <c r="A362" s="15">
        <v>361</v>
      </c>
      <c r="B362" s="34" t="s">
        <v>56</v>
      </c>
      <c r="C362" s="34" t="s">
        <v>97</v>
      </c>
      <c r="D362" s="35">
        <v>2010</v>
      </c>
      <c r="E362" s="36"/>
      <c r="F362" s="35">
        <v>1701</v>
      </c>
    </row>
    <row r="363" spans="1:6" ht="15.75" customHeight="1" x14ac:dyDescent="0.25">
      <c r="A363" s="15">
        <v>362</v>
      </c>
      <c r="B363" s="34" t="s">
        <v>56</v>
      </c>
      <c r="C363" s="34" t="s">
        <v>97</v>
      </c>
      <c r="D363" s="35">
        <v>2012</v>
      </c>
      <c r="E363" s="36"/>
      <c r="F363" s="35">
        <v>1236</v>
      </c>
    </row>
    <row r="364" spans="1:6" ht="15.75" customHeight="1" x14ac:dyDescent="0.25">
      <c r="A364" s="15">
        <v>363</v>
      </c>
      <c r="B364" s="34" t="s">
        <v>56</v>
      </c>
      <c r="C364" s="34" t="s">
        <v>97</v>
      </c>
      <c r="D364" s="35">
        <v>2006</v>
      </c>
      <c r="E364" s="36"/>
      <c r="F364" s="35">
        <v>1742</v>
      </c>
    </row>
    <row r="365" spans="1:6" ht="15.75" customHeight="1" x14ac:dyDescent="0.25">
      <c r="A365" s="15">
        <v>364</v>
      </c>
      <c r="B365" s="34" t="s">
        <v>56</v>
      </c>
      <c r="C365" s="34" t="s">
        <v>97</v>
      </c>
      <c r="D365" s="35">
        <v>2010</v>
      </c>
      <c r="E365" s="36"/>
      <c r="F365" s="35">
        <v>1874</v>
      </c>
    </row>
    <row r="366" spans="1:6" ht="15.75" customHeight="1" x14ac:dyDescent="0.25">
      <c r="A366" s="15">
        <v>365</v>
      </c>
      <c r="B366" s="34" t="s">
        <v>56</v>
      </c>
      <c r="C366" s="34" t="s">
        <v>98</v>
      </c>
      <c r="D366" s="35">
        <v>2000</v>
      </c>
      <c r="E366" s="36"/>
      <c r="F366" s="36"/>
    </row>
    <row r="367" spans="1:6" ht="15.75" customHeight="1" x14ac:dyDescent="0.25">
      <c r="A367" s="15">
        <v>366</v>
      </c>
      <c r="B367" s="34" t="s">
        <v>56</v>
      </c>
      <c r="C367" s="34" t="s">
        <v>98</v>
      </c>
      <c r="D367" s="35">
        <v>2001</v>
      </c>
      <c r="E367" s="36"/>
      <c r="F367" s="36"/>
    </row>
    <row r="368" spans="1:6" ht="15.75" customHeight="1" x14ac:dyDescent="0.25">
      <c r="A368" s="15">
        <v>367</v>
      </c>
      <c r="B368" s="34" t="s">
        <v>56</v>
      </c>
      <c r="C368" s="34" t="s">
        <v>98</v>
      </c>
      <c r="D368" s="35">
        <v>2002</v>
      </c>
      <c r="E368" s="36"/>
      <c r="F368" s="35">
        <v>1239</v>
      </c>
    </row>
    <row r="369" spans="1:6" ht="15.75" customHeight="1" x14ac:dyDescent="0.25">
      <c r="A369" s="15">
        <v>368</v>
      </c>
      <c r="B369" s="34" t="s">
        <v>56</v>
      </c>
      <c r="C369" s="34" t="s">
        <v>98</v>
      </c>
      <c r="D369" s="35">
        <v>2003</v>
      </c>
      <c r="E369" s="36"/>
      <c r="F369" s="35">
        <v>1060</v>
      </c>
    </row>
    <row r="370" spans="1:6" ht="15.75" customHeight="1" x14ac:dyDescent="0.25">
      <c r="A370" s="15">
        <v>369</v>
      </c>
      <c r="B370" s="34" t="s">
        <v>56</v>
      </c>
      <c r="C370" s="34" t="s">
        <v>98</v>
      </c>
      <c r="D370" s="35">
        <v>2004</v>
      </c>
      <c r="E370" s="36"/>
      <c r="F370" s="35">
        <v>1155</v>
      </c>
    </row>
    <row r="371" spans="1:6" ht="15.75" customHeight="1" x14ac:dyDescent="0.25">
      <c r="A371" s="15">
        <v>370</v>
      </c>
      <c r="B371" s="34" t="s">
        <v>56</v>
      </c>
      <c r="C371" s="34" t="s">
        <v>98</v>
      </c>
      <c r="D371" s="35">
        <v>2007</v>
      </c>
      <c r="E371" s="36"/>
      <c r="F371" s="35">
        <v>953</v>
      </c>
    </row>
    <row r="372" spans="1:6" ht="15.75" customHeight="1" x14ac:dyDescent="0.25">
      <c r="A372" s="15">
        <v>371</v>
      </c>
      <c r="B372" s="34" t="s">
        <v>56</v>
      </c>
      <c r="C372" s="34" t="s">
        <v>98</v>
      </c>
      <c r="D372" s="35">
        <v>2011</v>
      </c>
      <c r="E372" s="36"/>
      <c r="F372" s="35">
        <v>953</v>
      </c>
    </row>
    <row r="373" spans="1:6" ht="15.75" customHeight="1" x14ac:dyDescent="0.25">
      <c r="A373" s="15">
        <v>372</v>
      </c>
      <c r="B373" s="34" t="s">
        <v>56</v>
      </c>
      <c r="C373" s="34" t="s">
        <v>98</v>
      </c>
      <c r="D373" s="35">
        <v>2009</v>
      </c>
      <c r="E373" s="36"/>
      <c r="F373" s="35">
        <v>917</v>
      </c>
    </row>
    <row r="374" spans="1:6" ht="15.75" customHeight="1" x14ac:dyDescent="0.25">
      <c r="A374" s="15">
        <v>373</v>
      </c>
      <c r="B374" s="34" t="s">
        <v>56</v>
      </c>
      <c r="C374" s="34" t="s">
        <v>98</v>
      </c>
      <c r="D374" s="35">
        <v>2006</v>
      </c>
      <c r="E374" s="36"/>
      <c r="F374" s="35">
        <v>975</v>
      </c>
    </row>
    <row r="375" spans="1:6" ht="15.75" customHeight="1" x14ac:dyDescent="0.25">
      <c r="A375" s="15">
        <v>374</v>
      </c>
      <c r="B375" s="34" t="s">
        <v>56</v>
      </c>
      <c r="C375" s="34" t="s">
        <v>98</v>
      </c>
      <c r="D375" s="35">
        <v>2010</v>
      </c>
      <c r="E375" s="36"/>
      <c r="F375" s="35">
        <v>957</v>
      </c>
    </row>
    <row r="376" spans="1:6" ht="15.75" customHeight="1" x14ac:dyDescent="0.25">
      <c r="A376" s="15">
        <v>375</v>
      </c>
      <c r="B376" s="34" t="s">
        <v>56</v>
      </c>
      <c r="C376" s="34" t="s">
        <v>98</v>
      </c>
      <c r="D376" s="35">
        <v>2012</v>
      </c>
      <c r="E376" s="36"/>
      <c r="F376" s="35">
        <v>884</v>
      </c>
    </row>
    <row r="377" spans="1:6" ht="15.75" customHeight="1" x14ac:dyDescent="0.25">
      <c r="A377" s="15">
        <v>376</v>
      </c>
      <c r="B377" s="34" t="s">
        <v>56</v>
      </c>
      <c r="C377" s="34" t="s">
        <v>98</v>
      </c>
      <c r="D377" s="35">
        <v>2006</v>
      </c>
      <c r="E377" s="36"/>
      <c r="F377" s="35">
        <v>906</v>
      </c>
    </row>
    <row r="378" spans="1:6" ht="15.75" customHeight="1" x14ac:dyDescent="0.25">
      <c r="A378" s="15">
        <v>377</v>
      </c>
      <c r="B378" s="34" t="s">
        <v>56</v>
      </c>
      <c r="C378" s="34" t="s">
        <v>98</v>
      </c>
      <c r="D378" s="35">
        <v>2010</v>
      </c>
      <c r="E378" s="36"/>
      <c r="F378" s="35">
        <v>906</v>
      </c>
    </row>
    <row r="379" spans="1:6" ht="15.75" customHeight="1" x14ac:dyDescent="0.25">
      <c r="A379" s="15">
        <v>378</v>
      </c>
      <c r="B379" s="34" t="s">
        <v>56</v>
      </c>
      <c r="C379" s="34" t="s">
        <v>99</v>
      </c>
      <c r="D379" s="35">
        <v>2000</v>
      </c>
      <c r="E379" s="36"/>
      <c r="F379" s="36"/>
    </row>
    <row r="380" spans="1:6" ht="15.75" customHeight="1" x14ac:dyDescent="0.25">
      <c r="A380" s="15">
        <v>379</v>
      </c>
      <c r="B380" s="34" t="s">
        <v>56</v>
      </c>
      <c r="C380" s="34" t="s">
        <v>99</v>
      </c>
      <c r="D380" s="35">
        <v>2001</v>
      </c>
      <c r="E380" s="36"/>
      <c r="F380" s="36"/>
    </row>
    <row r="381" spans="1:6" ht="15.75" customHeight="1" x14ac:dyDescent="0.25">
      <c r="A381" s="15">
        <v>380</v>
      </c>
      <c r="B381" s="34" t="s">
        <v>56</v>
      </c>
      <c r="C381" s="34" t="s">
        <v>99</v>
      </c>
      <c r="D381" s="35">
        <v>2002</v>
      </c>
      <c r="E381" s="36"/>
      <c r="F381" s="35">
        <v>623</v>
      </c>
    </row>
    <row r="382" spans="1:6" ht="15.75" customHeight="1" x14ac:dyDescent="0.25">
      <c r="A382" s="15">
        <v>381</v>
      </c>
      <c r="B382" s="34" t="s">
        <v>56</v>
      </c>
      <c r="C382" s="34" t="s">
        <v>99</v>
      </c>
      <c r="D382" s="35">
        <v>2003</v>
      </c>
      <c r="E382" s="36"/>
      <c r="F382" s="35">
        <v>612</v>
      </c>
    </row>
    <row r="383" spans="1:6" ht="15.75" customHeight="1" x14ac:dyDescent="0.25">
      <c r="A383" s="15">
        <v>382</v>
      </c>
      <c r="B383" s="34" t="s">
        <v>56</v>
      </c>
      <c r="C383" s="34" t="s">
        <v>99</v>
      </c>
      <c r="D383" s="35">
        <v>2004</v>
      </c>
      <c r="E383" s="36"/>
      <c r="F383" s="35">
        <v>594</v>
      </c>
    </row>
    <row r="384" spans="1:6" ht="15.75" customHeight="1" x14ac:dyDescent="0.25">
      <c r="A384" s="15">
        <v>383</v>
      </c>
      <c r="B384" s="34" t="s">
        <v>56</v>
      </c>
      <c r="C384" s="34" t="s">
        <v>99</v>
      </c>
      <c r="D384" s="35">
        <v>2007</v>
      </c>
      <c r="E384" s="36"/>
      <c r="F384" s="35">
        <v>579</v>
      </c>
    </row>
    <row r="385" spans="1:6" ht="15.75" customHeight="1" x14ac:dyDescent="0.25">
      <c r="A385" s="15">
        <v>384</v>
      </c>
      <c r="B385" s="34" t="s">
        <v>56</v>
      </c>
      <c r="C385" s="34" t="s">
        <v>99</v>
      </c>
      <c r="D385" s="35">
        <v>2011</v>
      </c>
      <c r="E385" s="36"/>
      <c r="F385" s="35">
        <v>568</v>
      </c>
    </row>
    <row r="386" spans="1:6" ht="15.75" customHeight="1" x14ac:dyDescent="0.25">
      <c r="A386" s="15">
        <v>385</v>
      </c>
      <c r="B386" s="34" t="s">
        <v>56</v>
      </c>
      <c r="C386" s="34" t="s">
        <v>99</v>
      </c>
      <c r="D386" s="35">
        <v>2009</v>
      </c>
      <c r="E386" s="36"/>
      <c r="F386" s="35">
        <v>568</v>
      </c>
    </row>
    <row r="387" spans="1:6" ht="15.75" customHeight="1" x14ac:dyDescent="0.25">
      <c r="A387" s="15">
        <v>386</v>
      </c>
      <c r="B387" s="34" t="s">
        <v>56</v>
      </c>
      <c r="C387" s="34" t="s">
        <v>99</v>
      </c>
      <c r="D387" s="35">
        <v>2006</v>
      </c>
      <c r="E387" s="36"/>
      <c r="F387" s="35">
        <v>565</v>
      </c>
    </row>
    <row r="388" spans="1:6" ht="15.75" customHeight="1" x14ac:dyDescent="0.25">
      <c r="A388" s="15">
        <v>387</v>
      </c>
      <c r="B388" s="34" t="s">
        <v>56</v>
      </c>
      <c r="C388" s="34" t="s">
        <v>99</v>
      </c>
      <c r="D388" s="35">
        <v>2010</v>
      </c>
      <c r="E388" s="36"/>
      <c r="F388" s="35">
        <v>539</v>
      </c>
    </row>
    <row r="389" spans="1:6" ht="15.75" customHeight="1" x14ac:dyDescent="0.25">
      <c r="A389" s="15">
        <v>388</v>
      </c>
      <c r="B389" s="34" t="s">
        <v>56</v>
      </c>
      <c r="C389" s="34" t="s">
        <v>99</v>
      </c>
      <c r="D389" s="35">
        <v>2005</v>
      </c>
      <c r="E389" s="36"/>
      <c r="F389" s="35">
        <v>554</v>
      </c>
    </row>
    <row r="390" spans="1:6" ht="15.75" customHeight="1" x14ac:dyDescent="0.25">
      <c r="A390" s="15">
        <v>389</v>
      </c>
      <c r="B390" s="34" t="s">
        <v>56</v>
      </c>
      <c r="C390" s="34" t="s">
        <v>99</v>
      </c>
      <c r="D390" s="35">
        <v>2006</v>
      </c>
      <c r="E390" s="36"/>
      <c r="F390" s="35">
        <v>546</v>
      </c>
    </row>
    <row r="391" spans="1:6" ht="15.75" customHeight="1" x14ac:dyDescent="0.25">
      <c r="A391" s="15">
        <v>390</v>
      </c>
      <c r="B391" s="34" t="s">
        <v>56</v>
      </c>
      <c r="C391" s="34" t="s">
        <v>99</v>
      </c>
      <c r="D391" s="35">
        <v>2010</v>
      </c>
      <c r="E391" s="36"/>
      <c r="F391" s="35">
        <v>543</v>
      </c>
    </row>
    <row r="392" spans="1:6" ht="15.75" customHeight="1" x14ac:dyDescent="0.25">
      <c r="A392" s="15">
        <v>391</v>
      </c>
      <c r="B392" s="34" t="s">
        <v>56</v>
      </c>
      <c r="C392" s="34" t="s">
        <v>100</v>
      </c>
      <c r="D392" s="35">
        <v>2000</v>
      </c>
      <c r="E392" s="36"/>
      <c r="F392" s="36"/>
    </row>
    <row r="393" spans="1:6" ht="15.75" customHeight="1" x14ac:dyDescent="0.25">
      <c r="A393" s="15">
        <v>392</v>
      </c>
      <c r="B393" s="34" t="s">
        <v>56</v>
      </c>
      <c r="C393" s="34" t="s">
        <v>100</v>
      </c>
      <c r="D393" s="35">
        <v>2001</v>
      </c>
      <c r="E393" s="36"/>
      <c r="F393" s="36"/>
    </row>
    <row r="394" spans="1:6" ht="15.75" customHeight="1" x14ac:dyDescent="0.25">
      <c r="A394" s="15">
        <v>393</v>
      </c>
      <c r="B394" s="34" t="s">
        <v>56</v>
      </c>
      <c r="C394" s="34" t="s">
        <v>100</v>
      </c>
      <c r="D394" s="35">
        <v>2002</v>
      </c>
      <c r="E394" s="36"/>
      <c r="F394" s="35">
        <v>2215</v>
      </c>
    </row>
    <row r="395" spans="1:6" ht="15.75" customHeight="1" x14ac:dyDescent="0.25">
      <c r="A395" s="15">
        <v>394</v>
      </c>
      <c r="B395" s="34" t="s">
        <v>56</v>
      </c>
      <c r="C395" s="34" t="s">
        <v>100</v>
      </c>
      <c r="D395" s="35">
        <v>2003</v>
      </c>
      <c r="E395" s="36"/>
      <c r="F395" s="35">
        <v>2211</v>
      </c>
    </row>
    <row r="396" spans="1:6" ht="15.75" customHeight="1" x14ac:dyDescent="0.25">
      <c r="A396" s="15">
        <v>395</v>
      </c>
      <c r="B396" s="34" t="s">
        <v>56</v>
      </c>
      <c r="C396" s="34" t="s">
        <v>100</v>
      </c>
      <c r="D396" s="35">
        <v>2004</v>
      </c>
      <c r="E396" s="36"/>
      <c r="F396" s="35">
        <v>2021</v>
      </c>
    </row>
    <row r="397" spans="1:6" ht="15.75" customHeight="1" x14ac:dyDescent="0.25">
      <c r="A397" s="15">
        <v>396</v>
      </c>
      <c r="B397" s="34" t="s">
        <v>56</v>
      </c>
      <c r="C397" s="34" t="s">
        <v>100</v>
      </c>
      <c r="D397" s="35">
        <v>2007</v>
      </c>
      <c r="E397" s="36"/>
      <c r="F397" s="35">
        <v>1914</v>
      </c>
    </row>
    <row r="398" spans="1:6" ht="15.75" customHeight="1" x14ac:dyDescent="0.25">
      <c r="A398" s="15">
        <v>397</v>
      </c>
      <c r="B398" s="34" t="s">
        <v>56</v>
      </c>
      <c r="C398" s="34" t="s">
        <v>100</v>
      </c>
      <c r="D398" s="35">
        <v>2011</v>
      </c>
      <c r="E398" s="36"/>
      <c r="F398" s="35">
        <v>1676</v>
      </c>
    </row>
    <row r="399" spans="1:6" ht="15.75" customHeight="1" x14ac:dyDescent="0.25">
      <c r="A399" s="15">
        <v>398</v>
      </c>
      <c r="B399" s="34" t="s">
        <v>56</v>
      </c>
      <c r="C399" s="34" t="s">
        <v>100</v>
      </c>
      <c r="D399" s="35">
        <v>2009</v>
      </c>
      <c r="E399" s="36"/>
      <c r="F399" s="35">
        <v>1676</v>
      </c>
    </row>
    <row r="400" spans="1:6" ht="15.75" customHeight="1" x14ac:dyDescent="0.25">
      <c r="A400" s="15">
        <v>399</v>
      </c>
      <c r="B400" s="34" t="s">
        <v>56</v>
      </c>
      <c r="C400" s="34" t="s">
        <v>100</v>
      </c>
      <c r="D400" s="35">
        <v>2006</v>
      </c>
      <c r="E400" s="36"/>
      <c r="F400" s="35">
        <v>1632</v>
      </c>
    </row>
    <row r="401" spans="1:6" ht="15.75" customHeight="1" x14ac:dyDescent="0.25">
      <c r="A401" s="15">
        <v>400</v>
      </c>
      <c r="B401" s="34" t="s">
        <v>56</v>
      </c>
      <c r="C401" s="34" t="s">
        <v>100</v>
      </c>
      <c r="D401" s="35">
        <v>2010</v>
      </c>
      <c r="E401" s="36"/>
      <c r="F401" s="35">
        <v>1474</v>
      </c>
    </row>
    <row r="402" spans="1:6" ht="15.75" customHeight="1" x14ac:dyDescent="0.25">
      <c r="A402" s="15">
        <v>401</v>
      </c>
      <c r="B402" s="34" t="s">
        <v>56</v>
      </c>
      <c r="C402" s="34" t="s">
        <v>100</v>
      </c>
      <c r="D402" s="35">
        <v>2005</v>
      </c>
      <c r="E402" s="36"/>
      <c r="F402" s="35">
        <v>1434</v>
      </c>
    </row>
    <row r="403" spans="1:6" ht="15.75" customHeight="1" x14ac:dyDescent="0.25">
      <c r="A403" s="15">
        <v>402</v>
      </c>
      <c r="B403" s="34" t="s">
        <v>56</v>
      </c>
      <c r="C403" s="34" t="s">
        <v>100</v>
      </c>
      <c r="D403" s="35">
        <v>2006</v>
      </c>
      <c r="E403" s="36"/>
      <c r="F403" s="35">
        <v>1349</v>
      </c>
    </row>
    <row r="404" spans="1:6" ht="15.75" customHeight="1" x14ac:dyDescent="0.25">
      <c r="A404" s="15">
        <v>403</v>
      </c>
      <c r="B404" s="34" t="s">
        <v>56</v>
      </c>
      <c r="C404" s="34" t="s">
        <v>100</v>
      </c>
      <c r="D404" s="35">
        <v>2010</v>
      </c>
      <c r="E404" s="36"/>
      <c r="F404" s="35">
        <v>1236</v>
      </c>
    </row>
    <row r="405" spans="1:6" ht="15.75" customHeight="1" x14ac:dyDescent="0.25">
      <c r="A405" s="15">
        <v>404</v>
      </c>
      <c r="B405" s="34" t="s">
        <v>56</v>
      </c>
      <c r="C405" s="34" t="s">
        <v>101</v>
      </c>
      <c r="D405" s="35">
        <v>2000</v>
      </c>
      <c r="E405" s="36"/>
      <c r="F405" s="36"/>
    </row>
    <row r="406" spans="1:6" ht="15.75" customHeight="1" x14ac:dyDescent="0.25">
      <c r="A406" s="15">
        <v>405</v>
      </c>
      <c r="B406" s="34" t="s">
        <v>56</v>
      </c>
      <c r="C406" s="34" t="s">
        <v>101</v>
      </c>
      <c r="D406" s="35">
        <v>2001</v>
      </c>
      <c r="E406" s="36"/>
      <c r="F406" s="36"/>
    </row>
    <row r="407" spans="1:6" ht="15.75" customHeight="1" x14ac:dyDescent="0.25">
      <c r="A407" s="15">
        <v>406</v>
      </c>
      <c r="B407" s="34" t="s">
        <v>56</v>
      </c>
      <c r="C407" s="34" t="s">
        <v>101</v>
      </c>
      <c r="D407" s="35">
        <v>2002</v>
      </c>
      <c r="E407" s="36"/>
      <c r="F407" s="35">
        <v>4118</v>
      </c>
    </row>
    <row r="408" spans="1:6" ht="15.75" customHeight="1" x14ac:dyDescent="0.25">
      <c r="A408" s="15">
        <v>407</v>
      </c>
      <c r="B408" s="34" t="s">
        <v>56</v>
      </c>
      <c r="C408" s="34" t="s">
        <v>101</v>
      </c>
      <c r="D408" s="35">
        <v>2003</v>
      </c>
      <c r="E408" s="36"/>
      <c r="F408" s="35">
        <v>3865</v>
      </c>
    </row>
    <row r="409" spans="1:6" ht="15.75" customHeight="1" x14ac:dyDescent="0.25">
      <c r="A409" s="15">
        <v>408</v>
      </c>
      <c r="B409" s="34" t="s">
        <v>56</v>
      </c>
      <c r="C409" s="34" t="s">
        <v>101</v>
      </c>
      <c r="D409" s="35">
        <v>2004</v>
      </c>
      <c r="E409" s="36"/>
      <c r="F409" s="35">
        <v>3953</v>
      </c>
    </row>
    <row r="410" spans="1:6" ht="15.75" customHeight="1" x14ac:dyDescent="0.25">
      <c r="A410" s="15">
        <v>409</v>
      </c>
      <c r="B410" s="34" t="s">
        <v>56</v>
      </c>
      <c r="C410" s="34" t="s">
        <v>101</v>
      </c>
      <c r="D410" s="35">
        <v>2007</v>
      </c>
      <c r="E410" s="35">
        <v>1194</v>
      </c>
      <c r="F410" s="35">
        <v>3887</v>
      </c>
    </row>
    <row r="411" spans="1:6" ht="15.75" customHeight="1" x14ac:dyDescent="0.25">
      <c r="A411" s="15">
        <v>410</v>
      </c>
      <c r="B411" s="34" t="s">
        <v>56</v>
      </c>
      <c r="C411" s="34" t="s">
        <v>101</v>
      </c>
      <c r="D411" s="35">
        <v>2011</v>
      </c>
      <c r="E411" s="35">
        <v>1173</v>
      </c>
      <c r="F411" s="35">
        <v>3777</v>
      </c>
    </row>
    <row r="412" spans="1:6" ht="15.75" customHeight="1" x14ac:dyDescent="0.25">
      <c r="A412" s="15">
        <v>411</v>
      </c>
      <c r="B412" s="34" t="s">
        <v>56</v>
      </c>
      <c r="C412" s="34" t="s">
        <v>101</v>
      </c>
      <c r="D412" s="35">
        <v>2009</v>
      </c>
      <c r="E412" s="35">
        <v>1077</v>
      </c>
      <c r="F412" s="35">
        <v>3410</v>
      </c>
    </row>
    <row r="413" spans="1:6" ht="15.75" customHeight="1" x14ac:dyDescent="0.25">
      <c r="A413" s="15">
        <v>412</v>
      </c>
      <c r="B413" s="34" t="s">
        <v>56</v>
      </c>
      <c r="C413" s="34" t="s">
        <v>101</v>
      </c>
      <c r="D413" s="35">
        <v>2006</v>
      </c>
      <c r="E413" s="35">
        <v>1019</v>
      </c>
      <c r="F413" s="35">
        <v>3194</v>
      </c>
    </row>
    <row r="414" spans="1:6" ht="15.75" customHeight="1" x14ac:dyDescent="0.25">
      <c r="A414" s="15">
        <v>413</v>
      </c>
      <c r="B414" s="34" t="s">
        <v>56</v>
      </c>
      <c r="C414" s="34" t="s">
        <v>101</v>
      </c>
      <c r="D414" s="35">
        <v>2010</v>
      </c>
      <c r="E414" s="36"/>
      <c r="F414" s="35">
        <v>3146</v>
      </c>
    </row>
    <row r="415" spans="1:6" ht="15.75" customHeight="1" x14ac:dyDescent="0.25">
      <c r="A415" s="15">
        <v>414</v>
      </c>
      <c r="B415" s="34" t="s">
        <v>56</v>
      </c>
      <c r="C415" s="34" t="s">
        <v>101</v>
      </c>
      <c r="D415" s="35">
        <v>2005</v>
      </c>
      <c r="E415" s="36"/>
      <c r="F415" s="35">
        <v>2981</v>
      </c>
    </row>
    <row r="416" spans="1:6" ht="15.75" customHeight="1" x14ac:dyDescent="0.25">
      <c r="A416" s="15">
        <v>415</v>
      </c>
      <c r="B416" s="34" t="s">
        <v>56</v>
      </c>
      <c r="C416" s="34" t="s">
        <v>101</v>
      </c>
      <c r="D416" s="35">
        <v>2006</v>
      </c>
      <c r="E416" s="36"/>
      <c r="F416" s="35">
        <v>2967</v>
      </c>
    </row>
    <row r="417" spans="1:6" ht="15.75" customHeight="1" x14ac:dyDescent="0.25">
      <c r="A417" s="15">
        <v>416</v>
      </c>
      <c r="B417" s="34" t="s">
        <v>56</v>
      </c>
      <c r="C417" s="34" t="s">
        <v>101</v>
      </c>
      <c r="D417" s="35">
        <v>2011</v>
      </c>
      <c r="E417" s="36"/>
      <c r="F417" s="35">
        <v>2769</v>
      </c>
    </row>
    <row r="418" spans="1:6" ht="15.75" customHeight="1" x14ac:dyDescent="0.25">
      <c r="A418" s="15">
        <v>417</v>
      </c>
      <c r="B418" s="34" t="s">
        <v>56</v>
      </c>
      <c r="C418" s="34" t="s">
        <v>102</v>
      </c>
      <c r="D418" s="35">
        <v>2000</v>
      </c>
      <c r="E418" s="36"/>
      <c r="F418" s="36"/>
    </row>
    <row r="419" spans="1:6" ht="15.75" customHeight="1" x14ac:dyDescent="0.25">
      <c r="A419" s="15">
        <v>418</v>
      </c>
      <c r="B419" s="34" t="s">
        <v>56</v>
      </c>
      <c r="C419" s="34" t="s">
        <v>102</v>
      </c>
      <c r="D419" s="35">
        <v>2001</v>
      </c>
      <c r="E419" s="35">
        <v>17283</v>
      </c>
      <c r="F419" s="36"/>
    </row>
    <row r="420" spans="1:6" ht="15.75" customHeight="1" x14ac:dyDescent="0.25">
      <c r="A420" s="15">
        <v>419</v>
      </c>
      <c r="B420" s="34" t="s">
        <v>56</v>
      </c>
      <c r="C420" s="34" t="s">
        <v>102</v>
      </c>
      <c r="D420" s="35">
        <v>2002</v>
      </c>
      <c r="E420" s="35">
        <v>16183</v>
      </c>
      <c r="F420" s="35">
        <v>50608</v>
      </c>
    </row>
    <row r="421" spans="1:6" ht="15.75" customHeight="1" x14ac:dyDescent="0.25">
      <c r="A421" s="15">
        <v>420</v>
      </c>
      <c r="B421" s="34" t="s">
        <v>56</v>
      </c>
      <c r="C421" s="34" t="s">
        <v>102</v>
      </c>
      <c r="D421" s="35">
        <v>2003</v>
      </c>
      <c r="E421" s="35">
        <v>15054</v>
      </c>
      <c r="F421" s="35">
        <v>49541</v>
      </c>
    </row>
    <row r="422" spans="1:6" ht="15.75" customHeight="1" x14ac:dyDescent="0.25">
      <c r="A422" s="15">
        <v>421</v>
      </c>
      <c r="B422" s="34" t="s">
        <v>56</v>
      </c>
      <c r="C422" s="34" t="s">
        <v>102</v>
      </c>
      <c r="D422" s="35">
        <v>2004</v>
      </c>
      <c r="E422" s="35">
        <v>14933</v>
      </c>
      <c r="F422" s="35">
        <v>49934</v>
      </c>
    </row>
    <row r="423" spans="1:6" ht="15.75" customHeight="1" x14ac:dyDescent="0.25">
      <c r="A423" s="15">
        <v>422</v>
      </c>
      <c r="B423" s="34" t="s">
        <v>56</v>
      </c>
      <c r="C423" s="34" t="s">
        <v>102</v>
      </c>
      <c r="D423" s="35">
        <v>2008</v>
      </c>
      <c r="E423" s="35">
        <v>14457</v>
      </c>
      <c r="F423" s="35">
        <v>50267</v>
      </c>
    </row>
    <row r="424" spans="1:6" ht="15.75" customHeight="1" x14ac:dyDescent="0.25">
      <c r="A424" s="15">
        <v>423</v>
      </c>
      <c r="B424" s="34" t="s">
        <v>56</v>
      </c>
      <c r="C424" s="34" t="s">
        <v>102</v>
      </c>
      <c r="D424" s="35">
        <v>2011</v>
      </c>
      <c r="E424" s="35">
        <v>13648</v>
      </c>
      <c r="F424" s="35">
        <v>47425</v>
      </c>
    </row>
    <row r="425" spans="1:6" ht="15.75" customHeight="1" x14ac:dyDescent="0.25">
      <c r="A425" s="15">
        <v>424</v>
      </c>
      <c r="B425" s="34" t="s">
        <v>56</v>
      </c>
      <c r="C425" s="34" t="s">
        <v>102</v>
      </c>
      <c r="D425" s="35">
        <v>2009</v>
      </c>
      <c r="E425" s="35">
        <v>13327</v>
      </c>
      <c r="F425" s="35">
        <v>45771</v>
      </c>
    </row>
    <row r="426" spans="1:6" ht="15.75" customHeight="1" x14ac:dyDescent="0.25">
      <c r="A426" s="15">
        <v>425</v>
      </c>
      <c r="B426" s="34" t="s">
        <v>56</v>
      </c>
      <c r="C426" s="34" t="s">
        <v>102</v>
      </c>
      <c r="D426" s="35">
        <v>2006</v>
      </c>
      <c r="E426" s="35">
        <v>12221</v>
      </c>
      <c r="F426" s="35">
        <v>43311</v>
      </c>
    </row>
    <row r="427" spans="1:6" ht="15.75" customHeight="1" x14ac:dyDescent="0.25">
      <c r="A427" s="15">
        <v>426</v>
      </c>
      <c r="B427" s="34" t="s">
        <v>56</v>
      </c>
      <c r="C427" s="34" t="s">
        <v>102</v>
      </c>
      <c r="D427" s="35">
        <v>2011</v>
      </c>
      <c r="E427" s="35">
        <v>11018</v>
      </c>
      <c r="F427" s="35">
        <v>37561</v>
      </c>
    </row>
    <row r="428" spans="1:6" ht="15.75" customHeight="1" x14ac:dyDescent="0.25">
      <c r="A428" s="15">
        <v>427</v>
      </c>
      <c r="B428" s="34" t="s">
        <v>56</v>
      </c>
      <c r="C428" s="34" t="s">
        <v>102</v>
      </c>
      <c r="D428" s="35">
        <v>2005</v>
      </c>
      <c r="E428" s="35">
        <v>11079</v>
      </c>
      <c r="F428" s="35">
        <v>38254</v>
      </c>
    </row>
    <row r="429" spans="1:6" ht="15.75" customHeight="1" x14ac:dyDescent="0.25">
      <c r="A429" s="15">
        <v>428</v>
      </c>
      <c r="B429" s="34" t="s">
        <v>56</v>
      </c>
      <c r="C429" s="34" t="s">
        <v>102</v>
      </c>
      <c r="D429" s="35">
        <v>2006</v>
      </c>
      <c r="E429" s="35">
        <v>10894</v>
      </c>
      <c r="F429" s="35">
        <v>37715</v>
      </c>
    </row>
    <row r="430" spans="1:6" ht="15.75" customHeight="1" x14ac:dyDescent="0.25">
      <c r="A430" s="15">
        <v>429</v>
      </c>
      <c r="B430" s="34" t="s">
        <v>56</v>
      </c>
      <c r="C430" s="34" t="s">
        <v>102</v>
      </c>
      <c r="D430" s="35">
        <v>2011</v>
      </c>
      <c r="E430" s="35">
        <v>10238</v>
      </c>
      <c r="F430" s="35">
        <v>33905</v>
      </c>
    </row>
    <row r="431" spans="1:6" ht="15.75" customHeight="1" x14ac:dyDescent="0.25">
      <c r="A431" s="15">
        <v>430</v>
      </c>
      <c r="B431" s="34" t="s">
        <v>56</v>
      </c>
      <c r="C431" s="34" t="s">
        <v>103</v>
      </c>
      <c r="D431" s="35">
        <v>2000</v>
      </c>
      <c r="E431" s="36"/>
      <c r="F431" s="36"/>
    </row>
    <row r="432" spans="1:6" ht="15.75" customHeight="1" x14ac:dyDescent="0.25">
      <c r="A432" s="15">
        <v>431</v>
      </c>
      <c r="B432" s="34" t="s">
        <v>56</v>
      </c>
      <c r="C432" s="34" t="s">
        <v>103</v>
      </c>
      <c r="D432" s="35">
        <v>2001</v>
      </c>
      <c r="E432" s="35">
        <v>10202</v>
      </c>
      <c r="F432" s="36"/>
    </row>
    <row r="433" spans="1:6" ht="15.75" customHeight="1" x14ac:dyDescent="0.25">
      <c r="A433" s="15">
        <v>432</v>
      </c>
      <c r="B433" s="34" t="s">
        <v>56</v>
      </c>
      <c r="C433" s="34" t="s">
        <v>103</v>
      </c>
      <c r="D433" s="35">
        <v>2002</v>
      </c>
      <c r="E433" s="35">
        <v>9875</v>
      </c>
      <c r="F433" s="35">
        <v>2882</v>
      </c>
    </row>
    <row r="434" spans="1:6" ht="15.75" customHeight="1" x14ac:dyDescent="0.25">
      <c r="A434" s="15">
        <v>433</v>
      </c>
      <c r="B434" s="34" t="s">
        <v>56</v>
      </c>
      <c r="C434" s="34" t="s">
        <v>103</v>
      </c>
      <c r="D434" s="35">
        <v>2003</v>
      </c>
      <c r="E434" s="35">
        <v>9554</v>
      </c>
      <c r="F434" s="35">
        <v>2574</v>
      </c>
    </row>
    <row r="435" spans="1:6" ht="15.75" customHeight="1" x14ac:dyDescent="0.25">
      <c r="A435" s="15">
        <v>434</v>
      </c>
      <c r="B435" s="34" t="s">
        <v>56</v>
      </c>
      <c r="C435" s="34" t="s">
        <v>103</v>
      </c>
      <c r="D435" s="35">
        <v>2004</v>
      </c>
      <c r="E435" s="35">
        <v>9264</v>
      </c>
      <c r="F435" s="35">
        <v>2340</v>
      </c>
    </row>
    <row r="436" spans="1:6" ht="15.75" customHeight="1" x14ac:dyDescent="0.25">
      <c r="A436" s="15">
        <v>435</v>
      </c>
      <c r="B436" s="34" t="s">
        <v>56</v>
      </c>
      <c r="C436" s="34" t="s">
        <v>103</v>
      </c>
      <c r="D436" s="35">
        <v>2008</v>
      </c>
      <c r="E436" s="35">
        <v>9144</v>
      </c>
      <c r="F436" s="35">
        <v>2391</v>
      </c>
    </row>
    <row r="437" spans="1:6" ht="15.75" customHeight="1" x14ac:dyDescent="0.25">
      <c r="A437" s="15">
        <v>436</v>
      </c>
      <c r="B437" s="34" t="s">
        <v>56</v>
      </c>
      <c r="C437" s="34" t="s">
        <v>103</v>
      </c>
      <c r="D437" s="35">
        <v>2011</v>
      </c>
      <c r="E437" s="35">
        <v>8742</v>
      </c>
      <c r="F437" s="35">
        <v>1980</v>
      </c>
    </row>
    <row r="438" spans="1:6" ht="15.75" customHeight="1" x14ac:dyDescent="0.25">
      <c r="A438" s="15">
        <v>437</v>
      </c>
      <c r="B438" s="34" t="s">
        <v>56</v>
      </c>
      <c r="C438" s="34" t="s">
        <v>103</v>
      </c>
      <c r="D438" s="35">
        <v>2009</v>
      </c>
      <c r="E438" s="35">
        <v>8489</v>
      </c>
      <c r="F438" s="35">
        <v>1822</v>
      </c>
    </row>
    <row r="439" spans="1:6" ht="15.75" customHeight="1" x14ac:dyDescent="0.25">
      <c r="A439" s="15">
        <v>438</v>
      </c>
      <c r="B439" s="34" t="s">
        <v>56</v>
      </c>
      <c r="C439" s="34" t="s">
        <v>103</v>
      </c>
      <c r="D439" s="35">
        <v>2006</v>
      </c>
      <c r="E439" s="35">
        <v>8375</v>
      </c>
      <c r="F439" s="35">
        <v>1922</v>
      </c>
    </row>
    <row r="440" spans="1:6" ht="15.75" customHeight="1" x14ac:dyDescent="0.25">
      <c r="A440" s="15">
        <v>439</v>
      </c>
      <c r="B440" s="34" t="s">
        <v>56</v>
      </c>
      <c r="C440" s="34" t="s">
        <v>103</v>
      </c>
      <c r="D440" s="35">
        <v>2011</v>
      </c>
      <c r="E440" s="35">
        <v>8063</v>
      </c>
      <c r="F440" s="35">
        <v>1918</v>
      </c>
    </row>
    <row r="441" spans="1:6" ht="15.75" customHeight="1" x14ac:dyDescent="0.25">
      <c r="A441" s="15">
        <v>440</v>
      </c>
      <c r="B441" s="34" t="s">
        <v>56</v>
      </c>
      <c r="C441" s="34" t="s">
        <v>103</v>
      </c>
      <c r="D441" s="35">
        <v>2005</v>
      </c>
      <c r="E441" s="35">
        <v>7645</v>
      </c>
      <c r="F441" s="35">
        <v>1588</v>
      </c>
    </row>
    <row r="442" spans="1:6" ht="15.75" customHeight="1" x14ac:dyDescent="0.25">
      <c r="A442" s="15">
        <v>441</v>
      </c>
      <c r="B442" s="34" t="s">
        <v>56</v>
      </c>
      <c r="C442" s="34" t="s">
        <v>103</v>
      </c>
      <c r="D442" s="35">
        <v>2006</v>
      </c>
      <c r="E442" s="35">
        <v>7547</v>
      </c>
      <c r="F442" s="35">
        <v>1580</v>
      </c>
    </row>
    <row r="443" spans="1:6" ht="15.75" customHeight="1" x14ac:dyDescent="0.25">
      <c r="A443" s="15">
        <v>442</v>
      </c>
      <c r="B443" s="34" t="s">
        <v>56</v>
      </c>
      <c r="C443" s="34" t="s">
        <v>103</v>
      </c>
      <c r="D443" s="35">
        <v>2011</v>
      </c>
      <c r="E443" s="35">
        <v>7173</v>
      </c>
      <c r="F443" s="35">
        <v>1349</v>
      </c>
    </row>
    <row r="444" spans="1:6" ht="15.75" customHeight="1" x14ac:dyDescent="0.25">
      <c r="A444" s="15">
        <v>443</v>
      </c>
      <c r="B444" s="34" t="s">
        <v>56</v>
      </c>
      <c r="C444" s="34" t="s">
        <v>104</v>
      </c>
      <c r="D444" s="35">
        <v>2000</v>
      </c>
      <c r="E444" s="36"/>
      <c r="F444" s="36"/>
    </row>
    <row r="445" spans="1:6" ht="15.75" customHeight="1" x14ac:dyDescent="0.25">
      <c r="A445" s="15">
        <v>444</v>
      </c>
      <c r="B445" s="34" t="s">
        <v>56</v>
      </c>
      <c r="C445" s="34" t="s">
        <v>104</v>
      </c>
      <c r="D445" s="35">
        <v>2001</v>
      </c>
      <c r="E445" s="35">
        <v>1589</v>
      </c>
      <c r="F445" s="36"/>
    </row>
    <row r="446" spans="1:6" ht="15.75" customHeight="1" x14ac:dyDescent="0.25">
      <c r="A446" s="15">
        <v>445</v>
      </c>
      <c r="B446" s="34" t="s">
        <v>56</v>
      </c>
      <c r="C446" s="34" t="s">
        <v>104</v>
      </c>
      <c r="D446" s="35">
        <v>2002</v>
      </c>
      <c r="E446" s="35">
        <v>1552</v>
      </c>
      <c r="F446" s="35">
        <v>3176</v>
      </c>
    </row>
    <row r="447" spans="1:6" ht="15.75" customHeight="1" x14ac:dyDescent="0.25">
      <c r="A447" s="15">
        <v>446</v>
      </c>
      <c r="B447" s="34" t="s">
        <v>56</v>
      </c>
      <c r="C447" s="34" t="s">
        <v>104</v>
      </c>
      <c r="D447" s="35">
        <v>2003</v>
      </c>
      <c r="E447" s="35">
        <v>1497</v>
      </c>
      <c r="F447" s="35">
        <v>3183</v>
      </c>
    </row>
    <row r="448" spans="1:6" ht="15.75" customHeight="1" x14ac:dyDescent="0.25">
      <c r="A448" s="15">
        <v>447</v>
      </c>
      <c r="B448" s="34" t="s">
        <v>56</v>
      </c>
      <c r="C448" s="34" t="s">
        <v>104</v>
      </c>
      <c r="D448" s="35">
        <v>2004</v>
      </c>
      <c r="E448" s="35">
        <v>1455</v>
      </c>
      <c r="F448" s="35">
        <v>3579</v>
      </c>
    </row>
    <row r="449" spans="1:6" ht="15.75" customHeight="1" x14ac:dyDescent="0.25">
      <c r="A449" s="15">
        <v>448</v>
      </c>
      <c r="B449" s="34" t="s">
        <v>56</v>
      </c>
      <c r="C449" s="34" t="s">
        <v>104</v>
      </c>
      <c r="D449" s="35">
        <v>2008</v>
      </c>
      <c r="E449" s="35">
        <v>1345</v>
      </c>
      <c r="F449" s="35">
        <v>2409</v>
      </c>
    </row>
    <row r="450" spans="1:6" ht="15.75" customHeight="1" x14ac:dyDescent="0.25">
      <c r="A450" s="15">
        <v>449</v>
      </c>
      <c r="B450" s="34" t="s">
        <v>56</v>
      </c>
      <c r="C450" s="34" t="s">
        <v>104</v>
      </c>
      <c r="D450" s="35">
        <v>2012</v>
      </c>
      <c r="E450" s="35">
        <v>1294</v>
      </c>
      <c r="F450" s="35">
        <v>2329</v>
      </c>
    </row>
    <row r="451" spans="1:6" ht="15.75" customHeight="1" x14ac:dyDescent="0.25">
      <c r="A451" s="15">
        <v>450</v>
      </c>
      <c r="B451" s="34" t="s">
        <v>56</v>
      </c>
      <c r="C451" s="34" t="s">
        <v>104</v>
      </c>
      <c r="D451" s="35">
        <v>2009</v>
      </c>
      <c r="E451" s="35">
        <v>1294</v>
      </c>
      <c r="F451" s="35">
        <v>2310</v>
      </c>
    </row>
    <row r="452" spans="1:6" ht="15.75" customHeight="1" x14ac:dyDescent="0.25">
      <c r="A452" s="15">
        <v>451</v>
      </c>
      <c r="B452" s="34" t="s">
        <v>56</v>
      </c>
      <c r="C452" s="34" t="s">
        <v>104</v>
      </c>
      <c r="D452" s="35">
        <v>2006</v>
      </c>
      <c r="E452" s="35">
        <v>1163</v>
      </c>
      <c r="F452" s="35">
        <v>1962</v>
      </c>
    </row>
    <row r="453" spans="1:6" ht="15.75" customHeight="1" x14ac:dyDescent="0.25">
      <c r="A453" s="15">
        <v>452</v>
      </c>
      <c r="B453" s="34" t="s">
        <v>56</v>
      </c>
      <c r="C453" s="34" t="s">
        <v>104</v>
      </c>
      <c r="D453" s="35">
        <v>2011</v>
      </c>
      <c r="E453" s="35">
        <v>1076</v>
      </c>
      <c r="F453" s="35">
        <v>1874</v>
      </c>
    </row>
    <row r="454" spans="1:6" ht="15.75" customHeight="1" x14ac:dyDescent="0.25">
      <c r="A454" s="15">
        <v>453</v>
      </c>
      <c r="B454" s="34" t="s">
        <v>56</v>
      </c>
      <c r="C454" s="34" t="s">
        <v>104</v>
      </c>
      <c r="D454" s="35">
        <v>2006</v>
      </c>
      <c r="E454" s="35">
        <v>1010</v>
      </c>
      <c r="F454" s="35">
        <v>1760</v>
      </c>
    </row>
    <row r="455" spans="1:6" ht="15.75" customHeight="1" x14ac:dyDescent="0.25">
      <c r="A455" s="15">
        <v>454</v>
      </c>
      <c r="B455" s="34" t="s">
        <v>56</v>
      </c>
      <c r="C455" s="34" t="s">
        <v>104</v>
      </c>
      <c r="D455" s="35">
        <v>2006</v>
      </c>
      <c r="E455" s="35">
        <v>1127</v>
      </c>
      <c r="F455" s="35">
        <v>2017</v>
      </c>
    </row>
    <row r="456" spans="1:6" ht="15.75" customHeight="1" x14ac:dyDescent="0.25">
      <c r="A456" s="15">
        <v>455</v>
      </c>
      <c r="B456" s="34" t="s">
        <v>56</v>
      </c>
      <c r="C456" s="34" t="s">
        <v>104</v>
      </c>
      <c r="D456" s="35">
        <v>2011</v>
      </c>
      <c r="E456" s="35">
        <v>978</v>
      </c>
      <c r="F456" s="35">
        <v>1643</v>
      </c>
    </row>
    <row r="457" spans="1:6" ht="15.75" customHeight="1" x14ac:dyDescent="0.25">
      <c r="A457" s="15">
        <v>456</v>
      </c>
      <c r="B457" s="34" t="s">
        <v>56</v>
      </c>
      <c r="C457" s="34" t="s">
        <v>105</v>
      </c>
      <c r="D457" s="35">
        <v>2000</v>
      </c>
      <c r="E457" s="36"/>
      <c r="F457" s="36"/>
    </row>
    <row r="458" spans="1:6" ht="15.75" customHeight="1" x14ac:dyDescent="0.25">
      <c r="A458" s="15">
        <v>457</v>
      </c>
      <c r="B458" s="34" t="s">
        <v>56</v>
      </c>
      <c r="C458" s="34" t="s">
        <v>105</v>
      </c>
      <c r="D458" s="35">
        <v>2001</v>
      </c>
      <c r="E458" s="36"/>
      <c r="F458" s="36"/>
    </row>
    <row r="459" spans="1:6" ht="15.75" customHeight="1" x14ac:dyDescent="0.25">
      <c r="A459" s="15">
        <v>458</v>
      </c>
      <c r="B459" s="34" t="s">
        <v>56</v>
      </c>
      <c r="C459" s="34" t="s">
        <v>105</v>
      </c>
      <c r="D459" s="35">
        <v>2002</v>
      </c>
      <c r="E459" s="36"/>
      <c r="F459" s="35">
        <v>1412</v>
      </c>
    </row>
    <row r="460" spans="1:6" ht="15.75" customHeight="1" x14ac:dyDescent="0.25">
      <c r="A460" s="15">
        <v>459</v>
      </c>
      <c r="B460" s="34" t="s">
        <v>56</v>
      </c>
      <c r="C460" s="34" t="s">
        <v>105</v>
      </c>
      <c r="D460" s="35">
        <v>2003</v>
      </c>
      <c r="E460" s="36"/>
      <c r="F460" s="35">
        <v>1085</v>
      </c>
    </row>
    <row r="461" spans="1:6" ht="15.75" customHeight="1" x14ac:dyDescent="0.25">
      <c r="A461" s="15">
        <v>460</v>
      </c>
      <c r="B461" s="34" t="s">
        <v>56</v>
      </c>
      <c r="C461" s="34" t="s">
        <v>105</v>
      </c>
      <c r="D461" s="35">
        <v>2004</v>
      </c>
      <c r="E461" s="36"/>
      <c r="F461" s="35">
        <v>917</v>
      </c>
    </row>
    <row r="462" spans="1:6" ht="15.75" customHeight="1" x14ac:dyDescent="0.25">
      <c r="A462" s="15">
        <v>461</v>
      </c>
      <c r="B462" s="34" t="s">
        <v>56</v>
      </c>
      <c r="C462" s="34" t="s">
        <v>105</v>
      </c>
      <c r="D462" s="35">
        <v>2008</v>
      </c>
      <c r="E462" s="36"/>
      <c r="F462" s="35">
        <v>821</v>
      </c>
    </row>
    <row r="463" spans="1:6" ht="15.75" customHeight="1" x14ac:dyDescent="0.25">
      <c r="A463" s="15">
        <v>462</v>
      </c>
      <c r="B463" s="34" t="s">
        <v>56</v>
      </c>
      <c r="C463" s="34" t="s">
        <v>105</v>
      </c>
      <c r="D463" s="35">
        <v>2012</v>
      </c>
      <c r="E463" s="36"/>
      <c r="F463" s="35">
        <v>807</v>
      </c>
    </row>
    <row r="464" spans="1:6" ht="15.75" customHeight="1" x14ac:dyDescent="0.25">
      <c r="A464" s="15">
        <v>463</v>
      </c>
      <c r="B464" s="34" t="s">
        <v>56</v>
      </c>
      <c r="C464" s="34" t="s">
        <v>105</v>
      </c>
      <c r="D464" s="35">
        <v>2009</v>
      </c>
      <c r="E464" s="36"/>
      <c r="F464" s="35">
        <v>829</v>
      </c>
    </row>
    <row r="465" spans="1:6" ht="15.75" customHeight="1" x14ac:dyDescent="0.25">
      <c r="A465" s="15">
        <v>464</v>
      </c>
      <c r="B465" s="34" t="s">
        <v>56</v>
      </c>
      <c r="C465" s="34" t="s">
        <v>105</v>
      </c>
      <c r="D465" s="35">
        <v>2006</v>
      </c>
      <c r="E465" s="36"/>
      <c r="F465" s="35">
        <v>964</v>
      </c>
    </row>
    <row r="466" spans="1:6" ht="15.75" customHeight="1" x14ac:dyDescent="0.25">
      <c r="A466" s="15">
        <v>465</v>
      </c>
      <c r="B466" s="34" t="s">
        <v>56</v>
      </c>
      <c r="C466" s="34" t="s">
        <v>105</v>
      </c>
      <c r="D466" s="35">
        <v>2011</v>
      </c>
      <c r="E466" s="36"/>
      <c r="F466" s="35">
        <v>880</v>
      </c>
    </row>
    <row r="467" spans="1:6" ht="15.75" customHeight="1" x14ac:dyDescent="0.25">
      <c r="A467" s="15">
        <v>466</v>
      </c>
      <c r="B467" s="34" t="s">
        <v>56</v>
      </c>
      <c r="C467" s="34" t="s">
        <v>105</v>
      </c>
      <c r="D467" s="35">
        <v>2006</v>
      </c>
      <c r="E467" s="36"/>
      <c r="F467" s="35">
        <v>814</v>
      </c>
    </row>
    <row r="468" spans="1:6" ht="15.75" customHeight="1" x14ac:dyDescent="0.25">
      <c r="A468" s="15">
        <v>467</v>
      </c>
      <c r="B468" s="34" t="s">
        <v>56</v>
      </c>
      <c r="C468" s="34" t="s">
        <v>105</v>
      </c>
      <c r="D468" s="35">
        <v>2006</v>
      </c>
      <c r="E468" s="36"/>
      <c r="F468" s="35">
        <v>759</v>
      </c>
    </row>
    <row r="469" spans="1:6" ht="15.75" customHeight="1" x14ac:dyDescent="0.25">
      <c r="A469" s="15">
        <v>468</v>
      </c>
      <c r="B469" s="34" t="s">
        <v>56</v>
      </c>
      <c r="C469" s="34" t="s">
        <v>105</v>
      </c>
      <c r="D469" s="35">
        <v>2011</v>
      </c>
      <c r="E469" s="36"/>
      <c r="F469" s="35">
        <v>796</v>
      </c>
    </row>
    <row r="470" spans="1:6" ht="15.75" customHeight="1" x14ac:dyDescent="0.25">
      <c r="A470" s="15">
        <v>469</v>
      </c>
      <c r="B470" s="34" t="s">
        <v>56</v>
      </c>
      <c r="C470" s="34" t="s">
        <v>106</v>
      </c>
      <c r="D470" s="35">
        <v>2000</v>
      </c>
      <c r="E470" s="36"/>
      <c r="F470" s="36"/>
    </row>
    <row r="471" spans="1:6" ht="15.75" customHeight="1" x14ac:dyDescent="0.25">
      <c r="A471" s="15">
        <v>470</v>
      </c>
      <c r="B471" s="34" t="s">
        <v>56</v>
      </c>
      <c r="C471" s="34" t="s">
        <v>106</v>
      </c>
      <c r="D471" s="35">
        <v>2001</v>
      </c>
      <c r="E471" s="35">
        <v>118325</v>
      </c>
      <c r="F471" s="36"/>
    </row>
    <row r="472" spans="1:6" ht="15.75" customHeight="1" x14ac:dyDescent="0.25">
      <c r="A472" s="15">
        <v>471</v>
      </c>
      <c r="B472" s="34" t="s">
        <v>56</v>
      </c>
      <c r="C472" s="34" t="s">
        <v>106</v>
      </c>
      <c r="D472" s="35">
        <v>2002</v>
      </c>
      <c r="E472" s="35">
        <v>115138</v>
      </c>
      <c r="F472" s="35">
        <v>78910</v>
      </c>
    </row>
    <row r="473" spans="1:6" ht="15.75" customHeight="1" x14ac:dyDescent="0.25">
      <c r="A473" s="15">
        <v>472</v>
      </c>
      <c r="B473" s="34" t="s">
        <v>56</v>
      </c>
      <c r="C473" s="34" t="s">
        <v>106</v>
      </c>
      <c r="D473" s="35">
        <v>2003</v>
      </c>
      <c r="E473" s="35">
        <v>109255</v>
      </c>
      <c r="F473" s="35">
        <v>71719</v>
      </c>
    </row>
    <row r="474" spans="1:6" ht="15.75" customHeight="1" x14ac:dyDescent="0.25">
      <c r="A474" s="15">
        <v>473</v>
      </c>
      <c r="B474" s="34" t="s">
        <v>56</v>
      </c>
      <c r="C474" s="34" t="s">
        <v>106</v>
      </c>
      <c r="D474" s="35">
        <v>2004</v>
      </c>
      <c r="E474" s="35">
        <v>111225</v>
      </c>
      <c r="F474" s="35">
        <v>92621</v>
      </c>
    </row>
    <row r="475" spans="1:6" ht="15.75" customHeight="1" x14ac:dyDescent="0.25">
      <c r="A475" s="15">
        <v>474</v>
      </c>
      <c r="B475" s="34" t="s">
        <v>56</v>
      </c>
      <c r="C475" s="34" t="s">
        <v>106</v>
      </c>
      <c r="D475" s="35">
        <v>2008</v>
      </c>
      <c r="E475" s="35">
        <v>107683</v>
      </c>
      <c r="F475" s="35">
        <v>95210</v>
      </c>
    </row>
    <row r="476" spans="1:6" ht="15.75" customHeight="1" x14ac:dyDescent="0.25">
      <c r="A476" s="15">
        <v>475</v>
      </c>
      <c r="B476" s="34" t="s">
        <v>56</v>
      </c>
      <c r="C476" s="34" t="s">
        <v>106</v>
      </c>
      <c r="D476" s="35">
        <v>2012</v>
      </c>
      <c r="E476" s="35">
        <v>107005</v>
      </c>
      <c r="F476" s="35">
        <v>98514</v>
      </c>
    </row>
    <row r="477" spans="1:6" ht="15.75" customHeight="1" x14ac:dyDescent="0.25">
      <c r="A477" s="15">
        <v>476</v>
      </c>
      <c r="B477" s="34" t="s">
        <v>56</v>
      </c>
      <c r="C477" s="34" t="s">
        <v>106</v>
      </c>
      <c r="D477" s="35">
        <v>2009</v>
      </c>
      <c r="E477" s="35">
        <v>106509</v>
      </c>
      <c r="F477" s="35">
        <v>104697</v>
      </c>
    </row>
    <row r="478" spans="1:6" ht="15.75" customHeight="1" x14ac:dyDescent="0.25">
      <c r="A478" s="15">
        <v>477</v>
      </c>
      <c r="B478" s="34" t="s">
        <v>56</v>
      </c>
      <c r="C478" s="34" t="s">
        <v>106</v>
      </c>
      <c r="D478" s="35">
        <v>2007</v>
      </c>
      <c r="E478" s="35">
        <v>101751</v>
      </c>
      <c r="F478" s="35">
        <v>97047</v>
      </c>
    </row>
    <row r="479" spans="1:6" ht="15.75" customHeight="1" x14ac:dyDescent="0.25">
      <c r="A479" s="15">
        <v>478</v>
      </c>
      <c r="B479" s="34" t="s">
        <v>56</v>
      </c>
      <c r="C479" s="34" t="s">
        <v>106</v>
      </c>
      <c r="D479" s="35">
        <v>2011</v>
      </c>
      <c r="E479" s="35">
        <v>99007</v>
      </c>
      <c r="F479" s="35">
        <v>93138</v>
      </c>
    </row>
    <row r="480" spans="1:6" ht="15.75" customHeight="1" x14ac:dyDescent="0.25">
      <c r="A480" s="15">
        <v>479</v>
      </c>
      <c r="B480" s="34" t="s">
        <v>56</v>
      </c>
      <c r="C480" s="34" t="s">
        <v>106</v>
      </c>
      <c r="D480" s="35">
        <v>2006</v>
      </c>
      <c r="E480" s="35">
        <v>97389</v>
      </c>
      <c r="F480" s="35">
        <v>98125</v>
      </c>
    </row>
    <row r="481" spans="1:6" ht="15.75" customHeight="1" x14ac:dyDescent="0.25">
      <c r="A481" s="15">
        <v>480</v>
      </c>
      <c r="B481" s="34" t="s">
        <v>56</v>
      </c>
      <c r="C481" s="34" t="s">
        <v>106</v>
      </c>
      <c r="D481" s="35">
        <v>2006</v>
      </c>
      <c r="E481" s="35">
        <v>94633</v>
      </c>
      <c r="F481" s="35">
        <v>83351</v>
      </c>
    </row>
    <row r="482" spans="1:6" ht="15.75" customHeight="1" x14ac:dyDescent="0.25">
      <c r="A482" s="15">
        <v>481</v>
      </c>
      <c r="B482" s="34" t="s">
        <v>56</v>
      </c>
      <c r="C482" s="34" t="s">
        <v>106</v>
      </c>
      <c r="D482" s="35">
        <v>2011</v>
      </c>
      <c r="E482" s="35">
        <v>90596</v>
      </c>
      <c r="F482" s="35">
        <v>79182</v>
      </c>
    </row>
    <row r="483" spans="1:6" ht="15.75" customHeight="1" x14ac:dyDescent="0.25">
      <c r="A483" s="15">
        <v>482</v>
      </c>
      <c r="B483" s="34" t="s">
        <v>56</v>
      </c>
      <c r="C483" s="34" t="s">
        <v>107</v>
      </c>
      <c r="D483" s="35">
        <v>2000</v>
      </c>
      <c r="E483" s="36"/>
      <c r="F483" s="36"/>
    </row>
    <row r="484" spans="1:6" ht="15.75" customHeight="1" x14ac:dyDescent="0.25">
      <c r="A484" s="15">
        <v>483</v>
      </c>
      <c r="B484" s="34" t="s">
        <v>56</v>
      </c>
      <c r="C484" s="34" t="s">
        <v>107</v>
      </c>
      <c r="D484" s="35">
        <v>2001</v>
      </c>
      <c r="E484" s="36"/>
      <c r="F484" s="36"/>
    </row>
    <row r="485" spans="1:6" ht="15.75" customHeight="1" x14ac:dyDescent="0.25">
      <c r="A485" s="15">
        <v>484</v>
      </c>
      <c r="B485" s="34" t="s">
        <v>56</v>
      </c>
      <c r="C485" s="34" t="s">
        <v>107</v>
      </c>
      <c r="D485" s="35">
        <v>2002</v>
      </c>
      <c r="E485" s="36"/>
      <c r="F485" s="35">
        <v>594</v>
      </c>
    </row>
    <row r="486" spans="1:6" ht="15.75" customHeight="1" x14ac:dyDescent="0.25">
      <c r="A486" s="15">
        <v>485</v>
      </c>
      <c r="B486" s="34" t="s">
        <v>56</v>
      </c>
      <c r="C486" s="34" t="s">
        <v>107</v>
      </c>
      <c r="D486" s="35">
        <v>2003</v>
      </c>
      <c r="E486" s="36"/>
      <c r="F486" s="35">
        <v>576</v>
      </c>
    </row>
    <row r="487" spans="1:6" ht="15.75" customHeight="1" x14ac:dyDescent="0.25">
      <c r="A487" s="15">
        <v>486</v>
      </c>
      <c r="B487" s="34" t="s">
        <v>56</v>
      </c>
      <c r="C487" s="34" t="s">
        <v>107</v>
      </c>
      <c r="D487" s="35">
        <v>2004</v>
      </c>
      <c r="E487" s="36"/>
      <c r="F487" s="35">
        <v>543</v>
      </c>
    </row>
    <row r="488" spans="1:6" ht="15.75" customHeight="1" x14ac:dyDescent="0.25">
      <c r="A488" s="15">
        <v>487</v>
      </c>
      <c r="B488" s="34" t="s">
        <v>56</v>
      </c>
      <c r="C488" s="34" t="s">
        <v>107</v>
      </c>
      <c r="D488" s="35">
        <v>2008</v>
      </c>
      <c r="E488" s="36"/>
      <c r="F488" s="35">
        <v>557</v>
      </c>
    </row>
    <row r="489" spans="1:6" ht="15.75" customHeight="1" x14ac:dyDescent="0.25">
      <c r="A489" s="15">
        <v>488</v>
      </c>
      <c r="B489" s="34" t="s">
        <v>56</v>
      </c>
      <c r="C489" s="34" t="s">
        <v>107</v>
      </c>
      <c r="D489" s="35">
        <v>2012</v>
      </c>
      <c r="E489" s="36"/>
      <c r="F489" s="35">
        <v>528</v>
      </c>
    </row>
    <row r="490" spans="1:6" ht="15.75" customHeight="1" x14ac:dyDescent="0.25">
      <c r="A490" s="15">
        <v>489</v>
      </c>
      <c r="B490" s="34" t="s">
        <v>56</v>
      </c>
      <c r="C490" s="34" t="s">
        <v>107</v>
      </c>
      <c r="D490" s="35">
        <v>2010</v>
      </c>
      <c r="E490" s="36"/>
      <c r="F490" s="35">
        <v>528</v>
      </c>
    </row>
    <row r="491" spans="1:6" ht="15.75" customHeight="1" x14ac:dyDescent="0.25">
      <c r="A491" s="15">
        <v>490</v>
      </c>
      <c r="B491" s="34" t="s">
        <v>56</v>
      </c>
      <c r="C491" s="34" t="s">
        <v>107</v>
      </c>
      <c r="D491" s="35">
        <v>2007</v>
      </c>
      <c r="E491" s="36"/>
      <c r="F491" s="35">
        <v>689</v>
      </c>
    </row>
    <row r="492" spans="1:6" ht="15.75" customHeight="1" x14ac:dyDescent="0.25">
      <c r="A492" s="15">
        <v>491</v>
      </c>
      <c r="B492" s="34" t="s">
        <v>56</v>
      </c>
      <c r="C492" s="34" t="s">
        <v>107</v>
      </c>
      <c r="D492" s="35">
        <v>2011</v>
      </c>
      <c r="E492" s="36"/>
      <c r="F492" s="35">
        <v>682</v>
      </c>
    </row>
    <row r="493" spans="1:6" ht="15.75" customHeight="1" x14ac:dyDescent="0.25">
      <c r="A493" s="15">
        <v>492</v>
      </c>
      <c r="B493" s="34" t="s">
        <v>56</v>
      </c>
      <c r="C493" s="34" t="s">
        <v>107</v>
      </c>
      <c r="D493" s="35">
        <v>2007</v>
      </c>
      <c r="E493" s="36"/>
      <c r="F493" s="35">
        <v>689</v>
      </c>
    </row>
    <row r="494" spans="1:6" ht="15.75" customHeight="1" x14ac:dyDescent="0.25">
      <c r="A494" s="15">
        <v>493</v>
      </c>
      <c r="B494" s="34" t="s">
        <v>56</v>
      </c>
      <c r="C494" s="34" t="s">
        <v>107</v>
      </c>
      <c r="D494" s="35">
        <v>2007</v>
      </c>
      <c r="E494" s="36"/>
      <c r="F494" s="35">
        <v>689</v>
      </c>
    </row>
    <row r="495" spans="1:6" ht="15.75" customHeight="1" x14ac:dyDescent="0.25">
      <c r="A495" s="15">
        <v>494</v>
      </c>
      <c r="B495" s="34" t="s">
        <v>56</v>
      </c>
      <c r="C495" s="34" t="s">
        <v>107</v>
      </c>
      <c r="D495" s="35">
        <v>2011</v>
      </c>
      <c r="E495" s="36"/>
      <c r="F495" s="35">
        <v>686</v>
      </c>
    </row>
    <row r="496" spans="1:6" ht="15.75" customHeight="1" x14ac:dyDescent="0.25">
      <c r="A496" s="15">
        <v>495</v>
      </c>
      <c r="B496" s="34" t="s">
        <v>56</v>
      </c>
      <c r="C496" s="34" t="s">
        <v>108</v>
      </c>
      <c r="D496" s="35">
        <v>2000</v>
      </c>
      <c r="E496" s="36"/>
      <c r="F496" s="36"/>
    </row>
    <row r="497" spans="1:6" ht="15.75" customHeight="1" x14ac:dyDescent="0.25">
      <c r="A497" s="15">
        <v>496</v>
      </c>
      <c r="B497" s="34" t="s">
        <v>56</v>
      </c>
      <c r="C497" s="34" t="s">
        <v>108</v>
      </c>
      <c r="D497" s="35">
        <v>2001</v>
      </c>
      <c r="E497" s="36"/>
      <c r="F497" s="36"/>
    </row>
    <row r="498" spans="1:6" ht="15.75" customHeight="1" x14ac:dyDescent="0.25">
      <c r="A498" s="15">
        <v>497</v>
      </c>
      <c r="B498" s="34" t="s">
        <v>56</v>
      </c>
      <c r="C498" s="34" t="s">
        <v>108</v>
      </c>
      <c r="D498" s="35">
        <v>2002</v>
      </c>
      <c r="E498" s="36"/>
      <c r="F498" s="35">
        <v>99</v>
      </c>
    </row>
    <row r="499" spans="1:6" ht="15.75" customHeight="1" x14ac:dyDescent="0.25">
      <c r="A499" s="15">
        <v>498</v>
      </c>
      <c r="B499" s="34" t="s">
        <v>56</v>
      </c>
      <c r="C499" s="34" t="s">
        <v>108</v>
      </c>
      <c r="D499" s="35">
        <v>2003</v>
      </c>
      <c r="E499" s="36"/>
      <c r="F499" s="35">
        <v>92</v>
      </c>
    </row>
    <row r="500" spans="1:6" ht="15.75" customHeight="1" x14ac:dyDescent="0.25">
      <c r="A500" s="15">
        <v>499</v>
      </c>
      <c r="B500" s="34" t="s">
        <v>56</v>
      </c>
      <c r="C500" s="34" t="s">
        <v>108</v>
      </c>
      <c r="D500" s="35">
        <v>2004</v>
      </c>
      <c r="E500" s="36"/>
      <c r="F500" s="35">
        <v>84</v>
      </c>
    </row>
    <row r="501" spans="1:6" ht="15.75" customHeight="1" x14ac:dyDescent="0.25">
      <c r="A501" s="15">
        <v>500</v>
      </c>
      <c r="B501" s="34" t="s">
        <v>56</v>
      </c>
      <c r="C501" s="34" t="s">
        <v>108</v>
      </c>
      <c r="D501" s="35">
        <v>2008</v>
      </c>
      <c r="E501" s="35">
        <v>44</v>
      </c>
      <c r="F501" s="35">
        <v>84</v>
      </c>
    </row>
    <row r="502" spans="1:6" ht="15.75" customHeight="1" x14ac:dyDescent="0.25">
      <c r="A502" s="15">
        <v>501</v>
      </c>
      <c r="B502" s="34" t="s">
        <v>56</v>
      </c>
      <c r="C502" s="34" t="s">
        <v>108</v>
      </c>
      <c r="D502" s="35">
        <v>2012</v>
      </c>
      <c r="E502" s="35">
        <v>44</v>
      </c>
      <c r="F502" s="35">
        <v>84</v>
      </c>
    </row>
    <row r="503" spans="1:6" ht="15.75" customHeight="1" x14ac:dyDescent="0.25">
      <c r="A503" s="15">
        <v>502</v>
      </c>
      <c r="B503" s="34" t="s">
        <v>56</v>
      </c>
      <c r="C503" s="34" t="s">
        <v>108</v>
      </c>
      <c r="D503" s="35">
        <v>2010</v>
      </c>
      <c r="E503" s="35">
        <v>43</v>
      </c>
      <c r="F503" s="35">
        <v>77</v>
      </c>
    </row>
    <row r="504" spans="1:6" ht="15.75" customHeight="1" x14ac:dyDescent="0.25">
      <c r="A504" s="15">
        <v>503</v>
      </c>
      <c r="B504" s="34" t="s">
        <v>56</v>
      </c>
      <c r="C504" s="34" t="s">
        <v>108</v>
      </c>
      <c r="D504" s="35">
        <v>2007</v>
      </c>
      <c r="E504" s="35">
        <v>38</v>
      </c>
      <c r="F504" s="35">
        <v>73</v>
      </c>
    </row>
    <row r="505" spans="1:6" ht="15.75" customHeight="1" x14ac:dyDescent="0.25">
      <c r="A505" s="15">
        <v>504</v>
      </c>
      <c r="B505" s="34" t="s">
        <v>56</v>
      </c>
      <c r="C505" s="34" t="s">
        <v>108</v>
      </c>
      <c r="D505" s="35">
        <v>2011</v>
      </c>
      <c r="E505" s="36"/>
      <c r="F505" s="35">
        <v>66</v>
      </c>
    </row>
    <row r="506" spans="1:6" ht="15.75" customHeight="1" x14ac:dyDescent="0.25">
      <c r="A506" s="15">
        <v>505</v>
      </c>
      <c r="B506" s="34" t="s">
        <v>56</v>
      </c>
      <c r="C506" s="34" t="s">
        <v>108</v>
      </c>
      <c r="D506" s="35">
        <v>2007</v>
      </c>
      <c r="E506" s="36"/>
      <c r="F506" s="35">
        <v>59</v>
      </c>
    </row>
    <row r="507" spans="1:6" ht="15.75" customHeight="1" x14ac:dyDescent="0.25">
      <c r="A507" s="15">
        <v>506</v>
      </c>
      <c r="B507" s="34" t="s">
        <v>56</v>
      </c>
      <c r="C507" s="34" t="s">
        <v>108</v>
      </c>
      <c r="D507" s="35">
        <v>2007</v>
      </c>
      <c r="E507" s="36"/>
      <c r="F507" s="35">
        <v>51</v>
      </c>
    </row>
    <row r="508" spans="1:6" ht="15.75" customHeight="1" x14ac:dyDescent="0.25">
      <c r="A508" s="15">
        <v>507</v>
      </c>
      <c r="B508" s="34" t="s">
        <v>56</v>
      </c>
      <c r="C508" s="34" t="s">
        <v>108</v>
      </c>
      <c r="D508" s="35">
        <v>2011</v>
      </c>
      <c r="E508" s="36"/>
      <c r="F508" s="35">
        <v>48</v>
      </c>
    </row>
    <row r="509" spans="1:6" ht="15.75" customHeight="1" x14ac:dyDescent="0.25">
      <c r="A509" s="15">
        <v>508</v>
      </c>
      <c r="B509" s="34" t="s">
        <v>56</v>
      </c>
      <c r="C509" s="34" t="s">
        <v>109</v>
      </c>
      <c r="D509" s="35">
        <v>2000</v>
      </c>
      <c r="E509" s="36"/>
      <c r="F509" s="36"/>
    </row>
    <row r="510" spans="1:6" ht="15.75" customHeight="1" x14ac:dyDescent="0.25">
      <c r="A510" s="15">
        <v>509</v>
      </c>
      <c r="B510" s="34" t="s">
        <v>56</v>
      </c>
      <c r="C510" s="34" t="s">
        <v>109</v>
      </c>
      <c r="D510" s="35">
        <v>2001</v>
      </c>
      <c r="E510" s="35">
        <v>3515</v>
      </c>
      <c r="F510" s="36"/>
    </row>
    <row r="511" spans="1:6" ht="15.75" customHeight="1" x14ac:dyDescent="0.25">
      <c r="A511" s="15">
        <v>510</v>
      </c>
      <c r="B511" s="34" t="s">
        <v>56</v>
      </c>
      <c r="C511" s="34" t="s">
        <v>109</v>
      </c>
      <c r="D511" s="35">
        <v>2002</v>
      </c>
      <c r="E511" s="35">
        <v>3426</v>
      </c>
      <c r="F511" s="35">
        <v>7059</v>
      </c>
    </row>
    <row r="512" spans="1:6" ht="15.75" customHeight="1" x14ac:dyDescent="0.25">
      <c r="A512" s="15">
        <v>511</v>
      </c>
      <c r="B512" s="34" t="s">
        <v>56</v>
      </c>
      <c r="C512" s="34" t="s">
        <v>109</v>
      </c>
      <c r="D512" s="35">
        <v>2003</v>
      </c>
      <c r="E512" s="35">
        <v>3270</v>
      </c>
      <c r="F512" s="35">
        <v>5849</v>
      </c>
    </row>
    <row r="513" spans="1:6" ht="15.75" customHeight="1" x14ac:dyDescent="0.25">
      <c r="A513" s="15">
        <v>512</v>
      </c>
      <c r="B513" s="34" t="s">
        <v>56</v>
      </c>
      <c r="C513" s="34" t="s">
        <v>109</v>
      </c>
      <c r="D513" s="35">
        <v>2004</v>
      </c>
      <c r="E513" s="35">
        <v>3036</v>
      </c>
      <c r="F513" s="35">
        <v>5442</v>
      </c>
    </row>
    <row r="514" spans="1:6" ht="15.75" customHeight="1" x14ac:dyDescent="0.25">
      <c r="A514" s="15">
        <v>513</v>
      </c>
      <c r="B514" s="34" t="s">
        <v>56</v>
      </c>
      <c r="C514" s="34" t="s">
        <v>109</v>
      </c>
      <c r="D514" s="35">
        <v>2008</v>
      </c>
      <c r="E514" s="35">
        <v>3000</v>
      </c>
      <c r="F514" s="35">
        <v>5335</v>
      </c>
    </row>
    <row r="515" spans="1:6" ht="15.75" customHeight="1" x14ac:dyDescent="0.25">
      <c r="A515" s="15">
        <v>514</v>
      </c>
      <c r="B515" s="34" t="s">
        <v>56</v>
      </c>
      <c r="C515" s="34" t="s">
        <v>109</v>
      </c>
      <c r="D515" s="35">
        <v>2012</v>
      </c>
      <c r="E515" s="35">
        <v>2798</v>
      </c>
      <c r="F515" s="35">
        <v>4789</v>
      </c>
    </row>
    <row r="516" spans="1:6" ht="15.75" customHeight="1" x14ac:dyDescent="0.25">
      <c r="A516" s="15">
        <v>515</v>
      </c>
      <c r="B516" s="34" t="s">
        <v>56</v>
      </c>
      <c r="C516" s="34" t="s">
        <v>109</v>
      </c>
      <c r="D516" s="35">
        <v>2010</v>
      </c>
      <c r="E516" s="35">
        <v>2791</v>
      </c>
      <c r="F516" s="35">
        <v>5860</v>
      </c>
    </row>
    <row r="517" spans="1:6" ht="15.75" customHeight="1" x14ac:dyDescent="0.25">
      <c r="A517" s="15">
        <v>516</v>
      </c>
      <c r="B517" s="34" t="s">
        <v>56</v>
      </c>
      <c r="C517" s="34" t="s">
        <v>109</v>
      </c>
      <c r="D517" s="35">
        <v>2007</v>
      </c>
      <c r="E517" s="35">
        <v>2736</v>
      </c>
      <c r="F517" s="35">
        <v>5280</v>
      </c>
    </row>
    <row r="518" spans="1:6" ht="15.75" customHeight="1" x14ac:dyDescent="0.25">
      <c r="A518" s="15">
        <v>517</v>
      </c>
      <c r="B518" s="34" t="s">
        <v>56</v>
      </c>
      <c r="C518" s="34" t="s">
        <v>109</v>
      </c>
      <c r="D518" s="35">
        <v>2011</v>
      </c>
      <c r="E518" s="35">
        <v>2556</v>
      </c>
      <c r="F518" s="35">
        <v>5013</v>
      </c>
    </row>
    <row r="519" spans="1:6" ht="15.75" customHeight="1" x14ac:dyDescent="0.25">
      <c r="A519" s="15">
        <v>518</v>
      </c>
      <c r="B519" s="34" t="s">
        <v>56</v>
      </c>
      <c r="C519" s="34" t="s">
        <v>109</v>
      </c>
      <c r="D519" s="35">
        <v>2007</v>
      </c>
      <c r="E519" s="35">
        <v>2632</v>
      </c>
      <c r="F519" s="35">
        <v>4547</v>
      </c>
    </row>
    <row r="520" spans="1:6" ht="15.75" customHeight="1" x14ac:dyDescent="0.25">
      <c r="A520" s="15">
        <v>519</v>
      </c>
      <c r="B520" s="34" t="s">
        <v>56</v>
      </c>
      <c r="C520" s="34" t="s">
        <v>109</v>
      </c>
      <c r="D520" s="35">
        <v>2007</v>
      </c>
      <c r="E520" s="35">
        <v>2592</v>
      </c>
      <c r="F520" s="35">
        <v>4331</v>
      </c>
    </row>
    <row r="521" spans="1:6" ht="15.75" customHeight="1" x14ac:dyDescent="0.25">
      <c r="A521" s="15">
        <v>520</v>
      </c>
      <c r="B521" s="34" t="s">
        <v>56</v>
      </c>
      <c r="C521" s="34" t="s">
        <v>109</v>
      </c>
      <c r="D521" s="35">
        <v>2011</v>
      </c>
      <c r="E521" s="35">
        <v>2398</v>
      </c>
      <c r="F521" s="35">
        <v>3938</v>
      </c>
    </row>
    <row r="522" spans="1:6" ht="15.75" customHeight="1" x14ac:dyDescent="0.25">
      <c r="A522" s="15">
        <v>521</v>
      </c>
      <c r="B522" s="34" t="s">
        <v>56</v>
      </c>
      <c r="C522" s="34" t="s">
        <v>110</v>
      </c>
      <c r="D522" s="35">
        <v>2000</v>
      </c>
      <c r="E522" s="36"/>
      <c r="F522" s="36"/>
    </row>
    <row r="523" spans="1:6" ht="15.75" customHeight="1" x14ac:dyDescent="0.25">
      <c r="A523" s="15">
        <v>522</v>
      </c>
      <c r="B523" s="34" t="s">
        <v>56</v>
      </c>
      <c r="C523" s="34" t="s">
        <v>110</v>
      </c>
      <c r="D523" s="35">
        <v>2001</v>
      </c>
      <c r="E523" s="36"/>
      <c r="F523" s="36"/>
    </row>
    <row r="524" spans="1:6" ht="15.75" customHeight="1" x14ac:dyDescent="0.25">
      <c r="A524" s="15">
        <v>523</v>
      </c>
      <c r="B524" s="34" t="s">
        <v>56</v>
      </c>
      <c r="C524" s="34" t="s">
        <v>110</v>
      </c>
      <c r="D524" s="35">
        <v>2002</v>
      </c>
      <c r="E524" s="36"/>
      <c r="F524" s="35">
        <v>704</v>
      </c>
    </row>
    <row r="525" spans="1:6" ht="15.75" customHeight="1" x14ac:dyDescent="0.25">
      <c r="A525" s="15">
        <v>524</v>
      </c>
      <c r="B525" s="34" t="s">
        <v>56</v>
      </c>
      <c r="C525" s="34" t="s">
        <v>110</v>
      </c>
      <c r="D525" s="35">
        <v>2003</v>
      </c>
      <c r="E525" s="36"/>
      <c r="F525" s="35">
        <v>755</v>
      </c>
    </row>
    <row r="526" spans="1:6" ht="15.75" customHeight="1" x14ac:dyDescent="0.25">
      <c r="A526" s="15">
        <v>525</v>
      </c>
      <c r="B526" s="34" t="s">
        <v>56</v>
      </c>
      <c r="C526" s="34" t="s">
        <v>110</v>
      </c>
      <c r="D526" s="35">
        <v>2004</v>
      </c>
      <c r="E526" s="36"/>
      <c r="F526" s="35">
        <v>708</v>
      </c>
    </row>
    <row r="527" spans="1:6" ht="15.75" customHeight="1" x14ac:dyDescent="0.25">
      <c r="A527" s="15">
        <v>526</v>
      </c>
      <c r="B527" s="34" t="s">
        <v>56</v>
      </c>
      <c r="C527" s="34" t="s">
        <v>110</v>
      </c>
      <c r="D527" s="35">
        <v>2008</v>
      </c>
      <c r="E527" s="35">
        <v>205</v>
      </c>
      <c r="F527" s="35">
        <v>653</v>
      </c>
    </row>
    <row r="528" spans="1:6" ht="15.75" customHeight="1" x14ac:dyDescent="0.25">
      <c r="A528" s="15">
        <v>527</v>
      </c>
      <c r="B528" s="34" t="s">
        <v>56</v>
      </c>
      <c r="C528" s="34" t="s">
        <v>110</v>
      </c>
      <c r="D528" s="35">
        <v>2012</v>
      </c>
      <c r="E528" s="35">
        <v>243</v>
      </c>
      <c r="F528" s="35">
        <v>744</v>
      </c>
    </row>
    <row r="529" spans="1:6" ht="15.75" customHeight="1" x14ac:dyDescent="0.25">
      <c r="A529" s="15">
        <v>528</v>
      </c>
      <c r="B529" s="34" t="s">
        <v>56</v>
      </c>
      <c r="C529" s="34" t="s">
        <v>110</v>
      </c>
      <c r="D529" s="35">
        <v>2010</v>
      </c>
      <c r="E529" s="35">
        <v>228</v>
      </c>
      <c r="F529" s="35">
        <v>697</v>
      </c>
    </row>
    <row r="530" spans="1:6" ht="15.75" customHeight="1" x14ac:dyDescent="0.25">
      <c r="A530" s="15">
        <v>529</v>
      </c>
      <c r="B530" s="34" t="s">
        <v>56</v>
      </c>
      <c r="C530" s="34" t="s">
        <v>110</v>
      </c>
      <c r="D530" s="35">
        <v>2007</v>
      </c>
      <c r="E530" s="35">
        <v>256</v>
      </c>
      <c r="F530" s="35">
        <v>744</v>
      </c>
    </row>
    <row r="531" spans="1:6" ht="15.75" customHeight="1" x14ac:dyDescent="0.25">
      <c r="A531" s="15">
        <v>530</v>
      </c>
      <c r="B531" s="34" t="s">
        <v>56</v>
      </c>
      <c r="C531" s="34" t="s">
        <v>110</v>
      </c>
      <c r="D531" s="35">
        <v>2011</v>
      </c>
      <c r="E531" s="36"/>
      <c r="F531" s="35">
        <v>557</v>
      </c>
    </row>
    <row r="532" spans="1:6" ht="15.75" customHeight="1" x14ac:dyDescent="0.25">
      <c r="A532" s="15">
        <v>531</v>
      </c>
      <c r="B532" s="34" t="s">
        <v>56</v>
      </c>
      <c r="C532" s="34" t="s">
        <v>110</v>
      </c>
      <c r="D532" s="35">
        <v>2008</v>
      </c>
      <c r="E532" s="36"/>
      <c r="F532" s="35">
        <v>543</v>
      </c>
    </row>
    <row r="533" spans="1:6" ht="15.75" customHeight="1" x14ac:dyDescent="0.25">
      <c r="A533" s="15">
        <v>532</v>
      </c>
      <c r="B533" s="34" t="s">
        <v>56</v>
      </c>
      <c r="C533" s="34" t="s">
        <v>110</v>
      </c>
      <c r="D533" s="35">
        <v>2007</v>
      </c>
      <c r="E533" s="36"/>
      <c r="F533" s="35">
        <v>642</v>
      </c>
    </row>
    <row r="534" spans="1:6" ht="15.75" customHeight="1" x14ac:dyDescent="0.25">
      <c r="A534" s="15">
        <v>533</v>
      </c>
      <c r="B534" s="34" t="s">
        <v>56</v>
      </c>
      <c r="C534" s="34" t="s">
        <v>110</v>
      </c>
      <c r="D534" s="35">
        <v>2011</v>
      </c>
      <c r="E534" s="36"/>
      <c r="F534" s="35">
        <v>565</v>
      </c>
    </row>
    <row r="535" spans="1:6" ht="15.75" customHeight="1" x14ac:dyDescent="0.25">
      <c r="A535" s="15">
        <v>534</v>
      </c>
      <c r="B535" s="34" t="s">
        <v>56</v>
      </c>
      <c r="C535" s="34" t="s">
        <v>111</v>
      </c>
      <c r="D535" s="35">
        <v>2000</v>
      </c>
      <c r="E535" s="36"/>
      <c r="F535" s="36"/>
    </row>
    <row r="536" spans="1:6" ht="15.75" customHeight="1" x14ac:dyDescent="0.25">
      <c r="A536" s="15">
        <v>535</v>
      </c>
      <c r="B536" s="34" t="s">
        <v>56</v>
      </c>
      <c r="C536" s="34" t="s">
        <v>111</v>
      </c>
      <c r="D536" s="35">
        <v>2001</v>
      </c>
      <c r="E536" s="36"/>
      <c r="F536" s="36"/>
    </row>
    <row r="537" spans="1:6" ht="15.75" customHeight="1" x14ac:dyDescent="0.25">
      <c r="A537" s="15">
        <v>536</v>
      </c>
      <c r="B537" s="34" t="s">
        <v>56</v>
      </c>
      <c r="C537" s="34" t="s">
        <v>111</v>
      </c>
      <c r="D537" s="35">
        <v>2002</v>
      </c>
      <c r="E537" s="36"/>
      <c r="F537" s="35">
        <v>689</v>
      </c>
    </row>
    <row r="538" spans="1:6" ht="15.75" customHeight="1" x14ac:dyDescent="0.25">
      <c r="A538" s="15">
        <v>537</v>
      </c>
      <c r="B538" s="34" t="s">
        <v>56</v>
      </c>
      <c r="C538" s="34" t="s">
        <v>111</v>
      </c>
      <c r="D538" s="35">
        <v>2003</v>
      </c>
      <c r="E538" s="36"/>
      <c r="F538" s="35">
        <v>653</v>
      </c>
    </row>
    <row r="539" spans="1:6" ht="15.75" customHeight="1" x14ac:dyDescent="0.25">
      <c r="A539" s="15">
        <v>538</v>
      </c>
      <c r="B539" s="34" t="s">
        <v>56</v>
      </c>
      <c r="C539" s="34" t="s">
        <v>111</v>
      </c>
      <c r="D539" s="35">
        <v>2004</v>
      </c>
      <c r="E539" s="36"/>
      <c r="F539" s="35">
        <v>664</v>
      </c>
    </row>
    <row r="540" spans="1:6" ht="15.75" customHeight="1" x14ac:dyDescent="0.25">
      <c r="A540" s="15">
        <v>539</v>
      </c>
      <c r="B540" s="34" t="s">
        <v>56</v>
      </c>
      <c r="C540" s="34" t="s">
        <v>111</v>
      </c>
      <c r="D540" s="35">
        <v>2008</v>
      </c>
      <c r="E540" s="36"/>
      <c r="F540" s="35">
        <v>634</v>
      </c>
    </row>
    <row r="541" spans="1:6" ht="15.75" customHeight="1" x14ac:dyDescent="0.25">
      <c r="A541" s="15">
        <v>540</v>
      </c>
      <c r="B541" s="34" t="s">
        <v>56</v>
      </c>
      <c r="C541" s="34" t="s">
        <v>111</v>
      </c>
      <c r="D541" s="35">
        <v>2012</v>
      </c>
      <c r="E541" s="36"/>
      <c r="F541" s="35">
        <v>733</v>
      </c>
    </row>
    <row r="542" spans="1:6" ht="15.75" customHeight="1" x14ac:dyDescent="0.25">
      <c r="A542" s="15">
        <v>541</v>
      </c>
      <c r="B542" s="34" t="s">
        <v>56</v>
      </c>
      <c r="C542" s="34" t="s">
        <v>111</v>
      </c>
      <c r="D542" s="35">
        <v>2010</v>
      </c>
      <c r="E542" s="36"/>
      <c r="F542" s="35">
        <v>546</v>
      </c>
    </row>
    <row r="543" spans="1:6" ht="15.75" customHeight="1" x14ac:dyDescent="0.25">
      <c r="A543" s="15">
        <v>542</v>
      </c>
      <c r="B543" s="34" t="s">
        <v>56</v>
      </c>
      <c r="C543" s="34" t="s">
        <v>111</v>
      </c>
      <c r="D543" s="35">
        <v>2007</v>
      </c>
      <c r="E543" s="36"/>
      <c r="F543" s="35">
        <v>642</v>
      </c>
    </row>
    <row r="544" spans="1:6" ht="15.75" customHeight="1" x14ac:dyDescent="0.25">
      <c r="A544" s="15">
        <v>543</v>
      </c>
      <c r="B544" s="34" t="s">
        <v>56</v>
      </c>
      <c r="C544" s="34" t="s">
        <v>111</v>
      </c>
      <c r="D544" s="35">
        <v>2011</v>
      </c>
      <c r="E544" s="36"/>
      <c r="F544" s="35">
        <v>653</v>
      </c>
    </row>
    <row r="545" spans="1:6" ht="15.75" customHeight="1" x14ac:dyDescent="0.25">
      <c r="A545" s="15">
        <v>544</v>
      </c>
      <c r="B545" s="34" t="s">
        <v>56</v>
      </c>
      <c r="C545" s="34" t="s">
        <v>111</v>
      </c>
      <c r="D545" s="35">
        <v>2008</v>
      </c>
      <c r="E545" s="36"/>
      <c r="F545" s="35">
        <v>609</v>
      </c>
    </row>
    <row r="546" spans="1:6" ht="15.75" customHeight="1" x14ac:dyDescent="0.25">
      <c r="A546" s="15">
        <v>545</v>
      </c>
      <c r="B546" s="34" t="s">
        <v>56</v>
      </c>
      <c r="C546" s="34" t="s">
        <v>111</v>
      </c>
      <c r="D546" s="35">
        <v>2007</v>
      </c>
      <c r="E546" s="36"/>
      <c r="F546" s="35">
        <v>568</v>
      </c>
    </row>
    <row r="547" spans="1:6" ht="15.75" customHeight="1" x14ac:dyDescent="0.25">
      <c r="A547" s="15">
        <v>546</v>
      </c>
      <c r="B547" s="34" t="s">
        <v>56</v>
      </c>
      <c r="C547" s="34" t="s">
        <v>111</v>
      </c>
      <c r="D547" s="35">
        <v>2011</v>
      </c>
      <c r="E547" s="36"/>
      <c r="F547" s="35">
        <v>425</v>
      </c>
    </row>
    <row r="548" spans="1:6" ht="15.75" customHeight="1" x14ac:dyDescent="0.25">
      <c r="A548" s="15">
        <v>547</v>
      </c>
      <c r="B548" s="34" t="s">
        <v>56</v>
      </c>
      <c r="C548" s="34" t="s">
        <v>112</v>
      </c>
      <c r="D548" s="35">
        <v>2000</v>
      </c>
      <c r="E548" s="36"/>
      <c r="F548" s="36"/>
    </row>
    <row r="549" spans="1:6" ht="15.75" customHeight="1" x14ac:dyDescent="0.25">
      <c r="A549" s="15">
        <v>548</v>
      </c>
      <c r="B549" s="34" t="s">
        <v>56</v>
      </c>
      <c r="C549" s="34" t="s">
        <v>112</v>
      </c>
      <c r="D549" s="35">
        <v>2001</v>
      </c>
      <c r="E549" s="36"/>
      <c r="F549" s="36"/>
    </row>
    <row r="550" spans="1:6" ht="15.75" customHeight="1" x14ac:dyDescent="0.25">
      <c r="A550" s="15">
        <v>549</v>
      </c>
      <c r="B550" s="34" t="s">
        <v>56</v>
      </c>
      <c r="C550" s="34" t="s">
        <v>112</v>
      </c>
      <c r="D550" s="35">
        <v>2002</v>
      </c>
      <c r="E550" s="36"/>
      <c r="F550" s="35">
        <v>609</v>
      </c>
    </row>
    <row r="551" spans="1:6" ht="15.75" customHeight="1" x14ac:dyDescent="0.25">
      <c r="A551" s="15">
        <v>550</v>
      </c>
      <c r="B551" s="34" t="s">
        <v>56</v>
      </c>
      <c r="C551" s="34" t="s">
        <v>112</v>
      </c>
      <c r="D551" s="35">
        <v>2003</v>
      </c>
      <c r="E551" s="36"/>
      <c r="F551" s="35">
        <v>594</v>
      </c>
    </row>
    <row r="552" spans="1:6" ht="15.75" customHeight="1" x14ac:dyDescent="0.25">
      <c r="A552" s="15">
        <v>551</v>
      </c>
      <c r="B552" s="34" t="s">
        <v>56</v>
      </c>
      <c r="C552" s="34" t="s">
        <v>112</v>
      </c>
      <c r="D552" s="35">
        <v>2004</v>
      </c>
      <c r="E552" s="36"/>
      <c r="F552" s="35">
        <v>609</v>
      </c>
    </row>
    <row r="553" spans="1:6" ht="15.75" customHeight="1" x14ac:dyDescent="0.25">
      <c r="A553" s="15">
        <v>552</v>
      </c>
      <c r="B553" s="34" t="s">
        <v>56</v>
      </c>
      <c r="C553" s="34" t="s">
        <v>112</v>
      </c>
      <c r="D553" s="35">
        <v>2008</v>
      </c>
      <c r="E553" s="36"/>
      <c r="F553" s="35">
        <v>605</v>
      </c>
    </row>
    <row r="554" spans="1:6" ht="15.75" customHeight="1" x14ac:dyDescent="0.25">
      <c r="A554" s="15">
        <v>553</v>
      </c>
      <c r="B554" s="34" t="s">
        <v>56</v>
      </c>
      <c r="C554" s="34" t="s">
        <v>112</v>
      </c>
      <c r="D554" s="35">
        <v>2012</v>
      </c>
      <c r="E554" s="36"/>
      <c r="F554" s="35">
        <v>576</v>
      </c>
    </row>
    <row r="555" spans="1:6" ht="15.75" customHeight="1" x14ac:dyDescent="0.25">
      <c r="A555" s="15">
        <v>554</v>
      </c>
      <c r="B555" s="34" t="s">
        <v>56</v>
      </c>
      <c r="C555" s="34" t="s">
        <v>112</v>
      </c>
      <c r="D555" s="35">
        <v>2010</v>
      </c>
      <c r="E555" s="36"/>
      <c r="F555" s="35">
        <v>579</v>
      </c>
    </row>
    <row r="556" spans="1:6" ht="15.75" customHeight="1" x14ac:dyDescent="0.25">
      <c r="A556" s="15">
        <v>555</v>
      </c>
      <c r="B556" s="34" t="s">
        <v>56</v>
      </c>
      <c r="C556" s="34" t="s">
        <v>112</v>
      </c>
      <c r="D556" s="35">
        <v>2007</v>
      </c>
      <c r="E556" s="36"/>
      <c r="F556" s="35">
        <v>576</v>
      </c>
    </row>
    <row r="557" spans="1:6" ht="15.75" customHeight="1" x14ac:dyDescent="0.25">
      <c r="A557" s="15">
        <v>556</v>
      </c>
      <c r="B557" s="34" t="s">
        <v>56</v>
      </c>
      <c r="C557" s="34" t="s">
        <v>112</v>
      </c>
      <c r="D557" s="35">
        <v>2011</v>
      </c>
      <c r="E557" s="36"/>
      <c r="F557" s="35">
        <v>576</v>
      </c>
    </row>
    <row r="558" spans="1:6" ht="15.75" customHeight="1" x14ac:dyDescent="0.25">
      <c r="A558" s="15">
        <v>557</v>
      </c>
      <c r="B558" s="34" t="s">
        <v>56</v>
      </c>
      <c r="C558" s="34" t="s">
        <v>112</v>
      </c>
      <c r="D558" s="35">
        <v>2008</v>
      </c>
      <c r="E558" s="36"/>
      <c r="F558" s="35">
        <v>572</v>
      </c>
    </row>
    <row r="559" spans="1:6" ht="15.75" customHeight="1" x14ac:dyDescent="0.25">
      <c r="A559" s="15">
        <v>558</v>
      </c>
      <c r="B559" s="34" t="s">
        <v>56</v>
      </c>
      <c r="C559" s="34" t="s">
        <v>112</v>
      </c>
      <c r="D559" s="35">
        <v>2007</v>
      </c>
      <c r="E559" s="36"/>
      <c r="F559" s="35">
        <v>502</v>
      </c>
    </row>
    <row r="560" spans="1:6" ht="15.75" customHeight="1" x14ac:dyDescent="0.25">
      <c r="A560" s="15">
        <v>559</v>
      </c>
      <c r="B560" s="34" t="s">
        <v>56</v>
      </c>
      <c r="C560" s="34" t="s">
        <v>112</v>
      </c>
      <c r="D560" s="35">
        <v>2012</v>
      </c>
      <c r="E560" s="36"/>
      <c r="F560" s="35">
        <v>517</v>
      </c>
    </row>
    <row r="561" spans="1:6" ht="15.75" customHeight="1" x14ac:dyDescent="0.25">
      <c r="A561" s="15">
        <v>560</v>
      </c>
      <c r="B561" s="34" t="s">
        <v>56</v>
      </c>
      <c r="C561" s="34" t="s">
        <v>113</v>
      </c>
      <c r="D561" s="35">
        <v>2000</v>
      </c>
      <c r="E561" s="36"/>
      <c r="F561" s="36"/>
    </row>
    <row r="562" spans="1:6" ht="15.75" customHeight="1" x14ac:dyDescent="0.25">
      <c r="A562" s="15">
        <v>561</v>
      </c>
      <c r="B562" s="34" t="s">
        <v>56</v>
      </c>
      <c r="C562" s="34" t="s">
        <v>113</v>
      </c>
      <c r="D562" s="35">
        <v>2001</v>
      </c>
      <c r="E562" s="35">
        <v>141372</v>
      </c>
      <c r="F562" s="36"/>
    </row>
    <row r="563" spans="1:6" ht="15.75" customHeight="1" x14ac:dyDescent="0.25">
      <c r="A563" s="15">
        <v>562</v>
      </c>
      <c r="B563" s="34" t="s">
        <v>56</v>
      </c>
      <c r="C563" s="34" t="s">
        <v>113</v>
      </c>
      <c r="D563" s="35">
        <v>2002</v>
      </c>
      <c r="E563" s="35">
        <v>142291</v>
      </c>
      <c r="F563" s="35">
        <v>460124</v>
      </c>
    </row>
    <row r="564" spans="1:6" ht="15.75" customHeight="1" x14ac:dyDescent="0.25">
      <c r="A564" s="15">
        <v>563</v>
      </c>
      <c r="B564" s="34" t="s">
        <v>56</v>
      </c>
      <c r="C564" s="34" t="s">
        <v>113</v>
      </c>
      <c r="D564" s="35">
        <v>2003</v>
      </c>
      <c r="E564" s="35">
        <v>142761</v>
      </c>
      <c r="F564" s="35">
        <v>503941</v>
      </c>
    </row>
    <row r="565" spans="1:6" ht="15.75" customHeight="1" x14ac:dyDescent="0.25">
      <c r="A565" s="15">
        <v>564</v>
      </c>
      <c r="B565" s="34" t="s">
        <v>56</v>
      </c>
      <c r="C565" s="34" t="s">
        <v>113</v>
      </c>
      <c r="D565" s="35">
        <v>2004</v>
      </c>
      <c r="E565" s="35">
        <v>146768</v>
      </c>
      <c r="F565" s="35">
        <v>465023</v>
      </c>
    </row>
    <row r="566" spans="1:6" ht="15.75" customHeight="1" x14ac:dyDescent="0.25">
      <c r="A566" s="15">
        <v>565</v>
      </c>
      <c r="B566" s="34" t="s">
        <v>56</v>
      </c>
      <c r="C566" s="34" t="s">
        <v>113</v>
      </c>
      <c r="D566" s="35">
        <v>2008</v>
      </c>
      <c r="E566" s="35">
        <v>136604</v>
      </c>
      <c r="F566" s="35">
        <v>443648</v>
      </c>
    </row>
    <row r="567" spans="1:6" ht="15.75" customHeight="1" x14ac:dyDescent="0.25">
      <c r="A567" s="15">
        <v>566</v>
      </c>
      <c r="B567" s="34" t="s">
        <v>56</v>
      </c>
      <c r="C567" s="34" t="s">
        <v>113</v>
      </c>
      <c r="D567" s="35">
        <v>2012</v>
      </c>
      <c r="E567" s="35">
        <v>127255</v>
      </c>
      <c r="F567" s="35">
        <v>424844</v>
      </c>
    </row>
    <row r="568" spans="1:6" ht="15.75" customHeight="1" x14ac:dyDescent="0.25">
      <c r="A568" s="15">
        <v>567</v>
      </c>
      <c r="B568" s="34" t="s">
        <v>56</v>
      </c>
      <c r="C568" s="34" t="s">
        <v>113</v>
      </c>
      <c r="D568" s="35">
        <v>2010</v>
      </c>
      <c r="E568" s="35">
        <v>128214</v>
      </c>
      <c r="F568" s="35">
        <v>396117</v>
      </c>
    </row>
    <row r="569" spans="1:6" ht="15.75" customHeight="1" x14ac:dyDescent="0.25">
      <c r="A569" s="15">
        <v>568</v>
      </c>
      <c r="B569" s="34" t="s">
        <v>56</v>
      </c>
      <c r="C569" s="34" t="s">
        <v>113</v>
      </c>
      <c r="D569" s="35">
        <v>2007</v>
      </c>
      <c r="E569" s="35">
        <v>128722</v>
      </c>
      <c r="F569" s="35">
        <v>427132</v>
      </c>
    </row>
    <row r="570" spans="1:6" ht="15.75" customHeight="1" x14ac:dyDescent="0.25">
      <c r="A570" s="15">
        <v>569</v>
      </c>
      <c r="B570" s="34" t="s">
        <v>56</v>
      </c>
      <c r="C570" s="34" t="s">
        <v>113</v>
      </c>
      <c r="D570" s="35">
        <v>2011</v>
      </c>
      <c r="E570" s="35">
        <v>117374</v>
      </c>
      <c r="F570" s="35">
        <v>380811</v>
      </c>
    </row>
    <row r="571" spans="1:6" ht="15.75" customHeight="1" x14ac:dyDescent="0.25">
      <c r="A571" s="15">
        <v>570</v>
      </c>
      <c r="B571" s="34" t="s">
        <v>56</v>
      </c>
      <c r="C571" s="34" t="s">
        <v>113</v>
      </c>
      <c r="D571" s="35">
        <v>2008</v>
      </c>
      <c r="E571" s="35">
        <v>109908</v>
      </c>
      <c r="F571" s="35">
        <v>347687</v>
      </c>
    </row>
    <row r="572" spans="1:6" ht="15.75" customHeight="1" x14ac:dyDescent="0.25">
      <c r="A572" s="15">
        <v>571</v>
      </c>
      <c r="B572" s="34" t="s">
        <v>56</v>
      </c>
      <c r="C572" s="34" t="s">
        <v>113</v>
      </c>
      <c r="D572" s="35">
        <v>2007</v>
      </c>
      <c r="E572" s="35">
        <v>112399</v>
      </c>
      <c r="F572" s="35">
        <v>362743</v>
      </c>
    </row>
    <row r="573" spans="1:6" ht="15.75" customHeight="1" x14ac:dyDescent="0.25">
      <c r="A573" s="15">
        <v>572</v>
      </c>
      <c r="B573" s="34" t="s">
        <v>56</v>
      </c>
      <c r="C573" s="34" t="s">
        <v>113</v>
      </c>
      <c r="D573" s="35">
        <v>2012</v>
      </c>
      <c r="E573" s="35">
        <v>109264</v>
      </c>
      <c r="F573" s="35">
        <v>368611</v>
      </c>
    </row>
    <row r="574" spans="1:6" ht="15.75" customHeight="1" x14ac:dyDescent="0.25">
      <c r="A574" s="15">
        <v>573</v>
      </c>
      <c r="B574" s="34" t="s">
        <v>56</v>
      </c>
      <c r="C574" s="34" t="s">
        <v>114</v>
      </c>
      <c r="D574" s="35">
        <v>2000</v>
      </c>
      <c r="E574" s="36"/>
      <c r="F574" s="36"/>
    </row>
    <row r="575" spans="1:6" ht="15.75" customHeight="1" x14ac:dyDescent="0.25">
      <c r="A575" s="15">
        <v>574</v>
      </c>
      <c r="B575" s="34" t="s">
        <v>56</v>
      </c>
      <c r="C575" s="34" t="s">
        <v>114</v>
      </c>
      <c r="D575" s="35">
        <v>2001</v>
      </c>
      <c r="E575" s="36"/>
      <c r="F575" s="36"/>
    </row>
    <row r="576" spans="1:6" ht="15.75" customHeight="1" x14ac:dyDescent="0.25">
      <c r="A576" s="15">
        <v>575</v>
      </c>
      <c r="B576" s="34" t="s">
        <v>56</v>
      </c>
      <c r="C576" s="34" t="s">
        <v>114</v>
      </c>
      <c r="D576" s="35">
        <v>2002</v>
      </c>
      <c r="E576" s="36"/>
      <c r="F576" s="36"/>
    </row>
    <row r="577" spans="1:6" ht="15.75" customHeight="1" x14ac:dyDescent="0.25">
      <c r="A577" s="15">
        <v>576</v>
      </c>
      <c r="B577" s="34" t="s">
        <v>56</v>
      </c>
      <c r="C577" s="34" t="s">
        <v>114</v>
      </c>
      <c r="D577" s="35">
        <v>2003</v>
      </c>
      <c r="E577" s="36"/>
      <c r="F577" s="36"/>
    </row>
    <row r="578" spans="1:6" ht="15.75" customHeight="1" x14ac:dyDescent="0.25">
      <c r="A578" s="15">
        <v>577</v>
      </c>
      <c r="B578" s="34" t="s">
        <v>56</v>
      </c>
      <c r="C578" s="34" t="s">
        <v>114</v>
      </c>
      <c r="D578" s="35">
        <v>2004</v>
      </c>
      <c r="E578" s="36"/>
      <c r="F578" s="36"/>
    </row>
    <row r="579" spans="1:6" ht="15.75" customHeight="1" x14ac:dyDescent="0.25">
      <c r="A579" s="15">
        <v>578</v>
      </c>
      <c r="B579" s="34" t="s">
        <v>56</v>
      </c>
      <c r="C579" s="34" t="s">
        <v>114</v>
      </c>
      <c r="D579" s="35">
        <v>2008</v>
      </c>
      <c r="E579" s="36"/>
      <c r="F579" s="36"/>
    </row>
    <row r="580" spans="1:6" ht="15.75" customHeight="1" x14ac:dyDescent="0.25">
      <c r="A580" s="15">
        <v>579</v>
      </c>
      <c r="B580" s="34" t="s">
        <v>56</v>
      </c>
      <c r="C580" s="34" t="s">
        <v>114</v>
      </c>
      <c r="D580" s="35">
        <v>2012</v>
      </c>
      <c r="E580" s="36"/>
      <c r="F580" s="36"/>
    </row>
    <row r="581" spans="1:6" ht="15.75" customHeight="1" x14ac:dyDescent="0.25">
      <c r="A581" s="15">
        <v>580</v>
      </c>
      <c r="B581" s="34" t="s">
        <v>56</v>
      </c>
      <c r="C581" s="34" t="s">
        <v>114</v>
      </c>
      <c r="D581" s="35">
        <v>2010</v>
      </c>
      <c r="E581" s="36"/>
      <c r="F581" s="36"/>
    </row>
    <row r="582" spans="1:6" ht="15.75" customHeight="1" x14ac:dyDescent="0.25">
      <c r="A582" s="15">
        <v>581</v>
      </c>
      <c r="B582" s="34" t="s">
        <v>56</v>
      </c>
      <c r="C582" s="34" t="s">
        <v>114</v>
      </c>
      <c r="D582" s="35">
        <v>2007</v>
      </c>
      <c r="E582" s="36"/>
      <c r="F582" s="36"/>
    </row>
    <row r="583" spans="1:6" ht="15.75" customHeight="1" x14ac:dyDescent="0.25">
      <c r="A583" s="15">
        <v>582</v>
      </c>
      <c r="B583" s="34" t="s">
        <v>56</v>
      </c>
      <c r="C583" s="34" t="s">
        <v>114</v>
      </c>
      <c r="D583" s="35">
        <v>2012</v>
      </c>
      <c r="E583" s="36"/>
      <c r="F583" s="36"/>
    </row>
    <row r="584" spans="1:6" ht="15.75" customHeight="1" x14ac:dyDescent="0.25">
      <c r="A584" s="15">
        <v>583</v>
      </c>
      <c r="B584" s="34" t="s">
        <v>56</v>
      </c>
      <c r="C584" s="34" t="s">
        <v>114</v>
      </c>
      <c r="D584" s="35">
        <v>2008</v>
      </c>
      <c r="E584" s="36"/>
      <c r="F584" s="36"/>
    </row>
    <row r="585" spans="1:6" ht="15.75" customHeight="1" x14ac:dyDescent="0.25">
      <c r="A585" s="15">
        <v>584</v>
      </c>
      <c r="B585" s="34" t="s">
        <v>56</v>
      </c>
      <c r="C585" s="34" t="s">
        <v>114</v>
      </c>
      <c r="D585" s="35">
        <v>2007</v>
      </c>
      <c r="E585" s="36"/>
      <c r="F585" s="36"/>
    </row>
    <row r="586" spans="1:6" ht="15.75" customHeight="1" x14ac:dyDescent="0.25">
      <c r="A586" s="15">
        <v>585</v>
      </c>
      <c r="B586" s="34" t="s">
        <v>56</v>
      </c>
      <c r="C586" s="34" t="s">
        <v>114</v>
      </c>
      <c r="D586" s="35">
        <v>2012</v>
      </c>
      <c r="E586" s="36"/>
      <c r="F586" s="36"/>
    </row>
    <row r="587" spans="1:6" ht="15.75" customHeight="1" x14ac:dyDescent="0.25">
      <c r="A587" s="15">
        <v>586</v>
      </c>
      <c r="B587" s="34" t="s">
        <v>56</v>
      </c>
      <c r="C587" s="34" t="s">
        <v>115</v>
      </c>
      <c r="D587" s="35">
        <v>2000</v>
      </c>
      <c r="E587" s="36"/>
      <c r="F587" s="36"/>
    </row>
    <row r="588" spans="1:6" ht="15.75" customHeight="1" x14ac:dyDescent="0.25">
      <c r="A588" s="15">
        <v>587</v>
      </c>
      <c r="B588" s="34" t="s">
        <v>56</v>
      </c>
      <c r="C588" s="34" t="s">
        <v>115</v>
      </c>
      <c r="D588" s="35">
        <v>2001</v>
      </c>
      <c r="E588" s="35">
        <v>16622</v>
      </c>
      <c r="F588" s="36"/>
    </row>
    <row r="589" spans="1:6" ht="15.75" customHeight="1" x14ac:dyDescent="0.25">
      <c r="A589" s="15">
        <v>588</v>
      </c>
      <c r="B589" s="34" t="s">
        <v>56</v>
      </c>
      <c r="C589" s="34" t="s">
        <v>115</v>
      </c>
      <c r="D589" s="35">
        <v>2002</v>
      </c>
      <c r="E589" s="35">
        <v>16605</v>
      </c>
      <c r="F589" s="35">
        <v>14173</v>
      </c>
    </row>
    <row r="590" spans="1:6" ht="15.75" customHeight="1" x14ac:dyDescent="0.25">
      <c r="A590" s="15">
        <v>589</v>
      </c>
      <c r="B590" s="34" t="s">
        <v>56</v>
      </c>
      <c r="C590" s="34" t="s">
        <v>115</v>
      </c>
      <c r="D590" s="35">
        <v>2003</v>
      </c>
      <c r="E590" s="35">
        <v>16297</v>
      </c>
      <c r="F590" s="35">
        <v>14056</v>
      </c>
    </row>
    <row r="591" spans="1:6" ht="15.75" customHeight="1" x14ac:dyDescent="0.25">
      <c r="A591" s="15">
        <v>590</v>
      </c>
      <c r="B591" s="34" t="s">
        <v>56</v>
      </c>
      <c r="C591" s="34" t="s">
        <v>115</v>
      </c>
      <c r="D591" s="35">
        <v>2005</v>
      </c>
      <c r="E591" s="35">
        <v>15539</v>
      </c>
      <c r="F591" s="35">
        <v>12589</v>
      </c>
    </row>
    <row r="592" spans="1:6" ht="15.75" customHeight="1" x14ac:dyDescent="0.25">
      <c r="A592" s="15">
        <v>591</v>
      </c>
      <c r="B592" s="34" t="s">
        <v>56</v>
      </c>
      <c r="C592" s="34" t="s">
        <v>115</v>
      </c>
      <c r="D592" s="35">
        <v>2009</v>
      </c>
      <c r="E592" s="35">
        <v>15294</v>
      </c>
      <c r="F592" s="35">
        <v>12541</v>
      </c>
    </row>
    <row r="593" spans="1:6" ht="15.75" customHeight="1" x14ac:dyDescent="0.25">
      <c r="A593" s="15">
        <v>592</v>
      </c>
      <c r="B593" s="34" t="s">
        <v>56</v>
      </c>
      <c r="C593" s="34" t="s">
        <v>115</v>
      </c>
      <c r="D593" s="35">
        <v>2012</v>
      </c>
      <c r="E593" s="35">
        <v>15917</v>
      </c>
      <c r="F593" s="35">
        <v>11503</v>
      </c>
    </row>
    <row r="594" spans="1:6" ht="15.75" customHeight="1" x14ac:dyDescent="0.25">
      <c r="A594" s="15">
        <v>593</v>
      </c>
      <c r="B594" s="34" t="s">
        <v>56</v>
      </c>
      <c r="C594" s="34" t="s">
        <v>115</v>
      </c>
      <c r="D594" s="35">
        <v>2010</v>
      </c>
      <c r="E594" s="35">
        <v>14837</v>
      </c>
      <c r="F594" s="35">
        <v>10708</v>
      </c>
    </row>
    <row r="595" spans="1:6" ht="15.75" customHeight="1" x14ac:dyDescent="0.25">
      <c r="A595" s="15">
        <v>594</v>
      </c>
      <c r="B595" s="34" t="s">
        <v>56</v>
      </c>
      <c r="C595" s="34" t="s">
        <v>115</v>
      </c>
      <c r="D595" s="35">
        <v>2007</v>
      </c>
      <c r="E595" s="35">
        <v>14769</v>
      </c>
      <c r="F595" s="35">
        <v>11382</v>
      </c>
    </row>
    <row r="596" spans="1:6" ht="15.75" customHeight="1" x14ac:dyDescent="0.25">
      <c r="A596" s="15">
        <v>595</v>
      </c>
      <c r="B596" s="34" t="s">
        <v>56</v>
      </c>
      <c r="C596" s="34" t="s">
        <v>115</v>
      </c>
      <c r="D596" s="35">
        <v>2012</v>
      </c>
      <c r="E596" s="35">
        <v>14725</v>
      </c>
      <c r="F596" s="35">
        <v>9072</v>
      </c>
    </row>
    <row r="597" spans="1:6" ht="15.75" customHeight="1" x14ac:dyDescent="0.25">
      <c r="A597" s="15">
        <v>596</v>
      </c>
      <c r="B597" s="34" t="s">
        <v>56</v>
      </c>
      <c r="C597" s="34" t="s">
        <v>115</v>
      </c>
      <c r="D597" s="35">
        <v>2009</v>
      </c>
      <c r="E597" s="35">
        <v>15205</v>
      </c>
      <c r="F597" s="35">
        <v>8119</v>
      </c>
    </row>
    <row r="598" spans="1:6" ht="15.75" customHeight="1" x14ac:dyDescent="0.25">
      <c r="A598" s="15">
        <v>597</v>
      </c>
      <c r="B598" s="34" t="s">
        <v>56</v>
      </c>
      <c r="C598" s="34" t="s">
        <v>115</v>
      </c>
      <c r="D598" s="35">
        <v>2007</v>
      </c>
      <c r="E598" s="35">
        <v>13988</v>
      </c>
      <c r="F598" s="35">
        <v>6370</v>
      </c>
    </row>
    <row r="599" spans="1:6" ht="15.75" customHeight="1" x14ac:dyDescent="0.25">
      <c r="A599" s="15">
        <v>598</v>
      </c>
      <c r="B599" s="34" t="s">
        <v>56</v>
      </c>
      <c r="C599" s="34" t="s">
        <v>115</v>
      </c>
      <c r="D599" s="35">
        <v>2012</v>
      </c>
      <c r="E599" s="35">
        <v>13340</v>
      </c>
      <c r="F599" s="35">
        <v>5534</v>
      </c>
    </row>
    <row r="600" spans="1:6" ht="15.75" customHeight="1" x14ac:dyDescent="0.25">
      <c r="A600" s="15">
        <v>599</v>
      </c>
      <c r="B600" s="34" t="s">
        <v>56</v>
      </c>
      <c r="C600" s="34" t="s">
        <v>116</v>
      </c>
      <c r="D600" s="35">
        <v>2000</v>
      </c>
      <c r="E600" s="36"/>
      <c r="F600" s="36"/>
    </row>
    <row r="601" spans="1:6" ht="15.75" customHeight="1" x14ac:dyDescent="0.25">
      <c r="A601" s="15">
        <v>600</v>
      </c>
      <c r="B601" s="34" t="s">
        <v>56</v>
      </c>
      <c r="C601" s="34" t="s">
        <v>116</v>
      </c>
      <c r="D601" s="35">
        <v>2001</v>
      </c>
      <c r="E601" s="36"/>
      <c r="F601" s="36"/>
    </row>
    <row r="602" spans="1:6" ht="15.75" customHeight="1" x14ac:dyDescent="0.25">
      <c r="A602" s="15">
        <v>601</v>
      </c>
      <c r="B602" s="34" t="s">
        <v>56</v>
      </c>
      <c r="C602" s="34" t="s">
        <v>116</v>
      </c>
      <c r="D602" s="35">
        <v>2002</v>
      </c>
      <c r="E602" s="36"/>
      <c r="F602" s="35">
        <v>1023</v>
      </c>
    </row>
    <row r="603" spans="1:6" ht="15.75" customHeight="1" x14ac:dyDescent="0.25">
      <c r="A603" s="15">
        <v>602</v>
      </c>
      <c r="B603" s="34" t="s">
        <v>56</v>
      </c>
      <c r="C603" s="34" t="s">
        <v>116</v>
      </c>
      <c r="D603" s="35">
        <v>2003</v>
      </c>
      <c r="E603" s="36"/>
      <c r="F603" s="35">
        <v>1023</v>
      </c>
    </row>
    <row r="604" spans="1:6" ht="15.75" customHeight="1" x14ac:dyDescent="0.25">
      <c r="A604" s="15">
        <v>603</v>
      </c>
      <c r="B604" s="34" t="s">
        <v>56</v>
      </c>
      <c r="C604" s="34" t="s">
        <v>116</v>
      </c>
      <c r="D604" s="35">
        <v>2005</v>
      </c>
      <c r="E604" s="36"/>
      <c r="F604" s="35">
        <v>1093</v>
      </c>
    </row>
    <row r="605" spans="1:6" ht="15.75" customHeight="1" x14ac:dyDescent="0.25">
      <c r="A605" s="15">
        <v>604</v>
      </c>
      <c r="B605" s="34" t="s">
        <v>56</v>
      </c>
      <c r="C605" s="34" t="s">
        <v>116</v>
      </c>
      <c r="D605" s="35">
        <v>2009</v>
      </c>
      <c r="E605" s="35">
        <v>423</v>
      </c>
      <c r="F605" s="35">
        <v>1063</v>
      </c>
    </row>
    <row r="606" spans="1:6" ht="15.75" customHeight="1" x14ac:dyDescent="0.25">
      <c r="A606" s="15">
        <v>605</v>
      </c>
      <c r="B606" s="34" t="s">
        <v>56</v>
      </c>
      <c r="C606" s="34" t="s">
        <v>116</v>
      </c>
      <c r="D606" s="35">
        <v>2012</v>
      </c>
      <c r="E606" s="35">
        <v>406</v>
      </c>
      <c r="F606" s="35">
        <v>1016</v>
      </c>
    </row>
    <row r="607" spans="1:6" ht="15.75" customHeight="1" x14ac:dyDescent="0.25">
      <c r="A607" s="15">
        <v>606</v>
      </c>
      <c r="B607" s="34" t="s">
        <v>56</v>
      </c>
      <c r="C607" s="34" t="s">
        <v>116</v>
      </c>
      <c r="D607" s="35">
        <v>2011</v>
      </c>
      <c r="E607" s="35">
        <v>399</v>
      </c>
      <c r="F607" s="35">
        <v>1019</v>
      </c>
    </row>
    <row r="608" spans="1:6" ht="15.75" customHeight="1" x14ac:dyDescent="0.25">
      <c r="A608" s="15">
        <v>607</v>
      </c>
      <c r="B608" s="34" t="s">
        <v>56</v>
      </c>
      <c r="C608" s="34" t="s">
        <v>116</v>
      </c>
      <c r="D608" s="35">
        <v>2007</v>
      </c>
      <c r="E608" s="35">
        <v>406</v>
      </c>
      <c r="F608" s="35">
        <v>1030</v>
      </c>
    </row>
    <row r="609" spans="1:6" ht="15.75" customHeight="1" x14ac:dyDescent="0.25">
      <c r="A609" s="15">
        <v>608</v>
      </c>
      <c r="B609" s="34" t="s">
        <v>56</v>
      </c>
      <c r="C609" s="34" t="s">
        <v>116</v>
      </c>
      <c r="D609" s="35">
        <v>2012</v>
      </c>
      <c r="E609" s="36"/>
      <c r="F609" s="35">
        <v>1041</v>
      </c>
    </row>
    <row r="610" spans="1:6" ht="15.75" customHeight="1" x14ac:dyDescent="0.25">
      <c r="A610" s="15">
        <v>609</v>
      </c>
      <c r="B610" s="34" t="s">
        <v>56</v>
      </c>
      <c r="C610" s="34" t="s">
        <v>116</v>
      </c>
      <c r="D610" s="35">
        <v>2009</v>
      </c>
      <c r="E610" s="36"/>
      <c r="F610" s="35">
        <v>1126</v>
      </c>
    </row>
    <row r="611" spans="1:6" ht="15.75" customHeight="1" x14ac:dyDescent="0.25">
      <c r="A611" s="15">
        <v>610</v>
      </c>
      <c r="B611" s="34" t="s">
        <v>56</v>
      </c>
      <c r="C611" s="34" t="s">
        <v>116</v>
      </c>
      <c r="D611" s="35">
        <v>2007</v>
      </c>
      <c r="E611" s="36"/>
      <c r="F611" s="35">
        <v>1144</v>
      </c>
    </row>
    <row r="612" spans="1:6" ht="15.75" customHeight="1" x14ac:dyDescent="0.25">
      <c r="A612" s="15">
        <v>611</v>
      </c>
      <c r="B612" s="34" t="s">
        <v>56</v>
      </c>
      <c r="C612" s="34" t="s">
        <v>116</v>
      </c>
      <c r="D612" s="35">
        <v>2012</v>
      </c>
      <c r="E612" s="36"/>
      <c r="F612" s="35">
        <v>1188</v>
      </c>
    </row>
    <row r="613" spans="1:6" ht="15.75" customHeight="1" x14ac:dyDescent="0.25">
      <c r="A613" s="15">
        <v>612</v>
      </c>
      <c r="B613" s="34" t="s">
        <v>56</v>
      </c>
      <c r="C613" s="34" t="s">
        <v>117</v>
      </c>
      <c r="D613" s="35">
        <v>2000</v>
      </c>
      <c r="E613" s="36"/>
      <c r="F613" s="36"/>
    </row>
    <row r="614" spans="1:6" ht="15.75" customHeight="1" x14ac:dyDescent="0.25">
      <c r="A614" s="15">
        <v>613</v>
      </c>
      <c r="B614" s="34" t="s">
        <v>56</v>
      </c>
      <c r="C614" s="34" t="s">
        <v>117</v>
      </c>
      <c r="D614" s="35">
        <v>2001</v>
      </c>
      <c r="E614" s="35">
        <v>20747</v>
      </c>
      <c r="F614" s="36"/>
    </row>
    <row r="615" spans="1:6" ht="15.75" customHeight="1" x14ac:dyDescent="0.25">
      <c r="A615" s="15">
        <v>614</v>
      </c>
      <c r="B615" s="34" t="s">
        <v>56</v>
      </c>
      <c r="C615" s="34" t="s">
        <v>117</v>
      </c>
      <c r="D615" s="35">
        <v>2002</v>
      </c>
      <c r="E615" s="35">
        <v>20043</v>
      </c>
      <c r="F615" s="35">
        <v>6846</v>
      </c>
    </row>
    <row r="616" spans="1:6" ht="15.75" customHeight="1" x14ac:dyDescent="0.25">
      <c r="A616" s="15">
        <v>615</v>
      </c>
      <c r="B616" s="34" t="s">
        <v>56</v>
      </c>
      <c r="C616" s="34" t="s">
        <v>117</v>
      </c>
      <c r="D616" s="35">
        <v>2003</v>
      </c>
      <c r="E616" s="35">
        <v>19345</v>
      </c>
      <c r="F616" s="35">
        <v>6447</v>
      </c>
    </row>
    <row r="617" spans="1:6" ht="15.75" customHeight="1" x14ac:dyDescent="0.25">
      <c r="A617" s="15">
        <v>616</v>
      </c>
      <c r="B617" s="34" t="s">
        <v>56</v>
      </c>
      <c r="C617" s="34" t="s">
        <v>117</v>
      </c>
      <c r="D617" s="35">
        <v>2005</v>
      </c>
      <c r="E617" s="35">
        <v>18921</v>
      </c>
      <c r="F617" s="35">
        <v>6538</v>
      </c>
    </row>
    <row r="618" spans="1:6" ht="15.75" customHeight="1" x14ac:dyDescent="0.25">
      <c r="A618" s="15">
        <v>617</v>
      </c>
      <c r="B618" s="34" t="s">
        <v>56</v>
      </c>
      <c r="C618" s="34" t="s">
        <v>117</v>
      </c>
      <c r="D618" s="35">
        <v>2009</v>
      </c>
      <c r="E618" s="35">
        <v>18306</v>
      </c>
      <c r="F618" s="35">
        <v>6150</v>
      </c>
    </row>
    <row r="619" spans="1:6" ht="15.75" customHeight="1" x14ac:dyDescent="0.25">
      <c r="A619" s="15">
        <v>618</v>
      </c>
      <c r="B619" s="34" t="s">
        <v>56</v>
      </c>
      <c r="C619" s="34" t="s">
        <v>117</v>
      </c>
      <c r="D619" s="35">
        <v>2005</v>
      </c>
      <c r="E619" s="35">
        <v>17809</v>
      </c>
      <c r="F619" s="35">
        <v>5959</v>
      </c>
    </row>
    <row r="620" spans="1:6" ht="15.75" customHeight="1" x14ac:dyDescent="0.25">
      <c r="A620" s="15">
        <v>619</v>
      </c>
      <c r="B620" s="34" t="s">
        <v>56</v>
      </c>
      <c r="C620" s="34" t="s">
        <v>117</v>
      </c>
      <c r="D620" s="35">
        <v>2011</v>
      </c>
      <c r="E620" s="35">
        <v>17141</v>
      </c>
      <c r="F620" s="35">
        <v>5618</v>
      </c>
    </row>
    <row r="621" spans="1:6" ht="15.75" customHeight="1" x14ac:dyDescent="0.25">
      <c r="A621" s="15">
        <v>620</v>
      </c>
      <c r="B621" s="34" t="s">
        <v>56</v>
      </c>
      <c r="C621" s="34" t="s">
        <v>117</v>
      </c>
      <c r="D621" s="35">
        <v>2008</v>
      </c>
      <c r="E621" s="35">
        <v>16198</v>
      </c>
      <c r="F621" s="35">
        <v>4353</v>
      </c>
    </row>
    <row r="622" spans="1:6" ht="15.75" customHeight="1" x14ac:dyDescent="0.25">
      <c r="A622" s="15">
        <v>621</v>
      </c>
      <c r="B622" s="34" t="s">
        <v>56</v>
      </c>
      <c r="C622" s="34" t="s">
        <v>117</v>
      </c>
      <c r="D622" s="35">
        <v>2012</v>
      </c>
      <c r="E622" s="35">
        <v>15491</v>
      </c>
      <c r="F622" s="35">
        <v>3806</v>
      </c>
    </row>
    <row r="623" spans="1:6" ht="15.75" customHeight="1" x14ac:dyDescent="0.25">
      <c r="A623" s="15">
        <v>622</v>
      </c>
      <c r="B623" s="34" t="s">
        <v>56</v>
      </c>
      <c r="C623" s="34" t="s">
        <v>117</v>
      </c>
      <c r="D623" s="35">
        <v>2009</v>
      </c>
      <c r="E623" s="35">
        <v>14916</v>
      </c>
      <c r="F623" s="35">
        <v>3590</v>
      </c>
    </row>
    <row r="624" spans="1:6" ht="15.75" customHeight="1" x14ac:dyDescent="0.25">
      <c r="A624" s="15">
        <v>623</v>
      </c>
      <c r="B624" s="34" t="s">
        <v>56</v>
      </c>
      <c r="C624" s="34" t="s">
        <v>117</v>
      </c>
      <c r="D624" s="35">
        <v>2007</v>
      </c>
      <c r="E624" s="35">
        <v>14203</v>
      </c>
      <c r="F624" s="35">
        <v>3128</v>
      </c>
    </row>
    <row r="625" spans="1:6" ht="15.75" customHeight="1" x14ac:dyDescent="0.25">
      <c r="A625" s="15">
        <v>624</v>
      </c>
      <c r="B625" s="34" t="s">
        <v>56</v>
      </c>
      <c r="C625" s="34" t="s">
        <v>117</v>
      </c>
      <c r="D625" s="35">
        <v>2012</v>
      </c>
      <c r="E625" s="35">
        <v>13390</v>
      </c>
      <c r="F625" s="35">
        <v>2651</v>
      </c>
    </row>
    <row r="626" spans="1:6" ht="15.75" customHeight="1" x14ac:dyDescent="0.25">
      <c r="A626" s="15">
        <v>625</v>
      </c>
      <c r="B626" s="34" t="s">
        <v>56</v>
      </c>
      <c r="C626" s="34" t="s">
        <v>118</v>
      </c>
      <c r="D626" s="35">
        <v>2000</v>
      </c>
      <c r="E626" s="36"/>
      <c r="F626" s="36"/>
    </row>
    <row r="627" spans="1:6" ht="15.75" customHeight="1" x14ac:dyDescent="0.25">
      <c r="A627" s="15">
        <v>626</v>
      </c>
      <c r="B627" s="34" t="s">
        <v>56</v>
      </c>
      <c r="C627" s="34" t="s">
        <v>118</v>
      </c>
      <c r="D627" s="35">
        <v>2001</v>
      </c>
      <c r="E627" s="35">
        <v>2764</v>
      </c>
      <c r="F627" s="36"/>
    </row>
    <row r="628" spans="1:6" ht="15.75" customHeight="1" x14ac:dyDescent="0.25">
      <c r="A628" s="15">
        <v>627</v>
      </c>
      <c r="B628" s="34" t="s">
        <v>56</v>
      </c>
      <c r="C628" s="34" t="s">
        <v>118</v>
      </c>
      <c r="D628" s="35">
        <v>2002</v>
      </c>
      <c r="E628" s="35">
        <v>2692</v>
      </c>
      <c r="F628" s="35">
        <v>1540</v>
      </c>
    </row>
    <row r="629" spans="1:6" ht="15.75" customHeight="1" x14ac:dyDescent="0.25">
      <c r="A629" s="15">
        <v>628</v>
      </c>
      <c r="B629" s="34" t="s">
        <v>56</v>
      </c>
      <c r="C629" s="34" t="s">
        <v>118</v>
      </c>
      <c r="D629" s="35">
        <v>2003</v>
      </c>
      <c r="E629" s="35">
        <v>2628</v>
      </c>
      <c r="F629" s="35">
        <v>1503</v>
      </c>
    </row>
    <row r="630" spans="1:6" ht="15.75" customHeight="1" x14ac:dyDescent="0.25">
      <c r="A630" s="15">
        <v>629</v>
      </c>
      <c r="B630" s="34" t="s">
        <v>56</v>
      </c>
      <c r="C630" s="34" t="s">
        <v>118</v>
      </c>
      <c r="D630" s="35">
        <v>2005</v>
      </c>
      <c r="E630" s="35">
        <v>2563</v>
      </c>
      <c r="F630" s="35">
        <v>1456</v>
      </c>
    </row>
    <row r="631" spans="1:6" ht="15.75" customHeight="1" x14ac:dyDescent="0.25">
      <c r="A631" s="15">
        <v>630</v>
      </c>
      <c r="B631" s="34" t="s">
        <v>56</v>
      </c>
      <c r="C631" s="34" t="s">
        <v>118</v>
      </c>
      <c r="D631" s="35">
        <v>2009</v>
      </c>
      <c r="E631" s="35">
        <v>2458</v>
      </c>
      <c r="F631" s="35">
        <v>1316</v>
      </c>
    </row>
    <row r="632" spans="1:6" ht="15.75" customHeight="1" x14ac:dyDescent="0.25">
      <c r="A632" s="15">
        <v>631</v>
      </c>
      <c r="B632" s="34" t="s">
        <v>56</v>
      </c>
      <c r="C632" s="34" t="s">
        <v>118</v>
      </c>
      <c r="D632" s="35">
        <v>2005</v>
      </c>
      <c r="E632" s="35">
        <v>2368</v>
      </c>
      <c r="F632" s="35">
        <v>1221</v>
      </c>
    </row>
    <row r="633" spans="1:6" ht="15.75" customHeight="1" x14ac:dyDescent="0.25">
      <c r="A633" s="15">
        <v>632</v>
      </c>
      <c r="B633" s="34" t="s">
        <v>56</v>
      </c>
      <c r="C633" s="34" t="s">
        <v>118</v>
      </c>
      <c r="D633" s="35">
        <v>2011</v>
      </c>
      <c r="E633" s="35">
        <v>2372</v>
      </c>
      <c r="F633" s="35">
        <v>1338</v>
      </c>
    </row>
    <row r="634" spans="1:6" ht="15.75" customHeight="1" x14ac:dyDescent="0.25">
      <c r="A634" s="15">
        <v>633</v>
      </c>
      <c r="B634" s="34" t="s">
        <v>56</v>
      </c>
      <c r="C634" s="34" t="s">
        <v>118</v>
      </c>
      <c r="D634" s="35">
        <v>2008</v>
      </c>
      <c r="E634" s="35">
        <v>2327</v>
      </c>
      <c r="F634" s="35">
        <v>1397</v>
      </c>
    </row>
    <row r="635" spans="1:6" ht="15.75" customHeight="1" x14ac:dyDescent="0.25">
      <c r="A635" s="15">
        <v>634</v>
      </c>
      <c r="B635" s="34" t="s">
        <v>56</v>
      </c>
      <c r="C635" s="34" t="s">
        <v>118</v>
      </c>
      <c r="D635" s="35">
        <v>2012</v>
      </c>
      <c r="E635" s="35">
        <v>2303</v>
      </c>
      <c r="F635" s="35">
        <v>1463</v>
      </c>
    </row>
    <row r="636" spans="1:6" ht="15.75" customHeight="1" x14ac:dyDescent="0.25">
      <c r="A636" s="15">
        <v>635</v>
      </c>
      <c r="B636" s="34" t="s">
        <v>56</v>
      </c>
      <c r="C636" s="34" t="s">
        <v>118</v>
      </c>
      <c r="D636" s="35">
        <v>2009</v>
      </c>
      <c r="E636" s="35">
        <v>2182</v>
      </c>
      <c r="F636" s="35">
        <v>1232</v>
      </c>
    </row>
    <row r="637" spans="1:6" ht="15.75" customHeight="1" x14ac:dyDescent="0.25">
      <c r="A637" s="15">
        <v>636</v>
      </c>
      <c r="B637" s="34" t="s">
        <v>56</v>
      </c>
      <c r="C637" s="34" t="s">
        <v>118</v>
      </c>
      <c r="D637" s="35">
        <v>2007</v>
      </c>
      <c r="E637" s="35">
        <v>2106</v>
      </c>
      <c r="F637" s="35">
        <v>1162</v>
      </c>
    </row>
    <row r="638" spans="1:6" ht="15.75" customHeight="1" x14ac:dyDescent="0.25">
      <c r="A638" s="15">
        <v>637</v>
      </c>
      <c r="B638" s="34" t="s">
        <v>56</v>
      </c>
      <c r="C638" s="34" t="s">
        <v>118</v>
      </c>
      <c r="D638" s="35">
        <v>2012</v>
      </c>
      <c r="E638" s="35">
        <v>2111</v>
      </c>
      <c r="F638" s="35">
        <v>1357</v>
      </c>
    </row>
    <row r="639" spans="1:6" ht="15.75" customHeight="1" x14ac:dyDescent="0.25">
      <c r="A639" s="15">
        <v>638</v>
      </c>
      <c r="B639" s="34" t="s">
        <v>56</v>
      </c>
      <c r="C639" s="34" t="s">
        <v>119</v>
      </c>
      <c r="D639" s="35">
        <v>2000</v>
      </c>
      <c r="E639" s="36"/>
      <c r="F639" s="36"/>
    </row>
    <row r="640" spans="1:6" ht="15.75" customHeight="1" x14ac:dyDescent="0.25">
      <c r="A640" s="15">
        <v>639</v>
      </c>
      <c r="B640" s="34" t="s">
        <v>56</v>
      </c>
      <c r="C640" s="34" t="s">
        <v>119</v>
      </c>
      <c r="D640" s="35">
        <v>2001</v>
      </c>
      <c r="E640" s="35">
        <v>9504</v>
      </c>
      <c r="F640" s="36"/>
    </row>
    <row r="641" spans="1:6" ht="15.75" customHeight="1" x14ac:dyDescent="0.25">
      <c r="A641" s="15">
        <v>640</v>
      </c>
      <c r="B641" s="34" t="s">
        <v>56</v>
      </c>
      <c r="C641" s="34" t="s">
        <v>119</v>
      </c>
      <c r="D641" s="35">
        <v>2002</v>
      </c>
      <c r="E641" s="35">
        <v>9674</v>
      </c>
      <c r="F641" s="35">
        <v>25878</v>
      </c>
    </row>
    <row r="642" spans="1:6" ht="15.75" customHeight="1" x14ac:dyDescent="0.25">
      <c r="A642" s="15">
        <v>641</v>
      </c>
      <c r="B642" s="34" t="s">
        <v>56</v>
      </c>
      <c r="C642" s="34" t="s">
        <v>119</v>
      </c>
      <c r="D642" s="35">
        <v>2003</v>
      </c>
      <c r="E642" s="35">
        <v>9193</v>
      </c>
      <c r="F642" s="35">
        <v>24807</v>
      </c>
    </row>
    <row r="643" spans="1:6" ht="15.75" customHeight="1" x14ac:dyDescent="0.25">
      <c r="A643" s="15">
        <v>642</v>
      </c>
      <c r="B643" s="34" t="s">
        <v>56</v>
      </c>
      <c r="C643" s="34" t="s">
        <v>119</v>
      </c>
      <c r="D643" s="35">
        <v>2005</v>
      </c>
      <c r="E643" s="35">
        <v>9427</v>
      </c>
      <c r="F643" s="35">
        <v>25013</v>
      </c>
    </row>
    <row r="644" spans="1:6" ht="15.75" customHeight="1" x14ac:dyDescent="0.25">
      <c r="A644" s="15">
        <v>643</v>
      </c>
      <c r="B644" s="34" t="s">
        <v>56</v>
      </c>
      <c r="C644" s="34" t="s">
        <v>119</v>
      </c>
      <c r="D644" s="35">
        <v>2009</v>
      </c>
      <c r="E644" s="35">
        <v>9039</v>
      </c>
      <c r="F644" s="35">
        <v>23869</v>
      </c>
    </row>
    <row r="645" spans="1:6" ht="15.75" customHeight="1" x14ac:dyDescent="0.25">
      <c r="A645" s="15">
        <v>644</v>
      </c>
      <c r="B645" s="34" t="s">
        <v>56</v>
      </c>
      <c r="C645" s="34" t="s">
        <v>119</v>
      </c>
      <c r="D645" s="35">
        <v>2005</v>
      </c>
      <c r="E645" s="35">
        <v>8752</v>
      </c>
      <c r="F645" s="35">
        <v>23128</v>
      </c>
    </row>
    <row r="646" spans="1:6" ht="15.75" customHeight="1" x14ac:dyDescent="0.25">
      <c r="A646" s="15">
        <v>645</v>
      </c>
      <c r="B646" s="34" t="s">
        <v>56</v>
      </c>
      <c r="C646" s="34" t="s">
        <v>119</v>
      </c>
      <c r="D646" s="35">
        <v>2011</v>
      </c>
      <c r="E646" s="35">
        <v>8314</v>
      </c>
      <c r="F646" s="35">
        <v>22801</v>
      </c>
    </row>
    <row r="647" spans="1:6" ht="15.75" customHeight="1" x14ac:dyDescent="0.25">
      <c r="A647" s="15">
        <v>646</v>
      </c>
      <c r="B647" s="34" t="s">
        <v>56</v>
      </c>
      <c r="C647" s="34" t="s">
        <v>119</v>
      </c>
      <c r="D647" s="35">
        <v>2008</v>
      </c>
      <c r="E647" s="35">
        <v>8463</v>
      </c>
      <c r="F647" s="35">
        <v>22446</v>
      </c>
    </row>
    <row r="648" spans="1:6" ht="15.75" customHeight="1" x14ac:dyDescent="0.25">
      <c r="A648" s="15">
        <v>647</v>
      </c>
      <c r="B648" s="34" t="s">
        <v>56</v>
      </c>
      <c r="C648" s="34" t="s">
        <v>119</v>
      </c>
      <c r="D648" s="35">
        <v>2012</v>
      </c>
      <c r="E648" s="35">
        <v>8028</v>
      </c>
      <c r="F648" s="35">
        <v>21397</v>
      </c>
    </row>
    <row r="649" spans="1:6" ht="15.75" customHeight="1" x14ac:dyDescent="0.25">
      <c r="A649" s="15">
        <v>648</v>
      </c>
      <c r="B649" s="34" t="s">
        <v>56</v>
      </c>
      <c r="C649" s="34" t="s">
        <v>119</v>
      </c>
      <c r="D649" s="35">
        <v>2010</v>
      </c>
      <c r="E649" s="35">
        <v>7814</v>
      </c>
      <c r="F649" s="35">
        <v>21016</v>
      </c>
    </row>
    <row r="650" spans="1:6" ht="15.75" customHeight="1" x14ac:dyDescent="0.25">
      <c r="A650" s="15">
        <v>649</v>
      </c>
      <c r="B650" s="34" t="s">
        <v>56</v>
      </c>
      <c r="C650" s="34" t="s">
        <v>119</v>
      </c>
      <c r="D650" s="35">
        <v>2007</v>
      </c>
      <c r="E650" s="35">
        <v>7711</v>
      </c>
      <c r="F650" s="35">
        <v>20818</v>
      </c>
    </row>
    <row r="651" spans="1:6" ht="15.75" customHeight="1" x14ac:dyDescent="0.25">
      <c r="A651" s="15">
        <v>650</v>
      </c>
      <c r="B651" s="34" t="s">
        <v>56</v>
      </c>
      <c r="C651" s="34" t="s">
        <v>119</v>
      </c>
      <c r="D651" s="35">
        <v>2012</v>
      </c>
      <c r="E651" s="35">
        <v>7306</v>
      </c>
      <c r="F651" s="35">
        <v>19923</v>
      </c>
    </row>
    <row r="652" spans="1:6" ht="15.75" customHeight="1" x14ac:dyDescent="0.25">
      <c r="A652" s="15">
        <v>651</v>
      </c>
      <c r="B652" s="34" t="s">
        <v>56</v>
      </c>
      <c r="C652" s="34" t="s">
        <v>120</v>
      </c>
      <c r="D652" s="35">
        <v>2000</v>
      </c>
      <c r="E652" s="36"/>
      <c r="F652" s="36"/>
    </row>
    <row r="653" spans="1:6" ht="15.75" customHeight="1" x14ac:dyDescent="0.25">
      <c r="A653" s="15">
        <v>652</v>
      </c>
      <c r="B653" s="34" t="s">
        <v>56</v>
      </c>
      <c r="C653" s="34" t="s">
        <v>120</v>
      </c>
      <c r="D653" s="35">
        <v>2001</v>
      </c>
      <c r="E653" s="36"/>
      <c r="F653" s="36"/>
    </row>
    <row r="654" spans="1:6" ht="15.75" customHeight="1" x14ac:dyDescent="0.25">
      <c r="A654" s="15">
        <v>653</v>
      </c>
      <c r="B654" s="34" t="s">
        <v>56</v>
      </c>
      <c r="C654" s="34" t="s">
        <v>120</v>
      </c>
      <c r="D654" s="35">
        <v>2002</v>
      </c>
      <c r="E654" s="36"/>
      <c r="F654" s="35">
        <v>3784</v>
      </c>
    </row>
    <row r="655" spans="1:6" ht="15.75" customHeight="1" x14ac:dyDescent="0.25">
      <c r="A655" s="15">
        <v>654</v>
      </c>
      <c r="B655" s="34" t="s">
        <v>56</v>
      </c>
      <c r="C655" s="34" t="s">
        <v>120</v>
      </c>
      <c r="D655" s="35">
        <v>2003</v>
      </c>
      <c r="E655" s="36"/>
      <c r="F655" s="35">
        <v>3366</v>
      </c>
    </row>
    <row r="656" spans="1:6" ht="15.75" customHeight="1" x14ac:dyDescent="0.25">
      <c r="A656" s="15">
        <v>655</v>
      </c>
      <c r="B656" s="34" t="s">
        <v>56</v>
      </c>
      <c r="C656" s="34" t="s">
        <v>120</v>
      </c>
      <c r="D656" s="35">
        <v>2005</v>
      </c>
      <c r="E656" s="36"/>
      <c r="F656" s="35">
        <v>3161</v>
      </c>
    </row>
    <row r="657" spans="1:6" ht="15.75" customHeight="1" x14ac:dyDescent="0.25">
      <c r="A657" s="15">
        <v>656</v>
      </c>
      <c r="B657" s="34" t="s">
        <v>56</v>
      </c>
      <c r="C657" s="34" t="s">
        <v>120</v>
      </c>
      <c r="D657" s="35">
        <v>2009</v>
      </c>
      <c r="E657" s="36"/>
      <c r="F657" s="35">
        <v>3128</v>
      </c>
    </row>
    <row r="658" spans="1:6" ht="15.75" customHeight="1" x14ac:dyDescent="0.25">
      <c r="A658" s="15">
        <v>657</v>
      </c>
      <c r="B658" s="34" t="s">
        <v>56</v>
      </c>
      <c r="C658" s="34" t="s">
        <v>120</v>
      </c>
      <c r="D658" s="35">
        <v>2005</v>
      </c>
      <c r="E658" s="36"/>
      <c r="F658" s="35">
        <v>2655</v>
      </c>
    </row>
    <row r="659" spans="1:6" ht="15.75" customHeight="1" x14ac:dyDescent="0.25">
      <c r="A659" s="15">
        <v>658</v>
      </c>
      <c r="B659" s="34" t="s">
        <v>56</v>
      </c>
      <c r="C659" s="34" t="s">
        <v>120</v>
      </c>
      <c r="D659" s="35">
        <v>2011</v>
      </c>
      <c r="E659" s="36"/>
      <c r="F659" s="35">
        <v>2285</v>
      </c>
    </row>
    <row r="660" spans="1:6" ht="15.75" customHeight="1" x14ac:dyDescent="0.25">
      <c r="A660" s="15">
        <v>659</v>
      </c>
      <c r="B660" s="34" t="s">
        <v>56</v>
      </c>
      <c r="C660" s="34" t="s">
        <v>120</v>
      </c>
      <c r="D660" s="35">
        <v>2008</v>
      </c>
      <c r="E660" s="36"/>
      <c r="F660" s="35">
        <v>1852</v>
      </c>
    </row>
    <row r="661" spans="1:6" ht="15.75" customHeight="1" x14ac:dyDescent="0.25">
      <c r="A661" s="15">
        <v>660</v>
      </c>
      <c r="B661" s="34" t="s">
        <v>56</v>
      </c>
      <c r="C661" s="34" t="s">
        <v>120</v>
      </c>
      <c r="D661" s="35">
        <v>2012</v>
      </c>
      <c r="E661" s="36"/>
      <c r="F661" s="35">
        <v>1709</v>
      </c>
    </row>
    <row r="662" spans="1:6" ht="15.75" customHeight="1" x14ac:dyDescent="0.25">
      <c r="A662" s="15">
        <v>661</v>
      </c>
      <c r="B662" s="34" t="s">
        <v>56</v>
      </c>
      <c r="C662" s="34" t="s">
        <v>120</v>
      </c>
      <c r="D662" s="35">
        <v>2010</v>
      </c>
      <c r="E662" s="36"/>
      <c r="F662" s="35">
        <v>1668</v>
      </c>
    </row>
    <row r="663" spans="1:6" ht="15.75" customHeight="1" x14ac:dyDescent="0.25">
      <c r="A663" s="15">
        <v>662</v>
      </c>
      <c r="B663" s="34" t="s">
        <v>56</v>
      </c>
      <c r="C663" s="34" t="s">
        <v>120</v>
      </c>
      <c r="D663" s="35">
        <v>2008</v>
      </c>
      <c r="E663" s="36"/>
      <c r="F663" s="35">
        <v>1621</v>
      </c>
    </row>
    <row r="664" spans="1:6" ht="15.75" customHeight="1" x14ac:dyDescent="0.25">
      <c r="A664" s="15">
        <v>663</v>
      </c>
      <c r="B664" s="34" t="s">
        <v>56</v>
      </c>
      <c r="C664" s="34" t="s">
        <v>120</v>
      </c>
      <c r="D664" s="35">
        <v>2012</v>
      </c>
      <c r="E664" s="36"/>
      <c r="F664" s="35">
        <v>1533</v>
      </c>
    </row>
    <row r="665" spans="1:6" ht="15.75" customHeight="1" x14ac:dyDescent="0.25">
      <c r="A665" s="15">
        <v>664</v>
      </c>
      <c r="B665" s="34" t="s">
        <v>56</v>
      </c>
      <c r="C665" s="34" t="s">
        <v>121</v>
      </c>
      <c r="D665" s="35">
        <v>2000</v>
      </c>
      <c r="E665" s="36"/>
      <c r="F665" s="36"/>
    </row>
    <row r="666" spans="1:6" ht="15.75" customHeight="1" x14ac:dyDescent="0.25">
      <c r="A666" s="15">
        <v>665</v>
      </c>
      <c r="B666" s="34" t="s">
        <v>56</v>
      </c>
      <c r="C666" s="34" t="s">
        <v>121</v>
      </c>
      <c r="D666" s="35">
        <v>2001</v>
      </c>
      <c r="E666" s="35">
        <v>8462</v>
      </c>
      <c r="F666" s="36"/>
    </row>
    <row r="667" spans="1:6" ht="15.75" customHeight="1" x14ac:dyDescent="0.25">
      <c r="A667" s="15">
        <v>666</v>
      </c>
      <c r="B667" s="34" t="s">
        <v>56</v>
      </c>
      <c r="C667" s="34" t="s">
        <v>121</v>
      </c>
      <c r="D667" s="35">
        <v>2002</v>
      </c>
      <c r="E667" s="35">
        <v>8054</v>
      </c>
      <c r="F667" s="35">
        <v>2428</v>
      </c>
    </row>
    <row r="668" spans="1:6" ht="15.75" customHeight="1" x14ac:dyDescent="0.25">
      <c r="A668" s="15">
        <v>667</v>
      </c>
      <c r="B668" s="34" t="s">
        <v>56</v>
      </c>
      <c r="C668" s="34" t="s">
        <v>121</v>
      </c>
      <c r="D668" s="35">
        <v>2003</v>
      </c>
      <c r="E668" s="35">
        <v>7842</v>
      </c>
      <c r="F668" s="35">
        <v>2156</v>
      </c>
    </row>
    <row r="669" spans="1:6" ht="15.75" customHeight="1" x14ac:dyDescent="0.25">
      <c r="A669" s="15">
        <v>668</v>
      </c>
      <c r="B669" s="34" t="s">
        <v>56</v>
      </c>
      <c r="C669" s="34" t="s">
        <v>121</v>
      </c>
      <c r="D669" s="35">
        <v>2005</v>
      </c>
      <c r="E669" s="35">
        <v>7641</v>
      </c>
      <c r="F669" s="35">
        <v>1845</v>
      </c>
    </row>
    <row r="670" spans="1:6" ht="15.75" customHeight="1" x14ac:dyDescent="0.25">
      <c r="A670" s="15">
        <v>669</v>
      </c>
      <c r="B670" s="34" t="s">
        <v>56</v>
      </c>
      <c r="C670" s="34" t="s">
        <v>121</v>
      </c>
      <c r="D670" s="35">
        <v>2009</v>
      </c>
      <c r="E670" s="35">
        <v>7399</v>
      </c>
      <c r="F670" s="35">
        <v>1654</v>
      </c>
    </row>
    <row r="671" spans="1:6" ht="15.75" customHeight="1" x14ac:dyDescent="0.25">
      <c r="A671" s="15">
        <v>670</v>
      </c>
      <c r="B671" s="34" t="s">
        <v>56</v>
      </c>
      <c r="C671" s="34" t="s">
        <v>121</v>
      </c>
      <c r="D671" s="35">
        <v>2005</v>
      </c>
      <c r="E671" s="35">
        <v>7396</v>
      </c>
      <c r="F671" s="35">
        <v>2226</v>
      </c>
    </row>
    <row r="672" spans="1:6" ht="15.75" customHeight="1" x14ac:dyDescent="0.25">
      <c r="A672" s="15">
        <v>671</v>
      </c>
      <c r="B672" s="34" t="s">
        <v>56</v>
      </c>
      <c r="C672" s="34" t="s">
        <v>121</v>
      </c>
      <c r="D672" s="35">
        <v>2011</v>
      </c>
      <c r="E672" s="35">
        <v>7213</v>
      </c>
      <c r="F672" s="35">
        <v>2274</v>
      </c>
    </row>
    <row r="673" spans="1:6" ht="15.75" customHeight="1" x14ac:dyDescent="0.25">
      <c r="A673" s="15">
        <v>672</v>
      </c>
      <c r="B673" s="34" t="s">
        <v>56</v>
      </c>
      <c r="C673" s="34" t="s">
        <v>121</v>
      </c>
      <c r="D673" s="35">
        <v>2008</v>
      </c>
      <c r="E673" s="35">
        <v>7005</v>
      </c>
      <c r="F673" s="35">
        <v>2131</v>
      </c>
    </row>
    <row r="674" spans="1:6" ht="15.75" customHeight="1" x14ac:dyDescent="0.25">
      <c r="A674" s="15">
        <v>673</v>
      </c>
      <c r="B674" s="34" t="s">
        <v>56</v>
      </c>
      <c r="C674" s="34" t="s">
        <v>121</v>
      </c>
      <c r="D674" s="35">
        <v>2012</v>
      </c>
      <c r="E674" s="35">
        <v>6828</v>
      </c>
      <c r="F674" s="35">
        <v>2101</v>
      </c>
    </row>
    <row r="675" spans="1:6" ht="15.75" customHeight="1" x14ac:dyDescent="0.25">
      <c r="A675" s="15">
        <v>674</v>
      </c>
      <c r="B675" s="34" t="s">
        <v>56</v>
      </c>
      <c r="C675" s="34" t="s">
        <v>121</v>
      </c>
      <c r="D675" s="35">
        <v>2011</v>
      </c>
      <c r="E675" s="35">
        <v>6633</v>
      </c>
      <c r="F675" s="35">
        <v>1969</v>
      </c>
    </row>
    <row r="676" spans="1:6" ht="15.75" customHeight="1" x14ac:dyDescent="0.25">
      <c r="A676" s="15">
        <v>675</v>
      </c>
      <c r="B676" s="34" t="s">
        <v>56</v>
      </c>
      <c r="C676" s="34" t="s">
        <v>121</v>
      </c>
      <c r="D676" s="35">
        <v>2008</v>
      </c>
      <c r="E676" s="35">
        <v>6430</v>
      </c>
      <c r="F676" s="35">
        <v>1907</v>
      </c>
    </row>
    <row r="677" spans="1:6" ht="15.75" customHeight="1" x14ac:dyDescent="0.25">
      <c r="A677" s="15">
        <v>676</v>
      </c>
      <c r="B677" s="34" t="s">
        <v>56</v>
      </c>
      <c r="C677" s="34" t="s">
        <v>121</v>
      </c>
      <c r="D677" s="35">
        <v>2012</v>
      </c>
      <c r="E677" s="35">
        <v>6244</v>
      </c>
      <c r="F677" s="35">
        <v>1819</v>
      </c>
    </row>
    <row r="678" spans="1:6" ht="15.75" customHeight="1" x14ac:dyDescent="0.25">
      <c r="A678" s="15">
        <v>677</v>
      </c>
      <c r="B678" s="34" t="s">
        <v>56</v>
      </c>
      <c r="C678" s="34" t="s">
        <v>122</v>
      </c>
      <c r="D678" s="35">
        <v>2000</v>
      </c>
      <c r="E678" s="36"/>
      <c r="F678" s="36"/>
    </row>
    <row r="679" spans="1:6" ht="15.75" customHeight="1" x14ac:dyDescent="0.25">
      <c r="A679" s="15">
        <v>678</v>
      </c>
      <c r="B679" s="34" t="s">
        <v>56</v>
      </c>
      <c r="C679" s="34" t="s">
        <v>122</v>
      </c>
      <c r="D679" s="35">
        <v>2001</v>
      </c>
      <c r="E679" s="35">
        <v>9312</v>
      </c>
      <c r="F679" s="36"/>
    </row>
    <row r="680" spans="1:6" ht="15.75" customHeight="1" x14ac:dyDescent="0.25">
      <c r="A680" s="15">
        <v>679</v>
      </c>
      <c r="B680" s="34" t="s">
        <v>56</v>
      </c>
      <c r="C680" s="34" t="s">
        <v>122</v>
      </c>
      <c r="D680" s="35">
        <v>2002</v>
      </c>
      <c r="E680" s="35">
        <v>9000</v>
      </c>
      <c r="F680" s="35">
        <v>9428</v>
      </c>
    </row>
    <row r="681" spans="1:6" ht="15.75" customHeight="1" x14ac:dyDescent="0.25">
      <c r="A681" s="15">
        <v>680</v>
      </c>
      <c r="B681" s="34" t="s">
        <v>56</v>
      </c>
      <c r="C681" s="34" t="s">
        <v>122</v>
      </c>
      <c r="D681" s="35">
        <v>2003</v>
      </c>
      <c r="E681" s="35">
        <v>8747</v>
      </c>
      <c r="F681" s="35">
        <v>8735</v>
      </c>
    </row>
    <row r="682" spans="1:6" ht="15.75" customHeight="1" x14ac:dyDescent="0.25">
      <c r="A682" s="15">
        <v>681</v>
      </c>
      <c r="B682" s="34" t="s">
        <v>56</v>
      </c>
      <c r="C682" s="34" t="s">
        <v>122</v>
      </c>
      <c r="D682" s="35">
        <v>2005</v>
      </c>
      <c r="E682" s="35">
        <v>8678</v>
      </c>
      <c r="F682" s="35">
        <v>8148</v>
      </c>
    </row>
    <row r="683" spans="1:6" ht="15.75" customHeight="1" x14ac:dyDescent="0.25">
      <c r="A683" s="15">
        <v>682</v>
      </c>
      <c r="B683" s="34" t="s">
        <v>56</v>
      </c>
      <c r="C683" s="34" t="s">
        <v>122</v>
      </c>
      <c r="D683" s="35">
        <v>2009</v>
      </c>
      <c r="E683" s="35">
        <v>9438</v>
      </c>
      <c r="F683" s="35">
        <v>10213</v>
      </c>
    </row>
    <row r="684" spans="1:6" ht="15.75" customHeight="1" x14ac:dyDescent="0.25">
      <c r="A684" s="15">
        <v>683</v>
      </c>
      <c r="B684" s="34" t="s">
        <v>56</v>
      </c>
      <c r="C684" s="34" t="s">
        <v>122</v>
      </c>
      <c r="D684" s="35">
        <v>2005</v>
      </c>
      <c r="E684" s="35">
        <v>9714</v>
      </c>
      <c r="F684" s="35">
        <v>10345</v>
      </c>
    </row>
    <row r="685" spans="1:6" ht="15.75" customHeight="1" x14ac:dyDescent="0.25">
      <c r="A685" s="15">
        <v>684</v>
      </c>
      <c r="B685" s="34" t="s">
        <v>56</v>
      </c>
      <c r="C685" s="34" t="s">
        <v>122</v>
      </c>
      <c r="D685" s="35">
        <v>2011</v>
      </c>
      <c r="E685" s="35">
        <v>9685</v>
      </c>
      <c r="F685" s="35">
        <v>10774</v>
      </c>
    </row>
    <row r="686" spans="1:6" ht="15.75" customHeight="1" x14ac:dyDescent="0.25">
      <c r="A686" s="15">
        <v>685</v>
      </c>
      <c r="B686" s="34" t="s">
        <v>56</v>
      </c>
      <c r="C686" s="34" t="s">
        <v>122</v>
      </c>
      <c r="D686" s="35">
        <v>2008</v>
      </c>
      <c r="E686" s="35">
        <v>9269</v>
      </c>
      <c r="F686" s="35">
        <v>9927</v>
      </c>
    </row>
    <row r="687" spans="1:6" ht="15.75" customHeight="1" x14ac:dyDescent="0.25">
      <c r="A687" s="15">
        <v>686</v>
      </c>
      <c r="B687" s="34" t="s">
        <v>56</v>
      </c>
      <c r="C687" s="34" t="s">
        <v>122</v>
      </c>
      <c r="D687" s="35">
        <v>2012</v>
      </c>
      <c r="E687" s="35">
        <v>9500</v>
      </c>
      <c r="F687" s="35">
        <v>10627</v>
      </c>
    </row>
    <row r="688" spans="1:6" ht="15.75" customHeight="1" x14ac:dyDescent="0.25">
      <c r="A688" s="15">
        <v>687</v>
      </c>
      <c r="B688" s="34" t="s">
        <v>56</v>
      </c>
      <c r="C688" s="34" t="s">
        <v>122</v>
      </c>
      <c r="D688" s="35">
        <v>2011</v>
      </c>
      <c r="E688" s="35">
        <v>9692</v>
      </c>
      <c r="F688" s="35">
        <v>11932</v>
      </c>
    </row>
    <row r="689" spans="1:6" ht="15.75" customHeight="1" x14ac:dyDescent="0.25">
      <c r="A689" s="15">
        <v>688</v>
      </c>
      <c r="B689" s="34" t="s">
        <v>56</v>
      </c>
      <c r="C689" s="34" t="s">
        <v>122</v>
      </c>
      <c r="D689" s="35">
        <v>2008</v>
      </c>
      <c r="E689" s="35">
        <v>9690</v>
      </c>
      <c r="F689" s="35">
        <v>12563</v>
      </c>
    </row>
    <row r="690" spans="1:6" ht="15.75" customHeight="1" x14ac:dyDescent="0.25">
      <c r="A690" s="15">
        <v>689</v>
      </c>
      <c r="B690" s="34" t="s">
        <v>56</v>
      </c>
      <c r="C690" s="34" t="s">
        <v>122</v>
      </c>
      <c r="D690" s="35">
        <v>2012</v>
      </c>
      <c r="E690" s="35">
        <v>9865</v>
      </c>
      <c r="F690" s="35">
        <v>13887</v>
      </c>
    </row>
    <row r="691" spans="1:6" ht="15.75" customHeight="1" x14ac:dyDescent="0.25">
      <c r="A691" s="15">
        <v>690</v>
      </c>
      <c r="B691" s="34" t="s">
        <v>123</v>
      </c>
      <c r="C691" s="34" t="s">
        <v>124</v>
      </c>
      <c r="D691" s="35">
        <v>2000</v>
      </c>
      <c r="E691" s="36"/>
      <c r="F691" s="36"/>
    </row>
    <row r="692" spans="1:6" ht="15.75" customHeight="1" x14ac:dyDescent="0.25">
      <c r="A692" s="15">
        <v>691</v>
      </c>
      <c r="B692" s="34" t="s">
        <v>123</v>
      </c>
      <c r="C692" s="34" t="s">
        <v>124</v>
      </c>
      <c r="D692" s="35">
        <v>2001</v>
      </c>
      <c r="E692" s="36"/>
      <c r="F692" s="36"/>
    </row>
    <row r="693" spans="1:6" ht="15.75" customHeight="1" x14ac:dyDescent="0.25">
      <c r="A693" s="15">
        <v>692</v>
      </c>
      <c r="B693" s="34" t="s">
        <v>123</v>
      </c>
      <c r="C693" s="34" t="s">
        <v>124</v>
      </c>
      <c r="D693" s="35">
        <v>2002</v>
      </c>
      <c r="E693" s="36"/>
      <c r="F693" s="35">
        <v>8236</v>
      </c>
    </row>
    <row r="694" spans="1:6" ht="15.75" customHeight="1" x14ac:dyDescent="0.25">
      <c r="A694" s="15">
        <v>693</v>
      </c>
      <c r="B694" s="34" t="s">
        <v>123</v>
      </c>
      <c r="C694" s="34" t="s">
        <v>124</v>
      </c>
      <c r="D694" s="35">
        <v>2003</v>
      </c>
      <c r="E694" s="36"/>
      <c r="F694" s="35">
        <v>6524</v>
      </c>
    </row>
    <row r="695" spans="1:6" ht="15.75" customHeight="1" x14ac:dyDescent="0.25">
      <c r="A695" s="15">
        <v>694</v>
      </c>
      <c r="B695" s="34" t="s">
        <v>123</v>
      </c>
      <c r="C695" s="34" t="s">
        <v>124</v>
      </c>
      <c r="D695" s="35">
        <v>2004</v>
      </c>
      <c r="E695" s="36"/>
      <c r="F695" s="35">
        <v>3927</v>
      </c>
    </row>
    <row r="696" spans="1:6" ht="15.75" customHeight="1" x14ac:dyDescent="0.25">
      <c r="A696" s="15">
        <v>695</v>
      </c>
      <c r="B696" s="34" t="s">
        <v>123</v>
      </c>
      <c r="C696" s="34" t="s">
        <v>124</v>
      </c>
      <c r="D696" s="35">
        <v>2005</v>
      </c>
      <c r="E696" s="36"/>
      <c r="F696" s="35">
        <v>1991</v>
      </c>
    </row>
    <row r="697" spans="1:6" ht="15.75" customHeight="1" x14ac:dyDescent="0.25">
      <c r="A697" s="15">
        <v>696</v>
      </c>
      <c r="B697" s="34" t="s">
        <v>123</v>
      </c>
      <c r="C697" s="34" t="s">
        <v>124</v>
      </c>
      <c r="D697" s="35">
        <v>2009</v>
      </c>
      <c r="E697" s="36"/>
      <c r="F697" s="35">
        <v>1338</v>
      </c>
    </row>
    <row r="698" spans="1:6" ht="15.75" customHeight="1" x14ac:dyDescent="0.25">
      <c r="A698" s="15">
        <v>697</v>
      </c>
      <c r="B698" s="34" t="s">
        <v>123</v>
      </c>
      <c r="C698" s="34" t="s">
        <v>124</v>
      </c>
      <c r="D698" s="35">
        <v>2005</v>
      </c>
      <c r="E698" s="36"/>
      <c r="F698" s="35">
        <v>1016</v>
      </c>
    </row>
    <row r="699" spans="1:6" ht="15.75" customHeight="1" x14ac:dyDescent="0.25">
      <c r="A699" s="15">
        <v>698</v>
      </c>
      <c r="B699" s="34" t="s">
        <v>123</v>
      </c>
      <c r="C699" s="34" t="s">
        <v>124</v>
      </c>
      <c r="D699" s="35">
        <v>2011</v>
      </c>
      <c r="E699" s="36"/>
      <c r="F699" s="35">
        <v>733</v>
      </c>
    </row>
    <row r="700" spans="1:6" ht="15.75" customHeight="1" x14ac:dyDescent="0.25">
      <c r="A700" s="15">
        <v>699</v>
      </c>
      <c r="B700" s="34" t="s">
        <v>123</v>
      </c>
      <c r="C700" s="34" t="s">
        <v>124</v>
      </c>
      <c r="D700" s="35">
        <v>2008</v>
      </c>
      <c r="E700" s="36"/>
      <c r="F700" s="35">
        <v>583</v>
      </c>
    </row>
    <row r="701" spans="1:6" ht="15.75" customHeight="1" x14ac:dyDescent="0.25">
      <c r="A701" s="15">
        <v>700</v>
      </c>
      <c r="B701" s="34" t="s">
        <v>123</v>
      </c>
      <c r="C701" s="34" t="s">
        <v>124</v>
      </c>
      <c r="D701" s="35">
        <v>2012</v>
      </c>
      <c r="E701" s="36"/>
      <c r="F701" s="35">
        <v>359</v>
      </c>
    </row>
    <row r="702" spans="1:6" ht="15.75" customHeight="1" x14ac:dyDescent="0.25">
      <c r="A702" s="15">
        <v>701</v>
      </c>
      <c r="B702" s="34" t="s">
        <v>123</v>
      </c>
      <c r="C702" s="34" t="s">
        <v>124</v>
      </c>
      <c r="D702" s="35">
        <v>2011</v>
      </c>
      <c r="E702" s="36"/>
      <c r="F702" s="35">
        <v>645</v>
      </c>
    </row>
    <row r="703" spans="1:6" ht="15.75" customHeight="1" x14ac:dyDescent="0.25">
      <c r="A703" s="15">
        <v>702</v>
      </c>
      <c r="B703" s="34" t="s">
        <v>123</v>
      </c>
      <c r="C703" s="34" t="s">
        <v>124</v>
      </c>
      <c r="D703" s="35">
        <v>2008</v>
      </c>
      <c r="E703" s="36"/>
      <c r="F703" s="35">
        <v>781</v>
      </c>
    </row>
    <row r="704" spans="1:6" ht="15.75" customHeight="1" x14ac:dyDescent="0.25">
      <c r="A704" s="15">
        <v>703</v>
      </c>
      <c r="B704" s="34" t="s">
        <v>123</v>
      </c>
      <c r="C704" s="34" t="s">
        <v>125</v>
      </c>
      <c r="D704" s="35">
        <v>2000</v>
      </c>
      <c r="E704" s="36"/>
      <c r="F704" s="36"/>
    </row>
    <row r="705" spans="1:6" ht="15.75" customHeight="1" x14ac:dyDescent="0.25">
      <c r="A705" s="15">
        <v>704</v>
      </c>
      <c r="B705" s="34" t="s">
        <v>123</v>
      </c>
      <c r="C705" s="34" t="s">
        <v>125</v>
      </c>
      <c r="D705" s="35">
        <v>2001</v>
      </c>
      <c r="E705" s="35">
        <v>2716</v>
      </c>
      <c r="F705" s="36"/>
    </row>
    <row r="706" spans="1:6" ht="15.75" customHeight="1" x14ac:dyDescent="0.25">
      <c r="A706" s="15">
        <v>705</v>
      </c>
      <c r="B706" s="34" t="s">
        <v>123</v>
      </c>
      <c r="C706" s="34" t="s">
        <v>125</v>
      </c>
      <c r="D706" s="35">
        <v>2002</v>
      </c>
      <c r="E706" s="35">
        <v>2483</v>
      </c>
      <c r="F706" s="35">
        <v>4221</v>
      </c>
    </row>
    <row r="707" spans="1:6" ht="15.75" customHeight="1" x14ac:dyDescent="0.25">
      <c r="A707" s="15">
        <v>706</v>
      </c>
      <c r="B707" s="34" t="s">
        <v>123</v>
      </c>
      <c r="C707" s="34" t="s">
        <v>125</v>
      </c>
      <c r="D707" s="35">
        <v>2003</v>
      </c>
      <c r="E707" s="35">
        <v>2610</v>
      </c>
      <c r="F707" s="35">
        <v>4353</v>
      </c>
    </row>
    <row r="708" spans="1:6" ht="15.75" customHeight="1" x14ac:dyDescent="0.25">
      <c r="A708" s="15">
        <v>707</v>
      </c>
      <c r="B708" s="34" t="s">
        <v>123</v>
      </c>
      <c r="C708" s="34" t="s">
        <v>125</v>
      </c>
      <c r="D708" s="35">
        <v>2004</v>
      </c>
      <c r="E708" s="35">
        <v>3004</v>
      </c>
      <c r="F708" s="35">
        <v>5556</v>
      </c>
    </row>
    <row r="709" spans="1:6" ht="15.75" customHeight="1" x14ac:dyDescent="0.25">
      <c r="A709" s="15">
        <v>708</v>
      </c>
      <c r="B709" s="34" t="s">
        <v>123</v>
      </c>
      <c r="C709" s="34" t="s">
        <v>125</v>
      </c>
      <c r="D709" s="35">
        <v>2005</v>
      </c>
      <c r="E709" s="35">
        <v>2853</v>
      </c>
      <c r="F709" s="35">
        <v>5068</v>
      </c>
    </row>
    <row r="710" spans="1:6" ht="15.75" customHeight="1" x14ac:dyDescent="0.25">
      <c r="A710" s="15">
        <v>709</v>
      </c>
      <c r="B710" s="34" t="s">
        <v>123</v>
      </c>
      <c r="C710" s="34" t="s">
        <v>125</v>
      </c>
      <c r="D710" s="35">
        <v>2009</v>
      </c>
      <c r="E710" s="35">
        <v>2559</v>
      </c>
      <c r="F710" s="35">
        <v>4382</v>
      </c>
    </row>
    <row r="711" spans="1:6" ht="15.75" customHeight="1" x14ac:dyDescent="0.25">
      <c r="A711" s="15">
        <v>710</v>
      </c>
      <c r="B711" s="34" t="s">
        <v>123</v>
      </c>
      <c r="C711" s="34" t="s">
        <v>125</v>
      </c>
      <c r="D711" s="35">
        <v>2005</v>
      </c>
      <c r="E711" s="35">
        <v>2512</v>
      </c>
      <c r="F711" s="35">
        <v>4360</v>
      </c>
    </row>
    <row r="712" spans="1:6" ht="15.75" customHeight="1" x14ac:dyDescent="0.25">
      <c r="A712" s="15">
        <v>711</v>
      </c>
      <c r="B712" s="34" t="s">
        <v>123</v>
      </c>
      <c r="C712" s="34" t="s">
        <v>125</v>
      </c>
      <c r="D712" s="35">
        <v>2012</v>
      </c>
      <c r="E712" s="35">
        <v>2095</v>
      </c>
      <c r="F712" s="35">
        <v>3645</v>
      </c>
    </row>
    <row r="713" spans="1:6" ht="15.75" customHeight="1" x14ac:dyDescent="0.25">
      <c r="A713" s="15">
        <v>712</v>
      </c>
      <c r="B713" s="34" t="s">
        <v>123</v>
      </c>
      <c r="C713" s="34" t="s">
        <v>125</v>
      </c>
      <c r="D713" s="35">
        <v>2008</v>
      </c>
      <c r="E713" s="35">
        <v>1981</v>
      </c>
      <c r="F713" s="35">
        <v>3429</v>
      </c>
    </row>
    <row r="714" spans="1:6" ht="15.75" customHeight="1" x14ac:dyDescent="0.25">
      <c r="A714" s="15">
        <v>713</v>
      </c>
      <c r="B714" s="34" t="s">
        <v>123</v>
      </c>
      <c r="C714" s="34" t="s">
        <v>125</v>
      </c>
      <c r="D714" s="35">
        <v>2012</v>
      </c>
      <c r="E714" s="35">
        <v>1876</v>
      </c>
      <c r="F714" s="35">
        <v>3044</v>
      </c>
    </row>
    <row r="715" spans="1:6" ht="15.75" customHeight="1" x14ac:dyDescent="0.25">
      <c r="A715" s="15">
        <v>714</v>
      </c>
      <c r="B715" s="34" t="s">
        <v>123</v>
      </c>
      <c r="C715" s="34" t="s">
        <v>125</v>
      </c>
      <c r="D715" s="35">
        <v>2011</v>
      </c>
      <c r="E715" s="35">
        <v>2006</v>
      </c>
      <c r="F715" s="35">
        <v>3542</v>
      </c>
    </row>
    <row r="716" spans="1:6" ht="15.75" customHeight="1" x14ac:dyDescent="0.25">
      <c r="A716" s="15">
        <v>715</v>
      </c>
      <c r="B716" s="34" t="s">
        <v>123</v>
      </c>
      <c r="C716" s="34" t="s">
        <v>125</v>
      </c>
      <c r="D716" s="35">
        <v>2008</v>
      </c>
      <c r="E716" s="35">
        <v>2015</v>
      </c>
      <c r="F716" s="35">
        <v>3465</v>
      </c>
    </row>
    <row r="717" spans="1:6" ht="15.75" customHeight="1" x14ac:dyDescent="0.25">
      <c r="A717" s="15">
        <v>716</v>
      </c>
      <c r="B717" s="34" t="s">
        <v>123</v>
      </c>
      <c r="C717" s="34" t="s">
        <v>126</v>
      </c>
      <c r="D717" s="35">
        <v>2000</v>
      </c>
      <c r="E717" s="36"/>
      <c r="F717" s="36"/>
    </row>
    <row r="718" spans="1:6" ht="15.75" customHeight="1" x14ac:dyDescent="0.25">
      <c r="A718" s="15">
        <v>717</v>
      </c>
      <c r="B718" s="34" t="s">
        <v>123</v>
      </c>
      <c r="C718" s="34" t="s">
        <v>126</v>
      </c>
      <c r="D718" s="35">
        <v>2001</v>
      </c>
      <c r="E718" s="35">
        <v>12561</v>
      </c>
      <c r="F718" s="36"/>
    </row>
    <row r="719" spans="1:6" ht="15.75" customHeight="1" x14ac:dyDescent="0.25">
      <c r="A719" s="15">
        <v>718</v>
      </c>
      <c r="B719" s="34" t="s">
        <v>123</v>
      </c>
      <c r="C719" s="34" t="s">
        <v>126</v>
      </c>
      <c r="D719" s="35">
        <v>2002</v>
      </c>
      <c r="E719" s="35">
        <v>11586</v>
      </c>
      <c r="F719" s="35">
        <v>45731</v>
      </c>
    </row>
    <row r="720" spans="1:6" ht="15.75" customHeight="1" x14ac:dyDescent="0.25">
      <c r="A720" s="15">
        <v>719</v>
      </c>
      <c r="B720" s="34" t="s">
        <v>123</v>
      </c>
      <c r="C720" s="34" t="s">
        <v>126</v>
      </c>
      <c r="D720" s="35">
        <v>2003</v>
      </c>
      <c r="E720" s="35">
        <v>11937</v>
      </c>
      <c r="F720" s="35">
        <v>42629</v>
      </c>
    </row>
    <row r="721" spans="1:6" ht="15.75" customHeight="1" x14ac:dyDescent="0.25">
      <c r="A721" s="15">
        <v>720</v>
      </c>
      <c r="B721" s="34" t="s">
        <v>123</v>
      </c>
      <c r="C721" s="34" t="s">
        <v>126</v>
      </c>
      <c r="D721" s="35">
        <v>2004</v>
      </c>
      <c r="E721" s="35">
        <v>13322</v>
      </c>
      <c r="F721" s="35">
        <v>45702</v>
      </c>
    </row>
    <row r="722" spans="1:6" ht="15.75" customHeight="1" x14ac:dyDescent="0.25">
      <c r="A722" s="15">
        <v>721</v>
      </c>
      <c r="B722" s="34" t="s">
        <v>123</v>
      </c>
      <c r="C722" s="34" t="s">
        <v>126</v>
      </c>
      <c r="D722" s="35">
        <v>2005</v>
      </c>
      <c r="E722" s="35">
        <v>12113</v>
      </c>
      <c r="F722" s="35">
        <v>41426</v>
      </c>
    </row>
    <row r="723" spans="1:6" ht="15.75" customHeight="1" x14ac:dyDescent="0.25">
      <c r="A723" s="15">
        <v>722</v>
      </c>
      <c r="B723" s="34" t="s">
        <v>123</v>
      </c>
      <c r="C723" s="34" t="s">
        <v>126</v>
      </c>
      <c r="D723" s="35">
        <v>2009</v>
      </c>
      <c r="E723" s="35">
        <v>13232</v>
      </c>
      <c r="F723" s="35">
        <v>39167</v>
      </c>
    </row>
    <row r="724" spans="1:6" ht="15.75" customHeight="1" x14ac:dyDescent="0.25">
      <c r="A724" s="15">
        <v>723</v>
      </c>
      <c r="B724" s="34" t="s">
        <v>123</v>
      </c>
      <c r="C724" s="34" t="s">
        <v>126</v>
      </c>
      <c r="D724" s="35">
        <v>2006</v>
      </c>
      <c r="E724" s="35">
        <v>13427</v>
      </c>
      <c r="F724" s="35">
        <v>34338</v>
      </c>
    </row>
    <row r="725" spans="1:6" ht="15.75" customHeight="1" x14ac:dyDescent="0.25">
      <c r="A725" s="15">
        <v>724</v>
      </c>
      <c r="B725" s="34" t="s">
        <v>123</v>
      </c>
      <c r="C725" s="34" t="s">
        <v>126</v>
      </c>
      <c r="D725" s="35">
        <v>2012</v>
      </c>
      <c r="E725" s="35">
        <v>12786</v>
      </c>
      <c r="F725" s="35">
        <v>32090</v>
      </c>
    </row>
    <row r="726" spans="1:6" ht="15.75" customHeight="1" x14ac:dyDescent="0.25">
      <c r="A726" s="15">
        <v>725</v>
      </c>
      <c r="B726" s="34" t="s">
        <v>123</v>
      </c>
      <c r="C726" s="34" t="s">
        <v>126</v>
      </c>
      <c r="D726" s="35">
        <v>2008</v>
      </c>
      <c r="E726" s="35">
        <v>12158</v>
      </c>
      <c r="F726" s="35">
        <v>30616</v>
      </c>
    </row>
    <row r="727" spans="1:6" ht="15.75" customHeight="1" x14ac:dyDescent="0.25">
      <c r="A727" s="15">
        <v>726</v>
      </c>
      <c r="B727" s="34" t="s">
        <v>123</v>
      </c>
      <c r="C727" s="34" t="s">
        <v>126</v>
      </c>
      <c r="D727" s="35">
        <v>2005</v>
      </c>
      <c r="E727" s="35">
        <v>11559</v>
      </c>
      <c r="F727" s="35">
        <v>29615</v>
      </c>
    </row>
    <row r="728" spans="1:6" ht="15.75" customHeight="1" x14ac:dyDescent="0.25">
      <c r="A728" s="15">
        <v>727</v>
      </c>
      <c r="B728" s="34" t="s">
        <v>123</v>
      </c>
      <c r="C728" s="34" t="s">
        <v>126</v>
      </c>
      <c r="D728" s="35">
        <v>2012</v>
      </c>
      <c r="E728" s="35">
        <v>11445</v>
      </c>
      <c r="F728" s="35">
        <v>28771</v>
      </c>
    </row>
    <row r="729" spans="1:6" ht="15.75" customHeight="1" x14ac:dyDescent="0.25">
      <c r="A729" s="15">
        <v>728</v>
      </c>
      <c r="B729" s="34" t="s">
        <v>123</v>
      </c>
      <c r="C729" s="34" t="s">
        <v>126</v>
      </c>
      <c r="D729" s="35">
        <v>2008</v>
      </c>
      <c r="E729" s="35">
        <v>11296</v>
      </c>
      <c r="F729" s="35">
        <v>29508</v>
      </c>
    </row>
    <row r="730" spans="1:6" ht="15.75" customHeight="1" x14ac:dyDescent="0.25">
      <c r="A730" s="15">
        <v>729</v>
      </c>
      <c r="B730" s="34" t="s">
        <v>123</v>
      </c>
      <c r="C730" s="34" t="s">
        <v>127</v>
      </c>
      <c r="D730" s="35">
        <v>2000</v>
      </c>
      <c r="E730" s="36"/>
      <c r="F730" s="36"/>
    </row>
    <row r="731" spans="1:6" ht="15.75" customHeight="1" x14ac:dyDescent="0.25">
      <c r="A731" s="15">
        <v>730</v>
      </c>
      <c r="B731" s="34" t="s">
        <v>123</v>
      </c>
      <c r="C731" s="34" t="s">
        <v>127</v>
      </c>
      <c r="D731" s="35">
        <v>2001</v>
      </c>
      <c r="E731" s="35">
        <v>31294</v>
      </c>
      <c r="F731" s="36"/>
    </row>
    <row r="732" spans="1:6" ht="15.75" customHeight="1" x14ac:dyDescent="0.25">
      <c r="A732" s="15">
        <v>731</v>
      </c>
      <c r="B732" s="34" t="s">
        <v>123</v>
      </c>
      <c r="C732" s="34" t="s">
        <v>127</v>
      </c>
      <c r="D732" s="35">
        <v>2002</v>
      </c>
      <c r="E732" s="35">
        <v>30756</v>
      </c>
      <c r="F732" s="35">
        <v>56153</v>
      </c>
    </row>
    <row r="733" spans="1:6" ht="15.75" customHeight="1" x14ac:dyDescent="0.25">
      <c r="A733" s="15">
        <v>732</v>
      </c>
      <c r="B733" s="34" t="s">
        <v>123</v>
      </c>
      <c r="C733" s="34" t="s">
        <v>127</v>
      </c>
      <c r="D733" s="35">
        <v>2003</v>
      </c>
      <c r="E733" s="35">
        <v>29131</v>
      </c>
      <c r="F733" s="35">
        <v>52328</v>
      </c>
    </row>
    <row r="734" spans="1:6" ht="15.75" customHeight="1" x14ac:dyDescent="0.25">
      <c r="A734" s="15">
        <v>733</v>
      </c>
      <c r="B734" s="34" t="s">
        <v>123</v>
      </c>
      <c r="C734" s="34" t="s">
        <v>127</v>
      </c>
      <c r="D734" s="35">
        <v>2004</v>
      </c>
      <c r="E734" s="35">
        <v>27873</v>
      </c>
      <c r="F734" s="35">
        <v>46435</v>
      </c>
    </row>
    <row r="735" spans="1:6" ht="15.75" customHeight="1" x14ac:dyDescent="0.25">
      <c r="A735" s="15">
        <v>734</v>
      </c>
      <c r="B735" s="34" t="s">
        <v>123</v>
      </c>
      <c r="C735" s="34" t="s">
        <v>127</v>
      </c>
      <c r="D735" s="35">
        <v>2005</v>
      </c>
      <c r="E735" s="35">
        <v>26626</v>
      </c>
      <c r="F735" s="35">
        <v>48467</v>
      </c>
    </row>
    <row r="736" spans="1:6" ht="15.75" customHeight="1" x14ac:dyDescent="0.25">
      <c r="A736" s="15">
        <v>735</v>
      </c>
      <c r="B736" s="34" t="s">
        <v>123</v>
      </c>
      <c r="C736" s="34" t="s">
        <v>127</v>
      </c>
      <c r="D736" s="35">
        <v>2009</v>
      </c>
      <c r="E736" s="35">
        <v>25332</v>
      </c>
      <c r="F736" s="35">
        <v>48137</v>
      </c>
    </row>
    <row r="737" spans="1:6" ht="15.75" customHeight="1" x14ac:dyDescent="0.25">
      <c r="A737" s="15">
        <v>736</v>
      </c>
      <c r="B737" s="34" t="s">
        <v>123</v>
      </c>
      <c r="C737" s="34" t="s">
        <v>127</v>
      </c>
      <c r="D737" s="35">
        <v>2006</v>
      </c>
      <c r="E737" s="35">
        <v>23868</v>
      </c>
      <c r="F737" s="35">
        <v>37554</v>
      </c>
    </row>
    <row r="738" spans="1:6" ht="15.75" customHeight="1" x14ac:dyDescent="0.25">
      <c r="A738" s="15">
        <v>737</v>
      </c>
      <c r="B738" s="34" t="s">
        <v>123</v>
      </c>
      <c r="C738" s="34" t="s">
        <v>127</v>
      </c>
      <c r="D738" s="35">
        <v>2012</v>
      </c>
      <c r="E738" s="35">
        <v>22554</v>
      </c>
      <c r="F738" s="35">
        <v>39750</v>
      </c>
    </row>
    <row r="739" spans="1:6" ht="15.75" customHeight="1" x14ac:dyDescent="0.25">
      <c r="A739" s="15">
        <v>738</v>
      </c>
      <c r="B739" s="34" t="s">
        <v>123</v>
      </c>
      <c r="C739" s="34" t="s">
        <v>127</v>
      </c>
      <c r="D739" s="35">
        <v>2008</v>
      </c>
      <c r="E739" s="35">
        <v>21713</v>
      </c>
      <c r="F739" s="35">
        <v>33883</v>
      </c>
    </row>
    <row r="740" spans="1:6" ht="15.75" customHeight="1" x14ac:dyDescent="0.25">
      <c r="A740" s="15">
        <v>739</v>
      </c>
      <c r="B740" s="34" t="s">
        <v>123</v>
      </c>
      <c r="C740" s="34" t="s">
        <v>127</v>
      </c>
      <c r="D740" s="35">
        <v>2005</v>
      </c>
      <c r="E740" s="35">
        <v>20756</v>
      </c>
      <c r="F740" s="35">
        <v>33707</v>
      </c>
    </row>
    <row r="741" spans="1:6" ht="15.75" customHeight="1" x14ac:dyDescent="0.25">
      <c r="A741" s="15">
        <v>740</v>
      </c>
      <c r="B741" s="34" t="s">
        <v>123</v>
      </c>
      <c r="C741" s="34" t="s">
        <v>127</v>
      </c>
      <c r="D741" s="35">
        <v>2012</v>
      </c>
      <c r="E741" s="35">
        <v>20223</v>
      </c>
      <c r="F741" s="35">
        <v>32457</v>
      </c>
    </row>
    <row r="742" spans="1:6" ht="15.75" customHeight="1" x14ac:dyDescent="0.25">
      <c r="A742" s="15">
        <v>741</v>
      </c>
      <c r="B742" s="34" t="s">
        <v>123</v>
      </c>
      <c r="C742" s="34" t="s">
        <v>127</v>
      </c>
      <c r="D742" s="35">
        <v>2008</v>
      </c>
      <c r="E742" s="35">
        <v>18591</v>
      </c>
      <c r="F742" s="35">
        <v>27869</v>
      </c>
    </row>
    <row r="743" spans="1:6" ht="15.75" customHeight="1" x14ac:dyDescent="0.25">
      <c r="A743" s="15">
        <v>742</v>
      </c>
      <c r="B743" s="34" t="s">
        <v>123</v>
      </c>
      <c r="C743" s="34" t="s">
        <v>128</v>
      </c>
      <c r="D743" s="35">
        <v>2000</v>
      </c>
      <c r="E743" s="36"/>
      <c r="F743" s="36"/>
    </row>
    <row r="744" spans="1:6" ht="15.75" customHeight="1" x14ac:dyDescent="0.25">
      <c r="A744" s="15">
        <v>743</v>
      </c>
      <c r="B744" s="34" t="s">
        <v>123</v>
      </c>
      <c r="C744" s="34" t="s">
        <v>128</v>
      </c>
      <c r="D744" s="35">
        <v>2001</v>
      </c>
      <c r="E744" s="36"/>
      <c r="F744" s="36"/>
    </row>
    <row r="745" spans="1:6" ht="15.75" customHeight="1" x14ac:dyDescent="0.25">
      <c r="A745" s="15">
        <v>744</v>
      </c>
      <c r="B745" s="34" t="s">
        <v>123</v>
      </c>
      <c r="C745" s="34" t="s">
        <v>128</v>
      </c>
      <c r="D745" s="35">
        <v>2002</v>
      </c>
      <c r="E745" s="36"/>
      <c r="F745" s="35">
        <v>477</v>
      </c>
    </row>
    <row r="746" spans="1:6" ht="15.75" customHeight="1" x14ac:dyDescent="0.25">
      <c r="A746" s="15">
        <v>745</v>
      </c>
      <c r="B746" s="34" t="s">
        <v>123</v>
      </c>
      <c r="C746" s="34" t="s">
        <v>128</v>
      </c>
      <c r="D746" s="35">
        <v>2003</v>
      </c>
      <c r="E746" s="36"/>
      <c r="F746" s="35">
        <v>389</v>
      </c>
    </row>
    <row r="747" spans="1:6" ht="15.75" customHeight="1" x14ac:dyDescent="0.25">
      <c r="A747" s="15">
        <v>746</v>
      </c>
      <c r="B747" s="34" t="s">
        <v>123</v>
      </c>
      <c r="C747" s="34" t="s">
        <v>128</v>
      </c>
      <c r="D747" s="35">
        <v>2004</v>
      </c>
      <c r="E747" s="36"/>
      <c r="F747" s="35">
        <v>422</v>
      </c>
    </row>
    <row r="748" spans="1:6" ht="15.75" customHeight="1" x14ac:dyDescent="0.25">
      <c r="A748" s="15">
        <v>747</v>
      </c>
      <c r="B748" s="34" t="s">
        <v>123</v>
      </c>
      <c r="C748" s="34" t="s">
        <v>128</v>
      </c>
      <c r="D748" s="35">
        <v>2006</v>
      </c>
      <c r="E748" s="35">
        <v>244</v>
      </c>
      <c r="F748" s="35">
        <v>392</v>
      </c>
    </row>
    <row r="749" spans="1:6" ht="15.75" customHeight="1" x14ac:dyDescent="0.25">
      <c r="A749" s="15">
        <v>748</v>
      </c>
      <c r="B749" s="34" t="s">
        <v>123</v>
      </c>
      <c r="C749" s="34" t="s">
        <v>128</v>
      </c>
      <c r="D749" s="35">
        <v>2009</v>
      </c>
      <c r="E749" s="35">
        <v>211</v>
      </c>
      <c r="F749" s="35">
        <v>392</v>
      </c>
    </row>
    <row r="750" spans="1:6" ht="15.75" customHeight="1" x14ac:dyDescent="0.25">
      <c r="A750" s="15">
        <v>749</v>
      </c>
      <c r="B750" s="34" t="s">
        <v>123</v>
      </c>
      <c r="C750" s="34" t="s">
        <v>128</v>
      </c>
      <c r="D750" s="35">
        <v>2006</v>
      </c>
      <c r="E750" s="35">
        <v>204</v>
      </c>
      <c r="F750" s="35">
        <v>396</v>
      </c>
    </row>
    <row r="751" spans="1:6" ht="15.75" customHeight="1" x14ac:dyDescent="0.25">
      <c r="A751" s="15">
        <v>750</v>
      </c>
      <c r="B751" s="34" t="s">
        <v>123</v>
      </c>
      <c r="C751" s="34" t="s">
        <v>128</v>
      </c>
      <c r="D751" s="35">
        <v>2012</v>
      </c>
      <c r="E751" s="35">
        <v>180</v>
      </c>
      <c r="F751" s="35">
        <v>308</v>
      </c>
    </row>
    <row r="752" spans="1:6" ht="15.75" customHeight="1" x14ac:dyDescent="0.25">
      <c r="A752" s="15">
        <v>751</v>
      </c>
      <c r="B752" s="34" t="s">
        <v>123</v>
      </c>
      <c r="C752" s="34" t="s">
        <v>128</v>
      </c>
      <c r="D752" s="35">
        <v>2008</v>
      </c>
      <c r="E752" s="36"/>
      <c r="F752" s="35">
        <v>378</v>
      </c>
    </row>
    <row r="753" spans="1:6" ht="15.75" customHeight="1" x14ac:dyDescent="0.25">
      <c r="A753" s="15">
        <v>752</v>
      </c>
      <c r="B753" s="34" t="s">
        <v>123</v>
      </c>
      <c r="C753" s="34" t="s">
        <v>128</v>
      </c>
      <c r="D753" s="35">
        <v>2005</v>
      </c>
      <c r="E753" s="36"/>
      <c r="F753" s="35">
        <v>418</v>
      </c>
    </row>
    <row r="754" spans="1:6" ht="15.75" customHeight="1" x14ac:dyDescent="0.25">
      <c r="A754" s="15">
        <v>753</v>
      </c>
      <c r="B754" s="34" t="s">
        <v>123</v>
      </c>
      <c r="C754" s="34" t="s">
        <v>128</v>
      </c>
      <c r="D754" s="35">
        <v>2012</v>
      </c>
      <c r="E754" s="36"/>
      <c r="F754" s="35">
        <v>389</v>
      </c>
    </row>
    <row r="755" spans="1:6" ht="15.75" customHeight="1" x14ac:dyDescent="0.25">
      <c r="A755" s="15">
        <v>754</v>
      </c>
      <c r="B755" s="34" t="s">
        <v>123</v>
      </c>
      <c r="C755" s="34" t="s">
        <v>128</v>
      </c>
      <c r="D755" s="35">
        <v>2008</v>
      </c>
      <c r="E755" s="36"/>
      <c r="F755" s="35">
        <v>400</v>
      </c>
    </row>
    <row r="756" spans="1:6" ht="15.75" customHeight="1" x14ac:dyDescent="0.25">
      <c r="A756" s="15">
        <v>755</v>
      </c>
      <c r="B756" s="34" t="s">
        <v>123</v>
      </c>
      <c r="C756" s="34" t="s">
        <v>129</v>
      </c>
      <c r="D756" s="35">
        <v>2000</v>
      </c>
      <c r="E756" s="36"/>
      <c r="F756" s="36"/>
    </row>
    <row r="757" spans="1:6" ht="15.75" customHeight="1" x14ac:dyDescent="0.25">
      <c r="A757" s="15">
        <v>756</v>
      </c>
      <c r="B757" s="34" t="s">
        <v>123</v>
      </c>
      <c r="C757" s="34" t="s">
        <v>129</v>
      </c>
      <c r="D757" s="35">
        <v>2001</v>
      </c>
      <c r="E757" s="35">
        <v>3832</v>
      </c>
      <c r="F757" s="36"/>
    </row>
    <row r="758" spans="1:6" ht="15.75" customHeight="1" x14ac:dyDescent="0.25">
      <c r="A758" s="15">
        <v>757</v>
      </c>
      <c r="B758" s="34" t="s">
        <v>123</v>
      </c>
      <c r="C758" s="34" t="s">
        <v>129</v>
      </c>
      <c r="D758" s="35">
        <v>2002</v>
      </c>
      <c r="E758" s="35">
        <v>3240</v>
      </c>
      <c r="F758" s="35">
        <v>9160</v>
      </c>
    </row>
    <row r="759" spans="1:6" ht="15.75" customHeight="1" x14ac:dyDescent="0.25">
      <c r="A759" s="15">
        <v>758</v>
      </c>
      <c r="B759" s="34" t="s">
        <v>123</v>
      </c>
      <c r="C759" s="34" t="s">
        <v>129</v>
      </c>
      <c r="D759" s="35">
        <v>2003</v>
      </c>
      <c r="E759" s="35">
        <v>3043</v>
      </c>
      <c r="F759" s="35">
        <v>9094</v>
      </c>
    </row>
    <row r="760" spans="1:6" ht="15.75" customHeight="1" x14ac:dyDescent="0.25">
      <c r="A760" s="15">
        <v>759</v>
      </c>
      <c r="B760" s="34" t="s">
        <v>123</v>
      </c>
      <c r="C760" s="34" t="s">
        <v>129</v>
      </c>
      <c r="D760" s="35">
        <v>2004</v>
      </c>
      <c r="E760" s="35">
        <v>3542</v>
      </c>
      <c r="F760" s="35">
        <v>10583</v>
      </c>
    </row>
    <row r="761" spans="1:6" ht="15.75" customHeight="1" x14ac:dyDescent="0.25">
      <c r="A761" s="15">
        <v>760</v>
      </c>
      <c r="B761" s="34" t="s">
        <v>123</v>
      </c>
      <c r="C761" s="34" t="s">
        <v>129</v>
      </c>
      <c r="D761" s="35">
        <v>2006</v>
      </c>
      <c r="E761" s="35">
        <v>3227</v>
      </c>
      <c r="F761" s="35">
        <v>10176</v>
      </c>
    </row>
    <row r="762" spans="1:6" ht="15.75" customHeight="1" x14ac:dyDescent="0.25">
      <c r="A762" s="15">
        <v>761</v>
      </c>
      <c r="B762" s="34" t="s">
        <v>123</v>
      </c>
      <c r="C762" s="34" t="s">
        <v>129</v>
      </c>
      <c r="D762" s="35">
        <v>2010</v>
      </c>
      <c r="E762" s="35">
        <v>3152</v>
      </c>
      <c r="F762" s="35">
        <v>4822</v>
      </c>
    </row>
    <row r="763" spans="1:6" ht="15.75" customHeight="1" x14ac:dyDescent="0.25">
      <c r="A763" s="15">
        <v>762</v>
      </c>
      <c r="B763" s="34" t="s">
        <v>123</v>
      </c>
      <c r="C763" s="34" t="s">
        <v>129</v>
      </c>
      <c r="D763" s="35">
        <v>2006</v>
      </c>
      <c r="E763" s="35">
        <v>2217</v>
      </c>
      <c r="F763" s="35">
        <v>5126</v>
      </c>
    </row>
    <row r="764" spans="1:6" ht="15.75" customHeight="1" x14ac:dyDescent="0.25">
      <c r="A764" s="15">
        <v>763</v>
      </c>
      <c r="B764" s="34" t="s">
        <v>123</v>
      </c>
      <c r="C764" s="34" t="s">
        <v>129</v>
      </c>
      <c r="D764" s="35">
        <v>2012</v>
      </c>
      <c r="E764" s="35">
        <v>2296</v>
      </c>
      <c r="F764" s="35">
        <v>5361</v>
      </c>
    </row>
    <row r="765" spans="1:6" ht="15.75" customHeight="1" x14ac:dyDescent="0.25">
      <c r="A765" s="15">
        <v>764</v>
      </c>
      <c r="B765" s="34" t="s">
        <v>123</v>
      </c>
      <c r="C765" s="34" t="s">
        <v>129</v>
      </c>
      <c r="D765" s="35">
        <v>2009</v>
      </c>
      <c r="E765" s="35">
        <v>2505</v>
      </c>
      <c r="F765" s="35">
        <v>5357</v>
      </c>
    </row>
    <row r="766" spans="1:6" ht="15.75" customHeight="1" x14ac:dyDescent="0.25">
      <c r="A766" s="15">
        <v>765</v>
      </c>
      <c r="B766" s="34" t="s">
        <v>123</v>
      </c>
      <c r="C766" s="34" t="s">
        <v>129</v>
      </c>
      <c r="D766" s="35">
        <v>2006</v>
      </c>
      <c r="E766" s="35">
        <v>2157</v>
      </c>
      <c r="F766" s="35">
        <v>5321</v>
      </c>
    </row>
    <row r="767" spans="1:6" ht="15.75" customHeight="1" x14ac:dyDescent="0.25">
      <c r="A767" s="15">
        <v>766</v>
      </c>
      <c r="B767" s="34" t="s">
        <v>123</v>
      </c>
      <c r="C767" s="34" t="s">
        <v>129</v>
      </c>
      <c r="D767" s="35">
        <v>2004</v>
      </c>
      <c r="E767" s="35">
        <v>2208</v>
      </c>
      <c r="F767" s="35">
        <v>6197</v>
      </c>
    </row>
    <row r="768" spans="1:6" ht="15.75" customHeight="1" x14ac:dyDescent="0.25">
      <c r="A768" s="15">
        <v>767</v>
      </c>
      <c r="B768" s="34" t="s">
        <v>123</v>
      </c>
      <c r="C768" s="34" t="s">
        <v>129</v>
      </c>
      <c r="D768" s="35">
        <v>2008</v>
      </c>
      <c r="E768" s="35">
        <v>2385</v>
      </c>
      <c r="F768" s="35">
        <v>6527</v>
      </c>
    </row>
    <row r="769" spans="1:6" ht="15.75" customHeight="1" x14ac:dyDescent="0.25">
      <c r="A769" s="15">
        <v>768</v>
      </c>
      <c r="B769" s="34" t="s">
        <v>123</v>
      </c>
      <c r="C769" s="34" t="s">
        <v>130</v>
      </c>
      <c r="D769" s="35">
        <v>2000</v>
      </c>
      <c r="E769" s="36"/>
      <c r="F769" s="36"/>
    </row>
    <row r="770" spans="1:6" ht="15.75" customHeight="1" x14ac:dyDescent="0.25">
      <c r="A770" s="15">
        <v>769</v>
      </c>
      <c r="B770" s="34" t="s">
        <v>123</v>
      </c>
      <c r="C770" s="34" t="s">
        <v>130</v>
      </c>
      <c r="D770" s="35">
        <v>2001</v>
      </c>
      <c r="E770" s="35">
        <v>5333</v>
      </c>
      <c r="F770" s="36"/>
    </row>
    <row r="771" spans="1:6" ht="15.75" customHeight="1" x14ac:dyDescent="0.25">
      <c r="A771" s="15">
        <v>770</v>
      </c>
      <c r="B771" s="34" t="s">
        <v>123</v>
      </c>
      <c r="C771" s="34" t="s">
        <v>130</v>
      </c>
      <c r="D771" s="35">
        <v>2002</v>
      </c>
      <c r="E771" s="35">
        <v>5024</v>
      </c>
      <c r="F771" s="35">
        <v>4180</v>
      </c>
    </row>
    <row r="772" spans="1:6" ht="15.75" customHeight="1" x14ac:dyDescent="0.25">
      <c r="A772" s="15">
        <v>771</v>
      </c>
      <c r="B772" s="34" t="s">
        <v>123</v>
      </c>
      <c r="C772" s="34" t="s">
        <v>130</v>
      </c>
      <c r="D772" s="35">
        <v>2003</v>
      </c>
      <c r="E772" s="35">
        <v>4907</v>
      </c>
      <c r="F772" s="35">
        <v>4052</v>
      </c>
    </row>
    <row r="773" spans="1:6" ht="15.75" customHeight="1" x14ac:dyDescent="0.25">
      <c r="A773" s="15">
        <v>772</v>
      </c>
      <c r="B773" s="34" t="s">
        <v>123</v>
      </c>
      <c r="C773" s="34" t="s">
        <v>130</v>
      </c>
      <c r="D773" s="35">
        <v>2004</v>
      </c>
      <c r="E773" s="35">
        <v>3514</v>
      </c>
      <c r="F773" s="35">
        <v>3975</v>
      </c>
    </row>
    <row r="774" spans="1:6" ht="15.75" customHeight="1" x14ac:dyDescent="0.25">
      <c r="A774" s="15">
        <v>773</v>
      </c>
      <c r="B774" s="34" t="s">
        <v>123</v>
      </c>
      <c r="C774" s="34" t="s">
        <v>130</v>
      </c>
      <c r="D774" s="35">
        <v>2006</v>
      </c>
      <c r="E774" s="35">
        <v>3482</v>
      </c>
      <c r="F774" s="35">
        <v>3484</v>
      </c>
    </row>
    <row r="775" spans="1:6" ht="15.75" customHeight="1" x14ac:dyDescent="0.25">
      <c r="A775" s="15">
        <v>774</v>
      </c>
      <c r="B775" s="34" t="s">
        <v>123</v>
      </c>
      <c r="C775" s="34" t="s">
        <v>130</v>
      </c>
      <c r="D775" s="35">
        <v>2010</v>
      </c>
      <c r="E775" s="35">
        <v>3429</v>
      </c>
      <c r="F775" s="35">
        <v>3000</v>
      </c>
    </row>
    <row r="776" spans="1:6" ht="15.75" customHeight="1" x14ac:dyDescent="0.25">
      <c r="A776" s="15">
        <v>775</v>
      </c>
      <c r="B776" s="34" t="s">
        <v>123</v>
      </c>
      <c r="C776" s="34" t="s">
        <v>130</v>
      </c>
      <c r="D776" s="35">
        <v>2006</v>
      </c>
      <c r="E776" s="35">
        <v>3436</v>
      </c>
      <c r="F776" s="35">
        <v>2776</v>
      </c>
    </row>
    <row r="777" spans="1:6" ht="15.75" customHeight="1" x14ac:dyDescent="0.25">
      <c r="A777" s="15">
        <v>776</v>
      </c>
      <c r="B777" s="34" t="s">
        <v>123</v>
      </c>
      <c r="C777" s="34" t="s">
        <v>130</v>
      </c>
      <c r="D777" s="35">
        <v>2012</v>
      </c>
      <c r="E777" s="35">
        <v>3389</v>
      </c>
      <c r="F777" s="35">
        <v>2446</v>
      </c>
    </row>
    <row r="778" spans="1:6" ht="15.75" customHeight="1" x14ac:dyDescent="0.25">
      <c r="A778" s="15">
        <v>777</v>
      </c>
      <c r="B778" s="34" t="s">
        <v>123</v>
      </c>
      <c r="C778" s="34" t="s">
        <v>130</v>
      </c>
      <c r="D778" s="35">
        <v>2009</v>
      </c>
      <c r="E778" s="35">
        <v>4115</v>
      </c>
      <c r="F778" s="35">
        <v>2380</v>
      </c>
    </row>
    <row r="779" spans="1:6" ht="15.75" customHeight="1" x14ac:dyDescent="0.25">
      <c r="A779" s="15">
        <v>778</v>
      </c>
      <c r="B779" s="34" t="s">
        <v>123</v>
      </c>
      <c r="C779" s="34" t="s">
        <v>130</v>
      </c>
      <c r="D779" s="35">
        <v>2006</v>
      </c>
      <c r="E779" s="35">
        <v>3994</v>
      </c>
      <c r="F779" s="35">
        <v>2208</v>
      </c>
    </row>
    <row r="780" spans="1:6" ht="15.75" customHeight="1" x14ac:dyDescent="0.25">
      <c r="A780" s="15">
        <v>779</v>
      </c>
      <c r="B780" s="34" t="s">
        <v>123</v>
      </c>
      <c r="C780" s="34" t="s">
        <v>130</v>
      </c>
      <c r="D780" s="35">
        <v>2004</v>
      </c>
      <c r="E780" s="35">
        <v>3430</v>
      </c>
      <c r="F780" s="35">
        <v>2252</v>
      </c>
    </row>
    <row r="781" spans="1:6" ht="15.75" customHeight="1" x14ac:dyDescent="0.25">
      <c r="A781" s="15">
        <v>780</v>
      </c>
      <c r="B781" s="34" t="s">
        <v>123</v>
      </c>
      <c r="C781" s="34" t="s">
        <v>130</v>
      </c>
      <c r="D781" s="35">
        <v>2009</v>
      </c>
      <c r="E781" s="35">
        <v>3412</v>
      </c>
      <c r="F781" s="35">
        <v>1977</v>
      </c>
    </row>
    <row r="782" spans="1:6" ht="15.75" customHeight="1" x14ac:dyDescent="0.25">
      <c r="A782" s="15">
        <v>781</v>
      </c>
      <c r="B782" s="34" t="s">
        <v>123</v>
      </c>
      <c r="C782" s="34" t="s">
        <v>131</v>
      </c>
      <c r="D782" s="35">
        <v>2000</v>
      </c>
      <c r="E782" s="36"/>
      <c r="F782" s="36"/>
    </row>
    <row r="783" spans="1:6" ht="15.75" customHeight="1" x14ac:dyDescent="0.25">
      <c r="A783" s="15">
        <v>782</v>
      </c>
      <c r="B783" s="34" t="s">
        <v>123</v>
      </c>
      <c r="C783" s="34" t="s">
        <v>131</v>
      </c>
      <c r="D783" s="35">
        <v>2001</v>
      </c>
      <c r="E783" s="35">
        <v>2727728</v>
      </c>
      <c r="F783" s="36"/>
    </row>
    <row r="784" spans="1:6" ht="15.75" customHeight="1" x14ac:dyDescent="0.25">
      <c r="A784" s="15">
        <v>783</v>
      </c>
      <c r="B784" s="34" t="s">
        <v>123</v>
      </c>
      <c r="C784" s="34" t="s">
        <v>131</v>
      </c>
      <c r="D784" s="35">
        <v>2002</v>
      </c>
      <c r="E784" s="35">
        <v>2516731</v>
      </c>
      <c r="F784" s="35">
        <v>8286892</v>
      </c>
    </row>
    <row r="785" spans="1:6" ht="15.75" customHeight="1" x14ac:dyDescent="0.25">
      <c r="A785" s="15">
        <v>784</v>
      </c>
      <c r="B785" s="34" t="s">
        <v>123</v>
      </c>
      <c r="C785" s="34" t="s">
        <v>131</v>
      </c>
      <c r="D785" s="35">
        <v>2003</v>
      </c>
      <c r="E785" s="35">
        <v>2286137</v>
      </c>
      <c r="F785" s="35">
        <v>7692211</v>
      </c>
    </row>
    <row r="786" spans="1:6" ht="15.75" customHeight="1" x14ac:dyDescent="0.25">
      <c r="A786" s="15">
        <v>785</v>
      </c>
      <c r="B786" s="34" t="s">
        <v>123</v>
      </c>
      <c r="C786" s="34" t="s">
        <v>131</v>
      </c>
      <c r="D786" s="35">
        <v>2004</v>
      </c>
      <c r="E786" s="35">
        <v>2120814</v>
      </c>
      <c r="F786" s="35">
        <v>7035444</v>
      </c>
    </row>
    <row r="787" spans="1:6" ht="15.75" customHeight="1" x14ac:dyDescent="0.25">
      <c r="A787" s="15">
        <v>786</v>
      </c>
      <c r="B787" s="34" t="s">
        <v>123</v>
      </c>
      <c r="C787" s="34" t="s">
        <v>131</v>
      </c>
      <c r="D787" s="35">
        <v>2006</v>
      </c>
      <c r="E787" s="35">
        <v>2044606</v>
      </c>
      <c r="F787" s="35">
        <v>6791805</v>
      </c>
    </row>
    <row r="788" spans="1:6" ht="15.75" customHeight="1" x14ac:dyDescent="0.25">
      <c r="A788" s="15">
        <v>787</v>
      </c>
      <c r="B788" s="34" t="s">
        <v>123</v>
      </c>
      <c r="C788" s="34" t="s">
        <v>131</v>
      </c>
      <c r="D788" s="35">
        <v>2010</v>
      </c>
      <c r="E788" s="35">
        <v>1938944</v>
      </c>
      <c r="F788" s="35">
        <v>6414463</v>
      </c>
    </row>
    <row r="789" spans="1:6" ht="15.75" customHeight="1" x14ac:dyDescent="0.25">
      <c r="A789" s="15">
        <v>788</v>
      </c>
      <c r="B789" s="34" t="s">
        <v>123</v>
      </c>
      <c r="C789" s="34" t="s">
        <v>131</v>
      </c>
      <c r="D789" s="35">
        <v>2006</v>
      </c>
      <c r="E789" s="35">
        <v>1775677</v>
      </c>
      <c r="F789" s="35">
        <v>5790017</v>
      </c>
    </row>
    <row r="790" spans="1:6" ht="15.75" customHeight="1" x14ac:dyDescent="0.25">
      <c r="A790" s="15">
        <v>789</v>
      </c>
      <c r="B790" s="34" t="s">
        <v>123</v>
      </c>
      <c r="C790" s="34" t="s">
        <v>131</v>
      </c>
      <c r="D790" s="35">
        <v>2012</v>
      </c>
      <c r="E790" s="35">
        <v>1639854</v>
      </c>
      <c r="F790" s="35">
        <v>5288166</v>
      </c>
    </row>
    <row r="791" spans="1:6" ht="15.75" customHeight="1" x14ac:dyDescent="0.25">
      <c r="A791" s="15">
        <v>790</v>
      </c>
      <c r="B791" s="34" t="s">
        <v>123</v>
      </c>
      <c r="C791" s="34" t="s">
        <v>131</v>
      </c>
      <c r="D791" s="35">
        <v>2009</v>
      </c>
      <c r="E791" s="35">
        <v>1427554</v>
      </c>
      <c r="F791" s="35">
        <v>4525177</v>
      </c>
    </row>
    <row r="792" spans="1:6" ht="15.75" customHeight="1" x14ac:dyDescent="0.25">
      <c r="A792" s="15">
        <v>791</v>
      </c>
      <c r="B792" s="34" t="s">
        <v>123</v>
      </c>
      <c r="C792" s="34" t="s">
        <v>131</v>
      </c>
      <c r="D792" s="35">
        <v>2007</v>
      </c>
      <c r="E792" s="35">
        <v>1253831</v>
      </c>
      <c r="F792" s="35">
        <v>3694242</v>
      </c>
    </row>
    <row r="793" spans="1:6" ht="15.75" customHeight="1" x14ac:dyDescent="0.25">
      <c r="A793" s="15">
        <v>792</v>
      </c>
      <c r="B793" s="34" t="s">
        <v>123</v>
      </c>
      <c r="C793" s="34" t="s">
        <v>131</v>
      </c>
      <c r="D793" s="35">
        <v>2004</v>
      </c>
      <c r="E793" s="35">
        <v>1186797</v>
      </c>
      <c r="F793" s="35">
        <v>3487566</v>
      </c>
    </row>
    <row r="794" spans="1:6" ht="15.75" customHeight="1" x14ac:dyDescent="0.25">
      <c r="A794" s="15">
        <v>793</v>
      </c>
      <c r="B794" s="34" t="s">
        <v>123</v>
      </c>
      <c r="C794" s="34" t="s">
        <v>131</v>
      </c>
      <c r="D794" s="35">
        <v>2009</v>
      </c>
      <c r="E794" s="35">
        <v>1161353</v>
      </c>
      <c r="F794" s="35">
        <v>3405180</v>
      </c>
    </row>
    <row r="795" spans="1:6" ht="15.75" customHeight="1" x14ac:dyDescent="0.25">
      <c r="A795" s="15">
        <v>794</v>
      </c>
      <c r="B795" s="34" t="s">
        <v>123</v>
      </c>
      <c r="C795" s="34" t="s">
        <v>132</v>
      </c>
      <c r="D795" s="35">
        <v>2000</v>
      </c>
      <c r="E795" s="36"/>
      <c r="F795" s="36"/>
    </row>
    <row r="796" spans="1:6" ht="15.75" customHeight="1" x14ac:dyDescent="0.25">
      <c r="A796" s="15">
        <v>795</v>
      </c>
      <c r="B796" s="34" t="s">
        <v>123</v>
      </c>
      <c r="C796" s="34" t="s">
        <v>132</v>
      </c>
      <c r="D796" s="35">
        <v>2001</v>
      </c>
      <c r="E796" s="35">
        <v>3543</v>
      </c>
      <c r="F796" s="36"/>
    </row>
    <row r="797" spans="1:6" ht="15.75" customHeight="1" x14ac:dyDescent="0.25">
      <c r="A797" s="15">
        <v>796</v>
      </c>
      <c r="B797" s="34" t="s">
        <v>123</v>
      </c>
      <c r="C797" s="34" t="s">
        <v>132</v>
      </c>
      <c r="D797" s="35">
        <v>2002</v>
      </c>
      <c r="E797" s="35">
        <v>3122</v>
      </c>
      <c r="F797" s="35">
        <v>6241</v>
      </c>
    </row>
    <row r="798" spans="1:6" ht="15.75" customHeight="1" x14ac:dyDescent="0.25">
      <c r="A798" s="15">
        <v>797</v>
      </c>
      <c r="B798" s="34" t="s">
        <v>123</v>
      </c>
      <c r="C798" s="34" t="s">
        <v>132</v>
      </c>
      <c r="D798" s="35">
        <v>2003</v>
      </c>
      <c r="E798" s="35">
        <v>3096</v>
      </c>
      <c r="F798" s="35">
        <v>6058</v>
      </c>
    </row>
    <row r="799" spans="1:6" ht="15.75" customHeight="1" x14ac:dyDescent="0.25">
      <c r="A799" s="15">
        <v>798</v>
      </c>
      <c r="B799" s="34" t="s">
        <v>123</v>
      </c>
      <c r="C799" s="34" t="s">
        <v>132</v>
      </c>
      <c r="D799" s="35">
        <v>2004</v>
      </c>
      <c r="E799" s="35">
        <v>3005</v>
      </c>
      <c r="F799" s="35">
        <v>6238</v>
      </c>
    </row>
    <row r="800" spans="1:6" ht="15.75" customHeight="1" x14ac:dyDescent="0.25">
      <c r="A800" s="15">
        <v>799</v>
      </c>
      <c r="B800" s="34" t="s">
        <v>123</v>
      </c>
      <c r="C800" s="34" t="s">
        <v>132</v>
      </c>
      <c r="D800" s="35">
        <v>2006</v>
      </c>
      <c r="E800" s="35">
        <v>3341</v>
      </c>
      <c r="F800" s="35">
        <v>6190</v>
      </c>
    </row>
    <row r="801" spans="1:6" ht="15.75" customHeight="1" x14ac:dyDescent="0.25">
      <c r="A801" s="15">
        <v>800</v>
      </c>
      <c r="B801" s="34" t="s">
        <v>123</v>
      </c>
      <c r="C801" s="34" t="s">
        <v>132</v>
      </c>
      <c r="D801" s="35">
        <v>2010</v>
      </c>
      <c r="E801" s="35">
        <v>3032</v>
      </c>
      <c r="F801" s="35">
        <v>6150</v>
      </c>
    </row>
    <row r="802" spans="1:6" ht="15.75" customHeight="1" x14ac:dyDescent="0.25">
      <c r="A802" s="15">
        <v>801</v>
      </c>
      <c r="B802" s="34" t="s">
        <v>123</v>
      </c>
      <c r="C802" s="34" t="s">
        <v>132</v>
      </c>
      <c r="D802" s="35">
        <v>2007</v>
      </c>
      <c r="E802" s="35">
        <v>2841</v>
      </c>
      <c r="F802" s="35">
        <v>5068</v>
      </c>
    </row>
    <row r="803" spans="1:6" ht="15.75" customHeight="1" x14ac:dyDescent="0.25">
      <c r="A803" s="15">
        <v>802</v>
      </c>
      <c r="B803" s="34" t="s">
        <v>123</v>
      </c>
      <c r="C803" s="34" t="s">
        <v>132</v>
      </c>
      <c r="D803" s="35">
        <v>2005</v>
      </c>
      <c r="E803" s="35">
        <v>2781</v>
      </c>
      <c r="F803" s="35">
        <v>4323</v>
      </c>
    </row>
    <row r="804" spans="1:6" ht="15.75" customHeight="1" x14ac:dyDescent="0.25">
      <c r="A804" s="15">
        <v>803</v>
      </c>
      <c r="B804" s="34" t="s">
        <v>123</v>
      </c>
      <c r="C804" s="34" t="s">
        <v>132</v>
      </c>
      <c r="D804" s="35">
        <v>2009</v>
      </c>
      <c r="E804" s="35">
        <v>2705</v>
      </c>
      <c r="F804" s="35">
        <v>3773</v>
      </c>
    </row>
    <row r="805" spans="1:6" ht="15.75" customHeight="1" x14ac:dyDescent="0.25">
      <c r="A805" s="15">
        <v>804</v>
      </c>
      <c r="B805" s="34" t="s">
        <v>123</v>
      </c>
      <c r="C805" s="34" t="s">
        <v>132</v>
      </c>
      <c r="D805" s="35">
        <v>2009</v>
      </c>
      <c r="E805" s="35">
        <v>2544</v>
      </c>
      <c r="F805" s="35">
        <v>3388</v>
      </c>
    </row>
    <row r="806" spans="1:6" ht="15.75" customHeight="1" x14ac:dyDescent="0.25">
      <c r="A806" s="15">
        <v>805</v>
      </c>
      <c r="B806" s="34" t="s">
        <v>123</v>
      </c>
      <c r="C806" s="34" t="s">
        <v>132</v>
      </c>
      <c r="D806" s="35">
        <v>2005</v>
      </c>
      <c r="E806" s="35">
        <v>2570</v>
      </c>
      <c r="F806" s="35">
        <v>3770</v>
      </c>
    </row>
    <row r="807" spans="1:6" ht="15.75" customHeight="1" x14ac:dyDescent="0.25">
      <c r="A807" s="15">
        <v>806</v>
      </c>
      <c r="B807" s="34" t="s">
        <v>123</v>
      </c>
      <c r="C807" s="34" t="s">
        <v>132</v>
      </c>
      <c r="D807" s="35">
        <v>2009</v>
      </c>
      <c r="E807" s="35">
        <v>2869</v>
      </c>
      <c r="F807" s="35">
        <v>4536</v>
      </c>
    </row>
    <row r="808" spans="1:6" ht="15.75" customHeight="1" x14ac:dyDescent="0.25">
      <c r="A808" s="15">
        <v>807</v>
      </c>
      <c r="B808" s="34" t="s">
        <v>123</v>
      </c>
      <c r="C808" s="34" t="s">
        <v>133</v>
      </c>
      <c r="D808" s="35">
        <v>2000</v>
      </c>
      <c r="E808" s="36"/>
      <c r="F808" s="36"/>
    </row>
    <row r="809" spans="1:6" ht="15.75" customHeight="1" x14ac:dyDescent="0.25">
      <c r="A809" s="15">
        <v>808</v>
      </c>
      <c r="B809" s="34" t="s">
        <v>123</v>
      </c>
      <c r="C809" s="34" t="s">
        <v>133</v>
      </c>
      <c r="D809" s="35">
        <v>2001</v>
      </c>
      <c r="E809" s="35">
        <v>14894</v>
      </c>
      <c r="F809" s="36"/>
    </row>
    <row r="810" spans="1:6" ht="15.75" customHeight="1" x14ac:dyDescent="0.25">
      <c r="A810" s="15">
        <v>809</v>
      </c>
      <c r="B810" s="34" t="s">
        <v>123</v>
      </c>
      <c r="C810" s="34" t="s">
        <v>133</v>
      </c>
      <c r="D810" s="35">
        <v>2002</v>
      </c>
      <c r="E810" s="35">
        <v>13838</v>
      </c>
      <c r="F810" s="35">
        <v>36289</v>
      </c>
    </row>
    <row r="811" spans="1:6" ht="15.75" customHeight="1" x14ac:dyDescent="0.25">
      <c r="A811" s="15">
        <v>810</v>
      </c>
      <c r="B811" s="34" t="s">
        <v>123</v>
      </c>
      <c r="C811" s="34" t="s">
        <v>133</v>
      </c>
      <c r="D811" s="35">
        <v>2003</v>
      </c>
      <c r="E811" s="35">
        <v>14933</v>
      </c>
      <c r="F811" s="35">
        <v>36996</v>
      </c>
    </row>
    <row r="812" spans="1:6" ht="15.75" customHeight="1" x14ac:dyDescent="0.25">
      <c r="A812" s="15">
        <v>811</v>
      </c>
      <c r="B812" s="34" t="s">
        <v>123</v>
      </c>
      <c r="C812" s="34" t="s">
        <v>133</v>
      </c>
      <c r="D812" s="35">
        <v>2004</v>
      </c>
      <c r="E812" s="35">
        <v>14139</v>
      </c>
      <c r="F812" s="35">
        <v>38573</v>
      </c>
    </row>
    <row r="813" spans="1:6" ht="15.75" customHeight="1" x14ac:dyDescent="0.25">
      <c r="A813" s="15">
        <v>812</v>
      </c>
      <c r="B813" s="34" t="s">
        <v>123</v>
      </c>
      <c r="C813" s="34" t="s">
        <v>133</v>
      </c>
      <c r="D813" s="35">
        <v>2007</v>
      </c>
      <c r="E813" s="35">
        <v>14338</v>
      </c>
      <c r="F813" s="35">
        <v>39963</v>
      </c>
    </row>
    <row r="814" spans="1:6" ht="15.75" customHeight="1" x14ac:dyDescent="0.25">
      <c r="A814" s="15">
        <v>813</v>
      </c>
      <c r="B814" s="34" t="s">
        <v>123</v>
      </c>
      <c r="C814" s="34" t="s">
        <v>133</v>
      </c>
      <c r="D814" s="35">
        <v>2011</v>
      </c>
      <c r="E814" s="35">
        <v>13330</v>
      </c>
      <c r="F814" s="35">
        <v>38555</v>
      </c>
    </row>
    <row r="815" spans="1:6" ht="15.75" customHeight="1" x14ac:dyDescent="0.25">
      <c r="A815" s="15">
        <v>814</v>
      </c>
      <c r="B815" s="34" t="s">
        <v>123</v>
      </c>
      <c r="C815" s="34" t="s">
        <v>133</v>
      </c>
      <c r="D815" s="35">
        <v>2008</v>
      </c>
      <c r="E815" s="35">
        <v>12664</v>
      </c>
      <c r="F815" s="35">
        <v>40546</v>
      </c>
    </row>
    <row r="816" spans="1:6" ht="15.75" customHeight="1" x14ac:dyDescent="0.25">
      <c r="A816" s="15">
        <v>815</v>
      </c>
      <c r="B816" s="34" t="s">
        <v>123</v>
      </c>
      <c r="C816" s="34" t="s">
        <v>133</v>
      </c>
      <c r="D816" s="35">
        <v>2005</v>
      </c>
      <c r="E816" s="35">
        <v>12808</v>
      </c>
      <c r="F816" s="35">
        <v>38415</v>
      </c>
    </row>
    <row r="817" spans="1:6" ht="15.75" customHeight="1" x14ac:dyDescent="0.25">
      <c r="A817" s="15">
        <v>816</v>
      </c>
      <c r="B817" s="34" t="s">
        <v>123</v>
      </c>
      <c r="C817" s="34" t="s">
        <v>133</v>
      </c>
      <c r="D817" s="35">
        <v>2010</v>
      </c>
      <c r="E817" s="35">
        <v>13608</v>
      </c>
      <c r="F817" s="35">
        <v>40066</v>
      </c>
    </row>
    <row r="818" spans="1:6" ht="15.75" customHeight="1" x14ac:dyDescent="0.25">
      <c r="A818" s="15">
        <v>817</v>
      </c>
      <c r="B818" s="34" t="s">
        <v>123</v>
      </c>
      <c r="C818" s="34" t="s">
        <v>133</v>
      </c>
      <c r="D818" s="35">
        <v>2010</v>
      </c>
      <c r="E818" s="35">
        <v>13195</v>
      </c>
      <c r="F818" s="35">
        <v>36952</v>
      </c>
    </row>
    <row r="819" spans="1:6" ht="15.75" customHeight="1" x14ac:dyDescent="0.25">
      <c r="A819" s="15">
        <v>818</v>
      </c>
      <c r="B819" s="34" t="s">
        <v>123</v>
      </c>
      <c r="C819" s="34" t="s">
        <v>133</v>
      </c>
      <c r="D819" s="35">
        <v>2005</v>
      </c>
      <c r="E819" s="35">
        <v>14145</v>
      </c>
      <c r="F819" s="35">
        <v>37972</v>
      </c>
    </row>
    <row r="820" spans="1:6" ht="15.75" customHeight="1" x14ac:dyDescent="0.25">
      <c r="A820" s="15">
        <v>819</v>
      </c>
      <c r="B820" s="34" t="s">
        <v>123</v>
      </c>
      <c r="C820" s="34" t="s">
        <v>133</v>
      </c>
      <c r="D820" s="35">
        <v>2010</v>
      </c>
      <c r="E820" s="35">
        <v>13392</v>
      </c>
      <c r="F820" s="35">
        <v>40465</v>
      </c>
    </row>
    <row r="821" spans="1:6" ht="15.75" customHeight="1" x14ac:dyDescent="0.25">
      <c r="A821" s="15">
        <v>820</v>
      </c>
      <c r="B821" s="34" t="s">
        <v>123</v>
      </c>
      <c r="C821" s="34" t="s">
        <v>134</v>
      </c>
      <c r="D821" s="35">
        <v>2000</v>
      </c>
      <c r="E821" s="36"/>
      <c r="F821" s="36"/>
    </row>
    <row r="822" spans="1:6" ht="15.75" customHeight="1" x14ac:dyDescent="0.25">
      <c r="A822" s="15">
        <v>821</v>
      </c>
      <c r="B822" s="34" t="s">
        <v>123</v>
      </c>
      <c r="C822" s="34" t="s">
        <v>134</v>
      </c>
      <c r="D822" s="35">
        <v>2001</v>
      </c>
      <c r="E822" s="35">
        <v>749447</v>
      </c>
      <c r="F822" s="36"/>
    </row>
    <row r="823" spans="1:6" ht="15.75" customHeight="1" x14ac:dyDescent="0.25">
      <c r="A823" s="15">
        <v>822</v>
      </c>
      <c r="B823" s="34" t="s">
        <v>123</v>
      </c>
      <c r="C823" s="34" t="s">
        <v>134</v>
      </c>
      <c r="D823" s="35">
        <v>2002</v>
      </c>
      <c r="E823" s="35">
        <v>723743</v>
      </c>
      <c r="F823" s="35">
        <v>2008823</v>
      </c>
    </row>
    <row r="824" spans="1:6" ht="15.75" customHeight="1" x14ac:dyDescent="0.25">
      <c r="A824" s="15">
        <v>823</v>
      </c>
      <c r="B824" s="34" t="s">
        <v>123</v>
      </c>
      <c r="C824" s="34" t="s">
        <v>134</v>
      </c>
      <c r="D824" s="35">
        <v>2003</v>
      </c>
      <c r="E824" s="35">
        <v>698360</v>
      </c>
      <c r="F824" s="35">
        <v>1982263</v>
      </c>
    </row>
    <row r="825" spans="1:6" ht="15.75" customHeight="1" x14ac:dyDescent="0.25">
      <c r="A825" s="15">
        <v>824</v>
      </c>
      <c r="B825" s="34" t="s">
        <v>123</v>
      </c>
      <c r="C825" s="34" t="s">
        <v>134</v>
      </c>
      <c r="D825" s="35">
        <v>2004</v>
      </c>
      <c r="E825" s="35">
        <v>632956</v>
      </c>
      <c r="F825" s="35">
        <v>1811289</v>
      </c>
    </row>
    <row r="826" spans="1:6" ht="15.75" customHeight="1" x14ac:dyDescent="0.25">
      <c r="A826" s="15">
        <v>825</v>
      </c>
      <c r="B826" s="34" t="s">
        <v>123</v>
      </c>
      <c r="C826" s="34" t="s">
        <v>134</v>
      </c>
      <c r="D826" s="35">
        <v>2007</v>
      </c>
      <c r="E826" s="35">
        <v>604659</v>
      </c>
      <c r="F826" s="35">
        <v>1611404</v>
      </c>
    </row>
    <row r="827" spans="1:6" ht="15.75" customHeight="1" x14ac:dyDescent="0.25">
      <c r="A827" s="15">
        <v>826</v>
      </c>
      <c r="B827" s="34" t="s">
        <v>123</v>
      </c>
      <c r="C827" s="34" t="s">
        <v>134</v>
      </c>
      <c r="D827" s="35">
        <v>2011</v>
      </c>
      <c r="E827" s="35">
        <v>567182</v>
      </c>
      <c r="F827" s="35">
        <v>1504365</v>
      </c>
    </row>
    <row r="828" spans="1:6" ht="15.75" customHeight="1" x14ac:dyDescent="0.25">
      <c r="A828" s="15">
        <v>827</v>
      </c>
      <c r="B828" s="34" t="s">
        <v>123</v>
      </c>
      <c r="C828" s="34" t="s">
        <v>134</v>
      </c>
      <c r="D828" s="35">
        <v>2008</v>
      </c>
      <c r="E828" s="35">
        <v>539388</v>
      </c>
      <c r="F828" s="35">
        <v>1411128</v>
      </c>
    </row>
    <row r="829" spans="1:6" ht="15.75" customHeight="1" x14ac:dyDescent="0.25">
      <c r="A829" s="15">
        <v>828</v>
      </c>
      <c r="B829" s="34" t="s">
        <v>123</v>
      </c>
      <c r="C829" s="34" t="s">
        <v>134</v>
      </c>
      <c r="D829" s="35">
        <v>2005</v>
      </c>
      <c r="E829" s="35">
        <v>519165</v>
      </c>
      <c r="F829" s="35">
        <v>1348525</v>
      </c>
    </row>
    <row r="830" spans="1:6" ht="15.75" customHeight="1" x14ac:dyDescent="0.25">
      <c r="A830" s="15">
        <v>829</v>
      </c>
      <c r="B830" s="34" t="s">
        <v>123</v>
      </c>
      <c r="C830" s="34" t="s">
        <v>134</v>
      </c>
      <c r="D830" s="35">
        <v>2010</v>
      </c>
      <c r="E830" s="35">
        <v>489507</v>
      </c>
      <c r="F830" s="35">
        <v>1281914</v>
      </c>
    </row>
    <row r="831" spans="1:6" ht="15.75" customHeight="1" x14ac:dyDescent="0.25">
      <c r="A831" s="15">
        <v>830</v>
      </c>
      <c r="B831" s="34" t="s">
        <v>123</v>
      </c>
      <c r="C831" s="34" t="s">
        <v>134</v>
      </c>
      <c r="D831" s="35">
        <v>2010</v>
      </c>
      <c r="E831" s="35">
        <v>477540</v>
      </c>
      <c r="F831" s="35">
        <v>1226791</v>
      </c>
    </row>
    <row r="832" spans="1:6" ht="15.75" customHeight="1" x14ac:dyDescent="0.25">
      <c r="A832" s="15">
        <v>831</v>
      </c>
      <c r="B832" s="34" t="s">
        <v>123</v>
      </c>
      <c r="C832" s="34" t="s">
        <v>134</v>
      </c>
      <c r="D832" s="35">
        <v>2005</v>
      </c>
      <c r="E832" s="35">
        <v>464501</v>
      </c>
      <c r="F832" s="35">
        <v>1203843</v>
      </c>
    </row>
    <row r="833" spans="1:6" ht="15.75" customHeight="1" x14ac:dyDescent="0.25">
      <c r="A833" s="15">
        <v>832</v>
      </c>
      <c r="B833" s="34" t="s">
        <v>123</v>
      </c>
      <c r="C833" s="34" t="s">
        <v>134</v>
      </c>
      <c r="D833" s="35">
        <v>2010</v>
      </c>
      <c r="E833" s="35">
        <v>457198</v>
      </c>
      <c r="F833" s="35">
        <v>1186663</v>
      </c>
    </row>
    <row r="834" spans="1:6" ht="15.75" customHeight="1" x14ac:dyDescent="0.25">
      <c r="A834" s="15">
        <v>833</v>
      </c>
      <c r="B834" s="34" t="s">
        <v>123</v>
      </c>
      <c r="C834" s="34" t="s">
        <v>135</v>
      </c>
      <c r="D834" s="35">
        <v>2000</v>
      </c>
      <c r="E834" s="36"/>
      <c r="F834" s="36"/>
    </row>
    <row r="835" spans="1:6" ht="15.75" customHeight="1" x14ac:dyDescent="0.25">
      <c r="A835" s="15">
        <v>834</v>
      </c>
      <c r="B835" s="34" t="s">
        <v>123</v>
      </c>
      <c r="C835" s="34" t="s">
        <v>135</v>
      </c>
      <c r="D835" s="35">
        <v>2001</v>
      </c>
      <c r="E835" s="35">
        <v>209009</v>
      </c>
      <c r="F835" s="36"/>
    </row>
    <row r="836" spans="1:6" ht="15.75" customHeight="1" x14ac:dyDescent="0.25">
      <c r="A836" s="15">
        <v>835</v>
      </c>
      <c r="B836" s="34" t="s">
        <v>123</v>
      </c>
      <c r="C836" s="34" t="s">
        <v>135</v>
      </c>
      <c r="D836" s="35">
        <v>2002</v>
      </c>
      <c r="E836" s="35">
        <v>211296</v>
      </c>
      <c r="F836" s="35">
        <v>433989</v>
      </c>
    </row>
    <row r="837" spans="1:6" ht="15.75" customHeight="1" x14ac:dyDescent="0.25">
      <c r="A837" s="15">
        <v>836</v>
      </c>
      <c r="B837" s="34" t="s">
        <v>123</v>
      </c>
      <c r="C837" s="34" t="s">
        <v>135</v>
      </c>
      <c r="D837" s="35">
        <v>2003</v>
      </c>
      <c r="E837" s="35">
        <v>199782</v>
      </c>
      <c r="F837" s="35">
        <v>453106</v>
      </c>
    </row>
    <row r="838" spans="1:6" ht="15.75" customHeight="1" x14ac:dyDescent="0.25">
      <c r="A838" s="15">
        <v>837</v>
      </c>
      <c r="B838" s="34" t="s">
        <v>123</v>
      </c>
      <c r="C838" s="34" t="s">
        <v>135</v>
      </c>
      <c r="D838" s="35">
        <v>2004</v>
      </c>
      <c r="E838" s="35">
        <v>186605</v>
      </c>
      <c r="F838" s="35">
        <v>412387</v>
      </c>
    </row>
    <row r="839" spans="1:6" ht="15.75" customHeight="1" x14ac:dyDescent="0.25">
      <c r="A839" s="15">
        <v>838</v>
      </c>
      <c r="B839" s="34" t="s">
        <v>123</v>
      </c>
      <c r="C839" s="34" t="s">
        <v>135</v>
      </c>
      <c r="D839" s="35">
        <v>2007</v>
      </c>
      <c r="E839" s="35">
        <v>182885</v>
      </c>
      <c r="F839" s="35">
        <v>375545</v>
      </c>
    </row>
    <row r="840" spans="1:6" ht="15.75" customHeight="1" x14ac:dyDescent="0.25">
      <c r="A840" s="15">
        <v>839</v>
      </c>
      <c r="B840" s="34" t="s">
        <v>123</v>
      </c>
      <c r="C840" s="34" t="s">
        <v>135</v>
      </c>
      <c r="D840" s="35">
        <v>2011</v>
      </c>
      <c r="E840" s="35">
        <v>183726</v>
      </c>
      <c r="F840" s="35">
        <v>345120</v>
      </c>
    </row>
    <row r="841" spans="1:6" ht="15.75" customHeight="1" x14ac:dyDescent="0.25">
      <c r="A841" s="15">
        <v>840</v>
      </c>
      <c r="B841" s="34" t="s">
        <v>123</v>
      </c>
      <c r="C841" s="34" t="s">
        <v>135</v>
      </c>
      <c r="D841" s="35">
        <v>2008</v>
      </c>
      <c r="E841" s="35">
        <v>179461</v>
      </c>
      <c r="F841" s="35">
        <v>341992</v>
      </c>
    </row>
    <row r="842" spans="1:6" ht="15.75" customHeight="1" x14ac:dyDescent="0.25">
      <c r="A842" s="15">
        <v>841</v>
      </c>
      <c r="B842" s="34" t="s">
        <v>123</v>
      </c>
      <c r="C842" s="34" t="s">
        <v>135</v>
      </c>
      <c r="D842" s="35">
        <v>2005</v>
      </c>
      <c r="E842" s="35">
        <v>176238</v>
      </c>
      <c r="F842" s="35">
        <v>337635</v>
      </c>
    </row>
    <row r="843" spans="1:6" ht="15.75" customHeight="1" x14ac:dyDescent="0.25">
      <c r="A843" s="15">
        <v>842</v>
      </c>
      <c r="B843" s="34" t="s">
        <v>123</v>
      </c>
      <c r="C843" s="34" t="s">
        <v>135</v>
      </c>
      <c r="D843" s="35">
        <v>2010</v>
      </c>
      <c r="E843" s="35">
        <v>165366</v>
      </c>
      <c r="F843" s="35">
        <v>316792</v>
      </c>
    </row>
    <row r="844" spans="1:6" ht="15.75" customHeight="1" x14ac:dyDescent="0.25">
      <c r="A844" s="15">
        <v>843</v>
      </c>
      <c r="B844" s="34" t="s">
        <v>123</v>
      </c>
      <c r="C844" s="34" t="s">
        <v>135</v>
      </c>
      <c r="D844" s="35">
        <v>2010</v>
      </c>
      <c r="E844" s="35">
        <v>164879</v>
      </c>
      <c r="F844" s="35">
        <v>306737</v>
      </c>
    </row>
    <row r="845" spans="1:6" ht="15.75" customHeight="1" x14ac:dyDescent="0.25">
      <c r="A845" s="15">
        <v>844</v>
      </c>
      <c r="B845" s="34" t="s">
        <v>123</v>
      </c>
      <c r="C845" s="34" t="s">
        <v>135</v>
      </c>
      <c r="D845" s="35">
        <v>2005</v>
      </c>
      <c r="E845" s="35">
        <v>158963</v>
      </c>
      <c r="F845" s="35">
        <v>294907</v>
      </c>
    </row>
    <row r="846" spans="1:6" ht="15.75" customHeight="1" x14ac:dyDescent="0.25">
      <c r="A846" s="15">
        <v>845</v>
      </c>
      <c r="B846" s="34" t="s">
        <v>123</v>
      </c>
      <c r="C846" s="34" t="s">
        <v>135</v>
      </c>
      <c r="D846" s="35">
        <v>2010</v>
      </c>
      <c r="E846" s="35">
        <v>154768</v>
      </c>
      <c r="F846" s="35">
        <v>263419</v>
      </c>
    </row>
    <row r="847" spans="1:6" ht="15.75" customHeight="1" x14ac:dyDescent="0.25">
      <c r="A847" s="15">
        <v>846</v>
      </c>
      <c r="B847" s="34" t="s">
        <v>123</v>
      </c>
      <c r="C847" s="34" t="s">
        <v>136</v>
      </c>
      <c r="D847" s="35">
        <v>2000</v>
      </c>
      <c r="E847" s="35">
        <v>451501</v>
      </c>
      <c r="F847" s="36"/>
    </row>
    <row r="848" spans="1:6" ht="15.75" customHeight="1" x14ac:dyDescent="0.25">
      <c r="A848" s="15">
        <v>847</v>
      </c>
      <c r="B848" s="34" t="s">
        <v>123</v>
      </c>
      <c r="C848" s="34" t="s">
        <v>136</v>
      </c>
      <c r="D848" s="35">
        <v>2001</v>
      </c>
      <c r="E848" s="35">
        <v>461468</v>
      </c>
      <c r="F848" s="36"/>
    </row>
    <row r="849" spans="1:6" ht="15.75" customHeight="1" x14ac:dyDescent="0.25">
      <c r="A849" s="15">
        <v>848</v>
      </c>
      <c r="B849" s="34" t="s">
        <v>123</v>
      </c>
      <c r="C849" s="34" t="s">
        <v>136</v>
      </c>
      <c r="D849" s="35">
        <v>2002</v>
      </c>
      <c r="E849" s="35">
        <v>499092</v>
      </c>
      <c r="F849" s="35">
        <v>1170715</v>
      </c>
    </row>
    <row r="850" spans="1:6" ht="15.75" customHeight="1" x14ac:dyDescent="0.25">
      <c r="A850" s="15">
        <v>849</v>
      </c>
      <c r="B850" s="34" t="s">
        <v>123</v>
      </c>
      <c r="C850" s="34" t="s">
        <v>136</v>
      </c>
      <c r="D850" s="35">
        <v>2003</v>
      </c>
      <c r="E850" s="35">
        <v>472174</v>
      </c>
      <c r="F850" s="35">
        <v>1100650</v>
      </c>
    </row>
    <row r="851" spans="1:6" ht="15.75" customHeight="1" x14ac:dyDescent="0.25">
      <c r="A851" s="15">
        <v>850</v>
      </c>
      <c r="B851" s="34" t="s">
        <v>123</v>
      </c>
      <c r="C851" s="34" t="s">
        <v>136</v>
      </c>
      <c r="D851" s="35">
        <v>2004</v>
      </c>
      <c r="E851" s="35">
        <v>495352</v>
      </c>
      <c r="F851" s="35">
        <v>1206916</v>
      </c>
    </row>
    <row r="852" spans="1:6" ht="15.75" customHeight="1" x14ac:dyDescent="0.25">
      <c r="A852" s="15">
        <v>851</v>
      </c>
      <c r="B852" s="34" t="s">
        <v>123</v>
      </c>
      <c r="C852" s="34" t="s">
        <v>136</v>
      </c>
      <c r="D852" s="35">
        <v>2007</v>
      </c>
      <c r="E852" s="35">
        <v>515198</v>
      </c>
      <c r="F852" s="35">
        <v>1251136</v>
      </c>
    </row>
    <row r="853" spans="1:6" ht="15.75" customHeight="1" x14ac:dyDescent="0.25">
      <c r="A853" s="15">
        <v>852</v>
      </c>
      <c r="B853" s="34" t="s">
        <v>123</v>
      </c>
      <c r="C853" s="34" t="s">
        <v>136</v>
      </c>
      <c r="D853" s="35">
        <v>2011</v>
      </c>
      <c r="E853" s="35">
        <v>519807</v>
      </c>
      <c r="F853" s="35">
        <v>1231302</v>
      </c>
    </row>
    <row r="854" spans="1:6" ht="15.75" customHeight="1" x14ac:dyDescent="0.25">
      <c r="A854" s="15">
        <v>853</v>
      </c>
      <c r="B854" s="34" t="s">
        <v>123</v>
      </c>
      <c r="C854" s="34" t="s">
        <v>136</v>
      </c>
      <c r="D854" s="35">
        <v>2008</v>
      </c>
      <c r="E854" s="35">
        <v>520541</v>
      </c>
      <c r="F854" s="35">
        <v>1238181</v>
      </c>
    </row>
    <row r="855" spans="1:6" ht="15.75" customHeight="1" x14ac:dyDescent="0.25">
      <c r="A855" s="15">
        <v>854</v>
      </c>
      <c r="B855" s="34" t="s">
        <v>123</v>
      </c>
      <c r="C855" s="34" t="s">
        <v>136</v>
      </c>
      <c r="D855" s="35">
        <v>2006</v>
      </c>
      <c r="E855" s="35">
        <v>522488</v>
      </c>
      <c r="F855" s="35">
        <v>1259655</v>
      </c>
    </row>
    <row r="856" spans="1:6" ht="15.75" customHeight="1" x14ac:dyDescent="0.25">
      <c r="A856" s="15">
        <v>855</v>
      </c>
      <c r="B856" s="34" t="s">
        <v>123</v>
      </c>
      <c r="C856" s="34" t="s">
        <v>136</v>
      </c>
      <c r="D856" s="35">
        <v>2010</v>
      </c>
      <c r="E856" s="35">
        <v>506237</v>
      </c>
      <c r="F856" s="35">
        <v>1237429</v>
      </c>
    </row>
    <row r="857" spans="1:6" ht="15.75" customHeight="1" x14ac:dyDescent="0.25">
      <c r="A857" s="15">
        <v>856</v>
      </c>
      <c r="B857" s="34" t="s">
        <v>123</v>
      </c>
      <c r="C857" s="34" t="s">
        <v>136</v>
      </c>
      <c r="D857" s="35">
        <v>2011</v>
      </c>
      <c r="E857" s="35">
        <v>510390</v>
      </c>
      <c r="F857" s="35">
        <v>1216751</v>
      </c>
    </row>
    <row r="858" spans="1:6" ht="15.75" customHeight="1" x14ac:dyDescent="0.25">
      <c r="A858" s="15">
        <v>857</v>
      </c>
      <c r="B858" s="34" t="s">
        <v>123</v>
      </c>
      <c r="C858" s="34" t="s">
        <v>136</v>
      </c>
      <c r="D858" s="35">
        <v>2005</v>
      </c>
      <c r="E858" s="35">
        <v>510791</v>
      </c>
      <c r="F858" s="35">
        <v>1202266</v>
      </c>
    </row>
    <row r="859" spans="1:6" ht="15.75" customHeight="1" x14ac:dyDescent="0.25">
      <c r="A859" s="15">
        <v>858</v>
      </c>
      <c r="B859" s="34" t="s">
        <v>123</v>
      </c>
      <c r="C859" s="34" t="s">
        <v>136</v>
      </c>
      <c r="D859" s="35">
        <v>2010</v>
      </c>
      <c r="E859" s="35">
        <v>518964</v>
      </c>
      <c r="F859" s="35">
        <v>1219589</v>
      </c>
    </row>
    <row r="860" spans="1:6" ht="15.75" customHeight="1" x14ac:dyDescent="0.25">
      <c r="A860" s="15">
        <v>859</v>
      </c>
      <c r="B860" s="34" t="s">
        <v>123</v>
      </c>
      <c r="C860" s="34" t="s">
        <v>137</v>
      </c>
      <c r="D860" s="35">
        <v>2000</v>
      </c>
      <c r="E860" s="36"/>
      <c r="F860" s="36"/>
    </row>
    <row r="861" spans="1:6" ht="15.75" customHeight="1" x14ac:dyDescent="0.25">
      <c r="A861" s="15">
        <v>860</v>
      </c>
      <c r="B861" s="34" t="s">
        <v>123</v>
      </c>
      <c r="C861" s="34" t="s">
        <v>137</v>
      </c>
      <c r="D861" s="35">
        <v>2001</v>
      </c>
      <c r="E861" s="35">
        <v>78101</v>
      </c>
      <c r="F861" s="36"/>
    </row>
    <row r="862" spans="1:6" ht="15.75" customHeight="1" x14ac:dyDescent="0.25">
      <c r="A862" s="15">
        <v>861</v>
      </c>
      <c r="B862" s="34" t="s">
        <v>123</v>
      </c>
      <c r="C862" s="34" t="s">
        <v>137</v>
      </c>
      <c r="D862" s="35">
        <v>2002</v>
      </c>
      <c r="E862" s="35">
        <v>74443</v>
      </c>
      <c r="F862" s="35">
        <v>248729</v>
      </c>
    </row>
    <row r="863" spans="1:6" ht="15.75" customHeight="1" x14ac:dyDescent="0.25">
      <c r="A863" s="15">
        <v>862</v>
      </c>
      <c r="B863" s="34" t="s">
        <v>123</v>
      </c>
      <c r="C863" s="34" t="s">
        <v>137</v>
      </c>
      <c r="D863" s="35">
        <v>2003</v>
      </c>
      <c r="E863" s="35">
        <v>63417</v>
      </c>
      <c r="F863" s="35">
        <v>214087</v>
      </c>
    </row>
    <row r="864" spans="1:6" ht="15.75" customHeight="1" x14ac:dyDescent="0.25">
      <c r="A864" s="15">
        <v>863</v>
      </c>
      <c r="B864" s="34" t="s">
        <v>123</v>
      </c>
      <c r="C864" s="34" t="s">
        <v>137</v>
      </c>
      <c r="D864" s="35">
        <v>2004</v>
      </c>
      <c r="E864" s="35">
        <v>69983</v>
      </c>
      <c r="F864" s="35">
        <v>230438</v>
      </c>
    </row>
    <row r="865" spans="1:6" ht="15.75" customHeight="1" x14ac:dyDescent="0.25">
      <c r="A865" s="15">
        <v>864</v>
      </c>
      <c r="B865" s="34" t="s">
        <v>123</v>
      </c>
      <c r="C865" s="34" t="s">
        <v>137</v>
      </c>
      <c r="D865" s="35">
        <v>2007</v>
      </c>
      <c r="E865" s="35">
        <v>66231</v>
      </c>
      <c r="F865" s="35">
        <v>220313</v>
      </c>
    </row>
    <row r="866" spans="1:6" ht="15.75" customHeight="1" x14ac:dyDescent="0.25">
      <c r="A866" s="15">
        <v>865</v>
      </c>
      <c r="B866" s="34" t="s">
        <v>123</v>
      </c>
      <c r="C866" s="34" t="s">
        <v>137</v>
      </c>
      <c r="D866" s="35">
        <v>2011</v>
      </c>
      <c r="E866" s="35">
        <v>61504</v>
      </c>
      <c r="F866" s="35">
        <v>192532</v>
      </c>
    </row>
    <row r="867" spans="1:6" ht="15.75" customHeight="1" x14ac:dyDescent="0.25">
      <c r="A867" s="15">
        <v>866</v>
      </c>
      <c r="B867" s="34" t="s">
        <v>123</v>
      </c>
      <c r="C867" s="34" t="s">
        <v>137</v>
      </c>
      <c r="D867" s="35">
        <v>2008</v>
      </c>
      <c r="E867" s="35">
        <v>50805</v>
      </c>
      <c r="F867" s="35">
        <v>176947</v>
      </c>
    </row>
    <row r="868" spans="1:6" ht="15.75" customHeight="1" x14ac:dyDescent="0.25">
      <c r="A868" s="15">
        <v>867</v>
      </c>
      <c r="B868" s="34" t="s">
        <v>123</v>
      </c>
      <c r="C868" s="34" t="s">
        <v>137</v>
      </c>
      <c r="D868" s="35">
        <v>2006</v>
      </c>
      <c r="E868" s="35">
        <v>50717</v>
      </c>
      <c r="F868" s="35">
        <v>172158</v>
      </c>
    </row>
    <row r="869" spans="1:6" ht="15.75" customHeight="1" x14ac:dyDescent="0.25">
      <c r="A869" s="15">
        <v>868</v>
      </c>
      <c r="B869" s="34" t="s">
        <v>123</v>
      </c>
      <c r="C869" s="34" t="s">
        <v>137</v>
      </c>
      <c r="D869" s="35">
        <v>2010</v>
      </c>
      <c r="E869" s="35">
        <v>43041</v>
      </c>
      <c r="F869" s="35">
        <v>153816</v>
      </c>
    </row>
    <row r="870" spans="1:6" ht="15.75" customHeight="1" x14ac:dyDescent="0.25">
      <c r="A870" s="15">
        <v>869</v>
      </c>
      <c r="B870" s="34" t="s">
        <v>123</v>
      </c>
      <c r="C870" s="34" t="s">
        <v>137</v>
      </c>
      <c r="D870" s="35">
        <v>2011</v>
      </c>
      <c r="E870" s="35">
        <v>39679</v>
      </c>
      <c r="F870" s="35">
        <v>151946</v>
      </c>
    </row>
    <row r="871" spans="1:6" ht="15.75" customHeight="1" x14ac:dyDescent="0.25">
      <c r="A871" s="15">
        <v>870</v>
      </c>
      <c r="B871" s="34" t="s">
        <v>123</v>
      </c>
      <c r="C871" s="34" t="s">
        <v>137</v>
      </c>
      <c r="D871" s="35">
        <v>2005</v>
      </c>
      <c r="E871" s="35">
        <v>34493</v>
      </c>
      <c r="F871" s="35">
        <v>147908</v>
      </c>
    </row>
    <row r="872" spans="1:6" ht="15.75" customHeight="1" x14ac:dyDescent="0.25">
      <c r="A872" s="15">
        <v>871</v>
      </c>
      <c r="B872" s="34" t="s">
        <v>123</v>
      </c>
      <c r="C872" s="34" t="s">
        <v>137</v>
      </c>
      <c r="D872" s="35">
        <v>2010</v>
      </c>
      <c r="E872" s="35">
        <v>35679</v>
      </c>
      <c r="F872" s="35">
        <v>127769</v>
      </c>
    </row>
    <row r="873" spans="1:6" ht="15.75" customHeight="1" x14ac:dyDescent="0.25">
      <c r="A873" s="15">
        <v>872</v>
      </c>
      <c r="B873" s="34" t="s">
        <v>123</v>
      </c>
      <c r="C873" s="34" t="s">
        <v>138</v>
      </c>
      <c r="D873" s="35">
        <v>2000</v>
      </c>
      <c r="E873" s="36"/>
      <c r="F873" s="36"/>
    </row>
    <row r="874" spans="1:6" ht="15.75" customHeight="1" x14ac:dyDescent="0.25">
      <c r="A874" s="15">
        <v>873</v>
      </c>
      <c r="B874" s="34" t="s">
        <v>123</v>
      </c>
      <c r="C874" s="34" t="s">
        <v>138</v>
      </c>
      <c r="D874" s="35">
        <v>2001</v>
      </c>
      <c r="E874" s="35">
        <v>3097</v>
      </c>
      <c r="F874" s="36"/>
    </row>
    <row r="875" spans="1:6" ht="15.75" customHeight="1" x14ac:dyDescent="0.25">
      <c r="A875" s="15">
        <v>874</v>
      </c>
      <c r="B875" s="34" t="s">
        <v>123</v>
      </c>
      <c r="C875" s="34" t="s">
        <v>138</v>
      </c>
      <c r="D875" s="35">
        <v>2002</v>
      </c>
      <c r="E875" s="35">
        <v>2805</v>
      </c>
      <c r="F875" s="35">
        <v>6399</v>
      </c>
    </row>
    <row r="876" spans="1:6" ht="15.75" customHeight="1" x14ac:dyDescent="0.25">
      <c r="A876" s="15">
        <v>875</v>
      </c>
      <c r="B876" s="34" t="s">
        <v>123</v>
      </c>
      <c r="C876" s="34" t="s">
        <v>138</v>
      </c>
      <c r="D876" s="35">
        <v>2003</v>
      </c>
      <c r="E876" s="35">
        <v>2484</v>
      </c>
      <c r="F876" s="35">
        <v>6480</v>
      </c>
    </row>
    <row r="877" spans="1:6" ht="15.75" customHeight="1" x14ac:dyDescent="0.25">
      <c r="A877" s="15">
        <v>876</v>
      </c>
      <c r="B877" s="34" t="s">
        <v>123</v>
      </c>
      <c r="C877" s="34" t="s">
        <v>138</v>
      </c>
      <c r="D877" s="35">
        <v>2004</v>
      </c>
      <c r="E877" s="35">
        <v>2846</v>
      </c>
      <c r="F877" s="35">
        <v>5680</v>
      </c>
    </row>
    <row r="878" spans="1:6" ht="15.75" customHeight="1" x14ac:dyDescent="0.25">
      <c r="A878" s="15">
        <v>877</v>
      </c>
      <c r="B878" s="34" t="s">
        <v>123</v>
      </c>
      <c r="C878" s="34" t="s">
        <v>138</v>
      </c>
      <c r="D878" s="35">
        <v>2007</v>
      </c>
      <c r="E878" s="35">
        <v>2726</v>
      </c>
      <c r="F878" s="35">
        <v>5871</v>
      </c>
    </row>
    <row r="879" spans="1:6" ht="15.75" customHeight="1" x14ac:dyDescent="0.25">
      <c r="A879" s="15">
        <v>878</v>
      </c>
      <c r="B879" s="34" t="s">
        <v>123</v>
      </c>
      <c r="C879" s="34" t="s">
        <v>138</v>
      </c>
      <c r="D879" s="35">
        <v>2011</v>
      </c>
      <c r="E879" s="35">
        <v>2450</v>
      </c>
      <c r="F879" s="35">
        <v>5145</v>
      </c>
    </row>
    <row r="880" spans="1:6" ht="15.75" customHeight="1" x14ac:dyDescent="0.25">
      <c r="A880" s="15">
        <v>879</v>
      </c>
      <c r="B880" s="34" t="s">
        <v>123</v>
      </c>
      <c r="C880" s="34" t="s">
        <v>138</v>
      </c>
      <c r="D880" s="35">
        <v>2008</v>
      </c>
      <c r="E880" s="35">
        <v>2497</v>
      </c>
      <c r="F880" s="35">
        <v>5233</v>
      </c>
    </row>
    <row r="881" spans="1:6" ht="15.75" customHeight="1" x14ac:dyDescent="0.25">
      <c r="A881" s="15">
        <v>880</v>
      </c>
      <c r="B881" s="34" t="s">
        <v>123</v>
      </c>
      <c r="C881" s="34" t="s">
        <v>138</v>
      </c>
      <c r="D881" s="35">
        <v>2006</v>
      </c>
      <c r="E881" s="35">
        <v>2542</v>
      </c>
      <c r="F881" s="35">
        <v>5699</v>
      </c>
    </row>
    <row r="882" spans="1:6" ht="15.75" customHeight="1" x14ac:dyDescent="0.25">
      <c r="A882" s="15">
        <v>881</v>
      </c>
      <c r="B882" s="34" t="s">
        <v>123</v>
      </c>
      <c r="C882" s="34" t="s">
        <v>138</v>
      </c>
      <c r="D882" s="35">
        <v>2010</v>
      </c>
      <c r="E882" s="35">
        <v>2584</v>
      </c>
      <c r="F882" s="35">
        <v>5328</v>
      </c>
    </row>
    <row r="883" spans="1:6" ht="15.75" customHeight="1" x14ac:dyDescent="0.25">
      <c r="A883" s="15">
        <v>882</v>
      </c>
      <c r="B883" s="34" t="s">
        <v>123</v>
      </c>
      <c r="C883" s="34" t="s">
        <v>138</v>
      </c>
      <c r="D883" s="35">
        <v>2011</v>
      </c>
      <c r="E883" s="35">
        <v>2422</v>
      </c>
      <c r="F883" s="35">
        <v>4848</v>
      </c>
    </row>
    <row r="884" spans="1:6" ht="15.75" customHeight="1" x14ac:dyDescent="0.25">
      <c r="A884" s="15">
        <v>883</v>
      </c>
      <c r="B884" s="34" t="s">
        <v>123</v>
      </c>
      <c r="C884" s="34" t="s">
        <v>138</v>
      </c>
      <c r="D884" s="35">
        <v>2005</v>
      </c>
      <c r="E884" s="35">
        <v>2151</v>
      </c>
      <c r="F884" s="35">
        <v>3781</v>
      </c>
    </row>
    <row r="885" spans="1:6" ht="15.75" customHeight="1" x14ac:dyDescent="0.25">
      <c r="A885" s="15">
        <v>884</v>
      </c>
      <c r="B885" s="34" t="s">
        <v>123</v>
      </c>
      <c r="C885" s="34" t="s">
        <v>138</v>
      </c>
      <c r="D885" s="35">
        <v>2010</v>
      </c>
      <c r="E885" s="35">
        <v>2317</v>
      </c>
      <c r="F885" s="35">
        <v>4529</v>
      </c>
    </row>
    <row r="886" spans="1:6" ht="15.75" customHeight="1" x14ac:dyDescent="0.25">
      <c r="A886" s="15">
        <v>885</v>
      </c>
      <c r="B886" s="34" t="s">
        <v>123</v>
      </c>
      <c r="C886" s="34" t="s">
        <v>139</v>
      </c>
      <c r="D886" s="35">
        <v>2000</v>
      </c>
      <c r="E886" s="36"/>
      <c r="F886" s="36"/>
    </row>
    <row r="887" spans="1:6" ht="15.75" customHeight="1" x14ac:dyDescent="0.25">
      <c r="A887" s="15">
        <v>886</v>
      </c>
      <c r="B887" s="34" t="s">
        <v>123</v>
      </c>
      <c r="C887" s="34" t="s">
        <v>139</v>
      </c>
      <c r="D887" s="35">
        <v>2001</v>
      </c>
      <c r="E887" s="36"/>
      <c r="F887" s="36"/>
    </row>
    <row r="888" spans="1:6" ht="15.75" customHeight="1" x14ac:dyDescent="0.25">
      <c r="A888" s="15">
        <v>887</v>
      </c>
      <c r="B888" s="34" t="s">
        <v>123</v>
      </c>
      <c r="C888" s="34" t="s">
        <v>139</v>
      </c>
      <c r="D888" s="35">
        <v>2002</v>
      </c>
      <c r="E888" s="36"/>
      <c r="F888" s="35">
        <v>1874</v>
      </c>
    </row>
    <row r="889" spans="1:6" ht="15.75" customHeight="1" x14ac:dyDescent="0.25">
      <c r="A889" s="15">
        <v>888</v>
      </c>
      <c r="B889" s="34" t="s">
        <v>123</v>
      </c>
      <c r="C889" s="34" t="s">
        <v>139</v>
      </c>
      <c r="D889" s="35">
        <v>2003</v>
      </c>
      <c r="E889" s="36"/>
      <c r="F889" s="35">
        <v>1811</v>
      </c>
    </row>
    <row r="890" spans="1:6" ht="15.75" customHeight="1" x14ac:dyDescent="0.25">
      <c r="A890" s="15">
        <v>889</v>
      </c>
      <c r="B890" s="34" t="s">
        <v>123</v>
      </c>
      <c r="C890" s="34" t="s">
        <v>139</v>
      </c>
      <c r="D890" s="35">
        <v>2004</v>
      </c>
      <c r="E890" s="36"/>
      <c r="F890" s="35">
        <v>1742</v>
      </c>
    </row>
    <row r="891" spans="1:6" ht="15.75" customHeight="1" x14ac:dyDescent="0.25">
      <c r="A891" s="15">
        <v>890</v>
      </c>
      <c r="B891" s="34" t="s">
        <v>123</v>
      </c>
      <c r="C891" s="34" t="s">
        <v>139</v>
      </c>
      <c r="D891" s="35">
        <v>2007</v>
      </c>
      <c r="E891" s="36"/>
      <c r="F891" s="35">
        <v>1668</v>
      </c>
    </row>
    <row r="892" spans="1:6" ht="15.75" customHeight="1" x14ac:dyDescent="0.25">
      <c r="A892" s="15">
        <v>891</v>
      </c>
      <c r="B892" s="34" t="s">
        <v>123</v>
      </c>
      <c r="C892" s="34" t="s">
        <v>139</v>
      </c>
      <c r="D892" s="35">
        <v>2011</v>
      </c>
      <c r="E892" s="36"/>
      <c r="F892" s="35">
        <v>1580</v>
      </c>
    </row>
    <row r="893" spans="1:6" ht="15.75" customHeight="1" x14ac:dyDescent="0.25">
      <c r="A893" s="15">
        <v>892</v>
      </c>
      <c r="B893" s="34" t="s">
        <v>123</v>
      </c>
      <c r="C893" s="34" t="s">
        <v>139</v>
      </c>
      <c r="D893" s="35">
        <v>2008</v>
      </c>
      <c r="E893" s="36"/>
      <c r="F893" s="35">
        <v>1434</v>
      </c>
    </row>
    <row r="894" spans="1:6" ht="15.75" customHeight="1" x14ac:dyDescent="0.25">
      <c r="A894" s="15">
        <v>893</v>
      </c>
      <c r="B894" s="34" t="s">
        <v>123</v>
      </c>
      <c r="C894" s="34" t="s">
        <v>139</v>
      </c>
      <c r="D894" s="35">
        <v>2006</v>
      </c>
      <c r="E894" s="36"/>
      <c r="F894" s="35">
        <v>1423</v>
      </c>
    </row>
    <row r="895" spans="1:6" ht="15.75" customHeight="1" x14ac:dyDescent="0.25">
      <c r="A895" s="15">
        <v>894</v>
      </c>
      <c r="B895" s="34" t="s">
        <v>123</v>
      </c>
      <c r="C895" s="34" t="s">
        <v>139</v>
      </c>
      <c r="D895" s="35">
        <v>2010</v>
      </c>
      <c r="E895" s="36"/>
      <c r="F895" s="35">
        <v>1129</v>
      </c>
    </row>
    <row r="896" spans="1:6" ht="15.75" customHeight="1" x14ac:dyDescent="0.25">
      <c r="A896" s="15">
        <v>895</v>
      </c>
      <c r="B896" s="34" t="s">
        <v>123</v>
      </c>
      <c r="C896" s="34" t="s">
        <v>139</v>
      </c>
      <c r="D896" s="35">
        <v>2012</v>
      </c>
      <c r="E896" s="36"/>
      <c r="F896" s="35">
        <v>1177</v>
      </c>
    </row>
    <row r="897" spans="1:6" ht="15.75" customHeight="1" x14ac:dyDescent="0.25">
      <c r="A897" s="15">
        <v>896</v>
      </c>
      <c r="B897" s="34" t="s">
        <v>123</v>
      </c>
      <c r="C897" s="34" t="s">
        <v>139</v>
      </c>
      <c r="D897" s="35">
        <v>2005</v>
      </c>
      <c r="E897" s="36"/>
      <c r="F897" s="35">
        <v>902</v>
      </c>
    </row>
    <row r="898" spans="1:6" ht="15.75" customHeight="1" x14ac:dyDescent="0.25">
      <c r="A898" s="15">
        <v>897</v>
      </c>
      <c r="B898" s="34" t="s">
        <v>123</v>
      </c>
      <c r="C898" s="34" t="s">
        <v>139</v>
      </c>
      <c r="D898" s="35">
        <v>2010</v>
      </c>
      <c r="E898" s="36"/>
      <c r="F898" s="35">
        <v>972</v>
      </c>
    </row>
    <row r="899" spans="1:6" ht="15.75" customHeight="1" x14ac:dyDescent="0.25">
      <c r="A899" s="15">
        <v>898</v>
      </c>
      <c r="B899" s="34" t="s">
        <v>123</v>
      </c>
      <c r="C899" s="34" t="s">
        <v>140</v>
      </c>
      <c r="D899" s="35">
        <v>2000</v>
      </c>
      <c r="E899" s="36"/>
      <c r="F899" s="36"/>
    </row>
    <row r="900" spans="1:6" ht="15.75" customHeight="1" x14ac:dyDescent="0.25">
      <c r="A900" s="15">
        <v>899</v>
      </c>
      <c r="B900" s="34" t="s">
        <v>123</v>
      </c>
      <c r="C900" s="34" t="s">
        <v>140</v>
      </c>
      <c r="D900" s="35">
        <v>2001</v>
      </c>
      <c r="E900" s="36"/>
      <c r="F900" s="36"/>
    </row>
    <row r="901" spans="1:6" ht="15.75" customHeight="1" x14ac:dyDescent="0.25">
      <c r="A901" s="15">
        <v>900</v>
      </c>
      <c r="B901" s="34" t="s">
        <v>123</v>
      </c>
      <c r="C901" s="34" t="s">
        <v>140</v>
      </c>
      <c r="D901" s="35">
        <v>2002</v>
      </c>
      <c r="E901" s="36"/>
      <c r="F901" s="35">
        <v>1030</v>
      </c>
    </row>
    <row r="902" spans="1:6" ht="15.75" customHeight="1" x14ac:dyDescent="0.25">
      <c r="A902" s="15">
        <v>901</v>
      </c>
      <c r="B902" s="34" t="s">
        <v>123</v>
      </c>
      <c r="C902" s="34" t="s">
        <v>140</v>
      </c>
      <c r="D902" s="35">
        <v>2003</v>
      </c>
      <c r="E902" s="36"/>
      <c r="F902" s="35">
        <v>1302</v>
      </c>
    </row>
    <row r="903" spans="1:6" ht="15.75" customHeight="1" x14ac:dyDescent="0.25">
      <c r="A903" s="15">
        <v>902</v>
      </c>
      <c r="B903" s="34" t="s">
        <v>123</v>
      </c>
      <c r="C903" s="34" t="s">
        <v>140</v>
      </c>
      <c r="D903" s="35">
        <v>2004</v>
      </c>
      <c r="E903" s="36"/>
      <c r="F903" s="35">
        <v>1192</v>
      </c>
    </row>
    <row r="904" spans="1:6" ht="15.75" customHeight="1" x14ac:dyDescent="0.25">
      <c r="A904" s="15">
        <v>903</v>
      </c>
      <c r="B904" s="34" t="s">
        <v>123</v>
      </c>
      <c r="C904" s="34" t="s">
        <v>140</v>
      </c>
      <c r="D904" s="35">
        <v>2007</v>
      </c>
      <c r="E904" s="36"/>
      <c r="F904" s="35">
        <v>1404</v>
      </c>
    </row>
    <row r="905" spans="1:6" ht="15.75" customHeight="1" x14ac:dyDescent="0.25">
      <c r="A905" s="15">
        <v>904</v>
      </c>
      <c r="B905" s="34" t="s">
        <v>123</v>
      </c>
      <c r="C905" s="34" t="s">
        <v>140</v>
      </c>
      <c r="D905" s="35">
        <v>2011</v>
      </c>
      <c r="E905" s="36"/>
      <c r="F905" s="35">
        <v>1632</v>
      </c>
    </row>
    <row r="906" spans="1:6" ht="15.75" customHeight="1" x14ac:dyDescent="0.25">
      <c r="A906" s="15">
        <v>905</v>
      </c>
      <c r="B906" s="34" t="s">
        <v>123</v>
      </c>
      <c r="C906" s="34" t="s">
        <v>140</v>
      </c>
      <c r="D906" s="35">
        <v>2008</v>
      </c>
      <c r="E906" s="36"/>
      <c r="F906" s="35">
        <v>1837</v>
      </c>
    </row>
    <row r="907" spans="1:6" ht="15.75" customHeight="1" x14ac:dyDescent="0.25">
      <c r="A907" s="15">
        <v>906</v>
      </c>
      <c r="B907" s="34" t="s">
        <v>123</v>
      </c>
      <c r="C907" s="34" t="s">
        <v>140</v>
      </c>
      <c r="D907" s="35">
        <v>2006</v>
      </c>
      <c r="E907" s="36"/>
      <c r="F907" s="35">
        <v>1727</v>
      </c>
    </row>
    <row r="908" spans="1:6" ht="15.75" customHeight="1" x14ac:dyDescent="0.25">
      <c r="A908" s="15">
        <v>907</v>
      </c>
      <c r="B908" s="34" t="s">
        <v>123</v>
      </c>
      <c r="C908" s="34" t="s">
        <v>140</v>
      </c>
      <c r="D908" s="35">
        <v>2010</v>
      </c>
      <c r="E908" s="36"/>
      <c r="F908" s="35">
        <v>1536</v>
      </c>
    </row>
    <row r="909" spans="1:6" ht="15.75" customHeight="1" x14ac:dyDescent="0.25">
      <c r="A909" s="15">
        <v>908</v>
      </c>
      <c r="B909" s="34" t="s">
        <v>123</v>
      </c>
      <c r="C909" s="34" t="s">
        <v>140</v>
      </c>
      <c r="D909" s="35">
        <v>2012</v>
      </c>
      <c r="E909" s="36"/>
      <c r="F909" s="35">
        <v>1525</v>
      </c>
    </row>
    <row r="910" spans="1:6" ht="15.75" customHeight="1" x14ac:dyDescent="0.25">
      <c r="A910" s="15">
        <v>909</v>
      </c>
      <c r="B910" s="34" t="s">
        <v>123</v>
      </c>
      <c r="C910" s="34" t="s">
        <v>140</v>
      </c>
      <c r="D910" s="35">
        <v>2006</v>
      </c>
      <c r="E910" s="36"/>
      <c r="F910" s="35">
        <v>1687</v>
      </c>
    </row>
    <row r="911" spans="1:6" ht="15.75" customHeight="1" x14ac:dyDescent="0.25">
      <c r="A911" s="15">
        <v>910</v>
      </c>
      <c r="B911" s="34" t="s">
        <v>123</v>
      </c>
      <c r="C911" s="34" t="s">
        <v>140</v>
      </c>
      <c r="D911" s="35">
        <v>2010</v>
      </c>
      <c r="E911" s="36"/>
      <c r="F911" s="35">
        <v>1635</v>
      </c>
    </row>
    <row r="912" spans="1:6" ht="15.75" customHeight="1" x14ac:dyDescent="0.25">
      <c r="A912" s="15">
        <v>911</v>
      </c>
      <c r="B912" s="34" t="s">
        <v>123</v>
      </c>
      <c r="C912" s="34" t="s">
        <v>141</v>
      </c>
      <c r="D912" s="35">
        <v>2000</v>
      </c>
      <c r="E912" s="36"/>
      <c r="F912" s="36"/>
    </row>
    <row r="913" spans="1:6" ht="15.75" customHeight="1" x14ac:dyDescent="0.25">
      <c r="A913" s="15">
        <v>912</v>
      </c>
      <c r="B913" s="34" t="s">
        <v>123</v>
      </c>
      <c r="C913" s="34" t="s">
        <v>141</v>
      </c>
      <c r="D913" s="35">
        <v>2001</v>
      </c>
      <c r="E913" s="35">
        <v>75907</v>
      </c>
      <c r="F913" s="36"/>
    </row>
    <row r="914" spans="1:6" ht="15.75" customHeight="1" x14ac:dyDescent="0.25">
      <c r="A914" s="15">
        <v>913</v>
      </c>
      <c r="B914" s="34" t="s">
        <v>123</v>
      </c>
      <c r="C914" s="34" t="s">
        <v>141</v>
      </c>
      <c r="D914" s="35">
        <v>2002</v>
      </c>
      <c r="E914" s="35">
        <v>72645</v>
      </c>
      <c r="F914" s="35">
        <v>216804</v>
      </c>
    </row>
    <row r="915" spans="1:6" ht="15.75" customHeight="1" x14ac:dyDescent="0.25">
      <c r="A915" s="15">
        <v>914</v>
      </c>
      <c r="B915" s="34" t="s">
        <v>123</v>
      </c>
      <c r="C915" s="34" t="s">
        <v>141</v>
      </c>
      <c r="D915" s="35">
        <v>2003</v>
      </c>
      <c r="E915" s="35">
        <v>69858</v>
      </c>
      <c r="F915" s="35">
        <v>203882</v>
      </c>
    </row>
    <row r="916" spans="1:6" ht="15.75" customHeight="1" x14ac:dyDescent="0.25">
      <c r="A916" s="15">
        <v>915</v>
      </c>
      <c r="B916" s="34" t="s">
        <v>123</v>
      </c>
      <c r="C916" s="34" t="s">
        <v>141</v>
      </c>
      <c r="D916" s="35">
        <v>2004</v>
      </c>
      <c r="E916" s="35">
        <v>73006</v>
      </c>
      <c r="F916" s="35">
        <v>213221</v>
      </c>
    </row>
    <row r="917" spans="1:6" ht="15.75" customHeight="1" x14ac:dyDescent="0.25">
      <c r="A917" s="15">
        <v>916</v>
      </c>
      <c r="B917" s="34" t="s">
        <v>123</v>
      </c>
      <c r="C917" s="34" t="s">
        <v>141</v>
      </c>
      <c r="D917" s="35">
        <v>2007</v>
      </c>
      <c r="E917" s="35">
        <v>69970</v>
      </c>
      <c r="F917" s="35">
        <v>205308</v>
      </c>
    </row>
    <row r="918" spans="1:6" ht="15.75" customHeight="1" x14ac:dyDescent="0.25">
      <c r="A918" s="15">
        <v>917</v>
      </c>
      <c r="B918" s="34" t="s">
        <v>123</v>
      </c>
      <c r="C918" s="34" t="s">
        <v>141</v>
      </c>
      <c r="D918" s="35">
        <v>2011</v>
      </c>
      <c r="E918" s="35">
        <v>63715</v>
      </c>
      <c r="F918" s="35">
        <v>170648</v>
      </c>
    </row>
    <row r="919" spans="1:6" ht="15.75" customHeight="1" x14ac:dyDescent="0.25">
      <c r="A919" s="15">
        <v>918</v>
      </c>
      <c r="B919" s="34" t="s">
        <v>123</v>
      </c>
      <c r="C919" s="34" t="s">
        <v>141</v>
      </c>
      <c r="D919" s="35">
        <v>2009</v>
      </c>
      <c r="E919" s="35">
        <v>63507</v>
      </c>
      <c r="F919" s="35">
        <v>177373</v>
      </c>
    </row>
    <row r="920" spans="1:6" ht="15.75" customHeight="1" x14ac:dyDescent="0.25">
      <c r="A920" s="15">
        <v>919</v>
      </c>
      <c r="B920" s="34" t="s">
        <v>123</v>
      </c>
      <c r="C920" s="34" t="s">
        <v>141</v>
      </c>
      <c r="D920" s="35">
        <v>2006</v>
      </c>
      <c r="E920" s="35">
        <v>58691</v>
      </c>
      <c r="F920" s="35">
        <v>167333</v>
      </c>
    </row>
    <row r="921" spans="1:6" ht="15.75" customHeight="1" x14ac:dyDescent="0.25">
      <c r="A921" s="15">
        <v>920</v>
      </c>
      <c r="B921" s="34" t="s">
        <v>123</v>
      </c>
      <c r="C921" s="34" t="s">
        <v>141</v>
      </c>
      <c r="D921" s="35">
        <v>2010</v>
      </c>
      <c r="E921" s="35">
        <v>54619</v>
      </c>
      <c r="F921" s="35">
        <v>160266</v>
      </c>
    </row>
    <row r="922" spans="1:6" ht="15.75" customHeight="1" x14ac:dyDescent="0.25">
      <c r="A922" s="15">
        <v>921</v>
      </c>
      <c r="B922" s="34" t="s">
        <v>123</v>
      </c>
      <c r="C922" s="34" t="s">
        <v>141</v>
      </c>
      <c r="D922" s="35">
        <v>2012</v>
      </c>
      <c r="E922" s="35">
        <v>51009</v>
      </c>
      <c r="F922" s="35">
        <v>135129</v>
      </c>
    </row>
    <row r="923" spans="1:6" ht="15.75" customHeight="1" x14ac:dyDescent="0.25">
      <c r="A923" s="15">
        <v>922</v>
      </c>
      <c r="B923" s="34" t="s">
        <v>123</v>
      </c>
      <c r="C923" s="34" t="s">
        <v>141</v>
      </c>
      <c r="D923" s="35">
        <v>2006</v>
      </c>
      <c r="E923" s="35">
        <v>49255</v>
      </c>
      <c r="F923" s="35">
        <v>136717</v>
      </c>
    </row>
    <row r="924" spans="1:6" ht="15.75" customHeight="1" x14ac:dyDescent="0.25">
      <c r="A924" s="15">
        <v>923</v>
      </c>
      <c r="B924" s="34" t="s">
        <v>123</v>
      </c>
      <c r="C924" s="34" t="s">
        <v>141</v>
      </c>
      <c r="D924" s="35">
        <v>2010</v>
      </c>
      <c r="E924" s="35">
        <v>47110</v>
      </c>
      <c r="F924" s="35">
        <v>126603</v>
      </c>
    </row>
    <row r="925" spans="1:6" ht="15.75" customHeight="1" x14ac:dyDescent="0.25">
      <c r="A925" s="15">
        <v>924</v>
      </c>
      <c r="B925" s="34" t="s">
        <v>123</v>
      </c>
      <c r="C925" s="34" t="s">
        <v>142</v>
      </c>
      <c r="D925" s="35">
        <v>2000</v>
      </c>
      <c r="E925" s="36"/>
      <c r="F925" s="36"/>
    </row>
    <row r="926" spans="1:6" ht="15.75" customHeight="1" x14ac:dyDescent="0.25">
      <c r="A926" s="15">
        <v>925</v>
      </c>
      <c r="B926" s="34" t="s">
        <v>123</v>
      </c>
      <c r="C926" s="34" t="s">
        <v>142</v>
      </c>
      <c r="D926" s="35">
        <v>2001</v>
      </c>
      <c r="E926" s="36"/>
      <c r="F926" s="36"/>
    </row>
    <row r="927" spans="1:6" ht="15.75" customHeight="1" x14ac:dyDescent="0.25">
      <c r="A927" s="15">
        <v>926</v>
      </c>
      <c r="B927" s="34" t="s">
        <v>123</v>
      </c>
      <c r="C927" s="34" t="s">
        <v>142</v>
      </c>
      <c r="D927" s="35">
        <v>2002</v>
      </c>
      <c r="E927" s="36"/>
      <c r="F927" s="35">
        <v>1074</v>
      </c>
    </row>
    <row r="928" spans="1:6" ht="15.75" customHeight="1" x14ac:dyDescent="0.25">
      <c r="A928" s="15">
        <v>927</v>
      </c>
      <c r="B928" s="34" t="s">
        <v>123</v>
      </c>
      <c r="C928" s="34" t="s">
        <v>142</v>
      </c>
      <c r="D928" s="35">
        <v>2003</v>
      </c>
      <c r="E928" s="36"/>
      <c r="F928" s="35">
        <v>1067</v>
      </c>
    </row>
    <row r="929" spans="1:6" ht="15.75" customHeight="1" x14ac:dyDescent="0.25">
      <c r="A929" s="15">
        <v>928</v>
      </c>
      <c r="B929" s="34" t="s">
        <v>123</v>
      </c>
      <c r="C929" s="34" t="s">
        <v>142</v>
      </c>
      <c r="D929" s="35">
        <v>2004</v>
      </c>
      <c r="E929" s="36"/>
      <c r="F929" s="35">
        <v>1008</v>
      </c>
    </row>
    <row r="930" spans="1:6" ht="15.75" customHeight="1" x14ac:dyDescent="0.25">
      <c r="A930" s="15">
        <v>929</v>
      </c>
      <c r="B930" s="34" t="s">
        <v>123</v>
      </c>
      <c r="C930" s="34" t="s">
        <v>142</v>
      </c>
      <c r="D930" s="35">
        <v>2007</v>
      </c>
      <c r="E930" s="35">
        <v>299</v>
      </c>
      <c r="F930" s="35">
        <v>917</v>
      </c>
    </row>
    <row r="931" spans="1:6" ht="15.75" customHeight="1" x14ac:dyDescent="0.25">
      <c r="A931" s="15">
        <v>930</v>
      </c>
      <c r="B931" s="34" t="s">
        <v>123</v>
      </c>
      <c r="C931" s="34" t="s">
        <v>142</v>
      </c>
      <c r="D931" s="35">
        <v>2011</v>
      </c>
      <c r="E931" s="35">
        <v>288</v>
      </c>
      <c r="F931" s="35">
        <v>887</v>
      </c>
    </row>
    <row r="932" spans="1:6" ht="15.75" customHeight="1" x14ac:dyDescent="0.25">
      <c r="A932" s="15">
        <v>931</v>
      </c>
      <c r="B932" s="34" t="s">
        <v>123</v>
      </c>
      <c r="C932" s="34" t="s">
        <v>142</v>
      </c>
      <c r="D932" s="35">
        <v>2009</v>
      </c>
      <c r="E932" s="35">
        <v>225</v>
      </c>
      <c r="F932" s="35">
        <v>700</v>
      </c>
    </row>
    <row r="933" spans="1:6" ht="15.75" customHeight="1" x14ac:dyDescent="0.25">
      <c r="A933" s="15">
        <v>932</v>
      </c>
      <c r="B933" s="34" t="s">
        <v>123</v>
      </c>
      <c r="C933" s="34" t="s">
        <v>142</v>
      </c>
      <c r="D933" s="35">
        <v>2006</v>
      </c>
      <c r="E933" s="35">
        <v>250</v>
      </c>
      <c r="F933" s="35">
        <v>777</v>
      </c>
    </row>
    <row r="934" spans="1:6" ht="15.75" customHeight="1" x14ac:dyDescent="0.25">
      <c r="A934" s="15">
        <v>933</v>
      </c>
      <c r="B934" s="34" t="s">
        <v>123</v>
      </c>
      <c r="C934" s="34" t="s">
        <v>142</v>
      </c>
      <c r="D934" s="35">
        <v>2010</v>
      </c>
      <c r="E934" s="36"/>
      <c r="F934" s="35">
        <v>598</v>
      </c>
    </row>
    <row r="935" spans="1:6" ht="15.75" customHeight="1" x14ac:dyDescent="0.25">
      <c r="A935" s="15">
        <v>934</v>
      </c>
      <c r="B935" s="34" t="s">
        <v>123</v>
      </c>
      <c r="C935" s="34" t="s">
        <v>142</v>
      </c>
      <c r="D935" s="35">
        <v>2005</v>
      </c>
      <c r="E935" s="36"/>
      <c r="F935" s="35">
        <v>689</v>
      </c>
    </row>
    <row r="936" spans="1:6" ht="15.75" customHeight="1" x14ac:dyDescent="0.25">
      <c r="A936" s="15">
        <v>935</v>
      </c>
      <c r="B936" s="34" t="s">
        <v>123</v>
      </c>
      <c r="C936" s="34" t="s">
        <v>142</v>
      </c>
      <c r="D936" s="35">
        <v>2006</v>
      </c>
      <c r="E936" s="36"/>
      <c r="F936" s="35">
        <v>576</v>
      </c>
    </row>
    <row r="937" spans="1:6" ht="15.75" customHeight="1" x14ac:dyDescent="0.25">
      <c r="A937" s="15">
        <v>936</v>
      </c>
      <c r="B937" s="34" t="s">
        <v>123</v>
      </c>
      <c r="C937" s="34" t="s">
        <v>142</v>
      </c>
      <c r="D937" s="35">
        <v>2010</v>
      </c>
      <c r="E937" s="36"/>
      <c r="F937" s="35">
        <v>499</v>
      </c>
    </row>
    <row r="938" spans="1:6" ht="15.75" customHeight="1" x14ac:dyDescent="0.25">
      <c r="A938" s="15">
        <v>937</v>
      </c>
      <c r="B938" s="34" t="s">
        <v>123</v>
      </c>
      <c r="C938" s="34" t="s">
        <v>143</v>
      </c>
      <c r="D938" s="35">
        <v>2000</v>
      </c>
      <c r="E938" s="36"/>
      <c r="F938" s="36"/>
    </row>
    <row r="939" spans="1:6" ht="15.75" customHeight="1" x14ac:dyDescent="0.25">
      <c r="A939" s="15">
        <v>938</v>
      </c>
      <c r="B939" s="34" t="s">
        <v>123</v>
      </c>
      <c r="C939" s="34" t="s">
        <v>143</v>
      </c>
      <c r="D939" s="35">
        <v>2001</v>
      </c>
      <c r="E939" s="35">
        <v>3607</v>
      </c>
      <c r="F939" s="36"/>
    </row>
    <row r="940" spans="1:6" ht="15.75" customHeight="1" x14ac:dyDescent="0.25">
      <c r="A940" s="15">
        <v>939</v>
      </c>
      <c r="B940" s="34" t="s">
        <v>123</v>
      </c>
      <c r="C940" s="34" t="s">
        <v>143</v>
      </c>
      <c r="D940" s="35">
        <v>2002</v>
      </c>
      <c r="E940" s="35">
        <v>3454</v>
      </c>
      <c r="F940" s="35">
        <v>11511</v>
      </c>
    </row>
    <row r="941" spans="1:6" ht="15.75" customHeight="1" x14ac:dyDescent="0.25">
      <c r="A941" s="15">
        <v>940</v>
      </c>
      <c r="B941" s="34" t="s">
        <v>123</v>
      </c>
      <c r="C941" s="34" t="s">
        <v>143</v>
      </c>
      <c r="D941" s="35">
        <v>2003</v>
      </c>
      <c r="E941" s="35">
        <v>3252</v>
      </c>
      <c r="F941" s="35">
        <v>11052</v>
      </c>
    </row>
    <row r="942" spans="1:6" ht="15.75" customHeight="1" x14ac:dyDescent="0.25">
      <c r="A942" s="15">
        <v>941</v>
      </c>
      <c r="B942" s="34" t="s">
        <v>123</v>
      </c>
      <c r="C942" s="34" t="s">
        <v>143</v>
      </c>
      <c r="D942" s="35">
        <v>2004</v>
      </c>
      <c r="E942" s="35">
        <v>3156</v>
      </c>
      <c r="F942" s="35">
        <v>10029</v>
      </c>
    </row>
    <row r="943" spans="1:6" ht="15.75" customHeight="1" x14ac:dyDescent="0.25">
      <c r="A943" s="15">
        <v>942</v>
      </c>
      <c r="B943" s="34" t="s">
        <v>123</v>
      </c>
      <c r="C943" s="34" t="s">
        <v>143</v>
      </c>
      <c r="D943" s="35">
        <v>2008</v>
      </c>
      <c r="E943" s="35">
        <v>3114</v>
      </c>
      <c r="F943" s="35">
        <v>10092</v>
      </c>
    </row>
    <row r="944" spans="1:6" ht="15.75" customHeight="1" x14ac:dyDescent="0.25">
      <c r="A944" s="15">
        <v>943</v>
      </c>
      <c r="B944" s="34" t="s">
        <v>123</v>
      </c>
      <c r="C944" s="34" t="s">
        <v>143</v>
      </c>
      <c r="D944" s="35">
        <v>2011</v>
      </c>
      <c r="E944" s="35">
        <v>2925</v>
      </c>
      <c r="F944" s="35">
        <v>9498</v>
      </c>
    </row>
    <row r="945" spans="1:6" ht="15.75" customHeight="1" x14ac:dyDescent="0.25">
      <c r="A945" s="15">
        <v>944</v>
      </c>
      <c r="B945" s="34" t="s">
        <v>123</v>
      </c>
      <c r="C945" s="34" t="s">
        <v>143</v>
      </c>
      <c r="D945" s="35">
        <v>2009</v>
      </c>
      <c r="E945" s="35">
        <v>2625</v>
      </c>
      <c r="F945" s="35">
        <v>8647</v>
      </c>
    </row>
    <row r="946" spans="1:6" ht="15.75" customHeight="1" x14ac:dyDescent="0.25">
      <c r="A946" s="15">
        <v>945</v>
      </c>
      <c r="B946" s="34" t="s">
        <v>123</v>
      </c>
      <c r="C946" s="34" t="s">
        <v>143</v>
      </c>
      <c r="D946" s="35">
        <v>2006</v>
      </c>
      <c r="E946" s="35">
        <v>2600</v>
      </c>
      <c r="F946" s="35">
        <v>8551</v>
      </c>
    </row>
    <row r="947" spans="1:6" ht="15.75" customHeight="1" x14ac:dyDescent="0.25">
      <c r="A947" s="15">
        <v>946</v>
      </c>
      <c r="B947" s="34" t="s">
        <v>123</v>
      </c>
      <c r="C947" s="34" t="s">
        <v>143</v>
      </c>
      <c r="D947" s="35">
        <v>2011</v>
      </c>
      <c r="E947" s="35">
        <v>2525</v>
      </c>
      <c r="F947" s="35">
        <v>8034</v>
      </c>
    </row>
    <row r="948" spans="1:6" ht="15.75" customHeight="1" x14ac:dyDescent="0.25">
      <c r="A948" s="15">
        <v>947</v>
      </c>
      <c r="B948" s="34" t="s">
        <v>123</v>
      </c>
      <c r="C948" s="34" t="s">
        <v>143</v>
      </c>
      <c r="D948" s="35">
        <v>2005</v>
      </c>
      <c r="E948" s="35">
        <v>2586</v>
      </c>
      <c r="F948" s="35">
        <v>8287</v>
      </c>
    </row>
    <row r="949" spans="1:6" ht="15.75" customHeight="1" x14ac:dyDescent="0.25">
      <c r="A949" s="15">
        <v>948</v>
      </c>
      <c r="B949" s="34" t="s">
        <v>123</v>
      </c>
      <c r="C949" s="34" t="s">
        <v>143</v>
      </c>
      <c r="D949" s="35">
        <v>2006</v>
      </c>
      <c r="E949" s="35">
        <v>2415</v>
      </c>
      <c r="F949" s="35">
        <v>7884</v>
      </c>
    </row>
    <row r="950" spans="1:6" ht="15.75" customHeight="1" x14ac:dyDescent="0.25">
      <c r="A950" s="15">
        <v>949</v>
      </c>
      <c r="B950" s="34" t="s">
        <v>123</v>
      </c>
      <c r="C950" s="34" t="s">
        <v>143</v>
      </c>
      <c r="D950" s="35">
        <v>2011</v>
      </c>
      <c r="E950" s="35">
        <v>2397</v>
      </c>
      <c r="F950" s="35">
        <v>7506</v>
      </c>
    </row>
    <row r="951" spans="1:6" ht="15.75" customHeight="1" x14ac:dyDescent="0.25">
      <c r="A951" s="15">
        <v>950</v>
      </c>
      <c r="B951" s="34" t="s">
        <v>123</v>
      </c>
      <c r="C951" s="34" t="s">
        <v>144</v>
      </c>
      <c r="D951" s="35">
        <v>2000</v>
      </c>
      <c r="E951" s="36"/>
      <c r="F951" s="36"/>
    </row>
    <row r="952" spans="1:6" ht="15.75" customHeight="1" x14ac:dyDescent="0.25">
      <c r="A952" s="15">
        <v>951</v>
      </c>
      <c r="B952" s="34" t="s">
        <v>123</v>
      </c>
      <c r="C952" s="34" t="s">
        <v>144</v>
      </c>
      <c r="D952" s="35">
        <v>2001</v>
      </c>
      <c r="E952" s="35">
        <v>14056</v>
      </c>
      <c r="F952" s="36"/>
    </row>
    <row r="953" spans="1:6" ht="15.75" customHeight="1" x14ac:dyDescent="0.25">
      <c r="A953" s="15">
        <v>952</v>
      </c>
      <c r="B953" s="34" t="s">
        <v>123</v>
      </c>
      <c r="C953" s="34" t="s">
        <v>144</v>
      </c>
      <c r="D953" s="35">
        <v>2002</v>
      </c>
      <c r="E953" s="35">
        <v>13997</v>
      </c>
      <c r="F953" s="35">
        <v>8995</v>
      </c>
    </row>
    <row r="954" spans="1:6" ht="15.75" customHeight="1" x14ac:dyDescent="0.25">
      <c r="A954" s="15">
        <v>953</v>
      </c>
      <c r="B954" s="34" t="s">
        <v>123</v>
      </c>
      <c r="C954" s="34" t="s">
        <v>144</v>
      </c>
      <c r="D954" s="35">
        <v>2003</v>
      </c>
      <c r="E954" s="35">
        <v>14246</v>
      </c>
      <c r="F954" s="35">
        <v>10392</v>
      </c>
    </row>
    <row r="955" spans="1:6" ht="15.75" customHeight="1" x14ac:dyDescent="0.25">
      <c r="A955" s="15">
        <v>954</v>
      </c>
      <c r="B955" s="34" t="s">
        <v>123</v>
      </c>
      <c r="C955" s="34" t="s">
        <v>144</v>
      </c>
      <c r="D955" s="35">
        <v>2004</v>
      </c>
      <c r="E955" s="35">
        <v>15033</v>
      </c>
      <c r="F955" s="35">
        <v>9028</v>
      </c>
    </row>
    <row r="956" spans="1:6" ht="15.75" customHeight="1" x14ac:dyDescent="0.25">
      <c r="A956" s="15">
        <v>955</v>
      </c>
      <c r="B956" s="34" t="s">
        <v>123</v>
      </c>
      <c r="C956" s="34" t="s">
        <v>144</v>
      </c>
      <c r="D956" s="35">
        <v>2008</v>
      </c>
      <c r="E956" s="35">
        <v>15595</v>
      </c>
      <c r="F956" s="35">
        <v>12636</v>
      </c>
    </row>
    <row r="957" spans="1:6" ht="15.75" customHeight="1" x14ac:dyDescent="0.25">
      <c r="A957" s="15">
        <v>956</v>
      </c>
      <c r="B957" s="34" t="s">
        <v>123</v>
      </c>
      <c r="C957" s="34" t="s">
        <v>144</v>
      </c>
      <c r="D957" s="35">
        <v>2011</v>
      </c>
      <c r="E957" s="35">
        <v>15015</v>
      </c>
      <c r="F957" s="35">
        <v>12611</v>
      </c>
    </row>
    <row r="958" spans="1:6" ht="15.75" customHeight="1" x14ac:dyDescent="0.25">
      <c r="A958" s="15">
        <v>957</v>
      </c>
      <c r="B958" s="34" t="s">
        <v>123</v>
      </c>
      <c r="C958" s="34" t="s">
        <v>144</v>
      </c>
      <c r="D958" s="35">
        <v>2009</v>
      </c>
      <c r="E958" s="35">
        <v>14817</v>
      </c>
      <c r="F958" s="35">
        <v>11613</v>
      </c>
    </row>
    <row r="959" spans="1:6" ht="15.75" customHeight="1" x14ac:dyDescent="0.25">
      <c r="A959" s="15">
        <v>958</v>
      </c>
      <c r="B959" s="34" t="s">
        <v>123</v>
      </c>
      <c r="C959" s="34" t="s">
        <v>144</v>
      </c>
      <c r="D959" s="35">
        <v>2006</v>
      </c>
      <c r="E959" s="35">
        <v>14764</v>
      </c>
      <c r="F959" s="35">
        <v>12435</v>
      </c>
    </row>
    <row r="960" spans="1:6" ht="15.75" customHeight="1" x14ac:dyDescent="0.25">
      <c r="A960" s="15">
        <v>959</v>
      </c>
      <c r="B960" s="34" t="s">
        <v>123</v>
      </c>
      <c r="C960" s="34" t="s">
        <v>144</v>
      </c>
      <c r="D960" s="35">
        <v>2011</v>
      </c>
      <c r="E960" s="35">
        <v>14064</v>
      </c>
      <c r="F960" s="35">
        <v>9846</v>
      </c>
    </row>
    <row r="961" spans="1:6" ht="15.75" customHeight="1" x14ac:dyDescent="0.25">
      <c r="A961" s="15">
        <v>960</v>
      </c>
      <c r="B961" s="34" t="s">
        <v>123</v>
      </c>
      <c r="C961" s="34" t="s">
        <v>144</v>
      </c>
      <c r="D961" s="35">
        <v>2005</v>
      </c>
      <c r="E961" s="35">
        <v>12968</v>
      </c>
      <c r="F961" s="35">
        <v>9208</v>
      </c>
    </row>
    <row r="962" spans="1:6" ht="15.75" customHeight="1" x14ac:dyDescent="0.25">
      <c r="A962" s="15">
        <v>961</v>
      </c>
      <c r="B962" s="34" t="s">
        <v>123</v>
      </c>
      <c r="C962" s="34" t="s">
        <v>144</v>
      </c>
      <c r="D962" s="35">
        <v>2006</v>
      </c>
      <c r="E962" s="35">
        <v>12547</v>
      </c>
      <c r="F962" s="35">
        <v>8724</v>
      </c>
    </row>
    <row r="963" spans="1:6" ht="15.75" customHeight="1" x14ac:dyDescent="0.25">
      <c r="A963" s="15">
        <v>962</v>
      </c>
      <c r="B963" s="34" t="s">
        <v>123</v>
      </c>
      <c r="C963" s="34" t="s">
        <v>144</v>
      </c>
      <c r="D963" s="35">
        <v>2011</v>
      </c>
      <c r="E963" s="35">
        <v>12841</v>
      </c>
      <c r="F963" s="35">
        <v>10088</v>
      </c>
    </row>
    <row r="964" spans="1:6" ht="15.75" customHeight="1" x14ac:dyDescent="0.25">
      <c r="A964" s="15">
        <v>963</v>
      </c>
      <c r="B964" s="34" t="s">
        <v>123</v>
      </c>
      <c r="C964" s="34" t="s">
        <v>145</v>
      </c>
      <c r="D964" s="35">
        <v>2000</v>
      </c>
      <c r="E964" s="36"/>
      <c r="F964" s="36"/>
    </row>
    <row r="965" spans="1:6" ht="15.75" customHeight="1" x14ac:dyDescent="0.25">
      <c r="A965" s="15">
        <v>964</v>
      </c>
      <c r="B965" s="34" t="s">
        <v>123</v>
      </c>
      <c r="C965" s="34" t="s">
        <v>145</v>
      </c>
      <c r="D965" s="35">
        <v>2001</v>
      </c>
      <c r="E965" s="35">
        <v>10391</v>
      </c>
      <c r="F965" s="36"/>
    </row>
    <row r="966" spans="1:6" ht="15.75" customHeight="1" x14ac:dyDescent="0.25">
      <c r="A966" s="15">
        <v>965</v>
      </c>
      <c r="B966" s="34" t="s">
        <v>123</v>
      </c>
      <c r="C966" s="34" t="s">
        <v>145</v>
      </c>
      <c r="D966" s="35">
        <v>2002</v>
      </c>
      <c r="E966" s="35">
        <v>10218</v>
      </c>
      <c r="F966" s="35">
        <v>3755</v>
      </c>
    </row>
    <row r="967" spans="1:6" ht="15.75" customHeight="1" x14ac:dyDescent="0.25">
      <c r="A967" s="15">
        <v>966</v>
      </c>
      <c r="B967" s="34" t="s">
        <v>123</v>
      </c>
      <c r="C967" s="34" t="s">
        <v>145</v>
      </c>
      <c r="D967" s="35">
        <v>2003</v>
      </c>
      <c r="E967" s="35">
        <v>9986</v>
      </c>
      <c r="F967" s="35">
        <v>3506</v>
      </c>
    </row>
    <row r="968" spans="1:6" ht="15.75" customHeight="1" x14ac:dyDescent="0.25">
      <c r="A968" s="15">
        <v>967</v>
      </c>
      <c r="B968" s="34" t="s">
        <v>123</v>
      </c>
      <c r="C968" s="34" t="s">
        <v>145</v>
      </c>
      <c r="D968" s="35">
        <v>2004</v>
      </c>
      <c r="E968" s="35">
        <v>9634</v>
      </c>
      <c r="F968" s="35">
        <v>3047</v>
      </c>
    </row>
    <row r="969" spans="1:6" ht="15.75" customHeight="1" x14ac:dyDescent="0.25">
      <c r="A969" s="15">
        <v>968</v>
      </c>
      <c r="B969" s="34" t="s">
        <v>123</v>
      </c>
      <c r="C969" s="34" t="s">
        <v>145</v>
      </c>
      <c r="D969" s="35">
        <v>2008</v>
      </c>
      <c r="E969" s="35">
        <v>9308</v>
      </c>
      <c r="F969" s="35">
        <v>2699</v>
      </c>
    </row>
    <row r="970" spans="1:6" ht="15.75" customHeight="1" x14ac:dyDescent="0.25">
      <c r="A970" s="15">
        <v>969</v>
      </c>
      <c r="B970" s="34" t="s">
        <v>123</v>
      </c>
      <c r="C970" s="34" t="s">
        <v>145</v>
      </c>
      <c r="D970" s="35">
        <v>2012</v>
      </c>
      <c r="E970" s="35">
        <v>9131</v>
      </c>
      <c r="F970" s="35">
        <v>2662</v>
      </c>
    </row>
    <row r="971" spans="1:6" ht="15.75" customHeight="1" x14ac:dyDescent="0.25">
      <c r="A971" s="15">
        <v>970</v>
      </c>
      <c r="B971" s="34" t="s">
        <v>123</v>
      </c>
      <c r="C971" s="34" t="s">
        <v>145</v>
      </c>
      <c r="D971" s="35">
        <v>2009</v>
      </c>
      <c r="E971" s="35">
        <v>9132</v>
      </c>
      <c r="F971" s="35">
        <v>3242</v>
      </c>
    </row>
    <row r="972" spans="1:6" ht="15.75" customHeight="1" x14ac:dyDescent="0.25">
      <c r="A972" s="15">
        <v>971</v>
      </c>
      <c r="B972" s="34" t="s">
        <v>123</v>
      </c>
      <c r="C972" s="34" t="s">
        <v>145</v>
      </c>
      <c r="D972" s="35">
        <v>2006</v>
      </c>
      <c r="E972" s="35">
        <v>8832</v>
      </c>
      <c r="F972" s="35">
        <v>2769</v>
      </c>
    </row>
    <row r="973" spans="1:6" ht="15.75" customHeight="1" x14ac:dyDescent="0.25">
      <c r="A973" s="15">
        <v>972</v>
      </c>
      <c r="B973" s="34" t="s">
        <v>123</v>
      </c>
      <c r="C973" s="34" t="s">
        <v>145</v>
      </c>
      <c r="D973" s="35">
        <v>2011</v>
      </c>
      <c r="E973" s="35">
        <v>8707</v>
      </c>
      <c r="F973" s="35">
        <v>2952</v>
      </c>
    </row>
    <row r="974" spans="1:6" ht="15.75" customHeight="1" x14ac:dyDescent="0.25">
      <c r="A974" s="15">
        <v>973</v>
      </c>
      <c r="B974" s="34" t="s">
        <v>123</v>
      </c>
      <c r="C974" s="34" t="s">
        <v>145</v>
      </c>
      <c r="D974" s="35">
        <v>2006</v>
      </c>
      <c r="E974" s="35">
        <v>8467</v>
      </c>
      <c r="F974" s="35">
        <v>2710</v>
      </c>
    </row>
    <row r="975" spans="1:6" ht="15.75" customHeight="1" x14ac:dyDescent="0.25">
      <c r="A975" s="15">
        <v>974</v>
      </c>
      <c r="B975" s="34" t="s">
        <v>123</v>
      </c>
      <c r="C975" s="34" t="s">
        <v>145</v>
      </c>
      <c r="D975" s="35">
        <v>2006</v>
      </c>
      <c r="E975" s="35">
        <v>8375</v>
      </c>
      <c r="F975" s="35">
        <v>3454</v>
      </c>
    </row>
    <row r="976" spans="1:6" ht="15.75" customHeight="1" x14ac:dyDescent="0.25">
      <c r="A976" s="15">
        <v>975</v>
      </c>
      <c r="B976" s="34" t="s">
        <v>123</v>
      </c>
      <c r="C976" s="34" t="s">
        <v>145</v>
      </c>
      <c r="D976" s="35">
        <v>2011</v>
      </c>
      <c r="E976" s="35">
        <v>8108</v>
      </c>
      <c r="F976" s="35">
        <v>3234</v>
      </c>
    </row>
    <row r="977" spans="1:6" ht="15.75" customHeight="1" x14ac:dyDescent="0.25">
      <c r="A977" s="15">
        <v>976</v>
      </c>
      <c r="B977" s="34" t="s">
        <v>123</v>
      </c>
      <c r="C977" s="34" t="s">
        <v>146</v>
      </c>
      <c r="D977" s="35">
        <v>2000</v>
      </c>
      <c r="E977" s="36"/>
      <c r="F977" s="36"/>
    </row>
    <row r="978" spans="1:6" ht="15.75" customHeight="1" x14ac:dyDescent="0.25">
      <c r="A978" s="15">
        <v>977</v>
      </c>
      <c r="B978" s="34" t="s">
        <v>123</v>
      </c>
      <c r="C978" s="34" t="s">
        <v>146</v>
      </c>
      <c r="D978" s="35">
        <v>2001</v>
      </c>
      <c r="E978" s="35">
        <v>19037</v>
      </c>
      <c r="F978" s="36"/>
    </row>
    <row r="979" spans="1:6" ht="15.75" customHeight="1" x14ac:dyDescent="0.25">
      <c r="A979" s="15">
        <v>978</v>
      </c>
      <c r="B979" s="34" t="s">
        <v>123</v>
      </c>
      <c r="C979" s="34" t="s">
        <v>146</v>
      </c>
      <c r="D979" s="35">
        <v>2002</v>
      </c>
      <c r="E979" s="35">
        <v>18794</v>
      </c>
      <c r="F979" s="35">
        <v>71624</v>
      </c>
    </row>
    <row r="980" spans="1:6" ht="15.75" customHeight="1" x14ac:dyDescent="0.25">
      <c r="A980" s="15">
        <v>979</v>
      </c>
      <c r="B980" s="34" t="s">
        <v>123</v>
      </c>
      <c r="C980" s="34" t="s">
        <v>146</v>
      </c>
      <c r="D980" s="35">
        <v>2003</v>
      </c>
      <c r="E980" s="35">
        <v>19358</v>
      </c>
      <c r="F980" s="35">
        <v>74686</v>
      </c>
    </row>
    <row r="981" spans="1:6" ht="15.75" customHeight="1" x14ac:dyDescent="0.25">
      <c r="A981" s="15">
        <v>980</v>
      </c>
      <c r="B981" s="34" t="s">
        <v>123</v>
      </c>
      <c r="C981" s="34" t="s">
        <v>146</v>
      </c>
      <c r="D981" s="35">
        <v>2004</v>
      </c>
      <c r="E981" s="35">
        <v>20164</v>
      </c>
      <c r="F981" s="35">
        <v>78081</v>
      </c>
    </row>
    <row r="982" spans="1:6" ht="15.75" customHeight="1" x14ac:dyDescent="0.25">
      <c r="A982" s="15">
        <v>981</v>
      </c>
      <c r="B982" s="34" t="s">
        <v>123</v>
      </c>
      <c r="C982" s="34" t="s">
        <v>146</v>
      </c>
      <c r="D982" s="35">
        <v>2008</v>
      </c>
      <c r="E982" s="35">
        <v>18300</v>
      </c>
      <c r="F982" s="35">
        <v>70370</v>
      </c>
    </row>
    <row r="983" spans="1:6" ht="15.75" customHeight="1" x14ac:dyDescent="0.25">
      <c r="A983" s="15">
        <v>982</v>
      </c>
      <c r="B983" s="34" t="s">
        <v>123</v>
      </c>
      <c r="C983" s="34" t="s">
        <v>146</v>
      </c>
      <c r="D983" s="35">
        <v>2012</v>
      </c>
      <c r="E983" s="35">
        <v>21544</v>
      </c>
      <c r="F983" s="35">
        <v>84557</v>
      </c>
    </row>
    <row r="984" spans="1:6" ht="15.75" customHeight="1" x14ac:dyDescent="0.25">
      <c r="A984" s="15">
        <v>983</v>
      </c>
      <c r="B984" s="34" t="s">
        <v>123</v>
      </c>
      <c r="C984" s="34" t="s">
        <v>146</v>
      </c>
      <c r="D984" s="35">
        <v>2009</v>
      </c>
      <c r="E984" s="35">
        <v>21331</v>
      </c>
      <c r="F984" s="35">
        <v>83014</v>
      </c>
    </row>
    <row r="985" spans="1:6" ht="15.75" customHeight="1" x14ac:dyDescent="0.25">
      <c r="A985" s="15">
        <v>984</v>
      </c>
      <c r="B985" s="34" t="s">
        <v>123</v>
      </c>
      <c r="C985" s="34" t="s">
        <v>146</v>
      </c>
      <c r="D985" s="35">
        <v>2007</v>
      </c>
      <c r="E985" s="35">
        <v>20494</v>
      </c>
      <c r="F985" s="35">
        <v>79482</v>
      </c>
    </row>
    <row r="986" spans="1:6" ht="15.75" customHeight="1" x14ac:dyDescent="0.25">
      <c r="A986" s="15">
        <v>985</v>
      </c>
      <c r="B986" s="34" t="s">
        <v>123</v>
      </c>
      <c r="C986" s="34" t="s">
        <v>146</v>
      </c>
      <c r="D986" s="35">
        <v>2011</v>
      </c>
      <c r="E986" s="35">
        <v>20027</v>
      </c>
      <c r="F986" s="35">
        <v>77777</v>
      </c>
    </row>
    <row r="987" spans="1:6" ht="15.75" customHeight="1" x14ac:dyDescent="0.25">
      <c r="A987" s="15">
        <v>986</v>
      </c>
      <c r="B987" s="34" t="s">
        <v>123</v>
      </c>
      <c r="C987" s="34" t="s">
        <v>146</v>
      </c>
      <c r="D987" s="35">
        <v>2006</v>
      </c>
      <c r="E987" s="35">
        <v>19566</v>
      </c>
      <c r="F987" s="35">
        <v>76109</v>
      </c>
    </row>
    <row r="988" spans="1:6" ht="15.75" customHeight="1" x14ac:dyDescent="0.25">
      <c r="A988" s="15">
        <v>987</v>
      </c>
      <c r="B988" s="34" t="s">
        <v>123</v>
      </c>
      <c r="C988" s="34" t="s">
        <v>146</v>
      </c>
      <c r="D988" s="35">
        <v>2006</v>
      </c>
      <c r="E988" s="35">
        <v>20369</v>
      </c>
      <c r="F988" s="35">
        <v>79475</v>
      </c>
    </row>
    <row r="989" spans="1:6" ht="15.75" customHeight="1" x14ac:dyDescent="0.25">
      <c r="A989" s="15">
        <v>988</v>
      </c>
      <c r="B989" s="34" t="s">
        <v>123</v>
      </c>
      <c r="C989" s="34" t="s">
        <v>146</v>
      </c>
      <c r="D989" s="35">
        <v>2011</v>
      </c>
      <c r="E989" s="35">
        <v>19717</v>
      </c>
      <c r="F989" s="35">
        <v>76699</v>
      </c>
    </row>
    <row r="990" spans="1:6" ht="15.75" customHeight="1" x14ac:dyDescent="0.25">
      <c r="A990" s="15">
        <v>989</v>
      </c>
      <c r="B990" s="34" t="s">
        <v>123</v>
      </c>
      <c r="C990" s="34" t="s">
        <v>147</v>
      </c>
      <c r="D990" s="35">
        <v>2000</v>
      </c>
      <c r="E990" s="36"/>
      <c r="F990" s="36"/>
    </row>
    <row r="991" spans="1:6" ht="15.75" customHeight="1" x14ac:dyDescent="0.25">
      <c r="A991" s="15">
        <v>990</v>
      </c>
      <c r="B991" s="34" t="s">
        <v>123</v>
      </c>
      <c r="C991" s="34" t="s">
        <v>147</v>
      </c>
      <c r="D991" s="35">
        <v>2001</v>
      </c>
      <c r="E991" s="35">
        <v>84845</v>
      </c>
      <c r="F991" s="36"/>
    </row>
    <row r="992" spans="1:6" ht="15.75" customHeight="1" x14ac:dyDescent="0.25">
      <c r="A992" s="15">
        <v>991</v>
      </c>
      <c r="B992" s="34" t="s">
        <v>123</v>
      </c>
      <c r="C992" s="34" t="s">
        <v>147</v>
      </c>
      <c r="D992" s="35">
        <v>2002</v>
      </c>
      <c r="E992" s="35">
        <v>84311</v>
      </c>
      <c r="F992" s="35">
        <v>161396</v>
      </c>
    </row>
    <row r="993" spans="1:6" ht="15.75" customHeight="1" x14ac:dyDescent="0.25">
      <c r="A993" s="15">
        <v>992</v>
      </c>
      <c r="B993" s="34" t="s">
        <v>123</v>
      </c>
      <c r="C993" s="34" t="s">
        <v>147</v>
      </c>
      <c r="D993" s="35">
        <v>2003</v>
      </c>
      <c r="E993" s="35">
        <v>83197</v>
      </c>
      <c r="F993" s="35">
        <v>157890</v>
      </c>
    </row>
    <row r="994" spans="1:6" ht="15.75" customHeight="1" x14ac:dyDescent="0.25">
      <c r="A994" s="15">
        <v>993</v>
      </c>
      <c r="B994" s="34" t="s">
        <v>123</v>
      </c>
      <c r="C994" s="34" t="s">
        <v>147</v>
      </c>
      <c r="D994" s="35">
        <v>2004</v>
      </c>
      <c r="E994" s="35">
        <v>82046</v>
      </c>
      <c r="F994" s="35">
        <v>156676</v>
      </c>
    </row>
    <row r="995" spans="1:6" ht="15.75" customHeight="1" x14ac:dyDescent="0.25">
      <c r="A995" s="15">
        <v>994</v>
      </c>
      <c r="B995" s="34" t="s">
        <v>123</v>
      </c>
      <c r="C995" s="34" t="s">
        <v>147</v>
      </c>
      <c r="D995" s="35">
        <v>2008</v>
      </c>
      <c r="E995" s="35">
        <v>83538</v>
      </c>
      <c r="F995" s="35">
        <v>158895</v>
      </c>
    </row>
    <row r="996" spans="1:6" ht="15.75" customHeight="1" x14ac:dyDescent="0.25">
      <c r="A996" s="15">
        <v>995</v>
      </c>
      <c r="B996" s="34" t="s">
        <v>123</v>
      </c>
      <c r="C996" s="34" t="s">
        <v>147</v>
      </c>
      <c r="D996" s="35">
        <v>2012</v>
      </c>
      <c r="E996" s="35">
        <v>79345</v>
      </c>
      <c r="F996" s="35">
        <v>146075</v>
      </c>
    </row>
    <row r="997" spans="1:6" ht="15.75" customHeight="1" x14ac:dyDescent="0.25">
      <c r="A997" s="15">
        <v>996</v>
      </c>
      <c r="B997" s="34" t="s">
        <v>123</v>
      </c>
      <c r="C997" s="34" t="s">
        <v>147</v>
      </c>
      <c r="D997" s="35">
        <v>2009</v>
      </c>
      <c r="E997" s="35">
        <v>76227</v>
      </c>
      <c r="F997" s="35">
        <v>136636</v>
      </c>
    </row>
    <row r="998" spans="1:6" ht="15.75" customHeight="1" x14ac:dyDescent="0.25">
      <c r="A998" s="15">
        <v>997</v>
      </c>
      <c r="B998" s="34" t="s">
        <v>123</v>
      </c>
      <c r="C998" s="34" t="s">
        <v>147</v>
      </c>
      <c r="D998" s="35">
        <v>2007</v>
      </c>
      <c r="E998" s="35">
        <v>73580</v>
      </c>
      <c r="F998" s="35">
        <v>131601</v>
      </c>
    </row>
    <row r="999" spans="1:6" ht="15.75" customHeight="1" x14ac:dyDescent="0.25">
      <c r="A999" s="15">
        <v>998</v>
      </c>
      <c r="B999" s="34" t="s">
        <v>123</v>
      </c>
      <c r="C999" s="34" t="s">
        <v>147</v>
      </c>
      <c r="D999" s="35">
        <v>2011</v>
      </c>
      <c r="E999" s="35">
        <v>68695</v>
      </c>
      <c r="F999" s="35">
        <v>118895</v>
      </c>
    </row>
    <row r="1000" spans="1:6" ht="15.75" customHeight="1" x14ac:dyDescent="0.25">
      <c r="A1000" s="15">
        <v>999</v>
      </c>
      <c r="B1000" s="34" t="s">
        <v>123</v>
      </c>
      <c r="C1000" s="34" t="s">
        <v>147</v>
      </c>
      <c r="D1000" s="35">
        <v>2006</v>
      </c>
      <c r="E1000" s="35">
        <v>65775</v>
      </c>
      <c r="F1000" s="35">
        <v>114084</v>
      </c>
    </row>
    <row r="1001" spans="1:6" ht="15.75" customHeight="1" x14ac:dyDescent="0.25">
      <c r="A1001" s="15">
        <v>1000</v>
      </c>
      <c r="B1001" s="34" t="s">
        <v>123</v>
      </c>
      <c r="C1001" s="34" t="s">
        <v>147</v>
      </c>
      <c r="D1001" s="35">
        <v>2006</v>
      </c>
      <c r="E1001" s="35">
        <v>65091</v>
      </c>
      <c r="F1001" s="35">
        <v>108283</v>
      </c>
    </row>
    <row r="1002" spans="1:6" ht="15.75" customHeight="1" x14ac:dyDescent="0.25">
      <c r="A1002" s="15">
        <v>1001</v>
      </c>
      <c r="B1002" s="34" t="s">
        <v>123</v>
      </c>
      <c r="C1002" s="34" t="s">
        <v>147</v>
      </c>
      <c r="D1002" s="35">
        <v>2011</v>
      </c>
      <c r="E1002" s="35">
        <v>64067</v>
      </c>
      <c r="F1002" s="35">
        <v>106449</v>
      </c>
    </row>
    <row r="1003" spans="1:6" ht="15.75" customHeight="1" x14ac:dyDescent="0.25">
      <c r="A1003" s="15">
        <v>1002</v>
      </c>
      <c r="B1003" s="34" t="s">
        <v>123</v>
      </c>
      <c r="C1003" s="34" t="s">
        <v>148</v>
      </c>
      <c r="D1003" s="35">
        <v>2000</v>
      </c>
      <c r="E1003" s="36"/>
      <c r="F1003" s="36"/>
    </row>
    <row r="1004" spans="1:6" ht="15.75" customHeight="1" x14ac:dyDescent="0.25">
      <c r="A1004" s="15">
        <v>1003</v>
      </c>
      <c r="B1004" s="34" t="s">
        <v>123</v>
      </c>
      <c r="C1004" s="34" t="s">
        <v>148</v>
      </c>
      <c r="D1004" s="35">
        <v>2001</v>
      </c>
      <c r="E1004" s="35">
        <v>40452</v>
      </c>
      <c r="F1004" s="36"/>
    </row>
    <row r="1005" spans="1:6" ht="15.75" customHeight="1" x14ac:dyDescent="0.25">
      <c r="A1005" s="15">
        <v>1004</v>
      </c>
      <c r="B1005" s="34" t="s">
        <v>123</v>
      </c>
      <c r="C1005" s="34" t="s">
        <v>148</v>
      </c>
      <c r="D1005" s="35">
        <v>2002</v>
      </c>
      <c r="E1005" s="35">
        <v>40512</v>
      </c>
      <c r="F1005" s="35">
        <v>81591</v>
      </c>
    </row>
    <row r="1006" spans="1:6" ht="15.75" customHeight="1" x14ac:dyDescent="0.25">
      <c r="A1006" s="15">
        <v>1005</v>
      </c>
      <c r="B1006" s="34" t="s">
        <v>123</v>
      </c>
      <c r="C1006" s="34" t="s">
        <v>148</v>
      </c>
      <c r="D1006" s="35">
        <v>2003</v>
      </c>
      <c r="E1006" s="35">
        <v>38102</v>
      </c>
      <c r="F1006" s="35">
        <v>74785</v>
      </c>
    </row>
    <row r="1007" spans="1:6" ht="15.75" customHeight="1" x14ac:dyDescent="0.25">
      <c r="A1007" s="15">
        <v>1006</v>
      </c>
      <c r="B1007" s="34" t="s">
        <v>123</v>
      </c>
      <c r="C1007" s="34" t="s">
        <v>148</v>
      </c>
      <c r="D1007" s="35">
        <v>2004</v>
      </c>
      <c r="E1007" s="35">
        <v>40009</v>
      </c>
      <c r="F1007" s="35">
        <v>75944</v>
      </c>
    </row>
    <row r="1008" spans="1:6" ht="15.75" customHeight="1" x14ac:dyDescent="0.25">
      <c r="A1008" s="15">
        <v>1007</v>
      </c>
      <c r="B1008" s="34" t="s">
        <v>123</v>
      </c>
      <c r="C1008" s="34" t="s">
        <v>148</v>
      </c>
      <c r="D1008" s="35">
        <v>2008</v>
      </c>
      <c r="E1008" s="35">
        <v>38514</v>
      </c>
      <c r="F1008" s="35">
        <v>69669</v>
      </c>
    </row>
    <row r="1009" spans="1:6" ht="15.75" customHeight="1" x14ac:dyDescent="0.25">
      <c r="A1009" s="15">
        <v>1008</v>
      </c>
      <c r="B1009" s="34" t="s">
        <v>123</v>
      </c>
      <c r="C1009" s="34" t="s">
        <v>148</v>
      </c>
      <c r="D1009" s="35">
        <v>2012</v>
      </c>
      <c r="E1009" s="35">
        <v>38456</v>
      </c>
      <c r="F1009" s="35">
        <v>67693</v>
      </c>
    </row>
    <row r="1010" spans="1:6" ht="15.75" customHeight="1" x14ac:dyDescent="0.25">
      <c r="A1010" s="15">
        <v>1009</v>
      </c>
      <c r="B1010" s="34" t="s">
        <v>123</v>
      </c>
      <c r="C1010" s="34" t="s">
        <v>148</v>
      </c>
      <c r="D1010" s="35">
        <v>2010</v>
      </c>
      <c r="E1010" s="35">
        <v>38756</v>
      </c>
      <c r="F1010" s="35">
        <v>74832</v>
      </c>
    </row>
    <row r="1011" spans="1:6" ht="15.75" customHeight="1" x14ac:dyDescent="0.25">
      <c r="A1011" s="15">
        <v>1010</v>
      </c>
      <c r="B1011" s="34" t="s">
        <v>123</v>
      </c>
      <c r="C1011" s="34" t="s">
        <v>148</v>
      </c>
      <c r="D1011" s="35">
        <v>2007</v>
      </c>
      <c r="E1011" s="35">
        <v>38643</v>
      </c>
      <c r="F1011" s="35">
        <v>74066</v>
      </c>
    </row>
    <row r="1012" spans="1:6" ht="15.75" customHeight="1" x14ac:dyDescent="0.25">
      <c r="A1012" s="15">
        <v>1011</v>
      </c>
      <c r="B1012" s="34" t="s">
        <v>123</v>
      </c>
      <c r="C1012" s="34" t="s">
        <v>148</v>
      </c>
      <c r="D1012" s="35">
        <v>2011</v>
      </c>
      <c r="E1012" s="35">
        <v>38822</v>
      </c>
      <c r="F1012" s="35">
        <v>71532</v>
      </c>
    </row>
    <row r="1013" spans="1:6" ht="15.75" customHeight="1" x14ac:dyDescent="0.25">
      <c r="A1013" s="15">
        <v>1012</v>
      </c>
      <c r="B1013" s="34" t="s">
        <v>123</v>
      </c>
      <c r="C1013" s="34" t="s">
        <v>148</v>
      </c>
      <c r="D1013" s="35">
        <v>2007</v>
      </c>
      <c r="E1013" s="35">
        <v>38767</v>
      </c>
      <c r="F1013" s="35">
        <v>71338</v>
      </c>
    </row>
    <row r="1014" spans="1:6" ht="15.75" customHeight="1" x14ac:dyDescent="0.25">
      <c r="A1014" s="15">
        <v>1013</v>
      </c>
      <c r="B1014" s="34" t="s">
        <v>123</v>
      </c>
      <c r="C1014" s="34" t="s">
        <v>148</v>
      </c>
      <c r="D1014" s="35">
        <v>2006</v>
      </c>
      <c r="E1014" s="35">
        <v>38202</v>
      </c>
      <c r="F1014" s="35">
        <v>71052</v>
      </c>
    </row>
    <row r="1015" spans="1:6" ht="15.75" customHeight="1" x14ac:dyDescent="0.25">
      <c r="A1015" s="15">
        <v>1014</v>
      </c>
      <c r="B1015" s="34" t="s">
        <v>123</v>
      </c>
      <c r="C1015" s="34" t="s">
        <v>148</v>
      </c>
      <c r="D1015" s="35">
        <v>2011</v>
      </c>
      <c r="E1015" s="35">
        <v>39872</v>
      </c>
      <c r="F1015" s="35">
        <v>73307</v>
      </c>
    </row>
    <row r="1016" spans="1:6" ht="15.75" customHeight="1" x14ac:dyDescent="0.25">
      <c r="A1016" s="15">
        <v>1015</v>
      </c>
      <c r="B1016" s="34" t="s">
        <v>123</v>
      </c>
      <c r="C1016" s="34" t="s">
        <v>149</v>
      </c>
      <c r="D1016" s="35">
        <v>2000</v>
      </c>
      <c r="E1016" s="36"/>
      <c r="F1016" s="36"/>
    </row>
    <row r="1017" spans="1:6" ht="15.75" customHeight="1" x14ac:dyDescent="0.25">
      <c r="A1017" s="15">
        <v>1016</v>
      </c>
      <c r="B1017" s="34" t="s">
        <v>123</v>
      </c>
      <c r="C1017" s="34" t="s">
        <v>149</v>
      </c>
      <c r="D1017" s="35">
        <v>2001</v>
      </c>
      <c r="E1017" s="35">
        <v>33447</v>
      </c>
      <c r="F1017" s="36"/>
    </row>
    <row r="1018" spans="1:6" ht="15.75" customHeight="1" x14ac:dyDescent="0.25">
      <c r="A1018" s="15">
        <v>1017</v>
      </c>
      <c r="B1018" s="34" t="s">
        <v>123</v>
      </c>
      <c r="C1018" s="34" t="s">
        <v>149</v>
      </c>
      <c r="D1018" s="35">
        <v>2002</v>
      </c>
      <c r="E1018" s="35">
        <v>34280</v>
      </c>
      <c r="F1018" s="35">
        <v>13520</v>
      </c>
    </row>
    <row r="1019" spans="1:6" ht="15.75" customHeight="1" x14ac:dyDescent="0.25">
      <c r="A1019" s="15">
        <v>1018</v>
      </c>
      <c r="B1019" s="34" t="s">
        <v>123</v>
      </c>
      <c r="C1019" s="34" t="s">
        <v>149</v>
      </c>
      <c r="D1019" s="35">
        <v>2003</v>
      </c>
      <c r="E1019" s="35">
        <v>28262</v>
      </c>
      <c r="F1019" s="35">
        <v>24767</v>
      </c>
    </row>
    <row r="1020" spans="1:6" ht="15.75" customHeight="1" x14ac:dyDescent="0.25">
      <c r="A1020" s="15">
        <v>1019</v>
      </c>
      <c r="B1020" s="34" t="s">
        <v>123</v>
      </c>
      <c r="C1020" s="34" t="s">
        <v>149</v>
      </c>
      <c r="D1020" s="35">
        <v>2004</v>
      </c>
      <c r="E1020" s="35">
        <v>25162</v>
      </c>
      <c r="F1020" s="35">
        <v>19637</v>
      </c>
    </row>
    <row r="1021" spans="1:6" ht="15.75" customHeight="1" x14ac:dyDescent="0.25">
      <c r="A1021" s="15">
        <v>1020</v>
      </c>
      <c r="B1021" s="34" t="s">
        <v>123</v>
      </c>
      <c r="C1021" s="34" t="s">
        <v>149</v>
      </c>
      <c r="D1021" s="35">
        <v>2008</v>
      </c>
      <c r="E1021" s="35">
        <v>21819</v>
      </c>
      <c r="F1021" s="35">
        <v>17866</v>
      </c>
    </row>
    <row r="1022" spans="1:6" ht="15.75" customHeight="1" x14ac:dyDescent="0.25">
      <c r="A1022" s="15">
        <v>1021</v>
      </c>
      <c r="B1022" s="34" t="s">
        <v>123</v>
      </c>
      <c r="C1022" s="34" t="s">
        <v>149</v>
      </c>
      <c r="D1022" s="35">
        <v>2012</v>
      </c>
      <c r="E1022" s="35">
        <v>23509</v>
      </c>
      <c r="F1022" s="35">
        <v>30799</v>
      </c>
    </row>
    <row r="1023" spans="1:6" ht="15.75" customHeight="1" x14ac:dyDescent="0.25">
      <c r="A1023" s="15">
        <v>1022</v>
      </c>
      <c r="B1023" s="34" t="s">
        <v>123</v>
      </c>
      <c r="C1023" s="34" t="s">
        <v>149</v>
      </c>
      <c r="D1023" s="35">
        <v>2010</v>
      </c>
      <c r="E1023" s="35">
        <v>21947</v>
      </c>
      <c r="F1023" s="35">
        <v>30359</v>
      </c>
    </row>
    <row r="1024" spans="1:6" ht="15.75" customHeight="1" x14ac:dyDescent="0.25">
      <c r="A1024" s="15">
        <v>1023</v>
      </c>
      <c r="B1024" s="34" t="s">
        <v>123</v>
      </c>
      <c r="C1024" s="34" t="s">
        <v>149</v>
      </c>
      <c r="D1024" s="35">
        <v>2007</v>
      </c>
      <c r="E1024" s="35">
        <v>30845</v>
      </c>
      <c r="F1024" s="35">
        <v>28474</v>
      </c>
    </row>
    <row r="1025" spans="1:6" ht="15.75" customHeight="1" x14ac:dyDescent="0.25">
      <c r="A1025" s="15">
        <v>1024</v>
      </c>
      <c r="B1025" s="34" t="s">
        <v>123</v>
      </c>
      <c r="C1025" s="34" t="s">
        <v>149</v>
      </c>
      <c r="D1025" s="35">
        <v>2011</v>
      </c>
      <c r="E1025" s="35">
        <v>25634</v>
      </c>
      <c r="F1025" s="35">
        <v>31133</v>
      </c>
    </row>
    <row r="1026" spans="1:6" ht="15.75" customHeight="1" x14ac:dyDescent="0.25">
      <c r="A1026" s="15">
        <v>1025</v>
      </c>
      <c r="B1026" s="34" t="s">
        <v>123</v>
      </c>
      <c r="C1026" s="34" t="s">
        <v>149</v>
      </c>
      <c r="D1026" s="35">
        <v>2008</v>
      </c>
      <c r="E1026" s="35">
        <v>21005</v>
      </c>
      <c r="F1026" s="35">
        <v>47231</v>
      </c>
    </row>
    <row r="1027" spans="1:6" ht="15.75" customHeight="1" x14ac:dyDescent="0.25">
      <c r="A1027" s="15">
        <v>1026</v>
      </c>
      <c r="B1027" s="34" t="s">
        <v>123</v>
      </c>
      <c r="C1027" s="34" t="s">
        <v>149</v>
      </c>
      <c r="D1027" s="35">
        <v>2007</v>
      </c>
      <c r="E1027" s="35">
        <v>21229</v>
      </c>
      <c r="F1027" s="35">
        <v>49541</v>
      </c>
    </row>
    <row r="1028" spans="1:6" ht="15.75" customHeight="1" x14ac:dyDescent="0.25">
      <c r="A1028" s="15">
        <v>1027</v>
      </c>
      <c r="B1028" s="34" t="s">
        <v>123</v>
      </c>
      <c r="C1028" s="34" t="s">
        <v>149</v>
      </c>
      <c r="D1028" s="35">
        <v>2011</v>
      </c>
      <c r="E1028" s="35">
        <v>18692</v>
      </c>
      <c r="F1028" s="35">
        <v>49006</v>
      </c>
    </row>
    <row r="1029" spans="1:6" ht="15.75" customHeight="1" x14ac:dyDescent="0.25">
      <c r="A1029" s="15">
        <v>1028</v>
      </c>
      <c r="B1029" s="34" t="s">
        <v>123</v>
      </c>
      <c r="C1029" s="34" t="s">
        <v>150</v>
      </c>
      <c r="D1029" s="35">
        <v>2000</v>
      </c>
      <c r="E1029" s="35">
        <v>263002</v>
      </c>
      <c r="F1029" s="36"/>
    </row>
    <row r="1030" spans="1:6" ht="15.75" customHeight="1" x14ac:dyDescent="0.25">
      <c r="A1030" s="15">
        <v>1029</v>
      </c>
      <c r="B1030" s="34" t="s">
        <v>123</v>
      </c>
      <c r="C1030" s="34" t="s">
        <v>150</v>
      </c>
      <c r="D1030" s="35">
        <v>2001</v>
      </c>
      <c r="E1030" s="35">
        <v>260440</v>
      </c>
      <c r="F1030" s="36"/>
    </row>
    <row r="1031" spans="1:6" ht="15.75" customHeight="1" x14ac:dyDescent="0.25">
      <c r="A1031" s="15">
        <v>1030</v>
      </c>
      <c r="B1031" s="34" t="s">
        <v>123</v>
      </c>
      <c r="C1031" s="34" t="s">
        <v>150</v>
      </c>
      <c r="D1031" s="35">
        <v>2002</v>
      </c>
      <c r="E1031" s="35">
        <v>249964</v>
      </c>
      <c r="F1031" s="35">
        <v>567567</v>
      </c>
    </row>
    <row r="1032" spans="1:6" ht="15.75" customHeight="1" x14ac:dyDescent="0.25">
      <c r="A1032" s="15">
        <v>1031</v>
      </c>
      <c r="B1032" s="34" t="s">
        <v>123</v>
      </c>
      <c r="C1032" s="34" t="s">
        <v>150</v>
      </c>
      <c r="D1032" s="35">
        <v>2003</v>
      </c>
      <c r="E1032" s="35">
        <v>229178</v>
      </c>
      <c r="F1032" s="35">
        <v>509376</v>
      </c>
    </row>
    <row r="1033" spans="1:6" ht="15.75" customHeight="1" x14ac:dyDescent="0.25">
      <c r="A1033" s="15">
        <v>1032</v>
      </c>
      <c r="B1033" s="34" t="s">
        <v>123</v>
      </c>
      <c r="C1033" s="34" t="s">
        <v>150</v>
      </c>
      <c r="D1033" s="35">
        <v>2004</v>
      </c>
      <c r="E1033" s="35">
        <v>226946</v>
      </c>
      <c r="F1033" s="35">
        <v>508052</v>
      </c>
    </row>
    <row r="1034" spans="1:6" ht="15.75" customHeight="1" x14ac:dyDescent="0.25">
      <c r="A1034" s="15">
        <v>1033</v>
      </c>
      <c r="B1034" s="34" t="s">
        <v>123</v>
      </c>
      <c r="C1034" s="34" t="s">
        <v>150</v>
      </c>
      <c r="D1034" s="35">
        <v>2008</v>
      </c>
      <c r="E1034" s="35">
        <v>222147</v>
      </c>
      <c r="F1034" s="35">
        <v>495837</v>
      </c>
    </row>
    <row r="1035" spans="1:6" ht="15.75" customHeight="1" x14ac:dyDescent="0.25">
      <c r="A1035" s="15">
        <v>1034</v>
      </c>
      <c r="B1035" s="34" t="s">
        <v>123</v>
      </c>
      <c r="C1035" s="34" t="s">
        <v>150</v>
      </c>
      <c r="D1035" s="35">
        <v>2012</v>
      </c>
      <c r="E1035" s="35">
        <v>213600</v>
      </c>
      <c r="F1035" s="35">
        <v>470806</v>
      </c>
    </row>
    <row r="1036" spans="1:6" ht="15.75" customHeight="1" x14ac:dyDescent="0.25">
      <c r="A1036" s="15">
        <v>1035</v>
      </c>
      <c r="B1036" s="34" t="s">
        <v>123</v>
      </c>
      <c r="C1036" s="34" t="s">
        <v>150</v>
      </c>
      <c r="D1036" s="35">
        <v>2010</v>
      </c>
      <c r="E1036" s="35">
        <v>210176</v>
      </c>
      <c r="F1036" s="35">
        <v>462918</v>
      </c>
    </row>
    <row r="1037" spans="1:6" ht="15.75" customHeight="1" x14ac:dyDescent="0.25">
      <c r="A1037" s="15">
        <v>1036</v>
      </c>
      <c r="B1037" s="34" t="s">
        <v>123</v>
      </c>
      <c r="C1037" s="34" t="s">
        <v>150</v>
      </c>
      <c r="D1037" s="35">
        <v>2007</v>
      </c>
      <c r="E1037" s="35">
        <v>208284</v>
      </c>
      <c r="F1037" s="35">
        <v>482277</v>
      </c>
    </row>
    <row r="1038" spans="1:6" ht="15.75" customHeight="1" x14ac:dyDescent="0.25">
      <c r="A1038" s="15">
        <v>1037</v>
      </c>
      <c r="B1038" s="34" t="s">
        <v>123</v>
      </c>
      <c r="C1038" s="34" t="s">
        <v>150</v>
      </c>
      <c r="D1038" s="35">
        <v>2012</v>
      </c>
      <c r="E1038" s="35">
        <v>202717</v>
      </c>
      <c r="F1038" s="35">
        <v>466215</v>
      </c>
    </row>
    <row r="1039" spans="1:6" ht="15.75" customHeight="1" x14ac:dyDescent="0.25">
      <c r="A1039" s="15">
        <v>1038</v>
      </c>
      <c r="B1039" s="34" t="s">
        <v>123</v>
      </c>
      <c r="C1039" s="34" t="s">
        <v>150</v>
      </c>
      <c r="D1039" s="35">
        <v>2008</v>
      </c>
      <c r="E1039" s="35">
        <v>198667</v>
      </c>
      <c r="F1039" s="35">
        <v>465632</v>
      </c>
    </row>
    <row r="1040" spans="1:6" ht="15.75" customHeight="1" x14ac:dyDescent="0.25">
      <c r="A1040" s="15">
        <v>1039</v>
      </c>
      <c r="B1040" s="34" t="s">
        <v>123</v>
      </c>
      <c r="C1040" s="34" t="s">
        <v>150</v>
      </c>
      <c r="D1040" s="35">
        <v>2007</v>
      </c>
      <c r="E1040" s="35">
        <v>191046</v>
      </c>
      <c r="F1040" s="35">
        <v>450194</v>
      </c>
    </row>
    <row r="1041" spans="1:6" ht="15.75" customHeight="1" x14ac:dyDescent="0.25">
      <c r="A1041" s="15">
        <v>1040</v>
      </c>
      <c r="B1041" s="34" t="s">
        <v>123</v>
      </c>
      <c r="C1041" s="34" t="s">
        <v>150</v>
      </c>
      <c r="D1041" s="35">
        <v>2012</v>
      </c>
      <c r="E1041" s="35">
        <v>188161</v>
      </c>
      <c r="F1041" s="35">
        <v>447561</v>
      </c>
    </row>
    <row r="1042" spans="1:6" ht="15.75" customHeight="1" x14ac:dyDescent="0.25">
      <c r="A1042" s="15">
        <v>1041</v>
      </c>
      <c r="B1042" s="34" t="s">
        <v>123</v>
      </c>
      <c r="C1042" s="34" t="s">
        <v>151</v>
      </c>
      <c r="D1042" s="35">
        <v>2000</v>
      </c>
      <c r="E1042" s="36"/>
      <c r="F1042" s="36"/>
    </row>
    <row r="1043" spans="1:6" ht="15.75" customHeight="1" x14ac:dyDescent="0.25">
      <c r="A1043" s="15">
        <v>1042</v>
      </c>
      <c r="B1043" s="34" t="s">
        <v>123</v>
      </c>
      <c r="C1043" s="34" t="s">
        <v>151</v>
      </c>
      <c r="D1043" s="35">
        <v>2001</v>
      </c>
      <c r="E1043" s="35">
        <v>10421</v>
      </c>
      <c r="F1043" s="36"/>
    </row>
    <row r="1044" spans="1:6" ht="15.75" customHeight="1" x14ac:dyDescent="0.25">
      <c r="A1044" s="15">
        <v>1043</v>
      </c>
      <c r="B1044" s="34" t="s">
        <v>123</v>
      </c>
      <c r="C1044" s="34" t="s">
        <v>151</v>
      </c>
      <c r="D1044" s="35">
        <v>2002</v>
      </c>
      <c r="E1044" s="35">
        <v>9844</v>
      </c>
      <c r="F1044" s="35">
        <v>12710</v>
      </c>
    </row>
    <row r="1045" spans="1:6" ht="15.75" customHeight="1" x14ac:dyDescent="0.25">
      <c r="A1045" s="15">
        <v>1044</v>
      </c>
      <c r="B1045" s="34" t="s">
        <v>123</v>
      </c>
      <c r="C1045" s="34" t="s">
        <v>151</v>
      </c>
      <c r="D1045" s="35">
        <v>2003</v>
      </c>
      <c r="E1045" s="35">
        <v>9082</v>
      </c>
      <c r="F1045" s="35">
        <v>12831</v>
      </c>
    </row>
    <row r="1046" spans="1:6" ht="15.75" customHeight="1" x14ac:dyDescent="0.25">
      <c r="A1046" s="15">
        <v>1045</v>
      </c>
      <c r="B1046" s="34" t="s">
        <v>123</v>
      </c>
      <c r="C1046" s="34" t="s">
        <v>151</v>
      </c>
      <c r="D1046" s="35">
        <v>2005</v>
      </c>
      <c r="E1046" s="35">
        <v>8942</v>
      </c>
      <c r="F1046" s="35">
        <v>11892</v>
      </c>
    </row>
    <row r="1047" spans="1:6" ht="15.75" customHeight="1" x14ac:dyDescent="0.25">
      <c r="A1047" s="15">
        <v>1046</v>
      </c>
      <c r="B1047" s="34" t="s">
        <v>123</v>
      </c>
      <c r="C1047" s="34" t="s">
        <v>151</v>
      </c>
      <c r="D1047" s="35">
        <v>2008</v>
      </c>
      <c r="E1047" s="35">
        <v>9261</v>
      </c>
      <c r="F1047" s="35">
        <v>12457</v>
      </c>
    </row>
    <row r="1048" spans="1:6" ht="15.75" customHeight="1" x14ac:dyDescent="0.25">
      <c r="A1048" s="15">
        <v>1047</v>
      </c>
      <c r="B1048" s="34" t="s">
        <v>123</v>
      </c>
      <c r="C1048" s="34" t="s">
        <v>151</v>
      </c>
      <c r="D1048" s="35">
        <v>2012</v>
      </c>
      <c r="E1048" s="35">
        <v>9083</v>
      </c>
      <c r="F1048" s="35">
        <v>11738</v>
      </c>
    </row>
    <row r="1049" spans="1:6" ht="15.75" customHeight="1" x14ac:dyDescent="0.25">
      <c r="A1049" s="15">
        <v>1048</v>
      </c>
      <c r="B1049" s="34" t="s">
        <v>123</v>
      </c>
      <c r="C1049" s="34" t="s">
        <v>151</v>
      </c>
      <c r="D1049" s="35">
        <v>2010</v>
      </c>
      <c r="E1049" s="35">
        <v>9001</v>
      </c>
      <c r="F1049" s="35">
        <v>11643</v>
      </c>
    </row>
    <row r="1050" spans="1:6" ht="15.75" customHeight="1" x14ac:dyDescent="0.25">
      <c r="A1050" s="15">
        <v>1049</v>
      </c>
      <c r="B1050" s="34" t="s">
        <v>123</v>
      </c>
      <c r="C1050" s="34" t="s">
        <v>151</v>
      </c>
      <c r="D1050" s="35">
        <v>2007</v>
      </c>
      <c r="E1050" s="35">
        <v>8798</v>
      </c>
      <c r="F1050" s="35">
        <v>11965</v>
      </c>
    </row>
    <row r="1051" spans="1:6" ht="15.75" customHeight="1" x14ac:dyDescent="0.25">
      <c r="A1051" s="15">
        <v>1050</v>
      </c>
      <c r="B1051" s="34" t="s">
        <v>123</v>
      </c>
      <c r="C1051" s="34" t="s">
        <v>151</v>
      </c>
      <c r="D1051" s="35">
        <v>2012</v>
      </c>
      <c r="E1051" s="35">
        <v>8682</v>
      </c>
      <c r="F1051" s="35">
        <v>10660</v>
      </c>
    </row>
    <row r="1052" spans="1:6" ht="15.75" customHeight="1" x14ac:dyDescent="0.25">
      <c r="A1052" s="15">
        <v>1051</v>
      </c>
      <c r="B1052" s="34" t="s">
        <v>123</v>
      </c>
      <c r="C1052" s="34" t="s">
        <v>151</v>
      </c>
      <c r="D1052" s="35">
        <v>2008</v>
      </c>
      <c r="E1052" s="35">
        <v>8199</v>
      </c>
      <c r="F1052" s="35">
        <v>11008</v>
      </c>
    </row>
    <row r="1053" spans="1:6" ht="15.75" customHeight="1" x14ac:dyDescent="0.25">
      <c r="A1053" s="15">
        <v>1052</v>
      </c>
      <c r="B1053" s="34" t="s">
        <v>123</v>
      </c>
      <c r="C1053" s="34" t="s">
        <v>151</v>
      </c>
      <c r="D1053" s="35">
        <v>2007</v>
      </c>
      <c r="E1053" s="35">
        <v>8050</v>
      </c>
      <c r="F1053" s="35">
        <v>10246</v>
      </c>
    </row>
    <row r="1054" spans="1:6" ht="15.75" customHeight="1" x14ac:dyDescent="0.25">
      <c r="A1054" s="15">
        <v>1053</v>
      </c>
      <c r="B1054" s="34" t="s">
        <v>123</v>
      </c>
      <c r="C1054" s="34" t="s">
        <v>151</v>
      </c>
      <c r="D1054" s="35">
        <v>2012</v>
      </c>
      <c r="E1054" s="35">
        <v>8327</v>
      </c>
      <c r="F1054" s="35">
        <v>10161</v>
      </c>
    </row>
    <row r="1055" spans="1:6" ht="15.75" customHeight="1" x14ac:dyDescent="0.25">
      <c r="A1055" s="15">
        <v>1054</v>
      </c>
      <c r="B1055" s="34" t="s">
        <v>123</v>
      </c>
      <c r="C1055" s="34" t="s">
        <v>152</v>
      </c>
      <c r="D1055" s="35">
        <v>2000</v>
      </c>
      <c r="E1055" s="36"/>
      <c r="F1055" s="36"/>
    </row>
    <row r="1056" spans="1:6" ht="15.75" customHeight="1" x14ac:dyDescent="0.25">
      <c r="A1056" s="15">
        <v>1055</v>
      </c>
      <c r="B1056" s="34" t="s">
        <v>123</v>
      </c>
      <c r="C1056" s="34" t="s">
        <v>152</v>
      </c>
      <c r="D1056" s="35">
        <v>2001</v>
      </c>
      <c r="E1056" s="35">
        <v>2395</v>
      </c>
      <c r="F1056" s="36"/>
    </row>
    <row r="1057" spans="1:6" ht="15.75" customHeight="1" x14ac:dyDescent="0.25">
      <c r="A1057" s="15">
        <v>1056</v>
      </c>
      <c r="B1057" s="34" t="s">
        <v>123</v>
      </c>
      <c r="C1057" s="34" t="s">
        <v>152</v>
      </c>
      <c r="D1057" s="35">
        <v>2002</v>
      </c>
      <c r="E1057" s="35">
        <v>2370</v>
      </c>
      <c r="F1057" s="35">
        <v>2860</v>
      </c>
    </row>
    <row r="1058" spans="1:6" ht="15.75" customHeight="1" x14ac:dyDescent="0.25">
      <c r="A1058" s="15">
        <v>1057</v>
      </c>
      <c r="B1058" s="34" t="s">
        <v>123</v>
      </c>
      <c r="C1058" s="34" t="s">
        <v>152</v>
      </c>
      <c r="D1058" s="35">
        <v>2003</v>
      </c>
      <c r="E1058" s="35">
        <v>2333</v>
      </c>
      <c r="F1058" s="35">
        <v>2893</v>
      </c>
    </row>
    <row r="1059" spans="1:6" ht="15.75" customHeight="1" x14ac:dyDescent="0.25">
      <c r="A1059" s="15">
        <v>1058</v>
      </c>
      <c r="B1059" s="34" t="s">
        <v>123</v>
      </c>
      <c r="C1059" s="34" t="s">
        <v>152</v>
      </c>
      <c r="D1059" s="35">
        <v>2005</v>
      </c>
      <c r="E1059" s="35">
        <v>2473</v>
      </c>
      <c r="F1059" s="35">
        <v>3033</v>
      </c>
    </row>
    <row r="1060" spans="1:6" ht="15.75" customHeight="1" x14ac:dyDescent="0.25">
      <c r="A1060" s="15">
        <v>1059</v>
      </c>
      <c r="B1060" s="34" t="s">
        <v>123</v>
      </c>
      <c r="C1060" s="34" t="s">
        <v>152</v>
      </c>
      <c r="D1060" s="35">
        <v>2009</v>
      </c>
      <c r="E1060" s="35">
        <v>2583</v>
      </c>
      <c r="F1060" s="35">
        <v>3223</v>
      </c>
    </row>
    <row r="1061" spans="1:6" ht="15.75" customHeight="1" x14ac:dyDescent="0.25">
      <c r="A1061" s="15">
        <v>1060</v>
      </c>
      <c r="B1061" s="34" t="s">
        <v>123</v>
      </c>
      <c r="C1061" s="34" t="s">
        <v>152</v>
      </c>
      <c r="D1061" s="35">
        <v>2005</v>
      </c>
      <c r="E1061" s="35">
        <v>2414</v>
      </c>
      <c r="F1061" s="35">
        <v>2655</v>
      </c>
    </row>
    <row r="1062" spans="1:6" ht="15.75" customHeight="1" x14ac:dyDescent="0.25">
      <c r="A1062" s="15">
        <v>1061</v>
      </c>
      <c r="B1062" s="34" t="s">
        <v>123</v>
      </c>
      <c r="C1062" s="34" t="s">
        <v>152</v>
      </c>
      <c r="D1062" s="35">
        <v>2011</v>
      </c>
      <c r="E1062" s="35">
        <v>2342</v>
      </c>
      <c r="F1062" s="35">
        <v>2439</v>
      </c>
    </row>
    <row r="1063" spans="1:6" ht="15.75" customHeight="1" x14ac:dyDescent="0.25">
      <c r="A1063" s="15">
        <v>1062</v>
      </c>
      <c r="B1063" s="34" t="s">
        <v>123</v>
      </c>
      <c r="C1063" s="34" t="s">
        <v>152</v>
      </c>
      <c r="D1063" s="35">
        <v>2007</v>
      </c>
      <c r="E1063" s="35">
        <v>2346</v>
      </c>
      <c r="F1063" s="35">
        <v>2563</v>
      </c>
    </row>
    <row r="1064" spans="1:6" ht="15.75" customHeight="1" x14ac:dyDescent="0.25">
      <c r="A1064" s="15">
        <v>1063</v>
      </c>
      <c r="B1064" s="34" t="s">
        <v>123</v>
      </c>
      <c r="C1064" s="34" t="s">
        <v>152</v>
      </c>
      <c r="D1064" s="35">
        <v>2012</v>
      </c>
      <c r="E1064" s="35">
        <v>2170</v>
      </c>
      <c r="F1064" s="35">
        <v>2076</v>
      </c>
    </row>
    <row r="1065" spans="1:6" ht="15.75" customHeight="1" x14ac:dyDescent="0.25">
      <c r="A1065" s="15">
        <v>1064</v>
      </c>
      <c r="B1065" s="34" t="s">
        <v>123</v>
      </c>
      <c r="C1065" s="34" t="s">
        <v>152</v>
      </c>
      <c r="D1065" s="35">
        <v>2009</v>
      </c>
      <c r="E1065" s="35">
        <v>2129</v>
      </c>
      <c r="F1065" s="35">
        <v>1881</v>
      </c>
    </row>
    <row r="1066" spans="1:6" ht="15.75" customHeight="1" x14ac:dyDescent="0.25">
      <c r="A1066" s="15">
        <v>1065</v>
      </c>
      <c r="B1066" s="34" t="s">
        <v>123</v>
      </c>
      <c r="C1066" s="34" t="s">
        <v>152</v>
      </c>
      <c r="D1066" s="35">
        <v>2007</v>
      </c>
      <c r="E1066" s="35">
        <v>2122</v>
      </c>
      <c r="F1066" s="35">
        <v>2292</v>
      </c>
    </row>
    <row r="1067" spans="1:6" ht="15.75" customHeight="1" x14ac:dyDescent="0.25">
      <c r="A1067" s="15">
        <v>1066</v>
      </c>
      <c r="B1067" s="34" t="s">
        <v>123</v>
      </c>
      <c r="C1067" s="34" t="s">
        <v>152</v>
      </c>
      <c r="D1067" s="35">
        <v>2012</v>
      </c>
      <c r="E1067" s="35">
        <v>2149</v>
      </c>
      <c r="F1067" s="35">
        <v>2237</v>
      </c>
    </row>
    <row r="1068" spans="1:6" ht="15.75" customHeight="1" x14ac:dyDescent="0.25">
      <c r="A1068" s="15">
        <v>1067</v>
      </c>
      <c r="B1068" s="34" t="s">
        <v>123</v>
      </c>
      <c r="C1068" s="34" t="s">
        <v>153</v>
      </c>
      <c r="D1068" s="35">
        <v>2000</v>
      </c>
      <c r="E1068" s="36"/>
      <c r="F1068" s="36"/>
    </row>
    <row r="1069" spans="1:6" ht="15.75" customHeight="1" x14ac:dyDescent="0.25">
      <c r="A1069" s="15">
        <v>1068</v>
      </c>
      <c r="B1069" s="34" t="s">
        <v>123</v>
      </c>
      <c r="C1069" s="34" t="s">
        <v>153</v>
      </c>
      <c r="D1069" s="35">
        <v>2001</v>
      </c>
      <c r="E1069" s="35">
        <v>119147</v>
      </c>
      <c r="F1069" s="36"/>
    </row>
    <row r="1070" spans="1:6" ht="15.75" customHeight="1" x14ac:dyDescent="0.25">
      <c r="A1070" s="15">
        <v>1069</v>
      </c>
      <c r="B1070" s="34" t="s">
        <v>123</v>
      </c>
      <c r="C1070" s="34" t="s">
        <v>153</v>
      </c>
      <c r="D1070" s="35">
        <v>2002</v>
      </c>
      <c r="E1070" s="35">
        <v>117429</v>
      </c>
      <c r="F1070" s="35">
        <v>295282</v>
      </c>
    </row>
    <row r="1071" spans="1:6" ht="15.75" customHeight="1" x14ac:dyDescent="0.25">
      <c r="A1071" s="15">
        <v>1070</v>
      </c>
      <c r="B1071" s="34" t="s">
        <v>123</v>
      </c>
      <c r="C1071" s="34" t="s">
        <v>153</v>
      </c>
      <c r="D1071" s="35">
        <v>2003</v>
      </c>
      <c r="E1071" s="35">
        <v>107300</v>
      </c>
      <c r="F1071" s="35">
        <v>276587</v>
      </c>
    </row>
    <row r="1072" spans="1:6" ht="15.75" customHeight="1" x14ac:dyDescent="0.25">
      <c r="A1072" s="15">
        <v>1071</v>
      </c>
      <c r="B1072" s="34" t="s">
        <v>123</v>
      </c>
      <c r="C1072" s="34" t="s">
        <v>153</v>
      </c>
      <c r="D1072" s="35">
        <v>2005</v>
      </c>
      <c r="E1072" s="35">
        <v>107656</v>
      </c>
      <c r="F1072" s="35">
        <v>261838</v>
      </c>
    </row>
    <row r="1073" spans="1:6" ht="15.75" customHeight="1" x14ac:dyDescent="0.25">
      <c r="A1073" s="15">
        <v>1072</v>
      </c>
      <c r="B1073" s="34" t="s">
        <v>123</v>
      </c>
      <c r="C1073" s="34" t="s">
        <v>153</v>
      </c>
      <c r="D1073" s="35">
        <v>2009</v>
      </c>
      <c r="E1073" s="35">
        <v>104886</v>
      </c>
      <c r="F1073" s="35">
        <v>262205</v>
      </c>
    </row>
    <row r="1074" spans="1:6" ht="15.75" customHeight="1" x14ac:dyDescent="0.25">
      <c r="A1074" s="15">
        <v>1073</v>
      </c>
      <c r="B1074" s="34" t="s">
        <v>123</v>
      </c>
      <c r="C1074" s="34" t="s">
        <v>153</v>
      </c>
      <c r="D1074" s="35">
        <v>2005</v>
      </c>
      <c r="E1074" s="35">
        <v>101043</v>
      </c>
      <c r="F1074" s="35">
        <v>261211</v>
      </c>
    </row>
    <row r="1075" spans="1:6" ht="15.75" customHeight="1" x14ac:dyDescent="0.25">
      <c r="A1075" s="15">
        <v>1074</v>
      </c>
      <c r="B1075" s="34" t="s">
        <v>123</v>
      </c>
      <c r="C1075" s="34" t="s">
        <v>153</v>
      </c>
      <c r="D1075" s="35">
        <v>2011</v>
      </c>
      <c r="E1075" s="35">
        <v>99166</v>
      </c>
      <c r="F1075" s="35">
        <v>256169</v>
      </c>
    </row>
    <row r="1076" spans="1:6" ht="15.75" customHeight="1" x14ac:dyDescent="0.25">
      <c r="A1076" s="15">
        <v>1075</v>
      </c>
      <c r="B1076" s="34" t="s">
        <v>123</v>
      </c>
      <c r="C1076" s="34" t="s">
        <v>153</v>
      </c>
      <c r="D1076" s="35">
        <v>2008</v>
      </c>
      <c r="E1076" s="35">
        <v>96291</v>
      </c>
      <c r="F1076" s="35">
        <v>252345</v>
      </c>
    </row>
    <row r="1077" spans="1:6" ht="15.75" customHeight="1" x14ac:dyDescent="0.25">
      <c r="A1077" s="15">
        <v>1076</v>
      </c>
      <c r="B1077" s="34" t="s">
        <v>123</v>
      </c>
      <c r="C1077" s="34" t="s">
        <v>153</v>
      </c>
      <c r="D1077" s="35">
        <v>2012</v>
      </c>
      <c r="E1077" s="35">
        <v>89107</v>
      </c>
      <c r="F1077" s="35">
        <v>232198</v>
      </c>
    </row>
    <row r="1078" spans="1:6" ht="15.75" customHeight="1" x14ac:dyDescent="0.25">
      <c r="A1078" s="15">
        <v>1077</v>
      </c>
      <c r="B1078" s="34" t="s">
        <v>123</v>
      </c>
      <c r="C1078" s="34" t="s">
        <v>153</v>
      </c>
      <c r="D1078" s="35">
        <v>2009</v>
      </c>
      <c r="E1078" s="35">
        <v>82257</v>
      </c>
      <c r="F1078" s="35">
        <v>215975</v>
      </c>
    </row>
    <row r="1079" spans="1:6" ht="15.75" customHeight="1" x14ac:dyDescent="0.25">
      <c r="A1079" s="15">
        <v>1078</v>
      </c>
      <c r="B1079" s="34" t="s">
        <v>123</v>
      </c>
      <c r="C1079" s="34" t="s">
        <v>153</v>
      </c>
      <c r="D1079" s="35">
        <v>2007</v>
      </c>
      <c r="E1079" s="35">
        <v>74385</v>
      </c>
      <c r="F1079" s="35">
        <v>202132</v>
      </c>
    </row>
    <row r="1080" spans="1:6" ht="15.75" customHeight="1" x14ac:dyDescent="0.25">
      <c r="A1080" s="15">
        <v>1079</v>
      </c>
      <c r="B1080" s="34" t="s">
        <v>123</v>
      </c>
      <c r="C1080" s="34" t="s">
        <v>153</v>
      </c>
      <c r="D1080" s="35">
        <v>2012</v>
      </c>
      <c r="E1080" s="35">
        <v>72284</v>
      </c>
      <c r="F1080" s="35">
        <v>188355</v>
      </c>
    </row>
    <row r="1081" spans="1:6" ht="15.75" customHeight="1" x14ac:dyDescent="0.25">
      <c r="A1081" s="15">
        <v>1080</v>
      </c>
      <c r="B1081" s="34" t="s">
        <v>123</v>
      </c>
      <c r="C1081" s="34" t="s">
        <v>154</v>
      </c>
      <c r="D1081" s="35">
        <v>2000</v>
      </c>
      <c r="E1081" s="36"/>
      <c r="F1081" s="36"/>
    </row>
    <row r="1082" spans="1:6" ht="15.75" customHeight="1" x14ac:dyDescent="0.25">
      <c r="A1082" s="15">
        <v>1081</v>
      </c>
      <c r="B1082" s="34" t="s">
        <v>123</v>
      </c>
      <c r="C1082" s="34" t="s">
        <v>154</v>
      </c>
      <c r="D1082" s="35">
        <v>2001</v>
      </c>
      <c r="E1082" s="36"/>
      <c r="F1082" s="36"/>
    </row>
    <row r="1083" spans="1:6" ht="15.75" customHeight="1" x14ac:dyDescent="0.25">
      <c r="A1083" s="15">
        <v>1082</v>
      </c>
      <c r="B1083" s="34" t="s">
        <v>123</v>
      </c>
      <c r="C1083" s="34" t="s">
        <v>154</v>
      </c>
      <c r="D1083" s="35">
        <v>2002</v>
      </c>
      <c r="E1083" s="36"/>
      <c r="F1083" s="35">
        <v>183</v>
      </c>
    </row>
    <row r="1084" spans="1:6" ht="15.75" customHeight="1" x14ac:dyDescent="0.25">
      <c r="A1084" s="15">
        <v>1083</v>
      </c>
      <c r="B1084" s="34" t="s">
        <v>123</v>
      </c>
      <c r="C1084" s="34" t="s">
        <v>154</v>
      </c>
      <c r="D1084" s="35">
        <v>2003</v>
      </c>
      <c r="E1084" s="36"/>
      <c r="F1084" s="35">
        <v>183</v>
      </c>
    </row>
    <row r="1085" spans="1:6" ht="15.75" customHeight="1" x14ac:dyDescent="0.25">
      <c r="A1085" s="15">
        <v>1084</v>
      </c>
      <c r="B1085" s="34" t="s">
        <v>123</v>
      </c>
      <c r="C1085" s="34" t="s">
        <v>154</v>
      </c>
      <c r="D1085" s="35">
        <v>2005</v>
      </c>
      <c r="E1085" s="36"/>
      <c r="F1085" s="35">
        <v>191</v>
      </c>
    </row>
    <row r="1086" spans="1:6" ht="15.75" customHeight="1" x14ac:dyDescent="0.25">
      <c r="A1086" s="15">
        <v>1085</v>
      </c>
      <c r="B1086" s="34" t="s">
        <v>123</v>
      </c>
      <c r="C1086" s="34" t="s">
        <v>154</v>
      </c>
      <c r="D1086" s="35">
        <v>2009</v>
      </c>
      <c r="E1086" s="35">
        <v>61</v>
      </c>
      <c r="F1086" s="35">
        <v>183</v>
      </c>
    </row>
    <row r="1087" spans="1:6" ht="15.75" customHeight="1" x14ac:dyDescent="0.25">
      <c r="A1087" s="15">
        <v>1086</v>
      </c>
      <c r="B1087" s="34" t="s">
        <v>123</v>
      </c>
      <c r="C1087" s="34" t="s">
        <v>154</v>
      </c>
      <c r="D1087" s="35">
        <v>2005</v>
      </c>
      <c r="E1087" s="35">
        <v>59</v>
      </c>
      <c r="F1087" s="35">
        <v>180</v>
      </c>
    </row>
    <row r="1088" spans="1:6" ht="15.75" customHeight="1" x14ac:dyDescent="0.25">
      <c r="A1088" s="15">
        <v>1087</v>
      </c>
      <c r="B1088" s="34" t="s">
        <v>123</v>
      </c>
      <c r="C1088" s="34" t="s">
        <v>154</v>
      </c>
      <c r="D1088" s="35">
        <v>2011</v>
      </c>
      <c r="E1088" s="35">
        <v>58</v>
      </c>
      <c r="F1088" s="35">
        <v>176</v>
      </c>
    </row>
    <row r="1089" spans="1:6" ht="15.75" customHeight="1" x14ac:dyDescent="0.25">
      <c r="A1089" s="15">
        <v>1088</v>
      </c>
      <c r="B1089" s="34" t="s">
        <v>123</v>
      </c>
      <c r="C1089" s="34" t="s">
        <v>154</v>
      </c>
      <c r="D1089" s="35">
        <v>2008</v>
      </c>
      <c r="E1089" s="35">
        <v>58</v>
      </c>
      <c r="F1089" s="35">
        <v>176</v>
      </c>
    </row>
    <row r="1090" spans="1:6" ht="15.75" customHeight="1" x14ac:dyDescent="0.25">
      <c r="A1090" s="15">
        <v>1089</v>
      </c>
      <c r="B1090" s="34" t="s">
        <v>123</v>
      </c>
      <c r="C1090" s="34" t="s">
        <v>154</v>
      </c>
      <c r="D1090" s="35">
        <v>2012</v>
      </c>
      <c r="E1090" s="36"/>
      <c r="F1090" s="35">
        <v>161</v>
      </c>
    </row>
    <row r="1091" spans="1:6" ht="15.75" customHeight="1" x14ac:dyDescent="0.25">
      <c r="A1091" s="15">
        <v>1090</v>
      </c>
      <c r="B1091" s="34" t="s">
        <v>123</v>
      </c>
      <c r="C1091" s="34" t="s">
        <v>154</v>
      </c>
      <c r="D1091" s="35">
        <v>2009</v>
      </c>
      <c r="E1091" s="36"/>
      <c r="F1091" s="35">
        <v>161</v>
      </c>
    </row>
    <row r="1092" spans="1:6" ht="15.75" customHeight="1" x14ac:dyDescent="0.25">
      <c r="A1092" s="15">
        <v>1091</v>
      </c>
      <c r="B1092" s="34" t="s">
        <v>123</v>
      </c>
      <c r="C1092" s="34" t="s">
        <v>154</v>
      </c>
      <c r="D1092" s="35">
        <v>2007</v>
      </c>
      <c r="E1092" s="36"/>
      <c r="F1092" s="36"/>
    </row>
    <row r="1093" spans="1:6" ht="15.75" customHeight="1" x14ac:dyDescent="0.25">
      <c r="A1093" s="15">
        <v>1092</v>
      </c>
      <c r="B1093" s="34" t="s">
        <v>123</v>
      </c>
      <c r="C1093" s="34" t="s">
        <v>154</v>
      </c>
      <c r="D1093" s="35">
        <v>2012</v>
      </c>
      <c r="E1093" s="36"/>
      <c r="F1093" s="36"/>
    </row>
    <row r="1094" spans="1:6" ht="15.75" customHeight="1" x14ac:dyDescent="0.25">
      <c r="A1094" s="15">
        <v>1093</v>
      </c>
      <c r="B1094" s="34" t="s">
        <v>123</v>
      </c>
      <c r="C1094" s="34" t="s">
        <v>155</v>
      </c>
      <c r="D1094" s="35">
        <v>2000</v>
      </c>
      <c r="E1094" s="36"/>
      <c r="F1094" s="36"/>
    </row>
    <row r="1095" spans="1:6" ht="15.75" customHeight="1" x14ac:dyDescent="0.25">
      <c r="A1095" s="15">
        <v>1094</v>
      </c>
      <c r="B1095" s="34" t="s">
        <v>123</v>
      </c>
      <c r="C1095" s="34" t="s">
        <v>155</v>
      </c>
      <c r="D1095" s="35">
        <v>2001</v>
      </c>
      <c r="E1095" s="35">
        <v>24710</v>
      </c>
      <c r="F1095" s="36"/>
    </row>
    <row r="1096" spans="1:6" ht="15.75" customHeight="1" x14ac:dyDescent="0.25">
      <c r="A1096" s="15">
        <v>1095</v>
      </c>
      <c r="B1096" s="34" t="s">
        <v>123</v>
      </c>
      <c r="C1096" s="34" t="s">
        <v>155</v>
      </c>
      <c r="D1096" s="35">
        <v>2002</v>
      </c>
      <c r="E1096" s="35">
        <v>22675</v>
      </c>
      <c r="F1096" s="35">
        <v>53054</v>
      </c>
    </row>
    <row r="1097" spans="1:6" ht="15.75" customHeight="1" x14ac:dyDescent="0.25">
      <c r="A1097" s="15">
        <v>1096</v>
      </c>
      <c r="B1097" s="34" t="s">
        <v>123</v>
      </c>
      <c r="C1097" s="34" t="s">
        <v>155</v>
      </c>
      <c r="D1097" s="35">
        <v>2003</v>
      </c>
      <c r="E1097" s="35">
        <v>19873</v>
      </c>
      <c r="F1097" s="35">
        <v>48525</v>
      </c>
    </row>
    <row r="1098" spans="1:6" ht="15.75" customHeight="1" x14ac:dyDescent="0.25">
      <c r="A1098" s="15">
        <v>1097</v>
      </c>
      <c r="B1098" s="34" t="s">
        <v>123</v>
      </c>
      <c r="C1098" s="34" t="s">
        <v>155</v>
      </c>
      <c r="D1098" s="35">
        <v>2005</v>
      </c>
      <c r="E1098" s="35">
        <v>22669</v>
      </c>
      <c r="F1098" s="35">
        <v>55093</v>
      </c>
    </row>
    <row r="1099" spans="1:6" ht="15.75" customHeight="1" x14ac:dyDescent="0.25">
      <c r="A1099" s="15">
        <v>1098</v>
      </c>
      <c r="B1099" s="34" t="s">
        <v>123</v>
      </c>
      <c r="C1099" s="34" t="s">
        <v>155</v>
      </c>
      <c r="D1099" s="35">
        <v>2009</v>
      </c>
      <c r="E1099" s="35">
        <v>22367</v>
      </c>
      <c r="F1099" s="35">
        <v>53516</v>
      </c>
    </row>
    <row r="1100" spans="1:6" ht="15.75" customHeight="1" x14ac:dyDescent="0.25">
      <c r="A1100" s="15">
        <v>1099</v>
      </c>
      <c r="B1100" s="34" t="s">
        <v>123</v>
      </c>
      <c r="C1100" s="34" t="s">
        <v>155</v>
      </c>
      <c r="D1100" s="35">
        <v>2005</v>
      </c>
      <c r="E1100" s="35">
        <v>19628</v>
      </c>
      <c r="F1100" s="35">
        <v>46256</v>
      </c>
    </row>
    <row r="1101" spans="1:6" ht="15.75" customHeight="1" x14ac:dyDescent="0.25">
      <c r="A1101" s="15">
        <v>1100</v>
      </c>
      <c r="B1101" s="34" t="s">
        <v>123</v>
      </c>
      <c r="C1101" s="34" t="s">
        <v>155</v>
      </c>
      <c r="D1101" s="35">
        <v>2011</v>
      </c>
      <c r="E1101" s="35">
        <v>19166</v>
      </c>
      <c r="F1101" s="35">
        <v>45375</v>
      </c>
    </row>
    <row r="1102" spans="1:6" ht="15.75" customHeight="1" x14ac:dyDescent="0.25">
      <c r="A1102" s="15">
        <v>1101</v>
      </c>
      <c r="B1102" s="34" t="s">
        <v>123</v>
      </c>
      <c r="C1102" s="34" t="s">
        <v>155</v>
      </c>
      <c r="D1102" s="35">
        <v>2008</v>
      </c>
      <c r="E1102" s="35">
        <v>18406</v>
      </c>
      <c r="F1102" s="35">
        <v>43337</v>
      </c>
    </row>
    <row r="1103" spans="1:6" ht="15.75" customHeight="1" x14ac:dyDescent="0.25">
      <c r="A1103" s="15">
        <v>1102</v>
      </c>
      <c r="B1103" s="34" t="s">
        <v>123</v>
      </c>
      <c r="C1103" s="34" t="s">
        <v>155</v>
      </c>
      <c r="D1103" s="35">
        <v>2012</v>
      </c>
      <c r="E1103" s="35">
        <v>17629</v>
      </c>
      <c r="F1103" s="35">
        <v>42215</v>
      </c>
    </row>
    <row r="1104" spans="1:6" ht="15.75" customHeight="1" x14ac:dyDescent="0.25">
      <c r="A1104" s="15">
        <v>1103</v>
      </c>
      <c r="B1104" s="34" t="s">
        <v>123</v>
      </c>
      <c r="C1104" s="34" t="s">
        <v>155</v>
      </c>
      <c r="D1104" s="35">
        <v>2010</v>
      </c>
      <c r="E1104" s="35">
        <v>15811</v>
      </c>
      <c r="F1104" s="35">
        <v>40245</v>
      </c>
    </row>
    <row r="1105" spans="1:6" ht="15.75" customHeight="1" x14ac:dyDescent="0.25">
      <c r="A1105" s="15">
        <v>1104</v>
      </c>
      <c r="B1105" s="34" t="s">
        <v>123</v>
      </c>
      <c r="C1105" s="34" t="s">
        <v>155</v>
      </c>
      <c r="D1105" s="35">
        <v>2007</v>
      </c>
      <c r="E1105" s="35">
        <v>15153</v>
      </c>
      <c r="F1105" s="35">
        <v>39270</v>
      </c>
    </row>
    <row r="1106" spans="1:6" ht="15.75" customHeight="1" x14ac:dyDescent="0.25">
      <c r="A1106" s="15">
        <v>1105</v>
      </c>
      <c r="B1106" s="34" t="s">
        <v>123</v>
      </c>
      <c r="C1106" s="34" t="s">
        <v>155</v>
      </c>
      <c r="D1106" s="35">
        <v>2012</v>
      </c>
      <c r="E1106" s="35">
        <v>14871</v>
      </c>
      <c r="F1106" s="35">
        <v>35365</v>
      </c>
    </row>
    <row r="1107" spans="1:6" ht="15.75" customHeight="1" x14ac:dyDescent="0.25">
      <c r="A1107" s="15">
        <v>1106</v>
      </c>
      <c r="B1107" s="34" t="s">
        <v>123</v>
      </c>
      <c r="C1107" s="34" t="s">
        <v>156</v>
      </c>
      <c r="D1107" s="35">
        <v>2000</v>
      </c>
      <c r="E1107" s="36"/>
      <c r="F1107" s="36"/>
    </row>
    <row r="1108" spans="1:6" ht="15.75" customHeight="1" x14ac:dyDescent="0.25">
      <c r="A1108" s="15">
        <v>1107</v>
      </c>
      <c r="B1108" s="34" t="s">
        <v>123</v>
      </c>
      <c r="C1108" s="34" t="s">
        <v>156</v>
      </c>
      <c r="D1108" s="35">
        <v>2001</v>
      </c>
      <c r="E1108" s="35">
        <v>47755</v>
      </c>
      <c r="F1108" s="36"/>
    </row>
    <row r="1109" spans="1:6" ht="15.75" customHeight="1" x14ac:dyDescent="0.25">
      <c r="A1109" s="15">
        <v>1108</v>
      </c>
      <c r="B1109" s="34" t="s">
        <v>123</v>
      </c>
      <c r="C1109" s="34" t="s">
        <v>156</v>
      </c>
      <c r="D1109" s="35">
        <v>2002</v>
      </c>
      <c r="E1109" s="35">
        <v>43747</v>
      </c>
      <c r="F1109" s="35">
        <v>104443</v>
      </c>
    </row>
    <row r="1110" spans="1:6" ht="15.75" customHeight="1" x14ac:dyDescent="0.25">
      <c r="A1110" s="15">
        <v>1109</v>
      </c>
      <c r="B1110" s="34" t="s">
        <v>123</v>
      </c>
      <c r="C1110" s="34" t="s">
        <v>156</v>
      </c>
      <c r="D1110" s="35">
        <v>2003</v>
      </c>
      <c r="E1110" s="35">
        <v>44831</v>
      </c>
      <c r="F1110" s="35">
        <v>116607</v>
      </c>
    </row>
    <row r="1111" spans="1:6" ht="15.75" customHeight="1" x14ac:dyDescent="0.25">
      <c r="A1111" s="15">
        <v>1110</v>
      </c>
      <c r="B1111" s="34" t="s">
        <v>123</v>
      </c>
      <c r="C1111" s="34" t="s">
        <v>156</v>
      </c>
      <c r="D1111" s="35">
        <v>2005</v>
      </c>
      <c r="E1111" s="35">
        <v>50512</v>
      </c>
      <c r="F1111" s="35">
        <v>120039</v>
      </c>
    </row>
    <row r="1112" spans="1:6" ht="15.75" customHeight="1" x14ac:dyDescent="0.25">
      <c r="A1112" s="15">
        <v>1111</v>
      </c>
      <c r="B1112" s="34" t="s">
        <v>123</v>
      </c>
      <c r="C1112" s="34" t="s">
        <v>156</v>
      </c>
      <c r="D1112" s="35">
        <v>2009</v>
      </c>
      <c r="E1112" s="35">
        <v>48718</v>
      </c>
      <c r="F1112" s="35">
        <v>116944</v>
      </c>
    </row>
    <row r="1113" spans="1:6" ht="15.75" customHeight="1" x14ac:dyDescent="0.25">
      <c r="A1113" s="15">
        <v>1112</v>
      </c>
      <c r="B1113" s="34" t="s">
        <v>123</v>
      </c>
      <c r="C1113" s="34" t="s">
        <v>156</v>
      </c>
      <c r="D1113" s="35">
        <v>2005</v>
      </c>
      <c r="E1113" s="35">
        <v>48872</v>
      </c>
      <c r="F1113" s="35">
        <v>116530</v>
      </c>
    </row>
    <row r="1114" spans="1:6" ht="15.75" customHeight="1" x14ac:dyDescent="0.25">
      <c r="A1114" s="15">
        <v>1113</v>
      </c>
      <c r="B1114" s="34" t="s">
        <v>123</v>
      </c>
      <c r="C1114" s="34" t="s">
        <v>156</v>
      </c>
      <c r="D1114" s="35">
        <v>2011</v>
      </c>
      <c r="E1114" s="35">
        <v>46965</v>
      </c>
      <c r="F1114" s="35">
        <v>111888</v>
      </c>
    </row>
    <row r="1115" spans="1:6" ht="15.75" customHeight="1" x14ac:dyDescent="0.25">
      <c r="A1115" s="15">
        <v>1114</v>
      </c>
      <c r="B1115" s="34" t="s">
        <v>123</v>
      </c>
      <c r="C1115" s="34" t="s">
        <v>156</v>
      </c>
      <c r="D1115" s="35">
        <v>2008</v>
      </c>
      <c r="E1115" s="35">
        <v>50678</v>
      </c>
      <c r="F1115" s="35">
        <v>119306</v>
      </c>
    </row>
    <row r="1116" spans="1:6" ht="15.75" customHeight="1" x14ac:dyDescent="0.25">
      <c r="A1116" s="15">
        <v>1115</v>
      </c>
      <c r="B1116" s="34" t="s">
        <v>123</v>
      </c>
      <c r="C1116" s="34" t="s">
        <v>156</v>
      </c>
      <c r="D1116" s="35">
        <v>2012</v>
      </c>
      <c r="E1116" s="35">
        <v>51412</v>
      </c>
      <c r="F1116" s="35">
        <v>122683</v>
      </c>
    </row>
    <row r="1117" spans="1:6" ht="15.75" customHeight="1" x14ac:dyDescent="0.25">
      <c r="A1117" s="15">
        <v>1116</v>
      </c>
      <c r="B1117" s="34" t="s">
        <v>123</v>
      </c>
      <c r="C1117" s="34" t="s">
        <v>156</v>
      </c>
      <c r="D1117" s="35">
        <v>2010</v>
      </c>
      <c r="E1117" s="35">
        <v>53188</v>
      </c>
      <c r="F1117" s="35">
        <v>126915</v>
      </c>
    </row>
    <row r="1118" spans="1:6" ht="15.75" customHeight="1" x14ac:dyDescent="0.25">
      <c r="A1118" s="15">
        <v>1117</v>
      </c>
      <c r="B1118" s="34" t="s">
        <v>123</v>
      </c>
      <c r="C1118" s="34" t="s">
        <v>156</v>
      </c>
      <c r="D1118" s="35">
        <v>2008</v>
      </c>
      <c r="E1118" s="35">
        <v>51070</v>
      </c>
      <c r="F1118" s="35">
        <v>122038</v>
      </c>
    </row>
    <row r="1119" spans="1:6" ht="15.75" customHeight="1" x14ac:dyDescent="0.25">
      <c r="A1119" s="15">
        <v>1118</v>
      </c>
      <c r="B1119" s="34" t="s">
        <v>123</v>
      </c>
      <c r="C1119" s="34" t="s">
        <v>156</v>
      </c>
      <c r="D1119" s="35">
        <v>2012</v>
      </c>
      <c r="E1119" s="35">
        <v>50757</v>
      </c>
      <c r="F1119" s="35">
        <v>119951</v>
      </c>
    </row>
    <row r="1120" spans="1:6" ht="15.75" customHeight="1" x14ac:dyDescent="0.25">
      <c r="A1120" s="15">
        <v>1119</v>
      </c>
      <c r="B1120" s="34" t="s">
        <v>123</v>
      </c>
      <c r="C1120" s="34" t="s">
        <v>157</v>
      </c>
      <c r="D1120" s="35">
        <v>2000</v>
      </c>
      <c r="E1120" s="36"/>
      <c r="F1120" s="36"/>
    </row>
    <row r="1121" spans="1:6" ht="15.75" customHeight="1" x14ac:dyDescent="0.25">
      <c r="A1121" s="15">
        <v>1120</v>
      </c>
      <c r="B1121" s="34" t="s">
        <v>123</v>
      </c>
      <c r="C1121" s="34" t="s">
        <v>157</v>
      </c>
      <c r="D1121" s="35">
        <v>2001</v>
      </c>
      <c r="E1121" s="35">
        <v>61210</v>
      </c>
      <c r="F1121" s="36"/>
    </row>
    <row r="1122" spans="1:6" ht="15.75" customHeight="1" x14ac:dyDescent="0.25">
      <c r="A1122" s="15">
        <v>1121</v>
      </c>
      <c r="B1122" s="34" t="s">
        <v>123</v>
      </c>
      <c r="C1122" s="34" t="s">
        <v>157</v>
      </c>
      <c r="D1122" s="35">
        <v>2002</v>
      </c>
      <c r="E1122" s="35">
        <v>58912</v>
      </c>
      <c r="F1122" s="35">
        <v>150230</v>
      </c>
    </row>
    <row r="1123" spans="1:6" ht="15.75" customHeight="1" x14ac:dyDescent="0.25">
      <c r="A1123" s="15">
        <v>1122</v>
      </c>
      <c r="B1123" s="34" t="s">
        <v>123</v>
      </c>
      <c r="C1123" s="34" t="s">
        <v>157</v>
      </c>
      <c r="D1123" s="35">
        <v>2003</v>
      </c>
      <c r="E1123" s="35">
        <v>53450</v>
      </c>
      <c r="F1123" s="35">
        <v>140057</v>
      </c>
    </row>
    <row r="1124" spans="1:6" ht="15.75" customHeight="1" x14ac:dyDescent="0.25">
      <c r="A1124" s="15">
        <v>1123</v>
      </c>
      <c r="B1124" s="34" t="s">
        <v>123</v>
      </c>
      <c r="C1124" s="34" t="s">
        <v>157</v>
      </c>
      <c r="D1124" s="35">
        <v>2005</v>
      </c>
      <c r="E1124" s="35">
        <v>48984</v>
      </c>
      <c r="F1124" s="35">
        <v>127164</v>
      </c>
    </row>
    <row r="1125" spans="1:6" ht="15.75" customHeight="1" x14ac:dyDescent="0.25">
      <c r="A1125" s="15">
        <v>1124</v>
      </c>
      <c r="B1125" s="34" t="s">
        <v>123</v>
      </c>
      <c r="C1125" s="34" t="s">
        <v>157</v>
      </c>
      <c r="D1125" s="35">
        <v>2009</v>
      </c>
      <c r="E1125" s="35">
        <v>45777</v>
      </c>
      <c r="F1125" s="35">
        <v>113651</v>
      </c>
    </row>
    <row r="1126" spans="1:6" ht="15.75" customHeight="1" x14ac:dyDescent="0.25">
      <c r="A1126" s="15">
        <v>1125</v>
      </c>
      <c r="B1126" s="34" t="s">
        <v>123</v>
      </c>
      <c r="C1126" s="34" t="s">
        <v>157</v>
      </c>
      <c r="D1126" s="35">
        <v>2005</v>
      </c>
      <c r="E1126" s="35">
        <v>42475</v>
      </c>
      <c r="F1126" s="35">
        <v>102456</v>
      </c>
    </row>
    <row r="1127" spans="1:6" ht="15.75" customHeight="1" x14ac:dyDescent="0.25">
      <c r="A1127" s="15">
        <v>1126</v>
      </c>
      <c r="B1127" s="34" t="s">
        <v>123</v>
      </c>
      <c r="C1127" s="34" t="s">
        <v>157</v>
      </c>
      <c r="D1127" s="35">
        <v>2011</v>
      </c>
      <c r="E1127" s="35">
        <v>41455</v>
      </c>
      <c r="F1127" s="35">
        <v>97942</v>
      </c>
    </row>
    <row r="1128" spans="1:6" ht="15.75" customHeight="1" x14ac:dyDescent="0.25">
      <c r="A1128" s="15">
        <v>1127</v>
      </c>
      <c r="B1128" s="34" t="s">
        <v>123</v>
      </c>
      <c r="C1128" s="34" t="s">
        <v>157</v>
      </c>
      <c r="D1128" s="35">
        <v>2008</v>
      </c>
      <c r="E1128" s="35">
        <v>38968</v>
      </c>
      <c r="F1128" s="35">
        <v>90549</v>
      </c>
    </row>
    <row r="1129" spans="1:6" ht="15.75" customHeight="1" x14ac:dyDescent="0.25">
      <c r="A1129" s="15">
        <v>1128</v>
      </c>
      <c r="B1129" s="34" t="s">
        <v>123</v>
      </c>
      <c r="C1129" s="34" t="s">
        <v>157</v>
      </c>
      <c r="D1129" s="35">
        <v>2012</v>
      </c>
      <c r="E1129" s="35">
        <v>35111</v>
      </c>
      <c r="F1129" s="35">
        <v>78767</v>
      </c>
    </row>
    <row r="1130" spans="1:6" ht="15.75" customHeight="1" x14ac:dyDescent="0.25">
      <c r="A1130" s="15">
        <v>1129</v>
      </c>
      <c r="B1130" s="34" t="s">
        <v>123</v>
      </c>
      <c r="C1130" s="34" t="s">
        <v>157</v>
      </c>
      <c r="D1130" s="35">
        <v>2010</v>
      </c>
      <c r="E1130" s="35">
        <v>33441</v>
      </c>
      <c r="F1130" s="35">
        <v>70806</v>
      </c>
    </row>
    <row r="1131" spans="1:6" ht="15.75" customHeight="1" x14ac:dyDescent="0.25">
      <c r="A1131" s="15">
        <v>1130</v>
      </c>
      <c r="B1131" s="34" t="s">
        <v>123</v>
      </c>
      <c r="C1131" s="34" t="s">
        <v>157</v>
      </c>
      <c r="D1131" s="35">
        <v>2008</v>
      </c>
      <c r="E1131" s="35">
        <v>30646</v>
      </c>
      <c r="F1131" s="35">
        <v>61140</v>
      </c>
    </row>
    <row r="1132" spans="1:6" ht="15.75" customHeight="1" x14ac:dyDescent="0.25">
      <c r="A1132" s="15">
        <v>1131</v>
      </c>
      <c r="B1132" s="34" t="s">
        <v>123</v>
      </c>
      <c r="C1132" s="34" t="s">
        <v>157</v>
      </c>
      <c r="D1132" s="35">
        <v>2012</v>
      </c>
      <c r="E1132" s="35">
        <v>28736</v>
      </c>
      <c r="F1132" s="35">
        <v>53645</v>
      </c>
    </row>
    <row r="1133" spans="1:6" ht="15.75" customHeight="1" x14ac:dyDescent="0.25">
      <c r="A1133" s="15">
        <v>1132</v>
      </c>
      <c r="B1133" s="34" t="s">
        <v>158</v>
      </c>
      <c r="C1133" s="34" t="s">
        <v>159</v>
      </c>
      <c r="D1133" s="35">
        <v>2000</v>
      </c>
      <c r="E1133" s="36"/>
      <c r="F1133" s="36"/>
    </row>
    <row r="1134" spans="1:6" ht="15.75" customHeight="1" x14ac:dyDescent="0.25">
      <c r="A1134" s="15">
        <v>1133</v>
      </c>
      <c r="B1134" s="34" t="s">
        <v>158</v>
      </c>
      <c r="C1134" s="34" t="s">
        <v>159</v>
      </c>
      <c r="D1134" s="35">
        <v>2001</v>
      </c>
      <c r="E1134" s="35">
        <v>2173</v>
      </c>
      <c r="F1134" s="36"/>
    </row>
    <row r="1135" spans="1:6" ht="15.75" customHeight="1" x14ac:dyDescent="0.25">
      <c r="A1135" s="15">
        <v>1134</v>
      </c>
      <c r="B1135" s="34" t="s">
        <v>158</v>
      </c>
      <c r="C1135" s="34" t="s">
        <v>159</v>
      </c>
      <c r="D1135" s="35">
        <v>2002</v>
      </c>
      <c r="E1135" s="35">
        <v>2059</v>
      </c>
      <c r="F1135" s="35">
        <v>4283</v>
      </c>
    </row>
    <row r="1136" spans="1:6" ht="15.75" customHeight="1" x14ac:dyDescent="0.25">
      <c r="A1136" s="15">
        <v>1135</v>
      </c>
      <c r="B1136" s="34" t="s">
        <v>158</v>
      </c>
      <c r="C1136" s="34" t="s">
        <v>159</v>
      </c>
      <c r="D1136" s="35">
        <v>2003</v>
      </c>
      <c r="E1136" s="35">
        <v>2068</v>
      </c>
      <c r="F1136" s="35">
        <v>3880</v>
      </c>
    </row>
    <row r="1137" spans="1:6" ht="15.75" customHeight="1" x14ac:dyDescent="0.25">
      <c r="A1137" s="15">
        <v>1136</v>
      </c>
      <c r="B1137" s="34" t="s">
        <v>158</v>
      </c>
      <c r="C1137" s="34" t="s">
        <v>159</v>
      </c>
      <c r="D1137" s="35">
        <v>2004</v>
      </c>
      <c r="E1137" s="35">
        <v>2061</v>
      </c>
      <c r="F1137" s="35">
        <v>4129</v>
      </c>
    </row>
    <row r="1138" spans="1:6" ht="15.75" customHeight="1" x14ac:dyDescent="0.25">
      <c r="A1138" s="15">
        <v>1137</v>
      </c>
      <c r="B1138" s="34" t="s">
        <v>158</v>
      </c>
      <c r="C1138" s="34" t="s">
        <v>159</v>
      </c>
      <c r="D1138" s="35">
        <v>2005</v>
      </c>
      <c r="E1138" s="35">
        <v>2025</v>
      </c>
      <c r="F1138" s="35">
        <v>4056</v>
      </c>
    </row>
    <row r="1139" spans="1:6" ht="15.75" customHeight="1" x14ac:dyDescent="0.25">
      <c r="A1139" s="15">
        <v>1138</v>
      </c>
      <c r="B1139" s="34" t="s">
        <v>158</v>
      </c>
      <c r="C1139" s="34" t="s">
        <v>159</v>
      </c>
      <c r="D1139" s="35">
        <v>2009</v>
      </c>
      <c r="E1139" s="35">
        <v>2068</v>
      </c>
      <c r="F1139" s="35">
        <v>3865</v>
      </c>
    </row>
    <row r="1140" spans="1:6" ht="15.75" customHeight="1" x14ac:dyDescent="0.25">
      <c r="A1140" s="15">
        <v>1139</v>
      </c>
      <c r="B1140" s="34" t="s">
        <v>158</v>
      </c>
      <c r="C1140" s="34" t="s">
        <v>159</v>
      </c>
      <c r="D1140" s="35">
        <v>2005</v>
      </c>
      <c r="E1140" s="35">
        <v>2172</v>
      </c>
      <c r="F1140" s="35">
        <v>4254</v>
      </c>
    </row>
    <row r="1141" spans="1:6" ht="15.75" customHeight="1" x14ac:dyDescent="0.25">
      <c r="A1141" s="15">
        <v>1140</v>
      </c>
      <c r="B1141" s="34" t="s">
        <v>158</v>
      </c>
      <c r="C1141" s="34" t="s">
        <v>159</v>
      </c>
      <c r="D1141" s="35">
        <v>2011</v>
      </c>
      <c r="E1141" s="35">
        <v>2172</v>
      </c>
      <c r="F1141" s="35">
        <v>4166</v>
      </c>
    </row>
    <row r="1142" spans="1:6" ht="15.75" customHeight="1" x14ac:dyDescent="0.25">
      <c r="A1142" s="15">
        <v>1141</v>
      </c>
      <c r="B1142" s="34" t="s">
        <v>158</v>
      </c>
      <c r="C1142" s="34" t="s">
        <v>159</v>
      </c>
      <c r="D1142" s="35">
        <v>2008</v>
      </c>
      <c r="E1142" s="35">
        <v>1976</v>
      </c>
      <c r="F1142" s="35">
        <v>4294</v>
      </c>
    </row>
    <row r="1143" spans="1:6" ht="15.75" customHeight="1" x14ac:dyDescent="0.25">
      <c r="A1143" s="15">
        <v>1142</v>
      </c>
      <c r="B1143" s="34" t="s">
        <v>158</v>
      </c>
      <c r="C1143" s="34" t="s">
        <v>159</v>
      </c>
      <c r="D1143" s="35">
        <v>2012</v>
      </c>
      <c r="E1143" s="35">
        <v>1975</v>
      </c>
      <c r="F1143" s="35">
        <v>3751</v>
      </c>
    </row>
    <row r="1144" spans="1:6" ht="15.75" customHeight="1" x14ac:dyDescent="0.25">
      <c r="A1144" s="15">
        <v>1143</v>
      </c>
      <c r="B1144" s="34" t="s">
        <v>158</v>
      </c>
      <c r="C1144" s="34" t="s">
        <v>159</v>
      </c>
      <c r="D1144" s="35">
        <v>2011</v>
      </c>
      <c r="E1144" s="35">
        <v>1783</v>
      </c>
      <c r="F1144" s="35">
        <v>3223</v>
      </c>
    </row>
    <row r="1145" spans="1:6" ht="15.75" customHeight="1" x14ac:dyDescent="0.25">
      <c r="A1145" s="15">
        <v>1144</v>
      </c>
      <c r="B1145" s="34" t="s">
        <v>158</v>
      </c>
      <c r="C1145" s="34" t="s">
        <v>159</v>
      </c>
      <c r="D1145" s="35">
        <v>2008</v>
      </c>
      <c r="E1145" s="35">
        <v>1763</v>
      </c>
      <c r="F1145" s="35">
        <v>3022</v>
      </c>
    </row>
    <row r="1146" spans="1:6" ht="15.75" customHeight="1" x14ac:dyDescent="0.25">
      <c r="A1146" s="15">
        <v>1145</v>
      </c>
      <c r="B1146" s="34" t="s">
        <v>158</v>
      </c>
      <c r="C1146" s="34" t="s">
        <v>160</v>
      </c>
      <c r="D1146" s="35">
        <v>2000</v>
      </c>
      <c r="E1146" s="36"/>
      <c r="F1146" s="36"/>
    </row>
    <row r="1147" spans="1:6" ht="15.75" customHeight="1" x14ac:dyDescent="0.25">
      <c r="A1147" s="15">
        <v>1146</v>
      </c>
      <c r="B1147" s="34" t="s">
        <v>158</v>
      </c>
      <c r="C1147" s="34" t="s">
        <v>160</v>
      </c>
      <c r="D1147" s="35">
        <v>2001</v>
      </c>
      <c r="E1147" s="36"/>
      <c r="F1147" s="36"/>
    </row>
    <row r="1148" spans="1:6" ht="15.75" customHeight="1" x14ac:dyDescent="0.25">
      <c r="A1148" s="15">
        <v>1147</v>
      </c>
      <c r="B1148" s="34" t="s">
        <v>158</v>
      </c>
      <c r="C1148" s="34" t="s">
        <v>160</v>
      </c>
      <c r="D1148" s="35">
        <v>2002</v>
      </c>
      <c r="E1148" s="36"/>
      <c r="F1148" s="35">
        <v>517</v>
      </c>
    </row>
    <row r="1149" spans="1:6" ht="15.75" customHeight="1" x14ac:dyDescent="0.25">
      <c r="A1149" s="15">
        <v>1148</v>
      </c>
      <c r="B1149" s="34" t="s">
        <v>158</v>
      </c>
      <c r="C1149" s="34" t="s">
        <v>160</v>
      </c>
      <c r="D1149" s="35">
        <v>2003</v>
      </c>
      <c r="E1149" s="36"/>
      <c r="F1149" s="35">
        <v>517</v>
      </c>
    </row>
    <row r="1150" spans="1:6" ht="15.75" customHeight="1" x14ac:dyDescent="0.25">
      <c r="A1150" s="15">
        <v>1149</v>
      </c>
      <c r="B1150" s="34" t="s">
        <v>158</v>
      </c>
      <c r="C1150" s="34" t="s">
        <v>160</v>
      </c>
      <c r="D1150" s="35">
        <v>2004</v>
      </c>
      <c r="E1150" s="36"/>
      <c r="F1150" s="35">
        <v>539</v>
      </c>
    </row>
    <row r="1151" spans="1:6" ht="15.75" customHeight="1" x14ac:dyDescent="0.25">
      <c r="A1151" s="15">
        <v>1150</v>
      </c>
      <c r="B1151" s="34" t="s">
        <v>158</v>
      </c>
      <c r="C1151" s="34" t="s">
        <v>160</v>
      </c>
      <c r="D1151" s="35">
        <v>2005</v>
      </c>
      <c r="E1151" s="36"/>
      <c r="F1151" s="35">
        <v>539</v>
      </c>
    </row>
    <row r="1152" spans="1:6" ht="15.75" customHeight="1" x14ac:dyDescent="0.25">
      <c r="A1152" s="15">
        <v>1151</v>
      </c>
      <c r="B1152" s="34" t="s">
        <v>158</v>
      </c>
      <c r="C1152" s="34" t="s">
        <v>160</v>
      </c>
      <c r="D1152" s="35">
        <v>2009</v>
      </c>
      <c r="E1152" s="36"/>
      <c r="F1152" s="35">
        <v>546</v>
      </c>
    </row>
    <row r="1153" spans="1:6" ht="15.75" customHeight="1" x14ac:dyDescent="0.25">
      <c r="A1153" s="15">
        <v>1152</v>
      </c>
      <c r="B1153" s="34" t="s">
        <v>158</v>
      </c>
      <c r="C1153" s="34" t="s">
        <v>160</v>
      </c>
      <c r="D1153" s="35">
        <v>2005</v>
      </c>
      <c r="E1153" s="36"/>
      <c r="F1153" s="35">
        <v>576</v>
      </c>
    </row>
    <row r="1154" spans="1:6" ht="15.75" customHeight="1" x14ac:dyDescent="0.25">
      <c r="A1154" s="15">
        <v>1153</v>
      </c>
      <c r="B1154" s="34" t="s">
        <v>158</v>
      </c>
      <c r="C1154" s="34" t="s">
        <v>160</v>
      </c>
      <c r="D1154" s="35">
        <v>2011</v>
      </c>
      <c r="E1154" s="36"/>
      <c r="F1154" s="35">
        <v>565</v>
      </c>
    </row>
    <row r="1155" spans="1:6" ht="15.75" customHeight="1" x14ac:dyDescent="0.25">
      <c r="A1155" s="15">
        <v>1154</v>
      </c>
      <c r="B1155" s="34" t="s">
        <v>158</v>
      </c>
      <c r="C1155" s="34" t="s">
        <v>160</v>
      </c>
      <c r="D1155" s="35">
        <v>2008</v>
      </c>
      <c r="E1155" s="36"/>
      <c r="F1155" s="35">
        <v>535</v>
      </c>
    </row>
    <row r="1156" spans="1:6" ht="15.75" customHeight="1" x14ac:dyDescent="0.25">
      <c r="A1156" s="15">
        <v>1155</v>
      </c>
      <c r="B1156" s="34" t="s">
        <v>158</v>
      </c>
      <c r="C1156" s="34" t="s">
        <v>160</v>
      </c>
      <c r="D1156" s="35">
        <v>2012</v>
      </c>
      <c r="E1156" s="36"/>
      <c r="F1156" s="35">
        <v>532</v>
      </c>
    </row>
    <row r="1157" spans="1:6" ht="15.75" customHeight="1" x14ac:dyDescent="0.25">
      <c r="A1157" s="15">
        <v>1156</v>
      </c>
      <c r="B1157" s="34" t="s">
        <v>158</v>
      </c>
      <c r="C1157" s="34" t="s">
        <v>160</v>
      </c>
      <c r="D1157" s="35">
        <v>2011</v>
      </c>
      <c r="E1157" s="36"/>
      <c r="F1157" s="35">
        <v>524</v>
      </c>
    </row>
    <row r="1158" spans="1:6" ht="15.75" customHeight="1" x14ac:dyDescent="0.25">
      <c r="A1158" s="15">
        <v>1157</v>
      </c>
      <c r="B1158" s="34" t="s">
        <v>158</v>
      </c>
      <c r="C1158" s="34" t="s">
        <v>160</v>
      </c>
      <c r="D1158" s="35">
        <v>2008</v>
      </c>
      <c r="E1158" s="36"/>
      <c r="F1158" s="35">
        <v>524</v>
      </c>
    </row>
    <row r="1159" spans="1:6" ht="15.75" customHeight="1" x14ac:dyDescent="0.25">
      <c r="A1159" s="15">
        <v>1158</v>
      </c>
      <c r="B1159" s="34" t="s">
        <v>158</v>
      </c>
      <c r="C1159" s="34" t="s">
        <v>161</v>
      </c>
      <c r="D1159" s="35">
        <v>2000</v>
      </c>
      <c r="E1159" s="35">
        <v>32896</v>
      </c>
      <c r="F1159" s="36"/>
    </row>
    <row r="1160" spans="1:6" ht="15.75" customHeight="1" x14ac:dyDescent="0.25">
      <c r="A1160" s="15">
        <v>1159</v>
      </c>
      <c r="B1160" s="34" t="s">
        <v>158</v>
      </c>
      <c r="C1160" s="34" t="s">
        <v>161</v>
      </c>
      <c r="D1160" s="35">
        <v>2001</v>
      </c>
      <c r="E1160" s="35">
        <v>33019</v>
      </c>
      <c r="F1160" s="36"/>
    </row>
    <row r="1161" spans="1:6" ht="15.75" customHeight="1" x14ac:dyDescent="0.25">
      <c r="A1161" s="15">
        <v>1160</v>
      </c>
      <c r="B1161" s="34" t="s">
        <v>158</v>
      </c>
      <c r="C1161" s="34" t="s">
        <v>161</v>
      </c>
      <c r="D1161" s="35">
        <v>2002</v>
      </c>
      <c r="E1161" s="35">
        <v>34228</v>
      </c>
      <c r="F1161" s="35">
        <v>66897</v>
      </c>
    </row>
    <row r="1162" spans="1:6" ht="15.75" customHeight="1" x14ac:dyDescent="0.25">
      <c r="A1162" s="15">
        <v>1161</v>
      </c>
      <c r="B1162" s="34" t="s">
        <v>158</v>
      </c>
      <c r="C1162" s="34" t="s">
        <v>161</v>
      </c>
      <c r="D1162" s="35">
        <v>2003</v>
      </c>
      <c r="E1162" s="35">
        <v>31963</v>
      </c>
      <c r="F1162" s="35">
        <v>62262</v>
      </c>
    </row>
    <row r="1163" spans="1:6" ht="15.75" customHeight="1" x14ac:dyDescent="0.25">
      <c r="A1163" s="15">
        <v>1162</v>
      </c>
      <c r="B1163" s="34" t="s">
        <v>158</v>
      </c>
      <c r="C1163" s="34" t="s">
        <v>161</v>
      </c>
      <c r="D1163" s="35">
        <v>2004</v>
      </c>
      <c r="E1163" s="35">
        <v>33545</v>
      </c>
      <c r="F1163" s="35">
        <v>68269</v>
      </c>
    </row>
    <row r="1164" spans="1:6" ht="15.75" customHeight="1" x14ac:dyDescent="0.25">
      <c r="A1164" s="15">
        <v>1163</v>
      </c>
      <c r="B1164" s="34" t="s">
        <v>158</v>
      </c>
      <c r="C1164" s="34" t="s">
        <v>161</v>
      </c>
      <c r="D1164" s="35">
        <v>2005</v>
      </c>
      <c r="E1164" s="35">
        <v>33393</v>
      </c>
      <c r="F1164" s="35">
        <v>69141</v>
      </c>
    </row>
    <row r="1165" spans="1:6" ht="15.75" customHeight="1" x14ac:dyDescent="0.25">
      <c r="A1165" s="15">
        <v>1164</v>
      </c>
      <c r="B1165" s="34" t="s">
        <v>158</v>
      </c>
      <c r="C1165" s="34" t="s">
        <v>161</v>
      </c>
      <c r="D1165" s="35">
        <v>2009</v>
      </c>
      <c r="E1165" s="35">
        <v>33799</v>
      </c>
      <c r="F1165" s="35">
        <v>71565</v>
      </c>
    </row>
    <row r="1166" spans="1:6" ht="15.75" customHeight="1" x14ac:dyDescent="0.25">
      <c r="A1166" s="15">
        <v>1165</v>
      </c>
      <c r="B1166" s="34" t="s">
        <v>158</v>
      </c>
      <c r="C1166" s="34" t="s">
        <v>161</v>
      </c>
      <c r="D1166" s="35">
        <v>2006</v>
      </c>
      <c r="E1166" s="35">
        <v>33792</v>
      </c>
      <c r="F1166" s="35">
        <v>74238</v>
      </c>
    </row>
    <row r="1167" spans="1:6" ht="15.75" customHeight="1" x14ac:dyDescent="0.25">
      <c r="A1167" s="15">
        <v>1166</v>
      </c>
      <c r="B1167" s="34" t="s">
        <v>158</v>
      </c>
      <c r="C1167" s="34" t="s">
        <v>161</v>
      </c>
      <c r="D1167" s="35">
        <v>2012</v>
      </c>
      <c r="E1167" s="35">
        <v>32690</v>
      </c>
      <c r="F1167" s="35">
        <v>71866</v>
      </c>
    </row>
    <row r="1168" spans="1:6" ht="15.75" customHeight="1" x14ac:dyDescent="0.25">
      <c r="A1168" s="15">
        <v>1167</v>
      </c>
      <c r="B1168" s="34" t="s">
        <v>158</v>
      </c>
      <c r="C1168" s="34" t="s">
        <v>161</v>
      </c>
      <c r="D1168" s="35">
        <v>2008</v>
      </c>
      <c r="E1168" s="35">
        <v>32214</v>
      </c>
      <c r="F1168" s="35">
        <v>72317</v>
      </c>
    </row>
    <row r="1169" spans="1:6" ht="15.75" customHeight="1" x14ac:dyDescent="0.25">
      <c r="A1169" s="15">
        <v>1168</v>
      </c>
      <c r="B1169" s="34" t="s">
        <v>158</v>
      </c>
      <c r="C1169" s="34" t="s">
        <v>161</v>
      </c>
      <c r="D1169" s="35">
        <v>2005</v>
      </c>
      <c r="E1169" s="35">
        <v>30447</v>
      </c>
      <c r="F1169" s="35">
        <v>67179</v>
      </c>
    </row>
    <row r="1170" spans="1:6" ht="15.75" customHeight="1" x14ac:dyDescent="0.25">
      <c r="A1170" s="15">
        <v>1169</v>
      </c>
      <c r="B1170" s="34" t="s">
        <v>158</v>
      </c>
      <c r="C1170" s="34" t="s">
        <v>161</v>
      </c>
      <c r="D1170" s="35">
        <v>2011</v>
      </c>
      <c r="E1170" s="35">
        <v>30177</v>
      </c>
      <c r="F1170" s="35">
        <v>65716</v>
      </c>
    </row>
    <row r="1171" spans="1:6" ht="15.75" customHeight="1" x14ac:dyDescent="0.25">
      <c r="A1171" s="15">
        <v>1170</v>
      </c>
      <c r="B1171" s="34" t="s">
        <v>158</v>
      </c>
      <c r="C1171" s="34" t="s">
        <v>161</v>
      </c>
      <c r="D1171" s="35">
        <v>2008</v>
      </c>
      <c r="E1171" s="35">
        <v>28558</v>
      </c>
      <c r="F1171" s="35">
        <v>63696</v>
      </c>
    </row>
    <row r="1172" spans="1:6" ht="15.75" customHeight="1" x14ac:dyDescent="0.25">
      <c r="A1172" s="15">
        <v>1171</v>
      </c>
      <c r="B1172" s="34" t="s">
        <v>158</v>
      </c>
      <c r="C1172" s="34" t="s">
        <v>162</v>
      </c>
      <c r="D1172" s="35">
        <v>2000</v>
      </c>
      <c r="E1172" s="36"/>
      <c r="F1172" s="36"/>
    </row>
    <row r="1173" spans="1:6" ht="15.75" customHeight="1" x14ac:dyDescent="0.25">
      <c r="A1173" s="15">
        <v>1172</v>
      </c>
      <c r="B1173" s="34" t="s">
        <v>158</v>
      </c>
      <c r="C1173" s="34" t="s">
        <v>162</v>
      </c>
      <c r="D1173" s="35">
        <v>2001</v>
      </c>
      <c r="E1173" s="35">
        <v>29501</v>
      </c>
      <c r="F1173" s="36"/>
    </row>
    <row r="1174" spans="1:6" ht="15.75" customHeight="1" x14ac:dyDescent="0.25">
      <c r="A1174" s="15">
        <v>1173</v>
      </c>
      <c r="B1174" s="34" t="s">
        <v>158</v>
      </c>
      <c r="C1174" s="34" t="s">
        <v>162</v>
      </c>
      <c r="D1174" s="35">
        <v>2002</v>
      </c>
      <c r="E1174" s="35">
        <v>27686</v>
      </c>
      <c r="F1174" s="35">
        <v>62222</v>
      </c>
    </row>
    <row r="1175" spans="1:6" ht="15.75" customHeight="1" x14ac:dyDescent="0.25">
      <c r="A1175" s="15">
        <v>1174</v>
      </c>
      <c r="B1175" s="34" t="s">
        <v>158</v>
      </c>
      <c r="C1175" s="34" t="s">
        <v>162</v>
      </c>
      <c r="D1175" s="35">
        <v>2003</v>
      </c>
      <c r="E1175" s="35">
        <v>26737</v>
      </c>
      <c r="F1175" s="35">
        <v>60293</v>
      </c>
    </row>
    <row r="1176" spans="1:6" ht="15.75" customHeight="1" x14ac:dyDescent="0.25">
      <c r="A1176" s="15">
        <v>1175</v>
      </c>
      <c r="B1176" s="34" t="s">
        <v>158</v>
      </c>
      <c r="C1176" s="34" t="s">
        <v>162</v>
      </c>
      <c r="D1176" s="35">
        <v>2004</v>
      </c>
      <c r="E1176" s="35">
        <v>28098</v>
      </c>
      <c r="F1176" s="35">
        <v>62816</v>
      </c>
    </row>
    <row r="1177" spans="1:6" ht="15.75" customHeight="1" x14ac:dyDescent="0.25">
      <c r="A1177" s="15">
        <v>1176</v>
      </c>
      <c r="B1177" s="34" t="s">
        <v>158</v>
      </c>
      <c r="C1177" s="34" t="s">
        <v>162</v>
      </c>
      <c r="D1177" s="35">
        <v>2005</v>
      </c>
      <c r="E1177" s="35">
        <v>28039</v>
      </c>
      <c r="F1177" s="35">
        <v>60282</v>
      </c>
    </row>
    <row r="1178" spans="1:6" ht="15.75" customHeight="1" x14ac:dyDescent="0.25">
      <c r="A1178" s="15">
        <v>1177</v>
      </c>
      <c r="B1178" s="34" t="s">
        <v>158</v>
      </c>
      <c r="C1178" s="34" t="s">
        <v>162</v>
      </c>
      <c r="D1178" s="35">
        <v>2009</v>
      </c>
      <c r="E1178" s="35">
        <v>28621</v>
      </c>
      <c r="F1178" s="35">
        <v>61829</v>
      </c>
    </row>
    <row r="1179" spans="1:6" ht="15.75" customHeight="1" x14ac:dyDescent="0.25">
      <c r="A1179" s="15">
        <v>1178</v>
      </c>
      <c r="B1179" s="34" t="s">
        <v>158</v>
      </c>
      <c r="C1179" s="34" t="s">
        <v>162</v>
      </c>
      <c r="D1179" s="35">
        <v>2006</v>
      </c>
      <c r="E1179" s="35">
        <v>26874</v>
      </c>
      <c r="F1179" s="35">
        <v>59064</v>
      </c>
    </row>
    <row r="1180" spans="1:6" ht="15.75" customHeight="1" x14ac:dyDescent="0.25">
      <c r="A1180" s="15">
        <v>1179</v>
      </c>
      <c r="B1180" s="34" t="s">
        <v>158</v>
      </c>
      <c r="C1180" s="34" t="s">
        <v>162</v>
      </c>
      <c r="D1180" s="35">
        <v>2012</v>
      </c>
      <c r="E1180" s="35">
        <v>26888</v>
      </c>
      <c r="F1180" s="35">
        <v>58038</v>
      </c>
    </row>
    <row r="1181" spans="1:6" ht="15.75" customHeight="1" x14ac:dyDescent="0.25">
      <c r="A1181" s="15">
        <v>1180</v>
      </c>
      <c r="B1181" s="34" t="s">
        <v>158</v>
      </c>
      <c r="C1181" s="34" t="s">
        <v>162</v>
      </c>
      <c r="D1181" s="35">
        <v>2008</v>
      </c>
      <c r="E1181" s="35">
        <v>26009</v>
      </c>
      <c r="F1181" s="35">
        <v>53722</v>
      </c>
    </row>
    <row r="1182" spans="1:6" ht="15.75" customHeight="1" x14ac:dyDescent="0.25">
      <c r="A1182" s="15">
        <v>1181</v>
      </c>
      <c r="B1182" s="34" t="s">
        <v>158</v>
      </c>
      <c r="C1182" s="34" t="s">
        <v>162</v>
      </c>
      <c r="D1182" s="35">
        <v>2005</v>
      </c>
      <c r="E1182" s="35">
        <v>25262</v>
      </c>
      <c r="F1182" s="35">
        <v>52390</v>
      </c>
    </row>
    <row r="1183" spans="1:6" ht="15.75" customHeight="1" x14ac:dyDescent="0.25">
      <c r="A1183" s="15">
        <v>1182</v>
      </c>
      <c r="B1183" s="34" t="s">
        <v>158</v>
      </c>
      <c r="C1183" s="34" t="s">
        <v>162</v>
      </c>
      <c r="D1183" s="35">
        <v>2012</v>
      </c>
      <c r="E1183" s="35">
        <v>24785</v>
      </c>
      <c r="F1183" s="35">
        <v>52596</v>
      </c>
    </row>
    <row r="1184" spans="1:6" ht="15.75" customHeight="1" x14ac:dyDescent="0.25">
      <c r="A1184" s="15">
        <v>1183</v>
      </c>
      <c r="B1184" s="34" t="s">
        <v>158</v>
      </c>
      <c r="C1184" s="34" t="s">
        <v>162</v>
      </c>
      <c r="D1184" s="35">
        <v>2008</v>
      </c>
      <c r="E1184" s="35">
        <v>24695</v>
      </c>
      <c r="F1184" s="35">
        <v>53469</v>
      </c>
    </row>
    <row r="1185" spans="1:6" ht="15.75" customHeight="1" x14ac:dyDescent="0.25">
      <c r="A1185" s="15">
        <v>1184</v>
      </c>
      <c r="B1185" s="34" t="s">
        <v>158</v>
      </c>
      <c r="C1185" s="34" t="s">
        <v>163</v>
      </c>
      <c r="D1185" s="35">
        <v>2000</v>
      </c>
      <c r="E1185" s="35">
        <v>57286</v>
      </c>
      <c r="F1185" s="36"/>
    </row>
    <row r="1186" spans="1:6" ht="15.75" customHeight="1" x14ac:dyDescent="0.25">
      <c r="A1186" s="15">
        <v>1185</v>
      </c>
      <c r="B1186" s="34" t="s">
        <v>158</v>
      </c>
      <c r="C1186" s="34" t="s">
        <v>163</v>
      </c>
      <c r="D1186" s="35">
        <v>2001</v>
      </c>
      <c r="E1186" s="35">
        <v>59094</v>
      </c>
      <c r="F1186" s="36"/>
    </row>
    <row r="1187" spans="1:6" ht="15.75" customHeight="1" x14ac:dyDescent="0.25">
      <c r="A1187" s="15">
        <v>1186</v>
      </c>
      <c r="B1187" s="34" t="s">
        <v>158</v>
      </c>
      <c r="C1187" s="34" t="s">
        <v>163</v>
      </c>
      <c r="D1187" s="35">
        <v>2002</v>
      </c>
      <c r="E1187" s="35">
        <v>60892</v>
      </c>
      <c r="F1187" s="35">
        <v>108947</v>
      </c>
    </row>
    <row r="1188" spans="1:6" ht="15.75" customHeight="1" x14ac:dyDescent="0.25">
      <c r="A1188" s="15">
        <v>1187</v>
      </c>
      <c r="B1188" s="34" t="s">
        <v>158</v>
      </c>
      <c r="C1188" s="34" t="s">
        <v>163</v>
      </c>
      <c r="D1188" s="35">
        <v>2003</v>
      </c>
      <c r="E1188" s="35">
        <v>57096</v>
      </c>
      <c r="F1188" s="35">
        <v>104194</v>
      </c>
    </row>
    <row r="1189" spans="1:6" ht="15.75" customHeight="1" x14ac:dyDescent="0.25">
      <c r="A1189" s="15">
        <v>1188</v>
      </c>
      <c r="B1189" s="34" t="s">
        <v>158</v>
      </c>
      <c r="C1189" s="34" t="s">
        <v>163</v>
      </c>
      <c r="D1189" s="35">
        <v>2004</v>
      </c>
      <c r="E1189" s="35">
        <v>58600</v>
      </c>
      <c r="F1189" s="35">
        <v>103882</v>
      </c>
    </row>
    <row r="1190" spans="1:6" ht="15.75" customHeight="1" x14ac:dyDescent="0.25">
      <c r="A1190" s="15">
        <v>1189</v>
      </c>
      <c r="B1190" s="34" t="s">
        <v>158</v>
      </c>
      <c r="C1190" s="34" t="s">
        <v>163</v>
      </c>
      <c r="D1190" s="35">
        <v>2006</v>
      </c>
      <c r="E1190" s="35">
        <v>57019</v>
      </c>
      <c r="F1190" s="35">
        <v>103215</v>
      </c>
    </row>
    <row r="1191" spans="1:6" ht="15.75" customHeight="1" x14ac:dyDescent="0.25">
      <c r="A1191" s="15">
        <v>1190</v>
      </c>
      <c r="B1191" s="34" t="s">
        <v>158</v>
      </c>
      <c r="C1191" s="34" t="s">
        <v>163</v>
      </c>
      <c r="D1191" s="35">
        <v>2009</v>
      </c>
      <c r="E1191" s="35">
        <v>58111</v>
      </c>
      <c r="F1191" s="35">
        <v>106834</v>
      </c>
    </row>
    <row r="1192" spans="1:6" ht="15.75" customHeight="1" x14ac:dyDescent="0.25">
      <c r="A1192" s="15">
        <v>1191</v>
      </c>
      <c r="B1192" s="34" t="s">
        <v>158</v>
      </c>
      <c r="C1192" s="34" t="s">
        <v>163</v>
      </c>
      <c r="D1192" s="35">
        <v>2006</v>
      </c>
      <c r="E1192" s="35">
        <v>58688</v>
      </c>
      <c r="F1192" s="35">
        <v>108525</v>
      </c>
    </row>
    <row r="1193" spans="1:6" ht="15.75" customHeight="1" x14ac:dyDescent="0.25">
      <c r="A1193" s="15">
        <v>1192</v>
      </c>
      <c r="B1193" s="34" t="s">
        <v>158</v>
      </c>
      <c r="C1193" s="34" t="s">
        <v>163</v>
      </c>
      <c r="D1193" s="35">
        <v>2012</v>
      </c>
      <c r="E1193" s="35">
        <v>58895</v>
      </c>
      <c r="F1193" s="35">
        <v>111282</v>
      </c>
    </row>
    <row r="1194" spans="1:6" ht="15.75" customHeight="1" x14ac:dyDescent="0.25">
      <c r="A1194" s="15">
        <v>1193</v>
      </c>
      <c r="B1194" s="34" t="s">
        <v>158</v>
      </c>
      <c r="C1194" s="34" t="s">
        <v>163</v>
      </c>
      <c r="D1194" s="35">
        <v>2008</v>
      </c>
      <c r="E1194" s="35">
        <v>59242</v>
      </c>
      <c r="F1194" s="35">
        <v>114836</v>
      </c>
    </row>
    <row r="1195" spans="1:6" ht="15.75" customHeight="1" x14ac:dyDescent="0.25">
      <c r="A1195" s="15">
        <v>1194</v>
      </c>
      <c r="B1195" s="34" t="s">
        <v>158</v>
      </c>
      <c r="C1195" s="34" t="s">
        <v>163</v>
      </c>
      <c r="D1195" s="35">
        <v>2005</v>
      </c>
      <c r="E1195" s="35">
        <v>56375</v>
      </c>
      <c r="F1195" s="35">
        <v>107531</v>
      </c>
    </row>
    <row r="1196" spans="1:6" ht="15.75" customHeight="1" x14ac:dyDescent="0.25">
      <c r="A1196" s="15">
        <v>1195</v>
      </c>
      <c r="B1196" s="34" t="s">
        <v>158</v>
      </c>
      <c r="C1196" s="34" t="s">
        <v>163</v>
      </c>
      <c r="D1196" s="35">
        <v>2012</v>
      </c>
      <c r="E1196" s="35">
        <v>58391</v>
      </c>
      <c r="F1196" s="35">
        <v>114766</v>
      </c>
    </row>
    <row r="1197" spans="1:6" ht="15.75" customHeight="1" x14ac:dyDescent="0.25">
      <c r="A1197" s="15">
        <v>1196</v>
      </c>
      <c r="B1197" s="34" t="s">
        <v>158</v>
      </c>
      <c r="C1197" s="34" t="s">
        <v>163</v>
      </c>
      <c r="D1197" s="35">
        <v>2008</v>
      </c>
      <c r="E1197" s="35">
        <v>58508</v>
      </c>
      <c r="F1197" s="35">
        <v>115709</v>
      </c>
    </row>
    <row r="1198" spans="1:6" ht="15.75" customHeight="1" x14ac:dyDescent="0.25">
      <c r="A1198" s="15">
        <v>1197</v>
      </c>
      <c r="B1198" s="34" t="s">
        <v>158</v>
      </c>
      <c r="C1198" s="34" t="s">
        <v>164</v>
      </c>
      <c r="D1198" s="35">
        <v>2000</v>
      </c>
      <c r="E1198" s="36"/>
      <c r="F1198" s="36"/>
    </row>
    <row r="1199" spans="1:6" ht="15.75" customHeight="1" x14ac:dyDescent="0.25">
      <c r="A1199" s="15">
        <v>1198</v>
      </c>
      <c r="B1199" s="34" t="s">
        <v>158</v>
      </c>
      <c r="C1199" s="34" t="s">
        <v>164</v>
      </c>
      <c r="D1199" s="35">
        <v>2001</v>
      </c>
      <c r="E1199" s="35">
        <v>7095</v>
      </c>
      <c r="F1199" s="36"/>
    </row>
    <row r="1200" spans="1:6" ht="15.75" customHeight="1" x14ac:dyDescent="0.25">
      <c r="A1200" s="15">
        <v>1199</v>
      </c>
      <c r="B1200" s="34" t="s">
        <v>158</v>
      </c>
      <c r="C1200" s="34" t="s">
        <v>164</v>
      </c>
      <c r="D1200" s="35">
        <v>2002</v>
      </c>
      <c r="E1200" s="35">
        <v>6451</v>
      </c>
      <c r="F1200" s="35">
        <v>31125</v>
      </c>
    </row>
    <row r="1201" spans="1:6" ht="15.75" customHeight="1" x14ac:dyDescent="0.25">
      <c r="A1201" s="15">
        <v>1200</v>
      </c>
      <c r="B1201" s="34" t="s">
        <v>158</v>
      </c>
      <c r="C1201" s="34" t="s">
        <v>164</v>
      </c>
      <c r="D1201" s="35">
        <v>2003</v>
      </c>
      <c r="E1201" s="35">
        <v>6161</v>
      </c>
      <c r="F1201" s="35">
        <v>30590</v>
      </c>
    </row>
    <row r="1202" spans="1:6" ht="15.75" customHeight="1" x14ac:dyDescent="0.25">
      <c r="A1202" s="15">
        <v>1201</v>
      </c>
      <c r="B1202" s="34" t="s">
        <v>158</v>
      </c>
      <c r="C1202" s="34" t="s">
        <v>164</v>
      </c>
      <c r="D1202" s="35">
        <v>2004</v>
      </c>
      <c r="E1202" s="35">
        <v>5954</v>
      </c>
      <c r="F1202" s="35">
        <v>30997</v>
      </c>
    </row>
    <row r="1203" spans="1:6" ht="15.75" customHeight="1" x14ac:dyDescent="0.25">
      <c r="A1203" s="15">
        <v>1202</v>
      </c>
      <c r="B1203" s="34" t="s">
        <v>158</v>
      </c>
      <c r="C1203" s="34" t="s">
        <v>164</v>
      </c>
      <c r="D1203" s="35">
        <v>2006</v>
      </c>
      <c r="E1203" s="35">
        <v>5305</v>
      </c>
      <c r="F1203" s="35">
        <v>27884</v>
      </c>
    </row>
    <row r="1204" spans="1:6" ht="15.75" customHeight="1" x14ac:dyDescent="0.25">
      <c r="A1204" s="15">
        <v>1203</v>
      </c>
      <c r="B1204" s="34" t="s">
        <v>158</v>
      </c>
      <c r="C1204" s="34" t="s">
        <v>164</v>
      </c>
      <c r="D1204" s="35">
        <v>2010</v>
      </c>
      <c r="E1204" s="35">
        <v>5301</v>
      </c>
      <c r="F1204" s="35">
        <v>27169</v>
      </c>
    </row>
    <row r="1205" spans="1:6" ht="15.75" customHeight="1" x14ac:dyDescent="0.25">
      <c r="A1205" s="15">
        <v>1204</v>
      </c>
      <c r="B1205" s="34" t="s">
        <v>158</v>
      </c>
      <c r="C1205" s="34" t="s">
        <v>164</v>
      </c>
      <c r="D1205" s="35">
        <v>2006</v>
      </c>
      <c r="E1205" s="35">
        <v>5042</v>
      </c>
      <c r="F1205" s="35">
        <v>25618</v>
      </c>
    </row>
    <row r="1206" spans="1:6" ht="15.75" customHeight="1" x14ac:dyDescent="0.25">
      <c r="A1206" s="15">
        <v>1205</v>
      </c>
      <c r="B1206" s="34" t="s">
        <v>158</v>
      </c>
      <c r="C1206" s="34" t="s">
        <v>164</v>
      </c>
      <c r="D1206" s="35">
        <v>2012</v>
      </c>
      <c r="E1206" s="35">
        <v>4811</v>
      </c>
      <c r="F1206" s="35">
        <v>24617</v>
      </c>
    </row>
    <row r="1207" spans="1:6" ht="15.75" customHeight="1" x14ac:dyDescent="0.25">
      <c r="A1207" s="15">
        <v>1206</v>
      </c>
      <c r="B1207" s="34" t="s">
        <v>158</v>
      </c>
      <c r="C1207" s="34" t="s">
        <v>164</v>
      </c>
      <c r="D1207" s="35">
        <v>2008</v>
      </c>
      <c r="E1207" s="35">
        <v>4400</v>
      </c>
      <c r="F1207" s="35">
        <v>23238</v>
      </c>
    </row>
    <row r="1208" spans="1:6" ht="15.75" customHeight="1" x14ac:dyDescent="0.25">
      <c r="A1208" s="15">
        <v>1207</v>
      </c>
      <c r="B1208" s="34" t="s">
        <v>158</v>
      </c>
      <c r="C1208" s="34" t="s">
        <v>164</v>
      </c>
      <c r="D1208" s="35">
        <v>2006</v>
      </c>
      <c r="E1208" s="35">
        <v>4407</v>
      </c>
      <c r="F1208" s="35">
        <v>22919</v>
      </c>
    </row>
    <row r="1209" spans="1:6" ht="15.75" customHeight="1" x14ac:dyDescent="0.25">
      <c r="A1209" s="15">
        <v>1208</v>
      </c>
      <c r="B1209" s="34" t="s">
        <v>158</v>
      </c>
      <c r="C1209" s="34" t="s">
        <v>164</v>
      </c>
      <c r="D1209" s="35">
        <v>2012</v>
      </c>
      <c r="E1209" s="35">
        <v>4201</v>
      </c>
      <c r="F1209" s="35">
        <v>20700</v>
      </c>
    </row>
    <row r="1210" spans="1:6" ht="15.75" customHeight="1" x14ac:dyDescent="0.25">
      <c r="A1210" s="15">
        <v>1209</v>
      </c>
      <c r="B1210" s="34" t="s">
        <v>158</v>
      </c>
      <c r="C1210" s="34" t="s">
        <v>164</v>
      </c>
      <c r="D1210" s="35">
        <v>2008</v>
      </c>
      <c r="E1210" s="35">
        <v>4346</v>
      </c>
      <c r="F1210" s="35">
        <v>23223</v>
      </c>
    </row>
    <row r="1211" spans="1:6" ht="15.75" customHeight="1" x14ac:dyDescent="0.25">
      <c r="A1211" s="15">
        <v>1210</v>
      </c>
      <c r="B1211" s="34" t="s">
        <v>158</v>
      </c>
      <c r="C1211" s="34" t="s">
        <v>165</v>
      </c>
      <c r="D1211" s="35">
        <v>2000</v>
      </c>
      <c r="E1211" s="36"/>
      <c r="F1211" s="36"/>
    </row>
    <row r="1212" spans="1:6" ht="15.75" customHeight="1" x14ac:dyDescent="0.25">
      <c r="A1212" s="15">
        <v>1211</v>
      </c>
      <c r="B1212" s="34" t="s">
        <v>158</v>
      </c>
      <c r="C1212" s="34" t="s">
        <v>165</v>
      </c>
      <c r="D1212" s="35">
        <v>2001</v>
      </c>
      <c r="E1212" s="35">
        <v>19216</v>
      </c>
      <c r="F1212" s="36"/>
    </row>
    <row r="1213" spans="1:6" ht="15.75" customHeight="1" x14ac:dyDescent="0.25">
      <c r="A1213" s="15">
        <v>1212</v>
      </c>
      <c r="B1213" s="34" t="s">
        <v>158</v>
      </c>
      <c r="C1213" s="34" t="s">
        <v>165</v>
      </c>
      <c r="D1213" s="35">
        <v>2002</v>
      </c>
      <c r="E1213" s="35">
        <v>17897</v>
      </c>
      <c r="F1213" s="35">
        <v>44679</v>
      </c>
    </row>
    <row r="1214" spans="1:6" ht="15.75" customHeight="1" x14ac:dyDescent="0.25">
      <c r="A1214" s="15">
        <v>1213</v>
      </c>
      <c r="B1214" s="34" t="s">
        <v>158</v>
      </c>
      <c r="C1214" s="34" t="s">
        <v>165</v>
      </c>
      <c r="D1214" s="35">
        <v>2003</v>
      </c>
      <c r="E1214" s="35">
        <v>17512</v>
      </c>
      <c r="F1214" s="35">
        <v>42805</v>
      </c>
    </row>
    <row r="1215" spans="1:6" ht="15.75" customHeight="1" x14ac:dyDescent="0.25">
      <c r="A1215" s="15">
        <v>1214</v>
      </c>
      <c r="B1215" s="34" t="s">
        <v>158</v>
      </c>
      <c r="C1215" s="34" t="s">
        <v>165</v>
      </c>
      <c r="D1215" s="35">
        <v>2004</v>
      </c>
      <c r="E1215" s="35">
        <v>19815</v>
      </c>
      <c r="F1215" s="35">
        <v>50792</v>
      </c>
    </row>
    <row r="1216" spans="1:6" ht="15.75" customHeight="1" x14ac:dyDescent="0.25">
      <c r="A1216" s="15">
        <v>1215</v>
      </c>
      <c r="B1216" s="34" t="s">
        <v>158</v>
      </c>
      <c r="C1216" s="34" t="s">
        <v>165</v>
      </c>
      <c r="D1216" s="35">
        <v>2006</v>
      </c>
      <c r="E1216" s="35">
        <v>20117</v>
      </c>
      <c r="F1216" s="35">
        <v>52812</v>
      </c>
    </row>
    <row r="1217" spans="1:6" ht="15.75" customHeight="1" x14ac:dyDescent="0.25">
      <c r="A1217" s="15">
        <v>1216</v>
      </c>
      <c r="B1217" s="34" t="s">
        <v>158</v>
      </c>
      <c r="C1217" s="34" t="s">
        <v>165</v>
      </c>
      <c r="D1217" s="35">
        <v>2010</v>
      </c>
      <c r="E1217" s="35">
        <v>20459</v>
      </c>
      <c r="F1217" s="35">
        <v>48943</v>
      </c>
    </row>
    <row r="1218" spans="1:6" ht="15.75" customHeight="1" x14ac:dyDescent="0.25">
      <c r="A1218" s="15">
        <v>1217</v>
      </c>
      <c r="B1218" s="34" t="s">
        <v>158</v>
      </c>
      <c r="C1218" s="34" t="s">
        <v>165</v>
      </c>
      <c r="D1218" s="35">
        <v>2006</v>
      </c>
      <c r="E1218" s="35">
        <v>19898</v>
      </c>
      <c r="F1218" s="35">
        <v>47909</v>
      </c>
    </row>
    <row r="1219" spans="1:6" ht="15.75" customHeight="1" x14ac:dyDescent="0.25">
      <c r="A1219" s="15">
        <v>1218</v>
      </c>
      <c r="B1219" s="34" t="s">
        <v>158</v>
      </c>
      <c r="C1219" s="34" t="s">
        <v>165</v>
      </c>
      <c r="D1219" s="35">
        <v>2012</v>
      </c>
      <c r="E1219" s="35">
        <v>18833</v>
      </c>
      <c r="F1219" s="35">
        <v>46787</v>
      </c>
    </row>
    <row r="1220" spans="1:6" ht="15.75" customHeight="1" x14ac:dyDescent="0.25">
      <c r="A1220" s="15">
        <v>1219</v>
      </c>
      <c r="B1220" s="34" t="s">
        <v>158</v>
      </c>
      <c r="C1220" s="34" t="s">
        <v>165</v>
      </c>
      <c r="D1220" s="35">
        <v>2009</v>
      </c>
      <c r="E1220" s="35">
        <v>19399</v>
      </c>
      <c r="F1220" s="35">
        <v>47308</v>
      </c>
    </row>
    <row r="1221" spans="1:6" ht="15.75" customHeight="1" x14ac:dyDescent="0.25">
      <c r="A1221" s="15">
        <v>1220</v>
      </c>
      <c r="B1221" s="34" t="s">
        <v>158</v>
      </c>
      <c r="C1221" s="34" t="s">
        <v>165</v>
      </c>
      <c r="D1221" s="35">
        <v>2006</v>
      </c>
      <c r="E1221" s="35">
        <v>18861</v>
      </c>
      <c r="F1221" s="35">
        <v>44635</v>
      </c>
    </row>
    <row r="1222" spans="1:6" ht="15.75" customHeight="1" x14ac:dyDescent="0.25">
      <c r="A1222" s="15">
        <v>1221</v>
      </c>
      <c r="B1222" s="34" t="s">
        <v>158</v>
      </c>
      <c r="C1222" s="34" t="s">
        <v>165</v>
      </c>
      <c r="D1222" s="35">
        <v>2004</v>
      </c>
      <c r="E1222" s="35">
        <v>19416</v>
      </c>
      <c r="F1222" s="35">
        <v>46454</v>
      </c>
    </row>
    <row r="1223" spans="1:6" ht="15.75" customHeight="1" x14ac:dyDescent="0.25">
      <c r="A1223" s="15">
        <v>1222</v>
      </c>
      <c r="B1223" s="34" t="s">
        <v>158</v>
      </c>
      <c r="C1223" s="34" t="s">
        <v>165</v>
      </c>
      <c r="D1223" s="35">
        <v>2008</v>
      </c>
      <c r="E1223" s="35">
        <v>18688</v>
      </c>
      <c r="F1223" s="35">
        <v>43531</v>
      </c>
    </row>
    <row r="1224" spans="1:6" ht="15.75" customHeight="1" x14ac:dyDescent="0.25">
      <c r="A1224" s="15">
        <v>1223</v>
      </c>
      <c r="B1224" s="34" t="s">
        <v>158</v>
      </c>
      <c r="C1224" s="34" t="s">
        <v>166</v>
      </c>
      <c r="D1224" s="35">
        <v>2000</v>
      </c>
      <c r="E1224" s="36"/>
      <c r="F1224" s="36"/>
    </row>
    <row r="1225" spans="1:6" ht="15.75" customHeight="1" x14ac:dyDescent="0.25">
      <c r="A1225" s="15">
        <v>1224</v>
      </c>
      <c r="B1225" s="34" t="s">
        <v>158</v>
      </c>
      <c r="C1225" s="34" t="s">
        <v>166</v>
      </c>
      <c r="D1225" s="35">
        <v>2001</v>
      </c>
      <c r="E1225" s="35">
        <v>8439</v>
      </c>
      <c r="F1225" s="36"/>
    </row>
    <row r="1226" spans="1:6" ht="15.75" customHeight="1" x14ac:dyDescent="0.25">
      <c r="A1226" s="15">
        <v>1225</v>
      </c>
      <c r="B1226" s="34" t="s">
        <v>158</v>
      </c>
      <c r="C1226" s="34" t="s">
        <v>166</v>
      </c>
      <c r="D1226" s="35">
        <v>2002</v>
      </c>
      <c r="E1226" s="35">
        <v>8564</v>
      </c>
      <c r="F1226" s="35">
        <v>20884</v>
      </c>
    </row>
    <row r="1227" spans="1:6" ht="15.75" customHeight="1" x14ac:dyDescent="0.25">
      <c r="A1227" s="15">
        <v>1226</v>
      </c>
      <c r="B1227" s="34" t="s">
        <v>158</v>
      </c>
      <c r="C1227" s="34" t="s">
        <v>166</v>
      </c>
      <c r="D1227" s="35">
        <v>2003</v>
      </c>
      <c r="E1227" s="35">
        <v>8722</v>
      </c>
      <c r="F1227" s="35">
        <v>21555</v>
      </c>
    </row>
    <row r="1228" spans="1:6" ht="15.75" customHeight="1" x14ac:dyDescent="0.25">
      <c r="A1228" s="15">
        <v>1227</v>
      </c>
      <c r="B1228" s="34" t="s">
        <v>158</v>
      </c>
      <c r="C1228" s="34" t="s">
        <v>166</v>
      </c>
      <c r="D1228" s="35">
        <v>2004</v>
      </c>
      <c r="E1228" s="35">
        <v>9084</v>
      </c>
      <c r="F1228" s="35">
        <v>23366</v>
      </c>
    </row>
    <row r="1229" spans="1:6" ht="15.75" customHeight="1" x14ac:dyDescent="0.25">
      <c r="A1229" s="15">
        <v>1228</v>
      </c>
      <c r="B1229" s="34" t="s">
        <v>158</v>
      </c>
      <c r="C1229" s="34" t="s">
        <v>166</v>
      </c>
      <c r="D1229" s="35">
        <v>2006</v>
      </c>
      <c r="E1229" s="35">
        <v>9325</v>
      </c>
      <c r="F1229" s="35">
        <v>24389</v>
      </c>
    </row>
    <row r="1230" spans="1:6" ht="15.75" customHeight="1" x14ac:dyDescent="0.25">
      <c r="A1230" s="15">
        <v>1229</v>
      </c>
      <c r="B1230" s="34" t="s">
        <v>158</v>
      </c>
      <c r="C1230" s="34" t="s">
        <v>166</v>
      </c>
      <c r="D1230" s="35">
        <v>2010</v>
      </c>
      <c r="E1230" s="35">
        <v>8944</v>
      </c>
      <c r="F1230" s="35">
        <v>23175</v>
      </c>
    </row>
    <row r="1231" spans="1:6" ht="15.75" customHeight="1" x14ac:dyDescent="0.25">
      <c r="A1231" s="15">
        <v>1230</v>
      </c>
      <c r="B1231" s="34" t="s">
        <v>158</v>
      </c>
      <c r="C1231" s="34" t="s">
        <v>166</v>
      </c>
      <c r="D1231" s="35">
        <v>2007</v>
      </c>
      <c r="E1231" s="35">
        <v>8905</v>
      </c>
      <c r="F1231" s="35">
        <v>23106</v>
      </c>
    </row>
    <row r="1232" spans="1:6" ht="15.75" customHeight="1" x14ac:dyDescent="0.25">
      <c r="A1232" s="15">
        <v>1231</v>
      </c>
      <c r="B1232" s="34" t="s">
        <v>158</v>
      </c>
      <c r="C1232" s="34" t="s">
        <v>166</v>
      </c>
      <c r="D1232" s="35">
        <v>2005</v>
      </c>
      <c r="E1232" s="35">
        <v>8831</v>
      </c>
      <c r="F1232" s="35">
        <v>23047</v>
      </c>
    </row>
    <row r="1233" spans="1:6" ht="15.75" customHeight="1" x14ac:dyDescent="0.25">
      <c r="A1233" s="15">
        <v>1232</v>
      </c>
      <c r="B1233" s="34" t="s">
        <v>158</v>
      </c>
      <c r="C1233" s="34" t="s">
        <v>166</v>
      </c>
      <c r="D1233" s="35">
        <v>2009</v>
      </c>
      <c r="E1233" s="35">
        <v>8812</v>
      </c>
      <c r="F1233" s="35">
        <v>23542</v>
      </c>
    </row>
    <row r="1234" spans="1:6" ht="15.75" customHeight="1" x14ac:dyDescent="0.25">
      <c r="A1234" s="15">
        <v>1233</v>
      </c>
      <c r="B1234" s="34" t="s">
        <v>158</v>
      </c>
      <c r="C1234" s="34" t="s">
        <v>166</v>
      </c>
      <c r="D1234" s="35">
        <v>2007</v>
      </c>
      <c r="E1234" s="35">
        <v>8245</v>
      </c>
      <c r="F1234" s="35">
        <v>21877</v>
      </c>
    </row>
    <row r="1235" spans="1:6" ht="15.75" customHeight="1" x14ac:dyDescent="0.25">
      <c r="A1235" s="15">
        <v>1234</v>
      </c>
      <c r="B1235" s="34" t="s">
        <v>158</v>
      </c>
      <c r="C1235" s="34" t="s">
        <v>166</v>
      </c>
      <c r="D1235" s="35">
        <v>2004</v>
      </c>
      <c r="E1235" s="35">
        <v>7948</v>
      </c>
      <c r="F1235" s="35">
        <v>20715</v>
      </c>
    </row>
    <row r="1236" spans="1:6" ht="15.75" customHeight="1" x14ac:dyDescent="0.25">
      <c r="A1236" s="15">
        <v>1235</v>
      </c>
      <c r="B1236" s="34" t="s">
        <v>158</v>
      </c>
      <c r="C1236" s="34" t="s">
        <v>166</v>
      </c>
      <c r="D1236" s="35">
        <v>2009</v>
      </c>
      <c r="E1236" s="35">
        <v>7790</v>
      </c>
      <c r="F1236" s="35">
        <v>19644</v>
      </c>
    </row>
    <row r="1237" spans="1:6" ht="15.75" customHeight="1" x14ac:dyDescent="0.25">
      <c r="A1237" s="15">
        <v>1236</v>
      </c>
      <c r="B1237" s="34" t="s">
        <v>158</v>
      </c>
      <c r="C1237" s="34" t="s">
        <v>167</v>
      </c>
      <c r="D1237" s="35">
        <v>2000</v>
      </c>
      <c r="E1237" s="36"/>
      <c r="F1237" s="36"/>
    </row>
    <row r="1238" spans="1:6" ht="15.75" customHeight="1" x14ac:dyDescent="0.25">
      <c r="A1238" s="15">
        <v>1237</v>
      </c>
      <c r="B1238" s="34" t="s">
        <v>158</v>
      </c>
      <c r="C1238" s="34" t="s">
        <v>167</v>
      </c>
      <c r="D1238" s="35">
        <v>2001</v>
      </c>
      <c r="E1238" s="35">
        <v>2368</v>
      </c>
      <c r="F1238" s="36"/>
    </row>
    <row r="1239" spans="1:6" ht="15.75" customHeight="1" x14ac:dyDescent="0.25">
      <c r="A1239" s="15">
        <v>1238</v>
      </c>
      <c r="B1239" s="34" t="s">
        <v>158</v>
      </c>
      <c r="C1239" s="34" t="s">
        <v>167</v>
      </c>
      <c r="D1239" s="35">
        <v>2002</v>
      </c>
      <c r="E1239" s="35">
        <v>2443</v>
      </c>
      <c r="F1239" s="35">
        <v>7708</v>
      </c>
    </row>
    <row r="1240" spans="1:6" ht="15.75" customHeight="1" x14ac:dyDescent="0.25">
      <c r="A1240" s="15">
        <v>1239</v>
      </c>
      <c r="B1240" s="34" t="s">
        <v>158</v>
      </c>
      <c r="C1240" s="34" t="s">
        <v>167</v>
      </c>
      <c r="D1240" s="35">
        <v>2003</v>
      </c>
      <c r="E1240" s="35">
        <v>2525</v>
      </c>
      <c r="F1240" s="35">
        <v>8141</v>
      </c>
    </row>
    <row r="1241" spans="1:6" ht="15.75" customHeight="1" x14ac:dyDescent="0.25">
      <c r="A1241" s="15">
        <v>1240</v>
      </c>
      <c r="B1241" s="34" t="s">
        <v>158</v>
      </c>
      <c r="C1241" s="34" t="s">
        <v>167</v>
      </c>
      <c r="D1241" s="35">
        <v>2004</v>
      </c>
      <c r="E1241" s="35">
        <v>2574</v>
      </c>
      <c r="F1241" s="35">
        <v>8555</v>
      </c>
    </row>
    <row r="1242" spans="1:6" ht="15.75" customHeight="1" x14ac:dyDescent="0.25">
      <c r="A1242" s="15">
        <v>1241</v>
      </c>
      <c r="B1242" s="34" t="s">
        <v>158</v>
      </c>
      <c r="C1242" s="34" t="s">
        <v>167</v>
      </c>
      <c r="D1242" s="35">
        <v>2006</v>
      </c>
      <c r="E1242" s="35">
        <v>2437</v>
      </c>
      <c r="F1242" s="35">
        <v>8196</v>
      </c>
    </row>
    <row r="1243" spans="1:6" ht="15.75" customHeight="1" x14ac:dyDescent="0.25">
      <c r="A1243" s="15">
        <v>1242</v>
      </c>
      <c r="B1243" s="34" t="s">
        <v>158</v>
      </c>
      <c r="C1243" s="34" t="s">
        <v>167</v>
      </c>
      <c r="D1243" s="35">
        <v>2010</v>
      </c>
      <c r="E1243" s="35">
        <v>2308</v>
      </c>
      <c r="F1243" s="35">
        <v>7789</v>
      </c>
    </row>
    <row r="1244" spans="1:6" ht="15.75" customHeight="1" x14ac:dyDescent="0.25">
      <c r="A1244" s="15">
        <v>1243</v>
      </c>
      <c r="B1244" s="34" t="s">
        <v>158</v>
      </c>
      <c r="C1244" s="34" t="s">
        <v>167</v>
      </c>
      <c r="D1244" s="35">
        <v>2007</v>
      </c>
      <c r="E1244" s="35">
        <v>2219</v>
      </c>
      <c r="F1244" s="35">
        <v>7503</v>
      </c>
    </row>
    <row r="1245" spans="1:6" ht="15.75" customHeight="1" x14ac:dyDescent="0.25">
      <c r="A1245" s="15">
        <v>1244</v>
      </c>
      <c r="B1245" s="34" t="s">
        <v>158</v>
      </c>
      <c r="C1245" s="34" t="s">
        <v>167</v>
      </c>
      <c r="D1245" s="35">
        <v>2005</v>
      </c>
      <c r="E1245" s="35">
        <v>2184</v>
      </c>
      <c r="F1245" s="35">
        <v>7334</v>
      </c>
    </row>
    <row r="1246" spans="1:6" ht="15.75" customHeight="1" x14ac:dyDescent="0.25">
      <c r="A1246" s="15">
        <v>1245</v>
      </c>
      <c r="B1246" s="34" t="s">
        <v>158</v>
      </c>
      <c r="C1246" s="34" t="s">
        <v>167</v>
      </c>
      <c r="D1246" s="35">
        <v>2009</v>
      </c>
      <c r="E1246" s="35">
        <v>2332</v>
      </c>
      <c r="F1246" s="35">
        <v>7748</v>
      </c>
    </row>
    <row r="1247" spans="1:6" ht="15.75" customHeight="1" x14ac:dyDescent="0.25">
      <c r="A1247" s="15">
        <v>1246</v>
      </c>
      <c r="B1247" s="34" t="s">
        <v>158</v>
      </c>
      <c r="C1247" s="34" t="s">
        <v>167</v>
      </c>
      <c r="D1247" s="35">
        <v>2007</v>
      </c>
      <c r="E1247" s="35">
        <v>2143</v>
      </c>
      <c r="F1247" s="35">
        <v>7022</v>
      </c>
    </row>
    <row r="1248" spans="1:6" ht="15.75" customHeight="1" x14ac:dyDescent="0.25">
      <c r="A1248" s="15">
        <v>1247</v>
      </c>
      <c r="B1248" s="34" t="s">
        <v>158</v>
      </c>
      <c r="C1248" s="34" t="s">
        <v>167</v>
      </c>
      <c r="D1248" s="35">
        <v>2004</v>
      </c>
      <c r="E1248" s="35">
        <v>2114</v>
      </c>
      <c r="F1248" s="35">
        <v>6846</v>
      </c>
    </row>
    <row r="1249" spans="1:6" ht="15.75" customHeight="1" x14ac:dyDescent="0.25">
      <c r="A1249" s="15">
        <v>1248</v>
      </c>
      <c r="B1249" s="34" t="s">
        <v>158</v>
      </c>
      <c r="C1249" s="34" t="s">
        <v>167</v>
      </c>
      <c r="D1249" s="35">
        <v>2009</v>
      </c>
      <c r="E1249" s="35">
        <v>2137</v>
      </c>
      <c r="F1249" s="35">
        <v>6850</v>
      </c>
    </row>
    <row r="1250" spans="1:6" ht="15.75" customHeight="1" x14ac:dyDescent="0.25">
      <c r="A1250" s="15">
        <v>1249</v>
      </c>
      <c r="B1250" s="34" t="s">
        <v>158</v>
      </c>
      <c r="C1250" s="34" t="s">
        <v>168</v>
      </c>
      <c r="D1250" s="35">
        <v>2000</v>
      </c>
      <c r="E1250" s="35">
        <v>42823</v>
      </c>
      <c r="F1250" s="36"/>
    </row>
    <row r="1251" spans="1:6" ht="15.75" customHeight="1" x14ac:dyDescent="0.25">
      <c r="A1251" s="15">
        <v>1250</v>
      </c>
      <c r="B1251" s="34" t="s">
        <v>158</v>
      </c>
      <c r="C1251" s="34" t="s">
        <v>168</v>
      </c>
      <c r="D1251" s="35">
        <v>2001</v>
      </c>
      <c r="E1251" s="35">
        <v>43429</v>
      </c>
      <c r="F1251" s="36"/>
    </row>
    <row r="1252" spans="1:6" ht="15.75" customHeight="1" x14ac:dyDescent="0.25">
      <c r="A1252" s="15">
        <v>1251</v>
      </c>
      <c r="B1252" s="34" t="s">
        <v>158</v>
      </c>
      <c r="C1252" s="34" t="s">
        <v>168</v>
      </c>
      <c r="D1252" s="35">
        <v>2002</v>
      </c>
      <c r="E1252" s="35">
        <v>44043</v>
      </c>
      <c r="F1252" s="35">
        <v>111752</v>
      </c>
    </row>
    <row r="1253" spans="1:6" ht="15.75" customHeight="1" x14ac:dyDescent="0.25">
      <c r="A1253" s="15">
        <v>1252</v>
      </c>
      <c r="B1253" s="34" t="s">
        <v>158</v>
      </c>
      <c r="C1253" s="34" t="s">
        <v>168</v>
      </c>
      <c r="D1253" s="35">
        <v>2003</v>
      </c>
      <c r="E1253" s="35">
        <v>42044</v>
      </c>
      <c r="F1253" s="35">
        <v>108121</v>
      </c>
    </row>
    <row r="1254" spans="1:6" ht="15.75" customHeight="1" x14ac:dyDescent="0.25">
      <c r="A1254" s="15">
        <v>1253</v>
      </c>
      <c r="B1254" s="34" t="s">
        <v>158</v>
      </c>
      <c r="C1254" s="34" t="s">
        <v>168</v>
      </c>
      <c r="D1254" s="35">
        <v>2004</v>
      </c>
      <c r="E1254" s="35">
        <v>44870</v>
      </c>
      <c r="F1254" s="35">
        <v>117014</v>
      </c>
    </row>
    <row r="1255" spans="1:6" ht="15.75" customHeight="1" x14ac:dyDescent="0.25">
      <c r="A1255" s="15">
        <v>1254</v>
      </c>
      <c r="B1255" s="34" t="s">
        <v>158</v>
      </c>
      <c r="C1255" s="34" t="s">
        <v>168</v>
      </c>
      <c r="D1255" s="35">
        <v>2006</v>
      </c>
      <c r="E1255" s="35">
        <v>45845</v>
      </c>
      <c r="F1255" s="35">
        <v>123948</v>
      </c>
    </row>
    <row r="1256" spans="1:6" ht="15.75" customHeight="1" x14ac:dyDescent="0.25">
      <c r="A1256" s="15">
        <v>1255</v>
      </c>
      <c r="B1256" s="34" t="s">
        <v>158</v>
      </c>
      <c r="C1256" s="34" t="s">
        <v>168</v>
      </c>
      <c r="D1256" s="35">
        <v>2010</v>
      </c>
      <c r="E1256" s="35">
        <v>45904</v>
      </c>
      <c r="F1256" s="35">
        <v>122764</v>
      </c>
    </row>
    <row r="1257" spans="1:6" ht="15.75" customHeight="1" x14ac:dyDescent="0.25">
      <c r="A1257" s="15">
        <v>1256</v>
      </c>
      <c r="B1257" s="34" t="s">
        <v>158</v>
      </c>
      <c r="C1257" s="34" t="s">
        <v>168</v>
      </c>
      <c r="D1257" s="35">
        <v>2007</v>
      </c>
      <c r="E1257" s="35">
        <v>44941</v>
      </c>
      <c r="F1257" s="35">
        <v>120736</v>
      </c>
    </row>
    <row r="1258" spans="1:6" ht="15.75" customHeight="1" x14ac:dyDescent="0.25">
      <c r="A1258" s="15">
        <v>1257</v>
      </c>
      <c r="B1258" s="34" t="s">
        <v>158</v>
      </c>
      <c r="C1258" s="34" t="s">
        <v>168</v>
      </c>
      <c r="D1258" s="35">
        <v>2005</v>
      </c>
      <c r="E1258" s="35">
        <v>45511</v>
      </c>
      <c r="F1258" s="35">
        <v>122709</v>
      </c>
    </row>
    <row r="1259" spans="1:6" ht="15.75" customHeight="1" x14ac:dyDescent="0.25">
      <c r="A1259" s="15">
        <v>1258</v>
      </c>
      <c r="B1259" s="34" t="s">
        <v>158</v>
      </c>
      <c r="C1259" s="34" t="s">
        <v>168</v>
      </c>
      <c r="D1259" s="35">
        <v>2009</v>
      </c>
      <c r="E1259" s="35">
        <v>44415</v>
      </c>
      <c r="F1259" s="35">
        <v>122379</v>
      </c>
    </row>
    <row r="1260" spans="1:6" ht="15.75" customHeight="1" x14ac:dyDescent="0.25">
      <c r="A1260" s="15">
        <v>1259</v>
      </c>
      <c r="B1260" s="34" t="s">
        <v>158</v>
      </c>
      <c r="C1260" s="34" t="s">
        <v>168</v>
      </c>
      <c r="D1260" s="35">
        <v>2008</v>
      </c>
      <c r="E1260" s="35">
        <v>42535</v>
      </c>
      <c r="F1260" s="35">
        <v>120193</v>
      </c>
    </row>
    <row r="1261" spans="1:6" ht="15.75" customHeight="1" x14ac:dyDescent="0.25">
      <c r="A1261" s="15">
        <v>1260</v>
      </c>
      <c r="B1261" s="34" t="s">
        <v>158</v>
      </c>
      <c r="C1261" s="34" t="s">
        <v>168</v>
      </c>
      <c r="D1261" s="35">
        <v>2004</v>
      </c>
      <c r="E1261" s="35">
        <v>42078</v>
      </c>
      <c r="F1261" s="35">
        <v>124407</v>
      </c>
    </row>
    <row r="1262" spans="1:6" ht="15.75" customHeight="1" x14ac:dyDescent="0.25">
      <c r="A1262" s="15">
        <v>1261</v>
      </c>
      <c r="B1262" s="34" t="s">
        <v>158</v>
      </c>
      <c r="C1262" s="34" t="s">
        <v>168</v>
      </c>
      <c r="D1262" s="35">
        <v>2009</v>
      </c>
      <c r="E1262" s="35">
        <v>40993</v>
      </c>
      <c r="F1262" s="35">
        <v>124649</v>
      </c>
    </row>
    <row r="1263" spans="1:6" ht="15.75" customHeight="1" x14ac:dyDescent="0.25">
      <c r="A1263" s="15">
        <v>1262</v>
      </c>
      <c r="B1263" s="34" t="s">
        <v>158</v>
      </c>
      <c r="C1263" s="34" t="s">
        <v>169</v>
      </c>
      <c r="D1263" s="35">
        <v>2000</v>
      </c>
      <c r="E1263" s="35">
        <v>17041</v>
      </c>
      <c r="F1263" s="36"/>
    </row>
    <row r="1264" spans="1:6" ht="15.75" customHeight="1" x14ac:dyDescent="0.25">
      <c r="A1264" s="15">
        <v>1263</v>
      </c>
      <c r="B1264" s="34" t="s">
        <v>158</v>
      </c>
      <c r="C1264" s="34" t="s">
        <v>169</v>
      </c>
      <c r="D1264" s="35">
        <v>2001</v>
      </c>
      <c r="E1264" s="35">
        <v>17997</v>
      </c>
      <c r="F1264" s="36"/>
    </row>
    <row r="1265" spans="1:6" ht="15.75" customHeight="1" x14ac:dyDescent="0.25">
      <c r="A1265" s="15">
        <v>1264</v>
      </c>
      <c r="B1265" s="34" t="s">
        <v>158</v>
      </c>
      <c r="C1265" s="34" t="s">
        <v>169</v>
      </c>
      <c r="D1265" s="35">
        <v>2002</v>
      </c>
      <c r="E1265" s="35">
        <v>19307</v>
      </c>
      <c r="F1265" s="35">
        <v>46303</v>
      </c>
    </row>
    <row r="1266" spans="1:6" ht="15.75" customHeight="1" x14ac:dyDescent="0.25">
      <c r="A1266" s="15">
        <v>1265</v>
      </c>
      <c r="B1266" s="34" t="s">
        <v>158</v>
      </c>
      <c r="C1266" s="34" t="s">
        <v>169</v>
      </c>
      <c r="D1266" s="35">
        <v>2003</v>
      </c>
      <c r="E1266" s="35">
        <v>18358</v>
      </c>
      <c r="F1266" s="35">
        <v>44503</v>
      </c>
    </row>
    <row r="1267" spans="1:6" ht="15.75" customHeight="1" x14ac:dyDescent="0.25">
      <c r="A1267" s="15">
        <v>1266</v>
      </c>
      <c r="B1267" s="34" t="s">
        <v>158</v>
      </c>
      <c r="C1267" s="34" t="s">
        <v>169</v>
      </c>
      <c r="D1267" s="35">
        <v>2004</v>
      </c>
      <c r="E1267" s="35">
        <v>19200</v>
      </c>
      <c r="F1267" s="35">
        <v>46960</v>
      </c>
    </row>
    <row r="1268" spans="1:6" ht="15.75" customHeight="1" x14ac:dyDescent="0.25">
      <c r="A1268" s="15">
        <v>1267</v>
      </c>
      <c r="B1268" s="34" t="s">
        <v>158</v>
      </c>
      <c r="C1268" s="34" t="s">
        <v>169</v>
      </c>
      <c r="D1268" s="35">
        <v>2006</v>
      </c>
      <c r="E1268" s="35">
        <v>19763</v>
      </c>
      <c r="F1268" s="35">
        <v>50253</v>
      </c>
    </row>
    <row r="1269" spans="1:6" ht="15.75" customHeight="1" x14ac:dyDescent="0.25">
      <c r="A1269" s="15">
        <v>1268</v>
      </c>
      <c r="B1269" s="34" t="s">
        <v>158</v>
      </c>
      <c r="C1269" s="34" t="s">
        <v>169</v>
      </c>
      <c r="D1269" s="35">
        <v>2010</v>
      </c>
      <c r="E1269" s="35">
        <v>20252</v>
      </c>
      <c r="F1269" s="35">
        <v>55005</v>
      </c>
    </row>
    <row r="1270" spans="1:6" ht="15.75" customHeight="1" x14ac:dyDescent="0.25">
      <c r="A1270" s="15">
        <v>1269</v>
      </c>
      <c r="B1270" s="34" t="s">
        <v>158</v>
      </c>
      <c r="C1270" s="34" t="s">
        <v>169</v>
      </c>
      <c r="D1270" s="35">
        <v>2007</v>
      </c>
      <c r="E1270" s="35">
        <v>18888</v>
      </c>
      <c r="F1270" s="35">
        <v>47099</v>
      </c>
    </row>
    <row r="1271" spans="1:6" ht="15.75" customHeight="1" x14ac:dyDescent="0.25">
      <c r="A1271" s="15">
        <v>1270</v>
      </c>
      <c r="B1271" s="34" t="s">
        <v>158</v>
      </c>
      <c r="C1271" s="34" t="s">
        <v>169</v>
      </c>
      <c r="D1271" s="35">
        <v>2005</v>
      </c>
      <c r="E1271" s="35">
        <v>19428</v>
      </c>
      <c r="F1271" s="35">
        <v>50597</v>
      </c>
    </row>
    <row r="1272" spans="1:6" ht="15.75" customHeight="1" x14ac:dyDescent="0.25">
      <c r="A1272" s="15">
        <v>1271</v>
      </c>
      <c r="B1272" s="34" t="s">
        <v>158</v>
      </c>
      <c r="C1272" s="34" t="s">
        <v>169</v>
      </c>
      <c r="D1272" s="35">
        <v>2009</v>
      </c>
      <c r="E1272" s="35">
        <v>20087</v>
      </c>
      <c r="F1272" s="35">
        <v>55735</v>
      </c>
    </row>
    <row r="1273" spans="1:6" ht="15.75" customHeight="1" x14ac:dyDescent="0.25">
      <c r="A1273" s="15">
        <v>1272</v>
      </c>
      <c r="B1273" s="34" t="s">
        <v>158</v>
      </c>
      <c r="C1273" s="34" t="s">
        <v>169</v>
      </c>
      <c r="D1273" s="35">
        <v>2008</v>
      </c>
      <c r="E1273" s="35">
        <v>19004</v>
      </c>
      <c r="F1273" s="35">
        <v>49266</v>
      </c>
    </row>
    <row r="1274" spans="1:6" ht="15.75" customHeight="1" x14ac:dyDescent="0.25">
      <c r="A1274" s="15">
        <v>1273</v>
      </c>
      <c r="B1274" s="34" t="s">
        <v>158</v>
      </c>
      <c r="C1274" s="34" t="s">
        <v>169</v>
      </c>
      <c r="D1274" s="35">
        <v>2004</v>
      </c>
      <c r="E1274" s="35">
        <v>19203</v>
      </c>
      <c r="F1274" s="35">
        <v>49035</v>
      </c>
    </row>
    <row r="1275" spans="1:6" ht="15.75" customHeight="1" x14ac:dyDescent="0.25">
      <c r="A1275" s="15">
        <v>1274</v>
      </c>
      <c r="B1275" s="34" t="s">
        <v>158</v>
      </c>
      <c r="C1275" s="34" t="s">
        <v>169</v>
      </c>
      <c r="D1275" s="35">
        <v>2009</v>
      </c>
      <c r="E1275" s="35">
        <v>18634</v>
      </c>
      <c r="F1275" s="35">
        <v>47260</v>
      </c>
    </row>
    <row r="1276" spans="1:6" ht="15.75" customHeight="1" x14ac:dyDescent="0.25">
      <c r="A1276" s="15">
        <v>1275</v>
      </c>
      <c r="B1276" s="34" t="s">
        <v>158</v>
      </c>
      <c r="C1276" s="34" t="s">
        <v>170</v>
      </c>
      <c r="D1276" s="35">
        <v>2000</v>
      </c>
      <c r="E1276" s="35">
        <v>5721</v>
      </c>
      <c r="F1276" s="36"/>
    </row>
    <row r="1277" spans="1:6" ht="15.75" customHeight="1" x14ac:dyDescent="0.25">
      <c r="A1277" s="15">
        <v>1276</v>
      </c>
      <c r="B1277" s="34" t="s">
        <v>158</v>
      </c>
      <c r="C1277" s="34" t="s">
        <v>170</v>
      </c>
      <c r="D1277" s="35">
        <v>2001</v>
      </c>
      <c r="E1277" s="35">
        <v>5603</v>
      </c>
      <c r="F1277" s="36"/>
    </row>
    <row r="1278" spans="1:6" ht="15.75" customHeight="1" x14ac:dyDescent="0.25">
      <c r="A1278" s="15">
        <v>1277</v>
      </c>
      <c r="B1278" s="34" t="s">
        <v>158</v>
      </c>
      <c r="C1278" s="34" t="s">
        <v>170</v>
      </c>
      <c r="D1278" s="35">
        <v>2002</v>
      </c>
      <c r="E1278" s="35">
        <v>5568</v>
      </c>
      <c r="F1278" s="35">
        <v>18339</v>
      </c>
    </row>
    <row r="1279" spans="1:6" ht="15.75" customHeight="1" x14ac:dyDescent="0.25">
      <c r="A1279" s="15">
        <v>1278</v>
      </c>
      <c r="B1279" s="34" t="s">
        <v>158</v>
      </c>
      <c r="C1279" s="34" t="s">
        <v>170</v>
      </c>
      <c r="D1279" s="35">
        <v>2003</v>
      </c>
      <c r="E1279" s="35">
        <v>4749</v>
      </c>
      <c r="F1279" s="35">
        <v>14745</v>
      </c>
    </row>
    <row r="1280" spans="1:6" ht="15.75" customHeight="1" x14ac:dyDescent="0.25">
      <c r="A1280" s="15">
        <v>1279</v>
      </c>
      <c r="B1280" s="34" t="s">
        <v>158</v>
      </c>
      <c r="C1280" s="34" t="s">
        <v>170</v>
      </c>
      <c r="D1280" s="35">
        <v>2004</v>
      </c>
      <c r="E1280" s="35">
        <v>5440</v>
      </c>
      <c r="F1280" s="35">
        <v>17492</v>
      </c>
    </row>
    <row r="1281" spans="1:6" ht="15.75" customHeight="1" x14ac:dyDescent="0.25">
      <c r="A1281" s="15">
        <v>1280</v>
      </c>
      <c r="B1281" s="34" t="s">
        <v>158</v>
      </c>
      <c r="C1281" s="34" t="s">
        <v>170</v>
      </c>
      <c r="D1281" s="35">
        <v>2006</v>
      </c>
      <c r="E1281" s="35">
        <v>5624</v>
      </c>
      <c r="F1281" s="35">
        <v>18845</v>
      </c>
    </row>
    <row r="1282" spans="1:6" ht="15.75" customHeight="1" x14ac:dyDescent="0.25">
      <c r="A1282" s="15">
        <v>1281</v>
      </c>
      <c r="B1282" s="34" t="s">
        <v>158</v>
      </c>
      <c r="C1282" s="34" t="s">
        <v>170</v>
      </c>
      <c r="D1282" s="35">
        <v>2010</v>
      </c>
      <c r="E1282" s="35">
        <v>5038</v>
      </c>
      <c r="F1282" s="35">
        <v>16190</v>
      </c>
    </row>
    <row r="1283" spans="1:6" ht="15.75" customHeight="1" x14ac:dyDescent="0.25">
      <c r="A1283" s="15">
        <v>1282</v>
      </c>
      <c r="B1283" s="34" t="s">
        <v>158</v>
      </c>
      <c r="C1283" s="34" t="s">
        <v>170</v>
      </c>
      <c r="D1283" s="35">
        <v>2007</v>
      </c>
      <c r="E1283" s="35">
        <v>5164</v>
      </c>
      <c r="F1283" s="35">
        <v>16780</v>
      </c>
    </row>
    <row r="1284" spans="1:6" ht="15.75" customHeight="1" x14ac:dyDescent="0.25">
      <c r="A1284" s="15">
        <v>1283</v>
      </c>
      <c r="B1284" s="34" t="s">
        <v>158</v>
      </c>
      <c r="C1284" s="34" t="s">
        <v>170</v>
      </c>
      <c r="D1284" s="35">
        <v>2005</v>
      </c>
      <c r="E1284" s="35">
        <v>5282</v>
      </c>
      <c r="F1284" s="35">
        <v>17217</v>
      </c>
    </row>
    <row r="1285" spans="1:6" ht="15.75" customHeight="1" x14ac:dyDescent="0.25">
      <c r="A1285" s="15">
        <v>1284</v>
      </c>
      <c r="B1285" s="34" t="s">
        <v>158</v>
      </c>
      <c r="C1285" s="34" t="s">
        <v>170</v>
      </c>
      <c r="D1285" s="35">
        <v>2009</v>
      </c>
      <c r="E1285" s="35">
        <v>5188</v>
      </c>
      <c r="F1285" s="35">
        <v>17052</v>
      </c>
    </row>
    <row r="1286" spans="1:6" ht="15.75" customHeight="1" x14ac:dyDescent="0.25">
      <c r="A1286" s="15">
        <v>1285</v>
      </c>
      <c r="B1286" s="34" t="s">
        <v>158</v>
      </c>
      <c r="C1286" s="34" t="s">
        <v>170</v>
      </c>
      <c r="D1286" s="35">
        <v>2008</v>
      </c>
      <c r="E1286" s="35">
        <v>4713</v>
      </c>
      <c r="F1286" s="35">
        <v>14936</v>
      </c>
    </row>
    <row r="1287" spans="1:6" ht="15.75" customHeight="1" x14ac:dyDescent="0.25">
      <c r="A1287" s="15">
        <v>1286</v>
      </c>
      <c r="B1287" s="34" t="s">
        <v>158</v>
      </c>
      <c r="C1287" s="34" t="s">
        <v>170</v>
      </c>
      <c r="D1287" s="35">
        <v>2004</v>
      </c>
      <c r="E1287" s="35">
        <v>4919</v>
      </c>
      <c r="F1287" s="35">
        <v>15596</v>
      </c>
    </row>
    <row r="1288" spans="1:6" ht="15.75" customHeight="1" x14ac:dyDescent="0.25">
      <c r="A1288" s="15">
        <v>1287</v>
      </c>
      <c r="B1288" s="34" t="s">
        <v>158</v>
      </c>
      <c r="C1288" s="34" t="s">
        <v>170</v>
      </c>
      <c r="D1288" s="35">
        <v>2009</v>
      </c>
      <c r="E1288" s="35">
        <v>4715</v>
      </c>
      <c r="F1288" s="35">
        <v>15181</v>
      </c>
    </row>
    <row r="1289" spans="1:6" ht="15.75" customHeight="1" x14ac:dyDescent="0.25">
      <c r="A1289" s="15">
        <v>1288</v>
      </c>
      <c r="B1289" s="34" t="s">
        <v>158</v>
      </c>
      <c r="C1289" s="34" t="s">
        <v>171</v>
      </c>
      <c r="D1289" s="35">
        <v>2000</v>
      </c>
      <c r="E1289" s="36"/>
      <c r="F1289" s="36"/>
    </row>
    <row r="1290" spans="1:6" ht="15.75" customHeight="1" x14ac:dyDescent="0.25">
      <c r="A1290" s="15">
        <v>1289</v>
      </c>
      <c r="B1290" s="34" t="s">
        <v>158</v>
      </c>
      <c r="C1290" s="34" t="s">
        <v>171</v>
      </c>
      <c r="D1290" s="35">
        <v>2001</v>
      </c>
      <c r="E1290" s="36"/>
      <c r="F1290" s="36"/>
    </row>
    <row r="1291" spans="1:6" ht="15.75" customHeight="1" x14ac:dyDescent="0.25">
      <c r="A1291" s="15">
        <v>1290</v>
      </c>
      <c r="B1291" s="34" t="s">
        <v>158</v>
      </c>
      <c r="C1291" s="34" t="s">
        <v>171</v>
      </c>
      <c r="D1291" s="35">
        <v>2002</v>
      </c>
      <c r="E1291" s="36"/>
      <c r="F1291" s="35">
        <v>711</v>
      </c>
    </row>
    <row r="1292" spans="1:6" ht="15.75" customHeight="1" x14ac:dyDescent="0.25">
      <c r="A1292" s="15">
        <v>1291</v>
      </c>
      <c r="B1292" s="34" t="s">
        <v>158</v>
      </c>
      <c r="C1292" s="34" t="s">
        <v>171</v>
      </c>
      <c r="D1292" s="35">
        <v>2003</v>
      </c>
      <c r="E1292" s="36"/>
      <c r="F1292" s="35">
        <v>667</v>
      </c>
    </row>
    <row r="1293" spans="1:6" ht="15.75" customHeight="1" x14ac:dyDescent="0.25">
      <c r="A1293" s="15">
        <v>1292</v>
      </c>
      <c r="B1293" s="34" t="s">
        <v>158</v>
      </c>
      <c r="C1293" s="34" t="s">
        <v>171</v>
      </c>
      <c r="D1293" s="35">
        <v>2004</v>
      </c>
      <c r="E1293" s="36"/>
      <c r="F1293" s="35">
        <v>719</v>
      </c>
    </row>
    <row r="1294" spans="1:6" ht="15.75" customHeight="1" x14ac:dyDescent="0.25">
      <c r="A1294" s="15">
        <v>1293</v>
      </c>
      <c r="B1294" s="34" t="s">
        <v>158</v>
      </c>
      <c r="C1294" s="34" t="s">
        <v>171</v>
      </c>
      <c r="D1294" s="35">
        <v>2006</v>
      </c>
      <c r="E1294" s="36"/>
      <c r="F1294" s="35">
        <v>774</v>
      </c>
    </row>
    <row r="1295" spans="1:6" ht="15.75" customHeight="1" x14ac:dyDescent="0.25">
      <c r="A1295" s="15">
        <v>1294</v>
      </c>
      <c r="B1295" s="34" t="s">
        <v>158</v>
      </c>
      <c r="C1295" s="34" t="s">
        <v>171</v>
      </c>
      <c r="D1295" s="35">
        <v>2010</v>
      </c>
      <c r="E1295" s="36"/>
      <c r="F1295" s="35">
        <v>766</v>
      </c>
    </row>
    <row r="1296" spans="1:6" ht="15.75" customHeight="1" x14ac:dyDescent="0.25">
      <c r="A1296" s="15">
        <v>1295</v>
      </c>
      <c r="B1296" s="34" t="s">
        <v>158</v>
      </c>
      <c r="C1296" s="34" t="s">
        <v>171</v>
      </c>
      <c r="D1296" s="35">
        <v>2007</v>
      </c>
      <c r="E1296" s="36"/>
      <c r="F1296" s="35">
        <v>766</v>
      </c>
    </row>
    <row r="1297" spans="1:6" ht="15.75" customHeight="1" x14ac:dyDescent="0.25">
      <c r="A1297" s="15">
        <v>1296</v>
      </c>
      <c r="B1297" s="34" t="s">
        <v>158</v>
      </c>
      <c r="C1297" s="34" t="s">
        <v>171</v>
      </c>
      <c r="D1297" s="35">
        <v>2005</v>
      </c>
      <c r="E1297" s="36"/>
      <c r="F1297" s="35">
        <v>796</v>
      </c>
    </row>
    <row r="1298" spans="1:6" ht="15.75" customHeight="1" x14ac:dyDescent="0.25">
      <c r="A1298" s="15">
        <v>1297</v>
      </c>
      <c r="B1298" s="34" t="s">
        <v>158</v>
      </c>
      <c r="C1298" s="34" t="s">
        <v>171</v>
      </c>
      <c r="D1298" s="35">
        <v>2009</v>
      </c>
      <c r="E1298" s="36"/>
      <c r="F1298" s="35">
        <v>777</v>
      </c>
    </row>
    <row r="1299" spans="1:6" ht="15.75" customHeight="1" x14ac:dyDescent="0.25">
      <c r="A1299" s="15">
        <v>1298</v>
      </c>
      <c r="B1299" s="34" t="s">
        <v>158</v>
      </c>
      <c r="C1299" s="34" t="s">
        <v>171</v>
      </c>
      <c r="D1299" s="35">
        <v>2008</v>
      </c>
      <c r="E1299" s="36"/>
      <c r="F1299" s="35">
        <v>763</v>
      </c>
    </row>
    <row r="1300" spans="1:6" ht="15.75" customHeight="1" x14ac:dyDescent="0.25">
      <c r="A1300" s="15">
        <v>1299</v>
      </c>
      <c r="B1300" s="34" t="s">
        <v>158</v>
      </c>
      <c r="C1300" s="34" t="s">
        <v>171</v>
      </c>
      <c r="D1300" s="35">
        <v>2004</v>
      </c>
      <c r="E1300" s="36"/>
      <c r="F1300" s="35">
        <v>792</v>
      </c>
    </row>
    <row r="1301" spans="1:6" ht="15.75" customHeight="1" x14ac:dyDescent="0.25">
      <c r="A1301" s="15">
        <v>1300</v>
      </c>
      <c r="B1301" s="34" t="s">
        <v>158</v>
      </c>
      <c r="C1301" s="34" t="s">
        <v>171</v>
      </c>
      <c r="D1301" s="35">
        <v>2009</v>
      </c>
      <c r="E1301" s="36"/>
      <c r="F1301" s="35">
        <v>711</v>
      </c>
    </row>
    <row r="1302" spans="1:6" ht="15.75" customHeight="1" x14ac:dyDescent="0.25">
      <c r="A1302" s="15">
        <v>1301</v>
      </c>
      <c r="B1302" s="34" t="s">
        <v>158</v>
      </c>
      <c r="C1302" s="34" t="s">
        <v>172</v>
      </c>
      <c r="D1302" s="35">
        <v>2000</v>
      </c>
      <c r="E1302" s="35">
        <v>33475</v>
      </c>
      <c r="F1302" s="36"/>
    </row>
    <row r="1303" spans="1:6" ht="15.75" customHeight="1" x14ac:dyDescent="0.25">
      <c r="A1303" s="15">
        <v>1302</v>
      </c>
      <c r="B1303" s="34" t="s">
        <v>158</v>
      </c>
      <c r="C1303" s="34" t="s">
        <v>172</v>
      </c>
      <c r="D1303" s="35">
        <v>2001</v>
      </c>
      <c r="E1303" s="35">
        <v>34749</v>
      </c>
      <c r="F1303" s="36"/>
    </row>
    <row r="1304" spans="1:6" ht="15.75" customHeight="1" x14ac:dyDescent="0.25">
      <c r="A1304" s="15">
        <v>1303</v>
      </c>
      <c r="B1304" s="34" t="s">
        <v>158</v>
      </c>
      <c r="C1304" s="34" t="s">
        <v>172</v>
      </c>
      <c r="D1304" s="35">
        <v>2002</v>
      </c>
      <c r="E1304" s="35">
        <v>36429</v>
      </c>
      <c r="F1304" s="35">
        <v>61844</v>
      </c>
    </row>
    <row r="1305" spans="1:6" ht="15.75" customHeight="1" x14ac:dyDescent="0.25">
      <c r="A1305" s="15">
        <v>1304</v>
      </c>
      <c r="B1305" s="34" t="s">
        <v>158</v>
      </c>
      <c r="C1305" s="34" t="s">
        <v>172</v>
      </c>
      <c r="D1305" s="35">
        <v>2003</v>
      </c>
      <c r="E1305" s="35">
        <v>33259</v>
      </c>
      <c r="F1305" s="35">
        <v>53168</v>
      </c>
    </row>
    <row r="1306" spans="1:6" ht="15.75" customHeight="1" x14ac:dyDescent="0.25">
      <c r="A1306" s="15">
        <v>1305</v>
      </c>
      <c r="B1306" s="34" t="s">
        <v>158</v>
      </c>
      <c r="C1306" s="34" t="s">
        <v>172</v>
      </c>
      <c r="D1306" s="35">
        <v>2004</v>
      </c>
      <c r="E1306" s="35">
        <v>35284</v>
      </c>
      <c r="F1306" s="35">
        <v>56593</v>
      </c>
    </row>
    <row r="1307" spans="1:6" ht="15.75" customHeight="1" x14ac:dyDescent="0.25">
      <c r="A1307" s="15">
        <v>1306</v>
      </c>
      <c r="B1307" s="34" t="s">
        <v>158</v>
      </c>
      <c r="C1307" s="34" t="s">
        <v>172</v>
      </c>
      <c r="D1307" s="35">
        <v>2006</v>
      </c>
      <c r="E1307" s="35">
        <v>36803</v>
      </c>
      <c r="F1307" s="35">
        <v>63982</v>
      </c>
    </row>
    <row r="1308" spans="1:6" ht="15.75" customHeight="1" x14ac:dyDescent="0.25">
      <c r="A1308" s="15">
        <v>1307</v>
      </c>
      <c r="B1308" s="34" t="s">
        <v>158</v>
      </c>
      <c r="C1308" s="34" t="s">
        <v>172</v>
      </c>
      <c r="D1308" s="35">
        <v>2010</v>
      </c>
      <c r="E1308" s="35">
        <v>37334</v>
      </c>
      <c r="F1308" s="35">
        <v>66197</v>
      </c>
    </row>
    <row r="1309" spans="1:6" ht="15.75" customHeight="1" x14ac:dyDescent="0.25">
      <c r="A1309" s="15">
        <v>1308</v>
      </c>
      <c r="B1309" s="34" t="s">
        <v>158</v>
      </c>
      <c r="C1309" s="34" t="s">
        <v>172</v>
      </c>
      <c r="D1309" s="35">
        <v>2007</v>
      </c>
      <c r="E1309" s="35">
        <v>34263</v>
      </c>
      <c r="F1309" s="35">
        <v>54646</v>
      </c>
    </row>
    <row r="1310" spans="1:6" ht="15.75" customHeight="1" x14ac:dyDescent="0.25">
      <c r="A1310" s="15">
        <v>1309</v>
      </c>
      <c r="B1310" s="34" t="s">
        <v>158</v>
      </c>
      <c r="C1310" s="34" t="s">
        <v>172</v>
      </c>
      <c r="D1310" s="35">
        <v>2005</v>
      </c>
      <c r="E1310" s="35">
        <v>37120</v>
      </c>
      <c r="F1310" s="35">
        <v>67091</v>
      </c>
    </row>
    <row r="1311" spans="1:6" ht="15.75" customHeight="1" x14ac:dyDescent="0.25">
      <c r="A1311" s="15">
        <v>1310</v>
      </c>
      <c r="B1311" s="34" t="s">
        <v>158</v>
      </c>
      <c r="C1311" s="34" t="s">
        <v>172</v>
      </c>
      <c r="D1311" s="35">
        <v>2009</v>
      </c>
      <c r="E1311" s="35">
        <v>36747</v>
      </c>
      <c r="F1311" s="35">
        <v>68888</v>
      </c>
    </row>
    <row r="1312" spans="1:6" ht="15.75" customHeight="1" x14ac:dyDescent="0.25">
      <c r="A1312" s="15">
        <v>1311</v>
      </c>
      <c r="B1312" s="34" t="s">
        <v>158</v>
      </c>
      <c r="C1312" s="34" t="s">
        <v>172</v>
      </c>
      <c r="D1312" s="35">
        <v>2009</v>
      </c>
      <c r="E1312" s="35">
        <v>34819</v>
      </c>
      <c r="F1312" s="35">
        <v>61078</v>
      </c>
    </row>
    <row r="1313" spans="1:6" ht="15.75" customHeight="1" x14ac:dyDescent="0.25">
      <c r="A1313" s="15">
        <v>1312</v>
      </c>
      <c r="B1313" s="34" t="s">
        <v>158</v>
      </c>
      <c r="C1313" s="34" t="s">
        <v>172</v>
      </c>
      <c r="D1313" s="35">
        <v>2005</v>
      </c>
      <c r="E1313" s="35">
        <v>33150</v>
      </c>
      <c r="F1313" s="35">
        <v>56424</v>
      </c>
    </row>
    <row r="1314" spans="1:6" ht="15.75" customHeight="1" x14ac:dyDescent="0.25">
      <c r="A1314" s="15">
        <v>1313</v>
      </c>
      <c r="B1314" s="34" t="s">
        <v>158</v>
      </c>
      <c r="C1314" s="34" t="s">
        <v>172</v>
      </c>
      <c r="D1314" s="35">
        <v>2009</v>
      </c>
      <c r="E1314" s="35">
        <v>32233</v>
      </c>
      <c r="F1314" s="35">
        <v>52141</v>
      </c>
    </row>
    <row r="1315" spans="1:6" ht="15.75" customHeight="1" x14ac:dyDescent="0.25">
      <c r="A1315" s="15">
        <v>1314</v>
      </c>
      <c r="B1315" s="34" t="s">
        <v>158</v>
      </c>
      <c r="C1315" s="34" t="s">
        <v>173</v>
      </c>
      <c r="D1315" s="35">
        <v>2000</v>
      </c>
      <c r="E1315" s="35">
        <v>251706</v>
      </c>
      <c r="F1315" s="36"/>
    </row>
    <row r="1316" spans="1:6" ht="15.75" customHeight="1" x14ac:dyDescent="0.25">
      <c r="A1316" s="15">
        <v>1315</v>
      </c>
      <c r="B1316" s="34" t="s">
        <v>158</v>
      </c>
      <c r="C1316" s="34" t="s">
        <v>173</v>
      </c>
      <c r="D1316" s="35">
        <v>2001</v>
      </c>
      <c r="E1316" s="35">
        <v>252827</v>
      </c>
      <c r="F1316" s="36"/>
    </row>
    <row r="1317" spans="1:6" ht="15.75" customHeight="1" x14ac:dyDescent="0.25">
      <c r="A1317" s="15">
        <v>1316</v>
      </c>
      <c r="B1317" s="34" t="s">
        <v>158</v>
      </c>
      <c r="C1317" s="34" t="s">
        <v>173</v>
      </c>
      <c r="D1317" s="35">
        <v>2002</v>
      </c>
      <c r="E1317" s="35">
        <v>261157</v>
      </c>
      <c r="F1317" s="35">
        <v>361273</v>
      </c>
    </row>
    <row r="1318" spans="1:6" ht="15.75" customHeight="1" x14ac:dyDescent="0.25">
      <c r="A1318" s="15">
        <v>1317</v>
      </c>
      <c r="B1318" s="34" t="s">
        <v>158</v>
      </c>
      <c r="C1318" s="34" t="s">
        <v>173</v>
      </c>
      <c r="D1318" s="35">
        <v>2003</v>
      </c>
      <c r="E1318" s="35">
        <v>253469</v>
      </c>
      <c r="F1318" s="35">
        <v>356924</v>
      </c>
    </row>
    <row r="1319" spans="1:6" ht="15.75" customHeight="1" x14ac:dyDescent="0.25">
      <c r="A1319" s="15">
        <v>1318</v>
      </c>
      <c r="B1319" s="34" t="s">
        <v>158</v>
      </c>
      <c r="C1319" s="34" t="s">
        <v>173</v>
      </c>
      <c r="D1319" s="35">
        <v>2004</v>
      </c>
      <c r="E1319" s="35">
        <v>264803</v>
      </c>
      <c r="F1319" s="35">
        <v>372564</v>
      </c>
    </row>
    <row r="1320" spans="1:6" ht="15.75" customHeight="1" x14ac:dyDescent="0.25">
      <c r="A1320" s="15">
        <v>1319</v>
      </c>
      <c r="B1320" s="34" t="s">
        <v>158</v>
      </c>
      <c r="C1320" s="34" t="s">
        <v>173</v>
      </c>
      <c r="D1320" s="35">
        <v>2006</v>
      </c>
      <c r="E1320" s="35">
        <v>263542</v>
      </c>
      <c r="F1320" s="35">
        <v>375882</v>
      </c>
    </row>
    <row r="1321" spans="1:6" ht="15.75" customHeight="1" x14ac:dyDescent="0.25">
      <c r="A1321" s="15">
        <v>1320</v>
      </c>
      <c r="B1321" s="34" t="s">
        <v>158</v>
      </c>
      <c r="C1321" s="34" t="s">
        <v>173</v>
      </c>
      <c r="D1321" s="35">
        <v>2010</v>
      </c>
      <c r="E1321" s="35">
        <v>266793</v>
      </c>
      <c r="F1321" s="35">
        <v>382582</v>
      </c>
    </row>
    <row r="1322" spans="1:6" ht="15.75" customHeight="1" x14ac:dyDescent="0.25">
      <c r="A1322" s="15">
        <v>1321</v>
      </c>
      <c r="B1322" s="34" t="s">
        <v>158</v>
      </c>
      <c r="C1322" s="34" t="s">
        <v>173</v>
      </c>
      <c r="D1322" s="35">
        <v>2007</v>
      </c>
      <c r="E1322" s="35">
        <v>270660</v>
      </c>
      <c r="F1322" s="35">
        <v>392072</v>
      </c>
    </row>
    <row r="1323" spans="1:6" ht="15.75" customHeight="1" x14ac:dyDescent="0.25">
      <c r="A1323" s="15">
        <v>1322</v>
      </c>
      <c r="B1323" s="34" t="s">
        <v>158</v>
      </c>
      <c r="C1323" s="34" t="s">
        <v>173</v>
      </c>
      <c r="D1323" s="35">
        <v>2005</v>
      </c>
      <c r="E1323" s="35">
        <v>269777</v>
      </c>
      <c r="F1323" s="35">
        <v>390103</v>
      </c>
    </row>
    <row r="1324" spans="1:6" ht="15.75" customHeight="1" x14ac:dyDescent="0.25">
      <c r="A1324" s="15">
        <v>1323</v>
      </c>
      <c r="B1324" s="34" t="s">
        <v>158</v>
      </c>
      <c r="C1324" s="34" t="s">
        <v>173</v>
      </c>
      <c r="D1324" s="35">
        <v>2009</v>
      </c>
      <c r="E1324" s="35">
        <v>265879</v>
      </c>
      <c r="F1324" s="35">
        <v>387591</v>
      </c>
    </row>
    <row r="1325" spans="1:6" ht="15.75" customHeight="1" x14ac:dyDescent="0.25">
      <c r="A1325" s="15">
        <v>1324</v>
      </c>
      <c r="B1325" s="34" t="s">
        <v>158</v>
      </c>
      <c r="C1325" s="34" t="s">
        <v>173</v>
      </c>
      <c r="D1325" s="35">
        <v>2009</v>
      </c>
      <c r="E1325" s="35">
        <v>261182</v>
      </c>
      <c r="F1325" s="35">
        <v>380840</v>
      </c>
    </row>
    <row r="1326" spans="1:6" ht="15.75" customHeight="1" x14ac:dyDescent="0.25">
      <c r="A1326" s="15">
        <v>1325</v>
      </c>
      <c r="B1326" s="34" t="s">
        <v>158</v>
      </c>
      <c r="C1326" s="34" t="s">
        <v>173</v>
      </c>
      <c r="D1326" s="35">
        <v>2005</v>
      </c>
      <c r="E1326" s="35">
        <v>260565</v>
      </c>
      <c r="F1326" s="35">
        <v>385827</v>
      </c>
    </row>
    <row r="1327" spans="1:6" ht="15.75" customHeight="1" x14ac:dyDescent="0.25">
      <c r="A1327" s="15">
        <v>1326</v>
      </c>
      <c r="B1327" s="34" t="s">
        <v>158</v>
      </c>
      <c r="C1327" s="34" t="s">
        <v>173</v>
      </c>
      <c r="D1327" s="35">
        <v>2009</v>
      </c>
      <c r="E1327" s="35">
        <v>251981</v>
      </c>
      <c r="F1327" s="35">
        <v>365560</v>
      </c>
    </row>
    <row r="1328" spans="1:6" ht="15.75" customHeight="1" x14ac:dyDescent="0.25">
      <c r="A1328" s="15">
        <v>1327</v>
      </c>
      <c r="B1328" s="34" t="s">
        <v>158</v>
      </c>
      <c r="C1328" s="34" t="s">
        <v>174</v>
      </c>
      <c r="D1328" s="35">
        <v>2000</v>
      </c>
      <c r="E1328" s="35">
        <v>307381</v>
      </c>
      <c r="F1328" s="36"/>
    </row>
    <row r="1329" spans="1:6" ht="15.75" customHeight="1" x14ac:dyDescent="0.25">
      <c r="A1329" s="15">
        <v>1328</v>
      </c>
      <c r="B1329" s="34" t="s">
        <v>158</v>
      </c>
      <c r="C1329" s="34" t="s">
        <v>174</v>
      </c>
      <c r="D1329" s="35">
        <v>2001</v>
      </c>
      <c r="E1329" s="35">
        <v>311770</v>
      </c>
      <c r="F1329" s="36"/>
    </row>
    <row r="1330" spans="1:6" ht="15.75" customHeight="1" x14ac:dyDescent="0.25">
      <c r="A1330" s="15">
        <v>1329</v>
      </c>
      <c r="B1330" s="34" t="s">
        <v>158</v>
      </c>
      <c r="C1330" s="34" t="s">
        <v>174</v>
      </c>
      <c r="D1330" s="35">
        <v>2002</v>
      </c>
      <c r="E1330" s="35">
        <v>329769</v>
      </c>
      <c r="F1330" s="35">
        <v>745384</v>
      </c>
    </row>
    <row r="1331" spans="1:6" ht="15.75" customHeight="1" x14ac:dyDescent="0.25">
      <c r="A1331" s="15">
        <v>1330</v>
      </c>
      <c r="B1331" s="34" t="s">
        <v>158</v>
      </c>
      <c r="C1331" s="34" t="s">
        <v>174</v>
      </c>
      <c r="D1331" s="35">
        <v>2003</v>
      </c>
      <c r="E1331" s="35">
        <v>313249</v>
      </c>
      <c r="F1331" s="35">
        <v>732249</v>
      </c>
    </row>
    <row r="1332" spans="1:6" ht="15.75" customHeight="1" x14ac:dyDescent="0.25">
      <c r="A1332" s="15">
        <v>1331</v>
      </c>
      <c r="B1332" s="34" t="s">
        <v>158</v>
      </c>
      <c r="C1332" s="34" t="s">
        <v>174</v>
      </c>
      <c r="D1332" s="35">
        <v>2004</v>
      </c>
      <c r="E1332" s="35">
        <v>334634</v>
      </c>
      <c r="F1332" s="35">
        <v>783359</v>
      </c>
    </row>
    <row r="1333" spans="1:6" ht="15.75" customHeight="1" x14ac:dyDescent="0.25">
      <c r="A1333" s="15">
        <v>1332</v>
      </c>
      <c r="B1333" s="34" t="s">
        <v>158</v>
      </c>
      <c r="C1333" s="34" t="s">
        <v>174</v>
      </c>
      <c r="D1333" s="35">
        <v>2006</v>
      </c>
      <c r="E1333" s="35">
        <v>330719</v>
      </c>
      <c r="F1333" s="35">
        <v>784016</v>
      </c>
    </row>
    <row r="1334" spans="1:6" ht="15.75" customHeight="1" x14ac:dyDescent="0.25">
      <c r="A1334" s="15">
        <v>1333</v>
      </c>
      <c r="B1334" s="34" t="s">
        <v>158</v>
      </c>
      <c r="C1334" s="34" t="s">
        <v>174</v>
      </c>
      <c r="D1334" s="35">
        <v>2010</v>
      </c>
      <c r="E1334" s="35">
        <v>340492</v>
      </c>
      <c r="F1334" s="35">
        <v>808860</v>
      </c>
    </row>
    <row r="1335" spans="1:6" ht="15.75" customHeight="1" x14ac:dyDescent="0.25">
      <c r="A1335" s="15">
        <v>1334</v>
      </c>
      <c r="B1335" s="34" t="s">
        <v>158</v>
      </c>
      <c r="C1335" s="34" t="s">
        <v>174</v>
      </c>
      <c r="D1335" s="35">
        <v>2007</v>
      </c>
      <c r="E1335" s="35">
        <v>335185</v>
      </c>
      <c r="F1335" s="35">
        <v>806703</v>
      </c>
    </row>
    <row r="1336" spans="1:6" ht="15.75" customHeight="1" x14ac:dyDescent="0.25">
      <c r="A1336" s="15">
        <v>1335</v>
      </c>
      <c r="B1336" s="34" t="s">
        <v>158</v>
      </c>
      <c r="C1336" s="34" t="s">
        <v>174</v>
      </c>
      <c r="D1336" s="35">
        <v>2005</v>
      </c>
      <c r="E1336" s="35">
        <v>340676</v>
      </c>
      <c r="F1336" s="35">
        <v>825896</v>
      </c>
    </row>
    <row r="1337" spans="1:6" ht="15.75" customHeight="1" x14ac:dyDescent="0.25">
      <c r="A1337" s="15">
        <v>1336</v>
      </c>
      <c r="B1337" s="34" t="s">
        <v>158</v>
      </c>
      <c r="C1337" s="34" t="s">
        <v>174</v>
      </c>
      <c r="D1337" s="35">
        <v>2009</v>
      </c>
      <c r="E1337" s="35">
        <v>338070</v>
      </c>
      <c r="F1337" s="35">
        <v>833406</v>
      </c>
    </row>
    <row r="1338" spans="1:6" ht="15.75" customHeight="1" x14ac:dyDescent="0.25">
      <c r="A1338" s="15">
        <v>1337</v>
      </c>
      <c r="B1338" s="34" t="s">
        <v>158</v>
      </c>
      <c r="C1338" s="34" t="s">
        <v>174</v>
      </c>
      <c r="D1338" s="35">
        <v>2009</v>
      </c>
      <c r="E1338" s="35">
        <v>338553</v>
      </c>
      <c r="F1338" s="35">
        <v>828771</v>
      </c>
    </row>
    <row r="1339" spans="1:6" ht="15.75" customHeight="1" x14ac:dyDescent="0.25">
      <c r="A1339" s="15">
        <v>1338</v>
      </c>
      <c r="B1339" s="34" t="s">
        <v>158</v>
      </c>
      <c r="C1339" s="34" t="s">
        <v>174</v>
      </c>
      <c r="D1339" s="35">
        <v>2005</v>
      </c>
      <c r="E1339" s="35">
        <v>346679</v>
      </c>
      <c r="F1339" s="35">
        <v>853663</v>
      </c>
    </row>
    <row r="1340" spans="1:6" ht="15.75" customHeight="1" x14ac:dyDescent="0.25">
      <c r="A1340" s="15">
        <v>1339</v>
      </c>
      <c r="B1340" s="34" t="s">
        <v>158</v>
      </c>
      <c r="C1340" s="34" t="s">
        <v>174</v>
      </c>
      <c r="D1340" s="35">
        <v>2009</v>
      </c>
      <c r="E1340" s="35">
        <v>336584</v>
      </c>
      <c r="F1340" s="35">
        <v>829978</v>
      </c>
    </row>
    <row r="1341" spans="1:6" ht="15.75" customHeight="1" x14ac:dyDescent="0.25">
      <c r="A1341" s="15">
        <v>1340</v>
      </c>
      <c r="B1341" s="34" t="s">
        <v>158</v>
      </c>
      <c r="C1341" s="34" t="s">
        <v>175</v>
      </c>
      <c r="D1341" s="35">
        <v>2000</v>
      </c>
      <c r="E1341" s="35">
        <v>25991</v>
      </c>
      <c r="F1341" s="36"/>
    </row>
    <row r="1342" spans="1:6" ht="15.75" customHeight="1" x14ac:dyDescent="0.25">
      <c r="A1342" s="15">
        <v>1341</v>
      </c>
      <c r="B1342" s="34" t="s">
        <v>158</v>
      </c>
      <c r="C1342" s="34" t="s">
        <v>175</v>
      </c>
      <c r="D1342" s="35">
        <v>2001</v>
      </c>
      <c r="E1342" s="35">
        <v>26723</v>
      </c>
      <c r="F1342" s="36"/>
    </row>
    <row r="1343" spans="1:6" ht="15.75" customHeight="1" x14ac:dyDescent="0.25">
      <c r="A1343" s="15">
        <v>1342</v>
      </c>
      <c r="B1343" s="34" t="s">
        <v>158</v>
      </c>
      <c r="C1343" s="34" t="s">
        <v>175</v>
      </c>
      <c r="D1343" s="35">
        <v>2002</v>
      </c>
      <c r="E1343" s="35">
        <v>27615</v>
      </c>
      <c r="F1343" s="35">
        <v>86717</v>
      </c>
    </row>
    <row r="1344" spans="1:6" ht="15.75" customHeight="1" x14ac:dyDescent="0.25">
      <c r="A1344" s="15">
        <v>1343</v>
      </c>
      <c r="B1344" s="34" t="s">
        <v>158</v>
      </c>
      <c r="C1344" s="34" t="s">
        <v>175</v>
      </c>
      <c r="D1344" s="35">
        <v>2003</v>
      </c>
      <c r="E1344" s="35">
        <v>29436</v>
      </c>
      <c r="F1344" s="35">
        <v>94902</v>
      </c>
    </row>
    <row r="1345" spans="1:6" ht="15.75" customHeight="1" x14ac:dyDescent="0.25">
      <c r="A1345" s="15">
        <v>1344</v>
      </c>
      <c r="B1345" s="34" t="s">
        <v>158</v>
      </c>
      <c r="C1345" s="34" t="s">
        <v>175</v>
      </c>
      <c r="D1345" s="35">
        <v>2004</v>
      </c>
      <c r="E1345" s="35">
        <v>30419</v>
      </c>
      <c r="F1345" s="35">
        <v>97810</v>
      </c>
    </row>
    <row r="1346" spans="1:6" ht="15.75" customHeight="1" x14ac:dyDescent="0.25">
      <c r="A1346" s="15">
        <v>1345</v>
      </c>
      <c r="B1346" s="34" t="s">
        <v>158</v>
      </c>
      <c r="C1346" s="34" t="s">
        <v>175</v>
      </c>
      <c r="D1346" s="35">
        <v>2007</v>
      </c>
      <c r="E1346" s="35">
        <v>30217</v>
      </c>
      <c r="F1346" s="35">
        <v>98246</v>
      </c>
    </row>
    <row r="1347" spans="1:6" ht="15.75" customHeight="1" x14ac:dyDescent="0.25">
      <c r="A1347" s="15">
        <v>1346</v>
      </c>
      <c r="B1347" s="34" t="s">
        <v>158</v>
      </c>
      <c r="C1347" s="34" t="s">
        <v>175</v>
      </c>
      <c r="D1347" s="35">
        <v>2010</v>
      </c>
      <c r="E1347" s="35">
        <v>30223</v>
      </c>
      <c r="F1347" s="35">
        <v>97286</v>
      </c>
    </row>
    <row r="1348" spans="1:6" ht="15.75" customHeight="1" x14ac:dyDescent="0.25">
      <c r="A1348" s="15">
        <v>1347</v>
      </c>
      <c r="B1348" s="34" t="s">
        <v>158</v>
      </c>
      <c r="C1348" s="34" t="s">
        <v>175</v>
      </c>
      <c r="D1348" s="35">
        <v>2007</v>
      </c>
      <c r="E1348" s="35">
        <v>30248</v>
      </c>
      <c r="F1348" s="35">
        <v>98675</v>
      </c>
    </row>
    <row r="1349" spans="1:6" ht="15.75" customHeight="1" x14ac:dyDescent="0.25">
      <c r="A1349" s="15">
        <v>1348</v>
      </c>
      <c r="B1349" s="34" t="s">
        <v>158</v>
      </c>
      <c r="C1349" s="34" t="s">
        <v>175</v>
      </c>
      <c r="D1349" s="35">
        <v>2005</v>
      </c>
      <c r="E1349" s="35">
        <v>29707</v>
      </c>
      <c r="F1349" s="35">
        <v>97150</v>
      </c>
    </row>
    <row r="1350" spans="1:6" ht="15.75" customHeight="1" x14ac:dyDescent="0.25">
      <c r="A1350" s="15">
        <v>1349</v>
      </c>
      <c r="B1350" s="34" t="s">
        <v>158</v>
      </c>
      <c r="C1350" s="34" t="s">
        <v>175</v>
      </c>
      <c r="D1350" s="35">
        <v>2009</v>
      </c>
      <c r="E1350" s="35">
        <v>29141</v>
      </c>
      <c r="F1350" s="35">
        <v>95738</v>
      </c>
    </row>
    <row r="1351" spans="1:6" ht="15.75" customHeight="1" x14ac:dyDescent="0.25">
      <c r="A1351" s="15">
        <v>1350</v>
      </c>
      <c r="B1351" s="34" t="s">
        <v>158</v>
      </c>
      <c r="C1351" s="34" t="s">
        <v>175</v>
      </c>
      <c r="D1351" s="35">
        <v>2009</v>
      </c>
      <c r="E1351" s="35">
        <v>28321</v>
      </c>
      <c r="F1351" s="35">
        <v>93670</v>
      </c>
    </row>
    <row r="1352" spans="1:6" ht="15.75" customHeight="1" x14ac:dyDescent="0.25">
      <c r="A1352" s="15">
        <v>1351</v>
      </c>
      <c r="B1352" s="34" t="s">
        <v>158</v>
      </c>
      <c r="C1352" s="34" t="s">
        <v>175</v>
      </c>
      <c r="D1352" s="35">
        <v>2005</v>
      </c>
      <c r="E1352" s="35">
        <v>28004</v>
      </c>
      <c r="F1352" s="35">
        <v>93806</v>
      </c>
    </row>
    <row r="1353" spans="1:6" ht="15.75" customHeight="1" x14ac:dyDescent="0.25">
      <c r="A1353" s="15">
        <v>1352</v>
      </c>
      <c r="B1353" s="34" t="s">
        <v>158</v>
      </c>
      <c r="C1353" s="34" t="s">
        <v>175</v>
      </c>
      <c r="D1353" s="35">
        <v>2009</v>
      </c>
      <c r="E1353" s="35">
        <v>27086</v>
      </c>
      <c r="F1353" s="35">
        <v>91616</v>
      </c>
    </row>
    <row r="1354" spans="1:6" ht="15.75" customHeight="1" x14ac:dyDescent="0.25">
      <c r="A1354" s="15">
        <v>1353</v>
      </c>
      <c r="B1354" s="34" t="s">
        <v>158</v>
      </c>
      <c r="C1354" s="34" t="s">
        <v>176</v>
      </c>
      <c r="D1354" s="35">
        <v>2000</v>
      </c>
      <c r="E1354" s="35">
        <v>23499</v>
      </c>
      <c r="F1354" s="36"/>
    </row>
    <row r="1355" spans="1:6" ht="15.75" customHeight="1" x14ac:dyDescent="0.25">
      <c r="A1355" s="15">
        <v>1354</v>
      </c>
      <c r="B1355" s="34" t="s">
        <v>158</v>
      </c>
      <c r="C1355" s="34" t="s">
        <v>176</v>
      </c>
      <c r="D1355" s="35">
        <v>2001</v>
      </c>
      <c r="E1355" s="35">
        <v>24964</v>
      </c>
      <c r="F1355" s="36"/>
    </row>
    <row r="1356" spans="1:6" ht="15.75" customHeight="1" x14ac:dyDescent="0.25">
      <c r="A1356" s="15">
        <v>1355</v>
      </c>
      <c r="B1356" s="34" t="s">
        <v>158</v>
      </c>
      <c r="C1356" s="34" t="s">
        <v>176</v>
      </c>
      <c r="D1356" s="35">
        <v>2002</v>
      </c>
      <c r="E1356" s="35">
        <v>25667</v>
      </c>
      <c r="F1356" s="35">
        <v>50583</v>
      </c>
    </row>
    <row r="1357" spans="1:6" ht="15.75" customHeight="1" x14ac:dyDescent="0.25">
      <c r="A1357" s="15">
        <v>1356</v>
      </c>
      <c r="B1357" s="34" t="s">
        <v>158</v>
      </c>
      <c r="C1357" s="34" t="s">
        <v>176</v>
      </c>
      <c r="D1357" s="35">
        <v>2003</v>
      </c>
      <c r="E1357" s="35">
        <v>24859</v>
      </c>
      <c r="F1357" s="35">
        <v>48676</v>
      </c>
    </row>
    <row r="1358" spans="1:6" ht="15.75" customHeight="1" x14ac:dyDescent="0.25">
      <c r="A1358" s="15">
        <v>1357</v>
      </c>
      <c r="B1358" s="34" t="s">
        <v>158</v>
      </c>
      <c r="C1358" s="34" t="s">
        <v>176</v>
      </c>
      <c r="D1358" s="35">
        <v>2004</v>
      </c>
      <c r="E1358" s="35">
        <v>26458</v>
      </c>
      <c r="F1358" s="35">
        <v>54657</v>
      </c>
    </row>
    <row r="1359" spans="1:6" ht="15.75" customHeight="1" x14ac:dyDescent="0.25">
      <c r="A1359" s="15">
        <v>1358</v>
      </c>
      <c r="B1359" s="34" t="s">
        <v>158</v>
      </c>
      <c r="C1359" s="34" t="s">
        <v>176</v>
      </c>
      <c r="D1359" s="35">
        <v>2007</v>
      </c>
      <c r="E1359" s="35">
        <v>26729</v>
      </c>
      <c r="F1359" s="35">
        <v>55859</v>
      </c>
    </row>
    <row r="1360" spans="1:6" ht="15.75" customHeight="1" x14ac:dyDescent="0.25">
      <c r="A1360" s="15">
        <v>1359</v>
      </c>
      <c r="B1360" s="34" t="s">
        <v>158</v>
      </c>
      <c r="C1360" s="34" t="s">
        <v>176</v>
      </c>
      <c r="D1360" s="35">
        <v>2011</v>
      </c>
      <c r="E1360" s="35">
        <v>27330</v>
      </c>
      <c r="F1360" s="35">
        <v>57235</v>
      </c>
    </row>
    <row r="1361" spans="1:6" ht="15.75" customHeight="1" x14ac:dyDescent="0.25">
      <c r="A1361" s="15">
        <v>1360</v>
      </c>
      <c r="B1361" s="34" t="s">
        <v>158</v>
      </c>
      <c r="C1361" s="34" t="s">
        <v>176</v>
      </c>
      <c r="D1361" s="35">
        <v>2008</v>
      </c>
      <c r="E1361" s="35">
        <v>27583</v>
      </c>
      <c r="F1361" s="35">
        <v>57917</v>
      </c>
    </row>
    <row r="1362" spans="1:6" ht="15.75" customHeight="1" x14ac:dyDescent="0.25">
      <c r="A1362" s="15">
        <v>1361</v>
      </c>
      <c r="B1362" s="34" t="s">
        <v>158</v>
      </c>
      <c r="C1362" s="34" t="s">
        <v>176</v>
      </c>
      <c r="D1362" s="35">
        <v>2005</v>
      </c>
      <c r="E1362" s="35">
        <v>26157</v>
      </c>
      <c r="F1362" s="35">
        <v>57352</v>
      </c>
    </row>
    <row r="1363" spans="1:6" ht="15.75" customHeight="1" x14ac:dyDescent="0.25">
      <c r="A1363" s="15">
        <v>1362</v>
      </c>
      <c r="B1363" s="34" t="s">
        <v>158</v>
      </c>
      <c r="C1363" s="34" t="s">
        <v>176</v>
      </c>
      <c r="D1363" s="35">
        <v>2010</v>
      </c>
      <c r="E1363" s="35">
        <v>26136</v>
      </c>
      <c r="F1363" s="35">
        <v>59072</v>
      </c>
    </row>
    <row r="1364" spans="1:6" ht="15.75" customHeight="1" x14ac:dyDescent="0.25">
      <c r="A1364" s="15">
        <v>1363</v>
      </c>
      <c r="B1364" s="34" t="s">
        <v>158</v>
      </c>
      <c r="C1364" s="34" t="s">
        <v>176</v>
      </c>
      <c r="D1364" s="35">
        <v>2010</v>
      </c>
      <c r="E1364" s="35">
        <v>25601</v>
      </c>
      <c r="F1364" s="35">
        <v>56094</v>
      </c>
    </row>
    <row r="1365" spans="1:6" ht="15.75" customHeight="1" x14ac:dyDescent="0.25">
      <c r="A1365" s="15">
        <v>1364</v>
      </c>
      <c r="B1365" s="34" t="s">
        <v>158</v>
      </c>
      <c r="C1365" s="34" t="s">
        <v>176</v>
      </c>
      <c r="D1365" s="35">
        <v>2005</v>
      </c>
      <c r="E1365" s="35">
        <v>25591</v>
      </c>
      <c r="F1365" s="35">
        <v>57022</v>
      </c>
    </row>
    <row r="1366" spans="1:6" ht="15.75" customHeight="1" x14ac:dyDescent="0.25">
      <c r="A1366" s="15">
        <v>1365</v>
      </c>
      <c r="B1366" s="34" t="s">
        <v>158</v>
      </c>
      <c r="C1366" s="34" t="s">
        <v>176</v>
      </c>
      <c r="D1366" s="35">
        <v>2010</v>
      </c>
      <c r="E1366" s="35">
        <v>24999</v>
      </c>
      <c r="F1366" s="35">
        <v>57238</v>
      </c>
    </row>
    <row r="1367" spans="1:6" ht="15.75" customHeight="1" x14ac:dyDescent="0.25">
      <c r="A1367" s="15">
        <v>1366</v>
      </c>
      <c r="B1367" s="34" t="s">
        <v>158</v>
      </c>
      <c r="C1367" s="34" t="s">
        <v>177</v>
      </c>
      <c r="D1367" s="35">
        <v>2000</v>
      </c>
      <c r="E1367" s="35">
        <v>6021</v>
      </c>
      <c r="F1367" s="36"/>
    </row>
    <row r="1368" spans="1:6" ht="15.75" customHeight="1" x14ac:dyDescent="0.25">
      <c r="A1368" s="15">
        <v>1367</v>
      </c>
      <c r="B1368" s="34" t="s">
        <v>158</v>
      </c>
      <c r="C1368" s="34" t="s">
        <v>177</v>
      </c>
      <c r="D1368" s="35">
        <v>2001</v>
      </c>
      <c r="E1368" s="35">
        <v>5731</v>
      </c>
      <c r="F1368" s="36"/>
    </row>
    <row r="1369" spans="1:6" ht="15.75" customHeight="1" x14ac:dyDescent="0.25">
      <c r="A1369" s="15">
        <v>1368</v>
      </c>
      <c r="B1369" s="34" t="s">
        <v>158</v>
      </c>
      <c r="C1369" s="34" t="s">
        <v>177</v>
      </c>
      <c r="D1369" s="35">
        <v>2002</v>
      </c>
      <c r="E1369" s="35">
        <v>5369</v>
      </c>
      <c r="F1369" s="35">
        <v>1962</v>
      </c>
    </row>
    <row r="1370" spans="1:6" ht="15.75" customHeight="1" x14ac:dyDescent="0.25">
      <c r="A1370" s="15">
        <v>1369</v>
      </c>
      <c r="B1370" s="34" t="s">
        <v>158</v>
      </c>
      <c r="C1370" s="34" t="s">
        <v>177</v>
      </c>
      <c r="D1370" s="35">
        <v>2003</v>
      </c>
      <c r="E1370" s="35">
        <v>5384</v>
      </c>
      <c r="F1370" s="35">
        <v>2054</v>
      </c>
    </row>
    <row r="1371" spans="1:6" ht="15.75" customHeight="1" x14ac:dyDescent="0.25">
      <c r="A1371" s="15">
        <v>1370</v>
      </c>
      <c r="B1371" s="34" t="s">
        <v>158</v>
      </c>
      <c r="C1371" s="34" t="s">
        <v>177</v>
      </c>
      <c r="D1371" s="35">
        <v>2004</v>
      </c>
      <c r="E1371" s="35">
        <v>5354</v>
      </c>
      <c r="F1371" s="35">
        <v>2120</v>
      </c>
    </row>
    <row r="1372" spans="1:6" ht="15.75" customHeight="1" x14ac:dyDescent="0.25">
      <c r="A1372" s="15">
        <v>1371</v>
      </c>
      <c r="B1372" s="34" t="s">
        <v>158</v>
      </c>
      <c r="C1372" s="34" t="s">
        <v>177</v>
      </c>
      <c r="D1372" s="35">
        <v>2007</v>
      </c>
      <c r="E1372" s="35">
        <v>4836</v>
      </c>
      <c r="F1372" s="35">
        <v>2310</v>
      </c>
    </row>
    <row r="1373" spans="1:6" ht="15.75" customHeight="1" x14ac:dyDescent="0.25">
      <c r="A1373" s="15">
        <v>1372</v>
      </c>
      <c r="B1373" s="34" t="s">
        <v>158</v>
      </c>
      <c r="C1373" s="34" t="s">
        <v>177</v>
      </c>
      <c r="D1373" s="35">
        <v>2011</v>
      </c>
      <c r="E1373" s="35">
        <v>4159</v>
      </c>
      <c r="F1373" s="35">
        <v>2277</v>
      </c>
    </row>
    <row r="1374" spans="1:6" ht="15.75" customHeight="1" x14ac:dyDescent="0.25">
      <c r="A1374" s="15">
        <v>1373</v>
      </c>
      <c r="B1374" s="34" t="s">
        <v>158</v>
      </c>
      <c r="C1374" s="34" t="s">
        <v>177</v>
      </c>
      <c r="D1374" s="35">
        <v>2008</v>
      </c>
      <c r="E1374" s="35">
        <v>3480</v>
      </c>
      <c r="F1374" s="35">
        <v>2204</v>
      </c>
    </row>
    <row r="1375" spans="1:6" ht="15.75" customHeight="1" x14ac:dyDescent="0.25">
      <c r="A1375" s="15">
        <v>1374</v>
      </c>
      <c r="B1375" s="34" t="s">
        <v>158</v>
      </c>
      <c r="C1375" s="34" t="s">
        <v>177</v>
      </c>
      <c r="D1375" s="35">
        <v>2005</v>
      </c>
      <c r="E1375" s="35">
        <v>3368</v>
      </c>
      <c r="F1375" s="35">
        <v>2233</v>
      </c>
    </row>
    <row r="1376" spans="1:6" ht="15.75" customHeight="1" x14ac:dyDescent="0.25">
      <c r="A1376" s="15">
        <v>1375</v>
      </c>
      <c r="B1376" s="34" t="s">
        <v>158</v>
      </c>
      <c r="C1376" s="34" t="s">
        <v>177</v>
      </c>
      <c r="D1376" s="35">
        <v>2010</v>
      </c>
      <c r="E1376" s="35">
        <v>3273</v>
      </c>
      <c r="F1376" s="35">
        <v>2167</v>
      </c>
    </row>
    <row r="1377" spans="1:6" ht="15.75" customHeight="1" x14ac:dyDescent="0.25">
      <c r="A1377" s="15">
        <v>1376</v>
      </c>
      <c r="B1377" s="34" t="s">
        <v>158</v>
      </c>
      <c r="C1377" s="34" t="s">
        <v>177</v>
      </c>
      <c r="D1377" s="35">
        <v>2010</v>
      </c>
      <c r="E1377" s="35">
        <v>3285</v>
      </c>
      <c r="F1377" s="35">
        <v>2171</v>
      </c>
    </row>
    <row r="1378" spans="1:6" ht="15.75" customHeight="1" x14ac:dyDescent="0.25">
      <c r="A1378" s="15">
        <v>1377</v>
      </c>
      <c r="B1378" s="34" t="s">
        <v>158</v>
      </c>
      <c r="C1378" s="34" t="s">
        <v>177</v>
      </c>
      <c r="D1378" s="35">
        <v>2005</v>
      </c>
      <c r="E1378" s="35">
        <v>3238</v>
      </c>
      <c r="F1378" s="35">
        <v>2101</v>
      </c>
    </row>
    <row r="1379" spans="1:6" ht="15.75" customHeight="1" x14ac:dyDescent="0.25">
      <c r="A1379" s="15">
        <v>1378</v>
      </c>
      <c r="B1379" s="34" t="s">
        <v>158</v>
      </c>
      <c r="C1379" s="34" t="s">
        <v>177</v>
      </c>
      <c r="D1379" s="35">
        <v>2010</v>
      </c>
      <c r="E1379" s="35">
        <v>3100</v>
      </c>
      <c r="F1379" s="35">
        <v>2164</v>
      </c>
    </row>
    <row r="1380" spans="1:6" ht="15.75" customHeight="1" x14ac:dyDescent="0.25">
      <c r="A1380" s="15">
        <v>1379</v>
      </c>
      <c r="B1380" s="34" t="s">
        <v>158</v>
      </c>
      <c r="C1380" s="34" t="s">
        <v>178</v>
      </c>
      <c r="D1380" s="35">
        <v>2000</v>
      </c>
      <c r="E1380" s="35">
        <v>13350</v>
      </c>
      <c r="F1380" s="36"/>
    </row>
    <row r="1381" spans="1:6" ht="15.75" customHeight="1" x14ac:dyDescent="0.25">
      <c r="A1381" s="15">
        <v>1380</v>
      </c>
      <c r="B1381" s="34" t="s">
        <v>158</v>
      </c>
      <c r="C1381" s="34" t="s">
        <v>178</v>
      </c>
      <c r="D1381" s="35">
        <v>2001</v>
      </c>
      <c r="E1381" s="35">
        <v>13216</v>
      </c>
      <c r="F1381" s="36"/>
    </row>
    <row r="1382" spans="1:6" ht="15.75" customHeight="1" x14ac:dyDescent="0.25">
      <c r="A1382" s="15">
        <v>1381</v>
      </c>
      <c r="B1382" s="34" t="s">
        <v>158</v>
      </c>
      <c r="C1382" s="34" t="s">
        <v>178</v>
      </c>
      <c r="D1382" s="35">
        <v>2002</v>
      </c>
      <c r="E1382" s="35">
        <v>14219</v>
      </c>
      <c r="F1382" s="35">
        <v>40000</v>
      </c>
    </row>
    <row r="1383" spans="1:6" ht="15.75" customHeight="1" x14ac:dyDescent="0.25">
      <c r="A1383" s="15">
        <v>1382</v>
      </c>
      <c r="B1383" s="34" t="s">
        <v>158</v>
      </c>
      <c r="C1383" s="34" t="s">
        <v>178</v>
      </c>
      <c r="D1383" s="35">
        <v>2003</v>
      </c>
      <c r="E1383" s="35">
        <v>14364</v>
      </c>
      <c r="F1383" s="35">
        <v>40623</v>
      </c>
    </row>
    <row r="1384" spans="1:6" ht="15.75" customHeight="1" x14ac:dyDescent="0.25">
      <c r="A1384" s="15">
        <v>1383</v>
      </c>
      <c r="B1384" s="34" t="s">
        <v>158</v>
      </c>
      <c r="C1384" s="34" t="s">
        <v>178</v>
      </c>
      <c r="D1384" s="35">
        <v>2004</v>
      </c>
      <c r="E1384" s="35">
        <v>14903</v>
      </c>
      <c r="F1384" s="35">
        <v>43021</v>
      </c>
    </row>
    <row r="1385" spans="1:6" ht="15.75" customHeight="1" x14ac:dyDescent="0.25">
      <c r="A1385" s="15">
        <v>1384</v>
      </c>
      <c r="B1385" s="34" t="s">
        <v>158</v>
      </c>
      <c r="C1385" s="34" t="s">
        <v>178</v>
      </c>
      <c r="D1385" s="35">
        <v>2007</v>
      </c>
      <c r="E1385" s="35">
        <v>15120</v>
      </c>
      <c r="F1385" s="35">
        <v>44583</v>
      </c>
    </row>
    <row r="1386" spans="1:6" ht="15.75" customHeight="1" x14ac:dyDescent="0.25">
      <c r="A1386" s="15">
        <v>1385</v>
      </c>
      <c r="B1386" s="34" t="s">
        <v>158</v>
      </c>
      <c r="C1386" s="34" t="s">
        <v>178</v>
      </c>
      <c r="D1386" s="35">
        <v>2011</v>
      </c>
      <c r="E1386" s="35">
        <v>14607</v>
      </c>
      <c r="F1386" s="35">
        <v>43458</v>
      </c>
    </row>
    <row r="1387" spans="1:6" ht="15.75" customHeight="1" x14ac:dyDescent="0.25">
      <c r="A1387" s="15">
        <v>1386</v>
      </c>
      <c r="B1387" s="34" t="s">
        <v>158</v>
      </c>
      <c r="C1387" s="34" t="s">
        <v>178</v>
      </c>
      <c r="D1387" s="35">
        <v>2008</v>
      </c>
      <c r="E1387" s="35">
        <v>14330</v>
      </c>
      <c r="F1387" s="35">
        <v>43535</v>
      </c>
    </row>
    <row r="1388" spans="1:6" ht="15.75" customHeight="1" x14ac:dyDescent="0.25">
      <c r="A1388" s="15">
        <v>1387</v>
      </c>
      <c r="B1388" s="34" t="s">
        <v>158</v>
      </c>
      <c r="C1388" s="34" t="s">
        <v>178</v>
      </c>
      <c r="D1388" s="35">
        <v>2006</v>
      </c>
      <c r="E1388" s="35">
        <v>14269</v>
      </c>
      <c r="F1388" s="35">
        <v>43956</v>
      </c>
    </row>
    <row r="1389" spans="1:6" ht="15.75" customHeight="1" x14ac:dyDescent="0.25">
      <c r="A1389" s="15">
        <v>1388</v>
      </c>
      <c r="B1389" s="34" t="s">
        <v>158</v>
      </c>
      <c r="C1389" s="34" t="s">
        <v>178</v>
      </c>
      <c r="D1389" s="35">
        <v>2010</v>
      </c>
      <c r="E1389" s="35">
        <v>14061</v>
      </c>
      <c r="F1389" s="35">
        <v>43337</v>
      </c>
    </row>
    <row r="1390" spans="1:6" ht="15.75" customHeight="1" x14ac:dyDescent="0.25">
      <c r="A1390" s="15">
        <v>1389</v>
      </c>
      <c r="B1390" s="34" t="s">
        <v>158</v>
      </c>
      <c r="C1390" s="34" t="s">
        <v>178</v>
      </c>
      <c r="D1390" s="35">
        <v>2011</v>
      </c>
      <c r="E1390" s="35">
        <v>14673</v>
      </c>
      <c r="F1390" s="35">
        <v>43762</v>
      </c>
    </row>
    <row r="1391" spans="1:6" ht="15.75" customHeight="1" x14ac:dyDescent="0.25">
      <c r="A1391" s="15">
        <v>1390</v>
      </c>
      <c r="B1391" s="34" t="s">
        <v>158</v>
      </c>
      <c r="C1391" s="34" t="s">
        <v>178</v>
      </c>
      <c r="D1391" s="35">
        <v>2005</v>
      </c>
      <c r="E1391" s="35">
        <v>14432</v>
      </c>
      <c r="F1391" s="35">
        <v>44151</v>
      </c>
    </row>
    <row r="1392" spans="1:6" ht="15.75" customHeight="1" x14ac:dyDescent="0.25">
      <c r="A1392" s="15">
        <v>1391</v>
      </c>
      <c r="B1392" s="34" t="s">
        <v>158</v>
      </c>
      <c r="C1392" s="34" t="s">
        <v>178</v>
      </c>
      <c r="D1392" s="35">
        <v>2010</v>
      </c>
      <c r="E1392" s="35">
        <v>13574</v>
      </c>
      <c r="F1392" s="35">
        <v>41345</v>
      </c>
    </row>
    <row r="1393" spans="1:6" ht="15.75" customHeight="1" x14ac:dyDescent="0.25">
      <c r="A1393" s="15">
        <v>1392</v>
      </c>
      <c r="B1393" s="34" t="s">
        <v>158</v>
      </c>
      <c r="C1393" s="34" t="s">
        <v>179</v>
      </c>
      <c r="D1393" s="35">
        <v>2000</v>
      </c>
      <c r="E1393" s="36"/>
      <c r="F1393" s="36"/>
    </row>
    <row r="1394" spans="1:6" ht="15.75" customHeight="1" x14ac:dyDescent="0.25">
      <c r="A1394" s="15">
        <v>1393</v>
      </c>
      <c r="B1394" s="34" t="s">
        <v>158</v>
      </c>
      <c r="C1394" s="34" t="s">
        <v>179</v>
      </c>
      <c r="D1394" s="35">
        <v>2001</v>
      </c>
      <c r="E1394" s="36"/>
      <c r="F1394" s="36"/>
    </row>
    <row r="1395" spans="1:6" ht="15.75" customHeight="1" x14ac:dyDescent="0.25">
      <c r="A1395" s="15">
        <v>1394</v>
      </c>
      <c r="B1395" s="34" t="s">
        <v>158</v>
      </c>
      <c r="C1395" s="34" t="s">
        <v>179</v>
      </c>
      <c r="D1395" s="35">
        <v>2002</v>
      </c>
      <c r="E1395" s="36"/>
      <c r="F1395" s="36"/>
    </row>
    <row r="1396" spans="1:6" ht="15.75" customHeight="1" x14ac:dyDescent="0.25">
      <c r="A1396" s="15">
        <v>1395</v>
      </c>
      <c r="B1396" s="34" t="s">
        <v>158</v>
      </c>
      <c r="C1396" s="34" t="s">
        <v>179</v>
      </c>
      <c r="D1396" s="35">
        <v>2003</v>
      </c>
      <c r="E1396" s="36"/>
      <c r="F1396" s="36"/>
    </row>
    <row r="1397" spans="1:6" ht="15.75" customHeight="1" x14ac:dyDescent="0.25">
      <c r="A1397" s="15">
        <v>1396</v>
      </c>
      <c r="B1397" s="34" t="s">
        <v>158</v>
      </c>
      <c r="C1397" s="34" t="s">
        <v>179</v>
      </c>
      <c r="D1397" s="35">
        <v>2004</v>
      </c>
      <c r="E1397" s="36"/>
      <c r="F1397" s="36"/>
    </row>
    <row r="1398" spans="1:6" ht="15.75" customHeight="1" x14ac:dyDescent="0.25">
      <c r="A1398" s="15">
        <v>1397</v>
      </c>
      <c r="B1398" s="34" t="s">
        <v>158</v>
      </c>
      <c r="C1398" s="34" t="s">
        <v>179</v>
      </c>
      <c r="D1398" s="35">
        <v>2007</v>
      </c>
      <c r="E1398" s="36"/>
      <c r="F1398" s="36"/>
    </row>
    <row r="1399" spans="1:6" ht="15.75" customHeight="1" x14ac:dyDescent="0.25">
      <c r="A1399" s="15">
        <v>1398</v>
      </c>
      <c r="B1399" s="34" t="s">
        <v>158</v>
      </c>
      <c r="C1399" s="34" t="s">
        <v>179</v>
      </c>
      <c r="D1399" s="35">
        <v>2011</v>
      </c>
      <c r="E1399" s="36"/>
      <c r="F1399" s="36"/>
    </row>
    <row r="1400" spans="1:6" ht="15.75" customHeight="1" x14ac:dyDescent="0.25">
      <c r="A1400" s="15">
        <v>1399</v>
      </c>
      <c r="B1400" s="34" t="s">
        <v>158</v>
      </c>
      <c r="C1400" s="34" t="s">
        <v>179</v>
      </c>
      <c r="D1400" s="35">
        <v>2008</v>
      </c>
      <c r="E1400" s="36"/>
      <c r="F1400" s="36"/>
    </row>
    <row r="1401" spans="1:6" ht="15.75" customHeight="1" x14ac:dyDescent="0.25">
      <c r="A1401" s="15">
        <v>1400</v>
      </c>
      <c r="B1401" s="34" t="s">
        <v>158</v>
      </c>
      <c r="C1401" s="34" t="s">
        <v>179</v>
      </c>
      <c r="D1401" s="35">
        <v>2006</v>
      </c>
      <c r="E1401" s="36"/>
      <c r="F1401" s="36"/>
    </row>
    <row r="1402" spans="1:6" ht="15.75" customHeight="1" x14ac:dyDescent="0.25">
      <c r="A1402" s="15">
        <v>1401</v>
      </c>
      <c r="B1402" s="34" t="s">
        <v>158</v>
      </c>
      <c r="C1402" s="34" t="s">
        <v>179</v>
      </c>
      <c r="D1402" s="35">
        <v>2010</v>
      </c>
      <c r="E1402" s="36"/>
      <c r="F1402" s="36"/>
    </row>
    <row r="1403" spans="1:6" ht="15.75" customHeight="1" x14ac:dyDescent="0.25">
      <c r="A1403" s="15">
        <v>1402</v>
      </c>
      <c r="B1403" s="34" t="s">
        <v>158</v>
      </c>
      <c r="C1403" s="34" t="s">
        <v>179</v>
      </c>
      <c r="D1403" s="35">
        <v>2011</v>
      </c>
      <c r="E1403" s="36"/>
      <c r="F1403" s="36"/>
    </row>
    <row r="1404" spans="1:6" ht="15.75" customHeight="1" x14ac:dyDescent="0.25">
      <c r="A1404" s="15">
        <v>1403</v>
      </c>
      <c r="B1404" s="34" t="s">
        <v>158</v>
      </c>
      <c r="C1404" s="34" t="s">
        <v>179</v>
      </c>
      <c r="D1404" s="35">
        <v>2005</v>
      </c>
      <c r="E1404" s="36"/>
      <c r="F1404" s="36"/>
    </row>
    <row r="1405" spans="1:6" ht="15.75" customHeight="1" x14ac:dyDescent="0.25">
      <c r="A1405" s="15">
        <v>1404</v>
      </c>
      <c r="B1405" s="34" t="s">
        <v>158</v>
      </c>
      <c r="C1405" s="34" t="s">
        <v>179</v>
      </c>
      <c r="D1405" s="35">
        <v>2010</v>
      </c>
      <c r="E1405" s="36"/>
      <c r="F1405" s="36"/>
    </row>
    <row r="1406" spans="1:6" ht="15.75" customHeight="1" x14ac:dyDescent="0.25">
      <c r="A1406" s="15">
        <v>1405</v>
      </c>
      <c r="B1406" s="34" t="s">
        <v>158</v>
      </c>
      <c r="C1406" s="34" t="s">
        <v>180</v>
      </c>
      <c r="D1406" s="35">
        <v>2000</v>
      </c>
      <c r="E1406" s="35">
        <v>158616</v>
      </c>
      <c r="F1406" s="36"/>
    </row>
    <row r="1407" spans="1:6" ht="15.75" customHeight="1" x14ac:dyDescent="0.25">
      <c r="A1407" s="15">
        <v>1406</v>
      </c>
      <c r="B1407" s="34" t="s">
        <v>158</v>
      </c>
      <c r="C1407" s="34" t="s">
        <v>180</v>
      </c>
      <c r="D1407" s="35">
        <v>2001</v>
      </c>
      <c r="E1407" s="35">
        <v>167416</v>
      </c>
      <c r="F1407" s="36"/>
    </row>
    <row r="1408" spans="1:6" ht="15.75" customHeight="1" x14ac:dyDescent="0.25">
      <c r="A1408" s="15">
        <v>1407</v>
      </c>
      <c r="B1408" s="34" t="s">
        <v>158</v>
      </c>
      <c r="C1408" s="34" t="s">
        <v>180</v>
      </c>
      <c r="D1408" s="35">
        <v>2002</v>
      </c>
      <c r="E1408" s="35">
        <v>170239</v>
      </c>
      <c r="F1408" s="35">
        <v>406307</v>
      </c>
    </row>
    <row r="1409" spans="1:6" ht="15.75" customHeight="1" x14ac:dyDescent="0.25">
      <c r="A1409" s="15">
        <v>1408</v>
      </c>
      <c r="B1409" s="34" t="s">
        <v>158</v>
      </c>
      <c r="C1409" s="34" t="s">
        <v>180</v>
      </c>
      <c r="D1409" s="35">
        <v>2003</v>
      </c>
      <c r="E1409" s="35">
        <v>164858</v>
      </c>
      <c r="F1409" s="35">
        <v>401592</v>
      </c>
    </row>
    <row r="1410" spans="1:6" ht="15.75" customHeight="1" x14ac:dyDescent="0.25">
      <c r="A1410" s="15">
        <v>1409</v>
      </c>
      <c r="B1410" s="34" t="s">
        <v>158</v>
      </c>
      <c r="C1410" s="34" t="s">
        <v>180</v>
      </c>
      <c r="D1410" s="35">
        <v>2004</v>
      </c>
      <c r="E1410" s="35">
        <v>176004</v>
      </c>
      <c r="F1410" s="35">
        <v>447187</v>
      </c>
    </row>
    <row r="1411" spans="1:6" ht="15.75" customHeight="1" x14ac:dyDescent="0.25">
      <c r="A1411" s="15">
        <v>1410</v>
      </c>
      <c r="B1411" s="34" t="s">
        <v>158</v>
      </c>
      <c r="C1411" s="34" t="s">
        <v>180</v>
      </c>
      <c r="D1411" s="35">
        <v>2007</v>
      </c>
      <c r="E1411" s="35">
        <v>179599</v>
      </c>
      <c r="F1411" s="35">
        <v>462676</v>
      </c>
    </row>
    <row r="1412" spans="1:6" ht="15.75" customHeight="1" x14ac:dyDescent="0.25">
      <c r="A1412" s="15">
        <v>1411</v>
      </c>
      <c r="B1412" s="34" t="s">
        <v>158</v>
      </c>
      <c r="C1412" s="34" t="s">
        <v>180</v>
      </c>
      <c r="D1412" s="35">
        <v>2011</v>
      </c>
      <c r="E1412" s="35">
        <v>181830</v>
      </c>
      <c r="F1412" s="35">
        <v>469347</v>
      </c>
    </row>
    <row r="1413" spans="1:6" ht="15.75" customHeight="1" x14ac:dyDescent="0.25">
      <c r="A1413" s="15">
        <v>1412</v>
      </c>
      <c r="B1413" s="34" t="s">
        <v>158</v>
      </c>
      <c r="C1413" s="34" t="s">
        <v>180</v>
      </c>
      <c r="D1413" s="35">
        <v>2008</v>
      </c>
      <c r="E1413" s="35">
        <v>183873</v>
      </c>
      <c r="F1413" s="35">
        <v>473380</v>
      </c>
    </row>
    <row r="1414" spans="1:6" ht="15.75" customHeight="1" x14ac:dyDescent="0.25">
      <c r="A1414" s="15">
        <v>1413</v>
      </c>
      <c r="B1414" s="34" t="s">
        <v>158</v>
      </c>
      <c r="C1414" s="34" t="s">
        <v>180</v>
      </c>
      <c r="D1414" s="35">
        <v>2006</v>
      </c>
      <c r="E1414" s="35">
        <v>181990</v>
      </c>
      <c r="F1414" s="35">
        <v>472768</v>
      </c>
    </row>
    <row r="1415" spans="1:6" ht="15.75" customHeight="1" x14ac:dyDescent="0.25">
      <c r="A1415" s="15">
        <v>1414</v>
      </c>
      <c r="B1415" s="34" t="s">
        <v>158</v>
      </c>
      <c r="C1415" s="34" t="s">
        <v>180</v>
      </c>
      <c r="D1415" s="35">
        <v>2010</v>
      </c>
      <c r="E1415" s="35">
        <v>179423</v>
      </c>
      <c r="F1415" s="35">
        <v>468349</v>
      </c>
    </row>
    <row r="1416" spans="1:6" ht="15.75" customHeight="1" x14ac:dyDescent="0.25">
      <c r="A1416" s="15">
        <v>1415</v>
      </c>
      <c r="B1416" s="34" t="s">
        <v>158</v>
      </c>
      <c r="C1416" s="34" t="s">
        <v>180</v>
      </c>
      <c r="D1416" s="35">
        <v>2011</v>
      </c>
      <c r="E1416" s="35">
        <v>172396</v>
      </c>
      <c r="F1416" s="35">
        <v>452632</v>
      </c>
    </row>
    <row r="1417" spans="1:6" ht="15.75" customHeight="1" x14ac:dyDescent="0.25">
      <c r="A1417" s="15">
        <v>1416</v>
      </c>
      <c r="B1417" s="34" t="s">
        <v>158</v>
      </c>
      <c r="C1417" s="34" t="s">
        <v>180</v>
      </c>
      <c r="D1417" s="35">
        <v>2005</v>
      </c>
      <c r="E1417" s="35">
        <v>172142</v>
      </c>
      <c r="F1417" s="35">
        <v>450348</v>
      </c>
    </row>
    <row r="1418" spans="1:6" ht="15.75" customHeight="1" x14ac:dyDescent="0.25">
      <c r="A1418" s="15">
        <v>1417</v>
      </c>
      <c r="B1418" s="34" t="s">
        <v>158</v>
      </c>
      <c r="C1418" s="34" t="s">
        <v>180</v>
      </c>
      <c r="D1418" s="35">
        <v>2010</v>
      </c>
      <c r="E1418" s="35">
        <v>171522</v>
      </c>
      <c r="F1418" s="35">
        <v>451441</v>
      </c>
    </row>
    <row r="1419" spans="1:6" ht="15.75" customHeight="1" x14ac:dyDescent="0.25">
      <c r="A1419" s="15">
        <v>1418</v>
      </c>
      <c r="B1419" s="34" t="s">
        <v>158</v>
      </c>
      <c r="C1419" s="34" t="s">
        <v>181</v>
      </c>
      <c r="D1419" s="35">
        <v>2000</v>
      </c>
      <c r="E1419" s="36"/>
      <c r="F1419" s="36"/>
    </row>
    <row r="1420" spans="1:6" ht="15.75" customHeight="1" x14ac:dyDescent="0.25">
      <c r="A1420" s="15">
        <v>1419</v>
      </c>
      <c r="B1420" s="34" t="s">
        <v>158</v>
      </c>
      <c r="C1420" s="34" t="s">
        <v>181</v>
      </c>
      <c r="D1420" s="35">
        <v>2001</v>
      </c>
      <c r="E1420" s="35">
        <v>2528</v>
      </c>
      <c r="F1420" s="36"/>
    </row>
    <row r="1421" spans="1:6" ht="15.75" customHeight="1" x14ac:dyDescent="0.25">
      <c r="A1421" s="15">
        <v>1420</v>
      </c>
      <c r="B1421" s="34" t="s">
        <v>158</v>
      </c>
      <c r="C1421" s="34" t="s">
        <v>181</v>
      </c>
      <c r="D1421" s="35">
        <v>2002</v>
      </c>
      <c r="E1421" s="35">
        <v>2496</v>
      </c>
      <c r="F1421" s="36"/>
    </row>
    <row r="1422" spans="1:6" ht="15.75" customHeight="1" x14ac:dyDescent="0.25">
      <c r="A1422" s="15">
        <v>1421</v>
      </c>
      <c r="B1422" s="34" t="s">
        <v>158</v>
      </c>
      <c r="C1422" s="34" t="s">
        <v>181</v>
      </c>
      <c r="D1422" s="35">
        <v>2003</v>
      </c>
      <c r="E1422" s="35">
        <v>2435</v>
      </c>
      <c r="F1422" s="36"/>
    </row>
    <row r="1423" spans="1:6" ht="15.75" customHeight="1" x14ac:dyDescent="0.25">
      <c r="A1423" s="15">
        <v>1422</v>
      </c>
      <c r="B1423" s="34" t="s">
        <v>158</v>
      </c>
      <c r="C1423" s="34" t="s">
        <v>181</v>
      </c>
      <c r="D1423" s="35">
        <v>2004</v>
      </c>
      <c r="E1423" s="35">
        <v>2216</v>
      </c>
      <c r="F1423" s="36"/>
    </row>
    <row r="1424" spans="1:6" ht="15.75" customHeight="1" x14ac:dyDescent="0.25">
      <c r="A1424" s="15">
        <v>1423</v>
      </c>
      <c r="B1424" s="34" t="s">
        <v>158</v>
      </c>
      <c r="C1424" s="34" t="s">
        <v>181</v>
      </c>
      <c r="D1424" s="35">
        <v>2007</v>
      </c>
      <c r="E1424" s="35">
        <v>2045</v>
      </c>
      <c r="F1424" s="36"/>
    </row>
    <row r="1425" spans="1:6" ht="15.75" customHeight="1" x14ac:dyDescent="0.25">
      <c r="A1425" s="15">
        <v>1424</v>
      </c>
      <c r="B1425" s="34" t="s">
        <v>158</v>
      </c>
      <c r="C1425" s="34" t="s">
        <v>181</v>
      </c>
      <c r="D1425" s="35">
        <v>2011</v>
      </c>
      <c r="E1425" s="35">
        <v>1966</v>
      </c>
      <c r="F1425" s="36"/>
    </row>
    <row r="1426" spans="1:6" ht="15.75" customHeight="1" x14ac:dyDescent="0.25">
      <c r="A1426" s="15">
        <v>1425</v>
      </c>
      <c r="B1426" s="34" t="s">
        <v>158</v>
      </c>
      <c r="C1426" s="34" t="s">
        <v>181</v>
      </c>
      <c r="D1426" s="35">
        <v>2008</v>
      </c>
      <c r="E1426" s="35">
        <v>1946</v>
      </c>
      <c r="F1426" s="36"/>
    </row>
    <row r="1427" spans="1:6" ht="15.75" customHeight="1" x14ac:dyDescent="0.25">
      <c r="A1427" s="15">
        <v>1426</v>
      </c>
      <c r="B1427" s="34" t="s">
        <v>158</v>
      </c>
      <c r="C1427" s="34" t="s">
        <v>181</v>
      </c>
      <c r="D1427" s="35">
        <v>2006</v>
      </c>
      <c r="E1427" s="35">
        <v>2005</v>
      </c>
      <c r="F1427" s="36"/>
    </row>
    <row r="1428" spans="1:6" ht="15.75" customHeight="1" x14ac:dyDescent="0.25">
      <c r="A1428" s="15">
        <v>1427</v>
      </c>
      <c r="B1428" s="34" t="s">
        <v>158</v>
      </c>
      <c r="C1428" s="34" t="s">
        <v>181</v>
      </c>
      <c r="D1428" s="35">
        <v>2010</v>
      </c>
      <c r="E1428" s="35">
        <v>1994</v>
      </c>
      <c r="F1428" s="36"/>
    </row>
    <row r="1429" spans="1:6" ht="15.75" customHeight="1" x14ac:dyDescent="0.25">
      <c r="A1429" s="15">
        <v>1428</v>
      </c>
      <c r="B1429" s="34" t="s">
        <v>158</v>
      </c>
      <c r="C1429" s="34" t="s">
        <v>181</v>
      </c>
      <c r="D1429" s="35">
        <v>2011</v>
      </c>
      <c r="E1429" s="35">
        <v>1894</v>
      </c>
      <c r="F1429" s="36"/>
    </row>
    <row r="1430" spans="1:6" ht="15.75" customHeight="1" x14ac:dyDescent="0.25">
      <c r="A1430" s="15">
        <v>1429</v>
      </c>
      <c r="B1430" s="34" t="s">
        <v>158</v>
      </c>
      <c r="C1430" s="34" t="s">
        <v>181</v>
      </c>
      <c r="D1430" s="35">
        <v>2005</v>
      </c>
      <c r="E1430" s="35">
        <v>1902</v>
      </c>
      <c r="F1430" s="36"/>
    </row>
    <row r="1431" spans="1:6" ht="15.75" customHeight="1" x14ac:dyDescent="0.25">
      <c r="A1431" s="15">
        <v>1430</v>
      </c>
      <c r="B1431" s="34" t="s">
        <v>158</v>
      </c>
      <c r="C1431" s="34" t="s">
        <v>181</v>
      </c>
      <c r="D1431" s="35">
        <v>2010</v>
      </c>
      <c r="E1431" s="35">
        <v>1545</v>
      </c>
      <c r="F1431" s="36"/>
    </row>
    <row r="1432" spans="1:6" ht="15.75" customHeight="1" x14ac:dyDescent="0.25">
      <c r="A1432" s="15">
        <v>1431</v>
      </c>
      <c r="B1432" s="34" t="s">
        <v>158</v>
      </c>
      <c r="C1432" s="34" t="s">
        <v>182</v>
      </c>
      <c r="D1432" s="35">
        <v>2000</v>
      </c>
      <c r="E1432" s="36"/>
      <c r="F1432" s="36"/>
    </row>
    <row r="1433" spans="1:6" ht="15.75" customHeight="1" x14ac:dyDescent="0.25">
      <c r="A1433" s="15">
        <v>1432</v>
      </c>
      <c r="B1433" s="34" t="s">
        <v>158</v>
      </c>
      <c r="C1433" s="34" t="s">
        <v>182</v>
      </c>
      <c r="D1433" s="35">
        <v>2001</v>
      </c>
      <c r="E1433" s="35">
        <v>4371</v>
      </c>
      <c r="F1433" s="36"/>
    </row>
    <row r="1434" spans="1:6" ht="15.75" customHeight="1" x14ac:dyDescent="0.25">
      <c r="A1434" s="15">
        <v>1433</v>
      </c>
      <c r="B1434" s="34" t="s">
        <v>158</v>
      </c>
      <c r="C1434" s="34" t="s">
        <v>182</v>
      </c>
      <c r="D1434" s="35">
        <v>2002</v>
      </c>
      <c r="E1434" s="35">
        <v>4644</v>
      </c>
      <c r="F1434" s="35">
        <v>7616</v>
      </c>
    </row>
    <row r="1435" spans="1:6" ht="15.75" customHeight="1" x14ac:dyDescent="0.25">
      <c r="A1435" s="15">
        <v>1434</v>
      </c>
      <c r="B1435" s="34" t="s">
        <v>158</v>
      </c>
      <c r="C1435" s="34" t="s">
        <v>182</v>
      </c>
      <c r="D1435" s="35">
        <v>2003</v>
      </c>
      <c r="E1435" s="35">
        <v>4403</v>
      </c>
      <c r="F1435" s="35">
        <v>6824</v>
      </c>
    </row>
    <row r="1436" spans="1:6" ht="15.75" customHeight="1" x14ac:dyDescent="0.25">
      <c r="A1436" s="15">
        <v>1435</v>
      </c>
      <c r="B1436" s="34" t="s">
        <v>158</v>
      </c>
      <c r="C1436" s="34" t="s">
        <v>182</v>
      </c>
      <c r="D1436" s="35">
        <v>2004</v>
      </c>
      <c r="E1436" s="35">
        <v>4586</v>
      </c>
      <c r="F1436" s="35">
        <v>7591</v>
      </c>
    </row>
    <row r="1437" spans="1:6" ht="15.75" customHeight="1" x14ac:dyDescent="0.25">
      <c r="A1437" s="15">
        <v>1436</v>
      </c>
      <c r="B1437" s="34" t="s">
        <v>158</v>
      </c>
      <c r="C1437" s="34" t="s">
        <v>182</v>
      </c>
      <c r="D1437" s="35">
        <v>2007</v>
      </c>
      <c r="E1437" s="35">
        <v>4796</v>
      </c>
      <c r="F1437" s="35">
        <v>7928</v>
      </c>
    </row>
    <row r="1438" spans="1:6" ht="15.75" customHeight="1" x14ac:dyDescent="0.25">
      <c r="A1438" s="15">
        <v>1437</v>
      </c>
      <c r="B1438" s="34" t="s">
        <v>158</v>
      </c>
      <c r="C1438" s="34" t="s">
        <v>182</v>
      </c>
      <c r="D1438" s="35">
        <v>2011</v>
      </c>
      <c r="E1438" s="35">
        <v>4688</v>
      </c>
      <c r="F1438" s="35">
        <v>7583</v>
      </c>
    </row>
    <row r="1439" spans="1:6" ht="15.75" customHeight="1" x14ac:dyDescent="0.25">
      <c r="A1439" s="15">
        <v>1438</v>
      </c>
      <c r="B1439" s="34" t="s">
        <v>158</v>
      </c>
      <c r="C1439" s="34" t="s">
        <v>182</v>
      </c>
      <c r="D1439" s="35">
        <v>2008</v>
      </c>
      <c r="E1439" s="35">
        <v>4528</v>
      </c>
      <c r="F1439" s="35">
        <v>7176</v>
      </c>
    </row>
    <row r="1440" spans="1:6" ht="15.75" customHeight="1" x14ac:dyDescent="0.25">
      <c r="A1440" s="15">
        <v>1439</v>
      </c>
      <c r="B1440" s="34" t="s">
        <v>158</v>
      </c>
      <c r="C1440" s="34" t="s">
        <v>182</v>
      </c>
      <c r="D1440" s="35">
        <v>2006</v>
      </c>
      <c r="E1440" s="35">
        <v>4438</v>
      </c>
      <c r="F1440" s="35">
        <v>7132</v>
      </c>
    </row>
    <row r="1441" spans="1:6" ht="15.75" customHeight="1" x14ac:dyDescent="0.25">
      <c r="A1441" s="15">
        <v>1440</v>
      </c>
      <c r="B1441" s="34" t="s">
        <v>158</v>
      </c>
      <c r="C1441" s="34" t="s">
        <v>182</v>
      </c>
      <c r="D1441" s="35">
        <v>2010</v>
      </c>
      <c r="E1441" s="35">
        <v>4324</v>
      </c>
      <c r="F1441" s="35">
        <v>7088</v>
      </c>
    </row>
    <row r="1442" spans="1:6" ht="15.75" customHeight="1" x14ac:dyDescent="0.25">
      <c r="A1442" s="15">
        <v>1441</v>
      </c>
      <c r="B1442" s="34" t="s">
        <v>158</v>
      </c>
      <c r="C1442" s="34" t="s">
        <v>182</v>
      </c>
      <c r="D1442" s="35">
        <v>2012</v>
      </c>
      <c r="E1442" s="35">
        <v>4073</v>
      </c>
      <c r="F1442" s="35">
        <v>6652</v>
      </c>
    </row>
    <row r="1443" spans="1:6" ht="15.75" customHeight="1" x14ac:dyDescent="0.25">
      <c r="A1443" s="15">
        <v>1442</v>
      </c>
      <c r="B1443" s="34" t="s">
        <v>158</v>
      </c>
      <c r="C1443" s="34" t="s">
        <v>182</v>
      </c>
      <c r="D1443" s="35">
        <v>2005</v>
      </c>
      <c r="E1443" s="35">
        <v>4111</v>
      </c>
      <c r="F1443" s="35">
        <v>6854</v>
      </c>
    </row>
    <row r="1444" spans="1:6" ht="15.75" customHeight="1" x14ac:dyDescent="0.25">
      <c r="A1444" s="15">
        <v>1443</v>
      </c>
      <c r="B1444" s="34" t="s">
        <v>158</v>
      </c>
      <c r="C1444" s="34" t="s">
        <v>182</v>
      </c>
      <c r="D1444" s="35">
        <v>2010</v>
      </c>
      <c r="E1444" s="35">
        <v>3832</v>
      </c>
      <c r="F1444" s="35">
        <v>6241</v>
      </c>
    </row>
    <row r="1445" spans="1:6" ht="15.75" customHeight="1" x14ac:dyDescent="0.25">
      <c r="A1445" s="15">
        <v>1444</v>
      </c>
      <c r="B1445" s="34" t="s">
        <v>158</v>
      </c>
      <c r="C1445" s="34" t="s">
        <v>183</v>
      </c>
      <c r="D1445" s="35">
        <v>2000</v>
      </c>
      <c r="E1445" s="36"/>
      <c r="F1445" s="36"/>
    </row>
    <row r="1446" spans="1:6" ht="15.75" customHeight="1" x14ac:dyDescent="0.25">
      <c r="A1446" s="15">
        <v>1445</v>
      </c>
      <c r="B1446" s="34" t="s">
        <v>158</v>
      </c>
      <c r="C1446" s="34" t="s">
        <v>183</v>
      </c>
      <c r="D1446" s="35">
        <v>2001</v>
      </c>
      <c r="E1446" s="36"/>
      <c r="F1446" s="36"/>
    </row>
    <row r="1447" spans="1:6" ht="15.75" customHeight="1" x14ac:dyDescent="0.25">
      <c r="A1447" s="15">
        <v>1446</v>
      </c>
      <c r="B1447" s="34" t="s">
        <v>158</v>
      </c>
      <c r="C1447" s="34" t="s">
        <v>183</v>
      </c>
      <c r="D1447" s="35">
        <v>2002</v>
      </c>
      <c r="E1447" s="36"/>
      <c r="F1447" s="36"/>
    </row>
    <row r="1448" spans="1:6" ht="15.75" customHeight="1" x14ac:dyDescent="0.25">
      <c r="A1448" s="15">
        <v>1447</v>
      </c>
      <c r="B1448" s="34" t="s">
        <v>158</v>
      </c>
      <c r="C1448" s="34" t="s">
        <v>183</v>
      </c>
      <c r="D1448" s="35">
        <v>2003</v>
      </c>
      <c r="E1448" s="36"/>
      <c r="F1448" s="36"/>
    </row>
    <row r="1449" spans="1:6" ht="15.75" customHeight="1" x14ac:dyDescent="0.25">
      <c r="A1449" s="15">
        <v>1448</v>
      </c>
      <c r="B1449" s="34" t="s">
        <v>158</v>
      </c>
      <c r="C1449" s="34" t="s">
        <v>183</v>
      </c>
      <c r="D1449" s="35">
        <v>2004</v>
      </c>
      <c r="E1449" s="36"/>
      <c r="F1449" s="36"/>
    </row>
    <row r="1450" spans="1:6" ht="15.75" customHeight="1" x14ac:dyDescent="0.25">
      <c r="A1450" s="15">
        <v>1449</v>
      </c>
      <c r="B1450" s="34" t="s">
        <v>158</v>
      </c>
      <c r="C1450" s="34" t="s">
        <v>183</v>
      </c>
      <c r="D1450" s="35">
        <v>2007</v>
      </c>
      <c r="E1450" s="36"/>
      <c r="F1450" s="36"/>
    </row>
    <row r="1451" spans="1:6" ht="15.75" customHeight="1" x14ac:dyDescent="0.25">
      <c r="A1451" s="15">
        <v>1450</v>
      </c>
      <c r="B1451" s="34" t="s">
        <v>158</v>
      </c>
      <c r="C1451" s="34" t="s">
        <v>183</v>
      </c>
      <c r="D1451" s="35">
        <v>2011</v>
      </c>
      <c r="E1451" s="36"/>
      <c r="F1451" s="36"/>
    </row>
    <row r="1452" spans="1:6" ht="15.75" customHeight="1" x14ac:dyDescent="0.25">
      <c r="A1452" s="15">
        <v>1451</v>
      </c>
      <c r="B1452" s="34" t="s">
        <v>158</v>
      </c>
      <c r="C1452" s="34" t="s">
        <v>183</v>
      </c>
      <c r="D1452" s="35">
        <v>2008</v>
      </c>
      <c r="E1452" s="36"/>
      <c r="F1452" s="36"/>
    </row>
    <row r="1453" spans="1:6" ht="15.75" customHeight="1" x14ac:dyDescent="0.25">
      <c r="A1453" s="15">
        <v>1452</v>
      </c>
      <c r="B1453" s="34" t="s">
        <v>158</v>
      </c>
      <c r="C1453" s="34" t="s">
        <v>183</v>
      </c>
      <c r="D1453" s="35">
        <v>2006</v>
      </c>
      <c r="E1453" s="36"/>
      <c r="F1453" s="36"/>
    </row>
    <row r="1454" spans="1:6" ht="15.75" customHeight="1" x14ac:dyDescent="0.25">
      <c r="A1454" s="15">
        <v>1453</v>
      </c>
      <c r="B1454" s="34" t="s">
        <v>158</v>
      </c>
      <c r="C1454" s="34" t="s">
        <v>183</v>
      </c>
      <c r="D1454" s="35">
        <v>2010</v>
      </c>
      <c r="E1454" s="36"/>
      <c r="F1454" s="36"/>
    </row>
    <row r="1455" spans="1:6" ht="15.75" customHeight="1" x14ac:dyDescent="0.25">
      <c r="A1455" s="15">
        <v>1454</v>
      </c>
      <c r="B1455" s="34" t="s">
        <v>158</v>
      </c>
      <c r="C1455" s="34" t="s">
        <v>183</v>
      </c>
      <c r="D1455" s="35">
        <v>2012</v>
      </c>
      <c r="E1455" s="36"/>
      <c r="F1455" s="36"/>
    </row>
    <row r="1456" spans="1:6" ht="15.75" customHeight="1" x14ac:dyDescent="0.25">
      <c r="A1456" s="15">
        <v>1455</v>
      </c>
      <c r="B1456" s="34" t="s">
        <v>158</v>
      </c>
      <c r="C1456" s="34" t="s">
        <v>183</v>
      </c>
      <c r="D1456" s="35">
        <v>2006</v>
      </c>
      <c r="E1456" s="36"/>
      <c r="F1456" s="36"/>
    </row>
    <row r="1457" spans="1:6" ht="15.75" customHeight="1" x14ac:dyDescent="0.25">
      <c r="A1457" s="15">
        <v>1456</v>
      </c>
      <c r="B1457" s="34" t="s">
        <v>158</v>
      </c>
      <c r="C1457" s="34" t="s">
        <v>183</v>
      </c>
      <c r="D1457" s="35">
        <v>2010</v>
      </c>
      <c r="E1457" s="36"/>
      <c r="F1457" s="36"/>
    </row>
    <row r="1458" spans="1:6" ht="15.75" customHeight="1" x14ac:dyDescent="0.25">
      <c r="A1458" s="15">
        <v>1457</v>
      </c>
      <c r="B1458" s="34" t="s">
        <v>158</v>
      </c>
      <c r="C1458" s="34" t="s">
        <v>184</v>
      </c>
      <c r="D1458" s="35">
        <v>2000</v>
      </c>
      <c r="E1458" s="36"/>
      <c r="F1458" s="36"/>
    </row>
    <row r="1459" spans="1:6" ht="15.75" customHeight="1" x14ac:dyDescent="0.25">
      <c r="A1459" s="15">
        <v>1458</v>
      </c>
      <c r="B1459" s="34" t="s">
        <v>158</v>
      </c>
      <c r="C1459" s="34" t="s">
        <v>184</v>
      </c>
      <c r="D1459" s="35">
        <v>2001</v>
      </c>
      <c r="E1459" s="35">
        <v>7287</v>
      </c>
      <c r="F1459" s="36"/>
    </row>
    <row r="1460" spans="1:6" ht="15.75" customHeight="1" x14ac:dyDescent="0.25">
      <c r="A1460" s="15">
        <v>1459</v>
      </c>
      <c r="B1460" s="34" t="s">
        <v>158</v>
      </c>
      <c r="C1460" s="34" t="s">
        <v>184</v>
      </c>
      <c r="D1460" s="35">
        <v>2002</v>
      </c>
      <c r="E1460" s="35">
        <v>7052</v>
      </c>
      <c r="F1460" s="35">
        <v>13561</v>
      </c>
    </row>
    <row r="1461" spans="1:6" ht="15.75" customHeight="1" x14ac:dyDescent="0.25">
      <c r="A1461" s="15">
        <v>1460</v>
      </c>
      <c r="B1461" s="34" t="s">
        <v>158</v>
      </c>
      <c r="C1461" s="34" t="s">
        <v>184</v>
      </c>
      <c r="D1461" s="35">
        <v>2003</v>
      </c>
      <c r="E1461" s="35">
        <v>8766</v>
      </c>
      <c r="F1461" s="35">
        <v>12578</v>
      </c>
    </row>
    <row r="1462" spans="1:6" ht="15.75" customHeight="1" x14ac:dyDescent="0.25">
      <c r="A1462" s="15">
        <v>1461</v>
      </c>
      <c r="B1462" s="34" t="s">
        <v>158</v>
      </c>
      <c r="C1462" s="34" t="s">
        <v>184</v>
      </c>
      <c r="D1462" s="35">
        <v>2004</v>
      </c>
      <c r="E1462" s="35">
        <v>9520</v>
      </c>
      <c r="F1462" s="35">
        <v>15115</v>
      </c>
    </row>
    <row r="1463" spans="1:6" ht="15.75" customHeight="1" x14ac:dyDescent="0.25">
      <c r="A1463" s="15">
        <v>1462</v>
      </c>
      <c r="B1463" s="34" t="s">
        <v>158</v>
      </c>
      <c r="C1463" s="34" t="s">
        <v>184</v>
      </c>
      <c r="D1463" s="35">
        <v>2007</v>
      </c>
      <c r="E1463" s="35">
        <v>9460</v>
      </c>
      <c r="F1463" s="35">
        <v>15137</v>
      </c>
    </row>
    <row r="1464" spans="1:6" ht="15.75" customHeight="1" x14ac:dyDescent="0.25">
      <c r="A1464" s="15">
        <v>1463</v>
      </c>
      <c r="B1464" s="34" t="s">
        <v>158</v>
      </c>
      <c r="C1464" s="34" t="s">
        <v>184</v>
      </c>
      <c r="D1464" s="35">
        <v>2011</v>
      </c>
      <c r="E1464" s="35">
        <v>8718</v>
      </c>
      <c r="F1464" s="35">
        <v>14294</v>
      </c>
    </row>
    <row r="1465" spans="1:6" ht="15.75" customHeight="1" x14ac:dyDescent="0.25">
      <c r="A1465" s="15">
        <v>1464</v>
      </c>
      <c r="B1465" s="34" t="s">
        <v>158</v>
      </c>
      <c r="C1465" s="34" t="s">
        <v>184</v>
      </c>
      <c r="D1465" s="35">
        <v>2008</v>
      </c>
      <c r="E1465" s="35">
        <v>8848</v>
      </c>
      <c r="F1465" s="35">
        <v>13993</v>
      </c>
    </row>
    <row r="1466" spans="1:6" ht="15.75" customHeight="1" x14ac:dyDescent="0.25">
      <c r="A1466" s="15">
        <v>1465</v>
      </c>
      <c r="B1466" s="34" t="s">
        <v>158</v>
      </c>
      <c r="C1466" s="34" t="s">
        <v>184</v>
      </c>
      <c r="D1466" s="35">
        <v>2006</v>
      </c>
      <c r="E1466" s="35">
        <v>9386</v>
      </c>
      <c r="F1466" s="35">
        <v>13330</v>
      </c>
    </row>
    <row r="1467" spans="1:6" ht="15.75" customHeight="1" x14ac:dyDescent="0.25">
      <c r="A1467" s="15">
        <v>1466</v>
      </c>
      <c r="B1467" s="34" t="s">
        <v>158</v>
      </c>
      <c r="C1467" s="34" t="s">
        <v>184</v>
      </c>
      <c r="D1467" s="35">
        <v>2010</v>
      </c>
      <c r="E1467" s="35">
        <v>9253</v>
      </c>
      <c r="F1467" s="35">
        <v>12915</v>
      </c>
    </row>
    <row r="1468" spans="1:6" ht="15.75" customHeight="1" x14ac:dyDescent="0.25">
      <c r="A1468" s="15">
        <v>1467</v>
      </c>
      <c r="B1468" s="34" t="s">
        <v>158</v>
      </c>
      <c r="C1468" s="34" t="s">
        <v>184</v>
      </c>
      <c r="D1468" s="35">
        <v>2012</v>
      </c>
      <c r="E1468" s="35">
        <v>8865</v>
      </c>
      <c r="F1468" s="35">
        <v>13212</v>
      </c>
    </row>
    <row r="1469" spans="1:6" ht="15.75" customHeight="1" x14ac:dyDescent="0.25">
      <c r="A1469" s="15">
        <v>1468</v>
      </c>
      <c r="B1469" s="34" t="s">
        <v>158</v>
      </c>
      <c r="C1469" s="34" t="s">
        <v>184</v>
      </c>
      <c r="D1469" s="35">
        <v>2006</v>
      </c>
      <c r="E1469" s="35">
        <v>8277</v>
      </c>
      <c r="F1469" s="35">
        <v>12919</v>
      </c>
    </row>
    <row r="1470" spans="1:6" ht="15.75" customHeight="1" x14ac:dyDescent="0.25">
      <c r="A1470" s="15">
        <v>1469</v>
      </c>
      <c r="B1470" s="34" t="s">
        <v>158</v>
      </c>
      <c r="C1470" s="34" t="s">
        <v>184</v>
      </c>
      <c r="D1470" s="35">
        <v>2010</v>
      </c>
      <c r="E1470" s="35">
        <v>7131</v>
      </c>
      <c r="F1470" s="35">
        <v>12200</v>
      </c>
    </row>
    <row r="1471" spans="1:6" ht="15.75" customHeight="1" x14ac:dyDescent="0.25">
      <c r="A1471" s="15">
        <v>1470</v>
      </c>
      <c r="B1471" s="34" t="s">
        <v>158</v>
      </c>
      <c r="C1471" s="34" t="s">
        <v>185</v>
      </c>
      <c r="D1471" s="35">
        <v>2000</v>
      </c>
      <c r="E1471" s="35">
        <v>4080</v>
      </c>
      <c r="F1471" s="36"/>
    </row>
    <row r="1472" spans="1:6" ht="15.75" customHeight="1" x14ac:dyDescent="0.25">
      <c r="A1472" s="15">
        <v>1471</v>
      </c>
      <c r="B1472" s="34" t="s">
        <v>158</v>
      </c>
      <c r="C1472" s="34" t="s">
        <v>185</v>
      </c>
      <c r="D1472" s="35">
        <v>2001</v>
      </c>
      <c r="E1472" s="35">
        <v>4171</v>
      </c>
      <c r="F1472" s="36"/>
    </row>
    <row r="1473" spans="1:6" ht="15.75" customHeight="1" x14ac:dyDescent="0.25">
      <c r="A1473" s="15">
        <v>1472</v>
      </c>
      <c r="B1473" s="34" t="s">
        <v>158</v>
      </c>
      <c r="C1473" s="34" t="s">
        <v>185</v>
      </c>
      <c r="D1473" s="35">
        <v>2002</v>
      </c>
      <c r="E1473" s="35">
        <v>4220</v>
      </c>
      <c r="F1473" s="35">
        <v>10829</v>
      </c>
    </row>
    <row r="1474" spans="1:6" ht="15.75" customHeight="1" x14ac:dyDescent="0.25">
      <c r="A1474" s="15">
        <v>1473</v>
      </c>
      <c r="B1474" s="34" t="s">
        <v>158</v>
      </c>
      <c r="C1474" s="34" t="s">
        <v>185</v>
      </c>
      <c r="D1474" s="35">
        <v>2003</v>
      </c>
      <c r="E1474" s="35">
        <v>3956</v>
      </c>
      <c r="F1474" s="35">
        <v>10249</v>
      </c>
    </row>
    <row r="1475" spans="1:6" ht="15.75" customHeight="1" x14ac:dyDescent="0.25">
      <c r="A1475" s="15">
        <v>1474</v>
      </c>
      <c r="B1475" s="34" t="s">
        <v>158</v>
      </c>
      <c r="C1475" s="34" t="s">
        <v>185</v>
      </c>
      <c r="D1475" s="35">
        <v>2004</v>
      </c>
      <c r="E1475" s="35">
        <v>4204</v>
      </c>
      <c r="F1475" s="35">
        <v>10792</v>
      </c>
    </row>
    <row r="1476" spans="1:6" ht="15.75" customHeight="1" x14ac:dyDescent="0.25">
      <c r="A1476" s="15">
        <v>1475</v>
      </c>
      <c r="B1476" s="34" t="s">
        <v>158</v>
      </c>
      <c r="C1476" s="34" t="s">
        <v>185</v>
      </c>
      <c r="D1476" s="35">
        <v>2007</v>
      </c>
      <c r="E1476" s="35">
        <v>4209</v>
      </c>
      <c r="F1476" s="35">
        <v>10869</v>
      </c>
    </row>
    <row r="1477" spans="1:6" ht="15.75" customHeight="1" x14ac:dyDescent="0.25">
      <c r="A1477" s="15">
        <v>1476</v>
      </c>
      <c r="B1477" s="34" t="s">
        <v>158</v>
      </c>
      <c r="C1477" s="34" t="s">
        <v>185</v>
      </c>
      <c r="D1477" s="35">
        <v>2011</v>
      </c>
      <c r="E1477" s="35">
        <v>4329</v>
      </c>
      <c r="F1477" s="35">
        <v>11357</v>
      </c>
    </row>
    <row r="1478" spans="1:6" ht="15.75" customHeight="1" x14ac:dyDescent="0.25">
      <c r="A1478" s="15">
        <v>1477</v>
      </c>
      <c r="B1478" s="34" t="s">
        <v>158</v>
      </c>
      <c r="C1478" s="34" t="s">
        <v>185</v>
      </c>
      <c r="D1478" s="35">
        <v>2008</v>
      </c>
      <c r="E1478" s="35">
        <v>4382</v>
      </c>
      <c r="F1478" s="35">
        <v>11544</v>
      </c>
    </row>
    <row r="1479" spans="1:6" ht="15.75" customHeight="1" x14ac:dyDescent="0.25">
      <c r="A1479" s="15">
        <v>1478</v>
      </c>
      <c r="B1479" s="34" t="s">
        <v>158</v>
      </c>
      <c r="C1479" s="34" t="s">
        <v>185</v>
      </c>
      <c r="D1479" s="35">
        <v>2006</v>
      </c>
      <c r="E1479" s="35">
        <v>4282</v>
      </c>
      <c r="F1479" s="35">
        <v>11269</v>
      </c>
    </row>
    <row r="1480" spans="1:6" ht="15.75" customHeight="1" x14ac:dyDescent="0.25">
      <c r="A1480" s="15">
        <v>1479</v>
      </c>
      <c r="B1480" s="34" t="s">
        <v>158</v>
      </c>
      <c r="C1480" s="34" t="s">
        <v>185</v>
      </c>
      <c r="D1480" s="35">
        <v>2010</v>
      </c>
      <c r="E1480" s="35">
        <v>3843</v>
      </c>
      <c r="F1480" s="35">
        <v>9905</v>
      </c>
    </row>
    <row r="1481" spans="1:6" ht="15.75" customHeight="1" x14ac:dyDescent="0.25">
      <c r="A1481" s="15">
        <v>1480</v>
      </c>
      <c r="B1481" s="34" t="s">
        <v>158</v>
      </c>
      <c r="C1481" s="34" t="s">
        <v>185</v>
      </c>
      <c r="D1481" s="35">
        <v>2012</v>
      </c>
      <c r="E1481" s="35">
        <v>3646</v>
      </c>
      <c r="F1481" s="35">
        <v>9417</v>
      </c>
    </row>
    <row r="1482" spans="1:6" ht="15.75" customHeight="1" x14ac:dyDescent="0.25">
      <c r="A1482" s="15">
        <v>1481</v>
      </c>
      <c r="B1482" s="34" t="s">
        <v>158</v>
      </c>
      <c r="C1482" s="34" t="s">
        <v>185</v>
      </c>
      <c r="D1482" s="35">
        <v>2006</v>
      </c>
      <c r="E1482" s="35">
        <v>3509</v>
      </c>
      <c r="F1482" s="35">
        <v>8801</v>
      </c>
    </row>
    <row r="1483" spans="1:6" ht="15.75" customHeight="1" x14ac:dyDescent="0.25">
      <c r="A1483" s="15">
        <v>1482</v>
      </c>
      <c r="B1483" s="34" t="s">
        <v>158</v>
      </c>
      <c r="C1483" s="34" t="s">
        <v>185</v>
      </c>
      <c r="D1483" s="35">
        <v>2010</v>
      </c>
      <c r="E1483" s="35">
        <v>3335</v>
      </c>
      <c r="F1483" s="35">
        <v>8240</v>
      </c>
    </row>
    <row r="1484" spans="1:6" ht="15.75" customHeight="1" x14ac:dyDescent="0.25">
      <c r="A1484" s="15">
        <v>1483</v>
      </c>
      <c r="B1484" s="34" t="s">
        <v>158</v>
      </c>
      <c r="C1484" s="34" t="s">
        <v>186</v>
      </c>
      <c r="D1484" s="35">
        <v>2000</v>
      </c>
      <c r="E1484" s="36"/>
      <c r="F1484" s="36"/>
    </row>
    <row r="1485" spans="1:6" ht="15.75" customHeight="1" x14ac:dyDescent="0.25">
      <c r="A1485" s="15">
        <v>1484</v>
      </c>
      <c r="B1485" s="34" t="s">
        <v>158</v>
      </c>
      <c r="C1485" s="34" t="s">
        <v>186</v>
      </c>
      <c r="D1485" s="35">
        <v>2001</v>
      </c>
      <c r="E1485" s="35">
        <v>857</v>
      </c>
      <c r="F1485" s="36"/>
    </row>
    <row r="1486" spans="1:6" ht="15.75" customHeight="1" x14ac:dyDescent="0.25">
      <c r="A1486" s="15">
        <v>1485</v>
      </c>
      <c r="B1486" s="34" t="s">
        <v>158</v>
      </c>
      <c r="C1486" s="34" t="s">
        <v>186</v>
      </c>
      <c r="D1486" s="35">
        <v>2002</v>
      </c>
      <c r="E1486" s="35">
        <v>848</v>
      </c>
      <c r="F1486" s="35">
        <v>2589</v>
      </c>
    </row>
    <row r="1487" spans="1:6" ht="15.75" customHeight="1" x14ac:dyDescent="0.25">
      <c r="A1487" s="15">
        <v>1486</v>
      </c>
      <c r="B1487" s="34" t="s">
        <v>158</v>
      </c>
      <c r="C1487" s="34" t="s">
        <v>186</v>
      </c>
      <c r="D1487" s="35">
        <v>2003</v>
      </c>
      <c r="E1487" s="35">
        <v>777</v>
      </c>
      <c r="F1487" s="35">
        <v>2497</v>
      </c>
    </row>
    <row r="1488" spans="1:6" ht="15.75" customHeight="1" x14ac:dyDescent="0.25">
      <c r="A1488" s="15">
        <v>1487</v>
      </c>
      <c r="B1488" s="34" t="s">
        <v>158</v>
      </c>
      <c r="C1488" s="34" t="s">
        <v>186</v>
      </c>
      <c r="D1488" s="35">
        <v>2004</v>
      </c>
      <c r="E1488" s="35">
        <v>837</v>
      </c>
      <c r="F1488" s="35">
        <v>2560</v>
      </c>
    </row>
    <row r="1489" spans="1:6" ht="15.75" customHeight="1" x14ac:dyDescent="0.25">
      <c r="A1489" s="15">
        <v>1488</v>
      </c>
      <c r="B1489" s="34" t="s">
        <v>158</v>
      </c>
      <c r="C1489" s="34" t="s">
        <v>186</v>
      </c>
      <c r="D1489" s="35">
        <v>2007</v>
      </c>
      <c r="E1489" s="35">
        <v>878</v>
      </c>
      <c r="F1489" s="35">
        <v>2725</v>
      </c>
    </row>
    <row r="1490" spans="1:6" ht="15.75" customHeight="1" x14ac:dyDescent="0.25">
      <c r="A1490" s="15">
        <v>1489</v>
      </c>
      <c r="B1490" s="34" t="s">
        <v>158</v>
      </c>
      <c r="C1490" s="34" t="s">
        <v>186</v>
      </c>
      <c r="D1490" s="35">
        <v>2011</v>
      </c>
      <c r="E1490" s="35">
        <v>834</v>
      </c>
      <c r="F1490" s="35">
        <v>2574</v>
      </c>
    </row>
    <row r="1491" spans="1:6" ht="15.75" customHeight="1" x14ac:dyDescent="0.25">
      <c r="A1491" s="15">
        <v>1490</v>
      </c>
      <c r="B1491" s="34" t="s">
        <v>158</v>
      </c>
      <c r="C1491" s="34" t="s">
        <v>186</v>
      </c>
      <c r="D1491" s="35">
        <v>2009</v>
      </c>
      <c r="E1491" s="35">
        <v>881</v>
      </c>
      <c r="F1491" s="35">
        <v>2699</v>
      </c>
    </row>
    <row r="1492" spans="1:6" ht="15.75" customHeight="1" x14ac:dyDescent="0.25">
      <c r="A1492" s="15">
        <v>1491</v>
      </c>
      <c r="B1492" s="34" t="s">
        <v>158</v>
      </c>
      <c r="C1492" s="34" t="s">
        <v>186</v>
      </c>
      <c r="D1492" s="35">
        <v>2006</v>
      </c>
      <c r="E1492" s="35">
        <v>830</v>
      </c>
      <c r="F1492" s="35">
        <v>2574</v>
      </c>
    </row>
    <row r="1493" spans="1:6" ht="15.75" customHeight="1" x14ac:dyDescent="0.25">
      <c r="A1493" s="15">
        <v>1492</v>
      </c>
      <c r="B1493" s="34" t="s">
        <v>158</v>
      </c>
      <c r="C1493" s="34" t="s">
        <v>186</v>
      </c>
      <c r="D1493" s="35">
        <v>2010</v>
      </c>
      <c r="E1493" s="35">
        <v>826</v>
      </c>
      <c r="F1493" s="35">
        <v>2582</v>
      </c>
    </row>
    <row r="1494" spans="1:6" ht="15.75" customHeight="1" x14ac:dyDescent="0.25">
      <c r="A1494" s="15">
        <v>1493</v>
      </c>
      <c r="B1494" s="34" t="s">
        <v>158</v>
      </c>
      <c r="C1494" s="34" t="s">
        <v>186</v>
      </c>
      <c r="D1494" s="35">
        <v>2005</v>
      </c>
      <c r="E1494" s="35">
        <v>734</v>
      </c>
      <c r="F1494" s="35">
        <v>2299</v>
      </c>
    </row>
    <row r="1495" spans="1:6" ht="15.75" customHeight="1" x14ac:dyDescent="0.25">
      <c r="A1495" s="15">
        <v>1494</v>
      </c>
      <c r="B1495" s="34" t="s">
        <v>158</v>
      </c>
      <c r="C1495" s="34" t="s">
        <v>186</v>
      </c>
      <c r="D1495" s="35">
        <v>2006</v>
      </c>
      <c r="E1495" s="35">
        <v>787</v>
      </c>
      <c r="F1495" s="35">
        <v>2486</v>
      </c>
    </row>
    <row r="1496" spans="1:6" ht="15.75" customHeight="1" x14ac:dyDescent="0.25">
      <c r="A1496" s="15">
        <v>1495</v>
      </c>
      <c r="B1496" s="34" t="s">
        <v>158</v>
      </c>
      <c r="C1496" s="34" t="s">
        <v>186</v>
      </c>
      <c r="D1496" s="35">
        <v>2010</v>
      </c>
      <c r="E1496" s="35">
        <v>676</v>
      </c>
      <c r="F1496" s="35">
        <v>2065</v>
      </c>
    </row>
    <row r="1497" spans="1:6" ht="15.75" customHeight="1" x14ac:dyDescent="0.25">
      <c r="A1497" s="15">
        <v>1496</v>
      </c>
      <c r="B1497" s="34" t="s">
        <v>158</v>
      </c>
      <c r="C1497" s="34" t="s">
        <v>187</v>
      </c>
      <c r="D1497" s="35">
        <v>2000</v>
      </c>
      <c r="E1497" s="36"/>
      <c r="F1497" s="36"/>
    </row>
    <row r="1498" spans="1:6" ht="15.75" customHeight="1" x14ac:dyDescent="0.25">
      <c r="A1498" s="15">
        <v>1497</v>
      </c>
      <c r="B1498" s="34" t="s">
        <v>158</v>
      </c>
      <c r="C1498" s="34" t="s">
        <v>187</v>
      </c>
      <c r="D1498" s="35">
        <v>2001</v>
      </c>
      <c r="E1498" s="35">
        <v>3331</v>
      </c>
      <c r="F1498" s="36"/>
    </row>
    <row r="1499" spans="1:6" ht="15.75" customHeight="1" x14ac:dyDescent="0.25">
      <c r="A1499" s="15">
        <v>1498</v>
      </c>
      <c r="B1499" s="34" t="s">
        <v>158</v>
      </c>
      <c r="C1499" s="34" t="s">
        <v>187</v>
      </c>
      <c r="D1499" s="35">
        <v>2002</v>
      </c>
      <c r="E1499" s="35">
        <v>3426</v>
      </c>
      <c r="F1499" s="35">
        <v>4855</v>
      </c>
    </row>
    <row r="1500" spans="1:6" ht="15.75" customHeight="1" x14ac:dyDescent="0.25">
      <c r="A1500" s="15">
        <v>1499</v>
      </c>
      <c r="B1500" s="34" t="s">
        <v>158</v>
      </c>
      <c r="C1500" s="34" t="s">
        <v>187</v>
      </c>
      <c r="D1500" s="35">
        <v>2003</v>
      </c>
      <c r="E1500" s="35">
        <v>3171</v>
      </c>
      <c r="F1500" s="35">
        <v>4547</v>
      </c>
    </row>
    <row r="1501" spans="1:6" ht="15.75" customHeight="1" x14ac:dyDescent="0.25">
      <c r="A1501" s="15">
        <v>1500</v>
      </c>
      <c r="B1501" s="34" t="s">
        <v>158</v>
      </c>
      <c r="C1501" s="34" t="s">
        <v>187</v>
      </c>
      <c r="D1501" s="35">
        <v>2004</v>
      </c>
      <c r="E1501" s="35">
        <v>3363</v>
      </c>
      <c r="F1501" s="35">
        <v>4774</v>
      </c>
    </row>
    <row r="1502" spans="1:6" ht="15.75" customHeight="1" x14ac:dyDescent="0.25">
      <c r="A1502" s="15">
        <v>1501</v>
      </c>
      <c r="B1502" s="34" t="s">
        <v>158</v>
      </c>
      <c r="C1502" s="34" t="s">
        <v>187</v>
      </c>
      <c r="D1502" s="35">
        <v>2007</v>
      </c>
      <c r="E1502" s="35">
        <v>3342</v>
      </c>
      <c r="F1502" s="35">
        <v>4686</v>
      </c>
    </row>
    <row r="1503" spans="1:6" ht="15.75" customHeight="1" x14ac:dyDescent="0.25">
      <c r="A1503" s="15">
        <v>1502</v>
      </c>
      <c r="B1503" s="34" t="s">
        <v>158</v>
      </c>
      <c r="C1503" s="34" t="s">
        <v>187</v>
      </c>
      <c r="D1503" s="35">
        <v>2011</v>
      </c>
      <c r="E1503" s="35">
        <v>3441</v>
      </c>
      <c r="F1503" s="35">
        <v>4994</v>
      </c>
    </row>
    <row r="1504" spans="1:6" ht="15.75" customHeight="1" x14ac:dyDescent="0.25">
      <c r="A1504" s="15">
        <v>1503</v>
      </c>
      <c r="B1504" s="34" t="s">
        <v>158</v>
      </c>
      <c r="C1504" s="34" t="s">
        <v>187</v>
      </c>
      <c r="D1504" s="35">
        <v>2009</v>
      </c>
      <c r="E1504" s="35">
        <v>3500</v>
      </c>
      <c r="F1504" s="35">
        <v>4895</v>
      </c>
    </row>
    <row r="1505" spans="1:6" ht="15.75" customHeight="1" x14ac:dyDescent="0.25">
      <c r="A1505" s="15">
        <v>1504</v>
      </c>
      <c r="B1505" s="34" t="s">
        <v>158</v>
      </c>
      <c r="C1505" s="34" t="s">
        <v>187</v>
      </c>
      <c r="D1505" s="35">
        <v>2006</v>
      </c>
      <c r="E1505" s="35">
        <v>3377</v>
      </c>
      <c r="F1505" s="35">
        <v>4554</v>
      </c>
    </row>
    <row r="1506" spans="1:6" ht="15.75" customHeight="1" x14ac:dyDescent="0.25">
      <c r="A1506" s="15">
        <v>1505</v>
      </c>
      <c r="B1506" s="34" t="s">
        <v>158</v>
      </c>
      <c r="C1506" s="34" t="s">
        <v>187</v>
      </c>
      <c r="D1506" s="35">
        <v>2011</v>
      </c>
      <c r="E1506" s="35">
        <v>3360</v>
      </c>
      <c r="F1506" s="35">
        <v>4290</v>
      </c>
    </row>
    <row r="1507" spans="1:6" ht="15.75" customHeight="1" x14ac:dyDescent="0.25">
      <c r="A1507" s="15">
        <v>1506</v>
      </c>
      <c r="B1507" s="34" t="s">
        <v>158</v>
      </c>
      <c r="C1507" s="34" t="s">
        <v>187</v>
      </c>
      <c r="D1507" s="35">
        <v>2005</v>
      </c>
      <c r="E1507" s="35">
        <v>3096</v>
      </c>
      <c r="F1507" s="35">
        <v>3986</v>
      </c>
    </row>
    <row r="1508" spans="1:6" ht="15.75" customHeight="1" x14ac:dyDescent="0.25">
      <c r="A1508" s="15">
        <v>1507</v>
      </c>
      <c r="B1508" s="34" t="s">
        <v>158</v>
      </c>
      <c r="C1508" s="34" t="s">
        <v>187</v>
      </c>
      <c r="D1508" s="35">
        <v>2006</v>
      </c>
      <c r="E1508" s="35">
        <v>3052</v>
      </c>
      <c r="F1508" s="35">
        <v>3715</v>
      </c>
    </row>
    <row r="1509" spans="1:6" ht="15.75" customHeight="1" x14ac:dyDescent="0.25">
      <c r="A1509" s="15">
        <v>1508</v>
      </c>
      <c r="B1509" s="34" t="s">
        <v>158</v>
      </c>
      <c r="C1509" s="34" t="s">
        <v>187</v>
      </c>
      <c r="D1509" s="35">
        <v>2011</v>
      </c>
      <c r="E1509" s="35">
        <v>2883</v>
      </c>
      <c r="F1509" s="35">
        <v>3513</v>
      </c>
    </row>
    <row r="1510" spans="1:6" ht="15.75" customHeight="1" x14ac:dyDescent="0.25">
      <c r="A1510" s="15">
        <v>1509</v>
      </c>
      <c r="B1510" s="34" t="s">
        <v>158</v>
      </c>
      <c r="C1510" s="34" t="s">
        <v>188</v>
      </c>
      <c r="D1510" s="35">
        <v>2000</v>
      </c>
      <c r="E1510" s="36"/>
      <c r="F1510" s="36"/>
    </row>
    <row r="1511" spans="1:6" ht="15.75" customHeight="1" x14ac:dyDescent="0.25">
      <c r="A1511" s="15">
        <v>1510</v>
      </c>
      <c r="B1511" s="34" t="s">
        <v>158</v>
      </c>
      <c r="C1511" s="34" t="s">
        <v>188</v>
      </c>
      <c r="D1511" s="35">
        <v>2001</v>
      </c>
      <c r="E1511" s="36"/>
      <c r="F1511" s="36"/>
    </row>
    <row r="1512" spans="1:6" ht="15.75" customHeight="1" x14ac:dyDescent="0.25">
      <c r="A1512" s="15">
        <v>1511</v>
      </c>
      <c r="B1512" s="34" t="s">
        <v>158</v>
      </c>
      <c r="C1512" s="34" t="s">
        <v>188</v>
      </c>
      <c r="D1512" s="35">
        <v>2002</v>
      </c>
      <c r="E1512" s="36"/>
      <c r="F1512" s="36"/>
    </row>
    <row r="1513" spans="1:6" ht="15.75" customHeight="1" x14ac:dyDescent="0.25">
      <c r="A1513" s="15">
        <v>1512</v>
      </c>
      <c r="B1513" s="34" t="s">
        <v>158</v>
      </c>
      <c r="C1513" s="34" t="s">
        <v>188</v>
      </c>
      <c r="D1513" s="35">
        <v>2003</v>
      </c>
      <c r="E1513" s="36"/>
      <c r="F1513" s="36"/>
    </row>
    <row r="1514" spans="1:6" ht="15.75" customHeight="1" x14ac:dyDescent="0.25">
      <c r="A1514" s="15">
        <v>1513</v>
      </c>
      <c r="B1514" s="34" t="s">
        <v>158</v>
      </c>
      <c r="C1514" s="34" t="s">
        <v>188</v>
      </c>
      <c r="D1514" s="35">
        <v>2004</v>
      </c>
      <c r="E1514" s="36"/>
      <c r="F1514" s="36"/>
    </row>
    <row r="1515" spans="1:6" ht="15.75" customHeight="1" x14ac:dyDescent="0.25">
      <c r="A1515" s="15">
        <v>1514</v>
      </c>
      <c r="B1515" s="34" t="s">
        <v>158</v>
      </c>
      <c r="C1515" s="34" t="s">
        <v>188</v>
      </c>
      <c r="D1515" s="35">
        <v>2007</v>
      </c>
      <c r="E1515" s="36"/>
      <c r="F1515" s="36"/>
    </row>
    <row r="1516" spans="1:6" ht="15.75" customHeight="1" x14ac:dyDescent="0.25">
      <c r="A1516" s="15">
        <v>1515</v>
      </c>
      <c r="B1516" s="34" t="s">
        <v>158</v>
      </c>
      <c r="C1516" s="34" t="s">
        <v>188</v>
      </c>
      <c r="D1516" s="35">
        <v>2011</v>
      </c>
      <c r="E1516" s="36"/>
      <c r="F1516" s="36"/>
    </row>
    <row r="1517" spans="1:6" ht="15.75" customHeight="1" x14ac:dyDescent="0.25">
      <c r="A1517" s="15">
        <v>1516</v>
      </c>
      <c r="B1517" s="34" t="s">
        <v>158</v>
      </c>
      <c r="C1517" s="34" t="s">
        <v>188</v>
      </c>
      <c r="D1517" s="35">
        <v>2009</v>
      </c>
      <c r="E1517" s="36"/>
      <c r="F1517" s="36"/>
    </row>
    <row r="1518" spans="1:6" ht="15.75" customHeight="1" x14ac:dyDescent="0.25">
      <c r="A1518" s="15">
        <v>1517</v>
      </c>
      <c r="B1518" s="34" t="s">
        <v>158</v>
      </c>
      <c r="C1518" s="34" t="s">
        <v>188</v>
      </c>
      <c r="D1518" s="35">
        <v>2006</v>
      </c>
      <c r="E1518" s="36"/>
      <c r="F1518" s="36"/>
    </row>
    <row r="1519" spans="1:6" ht="15.75" customHeight="1" x14ac:dyDescent="0.25">
      <c r="A1519" s="15">
        <v>1518</v>
      </c>
      <c r="B1519" s="34" t="s">
        <v>158</v>
      </c>
      <c r="C1519" s="34" t="s">
        <v>188</v>
      </c>
      <c r="D1519" s="35">
        <v>2011</v>
      </c>
      <c r="E1519" s="36"/>
      <c r="F1519" s="36"/>
    </row>
    <row r="1520" spans="1:6" ht="15.75" customHeight="1" x14ac:dyDescent="0.25">
      <c r="A1520" s="15">
        <v>1519</v>
      </c>
      <c r="B1520" s="34" t="s">
        <v>158</v>
      </c>
      <c r="C1520" s="34" t="s">
        <v>188</v>
      </c>
      <c r="D1520" s="35">
        <v>2005</v>
      </c>
      <c r="E1520" s="36"/>
      <c r="F1520" s="36"/>
    </row>
    <row r="1521" spans="1:6" ht="15.75" customHeight="1" x14ac:dyDescent="0.25">
      <c r="A1521" s="15">
        <v>1520</v>
      </c>
      <c r="B1521" s="34" t="s">
        <v>158</v>
      </c>
      <c r="C1521" s="34" t="s">
        <v>188</v>
      </c>
      <c r="D1521" s="35">
        <v>2006</v>
      </c>
      <c r="E1521" s="36"/>
      <c r="F1521" s="36"/>
    </row>
    <row r="1522" spans="1:6" ht="15.75" customHeight="1" x14ac:dyDescent="0.25">
      <c r="A1522" s="15">
        <v>1521</v>
      </c>
      <c r="B1522" s="34" t="s">
        <v>158</v>
      </c>
      <c r="C1522" s="34" t="s">
        <v>188</v>
      </c>
      <c r="D1522" s="35">
        <v>2011</v>
      </c>
      <c r="E1522" s="36"/>
      <c r="F1522" s="36"/>
    </row>
    <row r="1523" spans="1:6" ht="15.75" customHeight="1" x14ac:dyDescent="0.25">
      <c r="A1523" s="15">
        <v>1522</v>
      </c>
      <c r="B1523" s="34" t="s">
        <v>158</v>
      </c>
      <c r="C1523" s="34" t="s">
        <v>189</v>
      </c>
      <c r="D1523" s="35">
        <v>2000</v>
      </c>
      <c r="E1523" s="36"/>
      <c r="F1523" s="36"/>
    </row>
    <row r="1524" spans="1:6" ht="15.75" customHeight="1" x14ac:dyDescent="0.25">
      <c r="A1524" s="15">
        <v>1523</v>
      </c>
      <c r="B1524" s="34" t="s">
        <v>158</v>
      </c>
      <c r="C1524" s="34" t="s">
        <v>189</v>
      </c>
      <c r="D1524" s="35">
        <v>2001</v>
      </c>
      <c r="E1524" s="35">
        <v>1179</v>
      </c>
      <c r="F1524" s="36"/>
    </row>
    <row r="1525" spans="1:6" ht="15.75" customHeight="1" x14ac:dyDescent="0.25">
      <c r="A1525" s="15">
        <v>1524</v>
      </c>
      <c r="B1525" s="34" t="s">
        <v>158</v>
      </c>
      <c r="C1525" s="34" t="s">
        <v>189</v>
      </c>
      <c r="D1525" s="35">
        <v>2002</v>
      </c>
      <c r="E1525" s="35">
        <v>1174</v>
      </c>
      <c r="F1525" s="35">
        <v>2582</v>
      </c>
    </row>
    <row r="1526" spans="1:6" ht="15.75" customHeight="1" x14ac:dyDescent="0.25">
      <c r="A1526" s="15">
        <v>1525</v>
      </c>
      <c r="B1526" s="34" t="s">
        <v>158</v>
      </c>
      <c r="C1526" s="34" t="s">
        <v>189</v>
      </c>
      <c r="D1526" s="35">
        <v>2003</v>
      </c>
      <c r="E1526" s="35">
        <v>994</v>
      </c>
      <c r="F1526" s="35">
        <v>1822</v>
      </c>
    </row>
    <row r="1527" spans="1:6" ht="15.75" customHeight="1" x14ac:dyDescent="0.25">
      <c r="A1527" s="15">
        <v>1526</v>
      </c>
      <c r="B1527" s="34" t="s">
        <v>158</v>
      </c>
      <c r="C1527" s="34" t="s">
        <v>189</v>
      </c>
      <c r="D1527" s="35">
        <v>2004</v>
      </c>
      <c r="E1527" s="35">
        <v>1177</v>
      </c>
      <c r="F1527" s="35">
        <v>2750</v>
      </c>
    </row>
    <row r="1528" spans="1:6" ht="15.75" customHeight="1" x14ac:dyDescent="0.25">
      <c r="A1528" s="15">
        <v>1527</v>
      </c>
      <c r="B1528" s="34" t="s">
        <v>158</v>
      </c>
      <c r="C1528" s="34" t="s">
        <v>189</v>
      </c>
      <c r="D1528" s="35">
        <v>2008</v>
      </c>
      <c r="E1528" s="35">
        <v>1086</v>
      </c>
      <c r="F1528" s="35">
        <v>2252</v>
      </c>
    </row>
    <row r="1529" spans="1:6" ht="15.75" customHeight="1" x14ac:dyDescent="0.25">
      <c r="A1529" s="15">
        <v>1528</v>
      </c>
      <c r="B1529" s="34" t="s">
        <v>158</v>
      </c>
      <c r="C1529" s="34" t="s">
        <v>189</v>
      </c>
      <c r="D1529" s="35">
        <v>2011</v>
      </c>
      <c r="E1529" s="35">
        <v>1118</v>
      </c>
      <c r="F1529" s="35">
        <v>2384</v>
      </c>
    </row>
    <row r="1530" spans="1:6" ht="15.75" customHeight="1" x14ac:dyDescent="0.25">
      <c r="A1530" s="15">
        <v>1529</v>
      </c>
      <c r="B1530" s="34" t="s">
        <v>158</v>
      </c>
      <c r="C1530" s="34" t="s">
        <v>189</v>
      </c>
      <c r="D1530" s="35">
        <v>2009</v>
      </c>
      <c r="E1530" s="35">
        <v>987</v>
      </c>
      <c r="F1530" s="35">
        <v>2057</v>
      </c>
    </row>
    <row r="1531" spans="1:6" ht="15.75" customHeight="1" x14ac:dyDescent="0.25">
      <c r="A1531" s="15">
        <v>1530</v>
      </c>
      <c r="B1531" s="34" t="s">
        <v>158</v>
      </c>
      <c r="C1531" s="34" t="s">
        <v>189</v>
      </c>
      <c r="D1531" s="35">
        <v>2006</v>
      </c>
      <c r="E1531" s="36"/>
      <c r="F1531" s="36"/>
    </row>
    <row r="1532" spans="1:6" ht="15.75" customHeight="1" x14ac:dyDescent="0.25">
      <c r="A1532" s="15">
        <v>1531</v>
      </c>
      <c r="B1532" s="34" t="s">
        <v>158</v>
      </c>
      <c r="C1532" s="34" t="s">
        <v>189</v>
      </c>
      <c r="D1532" s="35">
        <v>2011</v>
      </c>
      <c r="E1532" s="36"/>
      <c r="F1532" s="36"/>
    </row>
    <row r="1533" spans="1:6" ht="15.75" customHeight="1" x14ac:dyDescent="0.25">
      <c r="A1533" s="15">
        <v>1532</v>
      </c>
      <c r="B1533" s="34" t="s">
        <v>158</v>
      </c>
      <c r="C1533" s="34" t="s">
        <v>189</v>
      </c>
      <c r="D1533" s="35">
        <v>2005</v>
      </c>
      <c r="E1533" s="36"/>
      <c r="F1533" s="36"/>
    </row>
    <row r="1534" spans="1:6" ht="15.75" customHeight="1" x14ac:dyDescent="0.25">
      <c r="A1534" s="15">
        <v>1533</v>
      </c>
      <c r="B1534" s="34" t="s">
        <v>158</v>
      </c>
      <c r="C1534" s="34" t="s">
        <v>189</v>
      </c>
      <c r="D1534" s="35">
        <v>2006</v>
      </c>
      <c r="E1534" s="36"/>
      <c r="F1534" s="36"/>
    </row>
    <row r="1535" spans="1:6" ht="15.75" customHeight="1" x14ac:dyDescent="0.25">
      <c r="A1535" s="15">
        <v>1534</v>
      </c>
      <c r="B1535" s="34" t="s">
        <v>158</v>
      </c>
      <c r="C1535" s="34" t="s">
        <v>189</v>
      </c>
      <c r="D1535" s="35">
        <v>2011</v>
      </c>
      <c r="E1535" s="36"/>
      <c r="F1535" s="36"/>
    </row>
    <row r="1536" spans="1:6" ht="15.75" customHeight="1" x14ac:dyDescent="0.25">
      <c r="A1536" s="15">
        <v>1535</v>
      </c>
      <c r="B1536" s="34" t="s">
        <v>158</v>
      </c>
      <c r="C1536" s="34" t="s">
        <v>190</v>
      </c>
      <c r="D1536" s="35">
        <v>2000</v>
      </c>
      <c r="E1536" s="35">
        <v>78220</v>
      </c>
      <c r="F1536" s="36"/>
    </row>
    <row r="1537" spans="1:6" ht="15.75" customHeight="1" x14ac:dyDescent="0.25">
      <c r="A1537" s="15">
        <v>1536</v>
      </c>
      <c r="B1537" s="34" t="s">
        <v>158</v>
      </c>
      <c r="C1537" s="34" t="s">
        <v>190</v>
      </c>
      <c r="D1537" s="35">
        <v>2001</v>
      </c>
      <c r="E1537" s="35">
        <v>77419</v>
      </c>
      <c r="F1537" s="36"/>
    </row>
    <row r="1538" spans="1:6" ht="15.75" customHeight="1" x14ac:dyDescent="0.25">
      <c r="A1538" s="15">
        <v>1537</v>
      </c>
      <c r="B1538" s="34" t="s">
        <v>158</v>
      </c>
      <c r="C1538" s="34" t="s">
        <v>190</v>
      </c>
      <c r="D1538" s="35">
        <v>2002</v>
      </c>
      <c r="E1538" s="35">
        <v>83426</v>
      </c>
      <c r="F1538" s="35">
        <v>182078</v>
      </c>
    </row>
    <row r="1539" spans="1:6" ht="15.75" customHeight="1" x14ac:dyDescent="0.25">
      <c r="A1539" s="15">
        <v>1538</v>
      </c>
      <c r="B1539" s="34" t="s">
        <v>158</v>
      </c>
      <c r="C1539" s="34" t="s">
        <v>190</v>
      </c>
      <c r="D1539" s="35">
        <v>2003</v>
      </c>
      <c r="E1539" s="35">
        <v>78175</v>
      </c>
      <c r="F1539" s="35">
        <v>169650</v>
      </c>
    </row>
    <row r="1540" spans="1:6" ht="15.75" customHeight="1" x14ac:dyDescent="0.25">
      <c r="A1540" s="15">
        <v>1539</v>
      </c>
      <c r="B1540" s="34" t="s">
        <v>158</v>
      </c>
      <c r="C1540" s="34" t="s">
        <v>190</v>
      </c>
      <c r="D1540" s="35">
        <v>2004</v>
      </c>
      <c r="E1540" s="35">
        <v>79550</v>
      </c>
      <c r="F1540" s="35">
        <v>173845</v>
      </c>
    </row>
    <row r="1541" spans="1:6" ht="15.75" customHeight="1" x14ac:dyDescent="0.25">
      <c r="A1541" s="15">
        <v>1540</v>
      </c>
      <c r="B1541" s="34" t="s">
        <v>158</v>
      </c>
      <c r="C1541" s="34" t="s">
        <v>190</v>
      </c>
      <c r="D1541" s="35">
        <v>2008</v>
      </c>
      <c r="E1541" s="35">
        <v>79350</v>
      </c>
      <c r="F1541" s="35">
        <v>171766</v>
      </c>
    </row>
    <row r="1542" spans="1:6" ht="15.75" customHeight="1" x14ac:dyDescent="0.25">
      <c r="A1542" s="15">
        <v>1541</v>
      </c>
      <c r="B1542" s="34" t="s">
        <v>158</v>
      </c>
      <c r="C1542" s="34" t="s">
        <v>190</v>
      </c>
      <c r="D1542" s="35">
        <v>2012</v>
      </c>
      <c r="E1542" s="35">
        <v>76830</v>
      </c>
      <c r="F1542" s="35">
        <v>167201</v>
      </c>
    </row>
    <row r="1543" spans="1:6" ht="15.75" customHeight="1" x14ac:dyDescent="0.25">
      <c r="A1543" s="15">
        <v>1542</v>
      </c>
      <c r="B1543" s="34" t="s">
        <v>158</v>
      </c>
      <c r="C1543" s="34" t="s">
        <v>190</v>
      </c>
      <c r="D1543" s="35">
        <v>2009</v>
      </c>
      <c r="E1543" s="35">
        <v>78824</v>
      </c>
      <c r="F1543" s="35">
        <v>172228</v>
      </c>
    </row>
    <row r="1544" spans="1:6" ht="15.75" customHeight="1" x14ac:dyDescent="0.25">
      <c r="A1544" s="15">
        <v>1543</v>
      </c>
      <c r="B1544" s="34" t="s">
        <v>158</v>
      </c>
      <c r="C1544" s="34" t="s">
        <v>190</v>
      </c>
      <c r="D1544" s="35">
        <v>2006</v>
      </c>
      <c r="E1544" s="35">
        <v>79075</v>
      </c>
      <c r="F1544" s="35">
        <v>176903</v>
      </c>
    </row>
    <row r="1545" spans="1:6" ht="15.75" customHeight="1" x14ac:dyDescent="0.25">
      <c r="A1545" s="15">
        <v>1544</v>
      </c>
      <c r="B1545" s="34" t="s">
        <v>158</v>
      </c>
      <c r="C1545" s="34" t="s">
        <v>190</v>
      </c>
      <c r="D1545" s="35">
        <v>2011</v>
      </c>
      <c r="E1545" s="35">
        <v>78010</v>
      </c>
      <c r="F1545" s="35">
        <v>175041</v>
      </c>
    </row>
    <row r="1546" spans="1:6" ht="15.75" customHeight="1" x14ac:dyDescent="0.25">
      <c r="A1546" s="15">
        <v>1545</v>
      </c>
      <c r="B1546" s="34" t="s">
        <v>158</v>
      </c>
      <c r="C1546" s="34" t="s">
        <v>190</v>
      </c>
      <c r="D1546" s="35">
        <v>2006</v>
      </c>
      <c r="E1546" s="35">
        <v>75706</v>
      </c>
      <c r="F1546" s="35">
        <v>172364</v>
      </c>
    </row>
    <row r="1547" spans="1:6" ht="15.75" customHeight="1" x14ac:dyDescent="0.25">
      <c r="A1547" s="15">
        <v>1546</v>
      </c>
      <c r="B1547" s="34" t="s">
        <v>158</v>
      </c>
      <c r="C1547" s="34" t="s">
        <v>190</v>
      </c>
      <c r="D1547" s="35">
        <v>2006</v>
      </c>
      <c r="E1547" s="35">
        <v>75614</v>
      </c>
      <c r="F1547" s="35">
        <v>167274</v>
      </c>
    </row>
    <row r="1548" spans="1:6" ht="15.75" customHeight="1" x14ac:dyDescent="0.25">
      <c r="A1548" s="15">
        <v>1547</v>
      </c>
      <c r="B1548" s="34" t="s">
        <v>158</v>
      </c>
      <c r="C1548" s="34" t="s">
        <v>190</v>
      </c>
      <c r="D1548" s="35">
        <v>2011</v>
      </c>
      <c r="E1548" s="35">
        <v>73223</v>
      </c>
      <c r="F1548" s="35">
        <v>165363</v>
      </c>
    </row>
    <row r="1549" spans="1:6" ht="15.75" customHeight="1" x14ac:dyDescent="0.25">
      <c r="A1549" s="15">
        <v>1548</v>
      </c>
      <c r="B1549" s="34" t="s">
        <v>158</v>
      </c>
      <c r="C1549" s="34" t="s">
        <v>191</v>
      </c>
      <c r="D1549" s="35">
        <v>2000</v>
      </c>
      <c r="E1549" s="36"/>
      <c r="F1549" s="36"/>
    </row>
    <row r="1550" spans="1:6" ht="15.75" customHeight="1" x14ac:dyDescent="0.25">
      <c r="A1550" s="15">
        <v>1549</v>
      </c>
      <c r="B1550" s="34" t="s">
        <v>158</v>
      </c>
      <c r="C1550" s="34" t="s">
        <v>191</v>
      </c>
      <c r="D1550" s="35">
        <v>2001</v>
      </c>
      <c r="E1550" s="35">
        <v>3122</v>
      </c>
      <c r="F1550" s="36"/>
    </row>
    <row r="1551" spans="1:6" ht="15.75" customHeight="1" x14ac:dyDescent="0.25">
      <c r="A1551" s="15">
        <v>1550</v>
      </c>
      <c r="B1551" s="34" t="s">
        <v>158</v>
      </c>
      <c r="C1551" s="34" t="s">
        <v>191</v>
      </c>
      <c r="D1551" s="35">
        <v>2002</v>
      </c>
      <c r="E1551" s="35">
        <v>2883</v>
      </c>
      <c r="F1551" s="35">
        <v>10873</v>
      </c>
    </row>
    <row r="1552" spans="1:6" ht="15.75" customHeight="1" x14ac:dyDescent="0.25">
      <c r="A1552" s="15">
        <v>1551</v>
      </c>
      <c r="B1552" s="34" t="s">
        <v>158</v>
      </c>
      <c r="C1552" s="34" t="s">
        <v>191</v>
      </c>
      <c r="D1552" s="35">
        <v>2003</v>
      </c>
      <c r="E1552" s="35">
        <v>2811</v>
      </c>
      <c r="F1552" s="35">
        <v>11408</v>
      </c>
    </row>
    <row r="1553" spans="1:6" ht="15.75" customHeight="1" x14ac:dyDescent="0.25">
      <c r="A1553" s="15">
        <v>1552</v>
      </c>
      <c r="B1553" s="34" t="s">
        <v>158</v>
      </c>
      <c r="C1553" s="34" t="s">
        <v>191</v>
      </c>
      <c r="D1553" s="35">
        <v>2004</v>
      </c>
      <c r="E1553" s="35">
        <v>3012</v>
      </c>
      <c r="F1553" s="35">
        <v>11848</v>
      </c>
    </row>
    <row r="1554" spans="1:6" ht="15.75" customHeight="1" x14ac:dyDescent="0.25">
      <c r="A1554" s="15">
        <v>1553</v>
      </c>
      <c r="B1554" s="34" t="s">
        <v>158</v>
      </c>
      <c r="C1554" s="34" t="s">
        <v>191</v>
      </c>
      <c r="D1554" s="35">
        <v>2008</v>
      </c>
      <c r="E1554" s="35">
        <v>3045</v>
      </c>
      <c r="F1554" s="35">
        <v>11379</v>
      </c>
    </row>
    <row r="1555" spans="1:6" ht="15.75" customHeight="1" x14ac:dyDescent="0.25">
      <c r="A1555" s="15">
        <v>1554</v>
      </c>
      <c r="B1555" s="34" t="s">
        <v>158</v>
      </c>
      <c r="C1555" s="34" t="s">
        <v>191</v>
      </c>
      <c r="D1555" s="35">
        <v>2012</v>
      </c>
      <c r="E1555" s="35">
        <v>2924</v>
      </c>
      <c r="F1555" s="35">
        <v>10939</v>
      </c>
    </row>
    <row r="1556" spans="1:6" ht="15.75" customHeight="1" x14ac:dyDescent="0.25">
      <c r="A1556" s="15">
        <v>1555</v>
      </c>
      <c r="B1556" s="34" t="s">
        <v>158</v>
      </c>
      <c r="C1556" s="34" t="s">
        <v>191</v>
      </c>
      <c r="D1556" s="35">
        <v>2009</v>
      </c>
      <c r="E1556" s="35">
        <v>2842</v>
      </c>
      <c r="F1556" s="35">
        <v>11280</v>
      </c>
    </row>
    <row r="1557" spans="1:6" ht="15.75" customHeight="1" x14ac:dyDescent="0.25">
      <c r="A1557" s="15">
        <v>1556</v>
      </c>
      <c r="B1557" s="34" t="s">
        <v>158</v>
      </c>
      <c r="C1557" s="34" t="s">
        <v>191</v>
      </c>
      <c r="D1557" s="35">
        <v>2007</v>
      </c>
      <c r="E1557" s="35">
        <v>2756</v>
      </c>
      <c r="F1557" s="35">
        <v>11192</v>
      </c>
    </row>
    <row r="1558" spans="1:6" ht="15.75" customHeight="1" x14ac:dyDescent="0.25">
      <c r="A1558" s="15">
        <v>1557</v>
      </c>
      <c r="B1558" s="34" t="s">
        <v>158</v>
      </c>
      <c r="C1558" s="34" t="s">
        <v>191</v>
      </c>
      <c r="D1558" s="35">
        <v>2011</v>
      </c>
      <c r="E1558" s="35">
        <v>2776</v>
      </c>
      <c r="F1558" s="35">
        <v>11309</v>
      </c>
    </row>
    <row r="1559" spans="1:6" ht="15.75" customHeight="1" x14ac:dyDescent="0.25">
      <c r="A1559" s="15">
        <v>1558</v>
      </c>
      <c r="B1559" s="34" t="s">
        <v>158</v>
      </c>
      <c r="C1559" s="34" t="s">
        <v>191</v>
      </c>
      <c r="D1559" s="35">
        <v>2006</v>
      </c>
      <c r="E1559" s="35">
        <v>2527</v>
      </c>
      <c r="F1559" s="35">
        <v>10935</v>
      </c>
    </row>
    <row r="1560" spans="1:6" ht="15.75" customHeight="1" x14ac:dyDescent="0.25">
      <c r="A1560" s="15">
        <v>1559</v>
      </c>
      <c r="B1560" s="34" t="s">
        <v>158</v>
      </c>
      <c r="C1560" s="34" t="s">
        <v>191</v>
      </c>
      <c r="D1560" s="35">
        <v>2006</v>
      </c>
      <c r="E1560" s="35">
        <v>2577</v>
      </c>
      <c r="F1560" s="35">
        <v>11998</v>
      </c>
    </row>
    <row r="1561" spans="1:6" ht="15.75" customHeight="1" x14ac:dyDescent="0.25">
      <c r="A1561" s="15">
        <v>1560</v>
      </c>
      <c r="B1561" s="34" t="s">
        <v>158</v>
      </c>
      <c r="C1561" s="34" t="s">
        <v>191</v>
      </c>
      <c r="D1561" s="35">
        <v>2011</v>
      </c>
      <c r="E1561" s="35">
        <v>2668</v>
      </c>
      <c r="F1561" s="35">
        <v>12064</v>
      </c>
    </row>
    <row r="1562" spans="1:6" ht="15.75" customHeight="1" x14ac:dyDescent="0.25">
      <c r="A1562" s="15">
        <v>1561</v>
      </c>
      <c r="B1562" s="34" t="s">
        <v>158</v>
      </c>
      <c r="C1562" s="34" t="s">
        <v>192</v>
      </c>
      <c r="D1562" s="35">
        <v>2000</v>
      </c>
      <c r="E1562" s="35">
        <v>29818</v>
      </c>
      <c r="F1562" s="36"/>
    </row>
    <row r="1563" spans="1:6" ht="15.75" customHeight="1" x14ac:dyDescent="0.25">
      <c r="A1563" s="15">
        <v>1562</v>
      </c>
      <c r="B1563" s="34" t="s">
        <v>158</v>
      </c>
      <c r="C1563" s="34" t="s">
        <v>192</v>
      </c>
      <c r="D1563" s="35">
        <v>2001</v>
      </c>
      <c r="E1563" s="35">
        <v>28137</v>
      </c>
      <c r="F1563" s="36"/>
    </row>
    <row r="1564" spans="1:6" ht="15.75" customHeight="1" x14ac:dyDescent="0.25">
      <c r="A1564" s="15">
        <v>1563</v>
      </c>
      <c r="B1564" s="34" t="s">
        <v>158</v>
      </c>
      <c r="C1564" s="34" t="s">
        <v>192</v>
      </c>
      <c r="D1564" s="35">
        <v>2002</v>
      </c>
      <c r="E1564" s="35">
        <v>32338</v>
      </c>
      <c r="F1564" s="35">
        <v>57187</v>
      </c>
    </row>
    <row r="1565" spans="1:6" ht="15.75" customHeight="1" x14ac:dyDescent="0.25">
      <c r="A1565" s="15">
        <v>1564</v>
      </c>
      <c r="B1565" s="34" t="s">
        <v>158</v>
      </c>
      <c r="C1565" s="34" t="s">
        <v>192</v>
      </c>
      <c r="D1565" s="35">
        <v>2003</v>
      </c>
      <c r="E1565" s="35">
        <v>29775</v>
      </c>
      <c r="F1565" s="35">
        <v>47077</v>
      </c>
    </row>
    <row r="1566" spans="1:6" ht="15.75" customHeight="1" x14ac:dyDescent="0.25">
      <c r="A1566" s="15">
        <v>1565</v>
      </c>
      <c r="B1566" s="34" t="s">
        <v>158</v>
      </c>
      <c r="C1566" s="34" t="s">
        <v>192</v>
      </c>
      <c r="D1566" s="35">
        <v>2004</v>
      </c>
      <c r="E1566" s="35">
        <v>29805</v>
      </c>
      <c r="F1566" s="35">
        <v>50326</v>
      </c>
    </row>
    <row r="1567" spans="1:6" ht="15.75" customHeight="1" x14ac:dyDescent="0.25">
      <c r="A1567" s="15">
        <v>1566</v>
      </c>
      <c r="B1567" s="34" t="s">
        <v>158</v>
      </c>
      <c r="C1567" s="34" t="s">
        <v>192</v>
      </c>
      <c r="D1567" s="35">
        <v>2008</v>
      </c>
      <c r="E1567" s="35">
        <v>27547</v>
      </c>
      <c r="F1567" s="35">
        <v>45089</v>
      </c>
    </row>
    <row r="1568" spans="1:6" ht="15.75" customHeight="1" x14ac:dyDescent="0.25">
      <c r="A1568" s="15">
        <v>1567</v>
      </c>
      <c r="B1568" s="34" t="s">
        <v>158</v>
      </c>
      <c r="C1568" s="34" t="s">
        <v>192</v>
      </c>
      <c r="D1568" s="35">
        <v>2012</v>
      </c>
      <c r="E1568" s="35">
        <v>27129</v>
      </c>
      <c r="F1568" s="35">
        <v>44257</v>
      </c>
    </row>
    <row r="1569" spans="1:6" ht="15.75" customHeight="1" x14ac:dyDescent="0.25">
      <c r="A1569" s="15">
        <v>1568</v>
      </c>
      <c r="B1569" s="34" t="s">
        <v>158</v>
      </c>
      <c r="C1569" s="34" t="s">
        <v>192</v>
      </c>
      <c r="D1569" s="35">
        <v>2009</v>
      </c>
      <c r="E1569" s="35">
        <v>26771</v>
      </c>
      <c r="F1569" s="35">
        <v>42438</v>
      </c>
    </row>
    <row r="1570" spans="1:6" ht="15.75" customHeight="1" x14ac:dyDescent="0.25">
      <c r="A1570" s="15">
        <v>1569</v>
      </c>
      <c r="B1570" s="34" t="s">
        <v>158</v>
      </c>
      <c r="C1570" s="34" t="s">
        <v>192</v>
      </c>
      <c r="D1570" s="35">
        <v>2007</v>
      </c>
      <c r="E1570" s="35">
        <v>26433</v>
      </c>
      <c r="F1570" s="35">
        <v>42666</v>
      </c>
    </row>
    <row r="1571" spans="1:6" ht="15.75" customHeight="1" x14ac:dyDescent="0.25">
      <c r="A1571" s="15">
        <v>1570</v>
      </c>
      <c r="B1571" s="34" t="s">
        <v>158</v>
      </c>
      <c r="C1571" s="34" t="s">
        <v>192</v>
      </c>
      <c r="D1571" s="35">
        <v>2011</v>
      </c>
      <c r="E1571" s="35">
        <v>27020</v>
      </c>
      <c r="F1571" s="35">
        <v>42625</v>
      </c>
    </row>
    <row r="1572" spans="1:6" ht="15.75" customHeight="1" x14ac:dyDescent="0.25">
      <c r="A1572" s="15">
        <v>1571</v>
      </c>
      <c r="B1572" s="34" t="s">
        <v>158</v>
      </c>
      <c r="C1572" s="34" t="s">
        <v>192</v>
      </c>
      <c r="D1572" s="35">
        <v>2006</v>
      </c>
      <c r="E1572" s="35">
        <v>24912</v>
      </c>
      <c r="F1572" s="35">
        <v>37429</v>
      </c>
    </row>
    <row r="1573" spans="1:6" ht="15.75" customHeight="1" x14ac:dyDescent="0.25">
      <c r="A1573" s="15">
        <v>1572</v>
      </c>
      <c r="B1573" s="34" t="s">
        <v>158</v>
      </c>
      <c r="C1573" s="34" t="s">
        <v>192</v>
      </c>
      <c r="D1573" s="35">
        <v>2006</v>
      </c>
      <c r="E1573" s="35">
        <v>26823</v>
      </c>
      <c r="F1573" s="35">
        <v>41092</v>
      </c>
    </row>
    <row r="1574" spans="1:6" ht="15.75" customHeight="1" x14ac:dyDescent="0.25">
      <c r="A1574" s="15">
        <v>1573</v>
      </c>
      <c r="B1574" s="34" t="s">
        <v>158</v>
      </c>
      <c r="C1574" s="34" t="s">
        <v>192</v>
      </c>
      <c r="D1574" s="35">
        <v>2011</v>
      </c>
      <c r="E1574" s="35">
        <v>26092</v>
      </c>
      <c r="F1574" s="35">
        <v>38808</v>
      </c>
    </row>
    <row r="1575" spans="1:6" ht="15.75" customHeight="1" x14ac:dyDescent="0.25">
      <c r="A1575" s="15">
        <v>1574</v>
      </c>
      <c r="B1575" s="34" t="s">
        <v>158</v>
      </c>
      <c r="C1575" s="34" t="s">
        <v>193</v>
      </c>
      <c r="D1575" s="35">
        <v>2000</v>
      </c>
      <c r="E1575" s="35">
        <v>96543</v>
      </c>
      <c r="F1575" s="36"/>
    </row>
    <row r="1576" spans="1:6" ht="15.75" customHeight="1" x14ac:dyDescent="0.25">
      <c r="A1576" s="15">
        <v>1575</v>
      </c>
      <c r="B1576" s="34" t="s">
        <v>158</v>
      </c>
      <c r="C1576" s="34" t="s">
        <v>193</v>
      </c>
      <c r="D1576" s="35">
        <v>2001</v>
      </c>
      <c r="E1576" s="35">
        <v>101313</v>
      </c>
      <c r="F1576" s="36"/>
    </row>
    <row r="1577" spans="1:6" ht="15.75" customHeight="1" x14ac:dyDescent="0.25">
      <c r="A1577" s="15">
        <v>1576</v>
      </c>
      <c r="B1577" s="34" t="s">
        <v>158</v>
      </c>
      <c r="C1577" s="34" t="s">
        <v>193</v>
      </c>
      <c r="D1577" s="35">
        <v>2002</v>
      </c>
      <c r="E1577" s="35">
        <v>101539</v>
      </c>
      <c r="F1577" s="35">
        <v>317254</v>
      </c>
    </row>
    <row r="1578" spans="1:6" ht="15.75" customHeight="1" x14ac:dyDescent="0.25">
      <c r="A1578" s="15">
        <v>1577</v>
      </c>
      <c r="B1578" s="34" t="s">
        <v>158</v>
      </c>
      <c r="C1578" s="34" t="s">
        <v>193</v>
      </c>
      <c r="D1578" s="35">
        <v>2003</v>
      </c>
      <c r="E1578" s="35">
        <v>94002</v>
      </c>
      <c r="F1578" s="35">
        <v>298787</v>
      </c>
    </row>
    <row r="1579" spans="1:6" ht="15.75" customHeight="1" x14ac:dyDescent="0.25">
      <c r="A1579" s="15">
        <v>1578</v>
      </c>
      <c r="B1579" s="34" t="s">
        <v>158</v>
      </c>
      <c r="C1579" s="34" t="s">
        <v>193</v>
      </c>
      <c r="D1579" s="35">
        <v>2004</v>
      </c>
      <c r="E1579" s="35">
        <v>97892</v>
      </c>
      <c r="F1579" s="35">
        <v>316125</v>
      </c>
    </row>
    <row r="1580" spans="1:6" ht="15.75" customHeight="1" x14ac:dyDescent="0.25">
      <c r="A1580" s="15">
        <v>1579</v>
      </c>
      <c r="B1580" s="34" t="s">
        <v>158</v>
      </c>
      <c r="C1580" s="34" t="s">
        <v>193</v>
      </c>
      <c r="D1580" s="35">
        <v>2008</v>
      </c>
      <c r="E1580" s="35">
        <v>96824</v>
      </c>
      <c r="F1580" s="35">
        <v>315637</v>
      </c>
    </row>
    <row r="1581" spans="1:6" ht="15.75" customHeight="1" x14ac:dyDescent="0.25">
      <c r="A1581" s="15">
        <v>1580</v>
      </c>
      <c r="B1581" s="34" t="s">
        <v>158</v>
      </c>
      <c r="C1581" s="34" t="s">
        <v>193</v>
      </c>
      <c r="D1581" s="35">
        <v>2012</v>
      </c>
      <c r="E1581" s="35">
        <v>97241</v>
      </c>
      <c r="F1581" s="35">
        <v>320004</v>
      </c>
    </row>
    <row r="1582" spans="1:6" ht="15.75" customHeight="1" x14ac:dyDescent="0.25">
      <c r="A1582" s="15">
        <v>1581</v>
      </c>
      <c r="B1582" s="34" t="s">
        <v>158</v>
      </c>
      <c r="C1582" s="34" t="s">
        <v>193</v>
      </c>
      <c r="D1582" s="35">
        <v>2010</v>
      </c>
      <c r="E1582" s="35">
        <v>92377</v>
      </c>
      <c r="F1582" s="35">
        <v>303598</v>
      </c>
    </row>
    <row r="1583" spans="1:6" ht="15.75" customHeight="1" x14ac:dyDescent="0.25">
      <c r="A1583" s="15">
        <v>1582</v>
      </c>
      <c r="B1583" s="34" t="s">
        <v>158</v>
      </c>
      <c r="C1583" s="34" t="s">
        <v>193</v>
      </c>
      <c r="D1583" s="35">
        <v>2007</v>
      </c>
      <c r="E1583" s="35">
        <v>91371</v>
      </c>
      <c r="F1583" s="35">
        <v>304988</v>
      </c>
    </row>
    <row r="1584" spans="1:6" ht="15.75" customHeight="1" x14ac:dyDescent="0.25">
      <c r="A1584" s="15">
        <v>1583</v>
      </c>
      <c r="B1584" s="34" t="s">
        <v>158</v>
      </c>
      <c r="C1584" s="34" t="s">
        <v>193</v>
      </c>
      <c r="D1584" s="35">
        <v>2011</v>
      </c>
      <c r="E1584" s="35">
        <v>91105</v>
      </c>
      <c r="F1584" s="35">
        <v>304856</v>
      </c>
    </row>
    <row r="1585" spans="1:6" ht="15.75" customHeight="1" x14ac:dyDescent="0.25">
      <c r="A1585" s="15">
        <v>1584</v>
      </c>
      <c r="B1585" s="34" t="s">
        <v>158</v>
      </c>
      <c r="C1585" s="34" t="s">
        <v>193</v>
      </c>
      <c r="D1585" s="35">
        <v>2007</v>
      </c>
      <c r="E1585" s="35">
        <v>88855</v>
      </c>
      <c r="F1585" s="35">
        <v>296932</v>
      </c>
    </row>
    <row r="1586" spans="1:6" ht="15.75" customHeight="1" x14ac:dyDescent="0.25">
      <c r="A1586" s="15">
        <v>1585</v>
      </c>
      <c r="B1586" s="34" t="s">
        <v>158</v>
      </c>
      <c r="C1586" s="34" t="s">
        <v>193</v>
      </c>
      <c r="D1586" s="35">
        <v>2006</v>
      </c>
      <c r="E1586" s="35">
        <v>89733</v>
      </c>
      <c r="F1586" s="35">
        <v>302806</v>
      </c>
    </row>
    <row r="1587" spans="1:6" ht="15.75" customHeight="1" x14ac:dyDescent="0.25">
      <c r="A1587" s="15">
        <v>1586</v>
      </c>
      <c r="B1587" s="34" t="s">
        <v>158</v>
      </c>
      <c r="C1587" s="34" t="s">
        <v>193</v>
      </c>
      <c r="D1587" s="35">
        <v>2011</v>
      </c>
      <c r="E1587" s="35">
        <v>89116</v>
      </c>
      <c r="F1587" s="35">
        <v>301691</v>
      </c>
    </row>
    <row r="1588" spans="1:6" ht="15.75" customHeight="1" x14ac:dyDescent="0.25">
      <c r="A1588" s="15">
        <v>1587</v>
      </c>
      <c r="B1588" s="34" t="s">
        <v>158</v>
      </c>
      <c r="C1588" s="34" t="s">
        <v>194</v>
      </c>
      <c r="D1588" s="35">
        <v>2000</v>
      </c>
      <c r="E1588" s="35">
        <v>21949</v>
      </c>
      <c r="F1588" s="36"/>
    </row>
    <row r="1589" spans="1:6" ht="15.75" customHeight="1" x14ac:dyDescent="0.25">
      <c r="A1589" s="15">
        <v>1588</v>
      </c>
      <c r="B1589" s="34" t="s">
        <v>158</v>
      </c>
      <c r="C1589" s="34" t="s">
        <v>194</v>
      </c>
      <c r="D1589" s="35">
        <v>2001</v>
      </c>
      <c r="E1589" s="35">
        <v>23084</v>
      </c>
      <c r="F1589" s="36"/>
    </row>
    <row r="1590" spans="1:6" ht="15.75" customHeight="1" x14ac:dyDescent="0.25">
      <c r="A1590" s="15">
        <v>1589</v>
      </c>
      <c r="B1590" s="34" t="s">
        <v>158</v>
      </c>
      <c r="C1590" s="34" t="s">
        <v>194</v>
      </c>
      <c r="D1590" s="35">
        <v>2002</v>
      </c>
      <c r="E1590" s="35">
        <v>23541</v>
      </c>
      <c r="F1590" s="35">
        <v>52361</v>
      </c>
    </row>
    <row r="1591" spans="1:6" ht="15.75" customHeight="1" x14ac:dyDescent="0.25">
      <c r="A1591" s="15">
        <v>1590</v>
      </c>
      <c r="B1591" s="34" t="s">
        <v>158</v>
      </c>
      <c r="C1591" s="34" t="s">
        <v>194</v>
      </c>
      <c r="D1591" s="35">
        <v>2003</v>
      </c>
      <c r="E1591" s="35">
        <v>24152</v>
      </c>
      <c r="F1591" s="35">
        <v>57411</v>
      </c>
    </row>
    <row r="1592" spans="1:6" ht="15.75" customHeight="1" x14ac:dyDescent="0.25">
      <c r="A1592" s="15">
        <v>1591</v>
      </c>
      <c r="B1592" s="34" t="s">
        <v>158</v>
      </c>
      <c r="C1592" s="34" t="s">
        <v>194</v>
      </c>
      <c r="D1592" s="35">
        <v>2004</v>
      </c>
      <c r="E1592" s="35">
        <v>24430</v>
      </c>
      <c r="F1592" s="35">
        <v>58357</v>
      </c>
    </row>
    <row r="1593" spans="1:6" ht="15.75" customHeight="1" x14ac:dyDescent="0.25">
      <c r="A1593" s="15">
        <v>1592</v>
      </c>
      <c r="B1593" s="34" t="s">
        <v>158</v>
      </c>
      <c r="C1593" s="34" t="s">
        <v>194</v>
      </c>
      <c r="D1593" s="35">
        <v>2008</v>
      </c>
      <c r="E1593" s="35">
        <v>25302</v>
      </c>
      <c r="F1593" s="35">
        <v>60865</v>
      </c>
    </row>
    <row r="1594" spans="1:6" ht="15.75" customHeight="1" x14ac:dyDescent="0.25">
      <c r="A1594" s="15">
        <v>1593</v>
      </c>
      <c r="B1594" s="34" t="s">
        <v>158</v>
      </c>
      <c r="C1594" s="34" t="s">
        <v>194</v>
      </c>
      <c r="D1594" s="35">
        <v>2012</v>
      </c>
      <c r="E1594" s="35">
        <v>24698</v>
      </c>
      <c r="F1594" s="35">
        <v>59108</v>
      </c>
    </row>
    <row r="1595" spans="1:6" ht="15.75" customHeight="1" x14ac:dyDescent="0.25">
      <c r="A1595" s="15">
        <v>1594</v>
      </c>
      <c r="B1595" s="34" t="s">
        <v>158</v>
      </c>
      <c r="C1595" s="34" t="s">
        <v>194</v>
      </c>
      <c r="D1595" s="35">
        <v>2010</v>
      </c>
      <c r="E1595" s="35">
        <v>26467</v>
      </c>
      <c r="F1595" s="35">
        <v>65309</v>
      </c>
    </row>
    <row r="1596" spans="1:6" ht="15.75" customHeight="1" x14ac:dyDescent="0.25">
      <c r="A1596" s="15">
        <v>1595</v>
      </c>
      <c r="B1596" s="34" t="s">
        <v>158</v>
      </c>
      <c r="C1596" s="34" t="s">
        <v>194</v>
      </c>
      <c r="D1596" s="35">
        <v>2007</v>
      </c>
      <c r="E1596" s="35">
        <v>25831</v>
      </c>
      <c r="F1596" s="35">
        <v>63175</v>
      </c>
    </row>
    <row r="1597" spans="1:6" ht="15.75" customHeight="1" x14ac:dyDescent="0.25">
      <c r="A1597" s="15">
        <v>1596</v>
      </c>
      <c r="B1597" s="34" t="s">
        <v>158</v>
      </c>
      <c r="C1597" s="34" t="s">
        <v>194</v>
      </c>
      <c r="D1597" s="35">
        <v>2011</v>
      </c>
      <c r="E1597" s="35">
        <v>25129</v>
      </c>
      <c r="F1597" s="35">
        <v>61276</v>
      </c>
    </row>
    <row r="1598" spans="1:6" ht="15.75" customHeight="1" x14ac:dyDescent="0.25">
      <c r="A1598" s="15">
        <v>1597</v>
      </c>
      <c r="B1598" s="34" t="s">
        <v>158</v>
      </c>
      <c r="C1598" s="34" t="s">
        <v>194</v>
      </c>
      <c r="D1598" s="35">
        <v>2007</v>
      </c>
      <c r="E1598" s="35">
        <v>25824</v>
      </c>
      <c r="F1598" s="35">
        <v>66820</v>
      </c>
    </row>
    <row r="1599" spans="1:6" ht="15.75" customHeight="1" x14ac:dyDescent="0.25">
      <c r="A1599" s="15">
        <v>1598</v>
      </c>
      <c r="B1599" s="34" t="s">
        <v>158</v>
      </c>
      <c r="C1599" s="34" t="s">
        <v>194</v>
      </c>
      <c r="D1599" s="35">
        <v>2006</v>
      </c>
      <c r="E1599" s="35">
        <v>24815</v>
      </c>
      <c r="F1599" s="35">
        <v>62863</v>
      </c>
    </row>
    <row r="1600" spans="1:6" ht="15.75" customHeight="1" x14ac:dyDescent="0.25">
      <c r="A1600" s="15">
        <v>1599</v>
      </c>
      <c r="B1600" s="34" t="s">
        <v>158</v>
      </c>
      <c r="C1600" s="34" t="s">
        <v>194</v>
      </c>
      <c r="D1600" s="35">
        <v>2011</v>
      </c>
      <c r="E1600" s="35">
        <v>24673</v>
      </c>
      <c r="F1600" s="35">
        <v>62966</v>
      </c>
    </row>
    <row r="1601" spans="1:6" ht="15.75" customHeight="1" x14ac:dyDescent="0.25">
      <c r="A1601" s="15">
        <v>1600</v>
      </c>
      <c r="B1601" s="34" t="s">
        <v>158</v>
      </c>
      <c r="C1601" s="34" t="s">
        <v>195</v>
      </c>
      <c r="D1601" s="35">
        <v>2000</v>
      </c>
      <c r="E1601" s="36"/>
      <c r="F1601" s="36"/>
    </row>
    <row r="1602" spans="1:6" ht="15.75" customHeight="1" x14ac:dyDescent="0.25">
      <c r="A1602" s="15">
        <v>1601</v>
      </c>
      <c r="B1602" s="34" t="s">
        <v>158</v>
      </c>
      <c r="C1602" s="34" t="s">
        <v>195</v>
      </c>
      <c r="D1602" s="35">
        <v>2001</v>
      </c>
      <c r="E1602" s="35">
        <v>35830</v>
      </c>
      <c r="F1602" s="36"/>
    </row>
    <row r="1603" spans="1:6" ht="15.75" customHeight="1" x14ac:dyDescent="0.25">
      <c r="A1603" s="15">
        <v>1602</v>
      </c>
      <c r="B1603" s="34" t="s">
        <v>158</v>
      </c>
      <c r="C1603" s="34" t="s">
        <v>195</v>
      </c>
      <c r="D1603" s="35">
        <v>2002</v>
      </c>
      <c r="E1603" s="35">
        <v>35031</v>
      </c>
      <c r="F1603" s="35">
        <v>78745</v>
      </c>
    </row>
    <row r="1604" spans="1:6" ht="15.75" customHeight="1" x14ac:dyDescent="0.25">
      <c r="A1604" s="15">
        <v>1603</v>
      </c>
      <c r="B1604" s="34" t="s">
        <v>158</v>
      </c>
      <c r="C1604" s="34" t="s">
        <v>195</v>
      </c>
      <c r="D1604" s="35">
        <v>2003</v>
      </c>
      <c r="E1604" s="35">
        <v>34882</v>
      </c>
      <c r="F1604" s="35">
        <v>80307</v>
      </c>
    </row>
    <row r="1605" spans="1:6" ht="15.75" customHeight="1" x14ac:dyDescent="0.25">
      <c r="A1605" s="15">
        <v>1604</v>
      </c>
      <c r="B1605" s="34" t="s">
        <v>158</v>
      </c>
      <c r="C1605" s="34" t="s">
        <v>195</v>
      </c>
      <c r="D1605" s="35">
        <v>2004</v>
      </c>
      <c r="E1605" s="35">
        <v>39617</v>
      </c>
      <c r="F1605" s="35">
        <v>94645</v>
      </c>
    </row>
    <row r="1606" spans="1:6" ht="15.75" customHeight="1" x14ac:dyDescent="0.25">
      <c r="A1606" s="15">
        <v>1605</v>
      </c>
      <c r="B1606" s="34" t="s">
        <v>158</v>
      </c>
      <c r="C1606" s="34" t="s">
        <v>195</v>
      </c>
      <c r="D1606" s="35">
        <v>2008</v>
      </c>
      <c r="E1606" s="35">
        <v>39757</v>
      </c>
      <c r="F1606" s="35">
        <v>100960</v>
      </c>
    </row>
    <row r="1607" spans="1:6" ht="15.75" customHeight="1" x14ac:dyDescent="0.25">
      <c r="A1607" s="15">
        <v>1606</v>
      </c>
      <c r="B1607" s="34" t="s">
        <v>158</v>
      </c>
      <c r="C1607" s="34" t="s">
        <v>195</v>
      </c>
      <c r="D1607" s="35">
        <v>2012</v>
      </c>
      <c r="E1607" s="35">
        <v>39936</v>
      </c>
      <c r="F1607" s="35">
        <v>102595</v>
      </c>
    </row>
    <row r="1608" spans="1:6" ht="15.75" customHeight="1" x14ac:dyDescent="0.25">
      <c r="A1608" s="15">
        <v>1607</v>
      </c>
      <c r="B1608" s="34" t="s">
        <v>158</v>
      </c>
      <c r="C1608" s="34" t="s">
        <v>195</v>
      </c>
      <c r="D1608" s="35">
        <v>2010</v>
      </c>
      <c r="E1608" s="35">
        <v>38693</v>
      </c>
      <c r="F1608" s="35">
        <v>95676</v>
      </c>
    </row>
    <row r="1609" spans="1:6" ht="15.75" customHeight="1" x14ac:dyDescent="0.25">
      <c r="A1609" s="15">
        <v>1608</v>
      </c>
      <c r="B1609" s="34" t="s">
        <v>158</v>
      </c>
      <c r="C1609" s="34" t="s">
        <v>195</v>
      </c>
      <c r="D1609" s="35">
        <v>2007</v>
      </c>
      <c r="E1609" s="35">
        <v>38683</v>
      </c>
      <c r="F1609" s="35">
        <v>95401</v>
      </c>
    </row>
    <row r="1610" spans="1:6" ht="15.75" customHeight="1" x14ac:dyDescent="0.25">
      <c r="A1610" s="15">
        <v>1609</v>
      </c>
      <c r="B1610" s="34" t="s">
        <v>158</v>
      </c>
      <c r="C1610" s="34" t="s">
        <v>195</v>
      </c>
      <c r="D1610" s="35">
        <v>2011</v>
      </c>
      <c r="E1610" s="35">
        <v>39525</v>
      </c>
      <c r="F1610" s="35">
        <v>95940</v>
      </c>
    </row>
    <row r="1611" spans="1:6" ht="15.75" customHeight="1" x14ac:dyDescent="0.25">
      <c r="A1611" s="15">
        <v>1610</v>
      </c>
      <c r="B1611" s="34" t="s">
        <v>158</v>
      </c>
      <c r="C1611" s="34" t="s">
        <v>195</v>
      </c>
      <c r="D1611" s="35">
        <v>2007</v>
      </c>
      <c r="E1611" s="35">
        <v>38140</v>
      </c>
      <c r="F1611" s="35">
        <v>92174</v>
      </c>
    </row>
    <row r="1612" spans="1:6" ht="15.75" customHeight="1" x14ac:dyDescent="0.25">
      <c r="A1612" s="15">
        <v>1611</v>
      </c>
      <c r="B1612" s="34" t="s">
        <v>158</v>
      </c>
      <c r="C1612" s="34" t="s">
        <v>195</v>
      </c>
      <c r="D1612" s="35">
        <v>2007</v>
      </c>
      <c r="E1612" s="35">
        <v>36819</v>
      </c>
      <c r="F1612" s="35">
        <v>95672</v>
      </c>
    </row>
    <row r="1613" spans="1:6" ht="15.75" customHeight="1" x14ac:dyDescent="0.25">
      <c r="A1613" s="15">
        <v>1612</v>
      </c>
      <c r="B1613" s="34" t="s">
        <v>158</v>
      </c>
      <c r="C1613" s="34" t="s">
        <v>195</v>
      </c>
      <c r="D1613" s="35">
        <v>2011</v>
      </c>
      <c r="E1613" s="35">
        <v>36228</v>
      </c>
      <c r="F1613" s="35">
        <v>89985</v>
      </c>
    </row>
    <row r="1614" spans="1:6" ht="15.75" customHeight="1" x14ac:dyDescent="0.25">
      <c r="A1614" s="15">
        <v>1613</v>
      </c>
      <c r="B1614" s="34" t="s">
        <v>158</v>
      </c>
      <c r="C1614" s="34" t="s">
        <v>196</v>
      </c>
      <c r="D1614" s="35">
        <v>2000</v>
      </c>
      <c r="E1614" s="36"/>
      <c r="F1614" s="36"/>
    </row>
    <row r="1615" spans="1:6" ht="15.75" customHeight="1" x14ac:dyDescent="0.25">
      <c r="A1615" s="15">
        <v>1614</v>
      </c>
      <c r="B1615" s="34" t="s">
        <v>158</v>
      </c>
      <c r="C1615" s="34" t="s">
        <v>196</v>
      </c>
      <c r="D1615" s="35">
        <v>2001</v>
      </c>
      <c r="E1615" s="35">
        <v>730970</v>
      </c>
      <c r="F1615" s="36"/>
    </row>
    <row r="1616" spans="1:6" ht="15.75" customHeight="1" x14ac:dyDescent="0.25">
      <c r="A1616" s="15">
        <v>1615</v>
      </c>
      <c r="B1616" s="34" t="s">
        <v>158</v>
      </c>
      <c r="C1616" s="34" t="s">
        <v>196</v>
      </c>
      <c r="D1616" s="35">
        <v>2002</v>
      </c>
      <c r="E1616" s="35">
        <v>702292</v>
      </c>
      <c r="F1616" s="35">
        <v>1740776</v>
      </c>
    </row>
    <row r="1617" spans="1:6" ht="15.75" customHeight="1" x14ac:dyDescent="0.25">
      <c r="A1617" s="15">
        <v>1616</v>
      </c>
      <c r="B1617" s="34" t="s">
        <v>158</v>
      </c>
      <c r="C1617" s="34" t="s">
        <v>196</v>
      </c>
      <c r="D1617" s="35">
        <v>2003</v>
      </c>
      <c r="E1617" s="35">
        <v>646915</v>
      </c>
      <c r="F1617" s="35">
        <v>1574368</v>
      </c>
    </row>
    <row r="1618" spans="1:6" ht="15.75" customHeight="1" x14ac:dyDescent="0.25">
      <c r="A1618" s="15">
        <v>1617</v>
      </c>
      <c r="B1618" s="34" t="s">
        <v>158</v>
      </c>
      <c r="C1618" s="34" t="s">
        <v>196</v>
      </c>
      <c r="D1618" s="35">
        <v>2004</v>
      </c>
      <c r="E1618" s="35">
        <v>688483</v>
      </c>
      <c r="F1618" s="35">
        <v>1715639</v>
      </c>
    </row>
    <row r="1619" spans="1:6" ht="15.75" customHeight="1" x14ac:dyDescent="0.25">
      <c r="A1619" s="15">
        <v>1618</v>
      </c>
      <c r="B1619" s="34" t="s">
        <v>158</v>
      </c>
      <c r="C1619" s="34" t="s">
        <v>196</v>
      </c>
      <c r="D1619" s="35">
        <v>2008</v>
      </c>
      <c r="E1619" s="35">
        <v>672591</v>
      </c>
      <c r="F1619" s="35">
        <v>1667598</v>
      </c>
    </row>
    <row r="1620" spans="1:6" ht="15.75" customHeight="1" x14ac:dyDescent="0.25">
      <c r="A1620" s="15">
        <v>1619</v>
      </c>
      <c r="B1620" s="34" t="s">
        <v>158</v>
      </c>
      <c r="C1620" s="34" t="s">
        <v>196</v>
      </c>
      <c r="D1620" s="35">
        <v>2012</v>
      </c>
      <c r="E1620" s="35">
        <v>670673</v>
      </c>
      <c r="F1620" s="35">
        <v>1669618</v>
      </c>
    </row>
    <row r="1621" spans="1:6" ht="15.75" customHeight="1" x14ac:dyDescent="0.25">
      <c r="A1621" s="15">
        <v>1620</v>
      </c>
      <c r="B1621" s="34" t="s">
        <v>158</v>
      </c>
      <c r="C1621" s="34" t="s">
        <v>196</v>
      </c>
      <c r="D1621" s="35">
        <v>2010</v>
      </c>
      <c r="E1621" s="35">
        <v>651712</v>
      </c>
      <c r="F1621" s="35">
        <v>1615688</v>
      </c>
    </row>
    <row r="1622" spans="1:6" ht="15.75" customHeight="1" x14ac:dyDescent="0.25">
      <c r="A1622" s="15">
        <v>1621</v>
      </c>
      <c r="B1622" s="34" t="s">
        <v>158</v>
      </c>
      <c r="C1622" s="34" t="s">
        <v>196</v>
      </c>
      <c r="D1622" s="35">
        <v>2007</v>
      </c>
      <c r="E1622" s="35">
        <v>647392</v>
      </c>
      <c r="F1622" s="35">
        <v>1602963</v>
      </c>
    </row>
    <row r="1623" spans="1:6" ht="15.75" customHeight="1" x14ac:dyDescent="0.25">
      <c r="A1623" s="15">
        <v>1622</v>
      </c>
      <c r="B1623" s="34" t="s">
        <v>158</v>
      </c>
      <c r="C1623" s="34" t="s">
        <v>196</v>
      </c>
      <c r="D1623" s="35">
        <v>2011</v>
      </c>
      <c r="E1623" s="35">
        <v>645323</v>
      </c>
      <c r="F1623" s="35">
        <v>1604973</v>
      </c>
    </row>
    <row r="1624" spans="1:6" ht="15.75" customHeight="1" x14ac:dyDescent="0.25">
      <c r="A1624" s="15">
        <v>1623</v>
      </c>
      <c r="B1624" s="34" t="s">
        <v>158</v>
      </c>
      <c r="C1624" s="34" t="s">
        <v>196</v>
      </c>
      <c r="D1624" s="35">
        <v>2007</v>
      </c>
      <c r="E1624" s="35">
        <v>623098</v>
      </c>
      <c r="F1624" s="35">
        <v>1557665</v>
      </c>
    </row>
    <row r="1625" spans="1:6" ht="15.75" customHeight="1" x14ac:dyDescent="0.25">
      <c r="A1625" s="15">
        <v>1624</v>
      </c>
      <c r="B1625" s="34" t="s">
        <v>158</v>
      </c>
      <c r="C1625" s="34" t="s">
        <v>196</v>
      </c>
      <c r="D1625" s="35">
        <v>2007</v>
      </c>
      <c r="E1625" s="35">
        <v>626014</v>
      </c>
      <c r="F1625" s="35">
        <v>1558013</v>
      </c>
    </row>
    <row r="1626" spans="1:6" ht="15.75" customHeight="1" x14ac:dyDescent="0.25">
      <c r="A1626" s="15">
        <v>1625</v>
      </c>
      <c r="B1626" s="34" t="s">
        <v>158</v>
      </c>
      <c r="C1626" s="34" t="s">
        <v>196</v>
      </c>
      <c r="D1626" s="35">
        <v>2011</v>
      </c>
      <c r="E1626" s="35">
        <v>619265</v>
      </c>
      <c r="F1626" s="35">
        <v>1558112</v>
      </c>
    </row>
    <row r="1627" spans="1:6" ht="15.75" customHeight="1" x14ac:dyDescent="0.25">
      <c r="A1627" s="15">
        <v>1626</v>
      </c>
      <c r="B1627" s="34" t="s">
        <v>158</v>
      </c>
      <c r="C1627" s="34" t="s">
        <v>197</v>
      </c>
      <c r="D1627" s="35">
        <v>2000</v>
      </c>
      <c r="E1627" s="36"/>
      <c r="F1627" s="36"/>
    </row>
    <row r="1628" spans="1:6" ht="15.75" customHeight="1" x14ac:dyDescent="0.25">
      <c r="A1628" s="15">
        <v>1627</v>
      </c>
      <c r="B1628" s="34" t="s">
        <v>158</v>
      </c>
      <c r="C1628" s="34" t="s">
        <v>197</v>
      </c>
      <c r="D1628" s="35">
        <v>2001</v>
      </c>
      <c r="E1628" s="36"/>
      <c r="F1628" s="36"/>
    </row>
    <row r="1629" spans="1:6" ht="15.75" customHeight="1" x14ac:dyDescent="0.25">
      <c r="A1629" s="15">
        <v>1628</v>
      </c>
      <c r="B1629" s="34" t="s">
        <v>158</v>
      </c>
      <c r="C1629" s="34" t="s">
        <v>197</v>
      </c>
      <c r="D1629" s="35">
        <v>2002</v>
      </c>
      <c r="E1629" s="36"/>
      <c r="F1629" s="36"/>
    </row>
    <row r="1630" spans="1:6" ht="15.75" customHeight="1" x14ac:dyDescent="0.25">
      <c r="A1630" s="15">
        <v>1629</v>
      </c>
      <c r="B1630" s="34" t="s">
        <v>158</v>
      </c>
      <c r="C1630" s="34" t="s">
        <v>197</v>
      </c>
      <c r="D1630" s="35">
        <v>2003</v>
      </c>
      <c r="E1630" s="36"/>
      <c r="F1630" s="36"/>
    </row>
    <row r="1631" spans="1:6" ht="15.75" customHeight="1" x14ac:dyDescent="0.25">
      <c r="A1631" s="15">
        <v>1630</v>
      </c>
      <c r="B1631" s="34" t="s">
        <v>158</v>
      </c>
      <c r="C1631" s="34" t="s">
        <v>197</v>
      </c>
      <c r="D1631" s="35">
        <v>2004</v>
      </c>
      <c r="E1631" s="36"/>
      <c r="F1631" s="36"/>
    </row>
    <row r="1632" spans="1:6" ht="15.75" customHeight="1" x14ac:dyDescent="0.25">
      <c r="A1632" s="15">
        <v>1631</v>
      </c>
      <c r="B1632" s="34" t="s">
        <v>158</v>
      </c>
      <c r="C1632" s="34" t="s">
        <v>197</v>
      </c>
      <c r="D1632" s="35">
        <v>2008</v>
      </c>
      <c r="E1632" s="36"/>
      <c r="F1632" s="36"/>
    </row>
    <row r="1633" spans="1:6" ht="15.75" customHeight="1" x14ac:dyDescent="0.25">
      <c r="A1633" s="15">
        <v>1632</v>
      </c>
      <c r="B1633" s="34" t="s">
        <v>158</v>
      </c>
      <c r="C1633" s="34" t="s">
        <v>197</v>
      </c>
      <c r="D1633" s="35">
        <v>2012</v>
      </c>
      <c r="E1633" s="36"/>
      <c r="F1633" s="36"/>
    </row>
    <row r="1634" spans="1:6" ht="15.75" customHeight="1" x14ac:dyDescent="0.25">
      <c r="A1634" s="15">
        <v>1633</v>
      </c>
      <c r="B1634" s="34" t="s">
        <v>158</v>
      </c>
      <c r="C1634" s="34" t="s">
        <v>197</v>
      </c>
      <c r="D1634" s="35">
        <v>2010</v>
      </c>
      <c r="E1634" s="36"/>
      <c r="F1634" s="36"/>
    </row>
    <row r="1635" spans="1:6" ht="15.75" customHeight="1" x14ac:dyDescent="0.25">
      <c r="A1635" s="15">
        <v>1634</v>
      </c>
      <c r="B1635" s="34" t="s">
        <v>158</v>
      </c>
      <c r="C1635" s="34" t="s">
        <v>197</v>
      </c>
      <c r="D1635" s="35">
        <v>2007</v>
      </c>
      <c r="E1635" s="36"/>
      <c r="F1635" s="36"/>
    </row>
    <row r="1636" spans="1:6" ht="15.75" customHeight="1" x14ac:dyDescent="0.25">
      <c r="A1636" s="15">
        <v>1635</v>
      </c>
      <c r="B1636" s="34" t="s">
        <v>158</v>
      </c>
      <c r="C1636" s="34" t="s">
        <v>197</v>
      </c>
      <c r="D1636" s="35">
        <v>2011</v>
      </c>
      <c r="E1636" s="36"/>
      <c r="F1636" s="36"/>
    </row>
    <row r="1637" spans="1:6" ht="15.75" customHeight="1" x14ac:dyDescent="0.25">
      <c r="A1637" s="15">
        <v>1636</v>
      </c>
      <c r="B1637" s="34" t="s">
        <v>158</v>
      </c>
      <c r="C1637" s="34" t="s">
        <v>197</v>
      </c>
      <c r="D1637" s="35">
        <v>2007</v>
      </c>
      <c r="E1637" s="36"/>
      <c r="F1637" s="36"/>
    </row>
    <row r="1638" spans="1:6" ht="15.75" customHeight="1" x14ac:dyDescent="0.25">
      <c r="A1638" s="15">
        <v>1637</v>
      </c>
      <c r="B1638" s="34" t="s">
        <v>158</v>
      </c>
      <c r="C1638" s="34" t="s">
        <v>197</v>
      </c>
      <c r="D1638" s="35">
        <v>2007</v>
      </c>
      <c r="E1638" s="36"/>
      <c r="F1638" s="36"/>
    </row>
    <row r="1639" spans="1:6" ht="15.75" customHeight="1" x14ac:dyDescent="0.25">
      <c r="A1639" s="15">
        <v>1638</v>
      </c>
      <c r="B1639" s="34" t="s">
        <v>158</v>
      </c>
      <c r="C1639" s="34" t="s">
        <v>197</v>
      </c>
      <c r="D1639" s="35">
        <v>2011</v>
      </c>
      <c r="E1639" s="36"/>
      <c r="F1639" s="36"/>
    </row>
    <row r="1640" spans="1:6" ht="15.75" customHeight="1" x14ac:dyDescent="0.25">
      <c r="A1640" s="15">
        <v>1639</v>
      </c>
      <c r="B1640" s="34" t="s">
        <v>158</v>
      </c>
      <c r="C1640" s="34" t="s">
        <v>198</v>
      </c>
      <c r="D1640" s="35">
        <v>2000</v>
      </c>
      <c r="E1640" s="36"/>
      <c r="F1640" s="36"/>
    </row>
    <row r="1641" spans="1:6" ht="15.75" customHeight="1" x14ac:dyDescent="0.25">
      <c r="A1641" s="15">
        <v>1640</v>
      </c>
      <c r="B1641" s="34" t="s">
        <v>158</v>
      </c>
      <c r="C1641" s="34" t="s">
        <v>198</v>
      </c>
      <c r="D1641" s="35">
        <v>2001</v>
      </c>
      <c r="E1641" s="35">
        <v>16185</v>
      </c>
      <c r="F1641" s="36"/>
    </row>
    <row r="1642" spans="1:6" ht="15.75" customHeight="1" x14ac:dyDescent="0.25">
      <c r="A1642" s="15">
        <v>1641</v>
      </c>
      <c r="B1642" s="34" t="s">
        <v>158</v>
      </c>
      <c r="C1642" s="34" t="s">
        <v>198</v>
      </c>
      <c r="D1642" s="35">
        <v>2002</v>
      </c>
      <c r="E1642" s="35">
        <v>15536</v>
      </c>
      <c r="F1642" s="35">
        <v>45962</v>
      </c>
    </row>
    <row r="1643" spans="1:6" ht="15.75" customHeight="1" x14ac:dyDescent="0.25">
      <c r="A1643" s="15">
        <v>1642</v>
      </c>
      <c r="B1643" s="34" t="s">
        <v>158</v>
      </c>
      <c r="C1643" s="34" t="s">
        <v>198</v>
      </c>
      <c r="D1643" s="35">
        <v>2003</v>
      </c>
      <c r="E1643" s="35">
        <v>15177</v>
      </c>
      <c r="F1643" s="35">
        <v>46127</v>
      </c>
    </row>
    <row r="1644" spans="1:6" ht="15.75" customHeight="1" x14ac:dyDescent="0.25">
      <c r="A1644" s="15">
        <v>1643</v>
      </c>
      <c r="B1644" s="34" t="s">
        <v>158</v>
      </c>
      <c r="C1644" s="34" t="s">
        <v>198</v>
      </c>
      <c r="D1644" s="35">
        <v>2004</v>
      </c>
      <c r="E1644" s="35">
        <v>16808</v>
      </c>
      <c r="F1644" s="35">
        <v>51881</v>
      </c>
    </row>
    <row r="1645" spans="1:6" ht="15.75" customHeight="1" x14ac:dyDescent="0.25">
      <c r="A1645" s="15">
        <v>1644</v>
      </c>
      <c r="B1645" s="34" t="s">
        <v>158</v>
      </c>
      <c r="C1645" s="34" t="s">
        <v>198</v>
      </c>
      <c r="D1645" s="35">
        <v>2008</v>
      </c>
      <c r="E1645" s="35">
        <v>16602</v>
      </c>
      <c r="F1645" s="35">
        <v>52251</v>
      </c>
    </row>
    <row r="1646" spans="1:6" ht="15.75" customHeight="1" x14ac:dyDescent="0.25">
      <c r="A1646" s="15">
        <v>1645</v>
      </c>
      <c r="B1646" s="34" t="s">
        <v>158</v>
      </c>
      <c r="C1646" s="34" t="s">
        <v>198</v>
      </c>
      <c r="D1646" s="35">
        <v>2012</v>
      </c>
      <c r="E1646" s="35">
        <v>17064</v>
      </c>
      <c r="F1646" s="35">
        <v>53766</v>
      </c>
    </row>
    <row r="1647" spans="1:6" ht="15.75" customHeight="1" x14ac:dyDescent="0.25">
      <c r="A1647" s="15">
        <v>1646</v>
      </c>
      <c r="B1647" s="34" t="s">
        <v>158</v>
      </c>
      <c r="C1647" s="34" t="s">
        <v>198</v>
      </c>
      <c r="D1647" s="35">
        <v>2010</v>
      </c>
      <c r="E1647" s="35">
        <v>16051</v>
      </c>
      <c r="F1647" s="36"/>
    </row>
    <row r="1648" spans="1:6" ht="15.75" customHeight="1" x14ac:dyDescent="0.25">
      <c r="A1648" s="15">
        <v>1647</v>
      </c>
      <c r="B1648" s="34" t="s">
        <v>158</v>
      </c>
      <c r="C1648" s="34" t="s">
        <v>198</v>
      </c>
      <c r="D1648" s="35">
        <v>2007</v>
      </c>
      <c r="E1648" s="35">
        <v>18094</v>
      </c>
      <c r="F1648" s="36"/>
    </row>
    <row r="1649" spans="1:6" ht="15.75" customHeight="1" x14ac:dyDescent="0.25">
      <c r="A1649" s="15">
        <v>1648</v>
      </c>
      <c r="B1649" s="34" t="s">
        <v>158</v>
      </c>
      <c r="C1649" s="34" t="s">
        <v>198</v>
      </c>
      <c r="D1649" s="35">
        <v>2011</v>
      </c>
      <c r="E1649" s="35">
        <v>16635</v>
      </c>
      <c r="F1649" s="36"/>
    </row>
    <row r="1650" spans="1:6" ht="15.75" customHeight="1" x14ac:dyDescent="0.25">
      <c r="A1650" s="15">
        <v>1649</v>
      </c>
      <c r="B1650" s="34" t="s">
        <v>158</v>
      </c>
      <c r="C1650" s="34" t="s">
        <v>198</v>
      </c>
      <c r="D1650" s="35">
        <v>2008</v>
      </c>
      <c r="E1650" s="35">
        <v>15891</v>
      </c>
      <c r="F1650" s="36"/>
    </row>
    <row r="1651" spans="1:6" ht="15.75" customHeight="1" x14ac:dyDescent="0.25">
      <c r="A1651" s="15">
        <v>1650</v>
      </c>
      <c r="B1651" s="34" t="s">
        <v>158</v>
      </c>
      <c r="C1651" s="34" t="s">
        <v>198</v>
      </c>
      <c r="D1651" s="35">
        <v>2007</v>
      </c>
      <c r="E1651" s="35">
        <v>14965</v>
      </c>
      <c r="F1651" s="36"/>
    </row>
    <row r="1652" spans="1:6" ht="15.75" customHeight="1" x14ac:dyDescent="0.25">
      <c r="A1652" s="15">
        <v>1651</v>
      </c>
      <c r="B1652" s="34" t="s">
        <v>158</v>
      </c>
      <c r="C1652" s="34" t="s">
        <v>198</v>
      </c>
      <c r="D1652" s="35">
        <v>2011</v>
      </c>
      <c r="E1652" s="35">
        <v>13728</v>
      </c>
      <c r="F1652" s="36"/>
    </row>
    <row r="1653" spans="1:6" ht="15.75" customHeight="1" x14ac:dyDescent="0.25">
      <c r="A1653" s="15">
        <v>1652</v>
      </c>
      <c r="B1653" s="34" t="s">
        <v>158</v>
      </c>
      <c r="C1653" s="34" t="s">
        <v>199</v>
      </c>
      <c r="D1653" s="35">
        <v>2000</v>
      </c>
      <c r="E1653" s="35">
        <v>16676</v>
      </c>
      <c r="F1653" s="36"/>
    </row>
    <row r="1654" spans="1:6" ht="15.75" customHeight="1" x14ac:dyDescent="0.25">
      <c r="A1654" s="15">
        <v>1653</v>
      </c>
      <c r="B1654" s="34" t="s">
        <v>158</v>
      </c>
      <c r="C1654" s="34" t="s">
        <v>199</v>
      </c>
      <c r="D1654" s="35">
        <v>2001</v>
      </c>
      <c r="E1654" s="35">
        <v>17349</v>
      </c>
      <c r="F1654" s="36"/>
    </row>
    <row r="1655" spans="1:6" ht="15.75" customHeight="1" x14ac:dyDescent="0.25">
      <c r="A1655" s="15">
        <v>1654</v>
      </c>
      <c r="B1655" s="34" t="s">
        <v>158</v>
      </c>
      <c r="C1655" s="34" t="s">
        <v>199</v>
      </c>
      <c r="D1655" s="35">
        <v>2002</v>
      </c>
      <c r="E1655" s="35">
        <v>17828</v>
      </c>
      <c r="F1655" s="35">
        <v>36094</v>
      </c>
    </row>
    <row r="1656" spans="1:6" ht="15.75" customHeight="1" x14ac:dyDescent="0.25">
      <c r="A1656" s="15">
        <v>1655</v>
      </c>
      <c r="B1656" s="34" t="s">
        <v>158</v>
      </c>
      <c r="C1656" s="34" t="s">
        <v>199</v>
      </c>
      <c r="D1656" s="35">
        <v>2003</v>
      </c>
      <c r="E1656" s="35">
        <v>16735</v>
      </c>
      <c r="F1656" s="35">
        <v>33890</v>
      </c>
    </row>
    <row r="1657" spans="1:6" ht="15.75" customHeight="1" x14ac:dyDescent="0.25">
      <c r="A1657" s="15">
        <v>1656</v>
      </c>
      <c r="B1657" s="34" t="s">
        <v>158</v>
      </c>
      <c r="C1657" s="34" t="s">
        <v>199</v>
      </c>
      <c r="D1657" s="35">
        <v>2004</v>
      </c>
      <c r="E1657" s="35">
        <v>18321</v>
      </c>
      <c r="F1657" s="35">
        <v>37557</v>
      </c>
    </row>
    <row r="1658" spans="1:6" ht="15.75" customHeight="1" x14ac:dyDescent="0.25">
      <c r="A1658" s="15">
        <v>1657</v>
      </c>
      <c r="B1658" s="34" t="s">
        <v>158</v>
      </c>
      <c r="C1658" s="34" t="s">
        <v>199</v>
      </c>
      <c r="D1658" s="35">
        <v>2008</v>
      </c>
      <c r="E1658" s="35">
        <v>17850</v>
      </c>
      <c r="F1658" s="35">
        <v>36600</v>
      </c>
    </row>
    <row r="1659" spans="1:6" ht="15.75" customHeight="1" x14ac:dyDescent="0.25">
      <c r="A1659" s="15">
        <v>1658</v>
      </c>
      <c r="B1659" s="34" t="s">
        <v>158</v>
      </c>
      <c r="C1659" s="34" t="s">
        <v>199</v>
      </c>
      <c r="D1659" s="35">
        <v>2012</v>
      </c>
      <c r="E1659" s="35">
        <v>18640</v>
      </c>
      <c r="F1659" s="35">
        <v>38929</v>
      </c>
    </row>
    <row r="1660" spans="1:6" ht="15.75" customHeight="1" x14ac:dyDescent="0.25">
      <c r="A1660" s="15">
        <v>1659</v>
      </c>
      <c r="B1660" s="34" t="s">
        <v>158</v>
      </c>
      <c r="C1660" s="34" t="s">
        <v>199</v>
      </c>
      <c r="D1660" s="35">
        <v>2010</v>
      </c>
      <c r="E1660" s="35">
        <v>18830</v>
      </c>
      <c r="F1660" s="35">
        <v>39175</v>
      </c>
    </row>
    <row r="1661" spans="1:6" ht="15.75" customHeight="1" x14ac:dyDescent="0.25">
      <c r="A1661" s="15">
        <v>1660</v>
      </c>
      <c r="B1661" s="34" t="s">
        <v>158</v>
      </c>
      <c r="C1661" s="34" t="s">
        <v>199</v>
      </c>
      <c r="D1661" s="35">
        <v>2007</v>
      </c>
      <c r="E1661" s="35">
        <v>18353</v>
      </c>
      <c r="F1661" s="35">
        <v>38749</v>
      </c>
    </row>
    <row r="1662" spans="1:6" ht="15.75" customHeight="1" x14ac:dyDescent="0.25">
      <c r="A1662" s="15">
        <v>1661</v>
      </c>
      <c r="B1662" s="34" t="s">
        <v>158</v>
      </c>
      <c r="C1662" s="34" t="s">
        <v>199</v>
      </c>
      <c r="D1662" s="35">
        <v>2011</v>
      </c>
      <c r="E1662" s="35">
        <v>18639</v>
      </c>
      <c r="F1662" s="35">
        <v>39494</v>
      </c>
    </row>
    <row r="1663" spans="1:6" ht="15.75" customHeight="1" x14ac:dyDescent="0.25">
      <c r="A1663" s="15">
        <v>1662</v>
      </c>
      <c r="B1663" s="34" t="s">
        <v>158</v>
      </c>
      <c r="C1663" s="34" t="s">
        <v>199</v>
      </c>
      <c r="D1663" s="35">
        <v>2008</v>
      </c>
      <c r="E1663" s="35">
        <v>18733</v>
      </c>
      <c r="F1663" s="35">
        <v>39252</v>
      </c>
    </row>
    <row r="1664" spans="1:6" ht="15.75" customHeight="1" x14ac:dyDescent="0.25">
      <c r="A1664" s="15">
        <v>1663</v>
      </c>
      <c r="B1664" s="34" t="s">
        <v>158</v>
      </c>
      <c r="C1664" s="34" t="s">
        <v>199</v>
      </c>
      <c r="D1664" s="35">
        <v>2007</v>
      </c>
      <c r="E1664" s="35">
        <v>18593</v>
      </c>
      <c r="F1664" s="35">
        <v>39358</v>
      </c>
    </row>
    <row r="1665" spans="1:6" ht="15.75" customHeight="1" x14ac:dyDescent="0.25">
      <c r="A1665" s="15">
        <v>1664</v>
      </c>
      <c r="B1665" s="34" t="s">
        <v>158</v>
      </c>
      <c r="C1665" s="34" t="s">
        <v>199</v>
      </c>
      <c r="D1665" s="35">
        <v>2012</v>
      </c>
      <c r="E1665" s="35">
        <v>17743</v>
      </c>
      <c r="F1665" s="35">
        <v>37312</v>
      </c>
    </row>
    <row r="1666" spans="1:6" ht="15.75" customHeight="1" x14ac:dyDescent="0.25">
      <c r="A1666" s="15">
        <v>1665</v>
      </c>
      <c r="B1666" s="34" t="s">
        <v>158</v>
      </c>
      <c r="C1666" s="34" t="s">
        <v>200</v>
      </c>
      <c r="D1666" s="35">
        <v>2000</v>
      </c>
      <c r="E1666" s="35">
        <v>7143</v>
      </c>
      <c r="F1666" s="36"/>
    </row>
    <row r="1667" spans="1:6" ht="15.75" customHeight="1" x14ac:dyDescent="0.25">
      <c r="A1667" s="15">
        <v>1666</v>
      </c>
      <c r="B1667" s="34" t="s">
        <v>158</v>
      </c>
      <c r="C1667" s="34" t="s">
        <v>200</v>
      </c>
      <c r="D1667" s="35">
        <v>2001</v>
      </c>
      <c r="E1667" s="35">
        <v>7249</v>
      </c>
      <c r="F1667" s="36"/>
    </row>
    <row r="1668" spans="1:6" ht="15.75" customHeight="1" x14ac:dyDescent="0.25">
      <c r="A1668" s="15">
        <v>1667</v>
      </c>
      <c r="B1668" s="34" t="s">
        <v>158</v>
      </c>
      <c r="C1668" s="34" t="s">
        <v>200</v>
      </c>
      <c r="D1668" s="35">
        <v>2002</v>
      </c>
      <c r="E1668" s="35">
        <v>7230</v>
      </c>
      <c r="F1668" s="35">
        <v>15328</v>
      </c>
    </row>
    <row r="1669" spans="1:6" ht="15.75" customHeight="1" x14ac:dyDescent="0.25">
      <c r="A1669" s="15">
        <v>1668</v>
      </c>
      <c r="B1669" s="34" t="s">
        <v>158</v>
      </c>
      <c r="C1669" s="34" t="s">
        <v>200</v>
      </c>
      <c r="D1669" s="35">
        <v>2003</v>
      </c>
      <c r="E1669" s="35">
        <v>7097</v>
      </c>
      <c r="F1669" s="35">
        <v>15310</v>
      </c>
    </row>
    <row r="1670" spans="1:6" ht="15.75" customHeight="1" x14ac:dyDescent="0.25">
      <c r="A1670" s="15">
        <v>1669</v>
      </c>
      <c r="B1670" s="34" t="s">
        <v>158</v>
      </c>
      <c r="C1670" s="34" t="s">
        <v>200</v>
      </c>
      <c r="D1670" s="35">
        <v>2004</v>
      </c>
      <c r="E1670" s="35">
        <v>7740</v>
      </c>
      <c r="F1670" s="35">
        <v>17180</v>
      </c>
    </row>
    <row r="1671" spans="1:6" ht="15.75" customHeight="1" x14ac:dyDescent="0.25">
      <c r="A1671" s="15">
        <v>1670</v>
      </c>
      <c r="B1671" s="34" t="s">
        <v>158</v>
      </c>
      <c r="C1671" s="34" t="s">
        <v>200</v>
      </c>
      <c r="D1671" s="35">
        <v>2008</v>
      </c>
      <c r="E1671" s="35">
        <v>7321</v>
      </c>
      <c r="F1671" s="35">
        <v>16212</v>
      </c>
    </row>
    <row r="1672" spans="1:6" ht="15.75" customHeight="1" x14ac:dyDescent="0.25">
      <c r="A1672" s="15">
        <v>1671</v>
      </c>
      <c r="B1672" s="34" t="s">
        <v>158</v>
      </c>
      <c r="C1672" s="34" t="s">
        <v>200</v>
      </c>
      <c r="D1672" s="35">
        <v>2012</v>
      </c>
      <c r="E1672" s="35">
        <v>7321</v>
      </c>
      <c r="F1672" s="35">
        <v>16245</v>
      </c>
    </row>
    <row r="1673" spans="1:6" ht="15.75" customHeight="1" x14ac:dyDescent="0.25">
      <c r="A1673" s="15">
        <v>1672</v>
      </c>
      <c r="B1673" s="34" t="s">
        <v>158</v>
      </c>
      <c r="C1673" s="34" t="s">
        <v>200</v>
      </c>
      <c r="D1673" s="35">
        <v>2010</v>
      </c>
      <c r="E1673" s="35">
        <v>7293</v>
      </c>
      <c r="F1673" s="35">
        <v>15867</v>
      </c>
    </row>
    <row r="1674" spans="1:6" ht="15.75" customHeight="1" x14ac:dyDescent="0.25">
      <c r="A1674" s="15">
        <v>1673</v>
      </c>
      <c r="B1674" s="34" t="s">
        <v>158</v>
      </c>
      <c r="C1674" s="34" t="s">
        <v>200</v>
      </c>
      <c r="D1674" s="35">
        <v>2007</v>
      </c>
      <c r="E1674" s="35">
        <v>7131</v>
      </c>
      <c r="F1674" s="35">
        <v>15746</v>
      </c>
    </row>
    <row r="1675" spans="1:6" ht="15.75" customHeight="1" x14ac:dyDescent="0.25">
      <c r="A1675" s="15">
        <v>1674</v>
      </c>
      <c r="B1675" s="34" t="s">
        <v>158</v>
      </c>
      <c r="C1675" s="34" t="s">
        <v>200</v>
      </c>
      <c r="D1675" s="35">
        <v>2011</v>
      </c>
      <c r="E1675" s="35">
        <v>6912</v>
      </c>
      <c r="F1675" s="35">
        <v>15500</v>
      </c>
    </row>
    <row r="1676" spans="1:6" ht="15.75" customHeight="1" x14ac:dyDescent="0.25">
      <c r="A1676" s="15">
        <v>1675</v>
      </c>
      <c r="B1676" s="34" t="s">
        <v>158</v>
      </c>
      <c r="C1676" s="34" t="s">
        <v>200</v>
      </c>
      <c r="D1676" s="35">
        <v>2008</v>
      </c>
      <c r="E1676" s="35">
        <v>6830</v>
      </c>
      <c r="F1676" s="35">
        <v>15420</v>
      </c>
    </row>
    <row r="1677" spans="1:6" ht="15.75" customHeight="1" x14ac:dyDescent="0.25">
      <c r="A1677" s="15">
        <v>1676</v>
      </c>
      <c r="B1677" s="34" t="s">
        <v>158</v>
      </c>
      <c r="C1677" s="34" t="s">
        <v>200</v>
      </c>
      <c r="D1677" s="35">
        <v>2007</v>
      </c>
      <c r="E1677" s="35">
        <v>6732</v>
      </c>
      <c r="F1677" s="35">
        <v>15163</v>
      </c>
    </row>
    <row r="1678" spans="1:6" ht="15.75" customHeight="1" x14ac:dyDescent="0.25">
      <c r="A1678" s="15">
        <v>1677</v>
      </c>
      <c r="B1678" s="34" t="s">
        <v>158</v>
      </c>
      <c r="C1678" s="34" t="s">
        <v>200</v>
      </c>
      <c r="D1678" s="35">
        <v>2012</v>
      </c>
      <c r="E1678" s="35">
        <v>6413</v>
      </c>
      <c r="F1678" s="35">
        <v>14265</v>
      </c>
    </row>
    <row r="1679" spans="1:6" ht="15.75" customHeight="1" x14ac:dyDescent="0.25">
      <c r="A1679" s="15">
        <v>1678</v>
      </c>
      <c r="B1679" s="34" t="s">
        <v>158</v>
      </c>
      <c r="C1679" s="34" t="s">
        <v>201</v>
      </c>
      <c r="D1679" s="35">
        <v>2000</v>
      </c>
      <c r="E1679" s="35">
        <v>124679</v>
      </c>
      <c r="F1679" s="36"/>
    </row>
    <row r="1680" spans="1:6" ht="15.75" customHeight="1" x14ac:dyDescent="0.25">
      <c r="A1680" s="15">
        <v>1679</v>
      </c>
      <c r="B1680" s="34" t="s">
        <v>158</v>
      </c>
      <c r="C1680" s="34" t="s">
        <v>201</v>
      </c>
      <c r="D1680" s="35">
        <v>2001</v>
      </c>
      <c r="E1680" s="35">
        <v>125570</v>
      </c>
      <c r="F1680" s="36"/>
    </row>
    <row r="1681" spans="1:6" ht="15.75" customHeight="1" x14ac:dyDescent="0.25">
      <c r="A1681" s="15">
        <v>1680</v>
      </c>
      <c r="B1681" s="34" t="s">
        <v>158</v>
      </c>
      <c r="C1681" s="34" t="s">
        <v>201</v>
      </c>
      <c r="D1681" s="35">
        <v>2002</v>
      </c>
      <c r="E1681" s="35">
        <v>127749</v>
      </c>
      <c r="F1681" s="35">
        <v>269675</v>
      </c>
    </row>
    <row r="1682" spans="1:6" ht="15.75" customHeight="1" x14ac:dyDescent="0.25">
      <c r="A1682" s="15">
        <v>1681</v>
      </c>
      <c r="B1682" s="34" t="s">
        <v>158</v>
      </c>
      <c r="C1682" s="34" t="s">
        <v>201</v>
      </c>
      <c r="D1682" s="35">
        <v>2003</v>
      </c>
      <c r="E1682" s="35">
        <v>127732</v>
      </c>
      <c r="F1682" s="35">
        <v>288237</v>
      </c>
    </row>
    <row r="1683" spans="1:6" ht="15.75" customHeight="1" x14ac:dyDescent="0.25">
      <c r="A1683" s="15">
        <v>1682</v>
      </c>
      <c r="B1683" s="34" t="s">
        <v>158</v>
      </c>
      <c r="C1683" s="34" t="s">
        <v>201</v>
      </c>
      <c r="D1683" s="35">
        <v>2004</v>
      </c>
      <c r="E1683" s="35">
        <v>139013</v>
      </c>
      <c r="F1683" s="35">
        <v>329286</v>
      </c>
    </row>
    <row r="1684" spans="1:6" ht="15.75" customHeight="1" x14ac:dyDescent="0.25">
      <c r="A1684" s="15">
        <v>1683</v>
      </c>
      <c r="B1684" s="34" t="s">
        <v>158</v>
      </c>
      <c r="C1684" s="34" t="s">
        <v>201</v>
      </c>
      <c r="D1684" s="35">
        <v>2008</v>
      </c>
      <c r="E1684" s="35">
        <v>143836</v>
      </c>
      <c r="F1684" s="35">
        <v>358237</v>
      </c>
    </row>
    <row r="1685" spans="1:6" ht="15.75" customHeight="1" x14ac:dyDescent="0.25">
      <c r="A1685" s="15">
        <v>1684</v>
      </c>
      <c r="B1685" s="34" t="s">
        <v>158</v>
      </c>
      <c r="C1685" s="34" t="s">
        <v>201</v>
      </c>
      <c r="D1685" s="35">
        <v>2012</v>
      </c>
      <c r="E1685" s="35">
        <v>141748</v>
      </c>
      <c r="F1685" s="35">
        <v>350037</v>
      </c>
    </row>
    <row r="1686" spans="1:6" ht="15.75" customHeight="1" x14ac:dyDescent="0.25">
      <c r="A1686" s="15">
        <v>1685</v>
      </c>
      <c r="B1686" s="34" t="s">
        <v>158</v>
      </c>
      <c r="C1686" s="34" t="s">
        <v>201</v>
      </c>
      <c r="D1686" s="35">
        <v>2010</v>
      </c>
      <c r="E1686" s="35">
        <v>141914</v>
      </c>
      <c r="F1686" s="35">
        <v>353462</v>
      </c>
    </row>
    <row r="1687" spans="1:6" ht="15.75" customHeight="1" x14ac:dyDescent="0.25">
      <c r="A1687" s="15">
        <v>1686</v>
      </c>
      <c r="B1687" s="34" t="s">
        <v>158</v>
      </c>
      <c r="C1687" s="34" t="s">
        <v>201</v>
      </c>
      <c r="D1687" s="35">
        <v>2007</v>
      </c>
      <c r="E1687" s="35">
        <v>139030</v>
      </c>
      <c r="F1687" s="35">
        <v>339429</v>
      </c>
    </row>
    <row r="1688" spans="1:6" ht="15.75" customHeight="1" x14ac:dyDescent="0.25">
      <c r="A1688" s="15">
        <v>1687</v>
      </c>
      <c r="B1688" s="34" t="s">
        <v>158</v>
      </c>
      <c r="C1688" s="34" t="s">
        <v>201</v>
      </c>
      <c r="D1688" s="35">
        <v>2012</v>
      </c>
      <c r="E1688" s="35">
        <v>133196</v>
      </c>
      <c r="F1688" s="35">
        <v>321097</v>
      </c>
    </row>
    <row r="1689" spans="1:6" ht="15.75" customHeight="1" x14ac:dyDescent="0.25">
      <c r="A1689" s="15">
        <v>1688</v>
      </c>
      <c r="B1689" s="34" t="s">
        <v>158</v>
      </c>
      <c r="C1689" s="34" t="s">
        <v>201</v>
      </c>
      <c r="D1689" s="35">
        <v>2008</v>
      </c>
      <c r="E1689" s="35">
        <v>128757</v>
      </c>
      <c r="F1689" s="35">
        <v>314519</v>
      </c>
    </row>
    <row r="1690" spans="1:6" ht="15.75" customHeight="1" x14ac:dyDescent="0.25">
      <c r="A1690" s="15">
        <v>1689</v>
      </c>
      <c r="B1690" s="34" t="s">
        <v>158</v>
      </c>
      <c r="C1690" s="34" t="s">
        <v>201</v>
      </c>
      <c r="D1690" s="35">
        <v>2007</v>
      </c>
      <c r="E1690" s="35">
        <v>125038</v>
      </c>
      <c r="F1690" s="35">
        <v>297830</v>
      </c>
    </row>
    <row r="1691" spans="1:6" ht="15.75" customHeight="1" x14ac:dyDescent="0.25">
      <c r="A1691" s="15">
        <v>1690</v>
      </c>
      <c r="B1691" s="34" t="s">
        <v>158</v>
      </c>
      <c r="C1691" s="34" t="s">
        <v>201</v>
      </c>
      <c r="D1691" s="35">
        <v>2012</v>
      </c>
      <c r="E1691" s="35">
        <v>121856</v>
      </c>
      <c r="F1691" s="35">
        <v>294434</v>
      </c>
    </row>
    <row r="1692" spans="1:6" ht="15.75" customHeight="1" x14ac:dyDescent="0.25">
      <c r="A1692" s="15">
        <v>1691</v>
      </c>
      <c r="B1692" s="34" t="s">
        <v>158</v>
      </c>
      <c r="C1692" s="34" t="s">
        <v>202</v>
      </c>
      <c r="D1692" s="35">
        <v>2000</v>
      </c>
      <c r="E1692" s="35">
        <v>48877</v>
      </c>
      <c r="F1692" s="36"/>
    </row>
    <row r="1693" spans="1:6" ht="15.75" customHeight="1" x14ac:dyDescent="0.25">
      <c r="A1693" s="15">
        <v>1692</v>
      </c>
      <c r="B1693" s="34" t="s">
        <v>158</v>
      </c>
      <c r="C1693" s="34" t="s">
        <v>202</v>
      </c>
      <c r="D1693" s="35">
        <v>2001</v>
      </c>
      <c r="E1693" s="35">
        <v>49045</v>
      </c>
      <c r="F1693" s="36"/>
    </row>
    <row r="1694" spans="1:6" ht="15.75" customHeight="1" x14ac:dyDescent="0.25">
      <c r="A1694" s="15">
        <v>1693</v>
      </c>
      <c r="B1694" s="34" t="s">
        <v>158</v>
      </c>
      <c r="C1694" s="34" t="s">
        <v>202</v>
      </c>
      <c r="D1694" s="35">
        <v>2002</v>
      </c>
      <c r="E1694" s="35">
        <v>51315</v>
      </c>
      <c r="F1694" s="35">
        <v>52515</v>
      </c>
    </row>
    <row r="1695" spans="1:6" ht="15.75" customHeight="1" x14ac:dyDescent="0.25">
      <c r="A1695" s="15">
        <v>1694</v>
      </c>
      <c r="B1695" s="34" t="s">
        <v>158</v>
      </c>
      <c r="C1695" s="34" t="s">
        <v>202</v>
      </c>
      <c r="D1695" s="35">
        <v>2003</v>
      </c>
      <c r="E1695" s="35">
        <v>45407</v>
      </c>
      <c r="F1695" s="35">
        <v>43744</v>
      </c>
    </row>
    <row r="1696" spans="1:6" ht="15.75" customHeight="1" x14ac:dyDescent="0.25">
      <c r="A1696" s="15">
        <v>1695</v>
      </c>
      <c r="B1696" s="34" t="s">
        <v>158</v>
      </c>
      <c r="C1696" s="34" t="s">
        <v>202</v>
      </c>
      <c r="D1696" s="35">
        <v>2005</v>
      </c>
      <c r="E1696" s="35">
        <v>49601</v>
      </c>
      <c r="F1696" s="35">
        <v>49105</v>
      </c>
    </row>
    <row r="1697" spans="1:6" ht="15.75" customHeight="1" x14ac:dyDescent="0.25">
      <c r="A1697" s="15">
        <v>1696</v>
      </c>
      <c r="B1697" s="34" t="s">
        <v>158</v>
      </c>
      <c r="C1697" s="34" t="s">
        <v>202</v>
      </c>
      <c r="D1697" s="35">
        <v>2009</v>
      </c>
      <c r="E1697" s="35">
        <v>50060</v>
      </c>
      <c r="F1697" s="35">
        <v>48060</v>
      </c>
    </row>
    <row r="1698" spans="1:6" ht="15.75" customHeight="1" x14ac:dyDescent="0.25">
      <c r="A1698" s="15">
        <v>1697</v>
      </c>
      <c r="B1698" s="34" t="s">
        <v>158</v>
      </c>
      <c r="C1698" s="34" t="s">
        <v>202</v>
      </c>
      <c r="D1698" s="35">
        <v>2012</v>
      </c>
      <c r="E1698" s="35">
        <v>50207</v>
      </c>
      <c r="F1698" s="35">
        <v>49571</v>
      </c>
    </row>
    <row r="1699" spans="1:6" ht="15.75" customHeight="1" x14ac:dyDescent="0.25">
      <c r="A1699" s="15">
        <v>1698</v>
      </c>
      <c r="B1699" s="34" t="s">
        <v>158</v>
      </c>
      <c r="C1699" s="34" t="s">
        <v>202</v>
      </c>
      <c r="D1699" s="35">
        <v>2011</v>
      </c>
      <c r="E1699" s="35">
        <v>51569</v>
      </c>
      <c r="F1699" s="35">
        <v>51562</v>
      </c>
    </row>
    <row r="1700" spans="1:6" ht="15.75" customHeight="1" x14ac:dyDescent="0.25">
      <c r="A1700" s="15">
        <v>1699</v>
      </c>
      <c r="B1700" s="34" t="s">
        <v>158</v>
      </c>
      <c r="C1700" s="34" t="s">
        <v>202</v>
      </c>
      <c r="D1700" s="35">
        <v>2007</v>
      </c>
      <c r="E1700" s="35">
        <v>52588</v>
      </c>
      <c r="F1700" s="35">
        <v>54521</v>
      </c>
    </row>
    <row r="1701" spans="1:6" ht="15.75" customHeight="1" x14ac:dyDescent="0.25">
      <c r="A1701" s="15">
        <v>1700</v>
      </c>
      <c r="B1701" s="34" t="s">
        <v>158</v>
      </c>
      <c r="C1701" s="34" t="s">
        <v>202</v>
      </c>
      <c r="D1701" s="35">
        <v>2012</v>
      </c>
      <c r="E1701" s="35">
        <v>50618</v>
      </c>
      <c r="F1701" s="35">
        <v>54781</v>
      </c>
    </row>
    <row r="1702" spans="1:6" ht="15.75" customHeight="1" x14ac:dyDescent="0.25">
      <c r="A1702" s="15">
        <v>1701</v>
      </c>
      <c r="B1702" s="34" t="s">
        <v>158</v>
      </c>
      <c r="C1702" s="34" t="s">
        <v>202</v>
      </c>
      <c r="D1702" s="35">
        <v>2009</v>
      </c>
      <c r="E1702" s="35">
        <v>51784</v>
      </c>
      <c r="F1702" s="35">
        <v>57425</v>
      </c>
    </row>
    <row r="1703" spans="1:6" ht="15.75" customHeight="1" x14ac:dyDescent="0.25">
      <c r="A1703" s="15">
        <v>1702</v>
      </c>
      <c r="B1703" s="34" t="s">
        <v>158</v>
      </c>
      <c r="C1703" s="34" t="s">
        <v>202</v>
      </c>
      <c r="D1703" s="35">
        <v>2007</v>
      </c>
      <c r="E1703" s="35">
        <v>50532</v>
      </c>
      <c r="F1703" s="35">
        <v>51129</v>
      </c>
    </row>
    <row r="1704" spans="1:6" ht="15.75" customHeight="1" x14ac:dyDescent="0.25">
      <c r="A1704" s="15">
        <v>1703</v>
      </c>
      <c r="B1704" s="34" t="s">
        <v>158</v>
      </c>
      <c r="C1704" s="34" t="s">
        <v>202</v>
      </c>
      <c r="D1704" s="35">
        <v>2012</v>
      </c>
      <c r="E1704" s="35">
        <v>47556</v>
      </c>
      <c r="F1704" s="35">
        <v>49794</v>
      </c>
    </row>
    <row r="1705" spans="1:6" ht="15.75" customHeight="1" x14ac:dyDescent="0.25">
      <c r="A1705" s="15">
        <v>1704</v>
      </c>
      <c r="B1705" s="34" t="s">
        <v>158</v>
      </c>
      <c r="C1705" s="34" t="s">
        <v>203</v>
      </c>
      <c r="D1705" s="35">
        <v>2000</v>
      </c>
      <c r="E1705" s="35">
        <v>25500</v>
      </c>
      <c r="F1705" s="36"/>
    </row>
    <row r="1706" spans="1:6" ht="15.75" customHeight="1" x14ac:dyDescent="0.25">
      <c r="A1706" s="15">
        <v>1705</v>
      </c>
      <c r="B1706" s="34" t="s">
        <v>158</v>
      </c>
      <c r="C1706" s="34" t="s">
        <v>203</v>
      </c>
      <c r="D1706" s="35">
        <v>2001</v>
      </c>
      <c r="E1706" s="35">
        <v>25375</v>
      </c>
      <c r="F1706" s="36"/>
    </row>
    <row r="1707" spans="1:6" ht="15.75" customHeight="1" x14ac:dyDescent="0.25">
      <c r="A1707" s="15">
        <v>1706</v>
      </c>
      <c r="B1707" s="34" t="s">
        <v>158</v>
      </c>
      <c r="C1707" s="34" t="s">
        <v>203</v>
      </c>
      <c r="D1707" s="35">
        <v>2002</v>
      </c>
      <c r="E1707" s="35">
        <v>26199</v>
      </c>
      <c r="F1707" s="35">
        <v>38757</v>
      </c>
    </row>
    <row r="1708" spans="1:6" ht="15.75" customHeight="1" x14ac:dyDescent="0.25">
      <c r="A1708" s="15">
        <v>1707</v>
      </c>
      <c r="B1708" s="34" t="s">
        <v>158</v>
      </c>
      <c r="C1708" s="34" t="s">
        <v>203</v>
      </c>
      <c r="D1708" s="35">
        <v>2003</v>
      </c>
      <c r="E1708" s="35">
        <v>26968</v>
      </c>
      <c r="F1708" s="35">
        <v>41598</v>
      </c>
    </row>
    <row r="1709" spans="1:6" ht="15.75" customHeight="1" x14ac:dyDescent="0.25">
      <c r="A1709" s="15">
        <v>1708</v>
      </c>
      <c r="B1709" s="34" t="s">
        <v>158</v>
      </c>
      <c r="C1709" s="34" t="s">
        <v>203</v>
      </c>
      <c r="D1709" s="35">
        <v>2005</v>
      </c>
      <c r="E1709" s="35">
        <v>26773</v>
      </c>
      <c r="F1709" s="35">
        <v>40392</v>
      </c>
    </row>
    <row r="1710" spans="1:6" ht="15.75" customHeight="1" x14ac:dyDescent="0.25">
      <c r="A1710" s="15">
        <v>1709</v>
      </c>
      <c r="B1710" s="34" t="s">
        <v>158</v>
      </c>
      <c r="C1710" s="34" t="s">
        <v>203</v>
      </c>
      <c r="D1710" s="35">
        <v>2009</v>
      </c>
      <c r="E1710" s="35">
        <v>25760</v>
      </c>
      <c r="F1710" s="35">
        <v>38019</v>
      </c>
    </row>
    <row r="1711" spans="1:6" ht="15.75" customHeight="1" x14ac:dyDescent="0.25">
      <c r="A1711" s="15">
        <v>1710</v>
      </c>
      <c r="B1711" s="34" t="s">
        <v>158</v>
      </c>
      <c r="C1711" s="34" t="s">
        <v>203</v>
      </c>
      <c r="D1711" s="35">
        <v>2012</v>
      </c>
      <c r="E1711" s="35">
        <v>27084</v>
      </c>
      <c r="F1711" s="35">
        <v>41877</v>
      </c>
    </row>
    <row r="1712" spans="1:6" ht="15.75" customHeight="1" x14ac:dyDescent="0.25">
      <c r="A1712" s="15">
        <v>1711</v>
      </c>
      <c r="B1712" s="34" t="s">
        <v>158</v>
      </c>
      <c r="C1712" s="34" t="s">
        <v>203</v>
      </c>
      <c r="D1712" s="35">
        <v>2011</v>
      </c>
      <c r="E1712" s="35">
        <v>25941</v>
      </c>
      <c r="F1712" s="35">
        <v>41375</v>
      </c>
    </row>
    <row r="1713" spans="1:6" ht="15.75" customHeight="1" x14ac:dyDescent="0.25">
      <c r="A1713" s="15">
        <v>1712</v>
      </c>
      <c r="B1713" s="34" t="s">
        <v>158</v>
      </c>
      <c r="C1713" s="34" t="s">
        <v>203</v>
      </c>
      <c r="D1713" s="35">
        <v>2007</v>
      </c>
      <c r="E1713" s="35">
        <v>26090</v>
      </c>
      <c r="F1713" s="35">
        <v>40392</v>
      </c>
    </row>
    <row r="1714" spans="1:6" ht="15.75" customHeight="1" x14ac:dyDescent="0.25">
      <c r="A1714" s="15">
        <v>1713</v>
      </c>
      <c r="B1714" s="34" t="s">
        <v>158</v>
      </c>
      <c r="C1714" s="34" t="s">
        <v>203</v>
      </c>
      <c r="D1714" s="35">
        <v>2012</v>
      </c>
      <c r="E1714" s="35">
        <v>25996</v>
      </c>
      <c r="F1714" s="35">
        <v>40205</v>
      </c>
    </row>
    <row r="1715" spans="1:6" ht="15.75" customHeight="1" x14ac:dyDescent="0.25">
      <c r="A1715" s="15">
        <v>1714</v>
      </c>
      <c r="B1715" s="34" t="s">
        <v>158</v>
      </c>
      <c r="C1715" s="34" t="s">
        <v>203</v>
      </c>
      <c r="D1715" s="35">
        <v>2009</v>
      </c>
      <c r="E1715" s="35">
        <v>25888</v>
      </c>
      <c r="F1715" s="35">
        <v>40718</v>
      </c>
    </row>
    <row r="1716" spans="1:6" ht="15.75" customHeight="1" x14ac:dyDescent="0.25">
      <c r="A1716" s="15">
        <v>1715</v>
      </c>
      <c r="B1716" s="34" t="s">
        <v>158</v>
      </c>
      <c r="C1716" s="34" t="s">
        <v>203</v>
      </c>
      <c r="D1716" s="35">
        <v>2007</v>
      </c>
      <c r="E1716" s="35">
        <v>26557</v>
      </c>
      <c r="F1716" s="35">
        <v>42963</v>
      </c>
    </row>
    <row r="1717" spans="1:6" ht="15.75" customHeight="1" x14ac:dyDescent="0.25">
      <c r="A1717" s="15">
        <v>1716</v>
      </c>
      <c r="B1717" s="34" t="s">
        <v>158</v>
      </c>
      <c r="C1717" s="34" t="s">
        <v>203</v>
      </c>
      <c r="D1717" s="35">
        <v>2012</v>
      </c>
      <c r="E1717" s="35">
        <v>25005</v>
      </c>
      <c r="F1717" s="35">
        <v>39050</v>
      </c>
    </row>
    <row r="1718" spans="1:6" ht="15.75" customHeight="1" x14ac:dyDescent="0.25">
      <c r="A1718" s="15">
        <v>1717</v>
      </c>
      <c r="B1718" s="34" t="s">
        <v>158</v>
      </c>
      <c r="C1718" s="34" t="s">
        <v>204</v>
      </c>
      <c r="D1718" s="35">
        <v>2000</v>
      </c>
      <c r="E1718" s="35">
        <v>115701</v>
      </c>
      <c r="F1718" s="36"/>
    </row>
    <row r="1719" spans="1:6" ht="15.75" customHeight="1" x14ac:dyDescent="0.25">
      <c r="A1719" s="15">
        <v>1718</v>
      </c>
      <c r="B1719" s="34" t="s">
        <v>158</v>
      </c>
      <c r="C1719" s="34" t="s">
        <v>204</v>
      </c>
      <c r="D1719" s="35">
        <v>2001</v>
      </c>
      <c r="E1719" s="35">
        <v>112459</v>
      </c>
      <c r="F1719" s="36"/>
    </row>
    <row r="1720" spans="1:6" ht="15.75" customHeight="1" x14ac:dyDescent="0.25">
      <c r="A1720" s="15">
        <v>1719</v>
      </c>
      <c r="B1720" s="34" t="s">
        <v>158</v>
      </c>
      <c r="C1720" s="34" t="s">
        <v>204</v>
      </c>
      <c r="D1720" s="35">
        <v>2002</v>
      </c>
      <c r="E1720" s="35">
        <v>105133</v>
      </c>
      <c r="F1720" s="35">
        <v>298002</v>
      </c>
    </row>
    <row r="1721" spans="1:6" ht="15.75" customHeight="1" x14ac:dyDescent="0.25">
      <c r="A1721" s="15">
        <v>1720</v>
      </c>
      <c r="B1721" s="34" t="s">
        <v>158</v>
      </c>
      <c r="C1721" s="34" t="s">
        <v>204</v>
      </c>
      <c r="D1721" s="35">
        <v>2003</v>
      </c>
      <c r="E1721" s="35">
        <v>97661</v>
      </c>
      <c r="F1721" s="35">
        <v>277845</v>
      </c>
    </row>
    <row r="1722" spans="1:6" ht="15.75" customHeight="1" x14ac:dyDescent="0.25">
      <c r="A1722" s="15">
        <v>1721</v>
      </c>
      <c r="B1722" s="34" t="s">
        <v>158</v>
      </c>
      <c r="C1722" s="34" t="s">
        <v>204</v>
      </c>
      <c r="D1722" s="35">
        <v>2005</v>
      </c>
      <c r="E1722" s="35">
        <v>98502</v>
      </c>
      <c r="F1722" s="35">
        <v>285274</v>
      </c>
    </row>
    <row r="1723" spans="1:6" ht="15.75" customHeight="1" x14ac:dyDescent="0.25">
      <c r="A1723" s="15">
        <v>1722</v>
      </c>
      <c r="B1723" s="34" t="s">
        <v>158</v>
      </c>
      <c r="C1723" s="34" t="s">
        <v>204</v>
      </c>
      <c r="D1723" s="35">
        <v>2009</v>
      </c>
      <c r="E1723" s="35">
        <v>100005</v>
      </c>
      <c r="F1723" s="35">
        <v>284658</v>
      </c>
    </row>
    <row r="1724" spans="1:6" ht="15.75" customHeight="1" x14ac:dyDescent="0.25">
      <c r="A1724" s="15">
        <v>1723</v>
      </c>
      <c r="B1724" s="34" t="s">
        <v>158</v>
      </c>
      <c r="C1724" s="34" t="s">
        <v>204</v>
      </c>
      <c r="D1724" s="35">
        <v>2005</v>
      </c>
      <c r="E1724" s="35">
        <v>93035</v>
      </c>
      <c r="F1724" s="35">
        <v>261571</v>
      </c>
    </row>
    <row r="1725" spans="1:6" ht="15.75" customHeight="1" x14ac:dyDescent="0.25">
      <c r="A1725" s="15">
        <v>1724</v>
      </c>
      <c r="B1725" s="34" t="s">
        <v>158</v>
      </c>
      <c r="C1725" s="34" t="s">
        <v>204</v>
      </c>
      <c r="D1725" s="35">
        <v>2011</v>
      </c>
      <c r="E1725" s="35">
        <v>84379</v>
      </c>
      <c r="F1725" s="35">
        <v>237369</v>
      </c>
    </row>
    <row r="1726" spans="1:6" ht="15.75" customHeight="1" x14ac:dyDescent="0.25">
      <c r="A1726" s="15">
        <v>1725</v>
      </c>
      <c r="B1726" s="34" t="s">
        <v>158</v>
      </c>
      <c r="C1726" s="34" t="s">
        <v>204</v>
      </c>
      <c r="D1726" s="35">
        <v>2008</v>
      </c>
      <c r="E1726" s="35">
        <v>80858</v>
      </c>
      <c r="F1726" s="35">
        <v>225407</v>
      </c>
    </row>
    <row r="1727" spans="1:6" ht="15.75" customHeight="1" x14ac:dyDescent="0.25">
      <c r="A1727" s="15">
        <v>1726</v>
      </c>
      <c r="B1727" s="34" t="s">
        <v>158</v>
      </c>
      <c r="C1727" s="34" t="s">
        <v>204</v>
      </c>
      <c r="D1727" s="35">
        <v>2012</v>
      </c>
      <c r="E1727" s="35">
        <v>77833</v>
      </c>
      <c r="F1727" s="35">
        <v>218509</v>
      </c>
    </row>
    <row r="1728" spans="1:6" ht="15.75" customHeight="1" x14ac:dyDescent="0.25">
      <c r="A1728" s="15">
        <v>1727</v>
      </c>
      <c r="B1728" s="34" t="s">
        <v>158</v>
      </c>
      <c r="C1728" s="34" t="s">
        <v>204</v>
      </c>
      <c r="D1728" s="35">
        <v>2010</v>
      </c>
      <c r="E1728" s="35">
        <v>74248</v>
      </c>
      <c r="F1728" s="35">
        <v>205678</v>
      </c>
    </row>
    <row r="1729" spans="1:6" ht="15.75" customHeight="1" x14ac:dyDescent="0.25">
      <c r="A1729" s="15">
        <v>1728</v>
      </c>
      <c r="B1729" s="34" t="s">
        <v>158</v>
      </c>
      <c r="C1729" s="34" t="s">
        <v>204</v>
      </c>
      <c r="D1729" s="35">
        <v>2007</v>
      </c>
      <c r="E1729" s="35">
        <v>70402</v>
      </c>
      <c r="F1729" s="35">
        <v>194538</v>
      </c>
    </row>
    <row r="1730" spans="1:6" ht="15.75" customHeight="1" x14ac:dyDescent="0.25">
      <c r="A1730" s="15">
        <v>1729</v>
      </c>
      <c r="B1730" s="34" t="s">
        <v>158</v>
      </c>
      <c r="C1730" s="34" t="s">
        <v>204</v>
      </c>
      <c r="D1730" s="35">
        <v>2012</v>
      </c>
      <c r="E1730" s="35">
        <v>76348</v>
      </c>
      <c r="F1730" s="35">
        <v>216148</v>
      </c>
    </row>
    <row r="1731" spans="1:6" ht="15.75" customHeight="1" x14ac:dyDescent="0.25">
      <c r="A1731" s="15">
        <v>1730</v>
      </c>
      <c r="B1731" s="34" t="s">
        <v>158</v>
      </c>
      <c r="C1731" s="34" t="s">
        <v>205</v>
      </c>
      <c r="D1731" s="35">
        <v>2000</v>
      </c>
      <c r="E1731" s="36"/>
      <c r="F1731" s="36"/>
    </row>
    <row r="1732" spans="1:6" ht="15.75" customHeight="1" x14ac:dyDescent="0.25">
      <c r="A1732" s="15">
        <v>1731</v>
      </c>
      <c r="B1732" s="34" t="s">
        <v>158</v>
      </c>
      <c r="C1732" s="34" t="s">
        <v>205</v>
      </c>
      <c r="D1732" s="35">
        <v>2001</v>
      </c>
      <c r="E1732" s="35">
        <v>126438</v>
      </c>
      <c r="F1732" s="36"/>
    </row>
    <row r="1733" spans="1:6" ht="15.75" customHeight="1" x14ac:dyDescent="0.25">
      <c r="A1733" s="15">
        <v>1732</v>
      </c>
      <c r="B1733" s="34" t="s">
        <v>158</v>
      </c>
      <c r="C1733" s="34" t="s">
        <v>205</v>
      </c>
      <c r="D1733" s="35">
        <v>2002</v>
      </c>
      <c r="E1733" s="35">
        <v>132308</v>
      </c>
      <c r="F1733" s="35">
        <v>304805</v>
      </c>
    </row>
    <row r="1734" spans="1:6" ht="15.75" customHeight="1" x14ac:dyDescent="0.25">
      <c r="A1734" s="15">
        <v>1733</v>
      </c>
      <c r="B1734" s="34" t="s">
        <v>158</v>
      </c>
      <c r="C1734" s="34" t="s">
        <v>205</v>
      </c>
      <c r="D1734" s="35">
        <v>2003</v>
      </c>
      <c r="E1734" s="35">
        <v>114420</v>
      </c>
      <c r="F1734" s="35">
        <v>261813</v>
      </c>
    </row>
    <row r="1735" spans="1:6" ht="15.75" customHeight="1" x14ac:dyDescent="0.25">
      <c r="A1735" s="15">
        <v>1734</v>
      </c>
      <c r="B1735" s="34" t="s">
        <v>158</v>
      </c>
      <c r="C1735" s="34" t="s">
        <v>205</v>
      </c>
      <c r="D1735" s="35">
        <v>2005</v>
      </c>
      <c r="E1735" s="35">
        <v>134562</v>
      </c>
      <c r="F1735" s="35">
        <v>323459</v>
      </c>
    </row>
    <row r="1736" spans="1:6" ht="15.75" customHeight="1" x14ac:dyDescent="0.25">
      <c r="A1736" s="15">
        <v>1735</v>
      </c>
      <c r="B1736" s="34" t="s">
        <v>158</v>
      </c>
      <c r="C1736" s="34" t="s">
        <v>205</v>
      </c>
      <c r="D1736" s="35">
        <v>2009</v>
      </c>
      <c r="E1736" s="35">
        <v>137343</v>
      </c>
      <c r="F1736" s="35">
        <v>327595</v>
      </c>
    </row>
    <row r="1737" spans="1:6" ht="15.75" customHeight="1" x14ac:dyDescent="0.25">
      <c r="A1737" s="15">
        <v>1736</v>
      </c>
      <c r="B1737" s="34" t="s">
        <v>158</v>
      </c>
      <c r="C1737" s="34" t="s">
        <v>205</v>
      </c>
      <c r="D1737" s="35">
        <v>2005</v>
      </c>
      <c r="E1737" s="35">
        <v>137333</v>
      </c>
      <c r="F1737" s="35">
        <v>326480</v>
      </c>
    </row>
    <row r="1738" spans="1:6" ht="15.75" customHeight="1" x14ac:dyDescent="0.25">
      <c r="A1738" s="15">
        <v>1737</v>
      </c>
      <c r="B1738" s="34" t="s">
        <v>158</v>
      </c>
      <c r="C1738" s="34" t="s">
        <v>205</v>
      </c>
      <c r="D1738" s="35">
        <v>2011</v>
      </c>
      <c r="E1738" s="35">
        <v>142883</v>
      </c>
      <c r="F1738" s="35">
        <v>333869</v>
      </c>
    </row>
    <row r="1739" spans="1:6" ht="15.75" customHeight="1" x14ac:dyDescent="0.25">
      <c r="A1739" s="15">
        <v>1738</v>
      </c>
      <c r="B1739" s="34" t="s">
        <v>158</v>
      </c>
      <c r="C1739" s="34" t="s">
        <v>205</v>
      </c>
      <c r="D1739" s="35">
        <v>2008</v>
      </c>
      <c r="E1739" s="35">
        <v>143843</v>
      </c>
      <c r="F1739" s="35">
        <v>343121</v>
      </c>
    </row>
    <row r="1740" spans="1:6" ht="15.75" customHeight="1" x14ac:dyDescent="0.25">
      <c r="A1740" s="15">
        <v>1739</v>
      </c>
      <c r="B1740" s="34" t="s">
        <v>158</v>
      </c>
      <c r="C1740" s="34" t="s">
        <v>205</v>
      </c>
      <c r="D1740" s="35">
        <v>2012</v>
      </c>
      <c r="E1740" s="35">
        <v>144641</v>
      </c>
      <c r="F1740" s="35">
        <v>352259</v>
      </c>
    </row>
    <row r="1741" spans="1:6" ht="15.75" customHeight="1" x14ac:dyDescent="0.25">
      <c r="A1741" s="15">
        <v>1740</v>
      </c>
      <c r="B1741" s="34" t="s">
        <v>158</v>
      </c>
      <c r="C1741" s="34" t="s">
        <v>205</v>
      </c>
      <c r="D1741" s="35">
        <v>2010</v>
      </c>
      <c r="E1741" s="35">
        <v>135601</v>
      </c>
      <c r="F1741" s="35">
        <v>318684</v>
      </c>
    </row>
    <row r="1742" spans="1:6" ht="15.75" customHeight="1" x14ac:dyDescent="0.25">
      <c r="A1742" s="15">
        <v>1741</v>
      </c>
      <c r="B1742" s="34" t="s">
        <v>158</v>
      </c>
      <c r="C1742" s="34" t="s">
        <v>205</v>
      </c>
      <c r="D1742" s="35">
        <v>2008</v>
      </c>
      <c r="E1742" s="35">
        <v>134096</v>
      </c>
      <c r="F1742" s="35">
        <v>321651</v>
      </c>
    </row>
    <row r="1743" spans="1:6" ht="15.75" customHeight="1" x14ac:dyDescent="0.25">
      <c r="A1743" s="15">
        <v>1742</v>
      </c>
      <c r="B1743" s="34" t="s">
        <v>158</v>
      </c>
      <c r="C1743" s="34" t="s">
        <v>205</v>
      </c>
      <c r="D1743" s="35">
        <v>2012</v>
      </c>
      <c r="E1743" s="35">
        <v>133794</v>
      </c>
      <c r="F1743" s="35">
        <v>320774</v>
      </c>
    </row>
    <row r="1744" spans="1:6" ht="15.75" customHeight="1" x14ac:dyDescent="0.25">
      <c r="A1744" s="15">
        <v>1743</v>
      </c>
      <c r="B1744" s="34" t="s">
        <v>158</v>
      </c>
      <c r="C1744" s="34" t="s">
        <v>206</v>
      </c>
      <c r="D1744" s="35">
        <v>2000</v>
      </c>
      <c r="E1744" s="35">
        <v>192381</v>
      </c>
      <c r="F1744" s="36"/>
    </row>
    <row r="1745" spans="1:6" ht="15.75" customHeight="1" x14ac:dyDescent="0.25">
      <c r="A1745" s="15">
        <v>1744</v>
      </c>
      <c r="B1745" s="34" t="s">
        <v>158</v>
      </c>
      <c r="C1745" s="34" t="s">
        <v>206</v>
      </c>
      <c r="D1745" s="35">
        <v>2001</v>
      </c>
      <c r="E1745" s="35">
        <v>188074</v>
      </c>
      <c r="F1745" s="36"/>
    </row>
    <row r="1746" spans="1:6" ht="15.75" customHeight="1" x14ac:dyDescent="0.25">
      <c r="A1746" s="15">
        <v>1745</v>
      </c>
      <c r="B1746" s="34" t="s">
        <v>158</v>
      </c>
      <c r="C1746" s="34" t="s">
        <v>206</v>
      </c>
      <c r="D1746" s="35">
        <v>2002</v>
      </c>
      <c r="E1746" s="35">
        <v>201829</v>
      </c>
      <c r="F1746" s="35">
        <v>493505</v>
      </c>
    </row>
    <row r="1747" spans="1:6" ht="15.75" customHeight="1" x14ac:dyDescent="0.25">
      <c r="A1747" s="15">
        <v>1746</v>
      </c>
      <c r="B1747" s="34" t="s">
        <v>158</v>
      </c>
      <c r="C1747" s="34" t="s">
        <v>206</v>
      </c>
      <c r="D1747" s="35">
        <v>2003</v>
      </c>
      <c r="E1747" s="35">
        <v>196485</v>
      </c>
      <c r="F1747" s="35">
        <v>475108</v>
      </c>
    </row>
    <row r="1748" spans="1:6" ht="15.75" customHeight="1" x14ac:dyDescent="0.25">
      <c r="A1748" s="15">
        <v>1747</v>
      </c>
      <c r="B1748" s="34" t="s">
        <v>158</v>
      </c>
      <c r="C1748" s="34" t="s">
        <v>206</v>
      </c>
      <c r="D1748" s="35">
        <v>2005</v>
      </c>
      <c r="E1748" s="35">
        <v>208209</v>
      </c>
      <c r="F1748" s="35">
        <v>522467</v>
      </c>
    </row>
    <row r="1749" spans="1:6" ht="15.75" customHeight="1" x14ac:dyDescent="0.25">
      <c r="A1749" s="15">
        <v>1748</v>
      </c>
      <c r="B1749" s="34" t="s">
        <v>158</v>
      </c>
      <c r="C1749" s="34" t="s">
        <v>206</v>
      </c>
      <c r="D1749" s="35">
        <v>2009</v>
      </c>
      <c r="E1749" s="35">
        <v>210993</v>
      </c>
      <c r="F1749" s="35">
        <v>528906</v>
      </c>
    </row>
    <row r="1750" spans="1:6" ht="15.75" customHeight="1" x14ac:dyDescent="0.25">
      <c r="A1750" s="15">
        <v>1749</v>
      </c>
      <c r="B1750" s="34" t="s">
        <v>158</v>
      </c>
      <c r="C1750" s="34" t="s">
        <v>206</v>
      </c>
      <c r="D1750" s="35">
        <v>2005</v>
      </c>
      <c r="E1750" s="35">
        <v>218961</v>
      </c>
      <c r="F1750" s="35">
        <v>542041</v>
      </c>
    </row>
    <row r="1751" spans="1:6" ht="15.75" customHeight="1" x14ac:dyDescent="0.25">
      <c r="A1751" s="15">
        <v>1750</v>
      </c>
      <c r="B1751" s="34" t="s">
        <v>158</v>
      </c>
      <c r="C1751" s="34" t="s">
        <v>206</v>
      </c>
      <c r="D1751" s="35">
        <v>2011</v>
      </c>
      <c r="E1751" s="35">
        <v>222638</v>
      </c>
      <c r="F1751" s="35">
        <v>541986</v>
      </c>
    </row>
    <row r="1752" spans="1:6" ht="15.75" customHeight="1" x14ac:dyDescent="0.25">
      <c r="A1752" s="15">
        <v>1751</v>
      </c>
      <c r="B1752" s="34" t="s">
        <v>158</v>
      </c>
      <c r="C1752" s="34" t="s">
        <v>206</v>
      </c>
      <c r="D1752" s="35">
        <v>2008</v>
      </c>
      <c r="E1752" s="35">
        <v>221558</v>
      </c>
      <c r="F1752" s="35">
        <v>540409</v>
      </c>
    </row>
    <row r="1753" spans="1:6" ht="15.75" customHeight="1" x14ac:dyDescent="0.25">
      <c r="A1753" s="15">
        <v>1752</v>
      </c>
      <c r="B1753" s="34" t="s">
        <v>158</v>
      </c>
      <c r="C1753" s="34" t="s">
        <v>206</v>
      </c>
      <c r="D1753" s="35">
        <v>2012</v>
      </c>
      <c r="E1753" s="35">
        <v>222080</v>
      </c>
      <c r="F1753" s="35">
        <v>540640</v>
      </c>
    </row>
    <row r="1754" spans="1:6" ht="15.75" customHeight="1" x14ac:dyDescent="0.25">
      <c r="A1754" s="15">
        <v>1753</v>
      </c>
      <c r="B1754" s="34" t="s">
        <v>158</v>
      </c>
      <c r="C1754" s="34" t="s">
        <v>206</v>
      </c>
      <c r="D1754" s="35">
        <v>2010</v>
      </c>
      <c r="E1754" s="35">
        <v>218306</v>
      </c>
      <c r="F1754" s="35">
        <v>531939</v>
      </c>
    </row>
    <row r="1755" spans="1:6" ht="15.75" customHeight="1" x14ac:dyDescent="0.25">
      <c r="A1755" s="15">
        <v>1754</v>
      </c>
      <c r="B1755" s="34" t="s">
        <v>158</v>
      </c>
      <c r="C1755" s="34" t="s">
        <v>206</v>
      </c>
      <c r="D1755" s="35">
        <v>2008</v>
      </c>
      <c r="E1755" s="35">
        <v>223770</v>
      </c>
      <c r="F1755" s="35">
        <v>550552</v>
      </c>
    </row>
    <row r="1756" spans="1:6" ht="15.75" customHeight="1" x14ac:dyDescent="0.25">
      <c r="A1756" s="15">
        <v>1755</v>
      </c>
      <c r="B1756" s="34" t="s">
        <v>158</v>
      </c>
      <c r="C1756" s="34" t="s">
        <v>206</v>
      </c>
      <c r="D1756" s="35">
        <v>2012</v>
      </c>
      <c r="E1756" s="35">
        <v>222940</v>
      </c>
      <c r="F1756" s="35">
        <v>543662</v>
      </c>
    </row>
    <row r="1757" spans="1:6" ht="15.75" customHeight="1" x14ac:dyDescent="0.25">
      <c r="A1757" s="15">
        <v>1756</v>
      </c>
      <c r="B1757" s="34" t="s">
        <v>207</v>
      </c>
      <c r="C1757" s="34" t="s">
        <v>208</v>
      </c>
      <c r="D1757" s="35">
        <v>2000</v>
      </c>
      <c r="E1757" s="36"/>
      <c r="F1757" s="36"/>
    </row>
    <row r="1758" spans="1:6" ht="15.75" customHeight="1" x14ac:dyDescent="0.25">
      <c r="A1758" s="15">
        <v>1757</v>
      </c>
      <c r="B1758" s="34" t="s">
        <v>207</v>
      </c>
      <c r="C1758" s="34" t="s">
        <v>208</v>
      </c>
      <c r="D1758" s="35">
        <v>2001</v>
      </c>
      <c r="E1758" s="35">
        <v>9506</v>
      </c>
      <c r="F1758" s="36"/>
    </row>
    <row r="1759" spans="1:6" ht="15.75" customHeight="1" x14ac:dyDescent="0.25">
      <c r="A1759" s="15">
        <v>1758</v>
      </c>
      <c r="B1759" s="34" t="s">
        <v>207</v>
      </c>
      <c r="C1759" s="34" t="s">
        <v>208</v>
      </c>
      <c r="D1759" s="35">
        <v>2002</v>
      </c>
      <c r="E1759" s="35">
        <v>9472</v>
      </c>
      <c r="F1759" s="35">
        <v>24202</v>
      </c>
    </row>
    <row r="1760" spans="1:6" ht="15.75" customHeight="1" x14ac:dyDescent="0.25">
      <c r="A1760" s="15">
        <v>1759</v>
      </c>
      <c r="B1760" s="34" t="s">
        <v>207</v>
      </c>
      <c r="C1760" s="34" t="s">
        <v>208</v>
      </c>
      <c r="D1760" s="35">
        <v>2003</v>
      </c>
      <c r="E1760" s="35">
        <v>9340</v>
      </c>
      <c r="F1760" s="35">
        <v>24169</v>
      </c>
    </row>
    <row r="1761" spans="1:6" ht="15.75" customHeight="1" x14ac:dyDescent="0.25">
      <c r="A1761" s="15">
        <v>1760</v>
      </c>
      <c r="B1761" s="34" t="s">
        <v>207</v>
      </c>
      <c r="C1761" s="34" t="s">
        <v>208</v>
      </c>
      <c r="D1761" s="35">
        <v>2004</v>
      </c>
      <c r="E1761" s="35">
        <v>9771</v>
      </c>
      <c r="F1761" s="35">
        <v>24301</v>
      </c>
    </row>
    <row r="1762" spans="1:6" ht="15.75" customHeight="1" x14ac:dyDescent="0.25">
      <c r="A1762" s="15">
        <v>1761</v>
      </c>
      <c r="B1762" s="34" t="s">
        <v>207</v>
      </c>
      <c r="C1762" s="34" t="s">
        <v>208</v>
      </c>
      <c r="D1762" s="35">
        <v>2005</v>
      </c>
      <c r="E1762" s="35">
        <v>8962</v>
      </c>
      <c r="F1762" s="35">
        <v>22398</v>
      </c>
    </row>
    <row r="1763" spans="1:6" ht="15.75" customHeight="1" x14ac:dyDescent="0.25">
      <c r="A1763" s="15">
        <v>1762</v>
      </c>
      <c r="B1763" s="34" t="s">
        <v>207</v>
      </c>
      <c r="C1763" s="34" t="s">
        <v>208</v>
      </c>
      <c r="D1763" s="35">
        <v>2009</v>
      </c>
      <c r="E1763" s="35">
        <v>8093</v>
      </c>
      <c r="F1763" s="35">
        <v>19497</v>
      </c>
    </row>
    <row r="1764" spans="1:6" ht="15.75" customHeight="1" x14ac:dyDescent="0.25">
      <c r="A1764" s="15">
        <v>1763</v>
      </c>
      <c r="B1764" s="34" t="s">
        <v>207</v>
      </c>
      <c r="C1764" s="34" t="s">
        <v>208</v>
      </c>
      <c r="D1764" s="35">
        <v>2006</v>
      </c>
      <c r="E1764" s="35">
        <v>7332</v>
      </c>
      <c r="F1764" s="35">
        <v>19208</v>
      </c>
    </row>
    <row r="1765" spans="1:6" ht="15.75" customHeight="1" x14ac:dyDescent="0.25">
      <c r="A1765" s="15">
        <v>1764</v>
      </c>
      <c r="B1765" s="34" t="s">
        <v>207</v>
      </c>
      <c r="C1765" s="34" t="s">
        <v>208</v>
      </c>
      <c r="D1765" s="35">
        <v>2012</v>
      </c>
      <c r="E1765" s="35">
        <v>6970</v>
      </c>
      <c r="F1765" s="35">
        <v>17510</v>
      </c>
    </row>
    <row r="1766" spans="1:6" ht="15.75" customHeight="1" x14ac:dyDescent="0.25">
      <c r="A1766" s="15">
        <v>1765</v>
      </c>
      <c r="B1766" s="34" t="s">
        <v>207</v>
      </c>
      <c r="C1766" s="34" t="s">
        <v>208</v>
      </c>
      <c r="D1766" s="35">
        <v>2008</v>
      </c>
      <c r="E1766" s="35">
        <v>6752</v>
      </c>
      <c r="F1766" s="35">
        <v>16468</v>
      </c>
    </row>
    <row r="1767" spans="1:6" ht="15.75" customHeight="1" x14ac:dyDescent="0.25">
      <c r="A1767" s="15">
        <v>1766</v>
      </c>
      <c r="B1767" s="34" t="s">
        <v>207</v>
      </c>
      <c r="C1767" s="34" t="s">
        <v>208</v>
      </c>
      <c r="D1767" s="35">
        <v>2005</v>
      </c>
      <c r="E1767" s="35">
        <v>6433</v>
      </c>
      <c r="F1767" s="35">
        <v>15698</v>
      </c>
    </row>
    <row r="1768" spans="1:6" ht="15.75" customHeight="1" x14ac:dyDescent="0.25">
      <c r="A1768" s="15">
        <v>1767</v>
      </c>
      <c r="B1768" s="34" t="s">
        <v>207</v>
      </c>
      <c r="C1768" s="34" t="s">
        <v>208</v>
      </c>
      <c r="D1768" s="35">
        <v>2012</v>
      </c>
      <c r="E1768" s="35">
        <v>6069</v>
      </c>
      <c r="F1768" s="35">
        <v>13927</v>
      </c>
    </row>
    <row r="1769" spans="1:6" ht="15.75" customHeight="1" x14ac:dyDescent="0.25">
      <c r="A1769" s="15">
        <v>1768</v>
      </c>
      <c r="B1769" s="34" t="s">
        <v>207</v>
      </c>
      <c r="C1769" s="34" t="s">
        <v>208</v>
      </c>
      <c r="D1769" s="35">
        <v>2008</v>
      </c>
      <c r="E1769" s="35">
        <v>5865</v>
      </c>
      <c r="F1769" s="35">
        <v>18643</v>
      </c>
    </row>
    <row r="1770" spans="1:6" ht="15.75" customHeight="1" x14ac:dyDescent="0.25">
      <c r="A1770" s="15">
        <v>1769</v>
      </c>
      <c r="B1770" s="34" t="s">
        <v>207</v>
      </c>
      <c r="C1770" s="34" t="s">
        <v>209</v>
      </c>
      <c r="D1770" s="35">
        <v>2000</v>
      </c>
      <c r="E1770" s="36"/>
      <c r="F1770" s="36"/>
    </row>
    <row r="1771" spans="1:6" ht="15.75" customHeight="1" x14ac:dyDescent="0.25">
      <c r="A1771" s="15">
        <v>1770</v>
      </c>
      <c r="B1771" s="34" t="s">
        <v>207</v>
      </c>
      <c r="C1771" s="34" t="s">
        <v>209</v>
      </c>
      <c r="D1771" s="35">
        <v>2001</v>
      </c>
      <c r="E1771" s="35">
        <v>212145</v>
      </c>
      <c r="F1771" s="36"/>
    </row>
    <row r="1772" spans="1:6" ht="15.75" customHeight="1" x14ac:dyDescent="0.25">
      <c r="A1772" s="15">
        <v>1771</v>
      </c>
      <c r="B1772" s="34" t="s">
        <v>207</v>
      </c>
      <c r="C1772" s="34" t="s">
        <v>209</v>
      </c>
      <c r="D1772" s="35">
        <v>2002</v>
      </c>
      <c r="E1772" s="35">
        <v>210678</v>
      </c>
      <c r="F1772" s="35">
        <v>571612</v>
      </c>
    </row>
    <row r="1773" spans="1:6" ht="15.75" customHeight="1" x14ac:dyDescent="0.25">
      <c r="A1773" s="15">
        <v>1772</v>
      </c>
      <c r="B1773" s="34" t="s">
        <v>207</v>
      </c>
      <c r="C1773" s="34" t="s">
        <v>209</v>
      </c>
      <c r="D1773" s="35">
        <v>2003</v>
      </c>
      <c r="E1773" s="35">
        <v>213423</v>
      </c>
      <c r="F1773" s="35">
        <v>577483</v>
      </c>
    </row>
    <row r="1774" spans="1:6" ht="15.75" customHeight="1" x14ac:dyDescent="0.25">
      <c r="A1774" s="15">
        <v>1773</v>
      </c>
      <c r="B1774" s="34" t="s">
        <v>207</v>
      </c>
      <c r="C1774" s="34" t="s">
        <v>209</v>
      </c>
      <c r="D1774" s="35">
        <v>2004</v>
      </c>
      <c r="E1774" s="35">
        <v>204312</v>
      </c>
      <c r="F1774" s="35">
        <v>570574</v>
      </c>
    </row>
    <row r="1775" spans="1:6" ht="15.75" customHeight="1" x14ac:dyDescent="0.25">
      <c r="A1775" s="15">
        <v>1774</v>
      </c>
      <c r="B1775" s="34" t="s">
        <v>207</v>
      </c>
      <c r="C1775" s="34" t="s">
        <v>209</v>
      </c>
      <c r="D1775" s="35">
        <v>2007</v>
      </c>
      <c r="E1775" s="35">
        <v>190620</v>
      </c>
      <c r="F1775" s="35">
        <v>539790</v>
      </c>
    </row>
    <row r="1776" spans="1:6" ht="15.75" customHeight="1" x14ac:dyDescent="0.25">
      <c r="A1776" s="15">
        <v>1775</v>
      </c>
      <c r="B1776" s="34" t="s">
        <v>207</v>
      </c>
      <c r="C1776" s="34" t="s">
        <v>209</v>
      </c>
      <c r="D1776" s="35">
        <v>2011</v>
      </c>
      <c r="E1776" s="35">
        <v>180242</v>
      </c>
      <c r="F1776" s="35">
        <v>509889</v>
      </c>
    </row>
    <row r="1777" spans="1:6" ht="15.75" customHeight="1" x14ac:dyDescent="0.25">
      <c r="A1777" s="15">
        <v>1776</v>
      </c>
      <c r="B1777" s="34" t="s">
        <v>207</v>
      </c>
      <c r="C1777" s="34" t="s">
        <v>209</v>
      </c>
      <c r="D1777" s="35">
        <v>2008</v>
      </c>
      <c r="E1777" s="35">
        <v>172442</v>
      </c>
      <c r="F1777" s="35">
        <v>469328</v>
      </c>
    </row>
    <row r="1778" spans="1:6" ht="15.75" customHeight="1" x14ac:dyDescent="0.25">
      <c r="A1778" s="15">
        <v>1777</v>
      </c>
      <c r="B1778" s="34" t="s">
        <v>207</v>
      </c>
      <c r="C1778" s="34" t="s">
        <v>209</v>
      </c>
      <c r="D1778" s="35">
        <v>2005</v>
      </c>
      <c r="E1778" s="35">
        <v>155548</v>
      </c>
      <c r="F1778" s="35">
        <v>447480</v>
      </c>
    </row>
    <row r="1779" spans="1:6" ht="15.75" customHeight="1" x14ac:dyDescent="0.25">
      <c r="A1779" s="15">
        <v>1778</v>
      </c>
      <c r="B1779" s="34" t="s">
        <v>207</v>
      </c>
      <c r="C1779" s="34" t="s">
        <v>209</v>
      </c>
      <c r="D1779" s="35">
        <v>2010</v>
      </c>
      <c r="E1779" s="35">
        <v>142649</v>
      </c>
      <c r="F1779" s="35">
        <v>418859</v>
      </c>
    </row>
    <row r="1780" spans="1:6" ht="15.75" customHeight="1" x14ac:dyDescent="0.25">
      <c r="A1780" s="15">
        <v>1779</v>
      </c>
      <c r="B1780" s="34" t="s">
        <v>207</v>
      </c>
      <c r="C1780" s="34" t="s">
        <v>209</v>
      </c>
      <c r="D1780" s="35">
        <v>2010</v>
      </c>
      <c r="E1780" s="35">
        <v>138011</v>
      </c>
      <c r="F1780" s="35">
        <v>402178</v>
      </c>
    </row>
    <row r="1781" spans="1:6" ht="15.75" customHeight="1" x14ac:dyDescent="0.25">
      <c r="A1781" s="15">
        <v>1780</v>
      </c>
      <c r="B1781" s="34" t="s">
        <v>207</v>
      </c>
      <c r="C1781" s="34" t="s">
        <v>209</v>
      </c>
      <c r="D1781" s="35">
        <v>2005</v>
      </c>
      <c r="E1781" s="35">
        <v>133435</v>
      </c>
      <c r="F1781" s="35">
        <v>398827</v>
      </c>
    </row>
    <row r="1782" spans="1:6" ht="15.75" customHeight="1" x14ac:dyDescent="0.25">
      <c r="A1782" s="15">
        <v>1781</v>
      </c>
      <c r="B1782" s="34" t="s">
        <v>207</v>
      </c>
      <c r="C1782" s="34" t="s">
        <v>209</v>
      </c>
      <c r="D1782" s="35">
        <v>2010</v>
      </c>
      <c r="E1782" s="35">
        <v>122983</v>
      </c>
      <c r="F1782" s="35">
        <v>372703</v>
      </c>
    </row>
    <row r="1783" spans="1:6" ht="15.75" customHeight="1" x14ac:dyDescent="0.25">
      <c r="A1783" s="15">
        <v>1782</v>
      </c>
      <c r="B1783" s="34" t="s">
        <v>207</v>
      </c>
      <c r="C1783" s="34" t="s">
        <v>210</v>
      </c>
      <c r="D1783" s="35">
        <v>2000</v>
      </c>
      <c r="E1783" s="36"/>
      <c r="F1783" s="36"/>
    </row>
    <row r="1784" spans="1:6" ht="15.75" customHeight="1" x14ac:dyDescent="0.25">
      <c r="A1784" s="15">
        <v>1783</v>
      </c>
      <c r="B1784" s="34" t="s">
        <v>207</v>
      </c>
      <c r="C1784" s="34" t="s">
        <v>210</v>
      </c>
      <c r="D1784" s="35">
        <v>2001</v>
      </c>
      <c r="E1784" s="35">
        <v>40220</v>
      </c>
      <c r="F1784" s="36"/>
    </row>
    <row r="1785" spans="1:6" ht="15.75" customHeight="1" x14ac:dyDescent="0.25">
      <c r="A1785" s="15">
        <v>1784</v>
      </c>
      <c r="B1785" s="34" t="s">
        <v>207</v>
      </c>
      <c r="C1785" s="34" t="s">
        <v>210</v>
      </c>
      <c r="D1785" s="35">
        <v>2002</v>
      </c>
      <c r="E1785" s="35">
        <v>37845</v>
      </c>
      <c r="F1785" s="35">
        <v>114667</v>
      </c>
    </row>
    <row r="1786" spans="1:6" ht="15.75" customHeight="1" x14ac:dyDescent="0.25">
      <c r="A1786" s="15">
        <v>1785</v>
      </c>
      <c r="B1786" s="34" t="s">
        <v>207</v>
      </c>
      <c r="C1786" s="34" t="s">
        <v>210</v>
      </c>
      <c r="D1786" s="35">
        <v>2003</v>
      </c>
      <c r="E1786" s="35">
        <v>32846</v>
      </c>
      <c r="F1786" s="35">
        <v>106651</v>
      </c>
    </row>
    <row r="1787" spans="1:6" ht="15.75" customHeight="1" x14ac:dyDescent="0.25">
      <c r="A1787" s="15">
        <v>1786</v>
      </c>
      <c r="B1787" s="34" t="s">
        <v>207</v>
      </c>
      <c r="C1787" s="34" t="s">
        <v>210</v>
      </c>
      <c r="D1787" s="35">
        <v>2004</v>
      </c>
      <c r="E1787" s="35">
        <v>28806</v>
      </c>
      <c r="F1787" s="35">
        <v>94444</v>
      </c>
    </row>
    <row r="1788" spans="1:6" ht="15.75" customHeight="1" x14ac:dyDescent="0.25">
      <c r="A1788" s="15">
        <v>1787</v>
      </c>
      <c r="B1788" s="34" t="s">
        <v>207</v>
      </c>
      <c r="C1788" s="34" t="s">
        <v>210</v>
      </c>
      <c r="D1788" s="35">
        <v>2007</v>
      </c>
      <c r="E1788" s="35">
        <v>23696</v>
      </c>
      <c r="F1788" s="35">
        <v>62834</v>
      </c>
    </row>
    <row r="1789" spans="1:6" ht="15.75" customHeight="1" x14ac:dyDescent="0.25">
      <c r="A1789" s="15">
        <v>1788</v>
      </c>
      <c r="B1789" s="34" t="s">
        <v>207</v>
      </c>
      <c r="C1789" s="34" t="s">
        <v>210</v>
      </c>
      <c r="D1789" s="35">
        <v>2011</v>
      </c>
      <c r="E1789" s="35">
        <v>21503</v>
      </c>
      <c r="F1789" s="35">
        <v>99544</v>
      </c>
    </row>
    <row r="1790" spans="1:6" ht="15.75" customHeight="1" x14ac:dyDescent="0.25">
      <c r="A1790" s="15">
        <v>1789</v>
      </c>
      <c r="B1790" s="34" t="s">
        <v>207</v>
      </c>
      <c r="C1790" s="34" t="s">
        <v>210</v>
      </c>
      <c r="D1790" s="35">
        <v>2008</v>
      </c>
      <c r="E1790" s="35">
        <v>26866</v>
      </c>
      <c r="F1790" s="35">
        <v>114770</v>
      </c>
    </row>
    <row r="1791" spans="1:6" ht="15.75" customHeight="1" x14ac:dyDescent="0.25">
      <c r="A1791" s="15">
        <v>1790</v>
      </c>
      <c r="B1791" s="34" t="s">
        <v>207</v>
      </c>
      <c r="C1791" s="34" t="s">
        <v>210</v>
      </c>
      <c r="D1791" s="35">
        <v>2005</v>
      </c>
      <c r="E1791" s="35">
        <v>26901</v>
      </c>
      <c r="F1791" s="35">
        <v>114084</v>
      </c>
    </row>
    <row r="1792" spans="1:6" ht="15.75" customHeight="1" x14ac:dyDescent="0.25">
      <c r="A1792" s="15">
        <v>1791</v>
      </c>
      <c r="B1792" s="34" t="s">
        <v>207</v>
      </c>
      <c r="C1792" s="34" t="s">
        <v>210</v>
      </c>
      <c r="D1792" s="35">
        <v>2010</v>
      </c>
      <c r="E1792" s="35">
        <v>27086</v>
      </c>
      <c r="F1792" s="35">
        <v>91118</v>
      </c>
    </row>
    <row r="1793" spans="1:6" ht="15.75" customHeight="1" x14ac:dyDescent="0.25">
      <c r="A1793" s="15">
        <v>1792</v>
      </c>
      <c r="B1793" s="34" t="s">
        <v>207</v>
      </c>
      <c r="C1793" s="34" t="s">
        <v>210</v>
      </c>
      <c r="D1793" s="35">
        <v>2010</v>
      </c>
      <c r="E1793" s="35">
        <v>27981</v>
      </c>
      <c r="F1793" s="35">
        <v>87260</v>
      </c>
    </row>
    <row r="1794" spans="1:6" ht="15.75" customHeight="1" x14ac:dyDescent="0.25">
      <c r="A1794" s="15">
        <v>1793</v>
      </c>
      <c r="B1794" s="34" t="s">
        <v>207</v>
      </c>
      <c r="C1794" s="34" t="s">
        <v>210</v>
      </c>
      <c r="D1794" s="35">
        <v>2005</v>
      </c>
      <c r="E1794" s="35">
        <v>26935</v>
      </c>
      <c r="F1794" s="35">
        <v>85342</v>
      </c>
    </row>
    <row r="1795" spans="1:6" ht="15.75" customHeight="1" x14ac:dyDescent="0.25">
      <c r="A1795" s="15">
        <v>1794</v>
      </c>
      <c r="B1795" s="34" t="s">
        <v>207</v>
      </c>
      <c r="C1795" s="34" t="s">
        <v>210</v>
      </c>
      <c r="D1795" s="35">
        <v>2010</v>
      </c>
      <c r="E1795" s="35">
        <v>25937</v>
      </c>
      <c r="F1795" s="35">
        <v>72445</v>
      </c>
    </row>
    <row r="1796" spans="1:6" ht="15.75" customHeight="1" x14ac:dyDescent="0.25">
      <c r="A1796" s="15">
        <v>1795</v>
      </c>
      <c r="B1796" s="34" t="s">
        <v>207</v>
      </c>
      <c r="C1796" s="34" t="s">
        <v>211</v>
      </c>
      <c r="D1796" s="35">
        <v>2000</v>
      </c>
      <c r="E1796" s="35">
        <v>24079</v>
      </c>
      <c r="F1796" s="36"/>
    </row>
    <row r="1797" spans="1:6" ht="15.75" customHeight="1" x14ac:dyDescent="0.25">
      <c r="A1797" s="15">
        <v>1796</v>
      </c>
      <c r="B1797" s="34" t="s">
        <v>207</v>
      </c>
      <c r="C1797" s="34" t="s">
        <v>211</v>
      </c>
      <c r="D1797" s="35">
        <v>2001</v>
      </c>
      <c r="E1797" s="35">
        <v>23254</v>
      </c>
      <c r="F1797" s="36"/>
    </row>
    <row r="1798" spans="1:6" ht="15.75" customHeight="1" x14ac:dyDescent="0.25">
      <c r="A1798" s="15">
        <v>1797</v>
      </c>
      <c r="B1798" s="34" t="s">
        <v>207</v>
      </c>
      <c r="C1798" s="34" t="s">
        <v>211</v>
      </c>
      <c r="D1798" s="35">
        <v>2002</v>
      </c>
      <c r="E1798" s="35">
        <v>23195</v>
      </c>
      <c r="F1798" s="35">
        <v>70656</v>
      </c>
    </row>
    <row r="1799" spans="1:6" ht="15.75" customHeight="1" x14ac:dyDescent="0.25">
      <c r="A1799" s="15">
        <v>1798</v>
      </c>
      <c r="B1799" s="34" t="s">
        <v>207</v>
      </c>
      <c r="C1799" s="34" t="s">
        <v>211</v>
      </c>
      <c r="D1799" s="35">
        <v>2003</v>
      </c>
      <c r="E1799" s="35">
        <v>21463</v>
      </c>
      <c r="F1799" s="35">
        <v>67029</v>
      </c>
    </row>
    <row r="1800" spans="1:6" ht="15.75" customHeight="1" x14ac:dyDescent="0.25">
      <c r="A1800" s="15">
        <v>1799</v>
      </c>
      <c r="B1800" s="34" t="s">
        <v>207</v>
      </c>
      <c r="C1800" s="34" t="s">
        <v>211</v>
      </c>
      <c r="D1800" s="35">
        <v>2004</v>
      </c>
      <c r="E1800" s="35">
        <v>22868</v>
      </c>
      <c r="F1800" s="35">
        <v>70938</v>
      </c>
    </row>
    <row r="1801" spans="1:6" ht="15.75" customHeight="1" x14ac:dyDescent="0.25">
      <c r="A1801" s="15">
        <v>1800</v>
      </c>
      <c r="B1801" s="34" t="s">
        <v>207</v>
      </c>
      <c r="C1801" s="34" t="s">
        <v>211</v>
      </c>
      <c r="D1801" s="35">
        <v>2007</v>
      </c>
      <c r="E1801" s="35">
        <v>20700</v>
      </c>
      <c r="F1801" s="35">
        <v>66424</v>
      </c>
    </row>
    <row r="1802" spans="1:6" ht="15.75" customHeight="1" x14ac:dyDescent="0.25">
      <c r="A1802" s="15">
        <v>1801</v>
      </c>
      <c r="B1802" s="34" t="s">
        <v>207</v>
      </c>
      <c r="C1802" s="34" t="s">
        <v>211</v>
      </c>
      <c r="D1802" s="35">
        <v>2011</v>
      </c>
      <c r="E1802" s="35">
        <v>20380</v>
      </c>
      <c r="F1802" s="35">
        <v>65977</v>
      </c>
    </row>
    <row r="1803" spans="1:6" ht="15.75" customHeight="1" x14ac:dyDescent="0.25">
      <c r="A1803" s="15">
        <v>1802</v>
      </c>
      <c r="B1803" s="34" t="s">
        <v>207</v>
      </c>
      <c r="C1803" s="34" t="s">
        <v>211</v>
      </c>
      <c r="D1803" s="35">
        <v>2008</v>
      </c>
      <c r="E1803" s="35">
        <v>18478</v>
      </c>
      <c r="F1803" s="35">
        <v>60245</v>
      </c>
    </row>
    <row r="1804" spans="1:6" ht="15.75" customHeight="1" x14ac:dyDescent="0.25">
      <c r="A1804" s="15">
        <v>1803</v>
      </c>
      <c r="B1804" s="34" t="s">
        <v>207</v>
      </c>
      <c r="C1804" s="34" t="s">
        <v>211</v>
      </c>
      <c r="D1804" s="35">
        <v>2006</v>
      </c>
      <c r="E1804" s="35">
        <v>19241</v>
      </c>
      <c r="F1804" s="35">
        <v>63201</v>
      </c>
    </row>
    <row r="1805" spans="1:6" ht="15.75" customHeight="1" x14ac:dyDescent="0.25">
      <c r="A1805" s="15">
        <v>1804</v>
      </c>
      <c r="B1805" s="34" t="s">
        <v>207</v>
      </c>
      <c r="C1805" s="34" t="s">
        <v>211</v>
      </c>
      <c r="D1805" s="35">
        <v>2010</v>
      </c>
      <c r="E1805" s="35">
        <v>19730</v>
      </c>
      <c r="F1805" s="35">
        <v>65122</v>
      </c>
    </row>
    <row r="1806" spans="1:6" ht="15.75" customHeight="1" x14ac:dyDescent="0.25">
      <c r="A1806" s="15">
        <v>1805</v>
      </c>
      <c r="B1806" s="34" t="s">
        <v>207</v>
      </c>
      <c r="C1806" s="34" t="s">
        <v>211</v>
      </c>
      <c r="D1806" s="35">
        <v>2011</v>
      </c>
      <c r="E1806" s="35">
        <v>18809</v>
      </c>
      <c r="F1806" s="35">
        <v>63146</v>
      </c>
    </row>
    <row r="1807" spans="1:6" ht="15.75" customHeight="1" x14ac:dyDescent="0.25">
      <c r="A1807" s="15">
        <v>1806</v>
      </c>
      <c r="B1807" s="34" t="s">
        <v>207</v>
      </c>
      <c r="C1807" s="34" t="s">
        <v>211</v>
      </c>
      <c r="D1807" s="35">
        <v>2005</v>
      </c>
      <c r="E1807" s="35">
        <v>19143</v>
      </c>
      <c r="F1807" s="35">
        <v>65749</v>
      </c>
    </row>
    <row r="1808" spans="1:6" ht="15.75" customHeight="1" x14ac:dyDescent="0.25">
      <c r="A1808" s="15">
        <v>1807</v>
      </c>
      <c r="B1808" s="34" t="s">
        <v>207</v>
      </c>
      <c r="C1808" s="34" t="s">
        <v>211</v>
      </c>
      <c r="D1808" s="35">
        <v>2010</v>
      </c>
      <c r="E1808" s="35">
        <v>18234</v>
      </c>
      <c r="F1808" s="35">
        <v>62691</v>
      </c>
    </row>
    <row r="1809" spans="1:6" ht="15.75" customHeight="1" x14ac:dyDescent="0.25">
      <c r="A1809" s="15">
        <v>1808</v>
      </c>
      <c r="B1809" s="34" t="s">
        <v>207</v>
      </c>
      <c r="C1809" s="34" t="s">
        <v>212</v>
      </c>
      <c r="D1809" s="35">
        <v>2000</v>
      </c>
      <c r="E1809" s="36"/>
      <c r="F1809" s="36"/>
    </row>
    <row r="1810" spans="1:6" ht="15.75" customHeight="1" x14ac:dyDescent="0.25">
      <c r="A1810" s="15">
        <v>1809</v>
      </c>
      <c r="B1810" s="34" t="s">
        <v>207</v>
      </c>
      <c r="C1810" s="34" t="s">
        <v>212</v>
      </c>
      <c r="D1810" s="35">
        <v>2001</v>
      </c>
      <c r="E1810" s="35">
        <v>7064</v>
      </c>
      <c r="F1810" s="36"/>
    </row>
    <row r="1811" spans="1:6" ht="15.75" customHeight="1" x14ac:dyDescent="0.25">
      <c r="A1811" s="15">
        <v>1810</v>
      </c>
      <c r="B1811" s="34" t="s">
        <v>207</v>
      </c>
      <c r="C1811" s="34" t="s">
        <v>212</v>
      </c>
      <c r="D1811" s="35">
        <v>2002</v>
      </c>
      <c r="E1811" s="35">
        <v>7105</v>
      </c>
      <c r="F1811" s="35">
        <v>20821</v>
      </c>
    </row>
    <row r="1812" spans="1:6" ht="15.75" customHeight="1" x14ac:dyDescent="0.25">
      <c r="A1812" s="15">
        <v>1811</v>
      </c>
      <c r="B1812" s="34" t="s">
        <v>207</v>
      </c>
      <c r="C1812" s="34" t="s">
        <v>212</v>
      </c>
      <c r="D1812" s="35">
        <v>2003</v>
      </c>
      <c r="E1812" s="35">
        <v>7458</v>
      </c>
      <c r="F1812" s="35">
        <v>21254</v>
      </c>
    </row>
    <row r="1813" spans="1:6" ht="15.75" customHeight="1" x14ac:dyDescent="0.25">
      <c r="A1813" s="15">
        <v>1812</v>
      </c>
      <c r="B1813" s="34" t="s">
        <v>207</v>
      </c>
      <c r="C1813" s="34" t="s">
        <v>212</v>
      </c>
      <c r="D1813" s="35">
        <v>2004</v>
      </c>
      <c r="E1813" s="35">
        <v>7069</v>
      </c>
      <c r="F1813" s="35">
        <v>20763</v>
      </c>
    </row>
    <row r="1814" spans="1:6" ht="15.75" customHeight="1" x14ac:dyDescent="0.25">
      <c r="A1814" s="15">
        <v>1813</v>
      </c>
      <c r="B1814" s="34" t="s">
        <v>207</v>
      </c>
      <c r="C1814" s="34" t="s">
        <v>212</v>
      </c>
      <c r="D1814" s="35">
        <v>2007</v>
      </c>
      <c r="E1814" s="35">
        <v>7209</v>
      </c>
      <c r="F1814" s="35">
        <v>21540</v>
      </c>
    </row>
    <row r="1815" spans="1:6" ht="15.75" customHeight="1" x14ac:dyDescent="0.25">
      <c r="A1815" s="15">
        <v>1814</v>
      </c>
      <c r="B1815" s="34" t="s">
        <v>207</v>
      </c>
      <c r="C1815" s="34" t="s">
        <v>212</v>
      </c>
      <c r="D1815" s="35">
        <v>2011</v>
      </c>
      <c r="E1815" s="35">
        <v>6853</v>
      </c>
      <c r="F1815" s="35">
        <v>20733</v>
      </c>
    </row>
    <row r="1816" spans="1:6" ht="15.75" customHeight="1" x14ac:dyDescent="0.25">
      <c r="A1816" s="15">
        <v>1815</v>
      </c>
      <c r="B1816" s="34" t="s">
        <v>207</v>
      </c>
      <c r="C1816" s="34" t="s">
        <v>212</v>
      </c>
      <c r="D1816" s="35">
        <v>2008</v>
      </c>
      <c r="E1816" s="35">
        <v>6677</v>
      </c>
      <c r="F1816" s="35">
        <v>21027</v>
      </c>
    </row>
    <row r="1817" spans="1:6" ht="15.75" customHeight="1" x14ac:dyDescent="0.25">
      <c r="A1817" s="15">
        <v>1816</v>
      </c>
      <c r="B1817" s="34" t="s">
        <v>207</v>
      </c>
      <c r="C1817" s="34" t="s">
        <v>212</v>
      </c>
      <c r="D1817" s="35">
        <v>2006</v>
      </c>
      <c r="E1817" s="35">
        <v>6219</v>
      </c>
      <c r="F1817" s="35">
        <v>19241</v>
      </c>
    </row>
    <row r="1818" spans="1:6" ht="15.75" customHeight="1" x14ac:dyDescent="0.25">
      <c r="A1818" s="15">
        <v>1817</v>
      </c>
      <c r="B1818" s="34" t="s">
        <v>207</v>
      </c>
      <c r="C1818" s="34" t="s">
        <v>212</v>
      </c>
      <c r="D1818" s="35">
        <v>2010</v>
      </c>
      <c r="E1818" s="35">
        <v>5176</v>
      </c>
      <c r="F1818" s="35">
        <v>17470</v>
      </c>
    </row>
    <row r="1819" spans="1:6" ht="15.75" customHeight="1" x14ac:dyDescent="0.25">
      <c r="A1819" s="15">
        <v>1818</v>
      </c>
      <c r="B1819" s="34" t="s">
        <v>207</v>
      </c>
      <c r="C1819" s="34" t="s">
        <v>212</v>
      </c>
      <c r="D1819" s="35">
        <v>2011</v>
      </c>
      <c r="E1819" s="35">
        <v>5060</v>
      </c>
      <c r="F1819" s="35">
        <v>16887</v>
      </c>
    </row>
    <row r="1820" spans="1:6" ht="15.75" customHeight="1" x14ac:dyDescent="0.25">
      <c r="A1820" s="15">
        <v>1819</v>
      </c>
      <c r="B1820" s="34" t="s">
        <v>207</v>
      </c>
      <c r="C1820" s="34" t="s">
        <v>212</v>
      </c>
      <c r="D1820" s="35">
        <v>2005</v>
      </c>
      <c r="E1820" s="35">
        <v>4818</v>
      </c>
      <c r="F1820" s="35">
        <v>16003</v>
      </c>
    </row>
    <row r="1821" spans="1:6" ht="15.75" customHeight="1" x14ac:dyDescent="0.25">
      <c r="A1821" s="15">
        <v>1820</v>
      </c>
      <c r="B1821" s="34" t="s">
        <v>207</v>
      </c>
      <c r="C1821" s="34" t="s">
        <v>212</v>
      </c>
      <c r="D1821" s="35">
        <v>2010</v>
      </c>
      <c r="E1821" s="35">
        <v>4864</v>
      </c>
      <c r="F1821" s="35">
        <v>15508</v>
      </c>
    </row>
    <row r="1822" spans="1:6" ht="15.75" customHeight="1" x14ac:dyDescent="0.25">
      <c r="A1822" s="15">
        <v>1821</v>
      </c>
      <c r="B1822" s="34" t="s">
        <v>207</v>
      </c>
      <c r="C1822" s="34" t="s">
        <v>213</v>
      </c>
      <c r="D1822" s="35">
        <v>2000</v>
      </c>
      <c r="E1822" s="36"/>
      <c r="F1822" s="36"/>
    </row>
    <row r="1823" spans="1:6" ht="15.75" customHeight="1" x14ac:dyDescent="0.25">
      <c r="A1823" s="15">
        <v>1822</v>
      </c>
      <c r="B1823" s="34" t="s">
        <v>207</v>
      </c>
      <c r="C1823" s="34" t="s">
        <v>213</v>
      </c>
      <c r="D1823" s="35">
        <v>2001</v>
      </c>
      <c r="E1823" s="35">
        <v>32523</v>
      </c>
      <c r="F1823" s="36"/>
    </row>
    <row r="1824" spans="1:6" ht="15.75" customHeight="1" x14ac:dyDescent="0.25">
      <c r="A1824" s="15">
        <v>1823</v>
      </c>
      <c r="B1824" s="34" t="s">
        <v>207</v>
      </c>
      <c r="C1824" s="34" t="s">
        <v>213</v>
      </c>
      <c r="D1824" s="35">
        <v>2002</v>
      </c>
      <c r="E1824" s="35">
        <v>32586</v>
      </c>
      <c r="F1824" s="35">
        <v>93696</v>
      </c>
    </row>
    <row r="1825" spans="1:6" ht="15.75" customHeight="1" x14ac:dyDescent="0.25">
      <c r="A1825" s="15">
        <v>1824</v>
      </c>
      <c r="B1825" s="34" t="s">
        <v>207</v>
      </c>
      <c r="C1825" s="34" t="s">
        <v>213</v>
      </c>
      <c r="D1825" s="35">
        <v>2003</v>
      </c>
      <c r="E1825" s="35">
        <v>30815</v>
      </c>
      <c r="F1825" s="35">
        <v>81869</v>
      </c>
    </row>
    <row r="1826" spans="1:6" ht="15.75" customHeight="1" x14ac:dyDescent="0.25">
      <c r="A1826" s="15">
        <v>1825</v>
      </c>
      <c r="B1826" s="34" t="s">
        <v>207</v>
      </c>
      <c r="C1826" s="34" t="s">
        <v>213</v>
      </c>
      <c r="D1826" s="35">
        <v>2004</v>
      </c>
      <c r="E1826" s="35">
        <v>28843</v>
      </c>
      <c r="F1826" s="35">
        <v>79959</v>
      </c>
    </row>
    <row r="1827" spans="1:6" ht="15.75" customHeight="1" x14ac:dyDescent="0.25">
      <c r="A1827" s="15">
        <v>1826</v>
      </c>
      <c r="B1827" s="34" t="s">
        <v>207</v>
      </c>
      <c r="C1827" s="34" t="s">
        <v>213</v>
      </c>
      <c r="D1827" s="35">
        <v>2007</v>
      </c>
      <c r="E1827" s="35">
        <v>26389</v>
      </c>
      <c r="F1827" s="35">
        <v>75236</v>
      </c>
    </row>
    <row r="1828" spans="1:6" ht="15.75" customHeight="1" x14ac:dyDescent="0.25">
      <c r="A1828" s="15">
        <v>1827</v>
      </c>
      <c r="B1828" s="34" t="s">
        <v>207</v>
      </c>
      <c r="C1828" s="34" t="s">
        <v>213</v>
      </c>
      <c r="D1828" s="35">
        <v>2011</v>
      </c>
      <c r="E1828" s="35">
        <v>25780</v>
      </c>
      <c r="F1828" s="35">
        <v>73769</v>
      </c>
    </row>
    <row r="1829" spans="1:6" ht="15.75" customHeight="1" x14ac:dyDescent="0.25">
      <c r="A1829" s="15">
        <v>1828</v>
      </c>
      <c r="B1829" s="34" t="s">
        <v>207</v>
      </c>
      <c r="C1829" s="34" t="s">
        <v>213</v>
      </c>
      <c r="D1829" s="35">
        <v>2008</v>
      </c>
      <c r="E1829" s="35">
        <v>26399</v>
      </c>
      <c r="F1829" s="35">
        <v>71547</v>
      </c>
    </row>
    <row r="1830" spans="1:6" ht="15.75" customHeight="1" x14ac:dyDescent="0.25">
      <c r="A1830" s="15">
        <v>1829</v>
      </c>
      <c r="B1830" s="34" t="s">
        <v>207</v>
      </c>
      <c r="C1830" s="34" t="s">
        <v>213</v>
      </c>
      <c r="D1830" s="35">
        <v>2006</v>
      </c>
      <c r="E1830" s="35">
        <v>23469</v>
      </c>
      <c r="F1830" s="35">
        <v>63534</v>
      </c>
    </row>
    <row r="1831" spans="1:6" ht="15.75" customHeight="1" x14ac:dyDescent="0.25">
      <c r="A1831" s="15">
        <v>1830</v>
      </c>
      <c r="B1831" s="34" t="s">
        <v>207</v>
      </c>
      <c r="C1831" s="34" t="s">
        <v>213</v>
      </c>
      <c r="D1831" s="35">
        <v>2010</v>
      </c>
      <c r="E1831" s="35">
        <v>22001</v>
      </c>
      <c r="F1831" s="35">
        <v>61657</v>
      </c>
    </row>
    <row r="1832" spans="1:6" ht="15.75" customHeight="1" x14ac:dyDescent="0.25">
      <c r="A1832" s="15">
        <v>1831</v>
      </c>
      <c r="B1832" s="34" t="s">
        <v>207</v>
      </c>
      <c r="C1832" s="34" t="s">
        <v>213</v>
      </c>
      <c r="D1832" s="35">
        <v>2011</v>
      </c>
      <c r="E1832" s="35">
        <v>20639</v>
      </c>
      <c r="F1832" s="35">
        <v>52753</v>
      </c>
    </row>
    <row r="1833" spans="1:6" ht="15.75" customHeight="1" x14ac:dyDescent="0.25">
      <c r="A1833" s="15">
        <v>1832</v>
      </c>
      <c r="B1833" s="34" t="s">
        <v>207</v>
      </c>
      <c r="C1833" s="34" t="s">
        <v>213</v>
      </c>
      <c r="D1833" s="35">
        <v>2005</v>
      </c>
      <c r="E1833" s="35">
        <v>20067</v>
      </c>
      <c r="F1833" s="35">
        <v>55122</v>
      </c>
    </row>
    <row r="1834" spans="1:6" ht="15.75" customHeight="1" x14ac:dyDescent="0.25">
      <c r="A1834" s="15">
        <v>1833</v>
      </c>
      <c r="B1834" s="34" t="s">
        <v>207</v>
      </c>
      <c r="C1834" s="34" t="s">
        <v>213</v>
      </c>
      <c r="D1834" s="35">
        <v>2010</v>
      </c>
      <c r="E1834" s="35">
        <v>18805</v>
      </c>
      <c r="F1834" s="35">
        <v>55181</v>
      </c>
    </row>
    <row r="1835" spans="1:6" ht="15.75" customHeight="1" x14ac:dyDescent="0.25">
      <c r="A1835" s="15">
        <v>1834</v>
      </c>
      <c r="B1835" s="34" t="s">
        <v>207</v>
      </c>
      <c r="C1835" s="34" t="s">
        <v>214</v>
      </c>
      <c r="D1835" s="35">
        <v>2000</v>
      </c>
      <c r="E1835" s="36"/>
      <c r="F1835" s="36"/>
    </row>
    <row r="1836" spans="1:6" ht="15.75" customHeight="1" x14ac:dyDescent="0.25">
      <c r="A1836" s="15">
        <v>1835</v>
      </c>
      <c r="B1836" s="34" t="s">
        <v>207</v>
      </c>
      <c r="C1836" s="34" t="s">
        <v>214</v>
      </c>
      <c r="D1836" s="35">
        <v>2001</v>
      </c>
      <c r="E1836" s="35">
        <v>6349</v>
      </c>
      <c r="F1836" s="36"/>
    </row>
    <row r="1837" spans="1:6" ht="15.75" customHeight="1" x14ac:dyDescent="0.25">
      <c r="A1837" s="15">
        <v>1836</v>
      </c>
      <c r="B1837" s="34" t="s">
        <v>207</v>
      </c>
      <c r="C1837" s="34" t="s">
        <v>214</v>
      </c>
      <c r="D1837" s="35">
        <v>2002</v>
      </c>
      <c r="E1837" s="35">
        <v>6382</v>
      </c>
      <c r="F1837" s="35">
        <v>20403</v>
      </c>
    </row>
    <row r="1838" spans="1:6" ht="15.75" customHeight="1" x14ac:dyDescent="0.25">
      <c r="A1838" s="15">
        <v>1837</v>
      </c>
      <c r="B1838" s="34" t="s">
        <v>207</v>
      </c>
      <c r="C1838" s="34" t="s">
        <v>214</v>
      </c>
      <c r="D1838" s="35">
        <v>2003</v>
      </c>
      <c r="E1838" s="35">
        <v>6652</v>
      </c>
      <c r="F1838" s="35">
        <v>20917</v>
      </c>
    </row>
    <row r="1839" spans="1:6" ht="15.75" customHeight="1" x14ac:dyDescent="0.25">
      <c r="A1839" s="15">
        <v>1838</v>
      </c>
      <c r="B1839" s="34" t="s">
        <v>207</v>
      </c>
      <c r="C1839" s="34" t="s">
        <v>214</v>
      </c>
      <c r="D1839" s="35">
        <v>2004</v>
      </c>
      <c r="E1839" s="35">
        <v>5426</v>
      </c>
      <c r="F1839" s="35">
        <v>16656</v>
      </c>
    </row>
    <row r="1840" spans="1:6" ht="15.75" customHeight="1" x14ac:dyDescent="0.25">
      <c r="A1840" s="15">
        <v>1839</v>
      </c>
      <c r="B1840" s="34" t="s">
        <v>207</v>
      </c>
      <c r="C1840" s="34" t="s">
        <v>214</v>
      </c>
      <c r="D1840" s="35">
        <v>2007</v>
      </c>
      <c r="E1840" s="35">
        <v>4206</v>
      </c>
      <c r="F1840" s="35">
        <v>14972</v>
      </c>
    </row>
    <row r="1841" spans="1:6" ht="15.75" customHeight="1" x14ac:dyDescent="0.25">
      <c r="A1841" s="15">
        <v>1840</v>
      </c>
      <c r="B1841" s="34" t="s">
        <v>207</v>
      </c>
      <c r="C1841" s="34" t="s">
        <v>214</v>
      </c>
      <c r="D1841" s="35">
        <v>2011</v>
      </c>
      <c r="E1841" s="35">
        <v>4774</v>
      </c>
      <c r="F1841" s="35">
        <v>14499</v>
      </c>
    </row>
    <row r="1842" spans="1:6" ht="15.75" customHeight="1" x14ac:dyDescent="0.25">
      <c r="A1842" s="15">
        <v>1841</v>
      </c>
      <c r="B1842" s="34" t="s">
        <v>207</v>
      </c>
      <c r="C1842" s="34" t="s">
        <v>214</v>
      </c>
      <c r="D1842" s="35">
        <v>2008</v>
      </c>
      <c r="E1842" s="35">
        <v>5023</v>
      </c>
      <c r="F1842" s="35">
        <v>16245</v>
      </c>
    </row>
    <row r="1843" spans="1:6" ht="15.75" customHeight="1" x14ac:dyDescent="0.25">
      <c r="A1843" s="15">
        <v>1842</v>
      </c>
      <c r="B1843" s="34" t="s">
        <v>207</v>
      </c>
      <c r="C1843" s="34" t="s">
        <v>214</v>
      </c>
      <c r="D1843" s="35">
        <v>2006</v>
      </c>
      <c r="E1843" s="35">
        <v>5271</v>
      </c>
      <c r="F1843" s="35">
        <v>16835</v>
      </c>
    </row>
    <row r="1844" spans="1:6" ht="15.75" customHeight="1" x14ac:dyDescent="0.25">
      <c r="A1844" s="15">
        <v>1843</v>
      </c>
      <c r="B1844" s="34" t="s">
        <v>207</v>
      </c>
      <c r="C1844" s="34" t="s">
        <v>214</v>
      </c>
      <c r="D1844" s="35">
        <v>2010</v>
      </c>
      <c r="E1844" s="35">
        <v>5220</v>
      </c>
      <c r="F1844" s="35">
        <v>18221</v>
      </c>
    </row>
    <row r="1845" spans="1:6" ht="15.75" customHeight="1" x14ac:dyDescent="0.25">
      <c r="A1845" s="15">
        <v>1844</v>
      </c>
      <c r="B1845" s="34" t="s">
        <v>207</v>
      </c>
      <c r="C1845" s="34" t="s">
        <v>214</v>
      </c>
      <c r="D1845" s="35">
        <v>2012</v>
      </c>
      <c r="E1845" s="35">
        <v>5220</v>
      </c>
      <c r="F1845" s="35">
        <v>16039</v>
      </c>
    </row>
    <row r="1846" spans="1:6" ht="15.75" customHeight="1" x14ac:dyDescent="0.25">
      <c r="A1846" s="15">
        <v>1845</v>
      </c>
      <c r="B1846" s="34" t="s">
        <v>207</v>
      </c>
      <c r="C1846" s="34" t="s">
        <v>214</v>
      </c>
      <c r="D1846" s="35">
        <v>2005</v>
      </c>
      <c r="E1846" s="35">
        <v>5258</v>
      </c>
      <c r="F1846" s="35">
        <v>16208</v>
      </c>
    </row>
    <row r="1847" spans="1:6" ht="15.75" customHeight="1" x14ac:dyDescent="0.25">
      <c r="A1847" s="15">
        <v>1846</v>
      </c>
      <c r="B1847" s="34" t="s">
        <v>207</v>
      </c>
      <c r="C1847" s="34" t="s">
        <v>214</v>
      </c>
      <c r="D1847" s="35">
        <v>2010</v>
      </c>
      <c r="E1847" s="35">
        <v>4907</v>
      </c>
      <c r="F1847" s="35">
        <v>15354</v>
      </c>
    </row>
    <row r="1848" spans="1:6" ht="15.75" customHeight="1" x14ac:dyDescent="0.25">
      <c r="A1848" s="15">
        <v>1847</v>
      </c>
      <c r="B1848" s="34" t="s">
        <v>207</v>
      </c>
      <c r="C1848" s="34" t="s">
        <v>215</v>
      </c>
      <c r="D1848" s="35">
        <v>2000</v>
      </c>
      <c r="E1848" s="36"/>
      <c r="F1848" s="36"/>
    </row>
    <row r="1849" spans="1:6" ht="15.75" customHeight="1" x14ac:dyDescent="0.25">
      <c r="A1849" s="15">
        <v>1848</v>
      </c>
      <c r="B1849" s="34" t="s">
        <v>207</v>
      </c>
      <c r="C1849" s="34" t="s">
        <v>215</v>
      </c>
      <c r="D1849" s="35">
        <v>2001</v>
      </c>
      <c r="E1849" s="35">
        <v>25276</v>
      </c>
      <c r="F1849" s="36"/>
    </row>
    <row r="1850" spans="1:6" ht="15.75" customHeight="1" x14ac:dyDescent="0.25">
      <c r="A1850" s="15">
        <v>1849</v>
      </c>
      <c r="B1850" s="34" t="s">
        <v>207</v>
      </c>
      <c r="C1850" s="34" t="s">
        <v>215</v>
      </c>
      <c r="D1850" s="35">
        <v>2002</v>
      </c>
      <c r="E1850" s="35">
        <v>23158</v>
      </c>
      <c r="F1850" s="35">
        <v>57202</v>
      </c>
    </row>
    <row r="1851" spans="1:6" ht="15.75" customHeight="1" x14ac:dyDescent="0.25">
      <c r="A1851" s="15">
        <v>1850</v>
      </c>
      <c r="B1851" s="34" t="s">
        <v>207</v>
      </c>
      <c r="C1851" s="34" t="s">
        <v>215</v>
      </c>
      <c r="D1851" s="35">
        <v>2003</v>
      </c>
      <c r="E1851" s="35">
        <v>18279</v>
      </c>
      <c r="F1851" s="35">
        <v>40264</v>
      </c>
    </row>
    <row r="1852" spans="1:6" ht="15.75" customHeight="1" x14ac:dyDescent="0.25">
      <c r="A1852" s="15">
        <v>1851</v>
      </c>
      <c r="B1852" s="34" t="s">
        <v>207</v>
      </c>
      <c r="C1852" s="34" t="s">
        <v>215</v>
      </c>
      <c r="D1852" s="35">
        <v>2004</v>
      </c>
      <c r="E1852" s="35">
        <v>18679</v>
      </c>
      <c r="F1852" s="35">
        <v>41067</v>
      </c>
    </row>
    <row r="1853" spans="1:6" ht="15.75" customHeight="1" x14ac:dyDescent="0.25">
      <c r="A1853" s="15">
        <v>1852</v>
      </c>
      <c r="B1853" s="34" t="s">
        <v>207</v>
      </c>
      <c r="C1853" s="34" t="s">
        <v>215</v>
      </c>
      <c r="D1853" s="35">
        <v>2008</v>
      </c>
      <c r="E1853" s="35">
        <v>17583</v>
      </c>
      <c r="F1853" s="35">
        <v>44587</v>
      </c>
    </row>
    <row r="1854" spans="1:6" ht="15.75" customHeight="1" x14ac:dyDescent="0.25">
      <c r="A1854" s="15">
        <v>1853</v>
      </c>
      <c r="B1854" s="34" t="s">
        <v>207</v>
      </c>
      <c r="C1854" s="34" t="s">
        <v>215</v>
      </c>
      <c r="D1854" s="35">
        <v>2012</v>
      </c>
      <c r="E1854" s="35">
        <v>15183</v>
      </c>
      <c r="F1854" s="35">
        <v>39604</v>
      </c>
    </row>
    <row r="1855" spans="1:6" ht="15.75" customHeight="1" x14ac:dyDescent="0.25">
      <c r="A1855" s="15">
        <v>1854</v>
      </c>
      <c r="B1855" s="34" t="s">
        <v>207</v>
      </c>
      <c r="C1855" s="34" t="s">
        <v>215</v>
      </c>
      <c r="D1855" s="35">
        <v>2009</v>
      </c>
      <c r="E1855" s="35">
        <v>10772</v>
      </c>
      <c r="F1855" s="35">
        <v>29893</v>
      </c>
    </row>
    <row r="1856" spans="1:6" ht="15.75" customHeight="1" x14ac:dyDescent="0.25">
      <c r="A1856" s="15">
        <v>1855</v>
      </c>
      <c r="B1856" s="34" t="s">
        <v>207</v>
      </c>
      <c r="C1856" s="34" t="s">
        <v>215</v>
      </c>
      <c r="D1856" s="35">
        <v>2007</v>
      </c>
      <c r="E1856" s="35">
        <v>9603</v>
      </c>
      <c r="F1856" s="35">
        <v>27987</v>
      </c>
    </row>
    <row r="1857" spans="1:6" ht="15.75" customHeight="1" x14ac:dyDescent="0.25">
      <c r="A1857" s="15">
        <v>1856</v>
      </c>
      <c r="B1857" s="34" t="s">
        <v>207</v>
      </c>
      <c r="C1857" s="34" t="s">
        <v>215</v>
      </c>
      <c r="D1857" s="35">
        <v>2011</v>
      </c>
      <c r="E1857" s="35">
        <v>9350</v>
      </c>
      <c r="F1857" s="35">
        <v>32391</v>
      </c>
    </row>
    <row r="1858" spans="1:6" ht="15.75" customHeight="1" x14ac:dyDescent="0.25">
      <c r="A1858" s="15">
        <v>1857</v>
      </c>
      <c r="B1858" s="34" t="s">
        <v>207</v>
      </c>
      <c r="C1858" s="34" t="s">
        <v>215</v>
      </c>
      <c r="D1858" s="35">
        <v>2006</v>
      </c>
      <c r="E1858" s="35">
        <v>8818</v>
      </c>
      <c r="F1858" s="35">
        <v>25471</v>
      </c>
    </row>
    <row r="1859" spans="1:6" ht="15.75" customHeight="1" x14ac:dyDescent="0.25">
      <c r="A1859" s="15">
        <v>1858</v>
      </c>
      <c r="B1859" s="34" t="s">
        <v>207</v>
      </c>
      <c r="C1859" s="34" t="s">
        <v>215</v>
      </c>
      <c r="D1859" s="35">
        <v>2006</v>
      </c>
      <c r="E1859" s="35">
        <v>8420</v>
      </c>
      <c r="F1859" s="35">
        <v>20286</v>
      </c>
    </row>
    <row r="1860" spans="1:6" ht="15.75" customHeight="1" x14ac:dyDescent="0.25">
      <c r="A1860" s="15">
        <v>1859</v>
      </c>
      <c r="B1860" s="34" t="s">
        <v>207</v>
      </c>
      <c r="C1860" s="34" t="s">
        <v>215</v>
      </c>
      <c r="D1860" s="35">
        <v>2011</v>
      </c>
      <c r="E1860" s="35">
        <v>8083</v>
      </c>
      <c r="F1860" s="35">
        <v>21896</v>
      </c>
    </row>
    <row r="1861" spans="1:6" ht="15.75" customHeight="1" x14ac:dyDescent="0.25">
      <c r="A1861" s="15">
        <v>1860</v>
      </c>
      <c r="B1861" s="34" t="s">
        <v>207</v>
      </c>
      <c r="C1861" s="34" t="s">
        <v>216</v>
      </c>
      <c r="D1861" s="35">
        <v>2000</v>
      </c>
      <c r="E1861" s="36"/>
      <c r="F1861" s="36"/>
    </row>
    <row r="1862" spans="1:6" ht="15.75" customHeight="1" x14ac:dyDescent="0.25">
      <c r="A1862" s="15">
        <v>1861</v>
      </c>
      <c r="B1862" s="34" t="s">
        <v>207</v>
      </c>
      <c r="C1862" s="34" t="s">
        <v>216</v>
      </c>
      <c r="D1862" s="35">
        <v>2001</v>
      </c>
      <c r="E1862" s="35">
        <v>33285</v>
      </c>
      <c r="F1862" s="36"/>
    </row>
    <row r="1863" spans="1:6" ht="15.75" customHeight="1" x14ac:dyDescent="0.25">
      <c r="A1863" s="15">
        <v>1862</v>
      </c>
      <c r="B1863" s="34" t="s">
        <v>207</v>
      </c>
      <c r="C1863" s="34" t="s">
        <v>216</v>
      </c>
      <c r="D1863" s="35">
        <v>2002</v>
      </c>
      <c r="E1863" s="35">
        <v>28973</v>
      </c>
      <c r="F1863" s="35">
        <v>70531</v>
      </c>
    </row>
    <row r="1864" spans="1:6" ht="15.75" customHeight="1" x14ac:dyDescent="0.25">
      <c r="A1864" s="15">
        <v>1863</v>
      </c>
      <c r="B1864" s="34" t="s">
        <v>207</v>
      </c>
      <c r="C1864" s="34" t="s">
        <v>216</v>
      </c>
      <c r="D1864" s="35">
        <v>2003</v>
      </c>
      <c r="E1864" s="35">
        <v>24942</v>
      </c>
      <c r="F1864" s="35">
        <v>66120</v>
      </c>
    </row>
    <row r="1865" spans="1:6" ht="15.75" customHeight="1" x14ac:dyDescent="0.25">
      <c r="A1865" s="15">
        <v>1864</v>
      </c>
      <c r="B1865" s="34" t="s">
        <v>207</v>
      </c>
      <c r="C1865" s="34" t="s">
        <v>216</v>
      </c>
      <c r="D1865" s="35">
        <v>2004</v>
      </c>
      <c r="E1865" s="35">
        <v>23642</v>
      </c>
      <c r="F1865" s="35">
        <v>67997</v>
      </c>
    </row>
    <row r="1866" spans="1:6" ht="15.75" customHeight="1" x14ac:dyDescent="0.25">
      <c r="A1866" s="15">
        <v>1865</v>
      </c>
      <c r="B1866" s="34" t="s">
        <v>207</v>
      </c>
      <c r="C1866" s="34" t="s">
        <v>216</v>
      </c>
      <c r="D1866" s="35">
        <v>2008</v>
      </c>
      <c r="E1866" s="35">
        <v>22790</v>
      </c>
      <c r="F1866" s="35">
        <v>67242</v>
      </c>
    </row>
    <row r="1867" spans="1:6" ht="15.75" customHeight="1" x14ac:dyDescent="0.25">
      <c r="A1867" s="15">
        <v>1866</v>
      </c>
      <c r="B1867" s="34" t="s">
        <v>207</v>
      </c>
      <c r="C1867" s="34" t="s">
        <v>216</v>
      </c>
      <c r="D1867" s="35">
        <v>2012</v>
      </c>
      <c r="E1867" s="35">
        <v>19606</v>
      </c>
      <c r="F1867" s="35">
        <v>56736</v>
      </c>
    </row>
    <row r="1868" spans="1:6" ht="15.75" customHeight="1" x14ac:dyDescent="0.25">
      <c r="A1868" s="15">
        <v>1867</v>
      </c>
      <c r="B1868" s="34" t="s">
        <v>207</v>
      </c>
      <c r="C1868" s="34" t="s">
        <v>216</v>
      </c>
      <c r="D1868" s="35">
        <v>2010</v>
      </c>
      <c r="E1868" s="35">
        <v>16638</v>
      </c>
      <c r="F1868" s="35">
        <v>51881</v>
      </c>
    </row>
    <row r="1869" spans="1:6" ht="15.75" customHeight="1" x14ac:dyDescent="0.25">
      <c r="A1869" s="15">
        <v>1868</v>
      </c>
      <c r="B1869" s="34" t="s">
        <v>207</v>
      </c>
      <c r="C1869" s="34" t="s">
        <v>216</v>
      </c>
      <c r="D1869" s="35">
        <v>2007</v>
      </c>
      <c r="E1869" s="35">
        <v>16648</v>
      </c>
      <c r="F1869" s="35">
        <v>44393</v>
      </c>
    </row>
    <row r="1870" spans="1:6" ht="15.75" customHeight="1" x14ac:dyDescent="0.25">
      <c r="A1870" s="15">
        <v>1869</v>
      </c>
      <c r="B1870" s="34" t="s">
        <v>207</v>
      </c>
      <c r="C1870" s="34" t="s">
        <v>216</v>
      </c>
      <c r="D1870" s="35">
        <v>2011</v>
      </c>
      <c r="E1870" s="35">
        <v>14185</v>
      </c>
      <c r="F1870" s="35">
        <v>36157</v>
      </c>
    </row>
    <row r="1871" spans="1:6" ht="15.75" customHeight="1" x14ac:dyDescent="0.25">
      <c r="A1871" s="15">
        <v>1870</v>
      </c>
      <c r="B1871" s="34" t="s">
        <v>207</v>
      </c>
      <c r="C1871" s="34" t="s">
        <v>216</v>
      </c>
      <c r="D1871" s="35">
        <v>2007</v>
      </c>
      <c r="E1871" s="35">
        <v>13711</v>
      </c>
      <c r="F1871" s="35">
        <v>28482</v>
      </c>
    </row>
    <row r="1872" spans="1:6" ht="15.75" customHeight="1" x14ac:dyDescent="0.25">
      <c r="A1872" s="15">
        <v>1871</v>
      </c>
      <c r="B1872" s="34" t="s">
        <v>207</v>
      </c>
      <c r="C1872" s="34" t="s">
        <v>216</v>
      </c>
      <c r="D1872" s="35">
        <v>2007</v>
      </c>
      <c r="E1872" s="35">
        <v>12452</v>
      </c>
      <c r="F1872" s="35">
        <v>30363</v>
      </c>
    </row>
    <row r="1873" spans="1:6" ht="15.75" customHeight="1" x14ac:dyDescent="0.25">
      <c r="A1873" s="15">
        <v>1872</v>
      </c>
      <c r="B1873" s="34" t="s">
        <v>207</v>
      </c>
      <c r="C1873" s="34" t="s">
        <v>216</v>
      </c>
      <c r="D1873" s="35">
        <v>2011</v>
      </c>
      <c r="E1873" s="35">
        <v>10876</v>
      </c>
      <c r="F1873" s="35">
        <v>34730</v>
      </c>
    </row>
    <row r="1874" spans="1:6" ht="15.75" customHeight="1" x14ac:dyDescent="0.25">
      <c r="A1874" s="15">
        <v>1873</v>
      </c>
      <c r="B1874" s="34" t="s">
        <v>207</v>
      </c>
      <c r="C1874" s="34" t="s">
        <v>217</v>
      </c>
      <c r="D1874" s="35">
        <v>2000</v>
      </c>
      <c r="E1874" s="36"/>
      <c r="F1874" s="36"/>
    </row>
    <row r="1875" spans="1:6" ht="15.75" customHeight="1" x14ac:dyDescent="0.25">
      <c r="A1875" s="15">
        <v>1874</v>
      </c>
      <c r="B1875" s="34" t="s">
        <v>207</v>
      </c>
      <c r="C1875" s="34" t="s">
        <v>217</v>
      </c>
      <c r="D1875" s="35">
        <v>2001</v>
      </c>
      <c r="E1875" s="35">
        <v>187070</v>
      </c>
      <c r="F1875" s="36"/>
    </row>
    <row r="1876" spans="1:6" ht="15.75" customHeight="1" x14ac:dyDescent="0.25">
      <c r="A1876" s="15">
        <v>1875</v>
      </c>
      <c r="B1876" s="34" t="s">
        <v>207</v>
      </c>
      <c r="C1876" s="34" t="s">
        <v>217</v>
      </c>
      <c r="D1876" s="35">
        <v>2002</v>
      </c>
      <c r="E1876" s="35">
        <v>192004</v>
      </c>
      <c r="F1876" s="35">
        <v>464481</v>
      </c>
    </row>
    <row r="1877" spans="1:6" ht="15.75" customHeight="1" x14ac:dyDescent="0.25">
      <c r="A1877" s="15">
        <v>1876</v>
      </c>
      <c r="B1877" s="34" t="s">
        <v>207</v>
      </c>
      <c r="C1877" s="34" t="s">
        <v>217</v>
      </c>
      <c r="D1877" s="35">
        <v>2003</v>
      </c>
      <c r="E1877" s="35">
        <v>175675</v>
      </c>
      <c r="F1877" s="35">
        <v>431027</v>
      </c>
    </row>
    <row r="1878" spans="1:6" ht="15.75" customHeight="1" x14ac:dyDescent="0.25">
      <c r="A1878" s="15">
        <v>1877</v>
      </c>
      <c r="B1878" s="34" t="s">
        <v>207</v>
      </c>
      <c r="C1878" s="34" t="s">
        <v>217</v>
      </c>
      <c r="D1878" s="35">
        <v>2004</v>
      </c>
      <c r="E1878" s="35">
        <v>154076</v>
      </c>
      <c r="F1878" s="35">
        <v>418240</v>
      </c>
    </row>
    <row r="1879" spans="1:6" ht="15.75" customHeight="1" x14ac:dyDescent="0.25">
      <c r="A1879" s="15">
        <v>1878</v>
      </c>
      <c r="B1879" s="34" t="s">
        <v>207</v>
      </c>
      <c r="C1879" s="34" t="s">
        <v>217</v>
      </c>
      <c r="D1879" s="35">
        <v>2008</v>
      </c>
      <c r="E1879" s="35">
        <v>144109</v>
      </c>
      <c r="F1879" s="35">
        <v>393535</v>
      </c>
    </row>
    <row r="1880" spans="1:6" ht="15.75" customHeight="1" x14ac:dyDescent="0.25">
      <c r="A1880" s="15">
        <v>1879</v>
      </c>
      <c r="B1880" s="34" t="s">
        <v>207</v>
      </c>
      <c r="C1880" s="34" t="s">
        <v>217</v>
      </c>
      <c r="D1880" s="35">
        <v>2012</v>
      </c>
      <c r="E1880" s="35">
        <v>158214</v>
      </c>
      <c r="F1880" s="35">
        <v>432739</v>
      </c>
    </row>
    <row r="1881" spans="1:6" ht="15.75" customHeight="1" x14ac:dyDescent="0.25">
      <c r="A1881" s="15">
        <v>1880</v>
      </c>
      <c r="B1881" s="34" t="s">
        <v>207</v>
      </c>
      <c r="C1881" s="34" t="s">
        <v>217</v>
      </c>
      <c r="D1881" s="35">
        <v>2010</v>
      </c>
      <c r="E1881" s="35">
        <v>145540</v>
      </c>
      <c r="F1881" s="35">
        <v>397642</v>
      </c>
    </row>
    <row r="1882" spans="1:6" ht="15.75" customHeight="1" x14ac:dyDescent="0.25">
      <c r="A1882" s="15">
        <v>1881</v>
      </c>
      <c r="B1882" s="34" t="s">
        <v>207</v>
      </c>
      <c r="C1882" s="34" t="s">
        <v>217</v>
      </c>
      <c r="D1882" s="35">
        <v>2007</v>
      </c>
      <c r="E1882" s="35">
        <v>143706</v>
      </c>
      <c r="F1882" s="35">
        <v>395834</v>
      </c>
    </row>
    <row r="1883" spans="1:6" ht="15.75" customHeight="1" x14ac:dyDescent="0.25">
      <c r="A1883" s="15">
        <v>1882</v>
      </c>
      <c r="B1883" s="34" t="s">
        <v>207</v>
      </c>
      <c r="C1883" s="34" t="s">
        <v>217</v>
      </c>
      <c r="D1883" s="35">
        <v>2011</v>
      </c>
      <c r="E1883" s="35">
        <v>121382</v>
      </c>
      <c r="F1883" s="35">
        <v>327272</v>
      </c>
    </row>
    <row r="1884" spans="1:6" ht="15.75" customHeight="1" x14ac:dyDescent="0.25">
      <c r="A1884" s="15">
        <v>1883</v>
      </c>
      <c r="B1884" s="34" t="s">
        <v>207</v>
      </c>
      <c r="C1884" s="34" t="s">
        <v>217</v>
      </c>
      <c r="D1884" s="35">
        <v>2007</v>
      </c>
      <c r="E1884" s="35">
        <v>116953</v>
      </c>
      <c r="F1884" s="35">
        <v>326407</v>
      </c>
    </row>
    <row r="1885" spans="1:6" ht="15.75" customHeight="1" x14ac:dyDescent="0.25">
      <c r="A1885" s="15">
        <v>1884</v>
      </c>
      <c r="B1885" s="34" t="s">
        <v>207</v>
      </c>
      <c r="C1885" s="34" t="s">
        <v>217</v>
      </c>
      <c r="D1885" s="35">
        <v>2007</v>
      </c>
      <c r="E1885" s="35">
        <v>106657</v>
      </c>
      <c r="F1885" s="35">
        <v>297214</v>
      </c>
    </row>
    <row r="1886" spans="1:6" ht="15.75" customHeight="1" x14ac:dyDescent="0.25">
      <c r="A1886" s="15">
        <v>1885</v>
      </c>
      <c r="B1886" s="34" t="s">
        <v>207</v>
      </c>
      <c r="C1886" s="34" t="s">
        <v>217</v>
      </c>
      <c r="D1886" s="35">
        <v>2011</v>
      </c>
      <c r="E1886" s="35">
        <v>101325</v>
      </c>
      <c r="F1886" s="35">
        <v>296935</v>
      </c>
    </row>
    <row r="1887" spans="1:6" ht="15.75" customHeight="1" x14ac:dyDescent="0.25">
      <c r="A1887" s="15">
        <v>1886</v>
      </c>
      <c r="B1887" s="34" t="s">
        <v>207</v>
      </c>
      <c r="C1887" s="34" t="s">
        <v>218</v>
      </c>
      <c r="D1887" s="35">
        <v>2000</v>
      </c>
      <c r="E1887" s="36"/>
      <c r="F1887" s="36"/>
    </row>
    <row r="1888" spans="1:6" ht="15.75" customHeight="1" x14ac:dyDescent="0.25">
      <c r="A1888" s="15">
        <v>1887</v>
      </c>
      <c r="B1888" s="34" t="s">
        <v>207</v>
      </c>
      <c r="C1888" s="34" t="s">
        <v>218</v>
      </c>
      <c r="D1888" s="35">
        <v>2001</v>
      </c>
      <c r="E1888" s="35">
        <v>19986</v>
      </c>
      <c r="F1888" s="36"/>
    </row>
    <row r="1889" spans="1:6" ht="15.75" customHeight="1" x14ac:dyDescent="0.25">
      <c r="A1889" s="15">
        <v>1888</v>
      </c>
      <c r="B1889" s="34" t="s">
        <v>207</v>
      </c>
      <c r="C1889" s="34" t="s">
        <v>218</v>
      </c>
      <c r="D1889" s="35">
        <v>2002</v>
      </c>
      <c r="E1889" s="35">
        <v>21649</v>
      </c>
      <c r="F1889" s="35">
        <v>61859</v>
      </c>
    </row>
    <row r="1890" spans="1:6" ht="15.75" customHeight="1" x14ac:dyDescent="0.25">
      <c r="A1890" s="15">
        <v>1889</v>
      </c>
      <c r="B1890" s="34" t="s">
        <v>207</v>
      </c>
      <c r="C1890" s="34" t="s">
        <v>218</v>
      </c>
      <c r="D1890" s="35">
        <v>2003</v>
      </c>
      <c r="E1890" s="35">
        <v>21233</v>
      </c>
      <c r="F1890" s="35">
        <v>62112</v>
      </c>
    </row>
    <row r="1891" spans="1:6" ht="15.75" customHeight="1" x14ac:dyDescent="0.25">
      <c r="A1891" s="15">
        <v>1890</v>
      </c>
      <c r="B1891" s="34" t="s">
        <v>207</v>
      </c>
      <c r="C1891" s="34" t="s">
        <v>218</v>
      </c>
      <c r="D1891" s="35">
        <v>2005</v>
      </c>
      <c r="E1891" s="35">
        <v>23052</v>
      </c>
      <c r="F1891" s="35">
        <v>67700</v>
      </c>
    </row>
    <row r="1892" spans="1:6" ht="15.75" customHeight="1" x14ac:dyDescent="0.25">
      <c r="A1892" s="15">
        <v>1891</v>
      </c>
      <c r="B1892" s="34" t="s">
        <v>207</v>
      </c>
      <c r="C1892" s="34" t="s">
        <v>218</v>
      </c>
      <c r="D1892" s="35">
        <v>2009</v>
      </c>
      <c r="E1892" s="35">
        <v>22803</v>
      </c>
      <c r="F1892" s="35">
        <v>57429</v>
      </c>
    </row>
    <row r="1893" spans="1:6" ht="15.75" customHeight="1" x14ac:dyDescent="0.25">
      <c r="A1893" s="15">
        <v>1892</v>
      </c>
      <c r="B1893" s="34" t="s">
        <v>207</v>
      </c>
      <c r="C1893" s="34" t="s">
        <v>218</v>
      </c>
      <c r="D1893" s="35">
        <v>2005</v>
      </c>
      <c r="E1893" s="35">
        <v>21630</v>
      </c>
      <c r="F1893" s="35">
        <v>53590</v>
      </c>
    </row>
    <row r="1894" spans="1:6" ht="15.75" customHeight="1" x14ac:dyDescent="0.25">
      <c r="A1894" s="15">
        <v>1893</v>
      </c>
      <c r="B1894" s="34" t="s">
        <v>207</v>
      </c>
      <c r="C1894" s="34" t="s">
        <v>218</v>
      </c>
      <c r="D1894" s="35">
        <v>2011</v>
      </c>
      <c r="E1894" s="35">
        <v>20792</v>
      </c>
      <c r="F1894" s="35">
        <v>50634</v>
      </c>
    </row>
    <row r="1895" spans="1:6" ht="15.75" customHeight="1" x14ac:dyDescent="0.25">
      <c r="A1895" s="15">
        <v>1894</v>
      </c>
      <c r="B1895" s="34" t="s">
        <v>207</v>
      </c>
      <c r="C1895" s="34" t="s">
        <v>218</v>
      </c>
      <c r="D1895" s="35">
        <v>2007</v>
      </c>
      <c r="E1895" s="35">
        <v>17937</v>
      </c>
      <c r="F1895" s="35">
        <v>51111</v>
      </c>
    </row>
    <row r="1896" spans="1:6" ht="15.75" customHeight="1" x14ac:dyDescent="0.25">
      <c r="A1896" s="15">
        <v>1895</v>
      </c>
      <c r="B1896" s="34" t="s">
        <v>207</v>
      </c>
      <c r="C1896" s="34" t="s">
        <v>218</v>
      </c>
      <c r="D1896" s="35">
        <v>2012</v>
      </c>
      <c r="E1896" s="35">
        <v>16543</v>
      </c>
      <c r="F1896" s="35">
        <v>54286</v>
      </c>
    </row>
    <row r="1897" spans="1:6" ht="15.75" customHeight="1" x14ac:dyDescent="0.25">
      <c r="A1897" s="15">
        <v>1896</v>
      </c>
      <c r="B1897" s="34" t="s">
        <v>207</v>
      </c>
      <c r="C1897" s="34" t="s">
        <v>218</v>
      </c>
      <c r="D1897" s="35">
        <v>2009</v>
      </c>
      <c r="E1897" s="35">
        <v>16735</v>
      </c>
      <c r="F1897" s="35">
        <v>39068</v>
      </c>
    </row>
    <row r="1898" spans="1:6" ht="15.75" customHeight="1" x14ac:dyDescent="0.25">
      <c r="A1898" s="15">
        <v>1897</v>
      </c>
      <c r="B1898" s="34" t="s">
        <v>207</v>
      </c>
      <c r="C1898" s="34" t="s">
        <v>218</v>
      </c>
      <c r="D1898" s="35">
        <v>2007</v>
      </c>
      <c r="E1898" s="35">
        <v>15638</v>
      </c>
      <c r="F1898" s="35">
        <v>48786</v>
      </c>
    </row>
    <row r="1899" spans="1:6" ht="15.75" customHeight="1" x14ac:dyDescent="0.25">
      <c r="A1899" s="15">
        <v>1898</v>
      </c>
      <c r="B1899" s="34" t="s">
        <v>207</v>
      </c>
      <c r="C1899" s="34" t="s">
        <v>218</v>
      </c>
      <c r="D1899" s="35">
        <v>2012</v>
      </c>
      <c r="E1899" s="35">
        <v>15765</v>
      </c>
      <c r="F1899" s="35">
        <v>51048</v>
      </c>
    </row>
    <row r="1900" spans="1:6" ht="15.75" customHeight="1" x14ac:dyDescent="0.25">
      <c r="A1900" s="15">
        <v>1899</v>
      </c>
      <c r="B1900" s="34" t="s">
        <v>207</v>
      </c>
      <c r="C1900" s="34" t="s">
        <v>219</v>
      </c>
      <c r="D1900" s="35">
        <v>2000</v>
      </c>
      <c r="E1900" s="36"/>
      <c r="F1900" s="36"/>
    </row>
    <row r="1901" spans="1:6" ht="15.75" customHeight="1" x14ac:dyDescent="0.25">
      <c r="A1901" s="15">
        <v>1900</v>
      </c>
      <c r="B1901" s="34" t="s">
        <v>207</v>
      </c>
      <c r="C1901" s="34" t="s">
        <v>219</v>
      </c>
      <c r="D1901" s="35">
        <v>2001</v>
      </c>
      <c r="E1901" s="35">
        <v>66108</v>
      </c>
      <c r="F1901" s="36"/>
    </row>
    <row r="1902" spans="1:6" ht="15.75" customHeight="1" x14ac:dyDescent="0.25">
      <c r="A1902" s="15">
        <v>1901</v>
      </c>
      <c r="B1902" s="34" t="s">
        <v>207</v>
      </c>
      <c r="C1902" s="34" t="s">
        <v>219</v>
      </c>
      <c r="D1902" s="35">
        <v>2002</v>
      </c>
      <c r="E1902" s="35">
        <v>63099</v>
      </c>
      <c r="F1902" s="35">
        <v>167597</v>
      </c>
    </row>
    <row r="1903" spans="1:6" ht="15.75" customHeight="1" x14ac:dyDescent="0.25">
      <c r="A1903" s="15">
        <v>1902</v>
      </c>
      <c r="B1903" s="34" t="s">
        <v>207</v>
      </c>
      <c r="C1903" s="34" t="s">
        <v>219</v>
      </c>
      <c r="D1903" s="35">
        <v>2003</v>
      </c>
      <c r="E1903" s="35">
        <v>60672</v>
      </c>
      <c r="F1903" s="35">
        <v>162602</v>
      </c>
    </row>
    <row r="1904" spans="1:6" ht="15.75" customHeight="1" x14ac:dyDescent="0.25">
      <c r="A1904" s="15">
        <v>1903</v>
      </c>
      <c r="B1904" s="34" t="s">
        <v>207</v>
      </c>
      <c r="C1904" s="34" t="s">
        <v>219</v>
      </c>
      <c r="D1904" s="35">
        <v>2005</v>
      </c>
      <c r="E1904" s="35">
        <v>58347</v>
      </c>
      <c r="F1904" s="35">
        <v>158935</v>
      </c>
    </row>
    <row r="1905" spans="1:6" ht="15.75" customHeight="1" x14ac:dyDescent="0.25">
      <c r="A1905" s="15">
        <v>1904</v>
      </c>
      <c r="B1905" s="34" t="s">
        <v>207</v>
      </c>
      <c r="C1905" s="34" t="s">
        <v>219</v>
      </c>
      <c r="D1905" s="35">
        <v>2009</v>
      </c>
      <c r="E1905" s="35">
        <v>51975</v>
      </c>
      <c r="F1905" s="35">
        <v>139405</v>
      </c>
    </row>
    <row r="1906" spans="1:6" ht="15.75" customHeight="1" x14ac:dyDescent="0.25">
      <c r="A1906" s="15">
        <v>1905</v>
      </c>
      <c r="B1906" s="34" t="s">
        <v>207</v>
      </c>
      <c r="C1906" s="34" t="s">
        <v>219</v>
      </c>
      <c r="D1906" s="35">
        <v>2005</v>
      </c>
      <c r="E1906" s="35">
        <v>45911</v>
      </c>
      <c r="F1906" s="35">
        <v>123875</v>
      </c>
    </row>
    <row r="1907" spans="1:6" ht="15.75" customHeight="1" x14ac:dyDescent="0.25">
      <c r="A1907" s="15">
        <v>1906</v>
      </c>
      <c r="B1907" s="34" t="s">
        <v>207</v>
      </c>
      <c r="C1907" s="34" t="s">
        <v>219</v>
      </c>
      <c r="D1907" s="35">
        <v>2011</v>
      </c>
      <c r="E1907" s="35">
        <v>43231</v>
      </c>
      <c r="F1907" s="35">
        <v>116149</v>
      </c>
    </row>
    <row r="1908" spans="1:6" ht="15.75" customHeight="1" x14ac:dyDescent="0.25">
      <c r="A1908" s="15">
        <v>1907</v>
      </c>
      <c r="B1908" s="34" t="s">
        <v>207</v>
      </c>
      <c r="C1908" s="34" t="s">
        <v>219</v>
      </c>
      <c r="D1908" s="35">
        <v>2008</v>
      </c>
      <c r="E1908" s="35">
        <v>42310</v>
      </c>
      <c r="F1908" s="35">
        <v>113241</v>
      </c>
    </row>
    <row r="1909" spans="1:6" ht="15.75" customHeight="1" x14ac:dyDescent="0.25">
      <c r="A1909" s="15">
        <v>1908</v>
      </c>
      <c r="B1909" s="34" t="s">
        <v>207</v>
      </c>
      <c r="C1909" s="34" t="s">
        <v>219</v>
      </c>
      <c r="D1909" s="35">
        <v>2012</v>
      </c>
      <c r="E1909" s="35">
        <v>40190</v>
      </c>
      <c r="F1909" s="35">
        <v>106842</v>
      </c>
    </row>
    <row r="1910" spans="1:6" ht="15.75" customHeight="1" x14ac:dyDescent="0.25">
      <c r="A1910" s="15">
        <v>1909</v>
      </c>
      <c r="B1910" s="34" t="s">
        <v>207</v>
      </c>
      <c r="C1910" s="34" t="s">
        <v>219</v>
      </c>
      <c r="D1910" s="35">
        <v>2010</v>
      </c>
      <c r="E1910" s="35">
        <v>40578</v>
      </c>
      <c r="F1910" s="35">
        <v>84704</v>
      </c>
    </row>
    <row r="1911" spans="1:6" ht="15.75" customHeight="1" x14ac:dyDescent="0.25">
      <c r="A1911" s="15">
        <v>1910</v>
      </c>
      <c r="B1911" s="34" t="s">
        <v>207</v>
      </c>
      <c r="C1911" s="34" t="s">
        <v>219</v>
      </c>
      <c r="D1911" s="35">
        <v>2008</v>
      </c>
      <c r="E1911" s="35">
        <v>37365</v>
      </c>
      <c r="F1911" s="35">
        <v>101415</v>
      </c>
    </row>
    <row r="1912" spans="1:6" ht="15.75" customHeight="1" x14ac:dyDescent="0.25">
      <c r="A1912" s="15">
        <v>1911</v>
      </c>
      <c r="B1912" s="34" t="s">
        <v>207</v>
      </c>
      <c r="C1912" s="34" t="s">
        <v>219</v>
      </c>
      <c r="D1912" s="35">
        <v>2012</v>
      </c>
      <c r="E1912" s="35">
        <v>33944</v>
      </c>
      <c r="F1912" s="35">
        <v>112562</v>
      </c>
    </row>
    <row r="1913" spans="1:6" ht="15.75" customHeight="1" x14ac:dyDescent="0.25">
      <c r="A1913" s="15">
        <v>1912</v>
      </c>
      <c r="B1913" s="34" t="s">
        <v>207</v>
      </c>
      <c r="C1913" s="34" t="s">
        <v>220</v>
      </c>
      <c r="D1913" s="35">
        <v>2000</v>
      </c>
      <c r="E1913" s="36"/>
      <c r="F1913" s="36"/>
    </row>
    <row r="1914" spans="1:6" ht="15.75" customHeight="1" x14ac:dyDescent="0.25">
      <c r="A1914" s="15">
        <v>1913</v>
      </c>
      <c r="B1914" s="34" t="s">
        <v>207</v>
      </c>
      <c r="C1914" s="34" t="s">
        <v>220</v>
      </c>
      <c r="D1914" s="35">
        <v>2001</v>
      </c>
      <c r="E1914" s="35">
        <v>7260</v>
      </c>
      <c r="F1914" s="36"/>
    </row>
    <row r="1915" spans="1:6" ht="15.75" customHeight="1" x14ac:dyDescent="0.25">
      <c r="A1915" s="15">
        <v>1914</v>
      </c>
      <c r="B1915" s="34" t="s">
        <v>207</v>
      </c>
      <c r="C1915" s="34" t="s">
        <v>220</v>
      </c>
      <c r="D1915" s="35">
        <v>2002</v>
      </c>
      <c r="E1915" s="35">
        <v>8360</v>
      </c>
      <c r="F1915" s="35">
        <v>21852</v>
      </c>
    </row>
    <row r="1916" spans="1:6" ht="15.75" customHeight="1" x14ac:dyDescent="0.25">
      <c r="A1916" s="15">
        <v>1915</v>
      </c>
      <c r="B1916" s="34" t="s">
        <v>207</v>
      </c>
      <c r="C1916" s="34" t="s">
        <v>220</v>
      </c>
      <c r="D1916" s="35">
        <v>2003</v>
      </c>
      <c r="E1916" s="35">
        <v>7764</v>
      </c>
      <c r="F1916" s="35">
        <v>23058</v>
      </c>
    </row>
    <row r="1917" spans="1:6" ht="15.75" customHeight="1" x14ac:dyDescent="0.25">
      <c r="A1917" s="15">
        <v>1916</v>
      </c>
      <c r="B1917" s="34" t="s">
        <v>207</v>
      </c>
      <c r="C1917" s="34" t="s">
        <v>220</v>
      </c>
      <c r="D1917" s="35">
        <v>2005</v>
      </c>
      <c r="E1917" s="35">
        <v>7208</v>
      </c>
      <c r="F1917" s="35">
        <v>22207</v>
      </c>
    </row>
    <row r="1918" spans="1:6" ht="15.75" customHeight="1" x14ac:dyDescent="0.25">
      <c r="A1918" s="15">
        <v>1917</v>
      </c>
      <c r="B1918" s="34" t="s">
        <v>207</v>
      </c>
      <c r="C1918" s="34" t="s">
        <v>220</v>
      </c>
      <c r="D1918" s="35">
        <v>2009</v>
      </c>
      <c r="E1918" s="35">
        <v>7014</v>
      </c>
      <c r="F1918" s="35">
        <v>21712</v>
      </c>
    </row>
    <row r="1919" spans="1:6" ht="15.75" customHeight="1" x14ac:dyDescent="0.25">
      <c r="A1919" s="15">
        <v>1918</v>
      </c>
      <c r="B1919" s="34" t="s">
        <v>207</v>
      </c>
      <c r="C1919" s="34" t="s">
        <v>220</v>
      </c>
      <c r="D1919" s="35">
        <v>2005</v>
      </c>
      <c r="E1919" s="35">
        <v>7054</v>
      </c>
      <c r="F1919" s="35">
        <v>20796</v>
      </c>
    </row>
    <row r="1920" spans="1:6" ht="15.75" customHeight="1" x14ac:dyDescent="0.25">
      <c r="A1920" s="15">
        <v>1919</v>
      </c>
      <c r="B1920" s="34" t="s">
        <v>207</v>
      </c>
      <c r="C1920" s="34" t="s">
        <v>220</v>
      </c>
      <c r="D1920" s="35">
        <v>2011</v>
      </c>
      <c r="E1920" s="35">
        <v>6589</v>
      </c>
      <c r="F1920" s="35">
        <v>20044</v>
      </c>
    </row>
    <row r="1921" spans="1:6" ht="15.75" customHeight="1" x14ac:dyDescent="0.25">
      <c r="A1921" s="15">
        <v>1920</v>
      </c>
      <c r="B1921" s="34" t="s">
        <v>207</v>
      </c>
      <c r="C1921" s="34" t="s">
        <v>220</v>
      </c>
      <c r="D1921" s="35">
        <v>2008</v>
      </c>
      <c r="E1921" s="35">
        <v>6186</v>
      </c>
      <c r="F1921" s="35">
        <v>18881</v>
      </c>
    </row>
    <row r="1922" spans="1:6" ht="15.75" customHeight="1" x14ac:dyDescent="0.25">
      <c r="A1922" s="15">
        <v>1921</v>
      </c>
      <c r="B1922" s="34" t="s">
        <v>207</v>
      </c>
      <c r="C1922" s="34" t="s">
        <v>220</v>
      </c>
      <c r="D1922" s="35">
        <v>2012</v>
      </c>
      <c r="E1922" s="35">
        <v>5667</v>
      </c>
      <c r="F1922" s="35">
        <v>17305</v>
      </c>
    </row>
    <row r="1923" spans="1:6" ht="15.75" customHeight="1" x14ac:dyDescent="0.25">
      <c r="A1923" s="15">
        <v>1922</v>
      </c>
      <c r="B1923" s="34" t="s">
        <v>207</v>
      </c>
      <c r="C1923" s="34" t="s">
        <v>220</v>
      </c>
      <c r="D1923" s="35">
        <v>2011</v>
      </c>
      <c r="E1923" s="35">
        <v>5100</v>
      </c>
      <c r="F1923" s="35">
        <v>15764</v>
      </c>
    </row>
    <row r="1924" spans="1:6" ht="15.75" customHeight="1" x14ac:dyDescent="0.25">
      <c r="A1924" s="15">
        <v>1923</v>
      </c>
      <c r="B1924" s="34" t="s">
        <v>207</v>
      </c>
      <c r="C1924" s="34" t="s">
        <v>220</v>
      </c>
      <c r="D1924" s="35">
        <v>2008</v>
      </c>
      <c r="E1924" s="35">
        <v>5265</v>
      </c>
      <c r="F1924" s="35">
        <v>16252</v>
      </c>
    </row>
    <row r="1925" spans="1:6" ht="15.75" customHeight="1" x14ac:dyDescent="0.25">
      <c r="A1925" s="15">
        <v>1924</v>
      </c>
      <c r="B1925" s="34" t="s">
        <v>207</v>
      </c>
      <c r="C1925" s="34" t="s">
        <v>220</v>
      </c>
      <c r="D1925" s="35">
        <v>2012</v>
      </c>
      <c r="E1925" s="35">
        <v>4747</v>
      </c>
      <c r="F1925" s="35">
        <v>14639</v>
      </c>
    </row>
    <row r="1926" spans="1:6" ht="15.75" customHeight="1" x14ac:dyDescent="0.25">
      <c r="A1926" s="15">
        <v>1925</v>
      </c>
      <c r="B1926" s="34" t="s">
        <v>221</v>
      </c>
      <c r="C1926" s="34" t="s">
        <v>222</v>
      </c>
      <c r="D1926" s="35">
        <v>2000</v>
      </c>
      <c r="E1926" s="36"/>
      <c r="F1926" s="36"/>
    </row>
    <row r="1927" spans="1:6" ht="15.75" customHeight="1" x14ac:dyDescent="0.25">
      <c r="A1927" s="15">
        <v>1926</v>
      </c>
      <c r="B1927" s="34" t="s">
        <v>221</v>
      </c>
      <c r="C1927" s="34" t="s">
        <v>222</v>
      </c>
      <c r="D1927" s="35">
        <v>2001</v>
      </c>
      <c r="E1927" s="36"/>
      <c r="F1927" s="36"/>
    </row>
    <row r="1928" spans="1:6" ht="15.75" customHeight="1" x14ac:dyDescent="0.25">
      <c r="A1928" s="15">
        <v>1927</v>
      </c>
      <c r="B1928" s="34" t="s">
        <v>221</v>
      </c>
      <c r="C1928" s="34" t="s">
        <v>222</v>
      </c>
      <c r="D1928" s="35">
        <v>2002</v>
      </c>
      <c r="E1928" s="36"/>
      <c r="F1928" s="36"/>
    </row>
    <row r="1929" spans="1:6" ht="15.75" customHeight="1" x14ac:dyDescent="0.25">
      <c r="A1929" s="15">
        <v>1928</v>
      </c>
      <c r="B1929" s="34" t="s">
        <v>221</v>
      </c>
      <c r="C1929" s="34" t="s">
        <v>222</v>
      </c>
      <c r="D1929" s="35">
        <v>2003</v>
      </c>
      <c r="E1929" s="36"/>
      <c r="F1929" s="36"/>
    </row>
    <row r="1930" spans="1:6" ht="15.75" customHeight="1" x14ac:dyDescent="0.25">
      <c r="A1930" s="15">
        <v>1929</v>
      </c>
      <c r="B1930" s="34" t="s">
        <v>221</v>
      </c>
      <c r="C1930" s="34" t="s">
        <v>222</v>
      </c>
      <c r="D1930" s="35">
        <v>2004</v>
      </c>
      <c r="E1930" s="36"/>
      <c r="F1930" s="36"/>
    </row>
    <row r="1931" spans="1:6" ht="15.75" customHeight="1" x14ac:dyDescent="0.25">
      <c r="A1931" s="15">
        <v>1930</v>
      </c>
      <c r="B1931" s="34" t="s">
        <v>221</v>
      </c>
      <c r="C1931" s="34" t="s">
        <v>222</v>
      </c>
      <c r="D1931" s="35">
        <v>2005</v>
      </c>
      <c r="E1931" s="36"/>
      <c r="F1931" s="36"/>
    </row>
    <row r="1932" spans="1:6" ht="15.75" customHeight="1" x14ac:dyDescent="0.25">
      <c r="A1932" s="15">
        <v>1931</v>
      </c>
      <c r="B1932" s="34" t="s">
        <v>221</v>
      </c>
      <c r="C1932" s="34" t="s">
        <v>222</v>
      </c>
      <c r="D1932" s="35">
        <v>2009</v>
      </c>
      <c r="E1932" s="36"/>
      <c r="F1932" s="36"/>
    </row>
    <row r="1933" spans="1:6" ht="15.75" customHeight="1" x14ac:dyDescent="0.25">
      <c r="A1933" s="15">
        <v>1932</v>
      </c>
      <c r="B1933" s="34" t="s">
        <v>221</v>
      </c>
      <c r="C1933" s="34" t="s">
        <v>222</v>
      </c>
      <c r="D1933" s="35">
        <v>2005</v>
      </c>
      <c r="E1933" s="36"/>
      <c r="F1933" s="36"/>
    </row>
    <row r="1934" spans="1:6" ht="15.75" customHeight="1" x14ac:dyDescent="0.25">
      <c r="A1934" s="15">
        <v>1933</v>
      </c>
      <c r="B1934" s="34" t="s">
        <v>221</v>
      </c>
      <c r="C1934" s="34" t="s">
        <v>222</v>
      </c>
      <c r="D1934" s="35">
        <v>2011</v>
      </c>
      <c r="E1934" s="36"/>
      <c r="F1934" s="36"/>
    </row>
    <row r="1935" spans="1:6" ht="15.75" customHeight="1" x14ac:dyDescent="0.25">
      <c r="A1935" s="15">
        <v>1934</v>
      </c>
      <c r="B1935" s="34" t="s">
        <v>221</v>
      </c>
      <c r="C1935" s="34" t="s">
        <v>222</v>
      </c>
      <c r="D1935" s="35">
        <v>2008</v>
      </c>
      <c r="E1935" s="36"/>
      <c r="F1935" s="36"/>
    </row>
    <row r="1936" spans="1:6" ht="15.75" customHeight="1" x14ac:dyDescent="0.25">
      <c r="A1936" s="15">
        <v>1935</v>
      </c>
      <c r="B1936" s="34" t="s">
        <v>221</v>
      </c>
      <c r="C1936" s="34" t="s">
        <v>222</v>
      </c>
      <c r="D1936" s="35">
        <v>2012</v>
      </c>
      <c r="E1936" s="36"/>
      <c r="F1936" s="36"/>
    </row>
    <row r="1937" spans="1:6" ht="15.75" customHeight="1" x14ac:dyDescent="0.25">
      <c r="A1937" s="15">
        <v>1936</v>
      </c>
      <c r="B1937" s="34" t="s">
        <v>221</v>
      </c>
      <c r="C1937" s="34" t="s">
        <v>222</v>
      </c>
      <c r="D1937" s="35">
        <v>2011</v>
      </c>
      <c r="E1937" s="36"/>
      <c r="F1937" s="36"/>
    </row>
    <row r="1938" spans="1:6" ht="15.75" customHeight="1" x14ac:dyDescent="0.25">
      <c r="A1938" s="15">
        <v>1937</v>
      </c>
      <c r="B1938" s="34" t="s">
        <v>221</v>
      </c>
      <c r="C1938" s="34" t="s">
        <v>222</v>
      </c>
      <c r="D1938" s="35">
        <v>2008</v>
      </c>
      <c r="E1938" s="36"/>
      <c r="F1938" s="36"/>
    </row>
    <row r="1939" spans="1:6" ht="15.75" customHeight="1" x14ac:dyDescent="0.25">
      <c r="A1939" s="15">
        <v>1938</v>
      </c>
      <c r="B1939" s="34" t="s">
        <v>221</v>
      </c>
      <c r="C1939" s="34" t="s">
        <v>223</v>
      </c>
      <c r="D1939" s="35">
        <v>2000</v>
      </c>
      <c r="E1939" s="35">
        <v>133681</v>
      </c>
      <c r="F1939" s="36"/>
    </row>
    <row r="1940" spans="1:6" ht="15.75" customHeight="1" x14ac:dyDescent="0.25">
      <c r="A1940" s="15">
        <v>1939</v>
      </c>
      <c r="B1940" s="34" t="s">
        <v>221</v>
      </c>
      <c r="C1940" s="34" t="s">
        <v>223</v>
      </c>
      <c r="D1940" s="35">
        <v>2001</v>
      </c>
      <c r="E1940" s="35">
        <v>122888</v>
      </c>
      <c r="F1940" s="36"/>
    </row>
    <row r="1941" spans="1:6" ht="15.75" customHeight="1" x14ac:dyDescent="0.25">
      <c r="A1941" s="15">
        <v>1940</v>
      </c>
      <c r="B1941" s="34" t="s">
        <v>221</v>
      </c>
      <c r="C1941" s="34" t="s">
        <v>223</v>
      </c>
      <c r="D1941" s="35">
        <v>2002</v>
      </c>
      <c r="E1941" s="35">
        <v>122512</v>
      </c>
      <c r="F1941" s="35">
        <v>373081</v>
      </c>
    </row>
    <row r="1942" spans="1:6" ht="15.75" customHeight="1" x14ac:dyDescent="0.25">
      <c r="A1942" s="15">
        <v>1941</v>
      </c>
      <c r="B1942" s="34" t="s">
        <v>221</v>
      </c>
      <c r="C1942" s="34" t="s">
        <v>223</v>
      </c>
      <c r="D1942" s="35">
        <v>2003</v>
      </c>
      <c r="E1942" s="35">
        <v>122108</v>
      </c>
      <c r="F1942" s="35">
        <v>395094</v>
      </c>
    </row>
    <row r="1943" spans="1:6" ht="15.75" customHeight="1" x14ac:dyDescent="0.25">
      <c r="A1943" s="15">
        <v>1942</v>
      </c>
      <c r="B1943" s="34" t="s">
        <v>221</v>
      </c>
      <c r="C1943" s="34" t="s">
        <v>223</v>
      </c>
      <c r="D1943" s="35">
        <v>2004</v>
      </c>
      <c r="E1943" s="35">
        <v>122519</v>
      </c>
      <c r="F1943" s="35">
        <v>387635</v>
      </c>
    </row>
    <row r="1944" spans="1:6" ht="15.75" customHeight="1" x14ac:dyDescent="0.25">
      <c r="A1944" s="15">
        <v>1943</v>
      </c>
      <c r="B1944" s="34" t="s">
        <v>221</v>
      </c>
      <c r="C1944" s="34" t="s">
        <v>223</v>
      </c>
      <c r="D1944" s="35">
        <v>2005</v>
      </c>
      <c r="E1944" s="35">
        <v>118655</v>
      </c>
      <c r="F1944" s="35">
        <v>377235</v>
      </c>
    </row>
    <row r="1945" spans="1:6" ht="15.75" customHeight="1" x14ac:dyDescent="0.25">
      <c r="A1945" s="15">
        <v>1944</v>
      </c>
      <c r="B1945" s="34" t="s">
        <v>221</v>
      </c>
      <c r="C1945" s="34" t="s">
        <v>223</v>
      </c>
      <c r="D1945" s="35">
        <v>2009</v>
      </c>
      <c r="E1945" s="35">
        <v>115020</v>
      </c>
      <c r="F1945" s="35">
        <v>371214</v>
      </c>
    </row>
    <row r="1946" spans="1:6" ht="15.75" customHeight="1" x14ac:dyDescent="0.25">
      <c r="A1946" s="15">
        <v>1945</v>
      </c>
      <c r="B1946" s="34" t="s">
        <v>221</v>
      </c>
      <c r="C1946" s="34" t="s">
        <v>223</v>
      </c>
      <c r="D1946" s="35">
        <v>2006</v>
      </c>
      <c r="E1946" s="35">
        <v>113503</v>
      </c>
      <c r="F1946" s="35">
        <v>362685</v>
      </c>
    </row>
    <row r="1947" spans="1:6" ht="15.75" customHeight="1" x14ac:dyDescent="0.25">
      <c r="A1947" s="15">
        <v>1946</v>
      </c>
      <c r="B1947" s="34" t="s">
        <v>221</v>
      </c>
      <c r="C1947" s="34" t="s">
        <v>223</v>
      </c>
      <c r="D1947" s="35">
        <v>2012</v>
      </c>
      <c r="E1947" s="35">
        <v>112696</v>
      </c>
      <c r="F1947" s="35">
        <v>348757</v>
      </c>
    </row>
    <row r="1948" spans="1:6" ht="15.75" customHeight="1" x14ac:dyDescent="0.25">
      <c r="A1948" s="15">
        <v>1947</v>
      </c>
      <c r="B1948" s="34" t="s">
        <v>221</v>
      </c>
      <c r="C1948" s="34" t="s">
        <v>223</v>
      </c>
      <c r="D1948" s="35">
        <v>2008</v>
      </c>
      <c r="E1948" s="35">
        <v>110814</v>
      </c>
      <c r="F1948" s="35">
        <v>346476</v>
      </c>
    </row>
    <row r="1949" spans="1:6" ht="15.75" customHeight="1" x14ac:dyDescent="0.25">
      <c r="A1949" s="15">
        <v>1948</v>
      </c>
      <c r="B1949" s="34" t="s">
        <v>221</v>
      </c>
      <c r="C1949" s="34" t="s">
        <v>223</v>
      </c>
      <c r="D1949" s="35">
        <v>2005</v>
      </c>
      <c r="E1949" s="35">
        <v>109461</v>
      </c>
      <c r="F1949" s="35">
        <v>341002</v>
      </c>
    </row>
    <row r="1950" spans="1:6" ht="15.75" customHeight="1" x14ac:dyDescent="0.25">
      <c r="A1950" s="15">
        <v>1949</v>
      </c>
      <c r="B1950" s="34" t="s">
        <v>221</v>
      </c>
      <c r="C1950" s="34" t="s">
        <v>223</v>
      </c>
      <c r="D1950" s="35">
        <v>2011</v>
      </c>
      <c r="E1950" s="35">
        <v>105751</v>
      </c>
      <c r="F1950" s="35">
        <v>324860</v>
      </c>
    </row>
    <row r="1951" spans="1:6" ht="15.75" customHeight="1" x14ac:dyDescent="0.25">
      <c r="A1951" s="15">
        <v>1950</v>
      </c>
      <c r="B1951" s="34" t="s">
        <v>221</v>
      </c>
      <c r="C1951" s="34" t="s">
        <v>223</v>
      </c>
      <c r="D1951" s="35">
        <v>2008</v>
      </c>
      <c r="E1951" s="35">
        <v>108110</v>
      </c>
      <c r="F1951" s="35">
        <v>329605</v>
      </c>
    </row>
    <row r="1952" spans="1:6" ht="15.75" customHeight="1" x14ac:dyDescent="0.25">
      <c r="A1952" s="15">
        <v>1951</v>
      </c>
      <c r="B1952" s="34" t="s">
        <v>221</v>
      </c>
      <c r="C1952" s="34" t="s">
        <v>224</v>
      </c>
      <c r="D1952" s="35">
        <v>2000</v>
      </c>
      <c r="E1952" s="36"/>
      <c r="F1952" s="36"/>
    </row>
    <row r="1953" spans="1:6" ht="15.75" customHeight="1" x14ac:dyDescent="0.25">
      <c r="A1953" s="15">
        <v>1952</v>
      </c>
      <c r="B1953" s="34" t="s">
        <v>221</v>
      </c>
      <c r="C1953" s="34" t="s">
        <v>224</v>
      </c>
      <c r="D1953" s="35">
        <v>2001</v>
      </c>
      <c r="E1953" s="36"/>
      <c r="F1953" s="36"/>
    </row>
    <row r="1954" spans="1:6" ht="15.75" customHeight="1" x14ac:dyDescent="0.25">
      <c r="A1954" s="15">
        <v>1953</v>
      </c>
      <c r="B1954" s="34" t="s">
        <v>221</v>
      </c>
      <c r="C1954" s="34" t="s">
        <v>224</v>
      </c>
      <c r="D1954" s="35">
        <v>2002</v>
      </c>
      <c r="E1954" s="36"/>
      <c r="F1954" s="35">
        <v>1291</v>
      </c>
    </row>
    <row r="1955" spans="1:6" ht="15.75" customHeight="1" x14ac:dyDescent="0.25">
      <c r="A1955" s="15">
        <v>1954</v>
      </c>
      <c r="B1955" s="34" t="s">
        <v>221</v>
      </c>
      <c r="C1955" s="34" t="s">
        <v>224</v>
      </c>
      <c r="D1955" s="35">
        <v>2003</v>
      </c>
      <c r="E1955" s="36"/>
      <c r="F1955" s="35">
        <v>847</v>
      </c>
    </row>
    <row r="1956" spans="1:6" ht="15.75" customHeight="1" x14ac:dyDescent="0.25">
      <c r="A1956" s="15">
        <v>1955</v>
      </c>
      <c r="B1956" s="34" t="s">
        <v>221</v>
      </c>
      <c r="C1956" s="34" t="s">
        <v>224</v>
      </c>
      <c r="D1956" s="35">
        <v>2004</v>
      </c>
      <c r="E1956" s="36"/>
      <c r="F1956" s="35">
        <v>1078</v>
      </c>
    </row>
    <row r="1957" spans="1:6" ht="15.75" customHeight="1" x14ac:dyDescent="0.25">
      <c r="A1957" s="15">
        <v>1956</v>
      </c>
      <c r="B1957" s="34" t="s">
        <v>221</v>
      </c>
      <c r="C1957" s="34" t="s">
        <v>224</v>
      </c>
      <c r="D1957" s="35">
        <v>2006</v>
      </c>
      <c r="E1957" s="35">
        <v>524</v>
      </c>
      <c r="F1957" s="35">
        <v>1203</v>
      </c>
    </row>
    <row r="1958" spans="1:6" ht="15.75" customHeight="1" x14ac:dyDescent="0.25">
      <c r="A1958" s="15">
        <v>1957</v>
      </c>
      <c r="B1958" s="34" t="s">
        <v>221</v>
      </c>
      <c r="C1958" s="34" t="s">
        <v>224</v>
      </c>
      <c r="D1958" s="35">
        <v>2010</v>
      </c>
      <c r="E1958" s="35">
        <v>559</v>
      </c>
      <c r="F1958" s="35">
        <v>1360</v>
      </c>
    </row>
    <row r="1959" spans="1:6" ht="15.75" customHeight="1" x14ac:dyDescent="0.25">
      <c r="A1959" s="15">
        <v>1958</v>
      </c>
      <c r="B1959" s="34" t="s">
        <v>221</v>
      </c>
      <c r="C1959" s="34" t="s">
        <v>224</v>
      </c>
      <c r="D1959" s="35">
        <v>2007</v>
      </c>
      <c r="E1959" s="35">
        <v>578</v>
      </c>
      <c r="F1959" s="35">
        <v>1364</v>
      </c>
    </row>
    <row r="1960" spans="1:6" ht="15.75" customHeight="1" x14ac:dyDescent="0.25">
      <c r="A1960" s="15">
        <v>1959</v>
      </c>
      <c r="B1960" s="34" t="s">
        <v>221</v>
      </c>
      <c r="C1960" s="34" t="s">
        <v>224</v>
      </c>
      <c r="D1960" s="35">
        <v>2005</v>
      </c>
      <c r="E1960" s="35">
        <v>666</v>
      </c>
      <c r="F1960" s="35">
        <v>1133</v>
      </c>
    </row>
    <row r="1961" spans="1:6" ht="15.75" customHeight="1" x14ac:dyDescent="0.25">
      <c r="A1961" s="15">
        <v>1960</v>
      </c>
      <c r="B1961" s="34" t="s">
        <v>221</v>
      </c>
      <c r="C1961" s="34" t="s">
        <v>224</v>
      </c>
      <c r="D1961" s="35">
        <v>2009</v>
      </c>
      <c r="E1961" s="36"/>
      <c r="F1961" s="35">
        <v>862</v>
      </c>
    </row>
    <row r="1962" spans="1:6" ht="15.75" customHeight="1" x14ac:dyDescent="0.25">
      <c r="A1962" s="15">
        <v>1961</v>
      </c>
      <c r="B1962" s="34" t="s">
        <v>221</v>
      </c>
      <c r="C1962" s="34" t="s">
        <v>224</v>
      </c>
      <c r="D1962" s="35">
        <v>2009</v>
      </c>
      <c r="E1962" s="36"/>
      <c r="F1962" s="35">
        <v>836</v>
      </c>
    </row>
    <row r="1963" spans="1:6" ht="15.75" customHeight="1" x14ac:dyDescent="0.25">
      <c r="A1963" s="15">
        <v>1962</v>
      </c>
      <c r="B1963" s="34" t="s">
        <v>221</v>
      </c>
      <c r="C1963" s="34" t="s">
        <v>224</v>
      </c>
      <c r="D1963" s="35">
        <v>2005</v>
      </c>
      <c r="E1963" s="36"/>
      <c r="F1963" s="35">
        <v>1115</v>
      </c>
    </row>
    <row r="1964" spans="1:6" ht="15.75" customHeight="1" x14ac:dyDescent="0.25">
      <c r="A1964" s="15">
        <v>1963</v>
      </c>
      <c r="B1964" s="34" t="s">
        <v>221</v>
      </c>
      <c r="C1964" s="34" t="s">
        <v>224</v>
      </c>
      <c r="D1964" s="35">
        <v>2009</v>
      </c>
      <c r="E1964" s="36"/>
      <c r="F1964" s="35">
        <v>865</v>
      </c>
    </row>
    <row r="1965" spans="1:6" ht="15.75" customHeight="1" x14ac:dyDescent="0.25">
      <c r="A1965" s="15">
        <v>1964</v>
      </c>
      <c r="B1965" s="34" t="s">
        <v>221</v>
      </c>
      <c r="C1965" s="34" t="s">
        <v>225</v>
      </c>
      <c r="D1965" s="35">
        <v>2000</v>
      </c>
      <c r="E1965" s="36"/>
      <c r="F1965" s="36"/>
    </row>
    <row r="1966" spans="1:6" ht="15.75" customHeight="1" x14ac:dyDescent="0.25">
      <c r="A1966" s="15">
        <v>1965</v>
      </c>
      <c r="B1966" s="34" t="s">
        <v>221</v>
      </c>
      <c r="C1966" s="34" t="s">
        <v>225</v>
      </c>
      <c r="D1966" s="35">
        <v>2001</v>
      </c>
      <c r="E1966" s="36"/>
      <c r="F1966" s="36"/>
    </row>
    <row r="1967" spans="1:6" ht="15.75" customHeight="1" x14ac:dyDescent="0.25">
      <c r="A1967" s="15">
        <v>1966</v>
      </c>
      <c r="B1967" s="34" t="s">
        <v>221</v>
      </c>
      <c r="C1967" s="34" t="s">
        <v>225</v>
      </c>
      <c r="D1967" s="35">
        <v>2002</v>
      </c>
      <c r="E1967" s="36"/>
      <c r="F1967" s="35">
        <v>884</v>
      </c>
    </row>
    <row r="1968" spans="1:6" ht="15.75" customHeight="1" x14ac:dyDescent="0.25">
      <c r="A1968" s="15">
        <v>1967</v>
      </c>
      <c r="B1968" s="34" t="s">
        <v>221</v>
      </c>
      <c r="C1968" s="34" t="s">
        <v>225</v>
      </c>
      <c r="D1968" s="35">
        <v>2003</v>
      </c>
      <c r="E1968" s="36"/>
      <c r="F1968" s="35">
        <v>873</v>
      </c>
    </row>
    <row r="1969" spans="1:6" ht="15.75" customHeight="1" x14ac:dyDescent="0.25">
      <c r="A1969" s="15">
        <v>1968</v>
      </c>
      <c r="B1969" s="34" t="s">
        <v>221</v>
      </c>
      <c r="C1969" s="34" t="s">
        <v>225</v>
      </c>
      <c r="D1969" s="35">
        <v>2004</v>
      </c>
      <c r="E1969" s="36"/>
      <c r="F1969" s="35">
        <v>869</v>
      </c>
    </row>
    <row r="1970" spans="1:6" ht="15.75" customHeight="1" x14ac:dyDescent="0.25">
      <c r="A1970" s="15">
        <v>1969</v>
      </c>
      <c r="B1970" s="34" t="s">
        <v>221</v>
      </c>
      <c r="C1970" s="34" t="s">
        <v>225</v>
      </c>
      <c r="D1970" s="35">
        <v>2006</v>
      </c>
      <c r="E1970" s="36"/>
      <c r="F1970" s="35">
        <v>843</v>
      </c>
    </row>
    <row r="1971" spans="1:6" ht="15.75" customHeight="1" x14ac:dyDescent="0.25">
      <c r="A1971" s="15">
        <v>1970</v>
      </c>
      <c r="B1971" s="34" t="s">
        <v>221</v>
      </c>
      <c r="C1971" s="34" t="s">
        <v>225</v>
      </c>
      <c r="D1971" s="35">
        <v>2010</v>
      </c>
      <c r="E1971" s="36"/>
      <c r="F1971" s="35">
        <v>851</v>
      </c>
    </row>
    <row r="1972" spans="1:6" ht="15.75" customHeight="1" x14ac:dyDescent="0.25">
      <c r="A1972" s="15">
        <v>1971</v>
      </c>
      <c r="B1972" s="34" t="s">
        <v>221</v>
      </c>
      <c r="C1972" s="34" t="s">
        <v>225</v>
      </c>
      <c r="D1972" s="35">
        <v>2007</v>
      </c>
      <c r="E1972" s="36"/>
      <c r="F1972" s="35">
        <v>851</v>
      </c>
    </row>
    <row r="1973" spans="1:6" ht="15.75" customHeight="1" x14ac:dyDescent="0.25">
      <c r="A1973" s="15">
        <v>1972</v>
      </c>
      <c r="B1973" s="34" t="s">
        <v>221</v>
      </c>
      <c r="C1973" s="34" t="s">
        <v>225</v>
      </c>
      <c r="D1973" s="35">
        <v>2005</v>
      </c>
      <c r="E1973" s="36"/>
      <c r="F1973" s="35">
        <v>788</v>
      </c>
    </row>
    <row r="1974" spans="1:6" ht="15.75" customHeight="1" x14ac:dyDescent="0.25">
      <c r="A1974" s="15">
        <v>1973</v>
      </c>
      <c r="B1974" s="34" t="s">
        <v>221</v>
      </c>
      <c r="C1974" s="34" t="s">
        <v>225</v>
      </c>
      <c r="D1974" s="35">
        <v>2009</v>
      </c>
      <c r="E1974" s="36"/>
      <c r="F1974" s="35">
        <v>799</v>
      </c>
    </row>
    <row r="1975" spans="1:6" ht="15.75" customHeight="1" x14ac:dyDescent="0.25">
      <c r="A1975" s="15">
        <v>1974</v>
      </c>
      <c r="B1975" s="34" t="s">
        <v>221</v>
      </c>
      <c r="C1975" s="34" t="s">
        <v>225</v>
      </c>
      <c r="D1975" s="35">
        <v>2009</v>
      </c>
      <c r="E1975" s="36"/>
      <c r="F1975" s="35">
        <v>737</v>
      </c>
    </row>
    <row r="1976" spans="1:6" ht="15.75" customHeight="1" x14ac:dyDescent="0.25">
      <c r="A1976" s="15">
        <v>1975</v>
      </c>
      <c r="B1976" s="34" t="s">
        <v>221</v>
      </c>
      <c r="C1976" s="34" t="s">
        <v>225</v>
      </c>
      <c r="D1976" s="35">
        <v>2005</v>
      </c>
      <c r="E1976" s="36"/>
      <c r="F1976" s="35">
        <v>737</v>
      </c>
    </row>
    <row r="1977" spans="1:6" ht="15.75" customHeight="1" x14ac:dyDescent="0.25">
      <c r="A1977" s="15">
        <v>1976</v>
      </c>
      <c r="B1977" s="34" t="s">
        <v>221</v>
      </c>
      <c r="C1977" s="34" t="s">
        <v>225</v>
      </c>
      <c r="D1977" s="35">
        <v>2009</v>
      </c>
      <c r="E1977" s="36"/>
      <c r="F1977" s="35">
        <v>631</v>
      </c>
    </row>
    <row r="1978" spans="1:6" ht="15.75" customHeight="1" x14ac:dyDescent="0.25">
      <c r="A1978" s="15">
        <v>1977</v>
      </c>
      <c r="B1978" s="34" t="s">
        <v>221</v>
      </c>
      <c r="C1978" s="34" t="s">
        <v>226</v>
      </c>
      <c r="D1978" s="35">
        <v>2000</v>
      </c>
      <c r="E1978" s="36"/>
      <c r="F1978" s="36"/>
    </row>
    <row r="1979" spans="1:6" ht="15.75" customHeight="1" x14ac:dyDescent="0.25">
      <c r="A1979" s="15">
        <v>1978</v>
      </c>
      <c r="B1979" s="34" t="s">
        <v>221</v>
      </c>
      <c r="C1979" s="34" t="s">
        <v>226</v>
      </c>
      <c r="D1979" s="35">
        <v>2001</v>
      </c>
      <c r="E1979" s="36"/>
      <c r="F1979" s="36"/>
    </row>
    <row r="1980" spans="1:6" ht="15.75" customHeight="1" x14ac:dyDescent="0.25">
      <c r="A1980" s="15">
        <v>1979</v>
      </c>
      <c r="B1980" s="34" t="s">
        <v>221</v>
      </c>
      <c r="C1980" s="34" t="s">
        <v>226</v>
      </c>
      <c r="D1980" s="35">
        <v>2002</v>
      </c>
      <c r="E1980" s="36"/>
      <c r="F1980" s="36"/>
    </row>
    <row r="1981" spans="1:6" ht="15.75" customHeight="1" x14ac:dyDescent="0.25">
      <c r="A1981" s="15">
        <v>1980</v>
      </c>
      <c r="B1981" s="34" t="s">
        <v>221</v>
      </c>
      <c r="C1981" s="34" t="s">
        <v>226</v>
      </c>
      <c r="D1981" s="35">
        <v>2003</v>
      </c>
      <c r="E1981" s="36"/>
      <c r="F1981" s="36"/>
    </row>
    <row r="1982" spans="1:6" ht="15.75" customHeight="1" x14ac:dyDescent="0.25">
      <c r="A1982" s="15">
        <v>1981</v>
      </c>
      <c r="B1982" s="34" t="s">
        <v>221</v>
      </c>
      <c r="C1982" s="34" t="s">
        <v>226</v>
      </c>
      <c r="D1982" s="35">
        <v>2004</v>
      </c>
      <c r="E1982" s="36"/>
      <c r="F1982" s="36"/>
    </row>
    <row r="1983" spans="1:6" ht="15.75" customHeight="1" x14ac:dyDescent="0.25">
      <c r="A1983" s="15">
        <v>1982</v>
      </c>
      <c r="B1983" s="34" t="s">
        <v>221</v>
      </c>
      <c r="C1983" s="34" t="s">
        <v>226</v>
      </c>
      <c r="D1983" s="35">
        <v>2007</v>
      </c>
      <c r="E1983" s="36"/>
      <c r="F1983" s="36"/>
    </row>
    <row r="1984" spans="1:6" ht="15.75" customHeight="1" x14ac:dyDescent="0.25">
      <c r="A1984" s="15">
        <v>1983</v>
      </c>
      <c r="B1984" s="34" t="s">
        <v>221</v>
      </c>
      <c r="C1984" s="34" t="s">
        <v>226</v>
      </c>
      <c r="D1984" s="35">
        <v>2010</v>
      </c>
      <c r="E1984" s="36"/>
      <c r="F1984" s="36"/>
    </row>
    <row r="1985" spans="1:6" ht="15.75" customHeight="1" x14ac:dyDescent="0.25">
      <c r="A1985" s="15">
        <v>1984</v>
      </c>
      <c r="B1985" s="34" t="s">
        <v>221</v>
      </c>
      <c r="C1985" s="34" t="s">
        <v>226</v>
      </c>
      <c r="D1985" s="35">
        <v>2007</v>
      </c>
      <c r="E1985" s="36"/>
      <c r="F1985" s="36"/>
    </row>
    <row r="1986" spans="1:6" ht="15.75" customHeight="1" x14ac:dyDescent="0.25">
      <c r="A1986" s="15">
        <v>1985</v>
      </c>
      <c r="B1986" s="34" t="s">
        <v>221</v>
      </c>
      <c r="C1986" s="34" t="s">
        <v>226</v>
      </c>
      <c r="D1986" s="35">
        <v>2005</v>
      </c>
      <c r="E1986" s="36"/>
      <c r="F1986" s="36"/>
    </row>
    <row r="1987" spans="1:6" ht="15.75" customHeight="1" x14ac:dyDescent="0.25">
      <c r="A1987" s="15">
        <v>1986</v>
      </c>
      <c r="B1987" s="34" t="s">
        <v>221</v>
      </c>
      <c r="C1987" s="34" t="s">
        <v>226</v>
      </c>
      <c r="D1987" s="35">
        <v>2010</v>
      </c>
      <c r="E1987" s="36"/>
      <c r="F1987" s="36"/>
    </row>
    <row r="1988" spans="1:6" ht="15.75" customHeight="1" x14ac:dyDescent="0.25">
      <c r="A1988" s="15">
        <v>1987</v>
      </c>
      <c r="B1988" s="34" t="s">
        <v>221</v>
      </c>
      <c r="C1988" s="34" t="s">
        <v>226</v>
      </c>
      <c r="D1988" s="35">
        <v>2009</v>
      </c>
      <c r="E1988" s="36"/>
      <c r="F1988" s="36"/>
    </row>
    <row r="1989" spans="1:6" ht="15.75" customHeight="1" x14ac:dyDescent="0.25">
      <c r="A1989" s="15">
        <v>1988</v>
      </c>
      <c r="B1989" s="34" t="s">
        <v>221</v>
      </c>
      <c r="C1989" s="34" t="s">
        <v>226</v>
      </c>
      <c r="D1989" s="35">
        <v>2005</v>
      </c>
      <c r="E1989" s="36"/>
      <c r="F1989" s="36"/>
    </row>
    <row r="1990" spans="1:6" ht="15.75" customHeight="1" x14ac:dyDescent="0.25">
      <c r="A1990" s="15">
        <v>1989</v>
      </c>
      <c r="B1990" s="34" t="s">
        <v>221</v>
      </c>
      <c r="C1990" s="34" t="s">
        <v>226</v>
      </c>
      <c r="D1990" s="35">
        <v>2009</v>
      </c>
      <c r="E1990" s="36"/>
      <c r="F1990" s="36"/>
    </row>
    <row r="1991" spans="1:6" ht="15.75" customHeight="1" x14ac:dyDescent="0.25">
      <c r="A1991" s="15">
        <v>1990</v>
      </c>
      <c r="B1991" s="34" t="s">
        <v>221</v>
      </c>
      <c r="C1991" s="34" t="s">
        <v>227</v>
      </c>
      <c r="D1991" s="35">
        <v>2000</v>
      </c>
      <c r="E1991" s="36"/>
      <c r="F1991" s="36"/>
    </row>
    <row r="1992" spans="1:6" ht="15.75" customHeight="1" x14ac:dyDescent="0.25">
      <c r="A1992" s="15">
        <v>1991</v>
      </c>
      <c r="B1992" s="34" t="s">
        <v>221</v>
      </c>
      <c r="C1992" s="34" t="s">
        <v>227</v>
      </c>
      <c r="D1992" s="35">
        <v>2001</v>
      </c>
      <c r="E1992" s="36"/>
      <c r="F1992" s="36"/>
    </row>
    <row r="1993" spans="1:6" ht="15.75" customHeight="1" x14ac:dyDescent="0.25">
      <c r="A1993" s="15">
        <v>1992</v>
      </c>
      <c r="B1993" s="34" t="s">
        <v>221</v>
      </c>
      <c r="C1993" s="34" t="s">
        <v>227</v>
      </c>
      <c r="D1993" s="35">
        <v>2002</v>
      </c>
      <c r="E1993" s="36"/>
      <c r="F1993" s="35">
        <v>62</v>
      </c>
    </row>
    <row r="1994" spans="1:6" ht="15.75" customHeight="1" x14ac:dyDescent="0.25">
      <c r="A1994" s="15">
        <v>1993</v>
      </c>
      <c r="B1994" s="34" t="s">
        <v>221</v>
      </c>
      <c r="C1994" s="34" t="s">
        <v>227</v>
      </c>
      <c r="D1994" s="35">
        <v>2003</v>
      </c>
      <c r="E1994" s="36"/>
      <c r="F1994" s="35">
        <v>40</v>
      </c>
    </row>
    <row r="1995" spans="1:6" ht="15.75" customHeight="1" x14ac:dyDescent="0.25">
      <c r="A1995" s="15">
        <v>1994</v>
      </c>
      <c r="B1995" s="34" t="s">
        <v>221</v>
      </c>
      <c r="C1995" s="34" t="s">
        <v>227</v>
      </c>
      <c r="D1995" s="35">
        <v>2004</v>
      </c>
      <c r="E1995" s="36"/>
      <c r="F1995" s="35">
        <v>55</v>
      </c>
    </row>
    <row r="1996" spans="1:6" ht="15.75" customHeight="1" x14ac:dyDescent="0.25">
      <c r="A1996" s="15">
        <v>1995</v>
      </c>
      <c r="B1996" s="34" t="s">
        <v>221</v>
      </c>
      <c r="C1996" s="34" t="s">
        <v>227</v>
      </c>
      <c r="D1996" s="35">
        <v>2007</v>
      </c>
      <c r="E1996" s="35">
        <v>11</v>
      </c>
      <c r="F1996" s="35">
        <v>51</v>
      </c>
    </row>
    <row r="1997" spans="1:6" ht="15.75" customHeight="1" x14ac:dyDescent="0.25">
      <c r="A1997" s="15">
        <v>1996</v>
      </c>
      <c r="B1997" s="34" t="s">
        <v>221</v>
      </c>
      <c r="C1997" s="34" t="s">
        <v>227</v>
      </c>
      <c r="D1997" s="35">
        <v>2011</v>
      </c>
      <c r="E1997" s="35">
        <v>10</v>
      </c>
      <c r="F1997" s="35">
        <v>70</v>
      </c>
    </row>
    <row r="1998" spans="1:6" ht="15.75" customHeight="1" x14ac:dyDescent="0.25">
      <c r="A1998" s="15">
        <v>1997</v>
      </c>
      <c r="B1998" s="34" t="s">
        <v>221</v>
      </c>
      <c r="C1998" s="34" t="s">
        <v>227</v>
      </c>
      <c r="D1998" s="35">
        <v>2008</v>
      </c>
      <c r="E1998" s="35">
        <v>8</v>
      </c>
      <c r="F1998" s="35">
        <v>62</v>
      </c>
    </row>
    <row r="1999" spans="1:6" ht="15.75" customHeight="1" x14ac:dyDescent="0.25">
      <c r="A1999" s="15">
        <v>1998</v>
      </c>
      <c r="B1999" s="34" t="s">
        <v>221</v>
      </c>
      <c r="C1999" s="34" t="s">
        <v>227</v>
      </c>
      <c r="D1999" s="35">
        <v>2006</v>
      </c>
      <c r="E1999" s="35">
        <v>8</v>
      </c>
      <c r="F1999" s="35">
        <v>44</v>
      </c>
    </row>
    <row r="2000" spans="1:6" ht="15.75" customHeight="1" x14ac:dyDescent="0.25">
      <c r="A2000" s="15">
        <v>1999</v>
      </c>
      <c r="B2000" s="34" t="s">
        <v>221</v>
      </c>
      <c r="C2000" s="34" t="s">
        <v>227</v>
      </c>
      <c r="D2000" s="35">
        <v>2010</v>
      </c>
      <c r="E2000" s="36"/>
      <c r="F2000" s="35">
        <v>40</v>
      </c>
    </row>
    <row r="2001" spans="1:6" ht="15.75" customHeight="1" x14ac:dyDescent="0.25">
      <c r="A2001" s="15">
        <v>2000</v>
      </c>
      <c r="B2001" s="34" t="s">
        <v>221</v>
      </c>
      <c r="C2001" s="34" t="s">
        <v>227</v>
      </c>
      <c r="D2001" s="35">
        <v>2011</v>
      </c>
      <c r="E2001" s="36"/>
      <c r="F2001" s="35">
        <v>40</v>
      </c>
    </row>
    <row r="2002" spans="1:6" ht="15.75" customHeight="1" x14ac:dyDescent="0.25">
      <c r="A2002" s="15">
        <v>2001</v>
      </c>
      <c r="B2002" s="34" t="s">
        <v>221</v>
      </c>
      <c r="C2002" s="34" t="s">
        <v>227</v>
      </c>
      <c r="D2002" s="35">
        <v>2005</v>
      </c>
      <c r="E2002" s="36"/>
      <c r="F2002" s="35">
        <v>26</v>
      </c>
    </row>
    <row r="2003" spans="1:6" ht="15.75" customHeight="1" x14ac:dyDescent="0.25">
      <c r="A2003" s="15">
        <v>2002</v>
      </c>
      <c r="B2003" s="34" t="s">
        <v>221</v>
      </c>
      <c r="C2003" s="34" t="s">
        <v>227</v>
      </c>
      <c r="D2003" s="35">
        <v>2010</v>
      </c>
      <c r="E2003" s="36"/>
      <c r="F2003" s="35">
        <v>33</v>
      </c>
    </row>
    <row r="2004" spans="1:6" ht="15.75" customHeight="1" x14ac:dyDescent="0.25">
      <c r="A2004" s="15">
        <v>2003</v>
      </c>
      <c r="B2004" s="34" t="s">
        <v>221</v>
      </c>
      <c r="C2004" s="34" t="s">
        <v>228</v>
      </c>
      <c r="D2004" s="35">
        <v>2000</v>
      </c>
      <c r="E2004" s="36"/>
      <c r="F2004" s="36"/>
    </row>
    <row r="2005" spans="1:6" ht="15.75" customHeight="1" x14ac:dyDescent="0.25">
      <c r="A2005" s="15">
        <v>2004</v>
      </c>
      <c r="B2005" s="34" t="s">
        <v>221</v>
      </c>
      <c r="C2005" s="34" t="s">
        <v>228</v>
      </c>
      <c r="D2005" s="35">
        <v>2001</v>
      </c>
      <c r="E2005" s="36"/>
      <c r="F2005" s="36"/>
    </row>
    <row r="2006" spans="1:6" ht="15.75" customHeight="1" x14ac:dyDescent="0.25">
      <c r="A2006" s="15">
        <v>2005</v>
      </c>
      <c r="B2006" s="34" t="s">
        <v>221</v>
      </c>
      <c r="C2006" s="34" t="s">
        <v>228</v>
      </c>
      <c r="D2006" s="35">
        <v>2002</v>
      </c>
      <c r="E2006" s="36"/>
      <c r="F2006" s="35">
        <v>103</v>
      </c>
    </row>
    <row r="2007" spans="1:6" ht="15.75" customHeight="1" x14ac:dyDescent="0.25">
      <c r="A2007" s="15">
        <v>2006</v>
      </c>
      <c r="B2007" s="34" t="s">
        <v>221</v>
      </c>
      <c r="C2007" s="34" t="s">
        <v>228</v>
      </c>
      <c r="D2007" s="35">
        <v>2003</v>
      </c>
      <c r="E2007" s="36"/>
      <c r="F2007" s="35">
        <v>103</v>
      </c>
    </row>
    <row r="2008" spans="1:6" ht="15.75" customHeight="1" x14ac:dyDescent="0.25">
      <c r="A2008" s="15">
        <v>2007</v>
      </c>
      <c r="B2008" s="34" t="s">
        <v>221</v>
      </c>
      <c r="C2008" s="34" t="s">
        <v>228</v>
      </c>
      <c r="D2008" s="35">
        <v>2004</v>
      </c>
      <c r="E2008" s="36"/>
      <c r="F2008" s="35">
        <v>99</v>
      </c>
    </row>
    <row r="2009" spans="1:6" ht="15.75" customHeight="1" x14ac:dyDescent="0.25">
      <c r="A2009" s="15">
        <v>2008</v>
      </c>
      <c r="B2009" s="34" t="s">
        <v>221</v>
      </c>
      <c r="C2009" s="34" t="s">
        <v>228</v>
      </c>
      <c r="D2009" s="35">
        <v>2007</v>
      </c>
      <c r="E2009" s="35">
        <v>32</v>
      </c>
      <c r="F2009" s="35">
        <v>99</v>
      </c>
    </row>
    <row r="2010" spans="1:6" ht="15.75" customHeight="1" x14ac:dyDescent="0.25">
      <c r="A2010" s="15">
        <v>2009</v>
      </c>
      <c r="B2010" s="34" t="s">
        <v>221</v>
      </c>
      <c r="C2010" s="34" t="s">
        <v>228</v>
      </c>
      <c r="D2010" s="35">
        <v>2011</v>
      </c>
      <c r="E2010" s="35">
        <v>30</v>
      </c>
      <c r="F2010" s="35">
        <v>92</v>
      </c>
    </row>
    <row r="2011" spans="1:6" ht="15.75" customHeight="1" x14ac:dyDescent="0.25">
      <c r="A2011" s="15">
        <v>2010</v>
      </c>
      <c r="B2011" s="34" t="s">
        <v>221</v>
      </c>
      <c r="C2011" s="34" t="s">
        <v>228</v>
      </c>
      <c r="D2011" s="35">
        <v>2009</v>
      </c>
      <c r="E2011" s="35">
        <v>29</v>
      </c>
      <c r="F2011" s="35">
        <v>84</v>
      </c>
    </row>
    <row r="2012" spans="1:6" ht="15.75" customHeight="1" x14ac:dyDescent="0.25">
      <c r="A2012" s="15">
        <v>2011</v>
      </c>
      <c r="B2012" s="34" t="s">
        <v>221</v>
      </c>
      <c r="C2012" s="34" t="s">
        <v>228</v>
      </c>
      <c r="D2012" s="35">
        <v>2006</v>
      </c>
      <c r="E2012" s="35">
        <v>29</v>
      </c>
      <c r="F2012" s="35">
        <v>88</v>
      </c>
    </row>
    <row r="2013" spans="1:6" ht="15.75" customHeight="1" x14ac:dyDescent="0.25">
      <c r="A2013" s="15">
        <v>2012</v>
      </c>
      <c r="B2013" s="34" t="s">
        <v>221</v>
      </c>
      <c r="C2013" s="34" t="s">
        <v>228</v>
      </c>
      <c r="D2013" s="35">
        <v>2010</v>
      </c>
      <c r="E2013" s="36"/>
      <c r="F2013" s="35">
        <v>84</v>
      </c>
    </row>
    <row r="2014" spans="1:6" ht="15.75" customHeight="1" x14ac:dyDescent="0.25">
      <c r="A2014" s="15">
        <v>2013</v>
      </c>
      <c r="B2014" s="34" t="s">
        <v>221</v>
      </c>
      <c r="C2014" s="34" t="s">
        <v>228</v>
      </c>
      <c r="D2014" s="35">
        <v>2005</v>
      </c>
      <c r="E2014" s="36"/>
      <c r="F2014" s="35">
        <v>84</v>
      </c>
    </row>
    <row r="2015" spans="1:6" ht="15.75" customHeight="1" x14ac:dyDescent="0.25">
      <c r="A2015" s="15">
        <v>2014</v>
      </c>
      <c r="B2015" s="34" t="s">
        <v>221</v>
      </c>
      <c r="C2015" s="34" t="s">
        <v>228</v>
      </c>
      <c r="D2015" s="35">
        <v>2006</v>
      </c>
      <c r="E2015" s="36"/>
      <c r="F2015" s="35">
        <v>81</v>
      </c>
    </row>
    <row r="2016" spans="1:6" ht="15.75" customHeight="1" x14ac:dyDescent="0.25">
      <c r="A2016" s="15">
        <v>2015</v>
      </c>
      <c r="B2016" s="34" t="s">
        <v>221</v>
      </c>
      <c r="C2016" s="34" t="s">
        <v>228</v>
      </c>
      <c r="D2016" s="35">
        <v>2010</v>
      </c>
      <c r="E2016" s="36"/>
      <c r="F2016" s="35">
        <v>77</v>
      </c>
    </row>
    <row r="2017" spans="1:6" ht="15.75" customHeight="1" x14ac:dyDescent="0.25">
      <c r="A2017" s="15">
        <v>2016</v>
      </c>
      <c r="B2017" s="34" t="s">
        <v>221</v>
      </c>
      <c r="C2017" s="34" t="s">
        <v>229</v>
      </c>
      <c r="D2017" s="35">
        <v>2000</v>
      </c>
      <c r="E2017" s="36"/>
      <c r="F2017" s="36"/>
    </row>
    <row r="2018" spans="1:6" ht="15.75" customHeight="1" x14ac:dyDescent="0.25">
      <c r="A2018" s="15">
        <v>2017</v>
      </c>
      <c r="B2018" s="34" t="s">
        <v>221</v>
      </c>
      <c r="C2018" s="34" t="s">
        <v>229</v>
      </c>
      <c r="D2018" s="35">
        <v>2001</v>
      </c>
      <c r="E2018" s="36"/>
      <c r="F2018" s="36"/>
    </row>
    <row r="2019" spans="1:6" ht="15.75" customHeight="1" x14ac:dyDescent="0.25">
      <c r="A2019" s="15">
        <v>2018</v>
      </c>
      <c r="B2019" s="34" t="s">
        <v>221</v>
      </c>
      <c r="C2019" s="34" t="s">
        <v>229</v>
      </c>
      <c r="D2019" s="35">
        <v>2002</v>
      </c>
      <c r="E2019" s="36"/>
      <c r="F2019" s="35">
        <v>103</v>
      </c>
    </row>
    <row r="2020" spans="1:6" ht="15.75" customHeight="1" x14ac:dyDescent="0.25">
      <c r="A2020" s="15">
        <v>2019</v>
      </c>
      <c r="B2020" s="34" t="s">
        <v>221</v>
      </c>
      <c r="C2020" s="34" t="s">
        <v>229</v>
      </c>
      <c r="D2020" s="35">
        <v>2003</v>
      </c>
      <c r="E2020" s="36"/>
      <c r="F2020" s="35">
        <v>99</v>
      </c>
    </row>
    <row r="2021" spans="1:6" ht="15.75" customHeight="1" x14ac:dyDescent="0.25">
      <c r="A2021" s="15">
        <v>2020</v>
      </c>
      <c r="B2021" s="34" t="s">
        <v>221</v>
      </c>
      <c r="C2021" s="34" t="s">
        <v>229</v>
      </c>
      <c r="D2021" s="35">
        <v>2004</v>
      </c>
      <c r="E2021" s="36"/>
      <c r="F2021" s="35">
        <v>99</v>
      </c>
    </row>
    <row r="2022" spans="1:6" ht="15.75" customHeight="1" x14ac:dyDescent="0.25">
      <c r="A2022" s="15">
        <v>2021</v>
      </c>
      <c r="B2022" s="34" t="s">
        <v>221</v>
      </c>
      <c r="C2022" s="34" t="s">
        <v>229</v>
      </c>
      <c r="D2022" s="35">
        <v>2007</v>
      </c>
      <c r="E2022" s="36"/>
      <c r="F2022" s="35">
        <v>99</v>
      </c>
    </row>
    <row r="2023" spans="1:6" ht="15.75" customHeight="1" x14ac:dyDescent="0.25">
      <c r="A2023" s="15">
        <v>2022</v>
      </c>
      <c r="B2023" s="34" t="s">
        <v>221</v>
      </c>
      <c r="C2023" s="34" t="s">
        <v>229</v>
      </c>
      <c r="D2023" s="35">
        <v>2011</v>
      </c>
      <c r="E2023" s="36"/>
      <c r="F2023" s="35">
        <v>103</v>
      </c>
    </row>
    <row r="2024" spans="1:6" ht="15.75" customHeight="1" x14ac:dyDescent="0.25">
      <c r="A2024" s="15">
        <v>2023</v>
      </c>
      <c r="B2024" s="34" t="s">
        <v>221</v>
      </c>
      <c r="C2024" s="34" t="s">
        <v>229</v>
      </c>
      <c r="D2024" s="35">
        <v>2009</v>
      </c>
      <c r="E2024" s="36"/>
      <c r="F2024" s="35">
        <v>117</v>
      </c>
    </row>
    <row r="2025" spans="1:6" ht="15.75" customHeight="1" x14ac:dyDescent="0.25">
      <c r="A2025" s="15">
        <v>2024</v>
      </c>
      <c r="B2025" s="34" t="s">
        <v>221</v>
      </c>
      <c r="C2025" s="34" t="s">
        <v>229</v>
      </c>
      <c r="D2025" s="35">
        <v>2006</v>
      </c>
      <c r="E2025" s="36"/>
      <c r="F2025" s="35">
        <v>147</v>
      </c>
    </row>
    <row r="2026" spans="1:6" ht="15.75" customHeight="1" x14ac:dyDescent="0.25">
      <c r="A2026" s="15">
        <v>2025</v>
      </c>
      <c r="B2026" s="34" t="s">
        <v>221</v>
      </c>
      <c r="C2026" s="34" t="s">
        <v>229</v>
      </c>
      <c r="D2026" s="35">
        <v>2011</v>
      </c>
      <c r="E2026" s="36"/>
      <c r="F2026" s="35">
        <v>147</v>
      </c>
    </row>
    <row r="2027" spans="1:6" ht="15.75" customHeight="1" x14ac:dyDescent="0.25">
      <c r="A2027" s="15">
        <v>2026</v>
      </c>
      <c r="B2027" s="34" t="s">
        <v>221</v>
      </c>
      <c r="C2027" s="34" t="s">
        <v>229</v>
      </c>
      <c r="D2027" s="35">
        <v>2005</v>
      </c>
      <c r="E2027" s="36"/>
      <c r="F2027" s="35">
        <v>147</v>
      </c>
    </row>
    <row r="2028" spans="1:6" ht="15.75" customHeight="1" x14ac:dyDescent="0.25">
      <c r="A2028" s="15">
        <v>2027</v>
      </c>
      <c r="B2028" s="34" t="s">
        <v>221</v>
      </c>
      <c r="C2028" s="34" t="s">
        <v>229</v>
      </c>
      <c r="D2028" s="35">
        <v>2006</v>
      </c>
      <c r="E2028" s="36"/>
      <c r="F2028" s="35">
        <v>176</v>
      </c>
    </row>
    <row r="2029" spans="1:6" ht="15.75" customHeight="1" x14ac:dyDescent="0.25">
      <c r="A2029" s="15">
        <v>2028</v>
      </c>
      <c r="B2029" s="34" t="s">
        <v>221</v>
      </c>
      <c r="C2029" s="34" t="s">
        <v>229</v>
      </c>
      <c r="D2029" s="35">
        <v>2011</v>
      </c>
      <c r="E2029" s="36"/>
      <c r="F2029" s="35">
        <v>136</v>
      </c>
    </row>
    <row r="2030" spans="1:6" ht="15.75" customHeight="1" x14ac:dyDescent="0.25">
      <c r="A2030" s="15">
        <v>2029</v>
      </c>
      <c r="B2030" s="34" t="s">
        <v>221</v>
      </c>
      <c r="C2030" s="34" t="s">
        <v>230</v>
      </c>
      <c r="D2030" s="35">
        <v>2000</v>
      </c>
      <c r="E2030" s="36"/>
      <c r="F2030" s="36"/>
    </row>
    <row r="2031" spans="1:6" ht="15.75" customHeight="1" x14ac:dyDescent="0.25">
      <c r="A2031" s="15">
        <v>2030</v>
      </c>
      <c r="B2031" s="34" t="s">
        <v>221</v>
      </c>
      <c r="C2031" s="34" t="s">
        <v>230</v>
      </c>
      <c r="D2031" s="35">
        <v>2001</v>
      </c>
      <c r="E2031" s="36"/>
      <c r="F2031" s="36"/>
    </row>
    <row r="2032" spans="1:6" ht="15.75" customHeight="1" x14ac:dyDescent="0.25">
      <c r="A2032" s="15">
        <v>2031</v>
      </c>
      <c r="B2032" s="34" t="s">
        <v>221</v>
      </c>
      <c r="C2032" s="34" t="s">
        <v>230</v>
      </c>
      <c r="D2032" s="35">
        <v>2002</v>
      </c>
      <c r="E2032" s="36"/>
      <c r="F2032" s="35">
        <v>3920</v>
      </c>
    </row>
    <row r="2033" spans="1:6" ht="15.75" customHeight="1" x14ac:dyDescent="0.25">
      <c r="A2033" s="15">
        <v>2032</v>
      </c>
      <c r="B2033" s="34" t="s">
        <v>221</v>
      </c>
      <c r="C2033" s="34" t="s">
        <v>230</v>
      </c>
      <c r="D2033" s="35">
        <v>2003</v>
      </c>
      <c r="E2033" s="36"/>
      <c r="F2033" s="35">
        <v>2849</v>
      </c>
    </row>
    <row r="2034" spans="1:6" ht="15.75" customHeight="1" x14ac:dyDescent="0.25">
      <c r="A2034" s="15">
        <v>2033</v>
      </c>
      <c r="B2034" s="34" t="s">
        <v>221</v>
      </c>
      <c r="C2034" s="34" t="s">
        <v>230</v>
      </c>
      <c r="D2034" s="35">
        <v>2004</v>
      </c>
      <c r="E2034" s="36"/>
      <c r="F2034" s="35">
        <v>3282</v>
      </c>
    </row>
    <row r="2035" spans="1:6" ht="15.75" customHeight="1" x14ac:dyDescent="0.25">
      <c r="A2035" s="15">
        <v>2034</v>
      </c>
      <c r="B2035" s="34" t="s">
        <v>221</v>
      </c>
      <c r="C2035" s="34" t="s">
        <v>230</v>
      </c>
      <c r="D2035" s="35">
        <v>2008</v>
      </c>
      <c r="E2035" s="36"/>
      <c r="F2035" s="35">
        <v>2945</v>
      </c>
    </row>
    <row r="2036" spans="1:6" ht="15.75" customHeight="1" x14ac:dyDescent="0.25">
      <c r="A2036" s="15">
        <v>2035</v>
      </c>
      <c r="B2036" s="34" t="s">
        <v>221</v>
      </c>
      <c r="C2036" s="34" t="s">
        <v>230</v>
      </c>
      <c r="D2036" s="35">
        <v>2012</v>
      </c>
      <c r="E2036" s="36"/>
      <c r="F2036" s="35">
        <v>2780</v>
      </c>
    </row>
    <row r="2037" spans="1:6" ht="15.75" customHeight="1" x14ac:dyDescent="0.25">
      <c r="A2037" s="15">
        <v>2036</v>
      </c>
      <c r="B2037" s="34" t="s">
        <v>221</v>
      </c>
      <c r="C2037" s="34" t="s">
        <v>230</v>
      </c>
      <c r="D2037" s="35">
        <v>2009</v>
      </c>
      <c r="E2037" s="36"/>
      <c r="F2037" s="35">
        <v>2838</v>
      </c>
    </row>
    <row r="2038" spans="1:6" ht="15.75" customHeight="1" x14ac:dyDescent="0.25">
      <c r="A2038" s="15">
        <v>2037</v>
      </c>
      <c r="B2038" s="34" t="s">
        <v>221</v>
      </c>
      <c r="C2038" s="34" t="s">
        <v>230</v>
      </c>
      <c r="D2038" s="35">
        <v>2006</v>
      </c>
      <c r="E2038" s="36"/>
      <c r="F2038" s="35">
        <v>2552</v>
      </c>
    </row>
    <row r="2039" spans="1:6" ht="15.75" customHeight="1" x14ac:dyDescent="0.25">
      <c r="A2039" s="15">
        <v>2038</v>
      </c>
      <c r="B2039" s="34" t="s">
        <v>221</v>
      </c>
      <c r="C2039" s="34" t="s">
        <v>230</v>
      </c>
      <c r="D2039" s="35">
        <v>2011</v>
      </c>
      <c r="E2039" s="36"/>
      <c r="F2039" s="35">
        <v>2750</v>
      </c>
    </row>
    <row r="2040" spans="1:6" ht="15.75" customHeight="1" x14ac:dyDescent="0.25">
      <c r="A2040" s="15">
        <v>2039</v>
      </c>
      <c r="B2040" s="34" t="s">
        <v>221</v>
      </c>
      <c r="C2040" s="34" t="s">
        <v>230</v>
      </c>
      <c r="D2040" s="35">
        <v>2006</v>
      </c>
      <c r="E2040" s="36"/>
      <c r="F2040" s="35">
        <v>2428</v>
      </c>
    </row>
    <row r="2041" spans="1:6" ht="15.75" customHeight="1" x14ac:dyDescent="0.25">
      <c r="A2041" s="15">
        <v>2040</v>
      </c>
      <c r="B2041" s="34" t="s">
        <v>221</v>
      </c>
      <c r="C2041" s="34" t="s">
        <v>230</v>
      </c>
      <c r="D2041" s="35">
        <v>2006</v>
      </c>
      <c r="E2041" s="36"/>
      <c r="F2041" s="35">
        <v>1907</v>
      </c>
    </row>
    <row r="2042" spans="1:6" ht="15.75" customHeight="1" x14ac:dyDescent="0.25">
      <c r="A2042" s="15">
        <v>2041</v>
      </c>
      <c r="B2042" s="34" t="s">
        <v>221</v>
      </c>
      <c r="C2042" s="34" t="s">
        <v>230</v>
      </c>
      <c r="D2042" s="35">
        <v>2011</v>
      </c>
      <c r="E2042" s="36"/>
      <c r="F2042" s="35">
        <v>2299</v>
      </c>
    </row>
    <row r="2043" spans="1:6" ht="15.75" customHeight="1" x14ac:dyDescent="0.25">
      <c r="A2043" s="15">
        <v>2042</v>
      </c>
      <c r="B2043" s="34" t="s">
        <v>221</v>
      </c>
      <c r="C2043" s="34" t="s">
        <v>231</v>
      </c>
      <c r="D2043" s="35">
        <v>2000</v>
      </c>
      <c r="E2043" s="35">
        <v>18566</v>
      </c>
      <c r="F2043" s="36"/>
    </row>
    <row r="2044" spans="1:6" ht="15.75" customHeight="1" x14ac:dyDescent="0.25">
      <c r="A2044" s="15">
        <v>2043</v>
      </c>
      <c r="B2044" s="34" t="s">
        <v>221</v>
      </c>
      <c r="C2044" s="34" t="s">
        <v>231</v>
      </c>
      <c r="D2044" s="35">
        <v>2001</v>
      </c>
      <c r="E2044" s="35">
        <v>18167</v>
      </c>
      <c r="F2044" s="36"/>
    </row>
    <row r="2045" spans="1:6" ht="15.75" customHeight="1" x14ac:dyDescent="0.25">
      <c r="A2045" s="15">
        <v>2044</v>
      </c>
      <c r="B2045" s="34" t="s">
        <v>221</v>
      </c>
      <c r="C2045" s="34" t="s">
        <v>231</v>
      </c>
      <c r="D2045" s="35">
        <v>2002</v>
      </c>
      <c r="E2045" s="35">
        <v>18287</v>
      </c>
      <c r="F2045" s="35">
        <v>31551</v>
      </c>
    </row>
    <row r="2046" spans="1:6" ht="15.75" customHeight="1" x14ac:dyDescent="0.25">
      <c r="A2046" s="15">
        <v>2045</v>
      </c>
      <c r="B2046" s="34" t="s">
        <v>221</v>
      </c>
      <c r="C2046" s="34" t="s">
        <v>231</v>
      </c>
      <c r="D2046" s="35">
        <v>2003</v>
      </c>
      <c r="E2046" s="35">
        <v>17469</v>
      </c>
      <c r="F2046" s="35">
        <v>32325</v>
      </c>
    </row>
    <row r="2047" spans="1:6" ht="15.75" customHeight="1" x14ac:dyDescent="0.25">
      <c r="A2047" s="15">
        <v>2046</v>
      </c>
      <c r="B2047" s="34" t="s">
        <v>221</v>
      </c>
      <c r="C2047" s="34" t="s">
        <v>231</v>
      </c>
      <c r="D2047" s="35">
        <v>2004</v>
      </c>
      <c r="E2047" s="35">
        <v>17412</v>
      </c>
      <c r="F2047" s="35">
        <v>34264</v>
      </c>
    </row>
    <row r="2048" spans="1:6" ht="15.75" customHeight="1" x14ac:dyDescent="0.25">
      <c r="A2048" s="15">
        <v>2047</v>
      </c>
      <c r="B2048" s="34" t="s">
        <v>221</v>
      </c>
      <c r="C2048" s="34" t="s">
        <v>231</v>
      </c>
      <c r="D2048" s="35">
        <v>2008</v>
      </c>
      <c r="E2048" s="35">
        <v>17123</v>
      </c>
      <c r="F2048" s="35">
        <v>33648</v>
      </c>
    </row>
    <row r="2049" spans="1:6" ht="15.75" customHeight="1" x14ac:dyDescent="0.25">
      <c r="A2049" s="15">
        <v>2048</v>
      </c>
      <c r="B2049" s="34" t="s">
        <v>221</v>
      </c>
      <c r="C2049" s="34" t="s">
        <v>231</v>
      </c>
      <c r="D2049" s="35">
        <v>2012</v>
      </c>
      <c r="E2049" s="35">
        <v>16965</v>
      </c>
      <c r="F2049" s="35">
        <v>33553</v>
      </c>
    </row>
    <row r="2050" spans="1:6" ht="15.75" customHeight="1" x14ac:dyDescent="0.25">
      <c r="A2050" s="15">
        <v>2049</v>
      </c>
      <c r="B2050" s="34" t="s">
        <v>221</v>
      </c>
      <c r="C2050" s="34" t="s">
        <v>231</v>
      </c>
      <c r="D2050" s="35">
        <v>2009</v>
      </c>
      <c r="E2050" s="35">
        <v>16846</v>
      </c>
      <c r="F2050" s="35">
        <v>33920</v>
      </c>
    </row>
    <row r="2051" spans="1:6" ht="15.75" customHeight="1" x14ac:dyDescent="0.25">
      <c r="A2051" s="15">
        <v>2050</v>
      </c>
      <c r="B2051" s="34" t="s">
        <v>221</v>
      </c>
      <c r="C2051" s="34" t="s">
        <v>231</v>
      </c>
      <c r="D2051" s="35">
        <v>2006</v>
      </c>
      <c r="E2051" s="35">
        <v>17393</v>
      </c>
      <c r="F2051" s="35">
        <v>34759</v>
      </c>
    </row>
    <row r="2052" spans="1:6" ht="15.75" customHeight="1" x14ac:dyDescent="0.25">
      <c r="A2052" s="15">
        <v>2051</v>
      </c>
      <c r="B2052" s="34" t="s">
        <v>221</v>
      </c>
      <c r="C2052" s="34" t="s">
        <v>231</v>
      </c>
      <c r="D2052" s="35">
        <v>2011</v>
      </c>
      <c r="E2052" s="35">
        <v>16847</v>
      </c>
      <c r="F2052" s="35">
        <v>33938</v>
      </c>
    </row>
    <row r="2053" spans="1:6" ht="15.75" customHeight="1" x14ac:dyDescent="0.25">
      <c r="A2053" s="15">
        <v>2052</v>
      </c>
      <c r="B2053" s="34" t="s">
        <v>221</v>
      </c>
      <c r="C2053" s="34" t="s">
        <v>231</v>
      </c>
      <c r="D2053" s="35">
        <v>2006</v>
      </c>
      <c r="E2053" s="35">
        <v>17119</v>
      </c>
      <c r="F2053" s="35">
        <v>33201</v>
      </c>
    </row>
    <row r="2054" spans="1:6" ht="15.75" customHeight="1" x14ac:dyDescent="0.25">
      <c r="A2054" s="15">
        <v>2053</v>
      </c>
      <c r="B2054" s="34" t="s">
        <v>221</v>
      </c>
      <c r="C2054" s="34" t="s">
        <v>231</v>
      </c>
      <c r="D2054" s="35">
        <v>2006</v>
      </c>
      <c r="E2054" s="35">
        <v>17120</v>
      </c>
      <c r="F2054" s="35">
        <v>34510</v>
      </c>
    </row>
    <row r="2055" spans="1:6" ht="15.75" customHeight="1" x14ac:dyDescent="0.25">
      <c r="A2055" s="15">
        <v>2054</v>
      </c>
      <c r="B2055" s="34" t="s">
        <v>221</v>
      </c>
      <c r="C2055" s="34" t="s">
        <v>231</v>
      </c>
      <c r="D2055" s="35">
        <v>2011</v>
      </c>
      <c r="E2055" s="35">
        <v>17056</v>
      </c>
      <c r="F2055" s="35">
        <v>32897</v>
      </c>
    </row>
    <row r="2056" spans="1:6" ht="15.75" customHeight="1" x14ac:dyDescent="0.25">
      <c r="A2056" s="15">
        <v>2055</v>
      </c>
      <c r="B2056" s="34" t="s">
        <v>221</v>
      </c>
      <c r="C2056" s="34" t="s">
        <v>232</v>
      </c>
      <c r="D2056" s="35">
        <v>2000</v>
      </c>
      <c r="E2056" s="36"/>
      <c r="F2056" s="36"/>
    </row>
    <row r="2057" spans="1:6" ht="15.75" customHeight="1" x14ac:dyDescent="0.25">
      <c r="A2057" s="15">
        <v>2056</v>
      </c>
      <c r="B2057" s="34" t="s">
        <v>221</v>
      </c>
      <c r="C2057" s="34" t="s">
        <v>232</v>
      </c>
      <c r="D2057" s="35">
        <v>2001</v>
      </c>
      <c r="E2057" s="36"/>
      <c r="F2057" s="36"/>
    </row>
    <row r="2058" spans="1:6" ht="15.75" customHeight="1" x14ac:dyDescent="0.25">
      <c r="A2058" s="15">
        <v>2057</v>
      </c>
      <c r="B2058" s="34" t="s">
        <v>221</v>
      </c>
      <c r="C2058" s="34" t="s">
        <v>232</v>
      </c>
      <c r="D2058" s="35">
        <v>2002</v>
      </c>
      <c r="E2058" s="36"/>
      <c r="F2058" s="35">
        <v>3135</v>
      </c>
    </row>
    <row r="2059" spans="1:6" ht="15.75" customHeight="1" x14ac:dyDescent="0.25">
      <c r="A2059" s="15">
        <v>2058</v>
      </c>
      <c r="B2059" s="34" t="s">
        <v>221</v>
      </c>
      <c r="C2059" s="34" t="s">
        <v>232</v>
      </c>
      <c r="D2059" s="35">
        <v>2003</v>
      </c>
      <c r="E2059" s="36"/>
      <c r="F2059" s="35">
        <v>3333</v>
      </c>
    </row>
    <row r="2060" spans="1:6" ht="15.75" customHeight="1" x14ac:dyDescent="0.25">
      <c r="A2060" s="15">
        <v>2059</v>
      </c>
      <c r="B2060" s="34" t="s">
        <v>221</v>
      </c>
      <c r="C2060" s="34" t="s">
        <v>232</v>
      </c>
      <c r="D2060" s="35">
        <v>2004</v>
      </c>
      <c r="E2060" s="36"/>
      <c r="F2060" s="35">
        <v>3476</v>
      </c>
    </row>
    <row r="2061" spans="1:6" ht="15.75" customHeight="1" x14ac:dyDescent="0.25">
      <c r="A2061" s="15">
        <v>2060</v>
      </c>
      <c r="B2061" s="34" t="s">
        <v>221</v>
      </c>
      <c r="C2061" s="34" t="s">
        <v>232</v>
      </c>
      <c r="D2061" s="35">
        <v>2008</v>
      </c>
      <c r="E2061" s="36"/>
      <c r="F2061" s="35">
        <v>4903</v>
      </c>
    </row>
    <row r="2062" spans="1:6" ht="15.75" customHeight="1" x14ac:dyDescent="0.25">
      <c r="A2062" s="15">
        <v>2061</v>
      </c>
      <c r="B2062" s="34" t="s">
        <v>221</v>
      </c>
      <c r="C2062" s="34" t="s">
        <v>232</v>
      </c>
      <c r="D2062" s="35">
        <v>2012</v>
      </c>
      <c r="E2062" s="36"/>
      <c r="F2062" s="35">
        <v>4595</v>
      </c>
    </row>
    <row r="2063" spans="1:6" ht="15.75" customHeight="1" x14ac:dyDescent="0.25">
      <c r="A2063" s="15">
        <v>2062</v>
      </c>
      <c r="B2063" s="34" t="s">
        <v>221</v>
      </c>
      <c r="C2063" s="34" t="s">
        <v>232</v>
      </c>
      <c r="D2063" s="35">
        <v>2009</v>
      </c>
      <c r="E2063" s="36"/>
      <c r="F2063" s="35">
        <v>4613</v>
      </c>
    </row>
    <row r="2064" spans="1:6" ht="15.75" customHeight="1" x14ac:dyDescent="0.25">
      <c r="A2064" s="15">
        <v>2063</v>
      </c>
      <c r="B2064" s="34" t="s">
        <v>221</v>
      </c>
      <c r="C2064" s="34" t="s">
        <v>232</v>
      </c>
      <c r="D2064" s="35">
        <v>2007</v>
      </c>
      <c r="E2064" s="36"/>
      <c r="F2064" s="35">
        <v>4481</v>
      </c>
    </row>
    <row r="2065" spans="1:6" ht="15.75" customHeight="1" x14ac:dyDescent="0.25">
      <c r="A2065" s="15">
        <v>2064</v>
      </c>
      <c r="B2065" s="34" t="s">
        <v>221</v>
      </c>
      <c r="C2065" s="34" t="s">
        <v>232</v>
      </c>
      <c r="D2065" s="35">
        <v>2011</v>
      </c>
      <c r="E2065" s="36"/>
      <c r="F2065" s="35">
        <v>3968</v>
      </c>
    </row>
    <row r="2066" spans="1:6" ht="15.75" customHeight="1" x14ac:dyDescent="0.25">
      <c r="A2066" s="15">
        <v>2065</v>
      </c>
      <c r="B2066" s="34" t="s">
        <v>221</v>
      </c>
      <c r="C2066" s="34" t="s">
        <v>232</v>
      </c>
      <c r="D2066" s="35">
        <v>2006</v>
      </c>
      <c r="E2066" s="36"/>
      <c r="F2066" s="35">
        <v>3513</v>
      </c>
    </row>
    <row r="2067" spans="1:6" ht="15.75" customHeight="1" x14ac:dyDescent="0.25">
      <c r="A2067" s="15">
        <v>2066</v>
      </c>
      <c r="B2067" s="34" t="s">
        <v>221</v>
      </c>
      <c r="C2067" s="34" t="s">
        <v>232</v>
      </c>
      <c r="D2067" s="35">
        <v>2006</v>
      </c>
      <c r="E2067" s="36"/>
      <c r="F2067" s="35">
        <v>3231</v>
      </c>
    </row>
    <row r="2068" spans="1:6" ht="15.75" customHeight="1" x14ac:dyDescent="0.25">
      <c r="A2068" s="15">
        <v>2067</v>
      </c>
      <c r="B2068" s="34" t="s">
        <v>221</v>
      </c>
      <c r="C2068" s="34" t="s">
        <v>232</v>
      </c>
      <c r="D2068" s="35">
        <v>2011</v>
      </c>
      <c r="E2068" s="36"/>
      <c r="F2068" s="35">
        <v>2688</v>
      </c>
    </row>
    <row r="2069" spans="1:6" ht="15.75" customHeight="1" x14ac:dyDescent="0.25">
      <c r="A2069" s="15">
        <v>2068</v>
      </c>
      <c r="B2069" s="34" t="s">
        <v>221</v>
      </c>
      <c r="C2069" s="34" t="s">
        <v>233</v>
      </c>
      <c r="D2069" s="35">
        <v>2000</v>
      </c>
      <c r="E2069" s="36"/>
      <c r="F2069" s="36"/>
    </row>
    <row r="2070" spans="1:6" ht="15.75" customHeight="1" x14ac:dyDescent="0.25">
      <c r="A2070" s="15">
        <v>2069</v>
      </c>
      <c r="B2070" s="34" t="s">
        <v>221</v>
      </c>
      <c r="C2070" s="34" t="s">
        <v>233</v>
      </c>
      <c r="D2070" s="35">
        <v>2001</v>
      </c>
      <c r="E2070" s="36"/>
      <c r="F2070" s="36"/>
    </row>
    <row r="2071" spans="1:6" ht="15.75" customHeight="1" x14ac:dyDescent="0.25">
      <c r="A2071" s="15">
        <v>2070</v>
      </c>
      <c r="B2071" s="34" t="s">
        <v>221</v>
      </c>
      <c r="C2071" s="34" t="s">
        <v>233</v>
      </c>
      <c r="D2071" s="35">
        <v>2002</v>
      </c>
      <c r="E2071" s="36"/>
      <c r="F2071" s="35">
        <v>161</v>
      </c>
    </row>
    <row r="2072" spans="1:6" ht="15.75" customHeight="1" x14ac:dyDescent="0.25">
      <c r="A2072" s="15">
        <v>2071</v>
      </c>
      <c r="B2072" s="34" t="s">
        <v>221</v>
      </c>
      <c r="C2072" s="34" t="s">
        <v>233</v>
      </c>
      <c r="D2072" s="35">
        <v>2003</v>
      </c>
      <c r="E2072" s="36"/>
      <c r="F2072" s="35">
        <v>161</v>
      </c>
    </row>
    <row r="2073" spans="1:6" ht="15.75" customHeight="1" x14ac:dyDescent="0.25">
      <c r="A2073" s="15">
        <v>2072</v>
      </c>
      <c r="B2073" s="34" t="s">
        <v>221</v>
      </c>
      <c r="C2073" s="34" t="s">
        <v>233</v>
      </c>
      <c r="D2073" s="35">
        <v>2004</v>
      </c>
      <c r="E2073" s="36"/>
      <c r="F2073" s="35">
        <v>161</v>
      </c>
    </row>
    <row r="2074" spans="1:6" ht="15.75" customHeight="1" x14ac:dyDescent="0.25">
      <c r="A2074" s="15">
        <v>2073</v>
      </c>
      <c r="B2074" s="34" t="s">
        <v>221</v>
      </c>
      <c r="C2074" s="34" t="s">
        <v>233</v>
      </c>
      <c r="D2074" s="35">
        <v>2008</v>
      </c>
      <c r="E2074" s="35">
        <v>58</v>
      </c>
      <c r="F2074" s="35">
        <v>161</v>
      </c>
    </row>
    <row r="2075" spans="1:6" ht="15.75" customHeight="1" x14ac:dyDescent="0.25">
      <c r="A2075" s="15">
        <v>2074</v>
      </c>
      <c r="B2075" s="34" t="s">
        <v>221</v>
      </c>
      <c r="C2075" s="34" t="s">
        <v>233</v>
      </c>
      <c r="D2075" s="35">
        <v>2012</v>
      </c>
      <c r="E2075" s="35">
        <v>57</v>
      </c>
      <c r="F2075" s="35">
        <v>158</v>
      </c>
    </row>
    <row r="2076" spans="1:6" ht="15.75" customHeight="1" x14ac:dyDescent="0.25">
      <c r="A2076" s="15">
        <v>2075</v>
      </c>
      <c r="B2076" s="34" t="s">
        <v>221</v>
      </c>
      <c r="C2076" s="34" t="s">
        <v>233</v>
      </c>
      <c r="D2076" s="35">
        <v>2010</v>
      </c>
      <c r="E2076" s="35">
        <v>57</v>
      </c>
      <c r="F2076" s="35">
        <v>158</v>
      </c>
    </row>
    <row r="2077" spans="1:6" ht="15.75" customHeight="1" x14ac:dyDescent="0.25">
      <c r="A2077" s="15">
        <v>2076</v>
      </c>
      <c r="B2077" s="34" t="s">
        <v>221</v>
      </c>
      <c r="C2077" s="34" t="s">
        <v>233</v>
      </c>
      <c r="D2077" s="35">
        <v>2007</v>
      </c>
      <c r="E2077" s="35">
        <v>56</v>
      </c>
      <c r="F2077" s="35">
        <v>154</v>
      </c>
    </row>
    <row r="2078" spans="1:6" ht="15.75" customHeight="1" x14ac:dyDescent="0.25">
      <c r="A2078" s="15">
        <v>2077</v>
      </c>
      <c r="B2078" s="34" t="s">
        <v>221</v>
      </c>
      <c r="C2078" s="34" t="s">
        <v>233</v>
      </c>
      <c r="D2078" s="35">
        <v>2011</v>
      </c>
      <c r="E2078" s="36"/>
      <c r="F2078" s="35">
        <v>150</v>
      </c>
    </row>
    <row r="2079" spans="1:6" ht="15.75" customHeight="1" x14ac:dyDescent="0.25">
      <c r="A2079" s="15">
        <v>2078</v>
      </c>
      <c r="B2079" s="34" t="s">
        <v>221</v>
      </c>
      <c r="C2079" s="34" t="s">
        <v>233</v>
      </c>
      <c r="D2079" s="35">
        <v>2007</v>
      </c>
      <c r="E2079" s="36"/>
      <c r="F2079" s="35">
        <v>143</v>
      </c>
    </row>
    <row r="2080" spans="1:6" ht="15.75" customHeight="1" x14ac:dyDescent="0.25">
      <c r="A2080" s="15">
        <v>2079</v>
      </c>
      <c r="B2080" s="34" t="s">
        <v>221</v>
      </c>
      <c r="C2080" s="34" t="s">
        <v>233</v>
      </c>
      <c r="D2080" s="35">
        <v>2007</v>
      </c>
      <c r="E2080" s="36"/>
      <c r="F2080" s="35">
        <v>143</v>
      </c>
    </row>
    <row r="2081" spans="1:6" ht="15.75" customHeight="1" x14ac:dyDescent="0.25">
      <c r="A2081" s="15">
        <v>2080</v>
      </c>
      <c r="B2081" s="34" t="s">
        <v>221</v>
      </c>
      <c r="C2081" s="34" t="s">
        <v>233</v>
      </c>
      <c r="D2081" s="35">
        <v>2011</v>
      </c>
      <c r="E2081" s="36"/>
      <c r="F2081" s="35">
        <v>139</v>
      </c>
    </row>
    <row r="2082" spans="1:6" ht="15.75" customHeight="1" x14ac:dyDescent="0.25">
      <c r="A2082" s="15">
        <v>2081</v>
      </c>
      <c r="B2082" s="34" t="s">
        <v>221</v>
      </c>
      <c r="C2082" s="34" t="s">
        <v>234</v>
      </c>
      <c r="D2082" s="35">
        <v>2000</v>
      </c>
      <c r="E2082" s="36"/>
      <c r="F2082" s="36"/>
    </row>
    <row r="2083" spans="1:6" ht="15.75" customHeight="1" x14ac:dyDescent="0.25">
      <c r="A2083" s="15">
        <v>2082</v>
      </c>
      <c r="B2083" s="34" t="s">
        <v>221</v>
      </c>
      <c r="C2083" s="34" t="s">
        <v>234</v>
      </c>
      <c r="D2083" s="35">
        <v>2001</v>
      </c>
      <c r="E2083" s="36"/>
      <c r="F2083" s="36"/>
    </row>
    <row r="2084" spans="1:6" ht="15.75" customHeight="1" x14ac:dyDescent="0.25">
      <c r="A2084" s="15">
        <v>2083</v>
      </c>
      <c r="B2084" s="34" t="s">
        <v>221</v>
      </c>
      <c r="C2084" s="34" t="s">
        <v>234</v>
      </c>
      <c r="D2084" s="35">
        <v>2002</v>
      </c>
      <c r="E2084" s="36"/>
      <c r="F2084" s="35">
        <v>202</v>
      </c>
    </row>
    <row r="2085" spans="1:6" ht="15.75" customHeight="1" x14ac:dyDescent="0.25">
      <c r="A2085" s="15">
        <v>2084</v>
      </c>
      <c r="B2085" s="34" t="s">
        <v>221</v>
      </c>
      <c r="C2085" s="34" t="s">
        <v>234</v>
      </c>
      <c r="D2085" s="35">
        <v>2003</v>
      </c>
      <c r="E2085" s="36"/>
      <c r="F2085" s="35">
        <v>198</v>
      </c>
    </row>
    <row r="2086" spans="1:6" ht="15.75" customHeight="1" x14ac:dyDescent="0.25">
      <c r="A2086" s="15">
        <v>2085</v>
      </c>
      <c r="B2086" s="34" t="s">
        <v>221</v>
      </c>
      <c r="C2086" s="34" t="s">
        <v>234</v>
      </c>
      <c r="D2086" s="35">
        <v>2004</v>
      </c>
      <c r="E2086" s="36"/>
      <c r="F2086" s="35">
        <v>198</v>
      </c>
    </row>
    <row r="2087" spans="1:6" ht="15.75" customHeight="1" x14ac:dyDescent="0.25">
      <c r="A2087" s="15">
        <v>2086</v>
      </c>
      <c r="B2087" s="34" t="s">
        <v>221</v>
      </c>
      <c r="C2087" s="34" t="s">
        <v>234</v>
      </c>
      <c r="D2087" s="35">
        <v>2008</v>
      </c>
      <c r="E2087" s="35">
        <v>64</v>
      </c>
      <c r="F2087" s="35">
        <v>198</v>
      </c>
    </row>
    <row r="2088" spans="1:6" ht="15.75" customHeight="1" x14ac:dyDescent="0.25">
      <c r="A2088" s="15">
        <v>2087</v>
      </c>
      <c r="B2088" s="34" t="s">
        <v>221</v>
      </c>
      <c r="C2088" s="34" t="s">
        <v>234</v>
      </c>
      <c r="D2088" s="35">
        <v>2012</v>
      </c>
      <c r="E2088" s="35">
        <v>59</v>
      </c>
      <c r="F2088" s="35">
        <v>180</v>
      </c>
    </row>
    <row r="2089" spans="1:6" ht="15.75" customHeight="1" x14ac:dyDescent="0.25">
      <c r="A2089" s="15">
        <v>2088</v>
      </c>
      <c r="B2089" s="34" t="s">
        <v>221</v>
      </c>
      <c r="C2089" s="34" t="s">
        <v>234</v>
      </c>
      <c r="D2089" s="35">
        <v>2010</v>
      </c>
      <c r="E2089" s="35">
        <v>58</v>
      </c>
      <c r="F2089" s="35">
        <v>180</v>
      </c>
    </row>
    <row r="2090" spans="1:6" ht="15.75" customHeight="1" x14ac:dyDescent="0.25">
      <c r="A2090" s="15">
        <v>2089</v>
      </c>
      <c r="B2090" s="34" t="s">
        <v>221</v>
      </c>
      <c r="C2090" s="34" t="s">
        <v>234</v>
      </c>
      <c r="D2090" s="35">
        <v>2007</v>
      </c>
      <c r="E2090" s="35">
        <v>58</v>
      </c>
      <c r="F2090" s="35">
        <v>180</v>
      </c>
    </row>
    <row r="2091" spans="1:6" ht="15.75" customHeight="1" x14ac:dyDescent="0.25">
      <c r="A2091" s="15">
        <v>2090</v>
      </c>
      <c r="B2091" s="34" t="s">
        <v>221</v>
      </c>
      <c r="C2091" s="34" t="s">
        <v>234</v>
      </c>
      <c r="D2091" s="35">
        <v>2011</v>
      </c>
      <c r="E2091" s="36"/>
      <c r="F2091" s="35">
        <v>180</v>
      </c>
    </row>
    <row r="2092" spans="1:6" ht="15.75" customHeight="1" x14ac:dyDescent="0.25">
      <c r="A2092" s="15">
        <v>2091</v>
      </c>
      <c r="B2092" s="34" t="s">
        <v>221</v>
      </c>
      <c r="C2092" s="34" t="s">
        <v>234</v>
      </c>
      <c r="D2092" s="35">
        <v>2008</v>
      </c>
      <c r="E2092" s="36"/>
      <c r="F2092" s="35">
        <v>172</v>
      </c>
    </row>
    <row r="2093" spans="1:6" ht="15.75" customHeight="1" x14ac:dyDescent="0.25">
      <c r="A2093" s="15">
        <v>2092</v>
      </c>
      <c r="B2093" s="34" t="s">
        <v>221</v>
      </c>
      <c r="C2093" s="34" t="s">
        <v>234</v>
      </c>
      <c r="D2093" s="35">
        <v>2007</v>
      </c>
      <c r="E2093" s="36"/>
      <c r="F2093" s="35">
        <v>172</v>
      </c>
    </row>
    <row r="2094" spans="1:6" ht="15.75" customHeight="1" x14ac:dyDescent="0.25">
      <c r="A2094" s="15">
        <v>2093</v>
      </c>
      <c r="B2094" s="34" t="s">
        <v>221</v>
      </c>
      <c r="C2094" s="34" t="s">
        <v>234</v>
      </c>
      <c r="D2094" s="35">
        <v>2012</v>
      </c>
      <c r="E2094" s="36"/>
      <c r="F2094" s="35">
        <v>165</v>
      </c>
    </row>
    <row r="2095" spans="1:6" ht="15.75" customHeight="1" x14ac:dyDescent="0.25">
      <c r="A2095" s="15">
        <v>2094</v>
      </c>
      <c r="B2095" s="34" t="s">
        <v>221</v>
      </c>
      <c r="C2095" s="34" t="s">
        <v>235</v>
      </c>
      <c r="D2095" s="35">
        <v>2000</v>
      </c>
      <c r="E2095" s="36"/>
      <c r="F2095" s="36"/>
    </row>
    <row r="2096" spans="1:6" ht="15.75" customHeight="1" x14ac:dyDescent="0.25">
      <c r="A2096" s="15">
        <v>2095</v>
      </c>
      <c r="B2096" s="34" t="s">
        <v>221</v>
      </c>
      <c r="C2096" s="34" t="s">
        <v>235</v>
      </c>
      <c r="D2096" s="35">
        <v>2001</v>
      </c>
      <c r="E2096" s="36"/>
      <c r="F2096" s="36"/>
    </row>
    <row r="2097" spans="1:6" ht="15.75" customHeight="1" x14ac:dyDescent="0.25">
      <c r="A2097" s="15">
        <v>2096</v>
      </c>
      <c r="B2097" s="34" t="s">
        <v>221</v>
      </c>
      <c r="C2097" s="34" t="s">
        <v>235</v>
      </c>
      <c r="D2097" s="35">
        <v>2002</v>
      </c>
      <c r="E2097" s="36"/>
      <c r="F2097" s="35">
        <v>158</v>
      </c>
    </row>
    <row r="2098" spans="1:6" ht="15.75" customHeight="1" x14ac:dyDescent="0.25">
      <c r="A2098" s="15">
        <v>2097</v>
      </c>
      <c r="B2098" s="34" t="s">
        <v>221</v>
      </c>
      <c r="C2098" s="34" t="s">
        <v>235</v>
      </c>
      <c r="D2098" s="35">
        <v>2003</v>
      </c>
      <c r="E2098" s="36"/>
      <c r="F2098" s="35">
        <v>172</v>
      </c>
    </row>
    <row r="2099" spans="1:6" ht="15.75" customHeight="1" x14ac:dyDescent="0.25">
      <c r="A2099" s="15">
        <v>2098</v>
      </c>
      <c r="B2099" s="34" t="s">
        <v>221</v>
      </c>
      <c r="C2099" s="34" t="s">
        <v>235</v>
      </c>
      <c r="D2099" s="35">
        <v>2005</v>
      </c>
      <c r="E2099" s="36"/>
      <c r="F2099" s="35">
        <v>161</v>
      </c>
    </row>
    <row r="2100" spans="1:6" ht="15.75" customHeight="1" x14ac:dyDescent="0.25">
      <c r="A2100" s="15">
        <v>2099</v>
      </c>
      <c r="B2100" s="34" t="s">
        <v>221</v>
      </c>
      <c r="C2100" s="34" t="s">
        <v>235</v>
      </c>
      <c r="D2100" s="35">
        <v>2009</v>
      </c>
      <c r="E2100" s="35">
        <v>58</v>
      </c>
      <c r="F2100" s="35">
        <v>154</v>
      </c>
    </row>
    <row r="2101" spans="1:6" ht="15.75" customHeight="1" x14ac:dyDescent="0.25">
      <c r="A2101" s="15">
        <v>2100</v>
      </c>
      <c r="B2101" s="34" t="s">
        <v>221</v>
      </c>
      <c r="C2101" s="34" t="s">
        <v>235</v>
      </c>
      <c r="D2101" s="35">
        <v>2005</v>
      </c>
      <c r="E2101" s="35">
        <v>57</v>
      </c>
      <c r="F2101" s="35">
        <v>176</v>
      </c>
    </row>
    <row r="2102" spans="1:6" ht="15.75" customHeight="1" x14ac:dyDescent="0.25">
      <c r="A2102" s="15">
        <v>2101</v>
      </c>
      <c r="B2102" s="34" t="s">
        <v>221</v>
      </c>
      <c r="C2102" s="34" t="s">
        <v>235</v>
      </c>
      <c r="D2102" s="35">
        <v>2011</v>
      </c>
      <c r="E2102" s="35">
        <v>57</v>
      </c>
      <c r="F2102" s="35">
        <v>158</v>
      </c>
    </row>
    <row r="2103" spans="1:6" ht="15.75" customHeight="1" x14ac:dyDescent="0.25">
      <c r="A2103" s="15">
        <v>2102</v>
      </c>
      <c r="B2103" s="34" t="s">
        <v>221</v>
      </c>
      <c r="C2103" s="34" t="s">
        <v>235</v>
      </c>
      <c r="D2103" s="35">
        <v>2008</v>
      </c>
      <c r="E2103" s="35">
        <v>57</v>
      </c>
      <c r="F2103" s="35">
        <v>172</v>
      </c>
    </row>
    <row r="2104" spans="1:6" ht="15.75" customHeight="1" x14ac:dyDescent="0.25">
      <c r="A2104" s="15">
        <v>2103</v>
      </c>
      <c r="B2104" s="34" t="s">
        <v>221</v>
      </c>
      <c r="C2104" s="34" t="s">
        <v>235</v>
      </c>
      <c r="D2104" s="35">
        <v>2012</v>
      </c>
      <c r="E2104" s="36"/>
      <c r="F2104" s="35">
        <v>176</v>
      </c>
    </row>
    <row r="2105" spans="1:6" ht="15.75" customHeight="1" x14ac:dyDescent="0.25">
      <c r="A2105" s="15">
        <v>2104</v>
      </c>
      <c r="B2105" s="34" t="s">
        <v>221</v>
      </c>
      <c r="C2105" s="34" t="s">
        <v>235</v>
      </c>
      <c r="D2105" s="35">
        <v>2009</v>
      </c>
      <c r="E2105" s="36"/>
      <c r="F2105" s="35">
        <v>147</v>
      </c>
    </row>
    <row r="2106" spans="1:6" ht="15.75" customHeight="1" x14ac:dyDescent="0.25">
      <c r="A2106" s="15">
        <v>2105</v>
      </c>
      <c r="B2106" s="34" t="s">
        <v>221</v>
      </c>
      <c r="C2106" s="34" t="s">
        <v>235</v>
      </c>
      <c r="D2106" s="35">
        <v>2007</v>
      </c>
      <c r="E2106" s="36"/>
      <c r="F2106" s="35">
        <v>143</v>
      </c>
    </row>
    <row r="2107" spans="1:6" ht="15.75" customHeight="1" x14ac:dyDescent="0.25">
      <c r="A2107" s="15">
        <v>2106</v>
      </c>
      <c r="B2107" s="34" t="s">
        <v>221</v>
      </c>
      <c r="C2107" s="34" t="s">
        <v>235</v>
      </c>
      <c r="D2107" s="35">
        <v>2012</v>
      </c>
      <c r="E2107" s="36"/>
      <c r="F2107" s="35">
        <v>121</v>
      </c>
    </row>
    <row r="2108" spans="1:6" ht="15.75" customHeight="1" x14ac:dyDescent="0.25">
      <c r="A2108" s="15">
        <v>2107</v>
      </c>
      <c r="B2108" s="34" t="s">
        <v>221</v>
      </c>
      <c r="C2108" s="34" t="s">
        <v>236</v>
      </c>
      <c r="D2108" s="35">
        <v>2000</v>
      </c>
      <c r="E2108" s="36"/>
      <c r="F2108" s="36"/>
    </row>
    <row r="2109" spans="1:6" ht="15.75" customHeight="1" x14ac:dyDescent="0.25">
      <c r="A2109" s="15">
        <v>2108</v>
      </c>
      <c r="B2109" s="34" t="s">
        <v>221</v>
      </c>
      <c r="C2109" s="34" t="s">
        <v>236</v>
      </c>
      <c r="D2109" s="35">
        <v>2001</v>
      </c>
      <c r="E2109" s="36"/>
      <c r="F2109" s="36"/>
    </row>
    <row r="2110" spans="1:6" ht="15.75" customHeight="1" x14ac:dyDescent="0.25">
      <c r="A2110" s="15">
        <v>2109</v>
      </c>
      <c r="B2110" s="34" t="s">
        <v>221</v>
      </c>
      <c r="C2110" s="34" t="s">
        <v>236</v>
      </c>
      <c r="D2110" s="35">
        <v>2002</v>
      </c>
      <c r="E2110" s="36"/>
      <c r="F2110" s="35">
        <v>117</v>
      </c>
    </row>
    <row r="2111" spans="1:6" ht="15.75" customHeight="1" x14ac:dyDescent="0.25">
      <c r="A2111" s="15">
        <v>2110</v>
      </c>
      <c r="B2111" s="34" t="s">
        <v>221</v>
      </c>
      <c r="C2111" s="34" t="s">
        <v>236</v>
      </c>
      <c r="D2111" s="35">
        <v>2003</v>
      </c>
      <c r="E2111" s="36"/>
      <c r="F2111" s="35">
        <v>117</v>
      </c>
    </row>
    <row r="2112" spans="1:6" ht="15.75" customHeight="1" x14ac:dyDescent="0.25">
      <c r="A2112" s="15">
        <v>2111</v>
      </c>
      <c r="B2112" s="34" t="s">
        <v>221</v>
      </c>
      <c r="C2112" s="34" t="s">
        <v>236</v>
      </c>
      <c r="D2112" s="35">
        <v>2005</v>
      </c>
      <c r="E2112" s="36"/>
      <c r="F2112" s="35">
        <v>92</v>
      </c>
    </row>
    <row r="2113" spans="1:6" ht="15.75" customHeight="1" x14ac:dyDescent="0.25">
      <c r="A2113" s="15">
        <v>2112</v>
      </c>
      <c r="B2113" s="34" t="s">
        <v>221</v>
      </c>
      <c r="C2113" s="34" t="s">
        <v>236</v>
      </c>
      <c r="D2113" s="35">
        <v>2009</v>
      </c>
      <c r="E2113" s="35">
        <v>35</v>
      </c>
      <c r="F2113" s="35">
        <v>95</v>
      </c>
    </row>
    <row r="2114" spans="1:6" ht="15.75" customHeight="1" x14ac:dyDescent="0.25">
      <c r="A2114" s="15">
        <v>2113</v>
      </c>
      <c r="B2114" s="34" t="s">
        <v>221</v>
      </c>
      <c r="C2114" s="34" t="s">
        <v>236</v>
      </c>
      <c r="D2114" s="35">
        <v>2005</v>
      </c>
      <c r="E2114" s="35">
        <v>31</v>
      </c>
      <c r="F2114" s="35">
        <v>48</v>
      </c>
    </row>
    <row r="2115" spans="1:6" ht="15.75" customHeight="1" x14ac:dyDescent="0.25">
      <c r="A2115" s="15">
        <v>2114</v>
      </c>
      <c r="B2115" s="34" t="s">
        <v>221</v>
      </c>
      <c r="C2115" s="34" t="s">
        <v>236</v>
      </c>
      <c r="D2115" s="35">
        <v>2011</v>
      </c>
      <c r="E2115" s="35">
        <v>30</v>
      </c>
      <c r="F2115" s="35">
        <v>55</v>
      </c>
    </row>
    <row r="2116" spans="1:6" ht="15.75" customHeight="1" x14ac:dyDescent="0.25">
      <c r="A2116" s="15">
        <v>2115</v>
      </c>
      <c r="B2116" s="34" t="s">
        <v>221</v>
      </c>
      <c r="C2116" s="34" t="s">
        <v>236</v>
      </c>
      <c r="D2116" s="35">
        <v>2008</v>
      </c>
      <c r="E2116" s="35">
        <v>30</v>
      </c>
      <c r="F2116" s="35">
        <v>55</v>
      </c>
    </row>
    <row r="2117" spans="1:6" ht="15.75" customHeight="1" x14ac:dyDescent="0.25">
      <c r="A2117" s="15">
        <v>2116</v>
      </c>
      <c r="B2117" s="34" t="s">
        <v>221</v>
      </c>
      <c r="C2117" s="34" t="s">
        <v>236</v>
      </c>
      <c r="D2117" s="35">
        <v>2012</v>
      </c>
      <c r="E2117" s="36"/>
      <c r="F2117" s="35">
        <v>81</v>
      </c>
    </row>
    <row r="2118" spans="1:6" ht="15.75" customHeight="1" x14ac:dyDescent="0.25">
      <c r="A2118" s="15">
        <v>2117</v>
      </c>
      <c r="B2118" s="34" t="s">
        <v>221</v>
      </c>
      <c r="C2118" s="34" t="s">
        <v>236</v>
      </c>
      <c r="D2118" s="35">
        <v>2010</v>
      </c>
      <c r="E2118" s="36"/>
      <c r="F2118" s="35">
        <v>84</v>
      </c>
    </row>
    <row r="2119" spans="1:6" ht="15.75" customHeight="1" x14ac:dyDescent="0.25">
      <c r="A2119" s="15">
        <v>2118</v>
      </c>
      <c r="B2119" s="34" t="s">
        <v>221</v>
      </c>
      <c r="C2119" s="34" t="s">
        <v>236</v>
      </c>
      <c r="D2119" s="35">
        <v>2008</v>
      </c>
      <c r="E2119" s="36"/>
      <c r="F2119" s="35">
        <v>88</v>
      </c>
    </row>
    <row r="2120" spans="1:6" ht="15.75" customHeight="1" x14ac:dyDescent="0.25">
      <c r="A2120" s="15">
        <v>2119</v>
      </c>
      <c r="B2120" s="34" t="s">
        <v>221</v>
      </c>
      <c r="C2120" s="34" t="s">
        <v>236</v>
      </c>
      <c r="D2120" s="35">
        <v>2012</v>
      </c>
      <c r="E2120" s="36"/>
      <c r="F2120" s="35">
        <v>81</v>
      </c>
    </row>
    <row r="2121" spans="1:6" ht="15.75" customHeight="1" x14ac:dyDescent="0.25">
      <c r="A2121" s="15">
        <v>2120</v>
      </c>
      <c r="B2121" s="34" t="s">
        <v>237</v>
      </c>
      <c r="C2121" s="34" t="s">
        <v>238</v>
      </c>
      <c r="D2121" s="35">
        <v>2000</v>
      </c>
      <c r="E2121" s="36"/>
      <c r="F2121" s="36"/>
    </row>
    <row r="2122" spans="1:6" ht="15.75" customHeight="1" x14ac:dyDescent="0.25">
      <c r="A2122" s="15">
        <v>2121</v>
      </c>
      <c r="B2122" s="34" t="s">
        <v>237</v>
      </c>
      <c r="C2122" s="34" t="s">
        <v>238</v>
      </c>
      <c r="D2122" s="35">
        <v>2001</v>
      </c>
      <c r="E2122" s="36"/>
      <c r="F2122" s="36"/>
    </row>
    <row r="2123" spans="1:6" ht="15.75" customHeight="1" x14ac:dyDescent="0.25">
      <c r="A2123" s="15">
        <v>2122</v>
      </c>
      <c r="B2123" s="34" t="s">
        <v>237</v>
      </c>
      <c r="C2123" s="34" t="s">
        <v>238</v>
      </c>
      <c r="D2123" s="35">
        <v>2002</v>
      </c>
      <c r="E2123" s="36"/>
      <c r="F2123" s="35">
        <v>513</v>
      </c>
    </row>
    <row r="2124" spans="1:6" ht="15.75" customHeight="1" x14ac:dyDescent="0.25">
      <c r="A2124" s="15">
        <v>2123</v>
      </c>
      <c r="B2124" s="34" t="s">
        <v>237</v>
      </c>
      <c r="C2124" s="34" t="s">
        <v>238</v>
      </c>
      <c r="D2124" s="35">
        <v>2003</v>
      </c>
      <c r="E2124" s="36"/>
      <c r="F2124" s="35">
        <v>499</v>
      </c>
    </row>
    <row r="2125" spans="1:6" ht="15.75" customHeight="1" x14ac:dyDescent="0.25">
      <c r="A2125" s="15">
        <v>2124</v>
      </c>
      <c r="B2125" s="34" t="s">
        <v>237</v>
      </c>
      <c r="C2125" s="34" t="s">
        <v>238</v>
      </c>
      <c r="D2125" s="35">
        <v>2004</v>
      </c>
      <c r="E2125" s="36"/>
      <c r="F2125" s="35">
        <v>458</v>
      </c>
    </row>
    <row r="2126" spans="1:6" ht="15.75" customHeight="1" x14ac:dyDescent="0.25">
      <c r="A2126" s="15">
        <v>2125</v>
      </c>
      <c r="B2126" s="34" t="s">
        <v>237</v>
      </c>
      <c r="C2126" s="34" t="s">
        <v>238</v>
      </c>
      <c r="D2126" s="35">
        <v>2005</v>
      </c>
      <c r="E2126" s="35">
        <v>146</v>
      </c>
      <c r="F2126" s="35">
        <v>444</v>
      </c>
    </row>
    <row r="2127" spans="1:6" ht="15.75" customHeight="1" x14ac:dyDescent="0.25">
      <c r="A2127" s="15">
        <v>2126</v>
      </c>
      <c r="B2127" s="34" t="s">
        <v>237</v>
      </c>
      <c r="C2127" s="34" t="s">
        <v>238</v>
      </c>
      <c r="D2127" s="35">
        <v>2009</v>
      </c>
      <c r="E2127" s="35">
        <v>143</v>
      </c>
      <c r="F2127" s="35">
        <v>425</v>
      </c>
    </row>
    <row r="2128" spans="1:6" ht="15.75" customHeight="1" x14ac:dyDescent="0.25">
      <c r="A2128" s="15">
        <v>2127</v>
      </c>
      <c r="B2128" s="34" t="s">
        <v>237</v>
      </c>
      <c r="C2128" s="34" t="s">
        <v>238</v>
      </c>
      <c r="D2128" s="35">
        <v>2005</v>
      </c>
      <c r="E2128" s="35">
        <v>137</v>
      </c>
      <c r="F2128" s="35">
        <v>411</v>
      </c>
    </row>
    <row r="2129" spans="1:6" ht="15.75" customHeight="1" x14ac:dyDescent="0.25">
      <c r="A2129" s="15">
        <v>2128</v>
      </c>
      <c r="B2129" s="34" t="s">
        <v>237</v>
      </c>
      <c r="C2129" s="34" t="s">
        <v>238</v>
      </c>
      <c r="D2129" s="35">
        <v>2012</v>
      </c>
      <c r="E2129" s="35">
        <v>135</v>
      </c>
      <c r="F2129" s="35">
        <v>407</v>
      </c>
    </row>
    <row r="2130" spans="1:6" ht="15.75" customHeight="1" x14ac:dyDescent="0.25">
      <c r="A2130" s="15">
        <v>2129</v>
      </c>
      <c r="B2130" s="34" t="s">
        <v>237</v>
      </c>
      <c r="C2130" s="34" t="s">
        <v>238</v>
      </c>
      <c r="D2130" s="35">
        <v>2008</v>
      </c>
      <c r="E2130" s="36"/>
      <c r="F2130" s="35">
        <v>389</v>
      </c>
    </row>
    <row r="2131" spans="1:6" ht="15.75" customHeight="1" x14ac:dyDescent="0.25">
      <c r="A2131" s="15">
        <v>2130</v>
      </c>
      <c r="B2131" s="34" t="s">
        <v>237</v>
      </c>
      <c r="C2131" s="34" t="s">
        <v>238</v>
      </c>
      <c r="D2131" s="35">
        <v>2012</v>
      </c>
      <c r="E2131" s="36"/>
      <c r="F2131" s="35">
        <v>363</v>
      </c>
    </row>
    <row r="2132" spans="1:6" ht="15.75" customHeight="1" x14ac:dyDescent="0.25">
      <c r="A2132" s="15">
        <v>2131</v>
      </c>
      <c r="B2132" s="34" t="s">
        <v>237</v>
      </c>
      <c r="C2132" s="34" t="s">
        <v>238</v>
      </c>
      <c r="D2132" s="35">
        <v>2011</v>
      </c>
      <c r="E2132" s="36"/>
      <c r="F2132" s="35">
        <v>345</v>
      </c>
    </row>
    <row r="2133" spans="1:6" ht="15.75" customHeight="1" x14ac:dyDescent="0.25">
      <c r="A2133" s="15">
        <v>2132</v>
      </c>
      <c r="B2133" s="34" t="s">
        <v>237</v>
      </c>
      <c r="C2133" s="34" t="s">
        <v>238</v>
      </c>
      <c r="D2133" s="35">
        <v>2008</v>
      </c>
      <c r="E2133" s="36"/>
      <c r="F2133" s="35">
        <v>345</v>
      </c>
    </row>
    <row r="2134" spans="1:6" ht="15.75" customHeight="1" x14ac:dyDescent="0.25">
      <c r="A2134" s="15">
        <v>2133</v>
      </c>
      <c r="B2134" s="34" t="s">
        <v>237</v>
      </c>
      <c r="C2134" s="34" t="s">
        <v>239</v>
      </c>
      <c r="D2134" s="35">
        <v>2000</v>
      </c>
      <c r="E2134" s="36"/>
      <c r="F2134" s="36"/>
    </row>
    <row r="2135" spans="1:6" ht="15.75" customHeight="1" x14ac:dyDescent="0.25">
      <c r="A2135" s="15">
        <v>2134</v>
      </c>
      <c r="B2135" s="34" t="s">
        <v>237</v>
      </c>
      <c r="C2135" s="34" t="s">
        <v>239</v>
      </c>
      <c r="D2135" s="35">
        <v>2001</v>
      </c>
      <c r="E2135" s="35">
        <v>80112</v>
      </c>
      <c r="F2135" s="36"/>
    </row>
    <row r="2136" spans="1:6" ht="15.75" customHeight="1" x14ac:dyDescent="0.25">
      <c r="A2136" s="15">
        <v>2135</v>
      </c>
      <c r="B2136" s="34" t="s">
        <v>237</v>
      </c>
      <c r="C2136" s="34" t="s">
        <v>239</v>
      </c>
      <c r="D2136" s="35">
        <v>2002</v>
      </c>
      <c r="E2136" s="35">
        <v>78162</v>
      </c>
      <c r="F2136" s="35">
        <v>180512</v>
      </c>
    </row>
    <row r="2137" spans="1:6" ht="15.75" customHeight="1" x14ac:dyDescent="0.25">
      <c r="A2137" s="15">
        <v>2136</v>
      </c>
      <c r="B2137" s="34" t="s">
        <v>237</v>
      </c>
      <c r="C2137" s="34" t="s">
        <v>239</v>
      </c>
      <c r="D2137" s="35">
        <v>2003</v>
      </c>
      <c r="E2137" s="35">
        <v>76075</v>
      </c>
      <c r="F2137" s="35">
        <v>179639</v>
      </c>
    </row>
    <row r="2138" spans="1:6" ht="15.75" customHeight="1" x14ac:dyDescent="0.25">
      <c r="A2138" s="15">
        <v>2137</v>
      </c>
      <c r="B2138" s="34" t="s">
        <v>237</v>
      </c>
      <c r="C2138" s="34" t="s">
        <v>239</v>
      </c>
      <c r="D2138" s="35">
        <v>2004</v>
      </c>
      <c r="E2138" s="35">
        <v>77794</v>
      </c>
      <c r="F2138" s="35">
        <v>190057</v>
      </c>
    </row>
    <row r="2139" spans="1:6" ht="15.75" customHeight="1" x14ac:dyDescent="0.25">
      <c r="A2139" s="15">
        <v>2138</v>
      </c>
      <c r="B2139" s="34" t="s">
        <v>237</v>
      </c>
      <c r="C2139" s="34" t="s">
        <v>239</v>
      </c>
      <c r="D2139" s="35">
        <v>2005</v>
      </c>
      <c r="E2139" s="35">
        <v>73673</v>
      </c>
      <c r="F2139" s="35">
        <v>180416</v>
      </c>
    </row>
    <row r="2140" spans="1:6" ht="15.75" customHeight="1" x14ac:dyDescent="0.25">
      <c r="A2140" s="15">
        <v>2139</v>
      </c>
      <c r="B2140" s="34" t="s">
        <v>237</v>
      </c>
      <c r="C2140" s="34" t="s">
        <v>239</v>
      </c>
      <c r="D2140" s="35">
        <v>2009</v>
      </c>
      <c r="E2140" s="35">
        <v>73128</v>
      </c>
      <c r="F2140" s="35">
        <v>174238</v>
      </c>
    </row>
    <row r="2141" spans="1:6" ht="15.75" customHeight="1" x14ac:dyDescent="0.25">
      <c r="A2141" s="15">
        <v>2140</v>
      </c>
      <c r="B2141" s="34" t="s">
        <v>237</v>
      </c>
      <c r="C2141" s="34" t="s">
        <v>239</v>
      </c>
      <c r="D2141" s="35">
        <v>2005</v>
      </c>
      <c r="E2141" s="35">
        <v>66973</v>
      </c>
      <c r="F2141" s="35">
        <v>160952</v>
      </c>
    </row>
    <row r="2142" spans="1:6" ht="15.75" customHeight="1" x14ac:dyDescent="0.25">
      <c r="A2142" s="15">
        <v>2141</v>
      </c>
      <c r="B2142" s="34" t="s">
        <v>237</v>
      </c>
      <c r="C2142" s="34" t="s">
        <v>239</v>
      </c>
      <c r="D2142" s="35">
        <v>2012</v>
      </c>
      <c r="E2142" s="35">
        <v>67303</v>
      </c>
      <c r="F2142" s="35">
        <v>156170</v>
      </c>
    </row>
    <row r="2143" spans="1:6" ht="15.75" customHeight="1" x14ac:dyDescent="0.25">
      <c r="A2143" s="15">
        <v>2142</v>
      </c>
      <c r="B2143" s="34" t="s">
        <v>237</v>
      </c>
      <c r="C2143" s="34" t="s">
        <v>239</v>
      </c>
      <c r="D2143" s="35">
        <v>2008</v>
      </c>
      <c r="E2143" s="35">
        <v>59047</v>
      </c>
      <c r="F2143" s="35">
        <v>133127</v>
      </c>
    </row>
    <row r="2144" spans="1:6" ht="15.75" customHeight="1" x14ac:dyDescent="0.25">
      <c r="A2144" s="15">
        <v>2143</v>
      </c>
      <c r="B2144" s="34" t="s">
        <v>237</v>
      </c>
      <c r="C2144" s="34" t="s">
        <v>239</v>
      </c>
      <c r="D2144" s="35">
        <v>2012</v>
      </c>
      <c r="E2144" s="35">
        <v>55386</v>
      </c>
      <c r="F2144" s="35">
        <v>123266</v>
      </c>
    </row>
    <row r="2145" spans="1:6" ht="15.75" customHeight="1" x14ac:dyDescent="0.25">
      <c r="A2145" s="15">
        <v>2144</v>
      </c>
      <c r="B2145" s="34" t="s">
        <v>237</v>
      </c>
      <c r="C2145" s="34" t="s">
        <v>239</v>
      </c>
      <c r="D2145" s="35">
        <v>2011</v>
      </c>
      <c r="E2145" s="35">
        <v>57835</v>
      </c>
      <c r="F2145" s="35">
        <v>132632</v>
      </c>
    </row>
    <row r="2146" spans="1:6" ht="15.75" customHeight="1" x14ac:dyDescent="0.25">
      <c r="A2146" s="15">
        <v>2145</v>
      </c>
      <c r="B2146" s="34" t="s">
        <v>237</v>
      </c>
      <c r="C2146" s="34" t="s">
        <v>239</v>
      </c>
      <c r="D2146" s="35">
        <v>2008</v>
      </c>
      <c r="E2146" s="35">
        <v>60954</v>
      </c>
      <c r="F2146" s="35">
        <v>141077</v>
      </c>
    </row>
    <row r="2147" spans="1:6" ht="15.75" customHeight="1" x14ac:dyDescent="0.25">
      <c r="A2147" s="15">
        <v>2146</v>
      </c>
      <c r="B2147" s="34" t="s">
        <v>237</v>
      </c>
      <c r="C2147" s="34" t="s">
        <v>240</v>
      </c>
      <c r="D2147" s="35">
        <v>2000</v>
      </c>
      <c r="E2147" s="36"/>
      <c r="F2147" s="36"/>
    </row>
    <row r="2148" spans="1:6" ht="15.75" customHeight="1" x14ac:dyDescent="0.25">
      <c r="A2148" s="15">
        <v>2147</v>
      </c>
      <c r="B2148" s="34" t="s">
        <v>237</v>
      </c>
      <c r="C2148" s="34" t="s">
        <v>240</v>
      </c>
      <c r="D2148" s="35">
        <v>2001</v>
      </c>
      <c r="E2148" s="36"/>
      <c r="F2148" s="36"/>
    </row>
    <row r="2149" spans="1:6" ht="15.75" customHeight="1" x14ac:dyDescent="0.25">
      <c r="A2149" s="15">
        <v>2148</v>
      </c>
      <c r="B2149" s="34" t="s">
        <v>237</v>
      </c>
      <c r="C2149" s="34" t="s">
        <v>240</v>
      </c>
      <c r="D2149" s="35">
        <v>2002</v>
      </c>
      <c r="E2149" s="36"/>
      <c r="F2149" s="35">
        <v>2321</v>
      </c>
    </row>
    <row r="2150" spans="1:6" ht="15.75" customHeight="1" x14ac:dyDescent="0.25">
      <c r="A2150" s="15">
        <v>2149</v>
      </c>
      <c r="B2150" s="34" t="s">
        <v>237</v>
      </c>
      <c r="C2150" s="34" t="s">
        <v>240</v>
      </c>
      <c r="D2150" s="35">
        <v>2003</v>
      </c>
      <c r="E2150" s="36"/>
      <c r="F2150" s="35">
        <v>2296</v>
      </c>
    </row>
    <row r="2151" spans="1:6" ht="15.75" customHeight="1" x14ac:dyDescent="0.25">
      <c r="A2151" s="15">
        <v>2150</v>
      </c>
      <c r="B2151" s="34" t="s">
        <v>237</v>
      </c>
      <c r="C2151" s="34" t="s">
        <v>240</v>
      </c>
      <c r="D2151" s="35">
        <v>2004</v>
      </c>
      <c r="E2151" s="36"/>
      <c r="F2151" s="35">
        <v>2288</v>
      </c>
    </row>
    <row r="2152" spans="1:6" ht="15.75" customHeight="1" x14ac:dyDescent="0.25">
      <c r="A2152" s="15">
        <v>2151</v>
      </c>
      <c r="B2152" s="34" t="s">
        <v>237</v>
      </c>
      <c r="C2152" s="34" t="s">
        <v>240</v>
      </c>
      <c r="D2152" s="35">
        <v>2005</v>
      </c>
      <c r="E2152" s="36"/>
      <c r="F2152" s="35">
        <v>2358</v>
      </c>
    </row>
    <row r="2153" spans="1:6" ht="15.75" customHeight="1" x14ac:dyDescent="0.25">
      <c r="A2153" s="15">
        <v>2152</v>
      </c>
      <c r="B2153" s="34" t="s">
        <v>237</v>
      </c>
      <c r="C2153" s="34" t="s">
        <v>240</v>
      </c>
      <c r="D2153" s="35">
        <v>2009</v>
      </c>
      <c r="E2153" s="36"/>
      <c r="F2153" s="35">
        <v>2274</v>
      </c>
    </row>
    <row r="2154" spans="1:6" ht="15.75" customHeight="1" x14ac:dyDescent="0.25">
      <c r="A2154" s="15">
        <v>2153</v>
      </c>
      <c r="B2154" s="34" t="s">
        <v>237</v>
      </c>
      <c r="C2154" s="34" t="s">
        <v>240</v>
      </c>
      <c r="D2154" s="35">
        <v>2006</v>
      </c>
      <c r="E2154" s="36"/>
      <c r="F2154" s="35">
        <v>2274</v>
      </c>
    </row>
    <row r="2155" spans="1:6" ht="15.75" customHeight="1" x14ac:dyDescent="0.25">
      <c r="A2155" s="15">
        <v>2154</v>
      </c>
      <c r="B2155" s="34" t="s">
        <v>237</v>
      </c>
      <c r="C2155" s="34" t="s">
        <v>240</v>
      </c>
      <c r="D2155" s="35">
        <v>2012</v>
      </c>
      <c r="E2155" s="36"/>
      <c r="F2155" s="35">
        <v>2259</v>
      </c>
    </row>
    <row r="2156" spans="1:6" ht="15.75" customHeight="1" x14ac:dyDescent="0.25">
      <c r="A2156" s="15">
        <v>2155</v>
      </c>
      <c r="B2156" s="34" t="s">
        <v>237</v>
      </c>
      <c r="C2156" s="34" t="s">
        <v>240</v>
      </c>
      <c r="D2156" s="35">
        <v>2008</v>
      </c>
      <c r="E2156" s="36"/>
      <c r="F2156" s="35">
        <v>2255</v>
      </c>
    </row>
    <row r="2157" spans="1:6" ht="15.75" customHeight="1" x14ac:dyDescent="0.25">
      <c r="A2157" s="15">
        <v>2156</v>
      </c>
      <c r="B2157" s="34" t="s">
        <v>237</v>
      </c>
      <c r="C2157" s="34" t="s">
        <v>240</v>
      </c>
      <c r="D2157" s="35">
        <v>2012</v>
      </c>
      <c r="E2157" s="36"/>
      <c r="F2157" s="35">
        <v>2255</v>
      </c>
    </row>
    <row r="2158" spans="1:6" ht="15.75" customHeight="1" x14ac:dyDescent="0.25">
      <c r="A2158" s="15">
        <v>2157</v>
      </c>
      <c r="B2158" s="34" t="s">
        <v>237</v>
      </c>
      <c r="C2158" s="34" t="s">
        <v>240</v>
      </c>
      <c r="D2158" s="35">
        <v>2011</v>
      </c>
      <c r="E2158" s="36"/>
      <c r="F2158" s="35">
        <v>2237</v>
      </c>
    </row>
    <row r="2159" spans="1:6" ht="15.75" customHeight="1" x14ac:dyDescent="0.25">
      <c r="A2159" s="15">
        <v>2158</v>
      </c>
      <c r="B2159" s="34" t="s">
        <v>237</v>
      </c>
      <c r="C2159" s="34" t="s">
        <v>240</v>
      </c>
      <c r="D2159" s="35">
        <v>2008</v>
      </c>
      <c r="E2159" s="36"/>
      <c r="F2159" s="35">
        <v>2233</v>
      </c>
    </row>
    <row r="2160" spans="1:6" ht="15.75" customHeight="1" x14ac:dyDescent="0.25">
      <c r="A2160" s="15">
        <v>2159</v>
      </c>
      <c r="B2160" s="34" t="s">
        <v>237</v>
      </c>
      <c r="C2160" s="34" t="s">
        <v>241</v>
      </c>
      <c r="D2160" s="35">
        <v>2000</v>
      </c>
      <c r="E2160" s="36"/>
      <c r="F2160" s="36"/>
    </row>
    <row r="2161" spans="1:6" ht="15.75" customHeight="1" x14ac:dyDescent="0.25">
      <c r="A2161" s="15">
        <v>2160</v>
      </c>
      <c r="B2161" s="34" t="s">
        <v>237</v>
      </c>
      <c r="C2161" s="34" t="s">
        <v>241</v>
      </c>
      <c r="D2161" s="35">
        <v>2001</v>
      </c>
      <c r="E2161" s="36"/>
      <c r="F2161" s="36"/>
    </row>
    <row r="2162" spans="1:6" ht="15.75" customHeight="1" x14ac:dyDescent="0.25">
      <c r="A2162" s="15">
        <v>2161</v>
      </c>
      <c r="B2162" s="34" t="s">
        <v>237</v>
      </c>
      <c r="C2162" s="34" t="s">
        <v>241</v>
      </c>
      <c r="D2162" s="35">
        <v>2002</v>
      </c>
      <c r="E2162" s="36"/>
      <c r="F2162" s="35">
        <v>2464</v>
      </c>
    </row>
    <row r="2163" spans="1:6" ht="15.75" customHeight="1" x14ac:dyDescent="0.25">
      <c r="A2163" s="15">
        <v>2162</v>
      </c>
      <c r="B2163" s="34" t="s">
        <v>237</v>
      </c>
      <c r="C2163" s="34" t="s">
        <v>241</v>
      </c>
      <c r="D2163" s="35">
        <v>2003</v>
      </c>
      <c r="E2163" s="36"/>
      <c r="F2163" s="35">
        <v>1643</v>
      </c>
    </row>
    <row r="2164" spans="1:6" ht="15.75" customHeight="1" x14ac:dyDescent="0.25">
      <c r="A2164" s="15">
        <v>2163</v>
      </c>
      <c r="B2164" s="34" t="s">
        <v>237</v>
      </c>
      <c r="C2164" s="34" t="s">
        <v>241</v>
      </c>
      <c r="D2164" s="35">
        <v>2004</v>
      </c>
      <c r="E2164" s="36"/>
      <c r="F2164" s="35">
        <v>1045</v>
      </c>
    </row>
    <row r="2165" spans="1:6" ht="15.75" customHeight="1" x14ac:dyDescent="0.25">
      <c r="A2165" s="15">
        <v>2164</v>
      </c>
      <c r="B2165" s="34" t="s">
        <v>237</v>
      </c>
      <c r="C2165" s="34" t="s">
        <v>241</v>
      </c>
      <c r="D2165" s="35">
        <v>2005</v>
      </c>
      <c r="E2165" s="35">
        <v>709</v>
      </c>
      <c r="F2165" s="35">
        <v>1547</v>
      </c>
    </row>
    <row r="2166" spans="1:6" ht="15.75" customHeight="1" x14ac:dyDescent="0.25">
      <c r="A2166" s="15">
        <v>2165</v>
      </c>
      <c r="B2166" s="34" t="s">
        <v>237</v>
      </c>
      <c r="C2166" s="34" t="s">
        <v>241</v>
      </c>
      <c r="D2166" s="35">
        <v>2009</v>
      </c>
      <c r="E2166" s="35">
        <v>706</v>
      </c>
      <c r="F2166" s="35">
        <v>1522</v>
      </c>
    </row>
    <row r="2167" spans="1:6" ht="15.75" customHeight="1" x14ac:dyDescent="0.25">
      <c r="A2167" s="15">
        <v>2166</v>
      </c>
      <c r="B2167" s="34" t="s">
        <v>237</v>
      </c>
      <c r="C2167" s="34" t="s">
        <v>241</v>
      </c>
      <c r="D2167" s="35">
        <v>2006</v>
      </c>
      <c r="E2167" s="35">
        <v>696</v>
      </c>
      <c r="F2167" s="35">
        <v>1599</v>
      </c>
    </row>
    <row r="2168" spans="1:6" ht="15.75" customHeight="1" x14ac:dyDescent="0.25">
      <c r="A2168" s="15">
        <v>2167</v>
      </c>
      <c r="B2168" s="34" t="s">
        <v>237</v>
      </c>
      <c r="C2168" s="34" t="s">
        <v>241</v>
      </c>
      <c r="D2168" s="35">
        <v>2012</v>
      </c>
      <c r="E2168" s="35">
        <v>664</v>
      </c>
      <c r="F2168" s="35">
        <v>1723</v>
      </c>
    </row>
    <row r="2169" spans="1:6" ht="15.75" customHeight="1" x14ac:dyDescent="0.25">
      <c r="A2169" s="15">
        <v>2168</v>
      </c>
      <c r="B2169" s="34" t="s">
        <v>237</v>
      </c>
      <c r="C2169" s="34" t="s">
        <v>241</v>
      </c>
      <c r="D2169" s="35">
        <v>2008</v>
      </c>
      <c r="E2169" s="36"/>
      <c r="F2169" s="35">
        <v>1518</v>
      </c>
    </row>
    <row r="2170" spans="1:6" ht="15.75" customHeight="1" x14ac:dyDescent="0.25">
      <c r="A2170" s="15">
        <v>2169</v>
      </c>
      <c r="B2170" s="34" t="s">
        <v>237</v>
      </c>
      <c r="C2170" s="34" t="s">
        <v>241</v>
      </c>
      <c r="D2170" s="35">
        <v>2005</v>
      </c>
      <c r="E2170" s="36"/>
      <c r="F2170" s="35">
        <v>1577</v>
      </c>
    </row>
    <row r="2171" spans="1:6" ht="15.75" customHeight="1" x14ac:dyDescent="0.25">
      <c r="A2171" s="15">
        <v>2170</v>
      </c>
      <c r="B2171" s="34" t="s">
        <v>237</v>
      </c>
      <c r="C2171" s="34" t="s">
        <v>241</v>
      </c>
      <c r="D2171" s="35">
        <v>2012</v>
      </c>
      <c r="E2171" s="36"/>
      <c r="F2171" s="35">
        <v>1569</v>
      </c>
    </row>
    <row r="2172" spans="1:6" ht="15.75" customHeight="1" x14ac:dyDescent="0.25">
      <c r="A2172" s="15">
        <v>2171</v>
      </c>
      <c r="B2172" s="34" t="s">
        <v>237</v>
      </c>
      <c r="C2172" s="34" t="s">
        <v>241</v>
      </c>
      <c r="D2172" s="35">
        <v>2008</v>
      </c>
      <c r="E2172" s="36"/>
      <c r="F2172" s="35">
        <v>1668</v>
      </c>
    </row>
    <row r="2173" spans="1:6" ht="15.75" customHeight="1" x14ac:dyDescent="0.25">
      <c r="A2173" s="15">
        <v>2172</v>
      </c>
      <c r="B2173" s="34" t="s">
        <v>237</v>
      </c>
      <c r="C2173" s="34" t="s">
        <v>242</v>
      </c>
      <c r="D2173" s="35">
        <v>2000</v>
      </c>
      <c r="E2173" s="36"/>
      <c r="F2173" s="36"/>
    </row>
    <row r="2174" spans="1:6" ht="15.75" customHeight="1" x14ac:dyDescent="0.25">
      <c r="A2174" s="15">
        <v>2173</v>
      </c>
      <c r="B2174" s="34" t="s">
        <v>237</v>
      </c>
      <c r="C2174" s="34" t="s">
        <v>242</v>
      </c>
      <c r="D2174" s="35">
        <v>2001</v>
      </c>
      <c r="E2174" s="36"/>
      <c r="F2174" s="36"/>
    </row>
    <row r="2175" spans="1:6" ht="15.75" customHeight="1" x14ac:dyDescent="0.25">
      <c r="A2175" s="15">
        <v>2174</v>
      </c>
      <c r="B2175" s="34" t="s">
        <v>237</v>
      </c>
      <c r="C2175" s="34" t="s">
        <v>242</v>
      </c>
      <c r="D2175" s="35">
        <v>2002</v>
      </c>
      <c r="E2175" s="36"/>
      <c r="F2175" s="35">
        <v>1503</v>
      </c>
    </row>
    <row r="2176" spans="1:6" ht="15.75" customHeight="1" x14ac:dyDescent="0.25">
      <c r="A2176" s="15">
        <v>2175</v>
      </c>
      <c r="B2176" s="34" t="s">
        <v>237</v>
      </c>
      <c r="C2176" s="34" t="s">
        <v>242</v>
      </c>
      <c r="D2176" s="35">
        <v>2003</v>
      </c>
      <c r="E2176" s="36"/>
      <c r="F2176" s="35">
        <v>1624</v>
      </c>
    </row>
    <row r="2177" spans="1:6" ht="15.75" customHeight="1" x14ac:dyDescent="0.25">
      <c r="A2177" s="15">
        <v>2176</v>
      </c>
      <c r="B2177" s="34" t="s">
        <v>237</v>
      </c>
      <c r="C2177" s="34" t="s">
        <v>242</v>
      </c>
      <c r="D2177" s="35">
        <v>2004</v>
      </c>
      <c r="E2177" s="36"/>
      <c r="F2177" s="35">
        <v>1635</v>
      </c>
    </row>
    <row r="2178" spans="1:6" ht="15.75" customHeight="1" x14ac:dyDescent="0.25">
      <c r="A2178" s="15">
        <v>2177</v>
      </c>
      <c r="B2178" s="34" t="s">
        <v>237</v>
      </c>
      <c r="C2178" s="34" t="s">
        <v>242</v>
      </c>
      <c r="D2178" s="35">
        <v>2005</v>
      </c>
      <c r="E2178" s="35">
        <v>401</v>
      </c>
      <c r="F2178" s="35">
        <v>1426</v>
      </c>
    </row>
    <row r="2179" spans="1:6" ht="15.75" customHeight="1" x14ac:dyDescent="0.25">
      <c r="A2179" s="15">
        <v>2178</v>
      </c>
      <c r="B2179" s="34" t="s">
        <v>237</v>
      </c>
      <c r="C2179" s="34" t="s">
        <v>242</v>
      </c>
      <c r="D2179" s="35">
        <v>2009</v>
      </c>
      <c r="E2179" s="35">
        <v>398</v>
      </c>
      <c r="F2179" s="35">
        <v>1371</v>
      </c>
    </row>
    <row r="2180" spans="1:6" ht="15.75" customHeight="1" x14ac:dyDescent="0.25">
      <c r="A2180" s="15">
        <v>2179</v>
      </c>
      <c r="B2180" s="34" t="s">
        <v>237</v>
      </c>
      <c r="C2180" s="34" t="s">
        <v>242</v>
      </c>
      <c r="D2180" s="35">
        <v>2006</v>
      </c>
      <c r="E2180" s="35">
        <v>390</v>
      </c>
      <c r="F2180" s="35">
        <v>1353</v>
      </c>
    </row>
    <row r="2181" spans="1:6" ht="15.75" customHeight="1" x14ac:dyDescent="0.25">
      <c r="A2181" s="15">
        <v>2180</v>
      </c>
      <c r="B2181" s="34" t="s">
        <v>237</v>
      </c>
      <c r="C2181" s="34" t="s">
        <v>242</v>
      </c>
      <c r="D2181" s="35">
        <v>2012</v>
      </c>
      <c r="E2181" s="35">
        <v>375</v>
      </c>
      <c r="F2181" s="35">
        <v>1294</v>
      </c>
    </row>
    <row r="2182" spans="1:6" ht="15.75" customHeight="1" x14ac:dyDescent="0.25">
      <c r="A2182" s="15">
        <v>2181</v>
      </c>
      <c r="B2182" s="34" t="s">
        <v>237</v>
      </c>
      <c r="C2182" s="34" t="s">
        <v>242</v>
      </c>
      <c r="D2182" s="35">
        <v>2008</v>
      </c>
      <c r="E2182" s="36"/>
      <c r="F2182" s="35">
        <v>1269</v>
      </c>
    </row>
    <row r="2183" spans="1:6" ht="15.75" customHeight="1" x14ac:dyDescent="0.25">
      <c r="A2183" s="15">
        <v>2182</v>
      </c>
      <c r="B2183" s="34" t="s">
        <v>237</v>
      </c>
      <c r="C2183" s="34" t="s">
        <v>242</v>
      </c>
      <c r="D2183" s="35">
        <v>2005</v>
      </c>
      <c r="E2183" s="36"/>
      <c r="F2183" s="35">
        <v>1228</v>
      </c>
    </row>
    <row r="2184" spans="1:6" ht="15.75" customHeight="1" x14ac:dyDescent="0.25">
      <c r="A2184" s="15">
        <v>2183</v>
      </c>
      <c r="B2184" s="34" t="s">
        <v>237</v>
      </c>
      <c r="C2184" s="34" t="s">
        <v>242</v>
      </c>
      <c r="D2184" s="35">
        <v>2012</v>
      </c>
      <c r="E2184" s="36"/>
      <c r="F2184" s="35">
        <v>1221</v>
      </c>
    </row>
    <row r="2185" spans="1:6" ht="15.75" customHeight="1" x14ac:dyDescent="0.25">
      <c r="A2185" s="15">
        <v>2184</v>
      </c>
      <c r="B2185" s="34" t="s">
        <v>237</v>
      </c>
      <c r="C2185" s="34" t="s">
        <v>242</v>
      </c>
      <c r="D2185" s="35">
        <v>2008</v>
      </c>
      <c r="E2185" s="36"/>
      <c r="F2185" s="35">
        <v>1188</v>
      </c>
    </row>
    <row r="2186" spans="1:6" ht="15.75" customHeight="1" x14ac:dyDescent="0.25">
      <c r="A2186" s="15">
        <v>2185</v>
      </c>
      <c r="B2186" s="34" t="s">
        <v>237</v>
      </c>
      <c r="C2186" s="34" t="s">
        <v>243</v>
      </c>
      <c r="D2186" s="35">
        <v>2000</v>
      </c>
      <c r="E2186" s="36"/>
      <c r="F2186" s="36"/>
    </row>
    <row r="2187" spans="1:6" ht="15.75" customHeight="1" x14ac:dyDescent="0.25">
      <c r="A2187" s="15">
        <v>2186</v>
      </c>
      <c r="B2187" s="34" t="s">
        <v>237</v>
      </c>
      <c r="C2187" s="34" t="s">
        <v>243</v>
      </c>
      <c r="D2187" s="35">
        <v>2001</v>
      </c>
      <c r="E2187" s="36"/>
      <c r="F2187" s="36"/>
    </row>
    <row r="2188" spans="1:6" ht="15.75" customHeight="1" x14ac:dyDescent="0.25">
      <c r="A2188" s="15">
        <v>2187</v>
      </c>
      <c r="B2188" s="34" t="s">
        <v>237</v>
      </c>
      <c r="C2188" s="34" t="s">
        <v>243</v>
      </c>
      <c r="D2188" s="35">
        <v>2002</v>
      </c>
      <c r="E2188" s="36"/>
      <c r="F2188" s="35">
        <v>422</v>
      </c>
    </row>
    <row r="2189" spans="1:6" ht="15.75" customHeight="1" x14ac:dyDescent="0.25">
      <c r="A2189" s="15">
        <v>2188</v>
      </c>
      <c r="B2189" s="34" t="s">
        <v>237</v>
      </c>
      <c r="C2189" s="34" t="s">
        <v>243</v>
      </c>
      <c r="D2189" s="35">
        <v>2003</v>
      </c>
      <c r="E2189" s="36"/>
      <c r="F2189" s="35">
        <v>414</v>
      </c>
    </row>
    <row r="2190" spans="1:6" ht="15.75" customHeight="1" x14ac:dyDescent="0.25">
      <c r="A2190" s="15">
        <v>2189</v>
      </c>
      <c r="B2190" s="34" t="s">
        <v>237</v>
      </c>
      <c r="C2190" s="34" t="s">
        <v>243</v>
      </c>
      <c r="D2190" s="35">
        <v>2004</v>
      </c>
      <c r="E2190" s="36"/>
      <c r="F2190" s="35">
        <v>407</v>
      </c>
    </row>
    <row r="2191" spans="1:6" ht="15.75" customHeight="1" x14ac:dyDescent="0.25">
      <c r="A2191" s="15">
        <v>2190</v>
      </c>
      <c r="B2191" s="34" t="s">
        <v>237</v>
      </c>
      <c r="C2191" s="34" t="s">
        <v>243</v>
      </c>
      <c r="D2191" s="35">
        <v>2006</v>
      </c>
      <c r="E2191" s="35">
        <v>178</v>
      </c>
      <c r="F2191" s="35">
        <v>425</v>
      </c>
    </row>
    <row r="2192" spans="1:6" ht="15.75" customHeight="1" x14ac:dyDescent="0.25">
      <c r="A2192" s="15">
        <v>2191</v>
      </c>
      <c r="B2192" s="34" t="s">
        <v>237</v>
      </c>
      <c r="C2192" s="34" t="s">
        <v>243</v>
      </c>
      <c r="D2192" s="35">
        <v>2009</v>
      </c>
      <c r="E2192" s="35">
        <v>172</v>
      </c>
      <c r="F2192" s="35">
        <v>407</v>
      </c>
    </row>
    <row r="2193" spans="1:6" ht="15.75" customHeight="1" x14ac:dyDescent="0.25">
      <c r="A2193" s="15">
        <v>2192</v>
      </c>
      <c r="B2193" s="34" t="s">
        <v>237</v>
      </c>
      <c r="C2193" s="34" t="s">
        <v>243</v>
      </c>
      <c r="D2193" s="35">
        <v>2006</v>
      </c>
      <c r="E2193" s="35">
        <v>161</v>
      </c>
      <c r="F2193" s="35">
        <v>396</v>
      </c>
    </row>
    <row r="2194" spans="1:6" ht="15.75" customHeight="1" x14ac:dyDescent="0.25">
      <c r="A2194" s="15">
        <v>2193</v>
      </c>
      <c r="B2194" s="34" t="s">
        <v>237</v>
      </c>
      <c r="C2194" s="34" t="s">
        <v>243</v>
      </c>
      <c r="D2194" s="35">
        <v>2012</v>
      </c>
      <c r="E2194" s="35">
        <v>155</v>
      </c>
      <c r="F2194" s="35">
        <v>381</v>
      </c>
    </row>
    <row r="2195" spans="1:6" ht="15.75" customHeight="1" x14ac:dyDescent="0.25">
      <c r="A2195" s="15">
        <v>2194</v>
      </c>
      <c r="B2195" s="34" t="s">
        <v>237</v>
      </c>
      <c r="C2195" s="34" t="s">
        <v>243</v>
      </c>
      <c r="D2195" s="35">
        <v>2008</v>
      </c>
      <c r="E2195" s="36"/>
      <c r="F2195" s="35">
        <v>374</v>
      </c>
    </row>
    <row r="2196" spans="1:6" ht="15.75" customHeight="1" x14ac:dyDescent="0.25">
      <c r="A2196" s="15">
        <v>2195</v>
      </c>
      <c r="B2196" s="34" t="s">
        <v>237</v>
      </c>
      <c r="C2196" s="34" t="s">
        <v>243</v>
      </c>
      <c r="D2196" s="35">
        <v>2005</v>
      </c>
      <c r="E2196" s="36"/>
      <c r="F2196" s="35">
        <v>359</v>
      </c>
    </row>
    <row r="2197" spans="1:6" ht="15.75" customHeight="1" x14ac:dyDescent="0.25">
      <c r="A2197" s="15">
        <v>2196</v>
      </c>
      <c r="B2197" s="34" t="s">
        <v>237</v>
      </c>
      <c r="C2197" s="34" t="s">
        <v>243</v>
      </c>
      <c r="D2197" s="35">
        <v>2012</v>
      </c>
      <c r="E2197" s="36"/>
      <c r="F2197" s="35">
        <v>711</v>
      </c>
    </row>
    <row r="2198" spans="1:6" ht="15.75" customHeight="1" x14ac:dyDescent="0.25">
      <c r="A2198" s="15">
        <v>2197</v>
      </c>
      <c r="B2198" s="34" t="s">
        <v>237</v>
      </c>
      <c r="C2198" s="34" t="s">
        <v>243</v>
      </c>
      <c r="D2198" s="35">
        <v>2008</v>
      </c>
      <c r="E2198" s="36"/>
      <c r="F2198" s="35">
        <v>689</v>
      </c>
    </row>
    <row r="2199" spans="1:6" ht="15.75" customHeight="1" x14ac:dyDescent="0.25">
      <c r="A2199" s="15">
        <v>2198</v>
      </c>
      <c r="B2199" s="34" t="s">
        <v>237</v>
      </c>
      <c r="C2199" s="34" t="s">
        <v>244</v>
      </c>
      <c r="D2199" s="35">
        <v>2000</v>
      </c>
      <c r="E2199" s="36"/>
      <c r="F2199" s="36"/>
    </row>
    <row r="2200" spans="1:6" ht="15.75" customHeight="1" x14ac:dyDescent="0.25">
      <c r="A2200" s="15">
        <v>2199</v>
      </c>
      <c r="B2200" s="34" t="s">
        <v>237</v>
      </c>
      <c r="C2200" s="34" t="s">
        <v>244</v>
      </c>
      <c r="D2200" s="35">
        <v>2001</v>
      </c>
      <c r="E2200" s="36"/>
      <c r="F2200" s="36"/>
    </row>
    <row r="2201" spans="1:6" ht="15.75" customHeight="1" x14ac:dyDescent="0.25">
      <c r="A2201" s="15">
        <v>2200</v>
      </c>
      <c r="B2201" s="34" t="s">
        <v>237</v>
      </c>
      <c r="C2201" s="34" t="s">
        <v>244</v>
      </c>
      <c r="D2201" s="35">
        <v>2002</v>
      </c>
      <c r="E2201" s="36"/>
      <c r="F2201" s="35">
        <v>477</v>
      </c>
    </row>
    <row r="2202" spans="1:6" ht="15.75" customHeight="1" x14ac:dyDescent="0.25">
      <c r="A2202" s="15">
        <v>2201</v>
      </c>
      <c r="B2202" s="34" t="s">
        <v>237</v>
      </c>
      <c r="C2202" s="34" t="s">
        <v>244</v>
      </c>
      <c r="D2202" s="35">
        <v>2003</v>
      </c>
      <c r="E2202" s="36"/>
      <c r="F2202" s="35">
        <v>466</v>
      </c>
    </row>
    <row r="2203" spans="1:6" ht="15.75" customHeight="1" x14ac:dyDescent="0.25">
      <c r="A2203" s="15">
        <v>2202</v>
      </c>
      <c r="B2203" s="34" t="s">
        <v>237</v>
      </c>
      <c r="C2203" s="34" t="s">
        <v>244</v>
      </c>
      <c r="D2203" s="35">
        <v>2004</v>
      </c>
      <c r="E2203" s="36"/>
      <c r="F2203" s="35">
        <v>389</v>
      </c>
    </row>
    <row r="2204" spans="1:6" ht="15.75" customHeight="1" x14ac:dyDescent="0.25">
      <c r="A2204" s="15">
        <v>2203</v>
      </c>
      <c r="B2204" s="34" t="s">
        <v>237</v>
      </c>
      <c r="C2204" s="34" t="s">
        <v>244</v>
      </c>
      <c r="D2204" s="35">
        <v>2006</v>
      </c>
      <c r="E2204" s="36"/>
      <c r="F2204" s="35">
        <v>517</v>
      </c>
    </row>
    <row r="2205" spans="1:6" ht="15.75" customHeight="1" x14ac:dyDescent="0.25">
      <c r="A2205" s="15">
        <v>2204</v>
      </c>
      <c r="B2205" s="34" t="s">
        <v>237</v>
      </c>
      <c r="C2205" s="34" t="s">
        <v>244</v>
      </c>
      <c r="D2205" s="35">
        <v>2009</v>
      </c>
      <c r="E2205" s="36"/>
      <c r="F2205" s="35">
        <v>521</v>
      </c>
    </row>
    <row r="2206" spans="1:6" ht="15.75" customHeight="1" x14ac:dyDescent="0.25">
      <c r="A2206" s="15">
        <v>2205</v>
      </c>
      <c r="B2206" s="34" t="s">
        <v>237</v>
      </c>
      <c r="C2206" s="34" t="s">
        <v>244</v>
      </c>
      <c r="D2206" s="35">
        <v>2006</v>
      </c>
      <c r="E2206" s="36"/>
      <c r="F2206" s="35">
        <v>444</v>
      </c>
    </row>
    <row r="2207" spans="1:6" ht="15.75" customHeight="1" x14ac:dyDescent="0.25">
      <c r="A2207" s="15">
        <v>2206</v>
      </c>
      <c r="B2207" s="34" t="s">
        <v>237</v>
      </c>
      <c r="C2207" s="34" t="s">
        <v>244</v>
      </c>
      <c r="D2207" s="35">
        <v>2012</v>
      </c>
      <c r="E2207" s="36"/>
      <c r="F2207" s="35">
        <v>671</v>
      </c>
    </row>
    <row r="2208" spans="1:6" ht="15.75" customHeight="1" x14ac:dyDescent="0.25">
      <c r="A2208" s="15">
        <v>2207</v>
      </c>
      <c r="B2208" s="34" t="s">
        <v>237</v>
      </c>
      <c r="C2208" s="34" t="s">
        <v>244</v>
      </c>
      <c r="D2208" s="35">
        <v>2008</v>
      </c>
      <c r="E2208" s="36"/>
      <c r="F2208" s="35">
        <v>510</v>
      </c>
    </row>
    <row r="2209" spans="1:6" ht="15.75" customHeight="1" x14ac:dyDescent="0.25">
      <c r="A2209" s="15">
        <v>2208</v>
      </c>
      <c r="B2209" s="34" t="s">
        <v>237</v>
      </c>
      <c r="C2209" s="34" t="s">
        <v>244</v>
      </c>
      <c r="D2209" s="35">
        <v>2005</v>
      </c>
      <c r="E2209" s="36"/>
      <c r="F2209" s="35">
        <v>524</v>
      </c>
    </row>
    <row r="2210" spans="1:6" ht="15.75" customHeight="1" x14ac:dyDescent="0.25">
      <c r="A2210" s="15">
        <v>2209</v>
      </c>
      <c r="B2210" s="34" t="s">
        <v>237</v>
      </c>
      <c r="C2210" s="34" t="s">
        <v>244</v>
      </c>
      <c r="D2210" s="35">
        <v>2012</v>
      </c>
      <c r="E2210" s="36"/>
      <c r="F2210" s="35">
        <v>495</v>
      </c>
    </row>
    <row r="2211" spans="1:6" ht="15.75" customHeight="1" x14ac:dyDescent="0.25">
      <c r="A2211" s="15">
        <v>2210</v>
      </c>
      <c r="B2211" s="34" t="s">
        <v>237</v>
      </c>
      <c r="C2211" s="34" t="s">
        <v>244</v>
      </c>
      <c r="D2211" s="35">
        <v>2008</v>
      </c>
      <c r="E2211" s="36"/>
      <c r="F2211" s="35">
        <v>495</v>
      </c>
    </row>
    <row r="2212" spans="1:6" ht="15.75" customHeight="1" x14ac:dyDescent="0.25">
      <c r="A2212" s="15">
        <v>2211</v>
      </c>
      <c r="B2212" s="34" t="s">
        <v>237</v>
      </c>
      <c r="C2212" s="34" t="s">
        <v>245</v>
      </c>
      <c r="D2212" s="35">
        <v>2000</v>
      </c>
      <c r="E2212" s="36"/>
      <c r="F2212" s="36"/>
    </row>
    <row r="2213" spans="1:6" ht="15.75" customHeight="1" x14ac:dyDescent="0.25">
      <c r="A2213" s="15">
        <v>2212</v>
      </c>
      <c r="B2213" s="34" t="s">
        <v>237</v>
      </c>
      <c r="C2213" s="34" t="s">
        <v>245</v>
      </c>
      <c r="D2213" s="35">
        <v>2001</v>
      </c>
      <c r="E2213" s="35">
        <v>7704</v>
      </c>
      <c r="F2213" s="36"/>
    </row>
    <row r="2214" spans="1:6" ht="15.75" customHeight="1" x14ac:dyDescent="0.25">
      <c r="A2214" s="15">
        <v>2213</v>
      </c>
      <c r="B2214" s="34" t="s">
        <v>237</v>
      </c>
      <c r="C2214" s="34" t="s">
        <v>245</v>
      </c>
      <c r="D2214" s="35">
        <v>2002</v>
      </c>
      <c r="E2214" s="35">
        <v>7341</v>
      </c>
      <c r="F2214" s="35">
        <v>15456</v>
      </c>
    </row>
    <row r="2215" spans="1:6" ht="15.75" customHeight="1" x14ac:dyDescent="0.25">
      <c r="A2215" s="15">
        <v>2214</v>
      </c>
      <c r="B2215" s="34" t="s">
        <v>237</v>
      </c>
      <c r="C2215" s="34" t="s">
        <v>245</v>
      </c>
      <c r="D2215" s="35">
        <v>2003</v>
      </c>
      <c r="E2215" s="35">
        <v>6203</v>
      </c>
      <c r="F2215" s="35">
        <v>14408</v>
      </c>
    </row>
    <row r="2216" spans="1:6" ht="15.75" customHeight="1" x14ac:dyDescent="0.25">
      <c r="A2216" s="15">
        <v>2215</v>
      </c>
      <c r="B2216" s="34" t="s">
        <v>237</v>
      </c>
      <c r="C2216" s="34" t="s">
        <v>245</v>
      </c>
      <c r="D2216" s="35">
        <v>2004</v>
      </c>
      <c r="E2216" s="35">
        <v>5973</v>
      </c>
      <c r="F2216" s="35">
        <v>13773</v>
      </c>
    </row>
    <row r="2217" spans="1:6" ht="15.75" customHeight="1" x14ac:dyDescent="0.25">
      <c r="A2217" s="15">
        <v>2216</v>
      </c>
      <c r="B2217" s="34" t="s">
        <v>237</v>
      </c>
      <c r="C2217" s="34" t="s">
        <v>245</v>
      </c>
      <c r="D2217" s="35">
        <v>2006</v>
      </c>
      <c r="E2217" s="35">
        <v>5372</v>
      </c>
      <c r="F2217" s="35">
        <v>12757</v>
      </c>
    </row>
    <row r="2218" spans="1:6" ht="15.75" customHeight="1" x14ac:dyDescent="0.25">
      <c r="A2218" s="15">
        <v>2217</v>
      </c>
      <c r="B2218" s="34" t="s">
        <v>237</v>
      </c>
      <c r="C2218" s="34" t="s">
        <v>245</v>
      </c>
      <c r="D2218" s="35">
        <v>2010</v>
      </c>
      <c r="E2218" s="35">
        <v>6439</v>
      </c>
      <c r="F2218" s="35">
        <v>14910</v>
      </c>
    </row>
    <row r="2219" spans="1:6" ht="15.75" customHeight="1" x14ac:dyDescent="0.25">
      <c r="A2219" s="15">
        <v>2218</v>
      </c>
      <c r="B2219" s="34" t="s">
        <v>237</v>
      </c>
      <c r="C2219" s="34" t="s">
        <v>245</v>
      </c>
      <c r="D2219" s="35">
        <v>2006</v>
      </c>
      <c r="E2219" s="35">
        <v>5183</v>
      </c>
      <c r="F2219" s="35">
        <v>12325</v>
      </c>
    </row>
    <row r="2220" spans="1:6" ht="15.75" customHeight="1" x14ac:dyDescent="0.25">
      <c r="A2220" s="15">
        <v>2219</v>
      </c>
      <c r="B2220" s="34" t="s">
        <v>237</v>
      </c>
      <c r="C2220" s="34" t="s">
        <v>245</v>
      </c>
      <c r="D2220" s="35">
        <v>2012</v>
      </c>
      <c r="E2220" s="35">
        <v>3622</v>
      </c>
      <c r="F2220" s="35">
        <v>13084</v>
      </c>
    </row>
    <row r="2221" spans="1:6" ht="15.75" customHeight="1" x14ac:dyDescent="0.25">
      <c r="A2221" s="15">
        <v>2220</v>
      </c>
      <c r="B2221" s="34" t="s">
        <v>237</v>
      </c>
      <c r="C2221" s="34" t="s">
        <v>245</v>
      </c>
      <c r="D2221" s="35">
        <v>2008</v>
      </c>
      <c r="E2221" s="35">
        <v>3688</v>
      </c>
      <c r="F2221" s="35">
        <v>14129</v>
      </c>
    </row>
    <row r="2222" spans="1:6" ht="15.75" customHeight="1" x14ac:dyDescent="0.25">
      <c r="A2222" s="15">
        <v>2221</v>
      </c>
      <c r="B2222" s="34" t="s">
        <v>237</v>
      </c>
      <c r="C2222" s="34" t="s">
        <v>245</v>
      </c>
      <c r="D2222" s="35">
        <v>2006</v>
      </c>
      <c r="E2222" s="35">
        <v>3527</v>
      </c>
      <c r="F2222" s="35">
        <v>9567</v>
      </c>
    </row>
    <row r="2223" spans="1:6" ht="15.75" customHeight="1" x14ac:dyDescent="0.25">
      <c r="A2223" s="15">
        <v>2222</v>
      </c>
      <c r="B2223" s="34" t="s">
        <v>237</v>
      </c>
      <c r="C2223" s="34" t="s">
        <v>245</v>
      </c>
      <c r="D2223" s="35">
        <v>2012</v>
      </c>
      <c r="E2223" s="35">
        <v>2903</v>
      </c>
      <c r="F2223" s="35">
        <v>9824</v>
      </c>
    </row>
    <row r="2224" spans="1:6" ht="15.75" customHeight="1" x14ac:dyDescent="0.25">
      <c r="A2224" s="15">
        <v>2223</v>
      </c>
      <c r="B2224" s="34" t="s">
        <v>237</v>
      </c>
      <c r="C2224" s="34" t="s">
        <v>245</v>
      </c>
      <c r="D2224" s="35">
        <v>2008</v>
      </c>
      <c r="E2224" s="35">
        <v>3737</v>
      </c>
      <c r="F2224" s="35">
        <v>10224</v>
      </c>
    </row>
    <row r="2225" spans="1:6" ht="15.75" customHeight="1" x14ac:dyDescent="0.25">
      <c r="A2225" s="15">
        <v>2224</v>
      </c>
      <c r="B2225" s="34" t="s">
        <v>237</v>
      </c>
      <c r="C2225" s="34" t="s">
        <v>246</v>
      </c>
      <c r="D2225" s="35">
        <v>2000</v>
      </c>
      <c r="E2225" s="36"/>
      <c r="F2225" s="36"/>
    </row>
    <row r="2226" spans="1:6" ht="15.75" customHeight="1" x14ac:dyDescent="0.25">
      <c r="A2226" s="15">
        <v>2225</v>
      </c>
      <c r="B2226" s="34" t="s">
        <v>237</v>
      </c>
      <c r="C2226" s="34" t="s">
        <v>246</v>
      </c>
      <c r="D2226" s="35">
        <v>2001</v>
      </c>
      <c r="E2226" s="35">
        <v>270028</v>
      </c>
      <c r="F2226" s="36"/>
    </row>
    <row r="2227" spans="1:6" ht="15.75" customHeight="1" x14ac:dyDescent="0.25">
      <c r="A2227" s="15">
        <v>2226</v>
      </c>
      <c r="B2227" s="34" t="s">
        <v>237</v>
      </c>
      <c r="C2227" s="34" t="s">
        <v>246</v>
      </c>
      <c r="D2227" s="35">
        <v>2002</v>
      </c>
      <c r="E2227" s="35">
        <v>265887</v>
      </c>
      <c r="F2227" s="35">
        <v>419754</v>
      </c>
    </row>
    <row r="2228" spans="1:6" ht="15.75" customHeight="1" x14ac:dyDescent="0.25">
      <c r="A2228" s="15">
        <v>2227</v>
      </c>
      <c r="B2228" s="34" t="s">
        <v>237</v>
      </c>
      <c r="C2228" s="34" t="s">
        <v>246</v>
      </c>
      <c r="D2228" s="35">
        <v>2003</v>
      </c>
      <c r="E2228" s="35">
        <v>240464</v>
      </c>
      <c r="F2228" s="35">
        <v>367147</v>
      </c>
    </row>
    <row r="2229" spans="1:6" ht="15.75" customHeight="1" x14ac:dyDescent="0.25">
      <c r="A2229" s="15">
        <v>2228</v>
      </c>
      <c r="B2229" s="34" t="s">
        <v>237</v>
      </c>
      <c r="C2229" s="34" t="s">
        <v>246</v>
      </c>
      <c r="D2229" s="35">
        <v>2004</v>
      </c>
      <c r="E2229" s="35">
        <v>248594</v>
      </c>
      <c r="F2229" s="35">
        <v>387675</v>
      </c>
    </row>
    <row r="2230" spans="1:6" ht="15.75" customHeight="1" x14ac:dyDescent="0.25">
      <c r="A2230" s="15">
        <v>2229</v>
      </c>
      <c r="B2230" s="34" t="s">
        <v>237</v>
      </c>
      <c r="C2230" s="34" t="s">
        <v>246</v>
      </c>
      <c r="D2230" s="35">
        <v>2006</v>
      </c>
      <c r="E2230" s="35">
        <v>235460</v>
      </c>
      <c r="F2230" s="35">
        <v>363213</v>
      </c>
    </row>
    <row r="2231" spans="1:6" ht="15.75" customHeight="1" x14ac:dyDescent="0.25">
      <c r="A2231" s="15">
        <v>2230</v>
      </c>
      <c r="B2231" s="34" t="s">
        <v>237</v>
      </c>
      <c r="C2231" s="34" t="s">
        <v>246</v>
      </c>
      <c r="D2231" s="35">
        <v>2010</v>
      </c>
      <c r="E2231" s="35">
        <v>222818</v>
      </c>
      <c r="F2231" s="35">
        <v>347668</v>
      </c>
    </row>
    <row r="2232" spans="1:6" ht="15.75" customHeight="1" x14ac:dyDescent="0.25">
      <c r="A2232" s="15">
        <v>2231</v>
      </c>
      <c r="B2232" s="34" t="s">
        <v>237</v>
      </c>
      <c r="C2232" s="34" t="s">
        <v>246</v>
      </c>
      <c r="D2232" s="35">
        <v>2006</v>
      </c>
      <c r="E2232" s="35">
        <v>215332</v>
      </c>
      <c r="F2232" s="35">
        <v>347309</v>
      </c>
    </row>
    <row r="2233" spans="1:6" ht="15.75" customHeight="1" x14ac:dyDescent="0.25">
      <c r="A2233" s="15">
        <v>2232</v>
      </c>
      <c r="B2233" s="34" t="s">
        <v>237</v>
      </c>
      <c r="C2233" s="34" t="s">
        <v>246</v>
      </c>
      <c r="D2233" s="35">
        <v>2012</v>
      </c>
      <c r="E2233" s="35">
        <v>210042</v>
      </c>
      <c r="F2233" s="35">
        <v>337826</v>
      </c>
    </row>
    <row r="2234" spans="1:6" ht="15.75" customHeight="1" x14ac:dyDescent="0.25">
      <c r="A2234" s="15">
        <v>2233</v>
      </c>
      <c r="B2234" s="34" t="s">
        <v>237</v>
      </c>
      <c r="C2234" s="34" t="s">
        <v>246</v>
      </c>
      <c r="D2234" s="35">
        <v>2009</v>
      </c>
      <c r="E2234" s="35">
        <v>198976</v>
      </c>
      <c r="F2234" s="35">
        <v>321622</v>
      </c>
    </row>
    <row r="2235" spans="1:6" ht="15.75" customHeight="1" x14ac:dyDescent="0.25">
      <c r="A2235" s="15">
        <v>2234</v>
      </c>
      <c r="B2235" s="34" t="s">
        <v>237</v>
      </c>
      <c r="C2235" s="34" t="s">
        <v>246</v>
      </c>
      <c r="D2235" s="35">
        <v>2006</v>
      </c>
      <c r="E2235" s="35">
        <v>195759</v>
      </c>
      <c r="F2235" s="35">
        <v>332267</v>
      </c>
    </row>
    <row r="2236" spans="1:6" ht="15.75" customHeight="1" x14ac:dyDescent="0.25">
      <c r="A2236" s="15">
        <v>2235</v>
      </c>
      <c r="B2236" s="34" t="s">
        <v>237</v>
      </c>
      <c r="C2236" s="34" t="s">
        <v>246</v>
      </c>
      <c r="D2236" s="35">
        <v>2012</v>
      </c>
      <c r="E2236" s="35">
        <v>190712</v>
      </c>
      <c r="F2236" s="35">
        <v>337434</v>
      </c>
    </row>
    <row r="2237" spans="1:6" ht="15.75" customHeight="1" x14ac:dyDescent="0.25">
      <c r="A2237" s="15">
        <v>2236</v>
      </c>
      <c r="B2237" s="34" t="s">
        <v>237</v>
      </c>
      <c r="C2237" s="34" t="s">
        <v>246</v>
      </c>
      <c r="D2237" s="35">
        <v>2008</v>
      </c>
      <c r="E2237" s="35">
        <v>187442</v>
      </c>
      <c r="F2237" s="35">
        <v>327984</v>
      </c>
    </row>
    <row r="2238" spans="1:6" ht="15.75" customHeight="1" x14ac:dyDescent="0.25">
      <c r="A2238" s="15">
        <v>2237</v>
      </c>
      <c r="B2238" s="34" t="s">
        <v>237</v>
      </c>
      <c r="C2238" s="34" t="s">
        <v>247</v>
      </c>
      <c r="D2238" s="35">
        <v>2000</v>
      </c>
      <c r="E2238" s="35">
        <v>252651</v>
      </c>
      <c r="F2238" s="36"/>
    </row>
    <row r="2239" spans="1:6" ht="15.75" customHeight="1" x14ac:dyDescent="0.25">
      <c r="A2239" s="15">
        <v>2238</v>
      </c>
      <c r="B2239" s="34" t="s">
        <v>237</v>
      </c>
      <c r="C2239" s="34" t="s">
        <v>247</v>
      </c>
      <c r="D2239" s="35">
        <v>2001</v>
      </c>
      <c r="E2239" s="35">
        <v>251845</v>
      </c>
      <c r="F2239" s="36"/>
    </row>
    <row r="2240" spans="1:6" ht="15.75" customHeight="1" x14ac:dyDescent="0.25">
      <c r="A2240" s="15">
        <v>2239</v>
      </c>
      <c r="B2240" s="34" t="s">
        <v>237</v>
      </c>
      <c r="C2240" s="34" t="s">
        <v>247</v>
      </c>
      <c r="D2240" s="35">
        <v>2002</v>
      </c>
      <c r="E2240" s="35">
        <v>250992</v>
      </c>
      <c r="F2240" s="35">
        <v>499137</v>
      </c>
    </row>
    <row r="2241" spans="1:6" ht="15.75" customHeight="1" x14ac:dyDescent="0.25">
      <c r="A2241" s="15">
        <v>2240</v>
      </c>
      <c r="B2241" s="34" t="s">
        <v>237</v>
      </c>
      <c r="C2241" s="34" t="s">
        <v>247</v>
      </c>
      <c r="D2241" s="35">
        <v>2003</v>
      </c>
      <c r="E2241" s="35">
        <v>251326</v>
      </c>
      <c r="F2241" s="35">
        <v>513937</v>
      </c>
    </row>
    <row r="2242" spans="1:6" ht="15.75" customHeight="1" x14ac:dyDescent="0.25">
      <c r="A2242" s="15">
        <v>2241</v>
      </c>
      <c r="B2242" s="34" t="s">
        <v>237</v>
      </c>
      <c r="C2242" s="34" t="s">
        <v>247</v>
      </c>
      <c r="D2242" s="35">
        <v>2004</v>
      </c>
      <c r="E2242" s="35">
        <v>264724</v>
      </c>
      <c r="F2242" s="35">
        <v>544975</v>
      </c>
    </row>
    <row r="2243" spans="1:6" ht="15.75" customHeight="1" x14ac:dyDescent="0.25">
      <c r="A2243" s="15">
        <v>2242</v>
      </c>
      <c r="B2243" s="34" t="s">
        <v>237</v>
      </c>
      <c r="C2243" s="34" t="s">
        <v>247</v>
      </c>
      <c r="D2243" s="35">
        <v>2006</v>
      </c>
      <c r="E2243" s="35">
        <v>271728</v>
      </c>
      <c r="F2243" s="35">
        <v>560802</v>
      </c>
    </row>
    <row r="2244" spans="1:6" ht="15.75" customHeight="1" x14ac:dyDescent="0.25">
      <c r="A2244" s="15">
        <v>2243</v>
      </c>
      <c r="B2244" s="34" t="s">
        <v>237</v>
      </c>
      <c r="C2244" s="34" t="s">
        <v>247</v>
      </c>
      <c r="D2244" s="35">
        <v>2010</v>
      </c>
      <c r="E2244" s="35">
        <v>268302</v>
      </c>
      <c r="F2244" s="35">
        <v>550233</v>
      </c>
    </row>
    <row r="2245" spans="1:6" ht="15.75" customHeight="1" x14ac:dyDescent="0.25">
      <c r="A2245" s="15">
        <v>2244</v>
      </c>
      <c r="B2245" s="34" t="s">
        <v>237</v>
      </c>
      <c r="C2245" s="34" t="s">
        <v>247</v>
      </c>
      <c r="D2245" s="35">
        <v>2006</v>
      </c>
      <c r="E2245" s="35">
        <v>272206</v>
      </c>
      <c r="F2245" s="35">
        <v>563072</v>
      </c>
    </row>
    <row r="2246" spans="1:6" ht="15.75" customHeight="1" x14ac:dyDescent="0.25">
      <c r="A2246" s="15">
        <v>2245</v>
      </c>
      <c r="B2246" s="34" t="s">
        <v>237</v>
      </c>
      <c r="C2246" s="34" t="s">
        <v>247</v>
      </c>
      <c r="D2246" s="35">
        <v>2012</v>
      </c>
      <c r="E2246" s="35">
        <v>267619</v>
      </c>
      <c r="F2246" s="35">
        <v>552349</v>
      </c>
    </row>
    <row r="2247" spans="1:6" ht="15.75" customHeight="1" x14ac:dyDescent="0.25">
      <c r="A2247" s="15">
        <v>2246</v>
      </c>
      <c r="B2247" s="34" t="s">
        <v>237</v>
      </c>
      <c r="C2247" s="34" t="s">
        <v>247</v>
      </c>
      <c r="D2247" s="35">
        <v>2009</v>
      </c>
      <c r="E2247" s="35">
        <v>262038</v>
      </c>
      <c r="F2247" s="35">
        <v>553185</v>
      </c>
    </row>
    <row r="2248" spans="1:6" ht="15.75" customHeight="1" x14ac:dyDescent="0.25">
      <c r="A2248" s="15">
        <v>2247</v>
      </c>
      <c r="B2248" s="34" t="s">
        <v>237</v>
      </c>
      <c r="C2248" s="34" t="s">
        <v>247</v>
      </c>
      <c r="D2248" s="35">
        <v>2006</v>
      </c>
      <c r="E2248" s="35">
        <v>248220</v>
      </c>
      <c r="F2248" s="35">
        <v>519163</v>
      </c>
    </row>
    <row r="2249" spans="1:6" ht="15.75" customHeight="1" x14ac:dyDescent="0.25">
      <c r="A2249" s="15">
        <v>2248</v>
      </c>
      <c r="B2249" s="34" t="s">
        <v>237</v>
      </c>
      <c r="C2249" s="34" t="s">
        <v>247</v>
      </c>
      <c r="D2249" s="35">
        <v>2004</v>
      </c>
      <c r="E2249" s="35">
        <v>247878</v>
      </c>
      <c r="F2249" s="35">
        <v>525690</v>
      </c>
    </row>
    <row r="2250" spans="1:6" ht="15.75" customHeight="1" x14ac:dyDescent="0.25">
      <c r="A2250" s="15">
        <v>2249</v>
      </c>
      <c r="B2250" s="34" t="s">
        <v>237</v>
      </c>
      <c r="C2250" s="34" t="s">
        <v>247</v>
      </c>
      <c r="D2250" s="35">
        <v>2009</v>
      </c>
      <c r="E2250" s="35">
        <v>251450</v>
      </c>
      <c r="F2250" s="35">
        <v>534484</v>
      </c>
    </row>
    <row r="2251" spans="1:6" ht="15.75" customHeight="1" x14ac:dyDescent="0.25">
      <c r="A2251" s="15">
        <v>2250</v>
      </c>
      <c r="B2251" s="34" t="s">
        <v>237</v>
      </c>
      <c r="C2251" s="34" t="s">
        <v>248</v>
      </c>
      <c r="D2251" s="35">
        <v>2000</v>
      </c>
      <c r="E2251" s="36"/>
      <c r="F2251" s="36"/>
    </row>
    <row r="2252" spans="1:6" ht="15.75" customHeight="1" x14ac:dyDescent="0.25">
      <c r="A2252" s="15">
        <v>2251</v>
      </c>
      <c r="B2252" s="34" t="s">
        <v>237</v>
      </c>
      <c r="C2252" s="34" t="s">
        <v>248</v>
      </c>
      <c r="D2252" s="35">
        <v>2001</v>
      </c>
      <c r="E2252" s="36"/>
      <c r="F2252" s="36"/>
    </row>
    <row r="2253" spans="1:6" ht="15.75" customHeight="1" x14ac:dyDescent="0.25">
      <c r="A2253" s="15">
        <v>2252</v>
      </c>
      <c r="B2253" s="34" t="s">
        <v>237</v>
      </c>
      <c r="C2253" s="34" t="s">
        <v>248</v>
      </c>
      <c r="D2253" s="35">
        <v>2002</v>
      </c>
      <c r="E2253" s="36"/>
      <c r="F2253" s="35">
        <v>590</v>
      </c>
    </row>
    <row r="2254" spans="1:6" ht="15.75" customHeight="1" x14ac:dyDescent="0.25">
      <c r="A2254" s="15">
        <v>2253</v>
      </c>
      <c r="B2254" s="34" t="s">
        <v>237</v>
      </c>
      <c r="C2254" s="34" t="s">
        <v>248</v>
      </c>
      <c r="D2254" s="35">
        <v>2003</v>
      </c>
      <c r="E2254" s="36"/>
      <c r="F2254" s="35">
        <v>587</v>
      </c>
    </row>
    <row r="2255" spans="1:6" ht="15.75" customHeight="1" x14ac:dyDescent="0.25">
      <c r="A2255" s="15">
        <v>2254</v>
      </c>
      <c r="B2255" s="34" t="s">
        <v>237</v>
      </c>
      <c r="C2255" s="34" t="s">
        <v>248</v>
      </c>
      <c r="D2255" s="35">
        <v>2004</v>
      </c>
      <c r="E2255" s="36"/>
      <c r="F2255" s="35">
        <v>631</v>
      </c>
    </row>
    <row r="2256" spans="1:6" ht="15.75" customHeight="1" x14ac:dyDescent="0.25">
      <c r="A2256" s="15">
        <v>2255</v>
      </c>
      <c r="B2256" s="34" t="s">
        <v>237</v>
      </c>
      <c r="C2256" s="34" t="s">
        <v>248</v>
      </c>
      <c r="D2256" s="35">
        <v>2006</v>
      </c>
      <c r="E2256" s="36"/>
      <c r="F2256" s="35">
        <v>612</v>
      </c>
    </row>
    <row r="2257" spans="1:6" ht="15.75" customHeight="1" x14ac:dyDescent="0.25">
      <c r="A2257" s="15">
        <v>2256</v>
      </c>
      <c r="B2257" s="34" t="s">
        <v>237</v>
      </c>
      <c r="C2257" s="34" t="s">
        <v>248</v>
      </c>
      <c r="D2257" s="35">
        <v>2010</v>
      </c>
      <c r="E2257" s="36"/>
      <c r="F2257" s="35">
        <v>517</v>
      </c>
    </row>
    <row r="2258" spans="1:6" ht="15.75" customHeight="1" x14ac:dyDescent="0.25">
      <c r="A2258" s="15">
        <v>2257</v>
      </c>
      <c r="B2258" s="34" t="s">
        <v>237</v>
      </c>
      <c r="C2258" s="34" t="s">
        <v>248</v>
      </c>
      <c r="D2258" s="35">
        <v>2006</v>
      </c>
      <c r="E2258" s="36"/>
      <c r="F2258" s="35">
        <v>513</v>
      </c>
    </row>
    <row r="2259" spans="1:6" ht="15.75" customHeight="1" x14ac:dyDescent="0.25">
      <c r="A2259" s="15">
        <v>2258</v>
      </c>
      <c r="B2259" s="34" t="s">
        <v>237</v>
      </c>
      <c r="C2259" s="34" t="s">
        <v>248</v>
      </c>
      <c r="D2259" s="35">
        <v>2012</v>
      </c>
      <c r="E2259" s="36"/>
      <c r="F2259" s="35">
        <v>499</v>
      </c>
    </row>
    <row r="2260" spans="1:6" ht="15.75" customHeight="1" x14ac:dyDescent="0.25">
      <c r="A2260" s="15">
        <v>2259</v>
      </c>
      <c r="B2260" s="34" t="s">
        <v>237</v>
      </c>
      <c r="C2260" s="34" t="s">
        <v>248</v>
      </c>
      <c r="D2260" s="35">
        <v>2009</v>
      </c>
      <c r="E2260" s="36"/>
      <c r="F2260" s="35">
        <v>480</v>
      </c>
    </row>
    <row r="2261" spans="1:6" ht="15.75" customHeight="1" x14ac:dyDescent="0.25">
      <c r="A2261" s="15">
        <v>2260</v>
      </c>
      <c r="B2261" s="34" t="s">
        <v>237</v>
      </c>
      <c r="C2261" s="34" t="s">
        <v>248</v>
      </c>
      <c r="D2261" s="35">
        <v>2006</v>
      </c>
      <c r="E2261" s="36"/>
      <c r="F2261" s="35">
        <v>469</v>
      </c>
    </row>
    <row r="2262" spans="1:6" ht="15.75" customHeight="1" x14ac:dyDescent="0.25">
      <c r="A2262" s="15">
        <v>2261</v>
      </c>
      <c r="B2262" s="34" t="s">
        <v>237</v>
      </c>
      <c r="C2262" s="34" t="s">
        <v>248</v>
      </c>
      <c r="D2262" s="35">
        <v>2004</v>
      </c>
      <c r="E2262" s="36"/>
      <c r="F2262" s="35">
        <v>455</v>
      </c>
    </row>
    <row r="2263" spans="1:6" ht="15.75" customHeight="1" x14ac:dyDescent="0.25">
      <c r="A2263" s="15">
        <v>2262</v>
      </c>
      <c r="B2263" s="34" t="s">
        <v>237</v>
      </c>
      <c r="C2263" s="34" t="s">
        <v>248</v>
      </c>
      <c r="D2263" s="35">
        <v>2009</v>
      </c>
      <c r="E2263" s="36"/>
      <c r="F2263" s="35">
        <v>455</v>
      </c>
    </row>
    <row r="2264" spans="1:6" ht="15.75" customHeight="1" x14ac:dyDescent="0.25">
      <c r="A2264" s="15">
        <v>2263</v>
      </c>
      <c r="B2264" s="34" t="s">
        <v>237</v>
      </c>
      <c r="C2264" s="34" t="s">
        <v>249</v>
      </c>
      <c r="D2264" s="35">
        <v>2000</v>
      </c>
      <c r="E2264" s="35">
        <v>32720</v>
      </c>
      <c r="F2264" s="36"/>
    </row>
    <row r="2265" spans="1:6" ht="15.75" customHeight="1" x14ac:dyDescent="0.25">
      <c r="A2265" s="15">
        <v>2264</v>
      </c>
      <c r="B2265" s="34" t="s">
        <v>237</v>
      </c>
      <c r="C2265" s="34" t="s">
        <v>249</v>
      </c>
      <c r="D2265" s="35">
        <v>2001</v>
      </c>
      <c r="E2265" s="35">
        <v>33574</v>
      </c>
      <c r="F2265" s="36"/>
    </row>
    <row r="2266" spans="1:6" ht="15.75" customHeight="1" x14ac:dyDescent="0.25">
      <c r="A2266" s="15">
        <v>2265</v>
      </c>
      <c r="B2266" s="34" t="s">
        <v>237</v>
      </c>
      <c r="C2266" s="34" t="s">
        <v>249</v>
      </c>
      <c r="D2266" s="35">
        <v>2002</v>
      </c>
      <c r="E2266" s="35">
        <v>30920</v>
      </c>
      <c r="F2266" s="35">
        <v>72258</v>
      </c>
    </row>
    <row r="2267" spans="1:6" ht="15.75" customHeight="1" x14ac:dyDescent="0.25">
      <c r="A2267" s="15">
        <v>2266</v>
      </c>
      <c r="B2267" s="34" t="s">
        <v>237</v>
      </c>
      <c r="C2267" s="34" t="s">
        <v>249</v>
      </c>
      <c r="D2267" s="35">
        <v>2003</v>
      </c>
      <c r="E2267" s="35">
        <v>29484</v>
      </c>
      <c r="F2267" s="35">
        <v>67267</v>
      </c>
    </row>
    <row r="2268" spans="1:6" ht="15.75" customHeight="1" x14ac:dyDescent="0.25">
      <c r="A2268" s="15">
        <v>2267</v>
      </c>
      <c r="B2268" s="34" t="s">
        <v>237</v>
      </c>
      <c r="C2268" s="34" t="s">
        <v>249</v>
      </c>
      <c r="D2268" s="35">
        <v>2004</v>
      </c>
      <c r="E2268" s="35">
        <v>30310</v>
      </c>
      <c r="F2268" s="35">
        <v>71224</v>
      </c>
    </row>
    <row r="2269" spans="1:6" ht="15.75" customHeight="1" x14ac:dyDescent="0.25">
      <c r="A2269" s="15">
        <v>2268</v>
      </c>
      <c r="B2269" s="34" t="s">
        <v>237</v>
      </c>
      <c r="C2269" s="34" t="s">
        <v>249</v>
      </c>
      <c r="D2269" s="35">
        <v>2006</v>
      </c>
      <c r="E2269" s="35">
        <v>30565</v>
      </c>
      <c r="F2269" s="35">
        <v>71154</v>
      </c>
    </row>
    <row r="2270" spans="1:6" ht="15.75" customHeight="1" x14ac:dyDescent="0.25">
      <c r="A2270" s="15">
        <v>2269</v>
      </c>
      <c r="B2270" s="34" t="s">
        <v>237</v>
      </c>
      <c r="C2270" s="34" t="s">
        <v>249</v>
      </c>
      <c r="D2270" s="35">
        <v>2010</v>
      </c>
      <c r="E2270" s="35">
        <v>29507</v>
      </c>
      <c r="F2270" s="35">
        <v>64393</v>
      </c>
    </row>
    <row r="2271" spans="1:6" ht="15.75" customHeight="1" x14ac:dyDescent="0.25">
      <c r="A2271" s="15">
        <v>2270</v>
      </c>
      <c r="B2271" s="34" t="s">
        <v>237</v>
      </c>
      <c r="C2271" s="34" t="s">
        <v>249</v>
      </c>
      <c r="D2271" s="35">
        <v>2006</v>
      </c>
      <c r="E2271" s="35">
        <v>28352</v>
      </c>
      <c r="F2271" s="35">
        <v>61730</v>
      </c>
    </row>
    <row r="2272" spans="1:6" ht="15.75" customHeight="1" x14ac:dyDescent="0.25">
      <c r="A2272" s="15">
        <v>2271</v>
      </c>
      <c r="B2272" s="34" t="s">
        <v>237</v>
      </c>
      <c r="C2272" s="34" t="s">
        <v>249</v>
      </c>
      <c r="D2272" s="35">
        <v>2012</v>
      </c>
      <c r="E2272" s="35">
        <v>27514</v>
      </c>
      <c r="F2272" s="35">
        <v>60047</v>
      </c>
    </row>
    <row r="2273" spans="1:6" ht="15.75" customHeight="1" x14ac:dyDescent="0.25">
      <c r="A2273" s="15">
        <v>2272</v>
      </c>
      <c r="B2273" s="34" t="s">
        <v>237</v>
      </c>
      <c r="C2273" s="34" t="s">
        <v>249</v>
      </c>
      <c r="D2273" s="35">
        <v>2009</v>
      </c>
      <c r="E2273" s="35">
        <v>25833</v>
      </c>
      <c r="F2273" s="35">
        <v>55078</v>
      </c>
    </row>
    <row r="2274" spans="1:6" ht="15.75" customHeight="1" x14ac:dyDescent="0.25">
      <c r="A2274" s="15">
        <v>2273</v>
      </c>
      <c r="B2274" s="34" t="s">
        <v>237</v>
      </c>
      <c r="C2274" s="34" t="s">
        <v>249</v>
      </c>
      <c r="D2274" s="35">
        <v>2007</v>
      </c>
      <c r="E2274" s="35">
        <v>25568</v>
      </c>
      <c r="F2274" s="35">
        <v>55361</v>
      </c>
    </row>
    <row r="2275" spans="1:6" ht="15.75" customHeight="1" x14ac:dyDescent="0.25">
      <c r="A2275" s="15">
        <v>2274</v>
      </c>
      <c r="B2275" s="34" t="s">
        <v>237</v>
      </c>
      <c r="C2275" s="34" t="s">
        <v>249</v>
      </c>
      <c r="D2275" s="35">
        <v>2004</v>
      </c>
      <c r="E2275" s="35">
        <v>24697</v>
      </c>
      <c r="F2275" s="35">
        <v>52757</v>
      </c>
    </row>
    <row r="2276" spans="1:6" ht="15.75" customHeight="1" x14ac:dyDescent="0.25">
      <c r="A2276" s="15">
        <v>2275</v>
      </c>
      <c r="B2276" s="34" t="s">
        <v>237</v>
      </c>
      <c r="C2276" s="34" t="s">
        <v>249</v>
      </c>
      <c r="D2276" s="35">
        <v>2009</v>
      </c>
      <c r="E2276" s="35">
        <v>25174</v>
      </c>
      <c r="F2276" s="35">
        <v>58694</v>
      </c>
    </row>
    <row r="2277" spans="1:6" ht="15.75" customHeight="1" x14ac:dyDescent="0.25">
      <c r="A2277" s="15">
        <v>2276</v>
      </c>
      <c r="B2277" s="34" t="s">
        <v>237</v>
      </c>
      <c r="C2277" s="34" t="s">
        <v>250</v>
      </c>
      <c r="D2277" s="35">
        <v>2000</v>
      </c>
      <c r="E2277" s="36"/>
      <c r="F2277" s="36"/>
    </row>
    <row r="2278" spans="1:6" ht="15.75" customHeight="1" x14ac:dyDescent="0.25">
      <c r="A2278" s="15">
        <v>2277</v>
      </c>
      <c r="B2278" s="34" t="s">
        <v>237</v>
      </c>
      <c r="C2278" s="34" t="s">
        <v>250</v>
      </c>
      <c r="D2278" s="35">
        <v>2001</v>
      </c>
      <c r="E2278" s="35">
        <v>31613</v>
      </c>
      <c r="F2278" s="36"/>
    </row>
    <row r="2279" spans="1:6" ht="15.75" customHeight="1" x14ac:dyDescent="0.25">
      <c r="A2279" s="15">
        <v>2278</v>
      </c>
      <c r="B2279" s="34" t="s">
        <v>237</v>
      </c>
      <c r="C2279" s="34" t="s">
        <v>250</v>
      </c>
      <c r="D2279" s="35">
        <v>2002</v>
      </c>
      <c r="E2279" s="35">
        <v>32235</v>
      </c>
      <c r="F2279" s="35">
        <v>75680</v>
      </c>
    </row>
    <row r="2280" spans="1:6" ht="15.75" customHeight="1" x14ac:dyDescent="0.25">
      <c r="A2280" s="15">
        <v>2279</v>
      </c>
      <c r="B2280" s="34" t="s">
        <v>237</v>
      </c>
      <c r="C2280" s="34" t="s">
        <v>250</v>
      </c>
      <c r="D2280" s="35">
        <v>2003</v>
      </c>
      <c r="E2280" s="35">
        <v>30815</v>
      </c>
      <c r="F2280" s="35">
        <v>70850</v>
      </c>
    </row>
    <row r="2281" spans="1:6" ht="15.75" customHeight="1" x14ac:dyDescent="0.25">
      <c r="A2281" s="15">
        <v>2280</v>
      </c>
      <c r="B2281" s="34" t="s">
        <v>237</v>
      </c>
      <c r="C2281" s="34" t="s">
        <v>250</v>
      </c>
      <c r="D2281" s="35">
        <v>2004</v>
      </c>
      <c r="E2281" s="35">
        <v>29208</v>
      </c>
      <c r="F2281" s="35">
        <v>66439</v>
      </c>
    </row>
    <row r="2282" spans="1:6" ht="15.75" customHeight="1" x14ac:dyDescent="0.25">
      <c r="A2282" s="15">
        <v>2281</v>
      </c>
      <c r="B2282" s="34" t="s">
        <v>237</v>
      </c>
      <c r="C2282" s="34" t="s">
        <v>250</v>
      </c>
      <c r="D2282" s="35">
        <v>2006</v>
      </c>
      <c r="E2282" s="35">
        <v>27919</v>
      </c>
      <c r="F2282" s="35">
        <v>63439</v>
      </c>
    </row>
    <row r="2283" spans="1:6" ht="15.75" customHeight="1" x14ac:dyDescent="0.25">
      <c r="A2283" s="15">
        <v>2282</v>
      </c>
      <c r="B2283" s="34" t="s">
        <v>237</v>
      </c>
      <c r="C2283" s="34" t="s">
        <v>250</v>
      </c>
      <c r="D2283" s="35">
        <v>2010</v>
      </c>
      <c r="E2283" s="35">
        <v>28568</v>
      </c>
      <c r="F2283" s="35">
        <v>62940</v>
      </c>
    </row>
    <row r="2284" spans="1:6" ht="15.75" customHeight="1" x14ac:dyDescent="0.25">
      <c r="A2284" s="15">
        <v>2283</v>
      </c>
      <c r="B2284" s="34" t="s">
        <v>237</v>
      </c>
      <c r="C2284" s="34" t="s">
        <v>250</v>
      </c>
      <c r="D2284" s="35">
        <v>2006</v>
      </c>
      <c r="E2284" s="35">
        <v>27085</v>
      </c>
      <c r="F2284" s="35">
        <v>60946</v>
      </c>
    </row>
    <row r="2285" spans="1:6" ht="15.75" customHeight="1" x14ac:dyDescent="0.25">
      <c r="A2285" s="15">
        <v>2284</v>
      </c>
      <c r="B2285" s="34" t="s">
        <v>237</v>
      </c>
      <c r="C2285" s="34" t="s">
        <v>250</v>
      </c>
      <c r="D2285" s="35">
        <v>2012</v>
      </c>
      <c r="E2285" s="35">
        <v>26001</v>
      </c>
      <c r="F2285" s="35">
        <v>55071</v>
      </c>
    </row>
    <row r="2286" spans="1:6" ht="15.75" customHeight="1" x14ac:dyDescent="0.25">
      <c r="A2286" s="15">
        <v>2285</v>
      </c>
      <c r="B2286" s="34" t="s">
        <v>237</v>
      </c>
      <c r="C2286" s="34" t="s">
        <v>250</v>
      </c>
      <c r="D2286" s="35">
        <v>2009</v>
      </c>
      <c r="E2286" s="35">
        <v>25736</v>
      </c>
      <c r="F2286" s="35">
        <v>57422</v>
      </c>
    </row>
    <row r="2287" spans="1:6" ht="15.75" customHeight="1" x14ac:dyDescent="0.25">
      <c r="A2287" s="15">
        <v>2286</v>
      </c>
      <c r="B2287" s="34" t="s">
        <v>237</v>
      </c>
      <c r="C2287" s="34" t="s">
        <v>250</v>
      </c>
      <c r="D2287" s="35">
        <v>2007</v>
      </c>
      <c r="E2287" s="35">
        <v>25205</v>
      </c>
      <c r="F2287" s="35">
        <v>55661</v>
      </c>
    </row>
    <row r="2288" spans="1:6" ht="15.75" customHeight="1" x14ac:dyDescent="0.25">
      <c r="A2288" s="15">
        <v>2287</v>
      </c>
      <c r="B2288" s="34" t="s">
        <v>237</v>
      </c>
      <c r="C2288" s="34" t="s">
        <v>250</v>
      </c>
      <c r="D2288" s="35">
        <v>2004</v>
      </c>
      <c r="E2288" s="35">
        <v>25708</v>
      </c>
      <c r="F2288" s="35">
        <v>56274</v>
      </c>
    </row>
    <row r="2289" spans="1:6" ht="15.75" customHeight="1" x14ac:dyDescent="0.25">
      <c r="A2289" s="15">
        <v>2288</v>
      </c>
      <c r="B2289" s="34" t="s">
        <v>237</v>
      </c>
      <c r="C2289" s="34" t="s">
        <v>250</v>
      </c>
      <c r="D2289" s="35">
        <v>2009</v>
      </c>
      <c r="E2289" s="35">
        <v>25814</v>
      </c>
      <c r="F2289" s="35">
        <v>57924</v>
      </c>
    </row>
    <row r="2290" spans="1:6" ht="15.75" customHeight="1" x14ac:dyDescent="0.25">
      <c r="A2290" s="15">
        <v>2289</v>
      </c>
      <c r="B2290" s="34" t="s">
        <v>237</v>
      </c>
      <c r="C2290" s="34" t="s">
        <v>251</v>
      </c>
      <c r="D2290" s="35">
        <v>2000</v>
      </c>
      <c r="E2290" s="36"/>
      <c r="F2290" s="36"/>
    </row>
    <row r="2291" spans="1:6" ht="15.75" customHeight="1" x14ac:dyDescent="0.25">
      <c r="A2291" s="15">
        <v>2290</v>
      </c>
      <c r="B2291" s="34" t="s">
        <v>237</v>
      </c>
      <c r="C2291" s="34" t="s">
        <v>251</v>
      </c>
      <c r="D2291" s="35">
        <v>2001</v>
      </c>
      <c r="E2291" s="35">
        <v>4655</v>
      </c>
      <c r="F2291" s="36"/>
    </row>
    <row r="2292" spans="1:6" ht="15.75" customHeight="1" x14ac:dyDescent="0.25">
      <c r="A2292" s="15">
        <v>2291</v>
      </c>
      <c r="B2292" s="34" t="s">
        <v>237</v>
      </c>
      <c r="C2292" s="34" t="s">
        <v>251</v>
      </c>
      <c r="D2292" s="35">
        <v>2002</v>
      </c>
      <c r="E2292" s="35">
        <v>4646</v>
      </c>
      <c r="F2292" s="35">
        <v>7770</v>
      </c>
    </row>
    <row r="2293" spans="1:6" ht="15.75" customHeight="1" x14ac:dyDescent="0.25">
      <c r="A2293" s="15">
        <v>2292</v>
      </c>
      <c r="B2293" s="34" t="s">
        <v>237</v>
      </c>
      <c r="C2293" s="34" t="s">
        <v>251</v>
      </c>
      <c r="D2293" s="35">
        <v>2003</v>
      </c>
      <c r="E2293" s="35">
        <v>4561</v>
      </c>
      <c r="F2293" s="35">
        <v>7818</v>
      </c>
    </row>
    <row r="2294" spans="1:6" ht="15.75" customHeight="1" x14ac:dyDescent="0.25">
      <c r="A2294" s="15">
        <v>2293</v>
      </c>
      <c r="B2294" s="34" t="s">
        <v>237</v>
      </c>
      <c r="C2294" s="34" t="s">
        <v>251</v>
      </c>
      <c r="D2294" s="35">
        <v>2004</v>
      </c>
      <c r="E2294" s="35">
        <v>4586</v>
      </c>
      <c r="F2294" s="35">
        <v>8647</v>
      </c>
    </row>
    <row r="2295" spans="1:6" ht="15.75" customHeight="1" x14ac:dyDescent="0.25">
      <c r="A2295" s="15">
        <v>2294</v>
      </c>
      <c r="B2295" s="34" t="s">
        <v>237</v>
      </c>
      <c r="C2295" s="34" t="s">
        <v>251</v>
      </c>
      <c r="D2295" s="35">
        <v>2006</v>
      </c>
      <c r="E2295" s="35">
        <v>4508</v>
      </c>
      <c r="F2295" s="35">
        <v>8573</v>
      </c>
    </row>
    <row r="2296" spans="1:6" ht="15.75" customHeight="1" x14ac:dyDescent="0.25">
      <c r="A2296" s="15">
        <v>2295</v>
      </c>
      <c r="B2296" s="34" t="s">
        <v>237</v>
      </c>
      <c r="C2296" s="34" t="s">
        <v>251</v>
      </c>
      <c r="D2296" s="35">
        <v>2010</v>
      </c>
      <c r="E2296" s="35">
        <v>4182</v>
      </c>
      <c r="F2296" s="35">
        <v>7437</v>
      </c>
    </row>
    <row r="2297" spans="1:6" ht="15.75" customHeight="1" x14ac:dyDescent="0.25">
      <c r="A2297" s="15">
        <v>2296</v>
      </c>
      <c r="B2297" s="34" t="s">
        <v>237</v>
      </c>
      <c r="C2297" s="34" t="s">
        <v>251</v>
      </c>
      <c r="D2297" s="35">
        <v>2007</v>
      </c>
      <c r="E2297" s="35">
        <v>3865</v>
      </c>
      <c r="F2297" s="35">
        <v>7088</v>
      </c>
    </row>
    <row r="2298" spans="1:6" ht="15.75" customHeight="1" x14ac:dyDescent="0.25">
      <c r="A2298" s="15">
        <v>2297</v>
      </c>
      <c r="B2298" s="34" t="s">
        <v>237</v>
      </c>
      <c r="C2298" s="34" t="s">
        <v>251</v>
      </c>
      <c r="D2298" s="35">
        <v>2005</v>
      </c>
      <c r="E2298" s="35">
        <v>3880</v>
      </c>
      <c r="F2298" s="35">
        <v>6931</v>
      </c>
    </row>
    <row r="2299" spans="1:6" ht="15.75" customHeight="1" x14ac:dyDescent="0.25">
      <c r="A2299" s="15">
        <v>2298</v>
      </c>
      <c r="B2299" s="34" t="s">
        <v>237</v>
      </c>
      <c r="C2299" s="34" t="s">
        <v>251</v>
      </c>
      <c r="D2299" s="35">
        <v>2009</v>
      </c>
      <c r="E2299" s="35">
        <v>3297</v>
      </c>
      <c r="F2299" s="35">
        <v>6626</v>
      </c>
    </row>
    <row r="2300" spans="1:6" ht="15.75" customHeight="1" x14ac:dyDescent="0.25">
      <c r="A2300" s="15">
        <v>2299</v>
      </c>
      <c r="B2300" s="34" t="s">
        <v>237</v>
      </c>
      <c r="C2300" s="34" t="s">
        <v>251</v>
      </c>
      <c r="D2300" s="35">
        <v>2007</v>
      </c>
      <c r="E2300" s="35">
        <v>3073</v>
      </c>
      <c r="F2300" s="35">
        <v>6326</v>
      </c>
    </row>
    <row r="2301" spans="1:6" ht="15.75" customHeight="1" x14ac:dyDescent="0.25">
      <c r="A2301" s="15">
        <v>2300</v>
      </c>
      <c r="B2301" s="34" t="s">
        <v>237</v>
      </c>
      <c r="C2301" s="34" t="s">
        <v>251</v>
      </c>
      <c r="D2301" s="35">
        <v>2004</v>
      </c>
      <c r="E2301" s="35">
        <v>2889</v>
      </c>
      <c r="F2301" s="35">
        <v>5761</v>
      </c>
    </row>
    <row r="2302" spans="1:6" ht="15.75" customHeight="1" x14ac:dyDescent="0.25">
      <c r="A2302" s="15">
        <v>2301</v>
      </c>
      <c r="B2302" s="34" t="s">
        <v>237</v>
      </c>
      <c r="C2302" s="34" t="s">
        <v>251</v>
      </c>
      <c r="D2302" s="35">
        <v>2009</v>
      </c>
      <c r="E2302" s="35">
        <v>2874</v>
      </c>
      <c r="F2302" s="35">
        <v>5475</v>
      </c>
    </row>
    <row r="2303" spans="1:6" ht="15.75" customHeight="1" x14ac:dyDescent="0.25">
      <c r="A2303" s="15">
        <v>2302</v>
      </c>
      <c r="B2303" s="34" t="s">
        <v>237</v>
      </c>
      <c r="C2303" s="34" t="s">
        <v>252</v>
      </c>
      <c r="D2303" s="35">
        <v>2000</v>
      </c>
      <c r="E2303" s="36"/>
      <c r="F2303" s="36"/>
    </row>
    <row r="2304" spans="1:6" ht="15.75" customHeight="1" x14ac:dyDescent="0.25">
      <c r="A2304" s="15">
        <v>2303</v>
      </c>
      <c r="B2304" s="34" t="s">
        <v>237</v>
      </c>
      <c r="C2304" s="34" t="s">
        <v>252</v>
      </c>
      <c r="D2304" s="35">
        <v>2001</v>
      </c>
      <c r="E2304" s="35">
        <v>11187</v>
      </c>
      <c r="F2304" s="36"/>
    </row>
    <row r="2305" spans="1:6" ht="15.75" customHeight="1" x14ac:dyDescent="0.25">
      <c r="A2305" s="15">
        <v>2304</v>
      </c>
      <c r="B2305" s="34" t="s">
        <v>237</v>
      </c>
      <c r="C2305" s="34" t="s">
        <v>252</v>
      </c>
      <c r="D2305" s="35">
        <v>2002</v>
      </c>
      <c r="E2305" s="35">
        <v>11308</v>
      </c>
      <c r="F2305" s="35">
        <v>38364</v>
      </c>
    </row>
    <row r="2306" spans="1:6" ht="15.75" customHeight="1" x14ac:dyDescent="0.25">
      <c r="A2306" s="15">
        <v>2305</v>
      </c>
      <c r="B2306" s="34" t="s">
        <v>237</v>
      </c>
      <c r="C2306" s="34" t="s">
        <v>252</v>
      </c>
      <c r="D2306" s="35">
        <v>2003</v>
      </c>
      <c r="E2306" s="35">
        <v>12346</v>
      </c>
      <c r="F2306" s="35">
        <v>29901</v>
      </c>
    </row>
    <row r="2307" spans="1:6" ht="15.75" customHeight="1" x14ac:dyDescent="0.25">
      <c r="A2307" s="15">
        <v>2306</v>
      </c>
      <c r="B2307" s="34" t="s">
        <v>237</v>
      </c>
      <c r="C2307" s="34" t="s">
        <v>252</v>
      </c>
      <c r="D2307" s="35">
        <v>2004</v>
      </c>
      <c r="E2307" s="35">
        <v>10566</v>
      </c>
      <c r="F2307" s="35">
        <v>30443</v>
      </c>
    </row>
    <row r="2308" spans="1:6" ht="15.75" customHeight="1" x14ac:dyDescent="0.25">
      <c r="A2308" s="15">
        <v>2307</v>
      </c>
      <c r="B2308" s="34" t="s">
        <v>237</v>
      </c>
      <c r="C2308" s="34" t="s">
        <v>252</v>
      </c>
      <c r="D2308" s="35">
        <v>2006</v>
      </c>
      <c r="E2308" s="35">
        <v>10137</v>
      </c>
      <c r="F2308" s="35">
        <v>26736</v>
      </c>
    </row>
    <row r="2309" spans="1:6" ht="15.75" customHeight="1" x14ac:dyDescent="0.25">
      <c r="A2309" s="15">
        <v>2308</v>
      </c>
      <c r="B2309" s="34" t="s">
        <v>237</v>
      </c>
      <c r="C2309" s="34" t="s">
        <v>252</v>
      </c>
      <c r="D2309" s="35">
        <v>2010</v>
      </c>
      <c r="E2309" s="35">
        <v>10847</v>
      </c>
      <c r="F2309" s="35">
        <v>27407</v>
      </c>
    </row>
    <row r="2310" spans="1:6" ht="15.75" customHeight="1" x14ac:dyDescent="0.25">
      <c r="A2310" s="15">
        <v>2309</v>
      </c>
      <c r="B2310" s="34" t="s">
        <v>237</v>
      </c>
      <c r="C2310" s="34" t="s">
        <v>252</v>
      </c>
      <c r="D2310" s="35">
        <v>2007</v>
      </c>
      <c r="E2310" s="35">
        <v>10758</v>
      </c>
      <c r="F2310" s="35">
        <v>26006</v>
      </c>
    </row>
    <row r="2311" spans="1:6" ht="15.75" customHeight="1" x14ac:dyDescent="0.25">
      <c r="A2311" s="15">
        <v>2310</v>
      </c>
      <c r="B2311" s="34" t="s">
        <v>237</v>
      </c>
      <c r="C2311" s="34" t="s">
        <v>252</v>
      </c>
      <c r="D2311" s="35">
        <v>2005</v>
      </c>
      <c r="E2311" s="35">
        <v>11312</v>
      </c>
      <c r="F2311" s="35">
        <v>25005</v>
      </c>
    </row>
    <row r="2312" spans="1:6" ht="15.75" customHeight="1" x14ac:dyDescent="0.25">
      <c r="A2312" s="15">
        <v>2311</v>
      </c>
      <c r="B2312" s="34" t="s">
        <v>237</v>
      </c>
      <c r="C2312" s="34" t="s">
        <v>252</v>
      </c>
      <c r="D2312" s="35">
        <v>2009</v>
      </c>
      <c r="E2312" s="35">
        <v>11662</v>
      </c>
      <c r="F2312" s="35">
        <v>25486</v>
      </c>
    </row>
    <row r="2313" spans="1:6" ht="15.75" customHeight="1" x14ac:dyDescent="0.25">
      <c r="A2313" s="15">
        <v>2312</v>
      </c>
      <c r="B2313" s="34" t="s">
        <v>237</v>
      </c>
      <c r="C2313" s="34" t="s">
        <v>252</v>
      </c>
      <c r="D2313" s="35">
        <v>2007</v>
      </c>
      <c r="E2313" s="35">
        <v>11729</v>
      </c>
      <c r="F2313" s="35">
        <v>26091</v>
      </c>
    </row>
    <row r="2314" spans="1:6" ht="15.75" customHeight="1" x14ac:dyDescent="0.25">
      <c r="A2314" s="15">
        <v>2313</v>
      </c>
      <c r="B2314" s="34" t="s">
        <v>237</v>
      </c>
      <c r="C2314" s="34" t="s">
        <v>252</v>
      </c>
      <c r="D2314" s="35">
        <v>2004</v>
      </c>
      <c r="E2314" s="35">
        <v>12588</v>
      </c>
      <c r="F2314" s="35">
        <v>25453</v>
      </c>
    </row>
    <row r="2315" spans="1:6" ht="15.75" customHeight="1" x14ac:dyDescent="0.25">
      <c r="A2315" s="15">
        <v>2314</v>
      </c>
      <c r="B2315" s="34" t="s">
        <v>237</v>
      </c>
      <c r="C2315" s="34" t="s">
        <v>252</v>
      </c>
      <c r="D2315" s="35">
        <v>2009</v>
      </c>
      <c r="E2315" s="35">
        <v>12859</v>
      </c>
      <c r="F2315" s="35">
        <v>26039</v>
      </c>
    </row>
    <row r="2316" spans="1:6" ht="15.75" customHeight="1" x14ac:dyDescent="0.25">
      <c r="A2316" s="15">
        <v>2315</v>
      </c>
      <c r="B2316" s="34" t="s">
        <v>237</v>
      </c>
      <c r="C2316" s="34" t="s">
        <v>253</v>
      </c>
      <c r="D2316" s="35">
        <v>2000</v>
      </c>
      <c r="E2316" s="36"/>
      <c r="F2316" s="36"/>
    </row>
    <row r="2317" spans="1:6" ht="15.75" customHeight="1" x14ac:dyDescent="0.25">
      <c r="A2317" s="15">
        <v>2316</v>
      </c>
      <c r="B2317" s="34" t="s">
        <v>237</v>
      </c>
      <c r="C2317" s="34" t="s">
        <v>253</v>
      </c>
      <c r="D2317" s="35">
        <v>2001</v>
      </c>
      <c r="E2317" s="36"/>
      <c r="F2317" s="36"/>
    </row>
    <row r="2318" spans="1:6" ht="15.75" customHeight="1" x14ac:dyDescent="0.25">
      <c r="A2318" s="15">
        <v>2317</v>
      </c>
      <c r="B2318" s="34" t="s">
        <v>237</v>
      </c>
      <c r="C2318" s="34" t="s">
        <v>253</v>
      </c>
      <c r="D2318" s="35">
        <v>2002</v>
      </c>
      <c r="E2318" s="36"/>
      <c r="F2318" s="36"/>
    </row>
    <row r="2319" spans="1:6" ht="15.75" customHeight="1" x14ac:dyDescent="0.25">
      <c r="A2319" s="15">
        <v>2318</v>
      </c>
      <c r="B2319" s="34" t="s">
        <v>237</v>
      </c>
      <c r="C2319" s="34" t="s">
        <v>253</v>
      </c>
      <c r="D2319" s="35">
        <v>2003</v>
      </c>
      <c r="E2319" s="36"/>
      <c r="F2319" s="36"/>
    </row>
    <row r="2320" spans="1:6" ht="15.75" customHeight="1" x14ac:dyDescent="0.25">
      <c r="A2320" s="15">
        <v>2319</v>
      </c>
      <c r="B2320" s="34" t="s">
        <v>237</v>
      </c>
      <c r="C2320" s="34" t="s">
        <v>253</v>
      </c>
      <c r="D2320" s="35">
        <v>2004</v>
      </c>
      <c r="E2320" s="36"/>
      <c r="F2320" s="36"/>
    </row>
    <row r="2321" spans="1:6" ht="15.75" customHeight="1" x14ac:dyDescent="0.25">
      <c r="A2321" s="15">
        <v>2320</v>
      </c>
      <c r="B2321" s="34" t="s">
        <v>237</v>
      </c>
      <c r="C2321" s="34" t="s">
        <v>253</v>
      </c>
      <c r="D2321" s="35">
        <v>2006</v>
      </c>
      <c r="E2321" s="36"/>
      <c r="F2321" s="36"/>
    </row>
    <row r="2322" spans="1:6" ht="15.75" customHeight="1" x14ac:dyDescent="0.25">
      <c r="A2322" s="15">
        <v>2321</v>
      </c>
      <c r="B2322" s="34" t="s">
        <v>237</v>
      </c>
      <c r="C2322" s="34" t="s">
        <v>253</v>
      </c>
      <c r="D2322" s="35">
        <v>2010</v>
      </c>
      <c r="E2322" s="36"/>
      <c r="F2322" s="36"/>
    </row>
    <row r="2323" spans="1:6" ht="15.75" customHeight="1" x14ac:dyDescent="0.25">
      <c r="A2323" s="15">
        <v>2322</v>
      </c>
      <c r="B2323" s="34" t="s">
        <v>237</v>
      </c>
      <c r="C2323" s="34" t="s">
        <v>253</v>
      </c>
      <c r="D2323" s="35">
        <v>2007</v>
      </c>
      <c r="E2323" s="36"/>
      <c r="F2323" s="36"/>
    </row>
    <row r="2324" spans="1:6" ht="15.75" customHeight="1" x14ac:dyDescent="0.25">
      <c r="A2324" s="15">
        <v>2323</v>
      </c>
      <c r="B2324" s="34" t="s">
        <v>237</v>
      </c>
      <c r="C2324" s="34" t="s">
        <v>253</v>
      </c>
      <c r="D2324" s="35">
        <v>2005</v>
      </c>
      <c r="E2324" s="36"/>
      <c r="F2324" s="36"/>
    </row>
    <row r="2325" spans="1:6" ht="15.75" customHeight="1" x14ac:dyDescent="0.25">
      <c r="A2325" s="15">
        <v>2324</v>
      </c>
      <c r="B2325" s="34" t="s">
        <v>237</v>
      </c>
      <c r="C2325" s="34" t="s">
        <v>253</v>
      </c>
      <c r="D2325" s="35">
        <v>2009</v>
      </c>
      <c r="E2325" s="36"/>
      <c r="F2325" s="36"/>
    </row>
    <row r="2326" spans="1:6" ht="15.75" customHeight="1" x14ac:dyDescent="0.25">
      <c r="A2326" s="15">
        <v>2325</v>
      </c>
      <c r="B2326" s="34" t="s">
        <v>237</v>
      </c>
      <c r="C2326" s="34" t="s">
        <v>253</v>
      </c>
      <c r="D2326" s="35">
        <v>2007</v>
      </c>
      <c r="E2326" s="36"/>
      <c r="F2326" s="36"/>
    </row>
    <row r="2327" spans="1:6" ht="15.75" customHeight="1" x14ac:dyDescent="0.25">
      <c r="A2327" s="15">
        <v>2326</v>
      </c>
      <c r="B2327" s="34" t="s">
        <v>237</v>
      </c>
      <c r="C2327" s="34" t="s">
        <v>253</v>
      </c>
      <c r="D2327" s="35">
        <v>2004</v>
      </c>
      <c r="E2327" s="36"/>
      <c r="F2327" s="36"/>
    </row>
    <row r="2328" spans="1:6" ht="15.75" customHeight="1" x14ac:dyDescent="0.25">
      <c r="A2328" s="15">
        <v>2327</v>
      </c>
      <c r="B2328" s="34" t="s">
        <v>237</v>
      </c>
      <c r="C2328" s="34" t="s">
        <v>253</v>
      </c>
      <c r="D2328" s="35">
        <v>2009</v>
      </c>
      <c r="E2328" s="36"/>
      <c r="F2328" s="36"/>
    </row>
    <row r="2329" spans="1:6" ht="15.75" customHeight="1" x14ac:dyDescent="0.25">
      <c r="A2329" s="15">
        <v>2328</v>
      </c>
      <c r="B2329" s="34" t="s">
        <v>237</v>
      </c>
      <c r="C2329" s="34" t="s">
        <v>254</v>
      </c>
      <c r="D2329" s="35">
        <v>2000</v>
      </c>
      <c r="E2329" s="36"/>
      <c r="F2329" s="36"/>
    </row>
    <row r="2330" spans="1:6" ht="15.75" customHeight="1" x14ac:dyDescent="0.25">
      <c r="A2330" s="15">
        <v>2329</v>
      </c>
      <c r="B2330" s="34" t="s">
        <v>237</v>
      </c>
      <c r="C2330" s="34" t="s">
        <v>254</v>
      </c>
      <c r="D2330" s="35">
        <v>2001</v>
      </c>
      <c r="E2330" s="35">
        <v>7382</v>
      </c>
      <c r="F2330" s="36"/>
    </row>
    <row r="2331" spans="1:6" ht="15.75" customHeight="1" x14ac:dyDescent="0.25">
      <c r="A2331" s="15">
        <v>2330</v>
      </c>
      <c r="B2331" s="34" t="s">
        <v>237</v>
      </c>
      <c r="C2331" s="34" t="s">
        <v>254</v>
      </c>
      <c r="D2331" s="35">
        <v>2002</v>
      </c>
      <c r="E2331" s="35">
        <v>7178</v>
      </c>
      <c r="F2331" s="35">
        <v>20964</v>
      </c>
    </row>
    <row r="2332" spans="1:6" ht="15.75" customHeight="1" x14ac:dyDescent="0.25">
      <c r="A2332" s="15">
        <v>2331</v>
      </c>
      <c r="B2332" s="34" t="s">
        <v>237</v>
      </c>
      <c r="C2332" s="34" t="s">
        <v>254</v>
      </c>
      <c r="D2332" s="35">
        <v>2003</v>
      </c>
      <c r="E2332" s="35">
        <v>6941</v>
      </c>
      <c r="F2332" s="35">
        <v>20323</v>
      </c>
    </row>
    <row r="2333" spans="1:6" ht="15.75" customHeight="1" x14ac:dyDescent="0.25">
      <c r="A2333" s="15">
        <v>2332</v>
      </c>
      <c r="B2333" s="34" t="s">
        <v>237</v>
      </c>
      <c r="C2333" s="34" t="s">
        <v>254</v>
      </c>
      <c r="D2333" s="35">
        <v>2004</v>
      </c>
      <c r="E2333" s="35">
        <v>7104</v>
      </c>
      <c r="F2333" s="35">
        <v>21019</v>
      </c>
    </row>
    <row r="2334" spans="1:6" ht="15.75" customHeight="1" x14ac:dyDescent="0.25">
      <c r="A2334" s="15">
        <v>2333</v>
      </c>
      <c r="B2334" s="34" t="s">
        <v>237</v>
      </c>
      <c r="C2334" s="34" t="s">
        <v>254</v>
      </c>
      <c r="D2334" s="35">
        <v>2006</v>
      </c>
      <c r="E2334" s="35">
        <v>7058</v>
      </c>
      <c r="F2334" s="35">
        <v>21430</v>
      </c>
    </row>
    <row r="2335" spans="1:6" ht="15.75" customHeight="1" x14ac:dyDescent="0.25">
      <c r="A2335" s="15">
        <v>2334</v>
      </c>
      <c r="B2335" s="34" t="s">
        <v>237</v>
      </c>
      <c r="C2335" s="34" t="s">
        <v>254</v>
      </c>
      <c r="D2335" s="35">
        <v>2010</v>
      </c>
      <c r="E2335" s="35">
        <v>7068</v>
      </c>
      <c r="F2335" s="35">
        <v>20693</v>
      </c>
    </row>
    <row r="2336" spans="1:6" ht="15.75" customHeight="1" x14ac:dyDescent="0.25">
      <c r="A2336" s="15">
        <v>2335</v>
      </c>
      <c r="B2336" s="34" t="s">
        <v>237</v>
      </c>
      <c r="C2336" s="34" t="s">
        <v>254</v>
      </c>
      <c r="D2336" s="35">
        <v>2007</v>
      </c>
      <c r="E2336" s="35">
        <v>6840</v>
      </c>
      <c r="F2336" s="35">
        <v>19651</v>
      </c>
    </row>
    <row r="2337" spans="1:6" ht="15.75" customHeight="1" x14ac:dyDescent="0.25">
      <c r="A2337" s="15">
        <v>2336</v>
      </c>
      <c r="B2337" s="34" t="s">
        <v>237</v>
      </c>
      <c r="C2337" s="34" t="s">
        <v>254</v>
      </c>
      <c r="D2337" s="35">
        <v>2005</v>
      </c>
      <c r="E2337" s="35">
        <v>6528</v>
      </c>
      <c r="F2337" s="35">
        <v>18786</v>
      </c>
    </row>
    <row r="2338" spans="1:6" ht="15.75" customHeight="1" x14ac:dyDescent="0.25">
      <c r="A2338" s="15">
        <v>2337</v>
      </c>
      <c r="B2338" s="34" t="s">
        <v>237</v>
      </c>
      <c r="C2338" s="34" t="s">
        <v>254</v>
      </c>
      <c r="D2338" s="35">
        <v>2009</v>
      </c>
      <c r="E2338" s="35">
        <v>7479</v>
      </c>
      <c r="F2338" s="35">
        <v>21888</v>
      </c>
    </row>
    <row r="2339" spans="1:6" ht="15.75" customHeight="1" x14ac:dyDescent="0.25">
      <c r="A2339" s="15">
        <v>2338</v>
      </c>
      <c r="B2339" s="34" t="s">
        <v>237</v>
      </c>
      <c r="C2339" s="34" t="s">
        <v>254</v>
      </c>
      <c r="D2339" s="35">
        <v>2008</v>
      </c>
      <c r="E2339" s="35">
        <v>7476</v>
      </c>
      <c r="F2339" s="35">
        <v>21500</v>
      </c>
    </row>
    <row r="2340" spans="1:6" ht="15.75" customHeight="1" x14ac:dyDescent="0.25">
      <c r="A2340" s="15">
        <v>2339</v>
      </c>
      <c r="B2340" s="34" t="s">
        <v>237</v>
      </c>
      <c r="C2340" s="34" t="s">
        <v>254</v>
      </c>
      <c r="D2340" s="35">
        <v>2004</v>
      </c>
      <c r="E2340" s="35">
        <v>7291</v>
      </c>
      <c r="F2340" s="35">
        <v>20235</v>
      </c>
    </row>
    <row r="2341" spans="1:6" ht="15.75" customHeight="1" x14ac:dyDescent="0.25">
      <c r="A2341" s="15">
        <v>2340</v>
      </c>
      <c r="B2341" s="34" t="s">
        <v>237</v>
      </c>
      <c r="C2341" s="34" t="s">
        <v>254</v>
      </c>
      <c r="D2341" s="35">
        <v>2009</v>
      </c>
      <c r="E2341" s="35">
        <v>7499</v>
      </c>
      <c r="F2341" s="35">
        <v>20117</v>
      </c>
    </row>
    <row r="2342" spans="1:6" ht="15.75" customHeight="1" x14ac:dyDescent="0.25">
      <c r="A2342" s="15">
        <v>2341</v>
      </c>
      <c r="B2342" s="34" t="s">
        <v>237</v>
      </c>
      <c r="C2342" s="34" t="s">
        <v>255</v>
      </c>
      <c r="D2342" s="35">
        <v>2000</v>
      </c>
      <c r="E2342" s="36"/>
      <c r="F2342" s="36"/>
    </row>
    <row r="2343" spans="1:6" ht="15.75" customHeight="1" x14ac:dyDescent="0.25">
      <c r="A2343" s="15">
        <v>2342</v>
      </c>
      <c r="B2343" s="34" t="s">
        <v>237</v>
      </c>
      <c r="C2343" s="34" t="s">
        <v>255</v>
      </c>
      <c r="D2343" s="35">
        <v>2001</v>
      </c>
      <c r="E2343" s="36"/>
      <c r="F2343" s="36"/>
    </row>
    <row r="2344" spans="1:6" ht="15.75" customHeight="1" x14ac:dyDescent="0.25">
      <c r="A2344" s="15">
        <v>2343</v>
      </c>
      <c r="B2344" s="34" t="s">
        <v>237</v>
      </c>
      <c r="C2344" s="34" t="s">
        <v>255</v>
      </c>
      <c r="D2344" s="35">
        <v>2002</v>
      </c>
      <c r="E2344" s="36"/>
      <c r="F2344" s="35">
        <v>136</v>
      </c>
    </row>
    <row r="2345" spans="1:6" ht="15.75" customHeight="1" x14ac:dyDescent="0.25">
      <c r="A2345" s="15">
        <v>2344</v>
      </c>
      <c r="B2345" s="34" t="s">
        <v>237</v>
      </c>
      <c r="C2345" s="34" t="s">
        <v>255</v>
      </c>
      <c r="D2345" s="35">
        <v>2003</v>
      </c>
      <c r="E2345" s="36"/>
      <c r="F2345" s="35">
        <v>128</v>
      </c>
    </row>
    <row r="2346" spans="1:6" ht="15.75" customHeight="1" x14ac:dyDescent="0.25">
      <c r="A2346" s="15">
        <v>2345</v>
      </c>
      <c r="B2346" s="34" t="s">
        <v>237</v>
      </c>
      <c r="C2346" s="34" t="s">
        <v>255</v>
      </c>
      <c r="D2346" s="35">
        <v>2004</v>
      </c>
      <c r="E2346" s="36"/>
      <c r="F2346" s="35">
        <v>128</v>
      </c>
    </row>
    <row r="2347" spans="1:6" ht="15.75" customHeight="1" x14ac:dyDescent="0.25">
      <c r="A2347" s="15">
        <v>2346</v>
      </c>
      <c r="B2347" s="34" t="s">
        <v>237</v>
      </c>
      <c r="C2347" s="34" t="s">
        <v>255</v>
      </c>
      <c r="D2347" s="35">
        <v>2006</v>
      </c>
      <c r="E2347" s="35">
        <v>43</v>
      </c>
      <c r="F2347" s="35">
        <v>150</v>
      </c>
    </row>
    <row r="2348" spans="1:6" ht="15.75" customHeight="1" x14ac:dyDescent="0.25">
      <c r="A2348" s="15">
        <v>2347</v>
      </c>
      <c r="B2348" s="34" t="s">
        <v>237</v>
      </c>
      <c r="C2348" s="34" t="s">
        <v>255</v>
      </c>
      <c r="D2348" s="35">
        <v>2010</v>
      </c>
      <c r="E2348" s="35">
        <v>42</v>
      </c>
      <c r="F2348" s="35">
        <v>110</v>
      </c>
    </row>
    <row r="2349" spans="1:6" ht="15.75" customHeight="1" x14ac:dyDescent="0.25">
      <c r="A2349" s="15">
        <v>2348</v>
      </c>
      <c r="B2349" s="34" t="s">
        <v>237</v>
      </c>
      <c r="C2349" s="34" t="s">
        <v>255</v>
      </c>
      <c r="D2349" s="35">
        <v>2007</v>
      </c>
      <c r="E2349" s="35">
        <v>41</v>
      </c>
      <c r="F2349" s="35">
        <v>114</v>
      </c>
    </row>
    <row r="2350" spans="1:6" ht="15.75" customHeight="1" x14ac:dyDescent="0.25">
      <c r="A2350" s="15">
        <v>2349</v>
      </c>
      <c r="B2350" s="34" t="s">
        <v>237</v>
      </c>
      <c r="C2350" s="34" t="s">
        <v>255</v>
      </c>
      <c r="D2350" s="35">
        <v>2005</v>
      </c>
      <c r="E2350" s="35">
        <v>39</v>
      </c>
      <c r="F2350" s="35">
        <v>110</v>
      </c>
    </row>
    <row r="2351" spans="1:6" ht="15.75" customHeight="1" x14ac:dyDescent="0.25">
      <c r="A2351" s="15">
        <v>2350</v>
      </c>
      <c r="B2351" s="34" t="s">
        <v>237</v>
      </c>
      <c r="C2351" s="34" t="s">
        <v>255</v>
      </c>
      <c r="D2351" s="35">
        <v>2009</v>
      </c>
      <c r="E2351" s="36"/>
      <c r="F2351" s="35">
        <v>114</v>
      </c>
    </row>
    <row r="2352" spans="1:6" ht="15.75" customHeight="1" x14ac:dyDescent="0.25">
      <c r="A2352" s="15">
        <v>2351</v>
      </c>
      <c r="B2352" s="34" t="s">
        <v>237</v>
      </c>
      <c r="C2352" s="34" t="s">
        <v>255</v>
      </c>
      <c r="D2352" s="35">
        <v>2008</v>
      </c>
      <c r="E2352" s="36"/>
      <c r="F2352" s="35">
        <v>103</v>
      </c>
    </row>
    <row r="2353" spans="1:6" ht="15.75" customHeight="1" x14ac:dyDescent="0.25">
      <c r="A2353" s="15">
        <v>2352</v>
      </c>
      <c r="B2353" s="34" t="s">
        <v>237</v>
      </c>
      <c r="C2353" s="34" t="s">
        <v>255</v>
      </c>
      <c r="D2353" s="35">
        <v>2004</v>
      </c>
      <c r="E2353" s="36"/>
      <c r="F2353" s="35">
        <v>114</v>
      </c>
    </row>
    <row r="2354" spans="1:6" ht="15.75" customHeight="1" x14ac:dyDescent="0.25">
      <c r="A2354" s="15">
        <v>2353</v>
      </c>
      <c r="B2354" s="34" t="s">
        <v>237</v>
      </c>
      <c r="C2354" s="34" t="s">
        <v>255</v>
      </c>
      <c r="D2354" s="35">
        <v>2009</v>
      </c>
      <c r="E2354" s="36"/>
      <c r="F2354" s="35">
        <v>103</v>
      </c>
    </row>
    <row r="2355" spans="1:6" ht="15.75" customHeight="1" x14ac:dyDescent="0.25">
      <c r="A2355" s="15">
        <v>2354</v>
      </c>
      <c r="B2355" s="34" t="s">
        <v>237</v>
      </c>
      <c r="C2355" s="34" t="s">
        <v>256</v>
      </c>
      <c r="D2355" s="35">
        <v>2000</v>
      </c>
      <c r="E2355" s="36"/>
      <c r="F2355" s="36"/>
    </row>
    <row r="2356" spans="1:6" ht="15.75" customHeight="1" x14ac:dyDescent="0.25">
      <c r="A2356" s="15">
        <v>2355</v>
      </c>
      <c r="B2356" s="34" t="s">
        <v>237</v>
      </c>
      <c r="C2356" s="34" t="s">
        <v>256</v>
      </c>
      <c r="D2356" s="35">
        <v>2001</v>
      </c>
      <c r="E2356" s="35">
        <v>12942</v>
      </c>
      <c r="F2356" s="36"/>
    </row>
    <row r="2357" spans="1:6" ht="15.75" customHeight="1" x14ac:dyDescent="0.25">
      <c r="A2357" s="15">
        <v>2356</v>
      </c>
      <c r="B2357" s="34" t="s">
        <v>237</v>
      </c>
      <c r="C2357" s="34" t="s">
        <v>256</v>
      </c>
      <c r="D2357" s="35">
        <v>2002</v>
      </c>
      <c r="E2357" s="35">
        <v>12428</v>
      </c>
      <c r="F2357" s="35">
        <v>32636</v>
      </c>
    </row>
    <row r="2358" spans="1:6" ht="15.75" customHeight="1" x14ac:dyDescent="0.25">
      <c r="A2358" s="15">
        <v>2357</v>
      </c>
      <c r="B2358" s="34" t="s">
        <v>237</v>
      </c>
      <c r="C2358" s="34" t="s">
        <v>256</v>
      </c>
      <c r="D2358" s="35">
        <v>2003</v>
      </c>
      <c r="E2358" s="35">
        <v>12678</v>
      </c>
      <c r="F2358" s="35">
        <v>30473</v>
      </c>
    </row>
    <row r="2359" spans="1:6" ht="15.75" customHeight="1" x14ac:dyDescent="0.25">
      <c r="A2359" s="15">
        <v>2358</v>
      </c>
      <c r="B2359" s="34" t="s">
        <v>237</v>
      </c>
      <c r="C2359" s="34" t="s">
        <v>256</v>
      </c>
      <c r="D2359" s="35">
        <v>2004</v>
      </c>
      <c r="E2359" s="35">
        <v>10973</v>
      </c>
      <c r="F2359" s="35">
        <v>29670</v>
      </c>
    </row>
    <row r="2360" spans="1:6" ht="15.75" customHeight="1" x14ac:dyDescent="0.25">
      <c r="A2360" s="15">
        <v>2359</v>
      </c>
      <c r="B2360" s="34" t="s">
        <v>237</v>
      </c>
      <c r="C2360" s="34" t="s">
        <v>256</v>
      </c>
      <c r="D2360" s="35">
        <v>2006</v>
      </c>
      <c r="E2360" s="35">
        <v>11332</v>
      </c>
      <c r="F2360" s="35">
        <v>30759</v>
      </c>
    </row>
    <row r="2361" spans="1:6" ht="15.75" customHeight="1" x14ac:dyDescent="0.25">
      <c r="A2361" s="15">
        <v>2360</v>
      </c>
      <c r="B2361" s="34" t="s">
        <v>237</v>
      </c>
      <c r="C2361" s="34" t="s">
        <v>256</v>
      </c>
      <c r="D2361" s="35">
        <v>2010</v>
      </c>
      <c r="E2361" s="35">
        <v>10255</v>
      </c>
      <c r="F2361" s="35">
        <v>29688</v>
      </c>
    </row>
    <row r="2362" spans="1:6" ht="15.75" customHeight="1" x14ac:dyDescent="0.25">
      <c r="A2362" s="15">
        <v>2361</v>
      </c>
      <c r="B2362" s="34" t="s">
        <v>237</v>
      </c>
      <c r="C2362" s="34" t="s">
        <v>256</v>
      </c>
      <c r="D2362" s="35">
        <v>2007</v>
      </c>
      <c r="E2362" s="35">
        <v>11048</v>
      </c>
      <c r="F2362" s="35">
        <v>29908</v>
      </c>
    </row>
    <row r="2363" spans="1:6" ht="15.75" customHeight="1" x14ac:dyDescent="0.25">
      <c r="A2363" s="15">
        <v>2362</v>
      </c>
      <c r="B2363" s="34" t="s">
        <v>237</v>
      </c>
      <c r="C2363" s="34" t="s">
        <v>256</v>
      </c>
      <c r="D2363" s="35">
        <v>2005</v>
      </c>
      <c r="E2363" s="35">
        <v>10278</v>
      </c>
      <c r="F2363" s="35">
        <v>28658</v>
      </c>
    </row>
    <row r="2364" spans="1:6" ht="15.75" customHeight="1" x14ac:dyDescent="0.25">
      <c r="A2364" s="15">
        <v>2363</v>
      </c>
      <c r="B2364" s="34" t="s">
        <v>237</v>
      </c>
      <c r="C2364" s="34" t="s">
        <v>256</v>
      </c>
      <c r="D2364" s="35">
        <v>2009</v>
      </c>
      <c r="E2364" s="35">
        <v>9712</v>
      </c>
      <c r="F2364" s="35">
        <v>26523</v>
      </c>
    </row>
    <row r="2365" spans="1:6" ht="15.75" customHeight="1" x14ac:dyDescent="0.25">
      <c r="A2365" s="15">
        <v>2364</v>
      </c>
      <c r="B2365" s="34" t="s">
        <v>237</v>
      </c>
      <c r="C2365" s="34" t="s">
        <v>256</v>
      </c>
      <c r="D2365" s="35">
        <v>2008</v>
      </c>
      <c r="E2365" s="35">
        <v>9177</v>
      </c>
      <c r="F2365" s="35">
        <v>24690</v>
      </c>
    </row>
    <row r="2366" spans="1:6" ht="15.75" customHeight="1" x14ac:dyDescent="0.25">
      <c r="A2366" s="15">
        <v>2365</v>
      </c>
      <c r="B2366" s="34" t="s">
        <v>237</v>
      </c>
      <c r="C2366" s="34" t="s">
        <v>256</v>
      </c>
      <c r="D2366" s="35">
        <v>2004</v>
      </c>
      <c r="E2366" s="35">
        <v>8442</v>
      </c>
      <c r="F2366" s="35">
        <v>23447</v>
      </c>
    </row>
    <row r="2367" spans="1:6" ht="15.75" customHeight="1" x14ac:dyDescent="0.25">
      <c r="A2367" s="15">
        <v>2366</v>
      </c>
      <c r="B2367" s="34" t="s">
        <v>237</v>
      </c>
      <c r="C2367" s="34" t="s">
        <v>256</v>
      </c>
      <c r="D2367" s="35">
        <v>2009</v>
      </c>
      <c r="E2367" s="35">
        <v>7815</v>
      </c>
      <c r="F2367" s="35">
        <v>20942</v>
      </c>
    </row>
    <row r="2368" spans="1:6" ht="15.75" customHeight="1" x14ac:dyDescent="0.25">
      <c r="A2368" s="15">
        <v>2367</v>
      </c>
      <c r="B2368" s="34" t="s">
        <v>237</v>
      </c>
      <c r="C2368" s="34" t="s">
        <v>257</v>
      </c>
      <c r="D2368" s="35">
        <v>2000</v>
      </c>
      <c r="E2368" s="36"/>
      <c r="F2368" s="36"/>
    </row>
    <row r="2369" spans="1:6" ht="15.75" customHeight="1" x14ac:dyDescent="0.25">
      <c r="A2369" s="15">
        <v>2368</v>
      </c>
      <c r="B2369" s="34" t="s">
        <v>237</v>
      </c>
      <c r="C2369" s="34" t="s">
        <v>257</v>
      </c>
      <c r="D2369" s="35">
        <v>2001</v>
      </c>
      <c r="E2369" s="35">
        <v>4319</v>
      </c>
      <c r="F2369" s="36"/>
    </row>
    <row r="2370" spans="1:6" ht="15.75" customHeight="1" x14ac:dyDescent="0.25">
      <c r="A2370" s="15">
        <v>2369</v>
      </c>
      <c r="B2370" s="34" t="s">
        <v>237</v>
      </c>
      <c r="C2370" s="34" t="s">
        <v>257</v>
      </c>
      <c r="D2370" s="35">
        <v>2002</v>
      </c>
      <c r="E2370" s="35">
        <v>4210</v>
      </c>
      <c r="F2370" s="35">
        <v>6249</v>
      </c>
    </row>
    <row r="2371" spans="1:6" ht="15.75" customHeight="1" x14ac:dyDescent="0.25">
      <c r="A2371" s="15">
        <v>2370</v>
      </c>
      <c r="B2371" s="34" t="s">
        <v>237</v>
      </c>
      <c r="C2371" s="34" t="s">
        <v>257</v>
      </c>
      <c r="D2371" s="35">
        <v>2003</v>
      </c>
      <c r="E2371" s="35">
        <v>4214</v>
      </c>
      <c r="F2371" s="35">
        <v>6476</v>
      </c>
    </row>
    <row r="2372" spans="1:6" ht="15.75" customHeight="1" x14ac:dyDescent="0.25">
      <c r="A2372" s="15">
        <v>2371</v>
      </c>
      <c r="B2372" s="34" t="s">
        <v>237</v>
      </c>
      <c r="C2372" s="34" t="s">
        <v>257</v>
      </c>
      <c r="D2372" s="35">
        <v>2004</v>
      </c>
      <c r="E2372" s="35">
        <v>4499</v>
      </c>
      <c r="F2372" s="35">
        <v>6546</v>
      </c>
    </row>
    <row r="2373" spans="1:6" ht="15.75" customHeight="1" x14ac:dyDescent="0.25">
      <c r="A2373" s="15">
        <v>2372</v>
      </c>
      <c r="B2373" s="34" t="s">
        <v>237</v>
      </c>
      <c r="C2373" s="34" t="s">
        <v>257</v>
      </c>
      <c r="D2373" s="35">
        <v>2006</v>
      </c>
      <c r="E2373" s="35">
        <v>4479</v>
      </c>
      <c r="F2373" s="35">
        <v>6898</v>
      </c>
    </row>
    <row r="2374" spans="1:6" ht="15.75" customHeight="1" x14ac:dyDescent="0.25">
      <c r="A2374" s="15">
        <v>2373</v>
      </c>
      <c r="B2374" s="34" t="s">
        <v>237</v>
      </c>
      <c r="C2374" s="34" t="s">
        <v>257</v>
      </c>
      <c r="D2374" s="35">
        <v>2010</v>
      </c>
      <c r="E2374" s="35">
        <v>4735</v>
      </c>
      <c r="F2374" s="35">
        <v>6846</v>
      </c>
    </row>
    <row r="2375" spans="1:6" ht="15.75" customHeight="1" x14ac:dyDescent="0.25">
      <c r="A2375" s="15">
        <v>2374</v>
      </c>
      <c r="B2375" s="34" t="s">
        <v>237</v>
      </c>
      <c r="C2375" s="34" t="s">
        <v>257</v>
      </c>
      <c r="D2375" s="35">
        <v>2007</v>
      </c>
      <c r="E2375" s="35">
        <v>4509</v>
      </c>
      <c r="F2375" s="35">
        <v>6454</v>
      </c>
    </row>
    <row r="2376" spans="1:6" ht="15.75" customHeight="1" x14ac:dyDescent="0.25">
      <c r="A2376" s="15">
        <v>2375</v>
      </c>
      <c r="B2376" s="34" t="s">
        <v>237</v>
      </c>
      <c r="C2376" s="34" t="s">
        <v>257</v>
      </c>
      <c r="D2376" s="35">
        <v>2005</v>
      </c>
      <c r="E2376" s="35">
        <v>4382</v>
      </c>
      <c r="F2376" s="35">
        <v>6366</v>
      </c>
    </row>
    <row r="2377" spans="1:6" ht="15.75" customHeight="1" x14ac:dyDescent="0.25">
      <c r="A2377" s="15">
        <v>2376</v>
      </c>
      <c r="B2377" s="34" t="s">
        <v>237</v>
      </c>
      <c r="C2377" s="34" t="s">
        <v>257</v>
      </c>
      <c r="D2377" s="35">
        <v>2009</v>
      </c>
      <c r="E2377" s="35">
        <v>4418</v>
      </c>
      <c r="F2377" s="35">
        <v>6553</v>
      </c>
    </row>
    <row r="2378" spans="1:6" ht="15.75" customHeight="1" x14ac:dyDescent="0.25">
      <c r="A2378" s="15">
        <v>2377</v>
      </c>
      <c r="B2378" s="34" t="s">
        <v>237</v>
      </c>
      <c r="C2378" s="34" t="s">
        <v>257</v>
      </c>
      <c r="D2378" s="35">
        <v>2008</v>
      </c>
      <c r="E2378" s="35">
        <v>4232</v>
      </c>
      <c r="F2378" s="35">
        <v>6040</v>
      </c>
    </row>
    <row r="2379" spans="1:6" ht="15.75" customHeight="1" x14ac:dyDescent="0.25">
      <c r="A2379" s="15">
        <v>2378</v>
      </c>
      <c r="B2379" s="34" t="s">
        <v>237</v>
      </c>
      <c r="C2379" s="34" t="s">
        <v>257</v>
      </c>
      <c r="D2379" s="35">
        <v>2004</v>
      </c>
      <c r="E2379" s="35">
        <v>4151</v>
      </c>
      <c r="F2379" s="35">
        <v>5948</v>
      </c>
    </row>
    <row r="2380" spans="1:6" ht="15.75" customHeight="1" x14ac:dyDescent="0.25">
      <c r="A2380" s="15">
        <v>2379</v>
      </c>
      <c r="B2380" s="34" t="s">
        <v>237</v>
      </c>
      <c r="C2380" s="34" t="s">
        <v>257</v>
      </c>
      <c r="D2380" s="35">
        <v>2009</v>
      </c>
      <c r="E2380" s="35">
        <v>3968</v>
      </c>
      <c r="F2380" s="35">
        <v>5743</v>
      </c>
    </row>
    <row r="2381" spans="1:6" ht="15.75" customHeight="1" x14ac:dyDescent="0.25">
      <c r="A2381" s="15">
        <v>2380</v>
      </c>
      <c r="B2381" s="34" t="s">
        <v>237</v>
      </c>
      <c r="C2381" s="34" t="s">
        <v>258</v>
      </c>
      <c r="D2381" s="35">
        <v>2000</v>
      </c>
      <c r="E2381" s="36"/>
      <c r="F2381" s="36"/>
    </row>
    <row r="2382" spans="1:6" ht="15.75" customHeight="1" x14ac:dyDescent="0.25">
      <c r="A2382" s="15">
        <v>2381</v>
      </c>
      <c r="B2382" s="34" t="s">
        <v>237</v>
      </c>
      <c r="C2382" s="34" t="s">
        <v>258</v>
      </c>
      <c r="D2382" s="35">
        <v>2001</v>
      </c>
      <c r="E2382" s="36"/>
      <c r="F2382" s="36"/>
    </row>
    <row r="2383" spans="1:6" ht="15.75" customHeight="1" x14ac:dyDescent="0.25">
      <c r="A2383" s="15">
        <v>2382</v>
      </c>
      <c r="B2383" s="34" t="s">
        <v>237</v>
      </c>
      <c r="C2383" s="34" t="s">
        <v>258</v>
      </c>
      <c r="D2383" s="35">
        <v>2002</v>
      </c>
      <c r="E2383" s="36"/>
      <c r="F2383" s="35">
        <v>634</v>
      </c>
    </row>
    <row r="2384" spans="1:6" ht="15.75" customHeight="1" x14ac:dyDescent="0.25">
      <c r="A2384" s="15">
        <v>2383</v>
      </c>
      <c r="B2384" s="34" t="s">
        <v>237</v>
      </c>
      <c r="C2384" s="34" t="s">
        <v>258</v>
      </c>
      <c r="D2384" s="35">
        <v>2003</v>
      </c>
      <c r="E2384" s="36"/>
      <c r="F2384" s="35">
        <v>557</v>
      </c>
    </row>
    <row r="2385" spans="1:6" ht="15.75" customHeight="1" x14ac:dyDescent="0.25">
      <c r="A2385" s="15">
        <v>2384</v>
      </c>
      <c r="B2385" s="34" t="s">
        <v>237</v>
      </c>
      <c r="C2385" s="34" t="s">
        <v>258</v>
      </c>
      <c r="D2385" s="35">
        <v>2004</v>
      </c>
      <c r="E2385" s="36"/>
      <c r="F2385" s="35">
        <v>638</v>
      </c>
    </row>
    <row r="2386" spans="1:6" ht="15.75" customHeight="1" x14ac:dyDescent="0.25">
      <c r="A2386" s="15">
        <v>2385</v>
      </c>
      <c r="B2386" s="34" t="s">
        <v>237</v>
      </c>
      <c r="C2386" s="34" t="s">
        <v>258</v>
      </c>
      <c r="D2386" s="35">
        <v>2007</v>
      </c>
      <c r="E2386" s="36"/>
      <c r="F2386" s="35">
        <v>616</v>
      </c>
    </row>
    <row r="2387" spans="1:6" ht="15.75" customHeight="1" x14ac:dyDescent="0.25">
      <c r="A2387" s="15">
        <v>2386</v>
      </c>
      <c r="B2387" s="34" t="s">
        <v>237</v>
      </c>
      <c r="C2387" s="34" t="s">
        <v>258</v>
      </c>
      <c r="D2387" s="35">
        <v>2010</v>
      </c>
      <c r="E2387" s="36"/>
      <c r="F2387" s="35">
        <v>627</v>
      </c>
    </row>
    <row r="2388" spans="1:6" ht="15.75" customHeight="1" x14ac:dyDescent="0.25">
      <c r="A2388" s="15">
        <v>2387</v>
      </c>
      <c r="B2388" s="34" t="s">
        <v>237</v>
      </c>
      <c r="C2388" s="34" t="s">
        <v>258</v>
      </c>
      <c r="D2388" s="35">
        <v>2007</v>
      </c>
      <c r="E2388" s="36"/>
      <c r="F2388" s="35">
        <v>609</v>
      </c>
    </row>
    <row r="2389" spans="1:6" ht="15.75" customHeight="1" x14ac:dyDescent="0.25">
      <c r="A2389" s="15">
        <v>2388</v>
      </c>
      <c r="B2389" s="34" t="s">
        <v>237</v>
      </c>
      <c r="C2389" s="34" t="s">
        <v>258</v>
      </c>
      <c r="D2389" s="35">
        <v>2005</v>
      </c>
      <c r="E2389" s="36"/>
      <c r="F2389" s="35">
        <v>583</v>
      </c>
    </row>
    <row r="2390" spans="1:6" ht="15.75" customHeight="1" x14ac:dyDescent="0.25">
      <c r="A2390" s="15">
        <v>2389</v>
      </c>
      <c r="B2390" s="34" t="s">
        <v>237</v>
      </c>
      <c r="C2390" s="34" t="s">
        <v>258</v>
      </c>
      <c r="D2390" s="35">
        <v>2009</v>
      </c>
      <c r="E2390" s="36"/>
      <c r="F2390" s="35">
        <v>532</v>
      </c>
    </row>
    <row r="2391" spans="1:6" ht="15.75" customHeight="1" x14ac:dyDescent="0.25">
      <c r="A2391" s="15">
        <v>2390</v>
      </c>
      <c r="B2391" s="34" t="s">
        <v>237</v>
      </c>
      <c r="C2391" s="34" t="s">
        <v>258</v>
      </c>
      <c r="D2391" s="35">
        <v>2009</v>
      </c>
      <c r="E2391" s="36"/>
      <c r="F2391" s="35">
        <v>539</v>
      </c>
    </row>
    <row r="2392" spans="1:6" ht="15.75" customHeight="1" x14ac:dyDescent="0.25">
      <c r="A2392" s="15">
        <v>2391</v>
      </c>
      <c r="B2392" s="34" t="s">
        <v>237</v>
      </c>
      <c r="C2392" s="34" t="s">
        <v>258</v>
      </c>
      <c r="D2392" s="35">
        <v>2005</v>
      </c>
      <c r="E2392" s="36"/>
      <c r="F2392" s="35">
        <v>539</v>
      </c>
    </row>
    <row r="2393" spans="1:6" ht="15.75" customHeight="1" x14ac:dyDescent="0.25">
      <c r="A2393" s="15">
        <v>2392</v>
      </c>
      <c r="B2393" s="34" t="s">
        <v>237</v>
      </c>
      <c r="C2393" s="34" t="s">
        <v>258</v>
      </c>
      <c r="D2393" s="35">
        <v>2009</v>
      </c>
      <c r="E2393" s="36"/>
      <c r="F2393" s="35">
        <v>532</v>
      </c>
    </row>
    <row r="2394" spans="1:6" ht="15.75" customHeight="1" x14ac:dyDescent="0.25">
      <c r="A2394" s="15">
        <v>2393</v>
      </c>
      <c r="B2394" s="34" t="s">
        <v>237</v>
      </c>
      <c r="C2394" s="34" t="s">
        <v>259</v>
      </c>
      <c r="D2394" s="35">
        <v>2000</v>
      </c>
      <c r="E2394" s="36"/>
      <c r="F2394" s="36"/>
    </row>
    <row r="2395" spans="1:6" ht="15.75" customHeight="1" x14ac:dyDescent="0.25">
      <c r="A2395" s="15">
        <v>2394</v>
      </c>
      <c r="B2395" s="34" t="s">
        <v>237</v>
      </c>
      <c r="C2395" s="34" t="s">
        <v>259</v>
      </c>
      <c r="D2395" s="35">
        <v>2001</v>
      </c>
      <c r="E2395" s="36"/>
      <c r="F2395" s="36"/>
    </row>
    <row r="2396" spans="1:6" ht="15.75" customHeight="1" x14ac:dyDescent="0.25">
      <c r="A2396" s="15">
        <v>2395</v>
      </c>
      <c r="B2396" s="34" t="s">
        <v>237</v>
      </c>
      <c r="C2396" s="34" t="s">
        <v>259</v>
      </c>
      <c r="D2396" s="35">
        <v>2002</v>
      </c>
      <c r="E2396" s="36"/>
      <c r="F2396" s="35">
        <v>260</v>
      </c>
    </row>
    <row r="2397" spans="1:6" ht="15.75" customHeight="1" x14ac:dyDescent="0.25">
      <c r="A2397" s="15">
        <v>2396</v>
      </c>
      <c r="B2397" s="34" t="s">
        <v>237</v>
      </c>
      <c r="C2397" s="34" t="s">
        <v>259</v>
      </c>
      <c r="D2397" s="35">
        <v>2003</v>
      </c>
      <c r="E2397" s="36"/>
      <c r="F2397" s="35">
        <v>253</v>
      </c>
    </row>
    <row r="2398" spans="1:6" ht="15.75" customHeight="1" x14ac:dyDescent="0.25">
      <c r="A2398" s="15">
        <v>2397</v>
      </c>
      <c r="B2398" s="34" t="s">
        <v>237</v>
      </c>
      <c r="C2398" s="34" t="s">
        <v>259</v>
      </c>
      <c r="D2398" s="35">
        <v>2004</v>
      </c>
      <c r="E2398" s="36"/>
      <c r="F2398" s="35">
        <v>260</v>
      </c>
    </row>
    <row r="2399" spans="1:6" ht="15.75" customHeight="1" x14ac:dyDescent="0.25">
      <c r="A2399" s="15">
        <v>2398</v>
      </c>
      <c r="B2399" s="34" t="s">
        <v>237</v>
      </c>
      <c r="C2399" s="34" t="s">
        <v>259</v>
      </c>
      <c r="D2399" s="35">
        <v>2007</v>
      </c>
      <c r="E2399" s="35">
        <v>81</v>
      </c>
      <c r="F2399" s="35">
        <v>238</v>
      </c>
    </row>
    <row r="2400" spans="1:6" ht="15.75" customHeight="1" x14ac:dyDescent="0.25">
      <c r="A2400" s="15">
        <v>2399</v>
      </c>
      <c r="B2400" s="34" t="s">
        <v>237</v>
      </c>
      <c r="C2400" s="34" t="s">
        <v>259</v>
      </c>
      <c r="D2400" s="35">
        <v>2010</v>
      </c>
      <c r="E2400" s="35">
        <v>81</v>
      </c>
      <c r="F2400" s="35">
        <v>231</v>
      </c>
    </row>
    <row r="2401" spans="1:6" ht="15.75" customHeight="1" x14ac:dyDescent="0.25">
      <c r="A2401" s="15">
        <v>2400</v>
      </c>
      <c r="B2401" s="34" t="s">
        <v>237</v>
      </c>
      <c r="C2401" s="34" t="s">
        <v>259</v>
      </c>
      <c r="D2401" s="35">
        <v>2007</v>
      </c>
      <c r="E2401" s="35">
        <v>79</v>
      </c>
      <c r="F2401" s="35">
        <v>216</v>
      </c>
    </row>
    <row r="2402" spans="1:6" ht="15.75" customHeight="1" x14ac:dyDescent="0.25">
      <c r="A2402" s="15">
        <v>2401</v>
      </c>
      <c r="B2402" s="34" t="s">
        <v>237</v>
      </c>
      <c r="C2402" s="34" t="s">
        <v>259</v>
      </c>
      <c r="D2402" s="35">
        <v>2005</v>
      </c>
      <c r="E2402" s="35">
        <v>74</v>
      </c>
      <c r="F2402" s="35">
        <v>205</v>
      </c>
    </row>
    <row r="2403" spans="1:6" ht="15.75" customHeight="1" x14ac:dyDescent="0.25">
      <c r="A2403" s="15">
        <v>2402</v>
      </c>
      <c r="B2403" s="34" t="s">
        <v>237</v>
      </c>
      <c r="C2403" s="34" t="s">
        <v>259</v>
      </c>
      <c r="D2403" s="35">
        <v>2010</v>
      </c>
      <c r="E2403" s="36"/>
      <c r="F2403" s="35">
        <v>216</v>
      </c>
    </row>
    <row r="2404" spans="1:6" ht="15.75" customHeight="1" x14ac:dyDescent="0.25">
      <c r="A2404" s="15">
        <v>2403</v>
      </c>
      <c r="B2404" s="34" t="s">
        <v>237</v>
      </c>
      <c r="C2404" s="34" t="s">
        <v>259</v>
      </c>
      <c r="D2404" s="35">
        <v>2009</v>
      </c>
      <c r="E2404" s="36"/>
      <c r="F2404" s="35">
        <v>205</v>
      </c>
    </row>
    <row r="2405" spans="1:6" ht="15.75" customHeight="1" x14ac:dyDescent="0.25">
      <c r="A2405" s="15">
        <v>2404</v>
      </c>
      <c r="B2405" s="34" t="s">
        <v>237</v>
      </c>
      <c r="C2405" s="34" t="s">
        <v>259</v>
      </c>
      <c r="D2405" s="35">
        <v>2005</v>
      </c>
      <c r="E2405" s="36"/>
      <c r="F2405" s="35">
        <v>194</v>
      </c>
    </row>
    <row r="2406" spans="1:6" ht="15.75" customHeight="1" x14ac:dyDescent="0.25">
      <c r="A2406" s="15">
        <v>2405</v>
      </c>
      <c r="B2406" s="34" t="s">
        <v>237</v>
      </c>
      <c r="C2406" s="34" t="s">
        <v>259</v>
      </c>
      <c r="D2406" s="35">
        <v>2009</v>
      </c>
      <c r="E2406" s="36"/>
      <c r="F2406" s="35">
        <v>191</v>
      </c>
    </row>
    <row r="2407" spans="1:6" ht="15.75" customHeight="1" x14ac:dyDescent="0.25">
      <c r="A2407" s="15">
        <v>2406</v>
      </c>
      <c r="B2407" s="34" t="s">
        <v>237</v>
      </c>
      <c r="C2407" s="34" t="s">
        <v>260</v>
      </c>
      <c r="D2407" s="35">
        <v>2000</v>
      </c>
      <c r="E2407" s="36"/>
      <c r="F2407" s="36"/>
    </row>
    <row r="2408" spans="1:6" ht="15.75" customHeight="1" x14ac:dyDescent="0.25">
      <c r="A2408" s="15">
        <v>2407</v>
      </c>
      <c r="B2408" s="34" t="s">
        <v>237</v>
      </c>
      <c r="C2408" s="34" t="s">
        <v>260</v>
      </c>
      <c r="D2408" s="35">
        <v>2001</v>
      </c>
      <c r="E2408" s="35">
        <v>10163</v>
      </c>
      <c r="F2408" s="36"/>
    </row>
    <row r="2409" spans="1:6" ht="15.75" customHeight="1" x14ac:dyDescent="0.25">
      <c r="A2409" s="15">
        <v>2408</v>
      </c>
      <c r="B2409" s="34" t="s">
        <v>237</v>
      </c>
      <c r="C2409" s="34" t="s">
        <v>260</v>
      </c>
      <c r="D2409" s="35">
        <v>2002</v>
      </c>
      <c r="E2409" s="35">
        <v>10251</v>
      </c>
      <c r="F2409" s="35">
        <v>11118</v>
      </c>
    </row>
    <row r="2410" spans="1:6" ht="15.75" customHeight="1" x14ac:dyDescent="0.25">
      <c r="A2410" s="15">
        <v>2409</v>
      </c>
      <c r="B2410" s="34" t="s">
        <v>237</v>
      </c>
      <c r="C2410" s="34" t="s">
        <v>260</v>
      </c>
      <c r="D2410" s="35">
        <v>2003</v>
      </c>
      <c r="E2410" s="35">
        <v>9318</v>
      </c>
      <c r="F2410" s="35">
        <v>11844</v>
      </c>
    </row>
    <row r="2411" spans="1:6" ht="15.75" customHeight="1" x14ac:dyDescent="0.25">
      <c r="A2411" s="15">
        <v>2410</v>
      </c>
      <c r="B2411" s="34" t="s">
        <v>237</v>
      </c>
      <c r="C2411" s="34" t="s">
        <v>260</v>
      </c>
      <c r="D2411" s="35">
        <v>2004</v>
      </c>
      <c r="E2411" s="35">
        <v>8157</v>
      </c>
      <c r="F2411" s="35">
        <v>11441</v>
      </c>
    </row>
    <row r="2412" spans="1:6" ht="15.75" customHeight="1" x14ac:dyDescent="0.25">
      <c r="A2412" s="15">
        <v>2411</v>
      </c>
      <c r="B2412" s="34" t="s">
        <v>237</v>
      </c>
      <c r="C2412" s="34" t="s">
        <v>260</v>
      </c>
      <c r="D2412" s="35">
        <v>2007</v>
      </c>
      <c r="E2412" s="35">
        <v>8528</v>
      </c>
      <c r="F2412" s="35">
        <v>12636</v>
      </c>
    </row>
    <row r="2413" spans="1:6" ht="15.75" customHeight="1" x14ac:dyDescent="0.25">
      <c r="A2413" s="15">
        <v>2412</v>
      </c>
      <c r="B2413" s="34" t="s">
        <v>237</v>
      </c>
      <c r="C2413" s="34" t="s">
        <v>260</v>
      </c>
      <c r="D2413" s="35">
        <v>2010</v>
      </c>
      <c r="E2413" s="35">
        <v>7940</v>
      </c>
      <c r="F2413" s="35">
        <v>12526</v>
      </c>
    </row>
    <row r="2414" spans="1:6" ht="15.75" customHeight="1" x14ac:dyDescent="0.25">
      <c r="A2414" s="15">
        <v>2413</v>
      </c>
      <c r="B2414" s="34" t="s">
        <v>237</v>
      </c>
      <c r="C2414" s="34" t="s">
        <v>260</v>
      </c>
      <c r="D2414" s="35">
        <v>2007</v>
      </c>
      <c r="E2414" s="35">
        <v>7855</v>
      </c>
      <c r="F2414" s="35">
        <v>12453</v>
      </c>
    </row>
    <row r="2415" spans="1:6" ht="15.75" customHeight="1" x14ac:dyDescent="0.25">
      <c r="A2415" s="15">
        <v>2414</v>
      </c>
      <c r="B2415" s="34" t="s">
        <v>237</v>
      </c>
      <c r="C2415" s="34" t="s">
        <v>260</v>
      </c>
      <c r="D2415" s="35">
        <v>2005</v>
      </c>
      <c r="E2415" s="35">
        <v>7785</v>
      </c>
      <c r="F2415" s="35">
        <v>11621</v>
      </c>
    </row>
    <row r="2416" spans="1:6" ht="15.75" customHeight="1" x14ac:dyDescent="0.25">
      <c r="A2416" s="15">
        <v>2415</v>
      </c>
      <c r="B2416" s="34" t="s">
        <v>237</v>
      </c>
      <c r="C2416" s="34" t="s">
        <v>260</v>
      </c>
      <c r="D2416" s="35">
        <v>2010</v>
      </c>
      <c r="E2416" s="35">
        <v>7436</v>
      </c>
      <c r="F2416" s="35">
        <v>10502</v>
      </c>
    </row>
    <row r="2417" spans="1:6" ht="15.75" customHeight="1" x14ac:dyDescent="0.25">
      <c r="A2417" s="15">
        <v>2416</v>
      </c>
      <c r="B2417" s="34" t="s">
        <v>237</v>
      </c>
      <c r="C2417" s="34" t="s">
        <v>260</v>
      </c>
      <c r="D2417" s="35">
        <v>2010</v>
      </c>
      <c r="E2417" s="35">
        <v>7248</v>
      </c>
      <c r="F2417" s="35">
        <v>11096</v>
      </c>
    </row>
    <row r="2418" spans="1:6" ht="15.75" customHeight="1" x14ac:dyDescent="0.25">
      <c r="A2418" s="15">
        <v>2417</v>
      </c>
      <c r="B2418" s="34" t="s">
        <v>237</v>
      </c>
      <c r="C2418" s="34" t="s">
        <v>260</v>
      </c>
      <c r="D2418" s="35">
        <v>2005</v>
      </c>
      <c r="E2418" s="35">
        <v>7188</v>
      </c>
      <c r="F2418" s="35">
        <v>10627</v>
      </c>
    </row>
    <row r="2419" spans="1:6" ht="15.75" customHeight="1" x14ac:dyDescent="0.25">
      <c r="A2419" s="15">
        <v>2418</v>
      </c>
      <c r="B2419" s="34" t="s">
        <v>237</v>
      </c>
      <c r="C2419" s="34" t="s">
        <v>260</v>
      </c>
      <c r="D2419" s="35">
        <v>2010</v>
      </c>
      <c r="E2419" s="35">
        <v>7041</v>
      </c>
      <c r="F2419" s="35">
        <v>9916</v>
      </c>
    </row>
    <row r="2420" spans="1:6" ht="15.75" customHeight="1" x14ac:dyDescent="0.25">
      <c r="A2420" s="15">
        <v>2419</v>
      </c>
      <c r="B2420" s="34" t="s">
        <v>237</v>
      </c>
      <c r="C2420" s="34" t="s">
        <v>261</v>
      </c>
      <c r="D2420" s="35">
        <v>2000</v>
      </c>
      <c r="E2420" s="36"/>
      <c r="F2420" s="36"/>
    </row>
    <row r="2421" spans="1:6" ht="15.75" customHeight="1" x14ac:dyDescent="0.25">
      <c r="A2421" s="15">
        <v>2420</v>
      </c>
      <c r="B2421" s="34" t="s">
        <v>237</v>
      </c>
      <c r="C2421" s="34" t="s">
        <v>261</v>
      </c>
      <c r="D2421" s="35">
        <v>2001</v>
      </c>
      <c r="E2421" s="36"/>
      <c r="F2421" s="36"/>
    </row>
    <row r="2422" spans="1:6" ht="15.75" customHeight="1" x14ac:dyDescent="0.25">
      <c r="A2422" s="15">
        <v>2421</v>
      </c>
      <c r="B2422" s="34" t="s">
        <v>237</v>
      </c>
      <c r="C2422" s="34" t="s">
        <v>261</v>
      </c>
      <c r="D2422" s="35">
        <v>2002</v>
      </c>
      <c r="E2422" s="36"/>
      <c r="F2422" s="35">
        <v>1701</v>
      </c>
    </row>
    <row r="2423" spans="1:6" ht="15.75" customHeight="1" x14ac:dyDescent="0.25">
      <c r="A2423" s="15">
        <v>2422</v>
      </c>
      <c r="B2423" s="34" t="s">
        <v>237</v>
      </c>
      <c r="C2423" s="34" t="s">
        <v>261</v>
      </c>
      <c r="D2423" s="35">
        <v>2003</v>
      </c>
      <c r="E2423" s="36"/>
      <c r="F2423" s="35">
        <v>1555</v>
      </c>
    </row>
    <row r="2424" spans="1:6" ht="15.75" customHeight="1" x14ac:dyDescent="0.25">
      <c r="A2424" s="15">
        <v>2423</v>
      </c>
      <c r="B2424" s="34" t="s">
        <v>237</v>
      </c>
      <c r="C2424" s="34" t="s">
        <v>261</v>
      </c>
      <c r="D2424" s="35">
        <v>2004</v>
      </c>
      <c r="E2424" s="36"/>
      <c r="F2424" s="35">
        <v>1558</v>
      </c>
    </row>
    <row r="2425" spans="1:6" ht="15.75" customHeight="1" x14ac:dyDescent="0.25">
      <c r="A2425" s="15">
        <v>2424</v>
      </c>
      <c r="B2425" s="34" t="s">
        <v>237</v>
      </c>
      <c r="C2425" s="34" t="s">
        <v>261</v>
      </c>
      <c r="D2425" s="35">
        <v>2007</v>
      </c>
      <c r="E2425" s="35">
        <v>500</v>
      </c>
      <c r="F2425" s="35">
        <v>1566</v>
      </c>
    </row>
    <row r="2426" spans="1:6" ht="15.75" customHeight="1" x14ac:dyDescent="0.25">
      <c r="A2426" s="15">
        <v>2425</v>
      </c>
      <c r="B2426" s="34" t="s">
        <v>237</v>
      </c>
      <c r="C2426" s="34" t="s">
        <v>261</v>
      </c>
      <c r="D2426" s="35">
        <v>2011</v>
      </c>
      <c r="E2426" s="35">
        <v>500</v>
      </c>
      <c r="F2426" s="35">
        <v>1291</v>
      </c>
    </row>
    <row r="2427" spans="1:6" ht="15.75" customHeight="1" x14ac:dyDescent="0.25">
      <c r="A2427" s="15">
        <v>2426</v>
      </c>
      <c r="B2427" s="34" t="s">
        <v>237</v>
      </c>
      <c r="C2427" s="34" t="s">
        <v>261</v>
      </c>
      <c r="D2427" s="35">
        <v>2008</v>
      </c>
      <c r="E2427" s="35">
        <v>495</v>
      </c>
      <c r="F2427" s="35">
        <v>1434</v>
      </c>
    </row>
    <row r="2428" spans="1:6" ht="15.75" customHeight="1" x14ac:dyDescent="0.25">
      <c r="A2428" s="15">
        <v>2427</v>
      </c>
      <c r="B2428" s="34" t="s">
        <v>237</v>
      </c>
      <c r="C2428" s="34" t="s">
        <v>261</v>
      </c>
      <c r="D2428" s="35">
        <v>2005</v>
      </c>
      <c r="E2428" s="35">
        <v>479</v>
      </c>
      <c r="F2428" s="35">
        <v>1628</v>
      </c>
    </row>
    <row r="2429" spans="1:6" ht="15.75" customHeight="1" x14ac:dyDescent="0.25">
      <c r="A2429" s="15">
        <v>2428</v>
      </c>
      <c r="B2429" s="34" t="s">
        <v>237</v>
      </c>
      <c r="C2429" s="34" t="s">
        <v>261</v>
      </c>
      <c r="D2429" s="35">
        <v>2010</v>
      </c>
      <c r="E2429" s="36"/>
      <c r="F2429" s="35">
        <v>1566</v>
      </c>
    </row>
    <row r="2430" spans="1:6" ht="15.75" customHeight="1" x14ac:dyDescent="0.25">
      <c r="A2430" s="15">
        <v>2429</v>
      </c>
      <c r="B2430" s="34" t="s">
        <v>237</v>
      </c>
      <c r="C2430" s="34" t="s">
        <v>261</v>
      </c>
      <c r="D2430" s="35">
        <v>2010</v>
      </c>
      <c r="E2430" s="36"/>
      <c r="F2430" s="35">
        <v>1580</v>
      </c>
    </row>
    <row r="2431" spans="1:6" ht="15.75" customHeight="1" x14ac:dyDescent="0.25">
      <c r="A2431" s="15">
        <v>2430</v>
      </c>
      <c r="B2431" s="34" t="s">
        <v>237</v>
      </c>
      <c r="C2431" s="34" t="s">
        <v>261</v>
      </c>
      <c r="D2431" s="35">
        <v>2005</v>
      </c>
      <c r="E2431" s="36"/>
      <c r="F2431" s="35">
        <v>1595</v>
      </c>
    </row>
    <row r="2432" spans="1:6" ht="15.75" customHeight="1" x14ac:dyDescent="0.25">
      <c r="A2432" s="15">
        <v>2431</v>
      </c>
      <c r="B2432" s="34" t="s">
        <v>237</v>
      </c>
      <c r="C2432" s="34" t="s">
        <v>261</v>
      </c>
      <c r="D2432" s="35">
        <v>2010</v>
      </c>
      <c r="E2432" s="36"/>
      <c r="F2432" s="35">
        <v>1610</v>
      </c>
    </row>
    <row r="2433" spans="1:6" ht="15.75" customHeight="1" x14ac:dyDescent="0.25">
      <c r="A2433" s="15">
        <v>2432</v>
      </c>
      <c r="B2433" s="34" t="s">
        <v>237</v>
      </c>
      <c r="C2433" s="34" t="s">
        <v>262</v>
      </c>
      <c r="D2433" s="35">
        <v>2000</v>
      </c>
      <c r="E2433" s="36"/>
      <c r="F2433" s="36"/>
    </row>
    <row r="2434" spans="1:6" ht="15.75" customHeight="1" x14ac:dyDescent="0.25">
      <c r="A2434" s="15">
        <v>2433</v>
      </c>
      <c r="B2434" s="34" t="s">
        <v>237</v>
      </c>
      <c r="C2434" s="34" t="s">
        <v>262</v>
      </c>
      <c r="D2434" s="35">
        <v>2001</v>
      </c>
      <c r="E2434" s="35">
        <v>3211</v>
      </c>
      <c r="F2434" s="36"/>
    </row>
    <row r="2435" spans="1:6" ht="15.75" customHeight="1" x14ac:dyDescent="0.25">
      <c r="A2435" s="15">
        <v>2434</v>
      </c>
      <c r="B2435" s="34" t="s">
        <v>237</v>
      </c>
      <c r="C2435" s="34" t="s">
        <v>262</v>
      </c>
      <c r="D2435" s="35">
        <v>2002</v>
      </c>
      <c r="E2435" s="35">
        <v>2409</v>
      </c>
      <c r="F2435" s="35">
        <v>2120</v>
      </c>
    </row>
    <row r="2436" spans="1:6" ht="15.75" customHeight="1" x14ac:dyDescent="0.25">
      <c r="A2436" s="15">
        <v>2435</v>
      </c>
      <c r="B2436" s="34" t="s">
        <v>237</v>
      </c>
      <c r="C2436" s="34" t="s">
        <v>262</v>
      </c>
      <c r="D2436" s="35">
        <v>2003</v>
      </c>
      <c r="E2436" s="35">
        <v>2732</v>
      </c>
      <c r="F2436" s="35">
        <v>2263</v>
      </c>
    </row>
    <row r="2437" spans="1:6" ht="15.75" customHeight="1" x14ac:dyDescent="0.25">
      <c r="A2437" s="15">
        <v>2436</v>
      </c>
      <c r="B2437" s="34" t="s">
        <v>237</v>
      </c>
      <c r="C2437" s="34" t="s">
        <v>262</v>
      </c>
      <c r="D2437" s="35">
        <v>2004</v>
      </c>
      <c r="E2437" s="35">
        <v>2927</v>
      </c>
      <c r="F2437" s="35">
        <v>2428</v>
      </c>
    </row>
    <row r="2438" spans="1:6" ht="15.75" customHeight="1" x14ac:dyDescent="0.25">
      <c r="A2438" s="15">
        <v>2437</v>
      </c>
      <c r="B2438" s="34" t="s">
        <v>237</v>
      </c>
      <c r="C2438" s="34" t="s">
        <v>262</v>
      </c>
      <c r="D2438" s="35">
        <v>2007</v>
      </c>
      <c r="E2438" s="35">
        <v>2509</v>
      </c>
      <c r="F2438" s="35">
        <v>2391</v>
      </c>
    </row>
    <row r="2439" spans="1:6" ht="15.75" customHeight="1" x14ac:dyDescent="0.25">
      <c r="A2439" s="15">
        <v>2438</v>
      </c>
      <c r="B2439" s="34" t="s">
        <v>237</v>
      </c>
      <c r="C2439" s="34" t="s">
        <v>262</v>
      </c>
      <c r="D2439" s="35">
        <v>2011</v>
      </c>
      <c r="E2439" s="35">
        <v>2645</v>
      </c>
      <c r="F2439" s="35">
        <v>2112</v>
      </c>
    </row>
    <row r="2440" spans="1:6" ht="15.75" customHeight="1" x14ac:dyDescent="0.25">
      <c r="A2440" s="15">
        <v>2439</v>
      </c>
      <c r="B2440" s="34" t="s">
        <v>237</v>
      </c>
      <c r="C2440" s="34" t="s">
        <v>262</v>
      </c>
      <c r="D2440" s="35">
        <v>2008</v>
      </c>
      <c r="E2440" s="35">
        <v>2585</v>
      </c>
      <c r="F2440" s="35">
        <v>2076</v>
      </c>
    </row>
    <row r="2441" spans="1:6" ht="15.75" customHeight="1" x14ac:dyDescent="0.25">
      <c r="A2441" s="15">
        <v>2440</v>
      </c>
      <c r="B2441" s="34" t="s">
        <v>237</v>
      </c>
      <c r="C2441" s="34" t="s">
        <v>262</v>
      </c>
      <c r="D2441" s="35">
        <v>2005</v>
      </c>
      <c r="E2441" s="35">
        <v>2288</v>
      </c>
      <c r="F2441" s="35">
        <v>1988</v>
      </c>
    </row>
    <row r="2442" spans="1:6" ht="15.75" customHeight="1" x14ac:dyDescent="0.25">
      <c r="A2442" s="15">
        <v>2441</v>
      </c>
      <c r="B2442" s="34" t="s">
        <v>237</v>
      </c>
      <c r="C2442" s="34" t="s">
        <v>262</v>
      </c>
      <c r="D2442" s="35">
        <v>2010</v>
      </c>
      <c r="E2442" s="35">
        <v>2218</v>
      </c>
      <c r="F2442" s="35">
        <v>1734</v>
      </c>
    </row>
    <row r="2443" spans="1:6" ht="15.75" customHeight="1" x14ac:dyDescent="0.25">
      <c r="A2443" s="15">
        <v>2442</v>
      </c>
      <c r="B2443" s="34" t="s">
        <v>237</v>
      </c>
      <c r="C2443" s="34" t="s">
        <v>262</v>
      </c>
      <c r="D2443" s="35">
        <v>2010</v>
      </c>
      <c r="E2443" s="35">
        <v>2309</v>
      </c>
      <c r="F2443" s="35">
        <v>1826</v>
      </c>
    </row>
    <row r="2444" spans="1:6" ht="15.75" customHeight="1" x14ac:dyDescent="0.25">
      <c r="A2444" s="15">
        <v>2443</v>
      </c>
      <c r="B2444" s="34" t="s">
        <v>237</v>
      </c>
      <c r="C2444" s="34" t="s">
        <v>262</v>
      </c>
      <c r="D2444" s="35">
        <v>2005</v>
      </c>
      <c r="E2444" s="35">
        <v>2054</v>
      </c>
      <c r="F2444" s="35">
        <v>1569</v>
      </c>
    </row>
    <row r="2445" spans="1:6" ht="15.75" customHeight="1" x14ac:dyDescent="0.25">
      <c r="A2445" s="15">
        <v>2444</v>
      </c>
      <c r="B2445" s="34" t="s">
        <v>237</v>
      </c>
      <c r="C2445" s="34" t="s">
        <v>262</v>
      </c>
      <c r="D2445" s="35">
        <v>2010</v>
      </c>
      <c r="E2445" s="35">
        <v>2010</v>
      </c>
      <c r="F2445" s="35">
        <v>1368</v>
      </c>
    </row>
    <row r="2446" spans="1:6" ht="15.75" customHeight="1" x14ac:dyDescent="0.25">
      <c r="A2446" s="15">
        <v>2445</v>
      </c>
      <c r="B2446" s="34" t="s">
        <v>237</v>
      </c>
      <c r="C2446" s="34" t="s">
        <v>263</v>
      </c>
      <c r="D2446" s="35">
        <v>2000</v>
      </c>
      <c r="E2446" s="36"/>
      <c r="F2446" s="36"/>
    </row>
    <row r="2447" spans="1:6" ht="15.75" customHeight="1" x14ac:dyDescent="0.25">
      <c r="A2447" s="15">
        <v>2446</v>
      </c>
      <c r="B2447" s="34" t="s">
        <v>237</v>
      </c>
      <c r="C2447" s="34" t="s">
        <v>263</v>
      </c>
      <c r="D2447" s="35">
        <v>2001</v>
      </c>
      <c r="E2447" s="35">
        <v>4740</v>
      </c>
      <c r="F2447" s="36"/>
    </row>
    <row r="2448" spans="1:6" ht="15.75" customHeight="1" x14ac:dyDescent="0.25">
      <c r="A2448" s="15">
        <v>2447</v>
      </c>
      <c r="B2448" s="34" t="s">
        <v>237</v>
      </c>
      <c r="C2448" s="34" t="s">
        <v>263</v>
      </c>
      <c r="D2448" s="35">
        <v>2002</v>
      </c>
      <c r="E2448" s="35">
        <v>4567</v>
      </c>
      <c r="F2448" s="35">
        <v>8108</v>
      </c>
    </row>
    <row r="2449" spans="1:6" ht="15.75" customHeight="1" x14ac:dyDescent="0.25">
      <c r="A2449" s="15">
        <v>2448</v>
      </c>
      <c r="B2449" s="34" t="s">
        <v>237</v>
      </c>
      <c r="C2449" s="34" t="s">
        <v>263</v>
      </c>
      <c r="D2449" s="35">
        <v>2003</v>
      </c>
      <c r="E2449" s="35">
        <v>4453</v>
      </c>
      <c r="F2449" s="35">
        <v>7866</v>
      </c>
    </row>
    <row r="2450" spans="1:6" ht="15.75" customHeight="1" x14ac:dyDescent="0.25">
      <c r="A2450" s="15">
        <v>2449</v>
      </c>
      <c r="B2450" s="34" t="s">
        <v>237</v>
      </c>
      <c r="C2450" s="34" t="s">
        <v>263</v>
      </c>
      <c r="D2450" s="35">
        <v>2004</v>
      </c>
      <c r="E2450" s="35">
        <v>4648</v>
      </c>
      <c r="F2450" s="35">
        <v>8672</v>
      </c>
    </row>
    <row r="2451" spans="1:6" ht="15.75" customHeight="1" x14ac:dyDescent="0.25">
      <c r="A2451" s="15">
        <v>2450</v>
      </c>
      <c r="B2451" s="34" t="s">
        <v>237</v>
      </c>
      <c r="C2451" s="34" t="s">
        <v>263</v>
      </c>
      <c r="D2451" s="35">
        <v>2007</v>
      </c>
      <c r="E2451" s="35">
        <v>4692</v>
      </c>
      <c r="F2451" s="35">
        <v>8779</v>
      </c>
    </row>
    <row r="2452" spans="1:6" ht="15.75" customHeight="1" x14ac:dyDescent="0.25">
      <c r="A2452" s="15">
        <v>2451</v>
      </c>
      <c r="B2452" s="34" t="s">
        <v>237</v>
      </c>
      <c r="C2452" s="34" t="s">
        <v>263</v>
      </c>
      <c r="D2452" s="35">
        <v>2011</v>
      </c>
      <c r="E2452" s="35">
        <v>3993</v>
      </c>
      <c r="F2452" s="35">
        <v>7008</v>
      </c>
    </row>
    <row r="2453" spans="1:6" ht="15.75" customHeight="1" x14ac:dyDescent="0.25">
      <c r="A2453" s="15">
        <v>2452</v>
      </c>
      <c r="B2453" s="34" t="s">
        <v>237</v>
      </c>
      <c r="C2453" s="34" t="s">
        <v>263</v>
      </c>
      <c r="D2453" s="35">
        <v>2008</v>
      </c>
      <c r="E2453" s="35">
        <v>3997</v>
      </c>
      <c r="F2453" s="35">
        <v>7554</v>
      </c>
    </row>
    <row r="2454" spans="1:6" ht="15.75" customHeight="1" x14ac:dyDescent="0.25">
      <c r="A2454" s="15">
        <v>2453</v>
      </c>
      <c r="B2454" s="34" t="s">
        <v>237</v>
      </c>
      <c r="C2454" s="34" t="s">
        <v>263</v>
      </c>
      <c r="D2454" s="35">
        <v>2005</v>
      </c>
      <c r="E2454" s="35">
        <v>3853</v>
      </c>
      <c r="F2454" s="35">
        <v>7367</v>
      </c>
    </row>
    <row r="2455" spans="1:6" ht="15.75" customHeight="1" x14ac:dyDescent="0.25">
      <c r="A2455" s="15">
        <v>2454</v>
      </c>
      <c r="B2455" s="34" t="s">
        <v>237</v>
      </c>
      <c r="C2455" s="34" t="s">
        <v>263</v>
      </c>
      <c r="D2455" s="35">
        <v>2010</v>
      </c>
      <c r="E2455" s="35">
        <v>3647</v>
      </c>
      <c r="F2455" s="35">
        <v>6769</v>
      </c>
    </row>
    <row r="2456" spans="1:6" ht="15.75" customHeight="1" x14ac:dyDescent="0.25">
      <c r="A2456" s="15">
        <v>2455</v>
      </c>
      <c r="B2456" s="34" t="s">
        <v>237</v>
      </c>
      <c r="C2456" s="34" t="s">
        <v>263</v>
      </c>
      <c r="D2456" s="35">
        <v>2010</v>
      </c>
      <c r="E2456" s="35">
        <v>3380</v>
      </c>
      <c r="F2456" s="35">
        <v>6091</v>
      </c>
    </row>
    <row r="2457" spans="1:6" ht="15.75" customHeight="1" x14ac:dyDescent="0.25">
      <c r="A2457" s="15">
        <v>2456</v>
      </c>
      <c r="B2457" s="34" t="s">
        <v>237</v>
      </c>
      <c r="C2457" s="34" t="s">
        <v>263</v>
      </c>
      <c r="D2457" s="35">
        <v>2005</v>
      </c>
      <c r="E2457" s="35">
        <v>3224</v>
      </c>
      <c r="F2457" s="35">
        <v>5713</v>
      </c>
    </row>
    <row r="2458" spans="1:6" ht="15.75" customHeight="1" x14ac:dyDescent="0.25">
      <c r="A2458" s="15">
        <v>2457</v>
      </c>
      <c r="B2458" s="34" t="s">
        <v>237</v>
      </c>
      <c r="C2458" s="34" t="s">
        <v>263</v>
      </c>
      <c r="D2458" s="35">
        <v>2010</v>
      </c>
      <c r="E2458" s="35">
        <v>2990</v>
      </c>
      <c r="F2458" s="35">
        <v>5031</v>
      </c>
    </row>
    <row r="2459" spans="1:6" ht="15.75" customHeight="1" x14ac:dyDescent="0.25">
      <c r="A2459" s="15">
        <v>2458</v>
      </c>
      <c r="B2459" s="34" t="s">
        <v>237</v>
      </c>
      <c r="C2459" s="34" t="s">
        <v>264</v>
      </c>
      <c r="D2459" s="35">
        <v>2000</v>
      </c>
      <c r="E2459" s="36"/>
      <c r="F2459" s="36"/>
    </row>
    <row r="2460" spans="1:6" ht="15.75" customHeight="1" x14ac:dyDescent="0.25">
      <c r="A2460" s="15">
        <v>2459</v>
      </c>
      <c r="B2460" s="34" t="s">
        <v>237</v>
      </c>
      <c r="C2460" s="34" t="s">
        <v>264</v>
      </c>
      <c r="D2460" s="35">
        <v>2001</v>
      </c>
      <c r="E2460" s="35">
        <v>3066</v>
      </c>
      <c r="F2460" s="36"/>
    </row>
    <row r="2461" spans="1:6" ht="15.75" customHeight="1" x14ac:dyDescent="0.25">
      <c r="A2461" s="15">
        <v>2460</v>
      </c>
      <c r="B2461" s="34" t="s">
        <v>237</v>
      </c>
      <c r="C2461" s="34" t="s">
        <v>264</v>
      </c>
      <c r="D2461" s="35">
        <v>2002</v>
      </c>
      <c r="E2461" s="35">
        <v>2830</v>
      </c>
      <c r="F2461" s="35">
        <v>7158</v>
      </c>
    </row>
    <row r="2462" spans="1:6" ht="15.75" customHeight="1" x14ac:dyDescent="0.25">
      <c r="A2462" s="15">
        <v>2461</v>
      </c>
      <c r="B2462" s="34" t="s">
        <v>237</v>
      </c>
      <c r="C2462" s="34" t="s">
        <v>264</v>
      </c>
      <c r="D2462" s="35">
        <v>2003</v>
      </c>
      <c r="E2462" s="35">
        <v>3022</v>
      </c>
      <c r="F2462" s="35">
        <v>8592</v>
      </c>
    </row>
    <row r="2463" spans="1:6" ht="15.75" customHeight="1" x14ac:dyDescent="0.25">
      <c r="A2463" s="15">
        <v>2462</v>
      </c>
      <c r="B2463" s="34" t="s">
        <v>237</v>
      </c>
      <c r="C2463" s="34" t="s">
        <v>264</v>
      </c>
      <c r="D2463" s="35">
        <v>2004</v>
      </c>
      <c r="E2463" s="35">
        <v>4078</v>
      </c>
      <c r="F2463" s="35">
        <v>11947</v>
      </c>
    </row>
    <row r="2464" spans="1:6" ht="15.75" customHeight="1" x14ac:dyDescent="0.25">
      <c r="A2464" s="15">
        <v>2463</v>
      </c>
      <c r="B2464" s="34" t="s">
        <v>237</v>
      </c>
      <c r="C2464" s="34" t="s">
        <v>264</v>
      </c>
      <c r="D2464" s="35">
        <v>2007</v>
      </c>
      <c r="E2464" s="35">
        <v>4200</v>
      </c>
      <c r="F2464" s="35">
        <v>13480</v>
      </c>
    </row>
    <row r="2465" spans="1:6" ht="15.75" customHeight="1" x14ac:dyDescent="0.25">
      <c r="A2465" s="15">
        <v>2464</v>
      </c>
      <c r="B2465" s="34" t="s">
        <v>237</v>
      </c>
      <c r="C2465" s="34" t="s">
        <v>264</v>
      </c>
      <c r="D2465" s="35">
        <v>2011</v>
      </c>
      <c r="E2465" s="35">
        <v>4176</v>
      </c>
      <c r="F2465" s="35">
        <v>12020</v>
      </c>
    </row>
    <row r="2466" spans="1:6" ht="15.75" customHeight="1" x14ac:dyDescent="0.25">
      <c r="A2466" s="15">
        <v>2465</v>
      </c>
      <c r="B2466" s="34" t="s">
        <v>237</v>
      </c>
      <c r="C2466" s="34" t="s">
        <v>264</v>
      </c>
      <c r="D2466" s="35">
        <v>2008</v>
      </c>
      <c r="E2466" s="35">
        <v>3717</v>
      </c>
      <c r="F2466" s="35">
        <v>10645</v>
      </c>
    </row>
    <row r="2467" spans="1:6" ht="15.75" customHeight="1" x14ac:dyDescent="0.25">
      <c r="A2467" s="15">
        <v>2466</v>
      </c>
      <c r="B2467" s="34" t="s">
        <v>237</v>
      </c>
      <c r="C2467" s="34" t="s">
        <v>264</v>
      </c>
      <c r="D2467" s="35">
        <v>2006</v>
      </c>
      <c r="E2467" s="35">
        <v>3769</v>
      </c>
      <c r="F2467" s="35">
        <v>10715</v>
      </c>
    </row>
    <row r="2468" spans="1:6" ht="15.75" customHeight="1" x14ac:dyDescent="0.25">
      <c r="A2468" s="15">
        <v>2467</v>
      </c>
      <c r="B2468" s="34" t="s">
        <v>237</v>
      </c>
      <c r="C2468" s="34" t="s">
        <v>264</v>
      </c>
      <c r="D2468" s="35">
        <v>2010</v>
      </c>
      <c r="E2468" s="35">
        <v>3728</v>
      </c>
      <c r="F2468" s="35">
        <v>10722</v>
      </c>
    </row>
    <row r="2469" spans="1:6" ht="15.75" customHeight="1" x14ac:dyDescent="0.25">
      <c r="A2469" s="15">
        <v>2468</v>
      </c>
      <c r="B2469" s="34" t="s">
        <v>237</v>
      </c>
      <c r="C2469" s="34" t="s">
        <v>264</v>
      </c>
      <c r="D2469" s="35">
        <v>2011</v>
      </c>
      <c r="E2469" s="35">
        <v>3586</v>
      </c>
      <c r="F2469" s="35">
        <v>10301</v>
      </c>
    </row>
    <row r="2470" spans="1:6" ht="15.75" customHeight="1" x14ac:dyDescent="0.25">
      <c r="A2470" s="15">
        <v>2469</v>
      </c>
      <c r="B2470" s="34" t="s">
        <v>237</v>
      </c>
      <c r="C2470" s="34" t="s">
        <v>264</v>
      </c>
      <c r="D2470" s="35">
        <v>2005</v>
      </c>
      <c r="E2470" s="35">
        <v>3841</v>
      </c>
      <c r="F2470" s="35">
        <v>10627</v>
      </c>
    </row>
    <row r="2471" spans="1:6" ht="15.75" customHeight="1" x14ac:dyDescent="0.25">
      <c r="A2471" s="15">
        <v>2470</v>
      </c>
      <c r="B2471" s="34" t="s">
        <v>237</v>
      </c>
      <c r="C2471" s="34" t="s">
        <v>264</v>
      </c>
      <c r="D2471" s="35">
        <v>2010</v>
      </c>
      <c r="E2471" s="35">
        <v>3829</v>
      </c>
      <c r="F2471" s="35">
        <v>10319</v>
      </c>
    </row>
    <row r="2472" spans="1:6" ht="15.75" customHeight="1" x14ac:dyDescent="0.25">
      <c r="A2472" s="15">
        <v>2471</v>
      </c>
      <c r="B2472" s="34" t="s">
        <v>237</v>
      </c>
      <c r="C2472" s="34" t="s">
        <v>265</v>
      </c>
      <c r="D2472" s="35">
        <v>2000</v>
      </c>
      <c r="E2472" s="35">
        <v>191924</v>
      </c>
      <c r="F2472" s="36"/>
    </row>
    <row r="2473" spans="1:6" ht="15.75" customHeight="1" x14ac:dyDescent="0.25">
      <c r="A2473" s="15">
        <v>2472</v>
      </c>
      <c r="B2473" s="34" t="s">
        <v>237</v>
      </c>
      <c r="C2473" s="34" t="s">
        <v>265</v>
      </c>
      <c r="D2473" s="35">
        <v>2001</v>
      </c>
      <c r="E2473" s="35">
        <v>186171</v>
      </c>
      <c r="F2473" s="36"/>
    </row>
    <row r="2474" spans="1:6" ht="15.75" customHeight="1" x14ac:dyDescent="0.25">
      <c r="A2474" s="15">
        <v>2473</v>
      </c>
      <c r="B2474" s="34" t="s">
        <v>237</v>
      </c>
      <c r="C2474" s="34" t="s">
        <v>265</v>
      </c>
      <c r="D2474" s="35">
        <v>2002</v>
      </c>
      <c r="E2474" s="35">
        <v>178924</v>
      </c>
      <c r="F2474" s="35">
        <v>443674</v>
      </c>
    </row>
    <row r="2475" spans="1:6" ht="15.75" customHeight="1" x14ac:dyDescent="0.25">
      <c r="A2475" s="15">
        <v>2474</v>
      </c>
      <c r="B2475" s="34" t="s">
        <v>237</v>
      </c>
      <c r="C2475" s="34" t="s">
        <v>265</v>
      </c>
      <c r="D2475" s="35">
        <v>2003</v>
      </c>
      <c r="E2475" s="35">
        <v>175752</v>
      </c>
      <c r="F2475" s="35">
        <v>446237</v>
      </c>
    </row>
    <row r="2476" spans="1:6" ht="15.75" customHeight="1" x14ac:dyDescent="0.25">
      <c r="A2476" s="15">
        <v>2475</v>
      </c>
      <c r="B2476" s="34" t="s">
        <v>237</v>
      </c>
      <c r="C2476" s="34" t="s">
        <v>265</v>
      </c>
      <c r="D2476" s="35">
        <v>2004</v>
      </c>
      <c r="E2476" s="35">
        <v>181876</v>
      </c>
      <c r="F2476" s="35">
        <v>471444</v>
      </c>
    </row>
    <row r="2477" spans="1:6" ht="15.75" customHeight="1" x14ac:dyDescent="0.25">
      <c r="A2477" s="15">
        <v>2476</v>
      </c>
      <c r="B2477" s="34" t="s">
        <v>237</v>
      </c>
      <c r="C2477" s="34" t="s">
        <v>265</v>
      </c>
      <c r="D2477" s="35">
        <v>2007</v>
      </c>
      <c r="E2477" s="35">
        <v>176711</v>
      </c>
      <c r="F2477" s="35">
        <v>455845</v>
      </c>
    </row>
    <row r="2478" spans="1:6" ht="15.75" customHeight="1" x14ac:dyDescent="0.25">
      <c r="A2478" s="15">
        <v>2477</v>
      </c>
      <c r="B2478" s="34" t="s">
        <v>237</v>
      </c>
      <c r="C2478" s="34" t="s">
        <v>265</v>
      </c>
      <c r="D2478" s="35">
        <v>2011</v>
      </c>
      <c r="E2478" s="35">
        <v>172307</v>
      </c>
      <c r="F2478" s="35">
        <v>441796</v>
      </c>
    </row>
    <row r="2479" spans="1:6" ht="15.75" customHeight="1" x14ac:dyDescent="0.25">
      <c r="A2479" s="15">
        <v>2478</v>
      </c>
      <c r="B2479" s="34" t="s">
        <v>237</v>
      </c>
      <c r="C2479" s="34" t="s">
        <v>265</v>
      </c>
      <c r="D2479" s="35">
        <v>2009</v>
      </c>
      <c r="E2479" s="35">
        <v>170263</v>
      </c>
      <c r="F2479" s="35">
        <v>435046</v>
      </c>
    </row>
    <row r="2480" spans="1:6" ht="15.75" customHeight="1" x14ac:dyDescent="0.25">
      <c r="A2480" s="15">
        <v>2479</v>
      </c>
      <c r="B2480" s="34" t="s">
        <v>237</v>
      </c>
      <c r="C2480" s="34" t="s">
        <v>265</v>
      </c>
      <c r="D2480" s="35">
        <v>2006</v>
      </c>
      <c r="E2480" s="35">
        <v>159324</v>
      </c>
      <c r="F2480" s="35">
        <v>410744</v>
      </c>
    </row>
    <row r="2481" spans="1:6" ht="15.75" customHeight="1" x14ac:dyDescent="0.25">
      <c r="A2481" s="15">
        <v>2480</v>
      </c>
      <c r="B2481" s="34" t="s">
        <v>237</v>
      </c>
      <c r="C2481" s="34" t="s">
        <v>265</v>
      </c>
      <c r="D2481" s="35">
        <v>2010</v>
      </c>
      <c r="E2481" s="35">
        <v>153665</v>
      </c>
      <c r="F2481" s="35">
        <v>405633</v>
      </c>
    </row>
    <row r="2482" spans="1:6" ht="15.75" customHeight="1" x14ac:dyDescent="0.25">
      <c r="A2482" s="15">
        <v>2481</v>
      </c>
      <c r="B2482" s="34" t="s">
        <v>237</v>
      </c>
      <c r="C2482" s="34" t="s">
        <v>265</v>
      </c>
      <c r="D2482" s="35">
        <v>2005</v>
      </c>
      <c r="E2482" s="35">
        <v>150843</v>
      </c>
      <c r="F2482" s="35">
        <v>391251</v>
      </c>
    </row>
    <row r="2483" spans="1:6" ht="15.75" customHeight="1" x14ac:dyDescent="0.25">
      <c r="A2483" s="15">
        <v>2482</v>
      </c>
      <c r="B2483" s="34" t="s">
        <v>237</v>
      </c>
      <c r="C2483" s="34" t="s">
        <v>265</v>
      </c>
      <c r="D2483" s="35">
        <v>2006</v>
      </c>
      <c r="E2483" s="35">
        <v>146302</v>
      </c>
      <c r="F2483" s="35">
        <v>394800</v>
      </c>
    </row>
    <row r="2484" spans="1:6" ht="15.75" customHeight="1" x14ac:dyDescent="0.25">
      <c r="A2484" s="15">
        <v>2483</v>
      </c>
      <c r="B2484" s="34" t="s">
        <v>237</v>
      </c>
      <c r="C2484" s="34" t="s">
        <v>265</v>
      </c>
      <c r="D2484" s="35">
        <v>2011</v>
      </c>
      <c r="E2484" s="35">
        <v>145384</v>
      </c>
      <c r="F2484" s="35">
        <v>381518</v>
      </c>
    </row>
    <row r="2485" spans="1:6" ht="15.75" customHeight="1" x14ac:dyDescent="0.25">
      <c r="A2485" s="15">
        <v>2484</v>
      </c>
      <c r="B2485" s="34" t="s">
        <v>237</v>
      </c>
      <c r="C2485" s="34" t="s">
        <v>266</v>
      </c>
      <c r="D2485" s="35">
        <v>2000</v>
      </c>
      <c r="E2485" s="36"/>
      <c r="F2485" s="36"/>
    </row>
    <row r="2486" spans="1:6" ht="15.75" customHeight="1" x14ac:dyDescent="0.25">
      <c r="A2486" s="15">
        <v>2485</v>
      </c>
      <c r="B2486" s="34" t="s">
        <v>237</v>
      </c>
      <c r="C2486" s="34" t="s">
        <v>266</v>
      </c>
      <c r="D2486" s="35">
        <v>2001</v>
      </c>
      <c r="E2486" s="35">
        <v>3038</v>
      </c>
      <c r="F2486" s="36"/>
    </row>
    <row r="2487" spans="1:6" ht="15.75" customHeight="1" x14ac:dyDescent="0.25">
      <c r="A2487" s="15">
        <v>2486</v>
      </c>
      <c r="B2487" s="34" t="s">
        <v>237</v>
      </c>
      <c r="C2487" s="34" t="s">
        <v>266</v>
      </c>
      <c r="D2487" s="35">
        <v>2002</v>
      </c>
      <c r="E2487" s="35">
        <v>2951</v>
      </c>
      <c r="F2487" s="35">
        <v>4547</v>
      </c>
    </row>
    <row r="2488" spans="1:6" ht="15.75" customHeight="1" x14ac:dyDescent="0.25">
      <c r="A2488" s="15">
        <v>2487</v>
      </c>
      <c r="B2488" s="34" t="s">
        <v>237</v>
      </c>
      <c r="C2488" s="34" t="s">
        <v>266</v>
      </c>
      <c r="D2488" s="35">
        <v>2003</v>
      </c>
      <c r="E2488" s="35">
        <v>2903</v>
      </c>
      <c r="F2488" s="35">
        <v>4496</v>
      </c>
    </row>
    <row r="2489" spans="1:6" ht="15.75" customHeight="1" x14ac:dyDescent="0.25">
      <c r="A2489" s="15">
        <v>2488</v>
      </c>
      <c r="B2489" s="34" t="s">
        <v>237</v>
      </c>
      <c r="C2489" s="34" t="s">
        <v>266</v>
      </c>
      <c r="D2489" s="35">
        <v>2004</v>
      </c>
      <c r="E2489" s="35">
        <v>2903</v>
      </c>
      <c r="F2489" s="35">
        <v>4386</v>
      </c>
    </row>
    <row r="2490" spans="1:6" ht="15.75" customHeight="1" x14ac:dyDescent="0.25">
      <c r="A2490" s="15">
        <v>2489</v>
      </c>
      <c r="B2490" s="34" t="s">
        <v>237</v>
      </c>
      <c r="C2490" s="34" t="s">
        <v>266</v>
      </c>
      <c r="D2490" s="35">
        <v>2008</v>
      </c>
      <c r="E2490" s="35">
        <v>2871</v>
      </c>
      <c r="F2490" s="35">
        <v>4595</v>
      </c>
    </row>
    <row r="2491" spans="1:6" ht="15.75" customHeight="1" x14ac:dyDescent="0.25">
      <c r="A2491" s="15">
        <v>2490</v>
      </c>
      <c r="B2491" s="34" t="s">
        <v>237</v>
      </c>
      <c r="C2491" s="34" t="s">
        <v>266</v>
      </c>
      <c r="D2491" s="35">
        <v>2012</v>
      </c>
      <c r="E2491" s="35">
        <v>2824</v>
      </c>
      <c r="F2491" s="35">
        <v>4466</v>
      </c>
    </row>
    <row r="2492" spans="1:6" ht="15.75" customHeight="1" x14ac:dyDescent="0.25">
      <c r="A2492" s="15">
        <v>2491</v>
      </c>
      <c r="B2492" s="34" t="s">
        <v>237</v>
      </c>
      <c r="C2492" s="34" t="s">
        <v>266</v>
      </c>
      <c r="D2492" s="35">
        <v>2009</v>
      </c>
      <c r="E2492" s="35">
        <v>2836</v>
      </c>
      <c r="F2492" s="35">
        <v>4320</v>
      </c>
    </row>
    <row r="2493" spans="1:6" ht="15.75" customHeight="1" x14ac:dyDescent="0.25">
      <c r="A2493" s="15">
        <v>2492</v>
      </c>
      <c r="B2493" s="34" t="s">
        <v>237</v>
      </c>
      <c r="C2493" s="34" t="s">
        <v>266</v>
      </c>
      <c r="D2493" s="35">
        <v>2006</v>
      </c>
      <c r="E2493" s="35">
        <v>2821</v>
      </c>
      <c r="F2493" s="35">
        <v>4426</v>
      </c>
    </row>
    <row r="2494" spans="1:6" ht="15.75" customHeight="1" x14ac:dyDescent="0.25">
      <c r="A2494" s="15">
        <v>2493</v>
      </c>
      <c r="B2494" s="34" t="s">
        <v>237</v>
      </c>
      <c r="C2494" s="34" t="s">
        <v>266</v>
      </c>
      <c r="D2494" s="35">
        <v>2011</v>
      </c>
      <c r="E2494" s="35">
        <v>2758</v>
      </c>
      <c r="F2494" s="35">
        <v>4411</v>
      </c>
    </row>
    <row r="2495" spans="1:6" ht="15.75" customHeight="1" x14ac:dyDescent="0.25">
      <c r="A2495" s="15">
        <v>2494</v>
      </c>
      <c r="B2495" s="34" t="s">
        <v>237</v>
      </c>
      <c r="C2495" s="34" t="s">
        <v>266</v>
      </c>
      <c r="D2495" s="35">
        <v>2006</v>
      </c>
      <c r="E2495" s="35">
        <v>2636</v>
      </c>
      <c r="F2495" s="35">
        <v>4037</v>
      </c>
    </row>
    <row r="2496" spans="1:6" ht="15.75" customHeight="1" x14ac:dyDescent="0.25">
      <c r="A2496" s="15">
        <v>2495</v>
      </c>
      <c r="B2496" s="34" t="s">
        <v>237</v>
      </c>
      <c r="C2496" s="34" t="s">
        <v>266</v>
      </c>
      <c r="D2496" s="35">
        <v>2006</v>
      </c>
      <c r="E2496" s="35">
        <v>2544</v>
      </c>
      <c r="F2496" s="35">
        <v>3964</v>
      </c>
    </row>
    <row r="2497" spans="1:6" ht="15.75" customHeight="1" x14ac:dyDescent="0.25">
      <c r="A2497" s="15">
        <v>2496</v>
      </c>
      <c r="B2497" s="34" t="s">
        <v>237</v>
      </c>
      <c r="C2497" s="34" t="s">
        <v>266</v>
      </c>
      <c r="D2497" s="35">
        <v>2011</v>
      </c>
      <c r="E2497" s="35">
        <v>2522</v>
      </c>
      <c r="F2497" s="35">
        <v>3762</v>
      </c>
    </row>
    <row r="2498" spans="1:6" ht="15.75" customHeight="1" x14ac:dyDescent="0.25">
      <c r="A2498" s="15">
        <v>2497</v>
      </c>
      <c r="B2498" s="34" t="s">
        <v>237</v>
      </c>
      <c r="C2498" s="34" t="s">
        <v>267</v>
      </c>
      <c r="D2498" s="35">
        <v>2000</v>
      </c>
      <c r="E2498" s="36"/>
      <c r="F2498" s="36"/>
    </row>
    <row r="2499" spans="1:6" ht="15.75" customHeight="1" x14ac:dyDescent="0.25">
      <c r="A2499" s="15">
        <v>2498</v>
      </c>
      <c r="B2499" s="34" t="s">
        <v>237</v>
      </c>
      <c r="C2499" s="34" t="s">
        <v>267</v>
      </c>
      <c r="D2499" s="35">
        <v>2001</v>
      </c>
      <c r="E2499" s="35">
        <v>4058</v>
      </c>
      <c r="F2499" s="36"/>
    </row>
    <row r="2500" spans="1:6" ht="15.75" customHeight="1" x14ac:dyDescent="0.25">
      <c r="A2500" s="15">
        <v>2499</v>
      </c>
      <c r="B2500" s="34" t="s">
        <v>237</v>
      </c>
      <c r="C2500" s="34" t="s">
        <v>267</v>
      </c>
      <c r="D2500" s="35">
        <v>2002</v>
      </c>
      <c r="E2500" s="35">
        <v>3710</v>
      </c>
      <c r="F2500" s="35">
        <v>9633</v>
      </c>
    </row>
    <row r="2501" spans="1:6" ht="15.75" customHeight="1" x14ac:dyDescent="0.25">
      <c r="A2501" s="15">
        <v>2500</v>
      </c>
      <c r="B2501" s="34" t="s">
        <v>237</v>
      </c>
      <c r="C2501" s="34" t="s">
        <v>267</v>
      </c>
      <c r="D2501" s="35">
        <v>2003</v>
      </c>
      <c r="E2501" s="35">
        <v>3367</v>
      </c>
      <c r="F2501" s="35">
        <v>8636</v>
      </c>
    </row>
    <row r="2502" spans="1:6" ht="15.75" customHeight="1" x14ac:dyDescent="0.25">
      <c r="A2502" s="15">
        <v>2501</v>
      </c>
      <c r="B2502" s="34" t="s">
        <v>237</v>
      </c>
      <c r="C2502" s="34" t="s">
        <v>267</v>
      </c>
      <c r="D2502" s="35">
        <v>2004</v>
      </c>
      <c r="E2502" s="35">
        <v>3053</v>
      </c>
      <c r="F2502" s="35">
        <v>7576</v>
      </c>
    </row>
    <row r="2503" spans="1:6" ht="15.75" customHeight="1" x14ac:dyDescent="0.25">
      <c r="A2503" s="15">
        <v>2502</v>
      </c>
      <c r="B2503" s="34" t="s">
        <v>237</v>
      </c>
      <c r="C2503" s="34" t="s">
        <v>267</v>
      </c>
      <c r="D2503" s="35">
        <v>2008</v>
      </c>
      <c r="E2503" s="35">
        <v>3024</v>
      </c>
      <c r="F2503" s="35">
        <v>7125</v>
      </c>
    </row>
    <row r="2504" spans="1:6" ht="15.75" customHeight="1" x14ac:dyDescent="0.25">
      <c r="A2504" s="15">
        <v>2503</v>
      </c>
      <c r="B2504" s="34" t="s">
        <v>237</v>
      </c>
      <c r="C2504" s="34" t="s">
        <v>267</v>
      </c>
      <c r="D2504" s="35">
        <v>2012</v>
      </c>
      <c r="E2504" s="35">
        <v>3093</v>
      </c>
      <c r="F2504" s="35">
        <v>7371</v>
      </c>
    </row>
    <row r="2505" spans="1:6" ht="15.75" customHeight="1" x14ac:dyDescent="0.25">
      <c r="A2505" s="15">
        <v>2504</v>
      </c>
      <c r="B2505" s="34" t="s">
        <v>237</v>
      </c>
      <c r="C2505" s="34" t="s">
        <v>267</v>
      </c>
      <c r="D2505" s="35">
        <v>2009</v>
      </c>
      <c r="E2505" s="35">
        <v>2884</v>
      </c>
      <c r="F2505" s="35">
        <v>6839</v>
      </c>
    </row>
    <row r="2506" spans="1:6" ht="15.75" customHeight="1" x14ac:dyDescent="0.25">
      <c r="A2506" s="15">
        <v>2505</v>
      </c>
      <c r="B2506" s="34" t="s">
        <v>237</v>
      </c>
      <c r="C2506" s="34" t="s">
        <v>267</v>
      </c>
      <c r="D2506" s="35">
        <v>2007</v>
      </c>
      <c r="E2506" s="35">
        <v>2613</v>
      </c>
      <c r="F2506" s="35">
        <v>5805</v>
      </c>
    </row>
    <row r="2507" spans="1:6" ht="15.75" customHeight="1" x14ac:dyDescent="0.25">
      <c r="A2507" s="15">
        <v>2506</v>
      </c>
      <c r="B2507" s="34" t="s">
        <v>237</v>
      </c>
      <c r="C2507" s="34" t="s">
        <v>267</v>
      </c>
      <c r="D2507" s="35">
        <v>2011</v>
      </c>
      <c r="E2507" s="35">
        <v>2649</v>
      </c>
      <c r="F2507" s="35">
        <v>6153</v>
      </c>
    </row>
    <row r="2508" spans="1:6" ht="15.75" customHeight="1" x14ac:dyDescent="0.25">
      <c r="A2508" s="15">
        <v>2507</v>
      </c>
      <c r="B2508" s="34" t="s">
        <v>237</v>
      </c>
      <c r="C2508" s="34" t="s">
        <v>267</v>
      </c>
      <c r="D2508" s="35">
        <v>2006</v>
      </c>
      <c r="E2508" s="35">
        <v>2625</v>
      </c>
      <c r="F2508" s="35">
        <v>5871</v>
      </c>
    </row>
    <row r="2509" spans="1:6" ht="15.75" customHeight="1" x14ac:dyDescent="0.25">
      <c r="A2509" s="15">
        <v>2508</v>
      </c>
      <c r="B2509" s="34" t="s">
        <v>237</v>
      </c>
      <c r="C2509" s="34" t="s">
        <v>267</v>
      </c>
      <c r="D2509" s="35">
        <v>2006</v>
      </c>
      <c r="E2509" s="35">
        <v>2816</v>
      </c>
      <c r="F2509" s="35">
        <v>7008</v>
      </c>
    </row>
    <row r="2510" spans="1:6" ht="15.75" customHeight="1" x14ac:dyDescent="0.25">
      <c r="A2510" s="15">
        <v>2509</v>
      </c>
      <c r="B2510" s="34" t="s">
        <v>237</v>
      </c>
      <c r="C2510" s="34" t="s">
        <v>267</v>
      </c>
      <c r="D2510" s="35">
        <v>2011</v>
      </c>
      <c r="E2510" s="35">
        <v>2569</v>
      </c>
      <c r="F2510" s="35">
        <v>5790</v>
      </c>
    </row>
    <row r="2511" spans="1:6" ht="15.75" customHeight="1" x14ac:dyDescent="0.25">
      <c r="A2511" s="15">
        <v>2510</v>
      </c>
      <c r="B2511" s="34" t="s">
        <v>237</v>
      </c>
      <c r="C2511" s="34" t="s">
        <v>268</v>
      </c>
      <c r="D2511" s="35">
        <v>2000</v>
      </c>
      <c r="E2511" s="36"/>
      <c r="F2511" s="36"/>
    </row>
    <row r="2512" spans="1:6" ht="15.75" customHeight="1" x14ac:dyDescent="0.25">
      <c r="A2512" s="15">
        <v>2511</v>
      </c>
      <c r="B2512" s="34" t="s">
        <v>237</v>
      </c>
      <c r="C2512" s="34" t="s">
        <v>268</v>
      </c>
      <c r="D2512" s="35">
        <v>2001</v>
      </c>
      <c r="E2512" s="35">
        <v>4858</v>
      </c>
      <c r="F2512" s="36"/>
    </row>
    <row r="2513" spans="1:6" ht="15.75" customHeight="1" x14ac:dyDescent="0.25">
      <c r="A2513" s="15">
        <v>2512</v>
      </c>
      <c r="B2513" s="34" t="s">
        <v>237</v>
      </c>
      <c r="C2513" s="34" t="s">
        <v>268</v>
      </c>
      <c r="D2513" s="35">
        <v>2002</v>
      </c>
      <c r="E2513" s="35">
        <v>4789</v>
      </c>
      <c r="F2513" s="35">
        <v>5075</v>
      </c>
    </row>
    <row r="2514" spans="1:6" ht="15.75" customHeight="1" x14ac:dyDescent="0.25">
      <c r="A2514" s="15">
        <v>2513</v>
      </c>
      <c r="B2514" s="34" t="s">
        <v>237</v>
      </c>
      <c r="C2514" s="34" t="s">
        <v>268</v>
      </c>
      <c r="D2514" s="35">
        <v>2003</v>
      </c>
      <c r="E2514" s="35">
        <v>4476</v>
      </c>
      <c r="F2514" s="35">
        <v>4518</v>
      </c>
    </row>
    <row r="2515" spans="1:6" ht="15.75" customHeight="1" x14ac:dyDescent="0.25">
      <c r="A2515" s="15">
        <v>2514</v>
      </c>
      <c r="B2515" s="34" t="s">
        <v>237</v>
      </c>
      <c r="C2515" s="34" t="s">
        <v>268</v>
      </c>
      <c r="D2515" s="35">
        <v>2004</v>
      </c>
      <c r="E2515" s="35">
        <v>4348</v>
      </c>
      <c r="F2515" s="35">
        <v>4353</v>
      </c>
    </row>
    <row r="2516" spans="1:6" ht="15.75" customHeight="1" x14ac:dyDescent="0.25">
      <c r="A2516" s="15">
        <v>2515</v>
      </c>
      <c r="B2516" s="34" t="s">
        <v>237</v>
      </c>
      <c r="C2516" s="34" t="s">
        <v>268</v>
      </c>
      <c r="D2516" s="35">
        <v>2008</v>
      </c>
      <c r="E2516" s="35">
        <v>4225</v>
      </c>
      <c r="F2516" s="35">
        <v>4136</v>
      </c>
    </row>
    <row r="2517" spans="1:6" ht="15.75" customHeight="1" x14ac:dyDescent="0.25">
      <c r="A2517" s="15">
        <v>2516</v>
      </c>
      <c r="B2517" s="34" t="s">
        <v>237</v>
      </c>
      <c r="C2517" s="34" t="s">
        <v>268</v>
      </c>
      <c r="D2517" s="35">
        <v>2012</v>
      </c>
      <c r="E2517" s="35">
        <v>4076</v>
      </c>
      <c r="F2517" s="35">
        <v>3986</v>
      </c>
    </row>
    <row r="2518" spans="1:6" ht="15.75" customHeight="1" x14ac:dyDescent="0.25">
      <c r="A2518" s="15">
        <v>2517</v>
      </c>
      <c r="B2518" s="34" t="s">
        <v>237</v>
      </c>
      <c r="C2518" s="34" t="s">
        <v>268</v>
      </c>
      <c r="D2518" s="35">
        <v>2009</v>
      </c>
      <c r="E2518" s="35">
        <v>3954</v>
      </c>
      <c r="F2518" s="35">
        <v>3832</v>
      </c>
    </row>
    <row r="2519" spans="1:6" ht="15.75" customHeight="1" x14ac:dyDescent="0.25">
      <c r="A2519" s="15">
        <v>2518</v>
      </c>
      <c r="B2519" s="34" t="s">
        <v>237</v>
      </c>
      <c r="C2519" s="34" t="s">
        <v>268</v>
      </c>
      <c r="D2519" s="35">
        <v>2007</v>
      </c>
      <c r="E2519" s="35">
        <v>4002</v>
      </c>
      <c r="F2519" s="35">
        <v>4089</v>
      </c>
    </row>
    <row r="2520" spans="1:6" ht="15.75" customHeight="1" x14ac:dyDescent="0.25">
      <c r="A2520" s="15">
        <v>2519</v>
      </c>
      <c r="B2520" s="34" t="s">
        <v>237</v>
      </c>
      <c r="C2520" s="34" t="s">
        <v>268</v>
      </c>
      <c r="D2520" s="35">
        <v>2011</v>
      </c>
      <c r="E2520" s="35">
        <v>3965</v>
      </c>
      <c r="F2520" s="35">
        <v>4070</v>
      </c>
    </row>
    <row r="2521" spans="1:6" ht="15.75" customHeight="1" x14ac:dyDescent="0.25">
      <c r="A2521" s="15">
        <v>2520</v>
      </c>
      <c r="B2521" s="34" t="s">
        <v>237</v>
      </c>
      <c r="C2521" s="34" t="s">
        <v>268</v>
      </c>
      <c r="D2521" s="35">
        <v>2007</v>
      </c>
      <c r="E2521" s="35">
        <v>3885</v>
      </c>
      <c r="F2521" s="35">
        <v>3898</v>
      </c>
    </row>
    <row r="2522" spans="1:6" ht="15.75" customHeight="1" x14ac:dyDescent="0.25">
      <c r="A2522" s="15">
        <v>2521</v>
      </c>
      <c r="B2522" s="34" t="s">
        <v>237</v>
      </c>
      <c r="C2522" s="34" t="s">
        <v>268</v>
      </c>
      <c r="D2522" s="35">
        <v>2006</v>
      </c>
      <c r="E2522" s="35">
        <v>3919</v>
      </c>
      <c r="F2522" s="35">
        <v>3821</v>
      </c>
    </row>
    <row r="2523" spans="1:6" ht="15.75" customHeight="1" x14ac:dyDescent="0.25">
      <c r="A2523" s="15">
        <v>2522</v>
      </c>
      <c r="B2523" s="34" t="s">
        <v>237</v>
      </c>
      <c r="C2523" s="34" t="s">
        <v>268</v>
      </c>
      <c r="D2523" s="35">
        <v>2011</v>
      </c>
      <c r="E2523" s="35">
        <v>3850</v>
      </c>
      <c r="F2523" s="35">
        <v>3689</v>
      </c>
    </row>
    <row r="2524" spans="1:6" ht="15.75" customHeight="1" x14ac:dyDescent="0.25">
      <c r="A2524" s="15">
        <v>2523</v>
      </c>
      <c r="B2524" s="34" t="s">
        <v>237</v>
      </c>
      <c r="C2524" s="34" t="s">
        <v>269</v>
      </c>
      <c r="D2524" s="35">
        <v>2000</v>
      </c>
      <c r="E2524" s="36"/>
      <c r="F2524" s="36"/>
    </row>
    <row r="2525" spans="1:6" ht="15.75" customHeight="1" x14ac:dyDescent="0.25">
      <c r="A2525" s="15">
        <v>2524</v>
      </c>
      <c r="B2525" s="34" t="s">
        <v>237</v>
      </c>
      <c r="C2525" s="34" t="s">
        <v>269</v>
      </c>
      <c r="D2525" s="35">
        <v>2001</v>
      </c>
      <c r="E2525" s="35">
        <v>20582</v>
      </c>
      <c r="F2525" s="36"/>
    </row>
    <row r="2526" spans="1:6" ht="15.75" customHeight="1" x14ac:dyDescent="0.25">
      <c r="A2526" s="15">
        <v>2525</v>
      </c>
      <c r="B2526" s="34" t="s">
        <v>237</v>
      </c>
      <c r="C2526" s="34" t="s">
        <v>269</v>
      </c>
      <c r="D2526" s="35">
        <v>2002</v>
      </c>
      <c r="E2526" s="35">
        <v>19207</v>
      </c>
      <c r="F2526" s="35">
        <v>57579</v>
      </c>
    </row>
    <row r="2527" spans="1:6" ht="15.75" customHeight="1" x14ac:dyDescent="0.25">
      <c r="A2527" s="15">
        <v>2526</v>
      </c>
      <c r="B2527" s="34" t="s">
        <v>237</v>
      </c>
      <c r="C2527" s="34" t="s">
        <v>269</v>
      </c>
      <c r="D2527" s="35">
        <v>2003</v>
      </c>
      <c r="E2527" s="35">
        <v>17200</v>
      </c>
      <c r="F2527" s="35">
        <v>47356</v>
      </c>
    </row>
    <row r="2528" spans="1:6" ht="15.75" customHeight="1" x14ac:dyDescent="0.25">
      <c r="A2528" s="15">
        <v>2527</v>
      </c>
      <c r="B2528" s="34" t="s">
        <v>237</v>
      </c>
      <c r="C2528" s="34" t="s">
        <v>269</v>
      </c>
      <c r="D2528" s="35">
        <v>2004</v>
      </c>
      <c r="E2528" s="35">
        <v>15044</v>
      </c>
      <c r="F2528" s="35">
        <v>41279</v>
      </c>
    </row>
    <row r="2529" spans="1:6" ht="15.75" customHeight="1" x14ac:dyDescent="0.25">
      <c r="A2529" s="15">
        <v>2528</v>
      </c>
      <c r="B2529" s="34" t="s">
        <v>237</v>
      </c>
      <c r="C2529" s="34" t="s">
        <v>269</v>
      </c>
      <c r="D2529" s="35">
        <v>2008</v>
      </c>
      <c r="E2529" s="35">
        <v>14334</v>
      </c>
      <c r="F2529" s="35">
        <v>43208</v>
      </c>
    </row>
    <row r="2530" spans="1:6" ht="15.75" customHeight="1" x14ac:dyDescent="0.25">
      <c r="A2530" s="15">
        <v>2529</v>
      </c>
      <c r="B2530" s="34" t="s">
        <v>237</v>
      </c>
      <c r="C2530" s="34" t="s">
        <v>269</v>
      </c>
      <c r="D2530" s="35">
        <v>2012</v>
      </c>
      <c r="E2530" s="35">
        <v>13248</v>
      </c>
      <c r="F2530" s="35">
        <v>35064</v>
      </c>
    </row>
    <row r="2531" spans="1:6" ht="15.75" customHeight="1" x14ac:dyDescent="0.25">
      <c r="A2531" s="15">
        <v>2530</v>
      </c>
      <c r="B2531" s="34" t="s">
        <v>237</v>
      </c>
      <c r="C2531" s="34" t="s">
        <v>269</v>
      </c>
      <c r="D2531" s="35">
        <v>2010</v>
      </c>
      <c r="E2531" s="35">
        <v>13646</v>
      </c>
      <c r="F2531" s="35">
        <v>37136</v>
      </c>
    </row>
    <row r="2532" spans="1:6" ht="15.75" customHeight="1" x14ac:dyDescent="0.25">
      <c r="A2532" s="15">
        <v>2531</v>
      </c>
      <c r="B2532" s="34" t="s">
        <v>237</v>
      </c>
      <c r="C2532" s="34" t="s">
        <v>269</v>
      </c>
      <c r="D2532" s="35">
        <v>2007</v>
      </c>
      <c r="E2532" s="35">
        <v>12875</v>
      </c>
      <c r="F2532" s="35">
        <v>31896</v>
      </c>
    </row>
    <row r="2533" spans="1:6" ht="15.75" customHeight="1" x14ac:dyDescent="0.25">
      <c r="A2533" s="15">
        <v>2532</v>
      </c>
      <c r="B2533" s="34" t="s">
        <v>237</v>
      </c>
      <c r="C2533" s="34" t="s">
        <v>269</v>
      </c>
      <c r="D2533" s="35">
        <v>2011</v>
      </c>
      <c r="E2533" s="35">
        <v>11638</v>
      </c>
      <c r="F2533" s="35">
        <v>26380</v>
      </c>
    </row>
    <row r="2534" spans="1:6" ht="15.75" customHeight="1" x14ac:dyDescent="0.25">
      <c r="A2534" s="15">
        <v>2533</v>
      </c>
      <c r="B2534" s="34" t="s">
        <v>237</v>
      </c>
      <c r="C2534" s="34" t="s">
        <v>269</v>
      </c>
      <c r="D2534" s="35">
        <v>2007</v>
      </c>
      <c r="E2534" s="35">
        <v>11873</v>
      </c>
      <c r="F2534" s="35">
        <v>27187</v>
      </c>
    </row>
    <row r="2535" spans="1:6" ht="15.75" customHeight="1" x14ac:dyDescent="0.25">
      <c r="A2535" s="15">
        <v>2534</v>
      </c>
      <c r="B2535" s="34" t="s">
        <v>237</v>
      </c>
      <c r="C2535" s="34" t="s">
        <v>269</v>
      </c>
      <c r="D2535" s="35">
        <v>2006</v>
      </c>
      <c r="E2535" s="35">
        <v>11795</v>
      </c>
      <c r="F2535" s="35">
        <v>27165</v>
      </c>
    </row>
    <row r="2536" spans="1:6" ht="15.75" customHeight="1" x14ac:dyDescent="0.25">
      <c r="A2536" s="15">
        <v>2535</v>
      </c>
      <c r="B2536" s="34" t="s">
        <v>237</v>
      </c>
      <c r="C2536" s="34" t="s">
        <v>269</v>
      </c>
      <c r="D2536" s="35">
        <v>2011</v>
      </c>
      <c r="E2536" s="35">
        <v>12222</v>
      </c>
      <c r="F2536" s="35">
        <v>30297</v>
      </c>
    </row>
    <row r="2537" spans="1:6" ht="15.75" customHeight="1" x14ac:dyDescent="0.25">
      <c r="A2537" s="15">
        <v>2536</v>
      </c>
      <c r="B2537" s="34" t="s">
        <v>237</v>
      </c>
      <c r="C2537" s="34" t="s">
        <v>270</v>
      </c>
      <c r="D2537" s="35">
        <v>2000</v>
      </c>
      <c r="E2537" s="36"/>
      <c r="F2537" s="36"/>
    </row>
    <row r="2538" spans="1:6" ht="15.75" customHeight="1" x14ac:dyDescent="0.25">
      <c r="A2538" s="15">
        <v>2537</v>
      </c>
      <c r="B2538" s="34" t="s">
        <v>237</v>
      </c>
      <c r="C2538" s="34" t="s">
        <v>270</v>
      </c>
      <c r="D2538" s="35">
        <v>2001</v>
      </c>
      <c r="E2538" s="36"/>
      <c r="F2538" s="36"/>
    </row>
    <row r="2539" spans="1:6" ht="15.75" customHeight="1" x14ac:dyDescent="0.25">
      <c r="A2539" s="15">
        <v>2538</v>
      </c>
      <c r="B2539" s="34" t="s">
        <v>237</v>
      </c>
      <c r="C2539" s="34" t="s">
        <v>270</v>
      </c>
      <c r="D2539" s="35">
        <v>2002</v>
      </c>
      <c r="E2539" s="36"/>
      <c r="F2539" s="36"/>
    </row>
    <row r="2540" spans="1:6" ht="15.75" customHeight="1" x14ac:dyDescent="0.25">
      <c r="A2540" s="15">
        <v>2539</v>
      </c>
      <c r="B2540" s="34" t="s">
        <v>237</v>
      </c>
      <c r="C2540" s="34" t="s">
        <v>270</v>
      </c>
      <c r="D2540" s="35">
        <v>2003</v>
      </c>
      <c r="E2540" s="36"/>
      <c r="F2540" s="36"/>
    </row>
    <row r="2541" spans="1:6" ht="15.75" customHeight="1" x14ac:dyDescent="0.25">
      <c r="A2541" s="15">
        <v>2540</v>
      </c>
      <c r="B2541" s="34" t="s">
        <v>237</v>
      </c>
      <c r="C2541" s="34" t="s">
        <v>270</v>
      </c>
      <c r="D2541" s="35">
        <v>2004</v>
      </c>
      <c r="E2541" s="36"/>
      <c r="F2541" s="36"/>
    </row>
    <row r="2542" spans="1:6" ht="15.75" customHeight="1" x14ac:dyDescent="0.25">
      <c r="A2542" s="15">
        <v>2541</v>
      </c>
      <c r="B2542" s="34" t="s">
        <v>237</v>
      </c>
      <c r="C2542" s="34" t="s">
        <v>270</v>
      </c>
      <c r="D2542" s="35">
        <v>2008</v>
      </c>
      <c r="E2542" s="36"/>
      <c r="F2542" s="36"/>
    </row>
    <row r="2543" spans="1:6" ht="15.75" customHeight="1" x14ac:dyDescent="0.25">
      <c r="A2543" s="15">
        <v>2542</v>
      </c>
      <c r="B2543" s="34" t="s">
        <v>237</v>
      </c>
      <c r="C2543" s="34" t="s">
        <v>270</v>
      </c>
      <c r="D2543" s="35">
        <v>2012</v>
      </c>
      <c r="E2543" s="36"/>
      <c r="F2543" s="36"/>
    </row>
    <row r="2544" spans="1:6" ht="15.75" customHeight="1" x14ac:dyDescent="0.25">
      <c r="A2544" s="15">
        <v>2543</v>
      </c>
      <c r="B2544" s="34" t="s">
        <v>237</v>
      </c>
      <c r="C2544" s="34" t="s">
        <v>270</v>
      </c>
      <c r="D2544" s="35">
        <v>2010</v>
      </c>
      <c r="E2544" s="36"/>
      <c r="F2544" s="36"/>
    </row>
    <row r="2545" spans="1:6" ht="15.75" customHeight="1" x14ac:dyDescent="0.25">
      <c r="A2545" s="15">
        <v>2544</v>
      </c>
      <c r="B2545" s="34" t="s">
        <v>237</v>
      </c>
      <c r="C2545" s="34" t="s">
        <v>270</v>
      </c>
      <c r="D2545" s="35">
        <v>2007</v>
      </c>
      <c r="E2545" s="36"/>
      <c r="F2545" s="36"/>
    </row>
    <row r="2546" spans="1:6" ht="15.75" customHeight="1" x14ac:dyDescent="0.25">
      <c r="A2546" s="15">
        <v>2545</v>
      </c>
      <c r="B2546" s="34" t="s">
        <v>237</v>
      </c>
      <c r="C2546" s="34" t="s">
        <v>270</v>
      </c>
      <c r="D2546" s="35">
        <v>2011</v>
      </c>
      <c r="E2546" s="36"/>
      <c r="F2546" s="36"/>
    </row>
    <row r="2547" spans="1:6" ht="15.75" customHeight="1" x14ac:dyDescent="0.25">
      <c r="A2547" s="15">
        <v>2546</v>
      </c>
      <c r="B2547" s="34" t="s">
        <v>237</v>
      </c>
      <c r="C2547" s="34" t="s">
        <v>270</v>
      </c>
      <c r="D2547" s="35">
        <v>2007</v>
      </c>
      <c r="E2547" s="36"/>
      <c r="F2547" s="36"/>
    </row>
    <row r="2548" spans="1:6" ht="15.75" customHeight="1" x14ac:dyDescent="0.25">
      <c r="A2548" s="15">
        <v>2547</v>
      </c>
      <c r="B2548" s="34" t="s">
        <v>237</v>
      </c>
      <c r="C2548" s="34" t="s">
        <v>270</v>
      </c>
      <c r="D2548" s="35">
        <v>2006</v>
      </c>
      <c r="E2548" s="36"/>
      <c r="F2548" s="36"/>
    </row>
    <row r="2549" spans="1:6" ht="15.75" customHeight="1" x14ac:dyDescent="0.25">
      <c r="A2549" s="15">
        <v>2548</v>
      </c>
      <c r="B2549" s="34" t="s">
        <v>237</v>
      </c>
      <c r="C2549" s="34" t="s">
        <v>270</v>
      </c>
      <c r="D2549" s="35">
        <v>2011</v>
      </c>
      <c r="E2549" s="36"/>
      <c r="F2549" s="36"/>
    </row>
    <row r="2550" spans="1:6" ht="15.75" customHeight="1" x14ac:dyDescent="0.25">
      <c r="A2550" s="15">
        <v>2549</v>
      </c>
      <c r="B2550" s="34" t="s">
        <v>237</v>
      </c>
      <c r="C2550" s="34" t="s">
        <v>271</v>
      </c>
      <c r="D2550" s="35">
        <v>2000</v>
      </c>
      <c r="E2550" s="36"/>
      <c r="F2550" s="36"/>
    </row>
    <row r="2551" spans="1:6" ht="15.75" customHeight="1" x14ac:dyDescent="0.25">
      <c r="A2551" s="15">
        <v>2550</v>
      </c>
      <c r="B2551" s="34" t="s">
        <v>237</v>
      </c>
      <c r="C2551" s="34" t="s">
        <v>271</v>
      </c>
      <c r="D2551" s="35">
        <v>2001</v>
      </c>
      <c r="E2551" s="36"/>
      <c r="F2551" s="36"/>
    </row>
    <row r="2552" spans="1:6" ht="15.75" customHeight="1" x14ac:dyDescent="0.25">
      <c r="A2552" s="15">
        <v>2551</v>
      </c>
      <c r="B2552" s="34" t="s">
        <v>237</v>
      </c>
      <c r="C2552" s="34" t="s">
        <v>271</v>
      </c>
      <c r="D2552" s="35">
        <v>2002</v>
      </c>
      <c r="E2552" s="36"/>
      <c r="F2552" s="36"/>
    </row>
    <row r="2553" spans="1:6" ht="15.75" customHeight="1" x14ac:dyDescent="0.25">
      <c r="A2553" s="15">
        <v>2552</v>
      </c>
      <c r="B2553" s="34" t="s">
        <v>237</v>
      </c>
      <c r="C2553" s="34" t="s">
        <v>271</v>
      </c>
      <c r="D2553" s="35">
        <v>2003</v>
      </c>
      <c r="E2553" s="36"/>
      <c r="F2553" s="36"/>
    </row>
    <row r="2554" spans="1:6" ht="15.75" customHeight="1" x14ac:dyDescent="0.25">
      <c r="A2554" s="15">
        <v>2553</v>
      </c>
      <c r="B2554" s="34" t="s">
        <v>237</v>
      </c>
      <c r="C2554" s="34" t="s">
        <v>271</v>
      </c>
      <c r="D2554" s="35">
        <v>2004</v>
      </c>
      <c r="E2554" s="36"/>
      <c r="F2554" s="36"/>
    </row>
    <row r="2555" spans="1:6" ht="15.75" customHeight="1" x14ac:dyDescent="0.25">
      <c r="A2555" s="15">
        <v>2554</v>
      </c>
      <c r="B2555" s="34" t="s">
        <v>237</v>
      </c>
      <c r="C2555" s="34" t="s">
        <v>271</v>
      </c>
      <c r="D2555" s="35">
        <v>2008</v>
      </c>
      <c r="E2555" s="36"/>
      <c r="F2555" s="36"/>
    </row>
    <row r="2556" spans="1:6" ht="15.75" customHeight="1" x14ac:dyDescent="0.25">
      <c r="A2556" s="15">
        <v>2555</v>
      </c>
      <c r="B2556" s="34" t="s">
        <v>237</v>
      </c>
      <c r="C2556" s="34" t="s">
        <v>271</v>
      </c>
      <c r="D2556" s="35">
        <v>2012</v>
      </c>
      <c r="E2556" s="36"/>
      <c r="F2556" s="36"/>
    </row>
    <row r="2557" spans="1:6" ht="15.75" customHeight="1" x14ac:dyDescent="0.25">
      <c r="A2557" s="15">
        <v>2556</v>
      </c>
      <c r="B2557" s="34" t="s">
        <v>237</v>
      </c>
      <c r="C2557" s="34" t="s">
        <v>271</v>
      </c>
      <c r="D2557" s="35">
        <v>2010</v>
      </c>
      <c r="E2557" s="36"/>
      <c r="F2557" s="36"/>
    </row>
    <row r="2558" spans="1:6" ht="15.75" customHeight="1" x14ac:dyDescent="0.25">
      <c r="A2558" s="15">
        <v>2557</v>
      </c>
      <c r="B2558" s="34" t="s">
        <v>237</v>
      </c>
      <c r="C2558" s="34" t="s">
        <v>271</v>
      </c>
      <c r="D2558" s="35">
        <v>2007</v>
      </c>
      <c r="E2558" s="36"/>
      <c r="F2558" s="36"/>
    </row>
    <row r="2559" spans="1:6" ht="15.75" customHeight="1" x14ac:dyDescent="0.25">
      <c r="A2559" s="15">
        <v>2558</v>
      </c>
      <c r="B2559" s="34" t="s">
        <v>237</v>
      </c>
      <c r="C2559" s="34" t="s">
        <v>271</v>
      </c>
      <c r="D2559" s="35">
        <v>2011</v>
      </c>
      <c r="E2559" s="36"/>
      <c r="F2559" s="36"/>
    </row>
    <row r="2560" spans="1:6" ht="15.75" customHeight="1" x14ac:dyDescent="0.25">
      <c r="A2560" s="15">
        <v>2559</v>
      </c>
      <c r="B2560" s="34" t="s">
        <v>237</v>
      </c>
      <c r="C2560" s="34" t="s">
        <v>271</v>
      </c>
      <c r="D2560" s="35">
        <v>2008</v>
      </c>
      <c r="E2560" s="36"/>
      <c r="F2560" s="36"/>
    </row>
    <row r="2561" spans="1:6" ht="15.75" customHeight="1" x14ac:dyDescent="0.25">
      <c r="A2561" s="15">
        <v>2560</v>
      </c>
      <c r="B2561" s="34" t="s">
        <v>237</v>
      </c>
      <c r="C2561" s="34" t="s">
        <v>271</v>
      </c>
      <c r="D2561" s="35">
        <v>2007</v>
      </c>
      <c r="E2561" s="36"/>
      <c r="F2561" s="36"/>
    </row>
    <row r="2562" spans="1:6" ht="15.75" customHeight="1" x14ac:dyDescent="0.25">
      <c r="A2562" s="15">
        <v>2561</v>
      </c>
      <c r="B2562" s="34" t="s">
        <v>237</v>
      </c>
      <c r="C2562" s="34" t="s">
        <v>271</v>
      </c>
      <c r="D2562" s="35">
        <v>2012</v>
      </c>
      <c r="E2562" s="36"/>
      <c r="F2562" s="36"/>
    </row>
    <row r="2563" spans="1:6" ht="15.75" customHeight="1" x14ac:dyDescent="0.25">
      <c r="A2563" s="15">
        <v>2562</v>
      </c>
      <c r="B2563" s="34" t="s">
        <v>237</v>
      </c>
      <c r="C2563" s="34" t="s">
        <v>272</v>
      </c>
      <c r="D2563" s="35">
        <v>2000</v>
      </c>
      <c r="E2563" s="36"/>
      <c r="F2563" s="36"/>
    </row>
    <row r="2564" spans="1:6" ht="15.75" customHeight="1" x14ac:dyDescent="0.25">
      <c r="A2564" s="15">
        <v>2563</v>
      </c>
      <c r="B2564" s="34" t="s">
        <v>237</v>
      </c>
      <c r="C2564" s="34" t="s">
        <v>272</v>
      </c>
      <c r="D2564" s="35">
        <v>2001</v>
      </c>
      <c r="E2564" s="36"/>
      <c r="F2564" s="36"/>
    </row>
    <row r="2565" spans="1:6" ht="15.75" customHeight="1" x14ac:dyDescent="0.25">
      <c r="A2565" s="15">
        <v>2564</v>
      </c>
      <c r="B2565" s="34" t="s">
        <v>237</v>
      </c>
      <c r="C2565" s="34" t="s">
        <v>272</v>
      </c>
      <c r="D2565" s="35">
        <v>2002</v>
      </c>
      <c r="E2565" s="36"/>
      <c r="F2565" s="35">
        <v>249</v>
      </c>
    </row>
    <row r="2566" spans="1:6" ht="15.75" customHeight="1" x14ac:dyDescent="0.25">
      <c r="A2566" s="15">
        <v>2565</v>
      </c>
      <c r="B2566" s="34" t="s">
        <v>237</v>
      </c>
      <c r="C2566" s="34" t="s">
        <v>272</v>
      </c>
      <c r="D2566" s="35">
        <v>2003</v>
      </c>
      <c r="E2566" s="36"/>
      <c r="F2566" s="35">
        <v>260</v>
      </c>
    </row>
    <row r="2567" spans="1:6" ht="15.75" customHeight="1" x14ac:dyDescent="0.25">
      <c r="A2567" s="15">
        <v>2566</v>
      </c>
      <c r="B2567" s="34" t="s">
        <v>237</v>
      </c>
      <c r="C2567" s="34" t="s">
        <v>272</v>
      </c>
      <c r="D2567" s="35">
        <v>2005</v>
      </c>
      <c r="E2567" s="36"/>
      <c r="F2567" s="35">
        <v>249</v>
      </c>
    </row>
    <row r="2568" spans="1:6" ht="15.75" customHeight="1" x14ac:dyDescent="0.25">
      <c r="A2568" s="15">
        <v>2567</v>
      </c>
      <c r="B2568" s="34" t="s">
        <v>237</v>
      </c>
      <c r="C2568" s="34" t="s">
        <v>272</v>
      </c>
      <c r="D2568" s="35">
        <v>2008</v>
      </c>
      <c r="E2568" s="35">
        <v>83</v>
      </c>
      <c r="F2568" s="35">
        <v>249</v>
      </c>
    </row>
    <row r="2569" spans="1:6" ht="15.75" customHeight="1" x14ac:dyDescent="0.25">
      <c r="A2569" s="15">
        <v>2568</v>
      </c>
      <c r="B2569" s="34" t="s">
        <v>237</v>
      </c>
      <c r="C2569" s="34" t="s">
        <v>272</v>
      </c>
      <c r="D2569" s="35">
        <v>2012</v>
      </c>
      <c r="E2569" s="35">
        <v>79</v>
      </c>
      <c r="F2569" s="35">
        <v>235</v>
      </c>
    </row>
    <row r="2570" spans="1:6" ht="15.75" customHeight="1" x14ac:dyDescent="0.25">
      <c r="A2570" s="15">
        <v>2569</v>
      </c>
      <c r="B2570" s="34" t="s">
        <v>237</v>
      </c>
      <c r="C2570" s="34" t="s">
        <v>272</v>
      </c>
      <c r="D2570" s="35">
        <v>2010</v>
      </c>
      <c r="E2570" s="35">
        <v>79</v>
      </c>
      <c r="F2570" s="35">
        <v>235</v>
      </c>
    </row>
    <row r="2571" spans="1:6" ht="15.75" customHeight="1" x14ac:dyDescent="0.25">
      <c r="A2571" s="15">
        <v>2570</v>
      </c>
      <c r="B2571" s="34" t="s">
        <v>237</v>
      </c>
      <c r="C2571" s="34" t="s">
        <v>272</v>
      </c>
      <c r="D2571" s="35">
        <v>2007</v>
      </c>
      <c r="E2571" s="35">
        <v>76</v>
      </c>
      <c r="F2571" s="35">
        <v>227</v>
      </c>
    </row>
    <row r="2572" spans="1:6" ht="15.75" customHeight="1" x14ac:dyDescent="0.25">
      <c r="A2572" s="15">
        <v>2571</v>
      </c>
      <c r="B2572" s="34" t="s">
        <v>237</v>
      </c>
      <c r="C2572" s="34" t="s">
        <v>272</v>
      </c>
      <c r="D2572" s="35">
        <v>2012</v>
      </c>
      <c r="E2572" s="36"/>
      <c r="F2572" s="35">
        <v>220</v>
      </c>
    </row>
    <row r="2573" spans="1:6" ht="15.75" customHeight="1" x14ac:dyDescent="0.25">
      <c r="A2573" s="15">
        <v>2572</v>
      </c>
      <c r="B2573" s="34" t="s">
        <v>237</v>
      </c>
      <c r="C2573" s="34" t="s">
        <v>272</v>
      </c>
      <c r="D2573" s="35">
        <v>2008</v>
      </c>
      <c r="E2573" s="36"/>
      <c r="F2573" s="35">
        <v>198</v>
      </c>
    </row>
    <row r="2574" spans="1:6" ht="15.75" customHeight="1" x14ac:dyDescent="0.25">
      <c r="A2574" s="15">
        <v>2573</v>
      </c>
      <c r="B2574" s="34" t="s">
        <v>237</v>
      </c>
      <c r="C2574" s="34" t="s">
        <v>272</v>
      </c>
      <c r="D2574" s="35">
        <v>2007</v>
      </c>
      <c r="E2574" s="36"/>
      <c r="F2574" s="35">
        <v>183</v>
      </c>
    </row>
    <row r="2575" spans="1:6" ht="15.75" customHeight="1" x14ac:dyDescent="0.25">
      <c r="A2575" s="15">
        <v>2574</v>
      </c>
      <c r="B2575" s="34" t="s">
        <v>237</v>
      </c>
      <c r="C2575" s="34" t="s">
        <v>272</v>
      </c>
      <c r="D2575" s="35">
        <v>2012</v>
      </c>
      <c r="E2575" s="36"/>
      <c r="F2575" s="35">
        <v>103</v>
      </c>
    </row>
    <row r="2576" spans="1:6" ht="15.75" customHeight="1" x14ac:dyDescent="0.25">
      <c r="A2576" s="15">
        <v>2575</v>
      </c>
      <c r="B2576" s="34" t="s">
        <v>237</v>
      </c>
      <c r="C2576" s="34" t="s">
        <v>273</v>
      </c>
      <c r="D2576" s="35">
        <v>2000</v>
      </c>
      <c r="E2576" s="36"/>
      <c r="F2576" s="36"/>
    </row>
    <row r="2577" spans="1:6" ht="15.75" customHeight="1" x14ac:dyDescent="0.25">
      <c r="A2577" s="15">
        <v>2576</v>
      </c>
      <c r="B2577" s="34" t="s">
        <v>237</v>
      </c>
      <c r="C2577" s="34" t="s">
        <v>273</v>
      </c>
      <c r="D2577" s="35">
        <v>2001</v>
      </c>
      <c r="E2577" s="36"/>
      <c r="F2577" s="36"/>
    </row>
    <row r="2578" spans="1:6" ht="15.75" customHeight="1" x14ac:dyDescent="0.25">
      <c r="A2578" s="15">
        <v>2577</v>
      </c>
      <c r="B2578" s="34" t="s">
        <v>237</v>
      </c>
      <c r="C2578" s="34" t="s">
        <v>273</v>
      </c>
      <c r="D2578" s="35">
        <v>2002</v>
      </c>
      <c r="E2578" s="36"/>
      <c r="F2578" s="35">
        <v>403</v>
      </c>
    </row>
    <row r="2579" spans="1:6" ht="15.75" customHeight="1" x14ac:dyDescent="0.25">
      <c r="A2579" s="15">
        <v>2578</v>
      </c>
      <c r="B2579" s="34" t="s">
        <v>237</v>
      </c>
      <c r="C2579" s="34" t="s">
        <v>273</v>
      </c>
      <c r="D2579" s="35">
        <v>2003</v>
      </c>
      <c r="E2579" s="36"/>
      <c r="F2579" s="35">
        <v>385</v>
      </c>
    </row>
    <row r="2580" spans="1:6" ht="15.75" customHeight="1" x14ac:dyDescent="0.25">
      <c r="A2580" s="15">
        <v>2579</v>
      </c>
      <c r="B2580" s="34" t="s">
        <v>237</v>
      </c>
      <c r="C2580" s="34" t="s">
        <v>273</v>
      </c>
      <c r="D2580" s="35">
        <v>2005</v>
      </c>
      <c r="E2580" s="36"/>
      <c r="F2580" s="35">
        <v>396</v>
      </c>
    </row>
    <row r="2581" spans="1:6" ht="15.75" customHeight="1" x14ac:dyDescent="0.25">
      <c r="A2581" s="15">
        <v>2580</v>
      </c>
      <c r="B2581" s="34" t="s">
        <v>237</v>
      </c>
      <c r="C2581" s="34" t="s">
        <v>273</v>
      </c>
      <c r="D2581" s="35">
        <v>2008</v>
      </c>
      <c r="E2581" s="35">
        <v>128</v>
      </c>
      <c r="F2581" s="35">
        <v>385</v>
      </c>
    </row>
    <row r="2582" spans="1:6" ht="15.75" customHeight="1" x14ac:dyDescent="0.25">
      <c r="A2582" s="15">
        <v>2581</v>
      </c>
      <c r="B2582" s="34" t="s">
        <v>237</v>
      </c>
      <c r="C2582" s="34" t="s">
        <v>273</v>
      </c>
      <c r="D2582" s="35">
        <v>2012</v>
      </c>
      <c r="E2582" s="35">
        <v>119</v>
      </c>
      <c r="F2582" s="35">
        <v>367</v>
      </c>
    </row>
    <row r="2583" spans="1:6" ht="15.75" customHeight="1" x14ac:dyDescent="0.25">
      <c r="A2583" s="15">
        <v>2582</v>
      </c>
      <c r="B2583" s="34" t="s">
        <v>237</v>
      </c>
      <c r="C2583" s="34" t="s">
        <v>273</v>
      </c>
      <c r="D2583" s="35">
        <v>2010</v>
      </c>
      <c r="E2583" s="35">
        <v>123</v>
      </c>
      <c r="F2583" s="35">
        <v>367</v>
      </c>
    </row>
    <row r="2584" spans="1:6" ht="15.75" customHeight="1" x14ac:dyDescent="0.25">
      <c r="A2584" s="15">
        <v>2583</v>
      </c>
      <c r="B2584" s="34" t="s">
        <v>237</v>
      </c>
      <c r="C2584" s="34" t="s">
        <v>273</v>
      </c>
      <c r="D2584" s="35">
        <v>2007</v>
      </c>
      <c r="E2584" s="35">
        <v>120</v>
      </c>
      <c r="F2584" s="35">
        <v>356</v>
      </c>
    </row>
    <row r="2585" spans="1:6" ht="15.75" customHeight="1" x14ac:dyDescent="0.25">
      <c r="A2585" s="15">
        <v>2584</v>
      </c>
      <c r="B2585" s="34" t="s">
        <v>237</v>
      </c>
      <c r="C2585" s="34" t="s">
        <v>273</v>
      </c>
      <c r="D2585" s="35">
        <v>2012</v>
      </c>
      <c r="E2585" s="36"/>
      <c r="F2585" s="35">
        <v>359</v>
      </c>
    </row>
    <row r="2586" spans="1:6" ht="15.75" customHeight="1" x14ac:dyDescent="0.25">
      <c r="A2586" s="15">
        <v>2585</v>
      </c>
      <c r="B2586" s="34" t="s">
        <v>237</v>
      </c>
      <c r="C2586" s="34" t="s">
        <v>273</v>
      </c>
      <c r="D2586" s="35">
        <v>2009</v>
      </c>
      <c r="E2586" s="36"/>
      <c r="F2586" s="35">
        <v>326</v>
      </c>
    </row>
    <row r="2587" spans="1:6" ht="15.75" customHeight="1" x14ac:dyDescent="0.25">
      <c r="A2587" s="15">
        <v>2586</v>
      </c>
      <c r="B2587" s="34" t="s">
        <v>237</v>
      </c>
      <c r="C2587" s="34" t="s">
        <v>273</v>
      </c>
      <c r="D2587" s="35">
        <v>2007</v>
      </c>
      <c r="E2587" s="36"/>
      <c r="F2587" s="35">
        <v>363</v>
      </c>
    </row>
    <row r="2588" spans="1:6" ht="15.75" customHeight="1" x14ac:dyDescent="0.25">
      <c r="A2588" s="15">
        <v>2587</v>
      </c>
      <c r="B2588" s="34" t="s">
        <v>237</v>
      </c>
      <c r="C2588" s="34" t="s">
        <v>273</v>
      </c>
      <c r="D2588" s="35">
        <v>2012</v>
      </c>
      <c r="E2588" s="36"/>
      <c r="F2588" s="35">
        <v>330</v>
      </c>
    </row>
    <row r="2589" spans="1:6" ht="15.75" customHeight="1" x14ac:dyDescent="0.25">
      <c r="A2589" s="15">
        <v>2588</v>
      </c>
      <c r="B2589" s="34" t="s">
        <v>237</v>
      </c>
      <c r="C2589" s="34" t="s">
        <v>274</v>
      </c>
      <c r="D2589" s="35">
        <v>2000</v>
      </c>
      <c r="E2589" s="36"/>
      <c r="F2589" s="36"/>
    </row>
    <row r="2590" spans="1:6" ht="15.75" customHeight="1" x14ac:dyDescent="0.25">
      <c r="A2590" s="15">
        <v>2589</v>
      </c>
      <c r="B2590" s="34" t="s">
        <v>237</v>
      </c>
      <c r="C2590" s="34" t="s">
        <v>274</v>
      </c>
      <c r="D2590" s="35">
        <v>2001</v>
      </c>
      <c r="E2590" s="36"/>
      <c r="F2590" s="36"/>
    </row>
    <row r="2591" spans="1:6" ht="15.75" customHeight="1" x14ac:dyDescent="0.25">
      <c r="A2591" s="15">
        <v>2590</v>
      </c>
      <c r="B2591" s="34" t="s">
        <v>237</v>
      </c>
      <c r="C2591" s="34" t="s">
        <v>274</v>
      </c>
      <c r="D2591" s="35">
        <v>2002</v>
      </c>
      <c r="E2591" s="36"/>
      <c r="F2591" s="36"/>
    </row>
    <row r="2592" spans="1:6" ht="15.75" customHeight="1" x14ac:dyDescent="0.25">
      <c r="A2592" s="15">
        <v>2591</v>
      </c>
      <c r="B2592" s="34" t="s">
        <v>237</v>
      </c>
      <c r="C2592" s="34" t="s">
        <v>274</v>
      </c>
      <c r="D2592" s="35">
        <v>2003</v>
      </c>
      <c r="E2592" s="36"/>
      <c r="F2592" s="36"/>
    </row>
    <row r="2593" spans="1:6" ht="15.75" customHeight="1" x14ac:dyDescent="0.25">
      <c r="A2593" s="15">
        <v>2592</v>
      </c>
      <c r="B2593" s="34" t="s">
        <v>237</v>
      </c>
      <c r="C2593" s="34" t="s">
        <v>274</v>
      </c>
      <c r="D2593" s="35">
        <v>2005</v>
      </c>
      <c r="E2593" s="36"/>
      <c r="F2593" s="36"/>
    </row>
    <row r="2594" spans="1:6" ht="15.75" customHeight="1" x14ac:dyDescent="0.25">
      <c r="A2594" s="15">
        <v>2593</v>
      </c>
      <c r="B2594" s="34" t="s">
        <v>237</v>
      </c>
      <c r="C2594" s="34" t="s">
        <v>274</v>
      </c>
      <c r="D2594" s="35">
        <v>2008</v>
      </c>
      <c r="E2594" s="36"/>
      <c r="F2594" s="36"/>
    </row>
    <row r="2595" spans="1:6" ht="15.75" customHeight="1" x14ac:dyDescent="0.25">
      <c r="A2595" s="15">
        <v>2594</v>
      </c>
      <c r="B2595" s="34" t="s">
        <v>237</v>
      </c>
      <c r="C2595" s="34" t="s">
        <v>274</v>
      </c>
      <c r="D2595" s="35">
        <v>2012</v>
      </c>
      <c r="E2595" s="36"/>
      <c r="F2595" s="36"/>
    </row>
    <row r="2596" spans="1:6" ht="15.75" customHeight="1" x14ac:dyDescent="0.25">
      <c r="A2596" s="15">
        <v>2595</v>
      </c>
      <c r="B2596" s="34" t="s">
        <v>237</v>
      </c>
      <c r="C2596" s="34" t="s">
        <v>274</v>
      </c>
      <c r="D2596" s="35">
        <v>2010</v>
      </c>
      <c r="E2596" s="36"/>
      <c r="F2596" s="36"/>
    </row>
    <row r="2597" spans="1:6" ht="15.75" customHeight="1" x14ac:dyDescent="0.25">
      <c r="A2597" s="15">
        <v>2596</v>
      </c>
      <c r="B2597" s="34" t="s">
        <v>237</v>
      </c>
      <c r="C2597" s="34" t="s">
        <v>274</v>
      </c>
      <c r="D2597" s="35">
        <v>2007</v>
      </c>
      <c r="E2597" s="36"/>
      <c r="F2597" s="36"/>
    </row>
    <row r="2598" spans="1:6" ht="15.75" customHeight="1" x14ac:dyDescent="0.25">
      <c r="A2598" s="15">
        <v>2597</v>
      </c>
      <c r="B2598" s="34" t="s">
        <v>237</v>
      </c>
      <c r="C2598" s="34" t="s">
        <v>274</v>
      </c>
      <c r="D2598" s="35">
        <v>2012</v>
      </c>
      <c r="E2598" s="36"/>
      <c r="F2598" s="36"/>
    </row>
    <row r="2599" spans="1:6" ht="15.75" customHeight="1" x14ac:dyDescent="0.25">
      <c r="A2599" s="15">
        <v>2598</v>
      </c>
      <c r="B2599" s="34" t="s">
        <v>237</v>
      </c>
      <c r="C2599" s="34" t="s">
        <v>274</v>
      </c>
      <c r="D2599" s="35">
        <v>2009</v>
      </c>
      <c r="E2599" s="36"/>
      <c r="F2599" s="36"/>
    </row>
    <row r="2600" spans="1:6" ht="15.75" customHeight="1" x14ac:dyDescent="0.25">
      <c r="A2600" s="15">
        <v>2599</v>
      </c>
      <c r="B2600" s="34" t="s">
        <v>237</v>
      </c>
      <c r="C2600" s="34" t="s">
        <v>274</v>
      </c>
      <c r="D2600" s="35">
        <v>2007</v>
      </c>
      <c r="E2600" s="36"/>
      <c r="F2600" s="36"/>
    </row>
    <row r="2601" spans="1:6" ht="15.75" customHeight="1" x14ac:dyDescent="0.25">
      <c r="A2601" s="15">
        <v>2600</v>
      </c>
      <c r="B2601" s="34" t="s">
        <v>237</v>
      </c>
      <c r="C2601" s="34" t="s">
        <v>274</v>
      </c>
      <c r="D2601" s="35">
        <v>2012</v>
      </c>
      <c r="E2601" s="36"/>
      <c r="F2601" s="36"/>
    </row>
    <row r="2602" spans="1:6" ht="15.75" customHeight="1" x14ac:dyDescent="0.25">
      <c r="A2602" s="15">
        <v>2601</v>
      </c>
      <c r="B2602" s="34" t="s">
        <v>237</v>
      </c>
      <c r="C2602" s="34" t="s">
        <v>275</v>
      </c>
      <c r="D2602" s="35">
        <v>2000</v>
      </c>
      <c r="E2602" s="36"/>
      <c r="F2602" s="36"/>
    </row>
    <row r="2603" spans="1:6" ht="15.75" customHeight="1" x14ac:dyDescent="0.25">
      <c r="A2603" s="15">
        <v>2602</v>
      </c>
      <c r="B2603" s="34" t="s">
        <v>237</v>
      </c>
      <c r="C2603" s="34" t="s">
        <v>275</v>
      </c>
      <c r="D2603" s="35">
        <v>2001</v>
      </c>
      <c r="E2603" s="36"/>
      <c r="F2603" s="36"/>
    </row>
    <row r="2604" spans="1:6" ht="15.75" customHeight="1" x14ac:dyDescent="0.25">
      <c r="A2604" s="15">
        <v>2603</v>
      </c>
      <c r="B2604" s="34" t="s">
        <v>237</v>
      </c>
      <c r="C2604" s="34" t="s">
        <v>275</v>
      </c>
      <c r="D2604" s="35">
        <v>2002</v>
      </c>
      <c r="E2604" s="36"/>
      <c r="F2604" s="35">
        <v>209</v>
      </c>
    </row>
    <row r="2605" spans="1:6" ht="15.75" customHeight="1" x14ac:dyDescent="0.25">
      <c r="A2605" s="15">
        <v>2604</v>
      </c>
      <c r="B2605" s="34" t="s">
        <v>237</v>
      </c>
      <c r="C2605" s="34" t="s">
        <v>275</v>
      </c>
      <c r="D2605" s="35">
        <v>2003</v>
      </c>
      <c r="E2605" s="36"/>
      <c r="F2605" s="35">
        <v>202</v>
      </c>
    </row>
    <row r="2606" spans="1:6" ht="15.75" customHeight="1" x14ac:dyDescent="0.25">
      <c r="A2606" s="15">
        <v>2605</v>
      </c>
      <c r="B2606" s="34" t="s">
        <v>237</v>
      </c>
      <c r="C2606" s="34" t="s">
        <v>275</v>
      </c>
      <c r="D2606" s="35">
        <v>2005</v>
      </c>
      <c r="E2606" s="36"/>
      <c r="F2606" s="35">
        <v>202</v>
      </c>
    </row>
    <row r="2607" spans="1:6" ht="15.75" customHeight="1" x14ac:dyDescent="0.25">
      <c r="A2607" s="15">
        <v>2606</v>
      </c>
      <c r="B2607" s="34" t="s">
        <v>237</v>
      </c>
      <c r="C2607" s="34" t="s">
        <v>275</v>
      </c>
      <c r="D2607" s="35">
        <v>2008</v>
      </c>
      <c r="E2607" s="35">
        <v>70</v>
      </c>
      <c r="F2607" s="35">
        <v>202</v>
      </c>
    </row>
    <row r="2608" spans="1:6" ht="15.75" customHeight="1" x14ac:dyDescent="0.25">
      <c r="A2608" s="15">
        <v>2607</v>
      </c>
      <c r="B2608" s="34" t="s">
        <v>237</v>
      </c>
      <c r="C2608" s="34" t="s">
        <v>275</v>
      </c>
      <c r="D2608" s="35">
        <v>2012</v>
      </c>
      <c r="E2608" s="35">
        <v>70</v>
      </c>
      <c r="F2608" s="35">
        <v>202</v>
      </c>
    </row>
    <row r="2609" spans="1:6" ht="15.75" customHeight="1" x14ac:dyDescent="0.25">
      <c r="A2609" s="15">
        <v>2608</v>
      </c>
      <c r="B2609" s="34" t="s">
        <v>237</v>
      </c>
      <c r="C2609" s="34" t="s">
        <v>275</v>
      </c>
      <c r="D2609" s="35">
        <v>2010</v>
      </c>
      <c r="E2609" s="35">
        <v>67</v>
      </c>
      <c r="F2609" s="35">
        <v>198</v>
      </c>
    </row>
    <row r="2610" spans="1:6" ht="15.75" customHeight="1" x14ac:dyDescent="0.25">
      <c r="A2610" s="15">
        <v>2609</v>
      </c>
      <c r="B2610" s="34" t="s">
        <v>237</v>
      </c>
      <c r="C2610" s="34" t="s">
        <v>275</v>
      </c>
      <c r="D2610" s="35">
        <v>2007</v>
      </c>
      <c r="E2610" s="35">
        <v>66</v>
      </c>
      <c r="F2610" s="35">
        <v>194</v>
      </c>
    </row>
    <row r="2611" spans="1:6" ht="15.75" customHeight="1" x14ac:dyDescent="0.25">
      <c r="A2611" s="15">
        <v>2610</v>
      </c>
      <c r="B2611" s="34" t="s">
        <v>237</v>
      </c>
      <c r="C2611" s="34" t="s">
        <v>275</v>
      </c>
      <c r="D2611" s="35">
        <v>2012</v>
      </c>
      <c r="E2611" s="36"/>
      <c r="F2611" s="35">
        <v>194</v>
      </c>
    </row>
    <row r="2612" spans="1:6" ht="15.75" customHeight="1" x14ac:dyDescent="0.25">
      <c r="A2612" s="15">
        <v>2611</v>
      </c>
      <c r="B2612" s="34" t="s">
        <v>237</v>
      </c>
      <c r="C2612" s="34" t="s">
        <v>275</v>
      </c>
      <c r="D2612" s="35">
        <v>2009</v>
      </c>
      <c r="E2612" s="36"/>
      <c r="F2612" s="35">
        <v>187</v>
      </c>
    </row>
    <row r="2613" spans="1:6" ht="15.75" customHeight="1" x14ac:dyDescent="0.25">
      <c r="A2613" s="15">
        <v>2612</v>
      </c>
      <c r="B2613" s="34" t="s">
        <v>237</v>
      </c>
      <c r="C2613" s="34" t="s">
        <v>275</v>
      </c>
      <c r="D2613" s="35">
        <v>2007</v>
      </c>
      <c r="E2613" s="36"/>
      <c r="F2613" s="35">
        <v>180</v>
      </c>
    </row>
    <row r="2614" spans="1:6" ht="15.75" customHeight="1" x14ac:dyDescent="0.25">
      <c r="A2614" s="15">
        <v>2613</v>
      </c>
      <c r="B2614" s="34" t="s">
        <v>237</v>
      </c>
      <c r="C2614" s="34" t="s">
        <v>275</v>
      </c>
      <c r="D2614" s="35">
        <v>2012</v>
      </c>
      <c r="E2614" s="36"/>
      <c r="F2614" s="35">
        <v>158</v>
      </c>
    </row>
    <row r="2615" spans="1:6" ht="15.75" customHeight="1" x14ac:dyDescent="0.25">
      <c r="A2615" s="15">
        <v>2614</v>
      </c>
      <c r="B2615" s="34" t="s">
        <v>237</v>
      </c>
      <c r="C2615" s="34" t="s">
        <v>276</v>
      </c>
      <c r="D2615" s="35">
        <v>2000</v>
      </c>
      <c r="E2615" s="36"/>
      <c r="F2615" s="36"/>
    </row>
    <row r="2616" spans="1:6" ht="15.75" customHeight="1" x14ac:dyDescent="0.25">
      <c r="A2616" s="15">
        <v>2615</v>
      </c>
      <c r="B2616" s="34" t="s">
        <v>237</v>
      </c>
      <c r="C2616" s="34" t="s">
        <v>276</v>
      </c>
      <c r="D2616" s="35">
        <v>2001</v>
      </c>
      <c r="E2616" s="36"/>
      <c r="F2616" s="36"/>
    </row>
    <row r="2617" spans="1:6" ht="15.75" customHeight="1" x14ac:dyDescent="0.25">
      <c r="A2617" s="15">
        <v>2616</v>
      </c>
      <c r="B2617" s="34" t="s">
        <v>237</v>
      </c>
      <c r="C2617" s="34" t="s">
        <v>276</v>
      </c>
      <c r="D2617" s="35">
        <v>2002</v>
      </c>
      <c r="E2617" s="36"/>
      <c r="F2617" s="35">
        <v>2384</v>
      </c>
    </row>
    <row r="2618" spans="1:6" ht="15.75" customHeight="1" x14ac:dyDescent="0.25">
      <c r="A2618" s="15">
        <v>2617</v>
      </c>
      <c r="B2618" s="34" t="s">
        <v>237</v>
      </c>
      <c r="C2618" s="34" t="s">
        <v>276</v>
      </c>
      <c r="D2618" s="35">
        <v>2003</v>
      </c>
      <c r="E2618" s="36"/>
      <c r="F2618" s="35">
        <v>2468</v>
      </c>
    </row>
    <row r="2619" spans="1:6" ht="15.75" customHeight="1" x14ac:dyDescent="0.25">
      <c r="A2619" s="15">
        <v>2618</v>
      </c>
      <c r="B2619" s="34" t="s">
        <v>237</v>
      </c>
      <c r="C2619" s="34" t="s">
        <v>276</v>
      </c>
      <c r="D2619" s="35">
        <v>2005</v>
      </c>
      <c r="E2619" s="36"/>
      <c r="F2619" s="35">
        <v>2442</v>
      </c>
    </row>
    <row r="2620" spans="1:6" ht="15.75" customHeight="1" x14ac:dyDescent="0.25">
      <c r="A2620" s="15">
        <v>2619</v>
      </c>
      <c r="B2620" s="34" t="s">
        <v>237</v>
      </c>
      <c r="C2620" s="34" t="s">
        <v>276</v>
      </c>
      <c r="D2620" s="35">
        <v>2009</v>
      </c>
      <c r="E2620" s="35">
        <v>714</v>
      </c>
      <c r="F2620" s="35">
        <v>2442</v>
      </c>
    </row>
    <row r="2621" spans="1:6" ht="15.75" customHeight="1" x14ac:dyDescent="0.25">
      <c r="A2621" s="15">
        <v>2620</v>
      </c>
      <c r="B2621" s="34" t="s">
        <v>237</v>
      </c>
      <c r="C2621" s="34" t="s">
        <v>276</v>
      </c>
      <c r="D2621" s="35">
        <v>2012</v>
      </c>
      <c r="E2621" s="35">
        <v>714</v>
      </c>
      <c r="F2621" s="35">
        <v>2442</v>
      </c>
    </row>
    <row r="2622" spans="1:6" ht="15.75" customHeight="1" x14ac:dyDescent="0.25">
      <c r="A2622" s="15">
        <v>2621</v>
      </c>
      <c r="B2622" s="34" t="s">
        <v>237</v>
      </c>
      <c r="C2622" s="34" t="s">
        <v>276</v>
      </c>
      <c r="D2622" s="35">
        <v>2010</v>
      </c>
      <c r="E2622" s="35">
        <v>696</v>
      </c>
      <c r="F2622" s="35">
        <v>2380</v>
      </c>
    </row>
    <row r="2623" spans="1:6" ht="15.75" customHeight="1" x14ac:dyDescent="0.25">
      <c r="A2623" s="15">
        <v>2622</v>
      </c>
      <c r="B2623" s="34" t="s">
        <v>237</v>
      </c>
      <c r="C2623" s="34" t="s">
        <v>276</v>
      </c>
      <c r="D2623" s="35">
        <v>2007</v>
      </c>
      <c r="E2623" s="35">
        <v>664</v>
      </c>
      <c r="F2623" s="35">
        <v>2292</v>
      </c>
    </row>
    <row r="2624" spans="1:6" ht="15.75" customHeight="1" x14ac:dyDescent="0.25">
      <c r="A2624" s="15">
        <v>2623</v>
      </c>
      <c r="B2624" s="34" t="s">
        <v>237</v>
      </c>
      <c r="C2624" s="34" t="s">
        <v>276</v>
      </c>
      <c r="D2624" s="35">
        <v>2012</v>
      </c>
      <c r="E2624" s="36"/>
      <c r="F2624" s="35">
        <v>2241</v>
      </c>
    </row>
    <row r="2625" spans="1:6" ht="15.75" customHeight="1" x14ac:dyDescent="0.25">
      <c r="A2625" s="15">
        <v>2624</v>
      </c>
      <c r="B2625" s="34" t="s">
        <v>237</v>
      </c>
      <c r="C2625" s="34" t="s">
        <v>276</v>
      </c>
      <c r="D2625" s="35">
        <v>2009</v>
      </c>
      <c r="E2625" s="36"/>
      <c r="F2625" s="35">
        <v>2252</v>
      </c>
    </row>
    <row r="2626" spans="1:6" ht="15.75" customHeight="1" x14ac:dyDescent="0.25">
      <c r="A2626" s="15">
        <v>2625</v>
      </c>
      <c r="B2626" s="34" t="s">
        <v>237</v>
      </c>
      <c r="C2626" s="34" t="s">
        <v>276</v>
      </c>
      <c r="D2626" s="35">
        <v>2007</v>
      </c>
      <c r="E2626" s="36"/>
      <c r="F2626" s="35">
        <v>2266</v>
      </c>
    </row>
    <row r="2627" spans="1:6" ht="15.75" customHeight="1" x14ac:dyDescent="0.25">
      <c r="A2627" s="15">
        <v>2626</v>
      </c>
      <c r="B2627" s="34" t="s">
        <v>237</v>
      </c>
      <c r="C2627" s="34" t="s">
        <v>276</v>
      </c>
      <c r="D2627" s="35">
        <v>2012</v>
      </c>
      <c r="E2627" s="36"/>
      <c r="F2627" s="35">
        <v>2127</v>
      </c>
    </row>
    <row r="2628" spans="1:6" ht="15.75" customHeight="1" x14ac:dyDescent="0.25">
      <c r="A2628" s="15">
        <v>2627</v>
      </c>
      <c r="B2628" s="34" t="s">
        <v>237</v>
      </c>
      <c r="C2628" s="34" t="s">
        <v>277</v>
      </c>
      <c r="D2628" s="35">
        <v>2000</v>
      </c>
      <c r="E2628" s="36"/>
      <c r="F2628" s="36"/>
    </row>
    <row r="2629" spans="1:6" ht="15.75" customHeight="1" x14ac:dyDescent="0.25">
      <c r="A2629" s="15">
        <v>2628</v>
      </c>
      <c r="B2629" s="34" t="s">
        <v>237</v>
      </c>
      <c r="C2629" s="34" t="s">
        <v>277</v>
      </c>
      <c r="D2629" s="35">
        <v>2001</v>
      </c>
      <c r="E2629" s="35">
        <v>20918</v>
      </c>
      <c r="F2629" s="36"/>
    </row>
    <row r="2630" spans="1:6" ht="15.75" customHeight="1" x14ac:dyDescent="0.25">
      <c r="A2630" s="15">
        <v>2629</v>
      </c>
      <c r="B2630" s="34" t="s">
        <v>237</v>
      </c>
      <c r="C2630" s="34" t="s">
        <v>277</v>
      </c>
      <c r="D2630" s="35">
        <v>2002</v>
      </c>
      <c r="E2630" s="35">
        <v>21370</v>
      </c>
      <c r="F2630" s="35">
        <v>50682</v>
      </c>
    </row>
    <row r="2631" spans="1:6" ht="15.75" customHeight="1" x14ac:dyDescent="0.25">
      <c r="A2631" s="15">
        <v>2630</v>
      </c>
      <c r="B2631" s="34" t="s">
        <v>237</v>
      </c>
      <c r="C2631" s="34" t="s">
        <v>277</v>
      </c>
      <c r="D2631" s="35">
        <v>2003</v>
      </c>
      <c r="E2631" s="35">
        <v>20277</v>
      </c>
      <c r="F2631" s="35">
        <v>48177</v>
      </c>
    </row>
    <row r="2632" spans="1:6" ht="15.75" customHeight="1" x14ac:dyDescent="0.25">
      <c r="A2632" s="15">
        <v>2631</v>
      </c>
      <c r="B2632" s="34" t="s">
        <v>237</v>
      </c>
      <c r="C2632" s="34" t="s">
        <v>277</v>
      </c>
      <c r="D2632" s="35">
        <v>2005</v>
      </c>
      <c r="E2632" s="35">
        <v>19563</v>
      </c>
      <c r="F2632" s="35">
        <v>42541</v>
      </c>
    </row>
    <row r="2633" spans="1:6" ht="15.75" customHeight="1" x14ac:dyDescent="0.25">
      <c r="A2633" s="15">
        <v>2632</v>
      </c>
      <c r="B2633" s="34" t="s">
        <v>237</v>
      </c>
      <c r="C2633" s="34" t="s">
        <v>277</v>
      </c>
      <c r="D2633" s="35">
        <v>2009</v>
      </c>
      <c r="E2633" s="35">
        <v>20331</v>
      </c>
      <c r="F2633" s="35">
        <v>46461</v>
      </c>
    </row>
    <row r="2634" spans="1:6" ht="15.75" customHeight="1" x14ac:dyDescent="0.25">
      <c r="A2634" s="15">
        <v>2633</v>
      </c>
      <c r="B2634" s="34" t="s">
        <v>237</v>
      </c>
      <c r="C2634" s="34" t="s">
        <v>277</v>
      </c>
      <c r="D2634" s="35">
        <v>2005</v>
      </c>
      <c r="E2634" s="35">
        <v>19585</v>
      </c>
      <c r="F2634" s="35">
        <v>32152</v>
      </c>
    </row>
    <row r="2635" spans="1:6" ht="15.75" customHeight="1" x14ac:dyDescent="0.25">
      <c r="A2635" s="15">
        <v>2634</v>
      </c>
      <c r="B2635" s="34" t="s">
        <v>237</v>
      </c>
      <c r="C2635" s="34" t="s">
        <v>277</v>
      </c>
      <c r="D2635" s="35">
        <v>2011</v>
      </c>
      <c r="E2635" s="35">
        <v>16880</v>
      </c>
      <c r="F2635" s="35">
        <v>28581</v>
      </c>
    </row>
    <row r="2636" spans="1:6" ht="15.75" customHeight="1" x14ac:dyDescent="0.25">
      <c r="A2636" s="15">
        <v>2635</v>
      </c>
      <c r="B2636" s="34" t="s">
        <v>237</v>
      </c>
      <c r="C2636" s="34" t="s">
        <v>277</v>
      </c>
      <c r="D2636" s="35">
        <v>2008</v>
      </c>
      <c r="E2636" s="35">
        <v>14115</v>
      </c>
      <c r="F2636" s="35">
        <v>30993</v>
      </c>
    </row>
    <row r="2637" spans="1:6" ht="15.75" customHeight="1" x14ac:dyDescent="0.25">
      <c r="A2637" s="15">
        <v>2636</v>
      </c>
      <c r="B2637" s="34" t="s">
        <v>237</v>
      </c>
      <c r="C2637" s="34" t="s">
        <v>277</v>
      </c>
      <c r="D2637" s="35">
        <v>2012</v>
      </c>
      <c r="E2637" s="35">
        <v>13541</v>
      </c>
      <c r="F2637" s="35">
        <v>27697</v>
      </c>
    </row>
    <row r="2638" spans="1:6" ht="15.75" customHeight="1" x14ac:dyDescent="0.25">
      <c r="A2638" s="15">
        <v>2637</v>
      </c>
      <c r="B2638" s="34" t="s">
        <v>237</v>
      </c>
      <c r="C2638" s="34" t="s">
        <v>277</v>
      </c>
      <c r="D2638" s="35">
        <v>2010</v>
      </c>
      <c r="E2638" s="35">
        <v>12540</v>
      </c>
      <c r="F2638" s="35">
        <v>26890</v>
      </c>
    </row>
    <row r="2639" spans="1:6" ht="15.75" customHeight="1" x14ac:dyDescent="0.25">
      <c r="A2639" s="15">
        <v>2638</v>
      </c>
      <c r="B2639" s="34" t="s">
        <v>237</v>
      </c>
      <c r="C2639" s="34" t="s">
        <v>277</v>
      </c>
      <c r="D2639" s="35">
        <v>2007</v>
      </c>
      <c r="E2639" s="35">
        <v>11762</v>
      </c>
      <c r="F2639" s="35">
        <v>25024</v>
      </c>
    </row>
    <row r="2640" spans="1:6" ht="15.75" customHeight="1" x14ac:dyDescent="0.25">
      <c r="A2640" s="15">
        <v>2639</v>
      </c>
      <c r="B2640" s="34" t="s">
        <v>237</v>
      </c>
      <c r="C2640" s="34" t="s">
        <v>277</v>
      </c>
      <c r="D2640" s="35">
        <v>2012</v>
      </c>
      <c r="E2640" s="35">
        <v>10854</v>
      </c>
      <c r="F2640" s="35">
        <v>24514</v>
      </c>
    </row>
    <row r="2641" spans="1:6" ht="15.75" customHeight="1" x14ac:dyDescent="0.25">
      <c r="A2641" s="15">
        <v>2640</v>
      </c>
      <c r="B2641" s="34" t="s">
        <v>237</v>
      </c>
      <c r="C2641" s="34" t="s">
        <v>278</v>
      </c>
      <c r="D2641" s="35">
        <v>2000</v>
      </c>
      <c r="E2641" s="36"/>
      <c r="F2641" s="36"/>
    </row>
    <row r="2642" spans="1:6" ht="15.75" customHeight="1" x14ac:dyDescent="0.25">
      <c r="A2642" s="15">
        <v>2641</v>
      </c>
      <c r="B2642" s="34" t="s">
        <v>237</v>
      </c>
      <c r="C2642" s="34" t="s">
        <v>278</v>
      </c>
      <c r="D2642" s="35">
        <v>2001</v>
      </c>
      <c r="E2642" s="36"/>
      <c r="F2642" s="36"/>
    </row>
    <row r="2643" spans="1:6" ht="15.75" customHeight="1" x14ac:dyDescent="0.25">
      <c r="A2643" s="15">
        <v>2642</v>
      </c>
      <c r="B2643" s="34" t="s">
        <v>237</v>
      </c>
      <c r="C2643" s="34" t="s">
        <v>278</v>
      </c>
      <c r="D2643" s="35">
        <v>2002</v>
      </c>
      <c r="E2643" s="36"/>
      <c r="F2643" s="35">
        <v>161</v>
      </c>
    </row>
    <row r="2644" spans="1:6" ht="15.75" customHeight="1" x14ac:dyDescent="0.25">
      <c r="A2644" s="15">
        <v>2643</v>
      </c>
      <c r="B2644" s="34" t="s">
        <v>237</v>
      </c>
      <c r="C2644" s="34" t="s">
        <v>278</v>
      </c>
      <c r="D2644" s="35">
        <v>2003</v>
      </c>
      <c r="E2644" s="36"/>
      <c r="F2644" s="35">
        <v>161</v>
      </c>
    </row>
    <row r="2645" spans="1:6" ht="15.75" customHeight="1" x14ac:dyDescent="0.25">
      <c r="A2645" s="15">
        <v>2644</v>
      </c>
      <c r="B2645" s="34" t="s">
        <v>237</v>
      </c>
      <c r="C2645" s="34" t="s">
        <v>278</v>
      </c>
      <c r="D2645" s="35">
        <v>2005</v>
      </c>
      <c r="E2645" s="36"/>
      <c r="F2645" s="35">
        <v>158</v>
      </c>
    </row>
    <row r="2646" spans="1:6" ht="15.75" customHeight="1" x14ac:dyDescent="0.25">
      <c r="A2646" s="15">
        <v>2645</v>
      </c>
      <c r="B2646" s="34" t="s">
        <v>237</v>
      </c>
      <c r="C2646" s="34" t="s">
        <v>278</v>
      </c>
      <c r="D2646" s="35">
        <v>2009</v>
      </c>
      <c r="E2646" s="36"/>
      <c r="F2646" s="35">
        <v>158</v>
      </c>
    </row>
    <row r="2647" spans="1:6" ht="15.75" customHeight="1" x14ac:dyDescent="0.25">
      <c r="A2647" s="15">
        <v>2646</v>
      </c>
      <c r="B2647" s="34" t="s">
        <v>237</v>
      </c>
      <c r="C2647" s="34" t="s">
        <v>278</v>
      </c>
      <c r="D2647" s="35">
        <v>2005</v>
      </c>
      <c r="E2647" s="36"/>
      <c r="F2647" s="35">
        <v>143</v>
      </c>
    </row>
    <row r="2648" spans="1:6" ht="15.75" customHeight="1" x14ac:dyDescent="0.25">
      <c r="A2648" s="15">
        <v>2647</v>
      </c>
      <c r="B2648" s="34" t="s">
        <v>237</v>
      </c>
      <c r="C2648" s="34" t="s">
        <v>278</v>
      </c>
      <c r="D2648" s="35">
        <v>2011</v>
      </c>
      <c r="E2648" s="36"/>
      <c r="F2648" s="35">
        <v>121</v>
      </c>
    </row>
    <row r="2649" spans="1:6" ht="15.75" customHeight="1" x14ac:dyDescent="0.25">
      <c r="A2649" s="15">
        <v>2648</v>
      </c>
      <c r="B2649" s="34" t="s">
        <v>237</v>
      </c>
      <c r="C2649" s="34" t="s">
        <v>278</v>
      </c>
      <c r="D2649" s="35">
        <v>2008</v>
      </c>
      <c r="E2649" s="36"/>
      <c r="F2649" s="35">
        <v>103</v>
      </c>
    </row>
    <row r="2650" spans="1:6" ht="15.75" customHeight="1" x14ac:dyDescent="0.25">
      <c r="A2650" s="15">
        <v>2649</v>
      </c>
      <c r="B2650" s="34" t="s">
        <v>237</v>
      </c>
      <c r="C2650" s="34" t="s">
        <v>278</v>
      </c>
      <c r="D2650" s="35">
        <v>2012</v>
      </c>
      <c r="E2650" s="36"/>
      <c r="F2650" s="35">
        <v>103</v>
      </c>
    </row>
    <row r="2651" spans="1:6" ht="15.75" customHeight="1" x14ac:dyDescent="0.25">
      <c r="A2651" s="15">
        <v>2650</v>
      </c>
      <c r="B2651" s="34" t="s">
        <v>237</v>
      </c>
      <c r="C2651" s="34" t="s">
        <v>278</v>
      </c>
      <c r="D2651" s="35">
        <v>2010</v>
      </c>
      <c r="E2651" s="36"/>
      <c r="F2651" s="35">
        <v>99</v>
      </c>
    </row>
    <row r="2652" spans="1:6" ht="15.75" customHeight="1" x14ac:dyDescent="0.25">
      <c r="A2652" s="15">
        <v>2651</v>
      </c>
      <c r="B2652" s="34" t="s">
        <v>237</v>
      </c>
      <c r="C2652" s="34" t="s">
        <v>278</v>
      </c>
      <c r="D2652" s="35">
        <v>2007</v>
      </c>
      <c r="E2652" s="36"/>
      <c r="F2652" s="35">
        <v>15</v>
      </c>
    </row>
    <row r="2653" spans="1:6" ht="15.75" customHeight="1" x14ac:dyDescent="0.25">
      <c r="A2653" s="15">
        <v>2652</v>
      </c>
      <c r="B2653" s="34" t="s">
        <v>237</v>
      </c>
      <c r="C2653" s="34" t="s">
        <v>278</v>
      </c>
      <c r="D2653" s="35">
        <v>2012</v>
      </c>
      <c r="E2653" s="36"/>
      <c r="F2653" s="35">
        <v>15</v>
      </c>
    </row>
    <row r="2654" spans="1:6" ht="15.75" customHeight="1" x14ac:dyDescent="0.25">
      <c r="A2654" s="15">
        <v>2653</v>
      </c>
      <c r="B2654" s="34" t="s">
        <v>237</v>
      </c>
      <c r="C2654" s="34" t="s">
        <v>279</v>
      </c>
      <c r="D2654" s="35">
        <v>2000</v>
      </c>
      <c r="E2654" s="35">
        <v>2132446</v>
      </c>
      <c r="F2654" s="36"/>
    </row>
    <row r="2655" spans="1:6" ht="15.75" customHeight="1" x14ac:dyDescent="0.25">
      <c r="A2655" s="15">
        <v>2654</v>
      </c>
      <c r="B2655" s="34" t="s">
        <v>237</v>
      </c>
      <c r="C2655" s="34" t="s">
        <v>279</v>
      </c>
      <c r="D2655" s="35">
        <v>2001</v>
      </c>
      <c r="E2655" s="35">
        <v>2191193</v>
      </c>
      <c r="F2655" s="36"/>
    </row>
    <row r="2656" spans="1:6" ht="15.75" customHeight="1" x14ac:dyDescent="0.25">
      <c r="A2656" s="15">
        <v>2655</v>
      </c>
      <c r="B2656" s="34" t="s">
        <v>237</v>
      </c>
      <c r="C2656" s="34" t="s">
        <v>279</v>
      </c>
      <c r="D2656" s="35">
        <v>2002</v>
      </c>
      <c r="E2656" s="35">
        <v>2215504</v>
      </c>
      <c r="F2656" s="35">
        <v>5433057</v>
      </c>
    </row>
    <row r="2657" spans="1:6" ht="15.75" customHeight="1" x14ac:dyDescent="0.25">
      <c r="A2657" s="15">
        <v>2656</v>
      </c>
      <c r="B2657" s="34" t="s">
        <v>237</v>
      </c>
      <c r="C2657" s="34" t="s">
        <v>279</v>
      </c>
      <c r="D2657" s="35">
        <v>2003</v>
      </c>
      <c r="E2657" s="35">
        <v>2164458</v>
      </c>
      <c r="F2657" s="35">
        <v>5311840</v>
      </c>
    </row>
    <row r="2658" spans="1:6" ht="15.75" customHeight="1" x14ac:dyDescent="0.25">
      <c r="A2658" s="15">
        <v>2657</v>
      </c>
      <c r="B2658" s="34" t="s">
        <v>237</v>
      </c>
      <c r="C2658" s="34" t="s">
        <v>279</v>
      </c>
      <c r="D2658" s="35">
        <v>2005</v>
      </c>
      <c r="E2658" s="35">
        <v>2277034</v>
      </c>
      <c r="F2658" s="35">
        <v>5656839</v>
      </c>
    </row>
    <row r="2659" spans="1:6" ht="15.75" customHeight="1" x14ac:dyDescent="0.25">
      <c r="A2659" s="15">
        <v>2658</v>
      </c>
      <c r="B2659" s="34" t="s">
        <v>237</v>
      </c>
      <c r="C2659" s="34" t="s">
        <v>279</v>
      </c>
      <c r="D2659" s="35">
        <v>2009</v>
      </c>
      <c r="E2659" s="35">
        <v>2337014</v>
      </c>
      <c r="F2659" s="35">
        <v>5828697</v>
      </c>
    </row>
    <row r="2660" spans="1:6" ht="15.75" customHeight="1" x14ac:dyDescent="0.25">
      <c r="A2660" s="15">
        <v>2659</v>
      </c>
      <c r="B2660" s="34" t="s">
        <v>237</v>
      </c>
      <c r="C2660" s="34" t="s">
        <v>279</v>
      </c>
      <c r="D2660" s="35">
        <v>2005</v>
      </c>
      <c r="E2660" s="35">
        <v>2296686</v>
      </c>
      <c r="F2660" s="35">
        <v>5737616</v>
      </c>
    </row>
    <row r="2661" spans="1:6" ht="15.75" customHeight="1" x14ac:dyDescent="0.25">
      <c r="A2661" s="15">
        <v>2660</v>
      </c>
      <c r="B2661" s="34" t="s">
        <v>237</v>
      </c>
      <c r="C2661" s="34" t="s">
        <v>279</v>
      </c>
      <c r="D2661" s="35">
        <v>2011</v>
      </c>
      <c r="E2661" s="35">
        <v>2318861</v>
      </c>
      <c r="F2661" s="35">
        <v>5826394</v>
      </c>
    </row>
    <row r="2662" spans="1:6" ht="15.75" customHeight="1" x14ac:dyDescent="0.25">
      <c r="A2662" s="15">
        <v>2661</v>
      </c>
      <c r="B2662" s="34" t="s">
        <v>237</v>
      </c>
      <c r="C2662" s="34" t="s">
        <v>279</v>
      </c>
      <c r="D2662" s="35">
        <v>2008</v>
      </c>
      <c r="E2662" s="35">
        <v>2307819</v>
      </c>
      <c r="F2662" s="35">
        <v>5790765</v>
      </c>
    </row>
    <row r="2663" spans="1:6" ht="15.75" customHeight="1" x14ac:dyDescent="0.25">
      <c r="A2663" s="15">
        <v>2662</v>
      </c>
      <c r="B2663" s="34" t="s">
        <v>237</v>
      </c>
      <c r="C2663" s="34" t="s">
        <v>279</v>
      </c>
      <c r="D2663" s="35">
        <v>2012</v>
      </c>
      <c r="E2663" s="35">
        <v>2261151</v>
      </c>
      <c r="F2663" s="35">
        <v>5681664</v>
      </c>
    </row>
    <row r="2664" spans="1:6" ht="15.75" customHeight="1" x14ac:dyDescent="0.25">
      <c r="A2664" s="15">
        <v>2663</v>
      </c>
      <c r="B2664" s="34" t="s">
        <v>237</v>
      </c>
      <c r="C2664" s="34" t="s">
        <v>279</v>
      </c>
      <c r="D2664" s="35">
        <v>2010</v>
      </c>
      <c r="E2664" s="35">
        <v>2255957</v>
      </c>
      <c r="F2664" s="35">
        <v>5650950</v>
      </c>
    </row>
    <row r="2665" spans="1:6" ht="15.75" customHeight="1" x14ac:dyDescent="0.25">
      <c r="A2665" s="15">
        <v>2664</v>
      </c>
      <c r="B2665" s="34" t="s">
        <v>237</v>
      </c>
      <c r="C2665" s="34" t="s">
        <v>279</v>
      </c>
      <c r="D2665" s="35">
        <v>2008</v>
      </c>
      <c r="E2665" s="35">
        <v>2230817</v>
      </c>
      <c r="F2665" s="35">
        <v>5601405</v>
      </c>
    </row>
    <row r="2666" spans="1:6" ht="15.75" customHeight="1" x14ac:dyDescent="0.25">
      <c r="A2666" s="15">
        <v>2665</v>
      </c>
      <c r="B2666" s="34" t="s">
        <v>237</v>
      </c>
      <c r="C2666" s="34" t="s">
        <v>279</v>
      </c>
      <c r="D2666" s="35">
        <v>2012</v>
      </c>
      <c r="E2666" s="35">
        <v>2273332</v>
      </c>
      <c r="F2666" s="35">
        <v>5713560</v>
      </c>
    </row>
    <row r="2667" spans="1:6" ht="15.75" customHeight="1" x14ac:dyDescent="0.25">
      <c r="A2667" s="15">
        <v>2666</v>
      </c>
      <c r="B2667" s="34" t="s">
        <v>237</v>
      </c>
      <c r="C2667" s="34" t="s">
        <v>280</v>
      </c>
      <c r="D2667" s="35">
        <v>2000</v>
      </c>
      <c r="E2667" s="36"/>
      <c r="F2667" s="36"/>
    </row>
    <row r="2668" spans="1:6" ht="15.75" customHeight="1" x14ac:dyDescent="0.25">
      <c r="A2668" s="15">
        <v>2667</v>
      </c>
      <c r="B2668" s="34" t="s">
        <v>237</v>
      </c>
      <c r="C2668" s="34" t="s">
        <v>280</v>
      </c>
      <c r="D2668" s="35">
        <v>2001</v>
      </c>
      <c r="E2668" s="35">
        <v>4430</v>
      </c>
      <c r="F2668" s="36"/>
    </row>
    <row r="2669" spans="1:6" ht="15.75" customHeight="1" x14ac:dyDescent="0.25">
      <c r="A2669" s="15">
        <v>2668</v>
      </c>
      <c r="B2669" s="34" t="s">
        <v>237</v>
      </c>
      <c r="C2669" s="34" t="s">
        <v>280</v>
      </c>
      <c r="D2669" s="35">
        <v>2002</v>
      </c>
      <c r="E2669" s="35">
        <v>4174</v>
      </c>
      <c r="F2669" s="35">
        <v>6645</v>
      </c>
    </row>
    <row r="2670" spans="1:6" ht="15.75" customHeight="1" x14ac:dyDescent="0.25">
      <c r="A2670" s="15">
        <v>2669</v>
      </c>
      <c r="B2670" s="34" t="s">
        <v>237</v>
      </c>
      <c r="C2670" s="34" t="s">
        <v>280</v>
      </c>
      <c r="D2670" s="35">
        <v>2003</v>
      </c>
      <c r="E2670" s="35">
        <v>4134</v>
      </c>
      <c r="F2670" s="35">
        <v>7891</v>
      </c>
    </row>
    <row r="2671" spans="1:6" ht="15.75" customHeight="1" x14ac:dyDescent="0.25">
      <c r="A2671" s="15">
        <v>2670</v>
      </c>
      <c r="B2671" s="34" t="s">
        <v>237</v>
      </c>
      <c r="C2671" s="34" t="s">
        <v>280</v>
      </c>
      <c r="D2671" s="35">
        <v>2005</v>
      </c>
      <c r="E2671" s="35">
        <v>4153</v>
      </c>
      <c r="F2671" s="35">
        <v>8331</v>
      </c>
    </row>
    <row r="2672" spans="1:6" ht="15.75" customHeight="1" x14ac:dyDescent="0.25">
      <c r="A2672" s="15">
        <v>2671</v>
      </c>
      <c r="B2672" s="34" t="s">
        <v>237</v>
      </c>
      <c r="C2672" s="34" t="s">
        <v>280</v>
      </c>
      <c r="D2672" s="35">
        <v>2009</v>
      </c>
      <c r="E2672" s="35">
        <v>3172</v>
      </c>
      <c r="F2672" s="35">
        <v>5999</v>
      </c>
    </row>
    <row r="2673" spans="1:6" ht="15.75" customHeight="1" x14ac:dyDescent="0.25">
      <c r="A2673" s="15">
        <v>2672</v>
      </c>
      <c r="B2673" s="34" t="s">
        <v>237</v>
      </c>
      <c r="C2673" s="34" t="s">
        <v>280</v>
      </c>
      <c r="D2673" s="35">
        <v>2005</v>
      </c>
      <c r="E2673" s="35">
        <v>3183</v>
      </c>
      <c r="F2673" s="35">
        <v>6648</v>
      </c>
    </row>
    <row r="2674" spans="1:6" ht="15.75" customHeight="1" x14ac:dyDescent="0.25">
      <c r="A2674" s="15">
        <v>2673</v>
      </c>
      <c r="B2674" s="34" t="s">
        <v>237</v>
      </c>
      <c r="C2674" s="34" t="s">
        <v>280</v>
      </c>
      <c r="D2674" s="35">
        <v>2011</v>
      </c>
      <c r="E2674" s="35">
        <v>2957</v>
      </c>
      <c r="F2674" s="35">
        <v>5776</v>
      </c>
    </row>
    <row r="2675" spans="1:6" ht="15.75" customHeight="1" x14ac:dyDescent="0.25">
      <c r="A2675" s="15">
        <v>2674</v>
      </c>
      <c r="B2675" s="34" t="s">
        <v>237</v>
      </c>
      <c r="C2675" s="34" t="s">
        <v>280</v>
      </c>
      <c r="D2675" s="35">
        <v>2008</v>
      </c>
      <c r="E2675" s="35">
        <v>2869</v>
      </c>
      <c r="F2675" s="35">
        <v>5611</v>
      </c>
    </row>
    <row r="2676" spans="1:6" ht="15.75" customHeight="1" x14ac:dyDescent="0.25">
      <c r="A2676" s="15">
        <v>2675</v>
      </c>
      <c r="B2676" s="34" t="s">
        <v>237</v>
      </c>
      <c r="C2676" s="34" t="s">
        <v>280</v>
      </c>
      <c r="D2676" s="35">
        <v>2012</v>
      </c>
      <c r="E2676" s="35">
        <v>2523</v>
      </c>
      <c r="F2676" s="35">
        <v>4598</v>
      </c>
    </row>
    <row r="2677" spans="1:6" ht="15.75" customHeight="1" x14ac:dyDescent="0.25">
      <c r="A2677" s="15">
        <v>2676</v>
      </c>
      <c r="B2677" s="34" t="s">
        <v>237</v>
      </c>
      <c r="C2677" s="34" t="s">
        <v>280</v>
      </c>
      <c r="D2677" s="35">
        <v>2010</v>
      </c>
      <c r="E2677" s="35">
        <v>2538</v>
      </c>
      <c r="F2677" s="35">
        <v>4620</v>
      </c>
    </row>
    <row r="2678" spans="1:6" ht="15.75" customHeight="1" x14ac:dyDescent="0.25">
      <c r="A2678" s="15">
        <v>2677</v>
      </c>
      <c r="B2678" s="34" t="s">
        <v>237</v>
      </c>
      <c r="C2678" s="34" t="s">
        <v>280</v>
      </c>
      <c r="D2678" s="35">
        <v>2008</v>
      </c>
      <c r="E2678" s="35">
        <v>2712</v>
      </c>
      <c r="F2678" s="35">
        <v>5090</v>
      </c>
    </row>
    <row r="2679" spans="1:6" ht="15.75" customHeight="1" x14ac:dyDescent="0.25">
      <c r="A2679" s="15">
        <v>2678</v>
      </c>
      <c r="B2679" s="34" t="s">
        <v>237</v>
      </c>
      <c r="C2679" s="34" t="s">
        <v>280</v>
      </c>
      <c r="D2679" s="35">
        <v>2012</v>
      </c>
      <c r="E2679" s="35">
        <v>3092</v>
      </c>
      <c r="F2679" s="35">
        <v>5306</v>
      </c>
    </row>
    <row r="2680" spans="1:6" ht="15.75" customHeight="1" x14ac:dyDescent="0.25">
      <c r="A2680" s="15">
        <v>2679</v>
      </c>
      <c r="B2680" s="34" t="s">
        <v>237</v>
      </c>
      <c r="C2680" s="34" t="s">
        <v>281</v>
      </c>
      <c r="D2680" s="35">
        <v>2000</v>
      </c>
      <c r="E2680" s="36"/>
      <c r="F2680" s="36"/>
    </row>
    <row r="2681" spans="1:6" ht="15.75" customHeight="1" x14ac:dyDescent="0.25">
      <c r="A2681" s="15">
        <v>2680</v>
      </c>
      <c r="B2681" s="34" t="s">
        <v>237</v>
      </c>
      <c r="C2681" s="34" t="s">
        <v>281</v>
      </c>
      <c r="D2681" s="35">
        <v>2001</v>
      </c>
      <c r="E2681" s="35">
        <v>70198</v>
      </c>
      <c r="F2681" s="36"/>
    </row>
    <row r="2682" spans="1:6" ht="15.75" customHeight="1" x14ac:dyDescent="0.25">
      <c r="A2682" s="15">
        <v>2681</v>
      </c>
      <c r="B2682" s="34" t="s">
        <v>237</v>
      </c>
      <c r="C2682" s="34" t="s">
        <v>281</v>
      </c>
      <c r="D2682" s="35">
        <v>2002</v>
      </c>
      <c r="E2682" s="35">
        <v>75502</v>
      </c>
      <c r="F2682" s="35">
        <v>201747</v>
      </c>
    </row>
    <row r="2683" spans="1:6" ht="15.75" customHeight="1" x14ac:dyDescent="0.25">
      <c r="A2683" s="15">
        <v>2682</v>
      </c>
      <c r="B2683" s="34" t="s">
        <v>237</v>
      </c>
      <c r="C2683" s="34" t="s">
        <v>281</v>
      </c>
      <c r="D2683" s="35">
        <v>2003</v>
      </c>
      <c r="E2683" s="35">
        <v>69597</v>
      </c>
      <c r="F2683" s="35">
        <v>185341</v>
      </c>
    </row>
    <row r="2684" spans="1:6" ht="15.75" customHeight="1" x14ac:dyDescent="0.25">
      <c r="A2684" s="15">
        <v>2683</v>
      </c>
      <c r="B2684" s="34" t="s">
        <v>237</v>
      </c>
      <c r="C2684" s="34" t="s">
        <v>281</v>
      </c>
      <c r="D2684" s="35">
        <v>2005</v>
      </c>
      <c r="E2684" s="35">
        <v>69597</v>
      </c>
      <c r="F2684" s="35">
        <v>186812</v>
      </c>
    </row>
    <row r="2685" spans="1:6" ht="15.75" customHeight="1" x14ac:dyDescent="0.25">
      <c r="A2685" s="15">
        <v>2684</v>
      </c>
      <c r="B2685" s="34" t="s">
        <v>237</v>
      </c>
      <c r="C2685" s="34" t="s">
        <v>281</v>
      </c>
      <c r="D2685" s="35">
        <v>2009</v>
      </c>
      <c r="E2685" s="35">
        <v>62934</v>
      </c>
      <c r="F2685" s="35">
        <v>175785</v>
      </c>
    </row>
    <row r="2686" spans="1:6" ht="15.75" customHeight="1" x14ac:dyDescent="0.25">
      <c r="A2686" s="15">
        <v>2685</v>
      </c>
      <c r="B2686" s="34" t="s">
        <v>237</v>
      </c>
      <c r="C2686" s="34" t="s">
        <v>281</v>
      </c>
      <c r="D2686" s="35">
        <v>2005</v>
      </c>
      <c r="E2686" s="35">
        <v>63705</v>
      </c>
      <c r="F2686" s="35">
        <v>171825</v>
      </c>
    </row>
    <row r="2687" spans="1:6" ht="15.75" customHeight="1" x14ac:dyDescent="0.25">
      <c r="A2687" s="15">
        <v>2686</v>
      </c>
      <c r="B2687" s="34" t="s">
        <v>237</v>
      </c>
      <c r="C2687" s="34" t="s">
        <v>281</v>
      </c>
      <c r="D2687" s="35">
        <v>2011</v>
      </c>
      <c r="E2687" s="35">
        <v>66558</v>
      </c>
      <c r="F2687" s="35">
        <v>181630</v>
      </c>
    </row>
    <row r="2688" spans="1:6" ht="15.75" customHeight="1" x14ac:dyDescent="0.25">
      <c r="A2688" s="15">
        <v>2687</v>
      </c>
      <c r="B2688" s="34" t="s">
        <v>237</v>
      </c>
      <c r="C2688" s="34" t="s">
        <v>281</v>
      </c>
      <c r="D2688" s="35">
        <v>2008</v>
      </c>
      <c r="E2688" s="35">
        <v>56441</v>
      </c>
      <c r="F2688" s="35">
        <v>168268</v>
      </c>
    </row>
    <row r="2689" spans="1:6" ht="15.75" customHeight="1" x14ac:dyDescent="0.25">
      <c r="A2689" s="15">
        <v>2688</v>
      </c>
      <c r="B2689" s="34" t="s">
        <v>237</v>
      </c>
      <c r="C2689" s="34" t="s">
        <v>281</v>
      </c>
      <c r="D2689" s="35">
        <v>2012</v>
      </c>
      <c r="E2689" s="35">
        <v>52881</v>
      </c>
      <c r="F2689" s="35">
        <v>192103</v>
      </c>
    </row>
    <row r="2690" spans="1:6" ht="15.75" customHeight="1" x14ac:dyDescent="0.25">
      <c r="A2690" s="15">
        <v>2689</v>
      </c>
      <c r="B2690" s="34" t="s">
        <v>237</v>
      </c>
      <c r="C2690" s="34" t="s">
        <v>281</v>
      </c>
      <c r="D2690" s="35">
        <v>2010</v>
      </c>
      <c r="E2690" s="35">
        <v>57515</v>
      </c>
      <c r="F2690" s="35">
        <v>193262</v>
      </c>
    </row>
    <row r="2691" spans="1:6" ht="15.75" customHeight="1" x14ac:dyDescent="0.25">
      <c r="A2691" s="15">
        <v>2690</v>
      </c>
      <c r="B2691" s="34" t="s">
        <v>237</v>
      </c>
      <c r="C2691" s="34" t="s">
        <v>281</v>
      </c>
      <c r="D2691" s="35">
        <v>2008</v>
      </c>
      <c r="E2691" s="35">
        <v>57871</v>
      </c>
      <c r="F2691" s="35">
        <v>172525</v>
      </c>
    </row>
    <row r="2692" spans="1:6" ht="15.75" customHeight="1" x14ac:dyDescent="0.25">
      <c r="A2692" s="15">
        <v>2691</v>
      </c>
      <c r="B2692" s="34" t="s">
        <v>237</v>
      </c>
      <c r="C2692" s="34" t="s">
        <v>281</v>
      </c>
      <c r="D2692" s="35">
        <v>2012</v>
      </c>
      <c r="E2692" s="35">
        <v>56424</v>
      </c>
      <c r="F2692" s="35">
        <v>152415</v>
      </c>
    </row>
  </sheetData>
  <pageMargins left="0.7" right="0.7" top="0.75" bottom="0.75" header="0" footer="0"/>
  <pageSetup paperSize="9"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M2692"/>
  <sheetViews>
    <sheetView workbookViewId="0">
      <selection activeCell="F4" sqref="F4"/>
    </sheetView>
  </sheetViews>
  <sheetFormatPr defaultColWidth="12.5703125" defaultRowHeight="15" customHeight="1" x14ac:dyDescent="0.2"/>
  <cols>
    <col min="1" max="1" width="10.42578125" customWidth="1"/>
    <col min="2" max="2" width="12.85546875" customWidth="1"/>
    <col min="3" max="3" width="41.85546875" customWidth="1"/>
    <col min="4" max="4" width="7.5703125" customWidth="1"/>
    <col min="5" max="5" width="11.85546875" customWidth="1"/>
    <col min="6" max="6" width="21.42578125" customWidth="1"/>
    <col min="7" max="7" width="23.7109375" customWidth="1"/>
    <col min="8" max="8" width="22.140625" customWidth="1"/>
    <col min="9" max="9" width="17" customWidth="1"/>
    <col min="10" max="10" width="18.28515625" customWidth="1"/>
    <col min="11" max="11" width="16.28515625" customWidth="1"/>
    <col min="12" max="12" width="17.7109375" customWidth="1"/>
    <col min="13" max="13" width="18.5703125" customWidth="1"/>
  </cols>
  <sheetData>
    <row r="1" spans="1:13" ht="15" customHeight="1" x14ac:dyDescent="0.25">
      <c r="A1" s="29" t="s">
        <v>0</v>
      </c>
      <c r="B1" s="37" t="s">
        <v>1</v>
      </c>
      <c r="C1" s="38" t="s">
        <v>2</v>
      </c>
      <c r="D1" s="38" t="s">
        <v>3</v>
      </c>
      <c r="E1" s="38" t="s">
        <v>10</v>
      </c>
      <c r="F1" s="38" t="s">
        <v>11</v>
      </c>
      <c r="G1" s="38" t="s">
        <v>12</v>
      </c>
      <c r="H1" s="38" t="s">
        <v>13</v>
      </c>
      <c r="I1" s="38" t="s">
        <v>14</v>
      </c>
      <c r="J1" s="38" t="s">
        <v>15</v>
      </c>
      <c r="K1" s="38" t="s">
        <v>16</v>
      </c>
      <c r="L1" s="38" t="s">
        <v>17</v>
      </c>
      <c r="M1" s="39" t="s">
        <v>18</v>
      </c>
    </row>
    <row r="2" spans="1:13" ht="15.75" customHeight="1" x14ac:dyDescent="0.25">
      <c r="A2" s="15">
        <v>1</v>
      </c>
      <c r="B2" s="13" t="s">
        <v>56</v>
      </c>
      <c r="C2" s="13" t="s">
        <v>57</v>
      </c>
      <c r="D2" s="26" t="s">
        <v>58</v>
      </c>
      <c r="E2" s="28">
        <v>0.02</v>
      </c>
      <c r="F2" s="28">
        <v>3.4000000000000002E-2</v>
      </c>
      <c r="G2" s="28">
        <v>71</v>
      </c>
      <c r="H2" s="28">
        <v>67</v>
      </c>
      <c r="I2" s="28">
        <v>0.34200000000000003</v>
      </c>
      <c r="J2" s="28">
        <v>0.61899999999999999</v>
      </c>
      <c r="K2" s="28">
        <v>3.9E-2</v>
      </c>
      <c r="L2" s="28">
        <v>31719449</v>
      </c>
      <c r="M2" s="28">
        <v>0.59899999999999998</v>
      </c>
    </row>
    <row r="3" spans="1:13" ht="15.75" customHeight="1" x14ac:dyDescent="0.25">
      <c r="A3" s="15">
        <v>2</v>
      </c>
      <c r="B3" s="13" t="s">
        <v>56</v>
      </c>
      <c r="C3" s="13" t="s">
        <v>57</v>
      </c>
      <c r="D3" s="26" t="s">
        <v>59</v>
      </c>
      <c r="E3" s="28">
        <v>1.9E-2</v>
      </c>
      <c r="F3" s="28">
        <v>3.3000000000000002E-2</v>
      </c>
      <c r="G3" s="28">
        <v>71</v>
      </c>
      <c r="H3" s="28">
        <v>68</v>
      </c>
      <c r="I3" s="28">
        <v>0.33</v>
      </c>
      <c r="J3" s="28">
        <v>0.63</v>
      </c>
      <c r="K3" s="28">
        <v>0.04</v>
      </c>
      <c r="L3" s="28">
        <v>32150198</v>
      </c>
      <c r="M3" s="28">
        <v>0.60699999999999998</v>
      </c>
    </row>
    <row r="4" spans="1:13" ht="15.75" customHeight="1" x14ac:dyDescent="0.25">
      <c r="A4" s="15">
        <v>3</v>
      </c>
      <c r="B4" s="13" t="s">
        <v>56</v>
      </c>
      <c r="C4" s="13" t="s">
        <v>57</v>
      </c>
      <c r="D4" s="26" t="s">
        <v>60</v>
      </c>
      <c r="E4" s="28">
        <v>1.9E-2</v>
      </c>
      <c r="F4" s="28">
        <v>3.2000000000000001E-2</v>
      </c>
      <c r="G4" s="28">
        <v>71</v>
      </c>
      <c r="H4" s="28">
        <v>68</v>
      </c>
      <c r="I4" s="28">
        <v>0.318</v>
      </c>
      <c r="J4" s="28">
        <v>0.64100000000000001</v>
      </c>
      <c r="K4" s="28">
        <v>4.1000000000000002E-2</v>
      </c>
      <c r="L4" s="28">
        <v>32572977</v>
      </c>
      <c r="M4" s="28">
        <v>0.61499999999999999</v>
      </c>
    </row>
    <row r="5" spans="1:13" ht="15.75" customHeight="1" x14ac:dyDescent="0.25">
      <c r="A5" s="15">
        <v>4</v>
      </c>
      <c r="B5" s="13" t="s">
        <v>56</v>
      </c>
      <c r="C5" s="13" t="s">
        <v>57</v>
      </c>
      <c r="D5" s="26" t="s">
        <v>61</v>
      </c>
      <c r="E5" s="28">
        <v>0.02</v>
      </c>
      <c r="F5" s="28">
        <v>3.1E-2</v>
      </c>
      <c r="G5" s="28">
        <v>71</v>
      </c>
      <c r="H5" s="28">
        <v>68</v>
      </c>
      <c r="I5" s="28">
        <v>0.307</v>
      </c>
      <c r="J5" s="28">
        <v>0.65100000000000002</v>
      </c>
      <c r="K5" s="28">
        <v>4.2000000000000003E-2</v>
      </c>
      <c r="L5" s="28">
        <v>33003442</v>
      </c>
      <c r="M5" s="28">
        <v>0.623</v>
      </c>
    </row>
    <row r="6" spans="1:13" ht="15.75" customHeight="1" x14ac:dyDescent="0.25">
      <c r="A6" s="15">
        <v>5</v>
      </c>
      <c r="B6" s="13" t="s">
        <v>56</v>
      </c>
      <c r="C6" s="13" t="s">
        <v>57</v>
      </c>
      <c r="D6" s="26" t="s">
        <v>62</v>
      </c>
      <c r="E6" s="28">
        <v>0.02</v>
      </c>
      <c r="F6" s="28">
        <v>0.03</v>
      </c>
      <c r="G6" s="28">
        <v>71</v>
      </c>
      <c r="H6" s="28">
        <v>68</v>
      </c>
      <c r="I6" s="28">
        <v>0.29699999999999999</v>
      </c>
      <c r="J6" s="28">
        <v>0.66</v>
      </c>
      <c r="K6" s="28">
        <v>4.2999999999999997E-2</v>
      </c>
      <c r="L6" s="28">
        <v>33461345</v>
      </c>
      <c r="M6" s="28">
        <v>0.63100000000000001</v>
      </c>
    </row>
    <row r="7" spans="1:13" ht="15.75" customHeight="1" x14ac:dyDescent="0.25">
      <c r="A7" s="15">
        <v>6</v>
      </c>
      <c r="B7" s="13" t="s">
        <v>56</v>
      </c>
      <c r="C7" s="13" t="s">
        <v>57</v>
      </c>
      <c r="D7" s="26" t="s">
        <v>63</v>
      </c>
      <c r="E7" s="28">
        <v>2.1000000000000001E-2</v>
      </c>
      <c r="F7" s="28">
        <v>2.9000000000000001E-2</v>
      </c>
      <c r="G7" s="28">
        <v>71</v>
      </c>
      <c r="H7" s="28">
        <v>68</v>
      </c>
      <c r="I7" s="28">
        <v>0.28899999999999998</v>
      </c>
      <c r="J7" s="28">
        <v>0.66700000000000004</v>
      </c>
      <c r="K7" s="28">
        <v>4.3999999999999997E-2</v>
      </c>
      <c r="L7" s="28">
        <v>33960903</v>
      </c>
      <c r="M7" s="28">
        <v>0.63800000000000001</v>
      </c>
    </row>
    <row r="8" spans="1:13" ht="15.75" customHeight="1" x14ac:dyDescent="0.25">
      <c r="A8" s="15">
        <v>7</v>
      </c>
      <c r="B8" s="13" t="s">
        <v>56</v>
      </c>
      <c r="C8" s="13" t="s">
        <v>57</v>
      </c>
      <c r="D8" s="26" t="s">
        <v>64</v>
      </c>
      <c r="E8" s="28">
        <v>2.1999999999999999E-2</v>
      </c>
      <c r="F8" s="28">
        <v>2.8000000000000001E-2</v>
      </c>
      <c r="G8" s="28">
        <v>72</v>
      </c>
      <c r="H8" s="28">
        <v>68</v>
      </c>
      <c r="I8" s="28">
        <v>0.28199999999999997</v>
      </c>
      <c r="J8" s="28">
        <v>0.67300000000000004</v>
      </c>
      <c r="K8" s="28">
        <v>4.4999999999999998E-2</v>
      </c>
      <c r="L8" s="28">
        <v>34507214</v>
      </c>
      <c r="M8" s="28">
        <v>0.64600000000000002</v>
      </c>
    </row>
    <row r="9" spans="1:13" ht="15.75" customHeight="1" x14ac:dyDescent="0.25">
      <c r="A9" s="15">
        <v>8</v>
      </c>
      <c r="B9" s="13" t="s">
        <v>56</v>
      </c>
      <c r="C9" s="13" t="s">
        <v>57</v>
      </c>
      <c r="D9" s="26" t="s">
        <v>65</v>
      </c>
      <c r="E9" s="28">
        <v>2.3E-2</v>
      </c>
      <c r="F9" s="28">
        <v>2.5999999999999999E-2</v>
      </c>
      <c r="G9" s="28">
        <v>72</v>
      </c>
      <c r="H9" s="28">
        <v>69</v>
      </c>
      <c r="I9" s="28">
        <v>0.27700000000000002</v>
      </c>
      <c r="J9" s="28">
        <v>0.67700000000000005</v>
      </c>
      <c r="K9" s="28">
        <v>4.5999999999999999E-2</v>
      </c>
      <c r="L9" s="28">
        <v>35097043</v>
      </c>
      <c r="M9" s="28">
        <v>0.65300000000000002</v>
      </c>
    </row>
    <row r="10" spans="1:13" ht="15.75" customHeight="1" x14ac:dyDescent="0.25">
      <c r="A10" s="15">
        <v>9</v>
      </c>
      <c r="B10" s="13" t="s">
        <v>56</v>
      </c>
      <c r="C10" s="13" t="s">
        <v>57</v>
      </c>
      <c r="D10" s="26" t="s">
        <v>66</v>
      </c>
      <c r="E10" s="28">
        <v>2.4E-2</v>
      </c>
      <c r="F10" s="28">
        <v>2.5000000000000001E-2</v>
      </c>
      <c r="G10" s="28">
        <v>72</v>
      </c>
      <c r="H10" s="28">
        <v>69</v>
      </c>
      <c r="I10" s="28">
        <v>0.27400000000000002</v>
      </c>
      <c r="J10" s="28">
        <v>0.68</v>
      </c>
      <c r="K10" s="28">
        <v>4.7E-2</v>
      </c>
      <c r="L10" s="28">
        <v>35725377</v>
      </c>
      <c r="M10" s="28">
        <v>0.66100000000000003</v>
      </c>
    </row>
    <row r="11" spans="1:13" ht="15.75" customHeight="1" x14ac:dyDescent="0.25">
      <c r="A11" s="15">
        <v>10</v>
      </c>
      <c r="B11" s="13" t="s">
        <v>56</v>
      </c>
      <c r="C11" s="13" t="s">
        <v>57</v>
      </c>
      <c r="D11" s="26" t="s">
        <v>67</v>
      </c>
      <c r="E11" s="28">
        <v>2.4E-2</v>
      </c>
      <c r="F11" s="28">
        <v>2.4E-2</v>
      </c>
      <c r="G11" s="28">
        <v>72</v>
      </c>
      <c r="H11" s="28">
        <v>69</v>
      </c>
      <c r="I11" s="28">
        <v>0.27200000000000002</v>
      </c>
      <c r="J11" s="28">
        <v>0.68100000000000005</v>
      </c>
      <c r="K11" s="28">
        <v>4.7E-2</v>
      </c>
      <c r="L11" s="28">
        <v>36383302</v>
      </c>
      <c r="M11" s="28">
        <v>0.66800000000000004</v>
      </c>
    </row>
    <row r="12" spans="1:13" ht="15.75" customHeight="1" x14ac:dyDescent="0.25">
      <c r="A12" s="15">
        <v>11</v>
      </c>
      <c r="B12" s="13" t="s">
        <v>56</v>
      </c>
      <c r="C12" s="13" t="s">
        <v>57</v>
      </c>
      <c r="D12" s="26" t="s">
        <v>68</v>
      </c>
      <c r="E12" s="28">
        <v>2.5000000000000001E-2</v>
      </c>
      <c r="F12" s="28">
        <v>2.4E-2</v>
      </c>
      <c r="G12" s="28">
        <v>72</v>
      </c>
      <c r="H12" s="28">
        <v>69</v>
      </c>
      <c r="I12" s="28">
        <v>0.27100000000000002</v>
      </c>
      <c r="J12" s="28">
        <v>0.68100000000000005</v>
      </c>
      <c r="K12" s="28">
        <v>4.7E-2</v>
      </c>
      <c r="L12" s="28">
        <v>37062820</v>
      </c>
      <c r="M12" s="28">
        <v>0.67500000000000004</v>
      </c>
    </row>
    <row r="13" spans="1:13" ht="15.75" customHeight="1" x14ac:dyDescent="0.25">
      <c r="A13" s="15">
        <v>12</v>
      </c>
      <c r="B13" s="13" t="s">
        <v>56</v>
      </c>
      <c r="C13" s="13" t="s">
        <v>57</v>
      </c>
      <c r="D13" s="26" t="s">
        <v>69</v>
      </c>
      <c r="E13" s="28">
        <v>2.5000000000000001E-2</v>
      </c>
      <c r="F13" s="28">
        <v>2.3E-2</v>
      </c>
      <c r="G13" s="28">
        <v>72</v>
      </c>
      <c r="H13" s="28">
        <v>69</v>
      </c>
      <c r="I13" s="28">
        <v>0.27200000000000002</v>
      </c>
      <c r="J13" s="28">
        <v>0.68100000000000005</v>
      </c>
      <c r="K13" s="28">
        <v>4.7E-2</v>
      </c>
      <c r="L13" s="28">
        <v>37762962</v>
      </c>
      <c r="M13" s="28">
        <v>0.68200000000000005</v>
      </c>
    </row>
    <row r="14" spans="1:13" ht="15.75" customHeight="1" x14ac:dyDescent="0.25">
      <c r="A14" s="15">
        <v>13</v>
      </c>
      <c r="B14" s="13" t="s">
        <v>56</v>
      </c>
      <c r="C14" s="13" t="s">
        <v>57</v>
      </c>
      <c r="D14" s="26" t="s">
        <v>70</v>
      </c>
      <c r="E14" s="28">
        <v>2.5000000000000001E-2</v>
      </c>
      <c r="F14" s="28">
        <v>2.1999999999999999E-2</v>
      </c>
      <c r="G14" s="28">
        <v>73</v>
      </c>
      <c r="H14" s="28">
        <v>69</v>
      </c>
      <c r="I14" s="28">
        <v>0.27400000000000002</v>
      </c>
      <c r="J14" s="28">
        <v>0.67900000000000005</v>
      </c>
      <c r="K14" s="28">
        <v>4.7E-2</v>
      </c>
      <c r="L14" s="28">
        <v>38481705</v>
      </c>
      <c r="M14" s="28">
        <v>0.68899999999999995</v>
      </c>
    </row>
    <row r="15" spans="1:13" ht="15.75" customHeight="1" x14ac:dyDescent="0.25">
      <c r="A15" s="15">
        <v>14</v>
      </c>
      <c r="B15" s="13" t="s">
        <v>56</v>
      </c>
      <c r="C15" s="13" t="s">
        <v>71</v>
      </c>
      <c r="D15" s="26" t="s">
        <v>58</v>
      </c>
      <c r="E15" s="28">
        <v>0.05</v>
      </c>
      <c r="F15" s="28">
        <v>0.128</v>
      </c>
      <c r="G15" s="28">
        <v>47</v>
      </c>
      <c r="H15" s="28">
        <v>44</v>
      </c>
      <c r="I15" s="28">
        <v>0.47599999999999998</v>
      </c>
      <c r="J15" s="28">
        <v>0.499</v>
      </c>
      <c r="K15" s="28">
        <v>2.5000000000000001E-2</v>
      </c>
      <c r="L15" s="28">
        <v>13924930</v>
      </c>
      <c r="M15" s="28">
        <v>0.32400000000000001</v>
      </c>
    </row>
    <row r="16" spans="1:13" ht="15.75" customHeight="1" x14ac:dyDescent="0.25">
      <c r="A16" s="15">
        <v>15</v>
      </c>
      <c r="B16" s="13" t="s">
        <v>56</v>
      </c>
      <c r="C16" s="13" t="s">
        <v>71</v>
      </c>
      <c r="D16" s="26" t="s">
        <v>59</v>
      </c>
      <c r="E16" s="28">
        <v>0.05</v>
      </c>
      <c r="F16" s="28">
        <v>0.127</v>
      </c>
      <c r="G16" s="28">
        <v>47</v>
      </c>
      <c r="H16" s="28">
        <v>45</v>
      </c>
      <c r="I16" s="28">
        <v>0.47699999999999998</v>
      </c>
      <c r="J16" s="28">
        <v>0.499</v>
      </c>
      <c r="K16" s="28">
        <v>2.5000000000000001E-2</v>
      </c>
      <c r="L16" s="28">
        <v>14385283</v>
      </c>
      <c r="M16" s="28">
        <v>0.33200000000000002</v>
      </c>
    </row>
    <row r="17" spans="1:13" ht="15.75" customHeight="1" x14ac:dyDescent="0.25">
      <c r="A17" s="15">
        <v>16</v>
      </c>
      <c r="B17" s="13" t="s">
        <v>56</v>
      </c>
      <c r="C17" s="13" t="s">
        <v>71</v>
      </c>
      <c r="D17" s="26" t="s">
        <v>60</v>
      </c>
      <c r="E17" s="28">
        <v>0.05</v>
      </c>
      <c r="F17" s="28">
        <v>0.126</v>
      </c>
      <c r="G17" s="28">
        <v>48</v>
      </c>
      <c r="H17" s="28">
        <v>45</v>
      </c>
      <c r="I17" s="28">
        <v>0.47699999999999998</v>
      </c>
      <c r="J17" s="28">
        <v>0.499</v>
      </c>
      <c r="K17" s="28">
        <v>2.5000000000000001E-2</v>
      </c>
      <c r="L17" s="28">
        <v>14886574</v>
      </c>
      <c r="M17" s="28">
        <v>0.33900000000000002</v>
      </c>
    </row>
    <row r="18" spans="1:13" ht="15.75" customHeight="1" x14ac:dyDescent="0.25">
      <c r="A18" s="15">
        <v>17</v>
      </c>
      <c r="B18" s="13" t="s">
        <v>56</v>
      </c>
      <c r="C18" s="13" t="s">
        <v>71</v>
      </c>
      <c r="D18" s="26" t="s">
        <v>61</v>
      </c>
      <c r="E18" s="28">
        <v>0.05</v>
      </c>
      <c r="F18" s="28">
        <v>0.125</v>
      </c>
      <c r="G18" s="28">
        <v>49</v>
      </c>
      <c r="H18" s="28">
        <v>46</v>
      </c>
      <c r="I18" s="28">
        <v>0.47699999999999998</v>
      </c>
      <c r="J18" s="28">
        <v>0.498</v>
      </c>
      <c r="K18" s="28">
        <v>2.5000000000000001E-2</v>
      </c>
      <c r="L18" s="28">
        <v>15421075</v>
      </c>
      <c r="M18" s="28">
        <v>0.34599999999999997</v>
      </c>
    </row>
    <row r="19" spans="1:13" ht="15.75" customHeight="1" x14ac:dyDescent="0.25">
      <c r="A19" s="15">
        <v>18</v>
      </c>
      <c r="B19" s="13" t="s">
        <v>56</v>
      </c>
      <c r="C19" s="13" t="s">
        <v>71</v>
      </c>
      <c r="D19" s="26" t="s">
        <v>62</v>
      </c>
      <c r="E19" s="28">
        <v>0.05</v>
      </c>
      <c r="F19" s="28">
        <v>0.123</v>
      </c>
      <c r="G19" s="28">
        <v>49</v>
      </c>
      <c r="H19" s="28">
        <v>47</v>
      </c>
      <c r="I19" s="28">
        <v>0.47699999999999998</v>
      </c>
      <c r="J19" s="28">
        <v>0.498</v>
      </c>
      <c r="K19" s="28">
        <v>2.5000000000000001E-2</v>
      </c>
      <c r="L19" s="28">
        <v>15976715</v>
      </c>
      <c r="M19" s="28">
        <v>0.35399999999999998</v>
      </c>
    </row>
    <row r="20" spans="1:13" ht="15.75" customHeight="1" x14ac:dyDescent="0.25">
      <c r="A20" s="15">
        <v>19</v>
      </c>
      <c r="B20" s="13" t="s">
        <v>56</v>
      </c>
      <c r="C20" s="13" t="s">
        <v>71</v>
      </c>
      <c r="D20" s="26" t="s">
        <v>63</v>
      </c>
      <c r="E20" s="28">
        <v>4.9000000000000002E-2</v>
      </c>
      <c r="F20" s="28">
        <v>0.122</v>
      </c>
      <c r="G20" s="28">
        <v>50</v>
      </c>
      <c r="H20" s="28">
        <v>47</v>
      </c>
      <c r="I20" s="28">
        <v>0.47799999999999998</v>
      </c>
      <c r="J20" s="28">
        <v>0.498</v>
      </c>
      <c r="K20" s="28">
        <v>2.5000000000000001E-2</v>
      </c>
      <c r="L20" s="28">
        <v>16544376</v>
      </c>
      <c r="M20" s="28">
        <v>0.36199999999999999</v>
      </c>
    </row>
    <row r="21" spans="1:13" ht="15.75" customHeight="1" x14ac:dyDescent="0.25">
      <c r="A21" s="15">
        <v>20</v>
      </c>
      <c r="B21" s="13" t="s">
        <v>56</v>
      </c>
      <c r="C21" s="13" t="s">
        <v>71</v>
      </c>
      <c r="D21" s="26" t="s">
        <v>64</v>
      </c>
      <c r="E21" s="28">
        <v>4.9000000000000002E-2</v>
      </c>
      <c r="F21" s="28">
        <v>0.12</v>
      </c>
      <c r="G21" s="28">
        <v>50</v>
      </c>
      <c r="H21" s="28">
        <v>48</v>
      </c>
      <c r="I21" s="28">
        <v>0.47799999999999998</v>
      </c>
      <c r="J21" s="28">
        <v>0.497</v>
      </c>
      <c r="K21" s="28">
        <v>2.4E-2</v>
      </c>
      <c r="L21" s="28">
        <v>17122409</v>
      </c>
      <c r="M21" s="28">
        <v>0.36899999999999999</v>
      </c>
    </row>
    <row r="22" spans="1:13" ht="15.75" customHeight="1" x14ac:dyDescent="0.25">
      <c r="A22" s="15">
        <v>21</v>
      </c>
      <c r="B22" s="13" t="s">
        <v>56</v>
      </c>
      <c r="C22" s="13" t="s">
        <v>71</v>
      </c>
      <c r="D22" s="26" t="s">
        <v>65</v>
      </c>
      <c r="E22" s="28">
        <v>4.8000000000000001E-2</v>
      </c>
      <c r="F22" s="28">
        <v>0.11700000000000001</v>
      </c>
      <c r="G22" s="28">
        <v>51</v>
      </c>
      <c r="H22" s="28">
        <v>48</v>
      </c>
      <c r="I22" s="28">
        <v>0.47899999999999998</v>
      </c>
      <c r="J22" s="28">
        <v>0.497</v>
      </c>
      <c r="K22" s="28">
        <v>2.4E-2</v>
      </c>
      <c r="L22" s="28">
        <v>17712824</v>
      </c>
      <c r="M22" s="28">
        <v>0.377</v>
      </c>
    </row>
    <row r="23" spans="1:13" ht="15.75" customHeight="1" x14ac:dyDescent="0.25">
      <c r="A23" s="15">
        <v>22</v>
      </c>
      <c r="B23" s="13" t="s">
        <v>56</v>
      </c>
      <c r="C23" s="13" t="s">
        <v>71</v>
      </c>
      <c r="D23" s="26" t="s">
        <v>66</v>
      </c>
      <c r="E23" s="28">
        <v>4.8000000000000001E-2</v>
      </c>
      <c r="F23" s="28">
        <v>0.115</v>
      </c>
      <c r="G23" s="28">
        <v>51</v>
      </c>
      <c r="H23" s="28">
        <v>48</v>
      </c>
      <c r="I23" s="28">
        <v>0.47899999999999998</v>
      </c>
      <c r="J23" s="28">
        <v>0.497</v>
      </c>
      <c r="K23" s="28">
        <v>2.4E-2</v>
      </c>
      <c r="L23" s="28">
        <v>18314441</v>
      </c>
      <c r="M23" s="28">
        <v>0.38500000000000001</v>
      </c>
    </row>
    <row r="24" spans="1:13" ht="15.75" customHeight="1" x14ac:dyDescent="0.25">
      <c r="A24" s="15">
        <v>23</v>
      </c>
      <c r="B24" s="13" t="s">
        <v>56</v>
      </c>
      <c r="C24" s="13" t="s">
        <v>71</v>
      </c>
      <c r="D24" s="26" t="s">
        <v>67</v>
      </c>
      <c r="E24" s="28">
        <v>4.7E-2</v>
      </c>
      <c r="F24" s="28">
        <v>0.112</v>
      </c>
      <c r="G24" s="28">
        <v>52</v>
      </c>
      <c r="H24" s="28">
        <v>49</v>
      </c>
      <c r="I24" s="28">
        <v>0.47899999999999998</v>
      </c>
      <c r="J24" s="28">
        <v>0.497</v>
      </c>
      <c r="K24" s="28">
        <v>2.4E-2</v>
      </c>
      <c r="L24" s="28">
        <v>18926650</v>
      </c>
      <c r="M24" s="28">
        <v>0.39300000000000002</v>
      </c>
    </row>
    <row r="25" spans="1:13" ht="15.75" customHeight="1" x14ac:dyDescent="0.25">
      <c r="A25" s="15">
        <v>24</v>
      </c>
      <c r="B25" s="13" t="s">
        <v>56</v>
      </c>
      <c r="C25" s="13" t="s">
        <v>71</v>
      </c>
      <c r="D25" s="26" t="s">
        <v>68</v>
      </c>
      <c r="E25" s="28">
        <v>4.5999999999999999E-2</v>
      </c>
      <c r="F25" s="28">
        <v>0.11</v>
      </c>
      <c r="G25" s="28">
        <v>52</v>
      </c>
      <c r="H25" s="28">
        <v>49</v>
      </c>
      <c r="I25" s="28">
        <v>0.47799999999999998</v>
      </c>
      <c r="J25" s="28">
        <v>0.498</v>
      </c>
      <c r="K25" s="28">
        <v>2.4E-2</v>
      </c>
      <c r="L25" s="28">
        <v>19549124</v>
      </c>
      <c r="M25" s="28">
        <v>0.40100000000000002</v>
      </c>
    </row>
    <row r="26" spans="1:13" ht="15.75" customHeight="1" x14ac:dyDescent="0.25">
      <c r="A26" s="15">
        <v>25</v>
      </c>
      <c r="B26" s="13" t="s">
        <v>56</v>
      </c>
      <c r="C26" s="13" t="s">
        <v>71</v>
      </c>
      <c r="D26" s="26" t="s">
        <v>69</v>
      </c>
      <c r="E26" s="28">
        <v>4.5999999999999999E-2</v>
      </c>
      <c r="F26" s="28">
        <v>0.107</v>
      </c>
      <c r="G26" s="28">
        <v>53</v>
      </c>
      <c r="H26" s="28">
        <v>50</v>
      </c>
      <c r="I26" s="28">
        <v>0.47699999999999998</v>
      </c>
      <c r="J26" s="28">
        <v>0.499</v>
      </c>
      <c r="K26" s="28">
        <v>2.4E-2</v>
      </c>
      <c r="L26" s="28">
        <v>20180490</v>
      </c>
      <c r="M26" s="28">
        <v>0.40899999999999997</v>
      </c>
    </row>
    <row r="27" spans="1:13" ht="15.75" customHeight="1" x14ac:dyDescent="0.25">
      <c r="A27" s="15">
        <v>26</v>
      </c>
      <c r="B27" s="13" t="s">
        <v>56</v>
      </c>
      <c r="C27" s="13" t="s">
        <v>71</v>
      </c>
      <c r="D27" s="26" t="s">
        <v>70</v>
      </c>
      <c r="E27" s="28">
        <v>4.4999999999999998E-2</v>
      </c>
      <c r="F27" s="28">
        <v>0.104</v>
      </c>
      <c r="G27" s="28">
        <v>53</v>
      </c>
      <c r="H27" s="28">
        <v>50</v>
      </c>
      <c r="I27" s="28">
        <v>0.47599999999999998</v>
      </c>
      <c r="J27" s="28">
        <v>0.5</v>
      </c>
      <c r="K27" s="28">
        <v>2.4E-2</v>
      </c>
      <c r="L27" s="28">
        <v>20820525</v>
      </c>
      <c r="M27" s="28">
        <v>0.41699999999999998</v>
      </c>
    </row>
    <row r="28" spans="1:13" ht="15.75" customHeight="1" x14ac:dyDescent="0.25">
      <c r="A28" s="15">
        <v>27</v>
      </c>
      <c r="B28" s="13" t="s">
        <v>56</v>
      </c>
      <c r="C28" s="13" t="s">
        <v>72</v>
      </c>
      <c r="D28" s="26" t="s">
        <v>58</v>
      </c>
      <c r="E28" s="28">
        <v>4.2999999999999997E-2</v>
      </c>
      <c r="F28" s="28">
        <v>0.09</v>
      </c>
      <c r="G28" s="28">
        <v>57</v>
      </c>
      <c r="H28" s="28">
        <v>53</v>
      </c>
      <c r="I28" s="28">
        <v>0.45400000000000001</v>
      </c>
      <c r="J28" s="28">
        <v>0.51700000000000002</v>
      </c>
      <c r="K28" s="28">
        <v>2.9000000000000001E-2</v>
      </c>
      <c r="L28" s="28">
        <v>6949366</v>
      </c>
      <c r="M28" s="28">
        <v>0.38300000000000001</v>
      </c>
    </row>
    <row r="29" spans="1:13" ht="15.75" customHeight="1" x14ac:dyDescent="0.25">
      <c r="A29" s="15">
        <v>28</v>
      </c>
      <c r="B29" s="13" t="s">
        <v>56</v>
      </c>
      <c r="C29" s="13" t="s">
        <v>72</v>
      </c>
      <c r="D29" s="26" t="s">
        <v>59</v>
      </c>
      <c r="E29" s="28">
        <v>4.2000000000000003E-2</v>
      </c>
      <c r="F29" s="28">
        <v>8.7999999999999995E-2</v>
      </c>
      <c r="G29" s="28">
        <v>57</v>
      </c>
      <c r="H29" s="28">
        <v>54</v>
      </c>
      <c r="I29" s="28">
        <v>0.45300000000000001</v>
      </c>
      <c r="J29" s="28">
        <v>0.51800000000000002</v>
      </c>
      <c r="K29" s="28">
        <v>2.9000000000000001E-2</v>
      </c>
      <c r="L29" s="28">
        <v>7174911</v>
      </c>
      <c r="M29" s="28">
        <v>0.38700000000000001</v>
      </c>
    </row>
    <row r="30" spans="1:13" ht="15.75" customHeight="1" x14ac:dyDescent="0.25">
      <c r="A30" s="15">
        <v>29</v>
      </c>
      <c r="B30" s="13" t="s">
        <v>56</v>
      </c>
      <c r="C30" s="13" t="s">
        <v>72</v>
      </c>
      <c r="D30" s="26" t="s">
        <v>60</v>
      </c>
      <c r="E30" s="28">
        <v>4.2000000000000003E-2</v>
      </c>
      <c r="F30" s="28">
        <v>8.5000000000000006E-2</v>
      </c>
      <c r="G30" s="28">
        <v>58</v>
      </c>
      <c r="H30" s="28">
        <v>54</v>
      </c>
      <c r="I30" s="28">
        <v>0.45100000000000001</v>
      </c>
      <c r="J30" s="28">
        <v>0.52</v>
      </c>
      <c r="K30" s="28">
        <v>2.8000000000000001E-2</v>
      </c>
      <c r="L30" s="28">
        <v>7414744</v>
      </c>
      <c r="M30" s="28">
        <v>0.39</v>
      </c>
    </row>
    <row r="31" spans="1:13" ht="15.75" customHeight="1" x14ac:dyDescent="0.25">
      <c r="A31" s="15">
        <v>30</v>
      </c>
      <c r="B31" s="13" t="s">
        <v>56</v>
      </c>
      <c r="C31" s="13" t="s">
        <v>72</v>
      </c>
      <c r="D31" s="26" t="s">
        <v>61</v>
      </c>
      <c r="E31" s="28">
        <v>4.1000000000000002E-2</v>
      </c>
      <c r="F31" s="28">
        <v>8.2000000000000003E-2</v>
      </c>
      <c r="G31" s="28">
        <v>58</v>
      </c>
      <c r="H31" s="28">
        <v>55</v>
      </c>
      <c r="I31" s="28">
        <v>0.44900000000000001</v>
      </c>
      <c r="J31" s="28">
        <v>0.52200000000000002</v>
      </c>
      <c r="K31" s="28">
        <v>2.8000000000000001E-2</v>
      </c>
      <c r="L31" s="28">
        <v>7665681</v>
      </c>
      <c r="M31" s="28">
        <v>0.39300000000000002</v>
      </c>
    </row>
    <row r="32" spans="1:13" ht="15.75" customHeight="1" x14ac:dyDescent="0.25">
      <c r="A32" s="15">
        <v>31</v>
      </c>
      <c r="B32" s="13" t="s">
        <v>56</v>
      </c>
      <c r="C32" s="13" t="s">
        <v>72</v>
      </c>
      <c r="D32" s="26" t="s">
        <v>62</v>
      </c>
      <c r="E32" s="28">
        <v>4.1000000000000002E-2</v>
      </c>
      <c r="F32" s="28">
        <v>7.8E-2</v>
      </c>
      <c r="G32" s="28">
        <v>58</v>
      </c>
      <c r="H32" s="28">
        <v>55</v>
      </c>
      <c r="I32" s="28">
        <v>0.44700000000000001</v>
      </c>
      <c r="J32" s="28">
        <v>0.52500000000000002</v>
      </c>
      <c r="K32" s="28">
        <v>2.8000000000000001E-2</v>
      </c>
      <c r="L32" s="28">
        <v>7922796</v>
      </c>
      <c r="M32" s="28">
        <v>0.39600000000000002</v>
      </c>
    </row>
    <row r="33" spans="1:13" ht="15.75" customHeight="1" x14ac:dyDescent="0.25">
      <c r="A33" s="15">
        <v>32</v>
      </c>
      <c r="B33" s="13" t="s">
        <v>56</v>
      </c>
      <c r="C33" s="13" t="s">
        <v>72</v>
      </c>
      <c r="D33" s="26" t="s">
        <v>63</v>
      </c>
      <c r="E33" s="28">
        <v>0.04</v>
      </c>
      <c r="F33" s="28">
        <v>7.4999999999999997E-2</v>
      </c>
      <c r="G33" s="28">
        <v>59</v>
      </c>
      <c r="H33" s="28">
        <v>56</v>
      </c>
      <c r="I33" s="28">
        <v>0.44500000000000001</v>
      </c>
      <c r="J33" s="28">
        <v>0.52700000000000002</v>
      </c>
      <c r="K33" s="28">
        <v>2.8000000000000001E-2</v>
      </c>
      <c r="L33" s="28">
        <v>8182362</v>
      </c>
      <c r="M33" s="28">
        <v>0.4</v>
      </c>
    </row>
    <row r="34" spans="1:13" ht="15.75" customHeight="1" x14ac:dyDescent="0.25">
      <c r="A34" s="15">
        <v>33</v>
      </c>
      <c r="B34" s="13" t="s">
        <v>56</v>
      </c>
      <c r="C34" s="13" t="s">
        <v>72</v>
      </c>
      <c r="D34" s="26" t="s">
        <v>64</v>
      </c>
      <c r="E34" s="28">
        <v>0.04</v>
      </c>
      <c r="F34" s="28">
        <v>7.1999999999999995E-2</v>
      </c>
      <c r="G34" s="28">
        <v>59</v>
      </c>
      <c r="H34" s="28">
        <v>56</v>
      </c>
      <c r="I34" s="28">
        <v>0.443</v>
      </c>
      <c r="J34" s="28">
        <v>0.52900000000000003</v>
      </c>
      <c r="K34" s="28">
        <v>2.8000000000000001E-2</v>
      </c>
      <c r="L34" s="28">
        <v>8443671</v>
      </c>
      <c r="M34" s="28">
        <v>0.40300000000000002</v>
      </c>
    </row>
    <row r="35" spans="1:13" ht="15.75" customHeight="1" x14ac:dyDescent="0.25">
      <c r="A35" s="15">
        <v>34</v>
      </c>
      <c r="B35" s="13" t="s">
        <v>56</v>
      </c>
      <c r="C35" s="13" t="s">
        <v>72</v>
      </c>
      <c r="D35" s="26" t="s">
        <v>65</v>
      </c>
      <c r="E35" s="28">
        <v>3.9E-2</v>
      </c>
      <c r="F35" s="28">
        <v>6.9000000000000006E-2</v>
      </c>
      <c r="G35" s="28">
        <v>59</v>
      </c>
      <c r="H35" s="28">
        <v>57</v>
      </c>
      <c r="I35" s="28">
        <v>0.441</v>
      </c>
      <c r="J35" s="28">
        <v>0.53100000000000003</v>
      </c>
      <c r="K35" s="28">
        <v>2.8000000000000001E-2</v>
      </c>
      <c r="L35" s="28">
        <v>8707490</v>
      </c>
      <c r="M35" s="28">
        <v>0.40699999999999997</v>
      </c>
    </row>
    <row r="36" spans="1:13" ht="15.75" customHeight="1" x14ac:dyDescent="0.25">
      <c r="A36" s="15">
        <v>35</v>
      </c>
      <c r="B36" s="13" t="s">
        <v>56</v>
      </c>
      <c r="C36" s="13" t="s">
        <v>72</v>
      </c>
      <c r="D36" s="26" t="s">
        <v>66</v>
      </c>
      <c r="E36" s="28">
        <v>3.9E-2</v>
      </c>
      <c r="F36" s="28">
        <v>6.6000000000000003E-2</v>
      </c>
      <c r="G36" s="28">
        <v>60</v>
      </c>
      <c r="H36" s="28">
        <v>57</v>
      </c>
      <c r="I36" s="28">
        <v>0.439</v>
      </c>
      <c r="J36" s="28">
        <v>0.53300000000000003</v>
      </c>
      <c r="K36" s="28">
        <v>2.9000000000000001E-2</v>
      </c>
      <c r="L36" s="28">
        <v>8973293</v>
      </c>
      <c r="M36" s="28">
        <v>0.41099999999999998</v>
      </c>
    </row>
    <row r="37" spans="1:13" ht="15.75" customHeight="1" x14ac:dyDescent="0.25">
      <c r="A37" s="15">
        <v>36</v>
      </c>
      <c r="B37" s="13" t="s">
        <v>56</v>
      </c>
      <c r="C37" s="13" t="s">
        <v>72</v>
      </c>
      <c r="D37" s="26" t="s">
        <v>67</v>
      </c>
      <c r="E37" s="28">
        <v>3.7999999999999999E-2</v>
      </c>
      <c r="F37" s="28">
        <v>6.4000000000000001E-2</v>
      </c>
      <c r="G37" s="28">
        <v>60</v>
      </c>
      <c r="H37" s="28">
        <v>57</v>
      </c>
      <c r="I37" s="28">
        <v>0.436</v>
      </c>
      <c r="J37" s="28">
        <v>0.53500000000000003</v>
      </c>
      <c r="K37" s="28">
        <v>2.9000000000000001E-2</v>
      </c>
      <c r="L37" s="28">
        <v>9240783</v>
      </c>
      <c r="M37" s="28">
        <v>0.41499999999999998</v>
      </c>
    </row>
    <row r="38" spans="1:13" ht="15.75" customHeight="1" x14ac:dyDescent="0.25">
      <c r="A38" s="15">
        <v>37</v>
      </c>
      <c r="B38" s="13" t="s">
        <v>56</v>
      </c>
      <c r="C38" s="13" t="s">
        <v>72</v>
      </c>
      <c r="D38" s="26" t="s">
        <v>68</v>
      </c>
      <c r="E38" s="28">
        <v>3.7999999999999999E-2</v>
      </c>
      <c r="F38" s="28">
        <v>6.2E-2</v>
      </c>
      <c r="G38" s="28">
        <v>60</v>
      </c>
      <c r="H38" s="28">
        <v>57</v>
      </c>
      <c r="I38" s="28">
        <v>0.434</v>
      </c>
      <c r="J38" s="28">
        <v>0.53700000000000003</v>
      </c>
      <c r="K38" s="28">
        <v>2.9000000000000001E-2</v>
      </c>
      <c r="L38" s="28">
        <v>9509798</v>
      </c>
      <c r="M38" s="28">
        <v>0.41899999999999998</v>
      </c>
    </row>
    <row r="39" spans="1:13" ht="15.75" customHeight="1" x14ac:dyDescent="0.25">
      <c r="A39" s="15">
        <v>38</v>
      </c>
      <c r="B39" s="13" t="s">
        <v>56</v>
      </c>
      <c r="C39" s="13" t="s">
        <v>72</v>
      </c>
      <c r="D39" s="26" t="s">
        <v>69</v>
      </c>
      <c r="E39" s="28">
        <v>3.6999999999999998E-2</v>
      </c>
      <c r="F39" s="28">
        <v>0.06</v>
      </c>
      <c r="G39" s="28">
        <v>60</v>
      </c>
      <c r="H39" s="28">
        <v>58</v>
      </c>
      <c r="I39" s="28">
        <v>0.432</v>
      </c>
      <c r="J39" s="28">
        <v>0.53900000000000003</v>
      </c>
      <c r="K39" s="28">
        <v>2.9000000000000001E-2</v>
      </c>
      <c r="L39" s="28">
        <v>9779795</v>
      </c>
      <c r="M39" s="28">
        <v>0.42299999999999999</v>
      </c>
    </row>
    <row r="40" spans="1:13" ht="15.75" customHeight="1" x14ac:dyDescent="0.25">
      <c r="A40" s="15">
        <v>39</v>
      </c>
      <c r="B40" s="13" t="s">
        <v>56</v>
      </c>
      <c r="C40" s="13" t="s">
        <v>72</v>
      </c>
      <c r="D40" s="26" t="s">
        <v>70</v>
      </c>
      <c r="E40" s="28">
        <v>3.6999999999999998E-2</v>
      </c>
      <c r="F40" s="28">
        <v>5.8000000000000003E-2</v>
      </c>
      <c r="G40" s="28">
        <v>61</v>
      </c>
      <c r="H40" s="28">
        <v>58</v>
      </c>
      <c r="I40" s="28">
        <v>0.43</v>
      </c>
      <c r="J40" s="28">
        <v>0.54200000000000004</v>
      </c>
      <c r="K40" s="28">
        <v>2.9000000000000001E-2</v>
      </c>
      <c r="L40" s="28">
        <v>10050702</v>
      </c>
      <c r="M40" s="28">
        <v>0.42699999999999999</v>
      </c>
    </row>
    <row r="41" spans="1:13" ht="15.75" customHeight="1" x14ac:dyDescent="0.25">
      <c r="A41" s="15">
        <v>40</v>
      </c>
      <c r="B41" s="13" t="s">
        <v>56</v>
      </c>
      <c r="C41" s="13" t="s">
        <v>73</v>
      </c>
      <c r="D41" s="26" t="s">
        <v>58</v>
      </c>
      <c r="E41" s="28">
        <v>2.7E-2</v>
      </c>
      <c r="F41" s="28">
        <v>5.3999999999999999E-2</v>
      </c>
      <c r="G41" s="28">
        <v>52</v>
      </c>
      <c r="H41" s="28">
        <v>49</v>
      </c>
      <c r="I41" s="28">
        <v>0.38300000000000001</v>
      </c>
      <c r="J41" s="28">
        <v>0.58699999999999997</v>
      </c>
      <c r="K41" s="28">
        <v>2.9000000000000001E-2</v>
      </c>
      <c r="L41" s="28">
        <v>1755375</v>
      </c>
      <c r="M41" s="28">
        <v>0.53200000000000003</v>
      </c>
    </row>
    <row r="42" spans="1:13" ht="15.75" customHeight="1" x14ac:dyDescent="0.25">
      <c r="A42" s="15">
        <v>41</v>
      </c>
      <c r="B42" s="13" t="s">
        <v>56</v>
      </c>
      <c r="C42" s="13" t="s">
        <v>73</v>
      </c>
      <c r="D42" s="26" t="s">
        <v>59</v>
      </c>
      <c r="E42" s="28">
        <v>2.7E-2</v>
      </c>
      <c r="F42" s="28">
        <v>5.3999999999999999E-2</v>
      </c>
      <c r="G42" s="28">
        <v>51</v>
      </c>
      <c r="H42" s="28">
        <v>48</v>
      </c>
      <c r="I42" s="28">
        <v>0.377</v>
      </c>
      <c r="J42" s="28">
        <v>0.59299999999999997</v>
      </c>
      <c r="K42" s="28">
        <v>0.03</v>
      </c>
      <c r="L42" s="28">
        <v>1783349</v>
      </c>
      <c r="M42" s="28">
        <v>0.54100000000000004</v>
      </c>
    </row>
    <row r="43" spans="1:13" ht="15.75" customHeight="1" x14ac:dyDescent="0.25">
      <c r="A43" s="15">
        <v>42</v>
      </c>
      <c r="B43" s="13" t="s">
        <v>56</v>
      </c>
      <c r="C43" s="13" t="s">
        <v>73</v>
      </c>
      <c r="D43" s="26" t="s">
        <v>60</v>
      </c>
      <c r="E43" s="28">
        <v>2.5999999999999999E-2</v>
      </c>
      <c r="F43" s="28">
        <v>5.3999999999999999E-2</v>
      </c>
      <c r="G43" s="28">
        <v>49</v>
      </c>
      <c r="H43" s="28">
        <v>48</v>
      </c>
      <c r="I43" s="28">
        <v>0.372</v>
      </c>
      <c r="J43" s="28">
        <v>0.59799999999999998</v>
      </c>
      <c r="K43" s="28">
        <v>0.03</v>
      </c>
      <c r="L43" s="28">
        <v>1808976</v>
      </c>
      <c r="M43" s="28">
        <v>0.54400000000000004</v>
      </c>
    </row>
    <row r="44" spans="1:13" ht="15.75" customHeight="1" x14ac:dyDescent="0.25">
      <c r="A44" s="15">
        <v>43</v>
      </c>
      <c r="B44" s="13" t="s">
        <v>56</v>
      </c>
      <c r="C44" s="13" t="s">
        <v>73</v>
      </c>
      <c r="D44" s="26" t="s">
        <v>61</v>
      </c>
      <c r="E44" s="28">
        <v>2.5999999999999999E-2</v>
      </c>
      <c r="F44" s="28">
        <v>5.0999999999999997E-2</v>
      </c>
      <c r="G44" s="28">
        <v>48</v>
      </c>
      <c r="H44" s="28">
        <v>47</v>
      </c>
      <c r="I44" s="28">
        <v>0.36699999999999999</v>
      </c>
      <c r="J44" s="28">
        <v>0.60199999999999998</v>
      </c>
      <c r="K44" s="28">
        <v>3.1E-2</v>
      </c>
      <c r="L44" s="28">
        <v>1832602</v>
      </c>
      <c r="M44" s="28">
        <v>0.54600000000000004</v>
      </c>
    </row>
    <row r="45" spans="1:13" ht="15.75" customHeight="1" x14ac:dyDescent="0.25">
      <c r="A45" s="15">
        <v>44</v>
      </c>
      <c r="B45" s="13" t="s">
        <v>56</v>
      </c>
      <c r="C45" s="13" t="s">
        <v>73</v>
      </c>
      <c r="D45" s="26" t="s">
        <v>62</v>
      </c>
      <c r="E45" s="28">
        <v>2.5999999999999999E-2</v>
      </c>
      <c r="F45" s="28">
        <v>4.5999999999999999E-2</v>
      </c>
      <c r="G45" s="28">
        <v>48</v>
      </c>
      <c r="H45" s="28">
        <v>47</v>
      </c>
      <c r="I45" s="28">
        <v>0.36199999999999999</v>
      </c>
      <c r="J45" s="28">
        <v>0.60699999999999998</v>
      </c>
      <c r="K45" s="28">
        <v>3.2000000000000001E-2</v>
      </c>
      <c r="L45" s="28">
        <v>1854739</v>
      </c>
      <c r="M45" s="28">
        <v>0.54800000000000004</v>
      </c>
    </row>
    <row r="46" spans="1:13" ht="15.75" customHeight="1" x14ac:dyDescent="0.25">
      <c r="A46" s="15">
        <v>45</v>
      </c>
      <c r="B46" s="13" t="s">
        <v>56</v>
      </c>
      <c r="C46" s="13" t="s">
        <v>73</v>
      </c>
      <c r="D46" s="26" t="s">
        <v>63</v>
      </c>
      <c r="E46" s="28">
        <v>2.5000000000000001E-2</v>
      </c>
      <c r="F46" s="28">
        <v>4.2999999999999997E-2</v>
      </c>
      <c r="G46" s="28">
        <v>47</v>
      </c>
      <c r="H46" s="28">
        <v>46</v>
      </c>
      <c r="I46" s="28">
        <v>0.35799999999999998</v>
      </c>
      <c r="J46" s="28">
        <v>0.61</v>
      </c>
      <c r="K46" s="28">
        <v>3.2000000000000001E-2</v>
      </c>
      <c r="L46" s="28">
        <v>1875805</v>
      </c>
      <c r="M46" s="28">
        <v>0.55100000000000005</v>
      </c>
    </row>
    <row r="47" spans="1:13" ht="15.75" customHeight="1" x14ac:dyDescent="0.25">
      <c r="A47" s="15">
        <v>46</v>
      </c>
      <c r="B47" s="13" t="s">
        <v>56</v>
      </c>
      <c r="C47" s="13" t="s">
        <v>73</v>
      </c>
      <c r="D47" s="26" t="s">
        <v>64</v>
      </c>
      <c r="E47" s="28">
        <v>2.5000000000000001E-2</v>
      </c>
      <c r="F47" s="28">
        <v>4.2999999999999997E-2</v>
      </c>
      <c r="G47" s="28">
        <v>47</v>
      </c>
      <c r="H47" s="28">
        <v>46</v>
      </c>
      <c r="I47" s="28">
        <v>0.35399999999999998</v>
      </c>
      <c r="J47" s="28">
        <v>0.61299999999999999</v>
      </c>
      <c r="K47" s="28">
        <v>3.3000000000000002E-2</v>
      </c>
      <c r="L47" s="28">
        <v>1895944</v>
      </c>
      <c r="M47" s="28">
        <v>0.55300000000000005</v>
      </c>
    </row>
    <row r="48" spans="1:13" ht="15.75" customHeight="1" x14ac:dyDescent="0.25">
      <c r="A48" s="15">
        <v>47</v>
      </c>
      <c r="B48" s="13" t="s">
        <v>56</v>
      </c>
      <c r="C48" s="13" t="s">
        <v>73</v>
      </c>
      <c r="D48" s="26" t="s">
        <v>65</v>
      </c>
      <c r="E48" s="28">
        <v>2.5000000000000001E-2</v>
      </c>
      <c r="F48" s="28">
        <v>4.2999999999999997E-2</v>
      </c>
      <c r="G48" s="28">
        <v>46</v>
      </c>
      <c r="H48" s="28">
        <v>46</v>
      </c>
      <c r="I48" s="28">
        <v>0.35099999999999998</v>
      </c>
      <c r="J48" s="28">
        <v>0.61599999999999999</v>
      </c>
      <c r="K48" s="28">
        <v>3.3000000000000002E-2</v>
      </c>
      <c r="L48" s="28">
        <v>1915187</v>
      </c>
      <c r="M48" s="28">
        <v>0.55500000000000005</v>
      </c>
    </row>
    <row r="49" spans="1:13" ht="15.75" customHeight="1" x14ac:dyDescent="0.25">
      <c r="A49" s="15">
        <v>48</v>
      </c>
      <c r="B49" s="13" t="s">
        <v>56</v>
      </c>
      <c r="C49" s="13" t="s">
        <v>73</v>
      </c>
      <c r="D49" s="26" t="s">
        <v>66</v>
      </c>
      <c r="E49" s="28">
        <v>2.5000000000000001E-2</v>
      </c>
      <c r="F49" s="28">
        <v>4.2999999999999997E-2</v>
      </c>
      <c r="G49" s="28">
        <v>46</v>
      </c>
      <c r="H49" s="28">
        <v>46</v>
      </c>
      <c r="I49" s="28">
        <v>0.34799999999999998</v>
      </c>
      <c r="J49" s="28">
        <v>0.61799999999999999</v>
      </c>
      <c r="K49" s="28">
        <v>3.4000000000000002E-2</v>
      </c>
      <c r="L49" s="28">
        <v>1933719</v>
      </c>
      <c r="M49" s="28">
        <v>0.55800000000000005</v>
      </c>
    </row>
    <row r="50" spans="1:13" ht="15.75" customHeight="1" x14ac:dyDescent="0.25">
      <c r="A50" s="15">
        <v>49</v>
      </c>
      <c r="B50" s="13" t="s">
        <v>56</v>
      </c>
      <c r="C50" s="13" t="s">
        <v>73</v>
      </c>
      <c r="D50" s="26" t="s">
        <v>67</v>
      </c>
      <c r="E50" s="28">
        <v>2.5000000000000001E-2</v>
      </c>
      <c r="F50" s="28">
        <v>4.1000000000000002E-2</v>
      </c>
      <c r="G50" s="28">
        <v>46</v>
      </c>
      <c r="H50" s="28">
        <v>47</v>
      </c>
      <c r="I50" s="28">
        <v>0.34499999999999997</v>
      </c>
      <c r="J50" s="28">
        <v>0.621</v>
      </c>
      <c r="K50" s="28">
        <v>3.4000000000000002E-2</v>
      </c>
      <c r="L50" s="28">
        <v>1951715</v>
      </c>
      <c r="M50" s="28">
        <v>0.56000000000000005</v>
      </c>
    </row>
    <row r="51" spans="1:13" ht="15.75" customHeight="1" x14ac:dyDescent="0.25">
      <c r="A51" s="15">
        <v>50</v>
      </c>
      <c r="B51" s="13" t="s">
        <v>56</v>
      </c>
      <c r="C51" s="13" t="s">
        <v>73</v>
      </c>
      <c r="D51" s="26" t="s">
        <v>68</v>
      </c>
      <c r="E51" s="28">
        <v>2.4E-2</v>
      </c>
      <c r="F51" s="28">
        <v>0.04</v>
      </c>
      <c r="G51" s="28">
        <v>46</v>
      </c>
      <c r="H51" s="28">
        <v>47</v>
      </c>
      <c r="I51" s="28">
        <v>0.34300000000000003</v>
      </c>
      <c r="J51" s="28">
        <v>0.623</v>
      </c>
      <c r="K51" s="28">
        <v>3.5000000000000003E-2</v>
      </c>
      <c r="L51" s="28">
        <v>1969341</v>
      </c>
      <c r="M51" s="28">
        <v>0.56200000000000006</v>
      </c>
    </row>
    <row r="52" spans="1:13" ht="15.75" customHeight="1" x14ac:dyDescent="0.25">
      <c r="A52" s="15">
        <v>51</v>
      </c>
      <c r="B52" s="13" t="s">
        <v>56</v>
      </c>
      <c r="C52" s="13" t="s">
        <v>73</v>
      </c>
      <c r="D52" s="26" t="s">
        <v>69</v>
      </c>
      <c r="E52" s="28">
        <v>2.4E-2</v>
      </c>
      <c r="F52" s="28">
        <v>3.9E-2</v>
      </c>
      <c r="G52" s="28">
        <v>46</v>
      </c>
      <c r="H52" s="28">
        <v>47</v>
      </c>
      <c r="I52" s="28">
        <v>0.34</v>
      </c>
      <c r="J52" s="28">
        <v>0.625</v>
      </c>
      <c r="K52" s="28">
        <v>3.5000000000000003E-2</v>
      </c>
      <c r="L52" s="28">
        <v>1986701</v>
      </c>
      <c r="M52" s="28">
        <v>0.56499999999999995</v>
      </c>
    </row>
    <row r="53" spans="1:13" ht="15.75" customHeight="1" x14ac:dyDescent="0.25">
      <c r="A53" s="15">
        <v>52</v>
      </c>
      <c r="B53" s="13" t="s">
        <v>56</v>
      </c>
      <c r="C53" s="13" t="s">
        <v>73</v>
      </c>
      <c r="D53" s="26" t="s">
        <v>70</v>
      </c>
      <c r="E53" s="28">
        <v>2.4E-2</v>
      </c>
      <c r="F53" s="28">
        <v>3.6999999999999998E-2</v>
      </c>
      <c r="G53" s="28">
        <v>46</v>
      </c>
      <c r="H53" s="28">
        <v>48</v>
      </c>
      <c r="I53" s="28">
        <v>0.33800000000000002</v>
      </c>
      <c r="J53" s="28">
        <v>0.627</v>
      </c>
      <c r="K53" s="28">
        <v>3.5999999999999997E-2</v>
      </c>
      <c r="L53" s="28">
        <v>2003910</v>
      </c>
      <c r="M53" s="28">
        <v>0.56699999999999995</v>
      </c>
    </row>
    <row r="54" spans="1:13" ht="15.75" customHeight="1" x14ac:dyDescent="0.25">
      <c r="A54" s="15">
        <v>53</v>
      </c>
      <c r="B54" s="13" t="s">
        <v>56</v>
      </c>
      <c r="C54" s="13" t="s">
        <v>74</v>
      </c>
      <c r="D54" s="26" t="s">
        <v>58</v>
      </c>
      <c r="E54" s="28">
        <v>4.5999999999999999E-2</v>
      </c>
      <c r="F54" s="28">
        <v>9.6000000000000002E-2</v>
      </c>
      <c r="G54" s="28">
        <v>52</v>
      </c>
      <c r="H54" s="28">
        <v>49</v>
      </c>
      <c r="I54" s="28">
        <v>0.46800000000000003</v>
      </c>
      <c r="J54" s="28">
        <v>0.505</v>
      </c>
      <c r="K54" s="28">
        <v>2.8000000000000001E-2</v>
      </c>
      <c r="L54" s="28">
        <v>11607944</v>
      </c>
      <c r="M54" s="28">
        <v>0.17799999999999999</v>
      </c>
    </row>
    <row r="55" spans="1:13" ht="15.75" customHeight="1" x14ac:dyDescent="0.25">
      <c r="A55" s="15">
        <v>54</v>
      </c>
      <c r="B55" s="13" t="s">
        <v>56</v>
      </c>
      <c r="C55" s="13" t="s">
        <v>74</v>
      </c>
      <c r="D55" s="26" t="s">
        <v>59</v>
      </c>
      <c r="E55" s="28">
        <v>4.5999999999999999E-2</v>
      </c>
      <c r="F55" s="28">
        <v>9.5000000000000001E-2</v>
      </c>
      <c r="G55" s="28">
        <v>52</v>
      </c>
      <c r="H55" s="28">
        <v>50</v>
      </c>
      <c r="I55" s="28">
        <v>0.46700000000000003</v>
      </c>
      <c r="J55" s="28">
        <v>0.50600000000000001</v>
      </c>
      <c r="K55" s="28">
        <v>2.7E-2</v>
      </c>
      <c r="L55" s="28">
        <v>11946080</v>
      </c>
      <c r="M55" s="28">
        <v>0.185</v>
      </c>
    </row>
    <row r="56" spans="1:13" ht="15.75" customHeight="1" x14ac:dyDescent="0.25">
      <c r="A56" s="15">
        <v>55</v>
      </c>
      <c r="B56" s="13" t="s">
        <v>56</v>
      </c>
      <c r="C56" s="13" t="s">
        <v>74</v>
      </c>
      <c r="D56" s="26" t="s">
        <v>60</v>
      </c>
      <c r="E56" s="28">
        <v>4.5999999999999999E-2</v>
      </c>
      <c r="F56" s="28">
        <v>9.4E-2</v>
      </c>
      <c r="G56" s="28">
        <v>52</v>
      </c>
      <c r="H56" s="28">
        <v>50</v>
      </c>
      <c r="I56" s="28">
        <v>0.46700000000000003</v>
      </c>
      <c r="J56" s="28">
        <v>0.50700000000000001</v>
      </c>
      <c r="K56" s="28">
        <v>2.7E-2</v>
      </c>
      <c r="L56" s="28">
        <v>12296399</v>
      </c>
      <c r="M56" s="28">
        <v>0.193</v>
      </c>
    </row>
    <row r="57" spans="1:13" ht="15.75" customHeight="1" x14ac:dyDescent="0.25">
      <c r="A57" s="15">
        <v>56</v>
      </c>
      <c r="B57" s="13" t="s">
        <v>56</v>
      </c>
      <c r="C57" s="13" t="s">
        <v>74</v>
      </c>
      <c r="D57" s="26" t="s">
        <v>61</v>
      </c>
      <c r="E57" s="28">
        <v>4.4999999999999998E-2</v>
      </c>
      <c r="F57" s="28">
        <v>9.0999999999999998E-2</v>
      </c>
      <c r="G57" s="28">
        <v>53</v>
      </c>
      <c r="H57" s="28">
        <v>51</v>
      </c>
      <c r="I57" s="28">
        <v>0.46600000000000003</v>
      </c>
      <c r="J57" s="28">
        <v>0.50800000000000001</v>
      </c>
      <c r="K57" s="28">
        <v>2.5999999999999999E-2</v>
      </c>
      <c r="L57" s="28">
        <v>12659086</v>
      </c>
      <c r="M57" s="28">
        <v>0.2</v>
      </c>
    </row>
    <row r="58" spans="1:13" ht="15.75" customHeight="1" x14ac:dyDescent="0.25">
      <c r="A58" s="15">
        <v>57</v>
      </c>
      <c r="B58" s="13" t="s">
        <v>56</v>
      </c>
      <c r="C58" s="13" t="s">
        <v>74</v>
      </c>
      <c r="D58" s="26" t="s">
        <v>62</v>
      </c>
      <c r="E58" s="28">
        <v>4.4999999999999998E-2</v>
      </c>
      <c r="F58" s="28">
        <v>8.8999999999999996E-2</v>
      </c>
      <c r="G58" s="28">
        <v>53</v>
      </c>
      <c r="H58" s="28">
        <v>51</v>
      </c>
      <c r="I58" s="28">
        <v>0.46600000000000003</v>
      </c>
      <c r="J58" s="28">
        <v>0.50800000000000001</v>
      </c>
      <c r="K58" s="28">
        <v>2.5999999999999999E-2</v>
      </c>
      <c r="L58" s="28">
        <v>13034258</v>
      </c>
      <c r="M58" s="28">
        <v>0.20799999999999999</v>
      </c>
    </row>
    <row r="59" spans="1:13" ht="15.75" customHeight="1" x14ac:dyDescent="0.25">
      <c r="A59" s="15">
        <v>58</v>
      </c>
      <c r="B59" s="13" t="s">
        <v>56</v>
      </c>
      <c r="C59" s="13" t="s">
        <v>74</v>
      </c>
      <c r="D59" s="26" t="s">
        <v>63</v>
      </c>
      <c r="E59" s="28">
        <v>4.4999999999999998E-2</v>
      </c>
      <c r="F59" s="28">
        <v>8.5999999999999993E-2</v>
      </c>
      <c r="G59" s="28">
        <v>53</v>
      </c>
      <c r="H59" s="28">
        <v>52</v>
      </c>
      <c r="I59" s="28">
        <v>0.46500000000000002</v>
      </c>
      <c r="J59" s="28">
        <v>0.50900000000000001</v>
      </c>
      <c r="K59" s="28">
        <v>2.5999999999999999E-2</v>
      </c>
      <c r="L59" s="28">
        <v>13421929</v>
      </c>
      <c r="M59" s="28">
        <v>0.215</v>
      </c>
    </row>
    <row r="60" spans="1:13" ht="15.75" customHeight="1" x14ac:dyDescent="0.25">
      <c r="A60" s="15">
        <v>59</v>
      </c>
      <c r="B60" s="13" t="s">
        <v>56</v>
      </c>
      <c r="C60" s="13" t="s">
        <v>74</v>
      </c>
      <c r="D60" s="26" t="s">
        <v>64</v>
      </c>
      <c r="E60" s="28">
        <v>4.3999999999999997E-2</v>
      </c>
      <c r="F60" s="28">
        <v>8.3000000000000004E-2</v>
      </c>
      <c r="G60" s="28">
        <v>54</v>
      </c>
      <c r="H60" s="28">
        <v>52</v>
      </c>
      <c r="I60" s="28">
        <v>0.46400000000000002</v>
      </c>
      <c r="J60" s="28">
        <v>0.51</v>
      </c>
      <c r="K60" s="28">
        <v>2.5000000000000001E-2</v>
      </c>
      <c r="L60" s="28">
        <v>13822257</v>
      </c>
      <c r="M60" s="28">
        <v>0.223</v>
      </c>
    </row>
    <row r="61" spans="1:13" ht="15.75" customHeight="1" x14ac:dyDescent="0.25">
      <c r="A61" s="15">
        <v>60</v>
      </c>
      <c r="B61" s="13" t="s">
        <v>56</v>
      </c>
      <c r="C61" s="13" t="s">
        <v>74</v>
      </c>
      <c r="D61" s="26" t="s">
        <v>65</v>
      </c>
      <c r="E61" s="28">
        <v>4.3999999999999997E-2</v>
      </c>
      <c r="F61" s="28">
        <v>7.9000000000000001E-2</v>
      </c>
      <c r="G61" s="28">
        <v>54</v>
      </c>
      <c r="H61" s="28">
        <v>53</v>
      </c>
      <c r="I61" s="28">
        <v>0.46300000000000002</v>
      </c>
      <c r="J61" s="28">
        <v>0.51100000000000001</v>
      </c>
      <c r="K61" s="28">
        <v>2.5000000000000001E-2</v>
      </c>
      <c r="L61" s="28">
        <v>14235075</v>
      </c>
      <c r="M61" s="28">
        <v>0.23200000000000001</v>
      </c>
    </row>
    <row r="62" spans="1:13" ht="15.75" customHeight="1" x14ac:dyDescent="0.25">
      <c r="A62" s="15">
        <v>61</v>
      </c>
      <c r="B62" s="13" t="s">
        <v>56</v>
      </c>
      <c r="C62" s="13" t="s">
        <v>74</v>
      </c>
      <c r="D62" s="26" t="s">
        <v>66</v>
      </c>
      <c r="E62" s="28">
        <v>4.3999999999999997E-2</v>
      </c>
      <c r="F62" s="28">
        <v>7.5999999999999998E-2</v>
      </c>
      <c r="G62" s="28">
        <v>55</v>
      </c>
      <c r="H62" s="28">
        <v>54</v>
      </c>
      <c r="I62" s="28">
        <v>0.46200000000000002</v>
      </c>
      <c r="J62" s="28">
        <v>0.51200000000000001</v>
      </c>
      <c r="K62" s="28">
        <v>2.5000000000000001E-2</v>
      </c>
      <c r="L62" s="28">
        <v>14659646</v>
      </c>
      <c r="M62" s="28">
        <v>0.24</v>
      </c>
    </row>
    <row r="63" spans="1:13" ht="15.75" customHeight="1" x14ac:dyDescent="0.25">
      <c r="A63" s="15">
        <v>62</v>
      </c>
      <c r="B63" s="13" t="s">
        <v>56</v>
      </c>
      <c r="C63" s="13" t="s">
        <v>74</v>
      </c>
      <c r="D63" s="26" t="s">
        <v>67</v>
      </c>
      <c r="E63" s="28">
        <v>4.2999999999999997E-2</v>
      </c>
      <c r="F63" s="28">
        <v>7.2999999999999995E-2</v>
      </c>
      <c r="G63" s="28">
        <v>55</v>
      </c>
      <c r="H63" s="28">
        <v>54</v>
      </c>
      <c r="I63" s="28">
        <v>0.46100000000000002</v>
      </c>
      <c r="J63" s="28">
        <v>0.51400000000000001</v>
      </c>
      <c r="K63" s="28">
        <v>2.5000000000000001E-2</v>
      </c>
      <c r="L63" s="28">
        <v>15094967</v>
      </c>
      <c r="M63" s="28">
        <v>0.248</v>
      </c>
    </row>
    <row r="64" spans="1:13" ht="15.75" customHeight="1" x14ac:dyDescent="0.25">
      <c r="A64" s="15">
        <v>63</v>
      </c>
      <c r="B64" s="13" t="s">
        <v>56</v>
      </c>
      <c r="C64" s="13" t="s">
        <v>74</v>
      </c>
      <c r="D64" s="26" t="s">
        <v>68</v>
      </c>
      <c r="E64" s="28">
        <v>4.2999999999999997E-2</v>
      </c>
      <c r="F64" s="28">
        <v>7.0000000000000007E-2</v>
      </c>
      <c r="G64" s="28">
        <v>56</v>
      </c>
      <c r="H64" s="28">
        <v>54</v>
      </c>
      <c r="I64" s="28">
        <v>0.46</v>
      </c>
      <c r="J64" s="28">
        <v>0.51500000000000001</v>
      </c>
      <c r="K64" s="28">
        <v>2.5000000000000001E-2</v>
      </c>
      <c r="L64" s="28">
        <v>15540284</v>
      </c>
      <c r="M64" s="28">
        <v>0.25700000000000001</v>
      </c>
    </row>
    <row r="65" spans="1:13" ht="15.75" customHeight="1" x14ac:dyDescent="0.25">
      <c r="A65" s="15">
        <v>64</v>
      </c>
      <c r="B65" s="13" t="s">
        <v>56</v>
      </c>
      <c r="C65" s="13" t="s">
        <v>74</v>
      </c>
      <c r="D65" s="26" t="s">
        <v>69</v>
      </c>
      <c r="E65" s="28">
        <v>4.2000000000000003E-2</v>
      </c>
      <c r="F65" s="28">
        <v>6.8000000000000005E-2</v>
      </c>
      <c r="G65" s="28">
        <v>56</v>
      </c>
      <c r="H65" s="28">
        <v>55</v>
      </c>
      <c r="I65" s="28">
        <v>0.45800000000000002</v>
      </c>
      <c r="J65" s="28">
        <v>0.51700000000000002</v>
      </c>
      <c r="K65" s="28">
        <v>2.5000000000000001E-2</v>
      </c>
      <c r="L65" s="28">
        <v>15995313</v>
      </c>
      <c r="M65" s="28">
        <v>0.26500000000000001</v>
      </c>
    </row>
    <row r="66" spans="1:13" ht="15.75" customHeight="1" x14ac:dyDescent="0.25">
      <c r="A66" s="15">
        <v>65</v>
      </c>
      <c r="B66" s="13" t="s">
        <v>56</v>
      </c>
      <c r="C66" s="13" t="s">
        <v>74</v>
      </c>
      <c r="D66" s="26" t="s">
        <v>70</v>
      </c>
      <c r="E66" s="28">
        <v>4.1000000000000002E-2</v>
      </c>
      <c r="F66" s="28">
        <v>6.6000000000000003E-2</v>
      </c>
      <c r="G66" s="28">
        <v>56</v>
      </c>
      <c r="H66" s="28">
        <v>55</v>
      </c>
      <c r="I66" s="28">
        <v>0.45700000000000002</v>
      </c>
      <c r="J66" s="28">
        <v>0.51900000000000002</v>
      </c>
      <c r="K66" s="28">
        <v>2.4E-2</v>
      </c>
      <c r="L66" s="28">
        <v>16460141</v>
      </c>
      <c r="M66" s="28">
        <v>0.27300000000000002</v>
      </c>
    </row>
    <row r="67" spans="1:13" ht="15.75" customHeight="1" x14ac:dyDescent="0.25">
      <c r="A67" s="15">
        <v>66</v>
      </c>
      <c r="B67" s="13" t="s">
        <v>56</v>
      </c>
      <c r="C67" s="13" t="s">
        <v>75</v>
      </c>
      <c r="D67" s="26" t="s">
        <v>58</v>
      </c>
      <c r="E67" s="28">
        <v>4.2000000000000003E-2</v>
      </c>
      <c r="F67" s="28">
        <v>9.1999999999999998E-2</v>
      </c>
      <c r="G67" s="28">
        <v>49</v>
      </c>
      <c r="H67" s="28">
        <v>47</v>
      </c>
      <c r="I67" s="28">
        <v>0.49</v>
      </c>
      <c r="J67" s="28">
        <v>0.48099999999999998</v>
      </c>
      <c r="K67" s="28">
        <v>2.9000000000000001E-2</v>
      </c>
      <c r="L67" s="28">
        <v>6674286</v>
      </c>
      <c r="M67" s="28">
        <v>8.2000000000000003E-2</v>
      </c>
    </row>
    <row r="68" spans="1:13" ht="15.75" customHeight="1" x14ac:dyDescent="0.25">
      <c r="A68" s="15">
        <v>67</v>
      </c>
      <c r="B68" s="13" t="s">
        <v>56</v>
      </c>
      <c r="C68" s="13" t="s">
        <v>75</v>
      </c>
      <c r="D68" s="26" t="s">
        <v>59</v>
      </c>
      <c r="E68" s="28">
        <v>4.2000000000000003E-2</v>
      </c>
      <c r="F68" s="28">
        <v>8.8999999999999996E-2</v>
      </c>
      <c r="G68" s="28">
        <v>50</v>
      </c>
      <c r="H68" s="28">
        <v>47</v>
      </c>
      <c r="I68" s="28">
        <v>0.48399999999999999</v>
      </c>
      <c r="J68" s="28">
        <v>0.48699999999999999</v>
      </c>
      <c r="K68" s="28">
        <v>2.9000000000000001E-2</v>
      </c>
      <c r="L68" s="28">
        <v>6839376</v>
      </c>
      <c r="M68" s="28">
        <v>8.5000000000000006E-2</v>
      </c>
    </row>
    <row r="69" spans="1:13" ht="15.75" customHeight="1" x14ac:dyDescent="0.25">
      <c r="A69" s="15">
        <v>68</v>
      </c>
      <c r="B69" s="13" t="s">
        <v>56</v>
      </c>
      <c r="C69" s="13" t="s">
        <v>75</v>
      </c>
      <c r="D69" s="26" t="s">
        <v>60</v>
      </c>
      <c r="E69" s="28">
        <v>4.2999999999999997E-2</v>
      </c>
      <c r="F69" s="28">
        <v>8.5999999999999993E-2</v>
      </c>
      <c r="G69" s="28">
        <v>50</v>
      </c>
      <c r="H69" s="28">
        <v>48</v>
      </c>
      <c r="I69" s="28">
        <v>0.47599999999999998</v>
      </c>
      <c r="J69" s="28">
        <v>0.495</v>
      </c>
      <c r="K69" s="28">
        <v>2.8000000000000001E-2</v>
      </c>
      <c r="L69" s="28">
        <v>7037727</v>
      </c>
      <c r="M69" s="28">
        <v>8.6999999999999994E-2</v>
      </c>
    </row>
    <row r="70" spans="1:13" ht="15.75" customHeight="1" x14ac:dyDescent="0.25">
      <c r="A70" s="15">
        <v>69</v>
      </c>
      <c r="B70" s="13" t="s">
        <v>56</v>
      </c>
      <c r="C70" s="13" t="s">
        <v>75</v>
      </c>
      <c r="D70" s="26" t="s">
        <v>61</v>
      </c>
      <c r="E70" s="28">
        <v>4.2999999999999997E-2</v>
      </c>
      <c r="F70" s="28">
        <v>8.2000000000000003E-2</v>
      </c>
      <c r="G70" s="28">
        <v>50</v>
      </c>
      <c r="H70" s="28">
        <v>48</v>
      </c>
      <c r="I70" s="28">
        <v>0.46800000000000003</v>
      </c>
      <c r="J70" s="28">
        <v>0.504</v>
      </c>
      <c r="K70" s="28">
        <v>2.8000000000000001E-2</v>
      </c>
      <c r="L70" s="28">
        <v>7264340</v>
      </c>
      <c r="M70" s="28">
        <v>8.8999999999999996E-2</v>
      </c>
    </row>
    <row r="71" spans="1:13" ht="15.75" customHeight="1" x14ac:dyDescent="0.25">
      <c r="A71" s="15">
        <v>70</v>
      </c>
      <c r="B71" s="13" t="s">
        <v>56</v>
      </c>
      <c r="C71" s="13" t="s">
        <v>75</v>
      </c>
      <c r="D71" s="26" t="s">
        <v>62</v>
      </c>
      <c r="E71" s="28">
        <v>4.2999999999999997E-2</v>
      </c>
      <c r="F71" s="28">
        <v>7.9000000000000001E-2</v>
      </c>
      <c r="G71" s="28">
        <v>51</v>
      </c>
      <c r="H71" s="28">
        <v>48</v>
      </c>
      <c r="I71" s="28">
        <v>0.46100000000000002</v>
      </c>
      <c r="J71" s="28">
        <v>0.51200000000000001</v>
      </c>
      <c r="K71" s="28">
        <v>2.8000000000000001E-2</v>
      </c>
      <c r="L71" s="28">
        <v>7510771</v>
      </c>
      <c r="M71" s="28">
        <v>9.0999999999999998E-2</v>
      </c>
    </row>
    <row r="72" spans="1:13" ht="15.75" customHeight="1" x14ac:dyDescent="0.25">
      <c r="A72" s="15">
        <v>71</v>
      </c>
      <c r="B72" s="13" t="s">
        <v>56</v>
      </c>
      <c r="C72" s="13" t="s">
        <v>75</v>
      </c>
      <c r="D72" s="26" t="s">
        <v>63</v>
      </c>
      <c r="E72" s="28">
        <v>4.3999999999999997E-2</v>
      </c>
      <c r="F72" s="28">
        <v>7.4999999999999997E-2</v>
      </c>
      <c r="G72" s="28">
        <v>51</v>
      </c>
      <c r="H72" s="28">
        <v>49</v>
      </c>
      <c r="I72" s="28">
        <v>0.45400000000000001</v>
      </c>
      <c r="J72" s="28">
        <v>0.51900000000000002</v>
      </c>
      <c r="K72" s="28">
        <v>2.7E-2</v>
      </c>
      <c r="L72" s="28">
        <v>7770392</v>
      </c>
      <c r="M72" s="28">
        <v>9.4E-2</v>
      </c>
    </row>
    <row r="73" spans="1:13" ht="15.75" customHeight="1" x14ac:dyDescent="0.25">
      <c r="A73" s="15">
        <v>72</v>
      </c>
      <c r="B73" s="13" t="s">
        <v>56</v>
      </c>
      <c r="C73" s="13" t="s">
        <v>75</v>
      </c>
      <c r="D73" s="26" t="s">
        <v>64</v>
      </c>
      <c r="E73" s="28">
        <v>4.3999999999999997E-2</v>
      </c>
      <c r="F73" s="28">
        <v>7.1999999999999995E-2</v>
      </c>
      <c r="G73" s="28">
        <v>52</v>
      </c>
      <c r="H73" s="28">
        <v>49</v>
      </c>
      <c r="I73" s="28">
        <v>0.44900000000000001</v>
      </c>
      <c r="J73" s="28">
        <v>0.52400000000000002</v>
      </c>
      <c r="K73" s="28">
        <v>2.7E-2</v>
      </c>
      <c r="L73" s="28">
        <v>8042579</v>
      </c>
      <c r="M73" s="28">
        <v>9.6000000000000002E-2</v>
      </c>
    </row>
    <row r="74" spans="1:13" ht="15.75" customHeight="1" x14ac:dyDescent="0.25">
      <c r="A74" s="15">
        <v>73</v>
      </c>
      <c r="B74" s="13" t="s">
        <v>56</v>
      </c>
      <c r="C74" s="13" t="s">
        <v>75</v>
      </c>
      <c r="D74" s="26" t="s">
        <v>65</v>
      </c>
      <c r="E74" s="28">
        <v>4.3999999999999997E-2</v>
      </c>
      <c r="F74" s="28">
        <v>6.9000000000000006E-2</v>
      </c>
      <c r="G74" s="28">
        <v>53</v>
      </c>
      <c r="H74" s="28">
        <v>50</v>
      </c>
      <c r="I74" s="28">
        <v>0.44500000000000001</v>
      </c>
      <c r="J74" s="28">
        <v>0.52900000000000003</v>
      </c>
      <c r="K74" s="28">
        <v>2.5999999999999999E-2</v>
      </c>
      <c r="L74" s="28">
        <v>8328312</v>
      </c>
      <c r="M74" s="28">
        <v>9.9000000000000005E-2</v>
      </c>
    </row>
    <row r="75" spans="1:13" ht="15.75" customHeight="1" x14ac:dyDescent="0.25">
      <c r="A75" s="15">
        <v>74</v>
      </c>
      <c r="B75" s="13" t="s">
        <v>56</v>
      </c>
      <c r="C75" s="13" t="s">
        <v>75</v>
      </c>
      <c r="D75" s="26" t="s">
        <v>66</v>
      </c>
      <c r="E75" s="28">
        <v>4.4999999999999998E-2</v>
      </c>
      <c r="F75" s="28">
        <v>6.6000000000000003E-2</v>
      </c>
      <c r="G75" s="28">
        <v>53</v>
      </c>
      <c r="H75" s="28">
        <v>50</v>
      </c>
      <c r="I75" s="28">
        <v>0.442</v>
      </c>
      <c r="J75" s="28">
        <v>0.53200000000000003</v>
      </c>
      <c r="K75" s="28">
        <v>2.5999999999999999E-2</v>
      </c>
      <c r="L75" s="28">
        <v>8624280</v>
      </c>
      <c r="M75" s="28">
        <v>0.10100000000000001</v>
      </c>
    </row>
    <row r="76" spans="1:13" ht="15.75" customHeight="1" x14ac:dyDescent="0.25">
      <c r="A76" s="15">
        <v>75</v>
      </c>
      <c r="B76" s="13" t="s">
        <v>56</v>
      </c>
      <c r="C76" s="13" t="s">
        <v>75</v>
      </c>
      <c r="D76" s="26" t="s">
        <v>67</v>
      </c>
      <c r="E76" s="28">
        <v>4.4999999999999998E-2</v>
      </c>
      <c r="F76" s="28">
        <v>6.3E-2</v>
      </c>
      <c r="G76" s="28">
        <v>54</v>
      </c>
      <c r="H76" s="28">
        <v>51</v>
      </c>
      <c r="I76" s="28">
        <v>0.44</v>
      </c>
      <c r="J76" s="28">
        <v>0.53500000000000003</v>
      </c>
      <c r="K76" s="28">
        <v>2.5999999999999999E-2</v>
      </c>
      <c r="L76" s="28">
        <v>8926687</v>
      </c>
      <c r="M76" s="28">
        <v>0.104</v>
      </c>
    </row>
    <row r="77" spans="1:13" ht="15.75" customHeight="1" x14ac:dyDescent="0.25">
      <c r="A77" s="15">
        <v>76</v>
      </c>
      <c r="B77" s="13" t="s">
        <v>56</v>
      </c>
      <c r="C77" s="13" t="s">
        <v>75</v>
      </c>
      <c r="D77" s="26" t="s">
        <v>68</v>
      </c>
      <c r="E77" s="28">
        <v>4.4999999999999998E-2</v>
      </c>
      <c r="F77" s="28">
        <v>6.0999999999999999E-2</v>
      </c>
      <c r="G77" s="28">
        <v>54</v>
      </c>
      <c r="H77" s="28">
        <v>51</v>
      </c>
      <c r="I77" s="28">
        <v>0.439</v>
      </c>
      <c r="J77" s="28">
        <v>0.53500000000000003</v>
      </c>
      <c r="K77" s="28">
        <v>2.5000000000000001E-2</v>
      </c>
      <c r="L77" s="28">
        <v>9232753</v>
      </c>
      <c r="M77" s="28">
        <v>0.106</v>
      </c>
    </row>
    <row r="78" spans="1:13" ht="15.75" customHeight="1" x14ac:dyDescent="0.25">
      <c r="A78" s="15">
        <v>77</v>
      </c>
      <c r="B78" s="13" t="s">
        <v>56</v>
      </c>
      <c r="C78" s="13" t="s">
        <v>75</v>
      </c>
      <c r="D78" s="26" t="s">
        <v>69</v>
      </c>
      <c r="E78" s="28">
        <v>4.4999999999999998E-2</v>
      </c>
      <c r="F78" s="28">
        <v>5.8999999999999997E-2</v>
      </c>
      <c r="G78" s="28">
        <v>55</v>
      </c>
      <c r="H78" s="28">
        <v>51</v>
      </c>
      <c r="I78" s="28">
        <v>0.44</v>
      </c>
      <c r="J78" s="28">
        <v>0.53500000000000003</v>
      </c>
      <c r="K78" s="28">
        <v>2.5000000000000001E-2</v>
      </c>
      <c r="L78" s="28">
        <v>9540362</v>
      </c>
      <c r="M78" s="28">
        <v>0.109</v>
      </c>
    </row>
    <row r="79" spans="1:13" ht="15.75" customHeight="1" x14ac:dyDescent="0.25">
      <c r="A79" s="15">
        <v>78</v>
      </c>
      <c r="B79" s="13" t="s">
        <v>56</v>
      </c>
      <c r="C79" s="13" t="s">
        <v>75</v>
      </c>
      <c r="D79" s="26" t="s">
        <v>70</v>
      </c>
      <c r="E79" s="28">
        <v>4.4999999999999998E-2</v>
      </c>
      <c r="F79" s="28">
        <v>5.7000000000000002E-2</v>
      </c>
      <c r="G79" s="28">
        <v>56</v>
      </c>
      <c r="H79" s="28">
        <v>52</v>
      </c>
      <c r="I79" s="28">
        <v>0.442</v>
      </c>
      <c r="J79" s="28">
        <v>0.53400000000000003</v>
      </c>
      <c r="K79" s="28">
        <v>2.4E-2</v>
      </c>
      <c r="L79" s="28">
        <v>9849569</v>
      </c>
      <c r="M79" s="28">
        <v>0.112</v>
      </c>
    </row>
    <row r="80" spans="1:13" ht="15.75" customHeight="1" x14ac:dyDescent="0.25">
      <c r="A80" s="15">
        <v>79</v>
      </c>
      <c r="B80" s="13" t="s">
        <v>56</v>
      </c>
      <c r="C80" s="13" t="s">
        <v>76</v>
      </c>
      <c r="D80" s="26" t="s">
        <v>58</v>
      </c>
      <c r="E80" s="28">
        <v>4.1000000000000002E-2</v>
      </c>
      <c r="F80" s="28">
        <v>9.2999999999999999E-2</v>
      </c>
      <c r="G80" s="28">
        <v>53</v>
      </c>
      <c r="H80" s="28">
        <v>51</v>
      </c>
      <c r="I80" s="28">
        <v>0.45300000000000001</v>
      </c>
      <c r="J80" s="28">
        <v>0.51300000000000001</v>
      </c>
      <c r="K80" s="28">
        <v>3.4000000000000002E-2</v>
      </c>
      <c r="L80" s="28">
        <v>15927713</v>
      </c>
      <c r="M80" s="28">
        <v>0.45500000000000002</v>
      </c>
    </row>
    <row r="81" spans="1:13" ht="15.75" customHeight="1" x14ac:dyDescent="0.25">
      <c r="A81" s="15">
        <v>80</v>
      </c>
      <c r="B81" s="13" t="s">
        <v>56</v>
      </c>
      <c r="C81" s="13" t="s">
        <v>76</v>
      </c>
      <c r="D81" s="26" t="s">
        <v>59</v>
      </c>
      <c r="E81" s="28">
        <v>4.1000000000000002E-2</v>
      </c>
      <c r="F81" s="28">
        <v>0.09</v>
      </c>
      <c r="G81" s="28">
        <v>53</v>
      </c>
      <c r="H81" s="28">
        <v>51</v>
      </c>
      <c r="I81" s="28">
        <v>0.45100000000000001</v>
      </c>
      <c r="J81" s="28">
        <v>0.51500000000000001</v>
      </c>
      <c r="K81" s="28">
        <v>3.4000000000000002E-2</v>
      </c>
      <c r="L81" s="28">
        <v>16350440</v>
      </c>
      <c r="M81" s="28">
        <v>0.46100000000000002</v>
      </c>
    </row>
    <row r="82" spans="1:13" ht="15.75" customHeight="1" x14ac:dyDescent="0.25">
      <c r="A82" s="15">
        <v>81</v>
      </c>
      <c r="B82" s="13" t="s">
        <v>56</v>
      </c>
      <c r="C82" s="13" t="s">
        <v>76</v>
      </c>
      <c r="D82" s="26" t="s">
        <v>60</v>
      </c>
      <c r="E82" s="28">
        <v>4.1000000000000002E-2</v>
      </c>
      <c r="F82" s="28">
        <v>8.6999999999999994E-2</v>
      </c>
      <c r="G82" s="28">
        <v>53</v>
      </c>
      <c r="H82" s="28">
        <v>51</v>
      </c>
      <c r="I82" s="28">
        <v>0.44900000000000001</v>
      </c>
      <c r="J82" s="28">
        <v>0.51800000000000002</v>
      </c>
      <c r="K82" s="28">
        <v>3.4000000000000002E-2</v>
      </c>
      <c r="L82" s="28">
        <v>16782044</v>
      </c>
      <c r="M82" s="28">
        <v>0.46700000000000003</v>
      </c>
    </row>
    <row r="83" spans="1:13" ht="15.75" customHeight="1" x14ac:dyDescent="0.25">
      <c r="A83" s="15">
        <v>82</v>
      </c>
      <c r="B83" s="13" t="s">
        <v>56</v>
      </c>
      <c r="C83" s="13" t="s">
        <v>76</v>
      </c>
      <c r="D83" s="26" t="s">
        <v>61</v>
      </c>
      <c r="E83" s="28">
        <v>4.1000000000000002E-2</v>
      </c>
      <c r="F83" s="28">
        <v>8.4000000000000005E-2</v>
      </c>
      <c r="G83" s="28">
        <v>53</v>
      </c>
      <c r="H83" s="28">
        <v>51</v>
      </c>
      <c r="I83" s="28">
        <v>0.44700000000000001</v>
      </c>
      <c r="J83" s="28">
        <v>0.52</v>
      </c>
      <c r="K83" s="28">
        <v>3.3000000000000002E-2</v>
      </c>
      <c r="L83" s="28">
        <v>17223277</v>
      </c>
      <c r="M83" s="28">
        <v>0.47299999999999998</v>
      </c>
    </row>
    <row r="84" spans="1:13" ht="15.75" customHeight="1" x14ac:dyDescent="0.25">
      <c r="A84" s="15">
        <v>83</v>
      </c>
      <c r="B84" s="13" t="s">
        <v>56</v>
      </c>
      <c r="C84" s="13" t="s">
        <v>76</v>
      </c>
      <c r="D84" s="26" t="s">
        <v>62</v>
      </c>
      <c r="E84" s="28">
        <v>4.1000000000000002E-2</v>
      </c>
      <c r="F84" s="28">
        <v>8.1000000000000003E-2</v>
      </c>
      <c r="G84" s="28">
        <v>53</v>
      </c>
      <c r="H84" s="28">
        <v>51</v>
      </c>
      <c r="I84" s="28">
        <v>0.44500000000000001</v>
      </c>
      <c r="J84" s="28">
        <v>0.52200000000000002</v>
      </c>
      <c r="K84" s="28">
        <v>3.3000000000000002E-2</v>
      </c>
      <c r="L84" s="28">
        <v>17674960</v>
      </c>
      <c r="M84" s="28">
        <v>0.47899999999999998</v>
      </c>
    </row>
    <row r="85" spans="1:13" ht="15.75" customHeight="1" x14ac:dyDescent="0.25">
      <c r="A85" s="15">
        <v>84</v>
      </c>
      <c r="B85" s="13" t="s">
        <v>56</v>
      </c>
      <c r="C85" s="13" t="s">
        <v>76</v>
      </c>
      <c r="D85" s="26" t="s">
        <v>63</v>
      </c>
      <c r="E85" s="28">
        <v>0.04</v>
      </c>
      <c r="F85" s="28">
        <v>7.8E-2</v>
      </c>
      <c r="G85" s="28">
        <v>53</v>
      </c>
      <c r="H85" s="28">
        <v>51</v>
      </c>
      <c r="I85" s="28">
        <v>0.443</v>
      </c>
      <c r="J85" s="28">
        <v>0.52400000000000002</v>
      </c>
      <c r="K85" s="28">
        <v>3.3000000000000002E-2</v>
      </c>
      <c r="L85" s="28">
        <v>18137734</v>
      </c>
      <c r="M85" s="28">
        <v>0.48499999999999999</v>
      </c>
    </row>
    <row r="86" spans="1:13" ht="15.75" customHeight="1" x14ac:dyDescent="0.25">
      <c r="A86" s="15">
        <v>85</v>
      </c>
      <c r="B86" s="13" t="s">
        <v>56</v>
      </c>
      <c r="C86" s="13" t="s">
        <v>76</v>
      </c>
      <c r="D86" s="26" t="s">
        <v>64</v>
      </c>
      <c r="E86" s="28">
        <v>0.04</v>
      </c>
      <c r="F86" s="28">
        <v>7.5999999999999998E-2</v>
      </c>
      <c r="G86" s="28">
        <v>53</v>
      </c>
      <c r="H86" s="28">
        <v>51</v>
      </c>
      <c r="I86" s="28">
        <v>0.441</v>
      </c>
      <c r="J86" s="28">
        <v>0.52600000000000002</v>
      </c>
      <c r="K86" s="28">
        <v>3.3000000000000002E-2</v>
      </c>
      <c r="L86" s="28">
        <v>18611937</v>
      </c>
      <c r="M86" s="28">
        <v>0.49099999999999999</v>
      </c>
    </row>
    <row r="87" spans="1:13" ht="15.75" customHeight="1" x14ac:dyDescent="0.25">
      <c r="A87" s="15">
        <v>86</v>
      </c>
      <c r="B87" s="13" t="s">
        <v>56</v>
      </c>
      <c r="C87" s="13" t="s">
        <v>76</v>
      </c>
      <c r="D87" s="26" t="s">
        <v>65</v>
      </c>
      <c r="E87" s="28">
        <v>0.04</v>
      </c>
      <c r="F87" s="28">
        <v>7.2999999999999995E-2</v>
      </c>
      <c r="G87" s="28">
        <v>53</v>
      </c>
      <c r="H87" s="28">
        <v>52</v>
      </c>
      <c r="I87" s="28">
        <v>0.439</v>
      </c>
      <c r="J87" s="28">
        <v>0.52800000000000002</v>
      </c>
      <c r="K87" s="28">
        <v>3.3000000000000002E-2</v>
      </c>
      <c r="L87" s="28">
        <v>19097676</v>
      </c>
      <c r="M87" s="28">
        <v>0.497</v>
      </c>
    </row>
    <row r="88" spans="1:13" ht="15.75" customHeight="1" x14ac:dyDescent="0.25">
      <c r="A88" s="15">
        <v>87</v>
      </c>
      <c r="B88" s="13" t="s">
        <v>56</v>
      </c>
      <c r="C88" s="13" t="s">
        <v>76</v>
      </c>
      <c r="D88" s="26" t="s">
        <v>66</v>
      </c>
      <c r="E88" s="28">
        <v>3.9E-2</v>
      </c>
      <c r="F88" s="28">
        <v>7.0999999999999994E-2</v>
      </c>
      <c r="G88" s="28">
        <v>54</v>
      </c>
      <c r="H88" s="28">
        <v>52</v>
      </c>
      <c r="I88" s="28">
        <v>0.438</v>
      </c>
      <c r="J88" s="28">
        <v>0.53</v>
      </c>
      <c r="K88" s="28">
        <v>3.3000000000000002E-2</v>
      </c>
      <c r="L88" s="28">
        <v>19595026</v>
      </c>
      <c r="M88" s="28">
        <v>0.503</v>
      </c>
    </row>
    <row r="89" spans="1:13" ht="15.75" customHeight="1" x14ac:dyDescent="0.25">
      <c r="A89" s="15">
        <v>88</v>
      </c>
      <c r="B89" s="13" t="s">
        <v>56</v>
      </c>
      <c r="C89" s="13" t="s">
        <v>76</v>
      </c>
      <c r="D89" s="26" t="s">
        <v>67</v>
      </c>
      <c r="E89" s="28">
        <v>3.9E-2</v>
      </c>
      <c r="F89" s="28">
        <v>6.9000000000000006E-2</v>
      </c>
      <c r="G89" s="28">
        <v>54</v>
      </c>
      <c r="H89" s="28">
        <v>52</v>
      </c>
      <c r="I89" s="28">
        <v>0.436</v>
      </c>
      <c r="J89" s="28">
        <v>0.53200000000000003</v>
      </c>
      <c r="K89" s="28">
        <v>3.3000000000000002E-2</v>
      </c>
      <c r="L89" s="28">
        <v>20103945</v>
      </c>
      <c r="M89" s="28">
        <v>0.50900000000000001</v>
      </c>
    </row>
    <row r="90" spans="1:13" ht="15.75" customHeight="1" x14ac:dyDescent="0.25">
      <c r="A90" s="15">
        <v>89</v>
      </c>
      <c r="B90" s="13" t="s">
        <v>56</v>
      </c>
      <c r="C90" s="13" t="s">
        <v>76</v>
      </c>
      <c r="D90" s="26" t="s">
        <v>68</v>
      </c>
      <c r="E90" s="28">
        <v>3.9E-2</v>
      </c>
      <c r="F90" s="28">
        <v>6.6000000000000003E-2</v>
      </c>
      <c r="G90" s="28">
        <v>55</v>
      </c>
      <c r="H90" s="28">
        <v>53</v>
      </c>
      <c r="I90" s="28">
        <v>0.434</v>
      </c>
      <c r="J90" s="28">
        <v>0.53300000000000003</v>
      </c>
      <c r="K90" s="28">
        <v>3.2000000000000001E-2</v>
      </c>
      <c r="L90" s="28">
        <v>20624343</v>
      </c>
      <c r="M90" s="28">
        <v>0.51500000000000001</v>
      </c>
    </row>
    <row r="91" spans="1:13" ht="15.75" customHeight="1" x14ac:dyDescent="0.25">
      <c r="A91" s="15">
        <v>90</v>
      </c>
      <c r="B91" s="13" t="s">
        <v>56</v>
      </c>
      <c r="C91" s="13" t="s">
        <v>76</v>
      </c>
      <c r="D91" s="26" t="s">
        <v>69</v>
      </c>
      <c r="E91" s="28">
        <v>3.7999999999999999E-2</v>
      </c>
      <c r="F91" s="28">
        <v>6.4000000000000001E-2</v>
      </c>
      <c r="G91" s="28">
        <v>55</v>
      </c>
      <c r="H91" s="28">
        <v>53</v>
      </c>
      <c r="I91" s="28">
        <v>0.432</v>
      </c>
      <c r="J91" s="28">
        <v>0.53500000000000003</v>
      </c>
      <c r="K91" s="28">
        <v>3.2000000000000001E-2</v>
      </c>
      <c r="L91" s="28">
        <v>21156272</v>
      </c>
      <c r="M91" s="28">
        <v>0.52100000000000002</v>
      </c>
    </row>
    <row r="92" spans="1:13" ht="15.75" customHeight="1" x14ac:dyDescent="0.25">
      <c r="A92" s="15">
        <v>91</v>
      </c>
      <c r="B92" s="13" t="s">
        <v>56</v>
      </c>
      <c r="C92" s="13" t="s">
        <v>76</v>
      </c>
      <c r="D92" s="26" t="s">
        <v>70</v>
      </c>
      <c r="E92" s="28">
        <v>3.7999999999999999E-2</v>
      </c>
      <c r="F92" s="28">
        <v>6.2E-2</v>
      </c>
      <c r="G92" s="28">
        <v>56</v>
      </c>
      <c r="H92" s="28">
        <v>54</v>
      </c>
      <c r="I92" s="28">
        <v>0.43099999999999999</v>
      </c>
      <c r="J92" s="28">
        <v>0.53700000000000003</v>
      </c>
      <c r="K92" s="28">
        <v>3.2000000000000001E-2</v>
      </c>
      <c r="L92" s="28">
        <v>21699631</v>
      </c>
      <c r="M92" s="28">
        <v>0.52700000000000002</v>
      </c>
    </row>
    <row r="93" spans="1:13" ht="15.75" customHeight="1" x14ac:dyDescent="0.25">
      <c r="A93" s="15">
        <v>92</v>
      </c>
      <c r="B93" s="13" t="s">
        <v>56</v>
      </c>
      <c r="C93" s="13" t="s">
        <v>77</v>
      </c>
      <c r="D93" s="26" t="s">
        <v>58</v>
      </c>
      <c r="E93" s="28">
        <v>3.9E-2</v>
      </c>
      <c r="F93" s="28">
        <v>0.113</v>
      </c>
      <c r="G93" s="28">
        <v>45</v>
      </c>
      <c r="H93" s="28">
        <v>42</v>
      </c>
      <c r="I93" s="28">
        <v>0.42299999999999999</v>
      </c>
      <c r="J93" s="28">
        <v>0.53700000000000003</v>
      </c>
      <c r="K93" s="28">
        <v>0.04</v>
      </c>
      <c r="L93" s="28">
        <v>3638316</v>
      </c>
      <c r="M93" s="28">
        <v>0.376</v>
      </c>
    </row>
    <row r="94" spans="1:13" ht="15.75" customHeight="1" x14ac:dyDescent="0.25">
      <c r="A94" s="15">
        <v>93</v>
      </c>
      <c r="B94" s="13" t="s">
        <v>56</v>
      </c>
      <c r="C94" s="13" t="s">
        <v>77</v>
      </c>
      <c r="D94" s="26" t="s">
        <v>59</v>
      </c>
      <c r="E94" s="28">
        <v>3.9E-2</v>
      </c>
      <c r="F94" s="28">
        <v>0.113</v>
      </c>
      <c r="G94" s="28">
        <v>45</v>
      </c>
      <c r="H94" s="28">
        <v>42</v>
      </c>
      <c r="I94" s="28">
        <v>0.42199999999999999</v>
      </c>
      <c r="J94" s="28">
        <v>0.53800000000000003</v>
      </c>
      <c r="K94" s="28">
        <v>0.04</v>
      </c>
      <c r="L94" s="28">
        <v>3704045</v>
      </c>
      <c r="M94" s="28">
        <v>0.377</v>
      </c>
    </row>
    <row r="95" spans="1:13" ht="15.75" customHeight="1" x14ac:dyDescent="0.25">
      <c r="A95" s="15">
        <v>94</v>
      </c>
      <c r="B95" s="13" t="s">
        <v>56</v>
      </c>
      <c r="C95" s="13" t="s">
        <v>77</v>
      </c>
      <c r="D95" s="26" t="s">
        <v>60</v>
      </c>
      <c r="E95" s="28">
        <v>3.9E-2</v>
      </c>
      <c r="F95" s="28">
        <v>0.113</v>
      </c>
      <c r="G95" s="28">
        <v>46</v>
      </c>
      <c r="H95" s="28">
        <v>42</v>
      </c>
      <c r="I95" s="28">
        <v>0.42199999999999999</v>
      </c>
      <c r="J95" s="28">
        <v>0.53900000000000003</v>
      </c>
      <c r="K95" s="28">
        <v>0.04</v>
      </c>
      <c r="L95" s="28">
        <v>3767248</v>
      </c>
      <c r="M95" s="28">
        <v>0.378</v>
      </c>
    </row>
    <row r="96" spans="1:13" ht="15.75" customHeight="1" x14ac:dyDescent="0.25">
      <c r="A96" s="15">
        <v>95</v>
      </c>
      <c r="B96" s="13" t="s">
        <v>56</v>
      </c>
      <c r="C96" s="13" t="s">
        <v>77</v>
      </c>
      <c r="D96" s="26" t="s">
        <v>61</v>
      </c>
      <c r="E96" s="28">
        <v>3.7999999999999999E-2</v>
      </c>
      <c r="F96" s="28">
        <v>0.112</v>
      </c>
      <c r="G96" s="28">
        <v>46</v>
      </c>
      <c r="H96" s="28">
        <v>43</v>
      </c>
      <c r="I96" s="28">
        <v>0.42099999999999999</v>
      </c>
      <c r="J96" s="28">
        <v>0.53900000000000003</v>
      </c>
      <c r="K96" s="28">
        <v>0.04</v>
      </c>
      <c r="L96" s="28">
        <v>3829636</v>
      </c>
      <c r="M96" s="28">
        <v>0.379</v>
      </c>
    </row>
    <row r="97" spans="1:13" ht="15.75" customHeight="1" x14ac:dyDescent="0.25">
      <c r="A97" s="15">
        <v>96</v>
      </c>
      <c r="B97" s="13" t="s">
        <v>56</v>
      </c>
      <c r="C97" s="13" t="s">
        <v>77</v>
      </c>
      <c r="D97" s="26" t="s">
        <v>62</v>
      </c>
      <c r="E97" s="28">
        <v>3.7999999999999999E-2</v>
      </c>
      <c r="F97" s="28">
        <v>0.111</v>
      </c>
      <c r="G97" s="28">
        <v>46</v>
      </c>
      <c r="H97" s="28">
        <v>43</v>
      </c>
      <c r="I97" s="28">
        <v>0.42</v>
      </c>
      <c r="J97" s="28">
        <v>0.54</v>
      </c>
      <c r="K97" s="28">
        <v>0.04</v>
      </c>
      <c r="L97" s="28">
        <v>3893595</v>
      </c>
      <c r="M97" s="28">
        <v>0.38</v>
      </c>
    </row>
    <row r="98" spans="1:13" ht="15.75" customHeight="1" x14ac:dyDescent="0.25">
      <c r="A98" s="15">
        <v>97</v>
      </c>
      <c r="B98" s="13" t="s">
        <v>56</v>
      </c>
      <c r="C98" s="13" t="s">
        <v>77</v>
      </c>
      <c r="D98" s="26" t="s">
        <v>63</v>
      </c>
      <c r="E98" s="28">
        <v>3.6999999999999998E-2</v>
      </c>
      <c r="F98" s="28">
        <v>0.111</v>
      </c>
      <c r="G98" s="28">
        <v>47</v>
      </c>
      <c r="H98" s="28">
        <v>43</v>
      </c>
      <c r="I98" s="28">
        <v>0.41899999999999998</v>
      </c>
      <c r="J98" s="28">
        <v>0.54200000000000004</v>
      </c>
      <c r="K98" s="28">
        <v>0.04</v>
      </c>
      <c r="L98" s="28">
        <v>3960897</v>
      </c>
      <c r="M98" s="28">
        <v>0.38100000000000001</v>
      </c>
    </row>
    <row r="99" spans="1:13" ht="15.75" customHeight="1" x14ac:dyDescent="0.25">
      <c r="A99" s="15">
        <v>98</v>
      </c>
      <c r="B99" s="13" t="s">
        <v>56</v>
      </c>
      <c r="C99" s="13" t="s">
        <v>77</v>
      </c>
      <c r="D99" s="26" t="s">
        <v>64</v>
      </c>
      <c r="E99" s="28">
        <v>3.6999999999999998E-2</v>
      </c>
      <c r="F99" s="28">
        <v>0.109</v>
      </c>
      <c r="G99" s="28">
        <v>47</v>
      </c>
      <c r="H99" s="28">
        <v>44</v>
      </c>
      <c r="I99" s="28">
        <v>0.41699999999999998</v>
      </c>
      <c r="J99" s="28">
        <v>0.54400000000000004</v>
      </c>
      <c r="K99" s="28">
        <v>0.04</v>
      </c>
      <c r="L99" s="28">
        <v>4032102</v>
      </c>
      <c r="M99" s="28">
        <v>0.38200000000000001</v>
      </c>
    </row>
    <row r="100" spans="1:13" ht="15.75" customHeight="1" x14ac:dyDescent="0.25">
      <c r="A100" s="15">
        <v>99</v>
      </c>
      <c r="B100" s="13" t="s">
        <v>56</v>
      </c>
      <c r="C100" s="13" t="s">
        <v>77</v>
      </c>
      <c r="D100" s="26" t="s">
        <v>65</v>
      </c>
      <c r="E100" s="28">
        <v>3.5999999999999997E-2</v>
      </c>
      <c r="F100" s="28">
        <v>0.108</v>
      </c>
      <c r="G100" s="28">
        <v>48</v>
      </c>
      <c r="H100" s="28">
        <v>45</v>
      </c>
      <c r="I100" s="28">
        <v>0.41499999999999998</v>
      </c>
      <c r="J100" s="28">
        <v>0.54600000000000004</v>
      </c>
      <c r="K100" s="28">
        <v>3.9E-2</v>
      </c>
      <c r="L100" s="28">
        <v>4106897</v>
      </c>
      <c r="M100" s="28">
        <v>0.38300000000000001</v>
      </c>
    </row>
    <row r="101" spans="1:13" ht="15.75" customHeight="1" x14ac:dyDescent="0.25">
      <c r="A101" s="15">
        <v>100</v>
      </c>
      <c r="B101" s="13" t="s">
        <v>56</v>
      </c>
      <c r="C101" s="13" t="s">
        <v>77</v>
      </c>
      <c r="D101" s="26" t="s">
        <v>66</v>
      </c>
      <c r="E101" s="28">
        <v>3.5999999999999997E-2</v>
      </c>
      <c r="F101" s="28">
        <v>0.107</v>
      </c>
      <c r="G101" s="28">
        <v>48</v>
      </c>
      <c r="H101" s="28">
        <v>45</v>
      </c>
      <c r="I101" s="28">
        <v>0.41199999999999998</v>
      </c>
      <c r="J101" s="28">
        <v>0.54900000000000004</v>
      </c>
      <c r="K101" s="28">
        <v>3.9E-2</v>
      </c>
      <c r="L101" s="28">
        <v>4185106</v>
      </c>
      <c r="M101" s="28">
        <v>0.38500000000000001</v>
      </c>
    </row>
    <row r="102" spans="1:13" ht="15.75" customHeight="1" x14ac:dyDescent="0.25">
      <c r="A102" s="15">
        <v>101</v>
      </c>
      <c r="B102" s="13" t="s">
        <v>56</v>
      </c>
      <c r="C102" s="13" t="s">
        <v>77</v>
      </c>
      <c r="D102" s="26" t="s">
        <v>67</v>
      </c>
      <c r="E102" s="28">
        <v>3.5000000000000003E-2</v>
      </c>
      <c r="F102" s="28">
        <v>0.105</v>
      </c>
      <c r="G102" s="28">
        <v>49</v>
      </c>
      <c r="H102" s="28">
        <v>46</v>
      </c>
      <c r="I102" s="28">
        <v>0.40899999999999997</v>
      </c>
      <c r="J102" s="28">
        <v>0.55200000000000005</v>
      </c>
      <c r="K102" s="28">
        <v>3.9E-2</v>
      </c>
      <c r="L102" s="28">
        <v>4266247</v>
      </c>
      <c r="M102" s="28">
        <v>0.38600000000000001</v>
      </c>
    </row>
    <row r="103" spans="1:13" ht="15.75" customHeight="1" x14ac:dyDescent="0.25">
      <c r="A103" s="15">
        <v>102</v>
      </c>
      <c r="B103" s="13" t="s">
        <v>56</v>
      </c>
      <c r="C103" s="13" t="s">
        <v>77</v>
      </c>
      <c r="D103" s="26" t="s">
        <v>68</v>
      </c>
      <c r="E103" s="28">
        <v>3.5000000000000003E-2</v>
      </c>
      <c r="F103" s="28">
        <v>0.10299999999999999</v>
      </c>
      <c r="G103" s="28">
        <v>50</v>
      </c>
      <c r="H103" s="28">
        <v>46</v>
      </c>
      <c r="I103" s="28">
        <v>0.40600000000000003</v>
      </c>
      <c r="J103" s="28">
        <v>0.55500000000000005</v>
      </c>
      <c r="K103" s="28">
        <v>3.9E-2</v>
      </c>
      <c r="L103" s="28">
        <v>4349921</v>
      </c>
      <c r="M103" s="28">
        <v>0.38800000000000001</v>
      </c>
    </row>
    <row r="104" spans="1:13" ht="15.75" customHeight="1" x14ac:dyDescent="0.25">
      <c r="A104" s="15">
        <v>103</v>
      </c>
      <c r="B104" s="13" t="s">
        <v>56</v>
      </c>
      <c r="C104" s="13" t="s">
        <v>77</v>
      </c>
      <c r="D104" s="26" t="s">
        <v>69</v>
      </c>
      <c r="E104" s="28">
        <v>3.5000000000000003E-2</v>
      </c>
      <c r="F104" s="28">
        <v>0.1</v>
      </c>
      <c r="G104" s="28">
        <v>51</v>
      </c>
      <c r="H104" s="28">
        <v>47</v>
      </c>
      <c r="I104" s="28">
        <v>0.40400000000000003</v>
      </c>
      <c r="J104" s="28">
        <v>0.55800000000000005</v>
      </c>
      <c r="K104" s="28">
        <v>3.9E-2</v>
      </c>
      <c r="L104" s="28">
        <v>4436217</v>
      </c>
      <c r="M104" s="28">
        <v>0.39</v>
      </c>
    </row>
    <row r="105" spans="1:13" ht="15.75" customHeight="1" x14ac:dyDescent="0.25">
      <c r="A105" s="15">
        <v>104</v>
      </c>
      <c r="B105" s="13" t="s">
        <v>56</v>
      </c>
      <c r="C105" s="13" t="s">
        <v>77</v>
      </c>
      <c r="D105" s="26" t="s">
        <v>70</v>
      </c>
      <c r="E105" s="28">
        <v>3.4000000000000002E-2</v>
      </c>
      <c r="F105" s="28">
        <v>9.8000000000000004E-2</v>
      </c>
      <c r="G105" s="28">
        <v>51</v>
      </c>
      <c r="H105" s="28">
        <v>48</v>
      </c>
      <c r="I105" s="28">
        <v>0.40100000000000002</v>
      </c>
      <c r="J105" s="28">
        <v>0.56100000000000005</v>
      </c>
      <c r="K105" s="28">
        <v>3.9E-2</v>
      </c>
      <c r="L105" s="28">
        <v>4525209</v>
      </c>
      <c r="M105" s="28">
        <v>0.39300000000000002</v>
      </c>
    </row>
    <row r="106" spans="1:13" ht="15.75" customHeight="1" x14ac:dyDescent="0.25">
      <c r="A106" s="15">
        <v>105</v>
      </c>
      <c r="B106" s="13" t="s">
        <v>56</v>
      </c>
      <c r="C106" s="13" t="s">
        <v>78</v>
      </c>
      <c r="D106" s="26" t="s">
        <v>58</v>
      </c>
      <c r="E106" s="28">
        <v>5.0999999999999997E-2</v>
      </c>
      <c r="F106" s="28">
        <v>0.106</v>
      </c>
      <c r="G106" s="28">
        <v>48</v>
      </c>
      <c r="H106" s="28">
        <v>46</v>
      </c>
      <c r="I106" s="28">
        <v>0.49</v>
      </c>
      <c r="J106" s="28">
        <v>0.48199999999999998</v>
      </c>
      <c r="K106" s="28">
        <v>2.8000000000000001E-2</v>
      </c>
      <c r="L106" s="28">
        <v>8301151</v>
      </c>
      <c r="M106" s="28">
        <v>0.216</v>
      </c>
    </row>
    <row r="107" spans="1:13" ht="15.75" customHeight="1" x14ac:dyDescent="0.25">
      <c r="A107" s="15">
        <v>106</v>
      </c>
      <c r="B107" s="13" t="s">
        <v>56</v>
      </c>
      <c r="C107" s="13" t="s">
        <v>78</v>
      </c>
      <c r="D107" s="26" t="s">
        <v>59</v>
      </c>
      <c r="E107" s="28">
        <v>5.0999999999999997E-2</v>
      </c>
      <c r="F107" s="28">
        <v>0.105</v>
      </c>
      <c r="G107" s="28">
        <v>48</v>
      </c>
      <c r="H107" s="28">
        <v>46</v>
      </c>
      <c r="I107" s="28">
        <v>0.49099999999999999</v>
      </c>
      <c r="J107" s="28">
        <v>0.48099999999999998</v>
      </c>
      <c r="K107" s="28">
        <v>2.8000000000000001E-2</v>
      </c>
      <c r="L107" s="28">
        <v>8620917</v>
      </c>
      <c r="M107" s="28">
        <v>0.217</v>
      </c>
    </row>
    <row r="108" spans="1:13" ht="15.75" customHeight="1" x14ac:dyDescent="0.25">
      <c r="A108" s="15">
        <v>107</v>
      </c>
      <c r="B108" s="13" t="s">
        <v>56</v>
      </c>
      <c r="C108" s="13" t="s">
        <v>78</v>
      </c>
      <c r="D108" s="26" t="s">
        <v>60</v>
      </c>
      <c r="E108" s="28">
        <v>5.0999999999999997E-2</v>
      </c>
      <c r="F108" s="28">
        <v>0.104</v>
      </c>
      <c r="G108" s="28">
        <v>48</v>
      </c>
      <c r="H108" s="28">
        <v>46</v>
      </c>
      <c r="I108" s="28">
        <v>0.49099999999999999</v>
      </c>
      <c r="J108" s="28">
        <v>0.48099999999999998</v>
      </c>
      <c r="K108" s="28">
        <v>2.8000000000000001E-2</v>
      </c>
      <c r="L108" s="28">
        <v>8959964</v>
      </c>
      <c r="M108" s="28">
        <v>0.217</v>
      </c>
    </row>
    <row r="109" spans="1:13" ht="15.75" customHeight="1" x14ac:dyDescent="0.25">
      <c r="A109" s="15">
        <v>108</v>
      </c>
      <c r="B109" s="13" t="s">
        <v>56</v>
      </c>
      <c r="C109" s="13" t="s">
        <v>78</v>
      </c>
      <c r="D109" s="26" t="s">
        <v>61</v>
      </c>
      <c r="E109" s="28">
        <v>0.05</v>
      </c>
      <c r="F109" s="28">
        <v>0.10299999999999999</v>
      </c>
      <c r="G109" s="28">
        <v>48</v>
      </c>
      <c r="H109" s="28">
        <v>46</v>
      </c>
      <c r="I109" s="28">
        <v>0.49199999999999999</v>
      </c>
      <c r="J109" s="28">
        <v>0.48099999999999998</v>
      </c>
      <c r="K109" s="28">
        <v>2.7E-2</v>
      </c>
      <c r="L109" s="28">
        <v>9311234</v>
      </c>
      <c r="M109" s="28">
        <v>0.217</v>
      </c>
    </row>
    <row r="110" spans="1:13" ht="15.75" customHeight="1" x14ac:dyDescent="0.25">
      <c r="A110" s="15">
        <v>109</v>
      </c>
      <c r="B110" s="13" t="s">
        <v>56</v>
      </c>
      <c r="C110" s="13" t="s">
        <v>78</v>
      </c>
      <c r="D110" s="26" t="s">
        <v>62</v>
      </c>
      <c r="E110" s="28">
        <v>0.05</v>
      </c>
      <c r="F110" s="28">
        <v>0.10199999999999999</v>
      </c>
      <c r="G110" s="28">
        <v>48</v>
      </c>
      <c r="H110" s="28">
        <v>47</v>
      </c>
      <c r="I110" s="28">
        <v>0.49199999999999999</v>
      </c>
      <c r="J110" s="28">
        <v>0.48099999999999998</v>
      </c>
      <c r="K110" s="28">
        <v>2.7E-2</v>
      </c>
      <c r="L110" s="28">
        <v>9665024</v>
      </c>
      <c r="M110" s="28">
        <v>0.218</v>
      </c>
    </row>
    <row r="111" spans="1:13" ht="15.75" customHeight="1" x14ac:dyDescent="0.25">
      <c r="A111" s="15">
        <v>110</v>
      </c>
      <c r="B111" s="13" t="s">
        <v>56</v>
      </c>
      <c r="C111" s="13" t="s">
        <v>78</v>
      </c>
      <c r="D111" s="26" t="s">
        <v>63</v>
      </c>
      <c r="E111" s="28">
        <v>0.05</v>
      </c>
      <c r="F111" s="28">
        <v>0.10100000000000001</v>
      </c>
      <c r="G111" s="28">
        <v>48</v>
      </c>
      <c r="H111" s="28">
        <v>47</v>
      </c>
      <c r="I111" s="28">
        <v>0.49199999999999999</v>
      </c>
      <c r="J111" s="28">
        <v>0.48099999999999998</v>
      </c>
      <c r="K111" s="28">
        <v>2.7E-2</v>
      </c>
      <c r="L111" s="28">
        <v>10014413</v>
      </c>
      <c r="M111" s="28">
        <v>0.218</v>
      </c>
    </row>
    <row r="112" spans="1:13" ht="15.75" customHeight="1" x14ac:dyDescent="0.25">
      <c r="A112" s="15">
        <v>111</v>
      </c>
      <c r="B112" s="13" t="s">
        <v>56</v>
      </c>
      <c r="C112" s="13" t="s">
        <v>78</v>
      </c>
      <c r="D112" s="26" t="s">
        <v>64</v>
      </c>
      <c r="E112" s="28">
        <v>4.9000000000000002E-2</v>
      </c>
      <c r="F112" s="28">
        <v>0.1</v>
      </c>
      <c r="G112" s="28">
        <v>49</v>
      </c>
      <c r="H112" s="28">
        <v>47</v>
      </c>
      <c r="I112" s="28">
        <v>0.49199999999999999</v>
      </c>
      <c r="J112" s="28">
        <v>0.48199999999999998</v>
      </c>
      <c r="K112" s="28">
        <v>2.5999999999999999E-2</v>
      </c>
      <c r="L112" s="28">
        <v>10356822</v>
      </c>
      <c r="M112" s="28">
        <v>0.218</v>
      </c>
    </row>
    <row r="113" spans="1:13" ht="15.75" customHeight="1" x14ac:dyDescent="0.25">
      <c r="A113" s="15">
        <v>112</v>
      </c>
      <c r="B113" s="13" t="s">
        <v>56</v>
      </c>
      <c r="C113" s="13" t="s">
        <v>78</v>
      </c>
      <c r="D113" s="26" t="s">
        <v>65</v>
      </c>
      <c r="E113" s="28">
        <v>4.9000000000000002E-2</v>
      </c>
      <c r="F113" s="28">
        <v>9.9000000000000005E-2</v>
      </c>
      <c r="G113" s="28">
        <v>49</v>
      </c>
      <c r="H113" s="28">
        <v>48</v>
      </c>
      <c r="I113" s="28">
        <v>0.49199999999999999</v>
      </c>
      <c r="J113" s="28">
        <v>0.48199999999999998</v>
      </c>
      <c r="K113" s="28">
        <v>2.5999999999999999E-2</v>
      </c>
      <c r="L113" s="28">
        <v>10694366</v>
      </c>
      <c r="M113" s="28">
        <v>0.219</v>
      </c>
    </row>
    <row r="114" spans="1:13" ht="15.75" customHeight="1" x14ac:dyDescent="0.25">
      <c r="A114" s="15">
        <v>113</v>
      </c>
      <c r="B114" s="13" t="s">
        <v>56</v>
      </c>
      <c r="C114" s="13" t="s">
        <v>78</v>
      </c>
      <c r="D114" s="26" t="s">
        <v>66</v>
      </c>
      <c r="E114" s="28">
        <v>4.8000000000000001E-2</v>
      </c>
      <c r="F114" s="28">
        <v>9.7000000000000003E-2</v>
      </c>
      <c r="G114" s="28">
        <v>50</v>
      </c>
      <c r="H114" s="28">
        <v>48</v>
      </c>
      <c r="I114" s="28">
        <v>0.49099999999999999</v>
      </c>
      <c r="J114" s="28">
        <v>0.48399999999999999</v>
      </c>
      <c r="K114" s="28">
        <v>2.5999999999999999E-2</v>
      </c>
      <c r="L114" s="28">
        <v>11030628</v>
      </c>
      <c r="M114" s="28">
        <v>0.219</v>
      </c>
    </row>
    <row r="115" spans="1:13" ht="15.75" customHeight="1" x14ac:dyDescent="0.25">
      <c r="A115" s="15">
        <v>114</v>
      </c>
      <c r="B115" s="13" t="s">
        <v>56</v>
      </c>
      <c r="C115" s="13" t="s">
        <v>78</v>
      </c>
      <c r="D115" s="26" t="s">
        <v>67</v>
      </c>
      <c r="E115" s="28">
        <v>4.8000000000000001E-2</v>
      </c>
      <c r="F115" s="28">
        <v>9.5000000000000001E-2</v>
      </c>
      <c r="G115" s="28">
        <v>50</v>
      </c>
      <c r="H115" s="28">
        <v>49</v>
      </c>
      <c r="I115" s="28">
        <v>0.49</v>
      </c>
      <c r="J115" s="28">
        <v>0.48499999999999999</v>
      </c>
      <c r="K115" s="28">
        <v>2.5000000000000001E-2</v>
      </c>
      <c r="L115" s="28">
        <v>11371325</v>
      </c>
      <c r="M115" s="28">
        <v>0.219</v>
      </c>
    </row>
    <row r="116" spans="1:13" ht="15.75" customHeight="1" x14ac:dyDescent="0.25">
      <c r="A116" s="15">
        <v>115</v>
      </c>
      <c r="B116" s="13" t="s">
        <v>56</v>
      </c>
      <c r="C116" s="13" t="s">
        <v>78</v>
      </c>
      <c r="D116" s="26" t="s">
        <v>68</v>
      </c>
      <c r="E116" s="28">
        <v>4.7E-2</v>
      </c>
      <c r="F116" s="28">
        <v>9.4E-2</v>
      </c>
      <c r="G116" s="28">
        <v>51</v>
      </c>
      <c r="H116" s="28">
        <v>49</v>
      </c>
      <c r="I116" s="28">
        <v>0.48799999999999999</v>
      </c>
      <c r="J116" s="28">
        <v>0.48699999999999999</v>
      </c>
      <c r="K116" s="28">
        <v>2.5000000000000001E-2</v>
      </c>
      <c r="L116" s="28">
        <v>11720781</v>
      </c>
      <c r="M116" s="28">
        <v>0.22</v>
      </c>
    </row>
    <row r="117" spans="1:13" ht="15.75" customHeight="1" x14ac:dyDescent="0.25">
      <c r="A117" s="15">
        <v>116</v>
      </c>
      <c r="B117" s="13" t="s">
        <v>56</v>
      </c>
      <c r="C117" s="13" t="s">
        <v>78</v>
      </c>
      <c r="D117" s="26" t="s">
        <v>69</v>
      </c>
      <c r="E117" s="28">
        <v>4.7E-2</v>
      </c>
      <c r="F117" s="28">
        <v>9.1999999999999998E-2</v>
      </c>
      <c r="G117" s="28">
        <v>51</v>
      </c>
      <c r="H117" s="28">
        <v>49</v>
      </c>
      <c r="I117" s="28">
        <v>0.48699999999999999</v>
      </c>
      <c r="J117" s="28">
        <v>0.48799999999999999</v>
      </c>
      <c r="K117" s="28">
        <v>2.5000000000000001E-2</v>
      </c>
      <c r="L117" s="28">
        <v>12080037</v>
      </c>
      <c r="M117" s="28">
        <v>0.22</v>
      </c>
    </row>
    <row r="118" spans="1:13" ht="15.75" customHeight="1" x14ac:dyDescent="0.25">
      <c r="A118" s="15">
        <v>117</v>
      </c>
      <c r="B118" s="13" t="s">
        <v>56</v>
      </c>
      <c r="C118" s="13" t="s">
        <v>78</v>
      </c>
      <c r="D118" s="26" t="s">
        <v>70</v>
      </c>
      <c r="E118" s="28">
        <v>4.5999999999999999E-2</v>
      </c>
      <c r="F118" s="28">
        <v>0.09</v>
      </c>
      <c r="G118" s="28">
        <v>52</v>
      </c>
      <c r="H118" s="28">
        <v>50</v>
      </c>
      <c r="I118" s="28">
        <v>0.48499999999999999</v>
      </c>
      <c r="J118" s="28">
        <v>0.49</v>
      </c>
      <c r="K118" s="28">
        <v>2.4E-2</v>
      </c>
      <c r="L118" s="28">
        <v>12448175</v>
      </c>
      <c r="M118" s="28">
        <v>0.221</v>
      </c>
    </row>
    <row r="119" spans="1:13" ht="15.75" customHeight="1" x14ac:dyDescent="0.25">
      <c r="A119" s="15">
        <v>118</v>
      </c>
      <c r="B119" s="13" t="s">
        <v>56</v>
      </c>
      <c r="C119" s="13" t="s">
        <v>79</v>
      </c>
      <c r="D119" s="26" t="s">
        <v>58</v>
      </c>
      <c r="E119" s="28">
        <v>3.9E-2</v>
      </c>
      <c r="F119" s="28">
        <v>7.2999999999999995E-2</v>
      </c>
      <c r="G119" s="28">
        <v>59</v>
      </c>
      <c r="H119" s="28">
        <v>56</v>
      </c>
      <c r="I119" s="28">
        <v>0.41499999999999998</v>
      </c>
      <c r="J119" s="28">
        <v>0.55400000000000005</v>
      </c>
      <c r="K119" s="28">
        <v>3.1E-2</v>
      </c>
      <c r="L119" s="28">
        <v>528312</v>
      </c>
      <c r="M119" s="28">
        <v>0.28100000000000003</v>
      </c>
    </row>
    <row r="120" spans="1:13" ht="15.75" customHeight="1" x14ac:dyDescent="0.25">
      <c r="A120" s="15">
        <v>119</v>
      </c>
      <c r="B120" s="13" t="s">
        <v>56</v>
      </c>
      <c r="C120" s="13" t="s">
        <v>79</v>
      </c>
      <c r="D120" s="26" t="s">
        <v>59</v>
      </c>
      <c r="E120" s="28">
        <v>3.9E-2</v>
      </c>
      <c r="F120" s="28">
        <v>7.2999999999999995E-2</v>
      </c>
      <c r="G120" s="28">
        <v>60</v>
      </c>
      <c r="H120" s="28">
        <v>57</v>
      </c>
      <c r="I120" s="28">
        <v>0.41399999999999998</v>
      </c>
      <c r="J120" s="28">
        <v>0.55500000000000005</v>
      </c>
      <c r="K120" s="28">
        <v>3.1E-2</v>
      </c>
      <c r="L120" s="28">
        <v>541976</v>
      </c>
      <c r="M120" s="28">
        <v>0.28000000000000003</v>
      </c>
    </row>
    <row r="121" spans="1:13" ht="15.75" customHeight="1" x14ac:dyDescent="0.25">
      <c r="A121" s="15">
        <v>120</v>
      </c>
      <c r="B121" s="13" t="s">
        <v>56</v>
      </c>
      <c r="C121" s="13" t="s">
        <v>79</v>
      </c>
      <c r="D121" s="26" t="s">
        <v>60</v>
      </c>
      <c r="E121" s="28">
        <v>3.9E-2</v>
      </c>
      <c r="F121" s="28">
        <v>7.1999999999999995E-2</v>
      </c>
      <c r="G121" s="28">
        <v>60</v>
      </c>
      <c r="H121" s="28">
        <v>57</v>
      </c>
      <c r="I121" s="28">
        <v>0.41299999999999998</v>
      </c>
      <c r="J121" s="28">
        <v>0.55600000000000005</v>
      </c>
      <c r="K121" s="28">
        <v>3.1E-2</v>
      </c>
      <c r="L121" s="28">
        <v>556028</v>
      </c>
      <c r="M121" s="28">
        <v>0.28000000000000003</v>
      </c>
    </row>
    <row r="122" spans="1:13" ht="15.75" customHeight="1" x14ac:dyDescent="0.25">
      <c r="A122" s="15">
        <v>121</v>
      </c>
      <c r="B122" s="13" t="s">
        <v>56</v>
      </c>
      <c r="C122" s="13" t="s">
        <v>79</v>
      </c>
      <c r="D122" s="26" t="s">
        <v>61</v>
      </c>
      <c r="E122" s="28">
        <v>3.9E-2</v>
      </c>
      <c r="F122" s="28">
        <v>7.1999999999999995E-2</v>
      </c>
      <c r="G122" s="28">
        <v>60</v>
      </c>
      <c r="H122" s="28">
        <v>57</v>
      </c>
      <c r="I122" s="28">
        <v>0.41399999999999998</v>
      </c>
      <c r="J122" s="28">
        <v>0.55600000000000005</v>
      </c>
      <c r="K122" s="28">
        <v>0.03</v>
      </c>
      <c r="L122" s="28">
        <v>570491</v>
      </c>
      <c r="M122" s="28">
        <v>0.27900000000000003</v>
      </c>
    </row>
    <row r="123" spans="1:13" ht="15.75" customHeight="1" x14ac:dyDescent="0.25">
      <c r="A123" s="15">
        <v>122</v>
      </c>
      <c r="B123" s="13" t="s">
        <v>56</v>
      </c>
      <c r="C123" s="13" t="s">
        <v>79</v>
      </c>
      <c r="D123" s="26" t="s">
        <v>62</v>
      </c>
      <c r="E123" s="28">
        <v>3.9E-2</v>
      </c>
      <c r="F123" s="28">
        <v>7.0999999999999994E-2</v>
      </c>
      <c r="G123" s="28">
        <v>60</v>
      </c>
      <c r="H123" s="28">
        <v>57</v>
      </c>
      <c r="I123" s="28">
        <v>0.41399999999999998</v>
      </c>
      <c r="J123" s="28">
        <v>0.55600000000000005</v>
      </c>
      <c r="K123" s="28">
        <v>0.03</v>
      </c>
      <c r="L123" s="28">
        <v>585389</v>
      </c>
      <c r="M123" s="28">
        <v>0.27900000000000003</v>
      </c>
    </row>
    <row r="124" spans="1:13" ht="15.75" customHeight="1" x14ac:dyDescent="0.25">
      <c r="A124" s="15">
        <v>123</v>
      </c>
      <c r="B124" s="13" t="s">
        <v>56</v>
      </c>
      <c r="C124" s="13" t="s">
        <v>79</v>
      </c>
      <c r="D124" s="26" t="s">
        <v>63</v>
      </c>
      <c r="E124" s="28">
        <v>3.9E-2</v>
      </c>
      <c r="F124" s="28">
        <v>7.0000000000000007E-2</v>
      </c>
      <c r="G124" s="28">
        <v>60</v>
      </c>
      <c r="H124" s="28">
        <v>58</v>
      </c>
      <c r="I124" s="28">
        <v>0.41499999999999998</v>
      </c>
      <c r="J124" s="28">
        <v>0.55500000000000005</v>
      </c>
      <c r="K124" s="28">
        <v>0.03</v>
      </c>
      <c r="L124" s="28">
        <v>600733</v>
      </c>
      <c r="M124" s="28">
        <v>0.27900000000000003</v>
      </c>
    </row>
    <row r="125" spans="1:13" ht="15.75" customHeight="1" x14ac:dyDescent="0.25">
      <c r="A125" s="15">
        <v>124</v>
      </c>
      <c r="B125" s="13" t="s">
        <v>56</v>
      </c>
      <c r="C125" s="13" t="s">
        <v>79</v>
      </c>
      <c r="D125" s="26" t="s">
        <v>64</v>
      </c>
      <c r="E125" s="28">
        <v>3.9E-2</v>
      </c>
      <c r="F125" s="28">
        <v>6.9000000000000006E-2</v>
      </c>
      <c r="G125" s="28">
        <v>61</v>
      </c>
      <c r="H125" s="28">
        <v>58</v>
      </c>
      <c r="I125" s="28">
        <v>0.41699999999999998</v>
      </c>
      <c r="J125" s="28">
        <v>0.55300000000000005</v>
      </c>
      <c r="K125" s="28">
        <v>0.03</v>
      </c>
      <c r="L125" s="28">
        <v>616526</v>
      </c>
      <c r="M125" s="28">
        <v>0.27900000000000003</v>
      </c>
    </row>
    <row r="126" spans="1:13" ht="15.75" customHeight="1" x14ac:dyDescent="0.25">
      <c r="A126" s="15">
        <v>125</v>
      </c>
      <c r="B126" s="13" t="s">
        <v>56</v>
      </c>
      <c r="C126" s="13" t="s">
        <v>79</v>
      </c>
      <c r="D126" s="26" t="s">
        <v>65</v>
      </c>
      <c r="E126" s="28">
        <v>3.9E-2</v>
      </c>
      <c r="F126" s="28">
        <v>6.8000000000000005E-2</v>
      </c>
      <c r="G126" s="28">
        <v>61</v>
      </c>
      <c r="H126" s="28">
        <v>58</v>
      </c>
      <c r="I126" s="28">
        <v>0.41799999999999998</v>
      </c>
      <c r="J126" s="28">
        <v>0.55200000000000005</v>
      </c>
      <c r="K126" s="28">
        <v>0.03</v>
      </c>
      <c r="L126" s="28">
        <v>632736</v>
      </c>
      <c r="M126" s="28">
        <v>0.27900000000000003</v>
      </c>
    </row>
    <row r="127" spans="1:13" ht="15.75" customHeight="1" x14ac:dyDescent="0.25">
      <c r="A127" s="15">
        <v>126</v>
      </c>
      <c r="B127" s="13" t="s">
        <v>56</v>
      </c>
      <c r="C127" s="13" t="s">
        <v>79</v>
      </c>
      <c r="D127" s="26" t="s">
        <v>66</v>
      </c>
      <c r="E127" s="28">
        <v>3.7999999999999999E-2</v>
      </c>
      <c r="F127" s="28">
        <v>6.6000000000000003E-2</v>
      </c>
      <c r="G127" s="28">
        <v>61</v>
      </c>
      <c r="H127" s="28">
        <v>58</v>
      </c>
      <c r="I127" s="28">
        <v>0.42</v>
      </c>
      <c r="J127" s="28">
        <v>0.55000000000000004</v>
      </c>
      <c r="K127" s="28">
        <v>0.03</v>
      </c>
      <c r="L127" s="28">
        <v>649291</v>
      </c>
      <c r="M127" s="28">
        <v>0.27900000000000003</v>
      </c>
    </row>
    <row r="128" spans="1:13" ht="15.75" customHeight="1" x14ac:dyDescent="0.25">
      <c r="A128" s="15">
        <v>127</v>
      </c>
      <c r="B128" s="13" t="s">
        <v>56</v>
      </c>
      <c r="C128" s="13" t="s">
        <v>79</v>
      </c>
      <c r="D128" s="26" t="s">
        <v>67</v>
      </c>
      <c r="E128" s="28">
        <v>3.7999999999999999E-2</v>
      </c>
      <c r="F128" s="28">
        <v>6.5000000000000002E-2</v>
      </c>
      <c r="G128" s="28">
        <v>61</v>
      </c>
      <c r="H128" s="28">
        <v>59</v>
      </c>
      <c r="I128" s="28">
        <v>0.42099999999999999</v>
      </c>
      <c r="J128" s="28">
        <v>0.54900000000000004</v>
      </c>
      <c r="K128" s="28">
        <v>2.9000000000000001E-2</v>
      </c>
      <c r="L128" s="28">
        <v>666097</v>
      </c>
      <c r="M128" s="28">
        <v>0.27900000000000003</v>
      </c>
    </row>
    <row r="129" spans="1:13" ht="15.75" customHeight="1" x14ac:dyDescent="0.25">
      <c r="A129" s="15">
        <v>128</v>
      </c>
      <c r="B129" s="13" t="s">
        <v>56</v>
      </c>
      <c r="C129" s="13" t="s">
        <v>79</v>
      </c>
      <c r="D129" s="26" t="s">
        <v>68</v>
      </c>
      <c r="E129" s="28">
        <v>3.6999999999999998E-2</v>
      </c>
      <c r="F129" s="28">
        <v>6.3E-2</v>
      </c>
      <c r="G129" s="28">
        <v>62</v>
      </c>
      <c r="H129" s="28">
        <v>59</v>
      </c>
      <c r="I129" s="28">
        <v>0.42199999999999999</v>
      </c>
      <c r="J129" s="28">
        <v>0.54900000000000004</v>
      </c>
      <c r="K129" s="28">
        <v>2.9000000000000001E-2</v>
      </c>
      <c r="L129" s="28">
        <v>683081</v>
      </c>
      <c r="M129" s="28">
        <v>0.27900000000000003</v>
      </c>
    </row>
    <row r="130" spans="1:13" ht="15.75" customHeight="1" x14ac:dyDescent="0.25">
      <c r="A130" s="15">
        <v>129</v>
      </c>
      <c r="B130" s="13" t="s">
        <v>56</v>
      </c>
      <c r="C130" s="13" t="s">
        <v>79</v>
      </c>
      <c r="D130" s="26" t="s">
        <v>69</v>
      </c>
      <c r="E130" s="28">
        <v>3.5999999999999997E-2</v>
      </c>
      <c r="F130" s="28">
        <v>6.0999999999999999E-2</v>
      </c>
      <c r="G130" s="28">
        <v>62</v>
      </c>
      <c r="H130" s="28">
        <v>59</v>
      </c>
      <c r="I130" s="28">
        <v>0.42199999999999999</v>
      </c>
      <c r="J130" s="28">
        <v>0.54900000000000004</v>
      </c>
      <c r="K130" s="28">
        <v>2.9000000000000001E-2</v>
      </c>
      <c r="L130" s="28">
        <v>700216</v>
      </c>
      <c r="M130" s="28">
        <v>0.28000000000000003</v>
      </c>
    </row>
    <row r="131" spans="1:13" ht="15.75" customHeight="1" x14ac:dyDescent="0.25">
      <c r="A131" s="15">
        <v>130</v>
      </c>
      <c r="B131" s="13" t="s">
        <v>56</v>
      </c>
      <c r="C131" s="13" t="s">
        <v>79</v>
      </c>
      <c r="D131" s="26" t="s">
        <v>70</v>
      </c>
      <c r="E131" s="28">
        <v>3.5999999999999997E-2</v>
      </c>
      <c r="F131" s="28">
        <v>5.8999999999999997E-2</v>
      </c>
      <c r="G131" s="28">
        <v>62</v>
      </c>
      <c r="H131" s="28">
        <v>59</v>
      </c>
      <c r="I131" s="28">
        <v>0.42199999999999999</v>
      </c>
      <c r="J131" s="28">
        <v>0.55000000000000004</v>
      </c>
      <c r="K131" s="28">
        <v>2.9000000000000001E-2</v>
      </c>
      <c r="L131" s="28">
        <v>717503</v>
      </c>
      <c r="M131" s="28">
        <v>0.28000000000000003</v>
      </c>
    </row>
    <row r="132" spans="1:13" ht="15.75" customHeight="1" x14ac:dyDescent="0.25">
      <c r="A132" s="15">
        <v>131</v>
      </c>
      <c r="B132" s="13" t="s">
        <v>56</v>
      </c>
      <c r="C132" s="13" t="s">
        <v>80</v>
      </c>
      <c r="D132" s="26" t="s">
        <v>58</v>
      </c>
      <c r="E132" s="28">
        <v>3.9E-2</v>
      </c>
      <c r="F132" s="28">
        <v>7.6999999999999999E-2</v>
      </c>
      <c r="G132" s="28">
        <v>53</v>
      </c>
      <c r="H132" s="28">
        <v>51</v>
      </c>
      <c r="I132" s="28">
        <v>0.41899999999999998</v>
      </c>
      <c r="J132" s="28">
        <v>0.54500000000000004</v>
      </c>
      <c r="K132" s="28">
        <v>3.5999999999999997E-2</v>
      </c>
      <c r="L132" s="28">
        <v>3126204</v>
      </c>
      <c r="M132" s="28">
        <v>0.58699999999999997</v>
      </c>
    </row>
    <row r="133" spans="1:13" ht="15.75" customHeight="1" x14ac:dyDescent="0.25">
      <c r="A133" s="15">
        <v>132</v>
      </c>
      <c r="B133" s="13" t="s">
        <v>56</v>
      </c>
      <c r="C133" s="13" t="s">
        <v>80</v>
      </c>
      <c r="D133" s="26" t="s">
        <v>59</v>
      </c>
      <c r="E133" s="28">
        <v>3.9E-2</v>
      </c>
      <c r="F133" s="28">
        <v>7.4999999999999997E-2</v>
      </c>
      <c r="G133" s="28">
        <v>54</v>
      </c>
      <c r="H133" s="28">
        <v>51</v>
      </c>
      <c r="I133" s="28">
        <v>0.41899999999999998</v>
      </c>
      <c r="J133" s="28">
        <v>0.54500000000000004</v>
      </c>
      <c r="K133" s="28">
        <v>3.5999999999999997E-2</v>
      </c>
      <c r="L133" s="28">
        <v>3205636</v>
      </c>
      <c r="M133" s="28">
        <v>0.59199999999999997</v>
      </c>
    </row>
    <row r="134" spans="1:13" ht="15.75" customHeight="1" x14ac:dyDescent="0.25">
      <c r="A134" s="15">
        <v>133</v>
      </c>
      <c r="B134" s="13" t="s">
        <v>56</v>
      </c>
      <c r="C134" s="13" t="s">
        <v>80</v>
      </c>
      <c r="D134" s="26" t="s">
        <v>60</v>
      </c>
      <c r="E134" s="28">
        <v>3.9E-2</v>
      </c>
      <c r="F134" s="28">
        <v>7.2999999999999995E-2</v>
      </c>
      <c r="G134" s="28">
        <v>54</v>
      </c>
      <c r="H134" s="28">
        <v>52</v>
      </c>
      <c r="I134" s="28">
        <v>0.42</v>
      </c>
      <c r="J134" s="28">
        <v>0.54500000000000004</v>
      </c>
      <c r="K134" s="28">
        <v>3.5999999999999997E-2</v>
      </c>
      <c r="L134" s="28">
        <v>3283719</v>
      </c>
      <c r="M134" s="28">
        <v>0.59599999999999997</v>
      </c>
    </row>
    <row r="135" spans="1:13" ht="15.75" customHeight="1" x14ac:dyDescent="0.25">
      <c r="A135" s="15">
        <v>134</v>
      </c>
      <c r="B135" s="13" t="s">
        <v>56</v>
      </c>
      <c r="C135" s="13" t="s">
        <v>80</v>
      </c>
      <c r="D135" s="26" t="s">
        <v>61</v>
      </c>
      <c r="E135" s="28">
        <v>3.9E-2</v>
      </c>
      <c r="F135" s="28">
        <v>7.0000000000000007E-2</v>
      </c>
      <c r="G135" s="28">
        <v>54</v>
      </c>
      <c r="H135" s="28">
        <v>52</v>
      </c>
      <c r="I135" s="28">
        <v>0.42099999999999999</v>
      </c>
      <c r="J135" s="28">
        <v>0.54400000000000004</v>
      </c>
      <c r="K135" s="28">
        <v>3.5999999999999997E-2</v>
      </c>
      <c r="L135" s="28">
        <v>3363418</v>
      </c>
      <c r="M135" s="28">
        <v>0.60099999999999998</v>
      </c>
    </row>
    <row r="136" spans="1:13" ht="15.75" customHeight="1" x14ac:dyDescent="0.25">
      <c r="A136" s="15">
        <v>135</v>
      </c>
      <c r="B136" s="13" t="s">
        <v>56</v>
      </c>
      <c r="C136" s="13" t="s">
        <v>80</v>
      </c>
      <c r="D136" s="26" t="s">
        <v>62</v>
      </c>
      <c r="E136" s="28">
        <v>3.9E-2</v>
      </c>
      <c r="F136" s="28">
        <v>6.6000000000000003E-2</v>
      </c>
      <c r="G136" s="28">
        <v>55</v>
      </c>
      <c r="H136" s="28">
        <v>52</v>
      </c>
      <c r="I136" s="28">
        <v>0.42199999999999999</v>
      </c>
      <c r="J136" s="28">
        <v>0.54300000000000004</v>
      </c>
      <c r="K136" s="28">
        <v>3.5000000000000003E-2</v>
      </c>
      <c r="L136" s="28">
        <v>3448868</v>
      </c>
      <c r="M136" s="28">
        <v>0.60499999999999998</v>
      </c>
    </row>
    <row r="137" spans="1:13" ht="15.75" customHeight="1" x14ac:dyDescent="0.25">
      <c r="A137" s="15">
        <v>136</v>
      </c>
      <c r="B137" s="13" t="s">
        <v>56</v>
      </c>
      <c r="C137" s="13" t="s">
        <v>80</v>
      </c>
      <c r="D137" s="26" t="s">
        <v>63</v>
      </c>
      <c r="E137" s="28">
        <v>3.9E-2</v>
      </c>
      <c r="F137" s="28">
        <v>6.2E-2</v>
      </c>
      <c r="G137" s="28">
        <v>55</v>
      </c>
      <c r="H137" s="28">
        <v>53</v>
      </c>
      <c r="I137" s="28">
        <v>0.42199999999999999</v>
      </c>
      <c r="J137" s="28">
        <v>0.54300000000000004</v>
      </c>
      <c r="K137" s="28">
        <v>3.5000000000000003E-2</v>
      </c>
      <c r="L137" s="28">
        <v>3542867</v>
      </c>
      <c r="M137" s="28">
        <v>0.61</v>
      </c>
    </row>
    <row r="138" spans="1:13" ht="15.75" customHeight="1" x14ac:dyDescent="0.25">
      <c r="A138" s="15">
        <v>137</v>
      </c>
      <c r="B138" s="13" t="s">
        <v>56</v>
      </c>
      <c r="C138" s="13" t="s">
        <v>80</v>
      </c>
      <c r="D138" s="26" t="s">
        <v>64</v>
      </c>
      <c r="E138" s="28">
        <v>3.9E-2</v>
      </c>
      <c r="F138" s="28">
        <v>5.7000000000000002E-2</v>
      </c>
      <c r="G138" s="28">
        <v>56</v>
      </c>
      <c r="H138" s="28">
        <v>53</v>
      </c>
      <c r="I138" s="28">
        <v>0.42199999999999999</v>
      </c>
      <c r="J138" s="28">
        <v>0.54300000000000004</v>
      </c>
      <c r="K138" s="28">
        <v>3.5000000000000003E-2</v>
      </c>
      <c r="L138" s="28">
        <v>3646653</v>
      </c>
      <c r="M138" s="28">
        <v>0.61399999999999999</v>
      </c>
    </row>
    <row r="139" spans="1:13" ht="15.75" customHeight="1" x14ac:dyDescent="0.25">
      <c r="A139" s="15">
        <v>138</v>
      </c>
      <c r="B139" s="13" t="s">
        <v>56</v>
      </c>
      <c r="C139" s="13" t="s">
        <v>80</v>
      </c>
      <c r="D139" s="26" t="s">
        <v>65</v>
      </c>
      <c r="E139" s="28">
        <v>3.9E-2</v>
      </c>
      <c r="F139" s="28">
        <v>5.2999999999999999E-2</v>
      </c>
      <c r="G139" s="28">
        <v>57</v>
      </c>
      <c r="H139" s="28">
        <v>54</v>
      </c>
      <c r="I139" s="28">
        <v>0.42199999999999999</v>
      </c>
      <c r="J139" s="28">
        <v>0.54300000000000004</v>
      </c>
      <c r="K139" s="28">
        <v>3.5000000000000003E-2</v>
      </c>
      <c r="L139" s="28">
        <v>3758858</v>
      </c>
      <c r="M139" s="28">
        <v>0.61899999999999999</v>
      </c>
    </row>
    <row r="140" spans="1:13" ht="15.75" customHeight="1" x14ac:dyDescent="0.25">
      <c r="A140" s="15">
        <v>139</v>
      </c>
      <c r="B140" s="13" t="s">
        <v>56</v>
      </c>
      <c r="C140" s="13" t="s">
        <v>80</v>
      </c>
      <c r="D140" s="26" t="s">
        <v>66</v>
      </c>
      <c r="E140" s="28">
        <v>3.9E-2</v>
      </c>
      <c r="F140" s="28">
        <v>4.9000000000000002E-2</v>
      </c>
      <c r="G140" s="28">
        <v>57</v>
      </c>
      <c r="H140" s="28">
        <v>55</v>
      </c>
      <c r="I140" s="28">
        <v>0.42199999999999999</v>
      </c>
      <c r="J140" s="28">
        <v>0.54400000000000004</v>
      </c>
      <c r="K140" s="28">
        <v>3.4000000000000002E-2</v>
      </c>
      <c r="L140" s="28">
        <v>3876475</v>
      </c>
      <c r="M140" s="28">
        <v>0.623</v>
      </c>
    </row>
    <row r="141" spans="1:13" ht="15.75" customHeight="1" x14ac:dyDescent="0.25">
      <c r="A141" s="15">
        <v>140</v>
      </c>
      <c r="B141" s="13" t="s">
        <v>56</v>
      </c>
      <c r="C141" s="13" t="s">
        <v>80</v>
      </c>
      <c r="D141" s="26" t="s">
        <v>67</v>
      </c>
      <c r="E141" s="28">
        <v>3.9E-2</v>
      </c>
      <c r="F141" s="28">
        <v>4.4999999999999998E-2</v>
      </c>
      <c r="G141" s="28">
        <v>58</v>
      </c>
      <c r="H141" s="28">
        <v>55</v>
      </c>
      <c r="I141" s="28">
        <v>0.42199999999999999</v>
      </c>
      <c r="J141" s="28">
        <v>0.54400000000000004</v>
      </c>
      <c r="K141" s="28">
        <v>3.4000000000000002E-2</v>
      </c>
      <c r="L141" s="28">
        <v>3995146</v>
      </c>
      <c r="M141" s="28">
        <v>0.628</v>
      </c>
    </row>
    <row r="142" spans="1:13" ht="15.75" customHeight="1" x14ac:dyDescent="0.25">
      <c r="A142" s="15">
        <v>141</v>
      </c>
      <c r="B142" s="13" t="s">
        <v>56</v>
      </c>
      <c r="C142" s="13" t="s">
        <v>80</v>
      </c>
      <c r="D142" s="26" t="s">
        <v>68</v>
      </c>
      <c r="E142" s="28">
        <v>3.9E-2</v>
      </c>
      <c r="F142" s="28">
        <v>4.2000000000000003E-2</v>
      </c>
      <c r="G142" s="28">
        <v>59</v>
      </c>
      <c r="H142" s="28">
        <v>56</v>
      </c>
      <c r="I142" s="28">
        <v>0.42199999999999999</v>
      </c>
      <c r="J142" s="28">
        <v>0.54400000000000004</v>
      </c>
      <c r="K142" s="28">
        <v>3.4000000000000002E-2</v>
      </c>
      <c r="L142" s="28">
        <v>4111715</v>
      </c>
      <c r="M142" s="28">
        <v>0.63200000000000001</v>
      </c>
    </row>
    <row r="143" spans="1:13" ht="15.75" customHeight="1" x14ac:dyDescent="0.25">
      <c r="A143" s="15">
        <v>142</v>
      </c>
      <c r="B143" s="13" t="s">
        <v>56</v>
      </c>
      <c r="C143" s="13" t="s">
        <v>80</v>
      </c>
      <c r="D143" s="26" t="s">
        <v>69</v>
      </c>
      <c r="E143" s="28">
        <v>3.7999999999999999E-2</v>
      </c>
      <c r="F143" s="28">
        <v>3.9E-2</v>
      </c>
      <c r="G143" s="28">
        <v>59</v>
      </c>
      <c r="H143" s="28">
        <v>56</v>
      </c>
      <c r="I143" s="28">
        <v>0.42299999999999999</v>
      </c>
      <c r="J143" s="28">
        <v>0.54300000000000004</v>
      </c>
      <c r="K143" s="28">
        <v>3.4000000000000002E-2</v>
      </c>
      <c r="L143" s="28">
        <v>4225359</v>
      </c>
      <c r="M143" s="28">
        <v>0.63700000000000001</v>
      </c>
    </row>
    <row r="144" spans="1:13" ht="15.75" customHeight="1" x14ac:dyDescent="0.25">
      <c r="A144" s="15">
        <v>143</v>
      </c>
      <c r="B144" s="13" t="s">
        <v>56</v>
      </c>
      <c r="C144" s="13" t="s">
        <v>80</v>
      </c>
      <c r="D144" s="26" t="s">
        <v>70</v>
      </c>
      <c r="E144" s="28">
        <v>3.7999999999999999E-2</v>
      </c>
      <c r="F144" s="28">
        <v>3.6999999999999998E-2</v>
      </c>
      <c r="G144" s="28">
        <v>60</v>
      </c>
      <c r="H144" s="28">
        <v>57</v>
      </c>
      <c r="I144" s="28">
        <v>0.42399999999999999</v>
      </c>
      <c r="J144" s="28">
        <v>0.54200000000000004</v>
      </c>
      <c r="K144" s="28">
        <v>3.4000000000000002E-2</v>
      </c>
      <c r="L144" s="28">
        <v>4337051</v>
      </c>
      <c r="M144" s="28">
        <v>0.64100000000000001</v>
      </c>
    </row>
    <row r="145" spans="1:13" ht="15.75" customHeight="1" x14ac:dyDescent="0.25">
      <c r="A145" s="15">
        <v>144</v>
      </c>
      <c r="B145" s="13" t="s">
        <v>56</v>
      </c>
      <c r="C145" s="13" t="s">
        <v>81</v>
      </c>
      <c r="D145" s="26" t="s">
        <v>58</v>
      </c>
      <c r="E145" s="28">
        <v>4.8000000000000001E-2</v>
      </c>
      <c r="F145" s="28">
        <v>0.115</v>
      </c>
      <c r="G145" s="28">
        <v>48</v>
      </c>
      <c r="H145" s="28">
        <v>45</v>
      </c>
      <c r="I145" s="28">
        <v>0.46400000000000002</v>
      </c>
      <c r="J145" s="28">
        <v>0.50700000000000001</v>
      </c>
      <c r="K145" s="28">
        <v>2.8000000000000001E-2</v>
      </c>
      <c r="L145" s="28">
        <v>46949244</v>
      </c>
      <c r="M145" s="28">
        <v>0.35099999999999998</v>
      </c>
    </row>
    <row r="146" spans="1:13" ht="15.75" customHeight="1" x14ac:dyDescent="0.25">
      <c r="A146" s="15">
        <v>145</v>
      </c>
      <c r="B146" s="13" t="s">
        <v>56</v>
      </c>
      <c r="C146" s="13" t="s">
        <v>81</v>
      </c>
      <c r="D146" s="26" t="s">
        <v>59</v>
      </c>
      <c r="E146" s="28">
        <v>4.7E-2</v>
      </c>
      <c r="F146" s="28">
        <v>0.114</v>
      </c>
      <c r="G146" s="28">
        <v>48</v>
      </c>
      <c r="H146" s="28">
        <v>45</v>
      </c>
      <c r="I146" s="28">
        <v>0.46400000000000002</v>
      </c>
      <c r="J146" s="28">
        <v>0.50700000000000001</v>
      </c>
      <c r="K146" s="28">
        <v>2.8000000000000001E-2</v>
      </c>
      <c r="L146" s="28">
        <v>48167045</v>
      </c>
      <c r="M146" s="28">
        <v>0.35599999999999998</v>
      </c>
    </row>
    <row r="147" spans="1:13" ht="15.75" customHeight="1" x14ac:dyDescent="0.25">
      <c r="A147" s="15">
        <v>146</v>
      </c>
      <c r="B147" s="13" t="s">
        <v>56</v>
      </c>
      <c r="C147" s="13" t="s">
        <v>81</v>
      </c>
      <c r="D147" s="26" t="s">
        <v>60</v>
      </c>
      <c r="E147" s="28">
        <v>4.7E-2</v>
      </c>
      <c r="F147" s="28">
        <v>0.113</v>
      </c>
      <c r="G147" s="28">
        <v>48</v>
      </c>
      <c r="H147" s="28">
        <v>46</v>
      </c>
      <c r="I147" s="28">
        <v>0.46400000000000002</v>
      </c>
      <c r="J147" s="28">
        <v>0.50800000000000001</v>
      </c>
      <c r="K147" s="28">
        <v>2.8000000000000001E-2</v>
      </c>
      <c r="L147" s="28">
        <v>49516960</v>
      </c>
      <c r="M147" s="28">
        <v>0.36099999999999999</v>
      </c>
    </row>
    <row r="148" spans="1:13" ht="15.75" customHeight="1" x14ac:dyDescent="0.25">
      <c r="A148" s="15">
        <v>147</v>
      </c>
      <c r="B148" s="13" t="s">
        <v>56</v>
      </c>
      <c r="C148" s="13" t="s">
        <v>81</v>
      </c>
      <c r="D148" s="26" t="s">
        <v>61</v>
      </c>
      <c r="E148" s="28">
        <v>4.7E-2</v>
      </c>
      <c r="F148" s="28">
        <v>0.111</v>
      </c>
      <c r="G148" s="28">
        <v>49</v>
      </c>
      <c r="H148" s="28">
        <v>46</v>
      </c>
      <c r="I148" s="28">
        <v>0.46400000000000002</v>
      </c>
      <c r="J148" s="28">
        <v>0.50800000000000001</v>
      </c>
      <c r="K148" s="28">
        <v>2.8000000000000001E-2</v>
      </c>
      <c r="L148" s="28">
        <v>50972323</v>
      </c>
      <c r="M148" s="28">
        <v>0.36499999999999999</v>
      </c>
    </row>
    <row r="149" spans="1:13" ht="15.75" customHeight="1" x14ac:dyDescent="0.25">
      <c r="A149" s="15">
        <v>148</v>
      </c>
      <c r="B149" s="13" t="s">
        <v>56</v>
      </c>
      <c r="C149" s="13" t="s">
        <v>81</v>
      </c>
      <c r="D149" s="26" t="s">
        <v>62</v>
      </c>
      <c r="E149" s="28">
        <v>4.5999999999999999E-2</v>
      </c>
      <c r="F149" s="28">
        <v>0.108</v>
      </c>
      <c r="G149" s="28">
        <v>49</v>
      </c>
      <c r="H149" s="28">
        <v>46</v>
      </c>
      <c r="I149" s="28">
        <v>0.46300000000000002</v>
      </c>
      <c r="J149" s="28">
        <v>0.50900000000000001</v>
      </c>
      <c r="K149" s="28">
        <v>2.8000000000000001E-2</v>
      </c>
      <c r="L149" s="28">
        <v>52487293</v>
      </c>
      <c r="M149" s="28">
        <v>0.37</v>
      </c>
    </row>
    <row r="150" spans="1:13" ht="15.75" customHeight="1" x14ac:dyDescent="0.25">
      <c r="A150" s="15">
        <v>149</v>
      </c>
      <c r="B150" s="13" t="s">
        <v>56</v>
      </c>
      <c r="C150" s="13" t="s">
        <v>81</v>
      </c>
      <c r="D150" s="26" t="s">
        <v>63</v>
      </c>
      <c r="E150" s="28">
        <v>4.5999999999999999E-2</v>
      </c>
      <c r="F150" s="28">
        <v>0.105</v>
      </c>
      <c r="G150" s="28">
        <v>49</v>
      </c>
      <c r="H150" s="28">
        <v>46</v>
      </c>
      <c r="I150" s="28">
        <v>0.46200000000000002</v>
      </c>
      <c r="J150" s="28">
        <v>0.51</v>
      </c>
      <c r="K150" s="28">
        <v>2.8000000000000001E-2</v>
      </c>
      <c r="L150" s="28">
        <v>54028003</v>
      </c>
      <c r="M150" s="28">
        <v>0.375</v>
      </c>
    </row>
    <row r="151" spans="1:13" ht="15.75" customHeight="1" x14ac:dyDescent="0.25">
      <c r="A151" s="15">
        <v>150</v>
      </c>
      <c r="B151" s="13" t="s">
        <v>56</v>
      </c>
      <c r="C151" s="13" t="s">
        <v>81</v>
      </c>
      <c r="D151" s="26" t="s">
        <v>64</v>
      </c>
      <c r="E151" s="28">
        <v>4.5999999999999999E-2</v>
      </c>
      <c r="F151" s="28">
        <v>0.10199999999999999</v>
      </c>
      <c r="G151" s="28">
        <v>50</v>
      </c>
      <c r="H151" s="28">
        <v>46</v>
      </c>
      <c r="I151" s="28">
        <v>0.46100000000000002</v>
      </c>
      <c r="J151" s="28">
        <v>0.51100000000000001</v>
      </c>
      <c r="K151" s="28">
        <v>2.8000000000000001E-2</v>
      </c>
      <c r="L151" s="28">
        <v>55590838</v>
      </c>
      <c r="M151" s="28">
        <v>0.38</v>
      </c>
    </row>
    <row r="152" spans="1:13" ht="15.75" customHeight="1" x14ac:dyDescent="0.25">
      <c r="A152" s="15">
        <v>151</v>
      </c>
      <c r="B152" s="13" t="s">
        <v>56</v>
      </c>
      <c r="C152" s="13" t="s">
        <v>81</v>
      </c>
      <c r="D152" s="26" t="s">
        <v>65</v>
      </c>
      <c r="E152" s="28">
        <v>4.4999999999999998E-2</v>
      </c>
      <c r="F152" s="28">
        <v>0.1</v>
      </c>
      <c r="G152" s="28">
        <v>50</v>
      </c>
      <c r="H152" s="28">
        <v>47</v>
      </c>
      <c r="I152" s="28">
        <v>0.46</v>
      </c>
      <c r="J152" s="28">
        <v>0.51200000000000001</v>
      </c>
      <c r="K152" s="28">
        <v>2.8000000000000001E-2</v>
      </c>
      <c r="L152" s="28">
        <v>57187942</v>
      </c>
      <c r="M152" s="28">
        <v>0.38400000000000001</v>
      </c>
    </row>
    <row r="153" spans="1:13" ht="15.75" customHeight="1" x14ac:dyDescent="0.25">
      <c r="A153" s="15">
        <v>152</v>
      </c>
      <c r="B153" s="13" t="s">
        <v>56</v>
      </c>
      <c r="C153" s="13" t="s">
        <v>81</v>
      </c>
      <c r="D153" s="26" t="s">
        <v>66</v>
      </c>
      <c r="E153" s="28">
        <v>4.4999999999999998E-2</v>
      </c>
      <c r="F153" s="28">
        <v>9.7000000000000003E-2</v>
      </c>
      <c r="G153" s="28">
        <v>50</v>
      </c>
      <c r="H153" s="28">
        <v>47</v>
      </c>
      <c r="I153" s="28">
        <v>0.45800000000000002</v>
      </c>
      <c r="J153" s="28">
        <v>0.51400000000000001</v>
      </c>
      <c r="K153" s="28">
        <v>2.8000000000000001E-2</v>
      </c>
      <c r="L153" s="28">
        <v>58819038</v>
      </c>
      <c r="M153" s="28">
        <v>0.38900000000000001</v>
      </c>
    </row>
    <row r="154" spans="1:13" ht="15.75" customHeight="1" x14ac:dyDescent="0.25">
      <c r="A154" s="15">
        <v>153</v>
      </c>
      <c r="B154" s="13" t="s">
        <v>56</v>
      </c>
      <c r="C154" s="13" t="s">
        <v>81</v>
      </c>
      <c r="D154" s="26" t="s">
        <v>67</v>
      </c>
      <c r="E154" s="28">
        <v>4.3999999999999997E-2</v>
      </c>
      <c r="F154" s="28">
        <v>9.5000000000000001E-2</v>
      </c>
      <c r="G154" s="28">
        <v>50</v>
      </c>
      <c r="H154" s="28">
        <v>47</v>
      </c>
      <c r="I154" s="28">
        <v>0.45600000000000002</v>
      </c>
      <c r="J154" s="28">
        <v>0.51500000000000001</v>
      </c>
      <c r="K154" s="28">
        <v>2.8000000000000001E-2</v>
      </c>
      <c r="L154" s="28">
        <v>60486276</v>
      </c>
      <c r="M154" s="28">
        <v>0.39400000000000002</v>
      </c>
    </row>
    <row r="155" spans="1:13" ht="15.75" customHeight="1" x14ac:dyDescent="0.25">
      <c r="A155" s="15">
        <v>154</v>
      </c>
      <c r="B155" s="13" t="s">
        <v>56</v>
      </c>
      <c r="C155" s="13" t="s">
        <v>81</v>
      </c>
      <c r="D155" s="26" t="s">
        <v>68</v>
      </c>
      <c r="E155" s="28">
        <v>4.3999999999999997E-2</v>
      </c>
      <c r="F155" s="28">
        <v>9.1999999999999998E-2</v>
      </c>
      <c r="G155" s="28">
        <v>51</v>
      </c>
      <c r="H155" s="28">
        <v>47</v>
      </c>
      <c r="I155" s="28">
        <v>0.45500000000000002</v>
      </c>
      <c r="J155" s="28">
        <v>0.51700000000000002</v>
      </c>
      <c r="K155" s="28">
        <v>2.8000000000000001E-2</v>
      </c>
      <c r="L155" s="28">
        <v>62191161</v>
      </c>
      <c r="M155" s="28">
        <v>0.39900000000000002</v>
      </c>
    </row>
    <row r="156" spans="1:13" ht="15.75" customHeight="1" x14ac:dyDescent="0.25">
      <c r="A156" s="15">
        <v>155</v>
      </c>
      <c r="B156" s="13" t="s">
        <v>56</v>
      </c>
      <c r="C156" s="13" t="s">
        <v>81</v>
      </c>
      <c r="D156" s="26" t="s">
        <v>69</v>
      </c>
      <c r="E156" s="28">
        <v>4.3999999999999997E-2</v>
      </c>
      <c r="F156" s="28">
        <v>0.09</v>
      </c>
      <c r="G156" s="28">
        <v>51</v>
      </c>
      <c r="H156" s="28">
        <v>48</v>
      </c>
      <c r="I156" s="28">
        <v>0.45300000000000001</v>
      </c>
      <c r="J156" s="28">
        <v>0.51900000000000002</v>
      </c>
      <c r="K156" s="28">
        <v>2.8000000000000001E-2</v>
      </c>
      <c r="L156" s="28">
        <v>63931512</v>
      </c>
      <c r="M156" s="28">
        <v>0.40400000000000003</v>
      </c>
    </row>
    <row r="157" spans="1:13" ht="15.75" customHeight="1" x14ac:dyDescent="0.25">
      <c r="A157" s="15">
        <v>156</v>
      </c>
      <c r="B157" s="13" t="s">
        <v>56</v>
      </c>
      <c r="C157" s="13" t="s">
        <v>81</v>
      </c>
      <c r="D157" s="26" t="s">
        <v>70</v>
      </c>
      <c r="E157" s="28">
        <v>4.2999999999999997E-2</v>
      </c>
      <c r="F157" s="28">
        <v>8.7999999999999995E-2</v>
      </c>
      <c r="G157" s="28">
        <v>51</v>
      </c>
      <c r="H157" s="28">
        <v>48</v>
      </c>
      <c r="I157" s="28">
        <v>0.45100000000000001</v>
      </c>
      <c r="J157" s="28">
        <v>0.52</v>
      </c>
      <c r="K157" s="28">
        <v>2.8000000000000001E-2</v>
      </c>
      <c r="L157" s="28">
        <v>65705093</v>
      </c>
      <c r="M157" s="28">
        <v>0.41</v>
      </c>
    </row>
    <row r="158" spans="1:13" ht="15.75" customHeight="1" x14ac:dyDescent="0.25">
      <c r="A158" s="15">
        <v>157</v>
      </c>
      <c r="B158" s="13" t="s">
        <v>56</v>
      </c>
      <c r="C158" s="13" t="s">
        <v>82</v>
      </c>
      <c r="D158" s="26" t="s">
        <v>58</v>
      </c>
      <c r="E158" s="28">
        <v>3.7999999999999999E-2</v>
      </c>
      <c r="F158" s="28">
        <v>0.1</v>
      </c>
      <c r="G158" s="28">
        <v>47</v>
      </c>
      <c r="H158" s="28">
        <v>46</v>
      </c>
      <c r="I158" s="28">
        <v>0.42099999999999999</v>
      </c>
      <c r="J158" s="28">
        <v>0.55000000000000004</v>
      </c>
      <c r="K158" s="28">
        <v>2.9000000000000001E-2</v>
      </c>
      <c r="L158" s="28">
        <v>16131332</v>
      </c>
      <c r="M158" s="28">
        <v>0.435</v>
      </c>
    </row>
    <row r="159" spans="1:13" ht="15.75" customHeight="1" x14ac:dyDescent="0.25">
      <c r="A159" s="15">
        <v>158</v>
      </c>
      <c r="B159" s="13" t="s">
        <v>56</v>
      </c>
      <c r="C159" s="13" t="s">
        <v>82</v>
      </c>
      <c r="D159" s="26" t="s">
        <v>59</v>
      </c>
      <c r="E159" s="28">
        <v>3.7999999999999999E-2</v>
      </c>
      <c r="F159" s="28">
        <v>9.8000000000000004E-2</v>
      </c>
      <c r="G159" s="28">
        <v>47</v>
      </c>
      <c r="H159" s="28">
        <v>46</v>
      </c>
      <c r="I159" s="28">
        <v>0.42099999999999999</v>
      </c>
      <c r="J159" s="28">
        <v>0.55000000000000004</v>
      </c>
      <c r="K159" s="28">
        <v>2.9000000000000001E-2</v>
      </c>
      <c r="L159" s="28">
        <v>16420173</v>
      </c>
      <c r="M159" s="28">
        <v>0.442</v>
      </c>
    </row>
    <row r="160" spans="1:13" ht="15.75" customHeight="1" x14ac:dyDescent="0.25">
      <c r="A160" s="15">
        <v>159</v>
      </c>
      <c r="B160" s="13" t="s">
        <v>56</v>
      </c>
      <c r="C160" s="13" t="s">
        <v>82</v>
      </c>
      <c r="D160" s="26" t="s">
        <v>60</v>
      </c>
      <c r="E160" s="28">
        <v>3.7999999999999999E-2</v>
      </c>
      <c r="F160" s="28">
        <v>9.6000000000000002E-2</v>
      </c>
      <c r="G160" s="28">
        <v>47</v>
      </c>
      <c r="H160" s="28">
        <v>46</v>
      </c>
      <c r="I160" s="28">
        <v>0.42199999999999999</v>
      </c>
      <c r="J160" s="28">
        <v>0.54900000000000004</v>
      </c>
      <c r="K160" s="28">
        <v>2.9000000000000001E-2</v>
      </c>
      <c r="L160" s="28">
        <v>16674987</v>
      </c>
      <c r="M160" s="28">
        <v>0.44900000000000001</v>
      </c>
    </row>
    <row r="161" spans="1:13" ht="15.75" customHeight="1" x14ac:dyDescent="0.25">
      <c r="A161" s="15">
        <v>160</v>
      </c>
      <c r="B161" s="13" t="s">
        <v>56</v>
      </c>
      <c r="C161" s="13" t="s">
        <v>82</v>
      </c>
      <c r="D161" s="26" t="s">
        <v>61</v>
      </c>
      <c r="E161" s="28">
        <v>3.6999999999999998E-2</v>
      </c>
      <c r="F161" s="28">
        <v>9.4E-2</v>
      </c>
      <c r="G161" s="28">
        <v>47</v>
      </c>
      <c r="H161" s="28">
        <v>46</v>
      </c>
      <c r="I161" s="28">
        <v>0.42199999999999999</v>
      </c>
      <c r="J161" s="28">
        <v>0.54800000000000004</v>
      </c>
      <c r="K161" s="28">
        <v>2.9000000000000001E-2</v>
      </c>
      <c r="L161" s="28">
        <v>16909801</v>
      </c>
      <c r="M161" s="28">
        <v>0.45500000000000002</v>
      </c>
    </row>
    <row r="162" spans="1:13" ht="15.75" customHeight="1" x14ac:dyDescent="0.25">
      <c r="A162" s="15">
        <v>161</v>
      </c>
      <c r="B162" s="13" t="s">
        <v>56</v>
      </c>
      <c r="C162" s="13" t="s">
        <v>82</v>
      </c>
      <c r="D162" s="26" t="s">
        <v>62</v>
      </c>
      <c r="E162" s="28">
        <v>3.6999999999999998E-2</v>
      </c>
      <c r="F162" s="28">
        <v>9.0999999999999998E-2</v>
      </c>
      <c r="G162" s="28">
        <v>48</v>
      </c>
      <c r="H162" s="28">
        <v>46</v>
      </c>
      <c r="I162" s="28">
        <v>0.42299999999999999</v>
      </c>
      <c r="J162" s="28">
        <v>0.54800000000000004</v>
      </c>
      <c r="K162" s="28">
        <v>2.9000000000000001E-2</v>
      </c>
      <c r="L162" s="28">
        <v>17144325</v>
      </c>
      <c r="M162" s="28">
        <v>0.46200000000000002</v>
      </c>
    </row>
    <row r="163" spans="1:13" ht="15.75" customHeight="1" x14ac:dyDescent="0.25">
      <c r="A163" s="15">
        <v>162</v>
      </c>
      <c r="B163" s="13" t="s">
        <v>56</v>
      </c>
      <c r="C163" s="13" t="s">
        <v>82</v>
      </c>
      <c r="D163" s="26" t="s">
        <v>63</v>
      </c>
      <c r="E163" s="28">
        <v>3.6999999999999998E-2</v>
      </c>
      <c r="F163" s="28">
        <v>8.8999999999999996E-2</v>
      </c>
      <c r="G163" s="28">
        <v>48</v>
      </c>
      <c r="H163" s="28">
        <v>46</v>
      </c>
      <c r="I163" s="28">
        <v>0.42299999999999999</v>
      </c>
      <c r="J163" s="28">
        <v>0.54700000000000004</v>
      </c>
      <c r="K163" s="28">
        <v>0.03</v>
      </c>
      <c r="L163" s="28">
        <v>17393994</v>
      </c>
      <c r="M163" s="28">
        <v>0.46800000000000003</v>
      </c>
    </row>
    <row r="164" spans="1:13" ht="15.75" customHeight="1" x14ac:dyDescent="0.25">
      <c r="A164" s="15">
        <v>163</v>
      </c>
      <c r="B164" s="13" t="s">
        <v>56</v>
      </c>
      <c r="C164" s="13" t="s">
        <v>82</v>
      </c>
      <c r="D164" s="26" t="s">
        <v>64</v>
      </c>
      <c r="E164" s="28">
        <v>3.5999999999999997E-2</v>
      </c>
      <c r="F164" s="28">
        <v>8.6999999999999994E-2</v>
      </c>
      <c r="G164" s="28">
        <v>49</v>
      </c>
      <c r="H164" s="28">
        <v>47</v>
      </c>
      <c r="I164" s="28">
        <v>0.42299999999999999</v>
      </c>
      <c r="J164" s="28">
        <v>0.54700000000000004</v>
      </c>
      <c r="K164" s="28">
        <v>0.03</v>
      </c>
      <c r="L164" s="28">
        <v>17662417</v>
      </c>
      <c r="M164" s="28">
        <v>0.47499999999999998</v>
      </c>
    </row>
    <row r="165" spans="1:13" ht="15.75" customHeight="1" x14ac:dyDescent="0.25">
      <c r="A165" s="15">
        <v>164</v>
      </c>
      <c r="B165" s="13" t="s">
        <v>56</v>
      </c>
      <c r="C165" s="13" t="s">
        <v>82</v>
      </c>
      <c r="D165" s="26" t="s">
        <v>65</v>
      </c>
      <c r="E165" s="28">
        <v>3.5999999999999997E-2</v>
      </c>
      <c r="F165" s="28">
        <v>8.4000000000000005E-2</v>
      </c>
      <c r="G165" s="28">
        <v>49</v>
      </c>
      <c r="H165" s="28">
        <v>47</v>
      </c>
      <c r="I165" s="28">
        <v>0.42199999999999999</v>
      </c>
      <c r="J165" s="28">
        <v>0.54800000000000004</v>
      </c>
      <c r="K165" s="28">
        <v>0.03</v>
      </c>
      <c r="L165" s="28">
        <v>17949061</v>
      </c>
      <c r="M165" s="28">
        <v>0.48299999999999998</v>
      </c>
    </row>
    <row r="166" spans="1:13" ht="15.75" customHeight="1" x14ac:dyDescent="0.25">
      <c r="A166" s="15">
        <v>165</v>
      </c>
      <c r="B166" s="13" t="s">
        <v>56</v>
      </c>
      <c r="C166" s="13" t="s">
        <v>82</v>
      </c>
      <c r="D166" s="26" t="s">
        <v>66</v>
      </c>
      <c r="E166" s="28">
        <v>3.5999999999999997E-2</v>
      </c>
      <c r="F166" s="28">
        <v>8.2000000000000003E-2</v>
      </c>
      <c r="G166" s="28">
        <v>50</v>
      </c>
      <c r="H166" s="28">
        <v>48</v>
      </c>
      <c r="I166" s="28">
        <v>0.42099999999999999</v>
      </c>
      <c r="J166" s="28">
        <v>0.54900000000000004</v>
      </c>
      <c r="K166" s="28">
        <v>0.03</v>
      </c>
      <c r="L166" s="28">
        <v>18260044</v>
      </c>
      <c r="M166" s="28">
        <v>0.49</v>
      </c>
    </row>
    <row r="167" spans="1:13" ht="15.75" customHeight="1" x14ac:dyDescent="0.25">
      <c r="A167" s="15">
        <v>166</v>
      </c>
      <c r="B167" s="13" t="s">
        <v>56</v>
      </c>
      <c r="C167" s="13" t="s">
        <v>82</v>
      </c>
      <c r="D167" s="26" t="s">
        <v>67</v>
      </c>
      <c r="E167" s="28">
        <v>3.5999999999999997E-2</v>
      </c>
      <c r="F167" s="28">
        <v>7.9000000000000001E-2</v>
      </c>
      <c r="G167" s="28">
        <v>50</v>
      </c>
      <c r="H167" s="28">
        <v>48</v>
      </c>
      <c r="I167" s="28">
        <v>0.42</v>
      </c>
      <c r="J167" s="28">
        <v>0.55000000000000004</v>
      </c>
      <c r="K167" s="28">
        <v>3.1E-2</v>
      </c>
      <c r="L167" s="28">
        <v>18601342</v>
      </c>
      <c r="M167" s="28">
        <v>0.498</v>
      </c>
    </row>
    <row r="168" spans="1:13" ht="15.75" customHeight="1" x14ac:dyDescent="0.25">
      <c r="A168" s="15">
        <v>167</v>
      </c>
      <c r="B168" s="13" t="s">
        <v>56</v>
      </c>
      <c r="C168" s="13" t="s">
        <v>82</v>
      </c>
      <c r="D168" s="26" t="s">
        <v>68</v>
      </c>
      <c r="E168" s="28">
        <v>3.6999999999999998E-2</v>
      </c>
      <c r="F168" s="28">
        <v>7.6999999999999999E-2</v>
      </c>
      <c r="G168" s="28">
        <v>50</v>
      </c>
      <c r="H168" s="28">
        <v>49</v>
      </c>
      <c r="I168" s="28">
        <v>0.41799999999999998</v>
      </c>
      <c r="J168" s="28">
        <v>0.55100000000000005</v>
      </c>
      <c r="K168" s="28">
        <v>3.1E-2</v>
      </c>
      <c r="L168" s="28">
        <v>18976588</v>
      </c>
      <c r="M168" s="28">
        <v>0.50600000000000001</v>
      </c>
    </row>
    <row r="169" spans="1:13" ht="15.75" customHeight="1" x14ac:dyDescent="0.25">
      <c r="A169" s="15">
        <v>168</v>
      </c>
      <c r="B169" s="13" t="s">
        <v>56</v>
      </c>
      <c r="C169" s="13" t="s">
        <v>82</v>
      </c>
      <c r="D169" s="26" t="s">
        <v>69</v>
      </c>
      <c r="E169" s="28">
        <v>3.6999999999999998E-2</v>
      </c>
      <c r="F169" s="28">
        <v>7.4999999999999997E-2</v>
      </c>
      <c r="G169" s="28">
        <v>51</v>
      </c>
      <c r="H169" s="28">
        <v>49</v>
      </c>
      <c r="I169" s="28">
        <v>0.41699999999999998</v>
      </c>
      <c r="J169" s="28">
        <v>0.55200000000000005</v>
      </c>
      <c r="K169" s="28">
        <v>3.1E-2</v>
      </c>
      <c r="L169" s="28">
        <v>19389954</v>
      </c>
      <c r="M169" s="28">
        <v>0.51300000000000001</v>
      </c>
    </row>
    <row r="170" spans="1:13" ht="15.75" customHeight="1" x14ac:dyDescent="0.25">
      <c r="A170" s="15">
        <v>169</v>
      </c>
      <c r="B170" s="13" t="s">
        <v>56</v>
      </c>
      <c r="C170" s="13" t="s">
        <v>82</v>
      </c>
      <c r="D170" s="26" t="s">
        <v>70</v>
      </c>
      <c r="E170" s="28">
        <v>3.6999999999999998E-2</v>
      </c>
      <c r="F170" s="28">
        <v>7.2999999999999995E-2</v>
      </c>
      <c r="G170" s="28">
        <v>51</v>
      </c>
      <c r="H170" s="28">
        <v>50</v>
      </c>
      <c r="I170" s="28">
        <v>0.41499999999999998</v>
      </c>
      <c r="J170" s="28">
        <v>0.55400000000000005</v>
      </c>
      <c r="K170" s="28">
        <v>3.1E-2</v>
      </c>
      <c r="L170" s="28">
        <v>19839750</v>
      </c>
      <c r="M170" s="28">
        <v>0.52</v>
      </c>
    </row>
    <row r="171" spans="1:13" ht="15.75" customHeight="1" x14ac:dyDescent="0.25">
      <c r="A171" s="15">
        <v>170</v>
      </c>
      <c r="B171" s="13" t="s">
        <v>56</v>
      </c>
      <c r="C171" s="13" t="s">
        <v>83</v>
      </c>
      <c r="D171" s="26" t="s">
        <v>58</v>
      </c>
      <c r="E171" s="28">
        <v>0.03</v>
      </c>
      <c r="F171" s="28">
        <v>0.08</v>
      </c>
      <c r="G171" s="28">
        <v>59</v>
      </c>
      <c r="H171" s="28">
        <v>55</v>
      </c>
      <c r="I171" s="28">
        <v>0.41399999999999998</v>
      </c>
      <c r="J171" s="28">
        <v>0.55600000000000005</v>
      </c>
      <c r="K171" s="28">
        <v>0.03</v>
      </c>
      <c r="L171" s="28">
        <v>722887</v>
      </c>
      <c r="M171" s="28">
        <v>0.76500000000000001</v>
      </c>
    </row>
    <row r="172" spans="1:13" ht="15.75" customHeight="1" x14ac:dyDescent="0.25">
      <c r="A172" s="15">
        <v>171</v>
      </c>
      <c r="B172" s="13" t="s">
        <v>56</v>
      </c>
      <c r="C172" s="13" t="s">
        <v>83</v>
      </c>
      <c r="D172" s="26" t="s">
        <v>59</v>
      </c>
      <c r="E172" s="28">
        <v>0.03</v>
      </c>
      <c r="F172" s="28">
        <v>7.8E-2</v>
      </c>
      <c r="G172" s="28">
        <v>59</v>
      </c>
      <c r="H172" s="28">
        <v>56</v>
      </c>
      <c r="I172" s="28">
        <v>0.40699999999999997</v>
      </c>
      <c r="J172" s="28">
        <v>0.56200000000000006</v>
      </c>
      <c r="K172" s="28">
        <v>3.1E-2</v>
      </c>
      <c r="L172" s="28">
        <v>733732</v>
      </c>
      <c r="M172" s="28">
        <v>0.76600000000000001</v>
      </c>
    </row>
    <row r="173" spans="1:13" ht="15.75" customHeight="1" x14ac:dyDescent="0.25">
      <c r="A173" s="15">
        <v>172</v>
      </c>
      <c r="B173" s="13" t="s">
        <v>56</v>
      </c>
      <c r="C173" s="13" t="s">
        <v>83</v>
      </c>
      <c r="D173" s="26" t="s">
        <v>60</v>
      </c>
      <c r="E173" s="28">
        <v>2.9000000000000001E-2</v>
      </c>
      <c r="F173" s="28">
        <v>7.5999999999999998E-2</v>
      </c>
      <c r="G173" s="28">
        <v>59</v>
      </c>
      <c r="H173" s="28">
        <v>56</v>
      </c>
      <c r="I173" s="28">
        <v>0.39800000000000002</v>
      </c>
      <c r="J173" s="28">
        <v>0.56999999999999995</v>
      </c>
      <c r="K173" s="28">
        <v>3.2000000000000001E-2</v>
      </c>
      <c r="L173" s="28">
        <v>744434</v>
      </c>
      <c r="M173" s="28">
        <v>0.76600000000000001</v>
      </c>
    </row>
    <row r="174" spans="1:13" ht="15.75" customHeight="1" x14ac:dyDescent="0.25">
      <c r="A174" s="15">
        <v>173</v>
      </c>
      <c r="B174" s="13" t="s">
        <v>56</v>
      </c>
      <c r="C174" s="13" t="s">
        <v>83</v>
      </c>
      <c r="D174" s="26" t="s">
        <v>61</v>
      </c>
      <c r="E174" s="28">
        <v>2.9000000000000001E-2</v>
      </c>
      <c r="F174" s="28">
        <v>7.4999999999999997E-2</v>
      </c>
      <c r="G174" s="28">
        <v>59</v>
      </c>
      <c r="H174" s="28">
        <v>56</v>
      </c>
      <c r="I174" s="28">
        <v>0.39</v>
      </c>
      <c r="J174" s="28">
        <v>0.57799999999999996</v>
      </c>
      <c r="K174" s="28">
        <v>3.2000000000000001E-2</v>
      </c>
      <c r="L174" s="28">
        <v>755085</v>
      </c>
      <c r="M174" s="28">
        <v>0.76700000000000002</v>
      </c>
    </row>
    <row r="175" spans="1:13" ht="15.75" customHeight="1" x14ac:dyDescent="0.25">
      <c r="A175" s="15">
        <v>174</v>
      </c>
      <c r="B175" s="13" t="s">
        <v>56</v>
      </c>
      <c r="C175" s="13" t="s">
        <v>83</v>
      </c>
      <c r="D175" s="26" t="s">
        <v>62</v>
      </c>
      <c r="E175" s="28">
        <v>2.9000000000000001E-2</v>
      </c>
      <c r="F175" s="28">
        <v>7.2999999999999995E-2</v>
      </c>
      <c r="G175" s="28">
        <v>59</v>
      </c>
      <c r="H175" s="28">
        <v>56</v>
      </c>
      <c r="I175" s="28">
        <v>0.38100000000000001</v>
      </c>
      <c r="J175" s="28">
        <v>0.58599999999999997</v>
      </c>
      <c r="K175" s="28">
        <v>3.3000000000000002E-2</v>
      </c>
      <c r="L175" s="28">
        <v>765776</v>
      </c>
      <c r="M175" s="28">
        <v>0.76700000000000002</v>
      </c>
    </row>
    <row r="176" spans="1:13" ht="15.75" customHeight="1" x14ac:dyDescent="0.25">
      <c r="A176" s="15">
        <v>175</v>
      </c>
      <c r="B176" s="13" t="s">
        <v>56</v>
      </c>
      <c r="C176" s="13" t="s">
        <v>83</v>
      </c>
      <c r="D176" s="26" t="s">
        <v>63</v>
      </c>
      <c r="E176" s="28">
        <v>2.9000000000000001E-2</v>
      </c>
      <c r="F176" s="28">
        <v>7.0999999999999994E-2</v>
      </c>
      <c r="G176" s="28">
        <v>59</v>
      </c>
      <c r="H176" s="28">
        <v>57</v>
      </c>
      <c r="I176" s="28">
        <v>0.373</v>
      </c>
      <c r="J176" s="28">
        <v>0.59399999999999997</v>
      </c>
      <c r="K176" s="28">
        <v>3.4000000000000002E-2</v>
      </c>
      <c r="L176" s="28">
        <v>776585</v>
      </c>
      <c r="M176" s="28">
        <v>0.76800000000000002</v>
      </c>
    </row>
    <row r="177" spans="1:13" ht="15.75" customHeight="1" x14ac:dyDescent="0.25">
      <c r="A177" s="15">
        <v>176</v>
      </c>
      <c r="B177" s="13" t="s">
        <v>56</v>
      </c>
      <c r="C177" s="13" t="s">
        <v>83</v>
      </c>
      <c r="D177" s="26" t="s">
        <v>64</v>
      </c>
      <c r="E177" s="28">
        <v>2.9000000000000001E-2</v>
      </c>
      <c r="F177" s="28">
        <v>6.9000000000000006E-2</v>
      </c>
      <c r="G177" s="28">
        <v>60</v>
      </c>
      <c r="H177" s="28">
        <v>57</v>
      </c>
      <c r="I177" s="28">
        <v>0.36499999999999999</v>
      </c>
      <c r="J177" s="28">
        <v>0.60099999999999998</v>
      </c>
      <c r="K177" s="28">
        <v>3.4000000000000002E-2</v>
      </c>
      <c r="L177" s="28">
        <v>787544</v>
      </c>
      <c r="M177" s="28">
        <v>0.76800000000000002</v>
      </c>
    </row>
    <row r="178" spans="1:13" ht="15.75" customHeight="1" x14ac:dyDescent="0.25">
      <c r="A178" s="15">
        <v>177</v>
      </c>
      <c r="B178" s="13" t="s">
        <v>56</v>
      </c>
      <c r="C178" s="13" t="s">
        <v>83</v>
      </c>
      <c r="D178" s="26" t="s">
        <v>65</v>
      </c>
      <c r="E178" s="28">
        <v>2.9000000000000001E-2</v>
      </c>
      <c r="F178" s="28">
        <v>6.7000000000000004E-2</v>
      </c>
      <c r="G178" s="28">
        <v>60</v>
      </c>
      <c r="H178" s="28">
        <v>57</v>
      </c>
      <c r="I178" s="28">
        <v>0.35699999999999998</v>
      </c>
      <c r="J178" s="28">
        <v>0.60799999999999998</v>
      </c>
      <c r="K178" s="28">
        <v>3.5000000000000003E-2</v>
      </c>
      <c r="L178" s="28">
        <v>798690</v>
      </c>
      <c r="M178" s="28">
        <v>0.76900000000000002</v>
      </c>
    </row>
    <row r="179" spans="1:13" ht="15.75" customHeight="1" x14ac:dyDescent="0.25">
      <c r="A179" s="15">
        <v>178</v>
      </c>
      <c r="B179" s="13" t="s">
        <v>56</v>
      </c>
      <c r="C179" s="13" t="s">
        <v>83</v>
      </c>
      <c r="D179" s="26" t="s">
        <v>66</v>
      </c>
      <c r="E179" s="28">
        <v>2.9000000000000001E-2</v>
      </c>
      <c r="F179" s="28">
        <v>6.6000000000000003E-2</v>
      </c>
      <c r="G179" s="28">
        <v>61</v>
      </c>
      <c r="H179" s="28">
        <v>58</v>
      </c>
      <c r="I179" s="28">
        <v>0.35099999999999998</v>
      </c>
      <c r="J179" s="28">
        <v>0.61399999999999999</v>
      </c>
      <c r="K179" s="28">
        <v>3.5000000000000003E-2</v>
      </c>
      <c r="L179" s="28">
        <v>810100</v>
      </c>
      <c r="M179" s="28">
        <v>0.76900000000000002</v>
      </c>
    </row>
    <row r="180" spans="1:13" ht="15.75" customHeight="1" x14ac:dyDescent="0.25">
      <c r="A180" s="15">
        <v>179</v>
      </c>
      <c r="B180" s="13" t="s">
        <v>56</v>
      </c>
      <c r="C180" s="13" t="s">
        <v>83</v>
      </c>
      <c r="D180" s="26" t="s">
        <v>67</v>
      </c>
      <c r="E180" s="28">
        <v>2.9000000000000001E-2</v>
      </c>
      <c r="F180" s="28">
        <v>6.4000000000000001E-2</v>
      </c>
      <c r="G180" s="28">
        <v>61</v>
      </c>
      <c r="H180" s="28">
        <v>58</v>
      </c>
      <c r="I180" s="28">
        <v>0.34499999999999997</v>
      </c>
      <c r="J180" s="28">
        <v>0.61799999999999999</v>
      </c>
      <c r="K180" s="28">
        <v>3.5999999999999997E-2</v>
      </c>
      <c r="L180" s="28">
        <v>821865</v>
      </c>
      <c r="M180" s="28">
        <v>0.76900000000000002</v>
      </c>
    </row>
    <row r="181" spans="1:13" ht="15.75" customHeight="1" x14ac:dyDescent="0.25">
      <c r="A181" s="15">
        <v>180</v>
      </c>
      <c r="B181" s="13" t="s">
        <v>56</v>
      </c>
      <c r="C181" s="13" t="s">
        <v>83</v>
      </c>
      <c r="D181" s="26" t="s">
        <v>68</v>
      </c>
      <c r="E181" s="28">
        <v>2.8000000000000001E-2</v>
      </c>
      <c r="F181" s="28">
        <v>6.2E-2</v>
      </c>
      <c r="G181" s="28">
        <v>62</v>
      </c>
      <c r="H181" s="28">
        <v>59</v>
      </c>
      <c r="I181" s="28">
        <v>0.34100000000000003</v>
      </c>
      <c r="J181" s="28">
        <v>0.622</v>
      </c>
      <c r="K181" s="28">
        <v>3.6999999999999998E-2</v>
      </c>
      <c r="L181" s="28">
        <v>834036</v>
      </c>
      <c r="M181" s="28">
        <v>0.77</v>
      </c>
    </row>
    <row r="182" spans="1:13" ht="15.75" customHeight="1" x14ac:dyDescent="0.25">
      <c r="A182" s="15">
        <v>181</v>
      </c>
      <c r="B182" s="13" t="s">
        <v>56</v>
      </c>
      <c r="C182" s="13" t="s">
        <v>83</v>
      </c>
      <c r="D182" s="26" t="s">
        <v>69</v>
      </c>
      <c r="E182" s="28">
        <v>2.8000000000000001E-2</v>
      </c>
      <c r="F182" s="28">
        <v>6.0999999999999999E-2</v>
      </c>
      <c r="G182" s="28">
        <v>62</v>
      </c>
      <c r="H182" s="28">
        <v>59</v>
      </c>
      <c r="I182" s="28">
        <v>0.33900000000000002</v>
      </c>
      <c r="J182" s="28">
        <v>0.623</v>
      </c>
      <c r="K182" s="28">
        <v>3.7999999999999999E-2</v>
      </c>
      <c r="L182" s="28">
        <v>846646</v>
      </c>
      <c r="M182" s="28">
        <v>0.77100000000000002</v>
      </c>
    </row>
    <row r="183" spans="1:13" ht="15.75" customHeight="1" x14ac:dyDescent="0.25">
      <c r="A183" s="15">
        <v>182</v>
      </c>
      <c r="B183" s="13" t="s">
        <v>56</v>
      </c>
      <c r="C183" s="13" t="s">
        <v>83</v>
      </c>
      <c r="D183" s="26" t="s">
        <v>70</v>
      </c>
      <c r="E183" s="28">
        <v>2.8000000000000001E-2</v>
      </c>
      <c r="F183" s="28">
        <v>5.8999999999999997E-2</v>
      </c>
      <c r="G183" s="28">
        <v>63</v>
      </c>
      <c r="H183" s="28">
        <v>60</v>
      </c>
      <c r="I183" s="28">
        <v>0.33700000000000002</v>
      </c>
      <c r="J183" s="28">
        <v>0.624</v>
      </c>
      <c r="K183" s="28">
        <v>3.9E-2</v>
      </c>
      <c r="L183" s="28">
        <v>859652</v>
      </c>
      <c r="M183" s="28">
        <v>0.77100000000000002</v>
      </c>
    </row>
    <row r="184" spans="1:13" ht="15.75" customHeight="1" x14ac:dyDescent="0.25">
      <c r="A184" s="15">
        <v>183</v>
      </c>
      <c r="B184" s="13" t="s">
        <v>56</v>
      </c>
      <c r="C184" s="13" t="s">
        <v>84</v>
      </c>
      <c r="D184" s="26" t="s">
        <v>58</v>
      </c>
      <c r="E184" s="28">
        <v>2.5000000000000001E-2</v>
      </c>
      <c r="F184" s="28">
        <v>3.5999999999999997E-2</v>
      </c>
      <c r="G184" s="28">
        <v>71</v>
      </c>
      <c r="H184" s="28">
        <v>66</v>
      </c>
      <c r="I184" s="28">
        <v>0.35399999999999998</v>
      </c>
      <c r="J184" s="28">
        <v>0.59199999999999997</v>
      </c>
      <c r="K184" s="28">
        <v>5.2999999999999999E-2</v>
      </c>
      <c r="L184" s="28">
        <v>66136590</v>
      </c>
      <c r="M184" s="28">
        <v>0.42799999999999999</v>
      </c>
    </row>
    <row r="185" spans="1:13" ht="15.75" customHeight="1" x14ac:dyDescent="0.25">
      <c r="A185" s="15">
        <v>184</v>
      </c>
      <c r="B185" s="13" t="s">
        <v>56</v>
      </c>
      <c r="C185" s="13" t="s">
        <v>84</v>
      </c>
      <c r="D185" s="26" t="s">
        <v>59</v>
      </c>
      <c r="E185" s="28">
        <v>2.5000000000000001E-2</v>
      </c>
      <c r="F185" s="28">
        <v>3.4000000000000002E-2</v>
      </c>
      <c r="G185" s="28">
        <v>71</v>
      </c>
      <c r="H185" s="28">
        <v>66</v>
      </c>
      <c r="I185" s="28">
        <v>0.34799999999999998</v>
      </c>
      <c r="J185" s="28">
        <v>0.59799999999999998</v>
      </c>
      <c r="K185" s="28">
        <v>5.3999999999999999E-2</v>
      </c>
      <c r="L185" s="28">
        <v>67204189</v>
      </c>
      <c r="M185" s="28">
        <v>0.42799999999999999</v>
      </c>
    </row>
    <row r="186" spans="1:13" ht="15.75" customHeight="1" x14ac:dyDescent="0.25">
      <c r="A186" s="15">
        <v>185</v>
      </c>
      <c r="B186" s="13" t="s">
        <v>56</v>
      </c>
      <c r="C186" s="13" t="s">
        <v>84</v>
      </c>
      <c r="D186" s="26" t="s">
        <v>60</v>
      </c>
      <c r="E186" s="28">
        <v>2.4E-2</v>
      </c>
      <c r="F186" s="28">
        <v>3.1E-2</v>
      </c>
      <c r="G186" s="28">
        <v>71</v>
      </c>
      <c r="H186" s="28">
        <v>67</v>
      </c>
      <c r="I186" s="28">
        <v>0.34200000000000003</v>
      </c>
      <c r="J186" s="28">
        <v>0.60399999999999998</v>
      </c>
      <c r="K186" s="28">
        <v>5.3999999999999999E-2</v>
      </c>
      <c r="L186" s="28">
        <v>68302914</v>
      </c>
      <c r="M186" s="28">
        <v>0.42899999999999999</v>
      </c>
    </row>
    <row r="187" spans="1:13" ht="15.75" customHeight="1" x14ac:dyDescent="0.25">
      <c r="A187" s="15">
        <v>186</v>
      </c>
      <c r="B187" s="13" t="s">
        <v>56</v>
      </c>
      <c r="C187" s="13" t="s">
        <v>84</v>
      </c>
      <c r="D187" s="26" t="s">
        <v>61</v>
      </c>
      <c r="E187" s="28">
        <v>2.4E-2</v>
      </c>
      <c r="F187" s="28">
        <v>2.9000000000000001E-2</v>
      </c>
      <c r="G187" s="28">
        <v>72</v>
      </c>
      <c r="H187" s="28">
        <v>67</v>
      </c>
      <c r="I187" s="28">
        <v>0.33500000000000002</v>
      </c>
      <c r="J187" s="28">
        <v>0.61</v>
      </c>
      <c r="K187" s="28">
        <v>5.3999999999999999E-2</v>
      </c>
      <c r="L187" s="28">
        <v>69432477</v>
      </c>
      <c r="M187" s="28">
        <v>0.42899999999999999</v>
      </c>
    </row>
    <row r="188" spans="1:13" ht="15.75" customHeight="1" x14ac:dyDescent="0.25">
      <c r="A188" s="15">
        <v>187</v>
      </c>
      <c r="B188" s="13" t="s">
        <v>56</v>
      </c>
      <c r="C188" s="13" t="s">
        <v>84</v>
      </c>
      <c r="D188" s="26" t="s">
        <v>62</v>
      </c>
      <c r="E188" s="28">
        <v>2.4E-2</v>
      </c>
      <c r="F188" s="28">
        <v>2.7E-2</v>
      </c>
      <c r="G188" s="28">
        <v>72</v>
      </c>
      <c r="H188" s="28">
        <v>67</v>
      </c>
      <c r="I188" s="28">
        <v>0.33</v>
      </c>
      <c r="J188" s="28">
        <v>0.61599999999999999</v>
      </c>
      <c r="K188" s="28">
        <v>5.3999999999999999E-2</v>
      </c>
      <c r="L188" s="28">
        <v>70591288</v>
      </c>
      <c r="M188" s="28">
        <v>0.43</v>
      </c>
    </row>
    <row r="189" spans="1:13" ht="15.75" customHeight="1" x14ac:dyDescent="0.25">
      <c r="A189" s="15">
        <v>188</v>
      </c>
      <c r="B189" s="13" t="s">
        <v>56</v>
      </c>
      <c r="C189" s="13" t="s">
        <v>84</v>
      </c>
      <c r="D189" s="26" t="s">
        <v>63</v>
      </c>
      <c r="E189" s="28">
        <v>2.4E-2</v>
      </c>
      <c r="F189" s="28">
        <v>2.5999999999999999E-2</v>
      </c>
      <c r="G189" s="28">
        <v>72</v>
      </c>
      <c r="H189" s="28">
        <v>67</v>
      </c>
      <c r="I189" s="28">
        <v>0.32500000000000001</v>
      </c>
      <c r="J189" s="28">
        <v>0.62</v>
      </c>
      <c r="K189" s="28">
        <v>5.5E-2</v>
      </c>
      <c r="L189" s="28">
        <v>71777678</v>
      </c>
      <c r="M189" s="28">
        <v>0.43</v>
      </c>
    </row>
    <row r="190" spans="1:13" ht="15.75" customHeight="1" x14ac:dyDescent="0.25">
      <c r="A190" s="15">
        <v>189</v>
      </c>
      <c r="B190" s="13" t="s">
        <v>56</v>
      </c>
      <c r="C190" s="13" t="s">
        <v>84</v>
      </c>
      <c r="D190" s="26" t="s">
        <v>64</v>
      </c>
      <c r="E190" s="28">
        <v>2.4E-2</v>
      </c>
      <c r="F190" s="28">
        <v>2.4E-2</v>
      </c>
      <c r="G190" s="28">
        <v>72</v>
      </c>
      <c r="H190" s="28">
        <v>67</v>
      </c>
      <c r="I190" s="28">
        <v>0.32200000000000001</v>
      </c>
      <c r="J190" s="28">
        <v>0.624</v>
      </c>
      <c r="K190" s="28">
        <v>5.5E-2</v>
      </c>
      <c r="L190" s="28">
        <v>72990754</v>
      </c>
      <c r="M190" s="28">
        <v>0.43099999999999999</v>
      </c>
    </row>
    <row r="191" spans="1:13" ht="15.75" customHeight="1" x14ac:dyDescent="0.25">
      <c r="A191" s="15">
        <v>190</v>
      </c>
      <c r="B191" s="13" t="s">
        <v>56</v>
      </c>
      <c r="C191" s="13" t="s">
        <v>84</v>
      </c>
      <c r="D191" s="26" t="s">
        <v>65</v>
      </c>
      <c r="E191" s="28">
        <v>2.4E-2</v>
      </c>
      <c r="F191" s="28">
        <v>2.3E-2</v>
      </c>
      <c r="G191" s="28">
        <v>72</v>
      </c>
      <c r="H191" s="28">
        <v>68</v>
      </c>
      <c r="I191" s="28">
        <v>0.31900000000000001</v>
      </c>
      <c r="J191" s="28">
        <v>0.626</v>
      </c>
      <c r="K191" s="28">
        <v>5.3999999999999999E-2</v>
      </c>
      <c r="L191" s="28">
        <v>74229577</v>
      </c>
      <c r="M191" s="28">
        <v>0.43099999999999999</v>
      </c>
    </row>
    <row r="192" spans="1:13" ht="15.75" customHeight="1" x14ac:dyDescent="0.25">
      <c r="A192" s="15">
        <v>191</v>
      </c>
      <c r="B192" s="13" t="s">
        <v>56</v>
      </c>
      <c r="C192" s="13" t="s">
        <v>84</v>
      </c>
      <c r="D192" s="26" t="s">
        <v>66</v>
      </c>
      <c r="E192" s="28">
        <v>2.4E-2</v>
      </c>
      <c r="F192" s="28">
        <v>2.1000000000000001E-2</v>
      </c>
      <c r="G192" s="28">
        <v>72</v>
      </c>
      <c r="H192" s="28">
        <v>68</v>
      </c>
      <c r="I192" s="28">
        <v>0.318</v>
      </c>
      <c r="J192" s="28">
        <v>0.628</v>
      </c>
      <c r="K192" s="28">
        <v>5.3999999999999999E-2</v>
      </c>
      <c r="L192" s="28">
        <v>75491922</v>
      </c>
      <c r="M192" s="28">
        <v>0.43099999999999999</v>
      </c>
    </row>
    <row r="193" spans="1:13" ht="15.75" customHeight="1" x14ac:dyDescent="0.25">
      <c r="A193" s="15">
        <v>192</v>
      </c>
      <c r="B193" s="13" t="s">
        <v>56</v>
      </c>
      <c r="C193" s="13" t="s">
        <v>84</v>
      </c>
      <c r="D193" s="26" t="s">
        <v>67</v>
      </c>
      <c r="E193" s="28">
        <v>2.4E-2</v>
      </c>
      <c r="F193" s="28">
        <v>2.1000000000000001E-2</v>
      </c>
      <c r="G193" s="28">
        <v>73</v>
      </c>
      <c r="H193" s="28">
        <v>68</v>
      </c>
      <c r="I193" s="28">
        <v>0.316</v>
      </c>
      <c r="J193" s="28">
        <v>0.629</v>
      </c>
      <c r="K193" s="28">
        <v>5.5E-2</v>
      </c>
      <c r="L193" s="28">
        <v>76775023</v>
      </c>
      <c r="M193" s="28">
        <v>0.43</v>
      </c>
    </row>
    <row r="194" spans="1:13" ht="15.75" customHeight="1" x14ac:dyDescent="0.25">
      <c r="A194" s="15">
        <v>193</v>
      </c>
      <c r="B194" s="13" t="s">
        <v>56</v>
      </c>
      <c r="C194" s="13" t="s">
        <v>84</v>
      </c>
      <c r="D194" s="26" t="s">
        <v>68</v>
      </c>
      <c r="E194" s="28">
        <v>2.4E-2</v>
      </c>
      <c r="F194" s="28">
        <v>0.02</v>
      </c>
      <c r="G194" s="28">
        <v>73</v>
      </c>
      <c r="H194" s="28">
        <v>68</v>
      </c>
      <c r="I194" s="28">
        <v>0.315</v>
      </c>
      <c r="J194" s="28">
        <v>0.63</v>
      </c>
      <c r="K194" s="28">
        <v>5.5E-2</v>
      </c>
      <c r="L194" s="28">
        <v>78075705</v>
      </c>
      <c r="M194" s="28">
        <v>0.43</v>
      </c>
    </row>
    <row r="195" spans="1:13" ht="15.75" customHeight="1" x14ac:dyDescent="0.25">
      <c r="A195" s="15">
        <v>194</v>
      </c>
      <c r="B195" s="13" t="s">
        <v>56</v>
      </c>
      <c r="C195" s="13" t="s">
        <v>84</v>
      </c>
      <c r="D195" s="26" t="s">
        <v>69</v>
      </c>
      <c r="E195" s="28">
        <v>2.4E-2</v>
      </c>
      <c r="F195" s="28">
        <v>1.9E-2</v>
      </c>
      <c r="G195" s="28">
        <v>73</v>
      </c>
      <c r="H195" s="28">
        <v>68</v>
      </c>
      <c r="I195" s="28">
        <v>0.314</v>
      </c>
      <c r="J195" s="28">
        <v>0.63100000000000001</v>
      </c>
      <c r="K195" s="28">
        <v>5.6000000000000001E-2</v>
      </c>
      <c r="L195" s="28">
        <v>79392466</v>
      </c>
      <c r="M195" s="28">
        <v>0.43</v>
      </c>
    </row>
    <row r="196" spans="1:13" ht="15.75" customHeight="1" x14ac:dyDescent="0.25">
      <c r="A196" s="15">
        <v>195</v>
      </c>
      <c r="B196" s="13" t="s">
        <v>56</v>
      </c>
      <c r="C196" s="13" t="s">
        <v>84</v>
      </c>
      <c r="D196" s="26" t="s">
        <v>70</v>
      </c>
      <c r="E196" s="28">
        <v>2.4E-2</v>
      </c>
      <c r="F196" s="28">
        <v>1.9E-2</v>
      </c>
      <c r="G196" s="28">
        <v>73</v>
      </c>
      <c r="H196" s="28">
        <v>69</v>
      </c>
      <c r="I196" s="28">
        <v>0.312</v>
      </c>
      <c r="J196" s="28">
        <v>0.63100000000000001</v>
      </c>
      <c r="K196" s="28">
        <v>5.6000000000000001E-2</v>
      </c>
      <c r="L196" s="28">
        <v>80721874</v>
      </c>
      <c r="M196" s="28">
        <v>0.43</v>
      </c>
    </row>
    <row r="197" spans="1:13" ht="15.75" customHeight="1" x14ac:dyDescent="0.25">
      <c r="A197" s="15">
        <v>196</v>
      </c>
      <c r="B197" s="13" t="s">
        <v>56</v>
      </c>
      <c r="C197" s="13" t="s">
        <v>85</v>
      </c>
      <c r="D197" s="26" t="s">
        <v>58</v>
      </c>
      <c r="E197" s="28">
        <v>0.04</v>
      </c>
      <c r="F197" s="28">
        <v>9.9000000000000005E-2</v>
      </c>
      <c r="G197" s="28">
        <v>49</v>
      </c>
      <c r="H197" s="28">
        <v>46</v>
      </c>
      <c r="I197" s="28">
        <v>0.42599999999999999</v>
      </c>
      <c r="J197" s="28">
        <v>0.53700000000000003</v>
      </c>
      <c r="K197" s="28">
        <v>3.6999999999999998E-2</v>
      </c>
      <c r="L197" s="28">
        <v>518179</v>
      </c>
      <c r="M197" s="28">
        <v>0.38800000000000001</v>
      </c>
    </row>
    <row r="198" spans="1:13" ht="15.75" customHeight="1" x14ac:dyDescent="0.25">
      <c r="A198" s="15">
        <v>197</v>
      </c>
      <c r="B198" s="13" t="s">
        <v>56</v>
      </c>
      <c r="C198" s="13" t="s">
        <v>85</v>
      </c>
      <c r="D198" s="26" t="s">
        <v>59</v>
      </c>
      <c r="E198" s="28">
        <v>3.9E-2</v>
      </c>
      <c r="F198" s="28">
        <v>9.6000000000000002E-2</v>
      </c>
      <c r="G198" s="28">
        <v>49</v>
      </c>
      <c r="H198" s="28">
        <v>47</v>
      </c>
      <c r="I198" s="28">
        <v>0.42299999999999999</v>
      </c>
      <c r="J198" s="28">
        <v>0.54100000000000004</v>
      </c>
      <c r="K198" s="28">
        <v>3.5999999999999997E-2</v>
      </c>
      <c r="L198" s="28">
        <v>534592</v>
      </c>
      <c r="M198" s="28">
        <v>0.38800000000000001</v>
      </c>
    </row>
    <row r="199" spans="1:13" ht="15.75" customHeight="1" x14ac:dyDescent="0.25">
      <c r="A199" s="15">
        <v>198</v>
      </c>
      <c r="B199" s="13" t="s">
        <v>56</v>
      </c>
      <c r="C199" s="13" t="s">
        <v>85</v>
      </c>
      <c r="D199" s="26" t="s">
        <v>60</v>
      </c>
      <c r="E199" s="28">
        <v>3.9E-2</v>
      </c>
      <c r="F199" s="28">
        <v>9.4E-2</v>
      </c>
      <c r="G199" s="28">
        <v>49</v>
      </c>
      <c r="H199" s="28">
        <v>47</v>
      </c>
      <c r="I199" s="28">
        <v>0.41899999999999998</v>
      </c>
      <c r="J199" s="28">
        <v>0.54600000000000004</v>
      </c>
      <c r="K199" s="28">
        <v>3.5000000000000003E-2</v>
      </c>
      <c r="L199" s="28">
        <v>551399</v>
      </c>
      <c r="M199" s="28">
        <v>0.38800000000000001</v>
      </c>
    </row>
    <row r="200" spans="1:13" ht="15.75" customHeight="1" x14ac:dyDescent="0.25">
      <c r="A200" s="15">
        <v>199</v>
      </c>
      <c r="B200" s="13" t="s">
        <v>56</v>
      </c>
      <c r="C200" s="13" t="s">
        <v>85</v>
      </c>
      <c r="D200" s="26" t="s">
        <v>61</v>
      </c>
      <c r="E200" s="28">
        <v>3.7999999999999999E-2</v>
      </c>
      <c r="F200" s="28">
        <v>9.1999999999999998E-2</v>
      </c>
      <c r="G200" s="28">
        <v>49</v>
      </c>
      <c r="H200" s="28">
        <v>47</v>
      </c>
      <c r="I200" s="28">
        <v>0.41499999999999998</v>
      </c>
      <c r="J200" s="28">
        <v>0.55100000000000005</v>
      </c>
      <c r="K200" s="28">
        <v>3.4000000000000002E-2</v>
      </c>
      <c r="L200" s="28">
        <v>568552</v>
      </c>
      <c r="M200" s="28">
        <v>0.38800000000000001</v>
      </c>
    </row>
    <row r="201" spans="1:13" ht="15.75" customHeight="1" x14ac:dyDescent="0.25">
      <c r="A201" s="15">
        <v>200</v>
      </c>
      <c r="B201" s="13" t="s">
        <v>56</v>
      </c>
      <c r="C201" s="13" t="s">
        <v>85</v>
      </c>
      <c r="D201" s="26" t="s">
        <v>62</v>
      </c>
      <c r="E201" s="28">
        <v>3.7999999999999999E-2</v>
      </c>
      <c r="F201" s="28">
        <v>8.8999999999999996E-2</v>
      </c>
      <c r="G201" s="28">
        <v>50</v>
      </c>
      <c r="H201" s="28">
        <v>47</v>
      </c>
      <c r="I201" s="28">
        <v>0.41</v>
      </c>
      <c r="J201" s="28">
        <v>0.55700000000000005</v>
      </c>
      <c r="K201" s="28">
        <v>3.3000000000000002E-2</v>
      </c>
      <c r="L201" s="28">
        <v>585983</v>
      </c>
      <c r="M201" s="28">
        <v>0.38800000000000001</v>
      </c>
    </row>
    <row r="202" spans="1:13" ht="15.75" customHeight="1" x14ac:dyDescent="0.25">
      <c r="A202" s="15">
        <v>201</v>
      </c>
      <c r="B202" s="13" t="s">
        <v>56</v>
      </c>
      <c r="C202" s="13" t="s">
        <v>85</v>
      </c>
      <c r="D202" s="26" t="s">
        <v>63</v>
      </c>
      <c r="E202" s="28">
        <v>3.7999999999999999E-2</v>
      </c>
      <c r="F202" s="28">
        <v>8.6999999999999994E-2</v>
      </c>
      <c r="G202" s="28">
        <v>50</v>
      </c>
      <c r="H202" s="28">
        <v>48</v>
      </c>
      <c r="I202" s="28">
        <v>0.40600000000000003</v>
      </c>
      <c r="J202" s="28">
        <v>0.56100000000000005</v>
      </c>
      <c r="K202" s="28">
        <v>3.2000000000000001E-2</v>
      </c>
      <c r="L202" s="28">
        <v>603648</v>
      </c>
      <c r="M202" s="28">
        <v>0.38900000000000001</v>
      </c>
    </row>
    <row r="203" spans="1:13" ht="15.75" customHeight="1" x14ac:dyDescent="0.25">
      <c r="A203" s="15">
        <v>202</v>
      </c>
      <c r="B203" s="13" t="s">
        <v>56</v>
      </c>
      <c r="C203" s="13" t="s">
        <v>85</v>
      </c>
      <c r="D203" s="26" t="s">
        <v>64</v>
      </c>
      <c r="E203" s="28">
        <v>3.7999999999999999E-2</v>
      </c>
      <c r="F203" s="28">
        <v>8.5000000000000006E-2</v>
      </c>
      <c r="G203" s="28">
        <v>51</v>
      </c>
      <c r="H203" s="28">
        <v>48</v>
      </c>
      <c r="I203" s="28">
        <v>0.40300000000000002</v>
      </c>
      <c r="J203" s="28">
        <v>0.56599999999999995</v>
      </c>
      <c r="K203" s="28">
        <v>3.2000000000000001E-2</v>
      </c>
      <c r="L203" s="28">
        <v>621517</v>
      </c>
      <c r="M203" s="28">
        <v>0.38900000000000001</v>
      </c>
    </row>
    <row r="204" spans="1:13" ht="15.75" customHeight="1" x14ac:dyDescent="0.25">
      <c r="A204" s="15">
        <v>203</v>
      </c>
      <c r="B204" s="13" t="s">
        <v>56</v>
      </c>
      <c r="C204" s="13" t="s">
        <v>85</v>
      </c>
      <c r="D204" s="26" t="s">
        <v>65</v>
      </c>
      <c r="E204" s="28">
        <v>3.7999999999999999E-2</v>
      </c>
      <c r="F204" s="28">
        <v>8.2000000000000003E-2</v>
      </c>
      <c r="G204" s="28">
        <v>51</v>
      </c>
      <c r="H204" s="28">
        <v>49</v>
      </c>
      <c r="I204" s="28">
        <v>0.4</v>
      </c>
      <c r="J204" s="28">
        <v>0.56899999999999995</v>
      </c>
      <c r="K204" s="28">
        <v>3.1E-2</v>
      </c>
      <c r="L204" s="28">
        <v>639618</v>
      </c>
      <c r="M204" s="28">
        <v>0.39</v>
      </c>
    </row>
    <row r="205" spans="1:13" ht="15.75" customHeight="1" x14ac:dyDescent="0.25">
      <c r="A205" s="15">
        <v>204</v>
      </c>
      <c r="B205" s="13" t="s">
        <v>56</v>
      </c>
      <c r="C205" s="13" t="s">
        <v>85</v>
      </c>
      <c r="D205" s="26" t="s">
        <v>66</v>
      </c>
      <c r="E205" s="28">
        <v>3.6999999999999998E-2</v>
      </c>
      <c r="F205" s="28">
        <v>0.08</v>
      </c>
      <c r="G205" s="28">
        <v>52</v>
      </c>
      <c r="H205" s="28">
        <v>49</v>
      </c>
      <c r="I205" s="28">
        <v>0.39700000000000002</v>
      </c>
      <c r="J205" s="28">
        <v>0.57199999999999995</v>
      </c>
      <c r="K205" s="28">
        <v>0.03</v>
      </c>
      <c r="L205" s="28">
        <v>658025</v>
      </c>
      <c r="M205" s="28">
        <v>0.39</v>
      </c>
    </row>
    <row r="206" spans="1:13" ht="15.75" customHeight="1" x14ac:dyDescent="0.25">
      <c r="A206" s="15">
        <v>205</v>
      </c>
      <c r="B206" s="13" t="s">
        <v>56</v>
      </c>
      <c r="C206" s="13" t="s">
        <v>85</v>
      </c>
      <c r="D206" s="26" t="s">
        <v>67</v>
      </c>
      <c r="E206" s="28">
        <v>3.6999999999999998E-2</v>
      </c>
      <c r="F206" s="28">
        <v>7.8E-2</v>
      </c>
      <c r="G206" s="28">
        <v>52</v>
      </c>
      <c r="H206" s="28">
        <v>50</v>
      </c>
      <c r="I206" s="28">
        <v>0.39500000000000002</v>
      </c>
      <c r="J206" s="28">
        <v>0.57499999999999996</v>
      </c>
      <c r="K206" s="28">
        <v>0.03</v>
      </c>
      <c r="L206" s="28">
        <v>676851</v>
      </c>
      <c r="M206" s="28">
        <v>0.39100000000000001</v>
      </c>
    </row>
    <row r="207" spans="1:13" ht="15.75" customHeight="1" x14ac:dyDescent="0.25">
      <c r="A207" s="15">
        <v>206</v>
      </c>
      <c r="B207" s="13" t="s">
        <v>56</v>
      </c>
      <c r="C207" s="13" t="s">
        <v>85</v>
      </c>
      <c r="D207" s="26" t="s">
        <v>68</v>
      </c>
      <c r="E207" s="28">
        <v>3.6999999999999998E-2</v>
      </c>
      <c r="F207" s="28">
        <v>7.5999999999999998E-2</v>
      </c>
      <c r="G207" s="28">
        <v>53</v>
      </c>
      <c r="H207" s="28">
        <v>50</v>
      </c>
      <c r="I207" s="28">
        <v>0.39300000000000002</v>
      </c>
      <c r="J207" s="28">
        <v>0.57799999999999996</v>
      </c>
      <c r="K207" s="28">
        <v>2.9000000000000001E-2</v>
      </c>
      <c r="L207" s="28">
        <v>696167</v>
      </c>
      <c r="M207" s="28">
        <v>0.39200000000000002</v>
      </c>
    </row>
    <row r="208" spans="1:13" ht="15.75" customHeight="1" x14ac:dyDescent="0.25">
      <c r="A208" s="15">
        <v>207</v>
      </c>
      <c r="B208" s="13" t="s">
        <v>56</v>
      </c>
      <c r="C208" s="13" t="s">
        <v>85</v>
      </c>
      <c r="D208" s="26" t="s">
        <v>69</v>
      </c>
      <c r="E208" s="28">
        <v>3.5999999999999997E-2</v>
      </c>
      <c r="F208" s="28">
        <v>7.2999999999999995E-2</v>
      </c>
      <c r="G208" s="28">
        <v>54</v>
      </c>
      <c r="H208" s="28">
        <v>51</v>
      </c>
      <c r="I208" s="28">
        <v>0.39100000000000001</v>
      </c>
      <c r="J208" s="28">
        <v>0.57999999999999996</v>
      </c>
      <c r="K208" s="28">
        <v>2.9000000000000001E-2</v>
      </c>
      <c r="L208" s="28">
        <v>715996</v>
      </c>
      <c r="M208" s="28">
        <v>0.39300000000000002</v>
      </c>
    </row>
    <row r="209" spans="1:13" ht="15.75" customHeight="1" x14ac:dyDescent="0.25">
      <c r="A209" s="15">
        <v>208</v>
      </c>
      <c r="B209" s="13" t="s">
        <v>56</v>
      </c>
      <c r="C209" s="13" t="s">
        <v>85</v>
      </c>
      <c r="D209" s="26" t="s">
        <v>70</v>
      </c>
      <c r="E209" s="28">
        <v>3.5999999999999997E-2</v>
      </c>
      <c r="F209" s="28">
        <v>7.0999999999999994E-2</v>
      </c>
      <c r="G209" s="28">
        <v>54</v>
      </c>
      <c r="H209" s="28">
        <v>51</v>
      </c>
      <c r="I209" s="28">
        <v>0.39</v>
      </c>
      <c r="J209" s="28">
        <v>0.58199999999999996</v>
      </c>
      <c r="K209" s="28">
        <v>2.8000000000000001E-2</v>
      </c>
      <c r="L209" s="28">
        <v>736296</v>
      </c>
      <c r="M209" s="28">
        <v>0.39500000000000002</v>
      </c>
    </row>
    <row r="210" spans="1:13" ht="15.75" customHeight="1" x14ac:dyDescent="0.25">
      <c r="A210" s="15">
        <v>209</v>
      </c>
      <c r="B210" s="13" t="s">
        <v>56</v>
      </c>
      <c r="C210" s="13" t="s">
        <v>86</v>
      </c>
      <c r="D210" s="26" t="s">
        <v>58</v>
      </c>
      <c r="E210" s="28">
        <v>0.04</v>
      </c>
      <c r="F210" s="28">
        <v>5.8000000000000003E-2</v>
      </c>
      <c r="G210" s="28">
        <v>58</v>
      </c>
      <c r="H210" s="28">
        <v>54</v>
      </c>
      <c r="I210" s="28">
        <v>0.47</v>
      </c>
      <c r="J210" s="28">
        <v>0.51200000000000001</v>
      </c>
      <c r="K210" s="28">
        <v>1.7999999999999999E-2</v>
      </c>
      <c r="L210" s="28">
        <v>3939348</v>
      </c>
      <c r="M210" s="28">
        <v>0.17599999999999999</v>
      </c>
    </row>
    <row r="211" spans="1:13" ht="15.75" customHeight="1" x14ac:dyDescent="0.25">
      <c r="A211" s="15">
        <v>210</v>
      </c>
      <c r="B211" s="13" t="s">
        <v>56</v>
      </c>
      <c r="C211" s="13" t="s">
        <v>86</v>
      </c>
      <c r="D211" s="26" t="s">
        <v>59</v>
      </c>
      <c r="E211" s="28">
        <v>0.04</v>
      </c>
      <c r="F211" s="28">
        <v>5.6000000000000001E-2</v>
      </c>
      <c r="G211" s="28">
        <v>59</v>
      </c>
      <c r="H211" s="28">
        <v>54</v>
      </c>
      <c r="I211" s="28">
        <v>0.46200000000000002</v>
      </c>
      <c r="J211" s="28">
        <v>0.51900000000000002</v>
      </c>
      <c r="K211" s="28">
        <v>1.9E-2</v>
      </c>
      <c r="L211" s="28">
        <v>4101609</v>
      </c>
      <c r="M211" s="28">
        <v>0.17799999999999999</v>
      </c>
    </row>
    <row r="212" spans="1:13" ht="15.75" customHeight="1" x14ac:dyDescent="0.25">
      <c r="A212" s="15">
        <v>211</v>
      </c>
      <c r="B212" s="13" t="s">
        <v>56</v>
      </c>
      <c r="C212" s="13" t="s">
        <v>86</v>
      </c>
      <c r="D212" s="26" t="s">
        <v>60</v>
      </c>
      <c r="E212" s="28">
        <v>0.04</v>
      </c>
      <c r="F212" s="28">
        <v>5.3999999999999999E-2</v>
      </c>
      <c r="G212" s="28">
        <v>59</v>
      </c>
      <c r="H212" s="28">
        <v>55</v>
      </c>
      <c r="I212" s="28">
        <v>0.45400000000000001</v>
      </c>
      <c r="J212" s="28">
        <v>0.52700000000000002</v>
      </c>
      <c r="K212" s="28">
        <v>1.9E-2</v>
      </c>
      <c r="L212" s="28">
        <v>4281576</v>
      </c>
      <c r="M212" s="28">
        <v>0.18</v>
      </c>
    </row>
    <row r="213" spans="1:13" ht="15.75" customHeight="1" x14ac:dyDescent="0.25">
      <c r="A213" s="15">
        <v>212</v>
      </c>
      <c r="B213" s="13" t="s">
        <v>56</v>
      </c>
      <c r="C213" s="13" t="s">
        <v>86</v>
      </c>
      <c r="D213" s="26" t="s">
        <v>61</v>
      </c>
      <c r="E213" s="28">
        <v>0.04</v>
      </c>
      <c r="F213" s="28">
        <v>5.0999999999999997E-2</v>
      </c>
      <c r="G213" s="28">
        <v>60</v>
      </c>
      <c r="H213" s="28">
        <v>55</v>
      </c>
      <c r="I213" s="28">
        <v>0.44600000000000001</v>
      </c>
      <c r="J213" s="28">
        <v>0.53500000000000003</v>
      </c>
      <c r="K213" s="28">
        <v>1.9E-2</v>
      </c>
      <c r="L213" s="28">
        <v>4472533</v>
      </c>
      <c r="M213" s="28">
        <v>0.183</v>
      </c>
    </row>
    <row r="214" spans="1:13" ht="15.75" customHeight="1" x14ac:dyDescent="0.25">
      <c r="A214" s="15">
        <v>213</v>
      </c>
      <c r="B214" s="13" t="s">
        <v>56</v>
      </c>
      <c r="C214" s="13" t="s">
        <v>86</v>
      </c>
      <c r="D214" s="26" t="s">
        <v>62</v>
      </c>
      <c r="E214" s="28">
        <v>0.04</v>
      </c>
      <c r="F214" s="28">
        <v>4.9000000000000002E-2</v>
      </c>
      <c r="G214" s="28">
        <v>60</v>
      </c>
      <c r="H214" s="28">
        <v>56</v>
      </c>
      <c r="I214" s="28">
        <v>0.44</v>
      </c>
      <c r="J214" s="28">
        <v>0.54100000000000004</v>
      </c>
      <c r="K214" s="28">
        <v>1.9E-2</v>
      </c>
      <c r="L214" s="28">
        <v>4665522</v>
      </c>
      <c r="M214" s="28">
        <v>0.186</v>
      </c>
    </row>
    <row r="215" spans="1:13" ht="15.75" customHeight="1" x14ac:dyDescent="0.25">
      <c r="A215" s="15">
        <v>214</v>
      </c>
      <c r="B215" s="13" t="s">
        <v>56</v>
      </c>
      <c r="C215" s="13" t="s">
        <v>86</v>
      </c>
      <c r="D215" s="26" t="s">
        <v>63</v>
      </c>
      <c r="E215" s="28">
        <v>0.04</v>
      </c>
      <c r="F215" s="28">
        <v>4.7E-2</v>
      </c>
      <c r="G215" s="28">
        <v>61</v>
      </c>
      <c r="H215" s="28">
        <v>56</v>
      </c>
      <c r="I215" s="28">
        <v>0.435</v>
      </c>
      <c r="J215" s="28">
        <v>0.54500000000000004</v>
      </c>
      <c r="K215" s="28">
        <v>0.02</v>
      </c>
      <c r="L215" s="28">
        <v>4854066</v>
      </c>
      <c r="M215" s="28">
        <v>0.189</v>
      </c>
    </row>
    <row r="216" spans="1:13" ht="15.75" customHeight="1" x14ac:dyDescent="0.25">
      <c r="A216" s="15">
        <v>215</v>
      </c>
      <c r="B216" s="13" t="s">
        <v>56</v>
      </c>
      <c r="C216" s="13" t="s">
        <v>86</v>
      </c>
      <c r="D216" s="26" t="s">
        <v>64</v>
      </c>
      <c r="E216" s="28">
        <v>0.04</v>
      </c>
      <c r="F216" s="28">
        <v>4.5999999999999999E-2</v>
      </c>
      <c r="G216" s="28">
        <v>61</v>
      </c>
      <c r="H216" s="28">
        <v>57</v>
      </c>
      <c r="I216" s="28">
        <v>0.432</v>
      </c>
      <c r="J216" s="28">
        <v>0.54800000000000004</v>
      </c>
      <c r="K216" s="28">
        <v>0.02</v>
      </c>
      <c r="L216" s="28">
        <v>5035036</v>
      </c>
      <c r="M216" s="28">
        <v>0.192</v>
      </c>
    </row>
    <row r="217" spans="1:13" ht="15.75" customHeight="1" x14ac:dyDescent="0.25">
      <c r="A217" s="15">
        <v>216</v>
      </c>
      <c r="B217" s="13" t="s">
        <v>56</v>
      </c>
      <c r="C217" s="13" t="s">
        <v>86</v>
      </c>
      <c r="D217" s="26" t="s">
        <v>65</v>
      </c>
      <c r="E217" s="28">
        <v>0.04</v>
      </c>
      <c r="F217" s="28">
        <v>4.3999999999999997E-2</v>
      </c>
      <c r="G217" s="28">
        <v>62</v>
      </c>
      <c r="H217" s="28">
        <v>57</v>
      </c>
      <c r="I217" s="28">
        <v>0.43099999999999999</v>
      </c>
      <c r="J217" s="28">
        <v>0.54900000000000004</v>
      </c>
      <c r="K217" s="28">
        <v>0.02</v>
      </c>
      <c r="L217" s="28">
        <v>5209846</v>
      </c>
      <c r="M217" s="28">
        <v>0.19500000000000001</v>
      </c>
    </row>
    <row r="218" spans="1:13" ht="15.75" customHeight="1" x14ac:dyDescent="0.25">
      <c r="A218" s="15">
        <v>217</v>
      </c>
      <c r="B218" s="13" t="s">
        <v>56</v>
      </c>
      <c r="C218" s="13" t="s">
        <v>86</v>
      </c>
      <c r="D218" s="26" t="s">
        <v>66</v>
      </c>
      <c r="E218" s="28">
        <v>3.9E-2</v>
      </c>
      <c r="F218" s="28">
        <v>4.2000000000000003E-2</v>
      </c>
      <c r="G218" s="28">
        <v>63</v>
      </c>
      <c r="H218" s="28">
        <v>58</v>
      </c>
      <c r="I218" s="28">
        <v>0.43</v>
      </c>
      <c r="J218" s="28">
        <v>0.54900000000000004</v>
      </c>
      <c r="K218" s="28">
        <v>0.02</v>
      </c>
      <c r="L218" s="28">
        <v>5382163</v>
      </c>
      <c r="M218" s="28">
        <v>0.19900000000000001</v>
      </c>
    </row>
    <row r="219" spans="1:13" ht="15.75" customHeight="1" x14ac:dyDescent="0.25">
      <c r="A219" s="15">
        <v>218</v>
      </c>
      <c r="B219" s="13" t="s">
        <v>56</v>
      </c>
      <c r="C219" s="13" t="s">
        <v>86</v>
      </c>
      <c r="D219" s="26" t="s">
        <v>67</v>
      </c>
      <c r="E219" s="28">
        <v>3.9E-2</v>
      </c>
      <c r="F219" s="28">
        <v>4.1000000000000002E-2</v>
      </c>
      <c r="G219" s="28">
        <v>63</v>
      </c>
      <c r="H219" s="28">
        <v>58</v>
      </c>
      <c r="I219" s="28">
        <v>0.43</v>
      </c>
      <c r="J219" s="28">
        <v>0.54900000000000004</v>
      </c>
      <c r="K219" s="28">
        <v>2.1000000000000001E-2</v>
      </c>
      <c r="L219" s="28">
        <v>5557889</v>
      </c>
      <c r="M219" s="28">
        <v>0.20200000000000001</v>
      </c>
    </row>
    <row r="220" spans="1:13" ht="15.75" customHeight="1" x14ac:dyDescent="0.25">
      <c r="A220" s="15">
        <v>219</v>
      </c>
      <c r="B220" s="13" t="s">
        <v>56</v>
      </c>
      <c r="C220" s="13" t="s">
        <v>86</v>
      </c>
      <c r="D220" s="26" t="s">
        <v>68</v>
      </c>
      <c r="E220" s="28">
        <v>3.7999999999999999E-2</v>
      </c>
      <c r="F220" s="28">
        <v>3.9E-2</v>
      </c>
      <c r="G220" s="28">
        <v>64</v>
      </c>
      <c r="H220" s="28">
        <v>59</v>
      </c>
      <c r="I220" s="28">
        <v>0.43</v>
      </c>
      <c r="J220" s="28">
        <v>0.54900000000000004</v>
      </c>
      <c r="K220" s="28">
        <v>2.1000000000000001E-2</v>
      </c>
      <c r="L220" s="28">
        <v>5741159</v>
      </c>
      <c r="M220" s="28">
        <v>0.20599999999999999</v>
      </c>
    </row>
    <row r="221" spans="1:13" ht="15.75" customHeight="1" x14ac:dyDescent="0.25">
      <c r="A221" s="15">
        <v>220</v>
      </c>
      <c r="B221" s="13" t="s">
        <v>56</v>
      </c>
      <c r="C221" s="13" t="s">
        <v>86</v>
      </c>
      <c r="D221" s="26" t="s">
        <v>69</v>
      </c>
      <c r="E221" s="28">
        <v>3.7999999999999999E-2</v>
      </c>
      <c r="F221" s="28">
        <v>3.7999999999999999E-2</v>
      </c>
      <c r="G221" s="28">
        <v>64</v>
      </c>
      <c r="H221" s="28">
        <v>59</v>
      </c>
      <c r="I221" s="28">
        <v>0.43099999999999999</v>
      </c>
      <c r="J221" s="28">
        <v>0.54800000000000004</v>
      </c>
      <c r="K221" s="28">
        <v>2.1999999999999999E-2</v>
      </c>
      <c r="L221" s="28">
        <v>5932852</v>
      </c>
      <c r="M221" s="28">
        <v>0.21</v>
      </c>
    </row>
    <row r="222" spans="1:13" ht="15.75" customHeight="1" x14ac:dyDescent="0.25">
      <c r="A222" s="15">
        <v>221</v>
      </c>
      <c r="B222" s="13" t="s">
        <v>56</v>
      </c>
      <c r="C222" s="13" t="s">
        <v>86</v>
      </c>
      <c r="D222" s="26" t="s">
        <v>70</v>
      </c>
      <c r="E222" s="28">
        <v>3.6999999999999998E-2</v>
      </c>
      <c r="F222" s="28">
        <v>3.6999999999999998E-2</v>
      </c>
      <c r="G222" s="28">
        <v>65</v>
      </c>
      <c r="H222" s="28">
        <v>60</v>
      </c>
      <c r="I222" s="28">
        <v>0.43099999999999999</v>
      </c>
      <c r="J222" s="28">
        <v>0.54700000000000004</v>
      </c>
      <c r="K222" s="28">
        <v>2.1999999999999999E-2</v>
      </c>
      <c r="L222" s="28">
        <v>6130922</v>
      </c>
      <c r="M222" s="28">
        <v>0.214</v>
      </c>
    </row>
    <row r="223" spans="1:13" ht="15.75" customHeight="1" x14ac:dyDescent="0.25">
      <c r="A223" s="15">
        <v>222</v>
      </c>
      <c r="B223" s="13" t="s">
        <v>56</v>
      </c>
      <c r="C223" s="13" t="s">
        <v>87</v>
      </c>
      <c r="D223" s="26" t="s">
        <v>58</v>
      </c>
      <c r="E223" s="28">
        <v>4.3999999999999997E-2</v>
      </c>
      <c r="F223" s="28">
        <v>0.09</v>
      </c>
      <c r="G223" s="28">
        <v>53</v>
      </c>
      <c r="H223" s="28">
        <v>51</v>
      </c>
      <c r="I223" s="28">
        <v>0.46600000000000003</v>
      </c>
      <c r="J223" s="28">
        <v>0.503</v>
      </c>
      <c r="K223" s="28">
        <v>3.1E-2</v>
      </c>
      <c r="L223" s="28">
        <v>66024199</v>
      </c>
      <c r="M223" s="28">
        <v>0.14699999999999999</v>
      </c>
    </row>
    <row r="224" spans="1:13" ht="15.75" customHeight="1" x14ac:dyDescent="0.25">
      <c r="A224" s="15">
        <v>223</v>
      </c>
      <c r="B224" s="13" t="s">
        <v>56</v>
      </c>
      <c r="C224" s="13" t="s">
        <v>87</v>
      </c>
      <c r="D224" s="26" t="s">
        <v>59</v>
      </c>
      <c r="E224" s="28">
        <v>4.2999999999999997E-2</v>
      </c>
      <c r="F224" s="28">
        <v>8.6999999999999994E-2</v>
      </c>
      <c r="G224" s="28">
        <v>54</v>
      </c>
      <c r="H224" s="28">
        <v>52</v>
      </c>
      <c r="I224" s="28">
        <v>0.46600000000000003</v>
      </c>
      <c r="J224" s="28">
        <v>0.504</v>
      </c>
      <c r="K224" s="28">
        <v>3.1E-2</v>
      </c>
      <c r="L224" s="28">
        <v>67956866</v>
      </c>
      <c r="M224" s="28">
        <v>0.14899999999999999</v>
      </c>
    </row>
    <row r="225" spans="1:13" ht="15.75" customHeight="1" x14ac:dyDescent="0.25">
      <c r="A225" s="15">
        <v>224</v>
      </c>
      <c r="B225" s="13" t="s">
        <v>56</v>
      </c>
      <c r="C225" s="13" t="s">
        <v>87</v>
      </c>
      <c r="D225" s="26" t="s">
        <v>60</v>
      </c>
      <c r="E225" s="28">
        <v>4.2000000000000003E-2</v>
      </c>
      <c r="F225" s="28">
        <v>8.3000000000000004E-2</v>
      </c>
      <c r="G225" s="28">
        <v>55</v>
      </c>
      <c r="H225" s="28">
        <v>53</v>
      </c>
      <c r="I225" s="28">
        <v>0.46500000000000002</v>
      </c>
      <c r="J225" s="28">
        <v>0.504</v>
      </c>
      <c r="K225" s="28">
        <v>3.1E-2</v>
      </c>
      <c r="L225" s="28">
        <v>69948344</v>
      </c>
      <c r="M225" s="28">
        <v>0.151</v>
      </c>
    </row>
    <row r="226" spans="1:13" ht="15.75" customHeight="1" x14ac:dyDescent="0.25">
      <c r="A226" s="15">
        <v>225</v>
      </c>
      <c r="B226" s="13" t="s">
        <v>56</v>
      </c>
      <c r="C226" s="13" t="s">
        <v>87</v>
      </c>
      <c r="D226" s="26" t="s">
        <v>61</v>
      </c>
      <c r="E226" s="28">
        <v>4.1000000000000002E-2</v>
      </c>
      <c r="F226" s="28">
        <v>7.9000000000000001E-2</v>
      </c>
      <c r="G226" s="28">
        <v>55</v>
      </c>
      <c r="H226" s="28">
        <v>54</v>
      </c>
      <c r="I226" s="28">
        <v>0.46500000000000002</v>
      </c>
      <c r="J226" s="28">
        <v>0.504</v>
      </c>
      <c r="K226" s="28">
        <v>3.1E-2</v>
      </c>
      <c r="L226" s="28">
        <v>71989666</v>
      </c>
      <c r="M226" s="28">
        <v>0.153</v>
      </c>
    </row>
    <row r="227" spans="1:13" ht="15.75" customHeight="1" x14ac:dyDescent="0.25">
      <c r="A227" s="15">
        <v>226</v>
      </c>
      <c r="B227" s="13" t="s">
        <v>56</v>
      </c>
      <c r="C227" s="13" t="s">
        <v>87</v>
      </c>
      <c r="D227" s="26" t="s">
        <v>62</v>
      </c>
      <c r="E227" s="28">
        <v>0.04</v>
      </c>
      <c r="F227" s="28">
        <v>7.3999999999999996E-2</v>
      </c>
      <c r="G227" s="28">
        <v>56</v>
      </c>
      <c r="H227" s="28">
        <v>55</v>
      </c>
      <c r="I227" s="28">
        <v>0.46400000000000002</v>
      </c>
      <c r="J227" s="28">
        <v>0.505</v>
      </c>
      <c r="K227" s="28">
        <v>3.1E-2</v>
      </c>
      <c r="L227" s="28">
        <v>74066147</v>
      </c>
      <c r="M227" s="28">
        <v>0.155</v>
      </c>
    </row>
    <row r="228" spans="1:13" ht="15.75" customHeight="1" x14ac:dyDescent="0.25">
      <c r="A228" s="15">
        <v>227</v>
      </c>
      <c r="B228" s="13" t="s">
        <v>56</v>
      </c>
      <c r="C228" s="13" t="s">
        <v>87</v>
      </c>
      <c r="D228" s="26" t="s">
        <v>63</v>
      </c>
      <c r="E228" s="28">
        <v>3.9E-2</v>
      </c>
      <c r="F228" s="28">
        <v>7.0000000000000007E-2</v>
      </c>
      <c r="G228" s="28">
        <v>58</v>
      </c>
      <c r="H228" s="28">
        <v>56</v>
      </c>
      <c r="I228" s="28">
        <v>0.46200000000000002</v>
      </c>
      <c r="J228" s="28">
        <v>0.50700000000000001</v>
      </c>
      <c r="K228" s="28">
        <v>3.1E-2</v>
      </c>
      <c r="L228" s="28">
        <v>76167240</v>
      </c>
      <c r="M228" s="28">
        <v>0.157</v>
      </c>
    </row>
    <row r="229" spans="1:13" ht="15.75" customHeight="1" x14ac:dyDescent="0.25">
      <c r="A229" s="15">
        <v>228</v>
      </c>
      <c r="B229" s="13" t="s">
        <v>56</v>
      </c>
      <c r="C229" s="13" t="s">
        <v>87</v>
      </c>
      <c r="D229" s="26" t="s">
        <v>64</v>
      </c>
      <c r="E229" s="28">
        <v>3.7999999999999999E-2</v>
      </c>
      <c r="F229" s="28">
        <v>6.5000000000000002E-2</v>
      </c>
      <c r="G229" s="28">
        <v>59</v>
      </c>
      <c r="H229" s="28">
        <v>57</v>
      </c>
      <c r="I229" s="28">
        <v>0.46</v>
      </c>
      <c r="J229" s="28">
        <v>0.50900000000000001</v>
      </c>
      <c r="K229" s="28">
        <v>3.1E-2</v>
      </c>
      <c r="L229" s="28">
        <v>78290649</v>
      </c>
      <c r="M229" s="28">
        <v>0.159</v>
      </c>
    </row>
    <row r="230" spans="1:13" ht="15.75" customHeight="1" x14ac:dyDescent="0.25">
      <c r="A230" s="15">
        <v>229</v>
      </c>
      <c r="B230" s="13" t="s">
        <v>56</v>
      </c>
      <c r="C230" s="13" t="s">
        <v>87</v>
      </c>
      <c r="D230" s="26" t="s">
        <v>65</v>
      </c>
      <c r="E230" s="28">
        <v>3.6999999999999998E-2</v>
      </c>
      <c r="F230" s="28">
        <v>6.0999999999999999E-2</v>
      </c>
      <c r="G230" s="28">
        <v>60</v>
      </c>
      <c r="H230" s="28">
        <v>58</v>
      </c>
      <c r="I230" s="28">
        <v>0.45700000000000002</v>
      </c>
      <c r="J230" s="28">
        <v>0.51100000000000001</v>
      </c>
      <c r="K230" s="28">
        <v>3.2000000000000001E-2</v>
      </c>
      <c r="L230" s="28">
        <v>80440708</v>
      </c>
      <c r="M230" s="28">
        <v>0.161</v>
      </c>
    </row>
    <row r="231" spans="1:13" ht="15.75" customHeight="1" x14ac:dyDescent="0.25">
      <c r="A231" s="15">
        <v>230</v>
      </c>
      <c r="B231" s="13" t="s">
        <v>56</v>
      </c>
      <c r="C231" s="13" t="s">
        <v>87</v>
      </c>
      <c r="D231" s="26" t="s">
        <v>66</v>
      </c>
      <c r="E231" s="28">
        <v>3.5999999999999997E-2</v>
      </c>
      <c r="F231" s="28">
        <v>5.7000000000000002E-2</v>
      </c>
      <c r="G231" s="28">
        <v>61</v>
      </c>
      <c r="H231" s="28">
        <v>59</v>
      </c>
      <c r="I231" s="28">
        <v>0.45300000000000001</v>
      </c>
      <c r="J231" s="28">
        <v>0.51500000000000001</v>
      </c>
      <c r="K231" s="28">
        <v>3.2000000000000001E-2</v>
      </c>
      <c r="L231" s="28">
        <v>82621190</v>
      </c>
      <c r="M231" s="28">
        <v>0.16500000000000001</v>
      </c>
    </row>
    <row r="232" spans="1:13" ht="15.75" customHeight="1" x14ac:dyDescent="0.25">
      <c r="A232" s="15">
        <v>231</v>
      </c>
      <c r="B232" s="13" t="s">
        <v>56</v>
      </c>
      <c r="C232" s="13" t="s">
        <v>87</v>
      </c>
      <c r="D232" s="26" t="s">
        <v>67</v>
      </c>
      <c r="E232" s="28">
        <v>3.5000000000000003E-2</v>
      </c>
      <c r="F232" s="28">
        <v>5.3999999999999999E-2</v>
      </c>
      <c r="G232" s="28">
        <v>62</v>
      </c>
      <c r="H232" s="28">
        <v>59</v>
      </c>
      <c r="I232" s="28">
        <v>0.44900000000000001</v>
      </c>
      <c r="J232" s="28">
        <v>0.51800000000000002</v>
      </c>
      <c r="K232" s="28">
        <v>3.3000000000000002E-2</v>
      </c>
      <c r="L232" s="28">
        <v>84838032</v>
      </c>
      <c r="M232" s="28">
        <v>0.16900000000000001</v>
      </c>
    </row>
    <row r="233" spans="1:13" ht="15.75" customHeight="1" x14ac:dyDescent="0.25">
      <c r="A233" s="15">
        <v>232</v>
      </c>
      <c r="B233" s="13" t="s">
        <v>56</v>
      </c>
      <c r="C233" s="13" t="s">
        <v>87</v>
      </c>
      <c r="D233" s="26" t="s">
        <v>68</v>
      </c>
      <c r="E233" s="28">
        <v>3.5000000000000003E-2</v>
      </c>
      <c r="F233" s="28">
        <v>5.0999999999999997E-2</v>
      </c>
      <c r="G233" s="28">
        <v>63</v>
      </c>
      <c r="H233" s="28">
        <v>60</v>
      </c>
      <c r="I233" s="28">
        <v>0.44400000000000001</v>
      </c>
      <c r="J233" s="28">
        <v>0.52300000000000002</v>
      </c>
      <c r="K233" s="28">
        <v>3.3000000000000002E-2</v>
      </c>
      <c r="L233" s="28">
        <v>87095281</v>
      </c>
      <c r="M233" s="28">
        <v>0.17299999999999999</v>
      </c>
    </row>
    <row r="234" spans="1:13" ht="15.75" customHeight="1" x14ac:dyDescent="0.25">
      <c r="A234" s="15">
        <v>233</v>
      </c>
      <c r="B234" s="13" t="s">
        <v>56</v>
      </c>
      <c r="C234" s="13" t="s">
        <v>87</v>
      </c>
      <c r="D234" s="26" t="s">
        <v>69</v>
      </c>
      <c r="E234" s="28">
        <v>3.4000000000000002E-2</v>
      </c>
      <c r="F234" s="28">
        <v>4.8000000000000001E-2</v>
      </c>
      <c r="G234" s="28">
        <v>64</v>
      </c>
      <c r="H234" s="28">
        <v>61</v>
      </c>
      <c r="I234" s="28">
        <v>0.439</v>
      </c>
      <c r="J234" s="28">
        <v>0.52800000000000002</v>
      </c>
      <c r="K234" s="28">
        <v>3.3000000000000002E-2</v>
      </c>
      <c r="L234" s="28">
        <v>89393063</v>
      </c>
      <c r="M234" s="28">
        <v>0.17699999999999999</v>
      </c>
    </row>
    <row r="235" spans="1:13" ht="15.75" customHeight="1" x14ac:dyDescent="0.25">
      <c r="A235" s="15">
        <v>234</v>
      </c>
      <c r="B235" s="13" t="s">
        <v>56</v>
      </c>
      <c r="C235" s="13" t="s">
        <v>87</v>
      </c>
      <c r="D235" s="26" t="s">
        <v>70</v>
      </c>
      <c r="E235" s="28">
        <v>3.4000000000000002E-2</v>
      </c>
      <c r="F235" s="28">
        <v>4.5999999999999999E-2</v>
      </c>
      <c r="G235" s="28">
        <v>65</v>
      </c>
      <c r="H235" s="28">
        <v>61</v>
      </c>
      <c r="I235" s="28">
        <v>0.433</v>
      </c>
      <c r="J235" s="28">
        <v>0.53300000000000003</v>
      </c>
      <c r="K235" s="28">
        <v>3.4000000000000002E-2</v>
      </c>
      <c r="L235" s="28">
        <v>91728849</v>
      </c>
      <c r="M235" s="28">
        <v>0.182</v>
      </c>
    </row>
    <row r="236" spans="1:13" ht="15.75" customHeight="1" x14ac:dyDescent="0.25">
      <c r="A236" s="15">
        <v>235</v>
      </c>
      <c r="B236" s="13" t="s">
        <v>56</v>
      </c>
      <c r="C236" s="13" t="s">
        <v>88</v>
      </c>
      <c r="D236" s="26" t="s">
        <v>58</v>
      </c>
      <c r="E236" s="28">
        <v>3.4000000000000002E-2</v>
      </c>
      <c r="F236" s="28">
        <v>5.6000000000000001E-2</v>
      </c>
      <c r="G236" s="28">
        <v>61</v>
      </c>
      <c r="H236" s="28">
        <v>59</v>
      </c>
      <c r="I236" s="28">
        <v>0.40600000000000003</v>
      </c>
      <c r="J236" s="28">
        <v>0.53500000000000003</v>
      </c>
      <c r="K236" s="28">
        <v>5.8999999999999997E-2</v>
      </c>
      <c r="L236" s="28">
        <v>1225527</v>
      </c>
      <c r="M236" s="28">
        <v>0.80100000000000005</v>
      </c>
    </row>
    <row r="237" spans="1:13" ht="15.75" customHeight="1" x14ac:dyDescent="0.25">
      <c r="A237" s="15">
        <v>236</v>
      </c>
      <c r="B237" s="13" t="s">
        <v>56</v>
      </c>
      <c r="C237" s="13" t="s">
        <v>88</v>
      </c>
      <c r="D237" s="26" t="s">
        <v>59</v>
      </c>
      <c r="E237" s="28">
        <v>3.4000000000000002E-2</v>
      </c>
      <c r="F237" s="28">
        <v>5.5E-2</v>
      </c>
      <c r="G237" s="28">
        <v>61</v>
      </c>
      <c r="H237" s="28">
        <v>58</v>
      </c>
      <c r="I237" s="28">
        <v>0.40400000000000003</v>
      </c>
      <c r="J237" s="28">
        <v>0.53800000000000003</v>
      </c>
      <c r="K237" s="28">
        <v>5.8000000000000003E-2</v>
      </c>
      <c r="L237" s="28">
        <v>1255299</v>
      </c>
      <c r="M237" s="28">
        <v>0.80900000000000005</v>
      </c>
    </row>
    <row r="238" spans="1:13" ht="15.75" customHeight="1" x14ac:dyDescent="0.25">
      <c r="A238" s="15">
        <v>237</v>
      </c>
      <c r="B238" s="13" t="s">
        <v>56</v>
      </c>
      <c r="C238" s="13" t="s">
        <v>88</v>
      </c>
      <c r="D238" s="26" t="s">
        <v>60</v>
      </c>
      <c r="E238" s="28">
        <v>3.3000000000000002E-2</v>
      </c>
      <c r="F238" s="28">
        <v>5.3999999999999999E-2</v>
      </c>
      <c r="G238" s="28">
        <v>61</v>
      </c>
      <c r="H238" s="28">
        <v>58</v>
      </c>
      <c r="I238" s="28">
        <v>0.40200000000000002</v>
      </c>
      <c r="J238" s="28">
        <v>0.54</v>
      </c>
      <c r="K238" s="28">
        <v>5.8000000000000003E-2</v>
      </c>
      <c r="L238" s="28">
        <v>1285318</v>
      </c>
      <c r="M238" s="28">
        <v>0.81599999999999995</v>
      </c>
    </row>
    <row r="239" spans="1:13" ht="15.75" customHeight="1" x14ac:dyDescent="0.25">
      <c r="A239" s="15">
        <v>238</v>
      </c>
      <c r="B239" s="13" t="s">
        <v>56</v>
      </c>
      <c r="C239" s="13" t="s">
        <v>88</v>
      </c>
      <c r="D239" s="26" t="s">
        <v>61</v>
      </c>
      <c r="E239" s="28">
        <v>3.3000000000000002E-2</v>
      </c>
      <c r="F239" s="28">
        <v>5.2999999999999999E-2</v>
      </c>
      <c r="G239" s="28">
        <v>61</v>
      </c>
      <c r="H239" s="28">
        <v>58</v>
      </c>
      <c r="I239" s="28">
        <v>0.39900000000000002</v>
      </c>
      <c r="J239" s="28">
        <v>0.54300000000000004</v>
      </c>
      <c r="K239" s="28">
        <v>5.7000000000000002E-2</v>
      </c>
      <c r="L239" s="28">
        <v>1315820</v>
      </c>
      <c r="M239" s="28">
        <v>0.82199999999999995</v>
      </c>
    </row>
    <row r="240" spans="1:13" ht="15.75" customHeight="1" x14ac:dyDescent="0.25">
      <c r="A240" s="15">
        <v>239</v>
      </c>
      <c r="B240" s="13" t="s">
        <v>56</v>
      </c>
      <c r="C240" s="13" t="s">
        <v>88</v>
      </c>
      <c r="D240" s="26" t="s">
        <v>62</v>
      </c>
      <c r="E240" s="28">
        <v>3.3000000000000002E-2</v>
      </c>
      <c r="F240" s="28">
        <v>5.1999999999999998E-2</v>
      </c>
      <c r="G240" s="28">
        <v>61</v>
      </c>
      <c r="H240" s="28">
        <v>59</v>
      </c>
      <c r="I240" s="28">
        <v>0.39700000000000002</v>
      </c>
      <c r="J240" s="28">
        <v>0.54600000000000004</v>
      </c>
      <c r="K240" s="28">
        <v>5.7000000000000002E-2</v>
      </c>
      <c r="L240" s="28">
        <v>1347125</v>
      </c>
      <c r="M240" s="28">
        <v>0.82799999999999996</v>
      </c>
    </row>
    <row r="241" spans="1:13" ht="15.75" customHeight="1" x14ac:dyDescent="0.25">
      <c r="A241" s="15">
        <v>240</v>
      </c>
      <c r="B241" s="13" t="s">
        <v>56</v>
      </c>
      <c r="C241" s="13" t="s">
        <v>88</v>
      </c>
      <c r="D241" s="26" t="s">
        <v>63</v>
      </c>
      <c r="E241" s="28">
        <v>3.3000000000000002E-2</v>
      </c>
      <c r="F241" s="28">
        <v>0.05</v>
      </c>
      <c r="G241" s="28">
        <v>61</v>
      </c>
      <c r="H241" s="28">
        <v>59</v>
      </c>
      <c r="I241" s="28">
        <v>0.39500000000000002</v>
      </c>
      <c r="J241" s="28">
        <v>0.54900000000000004</v>
      </c>
      <c r="K241" s="28">
        <v>5.6000000000000001E-2</v>
      </c>
      <c r="L241" s="28">
        <v>1379465</v>
      </c>
      <c r="M241" s="28">
        <v>0.83399999999999996</v>
      </c>
    </row>
    <row r="242" spans="1:13" ht="15.75" customHeight="1" x14ac:dyDescent="0.25">
      <c r="A242" s="15">
        <v>241</v>
      </c>
      <c r="B242" s="13" t="s">
        <v>56</v>
      </c>
      <c r="C242" s="13" t="s">
        <v>88</v>
      </c>
      <c r="D242" s="26" t="s">
        <v>64</v>
      </c>
      <c r="E242" s="28">
        <v>3.3000000000000002E-2</v>
      </c>
      <c r="F242" s="28">
        <v>4.9000000000000002E-2</v>
      </c>
      <c r="G242" s="28">
        <v>61</v>
      </c>
      <c r="H242" s="28">
        <v>59</v>
      </c>
      <c r="I242" s="28">
        <v>0.39300000000000002</v>
      </c>
      <c r="J242" s="28">
        <v>0.55100000000000005</v>
      </c>
      <c r="K242" s="28">
        <v>5.6000000000000001E-2</v>
      </c>
      <c r="L242" s="28">
        <v>1412907</v>
      </c>
      <c r="M242" s="28">
        <v>0.84</v>
      </c>
    </row>
    <row r="243" spans="1:13" ht="15.75" customHeight="1" x14ac:dyDescent="0.25">
      <c r="A243" s="15">
        <v>242</v>
      </c>
      <c r="B243" s="13" t="s">
        <v>56</v>
      </c>
      <c r="C243" s="13" t="s">
        <v>88</v>
      </c>
      <c r="D243" s="26" t="s">
        <v>65</v>
      </c>
      <c r="E243" s="28">
        <v>3.3000000000000002E-2</v>
      </c>
      <c r="F243" s="28">
        <v>4.8000000000000001E-2</v>
      </c>
      <c r="G243" s="28">
        <v>62</v>
      </c>
      <c r="H243" s="28">
        <v>60</v>
      </c>
      <c r="I243" s="28">
        <v>0.39100000000000001</v>
      </c>
      <c r="J243" s="28">
        <v>0.55400000000000005</v>
      </c>
      <c r="K243" s="28">
        <v>5.5E-2</v>
      </c>
      <c r="L243" s="28">
        <v>1447388</v>
      </c>
      <c r="M243" s="28">
        <v>0.84399999999999997</v>
      </c>
    </row>
    <row r="244" spans="1:13" ht="15.75" customHeight="1" x14ac:dyDescent="0.25">
      <c r="A244" s="15">
        <v>243</v>
      </c>
      <c r="B244" s="13" t="s">
        <v>56</v>
      </c>
      <c r="C244" s="13" t="s">
        <v>88</v>
      </c>
      <c r="D244" s="26" t="s">
        <v>66</v>
      </c>
      <c r="E244" s="28">
        <v>3.3000000000000002E-2</v>
      </c>
      <c r="F244" s="28">
        <v>4.5999999999999999E-2</v>
      </c>
      <c r="G244" s="28">
        <v>62</v>
      </c>
      <c r="H244" s="28">
        <v>60</v>
      </c>
      <c r="I244" s="28">
        <v>0.38900000000000001</v>
      </c>
      <c r="J244" s="28">
        <v>0.55600000000000005</v>
      </c>
      <c r="K244" s="28">
        <v>5.5E-2</v>
      </c>
      <c r="L244" s="28">
        <v>1482843</v>
      </c>
      <c r="M244" s="28">
        <v>0.84899999999999998</v>
      </c>
    </row>
    <row r="245" spans="1:13" ht="15.75" customHeight="1" x14ac:dyDescent="0.25">
      <c r="A245" s="15">
        <v>244</v>
      </c>
      <c r="B245" s="13" t="s">
        <v>56</v>
      </c>
      <c r="C245" s="13" t="s">
        <v>88</v>
      </c>
      <c r="D245" s="26" t="s">
        <v>67</v>
      </c>
      <c r="E245" s="28">
        <v>3.3000000000000002E-2</v>
      </c>
      <c r="F245" s="28">
        <v>4.4999999999999998E-2</v>
      </c>
      <c r="G245" s="28">
        <v>63</v>
      </c>
      <c r="H245" s="28">
        <v>61</v>
      </c>
      <c r="I245" s="28">
        <v>0.38800000000000001</v>
      </c>
      <c r="J245" s="28">
        <v>0.55900000000000005</v>
      </c>
      <c r="K245" s="28">
        <v>5.3999999999999999E-2</v>
      </c>
      <c r="L245" s="28">
        <v>1519155</v>
      </c>
      <c r="M245" s="28">
        <v>0.85299999999999998</v>
      </c>
    </row>
    <row r="246" spans="1:13" ht="15.75" customHeight="1" x14ac:dyDescent="0.25">
      <c r="A246" s="15">
        <v>245</v>
      </c>
      <c r="B246" s="13" t="s">
        <v>56</v>
      </c>
      <c r="C246" s="13" t="s">
        <v>88</v>
      </c>
      <c r="D246" s="26" t="s">
        <v>68</v>
      </c>
      <c r="E246" s="28">
        <v>3.3000000000000002E-2</v>
      </c>
      <c r="F246" s="28">
        <v>4.2999999999999997E-2</v>
      </c>
      <c r="G246" s="28">
        <v>63</v>
      </c>
      <c r="H246" s="28">
        <v>61</v>
      </c>
      <c r="I246" s="28">
        <v>0.38600000000000001</v>
      </c>
      <c r="J246" s="28">
        <v>0.56000000000000005</v>
      </c>
      <c r="K246" s="28">
        <v>5.2999999999999999E-2</v>
      </c>
      <c r="L246" s="28">
        <v>1556222</v>
      </c>
      <c r="M246" s="28">
        <v>0.85699999999999998</v>
      </c>
    </row>
    <row r="247" spans="1:13" ht="15.75" customHeight="1" x14ac:dyDescent="0.25">
      <c r="A247" s="15">
        <v>246</v>
      </c>
      <c r="B247" s="13" t="s">
        <v>56</v>
      </c>
      <c r="C247" s="13" t="s">
        <v>88</v>
      </c>
      <c r="D247" s="26" t="s">
        <v>69</v>
      </c>
      <c r="E247" s="28">
        <v>3.2000000000000001E-2</v>
      </c>
      <c r="F247" s="28">
        <v>4.2000000000000003E-2</v>
      </c>
      <c r="G247" s="28">
        <v>64</v>
      </c>
      <c r="H247" s="28">
        <v>62</v>
      </c>
      <c r="I247" s="28">
        <v>0.38500000000000001</v>
      </c>
      <c r="J247" s="28">
        <v>0.56200000000000006</v>
      </c>
      <c r="K247" s="28">
        <v>5.2999999999999999E-2</v>
      </c>
      <c r="L247" s="28">
        <v>1594034</v>
      </c>
      <c r="M247" s="28">
        <v>0.86</v>
      </c>
    </row>
    <row r="248" spans="1:13" ht="15.75" customHeight="1" x14ac:dyDescent="0.25">
      <c r="A248" s="15">
        <v>247</v>
      </c>
      <c r="B248" s="13" t="s">
        <v>56</v>
      </c>
      <c r="C248" s="13" t="s">
        <v>88</v>
      </c>
      <c r="D248" s="26" t="s">
        <v>70</v>
      </c>
      <c r="E248" s="28">
        <v>3.2000000000000001E-2</v>
      </c>
      <c r="F248" s="28">
        <v>0.04</v>
      </c>
      <c r="G248" s="28">
        <v>64</v>
      </c>
      <c r="H248" s="28">
        <v>62</v>
      </c>
      <c r="I248" s="28">
        <v>0.38500000000000001</v>
      </c>
      <c r="J248" s="28">
        <v>0.56299999999999994</v>
      </c>
      <c r="K248" s="28">
        <v>5.1999999999999998E-2</v>
      </c>
      <c r="L248" s="28">
        <v>1632572</v>
      </c>
      <c r="M248" s="28">
        <v>0.86399999999999999</v>
      </c>
    </row>
    <row r="249" spans="1:13" ht="15.75" customHeight="1" x14ac:dyDescent="0.25">
      <c r="A249" s="15">
        <v>248</v>
      </c>
      <c r="B249" s="13" t="s">
        <v>56</v>
      </c>
      <c r="C249" s="13" t="s">
        <v>89</v>
      </c>
      <c r="D249" s="26" t="s">
        <v>58</v>
      </c>
      <c r="E249" s="28">
        <v>4.4999999999999998E-2</v>
      </c>
      <c r="F249" s="28">
        <v>6.3E-2</v>
      </c>
      <c r="G249" s="28">
        <v>56</v>
      </c>
      <c r="H249" s="28">
        <v>54</v>
      </c>
      <c r="I249" s="28">
        <v>0.45900000000000002</v>
      </c>
      <c r="J249" s="28">
        <v>0.51400000000000001</v>
      </c>
      <c r="K249" s="28">
        <v>2.7E-2</v>
      </c>
      <c r="L249" s="28">
        <v>1228863</v>
      </c>
      <c r="M249" s="28">
        <v>0.47899999999999998</v>
      </c>
    </row>
    <row r="250" spans="1:13" ht="15.75" customHeight="1" x14ac:dyDescent="0.25">
      <c r="A250" s="15">
        <v>249</v>
      </c>
      <c r="B250" s="13" t="s">
        <v>56</v>
      </c>
      <c r="C250" s="13" t="s">
        <v>89</v>
      </c>
      <c r="D250" s="26" t="s">
        <v>59</v>
      </c>
      <c r="E250" s="28">
        <v>4.4999999999999998E-2</v>
      </c>
      <c r="F250" s="28">
        <v>6.2E-2</v>
      </c>
      <c r="G250" s="28">
        <v>57</v>
      </c>
      <c r="H250" s="28">
        <v>54</v>
      </c>
      <c r="I250" s="28">
        <v>0.45900000000000002</v>
      </c>
      <c r="J250" s="28">
        <v>0.51500000000000001</v>
      </c>
      <c r="K250" s="28">
        <v>2.7E-2</v>
      </c>
      <c r="L250" s="28">
        <v>1266691</v>
      </c>
      <c r="M250" s="28">
        <v>0.48799999999999999</v>
      </c>
    </row>
    <row r="251" spans="1:13" ht="15.75" customHeight="1" x14ac:dyDescent="0.25">
      <c r="A251" s="15">
        <v>250</v>
      </c>
      <c r="B251" s="13" t="s">
        <v>56</v>
      </c>
      <c r="C251" s="13" t="s">
        <v>89</v>
      </c>
      <c r="D251" s="26" t="s">
        <v>60</v>
      </c>
      <c r="E251" s="28">
        <v>4.4999999999999998E-2</v>
      </c>
      <c r="F251" s="28">
        <v>6.0999999999999999E-2</v>
      </c>
      <c r="G251" s="28">
        <v>57</v>
      </c>
      <c r="H251" s="28">
        <v>55</v>
      </c>
      <c r="I251" s="28">
        <v>0.45900000000000002</v>
      </c>
      <c r="J251" s="28">
        <v>0.51500000000000001</v>
      </c>
      <c r="K251" s="28">
        <v>2.5999999999999999E-2</v>
      </c>
      <c r="L251" s="28">
        <v>1306667</v>
      </c>
      <c r="M251" s="28">
        <v>0.497</v>
      </c>
    </row>
    <row r="252" spans="1:13" ht="15.75" customHeight="1" x14ac:dyDescent="0.25">
      <c r="A252" s="15">
        <v>251</v>
      </c>
      <c r="B252" s="13" t="s">
        <v>56</v>
      </c>
      <c r="C252" s="13" t="s">
        <v>89</v>
      </c>
      <c r="D252" s="26" t="s">
        <v>61</v>
      </c>
      <c r="E252" s="28">
        <v>4.4999999999999998E-2</v>
      </c>
      <c r="F252" s="28">
        <v>5.8999999999999997E-2</v>
      </c>
      <c r="G252" s="28">
        <v>57</v>
      </c>
      <c r="H252" s="28">
        <v>55</v>
      </c>
      <c r="I252" s="28">
        <v>0.45900000000000002</v>
      </c>
      <c r="J252" s="28">
        <v>0.51500000000000001</v>
      </c>
      <c r="K252" s="28">
        <v>2.5999999999999999E-2</v>
      </c>
      <c r="L252" s="28">
        <v>1348548</v>
      </c>
      <c r="M252" s="28">
        <v>0.50600000000000001</v>
      </c>
    </row>
    <row r="253" spans="1:13" ht="15.75" customHeight="1" x14ac:dyDescent="0.25">
      <c r="A253" s="15">
        <v>252</v>
      </c>
      <c r="B253" s="13" t="s">
        <v>56</v>
      </c>
      <c r="C253" s="13" t="s">
        <v>89</v>
      </c>
      <c r="D253" s="26" t="s">
        <v>62</v>
      </c>
      <c r="E253" s="28">
        <v>4.3999999999999997E-2</v>
      </c>
      <c r="F253" s="28">
        <v>5.8000000000000003E-2</v>
      </c>
      <c r="G253" s="28">
        <v>58</v>
      </c>
      <c r="H253" s="28">
        <v>55</v>
      </c>
      <c r="I253" s="28">
        <v>0.46</v>
      </c>
      <c r="J253" s="28">
        <v>0.51500000000000001</v>
      </c>
      <c r="K253" s="28">
        <v>2.5999999999999999E-2</v>
      </c>
      <c r="L253" s="28">
        <v>1391934</v>
      </c>
      <c r="M253" s="28">
        <v>0.51500000000000001</v>
      </c>
    </row>
    <row r="254" spans="1:13" ht="15.75" customHeight="1" x14ac:dyDescent="0.25">
      <c r="A254" s="15">
        <v>253</v>
      </c>
      <c r="B254" s="13" t="s">
        <v>56</v>
      </c>
      <c r="C254" s="13" t="s">
        <v>89</v>
      </c>
      <c r="D254" s="26" t="s">
        <v>63</v>
      </c>
      <c r="E254" s="28">
        <v>4.3999999999999997E-2</v>
      </c>
      <c r="F254" s="28">
        <v>5.7000000000000002E-2</v>
      </c>
      <c r="G254" s="28">
        <v>58</v>
      </c>
      <c r="H254" s="28">
        <v>56</v>
      </c>
      <c r="I254" s="28">
        <v>0.46</v>
      </c>
      <c r="J254" s="28">
        <v>0.51500000000000001</v>
      </c>
      <c r="K254" s="28">
        <v>2.5000000000000001E-2</v>
      </c>
      <c r="L254" s="28">
        <v>1436549</v>
      </c>
      <c r="M254" s="28">
        <v>0.52300000000000002</v>
      </c>
    </row>
    <row r="255" spans="1:13" ht="15.75" customHeight="1" x14ac:dyDescent="0.25">
      <c r="A255" s="15">
        <v>254</v>
      </c>
      <c r="B255" s="13" t="s">
        <v>56</v>
      </c>
      <c r="C255" s="13" t="s">
        <v>89</v>
      </c>
      <c r="D255" s="26" t="s">
        <v>64</v>
      </c>
      <c r="E255" s="28">
        <v>4.3999999999999997E-2</v>
      </c>
      <c r="F255" s="28">
        <v>5.6000000000000001E-2</v>
      </c>
      <c r="G255" s="28">
        <v>58</v>
      </c>
      <c r="H255" s="28">
        <v>56</v>
      </c>
      <c r="I255" s="28">
        <v>0.46</v>
      </c>
      <c r="J255" s="28">
        <v>0.51500000000000001</v>
      </c>
      <c r="K255" s="28">
        <v>2.5000000000000001E-2</v>
      </c>
      <c r="L255" s="28">
        <v>1482324</v>
      </c>
      <c r="M255" s="28">
        <v>0.53200000000000003</v>
      </c>
    </row>
    <row r="256" spans="1:13" ht="15.75" customHeight="1" x14ac:dyDescent="0.25">
      <c r="A256" s="15">
        <v>255</v>
      </c>
      <c r="B256" s="13" t="s">
        <v>56</v>
      </c>
      <c r="C256" s="13" t="s">
        <v>89</v>
      </c>
      <c r="D256" s="26" t="s">
        <v>65</v>
      </c>
      <c r="E256" s="28">
        <v>4.3999999999999997E-2</v>
      </c>
      <c r="F256" s="28">
        <v>5.5E-2</v>
      </c>
      <c r="G256" s="28">
        <v>59</v>
      </c>
      <c r="H256" s="28">
        <v>56</v>
      </c>
      <c r="I256" s="28">
        <v>0.46</v>
      </c>
      <c r="J256" s="28">
        <v>0.51400000000000001</v>
      </c>
      <c r="K256" s="28">
        <v>2.5000000000000001E-2</v>
      </c>
      <c r="L256" s="28">
        <v>1529406</v>
      </c>
      <c r="M256" s="28">
        <v>0.54</v>
      </c>
    </row>
    <row r="257" spans="1:13" ht="15.75" customHeight="1" x14ac:dyDescent="0.25">
      <c r="A257" s="15">
        <v>256</v>
      </c>
      <c r="B257" s="13" t="s">
        <v>56</v>
      </c>
      <c r="C257" s="13" t="s">
        <v>89</v>
      </c>
      <c r="D257" s="26" t="s">
        <v>66</v>
      </c>
      <c r="E257" s="28">
        <v>4.3999999999999997E-2</v>
      </c>
      <c r="F257" s="28">
        <v>5.3999999999999999E-2</v>
      </c>
      <c r="G257" s="28">
        <v>59</v>
      </c>
      <c r="H257" s="28">
        <v>56</v>
      </c>
      <c r="I257" s="28">
        <v>0.46</v>
      </c>
      <c r="J257" s="28">
        <v>0.51400000000000001</v>
      </c>
      <c r="K257" s="28">
        <v>2.5000000000000001E-2</v>
      </c>
      <c r="L257" s="28">
        <v>1577984</v>
      </c>
      <c r="M257" s="28">
        <v>0.54800000000000004</v>
      </c>
    </row>
    <row r="258" spans="1:13" ht="15.75" customHeight="1" x14ac:dyDescent="0.25">
      <c r="A258" s="15">
        <v>257</v>
      </c>
      <c r="B258" s="13" t="s">
        <v>56</v>
      </c>
      <c r="C258" s="13" t="s">
        <v>89</v>
      </c>
      <c r="D258" s="26" t="s">
        <v>67</v>
      </c>
      <c r="E258" s="28">
        <v>4.2999999999999997E-2</v>
      </c>
      <c r="F258" s="28">
        <v>5.2999999999999999E-2</v>
      </c>
      <c r="G258" s="28">
        <v>59</v>
      </c>
      <c r="H258" s="28">
        <v>57</v>
      </c>
      <c r="I258" s="28">
        <v>0.46</v>
      </c>
      <c r="J258" s="28">
        <v>0.51500000000000001</v>
      </c>
      <c r="K258" s="28">
        <v>2.5000000000000001E-2</v>
      </c>
      <c r="L258" s="28">
        <v>1628332</v>
      </c>
      <c r="M258" s="28">
        <v>0.55600000000000005</v>
      </c>
    </row>
    <row r="259" spans="1:13" ht="15.75" customHeight="1" x14ac:dyDescent="0.25">
      <c r="A259" s="15">
        <v>258</v>
      </c>
      <c r="B259" s="13" t="s">
        <v>56</v>
      </c>
      <c r="C259" s="13" t="s">
        <v>89</v>
      </c>
      <c r="D259" s="26" t="s">
        <v>68</v>
      </c>
      <c r="E259" s="28">
        <v>4.2999999999999997E-2</v>
      </c>
      <c r="F259" s="28">
        <v>5.1999999999999998E-2</v>
      </c>
      <c r="G259" s="28">
        <v>59</v>
      </c>
      <c r="H259" s="28">
        <v>57</v>
      </c>
      <c r="I259" s="28">
        <v>0.46</v>
      </c>
      <c r="J259" s="28">
        <v>0.51500000000000001</v>
      </c>
      <c r="K259" s="28">
        <v>2.5000000000000001E-2</v>
      </c>
      <c r="L259" s="28">
        <v>1680640</v>
      </c>
      <c r="M259" s="28">
        <v>0.56299999999999994</v>
      </c>
    </row>
    <row r="260" spans="1:13" ht="15.75" customHeight="1" x14ac:dyDescent="0.25">
      <c r="A260" s="15">
        <v>259</v>
      </c>
      <c r="B260" s="13" t="s">
        <v>56</v>
      </c>
      <c r="C260" s="13" t="s">
        <v>89</v>
      </c>
      <c r="D260" s="26" t="s">
        <v>69</v>
      </c>
      <c r="E260" s="28">
        <v>4.2999999999999997E-2</v>
      </c>
      <c r="F260" s="28">
        <v>5.0999999999999997E-2</v>
      </c>
      <c r="G260" s="28">
        <v>60</v>
      </c>
      <c r="H260" s="28">
        <v>57</v>
      </c>
      <c r="I260" s="28">
        <v>0.45900000000000002</v>
      </c>
      <c r="J260" s="28">
        <v>0.51600000000000001</v>
      </c>
      <c r="K260" s="28">
        <v>2.5000000000000001E-2</v>
      </c>
      <c r="L260" s="28">
        <v>1734966</v>
      </c>
      <c r="M260" s="28">
        <v>0.56999999999999995</v>
      </c>
    </row>
    <row r="261" spans="1:13" ht="15.75" customHeight="1" x14ac:dyDescent="0.25">
      <c r="A261" s="15">
        <v>260</v>
      </c>
      <c r="B261" s="13" t="s">
        <v>56</v>
      </c>
      <c r="C261" s="13" t="s">
        <v>89</v>
      </c>
      <c r="D261" s="26" t="s">
        <v>70</v>
      </c>
      <c r="E261" s="28">
        <v>4.2999999999999997E-2</v>
      </c>
      <c r="F261" s="28">
        <v>0.05</v>
      </c>
      <c r="G261" s="28">
        <v>60</v>
      </c>
      <c r="H261" s="28">
        <v>57</v>
      </c>
      <c r="I261" s="28">
        <v>0.45900000000000002</v>
      </c>
      <c r="J261" s="28">
        <v>0.51700000000000002</v>
      </c>
      <c r="K261" s="28">
        <v>2.4E-2</v>
      </c>
      <c r="L261" s="28">
        <v>1791225</v>
      </c>
      <c r="M261" s="28">
        <v>0.57699999999999996</v>
      </c>
    </row>
    <row r="262" spans="1:13" ht="15.75" customHeight="1" x14ac:dyDescent="0.25">
      <c r="A262" s="15">
        <v>261</v>
      </c>
      <c r="B262" s="13" t="s">
        <v>56</v>
      </c>
      <c r="C262" s="13" t="s">
        <v>90</v>
      </c>
      <c r="D262" s="26" t="s">
        <v>58</v>
      </c>
      <c r="E262" s="28">
        <v>3.5000000000000003E-2</v>
      </c>
      <c r="F262" s="28">
        <v>6.5000000000000002E-2</v>
      </c>
      <c r="G262" s="28">
        <v>58</v>
      </c>
      <c r="H262" s="28">
        <v>56</v>
      </c>
      <c r="I262" s="28">
        <v>0.41399999999999998</v>
      </c>
      <c r="J262" s="28">
        <v>0.55600000000000005</v>
      </c>
      <c r="K262" s="28">
        <v>0.03</v>
      </c>
      <c r="L262" s="28">
        <v>18825034</v>
      </c>
      <c r="M262" s="28">
        <v>0.439</v>
      </c>
    </row>
    <row r="263" spans="1:13" ht="15.75" customHeight="1" x14ac:dyDescent="0.25">
      <c r="A263" s="15">
        <v>262</v>
      </c>
      <c r="B263" s="13" t="s">
        <v>56</v>
      </c>
      <c r="C263" s="13" t="s">
        <v>90</v>
      </c>
      <c r="D263" s="26" t="s">
        <v>59</v>
      </c>
      <c r="E263" s="28">
        <v>3.4000000000000002E-2</v>
      </c>
      <c r="F263" s="28">
        <v>6.3E-2</v>
      </c>
      <c r="G263" s="28">
        <v>58</v>
      </c>
      <c r="H263" s="28">
        <v>56</v>
      </c>
      <c r="I263" s="28">
        <v>0.41199999999999998</v>
      </c>
      <c r="J263" s="28">
        <v>0.55700000000000005</v>
      </c>
      <c r="K263" s="28">
        <v>3.1E-2</v>
      </c>
      <c r="L263" s="28">
        <v>19293392</v>
      </c>
      <c r="M263" s="28">
        <v>0.44600000000000001</v>
      </c>
    </row>
    <row r="264" spans="1:13" ht="15.75" customHeight="1" x14ac:dyDescent="0.25">
      <c r="A264" s="15">
        <v>263</v>
      </c>
      <c r="B264" s="13" t="s">
        <v>56</v>
      </c>
      <c r="C264" s="13" t="s">
        <v>90</v>
      </c>
      <c r="D264" s="26" t="s">
        <v>60</v>
      </c>
      <c r="E264" s="28">
        <v>3.4000000000000002E-2</v>
      </c>
      <c r="F264" s="28">
        <v>6.2E-2</v>
      </c>
      <c r="G264" s="28">
        <v>58</v>
      </c>
      <c r="H264" s="28">
        <v>57</v>
      </c>
      <c r="I264" s="28">
        <v>0.40899999999999997</v>
      </c>
      <c r="J264" s="28">
        <v>0.55900000000000005</v>
      </c>
      <c r="K264" s="28">
        <v>3.2000000000000001E-2</v>
      </c>
      <c r="L264" s="28">
        <v>19786307</v>
      </c>
      <c r="M264" s="28">
        <v>0.45300000000000001</v>
      </c>
    </row>
    <row r="265" spans="1:13" ht="15.75" customHeight="1" x14ac:dyDescent="0.25">
      <c r="A265" s="15">
        <v>264</v>
      </c>
      <c r="B265" s="13" t="s">
        <v>56</v>
      </c>
      <c r="C265" s="13" t="s">
        <v>90</v>
      </c>
      <c r="D265" s="26" t="s">
        <v>61</v>
      </c>
      <c r="E265" s="28">
        <v>3.4000000000000002E-2</v>
      </c>
      <c r="F265" s="28">
        <v>0.06</v>
      </c>
      <c r="G265" s="28">
        <v>59</v>
      </c>
      <c r="H265" s="28">
        <v>57</v>
      </c>
      <c r="I265" s="28">
        <v>0.40699999999999997</v>
      </c>
      <c r="J265" s="28">
        <v>0.56100000000000005</v>
      </c>
      <c r="K265" s="28">
        <v>3.2000000000000001E-2</v>
      </c>
      <c r="L265" s="28">
        <v>20301686</v>
      </c>
      <c r="M265" s="28">
        <v>0.46</v>
      </c>
    </row>
    <row r="266" spans="1:13" ht="15.75" customHeight="1" x14ac:dyDescent="0.25">
      <c r="A266" s="15">
        <v>265</v>
      </c>
      <c r="B266" s="13" t="s">
        <v>56</v>
      </c>
      <c r="C266" s="13" t="s">
        <v>90</v>
      </c>
      <c r="D266" s="26" t="s">
        <v>62</v>
      </c>
      <c r="E266" s="28">
        <v>3.4000000000000002E-2</v>
      </c>
      <c r="F266" s="28">
        <v>5.8999999999999997E-2</v>
      </c>
      <c r="G266" s="28">
        <v>59</v>
      </c>
      <c r="H266" s="28">
        <v>57</v>
      </c>
      <c r="I266" s="28">
        <v>0.40400000000000003</v>
      </c>
      <c r="J266" s="28">
        <v>0.56200000000000006</v>
      </c>
      <c r="K266" s="28">
        <v>3.3000000000000002E-2</v>
      </c>
      <c r="L266" s="28">
        <v>20835514</v>
      </c>
      <c r="M266" s="28">
        <v>0.46600000000000003</v>
      </c>
    </row>
    <row r="267" spans="1:13" ht="15.75" customHeight="1" x14ac:dyDescent="0.25">
      <c r="A267" s="15">
        <v>266</v>
      </c>
      <c r="B267" s="13" t="s">
        <v>56</v>
      </c>
      <c r="C267" s="13" t="s">
        <v>90</v>
      </c>
      <c r="D267" s="26" t="s">
        <v>63</v>
      </c>
      <c r="E267" s="28">
        <v>3.4000000000000002E-2</v>
      </c>
      <c r="F267" s="28">
        <v>5.8000000000000003E-2</v>
      </c>
      <c r="G267" s="28">
        <v>60</v>
      </c>
      <c r="H267" s="28">
        <v>58</v>
      </c>
      <c r="I267" s="28">
        <v>0.40200000000000002</v>
      </c>
      <c r="J267" s="28">
        <v>0.56399999999999995</v>
      </c>
      <c r="K267" s="28">
        <v>3.4000000000000002E-2</v>
      </c>
      <c r="L267" s="28">
        <v>21384034</v>
      </c>
      <c r="M267" s="28">
        <v>0.47299999999999998</v>
      </c>
    </row>
    <row r="268" spans="1:13" ht="15.75" customHeight="1" x14ac:dyDescent="0.25">
      <c r="A268" s="15">
        <v>267</v>
      </c>
      <c r="B268" s="13" t="s">
        <v>56</v>
      </c>
      <c r="C268" s="13" t="s">
        <v>90</v>
      </c>
      <c r="D268" s="26" t="s">
        <v>64</v>
      </c>
      <c r="E268" s="28">
        <v>3.4000000000000002E-2</v>
      </c>
      <c r="F268" s="28">
        <v>5.7000000000000002E-2</v>
      </c>
      <c r="G268" s="28">
        <v>60</v>
      </c>
      <c r="H268" s="28">
        <v>58</v>
      </c>
      <c r="I268" s="28">
        <v>0.39900000000000002</v>
      </c>
      <c r="J268" s="28">
        <v>0.56599999999999995</v>
      </c>
      <c r="K268" s="28">
        <v>3.4000000000000002E-2</v>
      </c>
      <c r="L268" s="28">
        <v>21947779</v>
      </c>
      <c r="M268" s="28">
        <v>0.48</v>
      </c>
    </row>
    <row r="269" spans="1:13" ht="15.75" customHeight="1" x14ac:dyDescent="0.25">
      <c r="A269" s="15">
        <v>268</v>
      </c>
      <c r="B269" s="13" t="s">
        <v>56</v>
      </c>
      <c r="C269" s="13" t="s">
        <v>90</v>
      </c>
      <c r="D269" s="26" t="s">
        <v>65</v>
      </c>
      <c r="E269" s="28">
        <v>3.3000000000000002E-2</v>
      </c>
      <c r="F269" s="28">
        <v>5.7000000000000002E-2</v>
      </c>
      <c r="G269" s="28">
        <v>61</v>
      </c>
      <c r="H269" s="28">
        <v>59</v>
      </c>
      <c r="I269" s="28">
        <v>0.39700000000000002</v>
      </c>
      <c r="J269" s="28">
        <v>0.56799999999999995</v>
      </c>
      <c r="K269" s="28">
        <v>3.5000000000000003E-2</v>
      </c>
      <c r="L269" s="28">
        <v>22525659</v>
      </c>
      <c r="M269" s="28">
        <v>0.48699999999999999</v>
      </c>
    </row>
    <row r="270" spans="1:13" ht="15.75" customHeight="1" x14ac:dyDescent="0.25">
      <c r="A270" s="15">
        <v>269</v>
      </c>
      <c r="B270" s="13" t="s">
        <v>56</v>
      </c>
      <c r="C270" s="13" t="s">
        <v>90</v>
      </c>
      <c r="D270" s="26" t="s">
        <v>66</v>
      </c>
      <c r="E270" s="28">
        <v>3.3000000000000002E-2</v>
      </c>
      <c r="F270" s="28">
        <v>5.6000000000000001E-2</v>
      </c>
      <c r="G270" s="28">
        <v>61</v>
      </c>
      <c r="H270" s="28">
        <v>59</v>
      </c>
      <c r="I270" s="28">
        <v>0.39400000000000002</v>
      </c>
      <c r="J270" s="28">
        <v>0.57099999999999995</v>
      </c>
      <c r="K270" s="28">
        <v>3.5000000000000003E-2</v>
      </c>
      <c r="L270" s="28">
        <v>23110139</v>
      </c>
      <c r="M270" s="28">
        <v>0.49399999999999999</v>
      </c>
    </row>
    <row r="271" spans="1:13" ht="15.75" customHeight="1" x14ac:dyDescent="0.25">
      <c r="A271" s="15">
        <v>270</v>
      </c>
      <c r="B271" s="13" t="s">
        <v>56</v>
      </c>
      <c r="C271" s="13" t="s">
        <v>90</v>
      </c>
      <c r="D271" s="26" t="s">
        <v>67</v>
      </c>
      <c r="E271" s="28">
        <v>3.3000000000000002E-2</v>
      </c>
      <c r="F271" s="28">
        <v>5.6000000000000001E-2</v>
      </c>
      <c r="G271" s="28">
        <v>61</v>
      </c>
      <c r="H271" s="28">
        <v>59</v>
      </c>
      <c r="I271" s="28">
        <v>0.39200000000000002</v>
      </c>
      <c r="J271" s="28">
        <v>0.57299999999999995</v>
      </c>
      <c r="K271" s="28">
        <v>3.5000000000000003E-2</v>
      </c>
      <c r="L271" s="28">
        <v>23691533</v>
      </c>
      <c r="M271" s="28">
        <v>0.5</v>
      </c>
    </row>
    <row r="272" spans="1:13" ht="15.75" customHeight="1" x14ac:dyDescent="0.25">
      <c r="A272" s="15">
        <v>271</v>
      </c>
      <c r="B272" s="13" t="s">
        <v>56</v>
      </c>
      <c r="C272" s="13" t="s">
        <v>90</v>
      </c>
      <c r="D272" s="26" t="s">
        <v>68</v>
      </c>
      <c r="E272" s="28">
        <v>3.2000000000000001E-2</v>
      </c>
      <c r="F272" s="28">
        <v>5.5E-2</v>
      </c>
      <c r="G272" s="28">
        <v>62</v>
      </c>
      <c r="H272" s="28">
        <v>60</v>
      </c>
      <c r="I272" s="28">
        <v>0.39</v>
      </c>
      <c r="J272" s="28">
        <v>0.57499999999999996</v>
      </c>
      <c r="K272" s="28">
        <v>3.5000000000000003E-2</v>
      </c>
      <c r="L272" s="28">
        <v>24262901</v>
      </c>
      <c r="M272" s="28">
        <v>0.50700000000000001</v>
      </c>
    </row>
    <row r="273" spans="1:13" ht="15.75" customHeight="1" x14ac:dyDescent="0.25">
      <c r="A273" s="15">
        <v>272</v>
      </c>
      <c r="B273" s="13" t="s">
        <v>56</v>
      </c>
      <c r="C273" s="13" t="s">
        <v>90</v>
      </c>
      <c r="D273" s="26" t="s">
        <v>69</v>
      </c>
      <c r="E273" s="28">
        <v>3.2000000000000001E-2</v>
      </c>
      <c r="F273" s="28">
        <v>5.3999999999999999E-2</v>
      </c>
      <c r="G273" s="28">
        <v>62</v>
      </c>
      <c r="H273" s="28">
        <v>60</v>
      </c>
      <c r="I273" s="28">
        <v>0.38800000000000001</v>
      </c>
      <c r="J273" s="28">
        <v>0.57699999999999996</v>
      </c>
      <c r="K273" s="28">
        <v>3.5000000000000003E-2</v>
      </c>
      <c r="L273" s="28">
        <v>24820706</v>
      </c>
      <c r="M273" s="28">
        <v>0.51400000000000001</v>
      </c>
    </row>
    <row r="274" spans="1:13" ht="15.75" customHeight="1" x14ac:dyDescent="0.25">
      <c r="A274" s="15">
        <v>273</v>
      </c>
      <c r="B274" s="13" t="s">
        <v>56</v>
      </c>
      <c r="C274" s="13" t="s">
        <v>90</v>
      </c>
      <c r="D274" s="26" t="s">
        <v>70</v>
      </c>
      <c r="E274" s="28">
        <v>3.1E-2</v>
      </c>
      <c r="F274" s="28">
        <v>5.2999999999999999E-2</v>
      </c>
      <c r="G274" s="28">
        <v>62</v>
      </c>
      <c r="H274" s="28">
        <v>60</v>
      </c>
      <c r="I274" s="28">
        <v>0.38600000000000001</v>
      </c>
      <c r="J274" s="28">
        <v>0.57899999999999996</v>
      </c>
      <c r="K274" s="28">
        <v>3.5000000000000003E-2</v>
      </c>
      <c r="L274" s="28">
        <v>25366462</v>
      </c>
      <c r="M274" s="28">
        <v>0.52100000000000002</v>
      </c>
    </row>
    <row r="275" spans="1:13" ht="15.75" customHeight="1" x14ac:dyDescent="0.25">
      <c r="A275" s="15">
        <v>274</v>
      </c>
      <c r="B275" s="13" t="s">
        <v>56</v>
      </c>
      <c r="C275" s="13" t="s">
        <v>91</v>
      </c>
      <c r="D275" s="26" t="s">
        <v>58</v>
      </c>
      <c r="E275" s="28">
        <v>4.2000000000000003E-2</v>
      </c>
      <c r="F275" s="28">
        <v>0.10299999999999999</v>
      </c>
      <c r="G275" s="28">
        <v>51</v>
      </c>
      <c r="H275" s="28">
        <v>51</v>
      </c>
      <c r="I275" s="28">
        <v>0.44</v>
      </c>
      <c r="J275" s="28">
        <v>0.52500000000000002</v>
      </c>
      <c r="K275" s="28">
        <v>3.4000000000000002E-2</v>
      </c>
      <c r="L275" s="28">
        <v>8746128</v>
      </c>
      <c r="M275" s="28">
        <v>0.31</v>
      </c>
    </row>
    <row r="276" spans="1:13" ht="15.75" customHeight="1" x14ac:dyDescent="0.25">
      <c r="A276" s="15">
        <v>275</v>
      </c>
      <c r="B276" s="13" t="s">
        <v>56</v>
      </c>
      <c r="C276" s="13" t="s">
        <v>91</v>
      </c>
      <c r="D276" s="26" t="s">
        <v>59</v>
      </c>
      <c r="E276" s="28">
        <v>4.2000000000000003E-2</v>
      </c>
      <c r="F276" s="28">
        <v>9.9000000000000005E-2</v>
      </c>
      <c r="G276" s="28">
        <v>51</v>
      </c>
      <c r="H276" s="28">
        <v>51</v>
      </c>
      <c r="I276" s="28">
        <v>0.44</v>
      </c>
      <c r="J276" s="28">
        <v>0.52600000000000002</v>
      </c>
      <c r="K276" s="28">
        <v>3.4000000000000002E-2</v>
      </c>
      <c r="L276" s="28">
        <v>8895353</v>
      </c>
      <c r="M276" s="28">
        <v>0.314</v>
      </c>
    </row>
    <row r="277" spans="1:13" ht="15.75" customHeight="1" x14ac:dyDescent="0.25">
      <c r="A277" s="15">
        <v>276</v>
      </c>
      <c r="B277" s="13" t="s">
        <v>56</v>
      </c>
      <c r="C277" s="13" t="s">
        <v>91</v>
      </c>
      <c r="D277" s="26" t="s">
        <v>60</v>
      </c>
      <c r="E277" s="28">
        <v>4.1000000000000002E-2</v>
      </c>
      <c r="F277" s="28">
        <v>9.5000000000000001E-2</v>
      </c>
      <c r="G277" s="28">
        <v>51</v>
      </c>
      <c r="H277" s="28">
        <v>51</v>
      </c>
      <c r="I277" s="28">
        <v>0.439</v>
      </c>
      <c r="J277" s="28">
        <v>0.52700000000000002</v>
      </c>
      <c r="K277" s="28">
        <v>3.4000000000000002E-2</v>
      </c>
      <c r="L277" s="28">
        <v>9045748</v>
      </c>
      <c r="M277" s="28">
        <v>0.317</v>
      </c>
    </row>
    <row r="278" spans="1:13" ht="15.75" customHeight="1" x14ac:dyDescent="0.25">
      <c r="A278" s="15">
        <v>277</v>
      </c>
      <c r="B278" s="13" t="s">
        <v>56</v>
      </c>
      <c r="C278" s="13" t="s">
        <v>91</v>
      </c>
      <c r="D278" s="26" t="s">
        <v>61</v>
      </c>
      <c r="E278" s="28">
        <v>4.1000000000000002E-2</v>
      </c>
      <c r="F278" s="28">
        <v>9.1999999999999998E-2</v>
      </c>
      <c r="G278" s="28">
        <v>52</v>
      </c>
      <c r="H278" s="28">
        <v>52</v>
      </c>
      <c r="I278" s="28">
        <v>0.438</v>
      </c>
      <c r="J278" s="28">
        <v>0.52900000000000003</v>
      </c>
      <c r="K278" s="28">
        <v>3.3000000000000002E-2</v>
      </c>
      <c r="L278" s="28">
        <v>9204581</v>
      </c>
      <c r="M278" s="28">
        <v>0.32100000000000001</v>
      </c>
    </row>
    <row r="279" spans="1:13" ht="15.75" customHeight="1" x14ac:dyDescent="0.25">
      <c r="A279" s="15">
        <v>278</v>
      </c>
      <c r="B279" s="13" t="s">
        <v>56</v>
      </c>
      <c r="C279" s="13" t="s">
        <v>91</v>
      </c>
      <c r="D279" s="26" t="s">
        <v>62</v>
      </c>
      <c r="E279" s="28">
        <v>0.04</v>
      </c>
      <c r="F279" s="28">
        <v>8.7999999999999995E-2</v>
      </c>
      <c r="G279" s="28">
        <v>52</v>
      </c>
      <c r="H279" s="28">
        <v>52</v>
      </c>
      <c r="I279" s="28">
        <v>0.437</v>
      </c>
      <c r="J279" s="28">
        <v>0.53</v>
      </c>
      <c r="K279" s="28">
        <v>3.3000000000000002E-2</v>
      </c>
      <c r="L279" s="28">
        <v>9379621</v>
      </c>
      <c r="M279" s="28">
        <v>0.32400000000000001</v>
      </c>
    </row>
    <row r="280" spans="1:13" ht="15.75" customHeight="1" x14ac:dyDescent="0.25">
      <c r="A280" s="15">
        <v>279</v>
      </c>
      <c r="B280" s="13" t="s">
        <v>56</v>
      </c>
      <c r="C280" s="13" t="s">
        <v>91</v>
      </c>
      <c r="D280" s="26" t="s">
        <v>63</v>
      </c>
      <c r="E280" s="28">
        <v>0.04</v>
      </c>
      <c r="F280" s="28">
        <v>8.5000000000000006E-2</v>
      </c>
      <c r="G280" s="28">
        <v>53</v>
      </c>
      <c r="H280" s="28">
        <v>52</v>
      </c>
      <c r="I280" s="28">
        <v>0.436</v>
      </c>
      <c r="J280" s="28">
        <v>0.53100000000000003</v>
      </c>
      <c r="K280" s="28">
        <v>3.2000000000000001E-2</v>
      </c>
      <c r="L280" s="28">
        <v>9576331</v>
      </c>
      <c r="M280" s="28">
        <v>0.32800000000000001</v>
      </c>
    </row>
    <row r="281" spans="1:13" ht="15.75" customHeight="1" x14ac:dyDescent="0.25">
      <c r="A281" s="15">
        <v>280</v>
      </c>
      <c r="B281" s="13" t="s">
        <v>56</v>
      </c>
      <c r="C281" s="13" t="s">
        <v>91</v>
      </c>
      <c r="D281" s="26" t="s">
        <v>64</v>
      </c>
      <c r="E281" s="28">
        <v>0.04</v>
      </c>
      <c r="F281" s="28">
        <v>8.2000000000000003E-2</v>
      </c>
      <c r="G281" s="28">
        <v>54</v>
      </c>
      <c r="H281" s="28">
        <v>53</v>
      </c>
      <c r="I281" s="28">
        <v>0.435</v>
      </c>
      <c r="J281" s="28">
        <v>0.53300000000000003</v>
      </c>
      <c r="K281" s="28">
        <v>3.2000000000000001E-2</v>
      </c>
      <c r="L281" s="28">
        <v>9798963</v>
      </c>
      <c r="M281" s="28">
        <v>0.33200000000000002</v>
      </c>
    </row>
    <row r="282" spans="1:13" ht="15.75" customHeight="1" x14ac:dyDescent="0.25">
      <c r="A282" s="15">
        <v>281</v>
      </c>
      <c r="B282" s="13" t="s">
        <v>56</v>
      </c>
      <c r="C282" s="13" t="s">
        <v>91</v>
      </c>
      <c r="D282" s="26" t="s">
        <v>65</v>
      </c>
      <c r="E282" s="28">
        <v>3.9E-2</v>
      </c>
      <c r="F282" s="28">
        <v>7.9000000000000001E-2</v>
      </c>
      <c r="G282" s="28">
        <v>55</v>
      </c>
      <c r="H282" s="28">
        <v>53</v>
      </c>
      <c r="I282" s="28">
        <v>0.433</v>
      </c>
      <c r="J282" s="28">
        <v>0.53400000000000003</v>
      </c>
      <c r="K282" s="28">
        <v>3.2000000000000001E-2</v>
      </c>
      <c r="L282" s="28">
        <v>10046967</v>
      </c>
      <c r="M282" s="28">
        <v>0.33600000000000002</v>
      </c>
    </row>
    <row r="283" spans="1:13" ht="15.75" customHeight="1" x14ac:dyDescent="0.25">
      <c r="A283" s="15">
        <v>282</v>
      </c>
      <c r="B283" s="13" t="s">
        <v>56</v>
      </c>
      <c r="C283" s="13" t="s">
        <v>91</v>
      </c>
      <c r="D283" s="26" t="s">
        <v>66</v>
      </c>
      <c r="E283" s="28">
        <v>3.9E-2</v>
      </c>
      <c r="F283" s="28">
        <v>7.6999999999999999E-2</v>
      </c>
      <c r="G283" s="28">
        <v>55</v>
      </c>
      <c r="H283" s="28">
        <v>54</v>
      </c>
      <c r="I283" s="28">
        <v>0.432</v>
      </c>
      <c r="J283" s="28">
        <v>0.53600000000000003</v>
      </c>
      <c r="K283" s="28">
        <v>3.2000000000000001E-2</v>
      </c>
      <c r="L283" s="28">
        <v>10314678</v>
      </c>
      <c r="M283" s="28">
        <v>0.34</v>
      </c>
    </row>
    <row r="284" spans="1:13" ht="15.75" customHeight="1" x14ac:dyDescent="0.25">
      <c r="A284" s="15">
        <v>283</v>
      </c>
      <c r="B284" s="13" t="s">
        <v>56</v>
      </c>
      <c r="C284" s="13" t="s">
        <v>91</v>
      </c>
      <c r="D284" s="26" t="s">
        <v>67</v>
      </c>
      <c r="E284" s="28">
        <v>3.9E-2</v>
      </c>
      <c r="F284" s="28">
        <v>7.3999999999999996E-2</v>
      </c>
      <c r="G284" s="28">
        <v>56</v>
      </c>
      <c r="H284" s="28">
        <v>54</v>
      </c>
      <c r="I284" s="28">
        <v>0.43</v>
      </c>
      <c r="J284" s="28">
        <v>0.53800000000000003</v>
      </c>
      <c r="K284" s="28">
        <v>3.2000000000000001E-2</v>
      </c>
      <c r="L284" s="28">
        <v>10593248</v>
      </c>
      <c r="M284" s="28">
        <v>0.34399999999999997</v>
      </c>
    </row>
    <row r="285" spans="1:13" ht="15.75" customHeight="1" x14ac:dyDescent="0.25">
      <c r="A285" s="15">
        <v>284</v>
      </c>
      <c r="B285" s="13" t="s">
        <v>56</v>
      </c>
      <c r="C285" s="13" t="s">
        <v>91</v>
      </c>
      <c r="D285" s="26" t="s">
        <v>68</v>
      </c>
      <c r="E285" s="28">
        <v>3.7999999999999999E-2</v>
      </c>
      <c r="F285" s="28">
        <v>7.0999999999999994E-2</v>
      </c>
      <c r="G285" s="28">
        <v>56</v>
      </c>
      <c r="H285" s="28">
        <v>55</v>
      </c>
      <c r="I285" s="28">
        <v>0.42799999999999999</v>
      </c>
      <c r="J285" s="28">
        <v>0.54</v>
      </c>
      <c r="K285" s="28">
        <v>3.2000000000000001E-2</v>
      </c>
      <c r="L285" s="28">
        <v>10876033</v>
      </c>
      <c r="M285" s="28">
        <v>0.34899999999999998</v>
      </c>
    </row>
    <row r="286" spans="1:13" ht="15.75" customHeight="1" x14ac:dyDescent="0.25">
      <c r="A286" s="15">
        <v>285</v>
      </c>
      <c r="B286" s="13" t="s">
        <v>56</v>
      </c>
      <c r="C286" s="13" t="s">
        <v>91</v>
      </c>
      <c r="D286" s="26" t="s">
        <v>69</v>
      </c>
      <c r="E286" s="28">
        <v>3.7999999999999999E-2</v>
      </c>
      <c r="F286" s="28">
        <v>6.9000000000000006E-2</v>
      </c>
      <c r="G286" s="28">
        <v>56</v>
      </c>
      <c r="H286" s="28">
        <v>55</v>
      </c>
      <c r="I286" s="28">
        <v>0.42699999999999999</v>
      </c>
      <c r="J286" s="28">
        <v>0.54200000000000004</v>
      </c>
      <c r="K286" s="28">
        <v>3.1E-2</v>
      </c>
      <c r="L286" s="28">
        <v>11161530</v>
      </c>
      <c r="M286" s="28">
        <v>0.35299999999999998</v>
      </c>
    </row>
    <row r="287" spans="1:13" ht="15.75" customHeight="1" x14ac:dyDescent="0.25">
      <c r="A287" s="15">
        <v>286</v>
      </c>
      <c r="B287" s="13" t="s">
        <v>56</v>
      </c>
      <c r="C287" s="13" t="s">
        <v>91</v>
      </c>
      <c r="D287" s="26" t="s">
        <v>70</v>
      </c>
      <c r="E287" s="28">
        <v>3.6999999999999998E-2</v>
      </c>
      <c r="F287" s="28">
        <v>6.7000000000000004E-2</v>
      </c>
      <c r="G287" s="28">
        <v>57</v>
      </c>
      <c r="H287" s="28">
        <v>55</v>
      </c>
      <c r="I287" s="28">
        <v>0.42499999999999999</v>
      </c>
      <c r="J287" s="28">
        <v>0.54400000000000004</v>
      </c>
      <c r="K287" s="28">
        <v>3.1E-2</v>
      </c>
      <c r="L287" s="28">
        <v>11451273</v>
      </c>
      <c r="M287" s="28">
        <v>0.35699999999999998</v>
      </c>
    </row>
    <row r="288" spans="1:13" ht="15.75" customHeight="1" x14ac:dyDescent="0.25">
      <c r="A288" s="15">
        <v>287</v>
      </c>
      <c r="B288" s="13" t="s">
        <v>56</v>
      </c>
      <c r="C288" s="13" t="s">
        <v>92</v>
      </c>
      <c r="D288" s="26" t="s">
        <v>58</v>
      </c>
      <c r="E288" s="28">
        <v>4.2000000000000003E-2</v>
      </c>
      <c r="F288" s="28">
        <v>0.109</v>
      </c>
      <c r="G288" s="28">
        <v>53</v>
      </c>
      <c r="H288" s="28">
        <v>50</v>
      </c>
      <c r="I288" s="28">
        <v>0.435</v>
      </c>
      <c r="J288" s="28">
        <v>0.53400000000000003</v>
      </c>
      <c r="K288" s="28">
        <v>3.1E-2</v>
      </c>
      <c r="L288" s="28">
        <v>1273312</v>
      </c>
      <c r="M288" s="28">
        <v>0.36699999999999999</v>
      </c>
    </row>
    <row r="289" spans="1:13" ht="15.75" customHeight="1" x14ac:dyDescent="0.25">
      <c r="A289" s="15">
        <v>288</v>
      </c>
      <c r="B289" s="13" t="s">
        <v>56</v>
      </c>
      <c r="C289" s="13" t="s">
        <v>92</v>
      </c>
      <c r="D289" s="26" t="s">
        <v>59</v>
      </c>
      <c r="E289" s="28">
        <v>4.1000000000000002E-2</v>
      </c>
      <c r="F289" s="28">
        <v>0.106</v>
      </c>
      <c r="G289" s="28">
        <v>53</v>
      </c>
      <c r="H289" s="28">
        <v>51</v>
      </c>
      <c r="I289" s="28">
        <v>0.434</v>
      </c>
      <c r="J289" s="28">
        <v>0.53500000000000003</v>
      </c>
      <c r="K289" s="28">
        <v>3.1E-2</v>
      </c>
      <c r="L289" s="28">
        <v>1301748</v>
      </c>
      <c r="M289" s="28">
        <v>0.375</v>
      </c>
    </row>
    <row r="290" spans="1:13" ht="15.75" customHeight="1" x14ac:dyDescent="0.25">
      <c r="A290" s="15">
        <v>289</v>
      </c>
      <c r="B290" s="13" t="s">
        <v>56</v>
      </c>
      <c r="C290" s="13" t="s">
        <v>92</v>
      </c>
      <c r="D290" s="26" t="s">
        <v>60</v>
      </c>
      <c r="E290" s="28">
        <v>4.1000000000000002E-2</v>
      </c>
      <c r="F290" s="28">
        <v>0.104</v>
      </c>
      <c r="G290" s="28">
        <v>53</v>
      </c>
      <c r="H290" s="28">
        <v>51</v>
      </c>
      <c r="I290" s="28">
        <v>0.433</v>
      </c>
      <c r="J290" s="28">
        <v>0.53700000000000003</v>
      </c>
      <c r="K290" s="28">
        <v>0.03</v>
      </c>
      <c r="L290" s="28">
        <v>1330849</v>
      </c>
      <c r="M290" s="28">
        <v>0.38300000000000001</v>
      </c>
    </row>
    <row r="291" spans="1:13" ht="15.75" customHeight="1" x14ac:dyDescent="0.25">
      <c r="A291" s="15">
        <v>290</v>
      </c>
      <c r="B291" s="13" t="s">
        <v>56</v>
      </c>
      <c r="C291" s="13" t="s">
        <v>92</v>
      </c>
      <c r="D291" s="26" t="s">
        <v>61</v>
      </c>
      <c r="E291" s="28">
        <v>4.1000000000000002E-2</v>
      </c>
      <c r="F291" s="28">
        <v>0.10100000000000001</v>
      </c>
      <c r="G291" s="28">
        <v>53</v>
      </c>
      <c r="H291" s="28">
        <v>51</v>
      </c>
      <c r="I291" s="28">
        <v>0.43099999999999999</v>
      </c>
      <c r="J291" s="28">
        <v>0.53900000000000003</v>
      </c>
      <c r="K291" s="28">
        <v>0.03</v>
      </c>
      <c r="L291" s="28">
        <v>1360559</v>
      </c>
      <c r="M291" s="28">
        <v>0.39200000000000002</v>
      </c>
    </row>
    <row r="292" spans="1:13" ht="15.75" customHeight="1" x14ac:dyDescent="0.25">
      <c r="A292" s="15">
        <v>291</v>
      </c>
      <c r="B292" s="13" t="s">
        <v>56</v>
      </c>
      <c r="C292" s="13" t="s">
        <v>92</v>
      </c>
      <c r="D292" s="26" t="s">
        <v>62</v>
      </c>
      <c r="E292" s="28">
        <v>0.04</v>
      </c>
      <c r="F292" s="28">
        <v>9.9000000000000005E-2</v>
      </c>
      <c r="G292" s="28">
        <v>53</v>
      </c>
      <c r="H292" s="28">
        <v>51</v>
      </c>
      <c r="I292" s="28">
        <v>0.43</v>
      </c>
      <c r="J292" s="28">
        <v>0.54</v>
      </c>
      <c r="K292" s="28">
        <v>2.9000000000000001E-2</v>
      </c>
      <c r="L292" s="28">
        <v>1390791</v>
      </c>
      <c r="M292" s="28">
        <v>0.4</v>
      </c>
    </row>
    <row r="293" spans="1:13" ht="15.75" customHeight="1" x14ac:dyDescent="0.25">
      <c r="A293" s="15">
        <v>292</v>
      </c>
      <c r="B293" s="13" t="s">
        <v>56</v>
      </c>
      <c r="C293" s="13" t="s">
        <v>92</v>
      </c>
      <c r="D293" s="26" t="s">
        <v>63</v>
      </c>
      <c r="E293" s="28">
        <v>0.04</v>
      </c>
      <c r="F293" s="28">
        <v>9.6000000000000002E-2</v>
      </c>
      <c r="G293" s="28">
        <v>53</v>
      </c>
      <c r="H293" s="28">
        <v>51</v>
      </c>
      <c r="I293" s="28">
        <v>0.42899999999999999</v>
      </c>
      <c r="J293" s="28">
        <v>0.54200000000000004</v>
      </c>
      <c r="K293" s="28">
        <v>2.9000000000000001E-2</v>
      </c>
      <c r="L293" s="28">
        <v>1421515</v>
      </c>
      <c r="M293" s="28">
        <v>0.40899999999999997</v>
      </c>
    </row>
    <row r="294" spans="1:13" ht="15.75" customHeight="1" x14ac:dyDescent="0.25">
      <c r="A294" s="15">
        <v>293</v>
      </c>
      <c r="B294" s="13" t="s">
        <v>56</v>
      </c>
      <c r="C294" s="13" t="s">
        <v>92</v>
      </c>
      <c r="D294" s="26" t="s">
        <v>64</v>
      </c>
      <c r="E294" s="28">
        <v>0.04</v>
      </c>
      <c r="F294" s="28">
        <v>9.4E-2</v>
      </c>
      <c r="G294" s="28">
        <v>54</v>
      </c>
      <c r="H294" s="28">
        <v>52</v>
      </c>
      <c r="I294" s="28">
        <v>0.42699999999999999</v>
      </c>
      <c r="J294" s="28">
        <v>0.54400000000000004</v>
      </c>
      <c r="K294" s="28">
        <v>2.9000000000000001E-2</v>
      </c>
      <c r="L294" s="28">
        <v>1452659</v>
      </c>
      <c r="M294" s="28">
        <v>0.41699999999999998</v>
      </c>
    </row>
    <row r="295" spans="1:13" ht="15.75" customHeight="1" x14ac:dyDescent="0.25">
      <c r="A295" s="15">
        <v>294</v>
      </c>
      <c r="B295" s="13" t="s">
        <v>56</v>
      </c>
      <c r="C295" s="13" t="s">
        <v>92</v>
      </c>
      <c r="D295" s="26" t="s">
        <v>65</v>
      </c>
      <c r="E295" s="28">
        <v>0.04</v>
      </c>
      <c r="F295" s="28">
        <v>9.0999999999999998E-2</v>
      </c>
      <c r="G295" s="28">
        <v>54</v>
      </c>
      <c r="H295" s="28">
        <v>52</v>
      </c>
      <c r="I295" s="28">
        <v>0.42499999999999999</v>
      </c>
      <c r="J295" s="28">
        <v>0.54600000000000004</v>
      </c>
      <c r="K295" s="28">
        <v>2.9000000000000001E-2</v>
      </c>
      <c r="L295" s="28">
        <v>1484337</v>
      </c>
      <c r="M295" s="28">
        <v>0.42599999999999999</v>
      </c>
    </row>
    <row r="296" spans="1:13" ht="15.75" customHeight="1" x14ac:dyDescent="0.25">
      <c r="A296" s="15">
        <v>295</v>
      </c>
      <c r="B296" s="13" t="s">
        <v>56</v>
      </c>
      <c r="C296" s="13" t="s">
        <v>92</v>
      </c>
      <c r="D296" s="26" t="s">
        <v>66</v>
      </c>
      <c r="E296" s="28">
        <v>3.9E-2</v>
      </c>
      <c r="F296" s="28">
        <v>8.8999999999999996E-2</v>
      </c>
      <c r="G296" s="28">
        <v>55</v>
      </c>
      <c r="H296" s="28">
        <v>52</v>
      </c>
      <c r="I296" s="28">
        <v>0.42299999999999999</v>
      </c>
      <c r="J296" s="28">
        <v>0.54800000000000004</v>
      </c>
      <c r="K296" s="28">
        <v>2.9000000000000001E-2</v>
      </c>
      <c r="L296" s="28">
        <v>1516920</v>
      </c>
      <c r="M296" s="28">
        <v>0.435</v>
      </c>
    </row>
    <row r="297" spans="1:13" ht="15.75" customHeight="1" x14ac:dyDescent="0.25">
      <c r="A297" s="15">
        <v>296</v>
      </c>
      <c r="B297" s="13" t="s">
        <v>56</v>
      </c>
      <c r="C297" s="13" t="s">
        <v>92</v>
      </c>
      <c r="D297" s="26" t="s">
        <v>67</v>
      </c>
      <c r="E297" s="28">
        <v>3.9E-2</v>
      </c>
      <c r="F297" s="28">
        <v>8.6999999999999994E-2</v>
      </c>
      <c r="G297" s="28">
        <v>55</v>
      </c>
      <c r="H297" s="28">
        <v>52</v>
      </c>
      <c r="I297" s="28">
        <v>0.42099999999999999</v>
      </c>
      <c r="J297" s="28">
        <v>0.55000000000000004</v>
      </c>
      <c r="K297" s="28">
        <v>0.03</v>
      </c>
      <c r="L297" s="28">
        <v>1550905</v>
      </c>
      <c r="M297" s="28">
        <v>0.443</v>
      </c>
    </row>
    <row r="298" spans="1:13" ht="15.75" customHeight="1" x14ac:dyDescent="0.25">
      <c r="A298" s="15">
        <v>297</v>
      </c>
      <c r="B298" s="13" t="s">
        <v>56</v>
      </c>
      <c r="C298" s="13" t="s">
        <v>92</v>
      </c>
      <c r="D298" s="26" t="s">
        <v>68</v>
      </c>
      <c r="E298" s="28">
        <v>3.9E-2</v>
      </c>
      <c r="F298" s="28">
        <v>8.5000000000000006E-2</v>
      </c>
      <c r="G298" s="28">
        <v>55</v>
      </c>
      <c r="H298" s="28">
        <v>52</v>
      </c>
      <c r="I298" s="28">
        <v>0.41899999999999998</v>
      </c>
      <c r="J298" s="28">
        <v>0.55100000000000005</v>
      </c>
      <c r="K298" s="28">
        <v>0.03</v>
      </c>
      <c r="L298" s="28">
        <v>1586624</v>
      </c>
      <c r="M298" s="28">
        <v>0.45200000000000001</v>
      </c>
    </row>
    <row r="299" spans="1:13" ht="15.75" customHeight="1" x14ac:dyDescent="0.25">
      <c r="A299" s="15">
        <v>298</v>
      </c>
      <c r="B299" s="13" t="s">
        <v>56</v>
      </c>
      <c r="C299" s="13" t="s">
        <v>92</v>
      </c>
      <c r="D299" s="26" t="s">
        <v>69</v>
      </c>
      <c r="E299" s="28">
        <v>3.7999999999999999E-2</v>
      </c>
      <c r="F299" s="28">
        <v>8.2000000000000003E-2</v>
      </c>
      <c r="G299" s="28">
        <v>55</v>
      </c>
      <c r="H299" s="28">
        <v>52</v>
      </c>
      <c r="I299" s="28">
        <v>0.41699999999999998</v>
      </c>
      <c r="J299" s="28">
        <v>0.55300000000000005</v>
      </c>
      <c r="K299" s="28">
        <v>2.9000000000000001E-2</v>
      </c>
      <c r="L299" s="28">
        <v>1624228</v>
      </c>
      <c r="M299" s="28">
        <v>0.46100000000000002</v>
      </c>
    </row>
    <row r="300" spans="1:13" ht="15.75" customHeight="1" x14ac:dyDescent="0.25">
      <c r="A300" s="15">
        <v>299</v>
      </c>
      <c r="B300" s="13" t="s">
        <v>56</v>
      </c>
      <c r="C300" s="13" t="s">
        <v>92</v>
      </c>
      <c r="D300" s="26" t="s">
        <v>70</v>
      </c>
      <c r="E300" s="28">
        <v>3.7999999999999999E-2</v>
      </c>
      <c r="F300" s="28">
        <v>0.08</v>
      </c>
      <c r="G300" s="28">
        <v>56</v>
      </c>
      <c r="H300" s="28">
        <v>53</v>
      </c>
      <c r="I300" s="28">
        <v>0.41599999999999998</v>
      </c>
      <c r="J300" s="28">
        <v>0.55500000000000005</v>
      </c>
      <c r="K300" s="28">
        <v>2.9000000000000001E-2</v>
      </c>
      <c r="L300" s="28">
        <v>1663558</v>
      </c>
      <c r="M300" s="28">
        <v>0.46899999999999997</v>
      </c>
    </row>
    <row r="301" spans="1:13" ht="15.75" customHeight="1" x14ac:dyDescent="0.25">
      <c r="A301" s="15">
        <v>300</v>
      </c>
      <c r="B301" s="13" t="s">
        <v>56</v>
      </c>
      <c r="C301" s="13" t="s">
        <v>93</v>
      </c>
      <c r="D301" s="26" t="s">
        <v>58</v>
      </c>
      <c r="E301" s="28">
        <v>3.9E-2</v>
      </c>
      <c r="F301" s="28">
        <v>6.9000000000000006E-2</v>
      </c>
      <c r="G301" s="28">
        <v>54</v>
      </c>
      <c r="H301" s="28">
        <v>52</v>
      </c>
      <c r="I301" s="28">
        <v>0.442</v>
      </c>
      <c r="J301" s="28">
        <v>0.53100000000000003</v>
      </c>
      <c r="K301" s="28">
        <v>2.8000000000000001E-2</v>
      </c>
      <c r="L301" s="28">
        <v>31285050</v>
      </c>
      <c r="M301" s="28">
        <v>0.19900000000000001</v>
      </c>
    </row>
    <row r="302" spans="1:13" ht="15.75" customHeight="1" x14ac:dyDescent="0.25">
      <c r="A302" s="15">
        <v>301</v>
      </c>
      <c r="B302" s="13" t="s">
        <v>56</v>
      </c>
      <c r="C302" s="13" t="s">
        <v>93</v>
      </c>
      <c r="D302" s="26" t="s">
        <v>59</v>
      </c>
      <c r="E302" s="28">
        <v>3.9E-2</v>
      </c>
      <c r="F302" s="28">
        <v>6.8000000000000005E-2</v>
      </c>
      <c r="G302" s="28">
        <v>54</v>
      </c>
      <c r="H302" s="28">
        <v>52</v>
      </c>
      <c r="I302" s="28">
        <v>0.438</v>
      </c>
      <c r="J302" s="28">
        <v>0.53400000000000003</v>
      </c>
      <c r="K302" s="28">
        <v>2.8000000000000001E-2</v>
      </c>
      <c r="L302" s="28">
        <v>32126351</v>
      </c>
      <c r="M302" s="28">
        <v>0.20200000000000001</v>
      </c>
    </row>
    <row r="303" spans="1:13" ht="15.75" customHeight="1" x14ac:dyDescent="0.25">
      <c r="A303" s="15">
        <v>302</v>
      </c>
      <c r="B303" s="13" t="s">
        <v>56</v>
      </c>
      <c r="C303" s="13" t="s">
        <v>93</v>
      </c>
      <c r="D303" s="26" t="s">
        <v>60</v>
      </c>
      <c r="E303" s="28">
        <v>3.9E-2</v>
      </c>
      <c r="F303" s="28">
        <v>6.6000000000000003E-2</v>
      </c>
      <c r="G303" s="28">
        <v>54</v>
      </c>
      <c r="H303" s="28">
        <v>52</v>
      </c>
      <c r="I303" s="28">
        <v>0.435</v>
      </c>
      <c r="J303" s="28">
        <v>0.53800000000000003</v>
      </c>
      <c r="K303" s="28">
        <v>2.8000000000000001E-2</v>
      </c>
      <c r="L303" s="28">
        <v>33000524</v>
      </c>
      <c r="M303" s="28">
        <v>0.20599999999999999</v>
      </c>
    </row>
    <row r="304" spans="1:13" ht="15.75" customHeight="1" x14ac:dyDescent="0.25">
      <c r="A304" s="15">
        <v>303</v>
      </c>
      <c r="B304" s="13" t="s">
        <v>56</v>
      </c>
      <c r="C304" s="13" t="s">
        <v>93</v>
      </c>
      <c r="D304" s="26" t="s">
        <v>61</v>
      </c>
      <c r="E304" s="28">
        <v>3.9E-2</v>
      </c>
      <c r="F304" s="28">
        <v>6.5000000000000002E-2</v>
      </c>
      <c r="G304" s="28">
        <v>54</v>
      </c>
      <c r="H304" s="28">
        <v>52</v>
      </c>
      <c r="I304" s="28">
        <v>0.432</v>
      </c>
      <c r="J304" s="28">
        <v>0.54100000000000004</v>
      </c>
      <c r="K304" s="28">
        <v>2.8000000000000001E-2</v>
      </c>
      <c r="L304" s="28">
        <v>33905011</v>
      </c>
      <c r="M304" s="28">
        <v>0.20899999999999999</v>
      </c>
    </row>
    <row r="305" spans="1:13" ht="15.75" customHeight="1" x14ac:dyDescent="0.25">
      <c r="A305" s="15">
        <v>304</v>
      </c>
      <c r="B305" s="13" t="s">
        <v>56</v>
      </c>
      <c r="C305" s="13" t="s">
        <v>93</v>
      </c>
      <c r="D305" s="26" t="s">
        <v>62</v>
      </c>
      <c r="E305" s="28">
        <v>3.9E-2</v>
      </c>
      <c r="F305" s="28">
        <v>6.3E-2</v>
      </c>
      <c r="G305" s="28">
        <v>55</v>
      </c>
      <c r="H305" s="28">
        <v>53</v>
      </c>
      <c r="I305" s="28">
        <v>0.42899999999999999</v>
      </c>
      <c r="J305" s="28">
        <v>0.54300000000000004</v>
      </c>
      <c r="K305" s="28">
        <v>2.7E-2</v>
      </c>
      <c r="L305" s="28">
        <v>34834606</v>
      </c>
      <c r="M305" s="28">
        <v>0.21299999999999999</v>
      </c>
    </row>
    <row r="306" spans="1:13" ht="15.75" customHeight="1" x14ac:dyDescent="0.25">
      <c r="A306" s="15">
        <v>305</v>
      </c>
      <c r="B306" s="13" t="s">
        <v>56</v>
      </c>
      <c r="C306" s="13" t="s">
        <v>93</v>
      </c>
      <c r="D306" s="26" t="s">
        <v>63</v>
      </c>
      <c r="E306" s="28">
        <v>3.9E-2</v>
      </c>
      <c r="F306" s="28">
        <v>6.0999999999999999E-2</v>
      </c>
      <c r="G306" s="28">
        <v>56</v>
      </c>
      <c r="H306" s="28">
        <v>54</v>
      </c>
      <c r="I306" s="28">
        <v>0.42799999999999999</v>
      </c>
      <c r="J306" s="28">
        <v>0.54500000000000004</v>
      </c>
      <c r="K306" s="28">
        <v>2.7E-2</v>
      </c>
      <c r="L306" s="28">
        <v>35785718</v>
      </c>
      <c r="M306" s="28">
        <v>0.217</v>
      </c>
    </row>
    <row r="307" spans="1:13" ht="15.75" customHeight="1" x14ac:dyDescent="0.25">
      <c r="A307" s="15">
        <v>306</v>
      </c>
      <c r="B307" s="13" t="s">
        <v>56</v>
      </c>
      <c r="C307" s="13" t="s">
        <v>93</v>
      </c>
      <c r="D307" s="26" t="s">
        <v>64</v>
      </c>
      <c r="E307" s="28">
        <v>3.7999999999999999E-2</v>
      </c>
      <c r="F307" s="28">
        <v>5.8999999999999997E-2</v>
      </c>
      <c r="G307" s="28">
        <v>57</v>
      </c>
      <c r="H307" s="28">
        <v>55</v>
      </c>
      <c r="I307" s="28">
        <v>0.42699999999999999</v>
      </c>
      <c r="J307" s="28">
        <v>0.54600000000000004</v>
      </c>
      <c r="K307" s="28">
        <v>2.7E-2</v>
      </c>
      <c r="L307" s="28">
        <v>36757498</v>
      </c>
      <c r="M307" s="28">
        <v>0.22</v>
      </c>
    </row>
    <row r="308" spans="1:13" ht="15.75" customHeight="1" x14ac:dyDescent="0.25">
      <c r="A308" s="15">
        <v>307</v>
      </c>
      <c r="B308" s="13" t="s">
        <v>56</v>
      </c>
      <c r="C308" s="13" t="s">
        <v>93</v>
      </c>
      <c r="D308" s="26" t="s">
        <v>65</v>
      </c>
      <c r="E308" s="28">
        <v>3.7999999999999999E-2</v>
      </c>
      <c r="F308" s="28">
        <v>5.8000000000000003E-2</v>
      </c>
      <c r="G308" s="28">
        <v>58</v>
      </c>
      <c r="H308" s="28">
        <v>55</v>
      </c>
      <c r="I308" s="28">
        <v>0.42599999999999999</v>
      </c>
      <c r="J308" s="28">
        <v>0.54700000000000004</v>
      </c>
      <c r="K308" s="28">
        <v>2.7E-2</v>
      </c>
      <c r="L308" s="28">
        <v>37752304</v>
      </c>
      <c r="M308" s="28">
        <v>0.224</v>
      </c>
    </row>
    <row r="309" spans="1:13" ht="15.75" customHeight="1" x14ac:dyDescent="0.25">
      <c r="A309" s="15">
        <v>308</v>
      </c>
      <c r="B309" s="13" t="s">
        <v>56</v>
      </c>
      <c r="C309" s="13" t="s">
        <v>93</v>
      </c>
      <c r="D309" s="26" t="s">
        <v>66</v>
      </c>
      <c r="E309" s="28">
        <v>3.7999999999999999E-2</v>
      </c>
      <c r="F309" s="28">
        <v>5.6000000000000001E-2</v>
      </c>
      <c r="G309" s="28">
        <v>59</v>
      </c>
      <c r="H309" s="28">
        <v>56</v>
      </c>
      <c r="I309" s="28">
        <v>0.42599999999999999</v>
      </c>
      <c r="J309" s="28">
        <v>0.54700000000000004</v>
      </c>
      <c r="K309" s="28">
        <v>2.5999999999999999E-2</v>
      </c>
      <c r="L309" s="28">
        <v>38773277</v>
      </c>
      <c r="M309" s="28">
        <v>0.22800000000000001</v>
      </c>
    </row>
    <row r="310" spans="1:13" ht="15.75" customHeight="1" x14ac:dyDescent="0.25">
      <c r="A310" s="15">
        <v>309</v>
      </c>
      <c r="B310" s="13" t="s">
        <v>56</v>
      </c>
      <c r="C310" s="13" t="s">
        <v>93</v>
      </c>
      <c r="D310" s="26" t="s">
        <v>67</v>
      </c>
      <c r="E310" s="28">
        <v>3.6999999999999998E-2</v>
      </c>
      <c r="F310" s="28">
        <v>5.3999999999999999E-2</v>
      </c>
      <c r="G310" s="28">
        <v>60</v>
      </c>
      <c r="H310" s="28">
        <v>57</v>
      </c>
      <c r="I310" s="28">
        <v>0.42599999999999999</v>
      </c>
      <c r="J310" s="28">
        <v>0.54800000000000004</v>
      </c>
      <c r="K310" s="28">
        <v>2.5999999999999999E-2</v>
      </c>
      <c r="L310" s="28">
        <v>39824734</v>
      </c>
      <c r="M310" s="28">
        <v>0.23200000000000001</v>
      </c>
    </row>
    <row r="311" spans="1:13" ht="15.75" customHeight="1" x14ac:dyDescent="0.25">
      <c r="A311" s="15">
        <v>310</v>
      </c>
      <c r="B311" s="13" t="s">
        <v>56</v>
      </c>
      <c r="C311" s="13" t="s">
        <v>93</v>
      </c>
      <c r="D311" s="26" t="s">
        <v>68</v>
      </c>
      <c r="E311" s="28">
        <v>3.6999999999999998E-2</v>
      </c>
      <c r="F311" s="28">
        <v>5.1999999999999998E-2</v>
      </c>
      <c r="G311" s="28">
        <v>61</v>
      </c>
      <c r="H311" s="28">
        <v>58</v>
      </c>
      <c r="I311" s="28">
        <v>0.42599999999999999</v>
      </c>
      <c r="J311" s="28">
        <v>0.54800000000000004</v>
      </c>
      <c r="K311" s="28">
        <v>2.5999999999999999E-2</v>
      </c>
      <c r="L311" s="28">
        <v>40909194</v>
      </c>
      <c r="M311" s="28">
        <v>0.23599999999999999</v>
      </c>
    </row>
    <row r="312" spans="1:13" ht="15.75" customHeight="1" x14ac:dyDescent="0.25">
      <c r="A312" s="15">
        <v>311</v>
      </c>
      <c r="B312" s="13" t="s">
        <v>56</v>
      </c>
      <c r="C312" s="13" t="s">
        <v>93</v>
      </c>
      <c r="D312" s="26" t="s">
        <v>69</v>
      </c>
      <c r="E312" s="28">
        <v>3.5999999999999997E-2</v>
      </c>
      <c r="F312" s="28">
        <v>0.05</v>
      </c>
      <c r="G312" s="28">
        <v>62</v>
      </c>
      <c r="H312" s="28">
        <v>59</v>
      </c>
      <c r="I312" s="28">
        <v>0.42499999999999999</v>
      </c>
      <c r="J312" s="28">
        <v>0.54900000000000004</v>
      </c>
      <c r="K312" s="28">
        <v>2.5999999999999999E-2</v>
      </c>
      <c r="L312" s="28">
        <v>42027891</v>
      </c>
      <c r="M312" s="28">
        <v>0.24</v>
      </c>
    </row>
    <row r="313" spans="1:13" ht="15.75" customHeight="1" x14ac:dyDescent="0.25">
      <c r="A313" s="15">
        <v>312</v>
      </c>
      <c r="B313" s="13" t="s">
        <v>56</v>
      </c>
      <c r="C313" s="13" t="s">
        <v>93</v>
      </c>
      <c r="D313" s="26" t="s">
        <v>70</v>
      </c>
      <c r="E313" s="28">
        <v>3.5999999999999997E-2</v>
      </c>
      <c r="F313" s="28">
        <v>4.9000000000000002E-2</v>
      </c>
      <c r="G313" s="28">
        <v>63</v>
      </c>
      <c r="H313" s="28">
        <v>59</v>
      </c>
      <c r="I313" s="28">
        <v>0.42399999999999999</v>
      </c>
      <c r="J313" s="28">
        <v>0.55000000000000004</v>
      </c>
      <c r="K313" s="28">
        <v>2.5999999999999999E-2</v>
      </c>
      <c r="L313" s="28">
        <v>43178141</v>
      </c>
      <c r="M313" s="28">
        <v>0.24399999999999999</v>
      </c>
    </row>
    <row r="314" spans="1:13" ht="15.75" customHeight="1" x14ac:dyDescent="0.25">
      <c r="A314" s="15">
        <v>313</v>
      </c>
      <c r="B314" s="13" t="s">
        <v>56</v>
      </c>
      <c r="C314" s="13" t="s">
        <v>94</v>
      </c>
      <c r="D314" s="26" t="s">
        <v>58</v>
      </c>
      <c r="E314" s="28">
        <v>3.1E-2</v>
      </c>
      <c r="F314" s="28">
        <v>8.1000000000000003E-2</v>
      </c>
      <c r="G314" s="28">
        <v>48</v>
      </c>
      <c r="H314" s="28">
        <v>47</v>
      </c>
      <c r="I314" s="28">
        <v>0.41199999999999998</v>
      </c>
      <c r="J314" s="28">
        <v>0.54300000000000004</v>
      </c>
      <c r="K314" s="28">
        <v>4.4999999999999998E-2</v>
      </c>
      <c r="L314" s="28">
        <v>1856225</v>
      </c>
      <c r="M314" s="28">
        <v>0.19500000000000001</v>
      </c>
    </row>
    <row r="315" spans="1:13" ht="15.75" customHeight="1" x14ac:dyDescent="0.25">
      <c r="A315" s="15">
        <v>314</v>
      </c>
      <c r="B315" s="13" t="s">
        <v>56</v>
      </c>
      <c r="C315" s="13" t="s">
        <v>94</v>
      </c>
      <c r="D315" s="26" t="s">
        <v>59</v>
      </c>
      <c r="E315" s="28">
        <v>3.1E-2</v>
      </c>
      <c r="F315" s="28">
        <v>8.2000000000000003E-2</v>
      </c>
      <c r="G315" s="28">
        <v>46</v>
      </c>
      <c r="H315" s="28">
        <v>45</v>
      </c>
      <c r="I315" s="28">
        <v>0.41</v>
      </c>
      <c r="J315" s="28">
        <v>0.54500000000000004</v>
      </c>
      <c r="K315" s="28">
        <v>4.5999999999999999E-2</v>
      </c>
      <c r="L315" s="28">
        <v>1871500</v>
      </c>
      <c r="M315" s="28">
        <v>0.20100000000000001</v>
      </c>
    </row>
    <row r="316" spans="1:13" ht="15.75" customHeight="1" x14ac:dyDescent="0.25">
      <c r="A316" s="15">
        <v>315</v>
      </c>
      <c r="B316" s="13" t="s">
        <v>56</v>
      </c>
      <c r="C316" s="13" t="s">
        <v>94</v>
      </c>
      <c r="D316" s="26" t="s">
        <v>60</v>
      </c>
      <c r="E316" s="28">
        <v>0.03</v>
      </c>
      <c r="F316" s="28">
        <v>8.2000000000000003E-2</v>
      </c>
      <c r="G316" s="28">
        <v>45</v>
      </c>
      <c r="H316" s="28">
        <v>44</v>
      </c>
      <c r="I316" s="28">
        <v>0.40699999999999997</v>
      </c>
      <c r="J316" s="28">
        <v>0.54700000000000004</v>
      </c>
      <c r="K316" s="28">
        <v>4.5999999999999999E-2</v>
      </c>
      <c r="L316" s="28">
        <v>1885487</v>
      </c>
      <c r="M316" s="28">
        <v>0.20599999999999999</v>
      </c>
    </row>
    <row r="317" spans="1:13" ht="15.75" customHeight="1" x14ac:dyDescent="0.25">
      <c r="A317" s="15">
        <v>316</v>
      </c>
      <c r="B317" s="13" t="s">
        <v>56</v>
      </c>
      <c r="C317" s="13" t="s">
        <v>94</v>
      </c>
      <c r="D317" s="26" t="s">
        <v>61</v>
      </c>
      <c r="E317" s="28">
        <v>0.03</v>
      </c>
      <c r="F317" s="28">
        <v>8.3000000000000004E-2</v>
      </c>
      <c r="G317" s="28">
        <v>44</v>
      </c>
      <c r="H317" s="28">
        <v>44</v>
      </c>
      <c r="I317" s="28">
        <v>0.40400000000000003</v>
      </c>
      <c r="J317" s="28">
        <v>0.55000000000000004</v>
      </c>
      <c r="K317" s="28">
        <v>4.5999999999999999E-2</v>
      </c>
      <c r="L317" s="28">
        <v>1898757</v>
      </c>
      <c r="M317" s="28">
        <v>0.21099999999999999</v>
      </c>
    </row>
    <row r="318" spans="1:13" ht="15.75" customHeight="1" x14ac:dyDescent="0.25">
      <c r="A318" s="15">
        <v>317</v>
      </c>
      <c r="B318" s="13" t="s">
        <v>56</v>
      </c>
      <c r="C318" s="13" t="s">
        <v>94</v>
      </c>
      <c r="D318" s="26" t="s">
        <v>62</v>
      </c>
      <c r="E318" s="28">
        <v>2.9000000000000001E-2</v>
      </c>
      <c r="F318" s="28">
        <v>8.4000000000000005E-2</v>
      </c>
      <c r="G318" s="28">
        <v>44</v>
      </c>
      <c r="H318" s="28">
        <v>43</v>
      </c>
      <c r="I318" s="28">
        <v>0.4</v>
      </c>
      <c r="J318" s="28">
        <v>0.55300000000000005</v>
      </c>
      <c r="K318" s="28">
        <v>4.5999999999999999E-2</v>
      </c>
      <c r="L318" s="28">
        <v>1912022</v>
      </c>
      <c r="M318" s="28">
        <v>0.217</v>
      </c>
    </row>
    <row r="319" spans="1:13" ht="15.75" customHeight="1" x14ac:dyDescent="0.25">
      <c r="A319" s="15">
        <v>318</v>
      </c>
      <c r="B319" s="13" t="s">
        <v>56</v>
      </c>
      <c r="C319" s="13" t="s">
        <v>94</v>
      </c>
      <c r="D319" s="26" t="s">
        <v>63</v>
      </c>
      <c r="E319" s="28">
        <v>2.9000000000000001E-2</v>
      </c>
      <c r="F319" s="28">
        <v>8.5000000000000006E-2</v>
      </c>
      <c r="G319" s="28">
        <v>44</v>
      </c>
      <c r="H319" s="28">
        <v>44</v>
      </c>
      <c r="I319" s="28">
        <v>0.39700000000000002</v>
      </c>
      <c r="J319" s="28">
        <v>0.55700000000000005</v>
      </c>
      <c r="K319" s="28">
        <v>4.5999999999999999E-2</v>
      </c>
      <c r="L319" s="28">
        <v>1925844</v>
      </c>
      <c r="M319" s="28">
        <v>0.222</v>
      </c>
    </row>
    <row r="320" spans="1:13" ht="15.75" customHeight="1" x14ac:dyDescent="0.25">
      <c r="A320" s="15">
        <v>319</v>
      </c>
      <c r="B320" s="13" t="s">
        <v>56</v>
      </c>
      <c r="C320" s="13" t="s">
        <v>94</v>
      </c>
      <c r="D320" s="26" t="s">
        <v>64</v>
      </c>
      <c r="E320" s="28">
        <v>2.9000000000000001E-2</v>
      </c>
      <c r="F320" s="28">
        <v>8.4000000000000005E-2</v>
      </c>
      <c r="G320" s="28">
        <v>44</v>
      </c>
      <c r="H320" s="28">
        <v>44</v>
      </c>
      <c r="I320" s="28">
        <v>0.39300000000000002</v>
      </c>
      <c r="J320" s="28">
        <v>0.56100000000000005</v>
      </c>
      <c r="K320" s="28">
        <v>4.5999999999999999E-2</v>
      </c>
      <c r="L320" s="28">
        <v>1940413</v>
      </c>
      <c r="M320" s="28">
        <v>0.22800000000000001</v>
      </c>
    </row>
    <row r="321" spans="1:13" ht="15.75" customHeight="1" x14ac:dyDescent="0.25">
      <c r="A321" s="15">
        <v>320</v>
      </c>
      <c r="B321" s="13" t="s">
        <v>56</v>
      </c>
      <c r="C321" s="13" t="s">
        <v>94</v>
      </c>
      <c r="D321" s="26" t="s">
        <v>65</v>
      </c>
      <c r="E321" s="28">
        <v>2.8000000000000001E-2</v>
      </c>
      <c r="F321" s="28">
        <v>8.2000000000000003E-2</v>
      </c>
      <c r="G321" s="28">
        <v>45</v>
      </c>
      <c r="H321" s="28">
        <v>45</v>
      </c>
      <c r="I321" s="28">
        <v>0.38900000000000001</v>
      </c>
      <c r="J321" s="28">
        <v>0.56599999999999995</v>
      </c>
      <c r="K321" s="28">
        <v>4.4999999999999998E-2</v>
      </c>
      <c r="L321" s="28">
        <v>1955784</v>
      </c>
      <c r="M321" s="28">
        <v>0.23300000000000001</v>
      </c>
    </row>
    <row r="322" spans="1:13" ht="15.75" customHeight="1" x14ac:dyDescent="0.25">
      <c r="A322" s="15">
        <v>321</v>
      </c>
      <c r="B322" s="13" t="s">
        <v>56</v>
      </c>
      <c r="C322" s="13" t="s">
        <v>94</v>
      </c>
      <c r="D322" s="26" t="s">
        <v>66</v>
      </c>
      <c r="E322" s="28">
        <v>2.8000000000000001E-2</v>
      </c>
      <c r="F322" s="28">
        <v>8.2000000000000003E-2</v>
      </c>
      <c r="G322" s="28">
        <v>46</v>
      </c>
      <c r="H322" s="28">
        <v>46</v>
      </c>
      <c r="I322" s="28">
        <v>0.38500000000000001</v>
      </c>
      <c r="J322" s="28">
        <v>0.57099999999999995</v>
      </c>
      <c r="K322" s="28">
        <v>4.3999999999999997E-2</v>
      </c>
      <c r="L322" s="28">
        <v>1972199</v>
      </c>
      <c r="M322" s="28">
        <v>0.23799999999999999</v>
      </c>
    </row>
    <row r="323" spans="1:13" ht="15.75" customHeight="1" x14ac:dyDescent="0.25">
      <c r="A323" s="15">
        <v>322</v>
      </c>
      <c r="B323" s="13" t="s">
        <v>56</v>
      </c>
      <c r="C323" s="13" t="s">
        <v>94</v>
      </c>
      <c r="D323" s="26" t="s">
        <v>67</v>
      </c>
      <c r="E323" s="28">
        <v>2.8000000000000001E-2</v>
      </c>
      <c r="F323" s="28">
        <v>0.08</v>
      </c>
      <c r="G323" s="28">
        <v>47</v>
      </c>
      <c r="H323" s="28">
        <v>46</v>
      </c>
      <c r="I323" s="28">
        <v>0.38100000000000001</v>
      </c>
      <c r="J323" s="28">
        <v>0.57599999999999996</v>
      </c>
      <c r="K323" s="28">
        <v>4.2999999999999997E-2</v>
      </c>
      <c r="L323" s="28">
        <v>1989873</v>
      </c>
      <c r="M323" s="28">
        <v>0.24299999999999999</v>
      </c>
    </row>
    <row r="324" spans="1:13" ht="15.75" customHeight="1" x14ac:dyDescent="0.25">
      <c r="A324" s="15">
        <v>323</v>
      </c>
      <c r="B324" s="13" t="s">
        <v>56</v>
      </c>
      <c r="C324" s="13" t="s">
        <v>94</v>
      </c>
      <c r="D324" s="26" t="s">
        <v>68</v>
      </c>
      <c r="E324" s="28">
        <v>2.8000000000000001E-2</v>
      </c>
      <c r="F324" s="28">
        <v>7.6999999999999999E-2</v>
      </c>
      <c r="G324" s="28">
        <v>48</v>
      </c>
      <c r="H324" s="28">
        <v>47</v>
      </c>
      <c r="I324" s="28">
        <v>0.376</v>
      </c>
      <c r="J324" s="28">
        <v>0.58099999999999996</v>
      </c>
      <c r="K324" s="28">
        <v>4.2999999999999997E-2</v>
      </c>
      <c r="L324" s="28">
        <v>2008921</v>
      </c>
      <c r="M324" s="28">
        <v>0.248</v>
      </c>
    </row>
    <row r="325" spans="1:13" ht="15.75" customHeight="1" x14ac:dyDescent="0.25">
      <c r="A325" s="15">
        <v>324</v>
      </c>
      <c r="B325" s="13" t="s">
        <v>56</v>
      </c>
      <c r="C325" s="13" t="s">
        <v>94</v>
      </c>
      <c r="D325" s="26" t="s">
        <v>69</v>
      </c>
      <c r="E325" s="28">
        <v>2.8000000000000001E-2</v>
      </c>
      <c r="F325" s="28">
        <v>7.2999999999999995E-2</v>
      </c>
      <c r="G325" s="28">
        <v>48</v>
      </c>
      <c r="H325" s="28">
        <v>48</v>
      </c>
      <c r="I325" s="28">
        <v>0.372</v>
      </c>
      <c r="J325" s="28">
        <v>0.58599999999999997</v>
      </c>
      <c r="K325" s="28">
        <v>4.2000000000000003E-2</v>
      </c>
      <c r="L325" s="28">
        <v>2029516</v>
      </c>
      <c r="M325" s="28">
        <v>0.253</v>
      </c>
    </row>
    <row r="326" spans="1:13" ht="15.75" customHeight="1" x14ac:dyDescent="0.25">
      <c r="A326" s="15">
        <v>325</v>
      </c>
      <c r="B326" s="13" t="s">
        <v>56</v>
      </c>
      <c r="C326" s="13" t="s">
        <v>94</v>
      </c>
      <c r="D326" s="26" t="s">
        <v>70</v>
      </c>
      <c r="E326" s="28">
        <v>2.8000000000000001E-2</v>
      </c>
      <c r="F326" s="28">
        <v>7.3999999999999996E-2</v>
      </c>
      <c r="G326" s="28">
        <v>49</v>
      </c>
      <c r="H326" s="28">
        <v>49</v>
      </c>
      <c r="I326" s="28">
        <v>0.36799999999999999</v>
      </c>
      <c r="J326" s="28">
        <v>0.59099999999999997</v>
      </c>
      <c r="K326" s="28">
        <v>4.2000000000000003E-2</v>
      </c>
      <c r="L326" s="28">
        <v>2051545</v>
      </c>
      <c r="M326" s="28">
        <v>0.25800000000000001</v>
      </c>
    </row>
    <row r="327" spans="1:13" ht="15.75" customHeight="1" x14ac:dyDescent="0.25">
      <c r="A327" s="15">
        <v>326</v>
      </c>
      <c r="B327" s="13" t="s">
        <v>56</v>
      </c>
      <c r="C327" s="13" t="s">
        <v>95</v>
      </c>
      <c r="D327" s="26" t="s">
        <v>58</v>
      </c>
      <c r="E327" s="28">
        <v>4.2999999999999997E-2</v>
      </c>
      <c r="F327" s="28">
        <v>0.11899999999999999</v>
      </c>
      <c r="G327" s="28">
        <v>53</v>
      </c>
      <c r="H327" s="28">
        <v>52</v>
      </c>
      <c r="I327" s="28">
        <v>0.432</v>
      </c>
      <c r="J327" s="28">
        <v>0.53700000000000003</v>
      </c>
      <c r="K327" s="28">
        <v>3.1E-2</v>
      </c>
      <c r="L327" s="28">
        <v>2891968</v>
      </c>
      <c r="M327" s="28">
        <v>0.443</v>
      </c>
    </row>
    <row r="328" spans="1:13" ht="15.75" customHeight="1" x14ac:dyDescent="0.25">
      <c r="A328" s="15">
        <v>327</v>
      </c>
      <c r="B328" s="13" t="s">
        <v>56</v>
      </c>
      <c r="C328" s="13" t="s">
        <v>95</v>
      </c>
      <c r="D328" s="26" t="s">
        <v>59</v>
      </c>
      <c r="E328" s="28">
        <v>4.2000000000000003E-2</v>
      </c>
      <c r="F328" s="28">
        <v>0.112</v>
      </c>
      <c r="G328" s="28">
        <v>53</v>
      </c>
      <c r="H328" s="28">
        <v>52</v>
      </c>
      <c r="I328" s="28">
        <v>0.432</v>
      </c>
      <c r="J328" s="28">
        <v>0.53700000000000003</v>
      </c>
      <c r="K328" s="28">
        <v>3.1E-2</v>
      </c>
      <c r="L328" s="28">
        <v>2998770</v>
      </c>
      <c r="M328" s="28">
        <v>0.44700000000000001</v>
      </c>
    </row>
    <row r="329" spans="1:13" ht="15.75" customHeight="1" x14ac:dyDescent="0.25">
      <c r="A329" s="15">
        <v>328</v>
      </c>
      <c r="B329" s="13" t="s">
        <v>56</v>
      </c>
      <c r="C329" s="13" t="s">
        <v>95</v>
      </c>
      <c r="D329" s="26" t="s">
        <v>60</v>
      </c>
      <c r="E329" s="28">
        <v>4.2000000000000003E-2</v>
      </c>
      <c r="F329" s="28">
        <v>0.104</v>
      </c>
      <c r="G329" s="28">
        <v>54</v>
      </c>
      <c r="H329" s="28">
        <v>52</v>
      </c>
      <c r="I329" s="28">
        <v>0.432</v>
      </c>
      <c r="J329" s="28">
        <v>0.53700000000000003</v>
      </c>
      <c r="K329" s="28">
        <v>3.1E-2</v>
      </c>
      <c r="L329" s="28">
        <v>3070673</v>
      </c>
      <c r="M329" s="28">
        <v>0.45</v>
      </c>
    </row>
    <row r="330" spans="1:13" ht="15.75" customHeight="1" x14ac:dyDescent="0.25">
      <c r="A330" s="15">
        <v>329</v>
      </c>
      <c r="B330" s="13" t="s">
        <v>56</v>
      </c>
      <c r="C330" s="13" t="s">
        <v>95</v>
      </c>
      <c r="D330" s="26" t="s">
        <v>61</v>
      </c>
      <c r="E330" s="28">
        <v>4.1000000000000002E-2</v>
      </c>
      <c r="F330" s="28">
        <v>9.7000000000000003E-2</v>
      </c>
      <c r="G330" s="28">
        <v>54</v>
      </c>
      <c r="H330" s="28">
        <v>53</v>
      </c>
      <c r="I330" s="28">
        <v>0.432</v>
      </c>
      <c r="J330" s="28">
        <v>0.53700000000000003</v>
      </c>
      <c r="K330" s="28">
        <v>0.03</v>
      </c>
      <c r="L330" s="28">
        <v>3124222</v>
      </c>
      <c r="M330" s="28">
        <v>0.45400000000000001</v>
      </c>
    </row>
    <row r="331" spans="1:13" ht="15.75" customHeight="1" x14ac:dyDescent="0.25">
      <c r="A331" s="15">
        <v>330</v>
      </c>
      <c r="B331" s="13" t="s">
        <v>56</v>
      </c>
      <c r="C331" s="13" t="s">
        <v>95</v>
      </c>
      <c r="D331" s="26" t="s">
        <v>62</v>
      </c>
      <c r="E331" s="28">
        <v>4.1000000000000002E-2</v>
      </c>
      <c r="F331" s="28">
        <v>0.09</v>
      </c>
      <c r="G331" s="28">
        <v>55</v>
      </c>
      <c r="H331" s="28">
        <v>53</v>
      </c>
      <c r="I331" s="28">
        <v>0.433</v>
      </c>
      <c r="J331" s="28">
        <v>0.53700000000000003</v>
      </c>
      <c r="K331" s="28">
        <v>0.03</v>
      </c>
      <c r="L331" s="28">
        <v>3184643</v>
      </c>
      <c r="M331" s="28">
        <v>0.45700000000000002</v>
      </c>
    </row>
    <row r="332" spans="1:13" ht="15.75" customHeight="1" x14ac:dyDescent="0.25">
      <c r="A332" s="15">
        <v>331</v>
      </c>
      <c r="B332" s="13" t="s">
        <v>56</v>
      </c>
      <c r="C332" s="13" t="s">
        <v>95</v>
      </c>
      <c r="D332" s="26" t="s">
        <v>63</v>
      </c>
      <c r="E332" s="28">
        <v>0.04</v>
      </c>
      <c r="F332" s="28">
        <v>8.3000000000000004E-2</v>
      </c>
      <c r="G332" s="28">
        <v>56</v>
      </c>
      <c r="H332" s="28">
        <v>54</v>
      </c>
      <c r="I332" s="28">
        <v>0.433</v>
      </c>
      <c r="J332" s="28">
        <v>0.53700000000000003</v>
      </c>
      <c r="K332" s="28">
        <v>0.03</v>
      </c>
      <c r="L332" s="28">
        <v>3269786</v>
      </c>
      <c r="M332" s="28">
        <v>0.46100000000000002</v>
      </c>
    </row>
    <row r="333" spans="1:13" ht="15.75" customHeight="1" x14ac:dyDescent="0.25">
      <c r="A333" s="15">
        <v>332</v>
      </c>
      <c r="B333" s="13" t="s">
        <v>56</v>
      </c>
      <c r="C333" s="13" t="s">
        <v>95</v>
      </c>
      <c r="D333" s="26" t="s">
        <v>64</v>
      </c>
      <c r="E333" s="28">
        <v>0.04</v>
      </c>
      <c r="F333" s="28">
        <v>7.6999999999999999E-2</v>
      </c>
      <c r="G333" s="28">
        <v>57</v>
      </c>
      <c r="H333" s="28">
        <v>55</v>
      </c>
      <c r="I333" s="28">
        <v>0.434</v>
      </c>
      <c r="J333" s="28">
        <v>0.53600000000000003</v>
      </c>
      <c r="K333" s="28">
        <v>0.03</v>
      </c>
      <c r="L333" s="28">
        <v>3384791</v>
      </c>
      <c r="M333" s="28">
        <v>0.46400000000000002</v>
      </c>
    </row>
    <row r="334" spans="1:13" ht="15.75" customHeight="1" x14ac:dyDescent="0.25">
      <c r="A334" s="15">
        <v>333</v>
      </c>
      <c r="B334" s="13" t="s">
        <v>56</v>
      </c>
      <c r="C334" s="13" t="s">
        <v>95</v>
      </c>
      <c r="D334" s="26" t="s">
        <v>65</v>
      </c>
      <c r="E334" s="28">
        <v>3.9E-2</v>
      </c>
      <c r="F334" s="28">
        <v>7.1999999999999995E-2</v>
      </c>
      <c r="G334" s="28">
        <v>58</v>
      </c>
      <c r="H334" s="28">
        <v>56</v>
      </c>
      <c r="I334" s="28">
        <v>0.434</v>
      </c>
      <c r="J334" s="28">
        <v>0.53500000000000003</v>
      </c>
      <c r="K334" s="28">
        <v>0.03</v>
      </c>
      <c r="L334" s="28">
        <v>3522294</v>
      </c>
      <c r="M334" s="28">
        <v>0.46700000000000003</v>
      </c>
    </row>
    <row r="335" spans="1:13" ht="15.75" customHeight="1" x14ac:dyDescent="0.25">
      <c r="A335" s="15">
        <v>334</v>
      </c>
      <c r="B335" s="13" t="s">
        <v>56</v>
      </c>
      <c r="C335" s="13" t="s">
        <v>95</v>
      </c>
      <c r="D335" s="26" t="s">
        <v>66</v>
      </c>
      <c r="E335" s="28">
        <v>3.7999999999999999E-2</v>
      </c>
      <c r="F335" s="28">
        <v>6.7000000000000004E-2</v>
      </c>
      <c r="G335" s="28">
        <v>59</v>
      </c>
      <c r="H335" s="28">
        <v>57</v>
      </c>
      <c r="I335" s="28">
        <v>0.434</v>
      </c>
      <c r="J335" s="28">
        <v>0.53500000000000003</v>
      </c>
      <c r="K335" s="28">
        <v>3.1E-2</v>
      </c>
      <c r="L335" s="28">
        <v>3672714</v>
      </c>
      <c r="M335" s="28">
        <v>0.47099999999999997</v>
      </c>
    </row>
    <row r="336" spans="1:13" ht="15.75" customHeight="1" x14ac:dyDescent="0.25">
      <c r="A336" s="15">
        <v>335</v>
      </c>
      <c r="B336" s="13" t="s">
        <v>56</v>
      </c>
      <c r="C336" s="13" t="s">
        <v>95</v>
      </c>
      <c r="D336" s="26" t="s">
        <v>67</v>
      </c>
      <c r="E336" s="28">
        <v>3.7999999999999999E-2</v>
      </c>
      <c r="F336" s="28">
        <v>6.4000000000000001E-2</v>
      </c>
      <c r="G336" s="28">
        <v>60</v>
      </c>
      <c r="H336" s="28">
        <v>58</v>
      </c>
      <c r="I336" s="28">
        <v>0.434</v>
      </c>
      <c r="J336" s="28">
        <v>0.53500000000000003</v>
      </c>
      <c r="K336" s="28">
        <v>3.1E-2</v>
      </c>
      <c r="L336" s="28">
        <v>3821440</v>
      </c>
      <c r="M336" s="28">
        <v>0.47399999999999998</v>
      </c>
    </row>
    <row r="337" spans="1:13" ht="15.75" customHeight="1" x14ac:dyDescent="0.25">
      <c r="A337" s="15">
        <v>336</v>
      </c>
      <c r="B337" s="13" t="s">
        <v>56</v>
      </c>
      <c r="C337" s="13" t="s">
        <v>95</v>
      </c>
      <c r="D337" s="26" t="s">
        <v>68</v>
      </c>
      <c r="E337" s="28">
        <v>3.6999999999999998E-2</v>
      </c>
      <c r="F337" s="28">
        <v>0.06</v>
      </c>
      <c r="G337" s="28">
        <v>60</v>
      </c>
      <c r="H337" s="28">
        <v>59</v>
      </c>
      <c r="I337" s="28">
        <v>0.433</v>
      </c>
      <c r="J337" s="28">
        <v>0.53600000000000003</v>
      </c>
      <c r="K337" s="28">
        <v>3.1E-2</v>
      </c>
      <c r="L337" s="28">
        <v>3957990</v>
      </c>
      <c r="M337" s="28">
        <v>0.47799999999999998</v>
      </c>
    </row>
    <row r="338" spans="1:13" ht="15.75" customHeight="1" x14ac:dyDescent="0.25">
      <c r="A338" s="15">
        <v>337</v>
      </c>
      <c r="B338" s="13" t="s">
        <v>56</v>
      </c>
      <c r="C338" s="13" t="s">
        <v>95</v>
      </c>
      <c r="D338" s="26" t="s">
        <v>69</v>
      </c>
      <c r="E338" s="28">
        <v>3.6999999999999998E-2</v>
      </c>
      <c r="F338" s="28">
        <v>5.8000000000000003E-2</v>
      </c>
      <c r="G338" s="28">
        <v>61</v>
      </c>
      <c r="H338" s="28">
        <v>59</v>
      </c>
      <c r="I338" s="28">
        <v>0.432</v>
      </c>
      <c r="J338" s="28">
        <v>0.53700000000000003</v>
      </c>
      <c r="K338" s="28">
        <v>3.1E-2</v>
      </c>
      <c r="L338" s="28">
        <v>4079697</v>
      </c>
      <c r="M338" s="28">
        <v>0.48199999999999998</v>
      </c>
    </row>
    <row r="339" spans="1:13" ht="15.75" customHeight="1" x14ac:dyDescent="0.25">
      <c r="A339" s="15">
        <v>338</v>
      </c>
      <c r="B339" s="13" t="s">
        <v>56</v>
      </c>
      <c r="C339" s="13" t="s">
        <v>95</v>
      </c>
      <c r="D339" s="26" t="s">
        <v>70</v>
      </c>
      <c r="E339" s="28">
        <v>3.5999999999999997E-2</v>
      </c>
      <c r="F339" s="28">
        <v>5.6000000000000001E-2</v>
      </c>
      <c r="G339" s="28">
        <v>61</v>
      </c>
      <c r="H339" s="28">
        <v>59</v>
      </c>
      <c r="I339" s="28">
        <v>0.43099999999999999</v>
      </c>
      <c r="J339" s="28">
        <v>0.53900000000000003</v>
      </c>
      <c r="K339" s="28">
        <v>0.03</v>
      </c>
      <c r="L339" s="28">
        <v>4190435</v>
      </c>
      <c r="M339" s="28">
        <v>0.48499999999999999</v>
      </c>
    </row>
    <row r="340" spans="1:13" ht="15.75" customHeight="1" x14ac:dyDescent="0.25">
      <c r="A340" s="15">
        <v>339</v>
      </c>
      <c r="B340" s="13" t="s">
        <v>56</v>
      </c>
      <c r="C340" s="13" t="s">
        <v>96</v>
      </c>
      <c r="D340" s="26" t="s">
        <v>58</v>
      </c>
      <c r="E340" s="28">
        <v>2.1999999999999999E-2</v>
      </c>
      <c r="F340" s="28">
        <v>2.4E-2</v>
      </c>
      <c r="G340" s="28">
        <v>74</v>
      </c>
      <c r="H340" s="28">
        <v>70</v>
      </c>
      <c r="I340" s="28">
        <v>0.33300000000000002</v>
      </c>
      <c r="J340" s="28">
        <v>0.628</v>
      </c>
      <c r="K340" s="28">
        <v>3.9E-2</v>
      </c>
      <c r="L340" s="28">
        <v>5176185</v>
      </c>
      <c r="M340" s="28">
        <v>0.76300000000000001</v>
      </c>
    </row>
    <row r="341" spans="1:13" ht="15.75" customHeight="1" x14ac:dyDescent="0.25">
      <c r="A341" s="15">
        <v>340</v>
      </c>
      <c r="B341" s="13" t="s">
        <v>56</v>
      </c>
      <c r="C341" s="13" t="s">
        <v>96</v>
      </c>
      <c r="D341" s="26" t="s">
        <v>59</v>
      </c>
      <c r="E341" s="28">
        <v>2.1999999999999999E-2</v>
      </c>
      <c r="F341" s="28">
        <v>2.4E-2</v>
      </c>
      <c r="G341" s="28">
        <v>74</v>
      </c>
      <c r="H341" s="28">
        <v>71</v>
      </c>
      <c r="I341" s="28">
        <v>0.32600000000000001</v>
      </c>
      <c r="J341" s="28">
        <v>0.63400000000000001</v>
      </c>
      <c r="K341" s="28">
        <v>0.04</v>
      </c>
      <c r="L341" s="28">
        <v>5258677</v>
      </c>
      <c r="M341" s="28">
        <v>0.76400000000000001</v>
      </c>
    </row>
    <row r="342" spans="1:13" ht="15.75" customHeight="1" x14ac:dyDescent="0.25">
      <c r="A342" s="15">
        <v>341</v>
      </c>
      <c r="B342" s="13" t="s">
        <v>56</v>
      </c>
      <c r="C342" s="13" t="s">
        <v>96</v>
      </c>
      <c r="D342" s="26" t="s">
        <v>60</v>
      </c>
      <c r="E342" s="28">
        <v>2.3E-2</v>
      </c>
      <c r="F342" s="28">
        <v>2.3E-2</v>
      </c>
      <c r="G342" s="28">
        <v>74</v>
      </c>
      <c r="H342" s="28">
        <v>71</v>
      </c>
      <c r="I342" s="28">
        <v>0.32</v>
      </c>
      <c r="J342" s="28">
        <v>0.64</v>
      </c>
      <c r="K342" s="28">
        <v>4.1000000000000002E-2</v>
      </c>
      <c r="L342" s="28">
        <v>5340389</v>
      </c>
      <c r="M342" s="28">
        <v>0.76500000000000001</v>
      </c>
    </row>
    <row r="343" spans="1:13" ht="15.75" customHeight="1" x14ac:dyDescent="0.25">
      <c r="A343" s="15">
        <v>342</v>
      </c>
      <c r="B343" s="13" t="s">
        <v>56</v>
      </c>
      <c r="C343" s="13" t="s">
        <v>96</v>
      </c>
      <c r="D343" s="26" t="s">
        <v>61</v>
      </c>
      <c r="E343" s="28">
        <v>2.3E-2</v>
      </c>
      <c r="F343" s="28">
        <v>2.1999999999999999E-2</v>
      </c>
      <c r="G343" s="28">
        <v>75</v>
      </c>
      <c r="H343" s="28">
        <v>71</v>
      </c>
      <c r="I343" s="28">
        <v>0.315</v>
      </c>
      <c r="J343" s="28">
        <v>0.64400000000000002</v>
      </c>
      <c r="K343" s="28">
        <v>4.1000000000000002E-2</v>
      </c>
      <c r="L343" s="28">
        <v>5422612</v>
      </c>
      <c r="M343" s="28">
        <v>0.76700000000000002</v>
      </c>
    </row>
    <row r="344" spans="1:13" ht="15.75" customHeight="1" x14ac:dyDescent="0.25">
      <c r="A344" s="15">
        <v>343</v>
      </c>
      <c r="B344" s="13" t="s">
        <v>56</v>
      </c>
      <c r="C344" s="13" t="s">
        <v>96</v>
      </c>
      <c r="D344" s="26" t="s">
        <v>62</v>
      </c>
      <c r="E344" s="28">
        <v>2.3E-2</v>
      </c>
      <c r="F344" s="28">
        <v>2.1000000000000001E-2</v>
      </c>
      <c r="G344" s="28">
        <v>75</v>
      </c>
      <c r="H344" s="28">
        <v>72</v>
      </c>
      <c r="I344" s="28">
        <v>0.31</v>
      </c>
      <c r="J344" s="28">
        <v>0.64800000000000002</v>
      </c>
      <c r="K344" s="28">
        <v>4.2000000000000003E-2</v>
      </c>
      <c r="L344" s="28">
        <v>5507000</v>
      </c>
      <c r="M344" s="28">
        <v>0.76800000000000002</v>
      </c>
    </row>
    <row r="345" spans="1:13" ht="15.75" customHeight="1" x14ac:dyDescent="0.25">
      <c r="A345" s="15">
        <v>344</v>
      </c>
      <c r="B345" s="13" t="s">
        <v>56</v>
      </c>
      <c r="C345" s="13" t="s">
        <v>96</v>
      </c>
      <c r="D345" s="26" t="s">
        <v>63</v>
      </c>
      <c r="E345" s="28">
        <v>2.3E-2</v>
      </c>
      <c r="F345" s="28">
        <v>0.02</v>
      </c>
      <c r="G345" s="28">
        <v>75</v>
      </c>
      <c r="H345" s="28">
        <v>72</v>
      </c>
      <c r="I345" s="28">
        <v>0.30599999999999999</v>
      </c>
      <c r="J345" s="28">
        <v>0.65100000000000002</v>
      </c>
      <c r="K345" s="28">
        <v>4.2999999999999997E-2</v>
      </c>
      <c r="L345" s="28">
        <v>5594450</v>
      </c>
      <c r="M345" s="28">
        <v>0.76900000000000002</v>
      </c>
    </row>
    <row r="346" spans="1:13" ht="15.75" customHeight="1" x14ac:dyDescent="0.25">
      <c r="A346" s="15">
        <v>345</v>
      </c>
      <c r="B346" s="13" t="s">
        <v>56</v>
      </c>
      <c r="C346" s="13" t="s">
        <v>96</v>
      </c>
      <c r="D346" s="26" t="s">
        <v>64</v>
      </c>
      <c r="E346" s="28">
        <v>2.3E-2</v>
      </c>
      <c r="F346" s="28">
        <v>1.9E-2</v>
      </c>
      <c r="G346" s="28">
        <v>76</v>
      </c>
      <c r="H346" s="28">
        <v>72</v>
      </c>
      <c r="I346" s="28">
        <v>0.30299999999999999</v>
      </c>
      <c r="J346" s="28">
        <v>0.65400000000000003</v>
      </c>
      <c r="K346" s="28">
        <v>4.2999999999999997E-2</v>
      </c>
      <c r="L346" s="28">
        <v>5686475</v>
      </c>
      <c r="M346" s="28">
        <v>0.77</v>
      </c>
    </row>
    <row r="347" spans="1:13" ht="15.75" customHeight="1" x14ac:dyDescent="0.25">
      <c r="A347" s="15">
        <v>346</v>
      </c>
      <c r="B347" s="13" t="s">
        <v>56</v>
      </c>
      <c r="C347" s="13" t="s">
        <v>96</v>
      </c>
      <c r="D347" s="26" t="s">
        <v>65</v>
      </c>
      <c r="E347" s="28">
        <v>2.3E-2</v>
      </c>
      <c r="F347" s="28">
        <v>1.7000000000000001E-2</v>
      </c>
      <c r="G347" s="28">
        <v>76</v>
      </c>
      <c r="H347" s="28">
        <v>72</v>
      </c>
      <c r="I347" s="28">
        <v>0.3</v>
      </c>
      <c r="J347" s="28">
        <v>0.65600000000000003</v>
      </c>
      <c r="K347" s="28">
        <v>4.3999999999999997E-2</v>
      </c>
      <c r="L347" s="28">
        <v>5782108</v>
      </c>
      <c r="M347" s="28">
        <v>0.77200000000000002</v>
      </c>
    </row>
    <row r="348" spans="1:13" ht="15.75" customHeight="1" x14ac:dyDescent="0.25">
      <c r="A348" s="15">
        <v>347</v>
      </c>
      <c r="B348" s="13" t="s">
        <v>56</v>
      </c>
      <c r="C348" s="13" t="s">
        <v>96</v>
      </c>
      <c r="D348" s="26" t="s">
        <v>66</v>
      </c>
      <c r="E348" s="28">
        <v>2.1999999999999999E-2</v>
      </c>
      <c r="F348" s="28">
        <v>1.6E-2</v>
      </c>
      <c r="G348" s="28">
        <v>76</v>
      </c>
      <c r="H348" s="28">
        <v>73</v>
      </c>
      <c r="I348" s="28">
        <v>0.29699999999999999</v>
      </c>
      <c r="J348" s="28">
        <v>0.65800000000000003</v>
      </c>
      <c r="K348" s="28">
        <v>4.3999999999999997E-2</v>
      </c>
      <c r="L348" s="28">
        <v>5876805</v>
      </c>
      <c r="M348" s="28">
        <v>0.77300000000000002</v>
      </c>
    </row>
    <row r="349" spans="1:13" ht="15.75" customHeight="1" x14ac:dyDescent="0.25">
      <c r="A349" s="15">
        <v>348</v>
      </c>
      <c r="B349" s="13" t="s">
        <v>56</v>
      </c>
      <c r="C349" s="13" t="s">
        <v>96</v>
      </c>
      <c r="D349" s="26" t="s">
        <v>67</v>
      </c>
      <c r="E349" s="28">
        <v>2.1999999999999999E-2</v>
      </c>
      <c r="F349" s="28">
        <v>1.4999999999999999E-2</v>
      </c>
      <c r="G349" s="28">
        <v>77</v>
      </c>
      <c r="H349" s="28">
        <v>73</v>
      </c>
      <c r="I349" s="28">
        <v>0.29499999999999998</v>
      </c>
      <c r="J349" s="28">
        <v>0.65900000000000003</v>
      </c>
      <c r="K349" s="28">
        <v>4.4999999999999998E-2</v>
      </c>
      <c r="L349" s="28">
        <v>5964325</v>
      </c>
      <c r="M349" s="28">
        <v>0.77500000000000002</v>
      </c>
    </row>
    <row r="350" spans="1:13" ht="15.75" customHeight="1" x14ac:dyDescent="0.25">
      <c r="A350" s="15">
        <v>349</v>
      </c>
      <c r="B350" s="13" t="s">
        <v>56</v>
      </c>
      <c r="C350" s="13" t="s">
        <v>96</v>
      </c>
      <c r="D350" s="26" t="s">
        <v>68</v>
      </c>
      <c r="E350" s="28">
        <v>2.1999999999999999E-2</v>
      </c>
      <c r="F350" s="28">
        <v>1.4E-2</v>
      </c>
      <c r="G350" s="28">
        <v>77</v>
      </c>
      <c r="H350" s="28">
        <v>73</v>
      </c>
      <c r="I350" s="28">
        <v>0.29399999999999998</v>
      </c>
      <c r="J350" s="28">
        <v>0.66</v>
      </c>
      <c r="K350" s="28">
        <v>4.5999999999999999E-2</v>
      </c>
      <c r="L350" s="28">
        <v>6040612</v>
      </c>
      <c r="M350" s="28">
        <v>0.77600000000000002</v>
      </c>
    </row>
    <row r="351" spans="1:13" ht="15.75" customHeight="1" x14ac:dyDescent="0.25">
      <c r="A351" s="15">
        <v>350</v>
      </c>
      <c r="B351" s="13" t="s">
        <v>56</v>
      </c>
      <c r="C351" s="13" t="s">
        <v>96</v>
      </c>
      <c r="D351" s="26" t="s">
        <v>69</v>
      </c>
      <c r="E351" s="28">
        <v>2.1999999999999999E-2</v>
      </c>
      <c r="F351" s="28">
        <v>1.4E-2</v>
      </c>
      <c r="G351" s="28">
        <v>77</v>
      </c>
      <c r="H351" s="28">
        <v>73</v>
      </c>
      <c r="I351" s="28">
        <v>0.29399999999999998</v>
      </c>
      <c r="J351" s="28">
        <v>0.65900000000000003</v>
      </c>
      <c r="K351" s="28">
        <v>4.5999999999999999E-2</v>
      </c>
      <c r="L351" s="28">
        <v>6103233</v>
      </c>
      <c r="M351" s="28">
        <v>0.77800000000000002</v>
      </c>
    </row>
    <row r="352" spans="1:13" ht="15.75" customHeight="1" x14ac:dyDescent="0.25">
      <c r="A352" s="15">
        <v>351</v>
      </c>
      <c r="B352" s="13" t="s">
        <v>56</v>
      </c>
      <c r="C352" s="13" t="s">
        <v>96</v>
      </c>
      <c r="D352" s="26" t="s">
        <v>70</v>
      </c>
      <c r="E352" s="28">
        <v>2.1000000000000001E-2</v>
      </c>
      <c r="F352" s="28">
        <v>1.2999999999999999E-2</v>
      </c>
      <c r="G352" s="28">
        <v>77</v>
      </c>
      <c r="H352" s="28">
        <v>73</v>
      </c>
      <c r="I352" s="28">
        <v>0.29499999999999998</v>
      </c>
      <c r="J352" s="28">
        <v>0.65800000000000003</v>
      </c>
      <c r="K352" s="28">
        <v>4.7E-2</v>
      </c>
      <c r="L352" s="28">
        <v>6154623</v>
      </c>
      <c r="M352" s="28">
        <v>0.78</v>
      </c>
    </row>
    <row r="353" spans="1:13" ht="15.75" customHeight="1" x14ac:dyDescent="0.25">
      <c r="A353" s="15">
        <v>352</v>
      </c>
      <c r="B353" s="13" t="s">
        <v>56</v>
      </c>
      <c r="C353" s="13" t="s">
        <v>97</v>
      </c>
      <c r="D353" s="26" t="s">
        <v>58</v>
      </c>
      <c r="E353" s="28">
        <v>4.1000000000000002E-2</v>
      </c>
      <c r="F353" s="28">
        <v>7.0999999999999994E-2</v>
      </c>
      <c r="G353" s="28">
        <v>60</v>
      </c>
      <c r="H353" s="28">
        <v>57</v>
      </c>
      <c r="I353" s="28">
        <v>0.45500000000000002</v>
      </c>
      <c r="J353" s="28">
        <v>0.51500000000000001</v>
      </c>
      <c r="K353" s="28">
        <v>0.03</v>
      </c>
      <c r="L353" s="28">
        <v>15744811</v>
      </c>
      <c r="M353" s="28">
        <v>0.27100000000000002</v>
      </c>
    </row>
    <row r="354" spans="1:13" ht="15.75" customHeight="1" x14ac:dyDescent="0.25">
      <c r="A354" s="15">
        <v>353</v>
      </c>
      <c r="B354" s="13" t="s">
        <v>56</v>
      </c>
      <c r="C354" s="13" t="s">
        <v>97</v>
      </c>
      <c r="D354" s="26" t="s">
        <v>59</v>
      </c>
      <c r="E354" s="28">
        <v>0.04</v>
      </c>
      <c r="F354" s="28">
        <v>6.7000000000000004E-2</v>
      </c>
      <c r="G354" s="28">
        <v>60</v>
      </c>
      <c r="H354" s="28">
        <v>58</v>
      </c>
      <c r="I354" s="28">
        <v>0.45500000000000002</v>
      </c>
      <c r="J354" s="28">
        <v>0.51600000000000001</v>
      </c>
      <c r="K354" s="28">
        <v>0.03</v>
      </c>
      <c r="L354" s="28">
        <v>16235767</v>
      </c>
      <c r="M354" s="28">
        <v>0.27400000000000002</v>
      </c>
    </row>
    <row r="355" spans="1:13" ht="15.75" customHeight="1" x14ac:dyDescent="0.25">
      <c r="A355" s="15">
        <v>354</v>
      </c>
      <c r="B355" s="13" t="s">
        <v>56</v>
      </c>
      <c r="C355" s="13" t="s">
        <v>97</v>
      </c>
      <c r="D355" s="26" t="s">
        <v>60</v>
      </c>
      <c r="E355" s="28">
        <v>0.04</v>
      </c>
      <c r="F355" s="28">
        <v>6.4000000000000001E-2</v>
      </c>
      <c r="G355" s="28">
        <v>61</v>
      </c>
      <c r="H355" s="28">
        <v>59</v>
      </c>
      <c r="I355" s="28">
        <v>0.45400000000000001</v>
      </c>
      <c r="J355" s="28">
        <v>0.51700000000000002</v>
      </c>
      <c r="K355" s="28">
        <v>0.03</v>
      </c>
      <c r="L355" s="28">
        <v>16736029</v>
      </c>
      <c r="M355" s="28">
        <v>0.27700000000000002</v>
      </c>
    </row>
    <row r="356" spans="1:13" ht="15.75" customHeight="1" x14ac:dyDescent="0.25">
      <c r="A356" s="15">
        <v>355</v>
      </c>
      <c r="B356" s="13" t="s">
        <v>56</v>
      </c>
      <c r="C356" s="13" t="s">
        <v>97</v>
      </c>
      <c r="D356" s="26" t="s">
        <v>61</v>
      </c>
      <c r="E356" s="28">
        <v>3.9E-2</v>
      </c>
      <c r="F356" s="28">
        <v>6.0999999999999999E-2</v>
      </c>
      <c r="G356" s="28">
        <v>62</v>
      </c>
      <c r="H356" s="28">
        <v>59</v>
      </c>
      <c r="I356" s="28">
        <v>0.45200000000000001</v>
      </c>
      <c r="J356" s="28">
        <v>0.51800000000000002</v>
      </c>
      <c r="K356" s="28">
        <v>2.9000000000000001E-2</v>
      </c>
      <c r="L356" s="28">
        <v>17245275</v>
      </c>
      <c r="M356" s="28">
        <v>0.27900000000000003</v>
      </c>
    </row>
    <row r="357" spans="1:13" ht="15.75" customHeight="1" x14ac:dyDescent="0.25">
      <c r="A357" s="15">
        <v>356</v>
      </c>
      <c r="B357" s="13" t="s">
        <v>56</v>
      </c>
      <c r="C357" s="13" t="s">
        <v>97</v>
      </c>
      <c r="D357" s="26" t="s">
        <v>62</v>
      </c>
      <c r="E357" s="28">
        <v>3.7999999999999999E-2</v>
      </c>
      <c r="F357" s="28">
        <v>5.8000000000000003E-2</v>
      </c>
      <c r="G357" s="28">
        <v>62</v>
      </c>
      <c r="H357" s="28">
        <v>59</v>
      </c>
      <c r="I357" s="28">
        <v>0.45</v>
      </c>
      <c r="J357" s="28">
        <v>0.52</v>
      </c>
      <c r="K357" s="28">
        <v>2.9000000000000001E-2</v>
      </c>
      <c r="L357" s="28">
        <v>17763367</v>
      </c>
      <c r="M357" s="28">
        <v>0.28199999999999997</v>
      </c>
    </row>
    <row r="358" spans="1:13" ht="15.75" customHeight="1" x14ac:dyDescent="0.25">
      <c r="A358" s="15">
        <v>357</v>
      </c>
      <c r="B358" s="13" t="s">
        <v>56</v>
      </c>
      <c r="C358" s="13" t="s">
        <v>97</v>
      </c>
      <c r="D358" s="26" t="s">
        <v>63</v>
      </c>
      <c r="E358" s="28">
        <v>3.7999999999999999E-2</v>
      </c>
      <c r="F358" s="28">
        <v>5.5E-2</v>
      </c>
      <c r="G358" s="28">
        <v>63</v>
      </c>
      <c r="H358" s="28">
        <v>60</v>
      </c>
      <c r="I358" s="28">
        <v>0.44800000000000001</v>
      </c>
      <c r="J358" s="28">
        <v>0.52300000000000002</v>
      </c>
      <c r="K358" s="28">
        <v>2.9000000000000001E-2</v>
      </c>
      <c r="L358" s="28">
        <v>18290394</v>
      </c>
      <c r="M358" s="28">
        <v>0.28799999999999998</v>
      </c>
    </row>
    <row r="359" spans="1:13" ht="15.75" customHeight="1" x14ac:dyDescent="0.25">
      <c r="A359" s="15">
        <v>358</v>
      </c>
      <c r="B359" s="13" t="s">
        <v>56</v>
      </c>
      <c r="C359" s="13" t="s">
        <v>97</v>
      </c>
      <c r="D359" s="26" t="s">
        <v>64</v>
      </c>
      <c r="E359" s="28">
        <v>3.6999999999999998E-2</v>
      </c>
      <c r="F359" s="28">
        <v>5.1999999999999998E-2</v>
      </c>
      <c r="G359" s="28">
        <v>63</v>
      </c>
      <c r="H359" s="28">
        <v>60</v>
      </c>
      <c r="I359" s="28">
        <v>0.44600000000000001</v>
      </c>
      <c r="J359" s="28">
        <v>0.52500000000000002</v>
      </c>
      <c r="K359" s="28">
        <v>2.9000000000000001E-2</v>
      </c>
      <c r="L359" s="28">
        <v>18826126</v>
      </c>
      <c r="M359" s="28">
        <v>0.29399999999999998</v>
      </c>
    </row>
    <row r="360" spans="1:13" ht="15.75" customHeight="1" x14ac:dyDescent="0.25">
      <c r="A360" s="15">
        <v>359</v>
      </c>
      <c r="B360" s="13" t="s">
        <v>56</v>
      </c>
      <c r="C360" s="13" t="s">
        <v>97</v>
      </c>
      <c r="D360" s="26" t="s">
        <v>65</v>
      </c>
      <c r="E360" s="28">
        <v>3.6999999999999998E-2</v>
      </c>
      <c r="F360" s="28">
        <v>4.9000000000000002E-2</v>
      </c>
      <c r="G360" s="28">
        <v>63</v>
      </c>
      <c r="H360" s="28">
        <v>61</v>
      </c>
      <c r="I360" s="28">
        <v>0.443</v>
      </c>
      <c r="J360" s="28">
        <v>0.52800000000000002</v>
      </c>
      <c r="K360" s="28">
        <v>2.9000000000000001E-2</v>
      </c>
      <c r="L360" s="28">
        <v>19371023</v>
      </c>
      <c r="M360" s="28">
        <v>0.3</v>
      </c>
    </row>
    <row r="361" spans="1:13" ht="15.75" customHeight="1" x14ac:dyDescent="0.25">
      <c r="A361" s="15">
        <v>360</v>
      </c>
      <c r="B361" s="13" t="s">
        <v>56</v>
      </c>
      <c r="C361" s="13" t="s">
        <v>97</v>
      </c>
      <c r="D361" s="26" t="s">
        <v>66</v>
      </c>
      <c r="E361" s="28">
        <v>3.5999999999999997E-2</v>
      </c>
      <c r="F361" s="28">
        <v>4.7E-2</v>
      </c>
      <c r="G361" s="28">
        <v>64</v>
      </c>
      <c r="H361" s="28">
        <v>61</v>
      </c>
      <c r="I361" s="28">
        <v>0.44</v>
      </c>
      <c r="J361" s="28">
        <v>0.53100000000000003</v>
      </c>
      <c r="K361" s="28">
        <v>2.9000000000000001E-2</v>
      </c>
      <c r="L361" s="28">
        <v>19926785</v>
      </c>
      <c r="M361" s="28">
        <v>0.307</v>
      </c>
    </row>
    <row r="362" spans="1:13" ht="15.75" customHeight="1" x14ac:dyDescent="0.25">
      <c r="A362" s="15">
        <v>361</v>
      </c>
      <c r="B362" s="13" t="s">
        <v>56</v>
      </c>
      <c r="C362" s="13" t="s">
        <v>97</v>
      </c>
      <c r="D362" s="26" t="s">
        <v>67</v>
      </c>
      <c r="E362" s="28">
        <v>3.5999999999999997E-2</v>
      </c>
      <c r="F362" s="28">
        <v>4.4999999999999998E-2</v>
      </c>
      <c r="G362" s="28">
        <v>64</v>
      </c>
      <c r="H362" s="28">
        <v>61</v>
      </c>
      <c r="I362" s="28">
        <v>0.437</v>
      </c>
      <c r="J362" s="28">
        <v>0.53400000000000003</v>
      </c>
      <c r="K362" s="28">
        <v>2.9000000000000001E-2</v>
      </c>
      <c r="L362" s="28">
        <v>20495695</v>
      </c>
      <c r="M362" s="28">
        <v>0.313</v>
      </c>
    </row>
    <row r="363" spans="1:13" ht="15.75" customHeight="1" x14ac:dyDescent="0.25">
      <c r="A363" s="15">
        <v>362</v>
      </c>
      <c r="B363" s="13" t="s">
        <v>56</v>
      </c>
      <c r="C363" s="13" t="s">
        <v>97</v>
      </c>
      <c r="D363" s="26" t="s">
        <v>68</v>
      </c>
      <c r="E363" s="28">
        <v>3.5000000000000003E-2</v>
      </c>
      <c r="F363" s="28">
        <v>4.3999999999999997E-2</v>
      </c>
      <c r="G363" s="28">
        <v>65</v>
      </c>
      <c r="H363" s="28">
        <v>62</v>
      </c>
      <c r="I363" s="28">
        <v>0.434</v>
      </c>
      <c r="J363" s="28">
        <v>0.53700000000000003</v>
      </c>
      <c r="K363" s="28">
        <v>2.8000000000000001E-2</v>
      </c>
      <c r="L363" s="28">
        <v>21079532</v>
      </c>
      <c r="M363" s="28">
        <v>0.31900000000000001</v>
      </c>
    </row>
    <row r="364" spans="1:13" ht="15.75" customHeight="1" x14ac:dyDescent="0.25">
      <c r="A364" s="15">
        <v>363</v>
      </c>
      <c r="B364" s="13" t="s">
        <v>56</v>
      </c>
      <c r="C364" s="13" t="s">
        <v>97</v>
      </c>
      <c r="D364" s="26" t="s">
        <v>69</v>
      </c>
      <c r="E364" s="28">
        <v>3.5000000000000003E-2</v>
      </c>
      <c r="F364" s="28">
        <v>4.2000000000000003E-2</v>
      </c>
      <c r="G364" s="28">
        <v>65</v>
      </c>
      <c r="H364" s="28">
        <v>62</v>
      </c>
      <c r="I364" s="28">
        <v>0.43099999999999999</v>
      </c>
      <c r="J364" s="28">
        <v>0.54100000000000004</v>
      </c>
      <c r="K364" s="28">
        <v>2.8000000000000001E-2</v>
      </c>
      <c r="L364" s="28">
        <v>21678934</v>
      </c>
      <c r="M364" s="28">
        <v>0.32600000000000001</v>
      </c>
    </row>
    <row r="365" spans="1:13" ht="15.75" customHeight="1" x14ac:dyDescent="0.25">
      <c r="A365" s="15">
        <v>364</v>
      </c>
      <c r="B365" s="13" t="s">
        <v>56</v>
      </c>
      <c r="C365" s="13" t="s">
        <v>97</v>
      </c>
      <c r="D365" s="26" t="s">
        <v>70</v>
      </c>
      <c r="E365" s="28">
        <v>3.5000000000000003E-2</v>
      </c>
      <c r="F365" s="28">
        <v>4.1000000000000002E-2</v>
      </c>
      <c r="G365" s="28">
        <v>66</v>
      </c>
      <c r="H365" s="28">
        <v>63</v>
      </c>
      <c r="I365" s="28">
        <v>0.42699999999999999</v>
      </c>
      <c r="J365" s="28">
        <v>0.54500000000000004</v>
      </c>
      <c r="K365" s="28">
        <v>2.8000000000000001E-2</v>
      </c>
      <c r="L365" s="28">
        <v>22293914</v>
      </c>
      <c r="M365" s="28">
        <v>0.33200000000000002</v>
      </c>
    </row>
    <row r="366" spans="1:13" ht="15.75" customHeight="1" x14ac:dyDescent="0.25">
      <c r="A366" s="15">
        <v>365</v>
      </c>
      <c r="B366" s="13" t="s">
        <v>56</v>
      </c>
      <c r="C366" s="13" t="s">
        <v>98</v>
      </c>
      <c r="D366" s="26" t="s">
        <v>58</v>
      </c>
      <c r="E366" s="28">
        <v>4.4999999999999998E-2</v>
      </c>
      <c r="F366" s="28">
        <v>0.10299999999999999</v>
      </c>
      <c r="G366" s="28">
        <v>46</v>
      </c>
      <c r="H366" s="28">
        <v>46</v>
      </c>
      <c r="I366" s="28">
        <v>0.45800000000000002</v>
      </c>
      <c r="J366" s="28">
        <v>0.51100000000000001</v>
      </c>
      <c r="K366" s="28">
        <v>3.1E-2</v>
      </c>
      <c r="L366" s="28">
        <v>11321496</v>
      </c>
      <c r="M366" s="28">
        <v>0.14599999999999999</v>
      </c>
    </row>
    <row r="367" spans="1:13" ht="15.75" customHeight="1" x14ac:dyDescent="0.25">
      <c r="A367" s="15">
        <v>366</v>
      </c>
      <c r="B367" s="13" t="s">
        <v>56</v>
      </c>
      <c r="C367" s="13" t="s">
        <v>98</v>
      </c>
      <c r="D367" s="26" t="s">
        <v>59</v>
      </c>
      <c r="E367" s="28">
        <v>4.4999999999999998E-2</v>
      </c>
      <c r="F367" s="28">
        <v>9.7000000000000003E-2</v>
      </c>
      <c r="G367" s="28">
        <v>46</v>
      </c>
      <c r="H367" s="28">
        <v>46</v>
      </c>
      <c r="I367" s="28">
        <v>0.46</v>
      </c>
      <c r="J367" s="28">
        <v>0.51</v>
      </c>
      <c r="K367" s="28">
        <v>0.03</v>
      </c>
      <c r="L367" s="28">
        <v>11623166</v>
      </c>
      <c r="M367" s="28">
        <v>0.14699999999999999</v>
      </c>
    </row>
    <row r="368" spans="1:13" ht="15.75" customHeight="1" x14ac:dyDescent="0.25">
      <c r="A368" s="15">
        <v>367</v>
      </c>
      <c r="B368" s="13" t="s">
        <v>56</v>
      </c>
      <c r="C368" s="13" t="s">
        <v>98</v>
      </c>
      <c r="D368" s="26" t="s">
        <v>60</v>
      </c>
      <c r="E368" s="28">
        <v>4.3999999999999997E-2</v>
      </c>
      <c r="F368" s="28">
        <v>0.09</v>
      </c>
      <c r="G368" s="28">
        <v>47</v>
      </c>
      <c r="H368" s="28">
        <v>47</v>
      </c>
      <c r="I368" s="28">
        <v>0.46100000000000002</v>
      </c>
      <c r="J368" s="28">
        <v>0.50900000000000001</v>
      </c>
      <c r="K368" s="28">
        <v>0.03</v>
      </c>
      <c r="L368" s="28">
        <v>11926778</v>
      </c>
      <c r="M368" s="28">
        <v>0.14799999999999999</v>
      </c>
    </row>
    <row r="369" spans="1:13" ht="15.75" customHeight="1" x14ac:dyDescent="0.25">
      <c r="A369" s="15">
        <v>368</v>
      </c>
      <c r="B369" s="13" t="s">
        <v>56</v>
      </c>
      <c r="C369" s="13" t="s">
        <v>98</v>
      </c>
      <c r="D369" s="26" t="s">
        <v>61</v>
      </c>
      <c r="E369" s="28">
        <v>4.2999999999999997E-2</v>
      </c>
      <c r="F369" s="28">
        <v>8.4000000000000005E-2</v>
      </c>
      <c r="G369" s="28">
        <v>47</v>
      </c>
      <c r="H369" s="28">
        <v>47</v>
      </c>
      <c r="I369" s="28">
        <v>0.46100000000000002</v>
      </c>
      <c r="J369" s="28">
        <v>0.50900000000000001</v>
      </c>
      <c r="K369" s="28">
        <v>0.03</v>
      </c>
      <c r="L369" s="28">
        <v>12238739</v>
      </c>
      <c r="M369" s="28">
        <v>0.14899999999999999</v>
      </c>
    </row>
    <row r="370" spans="1:13" ht="15.75" customHeight="1" x14ac:dyDescent="0.25">
      <c r="A370" s="15">
        <v>369</v>
      </c>
      <c r="B370" s="13" t="s">
        <v>56</v>
      </c>
      <c r="C370" s="13" t="s">
        <v>98</v>
      </c>
      <c r="D370" s="26" t="s">
        <v>62</v>
      </c>
      <c r="E370" s="28">
        <v>4.2999999999999997E-2</v>
      </c>
      <c r="F370" s="28">
        <v>7.8E-2</v>
      </c>
      <c r="G370" s="28">
        <v>48</v>
      </c>
      <c r="H370" s="28">
        <v>48</v>
      </c>
      <c r="I370" s="28">
        <v>0.46100000000000002</v>
      </c>
      <c r="J370" s="28">
        <v>0.50800000000000001</v>
      </c>
      <c r="K370" s="28">
        <v>0.03</v>
      </c>
      <c r="L370" s="28">
        <v>12569091</v>
      </c>
      <c r="M370" s="28">
        <v>0.15</v>
      </c>
    </row>
    <row r="371" spans="1:13" ht="15.75" customHeight="1" x14ac:dyDescent="0.25">
      <c r="A371" s="15">
        <v>370</v>
      </c>
      <c r="B371" s="13" t="s">
        <v>56</v>
      </c>
      <c r="C371" s="13" t="s">
        <v>98</v>
      </c>
      <c r="D371" s="26" t="s">
        <v>63</v>
      </c>
      <c r="E371" s="28">
        <v>4.2000000000000003E-2</v>
      </c>
      <c r="F371" s="28">
        <v>7.2999999999999995E-2</v>
      </c>
      <c r="G371" s="28">
        <v>49</v>
      </c>
      <c r="H371" s="28">
        <v>49</v>
      </c>
      <c r="I371" s="28">
        <v>0.46100000000000002</v>
      </c>
      <c r="J371" s="28">
        <v>0.50800000000000001</v>
      </c>
      <c r="K371" s="28">
        <v>3.1E-2</v>
      </c>
      <c r="L371" s="28">
        <v>12924746</v>
      </c>
      <c r="M371" s="28">
        <v>0.151</v>
      </c>
    </row>
    <row r="372" spans="1:13" ht="15.75" customHeight="1" x14ac:dyDescent="0.25">
      <c r="A372" s="15">
        <v>371</v>
      </c>
      <c r="B372" s="13" t="s">
        <v>56</v>
      </c>
      <c r="C372" s="13" t="s">
        <v>98</v>
      </c>
      <c r="D372" s="26" t="s">
        <v>64</v>
      </c>
      <c r="E372" s="28">
        <v>4.2000000000000003E-2</v>
      </c>
      <c r="F372" s="28">
        <v>6.8000000000000005E-2</v>
      </c>
      <c r="G372" s="28">
        <v>50</v>
      </c>
      <c r="H372" s="28">
        <v>50</v>
      </c>
      <c r="I372" s="28">
        <v>0.46100000000000002</v>
      </c>
      <c r="J372" s="28">
        <v>0.50800000000000001</v>
      </c>
      <c r="K372" s="28">
        <v>0.03</v>
      </c>
      <c r="L372" s="28">
        <v>13307535</v>
      </c>
      <c r="M372" s="28">
        <v>0.151</v>
      </c>
    </row>
    <row r="373" spans="1:13" ht="15.75" customHeight="1" x14ac:dyDescent="0.25">
      <c r="A373" s="15">
        <v>372</v>
      </c>
      <c r="B373" s="13" t="s">
        <v>56</v>
      </c>
      <c r="C373" s="13" t="s">
        <v>98</v>
      </c>
      <c r="D373" s="26" t="s">
        <v>65</v>
      </c>
      <c r="E373" s="28">
        <v>4.2000000000000003E-2</v>
      </c>
      <c r="F373" s="28">
        <v>6.4000000000000001E-2</v>
      </c>
      <c r="G373" s="28">
        <v>51</v>
      </c>
      <c r="H373" s="28">
        <v>51</v>
      </c>
      <c r="I373" s="28">
        <v>0.46100000000000002</v>
      </c>
      <c r="J373" s="28">
        <v>0.50900000000000001</v>
      </c>
      <c r="K373" s="28">
        <v>0.03</v>
      </c>
      <c r="L373" s="28">
        <v>13713758</v>
      </c>
      <c r="M373" s="28">
        <v>0.152</v>
      </c>
    </row>
    <row r="374" spans="1:13" ht="15.75" customHeight="1" x14ac:dyDescent="0.25">
      <c r="A374" s="15">
        <v>373</v>
      </c>
      <c r="B374" s="13" t="s">
        <v>56</v>
      </c>
      <c r="C374" s="13" t="s">
        <v>98</v>
      </c>
      <c r="D374" s="26" t="s">
        <v>66</v>
      </c>
      <c r="E374" s="28">
        <v>4.2000000000000003E-2</v>
      </c>
      <c r="F374" s="28">
        <v>5.8999999999999997E-2</v>
      </c>
      <c r="G374" s="28">
        <v>52</v>
      </c>
      <c r="H374" s="28">
        <v>52</v>
      </c>
      <c r="I374" s="28">
        <v>0.46</v>
      </c>
      <c r="J374" s="28">
        <v>0.50900000000000001</v>
      </c>
      <c r="K374" s="28">
        <v>0.03</v>
      </c>
      <c r="L374" s="28">
        <v>14138207</v>
      </c>
      <c r="M374" s="28">
        <v>0.153</v>
      </c>
    </row>
    <row r="375" spans="1:13" ht="15.75" customHeight="1" x14ac:dyDescent="0.25">
      <c r="A375" s="15">
        <v>374</v>
      </c>
      <c r="B375" s="13" t="s">
        <v>56</v>
      </c>
      <c r="C375" s="13" t="s">
        <v>98</v>
      </c>
      <c r="D375" s="26" t="s">
        <v>67</v>
      </c>
      <c r="E375" s="28">
        <v>4.1000000000000002E-2</v>
      </c>
      <c r="F375" s="28">
        <v>5.5E-2</v>
      </c>
      <c r="G375" s="28">
        <v>53</v>
      </c>
      <c r="H375" s="28">
        <v>53</v>
      </c>
      <c r="I375" s="28">
        <v>0.45900000000000002</v>
      </c>
      <c r="J375" s="28">
        <v>0.51</v>
      </c>
      <c r="K375" s="28">
        <v>3.1E-2</v>
      </c>
      <c r="L375" s="28">
        <v>14573338</v>
      </c>
      <c r="M375" s="28">
        <v>0.154</v>
      </c>
    </row>
    <row r="376" spans="1:13" ht="15.75" customHeight="1" x14ac:dyDescent="0.25">
      <c r="A376" s="15">
        <v>375</v>
      </c>
      <c r="B376" s="13" t="s">
        <v>56</v>
      </c>
      <c r="C376" s="13" t="s">
        <v>98</v>
      </c>
      <c r="D376" s="26" t="s">
        <v>68</v>
      </c>
      <c r="E376" s="28">
        <v>4.1000000000000002E-2</v>
      </c>
      <c r="F376" s="28">
        <v>5.2999999999999999E-2</v>
      </c>
      <c r="G376" s="28">
        <v>54</v>
      </c>
      <c r="H376" s="28">
        <v>53</v>
      </c>
      <c r="I376" s="28">
        <v>0.45800000000000002</v>
      </c>
      <c r="J376" s="28">
        <v>0.51100000000000001</v>
      </c>
      <c r="K376" s="28">
        <v>3.1E-2</v>
      </c>
      <c r="L376" s="28">
        <v>15013694</v>
      </c>
      <c r="M376" s="28">
        <v>0.155</v>
      </c>
    </row>
    <row r="377" spans="1:13" ht="15.75" customHeight="1" x14ac:dyDescent="0.25">
      <c r="A377" s="15">
        <v>376</v>
      </c>
      <c r="B377" s="13" t="s">
        <v>56</v>
      </c>
      <c r="C377" s="13" t="s">
        <v>98</v>
      </c>
      <c r="D377" s="26" t="s">
        <v>69</v>
      </c>
      <c r="E377" s="28">
        <v>0.04</v>
      </c>
      <c r="F377" s="28">
        <v>4.9000000000000002E-2</v>
      </c>
      <c r="G377" s="28">
        <v>54</v>
      </c>
      <c r="H377" s="28">
        <v>54</v>
      </c>
      <c r="I377" s="28">
        <v>0.45600000000000002</v>
      </c>
      <c r="J377" s="28">
        <v>0.51200000000000001</v>
      </c>
      <c r="K377" s="28">
        <v>3.1E-2</v>
      </c>
      <c r="L377" s="28">
        <v>15457531</v>
      </c>
      <c r="M377" s="28">
        <v>0.157</v>
      </c>
    </row>
    <row r="378" spans="1:13" ht="15.75" customHeight="1" x14ac:dyDescent="0.25">
      <c r="A378" s="15">
        <v>377</v>
      </c>
      <c r="B378" s="13" t="s">
        <v>56</v>
      </c>
      <c r="C378" s="13" t="s">
        <v>98</v>
      </c>
      <c r="D378" s="26" t="s">
        <v>70</v>
      </c>
      <c r="E378" s="28">
        <v>0.04</v>
      </c>
      <c r="F378" s="28">
        <v>4.5999999999999999E-2</v>
      </c>
      <c r="G378" s="28">
        <v>55</v>
      </c>
      <c r="H378" s="28">
        <v>55</v>
      </c>
      <c r="I378" s="28">
        <v>0.45400000000000001</v>
      </c>
      <c r="J378" s="28">
        <v>0.51400000000000001</v>
      </c>
      <c r="K378" s="28">
        <v>3.1E-2</v>
      </c>
      <c r="L378" s="28">
        <v>15906483</v>
      </c>
      <c r="M378" s="28">
        <v>0.158</v>
      </c>
    </row>
    <row r="379" spans="1:13" ht="15.75" customHeight="1" x14ac:dyDescent="0.25">
      <c r="A379" s="15">
        <v>378</v>
      </c>
      <c r="B379" s="13" t="s">
        <v>56</v>
      </c>
      <c r="C379" s="13" t="s">
        <v>99</v>
      </c>
      <c r="D379" s="26" t="s">
        <v>58</v>
      </c>
      <c r="E379" s="28">
        <v>4.8000000000000001E-2</v>
      </c>
      <c r="F379" s="28">
        <v>0.11600000000000001</v>
      </c>
      <c r="G379" s="28">
        <v>49</v>
      </c>
      <c r="H379" s="28">
        <v>49</v>
      </c>
      <c r="I379" s="28">
        <v>0.46100000000000002</v>
      </c>
      <c r="J379" s="28">
        <v>0.504</v>
      </c>
      <c r="K379" s="28">
        <v>3.5000000000000003E-2</v>
      </c>
      <c r="L379" s="28">
        <v>10260577</v>
      </c>
      <c r="M379" s="28">
        <v>0.28399999999999997</v>
      </c>
    </row>
    <row r="380" spans="1:13" ht="15.75" customHeight="1" x14ac:dyDescent="0.25">
      <c r="A380" s="15">
        <v>379</v>
      </c>
      <c r="B380" s="13" t="s">
        <v>56</v>
      </c>
      <c r="C380" s="13" t="s">
        <v>99</v>
      </c>
      <c r="D380" s="26" t="s">
        <v>59</v>
      </c>
      <c r="E380" s="28">
        <v>4.8000000000000001E-2</v>
      </c>
      <c r="F380" s="28">
        <v>0.113</v>
      </c>
      <c r="G380" s="28">
        <v>49</v>
      </c>
      <c r="H380" s="28">
        <v>50</v>
      </c>
      <c r="I380" s="28">
        <v>0.46100000000000002</v>
      </c>
      <c r="J380" s="28">
        <v>0.505</v>
      </c>
      <c r="K380" s="28">
        <v>3.4000000000000002E-2</v>
      </c>
      <c r="L380" s="28">
        <v>10562768</v>
      </c>
      <c r="M380" s="28">
        <v>0.29099999999999998</v>
      </c>
    </row>
    <row r="381" spans="1:13" ht="15.75" customHeight="1" x14ac:dyDescent="0.25">
      <c r="A381" s="15">
        <v>380</v>
      </c>
      <c r="B381" s="13" t="s">
        <v>56</v>
      </c>
      <c r="C381" s="13" t="s">
        <v>99</v>
      </c>
      <c r="D381" s="26" t="s">
        <v>60</v>
      </c>
      <c r="E381" s="28">
        <v>4.8000000000000001E-2</v>
      </c>
      <c r="F381" s="28">
        <v>0.109</v>
      </c>
      <c r="G381" s="28">
        <v>50</v>
      </c>
      <c r="H381" s="28">
        <v>50</v>
      </c>
      <c r="I381" s="28">
        <v>0.46100000000000002</v>
      </c>
      <c r="J381" s="28">
        <v>0.50600000000000001</v>
      </c>
      <c r="K381" s="28">
        <v>3.3000000000000002E-2</v>
      </c>
      <c r="L381" s="28">
        <v>10882662</v>
      </c>
      <c r="M381" s="28">
        <v>0.29799999999999999</v>
      </c>
    </row>
    <row r="382" spans="1:13" ht="15.75" customHeight="1" x14ac:dyDescent="0.25">
      <c r="A382" s="15">
        <v>381</v>
      </c>
      <c r="B382" s="13" t="s">
        <v>56</v>
      </c>
      <c r="C382" s="13" t="s">
        <v>99</v>
      </c>
      <c r="D382" s="26" t="s">
        <v>61</v>
      </c>
      <c r="E382" s="28">
        <v>4.8000000000000001E-2</v>
      </c>
      <c r="F382" s="28">
        <v>0.105</v>
      </c>
      <c r="G382" s="28">
        <v>50</v>
      </c>
      <c r="H382" s="28">
        <v>51</v>
      </c>
      <c r="I382" s="28">
        <v>0.46200000000000002</v>
      </c>
      <c r="J382" s="28">
        <v>0.50600000000000001</v>
      </c>
      <c r="K382" s="28">
        <v>3.2000000000000001E-2</v>
      </c>
      <c r="L382" s="28">
        <v>11219737</v>
      </c>
      <c r="M382" s="28">
        <v>0.30499999999999999</v>
      </c>
    </row>
    <row r="383" spans="1:13" ht="15.75" customHeight="1" x14ac:dyDescent="0.25">
      <c r="A383" s="15">
        <v>382</v>
      </c>
      <c r="B383" s="13" t="s">
        <v>56</v>
      </c>
      <c r="C383" s="13" t="s">
        <v>99</v>
      </c>
      <c r="D383" s="26" t="s">
        <v>62</v>
      </c>
      <c r="E383" s="28">
        <v>4.8000000000000001E-2</v>
      </c>
      <c r="F383" s="28">
        <v>0.10100000000000001</v>
      </c>
      <c r="G383" s="28">
        <v>51</v>
      </c>
      <c r="H383" s="28">
        <v>51</v>
      </c>
      <c r="I383" s="28">
        <v>0.46200000000000002</v>
      </c>
      <c r="J383" s="28">
        <v>0.50600000000000001</v>
      </c>
      <c r="K383" s="28">
        <v>3.1E-2</v>
      </c>
      <c r="L383" s="28">
        <v>11572936</v>
      </c>
      <c r="M383" s="28">
        <v>0.313</v>
      </c>
    </row>
    <row r="384" spans="1:13" ht="15.75" customHeight="1" x14ac:dyDescent="0.25">
      <c r="A384" s="15">
        <v>383</v>
      </c>
      <c r="B384" s="13" t="s">
        <v>56</v>
      </c>
      <c r="C384" s="13" t="s">
        <v>99</v>
      </c>
      <c r="D384" s="26" t="s">
        <v>63</v>
      </c>
      <c r="E384" s="28">
        <v>4.8000000000000001E-2</v>
      </c>
      <c r="F384" s="28">
        <v>9.7000000000000003E-2</v>
      </c>
      <c r="G384" s="28">
        <v>51</v>
      </c>
      <c r="H384" s="28">
        <v>52</v>
      </c>
      <c r="I384" s="28">
        <v>0.46300000000000002</v>
      </c>
      <c r="J384" s="28">
        <v>0.50600000000000001</v>
      </c>
      <c r="K384" s="28">
        <v>3.1E-2</v>
      </c>
      <c r="L384" s="28">
        <v>11941258</v>
      </c>
      <c r="M384" s="28">
        <v>0.32100000000000001</v>
      </c>
    </row>
    <row r="385" spans="1:13" ht="15.75" customHeight="1" x14ac:dyDescent="0.25">
      <c r="A385" s="15">
        <v>384</v>
      </c>
      <c r="B385" s="13" t="s">
        <v>56</v>
      </c>
      <c r="C385" s="13" t="s">
        <v>99</v>
      </c>
      <c r="D385" s="26" t="s">
        <v>64</v>
      </c>
      <c r="E385" s="28">
        <v>4.8000000000000001E-2</v>
      </c>
      <c r="F385" s="28">
        <v>9.2999999999999999E-2</v>
      </c>
      <c r="G385" s="28">
        <v>52</v>
      </c>
      <c r="H385" s="28">
        <v>52</v>
      </c>
      <c r="I385" s="28">
        <v>0.46400000000000002</v>
      </c>
      <c r="J385" s="28">
        <v>0.50600000000000001</v>
      </c>
      <c r="K385" s="28">
        <v>0.03</v>
      </c>
      <c r="L385" s="28">
        <v>12325545</v>
      </c>
      <c r="M385" s="28">
        <v>0.32800000000000001</v>
      </c>
    </row>
    <row r="386" spans="1:13" ht="15.75" customHeight="1" x14ac:dyDescent="0.25">
      <c r="A386" s="15">
        <v>385</v>
      </c>
      <c r="B386" s="13" t="s">
        <v>56</v>
      </c>
      <c r="C386" s="13" t="s">
        <v>99</v>
      </c>
      <c r="D386" s="26" t="s">
        <v>65</v>
      </c>
      <c r="E386" s="28">
        <v>4.8000000000000001E-2</v>
      </c>
      <c r="F386" s="28">
        <v>0.09</v>
      </c>
      <c r="G386" s="28">
        <v>52</v>
      </c>
      <c r="H386" s="28">
        <v>53</v>
      </c>
      <c r="I386" s="28">
        <v>0.46400000000000002</v>
      </c>
      <c r="J386" s="28">
        <v>0.50600000000000001</v>
      </c>
      <c r="K386" s="28">
        <v>0.03</v>
      </c>
      <c r="L386" s="28">
        <v>12725629</v>
      </c>
      <c r="M386" s="28">
        <v>0.33600000000000002</v>
      </c>
    </row>
    <row r="387" spans="1:13" ht="15.75" customHeight="1" x14ac:dyDescent="0.25">
      <c r="A387" s="15">
        <v>386</v>
      </c>
      <c r="B387" s="13" t="s">
        <v>56</v>
      </c>
      <c r="C387" s="13" t="s">
        <v>99</v>
      </c>
      <c r="D387" s="26" t="s">
        <v>66</v>
      </c>
      <c r="E387" s="28">
        <v>4.8000000000000001E-2</v>
      </c>
      <c r="F387" s="28">
        <v>8.7999999999999995E-2</v>
      </c>
      <c r="G387" s="28">
        <v>53</v>
      </c>
      <c r="H387" s="28">
        <v>53</v>
      </c>
      <c r="I387" s="28">
        <v>0.46500000000000002</v>
      </c>
      <c r="J387" s="28">
        <v>0.505</v>
      </c>
      <c r="K387" s="28">
        <v>0.03</v>
      </c>
      <c r="L387" s="28">
        <v>13138299</v>
      </c>
      <c r="M387" s="28">
        <v>0.34399999999999997</v>
      </c>
    </row>
    <row r="388" spans="1:13" ht="15.75" customHeight="1" x14ac:dyDescent="0.25">
      <c r="A388" s="15">
        <v>387</v>
      </c>
      <c r="B388" s="13" t="s">
        <v>56</v>
      </c>
      <c r="C388" s="13" t="s">
        <v>99</v>
      </c>
      <c r="D388" s="26" t="s">
        <v>67</v>
      </c>
      <c r="E388" s="28">
        <v>4.8000000000000001E-2</v>
      </c>
      <c r="F388" s="28">
        <v>8.5000000000000006E-2</v>
      </c>
      <c r="G388" s="28">
        <v>53</v>
      </c>
      <c r="H388" s="28">
        <v>54</v>
      </c>
      <c r="I388" s="28">
        <v>0.46700000000000003</v>
      </c>
      <c r="J388" s="28">
        <v>0.504</v>
      </c>
      <c r="K388" s="28">
        <v>2.9000000000000001E-2</v>
      </c>
      <c r="L388" s="28">
        <v>13559296</v>
      </c>
      <c r="M388" s="28">
        <v>0.35199999999999998</v>
      </c>
    </row>
    <row r="389" spans="1:13" ht="15.75" customHeight="1" x14ac:dyDescent="0.25">
      <c r="A389" s="15">
        <v>388</v>
      </c>
      <c r="B389" s="13" t="s">
        <v>56</v>
      </c>
      <c r="C389" s="13" t="s">
        <v>99</v>
      </c>
      <c r="D389" s="26" t="s">
        <v>68</v>
      </c>
      <c r="E389" s="28">
        <v>4.8000000000000001E-2</v>
      </c>
      <c r="F389" s="28">
        <v>8.3000000000000004E-2</v>
      </c>
      <c r="G389" s="28">
        <v>54</v>
      </c>
      <c r="H389" s="28">
        <v>54</v>
      </c>
      <c r="I389" s="28">
        <v>0.46800000000000003</v>
      </c>
      <c r="J389" s="28">
        <v>0.503</v>
      </c>
      <c r="K389" s="28">
        <v>2.9000000000000001E-2</v>
      </c>
      <c r="L389" s="28">
        <v>13985961</v>
      </c>
      <c r="M389" s="28">
        <v>0.36</v>
      </c>
    </row>
    <row r="390" spans="1:13" ht="15.75" customHeight="1" x14ac:dyDescent="0.25">
      <c r="A390" s="15">
        <v>389</v>
      </c>
      <c r="B390" s="13" t="s">
        <v>56</v>
      </c>
      <c r="C390" s="13" t="s">
        <v>99</v>
      </c>
      <c r="D390" s="26" t="s">
        <v>69</v>
      </c>
      <c r="E390" s="28">
        <v>4.8000000000000001E-2</v>
      </c>
      <c r="F390" s="28">
        <v>8.1000000000000003E-2</v>
      </c>
      <c r="G390" s="28">
        <v>54</v>
      </c>
      <c r="H390" s="28">
        <v>54</v>
      </c>
      <c r="I390" s="28">
        <v>0.47</v>
      </c>
      <c r="J390" s="28">
        <v>0.502</v>
      </c>
      <c r="K390" s="28">
        <v>2.9000000000000001E-2</v>
      </c>
      <c r="L390" s="28">
        <v>14416737</v>
      </c>
      <c r="M390" s="28">
        <v>0.36799999999999999</v>
      </c>
    </row>
    <row r="391" spans="1:13" ht="15.75" customHeight="1" x14ac:dyDescent="0.25">
      <c r="A391" s="15">
        <v>390</v>
      </c>
      <c r="B391" s="13" t="s">
        <v>56</v>
      </c>
      <c r="C391" s="13" t="s">
        <v>99</v>
      </c>
      <c r="D391" s="26" t="s">
        <v>70</v>
      </c>
      <c r="E391" s="28">
        <v>4.7E-2</v>
      </c>
      <c r="F391" s="28">
        <v>7.9000000000000001E-2</v>
      </c>
      <c r="G391" s="28">
        <v>54</v>
      </c>
      <c r="H391" s="28">
        <v>55</v>
      </c>
      <c r="I391" s="28">
        <v>0.47099999999999997</v>
      </c>
      <c r="J391" s="28">
        <v>0.5</v>
      </c>
      <c r="K391" s="28">
        <v>2.8000000000000001E-2</v>
      </c>
      <c r="L391" s="28">
        <v>14853572</v>
      </c>
      <c r="M391" s="28">
        <v>0.376</v>
      </c>
    </row>
    <row r="392" spans="1:13" ht="15.75" customHeight="1" x14ac:dyDescent="0.25">
      <c r="A392" s="15">
        <v>391</v>
      </c>
      <c r="B392" s="13" t="s">
        <v>56</v>
      </c>
      <c r="C392" s="13" t="s">
        <v>100</v>
      </c>
      <c r="D392" s="26" t="s">
        <v>58</v>
      </c>
      <c r="E392" s="28">
        <v>3.7999999999999999E-2</v>
      </c>
      <c r="F392" s="28">
        <v>7.5999999999999998E-2</v>
      </c>
      <c r="G392" s="28">
        <v>61</v>
      </c>
      <c r="H392" s="28">
        <v>58</v>
      </c>
      <c r="I392" s="28">
        <v>0.42799999999999999</v>
      </c>
      <c r="J392" s="28">
        <v>0.54</v>
      </c>
      <c r="K392" s="28">
        <v>3.2000000000000001E-2</v>
      </c>
      <c r="L392" s="28">
        <v>2708095</v>
      </c>
      <c r="M392" s="28">
        <v>0.49199999999999999</v>
      </c>
    </row>
    <row r="393" spans="1:13" ht="15.75" customHeight="1" x14ac:dyDescent="0.25">
      <c r="A393" s="15">
        <v>392</v>
      </c>
      <c r="B393" s="13" t="s">
        <v>56</v>
      </c>
      <c r="C393" s="13" t="s">
        <v>100</v>
      </c>
      <c r="D393" s="26" t="s">
        <v>59</v>
      </c>
      <c r="E393" s="28">
        <v>3.7999999999999999E-2</v>
      </c>
      <c r="F393" s="28">
        <v>7.5999999999999998E-2</v>
      </c>
      <c r="G393" s="28">
        <v>61</v>
      </c>
      <c r="H393" s="28">
        <v>58</v>
      </c>
      <c r="I393" s="28">
        <v>0.42599999999999999</v>
      </c>
      <c r="J393" s="28">
        <v>0.54300000000000004</v>
      </c>
      <c r="K393" s="28">
        <v>3.2000000000000001E-2</v>
      </c>
      <c r="L393" s="28">
        <v>2791403</v>
      </c>
      <c r="M393" s="28">
        <v>0.5</v>
      </c>
    </row>
    <row r="394" spans="1:13" ht="15.75" customHeight="1" x14ac:dyDescent="0.25">
      <c r="A394" s="15">
        <v>393</v>
      </c>
      <c r="B394" s="13" t="s">
        <v>56</v>
      </c>
      <c r="C394" s="13" t="s">
        <v>100</v>
      </c>
      <c r="D394" s="26" t="s">
        <v>60</v>
      </c>
      <c r="E394" s="28">
        <v>3.7999999999999999E-2</v>
      </c>
      <c r="F394" s="28">
        <v>7.5999999999999998E-2</v>
      </c>
      <c r="G394" s="28">
        <v>61</v>
      </c>
      <c r="H394" s="28">
        <v>58</v>
      </c>
      <c r="I394" s="28">
        <v>0.42299999999999999</v>
      </c>
      <c r="J394" s="28">
        <v>0.54500000000000004</v>
      </c>
      <c r="K394" s="28">
        <v>3.2000000000000001E-2</v>
      </c>
      <c r="L394" s="28">
        <v>2877431</v>
      </c>
      <c r="M394" s="28">
        <v>0.50800000000000001</v>
      </c>
    </row>
    <row r="395" spans="1:13" ht="15.75" customHeight="1" x14ac:dyDescent="0.25">
      <c r="A395" s="15">
        <v>394</v>
      </c>
      <c r="B395" s="13" t="s">
        <v>56</v>
      </c>
      <c r="C395" s="13" t="s">
        <v>100</v>
      </c>
      <c r="D395" s="26" t="s">
        <v>61</v>
      </c>
      <c r="E395" s="28">
        <v>3.6999999999999998E-2</v>
      </c>
      <c r="F395" s="28">
        <v>7.5999999999999998E-2</v>
      </c>
      <c r="G395" s="28">
        <v>62</v>
      </c>
      <c r="H395" s="28">
        <v>59</v>
      </c>
      <c r="I395" s="28">
        <v>0.42</v>
      </c>
      <c r="J395" s="28">
        <v>0.54800000000000004</v>
      </c>
      <c r="K395" s="28">
        <v>3.2000000000000001E-2</v>
      </c>
      <c r="L395" s="28">
        <v>2965667</v>
      </c>
      <c r="M395" s="28">
        <v>0.51600000000000001</v>
      </c>
    </row>
    <row r="396" spans="1:13" ht="15.75" customHeight="1" x14ac:dyDescent="0.25">
      <c r="A396" s="15">
        <v>395</v>
      </c>
      <c r="B396" s="13" t="s">
        <v>56</v>
      </c>
      <c r="C396" s="13" t="s">
        <v>100</v>
      </c>
      <c r="D396" s="26" t="s">
        <v>62</v>
      </c>
      <c r="E396" s="28">
        <v>3.6999999999999998E-2</v>
      </c>
      <c r="F396" s="28">
        <v>7.4999999999999997E-2</v>
      </c>
      <c r="G396" s="28">
        <v>62</v>
      </c>
      <c r="H396" s="28">
        <v>59</v>
      </c>
      <c r="I396" s="28">
        <v>0.41799999999999998</v>
      </c>
      <c r="J396" s="28">
        <v>0.55100000000000005</v>
      </c>
      <c r="K396" s="28">
        <v>3.2000000000000001E-2</v>
      </c>
      <c r="L396" s="28">
        <v>3055425</v>
      </c>
      <c r="M396" s="28">
        <v>0.52400000000000002</v>
      </c>
    </row>
    <row r="397" spans="1:13" ht="15.75" customHeight="1" x14ac:dyDescent="0.25">
      <c r="A397" s="15">
        <v>396</v>
      </c>
      <c r="B397" s="13" t="s">
        <v>56</v>
      </c>
      <c r="C397" s="13" t="s">
        <v>100</v>
      </c>
      <c r="D397" s="26" t="s">
        <v>63</v>
      </c>
      <c r="E397" s="28">
        <v>3.6999999999999998E-2</v>
      </c>
      <c r="F397" s="28">
        <v>7.4999999999999997E-2</v>
      </c>
      <c r="G397" s="28">
        <v>62</v>
      </c>
      <c r="H397" s="28">
        <v>59</v>
      </c>
      <c r="I397" s="28">
        <v>0.41599999999999998</v>
      </c>
      <c r="J397" s="28">
        <v>0.55300000000000005</v>
      </c>
      <c r="K397" s="28">
        <v>3.1E-2</v>
      </c>
      <c r="L397" s="28">
        <v>3146164</v>
      </c>
      <c r="M397" s="28">
        <v>0.53100000000000003</v>
      </c>
    </row>
    <row r="398" spans="1:13" ht="15.75" customHeight="1" x14ac:dyDescent="0.25">
      <c r="A398" s="15">
        <v>397</v>
      </c>
      <c r="B398" s="13" t="s">
        <v>56</v>
      </c>
      <c r="C398" s="13" t="s">
        <v>100</v>
      </c>
      <c r="D398" s="26" t="s">
        <v>64</v>
      </c>
      <c r="E398" s="28">
        <v>3.6999999999999998E-2</v>
      </c>
      <c r="F398" s="28">
        <v>7.3999999999999996E-2</v>
      </c>
      <c r="G398" s="28">
        <v>62</v>
      </c>
      <c r="H398" s="28">
        <v>59</v>
      </c>
      <c r="I398" s="28">
        <v>0.41299999999999998</v>
      </c>
      <c r="J398" s="28">
        <v>0.55500000000000005</v>
      </c>
      <c r="K398" s="28">
        <v>3.1E-2</v>
      </c>
      <c r="L398" s="28">
        <v>3237713</v>
      </c>
      <c r="M398" s="28">
        <v>0.53900000000000003</v>
      </c>
    </row>
    <row r="399" spans="1:13" ht="15.75" customHeight="1" x14ac:dyDescent="0.25">
      <c r="A399" s="15">
        <v>398</v>
      </c>
      <c r="B399" s="13" t="s">
        <v>56</v>
      </c>
      <c r="C399" s="13" t="s">
        <v>100</v>
      </c>
      <c r="D399" s="26" t="s">
        <v>65</v>
      </c>
      <c r="E399" s="28">
        <v>3.5999999999999997E-2</v>
      </c>
      <c r="F399" s="28">
        <v>7.2999999999999995E-2</v>
      </c>
      <c r="G399" s="28">
        <v>62</v>
      </c>
      <c r="H399" s="28">
        <v>59</v>
      </c>
      <c r="I399" s="28">
        <v>0.41099999999999998</v>
      </c>
      <c r="J399" s="28">
        <v>0.55700000000000005</v>
      </c>
      <c r="K399" s="28">
        <v>3.1E-2</v>
      </c>
      <c r="L399" s="28">
        <v>3330037</v>
      </c>
      <c r="M399" s="28">
        <v>0.54600000000000004</v>
      </c>
    </row>
    <row r="400" spans="1:13" ht="15.75" customHeight="1" x14ac:dyDescent="0.25">
      <c r="A400" s="15">
        <v>399</v>
      </c>
      <c r="B400" s="13" t="s">
        <v>56</v>
      </c>
      <c r="C400" s="13" t="s">
        <v>100</v>
      </c>
      <c r="D400" s="26" t="s">
        <v>66</v>
      </c>
      <c r="E400" s="28">
        <v>3.5999999999999997E-2</v>
      </c>
      <c r="F400" s="28">
        <v>7.1999999999999995E-2</v>
      </c>
      <c r="G400" s="28">
        <v>62</v>
      </c>
      <c r="H400" s="28">
        <v>59</v>
      </c>
      <c r="I400" s="28">
        <v>0.40899999999999997</v>
      </c>
      <c r="J400" s="28">
        <v>0.55900000000000005</v>
      </c>
      <c r="K400" s="28">
        <v>3.1E-2</v>
      </c>
      <c r="L400" s="28">
        <v>3422901</v>
      </c>
      <c r="M400" s="28">
        <v>0.55300000000000005</v>
      </c>
    </row>
    <row r="401" spans="1:13" ht="15.75" customHeight="1" x14ac:dyDescent="0.25">
      <c r="A401" s="15">
        <v>400</v>
      </c>
      <c r="B401" s="13" t="s">
        <v>56</v>
      </c>
      <c r="C401" s="13" t="s">
        <v>100</v>
      </c>
      <c r="D401" s="26" t="s">
        <v>67</v>
      </c>
      <c r="E401" s="28">
        <v>3.5999999999999997E-2</v>
      </c>
      <c r="F401" s="28">
        <v>7.0999999999999994E-2</v>
      </c>
      <c r="G401" s="28">
        <v>62</v>
      </c>
      <c r="H401" s="28">
        <v>59</v>
      </c>
      <c r="I401" s="28">
        <v>0.40699999999999997</v>
      </c>
      <c r="J401" s="28">
        <v>0.56100000000000005</v>
      </c>
      <c r="K401" s="28">
        <v>3.1E-2</v>
      </c>
      <c r="L401" s="28">
        <v>3516077</v>
      </c>
      <c r="M401" s="28">
        <v>0.56000000000000005</v>
      </c>
    </row>
    <row r="402" spans="1:13" ht="15.75" customHeight="1" x14ac:dyDescent="0.25">
      <c r="A402" s="15">
        <v>401</v>
      </c>
      <c r="B402" s="13" t="s">
        <v>56</v>
      </c>
      <c r="C402" s="13" t="s">
        <v>100</v>
      </c>
      <c r="D402" s="26" t="s">
        <v>68</v>
      </c>
      <c r="E402" s="28">
        <v>3.5000000000000003E-2</v>
      </c>
      <c r="F402" s="28">
        <v>7.0000000000000007E-2</v>
      </c>
      <c r="G402" s="28">
        <v>63</v>
      </c>
      <c r="H402" s="28">
        <v>60</v>
      </c>
      <c r="I402" s="28">
        <v>0.40600000000000003</v>
      </c>
      <c r="J402" s="28">
        <v>0.56299999999999994</v>
      </c>
      <c r="K402" s="28">
        <v>3.1E-2</v>
      </c>
      <c r="L402" s="28">
        <v>3609420</v>
      </c>
      <c r="M402" s="28">
        <v>0.56699999999999995</v>
      </c>
    </row>
    <row r="403" spans="1:13" ht="15.75" customHeight="1" x14ac:dyDescent="0.25">
      <c r="A403" s="15">
        <v>402</v>
      </c>
      <c r="B403" s="13" t="s">
        <v>56</v>
      </c>
      <c r="C403" s="13" t="s">
        <v>100</v>
      </c>
      <c r="D403" s="26" t="s">
        <v>69</v>
      </c>
      <c r="E403" s="28">
        <v>3.5000000000000003E-2</v>
      </c>
      <c r="F403" s="28">
        <v>6.9000000000000006E-2</v>
      </c>
      <c r="G403" s="28">
        <v>63</v>
      </c>
      <c r="H403" s="28">
        <v>60</v>
      </c>
      <c r="I403" s="28">
        <v>0.40400000000000003</v>
      </c>
      <c r="J403" s="28">
        <v>0.56499999999999995</v>
      </c>
      <c r="K403" s="28">
        <v>3.1E-2</v>
      </c>
      <c r="L403" s="28">
        <v>3702763</v>
      </c>
      <c r="M403" s="28">
        <v>0.57299999999999995</v>
      </c>
    </row>
    <row r="404" spans="1:13" ht="15.75" customHeight="1" x14ac:dyDescent="0.25">
      <c r="A404" s="15">
        <v>403</v>
      </c>
      <c r="B404" s="13" t="s">
        <v>56</v>
      </c>
      <c r="C404" s="13" t="s">
        <v>100</v>
      </c>
      <c r="D404" s="26" t="s">
        <v>70</v>
      </c>
      <c r="E404" s="28">
        <v>3.4000000000000002E-2</v>
      </c>
      <c r="F404" s="28">
        <v>6.8000000000000005E-2</v>
      </c>
      <c r="G404" s="28">
        <v>63</v>
      </c>
      <c r="H404" s="28">
        <v>60</v>
      </c>
      <c r="I404" s="28">
        <v>0.40200000000000002</v>
      </c>
      <c r="J404" s="28">
        <v>0.56599999999999995</v>
      </c>
      <c r="K404" s="28">
        <v>3.2000000000000001E-2</v>
      </c>
      <c r="L404" s="28">
        <v>3796141</v>
      </c>
      <c r="M404" s="28">
        <v>0.57999999999999996</v>
      </c>
    </row>
    <row r="405" spans="1:13" ht="15.75" customHeight="1" x14ac:dyDescent="0.25">
      <c r="A405" s="15">
        <v>404</v>
      </c>
      <c r="B405" s="13" t="s">
        <v>56</v>
      </c>
      <c r="C405" s="13" t="s">
        <v>101</v>
      </c>
      <c r="D405" s="26" t="s">
        <v>58</v>
      </c>
      <c r="E405" s="28">
        <v>1.7000000000000001E-2</v>
      </c>
      <c r="F405" s="28">
        <v>1.6E-2</v>
      </c>
      <c r="G405" s="28">
        <v>75</v>
      </c>
      <c r="H405" s="28">
        <v>68</v>
      </c>
      <c r="I405" s="28">
        <v>0.25800000000000001</v>
      </c>
      <c r="J405" s="28">
        <v>0.68100000000000005</v>
      </c>
      <c r="K405" s="28">
        <v>6.0999999999999999E-2</v>
      </c>
      <c r="L405" s="28">
        <v>1186873</v>
      </c>
      <c r="M405" s="28">
        <v>0.42699999999999999</v>
      </c>
    </row>
    <row r="406" spans="1:13" ht="15.75" customHeight="1" x14ac:dyDescent="0.25">
      <c r="A406" s="15">
        <v>405</v>
      </c>
      <c r="B406" s="13" t="s">
        <v>56</v>
      </c>
      <c r="C406" s="13" t="s">
        <v>101</v>
      </c>
      <c r="D406" s="26" t="s">
        <v>59</v>
      </c>
      <c r="E406" s="28">
        <v>1.6E-2</v>
      </c>
      <c r="F406" s="28">
        <v>1.4999999999999999E-2</v>
      </c>
      <c r="G406" s="28">
        <v>75</v>
      </c>
      <c r="H406" s="28">
        <v>68</v>
      </c>
      <c r="I406" s="28">
        <v>0.255</v>
      </c>
      <c r="J406" s="28">
        <v>0.68300000000000005</v>
      </c>
      <c r="K406" s="28">
        <v>6.3E-2</v>
      </c>
      <c r="L406" s="28">
        <v>1199881</v>
      </c>
      <c r="M406" s="28">
        <v>0.42499999999999999</v>
      </c>
    </row>
    <row r="407" spans="1:13" ht="15.75" customHeight="1" x14ac:dyDescent="0.25">
      <c r="A407" s="15">
        <v>406</v>
      </c>
      <c r="B407" s="13" t="s">
        <v>56</v>
      </c>
      <c r="C407" s="13" t="s">
        <v>101</v>
      </c>
      <c r="D407" s="26" t="s">
        <v>60</v>
      </c>
      <c r="E407" s="28">
        <v>1.7000000000000001E-2</v>
      </c>
      <c r="F407" s="28">
        <v>1.4E-2</v>
      </c>
      <c r="G407" s="28">
        <v>76</v>
      </c>
      <c r="H407" s="28">
        <v>69</v>
      </c>
      <c r="I407" s="28">
        <v>0.252</v>
      </c>
      <c r="J407" s="28">
        <v>0.68500000000000005</v>
      </c>
      <c r="K407" s="28">
        <v>6.4000000000000001E-2</v>
      </c>
      <c r="L407" s="28">
        <v>1210196</v>
      </c>
      <c r="M407" s="28">
        <v>0.42299999999999999</v>
      </c>
    </row>
    <row r="408" spans="1:13" ht="15.75" customHeight="1" x14ac:dyDescent="0.25">
      <c r="A408" s="15">
        <v>407</v>
      </c>
      <c r="B408" s="13" t="s">
        <v>56</v>
      </c>
      <c r="C408" s="13" t="s">
        <v>101</v>
      </c>
      <c r="D408" s="26" t="s">
        <v>61</v>
      </c>
      <c r="E408" s="28">
        <v>1.6E-2</v>
      </c>
      <c r="F408" s="28">
        <v>1.4E-2</v>
      </c>
      <c r="G408" s="28">
        <v>76</v>
      </c>
      <c r="H408" s="28">
        <v>69</v>
      </c>
      <c r="I408" s="28">
        <v>0.249</v>
      </c>
      <c r="J408" s="28">
        <v>0.68700000000000006</v>
      </c>
      <c r="K408" s="28">
        <v>6.4000000000000001E-2</v>
      </c>
      <c r="L408" s="28">
        <v>1222811</v>
      </c>
      <c r="M408" s="28">
        <v>0.42</v>
      </c>
    </row>
    <row r="409" spans="1:13" ht="15.75" customHeight="1" x14ac:dyDescent="0.25">
      <c r="A409" s="15">
        <v>408</v>
      </c>
      <c r="B409" s="13" t="s">
        <v>56</v>
      </c>
      <c r="C409" s="13" t="s">
        <v>101</v>
      </c>
      <c r="D409" s="26" t="s">
        <v>62</v>
      </c>
      <c r="E409" s="28">
        <v>1.6E-2</v>
      </c>
      <c r="F409" s="28">
        <v>1.4E-2</v>
      </c>
      <c r="G409" s="28">
        <v>76</v>
      </c>
      <c r="H409" s="28">
        <v>69</v>
      </c>
      <c r="I409" s="28">
        <v>0.246</v>
      </c>
      <c r="J409" s="28">
        <v>0.68899999999999995</v>
      </c>
      <c r="K409" s="28">
        <v>6.5000000000000002E-2</v>
      </c>
      <c r="L409" s="28">
        <v>1233386</v>
      </c>
      <c r="M409" s="28">
        <v>0.41799999999999998</v>
      </c>
    </row>
    <row r="410" spans="1:13" ht="15.75" customHeight="1" x14ac:dyDescent="0.25">
      <c r="A410" s="15">
        <v>409</v>
      </c>
      <c r="B410" s="13" t="s">
        <v>56</v>
      </c>
      <c r="C410" s="13" t="s">
        <v>101</v>
      </c>
      <c r="D410" s="26" t="s">
        <v>63</v>
      </c>
      <c r="E410" s="28">
        <v>1.4999999999999999E-2</v>
      </c>
      <c r="F410" s="28">
        <v>1.4E-2</v>
      </c>
      <c r="G410" s="28">
        <v>76</v>
      </c>
      <c r="H410" s="28">
        <v>69</v>
      </c>
      <c r="I410" s="28">
        <v>0.24199999999999999</v>
      </c>
      <c r="J410" s="28">
        <v>0.69199999999999995</v>
      </c>
      <c r="K410" s="28">
        <v>6.6000000000000003E-2</v>
      </c>
      <c r="L410" s="28">
        <v>1243253</v>
      </c>
      <c r="M410" s="28">
        <v>0.41599999999999998</v>
      </c>
    </row>
    <row r="411" spans="1:13" ht="15.75" customHeight="1" x14ac:dyDescent="0.25">
      <c r="A411" s="15">
        <v>410</v>
      </c>
      <c r="B411" s="13" t="s">
        <v>56</v>
      </c>
      <c r="C411" s="13" t="s">
        <v>101</v>
      </c>
      <c r="D411" s="26" t="s">
        <v>64</v>
      </c>
      <c r="E411" s="28">
        <v>1.4E-2</v>
      </c>
      <c r="F411" s="28">
        <v>1.4E-2</v>
      </c>
      <c r="G411" s="28">
        <v>76</v>
      </c>
      <c r="H411" s="28">
        <v>69</v>
      </c>
      <c r="I411" s="28">
        <v>0.23599999999999999</v>
      </c>
      <c r="J411" s="28">
        <v>0.69599999999999995</v>
      </c>
      <c r="K411" s="28">
        <v>6.8000000000000005E-2</v>
      </c>
      <c r="L411" s="28">
        <v>1252698</v>
      </c>
      <c r="M411" s="28">
        <v>0.41399999999999998</v>
      </c>
    </row>
    <row r="412" spans="1:13" ht="15.75" customHeight="1" x14ac:dyDescent="0.25">
      <c r="A412" s="15">
        <v>411</v>
      </c>
      <c r="B412" s="13" t="s">
        <v>56</v>
      </c>
      <c r="C412" s="13" t="s">
        <v>101</v>
      </c>
      <c r="D412" s="26" t="s">
        <v>65</v>
      </c>
      <c r="E412" s="28">
        <v>1.4E-2</v>
      </c>
      <c r="F412" s="28">
        <v>1.4E-2</v>
      </c>
      <c r="G412" s="28">
        <v>76</v>
      </c>
      <c r="H412" s="28">
        <v>69</v>
      </c>
      <c r="I412" s="28">
        <v>0.23</v>
      </c>
      <c r="J412" s="28">
        <v>0.7</v>
      </c>
      <c r="K412" s="28">
        <v>7.0000000000000007E-2</v>
      </c>
      <c r="L412" s="28">
        <v>1260403</v>
      </c>
      <c r="M412" s="28">
        <v>0.41199999999999998</v>
      </c>
    </row>
    <row r="413" spans="1:13" ht="15.75" customHeight="1" x14ac:dyDescent="0.25">
      <c r="A413" s="15">
        <v>412</v>
      </c>
      <c r="B413" s="13" t="s">
        <v>56</v>
      </c>
      <c r="C413" s="13" t="s">
        <v>101</v>
      </c>
      <c r="D413" s="26" t="s">
        <v>66</v>
      </c>
      <c r="E413" s="28">
        <v>1.2999999999999999E-2</v>
      </c>
      <c r="F413" s="28">
        <v>1.4E-2</v>
      </c>
      <c r="G413" s="28">
        <v>76</v>
      </c>
      <c r="H413" s="28">
        <v>69</v>
      </c>
      <c r="I413" s="28">
        <v>0.224</v>
      </c>
      <c r="J413" s="28">
        <v>0.70399999999999996</v>
      </c>
      <c r="K413" s="28">
        <v>7.1999999999999995E-2</v>
      </c>
      <c r="L413" s="28">
        <v>1268565</v>
      </c>
      <c r="M413" s="28">
        <v>0.41</v>
      </c>
    </row>
    <row r="414" spans="1:13" ht="15.75" customHeight="1" x14ac:dyDescent="0.25">
      <c r="A414" s="15">
        <v>413</v>
      </c>
      <c r="B414" s="13" t="s">
        <v>56</v>
      </c>
      <c r="C414" s="13" t="s">
        <v>101</v>
      </c>
      <c r="D414" s="26" t="s">
        <v>67</v>
      </c>
      <c r="E414" s="28">
        <v>1.2E-2</v>
      </c>
      <c r="F414" s="28">
        <v>1.4E-2</v>
      </c>
      <c r="G414" s="28">
        <v>77</v>
      </c>
      <c r="H414" s="28">
        <v>69</v>
      </c>
      <c r="I414" s="28">
        <v>0.217</v>
      </c>
      <c r="J414" s="28">
        <v>0.70799999999999996</v>
      </c>
      <c r="K414" s="28">
        <v>7.4999999999999997E-2</v>
      </c>
      <c r="L414" s="28">
        <v>1275032</v>
      </c>
      <c r="M414" s="28">
        <v>0.40799999999999997</v>
      </c>
    </row>
    <row r="415" spans="1:13" ht="15.75" customHeight="1" x14ac:dyDescent="0.25">
      <c r="A415" s="15">
        <v>414</v>
      </c>
      <c r="B415" s="13" t="s">
        <v>56</v>
      </c>
      <c r="C415" s="13" t="s">
        <v>101</v>
      </c>
      <c r="D415" s="26" t="s">
        <v>68</v>
      </c>
      <c r="E415" s="28">
        <v>1.2E-2</v>
      </c>
      <c r="F415" s="28">
        <v>1.2999999999999999E-2</v>
      </c>
      <c r="G415" s="28">
        <v>77</v>
      </c>
      <c r="H415" s="28">
        <v>69</v>
      </c>
      <c r="I415" s="28">
        <v>0.21199999999999999</v>
      </c>
      <c r="J415" s="28">
        <v>0.71099999999999997</v>
      </c>
      <c r="K415" s="28">
        <v>7.6999999999999999E-2</v>
      </c>
      <c r="L415" s="28">
        <v>1280924</v>
      </c>
      <c r="M415" s="28">
        <v>0.40600000000000003</v>
      </c>
    </row>
    <row r="416" spans="1:13" ht="15.75" customHeight="1" x14ac:dyDescent="0.25">
      <c r="A416" s="15">
        <v>415</v>
      </c>
      <c r="B416" s="13" t="s">
        <v>56</v>
      </c>
      <c r="C416" s="13" t="s">
        <v>101</v>
      </c>
      <c r="D416" s="26" t="s">
        <v>69</v>
      </c>
      <c r="E416" s="28">
        <v>1.0999999999999999E-2</v>
      </c>
      <c r="F416" s="28">
        <v>1.2999999999999999E-2</v>
      </c>
      <c r="G416" s="28">
        <v>77</v>
      </c>
      <c r="H416" s="28">
        <v>70</v>
      </c>
      <c r="I416" s="28">
        <v>0.20599999999999999</v>
      </c>
      <c r="J416" s="28">
        <v>0.71299999999999997</v>
      </c>
      <c r="K416" s="28">
        <v>0.08</v>
      </c>
      <c r="L416" s="28">
        <v>1286051</v>
      </c>
      <c r="M416" s="28">
        <v>0.40400000000000003</v>
      </c>
    </row>
    <row r="417" spans="1:13" ht="15.75" customHeight="1" x14ac:dyDescent="0.25">
      <c r="A417" s="15">
        <v>416</v>
      </c>
      <c r="B417" s="13" t="s">
        <v>56</v>
      </c>
      <c r="C417" s="13" t="s">
        <v>101</v>
      </c>
      <c r="D417" s="26" t="s">
        <v>70</v>
      </c>
      <c r="E417" s="28">
        <v>1.0999999999999999E-2</v>
      </c>
      <c r="F417" s="28">
        <v>1.2999999999999999E-2</v>
      </c>
      <c r="G417" s="28">
        <v>77</v>
      </c>
      <c r="H417" s="28">
        <v>70</v>
      </c>
      <c r="I417" s="28">
        <v>0.20200000000000001</v>
      </c>
      <c r="J417" s="28">
        <v>0.71499999999999997</v>
      </c>
      <c r="K417" s="28">
        <v>8.4000000000000005E-2</v>
      </c>
      <c r="L417" s="28">
        <v>1291167</v>
      </c>
      <c r="M417" s="28">
        <v>0.40200000000000002</v>
      </c>
    </row>
    <row r="418" spans="1:13" ht="15.75" customHeight="1" x14ac:dyDescent="0.25">
      <c r="A418" s="15">
        <v>417</v>
      </c>
      <c r="B418" s="13" t="s">
        <v>56</v>
      </c>
      <c r="C418" s="13" t="s">
        <v>102</v>
      </c>
      <c r="D418" s="26" t="s">
        <v>58</v>
      </c>
      <c r="E418" s="28">
        <v>2.1999999999999999E-2</v>
      </c>
      <c r="F418" s="28">
        <v>4.2999999999999997E-2</v>
      </c>
      <c r="G418" s="28">
        <v>70</v>
      </c>
      <c r="H418" s="28">
        <v>67</v>
      </c>
      <c r="I418" s="28">
        <v>0.34100000000000003</v>
      </c>
      <c r="J418" s="28">
        <v>0.61299999999999999</v>
      </c>
      <c r="K418" s="28">
        <v>4.7E-2</v>
      </c>
      <c r="L418" s="28">
        <v>28710123</v>
      </c>
      <c r="M418" s="28">
        <v>0.53300000000000003</v>
      </c>
    </row>
    <row r="419" spans="1:13" ht="15.75" customHeight="1" x14ac:dyDescent="0.25">
      <c r="A419" s="15">
        <v>418</v>
      </c>
      <c r="B419" s="13" t="s">
        <v>56</v>
      </c>
      <c r="C419" s="13" t="s">
        <v>102</v>
      </c>
      <c r="D419" s="26" t="s">
        <v>59</v>
      </c>
      <c r="E419" s="28">
        <v>2.1000000000000001E-2</v>
      </c>
      <c r="F419" s="28">
        <v>4.1000000000000002E-2</v>
      </c>
      <c r="G419" s="28">
        <v>70</v>
      </c>
      <c r="H419" s="28">
        <v>67</v>
      </c>
      <c r="I419" s="28">
        <v>0.33300000000000002</v>
      </c>
      <c r="J419" s="28">
        <v>0.61899999999999999</v>
      </c>
      <c r="K419" s="28">
        <v>4.8000000000000001E-2</v>
      </c>
      <c r="L419" s="28">
        <v>29021156</v>
      </c>
      <c r="M419" s="28">
        <v>0.53700000000000003</v>
      </c>
    </row>
    <row r="420" spans="1:13" ht="15.75" customHeight="1" x14ac:dyDescent="0.25">
      <c r="A420" s="15">
        <v>419</v>
      </c>
      <c r="B420" s="13" t="s">
        <v>56</v>
      </c>
      <c r="C420" s="13" t="s">
        <v>102</v>
      </c>
      <c r="D420" s="26" t="s">
        <v>60</v>
      </c>
      <c r="E420" s="28">
        <v>2.1000000000000001E-2</v>
      </c>
      <c r="F420" s="28">
        <v>0.04</v>
      </c>
      <c r="G420" s="28">
        <v>70</v>
      </c>
      <c r="H420" s="28">
        <v>67</v>
      </c>
      <c r="I420" s="28">
        <v>0.32700000000000001</v>
      </c>
      <c r="J420" s="28">
        <v>0.625</v>
      </c>
      <c r="K420" s="28">
        <v>4.8000000000000001E-2</v>
      </c>
      <c r="L420" s="28">
        <v>29311443</v>
      </c>
      <c r="M420" s="28">
        <v>0.54</v>
      </c>
    </row>
    <row r="421" spans="1:13" ht="15.75" customHeight="1" x14ac:dyDescent="0.25">
      <c r="A421" s="15">
        <v>420</v>
      </c>
      <c r="B421" s="13" t="s">
        <v>56</v>
      </c>
      <c r="C421" s="13" t="s">
        <v>102</v>
      </c>
      <c r="D421" s="26" t="s">
        <v>61</v>
      </c>
      <c r="E421" s="28">
        <v>2.1000000000000001E-2</v>
      </c>
      <c r="F421" s="28">
        <v>3.7999999999999999E-2</v>
      </c>
      <c r="G421" s="28">
        <v>70</v>
      </c>
      <c r="H421" s="28">
        <v>67</v>
      </c>
      <c r="I421" s="28">
        <v>0.32</v>
      </c>
      <c r="J421" s="28">
        <v>0.63100000000000001</v>
      </c>
      <c r="K421" s="28">
        <v>4.9000000000000002E-2</v>
      </c>
      <c r="L421" s="28">
        <v>29586937</v>
      </c>
      <c r="M421" s="28">
        <v>0.54300000000000004</v>
      </c>
    </row>
    <row r="422" spans="1:13" ht="15.75" customHeight="1" x14ac:dyDescent="0.25">
      <c r="A422" s="15">
        <v>421</v>
      </c>
      <c r="B422" s="13" t="s">
        <v>56</v>
      </c>
      <c r="C422" s="13" t="s">
        <v>102</v>
      </c>
      <c r="D422" s="26" t="s">
        <v>62</v>
      </c>
      <c r="E422" s="28">
        <v>0.02</v>
      </c>
      <c r="F422" s="28">
        <v>3.6999999999999998E-2</v>
      </c>
      <c r="G422" s="28">
        <v>71</v>
      </c>
      <c r="H422" s="28">
        <v>67</v>
      </c>
      <c r="I422" s="28">
        <v>0.314</v>
      </c>
      <c r="J422" s="28">
        <v>0.63600000000000001</v>
      </c>
      <c r="K422" s="28">
        <v>4.9000000000000002E-2</v>
      </c>
      <c r="L422" s="28">
        <v>29855820</v>
      </c>
      <c r="M422" s="28">
        <v>0.54600000000000004</v>
      </c>
    </row>
    <row r="423" spans="1:13" ht="15.75" customHeight="1" x14ac:dyDescent="0.25">
      <c r="A423" s="15">
        <v>422</v>
      </c>
      <c r="B423" s="13" t="s">
        <v>56</v>
      </c>
      <c r="C423" s="13" t="s">
        <v>102</v>
      </c>
      <c r="D423" s="26" t="s">
        <v>63</v>
      </c>
      <c r="E423" s="28">
        <v>0.02</v>
      </c>
      <c r="F423" s="28">
        <v>3.5000000000000003E-2</v>
      </c>
      <c r="G423" s="28">
        <v>71</v>
      </c>
      <c r="H423" s="28">
        <v>67</v>
      </c>
      <c r="I423" s="28">
        <v>0.308</v>
      </c>
      <c r="J423" s="28">
        <v>0.64200000000000002</v>
      </c>
      <c r="K423" s="28">
        <v>0.05</v>
      </c>
      <c r="L423" s="28">
        <v>30125445</v>
      </c>
      <c r="M423" s="28">
        <v>0.55100000000000005</v>
      </c>
    </row>
    <row r="424" spans="1:13" ht="15.75" customHeight="1" x14ac:dyDescent="0.25">
      <c r="A424" s="15">
        <v>423</v>
      </c>
      <c r="B424" s="13" t="s">
        <v>56</v>
      </c>
      <c r="C424" s="13" t="s">
        <v>102</v>
      </c>
      <c r="D424" s="26" t="s">
        <v>64</v>
      </c>
      <c r="E424" s="28">
        <v>0.02</v>
      </c>
      <c r="F424" s="28">
        <v>3.4000000000000002E-2</v>
      </c>
      <c r="G424" s="28">
        <v>71</v>
      </c>
      <c r="H424" s="28">
        <v>68</v>
      </c>
      <c r="I424" s="28">
        <v>0.30199999999999999</v>
      </c>
      <c r="J424" s="28">
        <v>0.64800000000000002</v>
      </c>
      <c r="K424" s="28">
        <v>0.05</v>
      </c>
      <c r="L424" s="28">
        <v>30395097</v>
      </c>
      <c r="M424" s="28">
        <v>0.55600000000000005</v>
      </c>
    </row>
    <row r="425" spans="1:13" ht="15.75" customHeight="1" x14ac:dyDescent="0.25">
      <c r="A425" s="15">
        <v>424</v>
      </c>
      <c r="B425" s="13" t="s">
        <v>56</v>
      </c>
      <c r="C425" s="13" t="s">
        <v>102</v>
      </c>
      <c r="D425" s="26" t="s">
        <v>65</v>
      </c>
      <c r="E425" s="28">
        <v>0.02</v>
      </c>
      <c r="F425" s="28">
        <v>3.3000000000000002E-2</v>
      </c>
      <c r="G425" s="28">
        <v>71</v>
      </c>
      <c r="H425" s="28">
        <v>68</v>
      </c>
      <c r="I425" s="28">
        <v>0.29499999999999998</v>
      </c>
      <c r="J425" s="28">
        <v>0.65400000000000003</v>
      </c>
      <c r="K425" s="28">
        <v>0.05</v>
      </c>
      <c r="L425" s="28">
        <v>30667086</v>
      </c>
      <c r="M425" s="28">
        <v>0.56200000000000006</v>
      </c>
    </row>
    <row r="426" spans="1:13" ht="15.75" customHeight="1" x14ac:dyDescent="0.25">
      <c r="A426" s="15">
        <v>425</v>
      </c>
      <c r="B426" s="13" t="s">
        <v>56</v>
      </c>
      <c r="C426" s="13" t="s">
        <v>102</v>
      </c>
      <c r="D426" s="26" t="s">
        <v>66</v>
      </c>
      <c r="E426" s="28">
        <v>2.1000000000000001E-2</v>
      </c>
      <c r="F426" s="28">
        <v>3.1E-2</v>
      </c>
      <c r="G426" s="28">
        <v>71</v>
      </c>
      <c r="H426" s="28">
        <v>68</v>
      </c>
      <c r="I426" s="28">
        <v>0.28899999999999998</v>
      </c>
      <c r="J426" s="28">
        <v>0.66</v>
      </c>
      <c r="K426" s="28">
        <v>0.05</v>
      </c>
      <c r="L426" s="28">
        <v>30955151</v>
      </c>
      <c r="M426" s="28">
        <v>0.56699999999999995</v>
      </c>
    </row>
    <row r="427" spans="1:13" ht="15.75" customHeight="1" x14ac:dyDescent="0.25">
      <c r="A427" s="15">
        <v>426</v>
      </c>
      <c r="B427" s="13" t="s">
        <v>56</v>
      </c>
      <c r="C427" s="13" t="s">
        <v>102</v>
      </c>
      <c r="D427" s="26" t="s">
        <v>67</v>
      </c>
      <c r="E427" s="28">
        <v>2.1000000000000001E-2</v>
      </c>
      <c r="F427" s="28">
        <v>0.03</v>
      </c>
      <c r="G427" s="28">
        <v>72</v>
      </c>
      <c r="H427" s="28">
        <v>68</v>
      </c>
      <c r="I427" s="28">
        <v>0.28499999999999998</v>
      </c>
      <c r="J427" s="28">
        <v>0.66500000000000004</v>
      </c>
      <c r="K427" s="28">
        <v>0.05</v>
      </c>
      <c r="L427" s="28">
        <v>31276564</v>
      </c>
      <c r="M427" s="28">
        <v>0.57199999999999995</v>
      </c>
    </row>
    <row r="428" spans="1:13" ht="15.75" customHeight="1" x14ac:dyDescent="0.25">
      <c r="A428" s="15">
        <v>427</v>
      </c>
      <c r="B428" s="13" t="s">
        <v>56</v>
      </c>
      <c r="C428" s="13" t="s">
        <v>102</v>
      </c>
      <c r="D428" s="26" t="s">
        <v>68</v>
      </c>
      <c r="E428" s="28">
        <v>2.1999999999999999E-2</v>
      </c>
      <c r="F428" s="28">
        <v>2.9000000000000001E-2</v>
      </c>
      <c r="G428" s="28">
        <v>72</v>
      </c>
      <c r="H428" s="28">
        <v>68</v>
      </c>
      <c r="I428" s="28">
        <v>0.28100000000000003</v>
      </c>
      <c r="J428" s="28">
        <v>0.66900000000000004</v>
      </c>
      <c r="K428" s="28">
        <v>0.05</v>
      </c>
      <c r="L428" s="28">
        <v>31642360</v>
      </c>
      <c r="M428" s="28">
        <v>0.57699999999999996</v>
      </c>
    </row>
    <row r="429" spans="1:13" ht="15.75" customHeight="1" x14ac:dyDescent="0.25">
      <c r="A429" s="15">
        <v>428</v>
      </c>
      <c r="B429" s="13" t="s">
        <v>56</v>
      </c>
      <c r="C429" s="13" t="s">
        <v>102</v>
      </c>
      <c r="D429" s="26" t="s">
        <v>69</v>
      </c>
      <c r="E429" s="28">
        <v>2.1999999999999999E-2</v>
      </c>
      <c r="F429" s="28">
        <v>2.8000000000000001E-2</v>
      </c>
      <c r="G429" s="28">
        <v>72</v>
      </c>
      <c r="H429" s="28">
        <v>69</v>
      </c>
      <c r="I429" s="28">
        <v>0.27900000000000003</v>
      </c>
      <c r="J429" s="28">
        <v>0.67100000000000004</v>
      </c>
      <c r="K429" s="28">
        <v>0.05</v>
      </c>
      <c r="L429" s="28">
        <v>32059424</v>
      </c>
      <c r="M429" s="28">
        <v>0.58199999999999996</v>
      </c>
    </row>
    <row r="430" spans="1:13" ht="15.75" customHeight="1" x14ac:dyDescent="0.25">
      <c r="A430" s="15">
        <v>429</v>
      </c>
      <c r="B430" s="13" t="s">
        <v>56</v>
      </c>
      <c r="C430" s="13" t="s">
        <v>102</v>
      </c>
      <c r="D430" s="26" t="s">
        <v>70</v>
      </c>
      <c r="E430" s="28">
        <v>2.3E-2</v>
      </c>
      <c r="F430" s="28">
        <v>2.7E-2</v>
      </c>
      <c r="G430" s="28">
        <v>72</v>
      </c>
      <c r="H430" s="28">
        <v>69</v>
      </c>
      <c r="I430" s="28">
        <v>0.27800000000000002</v>
      </c>
      <c r="J430" s="28">
        <v>0.67200000000000004</v>
      </c>
      <c r="K430" s="28">
        <v>0.05</v>
      </c>
      <c r="L430" s="28">
        <v>32521143</v>
      </c>
      <c r="M430" s="28">
        <v>0.58699999999999997</v>
      </c>
    </row>
    <row r="431" spans="1:13" ht="15.75" customHeight="1" x14ac:dyDescent="0.25">
      <c r="A431" s="15">
        <v>430</v>
      </c>
      <c r="B431" s="13" t="s">
        <v>56</v>
      </c>
      <c r="C431" s="13" t="s">
        <v>103</v>
      </c>
      <c r="D431" s="26" t="s">
        <v>58</v>
      </c>
      <c r="E431" s="28">
        <v>4.3999999999999997E-2</v>
      </c>
      <c r="F431" s="28">
        <v>0.114</v>
      </c>
      <c r="G431" s="28">
        <v>49</v>
      </c>
      <c r="H431" s="28">
        <v>46</v>
      </c>
      <c r="I431" s="28">
        <v>0.438</v>
      </c>
      <c r="J431" s="28">
        <v>0.53</v>
      </c>
      <c r="K431" s="28">
        <v>3.2000000000000001E-2</v>
      </c>
      <c r="L431" s="28">
        <v>18275618</v>
      </c>
      <c r="M431" s="28">
        <v>0.29099999999999998</v>
      </c>
    </row>
    <row r="432" spans="1:13" ht="15.75" customHeight="1" x14ac:dyDescent="0.25">
      <c r="A432" s="15">
        <v>431</v>
      </c>
      <c r="B432" s="13" t="s">
        <v>56</v>
      </c>
      <c r="C432" s="13" t="s">
        <v>103</v>
      </c>
      <c r="D432" s="26" t="s">
        <v>59</v>
      </c>
      <c r="E432" s="28">
        <v>4.4999999999999998E-2</v>
      </c>
      <c r="F432" s="28">
        <v>0.109</v>
      </c>
      <c r="G432" s="28">
        <v>49</v>
      </c>
      <c r="H432" s="28">
        <v>46</v>
      </c>
      <c r="I432" s="28">
        <v>0.44</v>
      </c>
      <c r="J432" s="28">
        <v>0.52900000000000003</v>
      </c>
      <c r="K432" s="28">
        <v>3.2000000000000001E-2</v>
      </c>
      <c r="L432" s="28">
        <v>18785719</v>
      </c>
      <c r="M432" s="28">
        <v>0.29299999999999998</v>
      </c>
    </row>
    <row r="433" spans="1:13" ht="15.75" customHeight="1" x14ac:dyDescent="0.25">
      <c r="A433" s="15">
        <v>432</v>
      </c>
      <c r="B433" s="13" t="s">
        <v>56</v>
      </c>
      <c r="C433" s="13" t="s">
        <v>103</v>
      </c>
      <c r="D433" s="26" t="s">
        <v>60</v>
      </c>
      <c r="E433" s="28">
        <v>4.4999999999999998E-2</v>
      </c>
      <c r="F433" s="28">
        <v>0.104</v>
      </c>
      <c r="G433" s="28">
        <v>49</v>
      </c>
      <c r="H433" s="28">
        <v>46</v>
      </c>
      <c r="I433" s="28">
        <v>0.441</v>
      </c>
      <c r="J433" s="28">
        <v>0.52700000000000002</v>
      </c>
      <c r="K433" s="28">
        <v>3.2000000000000001E-2</v>
      </c>
      <c r="L433" s="28">
        <v>19319894</v>
      </c>
      <c r="M433" s="28">
        <v>0.29499999999999998</v>
      </c>
    </row>
    <row r="434" spans="1:13" ht="15.75" customHeight="1" x14ac:dyDescent="0.25">
      <c r="A434" s="15">
        <v>433</v>
      </c>
      <c r="B434" s="13" t="s">
        <v>56</v>
      </c>
      <c r="C434" s="13" t="s">
        <v>103</v>
      </c>
      <c r="D434" s="26" t="s">
        <v>61</v>
      </c>
      <c r="E434" s="28">
        <v>4.4999999999999998E-2</v>
      </c>
      <c r="F434" s="28">
        <v>9.9000000000000005E-2</v>
      </c>
      <c r="G434" s="28">
        <v>49</v>
      </c>
      <c r="H434" s="28">
        <v>46</v>
      </c>
      <c r="I434" s="28">
        <v>0.44400000000000001</v>
      </c>
      <c r="J434" s="28">
        <v>0.52500000000000002</v>
      </c>
      <c r="K434" s="28">
        <v>3.2000000000000001E-2</v>
      </c>
      <c r="L434" s="28">
        <v>19873460</v>
      </c>
      <c r="M434" s="28">
        <v>0.29599999999999999</v>
      </c>
    </row>
    <row r="435" spans="1:13" ht="15.75" customHeight="1" x14ac:dyDescent="0.25">
      <c r="A435" s="15">
        <v>434</v>
      </c>
      <c r="B435" s="13" t="s">
        <v>56</v>
      </c>
      <c r="C435" s="13" t="s">
        <v>103</v>
      </c>
      <c r="D435" s="26" t="s">
        <v>62</v>
      </c>
      <c r="E435" s="28">
        <v>4.3999999999999997E-2</v>
      </c>
      <c r="F435" s="28">
        <v>9.5000000000000001E-2</v>
      </c>
      <c r="G435" s="28">
        <v>49</v>
      </c>
      <c r="H435" s="28">
        <v>46</v>
      </c>
      <c r="I435" s="28">
        <v>0.44600000000000001</v>
      </c>
      <c r="J435" s="28">
        <v>0.52200000000000002</v>
      </c>
      <c r="K435" s="28">
        <v>3.2000000000000001E-2</v>
      </c>
      <c r="L435" s="28">
        <v>20438827</v>
      </c>
      <c r="M435" s="28">
        <v>0.29799999999999999</v>
      </c>
    </row>
    <row r="436" spans="1:13" ht="15.75" customHeight="1" x14ac:dyDescent="0.25">
      <c r="A436" s="15">
        <v>435</v>
      </c>
      <c r="B436" s="13" t="s">
        <v>56</v>
      </c>
      <c r="C436" s="13" t="s">
        <v>103</v>
      </c>
      <c r="D436" s="26" t="s">
        <v>63</v>
      </c>
      <c r="E436" s="28">
        <v>4.3999999999999997E-2</v>
      </c>
      <c r="F436" s="28">
        <v>9.0999999999999998E-2</v>
      </c>
      <c r="G436" s="28">
        <v>49</v>
      </c>
      <c r="H436" s="28">
        <v>47</v>
      </c>
      <c r="I436" s="28">
        <v>0.44800000000000001</v>
      </c>
      <c r="J436" s="28">
        <v>0.52</v>
      </c>
      <c r="K436" s="28">
        <v>3.2000000000000001E-2</v>
      </c>
      <c r="L436" s="28">
        <v>21010376</v>
      </c>
      <c r="M436" s="28">
        <v>0.3</v>
      </c>
    </row>
    <row r="437" spans="1:13" ht="15.75" customHeight="1" x14ac:dyDescent="0.25">
      <c r="A437" s="15">
        <v>436</v>
      </c>
      <c r="B437" s="13" t="s">
        <v>56</v>
      </c>
      <c r="C437" s="13" t="s">
        <v>103</v>
      </c>
      <c r="D437" s="26" t="s">
        <v>64</v>
      </c>
      <c r="E437" s="28">
        <v>4.2999999999999997E-2</v>
      </c>
      <c r="F437" s="28">
        <v>8.6999999999999994E-2</v>
      </c>
      <c r="G437" s="28">
        <v>49</v>
      </c>
      <c r="H437" s="28">
        <v>47</v>
      </c>
      <c r="I437" s="28">
        <v>0.45</v>
      </c>
      <c r="J437" s="28">
        <v>0.51900000000000002</v>
      </c>
      <c r="K437" s="28">
        <v>3.2000000000000001E-2</v>
      </c>
      <c r="L437" s="28">
        <v>21587317</v>
      </c>
      <c r="M437" s="28">
        <v>0.30199999999999999</v>
      </c>
    </row>
    <row r="438" spans="1:13" ht="15.75" customHeight="1" x14ac:dyDescent="0.25">
      <c r="A438" s="15">
        <v>437</v>
      </c>
      <c r="B438" s="13" t="s">
        <v>56</v>
      </c>
      <c r="C438" s="13" t="s">
        <v>103</v>
      </c>
      <c r="D438" s="26" t="s">
        <v>65</v>
      </c>
      <c r="E438" s="28">
        <v>4.2999999999999997E-2</v>
      </c>
      <c r="F438" s="28">
        <v>8.2000000000000003E-2</v>
      </c>
      <c r="G438" s="28">
        <v>49</v>
      </c>
      <c r="H438" s="28">
        <v>47</v>
      </c>
      <c r="I438" s="28">
        <v>0.45100000000000001</v>
      </c>
      <c r="J438" s="28">
        <v>0.51700000000000002</v>
      </c>
      <c r="K438" s="28">
        <v>3.2000000000000001E-2</v>
      </c>
      <c r="L438" s="28">
        <v>22171404</v>
      </c>
      <c r="M438" s="28">
        <v>0.30399999999999999</v>
      </c>
    </row>
    <row r="439" spans="1:13" ht="15.75" customHeight="1" x14ac:dyDescent="0.25">
      <c r="A439" s="15">
        <v>438</v>
      </c>
      <c r="B439" s="13" t="s">
        <v>56</v>
      </c>
      <c r="C439" s="13" t="s">
        <v>103</v>
      </c>
      <c r="D439" s="26" t="s">
        <v>66</v>
      </c>
      <c r="E439" s="28">
        <v>4.2000000000000003E-2</v>
      </c>
      <c r="F439" s="28">
        <v>7.8E-2</v>
      </c>
      <c r="G439" s="28">
        <v>50</v>
      </c>
      <c r="H439" s="28">
        <v>47</v>
      </c>
      <c r="I439" s="28">
        <v>0.45200000000000001</v>
      </c>
      <c r="J439" s="28">
        <v>0.51600000000000001</v>
      </c>
      <c r="K439" s="28">
        <v>3.2000000000000001E-2</v>
      </c>
      <c r="L439" s="28">
        <v>22762525</v>
      </c>
      <c r="M439" s="28">
        <v>0.30499999999999999</v>
      </c>
    </row>
    <row r="440" spans="1:13" ht="15.75" customHeight="1" x14ac:dyDescent="0.25">
      <c r="A440" s="15">
        <v>439</v>
      </c>
      <c r="B440" s="13" t="s">
        <v>56</v>
      </c>
      <c r="C440" s="13" t="s">
        <v>103</v>
      </c>
      <c r="D440" s="26" t="s">
        <v>67</v>
      </c>
      <c r="E440" s="28">
        <v>4.1000000000000002E-2</v>
      </c>
      <c r="F440" s="28">
        <v>7.3999999999999996E-2</v>
      </c>
      <c r="G440" s="28">
        <v>50</v>
      </c>
      <c r="H440" s="28">
        <v>48</v>
      </c>
      <c r="I440" s="28">
        <v>0.45300000000000001</v>
      </c>
      <c r="J440" s="28">
        <v>0.51500000000000001</v>
      </c>
      <c r="K440" s="28">
        <v>3.2000000000000001E-2</v>
      </c>
      <c r="L440" s="28">
        <v>23361025</v>
      </c>
      <c r="M440" s="28">
        <v>0.307</v>
      </c>
    </row>
    <row r="441" spans="1:13" ht="15.75" customHeight="1" x14ac:dyDescent="0.25">
      <c r="A441" s="15">
        <v>440</v>
      </c>
      <c r="B441" s="13" t="s">
        <v>56</v>
      </c>
      <c r="C441" s="13" t="s">
        <v>103</v>
      </c>
      <c r="D441" s="26" t="s">
        <v>68</v>
      </c>
      <c r="E441" s="28">
        <v>4.1000000000000002E-2</v>
      </c>
      <c r="F441" s="28">
        <v>7.1999999999999995E-2</v>
      </c>
      <c r="G441" s="28">
        <v>50</v>
      </c>
      <c r="H441" s="28">
        <v>48</v>
      </c>
      <c r="I441" s="28">
        <v>0.45300000000000001</v>
      </c>
      <c r="J441" s="28">
        <v>0.51400000000000001</v>
      </c>
      <c r="K441" s="28">
        <v>3.2000000000000001E-2</v>
      </c>
      <c r="L441" s="28">
        <v>23967265</v>
      </c>
      <c r="M441" s="28">
        <v>0.31</v>
      </c>
    </row>
    <row r="442" spans="1:13" ht="15.75" customHeight="1" x14ac:dyDescent="0.25">
      <c r="A442" s="15">
        <v>441</v>
      </c>
      <c r="B442" s="13" t="s">
        <v>56</v>
      </c>
      <c r="C442" s="13" t="s">
        <v>103</v>
      </c>
      <c r="D442" s="26" t="s">
        <v>69</v>
      </c>
      <c r="E442" s="28">
        <v>0.04</v>
      </c>
      <c r="F442" s="28">
        <v>6.8000000000000005E-2</v>
      </c>
      <c r="G442" s="28">
        <v>50</v>
      </c>
      <c r="H442" s="28">
        <v>49</v>
      </c>
      <c r="I442" s="28">
        <v>0.45400000000000001</v>
      </c>
      <c r="J442" s="28">
        <v>0.51400000000000001</v>
      </c>
      <c r="K442" s="28">
        <v>3.2000000000000001E-2</v>
      </c>
      <c r="L442" s="28">
        <v>24581367</v>
      </c>
      <c r="M442" s="28">
        <v>0.312</v>
      </c>
    </row>
    <row r="443" spans="1:13" ht="15.75" customHeight="1" x14ac:dyDescent="0.25">
      <c r="A443" s="15">
        <v>442</v>
      </c>
      <c r="B443" s="13" t="s">
        <v>56</v>
      </c>
      <c r="C443" s="13" t="s">
        <v>103</v>
      </c>
      <c r="D443" s="26" t="s">
        <v>70</v>
      </c>
      <c r="E443" s="28">
        <v>3.9E-2</v>
      </c>
      <c r="F443" s="28">
        <v>6.4000000000000001E-2</v>
      </c>
      <c r="G443" s="28">
        <v>51</v>
      </c>
      <c r="H443" s="28">
        <v>49</v>
      </c>
      <c r="I443" s="28">
        <v>0.45400000000000001</v>
      </c>
      <c r="J443" s="28">
        <v>0.51400000000000001</v>
      </c>
      <c r="K443" s="28">
        <v>3.3000000000000002E-2</v>
      </c>
      <c r="L443" s="28">
        <v>25203395</v>
      </c>
      <c r="M443" s="28">
        <v>0.314</v>
      </c>
    </row>
    <row r="444" spans="1:13" ht="15.75" customHeight="1" x14ac:dyDescent="0.25">
      <c r="A444" s="15">
        <v>443</v>
      </c>
      <c r="B444" s="13" t="s">
        <v>56</v>
      </c>
      <c r="C444" s="13" t="s">
        <v>104</v>
      </c>
      <c r="D444" s="26" t="s">
        <v>58</v>
      </c>
      <c r="E444" s="28">
        <v>3.2000000000000001E-2</v>
      </c>
      <c r="F444" s="28">
        <v>4.9000000000000002E-2</v>
      </c>
      <c r="G444" s="28">
        <v>57</v>
      </c>
      <c r="H444" s="28">
        <v>53</v>
      </c>
      <c r="I444" s="28">
        <v>0.40500000000000003</v>
      </c>
      <c r="J444" s="28">
        <v>0.56200000000000006</v>
      </c>
      <c r="K444" s="28">
        <v>3.3000000000000002E-2</v>
      </c>
      <c r="L444" s="28">
        <v>1897953</v>
      </c>
      <c r="M444" s="28">
        <v>0.32400000000000001</v>
      </c>
    </row>
    <row r="445" spans="1:13" ht="15.75" customHeight="1" x14ac:dyDescent="0.25">
      <c r="A445" s="15">
        <v>444</v>
      </c>
      <c r="B445" s="13" t="s">
        <v>56</v>
      </c>
      <c r="C445" s="13" t="s">
        <v>104</v>
      </c>
      <c r="D445" s="26" t="s">
        <v>59</v>
      </c>
      <c r="E445" s="28">
        <v>3.1E-2</v>
      </c>
      <c r="F445" s="28">
        <v>4.9000000000000002E-2</v>
      </c>
      <c r="G445" s="28">
        <v>56</v>
      </c>
      <c r="H445" s="28">
        <v>52</v>
      </c>
      <c r="I445" s="28">
        <v>0.40300000000000002</v>
      </c>
      <c r="J445" s="28">
        <v>0.56399999999999995</v>
      </c>
      <c r="K445" s="28">
        <v>3.3000000000000002E-2</v>
      </c>
      <c r="L445" s="28">
        <v>1931282</v>
      </c>
      <c r="M445" s="28">
        <v>0.32900000000000001</v>
      </c>
    </row>
    <row r="446" spans="1:13" ht="15.75" customHeight="1" x14ac:dyDescent="0.25">
      <c r="A446" s="15">
        <v>445</v>
      </c>
      <c r="B446" s="13" t="s">
        <v>56</v>
      </c>
      <c r="C446" s="13" t="s">
        <v>104</v>
      </c>
      <c r="D446" s="26" t="s">
        <v>60</v>
      </c>
      <c r="E446" s="28">
        <v>3.1E-2</v>
      </c>
      <c r="F446" s="28">
        <v>4.9000000000000002E-2</v>
      </c>
      <c r="G446" s="28">
        <v>56</v>
      </c>
      <c r="H446" s="28">
        <v>52</v>
      </c>
      <c r="I446" s="28">
        <v>0.40200000000000002</v>
      </c>
      <c r="J446" s="28">
        <v>0.56499999999999995</v>
      </c>
      <c r="K446" s="28">
        <v>3.3000000000000002E-2</v>
      </c>
      <c r="L446" s="28">
        <v>1958303</v>
      </c>
      <c r="M446" s="28">
        <v>0.33800000000000002</v>
      </c>
    </row>
    <row r="447" spans="1:13" ht="15.75" customHeight="1" x14ac:dyDescent="0.25">
      <c r="A447" s="15">
        <v>446</v>
      </c>
      <c r="B447" s="13" t="s">
        <v>56</v>
      </c>
      <c r="C447" s="13" t="s">
        <v>104</v>
      </c>
      <c r="D447" s="26" t="s">
        <v>61</v>
      </c>
      <c r="E447" s="28">
        <v>0.03</v>
      </c>
      <c r="F447" s="28">
        <v>4.9000000000000002E-2</v>
      </c>
      <c r="G447" s="28">
        <v>56</v>
      </c>
      <c r="H447" s="28">
        <v>52</v>
      </c>
      <c r="I447" s="28">
        <v>0.40100000000000002</v>
      </c>
      <c r="J447" s="28">
        <v>0.56499999999999995</v>
      </c>
      <c r="K447" s="28">
        <v>3.3000000000000002E-2</v>
      </c>
      <c r="L447" s="28">
        <v>1981237</v>
      </c>
      <c r="M447" s="28">
        <v>0.34699999999999998</v>
      </c>
    </row>
    <row r="448" spans="1:13" ht="15.75" customHeight="1" x14ac:dyDescent="0.25">
      <c r="A448" s="15">
        <v>447</v>
      </c>
      <c r="B448" s="13" t="s">
        <v>56</v>
      </c>
      <c r="C448" s="13" t="s">
        <v>104</v>
      </c>
      <c r="D448" s="26" t="s">
        <v>62</v>
      </c>
      <c r="E448" s="28">
        <v>0.03</v>
      </c>
      <c r="F448" s="28">
        <v>4.8000000000000001E-2</v>
      </c>
      <c r="G448" s="28">
        <v>57</v>
      </c>
      <c r="H448" s="28">
        <v>53</v>
      </c>
      <c r="I448" s="28">
        <v>0.4</v>
      </c>
      <c r="J448" s="28">
        <v>0.56699999999999995</v>
      </c>
      <c r="K448" s="28">
        <v>3.3000000000000002E-2</v>
      </c>
      <c r="L448" s="28">
        <v>2003320</v>
      </c>
      <c r="M448" s="28">
        <v>0.35699999999999998</v>
      </c>
    </row>
    <row r="449" spans="1:13" ht="15.75" customHeight="1" x14ac:dyDescent="0.25">
      <c r="A449" s="15">
        <v>448</v>
      </c>
      <c r="B449" s="13" t="s">
        <v>56</v>
      </c>
      <c r="C449" s="13" t="s">
        <v>104</v>
      </c>
      <c r="D449" s="26" t="s">
        <v>63</v>
      </c>
      <c r="E449" s="28">
        <v>2.9000000000000001E-2</v>
      </c>
      <c r="F449" s="28">
        <v>4.5999999999999999E-2</v>
      </c>
      <c r="G449" s="28">
        <v>58</v>
      </c>
      <c r="H449" s="28">
        <v>54</v>
      </c>
      <c r="I449" s="28">
        <v>0.39800000000000002</v>
      </c>
      <c r="J449" s="28">
        <v>0.56899999999999995</v>
      </c>
      <c r="K449" s="28">
        <v>3.3000000000000002E-2</v>
      </c>
      <c r="L449" s="28">
        <v>2027026</v>
      </c>
      <c r="M449" s="28">
        <v>0.36599999999999999</v>
      </c>
    </row>
    <row r="450" spans="1:13" ht="15.75" customHeight="1" x14ac:dyDescent="0.25">
      <c r="A450" s="15">
        <v>449</v>
      </c>
      <c r="B450" s="13" t="s">
        <v>56</v>
      </c>
      <c r="C450" s="13" t="s">
        <v>104</v>
      </c>
      <c r="D450" s="26" t="s">
        <v>64</v>
      </c>
      <c r="E450" s="28">
        <v>2.9000000000000001E-2</v>
      </c>
      <c r="F450" s="28">
        <v>4.3999999999999997E-2</v>
      </c>
      <c r="G450" s="28">
        <v>60</v>
      </c>
      <c r="H450" s="28">
        <v>55</v>
      </c>
      <c r="I450" s="28">
        <v>0.39500000000000002</v>
      </c>
      <c r="J450" s="28">
        <v>0.57099999999999995</v>
      </c>
      <c r="K450" s="28">
        <v>3.3000000000000002E-2</v>
      </c>
      <c r="L450" s="28">
        <v>2052931</v>
      </c>
      <c r="M450" s="28">
        <v>0.376</v>
      </c>
    </row>
    <row r="451" spans="1:13" ht="15.75" customHeight="1" x14ac:dyDescent="0.25">
      <c r="A451" s="15">
        <v>450</v>
      </c>
      <c r="B451" s="13" t="s">
        <v>56</v>
      </c>
      <c r="C451" s="13" t="s">
        <v>104</v>
      </c>
      <c r="D451" s="26" t="s">
        <v>65</v>
      </c>
      <c r="E451" s="28">
        <v>2.8000000000000001E-2</v>
      </c>
      <c r="F451" s="28">
        <v>4.2000000000000003E-2</v>
      </c>
      <c r="G451" s="28">
        <v>62</v>
      </c>
      <c r="H451" s="28">
        <v>56</v>
      </c>
      <c r="I451" s="28">
        <v>0.39100000000000001</v>
      </c>
      <c r="J451" s="28">
        <v>0.57499999999999996</v>
      </c>
      <c r="K451" s="28">
        <v>3.4000000000000002E-2</v>
      </c>
      <c r="L451" s="28">
        <v>2080700</v>
      </c>
      <c r="M451" s="28">
        <v>0.38600000000000001</v>
      </c>
    </row>
    <row r="452" spans="1:13" ht="15.75" customHeight="1" x14ac:dyDescent="0.25">
      <c r="A452" s="15">
        <v>451</v>
      </c>
      <c r="B452" s="13" t="s">
        <v>56</v>
      </c>
      <c r="C452" s="13" t="s">
        <v>104</v>
      </c>
      <c r="D452" s="26" t="s">
        <v>66</v>
      </c>
      <c r="E452" s="28">
        <v>2.8000000000000001E-2</v>
      </c>
      <c r="F452" s="28">
        <v>4.1000000000000002E-2</v>
      </c>
      <c r="G452" s="28">
        <v>63</v>
      </c>
      <c r="H452" s="28">
        <v>57</v>
      </c>
      <c r="I452" s="28">
        <v>0.38700000000000001</v>
      </c>
      <c r="J452" s="28">
        <v>0.57899999999999996</v>
      </c>
      <c r="K452" s="28">
        <v>3.4000000000000002E-2</v>
      </c>
      <c r="L452" s="28">
        <v>2110791</v>
      </c>
      <c r="M452" s="28">
        <v>0.39600000000000002</v>
      </c>
    </row>
    <row r="453" spans="1:13" ht="15.75" customHeight="1" x14ac:dyDescent="0.25">
      <c r="A453" s="15">
        <v>452</v>
      </c>
      <c r="B453" s="13" t="s">
        <v>56</v>
      </c>
      <c r="C453" s="13" t="s">
        <v>104</v>
      </c>
      <c r="D453" s="26" t="s">
        <v>67</v>
      </c>
      <c r="E453" s="28">
        <v>2.7E-2</v>
      </c>
      <c r="F453" s="28">
        <v>3.9E-2</v>
      </c>
      <c r="G453" s="28">
        <v>64</v>
      </c>
      <c r="H453" s="28">
        <v>59</v>
      </c>
      <c r="I453" s="28">
        <v>0.38200000000000001</v>
      </c>
      <c r="J453" s="28">
        <v>0.58399999999999996</v>
      </c>
      <c r="K453" s="28">
        <v>3.4000000000000002E-2</v>
      </c>
      <c r="L453" s="28">
        <v>2143498</v>
      </c>
      <c r="M453" s="28">
        <v>0.40600000000000003</v>
      </c>
    </row>
    <row r="454" spans="1:13" ht="15.75" customHeight="1" x14ac:dyDescent="0.25">
      <c r="A454" s="15">
        <v>453</v>
      </c>
      <c r="B454" s="13" t="s">
        <v>56</v>
      </c>
      <c r="C454" s="13" t="s">
        <v>104</v>
      </c>
      <c r="D454" s="26" t="s">
        <v>68</v>
      </c>
      <c r="E454" s="28">
        <v>2.7E-2</v>
      </c>
      <c r="F454" s="28">
        <v>3.7999999999999999E-2</v>
      </c>
      <c r="G454" s="28">
        <v>65</v>
      </c>
      <c r="H454" s="28">
        <v>60</v>
      </c>
      <c r="I454" s="28">
        <v>0.377</v>
      </c>
      <c r="J454" s="28">
        <v>0.58899999999999997</v>
      </c>
      <c r="K454" s="28">
        <v>3.4000000000000002E-2</v>
      </c>
      <c r="L454" s="28">
        <v>2178967</v>
      </c>
      <c r="M454" s="28">
        <v>0.41599999999999998</v>
      </c>
    </row>
    <row r="455" spans="1:13" ht="15.75" customHeight="1" x14ac:dyDescent="0.25">
      <c r="A455" s="15">
        <v>454</v>
      </c>
      <c r="B455" s="13" t="s">
        <v>56</v>
      </c>
      <c r="C455" s="13" t="s">
        <v>104</v>
      </c>
      <c r="D455" s="26" t="s">
        <v>69</v>
      </c>
      <c r="E455" s="28">
        <v>2.7E-2</v>
      </c>
      <c r="F455" s="28">
        <v>3.5999999999999997E-2</v>
      </c>
      <c r="G455" s="28">
        <v>66</v>
      </c>
      <c r="H455" s="28">
        <v>61</v>
      </c>
      <c r="I455" s="28">
        <v>0.371</v>
      </c>
      <c r="J455" s="28">
        <v>0.59399999999999997</v>
      </c>
      <c r="K455" s="28">
        <v>3.5000000000000003E-2</v>
      </c>
      <c r="L455" s="28">
        <v>2217618</v>
      </c>
      <c r="M455" s="28">
        <v>0.42599999999999999</v>
      </c>
    </row>
    <row r="456" spans="1:13" ht="15.75" customHeight="1" x14ac:dyDescent="0.25">
      <c r="A456" s="15">
        <v>455</v>
      </c>
      <c r="B456" s="13" t="s">
        <v>56</v>
      </c>
      <c r="C456" s="13" t="s">
        <v>104</v>
      </c>
      <c r="D456" s="26" t="s">
        <v>70</v>
      </c>
      <c r="E456" s="28">
        <v>2.5999999999999999E-2</v>
      </c>
      <c r="F456" s="28">
        <v>3.5999999999999997E-2</v>
      </c>
      <c r="G456" s="28">
        <v>67</v>
      </c>
      <c r="H456" s="28">
        <v>61</v>
      </c>
      <c r="I456" s="28">
        <v>0.36599999999999999</v>
      </c>
      <c r="J456" s="28">
        <v>0.59899999999999998</v>
      </c>
      <c r="K456" s="28">
        <v>3.5000000000000003E-2</v>
      </c>
      <c r="L456" s="28">
        <v>2259393</v>
      </c>
      <c r="M456" s="28">
        <v>0.437</v>
      </c>
    </row>
    <row r="457" spans="1:13" ht="15.75" customHeight="1" x14ac:dyDescent="0.25">
      <c r="A457" s="15">
        <v>456</v>
      </c>
      <c r="B457" s="13" t="s">
        <v>56</v>
      </c>
      <c r="C457" s="13" t="s">
        <v>105</v>
      </c>
      <c r="D457" s="26" t="s">
        <v>58</v>
      </c>
      <c r="E457" s="28">
        <v>5.2999999999999999E-2</v>
      </c>
      <c r="F457" s="28">
        <v>0.10100000000000001</v>
      </c>
      <c r="G457" s="28">
        <v>51</v>
      </c>
      <c r="H457" s="28">
        <v>51</v>
      </c>
      <c r="I457" s="28">
        <v>0.47899999999999998</v>
      </c>
      <c r="J457" s="28">
        <v>0.495</v>
      </c>
      <c r="K457" s="28">
        <v>2.5000000000000001E-2</v>
      </c>
      <c r="L457" s="28">
        <v>10989815</v>
      </c>
      <c r="M457" s="28">
        <v>0.16200000000000001</v>
      </c>
    </row>
    <row r="458" spans="1:13" ht="15.75" customHeight="1" x14ac:dyDescent="0.25">
      <c r="A458" s="15">
        <v>457</v>
      </c>
      <c r="B458" s="13" t="s">
        <v>56</v>
      </c>
      <c r="C458" s="13" t="s">
        <v>105</v>
      </c>
      <c r="D458" s="26" t="s">
        <v>59</v>
      </c>
      <c r="E458" s="28">
        <v>5.2999999999999999E-2</v>
      </c>
      <c r="F458" s="28">
        <v>9.8000000000000004E-2</v>
      </c>
      <c r="G458" s="28">
        <v>51</v>
      </c>
      <c r="H458" s="28">
        <v>51</v>
      </c>
      <c r="I458" s="28">
        <v>0.48099999999999998</v>
      </c>
      <c r="J458" s="28">
        <v>0.49399999999999999</v>
      </c>
      <c r="K458" s="28">
        <v>2.5000000000000001E-2</v>
      </c>
      <c r="L458" s="28">
        <v>11396434</v>
      </c>
      <c r="M458" s="28">
        <v>0.16300000000000001</v>
      </c>
    </row>
    <row r="459" spans="1:13" ht="15.75" customHeight="1" x14ac:dyDescent="0.25">
      <c r="A459" s="15">
        <v>458</v>
      </c>
      <c r="B459" s="13" t="s">
        <v>56</v>
      </c>
      <c r="C459" s="13" t="s">
        <v>105</v>
      </c>
      <c r="D459" s="26" t="s">
        <v>60</v>
      </c>
      <c r="E459" s="28">
        <v>5.1999999999999998E-2</v>
      </c>
      <c r="F459" s="28">
        <v>9.4E-2</v>
      </c>
      <c r="G459" s="28">
        <v>52</v>
      </c>
      <c r="H459" s="28">
        <v>52</v>
      </c>
      <c r="I459" s="28">
        <v>0.48299999999999998</v>
      </c>
      <c r="J459" s="28">
        <v>0.49099999999999999</v>
      </c>
      <c r="K459" s="28">
        <v>2.5000000000000001E-2</v>
      </c>
      <c r="L459" s="28">
        <v>11817297</v>
      </c>
      <c r="M459" s="28">
        <v>0.16400000000000001</v>
      </c>
    </row>
    <row r="460" spans="1:13" ht="15.75" customHeight="1" x14ac:dyDescent="0.25">
      <c r="A460" s="15">
        <v>459</v>
      </c>
      <c r="B460" s="13" t="s">
        <v>56</v>
      </c>
      <c r="C460" s="13" t="s">
        <v>105</v>
      </c>
      <c r="D460" s="26" t="s">
        <v>61</v>
      </c>
      <c r="E460" s="28">
        <v>5.1999999999999998E-2</v>
      </c>
      <c r="F460" s="28">
        <v>0.09</v>
      </c>
      <c r="G460" s="28">
        <v>53</v>
      </c>
      <c r="H460" s="28">
        <v>53</v>
      </c>
      <c r="I460" s="28">
        <v>0.48599999999999999</v>
      </c>
      <c r="J460" s="28">
        <v>0.48899999999999999</v>
      </c>
      <c r="K460" s="28">
        <v>2.5000000000000001E-2</v>
      </c>
      <c r="L460" s="28">
        <v>12254040</v>
      </c>
      <c r="M460" s="28">
        <v>0.16500000000000001</v>
      </c>
    </row>
    <row r="461" spans="1:13" ht="15.75" customHeight="1" x14ac:dyDescent="0.25">
      <c r="A461" s="15">
        <v>460</v>
      </c>
      <c r="B461" s="13" t="s">
        <v>56</v>
      </c>
      <c r="C461" s="13" t="s">
        <v>105</v>
      </c>
      <c r="D461" s="26" t="s">
        <v>62</v>
      </c>
      <c r="E461" s="28">
        <v>5.1999999999999998E-2</v>
      </c>
      <c r="F461" s="28">
        <v>8.5999999999999993E-2</v>
      </c>
      <c r="G461" s="28">
        <v>53</v>
      </c>
      <c r="H461" s="28">
        <v>53</v>
      </c>
      <c r="I461" s="28">
        <v>0.48799999999999999</v>
      </c>
      <c r="J461" s="28">
        <v>0.48699999999999999</v>
      </c>
      <c r="K461" s="28">
        <v>2.5000000000000001E-2</v>
      </c>
      <c r="L461" s="28">
        <v>12708897</v>
      </c>
      <c r="M461" s="28">
        <v>0.16600000000000001</v>
      </c>
    </row>
    <row r="462" spans="1:13" ht="15.75" customHeight="1" x14ac:dyDescent="0.25">
      <c r="A462" s="15">
        <v>461</v>
      </c>
      <c r="B462" s="13" t="s">
        <v>56</v>
      </c>
      <c r="C462" s="13" t="s">
        <v>105</v>
      </c>
      <c r="D462" s="26" t="s">
        <v>63</v>
      </c>
      <c r="E462" s="28">
        <v>5.0999999999999997E-2</v>
      </c>
      <c r="F462" s="28">
        <v>8.2000000000000003E-2</v>
      </c>
      <c r="G462" s="28">
        <v>54</v>
      </c>
      <c r="H462" s="28">
        <v>54</v>
      </c>
      <c r="I462" s="28">
        <v>0.49</v>
      </c>
      <c r="J462" s="28">
        <v>0.48499999999999999</v>
      </c>
      <c r="K462" s="28">
        <v>2.5000000000000001E-2</v>
      </c>
      <c r="L462" s="28">
        <v>13183798</v>
      </c>
      <c r="M462" s="28">
        <v>0.16700000000000001</v>
      </c>
    </row>
    <row r="463" spans="1:13" ht="15.75" customHeight="1" x14ac:dyDescent="0.25">
      <c r="A463" s="15">
        <v>462</v>
      </c>
      <c r="B463" s="13" t="s">
        <v>56</v>
      </c>
      <c r="C463" s="13" t="s">
        <v>105</v>
      </c>
      <c r="D463" s="26" t="s">
        <v>64</v>
      </c>
      <c r="E463" s="28">
        <v>5.0999999999999997E-2</v>
      </c>
      <c r="F463" s="28">
        <v>7.9000000000000001E-2</v>
      </c>
      <c r="G463" s="28">
        <v>55</v>
      </c>
      <c r="H463" s="28">
        <v>55</v>
      </c>
      <c r="I463" s="28">
        <v>0.49199999999999999</v>
      </c>
      <c r="J463" s="28">
        <v>0.48299999999999998</v>
      </c>
      <c r="K463" s="28">
        <v>2.5000000000000001E-2</v>
      </c>
      <c r="L463" s="28">
        <v>13679705</v>
      </c>
      <c r="M463" s="28">
        <v>0.16900000000000001</v>
      </c>
    </row>
    <row r="464" spans="1:13" ht="15.75" customHeight="1" x14ac:dyDescent="0.25">
      <c r="A464" s="15">
        <v>463</v>
      </c>
      <c r="B464" s="13" t="s">
        <v>56</v>
      </c>
      <c r="C464" s="13" t="s">
        <v>105</v>
      </c>
      <c r="D464" s="26" t="s">
        <v>65</v>
      </c>
      <c r="E464" s="28">
        <v>5.0999999999999997E-2</v>
      </c>
      <c r="F464" s="28">
        <v>7.4999999999999997E-2</v>
      </c>
      <c r="G464" s="28">
        <v>55</v>
      </c>
      <c r="H464" s="28">
        <v>55</v>
      </c>
      <c r="I464" s="28">
        <v>0.49399999999999999</v>
      </c>
      <c r="J464" s="28">
        <v>0.48099999999999998</v>
      </c>
      <c r="K464" s="28">
        <v>2.5000000000000001E-2</v>
      </c>
      <c r="L464" s="28">
        <v>14197289</v>
      </c>
      <c r="M464" s="28">
        <v>0.17</v>
      </c>
    </row>
    <row r="465" spans="1:13" ht="15.75" customHeight="1" x14ac:dyDescent="0.25">
      <c r="A465" s="15">
        <v>464</v>
      </c>
      <c r="B465" s="13" t="s">
        <v>56</v>
      </c>
      <c r="C465" s="13" t="s">
        <v>105</v>
      </c>
      <c r="D465" s="26" t="s">
        <v>66</v>
      </c>
      <c r="E465" s="28">
        <v>0.05</v>
      </c>
      <c r="F465" s="28">
        <v>7.1999999999999995E-2</v>
      </c>
      <c r="G465" s="28">
        <v>56</v>
      </c>
      <c r="H465" s="28">
        <v>56</v>
      </c>
      <c r="I465" s="28">
        <v>0.496</v>
      </c>
      <c r="J465" s="28">
        <v>0.47899999999999998</v>
      </c>
      <c r="K465" s="28">
        <v>2.5999999999999999E-2</v>
      </c>
      <c r="L465" s="28">
        <v>14737895</v>
      </c>
      <c r="M465" s="28">
        <v>0.17199999999999999</v>
      </c>
    </row>
    <row r="466" spans="1:13" ht="15.75" customHeight="1" x14ac:dyDescent="0.25">
      <c r="A466" s="15">
        <v>465</v>
      </c>
      <c r="B466" s="13" t="s">
        <v>56</v>
      </c>
      <c r="C466" s="13" t="s">
        <v>105</v>
      </c>
      <c r="D466" s="26" t="s">
        <v>67</v>
      </c>
      <c r="E466" s="28">
        <v>0.05</v>
      </c>
      <c r="F466" s="28">
        <v>6.9000000000000006E-2</v>
      </c>
      <c r="G466" s="28">
        <v>57</v>
      </c>
      <c r="H466" s="28">
        <v>56</v>
      </c>
      <c r="I466" s="28">
        <v>0.497</v>
      </c>
      <c r="J466" s="28">
        <v>0.47699999999999998</v>
      </c>
      <c r="K466" s="28">
        <v>2.5999999999999999E-2</v>
      </c>
      <c r="L466" s="28">
        <v>15302948</v>
      </c>
      <c r="M466" s="28">
        <v>0.17399999999999999</v>
      </c>
    </row>
    <row r="467" spans="1:13" ht="15.75" customHeight="1" x14ac:dyDescent="0.25">
      <c r="A467" s="15">
        <v>466</v>
      </c>
      <c r="B467" s="13" t="s">
        <v>56</v>
      </c>
      <c r="C467" s="13" t="s">
        <v>105</v>
      </c>
      <c r="D467" s="26" t="s">
        <v>68</v>
      </c>
      <c r="E467" s="28">
        <v>0.05</v>
      </c>
      <c r="F467" s="28">
        <v>6.6000000000000003E-2</v>
      </c>
      <c r="G467" s="28">
        <v>57</v>
      </c>
      <c r="H467" s="28">
        <v>57</v>
      </c>
      <c r="I467" s="28">
        <v>0.498</v>
      </c>
      <c r="J467" s="28">
        <v>0.47599999999999998</v>
      </c>
      <c r="K467" s="28">
        <v>2.5999999999999999E-2</v>
      </c>
      <c r="L467" s="28">
        <v>15893746</v>
      </c>
      <c r="M467" s="28">
        <v>0.17599999999999999</v>
      </c>
    </row>
    <row r="468" spans="1:13" ht="15.75" customHeight="1" x14ac:dyDescent="0.25">
      <c r="A468" s="15">
        <v>467</v>
      </c>
      <c r="B468" s="13" t="s">
        <v>56</v>
      </c>
      <c r="C468" s="13" t="s">
        <v>105</v>
      </c>
      <c r="D468" s="26" t="s">
        <v>69</v>
      </c>
      <c r="E468" s="28">
        <v>0.05</v>
      </c>
      <c r="F468" s="28">
        <v>6.4000000000000001E-2</v>
      </c>
      <c r="G468" s="28">
        <v>58</v>
      </c>
      <c r="H468" s="28">
        <v>57</v>
      </c>
      <c r="I468" s="28">
        <v>0.499</v>
      </c>
      <c r="J468" s="28">
        <v>0.47499999999999998</v>
      </c>
      <c r="K468" s="28">
        <v>2.5999999999999999E-2</v>
      </c>
      <c r="L468" s="28">
        <v>16511462</v>
      </c>
      <c r="M468" s="28">
        <v>0.17799999999999999</v>
      </c>
    </row>
    <row r="469" spans="1:13" ht="15.75" customHeight="1" x14ac:dyDescent="0.25">
      <c r="A469" s="15">
        <v>468</v>
      </c>
      <c r="B469" s="13" t="s">
        <v>56</v>
      </c>
      <c r="C469" s="13" t="s">
        <v>105</v>
      </c>
      <c r="D469" s="26" t="s">
        <v>70</v>
      </c>
      <c r="E469" s="28">
        <v>0.05</v>
      </c>
      <c r="F469" s="28">
        <v>6.2E-2</v>
      </c>
      <c r="G469" s="28">
        <v>58</v>
      </c>
      <c r="H469" s="28">
        <v>58</v>
      </c>
      <c r="I469" s="28">
        <v>0.5</v>
      </c>
      <c r="J469" s="28">
        <v>0.47399999999999998</v>
      </c>
      <c r="K469" s="28">
        <v>2.5999999999999999E-2</v>
      </c>
      <c r="L469" s="28">
        <v>17157042</v>
      </c>
      <c r="M469" s="28">
        <v>0.18</v>
      </c>
    </row>
    <row r="470" spans="1:13" ht="15.75" customHeight="1" x14ac:dyDescent="0.25">
      <c r="A470" s="15">
        <v>469</v>
      </c>
      <c r="B470" s="13" t="s">
        <v>56</v>
      </c>
      <c r="C470" s="13" t="s">
        <v>106</v>
      </c>
      <c r="D470" s="26" t="s">
        <v>58</v>
      </c>
      <c r="E470" s="28">
        <v>4.2999999999999997E-2</v>
      </c>
      <c r="F470" s="28">
        <v>0.113</v>
      </c>
      <c r="G470" s="28">
        <v>47</v>
      </c>
      <c r="H470" s="28">
        <v>46</v>
      </c>
      <c r="I470" s="28">
        <v>0.435</v>
      </c>
      <c r="J470" s="28">
        <v>0.53700000000000003</v>
      </c>
      <c r="K470" s="28">
        <v>2.8000000000000001E-2</v>
      </c>
      <c r="L470" s="28">
        <v>122876727</v>
      </c>
      <c r="M470" s="28">
        <v>0.34799999999999998</v>
      </c>
    </row>
    <row r="471" spans="1:13" ht="15.75" customHeight="1" x14ac:dyDescent="0.25">
      <c r="A471" s="15">
        <v>470</v>
      </c>
      <c r="B471" s="13" t="s">
        <v>56</v>
      </c>
      <c r="C471" s="13" t="s">
        <v>106</v>
      </c>
      <c r="D471" s="26" t="s">
        <v>59</v>
      </c>
      <c r="E471" s="28">
        <v>4.2999999999999997E-2</v>
      </c>
      <c r="F471" s="28">
        <v>0.11</v>
      </c>
      <c r="G471" s="28">
        <v>47</v>
      </c>
      <c r="H471" s="28">
        <v>46</v>
      </c>
      <c r="I471" s="28">
        <v>0.435</v>
      </c>
      <c r="J471" s="28">
        <v>0.53800000000000003</v>
      </c>
      <c r="K471" s="28">
        <v>2.8000000000000001E-2</v>
      </c>
      <c r="L471" s="28">
        <v>126004992</v>
      </c>
      <c r="M471" s="28">
        <v>0.35699999999999998</v>
      </c>
    </row>
    <row r="472" spans="1:13" ht="15.75" customHeight="1" x14ac:dyDescent="0.25">
      <c r="A472" s="15">
        <v>471</v>
      </c>
      <c r="B472" s="13" t="s">
        <v>56</v>
      </c>
      <c r="C472" s="13" t="s">
        <v>106</v>
      </c>
      <c r="D472" s="26" t="s">
        <v>60</v>
      </c>
      <c r="E472" s="28">
        <v>4.2999999999999997E-2</v>
      </c>
      <c r="F472" s="28">
        <v>0.106</v>
      </c>
      <c r="G472" s="28">
        <v>48</v>
      </c>
      <c r="H472" s="28">
        <v>47</v>
      </c>
      <c r="I472" s="28">
        <v>0.434</v>
      </c>
      <c r="J472" s="28">
        <v>0.53800000000000003</v>
      </c>
      <c r="K472" s="28">
        <v>2.8000000000000001E-2</v>
      </c>
      <c r="L472" s="28">
        <v>129224641</v>
      </c>
      <c r="M472" s="28">
        <v>0.36499999999999999</v>
      </c>
    </row>
    <row r="473" spans="1:13" ht="15.75" customHeight="1" x14ac:dyDescent="0.25">
      <c r="A473" s="15">
        <v>472</v>
      </c>
      <c r="B473" s="13" t="s">
        <v>56</v>
      </c>
      <c r="C473" s="13" t="s">
        <v>106</v>
      </c>
      <c r="D473" s="26" t="s">
        <v>61</v>
      </c>
      <c r="E473" s="28">
        <v>4.2999999999999997E-2</v>
      </c>
      <c r="F473" s="28">
        <v>0.10299999999999999</v>
      </c>
      <c r="G473" s="28">
        <v>48</v>
      </c>
      <c r="H473" s="28">
        <v>47</v>
      </c>
      <c r="I473" s="28">
        <v>0.435</v>
      </c>
      <c r="J473" s="28">
        <v>0.53800000000000003</v>
      </c>
      <c r="K473" s="28">
        <v>2.8000000000000001E-2</v>
      </c>
      <c r="L473" s="28">
        <v>132550146</v>
      </c>
      <c r="M473" s="28">
        <v>0.374</v>
      </c>
    </row>
    <row r="474" spans="1:13" ht="15.75" customHeight="1" x14ac:dyDescent="0.25">
      <c r="A474" s="15">
        <v>473</v>
      </c>
      <c r="B474" s="13" t="s">
        <v>56</v>
      </c>
      <c r="C474" s="13" t="s">
        <v>106</v>
      </c>
      <c r="D474" s="26" t="s">
        <v>62</v>
      </c>
      <c r="E474" s="28">
        <v>4.2999999999999997E-2</v>
      </c>
      <c r="F474" s="28">
        <v>0.1</v>
      </c>
      <c r="G474" s="28">
        <v>49</v>
      </c>
      <c r="H474" s="28">
        <v>48</v>
      </c>
      <c r="I474" s="28">
        <v>0.435</v>
      </c>
      <c r="J474" s="28">
        <v>0.53800000000000003</v>
      </c>
      <c r="K474" s="28">
        <v>2.7E-2</v>
      </c>
      <c r="L474" s="28">
        <v>135999250</v>
      </c>
      <c r="M474" s="28">
        <v>0.38200000000000001</v>
      </c>
    </row>
    <row r="475" spans="1:13" ht="15.75" customHeight="1" x14ac:dyDescent="0.25">
      <c r="A475" s="15">
        <v>474</v>
      </c>
      <c r="B475" s="13" t="s">
        <v>56</v>
      </c>
      <c r="C475" s="13" t="s">
        <v>106</v>
      </c>
      <c r="D475" s="26" t="s">
        <v>63</v>
      </c>
      <c r="E475" s="28">
        <v>4.2000000000000003E-2</v>
      </c>
      <c r="F475" s="28">
        <v>9.7000000000000003E-2</v>
      </c>
      <c r="G475" s="28">
        <v>49</v>
      </c>
      <c r="H475" s="28">
        <v>48</v>
      </c>
      <c r="I475" s="28">
        <v>0.436</v>
      </c>
      <c r="J475" s="28">
        <v>0.53700000000000003</v>
      </c>
      <c r="K475" s="28">
        <v>2.7E-2</v>
      </c>
      <c r="L475" s="28">
        <v>139585891</v>
      </c>
      <c r="M475" s="28">
        <v>0.39100000000000001</v>
      </c>
    </row>
    <row r="476" spans="1:13" ht="15.75" customHeight="1" x14ac:dyDescent="0.25">
      <c r="A476" s="15">
        <v>475</v>
      </c>
      <c r="B476" s="13" t="s">
        <v>56</v>
      </c>
      <c r="C476" s="13" t="s">
        <v>106</v>
      </c>
      <c r="D476" s="26" t="s">
        <v>64</v>
      </c>
      <c r="E476" s="28">
        <v>4.2000000000000003E-2</v>
      </c>
      <c r="F476" s="28">
        <v>9.4E-2</v>
      </c>
      <c r="G476" s="28">
        <v>50</v>
      </c>
      <c r="H476" s="28">
        <v>49</v>
      </c>
      <c r="I476" s="28">
        <v>0.436</v>
      </c>
      <c r="J476" s="28">
        <v>0.53600000000000003</v>
      </c>
      <c r="K476" s="28">
        <v>2.7E-2</v>
      </c>
      <c r="L476" s="28">
        <v>143314909</v>
      </c>
      <c r="M476" s="28">
        <v>0.39900000000000002</v>
      </c>
    </row>
    <row r="477" spans="1:13" ht="15.75" customHeight="1" x14ac:dyDescent="0.25">
      <c r="A477" s="15">
        <v>476</v>
      </c>
      <c r="B477" s="13" t="s">
        <v>56</v>
      </c>
      <c r="C477" s="13" t="s">
        <v>106</v>
      </c>
      <c r="D477" s="26" t="s">
        <v>65</v>
      </c>
      <c r="E477" s="28">
        <v>4.2000000000000003E-2</v>
      </c>
      <c r="F477" s="28">
        <v>9.0999999999999998E-2</v>
      </c>
      <c r="G477" s="28">
        <v>50</v>
      </c>
      <c r="H477" s="28">
        <v>49</v>
      </c>
      <c r="I477" s="28">
        <v>0.437</v>
      </c>
      <c r="J477" s="28">
        <v>0.53600000000000003</v>
      </c>
      <c r="K477" s="28">
        <v>2.7E-2</v>
      </c>
      <c r="L477" s="28">
        <v>147187353</v>
      </c>
      <c r="M477" s="28">
        <v>0.40799999999999997</v>
      </c>
    </row>
    <row r="478" spans="1:13" ht="15.75" customHeight="1" x14ac:dyDescent="0.25">
      <c r="A478" s="15">
        <v>477</v>
      </c>
      <c r="B478" s="13" t="s">
        <v>56</v>
      </c>
      <c r="C478" s="13" t="s">
        <v>106</v>
      </c>
      <c r="D478" s="26" t="s">
        <v>66</v>
      </c>
      <c r="E478" s="28">
        <v>4.2000000000000003E-2</v>
      </c>
      <c r="F478" s="28">
        <v>8.7999999999999995E-2</v>
      </c>
      <c r="G478" s="28">
        <v>51</v>
      </c>
      <c r="H478" s="28">
        <v>50</v>
      </c>
      <c r="I478" s="28">
        <v>0.438</v>
      </c>
      <c r="J478" s="28">
        <v>0.53500000000000003</v>
      </c>
      <c r="K478" s="28">
        <v>2.7E-2</v>
      </c>
      <c r="L478" s="28">
        <v>151208080</v>
      </c>
      <c r="M478" s="28">
        <v>0.41699999999999998</v>
      </c>
    </row>
    <row r="479" spans="1:13" ht="15.75" customHeight="1" x14ac:dyDescent="0.25">
      <c r="A479" s="15">
        <v>478</v>
      </c>
      <c r="B479" s="13" t="s">
        <v>56</v>
      </c>
      <c r="C479" s="13" t="s">
        <v>106</v>
      </c>
      <c r="D479" s="26" t="s">
        <v>67</v>
      </c>
      <c r="E479" s="28">
        <v>4.2000000000000003E-2</v>
      </c>
      <c r="F479" s="28">
        <v>8.5000000000000006E-2</v>
      </c>
      <c r="G479" s="28">
        <v>51</v>
      </c>
      <c r="H479" s="28">
        <v>51</v>
      </c>
      <c r="I479" s="28">
        <v>0.439</v>
      </c>
      <c r="J479" s="28">
        <v>0.53400000000000003</v>
      </c>
      <c r="K479" s="28">
        <v>2.7E-2</v>
      </c>
      <c r="L479" s="28">
        <v>155381020</v>
      </c>
      <c r="M479" s="28">
        <v>0.42599999999999999</v>
      </c>
    </row>
    <row r="480" spans="1:13" ht="15.75" customHeight="1" x14ac:dyDescent="0.25">
      <c r="A480" s="15">
        <v>479</v>
      </c>
      <c r="B480" s="13" t="s">
        <v>56</v>
      </c>
      <c r="C480" s="13" t="s">
        <v>106</v>
      </c>
      <c r="D480" s="26" t="s">
        <v>68</v>
      </c>
      <c r="E480" s="28">
        <v>4.2000000000000003E-2</v>
      </c>
      <c r="F480" s="28">
        <v>8.2000000000000003E-2</v>
      </c>
      <c r="G480" s="28">
        <v>52</v>
      </c>
      <c r="H480" s="28">
        <v>51</v>
      </c>
      <c r="I480" s="28">
        <v>0.44</v>
      </c>
      <c r="J480" s="28">
        <v>0.53200000000000003</v>
      </c>
      <c r="K480" s="28">
        <v>2.7E-2</v>
      </c>
      <c r="L480" s="28">
        <v>159707780</v>
      </c>
      <c r="M480" s="28">
        <v>0.435</v>
      </c>
    </row>
    <row r="481" spans="1:13" ht="15.75" customHeight="1" x14ac:dyDescent="0.25">
      <c r="A481" s="15">
        <v>480</v>
      </c>
      <c r="B481" s="13" t="s">
        <v>56</v>
      </c>
      <c r="C481" s="13" t="s">
        <v>106</v>
      </c>
      <c r="D481" s="26" t="s">
        <v>69</v>
      </c>
      <c r="E481" s="28">
        <v>4.2000000000000003E-2</v>
      </c>
      <c r="F481" s="28">
        <v>7.9000000000000001E-2</v>
      </c>
      <c r="G481" s="28">
        <v>52</v>
      </c>
      <c r="H481" s="28">
        <v>51</v>
      </c>
      <c r="I481" s="28">
        <v>0.441</v>
      </c>
      <c r="J481" s="28">
        <v>0.53100000000000003</v>
      </c>
      <c r="K481" s="28">
        <v>2.7E-2</v>
      </c>
      <c r="L481" s="28">
        <v>164192925</v>
      </c>
      <c r="M481" s="28">
        <v>0.44400000000000001</v>
      </c>
    </row>
    <row r="482" spans="1:13" ht="15.75" customHeight="1" x14ac:dyDescent="0.25">
      <c r="A482" s="15">
        <v>481</v>
      </c>
      <c r="B482" s="13" t="s">
        <v>56</v>
      </c>
      <c r="C482" s="13" t="s">
        <v>106</v>
      </c>
      <c r="D482" s="26" t="s">
        <v>70</v>
      </c>
      <c r="E482" s="28">
        <v>4.2000000000000003E-2</v>
      </c>
      <c r="F482" s="28">
        <v>7.6999999999999999E-2</v>
      </c>
      <c r="G482" s="28">
        <v>52</v>
      </c>
      <c r="H482" s="28">
        <v>52</v>
      </c>
      <c r="I482" s="28">
        <v>0.442</v>
      </c>
      <c r="J482" s="28">
        <v>0.53100000000000003</v>
      </c>
      <c r="K482" s="28">
        <v>2.7E-2</v>
      </c>
      <c r="L482" s="28">
        <v>168833776</v>
      </c>
      <c r="M482" s="28">
        <v>0.45200000000000001</v>
      </c>
    </row>
    <row r="483" spans="1:13" ht="15.75" customHeight="1" x14ac:dyDescent="0.25">
      <c r="A483" s="15">
        <v>482</v>
      </c>
      <c r="B483" s="13" t="s">
        <v>56</v>
      </c>
      <c r="C483" s="13" t="s">
        <v>107</v>
      </c>
      <c r="D483" s="26" t="s">
        <v>58</v>
      </c>
      <c r="E483" s="28">
        <v>4.1000000000000002E-2</v>
      </c>
      <c r="F483" s="28">
        <v>0.108</v>
      </c>
      <c r="G483" s="28">
        <v>49</v>
      </c>
      <c r="H483" s="28">
        <v>47</v>
      </c>
      <c r="I483" s="28">
        <v>0.46600000000000003</v>
      </c>
      <c r="J483" s="28">
        <v>0.505</v>
      </c>
      <c r="K483" s="28">
        <v>0.03</v>
      </c>
      <c r="L483" s="28">
        <v>8395577</v>
      </c>
      <c r="M483" s="28">
        <v>0.14899999999999999</v>
      </c>
    </row>
    <row r="484" spans="1:13" ht="15.75" customHeight="1" x14ac:dyDescent="0.25">
      <c r="A484" s="15">
        <v>483</v>
      </c>
      <c r="B484" s="13" t="s">
        <v>56</v>
      </c>
      <c r="C484" s="13" t="s">
        <v>107</v>
      </c>
      <c r="D484" s="26" t="s">
        <v>59</v>
      </c>
      <c r="E484" s="28">
        <v>0.04</v>
      </c>
      <c r="F484" s="28">
        <v>0.10100000000000001</v>
      </c>
      <c r="G484" s="28">
        <v>50</v>
      </c>
      <c r="H484" s="28">
        <v>48</v>
      </c>
      <c r="I484" s="28">
        <v>0.46400000000000002</v>
      </c>
      <c r="J484" s="28">
        <v>0.50700000000000001</v>
      </c>
      <c r="K484" s="28">
        <v>2.9000000000000001E-2</v>
      </c>
      <c r="L484" s="28">
        <v>8760003</v>
      </c>
      <c r="M484" s="28">
        <v>0.158</v>
      </c>
    </row>
    <row r="485" spans="1:13" ht="15.75" customHeight="1" x14ac:dyDescent="0.25">
      <c r="A485" s="15">
        <v>484</v>
      </c>
      <c r="B485" s="13" t="s">
        <v>56</v>
      </c>
      <c r="C485" s="13" t="s">
        <v>107</v>
      </c>
      <c r="D485" s="26" t="s">
        <v>60</v>
      </c>
      <c r="E485" s="28">
        <v>0.04</v>
      </c>
      <c r="F485" s="28">
        <v>9.1999999999999998E-2</v>
      </c>
      <c r="G485" s="28">
        <v>51</v>
      </c>
      <c r="H485" s="28">
        <v>50</v>
      </c>
      <c r="I485" s="28">
        <v>0.45900000000000002</v>
      </c>
      <c r="J485" s="28">
        <v>0.51300000000000001</v>
      </c>
      <c r="K485" s="28">
        <v>2.9000000000000001E-2</v>
      </c>
      <c r="L485" s="28">
        <v>8987523</v>
      </c>
      <c r="M485" s="28">
        <v>0.16800000000000001</v>
      </c>
    </row>
    <row r="486" spans="1:13" ht="15.75" customHeight="1" x14ac:dyDescent="0.25">
      <c r="A486" s="15">
        <v>485</v>
      </c>
      <c r="B486" s="13" t="s">
        <v>56</v>
      </c>
      <c r="C486" s="13" t="s">
        <v>107</v>
      </c>
      <c r="D486" s="26" t="s">
        <v>61</v>
      </c>
      <c r="E486" s="28">
        <v>3.9E-2</v>
      </c>
      <c r="F486" s="28">
        <v>8.3000000000000004E-2</v>
      </c>
      <c r="G486" s="28">
        <v>53</v>
      </c>
      <c r="H486" s="28">
        <v>51</v>
      </c>
      <c r="I486" s="28">
        <v>0.45200000000000001</v>
      </c>
      <c r="J486" s="28">
        <v>0.52100000000000002</v>
      </c>
      <c r="K486" s="28">
        <v>2.7E-2</v>
      </c>
      <c r="L486" s="28">
        <v>9126167</v>
      </c>
      <c r="M486" s="28">
        <v>0.17599999999999999</v>
      </c>
    </row>
    <row r="487" spans="1:13" ht="15.75" customHeight="1" x14ac:dyDescent="0.25">
      <c r="A487" s="15">
        <v>486</v>
      </c>
      <c r="B487" s="13" t="s">
        <v>56</v>
      </c>
      <c r="C487" s="13" t="s">
        <v>107</v>
      </c>
      <c r="D487" s="26" t="s">
        <v>62</v>
      </c>
      <c r="E487" s="28">
        <v>3.9E-2</v>
      </c>
      <c r="F487" s="28">
        <v>7.4999999999999997E-2</v>
      </c>
      <c r="G487" s="28">
        <v>55</v>
      </c>
      <c r="H487" s="28">
        <v>52</v>
      </c>
      <c r="I487" s="28">
        <v>0.44600000000000001</v>
      </c>
      <c r="J487" s="28">
        <v>0.52800000000000002</v>
      </c>
      <c r="K487" s="28">
        <v>2.5999999999999999E-2</v>
      </c>
      <c r="L487" s="28">
        <v>9254379</v>
      </c>
      <c r="M487" s="28">
        <v>0.184</v>
      </c>
    </row>
    <row r="488" spans="1:13" ht="15.75" customHeight="1" x14ac:dyDescent="0.25">
      <c r="A488" s="15">
        <v>487</v>
      </c>
      <c r="B488" s="13" t="s">
        <v>56</v>
      </c>
      <c r="C488" s="13" t="s">
        <v>107</v>
      </c>
      <c r="D488" s="26" t="s">
        <v>63</v>
      </c>
      <c r="E488" s="28">
        <v>3.7999999999999999E-2</v>
      </c>
      <c r="F488" s="28">
        <v>6.7000000000000004E-2</v>
      </c>
      <c r="G488" s="28">
        <v>56</v>
      </c>
      <c r="H488" s="28">
        <v>54</v>
      </c>
      <c r="I488" s="28">
        <v>0.442</v>
      </c>
      <c r="J488" s="28">
        <v>0.53200000000000003</v>
      </c>
      <c r="K488" s="28">
        <v>2.5000000000000001E-2</v>
      </c>
      <c r="L488" s="28">
        <v>9429457</v>
      </c>
      <c r="M488" s="28">
        <v>0.193</v>
      </c>
    </row>
    <row r="489" spans="1:13" ht="15.75" customHeight="1" x14ac:dyDescent="0.25">
      <c r="A489" s="15">
        <v>488</v>
      </c>
      <c r="B489" s="13" t="s">
        <v>56</v>
      </c>
      <c r="C489" s="13" t="s">
        <v>107</v>
      </c>
      <c r="D489" s="26" t="s">
        <v>64</v>
      </c>
      <c r="E489" s="28">
        <v>3.7999999999999999E-2</v>
      </c>
      <c r="F489" s="28">
        <v>6.0999999999999999E-2</v>
      </c>
      <c r="G489" s="28">
        <v>58</v>
      </c>
      <c r="H489" s="28">
        <v>56</v>
      </c>
      <c r="I489" s="28">
        <v>0.442</v>
      </c>
      <c r="J489" s="28">
        <v>0.53300000000000003</v>
      </c>
      <c r="K489" s="28">
        <v>2.4E-2</v>
      </c>
      <c r="L489" s="28">
        <v>9660946</v>
      </c>
      <c r="M489" s="28">
        <v>0.20200000000000001</v>
      </c>
    </row>
    <row r="490" spans="1:13" ht="15.75" customHeight="1" x14ac:dyDescent="0.25">
      <c r="A490" s="15">
        <v>489</v>
      </c>
      <c r="B490" s="13" t="s">
        <v>56</v>
      </c>
      <c r="C490" s="13" t="s">
        <v>107</v>
      </c>
      <c r="D490" s="26" t="s">
        <v>65</v>
      </c>
      <c r="E490" s="28">
        <v>3.7999999999999999E-2</v>
      </c>
      <c r="F490" s="28">
        <v>5.5E-2</v>
      </c>
      <c r="G490" s="28">
        <v>60</v>
      </c>
      <c r="H490" s="28">
        <v>57</v>
      </c>
      <c r="I490" s="28">
        <v>0.44500000000000001</v>
      </c>
      <c r="J490" s="28">
        <v>0.53200000000000003</v>
      </c>
      <c r="K490" s="28">
        <v>2.4E-2</v>
      </c>
      <c r="L490" s="28">
        <v>9928143</v>
      </c>
      <c r="M490" s="28">
        <v>0.21099999999999999</v>
      </c>
    </row>
    <row r="491" spans="1:13" ht="15.75" customHeight="1" x14ac:dyDescent="0.25">
      <c r="A491" s="15">
        <v>490</v>
      </c>
      <c r="B491" s="13" t="s">
        <v>56</v>
      </c>
      <c r="C491" s="13" t="s">
        <v>107</v>
      </c>
      <c r="D491" s="26" t="s">
        <v>66</v>
      </c>
      <c r="E491" s="28">
        <v>3.7999999999999999E-2</v>
      </c>
      <c r="F491" s="28">
        <v>0.05</v>
      </c>
      <c r="G491" s="28">
        <v>61</v>
      </c>
      <c r="H491" s="28">
        <v>59</v>
      </c>
      <c r="I491" s="28">
        <v>0.44700000000000001</v>
      </c>
      <c r="J491" s="28">
        <v>0.53</v>
      </c>
      <c r="K491" s="28">
        <v>2.3E-2</v>
      </c>
      <c r="L491" s="28">
        <v>10222961</v>
      </c>
      <c r="M491" s="28">
        <v>0.22</v>
      </c>
    </row>
    <row r="492" spans="1:13" ht="15.75" customHeight="1" x14ac:dyDescent="0.25">
      <c r="A492" s="15">
        <v>491</v>
      </c>
      <c r="B492" s="13" t="s">
        <v>56</v>
      </c>
      <c r="C492" s="13" t="s">
        <v>107</v>
      </c>
      <c r="D492" s="26" t="s">
        <v>67</v>
      </c>
      <c r="E492" s="28">
        <v>3.6999999999999998E-2</v>
      </c>
      <c r="F492" s="28">
        <v>4.7E-2</v>
      </c>
      <c r="G492" s="28">
        <v>63</v>
      </c>
      <c r="H492" s="28">
        <v>60</v>
      </c>
      <c r="I492" s="28">
        <v>0.44800000000000001</v>
      </c>
      <c r="J492" s="28">
        <v>0.52900000000000003</v>
      </c>
      <c r="K492" s="28">
        <v>2.3E-2</v>
      </c>
      <c r="L492" s="28">
        <v>10529668</v>
      </c>
      <c r="M492" s="28">
        <v>0.23</v>
      </c>
    </row>
    <row r="493" spans="1:13" ht="15.75" customHeight="1" x14ac:dyDescent="0.25">
      <c r="A493" s="15">
        <v>492</v>
      </c>
      <c r="B493" s="13" t="s">
        <v>56</v>
      </c>
      <c r="C493" s="13" t="s">
        <v>107</v>
      </c>
      <c r="D493" s="26" t="s">
        <v>68</v>
      </c>
      <c r="E493" s="28">
        <v>3.6999999999999998E-2</v>
      </c>
      <c r="F493" s="28">
        <v>4.3999999999999997E-2</v>
      </c>
      <c r="G493" s="28">
        <v>64</v>
      </c>
      <c r="H493" s="28">
        <v>61</v>
      </c>
      <c r="I493" s="28">
        <v>0.44700000000000001</v>
      </c>
      <c r="J493" s="28">
        <v>0.53</v>
      </c>
      <c r="K493" s="28">
        <v>2.3E-2</v>
      </c>
      <c r="L493" s="28">
        <v>10836732</v>
      </c>
      <c r="M493" s="28">
        <v>0.24</v>
      </c>
    </row>
    <row r="494" spans="1:13" ht="15.75" customHeight="1" x14ac:dyDescent="0.25">
      <c r="A494" s="15">
        <v>493</v>
      </c>
      <c r="B494" s="13" t="s">
        <v>56</v>
      </c>
      <c r="C494" s="13" t="s">
        <v>107</v>
      </c>
      <c r="D494" s="26" t="s">
        <v>69</v>
      </c>
      <c r="E494" s="28">
        <v>3.5999999999999997E-2</v>
      </c>
      <c r="F494" s="28">
        <v>4.1000000000000002E-2</v>
      </c>
      <c r="G494" s="28">
        <v>65</v>
      </c>
      <c r="H494" s="28">
        <v>61</v>
      </c>
      <c r="I494" s="28">
        <v>0.442</v>
      </c>
      <c r="J494" s="28">
        <v>0.53500000000000003</v>
      </c>
      <c r="K494" s="28">
        <v>2.3E-2</v>
      </c>
      <c r="L494" s="28">
        <v>11144315</v>
      </c>
      <c r="M494" s="28">
        <v>0.249</v>
      </c>
    </row>
    <row r="495" spans="1:13" ht="15.75" customHeight="1" x14ac:dyDescent="0.25">
      <c r="A495" s="15">
        <v>494</v>
      </c>
      <c r="B495" s="13" t="s">
        <v>56</v>
      </c>
      <c r="C495" s="13" t="s">
        <v>107</v>
      </c>
      <c r="D495" s="26" t="s">
        <v>70</v>
      </c>
      <c r="E495" s="28">
        <v>3.5999999999999997E-2</v>
      </c>
      <c r="F495" s="28">
        <v>3.9E-2</v>
      </c>
      <c r="G495" s="28">
        <v>65</v>
      </c>
      <c r="H495" s="28">
        <v>62</v>
      </c>
      <c r="I495" s="28">
        <v>0.436</v>
      </c>
      <c r="J495" s="28">
        <v>0.54100000000000004</v>
      </c>
      <c r="K495" s="28">
        <v>2.3E-2</v>
      </c>
      <c r="L495" s="28">
        <v>11457801</v>
      </c>
      <c r="M495" s="28">
        <v>0.25900000000000001</v>
      </c>
    </row>
    <row r="496" spans="1:13" ht="15.75" customHeight="1" x14ac:dyDescent="0.25">
      <c r="A496" s="15">
        <v>495</v>
      </c>
      <c r="B496" s="13" t="s">
        <v>56</v>
      </c>
      <c r="C496" s="13" t="s">
        <v>108</v>
      </c>
      <c r="D496" s="26" t="s">
        <v>58</v>
      </c>
      <c r="E496" s="28">
        <v>3.5999999999999997E-2</v>
      </c>
      <c r="F496" s="28">
        <v>5.8000000000000003E-2</v>
      </c>
      <c r="G496" s="28">
        <v>65</v>
      </c>
      <c r="H496" s="28">
        <v>62</v>
      </c>
      <c r="I496" s="28">
        <v>0.44</v>
      </c>
      <c r="J496" s="28">
        <v>0.52</v>
      </c>
      <c r="K496" s="28">
        <v>0.04</v>
      </c>
      <c r="L496" s="28">
        <v>139428</v>
      </c>
      <c r="M496" s="28">
        <v>0.53400000000000003</v>
      </c>
    </row>
    <row r="497" spans="1:13" ht="15.75" customHeight="1" x14ac:dyDescent="0.25">
      <c r="A497" s="15">
        <v>496</v>
      </c>
      <c r="B497" s="13" t="s">
        <v>56</v>
      </c>
      <c r="C497" s="13" t="s">
        <v>108</v>
      </c>
      <c r="D497" s="26" t="s">
        <v>59</v>
      </c>
      <c r="E497" s="28">
        <v>3.6999999999999998E-2</v>
      </c>
      <c r="F497" s="28">
        <v>5.6000000000000001E-2</v>
      </c>
      <c r="G497" s="28">
        <v>65</v>
      </c>
      <c r="H497" s="28">
        <v>62</v>
      </c>
      <c r="I497" s="28">
        <v>0.434</v>
      </c>
      <c r="J497" s="28">
        <v>0.52600000000000002</v>
      </c>
      <c r="K497" s="28">
        <v>0.04</v>
      </c>
      <c r="L497" s="28">
        <v>141783</v>
      </c>
      <c r="M497" s="28">
        <v>0.54400000000000004</v>
      </c>
    </row>
    <row r="498" spans="1:13" ht="15.75" customHeight="1" x14ac:dyDescent="0.25">
      <c r="A498" s="15">
        <v>497</v>
      </c>
      <c r="B498" s="13" t="s">
        <v>56</v>
      </c>
      <c r="C498" s="13" t="s">
        <v>108</v>
      </c>
      <c r="D498" s="26" t="s">
        <v>60</v>
      </c>
      <c r="E498" s="28">
        <v>3.6999999999999998E-2</v>
      </c>
      <c r="F498" s="28">
        <v>5.3999999999999999E-2</v>
      </c>
      <c r="G498" s="28">
        <v>66</v>
      </c>
      <c r="H498" s="28">
        <v>62</v>
      </c>
      <c r="I498" s="28">
        <v>0.42899999999999999</v>
      </c>
      <c r="J498" s="28">
        <v>0.53</v>
      </c>
      <c r="K498" s="28">
        <v>0.04</v>
      </c>
      <c r="L498" s="28">
        <v>144447</v>
      </c>
      <c r="M498" s="28">
        <v>0.55300000000000005</v>
      </c>
    </row>
    <row r="499" spans="1:13" ht="15.75" customHeight="1" x14ac:dyDescent="0.25">
      <c r="A499" s="15">
        <v>498</v>
      </c>
      <c r="B499" s="13" t="s">
        <v>56</v>
      </c>
      <c r="C499" s="13" t="s">
        <v>108</v>
      </c>
      <c r="D499" s="26" t="s">
        <v>61</v>
      </c>
      <c r="E499" s="28">
        <v>3.6999999999999998E-2</v>
      </c>
      <c r="F499" s="28">
        <v>5.1999999999999998E-2</v>
      </c>
      <c r="G499" s="28">
        <v>66</v>
      </c>
      <c r="H499" s="28">
        <v>62</v>
      </c>
      <c r="I499" s="28">
        <v>0.42599999999999999</v>
      </c>
      <c r="J499" s="28">
        <v>0.53400000000000003</v>
      </c>
      <c r="K499" s="28">
        <v>0.04</v>
      </c>
      <c r="L499" s="28">
        <v>147455</v>
      </c>
      <c r="M499" s="28">
        <v>0.56299999999999994</v>
      </c>
    </row>
    <row r="500" spans="1:13" ht="15.75" customHeight="1" x14ac:dyDescent="0.25">
      <c r="A500" s="15">
        <v>499</v>
      </c>
      <c r="B500" s="13" t="s">
        <v>56</v>
      </c>
      <c r="C500" s="13" t="s">
        <v>108</v>
      </c>
      <c r="D500" s="26" t="s">
        <v>62</v>
      </c>
      <c r="E500" s="28">
        <v>3.7999999999999999E-2</v>
      </c>
      <c r="F500" s="28">
        <v>0.05</v>
      </c>
      <c r="G500" s="28">
        <v>66</v>
      </c>
      <c r="H500" s="28">
        <v>62</v>
      </c>
      <c r="I500" s="28">
        <v>0.42199999999999999</v>
      </c>
      <c r="J500" s="28">
        <v>0.53700000000000003</v>
      </c>
      <c r="K500" s="28">
        <v>0.04</v>
      </c>
      <c r="L500" s="28">
        <v>150842</v>
      </c>
      <c r="M500" s="28">
        <v>0.57099999999999995</v>
      </c>
    </row>
    <row r="501" spans="1:13" ht="15.75" customHeight="1" x14ac:dyDescent="0.25">
      <c r="A501" s="15">
        <v>500</v>
      </c>
      <c r="B501" s="13" t="s">
        <v>56</v>
      </c>
      <c r="C501" s="13" t="s">
        <v>108</v>
      </c>
      <c r="D501" s="26" t="s">
        <v>63</v>
      </c>
      <c r="E501" s="28">
        <v>3.7999999999999999E-2</v>
      </c>
      <c r="F501" s="28">
        <v>4.8000000000000001E-2</v>
      </c>
      <c r="G501" s="28">
        <v>66</v>
      </c>
      <c r="H501" s="28">
        <v>63</v>
      </c>
      <c r="I501" s="28">
        <v>0.42</v>
      </c>
      <c r="J501" s="28">
        <v>0.54</v>
      </c>
      <c r="K501" s="28">
        <v>0.04</v>
      </c>
      <c r="L501" s="28">
        <v>154615</v>
      </c>
      <c r="M501" s="28">
        <v>0.57999999999999996</v>
      </c>
    </row>
    <row r="502" spans="1:13" ht="15.75" customHeight="1" x14ac:dyDescent="0.25">
      <c r="A502" s="15">
        <v>501</v>
      </c>
      <c r="B502" s="13" t="s">
        <v>56</v>
      </c>
      <c r="C502" s="13" t="s">
        <v>108</v>
      </c>
      <c r="D502" s="26" t="s">
        <v>64</v>
      </c>
      <c r="E502" s="28">
        <v>3.7999999999999999E-2</v>
      </c>
      <c r="F502" s="28">
        <v>4.5999999999999999E-2</v>
      </c>
      <c r="G502" s="28">
        <v>67</v>
      </c>
      <c r="H502" s="28">
        <v>63</v>
      </c>
      <c r="I502" s="28">
        <v>0.41799999999999998</v>
      </c>
      <c r="J502" s="28">
        <v>0.54200000000000004</v>
      </c>
      <c r="K502" s="28">
        <v>3.9E-2</v>
      </c>
      <c r="L502" s="28">
        <v>158806</v>
      </c>
      <c r="M502" s="28">
        <v>0.58799999999999997</v>
      </c>
    </row>
    <row r="503" spans="1:13" ht="15.75" customHeight="1" x14ac:dyDescent="0.25">
      <c r="A503" s="15">
        <v>502</v>
      </c>
      <c r="B503" s="13" t="s">
        <v>56</v>
      </c>
      <c r="C503" s="13" t="s">
        <v>108</v>
      </c>
      <c r="D503" s="26" t="s">
        <v>65</v>
      </c>
      <c r="E503" s="28">
        <v>3.7999999999999999E-2</v>
      </c>
      <c r="F503" s="28">
        <v>4.3999999999999997E-2</v>
      </c>
      <c r="G503" s="28">
        <v>67</v>
      </c>
      <c r="H503" s="28">
        <v>63</v>
      </c>
      <c r="I503" s="28">
        <v>0.41699999999999998</v>
      </c>
      <c r="J503" s="28">
        <v>0.54400000000000004</v>
      </c>
      <c r="K503" s="28">
        <v>3.9E-2</v>
      </c>
      <c r="L503" s="28">
        <v>163390</v>
      </c>
      <c r="M503" s="28">
        <v>0.59699999999999998</v>
      </c>
    </row>
    <row r="504" spans="1:13" ht="15.75" customHeight="1" x14ac:dyDescent="0.25">
      <c r="A504" s="15">
        <v>503</v>
      </c>
      <c r="B504" s="13" t="s">
        <v>56</v>
      </c>
      <c r="C504" s="13" t="s">
        <v>108</v>
      </c>
      <c r="D504" s="26" t="s">
        <v>66</v>
      </c>
      <c r="E504" s="28">
        <v>3.6999999999999998E-2</v>
      </c>
      <c r="F504" s="28">
        <v>4.2999999999999997E-2</v>
      </c>
      <c r="G504" s="28">
        <v>67</v>
      </c>
      <c r="H504" s="28">
        <v>64</v>
      </c>
      <c r="I504" s="28">
        <v>0.41599999999999998</v>
      </c>
      <c r="J504" s="28">
        <v>0.54600000000000004</v>
      </c>
      <c r="K504" s="28">
        <v>3.7999999999999999E-2</v>
      </c>
      <c r="L504" s="28">
        <v>168253</v>
      </c>
      <c r="M504" s="28">
        <v>0.60399999999999998</v>
      </c>
    </row>
    <row r="505" spans="1:13" ht="15.75" customHeight="1" x14ac:dyDescent="0.25">
      <c r="A505" s="15">
        <v>504</v>
      </c>
      <c r="B505" s="13" t="s">
        <v>56</v>
      </c>
      <c r="C505" s="13" t="s">
        <v>108</v>
      </c>
      <c r="D505" s="26" t="s">
        <v>67</v>
      </c>
      <c r="E505" s="28">
        <v>3.6999999999999998E-2</v>
      </c>
      <c r="F505" s="28">
        <v>4.1000000000000002E-2</v>
      </c>
      <c r="G505" s="28">
        <v>68</v>
      </c>
      <c r="H505" s="28">
        <v>64</v>
      </c>
      <c r="I505" s="28">
        <v>0.41599999999999998</v>
      </c>
      <c r="J505" s="28">
        <v>0.54700000000000004</v>
      </c>
      <c r="K505" s="28">
        <v>3.6999999999999998E-2</v>
      </c>
      <c r="L505" s="28">
        <v>173240</v>
      </c>
      <c r="M505" s="28">
        <v>0.61199999999999999</v>
      </c>
    </row>
    <row r="506" spans="1:13" ht="15.75" customHeight="1" x14ac:dyDescent="0.25">
      <c r="A506" s="15">
        <v>505</v>
      </c>
      <c r="B506" s="13" t="s">
        <v>56</v>
      </c>
      <c r="C506" s="13" t="s">
        <v>108</v>
      </c>
      <c r="D506" s="26" t="s">
        <v>68</v>
      </c>
      <c r="E506" s="28">
        <v>3.5999999999999997E-2</v>
      </c>
      <c r="F506" s="28">
        <v>0.04</v>
      </c>
      <c r="G506" s="28">
        <v>68</v>
      </c>
      <c r="H506" s="28">
        <v>64</v>
      </c>
      <c r="I506" s="28">
        <v>0.41599999999999998</v>
      </c>
      <c r="J506" s="28">
        <v>0.54800000000000004</v>
      </c>
      <c r="K506" s="28">
        <v>3.5999999999999997E-2</v>
      </c>
      <c r="L506" s="28">
        <v>178228</v>
      </c>
      <c r="M506" s="28">
        <v>0.61899999999999999</v>
      </c>
    </row>
    <row r="507" spans="1:13" ht="15.75" customHeight="1" x14ac:dyDescent="0.25">
      <c r="A507" s="15">
        <v>506</v>
      </c>
      <c r="B507" s="13" t="s">
        <v>56</v>
      </c>
      <c r="C507" s="13" t="s">
        <v>108</v>
      </c>
      <c r="D507" s="26" t="s">
        <v>69</v>
      </c>
      <c r="E507" s="28">
        <v>3.5999999999999997E-2</v>
      </c>
      <c r="F507" s="28">
        <v>3.9E-2</v>
      </c>
      <c r="G507" s="28">
        <v>68</v>
      </c>
      <c r="H507" s="28">
        <v>64</v>
      </c>
      <c r="I507" s="28">
        <v>0.41599999999999998</v>
      </c>
      <c r="J507" s="28">
        <v>0.54900000000000004</v>
      </c>
      <c r="K507" s="28">
        <v>3.5000000000000003E-2</v>
      </c>
      <c r="L507" s="28">
        <v>183177</v>
      </c>
      <c r="M507" s="28">
        <v>0.626</v>
      </c>
    </row>
    <row r="508" spans="1:13" ht="15.75" customHeight="1" x14ac:dyDescent="0.25">
      <c r="A508" s="15">
        <v>507</v>
      </c>
      <c r="B508" s="13" t="s">
        <v>56</v>
      </c>
      <c r="C508" s="13" t="s">
        <v>108</v>
      </c>
      <c r="D508" s="26" t="s">
        <v>70</v>
      </c>
      <c r="E508" s="28">
        <v>3.5000000000000003E-2</v>
      </c>
      <c r="F508" s="28">
        <v>3.7999999999999999E-2</v>
      </c>
      <c r="G508" s="28">
        <v>68</v>
      </c>
      <c r="H508" s="28">
        <v>64</v>
      </c>
      <c r="I508" s="28">
        <v>0.41599999999999998</v>
      </c>
      <c r="J508" s="28">
        <v>0.55000000000000004</v>
      </c>
      <c r="K508" s="28">
        <v>3.4000000000000002E-2</v>
      </c>
      <c r="L508" s="28">
        <v>188098</v>
      </c>
      <c r="M508" s="28">
        <v>0.63300000000000001</v>
      </c>
    </row>
    <row r="509" spans="1:13" ht="15.75" customHeight="1" x14ac:dyDescent="0.25">
      <c r="A509" s="15">
        <v>508</v>
      </c>
      <c r="B509" s="13" t="s">
        <v>56</v>
      </c>
      <c r="C509" s="13" t="s">
        <v>109</v>
      </c>
      <c r="D509" s="26" t="s">
        <v>58</v>
      </c>
      <c r="E509" s="28">
        <v>0.04</v>
      </c>
      <c r="F509" s="28">
        <v>6.9000000000000006E-2</v>
      </c>
      <c r="G509" s="28">
        <v>59</v>
      </c>
      <c r="H509" s="28">
        <v>56</v>
      </c>
      <c r="I509" s="28">
        <v>0.45100000000000001</v>
      </c>
      <c r="J509" s="28">
        <v>0.51700000000000002</v>
      </c>
      <c r="K509" s="28">
        <v>3.2000000000000001E-2</v>
      </c>
      <c r="L509" s="28">
        <v>9861679</v>
      </c>
      <c r="M509" s="28">
        <v>0.40300000000000002</v>
      </c>
    </row>
    <row r="510" spans="1:13" ht="15.75" customHeight="1" x14ac:dyDescent="0.25">
      <c r="A510" s="15">
        <v>509</v>
      </c>
      <c r="B510" s="13" t="s">
        <v>56</v>
      </c>
      <c r="C510" s="13" t="s">
        <v>109</v>
      </c>
      <c r="D510" s="26" t="s">
        <v>59</v>
      </c>
      <c r="E510" s="28">
        <v>0.04</v>
      </c>
      <c r="F510" s="28">
        <v>6.7000000000000004E-2</v>
      </c>
      <c r="G510" s="28">
        <v>60</v>
      </c>
      <c r="H510" s="28">
        <v>57</v>
      </c>
      <c r="I510" s="28">
        <v>0.44900000000000001</v>
      </c>
      <c r="J510" s="28">
        <v>0.51900000000000002</v>
      </c>
      <c r="K510" s="28">
        <v>3.2000000000000001E-2</v>
      </c>
      <c r="L510" s="28">
        <v>10119118</v>
      </c>
      <c r="M510" s="28">
        <v>0.40500000000000003</v>
      </c>
    </row>
    <row r="511" spans="1:13" ht="15.75" customHeight="1" x14ac:dyDescent="0.25">
      <c r="A511" s="15">
        <v>510</v>
      </c>
      <c r="B511" s="13" t="s">
        <v>56</v>
      </c>
      <c r="C511" s="13" t="s">
        <v>109</v>
      </c>
      <c r="D511" s="26" t="s">
        <v>60</v>
      </c>
      <c r="E511" s="28">
        <v>0.04</v>
      </c>
      <c r="F511" s="28">
        <v>6.5000000000000002E-2</v>
      </c>
      <c r="G511" s="28">
        <v>60</v>
      </c>
      <c r="H511" s="28">
        <v>57</v>
      </c>
      <c r="I511" s="28">
        <v>0.44700000000000001</v>
      </c>
      <c r="J511" s="28">
        <v>0.52100000000000002</v>
      </c>
      <c r="K511" s="28">
        <v>3.2000000000000001E-2</v>
      </c>
      <c r="L511" s="28">
        <v>10390050</v>
      </c>
      <c r="M511" s="28">
        <v>0.40600000000000003</v>
      </c>
    </row>
    <row r="512" spans="1:13" ht="15.75" customHeight="1" x14ac:dyDescent="0.25">
      <c r="A512" s="15">
        <v>511</v>
      </c>
      <c r="B512" s="13" t="s">
        <v>56</v>
      </c>
      <c r="C512" s="13" t="s">
        <v>109</v>
      </c>
      <c r="D512" s="26" t="s">
        <v>61</v>
      </c>
      <c r="E512" s="28">
        <v>3.9E-2</v>
      </c>
      <c r="F512" s="28">
        <v>6.2E-2</v>
      </c>
      <c r="G512" s="28">
        <v>61</v>
      </c>
      <c r="H512" s="28">
        <v>58</v>
      </c>
      <c r="I512" s="28">
        <v>0.44500000000000001</v>
      </c>
      <c r="J512" s="28">
        <v>0.52400000000000002</v>
      </c>
      <c r="K512" s="28">
        <v>3.2000000000000001E-2</v>
      </c>
      <c r="L512" s="28">
        <v>10673535</v>
      </c>
      <c r="M512" s="28">
        <v>0.40799999999999997</v>
      </c>
    </row>
    <row r="513" spans="1:13" ht="15.75" customHeight="1" x14ac:dyDescent="0.25">
      <c r="A513" s="15">
        <v>512</v>
      </c>
      <c r="B513" s="13" t="s">
        <v>56</v>
      </c>
      <c r="C513" s="13" t="s">
        <v>109</v>
      </c>
      <c r="D513" s="26" t="s">
        <v>62</v>
      </c>
      <c r="E513" s="28">
        <v>3.9E-2</v>
      </c>
      <c r="F513" s="28">
        <v>5.8999999999999997E-2</v>
      </c>
      <c r="G513" s="28">
        <v>62</v>
      </c>
      <c r="H513" s="28">
        <v>58</v>
      </c>
      <c r="I513" s="28">
        <v>0.443</v>
      </c>
      <c r="J513" s="28">
        <v>0.52600000000000002</v>
      </c>
      <c r="K513" s="28">
        <v>3.2000000000000001E-2</v>
      </c>
      <c r="L513" s="28">
        <v>10967568</v>
      </c>
      <c r="M513" s="28">
        <v>0.40899999999999997</v>
      </c>
    </row>
    <row r="514" spans="1:13" ht="15.75" customHeight="1" x14ac:dyDescent="0.25">
      <c r="A514" s="15">
        <v>513</v>
      </c>
      <c r="B514" s="13" t="s">
        <v>56</v>
      </c>
      <c r="C514" s="13" t="s">
        <v>109</v>
      </c>
      <c r="D514" s="26" t="s">
        <v>63</v>
      </c>
      <c r="E514" s="28">
        <v>3.9E-2</v>
      </c>
      <c r="F514" s="28">
        <v>5.7000000000000002E-2</v>
      </c>
      <c r="G514" s="28">
        <v>62</v>
      </c>
      <c r="H514" s="28">
        <v>59</v>
      </c>
      <c r="I514" s="28">
        <v>0.441</v>
      </c>
      <c r="J514" s="28">
        <v>0.52700000000000002</v>
      </c>
      <c r="K514" s="28">
        <v>3.2000000000000001E-2</v>
      </c>
      <c r="L514" s="28">
        <v>11270826</v>
      </c>
      <c r="M514" s="28">
        <v>0.41099999999999998</v>
      </c>
    </row>
    <row r="515" spans="1:13" ht="15.75" customHeight="1" x14ac:dyDescent="0.25">
      <c r="A515" s="15">
        <v>514</v>
      </c>
      <c r="B515" s="13" t="s">
        <v>56</v>
      </c>
      <c r="C515" s="13" t="s">
        <v>109</v>
      </c>
      <c r="D515" s="26" t="s">
        <v>64</v>
      </c>
      <c r="E515" s="28">
        <v>3.9E-2</v>
      </c>
      <c r="F515" s="28">
        <v>5.5E-2</v>
      </c>
      <c r="G515" s="28">
        <v>63</v>
      </c>
      <c r="H515" s="28">
        <v>60</v>
      </c>
      <c r="I515" s="28">
        <v>0.44</v>
      </c>
      <c r="J515" s="28">
        <v>0.52900000000000003</v>
      </c>
      <c r="K515" s="28">
        <v>3.2000000000000001E-2</v>
      </c>
      <c r="L515" s="28">
        <v>11582925</v>
      </c>
      <c r="M515" s="28">
        <v>0.41299999999999998</v>
      </c>
    </row>
    <row r="516" spans="1:13" ht="15.75" customHeight="1" x14ac:dyDescent="0.25">
      <c r="A516" s="15">
        <v>515</v>
      </c>
      <c r="B516" s="13" t="s">
        <v>56</v>
      </c>
      <c r="C516" s="13" t="s">
        <v>109</v>
      </c>
      <c r="D516" s="26" t="s">
        <v>65</v>
      </c>
      <c r="E516" s="28">
        <v>3.9E-2</v>
      </c>
      <c r="F516" s="28">
        <v>5.1999999999999998E-2</v>
      </c>
      <c r="G516" s="28">
        <v>63</v>
      </c>
      <c r="H516" s="28">
        <v>60</v>
      </c>
      <c r="I516" s="28">
        <v>0.439</v>
      </c>
      <c r="J516" s="28">
        <v>0.53</v>
      </c>
      <c r="K516" s="28">
        <v>3.1E-2</v>
      </c>
      <c r="L516" s="28">
        <v>11904974</v>
      </c>
      <c r="M516" s="28">
        <v>0.41499999999999998</v>
      </c>
    </row>
    <row r="517" spans="1:13" ht="15.75" customHeight="1" x14ac:dyDescent="0.25">
      <c r="A517" s="15">
        <v>516</v>
      </c>
      <c r="B517" s="13" t="s">
        <v>56</v>
      </c>
      <c r="C517" s="13" t="s">
        <v>109</v>
      </c>
      <c r="D517" s="26" t="s">
        <v>66</v>
      </c>
      <c r="E517" s="28">
        <v>3.9E-2</v>
      </c>
      <c r="F517" s="28">
        <v>5.0999999999999997E-2</v>
      </c>
      <c r="G517" s="28">
        <v>64</v>
      </c>
      <c r="H517" s="28">
        <v>61</v>
      </c>
      <c r="I517" s="28">
        <v>0.438</v>
      </c>
      <c r="J517" s="28">
        <v>0.53100000000000003</v>
      </c>
      <c r="K517" s="28">
        <v>3.1E-2</v>
      </c>
      <c r="L517" s="28">
        <v>12238791</v>
      </c>
      <c r="M517" s="28">
        <v>0.41699999999999998</v>
      </c>
    </row>
    <row r="518" spans="1:13" ht="15.75" customHeight="1" x14ac:dyDescent="0.25">
      <c r="A518" s="15">
        <v>517</v>
      </c>
      <c r="B518" s="13" t="s">
        <v>56</v>
      </c>
      <c r="C518" s="13" t="s">
        <v>109</v>
      </c>
      <c r="D518" s="26" t="s">
        <v>67</v>
      </c>
      <c r="E518" s="28">
        <v>3.9E-2</v>
      </c>
      <c r="F518" s="28">
        <v>4.9000000000000002E-2</v>
      </c>
      <c r="G518" s="28">
        <v>64</v>
      </c>
      <c r="H518" s="28">
        <v>61</v>
      </c>
      <c r="I518" s="28">
        <v>0.437</v>
      </c>
      <c r="J518" s="28">
        <v>0.53200000000000003</v>
      </c>
      <c r="K518" s="28">
        <v>3.1E-2</v>
      </c>
      <c r="L518" s="28">
        <v>12586827</v>
      </c>
      <c r="M518" s="28">
        <v>0.42</v>
      </c>
    </row>
    <row r="519" spans="1:13" ht="15.75" customHeight="1" x14ac:dyDescent="0.25">
      <c r="A519" s="15">
        <v>518</v>
      </c>
      <c r="B519" s="13" t="s">
        <v>56</v>
      </c>
      <c r="C519" s="13" t="s">
        <v>109</v>
      </c>
      <c r="D519" s="26" t="s">
        <v>68</v>
      </c>
      <c r="E519" s="28">
        <v>3.9E-2</v>
      </c>
      <c r="F519" s="28">
        <v>4.7E-2</v>
      </c>
      <c r="G519" s="28">
        <v>64</v>
      </c>
      <c r="H519" s="28">
        <v>61</v>
      </c>
      <c r="I519" s="28">
        <v>0.436</v>
      </c>
      <c r="J519" s="28">
        <v>0.53300000000000003</v>
      </c>
      <c r="K519" s="28">
        <v>3.1E-2</v>
      </c>
      <c r="L519" s="28">
        <v>12950564</v>
      </c>
      <c r="M519" s="28">
        <v>0.42199999999999999</v>
      </c>
    </row>
    <row r="520" spans="1:13" ht="15.75" customHeight="1" x14ac:dyDescent="0.25">
      <c r="A520" s="15">
        <v>519</v>
      </c>
      <c r="B520" s="13" t="s">
        <v>56</v>
      </c>
      <c r="C520" s="13" t="s">
        <v>109</v>
      </c>
      <c r="D520" s="26" t="s">
        <v>69</v>
      </c>
      <c r="E520" s="28">
        <v>3.7999999999999999E-2</v>
      </c>
      <c r="F520" s="28">
        <v>4.5999999999999999E-2</v>
      </c>
      <c r="G520" s="28">
        <v>65</v>
      </c>
      <c r="H520" s="28">
        <v>62</v>
      </c>
      <c r="I520" s="28">
        <v>0.436</v>
      </c>
      <c r="J520" s="28">
        <v>0.53400000000000003</v>
      </c>
      <c r="K520" s="28">
        <v>3.1E-2</v>
      </c>
      <c r="L520" s="28">
        <v>13330737</v>
      </c>
      <c r="M520" s="28">
        <v>0.42499999999999999</v>
      </c>
    </row>
    <row r="521" spans="1:13" ht="15.75" customHeight="1" x14ac:dyDescent="0.25">
      <c r="A521" s="15">
        <v>520</v>
      </c>
      <c r="B521" s="13" t="s">
        <v>56</v>
      </c>
      <c r="C521" s="13" t="s">
        <v>109</v>
      </c>
      <c r="D521" s="26" t="s">
        <v>70</v>
      </c>
      <c r="E521" s="28">
        <v>3.7999999999999999E-2</v>
      </c>
      <c r="F521" s="28">
        <v>4.4999999999999998E-2</v>
      </c>
      <c r="G521" s="28">
        <v>65</v>
      </c>
      <c r="H521" s="28">
        <v>62</v>
      </c>
      <c r="I521" s="28">
        <v>0.435</v>
      </c>
      <c r="J521" s="28">
        <v>0.53400000000000003</v>
      </c>
      <c r="K521" s="28">
        <v>0.03</v>
      </c>
      <c r="L521" s="28">
        <v>13726021</v>
      </c>
      <c r="M521" s="28">
        <v>0.42799999999999999</v>
      </c>
    </row>
    <row r="522" spans="1:13" ht="15.75" customHeight="1" x14ac:dyDescent="0.25">
      <c r="A522" s="15">
        <v>521</v>
      </c>
      <c r="B522" s="13" t="s">
        <v>56</v>
      </c>
      <c r="C522" s="13" t="s">
        <v>110</v>
      </c>
      <c r="D522" s="26" t="s">
        <v>58</v>
      </c>
      <c r="E522" s="28">
        <v>1.9E-2</v>
      </c>
      <c r="F522" s="28">
        <v>1.2E-2</v>
      </c>
      <c r="G522" s="13"/>
      <c r="H522" s="13"/>
      <c r="I522" s="28">
        <v>0.28199999999999997</v>
      </c>
      <c r="J522" s="28">
        <v>0.63700000000000001</v>
      </c>
      <c r="K522" s="28">
        <v>8.1000000000000003E-2</v>
      </c>
      <c r="L522" s="28">
        <v>81131</v>
      </c>
      <c r="M522" s="28">
        <v>0.501</v>
      </c>
    </row>
    <row r="523" spans="1:13" ht="15.75" customHeight="1" x14ac:dyDescent="0.25">
      <c r="A523" s="15">
        <v>522</v>
      </c>
      <c r="B523" s="13" t="s">
        <v>56</v>
      </c>
      <c r="C523" s="13" t="s">
        <v>110</v>
      </c>
      <c r="D523" s="26" t="s">
        <v>59</v>
      </c>
      <c r="E523" s="28">
        <v>1.7999999999999999E-2</v>
      </c>
      <c r="F523" s="28">
        <v>1.2E-2</v>
      </c>
      <c r="G523" s="13"/>
      <c r="H523" s="13"/>
      <c r="I523" s="28">
        <v>0.27500000000000002</v>
      </c>
      <c r="J523" s="28">
        <v>0.64500000000000002</v>
      </c>
      <c r="K523" s="28">
        <v>0.08</v>
      </c>
      <c r="L523" s="28">
        <v>81202</v>
      </c>
      <c r="M523" s="28">
        <v>0.503</v>
      </c>
    </row>
    <row r="524" spans="1:13" ht="15.75" customHeight="1" x14ac:dyDescent="0.25">
      <c r="A524" s="15">
        <v>523</v>
      </c>
      <c r="B524" s="13" t="s">
        <v>56</v>
      </c>
      <c r="C524" s="13" t="s">
        <v>110</v>
      </c>
      <c r="D524" s="26" t="s">
        <v>60</v>
      </c>
      <c r="E524" s="28">
        <v>1.7999999999999999E-2</v>
      </c>
      <c r="F524" s="28">
        <v>1.2E-2</v>
      </c>
      <c r="G524" s="28">
        <v>77</v>
      </c>
      <c r="H524" s="28">
        <v>69</v>
      </c>
      <c r="I524" s="28">
        <v>0.26700000000000002</v>
      </c>
      <c r="J524" s="28">
        <v>0.65400000000000003</v>
      </c>
      <c r="K524" s="28">
        <v>7.9000000000000001E-2</v>
      </c>
      <c r="L524" s="28">
        <v>83700</v>
      </c>
      <c r="M524" s="28">
        <v>0.505</v>
      </c>
    </row>
    <row r="525" spans="1:13" ht="15.75" customHeight="1" x14ac:dyDescent="0.25">
      <c r="A525" s="15">
        <v>524</v>
      </c>
      <c r="B525" s="13" t="s">
        <v>56</v>
      </c>
      <c r="C525" s="13" t="s">
        <v>110</v>
      </c>
      <c r="D525" s="26" t="s">
        <v>61</v>
      </c>
      <c r="E525" s="28">
        <v>1.7999999999999999E-2</v>
      </c>
      <c r="F525" s="28">
        <v>1.2E-2</v>
      </c>
      <c r="G525" s="28">
        <v>76</v>
      </c>
      <c r="H525" s="28">
        <v>66</v>
      </c>
      <c r="I525" s="28">
        <v>0.25800000000000001</v>
      </c>
      <c r="J525" s="28">
        <v>0.66400000000000003</v>
      </c>
      <c r="K525" s="28">
        <v>7.8E-2</v>
      </c>
      <c r="L525" s="28">
        <v>82800</v>
      </c>
      <c r="M525" s="28">
        <v>0.50600000000000001</v>
      </c>
    </row>
    <row r="526" spans="1:13" ht="15.75" customHeight="1" x14ac:dyDescent="0.25">
      <c r="A526" s="15">
        <v>525</v>
      </c>
      <c r="B526" s="13" t="s">
        <v>56</v>
      </c>
      <c r="C526" s="13" t="s">
        <v>110</v>
      </c>
      <c r="D526" s="26" t="s">
        <v>62</v>
      </c>
      <c r="E526" s="28">
        <v>1.7000000000000001E-2</v>
      </c>
      <c r="F526" s="28">
        <v>1.2E-2</v>
      </c>
      <c r="G526" s="28">
        <v>76</v>
      </c>
      <c r="H526" s="28">
        <v>69</v>
      </c>
      <c r="I526" s="28">
        <v>0.25</v>
      </c>
      <c r="J526" s="28">
        <v>0.67300000000000004</v>
      </c>
      <c r="K526" s="28">
        <v>7.5999999999999998E-2</v>
      </c>
      <c r="L526" s="28">
        <v>82500</v>
      </c>
      <c r="M526" s="28">
        <v>0.50800000000000001</v>
      </c>
    </row>
    <row r="527" spans="1:13" ht="15.75" customHeight="1" x14ac:dyDescent="0.25">
      <c r="A527" s="15">
        <v>526</v>
      </c>
      <c r="B527" s="13" t="s">
        <v>56</v>
      </c>
      <c r="C527" s="13" t="s">
        <v>110</v>
      </c>
      <c r="D527" s="26" t="s">
        <v>63</v>
      </c>
      <c r="E527" s="28">
        <v>1.9E-2</v>
      </c>
      <c r="F527" s="28">
        <v>1.2E-2</v>
      </c>
      <c r="G527" s="28">
        <v>77</v>
      </c>
      <c r="H527" s="28">
        <v>67</v>
      </c>
      <c r="I527" s="28">
        <v>0.24299999999999999</v>
      </c>
      <c r="J527" s="28">
        <v>0.68100000000000005</v>
      </c>
      <c r="K527" s="28">
        <v>7.4999999999999997E-2</v>
      </c>
      <c r="L527" s="28">
        <v>82900</v>
      </c>
      <c r="M527" s="28">
        <v>0.51100000000000001</v>
      </c>
    </row>
    <row r="528" spans="1:13" ht="15.75" customHeight="1" x14ac:dyDescent="0.25">
      <c r="A528" s="15">
        <v>527</v>
      </c>
      <c r="B528" s="13" t="s">
        <v>56</v>
      </c>
      <c r="C528" s="13" t="s">
        <v>110</v>
      </c>
      <c r="D528" s="26" t="s">
        <v>64</v>
      </c>
      <c r="E528" s="28">
        <v>1.7000000000000001E-2</v>
      </c>
      <c r="F528" s="28">
        <v>1.2E-2</v>
      </c>
      <c r="G528" s="28">
        <v>76</v>
      </c>
      <c r="H528" s="28">
        <v>69</v>
      </c>
      <c r="I528" s="28">
        <v>0.23799999999999999</v>
      </c>
      <c r="J528" s="28">
        <v>0.68799999999999994</v>
      </c>
      <c r="K528" s="28">
        <v>7.4999999999999997E-2</v>
      </c>
      <c r="L528" s="28">
        <v>84600</v>
      </c>
      <c r="M528" s="28">
        <v>0.51300000000000001</v>
      </c>
    </row>
    <row r="529" spans="1:13" ht="15.75" customHeight="1" x14ac:dyDescent="0.25">
      <c r="A529" s="15">
        <v>528</v>
      </c>
      <c r="B529" s="13" t="s">
        <v>56</v>
      </c>
      <c r="C529" s="13" t="s">
        <v>110</v>
      </c>
      <c r="D529" s="26" t="s">
        <v>65</v>
      </c>
      <c r="E529" s="28">
        <v>1.7999999999999999E-2</v>
      </c>
      <c r="F529" s="28">
        <v>1.2E-2</v>
      </c>
      <c r="G529" s="28">
        <v>78</v>
      </c>
      <c r="H529" s="28">
        <v>69</v>
      </c>
      <c r="I529" s="28">
        <v>0.23300000000000001</v>
      </c>
      <c r="J529" s="28">
        <v>0.69299999999999995</v>
      </c>
      <c r="K529" s="28">
        <v>7.4999999999999997E-2</v>
      </c>
      <c r="L529" s="28">
        <v>85033</v>
      </c>
      <c r="M529" s="28">
        <v>0.51500000000000001</v>
      </c>
    </row>
    <row r="530" spans="1:13" ht="15.75" customHeight="1" x14ac:dyDescent="0.25">
      <c r="A530" s="15">
        <v>529</v>
      </c>
      <c r="B530" s="13" t="s">
        <v>56</v>
      </c>
      <c r="C530" s="13" t="s">
        <v>110</v>
      </c>
      <c r="D530" s="26" t="s">
        <v>66</v>
      </c>
      <c r="E530" s="28">
        <v>1.7999999999999999E-2</v>
      </c>
      <c r="F530" s="28">
        <v>1.2E-2</v>
      </c>
      <c r="G530" s="28">
        <v>79</v>
      </c>
      <c r="H530" s="28">
        <v>68</v>
      </c>
      <c r="I530" s="28">
        <v>0.22900000000000001</v>
      </c>
      <c r="J530" s="28">
        <v>0.69599999999999995</v>
      </c>
      <c r="K530" s="28">
        <v>7.4999999999999997E-2</v>
      </c>
      <c r="L530" s="28">
        <v>86956</v>
      </c>
      <c r="M530" s="28">
        <v>0.51800000000000002</v>
      </c>
    </row>
    <row r="531" spans="1:13" ht="15.75" customHeight="1" x14ac:dyDescent="0.25">
      <c r="A531" s="15">
        <v>530</v>
      </c>
      <c r="B531" s="13" t="s">
        <v>56</v>
      </c>
      <c r="C531" s="13" t="s">
        <v>110</v>
      </c>
      <c r="D531" s="26" t="s">
        <v>67</v>
      </c>
      <c r="E531" s="28">
        <v>1.7999999999999999E-2</v>
      </c>
      <c r="F531" s="28">
        <v>1.2E-2</v>
      </c>
      <c r="G531" s="28">
        <v>78</v>
      </c>
      <c r="H531" s="28">
        <v>68</v>
      </c>
      <c r="I531" s="28">
        <v>0.22500000000000001</v>
      </c>
      <c r="J531" s="28">
        <v>0.69899999999999995</v>
      </c>
      <c r="K531" s="28">
        <v>7.5999999999999998E-2</v>
      </c>
      <c r="L531" s="28">
        <v>87298</v>
      </c>
      <c r="M531" s="28">
        <v>0.52</v>
      </c>
    </row>
    <row r="532" spans="1:13" ht="15.75" customHeight="1" x14ac:dyDescent="0.25">
      <c r="A532" s="15">
        <v>531</v>
      </c>
      <c r="B532" s="13" t="s">
        <v>56</v>
      </c>
      <c r="C532" s="13" t="s">
        <v>110</v>
      </c>
      <c r="D532" s="26" t="s">
        <v>68</v>
      </c>
      <c r="E532" s="28">
        <v>1.7000000000000001E-2</v>
      </c>
      <c r="F532" s="28">
        <v>1.2E-2</v>
      </c>
      <c r="G532" s="28">
        <v>78</v>
      </c>
      <c r="H532" s="28">
        <v>69</v>
      </c>
      <c r="I532" s="28">
        <v>0.223</v>
      </c>
      <c r="J532" s="28">
        <v>0.70099999999999996</v>
      </c>
      <c r="K532" s="28">
        <v>7.5999999999999998E-2</v>
      </c>
      <c r="L532" s="28">
        <v>89770</v>
      </c>
      <c r="M532" s="28">
        <v>0.52300000000000002</v>
      </c>
    </row>
    <row r="533" spans="1:13" ht="15.75" customHeight="1" x14ac:dyDescent="0.25">
      <c r="A533" s="15">
        <v>532</v>
      </c>
      <c r="B533" s="13" t="s">
        <v>56</v>
      </c>
      <c r="C533" s="13" t="s">
        <v>110</v>
      </c>
      <c r="D533" s="26" t="s">
        <v>69</v>
      </c>
      <c r="E533" s="28">
        <v>1.9E-2</v>
      </c>
      <c r="F533" s="28">
        <v>1.2E-2</v>
      </c>
      <c r="G533" s="28">
        <v>78</v>
      </c>
      <c r="H533" s="28">
        <v>68</v>
      </c>
      <c r="I533" s="28">
        <v>0.222</v>
      </c>
      <c r="J533" s="28">
        <v>0.70199999999999996</v>
      </c>
      <c r="K533" s="28">
        <v>7.5999999999999998E-2</v>
      </c>
      <c r="L533" s="28">
        <v>87441</v>
      </c>
      <c r="M533" s="28">
        <v>0.52600000000000002</v>
      </c>
    </row>
    <row r="534" spans="1:13" ht="15.75" customHeight="1" x14ac:dyDescent="0.25">
      <c r="A534" s="15">
        <v>533</v>
      </c>
      <c r="B534" s="13" t="s">
        <v>56</v>
      </c>
      <c r="C534" s="13" t="s">
        <v>110</v>
      </c>
      <c r="D534" s="26" t="s">
        <v>70</v>
      </c>
      <c r="E534" s="28">
        <v>1.9E-2</v>
      </c>
      <c r="F534" s="28">
        <v>1.2E-2</v>
      </c>
      <c r="G534" s="28">
        <v>78</v>
      </c>
      <c r="H534" s="28">
        <v>68</v>
      </c>
      <c r="I534" s="28">
        <v>0.221</v>
      </c>
      <c r="J534" s="28">
        <v>0.70199999999999996</v>
      </c>
      <c r="K534" s="28">
        <v>7.6999999999999999E-2</v>
      </c>
      <c r="L534" s="28">
        <v>88303</v>
      </c>
      <c r="M534" s="28">
        <v>0.52900000000000003</v>
      </c>
    </row>
    <row r="535" spans="1:13" ht="15.75" customHeight="1" x14ac:dyDescent="0.25">
      <c r="A535" s="15">
        <v>534</v>
      </c>
      <c r="B535" s="13" t="s">
        <v>56</v>
      </c>
      <c r="C535" s="13" t="s">
        <v>111</v>
      </c>
      <c r="D535" s="26" t="s">
        <v>58</v>
      </c>
      <c r="E535" s="28">
        <v>4.3999999999999997E-2</v>
      </c>
      <c r="F535" s="28">
        <v>0.14099999999999999</v>
      </c>
      <c r="G535" s="28">
        <v>39</v>
      </c>
      <c r="H535" s="28">
        <v>37</v>
      </c>
      <c r="I535" s="28">
        <v>0.43</v>
      </c>
      <c r="J535" s="28">
        <v>0.54600000000000004</v>
      </c>
      <c r="K535" s="28">
        <v>2.5000000000000001E-2</v>
      </c>
      <c r="L535" s="28">
        <v>4139757</v>
      </c>
      <c r="M535" s="28">
        <v>0.35599999999999998</v>
      </c>
    </row>
    <row r="536" spans="1:13" ht="15.75" customHeight="1" x14ac:dyDescent="0.25">
      <c r="A536" s="15">
        <v>535</v>
      </c>
      <c r="B536" s="13" t="s">
        <v>56</v>
      </c>
      <c r="C536" s="13" t="s">
        <v>111</v>
      </c>
      <c r="D536" s="26" t="s">
        <v>59</v>
      </c>
      <c r="E536" s="28">
        <v>4.3999999999999997E-2</v>
      </c>
      <c r="F536" s="28">
        <v>0.13900000000000001</v>
      </c>
      <c r="G536" s="28">
        <v>40</v>
      </c>
      <c r="H536" s="28">
        <v>38</v>
      </c>
      <c r="I536" s="28">
        <v>0.42899999999999999</v>
      </c>
      <c r="J536" s="28">
        <v>0.54700000000000004</v>
      </c>
      <c r="K536" s="28">
        <v>2.4E-2</v>
      </c>
      <c r="L536" s="28">
        <v>4295667</v>
      </c>
      <c r="M536" s="28">
        <v>0.35899999999999999</v>
      </c>
    </row>
    <row r="537" spans="1:13" ht="15.75" customHeight="1" x14ac:dyDescent="0.25">
      <c r="A537" s="15">
        <v>536</v>
      </c>
      <c r="B537" s="13" t="s">
        <v>56</v>
      </c>
      <c r="C537" s="13" t="s">
        <v>111</v>
      </c>
      <c r="D537" s="26" t="s">
        <v>60</v>
      </c>
      <c r="E537" s="28">
        <v>4.2999999999999997E-2</v>
      </c>
      <c r="F537" s="28">
        <v>0.13600000000000001</v>
      </c>
      <c r="G537" s="28">
        <v>40</v>
      </c>
      <c r="H537" s="28">
        <v>39</v>
      </c>
      <c r="I537" s="28">
        <v>0.42799999999999999</v>
      </c>
      <c r="J537" s="28">
        <v>0.54800000000000004</v>
      </c>
      <c r="K537" s="28">
        <v>2.4E-2</v>
      </c>
      <c r="L537" s="28">
        <v>4493047</v>
      </c>
      <c r="M537" s="28">
        <v>0.36099999999999999</v>
      </c>
    </row>
    <row r="538" spans="1:13" ht="15.75" customHeight="1" x14ac:dyDescent="0.25">
      <c r="A538" s="15">
        <v>537</v>
      </c>
      <c r="B538" s="13" t="s">
        <v>56</v>
      </c>
      <c r="C538" s="13" t="s">
        <v>111</v>
      </c>
      <c r="D538" s="26" t="s">
        <v>61</v>
      </c>
      <c r="E538" s="28">
        <v>4.2999999999999997E-2</v>
      </c>
      <c r="F538" s="28">
        <v>0.13300000000000001</v>
      </c>
      <c r="G538" s="28">
        <v>41</v>
      </c>
      <c r="H538" s="28">
        <v>40</v>
      </c>
      <c r="I538" s="28">
        <v>0.42799999999999999</v>
      </c>
      <c r="J538" s="28">
        <v>0.54800000000000004</v>
      </c>
      <c r="K538" s="28">
        <v>2.4E-2</v>
      </c>
      <c r="L538" s="28">
        <v>4712763</v>
      </c>
      <c r="M538" s="28">
        <v>0.36399999999999999</v>
      </c>
    </row>
    <row r="539" spans="1:13" ht="15.75" customHeight="1" x14ac:dyDescent="0.25">
      <c r="A539" s="15">
        <v>538</v>
      </c>
      <c r="B539" s="13" t="s">
        <v>56</v>
      </c>
      <c r="C539" s="13" t="s">
        <v>111</v>
      </c>
      <c r="D539" s="26" t="s">
        <v>62</v>
      </c>
      <c r="E539" s="28">
        <v>4.2000000000000003E-2</v>
      </c>
      <c r="F539" s="28">
        <v>0.13</v>
      </c>
      <c r="G539" s="28">
        <v>42</v>
      </c>
      <c r="H539" s="28">
        <v>41</v>
      </c>
      <c r="I539" s="28">
        <v>0.42699999999999999</v>
      </c>
      <c r="J539" s="28">
        <v>0.54900000000000004</v>
      </c>
      <c r="K539" s="28">
        <v>2.4E-2</v>
      </c>
      <c r="L539" s="28">
        <v>4928175</v>
      </c>
      <c r="M539" s="28">
        <v>0.36599999999999999</v>
      </c>
    </row>
    <row r="540" spans="1:13" ht="15.75" customHeight="1" x14ac:dyDescent="0.25">
      <c r="A540" s="15">
        <v>539</v>
      </c>
      <c r="B540" s="13" t="s">
        <v>56</v>
      </c>
      <c r="C540" s="13" t="s">
        <v>111</v>
      </c>
      <c r="D540" s="26" t="s">
        <v>63</v>
      </c>
      <c r="E540" s="28">
        <v>4.2000000000000003E-2</v>
      </c>
      <c r="F540" s="28">
        <v>0.128</v>
      </c>
      <c r="G540" s="28">
        <v>42</v>
      </c>
      <c r="H540" s="28">
        <v>42</v>
      </c>
      <c r="I540" s="28">
        <v>0.42699999999999999</v>
      </c>
      <c r="J540" s="28">
        <v>0.54900000000000004</v>
      </c>
      <c r="K540" s="28">
        <v>2.4E-2</v>
      </c>
      <c r="L540" s="28">
        <v>5119895</v>
      </c>
      <c r="M540" s="28">
        <v>0.36799999999999999</v>
      </c>
    </row>
    <row r="541" spans="1:13" ht="15.75" customHeight="1" x14ac:dyDescent="0.25">
      <c r="A541" s="15">
        <v>540</v>
      </c>
      <c r="B541" s="13" t="s">
        <v>56</v>
      </c>
      <c r="C541" s="13" t="s">
        <v>111</v>
      </c>
      <c r="D541" s="26" t="s">
        <v>64</v>
      </c>
      <c r="E541" s="28">
        <v>4.1000000000000002E-2</v>
      </c>
      <c r="F541" s="28">
        <v>0.125</v>
      </c>
      <c r="G541" s="28">
        <v>43</v>
      </c>
      <c r="H541" s="28">
        <v>43</v>
      </c>
      <c r="I541" s="28">
        <v>0.42599999999999999</v>
      </c>
      <c r="J541" s="28">
        <v>0.54900000000000004</v>
      </c>
      <c r="K541" s="28">
        <v>2.5000000000000001E-2</v>
      </c>
      <c r="L541" s="28">
        <v>5280909</v>
      </c>
      <c r="M541" s="28">
        <v>0.371</v>
      </c>
    </row>
    <row r="542" spans="1:13" ht="15.75" customHeight="1" x14ac:dyDescent="0.25">
      <c r="A542" s="15">
        <v>541</v>
      </c>
      <c r="B542" s="13" t="s">
        <v>56</v>
      </c>
      <c r="C542" s="13" t="s">
        <v>111</v>
      </c>
      <c r="D542" s="26" t="s">
        <v>65</v>
      </c>
      <c r="E542" s="28">
        <v>0.04</v>
      </c>
      <c r="F542" s="28">
        <v>0.122</v>
      </c>
      <c r="G542" s="28">
        <v>44</v>
      </c>
      <c r="H542" s="28">
        <v>43</v>
      </c>
      <c r="I542" s="28">
        <v>0.42499999999999999</v>
      </c>
      <c r="J542" s="28">
        <v>0.55000000000000004</v>
      </c>
      <c r="K542" s="28">
        <v>2.5000000000000001E-2</v>
      </c>
      <c r="L542" s="28">
        <v>5416015</v>
      </c>
      <c r="M542" s="28">
        <v>0.374</v>
      </c>
    </row>
    <row r="543" spans="1:13" ht="15.75" customHeight="1" x14ac:dyDescent="0.25">
      <c r="A543" s="15">
        <v>542</v>
      </c>
      <c r="B543" s="13" t="s">
        <v>56</v>
      </c>
      <c r="C543" s="13" t="s">
        <v>111</v>
      </c>
      <c r="D543" s="26" t="s">
        <v>66</v>
      </c>
      <c r="E543" s="28">
        <v>0.04</v>
      </c>
      <c r="F543" s="28">
        <v>0.12</v>
      </c>
      <c r="G543" s="28">
        <v>44</v>
      </c>
      <c r="H543" s="28">
        <v>44</v>
      </c>
      <c r="I543" s="28">
        <v>0.42399999999999999</v>
      </c>
      <c r="J543" s="28">
        <v>0.55100000000000005</v>
      </c>
      <c r="K543" s="28">
        <v>2.5000000000000001E-2</v>
      </c>
      <c r="L543" s="28">
        <v>5532139</v>
      </c>
      <c r="M543" s="28">
        <v>0.376</v>
      </c>
    </row>
    <row r="544" spans="1:13" ht="15.75" customHeight="1" x14ac:dyDescent="0.25">
      <c r="A544" s="15">
        <v>543</v>
      </c>
      <c r="B544" s="13" t="s">
        <v>56</v>
      </c>
      <c r="C544" s="13" t="s">
        <v>111</v>
      </c>
      <c r="D544" s="26" t="s">
        <v>67</v>
      </c>
      <c r="E544" s="28">
        <v>3.9E-2</v>
      </c>
      <c r="F544" s="28">
        <v>0.11700000000000001</v>
      </c>
      <c r="G544" s="28">
        <v>45</v>
      </c>
      <c r="H544" s="28">
        <v>44</v>
      </c>
      <c r="I544" s="28">
        <v>0.42299999999999999</v>
      </c>
      <c r="J544" s="28">
        <v>0.55100000000000005</v>
      </c>
      <c r="K544" s="28">
        <v>2.5000000000000001E-2</v>
      </c>
      <c r="L544" s="28">
        <v>5641182</v>
      </c>
      <c r="M544" s="28">
        <v>0.379</v>
      </c>
    </row>
    <row r="545" spans="1:13" ht="15.75" customHeight="1" x14ac:dyDescent="0.25">
      <c r="A545" s="15">
        <v>544</v>
      </c>
      <c r="B545" s="13" t="s">
        <v>56</v>
      </c>
      <c r="C545" s="13" t="s">
        <v>111</v>
      </c>
      <c r="D545" s="26" t="s">
        <v>68</v>
      </c>
      <c r="E545" s="28">
        <v>3.7999999999999999E-2</v>
      </c>
      <c r="F545" s="28">
        <v>0.114</v>
      </c>
      <c r="G545" s="28">
        <v>45</v>
      </c>
      <c r="H545" s="28">
        <v>45</v>
      </c>
      <c r="I545" s="28">
        <v>0.42199999999999999</v>
      </c>
      <c r="J545" s="28">
        <v>0.55300000000000005</v>
      </c>
      <c r="K545" s="28">
        <v>2.5999999999999999E-2</v>
      </c>
      <c r="L545" s="28">
        <v>5751976</v>
      </c>
      <c r="M545" s="28">
        <v>0.38200000000000001</v>
      </c>
    </row>
    <row r="546" spans="1:13" ht="15.75" customHeight="1" x14ac:dyDescent="0.25">
      <c r="A546" s="15">
        <v>545</v>
      </c>
      <c r="B546" s="13" t="s">
        <v>56</v>
      </c>
      <c r="C546" s="13" t="s">
        <v>111</v>
      </c>
      <c r="D546" s="26" t="s">
        <v>69</v>
      </c>
      <c r="E546" s="28">
        <v>3.7999999999999999E-2</v>
      </c>
      <c r="F546" s="28">
        <v>0.112</v>
      </c>
      <c r="G546" s="28">
        <v>45</v>
      </c>
      <c r="H546" s="28">
        <v>45</v>
      </c>
      <c r="I546" s="28">
        <v>0.42</v>
      </c>
      <c r="J546" s="28">
        <v>0.55400000000000005</v>
      </c>
      <c r="K546" s="28">
        <v>2.5999999999999999E-2</v>
      </c>
      <c r="L546" s="28">
        <v>5865491</v>
      </c>
      <c r="M546" s="28">
        <v>0.38600000000000001</v>
      </c>
    </row>
    <row r="547" spans="1:13" ht="15.75" customHeight="1" x14ac:dyDescent="0.25">
      <c r="A547" s="15">
        <v>546</v>
      </c>
      <c r="B547" s="13" t="s">
        <v>56</v>
      </c>
      <c r="C547" s="13" t="s">
        <v>111</v>
      </c>
      <c r="D547" s="26" t="s">
        <v>70</v>
      </c>
      <c r="E547" s="28">
        <v>3.6999999999999998E-2</v>
      </c>
      <c r="F547" s="28">
        <v>0.11</v>
      </c>
      <c r="G547" s="28">
        <v>46</v>
      </c>
      <c r="H547" s="28">
        <v>45</v>
      </c>
      <c r="I547" s="28">
        <v>0.41699999999999998</v>
      </c>
      <c r="J547" s="28">
        <v>0.55600000000000005</v>
      </c>
      <c r="K547" s="28">
        <v>2.5999999999999999E-2</v>
      </c>
      <c r="L547" s="28">
        <v>5978727</v>
      </c>
      <c r="M547" s="28">
        <v>0.38900000000000001</v>
      </c>
    </row>
    <row r="548" spans="1:13" ht="15.75" customHeight="1" x14ac:dyDescent="0.25">
      <c r="A548" s="15">
        <v>547</v>
      </c>
      <c r="B548" s="13" t="s">
        <v>56</v>
      </c>
      <c r="C548" s="13" t="s">
        <v>112</v>
      </c>
      <c r="D548" s="26" t="s">
        <v>58</v>
      </c>
      <c r="E548" s="28">
        <v>4.9000000000000002E-2</v>
      </c>
      <c r="F548" s="28">
        <v>0.105</v>
      </c>
      <c r="G548" s="28">
        <v>52</v>
      </c>
      <c r="H548" s="28">
        <v>49</v>
      </c>
      <c r="I548" s="28">
        <v>0.47199999999999998</v>
      </c>
      <c r="J548" s="28">
        <v>0.499</v>
      </c>
      <c r="K548" s="28">
        <v>2.9000000000000001E-2</v>
      </c>
      <c r="L548" s="28">
        <v>7385416</v>
      </c>
      <c r="M548" s="28">
        <v>0.33200000000000002</v>
      </c>
    </row>
    <row r="549" spans="1:13" ht="15.75" customHeight="1" x14ac:dyDescent="0.25">
      <c r="A549" s="15">
        <v>548</v>
      </c>
      <c r="B549" s="13" t="s">
        <v>56</v>
      </c>
      <c r="C549" s="13" t="s">
        <v>112</v>
      </c>
      <c r="D549" s="26" t="s">
        <v>59</v>
      </c>
      <c r="E549" s="28">
        <v>4.8000000000000001E-2</v>
      </c>
      <c r="F549" s="28">
        <v>0.105</v>
      </c>
      <c r="G549" s="28">
        <v>53</v>
      </c>
      <c r="H549" s="28">
        <v>50</v>
      </c>
      <c r="I549" s="28">
        <v>0.47299999999999998</v>
      </c>
      <c r="J549" s="28">
        <v>0.497</v>
      </c>
      <c r="K549" s="28">
        <v>2.9000000000000001E-2</v>
      </c>
      <c r="L549" s="28">
        <v>7609265</v>
      </c>
      <c r="M549" s="28">
        <v>0.33600000000000002</v>
      </c>
    </row>
    <row r="550" spans="1:13" ht="15.75" customHeight="1" x14ac:dyDescent="0.25">
      <c r="A550" s="15">
        <v>549</v>
      </c>
      <c r="B550" s="13" t="s">
        <v>56</v>
      </c>
      <c r="C550" s="13" t="s">
        <v>112</v>
      </c>
      <c r="D550" s="26" t="s">
        <v>60</v>
      </c>
      <c r="E550" s="28">
        <v>4.8000000000000001E-2</v>
      </c>
      <c r="F550" s="28">
        <v>0.105</v>
      </c>
      <c r="G550" s="28">
        <v>53</v>
      </c>
      <c r="H550" s="28">
        <v>50</v>
      </c>
      <c r="I550" s="28">
        <v>0.47499999999999998</v>
      </c>
      <c r="J550" s="28">
        <v>0.496</v>
      </c>
      <c r="K550" s="28">
        <v>2.9000000000000001E-2</v>
      </c>
      <c r="L550" s="28">
        <v>7825924</v>
      </c>
      <c r="M550" s="28">
        <v>0.34</v>
      </c>
    </row>
    <row r="551" spans="1:13" ht="15.75" customHeight="1" x14ac:dyDescent="0.25">
      <c r="A551" s="15">
        <v>550</v>
      </c>
      <c r="B551" s="13" t="s">
        <v>56</v>
      </c>
      <c r="C551" s="13" t="s">
        <v>112</v>
      </c>
      <c r="D551" s="26" t="s">
        <v>61</v>
      </c>
      <c r="E551" s="28">
        <v>4.7E-2</v>
      </c>
      <c r="F551" s="28">
        <v>0.105</v>
      </c>
      <c r="G551" s="28">
        <v>53</v>
      </c>
      <c r="H551" s="28">
        <v>50</v>
      </c>
      <c r="I551" s="28">
        <v>0.47599999999999998</v>
      </c>
      <c r="J551" s="28">
        <v>0.495</v>
      </c>
      <c r="K551" s="28">
        <v>2.9000000000000001E-2</v>
      </c>
      <c r="L551" s="28">
        <v>8037706</v>
      </c>
      <c r="M551" s="28">
        <v>0.34399999999999997</v>
      </c>
    </row>
    <row r="552" spans="1:13" ht="15.75" customHeight="1" x14ac:dyDescent="0.25">
      <c r="A552" s="15">
        <v>551</v>
      </c>
      <c r="B552" s="13" t="s">
        <v>56</v>
      </c>
      <c r="C552" s="13" t="s">
        <v>112</v>
      </c>
      <c r="D552" s="26" t="s">
        <v>62</v>
      </c>
      <c r="E552" s="28">
        <v>4.7E-2</v>
      </c>
      <c r="F552" s="28">
        <v>0.105</v>
      </c>
      <c r="G552" s="28">
        <v>54</v>
      </c>
      <c r="H552" s="28">
        <v>51</v>
      </c>
      <c r="I552" s="28">
        <v>0.47699999999999998</v>
      </c>
      <c r="J552" s="28">
        <v>0.49399999999999999</v>
      </c>
      <c r="K552" s="28">
        <v>2.9000000000000001E-2</v>
      </c>
      <c r="L552" s="28">
        <v>8249965</v>
      </c>
      <c r="M552" s="28">
        <v>0.34799999999999998</v>
      </c>
    </row>
    <row r="553" spans="1:13" ht="15.75" customHeight="1" x14ac:dyDescent="0.25">
      <c r="A553" s="15">
        <v>552</v>
      </c>
      <c r="B553" s="13" t="s">
        <v>56</v>
      </c>
      <c r="C553" s="13" t="s">
        <v>112</v>
      </c>
      <c r="D553" s="26" t="s">
        <v>63</v>
      </c>
      <c r="E553" s="28">
        <v>4.7E-2</v>
      </c>
      <c r="F553" s="28">
        <v>0.105</v>
      </c>
      <c r="G553" s="28">
        <v>54</v>
      </c>
      <c r="H553" s="28">
        <v>51</v>
      </c>
      <c r="I553" s="28">
        <v>0.47699999999999998</v>
      </c>
      <c r="J553" s="28">
        <v>0.49399999999999999</v>
      </c>
      <c r="K553" s="28">
        <v>2.9000000000000001E-2</v>
      </c>
      <c r="L553" s="28">
        <v>8466938</v>
      </c>
      <c r="M553" s="28">
        <v>0.35199999999999998</v>
      </c>
    </row>
    <row r="554" spans="1:13" ht="15.75" customHeight="1" x14ac:dyDescent="0.25">
      <c r="A554" s="15">
        <v>553</v>
      </c>
      <c r="B554" s="13" t="s">
        <v>56</v>
      </c>
      <c r="C554" s="13" t="s">
        <v>112</v>
      </c>
      <c r="D554" s="26" t="s">
        <v>64</v>
      </c>
      <c r="E554" s="28">
        <v>4.7E-2</v>
      </c>
      <c r="F554" s="28">
        <v>0.105</v>
      </c>
      <c r="G554" s="28">
        <v>54</v>
      </c>
      <c r="H554" s="28">
        <v>51</v>
      </c>
      <c r="I554" s="28">
        <v>0.47799999999999998</v>
      </c>
      <c r="J554" s="28">
        <v>0.49299999999999999</v>
      </c>
      <c r="K554" s="28">
        <v>2.9000000000000001E-2</v>
      </c>
      <c r="L554" s="28">
        <v>8687671</v>
      </c>
      <c r="M554" s="28">
        <v>0.35599999999999998</v>
      </c>
    </row>
    <row r="555" spans="1:13" ht="15.75" customHeight="1" x14ac:dyDescent="0.25">
      <c r="A555" s="15">
        <v>554</v>
      </c>
      <c r="B555" s="13" t="s">
        <v>56</v>
      </c>
      <c r="C555" s="13" t="s">
        <v>112</v>
      </c>
      <c r="D555" s="26" t="s">
        <v>65</v>
      </c>
      <c r="E555" s="28">
        <v>4.5999999999999999E-2</v>
      </c>
      <c r="F555" s="28">
        <v>0.104</v>
      </c>
      <c r="G555" s="28">
        <v>55</v>
      </c>
      <c r="H555" s="28">
        <v>51</v>
      </c>
      <c r="I555" s="28">
        <v>0.47799999999999998</v>
      </c>
      <c r="J555" s="28">
        <v>0.49299999999999999</v>
      </c>
      <c r="K555" s="28">
        <v>2.9000000000000001E-2</v>
      </c>
      <c r="L555" s="28">
        <v>8910851</v>
      </c>
      <c r="M555" s="28">
        <v>0.36</v>
      </c>
    </row>
    <row r="556" spans="1:13" ht="15.75" customHeight="1" x14ac:dyDescent="0.25">
      <c r="A556" s="15">
        <v>555</v>
      </c>
      <c r="B556" s="13" t="s">
        <v>56</v>
      </c>
      <c r="C556" s="13" t="s">
        <v>112</v>
      </c>
      <c r="D556" s="26" t="s">
        <v>66</v>
      </c>
      <c r="E556" s="28">
        <v>4.5999999999999999E-2</v>
      </c>
      <c r="F556" s="28">
        <v>0.10199999999999999</v>
      </c>
      <c r="G556" s="28">
        <v>55</v>
      </c>
      <c r="H556" s="28">
        <v>52</v>
      </c>
      <c r="I556" s="28">
        <v>0.47799999999999998</v>
      </c>
      <c r="J556" s="28">
        <v>0.49299999999999999</v>
      </c>
      <c r="K556" s="28">
        <v>2.9000000000000001E-2</v>
      </c>
      <c r="L556" s="28">
        <v>9140259</v>
      </c>
      <c r="M556" s="28">
        <v>0.36399999999999999</v>
      </c>
    </row>
    <row r="557" spans="1:13" ht="15.75" customHeight="1" x14ac:dyDescent="0.25">
      <c r="A557" s="15">
        <v>556</v>
      </c>
      <c r="B557" s="13" t="s">
        <v>56</v>
      </c>
      <c r="C557" s="13" t="s">
        <v>112</v>
      </c>
      <c r="D557" s="26" t="s">
        <v>67</v>
      </c>
      <c r="E557" s="28">
        <v>4.5999999999999999E-2</v>
      </c>
      <c r="F557" s="28">
        <v>0.1</v>
      </c>
      <c r="G557" s="28">
        <v>55</v>
      </c>
      <c r="H557" s="28">
        <v>52</v>
      </c>
      <c r="I557" s="28">
        <v>0.47799999999999998</v>
      </c>
      <c r="J557" s="28">
        <v>0.49399999999999999</v>
      </c>
      <c r="K557" s="28">
        <v>2.8000000000000001E-2</v>
      </c>
      <c r="L557" s="28">
        <v>9380854</v>
      </c>
      <c r="M557" s="28">
        <v>0.36799999999999999</v>
      </c>
    </row>
    <row r="558" spans="1:13" ht="15.75" customHeight="1" x14ac:dyDescent="0.25">
      <c r="A558" s="15">
        <v>557</v>
      </c>
      <c r="B558" s="13" t="s">
        <v>56</v>
      </c>
      <c r="C558" s="13" t="s">
        <v>112</v>
      </c>
      <c r="D558" s="26" t="s">
        <v>68</v>
      </c>
      <c r="E558" s="28">
        <v>4.4999999999999998E-2</v>
      </c>
      <c r="F558" s="28">
        <v>9.7000000000000003E-2</v>
      </c>
      <c r="G558" s="28">
        <v>56</v>
      </c>
      <c r="H558" s="28">
        <v>52</v>
      </c>
      <c r="I558" s="28">
        <v>0.47699999999999998</v>
      </c>
      <c r="J558" s="28">
        <v>0.495</v>
      </c>
      <c r="K558" s="28">
        <v>2.8000000000000001E-2</v>
      </c>
      <c r="L558" s="28">
        <v>9636173</v>
      </c>
      <c r="M558" s="28">
        <v>0.373</v>
      </c>
    </row>
    <row r="559" spans="1:13" ht="15.75" customHeight="1" x14ac:dyDescent="0.25">
      <c r="A559" s="15">
        <v>558</v>
      </c>
      <c r="B559" s="13" t="s">
        <v>56</v>
      </c>
      <c r="C559" s="13" t="s">
        <v>112</v>
      </c>
      <c r="D559" s="26" t="s">
        <v>69</v>
      </c>
      <c r="E559" s="28">
        <v>4.4999999999999998E-2</v>
      </c>
      <c r="F559" s="28">
        <v>9.5000000000000001E-2</v>
      </c>
      <c r="G559" s="28">
        <v>56</v>
      </c>
      <c r="H559" s="28">
        <v>53</v>
      </c>
      <c r="I559" s="28">
        <v>0.47499999999999998</v>
      </c>
      <c r="J559" s="28">
        <v>0.496</v>
      </c>
      <c r="K559" s="28">
        <v>2.8000000000000001E-2</v>
      </c>
      <c r="L559" s="28">
        <v>9907903</v>
      </c>
      <c r="M559" s="28">
        <v>0.377</v>
      </c>
    </row>
    <row r="560" spans="1:13" ht="15.75" customHeight="1" x14ac:dyDescent="0.25">
      <c r="A560" s="15">
        <v>559</v>
      </c>
      <c r="B560" s="13" t="s">
        <v>56</v>
      </c>
      <c r="C560" s="13" t="s">
        <v>112</v>
      </c>
      <c r="D560" s="26" t="s">
        <v>70</v>
      </c>
      <c r="E560" s="28">
        <v>4.3999999999999997E-2</v>
      </c>
      <c r="F560" s="28">
        <v>9.1999999999999998E-2</v>
      </c>
      <c r="G560" s="28">
        <v>56</v>
      </c>
      <c r="H560" s="28">
        <v>53</v>
      </c>
      <c r="I560" s="28">
        <v>0.47299999999999998</v>
      </c>
      <c r="J560" s="28">
        <v>0.498</v>
      </c>
      <c r="K560" s="28">
        <v>2.8000000000000001E-2</v>
      </c>
      <c r="L560" s="28">
        <v>10195134</v>
      </c>
      <c r="M560" s="28">
        <v>0.38200000000000001</v>
      </c>
    </row>
    <row r="561" spans="1:13" ht="15.75" customHeight="1" x14ac:dyDescent="0.25">
      <c r="A561" s="15">
        <v>560</v>
      </c>
      <c r="B561" s="13" t="s">
        <v>56</v>
      </c>
      <c r="C561" s="13" t="s">
        <v>113</v>
      </c>
      <c r="D561" s="26" t="s">
        <v>58</v>
      </c>
      <c r="E561" s="28">
        <v>2.4E-2</v>
      </c>
      <c r="F561" s="28">
        <v>5.1999999999999998E-2</v>
      </c>
      <c r="G561" s="28">
        <v>58</v>
      </c>
      <c r="H561" s="28">
        <v>54</v>
      </c>
      <c r="I561" s="28">
        <v>0.33</v>
      </c>
      <c r="J561" s="28">
        <v>0.63600000000000001</v>
      </c>
      <c r="K561" s="28">
        <v>3.4000000000000002E-2</v>
      </c>
      <c r="L561" s="28">
        <v>44000000</v>
      </c>
      <c r="M561" s="28">
        <v>0.56899999999999995</v>
      </c>
    </row>
    <row r="562" spans="1:13" ht="15.75" customHeight="1" x14ac:dyDescent="0.25">
      <c r="A562" s="15">
        <v>561</v>
      </c>
      <c r="B562" s="13" t="s">
        <v>56</v>
      </c>
      <c r="C562" s="13" t="s">
        <v>113</v>
      </c>
      <c r="D562" s="26" t="s">
        <v>59</v>
      </c>
      <c r="E562" s="28">
        <v>2.4E-2</v>
      </c>
      <c r="F562" s="28">
        <v>5.2999999999999999E-2</v>
      </c>
      <c r="G562" s="28">
        <v>57</v>
      </c>
      <c r="H562" s="28">
        <v>53</v>
      </c>
      <c r="I562" s="28">
        <v>0.32500000000000001</v>
      </c>
      <c r="J562" s="28">
        <v>0.64</v>
      </c>
      <c r="K562" s="28">
        <v>3.5999999999999997E-2</v>
      </c>
      <c r="L562" s="28">
        <v>44909738</v>
      </c>
      <c r="M562" s="28">
        <v>0.57399999999999995</v>
      </c>
    </row>
    <row r="563" spans="1:13" ht="15.75" customHeight="1" x14ac:dyDescent="0.25">
      <c r="A563" s="15">
        <v>562</v>
      </c>
      <c r="B563" s="13" t="s">
        <v>56</v>
      </c>
      <c r="C563" s="13" t="s">
        <v>113</v>
      </c>
      <c r="D563" s="26" t="s">
        <v>60</v>
      </c>
      <c r="E563" s="28">
        <v>2.4E-2</v>
      </c>
      <c r="F563" s="28">
        <v>5.2999999999999999E-2</v>
      </c>
      <c r="G563" s="28">
        <v>55</v>
      </c>
      <c r="H563" s="28">
        <v>52</v>
      </c>
      <c r="I563" s="28">
        <v>0.32</v>
      </c>
      <c r="J563" s="28">
        <v>0.64300000000000002</v>
      </c>
      <c r="K563" s="28">
        <v>3.6999999999999998E-2</v>
      </c>
      <c r="L563" s="28">
        <v>45808736</v>
      </c>
      <c r="M563" s="28">
        <v>0.57899999999999996</v>
      </c>
    </row>
    <row r="564" spans="1:13" ht="15.75" customHeight="1" x14ac:dyDescent="0.25">
      <c r="A564" s="15">
        <v>563</v>
      </c>
      <c r="B564" s="13" t="s">
        <v>56</v>
      </c>
      <c r="C564" s="13" t="s">
        <v>113</v>
      </c>
      <c r="D564" s="26" t="s">
        <v>61</v>
      </c>
      <c r="E564" s="28">
        <v>2.3E-2</v>
      </c>
      <c r="F564" s="28">
        <v>5.2999999999999999E-2</v>
      </c>
      <c r="G564" s="28">
        <v>54</v>
      </c>
      <c r="H564" s="28">
        <v>51</v>
      </c>
      <c r="I564" s="28">
        <v>0.316</v>
      </c>
      <c r="J564" s="28">
        <v>0.64500000000000002</v>
      </c>
      <c r="K564" s="28">
        <v>3.9E-2</v>
      </c>
      <c r="L564" s="28">
        <v>46409243</v>
      </c>
      <c r="M564" s="28">
        <v>0.58399999999999996</v>
      </c>
    </row>
    <row r="565" spans="1:13" ht="15.75" customHeight="1" x14ac:dyDescent="0.25">
      <c r="A565" s="15">
        <v>564</v>
      </c>
      <c r="B565" s="13" t="s">
        <v>56</v>
      </c>
      <c r="C565" s="13" t="s">
        <v>113</v>
      </c>
      <c r="D565" s="26" t="s">
        <v>62</v>
      </c>
      <c r="E565" s="28">
        <v>2.3E-2</v>
      </c>
      <c r="F565" s="28">
        <v>5.1999999999999998E-2</v>
      </c>
      <c r="G565" s="28">
        <v>53</v>
      </c>
      <c r="H565" s="28">
        <v>51</v>
      </c>
      <c r="I565" s="28">
        <v>0.312</v>
      </c>
      <c r="J565" s="28">
        <v>0.64700000000000002</v>
      </c>
      <c r="K565" s="28">
        <v>4.2000000000000003E-2</v>
      </c>
      <c r="L565" s="28">
        <v>47019452</v>
      </c>
      <c r="M565" s="28">
        <v>0.59</v>
      </c>
    </row>
    <row r="566" spans="1:13" ht="15.75" customHeight="1" x14ac:dyDescent="0.25">
      <c r="A566" s="15">
        <v>565</v>
      </c>
      <c r="B566" s="13" t="s">
        <v>56</v>
      </c>
      <c r="C566" s="13" t="s">
        <v>113</v>
      </c>
      <c r="D566" s="26" t="s">
        <v>63</v>
      </c>
      <c r="E566" s="28">
        <v>2.3E-2</v>
      </c>
      <c r="F566" s="28">
        <v>5.0999999999999997E-2</v>
      </c>
      <c r="G566" s="28">
        <v>53</v>
      </c>
      <c r="H566" s="28">
        <v>50</v>
      </c>
      <c r="I566" s="28">
        <v>0.308</v>
      </c>
      <c r="J566" s="28">
        <v>0.64800000000000002</v>
      </c>
      <c r="K566" s="28">
        <v>4.3999999999999997E-2</v>
      </c>
      <c r="L566" s="28">
        <v>47639556</v>
      </c>
      <c r="M566" s="28">
        <v>0.59499999999999997</v>
      </c>
    </row>
    <row r="567" spans="1:13" ht="15.75" customHeight="1" x14ac:dyDescent="0.25">
      <c r="A567" s="15">
        <v>566</v>
      </c>
      <c r="B567" s="13" t="s">
        <v>56</v>
      </c>
      <c r="C567" s="13" t="s">
        <v>113</v>
      </c>
      <c r="D567" s="26" t="s">
        <v>64</v>
      </c>
      <c r="E567" s="28">
        <v>2.3E-2</v>
      </c>
      <c r="F567" s="28">
        <v>0.05</v>
      </c>
      <c r="G567" s="28">
        <v>53</v>
      </c>
      <c r="H567" s="28">
        <v>50</v>
      </c>
      <c r="I567" s="28">
        <v>0.30499999999999999</v>
      </c>
      <c r="J567" s="28">
        <v>0.64900000000000002</v>
      </c>
      <c r="K567" s="28">
        <v>4.5999999999999999E-2</v>
      </c>
      <c r="L567" s="28">
        <v>48269753</v>
      </c>
      <c r="M567" s="28">
        <v>0.60099999999999998</v>
      </c>
    </row>
    <row r="568" spans="1:13" ht="15.75" customHeight="1" x14ac:dyDescent="0.25">
      <c r="A568" s="15">
        <v>567</v>
      </c>
      <c r="B568" s="13" t="s">
        <v>56</v>
      </c>
      <c r="C568" s="13" t="s">
        <v>113</v>
      </c>
      <c r="D568" s="26" t="s">
        <v>65</v>
      </c>
      <c r="E568" s="28">
        <v>2.1999999999999999E-2</v>
      </c>
      <c r="F568" s="28">
        <v>4.7E-2</v>
      </c>
      <c r="G568" s="28">
        <v>53</v>
      </c>
      <c r="H568" s="28">
        <v>51</v>
      </c>
      <c r="I568" s="28">
        <v>0.30299999999999999</v>
      </c>
      <c r="J568" s="28">
        <v>0.65</v>
      </c>
      <c r="K568" s="28">
        <v>4.8000000000000001E-2</v>
      </c>
      <c r="L568" s="28">
        <v>48910248</v>
      </c>
      <c r="M568" s="28">
        <v>0.60599999999999998</v>
      </c>
    </row>
    <row r="569" spans="1:13" ht="15.75" customHeight="1" x14ac:dyDescent="0.25">
      <c r="A569" s="15">
        <v>568</v>
      </c>
      <c r="B569" s="13" t="s">
        <v>56</v>
      </c>
      <c r="C569" s="13" t="s">
        <v>113</v>
      </c>
      <c r="D569" s="26" t="s">
        <v>66</v>
      </c>
      <c r="E569" s="28">
        <v>2.1999999999999999E-2</v>
      </c>
      <c r="F569" s="28">
        <v>4.5999999999999999E-2</v>
      </c>
      <c r="G569" s="28">
        <v>54</v>
      </c>
      <c r="H569" s="28">
        <v>51</v>
      </c>
      <c r="I569" s="28">
        <v>0.3</v>
      </c>
      <c r="J569" s="28">
        <v>0.65</v>
      </c>
      <c r="K569" s="28">
        <v>4.9000000000000002E-2</v>
      </c>
      <c r="L569" s="28">
        <v>49561256</v>
      </c>
      <c r="M569" s="28">
        <v>0.61199999999999999</v>
      </c>
    </row>
    <row r="570" spans="1:13" ht="15.75" customHeight="1" x14ac:dyDescent="0.25">
      <c r="A570" s="15">
        <v>569</v>
      </c>
      <c r="B570" s="13" t="s">
        <v>56</v>
      </c>
      <c r="C570" s="13" t="s">
        <v>113</v>
      </c>
      <c r="D570" s="26" t="s">
        <v>67</v>
      </c>
      <c r="E570" s="28">
        <v>2.1999999999999999E-2</v>
      </c>
      <c r="F570" s="28">
        <v>0.04</v>
      </c>
      <c r="G570" s="28">
        <v>55</v>
      </c>
      <c r="H570" s="28">
        <v>52</v>
      </c>
      <c r="I570" s="28">
        <v>0.29899999999999999</v>
      </c>
      <c r="J570" s="28">
        <v>0.65100000000000002</v>
      </c>
      <c r="K570" s="28">
        <v>5.0999999999999997E-2</v>
      </c>
      <c r="L570" s="28">
        <v>50222996</v>
      </c>
      <c r="M570" s="28">
        <v>0.61699999999999999</v>
      </c>
    </row>
    <row r="571" spans="1:13" ht="15.75" customHeight="1" x14ac:dyDescent="0.25">
      <c r="A571" s="15">
        <v>570</v>
      </c>
      <c r="B571" s="13" t="s">
        <v>56</v>
      </c>
      <c r="C571" s="13" t="s">
        <v>113</v>
      </c>
      <c r="D571" s="26" t="s">
        <v>68</v>
      </c>
      <c r="E571" s="28">
        <v>2.1999999999999999E-2</v>
      </c>
      <c r="F571" s="28">
        <v>3.5000000000000003E-2</v>
      </c>
      <c r="G571" s="28">
        <v>56</v>
      </c>
      <c r="H571" s="28">
        <v>53</v>
      </c>
      <c r="I571" s="28">
        <v>0.29699999999999999</v>
      </c>
      <c r="J571" s="28">
        <v>0.65100000000000002</v>
      </c>
      <c r="K571" s="28">
        <v>5.1999999999999998E-2</v>
      </c>
      <c r="L571" s="28">
        <v>50895698</v>
      </c>
      <c r="M571" s="28">
        <v>0.622</v>
      </c>
    </row>
    <row r="572" spans="1:13" ht="15.75" customHeight="1" x14ac:dyDescent="0.25">
      <c r="A572" s="15">
        <v>571</v>
      </c>
      <c r="B572" s="13" t="s">
        <v>56</v>
      </c>
      <c r="C572" s="13" t="s">
        <v>113</v>
      </c>
      <c r="D572" s="26" t="s">
        <v>69</v>
      </c>
      <c r="E572" s="28">
        <v>2.1000000000000001E-2</v>
      </c>
      <c r="F572" s="28">
        <v>3.4000000000000002E-2</v>
      </c>
      <c r="G572" s="28">
        <v>57</v>
      </c>
      <c r="H572" s="28">
        <v>53</v>
      </c>
      <c r="I572" s="28">
        <v>0.29599999999999999</v>
      </c>
      <c r="J572" s="28">
        <v>0.65100000000000002</v>
      </c>
      <c r="K572" s="28">
        <v>5.2999999999999999E-2</v>
      </c>
      <c r="L572" s="28">
        <v>51579599</v>
      </c>
      <c r="M572" s="28">
        <v>0.627</v>
      </c>
    </row>
    <row r="573" spans="1:13" ht="15.75" customHeight="1" x14ac:dyDescent="0.25">
      <c r="A573" s="15">
        <v>572</v>
      </c>
      <c r="B573" s="13" t="s">
        <v>56</v>
      </c>
      <c r="C573" s="13" t="s">
        <v>113</v>
      </c>
      <c r="D573" s="26" t="s">
        <v>70</v>
      </c>
      <c r="E573" s="28">
        <v>2.1000000000000001E-2</v>
      </c>
      <c r="F573" s="28">
        <v>3.4000000000000002E-2</v>
      </c>
      <c r="G573" s="28">
        <v>58</v>
      </c>
      <c r="H573" s="28">
        <v>54</v>
      </c>
      <c r="I573" s="28">
        <v>0.29499999999999998</v>
      </c>
      <c r="J573" s="28">
        <v>0.65</v>
      </c>
      <c r="K573" s="28">
        <v>5.3999999999999999E-2</v>
      </c>
      <c r="L573" s="28">
        <v>52274945</v>
      </c>
      <c r="M573" s="28">
        <v>0.63300000000000001</v>
      </c>
    </row>
    <row r="574" spans="1:13" ht="15.75" customHeight="1" x14ac:dyDescent="0.25">
      <c r="A574" s="15">
        <v>573</v>
      </c>
      <c r="B574" s="13" t="s">
        <v>56</v>
      </c>
      <c r="C574" s="13" t="s">
        <v>114</v>
      </c>
      <c r="D574" s="26" t="s">
        <v>58</v>
      </c>
      <c r="E574" s="28">
        <v>4.2999999999999997E-2</v>
      </c>
      <c r="F574" s="28">
        <v>0.11</v>
      </c>
      <c r="G574" s="28">
        <v>50</v>
      </c>
      <c r="H574" s="28">
        <v>48</v>
      </c>
      <c r="I574" s="28">
        <v>0.44700000000000001</v>
      </c>
      <c r="J574" s="28">
        <v>0.52300000000000002</v>
      </c>
      <c r="K574" s="28">
        <v>0.03</v>
      </c>
      <c r="L574" s="28">
        <v>6652984</v>
      </c>
      <c r="M574" s="28">
        <v>0.16500000000000001</v>
      </c>
    </row>
    <row r="575" spans="1:13" ht="15.75" customHeight="1" x14ac:dyDescent="0.25">
      <c r="A575" s="15">
        <v>574</v>
      </c>
      <c r="B575" s="13" t="s">
        <v>56</v>
      </c>
      <c r="C575" s="13" t="s">
        <v>114</v>
      </c>
      <c r="D575" s="26" t="s">
        <v>59</v>
      </c>
      <c r="E575" s="28">
        <v>4.2000000000000003E-2</v>
      </c>
      <c r="F575" s="28">
        <v>0.105</v>
      </c>
      <c r="G575" s="28">
        <v>51</v>
      </c>
      <c r="H575" s="28">
        <v>48</v>
      </c>
      <c r="I575" s="28">
        <v>0.44600000000000001</v>
      </c>
      <c r="J575" s="28">
        <v>0.52300000000000002</v>
      </c>
      <c r="K575" s="28">
        <v>3.1E-2</v>
      </c>
      <c r="L575" s="28">
        <v>6924455</v>
      </c>
      <c r="M575" s="28">
        <v>0.16600000000000001</v>
      </c>
    </row>
    <row r="576" spans="1:13" ht="15.75" customHeight="1" x14ac:dyDescent="0.25">
      <c r="A576" s="15">
        <v>575</v>
      </c>
      <c r="B576" s="13" t="s">
        <v>56</v>
      </c>
      <c r="C576" s="13" t="s">
        <v>114</v>
      </c>
      <c r="D576" s="26" t="s">
        <v>60</v>
      </c>
      <c r="E576" s="28">
        <v>4.1000000000000002E-2</v>
      </c>
      <c r="F576" s="28">
        <v>0.1</v>
      </c>
      <c r="G576" s="28">
        <v>51</v>
      </c>
      <c r="H576" s="28">
        <v>49</v>
      </c>
      <c r="I576" s="28">
        <v>0.44500000000000001</v>
      </c>
      <c r="J576" s="28">
        <v>0.52400000000000002</v>
      </c>
      <c r="K576" s="28">
        <v>3.1E-2</v>
      </c>
      <c r="L576" s="28">
        <v>7186820</v>
      </c>
      <c r="M576" s="28">
        <v>0.16800000000000001</v>
      </c>
    </row>
    <row r="577" spans="1:13" ht="15.75" customHeight="1" x14ac:dyDescent="0.25">
      <c r="A577" s="15">
        <v>576</v>
      </c>
      <c r="B577" s="13" t="s">
        <v>56</v>
      </c>
      <c r="C577" s="13" t="s">
        <v>114</v>
      </c>
      <c r="D577" s="26" t="s">
        <v>61</v>
      </c>
      <c r="E577" s="28">
        <v>4.1000000000000002E-2</v>
      </c>
      <c r="F577" s="28">
        <v>9.5000000000000001E-2</v>
      </c>
      <c r="G577" s="28">
        <v>51</v>
      </c>
      <c r="H577" s="28">
        <v>49</v>
      </c>
      <c r="I577" s="28">
        <v>0.44400000000000001</v>
      </c>
      <c r="J577" s="28">
        <v>0.52500000000000002</v>
      </c>
      <c r="K577" s="28">
        <v>3.1E-2</v>
      </c>
      <c r="L577" s="28">
        <v>7449905</v>
      </c>
      <c r="M577" s="28">
        <v>0.16900000000000001</v>
      </c>
    </row>
    <row r="578" spans="1:13" ht="15.75" customHeight="1" x14ac:dyDescent="0.25">
      <c r="A578" s="15">
        <v>577</v>
      </c>
      <c r="B578" s="13" t="s">
        <v>56</v>
      </c>
      <c r="C578" s="13" t="s">
        <v>114</v>
      </c>
      <c r="D578" s="26" t="s">
        <v>62</v>
      </c>
      <c r="E578" s="28">
        <v>0.04</v>
      </c>
      <c r="F578" s="28">
        <v>9.0999999999999998E-2</v>
      </c>
      <c r="G578" s="28">
        <v>52</v>
      </c>
      <c r="H578" s="28">
        <v>50</v>
      </c>
      <c r="I578" s="28">
        <v>0.442</v>
      </c>
      <c r="J578" s="28">
        <v>0.52600000000000002</v>
      </c>
      <c r="K578" s="28">
        <v>3.2000000000000001E-2</v>
      </c>
      <c r="L578" s="28">
        <v>7730180</v>
      </c>
      <c r="M578" s="28">
        <v>0.17</v>
      </c>
    </row>
    <row r="579" spans="1:13" ht="15.75" customHeight="1" x14ac:dyDescent="0.25">
      <c r="A579" s="15">
        <v>578</v>
      </c>
      <c r="B579" s="13" t="s">
        <v>56</v>
      </c>
      <c r="C579" s="13" t="s">
        <v>114</v>
      </c>
      <c r="D579" s="26" t="s">
        <v>63</v>
      </c>
      <c r="E579" s="28">
        <v>0.04</v>
      </c>
      <c r="F579" s="28">
        <v>8.6999999999999994E-2</v>
      </c>
      <c r="G579" s="28">
        <v>52</v>
      </c>
      <c r="H579" s="28">
        <v>50</v>
      </c>
      <c r="I579" s="28">
        <v>0.44</v>
      </c>
      <c r="J579" s="28">
        <v>0.52700000000000002</v>
      </c>
      <c r="K579" s="28">
        <v>3.2000000000000001E-2</v>
      </c>
      <c r="L579" s="28">
        <v>8039351</v>
      </c>
      <c r="M579" s="28">
        <v>0.17199999999999999</v>
      </c>
    </row>
    <row r="580" spans="1:13" ht="15.75" customHeight="1" x14ac:dyDescent="0.25">
      <c r="A580" s="15">
        <v>579</v>
      </c>
      <c r="B580" s="13" t="s">
        <v>56</v>
      </c>
      <c r="C580" s="13" t="s">
        <v>114</v>
      </c>
      <c r="D580" s="26" t="s">
        <v>64</v>
      </c>
      <c r="E580" s="28">
        <v>3.9E-2</v>
      </c>
      <c r="F580" s="28">
        <v>8.3000000000000004E-2</v>
      </c>
      <c r="G580" s="28">
        <v>53</v>
      </c>
      <c r="H580" s="28">
        <v>50</v>
      </c>
      <c r="I580" s="28">
        <v>0.438</v>
      </c>
      <c r="J580" s="28">
        <v>0.52900000000000003</v>
      </c>
      <c r="K580" s="28">
        <v>3.3000000000000002E-2</v>
      </c>
      <c r="L580" s="28">
        <v>8376893</v>
      </c>
      <c r="M580" s="28">
        <v>0.17299999999999999</v>
      </c>
    </row>
    <row r="581" spans="1:13" ht="15.75" customHeight="1" x14ac:dyDescent="0.25">
      <c r="A581" s="15">
        <v>580</v>
      </c>
      <c r="B581" s="13" t="s">
        <v>56</v>
      </c>
      <c r="C581" s="13" t="s">
        <v>114</v>
      </c>
      <c r="D581" s="26" t="s">
        <v>65</v>
      </c>
      <c r="E581" s="28">
        <v>3.9E-2</v>
      </c>
      <c r="F581" s="28">
        <v>7.9000000000000001E-2</v>
      </c>
      <c r="G581" s="28">
        <v>53</v>
      </c>
      <c r="H581" s="28">
        <v>51</v>
      </c>
      <c r="I581" s="28">
        <v>0.436</v>
      </c>
      <c r="J581" s="28">
        <v>0.53100000000000003</v>
      </c>
      <c r="K581" s="28">
        <v>3.3000000000000002E-2</v>
      </c>
      <c r="L581" s="28">
        <v>8736736</v>
      </c>
      <c r="M581" s="28">
        <v>0.17399999999999999</v>
      </c>
    </row>
    <row r="582" spans="1:13" ht="15.75" customHeight="1" x14ac:dyDescent="0.25">
      <c r="A582" s="15">
        <v>581</v>
      </c>
      <c r="B582" s="13" t="s">
        <v>56</v>
      </c>
      <c r="C582" s="13" t="s">
        <v>114</v>
      </c>
      <c r="D582" s="26" t="s">
        <v>66</v>
      </c>
      <c r="E582" s="28">
        <v>3.7999999999999999E-2</v>
      </c>
      <c r="F582" s="28">
        <v>7.5999999999999998E-2</v>
      </c>
      <c r="G582" s="28">
        <v>53</v>
      </c>
      <c r="H582" s="28">
        <v>51</v>
      </c>
      <c r="I582" s="28">
        <v>0.434</v>
      </c>
      <c r="J582" s="28">
        <v>0.53300000000000003</v>
      </c>
      <c r="K582" s="28">
        <v>3.3000000000000002E-2</v>
      </c>
      <c r="L582" s="28">
        <v>9118386</v>
      </c>
      <c r="M582" s="28">
        <v>0.17599999999999999</v>
      </c>
    </row>
    <row r="583" spans="1:13" ht="15.75" customHeight="1" x14ac:dyDescent="0.25">
      <c r="A583" s="15">
        <v>582</v>
      </c>
      <c r="B583" s="13" t="s">
        <v>56</v>
      </c>
      <c r="C583" s="13" t="s">
        <v>114</v>
      </c>
      <c r="D583" s="26" t="s">
        <v>67</v>
      </c>
      <c r="E583" s="28">
        <v>3.7999999999999999E-2</v>
      </c>
      <c r="F583" s="28">
        <v>7.2999999999999995E-2</v>
      </c>
      <c r="G583" s="28">
        <v>54</v>
      </c>
      <c r="H583" s="28">
        <v>52</v>
      </c>
      <c r="I583" s="28">
        <v>0.43099999999999999</v>
      </c>
      <c r="J583" s="28">
        <v>0.53500000000000003</v>
      </c>
      <c r="K583" s="28">
        <v>3.4000000000000002E-2</v>
      </c>
      <c r="L583" s="28">
        <v>9520571</v>
      </c>
      <c r="M583" s="28">
        <v>0.17699999999999999</v>
      </c>
    </row>
    <row r="584" spans="1:13" ht="15.75" customHeight="1" x14ac:dyDescent="0.25">
      <c r="A584" s="15">
        <v>583</v>
      </c>
      <c r="B584" s="13" t="s">
        <v>56</v>
      </c>
      <c r="C584" s="13" t="s">
        <v>114</v>
      </c>
      <c r="D584" s="26" t="s">
        <v>68</v>
      </c>
      <c r="E584" s="28">
        <v>3.6999999999999998E-2</v>
      </c>
      <c r="F584" s="28">
        <v>7.0999999999999994E-2</v>
      </c>
      <c r="G584" s="28">
        <v>54</v>
      </c>
      <c r="H584" s="28">
        <v>52</v>
      </c>
      <c r="I584" s="28">
        <v>0.42799999999999999</v>
      </c>
      <c r="J584" s="28">
        <v>0.53800000000000003</v>
      </c>
      <c r="K584" s="28">
        <v>3.4000000000000002E-2</v>
      </c>
      <c r="L584" s="28">
        <v>9940929</v>
      </c>
      <c r="M584" s="28">
        <v>0.17899999999999999</v>
      </c>
    </row>
    <row r="585" spans="1:13" ht="15.75" customHeight="1" x14ac:dyDescent="0.25">
      <c r="A585" s="15">
        <v>584</v>
      </c>
      <c r="B585" s="13" t="s">
        <v>56</v>
      </c>
      <c r="C585" s="13" t="s">
        <v>114</v>
      </c>
      <c r="D585" s="26" t="s">
        <v>69</v>
      </c>
      <c r="E585" s="28">
        <v>3.6999999999999998E-2</v>
      </c>
      <c r="F585" s="28">
        <v>6.8000000000000005E-2</v>
      </c>
      <c r="G585" s="28">
        <v>55</v>
      </c>
      <c r="H585" s="28">
        <v>53</v>
      </c>
      <c r="I585" s="28">
        <v>0.42599999999999999</v>
      </c>
      <c r="J585" s="28">
        <v>0.54</v>
      </c>
      <c r="K585" s="28">
        <v>3.4000000000000002E-2</v>
      </c>
      <c r="L585" s="28">
        <v>10381110</v>
      </c>
      <c r="M585" s="28">
        <v>0.18</v>
      </c>
    </row>
    <row r="586" spans="1:13" ht="15.75" customHeight="1" x14ac:dyDescent="0.25">
      <c r="A586" s="15">
        <v>585</v>
      </c>
      <c r="B586" s="13" t="s">
        <v>56</v>
      </c>
      <c r="C586" s="13" t="s">
        <v>114</v>
      </c>
      <c r="D586" s="26" t="s">
        <v>70</v>
      </c>
      <c r="E586" s="28">
        <v>3.6999999999999998E-2</v>
      </c>
      <c r="F586" s="28">
        <v>6.6000000000000003E-2</v>
      </c>
      <c r="G586" s="28">
        <v>56</v>
      </c>
      <c r="H586" s="28">
        <v>54</v>
      </c>
      <c r="I586" s="28">
        <v>0.42299999999999999</v>
      </c>
      <c r="J586" s="28">
        <v>0.54300000000000004</v>
      </c>
      <c r="K586" s="28">
        <v>3.5000000000000003E-2</v>
      </c>
      <c r="L586" s="28">
        <v>10837527</v>
      </c>
      <c r="M586" s="28">
        <v>0.182</v>
      </c>
    </row>
    <row r="587" spans="1:13" ht="15.75" customHeight="1" x14ac:dyDescent="0.25">
      <c r="A587" s="15">
        <v>586</v>
      </c>
      <c r="B587" s="13" t="s">
        <v>56</v>
      </c>
      <c r="C587" s="13" t="s">
        <v>115</v>
      </c>
      <c r="D587" s="26" t="s">
        <v>58</v>
      </c>
      <c r="E587" s="28">
        <v>0.04</v>
      </c>
      <c r="F587" s="28">
        <v>6.9000000000000006E-2</v>
      </c>
      <c r="G587" s="28">
        <v>60</v>
      </c>
      <c r="H587" s="28">
        <v>56</v>
      </c>
      <c r="I587" s="28">
        <v>0.437</v>
      </c>
      <c r="J587" s="28">
        <v>0.53300000000000003</v>
      </c>
      <c r="K587" s="28">
        <v>0.03</v>
      </c>
      <c r="L587" s="28">
        <v>27729798</v>
      </c>
      <c r="M587" s="28">
        <v>0.32500000000000001</v>
      </c>
    </row>
    <row r="588" spans="1:13" ht="15.75" customHeight="1" x14ac:dyDescent="0.25">
      <c r="A588" s="15">
        <v>587</v>
      </c>
      <c r="B588" s="13" t="s">
        <v>56</v>
      </c>
      <c r="C588" s="13" t="s">
        <v>115</v>
      </c>
      <c r="D588" s="26" t="s">
        <v>59</v>
      </c>
      <c r="E588" s="28">
        <v>3.9E-2</v>
      </c>
      <c r="F588" s="28">
        <v>6.7000000000000004E-2</v>
      </c>
      <c r="G588" s="28">
        <v>60</v>
      </c>
      <c r="H588" s="28">
        <v>57</v>
      </c>
      <c r="I588" s="28">
        <v>0.436</v>
      </c>
      <c r="J588" s="28">
        <v>0.53400000000000003</v>
      </c>
      <c r="K588" s="28">
        <v>0.03</v>
      </c>
      <c r="L588" s="28">
        <v>28434810</v>
      </c>
      <c r="M588" s="28">
        <v>0.32500000000000001</v>
      </c>
    </row>
    <row r="589" spans="1:13" ht="15.75" customHeight="1" x14ac:dyDescent="0.25">
      <c r="A589" s="15">
        <v>588</v>
      </c>
      <c r="B589" s="13" t="s">
        <v>56</v>
      </c>
      <c r="C589" s="13" t="s">
        <v>115</v>
      </c>
      <c r="D589" s="26" t="s">
        <v>60</v>
      </c>
      <c r="E589" s="28">
        <v>3.9E-2</v>
      </c>
      <c r="F589" s="28">
        <v>6.6000000000000003E-2</v>
      </c>
      <c r="G589" s="28">
        <v>61</v>
      </c>
      <c r="H589" s="28">
        <v>57</v>
      </c>
      <c r="I589" s="28">
        <v>0.435</v>
      </c>
      <c r="J589" s="28">
        <v>0.53500000000000003</v>
      </c>
      <c r="K589" s="28">
        <v>0.03</v>
      </c>
      <c r="L589" s="28">
        <v>29186427</v>
      </c>
      <c r="M589" s="28">
        <v>0.32600000000000001</v>
      </c>
    </row>
    <row r="590" spans="1:13" ht="15.75" customHeight="1" x14ac:dyDescent="0.25">
      <c r="A590" s="15">
        <v>589</v>
      </c>
      <c r="B590" s="13" t="s">
        <v>56</v>
      </c>
      <c r="C590" s="13" t="s">
        <v>115</v>
      </c>
      <c r="D590" s="26" t="s">
        <v>61</v>
      </c>
      <c r="E590" s="28">
        <v>3.9E-2</v>
      </c>
      <c r="F590" s="28">
        <v>6.4000000000000001E-2</v>
      </c>
      <c r="G590" s="28">
        <v>61</v>
      </c>
      <c r="H590" s="28">
        <v>57</v>
      </c>
      <c r="I590" s="28">
        <v>0.435</v>
      </c>
      <c r="J590" s="28">
        <v>0.53500000000000003</v>
      </c>
      <c r="K590" s="28">
        <v>0.03</v>
      </c>
      <c r="L590" s="28">
        <v>29973979</v>
      </c>
      <c r="M590" s="28">
        <v>0.32700000000000001</v>
      </c>
    </row>
    <row r="591" spans="1:13" ht="15.75" customHeight="1" x14ac:dyDescent="0.25">
      <c r="A591" s="15">
        <v>590</v>
      </c>
      <c r="B591" s="13" t="s">
        <v>56</v>
      </c>
      <c r="C591" s="13" t="s">
        <v>115</v>
      </c>
      <c r="D591" s="26" t="s">
        <v>62</v>
      </c>
      <c r="E591" s="28">
        <v>3.7999999999999999E-2</v>
      </c>
      <c r="F591" s="28">
        <v>6.3E-2</v>
      </c>
      <c r="G591" s="28">
        <v>61</v>
      </c>
      <c r="H591" s="28">
        <v>58</v>
      </c>
      <c r="I591" s="28">
        <v>0.433</v>
      </c>
      <c r="J591" s="28">
        <v>0.53600000000000003</v>
      </c>
      <c r="K591" s="28">
        <v>0.03</v>
      </c>
      <c r="L591" s="28">
        <v>30778572</v>
      </c>
      <c r="M591" s="28">
        <v>0.32700000000000001</v>
      </c>
    </row>
    <row r="592" spans="1:13" ht="15.75" customHeight="1" x14ac:dyDescent="0.25">
      <c r="A592" s="15">
        <v>591</v>
      </c>
      <c r="B592" s="13" t="s">
        <v>56</v>
      </c>
      <c r="C592" s="13" t="s">
        <v>115</v>
      </c>
      <c r="D592" s="26" t="s">
        <v>63</v>
      </c>
      <c r="E592" s="28">
        <v>3.7999999999999999E-2</v>
      </c>
      <c r="F592" s="28">
        <v>6.0999999999999999E-2</v>
      </c>
      <c r="G592" s="28">
        <v>62</v>
      </c>
      <c r="H592" s="28">
        <v>58</v>
      </c>
      <c r="I592" s="28">
        <v>0.432</v>
      </c>
      <c r="J592" s="28">
        <v>0.53800000000000003</v>
      </c>
      <c r="K592" s="28">
        <v>0.03</v>
      </c>
      <c r="L592" s="28">
        <v>31585871</v>
      </c>
      <c r="M592" s="28">
        <v>0.32800000000000001</v>
      </c>
    </row>
    <row r="593" spans="1:13" ht="15.75" customHeight="1" x14ac:dyDescent="0.25">
      <c r="A593" s="15">
        <v>592</v>
      </c>
      <c r="B593" s="13" t="s">
        <v>56</v>
      </c>
      <c r="C593" s="13" t="s">
        <v>115</v>
      </c>
      <c r="D593" s="26" t="s">
        <v>64</v>
      </c>
      <c r="E593" s="28">
        <v>3.6999999999999998E-2</v>
      </c>
      <c r="F593" s="28">
        <v>0.06</v>
      </c>
      <c r="G593" s="28">
        <v>62</v>
      </c>
      <c r="H593" s="28">
        <v>59</v>
      </c>
      <c r="I593" s="28">
        <v>0.43</v>
      </c>
      <c r="J593" s="28">
        <v>0.53900000000000003</v>
      </c>
      <c r="K593" s="28">
        <v>3.1E-2</v>
      </c>
      <c r="L593" s="28">
        <v>32397535</v>
      </c>
      <c r="M593" s="28">
        <v>0.32800000000000001</v>
      </c>
    </row>
    <row r="594" spans="1:13" ht="15.75" customHeight="1" x14ac:dyDescent="0.25">
      <c r="A594" s="15">
        <v>593</v>
      </c>
      <c r="B594" s="13" t="s">
        <v>56</v>
      </c>
      <c r="C594" s="13" t="s">
        <v>115</v>
      </c>
      <c r="D594" s="26" t="s">
        <v>65</v>
      </c>
      <c r="E594" s="28">
        <v>3.5999999999999997E-2</v>
      </c>
      <c r="F594" s="28">
        <v>5.8999999999999997E-2</v>
      </c>
      <c r="G594" s="28">
        <v>62</v>
      </c>
      <c r="H594" s="28">
        <v>59</v>
      </c>
      <c r="I594" s="28">
        <v>0.42799999999999999</v>
      </c>
      <c r="J594" s="28">
        <v>0.54100000000000004</v>
      </c>
      <c r="K594" s="28">
        <v>3.1E-2</v>
      </c>
      <c r="L594" s="28">
        <v>33218250</v>
      </c>
      <c r="M594" s="28">
        <v>0.32900000000000001</v>
      </c>
    </row>
    <row r="595" spans="1:13" ht="15.75" customHeight="1" x14ac:dyDescent="0.25">
      <c r="A595" s="15">
        <v>594</v>
      </c>
      <c r="B595" s="13" t="s">
        <v>56</v>
      </c>
      <c r="C595" s="13" t="s">
        <v>115</v>
      </c>
      <c r="D595" s="26" t="s">
        <v>66</v>
      </c>
      <c r="E595" s="28">
        <v>3.5999999999999997E-2</v>
      </c>
      <c r="F595" s="28">
        <v>5.8000000000000003E-2</v>
      </c>
      <c r="G595" s="28">
        <v>63</v>
      </c>
      <c r="H595" s="28">
        <v>59</v>
      </c>
      <c r="I595" s="28">
        <v>0.42599999999999999</v>
      </c>
      <c r="J595" s="28">
        <v>0.54300000000000004</v>
      </c>
      <c r="K595" s="28">
        <v>3.1E-2</v>
      </c>
      <c r="L595" s="28">
        <v>34040065</v>
      </c>
      <c r="M595" s="28">
        <v>0.32900000000000001</v>
      </c>
    </row>
    <row r="596" spans="1:13" ht="15.75" customHeight="1" x14ac:dyDescent="0.25">
      <c r="A596" s="15">
        <v>595</v>
      </c>
      <c r="B596" s="13" t="s">
        <v>56</v>
      </c>
      <c r="C596" s="13" t="s">
        <v>115</v>
      </c>
      <c r="D596" s="26" t="s">
        <v>67</v>
      </c>
      <c r="E596" s="28">
        <v>3.5000000000000003E-2</v>
      </c>
      <c r="F596" s="28">
        <v>5.6000000000000001E-2</v>
      </c>
      <c r="G596" s="28">
        <v>63</v>
      </c>
      <c r="H596" s="28">
        <v>60</v>
      </c>
      <c r="I596" s="28">
        <v>0.42299999999999999</v>
      </c>
      <c r="J596" s="28">
        <v>0.54600000000000004</v>
      </c>
      <c r="K596" s="28">
        <v>3.1E-2</v>
      </c>
      <c r="L596" s="28">
        <v>34853178</v>
      </c>
      <c r="M596" s="28">
        <v>0.33</v>
      </c>
    </row>
    <row r="597" spans="1:13" ht="15.75" customHeight="1" x14ac:dyDescent="0.25">
      <c r="A597" s="15">
        <v>596</v>
      </c>
      <c r="B597" s="13" t="s">
        <v>56</v>
      </c>
      <c r="C597" s="13" t="s">
        <v>115</v>
      </c>
      <c r="D597" s="26" t="s">
        <v>68</v>
      </c>
      <c r="E597" s="28">
        <v>3.5000000000000003E-2</v>
      </c>
      <c r="F597" s="28">
        <v>5.5E-2</v>
      </c>
      <c r="G597" s="28">
        <v>63</v>
      </c>
      <c r="H597" s="28">
        <v>60</v>
      </c>
      <c r="I597" s="28">
        <v>0.42099999999999999</v>
      </c>
      <c r="J597" s="28">
        <v>0.54800000000000004</v>
      </c>
      <c r="K597" s="28">
        <v>3.1E-2</v>
      </c>
      <c r="L597" s="28">
        <v>35652002</v>
      </c>
      <c r="M597" s="28">
        <v>0.33100000000000002</v>
      </c>
    </row>
    <row r="598" spans="1:13" ht="15.75" customHeight="1" x14ac:dyDescent="0.25">
      <c r="A598" s="15">
        <v>597</v>
      </c>
      <c r="B598" s="13" t="s">
        <v>56</v>
      </c>
      <c r="C598" s="13" t="s">
        <v>115</v>
      </c>
      <c r="D598" s="26" t="s">
        <v>69</v>
      </c>
      <c r="E598" s="28">
        <v>3.4000000000000002E-2</v>
      </c>
      <c r="F598" s="28">
        <v>5.3999999999999999E-2</v>
      </c>
      <c r="G598" s="28">
        <v>63</v>
      </c>
      <c r="H598" s="28">
        <v>60</v>
      </c>
      <c r="I598" s="28">
        <v>0.41799999999999998</v>
      </c>
      <c r="J598" s="28">
        <v>0.55100000000000005</v>
      </c>
      <c r="K598" s="28">
        <v>3.2000000000000001E-2</v>
      </c>
      <c r="L598" s="28">
        <v>36430923</v>
      </c>
      <c r="M598" s="28">
        <v>0.33200000000000002</v>
      </c>
    </row>
    <row r="599" spans="1:13" ht="15.75" customHeight="1" x14ac:dyDescent="0.25">
      <c r="A599" s="15">
        <v>598</v>
      </c>
      <c r="B599" s="13" t="s">
        <v>56</v>
      </c>
      <c r="C599" s="13" t="s">
        <v>115</v>
      </c>
      <c r="D599" s="26" t="s">
        <v>70</v>
      </c>
      <c r="E599" s="28">
        <v>3.4000000000000002E-2</v>
      </c>
      <c r="F599" s="28">
        <v>5.2999999999999999E-2</v>
      </c>
      <c r="G599" s="28">
        <v>64</v>
      </c>
      <c r="H599" s="28">
        <v>60</v>
      </c>
      <c r="I599" s="28">
        <v>0.41499999999999998</v>
      </c>
      <c r="J599" s="28">
        <v>0.55300000000000005</v>
      </c>
      <c r="K599" s="28">
        <v>3.2000000000000001E-2</v>
      </c>
      <c r="L599" s="28">
        <v>37195349</v>
      </c>
      <c r="M599" s="28">
        <v>0.33300000000000002</v>
      </c>
    </row>
    <row r="600" spans="1:13" ht="15.75" customHeight="1" x14ac:dyDescent="0.25">
      <c r="A600" s="15">
        <v>599</v>
      </c>
      <c r="B600" s="13" t="s">
        <v>56</v>
      </c>
      <c r="C600" s="13" t="s">
        <v>116</v>
      </c>
      <c r="D600" s="26" t="s">
        <v>58</v>
      </c>
      <c r="E600" s="28">
        <v>3.3000000000000002E-2</v>
      </c>
      <c r="F600" s="28">
        <v>0.08</v>
      </c>
      <c r="G600" s="28">
        <v>49</v>
      </c>
      <c r="H600" s="28">
        <v>48</v>
      </c>
      <c r="I600" s="28">
        <v>0.44600000000000001</v>
      </c>
      <c r="J600" s="28">
        <v>0.52400000000000002</v>
      </c>
      <c r="K600" s="28">
        <v>2.9000000000000001E-2</v>
      </c>
      <c r="L600" s="28">
        <v>1063715</v>
      </c>
      <c r="M600" s="28">
        <v>0.22700000000000001</v>
      </c>
    </row>
    <row r="601" spans="1:13" ht="15.75" customHeight="1" x14ac:dyDescent="0.25">
      <c r="A601" s="15">
        <v>600</v>
      </c>
      <c r="B601" s="13" t="s">
        <v>56</v>
      </c>
      <c r="C601" s="13" t="s">
        <v>116</v>
      </c>
      <c r="D601" s="26" t="s">
        <v>59</v>
      </c>
      <c r="E601" s="28">
        <v>3.2000000000000001E-2</v>
      </c>
      <c r="F601" s="28">
        <v>8.1000000000000003E-2</v>
      </c>
      <c r="G601" s="28">
        <v>48</v>
      </c>
      <c r="H601" s="28">
        <v>47</v>
      </c>
      <c r="I601" s="28">
        <v>0.44</v>
      </c>
      <c r="J601" s="28">
        <v>0.53</v>
      </c>
      <c r="K601" s="28">
        <v>0.03</v>
      </c>
      <c r="L601" s="28">
        <v>1074761</v>
      </c>
      <c r="M601" s="28">
        <v>0.22600000000000001</v>
      </c>
    </row>
    <row r="602" spans="1:13" ht="15.75" customHeight="1" x14ac:dyDescent="0.25">
      <c r="A602" s="15">
        <v>601</v>
      </c>
      <c r="B602" s="13" t="s">
        <v>56</v>
      </c>
      <c r="C602" s="13" t="s">
        <v>116</v>
      </c>
      <c r="D602" s="26" t="s">
        <v>60</v>
      </c>
      <c r="E602" s="28">
        <v>3.2000000000000001E-2</v>
      </c>
      <c r="F602" s="28">
        <v>8.2000000000000003E-2</v>
      </c>
      <c r="G602" s="28">
        <v>47</v>
      </c>
      <c r="H602" s="28">
        <v>46</v>
      </c>
      <c r="I602" s="28">
        <v>0.435</v>
      </c>
      <c r="J602" s="28">
        <v>0.53500000000000003</v>
      </c>
      <c r="K602" s="28">
        <v>0.03</v>
      </c>
      <c r="L602" s="28">
        <v>1082183</v>
      </c>
      <c r="M602" s="28">
        <v>0.224</v>
      </c>
    </row>
    <row r="603" spans="1:13" ht="15.75" customHeight="1" x14ac:dyDescent="0.25">
      <c r="A603" s="15">
        <v>602</v>
      </c>
      <c r="B603" s="13" t="s">
        <v>56</v>
      </c>
      <c r="C603" s="13" t="s">
        <v>116</v>
      </c>
      <c r="D603" s="26" t="s">
        <v>61</v>
      </c>
      <c r="E603" s="28">
        <v>3.2000000000000001E-2</v>
      </c>
      <c r="F603" s="28">
        <v>8.2000000000000003E-2</v>
      </c>
      <c r="G603" s="28">
        <v>46</v>
      </c>
      <c r="H603" s="28">
        <v>46</v>
      </c>
      <c r="I603" s="28">
        <v>0.43</v>
      </c>
      <c r="J603" s="28">
        <v>0.53900000000000003</v>
      </c>
      <c r="K603" s="28">
        <v>3.1E-2</v>
      </c>
      <c r="L603" s="28">
        <v>1087929</v>
      </c>
      <c r="M603" s="28">
        <v>0.223</v>
      </c>
    </row>
    <row r="604" spans="1:13" ht="15.75" customHeight="1" x14ac:dyDescent="0.25">
      <c r="A604" s="15">
        <v>603</v>
      </c>
      <c r="B604" s="13" t="s">
        <v>56</v>
      </c>
      <c r="C604" s="13" t="s">
        <v>116</v>
      </c>
      <c r="D604" s="26" t="s">
        <v>62</v>
      </c>
      <c r="E604" s="28">
        <v>3.2000000000000001E-2</v>
      </c>
      <c r="F604" s="28">
        <v>8.2000000000000003E-2</v>
      </c>
      <c r="G604" s="28">
        <v>46</v>
      </c>
      <c r="H604" s="28">
        <v>46</v>
      </c>
      <c r="I604" s="28">
        <v>0.42399999999999999</v>
      </c>
      <c r="J604" s="28">
        <v>0.54500000000000004</v>
      </c>
      <c r="K604" s="28">
        <v>3.1E-2</v>
      </c>
      <c r="L604" s="28">
        <v>1094758</v>
      </c>
      <c r="M604" s="28">
        <v>0.222</v>
      </c>
    </row>
    <row r="605" spans="1:13" ht="15.75" customHeight="1" x14ac:dyDescent="0.25">
      <c r="A605" s="15">
        <v>604</v>
      </c>
      <c r="B605" s="13" t="s">
        <v>56</v>
      </c>
      <c r="C605" s="13" t="s">
        <v>116</v>
      </c>
      <c r="D605" s="26" t="s">
        <v>63</v>
      </c>
      <c r="E605" s="28">
        <v>3.2000000000000001E-2</v>
      </c>
      <c r="F605" s="28">
        <v>8.1000000000000003E-2</v>
      </c>
      <c r="G605" s="28">
        <v>46</v>
      </c>
      <c r="H605" s="28">
        <v>46</v>
      </c>
      <c r="I605" s="28">
        <v>0.41799999999999998</v>
      </c>
      <c r="J605" s="28">
        <v>0.55000000000000004</v>
      </c>
      <c r="K605" s="28">
        <v>3.2000000000000001E-2</v>
      </c>
      <c r="L605" s="28">
        <v>1104642</v>
      </c>
      <c r="M605" s="28">
        <v>0.22</v>
      </c>
    </row>
    <row r="606" spans="1:13" ht="15.75" customHeight="1" x14ac:dyDescent="0.25">
      <c r="A606" s="15">
        <v>605</v>
      </c>
      <c r="B606" s="13" t="s">
        <v>56</v>
      </c>
      <c r="C606" s="13" t="s">
        <v>116</v>
      </c>
      <c r="D606" s="26" t="s">
        <v>64</v>
      </c>
      <c r="E606" s="28">
        <v>3.1E-2</v>
      </c>
      <c r="F606" s="28">
        <v>7.5999999999999998E-2</v>
      </c>
      <c r="G606" s="28">
        <v>46</v>
      </c>
      <c r="H606" s="28">
        <v>46</v>
      </c>
      <c r="I606" s="28">
        <v>0.41199999999999998</v>
      </c>
      <c r="J606" s="28">
        <v>0.55600000000000005</v>
      </c>
      <c r="K606" s="28">
        <v>3.2000000000000001E-2</v>
      </c>
      <c r="L606" s="28">
        <v>1118253</v>
      </c>
      <c r="M606" s="28">
        <v>0.219</v>
      </c>
    </row>
    <row r="607" spans="1:13" ht="15.75" customHeight="1" x14ac:dyDescent="0.25">
      <c r="A607" s="15">
        <v>606</v>
      </c>
      <c r="B607" s="13" t="s">
        <v>56</v>
      </c>
      <c r="C607" s="13" t="s">
        <v>116</v>
      </c>
      <c r="D607" s="26" t="s">
        <v>65</v>
      </c>
      <c r="E607" s="28">
        <v>3.1E-2</v>
      </c>
      <c r="F607" s="28">
        <v>7.4999999999999997E-2</v>
      </c>
      <c r="G607" s="28">
        <v>47</v>
      </c>
      <c r="H607" s="28">
        <v>47</v>
      </c>
      <c r="I607" s="28">
        <v>0.40600000000000003</v>
      </c>
      <c r="J607" s="28">
        <v>0.56200000000000006</v>
      </c>
      <c r="K607" s="28">
        <v>3.2000000000000001E-2</v>
      </c>
      <c r="L607" s="28">
        <v>1134977</v>
      </c>
      <c r="M607" s="28">
        <v>0.218</v>
      </c>
    </row>
    <row r="608" spans="1:13" ht="15.75" customHeight="1" x14ac:dyDescent="0.25">
      <c r="A608" s="15">
        <v>607</v>
      </c>
      <c r="B608" s="13" t="s">
        <v>56</v>
      </c>
      <c r="C608" s="13" t="s">
        <v>116</v>
      </c>
      <c r="D608" s="26" t="s">
        <v>66</v>
      </c>
      <c r="E608" s="28">
        <v>3.1E-2</v>
      </c>
      <c r="F608" s="28">
        <v>7.3999999999999996E-2</v>
      </c>
      <c r="G608" s="28">
        <v>47</v>
      </c>
      <c r="H608" s="28">
        <v>48</v>
      </c>
      <c r="I608" s="28">
        <v>0.39900000000000002</v>
      </c>
      <c r="J608" s="28">
        <v>0.56799999999999995</v>
      </c>
      <c r="K608" s="28">
        <v>3.3000000000000002E-2</v>
      </c>
      <c r="L608" s="28">
        <v>1153929</v>
      </c>
      <c r="M608" s="28">
        <v>0.217</v>
      </c>
    </row>
    <row r="609" spans="1:13" ht="15.75" customHeight="1" x14ac:dyDescent="0.25">
      <c r="A609" s="15">
        <v>608</v>
      </c>
      <c r="B609" s="13" t="s">
        <v>56</v>
      </c>
      <c r="C609" s="13" t="s">
        <v>116</v>
      </c>
      <c r="D609" s="26" t="s">
        <v>67</v>
      </c>
      <c r="E609" s="28">
        <v>3.1E-2</v>
      </c>
      <c r="F609" s="28">
        <v>6.8000000000000005E-2</v>
      </c>
      <c r="G609" s="28">
        <v>48</v>
      </c>
      <c r="H609" s="28">
        <v>48</v>
      </c>
      <c r="I609" s="28">
        <v>0.39300000000000002</v>
      </c>
      <c r="J609" s="28">
        <v>0.57399999999999995</v>
      </c>
      <c r="K609" s="28">
        <v>3.3000000000000002E-2</v>
      </c>
      <c r="L609" s="28">
        <v>1173678</v>
      </c>
      <c r="M609" s="28">
        <v>0.216</v>
      </c>
    </row>
    <row r="610" spans="1:13" ht="15.75" customHeight="1" x14ac:dyDescent="0.25">
      <c r="A610" s="15">
        <v>609</v>
      </c>
      <c r="B610" s="13" t="s">
        <v>56</v>
      </c>
      <c r="C610" s="13" t="s">
        <v>116</v>
      </c>
      <c r="D610" s="26" t="s">
        <v>68</v>
      </c>
      <c r="E610" s="28">
        <v>3.1E-2</v>
      </c>
      <c r="F610" s="28">
        <v>6.3E-2</v>
      </c>
      <c r="G610" s="28">
        <v>48</v>
      </c>
      <c r="H610" s="28">
        <v>49</v>
      </c>
      <c r="I610" s="28">
        <v>0.38800000000000001</v>
      </c>
      <c r="J610" s="28">
        <v>0.57799999999999996</v>
      </c>
      <c r="K610" s="28">
        <v>3.3000000000000002E-2</v>
      </c>
      <c r="L610" s="28">
        <v>1193148</v>
      </c>
      <c r="M610" s="28">
        <v>0.215</v>
      </c>
    </row>
    <row r="611" spans="1:13" ht="15.75" customHeight="1" x14ac:dyDescent="0.25">
      <c r="A611" s="15">
        <v>610</v>
      </c>
      <c r="B611" s="13" t="s">
        <v>56</v>
      </c>
      <c r="C611" s="13" t="s">
        <v>116</v>
      </c>
      <c r="D611" s="26" t="s">
        <v>69</v>
      </c>
      <c r="E611" s="28">
        <v>3.1E-2</v>
      </c>
      <c r="F611" s="28">
        <v>5.8000000000000003E-2</v>
      </c>
      <c r="G611" s="28">
        <v>48</v>
      </c>
      <c r="H611" s="28">
        <v>49</v>
      </c>
      <c r="I611" s="28">
        <v>0.38400000000000001</v>
      </c>
      <c r="J611" s="28">
        <v>0.58199999999999996</v>
      </c>
      <c r="K611" s="28">
        <v>3.4000000000000002E-2</v>
      </c>
      <c r="L611" s="28">
        <v>1212159</v>
      </c>
      <c r="M611" s="28">
        <v>0.214</v>
      </c>
    </row>
    <row r="612" spans="1:13" ht="15.75" customHeight="1" x14ac:dyDescent="0.25">
      <c r="A612" s="15">
        <v>611</v>
      </c>
      <c r="B612" s="13" t="s">
        <v>56</v>
      </c>
      <c r="C612" s="13" t="s">
        <v>116</v>
      </c>
      <c r="D612" s="26" t="s">
        <v>70</v>
      </c>
      <c r="E612" s="28">
        <v>0.03</v>
      </c>
      <c r="F612" s="28">
        <v>5.7000000000000002E-2</v>
      </c>
      <c r="G612" s="28">
        <v>48</v>
      </c>
      <c r="H612" s="28">
        <v>49</v>
      </c>
      <c r="I612" s="28">
        <v>0.38</v>
      </c>
      <c r="J612" s="28">
        <v>0.58499999999999996</v>
      </c>
      <c r="K612" s="28">
        <v>3.4000000000000002E-2</v>
      </c>
      <c r="L612" s="28">
        <v>1230985</v>
      </c>
      <c r="M612" s="28">
        <v>0.214</v>
      </c>
    </row>
    <row r="613" spans="1:13" ht="15.75" customHeight="1" x14ac:dyDescent="0.25">
      <c r="A613" s="15">
        <v>612</v>
      </c>
      <c r="B613" s="13" t="s">
        <v>56</v>
      </c>
      <c r="C613" s="13" t="s">
        <v>117</v>
      </c>
      <c r="D613" s="26" t="s">
        <v>58</v>
      </c>
      <c r="E613" s="28">
        <v>4.2000000000000003E-2</v>
      </c>
      <c r="F613" s="28">
        <v>0.08</v>
      </c>
      <c r="G613" s="28">
        <v>51</v>
      </c>
      <c r="H613" s="28">
        <v>49</v>
      </c>
      <c r="I613" s="28">
        <v>0.44800000000000001</v>
      </c>
      <c r="J613" s="28">
        <v>0.52300000000000002</v>
      </c>
      <c r="K613" s="28">
        <v>2.9000000000000001E-2</v>
      </c>
      <c r="L613" s="28">
        <v>34020512</v>
      </c>
      <c r="M613" s="28">
        <v>0.223</v>
      </c>
    </row>
    <row r="614" spans="1:13" ht="15.75" customHeight="1" x14ac:dyDescent="0.25">
      <c r="A614" s="15">
        <v>613</v>
      </c>
      <c r="B614" s="13" t="s">
        <v>56</v>
      </c>
      <c r="C614" s="13" t="s">
        <v>117</v>
      </c>
      <c r="D614" s="26" t="s">
        <v>59</v>
      </c>
      <c r="E614" s="28">
        <v>4.2000000000000003E-2</v>
      </c>
      <c r="F614" s="28">
        <v>7.5999999999999998E-2</v>
      </c>
      <c r="G614" s="28">
        <v>51</v>
      </c>
      <c r="H614" s="28">
        <v>50</v>
      </c>
      <c r="I614" s="28">
        <v>0.44700000000000001</v>
      </c>
      <c r="J614" s="28">
        <v>0.52400000000000002</v>
      </c>
      <c r="K614" s="28">
        <v>2.9000000000000001E-2</v>
      </c>
      <c r="L614" s="28">
        <v>34895398</v>
      </c>
      <c r="M614" s="28">
        <v>0.22700000000000001</v>
      </c>
    </row>
    <row r="615" spans="1:13" ht="15.75" customHeight="1" x14ac:dyDescent="0.25">
      <c r="A615" s="15">
        <v>614</v>
      </c>
      <c r="B615" s="13" t="s">
        <v>56</v>
      </c>
      <c r="C615" s="13" t="s">
        <v>117</v>
      </c>
      <c r="D615" s="26" t="s">
        <v>60</v>
      </c>
      <c r="E615" s="28">
        <v>4.2000000000000003E-2</v>
      </c>
      <c r="F615" s="28">
        <v>7.0999999999999994E-2</v>
      </c>
      <c r="G615" s="28">
        <v>52</v>
      </c>
      <c r="H615" s="28">
        <v>51</v>
      </c>
      <c r="I615" s="28">
        <v>0.44700000000000001</v>
      </c>
      <c r="J615" s="28">
        <v>0.52400000000000002</v>
      </c>
      <c r="K615" s="28">
        <v>2.9000000000000001E-2</v>
      </c>
      <c r="L615" s="28">
        <v>35806497</v>
      </c>
      <c r="M615" s="28">
        <v>0.23</v>
      </c>
    </row>
    <row r="616" spans="1:13" ht="15.75" customHeight="1" x14ac:dyDescent="0.25">
      <c r="A616" s="15">
        <v>615</v>
      </c>
      <c r="B616" s="13" t="s">
        <v>56</v>
      </c>
      <c r="C616" s="13" t="s">
        <v>117</v>
      </c>
      <c r="D616" s="26" t="s">
        <v>61</v>
      </c>
      <c r="E616" s="28">
        <v>4.2000000000000003E-2</v>
      </c>
      <c r="F616" s="28">
        <v>6.6000000000000003E-2</v>
      </c>
      <c r="G616" s="28">
        <v>53</v>
      </c>
      <c r="H616" s="28">
        <v>51</v>
      </c>
      <c r="I616" s="28">
        <v>0.44600000000000001</v>
      </c>
      <c r="J616" s="28">
        <v>0.52400000000000002</v>
      </c>
      <c r="K616" s="28">
        <v>0.03</v>
      </c>
      <c r="L616" s="28">
        <v>36760831</v>
      </c>
      <c r="M616" s="28">
        <v>0.23599999999999999</v>
      </c>
    </row>
    <row r="617" spans="1:13" ht="15.75" customHeight="1" x14ac:dyDescent="0.25">
      <c r="A617" s="15">
        <v>616</v>
      </c>
      <c r="B617" s="13" t="s">
        <v>56</v>
      </c>
      <c r="C617" s="13" t="s">
        <v>117</v>
      </c>
      <c r="D617" s="26" t="s">
        <v>62</v>
      </c>
      <c r="E617" s="28">
        <v>4.2000000000000003E-2</v>
      </c>
      <c r="F617" s="28">
        <v>6.0999999999999999E-2</v>
      </c>
      <c r="G617" s="28">
        <v>53</v>
      </c>
      <c r="H617" s="28">
        <v>52</v>
      </c>
      <c r="I617" s="28">
        <v>0.44600000000000001</v>
      </c>
      <c r="J617" s="28">
        <v>0.52400000000000002</v>
      </c>
      <c r="K617" s="28">
        <v>0.03</v>
      </c>
      <c r="L617" s="28">
        <v>37765139</v>
      </c>
      <c r="M617" s="28">
        <v>0.24199999999999999</v>
      </c>
    </row>
    <row r="618" spans="1:13" ht="15.75" customHeight="1" x14ac:dyDescent="0.25">
      <c r="A618" s="15">
        <v>617</v>
      </c>
      <c r="B618" s="13" t="s">
        <v>56</v>
      </c>
      <c r="C618" s="13" t="s">
        <v>117</v>
      </c>
      <c r="D618" s="26" t="s">
        <v>63</v>
      </c>
      <c r="E618" s="28">
        <v>4.2000000000000003E-2</v>
      </c>
      <c r="F618" s="28">
        <v>5.7000000000000002E-2</v>
      </c>
      <c r="G618" s="28">
        <v>54</v>
      </c>
      <c r="H618" s="28">
        <v>53</v>
      </c>
      <c r="I618" s="28">
        <v>0.44600000000000001</v>
      </c>
      <c r="J618" s="28">
        <v>0.52400000000000002</v>
      </c>
      <c r="K618" s="28">
        <v>0.03</v>
      </c>
      <c r="L618" s="28">
        <v>38824384</v>
      </c>
      <c r="M618" s="28">
        <v>0.248</v>
      </c>
    </row>
    <row r="619" spans="1:13" ht="15.75" customHeight="1" x14ac:dyDescent="0.25">
      <c r="A619" s="15">
        <v>618</v>
      </c>
      <c r="B619" s="13" t="s">
        <v>56</v>
      </c>
      <c r="C619" s="13" t="s">
        <v>117</v>
      </c>
      <c r="D619" s="26" t="s">
        <v>64</v>
      </c>
      <c r="E619" s="28">
        <v>4.2000000000000003E-2</v>
      </c>
      <c r="F619" s="28">
        <v>5.3999999999999999E-2</v>
      </c>
      <c r="G619" s="28">
        <v>56</v>
      </c>
      <c r="H619" s="28">
        <v>54</v>
      </c>
      <c r="I619" s="28">
        <v>0.44700000000000001</v>
      </c>
      <c r="J619" s="28">
        <v>0.52300000000000002</v>
      </c>
      <c r="K619" s="28">
        <v>0.03</v>
      </c>
      <c r="L619" s="28">
        <v>39942347</v>
      </c>
      <c r="M619" s="28">
        <v>0.255</v>
      </c>
    </row>
    <row r="620" spans="1:13" ht="15.75" customHeight="1" x14ac:dyDescent="0.25">
      <c r="A620" s="15">
        <v>619</v>
      </c>
      <c r="B620" s="13" t="s">
        <v>56</v>
      </c>
      <c r="C620" s="13" t="s">
        <v>117</v>
      </c>
      <c r="D620" s="26" t="s">
        <v>65</v>
      </c>
      <c r="E620" s="28">
        <v>4.2000000000000003E-2</v>
      </c>
      <c r="F620" s="28">
        <v>0.05</v>
      </c>
      <c r="G620" s="28">
        <v>57</v>
      </c>
      <c r="H620" s="28">
        <v>55</v>
      </c>
      <c r="I620" s="28">
        <v>0.44700000000000001</v>
      </c>
      <c r="J620" s="28">
        <v>0.52200000000000002</v>
      </c>
      <c r="K620" s="28">
        <v>0.03</v>
      </c>
      <c r="L620" s="28">
        <v>41119693</v>
      </c>
      <c r="M620" s="28">
        <v>0.26100000000000001</v>
      </c>
    </row>
    <row r="621" spans="1:13" ht="15.75" customHeight="1" x14ac:dyDescent="0.25">
      <c r="A621" s="15">
        <v>620</v>
      </c>
      <c r="B621" s="13" t="s">
        <v>56</v>
      </c>
      <c r="C621" s="13" t="s">
        <v>117</v>
      </c>
      <c r="D621" s="26" t="s">
        <v>66</v>
      </c>
      <c r="E621" s="28">
        <v>4.1000000000000002E-2</v>
      </c>
      <c r="F621" s="28">
        <v>4.7E-2</v>
      </c>
      <c r="G621" s="28">
        <v>58</v>
      </c>
      <c r="H621" s="28">
        <v>56</v>
      </c>
      <c r="I621" s="28">
        <v>0.44800000000000001</v>
      </c>
      <c r="J621" s="28">
        <v>0.52200000000000002</v>
      </c>
      <c r="K621" s="28">
        <v>3.1E-2</v>
      </c>
      <c r="L621" s="28">
        <v>42353790</v>
      </c>
      <c r="M621" s="28">
        <v>0.26800000000000002</v>
      </c>
    </row>
    <row r="622" spans="1:13" ht="15.75" customHeight="1" x14ac:dyDescent="0.25">
      <c r="A622" s="15">
        <v>621</v>
      </c>
      <c r="B622" s="13" t="s">
        <v>56</v>
      </c>
      <c r="C622" s="13" t="s">
        <v>117</v>
      </c>
      <c r="D622" s="26" t="s">
        <v>67</v>
      </c>
      <c r="E622" s="28">
        <v>4.1000000000000002E-2</v>
      </c>
      <c r="F622" s="28">
        <v>4.3999999999999997E-2</v>
      </c>
      <c r="G622" s="28">
        <v>59</v>
      </c>
      <c r="H622" s="28">
        <v>57</v>
      </c>
      <c r="I622" s="28">
        <v>0.44800000000000001</v>
      </c>
      <c r="J622" s="28">
        <v>0.52100000000000002</v>
      </c>
      <c r="K622" s="28">
        <v>3.1E-2</v>
      </c>
      <c r="L622" s="28">
        <v>43639752</v>
      </c>
      <c r="M622" s="28">
        <v>0.27400000000000002</v>
      </c>
    </row>
    <row r="623" spans="1:13" ht="15.75" customHeight="1" x14ac:dyDescent="0.25">
      <c r="A623" s="15">
        <v>622</v>
      </c>
      <c r="B623" s="13" t="s">
        <v>56</v>
      </c>
      <c r="C623" s="13" t="s">
        <v>117</v>
      </c>
      <c r="D623" s="26" t="s">
        <v>68</v>
      </c>
      <c r="E623" s="28">
        <v>4.1000000000000002E-2</v>
      </c>
      <c r="F623" s="28">
        <v>4.1000000000000002E-2</v>
      </c>
      <c r="G623" s="28">
        <v>60</v>
      </c>
      <c r="H623" s="28">
        <v>58</v>
      </c>
      <c r="I623" s="28">
        <v>0.44800000000000001</v>
      </c>
      <c r="J623" s="28">
        <v>0.52</v>
      </c>
      <c r="K623" s="28">
        <v>3.1E-2</v>
      </c>
      <c r="L623" s="28">
        <v>44973330</v>
      </c>
      <c r="M623" s="28">
        <v>0.28100000000000003</v>
      </c>
    </row>
    <row r="624" spans="1:13" ht="15.75" customHeight="1" x14ac:dyDescent="0.25">
      <c r="A624" s="15">
        <v>623</v>
      </c>
      <c r="B624" s="13" t="s">
        <v>56</v>
      </c>
      <c r="C624" s="13" t="s">
        <v>117</v>
      </c>
      <c r="D624" s="26" t="s">
        <v>69</v>
      </c>
      <c r="E624" s="28">
        <v>0.04</v>
      </c>
      <c r="F624" s="28">
        <v>3.9E-2</v>
      </c>
      <c r="G624" s="28">
        <v>61</v>
      </c>
      <c r="H624" s="28">
        <v>59</v>
      </c>
      <c r="I624" s="28">
        <v>0.44900000000000001</v>
      </c>
      <c r="J624" s="28">
        <v>0.52</v>
      </c>
      <c r="K624" s="28">
        <v>3.1E-2</v>
      </c>
      <c r="L624" s="28">
        <v>46354607</v>
      </c>
      <c r="M624" s="28">
        <v>0.28799999999999998</v>
      </c>
    </row>
    <row r="625" spans="1:13" ht="15.75" customHeight="1" x14ac:dyDescent="0.25">
      <c r="A625" s="15">
        <v>624</v>
      </c>
      <c r="B625" s="13" t="s">
        <v>56</v>
      </c>
      <c r="C625" s="13" t="s">
        <v>117</v>
      </c>
      <c r="D625" s="26" t="s">
        <v>70</v>
      </c>
      <c r="E625" s="28">
        <v>0.04</v>
      </c>
      <c r="F625" s="28">
        <v>3.7999999999999999E-2</v>
      </c>
      <c r="G625" s="28">
        <v>62</v>
      </c>
      <c r="H625" s="28">
        <v>60</v>
      </c>
      <c r="I625" s="28">
        <v>0.44900000000000001</v>
      </c>
      <c r="J625" s="28">
        <v>0.52</v>
      </c>
      <c r="K625" s="28">
        <v>3.2000000000000001E-2</v>
      </c>
      <c r="L625" s="28">
        <v>47783107</v>
      </c>
      <c r="M625" s="28">
        <v>0.29499999999999998</v>
      </c>
    </row>
    <row r="626" spans="1:13" ht="15.75" customHeight="1" x14ac:dyDescent="0.25">
      <c r="A626" s="15">
        <v>625</v>
      </c>
      <c r="B626" s="13" t="s">
        <v>56</v>
      </c>
      <c r="C626" s="13" t="s">
        <v>118</v>
      </c>
      <c r="D626" s="26" t="s">
        <v>58</v>
      </c>
      <c r="E626" s="28">
        <v>3.9E-2</v>
      </c>
      <c r="F626" s="28">
        <v>7.6999999999999999E-2</v>
      </c>
      <c r="G626" s="28">
        <v>54</v>
      </c>
      <c r="H626" s="28">
        <v>53</v>
      </c>
      <c r="I626" s="28">
        <v>0.442</v>
      </c>
      <c r="J626" s="28">
        <v>0.52900000000000003</v>
      </c>
      <c r="K626" s="28">
        <v>2.9000000000000001E-2</v>
      </c>
      <c r="L626" s="28">
        <v>4864753</v>
      </c>
      <c r="M626" s="28">
        <v>0.32900000000000001</v>
      </c>
    </row>
    <row r="627" spans="1:13" ht="15.75" customHeight="1" x14ac:dyDescent="0.25">
      <c r="A627" s="15">
        <v>626</v>
      </c>
      <c r="B627" s="13" t="s">
        <v>56</v>
      </c>
      <c r="C627" s="13" t="s">
        <v>118</v>
      </c>
      <c r="D627" s="26" t="s">
        <v>59</v>
      </c>
      <c r="E627" s="28">
        <v>3.9E-2</v>
      </c>
      <c r="F627" s="28">
        <v>7.4999999999999997E-2</v>
      </c>
      <c r="G627" s="28">
        <v>54</v>
      </c>
      <c r="H627" s="28">
        <v>53</v>
      </c>
      <c r="I627" s="28">
        <v>0.439</v>
      </c>
      <c r="J627" s="28">
        <v>0.53200000000000003</v>
      </c>
      <c r="K627" s="28">
        <v>2.8000000000000001E-2</v>
      </c>
      <c r="L627" s="28">
        <v>4992225</v>
      </c>
      <c r="M627" s="28">
        <v>0.33400000000000002</v>
      </c>
    </row>
    <row r="628" spans="1:13" ht="15.75" customHeight="1" x14ac:dyDescent="0.25">
      <c r="A628" s="15">
        <v>627</v>
      </c>
      <c r="B628" s="13" t="s">
        <v>56</v>
      </c>
      <c r="C628" s="13" t="s">
        <v>118</v>
      </c>
      <c r="D628" s="26" t="s">
        <v>60</v>
      </c>
      <c r="E628" s="28">
        <v>3.9E-2</v>
      </c>
      <c r="F628" s="28">
        <v>7.2999999999999995E-2</v>
      </c>
      <c r="G628" s="28">
        <v>55</v>
      </c>
      <c r="H628" s="28">
        <v>53</v>
      </c>
      <c r="I628" s="28">
        <v>0.436</v>
      </c>
      <c r="J628" s="28">
        <v>0.53600000000000003</v>
      </c>
      <c r="K628" s="28">
        <v>2.8000000000000001E-2</v>
      </c>
      <c r="L628" s="28">
        <v>5123674</v>
      </c>
      <c r="M628" s="28">
        <v>0.33800000000000002</v>
      </c>
    </row>
    <row r="629" spans="1:13" ht="15.75" customHeight="1" x14ac:dyDescent="0.25">
      <c r="A629" s="15">
        <v>628</v>
      </c>
      <c r="B629" s="13" t="s">
        <v>56</v>
      </c>
      <c r="C629" s="13" t="s">
        <v>118</v>
      </c>
      <c r="D629" s="26" t="s">
        <v>61</v>
      </c>
      <c r="E629" s="28">
        <v>3.9E-2</v>
      </c>
      <c r="F629" s="28">
        <v>7.1999999999999995E-2</v>
      </c>
      <c r="G629" s="28">
        <v>55</v>
      </c>
      <c r="H629" s="28">
        <v>53</v>
      </c>
      <c r="I629" s="28">
        <v>0.433</v>
      </c>
      <c r="J629" s="28">
        <v>0.53900000000000003</v>
      </c>
      <c r="K629" s="28">
        <v>2.8000000000000001E-2</v>
      </c>
      <c r="L629" s="28">
        <v>5258956</v>
      </c>
      <c r="M629" s="28">
        <v>0.34300000000000003</v>
      </c>
    </row>
    <row r="630" spans="1:13" ht="15.75" customHeight="1" x14ac:dyDescent="0.25">
      <c r="A630" s="15">
        <v>629</v>
      </c>
      <c r="B630" s="13" t="s">
        <v>56</v>
      </c>
      <c r="C630" s="13" t="s">
        <v>118</v>
      </c>
      <c r="D630" s="26" t="s">
        <v>62</v>
      </c>
      <c r="E630" s="28">
        <v>3.7999999999999999E-2</v>
      </c>
      <c r="F630" s="28">
        <v>7.0000000000000007E-2</v>
      </c>
      <c r="G630" s="28">
        <v>55</v>
      </c>
      <c r="H630" s="28">
        <v>53</v>
      </c>
      <c r="I630" s="28">
        <v>0.43099999999999999</v>
      </c>
      <c r="J630" s="28">
        <v>0.54100000000000004</v>
      </c>
      <c r="K630" s="28">
        <v>2.8000000000000001E-2</v>
      </c>
      <c r="L630" s="28">
        <v>5397851</v>
      </c>
      <c r="M630" s="28">
        <v>0.34699999999999998</v>
      </c>
    </row>
    <row r="631" spans="1:13" ht="15.75" customHeight="1" x14ac:dyDescent="0.25">
      <c r="A631" s="15">
        <v>630</v>
      </c>
      <c r="B631" s="13" t="s">
        <v>56</v>
      </c>
      <c r="C631" s="13" t="s">
        <v>118</v>
      </c>
      <c r="D631" s="26" t="s">
        <v>63</v>
      </c>
      <c r="E631" s="28">
        <v>3.7999999999999999E-2</v>
      </c>
      <c r="F631" s="28">
        <v>6.8000000000000005E-2</v>
      </c>
      <c r="G631" s="28">
        <v>55</v>
      </c>
      <c r="H631" s="28">
        <v>53</v>
      </c>
      <c r="I631" s="28">
        <v>0.42799999999999999</v>
      </c>
      <c r="J631" s="28">
        <v>0.54400000000000004</v>
      </c>
      <c r="K631" s="28">
        <v>2.8000000000000001E-2</v>
      </c>
      <c r="L631" s="28">
        <v>5540214</v>
      </c>
      <c r="M631" s="28">
        <v>0.35199999999999998</v>
      </c>
    </row>
    <row r="632" spans="1:13" ht="15.75" customHeight="1" x14ac:dyDescent="0.25">
      <c r="A632" s="15">
        <v>631</v>
      </c>
      <c r="B632" s="13" t="s">
        <v>56</v>
      </c>
      <c r="C632" s="13" t="s">
        <v>118</v>
      </c>
      <c r="D632" s="26" t="s">
        <v>64</v>
      </c>
      <c r="E632" s="28">
        <v>3.7999999999999999E-2</v>
      </c>
      <c r="F632" s="28">
        <v>6.7000000000000004E-2</v>
      </c>
      <c r="G632" s="28">
        <v>55</v>
      </c>
      <c r="H632" s="28">
        <v>54</v>
      </c>
      <c r="I632" s="28">
        <v>0.42599999999999999</v>
      </c>
      <c r="J632" s="28">
        <v>0.54600000000000004</v>
      </c>
      <c r="K632" s="28">
        <v>2.8000000000000001E-2</v>
      </c>
      <c r="L632" s="28">
        <v>5685845</v>
      </c>
      <c r="M632" s="28">
        <v>0.35599999999999998</v>
      </c>
    </row>
    <row r="633" spans="1:13" ht="15.75" customHeight="1" x14ac:dyDescent="0.25">
      <c r="A633" s="15">
        <v>632</v>
      </c>
      <c r="B633" s="13" t="s">
        <v>56</v>
      </c>
      <c r="C633" s="13" t="s">
        <v>118</v>
      </c>
      <c r="D633" s="26" t="s">
        <v>65</v>
      </c>
      <c r="E633" s="28">
        <v>3.7999999999999999E-2</v>
      </c>
      <c r="F633" s="28">
        <v>6.5000000000000002E-2</v>
      </c>
      <c r="G633" s="28">
        <v>55</v>
      </c>
      <c r="H633" s="28">
        <v>54</v>
      </c>
      <c r="I633" s="28">
        <v>0.42499999999999999</v>
      </c>
      <c r="J633" s="28">
        <v>0.54800000000000004</v>
      </c>
      <c r="K633" s="28">
        <v>2.8000000000000001E-2</v>
      </c>
      <c r="L633" s="28">
        <v>5834806</v>
      </c>
      <c r="M633" s="28">
        <v>0.36099999999999999</v>
      </c>
    </row>
    <row r="634" spans="1:13" ht="15.75" customHeight="1" x14ac:dyDescent="0.25">
      <c r="A634" s="15">
        <v>633</v>
      </c>
      <c r="B634" s="13" t="s">
        <v>56</v>
      </c>
      <c r="C634" s="13" t="s">
        <v>118</v>
      </c>
      <c r="D634" s="26" t="s">
        <v>66</v>
      </c>
      <c r="E634" s="28">
        <v>3.7999999999999999E-2</v>
      </c>
      <c r="F634" s="28">
        <v>6.4000000000000001E-2</v>
      </c>
      <c r="G634" s="28">
        <v>56</v>
      </c>
      <c r="H634" s="28">
        <v>54</v>
      </c>
      <c r="I634" s="28">
        <v>0.42299999999999999</v>
      </c>
      <c r="J634" s="28">
        <v>0.54900000000000004</v>
      </c>
      <c r="K634" s="28">
        <v>2.8000000000000001E-2</v>
      </c>
      <c r="L634" s="28">
        <v>5987491</v>
      </c>
      <c r="M634" s="28">
        <v>0.36599999999999999</v>
      </c>
    </row>
    <row r="635" spans="1:13" ht="15.75" customHeight="1" x14ac:dyDescent="0.25">
      <c r="A635" s="15">
        <v>634</v>
      </c>
      <c r="B635" s="13" t="s">
        <v>56</v>
      </c>
      <c r="C635" s="13" t="s">
        <v>118</v>
      </c>
      <c r="D635" s="26" t="s">
        <v>67</v>
      </c>
      <c r="E635" s="28">
        <v>3.7999999999999999E-2</v>
      </c>
      <c r="F635" s="28">
        <v>6.2E-2</v>
      </c>
      <c r="G635" s="28">
        <v>56</v>
      </c>
      <c r="H635" s="28">
        <v>54</v>
      </c>
      <c r="I635" s="28">
        <v>0.42199999999999999</v>
      </c>
      <c r="J635" s="28">
        <v>0.55100000000000005</v>
      </c>
      <c r="K635" s="28">
        <v>2.7E-2</v>
      </c>
      <c r="L635" s="28">
        <v>6144457</v>
      </c>
      <c r="M635" s="28">
        <v>0.371</v>
      </c>
    </row>
    <row r="636" spans="1:13" ht="15.75" customHeight="1" x14ac:dyDescent="0.25">
      <c r="A636" s="15">
        <v>635</v>
      </c>
      <c r="B636" s="13" t="s">
        <v>56</v>
      </c>
      <c r="C636" s="13" t="s">
        <v>118</v>
      </c>
      <c r="D636" s="26" t="s">
        <v>68</v>
      </c>
      <c r="E636" s="28">
        <v>3.6999999999999998E-2</v>
      </c>
      <c r="F636" s="28">
        <v>6.0999999999999999E-2</v>
      </c>
      <c r="G636" s="28">
        <v>56</v>
      </c>
      <c r="H636" s="28">
        <v>55</v>
      </c>
      <c r="I636" s="28">
        <v>0.42099999999999999</v>
      </c>
      <c r="J636" s="28">
        <v>0.55200000000000005</v>
      </c>
      <c r="K636" s="28">
        <v>2.7E-2</v>
      </c>
      <c r="L636" s="28">
        <v>6306014</v>
      </c>
      <c r="M636" s="28">
        <v>0.375</v>
      </c>
    </row>
    <row r="637" spans="1:13" ht="15.75" customHeight="1" x14ac:dyDescent="0.25">
      <c r="A637" s="15">
        <v>636</v>
      </c>
      <c r="B637" s="13" t="s">
        <v>56</v>
      </c>
      <c r="C637" s="13" t="s">
        <v>118</v>
      </c>
      <c r="D637" s="26" t="s">
        <v>69</v>
      </c>
      <c r="E637" s="28">
        <v>3.6999999999999998E-2</v>
      </c>
      <c r="F637" s="28">
        <v>5.8999999999999997E-2</v>
      </c>
      <c r="G637" s="28">
        <v>57</v>
      </c>
      <c r="H637" s="28">
        <v>55</v>
      </c>
      <c r="I637" s="28">
        <v>0.42</v>
      </c>
      <c r="J637" s="28">
        <v>0.55300000000000005</v>
      </c>
      <c r="K637" s="28">
        <v>2.7E-2</v>
      </c>
      <c r="L637" s="28">
        <v>6472304</v>
      </c>
      <c r="M637" s="28">
        <v>0.38</v>
      </c>
    </row>
    <row r="638" spans="1:13" ht="15.75" customHeight="1" x14ac:dyDescent="0.25">
      <c r="A638" s="15">
        <v>637</v>
      </c>
      <c r="B638" s="13" t="s">
        <v>56</v>
      </c>
      <c r="C638" s="13" t="s">
        <v>118</v>
      </c>
      <c r="D638" s="26" t="s">
        <v>70</v>
      </c>
      <c r="E638" s="28">
        <v>3.6999999999999998E-2</v>
      </c>
      <c r="F638" s="28">
        <v>5.7000000000000002E-2</v>
      </c>
      <c r="G638" s="28">
        <v>57</v>
      </c>
      <c r="H638" s="28">
        <v>55</v>
      </c>
      <c r="I638" s="28">
        <v>0.41899999999999998</v>
      </c>
      <c r="J638" s="28">
        <v>0.55400000000000005</v>
      </c>
      <c r="K638" s="28">
        <v>2.7E-2</v>
      </c>
      <c r="L638" s="28">
        <v>6642928</v>
      </c>
      <c r="M638" s="28">
        <v>0.38500000000000001</v>
      </c>
    </row>
    <row r="639" spans="1:13" ht="15.75" customHeight="1" x14ac:dyDescent="0.25">
      <c r="A639" s="15">
        <v>638</v>
      </c>
      <c r="B639" s="13" t="s">
        <v>56</v>
      </c>
      <c r="C639" s="13" t="s">
        <v>119</v>
      </c>
      <c r="D639" s="26" t="s">
        <v>58</v>
      </c>
      <c r="E639" s="28">
        <v>1.7000000000000001E-2</v>
      </c>
      <c r="F639" s="28">
        <v>2.5999999999999999E-2</v>
      </c>
      <c r="G639" s="28">
        <v>75</v>
      </c>
      <c r="H639" s="28">
        <v>71</v>
      </c>
      <c r="I639" s="28">
        <v>0.29799999999999999</v>
      </c>
      <c r="J639" s="28">
        <v>0.64100000000000001</v>
      </c>
      <c r="K639" s="28">
        <v>0.06</v>
      </c>
      <c r="L639" s="28">
        <v>9563500</v>
      </c>
      <c r="M639" s="28">
        <v>0.63400000000000001</v>
      </c>
    </row>
    <row r="640" spans="1:13" ht="15.75" customHeight="1" x14ac:dyDescent="0.25">
      <c r="A640" s="15">
        <v>639</v>
      </c>
      <c r="B640" s="13" t="s">
        <v>56</v>
      </c>
      <c r="C640" s="13" t="s">
        <v>119</v>
      </c>
      <c r="D640" s="26" t="s">
        <v>59</v>
      </c>
      <c r="E640" s="28">
        <v>1.7000000000000001E-2</v>
      </c>
      <c r="F640" s="28">
        <v>2.4E-2</v>
      </c>
      <c r="G640" s="28">
        <v>75</v>
      </c>
      <c r="H640" s="28">
        <v>71</v>
      </c>
      <c r="I640" s="28">
        <v>0.28899999999999998</v>
      </c>
      <c r="J640" s="28">
        <v>0.64900000000000002</v>
      </c>
      <c r="K640" s="28">
        <v>6.2E-2</v>
      </c>
      <c r="L640" s="28">
        <v>9673600</v>
      </c>
      <c r="M640" s="28">
        <v>0.63800000000000001</v>
      </c>
    </row>
    <row r="641" spans="1:13" ht="15.75" customHeight="1" x14ac:dyDescent="0.25">
      <c r="A641" s="15">
        <v>640</v>
      </c>
      <c r="B641" s="13" t="s">
        <v>56</v>
      </c>
      <c r="C641" s="13" t="s">
        <v>119</v>
      </c>
      <c r="D641" s="26" t="s">
        <v>60</v>
      </c>
      <c r="E641" s="28">
        <v>1.7000000000000001E-2</v>
      </c>
      <c r="F641" s="28">
        <v>2.3E-2</v>
      </c>
      <c r="G641" s="28">
        <v>75</v>
      </c>
      <c r="H641" s="28">
        <v>71</v>
      </c>
      <c r="I641" s="28">
        <v>0.28100000000000003</v>
      </c>
      <c r="J641" s="28">
        <v>0.65600000000000003</v>
      </c>
      <c r="K641" s="28">
        <v>6.4000000000000001E-2</v>
      </c>
      <c r="L641" s="28">
        <v>9781900</v>
      </c>
      <c r="M641" s="28">
        <v>0.64200000000000002</v>
      </c>
    </row>
    <row r="642" spans="1:13" ht="15.75" customHeight="1" x14ac:dyDescent="0.25">
      <c r="A642" s="15">
        <v>641</v>
      </c>
      <c r="B642" s="13" t="s">
        <v>56</v>
      </c>
      <c r="C642" s="13" t="s">
        <v>119</v>
      </c>
      <c r="D642" s="26" t="s">
        <v>61</v>
      </c>
      <c r="E642" s="28">
        <v>1.7000000000000001E-2</v>
      </c>
      <c r="F642" s="28">
        <v>2.1999999999999999E-2</v>
      </c>
      <c r="G642" s="28">
        <v>75</v>
      </c>
      <c r="H642" s="28">
        <v>71</v>
      </c>
      <c r="I642" s="28">
        <v>0.27200000000000002</v>
      </c>
      <c r="J642" s="28">
        <v>0.66300000000000003</v>
      </c>
      <c r="K642" s="28">
        <v>6.5000000000000002E-2</v>
      </c>
      <c r="L642" s="28">
        <v>9839800</v>
      </c>
      <c r="M642" s="28">
        <v>0.64600000000000002</v>
      </c>
    </row>
    <row r="643" spans="1:13" ht="15.75" customHeight="1" x14ac:dyDescent="0.25">
      <c r="A643" s="15">
        <v>642</v>
      </c>
      <c r="B643" s="13" t="s">
        <v>56</v>
      </c>
      <c r="C643" s="13" t="s">
        <v>119</v>
      </c>
      <c r="D643" s="26" t="s">
        <v>62</v>
      </c>
      <c r="E643" s="28">
        <v>1.7000000000000001E-2</v>
      </c>
      <c r="F643" s="28">
        <v>2.1000000000000001E-2</v>
      </c>
      <c r="G643" s="28">
        <v>75</v>
      </c>
      <c r="H643" s="28">
        <v>71</v>
      </c>
      <c r="I643" s="28">
        <v>0.26500000000000001</v>
      </c>
      <c r="J643" s="28">
        <v>0.66900000000000004</v>
      </c>
      <c r="K643" s="28">
        <v>6.6000000000000003E-2</v>
      </c>
      <c r="L643" s="28">
        <v>9932400</v>
      </c>
      <c r="M643" s="28">
        <v>0.64900000000000002</v>
      </c>
    </row>
    <row r="644" spans="1:13" ht="15.75" customHeight="1" x14ac:dyDescent="0.25">
      <c r="A644" s="15">
        <v>643</v>
      </c>
      <c r="B644" s="13" t="s">
        <v>56</v>
      </c>
      <c r="C644" s="13" t="s">
        <v>119</v>
      </c>
      <c r="D644" s="26" t="s">
        <v>63</v>
      </c>
      <c r="E644" s="28">
        <v>1.7000000000000001E-2</v>
      </c>
      <c r="F644" s="28">
        <v>0.02</v>
      </c>
      <c r="G644" s="28">
        <v>76</v>
      </c>
      <c r="H644" s="28">
        <v>72</v>
      </c>
      <c r="I644" s="28">
        <v>0.25800000000000001</v>
      </c>
      <c r="J644" s="28">
        <v>0.67500000000000004</v>
      </c>
      <c r="K644" s="28">
        <v>6.7000000000000004E-2</v>
      </c>
      <c r="L644" s="28">
        <v>10029000</v>
      </c>
      <c r="M644" s="28">
        <v>0.65100000000000002</v>
      </c>
    </row>
    <row r="645" spans="1:13" ht="15.75" customHeight="1" x14ac:dyDescent="0.25">
      <c r="A645" s="15">
        <v>644</v>
      </c>
      <c r="B645" s="13" t="s">
        <v>56</v>
      </c>
      <c r="C645" s="13" t="s">
        <v>119</v>
      </c>
      <c r="D645" s="26" t="s">
        <v>64</v>
      </c>
      <c r="E645" s="28">
        <v>1.7000000000000001E-2</v>
      </c>
      <c r="F645" s="28">
        <v>1.9E-2</v>
      </c>
      <c r="G645" s="28">
        <v>76</v>
      </c>
      <c r="H645" s="28">
        <v>72</v>
      </c>
      <c r="I645" s="28">
        <v>0.252</v>
      </c>
      <c r="J645" s="28">
        <v>0.68100000000000005</v>
      </c>
      <c r="K645" s="28">
        <v>6.8000000000000005E-2</v>
      </c>
      <c r="L645" s="28">
        <v>10127900</v>
      </c>
      <c r="M645" s="28">
        <v>0.65300000000000002</v>
      </c>
    </row>
    <row r="646" spans="1:13" ht="15.75" customHeight="1" x14ac:dyDescent="0.25">
      <c r="A646" s="15">
        <v>645</v>
      </c>
      <c r="B646" s="13" t="s">
        <v>56</v>
      </c>
      <c r="C646" s="13" t="s">
        <v>119</v>
      </c>
      <c r="D646" s="26" t="s">
        <v>65</v>
      </c>
      <c r="E646" s="28">
        <v>1.7000000000000001E-2</v>
      </c>
      <c r="F646" s="28">
        <v>1.7999999999999999E-2</v>
      </c>
      <c r="G646" s="28">
        <v>76</v>
      </c>
      <c r="H646" s="28">
        <v>72</v>
      </c>
      <c r="I646" s="28">
        <v>0.246</v>
      </c>
      <c r="J646" s="28">
        <v>0.68600000000000005</v>
      </c>
      <c r="K646" s="28">
        <v>6.8000000000000005E-2</v>
      </c>
      <c r="L646" s="28">
        <v>10225100</v>
      </c>
      <c r="M646" s="28">
        <v>0.65400000000000003</v>
      </c>
    </row>
    <row r="647" spans="1:13" ht="15.75" customHeight="1" x14ac:dyDescent="0.25">
      <c r="A647" s="15">
        <v>646</v>
      </c>
      <c r="B647" s="13" t="s">
        <v>56</v>
      </c>
      <c r="C647" s="13" t="s">
        <v>119</v>
      </c>
      <c r="D647" s="26" t="s">
        <v>66</v>
      </c>
      <c r="E647" s="28">
        <v>1.7999999999999999E-2</v>
      </c>
      <c r="F647" s="28">
        <v>1.7000000000000001E-2</v>
      </c>
      <c r="G647" s="28">
        <v>76</v>
      </c>
      <c r="H647" s="28">
        <v>72</v>
      </c>
      <c r="I647" s="28">
        <v>0.24099999999999999</v>
      </c>
      <c r="J647" s="28">
        <v>0.69</v>
      </c>
      <c r="K647" s="28">
        <v>6.9000000000000006E-2</v>
      </c>
      <c r="L647" s="28">
        <v>10328900</v>
      </c>
      <c r="M647" s="28">
        <v>0.65600000000000003</v>
      </c>
    </row>
    <row r="648" spans="1:13" ht="15.75" customHeight="1" x14ac:dyDescent="0.25">
      <c r="A648" s="15">
        <v>647</v>
      </c>
      <c r="B648" s="13" t="s">
        <v>56</v>
      </c>
      <c r="C648" s="13" t="s">
        <v>119</v>
      </c>
      <c r="D648" s="26" t="s">
        <v>67</v>
      </c>
      <c r="E648" s="28">
        <v>1.7999999999999999E-2</v>
      </c>
      <c r="F648" s="28">
        <v>1.6E-2</v>
      </c>
      <c r="G648" s="28">
        <v>77</v>
      </c>
      <c r="H648" s="28">
        <v>73</v>
      </c>
      <c r="I648" s="28">
        <v>0.23799999999999999</v>
      </c>
      <c r="J648" s="28">
        <v>0.69299999999999995</v>
      </c>
      <c r="K648" s="28">
        <v>6.9000000000000006E-2</v>
      </c>
      <c r="L648" s="28">
        <v>10439600</v>
      </c>
      <c r="M648" s="28">
        <v>0.65800000000000003</v>
      </c>
    </row>
    <row r="649" spans="1:13" ht="15.75" customHeight="1" x14ac:dyDescent="0.25">
      <c r="A649" s="15">
        <v>648</v>
      </c>
      <c r="B649" s="13" t="s">
        <v>56</v>
      </c>
      <c r="C649" s="13" t="s">
        <v>119</v>
      </c>
      <c r="D649" s="26" t="s">
        <v>68</v>
      </c>
      <c r="E649" s="28">
        <v>1.9E-2</v>
      </c>
      <c r="F649" s="28">
        <v>1.4999999999999999E-2</v>
      </c>
      <c r="G649" s="28">
        <v>77</v>
      </c>
      <c r="H649" s="28">
        <v>73</v>
      </c>
      <c r="I649" s="28">
        <v>0.23499999999999999</v>
      </c>
      <c r="J649" s="28">
        <v>0.69599999999999995</v>
      </c>
      <c r="K649" s="28">
        <v>6.9000000000000006E-2</v>
      </c>
      <c r="L649" s="28">
        <v>10549100</v>
      </c>
      <c r="M649" s="28">
        <v>0.65900000000000003</v>
      </c>
    </row>
    <row r="650" spans="1:13" ht="15.75" customHeight="1" x14ac:dyDescent="0.25">
      <c r="A650" s="15">
        <v>649</v>
      </c>
      <c r="B650" s="13" t="s">
        <v>56</v>
      </c>
      <c r="C650" s="13" t="s">
        <v>119</v>
      </c>
      <c r="D650" s="26" t="s">
        <v>69</v>
      </c>
      <c r="E650" s="28">
        <v>1.9E-2</v>
      </c>
      <c r="F650" s="28">
        <v>1.4E-2</v>
      </c>
      <c r="G650" s="28">
        <v>77</v>
      </c>
      <c r="H650" s="28">
        <v>73</v>
      </c>
      <c r="I650" s="28">
        <v>0.23300000000000001</v>
      </c>
      <c r="J650" s="28">
        <v>0.69699999999999995</v>
      </c>
      <c r="K650" s="28">
        <v>7.0000000000000007E-2</v>
      </c>
      <c r="L650" s="28">
        <v>10673800</v>
      </c>
      <c r="M650" s="28">
        <v>0.66100000000000003</v>
      </c>
    </row>
    <row r="651" spans="1:13" ht="15.75" customHeight="1" x14ac:dyDescent="0.25">
      <c r="A651" s="15">
        <v>650</v>
      </c>
      <c r="B651" s="13" t="s">
        <v>56</v>
      </c>
      <c r="C651" s="13" t="s">
        <v>119</v>
      </c>
      <c r="D651" s="26" t="s">
        <v>70</v>
      </c>
      <c r="E651" s="28">
        <v>1.9E-2</v>
      </c>
      <c r="F651" s="28">
        <v>1.4E-2</v>
      </c>
      <c r="G651" s="28">
        <v>77</v>
      </c>
      <c r="H651" s="28">
        <v>73</v>
      </c>
      <c r="I651" s="28">
        <v>0.23200000000000001</v>
      </c>
      <c r="J651" s="28">
        <v>0.69699999999999995</v>
      </c>
      <c r="K651" s="28">
        <v>7.0999999999999994E-2</v>
      </c>
      <c r="L651" s="28">
        <v>10777500</v>
      </c>
      <c r="M651" s="28">
        <v>0.66300000000000003</v>
      </c>
    </row>
    <row r="652" spans="1:13" ht="15.75" customHeight="1" x14ac:dyDescent="0.25">
      <c r="A652" s="15">
        <v>651</v>
      </c>
      <c r="B652" s="13" t="s">
        <v>56</v>
      </c>
      <c r="C652" s="13" t="s">
        <v>120</v>
      </c>
      <c r="D652" s="26" t="s">
        <v>58</v>
      </c>
      <c r="E652" s="28">
        <v>4.8000000000000001E-2</v>
      </c>
      <c r="F652" s="28">
        <v>8.8999999999999996E-2</v>
      </c>
      <c r="G652" s="28">
        <v>48</v>
      </c>
      <c r="H652" s="28">
        <v>48</v>
      </c>
      <c r="I652" s="28">
        <v>0.49299999999999999</v>
      </c>
      <c r="J652" s="28">
        <v>0.48099999999999998</v>
      </c>
      <c r="K652" s="28">
        <v>2.7E-2</v>
      </c>
      <c r="L652" s="28">
        <v>24275641</v>
      </c>
      <c r="M652" s="28">
        <v>0.121</v>
      </c>
    </row>
    <row r="653" spans="1:13" ht="15.75" customHeight="1" x14ac:dyDescent="0.25">
      <c r="A653" s="15">
        <v>652</v>
      </c>
      <c r="B653" s="13" t="s">
        <v>56</v>
      </c>
      <c r="C653" s="13" t="s">
        <v>120</v>
      </c>
      <c r="D653" s="26" t="s">
        <v>59</v>
      </c>
      <c r="E653" s="28">
        <v>4.8000000000000001E-2</v>
      </c>
      <c r="F653" s="28">
        <v>8.5000000000000006E-2</v>
      </c>
      <c r="G653" s="28">
        <v>49</v>
      </c>
      <c r="H653" s="28">
        <v>49</v>
      </c>
      <c r="I653" s="28">
        <v>0.49299999999999999</v>
      </c>
      <c r="J653" s="28">
        <v>0.48</v>
      </c>
      <c r="K653" s="28">
        <v>2.7E-2</v>
      </c>
      <c r="L653" s="28">
        <v>25088033</v>
      </c>
      <c r="M653" s="28">
        <v>0.122</v>
      </c>
    </row>
    <row r="654" spans="1:13" ht="15.75" customHeight="1" x14ac:dyDescent="0.25">
      <c r="A654" s="15">
        <v>653</v>
      </c>
      <c r="B654" s="13" t="s">
        <v>56</v>
      </c>
      <c r="C654" s="13" t="s">
        <v>120</v>
      </c>
      <c r="D654" s="26" t="s">
        <v>60</v>
      </c>
      <c r="E654" s="28">
        <v>4.8000000000000001E-2</v>
      </c>
      <c r="F654" s="28">
        <v>8.1000000000000003E-2</v>
      </c>
      <c r="G654" s="28">
        <v>50</v>
      </c>
      <c r="H654" s="28">
        <v>50</v>
      </c>
      <c r="I654" s="28">
        <v>0.49399999999999999</v>
      </c>
      <c r="J654" s="28">
        <v>0.48</v>
      </c>
      <c r="K654" s="28">
        <v>2.5999999999999999E-2</v>
      </c>
      <c r="L654" s="28">
        <v>25943441</v>
      </c>
      <c r="M654" s="28">
        <v>0.123</v>
      </c>
    </row>
    <row r="655" spans="1:13" ht="15.75" customHeight="1" x14ac:dyDescent="0.25">
      <c r="A655" s="15">
        <v>654</v>
      </c>
      <c r="B655" s="13" t="s">
        <v>56</v>
      </c>
      <c r="C655" s="13" t="s">
        <v>120</v>
      </c>
      <c r="D655" s="26" t="s">
        <v>61</v>
      </c>
      <c r="E655" s="28">
        <v>4.7E-2</v>
      </c>
      <c r="F655" s="28">
        <v>7.6999999999999999E-2</v>
      </c>
      <c r="G655" s="28">
        <v>51</v>
      </c>
      <c r="H655" s="28">
        <v>51</v>
      </c>
      <c r="I655" s="28">
        <v>0.49399999999999999</v>
      </c>
      <c r="J655" s="28">
        <v>0.48099999999999998</v>
      </c>
      <c r="K655" s="28">
        <v>2.5999999999999999E-2</v>
      </c>
      <c r="L655" s="28">
        <v>26838428</v>
      </c>
      <c r="M655" s="28">
        <v>0.125</v>
      </c>
    </row>
    <row r="656" spans="1:13" ht="15.75" customHeight="1" x14ac:dyDescent="0.25">
      <c r="A656" s="15">
        <v>655</v>
      </c>
      <c r="B656" s="13" t="s">
        <v>56</v>
      </c>
      <c r="C656" s="13" t="s">
        <v>120</v>
      </c>
      <c r="D656" s="26" t="s">
        <v>62</v>
      </c>
      <c r="E656" s="28">
        <v>4.7E-2</v>
      </c>
      <c r="F656" s="28">
        <v>7.2999999999999995E-2</v>
      </c>
      <c r="G656" s="28">
        <v>52</v>
      </c>
      <c r="H656" s="28">
        <v>52</v>
      </c>
      <c r="I656" s="28">
        <v>0.49399999999999999</v>
      </c>
      <c r="J656" s="28">
        <v>0.48099999999999998</v>
      </c>
      <c r="K656" s="28">
        <v>2.5000000000000001E-2</v>
      </c>
      <c r="L656" s="28">
        <v>27766986</v>
      </c>
      <c r="M656" s="28">
        <v>0.128</v>
      </c>
    </row>
    <row r="657" spans="1:13" ht="15.75" customHeight="1" x14ac:dyDescent="0.25">
      <c r="A657" s="15">
        <v>656</v>
      </c>
      <c r="B657" s="13" t="s">
        <v>56</v>
      </c>
      <c r="C657" s="13" t="s">
        <v>120</v>
      </c>
      <c r="D657" s="26" t="s">
        <v>63</v>
      </c>
      <c r="E657" s="28">
        <v>4.7E-2</v>
      </c>
      <c r="F657" s="28">
        <v>6.8000000000000005E-2</v>
      </c>
      <c r="G657" s="28">
        <v>53</v>
      </c>
      <c r="H657" s="28">
        <v>52</v>
      </c>
      <c r="I657" s="28">
        <v>0.49399999999999999</v>
      </c>
      <c r="J657" s="28">
        <v>0.48099999999999998</v>
      </c>
      <c r="K657" s="28">
        <v>2.5000000000000001E-2</v>
      </c>
      <c r="L657" s="28">
        <v>28724869</v>
      </c>
      <c r="M657" s="28">
        <v>0.13</v>
      </c>
    </row>
    <row r="658" spans="1:13" ht="15.75" customHeight="1" x14ac:dyDescent="0.25">
      <c r="A658" s="15">
        <v>657</v>
      </c>
      <c r="B658" s="13" t="s">
        <v>56</v>
      </c>
      <c r="C658" s="13" t="s">
        <v>120</v>
      </c>
      <c r="D658" s="26" t="s">
        <v>64</v>
      </c>
      <c r="E658" s="28">
        <v>4.5999999999999999E-2</v>
      </c>
      <c r="F658" s="28">
        <v>6.4000000000000001E-2</v>
      </c>
      <c r="G658" s="28">
        <v>54</v>
      </c>
      <c r="H658" s="28">
        <v>53</v>
      </c>
      <c r="I658" s="28">
        <v>0.49299999999999999</v>
      </c>
      <c r="J658" s="28">
        <v>0.48199999999999998</v>
      </c>
      <c r="K658" s="28">
        <v>2.5000000000000001E-2</v>
      </c>
      <c r="L658" s="28">
        <v>29711397</v>
      </c>
      <c r="M658" s="28">
        <v>0.13300000000000001</v>
      </c>
    </row>
    <row r="659" spans="1:13" ht="15.75" customHeight="1" x14ac:dyDescent="0.25">
      <c r="A659" s="15">
        <v>658</v>
      </c>
      <c r="B659" s="13" t="s">
        <v>56</v>
      </c>
      <c r="C659" s="13" t="s">
        <v>120</v>
      </c>
      <c r="D659" s="26" t="s">
        <v>65</v>
      </c>
      <c r="E659" s="28">
        <v>4.5999999999999999E-2</v>
      </c>
      <c r="F659" s="28">
        <v>6.0999999999999999E-2</v>
      </c>
      <c r="G659" s="28">
        <v>55</v>
      </c>
      <c r="H659" s="28">
        <v>54</v>
      </c>
      <c r="I659" s="28">
        <v>0.49199999999999999</v>
      </c>
      <c r="J659" s="28">
        <v>0.48299999999999998</v>
      </c>
      <c r="K659" s="28">
        <v>2.5000000000000001E-2</v>
      </c>
      <c r="L659" s="28">
        <v>30728747</v>
      </c>
      <c r="M659" s="28">
        <v>0.13600000000000001</v>
      </c>
    </row>
    <row r="660" spans="1:13" ht="15.75" customHeight="1" x14ac:dyDescent="0.25">
      <c r="A660" s="15">
        <v>659</v>
      </c>
      <c r="B660" s="13" t="s">
        <v>56</v>
      </c>
      <c r="C660" s="13" t="s">
        <v>120</v>
      </c>
      <c r="D660" s="26" t="s">
        <v>66</v>
      </c>
      <c r="E660" s="28">
        <v>4.5999999999999999E-2</v>
      </c>
      <c r="F660" s="28">
        <v>5.7000000000000002E-2</v>
      </c>
      <c r="G660" s="28">
        <v>56</v>
      </c>
      <c r="H660" s="28">
        <v>55</v>
      </c>
      <c r="I660" s="28">
        <v>0.49099999999999999</v>
      </c>
      <c r="J660" s="28">
        <v>0.48399999999999999</v>
      </c>
      <c r="K660" s="28">
        <v>2.5000000000000001E-2</v>
      </c>
      <c r="L660" s="28">
        <v>31778799</v>
      </c>
      <c r="M660" s="28">
        <v>0.13900000000000001</v>
      </c>
    </row>
    <row r="661" spans="1:13" ht="15.75" customHeight="1" x14ac:dyDescent="0.25">
      <c r="A661" s="15">
        <v>660</v>
      </c>
      <c r="B661" s="13" t="s">
        <v>56</v>
      </c>
      <c r="C661" s="13" t="s">
        <v>120</v>
      </c>
      <c r="D661" s="26" t="s">
        <v>67</v>
      </c>
      <c r="E661" s="28">
        <v>4.4999999999999998E-2</v>
      </c>
      <c r="F661" s="28">
        <v>5.3999999999999999E-2</v>
      </c>
      <c r="G661" s="28">
        <v>57</v>
      </c>
      <c r="H661" s="28">
        <v>56</v>
      </c>
      <c r="I661" s="28">
        <v>0.49</v>
      </c>
      <c r="J661" s="28">
        <v>0.48599999999999999</v>
      </c>
      <c r="K661" s="28">
        <v>2.5000000000000001E-2</v>
      </c>
      <c r="L661" s="28">
        <v>32864328</v>
      </c>
      <c r="M661" s="28">
        <v>0.14199999999999999</v>
      </c>
    </row>
    <row r="662" spans="1:13" ht="15.75" customHeight="1" x14ac:dyDescent="0.25">
      <c r="A662" s="15">
        <v>661</v>
      </c>
      <c r="B662" s="13" t="s">
        <v>56</v>
      </c>
      <c r="C662" s="13" t="s">
        <v>120</v>
      </c>
      <c r="D662" s="26" t="s">
        <v>68</v>
      </c>
      <c r="E662" s="28">
        <v>4.4999999999999998E-2</v>
      </c>
      <c r="F662" s="28">
        <v>5.0999999999999997E-2</v>
      </c>
      <c r="G662" s="28">
        <v>58</v>
      </c>
      <c r="H662" s="28">
        <v>56</v>
      </c>
      <c r="I662" s="28">
        <v>0.48899999999999999</v>
      </c>
      <c r="J662" s="28">
        <v>0.48699999999999999</v>
      </c>
      <c r="K662" s="28">
        <v>2.4E-2</v>
      </c>
      <c r="L662" s="28">
        <v>33987213</v>
      </c>
      <c r="M662" s="28">
        <v>0.14499999999999999</v>
      </c>
    </row>
    <row r="663" spans="1:13" ht="15.75" customHeight="1" x14ac:dyDescent="0.25">
      <c r="A663" s="15">
        <v>662</v>
      </c>
      <c r="B663" s="13" t="s">
        <v>56</v>
      </c>
      <c r="C663" s="13" t="s">
        <v>120</v>
      </c>
      <c r="D663" s="26" t="s">
        <v>69</v>
      </c>
      <c r="E663" s="28">
        <v>4.3999999999999997E-2</v>
      </c>
      <c r="F663" s="28">
        <v>4.9000000000000002E-2</v>
      </c>
      <c r="G663" s="28">
        <v>59</v>
      </c>
      <c r="H663" s="28">
        <v>57</v>
      </c>
      <c r="I663" s="28">
        <v>0.48699999999999999</v>
      </c>
      <c r="J663" s="28">
        <v>0.48899999999999999</v>
      </c>
      <c r="K663" s="28">
        <v>2.4E-2</v>
      </c>
      <c r="L663" s="28">
        <v>35148064</v>
      </c>
      <c r="M663" s="28">
        <v>0.14799999999999999</v>
      </c>
    </row>
    <row r="664" spans="1:13" ht="15.75" customHeight="1" x14ac:dyDescent="0.25">
      <c r="A664" s="15">
        <v>663</v>
      </c>
      <c r="B664" s="13" t="s">
        <v>56</v>
      </c>
      <c r="C664" s="13" t="s">
        <v>120</v>
      </c>
      <c r="D664" s="26" t="s">
        <v>70</v>
      </c>
      <c r="E664" s="28">
        <v>4.3999999999999997E-2</v>
      </c>
      <c r="F664" s="28">
        <v>4.4999999999999998E-2</v>
      </c>
      <c r="G664" s="28">
        <v>60</v>
      </c>
      <c r="H664" s="28">
        <v>58</v>
      </c>
      <c r="I664" s="28">
        <v>0.48499999999999999</v>
      </c>
      <c r="J664" s="28">
        <v>0.49</v>
      </c>
      <c r="K664" s="28">
        <v>2.4E-2</v>
      </c>
      <c r="L664" s="28">
        <v>36345860</v>
      </c>
      <c r="M664" s="28">
        <v>0.151</v>
      </c>
    </row>
    <row r="665" spans="1:13" ht="15.75" customHeight="1" x14ac:dyDescent="0.25">
      <c r="A665" s="15">
        <v>664</v>
      </c>
      <c r="B665" s="13" t="s">
        <v>56</v>
      </c>
      <c r="C665" s="13" t="s">
        <v>121</v>
      </c>
      <c r="D665" s="26" t="s">
        <v>58</v>
      </c>
      <c r="E665" s="28">
        <v>4.4999999999999998E-2</v>
      </c>
      <c r="F665" s="28">
        <v>0.1</v>
      </c>
      <c r="G665" s="28">
        <v>42</v>
      </c>
      <c r="H665" s="28">
        <v>42</v>
      </c>
      <c r="I665" s="28">
        <v>0.45700000000000002</v>
      </c>
      <c r="J665" s="28">
        <v>0.51500000000000001</v>
      </c>
      <c r="K665" s="28">
        <v>2.7E-2</v>
      </c>
      <c r="L665" s="28">
        <v>10100981</v>
      </c>
      <c r="M665" s="28">
        <v>0.34799999999999998</v>
      </c>
    </row>
    <row r="666" spans="1:13" ht="15.75" customHeight="1" x14ac:dyDescent="0.25">
      <c r="A666" s="15">
        <v>665</v>
      </c>
      <c r="B666" s="13" t="s">
        <v>56</v>
      </c>
      <c r="C666" s="13" t="s">
        <v>121</v>
      </c>
      <c r="D666" s="26" t="s">
        <v>59</v>
      </c>
      <c r="E666" s="28">
        <v>4.4999999999999998E-2</v>
      </c>
      <c r="F666" s="28">
        <v>9.5000000000000001E-2</v>
      </c>
      <c r="G666" s="28">
        <v>43</v>
      </c>
      <c r="H666" s="28">
        <v>42</v>
      </c>
      <c r="I666" s="28">
        <v>0.45900000000000002</v>
      </c>
      <c r="J666" s="28">
        <v>0.51400000000000001</v>
      </c>
      <c r="K666" s="28">
        <v>2.7E-2</v>
      </c>
      <c r="L666" s="28">
        <v>10362137</v>
      </c>
      <c r="M666" s="28">
        <v>0.35</v>
      </c>
    </row>
    <row r="667" spans="1:13" ht="15.75" customHeight="1" x14ac:dyDescent="0.25">
      <c r="A667" s="15">
        <v>666</v>
      </c>
      <c r="B667" s="13" t="s">
        <v>56</v>
      </c>
      <c r="C667" s="13" t="s">
        <v>121</v>
      </c>
      <c r="D667" s="26" t="s">
        <v>60</v>
      </c>
      <c r="E667" s="28">
        <v>4.4999999999999998E-2</v>
      </c>
      <c r="F667" s="28">
        <v>9.0999999999999998E-2</v>
      </c>
      <c r="G667" s="28">
        <v>44</v>
      </c>
      <c r="H667" s="28">
        <v>43</v>
      </c>
      <c r="I667" s="28">
        <v>0.46100000000000002</v>
      </c>
      <c r="J667" s="28">
        <v>0.51100000000000001</v>
      </c>
      <c r="K667" s="28">
        <v>2.7E-2</v>
      </c>
      <c r="L667" s="28">
        <v>10625423</v>
      </c>
      <c r="M667" s="28">
        <v>0.35399999999999998</v>
      </c>
    </row>
    <row r="668" spans="1:13" ht="15.75" customHeight="1" x14ac:dyDescent="0.25">
      <c r="A668" s="15">
        <v>667</v>
      </c>
      <c r="B668" s="13" t="s">
        <v>56</v>
      </c>
      <c r="C668" s="13" t="s">
        <v>121</v>
      </c>
      <c r="D668" s="26" t="s">
        <v>61</v>
      </c>
      <c r="E668" s="28">
        <v>4.4999999999999998E-2</v>
      </c>
      <c r="F668" s="28">
        <v>8.5999999999999993E-2</v>
      </c>
      <c r="G668" s="28">
        <v>45</v>
      </c>
      <c r="H668" s="28">
        <v>44</v>
      </c>
      <c r="I668" s="28">
        <v>0.46400000000000002</v>
      </c>
      <c r="J668" s="28">
        <v>0.50900000000000001</v>
      </c>
      <c r="K668" s="28">
        <v>2.7E-2</v>
      </c>
      <c r="L668" s="28">
        <v>10894519</v>
      </c>
      <c r="M668" s="28">
        <v>0.35799999999999998</v>
      </c>
    </row>
    <row r="669" spans="1:13" ht="15.75" customHeight="1" x14ac:dyDescent="0.25">
      <c r="A669" s="15">
        <v>668</v>
      </c>
      <c r="B669" s="13" t="s">
        <v>56</v>
      </c>
      <c r="C669" s="13" t="s">
        <v>121</v>
      </c>
      <c r="D669" s="26" t="s">
        <v>62</v>
      </c>
      <c r="E669" s="28">
        <v>4.3999999999999997E-2</v>
      </c>
      <c r="F669" s="28">
        <v>8.1000000000000003E-2</v>
      </c>
      <c r="G669" s="28">
        <v>46</v>
      </c>
      <c r="H669" s="28">
        <v>45</v>
      </c>
      <c r="I669" s="28">
        <v>0.46600000000000003</v>
      </c>
      <c r="J669" s="28">
        <v>0.50700000000000001</v>
      </c>
      <c r="K669" s="28">
        <v>2.7E-2</v>
      </c>
      <c r="L669" s="28">
        <v>11174650</v>
      </c>
      <c r="M669" s="28">
        <v>0.36199999999999999</v>
      </c>
    </row>
    <row r="670" spans="1:13" ht="15.75" customHeight="1" x14ac:dyDescent="0.25">
      <c r="A670" s="15">
        <v>669</v>
      </c>
      <c r="B670" s="13" t="s">
        <v>56</v>
      </c>
      <c r="C670" s="13" t="s">
        <v>121</v>
      </c>
      <c r="D670" s="26" t="s">
        <v>63</v>
      </c>
      <c r="E670" s="28">
        <v>4.3999999999999997E-2</v>
      </c>
      <c r="F670" s="28">
        <v>7.5999999999999998E-2</v>
      </c>
      <c r="G670" s="28">
        <v>48</v>
      </c>
      <c r="H670" s="28">
        <v>47</v>
      </c>
      <c r="I670" s="28">
        <v>0.46700000000000003</v>
      </c>
      <c r="J670" s="28">
        <v>0.50600000000000001</v>
      </c>
      <c r="K670" s="28">
        <v>2.7E-2</v>
      </c>
      <c r="L670" s="28">
        <v>11470022</v>
      </c>
      <c r="M670" s="28">
        <v>0.36599999999999999</v>
      </c>
    </row>
    <row r="671" spans="1:13" ht="15.75" customHeight="1" x14ac:dyDescent="0.25">
      <c r="A671" s="15">
        <v>670</v>
      </c>
      <c r="B671" s="13" t="s">
        <v>56</v>
      </c>
      <c r="C671" s="13" t="s">
        <v>121</v>
      </c>
      <c r="D671" s="26" t="s">
        <v>64</v>
      </c>
      <c r="E671" s="28">
        <v>4.3999999999999997E-2</v>
      </c>
      <c r="F671" s="28">
        <v>7.2999999999999995E-2</v>
      </c>
      <c r="G671" s="28">
        <v>49</v>
      </c>
      <c r="H671" s="28">
        <v>48</v>
      </c>
      <c r="I671" s="28">
        <v>0.46800000000000003</v>
      </c>
      <c r="J671" s="28">
        <v>0.505</v>
      </c>
      <c r="K671" s="28">
        <v>2.7E-2</v>
      </c>
      <c r="L671" s="28">
        <v>11781612</v>
      </c>
      <c r="M671" s="28">
        <v>0.37</v>
      </c>
    </row>
    <row r="672" spans="1:13" ht="15.75" customHeight="1" x14ac:dyDescent="0.25">
      <c r="A672" s="15">
        <v>671</v>
      </c>
      <c r="B672" s="13" t="s">
        <v>56</v>
      </c>
      <c r="C672" s="13" t="s">
        <v>121</v>
      </c>
      <c r="D672" s="26" t="s">
        <v>65</v>
      </c>
      <c r="E672" s="28">
        <v>4.3999999999999997E-2</v>
      </c>
      <c r="F672" s="28">
        <v>7.0000000000000007E-2</v>
      </c>
      <c r="G672" s="28">
        <v>51</v>
      </c>
      <c r="H672" s="28">
        <v>49</v>
      </c>
      <c r="I672" s="28">
        <v>0.46899999999999997</v>
      </c>
      <c r="J672" s="28">
        <v>0.504</v>
      </c>
      <c r="K672" s="28">
        <v>2.7E-2</v>
      </c>
      <c r="L672" s="28">
        <v>12109620</v>
      </c>
      <c r="M672" s="28">
        <v>0.375</v>
      </c>
    </row>
    <row r="673" spans="1:13" ht="15.75" customHeight="1" x14ac:dyDescent="0.25">
      <c r="A673" s="15">
        <v>672</v>
      </c>
      <c r="B673" s="13" t="s">
        <v>56</v>
      </c>
      <c r="C673" s="13" t="s">
        <v>121</v>
      </c>
      <c r="D673" s="26" t="s">
        <v>66</v>
      </c>
      <c r="E673" s="28">
        <v>4.2999999999999997E-2</v>
      </c>
      <c r="F673" s="28">
        <v>6.7000000000000004E-2</v>
      </c>
      <c r="G673" s="28">
        <v>52</v>
      </c>
      <c r="H673" s="28">
        <v>51</v>
      </c>
      <c r="I673" s="28">
        <v>0.47</v>
      </c>
      <c r="J673" s="28">
        <v>0.504</v>
      </c>
      <c r="K673" s="28">
        <v>2.7E-2</v>
      </c>
      <c r="L673" s="28">
        <v>12456527</v>
      </c>
      <c r="M673" s="28">
        <v>0.379</v>
      </c>
    </row>
    <row r="674" spans="1:13" ht="15.75" customHeight="1" x14ac:dyDescent="0.25">
      <c r="A674" s="15">
        <v>673</v>
      </c>
      <c r="B674" s="13" t="s">
        <v>56</v>
      </c>
      <c r="C674" s="13" t="s">
        <v>121</v>
      </c>
      <c r="D674" s="26" t="s">
        <v>67</v>
      </c>
      <c r="E674" s="28">
        <v>4.2999999999999997E-2</v>
      </c>
      <c r="F674" s="28">
        <v>6.5000000000000002E-2</v>
      </c>
      <c r="G674" s="28">
        <v>54</v>
      </c>
      <c r="H674" s="28">
        <v>52</v>
      </c>
      <c r="I674" s="28">
        <v>0.47</v>
      </c>
      <c r="J674" s="28">
        <v>0.504</v>
      </c>
      <c r="K674" s="28">
        <v>2.7E-2</v>
      </c>
      <c r="L674" s="28">
        <v>12825031</v>
      </c>
      <c r="M674" s="28">
        <v>0.38300000000000001</v>
      </c>
    </row>
    <row r="675" spans="1:13" ht="15.75" customHeight="1" x14ac:dyDescent="0.25">
      <c r="A675" s="15">
        <v>674</v>
      </c>
      <c r="B675" s="13" t="s">
        <v>56</v>
      </c>
      <c r="C675" s="13" t="s">
        <v>121</v>
      </c>
      <c r="D675" s="26" t="s">
        <v>68</v>
      </c>
      <c r="E675" s="28">
        <v>4.2999999999999997E-2</v>
      </c>
      <c r="F675" s="28">
        <v>6.4000000000000001E-2</v>
      </c>
      <c r="G675" s="28">
        <v>56</v>
      </c>
      <c r="H675" s="28">
        <v>53</v>
      </c>
      <c r="I675" s="28">
        <v>0.46899999999999997</v>
      </c>
      <c r="J675" s="28">
        <v>0.504</v>
      </c>
      <c r="K675" s="28">
        <v>2.7E-2</v>
      </c>
      <c r="L675" s="28">
        <v>13216985</v>
      </c>
      <c r="M675" s="28">
        <v>0.38700000000000001</v>
      </c>
    </row>
    <row r="676" spans="1:13" ht="15.75" customHeight="1" x14ac:dyDescent="0.25">
      <c r="A676" s="15">
        <v>675</v>
      </c>
      <c r="B676" s="13" t="s">
        <v>56</v>
      </c>
      <c r="C676" s="13" t="s">
        <v>121</v>
      </c>
      <c r="D676" s="26" t="s">
        <v>69</v>
      </c>
      <c r="E676" s="28">
        <v>4.2999999999999997E-2</v>
      </c>
      <c r="F676" s="28">
        <v>5.8999999999999997E-2</v>
      </c>
      <c r="G676" s="28">
        <v>57</v>
      </c>
      <c r="H676" s="28">
        <v>54</v>
      </c>
      <c r="I676" s="28">
        <v>0.46800000000000003</v>
      </c>
      <c r="J676" s="28">
        <v>0.505</v>
      </c>
      <c r="K676" s="28">
        <v>2.5999999999999999E-2</v>
      </c>
      <c r="L676" s="28">
        <v>13633796</v>
      </c>
      <c r="M676" s="28">
        <v>0.39200000000000002</v>
      </c>
    </row>
    <row r="677" spans="1:13" ht="15.75" customHeight="1" x14ac:dyDescent="0.25">
      <c r="A677" s="15">
        <v>676</v>
      </c>
      <c r="B677" s="13" t="s">
        <v>56</v>
      </c>
      <c r="C677" s="13" t="s">
        <v>121</v>
      </c>
      <c r="D677" s="26" t="s">
        <v>70</v>
      </c>
      <c r="E677" s="28">
        <v>4.2999999999999997E-2</v>
      </c>
      <c r="F677" s="28">
        <v>5.7000000000000002E-2</v>
      </c>
      <c r="G677" s="28">
        <v>59</v>
      </c>
      <c r="H677" s="28">
        <v>55</v>
      </c>
      <c r="I677" s="28">
        <v>0.46700000000000003</v>
      </c>
      <c r="J677" s="28">
        <v>0.50600000000000001</v>
      </c>
      <c r="K677" s="28">
        <v>2.5999999999999999E-2</v>
      </c>
      <c r="L677" s="28">
        <v>14075099</v>
      </c>
      <c r="M677" s="28">
        <v>0.39600000000000002</v>
      </c>
    </row>
    <row r="678" spans="1:13" ht="15.75" customHeight="1" x14ac:dyDescent="0.25">
      <c r="A678" s="15">
        <v>677</v>
      </c>
      <c r="B678" s="13" t="s">
        <v>56</v>
      </c>
      <c r="C678" s="13" t="s">
        <v>122</v>
      </c>
      <c r="D678" s="26" t="s">
        <v>58</v>
      </c>
      <c r="E678" s="28">
        <v>3.2000000000000001E-2</v>
      </c>
      <c r="F678" s="28">
        <v>6.0999999999999999E-2</v>
      </c>
      <c r="G678" s="28">
        <v>44</v>
      </c>
      <c r="H678" s="28">
        <v>44</v>
      </c>
      <c r="I678" s="28">
        <v>0.42199999999999999</v>
      </c>
      <c r="J678" s="28">
        <v>0.54500000000000004</v>
      </c>
      <c r="K678" s="28">
        <v>3.4000000000000002E-2</v>
      </c>
      <c r="L678" s="28">
        <v>12503652</v>
      </c>
      <c r="M678" s="28">
        <v>0.33800000000000002</v>
      </c>
    </row>
    <row r="679" spans="1:13" ht="15.75" customHeight="1" x14ac:dyDescent="0.25">
      <c r="A679" s="15">
        <v>678</v>
      </c>
      <c r="B679" s="13" t="s">
        <v>56</v>
      </c>
      <c r="C679" s="13" t="s">
        <v>122</v>
      </c>
      <c r="D679" s="26" t="s">
        <v>59</v>
      </c>
      <c r="E679" s="28">
        <v>3.2000000000000001E-2</v>
      </c>
      <c r="F679" s="28">
        <v>0.06</v>
      </c>
      <c r="G679" s="28">
        <v>43</v>
      </c>
      <c r="H679" s="28">
        <v>43</v>
      </c>
      <c r="I679" s="28">
        <v>0.41899999999999998</v>
      </c>
      <c r="J679" s="28">
        <v>0.54700000000000004</v>
      </c>
      <c r="K679" s="28">
        <v>3.4000000000000002E-2</v>
      </c>
      <c r="L679" s="28">
        <v>12586763</v>
      </c>
      <c r="M679" s="28">
        <v>0.34200000000000003</v>
      </c>
    </row>
    <row r="680" spans="1:13" ht="15.75" customHeight="1" x14ac:dyDescent="0.25">
      <c r="A680" s="15">
        <v>679</v>
      </c>
      <c r="B680" s="13" t="s">
        <v>56</v>
      </c>
      <c r="C680" s="13" t="s">
        <v>122</v>
      </c>
      <c r="D680" s="26" t="s">
        <v>60</v>
      </c>
      <c r="E680" s="28">
        <v>3.2000000000000001E-2</v>
      </c>
      <c r="F680" s="28">
        <v>5.8999999999999997E-2</v>
      </c>
      <c r="G680" s="28">
        <v>43</v>
      </c>
      <c r="H680" s="28">
        <v>43</v>
      </c>
      <c r="I680" s="28">
        <v>0.41699999999999998</v>
      </c>
      <c r="J680" s="28">
        <v>0.54800000000000004</v>
      </c>
      <c r="K680" s="28">
        <v>3.5000000000000003E-2</v>
      </c>
      <c r="L680" s="28">
        <v>12640922</v>
      </c>
      <c r="M680" s="28">
        <v>0.34599999999999997</v>
      </c>
    </row>
    <row r="681" spans="1:13" ht="15.75" customHeight="1" x14ac:dyDescent="0.25">
      <c r="A681" s="15">
        <v>680</v>
      </c>
      <c r="B681" s="13" t="s">
        <v>56</v>
      </c>
      <c r="C681" s="13" t="s">
        <v>122</v>
      </c>
      <c r="D681" s="26" t="s">
        <v>61</v>
      </c>
      <c r="E681" s="28">
        <v>3.2000000000000001E-2</v>
      </c>
      <c r="F681" s="28">
        <v>5.8000000000000003E-2</v>
      </c>
      <c r="G681" s="28">
        <v>42</v>
      </c>
      <c r="H681" s="28">
        <v>43</v>
      </c>
      <c r="I681" s="28">
        <v>0.41599999999999998</v>
      </c>
      <c r="J681" s="28">
        <v>0.54900000000000004</v>
      </c>
      <c r="K681" s="28">
        <v>3.5000000000000003E-2</v>
      </c>
      <c r="L681" s="28">
        <v>12673103</v>
      </c>
      <c r="M681" s="28">
        <v>0.34499999999999997</v>
      </c>
    </row>
    <row r="682" spans="1:13" ht="15.75" customHeight="1" x14ac:dyDescent="0.25">
      <c r="A682" s="15">
        <v>681</v>
      </c>
      <c r="B682" s="13" t="s">
        <v>56</v>
      </c>
      <c r="C682" s="13" t="s">
        <v>122</v>
      </c>
      <c r="D682" s="26" t="s">
        <v>62</v>
      </c>
      <c r="E682" s="28">
        <v>3.2000000000000001E-2</v>
      </c>
      <c r="F682" s="28">
        <v>5.8000000000000003E-2</v>
      </c>
      <c r="G682" s="28">
        <v>43</v>
      </c>
      <c r="H682" s="28">
        <v>44</v>
      </c>
      <c r="I682" s="28">
        <v>0.41499999999999998</v>
      </c>
      <c r="J682" s="28">
        <v>0.54900000000000004</v>
      </c>
      <c r="K682" s="28">
        <v>3.5999999999999997E-2</v>
      </c>
      <c r="L682" s="28">
        <v>12693047</v>
      </c>
      <c r="M682" s="28">
        <v>0.34300000000000003</v>
      </c>
    </row>
    <row r="683" spans="1:13" ht="15.75" customHeight="1" x14ac:dyDescent="0.25">
      <c r="A683" s="15">
        <v>682</v>
      </c>
      <c r="B683" s="13" t="s">
        <v>56</v>
      </c>
      <c r="C683" s="13" t="s">
        <v>122</v>
      </c>
      <c r="D683" s="26" t="s">
        <v>63</v>
      </c>
      <c r="E683" s="28">
        <v>3.2000000000000001E-2</v>
      </c>
      <c r="F683" s="28">
        <v>5.7000000000000002E-2</v>
      </c>
      <c r="G683" s="28">
        <v>43</v>
      </c>
      <c r="H683" s="28">
        <v>44</v>
      </c>
      <c r="I683" s="28">
        <v>0.41499999999999998</v>
      </c>
      <c r="J683" s="28">
        <v>0.54800000000000004</v>
      </c>
      <c r="K683" s="28">
        <v>3.6999999999999998E-2</v>
      </c>
      <c r="L683" s="28">
        <v>12710589</v>
      </c>
      <c r="M683" s="28">
        <v>0.34100000000000003</v>
      </c>
    </row>
    <row r="684" spans="1:13" ht="15.75" customHeight="1" x14ac:dyDescent="0.25">
      <c r="A684" s="15">
        <v>683</v>
      </c>
      <c r="B684" s="13" t="s">
        <v>56</v>
      </c>
      <c r="C684" s="13" t="s">
        <v>122</v>
      </c>
      <c r="D684" s="26" t="s">
        <v>64</v>
      </c>
      <c r="E684" s="28">
        <v>3.2000000000000001E-2</v>
      </c>
      <c r="F684" s="28">
        <v>5.7000000000000002E-2</v>
      </c>
      <c r="G684" s="28">
        <v>44</v>
      </c>
      <c r="H684" s="28">
        <v>46</v>
      </c>
      <c r="I684" s="28">
        <v>0.41499999999999998</v>
      </c>
      <c r="J684" s="28">
        <v>0.54800000000000004</v>
      </c>
      <c r="K684" s="28">
        <v>3.7999999999999999E-2</v>
      </c>
      <c r="L684" s="28">
        <v>12724308</v>
      </c>
      <c r="M684" s="28">
        <v>0.33900000000000002</v>
      </c>
    </row>
    <row r="685" spans="1:13" ht="15.75" customHeight="1" x14ac:dyDescent="0.25">
      <c r="A685" s="15">
        <v>684</v>
      </c>
      <c r="B685" s="13" t="s">
        <v>56</v>
      </c>
      <c r="C685" s="13" t="s">
        <v>122</v>
      </c>
      <c r="D685" s="26" t="s">
        <v>65</v>
      </c>
      <c r="E685" s="28">
        <v>3.2000000000000001E-2</v>
      </c>
      <c r="F685" s="28">
        <v>5.8000000000000003E-2</v>
      </c>
      <c r="G685" s="28">
        <v>46</v>
      </c>
      <c r="H685" s="28">
        <v>47</v>
      </c>
      <c r="I685" s="28">
        <v>0.41499999999999998</v>
      </c>
      <c r="J685" s="28">
        <v>0.54600000000000004</v>
      </c>
      <c r="K685" s="28">
        <v>3.7999999999999999E-2</v>
      </c>
      <c r="L685" s="28">
        <v>12740160</v>
      </c>
      <c r="M685" s="28">
        <v>0.33700000000000002</v>
      </c>
    </row>
    <row r="686" spans="1:13" ht="15.75" customHeight="1" x14ac:dyDescent="0.25">
      <c r="A686" s="15">
        <v>685</v>
      </c>
      <c r="B686" s="13" t="s">
        <v>56</v>
      </c>
      <c r="C686" s="13" t="s">
        <v>122</v>
      </c>
      <c r="D686" s="26" t="s">
        <v>66</v>
      </c>
      <c r="E686" s="28">
        <v>3.2000000000000001E-2</v>
      </c>
      <c r="F686" s="28">
        <v>5.8000000000000003E-2</v>
      </c>
      <c r="G686" s="28">
        <v>49</v>
      </c>
      <c r="H686" s="28">
        <v>49</v>
      </c>
      <c r="I686" s="28">
        <v>0.41599999999999998</v>
      </c>
      <c r="J686" s="28">
        <v>0.54500000000000004</v>
      </c>
      <c r="K686" s="28">
        <v>3.9E-2</v>
      </c>
      <c r="L686" s="28">
        <v>12784041</v>
      </c>
      <c r="M686" s="28">
        <v>0.33600000000000002</v>
      </c>
    </row>
    <row r="687" spans="1:13" ht="15.75" customHeight="1" x14ac:dyDescent="0.25">
      <c r="A687" s="15">
        <v>686</v>
      </c>
      <c r="B687" s="13" t="s">
        <v>56</v>
      </c>
      <c r="C687" s="13" t="s">
        <v>122</v>
      </c>
      <c r="D687" s="26" t="s">
        <v>67</v>
      </c>
      <c r="E687" s="28">
        <v>3.2000000000000001E-2</v>
      </c>
      <c r="F687" s="28">
        <v>5.8999999999999997E-2</v>
      </c>
      <c r="G687" s="28">
        <v>51</v>
      </c>
      <c r="H687" s="28">
        <v>51</v>
      </c>
      <c r="I687" s="28">
        <v>0.41499999999999998</v>
      </c>
      <c r="J687" s="28">
        <v>0.54600000000000004</v>
      </c>
      <c r="K687" s="28">
        <v>0.04</v>
      </c>
      <c r="L687" s="28">
        <v>12888918</v>
      </c>
      <c r="M687" s="28">
        <v>0.33400000000000002</v>
      </c>
    </row>
    <row r="688" spans="1:13" ht="15.75" customHeight="1" x14ac:dyDescent="0.25">
      <c r="A688" s="15">
        <v>687</v>
      </c>
      <c r="B688" s="13" t="s">
        <v>56</v>
      </c>
      <c r="C688" s="13" t="s">
        <v>122</v>
      </c>
      <c r="D688" s="26" t="s">
        <v>68</v>
      </c>
      <c r="E688" s="28">
        <v>3.2000000000000001E-2</v>
      </c>
      <c r="F688" s="28">
        <v>5.8999999999999997E-2</v>
      </c>
      <c r="G688" s="28">
        <v>54</v>
      </c>
      <c r="H688" s="28">
        <v>53</v>
      </c>
      <c r="I688" s="28">
        <v>0.41199999999999998</v>
      </c>
      <c r="J688" s="28">
        <v>0.54800000000000004</v>
      </c>
      <c r="K688" s="28">
        <v>0.04</v>
      </c>
      <c r="L688" s="28">
        <v>13076978</v>
      </c>
      <c r="M688" s="28">
        <v>0.33200000000000002</v>
      </c>
    </row>
    <row r="689" spans="1:13" ht="15.75" customHeight="1" x14ac:dyDescent="0.25">
      <c r="A689" s="15">
        <v>688</v>
      </c>
      <c r="B689" s="13" t="s">
        <v>56</v>
      </c>
      <c r="C689" s="13" t="s">
        <v>122</v>
      </c>
      <c r="D689" s="26" t="s">
        <v>69</v>
      </c>
      <c r="E689" s="28">
        <v>3.2000000000000001E-2</v>
      </c>
      <c r="F689" s="28">
        <v>5.8000000000000003E-2</v>
      </c>
      <c r="G689" s="28">
        <v>56</v>
      </c>
      <c r="H689" s="28">
        <v>55</v>
      </c>
      <c r="I689" s="28">
        <v>0.40799999999999997</v>
      </c>
      <c r="J689" s="28">
        <v>0.55200000000000005</v>
      </c>
      <c r="K689" s="28">
        <v>0.04</v>
      </c>
      <c r="L689" s="28">
        <v>13358738</v>
      </c>
      <c r="M689" s="28">
        <v>0.33</v>
      </c>
    </row>
    <row r="690" spans="1:13" ht="15.75" customHeight="1" x14ac:dyDescent="0.25">
      <c r="A690" s="15">
        <v>689</v>
      </c>
      <c r="B690" s="13" t="s">
        <v>56</v>
      </c>
      <c r="C690" s="13" t="s">
        <v>122</v>
      </c>
      <c r="D690" s="26" t="s">
        <v>70</v>
      </c>
      <c r="E690" s="28">
        <v>3.2000000000000001E-2</v>
      </c>
      <c r="F690" s="28">
        <v>5.5E-2</v>
      </c>
      <c r="G690" s="28">
        <v>59</v>
      </c>
      <c r="H690" s="28">
        <v>57</v>
      </c>
      <c r="I690" s="28">
        <v>0.40200000000000002</v>
      </c>
      <c r="J690" s="28">
        <v>0.55800000000000005</v>
      </c>
      <c r="K690" s="28">
        <v>3.9E-2</v>
      </c>
      <c r="L690" s="28">
        <v>13724317</v>
      </c>
      <c r="M690" s="28">
        <v>0.32800000000000001</v>
      </c>
    </row>
    <row r="691" spans="1:13" ht="15.75" customHeight="1" x14ac:dyDescent="0.25">
      <c r="A691" s="15">
        <v>690</v>
      </c>
      <c r="B691" s="13" t="s">
        <v>123</v>
      </c>
      <c r="C691" s="13" t="s">
        <v>124</v>
      </c>
      <c r="D691" s="26" t="s">
        <v>58</v>
      </c>
      <c r="E691" s="28">
        <v>0.05</v>
      </c>
      <c r="F691" s="28">
        <v>9.5000000000000001E-2</v>
      </c>
      <c r="G691" s="28">
        <v>56</v>
      </c>
      <c r="H691" s="28">
        <v>54</v>
      </c>
      <c r="I691" s="28">
        <v>0.495</v>
      </c>
      <c r="J691" s="28">
        <v>0.48499999999999999</v>
      </c>
      <c r="K691" s="28">
        <v>0.02</v>
      </c>
      <c r="L691" s="28">
        <v>20595360</v>
      </c>
      <c r="M691" s="28">
        <v>0.21299999999999999</v>
      </c>
    </row>
    <row r="692" spans="1:13" ht="15.75" customHeight="1" x14ac:dyDescent="0.25">
      <c r="A692" s="15">
        <v>691</v>
      </c>
      <c r="B692" s="13" t="s">
        <v>123</v>
      </c>
      <c r="C692" s="13" t="s">
        <v>124</v>
      </c>
      <c r="D692" s="26" t="s">
        <v>59</v>
      </c>
      <c r="E692" s="28">
        <v>4.9000000000000002E-2</v>
      </c>
      <c r="F692" s="28">
        <v>9.2999999999999999E-2</v>
      </c>
      <c r="G692" s="28">
        <v>56</v>
      </c>
      <c r="H692" s="28">
        <v>54</v>
      </c>
      <c r="I692" s="28">
        <v>0.495</v>
      </c>
      <c r="J692" s="28">
        <v>0.48399999999999999</v>
      </c>
      <c r="K692" s="28">
        <v>0.02</v>
      </c>
      <c r="L692" s="28">
        <v>21347782</v>
      </c>
      <c r="M692" s="28">
        <v>0.216</v>
      </c>
    </row>
    <row r="693" spans="1:13" ht="15.75" customHeight="1" x14ac:dyDescent="0.25">
      <c r="A693" s="15">
        <v>692</v>
      </c>
      <c r="B693" s="13" t="s">
        <v>123</v>
      </c>
      <c r="C693" s="13" t="s">
        <v>124</v>
      </c>
      <c r="D693" s="26" t="s">
        <v>60</v>
      </c>
      <c r="E693" s="28">
        <v>4.8000000000000001E-2</v>
      </c>
      <c r="F693" s="28">
        <v>9.0999999999999998E-2</v>
      </c>
      <c r="G693" s="28">
        <v>57</v>
      </c>
      <c r="H693" s="28">
        <v>55</v>
      </c>
      <c r="I693" s="28">
        <v>0.495</v>
      </c>
      <c r="J693" s="28">
        <v>0.48499999999999999</v>
      </c>
      <c r="K693" s="28">
        <v>0.02</v>
      </c>
      <c r="L693" s="28">
        <v>22202806</v>
      </c>
      <c r="M693" s="28">
        <v>0.219</v>
      </c>
    </row>
    <row r="694" spans="1:13" ht="15.75" customHeight="1" x14ac:dyDescent="0.25">
      <c r="A694" s="15">
        <v>693</v>
      </c>
      <c r="B694" s="13" t="s">
        <v>123</v>
      </c>
      <c r="C694" s="13" t="s">
        <v>124</v>
      </c>
      <c r="D694" s="26" t="s">
        <v>61</v>
      </c>
      <c r="E694" s="28">
        <v>4.7E-2</v>
      </c>
      <c r="F694" s="28">
        <v>8.7999999999999995E-2</v>
      </c>
      <c r="G694" s="28">
        <v>57</v>
      </c>
      <c r="H694" s="28">
        <v>55</v>
      </c>
      <c r="I694" s="28">
        <v>0.49399999999999999</v>
      </c>
      <c r="J694" s="28">
        <v>0.48499999999999999</v>
      </c>
      <c r="K694" s="28">
        <v>0.02</v>
      </c>
      <c r="L694" s="28">
        <v>23116142</v>
      </c>
      <c r="M694" s="28">
        <v>0.222</v>
      </c>
    </row>
    <row r="695" spans="1:13" ht="15.75" customHeight="1" x14ac:dyDescent="0.25">
      <c r="A695" s="15">
        <v>694</v>
      </c>
      <c r="B695" s="13" t="s">
        <v>123</v>
      </c>
      <c r="C695" s="13" t="s">
        <v>124</v>
      </c>
      <c r="D695" s="26" t="s">
        <v>62</v>
      </c>
      <c r="E695" s="28">
        <v>4.5999999999999999E-2</v>
      </c>
      <c r="F695" s="28">
        <v>8.5999999999999993E-2</v>
      </c>
      <c r="G695" s="28">
        <v>58</v>
      </c>
      <c r="H695" s="28">
        <v>55</v>
      </c>
      <c r="I695" s="28">
        <v>0.49399999999999999</v>
      </c>
      <c r="J695" s="28">
        <v>0.48599999999999999</v>
      </c>
      <c r="K695" s="28">
        <v>0.02</v>
      </c>
      <c r="L695" s="28">
        <v>24018682</v>
      </c>
      <c r="M695" s="28">
        <v>0.22600000000000001</v>
      </c>
    </row>
    <row r="696" spans="1:13" ht="15.75" customHeight="1" x14ac:dyDescent="0.25">
      <c r="A696" s="15">
        <v>695</v>
      </c>
      <c r="B696" s="13" t="s">
        <v>123</v>
      </c>
      <c r="C696" s="13" t="s">
        <v>124</v>
      </c>
      <c r="D696" s="26" t="s">
        <v>63</v>
      </c>
      <c r="E696" s="28">
        <v>4.4999999999999998E-2</v>
      </c>
      <c r="F696" s="28">
        <v>8.4000000000000005E-2</v>
      </c>
      <c r="G696" s="28">
        <v>58</v>
      </c>
      <c r="H696" s="28">
        <v>56</v>
      </c>
      <c r="I696" s="28">
        <v>0.49299999999999999</v>
      </c>
      <c r="J696" s="28">
        <v>0.48699999999999999</v>
      </c>
      <c r="K696" s="28">
        <v>0.02</v>
      </c>
      <c r="L696" s="28">
        <v>24860855</v>
      </c>
      <c r="M696" s="28">
        <v>0.22900000000000001</v>
      </c>
    </row>
    <row r="697" spans="1:13" ht="15.75" customHeight="1" x14ac:dyDescent="0.25">
      <c r="A697" s="15">
        <v>696</v>
      </c>
      <c r="B697" s="13" t="s">
        <v>123</v>
      </c>
      <c r="C697" s="13" t="s">
        <v>124</v>
      </c>
      <c r="D697" s="26" t="s">
        <v>64</v>
      </c>
      <c r="E697" s="28">
        <v>4.3999999999999997E-2</v>
      </c>
      <c r="F697" s="28">
        <v>8.2000000000000003E-2</v>
      </c>
      <c r="G697" s="28">
        <v>59</v>
      </c>
      <c r="H697" s="28">
        <v>56</v>
      </c>
      <c r="I697" s="28">
        <v>0.49299999999999999</v>
      </c>
      <c r="J697" s="28">
        <v>0.48699999999999999</v>
      </c>
      <c r="K697" s="28">
        <v>0.02</v>
      </c>
      <c r="L697" s="28">
        <v>25631282</v>
      </c>
      <c r="M697" s="28">
        <v>0.23200000000000001</v>
      </c>
    </row>
    <row r="698" spans="1:13" ht="15.75" customHeight="1" x14ac:dyDescent="0.25">
      <c r="A698" s="15">
        <v>697</v>
      </c>
      <c r="B698" s="13" t="s">
        <v>123</v>
      </c>
      <c r="C698" s="13" t="s">
        <v>124</v>
      </c>
      <c r="D698" s="26" t="s">
        <v>65</v>
      </c>
      <c r="E698" s="28">
        <v>4.2000000000000003E-2</v>
      </c>
      <c r="F698" s="28">
        <v>0.08</v>
      </c>
      <c r="G698" s="28">
        <v>59</v>
      </c>
      <c r="H698" s="28">
        <v>57</v>
      </c>
      <c r="I698" s="28">
        <v>0.49199999999999999</v>
      </c>
      <c r="J698" s="28">
        <v>0.48699999999999999</v>
      </c>
      <c r="K698" s="28">
        <v>2.1000000000000001E-2</v>
      </c>
      <c r="L698" s="28">
        <v>26349243</v>
      </c>
      <c r="M698" s="28">
        <v>0.23599999999999999</v>
      </c>
    </row>
    <row r="699" spans="1:13" ht="15.75" customHeight="1" x14ac:dyDescent="0.25">
      <c r="A699" s="15">
        <v>698</v>
      </c>
      <c r="B699" s="13" t="s">
        <v>123</v>
      </c>
      <c r="C699" s="13" t="s">
        <v>124</v>
      </c>
      <c r="D699" s="26" t="s">
        <v>66</v>
      </c>
      <c r="E699" s="28">
        <v>4.1000000000000002E-2</v>
      </c>
      <c r="F699" s="28">
        <v>7.9000000000000001E-2</v>
      </c>
      <c r="G699" s="28">
        <v>60</v>
      </c>
      <c r="H699" s="28">
        <v>57</v>
      </c>
      <c r="I699" s="28">
        <v>0.49199999999999999</v>
      </c>
      <c r="J699" s="28">
        <v>0.48699999999999999</v>
      </c>
      <c r="K699" s="28">
        <v>2.1000000000000001E-2</v>
      </c>
      <c r="L699" s="28">
        <v>27032197</v>
      </c>
      <c r="M699" s="28">
        <v>0.23899999999999999</v>
      </c>
    </row>
    <row r="700" spans="1:13" ht="15.75" customHeight="1" x14ac:dyDescent="0.25">
      <c r="A700" s="15">
        <v>699</v>
      </c>
      <c r="B700" s="13" t="s">
        <v>123</v>
      </c>
      <c r="C700" s="13" t="s">
        <v>124</v>
      </c>
      <c r="D700" s="26" t="s">
        <v>67</v>
      </c>
      <c r="E700" s="28">
        <v>3.9E-2</v>
      </c>
      <c r="F700" s="28">
        <v>7.6999999999999999E-2</v>
      </c>
      <c r="G700" s="28">
        <v>60</v>
      </c>
      <c r="H700" s="28">
        <v>58</v>
      </c>
      <c r="I700" s="28">
        <v>0.49</v>
      </c>
      <c r="J700" s="28">
        <v>0.48899999999999999</v>
      </c>
      <c r="K700" s="28">
        <v>2.1000000000000001E-2</v>
      </c>
      <c r="L700" s="28">
        <v>27708187</v>
      </c>
      <c r="M700" s="28">
        <v>0.24299999999999999</v>
      </c>
    </row>
    <row r="701" spans="1:13" ht="15.75" customHeight="1" x14ac:dyDescent="0.25">
      <c r="A701" s="15">
        <v>700</v>
      </c>
      <c r="B701" s="13" t="s">
        <v>123</v>
      </c>
      <c r="C701" s="13" t="s">
        <v>124</v>
      </c>
      <c r="D701" s="26" t="s">
        <v>68</v>
      </c>
      <c r="E701" s="28">
        <v>3.7999999999999999E-2</v>
      </c>
      <c r="F701" s="28">
        <v>7.4999999999999997E-2</v>
      </c>
      <c r="G701" s="28">
        <v>61</v>
      </c>
      <c r="H701" s="28">
        <v>58</v>
      </c>
      <c r="I701" s="28">
        <v>0.48599999999999999</v>
      </c>
      <c r="J701" s="28">
        <v>0.49199999999999999</v>
      </c>
      <c r="K701" s="28">
        <v>2.1999999999999999E-2</v>
      </c>
      <c r="L701" s="28">
        <v>28397812</v>
      </c>
      <c r="M701" s="28">
        <v>0.247</v>
      </c>
    </row>
    <row r="702" spans="1:13" ht="15.75" customHeight="1" x14ac:dyDescent="0.25">
      <c r="A702" s="15">
        <v>701</v>
      </c>
      <c r="B702" s="13" t="s">
        <v>123</v>
      </c>
      <c r="C702" s="13" t="s">
        <v>124</v>
      </c>
      <c r="D702" s="26" t="s">
        <v>69</v>
      </c>
      <c r="E702" s="28">
        <v>3.6999999999999998E-2</v>
      </c>
      <c r="F702" s="28">
        <v>7.3999999999999996E-2</v>
      </c>
      <c r="G702" s="28">
        <v>61</v>
      </c>
      <c r="H702" s="28">
        <v>59</v>
      </c>
      <c r="I702" s="28">
        <v>0.48099999999999998</v>
      </c>
      <c r="J702" s="28">
        <v>0.497</v>
      </c>
      <c r="K702" s="28">
        <v>2.1999999999999999E-2</v>
      </c>
      <c r="L702" s="28">
        <v>29105480</v>
      </c>
      <c r="M702" s="28">
        <v>0.251</v>
      </c>
    </row>
    <row r="703" spans="1:13" ht="15.75" customHeight="1" x14ac:dyDescent="0.25">
      <c r="A703" s="15">
        <v>702</v>
      </c>
      <c r="B703" s="13" t="s">
        <v>123</v>
      </c>
      <c r="C703" s="13" t="s">
        <v>124</v>
      </c>
      <c r="D703" s="26" t="s">
        <v>70</v>
      </c>
      <c r="E703" s="28">
        <v>3.5000000000000003E-2</v>
      </c>
      <c r="F703" s="28">
        <v>7.1999999999999995E-2</v>
      </c>
      <c r="G703" s="28">
        <v>62</v>
      </c>
      <c r="H703" s="28">
        <v>59</v>
      </c>
      <c r="I703" s="28">
        <v>0.47399999999999998</v>
      </c>
      <c r="J703" s="28">
        <v>0.503</v>
      </c>
      <c r="K703" s="28">
        <v>2.3E-2</v>
      </c>
      <c r="L703" s="28">
        <v>29824536</v>
      </c>
      <c r="M703" s="28">
        <v>0.255</v>
      </c>
    </row>
    <row r="704" spans="1:13" ht="15.75" customHeight="1" x14ac:dyDescent="0.25">
      <c r="A704" s="15">
        <v>703</v>
      </c>
      <c r="B704" s="13" t="s">
        <v>123</v>
      </c>
      <c r="C704" s="13" t="s">
        <v>125</v>
      </c>
      <c r="D704" s="26" t="s">
        <v>58</v>
      </c>
      <c r="E704" s="28">
        <v>1.2999999999999999E-2</v>
      </c>
      <c r="F704" s="28">
        <v>2.7E-2</v>
      </c>
      <c r="G704" s="28">
        <v>75</v>
      </c>
      <c r="H704" s="28">
        <v>68</v>
      </c>
      <c r="I704" s="28">
        <v>0.25900000000000001</v>
      </c>
      <c r="J704" s="28">
        <v>0.64100000000000001</v>
      </c>
      <c r="K704" s="28">
        <v>0.1</v>
      </c>
      <c r="L704" s="28">
        <v>3076098</v>
      </c>
      <c r="M704" s="28">
        <v>0.64700000000000002</v>
      </c>
    </row>
    <row r="705" spans="1:13" ht="15.75" customHeight="1" x14ac:dyDescent="0.25">
      <c r="A705" s="15">
        <v>704</v>
      </c>
      <c r="B705" s="13" t="s">
        <v>123</v>
      </c>
      <c r="C705" s="13" t="s">
        <v>125</v>
      </c>
      <c r="D705" s="26" t="s">
        <v>59</v>
      </c>
      <c r="E705" s="28">
        <v>1.2999999999999999E-2</v>
      </c>
      <c r="F705" s="28">
        <v>2.5000000000000001E-2</v>
      </c>
      <c r="G705" s="28">
        <v>75</v>
      </c>
      <c r="H705" s="28">
        <v>68</v>
      </c>
      <c r="I705" s="28">
        <v>0.25</v>
      </c>
      <c r="J705" s="28">
        <v>0.64600000000000002</v>
      </c>
      <c r="K705" s="28">
        <v>0.104</v>
      </c>
      <c r="L705" s="28">
        <v>3059960</v>
      </c>
      <c r="M705" s="28">
        <v>0.64400000000000002</v>
      </c>
    </row>
    <row r="706" spans="1:13" ht="15.75" customHeight="1" x14ac:dyDescent="0.25">
      <c r="A706" s="15">
        <v>705</v>
      </c>
      <c r="B706" s="13" t="s">
        <v>123</v>
      </c>
      <c r="C706" s="13" t="s">
        <v>125</v>
      </c>
      <c r="D706" s="26" t="s">
        <v>60</v>
      </c>
      <c r="E706" s="28">
        <v>1.2999999999999999E-2</v>
      </c>
      <c r="F706" s="28">
        <v>2.4E-2</v>
      </c>
      <c r="G706" s="28">
        <v>76</v>
      </c>
      <c r="H706" s="28">
        <v>69</v>
      </c>
      <c r="I706" s="28">
        <v>0.24099999999999999</v>
      </c>
      <c r="J706" s="28">
        <v>0.65100000000000002</v>
      </c>
      <c r="K706" s="28">
        <v>0.108</v>
      </c>
      <c r="L706" s="28">
        <v>3047002</v>
      </c>
      <c r="M706" s="28">
        <v>0.64300000000000002</v>
      </c>
    </row>
    <row r="707" spans="1:13" ht="15.75" customHeight="1" x14ac:dyDescent="0.25">
      <c r="A707" s="15">
        <v>706</v>
      </c>
      <c r="B707" s="13" t="s">
        <v>123</v>
      </c>
      <c r="C707" s="13" t="s">
        <v>125</v>
      </c>
      <c r="D707" s="26" t="s">
        <v>61</v>
      </c>
      <c r="E707" s="28">
        <v>1.4E-2</v>
      </c>
      <c r="F707" s="28">
        <v>2.3E-2</v>
      </c>
      <c r="G707" s="28">
        <v>76</v>
      </c>
      <c r="H707" s="28">
        <v>69</v>
      </c>
      <c r="I707" s="28">
        <v>0.23300000000000001</v>
      </c>
      <c r="J707" s="28">
        <v>0.65500000000000003</v>
      </c>
      <c r="K707" s="28">
        <v>0.112</v>
      </c>
      <c r="L707" s="28">
        <v>3036032</v>
      </c>
      <c r="M707" s="28">
        <v>0.64300000000000002</v>
      </c>
    </row>
    <row r="708" spans="1:13" ht="15.75" customHeight="1" x14ac:dyDescent="0.25">
      <c r="A708" s="15">
        <v>707</v>
      </c>
      <c r="B708" s="13" t="s">
        <v>123</v>
      </c>
      <c r="C708" s="13" t="s">
        <v>125</v>
      </c>
      <c r="D708" s="26" t="s">
        <v>62</v>
      </c>
      <c r="E708" s="28">
        <v>1.4E-2</v>
      </c>
      <c r="F708" s="28">
        <v>2.1999999999999999E-2</v>
      </c>
      <c r="G708" s="28">
        <v>76</v>
      </c>
      <c r="H708" s="28">
        <v>70</v>
      </c>
      <c r="I708" s="28">
        <v>0.22500000000000001</v>
      </c>
      <c r="J708" s="28">
        <v>0.66</v>
      </c>
      <c r="K708" s="28">
        <v>0.115</v>
      </c>
      <c r="L708" s="28">
        <v>3025652</v>
      </c>
      <c r="M708" s="28">
        <v>0.64200000000000002</v>
      </c>
    </row>
    <row r="709" spans="1:13" ht="15.75" customHeight="1" x14ac:dyDescent="0.25">
      <c r="A709" s="15">
        <v>708</v>
      </c>
      <c r="B709" s="13" t="s">
        <v>123</v>
      </c>
      <c r="C709" s="13" t="s">
        <v>125</v>
      </c>
      <c r="D709" s="26" t="s">
        <v>63</v>
      </c>
      <c r="E709" s="28">
        <v>1.4E-2</v>
      </c>
      <c r="F709" s="28">
        <v>2.1000000000000001E-2</v>
      </c>
      <c r="G709" s="28">
        <v>77</v>
      </c>
      <c r="H709" s="28">
        <v>70</v>
      </c>
      <c r="I709" s="28">
        <v>0.219</v>
      </c>
      <c r="J709" s="28">
        <v>0.66500000000000004</v>
      </c>
      <c r="K709" s="28">
        <v>0.11600000000000001</v>
      </c>
      <c r="L709" s="28">
        <v>3014917</v>
      </c>
      <c r="M709" s="28">
        <v>0.64200000000000002</v>
      </c>
    </row>
    <row r="710" spans="1:13" ht="15.75" customHeight="1" x14ac:dyDescent="0.25">
      <c r="A710" s="15">
        <v>709</v>
      </c>
      <c r="B710" s="13" t="s">
        <v>123</v>
      </c>
      <c r="C710" s="13" t="s">
        <v>125</v>
      </c>
      <c r="D710" s="26" t="s">
        <v>64</v>
      </c>
      <c r="E710" s="28">
        <v>1.4E-2</v>
      </c>
      <c r="F710" s="28">
        <v>0.02</v>
      </c>
      <c r="G710" s="28">
        <v>77</v>
      </c>
      <c r="H710" s="28">
        <v>70</v>
      </c>
      <c r="I710" s="28">
        <v>0.214</v>
      </c>
      <c r="J710" s="28">
        <v>0.67</v>
      </c>
      <c r="K710" s="28">
        <v>0.11600000000000001</v>
      </c>
      <c r="L710" s="28">
        <v>3002911</v>
      </c>
      <c r="M710" s="28">
        <v>0.64200000000000002</v>
      </c>
    </row>
    <row r="711" spans="1:13" ht="15.75" customHeight="1" x14ac:dyDescent="0.25">
      <c r="A711" s="15">
        <v>710</v>
      </c>
      <c r="B711" s="13" t="s">
        <v>123</v>
      </c>
      <c r="C711" s="13" t="s">
        <v>125</v>
      </c>
      <c r="D711" s="26" t="s">
        <v>65</v>
      </c>
      <c r="E711" s="28">
        <v>1.4E-2</v>
      </c>
      <c r="F711" s="28">
        <v>1.9E-2</v>
      </c>
      <c r="G711" s="28">
        <v>77</v>
      </c>
      <c r="H711" s="28">
        <v>70</v>
      </c>
      <c r="I711" s="28">
        <v>0.21099999999999999</v>
      </c>
      <c r="J711" s="28">
        <v>0.67600000000000005</v>
      </c>
      <c r="K711" s="28">
        <v>0.114</v>
      </c>
      <c r="L711" s="28">
        <v>2989882</v>
      </c>
      <c r="M711" s="28">
        <v>0.64100000000000001</v>
      </c>
    </row>
    <row r="712" spans="1:13" ht="15.75" customHeight="1" x14ac:dyDescent="0.25">
      <c r="A712" s="15">
        <v>711</v>
      </c>
      <c r="B712" s="13" t="s">
        <v>123</v>
      </c>
      <c r="C712" s="13" t="s">
        <v>125</v>
      </c>
      <c r="D712" s="26" t="s">
        <v>66</v>
      </c>
      <c r="E712" s="28">
        <v>1.4E-2</v>
      </c>
      <c r="F712" s="28">
        <v>1.7999999999999999E-2</v>
      </c>
      <c r="G712" s="28">
        <v>77</v>
      </c>
      <c r="H712" s="28">
        <v>71</v>
      </c>
      <c r="I712" s="28">
        <v>0.20799999999999999</v>
      </c>
      <c r="J712" s="28">
        <v>0.68100000000000005</v>
      </c>
      <c r="K712" s="28">
        <v>0.111</v>
      </c>
      <c r="L712" s="28">
        <v>2977488</v>
      </c>
      <c r="M712" s="28">
        <v>0.64</v>
      </c>
    </row>
    <row r="713" spans="1:13" ht="15.75" customHeight="1" x14ac:dyDescent="0.25">
      <c r="A713" s="15">
        <v>712</v>
      </c>
      <c r="B713" s="13" t="s">
        <v>123</v>
      </c>
      <c r="C713" s="13" t="s">
        <v>125</v>
      </c>
      <c r="D713" s="26" t="s">
        <v>67</v>
      </c>
      <c r="E713" s="28">
        <v>1.4E-2</v>
      </c>
      <c r="F713" s="28">
        <v>1.7000000000000001E-2</v>
      </c>
      <c r="G713" s="28">
        <v>78</v>
      </c>
      <c r="H713" s="28">
        <v>71</v>
      </c>
      <c r="I713" s="28">
        <v>0.20599999999999999</v>
      </c>
      <c r="J713" s="28">
        <v>0.68600000000000005</v>
      </c>
      <c r="K713" s="28">
        <v>0.108</v>
      </c>
      <c r="L713" s="28">
        <v>2968154</v>
      </c>
      <c r="M713" s="28">
        <v>0.63800000000000001</v>
      </c>
    </row>
    <row r="714" spans="1:13" ht="15.75" customHeight="1" x14ac:dyDescent="0.25">
      <c r="A714" s="15">
        <v>713</v>
      </c>
      <c r="B714" s="13" t="s">
        <v>123</v>
      </c>
      <c r="C714" s="13" t="s">
        <v>125</v>
      </c>
      <c r="D714" s="26" t="s">
        <v>68</v>
      </c>
      <c r="E714" s="28">
        <v>1.4E-2</v>
      </c>
      <c r="F714" s="28">
        <v>1.6E-2</v>
      </c>
      <c r="G714" s="28">
        <v>78</v>
      </c>
      <c r="H714" s="28">
        <v>71</v>
      </c>
      <c r="I714" s="28">
        <v>0.20499999999999999</v>
      </c>
      <c r="J714" s="28">
        <v>0.68899999999999995</v>
      </c>
      <c r="K714" s="28">
        <v>0.105</v>
      </c>
      <c r="L714" s="28">
        <v>2963496</v>
      </c>
      <c r="M714" s="28">
        <v>0.63600000000000001</v>
      </c>
    </row>
    <row r="715" spans="1:13" ht="15.75" customHeight="1" x14ac:dyDescent="0.25">
      <c r="A715" s="15">
        <v>714</v>
      </c>
      <c r="B715" s="13" t="s">
        <v>123</v>
      </c>
      <c r="C715" s="13" t="s">
        <v>125</v>
      </c>
      <c r="D715" s="26" t="s">
        <v>69</v>
      </c>
      <c r="E715" s="28">
        <v>1.4E-2</v>
      </c>
      <c r="F715" s="28">
        <v>1.4999999999999999E-2</v>
      </c>
      <c r="G715" s="28">
        <v>78</v>
      </c>
      <c r="H715" s="28">
        <v>71</v>
      </c>
      <c r="I715" s="28">
        <v>0.20399999999999999</v>
      </c>
      <c r="J715" s="28">
        <v>0.69199999999999995</v>
      </c>
      <c r="K715" s="28">
        <v>0.104</v>
      </c>
      <c r="L715" s="28">
        <v>2964120</v>
      </c>
      <c r="M715" s="28">
        <v>0.63400000000000001</v>
      </c>
    </row>
    <row r="716" spans="1:13" ht="15.75" customHeight="1" x14ac:dyDescent="0.25">
      <c r="A716" s="15">
        <v>715</v>
      </c>
      <c r="B716" s="13" t="s">
        <v>123</v>
      </c>
      <c r="C716" s="13" t="s">
        <v>125</v>
      </c>
      <c r="D716" s="26" t="s">
        <v>70</v>
      </c>
      <c r="E716" s="28">
        <v>1.4E-2</v>
      </c>
      <c r="F716" s="28">
        <v>1.4999999999999999E-2</v>
      </c>
      <c r="G716" s="28">
        <v>78</v>
      </c>
      <c r="H716" s="28">
        <v>71</v>
      </c>
      <c r="I716" s="28">
        <v>0.20300000000000001</v>
      </c>
      <c r="J716" s="28">
        <v>0.69299999999999995</v>
      </c>
      <c r="K716" s="28">
        <v>0.10299999999999999</v>
      </c>
      <c r="L716" s="28">
        <v>2969081</v>
      </c>
      <c r="M716" s="28">
        <v>0.63200000000000001</v>
      </c>
    </row>
    <row r="717" spans="1:13" ht="15.75" customHeight="1" x14ac:dyDescent="0.25">
      <c r="A717" s="15">
        <v>716</v>
      </c>
      <c r="B717" s="13" t="s">
        <v>123</v>
      </c>
      <c r="C717" s="13" t="s">
        <v>126</v>
      </c>
      <c r="D717" s="26" t="s">
        <v>58</v>
      </c>
      <c r="E717" s="28">
        <v>1.4999999999999999E-2</v>
      </c>
      <c r="F717" s="28">
        <v>6.0999999999999999E-2</v>
      </c>
      <c r="G717" s="28">
        <v>70</v>
      </c>
      <c r="H717" s="28">
        <v>64</v>
      </c>
      <c r="I717" s="28">
        <v>0.311</v>
      </c>
      <c r="J717" s="28">
        <v>0.63300000000000001</v>
      </c>
      <c r="K717" s="28">
        <v>5.6000000000000001E-2</v>
      </c>
      <c r="L717" s="28">
        <v>8048600</v>
      </c>
      <c r="M717" s="28">
        <v>0.51400000000000001</v>
      </c>
    </row>
    <row r="718" spans="1:13" ht="15.75" customHeight="1" x14ac:dyDescent="0.25">
      <c r="A718" s="15">
        <v>717</v>
      </c>
      <c r="B718" s="13" t="s">
        <v>123</v>
      </c>
      <c r="C718" s="13" t="s">
        <v>126</v>
      </c>
      <c r="D718" s="26" t="s">
        <v>59</v>
      </c>
      <c r="E718" s="28">
        <v>1.4E-2</v>
      </c>
      <c r="F718" s="28">
        <v>5.7000000000000002E-2</v>
      </c>
      <c r="G718" s="28">
        <v>70</v>
      </c>
      <c r="H718" s="28">
        <v>64</v>
      </c>
      <c r="I718" s="28">
        <v>0.30099999999999999</v>
      </c>
      <c r="J718" s="28">
        <v>0.64100000000000001</v>
      </c>
      <c r="K718" s="28">
        <v>5.8000000000000003E-2</v>
      </c>
      <c r="L718" s="28">
        <v>8111200</v>
      </c>
      <c r="M718" s="28">
        <v>0.51600000000000001</v>
      </c>
    </row>
    <row r="719" spans="1:13" ht="15.75" customHeight="1" x14ac:dyDescent="0.25">
      <c r="A719" s="15">
        <v>718</v>
      </c>
      <c r="B719" s="13" t="s">
        <v>123</v>
      </c>
      <c r="C719" s="13" t="s">
        <v>126</v>
      </c>
      <c r="D719" s="26" t="s">
        <v>60</v>
      </c>
      <c r="E719" s="28">
        <v>1.4E-2</v>
      </c>
      <c r="F719" s="28">
        <v>5.2999999999999999E-2</v>
      </c>
      <c r="G719" s="28">
        <v>70</v>
      </c>
      <c r="H719" s="28">
        <v>65</v>
      </c>
      <c r="I719" s="28">
        <v>0.29099999999999998</v>
      </c>
      <c r="J719" s="28">
        <v>0.64900000000000002</v>
      </c>
      <c r="K719" s="28">
        <v>0.06</v>
      </c>
      <c r="L719" s="28">
        <v>8171950</v>
      </c>
      <c r="M719" s="28">
        <v>0.51800000000000002</v>
      </c>
    </row>
    <row r="720" spans="1:13" ht="15.75" customHeight="1" x14ac:dyDescent="0.25">
      <c r="A720" s="15">
        <v>719</v>
      </c>
      <c r="B720" s="13" t="s">
        <v>123</v>
      </c>
      <c r="C720" s="13" t="s">
        <v>126</v>
      </c>
      <c r="D720" s="26" t="s">
        <v>61</v>
      </c>
      <c r="E720" s="28">
        <v>1.4E-2</v>
      </c>
      <c r="F720" s="28">
        <v>0.05</v>
      </c>
      <c r="G720" s="28">
        <v>71</v>
      </c>
      <c r="H720" s="28">
        <v>65</v>
      </c>
      <c r="I720" s="28">
        <v>0.28000000000000003</v>
      </c>
      <c r="J720" s="28">
        <v>0.65800000000000003</v>
      </c>
      <c r="K720" s="28">
        <v>6.2E-2</v>
      </c>
      <c r="L720" s="28">
        <v>8234100</v>
      </c>
      <c r="M720" s="28">
        <v>0.52</v>
      </c>
    </row>
    <row r="721" spans="1:13" ht="15.75" customHeight="1" x14ac:dyDescent="0.25">
      <c r="A721" s="15">
        <v>720</v>
      </c>
      <c r="B721" s="13" t="s">
        <v>123</v>
      </c>
      <c r="C721" s="13" t="s">
        <v>126</v>
      </c>
      <c r="D721" s="26" t="s">
        <v>62</v>
      </c>
      <c r="E721" s="28">
        <v>1.6E-2</v>
      </c>
      <c r="F721" s="28">
        <v>4.7E-2</v>
      </c>
      <c r="G721" s="28">
        <v>71</v>
      </c>
      <c r="H721" s="28">
        <v>66</v>
      </c>
      <c r="I721" s="28">
        <v>0.27</v>
      </c>
      <c r="J721" s="28">
        <v>0.66700000000000004</v>
      </c>
      <c r="K721" s="28">
        <v>6.4000000000000001E-2</v>
      </c>
      <c r="L721" s="28">
        <v>8306500</v>
      </c>
      <c r="M721" s="28">
        <v>0.52200000000000002</v>
      </c>
    </row>
    <row r="722" spans="1:13" ht="15.75" customHeight="1" x14ac:dyDescent="0.25">
      <c r="A722" s="15">
        <v>721</v>
      </c>
      <c r="B722" s="13" t="s">
        <v>123</v>
      </c>
      <c r="C722" s="13" t="s">
        <v>126</v>
      </c>
      <c r="D722" s="26" t="s">
        <v>63</v>
      </c>
      <c r="E722" s="28">
        <v>1.7000000000000001E-2</v>
      </c>
      <c r="F722" s="28">
        <v>4.3999999999999997E-2</v>
      </c>
      <c r="G722" s="28">
        <v>72</v>
      </c>
      <c r="H722" s="28">
        <v>66</v>
      </c>
      <c r="I722" s="28">
        <v>0.26</v>
      </c>
      <c r="J722" s="28">
        <v>0.67600000000000005</v>
      </c>
      <c r="K722" s="28">
        <v>6.4000000000000001E-2</v>
      </c>
      <c r="L722" s="28">
        <v>8391850</v>
      </c>
      <c r="M722" s="28">
        <v>0.52400000000000002</v>
      </c>
    </row>
    <row r="723" spans="1:13" ht="15.75" customHeight="1" x14ac:dyDescent="0.25">
      <c r="A723" s="15">
        <v>722</v>
      </c>
      <c r="B723" s="13" t="s">
        <v>123</v>
      </c>
      <c r="C723" s="13" t="s">
        <v>126</v>
      </c>
      <c r="D723" s="26" t="s">
        <v>64</v>
      </c>
      <c r="E723" s="28">
        <v>1.7999999999999999E-2</v>
      </c>
      <c r="F723" s="28">
        <v>4.2000000000000003E-2</v>
      </c>
      <c r="G723" s="28">
        <v>72</v>
      </c>
      <c r="H723" s="28">
        <v>67</v>
      </c>
      <c r="I723" s="28">
        <v>0.251</v>
      </c>
      <c r="J723" s="28">
        <v>0.68500000000000005</v>
      </c>
      <c r="K723" s="28">
        <v>6.4000000000000001E-2</v>
      </c>
      <c r="L723" s="28">
        <v>8484550</v>
      </c>
      <c r="M723" s="28">
        <v>0.52600000000000002</v>
      </c>
    </row>
    <row r="724" spans="1:13" ht="15.75" customHeight="1" x14ac:dyDescent="0.25">
      <c r="A724" s="15">
        <v>723</v>
      </c>
      <c r="B724" s="13" t="s">
        <v>123</v>
      </c>
      <c r="C724" s="13" t="s">
        <v>126</v>
      </c>
      <c r="D724" s="26" t="s">
        <v>65</v>
      </c>
      <c r="E724" s="28">
        <v>1.7999999999999999E-2</v>
      </c>
      <c r="F724" s="28">
        <v>3.9E-2</v>
      </c>
      <c r="G724" s="28">
        <v>73</v>
      </c>
      <c r="H724" s="28">
        <v>67</v>
      </c>
      <c r="I724" s="28">
        <v>0.24299999999999999</v>
      </c>
      <c r="J724" s="28">
        <v>0.69299999999999995</v>
      </c>
      <c r="K724" s="28">
        <v>6.3E-2</v>
      </c>
      <c r="L724" s="28">
        <v>8581300</v>
      </c>
      <c r="M724" s="28">
        <v>0.52800000000000002</v>
      </c>
    </row>
    <row r="725" spans="1:13" ht="15.75" customHeight="1" x14ac:dyDescent="0.25">
      <c r="A725" s="15">
        <v>724</v>
      </c>
      <c r="B725" s="13" t="s">
        <v>123</v>
      </c>
      <c r="C725" s="13" t="s">
        <v>126</v>
      </c>
      <c r="D725" s="26" t="s">
        <v>66</v>
      </c>
      <c r="E725" s="28">
        <v>1.7000000000000001E-2</v>
      </c>
      <c r="F725" s="28">
        <v>3.6999999999999998E-2</v>
      </c>
      <c r="G725" s="28">
        <v>73</v>
      </c>
      <c r="H725" s="28">
        <v>67</v>
      </c>
      <c r="I725" s="28">
        <v>0.23699999999999999</v>
      </c>
      <c r="J725" s="28">
        <v>0.70099999999999996</v>
      </c>
      <c r="K725" s="28">
        <v>6.2E-2</v>
      </c>
      <c r="L725" s="28">
        <v>8763400</v>
      </c>
      <c r="M725" s="28">
        <v>0.53</v>
      </c>
    </row>
    <row r="726" spans="1:13" ht="15.75" customHeight="1" x14ac:dyDescent="0.25">
      <c r="A726" s="15">
        <v>725</v>
      </c>
      <c r="B726" s="13" t="s">
        <v>123</v>
      </c>
      <c r="C726" s="13" t="s">
        <v>126</v>
      </c>
      <c r="D726" s="26" t="s">
        <v>67</v>
      </c>
      <c r="E726" s="28">
        <v>1.7000000000000001E-2</v>
      </c>
      <c r="F726" s="28">
        <v>3.5000000000000003E-2</v>
      </c>
      <c r="G726" s="28">
        <v>73</v>
      </c>
      <c r="H726" s="28">
        <v>67</v>
      </c>
      <c r="I726" s="28">
        <v>0.23100000000000001</v>
      </c>
      <c r="J726" s="28">
        <v>0.70799999999999996</v>
      </c>
      <c r="K726" s="28">
        <v>6.0999999999999999E-2</v>
      </c>
      <c r="L726" s="28">
        <v>8947243</v>
      </c>
      <c r="M726" s="28">
        <v>0.53200000000000003</v>
      </c>
    </row>
    <row r="727" spans="1:13" ht="15.75" customHeight="1" x14ac:dyDescent="0.25">
      <c r="A727" s="15">
        <v>726</v>
      </c>
      <c r="B727" s="13" t="s">
        <v>123</v>
      </c>
      <c r="C727" s="13" t="s">
        <v>126</v>
      </c>
      <c r="D727" s="26" t="s">
        <v>68</v>
      </c>
      <c r="E727" s="28">
        <v>1.7999999999999999E-2</v>
      </c>
      <c r="F727" s="28">
        <v>3.4000000000000002E-2</v>
      </c>
      <c r="G727" s="28">
        <v>74</v>
      </c>
      <c r="H727" s="28">
        <v>67</v>
      </c>
      <c r="I727" s="28">
        <v>0.22700000000000001</v>
      </c>
      <c r="J727" s="28">
        <v>0.71399999999999997</v>
      </c>
      <c r="K727" s="28">
        <v>5.8999999999999997E-2</v>
      </c>
      <c r="L727" s="28">
        <v>9054332</v>
      </c>
      <c r="M727" s="28">
        <v>0.53400000000000003</v>
      </c>
    </row>
    <row r="728" spans="1:13" ht="15.75" customHeight="1" x14ac:dyDescent="0.25">
      <c r="A728" s="15">
        <v>727</v>
      </c>
      <c r="B728" s="13" t="s">
        <v>123</v>
      </c>
      <c r="C728" s="13" t="s">
        <v>126</v>
      </c>
      <c r="D728" s="26" t="s">
        <v>69</v>
      </c>
      <c r="E728" s="28">
        <v>1.9E-2</v>
      </c>
      <c r="F728" s="28">
        <v>3.2000000000000001E-2</v>
      </c>
      <c r="G728" s="28">
        <v>74</v>
      </c>
      <c r="H728" s="28">
        <v>68</v>
      </c>
      <c r="I728" s="28">
        <v>0.224</v>
      </c>
      <c r="J728" s="28">
        <v>0.71799999999999997</v>
      </c>
      <c r="K728" s="28">
        <v>5.8000000000000003E-2</v>
      </c>
      <c r="L728" s="28">
        <v>9173082</v>
      </c>
      <c r="M728" s="28">
        <v>0.53600000000000003</v>
      </c>
    </row>
    <row r="729" spans="1:13" ht="15.75" customHeight="1" x14ac:dyDescent="0.25">
      <c r="A729" s="15">
        <v>728</v>
      </c>
      <c r="B729" s="13" t="s">
        <v>123</v>
      </c>
      <c r="C729" s="13" t="s">
        <v>126</v>
      </c>
      <c r="D729" s="26" t="s">
        <v>70</v>
      </c>
      <c r="E729" s="28">
        <v>1.9E-2</v>
      </c>
      <c r="F729" s="28">
        <v>3.1E-2</v>
      </c>
      <c r="G729" s="28">
        <v>74</v>
      </c>
      <c r="H729" s="28">
        <v>68</v>
      </c>
      <c r="I729" s="28">
        <v>0.222</v>
      </c>
      <c r="J729" s="28">
        <v>0.72099999999999997</v>
      </c>
      <c r="K729" s="28">
        <v>5.7000000000000002E-2</v>
      </c>
      <c r="L729" s="28">
        <v>9295784</v>
      </c>
      <c r="M729" s="28">
        <v>0.53900000000000003</v>
      </c>
    </row>
    <row r="730" spans="1:13" ht="15.75" customHeight="1" x14ac:dyDescent="0.25">
      <c r="A730" s="15">
        <v>729</v>
      </c>
      <c r="B730" s="13" t="s">
        <v>123</v>
      </c>
      <c r="C730" s="13" t="s">
        <v>127</v>
      </c>
      <c r="D730" s="26" t="s">
        <v>58</v>
      </c>
      <c r="E730" s="28">
        <v>2.7E-2</v>
      </c>
      <c r="F730" s="28">
        <v>6.4000000000000001E-2</v>
      </c>
      <c r="G730" s="28">
        <v>66</v>
      </c>
      <c r="H730" s="28">
        <v>65</v>
      </c>
      <c r="I730" s="28">
        <v>0.37</v>
      </c>
      <c r="J730" s="28">
        <v>0.59</v>
      </c>
      <c r="K730" s="28">
        <v>4.1000000000000002E-2</v>
      </c>
      <c r="L730" s="28">
        <v>132383265</v>
      </c>
      <c r="M730" s="28">
        <v>0.23599999999999999</v>
      </c>
    </row>
    <row r="731" spans="1:13" ht="15.75" customHeight="1" x14ac:dyDescent="0.25">
      <c r="A731" s="15">
        <v>730</v>
      </c>
      <c r="B731" s="13" t="s">
        <v>123</v>
      </c>
      <c r="C731" s="13" t="s">
        <v>127</v>
      </c>
      <c r="D731" s="26" t="s">
        <v>59</v>
      </c>
      <c r="E731" s="28">
        <v>2.5999999999999999E-2</v>
      </c>
      <c r="F731" s="28">
        <v>6.2E-2</v>
      </c>
      <c r="G731" s="28">
        <v>66</v>
      </c>
      <c r="H731" s="28">
        <v>66</v>
      </c>
      <c r="I731" s="28">
        <v>0.36399999999999999</v>
      </c>
      <c r="J731" s="28">
        <v>0.59499999999999997</v>
      </c>
      <c r="K731" s="28">
        <v>4.1000000000000002E-2</v>
      </c>
      <c r="L731" s="28">
        <v>134729503</v>
      </c>
      <c r="M731" s="28">
        <v>0.24099999999999999</v>
      </c>
    </row>
    <row r="732" spans="1:13" ht="15.75" customHeight="1" x14ac:dyDescent="0.25">
      <c r="A732" s="15">
        <v>731</v>
      </c>
      <c r="B732" s="13" t="s">
        <v>123</v>
      </c>
      <c r="C732" s="13" t="s">
        <v>127</v>
      </c>
      <c r="D732" s="26" t="s">
        <v>60</v>
      </c>
      <c r="E732" s="28">
        <v>2.5999999999999999E-2</v>
      </c>
      <c r="F732" s="28">
        <v>5.8999999999999997E-2</v>
      </c>
      <c r="G732" s="28">
        <v>67</v>
      </c>
      <c r="H732" s="28">
        <v>66</v>
      </c>
      <c r="I732" s="28">
        <v>0.35899999999999999</v>
      </c>
      <c r="J732" s="28">
        <v>0.6</v>
      </c>
      <c r="K732" s="28">
        <v>4.1000000000000002E-2</v>
      </c>
      <c r="L732" s="28">
        <v>137006279</v>
      </c>
      <c r="M732" s="28">
        <v>0.248</v>
      </c>
    </row>
    <row r="733" spans="1:13" ht="15.75" customHeight="1" x14ac:dyDescent="0.25">
      <c r="A733" s="15">
        <v>732</v>
      </c>
      <c r="B733" s="13" t="s">
        <v>123</v>
      </c>
      <c r="C733" s="13" t="s">
        <v>127</v>
      </c>
      <c r="D733" s="26" t="s">
        <v>61</v>
      </c>
      <c r="E733" s="28">
        <v>2.5000000000000001E-2</v>
      </c>
      <c r="F733" s="28">
        <v>5.6000000000000001E-2</v>
      </c>
      <c r="G733" s="28">
        <v>67</v>
      </c>
      <c r="H733" s="28">
        <v>66</v>
      </c>
      <c r="I733" s="28">
        <v>0.35399999999999998</v>
      </c>
      <c r="J733" s="28">
        <v>0.60499999999999998</v>
      </c>
      <c r="K733" s="28">
        <v>4.2000000000000003E-2</v>
      </c>
      <c r="L733" s="28">
        <v>139185986</v>
      </c>
      <c r="M733" s="28">
        <v>0.254</v>
      </c>
    </row>
    <row r="734" spans="1:13" ht="15.75" customHeight="1" x14ac:dyDescent="0.25">
      <c r="A734" s="15">
        <v>733</v>
      </c>
      <c r="B734" s="13" t="s">
        <v>123</v>
      </c>
      <c r="C734" s="13" t="s">
        <v>127</v>
      </c>
      <c r="D734" s="26" t="s">
        <v>62</v>
      </c>
      <c r="E734" s="28">
        <v>2.4E-2</v>
      </c>
      <c r="F734" s="28">
        <v>5.2999999999999999E-2</v>
      </c>
      <c r="G734" s="28">
        <v>68</v>
      </c>
      <c r="H734" s="28">
        <v>67</v>
      </c>
      <c r="I734" s="28">
        <v>0.34799999999999998</v>
      </c>
      <c r="J734" s="28">
        <v>0.60899999999999999</v>
      </c>
      <c r="K734" s="28">
        <v>4.2000000000000003E-2</v>
      </c>
      <c r="L734" s="28">
        <v>141235035</v>
      </c>
      <c r="M734" s="28">
        <v>0.26100000000000001</v>
      </c>
    </row>
    <row r="735" spans="1:13" ht="15.75" customHeight="1" x14ac:dyDescent="0.25">
      <c r="A735" s="15">
        <v>734</v>
      </c>
      <c r="B735" s="13" t="s">
        <v>123</v>
      </c>
      <c r="C735" s="13" t="s">
        <v>127</v>
      </c>
      <c r="D735" s="26" t="s">
        <v>63</v>
      </c>
      <c r="E735" s="28">
        <v>2.3E-2</v>
      </c>
      <c r="F735" s="28">
        <v>5.0999999999999997E-2</v>
      </c>
      <c r="G735" s="28">
        <v>68</v>
      </c>
      <c r="H735" s="28">
        <v>67</v>
      </c>
      <c r="I735" s="28">
        <v>0.34300000000000003</v>
      </c>
      <c r="J735" s="28">
        <v>0.61399999999999999</v>
      </c>
      <c r="K735" s="28">
        <v>4.2999999999999997E-2</v>
      </c>
      <c r="L735" s="28">
        <v>143135180</v>
      </c>
      <c r="M735" s="28">
        <v>0.26800000000000002</v>
      </c>
    </row>
    <row r="736" spans="1:13" ht="15.75" customHeight="1" x14ac:dyDescent="0.25">
      <c r="A736" s="15">
        <v>735</v>
      </c>
      <c r="B736" s="13" t="s">
        <v>123</v>
      </c>
      <c r="C736" s="13" t="s">
        <v>127</v>
      </c>
      <c r="D736" s="26" t="s">
        <v>64</v>
      </c>
      <c r="E736" s="28">
        <v>2.3E-2</v>
      </c>
      <c r="F736" s="28">
        <v>4.8000000000000001E-2</v>
      </c>
      <c r="G736" s="28">
        <v>68</v>
      </c>
      <c r="H736" s="28">
        <v>67</v>
      </c>
      <c r="I736" s="28">
        <v>0.33800000000000002</v>
      </c>
      <c r="J736" s="28">
        <v>0.61899999999999999</v>
      </c>
      <c r="K736" s="28">
        <v>4.3999999999999997E-2</v>
      </c>
      <c r="L736" s="28">
        <v>144868702</v>
      </c>
      <c r="M736" s="28">
        <v>0.27500000000000002</v>
      </c>
    </row>
    <row r="737" spans="1:13" ht="15.75" customHeight="1" x14ac:dyDescent="0.25">
      <c r="A737" s="15">
        <v>736</v>
      </c>
      <c r="B737" s="13" t="s">
        <v>123</v>
      </c>
      <c r="C737" s="13" t="s">
        <v>127</v>
      </c>
      <c r="D737" s="26" t="s">
        <v>65</v>
      </c>
      <c r="E737" s="28">
        <v>2.1999999999999999E-2</v>
      </c>
      <c r="F737" s="28">
        <v>4.5999999999999999E-2</v>
      </c>
      <c r="G737" s="28">
        <v>69</v>
      </c>
      <c r="H737" s="28">
        <v>68</v>
      </c>
      <c r="I737" s="28">
        <v>0.33300000000000002</v>
      </c>
      <c r="J737" s="28">
        <v>0.623</v>
      </c>
      <c r="K737" s="28">
        <v>4.3999999999999997E-2</v>
      </c>
      <c r="L737" s="28">
        <v>146457067</v>
      </c>
      <c r="M737" s="28">
        <v>0.28199999999999997</v>
      </c>
    </row>
    <row r="738" spans="1:13" ht="15.75" customHeight="1" x14ac:dyDescent="0.25">
      <c r="A738" s="15">
        <v>737</v>
      </c>
      <c r="B738" s="13" t="s">
        <v>123</v>
      </c>
      <c r="C738" s="13" t="s">
        <v>127</v>
      </c>
      <c r="D738" s="26" t="s">
        <v>66</v>
      </c>
      <c r="E738" s="28">
        <v>2.1999999999999999E-2</v>
      </c>
      <c r="F738" s="28">
        <v>4.2999999999999997E-2</v>
      </c>
      <c r="G738" s="28">
        <v>69</v>
      </c>
      <c r="H738" s="28">
        <v>68</v>
      </c>
      <c r="I738" s="28">
        <v>0.32700000000000001</v>
      </c>
      <c r="J738" s="28">
        <v>0.628</v>
      </c>
      <c r="K738" s="28">
        <v>4.4999999999999998E-2</v>
      </c>
      <c r="L738" s="28">
        <v>147969967</v>
      </c>
      <c r="M738" s="28">
        <v>0.28999999999999998</v>
      </c>
    </row>
    <row r="739" spans="1:13" ht="15.75" customHeight="1" x14ac:dyDescent="0.25">
      <c r="A739" s="15">
        <v>738</v>
      </c>
      <c r="B739" s="13" t="s">
        <v>123</v>
      </c>
      <c r="C739" s="13" t="s">
        <v>127</v>
      </c>
      <c r="D739" s="26" t="s">
        <v>67</v>
      </c>
      <c r="E739" s="28">
        <v>2.1000000000000001E-2</v>
      </c>
      <c r="F739" s="28">
        <v>4.1000000000000002E-2</v>
      </c>
      <c r="G739" s="28">
        <v>70</v>
      </c>
      <c r="H739" s="28">
        <v>68</v>
      </c>
      <c r="I739" s="28">
        <v>0.32200000000000001</v>
      </c>
      <c r="J739" s="28">
        <v>0.63200000000000001</v>
      </c>
      <c r="K739" s="28">
        <v>4.5999999999999999E-2</v>
      </c>
      <c r="L739" s="28">
        <v>149503100</v>
      </c>
      <c r="M739" s="28">
        <v>0.29699999999999999</v>
      </c>
    </row>
    <row r="740" spans="1:13" ht="15.75" customHeight="1" x14ac:dyDescent="0.25">
      <c r="A740" s="15">
        <v>739</v>
      </c>
      <c r="B740" s="13" t="s">
        <v>123</v>
      </c>
      <c r="C740" s="13" t="s">
        <v>127</v>
      </c>
      <c r="D740" s="26" t="s">
        <v>68</v>
      </c>
      <c r="E740" s="28">
        <v>2.1000000000000001E-2</v>
      </c>
      <c r="F740" s="28">
        <v>3.9E-2</v>
      </c>
      <c r="G740" s="28">
        <v>70</v>
      </c>
      <c r="H740" s="28">
        <v>69</v>
      </c>
      <c r="I740" s="28">
        <v>0.317</v>
      </c>
      <c r="J740" s="28">
        <v>0.63700000000000001</v>
      </c>
      <c r="K740" s="28">
        <v>4.5999999999999999E-2</v>
      </c>
      <c r="L740" s="28">
        <v>151125475</v>
      </c>
      <c r="M740" s="28">
        <v>0.30499999999999999</v>
      </c>
    </row>
    <row r="741" spans="1:13" ht="15.75" customHeight="1" x14ac:dyDescent="0.25">
      <c r="A741" s="15">
        <v>740</v>
      </c>
      <c r="B741" s="13" t="s">
        <v>123</v>
      </c>
      <c r="C741" s="13" t="s">
        <v>127</v>
      </c>
      <c r="D741" s="26" t="s">
        <v>69</v>
      </c>
      <c r="E741" s="28">
        <v>2.1000000000000001E-2</v>
      </c>
      <c r="F741" s="28">
        <v>3.6999999999999998E-2</v>
      </c>
      <c r="G741" s="28">
        <v>71</v>
      </c>
      <c r="H741" s="28">
        <v>69</v>
      </c>
      <c r="I741" s="28">
        <v>0.311</v>
      </c>
      <c r="J741" s="28">
        <v>0.64200000000000002</v>
      </c>
      <c r="K741" s="28">
        <v>4.7E-2</v>
      </c>
      <c r="L741" s="28">
        <v>152862431</v>
      </c>
      <c r="M741" s="28">
        <v>0.312</v>
      </c>
    </row>
    <row r="742" spans="1:13" ht="15.75" customHeight="1" x14ac:dyDescent="0.25">
      <c r="A742" s="15">
        <v>741</v>
      </c>
      <c r="B742" s="13" t="s">
        <v>123</v>
      </c>
      <c r="C742" s="13" t="s">
        <v>127</v>
      </c>
      <c r="D742" s="26" t="s">
        <v>70</v>
      </c>
      <c r="E742" s="28">
        <v>0.02</v>
      </c>
      <c r="F742" s="28">
        <v>3.5000000000000003E-2</v>
      </c>
      <c r="G742" s="28">
        <v>71</v>
      </c>
      <c r="H742" s="28">
        <v>70</v>
      </c>
      <c r="I742" s="28">
        <v>0.30599999999999999</v>
      </c>
      <c r="J742" s="28">
        <v>0.64700000000000002</v>
      </c>
      <c r="K742" s="28">
        <v>4.7E-2</v>
      </c>
      <c r="L742" s="28">
        <v>154695368</v>
      </c>
      <c r="M742" s="28">
        <v>0.32</v>
      </c>
    </row>
    <row r="743" spans="1:13" ht="15.75" customHeight="1" x14ac:dyDescent="0.25">
      <c r="A743" s="15">
        <v>742</v>
      </c>
      <c r="B743" s="13" t="s">
        <v>123</v>
      </c>
      <c r="C743" s="13" t="s">
        <v>128</v>
      </c>
      <c r="D743" s="26" t="s">
        <v>58</v>
      </c>
      <c r="E743" s="28">
        <v>2.8000000000000001E-2</v>
      </c>
      <c r="F743" s="28">
        <v>5.8999999999999997E-2</v>
      </c>
      <c r="G743" s="28">
        <v>60</v>
      </c>
      <c r="H743" s="28">
        <v>60</v>
      </c>
      <c r="I743" s="28">
        <v>0.40600000000000003</v>
      </c>
      <c r="J743" s="28">
        <v>0.55600000000000005</v>
      </c>
      <c r="K743" s="28">
        <v>3.7999999999999999E-2</v>
      </c>
      <c r="L743" s="28">
        <v>564350</v>
      </c>
      <c r="M743" s="28">
        <v>0.254</v>
      </c>
    </row>
    <row r="744" spans="1:13" ht="15.75" customHeight="1" x14ac:dyDescent="0.25">
      <c r="A744" s="15">
        <v>743</v>
      </c>
      <c r="B744" s="13" t="s">
        <v>123</v>
      </c>
      <c r="C744" s="13" t="s">
        <v>128</v>
      </c>
      <c r="D744" s="26" t="s">
        <v>59</v>
      </c>
      <c r="E744" s="28">
        <v>2.7E-2</v>
      </c>
      <c r="F744" s="28">
        <v>5.6000000000000001E-2</v>
      </c>
      <c r="G744" s="28">
        <v>61</v>
      </c>
      <c r="H744" s="28">
        <v>61</v>
      </c>
      <c r="I744" s="28">
        <v>0.39300000000000002</v>
      </c>
      <c r="J744" s="28">
        <v>0.56799999999999995</v>
      </c>
      <c r="K744" s="28">
        <v>3.9E-2</v>
      </c>
      <c r="L744" s="28">
        <v>580888</v>
      </c>
      <c r="M744" s="28">
        <v>0.26500000000000001</v>
      </c>
    </row>
    <row r="745" spans="1:13" ht="15.75" customHeight="1" x14ac:dyDescent="0.25">
      <c r="A745" s="15">
        <v>744</v>
      </c>
      <c r="B745" s="13" t="s">
        <v>123</v>
      </c>
      <c r="C745" s="13" t="s">
        <v>128</v>
      </c>
      <c r="D745" s="26" t="s">
        <v>60</v>
      </c>
      <c r="E745" s="28">
        <v>2.5999999999999999E-2</v>
      </c>
      <c r="F745" s="28">
        <v>5.2999999999999999E-2</v>
      </c>
      <c r="G745" s="28">
        <v>62</v>
      </c>
      <c r="H745" s="28">
        <v>62</v>
      </c>
      <c r="I745" s="28">
        <v>0.38</v>
      </c>
      <c r="J745" s="28">
        <v>0.58099999999999996</v>
      </c>
      <c r="K745" s="28">
        <v>3.9E-2</v>
      </c>
      <c r="L745" s="28">
        <v>598455</v>
      </c>
      <c r="M745" s="28">
        <v>0.27600000000000002</v>
      </c>
    </row>
    <row r="746" spans="1:13" ht="15.75" customHeight="1" x14ac:dyDescent="0.25">
      <c r="A746" s="15">
        <v>745</v>
      </c>
      <c r="B746" s="13" t="s">
        <v>123</v>
      </c>
      <c r="C746" s="13" t="s">
        <v>128</v>
      </c>
      <c r="D746" s="26" t="s">
        <v>61</v>
      </c>
      <c r="E746" s="28">
        <v>2.5000000000000001E-2</v>
      </c>
      <c r="F746" s="28">
        <v>5.0999999999999997E-2</v>
      </c>
      <c r="G746" s="28">
        <v>63</v>
      </c>
      <c r="H746" s="28">
        <v>62</v>
      </c>
      <c r="I746" s="28">
        <v>0.36499999999999999</v>
      </c>
      <c r="J746" s="28">
        <v>0.59499999999999997</v>
      </c>
      <c r="K746" s="28">
        <v>0.04</v>
      </c>
      <c r="L746" s="28">
        <v>616383</v>
      </c>
      <c r="M746" s="28">
        <v>0.28699999999999998</v>
      </c>
    </row>
    <row r="747" spans="1:13" ht="15.75" customHeight="1" x14ac:dyDescent="0.25">
      <c r="A747" s="15">
        <v>746</v>
      </c>
      <c r="B747" s="13" t="s">
        <v>123</v>
      </c>
      <c r="C747" s="13" t="s">
        <v>128</v>
      </c>
      <c r="D747" s="26" t="s">
        <v>62</v>
      </c>
      <c r="E747" s="28">
        <v>2.4E-2</v>
      </c>
      <c r="F747" s="28">
        <v>4.8000000000000001E-2</v>
      </c>
      <c r="G747" s="28">
        <v>63</v>
      </c>
      <c r="H747" s="28">
        <v>63</v>
      </c>
      <c r="I747" s="28">
        <v>0.35199999999999998</v>
      </c>
      <c r="J747" s="28">
        <v>0.60799999999999998</v>
      </c>
      <c r="K747" s="28">
        <v>0.04</v>
      </c>
      <c r="L747" s="28">
        <v>633893</v>
      </c>
      <c r="M747" s="28">
        <v>0.29799999999999999</v>
      </c>
    </row>
    <row r="748" spans="1:13" ht="15.75" customHeight="1" x14ac:dyDescent="0.25">
      <c r="A748" s="15">
        <v>747</v>
      </c>
      <c r="B748" s="13" t="s">
        <v>123</v>
      </c>
      <c r="C748" s="13" t="s">
        <v>128</v>
      </c>
      <c r="D748" s="26" t="s">
        <v>63</v>
      </c>
      <c r="E748" s="28">
        <v>2.3E-2</v>
      </c>
      <c r="F748" s="28">
        <v>4.4999999999999998E-2</v>
      </c>
      <c r="G748" s="28">
        <v>64</v>
      </c>
      <c r="H748" s="28">
        <v>64</v>
      </c>
      <c r="I748" s="28">
        <v>0.34</v>
      </c>
      <c r="J748" s="28">
        <v>0.61899999999999999</v>
      </c>
      <c r="K748" s="28">
        <v>4.1000000000000002E-2</v>
      </c>
      <c r="L748" s="28">
        <v>650417</v>
      </c>
      <c r="M748" s="28">
        <v>0.31</v>
      </c>
    </row>
    <row r="749" spans="1:13" ht="15.75" customHeight="1" x14ac:dyDescent="0.25">
      <c r="A749" s="15">
        <v>748</v>
      </c>
      <c r="B749" s="13" t="s">
        <v>123</v>
      </c>
      <c r="C749" s="13" t="s">
        <v>128</v>
      </c>
      <c r="D749" s="26" t="s">
        <v>64</v>
      </c>
      <c r="E749" s="28">
        <v>2.1999999999999999E-2</v>
      </c>
      <c r="F749" s="28">
        <v>4.2999999999999997E-2</v>
      </c>
      <c r="G749" s="28">
        <v>65</v>
      </c>
      <c r="H749" s="28">
        <v>65</v>
      </c>
      <c r="I749" s="28">
        <v>0.32900000000000001</v>
      </c>
      <c r="J749" s="28">
        <v>0.629</v>
      </c>
      <c r="K749" s="28">
        <v>4.1000000000000002E-2</v>
      </c>
      <c r="L749" s="28">
        <v>665568</v>
      </c>
      <c r="M749" s="28">
        <v>0.317</v>
      </c>
    </row>
    <row r="750" spans="1:13" ht="15.75" customHeight="1" x14ac:dyDescent="0.25">
      <c r="A750" s="15">
        <v>749</v>
      </c>
      <c r="B750" s="13" t="s">
        <v>123</v>
      </c>
      <c r="C750" s="13" t="s">
        <v>128</v>
      </c>
      <c r="D750" s="26" t="s">
        <v>65</v>
      </c>
      <c r="E750" s="28">
        <v>2.1999999999999999E-2</v>
      </c>
      <c r="F750" s="28">
        <v>4.1000000000000002E-2</v>
      </c>
      <c r="G750" s="28">
        <v>66</v>
      </c>
      <c r="H750" s="28">
        <v>65</v>
      </c>
      <c r="I750" s="28">
        <v>0.32</v>
      </c>
      <c r="J750" s="28">
        <v>0.63800000000000001</v>
      </c>
      <c r="K750" s="28">
        <v>4.2000000000000003E-2</v>
      </c>
      <c r="L750" s="28">
        <v>679365</v>
      </c>
      <c r="M750" s="28">
        <v>0.32500000000000001</v>
      </c>
    </row>
    <row r="751" spans="1:13" ht="15.75" customHeight="1" x14ac:dyDescent="0.25">
      <c r="A751" s="15">
        <v>750</v>
      </c>
      <c r="B751" s="13" t="s">
        <v>123</v>
      </c>
      <c r="C751" s="13" t="s">
        <v>128</v>
      </c>
      <c r="D751" s="26" t="s">
        <v>66</v>
      </c>
      <c r="E751" s="28">
        <v>2.1000000000000001E-2</v>
      </c>
      <c r="F751" s="28">
        <v>3.7999999999999999E-2</v>
      </c>
      <c r="G751" s="28">
        <v>66</v>
      </c>
      <c r="H751" s="28">
        <v>66</v>
      </c>
      <c r="I751" s="28">
        <v>0.312</v>
      </c>
      <c r="J751" s="28">
        <v>0.64500000000000002</v>
      </c>
      <c r="K751" s="28">
        <v>4.2999999999999997E-2</v>
      </c>
      <c r="L751" s="28">
        <v>692159</v>
      </c>
      <c r="M751" s="28">
        <v>0.33200000000000002</v>
      </c>
    </row>
    <row r="752" spans="1:13" ht="15.75" customHeight="1" x14ac:dyDescent="0.25">
      <c r="A752" s="15">
        <v>751</v>
      </c>
      <c r="B752" s="13" t="s">
        <v>123</v>
      </c>
      <c r="C752" s="13" t="s">
        <v>128</v>
      </c>
      <c r="D752" s="26" t="s">
        <v>67</v>
      </c>
      <c r="E752" s="28">
        <v>2.1000000000000001E-2</v>
      </c>
      <c r="F752" s="28">
        <v>3.5999999999999997E-2</v>
      </c>
      <c r="G752" s="28">
        <v>67</v>
      </c>
      <c r="H752" s="28">
        <v>66</v>
      </c>
      <c r="I752" s="28">
        <v>0.30499999999999999</v>
      </c>
      <c r="J752" s="28">
        <v>0.65100000000000002</v>
      </c>
      <c r="K752" s="28">
        <v>4.3999999999999997E-2</v>
      </c>
      <c r="L752" s="28">
        <v>704542</v>
      </c>
      <c r="M752" s="28">
        <v>0.34</v>
      </c>
    </row>
    <row r="753" spans="1:13" ht="15.75" customHeight="1" x14ac:dyDescent="0.25">
      <c r="A753" s="15">
        <v>752</v>
      </c>
      <c r="B753" s="13" t="s">
        <v>123</v>
      </c>
      <c r="C753" s="13" t="s">
        <v>128</v>
      </c>
      <c r="D753" s="26" t="s">
        <v>68</v>
      </c>
      <c r="E753" s="28">
        <v>2.1000000000000001E-2</v>
      </c>
      <c r="F753" s="28">
        <v>3.4000000000000002E-2</v>
      </c>
      <c r="G753" s="28">
        <v>67</v>
      </c>
      <c r="H753" s="28">
        <v>67</v>
      </c>
      <c r="I753" s="28">
        <v>0.29799999999999999</v>
      </c>
      <c r="J753" s="28">
        <v>0.65700000000000003</v>
      </c>
      <c r="K753" s="28">
        <v>4.4999999999999998E-2</v>
      </c>
      <c r="L753" s="28">
        <v>716939</v>
      </c>
      <c r="M753" s="28">
        <v>0.34799999999999998</v>
      </c>
    </row>
    <row r="754" spans="1:13" ht="15.75" customHeight="1" x14ac:dyDescent="0.25">
      <c r="A754" s="15">
        <v>753</v>
      </c>
      <c r="B754" s="13" t="s">
        <v>123</v>
      </c>
      <c r="C754" s="13" t="s">
        <v>128</v>
      </c>
      <c r="D754" s="26" t="s">
        <v>69</v>
      </c>
      <c r="E754" s="28">
        <v>0.02</v>
      </c>
      <c r="F754" s="28">
        <v>3.3000000000000002E-2</v>
      </c>
      <c r="G754" s="28">
        <v>68</v>
      </c>
      <c r="H754" s="28">
        <v>67</v>
      </c>
      <c r="I754" s="28">
        <v>0.29099999999999998</v>
      </c>
      <c r="J754" s="28">
        <v>0.66300000000000003</v>
      </c>
      <c r="K754" s="28">
        <v>4.5999999999999999E-2</v>
      </c>
      <c r="L754" s="28">
        <v>729429</v>
      </c>
      <c r="M754" s="28">
        <v>0.35599999999999998</v>
      </c>
    </row>
    <row r="755" spans="1:13" ht="15.75" customHeight="1" x14ac:dyDescent="0.25">
      <c r="A755" s="15">
        <v>754</v>
      </c>
      <c r="B755" s="13" t="s">
        <v>123</v>
      </c>
      <c r="C755" s="13" t="s">
        <v>128</v>
      </c>
      <c r="D755" s="26" t="s">
        <v>70</v>
      </c>
      <c r="E755" s="28">
        <v>0.02</v>
      </c>
      <c r="F755" s="28">
        <v>3.1E-2</v>
      </c>
      <c r="G755" s="28">
        <v>68</v>
      </c>
      <c r="H755" s="28">
        <v>68</v>
      </c>
      <c r="I755" s="28">
        <v>0.28499999999999998</v>
      </c>
      <c r="J755" s="28">
        <v>0.66800000000000004</v>
      </c>
      <c r="K755" s="28">
        <v>4.7E-2</v>
      </c>
      <c r="L755" s="28">
        <v>741822</v>
      </c>
      <c r="M755" s="28">
        <v>0.36399999999999999</v>
      </c>
    </row>
    <row r="756" spans="1:13" ht="15.75" customHeight="1" x14ac:dyDescent="0.25">
      <c r="A756" s="15">
        <v>755</v>
      </c>
      <c r="B756" s="13" t="s">
        <v>123</v>
      </c>
      <c r="C756" s="13" t="s">
        <v>129</v>
      </c>
      <c r="D756" s="26" t="s">
        <v>58</v>
      </c>
      <c r="E756" s="28">
        <v>2.3E-2</v>
      </c>
      <c r="F756" s="28">
        <v>8.0000000000000002E-3</v>
      </c>
      <c r="G756" s="28">
        <v>78</v>
      </c>
      <c r="H756" s="28">
        <v>74</v>
      </c>
      <c r="I756" s="28">
        <v>0.30399999999999999</v>
      </c>
      <c r="J756" s="28">
        <v>0.66800000000000004</v>
      </c>
      <c r="K756" s="28">
        <v>2.8000000000000001E-2</v>
      </c>
      <c r="L756" s="28">
        <v>331801</v>
      </c>
      <c r="M756" s="28">
        <v>0.71199999999999997</v>
      </c>
    </row>
    <row r="757" spans="1:13" ht="15.75" customHeight="1" x14ac:dyDescent="0.25">
      <c r="A757" s="15">
        <v>756</v>
      </c>
      <c r="B757" s="13" t="s">
        <v>123</v>
      </c>
      <c r="C757" s="13" t="s">
        <v>129</v>
      </c>
      <c r="D757" s="26" t="s">
        <v>59</v>
      </c>
      <c r="E757" s="28">
        <v>2.1999999999999999E-2</v>
      </c>
      <c r="F757" s="28">
        <v>8.0000000000000002E-3</v>
      </c>
      <c r="G757" s="28">
        <v>78</v>
      </c>
      <c r="H757" s="28">
        <v>74</v>
      </c>
      <c r="I757" s="28">
        <v>0.30099999999999999</v>
      </c>
      <c r="J757" s="28">
        <v>0.67100000000000004</v>
      </c>
      <c r="K757" s="28">
        <v>2.8000000000000001E-2</v>
      </c>
      <c r="L757" s="28">
        <v>339114</v>
      </c>
      <c r="M757" s="28">
        <v>0.71699999999999997</v>
      </c>
    </row>
    <row r="758" spans="1:13" ht="15.75" customHeight="1" x14ac:dyDescent="0.25">
      <c r="A758" s="15">
        <v>757</v>
      </c>
      <c r="B758" s="13" t="s">
        <v>123</v>
      </c>
      <c r="C758" s="13" t="s">
        <v>129</v>
      </c>
      <c r="D758" s="26" t="s">
        <v>60</v>
      </c>
      <c r="E758" s="28">
        <v>2.1999999999999999E-2</v>
      </c>
      <c r="F758" s="28">
        <v>8.0000000000000002E-3</v>
      </c>
      <c r="G758" s="28">
        <v>78</v>
      </c>
      <c r="H758" s="28">
        <v>75</v>
      </c>
      <c r="I758" s="28">
        <v>0.29799999999999999</v>
      </c>
      <c r="J758" s="28">
        <v>0.67300000000000004</v>
      </c>
      <c r="K758" s="28">
        <v>2.9000000000000001E-2</v>
      </c>
      <c r="L758" s="28">
        <v>346407</v>
      </c>
      <c r="M758" s="28">
        <v>0.72099999999999997</v>
      </c>
    </row>
    <row r="759" spans="1:13" ht="15.75" customHeight="1" x14ac:dyDescent="0.25">
      <c r="A759" s="15">
        <v>758</v>
      </c>
      <c r="B759" s="13" t="s">
        <v>123</v>
      </c>
      <c r="C759" s="13" t="s">
        <v>129</v>
      </c>
      <c r="D759" s="26" t="s">
        <v>61</v>
      </c>
      <c r="E759" s="28">
        <v>2.1000000000000001E-2</v>
      </c>
      <c r="F759" s="28">
        <v>8.0000000000000002E-3</v>
      </c>
      <c r="G759" s="28">
        <v>79</v>
      </c>
      <c r="H759" s="28">
        <v>75</v>
      </c>
      <c r="I759" s="28">
        <v>0.29499999999999998</v>
      </c>
      <c r="J759" s="28">
        <v>0.67500000000000004</v>
      </c>
      <c r="K759" s="28">
        <v>0.03</v>
      </c>
      <c r="L759" s="28">
        <v>353649</v>
      </c>
      <c r="M759" s="28">
        <v>0.72599999999999998</v>
      </c>
    </row>
    <row r="760" spans="1:13" ht="15.75" customHeight="1" x14ac:dyDescent="0.25">
      <c r="A760" s="15">
        <v>759</v>
      </c>
      <c r="B760" s="13" t="s">
        <v>123</v>
      </c>
      <c r="C760" s="13" t="s">
        <v>129</v>
      </c>
      <c r="D760" s="26" t="s">
        <v>62</v>
      </c>
      <c r="E760" s="28">
        <v>0.02</v>
      </c>
      <c r="F760" s="28">
        <v>8.0000000000000002E-3</v>
      </c>
      <c r="G760" s="28">
        <v>79</v>
      </c>
      <c r="H760" s="28">
        <v>75</v>
      </c>
      <c r="I760" s="28">
        <v>0.29199999999999998</v>
      </c>
      <c r="J760" s="28">
        <v>0.67700000000000005</v>
      </c>
      <c r="K760" s="28">
        <v>3.1E-2</v>
      </c>
      <c r="L760" s="28">
        <v>360797</v>
      </c>
      <c r="M760" s="28">
        <v>0.73099999999999998</v>
      </c>
    </row>
    <row r="761" spans="1:13" ht="15.75" customHeight="1" x14ac:dyDescent="0.25">
      <c r="A761" s="15">
        <v>760</v>
      </c>
      <c r="B761" s="13" t="s">
        <v>123</v>
      </c>
      <c r="C761" s="13" t="s">
        <v>129</v>
      </c>
      <c r="D761" s="26" t="s">
        <v>63</v>
      </c>
      <c r="E761" s="28">
        <v>0.02</v>
      </c>
      <c r="F761" s="28">
        <v>7.0000000000000001E-3</v>
      </c>
      <c r="G761" s="28">
        <v>79</v>
      </c>
      <c r="H761" s="28">
        <v>75</v>
      </c>
      <c r="I761" s="28">
        <v>0.28899999999999998</v>
      </c>
      <c r="J761" s="28">
        <v>0.67900000000000005</v>
      </c>
      <c r="K761" s="28">
        <v>3.2000000000000001E-2</v>
      </c>
      <c r="L761" s="28">
        <v>367815</v>
      </c>
      <c r="M761" s="28">
        <v>0.73499999999999999</v>
      </c>
    </row>
    <row r="762" spans="1:13" ht="15.75" customHeight="1" x14ac:dyDescent="0.25">
      <c r="A762" s="15">
        <v>761</v>
      </c>
      <c r="B762" s="13" t="s">
        <v>123</v>
      </c>
      <c r="C762" s="13" t="s">
        <v>129</v>
      </c>
      <c r="D762" s="26" t="s">
        <v>64</v>
      </c>
      <c r="E762" s="28">
        <v>1.9E-2</v>
      </c>
      <c r="F762" s="28">
        <v>7.0000000000000001E-3</v>
      </c>
      <c r="G762" s="28">
        <v>79</v>
      </c>
      <c r="H762" s="28">
        <v>75</v>
      </c>
      <c r="I762" s="28">
        <v>0.28499999999999998</v>
      </c>
      <c r="J762" s="28">
        <v>0.68300000000000005</v>
      </c>
      <c r="K762" s="28">
        <v>3.3000000000000002E-2</v>
      </c>
      <c r="L762" s="28">
        <v>374697</v>
      </c>
      <c r="M762" s="28">
        <v>0.73899999999999999</v>
      </c>
    </row>
    <row r="763" spans="1:13" ht="15.75" customHeight="1" x14ac:dyDescent="0.25">
      <c r="A763" s="15">
        <v>762</v>
      </c>
      <c r="B763" s="13" t="s">
        <v>123</v>
      </c>
      <c r="C763" s="13" t="s">
        <v>129</v>
      </c>
      <c r="D763" s="26" t="s">
        <v>65</v>
      </c>
      <c r="E763" s="28">
        <v>1.7999999999999999E-2</v>
      </c>
      <c r="F763" s="28">
        <v>8.0000000000000002E-3</v>
      </c>
      <c r="G763" s="28">
        <v>79</v>
      </c>
      <c r="H763" s="28">
        <v>76</v>
      </c>
      <c r="I763" s="28">
        <v>0.28000000000000003</v>
      </c>
      <c r="J763" s="28">
        <v>0.68600000000000005</v>
      </c>
      <c r="K763" s="28">
        <v>3.3000000000000002E-2</v>
      </c>
      <c r="L763" s="28">
        <v>381440</v>
      </c>
      <c r="M763" s="28">
        <v>0.74299999999999999</v>
      </c>
    </row>
    <row r="764" spans="1:13" ht="15.75" customHeight="1" x14ac:dyDescent="0.25">
      <c r="A764" s="15">
        <v>763</v>
      </c>
      <c r="B764" s="13" t="s">
        <v>123</v>
      </c>
      <c r="C764" s="13" t="s">
        <v>129</v>
      </c>
      <c r="D764" s="26" t="s">
        <v>66</v>
      </c>
      <c r="E764" s="28">
        <v>1.7999999999999999E-2</v>
      </c>
      <c r="F764" s="28">
        <v>8.0000000000000002E-3</v>
      </c>
      <c r="G764" s="28">
        <v>80</v>
      </c>
      <c r="H764" s="28">
        <v>76</v>
      </c>
      <c r="I764" s="28">
        <v>0.27500000000000002</v>
      </c>
      <c r="J764" s="28">
        <v>0.69099999999999995</v>
      </c>
      <c r="K764" s="28">
        <v>3.4000000000000002E-2</v>
      </c>
      <c r="L764" s="28">
        <v>388017</v>
      </c>
      <c r="M764" s="28">
        <v>0.747</v>
      </c>
    </row>
    <row r="765" spans="1:13" ht="15.75" customHeight="1" x14ac:dyDescent="0.25">
      <c r="A765" s="15">
        <v>764</v>
      </c>
      <c r="B765" s="13" t="s">
        <v>123</v>
      </c>
      <c r="C765" s="13" t="s">
        <v>129</v>
      </c>
      <c r="D765" s="26" t="s">
        <v>67</v>
      </c>
      <c r="E765" s="28">
        <v>1.7000000000000001E-2</v>
      </c>
      <c r="F765" s="28">
        <v>8.0000000000000002E-3</v>
      </c>
      <c r="G765" s="28">
        <v>80</v>
      </c>
      <c r="H765" s="28">
        <v>76</v>
      </c>
      <c r="I765" s="28">
        <v>0.27100000000000002</v>
      </c>
      <c r="J765" s="28">
        <v>0.69399999999999995</v>
      </c>
      <c r="K765" s="28">
        <v>3.5000000000000003E-2</v>
      </c>
      <c r="L765" s="28">
        <v>394400</v>
      </c>
      <c r="M765" s="28">
        <v>0.751</v>
      </c>
    </row>
    <row r="766" spans="1:13" ht="15.75" customHeight="1" x14ac:dyDescent="0.25">
      <c r="A766" s="15">
        <v>765</v>
      </c>
      <c r="B766" s="13" t="s">
        <v>123</v>
      </c>
      <c r="C766" s="13" t="s">
        <v>129</v>
      </c>
      <c r="D766" s="26" t="s">
        <v>68</v>
      </c>
      <c r="E766" s="28">
        <v>1.7000000000000001E-2</v>
      </c>
      <c r="F766" s="28">
        <v>8.0000000000000002E-3</v>
      </c>
      <c r="G766" s="28">
        <v>80</v>
      </c>
      <c r="H766" s="28">
        <v>76</v>
      </c>
      <c r="I766" s="28">
        <v>0.26600000000000001</v>
      </c>
      <c r="J766" s="28">
        <v>0.69699999999999995</v>
      </c>
      <c r="K766" s="28">
        <v>3.6999999999999998E-2</v>
      </c>
      <c r="L766" s="28">
        <v>400569</v>
      </c>
      <c r="M766" s="28">
        <v>0.755</v>
      </c>
    </row>
    <row r="767" spans="1:13" ht="15.75" customHeight="1" x14ac:dyDescent="0.25">
      <c r="A767" s="15">
        <v>766</v>
      </c>
      <c r="B767" s="13" t="s">
        <v>123</v>
      </c>
      <c r="C767" s="13" t="s">
        <v>129</v>
      </c>
      <c r="D767" s="26" t="s">
        <v>69</v>
      </c>
      <c r="E767" s="28">
        <v>1.6E-2</v>
      </c>
      <c r="F767" s="28">
        <v>8.0000000000000002E-3</v>
      </c>
      <c r="G767" s="28">
        <v>80</v>
      </c>
      <c r="H767" s="28">
        <v>76</v>
      </c>
      <c r="I767" s="28">
        <v>0.26200000000000001</v>
      </c>
      <c r="J767" s="28">
        <v>0.7</v>
      </c>
      <c r="K767" s="28">
        <v>3.7999999999999999E-2</v>
      </c>
      <c r="L767" s="28">
        <v>406512</v>
      </c>
      <c r="M767" s="28">
        <v>0.75900000000000001</v>
      </c>
    </row>
    <row r="768" spans="1:13" ht="15.75" customHeight="1" x14ac:dyDescent="0.25">
      <c r="A768" s="15">
        <v>767</v>
      </c>
      <c r="B768" s="13" t="s">
        <v>123</v>
      </c>
      <c r="C768" s="13" t="s">
        <v>129</v>
      </c>
      <c r="D768" s="26" t="s">
        <v>70</v>
      </c>
      <c r="E768" s="28">
        <v>1.6E-2</v>
      </c>
      <c r="F768" s="28">
        <v>8.0000000000000002E-3</v>
      </c>
      <c r="G768" s="28">
        <v>80</v>
      </c>
      <c r="H768" s="28">
        <v>77</v>
      </c>
      <c r="I768" s="28">
        <v>0.25800000000000001</v>
      </c>
      <c r="J768" s="28">
        <v>0.70199999999999996</v>
      </c>
      <c r="K768" s="28">
        <v>0.04</v>
      </c>
      <c r="L768" s="28">
        <v>412238</v>
      </c>
      <c r="M768" s="28">
        <v>0.76200000000000001</v>
      </c>
    </row>
    <row r="769" spans="1:13" ht="15.75" customHeight="1" x14ac:dyDescent="0.25">
      <c r="A769" s="15">
        <v>768</v>
      </c>
      <c r="B769" s="13" t="s">
        <v>123</v>
      </c>
      <c r="C769" s="13" t="s">
        <v>130</v>
      </c>
      <c r="D769" s="26" t="s">
        <v>58</v>
      </c>
      <c r="E769" s="28">
        <v>2.8000000000000001E-2</v>
      </c>
      <c r="F769" s="28">
        <v>8.2000000000000003E-2</v>
      </c>
      <c r="G769" s="28">
        <v>65</v>
      </c>
      <c r="H769" s="28">
        <v>59</v>
      </c>
      <c r="I769" s="28">
        <v>0.40799999999999997</v>
      </c>
      <c r="J769" s="28">
        <v>0.55400000000000005</v>
      </c>
      <c r="K769" s="28">
        <v>3.7999999999999999E-2</v>
      </c>
      <c r="L769" s="28">
        <v>12222871</v>
      </c>
      <c r="M769" s="28">
        <v>0.186</v>
      </c>
    </row>
    <row r="770" spans="1:13" ht="15.75" customHeight="1" x14ac:dyDescent="0.25">
      <c r="A770" s="15">
        <v>769</v>
      </c>
      <c r="B770" s="13" t="s">
        <v>123</v>
      </c>
      <c r="C770" s="13" t="s">
        <v>130</v>
      </c>
      <c r="D770" s="26" t="s">
        <v>59</v>
      </c>
      <c r="E770" s="28">
        <v>2.7E-2</v>
      </c>
      <c r="F770" s="28">
        <v>7.5999999999999998E-2</v>
      </c>
      <c r="G770" s="28">
        <v>66</v>
      </c>
      <c r="H770" s="28">
        <v>60</v>
      </c>
      <c r="I770" s="28">
        <v>0.39700000000000002</v>
      </c>
      <c r="J770" s="28">
        <v>0.56399999999999995</v>
      </c>
      <c r="K770" s="28">
        <v>3.9E-2</v>
      </c>
      <c r="L770" s="28">
        <v>12472586</v>
      </c>
      <c r="M770" s="28">
        <v>0.187</v>
      </c>
    </row>
    <row r="771" spans="1:13" ht="15.75" customHeight="1" x14ac:dyDescent="0.25">
      <c r="A771" s="15">
        <v>770</v>
      </c>
      <c r="B771" s="13" t="s">
        <v>123</v>
      </c>
      <c r="C771" s="13" t="s">
        <v>130</v>
      </c>
      <c r="D771" s="26" t="s">
        <v>60</v>
      </c>
      <c r="E771" s="28">
        <v>2.7E-2</v>
      </c>
      <c r="F771" s="28">
        <v>6.9000000000000006E-2</v>
      </c>
      <c r="G771" s="28">
        <v>67</v>
      </c>
      <c r="H771" s="28">
        <v>61</v>
      </c>
      <c r="I771" s="28">
        <v>0.38800000000000001</v>
      </c>
      <c r="J771" s="28">
        <v>0.57199999999999995</v>
      </c>
      <c r="K771" s="28">
        <v>0.04</v>
      </c>
      <c r="L771" s="28">
        <v>12709336</v>
      </c>
      <c r="M771" s="28">
        <v>0.188</v>
      </c>
    </row>
    <row r="772" spans="1:13" ht="15.75" customHeight="1" x14ac:dyDescent="0.25">
      <c r="A772" s="15">
        <v>771</v>
      </c>
      <c r="B772" s="13" t="s">
        <v>123</v>
      </c>
      <c r="C772" s="13" t="s">
        <v>130</v>
      </c>
      <c r="D772" s="26" t="s">
        <v>61</v>
      </c>
      <c r="E772" s="28">
        <v>2.5999999999999999E-2</v>
      </c>
      <c r="F772" s="28">
        <v>6.3E-2</v>
      </c>
      <c r="G772" s="28">
        <v>68</v>
      </c>
      <c r="H772" s="28">
        <v>62</v>
      </c>
      <c r="I772" s="28">
        <v>0.379</v>
      </c>
      <c r="J772" s="28">
        <v>0.57999999999999996</v>
      </c>
      <c r="K772" s="28">
        <v>4.1000000000000002E-2</v>
      </c>
      <c r="L772" s="28">
        <v>12934369</v>
      </c>
      <c r="M772" s="28">
        <v>0.189</v>
      </c>
    </row>
    <row r="773" spans="1:13" ht="15.75" customHeight="1" x14ac:dyDescent="0.25">
      <c r="A773" s="15">
        <v>772</v>
      </c>
      <c r="B773" s="13" t="s">
        <v>123</v>
      </c>
      <c r="C773" s="13" t="s">
        <v>130</v>
      </c>
      <c r="D773" s="26" t="s">
        <v>62</v>
      </c>
      <c r="E773" s="28">
        <v>2.5999999999999999E-2</v>
      </c>
      <c r="F773" s="28">
        <v>5.7000000000000002E-2</v>
      </c>
      <c r="G773" s="28">
        <v>69</v>
      </c>
      <c r="H773" s="28">
        <v>63</v>
      </c>
      <c r="I773" s="28">
        <v>0.37</v>
      </c>
      <c r="J773" s="28">
        <v>0.58799999999999997</v>
      </c>
      <c r="K773" s="28">
        <v>4.2999999999999997E-2</v>
      </c>
      <c r="L773" s="28">
        <v>13149386</v>
      </c>
      <c r="M773" s="28">
        <v>0.191</v>
      </c>
    </row>
    <row r="774" spans="1:13" ht="15.75" customHeight="1" x14ac:dyDescent="0.25">
      <c r="A774" s="15">
        <v>773</v>
      </c>
      <c r="B774" s="13" t="s">
        <v>123</v>
      </c>
      <c r="C774" s="13" t="s">
        <v>130</v>
      </c>
      <c r="D774" s="26" t="s">
        <v>63</v>
      </c>
      <c r="E774" s="28">
        <v>2.5999999999999999E-2</v>
      </c>
      <c r="F774" s="28">
        <v>5.1999999999999998E-2</v>
      </c>
      <c r="G774" s="28">
        <v>70</v>
      </c>
      <c r="H774" s="28">
        <v>65</v>
      </c>
      <c r="I774" s="28">
        <v>0.36099999999999999</v>
      </c>
      <c r="J774" s="28">
        <v>0.59499999999999997</v>
      </c>
      <c r="K774" s="28">
        <v>4.3999999999999997E-2</v>
      </c>
      <c r="L774" s="28">
        <v>13356424</v>
      </c>
      <c r="M774" s="28">
        <v>0.192</v>
      </c>
    </row>
    <row r="775" spans="1:13" ht="15.75" customHeight="1" x14ac:dyDescent="0.25">
      <c r="A775" s="15">
        <v>774</v>
      </c>
      <c r="B775" s="13" t="s">
        <v>123</v>
      </c>
      <c r="C775" s="13" t="s">
        <v>130</v>
      </c>
      <c r="D775" s="26" t="s">
        <v>64</v>
      </c>
      <c r="E775" s="28">
        <v>2.5999999999999999E-2</v>
      </c>
      <c r="F775" s="28">
        <v>4.8000000000000001E-2</v>
      </c>
      <c r="G775" s="28">
        <v>71</v>
      </c>
      <c r="H775" s="28">
        <v>65</v>
      </c>
      <c r="I775" s="28">
        <v>0.35099999999999998</v>
      </c>
      <c r="J775" s="28">
        <v>0.60399999999999998</v>
      </c>
      <c r="K775" s="28">
        <v>4.4999999999999998E-2</v>
      </c>
      <c r="L775" s="28">
        <v>13555054</v>
      </c>
      <c r="M775" s="28">
        <v>0.193</v>
      </c>
    </row>
    <row r="776" spans="1:13" ht="15.75" customHeight="1" x14ac:dyDescent="0.25">
      <c r="A776" s="15">
        <v>775</v>
      </c>
      <c r="B776" s="13" t="s">
        <v>123</v>
      </c>
      <c r="C776" s="13" t="s">
        <v>130</v>
      </c>
      <c r="D776" s="26" t="s">
        <v>65</v>
      </c>
      <c r="E776" s="28">
        <v>2.5999999999999999E-2</v>
      </c>
      <c r="F776" s="28">
        <v>4.4999999999999998E-2</v>
      </c>
      <c r="G776" s="28">
        <v>72</v>
      </c>
      <c r="H776" s="28">
        <v>66</v>
      </c>
      <c r="I776" s="28">
        <v>0.34100000000000003</v>
      </c>
      <c r="J776" s="28">
        <v>0.61199999999999999</v>
      </c>
      <c r="K776" s="28">
        <v>4.5999999999999999E-2</v>
      </c>
      <c r="L776" s="28">
        <v>13747288</v>
      </c>
      <c r="M776" s="28">
        <v>0.19400000000000001</v>
      </c>
    </row>
    <row r="777" spans="1:13" ht="15.75" customHeight="1" x14ac:dyDescent="0.25">
      <c r="A777" s="15">
        <v>776</v>
      </c>
      <c r="B777" s="13" t="s">
        <v>123</v>
      </c>
      <c r="C777" s="13" t="s">
        <v>130</v>
      </c>
      <c r="D777" s="26" t="s">
        <v>66</v>
      </c>
      <c r="E777" s="28">
        <v>2.5999999999999999E-2</v>
      </c>
      <c r="F777" s="28">
        <v>4.2000000000000003E-2</v>
      </c>
      <c r="G777" s="28">
        <v>72</v>
      </c>
      <c r="H777" s="28">
        <v>67</v>
      </c>
      <c r="I777" s="28">
        <v>0.33200000000000002</v>
      </c>
      <c r="J777" s="28">
        <v>0.62</v>
      </c>
      <c r="K777" s="28">
        <v>4.8000000000000001E-2</v>
      </c>
      <c r="L777" s="28">
        <v>13940518</v>
      </c>
      <c r="M777" s="28">
        <v>0.19500000000000001</v>
      </c>
    </row>
    <row r="778" spans="1:13" ht="15.75" customHeight="1" x14ac:dyDescent="0.25">
      <c r="A778" s="15">
        <v>777</v>
      </c>
      <c r="B778" s="13" t="s">
        <v>123</v>
      </c>
      <c r="C778" s="13" t="s">
        <v>130</v>
      </c>
      <c r="D778" s="26" t="s">
        <v>67</v>
      </c>
      <c r="E778" s="28">
        <v>2.5999999999999999E-2</v>
      </c>
      <c r="F778" s="28">
        <v>3.9E-2</v>
      </c>
      <c r="G778" s="28">
        <v>73</v>
      </c>
      <c r="H778" s="28">
        <v>68</v>
      </c>
      <c r="I778" s="28">
        <v>0.32400000000000001</v>
      </c>
      <c r="J778" s="28">
        <v>0.627</v>
      </c>
      <c r="K778" s="28">
        <v>4.9000000000000002E-2</v>
      </c>
      <c r="L778" s="28">
        <v>14144225</v>
      </c>
      <c r="M778" s="28">
        <v>0.19700000000000001</v>
      </c>
    </row>
    <row r="779" spans="1:13" ht="15.75" customHeight="1" x14ac:dyDescent="0.25">
      <c r="A779" s="15">
        <v>778</v>
      </c>
      <c r="B779" s="13" t="s">
        <v>123</v>
      </c>
      <c r="C779" s="13" t="s">
        <v>130</v>
      </c>
      <c r="D779" s="26" t="s">
        <v>68</v>
      </c>
      <c r="E779" s="28">
        <v>2.5999999999999999E-2</v>
      </c>
      <c r="F779" s="28">
        <v>3.6999999999999998E-2</v>
      </c>
      <c r="G779" s="28">
        <v>73</v>
      </c>
      <c r="H779" s="28">
        <v>68</v>
      </c>
      <c r="I779" s="28">
        <v>0.318</v>
      </c>
      <c r="J779" s="28">
        <v>0.63100000000000001</v>
      </c>
      <c r="K779" s="28">
        <v>0.05</v>
      </c>
      <c r="L779" s="28">
        <v>14364931</v>
      </c>
      <c r="M779" s="28">
        <v>0.19800000000000001</v>
      </c>
    </row>
    <row r="780" spans="1:13" ht="15.75" customHeight="1" x14ac:dyDescent="0.25">
      <c r="A780" s="15">
        <v>779</v>
      </c>
      <c r="B780" s="13" t="s">
        <v>123</v>
      </c>
      <c r="C780" s="13" t="s">
        <v>130</v>
      </c>
      <c r="D780" s="26" t="s">
        <v>69</v>
      </c>
      <c r="E780" s="28">
        <v>2.5999999999999999E-2</v>
      </c>
      <c r="F780" s="28">
        <v>3.5999999999999997E-2</v>
      </c>
      <c r="G780" s="28">
        <v>74</v>
      </c>
      <c r="H780" s="28">
        <v>68</v>
      </c>
      <c r="I780" s="28">
        <v>0.314</v>
      </c>
      <c r="J780" s="28">
        <v>0.63400000000000001</v>
      </c>
      <c r="K780" s="28">
        <v>5.0999999999999997E-2</v>
      </c>
      <c r="L780" s="28">
        <v>14605862</v>
      </c>
      <c r="M780" s="28">
        <v>0.2</v>
      </c>
    </row>
    <row r="781" spans="1:13" ht="15.75" customHeight="1" x14ac:dyDescent="0.25">
      <c r="A781" s="15">
        <v>780</v>
      </c>
      <c r="B781" s="13" t="s">
        <v>123</v>
      </c>
      <c r="C781" s="13" t="s">
        <v>130</v>
      </c>
      <c r="D781" s="26" t="s">
        <v>70</v>
      </c>
      <c r="E781" s="28">
        <v>2.5999999999999999E-2</v>
      </c>
      <c r="F781" s="28">
        <v>3.4000000000000002E-2</v>
      </c>
      <c r="G781" s="28">
        <v>74</v>
      </c>
      <c r="H781" s="28">
        <v>69</v>
      </c>
      <c r="I781" s="28">
        <v>0.312</v>
      </c>
      <c r="J781" s="28">
        <v>0.63500000000000001</v>
      </c>
      <c r="K781" s="28">
        <v>5.2999999999999999E-2</v>
      </c>
      <c r="L781" s="28">
        <v>14864646</v>
      </c>
      <c r="M781" s="28">
        <v>0.20100000000000001</v>
      </c>
    </row>
    <row r="782" spans="1:13" ht="15.75" customHeight="1" x14ac:dyDescent="0.25">
      <c r="A782" s="15">
        <v>781</v>
      </c>
      <c r="B782" s="13" t="s">
        <v>123</v>
      </c>
      <c r="C782" s="13" t="s">
        <v>131</v>
      </c>
      <c r="D782" s="26" t="s">
        <v>58</v>
      </c>
      <c r="E782" s="28">
        <v>1.4E-2</v>
      </c>
      <c r="F782" s="28">
        <v>0.03</v>
      </c>
      <c r="G782" s="28">
        <v>74</v>
      </c>
      <c r="H782" s="28">
        <v>71</v>
      </c>
      <c r="I782" s="28">
        <v>0.25600000000000001</v>
      </c>
      <c r="J782" s="28">
        <v>0.67500000000000004</v>
      </c>
      <c r="K782" s="28">
        <v>6.9000000000000006E-2</v>
      </c>
      <c r="L782" s="28">
        <v>1262645000</v>
      </c>
      <c r="M782" s="28">
        <v>0.35899999999999999</v>
      </c>
    </row>
    <row r="783" spans="1:13" ht="15.75" customHeight="1" x14ac:dyDescent="0.25">
      <c r="A783" s="15">
        <v>782</v>
      </c>
      <c r="B783" s="13" t="s">
        <v>123</v>
      </c>
      <c r="C783" s="13" t="s">
        <v>131</v>
      </c>
      <c r="D783" s="26" t="s">
        <v>59</v>
      </c>
      <c r="E783" s="28">
        <v>1.2999999999999999E-2</v>
      </c>
      <c r="F783" s="28">
        <v>2.8000000000000001E-2</v>
      </c>
      <c r="G783" s="28">
        <v>74</v>
      </c>
      <c r="H783" s="28">
        <v>71</v>
      </c>
      <c r="I783" s="28">
        <v>0.246</v>
      </c>
      <c r="J783" s="28">
        <v>0.68300000000000005</v>
      </c>
      <c r="K783" s="28">
        <v>7.0000000000000007E-2</v>
      </c>
      <c r="L783" s="28">
        <v>1271850000</v>
      </c>
      <c r="M783" s="28">
        <v>0.371</v>
      </c>
    </row>
    <row r="784" spans="1:13" ht="15.75" customHeight="1" x14ac:dyDescent="0.25">
      <c r="A784" s="15">
        <v>783</v>
      </c>
      <c r="B784" s="13" t="s">
        <v>123</v>
      </c>
      <c r="C784" s="13" t="s">
        <v>131</v>
      </c>
      <c r="D784" s="26" t="s">
        <v>60</v>
      </c>
      <c r="E784" s="28">
        <v>1.2999999999999999E-2</v>
      </c>
      <c r="F784" s="28">
        <v>2.5999999999999999E-2</v>
      </c>
      <c r="G784" s="28">
        <v>74</v>
      </c>
      <c r="H784" s="28">
        <v>72</v>
      </c>
      <c r="I784" s="28">
        <v>0.23599999999999999</v>
      </c>
      <c r="J784" s="28">
        <v>0.69199999999999995</v>
      </c>
      <c r="K784" s="28">
        <v>7.1999999999999995E-2</v>
      </c>
      <c r="L784" s="28">
        <v>1280400000</v>
      </c>
      <c r="M784" s="28">
        <v>0.38400000000000001</v>
      </c>
    </row>
    <row r="785" spans="1:13" ht="15.75" customHeight="1" x14ac:dyDescent="0.25">
      <c r="A785" s="15">
        <v>784</v>
      </c>
      <c r="B785" s="13" t="s">
        <v>123</v>
      </c>
      <c r="C785" s="13" t="s">
        <v>131</v>
      </c>
      <c r="D785" s="26" t="s">
        <v>61</v>
      </c>
      <c r="E785" s="28">
        <v>1.2E-2</v>
      </c>
      <c r="F785" s="28">
        <v>2.4E-2</v>
      </c>
      <c r="G785" s="28">
        <v>75</v>
      </c>
      <c r="H785" s="28">
        <v>72</v>
      </c>
      <c r="I785" s="28">
        <v>0.22500000000000001</v>
      </c>
      <c r="J785" s="28">
        <v>0.70199999999999996</v>
      </c>
      <c r="K785" s="28">
        <v>7.3999999999999996E-2</v>
      </c>
      <c r="L785" s="28">
        <v>1288400000</v>
      </c>
      <c r="M785" s="28">
        <v>0.39800000000000002</v>
      </c>
    </row>
    <row r="786" spans="1:13" ht="15.75" customHeight="1" x14ac:dyDescent="0.25">
      <c r="A786" s="15">
        <v>785</v>
      </c>
      <c r="B786" s="13" t="s">
        <v>123</v>
      </c>
      <c r="C786" s="13" t="s">
        <v>131</v>
      </c>
      <c r="D786" s="26" t="s">
        <v>62</v>
      </c>
      <c r="E786" s="28">
        <v>1.2E-2</v>
      </c>
      <c r="F786" s="28">
        <v>2.1999999999999999E-2</v>
      </c>
      <c r="G786" s="28">
        <v>75</v>
      </c>
      <c r="H786" s="28">
        <v>73</v>
      </c>
      <c r="I786" s="28">
        <v>0.214</v>
      </c>
      <c r="J786" s="28">
        <v>0.71099999999999997</v>
      </c>
      <c r="K786" s="28">
        <v>7.4999999999999997E-2</v>
      </c>
      <c r="L786" s="28">
        <v>1296075000</v>
      </c>
      <c r="M786" s="28">
        <v>0.41099999999999998</v>
      </c>
    </row>
    <row r="787" spans="1:13" ht="15.75" customHeight="1" x14ac:dyDescent="0.25">
      <c r="A787" s="15">
        <v>786</v>
      </c>
      <c r="B787" s="13" t="s">
        <v>123</v>
      </c>
      <c r="C787" s="13" t="s">
        <v>131</v>
      </c>
      <c r="D787" s="26" t="s">
        <v>63</v>
      </c>
      <c r="E787" s="28">
        <v>1.2E-2</v>
      </c>
      <c r="F787" s="28">
        <v>0.02</v>
      </c>
      <c r="G787" s="28">
        <v>75</v>
      </c>
      <c r="H787" s="28">
        <v>73</v>
      </c>
      <c r="I787" s="28">
        <v>0.20499999999999999</v>
      </c>
      <c r="J787" s="28">
        <v>0.71799999999999997</v>
      </c>
      <c r="K787" s="28">
        <v>7.6999999999999999E-2</v>
      </c>
      <c r="L787" s="28">
        <v>1303720000</v>
      </c>
      <c r="M787" s="28">
        <v>0.42499999999999999</v>
      </c>
    </row>
    <row r="788" spans="1:13" ht="15.75" customHeight="1" x14ac:dyDescent="0.25">
      <c r="A788" s="15">
        <v>787</v>
      </c>
      <c r="B788" s="13" t="s">
        <v>123</v>
      </c>
      <c r="C788" s="13" t="s">
        <v>131</v>
      </c>
      <c r="D788" s="26" t="s">
        <v>64</v>
      </c>
      <c r="E788" s="28">
        <v>1.2E-2</v>
      </c>
      <c r="F788" s="28">
        <v>1.9E-2</v>
      </c>
      <c r="G788" s="28">
        <v>76</v>
      </c>
      <c r="H788" s="28">
        <v>73</v>
      </c>
      <c r="I788" s="28">
        <v>0.19800000000000001</v>
      </c>
      <c r="J788" s="28">
        <v>0.72399999999999998</v>
      </c>
      <c r="K788" s="28">
        <v>7.8E-2</v>
      </c>
      <c r="L788" s="28">
        <v>1311020000</v>
      </c>
      <c r="M788" s="28">
        <v>0.439</v>
      </c>
    </row>
    <row r="789" spans="1:13" ht="15.75" customHeight="1" x14ac:dyDescent="0.25">
      <c r="A789" s="15">
        <v>788</v>
      </c>
      <c r="B789" s="13" t="s">
        <v>123</v>
      </c>
      <c r="C789" s="13" t="s">
        <v>131</v>
      </c>
      <c r="D789" s="26" t="s">
        <v>65</v>
      </c>
      <c r="E789" s="28">
        <v>1.2E-2</v>
      </c>
      <c r="F789" s="28">
        <v>1.7000000000000001E-2</v>
      </c>
      <c r="G789" s="28">
        <v>76</v>
      </c>
      <c r="H789" s="28">
        <v>73</v>
      </c>
      <c r="I789" s="28">
        <v>0.192</v>
      </c>
      <c r="J789" s="28">
        <v>0.72899999999999998</v>
      </c>
      <c r="K789" s="28">
        <v>7.9000000000000001E-2</v>
      </c>
      <c r="L789" s="28">
        <v>1317885000</v>
      </c>
      <c r="M789" s="28">
        <v>0.45200000000000001</v>
      </c>
    </row>
    <row r="790" spans="1:13" ht="15.75" customHeight="1" x14ac:dyDescent="0.25">
      <c r="A790" s="15">
        <v>789</v>
      </c>
      <c r="B790" s="13" t="s">
        <v>123</v>
      </c>
      <c r="C790" s="13" t="s">
        <v>131</v>
      </c>
      <c r="D790" s="26" t="s">
        <v>66</v>
      </c>
      <c r="E790" s="28">
        <v>1.2E-2</v>
      </c>
      <c r="F790" s="28">
        <v>1.6E-2</v>
      </c>
      <c r="G790" s="28">
        <v>76</v>
      </c>
      <c r="H790" s="28">
        <v>73</v>
      </c>
      <c r="I790" s="28">
        <v>0.187</v>
      </c>
      <c r="J790" s="28">
        <v>0.73199999999999998</v>
      </c>
      <c r="K790" s="28">
        <v>8.1000000000000003E-2</v>
      </c>
      <c r="L790" s="28">
        <v>1324655000</v>
      </c>
      <c r="M790" s="28">
        <v>0.46500000000000002</v>
      </c>
    </row>
    <row r="791" spans="1:13" ht="15.75" customHeight="1" x14ac:dyDescent="0.25">
      <c r="A791" s="15">
        <v>790</v>
      </c>
      <c r="B791" s="13" t="s">
        <v>123</v>
      </c>
      <c r="C791" s="13" t="s">
        <v>131</v>
      </c>
      <c r="D791" s="26" t="s">
        <v>67</v>
      </c>
      <c r="E791" s="28">
        <v>1.2E-2</v>
      </c>
      <c r="F791" s="28">
        <v>1.4999999999999999E-2</v>
      </c>
      <c r="G791" s="28">
        <v>76</v>
      </c>
      <c r="H791" s="28">
        <v>73</v>
      </c>
      <c r="I791" s="28">
        <v>0.184</v>
      </c>
      <c r="J791" s="28">
        <v>0.73399999999999999</v>
      </c>
      <c r="K791" s="28">
        <v>8.2000000000000003E-2</v>
      </c>
      <c r="L791" s="28">
        <v>1331260000</v>
      </c>
      <c r="M791" s="28">
        <v>0.47899999999999998</v>
      </c>
    </row>
    <row r="792" spans="1:13" ht="15.75" customHeight="1" x14ac:dyDescent="0.25">
      <c r="A792" s="15">
        <v>791</v>
      </c>
      <c r="B792" s="13" t="s">
        <v>123</v>
      </c>
      <c r="C792" s="13" t="s">
        <v>131</v>
      </c>
      <c r="D792" s="26" t="s">
        <v>68</v>
      </c>
      <c r="E792" s="28">
        <v>1.2E-2</v>
      </c>
      <c r="F792" s="28">
        <v>1.4E-2</v>
      </c>
      <c r="G792" s="28">
        <v>76</v>
      </c>
      <c r="H792" s="28">
        <v>74</v>
      </c>
      <c r="I792" s="28">
        <v>0.18099999999999999</v>
      </c>
      <c r="J792" s="28">
        <v>0.73499999999999999</v>
      </c>
      <c r="K792" s="28">
        <v>8.4000000000000005E-2</v>
      </c>
      <c r="L792" s="28">
        <v>1337705000</v>
      </c>
      <c r="M792" s="28">
        <v>0.49199999999999999</v>
      </c>
    </row>
    <row r="793" spans="1:13" ht="15.75" customHeight="1" x14ac:dyDescent="0.25">
      <c r="A793" s="15">
        <v>792</v>
      </c>
      <c r="B793" s="13" t="s">
        <v>123</v>
      </c>
      <c r="C793" s="13" t="s">
        <v>131</v>
      </c>
      <c r="D793" s="26" t="s">
        <v>69</v>
      </c>
      <c r="E793" s="28">
        <v>1.2E-2</v>
      </c>
      <c r="F793" s="28">
        <v>1.2999999999999999E-2</v>
      </c>
      <c r="G793" s="28">
        <v>76</v>
      </c>
      <c r="H793" s="28">
        <v>74</v>
      </c>
      <c r="I793" s="28">
        <v>0.18</v>
      </c>
      <c r="J793" s="28">
        <v>0.73499999999999999</v>
      </c>
      <c r="K793" s="28">
        <v>8.5000000000000006E-2</v>
      </c>
      <c r="L793" s="28">
        <v>1344130000</v>
      </c>
      <c r="M793" s="28">
        <v>0.50600000000000001</v>
      </c>
    </row>
    <row r="794" spans="1:13" ht="15.75" customHeight="1" x14ac:dyDescent="0.25">
      <c r="A794" s="15">
        <v>793</v>
      </c>
      <c r="B794" s="13" t="s">
        <v>123</v>
      </c>
      <c r="C794" s="13" t="s">
        <v>131</v>
      </c>
      <c r="D794" s="26" t="s">
        <v>70</v>
      </c>
      <c r="E794" s="28">
        <v>1.2E-2</v>
      </c>
      <c r="F794" s="28">
        <v>1.2E-2</v>
      </c>
      <c r="G794" s="28">
        <v>77</v>
      </c>
      <c r="H794" s="28">
        <v>74</v>
      </c>
      <c r="I794" s="28">
        <v>0.18</v>
      </c>
      <c r="J794" s="28">
        <v>0.73299999999999998</v>
      </c>
      <c r="K794" s="28">
        <v>8.6999999999999994E-2</v>
      </c>
      <c r="L794" s="28">
        <v>1350695000</v>
      </c>
      <c r="M794" s="28">
        <v>0.51900000000000002</v>
      </c>
    </row>
    <row r="795" spans="1:13" ht="15.75" customHeight="1" x14ac:dyDescent="0.25">
      <c r="A795" s="15">
        <v>794</v>
      </c>
      <c r="B795" s="13" t="s">
        <v>123</v>
      </c>
      <c r="C795" s="13" t="s">
        <v>132</v>
      </c>
      <c r="D795" s="26" t="s">
        <v>58</v>
      </c>
      <c r="E795" s="28">
        <v>1.2E-2</v>
      </c>
      <c r="F795" s="28">
        <v>3.1E-2</v>
      </c>
      <c r="G795" s="28">
        <v>75</v>
      </c>
      <c r="H795" s="28">
        <v>68</v>
      </c>
      <c r="I795" s="28">
        <v>0.219</v>
      </c>
      <c r="J795" s="28">
        <v>0.65600000000000003</v>
      </c>
      <c r="K795" s="28">
        <v>0.125</v>
      </c>
      <c r="L795" s="28">
        <v>4418300</v>
      </c>
      <c r="M795" s="28">
        <v>0.52600000000000002</v>
      </c>
    </row>
    <row r="796" spans="1:13" ht="15.75" customHeight="1" x14ac:dyDescent="0.25">
      <c r="A796" s="15">
        <v>795</v>
      </c>
      <c r="B796" s="13" t="s">
        <v>123</v>
      </c>
      <c r="C796" s="13" t="s">
        <v>132</v>
      </c>
      <c r="D796" s="26" t="s">
        <v>59</v>
      </c>
      <c r="E796" s="28">
        <v>1.2E-2</v>
      </c>
      <c r="F796" s="28">
        <v>2.9000000000000001E-2</v>
      </c>
      <c r="G796" s="28">
        <v>76</v>
      </c>
      <c r="H796" s="28">
        <v>68</v>
      </c>
      <c r="I796" s="28">
        <v>0.21199999999999999</v>
      </c>
      <c r="J796" s="28">
        <v>0.65900000000000003</v>
      </c>
      <c r="K796" s="28">
        <v>0.129</v>
      </c>
      <c r="L796" s="28">
        <v>4386400</v>
      </c>
      <c r="M796" s="28">
        <v>0.52400000000000002</v>
      </c>
    </row>
    <row r="797" spans="1:13" ht="15.75" customHeight="1" x14ac:dyDescent="0.25">
      <c r="A797" s="15">
        <v>796</v>
      </c>
      <c r="B797" s="13" t="s">
        <v>123</v>
      </c>
      <c r="C797" s="13" t="s">
        <v>132</v>
      </c>
      <c r="D797" s="26" t="s">
        <v>60</v>
      </c>
      <c r="E797" s="28">
        <v>1.2E-2</v>
      </c>
      <c r="F797" s="28">
        <v>2.8000000000000001E-2</v>
      </c>
      <c r="G797" s="28">
        <v>76</v>
      </c>
      <c r="H797" s="28">
        <v>69</v>
      </c>
      <c r="I797" s="28">
        <v>0.20499999999999999</v>
      </c>
      <c r="J797" s="28">
        <v>0.66100000000000003</v>
      </c>
      <c r="K797" s="28">
        <v>0.13400000000000001</v>
      </c>
      <c r="L797" s="28">
        <v>4357000</v>
      </c>
      <c r="M797" s="28">
        <v>0.52300000000000002</v>
      </c>
    </row>
    <row r="798" spans="1:13" ht="15.75" customHeight="1" x14ac:dyDescent="0.25">
      <c r="A798" s="15">
        <v>797</v>
      </c>
      <c r="B798" s="13" t="s">
        <v>123</v>
      </c>
      <c r="C798" s="13" t="s">
        <v>132</v>
      </c>
      <c r="D798" s="26" t="s">
        <v>61</v>
      </c>
      <c r="E798" s="28">
        <v>1.2E-2</v>
      </c>
      <c r="F798" s="28">
        <v>2.5999999999999999E-2</v>
      </c>
      <c r="G798" s="28">
        <v>76</v>
      </c>
      <c r="H798" s="28">
        <v>69</v>
      </c>
      <c r="I798" s="28">
        <v>0.19700000000000001</v>
      </c>
      <c r="J798" s="28">
        <v>0.66400000000000003</v>
      </c>
      <c r="K798" s="28">
        <v>0.13900000000000001</v>
      </c>
      <c r="L798" s="28">
        <v>4328900</v>
      </c>
      <c r="M798" s="28">
        <v>0.52400000000000002</v>
      </c>
    </row>
    <row r="799" spans="1:13" ht="15.75" customHeight="1" x14ac:dyDescent="0.25">
      <c r="A799" s="15">
        <v>798</v>
      </c>
      <c r="B799" s="13" t="s">
        <v>123</v>
      </c>
      <c r="C799" s="13" t="s">
        <v>132</v>
      </c>
      <c r="D799" s="26" t="s">
        <v>62</v>
      </c>
      <c r="E799" s="28">
        <v>1.2E-2</v>
      </c>
      <c r="F799" s="28">
        <v>2.4E-2</v>
      </c>
      <c r="G799" s="28">
        <v>76</v>
      </c>
      <c r="H799" s="28">
        <v>69</v>
      </c>
      <c r="I799" s="28">
        <v>0.19</v>
      </c>
      <c r="J799" s="28">
        <v>0.66700000000000004</v>
      </c>
      <c r="K799" s="28">
        <v>0.14299999999999999</v>
      </c>
      <c r="L799" s="28">
        <v>4318300</v>
      </c>
      <c r="M799" s="28">
        <v>0.52400000000000002</v>
      </c>
    </row>
    <row r="800" spans="1:13" ht="15.75" customHeight="1" x14ac:dyDescent="0.25">
      <c r="A800" s="15">
        <v>799</v>
      </c>
      <c r="B800" s="13" t="s">
        <v>123</v>
      </c>
      <c r="C800" s="13" t="s">
        <v>132</v>
      </c>
      <c r="D800" s="26" t="s">
        <v>63</v>
      </c>
      <c r="E800" s="28">
        <v>1.2999999999999999E-2</v>
      </c>
      <c r="F800" s="28">
        <v>2.1999999999999999E-2</v>
      </c>
      <c r="G800" s="28">
        <v>77</v>
      </c>
      <c r="H800" s="28">
        <v>69</v>
      </c>
      <c r="I800" s="28">
        <v>0.184</v>
      </c>
      <c r="J800" s="28">
        <v>0.67</v>
      </c>
      <c r="K800" s="28">
        <v>0.14599999999999999</v>
      </c>
      <c r="L800" s="28">
        <v>4361400</v>
      </c>
      <c r="M800" s="28">
        <v>0.52500000000000002</v>
      </c>
    </row>
    <row r="801" spans="1:13" ht="15.75" customHeight="1" x14ac:dyDescent="0.25">
      <c r="A801" s="15">
        <v>800</v>
      </c>
      <c r="B801" s="13" t="s">
        <v>123</v>
      </c>
      <c r="C801" s="13" t="s">
        <v>132</v>
      </c>
      <c r="D801" s="26" t="s">
        <v>64</v>
      </c>
      <c r="E801" s="28">
        <v>1.2999999999999999E-2</v>
      </c>
      <c r="F801" s="28">
        <v>0.02</v>
      </c>
      <c r="G801" s="28">
        <v>77</v>
      </c>
      <c r="H801" s="28">
        <v>70</v>
      </c>
      <c r="I801" s="28">
        <v>0.17899999999999999</v>
      </c>
      <c r="J801" s="28">
        <v>0.67400000000000004</v>
      </c>
      <c r="K801" s="28">
        <v>0.14699999999999999</v>
      </c>
      <c r="L801" s="28">
        <v>4398000</v>
      </c>
      <c r="M801" s="28">
        <v>0.52500000000000002</v>
      </c>
    </row>
    <row r="802" spans="1:13" ht="15.75" customHeight="1" x14ac:dyDescent="0.25">
      <c r="A802" s="15">
        <v>801</v>
      </c>
      <c r="B802" s="13" t="s">
        <v>123</v>
      </c>
      <c r="C802" s="13" t="s">
        <v>132</v>
      </c>
      <c r="D802" s="26" t="s">
        <v>65</v>
      </c>
      <c r="E802" s="28">
        <v>1.2999999999999999E-2</v>
      </c>
      <c r="F802" s="28">
        <v>1.9E-2</v>
      </c>
      <c r="G802" s="28">
        <v>77</v>
      </c>
      <c r="H802" s="28">
        <v>70</v>
      </c>
      <c r="I802" s="28">
        <v>0.17599999999999999</v>
      </c>
      <c r="J802" s="28">
        <v>0.67800000000000005</v>
      </c>
      <c r="K802" s="28">
        <v>0.14599999999999999</v>
      </c>
      <c r="L802" s="28">
        <v>4388400</v>
      </c>
      <c r="M802" s="28">
        <v>0.52600000000000002</v>
      </c>
    </row>
    <row r="803" spans="1:13" ht="15.75" customHeight="1" x14ac:dyDescent="0.25">
      <c r="A803" s="15">
        <v>802</v>
      </c>
      <c r="B803" s="13" t="s">
        <v>123</v>
      </c>
      <c r="C803" s="13" t="s">
        <v>132</v>
      </c>
      <c r="D803" s="26" t="s">
        <v>66</v>
      </c>
      <c r="E803" s="28">
        <v>1.4E-2</v>
      </c>
      <c r="F803" s="28">
        <v>1.7000000000000001E-2</v>
      </c>
      <c r="G803" s="28">
        <v>77</v>
      </c>
      <c r="H803" s="28">
        <v>70</v>
      </c>
      <c r="I803" s="28">
        <v>0.17399999999999999</v>
      </c>
      <c r="J803" s="28">
        <v>0.68200000000000005</v>
      </c>
      <c r="K803" s="28">
        <v>0.14499999999999999</v>
      </c>
      <c r="L803" s="28">
        <v>4383800</v>
      </c>
      <c r="M803" s="28">
        <v>0.52600000000000002</v>
      </c>
    </row>
    <row r="804" spans="1:13" ht="15.75" customHeight="1" x14ac:dyDescent="0.25">
      <c r="A804" s="15">
        <v>803</v>
      </c>
      <c r="B804" s="13" t="s">
        <v>123</v>
      </c>
      <c r="C804" s="13" t="s">
        <v>132</v>
      </c>
      <c r="D804" s="26" t="s">
        <v>67</v>
      </c>
      <c r="E804" s="28">
        <v>1.4E-2</v>
      </c>
      <c r="F804" s="28">
        <v>1.6E-2</v>
      </c>
      <c r="G804" s="28">
        <v>77</v>
      </c>
      <c r="H804" s="28">
        <v>70</v>
      </c>
      <c r="I804" s="28">
        <v>0.17299999999999999</v>
      </c>
      <c r="J804" s="28">
        <v>0.68400000000000005</v>
      </c>
      <c r="K804" s="28">
        <v>0.14299999999999999</v>
      </c>
      <c r="L804" s="28">
        <v>4410900</v>
      </c>
      <c r="M804" s="28">
        <v>0.52700000000000002</v>
      </c>
    </row>
    <row r="805" spans="1:13" ht="15.75" customHeight="1" x14ac:dyDescent="0.25">
      <c r="A805" s="15">
        <v>804</v>
      </c>
      <c r="B805" s="13" t="s">
        <v>123</v>
      </c>
      <c r="C805" s="13" t="s">
        <v>132</v>
      </c>
      <c r="D805" s="26" t="s">
        <v>68</v>
      </c>
      <c r="E805" s="28">
        <v>1.4E-2</v>
      </c>
      <c r="F805" s="28">
        <v>1.4999999999999999E-2</v>
      </c>
      <c r="G805" s="28">
        <v>77</v>
      </c>
      <c r="H805" s="28">
        <v>70</v>
      </c>
      <c r="I805" s="28">
        <v>0.17299999999999999</v>
      </c>
      <c r="J805" s="28">
        <v>0.68500000000000005</v>
      </c>
      <c r="K805" s="28">
        <v>0.14199999999999999</v>
      </c>
      <c r="L805" s="28">
        <v>4452800</v>
      </c>
      <c r="M805" s="28">
        <v>0.52900000000000003</v>
      </c>
    </row>
    <row r="806" spans="1:13" ht="15.75" customHeight="1" x14ac:dyDescent="0.25">
      <c r="A806" s="15">
        <v>805</v>
      </c>
      <c r="B806" s="13" t="s">
        <v>123</v>
      </c>
      <c r="C806" s="13" t="s">
        <v>132</v>
      </c>
      <c r="D806" s="26" t="s">
        <v>69</v>
      </c>
      <c r="E806" s="28">
        <v>1.4E-2</v>
      </c>
      <c r="F806" s="28">
        <v>1.4E-2</v>
      </c>
      <c r="G806" s="28">
        <v>78</v>
      </c>
      <c r="H806" s="28">
        <v>70</v>
      </c>
      <c r="I806" s="28">
        <v>0.17399999999999999</v>
      </c>
      <c r="J806" s="28">
        <v>0.68400000000000005</v>
      </c>
      <c r="K806" s="28">
        <v>0.14199999999999999</v>
      </c>
      <c r="L806" s="28">
        <v>4483350</v>
      </c>
      <c r="M806" s="28">
        <v>0.53</v>
      </c>
    </row>
    <row r="807" spans="1:13" ht="15.75" customHeight="1" x14ac:dyDescent="0.25">
      <c r="A807" s="15">
        <v>806</v>
      </c>
      <c r="B807" s="13" t="s">
        <v>123</v>
      </c>
      <c r="C807" s="13" t="s">
        <v>132</v>
      </c>
      <c r="D807" s="26" t="s">
        <v>70</v>
      </c>
      <c r="E807" s="28">
        <v>1.4E-2</v>
      </c>
      <c r="F807" s="28">
        <v>1.2999999999999999E-2</v>
      </c>
      <c r="G807" s="28">
        <v>78</v>
      </c>
      <c r="H807" s="28">
        <v>70</v>
      </c>
      <c r="I807" s="28">
        <v>0.17599999999999999</v>
      </c>
      <c r="J807" s="28">
        <v>0.68100000000000005</v>
      </c>
      <c r="K807" s="28">
        <v>0.14299999999999999</v>
      </c>
      <c r="L807" s="28">
        <v>4490700</v>
      </c>
      <c r="M807" s="28">
        <v>0.53200000000000003</v>
      </c>
    </row>
    <row r="808" spans="1:13" ht="15.75" customHeight="1" x14ac:dyDescent="0.25">
      <c r="A808" s="15">
        <v>807</v>
      </c>
      <c r="B808" s="13" t="s">
        <v>123</v>
      </c>
      <c r="C808" s="13" t="s">
        <v>133</v>
      </c>
      <c r="D808" s="26" t="s">
        <v>58</v>
      </c>
      <c r="E808" s="28">
        <v>8.0000000000000002E-3</v>
      </c>
      <c r="F808" s="13"/>
      <c r="G808" s="28">
        <v>84</v>
      </c>
      <c r="H808" s="28">
        <v>78</v>
      </c>
      <c r="I808" s="28">
        <v>0.17299999999999999</v>
      </c>
      <c r="J808" s="28">
        <v>0.71699999999999997</v>
      </c>
      <c r="K808" s="28">
        <v>0.11</v>
      </c>
      <c r="L808" s="28">
        <v>6665000</v>
      </c>
      <c r="M808" s="28">
        <v>1</v>
      </c>
    </row>
    <row r="809" spans="1:13" ht="15.75" customHeight="1" x14ac:dyDescent="0.25">
      <c r="A809" s="15">
        <v>808</v>
      </c>
      <c r="B809" s="13" t="s">
        <v>123</v>
      </c>
      <c r="C809" s="13" t="s">
        <v>133</v>
      </c>
      <c r="D809" s="26" t="s">
        <v>59</v>
      </c>
      <c r="E809" s="28">
        <v>7.0000000000000001E-3</v>
      </c>
      <c r="F809" s="13"/>
      <c r="G809" s="28">
        <v>85</v>
      </c>
      <c r="H809" s="28">
        <v>78</v>
      </c>
      <c r="I809" s="28">
        <v>0.16700000000000001</v>
      </c>
      <c r="J809" s="28">
        <v>0.72</v>
      </c>
      <c r="K809" s="28">
        <v>0.112</v>
      </c>
      <c r="L809" s="28">
        <v>6714300</v>
      </c>
      <c r="M809" s="28">
        <v>1</v>
      </c>
    </row>
    <row r="810" spans="1:13" ht="15.75" customHeight="1" x14ac:dyDescent="0.25">
      <c r="A810" s="15">
        <v>809</v>
      </c>
      <c r="B810" s="13" t="s">
        <v>123</v>
      </c>
      <c r="C810" s="13" t="s">
        <v>133</v>
      </c>
      <c r="D810" s="26" t="s">
        <v>60</v>
      </c>
      <c r="E810" s="28">
        <v>7.0000000000000001E-3</v>
      </c>
      <c r="F810" s="13"/>
      <c r="G810" s="28">
        <v>85</v>
      </c>
      <c r="H810" s="28">
        <v>79</v>
      </c>
      <c r="I810" s="28">
        <v>0.161</v>
      </c>
      <c r="J810" s="28">
        <v>0.72399999999999998</v>
      </c>
      <c r="K810" s="28">
        <v>0.115</v>
      </c>
      <c r="L810" s="28">
        <v>6744100</v>
      </c>
      <c r="M810" s="28">
        <v>1</v>
      </c>
    </row>
    <row r="811" spans="1:13" ht="15.75" customHeight="1" x14ac:dyDescent="0.25">
      <c r="A811" s="15">
        <v>810</v>
      </c>
      <c r="B811" s="13" t="s">
        <v>123</v>
      </c>
      <c r="C811" s="13" t="s">
        <v>133</v>
      </c>
      <c r="D811" s="26" t="s">
        <v>61</v>
      </c>
      <c r="E811" s="28">
        <v>7.0000000000000001E-3</v>
      </c>
      <c r="F811" s="13"/>
      <c r="G811" s="28">
        <v>84</v>
      </c>
      <c r="H811" s="28">
        <v>79</v>
      </c>
      <c r="I811" s="28">
        <v>0.155</v>
      </c>
      <c r="J811" s="28">
        <v>0.72799999999999998</v>
      </c>
      <c r="K811" s="28">
        <v>0.11700000000000001</v>
      </c>
      <c r="L811" s="28">
        <v>6730800</v>
      </c>
      <c r="M811" s="28">
        <v>1</v>
      </c>
    </row>
    <row r="812" spans="1:13" ht="15.75" customHeight="1" x14ac:dyDescent="0.25">
      <c r="A812" s="15">
        <v>811</v>
      </c>
      <c r="B812" s="13" t="s">
        <v>123</v>
      </c>
      <c r="C812" s="13" t="s">
        <v>133</v>
      </c>
      <c r="D812" s="26" t="s">
        <v>62</v>
      </c>
      <c r="E812" s="28">
        <v>7.0000000000000001E-3</v>
      </c>
      <c r="F812" s="13"/>
      <c r="G812" s="28">
        <v>85</v>
      </c>
      <c r="H812" s="28">
        <v>79</v>
      </c>
      <c r="I812" s="28">
        <v>0.14799999999999999</v>
      </c>
      <c r="J812" s="28">
        <v>0.73199999999999998</v>
      </c>
      <c r="K812" s="28">
        <v>0.11899999999999999</v>
      </c>
      <c r="L812" s="28">
        <v>6783500</v>
      </c>
      <c r="M812" s="28">
        <v>1</v>
      </c>
    </row>
    <row r="813" spans="1:13" ht="15.75" customHeight="1" x14ac:dyDescent="0.25">
      <c r="A813" s="15">
        <v>812</v>
      </c>
      <c r="B813" s="13" t="s">
        <v>123</v>
      </c>
      <c r="C813" s="13" t="s">
        <v>133</v>
      </c>
      <c r="D813" s="26" t="s">
        <v>63</v>
      </c>
      <c r="E813" s="28">
        <v>8.0000000000000002E-3</v>
      </c>
      <c r="F813" s="13"/>
      <c r="G813" s="28">
        <v>85</v>
      </c>
      <c r="H813" s="28">
        <v>79</v>
      </c>
      <c r="I813" s="28">
        <v>0.14199999999999999</v>
      </c>
      <c r="J813" s="28">
        <v>0.73599999999999999</v>
      </c>
      <c r="K813" s="28">
        <v>0.121</v>
      </c>
      <c r="L813" s="28">
        <v>6813200</v>
      </c>
      <c r="M813" s="28">
        <v>1</v>
      </c>
    </row>
    <row r="814" spans="1:13" ht="15.75" customHeight="1" x14ac:dyDescent="0.25">
      <c r="A814" s="15">
        <v>813</v>
      </c>
      <c r="B814" s="13" t="s">
        <v>123</v>
      </c>
      <c r="C814" s="13" t="s">
        <v>133</v>
      </c>
      <c r="D814" s="26" t="s">
        <v>64</v>
      </c>
      <c r="E814" s="28">
        <v>0.01</v>
      </c>
      <c r="F814" s="13"/>
      <c r="G814" s="28">
        <v>86</v>
      </c>
      <c r="H814" s="28">
        <v>79</v>
      </c>
      <c r="I814" s="28">
        <v>0.13700000000000001</v>
      </c>
      <c r="J814" s="28">
        <v>0.74</v>
      </c>
      <c r="K814" s="28">
        <v>0.123</v>
      </c>
      <c r="L814" s="28">
        <v>6857100</v>
      </c>
      <c r="M814" s="28">
        <v>1</v>
      </c>
    </row>
    <row r="815" spans="1:13" ht="15.75" customHeight="1" x14ac:dyDescent="0.25">
      <c r="A815" s="15">
        <v>814</v>
      </c>
      <c r="B815" s="13" t="s">
        <v>123</v>
      </c>
      <c r="C815" s="13" t="s">
        <v>133</v>
      </c>
      <c r="D815" s="26" t="s">
        <v>65</v>
      </c>
      <c r="E815" s="28">
        <v>0.01</v>
      </c>
      <c r="F815" s="13"/>
      <c r="G815" s="28">
        <v>85</v>
      </c>
      <c r="H815" s="28">
        <v>79</v>
      </c>
      <c r="I815" s="28">
        <v>0.13200000000000001</v>
      </c>
      <c r="J815" s="28">
        <v>0.74399999999999999</v>
      </c>
      <c r="K815" s="28">
        <v>0.124</v>
      </c>
      <c r="L815" s="28">
        <v>6916300</v>
      </c>
      <c r="M815" s="28">
        <v>1</v>
      </c>
    </row>
    <row r="816" spans="1:13" ht="15.75" customHeight="1" x14ac:dyDescent="0.25">
      <c r="A816" s="15">
        <v>815</v>
      </c>
      <c r="B816" s="13" t="s">
        <v>123</v>
      </c>
      <c r="C816" s="13" t="s">
        <v>133</v>
      </c>
      <c r="D816" s="26" t="s">
        <v>66</v>
      </c>
      <c r="E816" s="28">
        <v>1.0999999999999999E-2</v>
      </c>
      <c r="F816" s="13"/>
      <c r="G816" s="28">
        <v>86</v>
      </c>
      <c r="H816" s="28">
        <v>79</v>
      </c>
      <c r="I816" s="28">
        <v>0.128</v>
      </c>
      <c r="J816" s="28">
        <v>0.747</v>
      </c>
      <c r="K816" s="28">
        <v>0.125</v>
      </c>
      <c r="L816" s="28">
        <v>6957800</v>
      </c>
      <c r="M816" s="28">
        <v>1</v>
      </c>
    </row>
    <row r="817" spans="1:13" ht="15.75" customHeight="1" x14ac:dyDescent="0.25">
      <c r="A817" s="15">
        <v>816</v>
      </c>
      <c r="B817" s="13" t="s">
        <v>123</v>
      </c>
      <c r="C817" s="13" t="s">
        <v>133</v>
      </c>
      <c r="D817" s="26" t="s">
        <v>67</v>
      </c>
      <c r="E817" s="28">
        <v>1.2E-2</v>
      </c>
      <c r="F817" s="13"/>
      <c r="G817" s="28">
        <v>86</v>
      </c>
      <c r="H817" s="28">
        <v>80</v>
      </c>
      <c r="I817" s="28">
        <v>0.124</v>
      </c>
      <c r="J817" s="28">
        <v>0.749</v>
      </c>
      <c r="K817" s="28">
        <v>0.127</v>
      </c>
      <c r="L817" s="28">
        <v>6972800</v>
      </c>
      <c r="M817" s="28">
        <v>1</v>
      </c>
    </row>
    <row r="818" spans="1:13" ht="15.75" customHeight="1" x14ac:dyDescent="0.25">
      <c r="A818" s="15">
        <v>817</v>
      </c>
      <c r="B818" s="13" t="s">
        <v>123</v>
      </c>
      <c r="C818" s="13" t="s">
        <v>133</v>
      </c>
      <c r="D818" s="26" t="s">
        <v>68</v>
      </c>
      <c r="E818" s="28">
        <v>1.2999999999999999E-2</v>
      </c>
      <c r="F818" s="13"/>
      <c r="G818" s="28">
        <v>86</v>
      </c>
      <c r="H818" s="28">
        <v>80</v>
      </c>
      <c r="I818" s="28">
        <v>0.121</v>
      </c>
      <c r="J818" s="28">
        <v>0.75</v>
      </c>
      <c r="K818" s="28">
        <v>0.129</v>
      </c>
      <c r="L818" s="28">
        <v>7024200</v>
      </c>
      <c r="M818" s="28">
        <v>1</v>
      </c>
    </row>
    <row r="819" spans="1:13" ht="15.75" customHeight="1" x14ac:dyDescent="0.25">
      <c r="A819" s="15">
        <v>818</v>
      </c>
      <c r="B819" s="13" t="s">
        <v>123</v>
      </c>
      <c r="C819" s="13" t="s">
        <v>133</v>
      </c>
      <c r="D819" s="26" t="s">
        <v>69</v>
      </c>
      <c r="E819" s="28">
        <v>1.4E-2</v>
      </c>
      <c r="F819" s="13"/>
      <c r="G819" s="28">
        <v>87</v>
      </c>
      <c r="H819" s="28">
        <v>80</v>
      </c>
      <c r="I819" s="28">
        <v>0.11899999999999999</v>
      </c>
      <c r="J819" s="28">
        <v>0.749</v>
      </c>
      <c r="K819" s="28">
        <v>0.13200000000000001</v>
      </c>
      <c r="L819" s="28">
        <v>7071600</v>
      </c>
      <c r="M819" s="28">
        <v>1</v>
      </c>
    </row>
    <row r="820" spans="1:13" ht="15.75" customHeight="1" x14ac:dyDescent="0.25">
      <c r="A820" s="15">
        <v>819</v>
      </c>
      <c r="B820" s="13" t="s">
        <v>123</v>
      </c>
      <c r="C820" s="13" t="s">
        <v>133</v>
      </c>
      <c r="D820" s="26" t="s">
        <v>70</v>
      </c>
      <c r="E820" s="28">
        <v>1.2999999999999999E-2</v>
      </c>
      <c r="F820" s="13"/>
      <c r="G820" s="28">
        <v>86</v>
      </c>
      <c r="H820" s="28">
        <v>81</v>
      </c>
      <c r="I820" s="28">
        <v>0.11799999999999999</v>
      </c>
      <c r="J820" s="28">
        <v>0.747</v>
      </c>
      <c r="K820" s="28">
        <v>0.13600000000000001</v>
      </c>
      <c r="L820" s="28">
        <v>7154600</v>
      </c>
      <c r="M820" s="28">
        <v>1</v>
      </c>
    </row>
    <row r="821" spans="1:13" ht="15.75" customHeight="1" x14ac:dyDescent="0.25">
      <c r="A821" s="15">
        <v>820</v>
      </c>
      <c r="B821" s="13" t="s">
        <v>123</v>
      </c>
      <c r="C821" s="13" t="s">
        <v>134</v>
      </c>
      <c r="D821" s="26" t="s">
        <v>58</v>
      </c>
      <c r="E821" s="28">
        <v>2.5999999999999999E-2</v>
      </c>
      <c r="F821" s="28">
        <v>6.7000000000000004E-2</v>
      </c>
      <c r="G821" s="28">
        <v>63</v>
      </c>
      <c r="H821" s="28">
        <v>61</v>
      </c>
      <c r="I821" s="28">
        <v>0.34200000000000003</v>
      </c>
      <c r="J821" s="28">
        <v>0.61399999999999999</v>
      </c>
      <c r="K821" s="28">
        <v>4.3999999999999997E-2</v>
      </c>
      <c r="L821" s="28">
        <v>1042261758</v>
      </c>
      <c r="M821" s="28">
        <v>0.27700000000000002</v>
      </c>
    </row>
    <row r="822" spans="1:13" ht="15.75" customHeight="1" x14ac:dyDescent="0.25">
      <c r="A822" s="15">
        <v>821</v>
      </c>
      <c r="B822" s="13" t="s">
        <v>123</v>
      </c>
      <c r="C822" s="13" t="s">
        <v>134</v>
      </c>
      <c r="D822" s="26" t="s">
        <v>59</v>
      </c>
      <c r="E822" s="28">
        <v>2.5000000000000001E-2</v>
      </c>
      <c r="F822" s="28">
        <v>6.4000000000000001E-2</v>
      </c>
      <c r="G822" s="28">
        <v>64</v>
      </c>
      <c r="H822" s="28">
        <v>61</v>
      </c>
      <c r="I822" s="28">
        <v>0.33800000000000002</v>
      </c>
      <c r="J822" s="28">
        <v>0.61699999999999999</v>
      </c>
      <c r="K822" s="28">
        <v>4.3999999999999997E-2</v>
      </c>
      <c r="L822" s="28">
        <v>1059500888</v>
      </c>
      <c r="M822" s="28">
        <v>0.27900000000000003</v>
      </c>
    </row>
    <row r="823" spans="1:13" ht="15.75" customHeight="1" x14ac:dyDescent="0.25">
      <c r="A823" s="15">
        <v>822</v>
      </c>
      <c r="B823" s="13" t="s">
        <v>123</v>
      </c>
      <c r="C823" s="13" t="s">
        <v>134</v>
      </c>
      <c r="D823" s="26" t="s">
        <v>60</v>
      </c>
      <c r="E823" s="28">
        <v>2.5000000000000001E-2</v>
      </c>
      <c r="F823" s="28">
        <v>6.2E-2</v>
      </c>
      <c r="G823" s="28">
        <v>64</v>
      </c>
      <c r="H823" s="28">
        <v>62</v>
      </c>
      <c r="I823" s="28">
        <v>0.33400000000000002</v>
      </c>
      <c r="J823" s="28">
        <v>0.621</v>
      </c>
      <c r="K823" s="28">
        <v>4.4999999999999998E-2</v>
      </c>
      <c r="L823" s="28">
        <v>1076705723</v>
      </c>
      <c r="M823" s="28">
        <v>0.28199999999999997</v>
      </c>
    </row>
    <row r="824" spans="1:13" ht="15.75" customHeight="1" x14ac:dyDescent="0.25">
      <c r="A824" s="15">
        <v>823</v>
      </c>
      <c r="B824" s="13" t="s">
        <v>123</v>
      </c>
      <c r="C824" s="13" t="s">
        <v>134</v>
      </c>
      <c r="D824" s="26" t="s">
        <v>61</v>
      </c>
      <c r="E824" s="28">
        <v>2.4E-2</v>
      </c>
      <c r="F824" s="28">
        <v>0.06</v>
      </c>
      <c r="G824" s="28">
        <v>65</v>
      </c>
      <c r="H824" s="28">
        <v>62</v>
      </c>
      <c r="I824" s="28">
        <v>0.33</v>
      </c>
      <c r="J824" s="28">
        <v>0.624</v>
      </c>
      <c r="K824" s="28">
        <v>4.5999999999999999E-2</v>
      </c>
      <c r="L824" s="28">
        <v>1093786762</v>
      </c>
      <c r="M824" s="28">
        <v>0.28599999999999998</v>
      </c>
    </row>
    <row r="825" spans="1:13" ht="15.75" customHeight="1" x14ac:dyDescent="0.25">
      <c r="A825" s="15">
        <v>824</v>
      </c>
      <c r="B825" s="13" t="s">
        <v>123</v>
      </c>
      <c r="C825" s="13" t="s">
        <v>134</v>
      </c>
      <c r="D825" s="26" t="s">
        <v>62</v>
      </c>
      <c r="E825" s="28">
        <v>2.4E-2</v>
      </c>
      <c r="F825" s="28">
        <v>5.8000000000000003E-2</v>
      </c>
      <c r="G825" s="28">
        <v>65</v>
      </c>
      <c r="H825" s="28">
        <v>62</v>
      </c>
      <c r="I825" s="28">
        <v>0.32600000000000001</v>
      </c>
      <c r="J825" s="28">
        <v>0.627</v>
      </c>
      <c r="K825" s="28">
        <v>4.5999999999999999E-2</v>
      </c>
      <c r="L825" s="28">
        <v>1110626108</v>
      </c>
      <c r="M825" s="28">
        <v>0.28899999999999998</v>
      </c>
    </row>
    <row r="826" spans="1:13" ht="15.75" customHeight="1" x14ac:dyDescent="0.25">
      <c r="A826" s="15">
        <v>825</v>
      </c>
      <c r="B826" s="13" t="s">
        <v>123</v>
      </c>
      <c r="C826" s="13" t="s">
        <v>134</v>
      </c>
      <c r="D826" s="26" t="s">
        <v>63</v>
      </c>
      <c r="E826" s="28">
        <v>2.3E-2</v>
      </c>
      <c r="F826" s="28">
        <v>5.6000000000000001E-2</v>
      </c>
      <c r="G826" s="28">
        <v>66</v>
      </c>
      <c r="H826" s="28">
        <v>63</v>
      </c>
      <c r="I826" s="28">
        <v>0.32200000000000001</v>
      </c>
      <c r="J826" s="28">
        <v>0.63100000000000001</v>
      </c>
      <c r="K826" s="28">
        <v>4.7E-2</v>
      </c>
      <c r="L826" s="28">
        <v>1127143548</v>
      </c>
      <c r="M826" s="28">
        <v>0.29199999999999998</v>
      </c>
    </row>
    <row r="827" spans="1:13" ht="15.75" customHeight="1" x14ac:dyDescent="0.25">
      <c r="A827" s="15">
        <v>826</v>
      </c>
      <c r="B827" s="13" t="s">
        <v>123</v>
      </c>
      <c r="C827" s="13" t="s">
        <v>134</v>
      </c>
      <c r="D827" s="26" t="s">
        <v>64</v>
      </c>
      <c r="E827" s="28">
        <v>2.3E-2</v>
      </c>
      <c r="F827" s="28">
        <v>5.3999999999999999E-2</v>
      </c>
      <c r="G827" s="28">
        <v>66</v>
      </c>
      <c r="H827" s="28">
        <v>63</v>
      </c>
      <c r="I827" s="28">
        <v>0.318</v>
      </c>
      <c r="J827" s="28">
        <v>0.63400000000000001</v>
      </c>
      <c r="K827" s="28">
        <v>4.8000000000000001E-2</v>
      </c>
      <c r="L827" s="28">
        <v>1143289350</v>
      </c>
      <c r="M827" s="28">
        <v>0.29599999999999999</v>
      </c>
    </row>
    <row r="828" spans="1:13" ht="15.75" customHeight="1" x14ac:dyDescent="0.25">
      <c r="A828" s="15">
        <v>827</v>
      </c>
      <c r="B828" s="13" t="s">
        <v>123</v>
      </c>
      <c r="C828" s="13" t="s">
        <v>134</v>
      </c>
      <c r="D828" s="26" t="s">
        <v>65</v>
      </c>
      <c r="E828" s="28">
        <v>2.1999999999999999E-2</v>
      </c>
      <c r="F828" s="28">
        <v>5.1999999999999998E-2</v>
      </c>
      <c r="G828" s="28">
        <v>66</v>
      </c>
      <c r="H828" s="28">
        <v>63</v>
      </c>
      <c r="I828" s="28">
        <v>0.314</v>
      </c>
      <c r="J828" s="28">
        <v>0.63800000000000001</v>
      </c>
      <c r="K828" s="28">
        <v>4.9000000000000002E-2</v>
      </c>
      <c r="L828" s="28">
        <v>1159095250</v>
      </c>
      <c r="M828" s="28">
        <v>0.29899999999999999</v>
      </c>
    </row>
    <row r="829" spans="1:13" ht="15.75" customHeight="1" x14ac:dyDescent="0.25">
      <c r="A829" s="15">
        <v>828</v>
      </c>
      <c r="B829" s="13" t="s">
        <v>123</v>
      </c>
      <c r="C829" s="13" t="s">
        <v>134</v>
      </c>
      <c r="D829" s="26" t="s">
        <v>66</v>
      </c>
      <c r="E829" s="28">
        <v>2.1999999999999999E-2</v>
      </c>
      <c r="F829" s="28">
        <v>0.05</v>
      </c>
      <c r="G829" s="28">
        <v>67</v>
      </c>
      <c r="H829" s="28">
        <v>63</v>
      </c>
      <c r="I829" s="28">
        <v>0.31</v>
      </c>
      <c r="J829" s="28">
        <v>0.64100000000000001</v>
      </c>
      <c r="K829" s="28">
        <v>4.9000000000000002E-2</v>
      </c>
      <c r="L829" s="28">
        <v>1174662334</v>
      </c>
      <c r="M829" s="28">
        <v>0.30199999999999999</v>
      </c>
    </row>
    <row r="830" spans="1:13" ht="15.75" customHeight="1" x14ac:dyDescent="0.25">
      <c r="A830" s="15">
        <v>829</v>
      </c>
      <c r="B830" s="13" t="s">
        <v>123</v>
      </c>
      <c r="C830" s="13" t="s">
        <v>134</v>
      </c>
      <c r="D830" s="26" t="s">
        <v>67</v>
      </c>
      <c r="E830" s="28">
        <v>2.1999999999999999E-2</v>
      </c>
      <c r="F830" s="28">
        <v>4.8000000000000001E-2</v>
      </c>
      <c r="G830" s="28">
        <v>67</v>
      </c>
      <c r="H830" s="28">
        <v>64</v>
      </c>
      <c r="I830" s="28">
        <v>0.30599999999999999</v>
      </c>
      <c r="J830" s="28">
        <v>0.64400000000000002</v>
      </c>
      <c r="K830" s="28">
        <v>0.05</v>
      </c>
      <c r="L830" s="28">
        <v>1190138069</v>
      </c>
      <c r="M830" s="28">
        <v>0.30599999999999999</v>
      </c>
    </row>
    <row r="831" spans="1:13" ht="15.75" customHeight="1" x14ac:dyDescent="0.25">
      <c r="A831" s="15">
        <v>830</v>
      </c>
      <c r="B831" s="13" t="s">
        <v>123</v>
      </c>
      <c r="C831" s="13" t="s">
        <v>134</v>
      </c>
      <c r="D831" s="26" t="s">
        <v>68</v>
      </c>
      <c r="E831" s="28">
        <v>2.1000000000000001E-2</v>
      </c>
      <c r="F831" s="28">
        <v>4.5999999999999999E-2</v>
      </c>
      <c r="G831" s="28">
        <v>67</v>
      </c>
      <c r="H831" s="28">
        <v>64</v>
      </c>
      <c r="I831" s="28">
        <v>0.30199999999999999</v>
      </c>
      <c r="J831" s="28">
        <v>0.64800000000000002</v>
      </c>
      <c r="K831" s="28">
        <v>5.0999999999999997E-2</v>
      </c>
      <c r="L831" s="28">
        <v>1205624648</v>
      </c>
      <c r="M831" s="28">
        <v>0.309</v>
      </c>
    </row>
    <row r="832" spans="1:13" ht="15.75" customHeight="1" x14ac:dyDescent="0.25">
      <c r="A832" s="15">
        <v>831</v>
      </c>
      <c r="B832" s="13" t="s">
        <v>123</v>
      </c>
      <c r="C832" s="13" t="s">
        <v>134</v>
      </c>
      <c r="D832" s="26" t="s">
        <v>69</v>
      </c>
      <c r="E832" s="28">
        <v>2.1000000000000001E-2</v>
      </c>
      <c r="F832" s="28">
        <v>4.4999999999999998E-2</v>
      </c>
      <c r="G832" s="28">
        <v>68</v>
      </c>
      <c r="H832" s="28">
        <v>64</v>
      </c>
      <c r="I832" s="28">
        <v>0.29799999999999999</v>
      </c>
      <c r="J832" s="28">
        <v>0.65100000000000002</v>
      </c>
      <c r="K832" s="28">
        <v>5.0999999999999997E-2</v>
      </c>
      <c r="L832" s="28">
        <v>1221156319</v>
      </c>
      <c r="M832" s="28">
        <v>0.313</v>
      </c>
    </row>
    <row r="833" spans="1:13" ht="15.75" customHeight="1" x14ac:dyDescent="0.25">
      <c r="A833" s="15">
        <v>832</v>
      </c>
      <c r="B833" s="13" t="s">
        <v>123</v>
      </c>
      <c r="C833" s="13" t="s">
        <v>134</v>
      </c>
      <c r="D833" s="26" t="s">
        <v>70</v>
      </c>
      <c r="E833" s="28">
        <v>2.1000000000000001E-2</v>
      </c>
      <c r="F833" s="28">
        <v>4.2999999999999997E-2</v>
      </c>
      <c r="G833" s="28">
        <v>68</v>
      </c>
      <c r="H833" s="28">
        <v>65</v>
      </c>
      <c r="I833" s="28">
        <v>0.29399999999999998</v>
      </c>
      <c r="J833" s="28">
        <v>0.65400000000000003</v>
      </c>
      <c r="K833" s="28">
        <v>5.1999999999999998E-2</v>
      </c>
      <c r="L833" s="28">
        <v>1236686732</v>
      </c>
      <c r="M833" s="28">
        <v>0.316</v>
      </c>
    </row>
    <row r="834" spans="1:13" ht="15.75" customHeight="1" x14ac:dyDescent="0.25">
      <c r="A834" s="15">
        <v>833</v>
      </c>
      <c r="B834" s="13" t="s">
        <v>123</v>
      </c>
      <c r="C834" s="13" t="s">
        <v>135</v>
      </c>
      <c r="D834" s="26" t="s">
        <v>58</v>
      </c>
      <c r="E834" s="28">
        <v>2.1999999999999999E-2</v>
      </c>
      <c r="F834" s="28">
        <v>4.1000000000000002E-2</v>
      </c>
      <c r="G834" s="28">
        <v>69</v>
      </c>
      <c r="H834" s="28">
        <v>65</v>
      </c>
      <c r="I834" s="28">
        <v>0.307</v>
      </c>
      <c r="J834" s="28">
        <v>0.64700000000000002</v>
      </c>
      <c r="K834" s="28">
        <v>4.7E-2</v>
      </c>
      <c r="L834" s="28">
        <v>208938698</v>
      </c>
      <c r="M834" s="28">
        <v>0.42</v>
      </c>
    </row>
    <row r="835" spans="1:13" ht="15.75" customHeight="1" x14ac:dyDescent="0.25">
      <c r="A835" s="15">
        <v>834</v>
      </c>
      <c r="B835" s="13" t="s">
        <v>123</v>
      </c>
      <c r="C835" s="13" t="s">
        <v>135</v>
      </c>
      <c r="D835" s="26" t="s">
        <v>59</v>
      </c>
      <c r="E835" s="28">
        <v>2.1000000000000001E-2</v>
      </c>
      <c r="F835" s="28">
        <v>3.9E-2</v>
      </c>
      <c r="G835" s="28">
        <v>70</v>
      </c>
      <c r="H835" s="28">
        <v>66</v>
      </c>
      <c r="I835" s="28">
        <v>0.30399999999999999</v>
      </c>
      <c r="J835" s="28">
        <v>0.64900000000000002</v>
      </c>
      <c r="K835" s="28">
        <v>4.7E-2</v>
      </c>
      <c r="L835" s="28">
        <v>211970371</v>
      </c>
      <c r="M835" s="28">
        <v>0.42799999999999999</v>
      </c>
    </row>
    <row r="836" spans="1:13" ht="15.75" customHeight="1" x14ac:dyDescent="0.25">
      <c r="A836" s="15">
        <v>835</v>
      </c>
      <c r="B836" s="13" t="s">
        <v>123</v>
      </c>
      <c r="C836" s="13" t="s">
        <v>135</v>
      </c>
      <c r="D836" s="26" t="s">
        <v>60</v>
      </c>
      <c r="E836" s="28">
        <v>2.1000000000000001E-2</v>
      </c>
      <c r="F836" s="28">
        <v>3.7999999999999999E-2</v>
      </c>
      <c r="G836" s="28">
        <v>70</v>
      </c>
      <c r="H836" s="28">
        <v>66</v>
      </c>
      <c r="I836" s="28">
        <v>0.30199999999999999</v>
      </c>
      <c r="J836" s="28">
        <v>0.65100000000000002</v>
      </c>
      <c r="K836" s="28">
        <v>4.8000000000000001E-2</v>
      </c>
      <c r="L836" s="28">
        <v>215038285</v>
      </c>
      <c r="M836" s="28">
        <v>0.436</v>
      </c>
    </row>
    <row r="837" spans="1:13" ht="15.75" customHeight="1" x14ac:dyDescent="0.25">
      <c r="A837" s="15">
        <v>836</v>
      </c>
      <c r="B837" s="13" t="s">
        <v>123</v>
      </c>
      <c r="C837" s="13" t="s">
        <v>135</v>
      </c>
      <c r="D837" s="26" t="s">
        <v>61</v>
      </c>
      <c r="E837" s="28">
        <v>2.1000000000000001E-2</v>
      </c>
      <c r="F837" s="28">
        <v>3.5999999999999997E-2</v>
      </c>
      <c r="G837" s="28">
        <v>70</v>
      </c>
      <c r="H837" s="28">
        <v>66</v>
      </c>
      <c r="I837" s="28">
        <v>0.30099999999999999</v>
      </c>
      <c r="J837" s="28">
        <v>0.65100000000000002</v>
      </c>
      <c r="K837" s="28">
        <v>4.8000000000000001E-2</v>
      </c>
      <c r="L837" s="28">
        <v>218145617</v>
      </c>
      <c r="M837" s="28">
        <v>0.44400000000000001</v>
      </c>
    </row>
    <row r="838" spans="1:13" ht="15.75" customHeight="1" x14ac:dyDescent="0.25">
      <c r="A838" s="15">
        <v>837</v>
      </c>
      <c r="B838" s="13" t="s">
        <v>123</v>
      </c>
      <c r="C838" s="13" t="s">
        <v>135</v>
      </c>
      <c r="D838" s="26" t="s">
        <v>62</v>
      </c>
      <c r="E838" s="28">
        <v>2.1000000000000001E-2</v>
      </c>
      <c r="F838" s="28">
        <v>3.5000000000000003E-2</v>
      </c>
      <c r="G838" s="28">
        <v>71</v>
      </c>
      <c r="H838" s="28">
        <v>67</v>
      </c>
      <c r="I838" s="28">
        <v>0.3</v>
      </c>
      <c r="J838" s="28">
        <v>0.65100000000000002</v>
      </c>
      <c r="K838" s="28">
        <v>4.8000000000000001E-2</v>
      </c>
      <c r="L838" s="28">
        <v>221293797</v>
      </c>
      <c r="M838" s="28">
        <v>0.45100000000000001</v>
      </c>
    </row>
    <row r="839" spans="1:13" ht="15.75" customHeight="1" x14ac:dyDescent="0.25">
      <c r="A839" s="15">
        <v>838</v>
      </c>
      <c r="B839" s="13" t="s">
        <v>123</v>
      </c>
      <c r="C839" s="13" t="s">
        <v>135</v>
      </c>
      <c r="D839" s="26" t="s">
        <v>63</v>
      </c>
      <c r="E839" s="28">
        <v>2.1000000000000001E-2</v>
      </c>
      <c r="F839" s="28">
        <v>3.3000000000000002E-2</v>
      </c>
      <c r="G839" s="28">
        <v>71</v>
      </c>
      <c r="H839" s="28">
        <v>67</v>
      </c>
      <c r="I839" s="28">
        <v>0.3</v>
      </c>
      <c r="J839" s="28">
        <v>0.65100000000000002</v>
      </c>
      <c r="K839" s="28">
        <v>4.9000000000000002E-2</v>
      </c>
      <c r="L839" s="28">
        <v>224480901</v>
      </c>
      <c r="M839" s="28">
        <v>0.45900000000000002</v>
      </c>
    </row>
    <row r="840" spans="1:13" ht="15.75" customHeight="1" x14ac:dyDescent="0.25">
      <c r="A840" s="15">
        <v>839</v>
      </c>
      <c r="B840" s="13" t="s">
        <v>123</v>
      </c>
      <c r="C840" s="13" t="s">
        <v>135</v>
      </c>
      <c r="D840" s="26" t="s">
        <v>64</v>
      </c>
      <c r="E840" s="28">
        <v>2.1000000000000001E-2</v>
      </c>
      <c r="F840" s="28">
        <v>3.2000000000000001E-2</v>
      </c>
      <c r="G840" s="28">
        <v>71</v>
      </c>
      <c r="H840" s="28">
        <v>67</v>
      </c>
      <c r="I840" s="28">
        <v>0.3</v>
      </c>
      <c r="J840" s="28">
        <v>0.65100000000000002</v>
      </c>
      <c r="K840" s="28">
        <v>4.9000000000000002E-2</v>
      </c>
      <c r="L840" s="28">
        <v>227709821</v>
      </c>
      <c r="M840" s="28">
        <v>0.46700000000000003</v>
      </c>
    </row>
    <row r="841" spans="1:13" ht="15.75" customHeight="1" x14ac:dyDescent="0.25">
      <c r="A841" s="15">
        <v>840</v>
      </c>
      <c r="B841" s="13" t="s">
        <v>123</v>
      </c>
      <c r="C841" s="13" t="s">
        <v>135</v>
      </c>
      <c r="D841" s="26" t="s">
        <v>65</v>
      </c>
      <c r="E841" s="28">
        <v>2.1000000000000001E-2</v>
      </c>
      <c r="F841" s="28">
        <v>3.1E-2</v>
      </c>
      <c r="G841" s="28">
        <v>71</v>
      </c>
      <c r="H841" s="28">
        <v>67</v>
      </c>
      <c r="I841" s="28">
        <v>0.3</v>
      </c>
      <c r="J841" s="28">
        <v>0.65100000000000002</v>
      </c>
      <c r="K841" s="28">
        <v>4.9000000000000002E-2</v>
      </c>
      <c r="L841" s="28">
        <v>230972808</v>
      </c>
      <c r="M841" s="28">
        <v>0.47499999999999998</v>
      </c>
    </row>
    <row r="842" spans="1:13" ht="15.75" customHeight="1" x14ac:dyDescent="0.25">
      <c r="A842" s="15">
        <v>841</v>
      </c>
      <c r="B842" s="13" t="s">
        <v>123</v>
      </c>
      <c r="C842" s="13" t="s">
        <v>135</v>
      </c>
      <c r="D842" s="26" t="s">
        <v>66</v>
      </c>
      <c r="E842" s="28">
        <v>2.1000000000000001E-2</v>
      </c>
      <c r="F842" s="28">
        <v>0.03</v>
      </c>
      <c r="G842" s="28">
        <v>72</v>
      </c>
      <c r="H842" s="28">
        <v>68</v>
      </c>
      <c r="I842" s="28">
        <v>0.3</v>
      </c>
      <c r="J842" s="28">
        <v>0.65</v>
      </c>
      <c r="K842" s="28">
        <v>4.9000000000000002E-2</v>
      </c>
      <c r="L842" s="28">
        <v>234243489</v>
      </c>
      <c r="M842" s="28">
        <v>0.48299999999999998</v>
      </c>
    </row>
    <row r="843" spans="1:13" ht="15.75" customHeight="1" x14ac:dyDescent="0.25">
      <c r="A843" s="15">
        <v>842</v>
      </c>
      <c r="B843" s="13" t="s">
        <v>123</v>
      </c>
      <c r="C843" s="13" t="s">
        <v>135</v>
      </c>
      <c r="D843" s="26" t="s">
        <v>67</v>
      </c>
      <c r="E843" s="28">
        <v>0.02</v>
      </c>
      <c r="F843" s="28">
        <v>2.9000000000000001E-2</v>
      </c>
      <c r="G843" s="28">
        <v>72</v>
      </c>
      <c r="H843" s="28">
        <v>68</v>
      </c>
      <c r="I843" s="28">
        <v>0.3</v>
      </c>
      <c r="J843" s="28">
        <v>0.65100000000000002</v>
      </c>
      <c r="K843" s="28">
        <v>0.05</v>
      </c>
      <c r="L843" s="28">
        <v>237486894</v>
      </c>
      <c r="M843" s="28">
        <v>0.49099999999999999</v>
      </c>
    </row>
    <row r="844" spans="1:13" ht="15.75" customHeight="1" x14ac:dyDescent="0.25">
      <c r="A844" s="15">
        <v>843</v>
      </c>
      <c r="B844" s="13" t="s">
        <v>123</v>
      </c>
      <c r="C844" s="13" t="s">
        <v>135</v>
      </c>
      <c r="D844" s="26" t="s">
        <v>68</v>
      </c>
      <c r="E844" s="28">
        <v>0.02</v>
      </c>
      <c r="F844" s="28">
        <v>2.7E-2</v>
      </c>
      <c r="G844" s="28">
        <v>72</v>
      </c>
      <c r="H844" s="28">
        <v>68</v>
      </c>
      <c r="I844" s="28">
        <v>0.29799999999999999</v>
      </c>
      <c r="J844" s="28">
        <v>0.65200000000000002</v>
      </c>
      <c r="K844" s="28">
        <v>0.05</v>
      </c>
      <c r="L844" s="28">
        <v>240676485</v>
      </c>
      <c r="M844" s="28">
        <v>0.499</v>
      </c>
    </row>
    <row r="845" spans="1:13" ht="15.75" customHeight="1" x14ac:dyDescent="0.25">
      <c r="A845" s="15">
        <v>844</v>
      </c>
      <c r="B845" s="13" t="s">
        <v>123</v>
      </c>
      <c r="C845" s="13" t="s">
        <v>135</v>
      </c>
      <c r="D845" s="26" t="s">
        <v>69</v>
      </c>
      <c r="E845" s="28">
        <v>0.02</v>
      </c>
      <c r="F845" s="28">
        <v>2.5999999999999999E-2</v>
      </c>
      <c r="G845" s="28">
        <v>72</v>
      </c>
      <c r="H845" s="28">
        <v>68</v>
      </c>
      <c r="I845" s="28">
        <v>0.29599999999999999</v>
      </c>
      <c r="J845" s="28">
        <v>0.65300000000000002</v>
      </c>
      <c r="K845" s="28">
        <v>5.0999999999999997E-2</v>
      </c>
      <c r="L845" s="28">
        <v>243801639</v>
      </c>
      <c r="M845" s="28">
        <v>0.50700000000000001</v>
      </c>
    </row>
    <row r="846" spans="1:13" ht="15.75" customHeight="1" x14ac:dyDescent="0.25">
      <c r="A846" s="15">
        <v>845</v>
      </c>
      <c r="B846" s="13" t="s">
        <v>123</v>
      </c>
      <c r="C846" s="13" t="s">
        <v>135</v>
      </c>
      <c r="D846" s="26" t="s">
        <v>70</v>
      </c>
      <c r="E846" s="28">
        <v>1.9E-2</v>
      </c>
      <c r="F846" s="28">
        <v>2.5000000000000001E-2</v>
      </c>
      <c r="G846" s="28">
        <v>73</v>
      </c>
      <c r="H846" s="28">
        <v>69</v>
      </c>
      <c r="I846" s="28">
        <v>0.29299999999999998</v>
      </c>
      <c r="J846" s="28">
        <v>0.65600000000000003</v>
      </c>
      <c r="K846" s="28">
        <v>5.0999999999999997E-2</v>
      </c>
      <c r="L846" s="28">
        <v>246864191</v>
      </c>
      <c r="M846" s="28">
        <v>0.51500000000000001</v>
      </c>
    </row>
    <row r="847" spans="1:13" ht="15.75" customHeight="1" x14ac:dyDescent="0.25">
      <c r="A847" s="15">
        <v>846</v>
      </c>
      <c r="B847" s="13" t="s">
        <v>123</v>
      </c>
      <c r="C847" s="13" t="s">
        <v>136</v>
      </c>
      <c r="D847" s="26" t="s">
        <v>58</v>
      </c>
      <c r="E847" s="28">
        <v>8.9999999999999993E-3</v>
      </c>
      <c r="F847" s="28">
        <v>3.0000000000000001E-3</v>
      </c>
      <c r="G847" s="28">
        <v>85</v>
      </c>
      <c r="H847" s="28">
        <v>78</v>
      </c>
      <c r="I847" s="28">
        <v>0.14599999999999999</v>
      </c>
      <c r="J847" s="28">
        <v>0.68200000000000005</v>
      </c>
      <c r="K847" s="28">
        <v>0.17199999999999999</v>
      </c>
      <c r="L847" s="28">
        <v>126870000</v>
      </c>
      <c r="M847" s="28">
        <v>0.78600000000000003</v>
      </c>
    </row>
    <row r="848" spans="1:13" ht="15.75" customHeight="1" x14ac:dyDescent="0.25">
      <c r="A848" s="15">
        <v>847</v>
      </c>
      <c r="B848" s="13" t="s">
        <v>123</v>
      </c>
      <c r="C848" s="13" t="s">
        <v>136</v>
      </c>
      <c r="D848" s="26" t="s">
        <v>59</v>
      </c>
      <c r="E848" s="28">
        <v>8.9999999999999993E-3</v>
      </c>
      <c r="F848" s="28">
        <v>3.0000000000000001E-3</v>
      </c>
      <c r="G848" s="28">
        <v>85</v>
      </c>
      <c r="H848" s="28">
        <v>78</v>
      </c>
      <c r="I848" s="28">
        <v>0.14399999999999999</v>
      </c>
      <c r="J848" s="28">
        <v>0.67900000000000005</v>
      </c>
      <c r="K848" s="28">
        <v>0.17699999999999999</v>
      </c>
      <c r="L848" s="28">
        <v>127149000</v>
      </c>
      <c r="M848" s="28">
        <v>0.8</v>
      </c>
    </row>
    <row r="849" spans="1:13" ht="15.75" customHeight="1" x14ac:dyDescent="0.25">
      <c r="A849" s="15">
        <v>848</v>
      </c>
      <c r="B849" s="13" t="s">
        <v>123</v>
      </c>
      <c r="C849" s="13" t="s">
        <v>136</v>
      </c>
      <c r="D849" s="26" t="s">
        <v>60</v>
      </c>
      <c r="E849" s="28">
        <v>8.9999999999999993E-3</v>
      </c>
      <c r="F849" s="28">
        <v>3.0000000000000001E-3</v>
      </c>
      <c r="G849" s="28">
        <v>85</v>
      </c>
      <c r="H849" s="28">
        <v>78</v>
      </c>
      <c r="I849" s="28">
        <v>0.14199999999999999</v>
      </c>
      <c r="J849" s="28">
        <v>0.67500000000000004</v>
      </c>
      <c r="K849" s="28">
        <v>0.182</v>
      </c>
      <c r="L849" s="28">
        <v>127445000</v>
      </c>
      <c r="M849" s="28">
        <v>0.81599999999999995</v>
      </c>
    </row>
    <row r="850" spans="1:13" ht="15.75" customHeight="1" x14ac:dyDescent="0.25">
      <c r="A850" s="15">
        <v>849</v>
      </c>
      <c r="B850" s="13" t="s">
        <v>123</v>
      </c>
      <c r="C850" s="13" t="s">
        <v>136</v>
      </c>
      <c r="D850" s="26" t="s">
        <v>61</v>
      </c>
      <c r="E850" s="28">
        <v>8.9999999999999993E-3</v>
      </c>
      <c r="F850" s="28">
        <v>3.0000000000000001E-3</v>
      </c>
      <c r="G850" s="28">
        <v>85</v>
      </c>
      <c r="H850" s="28">
        <v>78</v>
      </c>
      <c r="I850" s="28">
        <v>0.14099999999999999</v>
      </c>
      <c r="J850" s="28">
        <v>0.67200000000000004</v>
      </c>
      <c r="K850" s="28">
        <v>0.188</v>
      </c>
      <c r="L850" s="28">
        <v>127718000</v>
      </c>
      <c r="M850" s="28">
        <v>0.83199999999999996</v>
      </c>
    </row>
    <row r="851" spans="1:13" ht="15.75" customHeight="1" x14ac:dyDescent="0.25">
      <c r="A851" s="15">
        <v>850</v>
      </c>
      <c r="B851" s="13" t="s">
        <v>123</v>
      </c>
      <c r="C851" s="13" t="s">
        <v>136</v>
      </c>
      <c r="D851" s="26" t="s">
        <v>62</v>
      </c>
      <c r="E851" s="28">
        <v>8.9999999999999993E-3</v>
      </c>
      <c r="F851" s="28">
        <v>3.0000000000000001E-3</v>
      </c>
      <c r="G851" s="28">
        <v>86</v>
      </c>
      <c r="H851" s="28">
        <v>79</v>
      </c>
      <c r="I851" s="28">
        <v>0.13900000000000001</v>
      </c>
      <c r="J851" s="28">
        <v>0.66800000000000004</v>
      </c>
      <c r="K851" s="28">
        <v>0.193</v>
      </c>
      <c r="L851" s="28">
        <v>127761000</v>
      </c>
      <c r="M851" s="28">
        <v>0.84599999999999997</v>
      </c>
    </row>
    <row r="852" spans="1:13" ht="15.75" customHeight="1" x14ac:dyDescent="0.25">
      <c r="A852" s="15">
        <v>851</v>
      </c>
      <c r="B852" s="13" t="s">
        <v>123</v>
      </c>
      <c r="C852" s="13" t="s">
        <v>136</v>
      </c>
      <c r="D852" s="26" t="s">
        <v>63</v>
      </c>
      <c r="E852" s="28">
        <v>8.0000000000000002E-3</v>
      </c>
      <c r="F852" s="28">
        <v>3.0000000000000001E-3</v>
      </c>
      <c r="G852" s="28">
        <v>85</v>
      </c>
      <c r="H852" s="28">
        <v>79</v>
      </c>
      <c r="I852" s="28">
        <v>0.13800000000000001</v>
      </c>
      <c r="J852" s="28">
        <v>0.66300000000000003</v>
      </c>
      <c r="K852" s="28">
        <v>0.19800000000000001</v>
      </c>
      <c r="L852" s="28">
        <v>127773000</v>
      </c>
      <c r="M852" s="28">
        <v>0.86</v>
      </c>
    </row>
    <row r="853" spans="1:13" ht="15.75" customHeight="1" x14ac:dyDescent="0.25">
      <c r="A853" s="15">
        <v>852</v>
      </c>
      <c r="B853" s="13" t="s">
        <v>123</v>
      </c>
      <c r="C853" s="13" t="s">
        <v>136</v>
      </c>
      <c r="D853" s="26" t="s">
        <v>64</v>
      </c>
      <c r="E853" s="28">
        <v>8.9999999999999993E-3</v>
      </c>
      <c r="F853" s="28">
        <v>3.0000000000000001E-3</v>
      </c>
      <c r="G853" s="28">
        <v>86</v>
      </c>
      <c r="H853" s="28">
        <v>79</v>
      </c>
      <c r="I853" s="28">
        <v>0.13700000000000001</v>
      </c>
      <c r="J853" s="28">
        <v>0.65900000000000003</v>
      </c>
      <c r="K853" s="28">
        <v>0.20399999999999999</v>
      </c>
      <c r="L853" s="28">
        <v>127756000</v>
      </c>
      <c r="M853" s="28">
        <v>0.871</v>
      </c>
    </row>
    <row r="854" spans="1:13" ht="15.75" customHeight="1" x14ac:dyDescent="0.25">
      <c r="A854" s="15">
        <v>853</v>
      </c>
      <c r="B854" s="13" t="s">
        <v>123</v>
      </c>
      <c r="C854" s="13" t="s">
        <v>136</v>
      </c>
      <c r="D854" s="26" t="s">
        <v>65</v>
      </c>
      <c r="E854" s="28">
        <v>8.9999999999999993E-3</v>
      </c>
      <c r="F854" s="28">
        <v>3.0000000000000001E-3</v>
      </c>
      <c r="G854" s="28">
        <v>86</v>
      </c>
      <c r="H854" s="28">
        <v>79</v>
      </c>
      <c r="I854" s="28">
        <v>0.13600000000000001</v>
      </c>
      <c r="J854" s="28">
        <v>0.65400000000000003</v>
      </c>
      <c r="K854" s="28">
        <v>0.21</v>
      </c>
      <c r="L854" s="28">
        <v>127770750</v>
      </c>
      <c r="M854" s="28">
        <v>0.88</v>
      </c>
    </row>
    <row r="855" spans="1:13" ht="15.75" customHeight="1" x14ac:dyDescent="0.25">
      <c r="A855" s="15">
        <v>854</v>
      </c>
      <c r="B855" s="13" t="s">
        <v>123</v>
      </c>
      <c r="C855" s="13" t="s">
        <v>136</v>
      </c>
      <c r="D855" s="26" t="s">
        <v>66</v>
      </c>
      <c r="E855" s="28">
        <v>8.9999999999999993E-3</v>
      </c>
      <c r="F855" s="28">
        <v>3.0000000000000001E-3</v>
      </c>
      <c r="G855" s="28">
        <v>86</v>
      </c>
      <c r="H855" s="28">
        <v>79</v>
      </c>
      <c r="I855" s="28">
        <v>0.13500000000000001</v>
      </c>
      <c r="J855" s="28">
        <v>0.64900000000000002</v>
      </c>
      <c r="K855" s="28">
        <v>0.216</v>
      </c>
      <c r="L855" s="28">
        <v>127704040</v>
      </c>
      <c r="M855" s="28">
        <v>0.88900000000000001</v>
      </c>
    </row>
    <row r="856" spans="1:13" ht="15.75" customHeight="1" x14ac:dyDescent="0.25">
      <c r="A856" s="15">
        <v>855</v>
      </c>
      <c r="B856" s="13" t="s">
        <v>123</v>
      </c>
      <c r="C856" s="13" t="s">
        <v>136</v>
      </c>
      <c r="D856" s="26" t="s">
        <v>67</v>
      </c>
      <c r="E856" s="28">
        <v>8.9999999999999993E-3</v>
      </c>
      <c r="F856" s="28">
        <v>2E-3</v>
      </c>
      <c r="G856" s="28">
        <v>86</v>
      </c>
      <c r="H856" s="28">
        <v>80</v>
      </c>
      <c r="I856" s="28">
        <v>0.13400000000000001</v>
      </c>
      <c r="J856" s="28">
        <v>0.64300000000000002</v>
      </c>
      <c r="K856" s="28">
        <v>0.223</v>
      </c>
      <c r="L856" s="28">
        <v>127557958</v>
      </c>
      <c r="M856" s="28">
        <v>0.89700000000000002</v>
      </c>
    </row>
    <row r="857" spans="1:13" ht="15.75" customHeight="1" x14ac:dyDescent="0.25">
      <c r="A857" s="15">
        <v>856</v>
      </c>
      <c r="B857" s="13" t="s">
        <v>123</v>
      </c>
      <c r="C857" s="13" t="s">
        <v>136</v>
      </c>
      <c r="D857" s="26" t="s">
        <v>68</v>
      </c>
      <c r="E857" s="28">
        <v>8.9999999999999993E-3</v>
      </c>
      <c r="F857" s="28">
        <v>2E-3</v>
      </c>
      <c r="G857" s="28">
        <v>86</v>
      </c>
      <c r="H857" s="28">
        <v>80</v>
      </c>
      <c r="I857" s="28">
        <v>0.13300000000000001</v>
      </c>
      <c r="J857" s="28">
        <v>0.63800000000000001</v>
      </c>
      <c r="K857" s="28">
        <v>0.23</v>
      </c>
      <c r="L857" s="28">
        <v>127450459</v>
      </c>
      <c r="M857" s="28">
        <v>0.90500000000000003</v>
      </c>
    </row>
    <row r="858" spans="1:13" ht="15.75" customHeight="1" x14ac:dyDescent="0.25">
      <c r="A858" s="15">
        <v>857</v>
      </c>
      <c r="B858" s="13" t="s">
        <v>123</v>
      </c>
      <c r="C858" s="13" t="s">
        <v>136</v>
      </c>
      <c r="D858" s="26" t="s">
        <v>69</v>
      </c>
      <c r="E858" s="28">
        <v>8.0000000000000002E-3</v>
      </c>
      <c r="F858" s="28">
        <v>2E-3</v>
      </c>
      <c r="G858" s="28">
        <v>86</v>
      </c>
      <c r="H858" s="28">
        <v>79</v>
      </c>
      <c r="I858" s="28">
        <v>0.13200000000000001</v>
      </c>
      <c r="J858" s="28">
        <v>0.63100000000000001</v>
      </c>
      <c r="K858" s="28">
        <v>0.23699999999999999</v>
      </c>
      <c r="L858" s="28">
        <v>127817277</v>
      </c>
      <c r="M858" s="28">
        <v>0.91200000000000003</v>
      </c>
    </row>
    <row r="859" spans="1:13" ht="15.75" customHeight="1" x14ac:dyDescent="0.25">
      <c r="A859" s="15">
        <v>858</v>
      </c>
      <c r="B859" s="13" t="s">
        <v>123</v>
      </c>
      <c r="C859" s="13" t="s">
        <v>136</v>
      </c>
      <c r="D859" s="26" t="s">
        <v>70</v>
      </c>
      <c r="E859" s="28">
        <v>8.0000000000000002E-3</v>
      </c>
      <c r="F859" s="28">
        <v>2E-3</v>
      </c>
      <c r="G859" s="28">
        <v>86</v>
      </c>
      <c r="H859" s="28">
        <v>80</v>
      </c>
      <c r="I859" s="28">
        <v>0.13100000000000001</v>
      </c>
      <c r="J859" s="28">
        <v>0.625</v>
      </c>
      <c r="K859" s="28">
        <v>0.24399999999999999</v>
      </c>
      <c r="L859" s="28">
        <v>127561489</v>
      </c>
      <c r="M859" s="28">
        <v>0.91900000000000004</v>
      </c>
    </row>
    <row r="860" spans="1:13" ht="15.75" customHeight="1" x14ac:dyDescent="0.25">
      <c r="A860" s="15">
        <v>859</v>
      </c>
      <c r="B860" s="13" t="s">
        <v>123</v>
      </c>
      <c r="C860" s="13" t="s">
        <v>137</v>
      </c>
      <c r="D860" s="26" t="s">
        <v>58</v>
      </c>
      <c r="E860" s="28">
        <v>1.4999999999999999E-2</v>
      </c>
      <c r="F860" s="28">
        <v>3.7999999999999999E-2</v>
      </c>
      <c r="G860" s="28">
        <v>71</v>
      </c>
      <c r="H860" s="28">
        <v>60</v>
      </c>
      <c r="I860" s="28">
        <v>0.27700000000000002</v>
      </c>
      <c r="J860" s="28">
        <v>0.65500000000000003</v>
      </c>
      <c r="K860" s="28">
        <v>6.8000000000000005E-2</v>
      </c>
      <c r="L860" s="28">
        <v>14883626</v>
      </c>
      <c r="M860" s="28">
        <v>0.55700000000000005</v>
      </c>
    </row>
    <row r="861" spans="1:13" ht="15.75" customHeight="1" x14ac:dyDescent="0.25">
      <c r="A861" s="15">
        <v>860</v>
      </c>
      <c r="B861" s="13" t="s">
        <v>123</v>
      </c>
      <c r="C861" s="13" t="s">
        <v>137</v>
      </c>
      <c r="D861" s="26" t="s">
        <v>59</v>
      </c>
      <c r="E861" s="28">
        <v>1.4999999999999999E-2</v>
      </c>
      <c r="F861" s="28">
        <v>3.5999999999999997E-2</v>
      </c>
      <c r="G861" s="28">
        <v>71</v>
      </c>
      <c r="H861" s="28">
        <v>61</v>
      </c>
      <c r="I861" s="28">
        <v>0.27100000000000002</v>
      </c>
      <c r="J861" s="28">
        <v>0.66100000000000003</v>
      </c>
      <c r="K861" s="28">
        <v>6.9000000000000006E-2</v>
      </c>
      <c r="L861" s="28">
        <v>14858335</v>
      </c>
      <c r="M861" s="28">
        <v>0.55500000000000005</v>
      </c>
    </row>
    <row r="862" spans="1:13" ht="15.75" customHeight="1" x14ac:dyDescent="0.25">
      <c r="A862" s="15">
        <v>861</v>
      </c>
      <c r="B862" s="13" t="s">
        <v>123</v>
      </c>
      <c r="C862" s="13" t="s">
        <v>137</v>
      </c>
      <c r="D862" s="26" t="s">
        <v>60</v>
      </c>
      <c r="E862" s="28">
        <v>1.4999999999999999E-2</v>
      </c>
      <c r="F862" s="28">
        <v>3.4000000000000002E-2</v>
      </c>
      <c r="G862" s="28">
        <v>72</v>
      </c>
      <c r="H862" s="28">
        <v>61</v>
      </c>
      <c r="I862" s="28">
        <v>0.26300000000000001</v>
      </c>
      <c r="J862" s="28">
        <v>0.66500000000000004</v>
      </c>
      <c r="K862" s="28">
        <v>7.0999999999999994E-2</v>
      </c>
      <c r="L862" s="28">
        <v>14858948</v>
      </c>
      <c r="M862" s="28">
        <v>0.55300000000000005</v>
      </c>
    </row>
    <row r="863" spans="1:13" ht="15.75" customHeight="1" x14ac:dyDescent="0.25">
      <c r="A863" s="15">
        <v>862</v>
      </c>
      <c r="B863" s="13" t="s">
        <v>123</v>
      </c>
      <c r="C863" s="13" t="s">
        <v>137</v>
      </c>
      <c r="D863" s="26" t="s">
        <v>61</v>
      </c>
      <c r="E863" s="28">
        <v>1.7000000000000001E-2</v>
      </c>
      <c r="F863" s="28">
        <v>3.2000000000000001E-2</v>
      </c>
      <c r="G863" s="28">
        <v>72</v>
      </c>
      <c r="H863" s="28">
        <v>61</v>
      </c>
      <c r="I863" s="28">
        <v>0.25700000000000001</v>
      </c>
      <c r="J863" s="28">
        <v>0.67</v>
      </c>
      <c r="K863" s="28">
        <v>7.3999999999999996E-2</v>
      </c>
      <c r="L863" s="28">
        <v>14909018</v>
      </c>
      <c r="M863" s="28">
        <v>0.55100000000000005</v>
      </c>
    </row>
    <row r="864" spans="1:13" ht="15.75" customHeight="1" x14ac:dyDescent="0.25">
      <c r="A864" s="15">
        <v>863</v>
      </c>
      <c r="B864" s="13" t="s">
        <v>123</v>
      </c>
      <c r="C864" s="13" t="s">
        <v>137</v>
      </c>
      <c r="D864" s="26" t="s">
        <v>62</v>
      </c>
      <c r="E864" s="28">
        <v>1.7999999999999999E-2</v>
      </c>
      <c r="F864" s="28">
        <v>0.03</v>
      </c>
      <c r="G864" s="28">
        <v>72</v>
      </c>
      <c r="H864" s="28">
        <v>60</v>
      </c>
      <c r="I864" s="28">
        <v>0.251</v>
      </c>
      <c r="J864" s="28">
        <v>0.67400000000000004</v>
      </c>
      <c r="K864" s="28">
        <v>7.5999999999999998E-2</v>
      </c>
      <c r="L864" s="28">
        <v>15012985</v>
      </c>
      <c r="M864" s="28">
        <v>0.54900000000000004</v>
      </c>
    </row>
    <row r="865" spans="1:13" ht="15.75" customHeight="1" x14ac:dyDescent="0.25">
      <c r="A865" s="15">
        <v>864</v>
      </c>
      <c r="B865" s="13" t="s">
        <v>123</v>
      </c>
      <c r="C865" s="13" t="s">
        <v>137</v>
      </c>
      <c r="D865" s="26" t="s">
        <v>63</v>
      </c>
      <c r="E865" s="28">
        <v>1.7999999999999999E-2</v>
      </c>
      <c r="F865" s="28">
        <v>2.9000000000000001E-2</v>
      </c>
      <c r="G865" s="28">
        <v>72</v>
      </c>
      <c r="H865" s="28">
        <v>60</v>
      </c>
      <c r="I865" s="28">
        <v>0.247</v>
      </c>
      <c r="J865" s="28">
        <v>0.67700000000000005</v>
      </c>
      <c r="K865" s="28">
        <v>7.5999999999999998E-2</v>
      </c>
      <c r="L865" s="28">
        <v>15147029</v>
      </c>
      <c r="M865" s="28">
        <v>0.54700000000000004</v>
      </c>
    </row>
    <row r="866" spans="1:13" ht="15.75" customHeight="1" x14ac:dyDescent="0.25">
      <c r="A866" s="15">
        <v>865</v>
      </c>
      <c r="B866" s="13" t="s">
        <v>123</v>
      </c>
      <c r="C866" s="13" t="s">
        <v>137</v>
      </c>
      <c r="D866" s="26" t="s">
        <v>64</v>
      </c>
      <c r="E866" s="28">
        <v>0.02</v>
      </c>
      <c r="F866" s="28">
        <v>2.7E-2</v>
      </c>
      <c r="G866" s="28">
        <v>72</v>
      </c>
      <c r="H866" s="28">
        <v>61</v>
      </c>
      <c r="I866" s="28">
        <v>0.245</v>
      </c>
      <c r="J866" s="28">
        <v>0.68</v>
      </c>
      <c r="K866" s="28">
        <v>7.4999999999999997E-2</v>
      </c>
      <c r="L866" s="28">
        <v>15308084</v>
      </c>
      <c r="M866" s="28">
        <v>0.54500000000000004</v>
      </c>
    </row>
    <row r="867" spans="1:13" ht="15.75" customHeight="1" x14ac:dyDescent="0.25">
      <c r="A867" s="15">
        <v>866</v>
      </c>
      <c r="B867" s="13" t="s">
        <v>123</v>
      </c>
      <c r="C867" s="13" t="s">
        <v>137</v>
      </c>
      <c r="D867" s="26" t="s">
        <v>65</v>
      </c>
      <c r="E867" s="28">
        <v>2.1000000000000001E-2</v>
      </c>
      <c r="F867" s="28">
        <v>2.5000000000000001E-2</v>
      </c>
      <c r="G867" s="28">
        <v>73</v>
      </c>
      <c r="H867" s="28">
        <v>61</v>
      </c>
      <c r="I867" s="28">
        <v>0.24399999999999999</v>
      </c>
      <c r="J867" s="28">
        <v>0.68200000000000005</v>
      </c>
      <c r="K867" s="28">
        <v>7.2999999999999995E-2</v>
      </c>
      <c r="L867" s="28">
        <v>15484192</v>
      </c>
      <c r="M867" s="28">
        <v>0.54300000000000004</v>
      </c>
    </row>
    <row r="868" spans="1:13" ht="15.75" customHeight="1" x14ac:dyDescent="0.25">
      <c r="A868" s="15">
        <v>867</v>
      </c>
      <c r="B868" s="13" t="s">
        <v>123</v>
      </c>
      <c r="C868" s="13" t="s">
        <v>137</v>
      </c>
      <c r="D868" s="26" t="s">
        <v>66</v>
      </c>
      <c r="E868" s="28">
        <v>2.3E-2</v>
      </c>
      <c r="F868" s="28">
        <v>2.3E-2</v>
      </c>
      <c r="G868" s="28">
        <v>72</v>
      </c>
      <c r="H868" s="28">
        <v>62</v>
      </c>
      <c r="I868" s="28">
        <v>0.245</v>
      </c>
      <c r="J868" s="28">
        <v>0.68400000000000005</v>
      </c>
      <c r="K868" s="28">
        <v>7.0999999999999994E-2</v>
      </c>
      <c r="L868" s="28">
        <v>15674000</v>
      </c>
      <c r="M868" s="28">
        <v>0.54100000000000004</v>
      </c>
    </row>
    <row r="869" spans="1:13" ht="15.75" customHeight="1" x14ac:dyDescent="0.25">
      <c r="A869" s="15">
        <v>868</v>
      </c>
      <c r="B869" s="13" t="s">
        <v>123</v>
      </c>
      <c r="C869" s="13" t="s">
        <v>137</v>
      </c>
      <c r="D869" s="26" t="s">
        <v>67</v>
      </c>
      <c r="E869" s="28">
        <v>2.1999999999999999E-2</v>
      </c>
      <c r="F869" s="28">
        <v>2.1000000000000001E-2</v>
      </c>
      <c r="G869" s="28">
        <v>74</v>
      </c>
      <c r="H869" s="28">
        <v>64</v>
      </c>
      <c r="I869" s="28">
        <v>0.247</v>
      </c>
      <c r="J869" s="28">
        <v>0.68500000000000005</v>
      </c>
      <c r="K869" s="28">
        <v>6.8000000000000005E-2</v>
      </c>
      <c r="L869" s="28">
        <v>16092701</v>
      </c>
      <c r="M869" s="28">
        <v>0.53900000000000003</v>
      </c>
    </row>
    <row r="870" spans="1:13" ht="15.75" customHeight="1" x14ac:dyDescent="0.25">
      <c r="A870" s="15">
        <v>869</v>
      </c>
      <c r="B870" s="13" t="s">
        <v>123</v>
      </c>
      <c r="C870" s="13" t="s">
        <v>137</v>
      </c>
      <c r="D870" s="26" t="s">
        <v>68</v>
      </c>
      <c r="E870" s="28">
        <v>2.3E-2</v>
      </c>
      <c r="F870" s="28">
        <v>1.9E-2</v>
      </c>
      <c r="G870" s="28">
        <v>73</v>
      </c>
      <c r="H870" s="28">
        <v>64</v>
      </c>
      <c r="I870" s="28">
        <v>0.249</v>
      </c>
      <c r="J870" s="28">
        <v>0.68400000000000005</v>
      </c>
      <c r="K870" s="28">
        <v>6.7000000000000004E-2</v>
      </c>
      <c r="L870" s="28">
        <v>16321581</v>
      </c>
      <c r="M870" s="28">
        <v>0.53700000000000003</v>
      </c>
    </row>
    <row r="871" spans="1:13" ht="15.75" customHeight="1" x14ac:dyDescent="0.25">
      <c r="A871" s="15">
        <v>870</v>
      </c>
      <c r="B871" s="13" t="s">
        <v>123</v>
      </c>
      <c r="C871" s="13" t="s">
        <v>137</v>
      </c>
      <c r="D871" s="26" t="s">
        <v>69</v>
      </c>
      <c r="E871" s="28">
        <v>2.3E-2</v>
      </c>
      <c r="F871" s="28">
        <v>1.7999999999999999E-2</v>
      </c>
      <c r="G871" s="28">
        <v>74</v>
      </c>
      <c r="H871" s="28">
        <v>64</v>
      </c>
      <c r="I871" s="28">
        <v>0.252</v>
      </c>
      <c r="J871" s="28">
        <v>0.68300000000000005</v>
      </c>
      <c r="K871" s="28">
        <v>6.6000000000000003E-2</v>
      </c>
      <c r="L871" s="28">
        <v>16556600</v>
      </c>
      <c r="M871" s="28">
        <v>0.53600000000000003</v>
      </c>
    </row>
    <row r="872" spans="1:13" ht="15.75" customHeight="1" x14ac:dyDescent="0.25">
      <c r="A872" s="15">
        <v>871</v>
      </c>
      <c r="B872" s="13" t="s">
        <v>123</v>
      </c>
      <c r="C872" s="13" t="s">
        <v>137</v>
      </c>
      <c r="D872" s="26" t="s">
        <v>70</v>
      </c>
      <c r="E872" s="28">
        <v>2.3E-2</v>
      </c>
      <c r="F872" s="28">
        <v>1.6E-2</v>
      </c>
      <c r="G872" s="28">
        <v>74</v>
      </c>
      <c r="H872" s="28">
        <v>65</v>
      </c>
      <c r="I872" s="28">
        <v>0.255</v>
      </c>
      <c r="J872" s="28">
        <v>0.68</v>
      </c>
      <c r="K872" s="28">
        <v>6.6000000000000003E-2</v>
      </c>
      <c r="L872" s="28">
        <v>16791425</v>
      </c>
      <c r="M872" s="28">
        <v>0.53500000000000003</v>
      </c>
    </row>
    <row r="873" spans="1:13" ht="15.75" customHeight="1" x14ac:dyDescent="0.25">
      <c r="A873" s="15">
        <v>872</v>
      </c>
      <c r="B873" s="13" t="s">
        <v>123</v>
      </c>
      <c r="C873" s="13" t="s">
        <v>138</v>
      </c>
      <c r="D873" s="26" t="s">
        <v>58</v>
      </c>
      <c r="E873" s="28">
        <v>0.02</v>
      </c>
      <c r="F873" s="28">
        <v>4.2000000000000003E-2</v>
      </c>
      <c r="G873" s="28">
        <v>72</v>
      </c>
      <c r="H873" s="28">
        <v>65</v>
      </c>
      <c r="I873" s="28">
        <v>0.35</v>
      </c>
      <c r="J873" s="28">
        <v>0.59599999999999997</v>
      </c>
      <c r="K873" s="28">
        <v>5.5E-2</v>
      </c>
      <c r="L873" s="28">
        <v>4898400</v>
      </c>
      <c r="M873" s="28">
        <v>0.35299999999999998</v>
      </c>
    </row>
    <row r="874" spans="1:13" ht="15.75" customHeight="1" x14ac:dyDescent="0.25">
      <c r="A874" s="15">
        <v>873</v>
      </c>
      <c r="B874" s="13" t="s">
        <v>123</v>
      </c>
      <c r="C874" s="13" t="s">
        <v>138</v>
      </c>
      <c r="D874" s="26" t="s">
        <v>59</v>
      </c>
      <c r="E874" s="28">
        <v>0.02</v>
      </c>
      <c r="F874" s="28">
        <v>0.04</v>
      </c>
      <c r="G874" s="28">
        <v>73</v>
      </c>
      <c r="H874" s="28">
        <v>65</v>
      </c>
      <c r="I874" s="28">
        <v>0.34200000000000003</v>
      </c>
      <c r="J874" s="28">
        <v>0.60199999999999998</v>
      </c>
      <c r="K874" s="28">
        <v>5.5E-2</v>
      </c>
      <c r="L874" s="28">
        <v>4945100</v>
      </c>
      <c r="M874" s="28">
        <v>0.35299999999999998</v>
      </c>
    </row>
    <row r="875" spans="1:13" ht="15.75" customHeight="1" x14ac:dyDescent="0.25">
      <c r="A875" s="15">
        <v>874</v>
      </c>
      <c r="B875" s="13" t="s">
        <v>123</v>
      </c>
      <c r="C875" s="13" t="s">
        <v>138</v>
      </c>
      <c r="D875" s="26" t="s">
        <v>60</v>
      </c>
      <c r="E875" s="28">
        <v>1.9E-2</v>
      </c>
      <c r="F875" s="28">
        <v>3.9E-2</v>
      </c>
      <c r="G875" s="28">
        <v>72</v>
      </c>
      <c r="H875" s="28">
        <v>64</v>
      </c>
      <c r="I875" s="28">
        <v>0.33500000000000002</v>
      </c>
      <c r="J875" s="28">
        <v>0.60899999999999999</v>
      </c>
      <c r="K875" s="28">
        <v>5.6000000000000001E-2</v>
      </c>
      <c r="L875" s="28">
        <v>4990700</v>
      </c>
      <c r="M875" s="28">
        <v>0.35299999999999998</v>
      </c>
    </row>
    <row r="876" spans="1:13" ht="15.75" customHeight="1" x14ac:dyDescent="0.25">
      <c r="A876" s="15">
        <v>875</v>
      </c>
      <c r="B876" s="13" t="s">
        <v>123</v>
      </c>
      <c r="C876" s="13" t="s">
        <v>138</v>
      </c>
      <c r="D876" s="26" t="s">
        <v>61</v>
      </c>
      <c r="E876" s="28">
        <v>2.1000000000000001E-2</v>
      </c>
      <c r="F876" s="28">
        <v>3.6999999999999998E-2</v>
      </c>
      <c r="G876" s="28">
        <v>72</v>
      </c>
      <c r="H876" s="28">
        <v>65</v>
      </c>
      <c r="I876" s="28">
        <v>0.32600000000000001</v>
      </c>
      <c r="J876" s="28">
        <v>0.61699999999999999</v>
      </c>
      <c r="K876" s="28">
        <v>5.7000000000000002E-2</v>
      </c>
      <c r="L876" s="28">
        <v>5043300</v>
      </c>
      <c r="M876" s="28">
        <v>0.35299999999999998</v>
      </c>
    </row>
    <row r="877" spans="1:13" ht="15.75" customHeight="1" x14ac:dyDescent="0.25">
      <c r="A877" s="15">
        <v>876</v>
      </c>
      <c r="B877" s="13" t="s">
        <v>123</v>
      </c>
      <c r="C877" s="13" t="s">
        <v>138</v>
      </c>
      <c r="D877" s="26" t="s">
        <v>62</v>
      </c>
      <c r="E877" s="28">
        <v>2.1999999999999999E-2</v>
      </c>
      <c r="F877" s="28">
        <v>3.5999999999999997E-2</v>
      </c>
      <c r="G877" s="28">
        <v>72</v>
      </c>
      <c r="H877" s="28">
        <v>64</v>
      </c>
      <c r="I877" s="28">
        <v>0.31900000000000001</v>
      </c>
      <c r="J877" s="28">
        <v>0.624</v>
      </c>
      <c r="K877" s="28">
        <v>5.7000000000000002E-2</v>
      </c>
      <c r="L877" s="28">
        <v>5104700</v>
      </c>
      <c r="M877" s="28">
        <v>0.35299999999999998</v>
      </c>
    </row>
    <row r="878" spans="1:13" ht="15.75" customHeight="1" x14ac:dyDescent="0.25">
      <c r="A878" s="15">
        <v>877</v>
      </c>
      <c r="B878" s="13" t="s">
        <v>123</v>
      </c>
      <c r="C878" s="13" t="s">
        <v>138</v>
      </c>
      <c r="D878" s="26" t="s">
        <v>63</v>
      </c>
      <c r="E878" s="28">
        <v>2.1000000000000001E-2</v>
      </c>
      <c r="F878" s="28">
        <v>3.4000000000000002E-2</v>
      </c>
      <c r="G878" s="28">
        <v>72</v>
      </c>
      <c r="H878" s="28">
        <v>64</v>
      </c>
      <c r="I878" s="28">
        <v>0.313</v>
      </c>
      <c r="J878" s="28">
        <v>0.63100000000000001</v>
      </c>
      <c r="K878" s="28">
        <v>5.6000000000000001E-2</v>
      </c>
      <c r="L878" s="28">
        <v>5162600</v>
      </c>
      <c r="M878" s="28">
        <v>0.35299999999999998</v>
      </c>
    </row>
    <row r="879" spans="1:13" ht="15.75" customHeight="1" x14ac:dyDescent="0.25">
      <c r="A879" s="15">
        <v>878</v>
      </c>
      <c r="B879" s="13" t="s">
        <v>123</v>
      </c>
      <c r="C879" s="13" t="s">
        <v>138</v>
      </c>
      <c r="D879" s="26" t="s">
        <v>64</v>
      </c>
      <c r="E879" s="28">
        <v>2.3E-2</v>
      </c>
      <c r="F879" s="28">
        <v>3.3000000000000002E-2</v>
      </c>
      <c r="G879" s="28">
        <v>72</v>
      </c>
      <c r="H879" s="28">
        <v>64</v>
      </c>
      <c r="I879" s="28">
        <v>0.308</v>
      </c>
      <c r="J879" s="28">
        <v>0.63800000000000001</v>
      </c>
      <c r="K879" s="28">
        <v>5.3999999999999999E-2</v>
      </c>
      <c r="L879" s="28">
        <v>5218400</v>
      </c>
      <c r="M879" s="28">
        <v>0.35299999999999998</v>
      </c>
    </row>
    <row r="880" spans="1:13" ht="15.75" customHeight="1" x14ac:dyDescent="0.25">
      <c r="A880" s="15">
        <v>879</v>
      </c>
      <c r="B880" s="13" t="s">
        <v>123</v>
      </c>
      <c r="C880" s="13" t="s">
        <v>138</v>
      </c>
      <c r="D880" s="26" t="s">
        <v>65</v>
      </c>
      <c r="E880" s="28">
        <v>2.3E-2</v>
      </c>
      <c r="F880" s="28">
        <v>3.2000000000000001E-2</v>
      </c>
      <c r="G880" s="28">
        <v>72</v>
      </c>
      <c r="H880" s="28">
        <v>64</v>
      </c>
      <c r="I880" s="28">
        <v>0.30399999999999999</v>
      </c>
      <c r="J880" s="28">
        <v>0.64400000000000002</v>
      </c>
      <c r="K880" s="28">
        <v>5.1999999999999998E-2</v>
      </c>
      <c r="L880" s="28">
        <v>5268400</v>
      </c>
      <c r="M880" s="28">
        <v>0.35299999999999998</v>
      </c>
    </row>
    <row r="881" spans="1:13" ht="15.75" customHeight="1" x14ac:dyDescent="0.25">
      <c r="A881" s="15">
        <v>880</v>
      </c>
      <c r="B881" s="13" t="s">
        <v>123</v>
      </c>
      <c r="C881" s="13" t="s">
        <v>138</v>
      </c>
      <c r="D881" s="26" t="s">
        <v>66</v>
      </c>
      <c r="E881" s="28">
        <v>2.4E-2</v>
      </c>
      <c r="F881" s="28">
        <v>0.03</v>
      </c>
      <c r="G881" s="28">
        <v>73</v>
      </c>
      <c r="H881" s="28">
        <v>65</v>
      </c>
      <c r="I881" s="28">
        <v>0.30199999999999999</v>
      </c>
      <c r="J881" s="28">
        <v>0.64900000000000002</v>
      </c>
      <c r="K881" s="28">
        <v>4.9000000000000002E-2</v>
      </c>
      <c r="L881" s="28">
        <v>5318700</v>
      </c>
      <c r="M881" s="28">
        <v>0.35299999999999998</v>
      </c>
    </row>
    <row r="882" spans="1:13" ht="15.75" customHeight="1" x14ac:dyDescent="0.25">
      <c r="A882" s="15">
        <v>881</v>
      </c>
      <c r="B882" s="13" t="s">
        <v>123</v>
      </c>
      <c r="C882" s="13" t="s">
        <v>138</v>
      </c>
      <c r="D882" s="26" t="s">
        <v>67</v>
      </c>
      <c r="E882" s="28">
        <v>2.5000000000000001E-2</v>
      </c>
      <c r="F882" s="28">
        <v>2.9000000000000001E-2</v>
      </c>
      <c r="G882" s="28">
        <v>73</v>
      </c>
      <c r="H882" s="28">
        <v>65</v>
      </c>
      <c r="I882" s="28">
        <v>0.30099999999999999</v>
      </c>
      <c r="J882" s="28">
        <v>0.65300000000000002</v>
      </c>
      <c r="K882" s="28">
        <v>4.5999999999999999E-2</v>
      </c>
      <c r="L882" s="28">
        <v>5383300</v>
      </c>
      <c r="M882" s="28">
        <v>0.35299999999999998</v>
      </c>
    </row>
    <row r="883" spans="1:13" ht="15.75" customHeight="1" x14ac:dyDescent="0.25">
      <c r="A883" s="15">
        <v>882</v>
      </c>
      <c r="B883" s="13" t="s">
        <v>123</v>
      </c>
      <c r="C883" s="13" t="s">
        <v>138</v>
      </c>
      <c r="D883" s="26" t="s">
        <v>68</v>
      </c>
      <c r="E883" s="28">
        <v>2.7E-2</v>
      </c>
      <c r="F883" s="28">
        <v>2.7E-2</v>
      </c>
      <c r="G883" s="28">
        <v>74</v>
      </c>
      <c r="H883" s="28">
        <v>65</v>
      </c>
      <c r="I883" s="28">
        <v>0.3</v>
      </c>
      <c r="J883" s="28">
        <v>0.65500000000000003</v>
      </c>
      <c r="K883" s="28">
        <v>4.3999999999999997E-2</v>
      </c>
      <c r="L883" s="28">
        <v>5447900</v>
      </c>
      <c r="M883" s="28">
        <v>0.35299999999999998</v>
      </c>
    </row>
    <row r="884" spans="1:13" ht="15.75" customHeight="1" x14ac:dyDescent="0.25">
      <c r="A884" s="15">
        <v>883</v>
      </c>
      <c r="B884" s="13" t="s">
        <v>123</v>
      </c>
      <c r="C884" s="13" t="s">
        <v>138</v>
      </c>
      <c r="D884" s="26" t="s">
        <v>69</v>
      </c>
      <c r="E884" s="28">
        <v>2.7E-2</v>
      </c>
      <c r="F884" s="28">
        <v>2.5000000000000001E-2</v>
      </c>
      <c r="G884" s="28">
        <v>74</v>
      </c>
      <c r="H884" s="28">
        <v>66</v>
      </c>
      <c r="I884" s="28">
        <v>0.30099999999999999</v>
      </c>
      <c r="J884" s="28">
        <v>0.65600000000000003</v>
      </c>
      <c r="K884" s="28">
        <v>4.2999999999999997E-2</v>
      </c>
      <c r="L884" s="28">
        <v>5514600</v>
      </c>
      <c r="M884" s="28">
        <v>0.35299999999999998</v>
      </c>
    </row>
    <row r="885" spans="1:13" ht="15.75" customHeight="1" x14ac:dyDescent="0.25">
      <c r="A885" s="15">
        <v>884</v>
      </c>
      <c r="B885" s="13" t="s">
        <v>123</v>
      </c>
      <c r="C885" s="13" t="s">
        <v>138</v>
      </c>
      <c r="D885" s="26" t="s">
        <v>70</v>
      </c>
      <c r="E885" s="28">
        <v>2.8000000000000001E-2</v>
      </c>
      <c r="F885" s="28">
        <v>2.3E-2</v>
      </c>
      <c r="G885" s="28">
        <v>74</v>
      </c>
      <c r="H885" s="28">
        <v>66</v>
      </c>
      <c r="I885" s="28">
        <v>0.30199999999999999</v>
      </c>
      <c r="J885" s="28">
        <v>0.65600000000000003</v>
      </c>
      <c r="K885" s="28">
        <v>4.2000000000000003E-2</v>
      </c>
      <c r="L885" s="28">
        <v>5607200</v>
      </c>
      <c r="M885" s="28">
        <v>0.35399999999999998</v>
      </c>
    </row>
    <row r="886" spans="1:13" ht="15.75" customHeight="1" x14ac:dyDescent="0.25">
      <c r="A886" s="15">
        <v>885</v>
      </c>
      <c r="B886" s="13" t="s">
        <v>123</v>
      </c>
      <c r="C886" s="13" t="s">
        <v>139</v>
      </c>
      <c r="D886" s="26" t="s">
        <v>58</v>
      </c>
      <c r="E886" s="28">
        <v>3.1E-2</v>
      </c>
      <c r="F886" s="28">
        <v>8.3000000000000004E-2</v>
      </c>
      <c r="G886" s="28">
        <v>63</v>
      </c>
      <c r="H886" s="28">
        <v>60</v>
      </c>
      <c r="I886" s="28">
        <v>0.435</v>
      </c>
      <c r="J886" s="28">
        <v>0.52900000000000003</v>
      </c>
      <c r="K886" s="28">
        <v>3.5999999999999997E-2</v>
      </c>
      <c r="L886" s="28">
        <v>5388281</v>
      </c>
      <c r="M886" s="28">
        <v>0.22</v>
      </c>
    </row>
    <row r="887" spans="1:13" ht="15.75" customHeight="1" x14ac:dyDescent="0.25">
      <c r="A887" s="15">
        <v>886</v>
      </c>
      <c r="B887" s="13" t="s">
        <v>123</v>
      </c>
      <c r="C887" s="13" t="s">
        <v>139</v>
      </c>
      <c r="D887" s="26" t="s">
        <v>59</v>
      </c>
      <c r="E887" s="28">
        <v>0.03</v>
      </c>
      <c r="F887" s="28">
        <v>0.08</v>
      </c>
      <c r="G887" s="28">
        <v>64</v>
      </c>
      <c r="H887" s="28">
        <v>61</v>
      </c>
      <c r="I887" s="28">
        <v>0.43</v>
      </c>
      <c r="J887" s="28">
        <v>0.53300000000000003</v>
      </c>
      <c r="K887" s="28">
        <v>3.5999999999999997E-2</v>
      </c>
      <c r="L887" s="28">
        <v>5470169</v>
      </c>
      <c r="M887" s="28">
        <v>0.23</v>
      </c>
    </row>
    <row r="888" spans="1:13" ht="15.75" customHeight="1" x14ac:dyDescent="0.25">
      <c r="A888" s="15">
        <v>887</v>
      </c>
      <c r="B888" s="13" t="s">
        <v>123</v>
      </c>
      <c r="C888" s="13" t="s">
        <v>139</v>
      </c>
      <c r="D888" s="26" t="s">
        <v>60</v>
      </c>
      <c r="E888" s="28">
        <v>2.9000000000000001E-2</v>
      </c>
      <c r="F888" s="28">
        <v>7.8E-2</v>
      </c>
      <c r="G888" s="28">
        <v>64</v>
      </c>
      <c r="H888" s="28">
        <v>62</v>
      </c>
      <c r="I888" s="28">
        <v>0.42499999999999999</v>
      </c>
      <c r="J888" s="28">
        <v>0.53900000000000003</v>
      </c>
      <c r="K888" s="28">
        <v>3.6999999999999998E-2</v>
      </c>
      <c r="L888" s="28">
        <v>5545245</v>
      </c>
      <c r="M888" s="28">
        <v>0.24</v>
      </c>
    </row>
    <row r="889" spans="1:13" ht="15.75" customHeight="1" x14ac:dyDescent="0.25">
      <c r="A889" s="15">
        <v>888</v>
      </c>
      <c r="B889" s="13" t="s">
        <v>123</v>
      </c>
      <c r="C889" s="13" t="s">
        <v>139</v>
      </c>
      <c r="D889" s="26" t="s">
        <v>61</v>
      </c>
      <c r="E889" s="28">
        <v>2.9000000000000001E-2</v>
      </c>
      <c r="F889" s="28">
        <v>7.4999999999999997E-2</v>
      </c>
      <c r="G889" s="28">
        <v>65</v>
      </c>
      <c r="H889" s="28">
        <v>62</v>
      </c>
      <c r="I889" s="28">
        <v>0.41799999999999998</v>
      </c>
      <c r="J889" s="28">
        <v>0.54500000000000004</v>
      </c>
      <c r="K889" s="28">
        <v>3.6999999999999998E-2</v>
      </c>
      <c r="L889" s="28">
        <v>5619069</v>
      </c>
      <c r="M889" s="28">
        <v>0.251</v>
      </c>
    </row>
    <row r="890" spans="1:13" ht="15.75" customHeight="1" x14ac:dyDescent="0.25">
      <c r="A890" s="15">
        <v>889</v>
      </c>
      <c r="B890" s="13" t="s">
        <v>123</v>
      </c>
      <c r="C890" s="13" t="s">
        <v>139</v>
      </c>
      <c r="D890" s="26" t="s">
        <v>62</v>
      </c>
      <c r="E890" s="28">
        <v>2.8000000000000001E-2</v>
      </c>
      <c r="F890" s="28">
        <v>7.2999999999999995E-2</v>
      </c>
      <c r="G890" s="28">
        <v>65</v>
      </c>
      <c r="H890" s="28">
        <v>63</v>
      </c>
      <c r="I890" s="28">
        <v>0.41099999999999998</v>
      </c>
      <c r="J890" s="28">
        <v>0.55200000000000005</v>
      </c>
      <c r="K890" s="28">
        <v>3.6999999999999998E-2</v>
      </c>
      <c r="L890" s="28">
        <v>5699112</v>
      </c>
      <c r="M890" s="28">
        <v>0.26200000000000001</v>
      </c>
    </row>
    <row r="891" spans="1:13" ht="15.75" customHeight="1" x14ac:dyDescent="0.25">
      <c r="A891" s="15">
        <v>890</v>
      </c>
      <c r="B891" s="13" t="s">
        <v>123</v>
      </c>
      <c r="C891" s="13" t="s">
        <v>139</v>
      </c>
      <c r="D891" s="26" t="s">
        <v>63</v>
      </c>
      <c r="E891" s="28">
        <v>2.8000000000000001E-2</v>
      </c>
      <c r="F891" s="28">
        <v>7.0000000000000007E-2</v>
      </c>
      <c r="G891" s="28">
        <v>66</v>
      </c>
      <c r="H891" s="28">
        <v>63</v>
      </c>
      <c r="I891" s="28">
        <v>0.40400000000000003</v>
      </c>
      <c r="J891" s="28">
        <v>0.55900000000000005</v>
      </c>
      <c r="K891" s="28">
        <v>3.6999999999999998E-2</v>
      </c>
      <c r="L891" s="28">
        <v>5790646</v>
      </c>
      <c r="M891" s="28">
        <v>0.27400000000000002</v>
      </c>
    </row>
    <row r="892" spans="1:13" ht="15.75" customHeight="1" x14ac:dyDescent="0.25">
      <c r="A892" s="15">
        <v>891</v>
      </c>
      <c r="B892" s="13" t="s">
        <v>123</v>
      </c>
      <c r="C892" s="13" t="s">
        <v>139</v>
      </c>
      <c r="D892" s="26" t="s">
        <v>64</v>
      </c>
      <c r="E892" s="28">
        <v>2.9000000000000001E-2</v>
      </c>
      <c r="F892" s="28">
        <v>6.8000000000000005E-2</v>
      </c>
      <c r="G892" s="28">
        <v>66</v>
      </c>
      <c r="H892" s="28">
        <v>64</v>
      </c>
      <c r="I892" s="28">
        <v>0.39600000000000002</v>
      </c>
      <c r="J892" s="28">
        <v>0.56599999999999995</v>
      </c>
      <c r="K892" s="28">
        <v>3.7999999999999999E-2</v>
      </c>
      <c r="L892" s="28">
        <v>5895930</v>
      </c>
      <c r="M892" s="28">
        <v>0.28499999999999998</v>
      </c>
    </row>
    <row r="893" spans="1:13" ht="15.75" customHeight="1" x14ac:dyDescent="0.25">
      <c r="A893" s="15">
        <v>892</v>
      </c>
      <c r="B893" s="13" t="s">
        <v>123</v>
      </c>
      <c r="C893" s="13" t="s">
        <v>139</v>
      </c>
      <c r="D893" s="26" t="s">
        <v>65</v>
      </c>
      <c r="E893" s="28">
        <v>2.9000000000000001E-2</v>
      </c>
      <c r="F893" s="28">
        <v>6.5000000000000002E-2</v>
      </c>
      <c r="G893" s="28">
        <v>67</v>
      </c>
      <c r="H893" s="28">
        <v>64</v>
      </c>
      <c r="I893" s="28">
        <v>0.38900000000000001</v>
      </c>
      <c r="J893" s="28">
        <v>0.57399999999999995</v>
      </c>
      <c r="K893" s="28">
        <v>3.6999999999999998E-2</v>
      </c>
      <c r="L893" s="28">
        <v>6013278</v>
      </c>
      <c r="M893" s="28">
        <v>0.29699999999999999</v>
      </c>
    </row>
    <row r="894" spans="1:13" ht="15.75" customHeight="1" x14ac:dyDescent="0.25">
      <c r="A894" s="15">
        <v>893</v>
      </c>
      <c r="B894" s="13" t="s">
        <v>123</v>
      </c>
      <c r="C894" s="13" t="s">
        <v>139</v>
      </c>
      <c r="D894" s="26" t="s">
        <v>66</v>
      </c>
      <c r="E894" s="28">
        <v>2.9000000000000001E-2</v>
      </c>
      <c r="F894" s="28">
        <v>6.3E-2</v>
      </c>
      <c r="G894" s="28">
        <v>67</v>
      </c>
      <c r="H894" s="28">
        <v>65</v>
      </c>
      <c r="I894" s="28">
        <v>0.38100000000000001</v>
      </c>
      <c r="J894" s="28">
        <v>0.58099999999999996</v>
      </c>
      <c r="K894" s="28">
        <v>3.6999999999999998E-2</v>
      </c>
      <c r="L894" s="28">
        <v>6139127</v>
      </c>
      <c r="M894" s="28">
        <v>0.308</v>
      </c>
    </row>
    <row r="895" spans="1:13" ht="15.75" customHeight="1" x14ac:dyDescent="0.25">
      <c r="A895" s="15">
        <v>894</v>
      </c>
      <c r="B895" s="13" t="s">
        <v>123</v>
      </c>
      <c r="C895" s="13" t="s">
        <v>139</v>
      </c>
      <c r="D895" s="26" t="s">
        <v>67</v>
      </c>
      <c r="E895" s="28">
        <v>2.9000000000000001E-2</v>
      </c>
      <c r="F895" s="28">
        <v>6.0999999999999999E-2</v>
      </c>
      <c r="G895" s="28">
        <v>68</v>
      </c>
      <c r="H895" s="28">
        <v>65</v>
      </c>
      <c r="I895" s="28">
        <v>0.374</v>
      </c>
      <c r="J895" s="28">
        <v>0.58799999999999997</v>
      </c>
      <c r="K895" s="28">
        <v>3.6999999999999998E-2</v>
      </c>
      <c r="L895" s="28">
        <v>6267968</v>
      </c>
      <c r="M895" s="28">
        <v>0.32</v>
      </c>
    </row>
    <row r="896" spans="1:13" ht="15.75" customHeight="1" x14ac:dyDescent="0.25">
      <c r="A896" s="15">
        <v>895</v>
      </c>
      <c r="B896" s="13" t="s">
        <v>123</v>
      </c>
      <c r="C896" s="13" t="s">
        <v>139</v>
      </c>
      <c r="D896" s="26" t="s">
        <v>68</v>
      </c>
      <c r="E896" s="28">
        <v>2.8000000000000001E-2</v>
      </c>
      <c r="F896" s="28">
        <v>5.8999999999999997E-2</v>
      </c>
      <c r="G896" s="28">
        <v>68</v>
      </c>
      <c r="H896" s="28">
        <v>66</v>
      </c>
      <c r="I896" s="28">
        <v>0.36799999999999999</v>
      </c>
      <c r="J896" s="28">
        <v>0.59499999999999997</v>
      </c>
      <c r="K896" s="28">
        <v>3.6999999999999998E-2</v>
      </c>
      <c r="L896" s="28">
        <v>6395713</v>
      </c>
      <c r="M896" s="28">
        <v>0.33100000000000002</v>
      </c>
    </row>
    <row r="897" spans="1:13" ht="15.75" customHeight="1" x14ac:dyDescent="0.25">
      <c r="A897" s="15">
        <v>896</v>
      </c>
      <c r="B897" s="13" t="s">
        <v>123</v>
      </c>
      <c r="C897" s="13" t="s">
        <v>139</v>
      </c>
      <c r="D897" s="26" t="s">
        <v>69</v>
      </c>
      <c r="E897" s="28">
        <v>2.8000000000000001E-2</v>
      </c>
      <c r="F897" s="28">
        <v>5.7000000000000002E-2</v>
      </c>
      <c r="G897" s="28">
        <v>69</v>
      </c>
      <c r="H897" s="28">
        <v>66</v>
      </c>
      <c r="I897" s="28">
        <v>0.36199999999999999</v>
      </c>
      <c r="J897" s="28">
        <v>0.60099999999999998</v>
      </c>
      <c r="K897" s="28">
        <v>3.6999999999999998E-2</v>
      </c>
      <c r="L897" s="28">
        <v>6521314</v>
      </c>
      <c r="M897" s="28">
        <v>0.34300000000000003</v>
      </c>
    </row>
    <row r="898" spans="1:13" ht="15.75" customHeight="1" x14ac:dyDescent="0.25">
      <c r="A898" s="15">
        <v>897</v>
      </c>
      <c r="B898" s="13" t="s">
        <v>123</v>
      </c>
      <c r="C898" s="13" t="s">
        <v>139</v>
      </c>
      <c r="D898" s="26" t="s">
        <v>70</v>
      </c>
      <c r="E898" s="28">
        <v>2.7E-2</v>
      </c>
      <c r="F898" s="28">
        <v>5.5E-2</v>
      </c>
      <c r="G898" s="28">
        <v>69</v>
      </c>
      <c r="H898" s="28">
        <v>66</v>
      </c>
      <c r="I898" s="28">
        <v>0.35599999999999998</v>
      </c>
      <c r="J898" s="28">
        <v>0.60599999999999998</v>
      </c>
      <c r="K898" s="28">
        <v>3.7999999999999999E-2</v>
      </c>
      <c r="L898" s="28">
        <v>6645827</v>
      </c>
      <c r="M898" s="28">
        <v>0.35399999999999998</v>
      </c>
    </row>
    <row r="899" spans="1:13" ht="15.75" customHeight="1" x14ac:dyDescent="0.25">
      <c r="A899" s="15">
        <v>898</v>
      </c>
      <c r="B899" s="13" t="s">
        <v>123</v>
      </c>
      <c r="C899" s="13" t="s">
        <v>140</v>
      </c>
      <c r="D899" s="26" t="s">
        <v>58</v>
      </c>
      <c r="E899" s="28">
        <v>8.9999999999999993E-3</v>
      </c>
      <c r="F899" s="13"/>
      <c r="G899" s="28">
        <v>80</v>
      </c>
      <c r="H899" s="28">
        <v>75</v>
      </c>
      <c r="I899" s="28">
        <v>0.22800000000000001</v>
      </c>
      <c r="J899" s="28">
        <v>0.69799999999999995</v>
      </c>
      <c r="K899" s="28">
        <v>7.3999999999999996E-2</v>
      </c>
      <c r="L899" s="28">
        <v>431907</v>
      </c>
      <c r="M899" s="28">
        <v>1</v>
      </c>
    </row>
    <row r="900" spans="1:13" ht="15.75" customHeight="1" x14ac:dyDescent="0.25">
      <c r="A900" s="15">
        <v>899</v>
      </c>
      <c r="B900" s="13" t="s">
        <v>123</v>
      </c>
      <c r="C900" s="13" t="s">
        <v>140</v>
      </c>
      <c r="D900" s="26" t="s">
        <v>59</v>
      </c>
      <c r="E900" s="28">
        <v>8.0000000000000002E-3</v>
      </c>
      <c r="F900" s="13"/>
      <c r="G900" s="28">
        <v>80</v>
      </c>
      <c r="H900" s="28">
        <v>76</v>
      </c>
      <c r="I900" s="28">
        <v>0.219</v>
      </c>
      <c r="J900" s="28">
        <v>0.70799999999999996</v>
      </c>
      <c r="K900" s="28">
        <v>7.3999999999999996E-2</v>
      </c>
      <c r="L900" s="28">
        <v>438080</v>
      </c>
      <c r="M900" s="28">
        <v>1</v>
      </c>
    </row>
    <row r="901" spans="1:13" ht="15.75" customHeight="1" x14ac:dyDescent="0.25">
      <c r="A901" s="15">
        <v>900</v>
      </c>
      <c r="B901" s="13" t="s">
        <v>123</v>
      </c>
      <c r="C901" s="13" t="s">
        <v>140</v>
      </c>
      <c r="D901" s="26" t="s">
        <v>60</v>
      </c>
      <c r="E901" s="28">
        <v>8.0000000000000002E-3</v>
      </c>
      <c r="F901" s="13"/>
      <c r="G901" s="28">
        <v>80</v>
      </c>
      <c r="H901" s="28">
        <v>76</v>
      </c>
      <c r="I901" s="28">
        <v>0.20799999999999999</v>
      </c>
      <c r="J901" s="28">
        <v>0.71799999999999997</v>
      </c>
      <c r="K901" s="28">
        <v>7.3999999999999996E-2</v>
      </c>
      <c r="L901" s="28">
        <v>444150</v>
      </c>
      <c r="M901" s="28">
        <v>1</v>
      </c>
    </row>
    <row r="902" spans="1:13" ht="15.75" customHeight="1" x14ac:dyDescent="0.25">
      <c r="A902" s="15">
        <v>901</v>
      </c>
      <c r="B902" s="13" t="s">
        <v>123</v>
      </c>
      <c r="C902" s="13" t="s">
        <v>140</v>
      </c>
      <c r="D902" s="26" t="s">
        <v>61</v>
      </c>
      <c r="E902" s="28">
        <v>8.0000000000000002E-3</v>
      </c>
      <c r="F902" s="13"/>
      <c r="G902" s="28">
        <v>81</v>
      </c>
      <c r="H902" s="28">
        <v>76</v>
      </c>
      <c r="I902" s="28">
        <v>0.19700000000000001</v>
      </c>
      <c r="J902" s="28">
        <v>0.73</v>
      </c>
      <c r="K902" s="28">
        <v>7.3999999999999996E-2</v>
      </c>
      <c r="L902" s="28">
        <v>450711</v>
      </c>
      <c r="M902" s="28">
        <v>1</v>
      </c>
    </row>
    <row r="903" spans="1:13" ht="15.75" customHeight="1" x14ac:dyDescent="0.25">
      <c r="A903" s="15">
        <v>902</v>
      </c>
      <c r="B903" s="13" t="s">
        <v>123</v>
      </c>
      <c r="C903" s="13" t="s">
        <v>140</v>
      </c>
      <c r="D903" s="26" t="s">
        <v>62</v>
      </c>
      <c r="E903" s="28">
        <v>8.0000000000000002E-3</v>
      </c>
      <c r="F903" s="13"/>
      <c r="G903" s="28">
        <v>81</v>
      </c>
      <c r="H903" s="28">
        <v>76</v>
      </c>
      <c r="I903" s="28">
        <v>0.185</v>
      </c>
      <c r="J903" s="28">
        <v>0.74199999999999999</v>
      </c>
      <c r="K903" s="28">
        <v>7.3999999999999996E-2</v>
      </c>
      <c r="L903" s="28">
        <v>458542</v>
      </c>
      <c r="M903" s="28">
        <v>1</v>
      </c>
    </row>
    <row r="904" spans="1:13" ht="15.75" customHeight="1" x14ac:dyDescent="0.25">
      <c r="A904" s="15">
        <v>903</v>
      </c>
      <c r="B904" s="13" t="s">
        <v>123</v>
      </c>
      <c r="C904" s="13" t="s">
        <v>140</v>
      </c>
      <c r="D904" s="26" t="s">
        <v>63</v>
      </c>
      <c r="E904" s="28">
        <v>8.0000000000000002E-3</v>
      </c>
      <c r="F904" s="13"/>
      <c r="G904" s="28">
        <v>81</v>
      </c>
      <c r="H904" s="28">
        <v>76</v>
      </c>
      <c r="I904" s="28">
        <v>0.17299999999999999</v>
      </c>
      <c r="J904" s="28">
        <v>0.754</v>
      </c>
      <c r="K904" s="28">
        <v>7.2999999999999995E-2</v>
      </c>
      <c r="L904" s="28">
        <v>468149</v>
      </c>
      <c r="M904" s="28">
        <v>1</v>
      </c>
    </row>
    <row r="905" spans="1:13" ht="15.75" customHeight="1" x14ac:dyDescent="0.25">
      <c r="A905" s="15">
        <v>904</v>
      </c>
      <c r="B905" s="13" t="s">
        <v>123</v>
      </c>
      <c r="C905" s="13" t="s">
        <v>140</v>
      </c>
      <c r="D905" s="26" t="s">
        <v>64</v>
      </c>
      <c r="E905" s="28">
        <v>8.0000000000000002E-3</v>
      </c>
      <c r="F905" s="13"/>
      <c r="G905" s="28">
        <v>81</v>
      </c>
      <c r="H905" s="28">
        <v>77</v>
      </c>
      <c r="I905" s="28">
        <v>0.161</v>
      </c>
      <c r="J905" s="28">
        <v>0.76600000000000001</v>
      </c>
      <c r="K905" s="28">
        <v>7.1999999999999995E-2</v>
      </c>
      <c r="L905" s="28">
        <v>479808</v>
      </c>
      <c r="M905" s="28">
        <v>1</v>
      </c>
    </row>
    <row r="906" spans="1:13" ht="15.75" customHeight="1" x14ac:dyDescent="0.25">
      <c r="A906" s="15">
        <v>905</v>
      </c>
      <c r="B906" s="13" t="s">
        <v>123</v>
      </c>
      <c r="C906" s="13" t="s">
        <v>140</v>
      </c>
      <c r="D906" s="26" t="s">
        <v>65</v>
      </c>
      <c r="E906" s="28">
        <v>8.0000000000000002E-3</v>
      </c>
      <c r="F906" s="13"/>
      <c r="G906" s="28">
        <v>82</v>
      </c>
      <c r="H906" s="28">
        <v>77</v>
      </c>
      <c r="I906" s="28">
        <v>0.15</v>
      </c>
      <c r="J906" s="28">
        <v>0.77800000000000002</v>
      </c>
      <c r="K906" s="28">
        <v>7.0999999999999994E-2</v>
      </c>
      <c r="L906" s="28">
        <v>493206</v>
      </c>
      <c r="M906" s="28">
        <v>1</v>
      </c>
    </row>
    <row r="907" spans="1:13" ht="15.75" customHeight="1" x14ac:dyDescent="0.25">
      <c r="A907" s="15">
        <v>906</v>
      </c>
      <c r="B907" s="13" t="s">
        <v>123</v>
      </c>
      <c r="C907" s="13" t="s">
        <v>140</v>
      </c>
      <c r="D907" s="26" t="s">
        <v>66</v>
      </c>
      <c r="E907" s="28">
        <v>8.9999999999999993E-3</v>
      </c>
      <c r="F907" s="13"/>
      <c r="G907" s="28">
        <v>82</v>
      </c>
      <c r="H907" s="28">
        <v>77</v>
      </c>
      <c r="I907" s="28">
        <v>0.14099999999999999</v>
      </c>
      <c r="J907" s="28">
        <v>0.78800000000000003</v>
      </c>
      <c r="K907" s="28">
        <v>7.0999999999999994E-2</v>
      </c>
      <c r="L907" s="28">
        <v>507528</v>
      </c>
      <c r="M907" s="28">
        <v>1</v>
      </c>
    </row>
    <row r="908" spans="1:13" ht="15.75" customHeight="1" x14ac:dyDescent="0.25">
      <c r="A908" s="15">
        <v>907</v>
      </c>
      <c r="B908" s="13" t="s">
        <v>123</v>
      </c>
      <c r="C908" s="13" t="s">
        <v>140</v>
      </c>
      <c r="D908" s="26" t="s">
        <v>67</v>
      </c>
      <c r="E908" s="28">
        <v>8.9999999999999993E-3</v>
      </c>
      <c r="F908" s="13"/>
      <c r="G908" s="28">
        <v>82</v>
      </c>
      <c r="H908" s="28">
        <v>77</v>
      </c>
      <c r="I908" s="28">
        <v>0.13300000000000001</v>
      </c>
      <c r="J908" s="28">
        <v>0.79600000000000004</v>
      </c>
      <c r="K908" s="28">
        <v>7.0999999999999994E-2</v>
      </c>
      <c r="L908" s="28">
        <v>521617</v>
      </c>
      <c r="M908" s="28">
        <v>1</v>
      </c>
    </row>
    <row r="909" spans="1:13" ht="15.75" customHeight="1" x14ac:dyDescent="0.25">
      <c r="A909" s="15">
        <v>908</v>
      </c>
      <c r="B909" s="13" t="s">
        <v>123</v>
      </c>
      <c r="C909" s="13" t="s">
        <v>140</v>
      </c>
      <c r="D909" s="26" t="s">
        <v>68</v>
      </c>
      <c r="E909" s="28">
        <v>8.9999999999999993E-3</v>
      </c>
      <c r="F909" s="13"/>
      <c r="G909" s="28">
        <v>82</v>
      </c>
      <c r="H909" s="28">
        <v>77</v>
      </c>
      <c r="I909" s="28">
        <v>0.127</v>
      </c>
      <c r="J909" s="28">
        <v>0.80100000000000005</v>
      </c>
      <c r="K909" s="28">
        <v>7.1999999999999995E-2</v>
      </c>
      <c r="L909" s="28">
        <v>534626</v>
      </c>
      <c r="M909" s="28">
        <v>1</v>
      </c>
    </row>
    <row r="910" spans="1:13" ht="15.75" customHeight="1" x14ac:dyDescent="0.25">
      <c r="A910" s="15">
        <v>909</v>
      </c>
      <c r="B910" s="13" t="s">
        <v>123</v>
      </c>
      <c r="C910" s="13" t="s">
        <v>140</v>
      </c>
      <c r="D910" s="26" t="s">
        <v>69</v>
      </c>
      <c r="E910" s="28">
        <v>0.01</v>
      </c>
      <c r="F910" s="13"/>
      <c r="G910" s="28">
        <v>82</v>
      </c>
      <c r="H910" s="28">
        <v>78</v>
      </c>
      <c r="I910" s="28">
        <v>0.124</v>
      </c>
      <c r="J910" s="28">
        <v>0.80200000000000005</v>
      </c>
      <c r="K910" s="28">
        <v>7.3999999999999996E-2</v>
      </c>
      <c r="L910" s="28">
        <v>546278</v>
      </c>
      <c r="M910" s="28">
        <v>1</v>
      </c>
    </row>
    <row r="911" spans="1:13" ht="15.75" customHeight="1" x14ac:dyDescent="0.25">
      <c r="A911" s="15">
        <v>910</v>
      </c>
      <c r="B911" s="13" t="s">
        <v>123</v>
      </c>
      <c r="C911" s="13" t="s">
        <v>140</v>
      </c>
      <c r="D911" s="26" t="s">
        <v>70</v>
      </c>
      <c r="E911" s="28">
        <v>0.01</v>
      </c>
      <c r="F911" s="13"/>
      <c r="G911" s="28">
        <v>82</v>
      </c>
      <c r="H911" s="28">
        <v>78</v>
      </c>
      <c r="I911" s="28">
        <v>0.122</v>
      </c>
      <c r="J911" s="28">
        <v>0.8</v>
      </c>
      <c r="K911" s="28">
        <v>7.6999999999999999E-2</v>
      </c>
      <c r="L911" s="28">
        <v>556783</v>
      </c>
      <c r="M911" s="28">
        <v>1</v>
      </c>
    </row>
    <row r="912" spans="1:13" ht="15.75" customHeight="1" x14ac:dyDescent="0.25">
      <c r="A912" s="15">
        <v>911</v>
      </c>
      <c r="B912" s="13" t="s">
        <v>123</v>
      </c>
      <c r="C912" s="13" t="s">
        <v>141</v>
      </c>
      <c r="D912" s="26" t="s">
        <v>58</v>
      </c>
      <c r="E912" s="28">
        <v>2.3E-2</v>
      </c>
      <c r="F912" s="28">
        <v>8.9999999999999993E-3</v>
      </c>
      <c r="G912" s="28">
        <v>75</v>
      </c>
      <c r="H912" s="28">
        <v>71</v>
      </c>
      <c r="I912" s="28">
        <v>0.33300000000000002</v>
      </c>
      <c r="J912" s="28">
        <v>0.628</v>
      </c>
      <c r="K912" s="28">
        <v>3.7999999999999999E-2</v>
      </c>
      <c r="L912" s="28">
        <v>23420751</v>
      </c>
      <c r="M912" s="28">
        <v>0.62</v>
      </c>
    </row>
    <row r="913" spans="1:13" ht="15.75" customHeight="1" x14ac:dyDescent="0.25">
      <c r="A913" s="15">
        <v>912</v>
      </c>
      <c r="B913" s="13" t="s">
        <v>123</v>
      </c>
      <c r="C913" s="13" t="s">
        <v>141</v>
      </c>
      <c r="D913" s="26" t="s">
        <v>59</v>
      </c>
      <c r="E913" s="28">
        <v>2.1999999999999999E-2</v>
      </c>
      <c r="F913" s="28">
        <v>8.0000000000000002E-3</v>
      </c>
      <c r="G913" s="28">
        <v>75</v>
      </c>
      <c r="H913" s="28">
        <v>71</v>
      </c>
      <c r="I913" s="28">
        <v>0.32700000000000001</v>
      </c>
      <c r="J913" s="28">
        <v>0.63400000000000001</v>
      </c>
      <c r="K913" s="28">
        <v>3.9E-2</v>
      </c>
      <c r="L913" s="28">
        <v>23925742</v>
      </c>
      <c r="M913" s="28">
        <v>0.629</v>
      </c>
    </row>
    <row r="914" spans="1:13" ht="15.75" customHeight="1" x14ac:dyDescent="0.25">
      <c r="A914" s="15">
        <v>913</v>
      </c>
      <c r="B914" s="13" t="s">
        <v>123</v>
      </c>
      <c r="C914" s="13" t="s">
        <v>141</v>
      </c>
      <c r="D914" s="26" t="s">
        <v>60</v>
      </c>
      <c r="E914" s="28">
        <v>2.1000000000000001E-2</v>
      </c>
      <c r="F914" s="28">
        <v>8.0000000000000002E-3</v>
      </c>
      <c r="G914" s="28">
        <v>75</v>
      </c>
      <c r="H914" s="28">
        <v>71</v>
      </c>
      <c r="I914" s="28">
        <v>0.32100000000000001</v>
      </c>
      <c r="J914" s="28">
        <v>0.63900000000000001</v>
      </c>
      <c r="K914" s="28">
        <v>0.04</v>
      </c>
      <c r="L914" s="28">
        <v>24413795</v>
      </c>
      <c r="M914" s="28">
        <v>0.63900000000000001</v>
      </c>
    </row>
    <row r="915" spans="1:13" ht="15.75" customHeight="1" x14ac:dyDescent="0.25">
      <c r="A915" s="15">
        <v>914</v>
      </c>
      <c r="B915" s="13" t="s">
        <v>123</v>
      </c>
      <c r="C915" s="13" t="s">
        <v>141</v>
      </c>
      <c r="D915" s="26" t="s">
        <v>61</v>
      </c>
      <c r="E915" s="28">
        <v>0.02</v>
      </c>
      <c r="F915" s="28">
        <v>7.0000000000000001E-3</v>
      </c>
      <c r="G915" s="28">
        <v>76</v>
      </c>
      <c r="H915" s="28">
        <v>71</v>
      </c>
      <c r="I915" s="28">
        <v>0.315</v>
      </c>
      <c r="J915" s="28">
        <v>0.64400000000000002</v>
      </c>
      <c r="K915" s="28">
        <v>4.2000000000000003E-2</v>
      </c>
      <c r="L915" s="28">
        <v>24890654</v>
      </c>
      <c r="M915" s="28">
        <v>0.64800000000000002</v>
      </c>
    </row>
    <row r="916" spans="1:13" ht="15.75" customHeight="1" x14ac:dyDescent="0.25">
      <c r="A916" s="15">
        <v>915</v>
      </c>
      <c r="B916" s="13" t="s">
        <v>123</v>
      </c>
      <c r="C916" s="13" t="s">
        <v>141</v>
      </c>
      <c r="D916" s="26" t="s">
        <v>62</v>
      </c>
      <c r="E916" s="28">
        <v>1.9E-2</v>
      </c>
      <c r="F916" s="28">
        <v>7.0000000000000001E-3</v>
      </c>
      <c r="G916" s="28">
        <v>76</v>
      </c>
      <c r="H916" s="28">
        <v>71</v>
      </c>
      <c r="I916" s="28">
        <v>0.308</v>
      </c>
      <c r="J916" s="28">
        <v>0.64900000000000002</v>
      </c>
      <c r="K916" s="28">
        <v>4.2999999999999997E-2</v>
      </c>
      <c r="L916" s="28">
        <v>25365089</v>
      </c>
      <c r="M916" s="28">
        <v>0.65700000000000003</v>
      </c>
    </row>
    <row r="917" spans="1:13" ht="15.75" customHeight="1" x14ac:dyDescent="0.25">
      <c r="A917" s="15">
        <v>916</v>
      </c>
      <c r="B917" s="13" t="s">
        <v>123</v>
      </c>
      <c r="C917" s="13" t="s">
        <v>141</v>
      </c>
      <c r="D917" s="26" t="s">
        <v>63</v>
      </c>
      <c r="E917" s="28">
        <v>1.9E-2</v>
      </c>
      <c r="F917" s="28">
        <v>7.0000000000000001E-3</v>
      </c>
      <c r="G917" s="28">
        <v>76</v>
      </c>
      <c r="H917" s="28">
        <v>72</v>
      </c>
      <c r="I917" s="28">
        <v>0.30199999999999999</v>
      </c>
      <c r="J917" s="28">
        <v>0.65400000000000003</v>
      </c>
      <c r="K917" s="28">
        <v>4.3999999999999997E-2</v>
      </c>
      <c r="L917" s="28">
        <v>25843466</v>
      </c>
      <c r="M917" s="28">
        <v>0.66600000000000004</v>
      </c>
    </row>
    <row r="918" spans="1:13" ht="15.75" customHeight="1" x14ac:dyDescent="0.25">
      <c r="A918" s="15">
        <v>917</v>
      </c>
      <c r="B918" s="13" t="s">
        <v>123</v>
      </c>
      <c r="C918" s="13" t="s">
        <v>141</v>
      </c>
      <c r="D918" s="26" t="s">
        <v>64</v>
      </c>
      <c r="E918" s="28">
        <v>1.7999999999999999E-2</v>
      </c>
      <c r="F918" s="28">
        <v>7.0000000000000001E-3</v>
      </c>
      <c r="G918" s="28">
        <v>76</v>
      </c>
      <c r="H918" s="28">
        <v>72</v>
      </c>
      <c r="I918" s="28">
        <v>0.29699999999999999</v>
      </c>
      <c r="J918" s="28">
        <v>0.65900000000000003</v>
      </c>
      <c r="K918" s="28">
        <v>4.4999999999999998E-2</v>
      </c>
      <c r="L918" s="28">
        <v>26327098</v>
      </c>
      <c r="M918" s="28">
        <v>0.67500000000000004</v>
      </c>
    </row>
    <row r="919" spans="1:13" ht="15.75" customHeight="1" x14ac:dyDescent="0.25">
      <c r="A919" s="15">
        <v>918</v>
      </c>
      <c r="B919" s="13" t="s">
        <v>123</v>
      </c>
      <c r="C919" s="13" t="s">
        <v>141</v>
      </c>
      <c r="D919" s="26" t="s">
        <v>65</v>
      </c>
      <c r="E919" s="28">
        <v>1.7999999999999999E-2</v>
      </c>
      <c r="F919" s="28">
        <v>7.0000000000000001E-3</v>
      </c>
      <c r="G919" s="28">
        <v>76</v>
      </c>
      <c r="H919" s="28">
        <v>72</v>
      </c>
      <c r="I919" s="28">
        <v>0.29199999999999998</v>
      </c>
      <c r="J919" s="28">
        <v>0.66300000000000003</v>
      </c>
      <c r="K919" s="28">
        <v>4.4999999999999998E-2</v>
      </c>
      <c r="L919" s="28">
        <v>26813819</v>
      </c>
      <c r="M919" s="28">
        <v>0.68400000000000005</v>
      </c>
    </row>
    <row r="920" spans="1:13" ht="15.75" customHeight="1" x14ac:dyDescent="0.25">
      <c r="A920" s="15">
        <v>919</v>
      </c>
      <c r="B920" s="13" t="s">
        <v>123</v>
      </c>
      <c r="C920" s="13" t="s">
        <v>141</v>
      </c>
      <c r="D920" s="26" t="s">
        <v>66</v>
      </c>
      <c r="E920" s="28">
        <v>1.7999999999999999E-2</v>
      </c>
      <c r="F920" s="28">
        <v>7.0000000000000001E-3</v>
      </c>
      <c r="G920" s="28">
        <v>77</v>
      </c>
      <c r="H920" s="28">
        <v>72</v>
      </c>
      <c r="I920" s="28">
        <v>0.28699999999999998</v>
      </c>
      <c r="J920" s="28">
        <v>0.66700000000000004</v>
      </c>
      <c r="K920" s="28">
        <v>4.5999999999999999E-2</v>
      </c>
      <c r="L920" s="28">
        <v>27302348</v>
      </c>
      <c r="M920" s="28">
        <v>0.69199999999999995</v>
      </c>
    </row>
    <row r="921" spans="1:13" ht="15.75" customHeight="1" x14ac:dyDescent="0.25">
      <c r="A921" s="15">
        <v>920</v>
      </c>
      <c r="B921" s="13" t="s">
        <v>123</v>
      </c>
      <c r="C921" s="13" t="s">
        <v>141</v>
      </c>
      <c r="D921" s="26" t="s">
        <v>67</v>
      </c>
      <c r="E921" s="28">
        <v>1.7999999999999999E-2</v>
      </c>
      <c r="F921" s="28">
        <v>7.0000000000000001E-3</v>
      </c>
      <c r="G921" s="28">
        <v>77</v>
      </c>
      <c r="H921" s="28">
        <v>72</v>
      </c>
      <c r="I921" s="28">
        <v>0.28199999999999997</v>
      </c>
      <c r="J921" s="28">
        <v>0.67100000000000004</v>
      </c>
      <c r="K921" s="28">
        <v>4.7E-2</v>
      </c>
      <c r="L921" s="28">
        <v>27790324</v>
      </c>
      <c r="M921" s="28">
        <v>0.70099999999999996</v>
      </c>
    </row>
    <row r="922" spans="1:13" ht="15.75" customHeight="1" x14ac:dyDescent="0.25">
      <c r="A922" s="15">
        <v>921</v>
      </c>
      <c r="B922" s="13" t="s">
        <v>123</v>
      </c>
      <c r="C922" s="13" t="s">
        <v>141</v>
      </c>
      <c r="D922" s="26" t="s">
        <v>68</v>
      </c>
      <c r="E922" s="28">
        <v>1.7999999999999999E-2</v>
      </c>
      <c r="F922" s="28">
        <v>7.0000000000000001E-3</v>
      </c>
      <c r="G922" s="28">
        <v>77</v>
      </c>
      <c r="H922" s="28">
        <v>72</v>
      </c>
      <c r="I922" s="28">
        <v>0.27700000000000002</v>
      </c>
      <c r="J922" s="28">
        <v>0.67500000000000004</v>
      </c>
      <c r="K922" s="28">
        <v>4.8000000000000001E-2</v>
      </c>
      <c r="L922" s="28">
        <v>28275835</v>
      </c>
      <c r="M922" s="28">
        <v>0.70899999999999996</v>
      </c>
    </row>
    <row r="923" spans="1:13" ht="15.75" customHeight="1" x14ac:dyDescent="0.25">
      <c r="A923" s="15">
        <v>922</v>
      </c>
      <c r="B923" s="13" t="s">
        <v>123</v>
      </c>
      <c r="C923" s="13" t="s">
        <v>141</v>
      </c>
      <c r="D923" s="26" t="s">
        <v>69</v>
      </c>
      <c r="E923" s="28">
        <v>1.7999999999999999E-2</v>
      </c>
      <c r="F923" s="28">
        <v>7.0000000000000001E-3</v>
      </c>
      <c r="G923" s="28">
        <v>77</v>
      </c>
      <c r="H923" s="28">
        <v>72</v>
      </c>
      <c r="I923" s="28">
        <v>0.27200000000000002</v>
      </c>
      <c r="J923" s="28">
        <v>0.67800000000000005</v>
      </c>
      <c r="K923" s="28">
        <v>0.05</v>
      </c>
      <c r="L923" s="28">
        <v>28758968</v>
      </c>
      <c r="M923" s="28">
        <v>0.71699999999999997</v>
      </c>
    </row>
    <row r="924" spans="1:13" ht="15.75" customHeight="1" x14ac:dyDescent="0.25">
      <c r="A924" s="15">
        <v>923</v>
      </c>
      <c r="B924" s="13" t="s">
        <v>123</v>
      </c>
      <c r="C924" s="13" t="s">
        <v>141</v>
      </c>
      <c r="D924" s="26" t="s">
        <v>70</v>
      </c>
      <c r="E924" s="28">
        <v>1.7999999999999999E-2</v>
      </c>
      <c r="F924" s="28">
        <v>7.0000000000000001E-3</v>
      </c>
      <c r="G924" s="28">
        <v>77</v>
      </c>
      <c r="H924" s="28">
        <v>73</v>
      </c>
      <c r="I924" s="28">
        <v>0.26700000000000002</v>
      </c>
      <c r="J924" s="28">
        <v>0.68200000000000005</v>
      </c>
      <c r="K924" s="28">
        <v>5.1999999999999998E-2</v>
      </c>
      <c r="L924" s="28">
        <v>29239927</v>
      </c>
      <c r="M924" s="28">
        <v>0.72499999999999998</v>
      </c>
    </row>
    <row r="925" spans="1:13" ht="15.75" customHeight="1" x14ac:dyDescent="0.25">
      <c r="A925" s="15">
        <v>924</v>
      </c>
      <c r="B925" s="13" t="s">
        <v>123</v>
      </c>
      <c r="C925" s="13" t="s">
        <v>142</v>
      </c>
      <c r="D925" s="26" t="s">
        <v>58</v>
      </c>
      <c r="E925" s="28">
        <v>2.5000000000000001E-2</v>
      </c>
      <c r="F925" s="28">
        <v>3.5000000000000003E-2</v>
      </c>
      <c r="G925" s="28">
        <v>70</v>
      </c>
      <c r="H925" s="28">
        <v>69</v>
      </c>
      <c r="I925" s="28">
        <v>0.41299999999999998</v>
      </c>
      <c r="J925" s="28">
        <v>0.54900000000000004</v>
      </c>
      <c r="K925" s="28">
        <v>3.7999999999999999E-2</v>
      </c>
      <c r="L925" s="28">
        <v>272745</v>
      </c>
      <c r="M925" s="28">
        <v>0.27700000000000002</v>
      </c>
    </row>
    <row r="926" spans="1:13" ht="15.75" customHeight="1" x14ac:dyDescent="0.25">
      <c r="A926" s="15">
        <v>925</v>
      </c>
      <c r="B926" s="13" t="s">
        <v>123</v>
      </c>
      <c r="C926" s="13" t="s">
        <v>142</v>
      </c>
      <c r="D926" s="26" t="s">
        <v>59</v>
      </c>
      <c r="E926" s="28">
        <v>2.3E-2</v>
      </c>
      <c r="F926" s="28">
        <v>3.2000000000000001E-2</v>
      </c>
      <c r="G926" s="28">
        <v>72</v>
      </c>
      <c r="H926" s="28">
        <v>70</v>
      </c>
      <c r="I926" s="28">
        <v>0.39900000000000002</v>
      </c>
      <c r="J926" s="28">
        <v>0.56100000000000005</v>
      </c>
      <c r="K926" s="28">
        <v>3.9E-2</v>
      </c>
      <c r="L926" s="28">
        <v>277825</v>
      </c>
      <c r="M926" s="28">
        <v>0.28899999999999998</v>
      </c>
    </row>
    <row r="927" spans="1:13" ht="15.75" customHeight="1" x14ac:dyDescent="0.25">
      <c r="A927" s="15">
        <v>926</v>
      </c>
      <c r="B927" s="13" t="s">
        <v>123</v>
      </c>
      <c r="C927" s="13" t="s">
        <v>142</v>
      </c>
      <c r="D927" s="26" t="s">
        <v>60</v>
      </c>
      <c r="E927" s="28">
        <v>2.1999999999999999E-2</v>
      </c>
      <c r="F927" s="28">
        <v>2.8000000000000001E-2</v>
      </c>
      <c r="G927" s="28">
        <v>73</v>
      </c>
      <c r="H927" s="28">
        <v>70</v>
      </c>
      <c r="I927" s="28">
        <v>0.38500000000000001</v>
      </c>
      <c r="J927" s="28">
        <v>0.57399999999999995</v>
      </c>
      <c r="K927" s="28">
        <v>4.1000000000000002E-2</v>
      </c>
      <c r="L927" s="28">
        <v>282743</v>
      </c>
      <c r="M927" s="28">
        <v>0.3</v>
      </c>
    </row>
    <row r="928" spans="1:13" ht="15.75" customHeight="1" x14ac:dyDescent="0.25">
      <c r="A928" s="15">
        <v>927</v>
      </c>
      <c r="B928" s="13" t="s">
        <v>123</v>
      </c>
      <c r="C928" s="13" t="s">
        <v>142</v>
      </c>
      <c r="D928" s="26" t="s">
        <v>61</v>
      </c>
      <c r="E928" s="28">
        <v>2.1999999999999999E-2</v>
      </c>
      <c r="F928" s="28">
        <v>2.5000000000000001E-2</v>
      </c>
      <c r="G928" s="28">
        <v>74</v>
      </c>
      <c r="H928" s="28">
        <v>71</v>
      </c>
      <c r="I928" s="28">
        <v>0.37</v>
      </c>
      <c r="J928" s="28">
        <v>0.58699999999999997</v>
      </c>
      <c r="K928" s="28">
        <v>4.2999999999999997E-2</v>
      </c>
      <c r="L928" s="28">
        <v>287594</v>
      </c>
      <c r="M928" s="28">
        <v>0.313</v>
      </c>
    </row>
    <row r="929" spans="1:13" ht="15.75" customHeight="1" x14ac:dyDescent="0.25">
      <c r="A929" s="15">
        <v>928</v>
      </c>
      <c r="B929" s="13" t="s">
        <v>123</v>
      </c>
      <c r="C929" s="13" t="s">
        <v>142</v>
      </c>
      <c r="D929" s="26" t="s">
        <v>62</v>
      </c>
      <c r="E929" s="28">
        <v>2.1000000000000001E-2</v>
      </c>
      <c r="F929" s="28">
        <v>2.1999999999999999E-2</v>
      </c>
      <c r="G929" s="28">
        <v>75</v>
      </c>
      <c r="H929" s="28">
        <v>72</v>
      </c>
      <c r="I929" s="28">
        <v>0.35599999999999998</v>
      </c>
      <c r="J929" s="28">
        <v>0.59899999999999998</v>
      </c>
      <c r="K929" s="28">
        <v>4.3999999999999997E-2</v>
      </c>
      <c r="L929" s="28">
        <v>292505</v>
      </c>
      <c r="M929" s="28">
        <v>0.32500000000000001</v>
      </c>
    </row>
    <row r="930" spans="1:13" ht="15.75" customHeight="1" x14ac:dyDescent="0.25">
      <c r="A930" s="15">
        <v>929</v>
      </c>
      <c r="B930" s="13" t="s">
        <v>123</v>
      </c>
      <c r="C930" s="13" t="s">
        <v>142</v>
      </c>
      <c r="D930" s="26" t="s">
        <v>63</v>
      </c>
      <c r="E930" s="28">
        <v>2.1000000000000001E-2</v>
      </c>
      <c r="F930" s="28">
        <v>1.9E-2</v>
      </c>
      <c r="G930" s="28">
        <v>75</v>
      </c>
      <c r="H930" s="28">
        <v>73</v>
      </c>
      <c r="I930" s="28">
        <v>0.34300000000000003</v>
      </c>
      <c r="J930" s="28">
        <v>0.61099999999999999</v>
      </c>
      <c r="K930" s="28">
        <v>4.5999999999999999E-2</v>
      </c>
      <c r="L930" s="28">
        <v>297576</v>
      </c>
      <c r="M930" s="28">
        <v>0.33800000000000002</v>
      </c>
    </row>
    <row r="931" spans="1:13" ht="15.75" customHeight="1" x14ac:dyDescent="0.25">
      <c r="A931" s="15">
        <v>930</v>
      </c>
      <c r="B931" s="13" t="s">
        <v>123</v>
      </c>
      <c r="C931" s="13" t="s">
        <v>142</v>
      </c>
      <c r="D931" s="26" t="s">
        <v>64</v>
      </c>
      <c r="E931" s="28">
        <v>2.1000000000000001E-2</v>
      </c>
      <c r="F931" s="28">
        <v>1.7000000000000001E-2</v>
      </c>
      <c r="G931" s="28">
        <v>76</v>
      </c>
      <c r="H931" s="28">
        <v>74</v>
      </c>
      <c r="I931" s="28">
        <v>0.33200000000000002</v>
      </c>
      <c r="J931" s="28">
        <v>0.621</v>
      </c>
      <c r="K931" s="28">
        <v>4.7E-2</v>
      </c>
      <c r="L931" s="28">
        <v>302825</v>
      </c>
      <c r="M931" s="28">
        <v>0.35</v>
      </c>
    </row>
    <row r="932" spans="1:13" ht="15.75" customHeight="1" x14ac:dyDescent="0.25">
      <c r="A932" s="15">
        <v>931</v>
      </c>
      <c r="B932" s="13" t="s">
        <v>123</v>
      </c>
      <c r="C932" s="13" t="s">
        <v>142</v>
      </c>
      <c r="D932" s="26" t="s">
        <v>65</v>
      </c>
      <c r="E932" s="28">
        <v>2.1999999999999999E-2</v>
      </c>
      <c r="F932" s="28">
        <v>1.4999999999999999E-2</v>
      </c>
      <c r="G932" s="28">
        <v>77</v>
      </c>
      <c r="H932" s="28">
        <v>74</v>
      </c>
      <c r="I932" s="28">
        <v>0.32200000000000001</v>
      </c>
      <c r="J932" s="28">
        <v>0.63</v>
      </c>
      <c r="K932" s="28">
        <v>4.8000000000000001E-2</v>
      </c>
      <c r="L932" s="28">
        <v>308239</v>
      </c>
      <c r="M932" s="28">
        <v>0.36299999999999999</v>
      </c>
    </row>
    <row r="933" spans="1:13" ht="15.75" customHeight="1" x14ac:dyDescent="0.25">
      <c r="A933" s="15">
        <v>932</v>
      </c>
      <c r="B933" s="13" t="s">
        <v>123</v>
      </c>
      <c r="C933" s="13" t="s">
        <v>142</v>
      </c>
      <c r="D933" s="26" t="s">
        <v>66</v>
      </c>
      <c r="E933" s="28">
        <v>2.1999999999999999E-2</v>
      </c>
      <c r="F933" s="28">
        <v>1.4E-2</v>
      </c>
      <c r="G933" s="28">
        <v>77</v>
      </c>
      <c r="H933" s="28">
        <v>75</v>
      </c>
      <c r="I933" s="28">
        <v>0.313</v>
      </c>
      <c r="J933" s="28">
        <v>0.63700000000000001</v>
      </c>
      <c r="K933" s="28">
        <v>4.9000000000000002E-2</v>
      </c>
      <c r="L933" s="28">
        <v>313843</v>
      </c>
      <c r="M933" s="28">
        <v>0.376</v>
      </c>
    </row>
    <row r="934" spans="1:13" ht="15.75" customHeight="1" x14ac:dyDescent="0.25">
      <c r="A934" s="15">
        <v>933</v>
      </c>
      <c r="B934" s="13" t="s">
        <v>123</v>
      </c>
      <c r="C934" s="13" t="s">
        <v>142</v>
      </c>
      <c r="D934" s="26" t="s">
        <v>67</v>
      </c>
      <c r="E934" s="28">
        <v>2.1999999999999999E-2</v>
      </c>
      <c r="F934" s="28">
        <v>1.2E-2</v>
      </c>
      <c r="G934" s="28">
        <v>77</v>
      </c>
      <c r="H934" s="28">
        <v>75</v>
      </c>
      <c r="I934" s="28">
        <v>0.30599999999999999</v>
      </c>
      <c r="J934" s="28">
        <v>0.64400000000000002</v>
      </c>
      <c r="K934" s="28">
        <v>0.05</v>
      </c>
      <c r="L934" s="28">
        <v>319660</v>
      </c>
      <c r="M934" s="28">
        <v>0.38800000000000001</v>
      </c>
    </row>
    <row r="935" spans="1:13" ht="15.75" customHeight="1" x14ac:dyDescent="0.25">
      <c r="A935" s="15">
        <v>934</v>
      </c>
      <c r="B935" s="13" t="s">
        <v>123</v>
      </c>
      <c r="C935" s="13" t="s">
        <v>142</v>
      </c>
      <c r="D935" s="26" t="s">
        <v>68</v>
      </c>
      <c r="E935" s="28">
        <v>2.1999999999999999E-2</v>
      </c>
      <c r="F935" s="28">
        <v>1.0999999999999999E-2</v>
      </c>
      <c r="G935" s="28">
        <v>78</v>
      </c>
      <c r="H935" s="28">
        <v>76</v>
      </c>
      <c r="I935" s="28">
        <v>0.3</v>
      </c>
      <c r="J935" s="28">
        <v>0.65</v>
      </c>
      <c r="K935" s="28">
        <v>0.05</v>
      </c>
      <c r="L935" s="28">
        <v>325694</v>
      </c>
      <c r="M935" s="28">
        <v>0.4</v>
      </c>
    </row>
    <row r="936" spans="1:13" ht="15.75" customHeight="1" x14ac:dyDescent="0.25">
      <c r="A936" s="15">
        <v>935</v>
      </c>
      <c r="B936" s="13" t="s">
        <v>123</v>
      </c>
      <c r="C936" s="13" t="s">
        <v>142</v>
      </c>
      <c r="D936" s="26" t="s">
        <v>69</v>
      </c>
      <c r="E936" s="28">
        <v>2.1999999999999999E-2</v>
      </c>
      <c r="F936" s="28">
        <v>0.01</v>
      </c>
      <c r="G936" s="28">
        <v>78</v>
      </c>
      <c r="H936" s="28">
        <v>76</v>
      </c>
      <c r="I936" s="28">
        <v>0.29399999999999998</v>
      </c>
      <c r="J936" s="28">
        <v>0.65500000000000003</v>
      </c>
      <c r="K936" s="28">
        <v>0.05</v>
      </c>
      <c r="L936" s="28">
        <v>331964</v>
      </c>
      <c r="M936" s="28">
        <v>0.41199999999999998</v>
      </c>
    </row>
    <row r="937" spans="1:13" ht="15.75" customHeight="1" x14ac:dyDescent="0.25">
      <c r="A937" s="15">
        <v>936</v>
      </c>
      <c r="B937" s="13" t="s">
        <v>123</v>
      </c>
      <c r="C937" s="13" t="s">
        <v>142</v>
      </c>
      <c r="D937" s="26" t="s">
        <v>70</v>
      </c>
      <c r="E937" s="28">
        <v>2.1999999999999999E-2</v>
      </c>
      <c r="F937" s="28">
        <v>8.9999999999999993E-3</v>
      </c>
      <c r="G937" s="28">
        <v>79</v>
      </c>
      <c r="H937" s="28">
        <v>77</v>
      </c>
      <c r="I937" s="28">
        <v>0.28999999999999998</v>
      </c>
      <c r="J937" s="28">
        <v>0.66</v>
      </c>
      <c r="K937" s="28">
        <v>0.05</v>
      </c>
      <c r="L937" s="28">
        <v>338442</v>
      </c>
      <c r="M937" s="28">
        <v>0.42299999999999999</v>
      </c>
    </row>
    <row r="938" spans="1:13" ht="15.75" customHeight="1" x14ac:dyDescent="0.25">
      <c r="A938" s="15">
        <v>937</v>
      </c>
      <c r="B938" s="13" t="s">
        <v>123</v>
      </c>
      <c r="C938" s="13" t="s">
        <v>143</v>
      </c>
      <c r="D938" s="26" t="s">
        <v>58</v>
      </c>
      <c r="E938" s="28">
        <v>1.9E-2</v>
      </c>
      <c r="F938" s="28">
        <v>4.9000000000000002E-2</v>
      </c>
      <c r="G938" s="28">
        <v>66</v>
      </c>
      <c r="H938" s="28">
        <v>60</v>
      </c>
      <c r="I938" s="28">
        <v>0.34799999999999998</v>
      </c>
      <c r="J938" s="28">
        <v>0.61499999999999999</v>
      </c>
      <c r="K938" s="28">
        <v>3.6999999999999998E-2</v>
      </c>
      <c r="L938" s="28">
        <v>2397473</v>
      </c>
      <c r="M938" s="28">
        <v>0.57099999999999995</v>
      </c>
    </row>
    <row r="939" spans="1:13" ht="15.75" customHeight="1" x14ac:dyDescent="0.25">
      <c r="A939" s="15">
        <v>938</v>
      </c>
      <c r="B939" s="13" t="s">
        <v>123</v>
      </c>
      <c r="C939" s="13" t="s">
        <v>143</v>
      </c>
      <c r="D939" s="26" t="s">
        <v>59</v>
      </c>
      <c r="E939" s="28">
        <v>1.9E-2</v>
      </c>
      <c r="F939" s="28">
        <v>4.7E-2</v>
      </c>
      <c r="G939" s="28">
        <v>67</v>
      </c>
      <c r="H939" s="28">
        <v>60</v>
      </c>
      <c r="I939" s="28">
        <v>0.33600000000000002</v>
      </c>
      <c r="J939" s="28">
        <v>0.627</v>
      </c>
      <c r="K939" s="28">
        <v>3.6999999999999998E-2</v>
      </c>
      <c r="L939" s="28">
        <v>2419669</v>
      </c>
      <c r="M939" s="28">
        <v>0.58199999999999996</v>
      </c>
    </row>
    <row r="940" spans="1:13" ht="15.75" customHeight="1" x14ac:dyDescent="0.25">
      <c r="A940" s="15">
        <v>939</v>
      </c>
      <c r="B940" s="13" t="s">
        <v>123</v>
      </c>
      <c r="C940" s="13" t="s">
        <v>143</v>
      </c>
      <c r="D940" s="26" t="s">
        <v>60</v>
      </c>
      <c r="E940" s="28">
        <v>1.9E-2</v>
      </c>
      <c r="F940" s="28">
        <v>4.3999999999999997E-2</v>
      </c>
      <c r="G940" s="28">
        <v>67</v>
      </c>
      <c r="H940" s="28">
        <v>61</v>
      </c>
      <c r="I940" s="28">
        <v>0.32300000000000001</v>
      </c>
      <c r="J940" s="28">
        <v>0.64</v>
      </c>
      <c r="K940" s="28">
        <v>3.6999999999999998E-2</v>
      </c>
      <c r="L940" s="28">
        <v>2443231</v>
      </c>
      <c r="M940" s="28">
        <v>0.59299999999999997</v>
      </c>
    </row>
    <row r="941" spans="1:13" ht="15.75" customHeight="1" x14ac:dyDescent="0.25">
      <c r="A941" s="15">
        <v>940</v>
      </c>
      <c r="B941" s="13" t="s">
        <v>123</v>
      </c>
      <c r="C941" s="13" t="s">
        <v>143</v>
      </c>
      <c r="D941" s="26" t="s">
        <v>61</v>
      </c>
      <c r="E941" s="28">
        <v>1.9E-2</v>
      </c>
      <c r="F941" s="28">
        <v>4.2000000000000003E-2</v>
      </c>
      <c r="G941" s="28">
        <v>68</v>
      </c>
      <c r="H941" s="28">
        <v>61</v>
      </c>
      <c r="I941" s="28">
        <v>0.311</v>
      </c>
      <c r="J941" s="28">
        <v>0.65200000000000002</v>
      </c>
      <c r="K941" s="28">
        <v>3.6999999999999998E-2</v>
      </c>
      <c r="L941" s="28">
        <v>2468595</v>
      </c>
      <c r="M941" s="28">
        <v>0.60399999999999998</v>
      </c>
    </row>
    <row r="942" spans="1:13" ht="15.75" customHeight="1" x14ac:dyDescent="0.25">
      <c r="A942" s="15">
        <v>941</v>
      </c>
      <c r="B942" s="13" t="s">
        <v>123</v>
      </c>
      <c r="C942" s="13" t="s">
        <v>143</v>
      </c>
      <c r="D942" s="26" t="s">
        <v>62</v>
      </c>
      <c r="E942" s="28">
        <v>0.02</v>
      </c>
      <c r="F942" s="28">
        <v>3.9E-2</v>
      </c>
      <c r="G942" s="28">
        <v>69</v>
      </c>
      <c r="H942" s="28">
        <v>61</v>
      </c>
      <c r="I942" s="28">
        <v>0.29899999999999999</v>
      </c>
      <c r="J942" s="28">
        <v>0.66400000000000003</v>
      </c>
      <c r="K942" s="28">
        <v>3.6999999999999998E-2</v>
      </c>
      <c r="L942" s="28">
        <v>2496248</v>
      </c>
      <c r="M942" s="28">
        <v>0.61399999999999999</v>
      </c>
    </row>
    <row r="943" spans="1:13" ht="15.75" customHeight="1" x14ac:dyDescent="0.25">
      <c r="A943" s="15">
        <v>942</v>
      </c>
      <c r="B943" s="13" t="s">
        <v>123</v>
      </c>
      <c r="C943" s="13" t="s">
        <v>143</v>
      </c>
      <c r="D943" s="26" t="s">
        <v>63</v>
      </c>
      <c r="E943" s="28">
        <v>0.02</v>
      </c>
      <c r="F943" s="28">
        <v>3.6999999999999998E-2</v>
      </c>
      <c r="G943" s="28">
        <v>69</v>
      </c>
      <c r="H943" s="28">
        <v>62</v>
      </c>
      <c r="I943" s="28">
        <v>0.28899999999999998</v>
      </c>
      <c r="J943" s="28">
        <v>0.67300000000000004</v>
      </c>
      <c r="K943" s="28">
        <v>3.6999999999999998E-2</v>
      </c>
      <c r="L943" s="28">
        <v>2526502</v>
      </c>
      <c r="M943" s="28">
        <v>0.625</v>
      </c>
    </row>
    <row r="944" spans="1:13" ht="15.75" customHeight="1" x14ac:dyDescent="0.25">
      <c r="A944" s="15">
        <v>943</v>
      </c>
      <c r="B944" s="13" t="s">
        <v>123</v>
      </c>
      <c r="C944" s="13" t="s">
        <v>143</v>
      </c>
      <c r="D944" s="26" t="s">
        <v>64</v>
      </c>
      <c r="E944" s="28">
        <v>2.1000000000000001E-2</v>
      </c>
      <c r="F944" s="28">
        <v>3.5000000000000003E-2</v>
      </c>
      <c r="G944" s="28">
        <v>70</v>
      </c>
      <c r="H944" s="28">
        <v>62</v>
      </c>
      <c r="I944" s="28">
        <v>0.28199999999999997</v>
      </c>
      <c r="J944" s="28">
        <v>0.68100000000000005</v>
      </c>
      <c r="K944" s="28">
        <v>3.6999999999999998E-2</v>
      </c>
      <c r="L944" s="28">
        <v>2559496</v>
      </c>
      <c r="M944" s="28">
        <v>0.63500000000000001</v>
      </c>
    </row>
    <row r="945" spans="1:13" ht="15.75" customHeight="1" x14ac:dyDescent="0.25">
      <c r="A945" s="15">
        <v>944</v>
      </c>
      <c r="B945" s="13" t="s">
        <v>123</v>
      </c>
      <c r="C945" s="13" t="s">
        <v>143</v>
      </c>
      <c r="D945" s="26" t="s">
        <v>65</v>
      </c>
      <c r="E945" s="28">
        <v>2.1999999999999999E-2</v>
      </c>
      <c r="F945" s="28">
        <v>3.3000000000000002E-2</v>
      </c>
      <c r="G945" s="28">
        <v>70</v>
      </c>
      <c r="H945" s="28">
        <v>62</v>
      </c>
      <c r="I945" s="28">
        <v>0.27600000000000002</v>
      </c>
      <c r="J945" s="28">
        <v>0.68600000000000005</v>
      </c>
      <c r="K945" s="28">
        <v>3.7999999999999999E-2</v>
      </c>
      <c r="L945" s="28">
        <v>2595068</v>
      </c>
      <c r="M945" s="28">
        <v>0.64600000000000002</v>
      </c>
    </row>
    <row r="946" spans="1:13" ht="15.75" customHeight="1" x14ac:dyDescent="0.25">
      <c r="A946" s="15">
        <v>945</v>
      </c>
      <c r="B946" s="13" t="s">
        <v>123</v>
      </c>
      <c r="C946" s="13" t="s">
        <v>143</v>
      </c>
      <c r="D946" s="26" t="s">
        <v>66</v>
      </c>
      <c r="E946" s="28">
        <v>2.1999999999999999E-2</v>
      </c>
      <c r="F946" s="28">
        <v>3.2000000000000001E-2</v>
      </c>
      <c r="G946" s="28">
        <v>70</v>
      </c>
      <c r="H946" s="28">
        <v>62</v>
      </c>
      <c r="I946" s="28">
        <v>0.27300000000000002</v>
      </c>
      <c r="J946" s="28">
        <v>0.68899999999999995</v>
      </c>
      <c r="K946" s="28">
        <v>3.7999999999999999E-2</v>
      </c>
      <c r="L946" s="28">
        <v>2632834</v>
      </c>
      <c r="M946" s="28">
        <v>0.65600000000000003</v>
      </c>
    </row>
    <row r="947" spans="1:13" ht="15.75" customHeight="1" x14ac:dyDescent="0.25">
      <c r="A947" s="15">
        <v>946</v>
      </c>
      <c r="B947" s="13" t="s">
        <v>123</v>
      </c>
      <c r="C947" s="13" t="s">
        <v>143</v>
      </c>
      <c r="D947" s="26" t="s">
        <v>67</v>
      </c>
      <c r="E947" s="28">
        <v>2.3E-2</v>
      </c>
      <c r="F947" s="28">
        <v>0.03</v>
      </c>
      <c r="G947" s="28">
        <v>71</v>
      </c>
      <c r="H947" s="28">
        <v>63</v>
      </c>
      <c r="I947" s="28">
        <v>0.27100000000000002</v>
      </c>
      <c r="J947" s="28">
        <v>0.69099999999999995</v>
      </c>
      <c r="K947" s="28">
        <v>3.7999999999999999E-2</v>
      </c>
      <c r="L947" s="28">
        <v>2672223</v>
      </c>
      <c r="M947" s="28">
        <v>0.66600000000000004</v>
      </c>
    </row>
    <row r="948" spans="1:13" ht="15.75" customHeight="1" x14ac:dyDescent="0.25">
      <c r="A948" s="15">
        <v>947</v>
      </c>
      <c r="B948" s="13" t="s">
        <v>123</v>
      </c>
      <c r="C948" s="13" t="s">
        <v>143</v>
      </c>
      <c r="D948" s="26" t="s">
        <v>68</v>
      </c>
      <c r="E948" s="28">
        <v>2.3E-2</v>
      </c>
      <c r="F948" s="28">
        <v>2.9000000000000001E-2</v>
      </c>
      <c r="G948" s="28">
        <v>71</v>
      </c>
      <c r="H948" s="28">
        <v>63</v>
      </c>
      <c r="I948" s="28">
        <v>0.27</v>
      </c>
      <c r="J948" s="28">
        <v>0.69199999999999995</v>
      </c>
      <c r="K948" s="28">
        <v>3.7999999999999999E-2</v>
      </c>
      <c r="L948" s="28">
        <v>2712738</v>
      </c>
      <c r="M948" s="28">
        <v>0.67600000000000005</v>
      </c>
    </row>
    <row r="949" spans="1:13" ht="15.75" customHeight="1" x14ac:dyDescent="0.25">
      <c r="A949" s="15">
        <v>948</v>
      </c>
      <c r="B949" s="13" t="s">
        <v>123</v>
      </c>
      <c r="C949" s="13" t="s">
        <v>143</v>
      </c>
      <c r="D949" s="26" t="s">
        <v>69</v>
      </c>
      <c r="E949" s="28">
        <v>2.3E-2</v>
      </c>
      <c r="F949" s="28">
        <v>2.8000000000000001E-2</v>
      </c>
      <c r="G949" s="28">
        <v>71</v>
      </c>
      <c r="H949" s="28">
        <v>63</v>
      </c>
      <c r="I949" s="28">
        <v>0.27</v>
      </c>
      <c r="J949" s="28">
        <v>0.69199999999999995</v>
      </c>
      <c r="K949" s="28">
        <v>3.7999999999999999E-2</v>
      </c>
      <c r="L949" s="28">
        <v>2754209</v>
      </c>
      <c r="M949" s="28">
        <v>0.68500000000000005</v>
      </c>
    </row>
    <row r="950" spans="1:13" ht="15.75" customHeight="1" x14ac:dyDescent="0.25">
      <c r="A950" s="15">
        <v>949</v>
      </c>
      <c r="B950" s="13" t="s">
        <v>123</v>
      </c>
      <c r="C950" s="13" t="s">
        <v>143</v>
      </c>
      <c r="D950" s="26" t="s">
        <v>70</v>
      </c>
      <c r="E950" s="28">
        <v>2.3E-2</v>
      </c>
      <c r="F950" s="28">
        <v>2.7E-2</v>
      </c>
      <c r="G950" s="28">
        <v>71</v>
      </c>
      <c r="H950" s="28">
        <v>63</v>
      </c>
      <c r="I950" s="28">
        <v>0.27100000000000002</v>
      </c>
      <c r="J950" s="28">
        <v>0.69099999999999995</v>
      </c>
      <c r="K950" s="28">
        <v>3.7999999999999999E-2</v>
      </c>
      <c r="L950" s="28">
        <v>2796484</v>
      </c>
      <c r="M950" s="28">
        <v>0.69499999999999995</v>
      </c>
    </row>
    <row r="951" spans="1:13" ht="15.75" customHeight="1" x14ac:dyDescent="0.25">
      <c r="A951" s="15">
        <v>950</v>
      </c>
      <c r="B951" s="13" t="s">
        <v>123</v>
      </c>
      <c r="C951" s="13" t="s">
        <v>144</v>
      </c>
      <c r="D951" s="26" t="s">
        <v>58</v>
      </c>
      <c r="E951" s="28">
        <v>2.1000000000000001E-2</v>
      </c>
      <c r="F951" s="28">
        <v>5.8999999999999997E-2</v>
      </c>
      <c r="G951" s="28">
        <v>64</v>
      </c>
      <c r="H951" s="28">
        <v>60</v>
      </c>
      <c r="I951" s="28">
        <v>0.307</v>
      </c>
      <c r="J951" s="28">
        <v>0.64500000000000002</v>
      </c>
      <c r="K951" s="28">
        <v>4.7E-2</v>
      </c>
      <c r="L951" s="28">
        <v>48453000</v>
      </c>
      <c r="M951" s="28">
        <v>0.27</v>
      </c>
    </row>
    <row r="952" spans="1:13" ht="15.75" customHeight="1" x14ac:dyDescent="0.25">
      <c r="A952" s="15">
        <v>951</v>
      </c>
      <c r="B952" s="13" t="s">
        <v>123</v>
      </c>
      <c r="C952" s="13" t="s">
        <v>144</v>
      </c>
      <c r="D952" s="26" t="s">
        <v>59</v>
      </c>
      <c r="E952" s="28">
        <v>0.02</v>
      </c>
      <c r="F952" s="28">
        <v>5.7000000000000002E-2</v>
      </c>
      <c r="G952" s="28">
        <v>64</v>
      </c>
      <c r="H952" s="28">
        <v>60</v>
      </c>
      <c r="I952" s="28">
        <v>0.30099999999999999</v>
      </c>
      <c r="J952" s="28">
        <v>0.65100000000000002</v>
      </c>
      <c r="K952" s="28">
        <v>4.8000000000000001E-2</v>
      </c>
      <c r="L952" s="28">
        <v>48894203</v>
      </c>
      <c r="M952" s="28">
        <v>0.27300000000000002</v>
      </c>
    </row>
    <row r="953" spans="1:13" ht="15.75" customHeight="1" x14ac:dyDescent="0.25">
      <c r="A953" s="15">
        <v>952</v>
      </c>
      <c r="B953" s="13" t="s">
        <v>123</v>
      </c>
      <c r="C953" s="13" t="s">
        <v>144</v>
      </c>
      <c r="D953" s="26" t="s">
        <v>60</v>
      </c>
      <c r="E953" s="28">
        <v>0.02</v>
      </c>
      <c r="F953" s="28">
        <v>5.6000000000000001E-2</v>
      </c>
      <c r="G953" s="28">
        <v>65</v>
      </c>
      <c r="H953" s="28">
        <v>61</v>
      </c>
      <c r="I953" s="28">
        <v>0.29599999999999999</v>
      </c>
      <c r="J953" s="28">
        <v>0.65600000000000003</v>
      </c>
      <c r="K953" s="28">
        <v>4.8000000000000001E-2</v>
      </c>
      <c r="L953" s="28">
        <v>49261313</v>
      </c>
      <c r="M953" s="28">
        <v>0.27700000000000002</v>
      </c>
    </row>
    <row r="954" spans="1:13" ht="15.75" customHeight="1" x14ac:dyDescent="0.25">
      <c r="A954" s="15">
        <v>953</v>
      </c>
      <c r="B954" s="13" t="s">
        <v>123</v>
      </c>
      <c r="C954" s="13" t="s">
        <v>144</v>
      </c>
      <c r="D954" s="26" t="s">
        <v>61</v>
      </c>
      <c r="E954" s="28">
        <v>0.02</v>
      </c>
      <c r="F954" s="28">
        <v>5.3999999999999999E-2</v>
      </c>
      <c r="G954" s="28">
        <v>65</v>
      </c>
      <c r="H954" s="28">
        <v>61</v>
      </c>
      <c r="I954" s="28">
        <v>0.28999999999999998</v>
      </c>
      <c r="J954" s="28">
        <v>0.66100000000000003</v>
      </c>
      <c r="K954" s="28">
        <v>4.8000000000000001E-2</v>
      </c>
      <c r="L954" s="28">
        <v>49577152</v>
      </c>
      <c r="M954" s="28">
        <v>0.28100000000000003</v>
      </c>
    </row>
    <row r="955" spans="1:13" ht="15.75" customHeight="1" x14ac:dyDescent="0.25">
      <c r="A955" s="15">
        <v>954</v>
      </c>
      <c r="B955" s="13" t="s">
        <v>123</v>
      </c>
      <c r="C955" s="13" t="s">
        <v>144</v>
      </c>
      <c r="D955" s="26" t="s">
        <v>62</v>
      </c>
      <c r="E955" s="28">
        <v>1.9E-2</v>
      </c>
      <c r="F955" s="28">
        <v>5.1999999999999998E-2</v>
      </c>
      <c r="G955" s="28">
        <v>65</v>
      </c>
      <c r="H955" s="28">
        <v>61</v>
      </c>
      <c r="I955" s="28">
        <v>0.28599999999999998</v>
      </c>
      <c r="J955" s="28">
        <v>0.66600000000000004</v>
      </c>
      <c r="K955" s="28">
        <v>4.9000000000000002E-2</v>
      </c>
      <c r="L955" s="28">
        <v>49875169</v>
      </c>
      <c r="M955" s="28">
        <v>0.28499999999999998</v>
      </c>
    </row>
    <row r="956" spans="1:13" ht="15.75" customHeight="1" x14ac:dyDescent="0.25">
      <c r="A956" s="15">
        <v>955</v>
      </c>
      <c r="B956" s="13" t="s">
        <v>123</v>
      </c>
      <c r="C956" s="13" t="s">
        <v>144</v>
      </c>
      <c r="D956" s="26" t="s">
        <v>63</v>
      </c>
      <c r="E956" s="28">
        <v>1.9E-2</v>
      </c>
      <c r="F956" s="28">
        <v>5.0999999999999997E-2</v>
      </c>
      <c r="G956" s="28">
        <v>66</v>
      </c>
      <c r="H956" s="28">
        <v>61</v>
      </c>
      <c r="I956" s="28">
        <v>0.28100000000000003</v>
      </c>
      <c r="J956" s="28">
        <v>0.67</v>
      </c>
      <c r="K956" s="28">
        <v>4.9000000000000002E-2</v>
      </c>
      <c r="L956" s="28">
        <v>50181020</v>
      </c>
      <c r="M956" s="28">
        <v>0.28899999999999998</v>
      </c>
    </row>
    <row r="957" spans="1:13" ht="15.75" customHeight="1" x14ac:dyDescent="0.25">
      <c r="A957" s="15">
        <v>956</v>
      </c>
      <c r="B957" s="13" t="s">
        <v>123</v>
      </c>
      <c r="C957" s="13" t="s">
        <v>144</v>
      </c>
      <c r="D957" s="26" t="s">
        <v>64</v>
      </c>
      <c r="E957" s="28">
        <v>1.9E-2</v>
      </c>
      <c r="F957" s="28">
        <v>4.9000000000000002E-2</v>
      </c>
      <c r="G957" s="28">
        <v>66</v>
      </c>
      <c r="H957" s="28">
        <v>62</v>
      </c>
      <c r="I957" s="28">
        <v>0.27700000000000002</v>
      </c>
      <c r="J957" s="28">
        <v>0.67400000000000004</v>
      </c>
      <c r="K957" s="28">
        <v>0.05</v>
      </c>
      <c r="L957" s="28">
        <v>50500070</v>
      </c>
      <c r="M957" s="28">
        <v>0.29399999999999998</v>
      </c>
    </row>
    <row r="958" spans="1:13" ht="15.75" customHeight="1" x14ac:dyDescent="0.25">
      <c r="A958" s="15">
        <v>957</v>
      </c>
      <c r="B958" s="13" t="s">
        <v>123</v>
      </c>
      <c r="C958" s="13" t="s">
        <v>144</v>
      </c>
      <c r="D958" s="26" t="s">
        <v>65</v>
      </c>
      <c r="E958" s="28">
        <v>1.9E-2</v>
      </c>
      <c r="F958" s="28">
        <v>4.8000000000000001E-2</v>
      </c>
      <c r="G958" s="28">
        <v>66</v>
      </c>
      <c r="H958" s="28">
        <v>62</v>
      </c>
      <c r="I958" s="28">
        <v>0.27200000000000002</v>
      </c>
      <c r="J958" s="28">
        <v>0.67800000000000005</v>
      </c>
      <c r="K958" s="28">
        <v>0.05</v>
      </c>
      <c r="L958" s="28">
        <v>50828959</v>
      </c>
      <c r="M958" s="28">
        <v>0.29899999999999999</v>
      </c>
    </row>
    <row r="959" spans="1:13" ht="15.75" customHeight="1" x14ac:dyDescent="0.25">
      <c r="A959" s="15">
        <v>958</v>
      </c>
      <c r="B959" s="13" t="s">
        <v>123</v>
      </c>
      <c r="C959" s="13" t="s">
        <v>144</v>
      </c>
      <c r="D959" s="26" t="s">
        <v>66</v>
      </c>
      <c r="E959" s="28">
        <v>1.7999999999999999E-2</v>
      </c>
      <c r="F959" s="28">
        <v>4.5999999999999999E-2</v>
      </c>
      <c r="G959" s="28">
        <v>66</v>
      </c>
      <c r="H959" s="28">
        <v>62</v>
      </c>
      <c r="I959" s="28">
        <v>0.26800000000000002</v>
      </c>
      <c r="J959" s="28">
        <v>0.68100000000000005</v>
      </c>
      <c r="K959" s="28">
        <v>0.05</v>
      </c>
      <c r="L959" s="28">
        <v>51174018</v>
      </c>
      <c r="M959" s="28">
        <v>0.30399999999999999</v>
      </c>
    </row>
    <row r="960" spans="1:13" ht="15.75" customHeight="1" x14ac:dyDescent="0.25">
      <c r="A960" s="15">
        <v>959</v>
      </c>
      <c r="B960" s="13" t="s">
        <v>123</v>
      </c>
      <c r="C960" s="13" t="s">
        <v>144</v>
      </c>
      <c r="D960" s="26" t="s">
        <v>67</v>
      </c>
      <c r="E960" s="28">
        <v>1.7999999999999999E-2</v>
      </c>
      <c r="F960" s="28">
        <v>4.4999999999999998E-2</v>
      </c>
      <c r="G960" s="28">
        <v>66</v>
      </c>
      <c r="H960" s="28">
        <v>62</v>
      </c>
      <c r="I960" s="28">
        <v>0.26500000000000001</v>
      </c>
      <c r="J960" s="28">
        <v>0.68500000000000005</v>
      </c>
      <c r="K960" s="28">
        <v>5.0999999999999997E-2</v>
      </c>
      <c r="L960" s="28">
        <v>51540490</v>
      </c>
      <c r="M960" s="28">
        <v>0.309</v>
      </c>
    </row>
    <row r="961" spans="1:13" ht="15.75" customHeight="1" x14ac:dyDescent="0.25">
      <c r="A961" s="15">
        <v>960</v>
      </c>
      <c r="B961" s="13" t="s">
        <v>123</v>
      </c>
      <c r="C961" s="13" t="s">
        <v>144</v>
      </c>
      <c r="D961" s="26" t="s">
        <v>68</v>
      </c>
      <c r="E961" s="28">
        <v>1.7999999999999999E-2</v>
      </c>
      <c r="F961" s="28">
        <v>4.3999999999999997E-2</v>
      </c>
      <c r="G961" s="28">
        <v>67</v>
      </c>
      <c r="H961" s="28">
        <v>63</v>
      </c>
      <c r="I961" s="28">
        <v>0.26100000000000001</v>
      </c>
      <c r="J961" s="28">
        <v>0.68799999999999994</v>
      </c>
      <c r="K961" s="28">
        <v>5.0999999999999997E-2</v>
      </c>
      <c r="L961" s="28">
        <v>51931231</v>
      </c>
      <c r="M961" s="28">
        <v>0.314</v>
      </c>
    </row>
    <row r="962" spans="1:13" ht="15.75" customHeight="1" x14ac:dyDescent="0.25">
      <c r="A962" s="15">
        <v>961</v>
      </c>
      <c r="B962" s="13" t="s">
        <v>123</v>
      </c>
      <c r="C962" s="13" t="s">
        <v>144</v>
      </c>
      <c r="D962" s="26" t="s">
        <v>69</v>
      </c>
      <c r="E962" s="28">
        <v>1.7999999999999999E-2</v>
      </c>
      <c r="F962" s="28">
        <v>4.2000000000000003E-2</v>
      </c>
      <c r="G962" s="28">
        <v>67</v>
      </c>
      <c r="H962" s="28">
        <v>63</v>
      </c>
      <c r="I962" s="28">
        <v>0.25700000000000001</v>
      </c>
      <c r="J962" s="28">
        <v>0.69199999999999995</v>
      </c>
      <c r="K962" s="28">
        <v>5.0999999999999997E-2</v>
      </c>
      <c r="L962" s="28">
        <v>52350763</v>
      </c>
      <c r="M962" s="28">
        <v>0.31900000000000001</v>
      </c>
    </row>
    <row r="963" spans="1:13" ht="15.75" customHeight="1" x14ac:dyDescent="0.25">
      <c r="A963" s="15">
        <v>962</v>
      </c>
      <c r="B963" s="13" t="s">
        <v>123</v>
      </c>
      <c r="C963" s="13" t="s">
        <v>144</v>
      </c>
      <c r="D963" s="26" t="s">
        <v>70</v>
      </c>
      <c r="E963" s="28">
        <v>1.7000000000000001E-2</v>
      </c>
      <c r="F963" s="28">
        <v>4.1000000000000002E-2</v>
      </c>
      <c r="G963" s="28">
        <v>67</v>
      </c>
      <c r="H963" s="28">
        <v>63</v>
      </c>
      <c r="I963" s="28">
        <v>0.253</v>
      </c>
      <c r="J963" s="28">
        <v>0.69599999999999995</v>
      </c>
      <c r="K963" s="28">
        <v>5.1999999999999998E-2</v>
      </c>
      <c r="L963" s="28">
        <v>52797319</v>
      </c>
      <c r="M963" s="28">
        <v>0.32500000000000001</v>
      </c>
    </row>
    <row r="964" spans="1:13" ht="15.75" customHeight="1" x14ac:dyDescent="0.25">
      <c r="A964" s="15">
        <v>963</v>
      </c>
      <c r="B964" s="13" t="s">
        <v>123</v>
      </c>
      <c r="C964" s="13" t="s">
        <v>145</v>
      </c>
      <c r="D964" s="26" t="s">
        <v>58</v>
      </c>
      <c r="E964" s="28">
        <v>3.3000000000000002E-2</v>
      </c>
      <c r="F964" s="28">
        <v>0.06</v>
      </c>
      <c r="G964" s="28">
        <v>63</v>
      </c>
      <c r="H964" s="28">
        <v>61</v>
      </c>
      <c r="I964" s="28">
        <v>0.40400000000000003</v>
      </c>
      <c r="J964" s="28">
        <v>0.55800000000000005</v>
      </c>
      <c r="K964" s="28">
        <v>3.7999999999999999E-2</v>
      </c>
      <c r="L964" s="28">
        <v>23184177</v>
      </c>
      <c r="M964" s="28">
        <v>0.13400000000000001</v>
      </c>
    </row>
    <row r="965" spans="1:13" ht="15.75" customHeight="1" x14ac:dyDescent="0.25">
      <c r="A965" s="15">
        <v>964</v>
      </c>
      <c r="B965" s="13" t="s">
        <v>123</v>
      </c>
      <c r="C965" s="13" t="s">
        <v>145</v>
      </c>
      <c r="D965" s="26" t="s">
        <v>59</v>
      </c>
      <c r="E965" s="28">
        <v>3.2000000000000001E-2</v>
      </c>
      <c r="F965" s="28">
        <v>5.7000000000000002E-2</v>
      </c>
      <c r="G965" s="28">
        <v>64</v>
      </c>
      <c r="H965" s="28">
        <v>62</v>
      </c>
      <c r="I965" s="28">
        <v>0.40300000000000002</v>
      </c>
      <c r="J965" s="28">
        <v>0.55900000000000005</v>
      </c>
      <c r="K965" s="28">
        <v>3.9E-2</v>
      </c>
      <c r="L965" s="28">
        <v>23655119</v>
      </c>
      <c r="M965" s="28">
        <v>0.14000000000000001</v>
      </c>
    </row>
    <row r="966" spans="1:13" ht="15.75" customHeight="1" x14ac:dyDescent="0.25">
      <c r="A966" s="15">
        <v>965</v>
      </c>
      <c r="B966" s="13" t="s">
        <v>123</v>
      </c>
      <c r="C966" s="13" t="s">
        <v>145</v>
      </c>
      <c r="D966" s="26" t="s">
        <v>60</v>
      </c>
      <c r="E966" s="28">
        <v>3.1E-2</v>
      </c>
      <c r="F966" s="28">
        <v>5.3999999999999999E-2</v>
      </c>
      <c r="G966" s="28">
        <v>64</v>
      </c>
      <c r="H966" s="28">
        <v>62</v>
      </c>
      <c r="I966" s="28">
        <v>0.40100000000000002</v>
      </c>
      <c r="J966" s="28">
        <v>0.55900000000000005</v>
      </c>
      <c r="K966" s="28">
        <v>0.04</v>
      </c>
      <c r="L966" s="28">
        <v>24102862</v>
      </c>
      <c r="M966" s="28">
        <v>0.14299999999999999</v>
      </c>
    </row>
    <row r="967" spans="1:13" ht="15.75" customHeight="1" x14ac:dyDescent="0.25">
      <c r="A967" s="15">
        <v>966</v>
      </c>
      <c r="B967" s="13" t="s">
        <v>123</v>
      </c>
      <c r="C967" s="13" t="s">
        <v>145</v>
      </c>
      <c r="D967" s="26" t="s">
        <v>61</v>
      </c>
      <c r="E967" s="28">
        <v>0.03</v>
      </c>
      <c r="F967" s="28">
        <v>5.1999999999999998E-2</v>
      </c>
      <c r="G967" s="28">
        <v>65</v>
      </c>
      <c r="H967" s="28">
        <v>63</v>
      </c>
      <c r="I967" s="28">
        <v>0.39900000000000002</v>
      </c>
      <c r="J967" s="28">
        <v>0.55900000000000005</v>
      </c>
      <c r="K967" s="28">
        <v>4.1000000000000002E-2</v>
      </c>
      <c r="L967" s="28">
        <v>24525527</v>
      </c>
      <c r="M967" s="28">
        <v>0.14599999999999999</v>
      </c>
    </row>
    <row r="968" spans="1:13" ht="15.75" customHeight="1" x14ac:dyDescent="0.25">
      <c r="A968" s="15">
        <v>967</v>
      </c>
      <c r="B968" s="13" t="s">
        <v>123</v>
      </c>
      <c r="C968" s="13" t="s">
        <v>145</v>
      </c>
      <c r="D968" s="26" t="s">
        <v>62</v>
      </c>
      <c r="E968" s="28">
        <v>2.9000000000000001E-2</v>
      </c>
      <c r="F968" s="28">
        <v>4.9000000000000002E-2</v>
      </c>
      <c r="G968" s="28">
        <v>65</v>
      </c>
      <c r="H968" s="28">
        <v>63</v>
      </c>
      <c r="I968" s="28">
        <v>0.39700000000000002</v>
      </c>
      <c r="J968" s="28">
        <v>0.56000000000000005</v>
      </c>
      <c r="K968" s="28">
        <v>4.2999999999999997E-2</v>
      </c>
      <c r="L968" s="28">
        <v>24921910</v>
      </c>
      <c r="M968" s="28">
        <v>0.14899999999999999</v>
      </c>
    </row>
    <row r="969" spans="1:13" ht="15.75" customHeight="1" x14ac:dyDescent="0.25">
      <c r="A969" s="15">
        <v>968</v>
      </c>
      <c r="B969" s="13" t="s">
        <v>123</v>
      </c>
      <c r="C969" s="13" t="s">
        <v>145</v>
      </c>
      <c r="D969" s="26" t="s">
        <v>63</v>
      </c>
      <c r="E969" s="28">
        <v>2.8000000000000001E-2</v>
      </c>
      <c r="F969" s="28">
        <v>4.7E-2</v>
      </c>
      <c r="G969" s="28">
        <v>66</v>
      </c>
      <c r="H969" s="28">
        <v>64</v>
      </c>
      <c r="I969" s="28">
        <v>0.39500000000000002</v>
      </c>
      <c r="J969" s="28">
        <v>0.56100000000000005</v>
      </c>
      <c r="K969" s="28">
        <v>4.3999999999999997E-2</v>
      </c>
      <c r="L969" s="28">
        <v>25292058</v>
      </c>
      <c r="M969" s="28">
        <v>0.152</v>
      </c>
    </row>
    <row r="970" spans="1:13" ht="15.75" customHeight="1" x14ac:dyDescent="0.25">
      <c r="A970" s="15">
        <v>969</v>
      </c>
      <c r="B970" s="13" t="s">
        <v>123</v>
      </c>
      <c r="C970" s="13" t="s">
        <v>145</v>
      </c>
      <c r="D970" s="26" t="s">
        <v>64</v>
      </c>
      <c r="E970" s="28">
        <v>2.7E-2</v>
      </c>
      <c r="F970" s="28">
        <v>4.3999999999999997E-2</v>
      </c>
      <c r="G970" s="28">
        <v>66</v>
      </c>
      <c r="H970" s="28">
        <v>64</v>
      </c>
      <c r="I970" s="28">
        <v>0.39100000000000001</v>
      </c>
      <c r="J970" s="28">
        <v>0.56399999999999995</v>
      </c>
      <c r="K970" s="28">
        <v>4.4999999999999998E-2</v>
      </c>
      <c r="L970" s="28">
        <v>25634043</v>
      </c>
      <c r="M970" s="28">
        <v>0.155</v>
      </c>
    </row>
    <row r="971" spans="1:13" ht="15.75" customHeight="1" x14ac:dyDescent="0.25">
      <c r="A971" s="15">
        <v>970</v>
      </c>
      <c r="B971" s="13" t="s">
        <v>123</v>
      </c>
      <c r="C971" s="13" t="s">
        <v>145</v>
      </c>
      <c r="D971" s="26" t="s">
        <v>65</v>
      </c>
      <c r="E971" s="28">
        <v>2.5999999999999999E-2</v>
      </c>
      <c r="F971" s="28">
        <v>4.2000000000000003E-2</v>
      </c>
      <c r="G971" s="28">
        <v>67</v>
      </c>
      <c r="H971" s="28">
        <v>65</v>
      </c>
      <c r="I971" s="28">
        <v>0.38700000000000001</v>
      </c>
      <c r="J971" s="28">
        <v>0.56599999999999995</v>
      </c>
      <c r="K971" s="28">
        <v>4.5999999999999999E-2</v>
      </c>
      <c r="L971" s="28">
        <v>25950022</v>
      </c>
      <c r="M971" s="28">
        <v>0.158</v>
      </c>
    </row>
    <row r="972" spans="1:13" ht="15.75" customHeight="1" x14ac:dyDescent="0.25">
      <c r="A972" s="15">
        <v>971</v>
      </c>
      <c r="B972" s="13" t="s">
        <v>123</v>
      </c>
      <c r="C972" s="13" t="s">
        <v>145</v>
      </c>
      <c r="D972" s="26" t="s">
        <v>66</v>
      </c>
      <c r="E972" s="28">
        <v>2.5000000000000001E-2</v>
      </c>
      <c r="F972" s="28">
        <v>0.04</v>
      </c>
      <c r="G972" s="28">
        <v>67</v>
      </c>
      <c r="H972" s="28">
        <v>65</v>
      </c>
      <c r="I972" s="28">
        <v>0.38300000000000001</v>
      </c>
      <c r="J972" s="28">
        <v>0.56999999999999995</v>
      </c>
      <c r="K972" s="28">
        <v>4.7E-2</v>
      </c>
      <c r="L972" s="28">
        <v>26249412</v>
      </c>
      <c r="M972" s="28">
        <v>0.16200000000000001</v>
      </c>
    </row>
    <row r="973" spans="1:13" ht="15.75" customHeight="1" x14ac:dyDescent="0.25">
      <c r="A973" s="15">
        <v>972</v>
      </c>
      <c r="B973" s="13" t="s">
        <v>123</v>
      </c>
      <c r="C973" s="13" t="s">
        <v>145</v>
      </c>
      <c r="D973" s="26" t="s">
        <v>67</v>
      </c>
      <c r="E973" s="28">
        <v>2.4E-2</v>
      </c>
      <c r="F973" s="28">
        <v>3.7999999999999999E-2</v>
      </c>
      <c r="G973" s="28">
        <v>68</v>
      </c>
      <c r="H973" s="28">
        <v>66</v>
      </c>
      <c r="I973" s="28">
        <v>0.377</v>
      </c>
      <c r="J973" s="28">
        <v>0.57399999999999995</v>
      </c>
      <c r="K973" s="28">
        <v>4.8000000000000001E-2</v>
      </c>
      <c r="L973" s="28">
        <v>26544943</v>
      </c>
      <c r="M973" s="28">
        <v>0.16500000000000001</v>
      </c>
    </row>
    <row r="974" spans="1:13" ht="15.75" customHeight="1" x14ac:dyDescent="0.25">
      <c r="A974" s="15">
        <v>973</v>
      </c>
      <c r="B974" s="13" t="s">
        <v>123</v>
      </c>
      <c r="C974" s="13" t="s">
        <v>145</v>
      </c>
      <c r="D974" s="26" t="s">
        <v>68</v>
      </c>
      <c r="E974" s="28">
        <v>2.3E-2</v>
      </c>
      <c r="F974" s="28">
        <v>3.5999999999999997E-2</v>
      </c>
      <c r="G974" s="28">
        <v>68</v>
      </c>
      <c r="H974" s="28">
        <v>66</v>
      </c>
      <c r="I974" s="28">
        <v>0.371</v>
      </c>
      <c r="J974" s="28">
        <v>0.57999999999999996</v>
      </c>
      <c r="K974" s="28">
        <v>4.9000000000000002E-2</v>
      </c>
      <c r="L974" s="28">
        <v>26846016</v>
      </c>
      <c r="M974" s="28">
        <v>0.16800000000000001</v>
      </c>
    </row>
    <row r="975" spans="1:13" ht="15.75" customHeight="1" x14ac:dyDescent="0.25">
      <c r="A975" s="15">
        <v>974</v>
      </c>
      <c r="B975" s="13" t="s">
        <v>123</v>
      </c>
      <c r="C975" s="13" t="s">
        <v>145</v>
      </c>
      <c r="D975" s="26" t="s">
        <v>69</v>
      </c>
      <c r="E975" s="28">
        <v>2.1999999999999999E-2</v>
      </c>
      <c r="F975" s="28">
        <v>3.5000000000000003E-2</v>
      </c>
      <c r="G975" s="28">
        <v>69</v>
      </c>
      <c r="H975" s="28">
        <v>66</v>
      </c>
      <c r="I975" s="28">
        <v>0.36399999999999999</v>
      </c>
      <c r="J975" s="28">
        <v>0.58599999999999997</v>
      </c>
      <c r="K975" s="28">
        <v>0.05</v>
      </c>
      <c r="L975" s="28">
        <v>27156367</v>
      </c>
      <c r="M975" s="28">
        <v>0.17199999999999999</v>
      </c>
    </row>
    <row r="976" spans="1:13" ht="15.75" customHeight="1" x14ac:dyDescent="0.25">
      <c r="A976" s="15">
        <v>975</v>
      </c>
      <c r="B976" s="13" t="s">
        <v>123</v>
      </c>
      <c r="C976" s="13" t="s">
        <v>145</v>
      </c>
      <c r="D976" s="26" t="s">
        <v>70</v>
      </c>
      <c r="E976" s="28">
        <v>2.1999999999999999E-2</v>
      </c>
      <c r="F976" s="28">
        <v>3.3000000000000002E-2</v>
      </c>
      <c r="G976" s="28">
        <v>69</v>
      </c>
      <c r="H976" s="28">
        <v>67</v>
      </c>
      <c r="I976" s="28">
        <v>0.35599999999999998</v>
      </c>
      <c r="J976" s="28">
        <v>0.59399999999999997</v>
      </c>
      <c r="K976" s="28">
        <v>5.0999999999999997E-2</v>
      </c>
      <c r="L976" s="28">
        <v>27474377</v>
      </c>
      <c r="M976" s="28">
        <v>0.17499999999999999</v>
      </c>
    </row>
    <row r="977" spans="1:13" ht="15.75" customHeight="1" x14ac:dyDescent="0.25">
      <c r="A977" s="15">
        <v>976</v>
      </c>
      <c r="B977" s="13" t="s">
        <v>123</v>
      </c>
      <c r="C977" s="13" t="s">
        <v>146</v>
      </c>
      <c r="D977" s="26" t="s">
        <v>58</v>
      </c>
      <c r="E977" s="28">
        <v>1.7999999999999999E-2</v>
      </c>
      <c r="F977" s="28">
        <v>4.4999999999999998E-2</v>
      </c>
      <c r="G977" s="28">
        <v>69</v>
      </c>
      <c r="H977" s="28">
        <v>61</v>
      </c>
      <c r="I977" s="28">
        <v>0.26</v>
      </c>
      <c r="J977" s="28">
        <v>0.68100000000000005</v>
      </c>
      <c r="K977" s="28">
        <v>5.8999999999999997E-2</v>
      </c>
      <c r="L977" s="28">
        <v>22840225</v>
      </c>
      <c r="M977" s="28">
        <v>0.59399999999999997</v>
      </c>
    </row>
    <row r="978" spans="1:13" ht="15.75" customHeight="1" x14ac:dyDescent="0.25">
      <c r="A978" s="15">
        <v>977</v>
      </c>
      <c r="B978" s="13" t="s">
        <v>123</v>
      </c>
      <c r="C978" s="13" t="s">
        <v>146</v>
      </c>
      <c r="D978" s="26" t="s">
        <v>59</v>
      </c>
      <c r="E978" s="28">
        <v>1.7000000000000001E-2</v>
      </c>
      <c r="F978" s="28">
        <v>3.9E-2</v>
      </c>
      <c r="G978" s="28">
        <v>70</v>
      </c>
      <c r="H978" s="28">
        <v>62</v>
      </c>
      <c r="I978" s="28">
        <v>0.25800000000000001</v>
      </c>
      <c r="J978" s="28">
        <v>0.68</v>
      </c>
      <c r="K978" s="28">
        <v>6.2E-2</v>
      </c>
      <c r="L978" s="28">
        <v>23043449</v>
      </c>
      <c r="M978" s="28">
        <v>0.59499999999999997</v>
      </c>
    </row>
    <row r="979" spans="1:13" ht="15.75" customHeight="1" x14ac:dyDescent="0.25">
      <c r="A979" s="15">
        <v>978</v>
      </c>
      <c r="B979" s="13" t="s">
        <v>123</v>
      </c>
      <c r="C979" s="13" t="s">
        <v>146</v>
      </c>
      <c r="D979" s="26" t="s">
        <v>60</v>
      </c>
      <c r="E979" s="28">
        <v>1.7000000000000001E-2</v>
      </c>
      <c r="F979" s="28">
        <v>3.4000000000000002E-2</v>
      </c>
      <c r="G979" s="28">
        <v>70</v>
      </c>
      <c r="H979" s="28">
        <v>63</v>
      </c>
      <c r="I979" s="28">
        <v>0.25600000000000001</v>
      </c>
      <c r="J979" s="28">
        <v>0.68</v>
      </c>
      <c r="K979" s="28">
        <v>6.5000000000000002E-2</v>
      </c>
      <c r="L979" s="28">
        <v>23248059</v>
      </c>
      <c r="M979" s="28">
        <v>0.59599999999999997</v>
      </c>
    </row>
    <row r="980" spans="1:13" ht="15.75" customHeight="1" x14ac:dyDescent="0.25">
      <c r="A980" s="15">
        <v>979</v>
      </c>
      <c r="B980" s="13" t="s">
        <v>123</v>
      </c>
      <c r="C980" s="13" t="s">
        <v>146</v>
      </c>
      <c r="D980" s="26" t="s">
        <v>61</v>
      </c>
      <c r="E980" s="28">
        <v>1.6E-2</v>
      </c>
      <c r="F980" s="28">
        <v>0.03</v>
      </c>
      <c r="G980" s="28">
        <v>71</v>
      </c>
      <c r="H980" s="28">
        <v>64</v>
      </c>
      <c r="I980" s="28">
        <v>0.253</v>
      </c>
      <c r="J980" s="28">
        <v>0.67900000000000005</v>
      </c>
      <c r="K980" s="28">
        <v>6.8000000000000005E-2</v>
      </c>
      <c r="L980" s="28">
        <v>23449180</v>
      </c>
      <c r="M980" s="28">
        <v>0.59599999999999997</v>
      </c>
    </row>
    <row r="981" spans="1:13" ht="15.75" customHeight="1" x14ac:dyDescent="0.25">
      <c r="A981" s="15">
        <v>980</v>
      </c>
      <c r="B981" s="13" t="s">
        <v>123</v>
      </c>
      <c r="C981" s="13" t="s">
        <v>146</v>
      </c>
      <c r="D981" s="26" t="s">
        <v>62</v>
      </c>
      <c r="E981" s="28">
        <v>1.6E-2</v>
      </c>
      <c r="F981" s="28">
        <v>2.8000000000000001E-2</v>
      </c>
      <c r="G981" s="28">
        <v>72</v>
      </c>
      <c r="H981" s="28">
        <v>64</v>
      </c>
      <c r="I981" s="28">
        <v>0.25</v>
      </c>
      <c r="J981" s="28">
        <v>0.67800000000000005</v>
      </c>
      <c r="K981" s="28">
        <v>7.0999999999999994E-2</v>
      </c>
      <c r="L981" s="28">
        <v>23639303</v>
      </c>
      <c r="M981" s="28">
        <v>0.59699999999999998</v>
      </c>
    </row>
    <row r="982" spans="1:13" ht="15.75" customHeight="1" x14ac:dyDescent="0.25">
      <c r="A982" s="15">
        <v>981</v>
      </c>
      <c r="B982" s="13" t="s">
        <v>123</v>
      </c>
      <c r="C982" s="13" t="s">
        <v>146</v>
      </c>
      <c r="D982" s="26" t="s">
        <v>63</v>
      </c>
      <c r="E982" s="28">
        <v>1.6E-2</v>
      </c>
      <c r="F982" s="28">
        <v>2.5999999999999999E-2</v>
      </c>
      <c r="G982" s="28">
        <v>72</v>
      </c>
      <c r="H982" s="28">
        <v>65</v>
      </c>
      <c r="I982" s="28">
        <v>0.247</v>
      </c>
      <c r="J982" s="28">
        <v>0.67800000000000005</v>
      </c>
      <c r="K982" s="28">
        <v>7.3999999999999996E-2</v>
      </c>
      <c r="L982" s="28">
        <v>23813333</v>
      </c>
      <c r="M982" s="28">
        <v>0.59799999999999998</v>
      </c>
    </row>
    <row r="983" spans="1:13" ht="15.75" customHeight="1" x14ac:dyDescent="0.25">
      <c r="A983" s="15">
        <v>982</v>
      </c>
      <c r="B983" s="13" t="s">
        <v>123</v>
      </c>
      <c r="C983" s="13" t="s">
        <v>146</v>
      </c>
      <c r="D983" s="26" t="s">
        <v>64</v>
      </c>
      <c r="E983" s="28">
        <v>1.4999999999999999E-2</v>
      </c>
      <c r="F983" s="28">
        <v>2.5999999999999999E-2</v>
      </c>
      <c r="G983" s="28">
        <v>72</v>
      </c>
      <c r="H983" s="28">
        <v>65</v>
      </c>
      <c r="I983" s="28">
        <v>0.24299999999999999</v>
      </c>
      <c r="J983" s="28">
        <v>0.67900000000000005</v>
      </c>
      <c r="K983" s="28">
        <v>7.6999999999999999E-2</v>
      </c>
      <c r="L983" s="28">
        <v>23969917</v>
      </c>
      <c r="M983" s="28">
        <v>0.59899999999999998</v>
      </c>
    </row>
    <row r="984" spans="1:13" ht="15.75" customHeight="1" x14ac:dyDescent="0.25">
      <c r="A984" s="15">
        <v>983</v>
      </c>
      <c r="B984" s="13" t="s">
        <v>123</v>
      </c>
      <c r="C984" s="13" t="s">
        <v>146</v>
      </c>
      <c r="D984" s="26" t="s">
        <v>65</v>
      </c>
      <c r="E984" s="28">
        <v>1.4999999999999999E-2</v>
      </c>
      <c r="F984" s="28">
        <v>2.5999999999999999E-2</v>
      </c>
      <c r="G984" s="28">
        <v>72</v>
      </c>
      <c r="H984" s="28">
        <v>65</v>
      </c>
      <c r="I984" s="28">
        <v>0.23899999999999999</v>
      </c>
      <c r="J984" s="28">
        <v>0.68100000000000005</v>
      </c>
      <c r="K984" s="28">
        <v>0.08</v>
      </c>
      <c r="L984" s="28">
        <v>24111989</v>
      </c>
      <c r="M984" s="28">
        <v>0.6</v>
      </c>
    </row>
    <row r="985" spans="1:13" ht="15.75" customHeight="1" x14ac:dyDescent="0.25">
      <c r="A985" s="15">
        <v>984</v>
      </c>
      <c r="B985" s="13" t="s">
        <v>123</v>
      </c>
      <c r="C985" s="13" t="s">
        <v>146</v>
      </c>
      <c r="D985" s="26" t="s">
        <v>66</v>
      </c>
      <c r="E985" s="28">
        <v>1.4999999999999999E-2</v>
      </c>
      <c r="F985" s="28">
        <v>2.5999999999999999E-2</v>
      </c>
      <c r="G985" s="28">
        <v>72</v>
      </c>
      <c r="H985" s="28">
        <v>65</v>
      </c>
      <c r="I985" s="28">
        <v>0.23499999999999999</v>
      </c>
      <c r="J985" s="28">
        <v>0.68200000000000005</v>
      </c>
      <c r="K985" s="28">
        <v>8.3000000000000004E-2</v>
      </c>
      <c r="L985" s="28">
        <v>24243894</v>
      </c>
      <c r="M985" s="28">
        <v>0.6</v>
      </c>
    </row>
    <row r="986" spans="1:13" ht="15.75" customHeight="1" x14ac:dyDescent="0.25">
      <c r="A986" s="15">
        <v>985</v>
      </c>
      <c r="B986" s="13" t="s">
        <v>123</v>
      </c>
      <c r="C986" s="13" t="s">
        <v>146</v>
      </c>
      <c r="D986" s="26" t="s">
        <v>67</v>
      </c>
      <c r="E986" s="28">
        <v>1.4E-2</v>
      </c>
      <c r="F986" s="28">
        <v>2.5000000000000001E-2</v>
      </c>
      <c r="G986" s="28">
        <v>72</v>
      </c>
      <c r="H986" s="28">
        <v>65</v>
      </c>
      <c r="I986" s="28">
        <v>0.23100000000000001</v>
      </c>
      <c r="J986" s="28">
        <v>0.68400000000000005</v>
      </c>
      <c r="K986" s="28">
        <v>8.5000000000000006E-2</v>
      </c>
      <c r="L986" s="28">
        <v>24371865</v>
      </c>
      <c r="M986" s="28">
        <v>0.60099999999999998</v>
      </c>
    </row>
    <row r="987" spans="1:13" ht="15.75" customHeight="1" x14ac:dyDescent="0.25">
      <c r="A987" s="15">
        <v>986</v>
      </c>
      <c r="B987" s="13" t="s">
        <v>123</v>
      </c>
      <c r="C987" s="13" t="s">
        <v>146</v>
      </c>
      <c r="D987" s="26" t="s">
        <v>68</v>
      </c>
      <c r="E987" s="28">
        <v>1.4E-2</v>
      </c>
      <c r="F987" s="28">
        <v>2.5000000000000001E-2</v>
      </c>
      <c r="G987" s="28">
        <v>72</v>
      </c>
      <c r="H987" s="28">
        <v>66</v>
      </c>
      <c r="I987" s="28">
        <v>0.22700000000000001</v>
      </c>
      <c r="J987" s="28">
        <v>0.68600000000000005</v>
      </c>
      <c r="K987" s="28">
        <v>8.7999999999999995E-2</v>
      </c>
      <c r="L987" s="28">
        <v>24500520</v>
      </c>
      <c r="M987" s="28">
        <v>0.60199999999999998</v>
      </c>
    </row>
    <row r="988" spans="1:13" ht="15.75" customHeight="1" x14ac:dyDescent="0.25">
      <c r="A988" s="15">
        <v>987</v>
      </c>
      <c r="B988" s="13" t="s">
        <v>123</v>
      </c>
      <c r="C988" s="13" t="s">
        <v>146</v>
      </c>
      <c r="D988" s="26" t="s">
        <v>69</v>
      </c>
      <c r="E988" s="28">
        <v>1.4E-2</v>
      </c>
      <c r="F988" s="28">
        <v>2.4E-2</v>
      </c>
      <c r="G988" s="28">
        <v>73</v>
      </c>
      <c r="H988" s="28">
        <v>66</v>
      </c>
      <c r="I988" s="28">
        <v>0.223</v>
      </c>
      <c r="J988" s="28">
        <v>0.68700000000000006</v>
      </c>
      <c r="K988" s="28">
        <v>0.09</v>
      </c>
      <c r="L988" s="28">
        <v>24631291</v>
      </c>
      <c r="M988" s="28">
        <v>0.60299999999999998</v>
      </c>
    </row>
    <row r="989" spans="1:13" ht="15.75" customHeight="1" x14ac:dyDescent="0.25">
      <c r="A989" s="15">
        <v>988</v>
      </c>
      <c r="B989" s="13" t="s">
        <v>123</v>
      </c>
      <c r="C989" s="13" t="s">
        <v>146</v>
      </c>
      <c r="D989" s="26" t="s">
        <v>70</v>
      </c>
      <c r="E989" s="28">
        <v>1.4E-2</v>
      </c>
      <c r="F989" s="28">
        <v>2.3E-2</v>
      </c>
      <c r="G989" s="28">
        <v>73</v>
      </c>
      <c r="H989" s="28">
        <v>66</v>
      </c>
      <c r="I989" s="28">
        <v>0.22</v>
      </c>
      <c r="J989" s="28">
        <v>0.68799999999999994</v>
      </c>
      <c r="K989" s="28">
        <v>9.1999999999999998E-2</v>
      </c>
      <c r="L989" s="28">
        <v>24763188</v>
      </c>
      <c r="M989" s="28">
        <v>0.60399999999999998</v>
      </c>
    </row>
    <row r="990" spans="1:13" ht="15.75" customHeight="1" x14ac:dyDescent="0.25">
      <c r="A990" s="15">
        <v>989</v>
      </c>
      <c r="B990" s="13" t="s">
        <v>123</v>
      </c>
      <c r="C990" s="13" t="s">
        <v>147</v>
      </c>
      <c r="D990" s="26" t="s">
        <v>58</v>
      </c>
      <c r="E990" s="28">
        <v>3.1E-2</v>
      </c>
      <c r="F990" s="28">
        <v>8.7999999999999995E-2</v>
      </c>
      <c r="G990" s="28">
        <v>65</v>
      </c>
      <c r="H990" s="28">
        <v>63</v>
      </c>
      <c r="I990" s="28">
        <v>0.41499999999999998</v>
      </c>
      <c r="J990" s="28">
        <v>0.54600000000000004</v>
      </c>
      <c r="K990" s="28">
        <v>3.9E-2</v>
      </c>
      <c r="L990" s="28">
        <v>143832014</v>
      </c>
      <c r="M990" s="28">
        <v>0.33200000000000002</v>
      </c>
    </row>
    <row r="991" spans="1:13" ht="15.75" customHeight="1" x14ac:dyDescent="0.25">
      <c r="A991" s="15">
        <v>990</v>
      </c>
      <c r="B991" s="13" t="s">
        <v>123</v>
      </c>
      <c r="C991" s="13" t="s">
        <v>147</v>
      </c>
      <c r="D991" s="26" t="s">
        <v>59</v>
      </c>
      <c r="E991" s="28">
        <v>0.03</v>
      </c>
      <c r="F991" s="28">
        <v>8.5999999999999993E-2</v>
      </c>
      <c r="G991" s="28">
        <v>65</v>
      </c>
      <c r="H991" s="28">
        <v>63</v>
      </c>
      <c r="I991" s="28">
        <v>0.40899999999999997</v>
      </c>
      <c r="J991" s="28">
        <v>0.55200000000000005</v>
      </c>
      <c r="K991" s="28">
        <v>0.04</v>
      </c>
      <c r="L991" s="28">
        <v>146857081</v>
      </c>
      <c r="M991" s="28">
        <v>0.33400000000000002</v>
      </c>
    </row>
    <row r="992" spans="1:13" ht="15.75" customHeight="1" x14ac:dyDescent="0.25">
      <c r="A992" s="15">
        <v>991</v>
      </c>
      <c r="B992" s="13" t="s">
        <v>123</v>
      </c>
      <c r="C992" s="13" t="s">
        <v>147</v>
      </c>
      <c r="D992" s="26" t="s">
        <v>60</v>
      </c>
      <c r="E992" s="28">
        <v>2.9000000000000001E-2</v>
      </c>
      <c r="F992" s="28">
        <v>8.5000000000000006E-2</v>
      </c>
      <c r="G992" s="28">
        <v>65</v>
      </c>
      <c r="H992" s="28">
        <v>64</v>
      </c>
      <c r="I992" s="28">
        <v>0.40200000000000002</v>
      </c>
      <c r="J992" s="28">
        <v>0.55800000000000005</v>
      </c>
      <c r="K992" s="28">
        <v>0.04</v>
      </c>
      <c r="L992" s="28">
        <v>149693684</v>
      </c>
      <c r="M992" s="28">
        <v>0.33800000000000002</v>
      </c>
    </row>
    <row r="993" spans="1:13" ht="15.75" customHeight="1" x14ac:dyDescent="0.25">
      <c r="A993" s="15">
        <v>992</v>
      </c>
      <c r="B993" s="13" t="s">
        <v>123</v>
      </c>
      <c r="C993" s="13" t="s">
        <v>147</v>
      </c>
      <c r="D993" s="26" t="s">
        <v>61</v>
      </c>
      <c r="E993" s="28">
        <v>2.9000000000000001E-2</v>
      </c>
      <c r="F993" s="28">
        <v>8.3000000000000004E-2</v>
      </c>
      <c r="G993" s="28">
        <v>65</v>
      </c>
      <c r="H993" s="28">
        <v>64</v>
      </c>
      <c r="I993" s="28">
        <v>0.39500000000000002</v>
      </c>
      <c r="J993" s="28">
        <v>0.56399999999999995</v>
      </c>
      <c r="K993" s="28">
        <v>0.04</v>
      </c>
      <c r="L993" s="28">
        <v>152419974</v>
      </c>
      <c r="M993" s="28">
        <v>0.34100000000000003</v>
      </c>
    </row>
    <row r="994" spans="1:13" ht="15.75" customHeight="1" x14ac:dyDescent="0.25">
      <c r="A994" s="15">
        <v>993</v>
      </c>
      <c r="B994" s="13" t="s">
        <v>123</v>
      </c>
      <c r="C994" s="13" t="s">
        <v>147</v>
      </c>
      <c r="D994" s="26" t="s">
        <v>62</v>
      </c>
      <c r="E994" s="28">
        <v>2.8000000000000001E-2</v>
      </c>
      <c r="F994" s="28">
        <v>8.2000000000000003E-2</v>
      </c>
      <c r="G994" s="28">
        <v>66</v>
      </c>
      <c r="H994" s="28">
        <v>64</v>
      </c>
      <c r="I994" s="28">
        <v>0.38800000000000001</v>
      </c>
      <c r="J994" s="28">
        <v>0.57099999999999995</v>
      </c>
      <c r="K994" s="28">
        <v>4.1000000000000002E-2</v>
      </c>
      <c r="L994" s="28">
        <v>155151394</v>
      </c>
      <c r="M994" s="28">
        <v>0.34399999999999997</v>
      </c>
    </row>
    <row r="995" spans="1:13" ht="15.75" customHeight="1" x14ac:dyDescent="0.25">
      <c r="A995" s="15">
        <v>994</v>
      </c>
      <c r="B995" s="13" t="s">
        <v>123</v>
      </c>
      <c r="C995" s="13" t="s">
        <v>147</v>
      </c>
      <c r="D995" s="26" t="s">
        <v>63</v>
      </c>
      <c r="E995" s="28">
        <v>2.8000000000000001E-2</v>
      </c>
      <c r="F995" s="28">
        <v>0.08</v>
      </c>
      <c r="G995" s="28">
        <v>66</v>
      </c>
      <c r="H995" s="28">
        <v>64</v>
      </c>
      <c r="I995" s="28">
        <v>0.38200000000000001</v>
      </c>
      <c r="J995" s="28">
        <v>0.57699999999999996</v>
      </c>
      <c r="K995" s="28">
        <v>4.1000000000000002E-2</v>
      </c>
      <c r="L995" s="28">
        <v>157971415</v>
      </c>
      <c r="M995" s="28">
        <v>0.34699999999999998</v>
      </c>
    </row>
    <row r="996" spans="1:13" ht="15.75" customHeight="1" x14ac:dyDescent="0.25">
      <c r="A996" s="15">
        <v>995</v>
      </c>
      <c r="B996" s="13" t="s">
        <v>123</v>
      </c>
      <c r="C996" s="13" t="s">
        <v>147</v>
      </c>
      <c r="D996" s="26" t="s">
        <v>64</v>
      </c>
      <c r="E996" s="28">
        <v>2.8000000000000001E-2</v>
      </c>
      <c r="F996" s="28">
        <v>7.9000000000000001E-2</v>
      </c>
      <c r="G996" s="28">
        <v>66</v>
      </c>
      <c r="H996" s="28">
        <v>65</v>
      </c>
      <c r="I996" s="28">
        <v>0.376</v>
      </c>
      <c r="J996" s="28">
        <v>0.58299999999999996</v>
      </c>
      <c r="K996" s="28">
        <v>4.2000000000000003E-2</v>
      </c>
      <c r="L996" s="28">
        <v>160905794</v>
      </c>
      <c r="M996" s="28">
        <v>0.35099999999999998</v>
      </c>
    </row>
    <row r="997" spans="1:13" ht="15.75" customHeight="1" x14ac:dyDescent="0.25">
      <c r="A997" s="15">
        <v>996</v>
      </c>
      <c r="B997" s="13" t="s">
        <v>123</v>
      </c>
      <c r="C997" s="13" t="s">
        <v>147</v>
      </c>
      <c r="D997" s="26" t="s">
        <v>65</v>
      </c>
      <c r="E997" s="28">
        <v>2.8000000000000001E-2</v>
      </c>
      <c r="F997" s="28">
        <v>7.8E-2</v>
      </c>
      <c r="G997" s="28">
        <v>66</v>
      </c>
      <c r="H997" s="28">
        <v>65</v>
      </c>
      <c r="I997" s="28">
        <v>0.37</v>
      </c>
      <c r="J997" s="28">
        <v>0.58799999999999997</v>
      </c>
      <c r="K997" s="28">
        <v>4.2000000000000003E-2</v>
      </c>
      <c r="L997" s="28">
        <v>163928329</v>
      </c>
      <c r="M997" s="28">
        <v>0.35399999999999998</v>
      </c>
    </row>
    <row r="998" spans="1:13" ht="15.75" customHeight="1" x14ac:dyDescent="0.25">
      <c r="A998" s="15">
        <v>997</v>
      </c>
      <c r="B998" s="13" t="s">
        <v>123</v>
      </c>
      <c r="C998" s="13" t="s">
        <v>147</v>
      </c>
      <c r="D998" s="26" t="s">
        <v>66</v>
      </c>
      <c r="E998" s="28">
        <v>2.7E-2</v>
      </c>
      <c r="F998" s="28">
        <v>7.5999999999999998E-2</v>
      </c>
      <c r="G998" s="28">
        <v>67</v>
      </c>
      <c r="H998" s="28">
        <v>65</v>
      </c>
      <c r="I998" s="28">
        <v>0.36499999999999999</v>
      </c>
      <c r="J998" s="28">
        <v>0.59299999999999997</v>
      </c>
      <c r="K998" s="28">
        <v>4.2999999999999997E-2</v>
      </c>
      <c r="L998" s="28">
        <v>167008083</v>
      </c>
      <c r="M998" s="28">
        <v>0.35799999999999998</v>
      </c>
    </row>
    <row r="999" spans="1:13" ht="15.75" customHeight="1" x14ac:dyDescent="0.25">
      <c r="A999" s="15">
        <v>998</v>
      </c>
      <c r="B999" s="13" t="s">
        <v>123</v>
      </c>
      <c r="C999" s="13" t="s">
        <v>147</v>
      </c>
      <c r="D999" s="26" t="s">
        <v>67</v>
      </c>
      <c r="E999" s="28">
        <v>2.7E-2</v>
      </c>
      <c r="F999" s="28">
        <v>7.4999999999999997E-2</v>
      </c>
      <c r="G999" s="28">
        <v>67</v>
      </c>
      <c r="H999" s="28">
        <v>65</v>
      </c>
      <c r="I999" s="28">
        <v>0.36</v>
      </c>
      <c r="J999" s="28">
        <v>0.59699999999999998</v>
      </c>
      <c r="K999" s="28">
        <v>4.2999999999999997E-2</v>
      </c>
      <c r="L999" s="28">
        <v>170093999</v>
      </c>
      <c r="M999" s="28">
        <v>0.36199999999999999</v>
      </c>
    </row>
    <row r="1000" spans="1:13" ht="15.75" customHeight="1" x14ac:dyDescent="0.25">
      <c r="A1000" s="15">
        <v>999</v>
      </c>
      <c r="B1000" s="13" t="s">
        <v>123</v>
      </c>
      <c r="C1000" s="13" t="s">
        <v>147</v>
      </c>
      <c r="D1000" s="26" t="s">
        <v>68</v>
      </c>
      <c r="E1000" s="28">
        <v>2.7E-2</v>
      </c>
      <c r="F1000" s="28">
        <v>7.2999999999999995E-2</v>
      </c>
      <c r="G1000" s="28">
        <v>67</v>
      </c>
      <c r="H1000" s="28">
        <v>65</v>
      </c>
      <c r="I1000" s="28">
        <v>0.35399999999999998</v>
      </c>
      <c r="J1000" s="28">
        <v>0.60199999999999998</v>
      </c>
      <c r="K1000" s="28">
        <v>4.2999999999999997E-2</v>
      </c>
      <c r="L1000" s="28">
        <v>173149306</v>
      </c>
      <c r="M1000" s="28">
        <v>0.36599999999999999</v>
      </c>
    </row>
    <row r="1001" spans="1:13" ht="15.75" customHeight="1" x14ac:dyDescent="0.25">
      <c r="A1001" s="15">
        <v>1000</v>
      </c>
      <c r="B1001" s="13" t="s">
        <v>123</v>
      </c>
      <c r="C1001" s="13" t="s">
        <v>147</v>
      </c>
      <c r="D1001" s="26" t="s">
        <v>69</v>
      </c>
      <c r="E1001" s="28">
        <v>2.5999999999999999E-2</v>
      </c>
      <c r="F1001" s="28">
        <v>7.1999999999999995E-2</v>
      </c>
      <c r="G1001" s="28">
        <v>67</v>
      </c>
      <c r="H1001" s="28">
        <v>65</v>
      </c>
      <c r="I1001" s="28">
        <v>0.34899999999999998</v>
      </c>
      <c r="J1001" s="28">
        <v>0.60799999999999998</v>
      </c>
      <c r="K1001" s="28">
        <v>4.2999999999999997E-2</v>
      </c>
      <c r="L1001" s="28">
        <v>176166353</v>
      </c>
      <c r="M1001" s="28">
        <v>0.37</v>
      </c>
    </row>
    <row r="1002" spans="1:13" ht="15.75" customHeight="1" x14ac:dyDescent="0.25">
      <c r="A1002" s="15">
        <v>1001</v>
      </c>
      <c r="B1002" s="13" t="s">
        <v>123</v>
      </c>
      <c r="C1002" s="13" t="s">
        <v>147</v>
      </c>
      <c r="D1002" s="26" t="s">
        <v>70</v>
      </c>
      <c r="E1002" s="28">
        <v>2.5999999999999999E-2</v>
      </c>
      <c r="F1002" s="28">
        <v>7.0999999999999994E-2</v>
      </c>
      <c r="G1002" s="28">
        <v>67</v>
      </c>
      <c r="H1002" s="28">
        <v>66</v>
      </c>
      <c r="I1002" s="28">
        <v>0.34300000000000003</v>
      </c>
      <c r="J1002" s="28">
        <v>0.61299999999999999</v>
      </c>
      <c r="K1002" s="28">
        <v>4.3999999999999997E-2</v>
      </c>
      <c r="L1002" s="28">
        <v>179160111</v>
      </c>
      <c r="M1002" s="28">
        <v>0.374</v>
      </c>
    </row>
    <row r="1003" spans="1:13" ht="15.75" customHeight="1" x14ac:dyDescent="0.25">
      <c r="A1003" s="15">
        <v>1002</v>
      </c>
      <c r="B1003" s="13" t="s">
        <v>123</v>
      </c>
      <c r="C1003" s="13" t="s">
        <v>148</v>
      </c>
      <c r="D1003" s="26" t="s">
        <v>58</v>
      </c>
      <c r="E1003" s="28">
        <v>0.03</v>
      </c>
      <c r="F1003" s="28">
        <v>0.03</v>
      </c>
      <c r="G1003" s="28">
        <v>70</v>
      </c>
      <c r="H1003" s="28">
        <v>64</v>
      </c>
      <c r="I1003" s="28">
        <v>0.38500000000000001</v>
      </c>
      <c r="J1003" s="28">
        <v>0.58299999999999996</v>
      </c>
      <c r="K1003" s="28">
        <v>3.2000000000000001E-2</v>
      </c>
      <c r="L1003" s="28">
        <v>77651848</v>
      </c>
      <c r="M1003" s="28">
        <v>0.48</v>
      </c>
    </row>
    <row r="1004" spans="1:13" ht="15.75" customHeight="1" x14ac:dyDescent="0.25">
      <c r="A1004" s="15">
        <v>1003</v>
      </c>
      <c r="B1004" s="13" t="s">
        <v>123</v>
      </c>
      <c r="C1004" s="13" t="s">
        <v>148</v>
      </c>
      <c r="D1004" s="26" t="s">
        <v>59</v>
      </c>
      <c r="E1004" s="28">
        <v>2.9000000000000001E-2</v>
      </c>
      <c r="F1004" s="28">
        <v>0.03</v>
      </c>
      <c r="G1004" s="28">
        <v>70</v>
      </c>
      <c r="H1004" s="28">
        <v>64</v>
      </c>
      <c r="I1004" s="28">
        <v>0.38200000000000001</v>
      </c>
      <c r="J1004" s="28">
        <v>0.58499999999999996</v>
      </c>
      <c r="K1004" s="28">
        <v>3.3000000000000002E-2</v>
      </c>
      <c r="L1004" s="28">
        <v>79297756</v>
      </c>
      <c r="M1004" s="28">
        <v>0.47699999999999998</v>
      </c>
    </row>
    <row r="1005" spans="1:13" ht="15.75" customHeight="1" x14ac:dyDescent="0.25">
      <c r="A1005" s="15">
        <v>1004</v>
      </c>
      <c r="B1005" s="13" t="s">
        <v>123</v>
      </c>
      <c r="C1005" s="13" t="s">
        <v>148</v>
      </c>
      <c r="D1005" s="26" t="s">
        <v>60</v>
      </c>
      <c r="E1005" s="28">
        <v>2.9000000000000001E-2</v>
      </c>
      <c r="F1005" s="28">
        <v>2.9000000000000001E-2</v>
      </c>
      <c r="G1005" s="28">
        <v>70</v>
      </c>
      <c r="H1005" s="28">
        <v>64</v>
      </c>
      <c r="I1005" s="28">
        <v>0.38</v>
      </c>
      <c r="J1005" s="28">
        <v>0.58699999999999997</v>
      </c>
      <c r="K1005" s="28">
        <v>3.3000000000000002E-2</v>
      </c>
      <c r="L1005" s="28">
        <v>80953652</v>
      </c>
      <c r="M1005" s="28">
        <v>0.47399999999999998</v>
      </c>
    </row>
    <row r="1006" spans="1:13" ht="15.75" customHeight="1" x14ac:dyDescent="0.25">
      <c r="A1006" s="15">
        <v>1005</v>
      </c>
      <c r="B1006" s="13" t="s">
        <v>123</v>
      </c>
      <c r="C1006" s="13" t="s">
        <v>148</v>
      </c>
      <c r="D1006" s="26" t="s">
        <v>61</v>
      </c>
      <c r="E1006" s="28">
        <v>2.8000000000000001E-2</v>
      </c>
      <c r="F1006" s="28">
        <v>2.9000000000000001E-2</v>
      </c>
      <c r="G1006" s="28">
        <v>71</v>
      </c>
      <c r="H1006" s="28">
        <v>64</v>
      </c>
      <c r="I1006" s="28">
        <v>0.377</v>
      </c>
      <c r="J1006" s="28">
        <v>0.59</v>
      </c>
      <c r="K1006" s="28">
        <v>3.3000000000000002E-2</v>
      </c>
      <c r="L1006" s="28">
        <v>82604681</v>
      </c>
      <c r="M1006" s="28">
        <v>0.47099999999999997</v>
      </c>
    </row>
    <row r="1007" spans="1:13" ht="15.75" customHeight="1" x14ac:dyDescent="0.25">
      <c r="A1007" s="15">
        <v>1006</v>
      </c>
      <c r="B1007" s="13" t="s">
        <v>123</v>
      </c>
      <c r="C1007" s="13" t="s">
        <v>148</v>
      </c>
      <c r="D1007" s="26" t="s">
        <v>62</v>
      </c>
      <c r="E1007" s="28">
        <v>2.8000000000000001E-2</v>
      </c>
      <c r="F1007" s="28">
        <v>2.8000000000000001E-2</v>
      </c>
      <c r="G1007" s="28">
        <v>71</v>
      </c>
      <c r="H1007" s="28">
        <v>64</v>
      </c>
      <c r="I1007" s="28">
        <v>0.374</v>
      </c>
      <c r="J1007" s="28">
        <v>0.59199999999999997</v>
      </c>
      <c r="K1007" s="28">
        <v>3.4000000000000002E-2</v>
      </c>
      <c r="L1007" s="28">
        <v>84231329</v>
      </c>
      <c r="M1007" s="28">
        <v>0.46899999999999997</v>
      </c>
    </row>
    <row r="1008" spans="1:13" ht="15.75" customHeight="1" x14ac:dyDescent="0.25">
      <c r="A1008" s="15">
        <v>1007</v>
      </c>
      <c r="B1008" s="13" t="s">
        <v>123</v>
      </c>
      <c r="C1008" s="13" t="s">
        <v>148</v>
      </c>
      <c r="D1008" s="26" t="s">
        <v>63</v>
      </c>
      <c r="E1008" s="28">
        <v>2.7E-2</v>
      </c>
      <c r="F1008" s="28">
        <v>2.8000000000000001E-2</v>
      </c>
      <c r="G1008" s="28">
        <v>71</v>
      </c>
      <c r="H1008" s="28">
        <v>64</v>
      </c>
      <c r="I1008" s="28">
        <v>0.371</v>
      </c>
      <c r="J1008" s="28">
        <v>0.59499999999999997</v>
      </c>
      <c r="K1008" s="28">
        <v>3.4000000000000002E-2</v>
      </c>
      <c r="L1008" s="28">
        <v>85821214</v>
      </c>
      <c r="M1008" s="28">
        <v>0.46600000000000003</v>
      </c>
    </row>
    <row r="1009" spans="1:13" ht="15.75" customHeight="1" x14ac:dyDescent="0.25">
      <c r="A1009" s="15">
        <v>1008</v>
      </c>
      <c r="B1009" s="13" t="s">
        <v>123</v>
      </c>
      <c r="C1009" s="13" t="s">
        <v>148</v>
      </c>
      <c r="D1009" s="26" t="s">
        <v>64</v>
      </c>
      <c r="E1009" s="28">
        <v>2.7E-2</v>
      </c>
      <c r="F1009" s="28">
        <v>2.7E-2</v>
      </c>
      <c r="G1009" s="28">
        <v>71</v>
      </c>
      <c r="H1009" s="28">
        <v>64</v>
      </c>
      <c r="I1009" s="28">
        <v>0.36699999999999999</v>
      </c>
      <c r="J1009" s="28">
        <v>0.59799999999999998</v>
      </c>
      <c r="K1009" s="28">
        <v>3.5000000000000003E-2</v>
      </c>
      <c r="L1009" s="28">
        <v>87366573</v>
      </c>
      <c r="M1009" s="28">
        <v>0.46300000000000002</v>
      </c>
    </row>
    <row r="1010" spans="1:13" ht="15.75" customHeight="1" x14ac:dyDescent="0.25">
      <c r="A1010" s="15">
        <v>1009</v>
      </c>
      <c r="B1010" s="13" t="s">
        <v>123</v>
      </c>
      <c r="C1010" s="13" t="s">
        <v>148</v>
      </c>
      <c r="D1010" s="26" t="s">
        <v>65</v>
      </c>
      <c r="E1010" s="28">
        <v>2.5999999999999999E-2</v>
      </c>
      <c r="F1010" s="28">
        <v>2.7E-2</v>
      </c>
      <c r="G1010" s="28">
        <v>71</v>
      </c>
      <c r="H1010" s="28">
        <v>64</v>
      </c>
      <c r="I1010" s="28">
        <v>0.36399999999999999</v>
      </c>
      <c r="J1010" s="28">
        <v>0.60099999999999998</v>
      </c>
      <c r="K1010" s="28">
        <v>3.5000000000000003E-2</v>
      </c>
      <c r="L1010" s="28">
        <v>88875548</v>
      </c>
      <c r="M1010" s="28">
        <v>0.46100000000000002</v>
      </c>
    </row>
    <row r="1011" spans="1:13" ht="15.75" customHeight="1" x14ac:dyDescent="0.25">
      <c r="A1011" s="15">
        <v>1010</v>
      </c>
      <c r="B1011" s="13" t="s">
        <v>123</v>
      </c>
      <c r="C1011" s="13" t="s">
        <v>148</v>
      </c>
      <c r="D1011" s="26" t="s">
        <v>66</v>
      </c>
      <c r="E1011" s="28">
        <v>2.5999999999999999E-2</v>
      </c>
      <c r="F1011" s="28">
        <v>2.5999999999999999E-2</v>
      </c>
      <c r="G1011" s="28">
        <v>71</v>
      </c>
      <c r="H1011" s="28">
        <v>65</v>
      </c>
      <c r="I1011" s="28">
        <v>0.36</v>
      </c>
      <c r="J1011" s="28">
        <v>0.60399999999999998</v>
      </c>
      <c r="K1011" s="28">
        <v>3.5999999999999997E-2</v>
      </c>
      <c r="L1011" s="28">
        <v>90371287</v>
      </c>
      <c r="M1011" s="28">
        <v>0.45800000000000002</v>
      </c>
    </row>
    <row r="1012" spans="1:13" ht="15.75" customHeight="1" x14ac:dyDescent="0.25">
      <c r="A1012" s="15">
        <v>1011</v>
      </c>
      <c r="B1012" s="13" t="s">
        <v>123</v>
      </c>
      <c r="C1012" s="13" t="s">
        <v>148</v>
      </c>
      <c r="D1012" s="26" t="s">
        <v>67</v>
      </c>
      <c r="E1012" s="28">
        <v>2.5000000000000001E-2</v>
      </c>
      <c r="F1012" s="28">
        <v>2.5999999999999999E-2</v>
      </c>
      <c r="G1012" s="28">
        <v>72</v>
      </c>
      <c r="H1012" s="28">
        <v>65</v>
      </c>
      <c r="I1012" s="28">
        <v>0.35699999999999998</v>
      </c>
      <c r="J1012" s="28">
        <v>0.60699999999999998</v>
      </c>
      <c r="K1012" s="28">
        <v>3.6999999999999998E-2</v>
      </c>
      <c r="L1012" s="28">
        <v>91886400</v>
      </c>
      <c r="M1012" s="28">
        <v>0.45500000000000002</v>
      </c>
    </row>
    <row r="1013" spans="1:13" ht="15.75" customHeight="1" x14ac:dyDescent="0.25">
      <c r="A1013" s="15">
        <v>1012</v>
      </c>
      <c r="B1013" s="13" t="s">
        <v>123</v>
      </c>
      <c r="C1013" s="13" t="s">
        <v>148</v>
      </c>
      <c r="D1013" s="26" t="s">
        <v>68</v>
      </c>
      <c r="E1013" s="28">
        <v>2.5000000000000001E-2</v>
      </c>
      <c r="F1013" s="28">
        <v>2.5000000000000001E-2</v>
      </c>
      <c r="G1013" s="28">
        <v>72</v>
      </c>
      <c r="H1013" s="28">
        <v>65</v>
      </c>
      <c r="I1013" s="28">
        <v>0.35299999999999998</v>
      </c>
      <c r="J1013" s="28">
        <v>0.61</v>
      </c>
      <c r="K1013" s="28">
        <v>3.6999999999999998E-2</v>
      </c>
      <c r="L1013" s="28">
        <v>93444322</v>
      </c>
      <c r="M1013" s="28">
        <v>0.45300000000000001</v>
      </c>
    </row>
    <row r="1014" spans="1:13" ht="15.75" customHeight="1" x14ac:dyDescent="0.25">
      <c r="A1014" s="15">
        <v>1013</v>
      </c>
      <c r="B1014" s="13" t="s">
        <v>123</v>
      </c>
      <c r="C1014" s="13" t="s">
        <v>148</v>
      </c>
      <c r="D1014" s="26" t="s">
        <v>69</v>
      </c>
      <c r="E1014" s="28">
        <v>2.5000000000000001E-2</v>
      </c>
      <c r="F1014" s="28">
        <v>2.5000000000000001E-2</v>
      </c>
      <c r="G1014" s="28">
        <v>72</v>
      </c>
      <c r="H1014" s="28">
        <v>65</v>
      </c>
      <c r="I1014" s="28">
        <v>0.34899999999999998</v>
      </c>
      <c r="J1014" s="28">
        <v>0.61299999999999999</v>
      </c>
      <c r="K1014" s="28">
        <v>3.7999999999999999E-2</v>
      </c>
      <c r="L1014" s="28">
        <v>95053437</v>
      </c>
      <c r="M1014" s="28">
        <v>0.45</v>
      </c>
    </row>
    <row r="1015" spans="1:13" ht="15.75" customHeight="1" x14ac:dyDescent="0.25">
      <c r="A1015" s="15">
        <v>1014</v>
      </c>
      <c r="B1015" s="13" t="s">
        <v>123</v>
      </c>
      <c r="C1015" s="13" t="s">
        <v>148</v>
      </c>
      <c r="D1015" s="26" t="s">
        <v>70</v>
      </c>
      <c r="E1015" s="28">
        <v>2.5000000000000001E-2</v>
      </c>
      <c r="F1015" s="28">
        <v>2.4E-2</v>
      </c>
      <c r="G1015" s="28">
        <v>72</v>
      </c>
      <c r="H1015" s="28">
        <v>65</v>
      </c>
      <c r="I1015" s="28">
        <v>0.34499999999999997</v>
      </c>
      <c r="J1015" s="28">
        <v>0.61599999999999999</v>
      </c>
      <c r="K1015" s="28">
        <v>3.7999999999999999E-2</v>
      </c>
      <c r="L1015" s="28">
        <v>96706764</v>
      </c>
      <c r="M1015" s="28">
        <v>0.44800000000000001</v>
      </c>
    </row>
    <row r="1016" spans="1:13" ht="15.75" customHeight="1" x14ac:dyDescent="0.25">
      <c r="A1016" s="15">
        <v>1015</v>
      </c>
      <c r="B1016" s="13" t="s">
        <v>123</v>
      </c>
      <c r="C1016" s="13" t="s">
        <v>149</v>
      </c>
      <c r="D1016" s="26" t="s">
        <v>58</v>
      </c>
      <c r="E1016" s="28">
        <v>1.2E-2</v>
      </c>
      <c r="F1016" s="28">
        <v>3.0000000000000001E-3</v>
      </c>
      <c r="G1016" s="28">
        <v>80</v>
      </c>
      <c r="H1016" s="28">
        <v>76</v>
      </c>
      <c r="I1016" s="28">
        <v>0.215</v>
      </c>
      <c r="J1016" s="28">
        <v>0.71199999999999997</v>
      </c>
      <c r="K1016" s="28">
        <v>7.2999999999999995E-2</v>
      </c>
      <c r="L1016" s="28">
        <v>4027900</v>
      </c>
      <c r="M1016" s="28">
        <v>1</v>
      </c>
    </row>
    <row r="1017" spans="1:13" ht="15.75" customHeight="1" x14ac:dyDescent="0.25">
      <c r="A1017" s="15">
        <v>1016</v>
      </c>
      <c r="B1017" s="13" t="s">
        <v>123</v>
      </c>
      <c r="C1017" s="13" t="s">
        <v>149</v>
      </c>
      <c r="D1017" s="26" t="s">
        <v>59</v>
      </c>
      <c r="E1017" s="28">
        <v>1.2E-2</v>
      </c>
      <c r="F1017" s="28">
        <v>3.0000000000000001E-3</v>
      </c>
      <c r="G1017" s="28">
        <v>80</v>
      </c>
      <c r="H1017" s="28">
        <v>76</v>
      </c>
      <c r="I1017" s="28">
        <v>0.21099999999999999</v>
      </c>
      <c r="J1017" s="28">
        <v>0.71399999999999997</v>
      </c>
      <c r="K1017" s="28">
        <v>7.4999999999999997E-2</v>
      </c>
      <c r="L1017" s="28">
        <v>4138000</v>
      </c>
      <c r="M1017" s="28">
        <v>1</v>
      </c>
    </row>
    <row r="1018" spans="1:13" ht="15.75" customHeight="1" x14ac:dyDescent="0.25">
      <c r="A1018" s="15">
        <v>1017</v>
      </c>
      <c r="B1018" s="13" t="s">
        <v>123</v>
      </c>
      <c r="C1018" s="13" t="s">
        <v>149</v>
      </c>
      <c r="D1018" s="26" t="s">
        <v>60</v>
      </c>
      <c r="E1018" s="28">
        <v>1.0999999999999999E-2</v>
      </c>
      <c r="F1018" s="28">
        <v>3.0000000000000001E-3</v>
      </c>
      <c r="G1018" s="28">
        <v>81</v>
      </c>
      <c r="H1018" s="28">
        <v>77</v>
      </c>
      <c r="I1018" s="28">
        <v>0.20599999999999999</v>
      </c>
      <c r="J1018" s="28">
        <v>0.71699999999999997</v>
      </c>
      <c r="K1018" s="28">
        <v>7.6999999999999999E-2</v>
      </c>
      <c r="L1018" s="28">
        <v>4176000</v>
      </c>
      <c r="M1018" s="28">
        <v>1</v>
      </c>
    </row>
    <row r="1019" spans="1:13" ht="15.75" customHeight="1" x14ac:dyDescent="0.25">
      <c r="A1019" s="15">
        <v>1018</v>
      </c>
      <c r="B1019" s="13" t="s">
        <v>123</v>
      </c>
      <c r="C1019" s="13" t="s">
        <v>149</v>
      </c>
      <c r="D1019" s="26" t="s">
        <v>61</v>
      </c>
      <c r="E1019" s="28">
        <v>1.0999999999999999E-2</v>
      </c>
      <c r="F1019" s="28">
        <v>3.0000000000000001E-3</v>
      </c>
      <c r="G1019" s="28">
        <v>82</v>
      </c>
      <c r="H1019" s="28">
        <v>77</v>
      </c>
      <c r="I1019" s="28">
        <v>0.20100000000000001</v>
      </c>
      <c r="J1019" s="28">
        <v>0.72</v>
      </c>
      <c r="K1019" s="28">
        <v>7.9000000000000001E-2</v>
      </c>
      <c r="L1019" s="28">
        <v>4114800</v>
      </c>
      <c r="M1019" s="28">
        <v>1</v>
      </c>
    </row>
    <row r="1020" spans="1:13" ht="15.75" customHeight="1" x14ac:dyDescent="0.25">
      <c r="A1020" s="15">
        <v>1019</v>
      </c>
      <c r="B1020" s="13" t="s">
        <v>123</v>
      </c>
      <c r="C1020" s="13" t="s">
        <v>149</v>
      </c>
      <c r="D1020" s="26" t="s">
        <v>62</v>
      </c>
      <c r="E1020" s="28">
        <v>0.01</v>
      </c>
      <c r="F1020" s="28">
        <v>2E-3</v>
      </c>
      <c r="G1020" s="28">
        <v>82</v>
      </c>
      <c r="H1020" s="28">
        <v>77</v>
      </c>
      <c r="I1020" s="28">
        <v>0.19600000000000001</v>
      </c>
      <c r="J1020" s="28">
        <v>0.72299999999999998</v>
      </c>
      <c r="K1020" s="28">
        <v>8.1000000000000003E-2</v>
      </c>
      <c r="L1020" s="28">
        <v>4166700</v>
      </c>
      <c r="M1020" s="28">
        <v>1</v>
      </c>
    </row>
    <row r="1021" spans="1:13" ht="15.75" customHeight="1" x14ac:dyDescent="0.25">
      <c r="A1021" s="15">
        <v>1020</v>
      </c>
      <c r="B1021" s="13" t="s">
        <v>123</v>
      </c>
      <c r="C1021" s="13" t="s">
        <v>149</v>
      </c>
      <c r="D1021" s="26" t="s">
        <v>63</v>
      </c>
      <c r="E1021" s="28">
        <v>0.01</v>
      </c>
      <c r="F1021" s="28">
        <v>2E-3</v>
      </c>
      <c r="G1021" s="28">
        <v>83</v>
      </c>
      <c r="H1021" s="28">
        <v>78</v>
      </c>
      <c r="I1021" s="28">
        <v>0.191</v>
      </c>
      <c r="J1021" s="28">
        <v>0.72599999999999998</v>
      </c>
      <c r="K1021" s="28">
        <v>8.2000000000000003E-2</v>
      </c>
      <c r="L1021" s="28">
        <v>4265800</v>
      </c>
      <c r="M1021" s="28">
        <v>1</v>
      </c>
    </row>
    <row r="1022" spans="1:13" ht="15.75" customHeight="1" x14ac:dyDescent="0.25">
      <c r="A1022" s="15">
        <v>1021</v>
      </c>
      <c r="B1022" s="13" t="s">
        <v>123</v>
      </c>
      <c r="C1022" s="13" t="s">
        <v>149</v>
      </c>
      <c r="D1022" s="26" t="s">
        <v>64</v>
      </c>
      <c r="E1022" s="28">
        <v>0.01</v>
      </c>
      <c r="F1022" s="28">
        <v>2E-3</v>
      </c>
      <c r="G1022" s="28">
        <v>83</v>
      </c>
      <c r="H1022" s="28">
        <v>78</v>
      </c>
      <c r="I1022" s="28">
        <v>0.188</v>
      </c>
      <c r="J1022" s="28">
        <v>0.72899999999999998</v>
      </c>
      <c r="K1022" s="28">
        <v>8.3000000000000004E-2</v>
      </c>
      <c r="L1022" s="28">
        <v>4401400</v>
      </c>
      <c r="M1022" s="28">
        <v>1</v>
      </c>
    </row>
    <row r="1023" spans="1:13" ht="15.75" customHeight="1" x14ac:dyDescent="0.25">
      <c r="A1023" s="15">
        <v>1022</v>
      </c>
      <c r="B1023" s="13" t="s">
        <v>123</v>
      </c>
      <c r="C1023" s="13" t="s">
        <v>149</v>
      </c>
      <c r="D1023" s="26" t="s">
        <v>65</v>
      </c>
      <c r="E1023" s="28">
        <v>0.01</v>
      </c>
      <c r="F1023" s="28">
        <v>2E-3</v>
      </c>
      <c r="G1023" s="28">
        <v>83</v>
      </c>
      <c r="H1023" s="28">
        <v>78</v>
      </c>
      <c r="I1023" s="28">
        <v>0.184</v>
      </c>
      <c r="J1023" s="28">
        <v>0.73099999999999998</v>
      </c>
      <c r="K1023" s="28">
        <v>8.5000000000000006E-2</v>
      </c>
      <c r="L1023" s="28">
        <v>4588600</v>
      </c>
      <c r="M1023" s="28">
        <v>1</v>
      </c>
    </row>
    <row r="1024" spans="1:13" ht="15.75" customHeight="1" x14ac:dyDescent="0.25">
      <c r="A1024" s="15">
        <v>1023</v>
      </c>
      <c r="B1024" s="13" t="s">
        <v>123</v>
      </c>
      <c r="C1024" s="13" t="s">
        <v>149</v>
      </c>
      <c r="D1024" s="26" t="s">
        <v>66</v>
      </c>
      <c r="E1024" s="28">
        <v>0.01</v>
      </c>
      <c r="F1024" s="28">
        <v>2E-3</v>
      </c>
      <c r="G1024" s="28">
        <v>83</v>
      </c>
      <c r="H1024" s="28">
        <v>78</v>
      </c>
      <c r="I1024" s="28">
        <v>0.18099999999999999</v>
      </c>
      <c r="J1024" s="28">
        <v>0.73299999999999998</v>
      </c>
      <c r="K1024" s="28">
        <v>8.5999999999999993E-2</v>
      </c>
      <c r="L1024" s="28">
        <v>4839400</v>
      </c>
      <c r="M1024" s="28">
        <v>1</v>
      </c>
    </row>
    <row r="1025" spans="1:13" ht="15.75" customHeight="1" x14ac:dyDescent="0.25">
      <c r="A1025" s="15">
        <v>1024</v>
      </c>
      <c r="B1025" s="13" t="s">
        <v>123</v>
      </c>
      <c r="C1025" s="13" t="s">
        <v>149</v>
      </c>
      <c r="D1025" s="26" t="s">
        <v>67</v>
      </c>
      <c r="E1025" s="28">
        <v>0.01</v>
      </c>
      <c r="F1025" s="28">
        <v>2E-3</v>
      </c>
      <c r="G1025" s="28">
        <v>84</v>
      </c>
      <c r="H1025" s="28">
        <v>79</v>
      </c>
      <c r="I1025" s="28">
        <v>0.17699999999999999</v>
      </c>
      <c r="J1025" s="28">
        <v>0.73499999999999999</v>
      </c>
      <c r="K1025" s="28">
        <v>8.7999999999999995E-2</v>
      </c>
      <c r="L1025" s="28">
        <v>4987600</v>
      </c>
      <c r="M1025" s="28">
        <v>1</v>
      </c>
    </row>
    <row r="1026" spans="1:13" ht="15.75" customHeight="1" x14ac:dyDescent="0.25">
      <c r="A1026" s="15">
        <v>1025</v>
      </c>
      <c r="B1026" s="13" t="s">
        <v>123</v>
      </c>
      <c r="C1026" s="13" t="s">
        <v>149</v>
      </c>
      <c r="D1026" s="26" t="s">
        <v>68</v>
      </c>
      <c r="E1026" s="28">
        <v>8.9999999999999993E-3</v>
      </c>
      <c r="F1026" s="28">
        <v>2E-3</v>
      </c>
      <c r="G1026" s="28">
        <v>84</v>
      </c>
      <c r="H1026" s="28">
        <v>79</v>
      </c>
      <c r="I1026" s="28">
        <v>0.17299999999999999</v>
      </c>
      <c r="J1026" s="28">
        <v>0.73599999999999999</v>
      </c>
      <c r="K1026" s="28">
        <v>0.09</v>
      </c>
      <c r="L1026" s="28">
        <v>5076700</v>
      </c>
      <c r="M1026" s="28">
        <v>1</v>
      </c>
    </row>
    <row r="1027" spans="1:13" ht="15.75" customHeight="1" x14ac:dyDescent="0.25">
      <c r="A1027" s="15">
        <v>1026</v>
      </c>
      <c r="B1027" s="13" t="s">
        <v>123</v>
      </c>
      <c r="C1027" s="13" t="s">
        <v>149</v>
      </c>
      <c r="D1027" s="26" t="s">
        <v>69</v>
      </c>
      <c r="E1027" s="28">
        <v>0.01</v>
      </c>
      <c r="F1027" s="28">
        <v>2E-3</v>
      </c>
      <c r="G1027" s="28">
        <v>84</v>
      </c>
      <c r="H1027" s="28">
        <v>80</v>
      </c>
      <c r="I1027" s="28">
        <v>0.16900000000000001</v>
      </c>
      <c r="J1027" s="28">
        <v>0.73699999999999999</v>
      </c>
      <c r="K1027" s="28">
        <v>9.2999999999999999E-2</v>
      </c>
      <c r="L1027" s="28">
        <v>5183700</v>
      </c>
      <c r="M1027" s="28">
        <v>1</v>
      </c>
    </row>
    <row r="1028" spans="1:13" ht="15.75" customHeight="1" x14ac:dyDescent="0.25">
      <c r="A1028" s="15">
        <v>1027</v>
      </c>
      <c r="B1028" s="13" t="s">
        <v>123</v>
      </c>
      <c r="C1028" s="13" t="s">
        <v>149</v>
      </c>
      <c r="D1028" s="26" t="s">
        <v>70</v>
      </c>
      <c r="E1028" s="28">
        <v>0.01</v>
      </c>
      <c r="F1028" s="28">
        <v>2E-3</v>
      </c>
      <c r="G1028" s="28">
        <v>85</v>
      </c>
      <c r="H1028" s="28">
        <v>80</v>
      </c>
      <c r="I1028" s="28">
        <v>0.16500000000000001</v>
      </c>
      <c r="J1028" s="28">
        <v>0.73799999999999999</v>
      </c>
      <c r="K1028" s="28">
        <v>9.7000000000000003E-2</v>
      </c>
      <c r="L1028" s="28">
        <v>5312400</v>
      </c>
      <c r="M1028" s="28">
        <v>1</v>
      </c>
    </row>
    <row r="1029" spans="1:13" ht="15.75" customHeight="1" x14ac:dyDescent="0.25">
      <c r="A1029" s="15">
        <v>1028</v>
      </c>
      <c r="B1029" s="13" t="s">
        <v>123</v>
      </c>
      <c r="C1029" s="13" t="s">
        <v>150</v>
      </c>
      <c r="D1029" s="26" t="s">
        <v>58</v>
      </c>
      <c r="E1029" s="28">
        <v>1.2999999999999999E-2</v>
      </c>
      <c r="F1029" s="28">
        <v>5.0000000000000001E-3</v>
      </c>
      <c r="G1029" s="28">
        <v>80</v>
      </c>
      <c r="H1029" s="28">
        <v>72</v>
      </c>
      <c r="I1029" s="28">
        <v>0.21</v>
      </c>
      <c r="J1029" s="28">
        <v>0.71699999999999997</v>
      </c>
      <c r="K1029" s="28">
        <v>7.2999999999999995E-2</v>
      </c>
      <c r="L1029" s="28">
        <v>47008111</v>
      </c>
      <c r="M1029" s="28">
        <v>0.79600000000000004</v>
      </c>
    </row>
    <row r="1030" spans="1:13" ht="15.75" customHeight="1" x14ac:dyDescent="0.25">
      <c r="A1030" s="15">
        <v>1029</v>
      </c>
      <c r="B1030" s="13" t="s">
        <v>123</v>
      </c>
      <c r="C1030" s="13" t="s">
        <v>150</v>
      </c>
      <c r="D1030" s="26" t="s">
        <v>59</v>
      </c>
      <c r="E1030" s="28">
        <v>1.2E-2</v>
      </c>
      <c r="F1030" s="28">
        <v>6.0000000000000001E-3</v>
      </c>
      <c r="G1030" s="28">
        <v>80</v>
      </c>
      <c r="H1030" s="28">
        <v>73</v>
      </c>
      <c r="I1030" s="28">
        <v>0.20599999999999999</v>
      </c>
      <c r="J1030" s="28">
        <v>0.71699999999999997</v>
      </c>
      <c r="K1030" s="28">
        <v>7.6999999999999999E-2</v>
      </c>
      <c r="L1030" s="28">
        <v>47357362</v>
      </c>
      <c r="M1030" s="28">
        <v>0.79900000000000004</v>
      </c>
    </row>
    <row r="1031" spans="1:13" ht="15.75" customHeight="1" x14ac:dyDescent="0.25">
      <c r="A1031" s="15">
        <v>1030</v>
      </c>
      <c r="B1031" s="13" t="s">
        <v>123</v>
      </c>
      <c r="C1031" s="13" t="s">
        <v>150</v>
      </c>
      <c r="D1031" s="26" t="s">
        <v>60</v>
      </c>
      <c r="E1031" s="28">
        <v>0.01</v>
      </c>
      <c r="F1031" s="28">
        <v>6.0000000000000001E-3</v>
      </c>
      <c r="G1031" s="28">
        <v>80</v>
      </c>
      <c r="H1031" s="28">
        <v>73</v>
      </c>
      <c r="I1031" s="28">
        <v>0.20300000000000001</v>
      </c>
      <c r="J1031" s="28">
        <v>0.71599999999999997</v>
      </c>
      <c r="K1031" s="28">
        <v>8.1000000000000003E-2</v>
      </c>
      <c r="L1031" s="28">
        <v>47622179</v>
      </c>
      <c r="M1031" s="28">
        <v>0.80300000000000005</v>
      </c>
    </row>
    <row r="1032" spans="1:13" ht="15.75" customHeight="1" x14ac:dyDescent="0.25">
      <c r="A1032" s="15">
        <v>1031</v>
      </c>
      <c r="B1032" s="13" t="s">
        <v>123</v>
      </c>
      <c r="C1032" s="13" t="s">
        <v>150</v>
      </c>
      <c r="D1032" s="26" t="s">
        <v>61</v>
      </c>
      <c r="E1032" s="28">
        <v>0.01</v>
      </c>
      <c r="F1032" s="28">
        <v>5.0000000000000001E-3</v>
      </c>
      <c r="G1032" s="28">
        <v>81</v>
      </c>
      <c r="H1032" s="28">
        <v>74</v>
      </c>
      <c r="I1032" s="28">
        <v>0.19900000000000001</v>
      </c>
      <c r="J1032" s="28">
        <v>0.71599999999999997</v>
      </c>
      <c r="K1032" s="28">
        <v>8.5000000000000006E-2</v>
      </c>
      <c r="L1032" s="28">
        <v>47859311</v>
      </c>
      <c r="M1032" s="28">
        <v>0.80700000000000005</v>
      </c>
    </row>
    <row r="1033" spans="1:13" ht="15.75" customHeight="1" x14ac:dyDescent="0.25">
      <c r="A1033" s="15">
        <v>1032</v>
      </c>
      <c r="B1033" s="13" t="s">
        <v>123</v>
      </c>
      <c r="C1033" s="13" t="s">
        <v>150</v>
      </c>
      <c r="D1033" s="26" t="s">
        <v>62</v>
      </c>
      <c r="E1033" s="28">
        <v>0.01</v>
      </c>
      <c r="F1033" s="28">
        <v>5.0000000000000001E-3</v>
      </c>
      <c r="G1033" s="28">
        <v>81</v>
      </c>
      <c r="H1033" s="28">
        <v>75</v>
      </c>
      <c r="I1033" s="28">
        <v>0.19600000000000001</v>
      </c>
      <c r="J1033" s="28">
        <v>0.71599999999999997</v>
      </c>
      <c r="K1033" s="28">
        <v>8.8999999999999996E-2</v>
      </c>
      <c r="L1033" s="28">
        <v>48039415</v>
      </c>
      <c r="M1033" s="28">
        <v>0.81</v>
      </c>
    </row>
    <row r="1034" spans="1:13" ht="15.75" customHeight="1" x14ac:dyDescent="0.25">
      <c r="A1034" s="15">
        <v>1033</v>
      </c>
      <c r="B1034" s="13" t="s">
        <v>123</v>
      </c>
      <c r="C1034" s="13" t="s">
        <v>150</v>
      </c>
      <c r="D1034" s="26" t="s">
        <v>63</v>
      </c>
      <c r="E1034" s="28">
        <v>8.9999999999999993E-3</v>
      </c>
      <c r="F1034" s="28">
        <v>5.0000000000000001E-3</v>
      </c>
      <c r="G1034" s="28">
        <v>82</v>
      </c>
      <c r="H1034" s="28">
        <v>75</v>
      </c>
      <c r="I1034" s="28">
        <v>0.191</v>
      </c>
      <c r="J1034" s="28">
        <v>0.71599999999999997</v>
      </c>
      <c r="K1034" s="28">
        <v>9.2999999999999999E-2</v>
      </c>
      <c r="L1034" s="28">
        <v>48138077</v>
      </c>
      <c r="M1034" s="28">
        <v>0.81299999999999994</v>
      </c>
    </row>
    <row r="1035" spans="1:13" ht="15.75" customHeight="1" x14ac:dyDescent="0.25">
      <c r="A1035" s="15">
        <v>1034</v>
      </c>
      <c r="B1035" s="13" t="s">
        <v>123</v>
      </c>
      <c r="C1035" s="13" t="s">
        <v>150</v>
      </c>
      <c r="D1035" s="26" t="s">
        <v>64</v>
      </c>
      <c r="E1035" s="28">
        <v>8.9999999999999993E-3</v>
      </c>
      <c r="F1035" s="28">
        <v>5.0000000000000001E-3</v>
      </c>
      <c r="G1035" s="28">
        <v>82</v>
      </c>
      <c r="H1035" s="28">
        <v>76</v>
      </c>
      <c r="I1035" s="28">
        <v>0.186</v>
      </c>
      <c r="J1035" s="28">
        <v>0.71799999999999997</v>
      </c>
      <c r="K1035" s="28">
        <v>9.7000000000000003E-2</v>
      </c>
      <c r="L1035" s="28">
        <v>48371946</v>
      </c>
      <c r="M1035" s="28">
        <v>0.81499999999999995</v>
      </c>
    </row>
    <row r="1036" spans="1:13" ht="15.75" customHeight="1" x14ac:dyDescent="0.25">
      <c r="A1036" s="15">
        <v>1035</v>
      </c>
      <c r="B1036" s="13" t="s">
        <v>123</v>
      </c>
      <c r="C1036" s="13" t="s">
        <v>150</v>
      </c>
      <c r="D1036" s="26" t="s">
        <v>65</v>
      </c>
      <c r="E1036" s="28">
        <v>0.01</v>
      </c>
      <c r="F1036" s="28">
        <v>4.0000000000000001E-3</v>
      </c>
      <c r="G1036" s="28">
        <v>83</v>
      </c>
      <c r="H1036" s="28">
        <v>76</v>
      </c>
      <c r="I1036" s="28">
        <v>0.18</v>
      </c>
      <c r="J1036" s="28">
        <v>0.72</v>
      </c>
      <c r="K1036" s="28">
        <v>0.1</v>
      </c>
      <c r="L1036" s="28">
        <v>48597652</v>
      </c>
      <c r="M1036" s="28">
        <v>0.81599999999999995</v>
      </c>
    </row>
    <row r="1037" spans="1:13" ht="15.75" customHeight="1" x14ac:dyDescent="0.25">
      <c r="A1037" s="15">
        <v>1036</v>
      </c>
      <c r="B1037" s="13" t="s">
        <v>123</v>
      </c>
      <c r="C1037" s="13" t="s">
        <v>150</v>
      </c>
      <c r="D1037" s="26" t="s">
        <v>66</v>
      </c>
      <c r="E1037" s="28">
        <v>8.9999999999999993E-3</v>
      </c>
      <c r="F1037" s="28">
        <v>4.0000000000000001E-3</v>
      </c>
      <c r="G1037" s="28">
        <v>83</v>
      </c>
      <c r="H1037" s="28">
        <v>77</v>
      </c>
      <c r="I1037" s="28">
        <v>0.17399999999999999</v>
      </c>
      <c r="J1037" s="28">
        <v>0.72199999999999998</v>
      </c>
      <c r="K1037" s="28">
        <v>0.104</v>
      </c>
      <c r="L1037" s="28">
        <v>48948698</v>
      </c>
      <c r="M1037" s="28">
        <v>0.81699999999999995</v>
      </c>
    </row>
    <row r="1038" spans="1:13" ht="15.75" customHeight="1" x14ac:dyDescent="0.25">
      <c r="A1038" s="15">
        <v>1037</v>
      </c>
      <c r="B1038" s="13" t="s">
        <v>123</v>
      </c>
      <c r="C1038" s="13" t="s">
        <v>150</v>
      </c>
      <c r="D1038" s="26" t="s">
        <v>67</v>
      </c>
      <c r="E1038" s="28">
        <v>8.9999999999999993E-3</v>
      </c>
      <c r="F1038" s="28">
        <v>4.0000000000000001E-3</v>
      </c>
      <c r="G1038" s="28">
        <v>84</v>
      </c>
      <c r="H1038" s="28">
        <v>77</v>
      </c>
      <c r="I1038" s="28">
        <v>0.16800000000000001</v>
      </c>
      <c r="J1038" s="28">
        <v>0.72499999999999998</v>
      </c>
      <c r="K1038" s="28">
        <v>0.107</v>
      </c>
      <c r="L1038" s="28">
        <v>49182038</v>
      </c>
      <c r="M1038" s="28">
        <v>0.81799999999999995</v>
      </c>
    </row>
    <row r="1039" spans="1:13" ht="15.75" customHeight="1" x14ac:dyDescent="0.25">
      <c r="A1039" s="15">
        <v>1038</v>
      </c>
      <c r="B1039" s="13" t="s">
        <v>123</v>
      </c>
      <c r="C1039" s="13" t="s">
        <v>150</v>
      </c>
      <c r="D1039" s="26" t="s">
        <v>68</v>
      </c>
      <c r="E1039" s="28">
        <v>8.9999999999999993E-3</v>
      </c>
      <c r="F1039" s="28">
        <v>4.0000000000000001E-3</v>
      </c>
      <c r="G1039" s="28">
        <v>84</v>
      </c>
      <c r="H1039" s="28">
        <v>77</v>
      </c>
      <c r="I1039" s="28">
        <v>0.16200000000000001</v>
      </c>
      <c r="J1039" s="28">
        <v>0.72699999999999998</v>
      </c>
      <c r="K1039" s="28">
        <v>0.111</v>
      </c>
      <c r="L1039" s="28">
        <v>49410366</v>
      </c>
      <c r="M1039" s="28">
        <v>0.81899999999999995</v>
      </c>
    </row>
    <row r="1040" spans="1:13" ht="15.75" customHeight="1" x14ac:dyDescent="0.25">
      <c r="A1040" s="15">
        <v>1039</v>
      </c>
      <c r="B1040" s="13" t="s">
        <v>123</v>
      </c>
      <c r="C1040" s="13" t="s">
        <v>150</v>
      </c>
      <c r="D1040" s="26" t="s">
        <v>69</v>
      </c>
      <c r="E1040" s="28">
        <v>8.9999999999999993E-3</v>
      </c>
      <c r="F1040" s="28">
        <v>3.0000000000000001E-3</v>
      </c>
      <c r="G1040" s="28">
        <v>84</v>
      </c>
      <c r="H1040" s="28">
        <v>78</v>
      </c>
      <c r="I1040" s="28">
        <v>0.157</v>
      </c>
      <c r="J1040" s="28">
        <v>0.72799999999999998</v>
      </c>
      <c r="K1040" s="28">
        <v>0.114</v>
      </c>
      <c r="L1040" s="28">
        <v>49779440</v>
      </c>
      <c r="M1040" s="28">
        <v>0.82</v>
      </c>
    </row>
    <row r="1041" spans="1:13" ht="15.75" customHeight="1" x14ac:dyDescent="0.25">
      <c r="A1041" s="15">
        <v>1040</v>
      </c>
      <c r="B1041" s="13" t="s">
        <v>123</v>
      </c>
      <c r="C1041" s="13" t="s">
        <v>150</v>
      </c>
      <c r="D1041" s="26" t="s">
        <v>70</v>
      </c>
      <c r="E1041" s="28">
        <v>0.01</v>
      </c>
      <c r="F1041" s="28">
        <v>3.0000000000000001E-3</v>
      </c>
      <c r="G1041" s="28">
        <v>85</v>
      </c>
      <c r="H1041" s="28">
        <v>78</v>
      </c>
      <c r="I1041" s="28">
        <v>0.153</v>
      </c>
      <c r="J1041" s="28">
        <v>0.72899999999999998</v>
      </c>
      <c r="K1041" s="28">
        <v>0.11799999999999999</v>
      </c>
      <c r="L1041" s="28">
        <v>50004441</v>
      </c>
      <c r="M1041" s="28">
        <v>0.82099999999999995</v>
      </c>
    </row>
    <row r="1042" spans="1:13" ht="15.75" customHeight="1" x14ac:dyDescent="0.25">
      <c r="A1042" s="15">
        <v>1041</v>
      </c>
      <c r="B1042" s="13" t="s">
        <v>123</v>
      </c>
      <c r="C1042" s="13" t="s">
        <v>151</v>
      </c>
      <c r="D1042" s="26" t="s">
        <v>58</v>
      </c>
      <c r="E1042" s="28">
        <v>1.7999999999999999E-2</v>
      </c>
      <c r="F1042" s="28">
        <v>1.4E-2</v>
      </c>
      <c r="G1042" s="28">
        <v>75</v>
      </c>
      <c r="H1042" s="28">
        <v>68</v>
      </c>
      <c r="I1042" s="28">
        <v>0.26900000000000002</v>
      </c>
      <c r="J1042" s="28">
        <v>0.66900000000000004</v>
      </c>
      <c r="K1042" s="28">
        <v>6.3E-2</v>
      </c>
      <c r="L1042" s="28">
        <v>19102000</v>
      </c>
      <c r="M1042" s="28">
        <v>0.184</v>
      </c>
    </row>
    <row r="1043" spans="1:13" ht="15.75" customHeight="1" x14ac:dyDescent="0.25">
      <c r="A1043" s="15">
        <v>1042</v>
      </c>
      <c r="B1043" s="13" t="s">
        <v>123</v>
      </c>
      <c r="C1043" s="13" t="s">
        <v>151</v>
      </c>
      <c r="D1043" s="26" t="s">
        <v>59</v>
      </c>
      <c r="E1043" s="28">
        <v>1.7999999999999999E-2</v>
      </c>
      <c r="F1043" s="28">
        <v>1.2999999999999999E-2</v>
      </c>
      <c r="G1043" s="28">
        <v>76</v>
      </c>
      <c r="H1043" s="28">
        <v>68</v>
      </c>
      <c r="I1043" s="28">
        <v>0.26500000000000001</v>
      </c>
      <c r="J1043" s="28">
        <v>0.67200000000000004</v>
      </c>
      <c r="K1043" s="28">
        <v>6.4000000000000001E-2</v>
      </c>
      <c r="L1043" s="28">
        <v>18797000</v>
      </c>
      <c r="M1043" s="28">
        <v>0.184</v>
      </c>
    </row>
    <row r="1044" spans="1:13" ht="15.75" customHeight="1" x14ac:dyDescent="0.25">
      <c r="A1044" s="15">
        <v>1043</v>
      </c>
      <c r="B1044" s="13" t="s">
        <v>123</v>
      </c>
      <c r="C1044" s="13" t="s">
        <v>151</v>
      </c>
      <c r="D1044" s="26" t="s">
        <v>60</v>
      </c>
      <c r="E1044" s="28">
        <v>1.9E-2</v>
      </c>
      <c r="F1044" s="28">
        <v>1.2999999999999999E-2</v>
      </c>
      <c r="G1044" s="28">
        <v>76</v>
      </c>
      <c r="H1044" s="28">
        <v>69</v>
      </c>
      <c r="I1044" s="28">
        <v>0.26100000000000001</v>
      </c>
      <c r="J1044" s="28">
        <v>0.67300000000000004</v>
      </c>
      <c r="K1044" s="28">
        <v>6.5000000000000002E-2</v>
      </c>
      <c r="L1044" s="28">
        <v>18921000</v>
      </c>
      <c r="M1044" s="28">
        <v>0.184</v>
      </c>
    </row>
    <row r="1045" spans="1:13" ht="15.75" customHeight="1" x14ac:dyDescent="0.25">
      <c r="A1045" s="15">
        <v>1044</v>
      </c>
      <c r="B1045" s="13" t="s">
        <v>123</v>
      </c>
      <c r="C1045" s="13" t="s">
        <v>151</v>
      </c>
      <c r="D1045" s="26" t="s">
        <v>61</v>
      </c>
      <c r="E1045" s="28">
        <v>1.9E-2</v>
      </c>
      <c r="F1045" s="28">
        <v>1.2999999999999999E-2</v>
      </c>
      <c r="G1045" s="28">
        <v>77</v>
      </c>
      <c r="H1045" s="28">
        <v>70</v>
      </c>
      <c r="I1045" s="28">
        <v>0.25800000000000001</v>
      </c>
      <c r="J1045" s="28">
        <v>0.67500000000000004</v>
      </c>
      <c r="K1045" s="28">
        <v>6.7000000000000004E-2</v>
      </c>
      <c r="L1045" s="28">
        <v>19173000</v>
      </c>
      <c r="M1045" s="28">
        <v>0.184</v>
      </c>
    </row>
    <row r="1046" spans="1:13" ht="15.75" customHeight="1" x14ac:dyDescent="0.25">
      <c r="A1046" s="15">
        <v>1045</v>
      </c>
      <c r="B1046" s="13" t="s">
        <v>123</v>
      </c>
      <c r="C1046" s="13" t="s">
        <v>151</v>
      </c>
      <c r="D1046" s="26" t="s">
        <v>62</v>
      </c>
      <c r="E1046" s="28">
        <v>1.9E-2</v>
      </c>
      <c r="F1046" s="28">
        <v>1.2E-2</v>
      </c>
      <c r="G1046" s="28">
        <v>77</v>
      </c>
      <c r="H1046" s="28">
        <v>70</v>
      </c>
      <c r="I1046" s="28">
        <v>0.25600000000000001</v>
      </c>
      <c r="J1046" s="28">
        <v>0.67500000000000004</v>
      </c>
      <c r="K1046" s="28">
        <v>6.9000000000000006E-2</v>
      </c>
      <c r="L1046" s="28">
        <v>19435000</v>
      </c>
      <c r="M1046" s="28">
        <v>0.184</v>
      </c>
    </row>
    <row r="1047" spans="1:13" ht="15.75" customHeight="1" x14ac:dyDescent="0.25">
      <c r="A1047" s="15">
        <v>1046</v>
      </c>
      <c r="B1047" s="13" t="s">
        <v>123</v>
      </c>
      <c r="C1047" s="13" t="s">
        <v>151</v>
      </c>
      <c r="D1047" s="26" t="s">
        <v>63</v>
      </c>
      <c r="E1047" s="28">
        <v>1.9E-2</v>
      </c>
      <c r="F1047" s="28">
        <v>1.2E-2</v>
      </c>
      <c r="G1047" s="28">
        <v>77</v>
      </c>
      <c r="H1047" s="28">
        <v>70</v>
      </c>
      <c r="I1047" s="28">
        <v>0.254</v>
      </c>
      <c r="J1047" s="28">
        <v>0.67500000000000004</v>
      </c>
      <c r="K1047" s="28">
        <v>7.0000000000000007E-2</v>
      </c>
      <c r="L1047" s="28">
        <v>19644000</v>
      </c>
      <c r="M1047" s="28">
        <v>0.184</v>
      </c>
    </row>
    <row r="1048" spans="1:13" ht="15.75" customHeight="1" x14ac:dyDescent="0.25">
      <c r="A1048" s="15">
        <v>1047</v>
      </c>
      <c r="B1048" s="13" t="s">
        <v>123</v>
      </c>
      <c r="C1048" s="13" t="s">
        <v>151</v>
      </c>
      <c r="D1048" s="26" t="s">
        <v>64</v>
      </c>
      <c r="E1048" s="28">
        <v>1.9E-2</v>
      </c>
      <c r="F1048" s="28">
        <v>1.0999999999999999E-2</v>
      </c>
      <c r="G1048" s="28">
        <v>77</v>
      </c>
      <c r="H1048" s="28">
        <v>70</v>
      </c>
      <c r="I1048" s="28">
        <v>0.253</v>
      </c>
      <c r="J1048" s="28">
        <v>0.67500000000000004</v>
      </c>
      <c r="K1048" s="28">
        <v>7.1999999999999995E-2</v>
      </c>
      <c r="L1048" s="28">
        <v>19858000</v>
      </c>
      <c r="M1048" s="28">
        <v>0.184</v>
      </c>
    </row>
    <row r="1049" spans="1:13" ht="15.75" customHeight="1" x14ac:dyDescent="0.25">
      <c r="A1049" s="15">
        <v>1048</v>
      </c>
      <c r="B1049" s="13" t="s">
        <v>123</v>
      </c>
      <c r="C1049" s="13" t="s">
        <v>151</v>
      </c>
      <c r="D1049" s="26" t="s">
        <v>65</v>
      </c>
      <c r="E1049" s="28">
        <v>1.9E-2</v>
      </c>
      <c r="F1049" s="28">
        <v>1.0999999999999999E-2</v>
      </c>
      <c r="G1049" s="28">
        <v>77</v>
      </c>
      <c r="H1049" s="28">
        <v>70</v>
      </c>
      <c r="I1049" s="28">
        <v>0.252</v>
      </c>
      <c r="J1049" s="28">
        <v>0.67500000000000004</v>
      </c>
      <c r="K1049" s="28">
        <v>7.2999999999999995E-2</v>
      </c>
      <c r="L1049" s="28">
        <v>20039000</v>
      </c>
      <c r="M1049" s="28">
        <v>0.184</v>
      </c>
    </row>
    <row r="1050" spans="1:13" ht="15.75" customHeight="1" x14ac:dyDescent="0.25">
      <c r="A1050" s="15">
        <v>1049</v>
      </c>
      <c r="B1050" s="13" t="s">
        <v>123</v>
      </c>
      <c r="C1050" s="13" t="s">
        <v>151</v>
      </c>
      <c r="D1050" s="26" t="s">
        <v>66</v>
      </c>
      <c r="E1050" s="28">
        <v>1.9E-2</v>
      </c>
      <c r="F1050" s="28">
        <v>0.01</v>
      </c>
      <c r="G1050" s="28">
        <v>77</v>
      </c>
      <c r="H1050" s="28">
        <v>71</v>
      </c>
      <c r="I1050" s="28">
        <v>0.252</v>
      </c>
      <c r="J1050" s="28">
        <v>0.67400000000000004</v>
      </c>
      <c r="K1050" s="28">
        <v>7.3999999999999996E-2</v>
      </c>
      <c r="L1050" s="28">
        <v>20217000</v>
      </c>
      <c r="M1050" s="28">
        <v>0.183</v>
      </c>
    </row>
    <row r="1051" spans="1:13" ht="15.75" customHeight="1" x14ac:dyDescent="0.25">
      <c r="A1051" s="15">
        <v>1050</v>
      </c>
      <c r="B1051" s="13" t="s">
        <v>123</v>
      </c>
      <c r="C1051" s="13" t="s">
        <v>151</v>
      </c>
      <c r="D1051" s="26" t="s">
        <v>67</v>
      </c>
      <c r="E1051" s="28">
        <v>1.9E-2</v>
      </c>
      <c r="F1051" s="28">
        <v>0.01</v>
      </c>
      <c r="G1051" s="28">
        <v>77</v>
      </c>
      <c r="H1051" s="28">
        <v>71</v>
      </c>
      <c r="I1051" s="28">
        <v>0.251</v>
      </c>
      <c r="J1051" s="28">
        <v>0.67300000000000004</v>
      </c>
      <c r="K1051" s="28">
        <v>7.5999999999999998E-2</v>
      </c>
      <c r="L1051" s="28">
        <v>20450000</v>
      </c>
      <c r="M1051" s="28">
        <v>0.183</v>
      </c>
    </row>
    <row r="1052" spans="1:13" ht="15.75" customHeight="1" x14ac:dyDescent="0.25">
      <c r="A1052" s="15">
        <v>1051</v>
      </c>
      <c r="B1052" s="13" t="s">
        <v>123</v>
      </c>
      <c r="C1052" s="13" t="s">
        <v>151</v>
      </c>
      <c r="D1052" s="26" t="s">
        <v>68</v>
      </c>
      <c r="E1052" s="28">
        <v>1.7999999999999999E-2</v>
      </c>
      <c r="F1052" s="28">
        <v>8.9999999999999993E-3</v>
      </c>
      <c r="G1052" s="28">
        <v>77</v>
      </c>
      <c r="H1052" s="28">
        <v>71</v>
      </c>
      <c r="I1052" s="28">
        <v>0.251</v>
      </c>
      <c r="J1052" s="28">
        <v>0.67100000000000004</v>
      </c>
      <c r="K1052" s="28">
        <v>7.8E-2</v>
      </c>
      <c r="L1052" s="28">
        <v>20653000</v>
      </c>
      <c r="M1052" s="28">
        <v>0.183</v>
      </c>
    </row>
    <row r="1053" spans="1:13" ht="15.75" customHeight="1" x14ac:dyDescent="0.25">
      <c r="A1053" s="15">
        <v>1052</v>
      </c>
      <c r="B1053" s="13" t="s">
        <v>123</v>
      </c>
      <c r="C1053" s="13" t="s">
        <v>151</v>
      </c>
      <c r="D1053" s="26" t="s">
        <v>69</v>
      </c>
      <c r="E1053" s="28">
        <v>1.7999999999999999E-2</v>
      </c>
      <c r="F1053" s="28">
        <v>8.9999999999999993E-3</v>
      </c>
      <c r="G1053" s="28">
        <v>77</v>
      </c>
      <c r="H1053" s="28">
        <v>71</v>
      </c>
      <c r="I1053" s="28">
        <v>0.251</v>
      </c>
      <c r="J1053" s="28">
        <v>0.66900000000000004</v>
      </c>
      <c r="K1053" s="28">
        <v>0.08</v>
      </c>
      <c r="L1053" s="28">
        <v>20869000</v>
      </c>
      <c r="M1053" s="28">
        <v>0.183</v>
      </c>
    </row>
    <row r="1054" spans="1:13" ht="15.75" customHeight="1" x14ac:dyDescent="0.25">
      <c r="A1054" s="15">
        <v>1053</v>
      </c>
      <c r="B1054" s="13" t="s">
        <v>123</v>
      </c>
      <c r="C1054" s="13" t="s">
        <v>151</v>
      </c>
      <c r="D1054" s="26" t="s">
        <v>70</v>
      </c>
      <c r="E1054" s="28">
        <v>1.7999999999999999E-2</v>
      </c>
      <c r="F1054" s="28">
        <v>8.9999999999999993E-3</v>
      </c>
      <c r="G1054" s="28">
        <v>77</v>
      </c>
      <c r="H1054" s="28">
        <v>71</v>
      </c>
      <c r="I1054" s="28">
        <v>0.252</v>
      </c>
      <c r="J1054" s="28">
        <v>0.66600000000000004</v>
      </c>
      <c r="K1054" s="28">
        <v>8.2000000000000003E-2</v>
      </c>
      <c r="L1054" s="28">
        <v>20328000</v>
      </c>
      <c r="M1054" s="28">
        <v>0.183</v>
      </c>
    </row>
    <row r="1055" spans="1:13" ht="15.75" customHeight="1" x14ac:dyDescent="0.25">
      <c r="A1055" s="15">
        <v>1054</v>
      </c>
      <c r="B1055" s="13" t="s">
        <v>123</v>
      </c>
      <c r="C1055" s="13" t="s">
        <v>152</v>
      </c>
      <c r="D1055" s="26" t="s">
        <v>58</v>
      </c>
      <c r="E1055" s="28">
        <v>0.03</v>
      </c>
      <c r="F1055" s="28">
        <v>7.4999999999999997E-2</v>
      </c>
      <c r="G1055" s="28">
        <v>68</v>
      </c>
      <c r="H1055" s="28">
        <v>60</v>
      </c>
      <c r="I1055" s="28">
        <v>0.42899999999999999</v>
      </c>
      <c r="J1055" s="28">
        <v>0.53600000000000003</v>
      </c>
      <c r="K1055" s="28">
        <v>3.5000000000000003E-2</v>
      </c>
      <c r="L1055" s="28">
        <v>6186152</v>
      </c>
      <c r="M1055" s="28">
        <v>0.26500000000000001</v>
      </c>
    </row>
    <row r="1056" spans="1:13" ht="15.75" customHeight="1" x14ac:dyDescent="0.25">
      <c r="A1056" s="15">
        <v>1055</v>
      </c>
      <c r="B1056" s="13" t="s">
        <v>123</v>
      </c>
      <c r="C1056" s="13" t="s">
        <v>152</v>
      </c>
      <c r="D1056" s="26" t="s">
        <v>59</v>
      </c>
      <c r="E1056" s="28">
        <v>0.03</v>
      </c>
      <c r="F1056" s="28">
        <v>7.0000000000000007E-2</v>
      </c>
      <c r="G1056" s="28">
        <v>68</v>
      </c>
      <c r="H1056" s="28">
        <v>60</v>
      </c>
      <c r="I1056" s="28">
        <v>0.42099999999999999</v>
      </c>
      <c r="J1056" s="28">
        <v>0.54300000000000004</v>
      </c>
      <c r="K1056" s="28">
        <v>3.5999999999999997E-2</v>
      </c>
      <c r="L1056" s="28">
        <v>6289340</v>
      </c>
      <c r="M1056" s="28">
        <v>0.26500000000000001</v>
      </c>
    </row>
    <row r="1057" spans="1:13" ht="15.75" customHeight="1" x14ac:dyDescent="0.25">
      <c r="A1057" s="15">
        <v>1056</v>
      </c>
      <c r="B1057" s="13" t="s">
        <v>123</v>
      </c>
      <c r="C1057" s="13" t="s">
        <v>152</v>
      </c>
      <c r="D1057" s="26" t="s">
        <v>60</v>
      </c>
      <c r="E1057" s="28">
        <v>2.9000000000000001E-2</v>
      </c>
      <c r="F1057" s="28">
        <v>6.6000000000000003E-2</v>
      </c>
      <c r="G1057" s="28">
        <v>68</v>
      </c>
      <c r="H1057" s="28">
        <v>61</v>
      </c>
      <c r="I1057" s="28">
        <v>0.41199999999999998</v>
      </c>
      <c r="J1057" s="28">
        <v>0.55200000000000005</v>
      </c>
      <c r="K1057" s="28">
        <v>3.5999999999999997E-2</v>
      </c>
      <c r="L1057" s="28">
        <v>6404118</v>
      </c>
      <c r="M1057" s="28">
        <v>0.26400000000000001</v>
      </c>
    </row>
    <row r="1058" spans="1:13" ht="15.75" customHeight="1" x14ac:dyDescent="0.25">
      <c r="A1058" s="15">
        <v>1057</v>
      </c>
      <c r="B1058" s="13" t="s">
        <v>123</v>
      </c>
      <c r="C1058" s="13" t="s">
        <v>152</v>
      </c>
      <c r="D1058" s="26" t="s">
        <v>61</v>
      </c>
      <c r="E1058" s="28">
        <v>2.9000000000000001E-2</v>
      </c>
      <c r="F1058" s="28">
        <v>6.0999999999999999E-2</v>
      </c>
      <c r="G1058" s="28">
        <v>69</v>
      </c>
      <c r="H1058" s="28">
        <v>61</v>
      </c>
      <c r="I1058" s="28">
        <v>0.40200000000000002</v>
      </c>
      <c r="J1058" s="28">
        <v>0.56100000000000005</v>
      </c>
      <c r="K1058" s="28">
        <v>3.6999999999999998E-2</v>
      </c>
      <c r="L1058" s="28">
        <v>6529609</v>
      </c>
      <c r="M1058" s="28">
        <v>0.26400000000000001</v>
      </c>
    </row>
    <row r="1059" spans="1:13" ht="15.75" customHeight="1" x14ac:dyDescent="0.25">
      <c r="A1059" s="15">
        <v>1058</v>
      </c>
      <c r="B1059" s="13" t="s">
        <v>123</v>
      </c>
      <c r="C1059" s="13" t="s">
        <v>152</v>
      </c>
      <c r="D1059" s="26" t="s">
        <v>62</v>
      </c>
      <c r="E1059" s="28">
        <v>2.9000000000000001E-2</v>
      </c>
      <c r="F1059" s="28">
        <v>5.8000000000000003E-2</v>
      </c>
      <c r="G1059" s="28">
        <v>69</v>
      </c>
      <c r="H1059" s="28">
        <v>62</v>
      </c>
      <c r="I1059" s="28">
        <v>0.39200000000000002</v>
      </c>
      <c r="J1059" s="28">
        <v>0.56999999999999995</v>
      </c>
      <c r="K1059" s="28">
        <v>3.6999999999999998E-2</v>
      </c>
      <c r="L1059" s="28">
        <v>6663929</v>
      </c>
      <c r="M1059" s="28">
        <v>0.26400000000000001</v>
      </c>
    </row>
    <row r="1060" spans="1:13" ht="15.75" customHeight="1" x14ac:dyDescent="0.25">
      <c r="A1060" s="15">
        <v>1059</v>
      </c>
      <c r="B1060" s="13" t="s">
        <v>123</v>
      </c>
      <c r="C1060" s="13" t="s">
        <v>152</v>
      </c>
      <c r="D1060" s="26" t="s">
        <v>63</v>
      </c>
      <c r="E1060" s="28">
        <v>0.03</v>
      </c>
      <c r="F1060" s="28">
        <v>5.3999999999999999E-2</v>
      </c>
      <c r="G1060" s="28">
        <v>69</v>
      </c>
      <c r="H1060" s="28">
        <v>62</v>
      </c>
      <c r="I1060" s="28">
        <v>0.38400000000000001</v>
      </c>
      <c r="J1060" s="28">
        <v>0.57899999999999996</v>
      </c>
      <c r="K1060" s="28">
        <v>3.6999999999999998E-2</v>
      </c>
      <c r="L1060" s="28">
        <v>6805655</v>
      </c>
      <c r="M1060" s="28">
        <v>0.26400000000000001</v>
      </c>
    </row>
    <row r="1061" spans="1:13" ht="15.75" customHeight="1" x14ac:dyDescent="0.25">
      <c r="A1061" s="15">
        <v>1060</v>
      </c>
      <c r="B1061" s="13" t="s">
        <v>123</v>
      </c>
      <c r="C1061" s="13" t="s">
        <v>152</v>
      </c>
      <c r="D1061" s="26" t="s">
        <v>64</v>
      </c>
      <c r="E1061" s="28">
        <v>0.03</v>
      </c>
      <c r="F1061" s="28">
        <v>5.1999999999999998E-2</v>
      </c>
      <c r="G1061" s="28">
        <v>70</v>
      </c>
      <c r="H1061" s="28">
        <v>63</v>
      </c>
      <c r="I1061" s="28">
        <v>0.376</v>
      </c>
      <c r="J1061" s="28">
        <v>0.58699999999999997</v>
      </c>
      <c r="K1061" s="28">
        <v>3.6999999999999998E-2</v>
      </c>
      <c r="L1061" s="28">
        <v>6954522</v>
      </c>
      <c r="M1061" s="28">
        <v>0.26500000000000001</v>
      </c>
    </row>
    <row r="1062" spans="1:13" ht="15.75" customHeight="1" x14ac:dyDescent="0.25">
      <c r="A1062" s="15">
        <v>1061</v>
      </c>
      <c r="B1062" s="13" t="s">
        <v>123</v>
      </c>
      <c r="C1062" s="13" t="s">
        <v>152</v>
      </c>
      <c r="D1062" s="26" t="s">
        <v>65</v>
      </c>
      <c r="E1062" s="28">
        <v>3.1E-2</v>
      </c>
      <c r="F1062" s="28">
        <v>0.05</v>
      </c>
      <c r="G1062" s="28">
        <v>70</v>
      </c>
      <c r="H1062" s="28">
        <v>63</v>
      </c>
      <c r="I1062" s="28">
        <v>0.37</v>
      </c>
      <c r="J1062" s="28">
        <v>0.59399999999999997</v>
      </c>
      <c r="K1062" s="28">
        <v>3.5999999999999997E-2</v>
      </c>
      <c r="L1062" s="28">
        <v>7111025</v>
      </c>
      <c r="M1062" s="28">
        <v>0.26500000000000001</v>
      </c>
    </row>
    <row r="1063" spans="1:13" ht="15.75" customHeight="1" x14ac:dyDescent="0.25">
      <c r="A1063" s="15">
        <v>1062</v>
      </c>
      <c r="B1063" s="13" t="s">
        <v>123</v>
      </c>
      <c r="C1063" s="13" t="s">
        <v>152</v>
      </c>
      <c r="D1063" s="26" t="s">
        <v>66</v>
      </c>
      <c r="E1063" s="28">
        <v>3.1E-2</v>
      </c>
      <c r="F1063" s="28">
        <v>4.8000000000000001E-2</v>
      </c>
      <c r="G1063" s="28">
        <v>70</v>
      </c>
      <c r="H1063" s="28">
        <v>63</v>
      </c>
      <c r="I1063" s="28">
        <v>0.36499999999999999</v>
      </c>
      <c r="J1063" s="28">
        <v>0.6</v>
      </c>
      <c r="K1063" s="28">
        <v>3.5000000000000003E-2</v>
      </c>
      <c r="L1063" s="28">
        <v>7275252</v>
      </c>
      <c r="M1063" s="28">
        <v>0.26500000000000001</v>
      </c>
    </row>
    <row r="1064" spans="1:13" ht="15.75" customHeight="1" x14ac:dyDescent="0.25">
      <c r="A1064" s="15">
        <v>1063</v>
      </c>
      <c r="B1064" s="13" t="s">
        <v>123</v>
      </c>
      <c r="C1064" s="13" t="s">
        <v>152</v>
      </c>
      <c r="D1064" s="26" t="s">
        <v>67</v>
      </c>
      <c r="E1064" s="28">
        <v>3.2000000000000001E-2</v>
      </c>
      <c r="F1064" s="28">
        <v>4.5999999999999999E-2</v>
      </c>
      <c r="G1064" s="28">
        <v>70</v>
      </c>
      <c r="H1064" s="28">
        <v>64</v>
      </c>
      <c r="I1064" s="28">
        <v>0.36199999999999999</v>
      </c>
      <c r="J1064" s="28">
        <v>0.60399999999999998</v>
      </c>
      <c r="K1064" s="28">
        <v>3.4000000000000002E-2</v>
      </c>
      <c r="L1064" s="28">
        <v>7447396</v>
      </c>
      <c r="M1064" s="28">
        <v>0.26500000000000001</v>
      </c>
    </row>
    <row r="1065" spans="1:13" ht="15.75" customHeight="1" x14ac:dyDescent="0.25">
      <c r="A1065" s="15">
        <v>1064</v>
      </c>
      <c r="B1065" s="13" t="s">
        <v>123</v>
      </c>
      <c r="C1065" s="13" t="s">
        <v>152</v>
      </c>
      <c r="D1065" s="26" t="s">
        <v>68</v>
      </c>
      <c r="E1065" s="28">
        <v>3.3000000000000002E-2</v>
      </c>
      <c r="F1065" s="28">
        <v>4.4999999999999998E-2</v>
      </c>
      <c r="G1065" s="28">
        <v>70</v>
      </c>
      <c r="H1065" s="28">
        <v>64</v>
      </c>
      <c r="I1065" s="28">
        <v>0.35899999999999999</v>
      </c>
      <c r="J1065" s="28">
        <v>0.60799999999999998</v>
      </c>
      <c r="K1065" s="28">
        <v>3.3000000000000002E-2</v>
      </c>
      <c r="L1065" s="28">
        <v>7627326</v>
      </c>
      <c r="M1065" s="28">
        <v>0.26500000000000001</v>
      </c>
    </row>
    <row r="1066" spans="1:13" ht="15.75" customHeight="1" x14ac:dyDescent="0.25">
      <c r="A1066" s="15">
        <v>1065</v>
      </c>
      <c r="B1066" s="13" t="s">
        <v>123</v>
      </c>
      <c r="C1066" s="13" t="s">
        <v>152</v>
      </c>
      <c r="D1066" s="26" t="s">
        <v>69</v>
      </c>
      <c r="E1066" s="28">
        <v>3.3000000000000002E-2</v>
      </c>
      <c r="F1066" s="28">
        <v>4.2999999999999997E-2</v>
      </c>
      <c r="G1066" s="28">
        <v>71</v>
      </c>
      <c r="H1066" s="28">
        <v>64</v>
      </c>
      <c r="I1066" s="28">
        <v>0.35799999999999998</v>
      </c>
      <c r="J1066" s="28">
        <v>0.61</v>
      </c>
      <c r="K1066" s="28">
        <v>3.2000000000000001E-2</v>
      </c>
      <c r="L1066" s="28">
        <v>7814850</v>
      </c>
      <c r="M1066" s="28">
        <v>0.26500000000000001</v>
      </c>
    </row>
    <row r="1067" spans="1:13" ht="15.75" customHeight="1" x14ac:dyDescent="0.25">
      <c r="A1067" s="15">
        <v>1066</v>
      </c>
      <c r="B1067" s="13" t="s">
        <v>123</v>
      </c>
      <c r="C1067" s="13" t="s">
        <v>152</v>
      </c>
      <c r="D1067" s="26" t="s">
        <v>70</v>
      </c>
      <c r="E1067" s="28">
        <v>3.3000000000000002E-2</v>
      </c>
      <c r="F1067" s="28">
        <v>4.2000000000000003E-2</v>
      </c>
      <c r="G1067" s="28">
        <v>71</v>
      </c>
      <c r="H1067" s="28">
        <v>64</v>
      </c>
      <c r="I1067" s="28">
        <v>0.35799999999999998</v>
      </c>
      <c r="J1067" s="28">
        <v>0.61</v>
      </c>
      <c r="K1067" s="28">
        <v>3.2000000000000001E-2</v>
      </c>
      <c r="L1067" s="28">
        <v>8008990</v>
      </c>
      <c r="M1067" s="28">
        <v>0.26600000000000001</v>
      </c>
    </row>
    <row r="1068" spans="1:13" ht="15.75" customHeight="1" x14ac:dyDescent="0.25">
      <c r="A1068" s="15">
        <v>1067</v>
      </c>
      <c r="B1068" s="13" t="s">
        <v>123</v>
      </c>
      <c r="C1068" s="13" t="s">
        <v>153</v>
      </c>
      <c r="D1068" s="26" t="s">
        <v>58</v>
      </c>
      <c r="E1068" s="28">
        <v>1.4999999999999999E-2</v>
      </c>
      <c r="F1068" s="28">
        <v>1.9E-2</v>
      </c>
      <c r="G1068" s="28">
        <v>75</v>
      </c>
      <c r="H1068" s="28">
        <v>67</v>
      </c>
      <c r="I1068" s="28">
        <v>0.24199999999999999</v>
      </c>
      <c r="J1068" s="28">
        <v>0.69299999999999995</v>
      </c>
      <c r="K1068" s="28">
        <v>6.6000000000000003E-2</v>
      </c>
      <c r="L1068" s="28">
        <v>62343379</v>
      </c>
      <c r="M1068" s="28">
        <v>0.314</v>
      </c>
    </row>
    <row r="1069" spans="1:13" ht="15.75" customHeight="1" x14ac:dyDescent="0.25">
      <c r="A1069" s="15">
        <v>1068</v>
      </c>
      <c r="B1069" s="13" t="s">
        <v>123</v>
      </c>
      <c r="C1069" s="13" t="s">
        <v>153</v>
      </c>
      <c r="D1069" s="26" t="s">
        <v>59</v>
      </c>
      <c r="E1069" s="28">
        <v>1.4E-2</v>
      </c>
      <c r="F1069" s="28">
        <v>1.7999999999999999E-2</v>
      </c>
      <c r="G1069" s="28">
        <v>75</v>
      </c>
      <c r="H1069" s="28">
        <v>67</v>
      </c>
      <c r="I1069" s="28">
        <v>0.23799999999999999</v>
      </c>
      <c r="J1069" s="28">
        <v>0.69399999999999995</v>
      </c>
      <c r="K1069" s="28">
        <v>6.8000000000000005E-2</v>
      </c>
      <c r="L1069" s="28">
        <v>63069070</v>
      </c>
      <c r="M1069" s="28">
        <v>0.32600000000000001</v>
      </c>
    </row>
    <row r="1070" spans="1:13" ht="15.75" customHeight="1" x14ac:dyDescent="0.25">
      <c r="A1070" s="15">
        <v>1069</v>
      </c>
      <c r="B1070" s="13" t="s">
        <v>123</v>
      </c>
      <c r="C1070" s="13" t="s">
        <v>153</v>
      </c>
      <c r="D1070" s="26" t="s">
        <v>60</v>
      </c>
      <c r="E1070" s="28">
        <v>1.4E-2</v>
      </c>
      <c r="F1070" s="28">
        <v>1.7999999999999999E-2</v>
      </c>
      <c r="G1070" s="28">
        <v>75</v>
      </c>
      <c r="H1070" s="28">
        <v>68</v>
      </c>
      <c r="I1070" s="28">
        <v>0.23400000000000001</v>
      </c>
      <c r="J1070" s="28">
        <v>0.69599999999999995</v>
      </c>
      <c r="K1070" s="28">
        <v>7.0000000000000007E-2</v>
      </c>
      <c r="L1070" s="28">
        <v>63797841</v>
      </c>
      <c r="M1070" s="28">
        <v>0.33800000000000002</v>
      </c>
    </row>
    <row r="1071" spans="1:13" ht="15.75" customHeight="1" x14ac:dyDescent="0.25">
      <c r="A1071" s="15">
        <v>1070</v>
      </c>
      <c r="B1071" s="13" t="s">
        <v>123</v>
      </c>
      <c r="C1071" s="13" t="s">
        <v>153</v>
      </c>
      <c r="D1071" s="26" t="s">
        <v>61</v>
      </c>
      <c r="E1071" s="28">
        <v>1.2999999999999999E-2</v>
      </c>
      <c r="F1071" s="28">
        <v>1.7000000000000001E-2</v>
      </c>
      <c r="G1071" s="28">
        <v>75</v>
      </c>
      <c r="H1071" s="28">
        <v>68</v>
      </c>
      <c r="I1071" s="28">
        <v>0.23100000000000001</v>
      </c>
      <c r="J1071" s="28">
        <v>0.69599999999999995</v>
      </c>
      <c r="K1071" s="28">
        <v>7.2999999999999995E-2</v>
      </c>
      <c r="L1071" s="28">
        <v>64488338</v>
      </c>
      <c r="M1071" s="28">
        <v>0.35</v>
      </c>
    </row>
    <row r="1072" spans="1:13" ht="15.75" customHeight="1" x14ac:dyDescent="0.25">
      <c r="A1072" s="15">
        <v>1071</v>
      </c>
      <c r="B1072" s="13" t="s">
        <v>123</v>
      </c>
      <c r="C1072" s="13" t="s">
        <v>153</v>
      </c>
      <c r="D1072" s="26" t="s">
        <v>62</v>
      </c>
      <c r="E1072" s="28">
        <v>1.2999999999999999E-2</v>
      </c>
      <c r="F1072" s="28">
        <v>1.6E-2</v>
      </c>
      <c r="G1072" s="28">
        <v>76</v>
      </c>
      <c r="H1072" s="28">
        <v>69</v>
      </c>
      <c r="I1072" s="28">
        <v>0.22800000000000001</v>
      </c>
      <c r="J1072" s="28">
        <v>0.69699999999999995</v>
      </c>
      <c r="K1072" s="28">
        <v>7.4999999999999997E-2</v>
      </c>
      <c r="L1072" s="28">
        <v>65087400</v>
      </c>
      <c r="M1072" s="28">
        <v>0.36299999999999999</v>
      </c>
    </row>
    <row r="1073" spans="1:13" ht="15.75" customHeight="1" x14ac:dyDescent="0.25">
      <c r="A1073" s="15">
        <v>1072</v>
      </c>
      <c r="B1073" s="13" t="s">
        <v>123</v>
      </c>
      <c r="C1073" s="13" t="s">
        <v>153</v>
      </c>
      <c r="D1073" s="26" t="s">
        <v>63</v>
      </c>
      <c r="E1073" s="28">
        <v>1.2999999999999999E-2</v>
      </c>
      <c r="F1073" s="28">
        <v>1.4999999999999999E-2</v>
      </c>
      <c r="G1073" s="28">
        <v>76</v>
      </c>
      <c r="H1073" s="28">
        <v>69</v>
      </c>
      <c r="I1073" s="28">
        <v>0.223</v>
      </c>
      <c r="J1073" s="28">
        <v>0.7</v>
      </c>
      <c r="K1073" s="28">
        <v>7.6999999999999999E-2</v>
      </c>
      <c r="L1073" s="28">
        <v>65559487</v>
      </c>
      <c r="M1073" s="28">
        <v>0.375</v>
      </c>
    </row>
    <row r="1074" spans="1:13" ht="15.75" customHeight="1" x14ac:dyDescent="0.25">
      <c r="A1074" s="15">
        <v>1073</v>
      </c>
      <c r="B1074" s="13" t="s">
        <v>123</v>
      </c>
      <c r="C1074" s="13" t="s">
        <v>153</v>
      </c>
      <c r="D1074" s="26" t="s">
        <v>64</v>
      </c>
      <c r="E1074" s="28">
        <v>1.2E-2</v>
      </c>
      <c r="F1074" s="28">
        <v>1.4999999999999999E-2</v>
      </c>
      <c r="G1074" s="28">
        <v>76</v>
      </c>
      <c r="H1074" s="28">
        <v>69</v>
      </c>
      <c r="I1074" s="28">
        <v>0.218</v>
      </c>
      <c r="J1074" s="28">
        <v>0.70299999999999996</v>
      </c>
      <c r="K1074" s="28">
        <v>7.9000000000000001E-2</v>
      </c>
      <c r="L1074" s="28">
        <v>65883961</v>
      </c>
      <c r="M1074" s="28">
        <v>0.38800000000000001</v>
      </c>
    </row>
    <row r="1075" spans="1:13" ht="15.75" customHeight="1" x14ac:dyDescent="0.25">
      <c r="A1075" s="15">
        <v>1074</v>
      </c>
      <c r="B1075" s="13" t="s">
        <v>123</v>
      </c>
      <c r="C1075" s="13" t="s">
        <v>153</v>
      </c>
      <c r="D1075" s="26" t="s">
        <v>65</v>
      </c>
      <c r="E1075" s="28">
        <v>1.2E-2</v>
      </c>
      <c r="F1075" s="28">
        <v>1.4E-2</v>
      </c>
      <c r="G1075" s="28">
        <v>76</v>
      </c>
      <c r="H1075" s="28">
        <v>70</v>
      </c>
      <c r="I1075" s="28">
        <v>0.21199999999999999</v>
      </c>
      <c r="J1075" s="28">
        <v>0.70699999999999996</v>
      </c>
      <c r="K1075" s="28">
        <v>8.2000000000000003E-2</v>
      </c>
      <c r="L1075" s="28">
        <v>66076927</v>
      </c>
      <c r="M1075" s="28">
        <v>0.40100000000000002</v>
      </c>
    </row>
    <row r="1076" spans="1:13" ht="15.75" customHeight="1" x14ac:dyDescent="0.25">
      <c r="A1076" s="15">
        <v>1075</v>
      </c>
      <c r="B1076" s="13" t="s">
        <v>123</v>
      </c>
      <c r="C1076" s="13" t="s">
        <v>153</v>
      </c>
      <c r="D1076" s="26" t="s">
        <v>66</v>
      </c>
      <c r="E1076" s="28">
        <v>1.2E-2</v>
      </c>
      <c r="F1076" s="28">
        <v>1.2999999999999999E-2</v>
      </c>
      <c r="G1076" s="28">
        <v>77</v>
      </c>
      <c r="H1076" s="28">
        <v>70</v>
      </c>
      <c r="I1076" s="28">
        <v>0.20499999999999999</v>
      </c>
      <c r="J1076" s="28">
        <v>0.71099999999999997</v>
      </c>
      <c r="K1076" s="28">
        <v>8.4000000000000005E-2</v>
      </c>
      <c r="L1076" s="28">
        <v>66185340</v>
      </c>
      <c r="M1076" s="28">
        <v>0.41399999999999998</v>
      </c>
    </row>
    <row r="1077" spans="1:13" ht="15.75" customHeight="1" x14ac:dyDescent="0.25">
      <c r="A1077" s="15">
        <v>1076</v>
      </c>
      <c r="B1077" s="13" t="s">
        <v>123</v>
      </c>
      <c r="C1077" s="13" t="s">
        <v>153</v>
      </c>
      <c r="D1077" s="26" t="s">
        <v>67</v>
      </c>
      <c r="E1077" s="28">
        <v>1.0999999999999999E-2</v>
      </c>
      <c r="F1077" s="28">
        <v>1.2999999999999999E-2</v>
      </c>
      <c r="G1077" s="28">
        <v>77</v>
      </c>
      <c r="H1077" s="28">
        <v>70</v>
      </c>
      <c r="I1077" s="28">
        <v>0.19900000000000001</v>
      </c>
      <c r="J1077" s="28">
        <v>0.71499999999999997</v>
      </c>
      <c r="K1077" s="28">
        <v>8.5999999999999993E-2</v>
      </c>
      <c r="L1077" s="28">
        <v>66277335</v>
      </c>
      <c r="M1077" s="28">
        <v>0.42699999999999999</v>
      </c>
    </row>
    <row r="1078" spans="1:13" ht="15.75" customHeight="1" x14ac:dyDescent="0.25">
      <c r="A1078" s="15">
        <v>1077</v>
      </c>
      <c r="B1078" s="13" t="s">
        <v>123</v>
      </c>
      <c r="C1078" s="13" t="s">
        <v>153</v>
      </c>
      <c r="D1078" s="26" t="s">
        <v>68</v>
      </c>
      <c r="E1078" s="28">
        <v>1.0999999999999999E-2</v>
      </c>
      <c r="F1078" s="28">
        <v>1.2999999999999999E-2</v>
      </c>
      <c r="G1078" s="28">
        <v>77</v>
      </c>
      <c r="H1078" s="28">
        <v>71</v>
      </c>
      <c r="I1078" s="28">
        <v>0.193</v>
      </c>
      <c r="J1078" s="28">
        <v>0.71799999999999997</v>
      </c>
      <c r="K1078" s="28">
        <v>8.8999999999999996E-2</v>
      </c>
      <c r="L1078" s="28">
        <v>66402316</v>
      </c>
      <c r="M1078" s="28">
        <v>0.441</v>
      </c>
    </row>
    <row r="1079" spans="1:13" ht="15.75" customHeight="1" x14ac:dyDescent="0.25">
      <c r="A1079" s="15">
        <v>1078</v>
      </c>
      <c r="B1079" s="13" t="s">
        <v>123</v>
      </c>
      <c r="C1079" s="13" t="s">
        <v>153</v>
      </c>
      <c r="D1079" s="26" t="s">
        <v>69</v>
      </c>
      <c r="E1079" s="28">
        <v>1.0999999999999999E-2</v>
      </c>
      <c r="F1079" s="28">
        <v>1.2E-2</v>
      </c>
      <c r="G1079" s="28">
        <v>77</v>
      </c>
      <c r="H1079" s="28">
        <v>71</v>
      </c>
      <c r="I1079" s="28">
        <v>0.189</v>
      </c>
      <c r="J1079" s="28">
        <v>0.72</v>
      </c>
      <c r="K1079" s="28">
        <v>9.0999999999999998E-2</v>
      </c>
      <c r="L1079" s="28">
        <v>66576332</v>
      </c>
      <c r="M1079" s="28">
        <v>0.45400000000000001</v>
      </c>
    </row>
    <row r="1080" spans="1:13" ht="15.75" customHeight="1" x14ac:dyDescent="0.25">
      <c r="A1080" s="15">
        <v>1079</v>
      </c>
      <c r="B1080" s="13" t="s">
        <v>123</v>
      </c>
      <c r="C1080" s="13" t="s">
        <v>153</v>
      </c>
      <c r="D1080" s="26" t="s">
        <v>70</v>
      </c>
      <c r="E1080" s="28">
        <v>0.01</v>
      </c>
      <c r="F1080" s="28">
        <v>1.2E-2</v>
      </c>
      <c r="G1080" s="28">
        <v>78</v>
      </c>
      <c r="H1080" s="28">
        <v>71</v>
      </c>
      <c r="I1080" s="28">
        <v>0.185</v>
      </c>
      <c r="J1080" s="28">
        <v>0.72099999999999997</v>
      </c>
      <c r="K1080" s="28">
        <v>9.4E-2</v>
      </c>
      <c r="L1080" s="28">
        <v>66785001</v>
      </c>
      <c r="M1080" s="28">
        <v>0.46700000000000003</v>
      </c>
    </row>
    <row r="1081" spans="1:13" ht="15.75" customHeight="1" x14ac:dyDescent="0.25">
      <c r="A1081" s="15">
        <v>1080</v>
      </c>
      <c r="B1081" s="13" t="s">
        <v>123</v>
      </c>
      <c r="C1081" s="13" t="s">
        <v>154</v>
      </c>
      <c r="D1081" s="26" t="s">
        <v>58</v>
      </c>
      <c r="E1081" s="28">
        <v>4.2999999999999997E-2</v>
      </c>
      <c r="F1081" s="28">
        <v>8.4000000000000005E-2</v>
      </c>
      <c r="G1081" s="28">
        <v>61</v>
      </c>
      <c r="H1081" s="28">
        <v>58</v>
      </c>
      <c r="I1081" s="28">
        <v>0.498</v>
      </c>
      <c r="J1081" s="28">
        <v>0.47899999999999998</v>
      </c>
      <c r="K1081" s="28">
        <v>2.4E-2</v>
      </c>
      <c r="L1081" s="28">
        <v>853585</v>
      </c>
      <c r="M1081" s="28">
        <v>0.24299999999999999</v>
      </c>
    </row>
    <row r="1082" spans="1:13" ht="15.75" customHeight="1" x14ac:dyDescent="0.25">
      <c r="A1082" s="15">
        <v>1081</v>
      </c>
      <c r="B1082" s="13" t="s">
        <v>123</v>
      </c>
      <c r="C1082" s="13" t="s">
        <v>154</v>
      </c>
      <c r="D1082" s="26" t="s">
        <v>59</v>
      </c>
      <c r="E1082" s="28">
        <v>4.1000000000000002E-2</v>
      </c>
      <c r="F1082" s="28">
        <v>0.08</v>
      </c>
      <c r="G1082" s="28">
        <v>62</v>
      </c>
      <c r="H1082" s="28">
        <v>59</v>
      </c>
      <c r="I1082" s="28">
        <v>0.5</v>
      </c>
      <c r="J1082" s="28">
        <v>0.47499999999999998</v>
      </c>
      <c r="K1082" s="28">
        <v>2.4E-2</v>
      </c>
      <c r="L1082" s="28">
        <v>871353</v>
      </c>
      <c r="M1082" s="28">
        <v>0.246</v>
      </c>
    </row>
    <row r="1083" spans="1:13" ht="15.75" customHeight="1" x14ac:dyDescent="0.25">
      <c r="A1083" s="15">
        <v>1082</v>
      </c>
      <c r="B1083" s="13" t="s">
        <v>123</v>
      </c>
      <c r="C1083" s="13" t="s">
        <v>154</v>
      </c>
      <c r="D1083" s="26" t="s">
        <v>60</v>
      </c>
      <c r="E1083" s="28">
        <v>0.04</v>
      </c>
      <c r="F1083" s="28">
        <v>7.5999999999999998E-2</v>
      </c>
      <c r="G1083" s="28">
        <v>63</v>
      </c>
      <c r="H1083" s="28">
        <v>60</v>
      </c>
      <c r="I1083" s="28">
        <v>0.497</v>
      </c>
      <c r="J1083" s="28">
        <v>0.47799999999999998</v>
      </c>
      <c r="K1083" s="28">
        <v>2.5000000000000001E-2</v>
      </c>
      <c r="L1083" s="28">
        <v>899367</v>
      </c>
      <c r="M1083" s="28">
        <v>0.25</v>
      </c>
    </row>
    <row r="1084" spans="1:13" ht="15.75" customHeight="1" x14ac:dyDescent="0.25">
      <c r="A1084" s="15">
        <v>1083</v>
      </c>
      <c r="B1084" s="13" t="s">
        <v>123</v>
      </c>
      <c r="C1084" s="13" t="s">
        <v>154</v>
      </c>
      <c r="D1084" s="26" t="s">
        <v>61</v>
      </c>
      <c r="E1084" s="28">
        <v>3.9E-2</v>
      </c>
      <c r="F1084" s="28">
        <v>7.1999999999999995E-2</v>
      </c>
      <c r="G1084" s="28">
        <v>63</v>
      </c>
      <c r="H1084" s="28">
        <v>60</v>
      </c>
      <c r="I1084" s="28">
        <v>0.49099999999999999</v>
      </c>
      <c r="J1084" s="28">
        <v>0.48299999999999998</v>
      </c>
      <c r="K1084" s="28">
        <v>2.5999999999999999E-2</v>
      </c>
      <c r="L1084" s="28">
        <v>933369</v>
      </c>
      <c r="M1084" s="28">
        <v>0.253</v>
      </c>
    </row>
    <row r="1085" spans="1:13" ht="15.75" customHeight="1" x14ac:dyDescent="0.25">
      <c r="A1085" s="15">
        <v>1084</v>
      </c>
      <c r="B1085" s="13" t="s">
        <v>123</v>
      </c>
      <c r="C1085" s="13" t="s">
        <v>154</v>
      </c>
      <c r="D1085" s="26" t="s">
        <v>62</v>
      </c>
      <c r="E1085" s="28">
        <v>3.7999999999999999E-2</v>
      </c>
      <c r="F1085" s="28">
        <v>6.9000000000000006E-2</v>
      </c>
      <c r="G1085" s="28">
        <v>64</v>
      </c>
      <c r="H1085" s="28">
        <v>61</v>
      </c>
      <c r="I1085" s="28">
        <v>0.48399999999999999</v>
      </c>
      <c r="J1085" s="28">
        <v>0.48899999999999999</v>
      </c>
      <c r="K1085" s="28">
        <v>2.7E-2</v>
      </c>
      <c r="L1085" s="28">
        <v>966987</v>
      </c>
      <c r="M1085" s="28">
        <v>0.25700000000000001</v>
      </c>
    </row>
    <row r="1086" spans="1:13" ht="15.75" customHeight="1" x14ac:dyDescent="0.25">
      <c r="A1086" s="15">
        <v>1085</v>
      </c>
      <c r="B1086" s="13" t="s">
        <v>123</v>
      </c>
      <c r="C1086" s="13" t="s">
        <v>154</v>
      </c>
      <c r="D1086" s="26" t="s">
        <v>63</v>
      </c>
      <c r="E1086" s="28">
        <v>3.7999999999999999E-2</v>
      </c>
      <c r="F1086" s="28">
        <v>6.5000000000000002E-2</v>
      </c>
      <c r="G1086" s="28">
        <v>65</v>
      </c>
      <c r="H1086" s="28">
        <v>62</v>
      </c>
      <c r="I1086" s="28">
        <v>0.48</v>
      </c>
      <c r="J1086" s="28">
        <v>0.49299999999999999</v>
      </c>
      <c r="K1086" s="28">
        <v>2.7E-2</v>
      </c>
      <c r="L1086" s="28">
        <v>982889</v>
      </c>
      <c r="M1086" s="28">
        <v>0.26300000000000001</v>
      </c>
    </row>
    <row r="1087" spans="1:13" ht="15.75" customHeight="1" x14ac:dyDescent="0.25">
      <c r="A1087" s="15">
        <v>1086</v>
      </c>
      <c r="B1087" s="13" t="s">
        <v>123</v>
      </c>
      <c r="C1087" s="13" t="s">
        <v>154</v>
      </c>
      <c r="D1087" s="26" t="s">
        <v>64</v>
      </c>
      <c r="E1087" s="28">
        <v>3.7999999999999999E-2</v>
      </c>
      <c r="F1087" s="28">
        <v>6.2E-2</v>
      </c>
      <c r="G1087" s="28">
        <v>65</v>
      </c>
      <c r="H1087" s="28">
        <v>62</v>
      </c>
      <c r="I1087" s="28">
        <v>0.47799999999999998</v>
      </c>
      <c r="J1087" s="28">
        <v>0.49399999999999999</v>
      </c>
      <c r="K1087" s="28">
        <v>2.8000000000000001E-2</v>
      </c>
      <c r="L1087" s="28">
        <v>999053</v>
      </c>
      <c r="M1087" s="28">
        <v>0.26900000000000002</v>
      </c>
    </row>
    <row r="1088" spans="1:13" ht="15.75" customHeight="1" x14ac:dyDescent="0.25">
      <c r="A1088" s="15">
        <v>1087</v>
      </c>
      <c r="B1088" s="13" t="s">
        <v>123</v>
      </c>
      <c r="C1088" s="13" t="s">
        <v>154</v>
      </c>
      <c r="D1088" s="26" t="s">
        <v>65</v>
      </c>
      <c r="E1088" s="28">
        <v>3.6999999999999998E-2</v>
      </c>
      <c r="F1088" s="28">
        <v>5.8999999999999997E-2</v>
      </c>
      <c r="G1088" s="28">
        <v>66</v>
      </c>
      <c r="H1088" s="28">
        <v>63</v>
      </c>
      <c r="I1088" s="28">
        <v>0.47699999999999998</v>
      </c>
      <c r="J1088" s="28">
        <v>0.49399999999999999</v>
      </c>
      <c r="K1088" s="28">
        <v>2.9000000000000001E-2</v>
      </c>
      <c r="L1088" s="28">
        <v>1015482</v>
      </c>
      <c r="M1088" s="28">
        <v>0.27600000000000002</v>
      </c>
    </row>
    <row r="1089" spans="1:13" ht="15.75" customHeight="1" x14ac:dyDescent="0.25">
      <c r="A1089" s="15">
        <v>1088</v>
      </c>
      <c r="B1089" s="13" t="s">
        <v>123</v>
      </c>
      <c r="C1089" s="13" t="s">
        <v>154</v>
      </c>
      <c r="D1089" s="26" t="s">
        <v>66</v>
      </c>
      <c r="E1089" s="28">
        <v>3.6999999999999998E-2</v>
      </c>
      <c r="F1089" s="28">
        <v>5.6000000000000001E-2</v>
      </c>
      <c r="G1089" s="28">
        <v>66</v>
      </c>
      <c r="H1089" s="28">
        <v>63</v>
      </c>
      <c r="I1089" s="28">
        <v>0.47699999999999998</v>
      </c>
      <c r="J1089" s="28">
        <v>0.49399999999999999</v>
      </c>
      <c r="K1089" s="28">
        <v>0.03</v>
      </c>
      <c r="L1089" s="28">
        <v>1032182</v>
      </c>
      <c r="M1089" s="28">
        <v>0.28199999999999997</v>
      </c>
    </row>
    <row r="1090" spans="1:13" ht="15.75" customHeight="1" x14ac:dyDescent="0.25">
      <c r="A1090" s="15">
        <v>1089</v>
      </c>
      <c r="B1090" s="13" t="s">
        <v>123</v>
      </c>
      <c r="C1090" s="13" t="s">
        <v>154</v>
      </c>
      <c r="D1090" s="26" t="s">
        <v>67</v>
      </c>
      <c r="E1090" s="28">
        <v>3.6999999999999998E-2</v>
      </c>
      <c r="F1090" s="28">
        <v>5.3999999999999999E-2</v>
      </c>
      <c r="G1090" s="28">
        <v>67</v>
      </c>
      <c r="H1090" s="28">
        <v>64</v>
      </c>
      <c r="I1090" s="28">
        <v>0.47599999999999998</v>
      </c>
      <c r="J1090" s="28">
        <v>0.49399999999999999</v>
      </c>
      <c r="K1090" s="28">
        <v>0.03</v>
      </c>
      <c r="L1090" s="28">
        <v>1049156</v>
      </c>
      <c r="M1090" s="28">
        <v>0.28899999999999998</v>
      </c>
    </row>
    <row r="1091" spans="1:13" ht="15.75" customHeight="1" x14ac:dyDescent="0.25">
      <c r="A1091" s="15">
        <v>1090</v>
      </c>
      <c r="B1091" s="13" t="s">
        <v>123</v>
      </c>
      <c r="C1091" s="13" t="s">
        <v>154</v>
      </c>
      <c r="D1091" s="26" t="s">
        <v>68</v>
      </c>
      <c r="E1091" s="28">
        <v>3.5999999999999997E-2</v>
      </c>
      <c r="F1091" s="28">
        <v>5.1999999999999998E-2</v>
      </c>
      <c r="G1091" s="28">
        <v>68</v>
      </c>
      <c r="H1091" s="28">
        <v>64</v>
      </c>
      <c r="I1091" s="28">
        <v>0.47299999999999998</v>
      </c>
      <c r="J1091" s="28">
        <v>0.496</v>
      </c>
      <c r="K1091" s="28">
        <v>3.1E-2</v>
      </c>
      <c r="L1091" s="28">
        <v>1066409</v>
      </c>
      <c r="M1091" s="28">
        <v>0.29499999999999998</v>
      </c>
    </row>
    <row r="1092" spans="1:13" ht="15.75" customHeight="1" x14ac:dyDescent="0.25">
      <c r="A1092" s="15">
        <v>1091</v>
      </c>
      <c r="B1092" s="13" t="s">
        <v>123</v>
      </c>
      <c r="C1092" s="13" t="s">
        <v>154</v>
      </c>
      <c r="D1092" s="26" t="s">
        <v>69</v>
      </c>
      <c r="E1092" s="28">
        <v>3.5999999999999997E-2</v>
      </c>
      <c r="F1092" s="28">
        <v>0.05</v>
      </c>
      <c r="G1092" s="28">
        <v>68</v>
      </c>
      <c r="H1092" s="28">
        <v>65</v>
      </c>
      <c r="I1092" s="28">
        <v>0.46899999999999997</v>
      </c>
      <c r="J1092" s="28">
        <v>0.5</v>
      </c>
      <c r="K1092" s="28">
        <v>3.2000000000000001E-2</v>
      </c>
      <c r="L1092" s="28">
        <v>1120392</v>
      </c>
      <c r="M1092" s="28">
        <v>0.30199999999999999</v>
      </c>
    </row>
    <row r="1093" spans="1:13" ht="15.75" customHeight="1" x14ac:dyDescent="0.25">
      <c r="A1093" s="15">
        <v>1092</v>
      </c>
      <c r="B1093" s="13" t="s">
        <v>123</v>
      </c>
      <c r="C1093" s="13" t="s">
        <v>154</v>
      </c>
      <c r="D1093" s="26" t="s">
        <v>70</v>
      </c>
      <c r="E1093" s="28">
        <v>3.5999999999999997E-2</v>
      </c>
      <c r="F1093" s="28">
        <v>4.8000000000000001E-2</v>
      </c>
      <c r="G1093" s="28">
        <v>69</v>
      </c>
      <c r="H1093" s="28">
        <v>66</v>
      </c>
      <c r="I1093" s="28">
        <v>0.46300000000000002</v>
      </c>
      <c r="J1093" s="28">
        <v>0.505</v>
      </c>
      <c r="K1093" s="28">
        <v>3.2000000000000001E-2</v>
      </c>
      <c r="L1093" s="28">
        <v>1148958</v>
      </c>
      <c r="M1093" s="28">
        <v>0.308</v>
      </c>
    </row>
    <row r="1094" spans="1:13" ht="15.75" customHeight="1" x14ac:dyDescent="0.25">
      <c r="A1094" s="15">
        <v>1093</v>
      </c>
      <c r="B1094" s="13" t="s">
        <v>123</v>
      </c>
      <c r="C1094" s="13" t="s">
        <v>155</v>
      </c>
      <c r="D1094" s="26" t="s">
        <v>58</v>
      </c>
      <c r="E1094" s="28">
        <v>2.4E-2</v>
      </c>
      <c r="F1094" s="28">
        <v>6.6000000000000003E-2</v>
      </c>
      <c r="G1094" s="28">
        <v>68</v>
      </c>
      <c r="H1094" s="28">
        <v>60</v>
      </c>
      <c r="I1094" s="28">
        <v>0.36299999999999999</v>
      </c>
      <c r="J1094" s="28">
        <v>0.59399999999999997</v>
      </c>
      <c r="K1094" s="28">
        <v>4.2999999999999997E-2</v>
      </c>
      <c r="L1094" s="28">
        <v>4501419</v>
      </c>
      <c r="M1094" s="28">
        <v>0.45900000000000002</v>
      </c>
    </row>
    <row r="1095" spans="1:13" ht="15.75" customHeight="1" x14ac:dyDescent="0.25">
      <c r="A1095" s="15">
        <v>1094</v>
      </c>
      <c r="B1095" s="13" t="s">
        <v>123</v>
      </c>
      <c r="C1095" s="13" t="s">
        <v>155</v>
      </c>
      <c r="D1095" s="26" t="s">
        <v>59</v>
      </c>
      <c r="E1095" s="28">
        <v>2.3E-2</v>
      </c>
      <c r="F1095" s="28">
        <v>6.5000000000000002E-2</v>
      </c>
      <c r="G1095" s="28">
        <v>68</v>
      </c>
      <c r="H1095" s="28">
        <v>60</v>
      </c>
      <c r="I1095" s="28">
        <v>0.35599999999999998</v>
      </c>
      <c r="J1095" s="28">
        <v>0.6</v>
      </c>
      <c r="K1095" s="28">
        <v>4.3999999999999997E-2</v>
      </c>
      <c r="L1095" s="28">
        <v>4551762</v>
      </c>
      <c r="M1095" s="28">
        <v>0.46100000000000002</v>
      </c>
    </row>
    <row r="1096" spans="1:13" ht="15.75" customHeight="1" x14ac:dyDescent="0.25">
      <c r="A1096" s="15">
        <v>1095</v>
      </c>
      <c r="B1096" s="13" t="s">
        <v>123</v>
      </c>
      <c r="C1096" s="13" t="s">
        <v>155</v>
      </c>
      <c r="D1096" s="26" t="s">
        <v>60</v>
      </c>
      <c r="E1096" s="28">
        <v>2.3E-2</v>
      </c>
      <c r="F1096" s="28">
        <v>6.3E-2</v>
      </c>
      <c r="G1096" s="28">
        <v>68</v>
      </c>
      <c r="H1096" s="28">
        <v>60</v>
      </c>
      <c r="I1096" s="28">
        <v>0.34899999999999998</v>
      </c>
      <c r="J1096" s="28">
        <v>0.60699999999999998</v>
      </c>
      <c r="K1096" s="28">
        <v>4.3999999999999997E-2</v>
      </c>
      <c r="L1096" s="28">
        <v>4600171</v>
      </c>
      <c r="M1096" s="28">
        <v>0.46400000000000002</v>
      </c>
    </row>
    <row r="1097" spans="1:13" ht="15.75" customHeight="1" x14ac:dyDescent="0.25">
      <c r="A1097" s="15">
        <v>1096</v>
      </c>
      <c r="B1097" s="13" t="s">
        <v>123</v>
      </c>
      <c r="C1097" s="13" t="s">
        <v>155</v>
      </c>
      <c r="D1097" s="26" t="s">
        <v>61</v>
      </c>
      <c r="E1097" s="28">
        <v>2.3E-2</v>
      </c>
      <c r="F1097" s="28">
        <v>6.2E-2</v>
      </c>
      <c r="G1097" s="28">
        <v>68</v>
      </c>
      <c r="H1097" s="28">
        <v>60</v>
      </c>
      <c r="I1097" s="28">
        <v>0.34200000000000003</v>
      </c>
      <c r="J1097" s="28">
        <v>0.61299999999999999</v>
      </c>
      <c r="K1097" s="28">
        <v>4.4999999999999998E-2</v>
      </c>
      <c r="L1097" s="28">
        <v>4648037</v>
      </c>
      <c r="M1097" s="28">
        <v>0.46600000000000003</v>
      </c>
    </row>
    <row r="1098" spans="1:13" ht="15.75" customHeight="1" x14ac:dyDescent="0.25">
      <c r="A1098" s="15">
        <v>1097</v>
      </c>
      <c r="B1098" s="13" t="s">
        <v>123</v>
      </c>
      <c r="C1098" s="13" t="s">
        <v>155</v>
      </c>
      <c r="D1098" s="26" t="s">
        <v>62</v>
      </c>
      <c r="E1098" s="28">
        <v>2.3E-2</v>
      </c>
      <c r="F1098" s="28">
        <v>0.06</v>
      </c>
      <c r="G1098" s="28">
        <v>68</v>
      </c>
      <c r="H1098" s="28">
        <v>60</v>
      </c>
      <c r="I1098" s="28">
        <v>0.33400000000000002</v>
      </c>
      <c r="J1098" s="28">
        <v>0.62</v>
      </c>
      <c r="K1098" s="28">
        <v>4.5999999999999999E-2</v>
      </c>
      <c r="L1098" s="28">
        <v>4696876</v>
      </c>
      <c r="M1098" s="28">
        <v>0.46800000000000003</v>
      </c>
    </row>
    <row r="1099" spans="1:13" ht="15.75" customHeight="1" x14ac:dyDescent="0.25">
      <c r="A1099" s="15">
        <v>1098</v>
      </c>
      <c r="B1099" s="13" t="s">
        <v>123</v>
      </c>
      <c r="C1099" s="13" t="s">
        <v>155</v>
      </c>
      <c r="D1099" s="26" t="s">
        <v>63</v>
      </c>
      <c r="E1099" s="28">
        <v>2.3E-2</v>
      </c>
      <c r="F1099" s="28">
        <v>5.8000000000000003E-2</v>
      </c>
      <c r="G1099" s="28">
        <v>69</v>
      </c>
      <c r="H1099" s="28">
        <v>60</v>
      </c>
      <c r="I1099" s="28">
        <v>0.32700000000000001</v>
      </c>
      <c r="J1099" s="28">
        <v>0.627</v>
      </c>
      <c r="K1099" s="28">
        <v>4.5999999999999999E-2</v>
      </c>
      <c r="L1099" s="28">
        <v>4747839</v>
      </c>
      <c r="M1099" s="28">
        <v>0.47</v>
      </c>
    </row>
    <row r="1100" spans="1:13" ht="15.75" customHeight="1" x14ac:dyDescent="0.25">
      <c r="A1100" s="15">
        <v>1099</v>
      </c>
      <c r="B1100" s="13" t="s">
        <v>123</v>
      </c>
      <c r="C1100" s="13" t="s">
        <v>155</v>
      </c>
      <c r="D1100" s="26" t="s">
        <v>64</v>
      </c>
      <c r="E1100" s="28">
        <v>2.1999999999999999E-2</v>
      </c>
      <c r="F1100" s="28">
        <v>5.7000000000000002E-2</v>
      </c>
      <c r="G1100" s="28">
        <v>69</v>
      </c>
      <c r="H1100" s="28">
        <v>61</v>
      </c>
      <c r="I1100" s="28">
        <v>0.31900000000000001</v>
      </c>
      <c r="J1100" s="28">
        <v>0.63600000000000001</v>
      </c>
      <c r="K1100" s="28">
        <v>4.4999999999999998E-2</v>
      </c>
      <c r="L1100" s="28">
        <v>4801595</v>
      </c>
      <c r="M1100" s="28">
        <v>0.47299999999999998</v>
      </c>
    </row>
    <row r="1101" spans="1:13" ht="15.75" customHeight="1" x14ac:dyDescent="0.25">
      <c r="A1101" s="15">
        <v>1100</v>
      </c>
      <c r="B1101" s="13" t="s">
        <v>123</v>
      </c>
      <c r="C1101" s="13" t="s">
        <v>155</v>
      </c>
      <c r="D1101" s="26" t="s">
        <v>65</v>
      </c>
      <c r="E1101" s="28">
        <v>2.1999999999999999E-2</v>
      </c>
      <c r="F1101" s="28">
        <v>5.5E-2</v>
      </c>
      <c r="G1101" s="28">
        <v>69</v>
      </c>
      <c r="H1101" s="28">
        <v>61</v>
      </c>
      <c r="I1101" s="28">
        <v>0.311</v>
      </c>
      <c r="J1101" s="28">
        <v>0.64500000000000002</v>
      </c>
      <c r="K1101" s="28">
        <v>4.3999999999999997E-2</v>
      </c>
      <c r="L1101" s="28">
        <v>4858236</v>
      </c>
      <c r="M1101" s="28">
        <v>0.47599999999999998</v>
      </c>
    </row>
    <row r="1102" spans="1:13" ht="15.75" customHeight="1" x14ac:dyDescent="0.25">
      <c r="A1102" s="15">
        <v>1101</v>
      </c>
      <c r="B1102" s="13" t="s">
        <v>123</v>
      </c>
      <c r="C1102" s="13" t="s">
        <v>155</v>
      </c>
      <c r="D1102" s="26" t="s">
        <v>66</v>
      </c>
      <c r="E1102" s="28">
        <v>2.1999999999999999E-2</v>
      </c>
      <c r="F1102" s="28">
        <v>5.3999999999999999E-2</v>
      </c>
      <c r="G1102" s="28">
        <v>69</v>
      </c>
      <c r="H1102" s="28">
        <v>61</v>
      </c>
      <c r="I1102" s="28">
        <v>0.30399999999999999</v>
      </c>
      <c r="J1102" s="28">
        <v>0.65300000000000002</v>
      </c>
      <c r="K1102" s="28">
        <v>4.2999999999999997E-2</v>
      </c>
      <c r="L1102" s="28">
        <v>4917543</v>
      </c>
      <c r="M1102" s="28">
        <v>0.47799999999999998</v>
      </c>
    </row>
    <row r="1103" spans="1:13" ht="15.75" customHeight="1" x14ac:dyDescent="0.25">
      <c r="A1103" s="15">
        <v>1102</v>
      </c>
      <c r="B1103" s="13" t="s">
        <v>123</v>
      </c>
      <c r="C1103" s="13" t="s">
        <v>155</v>
      </c>
      <c r="D1103" s="26" t="s">
        <v>67</v>
      </c>
      <c r="E1103" s="28">
        <v>2.1999999999999999E-2</v>
      </c>
      <c r="F1103" s="28">
        <v>5.1999999999999998E-2</v>
      </c>
      <c r="G1103" s="28">
        <v>69</v>
      </c>
      <c r="H1103" s="28">
        <v>61</v>
      </c>
      <c r="I1103" s="28">
        <v>0.29699999999999999</v>
      </c>
      <c r="J1103" s="28">
        <v>0.66100000000000003</v>
      </c>
      <c r="K1103" s="28">
        <v>4.2000000000000003E-2</v>
      </c>
      <c r="L1103" s="28">
        <v>4978962</v>
      </c>
      <c r="M1103" s="28">
        <v>0.48099999999999998</v>
      </c>
    </row>
    <row r="1104" spans="1:13" ht="15.75" customHeight="1" x14ac:dyDescent="0.25">
      <c r="A1104" s="15">
        <v>1103</v>
      </c>
      <c r="B1104" s="13" t="s">
        <v>123</v>
      </c>
      <c r="C1104" s="13" t="s">
        <v>155</v>
      </c>
      <c r="D1104" s="26" t="s">
        <v>68</v>
      </c>
      <c r="E1104" s="28">
        <v>2.1999999999999999E-2</v>
      </c>
      <c r="F1104" s="28">
        <v>5.0999999999999997E-2</v>
      </c>
      <c r="G1104" s="28">
        <v>69</v>
      </c>
      <c r="H1104" s="28">
        <v>61</v>
      </c>
      <c r="I1104" s="28">
        <v>0.29199999999999998</v>
      </c>
      <c r="J1104" s="28">
        <v>0.66600000000000004</v>
      </c>
      <c r="K1104" s="28">
        <v>4.1000000000000002E-2</v>
      </c>
      <c r="L1104" s="28">
        <v>5041995</v>
      </c>
      <c r="M1104" s="28">
        <v>0.48399999999999999</v>
      </c>
    </row>
    <row r="1105" spans="1:13" ht="15.75" customHeight="1" x14ac:dyDescent="0.25">
      <c r="A1105" s="15">
        <v>1104</v>
      </c>
      <c r="B1105" s="13" t="s">
        <v>123</v>
      </c>
      <c r="C1105" s="13" t="s">
        <v>155</v>
      </c>
      <c r="D1105" s="26" t="s">
        <v>69</v>
      </c>
      <c r="E1105" s="28">
        <v>2.1999999999999999E-2</v>
      </c>
      <c r="F1105" s="28">
        <v>0.05</v>
      </c>
      <c r="G1105" s="28">
        <v>69</v>
      </c>
      <c r="H1105" s="28">
        <v>61</v>
      </c>
      <c r="I1105" s="28">
        <v>0.28899999999999998</v>
      </c>
      <c r="J1105" s="28">
        <v>0.67100000000000004</v>
      </c>
      <c r="K1105" s="28">
        <v>4.1000000000000002E-2</v>
      </c>
      <c r="L1105" s="28">
        <v>5106668</v>
      </c>
      <c r="M1105" s="28">
        <v>0.48699999999999999</v>
      </c>
    </row>
    <row r="1106" spans="1:13" ht="15.75" customHeight="1" x14ac:dyDescent="0.25">
      <c r="A1106" s="15">
        <v>1105</v>
      </c>
      <c r="B1106" s="13" t="s">
        <v>123</v>
      </c>
      <c r="C1106" s="13" t="s">
        <v>155</v>
      </c>
      <c r="D1106" s="26" t="s">
        <v>70</v>
      </c>
      <c r="E1106" s="28">
        <v>2.1999999999999999E-2</v>
      </c>
      <c r="F1106" s="28">
        <v>4.8000000000000001E-2</v>
      </c>
      <c r="G1106" s="28">
        <v>70</v>
      </c>
      <c r="H1106" s="28">
        <v>61</v>
      </c>
      <c r="I1106" s="28">
        <v>0.28599999999999998</v>
      </c>
      <c r="J1106" s="28">
        <v>0.67300000000000004</v>
      </c>
      <c r="K1106" s="28">
        <v>4.1000000000000002E-2</v>
      </c>
      <c r="L1106" s="28">
        <v>5172931</v>
      </c>
      <c r="M1106" s="28">
        <v>0.49</v>
      </c>
    </row>
    <row r="1107" spans="1:13" ht="15.75" customHeight="1" x14ac:dyDescent="0.25">
      <c r="A1107" s="15">
        <v>1106</v>
      </c>
      <c r="B1107" s="13" t="s">
        <v>123</v>
      </c>
      <c r="C1107" s="13" t="s">
        <v>156</v>
      </c>
      <c r="D1107" s="26" t="s">
        <v>58</v>
      </c>
      <c r="E1107" s="28">
        <v>2.1000000000000001E-2</v>
      </c>
      <c r="F1107" s="28">
        <v>5.2999999999999999E-2</v>
      </c>
      <c r="G1107" s="28">
        <v>70</v>
      </c>
      <c r="H1107" s="28">
        <v>64</v>
      </c>
      <c r="I1107" s="28">
        <v>0.373</v>
      </c>
      <c r="J1107" s="28">
        <v>0.58399999999999996</v>
      </c>
      <c r="K1107" s="28">
        <v>4.2999999999999997E-2</v>
      </c>
      <c r="L1107" s="28">
        <v>24650400</v>
      </c>
      <c r="M1107" s="28">
        <v>0.374</v>
      </c>
    </row>
    <row r="1108" spans="1:13" ht="15.75" customHeight="1" x14ac:dyDescent="0.25">
      <c r="A1108" s="15">
        <v>1107</v>
      </c>
      <c r="B1108" s="13" t="s">
        <v>123</v>
      </c>
      <c r="C1108" s="13" t="s">
        <v>156</v>
      </c>
      <c r="D1108" s="26" t="s">
        <v>59</v>
      </c>
      <c r="E1108" s="28">
        <v>2.1000000000000001E-2</v>
      </c>
      <c r="F1108" s="28">
        <v>5.1999999999999998E-2</v>
      </c>
      <c r="G1108" s="28">
        <v>70</v>
      </c>
      <c r="H1108" s="28">
        <v>64</v>
      </c>
      <c r="I1108" s="28">
        <v>0.36499999999999999</v>
      </c>
      <c r="J1108" s="28">
        <v>0.59099999999999997</v>
      </c>
      <c r="K1108" s="28">
        <v>4.3999999999999997E-2</v>
      </c>
      <c r="L1108" s="28">
        <v>24964450</v>
      </c>
      <c r="M1108" s="28">
        <v>0.373</v>
      </c>
    </row>
    <row r="1109" spans="1:13" ht="15.75" customHeight="1" x14ac:dyDescent="0.25">
      <c r="A1109" s="15">
        <v>1108</v>
      </c>
      <c r="B1109" s="13" t="s">
        <v>123</v>
      </c>
      <c r="C1109" s="13" t="s">
        <v>156</v>
      </c>
      <c r="D1109" s="26" t="s">
        <v>60</v>
      </c>
      <c r="E1109" s="28">
        <v>2.1000000000000001E-2</v>
      </c>
      <c r="F1109" s="28">
        <v>0.05</v>
      </c>
      <c r="G1109" s="28">
        <v>70</v>
      </c>
      <c r="H1109" s="28">
        <v>64</v>
      </c>
      <c r="I1109" s="28">
        <v>0.35699999999999998</v>
      </c>
      <c r="J1109" s="28">
        <v>0.59799999999999998</v>
      </c>
      <c r="K1109" s="28">
        <v>4.4999999999999998E-2</v>
      </c>
      <c r="L1109" s="28">
        <v>25271850</v>
      </c>
      <c r="M1109" s="28">
        <v>0.371</v>
      </c>
    </row>
    <row r="1110" spans="1:13" ht="15.75" customHeight="1" x14ac:dyDescent="0.25">
      <c r="A1110" s="15">
        <v>1109</v>
      </c>
      <c r="B1110" s="13" t="s">
        <v>123</v>
      </c>
      <c r="C1110" s="13" t="s">
        <v>156</v>
      </c>
      <c r="D1110" s="26" t="s">
        <v>61</v>
      </c>
      <c r="E1110" s="28">
        <v>0.02</v>
      </c>
      <c r="F1110" s="28">
        <v>4.9000000000000002E-2</v>
      </c>
      <c r="G1110" s="28">
        <v>71</v>
      </c>
      <c r="H1110" s="28">
        <v>64</v>
      </c>
      <c r="I1110" s="28">
        <v>0.34899999999999998</v>
      </c>
      <c r="J1110" s="28">
        <v>0.60499999999999998</v>
      </c>
      <c r="K1110" s="28">
        <v>4.5999999999999999E-2</v>
      </c>
      <c r="L1110" s="28">
        <v>25567650</v>
      </c>
      <c r="M1110" s="28">
        <v>0.37</v>
      </c>
    </row>
    <row r="1111" spans="1:13" ht="15.75" customHeight="1" x14ac:dyDescent="0.25">
      <c r="A1111" s="15">
        <v>1110</v>
      </c>
      <c r="B1111" s="13" t="s">
        <v>123</v>
      </c>
      <c r="C1111" s="13" t="s">
        <v>156</v>
      </c>
      <c r="D1111" s="26" t="s">
        <v>62</v>
      </c>
      <c r="E1111" s="28">
        <v>2.1000000000000001E-2</v>
      </c>
      <c r="F1111" s="28">
        <v>4.8000000000000001E-2</v>
      </c>
      <c r="G1111" s="28">
        <v>71</v>
      </c>
      <c r="H1111" s="28">
        <v>64</v>
      </c>
      <c r="I1111" s="28">
        <v>0.34100000000000003</v>
      </c>
      <c r="J1111" s="28">
        <v>0.61299999999999999</v>
      </c>
      <c r="K1111" s="28">
        <v>4.7E-2</v>
      </c>
      <c r="L1111" s="28">
        <v>25864350</v>
      </c>
      <c r="M1111" s="28">
        <v>0.36799999999999999</v>
      </c>
    </row>
    <row r="1112" spans="1:13" ht="15.75" customHeight="1" x14ac:dyDescent="0.25">
      <c r="A1112" s="15">
        <v>1111</v>
      </c>
      <c r="B1112" s="13" t="s">
        <v>123</v>
      </c>
      <c r="C1112" s="13" t="s">
        <v>156</v>
      </c>
      <c r="D1112" s="26" t="s">
        <v>63</v>
      </c>
      <c r="E1112" s="28">
        <v>0.02</v>
      </c>
      <c r="F1112" s="28">
        <v>4.7E-2</v>
      </c>
      <c r="G1112" s="28">
        <v>71</v>
      </c>
      <c r="H1112" s="28">
        <v>64</v>
      </c>
      <c r="I1112" s="28">
        <v>0.33200000000000002</v>
      </c>
      <c r="J1112" s="28">
        <v>0.62</v>
      </c>
      <c r="K1112" s="28">
        <v>4.7E-2</v>
      </c>
      <c r="L1112" s="28">
        <v>26167000</v>
      </c>
      <c r="M1112" s="28">
        <v>0.36699999999999999</v>
      </c>
    </row>
    <row r="1113" spans="1:13" ht="15.75" customHeight="1" x14ac:dyDescent="0.25">
      <c r="A1113" s="15">
        <v>1112</v>
      </c>
      <c r="B1113" s="13" t="s">
        <v>123</v>
      </c>
      <c r="C1113" s="13" t="s">
        <v>156</v>
      </c>
      <c r="D1113" s="26" t="s">
        <v>64</v>
      </c>
      <c r="E1113" s="28">
        <v>2.1000000000000001E-2</v>
      </c>
      <c r="F1113" s="28">
        <v>4.4999999999999998E-2</v>
      </c>
      <c r="G1113" s="28">
        <v>71</v>
      </c>
      <c r="H1113" s="28">
        <v>64</v>
      </c>
      <c r="I1113" s="28">
        <v>0.32400000000000001</v>
      </c>
      <c r="J1113" s="28">
        <v>0.629</v>
      </c>
      <c r="K1113" s="28">
        <v>4.7E-2</v>
      </c>
      <c r="L1113" s="28">
        <v>26488250</v>
      </c>
      <c r="M1113" s="28">
        <v>0.36499999999999999</v>
      </c>
    </row>
    <row r="1114" spans="1:13" ht="15.75" customHeight="1" x14ac:dyDescent="0.25">
      <c r="A1114" s="15">
        <v>1113</v>
      </c>
      <c r="B1114" s="13" t="s">
        <v>123</v>
      </c>
      <c r="C1114" s="13" t="s">
        <v>156</v>
      </c>
      <c r="D1114" s="26" t="s">
        <v>65</v>
      </c>
      <c r="E1114" s="28">
        <v>2.3E-2</v>
      </c>
      <c r="F1114" s="28">
        <v>4.3999999999999997E-2</v>
      </c>
      <c r="G1114" s="28">
        <v>71</v>
      </c>
      <c r="H1114" s="28">
        <v>64</v>
      </c>
      <c r="I1114" s="28">
        <v>0.317</v>
      </c>
      <c r="J1114" s="28">
        <v>0.63700000000000001</v>
      </c>
      <c r="K1114" s="28">
        <v>4.5999999999999999E-2</v>
      </c>
      <c r="L1114" s="28">
        <v>26868000</v>
      </c>
      <c r="M1114" s="28">
        <v>0.36399999999999999</v>
      </c>
    </row>
    <row r="1115" spans="1:13" ht="15.75" customHeight="1" x14ac:dyDescent="0.25">
      <c r="A1115" s="15">
        <v>1114</v>
      </c>
      <c r="B1115" s="13" t="s">
        <v>123</v>
      </c>
      <c r="C1115" s="13" t="s">
        <v>156</v>
      </c>
      <c r="D1115" s="26" t="s">
        <v>66</v>
      </c>
      <c r="E1115" s="28">
        <v>2.4E-2</v>
      </c>
      <c r="F1115" s="28">
        <v>4.2999999999999997E-2</v>
      </c>
      <c r="G1115" s="28">
        <v>71</v>
      </c>
      <c r="H1115" s="28">
        <v>64</v>
      </c>
      <c r="I1115" s="28">
        <v>0.31</v>
      </c>
      <c r="J1115" s="28">
        <v>0.64500000000000002</v>
      </c>
      <c r="K1115" s="28">
        <v>4.5999999999999999E-2</v>
      </c>
      <c r="L1115" s="28">
        <v>27302800</v>
      </c>
      <c r="M1115" s="28">
        <v>0.36299999999999999</v>
      </c>
    </row>
    <row r="1116" spans="1:13" ht="15.75" customHeight="1" x14ac:dyDescent="0.25">
      <c r="A1116" s="15">
        <v>1115</v>
      </c>
      <c r="B1116" s="13" t="s">
        <v>123</v>
      </c>
      <c r="C1116" s="13" t="s">
        <v>156</v>
      </c>
      <c r="D1116" s="26" t="s">
        <v>67</v>
      </c>
      <c r="E1116" s="28">
        <v>2.3E-2</v>
      </c>
      <c r="F1116" s="28">
        <v>4.1000000000000002E-2</v>
      </c>
      <c r="G1116" s="28">
        <v>71</v>
      </c>
      <c r="H1116" s="28">
        <v>65</v>
      </c>
      <c r="I1116" s="28">
        <v>0.30299999999999999</v>
      </c>
      <c r="J1116" s="28">
        <v>0.65200000000000002</v>
      </c>
      <c r="K1116" s="28">
        <v>4.4999999999999998E-2</v>
      </c>
      <c r="L1116" s="28">
        <v>27767400</v>
      </c>
      <c r="M1116" s="28">
        <v>0.36199999999999999</v>
      </c>
    </row>
    <row r="1117" spans="1:13" ht="15.75" customHeight="1" x14ac:dyDescent="0.25">
      <c r="A1117" s="15">
        <v>1116</v>
      </c>
      <c r="B1117" s="13" t="s">
        <v>123</v>
      </c>
      <c r="C1117" s="13" t="s">
        <v>156</v>
      </c>
      <c r="D1117" s="26" t="s">
        <v>68</v>
      </c>
      <c r="E1117" s="28">
        <v>2.3E-2</v>
      </c>
      <c r="F1117" s="28">
        <v>0.04</v>
      </c>
      <c r="G1117" s="28">
        <v>71</v>
      </c>
      <c r="H1117" s="28">
        <v>65</v>
      </c>
      <c r="I1117" s="28">
        <v>0.29799999999999999</v>
      </c>
      <c r="J1117" s="28">
        <v>0.65800000000000003</v>
      </c>
      <c r="K1117" s="28">
        <v>4.3999999999999997E-2</v>
      </c>
      <c r="L1117" s="28">
        <v>28562400</v>
      </c>
      <c r="M1117" s="28">
        <v>0.36199999999999999</v>
      </c>
    </row>
    <row r="1118" spans="1:13" ht="15.75" customHeight="1" x14ac:dyDescent="0.25">
      <c r="A1118" s="15">
        <v>1117</v>
      </c>
      <c r="B1118" s="13" t="s">
        <v>123</v>
      </c>
      <c r="C1118" s="13" t="s">
        <v>156</v>
      </c>
      <c r="D1118" s="26" t="s">
        <v>69</v>
      </c>
      <c r="E1118" s="28">
        <v>2.1999999999999999E-2</v>
      </c>
      <c r="F1118" s="28">
        <v>3.9E-2</v>
      </c>
      <c r="G1118" s="28">
        <v>71</v>
      </c>
      <c r="H1118" s="28">
        <v>65</v>
      </c>
      <c r="I1118" s="28">
        <v>0.29299999999999998</v>
      </c>
      <c r="J1118" s="28">
        <v>0.66400000000000003</v>
      </c>
      <c r="K1118" s="28">
        <v>4.2999999999999997E-2</v>
      </c>
      <c r="L1118" s="28">
        <v>29339400</v>
      </c>
      <c r="M1118" s="28">
        <v>0.36199999999999999</v>
      </c>
    </row>
    <row r="1119" spans="1:13" ht="15.75" customHeight="1" x14ac:dyDescent="0.25">
      <c r="A1119" s="15">
        <v>1118</v>
      </c>
      <c r="B1119" s="13" t="s">
        <v>123</v>
      </c>
      <c r="C1119" s="13" t="s">
        <v>156</v>
      </c>
      <c r="D1119" s="26" t="s">
        <v>70</v>
      </c>
      <c r="E1119" s="28">
        <v>2.1000000000000001E-2</v>
      </c>
      <c r="F1119" s="28">
        <v>3.7999999999999999E-2</v>
      </c>
      <c r="G1119" s="28">
        <v>72</v>
      </c>
      <c r="H1119" s="28">
        <v>65</v>
      </c>
      <c r="I1119" s="28">
        <v>0.28899999999999998</v>
      </c>
      <c r="J1119" s="28">
        <v>0.66800000000000004</v>
      </c>
      <c r="K1119" s="28">
        <v>4.2999999999999997E-2</v>
      </c>
      <c r="L1119" s="28">
        <v>29774500</v>
      </c>
      <c r="M1119" s="28">
        <v>0.36199999999999999</v>
      </c>
    </row>
    <row r="1120" spans="1:13" ht="15.75" customHeight="1" x14ac:dyDescent="0.25">
      <c r="A1120" s="15">
        <v>1119</v>
      </c>
      <c r="B1120" s="13" t="s">
        <v>123</v>
      </c>
      <c r="C1120" s="13" t="s">
        <v>157</v>
      </c>
      <c r="D1120" s="26" t="s">
        <v>58</v>
      </c>
      <c r="E1120" s="28">
        <v>1.7000000000000001E-2</v>
      </c>
      <c r="F1120" s="28">
        <v>2.7E-2</v>
      </c>
      <c r="G1120" s="28">
        <v>78</v>
      </c>
      <c r="H1120" s="28">
        <v>69</v>
      </c>
      <c r="I1120" s="28">
        <v>0.316</v>
      </c>
      <c r="J1120" s="28">
        <v>0.62</v>
      </c>
      <c r="K1120" s="28">
        <v>6.4000000000000001E-2</v>
      </c>
      <c r="L1120" s="28">
        <v>77630900</v>
      </c>
      <c r="M1120" s="28">
        <v>0.24399999999999999</v>
      </c>
    </row>
    <row r="1121" spans="1:13" ht="15.75" customHeight="1" x14ac:dyDescent="0.25">
      <c r="A1121" s="15">
        <v>1120</v>
      </c>
      <c r="B1121" s="13" t="s">
        <v>123</v>
      </c>
      <c r="C1121" s="13" t="s">
        <v>157</v>
      </c>
      <c r="D1121" s="26" t="s">
        <v>59</v>
      </c>
      <c r="E1121" s="28">
        <v>1.7000000000000001E-2</v>
      </c>
      <c r="F1121" s="28">
        <v>2.5999999999999999E-2</v>
      </c>
      <c r="G1121" s="28">
        <v>79</v>
      </c>
      <c r="H1121" s="28">
        <v>69</v>
      </c>
      <c r="I1121" s="28">
        <v>0.307</v>
      </c>
      <c r="J1121" s="28">
        <v>0.628</v>
      </c>
      <c r="K1121" s="28">
        <v>6.5000000000000002E-2</v>
      </c>
      <c r="L1121" s="28">
        <v>78621000</v>
      </c>
      <c r="M1121" s="28">
        <v>0.249</v>
      </c>
    </row>
    <row r="1122" spans="1:13" ht="15.75" customHeight="1" x14ac:dyDescent="0.25">
      <c r="A1122" s="15">
        <v>1121</v>
      </c>
      <c r="B1122" s="13" t="s">
        <v>123</v>
      </c>
      <c r="C1122" s="13" t="s">
        <v>157</v>
      </c>
      <c r="D1122" s="26" t="s">
        <v>60</v>
      </c>
      <c r="E1122" s="28">
        <v>1.7000000000000001E-2</v>
      </c>
      <c r="F1122" s="28">
        <v>2.5999999999999999E-2</v>
      </c>
      <c r="G1122" s="28">
        <v>79</v>
      </c>
      <c r="H1122" s="28">
        <v>69</v>
      </c>
      <c r="I1122" s="28">
        <v>0.29799999999999999</v>
      </c>
      <c r="J1122" s="28">
        <v>0.63700000000000001</v>
      </c>
      <c r="K1122" s="28">
        <v>6.5000000000000002E-2</v>
      </c>
      <c r="L1122" s="28">
        <v>79538700</v>
      </c>
      <c r="M1122" s="28">
        <v>0.255</v>
      </c>
    </row>
    <row r="1123" spans="1:13" ht="15.75" customHeight="1" x14ac:dyDescent="0.25">
      <c r="A1123" s="15">
        <v>1122</v>
      </c>
      <c r="B1123" s="13" t="s">
        <v>123</v>
      </c>
      <c r="C1123" s="13" t="s">
        <v>157</v>
      </c>
      <c r="D1123" s="26" t="s">
        <v>61</v>
      </c>
      <c r="E1123" s="28">
        <v>1.7000000000000001E-2</v>
      </c>
      <c r="F1123" s="28">
        <v>2.5000000000000001E-2</v>
      </c>
      <c r="G1123" s="28">
        <v>79</v>
      </c>
      <c r="H1123" s="28">
        <v>70</v>
      </c>
      <c r="I1123" s="28">
        <v>0.28899999999999998</v>
      </c>
      <c r="J1123" s="28">
        <v>0.64600000000000002</v>
      </c>
      <c r="K1123" s="28">
        <v>6.5000000000000002E-2</v>
      </c>
      <c r="L1123" s="28">
        <v>80468400</v>
      </c>
      <c r="M1123" s="28">
        <v>0.26100000000000001</v>
      </c>
    </row>
    <row r="1124" spans="1:13" ht="15.75" customHeight="1" x14ac:dyDescent="0.25">
      <c r="A1124" s="15">
        <v>1123</v>
      </c>
      <c r="B1124" s="13" t="s">
        <v>123</v>
      </c>
      <c r="C1124" s="13" t="s">
        <v>157</v>
      </c>
      <c r="D1124" s="26" t="s">
        <v>62</v>
      </c>
      <c r="E1124" s="28">
        <v>1.7000000000000001E-2</v>
      </c>
      <c r="F1124" s="28">
        <v>2.4E-2</v>
      </c>
      <c r="G1124" s="28">
        <v>79</v>
      </c>
      <c r="H1124" s="28">
        <v>70</v>
      </c>
      <c r="I1124" s="28">
        <v>0.28000000000000003</v>
      </c>
      <c r="J1124" s="28">
        <v>0.65400000000000003</v>
      </c>
      <c r="K1124" s="28">
        <v>6.6000000000000003E-2</v>
      </c>
      <c r="L1124" s="28">
        <v>81437700</v>
      </c>
      <c r="M1124" s="28">
        <v>0.26700000000000002</v>
      </c>
    </row>
    <row r="1125" spans="1:13" ht="15.75" customHeight="1" x14ac:dyDescent="0.25">
      <c r="A1125" s="15">
        <v>1124</v>
      </c>
      <c r="B1125" s="13" t="s">
        <v>123</v>
      </c>
      <c r="C1125" s="13" t="s">
        <v>157</v>
      </c>
      <c r="D1125" s="26" t="s">
        <v>63</v>
      </c>
      <c r="E1125" s="28">
        <v>1.7000000000000001E-2</v>
      </c>
      <c r="F1125" s="28">
        <v>2.4E-2</v>
      </c>
      <c r="G1125" s="28">
        <v>80</v>
      </c>
      <c r="H1125" s="28">
        <v>70</v>
      </c>
      <c r="I1125" s="28">
        <v>0.27100000000000002</v>
      </c>
      <c r="J1125" s="28">
        <v>0.66300000000000003</v>
      </c>
      <c r="K1125" s="28">
        <v>6.6000000000000003E-2</v>
      </c>
      <c r="L1125" s="28">
        <v>82393500</v>
      </c>
      <c r="M1125" s="28">
        <v>0.27300000000000002</v>
      </c>
    </row>
    <row r="1126" spans="1:13" ht="15.75" customHeight="1" x14ac:dyDescent="0.25">
      <c r="A1126" s="15">
        <v>1125</v>
      </c>
      <c r="B1126" s="13" t="s">
        <v>123</v>
      </c>
      <c r="C1126" s="13" t="s">
        <v>157</v>
      </c>
      <c r="D1126" s="26" t="s">
        <v>64</v>
      </c>
      <c r="E1126" s="28">
        <v>1.7000000000000001E-2</v>
      </c>
      <c r="F1126" s="28">
        <v>2.3E-2</v>
      </c>
      <c r="G1126" s="28">
        <v>80</v>
      </c>
      <c r="H1126" s="28">
        <v>70</v>
      </c>
      <c r="I1126" s="28">
        <v>0.26300000000000001</v>
      </c>
      <c r="J1126" s="28">
        <v>0.67200000000000004</v>
      </c>
      <c r="K1126" s="28">
        <v>6.6000000000000003E-2</v>
      </c>
      <c r="L1126" s="28">
        <v>83313000</v>
      </c>
      <c r="M1126" s="28">
        <v>0.27900000000000003</v>
      </c>
    </row>
    <row r="1127" spans="1:13" ht="15.75" customHeight="1" x14ac:dyDescent="0.25">
      <c r="A1127" s="15">
        <v>1126</v>
      </c>
      <c r="B1127" s="13" t="s">
        <v>123</v>
      </c>
      <c r="C1127" s="13" t="s">
        <v>157</v>
      </c>
      <c r="D1127" s="26" t="s">
        <v>65</v>
      </c>
      <c r="E1127" s="28">
        <v>1.7000000000000001E-2</v>
      </c>
      <c r="F1127" s="28">
        <v>2.1999999999999999E-2</v>
      </c>
      <c r="G1127" s="28">
        <v>80</v>
      </c>
      <c r="H1127" s="28">
        <v>70</v>
      </c>
      <c r="I1127" s="28">
        <v>0.254</v>
      </c>
      <c r="J1127" s="28">
        <v>0.68</v>
      </c>
      <c r="K1127" s="28">
        <v>6.6000000000000003E-2</v>
      </c>
      <c r="L1127" s="28">
        <v>84221100</v>
      </c>
      <c r="M1127" s="28">
        <v>0.28499999999999998</v>
      </c>
    </row>
    <row r="1128" spans="1:13" ht="15.75" customHeight="1" x14ac:dyDescent="0.25">
      <c r="A1128" s="15">
        <v>1127</v>
      </c>
      <c r="B1128" s="13" t="s">
        <v>123</v>
      </c>
      <c r="C1128" s="13" t="s">
        <v>157</v>
      </c>
      <c r="D1128" s="26" t="s">
        <v>66</v>
      </c>
      <c r="E1128" s="28">
        <v>1.7000000000000001E-2</v>
      </c>
      <c r="F1128" s="28">
        <v>2.1999999999999999E-2</v>
      </c>
      <c r="G1128" s="28">
        <v>80</v>
      </c>
      <c r="H1128" s="28">
        <v>70</v>
      </c>
      <c r="I1128" s="28">
        <v>0.247</v>
      </c>
      <c r="J1128" s="28">
        <v>0.68799999999999994</v>
      </c>
      <c r="K1128" s="28">
        <v>6.6000000000000003E-2</v>
      </c>
      <c r="L1128" s="28">
        <v>85122300</v>
      </c>
      <c r="M1128" s="28">
        <v>0.29099999999999998</v>
      </c>
    </row>
    <row r="1129" spans="1:13" ht="15.75" customHeight="1" x14ac:dyDescent="0.25">
      <c r="A1129" s="15">
        <v>1128</v>
      </c>
      <c r="B1129" s="13" t="s">
        <v>123</v>
      </c>
      <c r="C1129" s="13" t="s">
        <v>157</v>
      </c>
      <c r="D1129" s="26" t="s">
        <v>67</v>
      </c>
      <c r="E1129" s="28">
        <v>1.7000000000000001E-2</v>
      </c>
      <c r="F1129" s="28">
        <v>2.1000000000000001E-2</v>
      </c>
      <c r="G1129" s="28">
        <v>80</v>
      </c>
      <c r="H1129" s="28">
        <v>71</v>
      </c>
      <c r="I1129" s="28">
        <v>0.24</v>
      </c>
      <c r="J1129" s="28">
        <v>0.69399999999999995</v>
      </c>
      <c r="K1129" s="28">
        <v>6.5000000000000002E-2</v>
      </c>
      <c r="L1129" s="28">
        <v>86025000</v>
      </c>
      <c r="M1129" s="28">
        <v>0.29799999999999999</v>
      </c>
    </row>
    <row r="1130" spans="1:13" ht="15.75" customHeight="1" x14ac:dyDescent="0.25">
      <c r="A1130" s="15">
        <v>1129</v>
      </c>
      <c r="B1130" s="13" t="s">
        <v>123</v>
      </c>
      <c r="C1130" s="13" t="s">
        <v>157</v>
      </c>
      <c r="D1130" s="26" t="s">
        <v>68</v>
      </c>
      <c r="E1130" s="28">
        <v>1.6E-2</v>
      </c>
      <c r="F1130" s="28">
        <v>2.1000000000000001E-2</v>
      </c>
      <c r="G1130" s="28">
        <v>80</v>
      </c>
      <c r="H1130" s="28">
        <v>71</v>
      </c>
      <c r="I1130" s="28">
        <v>0.23499999999999999</v>
      </c>
      <c r="J1130" s="28">
        <v>0.7</v>
      </c>
      <c r="K1130" s="28">
        <v>6.5000000000000002E-2</v>
      </c>
      <c r="L1130" s="28">
        <v>86932500</v>
      </c>
      <c r="M1130" s="28">
        <v>0.30399999999999999</v>
      </c>
    </row>
    <row r="1131" spans="1:13" ht="15.75" customHeight="1" x14ac:dyDescent="0.25">
      <c r="A1131" s="15">
        <v>1130</v>
      </c>
      <c r="B1131" s="13" t="s">
        <v>123</v>
      </c>
      <c r="C1131" s="13" t="s">
        <v>157</v>
      </c>
      <c r="D1131" s="26" t="s">
        <v>69</v>
      </c>
      <c r="E1131" s="28">
        <v>1.6E-2</v>
      </c>
      <c r="F1131" s="28">
        <v>0.02</v>
      </c>
      <c r="G1131" s="28">
        <v>80</v>
      </c>
      <c r="H1131" s="28">
        <v>71</v>
      </c>
      <c r="I1131" s="28">
        <v>0.23100000000000001</v>
      </c>
      <c r="J1131" s="28">
        <v>0.70299999999999996</v>
      </c>
      <c r="K1131" s="28">
        <v>6.5000000000000002E-2</v>
      </c>
      <c r="L1131" s="28">
        <v>87840000</v>
      </c>
      <c r="M1131" s="28">
        <v>0.31</v>
      </c>
    </row>
    <row r="1132" spans="1:13" ht="15.75" customHeight="1" x14ac:dyDescent="0.25">
      <c r="A1132" s="15">
        <v>1131</v>
      </c>
      <c r="B1132" s="13" t="s">
        <v>123</v>
      </c>
      <c r="C1132" s="13" t="s">
        <v>157</v>
      </c>
      <c r="D1132" s="26" t="s">
        <v>70</v>
      </c>
      <c r="E1132" s="28">
        <v>1.6E-2</v>
      </c>
      <c r="F1132" s="28">
        <v>0.02</v>
      </c>
      <c r="G1132" s="28">
        <v>80</v>
      </c>
      <c r="H1132" s="28">
        <v>71</v>
      </c>
      <c r="I1132" s="28">
        <v>0.22900000000000001</v>
      </c>
      <c r="J1132" s="28">
        <v>0.70599999999999996</v>
      </c>
      <c r="K1132" s="28">
        <v>6.6000000000000003E-2</v>
      </c>
      <c r="L1132" s="28">
        <v>88772900</v>
      </c>
      <c r="M1132" s="28">
        <v>0.317</v>
      </c>
    </row>
    <row r="1133" spans="1:13" ht="15.75" customHeight="1" x14ac:dyDescent="0.25">
      <c r="A1133" s="15">
        <v>1132</v>
      </c>
      <c r="B1133" s="13" t="s">
        <v>158</v>
      </c>
      <c r="C1133" s="13" t="s">
        <v>159</v>
      </c>
      <c r="D1133" s="26" t="s">
        <v>58</v>
      </c>
      <c r="E1133" s="28">
        <v>1.9E-2</v>
      </c>
      <c r="F1133" s="28">
        <v>2.3E-2</v>
      </c>
      <c r="G1133" s="28">
        <v>77</v>
      </c>
      <c r="H1133" s="28">
        <v>71</v>
      </c>
      <c r="I1133" s="28">
        <v>0.30299999999999999</v>
      </c>
      <c r="J1133" s="28">
        <v>0.628</v>
      </c>
      <c r="K1133" s="28">
        <v>6.8000000000000005E-2</v>
      </c>
      <c r="L1133" s="28">
        <v>3089027</v>
      </c>
      <c r="M1133" s="28">
        <v>0.41699999999999998</v>
      </c>
    </row>
    <row r="1134" spans="1:13" ht="15.75" customHeight="1" x14ac:dyDescent="0.25">
      <c r="A1134" s="15">
        <v>1133</v>
      </c>
      <c r="B1134" s="13" t="s">
        <v>158</v>
      </c>
      <c r="C1134" s="13" t="s">
        <v>159</v>
      </c>
      <c r="D1134" s="26" t="s">
        <v>59</v>
      </c>
      <c r="E1134" s="28">
        <v>1.7999999999999999E-2</v>
      </c>
      <c r="F1134" s="28">
        <v>2.1999999999999999E-2</v>
      </c>
      <c r="G1134" s="28">
        <v>78</v>
      </c>
      <c r="H1134" s="28">
        <v>72</v>
      </c>
      <c r="I1134" s="28">
        <v>0.29699999999999999</v>
      </c>
      <c r="J1134" s="28">
        <v>0.63200000000000001</v>
      </c>
      <c r="K1134" s="28">
        <v>7.0999999999999994E-2</v>
      </c>
      <c r="L1134" s="28">
        <v>3064111</v>
      </c>
      <c r="M1134" s="28">
        <v>0.42399999999999999</v>
      </c>
    </row>
    <row r="1135" spans="1:13" ht="15.75" customHeight="1" x14ac:dyDescent="0.25">
      <c r="A1135" s="15">
        <v>1134</v>
      </c>
      <c r="B1135" s="13" t="s">
        <v>158</v>
      </c>
      <c r="C1135" s="13" t="s">
        <v>159</v>
      </c>
      <c r="D1135" s="26" t="s">
        <v>60</v>
      </c>
      <c r="E1135" s="28">
        <v>1.7000000000000001E-2</v>
      </c>
      <c r="F1135" s="28">
        <v>2.1000000000000001E-2</v>
      </c>
      <c r="G1135" s="28">
        <v>78</v>
      </c>
      <c r="H1135" s="28">
        <v>72</v>
      </c>
      <c r="I1135" s="28">
        <v>0.28999999999999998</v>
      </c>
      <c r="J1135" s="28">
        <v>0.63600000000000001</v>
      </c>
      <c r="K1135" s="28">
        <v>7.4999999999999997E-2</v>
      </c>
      <c r="L1135" s="28">
        <v>3051427</v>
      </c>
      <c r="M1135" s="28">
        <v>0.435</v>
      </c>
    </row>
    <row r="1136" spans="1:13" ht="15.75" customHeight="1" x14ac:dyDescent="0.25">
      <c r="A1136" s="15">
        <v>1135</v>
      </c>
      <c r="B1136" s="13" t="s">
        <v>158</v>
      </c>
      <c r="C1136" s="13" t="s">
        <v>159</v>
      </c>
      <c r="D1136" s="26" t="s">
        <v>61</v>
      </c>
      <c r="E1136" s="28">
        <v>1.6E-2</v>
      </c>
      <c r="F1136" s="28">
        <v>0.02</v>
      </c>
      <c r="G1136" s="28">
        <v>79</v>
      </c>
      <c r="H1136" s="28">
        <v>72</v>
      </c>
      <c r="I1136" s="28">
        <v>0.28199999999999997</v>
      </c>
      <c r="J1136" s="28">
        <v>0.64</v>
      </c>
      <c r="K1136" s="28">
        <v>7.8E-2</v>
      </c>
      <c r="L1136" s="28">
        <v>3033659</v>
      </c>
      <c r="M1136" s="28">
        <v>0.44600000000000001</v>
      </c>
    </row>
    <row r="1137" spans="1:13" ht="15.75" customHeight="1" x14ac:dyDescent="0.25">
      <c r="A1137" s="15">
        <v>1136</v>
      </c>
      <c r="B1137" s="13" t="s">
        <v>158</v>
      </c>
      <c r="C1137" s="13" t="s">
        <v>159</v>
      </c>
      <c r="D1137" s="26" t="s">
        <v>62</v>
      </c>
      <c r="E1137" s="28">
        <v>1.4999999999999999E-2</v>
      </c>
      <c r="F1137" s="28">
        <v>1.9E-2</v>
      </c>
      <c r="G1137" s="28">
        <v>79</v>
      </c>
      <c r="H1137" s="28">
        <v>73</v>
      </c>
      <c r="I1137" s="28">
        <v>0.27300000000000002</v>
      </c>
      <c r="J1137" s="28">
        <v>0.64500000000000002</v>
      </c>
      <c r="K1137" s="28">
        <v>8.2000000000000003E-2</v>
      </c>
      <c r="L1137" s="28">
        <v>3014579</v>
      </c>
      <c r="M1137" s="28">
        <v>0.45700000000000002</v>
      </c>
    </row>
    <row r="1138" spans="1:13" ht="15.75" customHeight="1" x14ac:dyDescent="0.25">
      <c r="A1138" s="15">
        <v>1137</v>
      </c>
      <c r="B1138" s="13" t="s">
        <v>158</v>
      </c>
      <c r="C1138" s="13" t="s">
        <v>159</v>
      </c>
      <c r="D1138" s="26" t="s">
        <v>63</v>
      </c>
      <c r="E1138" s="28">
        <v>1.4E-2</v>
      </c>
      <c r="F1138" s="28">
        <v>1.7999999999999999E-2</v>
      </c>
      <c r="G1138" s="28">
        <v>79</v>
      </c>
      <c r="H1138" s="28">
        <v>73</v>
      </c>
      <c r="I1138" s="28">
        <v>0.26500000000000001</v>
      </c>
      <c r="J1138" s="28">
        <v>0.64900000000000002</v>
      </c>
      <c r="K1138" s="28">
        <v>8.5000000000000006E-2</v>
      </c>
      <c r="L1138" s="28">
        <v>2992724</v>
      </c>
      <c r="M1138" s="28">
        <v>0.46700000000000003</v>
      </c>
    </row>
    <row r="1139" spans="1:13" ht="15.75" customHeight="1" x14ac:dyDescent="0.25">
      <c r="A1139" s="15">
        <v>1138</v>
      </c>
      <c r="B1139" s="13" t="s">
        <v>158</v>
      </c>
      <c r="C1139" s="13" t="s">
        <v>159</v>
      </c>
      <c r="D1139" s="26" t="s">
        <v>64</v>
      </c>
      <c r="E1139" s="28">
        <v>1.4E-2</v>
      </c>
      <c r="F1139" s="28">
        <v>1.7000000000000001E-2</v>
      </c>
      <c r="G1139" s="28">
        <v>80</v>
      </c>
      <c r="H1139" s="28">
        <v>73</v>
      </c>
      <c r="I1139" s="28">
        <v>0.25800000000000001</v>
      </c>
      <c r="J1139" s="28">
        <v>0.65400000000000003</v>
      </c>
      <c r="K1139" s="28">
        <v>8.8999999999999996E-2</v>
      </c>
      <c r="L1139" s="28">
        <v>2968028</v>
      </c>
      <c r="M1139" s="28">
        <v>0.47799999999999998</v>
      </c>
    </row>
    <row r="1140" spans="1:13" ht="15.75" customHeight="1" x14ac:dyDescent="0.25">
      <c r="A1140" s="15">
        <v>1139</v>
      </c>
      <c r="B1140" s="13" t="s">
        <v>158</v>
      </c>
      <c r="C1140" s="13" t="s">
        <v>159</v>
      </c>
      <c r="D1140" s="26" t="s">
        <v>65</v>
      </c>
      <c r="E1140" s="28">
        <v>1.2999999999999999E-2</v>
      </c>
      <c r="F1140" s="28">
        <v>1.7000000000000001E-2</v>
      </c>
      <c r="G1140" s="28">
        <v>80</v>
      </c>
      <c r="H1140" s="28">
        <v>73</v>
      </c>
      <c r="I1140" s="28">
        <v>0.25</v>
      </c>
      <c r="J1140" s="28">
        <v>0.65800000000000003</v>
      </c>
      <c r="K1140" s="28">
        <v>9.1999999999999998E-2</v>
      </c>
      <c r="L1140" s="28">
        <v>2940880</v>
      </c>
      <c r="M1140" s="28">
        <v>0.48899999999999999</v>
      </c>
    </row>
    <row r="1141" spans="1:13" ht="15.75" customHeight="1" x14ac:dyDescent="0.25">
      <c r="A1141" s="15">
        <v>1140</v>
      </c>
      <c r="B1141" s="13" t="s">
        <v>158</v>
      </c>
      <c r="C1141" s="13" t="s">
        <v>159</v>
      </c>
      <c r="D1141" s="26" t="s">
        <v>66</v>
      </c>
      <c r="E1141" s="28">
        <v>1.2999999999999999E-2</v>
      </c>
      <c r="F1141" s="28">
        <v>1.6E-2</v>
      </c>
      <c r="G1141" s="28">
        <v>80</v>
      </c>
      <c r="H1141" s="28">
        <v>74</v>
      </c>
      <c r="I1141" s="28">
        <v>0.24299999999999999</v>
      </c>
      <c r="J1141" s="28">
        <v>0.66200000000000003</v>
      </c>
      <c r="K1141" s="28">
        <v>9.5000000000000001E-2</v>
      </c>
      <c r="L1141" s="28">
        <v>2912559</v>
      </c>
      <c r="M1141" s="28">
        <v>0.5</v>
      </c>
    </row>
    <row r="1142" spans="1:13" ht="15.75" customHeight="1" x14ac:dyDescent="0.25">
      <c r="A1142" s="15">
        <v>1141</v>
      </c>
      <c r="B1142" s="13" t="s">
        <v>158</v>
      </c>
      <c r="C1142" s="13" t="s">
        <v>159</v>
      </c>
      <c r="D1142" s="26" t="s">
        <v>67</v>
      </c>
      <c r="E1142" s="28">
        <v>1.2999999999999999E-2</v>
      </c>
      <c r="F1142" s="28">
        <v>1.4999999999999999E-2</v>
      </c>
      <c r="G1142" s="28">
        <v>80</v>
      </c>
      <c r="H1142" s="28">
        <v>74</v>
      </c>
      <c r="I1142" s="28">
        <v>0.23599999999999999</v>
      </c>
      <c r="J1142" s="28">
        <v>0.66600000000000004</v>
      </c>
      <c r="K1142" s="28">
        <v>9.8000000000000004E-2</v>
      </c>
      <c r="L1142" s="28">
        <v>2884303</v>
      </c>
      <c r="M1142" s="28">
        <v>0.51100000000000001</v>
      </c>
    </row>
    <row r="1143" spans="1:13" ht="15.75" customHeight="1" x14ac:dyDescent="0.25">
      <c r="A1143" s="15">
        <v>1142</v>
      </c>
      <c r="B1143" s="13" t="s">
        <v>158</v>
      </c>
      <c r="C1143" s="13" t="s">
        <v>159</v>
      </c>
      <c r="D1143" s="26" t="s">
        <v>68</v>
      </c>
      <c r="E1143" s="28">
        <v>1.2999999999999999E-2</v>
      </c>
      <c r="F1143" s="28">
        <v>1.4999999999999999E-2</v>
      </c>
      <c r="G1143" s="28">
        <v>80</v>
      </c>
      <c r="H1143" s="28">
        <v>74</v>
      </c>
      <c r="I1143" s="28">
        <v>0.22800000000000001</v>
      </c>
      <c r="J1143" s="28">
        <v>0.67100000000000004</v>
      </c>
      <c r="K1143" s="28">
        <v>0.10100000000000001</v>
      </c>
      <c r="L1143" s="28">
        <v>2856673</v>
      </c>
      <c r="M1143" s="28">
        <v>0.52200000000000002</v>
      </c>
    </row>
    <row r="1144" spans="1:13" ht="15.75" customHeight="1" x14ac:dyDescent="0.25">
      <c r="A1144" s="15">
        <v>1143</v>
      </c>
      <c r="B1144" s="13" t="s">
        <v>158</v>
      </c>
      <c r="C1144" s="13" t="s">
        <v>159</v>
      </c>
      <c r="D1144" s="26" t="s">
        <v>69</v>
      </c>
      <c r="E1144" s="28">
        <v>1.2999999999999999E-2</v>
      </c>
      <c r="F1144" s="28">
        <v>1.4E-2</v>
      </c>
      <c r="G1144" s="28">
        <v>80</v>
      </c>
      <c r="H1144" s="28">
        <v>74</v>
      </c>
      <c r="I1144" s="28">
        <v>0.221</v>
      </c>
      <c r="J1144" s="28">
        <v>0.67600000000000005</v>
      </c>
      <c r="K1144" s="28">
        <v>0.10299999999999999</v>
      </c>
      <c r="L1144" s="28">
        <v>2829337</v>
      </c>
      <c r="M1144" s="28">
        <v>0.53200000000000003</v>
      </c>
    </row>
    <row r="1145" spans="1:13" ht="15.75" customHeight="1" x14ac:dyDescent="0.25">
      <c r="A1145" s="15">
        <v>1144</v>
      </c>
      <c r="B1145" s="13" t="s">
        <v>158</v>
      </c>
      <c r="C1145" s="13" t="s">
        <v>159</v>
      </c>
      <c r="D1145" s="26" t="s">
        <v>70</v>
      </c>
      <c r="E1145" s="28">
        <v>1.2999999999999999E-2</v>
      </c>
      <c r="F1145" s="28">
        <v>1.4E-2</v>
      </c>
      <c r="G1145" s="28">
        <v>80</v>
      </c>
      <c r="H1145" s="28">
        <v>74</v>
      </c>
      <c r="I1145" s="28">
        <v>0.21299999999999999</v>
      </c>
      <c r="J1145" s="28">
        <v>0.68100000000000005</v>
      </c>
      <c r="K1145" s="28">
        <v>0.106</v>
      </c>
      <c r="L1145" s="28">
        <v>2801681</v>
      </c>
      <c r="M1145" s="28">
        <v>0.54300000000000004</v>
      </c>
    </row>
    <row r="1146" spans="1:13" ht="15.75" customHeight="1" x14ac:dyDescent="0.25">
      <c r="A1146" s="15">
        <v>1145</v>
      </c>
      <c r="B1146" s="13" t="s">
        <v>158</v>
      </c>
      <c r="C1146" s="13" t="s">
        <v>160</v>
      </c>
      <c r="D1146" s="26" t="s">
        <v>58</v>
      </c>
      <c r="E1146" s="28">
        <v>1.0999999999999999E-2</v>
      </c>
      <c r="F1146" s="28">
        <v>4.0000000000000001E-3</v>
      </c>
      <c r="G1146" s="13"/>
      <c r="H1146" s="13"/>
      <c r="I1146" s="13"/>
      <c r="J1146" s="13"/>
      <c r="K1146" s="13"/>
      <c r="L1146" s="28">
        <v>65399</v>
      </c>
      <c r="M1146" s="28">
        <v>0.92400000000000004</v>
      </c>
    </row>
    <row r="1147" spans="1:13" ht="15.75" customHeight="1" x14ac:dyDescent="0.25">
      <c r="A1147" s="15">
        <v>1146</v>
      </c>
      <c r="B1147" s="13" t="s">
        <v>158</v>
      </c>
      <c r="C1147" s="13" t="s">
        <v>160</v>
      </c>
      <c r="D1147" s="26" t="s">
        <v>59</v>
      </c>
      <c r="E1147" s="28">
        <v>1.2E-2</v>
      </c>
      <c r="F1147" s="28">
        <v>4.0000000000000001E-3</v>
      </c>
      <c r="G1147" s="13"/>
      <c r="H1147" s="13"/>
      <c r="I1147" s="13"/>
      <c r="J1147" s="13"/>
      <c r="K1147" s="13"/>
      <c r="L1147" s="28">
        <v>68000</v>
      </c>
      <c r="M1147" s="28">
        <v>0.92100000000000004</v>
      </c>
    </row>
    <row r="1148" spans="1:13" ht="15.75" customHeight="1" x14ac:dyDescent="0.25">
      <c r="A1148" s="15">
        <v>1147</v>
      </c>
      <c r="B1148" s="13" t="s">
        <v>158</v>
      </c>
      <c r="C1148" s="13" t="s">
        <v>160</v>
      </c>
      <c r="D1148" s="26" t="s">
        <v>60</v>
      </c>
      <c r="E1148" s="28">
        <v>1.0999999999999999E-2</v>
      </c>
      <c r="F1148" s="28">
        <v>4.0000000000000001E-3</v>
      </c>
      <c r="G1148" s="13"/>
      <c r="H1148" s="13"/>
      <c r="I1148" s="13"/>
      <c r="J1148" s="13"/>
      <c r="K1148" s="13"/>
      <c r="L1148" s="28">
        <v>71639</v>
      </c>
      <c r="M1148" s="28">
        <v>0.91600000000000004</v>
      </c>
    </row>
    <row r="1149" spans="1:13" ht="15.75" customHeight="1" x14ac:dyDescent="0.25">
      <c r="A1149" s="15">
        <v>1148</v>
      </c>
      <c r="B1149" s="13" t="s">
        <v>158</v>
      </c>
      <c r="C1149" s="13" t="s">
        <v>160</v>
      </c>
      <c r="D1149" s="26" t="s">
        <v>61</v>
      </c>
      <c r="E1149" s="28">
        <v>0.01</v>
      </c>
      <c r="F1149" s="28">
        <v>3.0000000000000001E-3</v>
      </c>
      <c r="G1149" s="13"/>
      <c r="H1149" s="13"/>
      <c r="I1149" s="13"/>
      <c r="J1149" s="13"/>
      <c r="K1149" s="13"/>
      <c r="L1149" s="28">
        <v>75643</v>
      </c>
      <c r="M1149" s="28">
        <v>0.91200000000000003</v>
      </c>
    </row>
    <row r="1150" spans="1:13" ht="15.75" customHeight="1" x14ac:dyDescent="0.25">
      <c r="A1150" s="15">
        <v>1149</v>
      </c>
      <c r="B1150" s="13" t="s">
        <v>158</v>
      </c>
      <c r="C1150" s="13" t="s">
        <v>160</v>
      </c>
      <c r="D1150" s="26" t="s">
        <v>62</v>
      </c>
      <c r="E1150" s="28">
        <v>1.0999999999999999E-2</v>
      </c>
      <c r="F1150" s="28">
        <v>3.0000000000000001E-3</v>
      </c>
      <c r="G1150" s="13"/>
      <c r="H1150" s="13"/>
      <c r="I1150" s="13"/>
      <c r="J1150" s="13"/>
      <c r="K1150" s="13"/>
      <c r="L1150" s="28">
        <v>79060</v>
      </c>
      <c r="M1150" s="28">
        <v>0.90800000000000003</v>
      </c>
    </row>
    <row r="1151" spans="1:13" ht="15.75" customHeight="1" x14ac:dyDescent="0.25">
      <c r="A1151" s="15">
        <v>1150</v>
      </c>
      <c r="B1151" s="13" t="s">
        <v>158</v>
      </c>
      <c r="C1151" s="13" t="s">
        <v>160</v>
      </c>
      <c r="D1151" s="26" t="s">
        <v>63</v>
      </c>
      <c r="E1151" s="28">
        <v>1.0999999999999999E-2</v>
      </c>
      <c r="F1151" s="28">
        <v>3.0000000000000001E-3</v>
      </c>
      <c r="G1151" s="13"/>
      <c r="H1151" s="13"/>
      <c r="I1151" s="13"/>
      <c r="J1151" s="13"/>
      <c r="K1151" s="13"/>
      <c r="L1151" s="28">
        <v>81223</v>
      </c>
      <c r="M1151" s="28">
        <v>0.90300000000000002</v>
      </c>
    </row>
    <row r="1152" spans="1:13" ht="15.75" customHeight="1" x14ac:dyDescent="0.25">
      <c r="A1152" s="15">
        <v>1151</v>
      </c>
      <c r="B1152" s="13" t="s">
        <v>158</v>
      </c>
      <c r="C1152" s="13" t="s">
        <v>160</v>
      </c>
      <c r="D1152" s="26" t="s">
        <v>64</v>
      </c>
      <c r="E1152" s="28">
        <v>1.0999999999999999E-2</v>
      </c>
      <c r="F1152" s="28">
        <v>3.0000000000000001E-3</v>
      </c>
      <c r="G1152" s="13"/>
      <c r="H1152" s="13"/>
      <c r="I1152" s="13"/>
      <c r="J1152" s="13"/>
      <c r="K1152" s="13"/>
      <c r="L1152" s="28">
        <v>81877</v>
      </c>
      <c r="M1152" s="28">
        <v>0.89800000000000002</v>
      </c>
    </row>
    <row r="1153" spans="1:13" ht="15.75" customHeight="1" x14ac:dyDescent="0.25">
      <c r="A1153" s="15">
        <v>1152</v>
      </c>
      <c r="B1153" s="13" t="s">
        <v>158</v>
      </c>
      <c r="C1153" s="13" t="s">
        <v>160</v>
      </c>
      <c r="D1153" s="26" t="s">
        <v>65</v>
      </c>
      <c r="E1153" s="28">
        <v>0.01</v>
      </c>
      <c r="F1153" s="28">
        <v>3.0000000000000001E-3</v>
      </c>
      <c r="G1153" s="13"/>
      <c r="H1153" s="13"/>
      <c r="I1153" s="13"/>
      <c r="J1153" s="13"/>
      <c r="K1153" s="13"/>
      <c r="L1153" s="28">
        <v>81292</v>
      </c>
      <c r="M1153" s="28">
        <v>0.89400000000000002</v>
      </c>
    </row>
    <row r="1154" spans="1:13" ht="15.75" customHeight="1" x14ac:dyDescent="0.25">
      <c r="A1154" s="15">
        <v>1153</v>
      </c>
      <c r="B1154" s="13" t="s">
        <v>158</v>
      </c>
      <c r="C1154" s="13" t="s">
        <v>160</v>
      </c>
      <c r="D1154" s="26" t="s">
        <v>66</v>
      </c>
      <c r="E1154" s="28">
        <v>0.01</v>
      </c>
      <c r="F1154" s="28">
        <v>3.0000000000000001E-3</v>
      </c>
      <c r="G1154" s="13"/>
      <c r="H1154" s="13"/>
      <c r="I1154" s="13"/>
      <c r="J1154" s="13"/>
      <c r="K1154" s="13"/>
      <c r="L1154" s="28">
        <v>79969</v>
      </c>
      <c r="M1154" s="28">
        <v>0.88900000000000001</v>
      </c>
    </row>
    <row r="1155" spans="1:13" ht="15.75" customHeight="1" x14ac:dyDescent="0.25">
      <c r="A1155" s="15">
        <v>1154</v>
      </c>
      <c r="B1155" s="13" t="s">
        <v>158</v>
      </c>
      <c r="C1155" s="13" t="s">
        <v>160</v>
      </c>
      <c r="D1155" s="26" t="s">
        <v>67</v>
      </c>
      <c r="E1155" s="28">
        <v>0.01</v>
      </c>
      <c r="F1155" s="28">
        <v>3.0000000000000001E-3</v>
      </c>
      <c r="G1155" s="13"/>
      <c r="H1155" s="13"/>
      <c r="I1155" s="13"/>
      <c r="J1155" s="13"/>
      <c r="K1155" s="13"/>
      <c r="L1155" s="28">
        <v>78659</v>
      </c>
      <c r="M1155" s="28">
        <v>0.88400000000000001</v>
      </c>
    </row>
    <row r="1156" spans="1:13" ht="15.75" customHeight="1" x14ac:dyDescent="0.25">
      <c r="A1156" s="15">
        <v>1155</v>
      </c>
      <c r="B1156" s="13" t="s">
        <v>158</v>
      </c>
      <c r="C1156" s="13" t="s">
        <v>160</v>
      </c>
      <c r="D1156" s="26" t="s">
        <v>68</v>
      </c>
      <c r="E1156" s="28">
        <v>0.01</v>
      </c>
      <c r="F1156" s="28">
        <v>2E-3</v>
      </c>
      <c r="G1156" s="13"/>
      <c r="H1156" s="13"/>
      <c r="I1156" s="13"/>
      <c r="J1156" s="13"/>
      <c r="K1156" s="13"/>
      <c r="L1156" s="28">
        <v>77907</v>
      </c>
      <c r="M1156" s="28">
        <v>0.878</v>
      </c>
    </row>
    <row r="1157" spans="1:13" ht="15.75" customHeight="1" x14ac:dyDescent="0.25">
      <c r="A1157" s="15">
        <v>1156</v>
      </c>
      <c r="B1157" s="13" t="s">
        <v>158</v>
      </c>
      <c r="C1157" s="13" t="s">
        <v>160</v>
      </c>
      <c r="D1157" s="26" t="s">
        <v>69</v>
      </c>
      <c r="E1157" s="13"/>
      <c r="F1157" s="28">
        <v>2E-3</v>
      </c>
      <c r="G1157" s="13"/>
      <c r="H1157" s="13"/>
      <c r="I1157" s="13"/>
      <c r="J1157" s="13"/>
      <c r="K1157" s="13"/>
      <c r="L1157" s="28">
        <v>77865</v>
      </c>
      <c r="M1157" s="28">
        <v>0.873</v>
      </c>
    </row>
    <row r="1158" spans="1:13" ht="15.75" customHeight="1" x14ac:dyDescent="0.25">
      <c r="A1158" s="15">
        <v>1157</v>
      </c>
      <c r="B1158" s="13" t="s">
        <v>158</v>
      </c>
      <c r="C1158" s="13" t="s">
        <v>160</v>
      </c>
      <c r="D1158" s="26" t="s">
        <v>70</v>
      </c>
      <c r="E1158" s="28">
        <v>0.01</v>
      </c>
      <c r="F1158" s="28">
        <v>2E-3</v>
      </c>
      <c r="G1158" s="13"/>
      <c r="H1158" s="13"/>
      <c r="I1158" s="13"/>
      <c r="J1158" s="13"/>
      <c r="K1158" s="13"/>
      <c r="L1158" s="28">
        <v>78360</v>
      </c>
      <c r="M1158" s="28">
        <v>0.86699999999999999</v>
      </c>
    </row>
    <row r="1159" spans="1:13" ht="15.75" customHeight="1" x14ac:dyDescent="0.25">
      <c r="A1159" s="15">
        <v>1158</v>
      </c>
      <c r="B1159" s="13" t="s">
        <v>158</v>
      </c>
      <c r="C1159" s="13" t="s">
        <v>161</v>
      </c>
      <c r="D1159" s="26" t="s">
        <v>58</v>
      </c>
      <c r="E1159" s="28">
        <v>0.01</v>
      </c>
      <c r="F1159" s="28">
        <v>5.0000000000000001E-3</v>
      </c>
      <c r="G1159" s="28">
        <v>81</v>
      </c>
      <c r="H1159" s="28">
        <v>75</v>
      </c>
      <c r="I1159" s="28">
        <v>0.17</v>
      </c>
      <c r="J1159" s="28">
        <v>0.67500000000000004</v>
      </c>
      <c r="K1159" s="28">
        <v>0.155</v>
      </c>
      <c r="L1159" s="28">
        <v>8011566</v>
      </c>
      <c r="M1159" s="28">
        <v>0.65800000000000003</v>
      </c>
    </row>
    <row r="1160" spans="1:13" ht="15.75" customHeight="1" x14ac:dyDescent="0.25">
      <c r="A1160" s="15">
        <v>1159</v>
      </c>
      <c r="B1160" s="13" t="s">
        <v>158</v>
      </c>
      <c r="C1160" s="13" t="s">
        <v>161</v>
      </c>
      <c r="D1160" s="26" t="s">
        <v>59</v>
      </c>
      <c r="E1160" s="28">
        <v>8.9999999999999993E-3</v>
      </c>
      <c r="F1160" s="28">
        <v>5.0000000000000001E-3</v>
      </c>
      <c r="G1160" s="28">
        <v>82</v>
      </c>
      <c r="H1160" s="28">
        <v>76</v>
      </c>
      <c r="I1160" s="28">
        <v>0.16800000000000001</v>
      </c>
      <c r="J1160" s="28">
        <v>0.67600000000000005</v>
      </c>
      <c r="K1160" s="28">
        <v>0.156</v>
      </c>
      <c r="L1160" s="28">
        <v>8042293</v>
      </c>
      <c r="M1160" s="28">
        <v>0.65800000000000003</v>
      </c>
    </row>
    <row r="1161" spans="1:13" ht="15.75" customHeight="1" x14ac:dyDescent="0.25">
      <c r="A1161" s="15">
        <v>1160</v>
      </c>
      <c r="B1161" s="13" t="s">
        <v>158</v>
      </c>
      <c r="C1161" s="13" t="s">
        <v>161</v>
      </c>
      <c r="D1161" s="26" t="s">
        <v>60</v>
      </c>
      <c r="E1161" s="28">
        <v>0.01</v>
      </c>
      <c r="F1161" s="28">
        <v>4.0000000000000001E-3</v>
      </c>
      <c r="G1161" s="28">
        <v>82</v>
      </c>
      <c r="H1161" s="28">
        <v>76</v>
      </c>
      <c r="I1161" s="28">
        <v>0.16700000000000001</v>
      </c>
      <c r="J1161" s="28">
        <v>0.67700000000000005</v>
      </c>
      <c r="K1161" s="28">
        <v>0.156</v>
      </c>
      <c r="L1161" s="28">
        <v>8081957</v>
      </c>
      <c r="M1161" s="28">
        <v>0.65800000000000003</v>
      </c>
    </row>
    <row r="1162" spans="1:13" ht="15.75" customHeight="1" x14ac:dyDescent="0.25">
      <c r="A1162" s="15">
        <v>1161</v>
      </c>
      <c r="B1162" s="13" t="s">
        <v>158</v>
      </c>
      <c r="C1162" s="13" t="s">
        <v>161</v>
      </c>
      <c r="D1162" s="26" t="s">
        <v>61</v>
      </c>
      <c r="E1162" s="28">
        <v>0.01</v>
      </c>
      <c r="F1162" s="28">
        <v>4.0000000000000001E-3</v>
      </c>
      <c r="G1162" s="28">
        <v>82</v>
      </c>
      <c r="H1162" s="28">
        <v>76</v>
      </c>
      <c r="I1162" s="28">
        <v>0.16500000000000001</v>
      </c>
      <c r="J1162" s="28">
        <v>0.67800000000000005</v>
      </c>
      <c r="K1162" s="28">
        <v>0.157</v>
      </c>
      <c r="L1162" s="28">
        <v>8121423</v>
      </c>
      <c r="M1162" s="28">
        <v>0.65800000000000003</v>
      </c>
    </row>
    <row r="1163" spans="1:13" ht="15.75" customHeight="1" x14ac:dyDescent="0.25">
      <c r="A1163" s="15">
        <v>1162</v>
      </c>
      <c r="B1163" s="13" t="s">
        <v>158</v>
      </c>
      <c r="C1163" s="13" t="s">
        <v>161</v>
      </c>
      <c r="D1163" s="26" t="s">
        <v>62</v>
      </c>
      <c r="E1163" s="28">
        <v>0.01</v>
      </c>
      <c r="F1163" s="28">
        <v>4.0000000000000001E-3</v>
      </c>
      <c r="G1163" s="28">
        <v>82</v>
      </c>
      <c r="H1163" s="28">
        <v>76</v>
      </c>
      <c r="I1163" s="28">
        <v>0.16300000000000001</v>
      </c>
      <c r="J1163" s="28">
        <v>0.67900000000000005</v>
      </c>
      <c r="K1163" s="28">
        <v>0.158</v>
      </c>
      <c r="L1163" s="28">
        <v>8171966</v>
      </c>
      <c r="M1163" s="28">
        <v>0.65800000000000003</v>
      </c>
    </row>
    <row r="1164" spans="1:13" ht="15.75" customHeight="1" x14ac:dyDescent="0.25">
      <c r="A1164" s="15">
        <v>1163</v>
      </c>
      <c r="B1164" s="13" t="s">
        <v>158</v>
      </c>
      <c r="C1164" s="13" t="s">
        <v>161</v>
      </c>
      <c r="D1164" s="26" t="s">
        <v>63</v>
      </c>
      <c r="E1164" s="28">
        <v>0.01</v>
      </c>
      <c r="F1164" s="28">
        <v>4.0000000000000001E-3</v>
      </c>
      <c r="G1164" s="28">
        <v>82</v>
      </c>
      <c r="H1164" s="28">
        <v>77</v>
      </c>
      <c r="I1164" s="28">
        <v>0.16</v>
      </c>
      <c r="J1164" s="28">
        <v>0.67900000000000005</v>
      </c>
      <c r="K1164" s="28">
        <v>0.161</v>
      </c>
      <c r="L1164" s="28">
        <v>8227829</v>
      </c>
      <c r="M1164" s="28">
        <v>0.65800000000000003</v>
      </c>
    </row>
    <row r="1165" spans="1:13" ht="15.75" customHeight="1" x14ac:dyDescent="0.25">
      <c r="A1165" s="15">
        <v>1164</v>
      </c>
      <c r="B1165" s="13" t="s">
        <v>158</v>
      </c>
      <c r="C1165" s="13" t="s">
        <v>161</v>
      </c>
      <c r="D1165" s="26" t="s">
        <v>64</v>
      </c>
      <c r="E1165" s="28">
        <v>8.9999999999999993E-3</v>
      </c>
      <c r="F1165" s="28">
        <v>4.0000000000000001E-3</v>
      </c>
      <c r="G1165" s="28">
        <v>83</v>
      </c>
      <c r="H1165" s="28">
        <v>77</v>
      </c>
      <c r="I1165" s="28">
        <v>0.158</v>
      </c>
      <c r="J1165" s="28">
        <v>0.67900000000000005</v>
      </c>
      <c r="K1165" s="28">
        <v>0.16400000000000001</v>
      </c>
      <c r="L1165" s="28">
        <v>8268641</v>
      </c>
      <c r="M1165" s="28">
        <v>0.65800000000000003</v>
      </c>
    </row>
    <row r="1166" spans="1:13" ht="15.75" customHeight="1" x14ac:dyDescent="0.25">
      <c r="A1166" s="15">
        <v>1165</v>
      </c>
      <c r="B1166" s="13" t="s">
        <v>158</v>
      </c>
      <c r="C1166" s="13" t="s">
        <v>161</v>
      </c>
      <c r="D1166" s="26" t="s">
        <v>65</v>
      </c>
      <c r="E1166" s="28">
        <v>8.9999999999999993E-3</v>
      </c>
      <c r="F1166" s="28">
        <v>4.0000000000000001E-3</v>
      </c>
      <c r="G1166" s="28">
        <v>83</v>
      </c>
      <c r="H1166" s="28">
        <v>77</v>
      </c>
      <c r="I1166" s="28">
        <v>0.155</v>
      </c>
      <c r="J1166" s="28">
        <v>0.67800000000000005</v>
      </c>
      <c r="K1166" s="28">
        <v>0.16700000000000001</v>
      </c>
      <c r="L1166" s="28">
        <v>8300788</v>
      </c>
      <c r="M1166" s="28">
        <v>0.65800000000000003</v>
      </c>
    </row>
    <row r="1167" spans="1:13" ht="15.75" customHeight="1" x14ac:dyDescent="0.25">
      <c r="A1167" s="15">
        <v>1166</v>
      </c>
      <c r="B1167" s="13" t="s">
        <v>158</v>
      </c>
      <c r="C1167" s="13" t="s">
        <v>161</v>
      </c>
      <c r="D1167" s="26" t="s">
        <v>66</v>
      </c>
      <c r="E1167" s="28">
        <v>8.9999999999999993E-3</v>
      </c>
      <c r="F1167" s="28">
        <v>4.0000000000000001E-3</v>
      </c>
      <c r="G1167" s="28">
        <v>83</v>
      </c>
      <c r="H1167" s="28">
        <v>78</v>
      </c>
      <c r="I1167" s="28">
        <v>0.152</v>
      </c>
      <c r="J1167" s="28">
        <v>0.67700000000000005</v>
      </c>
      <c r="K1167" s="28">
        <v>0.17100000000000001</v>
      </c>
      <c r="L1167" s="28">
        <v>8336926</v>
      </c>
      <c r="M1167" s="28">
        <v>0.65800000000000003</v>
      </c>
    </row>
    <row r="1168" spans="1:13" ht="15.75" customHeight="1" x14ac:dyDescent="0.25">
      <c r="A1168" s="15">
        <v>1167</v>
      </c>
      <c r="B1168" s="13" t="s">
        <v>158</v>
      </c>
      <c r="C1168" s="13" t="s">
        <v>161</v>
      </c>
      <c r="D1168" s="26" t="s">
        <v>67</v>
      </c>
      <c r="E1168" s="28">
        <v>8.9999999999999993E-3</v>
      </c>
      <c r="F1168" s="28">
        <v>4.0000000000000001E-3</v>
      </c>
      <c r="G1168" s="28">
        <v>83</v>
      </c>
      <c r="H1168" s="28">
        <v>77</v>
      </c>
      <c r="I1168" s="28">
        <v>0.15</v>
      </c>
      <c r="J1168" s="28">
        <v>0.67500000000000004</v>
      </c>
      <c r="K1168" s="28">
        <v>0.17499999999999999</v>
      </c>
      <c r="L1168" s="28">
        <v>8365275</v>
      </c>
      <c r="M1168" s="28">
        <v>0.65800000000000003</v>
      </c>
    </row>
    <row r="1169" spans="1:13" ht="15.75" customHeight="1" x14ac:dyDescent="0.25">
      <c r="A1169" s="15">
        <v>1168</v>
      </c>
      <c r="B1169" s="13" t="s">
        <v>158</v>
      </c>
      <c r="C1169" s="13" t="s">
        <v>161</v>
      </c>
      <c r="D1169" s="26" t="s">
        <v>68</v>
      </c>
      <c r="E1169" s="28">
        <v>8.9999999999999993E-3</v>
      </c>
      <c r="F1169" s="28">
        <v>4.0000000000000001E-3</v>
      </c>
      <c r="G1169" s="28">
        <v>83</v>
      </c>
      <c r="H1169" s="28">
        <v>78</v>
      </c>
      <c r="I1169" s="28">
        <v>0.14799999999999999</v>
      </c>
      <c r="J1169" s="28">
        <v>0.67400000000000004</v>
      </c>
      <c r="K1169" s="28">
        <v>0.17799999999999999</v>
      </c>
      <c r="L1169" s="28">
        <v>8389771</v>
      </c>
      <c r="M1169" s="28">
        <v>0.65900000000000003</v>
      </c>
    </row>
    <row r="1170" spans="1:13" ht="15.75" customHeight="1" x14ac:dyDescent="0.25">
      <c r="A1170" s="15">
        <v>1169</v>
      </c>
      <c r="B1170" s="13" t="s">
        <v>158</v>
      </c>
      <c r="C1170" s="13" t="s">
        <v>161</v>
      </c>
      <c r="D1170" s="26" t="s">
        <v>69</v>
      </c>
      <c r="E1170" s="28">
        <v>8.9999999999999993E-3</v>
      </c>
      <c r="F1170" s="28">
        <v>3.0000000000000001E-3</v>
      </c>
      <c r="G1170" s="28">
        <v>84</v>
      </c>
      <c r="H1170" s="28">
        <v>78</v>
      </c>
      <c r="I1170" s="28">
        <v>0.14599999999999999</v>
      </c>
      <c r="J1170" s="28">
        <v>0.67300000000000004</v>
      </c>
      <c r="K1170" s="28">
        <v>0.18099999999999999</v>
      </c>
      <c r="L1170" s="28">
        <v>8406187</v>
      </c>
      <c r="M1170" s="28">
        <v>0.65900000000000003</v>
      </c>
    </row>
    <row r="1171" spans="1:13" ht="15.75" customHeight="1" x14ac:dyDescent="0.25">
      <c r="A1171" s="15">
        <v>1170</v>
      </c>
      <c r="B1171" s="13" t="s">
        <v>158</v>
      </c>
      <c r="C1171" s="13" t="s">
        <v>161</v>
      </c>
      <c r="D1171" s="26" t="s">
        <v>70</v>
      </c>
      <c r="E1171" s="28">
        <v>8.9999999999999993E-3</v>
      </c>
      <c r="F1171" s="28">
        <v>3.0000000000000001E-3</v>
      </c>
      <c r="G1171" s="28">
        <v>84</v>
      </c>
      <c r="H1171" s="28">
        <v>78</v>
      </c>
      <c r="I1171" s="28">
        <v>0.14499999999999999</v>
      </c>
      <c r="J1171" s="28">
        <v>0.67200000000000004</v>
      </c>
      <c r="K1171" s="28">
        <v>0.182</v>
      </c>
      <c r="L1171" s="28">
        <v>8429991</v>
      </c>
      <c r="M1171" s="28">
        <v>0.65900000000000003</v>
      </c>
    </row>
    <row r="1172" spans="1:13" ht="15.75" customHeight="1" x14ac:dyDescent="0.25">
      <c r="A1172" s="15">
        <v>1171</v>
      </c>
      <c r="B1172" s="13" t="s">
        <v>158</v>
      </c>
      <c r="C1172" s="13" t="s">
        <v>162</v>
      </c>
      <c r="D1172" s="26" t="s">
        <v>58</v>
      </c>
      <c r="E1172" s="28">
        <v>8.9999999999999993E-3</v>
      </c>
      <c r="F1172" s="28">
        <v>1.0999999999999999E-2</v>
      </c>
      <c r="G1172" s="28">
        <v>75</v>
      </c>
      <c r="H1172" s="28">
        <v>63</v>
      </c>
      <c r="I1172" s="28">
        <v>0.186</v>
      </c>
      <c r="J1172" s="28">
        <v>0.67900000000000005</v>
      </c>
      <c r="K1172" s="28">
        <v>0.13400000000000001</v>
      </c>
      <c r="L1172" s="28">
        <v>10005000</v>
      </c>
      <c r="M1172" s="28">
        <v>0.7</v>
      </c>
    </row>
    <row r="1173" spans="1:13" ht="15.75" customHeight="1" x14ac:dyDescent="0.25">
      <c r="A1173" s="15">
        <v>1172</v>
      </c>
      <c r="B1173" s="13" t="s">
        <v>158</v>
      </c>
      <c r="C1173" s="13" t="s">
        <v>162</v>
      </c>
      <c r="D1173" s="26" t="s">
        <v>59</v>
      </c>
      <c r="E1173" s="28">
        <v>8.9999999999999993E-3</v>
      </c>
      <c r="F1173" s="28">
        <v>0.01</v>
      </c>
      <c r="G1173" s="28">
        <v>75</v>
      </c>
      <c r="H1173" s="28">
        <v>63</v>
      </c>
      <c r="I1173" s="28">
        <v>0.17899999999999999</v>
      </c>
      <c r="J1173" s="28">
        <v>0.68400000000000005</v>
      </c>
      <c r="K1173" s="28">
        <v>0.13700000000000001</v>
      </c>
      <c r="L1173" s="28">
        <v>9928000</v>
      </c>
      <c r="M1173" s="28">
        <v>0.70499999999999996</v>
      </c>
    </row>
    <row r="1174" spans="1:13" ht="15.75" customHeight="1" x14ac:dyDescent="0.25">
      <c r="A1174" s="15">
        <v>1173</v>
      </c>
      <c r="B1174" s="13" t="s">
        <v>158</v>
      </c>
      <c r="C1174" s="13" t="s">
        <v>162</v>
      </c>
      <c r="D1174" s="26" t="s">
        <v>60</v>
      </c>
      <c r="E1174" s="28">
        <v>8.9999999999999993E-3</v>
      </c>
      <c r="F1174" s="28">
        <v>8.9999999999999993E-3</v>
      </c>
      <c r="G1174" s="28">
        <v>74</v>
      </c>
      <c r="H1174" s="28">
        <v>62</v>
      </c>
      <c r="I1174" s="28">
        <v>0.17199999999999999</v>
      </c>
      <c r="J1174" s="28">
        <v>0.68700000000000006</v>
      </c>
      <c r="K1174" s="28">
        <v>0.14000000000000001</v>
      </c>
      <c r="L1174" s="28">
        <v>9865000</v>
      </c>
      <c r="M1174" s="28">
        <v>0.70899999999999996</v>
      </c>
    </row>
    <row r="1175" spans="1:13" ht="15.75" customHeight="1" x14ac:dyDescent="0.25">
      <c r="A1175" s="15">
        <v>1174</v>
      </c>
      <c r="B1175" s="13" t="s">
        <v>158</v>
      </c>
      <c r="C1175" s="13" t="s">
        <v>162</v>
      </c>
      <c r="D1175" s="26" t="s">
        <v>61</v>
      </c>
      <c r="E1175" s="28">
        <v>8.9999999999999993E-3</v>
      </c>
      <c r="F1175" s="28">
        <v>8.9999999999999993E-3</v>
      </c>
      <c r="G1175" s="28">
        <v>75</v>
      </c>
      <c r="H1175" s="28">
        <v>63</v>
      </c>
      <c r="I1175" s="28">
        <v>0.16600000000000001</v>
      </c>
      <c r="J1175" s="28">
        <v>0.69099999999999995</v>
      </c>
      <c r="K1175" s="28">
        <v>0.14299999999999999</v>
      </c>
      <c r="L1175" s="28">
        <v>9797000</v>
      </c>
      <c r="M1175" s="28">
        <v>0.71399999999999997</v>
      </c>
    </row>
    <row r="1176" spans="1:13" ht="15.75" customHeight="1" x14ac:dyDescent="0.25">
      <c r="A1176" s="15">
        <v>1175</v>
      </c>
      <c r="B1176" s="13" t="s">
        <v>158</v>
      </c>
      <c r="C1176" s="13" t="s">
        <v>162</v>
      </c>
      <c r="D1176" s="26" t="s">
        <v>62</v>
      </c>
      <c r="E1176" s="28">
        <v>8.9999999999999993E-3</v>
      </c>
      <c r="F1176" s="28">
        <v>8.0000000000000002E-3</v>
      </c>
      <c r="G1176" s="28">
        <v>75</v>
      </c>
      <c r="H1176" s="28">
        <v>63</v>
      </c>
      <c r="I1176" s="28">
        <v>0.16</v>
      </c>
      <c r="J1176" s="28">
        <v>0.69399999999999995</v>
      </c>
      <c r="K1176" s="28">
        <v>0.14599999999999999</v>
      </c>
      <c r="L1176" s="28">
        <v>9730000</v>
      </c>
      <c r="M1176" s="28">
        <v>0.71899999999999997</v>
      </c>
    </row>
    <row r="1177" spans="1:13" ht="15.75" customHeight="1" x14ac:dyDescent="0.25">
      <c r="A1177" s="15">
        <v>1176</v>
      </c>
      <c r="B1177" s="13" t="s">
        <v>158</v>
      </c>
      <c r="C1177" s="13" t="s">
        <v>162</v>
      </c>
      <c r="D1177" s="26" t="s">
        <v>63</v>
      </c>
      <c r="E1177" s="28">
        <v>8.9999999999999993E-3</v>
      </c>
      <c r="F1177" s="28">
        <v>7.0000000000000001E-3</v>
      </c>
      <c r="G1177" s="28">
        <v>75</v>
      </c>
      <c r="H1177" s="28">
        <v>63</v>
      </c>
      <c r="I1177" s="28">
        <v>0.155</v>
      </c>
      <c r="J1177" s="28">
        <v>0.69799999999999995</v>
      </c>
      <c r="K1177" s="28">
        <v>0.14699999999999999</v>
      </c>
      <c r="L1177" s="28">
        <v>9663000</v>
      </c>
      <c r="M1177" s="28">
        <v>0.72399999999999998</v>
      </c>
    </row>
    <row r="1178" spans="1:13" ht="15.75" customHeight="1" x14ac:dyDescent="0.25">
      <c r="A1178" s="15">
        <v>1177</v>
      </c>
      <c r="B1178" s="13" t="s">
        <v>158</v>
      </c>
      <c r="C1178" s="13" t="s">
        <v>162</v>
      </c>
      <c r="D1178" s="26" t="s">
        <v>64</v>
      </c>
      <c r="E1178" s="28">
        <v>0.01</v>
      </c>
      <c r="F1178" s="28">
        <v>7.0000000000000001E-3</v>
      </c>
      <c r="G1178" s="28">
        <v>76</v>
      </c>
      <c r="H1178" s="28">
        <v>64</v>
      </c>
      <c r="I1178" s="28">
        <v>0.152</v>
      </c>
      <c r="J1178" s="28">
        <v>0.70199999999999996</v>
      </c>
      <c r="K1178" s="28">
        <v>0.14699999999999999</v>
      </c>
      <c r="L1178" s="28">
        <v>9604000</v>
      </c>
      <c r="M1178" s="28">
        <v>0.72799999999999998</v>
      </c>
    </row>
    <row r="1179" spans="1:13" ht="15.75" customHeight="1" x14ac:dyDescent="0.25">
      <c r="A1179" s="15">
        <v>1178</v>
      </c>
      <c r="B1179" s="13" t="s">
        <v>158</v>
      </c>
      <c r="C1179" s="13" t="s">
        <v>162</v>
      </c>
      <c r="D1179" s="26" t="s">
        <v>65</v>
      </c>
      <c r="E1179" s="28">
        <v>1.0999999999999999E-2</v>
      </c>
      <c r="F1179" s="28">
        <v>6.0000000000000001E-3</v>
      </c>
      <c r="G1179" s="28">
        <v>76</v>
      </c>
      <c r="H1179" s="28">
        <v>65</v>
      </c>
      <c r="I1179" s="28">
        <v>0.15</v>
      </c>
      <c r="J1179" s="28">
        <v>0.70499999999999996</v>
      </c>
      <c r="K1179" s="28">
        <v>0.14499999999999999</v>
      </c>
      <c r="L1179" s="28">
        <v>9560000</v>
      </c>
      <c r="M1179" s="28">
        <v>0.73299999999999998</v>
      </c>
    </row>
    <row r="1180" spans="1:13" ht="15.75" customHeight="1" x14ac:dyDescent="0.25">
      <c r="A1180" s="15">
        <v>1179</v>
      </c>
      <c r="B1180" s="13" t="s">
        <v>158</v>
      </c>
      <c r="C1180" s="13" t="s">
        <v>162</v>
      </c>
      <c r="D1180" s="26" t="s">
        <v>66</v>
      </c>
      <c r="E1180" s="28">
        <v>1.0999999999999999E-2</v>
      </c>
      <c r="F1180" s="28">
        <v>6.0000000000000001E-3</v>
      </c>
      <c r="G1180" s="28">
        <v>77</v>
      </c>
      <c r="H1180" s="28">
        <v>65</v>
      </c>
      <c r="I1180" s="28">
        <v>0.14799999999999999</v>
      </c>
      <c r="J1180" s="28">
        <v>0.70799999999999996</v>
      </c>
      <c r="K1180" s="28">
        <v>0.14299999999999999</v>
      </c>
      <c r="L1180" s="28">
        <v>9528000</v>
      </c>
      <c r="M1180" s="28">
        <v>0.73699999999999999</v>
      </c>
    </row>
    <row r="1181" spans="1:13" ht="15.75" customHeight="1" x14ac:dyDescent="0.25">
      <c r="A1181" s="15">
        <v>1180</v>
      </c>
      <c r="B1181" s="13" t="s">
        <v>158</v>
      </c>
      <c r="C1181" s="13" t="s">
        <v>162</v>
      </c>
      <c r="D1181" s="26" t="s">
        <v>67</v>
      </c>
      <c r="E1181" s="28">
        <v>1.0999999999999999E-2</v>
      </c>
      <c r="F1181" s="28">
        <v>5.0000000000000001E-3</v>
      </c>
      <c r="G1181" s="28">
        <v>76</v>
      </c>
      <c r="H1181" s="28">
        <v>65</v>
      </c>
      <c r="I1181" s="28">
        <v>0.14799999999999999</v>
      </c>
      <c r="J1181" s="28">
        <v>0.71099999999999997</v>
      </c>
      <c r="K1181" s="28">
        <v>0.14099999999999999</v>
      </c>
      <c r="L1181" s="28">
        <v>9507000</v>
      </c>
      <c r="M1181" s="28">
        <v>0.74199999999999999</v>
      </c>
    </row>
    <row r="1182" spans="1:13" ht="15.75" customHeight="1" x14ac:dyDescent="0.25">
      <c r="A1182" s="15">
        <v>1181</v>
      </c>
      <c r="B1182" s="13" t="s">
        <v>158</v>
      </c>
      <c r="C1182" s="13" t="s">
        <v>162</v>
      </c>
      <c r="D1182" s="26" t="s">
        <v>68</v>
      </c>
      <c r="E1182" s="28">
        <v>1.0999999999999999E-2</v>
      </c>
      <c r="F1182" s="28">
        <v>5.0000000000000001E-3</v>
      </c>
      <c r="G1182" s="28">
        <v>77</v>
      </c>
      <c r="H1182" s="28">
        <v>65</v>
      </c>
      <c r="I1182" s="28">
        <v>0.14799999999999999</v>
      </c>
      <c r="J1182" s="28">
        <v>0.71199999999999997</v>
      </c>
      <c r="K1182" s="28">
        <v>0.13900000000000001</v>
      </c>
      <c r="L1182" s="28">
        <v>9490000</v>
      </c>
      <c r="M1182" s="28">
        <v>0.746</v>
      </c>
    </row>
    <row r="1183" spans="1:13" ht="15.75" customHeight="1" x14ac:dyDescent="0.25">
      <c r="A1183" s="15">
        <v>1182</v>
      </c>
      <c r="B1183" s="13" t="s">
        <v>158</v>
      </c>
      <c r="C1183" s="13" t="s">
        <v>162</v>
      </c>
      <c r="D1183" s="26" t="s">
        <v>69</v>
      </c>
      <c r="E1183" s="28">
        <v>1.2E-2</v>
      </c>
      <c r="F1183" s="28">
        <v>4.0000000000000001E-3</v>
      </c>
      <c r="G1183" s="28">
        <v>77</v>
      </c>
      <c r="H1183" s="28">
        <v>65</v>
      </c>
      <c r="I1183" s="28">
        <v>0.14899999999999999</v>
      </c>
      <c r="J1183" s="28">
        <v>0.71199999999999997</v>
      </c>
      <c r="K1183" s="28">
        <v>0.13800000000000001</v>
      </c>
      <c r="L1183" s="28">
        <v>9473000</v>
      </c>
      <c r="M1183" s="28">
        <v>0.75</v>
      </c>
    </row>
    <row r="1184" spans="1:13" ht="15.75" customHeight="1" x14ac:dyDescent="0.25">
      <c r="A1184" s="15">
        <v>1183</v>
      </c>
      <c r="B1184" s="13" t="s">
        <v>158</v>
      </c>
      <c r="C1184" s="13" t="s">
        <v>162</v>
      </c>
      <c r="D1184" s="26" t="s">
        <v>70</v>
      </c>
      <c r="E1184" s="28">
        <v>1.2E-2</v>
      </c>
      <c r="F1184" s="28">
        <v>4.0000000000000001E-3</v>
      </c>
      <c r="G1184" s="28">
        <v>78</v>
      </c>
      <c r="H1184" s="28">
        <v>67</v>
      </c>
      <c r="I1184" s="28">
        <v>0.151</v>
      </c>
      <c r="J1184" s="28">
        <v>0.71099999999999997</v>
      </c>
      <c r="K1184" s="28">
        <v>0.13800000000000001</v>
      </c>
      <c r="L1184" s="28">
        <v>9464000</v>
      </c>
      <c r="M1184" s="28">
        <v>0.755</v>
      </c>
    </row>
    <row r="1185" spans="1:13" ht="15.75" customHeight="1" x14ac:dyDescent="0.25">
      <c r="A1185" s="15">
        <v>1184</v>
      </c>
      <c r="B1185" s="13" t="s">
        <v>158</v>
      </c>
      <c r="C1185" s="13" t="s">
        <v>163</v>
      </c>
      <c r="D1185" s="26" t="s">
        <v>58</v>
      </c>
      <c r="E1185" s="28">
        <v>1.0999999999999999E-2</v>
      </c>
      <c r="F1185" s="28">
        <v>5.0000000000000001E-3</v>
      </c>
      <c r="G1185" s="28">
        <v>81</v>
      </c>
      <c r="H1185" s="28">
        <v>75</v>
      </c>
      <c r="I1185" s="28">
        <v>0.17599999999999999</v>
      </c>
      <c r="J1185" s="28">
        <v>0.65500000000000003</v>
      </c>
      <c r="K1185" s="28">
        <v>0.16900000000000001</v>
      </c>
      <c r="L1185" s="28">
        <v>10251250</v>
      </c>
      <c r="M1185" s="28">
        <v>0.97099999999999997</v>
      </c>
    </row>
    <row r="1186" spans="1:13" ht="15.75" customHeight="1" x14ac:dyDescent="0.25">
      <c r="A1186" s="15">
        <v>1185</v>
      </c>
      <c r="B1186" s="13" t="s">
        <v>158</v>
      </c>
      <c r="C1186" s="13" t="s">
        <v>163</v>
      </c>
      <c r="D1186" s="26" t="s">
        <v>59</v>
      </c>
      <c r="E1186" s="28">
        <v>1.0999999999999999E-2</v>
      </c>
      <c r="F1186" s="28">
        <v>5.0000000000000001E-3</v>
      </c>
      <c r="G1186" s="28">
        <v>81</v>
      </c>
      <c r="H1186" s="28">
        <v>75</v>
      </c>
      <c r="I1186" s="28">
        <v>0.17499999999999999</v>
      </c>
      <c r="J1186" s="28">
        <v>0.65500000000000003</v>
      </c>
      <c r="K1186" s="28">
        <v>0.17</v>
      </c>
      <c r="L1186" s="28">
        <v>10286570</v>
      </c>
      <c r="M1186" s="28">
        <v>0.97199999999999998</v>
      </c>
    </row>
    <row r="1187" spans="1:13" ht="15.75" customHeight="1" x14ac:dyDescent="0.25">
      <c r="A1187" s="15">
        <v>1186</v>
      </c>
      <c r="B1187" s="13" t="s">
        <v>158</v>
      </c>
      <c r="C1187" s="13" t="s">
        <v>163</v>
      </c>
      <c r="D1187" s="26" t="s">
        <v>60</v>
      </c>
      <c r="E1187" s="28">
        <v>1.0999999999999999E-2</v>
      </c>
      <c r="F1187" s="28">
        <v>4.0000000000000001E-3</v>
      </c>
      <c r="G1187" s="28">
        <v>81</v>
      </c>
      <c r="H1187" s="28">
        <v>75</v>
      </c>
      <c r="I1187" s="28">
        <v>0.17399999999999999</v>
      </c>
      <c r="J1187" s="28">
        <v>0.65500000000000003</v>
      </c>
      <c r="K1187" s="28">
        <v>0.17100000000000001</v>
      </c>
      <c r="L1187" s="28">
        <v>10332785</v>
      </c>
      <c r="M1187" s="28">
        <v>0.97199999999999998</v>
      </c>
    </row>
    <row r="1188" spans="1:13" ht="15.75" customHeight="1" x14ac:dyDescent="0.25">
      <c r="A1188" s="15">
        <v>1187</v>
      </c>
      <c r="B1188" s="13" t="s">
        <v>158</v>
      </c>
      <c r="C1188" s="13" t="s">
        <v>163</v>
      </c>
      <c r="D1188" s="26" t="s">
        <v>61</v>
      </c>
      <c r="E1188" s="28">
        <v>1.0999999999999999E-2</v>
      </c>
      <c r="F1188" s="28">
        <v>4.0000000000000001E-3</v>
      </c>
      <c r="G1188" s="28">
        <v>81</v>
      </c>
      <c r="H1188" s="28">
        <v>75</v>
      </c>
      <c r="I1188" s="28">
        <v>0.17299999999999999</v>
      </c>
      <c r="J1188" s="28">
        <v>0.65500000000000003</v>
      </c>
      <c r="K1188" s="28">
        <v>0.17199999999999999</v>
      </c>
      <c r="L1188" s="28">
        <v>10376133</v>
      </c>
      <c r="M1188" s="28">
        <v>0.97299999999999998</v>
      </c>
    </row>
    <row r="1189" spans="1:13" ht="15.75" customHeight="1" x14ac:dyDescent="0.25">
      <c r="A1189" s="15">
        <v>1188</v>
      </c>
      <c r="B1189" s="13" t="s">
        <v>158</v>
      </c>
      <c r="C1189" s="13" t="s">
        <v>163</v>
      </c>
      <c r="D1189" s="26" t="s">
        <v>62</v>
      </c>
      <c r="E1189" s="28">
        <v>1.0999999999999999E-2</v>
      </c>
      <c r="F1189" s="28">
        <v>4.0000000000000001E-3</v>
      </c>
      <c r="G1189" s="28">
        <v>82</v>
      </c>
      <c r="H1189" s="28">
        <v>76</v>
      </c>
      <c r="I1189" s="28">
        <v>0.17199999999999999</v>
      </c>
      <c r="J1189" s="28">
        <v>0.65600000000000003</v>
      </c>
      <c r="K1189" s="28">
        <v>0.17299999999999999</v>
      </c>
      <c r="L1189" s="28">
        <v>10421137</v>
      </c>
      <c r="M1189" s="28">
        <v>0.97299999999999998</v>
      </c>
    </row>
    <row r="1190" spans="1:13" ht="15.75" customHeight="1" x14ac:dyDescent="0.25">
      <c r="A1190" s="15">
        <v>1189</v>
      </c>
      <c r="B1190" s="13" t="s">
        <v>158</v>
      </c>
      <c r="C1190" s="13" t="s">
        <v>163</v>
      </c>
      <c r="D1190" s="26" t="s">
        <v>63</v>
      </c>
      <c r="E1190" s="28">
        <v>1.0999999999999999E-2</v>
      </c>
      <c r="F1190" s="28">
        <v>4.0000000000000001E-3</v>
      </c>
      <c r="G1190" s="28">
        <v>82</v>
      </c>
      <c r="H1190" s="28">
        <v>76</v>
      </c>
      <c r="I1190" s="28">
        <v>0.17100000000000001</v>
      </c>
      <c r="J1190" s="28">
        <v>0.65700000000000003</v>
      </c>
      <c r="K1190" s="28">
        <v>0.17299999999999999</v>
      </c>
      <c r="L1190" s="28">
        <v>10478617</v>
      </c>
      <c r="M1190" s="28">
        <v>0.97399999999999998</v>
      </c>
    </row>
    <row r="1191" spans="1:13" ht="15.75" customHeight="1" x14ac:dyDescent="0.25">
      <c r="A1191" s="15">
        <v>1190</v>
      </c>
      <c r="B1191" s="13" t="s">
        <v>158</v>
      </c>
      <c r="C1191" s="13" t="s">
        <v>163</v>
      </c>
      <c r="D1191" s="26" t="s">
        <v>64</v>
      </c>
      <c r="E1191" s="28">
        <v>1.2E-2</v>
      </c>
      <c r="F1191" s="28">
        <v>4.0000000000000001E-3</v>
      </c>
      <c r="G1191" s="28">
        <v>82</v>
      </c>
      <c r="H1191" s="28">
        <v>77</v>
      </c>
      <c r="I1191" s="28">
        <v>0.17</v>
      </c>
      <c r="J1191" s="28">
        <v>0.65800000000000003</v>
      </c>
      <c r="K1191" s="28">
        <v>0.17199999999999999</v>
      </c>
      <c r="L1191" s="28">
        <v>10547958</v>
      </c>
      <c r="M1191" s="28">
        <v>0.97399999999999998</v>
      </c>
    </row>
    <row r="1192" spans="1:13" ht="15.75" customHeight="1" x14ac:dyDescent="0.25">
      <c r="A1192" s="15">
        <v>1191</v>
      </c>
      <c r="B1192" s="13" t="s">
        <v>158</v>
      </c>
      <c r="C1192" s="13" t="s">
        <v>163</v>
      </c>
      <c r="D1192" s="26" t="s">
        <v>65</v>
      </c>
      <c r="E1192" s="28">
        <v>1.2E-2</v>
      </c>
      <c r="F1192" s="28">
        <v>4.0000000000000001E-3</v>
      </c>
      <c r="G1192" s="28">
        <v>83</v>
      </c>
      <c r="H1192" s="28">
        <v>77</v>
      </c>
      <c r="I1192" s="28">
        <v>0.16900000000000001</v>
      </c>
      <c r="J1192" s="28">
        <v>0.65900000000000003</v>
      </c>
      <c r="K1192" s="28">
        <v>0.17199999999999999</v>
      </c>
      <c r="L1192" s="28">
        <v>10625700</v>
      </c>
      <c r="M1192" s="28">
        <v>0.97499999999999998</v>
      </c>
    </row>
    <row r="1193" spans="1:13" ht="15.75" customHeight="1" x14ac:dyDescent="0.25">
      <c r="A1193" s="15">
        <v>1192</v>
      </c>
      <c r="B1193" s="13" t="s">
        <v>158</v>
      </c>
      <c r="C1193" s="13" t="s">
        <v>163</v>
      </c>
      <c r="D1193" s="26" t="s">
        <v>66</v>
      </c>
      <c r="E1193" s="28">
        <v>1.2E-2</v>
      </c>
      <c r="F1193" s="28">
        <v>4.0000000000000001E-3</v>
      </c>
      <c r="G1193" s="28">
        <v>83</v>
      </c>
      <c r="H1193" s="28">
        <v>77</v>
      </c>
      <c r="I1193" s="28">
        <v>0.16800000000000001</v>
      </c>
      <c r="J1193" s="28">
        <v>0.66100000000000003</v>
      </c>
      <c r="K1193" s="28">
        <v>0.17100000000000001</v>
      </c>
      <c r="L1193" s="28">
        <v>10709973</v>
      </c>
      <c r="M1193" s="28">
        <v>0.97499999999999998</v>
      </c>
    </row>
    <row r="1194" spans="1:13" ht="15.75" customHeight="1" x14ac:dyDescent="0.25">
      <c r="A1194" s="15">
        <v>1193</v>
      </c>
      <c r="B1194" s="13" t="s">
        <v>158</v>
      </c>
      <c r="C1194" s="13" t="s">
        <v>163</v>
      </c>
      <c r="D1194" s="26" t="s">
        <v>67</v>
      </c>
      <c r="E1194" s="28">
        <v>1.2E-2</v>
      </c>
      <c r="F1194" s="28">
        <v>4.0000000000000001E-3</v>
      </c>
      <c r="G1194" s="28">
        <v>83</v>
      </c>
      <c r="H1194" s="28">
        <v>77</v>
      </c>
      <c r="I1194" s="28">
        <v>0.16800000000000001</v>
      </c>
      <c r="J1194" s="28">
        <v>0.66100000000000003</v>
      </c>
      <c r="K1194" s="28">
        <v>0.17100000000000001</v>
      </c>
      <c r="L1194" s="28">
        <v>10796493</v>
      </c>
      <c r="M1194" s="28">
        <v>0.97599999999999998</v>
      </c>
    </row>
    <row r="1195" spans="1:13" ht="15.75" customHeight="1" x14ac:dyDescent="0.25">
      <c r="A1195" s="15">
        <v>1194</v>
      </c>
      <c r="B1195" s="13" t="s">
        <v>158</v>
      </c>
      <c r="C1195" s="13" t="s">
        <v>163</v>
      </c>
      <c r="D1195" s="26" t="s">
        <v>68</v>
      </c>
      <c r="E1195" s="28">
        <v>1.2E-2</v>
      </c>
      <c r="F1195" s="28">
        <v>4.0000000000000001E-3</v>
      </c>
      <c r="G1195" s="28">
        <v>83</v>
      </c>
      <c r="H1195" s="28">
        <v>78</v>
      </c>
      <c r="I1195" s="28">
        <v>0.16800000000000001</v>
      </c>
      <c r="J1195" s="28">
        <v>0.66100000000000003</v>
      </c>
      <c r="K1195" s="28">
        <v>0.17199999999999999</v>
      </c>
      <c r="L1195" s="28">
        <v>10920272</v>
      </c>
      <c r="M1195" s="28">
        <v>0.97599999999999998</v>
      </c>
    </row>
    <row r="1196" spans="1:13" ht="15.75" customHeight="1" x14ac:dyDescent="0.25">
      <c r="A1196" s="15">
        <v>1195</v>
      </c>
      <c r="B1196" s="13" t="s">
        <v>158</v>
      </c>
      <c r="C1196" s="13" t="s">
        <v>163</v>
      </c>
      <c r="D1196" s="26" t="s">
        <v>69</v>
      </c>
      <c r="E1196" s="28">
        <v>1.2E-2</v>
      </c>
      <c r="F1196" s="28">
        <v>4.0000000000000001E-3</v>
      </c>
      <c r="G1196" s="28">
        <v>83</v>
      </c>
      <c r="H1196" s="28">
        <v>78</v>
      </c>
      <c r="I1196" s="28">
        <v>0.16800000000000001</v>
      </c>
      <c r="J1196" s="28">
        <v>0.65800000000000003</v>
      </c>
      <c r="K1196" s="28">
        <v>0.17399999999999999</v>
      </c>
      <c r="L1196" s="28">
        <v>11047744</v>
      </c>
      <c r="M1196" s="28">
        <v>0.97699999999999998</v>
      </c>
    </row>
    <row r="1197" spans="1:13" ht="15.75" customHeight="1" x14ac:dyDescent="0.25">
      <c r="A1197" s="15">
        <v>1196</v>
      </c>
      <c r="B1197" s="13" t="s">
        <v>158</v>
      </c>
      <c r="C1197" s="13" t="s">
        <v>163</v>
      </c>
      <c r="D1197" s="26" t="s">
        <v>70</v>
      </c>
      <c r="E1197" s="28">
        <v>1.0999999999999999E-2</v>
      </c>
      <c r="F1197" s="28">
        <v>4.0000000000000001E-3</v>
      </c>
      <c r="G1197" s="28">
        <v>83</v>
      </c>
      <c r="H1197" s="28">
        <v>78</v>
      </c>
      <c r="I1197" s="28">
        <v>0.16900000000000001</v>
      </c>
      <c r="J1197" s="28">
        <v>0.65500000000000003</v>
      </c>
      <c r="K1197" s="28">
        <v>0.17599999999999999</v>
      </c>
      <c r="L1197" s="28">
        <v>11128246</v>
      </c>
      <c r="M1197" s="28">
        <v>0.97699999999999998</v>
      </c>
    </row>
    <row r="1198" spans="1:13" ht="15.75" customHeight="1" x14ac:dyDescent="0.25">
      <c r="A1198" s="15">
        <v>1197</v>
      </c>
      <c r="B1198" s="13" t="s">
        <v>158</v>
      </c>
      <c r="C1198" s="13" t="s">
        <v>164</v>
      </c>
      <c r="D1198" s="26" t="s">
        <v>58</v>
      </c>
      <c r="E1198" s="28">
        <v>0.01</v>
      </c>
      <c r="F1198" s="28">
        <v>8.0000000000000002E-3</v>
      </c>
      <c r="G1198" s="28">
        <v>77</v>
      </c>
      <c r="H1198" s="28">
        <v>72</v>
      </c>
      <c r="I1198" s="28">
        <v>0.20200000000000001</v>
      </c>
      <c r="J1198" s="28">
        <v>0.69099999999999995</v>
      </c>
      <c r="K1198" s="28">
        <v>0.107</v>
      </c>
      <c r="L1198" s="28">
        <v>3834364</v>
      </c>
      <c r="M1198" s="28">
        <v>0.39300000000000002</v>
      </c>
    </row>
    <row r="1199" spans="1:13" ht="15.75" customHeight="1" x14ac:dyDescent="0.25">
      <c r="A1199" s="15">
        <v>1198</v>
      </c>
      <c r="B1199" s="13" t="s">
        <v>158</v>
      </c>
      <c r="C1199" s="13" t="s">
        <v>164</v>
      </c>
      <c r="D1199" s="26" t="s">
        <v>59</v>
      </c>
      <c r="E1199" s="28">
        <v>0.01</v>
      </c>
      <c r="F1199" s="28">
        <v>8.0000000000000002E-3</v>
      </c>
      <c r="G1199" s="28">
        <v>77</v>
      </c>
      <c r="H1199" s="28">
        <v>73</v>
      </c>
      <c r="I1199" s="28">
        <v>0.19900000000000001</v>
      </c>
      <c r="J1199" s="28">
        <v>0.68899999999999995</v>
      </c>
      <c r="K1199" s="28">
        <v>0.112</v>
      </c>
      <c r="L1199" s="28">
        <v>3879353</v>
      </c>
      <c r="M1199" s="28">
        <v>0.39300000000000002</v>
      </c>
    </row>
    <row r="1200" spans="1:13" ht="15.75" customHeight="1" x14ac:dyDescent="0.25">
      <c r="A1200" s="15">
        <v>1199</v>
      </c>
      <c r="B1200" s="13" t="s">
        <v>158</v>
      </c>
      <c r="C1200" s="13" t="s">
        <v>164</v>
      </c>
      <c r="D1200" s="26" t="s">
        <v>60</v>
      </c>
      <c r="E1200" s="28">
        <v>8.9999999999999993E-3</v>
      </c>
      <c r="F1200" s="28">
        <v>7.0000000000000001E-3</v>
      </c>
      <c r="G1200" s="28">
        <v>77</v>
      </c>
      <c r="H1200" s="28">
        <v>73</v>
      </c>
      <c r="I1200" s="28">
        <v>0.19700000000000001</v>
      </c>
      <c r="J1200" s="28">
        <v>0.68600000000000005</v>
      </c>
      <c r="K1200" s="28">
        <v>0.11700000000000001</v>
      </c>
      <c r="L1200" s="28">
        <v>3897579</v>
      </c>
      <c r="M1200" s="28">
        <v>0.39300000000000002</v>
      </c>
    </row>
    <row r="1201" spans="1:13" ht="15.75" customHeight="1" x14ac:dyDescent="0.25">
      <c r="A1201" s="15">
        <v>1200</v>
      </c>
      <c r="B1201" s="13" t="s">
        <v>158</v>
      </c>
      <c r="C1201" s="13" t="s">
        <v>164</v>
      </c>
      <c r="D1201" s="26" t="s">
        <v>61</v>
      </c>
      <c r="E1201" s="28">
        <v>8.9999999999999993E-3</v>
      </c>
      <c r="F1201" s="28">
        <v>7.0000000000000001E-3</v>
      </c>
      <c r="G1201" s="28">
        <v>78</v>
      </c>
      <c r="H1201" s="28">
        <v>73</v>
      </c>
      <c r="I1201" s="28">
        <v>0.19400000000000001</v>
      </c>
      <c r="J1201" s="28">
        <v>0.68400000000000005</v>
      </c>
      <c r="K1201" s="28">
        <v>0.122</v>
      </c>
      <c r="L1201" s="28">
        <v>3895779</v>
      </c>
      <c r="M1201" s="28">
        <v>0.39200000000000002</v>
      </c>
    </row>
    <row r="1202" spans="1:13" ht="15.75" customHeight="1" x14ac:dyDescent="0.25">
      <c r="A1202" s="15">
        <v>1201</v>
      </c>
      <c r="B1202" s="13" t="s">
        <v>158</v>
      </c>
      <c r="C1202" s="13" t="s">
        <v>164</v>
      </c>
      <c r="D1202" s="26" t="s">
        <v>62</v>
      </c>
      <c r="E1202" s="28">
        <v>8.0000000000000002E-3</v>
      </c>
      <c r="F1202" s="28">
        <v>7.0000000000000001E-3</v>
      </c>
      <c r="G1202" s="28">
        <v>78</v>
      </c>
      <c r="H1202" s="28">
        <v>73</v>
      </c>
      <c r="I1202" s="28">
        <v>0.192</v>
      </c>
      <c r="J1202" s="28">
        <v>0.68200000000000005</v>
      </c>
      <c r="K1202" s="28">
        <v>0.127</v>
      </c>
      <c r="L1202" s="28">
        <v>3886723</v>
      </c>
      <c r="M1202" s="28">
        <v>0.39200000000000002</v>
      </c>
    </row>
    <row r="1203" spans="1:13" ht="15.75" customHeight="1" x14ac:dyDescent="0.25">
      <c r="A1203" s="15">
        <v>1202</v>
      </c>
      <c r="B1203" s="13" t="s">
        <v>158</v>
      </c>
      <c r="C1203" s="13" t="s">
        <v>164</v>
      </c>
      <c r="D1203" s="26" t="s">
        <v>63</v>
      </c>
      <c r="E1203" s="28">
        <v>8.0000000000000002E-3</v>
      </c>
      <c r="F1203" s="28">
        <v>7.0000000000000001E-3</v>
      </c>
      <c r="G1203" s="28">
        <v>78</v>
      </c>
      <c r="H1203" s="28">
        <v>73</v>
      </c>
      <c r="I1203" s="28">
        <v>0.189</v>
      </c>
      <c r="J1203" s="28">
        <v>0.68</v>
      </c>
      <c r="K1203" s="28">
        <v>0.13100000000000001</v>
      </c>
      <c r="L1203" s="28">
        <v>3879828</v>
      </c>
      <c r="M1203" s="28">
        <v>0.39200000000000002</v>
      </c>
    </row>
    <row r="1204" spans="1:13" ht="15.75" customHeight="1" x14ac:dyDescent="0.25">
      <c r="A1204" s="15">
        <v>1203</v>
      </c>
      <c r="B1204" s="13" t="s">
        <v>158</v>
      </c>
      <c r="C1204" s="13" t="s">
        <v>164</v>
      </c>
      <c r="D1204" s="26" t="s">
        <v>64</v>
      </c>
      <c r="E1204" s="28">
        <v>8.0000000000000002E-3</v>
      </c>
      <c r="F1204" s="28">
        <v>7.0000000000000001E-3</v>
      </c>
      <c r="G1204" s="28">
        <v>78</v>
      </c>
      <c r="H1204" s="28">
        <v>73</v>
      </c>
      <c r="I1204" s="28">
        <v>0.186</v>
      </c>
      <c r="J1204" s="28">
        <v>0.67800000000000005</v>
      </c>
      <c r="K1204" s="28">
        <v>0.13600000000000001</v>
      </c>
      <c r="L1204" s="28">
        <v>3875157</v>
      </c>
      <c r="M1204" s="28">
        <v>0.39200000000000002</v>
      </c>
    </row>
    <row r="1205" spans="1:13" ht="15.75" customHeight="1" x14ac:dyDescent="0.25">
      <c r="A1205" s="15">
        <v>1204</v>
      </c>
      <c r="B1205" s="13" t="s">
        <v>158</v>
      </c>
      <c r="C1205" s="13" t="s">
        <v>164</v>
      </c>
      <c r="D1205" s="26" t="s">
        <v>65</v>
      </c>
      <c r="E1205" s="28">
        <v>8.0000000000000002E-3</v>
      </c>
      <c r="F1205" s="28">
        <v>7.0000000000000001E-3</v>
      </c>
      <c r="G1205" s="28">
        <v>78</v>
      </c>
      <c r="H1205" s="28">
        <v>73</v>
      </c>
      <c r="I1205" s="28">
        <v>0.184</v>
      </c>
      <c r="J1205" s="28">
        <v>0.67600000000000005</v>
      </c>
      <c r="K1205" s="28">
        <v>0.14000000000000001</v>
      </c>
      <c r="L1205" s="28">
        <v>3868665</v>
      </c>
      <c r="M1205" s="28">
        <v>0.39200000000000002</v>
      </c>
    </row>
    <row r="1206" spans="1:13" ht="15.75" customHeight="1" x14ac:dyDescent="0.25">
      <c r="A1206" s="15">
        <v>1205</v>
      </c>
      <c r="B1206" s="13" t="s">
        <v>158</v>
      </c>
      <c r="C1206" s="13" t="s">
        <v>164</v>
      </c>
      <c r="D1206" s="26" t="s">
        <v>66</v>
      </c>
      <c r="E1206" s="28">
        <v>8.0000000000000002E-3</v>
      </c>
      <c r="F1206" s="28">
        <v>7.0000000000000001E-3</v>
      </c>
      <c r="G1206" s="28">
        <v>78</v>
      </c>
      <c r="H1206" s="28">
        <v>73</v>
      </c>
      <c r="I1206" s="28">
        <v>0.18099999999999999</v>
      </c>
      <c r="J1206" s="28">
        <v>0.67400000000000004</v>
      </c>
      <c r="K1206" s="28">
        <v>0.14399999999999999</v>
      </c>
      <c r="L1206" s="28">
        <v>3861201</v>
      </c>
      <c r="M1206" s="28">
        <v>0.39200000000000002</v>
      </c>
    </row>
    <row r="1207" spans="1:13" ht="15.75" customHeight="1" x14ac:dyDescent="0.25">
      <c r="A1207" s="15">
        <v>1206</v>
      </c>
      <c r="B1207" s="13" t="s">
        <v>158</v>
      </c>
      <c r="C1207" s="13" t="s">
        <v>164</v>
      </c>
      <c r="D1207" s="26" t="s">
        <v>67</v>
      </c>
      <c r="E1207" s="28">
        <v>8.9999999999999993E-3</v>
      </c>
      <c r="F1207" s="28">
        <v>7.0000000000000001E-3</v>
      </c>
      <c r="G1207" s="28">
        <v>78</v>
      </c>
      <c r="H1207" s="28">
        <v>73</v>
      </c>
      <c r="I1207" s="28">
        <v>0.17799999999999999</v>
      </c>
      <c r="J1207" s="28">
        <v>0.67400000000000004</v>
      </c>
      <c r="K1207" s="28">
        <v>0.14799999999999999</v>
      </c>
      <c r="L1207" s="28">
        <v>3853446</v>
      </c>
      <c r="M1207" s="28">
        <v>0.39200000000000002</v>
      </c>
    </row>
    <row r="1208" spans="1:13" ht="15.75" customHeight="1" x14ac:dyDescent="0.25">
      <c r="A1208" s="15">
        <v>1207</v>
      </c>
      <c r="B1208" s="13" t="s">
        <v>158</v>
      </c>
      <c r="C1208" s="13" t="s">
        <v>164</v>
      </c>
      <c r="D1208" s="26" t="s">
        <v>68</v>
      </c>
      <c r="E1208" s="28">
        <v>8.9999999999999993E-3</v>
      </c>
      <c r="F1208" s="28">
        <v>7.0000000000000001E-3</v>
      </c>
      <c r="G1208" s="28">
        <v>78</v>
      </c>
      <c r="H1208" s="28">
        <v>73</v>
      </c>
      <c r="I1208" s="28">
        <v>0.17399999999999999</v>
      </c>
      <c r="J1208" s="28">
        <v>0.67500000000000004</v>
      </c>
      <c r="K1208" s="28">
        <v>0.151</v>
      </c>
      <c r="L1208" s="28">
        <v>3845929</v>
      </c>
      <c r="M1208" s="28">
        <v>0.39200000000000002</v>
      </c>
    </row>
    <row r="1209" spans="1:13" ht="15.75" customHeight="1" x14ac:dyDescent="0.25">
      <c r="A1209" s="15">
        <v>1208</v>
      </c>
      <c r="B1209" s="13" t="s">
        <v>158</v>
      </c>
      <c r="C1209" s="13" t="s">
        <v>164</v>
      </c>
      <c r="D1209" s="26" t="s">
        <v>69</v>
      </c>
      <c r="E1209" s="28">
        <v>8.9999999999999993E-3</v>
      </c>
      <c r="F1209" s="28">
        <v>6.0000000000000001E-3</v>
      </c>
      <c r="G1209" s="28">
        <v>79</v>
      </c>
      <c r="H1209" s="28">
        <v>73</v>
      </c>
      <c r="I1209" s="28">
        <v>0.16900000000000001</v>
      </c>
      <c r="J1209" s="28">
        <v>0.67800000000000005</v>
      </c>
      <c r="K1209" s="28">
        <v>0.153</v>
      </c>
      <c r="L1209" s="28">
        <v>3839322</v>
      </c>
      <c r="M1209" s="28">
        <v>0.39300000000000002</v>
      </c>
    </row>
    <row r="1210" spans="1:13" ht="15.75" customHeight="1" x14ac:dyDescent="0.25">
      <c r="A1210" s="15">
        <v>1209</v>
      </c>
      <c r="B1210" s="13" t="s">
        <v>158</v>
      </c>
      <c r="C1210" s="13" t="s">
        <v>164</v>
      </c>
      <c r="D1210" s="26" t="s">
        <v>70</v>
      </c>
      <c r="E1210" s="28">
        <v>8.9999999999999993E-3</v>
      </c>
      <c r="F1210" s="28">
        <v>6.0000000000000001E-3</v>
      </c>
      <c r="G1210" s="28">
        <v>79</v>
      </c>
      <c r="H1210" s="28">
        <v>74</v>
      </c>
      <c r="I1210" s="28">
        <v>0.16300000000000001</v>
      </c>
      <c r="J1210" s="28">
        <v>0.68200000000000005</v>
      </c>
      <c r="K1210" s="28">
        <v>0.155</v>
      </c>
      <c r="L1210" s="28">
        <v>3833916</v>
      </c>
      <c r="M1210" s="28">
        <v>0.39400000000000002</v>
      </c>
    </row>
    <row r="1211" spans="1:13" ht="15.75" customHeight="1" x14ac:dyDescent="0.25">
      <c r="A1211" s="15">
        <v>1210</v>
      </c>
      <c r="B1211" s="13" t="s">
        <v>158</v>
      </c>
      <c r="C1211" s="13" t="s">
        <v>165</v>
      </c>
      <c r="D1211" s="26" t="s">
        <v>58</v>
      </c>
      <c r="E1211" s="28">
        <v>8.9999999999999993E-3</v>
      </c>
      <c r="F1211" s="28">
        <v>1.7999999999999999E-2</v>
      </c>
      <c r="G1211" s="28">
        <v>75</v>
      </c>
      <c r="H1211" s="28">
        <v>68</v>
      </c>
      <c r="I1211" s="28">
        <v>0.157</v>
      </c>
      <c r="J1211" s="28">
        <v>0.67700000000000005</v>
      </c>
      <c r="K1211" s="28">
        <v>0.16600000000000001</v>
      </c>
      <c r="L1211" s="28">
        <v>8170172</v>
      </c>
      <c r="M1211" s="28">
        <v>0.68899999999999995</v>
      </c>
    </row>
    <row r="1212" spans="1:13" ht="15.75" customHeight="1" x14ac:dyDescent="0.25">
      <c r="A1212" s="15">
        <v>1211</v>
      </c>
      <c r="B1212" s="13" t="s">
        <v>158</v>
      </c>
      <c r="C1212" s="13" t="s">
        <v>165</v>
      </c>
      <c r="D1212" s="26" t="s">
        <v>59</v>
      </c>
      <c r="E1212" s="28">
        <v>8.9999999999999993E-3</v>
      </c>
      <c r="F1212" s="28">
        <v>1.7000000000000001E-2</v>
      </c>
      <c r="G1212" s="28">
        <v>75</v>
      </c>
      <c r="H1212" s="28">
        <v>69</v>
      </c>
      <c r="I1212" s="28">
        <v>0.152</v>
      </c>
      <c r="J1212" s="28">
        <v>0.68</v>
      </c>
      <c r="K1212" s="28">
        <v>0.16800000000000001</v>
      </c>
      <c r="L1212" s="28">
        <v>8020282</v>
      </c>
      <c r="M1212" s="28">
        <v>0.69199999999999995</v>
      </c>
    </row>
    <row r="1213" spans="1:13" ht="15.75" customHeight="1" x14ac:dyDescent="0.25">
      <c r="A1213" s="15">
        <v>1212</v>
      </c>
      <c r="B1213" s="13" t="s">
        <v>158</v>
      </c>
      <c r="C1213" s="13" t="s">
        <v>165</v>
      </c>
      <c r="D1213" s="26" t="s">
        <v>60</v>
      </c>
      <c r="E1213" s="28">
        <v>8.9999999999999993E-3</v>
      </c>
      <c r="F1213" s="28">
        <v>1.6E-2</v>
      </c>
      <c r="G1213" s="28">
        <v>75</v>
      </c>
      <c r="H1213" s="28">
        <v>69</v>
      </c>
      <c r="I1213" s="28">
        <v>0.14799999999999999</v>
      </c>
      <c r="J1213" s="28">
        <v>0.68300000000000005</v>
      </c>
      <c r="K1213" s="28">
        <v>0.17</v>
      </c>
      <c r="L1213" s="28">
        <v>7868468</v>
      </c>
      <c r="M1213" s="28">
        <v>0.69499999999999995</v>
      </c>
    </row>
    <row r="1214" spans="1:13" ht="15.75" customHeight="1" x14ac:dyDescent="0.25">
      <c r="A1214" s="15">
        <v>1213</v>
      </c>
      <c r="B1214" s="13" t="s">
        <v>158</v>
      </c>
      <c r="C1214" s="13" t="s">
        <v>165</v>
      </c>
      <c r="D1214" s="26" t="s">
        <v>61</v>
      </c>
      <c r="E1214" s="28">
        <v>8.9999999999999993E-3</v>
      </c>
      <c r="F1214" s="28">
        <v>1.6E-2</v>
      </c>
      <c r="G1214" s="28">
        <v>76</v>
      </c>
      <c r="H1214" s="28">
        <v>69</v>
      </c>
      <c r="I1214" s="28">
        <v>0.14299999999999999</v>
      </c>
      <c r="J1214" s="28">
        <v>0.68500000000000005</v>
      </c>
      <c r="K1214" s="28">
        <v>0.17100000000000001</v>
      </c>
      <c r="L1214" s="28">
        <v>7823557</v>
      </c>
      <c r="M1214" s="28">
        <v>0.69899999999999995</v>
      </c>
    </row>
    <row r="1215" spans="1:13" ht="15.75" customHeight="1" x14ac:dyDescent="0.25">
      <c r="A1215" s="15">
        <v>1214</v>
      </c>
      <c r="B1215" s="13" t="s">
        <v>158</v>
      </c>
      <c r="C1215" s="13" t="s">
        <v>165</v>
      </c>
      <c r="D1215" s="26" t="s">
        <v>62</v>
      </c>
      <c r="E1215" s="28">
        <v>8.9999999999999993E-3</v>
      </c>
      <c r="F1215" s="28">
        <v>1.4999999999999999E-2</v>
      </c>
      <c r="G1215" s="28">
        <v>76</v>
      </c>
      <c r="H1215" s="28">
        <v>69</v>
      </c>
      <c r="I1215" s="28">
        <v>0.14000000000000001</v>
      </c>
      <c r="J1215" s="28">
        <v>0.68799999999999994</v>
      </c>
      <c r="K1215" s="28">
        <v>0.17299999999999999</v>
      </c>
      <c r="L1215" s="28">
        <v>7781161</v>
      </c>
      <c r="M1215" s="28">
        <v>0.70199999999999996</v>
      </c>
    </row>
    <row r="1216" spans="1:13" ht="15.75" customHeight="1" x14ac:dyDescent="0.25">
      <c r="A1216" s="15">
        <v>1215</v>
      </c>
      <c r="B1216" s="13" t="s">
        <v>158</v>
      </c>
      <c r="C1216" s="13" t="s">
        <v>165</v>
      </c>
      <c r="D1216" s="26" t="s">
        <v>63</v>
      </c>
      <c r="E1216" s="28">
        <v>8.9999999999999993E-3</v>
      </c>
      <c r="F1216" s="28">
        <v>1.4E-2</v>
      </c>
      <c r="G1216" s="28">
        <v>76</v>
      </c>
      <c r="H1216" s="28">
        <v>69</v>
      </c>
      <c r="I1216" s="28">
        <v>0.13700000000000001</v>
      </c>
      <c r="J1216" s="28">
        <v>0.68899999999999995</v>
      </c>
      <c r="K1216" s="28">
        <v>0.17399999999999999</v>
      </c>
      <c r="L1216" s="28">
        <v>7739900</v>
      </c>
      <c r="M1216" s="28">
        <v>0.70599999999999996</v>
      </c>
    </row>
    <row r="1217" spans="1:13" ht="15.75" customHeight="1" x14ac:dyDescent="0.25">
      <c r="A1217" s="15">
        <v>1216</v>
      </c>
      <c r="B1217" s="13" t="s">
        <v>158</v>
      </c>
      <c r="C1217" s="13" t="s">
        <v>165</v>
      </c>
      <c r="D1217" s="26" t="s">
        <v>64</v>
      </c>
      <c r="E1217" s="28">
        <v>0.01</v>
      </c>
      <c r="F1217" s="28">
        <v>1.2999999999999999E-2</v>
      </c>
      <c r="G1217" s="28">
        <v>76</v>
      </c>
      <c r="H1217" s="28">
        <v>69</v>
      </c>
      <c r="I1217" s="28">
        <v>0.13500000000000001</v>
      </c>
      <c r="J1217" s="28">
        <v>0.69</v>
      </c>
      <c r="K1217" s="28">
        <v>0.17599999999999999</v>
      </c>
      <c r="L1217" s="28">
        <v>7699020</v>
      </c>
      <c r="M1217" s="28">
        <v>0.70899999999999996</v>
      </c>
    </row>
    <row r="1218" spans="1:13" ht="15.75" customHeight="1" x14ac:dyDescent="0.25">
      <c r="A1218" s="15">
        <v>1217</v>
      </c>
      <c r="B1218" s="13" t="s">
        <v>158</v>
      </c>
      <c r="C1218" s="13" t="s">
        <v>165</v>
      </c>
      <c r="D1218" s="26" t="s">
        <v>65</v>
      </c>
      <c r="E1218" s="28">
        <v>0.01</v>
      </c>
      <c r="F1218" s="28">
        <v>1.2E-2</v>
      </c>
      <c r="G1218" s="28">
        <v>76</v>
      </c>
      <c r="H1218" s="28">
        <v>69</v>
      </c>
      <c r="I1218" s="28">
        <v>0.13300000000000001</v>
      </c>
      <c r="J1218" s="28">
        <v>0.68899999999999995</v>
      </c>
      <c r="K1218" s="28">
        <v>0.17699999999999999</v>
      </c>
      <c r="L1218" s="28">
        <v>7545338</v>
      </c>
      <c r="M1218" s="28">
        <v>0.71299999999999997</v>
      </c>
    </row>
    <row r="1219" spans="1:13" ht="15.75" customHeight="1" x14ac:dyDescent="0.25">
      <c r="A1219" s="15">
        <v>1218</v>
      </c>
      <c r="B1219" s="13" t="s">
        <v>158</v>
      </c>
      <c r="C1219" s="13" t="s">
        <v>165</v>
      </c>
      <c r="D1219" s="26" t="s">
        <v>66</v>
      </c>
      <c r="E1219" s="28">
        <v>0.01</v>
      </c>
      <c r="F1219" s="28">
        <v>1.2E-2</v>
      </c>
      <c r="G1219" s="28">
        <v>77</v>
      </c>
      <c r="H1219" s="28">
        <v>70</v>
      </c>
      <c r="I1219" s="28">
        <v>0.13300000000000001</v>
      </c>
      <c r="J1219" s="28">
        <v>0.68799999999999994</v>
      </c>
      <c r="K1219" s="28">
        <v>0.17899999999999999</v>
      </c>
      <c r="L1219" s="28">
        <v>7492561</v>
      </c>
      <c r="M1219" s="28">
        <v>0.71599999999999997</v>
      </c>
    </row>
    <row r="1220" spans="1:13" ht="15.75" customHeight="1" x14ac:dyDescent="0.25">
      <c r="A1220" s="15">
        <v>1219</v>
      </c>
      <c r="B1220" s="13" t="s">
        <v>158</v>
      </c>
      <c r="C1220" s="13" t="s">
        <v>165</v>
      </c>
      <c r="D1220" s="26" t="s">
        <v>67</v>
      </c>
      <c r="E1220" s="28">
        <v>1.0999999999999999E-2</v>
      </c>
      <c r="F1220" s="28">
        <v>1.2E-2</v>
      </c>
      <c r="G1220" s="28">
        <v>77</v>
      </c>
      <c r="H1220" s="28">
        <v>70</v>
      </c>
      <c r="I1220" s="28">
        <v>0.13300000000000001</v>
      </c>
      <c r="J1220" s="28">
        <v>0.68600000000000005</v>
      </c>
      <c r="K1220" s="28">
        <v>0.18099999999999999</v>
      </c>
      <c r="L1220" s="28">
        <v>7444443</v>
      </c>
      <c r="M1220" s="28">
        <v>0.72</v>
      </c>
    </row>
    <row r="1221" spans="1:13" ht="15.75" customHeight="1" x14ac:dyDescent="0.25">
      <c r="A1221" s="15">
        <v>1220</v>
      </c>
      <c r="B1221" s="13" t="s">
        <v>158</v>
      </c>
      <c r="C1221" s="13" t="s">
        <v>165</v>
      </c>
      <c r="D1221" s="26" t="s">
        <v>68</v>
      </c>
      <c r="E1221" s="28">
        <v>0.01</v>
      </c>
      <c r="F1221" s="28">
        <v>1.0999999999999999E-2</v>
      </c>
      <c r="G1221" s="28">
        <v>77</v>
      </c>
      <c r="H1221" s="28">
        <v>70</v>
      </c>
      <c r="I1221" s="28">
        <v>0.13300000000000001</v>
      </c>
      <c r="J1221" s="28">
        <v>0.68300000000000005</v>
      </c>
      <c r="K1221" s="28">
        <v>0.183</v>
      </c>
      <c r="L1221" s="28">
        <v>7395599</v>
      </c>
      <c r="M1221" s="28">
        <v>0.72299999999999998</v>
      </c>
    </row>
    <row r="1222" spans="1:13" ht="15.75" customHeight="1" x14ac:dyDescent="0.25">
      <c r="A1222" s="15">
        <v>1221</v>
      </c>
      <c r="B1222" s="13" t="s">
        <v>158</v>
      </c>
      <c r="C1222" s="13" t="s">
        <v>165</v>
      </c>
      <c r="D1222" s="26" t="s">
        <v>69</v>
      </c>
      <c r="E1222" s="28">
        <v>0.01</v>
      </c>
      <c r="F1222" s="28">
        <v>1.0999999999999999E-2</v>
      </c>
      <c r="G1222" s="28">
        <v>78</v>
      </c>
      <c r="H1222" s="28">
        <v>71</v>
      </c>
      <c r="I1222" s="28">
        <v>0.13400000000000001</v>
      </c>
      <c r="J1222" s="28">
        <v>0.68</v>
      </c>
      <c r="K1222" s="28">
        <v>0.186</v>
      </c>
      <c r="L1222" s="28">
        <v>7348328</v>
      </c>
      <c r="M1222" s="28">
        <v>0.72599999999999998</v>
      </c>
    </row>
    <row r="1223" spans="1:13" ht="15.75" customHeight="1" x14ac:dyDescent="0.25">
      <c r="A1223" s="15">
        <v>1222</v>
      </c>
      <c r="B1223" s="13" t="s">
        <v>158</v>
      </c>
      <c r="C1223" s="13" t="s">
        <v>165</v>
      </c>
      <c r="D1223" s="26" t="s">
        <v>70</v>
      </c>
      <c r="E1223" s="28">
        <v>0.01</v>
      </c>
      <c r="F1223" s="28">
        <v>1.0999999999999999E-2</v>
      </c>
      <c r="G1223" s="28">
        <v>78</v>
      </c>
      <c r="H1223" s="28">
        <v>71</v>
      </c>
      <c r="I1223" s="28">
        <v>0.13500000000000001</v>
      </c>
      <c r="J1223" s="28">
        <v>0.67500000000000004</v>
      </c>
      <c r="K1223" s="28">
        <v>0.189</v>
      </c>
      <c r="L1223" s="28">
        <v>7305888</v>
      </c>
      <c r="M1223" s="28">
        <v>0.73</v>
      </c>
    </row>
    <row r="1224" spans="1:13" ht="15.75" customHeight="1" x14ac:dyDescent="0.25">
      <c r="A1224" s="15">
        <v>1223</v>
      </c>
      <c r="B1224" s="13" t="s">
        <v>158</v>
      </c>
      <c r="C1224" s="13" t="s">
        <v>166</v>
      </c>
      <c r="D1224" s="26" t="s">
        <v>58</v>
      </c>
      <c r="E1224" s="28">
        <v>0.01</v>
      </c>
      <c r="F1224" s="28">
        <v>7.0000000000000001E-3</v>
      </c>
      <c r="G1224" s="28">
        <v>77</v>
      </c>
      <c r="H1224" s="28">
        <v>69</v>
      </c>
      <c r="I1224" s="28">
        <v>0.17199999999999999</v>
      </c>
      <c r="J1224" s="28">
        <v>0.67300000000000004</v>
      </c>
      <c r="K1224" s="28">
        <v>0.156</v>
      </c>
      <c r="L1224" s="28">
        <v>4426000</v>
      </c>
      <c r="M1224" s="28">
        <v>0.55600000000000005</v>
      </c>
    </row>
    <row r="1225" spans="1:13" ht="15.75" customHeight="1" x14ac:dyDescent="0.25">
      <c r="A1225" s="15">
        <v>1224</v>
      </c>
      <c r="B1225" s="13" t="s">
        <v>158</v>
      </c>
      <c r="C1225" s="13" t="s">
        <v>166</v>
      </c>
      <c r="D1225" s="26" t="s">
        <v>59</v>
      </c>
      <c r="E1225" s="28">
        <v>8.9999999999999993E-3</v>
      </c>
      <c r="F1225" s="28">
        <v>7.0000000000000001E-3</v>
      </c>
      <c r="G1225" s="28">
        <v>78</v>
      </c>
      <c r="H1225" s="28">
        <v>71</v>
      </c>
      <c r="I1225" s="28">
        <v>0.16900000000000001</v>
      </c>
      <c r="J1225" s="28">
        <v>0.67200000000000004</v>
      </c>
      <c r="K1225" s="28">
        <v>0.159</v>
      </c>
      <c r="L1225" s="28">
        <v>4440000</v>
      </c>
      <c r="M1225" s="28">
        <v>0.55700000000000005</v>
      </c>
    </row>
    <row r="1226" spans="1:13" ht="15.75" customHeight="1" x14ac:dyDescent="0.25">
      <c r="A1226" s="15">
        <v>1225</v>
      </c>
      <c r="B1226" s="13" t="s">
        <v>158</v>
      </c>
      <c r="C1226" s="13" t="s">
        <v>166</v>
      </c>
      <c r="D1226" s="26" t="s">
        <v>60</v>
      </c>
      <c r="E1226" s="28">
        <v>8.9999999999999993E-3</v>
      </c>
      <c r="F1226" s="28">
        <v>7.0000000000000001E-3</v>
      </c>
      <c r="G1226" s="28">
        <v>78</v>
      </c>
      <c r="H1226" s="28">
        <v>71</v>
      </c>
      <c r="I1226" s="28">
        <v>0.16700000000000001</v>
      </c>
      <c r="J1226" s="28">
        <v>0.67100000000000004</v>
      </c>
      <c r="K1226" s="28">
        <v>0.16300000000000001</v>
      </c>
      <c r="L1226" s="28">
        <v>4440000</v>
      </c>
      <c r="M1226" s="28">
        <v>0.55900000000000005</v>
      </c>
    </row>
    <row r="1227" spans="1:13" ht="15.75" customHeight="1" x14ac:dyDescent="0.25">
      <c r="A1227" s="15">
        <v>1226</v>
      </c>
      <c r="B1227" s="13" t="s">
        <v>158</v>
      </c>
      <c r="C1227" s="13" t="s">
        <v>166</v>
      </c>
      <c r="D1227" s="26" t="s">
        <v>61</v>
      </c>
      <c r="E1227" s="28">
        <v>8.9999999999999993E-3</v>
      </c>
      <c r="F1227" s="28">
        <v>6.0000000000000001E-3</v>
      </c>
      <c r="G1227" s="28">
        <v>78</v>
      </c>
      <c r="H1227" s="28">
        <v>71</v>
      </c>
      <c r="I1227" s="28">
        <v>0.16400000000000001</v>
      </c>
      <c r="J1227" s="28">
        <v>0.67</v>
      </c>
      <c r="K1227" s="28">
        <v>0.16600000000000001</v>
      </c>
      <c r="L1227" s="28">
        <v>4440000</v>
      </c>
      <c r="M1227" s="28">
        <v>0.56000000000000005</v>
      </c>
    </row>
    <row r="1228" spans="1:13" ht="15.75" customHeight="1" x14ac:dyDescent="0.25">
      <c r="A1228" s="15">
        <v>1227</v>
      </c>
      <c r="B1228" s="13" t="s">
        <v>158</v>
      </c>
      <c r="C1228" s="13" t="s">
        <v>166</v>
      </c>
      <c r="D1228" s="26" t="s">
        <v>62</v>
      </c>
      <c r="E1228" s="28">
        <v>8.9999999999999993E-3</v>
      </c>
      <c r="F1228" s="28">
        <v>6.0000000000000001E-3</v>
      </c>
      <c r="G1228" s="28">
        <v>79</v>
      </c>
      <c r="H1228" s="28">
        <v>72</v>
      </c>
      <c r="I1228" s="28">
        <v>0.16200000000000001</v>
      </c>
      <c r="J1228" s="28">
        <v>0.67</v>
      </c>
      <c r="K1228" s="28">
        <v>0.16900000000000001</v>
      </c>
      <c r="L1228" s="28">
        <v>4439000</v>
      </c>
      <c r="M1228" s="28">
        <v>0.56200000000000006</v>
      </c>
    </row>
    <row r="1229" spans="1:13" ht="15.75" customHeight="1" x14ac:dyDescent="0.25">
      <c r="A1229" s="15">
        <v>1228</v>
      </c>
      <c r="B1229" s="13" t="s">
        <v>158</v>
      </c>
      <c r="C1229" s="13" t="s">
        <v>166</v>
      </c>
      <c r="D1229" s="26" t="s">
        <v>63</v>
      </c>
      <c r="E1229" s="28">
        <v>0.01</v>
      </c>
      <c r="F1229" s="28">
        <v>6.0000000000000001E-3</v>
      </c>
      <c r="G1229" s="28">
        <v>79</v>
      </c>
      <c r="H1229" s="28">
        <v>72</v>
      </c>
      <c r="I1229" s="28">
        <v>0.16</v>
      </c>
      <c r="J1229" s="28">
        <v>0.67</v>
      </c>
      <c r="K1229" s="28">
        <v>0.17100000000000001</v>
      </c>
      <c r="L1229" s="28">
        <v>4442000</v>
      </c>
      <c r="M1229" s="28">
        <v>0.56399999999999995</v>
      </c>
    </row>
    <row r="1230" spans="1:13" ht="15.75" customHeight="1" x14ac:dyDescent="0.25">
      <c r="A1230" s="15">
        <v>1229</v>
      </c>
      <c r="B1230" s="13" t="s">
        <v>158</v>
      </c>
      <c r="C1230" s="13" t="s">
        <v>166</v>
      </c>
      <c r="D1230" s="26" t="s">
        <v>64</v>
      </c>
      <c r="E1230" s="28">
        <v>8.9999999999999993E-3</v>
      </c>
      <c r="F1230" s="28">
        <v>6.0000000000000001E-3</v>
      </c>
      <c r="G1230" s="28">
        <v>79</v>
      </c>
      <c r="H1230" s="28">
        <v>73</v>
      </c>
      <c r="I1230" s="28">
        <v>0.158</v>
      </c>
      <c r="J1230" s="28">
        <v>0.67</v>
      </c>
      <c r="K1230" s="28">
        <v>0.17199999999999999</v>
      </c>
      <c r="L1230" s="28">
        <v>4440000</v>
      </c>
      <c r="M1230" s="28">
        <v>0.56599999999999995</v>
      </c>
    </row>
    <row r="1231" spans="1:13" ht="15.75" customHeight="1" x14ac:dyDescent="0.25">
      <c r="A1231" s="15">
        <v>1230</v>
      </c>
      <c r="B1231" s="13" t="s">
        <v>158</v>
      </c>
      <c r="C1231" s="13" t="s">
        <v>166</v>
      </c>
      <c r="D1231" s="26" t="s">
        <v>65</v>
      </c>
      <c r="E1231" s="28">
        <v>8.9999999999999993E-3</v>
      </c>
      <c r="F1231" s="28">
        <v>5.0000000000000001E-3</v>
      </c>
      <c r="G1231" s="28">
        <v>79</v>
      </c>
      <c r="H1231" s="28">
        <v>72</v>
      </c>
      <c r="I1231" s="28">
        <v>0.157</v>
      </c>
      <c r="J1231" s="28">
        <v>0.67</v>
      </c>
      <c r="K1231" s="28">
        <v>0.17299999999999999</v>
      </c>
      <c r="L1231" s="28">
        <v>4436000</v>
      </c>
      <c r="M1231" s="28">
        <v>0.56799999999999995</v>
      </c>
    </row>
    <row r="1232" spans="1:13" ht="15.75" customHeight="1" x14ac:dyDescent="0.25">
      <c r="A1232" s="15">
        <v>1231</v>
      </c>
      <c r="B1232" s="13" t="s">
        <v>158</v>
      </c>
      <c r="C1232" s="13" t="s">
        <v>166</v>
      </c>
      <c r="D1232" s="26" t="s">
        <v>66</v>
      </c>
      <c r="E1232" s="28">
        <v>0.01</v>
      </c>
      <c r="F1232" s="28">
        <v>5.0000000000000001E-3</v>
      </c>
      <c r="G1232" s="28">
        <v>80</v>
      </c>
      <c r="H1232" s="28">
        <v>72</v>
      </c>
      <c r="I1232" s="28">
        <v>0.156</v>
      </c>
      <c r="J1232" s="28">
        <v>0.67100000000000004</v>
      </c>
      <c r="K1232" s="28">
        <v>0.17299999999999999</v>
      </c>
      <c r="L1232" s="28">
        <v>4434508</v>
      </c>
      <c r="M1232" s="28">
        <v>0.56999999999999995</v>
      </c>
    </row>
    <row r="1233" spans="1:13" ht="15.75" customHeight="1" x14ac:dyDescent="0.25">
      <c r="A1233" s="15">
        <v>1232</v>
      </c>
      <c r="B1233" s="13" t="s">
        <v>158</v>
      </c>
      <c r="C1233" s="13" t="s">
        <v>166</v>
      </c>
      <c r="D1233" s="26" t="s">
        <v>67</v>
      </c>
      <c r="E1233" s="28">
        <v>0.01</v>
      </c>
      <c r="F1233" s="28">
        <v>5.0000000000000001E-3</v>
      </c>
      <c r="G1233" s="28">
        <v>80</v>
      </c>
      <c r="H1233" s="28">
        <v>73</v>
      </c>
      <c r="I1233" s="28">
        <v>0.154</v>
      </c>
      <c r="J1233" s="28">
        <v>0.67200000000000004</v>
      </c>
      <c r="K1233" s="28">
        <v>0.17399999999999999</v>
      </c>
      <c r="L1233" s="28">
        <v>4429078</v>
      </c>
      <c r="M1233" s="28">
        <v>0.57299999999999995</v>
      </c>
    </row>
    <row r="1234" spans="1:13" ht="15.75" customHeight="1" x14ac:dyDescent="0.25">
      <c r="A1234" s="15">
        <v>1233</v>
      </c>
      <c r="B1234" s="13" t="s">
        <v>158</v>
      </c>
      <c r="C1234" s="13" t="s">
        <v>166</v>
      </c>
      <c r="D1234" s="26" t="s">
        <v>68</v>
      </c>
      <c r="E1234" s="28">
        <v>0.01</v>
      </c>
      <c r="F1234" s="28">
        <v>5.0000000000000001E-3</v>
      </c>
      <c r="G1234" s="28">
        <v>80</v>
      </c>
      <c r="H1234" s="28">
        <v>74</v>
      </c>
      <c r="I1234" s="28">
        <v>0.153</v>
      </c>
      <c r="J1234" s="28">
        <v>0.67200000000000004</v>
      </c>
      <c r="K1234" s="28">
        <v>0.17499999999999999</v>
      </c>
      <c r="L1234" s="28">
        <v>4417781</v>
      </c>
      <c r="M1234" s="28">
        <v>0.57499999999999996</v>
      </c>
    </row>
    <row r="1235" spans="1:13" ht="15.75" customHeight="1" x14ac:dyDescent="0.25">
      <c r="A1235" s="15">
        <v>1234</v>
      </c>
      <c r="B1235" s="13" t="s">
        <v>158</v>
      </c>
      <c r="C1235" s="13" t="s">
        <v>166</v>
      </c>
      <c r="D1235" s="26" t="s">
        <v>69</v>
      </c>
      <c r="E1235" s="28">
        <v>0.01</v>
      </c>
      <c r="F1235" s="28">
        <v>4.0000000000000001E-3</v>
      </c>
      <c r="G1235" s="28">
        <v>80</v>
      </c>
      <c r="H1235" s="28">
        <v>74</v>
      </c>
      <c r="I1235" s="28">
        <v>0.151</v>
      </c>
      <c r="J1235" s="28">
        <v>0.67100000000000004</v>
      </c>
      <c r="K1235" s="28">
        <v>0.17699999999999999</v>
      </c>
      <c r="L1235" s="28">
        <v>4280622</v>
      </c>
      <c r="M1235" s="28">
        <v>0.57799999999999996</v>
      </c>
    </row>
    <row r="1236" spans="1:13" ht="15.75" customHeight="1" x14ac:dyDescent="0.25">
      <c r="A1236" s="15">
        <v>1235</v>
      </c>
      <c r="B1236" s="13" t="s">
        <v>158</v>
      </c>
      <c r="C1236" s="13" t="s">
        <v>166</v>
      </c>
      <c r="D1236" s="26" t="s">
        <v>70</v>
      </c>
      <c r="E1236" s="28">
        <v>0.01</v>
      </c>
      <c r="F1236" s="28">
        <v>4.0000000000000001E-3</v>
      </c>
      <c r="G1236" s="28">
        <v>80</v>
      </c>
      <c r="H1236" s="28">
        <v>74</v>
      </c>
      <c r="I1236" s="28">
        <v>0.15</v>
      </c>
      <c r="J1236" s="28">
        <v>0.67</v>
      </c>
      <c r="K1236" s="28">
        <v>0.18</v>
      </c>
      <c r="L1236" s="28">
        <v>4267558</v>
      </c>
      <c r="M1236" s="28">
        <v>0.58099999999999996</v>
      </c>
    </row>
    <row r="1237" spans="1:13" ht="15.75" customHeight="1" x14ac:dyDescent="0.25">
      <c r="A1237" s="15">
        <v>1236</v>
      </c>
      <c r="B1237" s="13" t="s">
        <v>158</v>
      </c>
      <c r="C1237" s="13" t="s">
        <v>167</v>
      </c>
      <c r="D1237" s="26" t="s">
        <v>58</v>
      </c>
      <c r="E1237" s="28">
        <v>1.2999999999999999E-2</v>
      </c>
      <c r="F1237" s="28">
        <v>6.0000000000000001E-3</v>
      </c>
      <c r="G1237" s="28">
        <v>80</v>
      </c>
      <c r="H1237" s="28">
        <v>76</v>
      </c>
      <c r="I1237" s="28">
        <v>0.224</v>
      </c>
      <c r="J1237" s="28">
        <v>0.67400000000000004</v>
      </c>
      <c r="K1237" s="28">
        <v>0.10199999999999999</v>
      </c>
      <c r="L1237" s="28">
        <v>943287</v>
      </c>
      <c r="M1237" s="28">
        <v>0.68600000000000005</v>
      </c>
    </row>
    <row r="1238" spans="1:13" ht="15.75" customHeight="1" x14ac:dyDescent="0.25">
      <c r="A1238" s="15">
        <v>1237</v>
      </c>
      <c r="B1238" s="13" t="s">
        <v>158</v>
      </c>
      <c r="C1238" s="13" t="s">
        <v>167</v>
      </c>
      <c r="D1238" s="26" t="s">
        <v>59</v>
      </c>
      <c r="E1238" s="28">
        <v>1.2999999999999999E-2</v>
      </c>
      <c r="F1238" s="28">
        <v>5.0000000000000001E-3</v>
      </c>
      <c r="G1238" s="28">
        <v>80</v>
      </c>
      <c r="H1238" s="28">
        <v>76</v>
      </c>
      <c r="I1238" s="28">
        <v>0.219</v>
      </c>
      <c r="J1238" s="28">
        <v>0.67800000000000005</v>
      </c>
      <c r="K1238" s="28">
        <v>0.10299999999999999</v>
      </c>
      <c r="L1238" s="28">
        <v>961481</v>
      </c>
      <c r="M1238" s="28">
        <v>0.68799999999999994</v>
      </c>
    </row>
    <row r="1239" spans="1:13" ht="15.75" customHeight="1" x14ac:dyDescent="0.25">
      <c r="A1239" s="15">
        <v>1238</v>
      </c>
      <c r="B1239" s="13" t="s">
        <v>158</v>
      </c>
      <c r="C1239" s="13" t="s">
        <v>167</v>
      </c>
      <c r="D1239" s="26" t="s">
        <v>60</v>
      </c>
      <c r="E1239" s="28">
        <v>1.2999999999999999E-2</v>
      </c>
      <c r="F1239" s="28">
        <v>5.0000000000000001E-3</v>
      </c>
      <c r="G1239" s="28">
        <v>80</v>
      </c>
      <c r="H1239" s="28">
        <v>76</v>
      </c>
      <c r="I1239" s="28">
        <v>0.214</v>
      </c>
      <c r="J1239" s="28">
        <v>0.68200000000000005</v>
      </c>
      <c r="K1239" s="28">
        <v>0.104</v>
      </c>
      <c r="L1239" s="28">
        <v>979877</v>
      </c>
      <c r="M1239" s="28">
        <v>0.68700000000000006</v>
      </c>
    </row>
    <row r="1240" spans="1:13" ht="15.75" customHeight="1" x14ac:dyDescent="0.25">
      <c r="A1240" s="15">
        <v>1239</v>
      </c>
      <c r="B1240" s="13" t="s">
        <v>158</v>
      </c>
      <c r="C1240" s="13" t="s">
        <v>167</v>
      </c>
      <c r="D1240" s="26" t="s">
        <v>61</v>
      </c>
      <c r="E1240" s="28">
        <v>1.2E-2</v>
      </c>
      <c r="F1240" s="28">
        <v>5.0000000000000001E-3</v>
      </c>
      <c r="G1240" s="28">
        <v>81</v>
      </c>
      <c r="H1240" s="28">
        <v>76</v>
      </c>
      <c r="I1240" s="28">
        <v>0.20899999999999999</v>
      </c>
      <c r="J1240" s="28">
        <v>0.68600000000000005</v>
      </c>
      <c r="K1240" s="28">
        <v>0.105</v>
      </c>
      <c r="L1240" s="28">
        <v>998142</v>
      </c>
      <c r="M1240" s="28">
        <v>0.68600000000000005</v>
      </c>
    </row>
    <row r="1241" spans="1:13" ht="15.75" customHeight="1" x14ac:dyDescent="0.25">
      <c r="A1241" s="15">
        <v>1240</v>
      </c>
      <c r="B1241" s="13" t="s">
        <v>158</v>
      </c>
      <c r="C1241" s="13" t="s">
        <v>167</v>
      </c>
      <c r="D1241" s="26" t="s">
        <v>62</v>
      </c>
      <c r="E1241" s="28">
        <v>1.2E-2</v>
      </c>
      <c r="F1241" s="28">
        <v>4.0000000000000001E-3</v>
      </c>
      <c r="G1241" s="28">
        <v>81</v>
      </c>
      <c r="H1241" s="28">
        <v>76</v>
      </c>
      <c r="I1241" s="28">
        <v>0.20499999999999999</v>
      </c>
      <c r="J1241" s="28">
        <v>0.69</v>
      </c>
      <c r="K1241" s="28">
        <v>0.106</v>
      </c>
      <c r="L1241" s="28">
        <v>1015820</v>
      </c>
      <c r="M1241" s="28">
        <v>0.68400000000000005</v>
      </c>
    </row>
    <row r="1242" spans="1:13" ht="15.75" customHeight="1" x14ac:dyDescent="0.25">
      <c r="A1242" s="15">
        <v>1241</v>
      </c>
      <c r="B1242" s="13" t="s">
        <v>158</v>
      </c>
      <c r="C1242" s="13" t="s">
        <v>167</v>
      </c>
      <c r="D1242" s="26" t="s">
        <v>63</v>
      </c>
      <c r="E1242" s="28">
        <v>1.2E-2</v>
      </c>
      <c r="F1242" s="28">
        <v>4.0000000000000001E-3</v>
      </c>
      <c r="G1242" s="28">
        <v>81</v>
      </c>
      <c r="H1242" s="28">
        <v>77</v>
      </c>
      <c r="I1242" s="28">
        <v>0.2</v>
      </c>
      <c r="J1242" s="28">
        <v>0.69299999999999995</v>
      </c>
      <c r="K1242" s="28">
        <v>0.107</v>
      </c>
      <c r="L1242" s="28">
        <v>1032586</v>
      </c>
      <c r="M1242" s="28">
        <v>0.68300000000000005</v>
      </c>
    </row>
    <row r="1243" spans="1:13" ht="15.75" customHeight="1" x14ac:dyDescent="0.25">
      <c r="A1243" s="15">
        <v>1242</v>
      </c>
      <c r="B1243" s="13" t="s">
        <v>158</v>
      </c>
      <c r="C1243" s="13" t="s">
        <v>167</v>
      </c>
      <c r="D1243" s="26" t="s">
        <v>64</v>
      </c>
      <c r="E1243" s="28">
        <v>1.2E-2</v>
      </c>
      <c r="F1243" s="28">
        <v>4.0000000000000001E-3</v>
      </c>
      <c r="G1243" s="28">
        <v>81</v>
      </c>
      <c r="H1243" s="28">
        <v>77</v>
      </c>
      <c r="I1243" s="28">
        <v>0.19500000000000001</v>
      </c>
      <c r="J1243" s="28">
        <v>0.69699999999999995</v>
      </c>
      <c r="K1243" s="28">
        <v>0.109</v>
      </c>
      <c r="L1243" s="28">
        <v>1048314</v>
      </c>
      <c r="M1243" s="28">
        <v>0.68100000000000005</v>
      </c>
    </row>
    <row r="1244" spans="1:13" ht="15.75" customHeight="1" x14ac:dyDescent="0.25">
      <c r="A1244" s="15">
        <v>1243</v>
      </c>
      <c r="B1244" s="13" t="s">
        <v>158</v>
      </c>
      <c r="C1244" s="13" t="s">
        <v>167</v>
      </c>
      <c r="D1244" s="26" t="s">
        <v>65</v>
      </c>
      <c r="E1244" s="28">
        <v>1.2E-2</v>
      </c>
      <c r="F1244" s="28">
        <v>4.0000000000000001E-3</v>
      </c>
      <c r="G1244" s="28">
        <v>81</v>
      </c>
      <c r="H1244" s="28">
        <v>77</v>
      </c>
      <c r="I1244" s="28">
        <v>0.19</v>
      </c>
      <c r="J1244" s="28">
        <v>0.7</v>
      </c>
      <c r="K1244" s="28">
        <v>0.11</v>
      </c>
      <c r="L1244" s="28">
        <v>1063095</v>
      </c>
      <c r="M1244" s="28">
        <v>0.68</v>
      </c>
    </row>
    <row r="1245" spans="1:13" ht="15.75" customHeight="1" x14ac:dyDescent="0.25">
      <c r="A1245" s="15">
        <v>1244</v>
      </c>
      <c r="B1245" s="13" t="s">
        <v>158</v>
      </c>
      <c r="C1245" s="13" t="s">
        <v>167</v>
      </c>
      <c r="D1245" s="26" t="s">
        <v>66</v>
      </c>
      <c r="E1245" s="28">
        <v>1.2E-2</v>
      </c>
      <c r="F1245" s="28">
        <v>3.0000000000000001E-3</v>
      </c>
      <c r="G1245" s="28">
        <v>81</v>
      </c>
      <c r="H1245" s="28">
        <v>77</v>
      </c>
      <c r="I1245" s="28">
        <v>0.186</v>
      </c>
      <c r="J1245" s="28">
        <v>0.70299999999999996</v>
      </c>
      <c r="K1245" s="28">
        <v>0.112</v>
      </c>
      <c r="L1245" s="28">
        <v>1077089</v>
      </c>
      <c r="M1245" s="28">
        <v>0.67800000000000005</v>
      </c>
    </row>
    <row r="1246" spans="1:13" ht="15.75" customHeight="1" x14ac:dyDescent="0.25">
      <c r="A1246" s="15">
        <v>1245</v>
      </c>
      <c r="B1246" s="13" t="s">
        <v>158</v>
      </c>
      <c r="C1246" s="13" t="s">
        <v>167</v>
      </c>
      <c r="D1246" s="26" t="s">
        <v>67</v>
      </c>
      <c r="E1246" s="28">
        <v>1.2E-2</v>
      </c>
      <c r="F1246" s="28">
        <v>3.0000000000000001E-3</v>
      </c>
      <c r="G1246" s="28">
        <v>81</v>
      </c>
      <c r="H1246" s="28">
        <v>77</v>
      </c>
      <c r="I1246" s="28">
        <v>0.18099999999999999</v>
      </c>
      <c r="J1246" s="28">
        <v>0.70499999999999996</v>
      </c>
      <c r="K1246" s="28">
        <v>0.114</v>
      </c>
      <c r="L1246" s="28">
        <v>1090553</v>
      </c>
      <c r="M1246" s="28">
        <v>0.67700000000000005</v>
      </c>
    </row>
    <row r="1247" spans="1:13" ht="15.75" customHeight="1" x14ac:dyDescent="0.25">
      <c r="A1247" s="15">
        <v>1246</v>
      </c>
      <c r="B1247" s="13" t="s">
        <v>158</v>
      </c>
      <c r="C1247" s="13" t="s">
        <v>167</v>
      </c>
      <c r="D1247" s="26" t="s">
        <v>68</v>
      </c>
      <c r="E1247" s="28">
        <v>1.2E-2</v>
      </c>
      <c r="F1247" s="28">
        <v>3.0000000000000001E-3</v>
      </c>
      <c r="G1247" s="28">
        <v>81</v>
      </c>
      <c r="H1247" s="28">
        <v>77</v>
      </c>
      <c r="I1247" s="28">
        <v>0.17799999999999999</v>
      </c>
      <c r="J1247" s="28">
        <v>0.70699999999999996</v>
      </c>
      <c r="K1247" s="28">
        <v>0.11600000000000001</v>
      </c>
      <c r="L1247" s="28">
        <v>1103685</v>
      </c>
      <c r="M1247" s="28">
        <v>0.67600000000000005</v>
      </c>
    </row>
    <row r="1248" spans="1:13" ht="15.75" customHeight="1" x14ac:dyDescent="0.25">
      <c r="A1248" s="15">
        <v>1247</v>
      </c>
      <c r="B1248" s="13" t="s">
        <v>158</v>
      </c>
      <c r="C1248" s="13" t="s">
        <v>167</v>
      </c>
      <c r="D1248" s="26" t="s">
        <v>69</v>
      </c>
      <c r="E1248" s="28">
        <v>1.2E-2</v>
      </c>
      <c r="F1248" s="28">
        <v>3.0000000000000001E-3</v>
      </c>
      <c r="G1248" s="28">
        <v>82</v>
      </c>
      <c r="H1248" s="28">
        <v>77</v>
      </c>
      <c r="I1248" s="28">
        <v>0.17399999999999999</v>
      </c>
      <c r="J1248" s="28">
        <v>0.70799999999999996</v>
      </c>
      <c r="K1248" s="28">
        <v>0.11799999999999999</v>
      </c>
      <c r="L1248" s="28">
        <v>1116513</v>
      </c>
      <c r="M1248" s="28">
        <v>0.67400000000000004</v>
      </c>
    </row>
    <row r="1249" spans="1:13" ht="15.75" customHeight="1" x14ac:dyDescent="0.25">
      <c r="A1249" s="15">
        <v>1248</v>
      </c>
      <c r="B1249" s="13" t="s">
        <v>158</v>
      </c>
      <c r="C1249" s="13" t="s">
        <v>167</v>
      </c>
      <c r="D1249" s="26" t="s">
        <v>70</v>
      </c>
      <c r="E1249" s="28">
        <v>1.2E-2</v>
      </c>
      <c r="F1249" s="28">
        <v>3.0000000000000001E-3</v>
      </c>
      <c r="G1249" s="28">
        <v>82</v>
      </c>
      <c r="H1249" s="28">
        <v>78</v>
      </c>
      <c r="I1249" s="28">
        <v>0.17199999999999999</v>
      </c>
      <c r="J1249" s="28">
        <v>0.70799999999999996</v>
      </c>
      <c r="K1249" s="28">
        <v>0.12</v>
      </c>
      <c r="L1249" s="28">
        <v>1128994</v>
      </c>
      <c r="M1249" s="28">
        <v>0.67300000000000004</v>
      </c>
    </row>
    <row r="1250" spans="1:13" ht="15.75" customHeight="1" x14ac:dyDescent="0.25">
      <c r="A1250" s="15">
        <v>1249</v>
      </c>
      <c r="B1250" s="13" t="s">
        <v>158</v>
      </c>
      <c r="C1250" s="13" t="s">
        <v>168</v>
      </c>
      <c r="D1250" s="26" t="s">
        <v>58</v>
      </c>
      <c r="E1250" s="28">
        <v>8.9999999999999993E-3</v>
      </c>
      <c r="F1250" s="28">
        <v>6.0000000000000001E-3</v>
      </c>
      <c r="G1250" s="28">
        <v>78</v>
      </c>
      <c r="H1250" s="28">
        <v>72</v>
      </c>
      <c r="I1250" s="28">
        <v>0.16500000000000001</v>
      </c>
      <c r="J1250" s="28">
        <v>0.69699999999999995</v>
      </c>
      <c r="K1250" s="28">
        <v>0.13800000000000001</v>
      </c>
      <c r="L1250" s="28">
        <v>10255063</v>
      </c>
      <c r="M1250" s="28">
        <v>0.74</v>
      </c>
    </row>
    <row r="1251" spans="1:13" ht="15.75" customHeight="1" x14ac:dyDescent="0.25">
      <c r="A1251" s="15">
        <v>1250</v>
      </c>
      <c r="B1251" s="13" t="s">
        <v>158</v>
      </c>
      <c r="C1251" s="13" t="s">
        <v>168</v>
      </c>
      <c r="D1251" s="26" t="s">
        <v>59</v>
      </c>
      <c r="E1251" s="28">
        <v>8.9999999999999993E-3</v>
      </c>
      <c r="F1251" s="28">
        <v>5.0000000000000001E-3</v>
      </c>
      <c r="G1251" s="28">
        <v>78</v>
      </c>
      <c r="H1251" s="28">
        <v>72</v>
      </c>
      <c r="I1251" s="28">
        <v>0.161</v>
      </c>
      <c r="J1251" s="28">
        <v>0.7</v>
      </c>
      <c r="K1251" s="28">
        <v>0.13900000000000001</v>
      </c>
      <c r="L1251" s="28">
        <v>10216605</v>
      </c>
      <c r="M1251" s="28">
        <v>0.73899999999999999</v>
      </c>
    </row>
    <row r="1252" spans="1:13" ht="15.75" customHeight="1" x14ac:dyDescent="0.25">
      <c r="A1252" s="15">
        <v>1251</v>
      </c>
      <c r="B1252" s="13" t="s">
        <v>158</v>
      </c>
      <c r="C1252" s="13" t="s">
        <v>168</v>
      </c>
      <c r="D1252" s="26" t="s">
        <v>60</v>
      </c>
      <c r="E1252" s="28">
        <v>8.9999999999999993E-3</v>
      </c>
      <c r="F1252" s="28">
        <v>5.0000000000000001E-3</v>
      </c>
      <c r="G1252" s="28">
        <v>79</v>
      </c>
      <c r="H1252" s="28">
        <v>72</v>
      </c>
      <c r="I1252" s="28">
        <v>0.157</v>
      </c>
      <c r="J1252" s="28">
        <v>0.70399999999999996</v>
      </c>
      <c r="K1252" s="28">
        <v>0.13900000000000001</v>
      </c>
      <c r="L1252" s="28">
        <v>10196916</v>
      </c>
      <c r="M1252" s="28">
        <v>0.73799999999999999</v>
      </c>
    </row>
    <row r="1253" spans="1:13" ht="15.75" customHeight="1" x14ac:dyDescent="0.25">
      <c r="A1253" s="15">
        <v>1252</v>
      </c>
      <c r="B1253" s="13" t="s">
        <v>158</v>
      </c>
      <c r="C1253" s="13" t="s">
        <v>168</v>
      </c>
      <c r="D1253" s="26" t="s">
        <v>61</v>
      </c>
      <c r="E1253" s="28">
        <v>8.9999999999999993E-3</v>
      </c>
      <c r="F1253" s="28">
        <v>5.0000000000000001E-3</v>
      </c>
      <c r="G1253" s="28">
        <v>79</v>
      </c>
      <c r="H1253" s="28">
        <v>72</v>
      </c>
      <c r="I1253" s="28">
        <v>0.154</v>
      </c>
      <c r="J1253" s="28">
        <v>0.70699999999999996</v>
      </c>
      <c r="K1253" s="28">
        <v>0.13900000000000001</v>
      </c>
      <c r="L1253" s="28">
        <v>10193998</v>
      </c>
      <c r="M1253" s="28">
        <v>0.73699999999999999</v>
      </c>
    </row>
    <row r="1254" spans="1:13" ht="15.75" customHeight="1" x14ac:dyDescent="0.25">
      <c r="A1254" s="15">
        <v>1253</v>
      </c>
      <c r="B1254" s="13" t="s">
        <v>158</v>
      </c>
      <c r="C1254" s="13" t="s">
        <v>168</v>
      </c>
      <c r="D1254" s="26" t="s">
        <v>62</v>
      </c>
      <c r="E1254" s="28">
        <v>0.01</v>
      </c>
      <c r="F1254" s="28">
        <v>5.0000000000000001E-3</v>
      </c>
      <c r="G1254" s="28">
        <v>79</v>
      </c>
      <c r="H1254" s="28">
        <v>73</v>
      </c>
      <c r="I1254" s="28">
        <v>0.151</v>
      </c>
      <c r="J1254" s="28">
        <v>0.70899999999999996</v>
      </c>
      <c r="K1254" s="28">
        <v>0.14000000000000001</v>
      </c>
      <c r="L1254" s="28">
        <v>10197101</v>
      </c>
      <c r="M1254" s="28">
        <v>0.73699999999999999</v>
      </c>
    </row>
    <row r="1255" spans="1:13" ht="15.75" customHeight="1" x14ac:dyDescent="0.25">
      <c r="A1255" s="15">
        <v>1254</v>
      </c>
      <c r="B1255" s="13" t="s">
        <v>158</v>
      </c>
      <c r="C1255" s="13" t="s">
        <v>168</v>
      </c>
      <c r="D1255" s="26" t="s">
        <v>63</v>
      </c>
      <c r="E1255" s="28">
        <v>0.01</v>
      </c>
      <c r="F1255" s="28">
        <v>4.0000000000000001E-3</v>
      </c>
      <c r="G1255" s="28">
        <v>79</v>
      </c>
      <c r="H1255" s="28">
        <v>73</v>
      </c>
      <c r="I1255" s="28">
        <v>0.14799999999999999</v>
      </c>
      <c r="J1255" s="28">
        <v>0.71099999999999997</v>
      </c>
      <c r="K1255" s="28">
        <v>0.14099999999999999</v>
      </c>
      <c r="L1255" s="28">
        <v>10211216</v>
      </c>
      <c r="M1255" s="28">
        <v>0.73599999999999999</v>
      </c>
    </row>
    <row r="1256" spans="1:13" ht="15.75" customHeight="1" x14ac:dyDescent="0.25">
      <c r="A1256" s="15">
        <v>1255</v>
      </c>
      <c r="B1256" s="13" t="s">
        <v>158</v>
      </c>
      <c r="C1256" s="13" t="s">
        <v>168</v>
      </c>
      <c r="D1256" s="26" t="s">
        <v>64</v>
      </c>
      <c r="E1256" s="28">
        <v>0.01</v>
      </c>
      <c r="F1256" s="28">
        <v>4.0000000000000001E-3</v>
      </c>
      <c r="G1256" s="28">
        <v>80</v>
      </c>
      <c r="H1256" s="28">
        <v>74</v>
      </c>
      <c r="I1256" s="28">
        <v>0.14499999999999999</v>
      </c>
      <c r="J1256" s="28">
        <v>0.71199999999999997</v>
      </c>
      <c r="K1256" s="28">
        <v>0.14299999999999999</v>
      </c>
      <c r="L1256" s="28">
        <v>10238905</v>
      </c>
      <c r="M1256" s="28">
        <v>0.73499999999999999</v>
      </c>
    </row>
    <row r="1257" spans="1:13" ht="15.75" customHeight="1" x14ac:dyDescent="0.25">
      <c r="A1257" s="15">
        <v>1256</v>
      </c>
      <c r="B1257" s="13" t="s">
        <v>158</v>
      </c>
      <c r="C1257" s="13" t="s">
        <v>168</v>
      </c>
      <c r="D1257" s="26" t="s">
        <v>65</v>
      </c>
      <c r="E1257" s="28">
        <v>1.0999999999999999E-2</v>
      </c>
      <c r="F1257" s="28">
        <v>4.0000000000000001E-3</v>
      </c>
      <c r="G1257" s="28">
        <v>80</v>
      </c>
      <c r="H1257" s="28">
        <v>74</v>
      </c>
      <c r="I1257" s="28">
        <v>0.14299999999999999</v>
      </c>
      <c r="J1257" s="28">
        <v>0.71199999999999997</v>
      </c>
      <c r="K1257" s="28">
        <v>0.14499999999999999</v>
      </c>
      <c r="L1257" s="28">
        <v>10298828</v>
      </c>
      <c r="M1257" s="28">
        <v>0.73499999999999999</v>
      </c>
    </row>
    <row r="1258" spans="1:13" ht="15.75" customHeight="1" x14ac:dyDescent="0.25">
      <c r="A1258" s="15">
        <v>1257</v>
      </c>
      <c r="B1258" s="13" t="s">
        <v>158</v>
      </c>
      <c r="C1258" s="13" t="s">
        <v>168</v>
      </c>
      <c r="D1258" s="26" t="s">
        <v>66</v>
      </c>
      <c r="E1258" s="28">
        <v>1.2E-2</v>
      </c>
      <c r="F1258" s="28">
        <v>4.0000000000000001E-3</v>
      </c>
      <c r="G1258" s="28">
        <v>80</v>
      </c>
      <c r="H1258" s="28">
        <v>74</v>
      </c>
      <c r="I1258" s="28">
        <v>0.14199999999999999</v>
      </c>
      <c r="J1258" s="28">
        <v>0.71099999999999997</v>
      </c>
      <c r="K1258" s="28">
        <v>0.14699999999999999</v>
      </c>
      <c r="L1258" s="28">
        <v>10384603</v>
      </c>
      <c r="M1258" s="28">
        <v>0.73399999999999999</v>
      </c>
    </row>
    <row r="1259" spans="1:13" ht="15.75" customHeight="1" x14ac:dyDescent="0.25">
      <c r="A1259" s="15">
        <v>1258</v>
      </c>
      <c r="B1259" s="13" t="s">
        <v>158</v>
      </c>
      <c r="C1259" s="13" t="s">
        <v>168</v>
      </c>
      <c r="D1259" s="26" t="s">
        <v>67</v>
      </c>
      <c r="E1259" s="28">
        <v>1.0999999999999999E-2</v>
      </c>
      <c r="F1259" s="28">
        <v>4.0000000000000001E-3</v>
      </c>
      <c r="G1259" s="28">
        <v>80</v>
      </c>
      <c r="H1259" s="28">
        <v>74</v>
      </c>
      <c r="I1259" s="28">
        <v>0.14199999999999999</v>
      </c>
      <c r="J1259" s="28">
        <v>0.70799999999999996</v>
      </c>
      <c r="K1259" s="28">
        <v>0.15</v>
      </c>
      <c r="L1259" s="28">
        <v>10443936</v>
      </c>
      <c r="M1259" s="28">
        <v>0.73299999999999998</v>
      </c>
    </row>
    <row r="1260" spans="1:13" ht="15.75" customHeight="1" x14ac:dyDescent="0.25">
      <c r="A1260" s="15">
        <v>1259</v>
      </c>
      <c r="B1260" s="13" t="s">
        <v>158</v>
      </c>
      <c r="C1260" s="13" t="s">
        <v>168</v>
      </c>
      <c r="D1260" s="26" t="s">
        <v>68</v>
      </c>
      <c r="E1260" s="28">
        <v>1.0999999999999999E-2</v>
      </c>
      <c r="F1260" s="28">
        <v>3.0000000000000001E-3</v>
      </c>
      <c r="G1260" s="28">
        <v>81</v>
      </c>
      <c r="H1260" s="28">
        <v>74</v>
      </c>
      <c r="I1260" s="28">
        <v>0.14199999999999999</v>
      </c>
      <c r="J1260" s="28">
        <v>0.70399999999999996</v>
      </c>
      <c r="K1260" s="28">
        <v>0.154</v>
      </c>
      <c r="L1260" s="28">
        <v>10474410</v>
      </c>
      <c r="M1260" s="28">
        <v>0.73299999999999998</v>
      </c>
    </row>
    <row r="1261" spans="1:13" ht="15.75" customHeight="1" x14ac:dyDescent="0.25">
      <c r="A1261" s="15">
        <v>1260</v>
      </c>
      <c r="B1261" s="13" t="s">
        <v>158</v>
      </c>
      <c r="C1261" s="13" t="s">
        <v>168</v>
      </c>
      <c r="D1261" s="26" t="s">
        <v>69</v>
      </c>
      <c r="E1261" s="28">
        <v>0.01</v>
      </c>
      <c r="F1261" s="28">
        <v>3.0000000000000001E-3</v>
      </c>
      <c r="G1261" s="28">
        <v>81</v>
      </c>
      <c r="H1261" s="28">
        <v>75</v>
      </c>
      <c r="I1261" s="28">
        <v>0.14299999999999999</v>
      </c>
      <c r="J1261" s="28">
        <v>0.69899999999999995</v>
      </c>
      <c r="K1261" s="28">
        <v>0.158</v>
      </c>
      <c r="L1261" s="28">
        <v>10496088</v>
      </c>
      <c r="M1261" s="28">
        <v>0.73199999999999998</v>
      </c>
    </row>
    <row r="1262" spans="1:13" ht="15.75" customHeight="1" x14ac:dyDescent="0.25">
      <c r="A1262" s="15">
        <v>1261</v>
      </c>
      <c r="B1262" s="13" t="s">
        <v>158</v>
      </c>
      <c r="C1262" s="13" t="s">
        <v>168</v>
      </c>
      <c r="D1262" s="26" t="s">
        <v>70</v>
      </c>
      <c r="E1262" s="28">
        <v>0.01</v>
      </c>
      <c r="F1262" s="28">
        <v>3.0000000000000001E-3</v>
      </c>
      <c r="G1262" s="28">
        <v>81</v>
      </c>
      <c r="H1262" s="28">
        <v>75</v>
      </c>
      <c r="I1262" s="28">
        <v>0.14599999999999999</v>
      </c>
      <c r="J1262" s="28">
        <v>0.69199999999999995</v>
      </c>
      <c r="K1262" s="28">
        <v>0.16200000000000001</v>
      </c>
      <c r="L1262" s="28">
        <v>10510785</v>
      </c>
      <c r="M1262" s="28">
        <v>0.73099999999999998</v>
      </c>
    </row>
    <row r="1263" spans="1:13" ht="15.75" customHeight="1" x14ac:dyDescent="0.25">
      <c r="A1263" s="15">
        <v>1262</v>
      </c>
      <c r="B1263" s="13" t="s">
        <v>158</v>
      </c>
      <c r="C1263" s="13" t="s">
        <v>169</v>
      </c>
      <c r="D1263" s="26" t="s">
        <v>58</v>
      </c>
      <c r="E1263" s="28">
        <v>1.2999999999999999E-2</v>
      </c>
      <c r="F1263" s="28">
        <v>5.0000000000000001E-3</v>
      </c>
      <c r="G1263" s="28">
        <v>79</v>
      </c>
      <c r="H1263" s="28">
        <v>74</v>
      </c>
      <c r="I1263" s="28">
        <v>0.185</v>
      </c>
      <c r="J1263" s="28">
        <v>0.66700000000000004</v>
      </c>
      <c r="K1263" s="28">
        <v>0.14899999999999999</v>
      </c>
      <c r="L1263" s="28">
        <v>5339616</v>
      </c>
      <c r="M1263" s="28">
        <v>0.85099999999999998</v>
      </c>
    </row>
    <row r="1264" spans="1:13" ht="15.75" customHeight="1" x14ac:dyDescent="0.25">
      <c r="A1264" s="15">
        <v>1263</v>
      </c>
      <c r="B1264" s="13" t="s">
        <v>158</v>
      </c>
      <c r="C1264" s="13" t="s">
        <v>169</v>
      </c>
      <c r="D1264" s="26" t="s">
        <v>59</v>
      </c>
      <c r="E1264" s="28">
        <v>1.2E-2</v>
      </c>
      <c r="F1264" s="28">
        <v>5.0000000000000001E-3</v>
      </c>
      <c r="G1264" s="28">
        <v>79</v>
      </c>
      <c r="H1264" s="28">
        <v>75</v>
      </c>
      <c r="I1264" s="28">
        <v>0.186</v>
      </c>
      <c r="J1264" s="28">
        <v>0.66500000000000004</v>
      </c>
      <c r="K1264" s="28">
        <v>0.14799999999999999</v>
      </c>
      <c r="L1264" s="28">
        <v>5358783</v>
      </c>
      <c r="M1264" s="28">
        <v>0.85199999999999998</v>
      </c>
    </row>
    <row r="1265" spans="1:13" ht="15.75" customHeight="1" x14ac:dyDescent="0.25">
      <c r="A1265" s="15">
        <v>1264</v>
      </c>
      <c r="B1265" s="13" t="s">
        <v>158</v>
      </c>
      <c r="C1265" s="13" t="s">
        <v>169</v>
      </c>
      <c r="D1265" s="26" t="s">
        <v>60</v>
      </c>
      <c r="E1265" s="28">
        <v>1.2E-2</v>
      </c>
      <c r="F1265" s="28">
        <v>4.0000000000000001E-3</v>
      </c>
      <c r="G1265" s="28">
        <v>79</v>
      </c>
      <c r="H1265" s="28">
        <v>75</v>
      </c>
      <c r="I1265" s="28">
        <v>0.187</v>
      </c>
      <c r="J1265" s="28">
        <v>0.66400000000000003</v>
      </c>
      <c r="K1265" s="28">
        <v>0.14899999999999999</v>
      </c>
      <c r="L1265" s="28">
        <v>5375931</v>
      </c>
      <c r="M1265" s="28">
        <v>0.85299999999999998</v>
      </c>
    </row>
    <row r="1266" spans="1:13" ht="15.75" customHeight="1" x14ac:dyDescent="0.25">
      <c r="A1266" s="15">
        <v>1265</v>
      </c>
      <c r="B1266" s="13" t="s">
        <v>158</v>
      </c>
      <c r="C1266" s="13" t="s">
        <v>169</v>
      </c>
      <c r="D1266" s="26" t="s">
        <v>61</v>
      </c>
      <c r="E1266" s="28">
        <v>1.2E-2</v>
      </c>
      <c r="F1266" s="28">
        <v>4.0000000000000001E-3</v>
      </c>
      <c r="G1266" s="28">
        <v>80</v>
      </c>
      <c r="H1266" s="28">
        <v>75</v>
      </c>
      <c r="I1266" s="28">
        <v>0.188</v>
      </c>
      <c r="J1266" s="28">
        <v>0.66300000000000003</v>
      </c>
      <c r="K1266" s="28">
        <v>0.14899999999999999</v>
      </c>
      <c r="L1266" s="28">
        <v>5390574</v>
      </c>
      <c r="M1266" s="28">
        <v>0.85399999999999998</v>
      </c>
    </row>
    <row r="1267" spans="1:13" ht="15.75" customHeight="1" x14ac:dyDescent="0.25">
      <c r="A1267" s="15">
        <v>1266</v>
      </c>
      <c r="B1267" s="13" t="s">
        <v>158</v>
      </c>
      <c r="C1267" s="13" t="s">
        <v>169</v>
      </c>
      <c r="D1267" s="26" t="s">
        <v>62</v>
      </c>
      <c r="E1267" s="28">
        <v>1.2E-2</v>
      </c>
      <c r="F1267" s="28">
        <v>4.0000000000000001E-3</v>
      </c>
      <c r="G1267" s="28">
        <v>80</v>
      </c>
      <c r="H1267" s="28">
        <v>75</v>
      </c>
      <c r="I1267" s="28">
        <v>0.188</v>
      </c>
      <c r="J1267" s="28">
        <v>0.66200000000000003</v>
      </c>
      <c r="K1267" s="28">
        <v>0.15</v>
      </c>
      <c r="L1267" s="28">
        <v>5404523</v>
      </c>
      <c r="M1267" s="28">
        <v>0.85599999999999998</v>
      </c>
    </row>
    <row r="1268" spans="1:13" ht="15.75" customHeight="1" x14ac:dyDescent="0.25">
      <c r="A1268" s="15">
        <v>1267</v>
      </c>
      <c r="B1268" s="13" t="s">
        <v>158</v>
      </c>
      <c r="C1268" s="13" t="s">
        <v>169</v>
      </c>
      <c r="D1268" s="26" t="s">
        <v>63</v>
      </c>
      <c r="E1268" s="28">
        <v>1.2E-2</v>
      </c>
      <c r="F1268" s="28">
        <v>4.0000000000000001E-3</v>
      </c>
      <c r="G1268" s="28">
        <v>80</v>
      </c>
      <c r="H1268" s="28">
        <v>76</v>
      </c>
      <c r="I1268" s="28">
        <v>0.187</v>
      </c>
      <c r="J1268" s="28">
        <v>0.66100000000000003</v>
      </c>
      <c r="K1268" s="28">
        <v>0.151</v>
      </c>
      <c r="L1268" s="28">
        <v>5419432</v>
      </c>
      <c r="M1268" s="28">
        <v>0.85899999999999999</v>
      </c>
    </row>
    <row r="1269" spans="1:13" ht="15.75" customHeight="1" x14ac:dyDescent="0.25">
      <c r="A1269" s="15">
        <v>1268</v>
      </c>
      <c r="B1269" s="13" t="s">
        <v>158</v>
      </c>
      <c r="C1269" s="13" t="s">
        <v>169</v>
      </c>
      <c r="D1269" s="26" t="s">
        <v>64</v>
      </c>
      <c r="E1269" s="28">
        <v>1.2E-2</v>
      </c>
      <c r="F1269" s="28">
        <v>4.0000000000000001E-3</v>
      </c>
      <c r="G1269" s="28">
        <v>80</v>
      </c>
      <c r="H1269" s="28">
        <v>76</v>
      </c>
      <c r="I1269" s="28">
        <v>0.186</v>
      </c>
      <c r="J1269" s="28">
        <v>0.66</v>
      </c>
      <c r="K1269" s="28">
        <v>0.154</v>
      </c>
      <c r="L1269" s="28">
        <v>5437272</v>
      </c>
      <c r="M1269" s="28">
        <v>0.86099999999999999</v>
      </c>
    </row>
    <row r="1270" spans="1:13" ht="15.75" customHeight="1" x14ac:dyDescent="0.25">
      <c r="A1270" s="15">
        <v>1269</v>
      </c>
      <c r="B1270" s="13" t="s">
        <v>158</v>
      </c>
      <c r="C1270" s="13" t="s">
        <v>169</v>
      </c>
      <c r="D1270" s="26" t="s">
        <v>65</v>
      </c>
      <c r="E1270" s="28">
        <v>1.2E-2</v>
      </c>
      <c r="F1270" s="28">
        <v>4.0000000000000001E-3</v>
      </c>
      <c r="G1270" s="28">
        <v>81</v>
      </c>
      <c r="H1270" s="28">
        <v>76</v>
      </c>
      <c r="I1270" s="28">
        <v>0.185</v>
      </c>
      <c r="J1270" s="28">
        <v>0.65900000000000003</v>
      </c>
      <c r="K1270" s="28">
        <v>0.156</v>
      </c>
      <c r="L1270" s="28">
        <v>5461438</v>
      </c>
      <c r="M1270" s="28">
        <v>0.86299999999999999</v>
      </c>
    </row>
    <row r="1271" spans="1:13" ht="15.75" customHeight="1" x14ac:dyDescent="0.25">
      <c r="A1271" s="15">
        <v>1270</v>
      </c>
      <c r="B1271" s="13" t="s">
        <v>158</v>
      </c>
      <c r="C1271" s="13" t="s">
        <v>169</v>
      </c>
      <c r="D1271" s="26" t="s">
        <v>66</v>
      </c>
      <c r="E1271" s="28">
        <v>1.2E-2</v>
      </c>
      <c r="F1271" s="28">
        <v>4.0000000000000001E-3</v>
      </c>
      <c r="G1271" s="28">
        <v>81</v>
      </c>
      <c r="H1271" s="28">
        <v>76</v>
      </c>
      <c r="I1271" s="28">
        <v>0.183</v>
      </c>
      <c r="J1271" s="28">
        <v>0.65700000000000003</v>
      </c>
      <c r="K1271" s="28">
        <v>0.159</v>
      </c>
      <c r="L1271" s="28">
        <v>5493621</v>
      </c>
      <c r="M1271" s="28">
        <v>0.86499999999999999</v>
      </c>
    </row>
    <row r="1272" spans="1:13" ht="15.75" customHeight="1" x14ac:dyDescent="0.25">
      <c r="A1272" s="15">
        <v>1271</v>
      </c>
      <c r="B1272" s="13" t="s">
        <v>158</v>
      </c>
      <c r="C1272" s="13" t="s">
        <v>169</v>
      </c>
      <c r="D1272" s="26" t="s">
        <v>67</v>
      </c>
      <c r="E1272" s="28">
        <v>1.0999999999999999E-2</v>
      </c>
      <c r="F1272" s="28">
        <v>4.0000000000000001E-3</v>
      </c>
      <c r="G1272" s="28">
        <v>81</v>
      </c>
      <c r="H1272" s="28">
        <v>77</v>
      </c>
      <c r="I1272" s="28">
        <v>0.18099999999999999</v>
      </c>
      <c r="J1272" s="28">
        <v>0.65600000000000003</v>
      </c>
      <c r="K1272" s="28">
        <v>0.16300000000000001</v>
      </c>
      <c r="L1272" s="28">
        <v>5523095</v>
      </c>
      <c r="M1272" s="28">
        <v>0.86699999999999999</v>
      </c>
    </row>
    <row r="1273" spans="1:13" ht="15.75" customHeight="1" x14ac:dyDescent="0.25">
      <c r="A1273" s="15">
        <v>1272</v>
      </c>
      <c r="B1273" s="13" t="s">
        <v>158</v>
      </c>
      <c r="C1273" s="13" t="s">
        <v>169</v>
      </c>
      <c r="D1273" s="26" t="s">
        <v>68</v>
      </c>
      <c r="E1273" s="28">
        <v>1.0999999999999999E-2</v>
      </c>
      <c r="F1273" s="28">
        <v>3.0000000000000001E-3</v>
      </c>
      <c r="G1273" s="28">
        <v>81</v>
      </c>
      <c r="H1273" s="28">
        <v>77</v>
      </c>
      <c r="I1273" s="28">
        <v>0.18</v>
      </c>
      <c r="J1273" s="28">
        <v>0.65400000000000003</v>
      </c>
      <c r="K1273" s="28">
        <v>0.16700000000000001</v>
      </c>
      <c r="L1273" s="28">
        <v>5547683</v>
      </c>
      <c r="M1273" s="28">
        <v>0.86799999999999999</v>
      </c>
    </row>
    <row r="1274" spans="1:13" ht="15.75" customHeight="1" x14ac:dyDescent="0.25">
      <c r="A1274" s="15">
        <v>1273</v>
      </c>
      <c r="B1274" s="13" t="s">
        <v>158</v>
      </c>
      <c r="C1274" s="13" t="s">
        <v>169</v>
      </c>
      <c r="D1274" s="26" t="s">
        <v>69</v>
      </c>
      <c r="E1274" s="28">
        <v>1.0999999999999999E-2</v>
      </c>
      <c r="F1274" s="28">
        <v>3.0000000000000001E-3</v>
      </c>
      <c r="G1274" s="28">
        <v>82</v>
      </c>
      <c r="H1274" s="28">
        <v>78</v>
      </c>
      <c r="I1274" s="28">
        <v>0.17799999999999999</v>
      </c>
      <c r="J1274" s="28">
        <v>0.65100000000000002</v>
      </c>
      <c r="K1274" s="28">
        <v>0.17100000000000001</v>
      </c>
      <c r="L1274" s="28">
        <v>5570572</v>
      </c>
      <c r="M1274" s="28">
        <v>0.87</v>
      </c>
    </row>
    <row r="1275" spans="1:13" ht="15.75" customHeight="1" x14ac:dyDescent="0.25">
      <c r="A1275" s="15">
        <v>1274</v>
      </c>
      <c r="B1275" s="13" t="s">
        <v>158</v>
      </c>
      <c r="C1275" s="13" t="s">
        <v>169</v>
      </c>
      <c r="D1275" s="26" t="s">
        <v>70</v>
      </c>
      <c r="E1275" s="28">
        <v>0.01</v>
      </c>
      <c r="F1275" s="28">
        <v>3.0000000000000001E-3</v>
      </c>
      <c r="G1275" s="28">
        <v>82</v>
      </c>
      <c r="H1275" s="28">
        <v>78</v>
      </c>
      <c r="I1275" s="28">
        <v>0.17699999999999999</v>
      </c>
      <c r="J1275" s="28">
        <v>0.64900000000000002</v>
      </c>
      <c r="K1275" s="28">
        <v>0.17499999999999999</v>
      </c>
      <c r="L1275" s="28">
        <v>5591572</v>
      </c>
      <c r="M1275" s="28">
        <v>0.871</v>
      </c>
    </row>
    <row r="1276" spans="1:13" ht="15.75" customHeight="1" x14ac:dyDescent="0.25">
      <c r="A1276" s="15">
        <v>1275</v>
      </c>
      <c r="B1276" s="13" t="s">
        <v>158</v>
      </c>
      <c r="C1276" s="13" t="s">
        <v>170</v>
      </c>
      <c r="D1276" s="26" t="s">
        <v>58</v>
      </c>
      <c r="E1276" s="28">
        <v>0.01</v>
      </c>
      <c r="F1276" s="28">
        <v>8.9999999999999993E-3</v>
      </c>
      <c r="G1276" s="28">
        <v>76</v>
      </c>
      <c r="H1276" s="28">
        <v>65</v>
      </c>
      <c r="I1276" s="28">
        <v>0.18</v>
      </c>
      <c r="J1276" s="28">
        <v>0.66900000000000004</v>
      </c>
      <c r="K1276" s="28">
        <v>0.152</v>
      </c>
      <c r="L1276" s="28">
        <v>1396985</v>
      </c>
      <c r="M1276" s="28">
        <v>0.69399999999999995</v>
      </c>
    </row>
    <row r="1277" spans="1:13" ht="15.75" customHeight="1" x14ac:dyDescent="0.25">
      <c r="A1277" s="15">
        <v>1276</v>
      </c>
      <c r="B1277" s="13" t="s">
        <v>158</v>
      </c>
      <c r="C1277" s="13" t="s">
        <v>170</v>
      </c>
      <c r="D1277" s="26" t="s">
        <v>59</v>
      </c>
      <c r="E1277" s="28">
        <v>8.9999999999999993E-3</v>
      </c>
      <c r="F1277" s="28">
        <v>8.0000000000000002E-3</v>
      </c>
      <c r="G1277" s="28">
        <v>76</v>
      </c>
      <c r="H1277" s="28">
        <v>65</v>
      </c>
      <c r="I1277" s="28">
        <v>0.17399999999999999</v>
      </c>
      <c r="J1277" s="28">
        <v>0.67100000000000004</v>
      </c>
      <c r="K1277" s="28">
        <v>0.155</v>
      </c>
      <c r="L1277" s="28">
        <v>1388115</v>
      </c>
      <c r="M1277" s="28">
        <v>0.69199999999999995</v>
      </c>
    </row>
    <row r="1278" spans="1:13" ht="15.75" customHeight="1" x14ac:dyDescent="0.25">
      <c r="A1278" s="15">
        <v>1277</v>
      </c>
      <c r="B1278" s="13" t="s">
        <v>158</v>
      </c>
      <c r="C1278" s="13" t="s">
        <v>170</v>
      </c>
      <c r="D1278" s="26" t="s">
        <v>60</v>
      </c>
      <c r="E1278" s="28">
        <v>0.01</v>
      </c>
      <c r="F1278" s="28">
        <v>8.0000000000000002E-3</v>
      </c>
      <c r="G1278" s="28">
        <v>77</v>
      </c>
      <c r="H1278" s="28">
        <v>65</v>
      </c>
      <c r="I1278" s="28">
        <v>0.16700000000000001</v>
      </c>
      <c r="J1278" s="28">
        <v>0.67400000000000004</v>
      </c>
      <c r="K1278" s="28">
        <v>0.159</v>
      </c>
      <c r="L1278" s="28">
        <v>1379350</v>
      </c>
      <c r="M1278" s="28">
        <v>0.69099999999999995</v>
      </c>
    </row>
    <row r="1279" spans="1:13" ht="15.75" customHeight="1" x14ac:dyDescent="0.25">
      <c r="A1279" s="15">
        <v>1278</v>
      </c>
      <c r="B1279" s="13" t="s">
        <v>158</v>
      </c>
      <c r="C1279" s="13" t="s">
        <v>170</v>
      </c>
      <c r="D1279" s="26" t="s">
        <v>61</v>
      </c>
      <c r="E1279" s="28">
        <v>0.01</v>
      </c>
      <c r="F1279" s="28">
        <v>7.0000000000000001E-3</v>
      </c>
      <c r="G1279" s="28">
        <v>77</v>
      </c>
      <c r="H1279" s="28">
        <v>66</v>
      </c>
      <c r="I1279" s="28">
        <v>0.161</v>
      </c>
      <c r="J1279" s="28">
        <v>0.67600000000000005</v>
      </c>
      <c r="K1279" s="28">
        <v>0.16300000000000001</v>
      </c>
      <c r="L1279" s="28">
        <v>1370720</v>
      </c>
      <c r="M1279" s="28">
        <v>0.69</v>
      </c>
    </row>
    <row r="1280" spans="1:13" ht="15.75" customHeight="1" x14ac:dyDescent="0.25">
      <c r="A1280" s="15">
        <v>1279</v>
      </c>
      <c r="B1280" s="13" t="s">
        <v>158</v>
      </c>
      <c r="C1280" s="13" t="s">
        <v>170</v>
      </c>
      <c r="D1280" s="26" t="s">
        <v>62</v>
      </c>
      <c r="E1280" s="28">
        <v>0.01</v>
      </c>
      <c r="F1280" s="28">
        <v>6.0000000000000001E-3</v>
      </c>
      <c r="G1280" s="28">
        <v>78</v>
      </c>
      <c r="H1280" s="28">
        <v>66</v>
      </c>
      <c r="I1280" s="28">
        <v>0.156</v>
      </c>
      <c r="J1280" s="28">
        <v>0.67800000000000005</v>
      </c>
      <c r="K1280" s="28">
        <v>0.16600000000000001</v>
      </c>
      <c r="L1280" s="28">
        <v>1362550</v>
      </c>
      <c r="M1280" s="28">
        <v>0.68899999999999995</v>
      </c>
    </row>
    <row r="1281" spans="1:13" ht="15.75" customHeight="1" x14ac:dyDescent="0.25">
      <c r="A1281" s="15">
        <v>1280</v>
      </c>
      <c r="B1281" s="13" t="s">
        <v>158</v>
      </c>
      <c r="C1281" s="13" t="s">
        <v>170</v>
      </c>
      <c r="D1281" s="26" t="s">
        <v>63</v>
      </c>
      <c r="E1281" s="28">
        <v>1.0999999999999999E-2</v>
      </c>
      <c r="F1281" s="28">
        <v>6.0000000000000001E-3</v>
      </c>
      <c r="G1281" s="28">
        <v>78</v>
      </c>
      <c r="H1281" s="28">
        <v>67</v>
      </c>
      <c r="I1281" s="28">
        <v>0.153</v>
      </c>
      <c r="J1281" s="28">
        <v>0.67900000000000005</v>
      </c>
      <c r="K1281" s="28">
        <v>0.16800000000000001</v>
      </c>
      <c r="L1281" s="28">
        <v>1354775</v>
      </c>
      <c r="M1281" s="28">
        <v>0.68700000000000006</v>
      </c>
    </row>
    <row r="1282" spans="1:13" ht="15.75" customHeight="1" x14ac:dyDescent="0.25">
      <c r="A1282" s="15">
        <v>1281</v>
      </c>
      <c r="B1282" s="13" t="s">
        <v>158</v>
      </c>
      <c r="C1282" s="13" t="s">
        <v>170</v>
      </c>
      <c r="D1282" s="26" t="s">
        <v>64</v>
      </c>
      <c r="E1282" s="28">
        <v>1.0999999999999999E-2</v>
      </c>
      <c r="F1282" s="28">
        <v>5.0000000000000001E-3</v>
      </c>
      <c r="G1282" s="28">
        <v>78</v>
      </c>
      <c r="H1282" s="28">
        <v>67</v>
      </c>
      <c r="I1282" s="28">
        <v>0.151</v>
      </c>
      <c r="J1282" s="28">
        <v>0.67900000000000005</v>
      </c>
      <c r="K1282" s="28">
        <v>0.17</v>
      </c>
      <c r="L1282" s="28">
        <v>1346810</v>
      </c>
      <c r="M1282" s="28">
        <v>0.68600000000000005</v>
      </c>
    </row>
    <row r="1283" spans="1:13" ht="15.75" customHeight="1" x14ac:dyDescent="0.25">
      <c r="A1283" s="15">
        <v>1282</v>
      </c>
      <c r="B1283" s="13" t="s">
        <v>158</v>
      </c>
      <c r="C1283" s="13" t="s">
        <v>170</v>
      </c>
      <c r="D1283" s="26" t="s">
        <v>65</v>
      </c>
      <c r="E1283" s="28">
        <v>1.2E-2</v>
      </c>
      <c r="F1283" s="28">
        <v>5.0000000000000001E-3</v>
      </c>
      <c r="G1283" s="28">
        <v>79</v>
      </c>
      <c r="H1283" s="28">
        <v>67</v>
      </c>
      <c r="I1283" s="28">
        <v>0.151</v>
      </c>
      <c r="J1283" s="28">
        <v>0.67800000000000005</v>
      </c>
      <c r="K1283" s="28">
        <v>0.17199999999999999</v>
      </c>
      <c r="L1283" s="28">
        <v>1340680</v>
      </c>
      <c r="M1283" s="28">
        <v>0.68500000000000005</v>
      </c>
    </row>
    <row r="1284" spans="1:13" ht="15.75" customHeight="1" x14ac:dyDescent="0.25">
      <c r="A1284" s="15">
        <v>1283</v>
      </c>
      <c r="B1284" s="13" t="s">
        <v>158</v>
      </c>
      <c r="C1284" s="13" t="s">
        <v>170</v>
      </c>
      <c r="D1284" s="26" t="s">
        <v>66</v>
      </c>
      <c r="E1284" s="28">
        <v>1.2E-2</v>
      </c>
      <c r="F1284" s="28">
        <v>4.0000000000000001E-3</v>
      </c>
      <c r="G1284" s="28">
        <v>79</v>
      </c>
      <c r="H1284" s="28">
        <v>69</v>
      </c>
      <c r="I1284" s="28">
        <v>0.151</v>
      </c>
      <c r="J1284" s="28">
        <v>0.67600000000000005</v>
      </c>
      <c r="K1284" s="28">
        <v>0.17299999999999999</v>
      </c>
      <c r="L1284" s="28">
        <v>1337090</v>
      </c>
      <c r="M1284" s="28">
        <v>0.68400000000000005</v>
      </c>
    </row>
    <row r="1285" spans="1:13" ht="15.75" customHeight="1" x14ac:dyDescent="0.25">
      <c r="A1285" s="15">
        <v>1284</v>
      </c>
      <c r="B1285" s="13" t="s">
        <v>158</v>
      </c>
      <c r="C1285" s="13" t="s">
        <v>170</v>
      </c>
      <c r="D1285" s="26" t="s">
        <v>67</v>
      </c>
      <c r="E1285" s="28">
        <v>1.2E-2</v>
      </c>
      <c r="F1285" s="28">
        <v>4.0000000000000001E-3</v>
      </c>
      <c r="G1285" s="28">
        <v>80</v>
      </c>
      <c r="H1285" s="28">
        <v>70</v>
      </c>
      <c r="I1285" s="28">
        <v>0.153</v>
      </c>
      <c r="J1285" s="28">
        <v>0.67400000000000004</v>
      </c>
      <c r="K1285" s="28">
        <v>0.17399999999999999</v>
      </c>
      <c r="L1285" s="28">
        <v>1334515</v>
      </c>
      <c r="M1285" s="28">
        <v>0.68200000000000005</v>
      </c>
    </row>
    <row r="1286" spans="1:13" ht="15.75" customHeight="1" x14ac:dyDescent="0.25">
      <c r="A1286" s="15">
        <v>1285</v>
      </c>
      <c r="B1286" s="13" t="s">
        <v>158</v>
      </c>
      <c r="C1286" s="13" t="s">
        <v>170</v>
      </c>
      <c r="D1286" s="26" t="s">
        <v>68</v>
      </c>
      <c r="E1286" s="28">
        <v>1.2E-2</v>
      </c>
      <c r="F1286" s="28">
        <v>4.0000000000000001E-3</v>
      </c>
      <c r="G1286" s="28">
        <v>81</v>
      </c>
      <c r="H1286" s="28">
        <v>71</v>
      </c>
      <c r="I1286" s="28">
        <v>0.154</v>
      </c>
      <c r="J1286" s="28">
        <v>0.67100000000000004</v>
      </c>
      <c r="K1286" s="28">
        <v>0.17499999999999999</v>
      </c>
      <c r="L1286" s="28">
        <v>1331475</v>
      </c>
      <c r="M1286" s="28">
        <v>0.68100000000000005</v>
      </c>
    </row>
    <row r="1287" spans="1:13" ht="15.75" customHeight="1" x14ac:dyDescent="0.25">
      <c r="A1287" s="15">
        <v>1286</v>
      </c>
      <c r="B1287" s="13" t="s">
        <v>158</v>
      </c>
      <c r="C1287" s="13" t="s">
        <v>170</v>
      </c>
      <c r="D1287" s="26" t="s">
        <v>69</v>
      </c>
      <c r="E1287" s="28">
        <v>1.0999999999999999E-2</v>
      </c>
      <c r="F1287" s="28">
        <v>3.0000000000000001E-3</v>
      </c>
      <c r="G1287" s="28">
        <v>81</v>
      </c>
      <c r="H1287" s="28">
        <v>71</v>
      </c>
      <c r="I1287" s="28">
        <v>0.155</v>
      </c>
      <c r="J1287" s="28">
        <v>0.66800000000000004</v>
      </c>
      <c r="K1287" s="28">
        <v>0.17599999999999999</v>
      </c>
      <c r="L1287" s="28">
        <v>1327439</v>
      </c>
      <c r="M1287" s="28">
        <v>0.68</v>
      </c>
    </row>
    <row r="1288" spans="1:13" ht="15.75" customHeight="1" x14ac:dyDescent="0.25">
      <c r="A1288" s="15">
        <v>1287</v>
      </c>
      <c r="B1288" s="13" t="s">
        <v>158</v>
      </c>
      <c r="C1288" s="13" t="s">
        <v>170</v>
      </c>
      <c r="D1288" s="26" t="s">
        <v>70</v>
      </c>
      <c r="E1288" s="28">
        <v>1.0999999999999999E-2</v>
      </c>
      <c r="F1288" s="28">
        <v>3.0000000000000001E-3</v>
      </c>
      <c r="G1288" s="28">
        <v>82</v>
      </c>
      <c r="H1288" s="28">
        <v>72</v>
      </c>
      <c r="I1288" s="28">
        <v>0.157</v>
      </c>
      <c r="J1288" s="28">
        <v>0.66500000000000004</v>
      </c>
      <c r="K1288" s="28">
        <v>0.17799999999999999</v>
      </c>
      <c r="L1288" s="28">
        <v>1325016</v>
      </c>
      <c r="M1288" s="28">
        <v>0.67800000000000005</v>
      </c>
    </row>
    <row r="1289" spans="1:13" ht="15.75" customHeight="1" x14ac:dyDescent="0.25">
      <c r="A1289" s="15">
        <v>1288</v>
      </c>
      <c r="B1289" s="13" t="s">
        <v>158</v>
      </c>
      <c r="C1289" s="13" t="s">
        <v>171</v>
      </c>
      <c r="D1289" s="26" t="s">
        <v>58</v>
      </c>
      <c r="E1289" s="13"/>
      <c r="F1289" s="13"/>
      <c r="G1289" s="28">
        <v>82</v>
      </c>
      <c r="H1289" s="28">
        <v>76</v>
      </c>
      <c r="I1289" s="13"/>
      <c r="J1289" s="13"/>
      <c r="K1289" s="13"/>
      <c r="L1289" s="28">
        <v>46491</v>
      </c>
      <c r="M1289" s="28">
        <v>0.36299999999999999</v>
      </c>
    </row>
    <row r="1290" spans="1:13" ht="15.75" customHeight="1" x14ac:dyDescent="0.25">
      <c r="A1290" s="15">
        <v>1289</v>
      </c>
      <c r="B1290" s="13" t="s">
        <v>158</v>
      </c>
      <c r="C1290" s="13" t="s">
        <v>171</v>
      </c>
      <c r="D1290" s="26" t="s">
        <v>59</v>
      </c>
      <c r="E1290" s="13"/>
      <c r="F1290" s="13"/>
      <c r="G1290" s="28">
        <v>82</v>
      </c>
      <c r="H1290" s="28">
        <v>77</v>
      </c>
      <c r="I1290" s="13"/>
      <c r="J1290" s="13"/>
      <c r="K1290" s="13"/>
      <c r="L1290" s="28">
        <v>47135</v>
      </c>
      <c r="M1290" s="28">
        <v>0.372</v>
      </c>
    </row>
    <row r="1291" spans="1:13" ht="15.75" customHeight="1" x14ac:dyDescent="0.25">
      <c r="A1291" s="15">
        <v>1290</v>
      </c>
      <c r="B1291" s="13" t="s">
        <v>158</v>
      </c>
      <c r="C1291" s="13" t="s">
        <v>171</v>
      </c>
      <c r="D1291" s="26" t="s">
        <v>60</v>
      </c>
      <c r="E1291" s="13"/>
      <c r="F1291" s="13"/>
      <c r="G1291" s="28">
        <v>82</v>
      </c>
      <c r="H1291" s="28">
        <v>77</v>
      </c>
      <c r="I1291" s="13"/>
      <c r="J1291" s="13"/>
      <c r="K1291" s="13"/>
      <c r="L1291" s="28">
        <v>47751</v>
      </c>
      <c r="M1291" s="28">
        <v>0.38</v>
      </c>
    </row>
    <row r="1292" spans="1:13" ht="15.75" customHeight="1" x14ac:dyDescent="0.25">
      <c r="A1292" s="15">
        <v>1291</v>
      </c>
      <c r="B1292" s="13" t="s">
        <v>158</v>
      </c>
      <c r="C1292" s="13" t="s">
        <v>171</v>
      </c>
      <c r="D1292" s="26" t="s">
        <v>61</v>
      </c>
      <c r="E1292" s="13"/>
      <c r="F1292" s="13"/>
      <c r="G1292" s="28">
        <v>82</v>
      </c>
      <c r="H1292" s="28">
        <v>77</v>
      </c>
      <c r="I1292" s="13"/>
      <c r="J1292" s="13"/>
      <c r="K1292" s="13"/>
      <c r="L1292" s="28">
        <v>48308</v>
      </c>
      <c r="M1292" s="28">
        <v>0.38700000000000001</v>
      </c>
    </row>
    <row r="1293" spans="1:13" ht="15.75" customHeight="1" x14ac:dyDescent="0.25">
      <c r="A1293" s="15">
        <v>1292</v>
      </c>
      <c r="B1293" s="13" t="s">
        <v>158</v>
      </c>
      <c r="C1293" s="13" t="s">
        <v>171</v>
      </c>
      <c r="D1293" s="26" t="s">
        <v>62</v>
      </c>
      <c r="E1293" s="13"/>
      <c r="F1293" s="13"/>
      <c r="G1293" s="28">
        <v>82</v>
      </c>
      <c r="H1293" s="28">
        <v>77</v>
      </c>
      <c r="I1293" s="13"/>
      <c r="J1293" s="13"/>
      <c r="K1293" s="13"/>
      <c r="L1293" s="28">
        <v>48782</v>
      </c>
      <c r="M1293" s="28">
        <v>0.39200000000000002</v>
      </c>
    </row>
    <row r="1294" spans="1:13" ht="15.75" customHeight="1" x14ac:dyDescent="0.25">
      <c r="A1294" s="15">
        <v>1293</v>
      </c>
      <c r="B1294" s="13" t="s">
        <v>158</v>
      </c>
      <c r="C1294" s="13" t="s">
        <v>171</v>
      </c>
      <c r="D1294" s="26" t="s">
        <v>63</v>
      </c>
      <c r="E1294" s="13"/>
      <c r="F1294" s="13"/>
      <c r="G1294" s="28">
        <v>82</v>
      </c>
      <c r="H1294" s="28">
        <v>77</v>
      </c>
      <c r="I1294" s="13"/>
      <c r="J1294" s="13"/>
      <c r="K1294" s="13"/>
      <c r="L1294" s="28">
        <v>49157</v>
      </c>
      <c r="M1294" s="28">
        <v>0.39800000000000002</v>
      </c>
    </row>
    <row r="1295" spans="1:13" ht="15.75" customHeight="1" x14ac:dyDescent="0.25">
      <c r="A1295" s="15">
        <v>1294</v>
      </c>
      <c r="B1295" s="13" t="s">
        <v>158</v>
      </c>
      <c r="C1295" s="13" t="s">
        <v>171</v>
      </c>
      <c r="D1295" s="26" t="s">
        <v>64</v>
      </c>
      <c r="E1295" s="13"/>
      <c r="F1295" s="13"/>
      <c r="G1295" s="28">
        <v>82</v>
      </c>
      <c r="H1295" s="28">
        <v>77</v>
      </c>
      <c r="I1295" s="13"/>
      <c r="J1295" s="13"/>
      <c r="K1295" s="13"/>
      <c r="L1295" s="28">
        <v>49414</v>
      </c>
      <c r="M1295" s="28">
        <v>0.40100000000000002</v>
      </c>
    </row>
    <row r="1296" spans="1:13" ht="15.75" customHeight="1" x14ac:dyDescent="0.25">
      <c r="A1296" s="15">
        <v>1295</v>
      </c>
      <c r="B1296" s="13" t="s">
        <v>158</v>
      </c>
      <c r="C1296" s="13" t="s">
        <v>171</v>
      </c>
      <c r="D1296" s="26" t="s">
        <v>65</v>
      </c>
      <c r="E1296" s="28">
        <v>1.4E-2</v>
      </c>
      <c r="F1296" s="13"/>
      <c r="G1296" s="28">
        <v>83</v>
      </c>
      <c r="H1296" s="28">
        <v>78</v>
      </c>
      <c r="I1296" s="13"/>
      <c r="J1296" s="13"/>
      <c r="K1296" s="13"/>
      <c r="L1296" s="28">
        <v>49554</v>
      </c>
      <c r="M1296" s="28">
        <v>0.40300000000000002</v>
      </c>
    </row>
    <row r="1297" spans="1:13" ht="15.75" customHeight="1" x14ac:dyDescent="0.25">
      <c r="A1297" s="15">
        <v>1296</v>
      </c>
      <c r="B1297" s="13" t="s">
        <v>158</v>
      </c>
      <c r="C1297" s="13" t="s">
        <v>171</v>
      </c>
      <c r="D1297" s="26" t="s">
        <v>66</v>
      </c>
      <c r="E1297" s="13"/>
      <c r="F1297" s="13"/>
      <c r="G1297" s="28">
        <v>83</v>
      </c>
      <c r="H1297" s="28">
        <v>78</v>
      </c>
      <c r="I1297" s="13"/>
      <c r="J1297" s="13"/>
      <c r="K1297" s="13"/>
      <c r="L1297" s="28">
        <v>49601</v>
      </c>
      <c r="M1297" s="28">
        <v>0.40500000000000003</v>
      </c>
    </row>
    <row r="1298" spans="1:13" ht="15.75" customHeight="1" x14ac:dyDescent="0.25">
      <c r="A1298" s="15">
        <v>1297</v>
      </c>
      <c r="B1298" s="13" t="s">
        <v>158</v>
      </c>
      <c r="C1298" s="13" t="s">
        <v>171</v>
      </c>
      <c r="D1298" s="26" t="s">
        <v>67</v>
      </c>
      <c r="E1298" s="13"/>
      <c r="F1298" s="13"/>
      <c r="G1298" s="28">
        <v>84</v>
      </c>
      <c r="H1298" s="28">
        <v>78</v>
      </c>
      <c r="I1298" s="13"/>
      <c r="J1298" s="13"/>
      <c r="K1298" s="13"/>
      <c r="L1298" s="28">
        <v>49600</v>
      </c>
      <c r="M1298" s="28">
        <v>0.40699999999999997</v>
      </c>
    </row>
    <row r="1299" spans="1:13" ht="15.75" customHeight="1" x14ac:dyDescent="0.25">
      <c r="A1299" s="15">
        <v>1298</v>
      </c>
      <c r="B1299" s="13" t="s">
        <v>158</v>
      </c>
      <c r="C1299" s="13" t="s">
        <v>171</v>
      </c>
      <c r="D1299" s="26" t="s">
        <v>68</v>
      </c>
      <c r="E1299" s="13"/>
      <c r="F1299" s="13"/>
      <c r="G1299" s="28">
        <v>84</v>
      </c>
      <c r="H1299" s="28">
        <v>79</v>
      </c>
      <c r="I1299" s="13"/>
      <c r="J1299" s="13"/>
      <c r="K1299" s="13"/>
      <c r="L1299" s="28">
        <v>49581</v>
      </c>
      <c r="M1299" s="28">
        <v>0.40899999999999997</v>
      </c>
    </row>
    <row r="1300" spans="1:13" ht="15.75" customHeight="1" x14ac:dyDescent="0.25">
      <c r="A1300" s="15">
        <v>1299</v>
      </c>
      <c r="B1300" s="13" t="s">
        <v>158</v>
      </c>
      <c r="C1300" s="13" t="s">
        <v>171</v>
      </c>
      <c r="D1300" s="26" t="s">
        <v>69</v>
      </c>
      <c r="E1300" s="28">
        <v>1.2E-2</v>
      </c>
      <c r="F1300" s="13"/>
      <c r="G1300" s="28">
        <v>84</v>
      </c>
      <c r="H1300" s="28">
        <v>79</v>
      </c>
      <c r="I1300" s="13"/>
      <c r="J1300" s="13"/>
      <c r="K1300" s="13"/>
      <c r="L1300" s="28">
        <v>49551</v>
      </c>
      <c r="M1300" s="28">
        <v>0.41099999999999998</v>
      </c>
    </row>
    <row r="1301" spans="1:13" ht="15.75" customHeight="1" x14ac:dyDescent="0.25">
      <c r="A1301" s="15">
        <v>1300</v>
      </c>
      <c r="B1301" s="13" t="s">
        <v>158</v>
      </c>
      <c r="C1301" s="13" t="s">
        <v>171</v>
      </c>
      <c r="D1301" s="26" t="s">
        <v>70</v>
      </c>
      <c r="E1301" s="28">
        <v>1.2999999999999999E-2</v>
      </c>
      <c r="F1301" s="13"/>
      <c r="G1301" s="28">
        <v>85</v>
      </c>
      <c r="H1301" s="28">
        <v>80</v>
      </c>
      <c r="I1301" s="13"/>
      <c r="J1301" s="13"/>
      <c r="K1301" s="13"/>
      <c r="L1301" s="28">
        <v>49506</v>
      </c>
      <c r="M1301" s="28">
        <v>0.41299999999999998</v>
      </c>
    </row>
    <row r="1302" spans="1:13" ht="15.75" customHeight="1" x14ac:dyDescent="0.25">
      <c r="A1302" s="15">
        <v>1301</v>
      </c>
      <c r="B1302" s="13" t="s">
        <v>158</v>
      </c>
      <c r="C1302" s="13" t="s">
        <v>172</v>
      </c>
      <c r="D1302" s="26" t="s">
        <v>58</v>
      </c>
      <c r="E1302" s="28">
        <v>1.0999999999999999E-2</v>
      </c>
      <c r="F1302" s="28">
        <v>4.0000000000000001E-3</v>
      </c>
      <c r="G1302" s="28">
        <v>81</v>
      </c>
      <c r="H1302" s="28">
        <v>74</v>
      </c>
      <c r="I1302" s="28">
        <v>0.182</v>
      </c>
      <c r="J1302" s="28">
        <v>0.66900000000000004</v>
      </c>
      <c r="K1302" s="28">
        <v>0.14899999999999999</v>
      </c>
      <c r="L1302" s="28">
        <v>5176209</v>
      </c>
      <c r="M1302" s="28">
        <v>0.82199999999999995</v>
      </c>
    </row>
    <row r="1303" spans="1:13" ht="15.75" customHeight="1" x14ac:dyDescent="0.25">
      <c r="A1303" s="15">
        <v>1302</v>
      </c>
      <c r="B1303" s="13" t="s">
        <v>158</v>
      </c>
      <c r="C1303" s="13" t="s">
        <v>172</v>
      </c>
      <c r="D1303" s="26" t="s">
        <v>59</v>
      </c>
      <c r="E1303" s="28">
        <v>1.0999999999999999E-2</v>
      </c>
      <c r="F1303" s="28">
        <v>3.0000000000000001E-3</v>
      </c>
      <c r="G1303" s="28">
        <v>82</v>
      </c>
      <c r="H1303" s="28">
        <v>75</v>
      </c>
      <c r="I1303" s="28">
        <v>0.18</v>
      </c>
      <c r="J1303" s="28">
        <v>0.66900000000000004</v>
      </c>
      <c r="K1303" s="28">
        <v>0.151</v>
      </c>
      <c r="L1303" s="28">
        <v>5188008</v>
      </c>
      <c r="M1303" s="28">
        <v>0.82399999999999995</v>
      </c>
    </row>
    <row r="1304" spans="1:13" ht="15.75" customHeight="1" x14ac:dyDescent="0.25">
      <c r="A1304" s="15">
        <v>1303</v>
      </c>
      <c r="B1304" s="13" t="s">
        <v>158</v>
      </c>
      <c r="C1304" s="13" t="s">
        <v>172</v>
      </c>
      <c r="D1304" s="26" t="s">
        <v>60</v>
      </c>
      <c r="E1304" s="28">
        <v>1.0999999999999999E-2</v>
      </c>
      <c r="F1304" s="28">
        <v>3.0000000000000001E-3</v>
      </c>
      <c r="G1304" s="28">
        <v>82</v>
      </c>
      <c r="H1304" s="28">
        <v>75</v>
      </c>
      <c r="I1304" s="28">
        <v>0.17799999999999999</v>
      </c>
      <c r="J1304" s="28">
        <v>0.66900000000000004</v>
      </c>
      <c r="K1304" s="28">
        <v>0.153</v>
      </c>
      <c r="L1304" s="28">
        <v>5200598</v>
      </c>
      <c r="M1304" s="28">
        <v>0.82499999999999996</v>
      </c>
    </row>
    <row r="1305" spans="1:13" ht="15.75" customHeight="1" x14ac:dyDescent="0.25">
      <c r="A1305" s="15">
        <v>1304</v>
      </c>
      <c r="B1305" s="13" t="s">
        <v>158</v>
      </c>
      <c r="C1305" s="13" t="s">
        <v>172</v>
      </c>
      <c r="D1305" s="26" t="s">
        <v>61</v>
      </c>
      <c r="E1305" s="28">
        <v>1.0999999999999999E-2</v>
      </c>
      <c r="F1305" s="28">
        <v>3.0000000000000001E-3</v>
      </c>
      <c r="G1305" s="28">
        <v>82</v>
      </c>
      <c r="H1305" s="28">
        <v>75</v>
      </c>
      <c r="I1305" s="28">
        <v>0.17699999999999999</v>
      </c>
      <c r="J1305" s="28">
        <v>0.66800000000000004</v>
      </c>
      <c r="K1305" s="28">
        <v>0.155</v>
      </c>
      <c r="L1305" s="28">
        <v>5213014</v>
      </c>
      <c r="M1305" s="28">
        <v>0.82599999999999996</v>
      </c>
    </row>
    <row r="1306" spans="1:13" ht="15.75" customHeight="1" x14ac:dyDescent="0.25">
      <c r="A1306" s="15">
        <v>1305</v>
      </c>
      <c r="B1306" s="13" t="s">
        <v>158</v>
      </c>
      <c r="C1306" s="13" t="s">
        <v>172</v>
      </c>
      <c r="D1306" s="26" t="s">
        <v>62</v>
      </c>
      <c r="E1306" s="28">
        <v>1.0999999999999999E-2</v>
      </c>
      <c r="F1306" s="28">
        <v>3.0000000000000001E-3</v>
      </c>
      <c r="G1306" s="28">
        <v>82</v>
      </c>
      <c r="H1306" s="28">
        <v>75</v>
      </c>
      <c r="I1306" s="28">
        <v>0.17499999999999999</v>
      </c>
      <c r="J1306" s="28">
        <v>0.66700000000000004</v>
      </c>
      <c r="K1306" s="28">
        <v>0.157</v>
      </c>
      <c r="L1306" s="28">
        <v>5228172</v>
      </c>
      <c r="M1306" s="28">
        <v>0.82799999999999996</v>
      </c>
    </row>
    <row r="1307" spans="1:13" ht="15.75" customHeight="1" x14ac:dyDescent="0.25">
      <c r="A1307" s="15">
        <v>1306</v>
      </c>
      <c r="B1307" s="13" t="s">
        <v>158</v>
      </c>
      <c r="C1307" s="13" t="s">
        <v>172</v>
      </c>
      <c r="D1307" s="26" t="s">
        <v>63</v>
      </c>
      <c r="E1307" s="28">
        <v>1.0999999999999999E-2</v>
      </c>
      <c r="F1307" s="28">
        <v>3.0000000000000001E-3</v>
      </c>
      <c r="G1307" s="28">
        <v>82</v>
      </c>
      <c r="H1307" s="28">
        <v>76</v>
      </c>
      <c r="I1307" s="28">
        <v>0.17399999999999999</v>
      </c>
      <c r="J1307" s="28">
        <v>0.66700000000000004</v>
      </c>
      <c r="K1307" s="28">
        <v>0.159</v>
      </c>
      <c r="L1307" s="28">
        <v>5246096</v>
      </c>
      <c r="M1307" s="28">
        <v>0.82899999999999996</v>
      </c>
    </row>
    <row r="1308" spans="1:13" ht="15.75" customHeight="1" x14ac:dyDescent="0.25">
      <c r="A1308" s="15">
        <v>1307</v>
      </c>
      <c r="B1308" s="13" t="s">
        <v>158</v>
      </c>
      <c r="C1308" s="13" t="s">
        <v>172</v>
      </c>
      <c r="D1308" s="26" t="s">
        <v>64</v>
      </c>
      <c r="E1308" s="28">
        <v>1.0999999999999999E-2</v>
      </c>
      <c r="F1308" s="28">
        <v>3.0000000000000001E-3</v>
      </c>
      <c r="G1308" s="28">
        <v>83</v>
      </c>
      <c r="H1308" s="28">
        <v>76</v>
      </c>
      <c r="I1308" s="28">
        <v>0.17199999999999999</v>
      </c>
      <c r="J1308" s="28">
        <v>0.66700000000000004</v>
      </c>
      <c r="K1308" s="28">
        <v>0.161</v>
      </c>
      <c r="L1308" s="28">
        <v>5266268</v>
      </c>
      <c r="M1308" s="28">
        <v>0.83</v>
      </c>
    </row>
    <row r="1309" spans="1:13" ht="15.75" customHeight="1" x14ac:dyDescent="0.25">
      <c r="A1309" s="15">
        <v>1308</v>
      </c>
      <c r="B1309" s="13" t="s">
        <v>158</v>
      </c>
      <c r="C1309" s="13" t="s">
        <v>172</v>
      </c>
      <c r="D1309" s="26" t="s">
        <v>65</v>
      </c>
      <c r="E1309" s="28">
        <v>1.0999999999999999E-2</v>
      </c>
      <c r="F1309" s="28">
        <v>3.0000000000000001E-3</v>
      </c>
      <c r="G1309" s="28">
        <v>83</v>
      </c>
      <c r="H1309" s="28">
        <v>76</v>
      </c>
      <c r="I1309" s="28">
        <v>0.17</v>
      </c>
      <c r="J1309" s="28">
        <v>0.66800000000000004</v>
      </c>
      <c r="K1309" s="28">
        <v>0.16300000000000001</v>
      </c>
      <c r="L1309" s="28">
        <v>5288720</v>
      </c>
      <c r="M1309" s="28">
        <v>0.83199999999999996</v>
      </c>
    </row>
    <row r="1310" spans="1:13" ht="15.75" customHeight="1" x14ac:dyDescent="0.25">
      <c r="A1310" s="15">
        <v>1309</v>
      </c>
      <c r="B1310" s="13" t="s">
        <v>158</v>
      </c>
      <c r="C1310" s="13" t="s">
        <v>172</v>
      </c>
      <c r="D1310" s="26" t="s">
        <v>66</v>
      </c>
      <c r="E1310" s="28">
        <v>1.0999999999999999E-2</v>
      </c>
      <c r="F1310" s="28">
        <v>3.0000000000000001E-3</v>
      </c>
      <c r="G1310" s="28">
        <v>83</v>
      </c>
      <c r="H1310" s="28">
        <v>76</v>
      </c>
      <c r="I1310" s="28">
        <v>0.16800000000000001</v>
      </c>
      <c r="J1310" s="28">
        <v>0.66800000000000004</v>
      </c>
      <c r="K1310" s="28">
        <v>0.16500000000000001</v>
      </c>
      <c r="L1310" s="28">
        <v>5313399</v>
      </c>
      <c r="M1310" s="28">
        <v>0.83299999999999996</v>
      </c>
    </row>
    <row r="1311" spans="1:13" ht="15.75" customHeight="1" x14ac:dyDescent="0.25">
      <c r="A1311" s="15">
        <v>1310</v>
      </c>
      <c r="B1311" s="13" t="s">
        <v>158</v>
      </c>
      <c r="C1311" s="13" t="s">
        <v>172</v>
      </c>
      <c r="D1311" s="26" t="s">
        <v>67</v>
      </c>
      <c r="E1311" s="28">
        <v>1.0999999999999999E-2</v>
      </c>
      <c r="F1311" s="28">
        <v>3.0000000000000001E-3</v>
      </c>
      <c r="G1311" s="28">
        <v>83</v>
      </c>
      <c r="H1311" s="28">
        <v>77</v>
      </c>
      <c r="I1311" s="28">
        <v>0.16600000000000001</v>
      </c>
      <c r="J1311" s="28">
        <v>0.66600000000000004</v>
      </c>
      <c r="K1311" s="28">
        <v>0.16700000000000001</v>
      </c>
      <c r="L1311" s="28">
        <v>5338871</v>
      </c>
      <c r="M1311" s="28">
        <v>0.83399999999999996</v>
      </c>
    </row>
    <row r="1312" spans="1:13" ht="15.75" customHeight="1" x14ac:dyDescent="0.25">
      <c r="A1312" s="15">
        <v>1311</v>
      </c>
      <c r="B1312" s="13" t="s">
        <v>158</v>
      </c>
      <c r="C1312" s="13" t="s">
        <v>172</v>
      </c>
      <c r="D1312" s="26" t="s">
        <v>68</v>
      </c>
      <c r="E1312" s="28">
        <v>1.0999999999999999E-2</v>
      </c>
      <c r="F1312" s="28">
        <v>3.0000000000000001E-3</v>
      </c>
      <c r="G1312" s="28">
        <v>83</v>
      </c>
      <c r="H1312" s="28">
        <v>77</v>
      </c>
      <c r="I1312" s="28">
        <v>0.16500000000000001</v>
      </c>
      <c r="J1312" s="28">
        <v>0.66400000000000003</v>
      </c>
      <c r="K1312" s="28">
        <v>0.17100000000000001</v>
      </c>
      <c r="L1312" s="28">
        <v>5363352</v>
      </c>
      <c r="M1312" s="28">
        <v>0.83599999999999997</v>
      </c>
    </row>
    <row r="1313" spans="1:13" ht="15.75" customHeight="1" x14ac:dyDescent="0.25">
      <c r="A1313" s="15">
        <v>1312</v>
      </c>
      <c r="B1313" s="13" t="s">
        <v>158</v>
      </c>
      <c r="C1313" s="13" t="s">
        <v>172</v>
      </c>
      <c r="D1313" s="26" t="s">
        <v>69</v>
      </c>
      <c r="E1313" s="28">
        <v>1.0999999999999999E-2</v>
      </c>
      <c r="F1313" s="28">
        <v>2E-3</v>
      </c>
      <c r="G1313" s="28">
        <v>84</v>
      </c>
      <c r="H1313" s="28">
        <v>77</v>
      </c>
      <c r="I1313" s="28">
        <v>0.16400000000000001</v>
      </c>
      <c r="J1313" s="28">
        <v>0.65900000000000003</v>
      </c>
      <c r="K1313" s="28">
        <v>0.17699999999999999</v>
      </c>
      <c r="L1313" s="28">
        <v>5388272</v>
      </c>
      <c r="M1313" s="28">
        <v>0.83699999999999997</v>
      </c>
    </row>
    <row r="1314" spans="1:13" ht="15.75" customHeight="1" x14ac:dyDescent="0.25">
      <c r="A1314" s="15">
        <v>1313</v>
      </c>
      <c r="B1314" s="13" t="s">
        <v>158</v>
      </c>
      <c r="C1314" s="13" t="s">
        <v>172</v>
      </c>
      <c r="D1314" s="26" t="s">
        <v>70</v>
      </c>
      <c r="E1314" s="28">
        <v>1.0999999999999999E-2</v>
      </c>
      <c r="F1314" s="28">
        <v>2E-3</v>
      </c>
      <c r="G1314" s="28">
        <v>84</v>
      </c>
      <c r="H1314" s="28">
        <v>78</v>
      </c>
      <c r="I1314" s="28">
        <v>0.16400000000000001</v>
      </c>
      <c r="J1314" s="28">
        <v>0.65300000000000002</v>
      </c>
      <c r="K1314" s="28">
        <v>0.183</v>
      </c>
      <c r="L1314" s="28">
        <v>5413971</v>
      </c>
      <c r="M1314" s="28">
        <v>0.83799999999999997</v>
      </c>
    </row>
    <row r="1315" spans="1:13" ht="15.75" customHeight="1" x14ac:dyDescent="0.25">
      <c r="A1315" s="15">
        <v>1314</v>
      </c>
      <c r="B1315" s="13" t="s">
        <v>158</v>
      </c>
      <c r="C1315" s="13" t="s">
        <v>173</v>
      </c>
      <c r="D1315" s="26" t="s">
        <v>58</v>
      </c>
      <c r="E1315" s="28">
        <v>1.2999999999999999E-2</v>
      </c>
      <c r="F1315" s="28">
        <v>4.0000000000000001E-3</v>
      </c>
      <c r="G1315" s="28">
        <v>83</v>
      </c>
      <c r="H1315" s="28">
        <v>75</v>
      </c>
      <c r="I1315" s="28">
        <v>0.189</v>
      </c>
      <c r="J1315" s="28">
        <v>0.65</v>
      </c>
      <c r="K1315" s="28">
        <v>0.16</v>
      </c>
      <c r="L1315" s="28">
        <v>60911057</v>
      </c>
      <c r="M1315" s="28">
        <v>0.75900000000000001</v>
      </c>
    </row>
    <row r="1316" spans="1:13" ht="15.75" customHeight="1" x14ac:dyDescent="0.25">
      <c r="A1316" s="15">
        <v>1315</v>
      </c>
      <c r="B1316" s="13" t="s">
        <v>158</v>
      </c>
      <c r="C1316" s="13" t="s">
        <v>173</v>
      </c>
      <c r="D1316" s="26" t="s">
        <v>59</v>
      </c>
      <c r="E1316" s="28">
        <v>1.2999999999999999E-2</v>
      </c>
      <c r="F1316" s="28">
        <v>4.0000000000000001E-3</v>
      </c>
      <c r="G1316" s="28">
        <v>83</v>
      </c>
      <c r="H1316" s="28">
        <v>76</v>
      </c>
      <c r="I1316" s="28">
        <v>0.188</v>
      </c>
      <c r="J1316" s="28">
        <v>0.65100000000000002</v>
      </c>
      <c r="K1316" s="28">
        <v>0.161</v>
      </c>
      <c r="L1316" s="28">
        <v>61355725</v>
      </c>
      <c r="M1316" s="28">
        <v>0.76100000000000001</v>
      </c>
    </row>
    <row r="1317" spans="1:13" ht="15.75" customHeight="1" x14ac:dyDescent="0.25">
      <c r="A1317" s="15">
        <v>1316</v>
      </c>
      <c r="B1317" s="13" t="s">
        <v>158</v>
      </c>
      <c r="C1317" s="13" t="s">
        <v>173</v>
      </c>
      <c r="D1317" s="26" t="s">
        <v>60</v>
      </c>
      <c r="E1317" s="28">
        <v>1.2999999999999999E-2</v>
      </c>
      <c r="F1317" s="28">
        <v>4.0000000000000001E-3</v>
      </c>
      <c r="G1317" s="28">
        <v>83</v>
      </c>
      <c r="H1317" s="28">
        <v>76</v>
      </c>
      <c r="I1317" s="28">
        <v>0.187</v>
      </c>
      <c r="J1317" s="28">
        <v>0.65100000000000002</v>
      </c>
      <c r="K1317" s="28">
        <v>0.16200000000000001</v>
      </c>
      <c r="L1317" s="28">
        <v>61803229</v>
      </c>
      <c r="M1317" s="28">
        <v>0.76400000000000001</v>
      </c>
    </row>
    <row r="1318" spans="1:13" ht="15.75" customHeight="1" x14ac:dyDescent="0.25">
      <c r="A1318" s="15">
        <v>1317</v>
      </c>
      <c r="B1318" s="13" t="s">
        <v>158</v>
      </c>
      <c r="C1318" s="13" t="s">
        <v>173</v>
      </c>
      <c r="D1318" s="26" t="s">
        <v>61</v>
      </c>
      <c r="E1318" s="28">
        <v>1.2999999999999999E-2</v>
      </c>
      <c r="F1318" s="28">
        <v>4.0000000000000001E-3</v>
      </c>
      <c r="G1318" s="28">
        <v>83</v>
      </c>
      <c r="H1318" s="28">
        <v>76</v>
      </c>
      <c r="I1318" s="28">
        <v>0.186</v>
      </c>
      <c r="J1318" s="28">
        <v>0.65100000000000002</v>
      </c>
      <c r="K1318" s="28">
        <v>0.16300000000000001</v>
      </c>
      <c r="L1318" s="28">
        <v>62242474</v>
      </c>
      <c r="M1318" s="28">
        <v>0.76600000000000001</v>
      </c>
    </row>
    <row r="1319" spans="1:13" ht="15.75" customHeight="1" x14ac:dyDescent="0.25">
      <c r="A1319" s="15">
        <v>1318</v>
      </c>
      <c r="B1319" s="13" t="s">
        <v>158</v>
      </c>
      <c r="C1319" s="13" t="s">
        <v>173</v>
      </c>
      <c r="D1319" s="26" t="s">
        <v>62</v>
      </c>
      <c r="E1319" s="28">
        <v>1.2999999999999999E-2</v>
      </c>
      <c r="F1319" s="28">
        <v>4.0000000000000001E-3</v>
      </c>
      <c r="G1319" s="28">
        <v>84</v>
      </c>
      <c r="H1319" s="28">
        <v>77</v>
      </c>
      <c r="I1319" s="28">
        <v>0.186</v>
      </c>
      <c r="J1319" s="28">
        <v>0.65100000000000002</v>
      </c>
      <c r="K1319" s="28">
        <v>0.16400000000000001</v>
      </c>
      <c r="L1319" s="28">
        <v>62702121</v>
      </c>
      <c r="M1319" s="28">
        <v>0.76900000000000002</v>
      </c>
    </row>
    <row r="1320" spans="1:13" ht="15.75" customHeight="1" x14ac:dyDescent="0.25">
      <c r="A1320" s="15">
        <v>1319</v>
      </c>
      <c r="B1320" s="13" t="s">
        <v>158</v>
      </c>
      <c r="C1320" s="13" t="s">
        <v>173</v>
      </c>
      <c r="D1320" s="26" t="s">
        <v>63</v>
      </c>
      <c r="E1320" s="28">
        <v>1.2999999999999999E-2</v>
      </c>
      <c r="F1320" s="28">
        <v>4.0000000000000001E-3</v>
      </c>
      <c r="G1320" s="28">
        <v>84</v>
      </c>
      <c r="H1320" s="28">
        <v>77</v>
      </c>
      <c r="I1320" s="28">
        <v>0.185</v>
      </c>
      <c r="J1320" s="28">
        <v>0.65100000000000002</v>
      </c>
      <c r="K1320" s="28">
        <v>0.16400000000000001</v>
      </c>
      <c r="L1320" s="28">
        <v>63176246</v>
      </c>
      <c r="M1320" s="28">
        <v>0.77100000000000002</v>
      </c>
    </row>
    <row r="1321" spans="1:13" ht="15.75" customHeight="1" x14ac:dyDescent="0.25">
      <c r="A1321" s="15">
        <v>1320</v>
      </c>
      <c r="B1321" s="13" t="s">
        <v>158</v>
      </c>
      <c r="C1321" s="13" t="s">
        <v>173</v>
      </c>
      <c r="D1321" s="26" t="s">
        <v>64</v>
      </c>
      <c r="E1321" s="28">
        <v>1.2999999999999999E-2</v>
      </c>
      <c r="F1321" s="28">
        <v>4.0000000000000001E-3</v>
      </c>
      <c r="G1321" s="28">
        <v>85</v>
      </c>
      <c r="H1321" s="28">
        <v>77</v>
      </c>
      <c r="I1321" s="28">
        <v>0.185</v>
      </c>
      <c r="J1321" s="28">
        <v>0.65100000000000002</v>
      </c>
      <c r="K1321" s="28">
        <v>0.16500000000000001</v>
      </c>
      <c r="L1321" s="28">
        <v>63617975</v>
      </c>
      <c r="M1321" s="28">
        <v>0.77400000000000002</v>
      </c>
    </row>
    <row r="1322" spans="1:13" ht="15.75" customHeight="1" x14ac:dyDescent="0.25">
      <c r="A1322" s="15">
        <v>1321</v>
      </c>
      <c r="B1322" s="13" t="s">
        <v>158</v>
      </c>
      <c r="C1322" s="13" t="s">
        <v>173</v>
      </c>
      <c r="D1322" s="26" t="s">
        <v>65</v>
      </c>
      <c r="E1322" s="28">
        <v>1.2999999999999999E-2</v>
      </c>
      <c r="F1322" s="28">
        <v>4.0000000000000001E-3</v>
      </c>
      <c r="G1322" s="28">
        <v>85</v>
      </c>
      <c r="H1322" s="28">
        <v>78</v>
      </c>
      <c r="I1322" s="28">
        <v>0.184</v>
      </c>
      <c r="J1322" s="28">
        <v>0.65100000000000002</v>
      </c>
      <c r="K1322" s="28">
        <v>0.16500000000000001</v>
      </c>
      <c r="L1322" s="28">
        <v>64012572</v>
      </c>
      <c r="M1322" s="28">
        <v>0.77600000000000002</v>
      </c>
    </row>
    <row r="1323" spans="1:13" ht="15.75" customHeight="1" x14ac:dyDescent="0.25">
      <c r="A1323" s="15">
        <v>1322</v>
      </c>
      <c r="B1323" s="13" t="s">
        <v>158</v>
      </c>
      <c r="C1323" s="13" t="s">
        <v>173</v>
      </c>
      <c r="D1323" s="26" t="s">
        <v>66</v>
      </c>
      <c r="E1323" s="28">
        <v>1.2999999999999999E-2</v>
      </c>
      <c r="F1323" s="28">
        <v>4.0000000000000001E-3</v>
      </c>
      <c r="G1323" s="28">
        <v>85</v>
      </c>
      <c r="H1323" s="28">
        <v>78</v>
      </c>
      <c r="I1323" s="28">
        <v>0.184</v>
      </c>
      <c r="J1323" s="28">
        <v>0.65100000000000002</v>
      </c>
      <c r="K1323" s="28">
        <v>0.16500000000000001</v>
      </c>
      <c r="L1323" s="28">
        <v>64371099</v>
      </c>
      <c r="M1323" s="28">
        <v>0.77900000000000003</v>
      </c>
    </row>
    <row r="1324" spans="1:13" ht="15.75" customHeight="1" x14ac:dyDescent="0.25">
      <c r="A1324" s="15">
        <v>1323</v>
      </c>
      <c r="B1324" s="13" t="s">
        <v>158</v>
      </c>
      <c r="C1324" s="13" t="s">
        <v>173</v>
      </c>
      <c r="D1324" s="26" t="s">
        <v>67</v>
      </c>
      <c r="E1324" s="28">
        <v>1.2999999999999999E-2</v>
      </c>
      <c r="F1324" s="28">
        <v>4.0000000000000001E-3</v>
      </c>
      <c r="G1324" s="28">
        <v>85</v>
      </c>
      <c r="H1324" s="28">
        <v>78</v>
      </c>
      <c r="I1324" s="28">
        <v>0.184</v>
      </c>
      <c r="J1324" s="28">
        <v>0.65</v>
      </c>
      <c r="K1324" s="28">
        <v>0.16600000000000001</v>
      </c>
      <c r="L1324" s="28">
        <v>64702921</v>
      </c>
      <c r="M1324" s="28">
        <v>0.78100000000000003</v>
      </c>
    </row>
    <row r="1325" spans="1:13" ht="15.75" customHeight="1" x14ac:dyDescent="0.25">
      <c r="A1325" s="15">
        <v>1324</v>
      </c>
      <c r="B1325" s="13" t="s">
        <v>158</v>
      </c>
      <c r="C1325" s="13" t="s">
        <v>173</v>
      </c>
      <c r="D1325" s="26" t="s">
        <v>68</v>
      </c>
      <c r="E1325" s="28">
        <v>1.2999999999999999E-2</v>
      </c>
      <c r="F1325" s="28">
        <v>4.0000000000000001E-3</v>
      </c>
      <c r="G1325" s="28">
        <v>85</v>
      </c>
      <c r="H1325" s="28">
        <v>78</v>
      </c>
      <c r="I1325" s="28">
        <v>0.184</v>
      </c>
      <c r="J1325" s="28">
        <v>0.64800000000000002</v>
      </c>
      <c r="K1325" s="28">
        <v>0.16800000000000001</v>
      </c>
      <c r="L1325" s="28">
        <v>65023142</v>
      </c>
      <c r="M1325" s="28">
        <v>0.78300000000000003</v>
      </c>
    </row>
    <row r="1326" spans="1:13" ht="15.75" customHeight="1" x14ac:dyDescent="0.25">
      <c r="A1326" s="15">
        <v>1325</v>
      </c>
      <c r="B1326" s="13" t="s">
        <v>158</v>
      </c>
      <c r="C1326" s="13" t="s">
        <v>173</v>
      </c>
      <c r="D1326" s="26" t="s">
        <v>69</v>
      </c>
      <c r="E1326" s="28">
        <v>1.2999999999999999E-2</v>
      </c>
      <c r="F1326" s="28">
        <v>4.0000000000000001E-3</v>
      </c>
      <c r="G1326" s="28">
        <v>86</v>
      </c>
      <c r="H1326" s="28">
        <v>79</v>
      </c>
      <c r="I1326" s="28">
        <v>0.183</v>
      </c>
      <c r="J1326" s="28">
        <v>0.64600000000000002</v>
      </c>
      <c r="K1326" s="28">
        <v>0.17100000000000001</v>
      </c>
      <c r="L1326" s="28">
        <v>65343588</v>
      </c>
      <c r="M1326" s="28">
        <v>0.78600000000000003</v>
      </c>
    </row>
    <row r="1327" spans="1:13" ht="15.75" customHeight="1" x14ac:dyDescent="0.25">
      <c r="A1327" s="15">
        <v>1326</v>
      </c>
      <c r="B1327" s="13" t="s">
        <v>158</v>
      </c>
      <c r="C1327" s="13" t="s">
        <v>173</v>
      </c>
      <c r="D1327" s="26" t="s">
        <v>70</v>
      </c>
      <c r="E1327" s="28">
        <v>1.2999999999999999E-2</v>
      </c>
      <c r="F1327" s="28">
        <v>4.0000000000000001E-3</v>
      </c>
      <c r="G1327" s="28">
        <v>86</v>
      </c>
      <c r="H1327" s="28">
        <v>79</v>
      </c>
      <c r="I1327" s="28">
        <v>0.183</v>
      </c>
      <c r="J1327" s="28">
        <v>0.64300000000000002</v>
      </c>
      <c r="K1327" s="28">
        <v>0.17499999999999999</v>
      </c>
      <c r="L1327" s="28">
        <v>65676758</v>
      </c>
      <c r="M1327" s="28">
        <v>0.78800000000000003</v>
      </c>
    </row>
    <row r="1328" spans="1:13" ht="15.75" customHeight="1" x14ac:dyDescent="0.25">
      <c r="A1328" s="15">
        <v>1327</v>
      </c>
      <c r="B1328" s="13" t="s">
        <v>158</v>
      </c>
      <c r="C1328" s="13" t="s">
        <v>174</v>
      </c>
      <c r="D1328" s="26" t="s">
        <v>58</v>
      </c>
      <c r="E1328" s="28">
        <v>8.9999999999999993E-3</v>
      </c>
      <c r="F1328" s="28">
        <v>4.0000000000000001E-3</v>
      </c>
      <c r="G1328" s="28">
        <v>81</v>
      </c>
      <c r="H1328" s="28">
        <v>75</v>
      </c>
      <c r="I1328" s="28">
        <v>0.156</v>
      </c>
      <c r="J1328" s="28">
        <v>0.68100000000000005</v>
      </c>
      <c r="K1328" s="28">
        <v>0.16300000000000001</v>
      </c>
      <c r="L1328" s="28">
        <v>82211508</v>
      </c>
      <c r="M1328" s="28">
        <v>0.73099999999999998</v>
      </c>
    </row>
    <row r="1329" spans="1:13" ht="15.75" customHeight="1" x14ac:dyDescent="0.25">
      <c r="A1329" s="15">
        <v>1328</v>
      </c>
      <c r="B1329" s="13" t="s">
        <v>158</v>
      </c>
      <c r="C1329" s="13" t="s">
        <v>174</v>
      </c>
      <c r="D1329" s="26" t="s">
        <v>59</v>
      </c>
      <c r="E1329" s="28">
        <v>8.9999999999999993E-3</v>
      </c>
      <c r="F1329" s="28">
        <v>4.0000000000000001E-3</v>
      </c>
      <c r="G1329" s="28">
        <v>81</v>
      </c>
      <c r="H1329" s="28">
        <v>76</v>
      </c>
      <c r="I1329" s="28">
        <v>0.154</v>
      </c>
      <c r="J1329" s="28">
        <v>0.67900000000000005</v>
      </c>
      <c r="K1329" s="28">
        <v>0.16800000000000001</v>
      </c>
      <c r="L1329" s="28">
        <v>82349925</v>
      </c>
      <c r="M1329" s="28">
        <v>0.73099999999999998</v>
      </c>
    </row>
    <row r="1330" spans="1:13" ht="15.75" customHeight="1" x14ac:dyDescent="0.25">
      <c r="A1330" s="15">
        <v>1329</v>
      </c>
      <c r="B1330" s="13" t="s">
        <v>158</v>
      </c>
      <c r="C1330" s="13" t="s">
        <v>174</v>
      </c>
      <c r="D1330" s="26" t="s">
        <v>60</v>
      </c>
      <c r="E1330" s="28">
        <v>8.9999999999999993E-3</v>
      </c>
      <c r="F1330" s="28">
        <v>4.0000000000000001E-3</v>
      </c>
      <c r="G1330" s="28">
        <v>81</v>
      </c>
      <c r="H1330" s="28">
        <v>75</v>
      </c>
      <c r="I1330" s="28">
        <v>0.151</v>
      </c>
      <c r="J1330" s="28">
        <v>0.67600000000000005</v>
      </c>
      <c r="K1330" s="28">
        <v>0.17299999999999999</v>
      </c>
      <c r="L1330" s="28">
        <v>82488495</v>
      </c>
      <c r="M1330" s="28">
        <v>0.73199999999999998</v>
      </c>
    </row>
    <row r="1331" spans="1:13" ht="15.75" customHeight="1" x14ac:dyDescent="0.25">
      <c r="A1331" s="15">
        <v>1330</v>
      </c>
      <c r="B1331" s="13" t="s">
        <v>158</v>
      </c>
      <c r="C1331" s="13" t="s">
        <v>174</v>
      </c>
      <c r="D1331" s="26" t="s">
        <v>61</v>
      </c>
      <c r="E1331" s="28">
        <v>8.9999999999999993E-3</v>
      </c>
      <c r="F1331" s="28">
        <v>4.0000000000000001E-3</v>
      </c>
      <c r="G1331" s="28">
        <v>81</v>
      </c>
      <c r="H1331" s="28">
        <v>76</v>
      </c>
      <c r="I1331" s="28">
        <v>0.14799999999999999</v>
      </c>
      <c r="J1331" s="28">
        <v>0.67300000000000004</v>
      </c>
      <c r="K1331" s="28">
        <v>0.17899999999999999</v>
      </c>
      <c r="L1331" s="28">
        <v>82534176</v>
      </c>
      <c r="M1331" s="28">
        <v>0.73199999999999998</v>
      </c>
    </row>
    <row r="1332" spans="1:13" ht="15.75" customHeight="1" x14ac:dyDescent="0.25">
      <c r="A1332" s="15">
        <v>1331</v>
      </c>
      <c r="B1332" s="13" t="s">
        <v>158</v>
      </c>
      <c r="C1332" s="13" t="s">
        <v>174</v>
      </c>
      <c r="D1332" s="26" t="s">
        <v>62</v>
      </c>
      <c r="E1332" s="28">
        <v>8.9999999999999993E-3</v>
      </c>
      <c r="F1332" s="28">
        <v>4.0000000000000001E-3</v>
      </c>
      <c r="G1332" s="28">
        <v>82</v>
      </c>
      <c r="H1332" s="28">
        <v>76</v>
      </c>
      <c r="I1332" s="28">
        <v>0.14599999999999999</v>
      </c>
      <c r="J1332" s="28">
        <v>0.67</v>
      </c>
      <c r="K1332" s="28">
        <v>0.184</v>
      </c>
      <c r="L1332" s="28">
        <v>82516260</v>
      </c>
      <c r="M1332" s="28">
        <v>0.73299999999999998</v>
      </c>
    </row>
    <row r="1333" spans="1:13" ht="15.75" customHeight="1" x14ac:dyDescent="0.25">
      <c r="A1333" s="15">
        <v>1332</v>
      </c>
      <c r="B1333" s="13" t="s">
        <v>158</v>
      </c>
      <c r="C1333" s="13" t="s">
        <v>174</v>
      </c>
      <c r="D1333" s="26" t="s">
        <v>63</v>
      </c>
      <c r="E1333" s="28">
        <v>8.0000000000000002E-3</v>
      </c>
      <c r="F1333" s="28">
        <v>4.0000000000000001E-3</v>
      </c>
      <c r="G1333" s="28">
        <v>82</v>
      </c>
      <c r="H1333" s="28">
        <v>76</v>
      </c>
      <c r="I1333" s="28">
        <v>0.14299999999999999</v>
      </c>
      <c r="J1333" s="28">
        <v>0.66700000000000004</v>
      </c>
      <c r="K1333" s="28">
        <v>0.189</v>
      </c>
      <c r="L1333" s="28">
        <v>82469422</v>
      </c>
      <c r="M1333" s="28">
        <v>0.73399999999999999</v>
      </c>
    </row>
    <row r="1334" spans="1:13" ht="15.75" customHeight="1" x14ac:dyDescent="0.25">
      <c r="A1334" s="15">
        <v>1333</v>
      </c>
      <c r="B1334" s="13" t="s">
        <v>158</v>
      </c>
      <c r="C1334" s="13" t="s">
        <v>174</v>
      </c>
      <c r="D1334" s="26" t="s">
        <v>64</v>
      </c>
      <c r="E1334" s="28">
        <v>8.0000000000000002E-3</v>
      </c>
      <c r="F1334" s="28">
        <v>4.0000000000000001E-3</v>
      </c>
      <c r="G1334" s="28">
        <v>82</v>
      </c>
      <c r="H1334" s="28">
        <v>76</v>
      </c>
      <c r="I1334" s="28">
        <v>0.14099999999999999</v>
      </c>
      <c r="J1334" s="28">
        <v>0.66500000000000004</v>
      </c>
      <c r="K1334" s="28">
        <v>0.19400000000000001</v>
      </c>
      <c r="L1334" s="28">
        <v>82376451</v>
      </c>
      <c r="M1334" s="28">
        <v>0.73499999999999999</v>
      </c>
    </row>
    <row r="1335" spans="1:13" ht="15.75" customHeight="1" x14ac:dyDescent="0.25">
      <c r="A1335" s="15">
        <v>1334</v>
      </c>
      <c r="B1335" s="13" t="s">
        <v>158</v>
      </c>
      <c r="C1335" s="13" t="s">
        <v>174</v>
      </c>
      <c r="D1335" s="26" t="s">
        <v>65</v>
      </c>
      <c r="E1335" s="28">
        <v>8.0000000000000002E-3</v>
      </c>
      <c r="F1335" s="28">
        <v>4.0000000000000001E-3</v>
      </c>
      <c r="G1335" s="28">
        <v>82</v>
      </c>
      <c r="H1335" s="28">
        <v>77</v>
      </c>
      <c r="I1335" s="28">
        <v>0.13900000000000001</v>
      </c>
      <c r="J1335" s="28">
        <v>0.66200000000000003</v>
      </c>
      <c r="K1335" s="28">
        <v>0.19800000000000001</v>
      </c>
      <c r="L1335" s="28">
        <v>82266372</v>
      </c>
      <c r="M1335" s="28">
        <v>0.73699999999999999</v>
      </c>
    </row>
    <row r="1336" spans="1:13" ht="15.75" customHeight="1" x14ac:dyDescent="0.25">
      <c r="A1336" s="15">
        <v>1335</v>
      </c>
      <c r="B1336" s="13" t="s">
        <v>158</v>
      </c>
      <c r="C1336" s="13" t="s">
        <v>174</v>
      </c>
      <c r="D1336" s="26" t="s">
        <v>66</v>
      </c>
      <c r="E1336" s="28">
        <v>8.0000000000000002E-3</v>
      </c>
      <c r="F1336" s="28">
        <v>4.0000000000000001E-3</v>
      </c>
      <c r="G1336" s="28">
        <v>82</v>
      </c>
      <c r="H1336" s="28">
        <v>77</v>
      </c>
      <c r="I1336" s="28">
        <v>0.13700000000000001</v>
      </c>
      <c r="J1336" s="28">
        <v>0.66</v>
      </c>
      <c r="K1336" s="28">
        <v>0.20200000000000001</v>
      </c>
      <c r="L1336" s="28">
        <v>82110097</v>
      </c>
      <c r="M1336" s="28">
        <v>0.73899999999999999</v>
      </c>
    </row>
    <row r="1337" spans="1:13" ht="15.75" customHeight="1" x14ac:dyDescent="0.25">
      <c r="A1337" s="15">
        <v>1336</v>
      </c>
      <c r="B1337" s="13" t="s">
        <v>158</v>
      </c>
      <c r="C1337" s="13" t="s">
        <v>174</v>
      </c>
      <c r="D1337" s="26" t="s">
        <v>67</v>
      </c>
      <c r="E1337" s="28">
        <v>8.0000000000000002E-3</v>
      </c>
      <c r="F1337" s="28">
        <v>4.0000000000000001E-3</v>
      </c>
      <c r="G1337" s="28">
        <v>83</v>
      </c>
      <c r="H1337" s="28">
        <v>77</v>
      </c>
      <c r="I1337" s="28">
        <v>0.13600000000000001</v>
      </c>
      <c r="J1337" s="28">
        <v>0.65900000000000003</v>
      </c>
      <c r="K1337" s="28">
        <v>0.20599999999999999</v>
      </c>
      <c r="L1337" s="28">
        <v>81902307</v>
      </c>
      <c r="M1337" s="28">
        <v>0.74099999999999999</v>
      </c>
    </row>
    <row r="1338" spans="1:13" ht="15.75" customHeight="1" x14ac:dyDescent="0.25">
      <c r="A1338" s="15">
        <v>1337</v>
      </c>
      <c r="B1338" s="13" t="s">
        <v>158</v>
      </c>
      <c r="C1338" s="13" t="s">
        <v>174</v>
      </c>
      <c r="D1338" s="26" t="s">
        <v>68</v>
      </c>
      <c r="E1338" s="28">
        <v>8.0000000000000002E-3</v>
      </c>
      <c r="F1338" s="28">
        <v>4.0000000000000001E-3</v>
      </c>
      <c r="G1338" s="28">
        <v>83</v>
      </c>
      <c r="H1338" s="28">
        <v>78</v>
      </c>
      <c r="I1338" s="28">
        <v>0.13400000000000001</v>
      </c>
      <c r="J1338" s="28">
        <v>0.65800000000000003</v>
      </c>
      <c r="K1338" s="28">
        <v>0.20799999999999999</v>
      </c>
      <c r="L1338" s="28">
        <v>81776930</v>
      </c>
      <c r="M1338" s="28">
        <v>0.74299999999999999</v>
      </c>
    </row>
    <row r="1339" spans="1:13" ht="15.75" customHeight="1" x14ac:dyDescent="0.25">
      <c r="A1339" s="15">
        <v>1338</v>
      </c>
      <c r="B1339" s="13" t="s">
        <v>158</v>
      </c>
      <c r="C1339" s="13" t="s">
        <v>174</v>
      </c>
      <c r="D1339" s="26" t="s">
        <v>69</v>
      </c>
      <c r="E1339" s="28">
        <v>8.0000000000000002E-3</v>
      </c>
      <c r="F1339" s="28">
        <v>3.0000000000000001E-3</v>
      </c>
      <c r="G1339" s="28">
        <v>83</v>
      </c>
      <c r="H1339" s="28">
        <v>78</v>
      </c>
      <c r="I1339" s="28">
        <v>0.13300000000000001</v>
      </c>
      <c r="J1339" s="28">
        <v>0.65700000000000003</v>
      </c>
      <c r="K1339" s="28">
        <v>0.21</v>
      </c>
      <c r="L1339" s="28">
        <v>81797673</v>
      </c>
      <c r="M1339" s="28">
        <v>0.745</v>
      </c>
    </row>
    <row r="1340" spans="1:13" ht="15.75" customHeight="1" x14ac:dyDescent="0.25">
      <c r="A1340" s="15">
        <v>1339</v>
      </c>
      <c r="B1340" s="13" t="s">
        <v>158</v>
      </c>
      <c r="C1340" s="13" t="s">
        <v>174</v>
      </c>
      <c r="D1340" s="26" t="s">
        <v>70</v>
      </c>
      <c r="E1340" s="28">
        <v>8.0000000000000002E-3</v>
      </c>
      <c r="F1340" s="28">
        <v>3.0000000000000001E-3</v>
      </c>
      <c r="G1340" s="28">
        <v>83</v>
      </c>
      <c r="H1340" s="28">
        <v>79</v>
      </c>
      <c r="I1340" s="28">
        <v>0.13200000000000001</v>
      </c>
      <c r="J1340" s="28">
        <v>0.65700000000000003</v>
      </c>
      <c r="K1340" s="28">
        <v>0.21099999999999999</v>
      </c>
      <c r="L1340" s="28">
        <v>80425823</v>
      </c>
      <c r="M1340" s="28">
        <v>0.747</v>
      </c>
    </row>
    <row r="1341" spans="1:13" ht="15.75" customHeight="1" x14ac:dyDescent="0.25">
      <c r="A1341" s="15">
        <v>1340</v>
      </c>
      <c r="B1341" s="13" t="s">
        <v>158</v>
      </c>
      <c r="C1341" s="13" t="s">
        <v>175</v>
      </c>
      <c r="D1341" s="26" t="s">
        <v>58</v>
      </c>
      <c r="E1341" s="28">
        <v>0.01</v>
      </c>
      <c r="F1341" s="28">
        <v>7.0000000000000001E-3</v>
      </c>
      <c r="G1341" s="28">
        <v>81</v>
      </c>
      <c r="H1341" s="28">
        <v>75</v>
      </c>
      <c r="I1341" s="28">
        <v>0.152</v>
      </c>
      <c r="J1341" s="28">
        <v>0.68</v>
      </c>
      <c r="K1341" s="28">
        <v>0.16800000000000001</v>
      </c>
      <c r="L1341" s="28">
        <v>10917482</v>
      </c>
      <c r="M1341" s="28">
        <v>0.72699999999999998</v>
      </c>
    </row>
    <row r="1342" spans="1:13" ht="15.75" customHeight="1" x14ac:dyDescent="0.25">
      <c r="A1342" s="15">
        <v>1341</v>
      </c>
      <c r="B1342" s="13" t="s">
        <v>158</v>
      </c>
      <c r="C1342" s="13" t="s">
        <v>175</v>
      </c>
      <c r="D1342" s="26" t="s">
        <v>59</v>
      </c>
      <c r="E1342" s="28">
        <v>8.9999999999999993E-3</v>
      </c>
      <c r="F1342" s="28">
        <v>6.0000000000000001E-3</v>
      </c>
      <c r="G1342" s="28">
        <v>81</v>
      </c>
      <c r="H1342" s="28">
        <v>76</v>
      </c>
      <c r="I1342" s="28">
        <v>0.15</v>
      </c>
      <c r="J1342" s="28">
        <v>0.67800000000000005</v>
      </c>
      <c r="K1342" s="28">
        <v>0.17199999999999999</v>
      </c>
      <c r="L1342" s="28">
        <v>10951764</v>
      </c>
      <c r="M1342" s="28">
        <v>0.72899999999999998</v>
      </c>
    </row>
    <row r="1343" spans="1:13" ht="15.75" customHeight="1" x14ac:dyDescent="0.25">
      <c r="A1343" s="15">
        <v>1342</v>
      </c>
      <c r="B1343" s="13" t="s">
        <v>158</v>
      </c>
      <c r="C1343" s="13" t="s">
        <v>175</v>
      </c>
      <c r="D1343" s="26" t="s">
        <v>60</v>
      </c>
      <c r="E1343" s="28">
        <v>8.9999999999999993E-3</v>
      </c>
      <c r="F1343" s="28">
        <v>6.0000000000000001E-3</v>
      </c>
      <c r="G1343" s="28">
        <v>81</v>
      </c>
      <c r="H1343" s="28">
        <v>76</v>
      </c>
      <c r="I1343" s="28">
        <v>0.14799999999999999</v>
      </c>
      <c r="J1343" s="28">
        <v>0.67600000000000005</v>
      </c>
      <c r="K1343" s="28">
        <v>0.17599999999999999</v>
      </c>
      <c r="L1343" s="28">
        <v>10983723</v>
      </c>
      <c r="M1343" s="28">
        <v>0.73299999999999998</v>
      </c>
    </row>
    <row r="1344" spans="1:13" ht="15.75" customHeight="1" x14ac:dyDescent="0.25">
      <c r="A1344" s="15">
        <v>1343</v>
      </c>
      <c r="B1344" s="13" t="s">
        <v>158</v>
      </c>
      <c r="C1344" s="13" t="s">
        <v>175</v>
      </c>
      <c r="D1344" s="26" t="s">
        <v>61</v>
      </c>
      <c r="E1344" s="28">
        <v>0.01</v>
      </c>
      <c r="F1344" s="28">
        <v>6.0000000000000001E-3</v>
      </c>
      <c r="G1344" s="28">
        <v>81</v>
      </c>
      <c r="H1344" s="28">
        <v>77</v>
      </c>
      <c r="I1344" s="28">
        <v>0.14599999999999999</v>
      </c>
      <c r="J1344" s="28">
        <v>0.67400000000000004</v>
      </c>
      <c r="K1344" s="28">
        <v>0.18</v>
      </c>
      <c r="L1344" s="28">
        <v>11018324</v>
      </c>
      <c r="M1344" s="28">
        <v>0.73699999999999999</v>
      </c>
    </row>
    <row r="1345" spans="1:13" ht="15.75" customHeight="1" x14ac:dyDescent="0.25">
      <c r="A1345" s="15">
        <v>1344</v>
      </c>
      <c r="B1345" s="13" t="s">
        <v>158</v>
      </c>
      <c r="C1345" s="13" t="s">
        <v>175</v>
      </c>
      <c r="D1345" s="26" t="s">
        <v>62</v>
      </c>
      <c r="E1345" s="28">
        <v>0.01</v>
      </c>
      <c r="F1345" s="28">
        <v>5.0000000000000001E-3</v>
      </c>
      <c r="G1345" s="28">
        <v>82</v>
      </c>
      <c r="H1345" s="28">
        <v>77</v>
      </c>
      <c r="I1345" s="28">
        <v>0.14499999999999999</v>
      </c>
      <c r="J1345" s="28">
        <v>0.67200000000000004</v>
      </c>
      <c r="K1345" s="28">
        <v>0.183</v>
      </c>
      <c r="L1345" s="28">
        <v>11055729</v>
      </c>
      <c r="M1345" s="28">
        <v>0.74099999999999999</v>
      </c>
    </row>
    <row r="1346" spans="1:13" ht="15.75" customHeight="1" x14ac:dyDescent="0.25">
      <c r="A1346" s="15">
        <v>1345</v>
      </c>
      <c r="B1346" s="13" t="s">
        <v>158</v>
      </c>
      <c r="C1346" s="13" t="s">
        <v>175</v>
      </c>
      <c r="D1346" s="26" t="s">
        <v>63</v>
      </c>
      <c r="E1346" s="28">
        <v>0.01</v>
      </c>
      <c r="F1346" s="28">
        <v>5.0000000000000001E-3</v>
      </c>
      <c r="G1346" s="28">
        <v>82</v>
      </c>
      <c r="H1346" s="28">
        <v>77</v>
      </c>
      <c r="I1346" s="28">
        <v>0.14399999999999999</v>
      </c>
      <c r="J1346" s="28">
        <v>0.67100000000000004</v>
      </c>
      <c r="K1346" s="28">
        <v>0.186</v>
      </c>
      <c r="L1346" s="28">
        <v>11092913</v>
      </c>
      <c r="M1346" s="28">
        <v>0.745</v>
      </c>
    </row>
    <row r="1347" spans="1:13" ht="15.75" customHeight="1" x14ac:dyDescent="0.25">
      <c r="A1347" s="15">
        <v>1346</v>
      </c>
      <c r="B1347" s="13" t="s">
        <v>158</v>
      </c>
      <c r="C1347" s="13" t="s">
        <v>175</v>
      </c>
      <c r="D1347" s="26" t="s">
        <v>64</v>
      </c>
      <c r="E1347" s="28">
        <v>0.01</v>
      </c>
      <c r="F1347" s="28">
        <v>5.0000000000000001E-3</v>
      </c>
      <c r="G1347" s="28">
        <v>82</v>
      </c>
      <c r="H1347" s="28">
        <v>77</v>
      </c>
      <c r="I1347" s="28">
        <v>0.14399999999999999</v>
      </c>
      <c r="J1347" s="28">
        <v>0.66900000000000004</v>
      </c>
      <c r="K1347" s="28">
        <v>0.187</v>
      </c>
      <c r="L1347" s="28">
        <v>11127947</v>
      </c>
      <c r="M1347" s="28">
        <v>0.748</v>
      </c>
    </row>
    <row r="1348" spans="1:13" ht="15.75" customHeight="1" x14ac:dyDescent="0.25">
      <c r="A1348" s="15">
        <v>1347</v>
      </c>
      <c r="B1348" s="13" t="s">
        <v>158</v>
      </c>
      <c r="C1348" s="13" t="s">
        <v>175</v>
      </c>
      <c r="D1348" s="26" t="s">
        <v>65</v>
      </c>
      <c r="E1348" s="28">
        <v>0.01</v>
      </c>
      <c r="F1348" s="28">
        <v>4.0000000000000001E-3</v>
      </c>
      <c r="G1348" s="28">
        <v>82</v>
      </c>
      <c r="H1348" s="28">
        <v>77</v>
      </c>
      <c r="I1348" s="28">
        <v>0.14399999999999999</v>
      </c>
      <c r="J1348" s="28">
        <v>0.66800000000000004</v>
      </c>
      <c r="K1348" s="28">
        <v>0.188</v>
      </c>
      <c r="L1348" s="28">
        <v>11163002</v>
      </c>
      <c r="M1348" s="28">
        <v>0.752</v>
      </c>
    </row>
    <row r="1349" spans="1:13" ht="15.75" customHeight="1" x14ac:dyDescent="0.25">
      <c r="A1349" s="15">
        <v>1348</v>
      </c>
      <c r="B1349" s="13" t="s">
        <v>158</v>
      </c>
      <c r="C1349" s="13" t="s">
        <v>175</v>
      </c>
      <c r="D1349" s="26" t="s">
        <v>66</v>
      </c>
      <c r="E1349" s="28">
        <v>1.0999999999999999E-2</v>
      </c>
      <c r="F1349" s="28">
        <v>4.0000000000000001E-3</v>
      </c>
      <c r="G1349" s="28">
        <v>83</v>
      </c>
      <c r="H1349" s="28">
        <v>78</v>
      </c>
      <c r="I1349" s="28">
        <v>0.14399999999999999</v>
      </c>
      <c r="J1349" s="28">
        <v>0.66800000000000004</v>
      </c>
      <c r="K1349" s="28">
        <v>0.188</v>
      </c>
      <c r="L1349" s="28">
        <v>11186439</v>
      </c>
      <c r="M1349" s="28">
        <v>0.75600000000000001</v>
      </c>
    </row>
    <row r="1350" spans="1:13" ht="15.75" customHeight="1" x14ac:dyDescent="0.25">
      <c r="A1350" s="15">
        <v>1349</v>
      </c>
      <c r="B1350" s="13" t="s">
        <v>158</v>
      </c>
      <c r="C1350" s="13" t="s">
        <v>175</v>
      </c>
      <c r="D1350" s="26" t="s">
        <v>67</v>
      </c>
      <c r="E1350" s="28">
        <v>1.0999999999999999E-2</v>
      </c>
      <c r="F1350" s="28">
        <v>4.0000000000000001E-3</v>
      </c>
      <c r="G1350" s="28">
        <v>83</v>
      </c>
      <c r="H1350" s="28">
        <v>78</v>
      </c>
      <c r="I1350" s="28">
        <v>0.14499999999999999</v>
      </c>
      <c r="J1350" s="28">
        <v>0.66700000000000004</v>
      </c>
      <c r="K1350" s="28">
        <v>0.189</v>
      </c>
      <c r="L1350" s="28">
        <v>11187085</v>
      </c>
      <c r="M1350" s="28">
        <v>0.75900000000000001</v>
      </c>
    </row>
    <row r="1351" spans="1:13" ht="15.75" customHeight="1" x14ac:dyDescent="0.25">
      <c r="A1351" s="15">
        <v>1350</v>
      </c>
      <c r="B1351" s="13" t="s">
        <v>158</v>
      </c>
      <c r="C1351" s="13" t="s">
        <v>175</v>
      </c>
      <c r="D1351" s="26" t="s">
        <v>68</v>
      </c>
      <c r="E1351" s="28">
        <v>0.01</v>
      </c>
      <c r="F1351" s="28">
        <v>4.0000000000000001E-3</v>
      </c>
      <c r="G1351" s="28">
        <v>83</v>
      </c>
      <c r="H1351" s="28">
        <v>78</v>
      </c>
      <c r="I1351" s="28">
        <v>0.14499999999999999</v>
      </c>
      <c r="J1351" s="28">
        <v>0.66500000000000004</v>
      </c>
      <c r="K1351" s="28">
        <v>0.19</v>
      </c>
      <c r="L1351" s="28">
        <v>11153454</v>
      </c>
      <c r="M1351" s="28">
        <v>0.76300000000000001</v>
      </c>
    </row>
    <row r="1352" spans="1:13" ht="15.75" customHeight="1" x14ac:dyDescent="0.25">
      <c r="A1352" s="15">
        <v>1351</v>
      </c>
      <c r="B1352" s="13" t="s">
        <v>158</v>
      </c>
      <c r="C1352" s="13" t="s">
        <v>175</v>
      </c>
      <c r="D1352" s="26" t="s">
        <v>69</v>
      </c>
      <c r="E1352" s="28">
        <v>0.01</v>
      </c>
      <c r="F1352" s="28">
        <v>4.0000000000000001E-3</v>
      </c>
      <c r="G1352" s="28">
        <v>84</v>
      </c>
      <c r="H1352" s="28">
        <v>78</v>
      </c>
      <c r="I1352" s="28">
        <v>0.14599999999999999</v>
      </c>
      <c r="J1352" s="28">
        <v>0.66300000000000003</v>
      </c>
      <c r="K1352" s="28">
        <v>0.192</v>
      </c>
      <c r="L1352" s="28">
        <v>11123213</v>
      </c>
      <c r="M1352" s="28">
        <v>0.76600000000000001</v>
      </c>
    </row>
    <row r="1353" spans="1:13" ht="15.75" customHeight="1" x14ac:dyDescent="0.25">
      <c r="A1353" s="15">
        <v>1352</v>
      </c>
      <c r="B1353" s="13" t="s">
        <v>158</v>
      </c>
      <c r="C1353" s="13" t="s">
        <v>175</v>
      </c>
      <c r="D1353" s="26" t="s">
        <v>70</v>
      </c>
      <c r="E1353" s="28">
        <v>8.9999999999999993E-3</v>
      </c>
      <c r="F1353" s="28">
        <v>4.0000000000000001E-3</v>
      </c>
      <c r="G1353" s="28">
        <v>83</v>
      </c>
      <c r="H1353" s="28">
        <v>78</v>
      </c>
      <c r="I1353" s="28">
        <v>0.14599999999999999</v>
      </c>
      <c r="J1353" s="28">
        <v>0.66</v>
      </c>
      <c r="K1353" s="28">
        <v>0.19400000000000001</v>
      </c>
      <c r="L1353" s="28">
        <v>11092771</v>
      </c>
      <c r="M1353" s="28">
        <v>0.77</v>
      </c>
    </row>
    <row r="1354" spans="1:13" ht="15.75" customHeight="1" x14ac:dyDescent="0.25">
      <c r="A1354" s="15">
        <v>1353</v>
      </c>
      <c r="B1354" s="13" t="s">
        <v>158</v>
      </c>
      <c r="C1354" s="13" t="s">
        <v>176</v>
      </c>
      <c r="D1354" s="26" t="s">
        <v>58</v>
      </c>
      <c r="E1354" s="28">
        <v>0.01</v>
      </c>
      <c r="F1354" s="28">
        <v>0.01</v>
      </c>
      <c r="G1354" s="28">
        <v>76</v>
      </c>
      <c r="H1354" s="28">
        <v>67</v>
      </c>
      <c r="I1354" s="28">
        <v>0.16800000000000001</v>
      </c>
      <c r="J1354" s="28">
        <v>0.68</v>
      </c>
      <c r="K1354" s="28">
        <v>0.151</v>
      </c>
      <c r="L1354" s="28">
        <v>10210971</v>
      </c>
      <c r="M1354" s="28">
        <v>0.64600000000000002</v>
      </c>
    </row>
    <row r="1355" spans="1:13" ht="15.75" customHeight="1" x14ac:dyDescent="0.25">
      <c r="A1355" s="15">
        <v>1354</v>
      </c>
      <c r="B1355" s="13" t="s">
        <v>158</v>
      </c>
      <c r="C1355" s="13" t="s">
        <v>176</v>
      </c>
      <c r="D1355" s="26" t="s">
        <v>59</v>
      </c>
      <c r="E1355" s="28">
        <v>0.01</v>
      </c>
      <c r="F1355" s="28">
        <v>8.9999999999999993E-3</v>
      </c>
      <c r="G1355" s="28">
        <v>77</v>
      </c>
      <c r="H1355" s="28">
        <v>68</v>
      </c>
      <c r="I1355" s="28">
        <v>0.16600000000000001</v>
      </c>
      <c r="J1355" s="28">
        <v>0.68200000000000005</v>
      </c>
      <c r="K1355" s="28">
        <v>0.153</v>
      </c>
      <c r="L1355" s="28">
        <v>10187576</v>
      </c>
      <c r="M1355" s="28">
        <v>0.64700000000000002</v>
      </c>
    </row>
    <row r="1356" spans="1:13" ht="15.75" customHeight="1" x14ac:dyDescent="0.25">
      <c r="A1356" s="15">
        <v>1355</v>
      </c>
      <c r="B1356" s="13" t="s">
        <v>158</v>
      </c>
      <c r="C1356" s="13" t="s">
        <v>176</v>
      </c>
      <c r="D1356" s="26" t="s">
        <v>60</v>
      </c>
      <c r="E1356" s="28">
        <v>0.01</v>
      </c>
      <c r="F1356" s="28">
        <v>8.9999999999999993E-3</v>
      </c>
      <c r="G1356" s="28">
        <v>77</v>
      </c>
      <c r="H1356" s="28">
        <v>68</v>
      </c>
      <c r="I1356" s="28">
        <v>0.16300000000000001</v>
      </c>
      <c r="J1356" s="28">
        <v>0.68300000000000005</v>
      </c>
      <c r="K1356" s="28">
        <v>0.154</v>
      </c>
      <c r="L1356" s="28">
        <v>10158608</v>
      </c>
      <c r="M1356" s="28">
        <v>0.65100000000000002</v>
      </c>
    </row>
    <row r="1357" spans="1:13" ht="15.75" customHeight="1" x14ac:dyDescent="0.25">
      <c r="A1357" s="15">
        <v>1356</v>
      </c>
      <c r="B1357" s="13" t="s">
        <v>158</v>
      </c>
      <c r="C1357" s="13" t="s">
        <v>176</v>
      </c>
      <c r="D1357" s="26" t="s">
        <v>61</v>
      </c>
      <c r="E1357" s="28">
        <v>8.9999999999999993E-3</v>
      </c>
      <c r="F1357" s="28">
        <v>8.0000000000000002E-3</v>
      </c>
      <c r="G1357" s="28">
        <v>77</v>
      </c>
      <c r="H1357" s="28">
        <v>68</v>
      </c>
      <c r="I1357" s="28">
        <v>0.16</v>
      </c>
      <c r="J1357" s="28">
        <v>0.68500000000000005</v>
      </c>
      <c r="K1357" s="28">
        <v>0.155</v>
      </c>
      <c r="L1357" s="28">
        <v>10129552</v>
      </c>
      <c r="M1357" s="28">
        <v>0.65500000000000003</v>
      </c>
    </row>
    <row r="1358" spans="1:13" ht="15.75" customHeight="1" x14ac:dyDescent="0.25">
      <c r="A1358" s="15">
        <v>1357</v>
      </c>
      <c r="B1358" s="13" t="s">
        <v>158</v>
      </c>
      <c r="C1358" s="13" t="s">
        <v>176</v>
      </c>
      <c r="D1358" s="26" t="s">
        <v>62</v>
      </c>
      <c r="E1358" s="28">
        <v>8.9999999999999993E-3</v>
      </c>
      <c r="F1358" s="28">
        <v>8.0000000000000002E-3</v>
      </c>
      <c r="G1358" s="28">
        <v>77</v>
      </c>
      <c r="H1358" s="28">
        <v>69</v>
      </c>
      <c r="I1358" s="28">
        <v>0.158</v>
      </c>
      <c r="J1358" s="28">
        <v>0.68700000000000006</v>
      </c>
      <c r="K1358" s="28">
        <v>0.156</v>
      </c>
      <c r="L1358" s="28">
        <v>10107146</v>
      </c>
      <c r="M1358" s="28">
        <v>0.65900000000000003</v>
      </c>
    </row>
    <row r="1359" spans="1:13" ht="15.75" customHeight="1" x14ac:dyDescent="0.25">
      <c r="A1359" s="15">
        <v>1358</v>
      </c>
      <c r="B1359" s="13" t="s">
        <v>158</v>
      </c>
      <c r="C1359" s="13" t="s">
        <v>176</v>
      </c>
      <c r="D1359" s="26" t="s">
        <v>63</v>
      </c>
      <c r="E1359" s="28">
        <v>0.01</v>
      </c>
      <c r="F1359" s="28">
        <v>7.0000000000000001E-3</v>
      </c>
      <c r="G1359" s="28">
        <v>77</v>
      </c>
      <c r="H1359" s="28">
        <v>69</v>
      </c>
      <c r="I1359" s="28">
        <v>0.155</v>
      </c>
      <c r="J1359" s="28">
        <v>0.68799999999999994</v>
      </c>
      <c r="K1359" s="28">
        <v>0.157</v>
      </c>
      <c r="L1359" s="28">
        <v>10087065</v>
      </c>
      <c r="M1359" s="28">
        <v>0.66400000000000003</v>
      </c>
    </row>
    <row r="1360" spans="1:13" ht="15.75" customHeight="1" x14ac:dyDescent="0.25">
      <c r="A1360" s="15">
        <v>1359</v>
      </c>
      <c r="B1360" s="13" t="s">
        <v>158</v>
      </c>
      <c r="C1360" s="13" t="s">
        <v>176</v>
      </c>
      <c r="D1360" s="26" t="s">
        <v>64</v>
      </c>
      <c r="E1360" s="28">
        <v>0.01</v>
      </c>
      <c r="F1360" s="28">
        <v>7.0000000000000001E-3</v>
      </c>
      <c r="G1360" s="28">
        <v>77</v>
      </c>
      <c r="H1360" s="28">
        <v>69</v>
      </c>
      <c r="I1360" s="28">
        <v>0.153</v>
      </c>
      <c r="J1360" s="28">
        <v>0.68799999999999994</v>
      </c>
      <c r="K1360" s="28">
        <v>0.159</v>
      </c>
      <c r="L1360" s="28">
        <v>10071370</v>
      </c>
      <c r="M1360" s="28">
        <v>0.66900000000000004</v>
      </c>
    </row>
    <row r="1361" spans="1:13" ht="15.75" customHeight="1" x14ac:dyDescent="0.25">
      <c r="A1361" s="15">
        <v>1360</v>
      </c>
      <c r="B1361" s="13" t="s">
        <v>158</v>
      </c>
      <c r="C1361" s="13" t="s">
        <v>176</v>
      </c>
      <c r="D1361" s="26" t="s">
        <v>65</v>
      </c>
      <c r="E1361" s="28">
        <v>0.01</v>
      </c>
      <c r="F1361" s="28">
        <v>7.0000000000000001E-3</v>
      </c>
      <c r="G1361" s="28">
        <v>77</v>
      </c>
      <c r="H1361" s="28">
        <v>69</v>
      </c>
      <c r="I1361" s="28">
        <v>0.151</v>
      </c>
      <c r="J1361" s="28">
        <v>0.68899999999999995</v>
      </c>
      <c r="K1361" s="28">
        <v>0.161</v>
      </c>
      <c r="L1361" s="28">
        <v>10055780</v>
      </c>
      <c r="M1361" s="28">
        <v>0.67400000000000004</v>
      </c>
    </row>
    <row r="1362" spans="1:13" ht="15.75" customHeight="1" x14ac:dyDescent="0.25">
      <c r="A1362" s="15">
        <v>1361</v>
      </c>
      <c r="B1362" s="13" t="s">
        <v>158</v>
      </c>
      <c r="C1362" s="13" t="s">
        <v>176</v>
      </c>
      <c r="D1362" s="26" t="s">
        <v>66</v>
      </c>
      <c r="E1362" s="28">
        <v>0.01</v>
      </c>
      <c r="F1362" s="28">
        <v>6.0000000000000001E-3</v>
      </c>
      <c r="G1362" s="28">
        <v>78</v>
      </c>
      <c r="H1362" s="28">
        <v>70</v>
      </c>
      <c r="I1362" s="28">
        <v>0.14899999999999999</v>
      </c>
      <c r="J1362" s="28">
        <v>0.68799999999999994</v>
      </c>
      <c r="K1362" s="28">
        <v>0.16300000000000001</v>
      </c>
      <c r="L1362" s="28">
        <v>10038188</v>
      </c>
      <c r="M1362" s="28">
        <v>0.67900000000000005</v>
      </c>
    </row>
    <row r="1363" spans="1:13" ht="15.75" customHeight="1" x14ac:dyDescent="0.25">
      <c r="A1363" s="15">
        <v>1362</v>
      </c>
      <c r="B1363" s="13" t="s">
        <v>158</v>
      </c>
      <c r="C1363" s="13" t="s">
        <v>176</v>
      </c>
      <c r="D1363" s="26" t="s">
        <v>67</v>
      </c>
      <c r="E1363" s="28">
        <v>0.01</v>
      </c>
      <c r="F1363" s="28">
        <v>6.0000000000000001E-3</v>
      </c>
      <c r="G1363" s="28">
        <v>78</v>
      </c>
      <c r="H1363" s="28">
        <v>70</v>
      </c>
      <c r="I1363" s="28">
        <v>0.14699999999999999</v>
      </c>
      <c r="J1363" s="28">
        <v>0.68700000000000006</v>
      </c>
      <c r="K1363" s="28">
        <v>0.16500000000000001</v>
      </c>
      <c r="L1363" s="28">
        <v>10022650</v>
      </c>
      <c r="M1363" s="28">
        <v>0.68400000000000005</v>
      </c>
    </row>
    <row r="1364" spans="1:13" ht="15.75" customHeight="1" x14ac:dyDescent="0.25">
      <c r="A1364" s="15">
        <v>1363</v>
      </c>
      <c r="B1364" s="13" t="s">
        <v>158</v>
      </c>
      <c r="C1364" s="13" t="s">
        <v>176</v>
      </c>
      <c r="D1364" s="26" t="s">
        <v>68</v>
      </c>
      <c r="E1364" s="28">
        <v>8.9999999999999993E-3</v>
      </c>
      <c r="F1364" s="28">
        <v>6.0000000000000001E-3</v>
      </c>
      <c r="G1364" s="28">
        <v>78</v>
      </c>
      <c r="H1364" s="28">
        <v>71</v>
      </c>
      <c r="I1364" s="28">
        <v>0.14599999999999999</v>
      </c>
      <c r="J1364" s="28">
        <v>0.68600000000000005</v>
      </c>
      <c r="K1364" s="28">
        <v>0.16700000000000001</v>
      </c>
      <c r="L1364" s="28">
        <v>10000023</v>
      </c>
      <c r="M1364" s="28">
        <v>0.68899999999999995</v>
      </c>
    </row>
    <row r="1365" spans="1:13" ht="15.75" customHeight="1" x14ac:dyDescent="0.25">
      <c r="A1365" s="15">
        <v>1364</v>
      </c>
      <c r="B1365" s="13" t="s">
        <v>158</v>
      </c>
      <c r="C1365" s="13" t="s">
        <v>176</v>
      </c>
      <c r="D1365" s="26" t="s">
        <v>69</v>
      </c>
      <c r="E1365" s="28">
        <v>8.9999999999999993E-3</v>
      </c>
      <c r="F1365" s="28">
        <v>6.0000000000000001E-3</v>
      </c>
      <c r="G1365" s="28">
        <v>79</v>
      </c>
      <c r="H1365" s="28">
        <v>71</v>
      </c>
      <c r="I1365" s="28">
        <v>0.14599999999999999</v>
      </c>
      <c r="J1365" s="28">
        <v>0.68500000000000005</v>
      </c>
      <c r="K1365" s="28">
        <v>0.16900000000000001</v>
      </c>
      <c r="L1365" s="28">
        <v>9971727</v>
      </c>
      <c r="M1365" s="28">
        <v>0.69299999999999995</v>
      </c>
    </row>
    <row r="1366" spans="1:13" ht="15.75" customHeight="1" x14ac:dyDescent="0.25">
      <c r="A1366" s="15">
        <v>1365</v>
      </c>
      <c r="B1366" s="13" t="s">
        <v>158</v>
      </c>
      <c r="C1366" s="13" t="s">
        <v>176</v>
      </c>
      <c r="D1366" s="26" t="s">
        <v>70</v>
      </c>
      <c r="E1366" s="28">
        <v>8.9999999999999993E-3</v>
      </c>
      <c r="F1366" s="28">
        <v>5.0000000000000001E-3</v>
      </c>
      <c r="G1366" s="28">
        <v>79</v>
      </c>
      <c r="H1366" s="28">
        <v>72</v>
      </c>
      <c r="I1366" s="28">
        <v>0.14599999999999999</v>
      </c>
      <c r="J1366" s="28">
        <v>0.68300000000000005</v>
      </c>
      <c r="K1366" s="28">
        <v>0.17</v>
      </c>
      <c r="L1366" s="28">
        <v>9920362</v>
      </c>
      <c r="M1366" s="28">
        <v>0.69799999999999995</v>
      </c>
    </row>
    <row r="1367" spans="1:13" ht="15.75" customHeight="1" x14ac:dyDescent="0.25">
      <c r="A1367" s="15">
        <v>1366</v>
      </c>
      <c r="B1367" s="13" t="s">
        <v>158</v>
      </c>
      <c r="C1367" s="13" t="s">
        <v>177</v>
      </c>
      <c r="D1367" s="26" t="s">
        <v>58</v>
      </c>
      <c r="E1367" s="28">
        <v>1.4E-2</v>
      </c>
      <c r="F1367" s="28">
        <v>3.0000000000000001E-3</v>
      </c>
      <c r="G1367" s="28">
        <v>82</v>
      </c>
      <c r="H1367" s="28">
        <v>78</v>
      </c>
      <c r="I1367" s="28">
        <v>0.23300000000000001</v>
      </c>
      <c r="J1367" s="28">
        <v>0.65100000000000002</v>
      </c>
      <c r="K1367" s="28">
        <v>0.11600000000000001</v>
      </c>
      <c r="L1367" s="28">
        <v>281205</v>
      </c>
      <c r="M1367" s="28">
        <v>0.92400000000000004</v>
      </c>
    </row>
    <row r="1368" spans="1:13" ht="15.75" customHeight="1" x14ac:dyDescent="0.25">
      <c r="A1368" s="15">
        <v>1367</v>
      </c>
      <c r="B1368" s="13" t="s">
        <v>158</v>
      </c>
      <c r="C1368" s="13" t="s">
        <v>177</v>
      </c>
      <c r="D1368" s="26" t="s">
        <v>59</v>
      </c>
      <c r="E1368" s="28">
        <v>1.4E-2</v>
      </c>
      <c r="F1368" s="28">
        <v>3.0000000000000001E-3</v>
      </c>
      <c r="G1368" s="28">
        <v>83</v>
      </c>
      <c r="H1368" s="28">
        <v>78</v>
      </c>
      <c r="I1368" s="28">
        <v>0.23</v>
      </c>
      <c r="J1368" s="28">
        <v>0.65300000000000002</v>
      </c>
      <c r="K1368" s="28">
        <v>0.11600000000000001</v>
      </c>
      <c r="L1368" s="28">
        <v>284968</v>
      </c>
      <c r="M1368" s="28">
        <v>0.92500000000000004</v>
      </c>
    </row>
    <row r="1369" spans="1:13" ht="15.75" customHeight="1" x14ac:dyDescent="0.25">
      <c r="A1369" s="15">
        <v>1368</v>
      </c>
      <c r="B1369" s="13" t="s">
        <v>158</v>
      </c>
      <c r="C1369" s="13" t="s">
        <v>177</v>
      </c>
      <c r="D1369" s="26" t="s">
        <v>60</v>
      </c>
      <c r="E1369" s="28">
        <v>1.4E-2</v>
      </c>
      <c r="F1369" s="28">
        <v>3.0000000000000001E-3</v>
      </c>
      <c r="G1369" s="28">
        <v>83</v>
      </c>
      <c r="H1369" s="28">
        <v>79</v>
      </c>
      <c r="I1369" s="28">
        <v>0.22800000000000001</v>
      </c>
      <c r="J1369" s="28">
        <v>0.65600000000000003</v>
      </c>
      <c r="K1369" s="28">
        <v>0.11700000000000001</v>
      </c>
      <c r="L1369" s="28">
        <v>287523</v>
      </c>
      <c r="M1369" s="28">
        <v>0.92700000000000005</v>
      </c>
    </row>
    <row r="1370" spans="1:13" ht="15.75" customHeight="1" x14ac:dyDescent="0.25">
      <c r="A1370" s="15">
        <v>1369</v>
      </c>
      <c r="B1370" s="13" t="s">
        <v>158</v>
      </c>
      <c r="C1370" s="13" t="s">
        <v>177</v>
      </c>
      <c r="D1370" s="26" t="s">
        <v>61</v>
      </c>
      <c r="E1370" s="28">
        <v>1.4E-2</v>
      </c>
      <c r="F1370" s="28">
        <v>3.0000000000000001E-3</v>
      </c>
      <c r="G1370" s="28">
        <v>83</v>
      </c>
      <c r="H1370" s="28">
        <v>80</v>
      </c>
      <c r="I1370" s="28">
        <v>0.22500000000000001</v>
      </c>
      <c r="J1370" s="28">
        <v>0.65800000000000003</v>
      </c>
      <c r="K1370" s="28">
        <v>0.11700000000000001</v>
      </c>
      <c r="L1370" s="28">
        <v>289521</v>
      </c>
      <c r="M1370" s="28">
        <v>0.92800000000000005</v>
      </c>
    </row>
    <row r="1371" spans="1:13" ht="15.75" customHeight="1" x14ac:dyDescent="0.25">
      <c r="A1371" s="15">
        <v>1370</v>
      </c>
      <c r="B1371" s="13" t="s">
        <v>158</v>
      </c>
      <c r="C1371" s="13" t="s">
        <v>177</v>
      </c>
      <c r="D1371" s="26" t="s">
        <v>62</v>
      </c>
      <c r="E1371" s="28">
        <v>1.4999999999999999E-2</v>
      </c>
      <c r="F1371" s="28">
        <v>3.0000000000000001E-3</v>
      </c>
      <c r="G1371" s="28">
        <v>83</v>
      </c>
      <c r="H1371" s="28">
        <v>79</v>
      </c>
      <c r="I1371" s="28">
        <v>0.223</v>
      </c>
      <c r="J1371" s="28">
        <v>0.66</v>
      </c>
      <c r="K1371" s="28">
        <v>0.11700000000000001</v>
      </c>
      <c r="L1371" s="28">
        <v>292074</v>
      </c>
      <c r="M1371" s="28">
        <v>0.92900000000000005</v>
      </c>
    </row>
    <row r="1372" spans="1:13" ht="15.75" customHeight="1" x14ac:dyDescent="0.25">
      <c r="A1372" s="15">
        <v>1371</v>
      </c>
      <c r="B1372" s="13" t="s">
        <v>158</v>
      </c>
      <c r="C1372" s="13" t="s">
        <v>177</v>
      </c>
      <c r="D1372" s="26" t="s">
        <v>63</v>
      </c>
      <c r="E1372" s="28">
        <v>1.4E-2</v>
      </c>
      <c r="F1372" s="28">
        <v>2E-3</v>
      </c>
      <c r="G1372" s="28">
        <v>84</v>
      </c>
      <c r="H1372" s="28">
        <v>80</v>
      </c>
      <c r="I1372" s="28">
        <v>0.221</v>
      </c>
      <c r="J1372" s="28">
        <v>0.66200000000000003</v>
      </c>
      <c r="K1372" s="28">
        <v>0.11700000000000001</v>
      </c>
      <c r="L1372" s="28">
        <v>296734</v>
      </c>
      <c r="M1372" s="28">
        <v>0.93</v>
      </c>
    </row>
    <row r="1373" spans="1:13" ht="15.75" customHeight="1" x14ac:dyDescent="0.25">
      <c r="A1373" s="15">
        <v>1372</v>
      </c>
      <c r="B1373" s="13" t="s">
        <v>158</v>
      </c>
      <c r="C1373" s="13" t="s">
        <v>177</v>
      </c>
      <c r="D1373" s="26" t="s">
        <v>64</v>
      </c>
      <c r="E1373" s="28">
        <v>1.4999999999999999E-2</v>
      </c>
      <c r="F1373" s="28">
        <v>2E-3</v>
      </c>
      <c r="G1373" s="28">
        <v>83</v>
      </c>
      <c r="H1373" s="28">
        <v>80</v>
      </c>
      <c r="I1373" s="28">
        <v>0.218</v>
      </c>
      <c r="J1373" s="28">
        <v>0.66400000000000003</v>
      </c>
      <c r="K1373" s="28">
        <v>0.11799999999999999</v>
      </c>
      <c r="L1373" s="28">
        <v>303782</v>
      </c>
      <c r="M1373" s="28">
        <v>0.93200000000000005</v>
      </c>
    </row>
    <row r="1374" spans="1:13" ht="15.75" customHeight="1" x14ac:dyDescent="0.25">
      <c r="A1374" s="15">
        <v>1373</v>
      </c>
      <c r="B1374" s="13" t="s">
        <v>158</v>
      </c>
      <c r="C1374" s="13" t="s">
        <v>177</v>
      </c>
      <c r="D1374" s="26" t="s">
        <v>65</v>
      </c>
      <c r="E1374" s="28">
        <v>1.4999999999999999E-2</v>
      </c>
      <c r="F1374" s="28">
        <v>2E-3</v>
      </c>
      <c r="G1374" s="28">
        <v>83</v>
      </c>
      <c r="H1374" s="28">
        <v>80</v>
      </c>
      <c r="I1374" s="28">
        <v>0.215</v>
      </c>
      <c r="J1374" s="28">
        <v>0.66600000000000004</v>
      </c>
      <c r="K1374" s="28">
        <v>0.11799999999999999</v>
      </c>
      <c r="L1374" s="28">
        <v>311566</v>
      </c>
      <c r="M1374" s="28">
        <v>0.93300000000000005</v>
      </c>
    </row>
    <row r="1375" spans="1:13" ht="15.75" customHeight="1" x14ac:dyDescent="0.25">
      <c r="A1375" s="15">
        <v>1374</v>
      </c>
      <c r="B1375" s="13" t="s">
        <v>158</v>
      </c>
      <c r="C1375" s="13" t="s">
        <v>177</v>
      </c>
      <c r="D1375" s="26" t="s">
        <v>66</v>
      </c>
      <c r="E1375" s="28">
        <v>1.4999999999999999E-2</v>
      </c>
      <c r="F1375" s="28">
        <v>2E-3</v>
      </c>
      <c r="G1375" s="28">
        <v>83</v>
      </c>
      <c r="H1375" s="28">
        <v>80</v>
      </c>
      <c r="I1375" s="28">
        <v>0.21299999999999999</v>
      </c>
      <c r="J1375" s="28">
        <v>0.66800000000000004</v>
      </c>
      <c r="K1375" s="28">
        <v>0.11899999999999999</v>
      </c>
      <c r="L1375" s="28">
        <v>317414</v>
      </c>
      <c r="M1375" s="28">
        <v>0.93400000000000005</v>
      </c>
    </row>
    <row r="1376" spans="1:13" ht="15.75" customHeight="1" x14ac:dyDescent="0.25">
      <c r="A1376" s="15">
        <v>1375</v>
      </c>
      <c r="B1376" s="13" t="s">
        <v>158</v>
      </c>
      <c r="C1376" s="13" t="s">
        <v>177</v>
      </c>
      <c r="D1376" s="26" t="s">
        <v>67</v>
      </c>
      <c r="E1376" s="28">
        <v>1.6E-2</v>
      </c>
      <c r="F1376" s="28">
        <v>2E-3</v>
      </c>
      <c r="G1376" s="28">
        <v>84</v>
      </c>
      <c r="H1376" s="28">
        <v>80</v>
      </c>
      <c r="I1376" s="28">
        <v>0.21099999999999999</v>
      </c>
      <c r="J1376" s="28">
        <v>0.66900000000000004</v>
      </c>
      <c r="K1376" s="28">
        <v>0.12</v>
      </c>
      <c r="L1376" s="28">
        <v>318499</v>
      </c>
      <c r="M1376" s="28">
        <v>0.93500000000000005</v>
      </c>
    </row>
    <row r="1377" spans="1:13" ht="15.75" customHeight="1" x14ac:dyDescent="0.25">
      <c r="A1377" s="15">
        <v>1376</v>
      </c>
      <c r="B1377" s="13" t="s">
        <v>158</v>
      </c>
      <c r="C1377" s="13" t="s">
        <v>177</v>
      </c>
      <c r="D1377" s="26" t="s">
        <v>68</v>
      </c>
      <c r="E1377" s="28">
        <v>1.4999999999999999E-2</v>
      </c>
      <c r="F1377" s="28">
        <v>2E-3</v>
      </c>
      <c r="G1377" s="28">
        <v>84</v>
      </c>
      <c r="H1377" s="28">
        <v>80</v>
      </c>
      <c r="I1377" s="28">
        <v>0.20899999999999999</v>
      </c>
      <c r="J1377" s="28">
        <v>0.66900000000000004</v>
      </c>
      <c r="K1377" s="28">
        <v>0.121</v>
      </c>
      <c r="L1377" s="28">
        <v>318041</v>
      </c>
      <c r="M1377" s="28">
        <v>0.93600000000000005</v>
      </c>
    </row>
    <row r="1378" spans="1:13" ht="15.75" customHeight="1" x14ac:dyDescent="0.25">
      <c r="A1378" s="15">
        <v>1377</v>
      </c>
      <c r="B1378" s="13" t="s">
        <v>158</v>
      </c>
      <c r="C1378" s="13" t="s">
        <v>177</v>
      </c>
      <c r="D1378" s="26" t="s">
        <v>69</v>
      </c>
      <c r="E1378" s="28">
        <v>1.4E-2</v>
      </c>
      <c r="F1378" s="28">
        <v>2E-3</v>
      </c>
      <c r="G1378" s="28">
        <v>84</v>
      </c>
      <c r="H1378" s="28">
        <v>81</v>
      </c>
      <c r="I1378" s="28">
        <v>0.20799999999999999</v>
      </c>
      <c r="J1378" s="28">
        <v>0.66900000000000004</v>
      </c>
      <c r="K1378" s="28">
        <v>0.123</v>
      </c>
      <c r="L1378" s="28">
        <v>319014</v>
      </c>
      <c r="M1378" s="28">
        <v>0.93700000000000006</v>
      </c>
    </row>
    <row r="1379" spans="1:13" ht="15.75" customHeight="1" x14ac:dyDescent="0.25">
      <c r="A1379" s="15">
        <v>1378</v>
      </c>
      <c r="B1379" s="13" t="s">
        <v>158</v>
      </c>
      <c r="C1379" s="13" t="s">
        <v>177</v>
      </c>
      <c r="D1379" s="26" t="s">
        <v>70</v>
      </c>
      <c r="E1379" s="28">
        <v>1.4E-2</v>
      </c>
      <c r="F1379" s="28">
        <v>2E-3</v>
      </c>
      <c r="G1379" s="28">
        <v>84</v>
      </c>
      <c r="H1379" s="28">
        <v>82</v>
      </c>
      <c r="I1379" s="28">
        <v>0.20699999999999999</v>
      </c>
      <c r="J1379" s="28">
        <v>0.66700000000000004</v>
      </c>
      <c r="K1379" s="28">
        <v>0.126</v>
      </c>
      <c r="L1379" s="28">
        <v>320716</v>
      </c>
      <c r="M1379" s="28">
        <v>0.93799999999999994</v>
      </c>
    </row>
    <row r="1380" spans="1:13" ht="15.75" customHeight="1" x14ac:dyDescent="0.25">
      <c r="A1380" s="15">
        <v>1379</v>
      </c>
      <c r="B1380" s="13" t="s">
        <v>158</v>
      </c>
      <c r="C1380" s="13" t="s">
        <v>178</v>
      </c>
      <c r="D1380" s="26" t="s">
        <v>58</v>
      </c>
      <c r="E1380" s="28">
        <v>1.4E-2</v>
      </c>
      <c r="F1380" s="28">
        <v>6.0000000000000001E-3</v>
      </c>
      <c r="G1380" s="28">
        <v>79</v>
      </c>
      <c r="H1380" s="28">
        <v>74</v>
      </c>
      <c r="I1380" s="28">
        <v>0.218</v>
      </c>
      <c r="J1380" s="28">
        <v>0.67</v>
      </c>
      <c r="K1380" s="28">
        <v>0.112</v>
      </c>
      <c r="L1380" s="28">
        <v>3805174</v>
      </c>
      <c r="M1380" s="28">
        <v>0.59099999999999997</v>
      </c>
    </row>
    <row r="1381" spans="1:13" ht="15.75" customHeight="1" x14ac:dyDescent="0.25">
      <c r="A1381" s="15">
        <v>1380</v>
      </c>
      <c r="B1381" s="13" t="s">
        <v>158</v>
      </c>
      <c r="C1381" s="13" t="s">
        <v>178</v>
      </c>
      <c r="D1381" s="26" t="s">
        <v>59</v>
      </c>
      <c r="E1381" s="28">
        <v>1.4999999999999999E-2</v>
      </c>
      <c r="F1381" s="28">
        <v>6.0000000000000001E-3</v>
      </c>
      <c r="G1381" s="28">
        <v>80</v>
      </c>
      <c r="H1381" s="28">
        <v>75</v>
      </c>
      <c r="I1381" s="28">
        <v>0.214</v>
      </c>
      <c r="J1381" s="28">
        <v>0.67400000000000004</v>
      </c>
      <c r="K1381" s="28">
        <v>0.112</v>
      </c>
      <c r="L1381" s="28">
        <v>3866243</v>
      </c>
      <c r="M1381" s="28">
        <v>0.59399999999999997</v>
      </c>
    </row>
    <row r="1382" spans="1:13" ht="15.75" customHeight="1" x14ac:dyDescent="0.25">
      <c r="A1382" s="15">
        <v>1381</v>
      </c>
      <c r="B1382" s="13" t="s">
        <v>158</v>
      </c>
      <c r="C1382" s="13" t="s">
        <v>178</v>
      </c>
      <c r="D1382" s="26" t="s">
        <v>60</v>
      </c>
      <c r="E1382" s="28">
        <v>1.4999999999999999E-2</v>
      </c>
      <c r="F1382" s="28">
        <v>5.0000000000000001E-3</v>
      </c>
      <c r="G1382" s="28">
        <v>80</v>
      </c>
      <c r="H1382" s="28">
        <v>75</v>
      </c>
      <c r="I1382" s="28">
        <v>0.21099999999999999</v>
      </c>
      <c r="J1382" s="28">
        <v>0.67800000000000005</v>
      </c>
      <c r="K1382" s="28">
        <v>0.111</v>
      </c>
      <c r="L1382" s="28">
        <v>3931947</v>
      </c>
      <c r="M1382" s="28">
        <v>0.59599999999999997</v>
      </c>
    </row>
    <row r="1383" spans="1:13" ht="15.75" customHeight="1" x14ac:dyDescent="0.25">
      <c r="A1383" s="15">
        <v>1382</v>
      </c>
      <c r="B1383" s="13" t="s">
        <v>158</v>
      </c>
      <c r="C1383" s="13" t="s">
        <v>178</v>
      </c>
      <c r="D1383" s="26" t="s">
        <v>61</v>
      </c>
      <c r="E1383" s="28">
        <v>1.4999999999999999E-2</v>
      </c>
      <c r="F1383" s="28">
        <v>5.0000000000000001E-3</v>
      </c>
      <c r="G1383" s="28">
        <v>81</v>
      </c>
      <c r="H1383" s="28">
        <v>76</v>
      </c>
      <c r="I1383" s="28">
        <v>0.20799999999999999</v>
      </c>
      <c r="J1383" s="28">
        <v>0.68100000000000005</v>
      </c>
      <c r="K1383" s="28">
        <v>0.111</v>
      </c>
      <c r="L1383" s="28">
        <v>3996521</v>
      </c>
      <c r="M1383" s="28">
        <v>0.59899999999999998</v>
      </c>
    </row>
    <row r="1384" spans="1:13" ht="15.75" customHeight="1" x14ac:dyDescent="0.25">
      <c r="A1384" s="15">
        <v>1383</v>
      </c>
      <c r="B1384" s="13" t="s">
        <v>158</v>
      </c>
      <c r="C1384" s="13" t="s">
        <v>178</v>
      </c>
      <c r="D1384" s="26" t="s">
        <v>62</v>
      </c>
      <c r="E1384" s="28">
        <v>1.4999999999999999E-2</v>
      </c>
      <c r="F1384" s="28">
        <v>5.0000000000000001E-3</v>
      </c>
      <c r="G1384" s="28">
        <v>81</v>
      </c>
      <c r="H1384" s="28">
        <v>76</v>
      </c>
      <c r="I1384" s="28">
        <v>0.20599999999999999</v>
      </c>
      <c r="J1384" s="28">
        <v>0.68300000000000005</v>
      </c>
      <c r="K1384" s="28">
        <v>0.111</v>
      </c>
      <c r="L1384" s="28">
        <v>4070262</v>
      </c>
      <c r="M1384" s="28">
        <v>0.60199999999999998</v>
      </c>
    </row>
    <row r="1385" spans="1:13" ht="15.75" customHeight="1" x14ac:dyDescent="0.25">
      <c r="A1385" s="15">
        <v>1384</v>
      </c>
      <c r="B1385" s="13" t="s">
        <v>158</v>
      </c>
      <c r="C1385" s="13" t="s">
        <v>178</v>
      </c>
      <c r="D1385" s="26" t="s">
        <v>63</v>
      </c>
      <c r="E1385" s="28">
        <v>1.4999999999999999E-2</v>
      </c>
      <c r="F1385" s="28">
        <v>4.0000000000000001E-3</v>
      </c>
      <c r="G1385" s="28">
        <v>81</v>
      </c>
      <c r="H1385" s="28">
        <v>77</v>
      </c>
      <c r="I1385" s="28">
        <v>0.20599999999999999</v>
      </c>
      <c r="J1385" s="28">
        <v>0.68400000000000005</v>
      </c>
      <c r="K1385" s="28">
        <v>0.111</v>
      </c>
      <c r="L1385" s="28">
        <v>4159914</v>
      </c>
      <c r="M1385" s="28">
        <v>0.60499999999999998</v>
      </c>
    </row>
    <row r="1386" spans="1:13" ht="15.75" customHeight="1" x14ac:dyDescent="0.25">
      <c r="A1386" s="15">
        <v>1385</v>
      </c>
      <c r="B1386" s="13" t="s">
        <v>158</v>
      </c>
      <c r="C1386" s="13" t="s">
        <v>178</v>
      </c>
      <c r="D1386" s="26" t="s">
        <v>64</v>
      </c>
      <c r="E1386" s="28">
        <v>1.4999999999999999E-2</v>
      </c>
      <c r="F1386" s="28">
        <v>4.0000000000000001E-3</v>
      </c>
      <c r="G1386" s="28">
        <v>82</v>
      </c>
      <c r="H1386" s="28">
        <v>77</v>
      </c>
      <c r="I1386" s="28">
        <v>0.20599999999999999</v>
      </c>
      <c r="J1386" s="28">
        <v>0.68300000000000005</v>
      </c>
      <c r="K1386" s="28">
        <v>0.111</v>
      </c>
      <c r="L1386" s="28">
        <v>4274137</v>
      </c>
      <c r="M1386" s="28">
        <v>0.60799999999999998</v>
      </c>
    </row>
    <row r="1387" spans="1:13" ht="15.75" customHeight="1" x14ac:dyDescent="0.25">
      <c r="A1387" s="15">
        <v>1386</v>
      </c>
      <c r="B1387" s="13" t="s">
        <v>158</v>
      </c>
      <c r="C1387" s="13" t="s">
        <v>178</v>
      </c>
      <c r="D1387" s="26" t="s">
        <v>65</v>
      </c>
      <c r="E1387" s="28">
        <v>1.6E-2</v>
      </c>
      <c r="F1387" s="28">
        <v>4.0000000000000001E-3</v>
      </c>
      <c r="G1387" s="28">
        <v>82</v>
      </c>
      <c r="H1387" s="28">
        <v>77</v>
      </c>
      <c r="I1387" s="28">
        <v>0.20799999999999999</v>
      </c>
      <c r="J1387" s="28">
        <v>0.68100000000000005</v>
      </c>
      <c r="K1387" s="28">
        <v>0.111</v>
      </c>
      <c r="L1387" s="28">
        <v>4398942</v>
      </c>
      <c r="M1387" s="28">
        <v>0.61</v>
      </c>
    </row>
    <row r="1388" spans="1:13" ht="15.75" customHeight="1" x14ac:dyDescent="0.25">
      <c r="A1388" s="15">
        <v>1387</v>
      </c>
      <c r="B1388" s="13" t="s">
        <v>158</v>
      </c>
      <c r="C1388" s="13" t="s">
        <v>178</v>
      </c>
      <c r="D1388" s="26" t="s">
        <v>66</v>
      </c>
      <c r="E1388" s="28">
        <v>1.7000000000000001E-2</v>
      </c>
      <c r="F1388" s="28">
        <v>4.0000000000000001E-3</v>
      </c>
      <c r="G1388" s="28">
        <v>82</v>
      </c>
      <c r="H1388" s="28">
        <v>78</v>
      </c>
      <c r="I1388" s="28">
        <v>0.21</v>
      </c>
      <c r="J1388" s="28">
        <v>0.67900000000000005</v>
      </c>
      <c r="K1388" s="28">
        <v>0.111</v>
      </c>
      <c r="L1388" s="28">
        <v>4489544</v>
      </c>
      <c r="M1388" s="28">
        <v>0.61299999999999999</v>
      </c>
    </row>
    <row r="1389" spans="1:13" ht="15.75" customHeight="1" x14ac:dyDescent="0.25">
      <c r="A1389" s="15">
        <v>1388</v>
      </c>
      <c r="B1389" s="13" t="s">
        <v>158</v>
      </c>
      <c r="C1389" s="13" t="s">
        <v>178</v>
      </c>
      <c r="D1389" s="26" t="s">
        <v>67</v>
      </c>
      <c r="E1389" s="28">
        <v>1.7000000000000001E-2</v>
      </c>
      <c r="F1389" s="28">
        <v>4.0000000000000001E-3</v>
      </c>
      <c r="G1389" s="28">
        <v>83</v>
      </c>
      <c r="H1389" s="28">
        <v>78</v>
      </c>
      <c r="I1389" s="28">
        <v>0.21199999999999999</v>
      </c>
      <c r="J1389" s="28">
        <v>0.67600000000000005</v>
      </c>
      <c r="K1389" s="28">
        <v>0.112</v>
      </c>
      <c r="L1389" s="28">
        <v>4535375</v>
      </c>
      <c r="M1389" s="28">
        <v>0.61599999999999999</v>
      </c>
    </row>
    <row r="1390" spans="1:13" ht="15.75" customHeight="1" x14ac:dyDescent="0.25">
      <c r="A1390" s="15">
        <v>1389</v>
      </c>
      <c r="B1390" s="13" t="s">
        <v>158</v>
      </c>
      <c r="C1390" s="13" t="s">
        <v>178</v>
      </c>
      <c r="D1390" s="26" t="s">
        <v>68</v>
      </c>
      <c r="E1390" s="28">
        <v>1.7000000000000001E-2</v>
      </c>
      <c r="F1390" s="28">
        <v>4.0000000000000001E-3</v>
      </c>
      <c r="G1390" s="28">
        <v>83</v>
      </c>
      <c r="H1390" s="28">
        <v>79</v>
      </c>
      <c r="I1390" s="28">
        <v>0.21299999999999999</v>
      </c>
      <c r="J1390" s="28">
        <v>0.67300000000000004</v>
      </c>
      <c r="K1390" s="28">
        <v>0.113</v>
      </c>
      <c r="L1390" s="28">
        <v>4560155</v>
      </c>
      <c r="M1390" s="28">
        <v>0.61799999999999999</v>
      </c>
    </row>
    <row r="1391" spans="1:13" ht="15.75" customHeight="1" x14ac:dyDescent="0.25">
      <c r="A1391" s="15">
        <v>1390</v>
      </c>
      <c r="B1391" s="13" t="s">
        <v>158</v>
      </c>
      <c r="C1391" s="13" t="s">
        <v>178</v>
      </c>
      <c r="D1391" s="26" t="s">
        <v>69</v>
      </c>
      <c r="E1391" s="28">
        <v>1.6E-2</v>
      </c>
      <c r="F1391" s="28">
        <v>3.0000000000000001E-3</v>
      </c>
      <c r="G1391" s="28">
        <v>83</v>
      </c>
      <c r="H1391" s="28">
        <v>79</v>
      </c>
      <c r="I1391" s="28">
        <v>0.215</v>
      </c>
      <c r="J1391" s="28">
        <v>0.67</v>
      </c>
      <c r="K1391" s="28">
        <v>0.115</v>
      </c>
      <c r="L1391" s="28">
        <v>4576794</v>
      </c>
      <c r="M1391" s="28">
        <v>0.621</v>
      </c>
    </row>
    <row r="1392" spans="1:13" ht="15.75" customHeight="1" x14ac:dyDescent="0.25">
      <c r="A1392" s="15">
        <v>1391</v>
      </c>
      <c r="B1392" s="13" t="s">
        <v>158</v>
      </c>
      <c r="C1392" s="13" t="s">
        <v>178</v>
      </c>
      <c r="D1392" s="26" t="s">
        <v>70</v>
      </c>
      <c r="E1392" s="28">
        <v>1.6E-2</v>
      </c>
      <c r="F1392" s="28">
        <v>3.0000000000000001E-3</v>
      </c>
      <c r="G1392" s="28">
        <v>83</v>
      </c>
      <c r="H1392" s="28">
        <v>79</v>
      </c>
      <c r="I1392" s="28">
        <v>0.215</v>
      </c>
      <c r="J1392" s="28">
        <v>0.66700000000000004</v>
      </c>
      <c r="K1392" s="28">
        <v>0.11799999999999999</v>
      </c>
      <c r="L1392" s="28">
        <v>4586897</v>
      </c>
      <c r="M1392" s="28">
        <v>0.624</v>
      </c>
    </row>
    <row r="1393" spans="1:13" ht="15.75" customHeight="1" x14ac:dyDescent="0.25">
      <c r="A1393" s="15">
        <v>1392</v>
      </c>
      <c r="B1393" s="13" t="s">
        <v>158</v>
      </c>
      <c r="C1393" s="13" t="s">
        <v>179</v>
      </c>
      <c r="D1393" s="26" t="s">
        <v>58</v>
      </c>
      <c r="E1393" s="13"/>
      <c r="F1393" s="13"/>
      <c r="G1393" s="13"/>
      <c r="H1393" s="13"/>
      <c r="I1393" s="13"/>
      <c r="J1393" s="13"/>
      <c r="K1393" s="13"/>
      <c r="L1393" s="28">
        <v>76806</v>
      </c>
      <c r="M1393" s="28">
        <v>0.51800000000000002</v>
      </c>
    </row>
    <row r="1394" spans="1:13" ht="15.75" customHeight="1" x14ac:dyDescent="0.25">
      <c r="A1394" s="15">
        <v>1393</v>
      </c>
      <c r="B1394" s="13" t="s">
        <v>158</v>
      </c>
      <c r="C1394" s="13" t="s">
        <v>179</v>
      </c>
      <c r="D1394" s="26" t="s">
        <v>59</v>
      </c>
      <c r="E1394" s="13"/>
      <c r="F1394" s="13"/>
      <c r="G1394" s="13"/>
      <c r="H1394" s="13"/>
      <c r="I1394" s="13"/>
      <c r="J1394" s="13"/>
      <c r="K1394" s="13"/>
      <c r="L1394" s="28">
        <v>77616</v>
      </c>
      <c r="M1394" s="28">
        <v>0.51800000000000002</v>
      </c>
    </row>
    <row r="1395" spans="1:13" ht="15.75" customHeight="1" x14ac:dyDescent="0.25">
      <c r="A1395" s="15">
        <v>1394</v>
      </c>
      <c r="B1395" s="13" t="s">
        <v>158</v>
      </c>
      <c r="C1395" s="13" t="s">
        <v>179</v>
      </c>
      <c r="D1395" s="26" t="s">
        <v>60</v>
      </c>
      <c r="E1395" s="28">
        <v>1.0999999999999999E-2</v>
      </c>
      <c r="F1395" s="13"/>
      <c r="G1395" s="28">
        <v>82</v>
      </c>
      <c r="H1395" s="28">
        <v>75</v>
      </c>
      <c r="I1395" s="13"/>
      <c r="J1395" s="13"/>
      <c r="K1395" s="13"/>
      <c r="L1395" s="28">
        <v>78338</v>
      </c>
      <c r="M1395" s="28">
        <v>0.51900000000000002</v>
      </c>
    </row>
    <row r="1396" spans="1:13" ht="15.75" customHeight="1" x14ac:dyDescent="0.25">
      <c r="A1396" s="15">
        <v>1395</v>
      </c>
      <c r="B1396" s="13" t="s">
        <v>158</v>
      </c>
      <c r="C1396" s="13" t="s">
        <v>179</v>
      </c>
      <c r="D1396" s="26" t="s">
        <v>61</v>
      </c>
      <c r="E1396" s="13"/>
      <c r="F1396" s="13"/>
      <c r="G1396" s="13"/>
      <c r="H1396" s="13"/>
      <c r="I1396" s="13"/>
      <c r="J1396" s="13"/>
      <c r="K1396" s="13"/>
      <c r="L1396" s="28">
        <v>79001</v>
      </c>
      <c r="M1396" s="28">
        <v>0.51900000000000002</v>
      </c>
    </row>
    <row r="1397" spans="1:13" ht="15.75" customHeight="1" x14ac:dyDescent="0.25">
      <c r="A1397" s="15">
        <v>1396</v>
      </c>
      <c r="B1397" s="13" t="s">
        <v>158</v>
      </c>
      <c r="C1397" s="13" t="s">
        <v>179</v>
      </c>
      <c r="D1397" s="26" t="s">
        <v>62</v>
      </c>
      <c r="E1397" s="13"/>
      <c r="F1397" s="13"/>
      <c r="G1397" s="13"/>
      <c r="H1397" s="13"/>
      <c r="I1397" s="13"/>
      <c r="J1397" s="13"/>
      <c r="K1397" s="13"/>
      <c r="L1397" s="28">
        <v>79658</v>
      </c>
      <c r="M1397" s="28">
        <v>0.51900000000000002</v>
      </c>
    </row>
    <row r="1398" spans="1:13" ht="15.75" customHeight="1" x14ac:dyDescent="0.25">
      <c r="A1398" s="15">
        <v>1397</v>
      </c>
      <c r="B1398" s="13" t="s">
        <v>158</v>
      </c>
      <c r="C1398" s="13" t="s">
        <v>179</v>
      </c>
      <c r="D1398" s="26" t="s">
        <v>63</v>
      </c>
      <c r="E1398" s="28">
        <v>1.0999999999999999E-2</v>
      </c>
      <c r="F1398" s="13"/>
      <c r="G1398" s="13"/>
      <c r="H1398" s="13"/>
      <c r="I1398" s="13"/>
      <c r="J1398" s="13"/>
      <c r="K1398" s="13"/>
      <c r="L1398" s="28">
        <v>80345</v>
      </c>
      <c r="M1398" s="28">
        <v>0.51900000000000002</v>
      </c>
    </row>
    <row r="1399" spans="1:13" ht="15.75" customHeight="1" x14ac:dyDescent="0.25">
      <c r="A1399" s="15">
        <v>1398</v>
      </c>
      <c r="B1399" s="13" t="s">
        <v>158</v>
      </c>
      <c r="C1399" s="13" t="s">
        <v>179</v>
      </c>
      <c r="D1399" s="26" t="s">
        <v>64</v>
      </c>
      <c r="E1399" s="13"/>
      <c r="F1399" s="13"/>
      <c r="G1399" s="13"/>
      <c r="H1399" s="13"/>
      <c r="I1399" s="13"/>
      <c r="J1399" s="13"/>
      <c r="K1399" s="13"/>
      <c r="L1399" s="28">
        <v>81068</v>
      </c>
      <c r="M1399" s="28">
        <v>0.51900000000000002</v>
      </c>
    </row>
    <row r="1400" spans="1:13" ht="15.75" customHeight="1" x14ac:dyDescent="0.25">
      <c r="A1400" s="15">
        <v>1399</v>
      </c>
      <c r="B1400" s="13" t="s">
        <v>158</v>
      </c>
      <c r="C1400" s="13" t="s">
        <v>179</v>
      </c>
      <c r="D1400" s="26" t="s">
        <v>65</v>
      </c>
      <c r="E1400" s="28">
        <v>1.0999999999999999E-2</v>
      </c>
      <c r="F1400" s="13"/>
      <c r="G1400" s="13"/>
      <c r="H1400" s="13"/>
      <c r="I1400" s="13"/>
      <c r="J1400" s="13"/>
      <c r="K1400" s="13"/>
      <c r="L1400" s="28">
        <v>81812</v>
      </c>
      <c r="M1400" s="28">
        <v>0.51900000000000002</v>
      </c>
    </row>
    <row r="1401" spans="1:13" ht="15.75" customHeight="1" x14ac:dyDescent="0.25">
      <c r="A1401" s="15">
        <v>1400</v>
      </c>
      <c r="B1401" s="13" t="s">
        <v>158</v>
      </c>
      <c r="C1401" s="13" t="s">
        <v>179</v>
      </c>
      <c r="D1401" s="26" t="s">
        <v>66</v>
      </c>
      <c r="E1401" s="13"/>
      <c r="F1401" s="13"/>
      <c r="G1401" s="13"/>
      <c r="H1401" s="13"/>
      <c r="I1401" s="13"/>
      <c r="J1401" s="13"/>
      <c r="K1401" s="13"/>
      <c r="L1401" s="28">
        <v>82561</v>
      </c>
      <c r="M1401" s="28">
        <v>0.52</v>
      </c>
    </row>
    <row r="1402" spans="1:13" ht="15.75" customHeight="1" x14ac:dyDescent="0.25">
      <c r="A1402" s="15">
        <v>1401</v>
      </c>
      <c r="B1402" s="13" t="s">
        <v>158</v>
      </c>
      <c r="C1402" s="13" t="s">
        <v>179</v>
      </c>
      <c r="D1402" s="26" t="s">
        <v>67</v>
      </c>
      <c r="E1402" s="13"/>
      <c r="F1402" s="13"/>
      <c r="G1402" s="13"/>
      <c r="H1402" s="13"/>
      <c r="I1402" s="13"/>
      <c r="J1402" s="13"/>
      <c r="K1402" s="13"/>
      <c r="L1402" s="28">
        <v>83293</v>
      </c>
      <c r="M1402" s="28">
        <v>0.52</v>
      </c>
    </row>
    <row r="1403" spans="1:13" ht="15.75" customHeight="1" x14ac:dyDescent="0.25">
      <c r="A1403" s="15">
        <v>1402</v>
      </c>
      <c r="B1403" s="13" t="s">
        <v>158</v>
      </c>
      <c r="C1403" s="13" t="s">
        <v>179</v>
      </c>
      <c r="D1403" s="26" t="s">
        <v>68</v>
      </c>
      <c r="E1403" s="13"/>
      <c r="F1403" s="13"/>
      <c r="G1403" s="13"/>
      <c r="H1403" s="13"/>
      <c r="I1403" s="13"/>
      <c r="J1403" s="13"/>
      <c r="K1403" s="13"/>
      <c r="L1403" s="28">
        <v>83992</v>
      </c>
      <c r="M1403" s="28">
        <v>0.52</v>
      </c>
    </row>
    <row r="1404" spans="1:13" ht="15.75" customHeight="1" x14ac:dyDescent="0.25">
      <c r="A1404" s="15">
        <v>1403</v>
      </c>
      <c r="B1404" s="13" t="s">
        <v>158</v>
      </c>
      <c r="C1404" s="13" t="s">
        <v>179</v>
      </c>
      <c r="D1404" s="26" t="s">
        <v>69</v>
      </c>
      <c r="E1404" s="13"/>
      <c r="F1404" s="13"/>
      <c r="G1404" s="13"/>
      <c r="H1404" s="13"/>
      <c r="I1404" s="13"/>
      <c r="J1404" s="13"/>
      <c r="K1404" s="13"/>
      <c r="L1404" s="28">
        <v>84654</v>
      </c>
      <c r="M1404" s="28">
        <v>0.52</v>
      </c>
    </row>
    <row r="1405" spans="1:13" ht="15.75" customHeight="1" x14ac:dyDescent="0.25">
      <c r="A1405" s="15">
        <v>1404</v>
      </c>
      <c r="B1405" s="13" t="s">
        <v>158</v>
      </c>
      <c r="C1405" s="13" t="s">
        <v>179</v>
      </c>
      <c r="D1405" s="26" t="s">
        <v>70</v>
      </c>
      <c r="E1405" s="13"/>
      <c r="F1405" s="13"/>
      <c r="G1405" s="13"/>
      <c r="H1405" s="13"/>
      <c r="I1405" s="13"/>
      <c r="J1405" s="13"/>
      <c r="K1405" s="13"/>
      <c r="L1405" s="28">
        <v>85284</v>
      </c>
      <c r="M1405" s="28">
        <v>0.52</v>
      </c>
    </row>
    <row r="1406" spans="1:13" ht="15.75" customHeight="1" x14ac:dyDescent="0.25">
      <c r="A1406" s="15">
        <v>1405</v>
      </c>
      <c r="B1406" s="13" t="s">
        <v>158</v>
      </c>
      <c r="C1406" s="13" t="s">
        <v>180</v>
      </c>
      <c r="D1406" s="26" t="s">
        <v>58</v>
      </c>
      <c r="E1406" s="28">
        <v>0.01</v>
      </c>
      <c r="F1406" s="28">
        <v>5.0000000000000001E-3</v>
      </c>
      <c r="G1406" s="28">
        <v>83</v>
      </c>
      <c r="H1406" s="28">
        <v>77</v>
      </c>
      <c r="I1406" s="28">
        <v>0.14299999999999999</v>
      </c>
      <c r="J1406" s="28">
        <v>0.67400000000000004</v>
      </c>
      <c r="K1406" s="28">
        <v>0.183</v>
      </c>
      <c r="L1406" s="28">
        <v>56942108</v>
      </c>
      <c r="M1406" s="28">
        <v>0.67200000000000004</v>
      </c>
    </row>
    <row r="1407" spans="1:13" ht="15.75" customHeight="1" x14ac:dyDescent="0.25">
      <c r="A1407" s="15">
        <v>1406</v>
      </c>
      <c r="B1407" s="13" t="s">
        <v>158</v>
      </c>
      <c r="C1407" s="13" t="s">
        <v>180</v>
      </c>
      <c r="D1407" s="26" t="s">
        <v>59</v>
      </c>
      <c r="E1407" s="28">
        <v>8.9999999999999993E-3</v>
      </c>
      <c r="F1407" s="28">
        <v>4.0000000000000001E-3</v>
      </c>
      <c r="G1407" s="28">
        <v>83</v>
      </c>
      <c r="H1407" s="28">
        <v>77</v>
      </c>
      <c r="I1407" s="28">
        <v>0.14299999999999999</v>
      </c>
      <c r="J1407" s="28">
        <v>0.67200000000000004</v>
      </c>
      <c r="K1407" s="28">
        <v>0.186</v>
      </c>
      <c r="L1407" s="28">
        <v>56974100</v>
      </c>
      <c r="M1407" s="28">
        <v>0.67300000000000004</v>
      </c>
    </row>
    <row r="1408" spans="1:13" ht="15.75" customHeight="1" x14ac:dyDescent="0.25">
      <c r="A1408" s="15">
        <v>1407</v>
      </c>
      <c r="B1408" s="13" t="s">
        <v>158</v>
      </c>
      <c r="C1408" s="13" t="s">
        <v>180</v>
      </c>
      <c r="D1408" s="26" t="s">
        <v>60</v>
      </c>
      <c r="E1408" s="28">
        <v>8.9999999999999993E-3</v>
      </c>
      <c r="F1408" s="28">
        <v>4.0000000000000001E-3</v>
      </c>
      <c r="G1408" s="28">
        <v>83</v>
      </c>
      <c r="H1408" s="28">
        <v>77</v>
      </c>
      <c r="I1408" s="28">
        <v>0.14199999999999999</v>
      </c>
      <c r="J1408" s="28">
        <v>0.66900000000000004</v>
      </c>
      <c r="K1408" s="28">
        <v>0.189</v>
      </c>
      <c r="L1408" s="28">
        <v>57059007</v>
      </c>
      <c r="M1408" s="28">
        <v>0.67400000000000004</v>
      </c>
    </row>
    <row r="1409" spans="1:13" ht="15.75" customHeight="1" x14ac:dyDescent="0.25">
      <c r="A1409" s="15">
        <v>1408</v>
      </c>
      <c r="B1409" s="13" t="s">
        <v>158</v>
      </c>
      <c r="C1409" s="13" t="s">
        <v>180</v>
      </c>
      <c r="D1409" s="26" t="s">
        <v>61</v>
      </c>
      <c r="E1409" s="28">
        <v>8.9999999999999993E-3</v>
      </c>
      <c r="F1409" s="28">
        <v>4.0000000000000001E-3</v>
      </c>
      <c r="G1409" s="28">
        <v>83</v>
      </c>
      <c r="H1409" s="28">
        <v>77</v>
      </c>
      <c r="I1409" s="28">
        <v>0.14199999999999999</v>
      </c>
      <c r="J1409" s="28">
        <v>0.66700000000000004</v>
      </c>
      <c r="K1409" s="28">
        <v>0.192</v>
      </c>
      <c r="L1409" s="28">
        <v>57313203</v>
      </c>
      <c r="M1409" s="28">
        <v>0.67500000000000004</v>
      </c>
    </row>
    <row r="1410" spans="1:13" ht="15.75" customHeight="1" x14ac:dyDescent="0.25">
      <c r="A1410" s="15">
        <v>1409</v>
      </c>
      <c r="B1410" s="13" t="s">
        <v>158</v>
      </c>
      <c r="C1410" s="13" t="s">
        <v>180</v>
      </c>
      <c r="D1410" s="26" t="s">
        <v>62</v>
      </c>
      <c r="E1410" s="28">
        <v>0.01</v>
      </c>
      <c r="F1410" s="28">
        <v>4.0000000000000001E-3</v>
      </c>
      <c r="G1410" s="28">
        <v>84</v>
      </c>
      <c r="H1410" s="28">
        <v>78</v>
      </c>
      <c r="I1410" s="28">
        <v>0.14099999999999999</v>
      </c>
      <c r="J1410" s="28">
        <v>0.66500000000000004</v>
      </c>
      <c r="K1410" s="28">
        <v>0.19400000000000001</v>
      </c>
      <c r="L1410" s="28">
        <v>57685327</v>
      </c>
      <c r="M1410" s="28">
        <v>0.67600000000000005</v>
      </c>
    </row>
    <row r="1411" spans="1:13" ht="15.75" customHeight="1" x14ac:dyDescent="0.25">
      <c r="A1411" s="15">
        <v>1410</v>
      </c>
      <c r="B1411" s="13" t="s">
        <v>158</v>
      </c>
      <c r="C1411" s="13" t="s">
        <v>180</v>
      </c>
      <c r="D1411" s="26" t="s">
        <v>63</v>
      </c>
      <c r="E1411" s="28">
        <v>0.01</v>
      </c>
      <c r="F1411" s="28">
        <v>4.0000000000000001E-3</v>
      </c>
      <c r="G1411" s="28">
        <v>84</v>
      </c>
      <c r="H1411" s="28">
        <v>78</v>
      </c>
      <c r="I1411" s="28">
        <v>0.14099999999999999</v>
      </c>
      <c r="J1411" s="28">
        <v>0.66300000000000003</v>
      </c>
      <c r="K1411" s="28">
        <v>0.19600000000000001</v>
      </c>
      <c r="L1411" s="28">
        <v>57969484</v>
      </c>
      <c r="M1411" s="28">
        <v>0.67700000000000005</v>
      </c>
    </row>
    <row r="1412" spans="1:13" ht="15.75" customHeight="1" x14ac:dyDescent="0.25">
      <c r="A1412" s="15">
        <v>1411</v>
      </c>
      <c r="B1412" s="13" t="s">
        <v>158</v>
      </c>
      <c r="C1412" s="13" t="s">
        <v>180</v>
      </c>
      <c r="D1412" s="26" t="s">
        <v>64</v>
      </c>
      <c r="E1412" s="28">
        <v>0.01</v>
      </c>
      <c r="F1412" s="28">
        <v>4.0000000000000001E-3</v>
      </c>
      <c r="G1412" s="28">
        <v>84</v>
      </c>
      <c r="H1412" s="28">
        <v>79</v>
      </c>
      <c r="I1412" s="28">
        <v>0.14099999999999999</v>
      </c>
      <c r="J1412" s="28">
        <v>0.66100000000000003</v>
      </c>
      <c r="K1412" s="28">
        <v>0.19800000000000001</v>
      </c>
      <c r="L1412" s="28">
        <v>58143979</v>
      </c>
      <c r="M1412" s="28">
        <v>0.67900000000000005</v>
      </c>
    </row>
    <row r="1413" spans="1:13" ht="15.75" customHeight="1" x14ac:dyDescent="0.25">
      <c r="A1413" s="15">
        <v>1412</v>
      </c>
      <c r="B1413" s="13" t="s">
        <v>158</v>
      </c>
      <c r="C1413" s="13" t="s">
        <v>180</v>
      </c>
      <c r="D1413" s="26" t="s">
        <v>65</v>
      </c>
      <c r="E1413" s="28">
        <v>0.01</v>
      </c>
      <c r="F1413" s="28">
        <v>4.0000000000000001E-3</v>
      </c>
      <c r="G1413" s="28">
        <v>84</v>
      </c>
      <c r="H1413" s="28">
        <v>79</v>
      </c>
      <c r="I1413" s="28">
        <v>0.14099999999999999</v>
      </c>
      <c r="J1413" s="28">
        <v>0.66</v>
      </c>
      <c r="K1413" s="28">
        <v>0.19900000000000001</v>
      </c>
      <c r="L1413" s="28">
        <v>58438310</v>
      </c>
      <c r="M1413" s="28">
        <v>0.68</v>
      </c>
    </row>
    <row r="1414" spans="1:13" ht="15.75" customHeight="1" x14ac:dyDescent="0.25">
      <c r="A1414" s="15">
        <v>1413</v>
      </c>
      <c r="B1414" s="13" t="s">
        <v>158</v>
      </c>
      <c r="C1414" s="13" t="s">
        <v>180</v>
      </c>
      <c r="D1414" s="26" t="s">
        <v>66</v>
      </c>
      <c r="E1414" s="28">
        <v>0.01</v>
      </c>
      <c r="F1414" s="28">
        <v>4.0000000000000001E-3</v>
      </c>
      <c r="G1414" s="28">
        <v>85</v>
      </c>
      <c r="H1414" s="28">
        <v>79</v>
      </c>
      <c r="I1414" s="28">
        <v>0.14000000000000001</v>
      </c>
      <c r="J1414" s="28">
        <v>0.66</v>
      </c>
      <c r="K1414" s="28">
        <v>0.2</v>
      </c>
      <c r="L1414" s="28">
        <v>58826731</v>
      </c>
      <c r="M1414" s="28">
        <v>0.68100000000000005</v>
      </c>
    </row>
    <row r="1415" spans="1:13" ht="15.75" customHeight="1" x14ac:dyDescent="0.25">
      <c r="A1415" s="15">
        <v>1414</v>
      </c>
      <c r="B1415" s="13" t="s">
        <v>158</v>
      </c>
      <c r="C1415" s="13" t="s">
        <v>180</v>
      </c>
      <c r="D1415" s="26" t="s">
        <v>67</v>
      </c>
      <c r="E1415" s="28">
        <v>0.01</v>
      </c>
      <c r="F1415" s="28">
        <v>4.0000000000000001E-3</v>
      </c>
      <c r="G1415" s="28">
        <v>85</v>
      </c>
      <c r="H1415" s="28">
        <v>79</v>
      </c>
      <c r="I1415" s="28">
        <v>0.14000000000000001</v>
      </c>
      <c r="J1415" s="28">
        <v>0.65800000000000003</v>
      </c>
      <c r="K1415" s="28">
        <v>0.20100000000000001</v>
      </c>
      <c r="L1415" s="28">
        <v>59095365</v>
      </c>
      <c r="M1415" s="28">
        <v>0.68200000000000005</v>
      </c>
    </row>
    <row r="1416" spans="1:13" ht="15.75" customHeight="1" x14ac:dyDescent="0.25">
      <c r="A1416" s="15">
        <v>1415</v>
      </c>
      <c r="B1416" s="13" t="s">
        <v>158</v>
      </c>
      <c r="C1416" s="13" t="s">
        <v>180</v>
      </c>
      <c r="D1416" s="26" t="s">
        <v>68</v>
      </c>
      <c r="E1416" s="28">
        <v>8.9999999999999993E-3</v>
      </c>
      <c r="F1416" s="28">
        <v>3.0000000000000001E-3</v>
      </c>
      <c r="G1416" s="28">
        <v>85</v>
      </c>
      <c r="H1416" s="28">
        <v>80</v>
      </c>
      <c r="I1416" s="28">
        <v>0.14000000000000001</v>
      </c>
      <c r="J1416" s="28">
        <v>0.65700000000000003</v>
      </c>
      <c r="K1416" s="28">
        <v>0.20300000000000001</v>
      </c>
      <c r="L1416" s="28">
        <v>59277417</v>
      </c>
      <c r="M1416" s="28">
        <v>0.68300000000000005</v>
      </c>
    </row>
    <row r="1417" spans="1:13" ht="15.75" customHeight="1" x14ac:dyDescent="0.25">
      <c r="A1417" s="15">
        <v>1416</v>
      </c>
      <c r="B1417" s="13" t="s">
        <v>158</v>
      </c>
      <c r="C1417" s="13" t="s">
        <v>180</v>
      </c>
      <c r="D1417" s="26" t="s">
        <v>69</v>
      </c>
      <c r="E1417" s="28">
        <v>8.9999999999999993E-3</v>
      </c>
      <c r="F1417" s="28">
        <v>3.0000000000000001E-3</v>
      </c>
      <c r="G1417" s="28">
        <v>85</v>
      </c>
      <c r="H1417" s="28">
        <v>80</v>
      </c>
      <c r="I1417" s="28">
        <v>0.14000000000000001</v>
      </c>
      <c r="J1417" s="28">
        <v>0.65400000000000003</v>
      </c>
      <c r="K1417" s="28">
        <v>0.20499999999999999</v>
      </c>
      <c r="L1417" s="28">
        <v>59379449</v>
      </c>
      <c r="M1417" s="28">
        <v>0.68400000000000005</v>
      </c>
    </row>
    <row r="1418" spans="1:13" ht="15.75" customHeight="1" x14ac:dyDescent="0.25">
      <c r="A1418" s="15">
        <v>1417</v>
      </c>
      <c r="B1418" s="13" t="s">
        <v>158</v>
      </c>
      <c r="C1418" s="13" t="s">
        <v>180</v>
      </c>
      <c r="D1418" s="26" t="s">
        <v>70</v>
      </c>
      <c r="E1418" s="28">
        <v>8.9999999999999993E-3</v>
      </c>
      <c r="F1418" s="28">
        <v>3.0000000000000001E-3</v>
      </c>
      <c r="G1418" s="28">
        <v>86</v>
      </c>
      <c r="H1418" s="28">
        <v>80</v>
      </c>
      <c r="I1418" s="28">
        <v>0.14000000000000001</v>
      </c>
      <c r="J1418" s="28">
        <v>0.65100000000000002</v>
      </c>
      <c r="K1418" s="28">
        <v>0.20799999999999999</v>
      </c>
      <c r="L1418" s="28">
        <v>59539717</v>
      </c>
      <c r="M1418" s="28">
        <v>0.68600000000000005</v>
      </c>
    </row>
    <row r="1419" spans="1:13" ht="15.75" customHeight="1" x14ac:dyDescent="0.25">
      <c r="A1419" s="15">
        <v>1418</v>
      </c>
      <c r="B1419" s="13" t="s">
        <v>158</v>
      </c>
      <c r="C1419" s="13" t="s">
        <v>181</v>
      </c>
      <c r="D1419" s="26" t="s">
        <v>58</v>
      </c>
      <c r="E1419" s="28">
        <v>2.3E-2</v>
      </c>
      <c r="F1419" s="13"/>
      <c r="G1419" s="28">
        <v>70</v>
      </c>
      <c r="H1419" s="28">
        <v>66</v>
      </c>
      <c r="I1419" s="13"/>
      <c r="J1419" s="13"/>
      <c r="K1419" s="13"/>
      <c r="L1419" s="28">
        <v>1700000</v>
      </c>
      <c r="M1419" s="13"/>
    </row>
    <row r="1420" spans="1:13" ht="15.75" customHeight="1" x14ac:dyDescent="0.25">
      <c r="A1420" s="15">
        <v>1419</v>
      </c>
      <c r="B1420" s="13" t="s">
        <v>158</v>
      </c>
      <c r="C1420" s="13" t="s">
        <v>181</v>
      </c>
      <c r="D1420" s="26" t="s">
        <v>59</v>
      </c>
      <c r="E1420" s="28">
        <v>2.1999999999999999E-2</v>
      </c>
      <c r="F1420" s="13"/>
      <c r="G1420" s="28">
        <v>70</v>
      </c>
      <c r="H1420" s="28">
        <v>66</v>
      </c>
      <c r="I1420" s="13"/>
      <c r="J1420" s="13"/>
      <c r="K1420" s="13"/>
      <c r="L1420" s="28">
        <v>1701154</v>
      </c>
      <c r="M1420" s="13"/>
    </row>
    <row r="1421" spans="1:13" ht="15.75" customHeight="1" x14ac:dyDescent="0.25">
      <c r="A1421" s="15">
        <v>1420</v>
      </c>
      <c r="B1421" s="13" t="s">
        <v>158</v>
      </c>
      <c r="C1421" s="13" t="s">
        <v>181</v>
      </c>
      <c r="D1421" s="26" t="s">
        <v>60</v>
      </c>
      <c r="E1421" s="28">
        <v>2.1000000000000001E-2</v>
      </c>
      <c r="F1421" s="13"/>
      <c r="G1421" s="28">
        <v>70</v>
      </c>
      <c r="H1421" s="28">
        <v>66</v>
      </c>
      <c r="I1421" s="13"/>
      <c r="J1421" s="13"/>
      <c r="K1421" s="13"/>
      <c r="L1421" s="28">
        <v>1702310</v>
      </c>
      <c r="M1421" s="13"/>
    </row>
    <row r="1422" spans="1:13" ht="15.75" customHeight="1" x14ac:dyDescent="0.25">
      <c r="A1422" s="15">
        <v>1421</v>
      </c>
      <c r="B1422" s="13" t="s">
        <v>158</v>
      </c>
      <c r="C1422" s="13" t="s">
        <v>181</v>
      </c>
      <c r="D1422" s="26" t="s">
        <v>61</v>
      </c>
      <c r="E1422" s="28">
        <v>1.7999999999999999E-2</v>
      </c>
      <c r="F1422" s="13"/>
      <c r="G1422" s="28">
        <v>71</v>
      </c>
      <c r="H1422" s="28">
        <v>66</v>
      </c>
      <c r="I1422" s="13"/>
      <c r="J1422" s="13"/>
      <c r="K1422" s="13"/>
      <c r="L1422" s="28">
        <v>1703466</v>
      </c>
      <c r="M1422" s="13"/>
    </row>
    <row r="1423" spans="1:13" ht="15.75" customHeight="1" x14ac:dyDescent="0.25">
      <c r="A1423" s="15">
        <v>1422</v>
      </c>
      <c r="B1423" s="13" t="s">
        <v>158</v>
      </c>
      <c r="C1423" s="13" t="s">
        <v>181</v>
      </c>
      <c r="D1423" s="26" t="s">
        <v>62</v>
      </c>
      <c r="E1423" s="28">
        <v>0.02</v>
      </c>
      <c r="F1423" s="13"/>
      <c r="G1423" s="28">
        <v>71</v>
      </c>
      <c r="H1423" s="28">
        <v>66</v>
      </c>
      <c r="I1423" s="13"/>
      <c r="J1423" s="13"/>
      <c r="K1423" s="13"/>
      <c r="L1423" s="28">
        <v>1704622</v>
      </c>
      <c r="M1423" s="13"/>
    </row>
    <row r="1424" spans="1:13" ht="15.75" customHeight="1" x14ac:dyDescent="0.25">
      <c r="A1424" s="15">
        <v>1423</v>
      </c>
      <c r="B1424" s="13" t="s">
        <v>158</v>
      </c>
      <c r="C1424" s="13" t="s">
        <v>181</v>
      </c>
      <c r="D1424" s="26" t="s">
        <v>63</v>
      </c>
      <c r="E1424" s="28">
        <v>2.1000000000000001E-2</v>
      </c>
      <c r="F1424" s="13"/>
      <c r="G1424" s="28">
        <v>71</v>
      </c>
      <c r="H1424" s="28">
        <v>67</v>
      </c>
      <c r="I1424" s="13"/>
      <c r="J1424" s="13"/>
      <c r="K1424" s="13"/>
      <c r="L1424" s="28">
        <v>1705780</v>
      </c>
      <c r="M1424" s="13"/>
    </row>
    <row r="1425" spans="1:13" ht="15.75" customHeight="1" x14ac:dyDescent="0.25">
      <c r="A1425" s="15">
        <v>1424</v>
      </c>
      <c r="B1425" s="13" t="s">
        <v>158</v>
      </c>
      <c r="C1425" s="13" t="s">
        <v>181</v>
      </c>
      <c r="D1425" s="26" t="s">
        <v>64</v>
      </c>
      <c r="E1425" s="28">
        <v>1.9E-2</v>
      </c>
      <c r="F1425" s="13"/>
      <c r="G1425" s="28">
        <v>71</v>
      </c>
      <c r="H1425" s="28">
        <v>67</v>
      </c>
      <c r="I1425" s="13"/>
      <c r="J1425" s="13"/>
      <c r="K1425" s="13"/>
      <c r="L1425" s="28">
        <v>1719536</v>
      </c>
      <c r="M1425" s="13"/>
    </row>
    <row r="1426" spans="1:13" ht="15.75" customHeight="1" x14ac:dyDescent="0.25">
      <c r="A1426" s="15">
        <v>1425</v>
      </c>
      <c r="B1426" s="13" t="s">
        <v>158</v>
      </c>
      <c r="C1426" s="13" t="s">
        <v>181</v>
      </c>
      <c r="D1426" s="26" t="s">
        <v>65</v>
      </c>
      <c r="E1426" s="28">
        <v>1.9E-2</v>
      </c>
      <c r="F1426" s="13"/>
      <c r="G1426" s="28">
        <v>71</v>
      </c>
      <c r="H1426" s="28">
        <v>67</v>
      </c>
      <c r="I1426" s="13"/>
      <c r="J1426" s="13"/>
      <c r="K1426" s="13"/>
      <c r="L1426" s="28">
        <v>1733404</v>
      </c>
      <c r="M1426" s="13"/>
    </row>
    <row r="1427" spans="1:13" ht="15.75" customHeight="1" x14ac:dyDescent="0.25">
      <c r="A1427" s="15">
        <v>1426</v>
      </c>
      <c r="B1427" s="13" t="s">
        <v>158</v>
      </c>
      <c r="C1427" s="13" t="s">
        <v>181</v>
      </c>
      <c r="D1427" s="26" t="s">
        <v>66</v>
      </c>
      <c r="E1427" s="28">
        <v>1.9E-2</v>
      </c>
      <c r="F1427" s="13"/>
      <c r="G1427" s="28">
        <v>72</v>
      </c>
      <c r="H1427" s="28">
        <v>67</v>
      </c>
      <c r="I1427" s="13"/>
      <c r="J1427" s="13"/>
      <c r="K1427" s="13"/>
      <c r="L1427" s="28">
        <v>1747383</v>
      </c>
      <c r="M1427" s="13"/>
    </row>
    <row r="1428" spans="1:13" ht="15.75" customHeight="1" x14ac:dyDescent="0.25">
      <c r="A1428" s="15">
        <v>1427</v>
      </c>
      <c r="B1428" s="13" t="s">
        <v>158</v>
      </c>
      <c r="C1428" s="13" t="s">
        <v>181</v>
      </c>
      <c r="D1428" s="26" t="s">
        <v>67</v>
      </c>
      <c r="E1428" s="28">
        <v>1.9E-2</v>
      </c>
      <c r="F1428" s="13"/>
      <c r="G1428" s="28">
        <v>72</v>
      </c>
      <c r="H1428" s="28">
        <v>68</v>
      </c>
      <c r="I1428" s="13"/>
      <c r="J1428" s="13"/>
      <c r="K1428" s="13"/>
      <c r="L1428" s="28">
        <v>1761474</v>
      </c>
      <c r="M1428" s="13"/>
    </row>
    <row r="1429" spans="1:13" ht="15.75" customHeight="1" x14ac:dyDescent="0.25">
      <c r="A1429" s="15">
        <v>1428</v>
      </c>
      <c r="B1429" s="13" t="s">
        <v>158</v>
      </c>
      <c r="C1429" s="13" t="s">
        <v>181</v>
      </c>
      <c r="D1429" s="26" t="s">
        <v>68</v>
      </c>
      <c r="E1429" s="28">
        <v>1.9E-2</v>
      </c>
      <c r="F1429" s="13"/>
      <c r="G1429" s="28">
        <v>72</v>
      </c>
      <c r="H1429" s="28">
        <v>68</v>
      </c>
      <c r="I1429" s="28">
        <v>0.27500000000000002</v>
      </c>
      <c r="J1429" s="28">
        <v>0.65900000000000003</v>
      </c>
      <c r="K1429" s="28">
        <v>6.7000000000000004E-2</v>
      </c>
      <c r="L1429" s="28">
        <v>1775680</v>
      </c>
      <c r="M1429" s="13"/>
    </row>
    <row r="1430" spans="1:13" ht="15.75" customHeight="1" x14ac:dyDescent="0.25">
      <c r="A1430" s="15">
        <v>1429</v>
      </c>
      <c r="B1430" s="13" t="s">
        <v>158</v>
      </c>
      <c r="C1430" s="13" t="s">
        <v>181</v>
      </c>
      <c r="D1430" s="26" t="s">
        <v>69</v>
      </c>
      <c r="E1430" s="28">
        <v>1.7999999999999999E-2</v>
      </c>
      <c r="F1430" s="13"/>
      <c r="G1430" s="28">
        <v>72</v>
      </c>
      <c r="H1430" s="28">
        <v>68</v>
      </c>
      <c r="I1430" s="13"/>
      <c r="J1430" s="13"/>
      <c r="K1430" s="13"/>
      <c r="L1430" s="28">
        <v>1790957</v>
      </c>
      <c r="M1430" s="13"/>
    </row>
    <row r="1431" spans="1:13" ht="15.75" customHeight="1" x14ac:dyDescent="0.25">
      <c r="A1431" s="15">
        <v>1430</v>
      </c>
      <c r="B1431" s="13" t="s">
        <v>158</v>
      </c>
      <c r="C1431" s="13" t="s">
        <v>181</v>
      </c>
      <c r="D1431" s="26" t="s">
        <v>70</v>
      </c>
      <c r="E1431" s="28">
        <v>1.7999999999999999E-2</v>
      </c>
      <c r="F1431" s="13"/>
      <c r="G1431" s="28">
        <v>73</v>
      </c>
      <c r="H1431" s="28">
        <v>68</v>
      </c>
      <c r="I1431" s="13"/>
      <c r="J1431" s="13"/>
      <c r="K1431" s="13"/>
      <c r="L1431" s="28">
        <v>1807106</v>
      </c>
      <c r="M1431" s="13"/>
    </row>
    <row r="1432" spans="1:13" ht="15.75" customHeight="1" x14ac:dyDescent="0.25">
      <c r="A1432" s="15">
        <v>1431</v>
      </c>
      <c r="B1432" s="13" t="s">
        <v>158</v>
      </c>
      <c r="C1432" s="13" t="s">
        <v>182</v>
      </c>
      <c r="D1432" s="26" t="s">
        <v>58</v>
      </c>
      <c r="E1432" s="28">
        <v>8.9999999999999993E-3</v>
      </c>
      <c r="F1432" s="28">
        <v>1.4999999999999999E-2</v>
      </c>
      <c r="G1432" s="28">
        <v>76</v>
      </c>
      <c r="H1432" s="28">
        <v>65</v>
      </c>
      <c r="I1432" s="28">
        <v>0.17899999999999999</v>
      </c>
      <c r="J1432" s="28">
        <v>0.67100000000000004</v>
      </c>
      <c r="K1432" s="28">
        <v>0.15</v>
      </c>
      <c r="L1432" s="28">
        <v>2367550</v>
      </c>
      <c r="M1432" s="28">
        <v>0.68100000000000005</v>
      </c>
    </row>
    <row r="1433" spans="1:13" ht="15.75" customHeight="1" x14ac:dyDescent="0.25">
      <c r="A1433" s="15">
        <v>1432</v>
      </c>
      <c r="B1433" s="13" t="s">
        <v>158</v>
      </c>
      <c r="C1433" s="13" t="s">
        <v>182</v>
      </c>
      <c r="D1433" s="26" t="s">
        <v>59</v>
      </c>
      <c r="E1433" s="28">
        <v>8.0000000000000002E-3</v>
      </c>
      <c r="F1433" s="28">
        <v>1.4E-2</v>
      </c>
      <c r="G1433" s="28">
        <v>77</v>
      </c>
      <c r="H1433" s="28">
        <v>65</v>
      </c>
      <c r="I1433" s="28">
        <v>0.17199999999999999</v>
      </c>
      <c r="J1433" s="28">
        <v>0.67400000000000004</v>
      </c>
      <c r="K1433" s="28">
        <v>0.154</v>
      </c>
      <c r="L1433" s="28">
        <v>2337170</v>
      </c>
      <c r="M1433" s="28">
        <v>0.68</v>
      </c>
    </row>
    <row r="1434" spans="1:13" ht="15.75" customHeight="1" x14ac:dyDescent="0.25">
      <c r="A1434" s="15">
        <v>1433</v>
      </c>
      <c r="B1434" s="13" t="s">
        <v>158</v>
      </c>
      <c r="C1434" s="13" t="s">
        <v>182</v>
      </c>
      <c r="D1434" s="26" t="s">
        <v>60</v>
      </c>
      <c r="E1434" s="28">
        <v>8.9999999999999993E-3</v>
      </c>
      <c r="F1434" s="28">
        <v>1.2999999999999999E-2</v>
      </c>
      <c r="G1434" s="28">
        <v>77</v>
      </c>
      <c r="H1434" s="28">
        <v>65</v>
      </c>
      <c r="I1434" s="28">
        <v>0.16500000000000001</v>
      </c>
      <c r="J1434" s="28">
        <v>0.67700000000000005</v>
      </c>
      <c r="K1434" s="28">
        <v>0.158</v>
      </c>
      <c r="L1434" s="28">
        <v>2310173</v>
      </c>
      <c r="M1434" s="28">
        <v>0.67900000000000005</v>
      </c>
    </row>
    <row r="1435" spans="1:13" ht="15.75" customHeight="1" x14ac:dyDescent="0.25">
      <c r="A1435" s="15">
        <v>1434</v>
      </c>
      <c r="B1435" s="13" t="s">
        <v>158</v>
      </c>
      <c r="C1435" s="13" t="s">
        <v>182</v>
      </c>
      <c r="D1435" s="26" t="s">
        <v>61</v>
      </c>
      <c r="E1435" s="28">
        <v>8.9999999999999993E-3</v>
      </c>
      <c r="F1435" s="28">
        <v>1.2E-2</v>
      </c>
      <c r="G1435" s="28">
        <v>77</v>
      </c>
      <c r="H1435" s="28">
        <v>66</v>
      </c>
      <c r="I1435" s="28">
        <v>0.158</v>
      </c>
      <c r="J1435" s="28">
        <v>0.67900000000000005</v>
      </c>
      <c r="K1435" s="28">
        <v>0.16300000000000001</v>
      </c>
      <c r="L1435" s="28">
        <v>2287955</v>
      </c>
      <c r="M1435" s="28">
        <v>0.67800000000000005</v>
      </c>
    </row>
    <row r="1436" spans="1:13" ht="15.75" customHeight="1" x14ac:dyDescent="0.25">
      <c r="A1436" s="15">
        <v>1435</v>
      </c>
      <c r="B1436" s="13" t="s">
        <v>158</v>
      </c>
      <c r="C1436" s="13" t="s">
        <v>182</v>
      </c>
      <c r="D1436" s="26" t="s">
        <v>62</v>
      </c>
      <c r="E1436" s="28">
        <v>8.9999999999999993E-3</v>
      </c>
      <c r="F1436" s="28">
        <v>1.2E-2</v>
      </c>
      <c r="G1436" s="28">
        <v>77</v>
      </c>
      <c r="H1436" s="28">
        <v>67</v>
      </c>
      <c r="I1436" s="28">
        <v>0.152</v>
      </c>
      <c r="J1436" s="28">
        <v>0.68</v>
      </c>
      <c r="K1436" s="28">
        <v>0.16800000000000001</v>
      </c>
      <c r="L1436" s="28">
        <v>2263122</v>
      </c>
      <c r="M1436" s="28">
        <v>0.67900000000000005</v>
      </c>
    </row>
    <row r="1437" spans="1:13" ht="15.75" customHeight="1" x14ac:dyDescent="0.25">
      <c r="A1437" s="15">
        <v>1436</v>
      </c>
      <c r="B1437" s="13" t="s">
        <v>158</v>
      </c>
      <c r="C1437" s="13" t="s">
        <v>182</v>
      </c>
      <c r="D1437" s="26" t="s">
        <v>63</v>
      </c>
      <c r="E1437" s="28">
        <v>0.01</v>
      </c>
      <c r="F1437" s="28">
        <v>1.0999999999999999E-2</v>
      </c>
      <c r="G1437" s="28">
        <v>77</v>
      </c>
      <c r="H1437" s="28">
        <v>66</v>
      </c>
      <c r="I1437" s="28">
        <v>0.14799999999999999</v>
      </c>
      <c r="J1437" s="28">
        <v>0.68100000000000005</v>
      </c>
      <c r="K1437" s="28">
        <v>0.17199999999999999</v>
      </c>
      <c r="L1437" s="28">
        <v>2238799</v>
      </c>
      <c r="M1437" s="28">
        <v>0.68</v>
      </c>
    </row>
    <row r="1438" spans="1:13" ht="15.75" customHeight="1" x14ac:dyDescent="0.25">
      <c r="A1438" s="15">
        <v>1437</v>
      </c>
      <c r="B1438" s="13" t="s">
        <v>158</v>
      </c>
      <c r="C1438" s="13" t="s">
        <v>182</v>
      </c>
      <c r="D1438" s="26" t="s">
        <v>64</v>
      </c>
      <c r="E1438" s="28">
        <v>0.01</v>
      </c>
      <c r="F1438" s="28">
        <v>0.01</v>
      </c>
      <c r="G1438" s="28">
        <v>77</v>
      </c>
      <c r="H1438" s="28">
        <v>66</v>
      </c>
      <c r="I1438" s="28">
        <v>0.14399999999999999</v>
      </c>
      <c r="J1438" s="28">
        <v>0.68100000000000005</v>
      </c>
      <c r="K1438" s="28">
        <v>0.17499999999999999</v>
      </c>
      <c r="L1438" s="28">
        <v>2218357</v>
      </c>
      <c r="M1438" s="28">
        <v>0.68</v>
      </c>
    </row>
    <row r="1439" spans="1:13" ht="15.75" customHeight="1" x14ac:dyDescent="0.25">
      <c r="A1439" s="15">
        <v>1438</v>
      </c>
      <c r="B1439" s="13" t="s">
        <v>158</v>
      </c>
      <c r="C1439" s="13" t="s">
        <v>182</v>
      </c>
      <c r="D1439" s="26" t="s">
        <v>65</v>
      </c>
      <c r="E1439" s="28">
        <v>1.0999999999999999E-2</v>
      </c>
      <c r="F1439" s="28">
        <v>0.01</v>
      </c>
      <c r="G1439" s="28">
        <v>77</v>
      </c>
      <c r="H1439" s="28">
        <v>66</v>
      </c>
      <c r="I1439" s="28">
        <v>0.14199999999999999</v>
      </c>
      <c r="J1439" s="28">
        <v>0.68</v>
      </c>
      <c r="K1439" s="28">
        <v>0.17799999999999999</v>
      </c>
      <c r="L1439" s="28">
        <v>2200325</v>
      </c>
      <c r="M1439" s="28">
        <v>0.67900000000000005</v>
      </c>
    </row>
    <row r="1440" spans="1:13" ht="15.75" customHeight="1" x14ac:dyDescent="0.25">
      <c r="A1440" s="15">
        <v>1439</v>
      </c>
      <c r="B1440" s="13" t="s">
        <v>158</v>
      </c>
      <c r="C1440" s="13" t="s">
        <v>182</v>
      </c>
      <c r="D1440" s="26" t="s">
        <v>66</v>
      </c>
      <c r="E1440" s="28">
        <v>1.0999999999999999E-2</v>
      </c>
      <c r="F1440" s="28">
        <v>8.9999999999999993E-3</v>
      </c>
      <c r="G1440" s="28">
        <v>78</v>
      </c>
      <c r="H1440" s="28">
        <v>67</v>
      </c>
      <c r="I1440" s="28">
        <v>0.14099999999999999</v>
      </c>
      <c r="J1440" s="28">
        <v>0.67900000000000005</v>
      </c>
      <c r="K1440" s="28">
        <v>0.18</v>
      </c>
      <c r="L1440" s="28">
        <v>2177322</v>
      </c>
      <c r="M1440" s="28">
        <v>0.67800000000000005</v>
      </c>
    </row>
    <row r="1441" spans="1:13" ht="15.75" customHeight="1" x14ac:dyDescent="0.25">
      <c r="A1441" s="15">
        <v>1440</v>
      </c>
      <c r="B1441" s="13" t="s">
        <v>158</v>
      </c>
      <c r="C1441" s="13" t="s">
        <v>182</v>
      </c>
      <c r="D1441" s="26" t="s">
        <v>67</v>
      </c>
      <c r="E1441" s="28">
        <v>0.01</v>
      </c>
      <c r="F1441" s="28">
        <v>8.9999999999999993E-3</v>
      </c>
      <c r="G1441" s="28">
        <v>78</v>
      </c>
      <c r="H1441" s="28">
        <v>68</v>
      </c>
      <c r="I1441" s="28">
        <v>0.14099999999999999</v>
      </c>
      <c r="J1441" s="28">
        <v>0.67700000000000005</v>
      </c>
      <c r="K1441" s="28">
        <v>0.182</v>
      </c>
      <c r="L1441" s="28">
        <v>2141669</v>
      </c>
      <c r="M1441" s="28">
        <v>0.67800000000000005</v>
      </c>
    </row>
    <row r="1442" spans="1:13" ht="15.75" customHeight="1" x14ac:dyDescent="0.25">
      <c r="A1442" s="15">
        <v>1441</v>
      </c>
      <c r="B1442" s="13" t="s">
        <v>158</v>
      </c>
      <c r="C1442" s="13" t="s">
        <v>182</v>
      </c>
      <c r="D1442" s="26" t="s">
        <v>68</v>
      </c>
      <c r="E1442" s="28">
        <v>8.9999999999999993E-3</v>
      </c>
      <c r="F1442" s="28">
        <v>8.0000000000000002E-3</v>
      </c>
      <c r="G1442" s="28">
        <v>78</v>
      </c>
      <c r="H1442" s="28">
        <v>69</v>
      </c>
      <c r="I1442" s="28">
        <v>0.14199999999999999</v>
      </c>
      <c r="J1442" s="28">
        <v>0.67500000000000004</v>
      </c>
      <c r="K1442" s="28">
        <v>0.184</v>
      </c>
      <c r="L1442" s="28">
        <v>2097555</v>
      </c>
      <c r="M1442" s="28">
        <v>0.67700000000000005</v>
      </c>
    </row>
    <row r="1443" spans="1:13" ht="15.75" customHeight="1" x14ac:dyDescent="0.25">
      <c r="A1443" s="15">
        <v>1442</v>
      </c>
      <c r="B1443" s="13" t="s">
        <v>158</v>
      </c>
      <c r="C1443" s="13" t="s">
        <v>182</v>
      </c>
      <c r="D1443" s="26" t="s">
        <v>69</v>
      </c>
      <c r="E1443" s="28">
        <v>8.9999999999999993E-3</v>
      </c>
      <c r="F1443" s="28">
        <v>8.0000000000000002E-3</v>
      </c>
      <c r="G1443" s="28">
        <v>79</v>
      </c>
      <c r="H1443" s="28">
        <v>69</v>
      </c>
      <c r="I1443" s="28">
        <v>0.14299999999999999</v>
      </c>
      <c r="J1443" s="28">
        <v>0.67200000000000004</v>
      </c>
      <c r="K1443" s="28">
        <v>0.185</v>
      </c>
      <c r="L1443" s="28">
        <v>2059709</v>
      </c>
      <c r="M1443" s="28">
        <v>0.67600000000000005</v>
      </c>
    </row>
    <row r="1444" spans="1:13" ht="15.75" customHeight="1" x14ac:dyDescent="0.25">
      <c r="A1444" s="15">
        <v>1443</v>
      </c>
      <c r="B1444" s="13" t="s">
        <v>158</v>
      </c>
      <c r="C1444" s="13" t="s">
        <v>182</v>
      </c>
      <c r="D1444" s="26" t="s">
        <v>70</v>
      </c>
      <c r="E1444" s="28">
        <v>0.01</v>
      </c>
      <c r="F1444" s="28">
        <v>8.0000000000000002E-3</v>
      </c>
      <c r="G1444" s="28">
        <v>79</v>
      </c>
      <c r="H1444" s="28">
        <v>69</v>
      </c>
      <c r="I1444" s="28">
        <v>0.14599999999999999</v>
      </c>
      <c r="J1444" s="28">
        <v>0.66900000000000004</v>
      </c>
      <c r="K1444" s="28">
        <v>0.185</v>
      </c>
      <c r="L1444" s="28">
        <v>2034319</v>
      </c>
      <c r="M1444" s="28">
        <v>0.67500000000000004</v>
      </c>
    </row>
    <row r="1445" spans="1:13" ht="15.75" customHeight="1" x14ac:dyDescent="0.25">
      <c r="A1445" s="15">
        <v>1444</v>
      </c>
      <c r="B1445" s="13" t="s">
        <v>158</v>
      </c>
      <c r="C1445" s="13" t="s">
        <v>183</v>
      </c>
      <c r="D1445" s="26" t="s">
        <v>58</v>
      </c>
      <c r="E1445" s="28">
        <v>1.2999999999999999E-2</v>
      </c>
      <c r="F1445" s="13"/>
      <c r="G1445" s="28">
        <v>80</v>
      </c>
      <c r="H1445" s="28">
        <v>74</v>
      </c>
      <c r="I1445" s="13"/>
      <c r="J1445" s="13"/>
      <c r="K1445" s="13"/>
      <c r="L1445" s="28">
        <v>33093</v>
      </c>
      <c r="M1445" s="28">
        <v>0.151</v>
      </c>
    </row>
    <row r="1446" spans="1:13" ht="15.75" customHeight="1" x14ac:dyDescent="0.25">
      <c r="A1446" s="15">
        <v>1445</v>
      </c>
      <c r="B1446" s="13" t="s">
        <v>158</v>
      </c>
      <c r="C1446" s="13" t="s">
        <v>183</v>
      </c>
      <c r="D1446" s="26" t="s">
        <v>59</v>
      </c>
      <c r="E1446" s="28">
        <v>1.2E-2</v>
      </c>
      <c r="F1446" s="13"/>
      <c r="G1446" s="28">
        <v>82</v>
      </c>
      <c r="H1446" s="28">
        <v>76</v>
      </c>
      <c r="I1446" s="13"/>
      <c r="J1446" s="13"/>
      <c r="K1446" s="13"/>
      <c r="L1446" s="28">
        <v>33475</v>
      </c>
      <c r="M1446" s="28">
        <v>0.15</v>
      </c>
    </row>
    <row r="1447" spans="1:13" ht="15.75" customHeight="1" x14ac:dyDescent="0.25">
      <c r="A1447" s="15">
        <v>1446</v>
      </c>
      <c r="B1447" s="13" t="s">
        <v>158</v>
      </c>
      <c r="C1447" s="13" t="s">
        <v>183</v>
      </c>
      <c r="D1447" s="26" t="s">
        <v>60</v>
      </c>
      <c r="E1447" s="28">
        <v>1.2E-2</v>
      </c>
      <c r="F1447" s="13"/>
      <c r="G1447" s="28">
        <v>82</v>
      </c>
      <c r="H1447" s="28">
        <v>77</v>
      </c>
      <c r="I1447" s="13"/>
      <c r="J1447" s="13"/>
      <c r="K1447" s="13"/>
      <c r="L1447" s="28">
        <v>33821</v>
      </c>
      <c r="M1447" s="28">
        <v>0.14899999999999999</v>
      </c>
    </row>
    <row r="1448" spans="1:13" ht="15.75" customHeight="1" x14ac:dyDescent="0.25">
      <c r="A1448" s="15">
        <v>1447</v>
      </c>
      <c r="B1448" s="13" t="s">
        <v>158</v>
      </c>
      <c r="C1448" s="13" t="s">
        <v>183</v>
      </c>
      <c r="D1448" s="26" t="s">
        <v>61</v>
      </c>
      <c r="E1448" s="28">
        <v>0.01</v>
      </c>
      <c r="F1448" s="13"/>
      <c r="G1448" s="28">
        <v>82</v>
      </c>
      <c r="H1448" s="28">
        <v>78</v>
      </c>
      <c r="I1448" s="13"/>
      <c r="J1448" s="13"/>
      <c r="K1448" s="13"/>
      <c r="L1448" s="28">
        <v>34141</v>
      </c>
      <c r="M1448" s="28">
        <v>0.14899999999999999</v>
      </c>
    </row>
    <row r="1449" spans="1:13" ht="15.75" customHeight="1" x14ac:dyDescent="0.25">
      <c r="A1449" s="15">
        <v>1448</v>
      </c>
      <c r="B1449" s="13" t="s">
        <v>158</v>
      </c>
      <c r="C1449" s="13" t="s">
        <v>183</v>
      </c>
      <c r="D1449" s="26" t="s">
        <v>62</v>
      </c>
      <c r="E1449" s="28">
        <v>1.0999999999999999E-2</v>
      </c>
      <c r="F1449" s="13"/>
      <c r="G1449" s="28">
        <v>85</v>
      </c>
      <c r="H1449" s="28">
        <v>79</v>
      </c>
      <c r="I1449" s="13"/>
      <c r="J1449" s="13"/>
      <c r="K1449" s="13"/>
      <c r="L1449" s="28">
        <v>34445</v>
      </c>
      <c r="M1449" s="28">
        <v>0.14799999999999999</v>
      </c>
    </row>
    <row r="1450" spans="1:13" ht="15.75" customHeight="1" x14ac:dyDescent="0.25">
      <c r="A1450" s="15">
        <v>1449</v>
      </c>
      <c r="B1450" s="13" t="s">
        <v>158</v>
      </c>
      <c r="C1450" s="13" t="s">
        <v>183</v>
      </c>
      <c r="D1450" s="26" t="s">
        <v>63</v>
      </c>
      <c r="E1450" s="28">
        <v>1.0999999999999999E-2</v>
      </c>
      <c r="F1450" s="13"/>
      <c r="G1450" s="28">
        <v>84</v>
      </c>
      <c r="H1450" s="28">
        <v>77</v>
      </c>
      <c r="I1450" s="13"/>
      <c r="J1450" s="13"/>
      <c r="K1450" s="13"/>
      <c r="L1450" s="28">
        <v>34740</v>
      </c>
      <c r="M1450" s="28">
        <v>0.14699999999999999</v>
      </c>
    </row>
    <row r="1451" spans="1:13" ht="15.75" customHeight="1" x14ac:dyDescent="0.25">
      <c r="A1451" s="15">
        <v>1450</v>
      </c>
      <c r="B1451" s="13" t="s">
        <v>158</v>
      </c>
      <c r="C1451" s="13" t="s">
        <v>183</v>
      </c>
      <c r="D1451" s="26" t="s">
        <v>64</v>
      </c>
      <c r="E1451" s="28">
        <v>0.01</v>
      </c>
      <c r="F1451" s="13"/>
      <c r="G1451" s="28">
        <v>83</v>
      </c>
      <c r="H1451" s="28">
        <v>79</v>
      </c>
      <c r="I1451" s="13"/>
      <c r="J1451" s="13"/>
      <c r="K1451" s="13"/>
      <c r="L1451" s="28">
        <v>35028</v>
      </c>
      <c r="M1451" s="28">
        <v>0.14699999999999999</v>
      </c>
    </row>
    <row r="1452" spans="1:13" ht="15.75" customHeight="1" x14ac:dyDescent="0.25">
      <c r="A1452" s="15">
        <v>1451</v>
      </c>
      <c r="B1452" s="13" t="s">
        <v>158</v>
      </c>
      <c r="C1452" s="13" t="s">
        <v>183</v>
      </c>
      <c r="D1452" s="26" t="s">
        <v>65</v>
      </c>
      <c r="E1452" s="28">
        <v>0.01</v>
      </c>
      <c r="F1452" s="13"/>
      <c r="G1452" s="28">
        <v>84</v>
      </c>
      <c r="H1452" s="28">
        <v>79</v>
      </c>
      <c r="I1452" s="13"/>
      <c r="J1452" s="13"/>
      <c r="K1452" s="13"/>
      <c r="L1452" s="28">
        <v>35308</v>
      </c>
      <c r="M1452" s="28">
        <v>0.14599999999999999</v>
      </c>
    </row>
    <row r="1453" spans="1:13" ht="15.75" customHeight="1" x14ac:dyDescent="0.25">
      <c r="A1453" s="15">
        <v>1452</v>
      </c>
      <c r="B1453" s="13" t="s">
        <v>158</v>
      </c>
      <c r="C1453" s="13" t="s">
        <v>183</v>
      </c>
      <c r="D1453" s="26" t="s">
        <v>66</v>
      </c>
      <c r="E1453" s="28">
        <v>0.01</v>
      </c>
      <c r="F1453" s="13"/>
      <c r="G1453" s="28">
        <v>86</v>
      </c>
      <c r="H1453" s="28">
        <v>80</v>
      </c>
      <c r="I1453" s="13"/>
      <c r="J1453" s="13"/>
      <c r="K1453" s="13"/>
      <c r="L1453" s="28">
        <v>35582</v>
      </c>
      <c r="M1453" s="28">
        <v>0.14599999999999999</v>
      </c>
    </row>
    <row r="1454" spans="1:13" ht="15.75" customHeight="1" x14ac:dyDescent="0.25">
      <c r="A1454" s="15">
        <v>1453</v>
      </c>
      <c r="B1454" s="13" t="s">
        <v>158</v>
      </c>
      <c r="C1454" s="13" t="s">
        <v>183</v>
      </c>
      <c r="D1454" s="26" t="s">
        <v>67</v>
      </c>
      <c r="E1454" s="28">
        <v>1.0999999999999999E-2</v>
      </c>
      <c r="F1454" s="13"/>
      <c r="G1454" s="28">
        <v>84</v>
      </c>
      <c r="H1454" s="28">
        <v>80</v>
      </c>
      <c r="I1454" s="13"/>
      <c r="J1454" s="13"/>
      <c r="K1454" s="13"/>
      <c r="L1454" s="28">
        <v>35851</v>
      </c>
      <c r="M1454" s="28">
        <v>0.14499999999999999</v>
      </c>
    </row>
    <row r="1455" spans="1:13" ht="15.75" customHeight="1" x14ac:dyDescent="0.25">
      <c r="A1455" s="15">
        <v>1454</v>
      </c>
      <c r="B1455" s="13" t="s">
        <v>158</v>
      </c>
      <c r="C1455" s="13" t="s">
        <v>183</v>
      </c>
      <c r="D1455" s="26" t="s">
        <v>68</v>
      </c>
      <c r="E1455" s="28">
        <v>8.9999999999999993E-3</v>
      </c>
      <c r="F1455" s="13"/>
      <c r="G1455" s="28">
        <v>84</v>
      </c>
      <c r="H1455" s="28">
        <v>80</v>
      </c>
      <c r="I1455" s="13"/>
      <c r="J1455" s="13"/>
      <c r="K1455" s="13"/>
      <c r="L1455" s="28">
        <v>36120</v>
      </c>
      <c r="M1455" s="28">
        <v>0.14499999999999999</v>
      </c>
    </row>
    <row r="1456" spans="1:13" ht="15.75" customHeight="1" x14ac:dyDescent="0.25">
      <c r="A1456" s="15">
        <v>1455</v>
      </c>
      <c r="B1456" s="13" t="s">
        <v>158</v>
      </c>
      <c r="C1456" s="13" t="s">
        <v>183</v>
      </c>
      <c r="D1456" s="26" t="s">
        <v>69</v>
      </c>
      <c r="E1456" s="28">
        <v>1.0999999999999999E-2</v>
      </c>
      <c r="F1456" s="13"/>
      <c r="G1456" s="28">
        <v>84</v>
      </c>
      <c r="H1456" s="28">
        <v>80</v>
      </c>
      <c r="I1456" s="13"/>
      <c r="J1456" s="13"/>
      <c r="K1456" s="13"/>
      <c r="L1456" s="28">
        <v>36388</v>
      </c>
      <c r="M1456" s="28">
        <v>0.14399999999999999</v>
      </c>
    </row>
    <row r="1457" spans="1:13" ht="15.75" customHeight="1" x14ac:dyDescent="0.25">
      <c r="A1457" s="15">
        <v>1456</v>
      </c>
      <c r="B1457" s="13" t="s">
        <v>158</v>
      </c>
      <c r="C1457" s="13" t="s">
        <v>183</v>
      </c>
      <c r="D1457" s="26" t="s">
        <v>70</v>
      </c>
      <c r="E1457" s="28">
        <v>0.01</v>
      </c>
      <c r="F1457" s="13"/>
      <c r="G1457" s="28">
        <v>85</v>
      </c>
      <c r="H1457" s="28">
        <v>80</v>
      </c>
      <c r="I1457" s="13"/>
      <c r="J1457" s="13"/>
      <c r="K1457" s="13"/>
      <c r="L1457" s="28">
        <v>36656</v>
      </c>
      <c r="M1457" s="28">
        <v>0.14399999999999999</v>
      </c>
    </row>
    <row r="1458" spans="1:13" ht="15.75" customHeight="1" x14ac:dyDescent="0.25">
      <c r="A1458" s="15">
        <v>1457</v>
      </c>
      <c r="B1458" s="13" t="s">
        <v>158</v>
      </c>
      <c r="C1458" s="13" t="s">
        <v>184</v>
      </c>
      <c r="D1458" s="26" t="s">
        <v>58</v>
      </c>
      <c r="E1458" s="28">
        <v>0.01</v>
      </c>
      <c r="F1458" s="28">
        <v>0.01</v>
      </c>
      <c r="G1458" s="28">
        <v>78</v>
      </c>
      <c r="H1458" s="28">
        <v>67</v>
      </c>
      <c r="I1458" s="28">
        <v>0.19900000000000001</v>
      </c>
      <c r="J1458" s="28">
        <v>0.66200000000000003</v>
      </c>
      <c r="K1458" s="28">
        <v>0.13900000000000001</v>
      </c>
      <c r="L1458" s="28">
        <v>3499536</v>
      </c>
      <c r="M1458" s="28">
        <v>0.67</v>
      </c>
    </row>
    <row r="1459" spans="1:13" ht="15.75" customHeight="1" x14ac:dyDescent="0.25">
      <c r="A1459" s="15">
        <v>1458</v>
      </c>
      <c r="B1459" s="13" t="s">
        <v>158</v>
      </c>
      <c r="C1459" s="13" t="s">
        <v>184</v>
      </c>
      <c r="D1459" s="26" t="s">
        <v>59</v>
      </c>
      <c r="E1459" s="28">
        <v>8.9999999999999993E-3</v>
      </c>
      <c r="F1459" s="28">
        <v>8.9999999999999993E-3</v>
      </c>
      <c r="G1459" s="28">
        <v>78</v>
      </c>
      <c r="H1459" s="28">
        <v>66</v>
      </c>
      <c r="I1459" s="28">
        <v>0.193</v>
      </c>
      <c r="J1459" s="28">
        <v>0.66500000000000004</v>
      </c>
      <c r="K1459" s="28">
        <v>0.14199999999999999</v>
      </c>
      <c r="L1459" s="28">
        <v>3470818</v>
      </c>
      <c r="M1459" s="28">
        <v>0.66900000000000004</v>
      </c>
    </row>
    <row r="1460" spans="1:13" ht="15.75" customHeight="1" x14ac:dyDescent="0.25">
      <c r="A1460" s="15">
        <v>1459</v>
      </c>
      <c r="B1460" s="13" t="s">
        <v>158</v>
      </c>
      <c r="C1460" s="13" t="s">
        <v>184</v>
      </c>
      <c r="D1460" s="26" t="s">
        <v>60</v>
      </c>
      <c r="E1460" s="28">
        <v>8.9999999999999993E-3</v>
      </c>
      <c r="F1460" s="28">
        <v>8.9999999999999993E-3</v>
      </c>
      <c r="G1460" s="28">
        <v>78</v>
      </c>
      <c r="H1460" s="28">
        <v>66</v>
      </c>
      <c r="I1460" s="28">
        <v>0.187</v>
      </c>
      <c r="J1460" s="28">
        <v>0.66900000000000004</v>
      </c>
      <c r="K1460" s="28">
        <v>0.14399999999999999</v>
      </c>
      <c r="L1460" s="28">
        <v>3443067</v>
      </c>
      <c r="M1460" s="28">
        <v>0.66800000000000004</v>
      </c>
    </row>
    <row r="1461" spans="1:13" ht="15.75" customHeight="1" x14ac:dyDescent="0.25">
      <c r="A1461" s="15">
        <v>1460</v>
      </c>
      <c r="B1461" s="13" t="s">
        <v>158</v>
      </c>
      <c r="C1461" s="13" t="s">
        <v>184</v>
      </c>
      <c r="D1461" s="26" t="s">
        <v>61</v>
      </c>
      <c r="E1461" s="28">
        <v>8.9999999999999993E-3</v>
      </c>
      <c r="F1461" s="28">
        <v>8.9999999999999993E-3</v>
      </c>
      <c r="G1461" s="28">
        <v>78</v>
      </c>
      <c r="H1461" s="28">
        <v>67</v>
      </c>
      <c r="I1461" s="28">
        <v>0.18</v>
      </c>
      <c r="J1461" s="28">
        <v>0.67300000000000004</v>
      </c>
      <c r="K1461" s="28">
        <v>0.14699999999999999</v>
      </c>
      <c r="L1461" s="28">
        <v>3415213</v>
      </c>
      <c r="M1461" s="28">
        <v>0.66700000000000004</v>
      </c>
    </row>
    <row r="1462" spans="1:13" ht="15.75" customHeight="1" x14ac:dyDescent="0.25">
      <c r="A1462" s="15">
        <v>1461</v>
      </c>
      <c r="B1462" s="13" t="s">
        <v>158</v>
      </c>
      <c r="C1462" s="13" t="s">
        <v>184</v>
      </c>
      <c r="D1462" s="26" t="s">
        <v>62</v>
      </c>
      <c r="E1462" s="28">
        <v>8.9999999999999993E-3</v>
      </c>
      <c r="F1462" s="28">
        <v>8.0000000000000002E-3</v>
      </c>
      <c r="G1462" s="28">
        <v>78</v>
      </c>
      <c r="H1462" s="28">
        <v>66</v>
      </c>
      <c r="I1462" s="28">
        <v>0.17299999999999999</v>
      </c>
      <c r="J1462" s="28">
        <v>0.67700000000000005</v>
      </c>
      <c r="K1462" s="28">
        <v>0.15</v>
      </c>
      <c r="L1462" s="28">
        <v>3377075</v>
      </c>
      <c r="M1462" s="28">
        <v>0.66600000000000004</v>
      </c>
    </row>
    <row r="1463" spans="1:13" ht="15.75" customHeight="1" x14ac:dyDescent="0.25">
      <c r="A1463" s="15">
        <v>1462</v>
      </c>
      <c r="B1463" s="13" t="s">
        <v>158</v>
      </c>
      <c r="C1463" s="13" t="s">
        <v>184</v>
      </c>
      <c r="D1463" s="26" t="s">
        <v>63</v>
      </c>
      <c r="E1463" s="28">
        <v>8.9999999999999993E-3</v>
      </c>
      <c r="F1463" s="28">
        <v>8.0000000000000002E-3</v>
      </c>
      <c r="G1463" s="28">
        <v>77</v>
      </c>
      <c r="H1463" s="28">
        <v>65</v>
      </c>
      <c r="I1463" s="28">
        <v>0.16700000000000001</v>
      </c>
      <c r="J1463" s="28">
        <v>0.68100000000000005</v>
      </c>
      <c r="K1463" s="28">
        <v>0.151</v>
      </c>
      <c r="L1463" s="28">
        <v>3322528</v>
      </c>
      <c r="M1463" s="28">
        <v>0.66600000000000004</v>
      </c>
    </row>
    <row r="1464" spans="1:13" ht="15.75" customHeight="1" x14ac:dyDescent="0.25">
      <c r="A1464" s="15">
        <v>1463</v>
      </c>
      <c r="B1464" s="13" t="s">
        <v>158</v>
      </c>
      <c r="C1464" s="13" t="s">
        <v>184</v>
      </c>
      <c r="D1464" s="26" t="s">
        <v>64</v>
      </c>
      <c r="E1464" s="28">
        <v>0.01</v>
      </c>
      <c r="F1464" s="28">
        <v>8.0000000000000002E-3</v>
      </c>
      <c r="G1464" s="28">
        <v>77</v>
      </c>
      <c r="H1464" s="28">
        <v>65</v>
      </c>
      <c r="I1464" s="28">
        <v>0.16300000000000001</v>
      </c>
      <c r="J1464" s="28">
        <v>0.68500000000000005</v>
      </c>
      <c r="K1464" s="28">
        <v>0.153</v>
      </c>
      <c r="L1464" s="28">
        <v>3269909</v>
      </c>
      <c r="M1464" s="28">
        <v>0.66700000000000004</v>
      </c>
    </row>
    <row r="1465" spans="1:13" ht="15.75" customHeight="1" x14ac:dyDescent="0.25">
      <c r="A1465" s="15">
        <v>1464</v>
      </c>
      <c r="B1465" s="13" t="s">
        <v>158</v>
      </c>
      <c r="C1465" s="13" t="s">
        <v>184</v>
      </c>
      <c r="D1465" s="26" t="s">
        <v>65</v>
      </c>
      <c r="E1465" s="28">
        <v>0.01</v>
      </c>
      <c r="F1465" s="28">
        <v>7.0000000000000001E-3</v>
      </c>
      <c r="G1465" s="28">
        <v>77</v>
      </c>
      <c r="H1465" s="28">
        <v>65</v>
      </c>
      <c r="I1465" s="28">
        <v>0.159</v>
      </c>
      <c r="J1465" s="28">
        <v>0.68799999999999994</v>
      </c>
      <c r="K1465" s="28">
        <v>0.154</v>
      </c>
      <c r="L1465" s="28">
        <v>3231294</v>
      </c>
      <c r="M1465" s="28">
        <v>0.66800000000000004</v>
      </c>
    </row>
    <row r="1466" spans="1:13" ht="15.75" customHeight="1" x14ac:dyDescent="0.25">
      <c r="A1466" s="15">
        <v>1465</v>
      </c>
      <c r="B1466" s="13" t="s">
        <v>158</v>
      </c>
      <c r="C1466" s="13" t="s">
        <v>184</v>
      </c>
      <c r="D1466" s="26" t="s">
        <v>66</v>
      </c>
      <c r="E1466" s="28">
        <v>1.0999999999999999E-2</v>
      </c>
      <c r="F1466" s="28">
        <v>7.0000000000000001E-3</v>
      </c>
      <c r="G1466" s="28">
        <v>78</v>
      </c>
      <c r="H1466" s="28">
        <v>66</v>
      </c>
      <c r="I1466" s="28">
        <v>0.156</v>
      </c>
      <c r="J1466" s="28">
        <v>0.69</v>
      </c>
      <c r="K1466" s="28">
        <v>0.154</v>
      </c>
      <c r="L1466" s="28">
        <v>3198231</v>
      </c>
      <c r="M1466" s="28">
        <v>0.66800000000000004</v>
      </c>
    </row>
    <row r="1467" spans="1:13" ht="15.75" customHeight="1" x14ac:dyDescent="0.25">
      <c r="A1467" s="15">
        <v>1466</v>
      </c>
      <c r="B1467" s="13" t="s">
        <v>158</v>
      </c>
      <c r="C1467" s="13" t="s">
        <v>184</v>
      </c>
      <c r="D1467" s="26" t="s">
        <v>67</v>
      </c>
      <c r="E1467" s="28">
        <v>1.2E-2</v>
      </c>
      <c r="F1467" s="28">
        <v>6.0000000000000001E-3</v>
      </c>
      <c r="G1467" s="28">
        <v>79</v>
      </c>
      <c r="H1467" s="28">
        <v>68</v>
      </c>
      <c r="I1467" s="28">
        <v>0.154</v>
      </c>
      <c r="J1467" s="28">
        <v>0.69199999999999995</v>
      </c>
      <c r="K1467" s="28">
        <v>0.155</v>
      </c>
      <c r="L1467" s="28">
        <v>3162916</v>
      </c>
      <c r="M1467" s="28">
        <v>0.66800000000000004</v>
      </c>
    </row>
    <row r="1468" spans="1:13" ht="15.75" customHeight="1" x14ac:dyDescent="0.25">
      <c r="A1468" s="15">
        <v>1467</v>
      </c>
      <c r="B1468" s="13" t="s">
        <v>158</v>
      </c>
      <c r="C1468" s="13" t="s">
        <v>184</v>
      </c>
      <c r="D1468" s="26" t="s">
        <v>68</v>
      </c>
      <c r="E1468" s="28">
        <v>1.2E-2</v>
      </c>
      <c r="F1468" s="28">
        <v>6.0000000000000001E-3</v>
      </c>
      <c r="G1468" s="28">
        <v>79</v>
      </c>
      <c r="H1468" s="28">
        <v>68</v>
      </c>
      <c r="I1468" s="28">
        <v>0.152</v>
      </c>
      <c r="J1468" s="28">
        <v>0.69299999999999995</v>
      </c>
      <c r="K1468" s="28">
        <v>0.155</v>
      </c>
      <c r="L1468" s="28">
        <v>3097282</v>
      </c>
      <c r="M1468" s="28">
        <v>0.66800000000000004</v>
      </c>
    </row>
    <row r="1469" spans="1:13" ht="15.75" customHeight="1" x14ac:dyDescent="0.25">
      <c r="A1469" s="15">
        <v>1468</v>
      </c>
      <c r="B1469" s="13" t="s">
        <v>158</v>
      </c>
      <c r="C1469" s="13" t="s">
        <v>184</v>
      </c>
      <c r="D1469" s="26" t="s">
        <v>69</v>
      </c>
      <c r="E1469" s="28">
        <v>1.0999999999999999E-2</v>
      </c>
      <c r="F1469" s="28">
        <v>5.0000000000000001E-3</v>
      </c>
      <c r="G1469" s="28">
        <v>79</v>
      </c>
      <c r="H1469" s="28">
        <v>68</v>
      </c>
      <c r="I1469" s="28">
        <v>0.151</v>
      </c>
      <c r="J1469" s="28">
        <v>0.69299999999999995</v>
      </c>
      <c r="K1469" s="28">
        <v>0.155</v>
      </c>
      <c r="L1469" s="28">
        <v>3028115</v>
      </c>
      <c r="M1469" s="28">
        <v>0.66700000000000004</v>
      </c>
    </row>
    <row r="1470" spans="1:13" ht="15.75" customHeight="1" x14ac:dyDescent="0.25">
      <c r="A1470" s="15">
        <v>1469</v>
      </c>
      <c r="B1470" s="13" t="s">
        <v>158</v>
      </c>
      <c r="C1470" s="13" t="s">
        <v>184</v>
      </c>
      <c r="D1470" s="26" t="s">
        <v>70</v>
      </c>
      <c r="E1470" s="28">
        <v>0.01</v>
      </c>
      <c r="F1470" s="28">
        <v>5.0000000000000001E-3</v>
      </c>
      <c r="G1470" s="28">
        <v>80</v>
      </c>
      <c r="H1470" s="28">
        <v>68</v>
      </c>
      <c r="I1470" s="28">
        <v>0.151</v>
      </c>
      <c r="J1470" s="28">
        <v>0.69299999999999995</v>
      </c>
      <c r="K1470" s="28">
        <v>0.156</v>
      </c>
      <c r="L1470" s="28">
        <v>2987773</v>
      </c>
      <c r="M1470" s="28">
        <v>0.66600000000000004</v>
      </c>
    </row>
    <row r="1471" spans="1:13" ht="15.75" customHeight="1" x14ac:dyDescent="0.25">
      <c r="A1471" s="15">
        <v>1470</v>
      </c>
      <c r="B1471" s="13" t="s">
        <v>158</v>
      </c>
      <c r="C1471" s="13" t="s">
        <v>185</v>
      </c>
      <c r="D1471" s="26" t="s">
        <v>58</v>
      </c>
      <c r="E1471" s="28">
        <v>1.2999999999999999E-2</v>
      </c>
      <c r="F1471" s="28">
        <v>4.0000000000000001E-3</v>
      </c>
      <c r="G1471" s="28">
        <v>81</v>
      </c>
      <c r="H1471" s="28">
        <v>75</v>
      </c>
      <c r="I1471" s="28">
        <v>0.189</v>
      </c>
      <c r="J1471" s="28">
        <v>0.67</v>
      </c>
      <c r="K1471" s="28">
        <v>0.14099999999999999</v>
      </c>
      <c r="L1471" s="28">
        <v>436300</v>
      </c>
      <c r="M1471" s="28">
        <v>0.84199999999999997</v>
      </c>
    </row>
    <row r="1472" spans="1:13" ht="15.75" customHeight="1" x14ac:dyDescent="0.25">
      <c r="A1472" s="15">
        <v>1471</v>
      </c>
      <c r="B1472" s="13" t="s">
        <v>158</v>
      </c>
      <c r="C1472" s="13" t="s">
        <v>185</v>
      </c>
      <c r="D1472" s="26" t="s">
        <v>59</v>
      </c>
      <c r="E1472" s="28">
        <v>1.2E-2</v>
      </c>
      <c r="F1472" s="28">
        <v>4.0000000000000001E-3</v>
      </c>
      <c r="G1472" s="28">
        <v>81</v>
      </c>
      <c r="H1472" s="28">
        <v>75</v>
      </c>
      <c r="I1472" s="28">
        <v>0.19</v>
      </c>
      <c r="J1472" s="28">
        <v>0.66900000000000004</v>
      </c>
      <c r="K1472" s="28">
        <v>0.14199999999999999</v>
      </c>
      <c r="L1472" s="28">
        <v>441525</v>
      </c>
      <c r="M1472" s="28">
        <v>0.84799999999999998</v>
      </c>
    </row>
    <row r="1473" spans="1:13" ht="15.75" customHeight="1" x14ac:dyDescent="0.25">
      <c r="A1473" s="15">
        <v>1472</v>
      </c>
      <c r="B1473" s="13" t="s">
        <v>158</v>
      </c>
      <c r="C1473" s="13" t="s">
        <v>185</v>
      </c>
      <c r="D1473" s="26" t="s">
        <v>60</v>
      </c>
      <c r="E1473" s="28">
        <v>1.2E-2</v>
      </c>
      <c r="F1473" s="28">
        <v>3.0000000000000001E-3</v>
      </c>
      <c r="G1473" s="28">
        <v>82</v>
      </c>
      <c r="H1473" s="28">
        <v>75</v>
      </c>
      <c r="I1473" s="28">
        <v>0.189</v>
      </c>
      <c r="J1473" s="28">
        <v>0.66800000000000004</v>
      </c>
      <c r="K1473" s="28">
        <v>0.14299999999999999</v>
      </c>
      <c r="L1473" s="28">
        <v>446175</v>
      </c>
      <c r="M1473" s="28">
        <v>0.85299999999999998</v>
      </c>
    </row>
    <row r="1474" spans="1:13" ht="15.75" customHeight="1" x14ac:dyDescent="0.25">
      <c r="A1474" s="15">
        <v>1473</v>
      </c>
      <c r="B1474" s="13" t="s">
        <v>158</v>
      </c>
      <c r="C1474" s="13" t="s">
        <v>185</v>
      </c>
      <c r="D1474" s="26" t="s">
        <v>61</v>
      </c>
      <c r="E1474" s="28">
        <v>1.2E-2</v>
      </c>
      <c r="F1474" s="28">
        <v>3.0000000000000001E-3</v>
      </c>
      <c r="G1474" s="28">
        <v>81</v>
      </c>
      <c r="H1474" s="28">
        <v>75</v>
      </c>
      <c r="I1474" s="28">
        <v>0.189</v>
      </c>
      <c r="J1474" s="28">
        <v>0.66800000000000004</v>
      </c>
      <c r="K1474" s="28">
        <v>0.14399999999999999</v>
      </c>
      <c r="L1474" s="28">
        <v>451630</v>
      </c>
      <c r="M1474" s="28">
        <v>0.85699999999999998</v>
      </c>
    </row>
    <row r="1475" spans="1:13" ht="15.75" customHeight="1" x14ac:dyDescent="0.25">
      <c r="A1475" s="15">
        <v>1474</v>
      </c>
      <c r="B1475" s="13" t="s">
        <v>158</v>
      </c>
      <c r="C1475" s="13" t="s">
        <v>185</v>
      </c>
      <c r="D1475" s="26" t="s">
        <v>62</v>
      </c>
      <c r="E1475" s="28">
        <v>1.2E-2</v>
      </c>
      <c r="F1475" s="28">
        <v>3.0000000000000001E-3</v>
      </c>
      <c r="G1475" s="28">
        <v>82</v>
      </c>
      <c r="H1475" s="28">
        <v>76</v>
      </c>
      <c r="I1475" s="28">
        <v>0.188</v>
      </c>
      <c r="J1475" s="28">
        <v>0.66800000000000004</v>
      </c>
      <c r="K1475" s="28">
        <v>0.14399999999999999</v>
      </c>
      <c r="L1475" s="28">
        <v>458095</v>
      </c>
      <c r="M1475" s="28">
        <v>0.86199999999999999</v>
      </c>
    </row>
    <row r="1476" spans="1:13" ht="15.75" customHeight="1" x14ac:dyDescent="0.25">
      <c r="A1476" s="15">
        <v>1475</v>
      </c>
      <c r="B1476" s="13" t="s">
        <v>158</v>
      </c>
      <c r="C1476" s="13" t="s">
        <v>185</v>
      </c>
      <c r="D1476" s="26" t="s">
        <v>63</v>
      </c>
      <c r="E1476" s="28">
        <v>1.2E-2</v>
      </c>
      <c r="F1476" s="28">
        <v>3.0000000000000001E-3</v>
      </c>
      <c r="G1476" s="28">
        <v>82</v>
      </c>
      <c r="H1476" s="28">
        <v>77</v>
      </c>
      <c r="I1476" s="28">
        <v>0.186</v>
      </c>
      <c r="J1476" s="28">
        <v>0.67</v>
      </c>
      <c r="K1476" s="28">
        <v>0.14399999999999999</v>
      </c>
      <c r="L1476" s="28">
        <v>465158</v>
      </c>
      <c r="M1476" s="28">
        <v>0.86599999999999999</v>
      </c>
    </row>
    <row r="1477" spans="1:13" ht="15.75" customHeight="1" x14ac:dyDescent="0.25">
      <c r="A1477" s="15">
        <v>1476</v>
      </c>
      <c r="B1477" s="13" t="s">
        <v>158</v>
      </c>
      <c r="C1477" s="13" t="s">
        <v>185</v>
      </c>
      <c r="D1477" s="26" t="s">
        <v>64</v>
      </c>
      <c r="E1477" s="28">
        <v>1.2E-2</v>
      </c>
      <c r="F1477" s="28">
        <v>3.0000000000000001E-3</v>
      </c>
      <c r="G1477" s="28">
        <v>82</v>
      </c>
      <c r="H1477" s="28">
        <v>77</v>
      </c>
      <c r="I1477" s="28">
        <v>0.184</v>
      </c>
      <c r="J1477" s="28">
        <v>0.67200000000000004</v>
      </c>
      <c r="K1477" s="28">
        <v>0.14399999999999999</v>
      </c>
      <c r="L1477" s="28">
        <v>472637</v>
      </c>
      <c r="M1477" s="28">
        <v>0.87</v>
      </c>
    </row>
    <row r="1478" spans="1:13" ht="15.75" customHeight="1" x14ac:dyDescent="0.25">
      <c r="A1478" s="15">
        <v>1477</v>
      </c>
      <c r="B1478" s="13" t="s">
        <v>158</v>
      </c>
      <c r="C1478" s="13" t="s">
        <v>185</v>
      </c>
      <c r="D1478" s="26" t="s">
        <v>65</v>
      </c>
      <c r="E1478" s="28">
        <v>1.0999999999999999E-2</v>
      </c>
      <c r="F1478" s="28">
        <v>2E-3</v>
      </c>
      <c r="G1478" s="28">
        <v>82</v>
      </c>
      <c r="H1478" s="28">
        <v>77</v>
      </c>
      <c r="I1478" s="28">
        <v>0.182</v>
      </c>
      <c r="J1478" s="28">
        <v>0.67500000000000004</v>
      </c>
      <c r="K1478" s="28">
        <v>0.14299999999999999</v>
      </c>
      <c r="L1478" s="28">
        <v>479993</v>
      </c>
      <c r="M1478" s="28">
        <v>0.874</v>
      </c>
    </row>
    <row r="1479" spans="1:13" ht="15.75" customHeight="1" x14ac:dyDescent="0.25">
      <c r="A1479" s="15">
        <v>1478</v>
      </c>
      <c r="B1479" s="13" t="s">
        <v>158</v>
      </c>
      <c r="C1479" s="13" t="s">
        <v>185</v>
      </c>
      <c r="D1479" s="26" t="s">
        <v>66</v>
      </c>
      <c r="E1479" s="28">
        <v>1.2E-2</v>
      </c>
      <c r="F1479" s="28">
        <v>2E-3</v>
      </c>
      <c r="G1479" s="28">
        <v>83</v>
      </c>
      <c r="H1479" s="28">
        <v>78</v>
      </c>
      <c r="I1479" s="28">
        <v>0.18</v>
      </c>
      <c r="J1479" s="28">
        <v>0.67900000000000005</v>
      </c>
      <c r="K1479" s="28">
        <v>0.14099999999999999</v>
      </c>
      <c r="L1479" s="28">
        <v>488650</v>
      </c>
      <c r="M1479" s="28">
        <v>0.878</v>
      </c>
    </row>
    <row r="1480" spans="1:13" ht="15.75" customHeight="1" x14ac:dyDescent="0.25">
      <c r="A1480" s="15">
        <v>1479</v>
      </c>
      <c r="B1480" s="13" t="s">
        <v>158</v>
      </c>
      <c r="C1480" s="13" t="s">
        <v>185</v>
      </c>
      <c r="D1480" s="26" t="s">
        <v>67</v>
      </c>
      <c r="E1480" s="28">
        <v>1.0999999999999999E-2</v>
      </c>
      <c r="F1480" s="28">
        <v>2E-3</v>
      </c>
      <c r="G1480" s="28">
        <v>83</v>
      </c>
      <c r="H1480" s="28">
        <v>78</v>
      </c>
      <c r="I1480" s="28">
        <v>0.17799999999999999</v>
      </c>
      <c r="J1480" s="28">
        <v>0.68200000000000005</v>
      </c>
      <c r="K1480" s="28">
        <v>0.14000000000000001</v>
      </c>
      <c r="L1480" s="28">
        <v>497783</v>
      </c>
      <c r="M1480" s="28">
        <v>0.88200000000000001</v>
      </c>
    </row>
    <row r="1481" spans="1:13" ht="15.75" customHeight="1" x14ac:dyDescent="0.25">
      <c r="A1481" s="15">
        <v>1480</v>
      </c>
      <c r="B1481" s="13" t="s">
        <v>158</v>
      </c>
      <c r="C1481" s="13" t="s">
        <v>185</v>
      </c>
      <c r="D1481" s="26" t="s">
        <v>68</v>
      </c>
      <c r="E1481" s="28">
        <v>1.2E-2</v>
      </c>
      <c r="F1481" s="28">
        <v>2E-3</v>
      </c>
      <c r="G1481" s="28">
        <v>84</v>
      </c>
      <c r="H1481" s="28">
        <v>78</v>
      </c>
      <c r="I1481" s="28">
        <v>0.17599999999999999</v>
      </c>
      <c r="J1481" s="28">
        <v>0.68400000000000005</v>
      </c>
      <c r="K1481" s="28">
        <v>0.14000000000000001</v>
      </c>
      <c r="L1481" s="28">
        <v>506953</v>
      </c>
      <c r="M1481" s="28">
        <v>0.88500000000000001</v>
      </c>
    </row>
    <row r="1482" spans="1:13" ht="15.75" customHeight="1" x14ac:dyDescent="0.25">
      <c r="A1482" s="15">
        <v>1481</v>
      </c>
      <c r="B1482" s="13" t="s">
        <v>158</v>
      </c>
      <c r="C1482" s="13" t="s">
        <v>185</v>
      </c>
      <c r="D1482" s="26" t="s">
        <v>69</v>
      </c>
      <c r="E1482" s="28">
        <v>1.0999999999999999E-2</v>
      </c>
      <c r="F1482" s="28">
        <v>2E-3</v>
      </c>
      <c r="G1482" s="28">
        <v>84</v>
      </c>
      <c r="H1482" s="28">
        <v>79</v>
      </c>
      <c r="I1482" s="28">
        <v>0.17499999999999999</v>
      </c>
      <c r="J1482" s="28">
        <v>0.68500000000000005</v>
      </c>
      <c r="K1482" s="28">
        <v>0.14000000000000001</v>
      </c>
      <c r="L1482" s="28">
        <v>518347</v>
      </c>
      <c r="M1482" s="28">
        <v>0.88900000000000001</v>
      </c>
    </row>
    <row r="1483" spans="1:13" ht="15.75" customHeight="1" x14ac:dyDescent="0.25">
      <c r="A1483" s="15">
        <v>1482</v>
      </c>
      <c r="B1483" s="13" t="s">
        <v>158</v>
      </c>
      <c r="C1483" s="13" t="s">
        <v>185</v>
      </c>
      <c r="D1483" s="26" t="s">
        <v>70</v>
      </c>
      <c r="E1483" s="28">
        <v>1.0999999999999999E-2</v>
      </c>
      <c r="F1483" s="28">
        <v>2E-3</v>
      </c>
      <c r="G1483" s="28">
        <v>84</v>
      </c>
      <c r="H1483" s="28">
        <v>79</v>
      </c>
      <c r="I1483" s="28">
        <v>0.17499999999999999</v>
      </c>
      <c r="J1483" s="28">
        <v>0.68500000000000005</v>
      </c>
      <c r="K1483" s="28">
        <v>0.14099999999999999</v>
      </c>
      <c r="L1483" s="28">
        <v>530946</v>
      </c>
      <c r="M1483" s="28">
        <v>0.89200000000000002</v>
      </c>
    </row>
    <row r="1484" spans="1:13" ht="15.75" customHeight="1" x14ac:dyDescent="0.25">
      <c r="A1484" s="15">
        <v>1483</v>
      </c>
      <c r="B1484" s="13" t="s">
        <v>158</v>
      </c>
      <c r="C1484" s="13" t="s">
        <v>186</v>
      </c>
      <c r="D1484" s="26" t="s">
        <v>58</v>
      </c>
      <c r="E1484" s="28">
        <v>1.2E-2</v>
      </c>
      <c r="F1484" s="28">
        <v>7.0000000000000001E-3</v>
      </c>
      <c r="G1484" s="28">
        <v>80</v>
      </c>
      <c r="H1484" s="28">
        <v>76</v>
      </c>
      <c r="I1484" s="28">
        <v>0.20699999999999999</v>
      </c>
      <c r="J1484" s="28">
        <v>0.68600000000000005</v>
      </c>
      <c r="K1484" s="28">
        <v>0.107</v>
      </c>
      <c r="L1484" s="28">
        <v>381363</v>
      </c>
      <c r="M1484" s="28">
        <v>0.92400000000000004</v>
      </c>
    </row>
    <row r="1485" spans="1:13" ht="15.75" customHeight="1" x14ac:dyDescent="0.25">
      <c r="A1485" s="15">
        <v>1484</v>
      </c>
      <c r="B1485" s="13" t="s">
        <v>158</v>
      </c>
      <c r="C1485" s="13" t="s">
        <v>186</v>
      </c>
      <c r="D1485" s="26" t="s">
        <v>59</v>
      </c>
      <c r="E1485" s="28">
        <v>0.01</v>
      </c>
      <c r="F1485" s="28">
        <v>7.0000000000000001E-3</v>
      </c>
      <c r="G1485" s="28">
        <v>81</v>
      </c>
      <c r="H1485" s="28">
        <v>77</v>
      </c>
      <c r="I1485" s="28">
        <v>0.2</v>
      </c>
      <c r="J1485" s="28">
        <v>0.68799999999999994</v>
      </c>
      <c r="K1485" s="28">
        <v>0.111</v>
      </c>
      <c r="L1485" s="28">
        <v>393028</v>
      </c>
      <c r="M1485" s="28">
        <v>0.92600000000000005</v>
      </c>
    </row>
    <row r="1486" spans="1:13" ht="15.75" customHeight="1" x14ac:dyDescent="0.25">
      <c r="A1486" s="15">
        <v>1485</v>
      </c>
      <c r="B1486" s="13" t="s">
        <v>158</v>
      </c>
      <c r="C1486" s="13" t="s">
        <v>186</v>
      </c>
      <c r="D1486" s="26" t="s">
        <v>60</v>
      </c>
      <c r="E1486" s="28">
        <v>0.01</v>
      </c>
      <c r="F1486" s="28">
        <v>6.0000000000000001E-3</v>
      </c>
      <c r="G1486" s="28">
        <v>81</v>
      </c>
      <c r="H1486" s="28">
        <v>76</v>
      </c>
      <c r="I1486" s="28">
        <v>0.193</v>
      </c>
      <c r="J1486" s="28">
        <v>0.69</v>
      </c>
      <c r="K1486" s="28">
        <v>0.11700000000000001</v>
      </c>
      <c r="L1486" s="28">
        <v>395969</v>
      </c>
      <c r="M1486" s="28">
        <v>0.92900000000000005</v>
      </c>
    </row>
    <row r="1487" spans="1:13" ht="15.75" customHeight="1" x14ac:dyDescent="0.25">
      <c r="A1487" s="15">
        <v>1486</v>
      </c>
      <c r="B1487" s="13" t="s">
        <v>158</v>
      </c>
      <c r="C1487" s="13" t="s">
        <v>186</v>
      </c>
      <c r="D1487" s="26" t="s">
        <v>61</v>
      </c>
      <c r="E1487" s="28">
        <v>0.01</v>
      </c>
      <c r="F1487" s="28">
        <v>6.0000000000000001E-3</v>
      </c>
      <c r="G1487" s="28">
        <v>81</v>
      </c>
      <c r="H1487" s="28">
        <v>76</v>
      </c>
      <c r="I1487" s="28">
        <v>0.185</v>
      </c>
      <c r="J1487" s="28">
        <v>0.69099999999999995</v>
      </c>
      <c r="K1487" s="28">
        <v>0.123</v>
      </c>
      <c r="L1487" s="28">
        <v>398582</v>
      </c>
      <c r="M1487" s="28">
        <v>0.93200000000000005</v>
      </c>
    </row>
    <row r="1488" spans="1:13" ht="15.75" customHeight="1" x14ac:dyDescent="0.25">
      <c r="A1488" s="15">
        <v>1487</v>
      </c>
      <c r="B1488" s="13" t="s">
        <v>158</v>
      </c>
      <c r="C1488" s="13" t="s">
        <v>186</v>
      </c>
      <c r="D1488" s="26" t="s">
        <v>62</v>
      </c>
      <c r="E1488" s="28">
        <v>0.01</v>
      </c>
      <c r="F1488" s="28">
        <v>6.0000000000000001E-3</v>
      </c>
      <c r="G1488" s="28">
        <v>81</v>
      </c>
      <c r="H1488" s="28">
        <v>77</v>
      </c>
      <c r="I1488" s="28">
        <v>0.17799999999999999</v>
      </c>
      <c r="J1488" s="28">
        <v>0.69299999999999995</v>
      </c>
      <c r="K1488" s="28">
        <v>0.129</v>
      </c>
      <c r="L1488" s="28">
        <v>401268</v>
      </c>
      <c r="M1488" s="28">
        <v>0.93400000000000005</v>
      </c>
    </row>
    <row r="1489" spans="1:13" ht="15.75" customHeight="1" x14ac:dyDescent="0.25">
      <c r="A1489" s="15">
        <v>1488</v>
      </c>
      <c r="B1489" s="13" t="s">
        <v>158</v>
      </c>
      <c r="C1489" s="13" t="s">
        <v>186</v>
      </c>
      <c r="D1489" s="26" t="s">
        <v>63</v>
      </c>
      <c r="E1489" s="28">
        <v>0.01</v>
      </c>
      <c r="F1489" s="28">
        <v>6.0000000000000001E-3</v>
      </c>
      <c r="G1489" s="28">
        <v>81</v>
      </c>
      <c r="H1489" s="28">
        <v>77</v>
      </c>
      <c r="I1489" s="28">
        <v>0.17299999999999999</v>
      </c>
      <c r="J1489" s="28">
        <v>0.69399999999999995</v>
      </c>
      <c r="K1489" s="28">
        <v>0.13300000000000001</v>
      </c>
      <c r="L1489" s="28">
        <v>403834</v>
      </c>
      <c r="M1489" s="28">
        <v>0.93600000000000005</v>
      </c>
    </row>
    <row r="1490" spans="1:13" ht="15.75" customHeight="1" x14ac:dyDescent="0.25">
      <c r="A1490" s="15">
        <v>1489</v>
      </c>
      <c r="B1490" s="13" t="s">
        <v>158</v>
      </c>
      <c r="C1490" s="13" t="s">
        <v>186</v>
      </c>
      <c r="D1490" s="26" t="s">
        <v>64</v>
      </c>
      <c r="E1490" s="28">
        <v>8.9999999999999993E-3</v>
      </c>
      <c r="F1490" s="28">
        <v>6.0000000000000001E-3</v>
      </c>
      <c r="G1490" s="28">
        <v>82</v>
      </c>
      <c r="H1490" s="28">
        <v>77</v>
      </c>
      <c r="I1490" s="28">
        <v>0.16800000000000001</v>
      </c>
      <c r="J1490" s="28">
        <v>0.69599999999999995</v>
      </c>
      <c r="K1490" s="28">
        <v>0.13600000000000001</v>
      </c>
      <c r="L1490" s="28">
        <v>405308</v>
      </c>
      <c r="M1490" s="28">
        <v>0.93899999999999995</v>
      </c>
    </row>
    <row r="1491" spans="1:13" ht="15.75" customHeight="1" x14ac:dyDescent="0.25">
      <c r="A1491" s="15">
        <v>1490</v>
      </c>
      <c r="B1491" s="13" t="s">
        <v>158</v>
      </c>
      <c r="C1491" s="13" t="s">
        <v>186</v>
      </c>
      <c r="D1491" s="26" t="s">
        <v>65</v>
      </c>
      <c r="E1491" s="28">
        <v>8.9999999999999993E-3</v>
      </c>
      <c r="F1491" s="28">
        <v>6.0000000000000001E-3</v>
      </c>
      <c r="G1491" s="28">
        <v>82</v>
      </c>
      <c r="H1491" s="28">
        <v>78</v>
      </c>
      <c r="I1491" s="28">
        <v>0.16400000000000001</v>
      </c>
      <c r="J1491" s="28">
        <v>0.69799999999999995</v>
      </c>
      <c r="K1491" s="28">
        <v>0.13800000000000001</v>
      </c>
      <c r="L1491" s="28">
        <v>406724</v>
      </c>
      <c r="M1491" s="28">
        <v>0.94099999999999995</v>
      </c>
    </row>
    <row r="1492" spans="1:13" ht="15.75" customHeight="1" x14ac:dyDescent="0.25">
      <c r="A1492" s="15">
        <v>1491</v>
      </c>
      <c r="B1492" s="13" t="s">
        <v>158</v>
      </c>
      <c r="C1492" s="13" t="s">
        <v>186</v>
      </c>
      <c r="D1492" s="26" t="s">
        <v>66</v>
      </c>
      <c r="E1492" s="28">
        <v>0.01</v>
      </c>
      <c r="F1492" s="28">
        <v>6.0000000000000001E-3</v>
      </c>
      <c r="G1492" s="28">
        <v>82</v>
      </c>
      <c r="H1492" s="28">
        <v>77</v>
      </c>
      <c r="I1492" s="28">
        <v>0.16200000000000001</v>
      </c>
      <c r="J1492" s="28">
        <v>0.69899999999999995</v>
      </c>
      <c r="K1492" s="28">
        <v>0.13900000000000001</v>
      </c>
      <c r="L1492" s="28">
        <v>409379</v>
      </c>
      <c r="M1492" s="28">
        <v>0.94299999999999995</v>
      </c>
    </row>
    <row r="1493" spans="1:13" ht="15.75" customHeight="1" x14ac:dyDescent="0.25">
      <c r="A1493" s="15">
        <v>1492</v>
      </c>
      <c r="B1493" s="13" t="s">
        <v>158</v>
      </c>
      <c r="C1493" s="13" t="s">
        <v>186</v>
      </c>
      <c r="D1493" s="26" t="s">
        <v>67</v>
      </c>
      <c r="E1493" s="28">
        <v>0.01</v>
      </c>
      <c r="F1493" s="28">
        <v>6.0000000000000001E-3</v>
      </c>
      <c r="G1493" s="28">
        <v>83</v>
      </c>
      <c r="H1493" s="28">
        <v>78</v>
      </c>
      <c r="I1493" s="28">
        <v>0.159</v>
      </c>
      <c r="J1493" s="28">
        <v>0.69899999999999995</v>
      </c>
      <c r="K1493" s="28">
        <v>0.14099999999999999</v>
      </c>
      <c r="L1493" s="28">
        <v>412477</v>
      </c>
      <c r="M1493" s="28">
        <v>0.94499999999999995</v>
      </c>
    </row>
    <row r="1494" spans="1:13" ht="15.75" customHeight="1" x14ac:dyDescent="0.25">
      <c r="A1494" s="15">
        <v>1493</v>
      </c>
      <c r="B1494" s="13" t="s">
        <v>158</v>
      </c>
      <c r="C1494" s="13" t="s">
        <v>186</v>
      </c>
      <c r="D1494" s="26" t="s">
        <v>68</v>
      </c>
      <c r="E1494" s="28">
        <v>8.9999999999999993E-3</v>
      </c>
      <c r="F1494" s="28">
        <v>6.0000000000000001E-3</v>
      </c>
      <c r="G1494" s="28">
        <v>84</v>
      </c>
      <c r="H1494" s="28">
        <v>79</v>
      </c>
      <c r="I1494" s="28">
        <v>0.156</v>
      </c>
      <c r="J1494" s="28">
        <v>0.69899999999999995</v>
      </c>
      <c r="K1494" s="28">
        <v>0.14499999999999999</v>
      </c>
      <c r="L1494" s="28">
        <v>414508</v>
      </c>
      <c r="M1494" s="28">
        <v>0.94699999999999995</v>
      </c>
    </row>
    <row r="1495" spans="1:13" ht="15.75" customHeight="1" x14ac:dyDescent="0.25">
      <c r="A1495" s="15">
        <v>1494</v>
      </c>
      <c r="B1495" s="13" t="s">
        <v>158</v>
      </c>
      <c r="C1495" s="13" t="s">
        <v>186</v>
      </c>
      <c r="D1495" s="26" t="s">
        <v>69</v>
      </c>
      <c r="E1495" s="28">
        <v>0.01</v>
      </c>
      <c r="F1495" s="28">
        <v>5.0000000000000001E-3</v>
      </c>
      <c r="G1495" s="28">
        <v>83</v>
      </c>
      <c r="H1495" s="28">
        <v>79</v>
      </c>
      <c r="I1495" s="28">
        <v>0.153</v>
      </c>
      <c r="J1495" s="28">
        <v>0.69699999999999995</v>
      </c>
      <c r="K1495" s="28">
        <v>0.15</v>
      </c>
      <c r="L1495" s="28">
        <v>416268</v>
      </c>
      <c r="M1495" s="28">
        <v>0.94799999999999995</v>
      </c>
    </row>
    <row r="1496" spans="1:13" ht="15.75" customHeight="1" x14ac:dyDescent="0.25">
      <c r="A1496" s="15">
        <v>1495</v>
      </c>
      <c r="B1496" s="13" t="s">
        <v>158</v>
      </c>
      <c r="C1496" s="13" t="s">
        <v>186</v>
      </c>
      <c r="D1496" s="26" t="s">
        <v>70</v>
      </c>
      <c r="E1496" s="28">
        <v>0.01</v>
      </c>
      <c r="F1496" s="28">
        <v>5.0000000000000001E-3</v>
      </c>
      <c r="G1496" s="28">
        <v>83</v>
      </c>
      <c r="H1496" s="28">
        <v>79</v>
      </c>
      <c r="I1496" s="28">
        <v>0.15</v>
      </c>
      <c r="J1496" s="28">
        <v>0.69399999999999995</v>
      </c>
      <c r="K1496" s="28">
        <v>0.156</v>
      </c>
      <c r="L1496" s="28">
        <v>419455</v>
      </c>
      <c r="M1496" s="28">
        <v>0.95</v>
      </c>
    </row>
    <row r="1497" spans="1:13" ht="15.75" customHeight="1" x14ac:dyDescent="0.25">
      <c r="A1497" s="15">
        <v>1496</v>
      </c>
      <c r="B1497" s="13" t="s">
        <v>158</v>
      </c>
      <c r="C1497" s="13" t="s">
        <v>187</v>
      </c>
      <c r="D1497" s="26" t="s">
        <v>58</v>
      </c>
      <c r="E1497" s="28">
        <v>1.2E-2</v>
      </c>
      <c r="F1497" s="28">
        <v>2.5000000000000001E-2</v>
      </c>
      <c r="G1497" s="28">
        <v>71</v>
      </c>
      <c r="H1497" s="28">
        <v>63</v>
      </c>
      <c r="I1497" s="28">
        <v>0.23699999999999999</v>
      </c>
      <c r="J1497" s="28">
        <v>0.66300000000000003</v>
      </c>
      <c r="K1497" s="28">
        <v>0.1</v>
      </c>
      <c r="L1497" s="28">
        <v>3639592</v>
      </c>
      <c r="M1497" s="28">
        <v>0.45800000000000002</v>
      </c>
    </row>
    <row r="1498" spans="1:13" ht="15.75" customHeight="1" x14ac:dyDescent="0.25">
      <c r="A1498" s="15">
        <v>1497</v>
      </c>
      <c r="B1498" s="13" t="s">
        <v>158</v>
      </c>
      <c r="C1498" s="13" t="s">
        <v>187</v>
      </c>
      <c r="D1498" s="26" t="s">
        <v>59</v>
      </c>
      <c r="E1498" s="28">
        <v>1.2E-2</v>
      </c>
      <c r="F1498" s="28">
        <v>2.4E-2</v>
      </c>
      <c r="G1498" s="28">
        <v>71</v>
      </c>
      <c r="H1498" s="28">
        <v>63</v>
      </c>
      <c r="I1498" s="28">
        <v>0.22800000000000001</v>
      </c>
      <c r="J1498" s="28">
        <v>0.66900000000000004</v>
      </c>
      <c r="K1498" s="28">
        <v>0.10199999999999999</v>
      </c>
      <c r="L1498" s="28">
        <v>3631462</v>
      </c>
      <c r="M1498" s="28">
        <v>0.45700000000000002</v>
      </c>
    </row>
    <row r="1499" spans="1:13" ht="15.75" customHeight="1" x14ac:dyDescent="0.25">
      <c r="A1499" s="15">
        <v>1498</v>
      </c>
      <c r="B1499" s="13" t="s">
        <v>158</v>
      </c>
      <c r="C1499" s="13" t="s">
        <v>187</v>
      </c>
      <c r="D1499" s="26" t="s">
        <v>60</v>
      </c>
      <c r="E1499" s="28">
        <v>1.2E-2</v>
      </c>
      <c r="F1499" s="28">
        <v>2.3E-2</v>
      </c>
      <c r="G1499" s="28">
        <v>71</v>
      </c>
      <c r="H1499" s="28">
        <v>63</v>
      </c>
      <c r="I1499" s="28">
        <v>0.219</v>
      </c>
      <c r="J1499" s="28">
        <v>0.67600000000000005</v>
      </c>
      <c r="K1499" s="28">
        <v>0.105</v>
      </c>
      <c r="L1499" s="28">
        <v>3623062</v>
      </c>
      <c r="M1499" s="28">
        <v>0.45600000000000002</v>
      </c>
    </row>
    <row r="1500" spans="1:13" ht="15.75" customHeight="1" x14ac:dyDescent="0.25">
      <c r="A1500" s="15">
        <v>1499</v>
      </c>
      <c r="B1500" s="13" t="s">
        <v>158</v>
      </c>
      <c r="C1500" s="13" t="s">
        <v>187</v>
      </c>
      <c r="D1500" s="26" t="s">
        <v>61</v>
      </c>
      <c r="E1500" s="28">
        <v>1.2E-2</v>
      </c>
      <c r="F1500" s="28">
        <v>2.1000000000000001E-2</v>
      </c>
      <c r="G1500" s="28">
        <v>72</v>
      </c>
      <c r="H1500" s="28">
        <v>64</v>
      </c>
      <c r="I1500" s="28">
        <v>0.20799999999999999</v>
      </c>
      <c r="J1500" s="28">
        <v>0.68300000000000005</v>
      </c>
      <c r="K1500" s="28">
        <v>0.108</v>
      </c>
      <c r="L1500" s="28">
        <v>3612874</v>
      </c>
      <c r="M1500" s="28">
        <v>0.45500000000000002</v>
      </c>
    </row>
    <row r="1501" spans="1:13" ht="15.75" customHeight="1" x14ac:dyDescent="0.25">
      <c r="A1501" s="15">
        <v>1500</v>
      </c>
      <c r="B1501" s="13" t="s">
        <v>158</v>
      </c>
      <c r="C1501" s="13" t="s">
        <v>187</v>
      </c>
      <c r="D1501" s="26" t="s">
        <v>62</v>
      </c>
      <c r="E1501" s="28">
        <v>1.2E-2</v>
      </c>
      <c r="F1501" s="28">
        <v>0.02</v>
      </c>
      <c r="G1501" s="28">
        <v>72</v>
      </c>
      <c r="H1501" s="28">
        <v>64</v>
      </c>
      <c r="I1501" s="28">
        <v>0.19800000000000001</v>
      </c>
      <c r="J1501" s="28">
        <v>0.69099999999999995</v>
      </c>
      <c r="K1501" s="28">
        <v>0.111</v>
      </c>
      <c r="L1501" s="28">
        <v>3603945</v>
      </c>
      <c r="M1501" s="28">
        <v>0.45400000000000001</v>
      </c>
    </row>
    <row r="1502" spans="1:13" ht="15.75" customHeight="1" x14ac:dyDescent="0.25">
      <c r="A1502" s="15">
        <v>1501</v>
      </c>
      <c r="B1502" s="13" t="s">
        <v>158</v>
      </c>
      <c r="C1502" s="13" t="s">
        <v>187</v>
      </c>
      <c r="D1502" s="26" t="s">
        <v>63</v>
      </c>
      <c r="E1502" s="28">
        <v>1.2E-2</v>
      </c>
      <c r="F1502" s="28">
        <v>1.9E-2</v>
      </c>
      <c r="G1502" s="28">
        <v>72</v>
      </c>
      <c r="H1502" s="28">
        <v>64</v>
      </c>
      <c r="I1502" s="28">
        <v>0.19</v>
      </c>
      <c r="J1502" s="28">
        <v>0.69799999999999995</v>
      </c>
      <c r="K1502" s="28">
        <v>0.112</v>
      </c>
      <c r="L1502" s="28">
        <v>3595187</v>
      </c>
      <c r="M1502" s="28">
        <v>0.45300000000000001</v>
      </c>
    </row>
    <row r="1503" spans="1:13" ht="15.75" customHeight="1" x14ac:dyDescent="0.25">
      <c r="A1503" s="15">
        <v>1502</v>
      </c>
      <c r="B1503" s="13" t="s">
        <v>158</v>
      </c>
      <c r="C1503" s="13" t="s">
        <v>187</v>
      </c>
      <c r="D1503" s="26" t="s">
        <v>64</v>
      </c>
      <c r="E1503" s="28">
        <v>1.2E-2</v>
      </c>
      <c r="F1503" s="28">
        <v>1.7999999999999999E-2</v>
      </c>
      <c r="G1503" s="28">
        <v>72</v>
      </c>
      <c r="H1503" s="28">
        <v>64</v>
      </c>
      <c r="I1503" s="28">
        <v>0.182</v>
      </c>
      <c r="J1503" s="28">
        <v>0.70499999999999996</v>
      </c>
      <c r="K1503" s="28">
        <v>0.113</v>
      </c>
      <c r="L1503" s="28">
        <v>3585209</v>
      </c>
      <c r="M1503" s="28">
        <v>0.45200000000000001</v>
      </c>
    </row>
    <row r="1504" spans="1:13" ht="15.75" customHeight="1" x14ac:dyDescent="0.25">
      <c r="A1504" s="15">
        <v>1503</v>
      </c>
      <c r="B1504" s="13" t="s">
        <v>158</v>
      </c>
      <c r="C1504" s="13" t="s">
        <v>187</v>
      </c>
      <c r="D1504" s="26" t="s">
        <v>65</v>
      </c>
      <c r="E1504" s="28">
        <v>1.2E-2</v>
      </c>
      <c r="F1504" s="28">
        <v>1.7000000000000001E-2</v>
      </c>
      <c r="G1504" s="28">
        <v>72</v>
      </c>
      <c r="H1504" s="28">
        <v>64</v>
      </c>
      <c r="I1504" s="28">
        <v>0.17699999999999999</v>
      </c>
      <c r="J1504" s="28">
        <v>0.71</v>
      </c>
      <c r="K1504" s="28">
        <v>0.113</v>
      </c>
      <c r="L1504" s="28">
        <v>3576910</v>
      </c>
      <c r="M1504" s="28">
        <v>0.45100000000000001</v>
      </c>
    </row>
    <row r="1505" spans="1:13" ht="15.75" customHeight="1" x14ac:dyDescent="0.25">
      <c r="A1505" s="15">
        <v>1504</v>
      </c>
      <c r="B1505" s="13" t="s">
        <v>158</v>
      </c>
      <c r="C1505" s="13" t="s">
        <v>187</v>
      </c>
      <c r="D1505" s="26" t="s">
        <v>66</v>
      </c>
      <c r="E1505" s="28">
        <v>1.2E-2</v>
      </c>
      <c r="F1505" s="28">
        <v>1.6E-2</v>
      </c>
      <c r="G1505" s="28">
        <v>72</v>
      </c>
      <c r="H1505" s="28">
        <v>64</v>
      </c>
      <c r="I1505" s="28">
        <v>0.17199999999999999</v>
      </c>
      <c r="J1505" s="28">
        <v>0.71499999999999997</v>
      </c>
      <c r="K1505" s="28">
        <v>0.112</v>
      </c>
      <c r="L1505" s="28">
        <v>3570108</v>
      </c>
      <c r="M1505" s="28">
        <v>0.45</v>
      </c>
    </row>
    <row r="1506" spans="1:13" ht="15.75" customHeight="1" x14ac:dyDescent="0.25">
      <c r="A1506" s="15">
        <v>1505</v>
      </c>
      <c r="B1506" s="13" t="s">
        <v>158</v>
      </c>
      <c r="C1506" s="13" t="s">
        <v>187</v>
      </c>
      <c r="D1506" s="26" t="s">
        <v>67</v>
      </c>
      <c r="E1506" s="28">
        <v>1.2E-2</v>
      </c>
      <c r="F1506" s="28">
        <v>1.6E-2</v>
      </c>
      <c r="G1506" s="28">
        <v>72</v>
      </c>
      <c r="H1506" s="28">
        <v>65</v>
      </c>
      <c r="I1506" s="28">
        <v>0.16900000000000001</v>
      </c>
      <c r="J1506" s="28">
        <v>0.71899999999999997</v>
      </c>
      <c r="K1506" s="28">
        <v>0.112</v>
      </c>
      <c r="L1506" s="28">
        <v>3565604</v>
      </c>
      <c r="M1506" s="28">
        <v>0.44900000000000001</v>
      </c>
    </row>
    <row r="1507" spans="1:13" ht="15.75" customHeight="1" x14ac:dyDescent="0.25">
      <c r="A1507" s="15">
        <v>1506</v>
      </c>
      <c r="B1507" s="13" t="s">
        <v>158</v>
      </c>
      <c r="C1507" s="13" t="s">
        <v>187</v>
      </c>
      <c r="D1507" s="26" t="s">
        <v>68</v>
      </c>
      <c r="E1507" s="28">
        <v>1.2E-2</v>
      </c>
      <c r="F1507" s="28">
        <v>1.4999999999999999E-2</v>
      </c>
      <c r="G1507" s="28">
        <v>72</v>
      </c>
      <c r="H1507" s="28">
        <v>65</v>
      </c>
      <c r="I1507" s="28">
        <v>0.16700000000000001</v>
      </c>
      <c r="J1507" s="28">
        <v>0.72199999999999998</v>
      </c>
      <c r="K1507" s="28">
        <v>0.112</v>
      </c>
      <c r="L1507" s="28">
        <v>3562045</v>
      </c>
      <c r="M1507" s="28">
        <v>0.44900000000000001</v>
      </c>
    </row>
    <row r="1508" spans="1:13" ht="15.75" customHeight="1" x14ac:dyDescent="0.25">
      <c r="A1508" s="15">
        <v>1507</v>
      </c>
      <c r="B1508" s="13" t="s">
        <v>158</v>
      </c>
      <c r="C1508" s="13" t="s">
        <v>187</v>
      </c>
      <c r="D1508" s="26" t="s">
        <v>69</v>
      </c>
      <c r="E1508" s="28">
        <v>1.2E-2</v>
      </c>
      <c r="F1508" s="28">
        <v>1.4E-2</v>
      </c>
      <c r="G1508" s="28">
        <v>73</v>
      </c>
      <c r="H1508" s="28">
        <v>65</v>
      </c>
      <c r="I1508" s="28">
        <v>0.16500000000000001</v>
      </c>
      <c r="J1508" s="28">
        <v>0.72299999999999998</v>
      </c>
      <c r="K1508" s="28">
        <v>0.112</v>
      </c>
      <c r="L1508" s="28">
        <v>3559986</v>
      </c>
      <c r="M1508" s="28">
        <v>0.44900000000000001</v>
      </c>
    </row>
    <row r="1509" spans="1:13" ht="15.75" customHeight="1" x14ac:dyDescent="0.25">
      <c r="A1509" s="15">
        <v>1508</v>
      </c>
      <c r="B1509" s="13" t="s">
        <v>158</v>
      </c>
      <c r="C1509" s="13" t="s">
        <v>187</v>
      </c>
      <c r="D1509" s="26" t="s">
        <v>70</v>
      </c>
      <c r="E1509" s="28">
        <v>1.2E-2</v>
      </c>
      <c r="F1509" s="28">
        <v>1.4E-2</v>
      </c>
      <c r="G1509" s="28">
        <v>73</v>
      </c>
      <c r="H1509" s="28">
        <v>65</v>
      </c>
      <c r="I1509" s="28">
        <v>0.16500000000000001</v>
      </c>
      <c r="J1509" s="28">
        <v>0.72199999999999998</v>
      </c>
      <c r="K1509" s="28">
        <v>0.112</v>
      </c>
      <c r="L1509" s="28">
        <v>3559519</v>
      </c>
      <c r="M1509" s="28">
        <v>0.44900000000000001</v>
      </c>
    </row>
    <row r="1510" spans="1:13" ht="15.75" customHeight="1" x14ac:dyDescent="0.25">
      <c r="A1510" s="15">
        <v>1509</v>
      </c>
      <c r="B1510" s="13" t="s">
        <v>158</v>
      </c>
      <c r="C1510" s="13" t="s">
        <v>188</v>
      </c>
      <c r="D1510" s="26" t="s">
        <v>58</v>
      </c>
      <c r="E1510" s="13"/>
      <c r="F1510" s="28">
        <v>4.0000000000000001E-3</v>
      </c>
      <c r="G1510" s="13"/>
      <c r="H1510" s="13"/>
      <c r="I1510" s="13"/>
      <c r="J1510" s="13"/>
      <c r="K1510" s="13"/>
      <c r="L1510" s="28">
        <v>32081</v>
      </c>
      <c r="M1510" s="28">
        <v>1</v>
      </c>
    </row>
    <row r="1511" spans="1:13" ht="15.75" customHeight="1" x14ac:dyDescent="0.25">
      <c r="A1511" s="15">
        <v>1510</v>
      </c>
      <c r="B1511" s="13" t="s">
        <v>158</v>
      </c>
      <c r="C1511" s="13" t="s">
        <v>188</v>
      </c>
      <c r="D1511" s="26" t="s">
        <v>59</v>
      </c>
      <c r="E1511" s="13"/>
      <c r="F1511" s="28">
        <v>4.0000000000000001E-3</v>
      </c>
      <c r="G1511" s="13"/>
      <c r="H1511" s="13"/>
      <c r="I1511" s="13"/>
      <c r="J1511" s="13"/>
      <c r="K1511" s="13"/>
      <c r="L1511" s="28">
        <v>32366</v>
      </c>
      <c r="M1511" s="28">
        <v>1</v>
      </c>
    </row>
    <row r="1512" spans="1:13" ht="15.75" customHeight="1" x14ac:dyDescent="0.25">
      <c r="A1512" s="15">
        <v>1511</v>
      </c>
      <c r="B1512" s="13" t="s">
        <v>158</v>
      </c>
      <c r="C1512" s="13" t="s">
        <v>188</v>
      </c>
      <c r="D1512" s="26" t="s">
        <v>60</v>
      </c>
      <c r="E1512" s="13"/>
      <c r="F1512" s="28">
        <v>4.0000000000000001E-3</v>
      </c>
      <c r="G1512" s="13"/>
      <c r="H1512" s="13"/>
      <c r="I1512" s="13"/>
      <c r="J1512" s="13"/>
      <c r="K1512" s="13"/>
      <c r="L1512" s="28">
        <v>32653</v>
      </c>
      <c r="M1512" s="28">
        <v>1</v>
      </c>
    </row>
    <row r="1513" spans="1:13" ht="15.75" customHeight="1" x14ac:dyDescent="0.25">
      <c r="A1513" s="15">
        <v>1512</v>
      </c>
      <c r="B1513" s="13" t="s">
        <v>158</v>
      </c>
      <c r="C1513" s="13" t="s">
        <v>188</v>
      </c>
      <c r="D1513" s="26" t="s">
        <v>61</v>
      </c>
      <c r="E1513" s="13"/>
      <c r="F1513" s="28">
        <v>4.0000000000000001E-3</v>
      </c>
      <c r="G1513" s="13"/>
      <c r="H1513" s="13"/>
      <c r="I1513" s="13"/>
      <c r="J1513" s="13"/>
      <c r="K1513" s="13"/>
      <c r="L1513" s="28">
        <v>32968</v>
      </c>
      <c r="M1513" s="28">
        <v>1</v>
      </c>
    </row>
    <row r="1514" spans="1:13" ht="15.75" customHeight="1" x14ac:dyDescent="0.25">
      <c r="A1514" s="15">
        <v>1513</v>
      </c>
      <c r="B1514" s="13" t="s">
        <v>158</v>
      </c>
      <c r="C1514" s="13" t="s">
        <v>188</v>
      </c>
      <c r="D1514" s="26" t="s">
        <v>62</v>
      </c>
      <c r="E1514" s="13"/>
      <c r="F1514" s="28">
        <v>4.0000000000000001E-3</v>
      </c>
      <c r="G1514" s="13"/>
      <c r="H1514" s="13"/>
      <c r="I1514" s="13"/>
      <c r="J1514" s="13"/>
      <c r="K1514" s="13"/>
      <c r="L1514" s="28">
        <v>33346</v>
      </c>
      <c r="M1514" s="28">
        <v>1</v>
      </c>
    </row>
    <row r="1515" spans="1:13" ht="15.75" customHeight="1" x14ac:dyDescent="0.25">
      <c r="A1515" s="15">
        <v>1514</v>
      </c>
      <c r="B1515" s="13" t="s">
        <v>158</v>
      </c>
      <c r="C1515" s="13" t="s">
        <v>188</v>
      </c>
      <c r="D1515" s="26" t="s">
        <v>63</v>
      </c>
      <c r="E1515" s="13"/>
      <c r="F1515" s="28">
        <v>4.0000000000000001E-3</v>
      </c>
      <c r="G1515" s="13"/>
      <c r="H1515" s="13"/>
      <c r="I1515" s="13"/>
      <c r="J1515" s="13"/>
      <c r="K1515" s="13"/>
      <c r="L1515" s="28">
        <v>33808</v>
      </c>
      <c r="M1515" s="28">
        <v>1</v>
      </c>
    </row>
    <row r="1516" spans="1:13" ht="15.75" customHeight="1" x14ac:dyDescent="0.25">
      <c r="A1516" s="15">
        <v>1515</v>
      </c>
      <c r="B1516" s="13" t="s">
        <v>158</v>
      </c>
      <c r="C1516" s="13" t="s">
        <v>188</v>
      </c>
      <c r="D1516" s="26" t="s">
        <v>64</v>
      </c>
      <c r="E1516" s="13"/>
      <c r="F1516" s="28">
        <v>4.0000000000000001E-3</v>
      </c>
      <c r="G1516" s="13"/>
      <c r="H1516" s="13"/>
      <c r="I1516" s="13"/>
      <c r="J1516" s="13"/>
      <c r="K1516" s="13"/>
      <c r="L1516" s="28">
        <v>34369</v>
      </c>
      <c r="M1516" s="28">
        <v>1</v>
      </c>
    </row>
    <row r="1517" spans="1:13" ht="15.75" customHeight="1" x14ac:dyDescent="0.25">
      <c r="A1517" s="15">
        <v>1516</v>
      </c>
      <c r="B1517" s="13" t="s">
        <v>158</v>
      </c>
      <c r="C1517" s="13" t="s">
        <v>188</v>
      </c>
      <c r="D1517" s="26" t="s">
        <v>65</v>
      </c>
      <c r="E1517" s="13"/>
      <c r="F1517" s="28">
        <v>4.0000000000000001E-3</v>
      </c>
      <c r="G1517" s="13"/>
      <c r="H1517" s="13"/>
      <c r="I1517" s="13"/>
      <c r="J1517" s="13"/>
      <c r="K1517" s="13"/>
      <c r="L1517" s="28">
        <v>35013</v>
      </c>
      <c r="M1517" s="28">
        <v>1</v>
      </c>
    </row>
    <row r="1518" spans="1:13" ht="15.75" customHeight="1" x14ac:dyDescent="0.25">
      <c r="A1518" s="15">
        <v>1517</v>
      </c>
      <c r="B1518" s="13" t="s">
        <v>158</v>
      </c>
      <c r="C1518" s="13" t="s">
        <v>188</v>
      </c>
      <c r="D1518" s="26" t="s">
        <v>66</v>
      </c>
      <c r="E1518" s="13"/>
      <c r="F1518" s="28">
        <v>3.0000000000000001E-3</v>
      </c>
      <c r="G1518" s="13"/>
      <c r="H1518" s="13"/>
      <c r="I1518" s="13"/>
      <c r="J1518" s="13"/>
      <c r="K1518" s="13"/>
      <c r="L1518" s="28">
        <v>35686</v>
      </c>
      <c r="M1518" s="28">
        <v>1</v>
      </c>
    </row>
    <row r="1519" spans="1:13" ht="15.75" customHeight="1" x14ac:dyDescent="0.25">
      <c r="A1519" s="15">
        <v>1518</v>
      </c>
      <c r="B1519" s="13" t="s">
        <v>158</v>
      </c>
      <c r="C1519" s="13" t="s">
        <v>188</v>
      </c>
      <c r="D1519" s="26" t="s">
        <v>67</v>
      </c>
      <c r="E1519" s="13"/>
      <c r="F1519" s="28">
        <v>3.0000000000000001E-3</v>
      </c>
      <c r="G1519" s="13"/>
      <c r="H1519" s="13"/>
      <c r="I1519" s="13"/>
      <c r="J1519" s="13"/>
      <c r="K1519" s="13"/>
      <c r="L1519" s="28">
        <v>36314</v>
      </c>
      <c r="M1519" s="28">
        <v>1</v>
      </c>
    </row>
    <row r="1520" spans="1:13" ht="15.75" customHeight="1" x14ac:dyDescent="0.25">
      <c r="A1520" s="15">
        <v>1519</v>
      </c>
      <c r="B1520" s="13" t="s">
        <v>158</v>
      </c>
      <c r="C1520" s="13" t="s">
        <v>188</v>
      </c>
      <c r="D1520" s="26" t="s">
        <v>68</v>
      </c>
      <c r="E1520" s="13"/>
      <c r="F1520" s="28">
        <v>3.0000000000000001E-3</v>
      </c>
      <c r="G1520" s="13"/>
      <c r="H1520" s="13"/>
      <c r="I1520" s="13"/>
      <c r="J1520" s="13"/>
      <c r="K1520" s="13"/>
      <c r="L1520" s="28">
        <v>36845</v>
      </c>
      <c r="M1520" s="28">
        <v>1</v>
      </c>
    </row>
    <row r="1521" spans="1:13" ht="15.75" customHeight="1" x14ac:dyDescent="0.25">
      <c r="A1521" s="15">
        <v>1520</v>
      </c>
      <c r="B1521" s="13" t="s">
        <v>158</v>
      </c>
      <c r="C1521" s="13" t="s">
        <v>188</v>
      </c>
      <c r="D1521" s="26" t="s">
        <v>69</v>
      </c>
      <c r="E1521" s="13"/>
      <c r="F1521" s="28">
        <v>3.0000000000000001E-3</v>
      </c>
      <c r="G1521" s="13"/>
      <c r="H1521" s="13"/>
      <c r="I1521" s="13"/>
      <c r="J1521" s="13"/>
      <c r="K1521" s="13"/>
      <c r="L1521" s="28">
        <v>37261</v>
      </c>
      <c r="M1521" s="28">
        <v>1</v>
      </c>
    </row>
    <row r="1522" spans="1:13" ht="15.75" customHeight="1" x14ac:dyDescent="0.25">
      <c r="A1522" s="15">
        <v>1521</v>
      </c>
      <c r="B1522" s="13" t="s">
        <v>158</v>
      </c>
      <c r="C1522" s="13" t="s">
        <v>188</v>
      </c>
      <c r="D1522" s="26" t="s">
        <v>70</v>
      </c>
      <c r="E1522" s="13"/>
      <c r="F1522" s="28">
        <v>3.0000000000000001E-3</v>
      </c>
      <c r="G1522" s="13"/>
      <c r="H1522" s="13"/>
      <c r="I1522" s="13"/>
      <c r="J1522" s="13"/>
      <c r="K1522" s="13"/>
      <c r="L1522" s="28">
        <v>37579</v>
      </c>
      <c r="M1522" s="28">
        <v>1</v>
      </c>
    </row>
    <row r="1523" spans="1:13" ht="15.75" customHeight="1" x14ac:dyDescent="0.25">
      <c r="A1523" s="15">
        <v>1522</v>
      </c>
      <c r="B1523" s="13" t="s">
        <v>158</v>
      </c>
      <c r="C1523" s="13" t="s">
        <v>189</v>
      </c>
      <c r="D1523" s="26" t="s">
        <v>58</v>
      </c>
      <c r="E1523" s="28">
        <v>1.2999999999999999E-2</v>
      </c>
      <c r="F1523" s="28">
        <v>1.2999999999999999E-2</v>
      </c>
      <c r="G1523" s="28">
        <v>77</v>
      </c>
      <c r="H1523" s="28">
        <v>71</v>
      </c>
      <c r="I1523" s="28">
        <v>0.21299999999999999</v>
      </c>
      <c r="J1523" s="28">
        <v>0.67300000000000004</v>
      </c>
      <c r="K1523" s="28">
        <v>0.113</v>
      </c>
      <c r="L1523" s="28">
        <v>611196</v>
      </c>
      <c r="M1523" s="28">
        <v>0.58499999999999996</v>
      </c>
    </row>
    <row r="1524" spans="1:13" ht="15.75" customHeight="1" x14ac:dyDescent="0.25">
      <c r="A1524" s="15">
        <v>1523</v>
      </c>
      <c r="B1524" s="13" t="s">
        <v>158</v>
      </c>
      <c r="C1524" s="13" t="s">
        <v>189</v>
      </c>
      <c r="D1524" s="26" t="s">
        <v>59</v>
      </c>
      <c r="E1524" s="28">
        <v>1.2999999999999999E-2</v>
      </c>
      <c r="F1524" s="28">
        <v>1.2E-2</v>
      </c>
      <c r="G1524" s="28">
        <v>77</v>
      </c>
      <c r="H1524" s="28">
        <v>71</v>
      </c>
      <c r="I1524" s="28">
        <v>0.21</v>
      </c>
      <c r="J1524" s="28">
        <v>0.67300000000000004</v>
      </c>
      <c r="K1524" s="28">
        <v>0.11700000000000001</v>
      </c>
      <c r="L1524" s="28">
        <v>611525</v>
      </c>
      <c r="M1524" s="28">
        <v>0.59599999999999997</v>
      </c>
    </row>
    <row r="1525" spans="1:13" ht="15.75" customHeight="1" x14ac:dyDescent="0.25">
      <c r="A1525" s="15">
        <v>1524</v>
      </c>
      <c r="B1525" s="13" t="s">
        <v>158</v>
      </c>
      <c r="C1525" s="13" t="s">
        <v>189</v>
      </c>
      <c r="D1525" s="26" t="s">
        <v>60</v>
      </c>
      <c r="E1525" s="28">
        <v>1.2999999999999999E-2</v>
      </c>
      <c r="F1525" s="28">
        <v>1.0999999999999999E-2</v>
      </c>
      <c r="G1525" s="28">
        <v>77</v>
      </c>
      <c r="H1525" s="28">
        <v>71</v>
      </c>
      <c r="I1525" s="28">
        <v>0.20699999999999999</v>
      </c>
      <c r="J1525" s="28">
        <v>0.67100000000000004</v>
      </c>
      <c r="K1525" s="28">
        <v>0.121</v>
      </c>
      <c r="L1525" s="28">
        <v>612325</v>
      </c>
      <c r="M1525" s="28">
        <v>0.60599999999999998</v>
      </c>
    </row>
    <row r="1526" spans="1:13" ht="15.75" customHeight="1" x14ac:dyDescent="0.25">
      <c r="A1526" s="15">
        <v>1525</v>
      </c>
      <c r="B1526" s="13" t="s">
        <v>158</v>
      </c>
      <c r="C1526" s="13" t="s">
        <v>189</v>
      </c>
      <c r="D1526" s="26" t="s">
        <v>61</v>
      </c>
      <c r="E1526" s="28">
        <v>1.2999999999999999E-2</v>
      </c>
      <c r="F1526" s="28">
        <v>1.0999999999999999E-2</v>
      </c>
      <c r="G1526" s="28">
        <v>76</v>
      </c>
      <c r="H1526" s="28">
        <v>71</v>
      </c>
      <c r="I1526" s="28">
        <v>0.20499999999999999</v>
      </c>
      <c r="J1526" s="28">
        <v>0.67</v>
      </c>
      <c r="K1526" s="28">
        <v>0.125</v>
      </c>
      <c r="L1526" s="28">
        <v>613448</v>
      </c>
      <c r="M1526" s="28">
        <v>0.61599999999999999</v>
      </c>
    </row>
    <row r="1527" spans="1:13" ht="15.75" customHeight="1" x14ac:dyDescent="0.25">
      <c r="A1527" s="15">
        <v>1526</v>
      </c>
      <c r="B1527" s="13" t="s">
        <v>158</v>
      </c>
      <c r="C1527" s="13" t="s">
        <v>189</v>
      </c>
      <c r="D1527" s="26" t="s">
        <v>62</v>
      </c>
      <c r="E1527" s="28">
        <v>1.2999999999999999E-2</v>
      </c>
      <c r="F1527" s="28">
        <v>0.01</v>
      </c>
      <c r="G1527" s="28">
        <v>76</v>
      </c>
      <c r="H1527" s="28">
        <v>71</v>
      </c>
      <c r="I1527" s="28">
        <v>0.20300000000000001</v>
      </c>
      <c r="J1527" s="28">
        <v>0.66900000000000004</v>
      </c>
      <c r="K1527" s="28">
        <v>0.128</v>
      </c>
      <c r="L1527" s="28">
        <v>614670</v>
      </c>
      <c r="M1527" s="28">
        <v>0.62</v>
      </c>
    </row>
    <row r="1528" spans="1:13" ht="15.75" customHeight="1" x14ac:dyDescent="0.25">
      <c r="A1528" s="15">
        <v>1527</v>
      </c>
      <c r="B1528" s="13" t="s">
        <v>158</v>
      </c>
      <c r="C1528" s="13" t="s">
        <v>189</v>
      </c>
      <c r="D1528" s="26" t="s">
        <v>63</v>
      </c>
      <c r="E1528" s="28">
        <v>1.2999999999999999E-2</v>
      </c>
      <c r="F1528" s="28">
        <v>0.01</v>
      </c>
      <c r="G1528" s="28">
        <v>76</v>
      </c>
      <c r="H1528" s="28">
        <v>71</v>
      </c>
      <c r="I1528" s="28">
        <v>0.20100000000000001</v>
      </c>
      <c r="J1528" s="28">
        <v>0.67</v>
      </c>
      <c r="K1528" s="28">
        <v>0.129</v>
      </c>
      <c r="L1528" s="28">
        <v>615820</v>
      </c>
      <c r="M1528" s="28">
        <v>0.622</v>
      </c>
    </row>
    <row r="1529" spans="1:13" ht="15.75" customHeight="1" x14ac:dyDescent="0.25">
      <c r="A1529" s="15">
        <v>1528</v>
      </c>
      <c r="B1529" s="13" t="s">
        <v>158</v>
      </c>
      <c r="C1529" s="13" t="s">
        <v>189</v>
      </c>
      <c r="D1529" s="26" t="s">
        <v>64</v>
      </c>
      <c r="E1529" s="28">
        <v>1.2999999999999999E-2</v>
      </c>
      <c r="F1529" s="28">
        <v>8.9999999999999993E-3</v>
      </c>
      <c r="G1529" s="28">
        <v>76</v>
      </c>
      <c r="H1529" s="28">
        <v>71</v>
      </c>
      <c r="I1529" s="28">
        <v>0.2</v>
      </c>
      <c r="J1529" s="28">
        <v>0.67100000000000004</v>
      </c>
      <c r="K1529" s="28">
        <v>0.129</v>
      </c>
      <c r="L1529" s="28">
        <v>616854</v>
      </c>
      <c r="M1529" s="28">
        <v>0.624</v>
      </c>
    </row>
    <row r="1530" spans="1:13" ht="15.75" customHeight="1" x14ac:dyDescent="0.25">
      <c r="A1530" s="15">
        <v>1529</v>
      </c>
      <c r="B1530" s="13" t="s">
        <v>158</v>
      </c>
      <c r="C1530" s="13" t="s">
        <v>189</v>
      </c>
      <c r="D1530" s="26" t="s">
        <v>65</v>
      </c>
      <c r="E1530" s="28">
        <v>1.2999999999999999E-2</v>
      </c>
      <c r="F1530" s="28">
        <v>8.0000000000000002E-3</v>
      </c>
      <c r="G1530" s="28">
        <v>76</v>
      </c>
      <c r="H1530" s="28">
        <v>72</v>
      </c>
      <c r="I1530" s="28">
        <v>0.19900000000000001</v>
      </c>
      <c r="J1530" s="28">
        <v>0.67300000000000004</v>
      </c>
      <c r="K1530" s="28">
        <v>0.128</v>
      </c>
      <c r="L1530" s="28">
        <v>617800</v>
      </c>
      <c r="M1530" s="28">
        <v>0.626</v>
      </c>
    </row>
    <row r="1531" spans="1:13" ht="15.75" customHeight="1" x14ac:dyDescent="0.25">
      <c r="A1531" s="15">
        <v>1530</v>
      </c>
      <c r="B1531" s="13" t="s">
        <v>158</v>
      </c>
      <c r="C1531" s="13" t="s">
        <v>189</v>
      </c>
      <c r="D1531" s="26" t="s">
        <v>66</v>
      </c>
      <c r="E1531" s="28">
        <v>1.2E-2</v>
      </c>
      <c r="F1531" s="28">
        <v>7.0000000000000001E-3</v>
      </c>
      <c r="G1531" s="28">
        <v>76</v>
      </c>
      <c r="H1531" s="28">
        <v>72</v>
      </c>
      <c r="I1531" s="28">
        <v>0.19800000000000001</v>
      </c>
      <c r="J1531" s="28">
        <v>0.67600000000000005</v>
      </c>
      <c r="K1531" s="28">
        <v>0.126</v>
      </c>
      <c r="L1531" s="28">
        <v>618649</v>
      </c>
      <c r="M1531" s="28">
        <v>0.627</v>
      </c>
    </row>
    <row r="1532" spans="1:13" ht="15.75" customHeight="1" x14ac:dyDescent="0.25">
      <c r="A1532" s="15">
        <v>1531</v>
      </c>
      <c r="B1532" s="13" t="s">
        <v>158</v>
      </c>
      <c r="C1532" s="13" t="s">
        <v>189</v>
      </c>
      <c r="D1532" s="26" t="s">
        <v>67</v>
      </c>
      <c r="E1532" s="28">
        <v>1.2E-2</v>
      </c>
      <c r="F1532" s="28">
        <v>7.0000000000000001E-3</v>
      </c>
      <c r="G1532" s="28">
        <v>77</v>
      </c>
      <c r="H1532" s="28">
        <v>72</v>
      </c>
      <c r="I1532" s="28">
        <v>0.19600000000000001</v>
      </c>
      <c r="J1532" s="28">
        <v>0.67900000000000005</v>
      </c>
      <c r="K1532" s="28">
        <v>0.125</v>
      </c>
      <c r="L1532" s="28">
        <v>619408</v>
      </c>
      <c r="M1532" s="28">
        <v>0.629</v>
      </c>
    </row>
    <row r="1533" spans="1:13" ht="15.75" customHeight="1" x14ac:dyDescent="0.25">
      <c r="A1533" s="15">
        <v>1532</v>
      </c>
      <c r="B1533" s="13" t="s">
        <v>158</v>
      </c>
      <c r="C1533" s="13" t="s">
        <v>189</v>
      </c>
      <c r="D1533" s="26" t="s">
        <v>68</v>
      </c>
      <c r="E1533" s="28">
        <v>1.2E-2</v>
      </c>
      <c r="F1533" s="28">
        <v>6.0000000000000001E-3</v>
      </c>
      <c r="G1533" s="28">
        <v>77</v>
      </c>
      <c r="H1533" s="28">
        <v>72</v>
      </c>
      <c r="I1533" s="28">
        <v>0.19500000000000001</v>
      </c>
      <c r="J1533" s="28">
        <v>0.68100000000000005</v>
      </c>
      <c r="K1533" s="28">
        <v>0.125</v>
      </c>
      <c r="L1533" s="28">
        <v>620078</v>
      </c>
      <c r="M1533" s="28">
        <v>0.63100000000000001</v>
      </c>
    </row>
    <row r="1534" spans="1:13" ht="15.75" customHeight="1" x14ac:dyDescent="0.25">
      <c r="A1534" s="15">
        <v>1533</v>
      </c>
      <c r="B1534" s="13" t="s">
        <v>158</v>
      </c>
      <c r="C1534" s="13" t="s">
        <v>189</v>
      </c>
      <c r="D1534" s="26" t="s">
        <v>69</v>
      </c>
      <c r="E1534" s="28">
        <v>1.2E-2</v>
      </c>
      <c r="F1534" s="28">
        <v>6.0000000000000001E-3</v>
      </c>
      <c r="G1534" s="28">
        <v>77</v>
      </c>
      <c r="H1534" s="28">
        <v>72</v>
      </c>
      <c r="I1534" s="28">
        <v>0.193</v>
      </c>
      <c r="J1534" s="28">
        <v>0.68200000000000005</v>
      </c>
      <c r="K1534" s="28">
        <v>0.126</v>
      </c>
      <c r="L1534" s="28">
        <v>620644</v>
      </c>
      <c r="M1534" s="28">
        <v>0.63300000000000001</v>
      </c>
    </row>
    <row r="1535" spans="1:13" ht="15.75" customHeight="1" x14ac:dyDescent="0.25">
      <c r="A1535" s="15">
        <v>1534</v>
      </c>
      <c r="B1535" s="13" t="s">
        <v>158</v>
      </c>
      <c r="C1535" s="13" t="s">
        <v>189</v>
      </c>
      <c r="D1535" s="26" t="s">
        <v>70</v>
      </c>
      <c r="E1535" s="28">
        <v>1.2E-2</v>
      </c>
      <c r="F1535" s="28">
        <v>5.0000000000000001E-3</v>
      </c>
      <c r="G1535" s="28">
        <v>77</v>
      </c>
      <c r="H1535" s="28">
        <v>72</v>
      </c>
      <c r="I1535" s="28">
        <v>0.19</v>
      </c>
      <c r="J1535" s="28">
        <v>0.68200000000000005</v>
      </c>
      <c r="K1535" s="28">
        <v>0.128</v>
      </c>
      <c r="L1535" s="28">
        <v>621081</v>
      </c>
      <c r="M1535" s="28">
        <v>0.63500000000000001</v>
      </c>
    </row>
    <row r="1536" spans="1:13" ht="15.75" customHeight="1" x14ac:dyDescent="0.25">
      <c r="A1536" s="15">
        <v>1535</v>
      </c>
      <c r="B1536" s="13" t="s">
        <v>158</v>
      </c>
      <c r="C1536" s="13" t="s">
        <v>190</v>
      </c>
      <c r="D1536" s="26" t="s">
        <v>58</v>
      </c>
      <c r="E1536" s="28">
        <v>1.2999999999999999E-2</v>
      </c>
      <c r="F1536" s="28">
        <v>5.0000000000000001E-3</v>
      </c>
      <c r="G1536" s="28">
        <v>81</v>
      </c>
      <c r="H1536" s="28">
        <v>76</v>
      </c>
      <c r="I1536" s="28">
        <v>0.186</v>
      </c>
      <c r="J1536" s="28">
        <v>0.67900000000000005</v>
      </c>
      <c r="K1536" s="28">
        <v>0.13600000000000001</v>
      </c>
      <c r="L1536" s="28">
        <v>15925513</v>
      </c>
      <c r="M1536" s="28">
        <v>0.76800000000000002</v>
      </c>
    </row>
    <row r="1537" spans="1:13" ht="15.75" customHeight="1" x14ac:dyDescent="0.25">
      <c r="A1537" s="15">
        <v>1536</v>
      </c>
      <c r="B1537" s="13" t="s">
        <v>158</v>
      </c>
      <c r="C1537" s="13" t="s">
        <v>190</v>
      </c>
      <c r="D1537" s="26" t="s">
        <v>59</v>
      </c>
      <c r="E1537" s="28">
        <v>1.2999999999999999E-2</v>
      </c>
      <c r="F1537" s="28">
        <v>5.0000000000000001E-3</v>
      </c>
      <c r="G1537" s="28">
        <v>81</v>
      </c>
      <c r="H1537" s="28">
        <v>76</v>
      </c>
      <c r="I1537" s="28">
        <v>0.186</v>
      </c>
      <c r="J1537" s="28">
        <v>0.67800000000000005</v>
      </c>
      <c r="K1537" s="28">
        <v>0.13600000000000001</v>
      </c>
      <c r="L1537" s="28">
        <v>16046180</v>
      </c>
      <c r="M1537" s="28">
        <v>0.77800000000000002</v>
      </c>
    </row>
    <row r="1538" spans="1:13" ht="15.75" customHeight="1" x14ac:dyDescent="0.25">
      <c r="A1538" s="15">
        <v>1537</v>
      </c>
      <c r="B1538" s="13" t="s">
        <v>158</v>
      </c>
      <c r="C1538" s="13" t="s">
        <v>190</v>
      </c>
      <c r="D1538" s="26" t="s">
        <v>60</v>
      </c>
      <c r="E1538" s="28">
        <v>1.2999999999999999E-2</v>
      </c>
      <c r="F1538" s="28">
        <v>5.0000000000000001E-3</v>
      </c>
      <c r="G1538" s="28">
        <v>81</v>
      </c>
      <c r="H1538" s="28">
        <v>76</v>
      </c>
      <c r="I1538" s="28">
        <v>0.186</v>
      </c>
      <c r="J1538" s="28">
        <v>0.67700000000000005</v>
      </c>
      <c r="K1538" s="28">
        <v>0.13700000000000001</v>
      </c>
      <c r="L1538" s="28">
        <v>16148929</v>
      </c>
      <c r="M1538" s="28">
        <v>0.79100000000000004</v>
      </c>
    </row>
    <row r="1539" spans="1:13" ht="15.75" customHeight="1" x14ac:dyDescent="0.25">
      <c r="A1539" s="15">
        <v>1538</v>
      </c>
      <c r="B1539" s="13" t="s">
        <v>158</v>
      </c>
      <c r="C1539" s="13" t="s">
        <v>190</v>
      </c>
      <c r="D1539" s="26" t="s">
        <v>61</v>
      </c>
      <c r="E1539" s="28">
        <v>1.2E-2</v>
      </c>
      <c r="F1539" s="28">
        <v>5.0000000000000001E-3</v>
      </c>
      <c r="G1539" s="28">
        <v>81</v>
      </c>
      <c r="H1539" s="28">
        <v>76</v>
      </c>
      <c r="I1539" s="28">
        <v>0.186</v>
      </c>
      <c r="J1539" s="28">
        <v>0.67600000000000005</v>
      </c>
      <c r="K1539" s="28">
        <v>0.13800000000000001</v>
      </c>
      <c r="L1539" s="28">
        <v>16225302</v>
      </c>
      <c r="M1539" s="28">
        <v>0.80300000000000005</v>
      </c>
    </row>
    <row r="1540" spans="1:13" ht="15.75" customHeight="1" x14ac:dyDescent="0.25">
      <c r="A1540" s="15">
        <v>1539</v>
      </c>
      <c r="B1540" s="13" t="s">
        <v>158</v>
      </c>
      <c r="C1540" s="13" t="s">
        <v>190</v>
      </c>
      <c r="D1540" s="26" t="s">
        <v>62</v>
      </c>
      <c r="E1540" s="28">
        <v>1.2E-2</v>
      </c>
      <c r="F1540" s="28">
        <v>5.0000000000000001E-3</v>
      </c>
      <c r="G1540" s="28">
        <v>81</v>
      </c>
      <c r="H1540" s="28">
        <v>77</v>
      </c>
      <c r="I1540" s="28">
        <v>0.185</v>
      </c>
      <c r="J1540" s="28">
        <v>0.67600000000000005</v>
      </c>
      <c r="K1540" s="28">
        <v>0.13900000000000001</v>
      </c>
      <c r="L1540" s="28">
        <v>16281779</v>
      </c>
      <c r="M1540" s="28">
        <v>0.81499999999999995</v>
      </c>
    </row>
    <row r="1541" spans="1:13" ht="15.75" customHeight="1" x14ac:dyDescent="0.25">
      <c r="A1541" s="15">
        <v>1540</v>
      </c>
      <c r="B1541" s="13" t="s">
        <v>158</v>
      </c>
      <c r="C1541" s="13" t="s">
        <v>190</v>
      </c>
      <c r="D1541" s="26" t="s">
        <v>63</v>
      </c>
      <c r="E1541" s="28">
        <v>1.2E-2</v>
      </c>
      <c r="F1541" s="28">
        <v>5.0000000000000001E-3</v>
      </c>
      <c r="G1541" s="28">
        <v>82</v>
      </c>
      <c r="H1541" s="28">
        <v>77</v>
      </c>
      <c r="I1541" s="28">
        <v>0.184</v>
      </c>
      <c r="J1541" s="28">
        <v>0.67500000000000004</v>
      </c>
      <c r="K1541" s="28">
        <v>0.14000000000000001</v>
      </c>
      <c r="L1541" s="28">
        <v>16319868</v>
      </c>
      <c r="M1541" s="28">
        <v>0.82599999999999996</v>
      </c>
    </row>
    <row r="1542" spans="1:13" ht="15.75" customHeight="1" x14ac:dyDescent="0.25">
      <c r="A1542" s="15">
        <v>1541</v>
      </c>
      <c r="B1542" s="13" t="s">
        <v>158</v>
      </c>
      <c r="C1542" s="13" t="s">
        <v>190</v>
      </c>
      <c r="D1542" s="26" t="s">
        <v>64</v>
      </c>
      <c r="E1542" s="28">
        <v>1.0999999999999999E-2</v>
      </c>
      <c r="F1542" s="28">
        <v>4.0000000000000001E-3</v>
      </c>
      <c r="G1542" s="28">
        <v>82</v>
      </c>
      <c r="H1542" s="28">
        <v>78</v>
      </c>
      <c r="I1542" s="28">
        <v>0.183</v>
      </c>
      <c r="J1542" s="28">
        <v>0.67500000000000004</v>
      </c>
      <c r="K1542" s="28">
        <v>0.14199999999999999</v>
      </c>
      <c r="L1542" s="28">
        <v>16346101</v>
      </c>
      <c r="M1542" s="28">
        <v>0.83599999999999997</v>
      </c>
    </row>
    <row r="1543" spans="1:13" ht="15.75" customHeight="1" x14ac:dyDescent="0.25">
      <c r="A1543" s="15">
        <v>1542</v>
      </c>
      <c r="B1543" s="13" t="s">
        <v>158</v>
      </c>
      <c r="C1543" s="13" t="s">
        <v>190</v>
      </c>
      <c r="D1543" s="26" t="s">
        <v>65</v>
      </c>
      <c r="E1543" s="28">
        <v>1.0999999999999999E-2</v>
      </c>
      <c r="F1543" s="28">
        <v>4.0000000000000001E-3</v>
      </c>
      <c r="G1543" s="28">
        <v>82</v>
      </c>
      <c r="H1543" s="28">
        <v>78</v>
      </c>
      <c r="I1543" s="28">
        <v>0.18099999999999999</v>
      </c>
      <c r="J1543" s="28">
        <v>0.67400000000000004</v>
      </c>
      <c r="K1543" s="28">
        <v>0.14399999999999999</v>
      </c>
      <c r="L1543" s="28">
        <v>16381696</v>
      </c>
      <c r="M1543" s="28">
        <v>0.84499999999999997</v>
      </c>
    </row>
    <row r="1544" spans="1:13" ht="15.75" customHeight="1" x14ac:dyDescent="0.25">
      <c r="A1544" s="15">
        <v>1543</v>
      </c>
      <c r="B1544" s="13" t="s">
        <v>158</v>
      </c>
      <c r="C1544" s="13" t="s">
        <v>190</v>
      </c>
      <c r="D1544" s="26" t="s">
        <v>66</v>
      </c>
      <c r="E1544" s="28">
        <v>1.0999999999999999E-2</v>
      </c>
      <c r="F1544" s="28">
        <v>4.0000000000000001E-3</v>
      </c>
      <c r="G1544" s="28">
        <v>82</v>
      </c>
      <c r="H1544" s="28">
        <v>78</v>
      </c>
      <c r="I1544" s="28">
        <v>0.17899999999999999</v>
      </c>
      <c r="J1544" s="28">
        <v>0.67400000000000004</v>
      </c>
      <c r="K1544" s="28">
        <v>0.14699999999999999</v>
      </c>
      <c r="L1544" s="28">
        <v>16445593</v>
      </c>
      <c r="M1544" s="28">
        <v>0.85399999999999998</v>
      </c>
    </row>
    <row r="1545" spans="1:13" ht="15.75" customHeight="1" x14ac:dyDescent="0.25">
      <c r="A1545" s="15">
        <v>1544</v>
      </c>
      <c r="B1545" s="13" t="s">
        <v>158</v>
      </c>
      <c r="C1545" s="13" t="s">
        <v>190</v>
      </c>
      <c r="D1545" s="26" t="s">
        <v>67</v>
      </c>
      <c r="E1545" s="28">
        <v>1.0999999999999999E-2</v>
      </c>
      <c r="F1545" s="28">
        <v>4.0000000000000001E-3</v>
      </c>
      <c r="G1545" s="28">
        <v>83</v>
      </c>
      <c r="H1545" s="28">
        <v>79</v>
      </c>
      <c r="I1545" s="28">
        <v>0.17699999999999999</v>
      </c>
      <c r="J1545" s="28">
        <v>0.67300000000000004</v>
      </c>
      <c r="K1545" s="28">
        <v>0.15</v>
      </c>
      <c r="L1545" s="28">
        <v>16530388</v>
      </c>
      <c r="M1545" s="28">
        <v>0.86199999999999999</v>
      </c>
    </row>
    <row r="1546" spans="1:13" ht="15.75" customHeight="1" x14ac:dyDescent="0.25">
      <c r="A1546" s="15">
        <v>1545</v>
      </c>
      <c r="B1546" s="13" t="s">
        <v>158</v>
      </c>
      <c r="C1546" s="13" t="s">
        <v>190</v>
      </c>
      <c r="D1546" s="26" t="s">
        <v>68</v>
      </c>
      <c r="E1546" s="28">
        <v>1.0999999999999999E-2</v>
      </c>
      <c r="F1546" s="28">
        <v>4.0000000000000001E-3</v>
      </c>
      <c r="G1546" s="28">
        <v>83</v>
      </c>
      <c r="H1546" s="28">
        <v>79</v>
      </c>
      <c r="I1546" s="28">
        <v>0.17499999999999999</v>
      </c>
      <c r="J1546" s="28">
        <v>0.67100000000000004</v>
      </c>
      <c r="K1546" s="28">
        <v>0.154</v>
      </c>
      <c r="L1546" s="28">
        <v>16615394</v>
      </c>
      <c r="M1546" s="28">
        <v>0.871</v>
      </c>
    </row>
    <row r="1547" spans="1:13" ht="15.75" customHeight="1" x14ac:dyDescent="0.25">
      <c r="A1547" s="15">
        <v>1546</v>
      </c>
      <c r="B1547" s="13" t="s">
        <v>158</v>
      </c>
      <c r="C1547" s="13" t="s">
        <v>190</v>
      </c>
      <c r="D1547" s="26" t="s">
        <v>69</v>
      </c>
      <c r="E1547" s="28">
        <v>1.0999999999999999E-2</v>
      </c>
      <c r="F1547" s="28">
        <v>4.0000000000000001E-3</v>
      </c>
      <c r="G1547" s="28">
        <v>83</v>
      </c>
      <c r="H1547" s="28">
        <v>79</v>
      </c>
      <c r="I1547" s="28">
        <v>0.17299999999999999</v>
      </c>
      <c r="J1547" s="28">
        <v>0.66700000000000004</v>
      </c>
      <c r="K1547" s="28">
        <v>0.159</v>
      </c>
      <c r="L1547" s="28">
        <v>16693074</v>
      </c>
      <c r="M1547" s="28">
        <v>0.878</v>
      </c>
    </row>
    <row r="1548" spans="1:13" ht="15.75" customHeight="1" x14ac:dyDescent="0.25">
      <c r="A1548" s="15">
        <v>1547</v>
      </c>
      <c r="B1548" s="13" t="s">
        <v>158</v>
      </c>
      <c r="C1548" s="13" t="s">
        <v>190</v>
      </c>
      <c r="D1548" s="26" t="s">
        <v>70</v>
      </c>
      <c r="E1548" s="28">
        <v>1.0999999999999999E-2</v>
      </c>
      <c r="F1548" s="28">
        <v>4.0000000000000001E-3</v>
      </c>
      <c r="G1548" s="28">
        <v>83</v>
      </c>
      <c r="H1548" s="28">
        <v>79</v>
      </c>
      <c r="I1548" s="28">
        <v>0.17199999999999999</v>
      </c>
      <c r="J1548" s="28">
        <v>0.66300000000000003</v>
      </c>
      <c r="K1548" s="28">
        <v>0.16400000000000001</v>
      </c>
      <c r="L1548" s="28">
        <v>16754962</v>
      </c>
      <c r="M1548" s="28">
        <v>0.88600000000000001</v>
      </c>
    </row>
    <row r="1549" spans="1:13" ht="15.75" customHeight="1" x14ac:dyDescent="0.25">
      <c r="A1549" s="15">
        <v>1548</v>
      </c>
      <c r="B1549" s="13" t="s">
        <v>158</v>
      </c>
      <c r="C1549" s="13" t="s">
        <v>191</v>
      </c>
      <c r="D1549" s="26" t="s">
        <v>58</v>
      </c>
      <c r="E1549" s="28">
        <v>1.2999999999999999E-2</v>
      </c>
      <c r="F1549" s="28">
        <v>1.4E-2</v>
      </c>
      <c r="G1549" s="28">
        <v>76</v>
      </c>
      <c r="H1549" s="28">
        <v>71</v>
      </c>
      <c r="I1549" s="28">
        <v>0.224</v>
      </c>
      <c r="J1549" s="28">
        <v>0.67600000000000005</v>
      </c>
      <c r="K1549" s="28">
        <v>0.1</v>
      </c>
      <c r="L1549" s="28">
        <v>2052129</v>
      </c>
      <c r="M1549" s="28">
        <v>0.58499999999999996</v>
      </c>
    </row>
    <row r="1550" spans="1:13" ht="15.75" customHeight="1" x14ac:dyDescent="0.25">
      <c r="A1550" s="15">
        <v>1549</v>
      </c>
      <c r="B1550" s="13" t="s">
        <v>158</v>
      </c>
      <c r="C1550" s="13" t="s">
        <v>191</v>
      </c>
      <c r="D1550" s="26" t="s">
        <v>59</v>
      </c>
      <c r="E1550" s="28">
        <v>1.2E-2</v>
      </c>
      <c r="F1550" s="28">
        <v>1.4E-2</v>
      </c>
      <c r="G1550" s="28">
        <v>76</v>
      </c>
      <c r="H1550" s="28">
        <v>71</v>
      </c>
      <c r="I1550" s="28">
        <v>0.219</v>
      </c>
      <c r="J1550" s="28">
        <v>0.67900000000000005</v>
      </c>
      <c r="K1550" s="28">
        <v>0.10299999999999999</v>
      </c>
      <c r="L1550" s="28">
        <v>2065098</v>
      </c>
      <c r="M1550" s="28">
        <v>0.58299999999999996</v>
      </c>
    </row>
    <row r="1551" spans="1:13" ht="15.75" customHeight="1" x14ac:dyDescent="0.25">
      <c r="A1551" s="15">
        <v>1550</v>
      </c>
      <c r="B1551" s="13" t="s">
        <v>158</v>
      </c>
      <c r="C1551" s="13" t="s">
        <v>191</v>
      </c>
      <c r="D1551" s="26" t="s">
        <v>60</v>
      </c>
      <c r="E1551" s="28">
        <v>1.2E-2</v>
      </c>
      <c r="F1551" s="28">
        <v>1.2999999999999999E-2</v>
      </c>
      <c r="G1551" s="28">
        <v>76</v>
      </c>
      <c r="H1551" s="28">
        <v>71</v>
      </c>
      <c r="I1551" s="28">
        <v>0.21299999999999999</v>
      </c>
      <c r="J1551" s="28">
        <v>0.68100000000000005</v>
      </c>
      <c r="K1551" s="28">
        <v>0.106</v>
      </c>
      <c r="L1551" s="28">
        <v>2074441</v>
      </c>
      <c r="M1551" s="28">
        <v>0.58099999999999996</v>
      </c>
    </row>
    <row r="1552" spans="1:13" ht="15.75" customHeight="1" x14ac:dyDescent="0.25">
      <c r="A1552" s="15">
        <v>1551</v>
      </c>
      <c r="B1552" s="13" t="s">
        <v>158</v>
      </c>
      <c r="C1552" s="13" t="s">
        <v>191</v>
      </c>
      <c r="D1552" s="26" t="s">
        <v>61</v>
      </c>
      <c r="E1552" s="28">
        <v>1.2E-2</v>
      </c>
      <c r="F1552" s="28">
        <v>1.2999999999999999E-2</v>
      </c>
      <c r="G1552" s="28">
        <v>76</v>
      </c>
      <c r="H1552" s="28">
        <v>71</v>
      </c>
      <c r="I1552" s="28">
        <v>0.20799999999999999</v>
      </c>
      <c r="J1552" s="28">
        <v>0.68400000000000005</v>
      </c>
      <c r="K1552" s="28">
        <v>0.108</v>
      </c>
      <c r="L1552" s="28">
        <v>2080866</v>
      </c>
      <c r="M1552" s="28">
        <v>0.57899999999999996</v>
      </c>
    </row>
    <row r="1553" spans="1:13" ht="15.75" customHeight="1" x14ac:dyDescent="0.25">
      <c r="A1553" s="15">
        <v>1552</v>
      </c>
      <c r="B1553" s="13" t="s">
        <v>158</v>
      </c>
      <c r="C1553" s="13" t="s">
        <v>191</v>
      </c>
      <c r="D1553" s="26" t="s">
        <v>62</v>
      </c>
      <c r="E1553" s="28">
        <v>1.2E-2</v>
      </c>
      <c r="F1553" s="28">
        <v>1.2E-2</v>
      </c>
      <c r="G1553" s="28">
        <v>77</v>
      </c>
      <c r="H1553" s="28">
        <v>72</v>
      </c>
      <c r="I1553" s="28">
        <v>0.20300000000000001</v>
      </c>
      <c r="J1553" s="28">
        <v>0.68700000000000006</v>
      </c>
      <c r="K1553" s="28">
        <v>0.11</v>
      </c>
      <c r="L1553" s="28">
        <v>2085728</v>
      </c>
      <c r="M1553" s="28">
        <v>0.57699999999999996</v>
      </c>
    </row>
    <row r="1554" spans="1:13" ht="15.75" customHeight="1" x14ac:dyDescent="0.25">
      <c r="A1554" s="15">
        <v>1553</v>
      </c>
      <c r="B1554" s="13" t="s">
        <v>158</v>
      </c>
      <c r="C1554" s="13" t="s">
        <v>191</v>
      </c>
      <c r="D1554" s="26" t="s">
        <v>63</v>
      </c>
      <c r="E1554" s="28">
        <v>1.0999999999999999E-2</v>
      </c>
      <c r="F1554" s="28">
        <v>1.2E-2</v>
      </c>
      <c r="G1554" s="28">
        <v>77</v>
      </c>
      <c r="H1554" s="28">
        <v>72</v>
      </c>
      <c r="I1554" s="28">
        <v>0.19800000000000001</v>
      </c>
      <c r="J1554" s="28">
        <v>0.69</v>
      </c>
      <c r="K1554" s="28">
        <v>0.112</v>
      </c>
      <c r="L1554" s="28">
        <v>2090044</v>
      </c>
      <c r="M1554" s="28">
        <v>0.57499999999999996</v>
      </c>
    </row>
    <row r="1555" spans="1:13" ht="15.75" customHeight="1" x14ac:dyDescent="0.25">
      <c r="A1555" s="15">
        <v>1554</v>
      </c>
      <c r="B1555" s="13" t="s">
        <v>158</v>
      </c>
      <c r="C1555" s="13" t="s">
        <v>191</v>
      </c>
      <c r="D1555" s="26" t="s">
        <v>64</v>
      </c>
      <c r="E1555" s="28">
        <v>1.0999999999999999E-2</v>
      </c>
      <c r="F1555" s="28">
        <v>1.2E-2</v>
      </c>
      <c r="G1555" s="28">
        <v>77</v>
      </c>
      <c r="H1555" s="28">
        <v>72</v>
      </c>
      <c r="I1555" s="28">
        <v>0.192</v>
      </c>
      <c r="J1555" s="28">
        <v>0.69399999999999995</v>
      </c>
      <c r="K1555" s="28">
        <v>0.113</v>
      </c>
      <c r="L1555" s="28">
        <v>2093801</v>
      </c>
      <c r="M1555" s="28">
        <v>0.57399999999999995</v>
      </c>
    </row>
    <row r="1556" spans="1:13" ht="15.75" customHeight="1" x14ac:dyDescent="0.25">
      <c r="A1556" s="15">
        <v>1555</v>
      </c>
      <c r="B1556" s="13" t="s">
        <v>158</v>
      </c>
      <c r="C1556" s="13" t="s">
        <v>191</v>
      </c>
      <c r="D1556" s="26" t="s">
        <v>65</v>
      </c>
      <c r="E1556" s="28">
        <v>1.0999999999999999E-2</v>
      </c>
      <c r="F1556" s="28">
        <v>1.0999999999999999E-2</v>
      </c>
      <c r="G1556" s="28">
        <v>77</v>
      </c>
      <c r="H1556" s="28">
        <v>72</v>
      </c>
      <c r="I1556" s="28">
        <v>0.187</v>
      </c>
      <c r="J1556" s="28">
        <v>0.69899999999999995</v>
      </c>
      <c r="K1556" s="28">
        <v>0.114</v>
      </c>
      <c r="L1556" s="28">
        <v>2096620</v>
      </c>
      <c r="M1556" s="28">
        <v>0.57199999999999995</v>
      </c>
    </row>
    <row r="1557" spans="1:13" ht="15.75" customHeight="1" x14ac:dyDescent="0.25">
      <c r="A1557" s="15">
        <v>1556</v>
      </c>
      <c r="B1557" s="13" t="s">
        <v>158</v>
      </c>
      <c r="C1557" s="13" t="s">
        <v>191</v>
      </c>
      <c r="D1557" s="26" t="s">
        <v>66</v>
      </c>
      <c r="E1557" s="28">
        <v>1.0999999999999999E-2</v>
      </c>
      <c r="F1557" s="28">
        <v>0.01</v>
      </c>
      <c r="G1557" s="28">
        <v>77</v>
      </c>
      <c r="H1557" s="28">
        <v>72</v>
      </c>
      <c r="I1557" s="28">
        <v>0.182</v>
      </c>
      <c r="J1557" s="28">
        <v>0.70299999999999996</v>
      </c>
      <c r="K1557" s="28">
        <v>0.115</v>
      </c>
      <c r="L1557" s="28">
        <v>2098769</v>
      </c>
      <c r="M1557" s="28">
        <v>0.57099999999999995</v>
      </c>
    </row>
    <row r="1558" spans="1:13" ht="15.75" customHeight="1" x14ac:dyDescent="0.25">
      <c r="A1558" s="15">
        <v>1557</v>
      </c>
      <c r="B1558" s="13" t="s">
        <v>158</v>
      </c>
      <c r="C1558" s="13" t="s">
        <v>191</v>
      </c>
      <c r="D1558" s="26" t="s">
        <v>67</v>
      </c>
      <c r="E1558" s="28">
        <v>1.0999999999999999E-2</v>
      </c>
      <c r="F1558" s="28">
        <v>0.01</v>
      </c>
      <c r="G1558" s="28">
        <v>77</v>
      </c>
      <c r="H1558" s="28">
        <v>72</v>
      </c>
      <c r="I1558" s="28">
        <v>0.17799999999999999</v>
      </c>
      <c r="J1558" s="28">
        <v>0.70699999999999996</v>
      </c>
      <c r="K1558" s="28">
        <v>0.115</v>
      </c>
      <c r="L1558" s="28">
        <v>2100558</v>
      </c>
      <c r="M1558" s="28">
        <v>0.56999999999999995</v>
      </c>
    </row>
    <row r="1559" spans="1:13" ht="15.75" customHeight="1" x14ac:dyDescent="0.25">
      <c r="A1559" s="15">
        <v>1558</v>
      </c>
      <c r="B1559" s="13" t="s">
        <v>158</v>
      </c>
      <c r="C1559" s="13" t="s">
        <v>191</v>
      </c>
      <c r="D1559" s="26" t="s">
        <v>68</v>
      </c>
      <c r="E1559" s="28">
        <v>1.0999999999999999E-2</v>
      </c>
      <c r="F1559" s="28">
        <v>8.9999999999999993E-3</v>
      </c>
      <c r="G1559" s="28">
        <v>77</v>
      </c>
      <c r="H1559" s="28">
        <v>73</v>
      </c>
      <c r="I1559" s="28">
        <v>0.17399999999999999</v>
      </c>
      <c r="J1559" s="28">
        <v>0.70899999999999996</v>
      </c>
      <c r="K1559" s="28">
        <v>0.11700000000000001</v>
      </c>
      <c r="L1559" s="28">
        <v>2102216</v>
      </c>
      <c r="M1559" s="28">
        <v>0.56999999999999995</v>
      </c>
    </row>
    <row r="1560" spans="1:13" ht="15.75" customHeight="1" x14ac:dyDescent="0.25">
      <c r="A1560" s="15">
        <v>1559</v>
      </c>
      <c r="B1560" s="13" t="s">
        <v>158</v>
      </c>
      <c r="C1560" s="13" t="s">
        <v>191</v>
      </c>
      <c r="D1560" s="26" t="s">
        <v>69</v>
      </c>
      <c r="E1560" s="28">
        <v>1.0999999999999999E-2</v>
      </c>
      <c r="F1560" s="28">
        <v>8.0000000000000002E-3</v>
      </c>
      <c r="G1560" s="28">
        <v>77</v>
      </c>
      <c r="H1560" s="28">
        <v>73</v>
      </c>
      <c r="I1560" s="28">
        <v>0.17100000000000001</v>
      </c>
      <c r="J1560" s="28">
        <v>0.71</v>
      </c>
      <c r="K1560" s="28">
        <v>0.11799999999999999</v>
      </c>
      <c r="L1560" s="28">
        <v>2103890</v>
      </c>
      <c r="M1560" s="28">
        <v>0.56999999999999995</v>
      </c>
    </row>
    <row r="1561" spans="1:13" ht="15.75" customHeight="1" x14ac:dyDescent="0.25">
      <c r="A1561" s="15">
        <v>1560</v>
      </c>
      <c r="B1561" s="13" t="s">
        <v>158</v>
      </c>
      <c r="C1561" s="13" t="s">
        <v>191</v>
      </c>
      <c r="D1561" s="26" t="s">
        <v>70</v>
      </c>
      <c r="E1561" s="28">
        <v>1.0999999999999999E-2</v>
      </c>
      <c r="F1561" s="28">
        <v>7.0000000000000001E-3</v>
      </c>
      <c r="G1561" s="28">
        <v>77</v>
      </c>
      <c r="H1561" s="28">
        <v>73</v>
      </c>
      <c r="I1561" s="28">
        <v>0.16900000000000001</v>
      </c>
      <c r="J1561" s="28">
        <v>0.71099999999999997</v>
      </c>
      <c r="K1561" s="28">
        <v>0.12</v>
      </c>
      <c r="L1561" s="28">
        <v>2105575</v>
      </c>
      <c r="M1561" s="28">
        <v>0.56999999999999995</v>
      </c>
    </row>
    <row r="1562" spans="1:13" ht="15.75" customHeight="1" x14ac:dyDescent="0.25">
      <c r="A1562" s="15">
        <v>1561</v>
      </c>
      <c r="B1562" s="13" t="s">
        <v>158</v>
      </c>
      <c r="C1562" s="13" t="s">
        <v>192</v>
      </c>
      <c r="D1562" s="26" t="s">
        <v>58</v>
      </c>
      <c r="E1562" s="28">
        <v>1.2999999999999999E-2</v>
      </c>
      <c r="F1562" s="28">
        <v>4.0000000000000001E-3</v>
      </c>
      <c r="G1562" s="28">
        <v>81</v>
      </c>
      <c r="H1562" s="28">
        <v>76</v>
      </c>
      <c r="I1562" s="28">
        <v>0.2</v>
      </c>
      <c r="J1562" s="28">
        <v>0.64800000000000002</v>
      </c>
      <c r="K1562" s="28">
        <v>0.152</v>
      </c>
      <c r="L1562" s="28">
        <v>4490967</v>
      </c>
      <c r="M1562" s="28">
        <v>0.76100000000000001</v>
      </c>
    </row>
    <row r="1563" spans="1:13" ht="15.75" customHeight="1" x14ac:dyDescent="0.25">
      <c r="A1563" s="15">
        <v>1562</v>
      </c>
      <c r="B1563" s="13" t="s">
        <v>158</v>
      </c>
      <c r="C1563" s="13" t="s">
        <v>192</v>
      </c>
      <c r="D1563" s="26" t="s">
        <v>59</v>
      </c>
      <c r="E1563" s="28">
        <v>1.2999999999999999E-2</v>
      </c>
      <c r="F1563" s="28">
        <v>4.0000000000000001E-3</v>
      </c>
      <c r="G1563" s="28">
        <v>82</v>
      </c>
      <c r="H1563" s="28">
        <v>76</v>
      </c>
      <c r="I1563" s="28">
        <v>0.2</v>
      </c>
      <c r="J1563" s="28">
        <v>0.65</v>
      </c>
      <c r="K1563" s="28">
        <v>0.15</v>
      </c>
      <c r="L1563" s="28">
        <v>4513751</v>
      </c>
      <c r="M1563" s="28">
        <v>0.76600000000000001</v>
      </c>
    </row>
    <row r="1564" spans="1:13" ht="15.75" customHeight="1" x14ac:dyDescent="0.25">
      <c r="A1564" s="15">
        <v>1563</v>
      </c>
      <c r="B1564" s="13" t="s">
        <v>158</v>
      </c>
      <c r="C1564" s="13" t="s">
        <v>192</v>
      </c>
      <c r="D1564" s="26" t="s">
        <v>60</v>
      </c>
      <c r="E1564" s="28">
        <v>1.2E-2</v>
      </c>
      <c r="F1564" s="28">
        <v>4.0000000000000001E-3</v>
      </c>
      <c r="G1564" s="28">
        <v>82</v>
      </c>
      <c r="H1564" s="28">
        <v>77</v>
      </c>
      <c r="I1564" s="28">
        <v>0.2</v>
      </c>
      <c r="J1564" s="28">
        <v>0.65100000000000002</v>
      </c>
      <c r="K1564" s="28">
        <v>0.14899999999999999</v>
      </c>
      <c r="L1564" s="28">
        <v>4538159</v>
      </c>
      <c r="M1564" s="28">
        <v>0.77</v>
      </c>
    </row>
    <row r="1565" spans="1:13" ht="15.75" customHeight="1" x14ac:dyDescent="0.25">
      <c r="A1565" s="15">
        <v>1564</v>
      </c>
      <c r="B1565" s="13" t="s">
        <v>158</v>
      </c>
      <c r="C1565" s="13" t="s">
        <v>192</v>
      </c>
      <c r="D1565" s="26" t="s">
        <v>61</v>
      </c>
      <c r="E1565" s="28">
        <v>1.2E-2</v>
      </c>
      <c r="F1565" s="28">
        <v>4.0000000000000001E-3</v>
      </c>
      <c r="G1565" s="28">
        <v>82</v>
      </c>
      <c r="H1565" s="28">
        <v>77</v>
      </c>
      <c r="I1565" s="28">
        <v>0.19900000000000001</v>
      </c>
      <c r="J1565" s="28">
        <v>0.65300000000000002</v>
      </c>
      <c r="K1565" s="28">
        <v>0.14799999999999999</v>
      </c>
      <c r="L1565" s="28">
        <v>4564855</v>
      </c>
      <c r="M1565" s="28">
        <v>0.77200000000000002</v>
      </c>
    </row>
    <row r="1566" spans="1:13" ht="15.75" customHeight="1" x14ac:dyDescent="0.25">
      <c r="A1566" s="15">
        <v>1565</v>
      </c>
      <c r="B1566" s="13" t="s">
        <v>158</v>
      </c>
      <c r="C1566" s="13" t="s">
        <v>192</v>
      </c>
      <c r="D1566" s="26" t="s">
        <v>62</v>
      </c>
      <c r="E1566" s="28">
        <v>1.2E-2</v>
      </c>
      <c r="F1566" s="28">
        <v>3.0000000000000001E-3</v>
      </c>
      <c r="G1566" s="28">
        <v>82</v>
      </c>
      <c r="H1566" s="28">
        <v>78</v>
      </c>
      <c r="I1566" s="28">
        <v>0.19800000000000001</v>
      </c>
      <c r="J1566" s="28">
        <v>0.65500000000000003</v>
      </c>
      <c r="K1566" s="28">
        <v>0.14799999999999999</v>
      </c>
      <c r="L1566" s="28">
        <v>4591910</v>
      </c>
      <c r="M1566" s="28">
        <v>0.77300000000000002</v>
      </c>
    </row>
    <row r="1567" spans="1:13" ht="15.75" customHeight="1" x14ac:dyDescent="0.25">
      <c r="A1567" s="15">
        <v>1566</v>
      </c>
      <c r="B1567" s="13" t="s">
        <v>158</v>
      </c>
      <c r="C1567" s="13" t="s">
        <v>192</v>
      </c>
      <c r="D1567" s="26" t="s">
        <v>63</v>
      </c>
      <c r="E1567" s="28">
        <v>1.2E-2</v>
      </c>
      <c r="F1567" s="28">
        <v>3.0000000000000001E-3</v>
      </c>
      <c r="G1567" s="28">
        <v>83</v>
      </c>
      <c r="H1567" s="28">
        <v>78</v>
      </c>
      <c r="I1567" s="28">
        <v>0.19600000000000001</v>
      </c>
      <c r="J1567" s="28">
        <v>0.65600000000000003</v>
      </c>
      <c r="K1567" s="28">
        <v>0.14699999999999999</v>
      </c>
      <c r="L1567" s="28">
        <v>4623291</v>
      </c>
      <c r="M1567" s="28">
        <v>0.77500000000000002</v>
      </c>
    </row>
    <row r="1568" spans="1:13" ht="15.75" customHeight="1" x14ac:dyDescent="0.25">
      <c r="A1568" s="15">
        <v>1567</v>
      </c>
      <c r="B1568" s="13" t="s">
        <v>158</v>
      </c>
      <c r="C1568" s="13" t="s">
        <v>192</v>
      </c>
      <c r="D1568" s="26" t="s">
        <v>64</v>
      </c>
      <c r="E1568" s="28">
        <v>1.2999999999999999E-2</v>
      </c>
      <c r="F1568" s="28">
        <v>3.0000000000000001E-3</v>
      </c>
      <c r="G1568" s="28">
        <v>83</v>
      </c>
      <c r="H1568" s="28">
        <v>78</v>
      </c>
      <c r="I1568" s="28">
        <v>0.19500000000000001</v>
      </c>
      <c r="J1568" s="28">
        <v>0.65800000000000003</v>
      </c>
      <c r="K1568" s="28">
        <v>0.14699999999999999</v>
      </c>
      <c r="L1568" s="28">
        <v>4660677</v>
      </c>
      <c r="M1568" s="28">
        <v>0.77900000000000003</v>
      </c>
    </row>
    <row r="1569" spans="1:13" ht="15.75" customHeight="1" x14ac:dyDescent="0.25">
      <c r="A1569" s="15">
        <v>1568</v>
      </c>
      <c r="B1569" s="13" t="s">
        <v>158</v>
      </c>
      <c r="C1569" s="13" t="s">
        <v>192</v>
      </c>
      <c r="D1569" s="26" t="s">
        <v>65</v>
      </c>
      <c r="E1569" s="28">
        <v>1.2E-2</v>
      </c>
      <c r="F1569" s="28">
        <v>3.0000000000000001E-3</v>
      </c>
      <c r="G1569" s="28">
        <v>83</v>
      </c>
      <c r="H1569" s="28">
        <v>78</v>
      </c>
      <c r="I1569" s="28">
        <v>0.193</v>
      </c>
      <c r="J1569" s="28">
        <v>0.66</v>
      </c>
      <c r="K1569" s="28">
        <v>0.14699999999999999</v>
      </c>
      <c r="L1569" s="28">
        <v>4709153</v>
      </c>
      <c r="M1569" s="28">
        <v>0.78200000000000003</v>
      </c>
    </row>
    <row r="1570" spans="1:13" ht="15.75" customHeight="1" x14ac:dyDescent="0.25">
      <c r="A1570" s="15">
        <v>1569</v>
      </c>
      <c r="B1570" s="13" t="s">
        <v>158</v>
      </c>
      <c r="C1570" s="13" t="s">
        <v>192</v>
      </c>
      <c r="D1570" s="26" t="s">
        <v>66</v>
      </c>
      <c r="E1570" s="28">
        <v>1.2999999999999999E-2</v>
      </c>
      <c r="F1570" s="28">
        <v>3.0000000000000001E-3</v>
      </c>
      <c r="G1570" s="28">
        <v>83</v>
      </c>
      <c r="H1570" s="28">
        <v>78</v>
      </c>
      <c r="I1570" s="28">
        <v>0.191</v>
      </c>
      <c r="J1570" s="28">
        <v>0.66100000000000003</v>
      </c>
      <c r="K1570" s="28">
        <v>0.14799999999999999</v>
      </c>
      <c r="L1570" s="28">
        <v>4768212</v>
      </c>
      <c r="M1570" s="28">
        <v>0.78500000000000003</v>
      </c>
    </row>
    <row r="1571" spans="1:13" ht="15.75" customHeight="1" x14ac:dyDescent="0.25">
      <c r="A1571" s="15">
        <v>1570</v>
      </c>
      <c r="B1571" s="13" t="s">
        <v>158</v>
      </c>
      <c r="C1571" s="13" t="s">
        <v>192</v>
      </c>
      <c r="D1571" s="26" t="s">
        <v>67</v>
      </c>
      <c r="E1571" s="28">
        <v>1.2999999999999999E-2</v>
      </c>
      <c r="F1571" s="28">
        <v>3.0000000000000001E-3</v>
      </c>
      <c r="G1571" s="28">
        <v>83</v>
      </c>
      <c r="H1571" s="28">
        <v>79</v>
      </c>
      <c r="I1571" s="28">
        <v>0.189</v>
      </c>
      <c r="J1571" s="28">
        <v>0.66200000000000003</v>
      </c>
      <c r="K1571" s="28">
        <v>0.14899999999999999</v>
      </c>
      <c r="L1571" s="28">
        <v>4828726</v>
      </c>
      <c r="M1571" s="28">
        <v>0.78800000000000003</v>
      </c>
    </row>
    <row r="1572" spans="1:13" ht="15.75" customHeight="1" x14ac:dyDescent="0.25">
      <c r="A1572" s="15">
        <v>1571</v>
      </c>
      <c r="B1572" s="13" t="s">
        <v>158</v>
      </c>
      <c r="C1572" s="13" t="s">
        <v>192</v>
      </c>
      <c r="D1572" s="26" t="s">
        <v>68</v>
      </c>
      <c r="E1572" s="28">
        <v>1.2999999999999999E-2</v>
      </c>
      <c r="F1572" s="28">
        <v>3.0000000000000001E-3</v>
      </c>
      <c r="G1572" s="28">
        <v>83</v>
      </c>
      <c r="H1572" s="28">
        <v>79</v>
      </c>
      <c r="I1572" s="28">
        <v>0.188</v>
      </c>
      <c r="J1572" s="28">
        <v>0.66200000000000003</v>
      </c>
      <c r="K1572" s="28">
        <v>0.15</v>
      </c>
      <c r="L1572" s="28">
        <v>4889252</v>
      </c>
      <c r="M1572" s="28">
        <v>0.79100000000000004</v>
      </c>
    </row>
    <row r="1573" spans="1:13" ht="15.75" customHeight="1" x14ac:dyDescent="0.25">
      <c r="A1573" s="15">
        <v>1572</v>
      </c>
      <c r="B1573" s="13" t="s">
        <v>158</v>
      </c>
      <c r="C1573" s="13" t="s">
        <v>192</v>
      </c>
      <c r="D1573" s="26" t="s">
        <v>69</v>
      </c>
      <c r="E1573" s="28">
        <v>1.2E-2</v>
      </c>
      <c r="F1573" s="28">
        <v>3.0000000000000001E-3</v>
      </c>
      <c r="G1573" s="28">
        <v>84</v>
      </c>
      <c r="H1573" s="28">
        <v>79</v>
      </c>
      <c r="I1573" s="28">
        <v>0.187</v>
      </c>
      <c r="J1573" s="28">
        <v>0.66100000000000003</v>
      </c>
      <c r="K1573" s="28">
        <v>0.152</v>
      </c>
      <c r="L1573" s="28">
        <v>4953088</v>
      </c>
      <c r="M1573" s="28">
        <v>0.79400000000000004</v>
      </c>
    </row>
    <row r="1574" spans="1:13" ht="15.75" customHeight="1" x14ac:dyDescent="0.25">
      <c r="A1574" s="15">
        <v>1573</v>
      </c>
      <c r="B1574" s="13" t="s">
        <v>158</v>
      </c>
      <c r="C1574" s="13" t="s">
        <v>192</v>
      </c>
      <c r="D1574" s="26" t="s">
        <v>70</v>
      </c>
      <c r="E1574" s="28">
        <v>1.2E-2</v>
      </c>
      <c r="F1574" s="28">
        <v>2E-3</v>
      </c>
      <c r="G1574" s="28">
        <v>84</v>
      </c>
      <c r="H1574" s="28">
        <v>80</v>
      </c>
      <c r="I1574" s="28">
        <v>0.186</v>
      </c>
      <c r="J1574" s="28">
        <v>0.65900000000000003</v>
      </c>
      <c r="K1574" s="28">
        <v>0.155</v>
      </c>
      <c r="L1574" s="28">
        <v>5018573</v>
      </c>
      <c r="M1574" s="28">
        <v>0.79700000000000004</v>
      </c>
    </row>
    <row r="1575" spans="1:13" ht="15.75" customHeight="1" x14ac:dyDescent="0.25">
      <c r="A1575" s="15">
        <v>1574</v>
      </c>
      <c r="B1575" s="13" t="s">
        <v>158</v>
      </c>
      <c r="C1575" s="13" t="s">
        <v>193</v>
      </c>
      <c r="D1575" s="26" t="s">
        <v>58</v>
      </c>
      <c r="E1575" s="28">
        <v>0.01</v>
      </c>
      <c r="F1575" s="28">
        <v>8.0000000000000002E-3</v>
      </c>
      <c r="G1575" s="28">
        <v>78</v>
      </c>
      <c r="H1575" s="28">
        <v>70</v>
      </c>
      <c r="I1575" s="28">
        <v>0.19400000000000001</v>
      </c>
      <c r="J1575" s="28">
        <v>0.68400000000000005</v>
      </c>
      <c r="K1575" s="28">
        <v>0.123</v>
      </c>
      <c r="L1575" s="28">
        <v>38258629</v>
      </c>
      <c r="M1575" s="28">
        <v>0.61699999999999999</v>
      </c>
    </row>
    <row r="1576" spans="1:13" ht="15.75" customHeight="1" x14ac:dyDescent="0.25">
      <c r="A1576" s="15">
        <v>1575</v>
      </c>
      <c r="B1576" s="13" t="s">
        <v>158</v>
      </c>
      <c r="C1576" s="13" t="s">
        <v>193</v>
      </c>
      <c r="D1576" s="26" t="s">
        <v>59</v>
      </c>
      <c r="E1576" s="28">
        <v>0.01</v>
      </c>
      <c r="F1576" s="28">
        <v>8.0000000000000002E-3</v>
      </c>
      <c r="G1576" s="28">
        <v>78</v>
      </c>
      <c r="H1576" s="28">
        <v>70</v>
      </c>
      <c r="I1576" s="28">
        <v>0.187</v>
      </c>
      <c r="J1576" s="28">
        <v>0.68799999999999994</v>
      </c>
      <c r="K1576" s="28">
        <v>0.125</v>
      </c>
      <c r="L1576" s="28">
        <v>38248076</v>
      </c>
      <c r="M1576" s="28">
        <v>0.61799999999999999</v>
      </c>
    </row>
    <row r="1577" spans="1:13" ht="15.75" customHeight="1" x14ac:dyDescent="0.25">
      <c r="A1577" s="15">
        <v>1576</v>
      </c>
      <c r="B1577" s="13" t="s">
        <v>158</v>
      </c>
      <c r="C1577" s="13" t="s">
        <v>193</v>
      </c>
      <c r="D1577" s="26" t="s">
        <v>60</v>
      </c>
      <c r="E1577" s="28">
        <v>8.9999999999999993E-3</v>
      </c>
      <c r="F1577" s="28">
        <v>7.0000000000000001E-3</v>
      </c>
      <c r="G1577" s="28">
        <v>79</v>
      </c>
      <c r="H1577" s="28">
        <v>70</v>
      </c>
      <c r="I1577" s="28">
        <v>0.18</v>
      </c>
      <c r="J1577" s="28">
        <v>0.69199999999999995</v>
      </c>
      <c r="K1577" s="28">
        <v>0.127</v>
      </c>
      <c r="L1577" s="28">
        <v>38230364</v>
      </c>
      <c r="M1577" s="28">
        <v>0.61799999999999999</v>
      </c>
    </row>
    <row r="1578" spans="1:13" ht="15.75" customHeight="1" x14ac:dyDescent="0.25">
      <c r="A1578" s="15">
        <v>1577</v>
      </c>
      <c r="B1578" s="13" t="s">
        <v>158</v>
      </c>
      <c r="C1578" s="13" t="s">
        <v>193</v>
      </c>
      <c r="D1578" s="26" t="s">
        <v>61</v>
      </c>
      <c r="E1578" s="28">
        <v>8.9999999999999993E-3</v>
      </c>
      <c r="F1578" s="28">
        <v>7.0000000000000001E-3</v>
      </c>
      <c r="G1578" s="28">
        <v>79</v>
      </c>
      <c r="H1578" s="28">
        <v>71</v>
      </c>
      <c r="I1578" s="28">
        <v>0.17399999999999999</v>
      </c>
      <c r="J1578" s="28">
        <v>0.69599999999999995</v>
      </c>
      <c r="K1578" s="28">
        <v>0.13</v>
      </c>
      <c r="L1578" s="28">
        <v>38204570</v>
      </c>
      <c r="M1578" s="28">
        <v>0.61699999999999999</v>
      </c>
    </row>
    <row r="1579" spans="1:13" ht="15.75" customHeight="1" x14ac:dyDescent="0.25">
      <c r="A1579" s="15">
        <v>1578</v>
      </c>
      <c r="B1579" s="13" t="s">
        <v>158</v>
      </c>
      <c r="C1579" s="13" t="s">
        <v>193</v>
      </c>
      <c r="D1579" s="26" t="s">
        <v>62</v>
      </c>
      <c r="E1579" s="28">
        <v>8.9999999999999993E-3</v>
      </c>
      <c r="F1579" s="28">
        <v>7.0000000000000001E-3</v>
      </c>
      <c r="G1579" s="28">
        <v>79</v>
      </c>
      <c r="H1579" s="28">
        <v>71</v>
      </c>
      <c r="I1579" s="28">
        <v>0.16900000000000001</v>
      </c>
      <c r="J1579" s="28">
        <v>0.7</v>
      </c>
      <c r="K1579" s="28">
        <v>0.13100000000000001</v>
      </c>
      <c r="L1579" s="28">
        <v>38182222</v>
      </c>
      <c r="M1579" s="28">
        <v>0.61599999999999999</v>
      </c>
    </row>
    <row r="1580" spans="1:13" ht="15.75" customHeight="1" x14ac:dyDescent="0.25">
      <c r="A1580" s="15">
        <v>1579</v>
      </c>
      <c r="B1580" s="13" t="s">
        <v>158</v>
      </c>
      <c r="C1580" s="13" t="s">
        <v>193</v>
      </c>
      <c r="D1580" s="26" t="s">
        <v>63</v>
      </c>
      <c r="E1580" s="28">
        <v>0.01</v>
      </c>
      <c r="F1580" s="28">
        <v>7.0000000000000001E-3</v>
      </c>
      <c r="G1580" s="28">
        <v>79</v>
      </c>
      <c r="H1580" s="28">
        <v>71</v>
      </c>
      <c r="I1580" s="28">
        <v>0.16400000000000001</v>
      </c>
      <c r="J1580" s="28">
        <v>0.70299999999999996</v>
      </c>
      <c r="K1580" s="28">
        <v>0.13300000000000001</v>
      </c>
      <c r="L1580" s="28">
        <v>38165445</v>
      </c>
      <c r="M1580" s="28">
        <v>0.61499999999999999</v>
      </c>
    </row>
    <row r="1581" spans="1:13" ht="15.75" customHeight="1" x14ac:dyDescent="0.25">
      <c r="A1581" s="15">
        <v>1580</v>
      </c>
      <c r="B1581" s="13" t="s">
        <v>158</v>
      </c>
      <c r="C1581" s="13" t="s">
        <v>193</v>
      </c>
      <c r="D1581" s="26" t="s">
        <v>64</v>
      </c>
      <c r="E1581" s="28">
        <v>0.01</v>
      </c>
      <c r="F1581" s="28">
        <v>6.0000000000000001E-3</v>
      </c>
      <c r="G1581" s="28">
        <v>80</v>
      </c>
      <c r="H1581" s="28">
        <v>71</v>
      </c>
      <c r="I1581" s="28">
        <v>0.16</v>
      </c>
      <c r="J1581" s="28">
        <v>0.70699999999999996</v>
      </c>
      <c r="K1581" s="28">
        <v>0.13300000000000001</v>
      </c>
      <c r="L1581" s="28">
        <v>38141267</v>
      </c>
      <c r="M1581" s="28">
        <v>0.61299999999999999</v>
      </c>
    </row>
    <row r="1582" spans="1:13" ht="15.75" customHeight="1" x14ac:dyDescent="0.25">
      <c r="A1582" s="15">
        <v>1581</v>
      </c>
      <c r="B1582" s="13" t="s">
        <v>158</v>
      </c>
      <c r="C1582" s="13" t="s">
        <v>193</v>
      </c>
      <c r="D1582" s="26" t="s">
        <v>65</v>
      </c>
      <c r="E1582" s="28">
        <v>0.01</v>
      </c>
      <c r="F1582" s="28">
        <v>6.0000000000000001E-3</v>
      </c>
      <c r="G1582" s="28">
        <v>80</v>
      </c>
      <c r="H1582" s="28">
        <v>71</v>
      </c>
      <c r="I1582" s="28">
        <v>0.156</v>
      </c>
      <c r="J1582" s="28">
        <v>0.71</v>
      </c>
      <c r="K1582" s="28">
        <v>0.13300000000000001</v>
      </c>
      <c r="L1582" s="28">
        <v>38120560</v>
      </c>
      <c r="M1582" s="28">
        <v>0.61199999999999999</v>
      </c>
    </row>
    <row r="1583" spans="1:13" ht="15.75" customHeight="1" x14ac:dyDescent="0.25">
      <c r="A1583" s="15">
        <v>1582</v>
      </c>
      <c r="B1583" s="13" t="s">
        <v>158</v>
      </c>
      <c r="C1583" s="13" t="s">
        <v>193</v>
      </c>
      <c r="D1583" s="26" t="s">
        <v>66</v>
      </c>
      <c r="E1583" s="28">
        <v>1.0999999999999999E-2</v>
      </c>
      <c r="F1583" s="28">
        <v>6.0000000000000001E-3</v>
      </c>
      <c r="G1583" s="28">
        <v>80</v>
      </c>
      <c r="H1583" s="28">
        <v>71</v>
      </c>
      <c r="I1583" s="28">
        <v>0.154</v>
      </c>
      <c r="J1583" s="28">
        <v>0.71299999999999997</v>
      </c>
      <c r="K1583" s="28">
        <v>0.13300000000000001</v>
      </c>
      <c r="L1583" s="28">
        <v>38125759</v>
      </c>
      <c r="M1583" s="28">
        <v>0.61099999999999999</v>
      </c>
    </row>
    <row r="1584" spans="1:13" ht="15.75" customHeight="1" x14ac:dyDescent="0.25">
      <c r="A1584" s="15">
        <v>1583</v>
      </c>
      <c r="B1584" s="13" t="s">
        <v>158</v>
      </c>
      <c r="C1584" s="13" t="s">
        <v>193</v>
      </c>
      <c r="D1584" s="26" t="s">
        <v>67</v>
      </c>
      <c r="E1584" s="28">
        <v>1.0999999999999999E-2</v>
      </c>
      <c r="F1584" s="28">
        <v>5.0000000000000001E-3</v>
      </c>
      <c r="G1584" s="28">
        <v>80</v>
      </c>
      <c r="H1584" s="28">
        <v>72</v>
      </c>
      <c r="I1584" s="28">
        <v>0.152</v>
      </c>
      <c r="J1584" s="28">
        <v>0.71499999999999997</v>
      </c>
      <c r="K1584" s="28">
        <v>0.13400000000000001</v>
      </c>
      <c r="L1584" s="28">
        <v>38151603</v>
      </c>
      <c r="M1584" s="28">
        <v>0.61</v>
      </c>
    </row>
    <row r="1585" spans="1:13" ht="15.75" customHeight="1" x14ac:dyDescent="0.25">
      <c r="A1585" s="15">
        <v>1584</v>
      </c>
      <c r="B1585" s="13" t="s">
        <v>158</v>
      </c>
      <c r="C1585" s="13" t="s">
        <v>193</v>
      </c>
      <c r="D1585" s="26" t="s">
        <v>68</v>
      </c>
      <c r="E1585" s="28">
        <v>1.0999999999999999E-2</v>
      </c>
      <c r="F1585" s="28">
        <v>5.0000000000000001E-3</v>
      </c>
      <c r="G1585" s="28">
        <v>81</v>
      </c>
      <c r="H1585" s="28">
        <v>72</v>
      </c>
      <c r="I1585" s="28">
        <v>0.15</v>
      </c>
      <c r="J1585" s="28">
        <v>0.71499999999999997</v>
      </c>
      <c r="K1585" s="28">
        <v>0.13500000000000001</v>
      </c>
      <c r="L1585" s="28">
        <v>38183683</v>
      </c>
      <c r="M1585" s="28">
        <v>0.60899999999999999</v>
      </c>
    </row>
    <row r="1586" spans="1:13" ht="15.75" customHeight="1" x14ac:dyDescent="0.25">
      <c r="A1586" s="15">
        <v>1585</v>
      </c>
      <c r="B1586" s="13" t="s">
        <v>158</v>
      </c>
      <c r="C1586" s="13" t="s">
        <v>193</v>
      </c>
      <c r="D1586" s="26" t="s">
        <v>69</v>
      </c>
      <c r="E1586" s="28">
        <v>0.01</v>
      </c>
      <c r="F1586" s="28">
        <v>5.0000000000000001E-3</v>
      </c>
      <c r="G1586" s="28">
        <v>81</v>
      </c>
      <c r="H1586" s="28">
        <v>73</v>
      </c>
      <c r="I1586" s="28">
        <v>0.14899999999999999</v>
      </c>
      <c r="J1586" s="28">
        <v>0.71299999999999997</v>
      </c>
      <c r="K1586" s="28">
        <v>0.13700000000000001</v>
      </c>
      <c r="L1586" s="28">
        <v>38534157</v>
      </c>
      <c r="M1586" s="28">
        <v>0.60799999999999998</v>
      </c>
    </row>
    <row r="1587" spans="1:13" ht="15.75" customHeight="1" x14ac:dyDescent="0.25">
      <c r="A1587" s="15">
        <v>1586</v>
      </c>
      <c r="B1587" s="13" t="s">
        <v>158</v>
      </c>
      <c r="C1587" s="13" t="s">
        <v>193</v>
      </c>
      <c r="D1587" s="26" t="s">
        <v>70</v>
      </c>
      <c r="E1587" s="28">
        <v>0.01</v>
      </c>
      <c r="F1587" s="28">
        <v>5.0000000000000001E-3</v>
      </c>
      <c r="G1587" s="28">
        <v>81</v>
      </c>
      <c r="H1587" s="28">
        <v>73</v>
      </c>
      <c r="I1587" s="28">
        <v>0.14899999999999999</v>
      </c>
      <c r="J1587" s="28">
        <v>0.71</v>
      </c>
      <c r="K1587" s="28">
        <v>0.14000000000000001</v>
      </c>
      <c r="L1587" s="28">
        <v>38535873</v>
      </c>
      <c r="M1587" s="28">
        <v>0.60699999999999998</v>
      </c>
    </row>
    <row r="1588" spans="1:13" ht="15.75" customHeight="1" x14ac:dyDescent="0.25">
      <c r="A1588" s="15">
        <v>1587</v>
      </c>
      <c r="B1588" s="13" t="s">
        <v>158</v>
      </c>
      <c r="C1588" s="13" t="s">
        <v>194</v>
      </c>
      <c r="D1588" s="26" t="s">
        <v>58</v>
      </c>
      <c r="E1588" s="28">
        <v>1.2E-2</v>
      </c>
      <c r="F1588" s="28">
        <v>6.0000000000000001E-3</v>
      </c>
      <c r="G1588" s="28">
        <v>80</v>
      </c>
      <c r="H1588" s="28">
        <v>73</v>
      </c>
      <c r="I1588" s="28">
        <v>0.16200000000000001</v>
      </c>
      <c r="J1588" s="28">
        <v>0.67600000000000005</v>
      </c>
      <c r="K1588" s="28">
        <v>0.16200000000000001</v>
      </c>
      <c r="L1588" s="28">
        <v>10289898</v>
      </c>
      <c r="M1588" s="28">
        <v>0.54400000000000004</v>
      </c>
    </row>
    <row r="1589" spans="1:13" ht="15.75" customHeight="1" x14ac:dyDescent="0.25">
      <c r="A1589" s="15">
        <v>1588</v>
      </c>
      <c r="B1589" s="13" t="s">
        <v>158</v>
      </c>
      <c r="C1589" s="13" t="s">
        <v>194</v>
      </c>
      <c r="D1589" s="26" t="s">
        <v>59</v>
      </c>
      <c r="E1589" s="28">
        <v>1.0999999999999999E-2</v>
      </c>
      <c r="F1589" s="28">
        <v>5.0000000000000001E-3</v>
      </c>
      <c r="G1589" s="28">
        <v>80</v>
      </c>
      <c r="H1589" s="28">
        <v>73</v>
      </c>
      <c r="I1589" s="28">
        <v>0.16</v>
      </c>
      <c r="J1589" s="28">
        <v>0.67600000000000005</v>
      </c>
      <c r="K1589" s="28">
        <v>0.16400000000000001</v>
      </c>
      <c r="L1589" s="28">
        <v>10362722</v>
      </c>
      <c r="M1589" s="28">
        <v>0.55000000000000004</v>
      </c>
    </row>
    <row r="1590" spans="1:13" ht="15.75" customHeight="1" x14ac:dyDescent="0.25">
      <c r="A1590" s="15">
        <v>1589</v>
      </c>
      <c r="B1590" s="13" t="s">
        <v>158</v>
      </c>
      <c r="C1590" s="13" t="s">
        <v>194</v>
      </c>
      <c r="D1590" s="26" t="s">
        <v>60</v>
      </c>
      <c r="E1590" s="28">
        <v>1.0999999999999999E-2</v>
      </c>
      <c r="F1590" s="28">
        <v>5.0000000000000001E-3</v>
      </c>
      <c r="G1590" s="28">
        <v>81</v>
      </c>
      <c r="H1590" s="28">
        <v>74</v>
      </c>
      <c r="I1590" s="28">
        <v>0.159</v>
      </c>
      <c r="J1590" s="28">
        <v>0.67500000000000004</v>
      </c>
      <c r="K1590" s="28">
        <v>0.16600000000000001</v>
      </c>
      <c r="L1590" s="28">
        <v>10419631</v>
      </c>
      <c r="M1590" s="28">
        <v>0.55700000000000005</v>
      </c>
    </row>
    <row r="1591" spans="1:13" ht="15.75" customHeight="1" x14ac:dyDescent="0.25">
      <c r="A1591" s="15">
        <v>1590</v>
      </c>
      <c r="B1591" s="13" t="s">
        <v>158</v>
      </c>
      <c r="C1591" s="13" t="s">
        <v>194</v>
      </c>
      <c r="D1591" s="26" t="s">
        <v>61</v>
      </c>
      <c r="E1591" s="28">
        <v>1.0999999999999999E-2</v>
      </c>
      <c r="F1591" s="28">
        <v>4.0000000000000001E-3</v>
      </c>
      <c r="G1591" s="28">
        <v>81</v>
      </c>
      <c r="H1591" s="28">
        <v>74</v>
      </c>
      <c r="I1591" s="28">
        <v>0.158</v>
      </c>
      <c r="J1591" s="28">
        <v>0.67400000000000004</v>
      </c>
      <c r="K1591" s="28">
        <v>0.16800000000000001</v>
      </c>
      <c r="L1591" s="28">
        <v>10458821</v>
      </c>
      <c r="M1591" s="28">
        <v>0.56299999999999994</v>
      </c>
    </row>
    <row r="1592" spans="1:13" ht="15.75" customHeight="1" x14ac:dyDescent="0.25">
      <c r="A1592" s="15">
        <v>1591</v>
      </c>
      <c r="B1592" s="13" t="s">
        <v>158</v>
      </c>
      <c r="C1592" s="13" t="s">
        <v>194</v>
      </c>
      <c r="D1592" s="26" t="s">
        <v>62</v>
      </c>
      <c r="E1592" s="28">
        <v>0.01</v>
      </c>
      <c r="F1592" s="28">
        <v>4.0000000000000001E-3</v>
      </c>
      <c r="G1592" s="28">
        <v>81</v>
      </c>
      <c r="H1592" s="28">
        <v>75</v>
      </c>
      <c r="I1592" s="28">
        <v>0.157</v>
      </c>
      <c r="J1592" s="28">
        <v>0.67400000000000004</v>
      </c>
      <c r="K1592" s="28">
        <v>0.17</v>
      </c>
      <c r="L1592" s="28">
        <v>10483861</v>
      </c>
      <c r="M1592" s="28">
        <v>0.56899999999999995</v>
      </c>
    </row>
    <row r="1593" spans="1:13" ht="15.75" customHeight="1" x14ac:dyDescent="0.25">
      <c r="A1593" s="15">
        <v>1592</v>
      </c>
      <c r="B1593" s="13" t="s">
        <v>158</v>
      </c>
      <c r="C1593" s="13" t="s">
        <v>194</v>
      </c>
      <c r="D1593" s="26" t="s">
        <v>63</v>
      </c>
      <c r="E1593" s="28">
        <v>0.01</v>
      </c>
      <c r="F1593" s="28">
        <v>4.0000000000000001E-3</v>
      </c>
      <c r="G1593" s="28">
        <v>81</v>
      </c>
      <c r="H1593" s="28">
        <v>75</v>
      </c>
      <c r="I1593" s="28">
        <v>0.156</v>
      </c>
      <c r="J1593" s="28">
        <v>0.67300000000000004</v>
      </c>
      <c r="K1593" s="28">
        <v>0.17100000000000001</v>
      </c>
      <c r="L1593" s="28">
        <v>10503330</v>
      </c>
      <c r="M1593" s="28">
        <v>0.57499999999999996</v>
      </c>
    </row>
    <row r="1594" spans="1:13" ht="15.75" customHeight="1" x14ac:dyDescent="0.25">
      <c r="A1594" s="15">
        <v>1593</v>
      </c>
      <c r="B1594" s="13" t="s">
        <v>158</v>
      </c>
      <c r="C1594" s="13" t="s">
        <v>194</v>
      </c>
      <c r="D1594" s="26" t="s">
        <v>64</v>
      </c>
      <c r="E1594" s="28">
        <v>0.01</v>
      </c>
      <c r="F1594" s="28">
        <v>4.0000000000000001E-3</v>
      </c>
      <c r="G1594" s="28">
        <v>82</v>
      </c>
      <c r="H1594" s="28">
        <v>75</v>
      </c>
      <c r="I1594" s="28">
        <v>0.155</v>
      </c>
      <c r="J1594" s="28">
        <v>0.67200000000000004</v>
      </c>
      <c r="K1594" s="28">
        <v>0.17299999999999999</v>
      </c>
      <c r="L1594" s="28">
        <v>10522288</v>
      </c>
      <c r="M1594" s="28">
        <v>0.58099999999999996</v>
      </c>
    </row>
    <row r="1595" spans="1:13" ht="15.75" customHeight="1" x14ac:dyDescent="0.25">
      <c r="A1595" s="15">
        <v>1594</v>
      </c>
      <c r="B1595" s="13" t="s">
        <v>158</v>
      </c>
      <c r="C1595" s="13" t="s">
        <v>194</v>
      </c>
      <c r="D1595" s="26" t="s">
        <v>65</v>
      </c>
      <c r="E1595" s="28">
        <v>0.01</v>
      </c>
      <c r="F1595" s="28">
        <v>3.0000000000000001E-3</v>
      </c>
      <c r="G1595" s="28">
        <v>82</v>
      </c>
      <c r="H1595" s="28">
        <v>75</v>
      </c>
      <c r="I1595" s="28">
        <v>0.154</v>
      </c>
      <c r="J1595" s="28">
        <v>0.67100000000000004</v>
      </c>
      <c r="K1595" s="28">
        <v>0.17499999999999999</v>
      </c>
      <c r="L1595" s="28">
        <v>10542964</v>
      </c>
      <c r="M1595" s="28">
        <v>0.58699999999999997</v>
      </c>
    </row>
    <row r="1596" spans="1:13" ht="15.75" customHeight="1" x14ac:dyDescent="0.25">
      <c r="A1596" s="15">
        <v>1595</v>
      </c>
      <c r="B1596" s="13" t="s">
        <v>158</v>
      </c>
      <c r="C1596" s="13" t="s">
        <v>194</v>
      </c>
      <c r="D1596" s="26" t="s">
        <v>66</v>
      </c>
      <c r="E1596" s="28">
        <v>0.01</v>
      </c>
      <c r="F1596" s="28">
        <v>3.0000000000000001E-3</v>
      </c>
      <c r="G1596" s="28">
        <v>82</v>
      </c>
      <c r="H1596" s="28">
        <v>76</v>
      </c>
      <c r="I1596" s="28">
        <v>0.153</v>
      </c>
      <c r="J1596" s="28">
        <v>0.67</v>
      </c>
      <c r="K1596" s="28">
        <v>0.17599999999999999</v>
      </c>
      <c r="L1596" s="28">
        <v>10558177</v>
      </c>
      <c r="M1596" s="28">
        <v>0.59399999999999997</v>
      </c>
    </row>
    <row r="1597" spans="1:13" ht="15.75" customHeight="1" x14ac:dyDescent="0.25">
      <c r="A1597" s="15">
        <v>1596</v>
      </c>
      <c r="B1597" s="13" t="s">
        <v>158</v>
      </c>
      <c r="C1597" s="13" t="s">
        <v>194</v>
      </c>
      <c r="D1597" s="26" t="s">
        <v>67</v>
      </c>
      <c r="E1597" s="28">
        <v>8.9999999999999993E-3</v>
      </c>
      <c r="F1597" s="28">
        <v>3.0000000000000001E-3</v>
      </c>
      <c r="G1597" s="28">
        <v>82</v>
      </c>
      <c r="H1597" s="28">
        <v>76</v>
      </c>
      <c r="I1597" s="28">
        <v>0.153</v>
      </c>
      <c r="J1597" s="28">
        <v>0.66900000000000004</v>
      </c>
      <c r="K1597" s="28">
        <v>0.17799999999999999</v>
      </c>
      <c r="L1597" s="28">
        <v>10568247</v>
      </c>
      <c r="M1597" s="28">
        <v>0.6</v>
      </c>
    </row>
    <row r="1598" spans="1:13" ht="15.75" customHeight="1" x14ac:dyDescent="0.25">
      <c r="A1598" s="15">
        <v>1597</v>
      </c>
      <c r="B1598" s="13" t="s">
        <v>158</v>
      </c>
      <c r="C1598" s="13" t="s">
        <v>194</v>
      </c>
      <c r="D1598" s="26" t="s">
        <v>68</v>
      </c>
      <c r="E1598" s="28">
        <v>0.01</v>
      </c>
      <c r="F1598" s="28">
        <v>3.0000000000000001E-3</v>
      </c>
      <c r="G1598" s="28">
        <v>82</v>
      </c>
      <c r="H1598" s="28">
        <v>76</v>
      </c>
      <c r="I1598" s="28">
        <v>0.151</v>
      </c>
      <c r="J1598" s="28">
        <v>0.66800000000000004</v>
      </c>
      <c r="K1598" s="28">
        <v>0.18</v>
      </c>
      <c r="L1598" s="28">
        <v>10573100</v>
      </c>
      <c r="M1598" s="28">
        <v>0.60599999999999998</v>
      </c>
    </row>
    <row r="1599" spans="1:13" ht="15.75" customHeight="1" x14ac:dyDescent="0.25">
      <c r="A1599" s="15">
        <v>1598</v>
      </c>
      <c r="B1599" s="13" t="s">
        <v>158</v>
      </c>
      <c r="C1599" s="13" t="s">
        <v>194</v>
      </c>
      <c r="D1599" s="26" t="s">
        <v>69</v>
      </c>
      <c r="E1599" s="28">
        <v>8.9999999999999993E-3</v>
      </c>
      <c r="F1599" s="28">
        <v>3.0000000000000001E-3</v>
      </c>
      <c r="G1599" s="28">
        <v>84</v>
      </c>
      <c r="H1599" s="28">
        <v>77</v>
      </c>
      <c r="I1599" s="28">
        <v>0.15</v>
      </c>
      <c r="J1599" s="28">
        <v>0.66700000000000004</v>
      </c>
      <c r="K1599" s="28">
        <v>0.182</v>
      </c>
      <c r="L1599" s="28">
        <v>10557560</v>
      </c>
      <c r="M1599" s="28">
        <v>0.61199999999999999</v>
      </c>
    </row>
    <row r="1600" spans="1:13" ht="15.75" customHeight="1" x14ac:dyDescent="0.25">
      <c r="A1600" s="15">
        <v>1599</v>
      </c>
      <c r="B1600" s="13" t="s">
        <v>158</v>
      </c>
      <c r="C1600" s="13" t="s">
        <v>194</v>
      </c>
      <c r="D1600" s="26" t="s">
        <v>70</v>
      </c>
      <c r="E1600" s="28">
        <v>8.9999999999999993E-3</v>
      </c>
      <c r="F1600" s="28">
        <v>3.0000000000000001E-3</v>
      </c>
      <c r="G1600" s="28">
        <v>84</v>
      </c>
      <c r="H1600" s="28">
        <v>77</v>
      </c>
      <c r="I1600" s="28">
        <v>0.14899999999999999</v>
      </c>
      <c r="J1600" s="28">
        <v>0.66600000000000004</v>
      </c>
      <c r="K1600" s="28">
        <v>0.185</v>
      </c>
      <c r="L1600" s="28">
        <v>10514844</v>
      </c>
      <c r="M1600" s="28">
        <v>0.61799999999999999</v>
      </c>
    </row>
    <row r="1601" spans="1:13" ht="15.75" customHeight="1" x14ac:dyDescent="0.25">
      <c r="A1601" s="15">
        <v>1600</v>
      </c>
      <c r="B1601" s="13" t="s">
        <v>158</v>
      </c>
      <c r="C1601" s="13" t="s">
        <v>195</v>
      </c>
      <c r="D1601" s="26" t="s">
        <v>58</v>
      </c>
      <c r="E1601" s="28">
        <v>0.01</v>
      </c>
      <c r="F1601" s="28">
        <v>2.3E-2</v>
      </c>
      <c r="G1601" s="28">
        <v>75</v>
      </c>
      <c r="H1601" s="28">
        <v>68</v>
      </c>
      <c r="I1601" s="28">
        <v>0.186</v>
      </c>
      <c r="J1601" s="28">
        <v>0.68</v>
      </c>
      <c r="K1601" s="28">
        <v>0.13400000000000001</v>
      </c>
      <c r="L1601" s="28">
        <v>22442971</v>
      </c>
      <c r="M1601" s="28">
        <v>0.53</v>
      </c>
    </row>
    <row r="1602" spans="1:13" ht="15.75" customHeight="1" x14ac:dyDescent="0.25">
      <c r="A1602" s="15">
        <v>1601</v>
      </c>
      <c r="B1602" s="13" t="s">
        <v>158</v>
      </c>
      <c r="C1602" s="13" t="s">
        <v>195</v>
      </c>
      <c r="D1602" s="26" t="s">
        <v>59</v>
      </c>
      <c r="E1602" s="28">
        <v>0.01</v>
      </c>
      <c r="F1602" s="28">
        <v>2.1999999999999999E-2</v>
      </c>
      <c r="G1602" s="28">
        <v>75</v>
      </c>
      <c r="H1602" s="28">
        <v>68</v>
      </c>
      <c r="I1602" s="28">
        <v>0.18099999999999999</v>
      </c>
      <c r="J1602" s="28">
        <v>0.68300000000000005</v>
      </c>
      <c r="K1602" s="28">
        <v>0.13700000000000001</v>
      </c>
      <c r="L1602" s="28">
        <v>22131970</v>
      </c>
      <c r="M1602" s="28">
        <v>0.52900000000000003</v>
      </c>
    </row>
    <row r="1603" spans="1:13" ht="15.75" customHeight="1" x14ac:dyDescent="0.25">
      <c r="A1603" s="15">
        <v>1602</v>
      </c>
      <c r="B1603" s="13" t="s">
        <v>158</v>
      </c>
      <c r="C1603" s="13" t="s">
        <v>195</v>
      </c>
      <c r="D1603" s="26" t="s">
        <v>60</v>
      </c>
      <c r="E1603" s="28">
        <v>0.01</v>
      </c>
      <c r="F1603" s="28">
        <v>2.1999999999999999E-2</v>
      </c>
      <c r="G1603" s="28">
        <v>75</v>
      </c>
      <c r="H1603" s="28">
        <v>67</v>
      </c>
      <c r="I1603" s="28">
        <v>0.17399999999999999</v>
      </c>
      <c r="J1603" s="28">
        <v>0.68600000000000005</v>
      </c>
      <c r="K1603" s="28">
        <v>0.14000000000000001</v>
      </c>
      <c r="L1603" s="28">
        <v>21730496</v>
      </c>
      <c r="M1603" s="28">
        <v>0.52800000000000002</v>
      </c>
    </row>
    <row r="1604" spans="1:13" ht="15.75" customHeight="1" x14ac:dyDescent="0.25">
      <c r="A1604" s="15">
        <v>1603</v>
      </c>
      <c r="B1604" s="13" t="s">
        <v>158</v>
      </c>
      <c r="C1604" s="13" t="s">
        <v>195</v>
      </c>
      <c r="D1604" s="26" t="s">
        <v>61</v>
      </c>
      <c r="E1604" s="28">
        <v>0.01</v>
      </c>
      <c r="F1604" s="28">
        <v>2.1000000000000001E-2</v>
      </c>
      <c r="G1604" s="28">
        <v>75</v>
      </c>
      <c r="H1604" s="28">
        <v>68</v>
      </c>
      <c r="I1604" s="28">
        <v>0.16600000000000001</v>
      </c>
      <c r="J1604" s="28">
        <v>0.69099999999999995</v>
      </c>
      <c r="K1604" s="28">
        <v>0.14299999999999999</v>
      </c>
      <c r="L1604" s="28">
        <v>21574326</v>
      </c>
      <c r="M1604" s="28">
        <v>0.52900000000000003</v>
      </c>
    </row>
    <row r="1605" spans="1:13" ht="15.75" customHeight="1" x14ac:dyDescent="0.25">
      <c r="A1605" s="15">
        <v>1604</v>
      </c>
      <c r="B1605" s="13" t="s">
        <v>158</v>
      </c>
      <c r="C1605" s="13" t="s">
        <v>195</v>
      </c>
      <c r="D1605" s="26" t="s">
        <v>62</v>
      </c>
      <c r="E1605" s="28">
        <v>0.01</v>
      </c>
      <c r="F1605" s="28">
        <v>0.02</v>
      </c>
      <c r="G1605" s="28">
        <v>75</v>
      </c>
      <c r="H1605" s="28">
        <v>68</v>
      </c>
      <c r="I1605" s="28">
        <v>0.16</v>
      </c>
      <c r="J1605" s="28">
        <v>0.69399999999999995</v>
      </c>
      <c r="K1605" s="28">
        <v>0.14599999999999999</v>
      </c>
      <c r="L1605" s="28">
        <v>21451748</v>
      </c>
      <c r="M1605" s="28">
        <v>0.53</v>
      </c>
    </row>
    <row r="1606" spans="1:13" ht="15.75" customHeight="1" x14ac:dyDescent="0.25">
      <c r="A1606" s="15">
        <v>1605</v>
      </c>
      <c r="B1606" s="13" t="s">
        <v>158</v>
      </c>
      <c r="C1606" s="13" t="s">
        <v>195</v>
      </c>
      <c r="D1606" s="26" t="s">
        <v>63</v>
      </c>
      <c r="E1606" s="28">
        <v>0.01</v>
      </c>
      <c r="F1606" s="28">
        <v>1.7999999999999999E-2</v>
      </c>
      <c r="G1606" s="28">
        <v>76</v>
      </c>
      <c r="H1606" s="28">
        <v>68</v>
      </c>
      <c r="I1606" s="28">
        <v>0.155</v>
      </c>
      <c r="J1606" s="28">
        <v>0.69699999999999995</v>
      </c>
      <c r="K1606" s="28">
        <v>0.14799999999999999</v>
      </c>
      <c r="L1606" s="28">
        <v>21319685</v>
      </c>
      <c r="M1606" s="28">
        <v>0.53200000000000003</v>
      </c>
    </row>
    <row r="1607" spans="1:13" ht="15.75" customHeight="1" x14ac:dyDescent="0.25">
      <c r="A1607" s="15">
        <v>1606</v>
      </c>
      <c r="B1607" s="13" t="s">
        <v>158</v>
      </c>
      <c r="C1607" s="13" t="s">
        <v>195</v>
      </c>
      <c r="D1607" s="26" t="s">
        <v>64</v>
      </c>
      <c r="E1607" s="28">
        <v>0.01</v>
      </c>
      <c r="F1607" s="28">
        <v>1.7000000000000001E-2</v>
      </c>
      <c r="G1607" s="28">
        <v>76</v>
      </c>
      <c r="H1607" s="28">
        <v>69</v>
      </c>
      <c r="I1607" s="28">
        <v>0.152</v>
      </c>
      <c r="J1607" s="28">
        <v>0.7</v>
      </c>
      <c r="K1607" s="28">
        <v>0.14899999999999999</v>
      </c>
      <c r="L1607" s="28">
        <v>21193760</v>
      </c>
      <c r="M1607" s="28">
        <v>0.53300000000000003</v>
      </c>
    </row>
    <row r="1608" spans="1:13" ht="15.75" customHeight="1" x14ac:dyDescent="0.25">
      <c r="A1608" s="15">
        <v>1607</v>
      </c>
      <c r="B1608" s="13" t="s">
        <v>158</v>
      </c>
      <c r="C1608" s="13" t="s">
        <v>195</v>
      </c>
      <c r="D1608" s="26" t="s">
        <v>65</v>
      </c>
      <c r="E1608" s="28">
        <v>0.01</v>
      </c>
      <c r="F1608" s="28">
        <v>1.4999999999999999E-2</v>
      </c>
      <c r="G1608" s="28">
        <v>76</v>
      </c>
      <c r="H1608" s="28">
        <v>69</v>
      </c>
      <c r="I1608" s="28">
        <v>0.15</v>
      </c>
      <c r="J1608" s="28">
        <v>0.70099999999999996</v>
      </c>
      <c r="K1608" s="28">
        <v>0.14899999999999999</v>
      </c>
      <c r="L1608" s="28">
        <v>20882982</v>
      </c>
      <c r="M1608" s="28">
        <v>0.53400000000000003</v>
      </c>
    </row>
    <row r="1609" spans="1:13" ht="15.75" customHeight="1" x14ac:dyDescent="0.25">
      <c r="A1609" s="15">
        <v>1608</v>
      </c>
      <c r="B1609" s="13" t="s">
        <v>158</v>
      </c>
      <c r="C1609" s="13" t="s">
        <v>195</v>
      </c>
      <c r="D1609" s="26" t="s">
        <v>66</v>
      </c>
      <c r="E1609" s="28">
        <v>1.0999999999999999E-2</v>
      </c>
      <c r="F1609" s="28">
        <v>1.4E-2</v>
      </c>
      <c r="G1609" s="28">
        <v>76</v>
      </c>
      <c r="H1609" s="28">
        <v>69</v>
      </c>
      <c r="I1609" s="28">
        <v>0.15</v>
      </c>
      <c r="J1609" s="28">
        <v>0.70199999999999996</v>
      </c>
      <c r="K1609" s="28">
        <v>0.14899999999999999</v>
      </c>
      <c r="L1609" s="28">
        <v>20537875</v>
      </c>
      <c r="M1609" s="28">
        <v>0.53600000000000003</v>
      </c>
    </row>
    <row r="1610" spans="1:13" ht="15.75" customHeight="1" x14ac:dyDescent="0.25">
      <c r="A1610" s="15">
        <v>1609</v>
      </c>
      <c r="B1610" s="13" t="s">
        <v>158</v>
      </c>
      <c r="C1610" s="13" t="s">
        <v>195</v>
      </c>
      <c r="D1610" s="26" t="s">
        <v>67</v>
      </c>
      <c r="E1610" s="28">
        <v>1.0999999999999999E-2</v>
      </c>
      <c r="F1610" s="28">
        <v>1.2999999999999999E-2</v>
      </c>
      <c r="G1610" s="28">
        <v>77</v>
      </c>
      <c r="H1610" s="28">
        <v>70</v>
      </c>
      <c r="I1610" s="28">
        <v>0.15</v>
      </c>
      <c r="J1610" s="28">
        <v>0.70199999999999996</v>
      </c>
      <c r="K1610" s="28">
        <v>0.14799999999999999</v>
      </c>
      <c r="L1610" s="28">
        <v>20367487</v>
      </c>
      <c r="M1610" s="28">
        <v>0.53700000000000003</v>
      </c>
    </row>
    <row r="1611" spans="1:13" ht="15.75" customHeight="1" x14ac:dyDescent="0.25">
      <c r="A1611" s="15">
        <v>1610</v>
      </c>
      <c r="B1611" s="13" t="s">
        <v>158</v>
      </c>
      <c r="C1611" s="13" t="s">
        <v>195</v>
      </c>
      <c r="D1611" s="26" t="s">
        <v>68</v>
      </c>
      <c r="E1611" s="28">
        <v>1.0999999999999999E-2</v>
      </c>
      <c r="F1611" s="28">
        <v>1.2E-2</v>
      </c>
      <c r="G1611" s="28">
        <v>77</v>
      </c>
      <c r="H1611" s="28">
        <v>70</v>
      </c>
      <c r="I1611" s="28">
        <v>0.15</v>
      </c>
      <c r="J1611" s="28">
        <v>0.70099999999999996</v>
      </c>
      <c r="K1611" s="28">
        <v>0.14799999999999999</v>
      </c>
      <c r="L1611" s="28">
        <v>20246871</v>
      </c>
      <c r="M1611" s="28">
        <v>0.53800000000000003</v>
      </c>
    </row>
    <row r="1612" spans="1:13" ht="15.75" customHeight="1" x14ac:dyDescent="0.25">
      <c r="A1612" s="15">
        <v>1611</v>
      </c>
      <c r="B1612" s="13" t="s">
        <v>158</v>
      </c>
      <c r="C1612" s="13" t="s">
        <v>195</v>
      </c>
      <c r="D1612" s="26" t="s">
        <v>69</v>
      </c>
      <c r="E1612" s="28">
        <v>0.01</v>
      </c>
      <c r="F1612" s="28">
        <v>1.2E-2</v>
      </c>
      <c r="G1612" s="28">
        <v>78</v>
      </c>
      <c r="H1612" s="28">
        <v>71</v>
      </c>
      <c r="I1612" s="28">
        <v>0.15</v>
      </c>
      <c r="J1612" s="28">
        <v>0.70099999999999996</v>
      </c>
      <c r="K1612" s="28">
        <v>0.14899999999999999</v>
      </c>
      <c r="L1612" s="28">
        <v>20147528</v>
      </c>
      <c r="M1612" s="28">
        <v>0.54</v>
      </c>
    </row>
    <row r="1613" spans="1:13" ht="15.75" customHeight="1" x14ac:dyDescent="0.25">
      <c r="A1613" s="15">
        <v>1612</v>
      </c>
      <c r="B1613" s="13" t="s">
        <v>158</v>
      </c>
      <c r="C1613" s="13" t="s">
        <v>195</v>
      </c>
      <c r="D1613" s="26" t="s">
        <v>70</v>
      </c>
      <c r="E1613" s="28">
        <v>0.01</v>
      </c>
      <c r="F1613" s="28">
        <v>1.0999999999999999E-2</v>
      </c>
      <c r="G1613" s="28">
        <v>78</v>
      </c>
      <c r="H1613" s="28">
        <v>71</v>
      </c>
      <c r="I1613" s="28">
        <v>0.15</v>
      </c>
      <c r="J1613" s="28">
        <v>0.7</v>
      </c>
      <c r="K1613" s="28">
        <v>0.15</v>
      </c>
      <c r="L1613" s="28">
        <v>20076727</v>
      </c>
      <c r="M1613" s="28">
        <v>0.54100000000000004</v>
      </c>
    </row>
    <row r="1614" spans="1:13" ht="15.75" customHeight="1" x14ac:dyDescent="0.25">
      <c r="A1614" s="15">
        <v>1613</v>
      </c>
      <c r="B1614" s="13" t="s">
        <v>158</v>
      </c>
      <c r="C1614" s="13" t="s">
        <v>196</v>
      </c>
      <c r="D1614" s="26" t="s">
        <v>58</v>
      </c>
      <c r="E1614" s="28">
        <v>8.9999999999999993E-3</v>
      </c>
      <c r="F1614" s="28">
        <v>0.02</v>
      </c>
      <c r="G1614" s="28">
        <v>72</v>
      </c>
      <c r="H1614" s="28">
        <v>59</v>
      </c>
      <c r="I1614" s="28">
        <v>0.182</v>
      </c>
      <c r="J1614" s="28">
        <v>0.69399999999999995</v>
      </c>
      <c r="K1614" s="28">
        <v>0.124</v>
      </c>
      <c r="L1614" s="28">
        <v>146596870</v>
      </c>
      <c r="M1614" s="28">
        <v>0.73399999999999999</v>
      </c>
    </row>
    <row r="1615" spans="1:13" ht="15.75" customHeight="1" x14ac:dyDescent="0.25">
      <c r="A1615" s="15">
        <v>1614</v>
      </c>
      <c r="B1615" s="13" t="s">
        <v>158</v>
      </c>
      <c r="C1615" s="13" t="s">
        <v>196</v>
      </c>
      <c r="D1615" s="26" t="s">
        <v>59</v>
      </c>
      <c r="E1615" s="28">
        <v>8.9999999999999993E-3</v>
      </c>
      <c r="F1615" s="28">
        <v>1.9E-2</v>
      </c>
      <c r="G1615" s="28">
        <v>72</v>
      </c>
      <c r="H1615" s="28">
        <v>59</v>
      </c>
      <c r="I1615" s="28">
        <v>0.17499999999999999</v>
      </c>
      <c r="J1615" s="28">
        <v>0.69799999999999995</v>
      </c>
      <c r="K1615" s="28">
        <v>0.127</v>
      </c>
      <c r="L1615" s="28">
        <v>145976473</v>
      </c>
      <c r="M1615" s="28">
        <v>0.73299999999999998</v>
      </c>
    </row>
    <row r="1616" spans="1:13" ht="15.75" customHeight="1" x14ac:dyDescent="0.25">
      <c r="A1616" s="15">
        <v>1615</v>
      </c>
      <c r="B1616" s="13" t="s">
        <v>158</v>
      </c>
      <c r="C1616" s="13" t="s">
        <v>196</v>
      </c>
      <c r="D1616" s="26" t="s">
        <v>60</v>
      </c>
      <c r="E1616" s="28">
        <v>0.01</v>
      </c>
      <c r="F1616" s="28">
        <v>1.7999999999999999E-2</v>
      </c>
      <c r="G1616" s="28">
        <v>72</v>
      </c>
      <c r="H1616" s="28">
        <v>59</v>
      </c>
      <c r="I1616" s="28">
        <v>0.16800000000000001</v>
      </c>
      <c r="J1616" s="28">
        <v>0.70199999999999996</v>
      </c>
      <c r="K1616" s="28">
        <v>0.13</v>
      </c>
      <c r="L1616" s="28">
        <v>145408033</v>
      </c>
      <c r="M1616" s="28">
        <v>0.73299999999999998</v>
      </c>
    </row>
    <row r="1617" spans="1:13" ht="15.75" customHeight="1" x14ac:dyDescent="0.25">
      <c r="A1617" s="15">
        <v>1616</v>
      </c>
      <c r="B1617" s="13" t="s">
        <v>158</v>
      </c>
      <c r="C1617" s="13" t="s">
        <v>196</v>
      </c>
      <c r="D1617" s="26" t="s">
        <v>61</v>
      </c>
      <c r="E1617" s="28">
        <v>0.01</v>
      </c>
      <c r="F1617" s="28">
        <v>1.7000000000000001E-2</v>
      </c>
      <c r="G1617" s="28">
        <v>72</v>
      </c>
      <c r="H1617" s="28">
        <v>59</v>
      </c>
      <c r="I1617" s="28">
        <v>0.16200000000000001</v>
      </c>
      <c r="J1617" s="28">
        <v>0.70499999999999996</v>
      </c>
      <c r="K1617" s="28">
        <v>0.13400000000000001</v>
      </c>
      <c r="L1617" s="28">
        <v>144667468</v>
      </c>
      <c r="M1617" s="28">
        <v>0.73399999999999999</v>
      </c>
    </row>
    <row r="1618" spans="1:13" ht="15.75" customHeight="1" x14ac:dyDescent="0.25">
      <c r="A1618" s="15">
        <v>1617</v>
      </c>
      <c r="B1618" s="13" t="s">
        <v>158</v>
      </c>
      <c r="C1618" s="13" t="s">
        <v>196</v>
      </c>
      <c r="D1618" s="26" t="s">
        <v>62</v>
      </c>
      <c r="E1618" s="28">
        <v>0.01</v>
      </c>
      <c r="F1618" s="28">
        <v>1.4999999999999999E-2</v>
      </c>
      <c r="G1618" s="28">
        <v>72</v>
      </c>
      <c r="H1618" s="28">
        <v>59</v>
      </c>
      <c r="I1618" s="28">
        <v>0.156</v>
      </c>
      <c r="J1618" s="28">
        <v>0.70699999999999996</v>
      </c>
      <c r="K1618" s="28">
        <v>0.13600000000000001</v>
      </c>
      <c r="L1618" s="28">
        <v>143821212</v>
      </c>
      <c r="M1618" s="28">
        <v>0.73399999999999999</v>
      </c>
    </row>
    <row r="1619" spans="1:13" ht="15.75" customHeight="1" x14ac:dyDescent="0.25">
      <c r="A1619" s="15">
        <v>1618</v>
      </c>
      <c r="B1619" s="13" t="s">
        <v>158</v>
      </c>
      <c r="C1619" s="13" t="s">
        <v>196</v>
      </c>
      <c r="D1619" s="26" t="s">
        <v>63</v>
      </c>
      <c r="E1619" s="28">
        <v>0.01</v>
      </c>
      <c r="F1619" s="28">
        <v>1.4E-2</v>
      </c>
      <c r="G1619" s="28">
        <v>72</v>
      </c>
      <c r="H1619" s="28">
        <v>59</v>
      </c>
      <c r="I1619" s="28">
        <v>0.152</v>
      </c>
      <c r="J1619" s="28">
        <v>0.71</v>
      </c>
      <c r="K1619" s="28">
        <v>0.13800000000000001</v>
      </c>
      <c r="L1619" s="28">
        <v>143113885</v>
      </c>
      <c r="M1619" s="28">
        <v>0.73499999999999999</v>
      </c>
    </row>
    <row r="1620" spans="1:13" ht="15.75" customHeight="1" x14ac:dyDescent="0.25">
      <c r="A1620" s="15">
        <v>1619</v>
      </c>
      <c r="B1620" s="13" t="s">
        <v>158</v>
      </c>
      <c r="C1620" s="13" t="s">
        <v>196</v>
      </c>
      <c r="D1620" s="26" t="s">
        <v>64</v>
      </c>
      <c r="E1620" s="28">
        <v>0.01</v>
      </c>
      <c r="F1620" s="28">
        <v>1.2999999999999999E-2</v>
      </c>
      <c r="G1620" s="28">
        <v>73</v>
      </c>
      <c r="H1620" s="28">
        <v>60</v>
      </c>
      <c r="I1620" s="28">
        <v>0.14899999999999999</v>
      </c>
      <c r="J1620" s="28">
        <v>0.71299999999999997</v>
      </c>
      <c r="K1620" s="28">
        <v>0.13800000000000001</v>
      </c>
      <c r="L1620" s="28">
        <v>142487260</v>
      </c>
      <c r="M1620" s="28">
        <v>0.73499999999999999</v>
      </c>
    </row>
    <row r="1621" spans="1:13" ht="15.75" customHeight="1" x14ac:dyDescent="0.25">
      <c r="A1621" s="15">
        <v>1620</v>
      </c>
      <c r="B1621" s="13" t="s">
        <v>158</v>
      </c>
      <c r="C1621" s="13" t="s">
        <v>196</v>
      </c>
      <c r="D1621" s="26" t="s">
        <v>65</v>
      </c>
      <c r="E1621" s="28">
        <v>1.0999999999999999E-2</v>
      </c>
      <c r="F1621" s="28">
        <v>1.2E-2</v>
      </c>
      <c r="G1621" s="28">
        <v>74</v>
      </c>
      <c r="H1621" s="28">
        <v>61</v>
      </c>
      <c r="I1621" s="28">
        <v>0.14699999999999999</v>
      </c>
      <c r="J1621" s="28">
        <v>0.71599999999999997</v>
      </c>
      <c r="K1621" s="28">
        <v>0.13700000000000001</v>
      </c>
      <c r="L1621" s="28">
        <v>142114903</v>
      </c>
      <c r="M1621" s="28">
        <v>0.73599999999999999</v>
      </c>
    </row>
    <row r="1622" spans="1:13" ht="15.75" customHeight="1" x14ac:dyDescent="0.25">
      <c r="A1622" s="15">
        <v>1621</v>
      </c>
      <c r="B1622" s="13" t="s">
        <v>158</v>
      </c>
      <c r="C1622" s="13" t="s">
        <v>196</v>
      </c>
      <c r="D1622" s="26" t="s">
        <v>66</v>
      </c>
      <c r="E1622" s="28">
        <v>1.2E-2</v>
      </c>
      <c r="F1622" s="28">
        <v>1.2E-2</v>
      </c>
      <c r="G1622" s="28">
        <v>74</v>
      </c>
      <c r="H1622" s="28">
        <v>62</v>
      </c>
      <c r="I1622" s="28">
        <v>0.14699999999999999</v>
      </c>
      <c r="J1622" s="28">
        <v>0.71799999999999997</v>
      </c>
      <c r="K1622" s="28">
        <v>0.13500000000000001</v>
      </c>
      <c r="L1622" s="28">
        <v>141956409</v>
      </c>
      <c r="M1622" s="28">
        <v>0.73599999999999999</v>
      </c>
    </row>
    <row r="1623" spans="1:13" ht="15.75" customHeight="1" x14ac:dyDescent="0.25">
      <c r="A1623" s="15">
        <v>1622</v>
      </c>
      <c r="B1623" s="13" t="s">
        <v>158</v>
      </c>
      <c r="C1623" s="13" t="s">
        <v>196</v>
      </c>
      <c r="D1623" s="26" t="s">
        <v>67</v>
      </c>
      <c r="E1623" s="28">
        <v>1.2E-2</v>
      </c>
      <c r="F1623" s="28">
        <v>1.0999999999999999E-2</v>
      </c>
      <c r="G1623" s="28">
        <v>75</v>
      </c>
      <c r="H1623" s="28">
        <v>63</v>
      </c>
      <c r="I1623" s="28">
        <v>0.14799999999999999</v>
      </c>
      <c r="J1623" s="28">
        <v>0.72</v>
      </c>
      <c r="K1623" s="28">
        <v>0.13300000000000001</v>
      </c>
      <c r="L1623" s="28">
        <v>141909244</v>
      </c>
      <c r="M1623" s="28">
        <v>0.73599999999999999</v>
      </c>
    </row>
    <row r="1624" spans="1:13" ht="15.75" customHeight="1" x14ac:dyDescent="0.25">
      <c r="A1624" s="15">
        <v>1623</v>
      </c>
      <c r="B1624" s="13" t="s">
        <v>158</v>
      </c>
      <c r="C1624" s="13" t="s">
        <v>196</v>
      </c>
      <c r="D1624" s="26" t="s">
        <v>68</v>
      </c>
      <c r="E1624" s="28">
        <v>1.2999999999999999E-2</v>
      </c>
      <c r="F1624" s="28">
        <v>0.01</v>
      </c>
      <c r="G1624" s="28">
        <v>75</v>
      </c>
      <c r="H1624" s="28">
        <v>63</v>
      </c>
      <c r="I1624" s="28">
        <v>0.14899999999999999</v>
      </c>
      <c r="J1624" s="28">
        <v>0.72</v>
      </c>
      <c r="K1624" s="28">
        <v>0.13100000000000001</v>
      </c>
      <c r="L1624" s="28">
        <v>142385523</v>
      </c>
      <c r="M1624" s="28">
        <v>0.73699999999999999</v>
      </c>
    </row>
    <row r="1625" spans="1:13" ht="15.75" customHeight="1" x14ac:dyDescent="0.25">
      <c r="A1625" s="15">
        <v>1624</v>
      </c>
      <c r="B1625" s="13" t="s">
        <v>158</v>
      </c>
      <c r="C1625" s="13" t="s">
        <v>196</v>
      </c>
      <c r="D1625" s="26" t="s">
        <v>69</v>
      </c>
      <c r="E1625" s="28">
        <v>1.2999999999999999E-2</v>
      </c>
      <c r="F1625" s="28">
        <v>0.01</v>
      </c>
      <c r="G1625" s="28">
        <v>76</v>
      </c>
      <c r="H1625" s="28">
        <v>64</v>
      </c>
      <c r="I1625" s="28">
        <v>0.151</v>
      </c>
      <c r="J1625" s="28">
        <v>0.71799999999999997</v>
      </c>
      <c r="K1625" s="28">
        <v>0.13</v>
      </c>
      <c r="L1625" s="28">
        <v>142956460</v>
      </c>
      <c r="M1625" s="28">
        <v>0.73699999999999999</v>
      </c>
    </row>
    <row r="1626" spans="1:13" ht="15.75" customHeight="1" x14ac:dyDescent="0.25">
      <c r="A1626" s="15">
        <v>1625</v>
      </c>
      <c r="B1626" s="13" t="s">
        <v>158</v>
      </c>
      <c r="C1626" s="13" t="s">
        <v>196</v>
      </c>
      <c r="D1626" s="26" t="s">
        <v>70</v>
      </c>
      <c r="E1626" s="28">
        <v>1.2999999999999999E-2</v>
      </c>
      <c r="F1626" s="28">
        <v>8.9999999999999993E-3</v>
      </c>
      <c r="G1626" s="28">
        <v>76</v>
      </c>
      <c r="H1626" s="28">
        <v>65</v>
      </c>
      <c r="I1626" s="28">
        <v>0.154</v>
      </c>
      <c r="J1626" s="28">
        <v>0.71599999999999997</v>
      </c>
      <c r="K1626" s="28">
        <v>0.13</v>
      </c>
      <c r="L1626" s="28">
        <v>143178000</v>
      </c>
      <c r="M1626" s="28">
        <v>0.73799999999999999</v>
      </c>
    </row>
    <row r="1627" spans="1:13" ht="15.75" customHeight="1" x14ac:dyDescent="0.25">
      <c r="A1627" s="15">
        <v>1626</v>
      </c>
      <c r="B1627" s="13" t="s">
        <v>158</v>
      </c>
      <c r="C1627" s="13" t="s">
        <v>197</v>
      </c>
      <c r="D1627" s="26" t="s">
        <v>58</v>
      </c>
      <c r="E1627" s="13"/>
      <c r="F1627" s="28">
        <v>5.0000000000000001E-3</v>
      </c>
      <c r="G1627" s="28">
        <v>84</v>
      </c>
      <c r="H1627" s="28">
        <v>77</v>
      </c>
      <c r="I1627" s="13"/>
      <c r="J1627" s="13"/>
      <c r="K1627" s="13"/>
      <c r="L1627" s="28">
        <v>26969</v>
      </c>
      <c r="M1627" s="28">
        <v>0.93400000000000005</v>
      </c>
    </row>
    <row r="1628" spans="1:13" ht="15.75" customHeight="1" x14ac:dyDescent="0.25">
      <c r="A1628" s="15">
        <v>1627</v>
      </c>
      <c r="B1628" s="13" t="s">
        <v>158</v>
      </c>
      <c r="C1628" s="13" t="s">
        <v>197</v>
      </c>
      <c r="D1628" s="26" t="s">
        <v>59</v>
      </c>
      <c r="E1628" s="13"/>
      <c r="F1628" s="28">
        <v>5.0000000000000001E-3</v>
      </c>
      <c r="G1628" s="28">
        <v>84</v>
      </c>
      <c r="H1628" s="28">
        <v>78</v>
      </c>
      <c r="I1628" s="13"/>
      <c r="J1628" s="13"/>
      <c r="K1628" s="13"/>
      <c r="L1628" s="28">
        <v>27467</v>
      </c>
      <c r="M1628" s="28">
        <v>0.93799999999999994</v>
      </c>
    </row>
    <row r="1629" spans="1:13" ht="15.75" customHeight="1" x14ac:dyDescent="0.25">
      <c r="A1629" s="15">
        <v>1628</v>
      </c>
      <c r="B1629" s="13" t="s">
        <v>158</v>
      </c>
      <c r="C1629" s="13" t="s">
        <v>197</v>
      </c>
      <c r="D1629" s="26" t="s">
        <v>60</v>
      </c>
      <c r="E1629" s="13"/>
      <c r="F1629" s="28">
        <v>4.0000000000000001E-3</v>
      </c>
      <c r="G1629" s="28">
        <v>85</v>
      </c>
      <c r="H1629" s="28">
        <v>78</v>
      </c>
      <c r="I1629" s="13"/>
      <c r="J1629" s="13"/>
      <c r="K1629" s="13"/>
      <c r="L1629" s="28">
        <v>28064</v>
      </c>
      <c r="M1629" s="28">
        <v>0.93899999999999995</v>
      </c>
    </row>
    <row r="1630" spans="1:13" ht="15.75" customHeight="1" x14ac:dyDescent="0.25">
      <c r="A1630" s="15">
        <v>1629</v>
      </c>
      <c r="B1630" s="13" t="s">
        <v>158</v>
      </c>
      <c r="C1630" s="13" t="s">
        <v>197</v>
      </c>
      <c r="D1630" s="26" t="s">
        <v>61</v>
      </c>
      <c r="E1630" s="13"/>
      <c r="F1630" s="28">
        <v>4.0000000000000001E-3</v>
      </c>
      <c r="G1630" s="28">
        <v>85</v>
      </c>
      <c r="H1630" s="28">
        <v>78</v>
      </c>
      <c r="I1630" s="13"/>
      <c r="J1630" s="13"/>
      <c r="K1630" s="13"/>
      <c r="L1630" s="28">
        <v>28700</v>
      </c>
      <c r="M1630" s="28">
        <v>0.94</v>
      </c>
    </row>
    <row r="1631" spans="1:13" ht="15.75" customHeight="1" x14ac:dyDescent="0.25">
      <c r="A1631" s="15">
        <v>1630</v>
      </c>
      <c r="B1631" s="13" t="s">
        <v>158</v>
      </c>
      <c r="C1631" s="13" t="s">
        <v>197</v>
      </c>
      <c r="D1631" s="26" t="s">
        <v>62</v>
      </c>
      <c r="E1631" s="28">
        <v>0.01</v>
      </c>
      <c r="F1631" s="28">
        <v>4.0000000000000001E-3</v>
      </c>
      <c r="G1631" s="28">
        <v>85</v>
      </c>
      <c r="H1631" s="28">
        <v>79</v>
      </c>
      <c r="I1631" s="13"/>
      <c r="J1631" s="13"/>
      <c r="K1631" s="13"/>
      <c r="L1631" s="28">
        <v>29290</v>
      </c>
      <c r="M1631" s="28">
        <v>0.94</v>
      </c>
    </row>
    <row r="1632" spans="1:13" ht="15.75" customHeight="1" x14ac:dyDescent="0.25">
      <c r="A1632" s="15">
        <v>1631</v>
      </c>
      <c r="B1632" s="13" t="s">
        <v>158</v>
      </c>
      <c r="C1632" s="13" t="s">
        <v>197</v>
      </c>
      <c r="D1632" s="26" t="s">
        <v>63</v>
      </c>
      <c r="E1632" s="28">
        <v>0.01</v>
      </c>
      <c r="F1632" s="28">
        <v>4.0000000000000001E-3</v>
      </c>
      <c r="G1632" s="28">
        <v>85</v>
      </c>
      <c r="H1632" s="28">
        <v>79</v>
      </c>
      <c r="I1632" s="13"/>
      <c r="J1632" s="13"/>
      <c r="K1632" s="13"/>
      <c r="L1632" s="28">
        <v>29775</v>
      </c>
      <c r="M1632" s="28">
        <v>0.94</v>
      </c>
    </row>
    <row r="1633" spans="1:13" ht="15.75" customHeight="1" x14ac:dyDescent="0.25">
      <c r="A1633" s="15">
        <v>1632</v>
      </c>
      <c r="B1633" s="13" t="s">
        <v>158</v>
      </c>
      <c r="C1633" s="13" t="s">
        <v>197</v>
      </c>
      <c r="D1633" s="26" t="s">
        <v>64</v>
      </c>
      <c r="E1633" s="28">
        <v>0.01</v>
      </c>
      <c r="F1633" s="28">
        <v>4.0000000000000001E-3</v>
      </c>
      <c r="G1633" s="28">
        <v>85</v>
      </c>
      <c r="H1633" s="28">
        <v>79</v>
      </c>
      <c r="I1633" s="13"/>
      <c r="J1633" s="13"/>
      <c r="K1633" s="13"/>
      <c r="L1633" s="28">
        <v>30130</v>
      </c>
      <c r="M1633" s="28">
        <v>0.94</v>
      </c>
    </row>
    <row r="1634" spans="1:13" ht="15.75" customHeight="1" x14ac:dyDescent="0.25">
      <c r="A1634" s="15">
        <v>1633</v>
      </c>
      <c r="B1634" s="13" t="s">
        <v>158</v>
      </c>
      <c r="C1634" s="13" t="s">
        <v>197</v>
      </c>
      <c r="D1634" s="26" t="s">
        <v>65</v>
      </c>
      <c r="E1634" s="28">
        <v>8.9999999999999993E-3</v>
      </c>
      <c r="F1634" s="28">
        <v>3.0000000000000001E-3</v>
      </c>
      <c r="G1634" s="28">
        <v>85</v>
      </c>
      <c r="H1634" s="28">
        <v>80</v>
      </c>
      <c r="I1634" s="13"/>
      <c r="J1634" s="13"/>
      <c r="K1634" s="13"/>
      <c r="L1634" s="28">
        <v>30377</v>
      </c>
      <c r="M1634" s="28">
        <v>0.94</v>
      </c>
    </row>
    <row r="1635" spans="1:13" ht="15.75" customHeight="1" x14ac:dyDescent="0.25">
      <c r="A1635" s="15">
        <v>1634</v>
      </c>
      <c r="B1635" s="13" t="s">
        <v>158</v>
      </c>
      <c r="C1635" s="13" t="s">
        <v>197</v>
      </c>
      <c r="D1635" s="26" t="s">
        <v>66</v>
      </c>
      <c r="E1635" s="28">
        <v>1.0999999999999999E-2</v>
      </c>
      <c r="F1635" s="28">
        <v>3.0000000000000001E-3</v>
      </c>
      <c r="G1635" s="28">
        <v>86</v>
      </c>
      <c r="H1635" s="28">
        <v>80</v>
      </c>
      <c r="I1635" s="13"/>
      <c r="J1635" s="13"/>
      <c r="K1635" s="13"/>
      <c r="L1635" s="28">
        <v>30549</v>
      </c>
      <c r="M1635" s="28">
        <v>0.94099999999999995</v>
      </c>
    </row>
    <row r="1636" spans="1:13" ht="15.75" customHeight="1" x14ac:dyDescent="0.25">
      <c r="A1636" s="15">
        <v>1635</v>
      </c>
      <c r="B1636" s="13" t="s">
        <v>158</v>
      </c>
      <c r="C1636" s="13" t="s">
        <v>197</v>
      </c>
      <c r="D1636" s="26" t="s">
        <v>67</v>
      </c>
      <c r="E1636" s="28">
        <v>1.0999999999999999E-2</v>
      </c>
      <c r="F1636" s="28">
        <v>3.0000000000000001E-3</v>
      </c>
      <c r="G1636" s="28">
        <v>86</v>
      </c>
      <c r="H1636" s="28">
        <v>80</v>
      </c>
      <c r="I1636" s="13"/>
      <c r="J1636" s="13"/>
      <c r="K1636" s="13"/>
      <c r="L1636" s="28">
        <v>30698</v>
      </c>
      <c r="M1636" s="28">
        <v>0.94099999999999995</v>
      </c>
    </row>
    <row r="1637" spans="1:13" ht="15.75" customHeight="1" x14ac:dyDescent="0.25">
      <c r="A1637" s="15">
        <v>1636</v>
      </c>
      <c r="B1637" s="13" t="s">
        <v>158</v>
      </c>
      <c r="C1637" s="13" t="s">
        <v>197</v>
      </c>
      <c r="D1637" s="26" t="s">
        <v>68</v>
      </c>
      <c r="E1637" s="28">
        <v>1.0999999999999999E-2</v>
      </c>
      <c r="F1637" s="28">
        <v>3.0000000000000001E-3</v>
      </c>
      <c r="G1637" s="28">
        <v>86</v>
      </c>
      <c r="H1637" s="28">
        <v>80</v>
      </c>
      <c r="I1637" s="13"/>
      <c r="J1637" s="13"/>
      <c r="K1637" s="13"/>
      <c r="L1637" s="28">
        <v>30861</v>
      </c>
      <c r="M1637" s="28">
        <v>0.94099999999999995</v>
      </c>
    </row>
    <row r="1638" spans="1:13" ht="15.75" customHeight="1" x14ac:dyDescent="0.25">
      <c r="A1638" s="15">
        <v>1637</v>
      </c>
      <c r="B1638" s="13" t="s">
        <v>158</v>
      </c>
      <c r="C1638" s="13" t="s">
        <v>197</v>
      </c>
      <c r="D1638" s="26" t="s">
        <v>69</v>
      </c>
      <c r="E1638" s="28">
        <v>0.01</v>
      </c>
      <c r="F1638" s="28">
        <v>3.0000000000000001E-3</v>
      </c>
      <c r="G1638" s="28">
        <v>86</v>
      </c>
      <c r="H1638" s="28">
        <v>80</v>
      </c>
      <c r="I1638" s="13"/>
      <c r="J1638" s="13"/>
      <c r="K1638" s="13"/>
      <c r="L1638" s="28">
        <v>31048</v>
      </c>
      <c r="M1638" s="28">
        <v>0.94099999999999995</v>
      </c>
    </row>
    <row r="1639" spans="1:13" ht="15.75" customHeight="1" x14ac:dyDescent="0.25">
      <c r="A1639" s="15">
        <v>1638</v>
      </c>
      <c r="B1639" s="13" t="s">
        <v>158</v>
      </c>
      <c r="C1639" s="13" t="s">
        <v>197</v>
      </c>
      <c r="D1639" s="26" t="s">
        <v>70</v>
      </c>
      <c r="E1639" s="28">
        <v>0.01</v>
      </c>
      <c r="F1639" s="28">
        <v>3.0000000000000001E-3</v>
      </c>
      <c r="G1639" s="13"/>
      <c r="H1639" s="13"/>
      <c r="I1639" s="13"/>
      <c r="J1639" s="13"/>
      <c r="K1639" s="13"/>
      <c r="L1639" s="28">
        <v>31247</v>
      </c>
      <c r="M1639" s="28">
        <v>0.94099999999999995</v>
      </c>
    </row>
    <row r="1640" spans="1:13" ht="15.75" customHeight="1" x14ac:dyDescent="0.25">
      <c r="A1640" s="15">
        <v>1639</v>
      </c>
      <c r="B1640" s="13" t="s">
        <v>158</v>
      </c>
      <c r="C1640" s="13" t="s">
        <v>198</v>
      </c>
      <c r="D1640" s="26" t="s">
        <v>58</v>
      </c>
      <c r="E1640" s="28">
        <v>0.01</v>
      </c>
      <c r="F1640" s="28">
        <v>1.0999999999999999E-2</v>
      </c>
      <c r="G1640" s="28">
        <v>75</v>
      </c>
      <c r="H1640" s="28">
        <v>70</v>
      </c>
      <c r="I1640" s="28">
        <v>0.20200000000000001</v>
      </c>
      <c r="J1640" s="28">
        <v>0.66900000000000004</v>
      </c>
      <c r="K1640" s="28">
        <v>0.129</v>
      </c>
      <c r="L1640" s="28">
        <v>7516346</v>
      </c>
      <c r="M1640" s="28">
        <v>0.53200000000000003</v>
      </c>
    </row>
    <row r="1641" spans="1:13" ht="15.75" customHeight="1" x14ac:dyDescent="0.25">
      <c r="A1641" s="15">
        <v>1640</v>
      </c>
      <c r="B1641" s="13" t="s">
        <v>158</v>
      </c>
      <c r="C1641" s="13" t="s">
        <v>198</v>
      </c>
      <c r="D1641" s="26" t="s">
        <v>59</v>
      </c>
      <c r="E1641" s="28">
        <v>1.0999999999999999E-2</v>
      </c>
      <c r="F1641" s="28">
        <v>1.0999999999999999E-2</v>
      </c>
      <c r="G1641" s="28">
        <v>75</v>
      </c>
      <c r="H1641" s="28">
        <v>70</v>
      </c>
      <c r="I1641" s="28">
        <v>0.19700000000000001</v>
      </c>
      <c r="J1641" s="28">
        <v>0.67</v>
      </c>
      <c r="K1641" s="28">
        <v>0.13200000000000001</v>
      </c>
      <c r="L1641" s="28">
        <v>7503433</v>
      </c>
      <c r="M1641" s="28">
        <v>0.53500000000000003</v>
      </c>
    </row>
    <row r="1642" spans="1:13" ht="15.75" customHeight="1" x14ac:dyDescent="0.25">
      <c r="A1642" s="15">
        <v>1641</v>
      </c>
      <c r="B1642" s="13" t="s">
        <v>158</v>
      </c>
      <c r="C1642" s="13" t="s">
        <v>198</v>
      </c>
      <c r="D1642" s="26" t="s">
        <v>60</v>
      </c>
      <c r="E1642" s="28">
        <v>0.01</v>
      </c>
      <c r="F1642" s="28">
        <v>0.01</v>
      </c>
      <c r="G1642" s="28">
        <v>75</v>
      </c>
      <c r="H1642" s="28">
        <v>70</v>
      </c>
      <c r="I1642" s="28">
        <v>0.193</v>
      </c>
      <c r="J1642" s="28">
        <v>0.67200000000000004</v>
      </c>
      <c r="K1642" s="28">
        <v>0.13500000000000001</v>
      </c>
      <c r="L1642" s="28">
        <v>7500031</v>
      </c>
      <c r="M1642" s="28">
        <v>0.53700000000000003</v>
      </c>
    </row>
    <row r="1643" spans="1:13" ht="15.75" customHeight="1" x14ac:dyDescent="0.25">
      <c r="A1643" s="15">
        <v>1642</v>
      </c>
      <c r="B1643" s="13" t="s">
        <v>158</v>
      </c>
      <c r="C1643" s="13" t="s">
        <v>198</v>
      </c>
      <c r="D1643" s="26" t="s">
        <v>61</v>
      </c>
      <c r="E1643" s="28">
        <v>1.0999999999999999E-2</v>
      </c>
      <c r="F1643" s="28">
        <v>8.9999999999999993E-3</v>
      </c>
      <c r="G1643" s="28">
        <v>75</v>
      </c>
      <c r="H1643" s="28">
        <v>70</v>
      </c>
      <c r="I1643" s="28">
        <v>0.189</v>
      </c>
      <c r="J1643" s="28">
        <v>0.67400000000000004</v>
      </c>
      <c r="K1643" s="28">
        <v>0.13700000000000001</v>
      </c>
      <c r="L1643" s="28">
        <v>7480591</v>
      </c>
      <c r="M1643" s="28">
        <v>0.54</v>
      </c>
    </row>
    <row r="1644" spans="1:13" ht="15.75" customHeight="1" x14ac:dyDescent="0.25">
      <c r="A1644" s="15">
        <v>1643</v>
      </c>
      <c r="B1644" s="13" t="s">
        <v>158</v>
      </c>
      <c r="C1644" s="13" t="s">
        <v>198</v>
      </c>
      <c r="D1644" s="26" t="s">
        <v>62</v>
      </c>
      <c r="E1644" s="28">
        <v>1.0999999999999999E-2</v>
      </c>
      <c r="F1644" s="28">
        <v>8.0000000000000002E-3</v>
      </c>
      <c r="G1644" s="28">
        <v>75</v>
      </c>
      <c r="H1644" s="28">
        <v>70</v>
      </c>
      <c r="I1644" s="28">
        <v>0.185</v>
      </c>
      <c r="J1644" s="28">
        <v>0.67600000000000005</v>
      </c>
      <c r="K1644" s="28">
        <v>0.13900000000000001</v>
      </c>
      <c r="L1644" s="28">
        <v>7463157</v>
      </c>
      <c r="M1644" s="28">
        <v>0.54300000000000004</v>
      </c>
    </row>
    <row r="1645" spans="1:13" ht="15.75" customHeight="1" x14ac:dyDescent="0.25">
      <c r="A1645" s="15">
        <v>1644</v>
      </c>
      <c r="B1645" s="13" t="s">
        <v>158</v>
      </c>
      <c r="C1645" s="13" t="s">
        <v>198</v>
      </c>
      <c r="D1645" s="26" t="s">
        <v>63</v>
      </c>
      <c r="E1645" s="28">
        <v>0.01</v>
      </c>
      <c r="F1645" s="28">
        <v>8.0000000000000002E-3</v>
      </c>
      <c r="G1645" s="28">
        <v>75</v>
      </c>
      <c r="H1645" s="28">
        <v>70</v>
      </c>
      <c r="I1645" s="28">
        <v>0.18099999999999999</v>
      </c>
      <c r="J1645" s="28">
        <v>0.67900000000000005</v>
      </c>
      <c r="K1645" s="28">
        <v>0.14000000000000001</v>
      </c>
      <c r="L1645" s="28">
        <v>7440769</v>
      </c>
      <c r="M1645" s="28">
        <v>0.54500000000000004</v>
      </c>
    </row>
    <row r="1646" spans="1:13" ht="15.75" customHeight="1" x14ac:dyDescent="0.25">
      <c r="A1646" s="15">
        <v>1645</v>
      </c>
      <c r="B1646" s="13" t="s">
        <v>158</v>
      </c>
      <c r="C1646" s="13" t="s">
        <v>198</v>
      </c>
      <c r="D1646" s="26" t="s">
        <v>64</v>
      </c>
      <c r="E1646" s="28">
        <v>0.01</v>
      </c>
      <c r="F1646" s="28">
        <v>7.0000000000000001E-3</v>
      </c>
      <c r="G1646" s="28">
        <v>76</v>
      </c>
      <c r="H1646" s="28">
        <v>71</v>
      </c>
      <c r="I1646" s="28">
        <v>0.17799999999999999</v>
      </c>
      <c r="J1646" s="28">
        <v>0.68200000000000005</v>
      </c>
      <c r="K1646" s="28">
        <v>0.14000000000000001</v>
      </c>
      <c r="L1646" s="28">
        <v>7411569</v>
      </c>
      <c r="M1646" s="28">
        <v>0.54800000000000004</v>
      </c>
    </row>
    <row r="1647" spans="1:13" ht="15.75" customHeight="1" x14ac:dyDescent="0.25">
      <c r="A1647" s="15">
        <v>1646</v>
      </c>
      <c r="B1647" s="13" t="s">
        <v>158</v>
      </c>
      <c r="C1647" s="13" t="s">
        <v>198</v>
      </c>
      <c r="D1647" s="26" t="s">
        <v>65</v>
      </c>
      <c r="E1647" s="28">
        <v>8.9999999999999993E-3</v>
      </c>
      <c r="F1647" s="28">
        <v>7.0000000000000001E-3</v>
      </c>
      <c r="G1647" s="28">
        <v>76</v>
      </c>
      <c r="H1647" s="28">
        <v>71</v>
      </c>
      <c r="I1647" s="28">
        <v>0.17599999999999999</v>
      </c>
      <c r="J1647" s="28">
        <v>0.68600000000000005</v>
      </c>
      <c r="K1647" s="28">
        <v>0.13900000000000001</v>
      </c>
      <c r="L1647" s="28">
        <v>7381579</v>
      </c>
      <c r="M1647" s="28">
        <v>0.55100000000000005</v>
      </c>
    </row>
    <row r="1648" spans="1:13" ht="15.75" customHeight="1" x14ac:dyDescent="0.25">
      <c r="A1648" s="15">
        <v>1647</v>
      </c>
      <c r="B1648" s="13" t="s">
        <v>158</v>
      </c>
      <c r="C1648" s="13" t="s">
        <v>198</v>
      </c>
      <c r="D1648" s="26" t="s">
        <v>66</v>
      </c>
      <c r="E1648" s="28">
        <v>8.9999999999999993E-3</v>
      </c>
      <c r="F1648" s="28">
        <v>7.0000000000000001E-3</v>
      </c>
      <c r="G1648" s="28">
        <v>76</v>
      </c>
      <c r="H1648" s="28">
        <v>71</v>
      </c>
      <c r="I1648" s="28">
        <v>0.17299999999999999</v>
      </c>
      <c r="J1648" s="28">
        <v>0.68899999999999995</v>
      </c>
      <c r="K1648" s="28">
        <v>0.13800000000000001</v>
      </c>
      <c r="L1648" s="28">
        <v>7350221</v>
      </c>
      <c r="M1648" s="28">
        <v>0.55100000000000005</v>
      </c>
    </row>
    <row r="1649" spans="1:13" ht="15.75" customHeight="1" x14ac:dyDescent="0.25">
      <c r="A1649" s="15">
        <v>1648</v>
      </c>
      <c r="B1649" s="13" t="s">
        <v>158</v>
      </c>
      <c r="C1649" s="13" t="s">
        <v>198</v>
      </c>
      <c r="D1649" s="26" t="s">
        <v>67</v>
      </c>
      <c r="E1649" s="28">
        <v>0.01</v>
      </c>
      <c r="F1649" s="28">
        <v>7.0000000000000001E-3</v>
      </c>
      <c r="G1649" s="28">
        <v>76</v>
      </c>
      <c r="H1649" s="28">
        <v>71</v>
      </c>
      <c r="I1649" s="28">
        <v>0.17100000000000001</v>
      </c>
      <c r="J1649" s="28">
        <v>0.69199999999999995</v>
      </c>
      <c r="K1649" s="28">
        <v>0.13700000000000001</v>
      </c>
      <c r="L1649" s="28">
        <v>7320807</v>
      </c>
      <c r="M1649" s="28">
        <v>0.55200000000000005</v>
      </c>
    </row>
    <row r="1650" spans="1:13" ht="15.75" customHeight="1" x14ac:dyDescent="0.25">
      <c r="A1650" s="15">
        <v>1649</v>
      </c>
      <c r="B1650" s="13" t="s">
        <v>158</v>
      </c>
      <c r="C1650" s="13" t="s">
        <v>198</v>
      </c>
      <c r="D1650" s="26" t="s">
        <v>68</v>
      </c>
      <c r="E1650" s="28">
        <v>8.9999999999999993E-3</v>
      </c>
      <c r="F1650" s="28">
        <v>7.0000000000000001E-3</v>
      </c>
      <c r="G1650" s="28">
        <v>77</v>
      </c>
      <c r="H1650" s="28">
        <v>71</v>
      </c>
      <c r="I1650" s="28">
        <v>0.16900000000000001</v>
      </c>
      <c r="J1650" s="28">
        <v>0.69399999999999995</v>
      </c>
      <c r="K1650" s="28">
        <v>0.13700000000000001</v>
      </c>
      <c r="L1650" s="28">
        <v>7291436</v>
      </c>
      <c r="M1650" s="28">
        <v>0.55200000000000005</v>
      </c>
    </row>
    <row r="1651" spans="1:13" ht="15.75" customHeight="1" x14ac:dyDescent="0.25">
      <c r="A1651" s="15">
        <v>1650</v>
      </c>
      <c r="B1651" s="13" t="s">
        <v>158</v>
      </c>
      <c r="C1651" s="13" t="s">
        <v>198</v>
      </c>
      <c r="D1651" s="26" t="s">
        <v>69</v>
      </c>
      <c r="E1651" s="28">
        <v>8.9999999999999993E-3</v>
      </c>
      <c r="F1651" s="28">
        <v>6.0000000000000001E-3</v>
      </c>
      <c r="G1651" s="28">
        <v>77</v>
      </c>
      <c r="H1651" s="28">
        <v>72</v>
      </c>
      <c r="I1651" s="28">
        <v>0.16700000000000001</v>
      </c>
      <c r="J1651" s="28">
        <v>0.69499999999999995</v>
      </c>
      <c r="K1651" s="28">
        <v>0.13800000000000001</v>
      </c>
      <c r="L1651" s="28">
        <v>7234099</v>
      </c>
      <c r="M1651" s="28">
        <v>0.55300000000000005</v>
      </c>
    </row>
    <row r="1652" spans="1:13" ht="15.75" customHeight="1" x14ac:dyDescent="0.25">
      <c r="A1652" s="15">
        <v>1651</v>
      </c>
      <c r="B1652" s="13" t="s">
        <v>158</v>
      </c>
      <c r="C1652" s="13" t="s">
        <v>198</v>
      </c>
      <c r="D1652" s="26" t="s">
        <v>70</v>
      </c>
      <c r="E1652" s="28">
        <v>8.9999999999999993E-3</v>
      </c>
      <c r="F1652" s="28">
        <v>6.0000000000000001E-3</v>
      </c>
      <c r="G1652" s="28">
        <v>78</v>
      </c>
      <c r="H1652" s="28">
        <v>73</v>
      </c>
      <c r="I1652" s="28">
        <v>0.16500000000000001</v>
      </c>
      <c r="J1652" s="28">
        <v>0.69499999999999995</v>
      </c>
      <c r="K1652" s="28">
        <v>0.14000000000000001</v>
      </c>
      <c r="L1652" s="28">
        <v>7199077</v>
      </c>
      <c r="M1652" s="28">
        <v>0.55300000000000005</v>
      </c>
    </row>
    <row r="1653" spans="1:13" ht="15.75" customHeight="1" x14ac:dyDescent="0.25">
      <c r="A1653" s="15">
        <v>1652</v>
      </c>
      <c r="B1653" s="13" t="s">
        <v>158</v>
      </c>
      <c r="C1653" s="13" t="s">
        <v>199</v>
      </c>
      <c r="D1653" s="26" t="s">
        <v>58</v>
      </c>
      <c r="E1653" s="28">
        <v>0.01</v>
      </c>
      <c r="F1653" s="28">
        <v>0.01</v>
      </c>
      <c r="G1653" s="28">
        <v>77</v>
      </c>
      <c r="H1653" s="28">
        <v>69</v>
      </c>
      <c r="I1653" s="28">
        <v>0.19700000000000001</v>
      </c>
      <c r="J1653" s="28">
        <v>0.68899999999999995</v>
      </c>
      <c r="K1653" s="28">
        <v>0.114</v>
      </c>
      <c r="L1653" s="28">
        <v>5388720</v>
      </c>
      <c r="M1653" s="28">
        <v>0.56200000000000006</v>
      </c>
    </row>
    <row r="1654" spans="1:13" ht="15.75" customHeight="1" x14ac:dyDescent="0.25">
      <c r="A1654" s="15">
        <v>1653</v>
      </c>
      <c r="B1654" s="13" t="s">
        <v>158</v>
      </c>
      <c r="C1654" s="13" t="s">
        <v>199</v>
      </c>
      <c r="D1654" s="26" t="s">
        <v>59</v>
      </c>
      <c r="E1654" s="28">
        <v>0.01</v>
      </c>
      <c r="F1654" s="28">
        <v>0.01</v>
      </c>
      <c r="G1654" s="28">
        <v>78</v>
      </c>
      <c r="H1654" s="28">
        <v>70</v>
      </c>
      <c r="I1654" s="28">
        <v>0.191</v>
      </c>
      <c r="J1654" s="28">
        <v>0.69499999999999995</v>
      </c>
      <c r="K1654" s="28">
        <v>0.114</v>
      </c>
      <c r="L1654" s="28">
        <v>5378867</v>
      </c>
      <c r="M1654" s="28">
        <v>0.56200000000000006</v>
      </c>
    </row>
    <row r="1655" spans="1:13" ht="15.75" customHeight="1" x14ac:dyDescent="0.25">
      <c r="A1655" s="15">
        <v>1654</v>
      </c>
      <c r="B1655" s="13" t="s">
        <v>158</v>
      </c>
      <c r="C1655" s="13" t="s">
        <v>199</v>
      </c>
      <c r="D1655" s="26" t="s">
        <v>60</v>
      </c>
      <c r="E1655" s="28">
        <v>0.01</v>
      </c>
      <c r="F1655" s="28">
        <v>8.9999999999999993E-3</v>
      </c>
      <c r="G1655" s="28">
        <v>78</v>
      </c>
      <c r="H1655" s="28">
        <v>70</v>
      </c>
      <c r="I1655" s="28">
        <v>0.185</v>
      </c>
      <c r="J1655" s="28">
        <v>0.7</v>
      </c>
      <c r="K1655" s="28">
        <v>0.115</v>
      </c>
      <c r="L1655" s="28">
        <v>5376912</v>
      </c>
      <c r="M1655" s="28">
        <v>0.56000000000000005</v>
      </c>
    </row>
    <row r="1656" spans="1:13" ht="15.75" customHeight="1" x14ac:dyDescent="0.25">
      <c r="A1656" s="15">
        <v>1655</v>
      </c>
      <c r="B1656" s="13" t="s">
        <v>158</v>
      </c>
      <c r="C1656" s="13" t="s">
        <v>199</v>
      </c>
      <c r="D1656" s="26" t="s">
        <v>61</v>
      </c>
      <c r="E1656" s="28">
        <v>0.01</v>
      </c>
      <c r="F1656" s="28">
        <v>8.9999999999999993E-3</v>
      </c>
      <c r="G1656" s="28">
        <v>78</v>
      </c>
      <c r="H1656" s="28">
        <v>70</v>
      </c>
      <c r="I1656" s="28">
        <v>0.17899999999999999</v>
      </c>
      <c r="J1656" s="28">
        <v>0.70599999999999996</v>
      </c>
      <c r="K1656" s="28">
        <v>0.11600000000000001</v>
      </c>
      <c r="L1656" s="28">
        <v>5373374</v>
      </c>
      <c r="M1656" s="28">
        <v>0.55900000000000005</v>
      </c>
    </row>
    <row r="1657" spans="1:13" ht="15.75" customHeight="1" x14ac:dyDescent="0.25">
      <c r="A1657" s="15">
        <v>1656</v>
      </c>
      <c r="B1657" s="13" t="s">
        <v>158</v>
      </c>
      <c r="C1657" s="13" t="s">
        <v>199</v>
      </c>
      <c r="D1657" s="26" t="s">
        <v>62</v>
      </c>
      <c r="E1657" s="28">
        <v>0.01</v>
      </c>
      <c r="F1657" s="28">
        <v>8.9999999999999993E-3</v>
      </c>
      <c r="G1657" s="28">
        <v>78</v>
      </c>
      <c r="H1657" s="28">
        <v>70</v>
      </c>
      <c r="I1657" s="28">
        <v>0.17299999999999999</v>
      </c>
      <c r="J1657" s="28">
        <v>0.71099999999999997</v>
      </c>
      <c r="K1657" s="28">
        <v>0.11600000000000001</v>
      </c>
      <c r="L1657" s="28">
        <v>5372280</v>
      </c>
      <c r="M1657" s="28">
        <v>0.55700000000000005</v>
      </c>
    </row>
    <row r="1658" spans="1:13" ht="15.75" customHeight="1" x14ac:dyDescent="0.25">
      <c r="A1658" s="15">
        <v>1657</v>
      </c>
      <c r="B1658" s="13" t="s">
        <v>158</v>
      </c>
      <c r="C1658" s="13" t="s">
        <v>199</v>
      </c>
      <c r="D1658" s="26" t="s">
        <v>63</v>
      </c>
      <c r="E1658" s="28">
        <v>0.01</v>
      </c>
      <c r="F1658" s="28">
        <v>8.0000000000000002E-3</v>
      </c>
      <c r="G1658" s="28">
        <v>78</v>
      </c>
      <c r="H1658" s="28">
        <v>70</v>
      </c>
      <c r="I1658" s="28">
        <v>0.16800000000000001</v>
      </c>
      <c r="J1658" s="28">
        <v>0.71599999999999997</v>
      </c>
      <c r="K1658" s="28">
        <v>0.11700000000000001</v>
      </c>
      <c r="L1658" s="28">
        <v>5372807</v>
      </c>
      <c r="M1658" s="28">
        <v>0.55600000000000005</v>
      </c>
    </row>
    <row r="1659" spans="1:13" ht="15.75" customHeight="1" x14ac:dyDescent="0.25">
      <c r="A1659" s="15">
        <v>1658</v>
      </c>
      <c r="B1659" s="13" t="s">
        <v>158</v>
      </c>
      <c r="C1659" s="13" t="s">
        <v>199</v>
      </c>
      <c r="D1659" s="26" t="s">
        <v>64</v>
      </c>
      <c r="E1659" s="28">
        <v>0.01</v>
      </c>
      <c r="F1659" s="28">
        <v>8.0000000000000002E-3</v>
      </c>
      <c r="G1659" s="28">
        <v>78</v>
      </c>
      <c r="H1659" s="28">
        <v>70</v>
      </c>
      <c r="I1659" s="28">
        <v>0.16300000000000001</v>
      </c>
      <c r="J1659" s="28">
        <v>0.71899999999999997</v>
      </c>
      <c r="K1659" s="28">
        <v>0.11799999999999999</v>
      </c>
      <c r="L1659" s="28">
        <v>5373054</v>
      </c>
      <c r="M1659" s="28">
        <v>0.55400000000000005</v>
      </c>
    </row>
    <row r="1660" spans="1:13" ht="15.75" customHeight="1" x14ac:dyDescent="0.25">
      <c r="A1660" s="15">
        <v>1659</v>
      </c>
      <c r="B1660" s="13" t="s">
        <v>158</v>
      </c>
      <c r="C1660" s="13" t="s">
        <v>199</v>
      </c>
      <c r="D1660" s="26" t="s">
        <v>65</v>
      </c>
      <c r="E1660" s="28">
        <v>0.01</v>
      </c>
      <c r="F1660" s="28">
        <v>8.0000000000000002E-3</v>
      </c>
      <c r="G1660" s="28">
        <v>78</v>
      </c>
      <c r="H1660" s="28">
        <v>71</v>
      </c>
      <c r="I1660" s="28">
        <v>0.159</v>
      </c>
      <c r="J1660" s="28">
        <v>0.72199999999999998</v>
      </c>
      <c r="K1660" s="28">
        <v>0.11899999999999999</v>
      </c>
      <c r="L1660" s="28">
        <v>5374622</v>
      </c>
      <c r="M1660" s="28">
        <v>0.55300000000000005</v>
      </c>
    </row>
    <row r="1661" spans="1:13" ht="15.75" customHeight="1" x14ac:dyDescent="0.25">
      <c r="A1661" s="15">
        <v>1660</v>
      </c>
      <c r="B1661" s="13" t="s">
        <v>158</v>
      </c>
      <c r="C1661" s="13" t="s">
        <v>199</v>
      </c>
      <c r="D1661" s="26" t="s">
        <v>66</v>
      </c>
      <c r="E1661" s="28">
        <v>1.0999999999999999E-2</v>
      </c>
      <c r="F1661" s="28">
        <v>7.0000000000000001E-3</v>
      </c>
      <c r="G1661" s="28">
        <v>79</v>
      </c>
      <c r="H1661" s="28">
        <v>71</v>
      </c>
      <c r="I1661" s="28">
        <v>0.156</v>
      </c>
      <c r="J1661" s="28">
        <v>0.72399999999999998</v>
      </c>
      <c r="K1661" s="28">
        <v>0.12</v>
      </c>
      <c r="L1661" s="28">
        <v>5379233</v>
      </c>
      <c r="M1661" s="28">
        <v>0.55100000000000005</v>
      </c>
    </row>
    <row r="1662" spans="1:13" ht="15.75" customHeight="1" x14ac:dyDescent="0.25">
      <c r="A1662" s="15">
        <v>1661</v>
      </c>
      <c r="B1662" s="13" t="s">
        <v>158</v>
      </c>
      <c r="C1662" s="13" t="s">
        <v>199</v>
      </c>
      <c r="D1662" s="26" t="s">
        <v>67</v>
      </c>
      <c r="E1662" s="28">
        <v>1.0999999999999999E-2</v>
      </c>
      <c r="F1662" s="28">
        <v>7.0000000000000001E-3</v>
      </c>
      <c r="G1662" s="28">
        <v>79</v>
      </c>
      <c r="H1662" s="28">
        <v>71</v>
      </c>
      <c r="I1662" s="28">
        <v>0.153</v>
      </c>
      <c r="J1662" s="28">
        <v>0.72599999999999998</v>
      </c>
      <c r="K1662" s="28">
        <v>0.121</v>
      </c>
      <c r="L1662" s="28">
        <v>5386406</v>
      </c>
      <c r="M1662" s="28">
        <v>0.55000000000000004</v>
      </c>
    </row>
    <row r="1663" spans="1:13" ht="15.75" customHeight="1" x14ac:dyDescent="0.25">
      <c r="A1663" s="15">
        <v>1662</v>
      </c>
      <c r="B1663" s="13" t="s">
        <v>158</v>
      </c>
      <c r="C1663" s="13" t="s">
        <v>199</v>
      </c>
      <c r="D1663" s="26" t="s">
        <v>68</v>
      </c>
      <c r="E1663" s="28">
        <v>1.0999999999999999E-2</v>
      </c>
      <c r="F1663" s="28">
        <v>7.0000000000000001E-3</v>
      </c>
      <c r="G1663" s="28">
        <v>79</v>
      </c>
      <c r="H1663" s="28">
        <v>72</v>
      </c>
      <c r="I1663" s="28">
        <v>0.151</v>
      </c>
      <c r="J1663" s="28">
        <v>0.72599999999999998</v>
      </c>
      <c r="K1663" s="28">
        <v>0.123</v>
      </c>
      <c r="L1663" s="28">
        <v>5391428</v>
      </c>
      <c r="M1663" s="28">
        <v>0.54700000000000004</v>
      </c>
    </row>
    <row r="1664" spans="1:13" ht="15.75" customHeight="1" x14ac:dyDescent="0.25">
      <c r="A1664" s="15">
        <v>1663</v>
      </c>
      <c r="B1664" s="13" t="s">
        <v>158</v>
      </c>
      <c r="C1664" s="13" t="s">
        <v>199</v>
      </c>
      <c r="D1664" s="26" t="s">
        <v>69</v>
      </c>
      <c r="E1664" s="28">
        <v>1.0999999999999999E-2</v>
      </c>
      <c r="F1664" s="28">
        <v>7.0000000000000001E-3</v>
      </c>
      <c r="G1664" s="28">
        <v>80</v>
      </c>
      <c r="H1664" s="28">
        <v>72</v>
      </c>
      <c r="I1664" s="28">
        <v>0.15</v>
      </c>
      <c r="J1664" s="28">
        <v>0.72499999999999998</v>
      </c>
      <c r="K1664" s="28">
        <v>0.125</v>
      </c>
      <c r="L1664" s="28">
        <v>5398384</v>
      </c>
      <c r="M1664" s="28">
        <v>0.54400000000000004</v>
      </c>
    </row>
    <row r="1665" spans="1:13" ht="15.75" customHeight="1" x14ac:dyDescent="0.25">
      <c r="A1665" s="15">
        <v>1664</v>
      </c>
      <c r="B1665" s="13" t="s">
        <v>158</v>
      </c>
      <c r="C1665" s="13" t="s">
        <v>199</v>
      </c>
      <c r="D1665" s="26" t="s">
        <v>70</v>
      </c>
      <c r="E1665" s="28">
        <v>0.01</v>
      </c>
      <c r="F1665" s="28">
        <v>6.0000000000000001E-3</v>
      </c>
      <c r="G1665" s="28">
        <v>80</v>
      </c>
      <c r="H1665" s="28">
        <v>73</v>
      </c>
      <c r="I1665" s="28">
        <v>0.15</v>
      </c>
      <c r="J1665" s="28">
        <v>0.72299999999999998</v>
      </c>
      <c r="K1665" s="28">
        <v>0.127</v>
      </c>
      <c r="L1665" s="28">
        <v>5407579</v>
      </c>
      <c r="M1665" s="28">
        <v>0.54200000000000004</v>
      </c>
    </row>
    <row r="1666" spans="1:13" ht="15.75" customHeight="1" x14ac:dyDescent="0.25">
      <c r="A1666" s="15">
        <v>1665</v>
      </c>
      <c r="B1666" s="13" t="s">
        <v>158</v>
      </c>
      <c r="C1666" s="13" t="s">
        <v>200</v>
      </c>
      <c r="D1666" s="26" t="s">
        <v>58</v>
      </c>
      <c r="E1666" s="28">
        <v>8.9999999999999993E-3</v>
      </c>
      <c r="F1666" s="28">
        <v>5.0000000000000001E-3</v>
      </c>
      <c r="G1666" s="28">
        <v>79</v>
      </c>
      <c r="H1666" s="28">
        <v>72</v>
      </c>
      <c r="I1666" s="28">
        <v>0.159</v>
      </c>
      <c r="J1666" s="28">
        <v>0.7</v>
      </c>
      <c r="K1666" s="28">
        <v>0.14099999999999999</v>
      </c>
      <c r="L1666" s="28">
        <v>1988925</v>
      </c>
      <c r="M1666" s="28">
        <v>0.50800000000000001</v>
      </c>
    </row>
    <row r="1667" spans="1:13" ht="15.75" customHeight="1" x14ac:dyDescent="0.25">
      <c r="A1667" s="15">
        <v>1666</v>
      </c>
      <c r="B1667" s="13" t="s">
        <v>158</v>
      </c>
      <c r="C1667" s="13" t="s">
        <v>200</v>
      </c>
      <c r="D1667" s="26" t="s">
        <v>59</v>
      </c>
      <c r="E1667" s="28">
        <v>8.9999999999999993E-3</v>
      </c>
      <c r="F1667" s="28">
        <v>4.0000000000000001E-3</v>
      </c>
      <c r="G1667" s="28">
        <v>80</v>
      </c>
      <c r="H1667" s="28">
        <v>72</v>
      </c>
      <c r="I1667" s="28">
        <v>0.155</v>
      </c>
      <c r="J1667" s="28">
        <v>0.70099999999999996</v>
      </c>
      <c r="K1667" s="28">
        <v>0.14399999999999999</v>
      </c>
      <c r="L1667" s="28">
        <v>1992060</v>
      </c>
      <c r="M1667" s="28">
        <v>0.50800000000000001</v>
      </c>
    </row>
    <row r="1668" spans="1:13" ht="15.75" customHeight="1" x14ac:dyDescent="0.25">
      <c r="A1668" s="15">
        <v>1667</v>
      </c>
      <c r="B1668" s="13" t="s">
        <v>158</v>
      </c>
      <c r="C1668" s="13" t="s">
        <v>200</v>
      </c>
      <c r="D1668" s="26" t="s">
        <v>60</v>
      </c>
      <c r="E1668" s="28">
        <v>8.9999999999999993E-3</v>
      </c>
      <c r="F1668" s="28">
        <v>4.0000000000000001E-3</v>
      </c>
      <c r="G1668" s="28">
        <v>80</v>
      </c>
      <c r="H1668" s="28">
        <v>72</v>
      </c>
      <c r="I1668" s="28">
        <v>0.151</v>
      </c>
      <c r="J1668" s="28">
        <v>0.70199999999999996</v>
      </c>
      <c r="K1668" s="28">
        <v>0.14699999999999999</v>
      </c>
      <c r="L1668" s="28">
        <v>1994530</v>
      </c>
      <c r="M1668" s="28">
        <v>0.50800000000000001</v>
      </c>
    </row>
    <row r="1669" spans="1:13" ht="15.75" customHeight="1" x14ac:dyDescent="0.25">
      <c r="A1669" s="15">
        <v>1668</v>
      </c>
      <c r="B1669" s="13" t="s">
        <v>158</v>
      </c>
      <c r="C1669" s="13" t="s">
        <v>200</v>
      </c>
      <c r="D1669" s="26" t="s">
        <v>61</v>
      </c>
      <c r="E1669" s="28">
        <v>8.9999999999999993E-3</v>
      </c>
      <c r="F1669" s="28">
        <v>4.0000000000000001E-3</v>
      </c>
      <c r="G1669" s="28">
        <v>81</v>
      </c>
      <c r="H1669" s="28">
        <v>73</v>
      </c>
      <c r="I1669" s="28">
        <v>0.14699999999999999</v>
      </c>
      <c r="J1669" s="28">
        <v>0.70299999999999996</v>
      </c>
      <c r="K1669" s="28">
        <v>0.15</v>
      </c>
      <c r="L1669" s="28">
        <v>1995733</v>
      </c>
      <c r="M1669" s="28">
        <v>0.50700000000000001</v>
      </c>
    </row>
    <row r="1670" spans="1:13" ht="15.75" customHeight="1" x14ac:dyDescent="0.25">
      <c r="A1670" s="15">
        <v>1669</v>
      </c>
      <c r="B1670" s="13" t="s">
        <v>158</v>
      </c>
      <c r="C1670" s="13" t="s">
        <v>200</v>
      </c>
      <c r="D1670" s="26" t="s">
        <v>62</v>
      </c>
      <c r="E1670" s="28">
        <v>8.9999999999999993E-3</v>
      </c>
      <c r="F1670" s="28">
        <v>4.0000000000000001E-3</v>
      </c>
      <c r="G1670" s="28">
        <v>81</v>
      </c>
      <c r="H1670" s="28">
        <v>74</v>
      </c>
      <c r="I1670" s="28">
        <v>0.14399999999999999</v>
      </c>
      <c r="J1670" s="28">
        <v>0.70299999999999996</v>
      </c>
      <c r="K1670" s="28">
        <v>0.153</v>
      </c>
      <c r="L1670" s="28">
        <v>1997012</v>
      </c>
      <c r="M1670" s="28">
        <v>0.50600000000000001</v>
      </c>
    </row>
    <row r="1671" spans="1:13" ht="15.75" customHeight="1" x14ac:dyDescent="0.25">
      <c r="A1671" s="15">
        <v>1670</v>
      </c>
      <c r="B1671" s="13" t="s">
        <v>158</v>
      </c>
      <c r="C1671" s="13" t="s">
        <v>200</v>
      </c>
      <c r="D1671" s="26" t="s">
        <v>63</v>
      </c>
      <c r="E1671" s="28">
        <v>8.9999999999999993E-3</v>
      </c>
      <c r="F1671" s="28">
        <v>4.0000000000000001E-3</v>
      </c>
      <c r="G1671" s="28">
        <v>81</v>
      </c>
      <c r="H1671" s="28">
        <v>74</v>
      </c>
      <c r="I1671" s="28">
        <v>0.14199999999999999</v>
      </c>
      <c r="J1671" s="28">
        <v>0.70299999999999996</v>
      </c>
      <c r="K1671" s="28">
        <v>0.155</v>
      </c>
      <c r="L1671" s="28">
        <v>2000474</v>
      </c>
      <c r="M1671" s="28">
        <v>0.505</v>
      </c>
    </row>
    <row r="1672" spans="1:13" ht="15.75" customHeight="1" x14ac:dyDescent="0.25">
      <c r="A1672" s="15">
        <v>1671</v>
      </c>
      <c r="B1672" s="13" t="s">
        <v>158</v>
      </c>
      <c r="C1672" s="13" t="s">
        <v>200</v>
      </c>
      <c r="D1672" s="26" t="s">
        <v>64</v>
      </c>
      <c r="E1672" s="28">
        <v>8.9999999999999993E-3</v>
      </c>
      <c r="F1672" s="28">
        <v>3.0000000000000001E-3</v>
      </c>
      <c r="G1672" s="28">
        <v>82</v>
      </c>
      <c r="H1672" s="28">
        <v>75</v>
      </c>
      <c r="I1672" s="28">
        <v>0.14000000000000001</v>
      </c>
      <c r="J1672" s="28">
        <v>0.70199999999999996</v>
      </c>
      <c r="K1672" s="28">
        <v>0.158</v>
      </c>
      <c r="L1672" s="28">
        <v>2006868</v>
      </c>
      <c r="M1672" s="28">
        <v>0.504</v>
      </c>
    </row>
    <row r="1673" spans="1:13" ht="15.75" customHeight="1" x14ac:dyDescent="0.25">
      <c r="A1673" s="15">
        <v>1672</v>
      </c>
      <c r="B1673" s="13" t="s">
        <v>158</v>
      </c>
      <c r="C1673" s="13" t="s">
        <v>200</v>
      </c>
      <c r="D1673" s="26" t="s">
        <v>65</v>
      </c>
      <c r="E1673" s="28">
        <v>0.01</v>
      </c>
      <c r="F1673" s="28">
        <v>3.0000000000000001E-3</v>
      </c>
      <c r="G1673" s="28">
        <v>82</v>
      </c>
      <c r="H1673" s="28">
        <v>75</v>
      </c>
      <c r="I1673" s="28">
        <v>0.14000000000000001</v>
      </c>
      <c r="J1673" s="28">
        <v>0.7</v>
      </c>
      <c r="K1673" s="28">
        <v>0.16</v>
      </c>
      <c r="L1673" s="28">
        <v>2018122</v>
      </c>
      <c r="M1673" s="28">
        <v>0.503</v>
      </c>
    </row>
    <row r="1674" spans="1:13" ht="15.75" customHeight="1" x14ac:dyDescent="0.25">
      <c r="A1674" s="15">
        <v>1673</v>
      </c>
      <c r="B1674" s="13" t="s">
        <v>158</v>
      </c>
      <c r="C1674" s="13" t="s">
        <v>200</v>
      </c>
      <c r="D1674" s="26" t="s">
        <v>66</v>
      </c>
      <c r="E1674" s="28">
        <v>1.0999999999999999E-2</v>
      </c>
      <c r="F1674" s="28">
        <v>3.0000000000000001E-3</v>
      </c>
      <c r="G1674" s="28">
        <v>82</v>
      </c>
      <c r="H1674" s="28">
        <v>75</v>
      </c>
      <c r="I1674" s="28">
        <v>0.13900000000000001</v>
      </c>
      <c r="J1674" s="28">
        <v>0.69799999999999995</v>
      </c>
      <c r="K1674" s="28">
        <v>0.16200000000000001</v>
      </c>
      <c r="L1674" s="28">
        <v>2021316</v>
      </c>
      <c r="M1674" s="28">
        <v>0.502</v>
      </c>
    </row>
    <row r="1675" spans="1:13" ht="15.75" customHeight="1" x14ac:dyDescent="0.25">
      <c r="A1675" s="15">
        <v>1674</v>
      </c>
      <c r="B1675" s="13" t="s">
        <v>158</v>
      </c>
      <c r="C1675" s="13" t="s">
        <v>200</v>
      </c>
      <c r="D1675" s="26" t="s">
        <v>67</v>
      </c>
      <c r="E1675" s="28">
        <v>1.0999999999999999E-2</v>
      </c>
      <c r="F1675" s="28">
        <v>3.0000000000000001E-3</v>
      </c>
      <c r="G1675" s="28">
        <v>82</v>
      </c>
      <c r="H1675" s="28">
        <v>76</v>
      </c>
      <c r="I1675" s="28">
        <v>0.14000000000000001</v>
      </c>
      <c r="J1675" s="28">
        <v>0.69599999999999995</v>
      </c>
      <c r="K1675" s="28">
        <v>0.16500000000000001</v>
      </c>
      <c r="L1675" s="28">
        <v>2039669</v>
      </c>
      <c r="M1675" s="28">
        <v>0.501</v>
      </c>
    </row>
    <row r="1676" spans="1:13" ht="15.75" customHeight="1" x14ac:dyDescent="0.25">
      <c r="A1676" s="15">
        <v>1675</v>
      </c>
      <c r="B1676" s="13" t="s">
        <v>158</v>
      </c>
      <c r="C1676" s="13" t="s">
        <v>200</v>
      </c>
      <c r="D1676" s="26" t="s">
        <v>68</v>
      </c>
      <c r="E1676" s="28">
        <v>1.0999999999999999E-2</v>
      </c>
      <c r="F1676" s="28">
        <v>3.0000000000000001E-3</v>
      </c>
      <c r="G1676" s="28">
        <v>83</v>
      </c>
      <c r="H1676" s="28">
        <v>76</v>
      </c>
      <c r="I1676" s="28">
        <v>0.14000000000000001</v>
      </c>
      <c r="J1676" s="28">
        <v>0.69299999999999995</v>
      </c>
      <c r="K1676" s="28">
        <v>0.16700000000000001</v>
      </c>
      <c r="L1676" s="28">
        <v>2048583</v>
      </c>
      <c r="M1676" s="28">
        <v>0.5</v>
      </c>
    </row>
    <row r="1677" spans="1:13" ht="15.75" customHeight="1" x14ac:dyDescent="0.25">
      <c r="A1677" s="15">
        <v>1676</v>
      </c>
      <c r="B1677" s="13" t="s">
        <v>158</v>
      </c>
      <c r="C1677" s="13" t="s">
        <v>200</v>
      </c>
      <c r="D1677" s="26" t="s">
        <v>69</v>
      </c>
      <c r="E1677" s="28">
        <v>1.0999999999999999E-2</v>
      </c>
      <c r="F1677" s="28">
        <v>3.0000000000000001E-3</v>
      </c>
      <c r="G1677" s="28">
        <v>83</v>
      </c>
      <c r="H1677" s="28">
        <v>77</v>
      </c>
      <c r="I1677" s="28">
        <v>0.14099999999999999</v>
      </c>
      <c r="J1677" s="28">
        <v>0.69099999999999995</v>
      </c>
      <c r="K1677" s="28">
        <v>0.16900000000000001</v>
      </c>
      <c r="L1677" s="28">
        <v>2052843</v>
      </c>
      <c r="M1677" s="28">
        <v>0.499</v>
      </c>
    </row>
    <row r="1678" spans="1:13" ht="15.75" customHeight="1" x14ac:dyDescent="0.25">
      <c r="A1678" s="15">
        <v>1677</v>
      </c>
      <c r="B1678" s="13" t="s">
        <v>158</v>
      </c>
      <c r="C1678" s="13" t="s">
        <v>200</v>
      </c>
      <c r="D1678" s="26" t="s">
        <v>70</v>
      </c>
      <c r="E1678" s="28">
        <v>1.0999999999999999E-2</v>
      </c>
      <c r="F1678" s="28">
        <v>2E-3</v>
      </c>
      <c r="G1678" s="28">
        <v>83</v>
      </c>
      <c r="H1678" s="28">
        <v>77</v>
      </c>
      <c r="I1678" s="28">
        <v>0.14199999999999999</v>
      </c>
      <c r="J1678" s="28">
        <v>0.68799999999999994</v>
      </c>
      <c r="K1678" s="28">
        <v>0.17100000000000001</v>
      </c>
      <c r="L1678" s="28">
        <v>2057159</v>
      </c>
      <c r="M1678" s="28">
        <v>0.499</v>
      </c>
    </row>
    <row r="1679" spans="1:13" ht="15.75" customHeight="1" x14ac:dyDescent="0.25">
      <c r="A1679" s="15">
        <v>1678</v>
      </c>
      <c r="B1679" s="13" t="s">
        <v>158</v>
      </c>
      <c r="C1679" s="13" t="s">
        <v>201</v>
      </c>
      <c r="D1679" s="26" t="s">
        <v>58</v>
      </c>
      <c r="E1679" s="28">
        <v>0.01</v>
      </c>
      <c r="F1679" s="28">
        <v>5.0000000000000001E-3</v>
      </c>
      <c r="G1679" s="28">
        <v>83</v>
      </c>
      <c r="H1679" s="28">
        <v>76</v>
      </c>
      <c r="I1679" s="28">
        <v>0.14799999999999999</v>
      </c>
      <c r="J1679" s="28">
        <v>0.68400000000000005</v>
      </c>
      <c r="K1679" s="28">
        <v>0.16900000000000001</v>
      </c>
      <c r="L1679" s="28">
        <v>40263216</v>
      </c>
      <c r="M1679" s="28">
        <v>0.76300000000000001</v>
      </c>
    </row>
    <row r="1680" spans="1:13" ht="15.75" customHeight="1" x14ac:dyDescent="0.25">
      <c r="A1680" s="15">
        <v>1679</v>
      </c>
      <c r="B1680" s="13" t="s">
        <v>158</v>
      </c>
      <c r="C1680" s="13" t="s">
        <v>201</v>
      </c>
      <c r="D1680" s="26" t="s">
        <v>59</v>
      </c>
      <c r="E1680" s="28">
        <v>0.01</v>
      </c>
      <c r="F1680" s="28">
        <v>5.0000000000000001E-3</v>
      </c>
      <c r="G1680" s="28">
        <v>83</v>
      </c>
      <c r="H1680" s="28">
        <v>76</v>
      </c>
      <c r="I1680" s="28">
        <v>0.14599999999999999</v>
      </c>
      <c r="J1680" s="28">
        <v>0.68500000000000005</v>
      </c>
      <c r="K1680" s="28">
        <v>0.16900000000000001</v>
      </c>
      <c r="L1680" s="28">
        <v>40756001</v>
      </c>
      <c r="M1680" s="28">
        <v>0.76300000000000001</v>
      </c>
    </row>
    <row r="1681" spans="1:13" ht="15.75" customHeight="1" x14ac:dyDescent="0.25">
      <c r="A1681" s="15">
        <v>1680</v>
      </c>
      <c r="B1681" s="13" t="s">
        <v>158</v>
      </c>
      <c r="C1681" s="13" t="s">
        <v>201</v>
      </c>
      <c r="D1681" s="26" t="s">
        <v>60</v>
      </c>
      <c r="E1681" s="28">
        <v>0.01</v>
      </c>
      <c r="F1681" s="28">
        <v>5.0000000000000001E-3</v>
      </c>
      <c r="G1681" s="28">
        <v>83</v>
      </c>
      <c r="H1681" s="28">
        <v>76</v>
      </c>
      <c r="I1681" s="28">
        <v>0.14499999999999999</v>
      </c>
      <c r="J1681" s="28">
        <v>0.68600000000000005</v>
      </c>
      <c r="K1681" s="28">
        <v>0.16900000000000001</v>
      </c>
      <c r="L1681" s="28">
        <v>41431558</v>
      </c>
      <c r="M1681" s="28">
        <v>0.76500000000000001</v>
      </c>
    </row>
    <row r="1682" spans="1:13" ht="15.75" customHeight="1" x14ac:dyDescent="0.25">
      <c r="A1682" s="15">
        <v>1681</v>
      </c>
      <c r="B1682" s="13" t="s">
        <v>158</v>
      </c>
      <c r="C1682" s="13" t="s">
        <v>201</v>
      </c>
      <c r="D1682" s="26" t="s">
        <v>61</v>
      </c>
      <c r="E1682" s="28">
        <v>0.01</v>
      </c>
      <c r="F1682" s="28">
        <v>5.0000000000000001E-3</v>
      </c>
      <c r="G1682" s="28">
        <v>83</v>
      </c>
      <c r="H1682" s="28">
        <v>76</v>
      </c>
      <c r="I1682" s="28">
        <v>0.14499999999999999</v>
      </c>
      <c r="J1682" s="28">
        <v>0.68700000000000006</v>
      </c>
      <c r="K1682" s="28">
        <v>0.16900000000000001</v>
      </c>
      <c r="L1682" s="28">
        <v>42187645</v>
      </c>
      <c r="M1682" s="28">
        <v>0.76800000000000002</v>
      </c>
    </row>
    <row r="1683" spans="1:13" ht="15.75" customHeight="1" x14ac:dyDescent="0.25">
      <c r="A1683" s="15">
        <v>1682</v>
      </c>
      <c r="B1683" s="13" t="s">
        <v>158</v>
      </c>
      <c r="C1683" s="13" t="s">
        <v>201</v>
      </c>
      <c r="D1683" s="26" t="s">
        <v>62</v>
      </c>
      <c r="E1683" s="28">
        <v>1.0999999999999999E-2</v>
      </c>
      <c r="F1683" s="28">
        <v>5.0000000000000001E-3</v>
      </c>
      <c r="G1683" s="28">
        <v>83</v>
      </c>
      <c r="H1683" s="28">
        <v>77</v>
      </c>
      <c r="I1683" s="28">
        <v>0.14499999999999999</v>
      </c>
      <c r="J1683" s="28">
        <v>0.68700000000000006</v>
      </c>
      <c r="K1683" s="28">
        <v>0.16800000000000001</v>
      </c>
      <c r="L1683" s="28">
        <v>42921895</v>
      </c>
      <c r="M1683" s="28">
        <v>0.77</v>
      </c>
    </row>
    <row r="1684" spans="1:13" ht="15.75" customHeight="1" x14ac:dyDescent="0.25">
      <c r="A1684" s="15">
        <v>1683</v>
      </c>
      <c r="B1684" s="13" t="s">
        <v>158</v>
      </c>
      <c r="C1684" s="13" t="s">
        <v>201</v>
      </c>
      <c r="D1684" s="26" t="s">
        <v>63</v>
      </c>
      <c r="E1684" s="28">
        <v>1.0999999999999999E-2</v>
      </c>
      <c r="F1684" s="28">
        <v>5.0000000000000001E-3</v>
      </c>
      <c r="G1684" s="28">
        <v>84</v>
      </c>
      <c r="H1684" s="28">
        <v>77</v>
      </c>
      <c r="I1684" s="28">
        <v>0.14499999999999999</v>
      </c>
      <c r="J1684" s="28">
        <v>0.68799999999999994</v>
      </c>
      <c r="K1684" s="28">
        <v>0.16800000000000001</v>
      </c>
      <c r="L1684" s="28">
        <v>43653155</v>
      </c>
      <c r="M1684" s="28">
        <v>0.77300000000000002</v>
      </c>
    </row>
    <row r="1685" spans="1:13" ht="15.75" customHeight="1" x14ac:dyDescent="0.25">
      <c r="A1685" s="15">
        <v>1684</v>
      </c>
      <c r="B1685" s="13" t="s">
        <v>158</v>
      </c>
      <c r="C1685" s="13" t="s">
        <v>201</v>
      </c>
      <c r="D1685" s="26" t="s">
        <v>64</v>
      </c>
      <c r="E1685" s="28">
        <v>1.0999999999999999E-2</v>
      </c>
      <c r="F1685" s="28">
        <v>5.0000000000000001E-3</v>
      </c>
      <c r="G1685" s="28">
        <v>84</v>
      </c>
      <c r="H1685" s="28">
        <v>78</v>
      </c>
      <c r="I1685" s="28">
        <v>0.14499999999999999</v>
      </c>
      <c r="J1685" s="28">
        <v>0.68700000000000006</v>
      </c>
      <c r="K1685" s="28">
        <v>0.16800000000000001</v>
      </c>
      <c r="L1685" s="28">
        <v>44397319</v>
      </c>
      <c r="M1685" s="28">
        <v>0.77500000000000002</v>
      </c>
    </row>
    <row r="1686" spans="1:13" ht="15.75" customHeight="1" x14ac:dyDescent="0.25">
      <c r="A1686" s="15">
        <v>1685</v>
      </c>
      <c r="B1686" s="13" t="s">
        <v>158</v>
      </c>
      <c r="C1686" s="13" t="s">
        <v>201</v>
      </c>
      <c r="D1686" s="26" t="s">
        <v>65</v>
      </c>
      <c r="E1686" s="28">
        <v>1.0999999999999999E-2</v>
      </c>
      <c r="F1686" s="28">
        <v>4.0000000000000001E-3</v>
      </c>
      <c r="G1686" s="28">
        <v>84</v>
      </c>
      <c r="H1686" s="28">
        <v>78</v>
      </c>
      <c r="I1686" s="28">
        <v>0.14599999999999999</v>
      </c>
      <c r="J1686" s="28">
        <v>0.68600000000000005</v>
      </c>
      <c r="K1686" s="28">
        <v>0.16800000000000001</v>
      </c>
      <c r="L1686" s="28">
        <v>45226803</v>
      </c>
      <c r="M1686" s="28">
        <v>0.77700000000000002</v>
      </c>
    </row>
    <row r="1687" spans="1:13" ht="15.75" customHeight="1" x14ac:dyDescent="0.25">
      <c r="A1687" s="15">
        <v>1686</v>
      </c>
      <c r="B1687" s="13" t="s">
        <v>158</v>
      </c>
      <c r="C1687" s="13" t="s">
        <v>201</v>
      </c>
      <c r="D1687" s="26" t="s">
        <v>66</v>
      </c>
      <c r="E1687" s="28">
        <v>1.0999999999999999E-2</v>
      </c>
      <c r="F1687" s="28">
        <v>4.0000000000000001E-3</v>
      </c>
      <c r="G1687" s="28">
        <v>84</v>
      </c>
      <c r="H1687" s="28">
        <v>78</v>
      </c>
      <c r="I1687" s="28">
        <v>0.14699999999999999</v>
      </c>
      <c r="J1687" s="28">
        <v>0.68400000000000005</v>
      </c>
      <c r="K1687" s="28">
        <v>0.16900000000000001</v>
      </c>
      <c r="L1687" s="28">
        <v>45954106</v>
      </c>
      <c r="M1687" s="28">
        <v>0.78</v>
      </c>
    </row>
    <row r="1688" spans="1:13" ht="15.75" customHeight="1" x14ac:dyDescent="0.25">
      <c r="A1688" s="15">
        <v>1687</v>
      </c>
      <c r="B1688" s="13" t="s">
        <v>158</v>
      </c>
      <c r="C1688" s="13" t="s">
        <v>201</v>
      </c>
      <c r="D1688" s="26" t="s">
        <v>67</v>
      </c>
      <c r="E1688" s="28">
        <v>1.0999999999999999E-2</v>
      </c>
      <c r="F1688" s="28">
        <v>4.0000000000000001E-3</v>
      </c>
      <c r="G1688" s="28">
        <v>85</v>
      </c>
      <c r="H1688" s="28">
        <v>79</v>
      </c>
      <c r="I1688" s="28">
        <v>0.14799999999999999</v>
      </c>
      <c r="J1688" s="28">
        <v>0.68200000000000005</v>
      </c>
      <c r="K1688" s="28">
        <v>0.17</v>
      </c>
      <c r="L1688" s="28">
        <v>46362946</v>
      </c>
      <c r="M1688" s="28">
        <v>0.78200000000000003</v>
      </c>
    </row>
    <row r="1689" spans="1:13" ht="15.75" customHeight="1" x14ac:dyDescent="0.25">
      <c r="A1689" s="15">
        <v>1688</v>
      </c>
      <c r="B1689" s="13" t="s">
        <v>158</v>
      </c>
      <c r="C1689" s="13" t="s">
        <v>201</v>
      </c>
      <c r="D1689" s="26" t="s">
        <v>68</v>
      </c>
      <c r="E1689" s="28">
        <v>0.01</v>
      </c>
      <c r="F1689" s="28">
        <v>4.0000000000000001E-3</v>
      </c>
      <c r="G1689" s="28">
        <v>85</v>
      </c>
      <c r="H1689" s="28">
        <v>79</v>
      </c>
      <c r="I1689" s="28">
        <v>0.14899999999999999</v>
      </c>
      <c r="J1689" s="28">
        <v>0.68</v>
      </c>
      <c r="K1689" s="28">
        <v>0.17100000000000001</v>
      </c>
      <c r="L1689" s="28">
        <v>46576897</v>
      </c>
      <c r="M1689" s="28">
        <v>0.78400000000000003</v>
      </c>
    </row>
    <row r="1690" spans="1:13" ht="15.75" customHeight="1" x14ac:dyDescent="0.25">
      <c r="A1690" s="15">
        <v>1689</v>
      </c>
      <c r="B1690" s="13" t="s">
        <v>158</v>
      </c>
      <c r="C1690" s="13" t="s">
        <v>201</v>
      </c>
      <c r="D1690" s="26" t="s">
        <v>69</v>
      </c>
      <c r="E1690" s="28">
        <v>0.01</v>
      </c>
      <c r="F1690" s="28">
        <v>4.0000000000000001E-3</v>
      </c>
      <c r="G1690" s="28">
        <v>86</v>
      </c>
      <c r="H1690" s="28">
        <v>80</v>
      </c>
      <c r="I1690" s="28">
        <v>0.151</v>
      </c>
      <c r="J1690" s="28">
        <v>0.67700000000000005</v>
      </c>
      <c r="K1690" s="28">
        <v>0.17299999999999999</v>
      </c>
      <c r="L1690" s="28">
        <v>46742697</v>
      </c>
      <c r="M1690" s="28">
        <v>0.78700000000000003</v>
      </c>
    </row>
    <row r="1691" spans="1:13" ht="15.75" customHeight="1" x14ac:dyDescent="0.25">
      <c r="A1691" s="15">
        <v>1690</v>
      </c>
      <c r="B1691" s="13" t="s">
        <v>158</v>
      </c>
      <c r="C1691" s="13" t="s">
        <v>201</v>
      </c>
      <c r="D1691" s="26" t="s">
        <v>70</v>
      </c>
      <c r="E1691" s="28">
        <v>0.01</v>
      </c>
      <c r="F1691" s="28">
        <v>4.0000000000000001E-3</v>
      </c>
      <c r="G1691" s="28">
        <v>85</v>
      </c>
      <c r="H1691" s="28">
        <v>80</v>
      </c>
      <c r="I1691" s="28">
        <v>0.152</v>
      </c>
      <c r="J1691" s="28">
        <v>0.67300000000000004</v>
      </c>
      <c r="K1691" s="28">
        <v>0.17499999999999999</v>
      </c>
      <c r="L1691" s="28">
        <v>46761264</v>
      </c>
      <c r="M1691" s="28">
        <v>0.78900000000000003</v>
      </c>
    </row>
    <row r="1692" spans="1:13" ht="15.75" customHeight="1" x14ac:dyDescent="0.25">
      <c r="A1692" s="15">
        <v>1691</v>
      </c>
      <c r="B1692" s="13" t="s">
        <v>158</v>
      </c>
      <c r="C1692" s="13" t="s">
        <v>202</v>
      </c>
      <c r="D1692" s="26" t="s">
        <v>58</v>
      </c>
      <c r="E1692" s="28">
        <v>0.01</v>
      </c>
      <c r="F1692" s="28">
        <v>3.0000000000000001E-3</v>
      </c>
      <c r="G1692" s="28">
        <v>82</v>
      </c>
      <c r="H1692" s="28">
        <v>77</v>
      </c>
      <c r="I1692" s="28">
        <v>0.184</v>
      </c>
      <c r="J1692" s="28">
        <v>0.64300000000000002</v>
      </c>
      <c r="K1692" s="28">
        <v>0.17299999999999999</v>
      </c>
      <c r="L1692" s="28">
        <v>8872109</v>
      </c>
      <c r="M1692" s="28">
        <v>0.84</v>
      </c>
    </row>
    <row r="1693" spans="1:13" ht="15.75" customHeight="1" x14ac:dyDescent="0.25">
      <c r="A1693" s="15">
        <v>1692</v>
      </c>
      <c r="B1693" s="13" t="s">
        <v>158</v>
      </c>
      <c r="C1693" s="13" t="s">
        <v>202</v>
      </c>
      <c r="D1693" s="26" t="s">
        <v>59</v>
      </c>
      <c r="E1693" s="28">
        <v>0.01</v>
      </c>
      <c r="F1693" s="28">
        <v>3.0000000000000001E-3</v>
      </c>
      <c r="G1693" s="28">
        <v>82</v>
      </c>
      <c r="H1693" s="28">
        <v>78</v>
      </c>
      <c r="I1693" s="28">
        <v>0.183</v>
      </c>
      <c r="J1693" s="28">
        <v>0.64500000000000002</v>
      </c>
      <c r="K1693" s="28">
        <v>0.17199999999999999</v>
      </c>
      <c r="L1693" s="28">
        <v>8895960</v>
      </c>
      <c r="M1693" s="28">
        <v>0.84099999999999997</v>
      </c>
    </row>
    <row r="1694" spans="1:13" ht="15.75" customHeight="1" x14ac:dyDescent="0.25">
      <c r="A1694" s="15">
        <v>1693</v>
      </c>
      <c r="B1694" s="13" t="s">
        <v>158</v>
      </c>
      <c r="C1694" s="13" t="s">
        <v>202</v>
      </c>
      <c r="D1694" s="26" t="s">
        <v>60</v>
      </c>
      <c r="E1694" s="28">
        <v>1.0999999999999999E-2</v>
      </c>
      <c r="F1694" s="28">
        <v>3.0000000000000001E-3</v>
      </c>
      <c r="G1694" s="28">
        <v>82</v>
      </c>
      <c r="H1694" s="28">
        <v>78</v>
      </c>
      <c r="I1694" s="28">
        <v>0.18099999999999999</v>
      </c>
      <c r="J1694" s="28">
        <v>0.64700000000000002</v>
      </c>
      <c r="K1694" s="28">
        <v>0.17199999999999999</v>
      </c>
      <c r="L1694" s="28">
        <v>8924958</v>
      </c>
      <c r="M1694" s="28">
        <v>0.84099999999999997</v>
      </c>
    </row>
    <row r="1695" spans="1:13" ht="15.75" customHeight="1" x14ac:dyDescent="0.25">
      <c r="A1695" s="15">
        <v>1694</v>
      </c>
      <c r="B1695" s="13" t="s">
        <v>158</v>
      </c>
      <c r="C1695" s="13" t="s">
        <v>202</v>
      </c>
      <c r="D1695" s="26" t="s">
        <v>61</v>
      </c>
      <c r="E1695" s="28">
        <v>1.0999999999999999E-2</v>
      </c>
      <c r="F1695" s="28">
        <v>3.0000000000000001E-3</v>
      </c>
      <c r="G1695" s="28">
        <v>82</v>
      </c>
      <c r="H1695" s="28">
        <v>78</v>
      </c>
      <c r="I1695" s="28">
        <v>0.17899999999999999</v>
      </c>
      <c r="J1695" s="28">
        <v>0.64900000000000002</v>
      </c>
      <c r="K1695" s="28">
        <v>0.17199999999999999</v>
      </c>
      <c r="L1695" s="28">
        <v>8958229</v>
      </c>
      <c r="M1695" s="28">
        <v>0.84199999999999997</v>
      </c>
    </row>
    <row r="1696" spans="1:13" ht="15.75" customHeight="1" x14ac:dyDescent="0.25">
      <c r="A1696" s="15">
        <v>1695</v>
      </c>
      <c r="B1696" s="13" t="s">
        <v>158</v>
      </c>
      <c r="C1696" s="13" t="s">
        <v>202</v>
      </c>
      <c r="D1696" s="26" t="s">
        <v>62</v>
      </c>
      <c r="E1696" s="28">
        <v>1.0999999999999999E-2</v>
      </c>
      <c r="F1696" s="28">
        <v>3.0000000000000001E-3</v>
      </c>
      <c r="G1696" s="28">
        <v>83</v>
      </c>
      <c r="H1696" s="28">
        <v>78</v>
      </c>
      <c r="I1696" s="28">
        <v>0.17599999999999999</v>
      </c>
      <c r="J1696" s="28">
        <v>0.65100000000000002</v>
      </c>
      <c r="K1696" s="28">
        <v>0.17199999999999999</v>
      </c>
      <c r="L1696" s="28">
        <v>8993531</v>
      </c>
      <c r="M1696" s="28">
        <v>0.84299999999999997</v>
      </c>
    </row>
    <row r="1697" spans="1:13" ht="15.75" customHeight="1" x14ac:dyDescent="0.25">
      <c r="A1697" s="15">
        <v>1696</v>
      </c>
      <c r="B1697" s="13" t="s">
        <v>158</v>
      </c>
      <c r="C1697" s="13" t="s">
        <v>202</v>
      </c>
      <c r="D1697" s="26" t="s">
        <v>63</v>
      </c>
      <c r="E1697" s="28">
        <v>1.0999999999999999E-2</v>
      </c>
      <c r="F1697" s="28">
        <v>3.0000000000000001E-3</v>
      </c>
      <c r="G1697" s="28">
        <v>83</v>
      </c>
      <c r="H1697" s="28">
        <v>78</v>
      </c>
      <c r="I1697" s="28">
        <v>0.17399999999999999</v>
      </c>
      <c r="J1697" s="28">
        <v>0.65300000000000002</v>
      </c>
      <c r="K1697" s="28">
        <v>0.17299999999999999</v>
      </c>
      <c r="L1697" s="28">
        <v>9029572</v>
      </c>
      <c r="M1697" s="28">
        <v>0.84299999999999997</v>
      </c>
    </row>
    <row r="1698" spans="1:13" ht="15.75" customHeight="1" x14ac:dyDescent="0.25">
      <c r="A1698" s="15">
        <v>1697</v>
      </c>
      <c r="B1698" s="13" t="s">
        <v>158</v>
      </c>
      <c r="C1698" s="13" t="s">
        <v>202</v>
      </c>
      <c r="D1698" s="26" t="s">
        <v>64</v>
      </c>
      <c r="E1698" s="28">
        <v>1.2E-2</v>
      </c>
      <c r="F1698" s="28">
        <v>3.0000000000000001E-3</v>
      </c>
      <c r="G1698" s="28">
        <v>83</v>
      </c>
      <c r="H1698" s="28">
        <v>79</v>
      </c>
      <c r="I1698" s="28">
        <v>0.17199999999999999</v>
      </c>
      <c r="J1698" s="28">
        <v>0.65500000000000003</v>
      </c>
      <c r="K1698" s="28">
        <v>0.17399999999999999</v>
      </c>
      <c r="L1698" s="28">
        <v>9080505</v>
      </c>
      <c r="M1698" s="28">
        <v>0.84399999999999997</v>
      </c>
    </row>
    <row r="1699" spans="1:13" ht="15.75" customHeight="1" x14ac:dyDescent="0.25">
      <c r="A1699" s="15">
        <v>1698</v>
      </c>
      <c r="B1699" s="13" t="s">
        <v>158</v>
      </c>
      <c r="C1699" s="13" t="s">
        <v>202</v>
      </c>
      <c r="D1699" s="26" t="s">
        <v>65</v>
      </c>
      <c r="E1699" s="28">
        <v>1.2E-2</v>
      </c>
      <c r="F1699" s="28">
        <v>3.0000000000000001E-3</v>
      </c>
      <c r="G1699" s="28">
        <v>83</v>
      </c>
      <c r="H1699" s="28">
        <v>79</v>
      </c>
      <c r="I1699" s="28">
        <v>0.16900000000000001</v>
      </c>
      <c r="J1699" s="28">
        <v>0.65600000000000003</v>
      </c>
      <c r="K1699" s="28">
        <v>0.17499999999999999</v>
      </c>
      <c r="L1699" s="28">
        <v>9148092</v>
      </c>
      <c r="M1699" s="28">
        <v>0.84599999999999997</v>
      </c>
    </row>
    <row r="1700" spans="1:13" ht="15.75" customHeight="1" x14ac:dyDescent="0.25">
      <c r="A1700" s="15">
        <v>1699</v>
      </c>
      <c r="B1700" s="13" t="s">
        <v>158</v>
      </c>
      <c r="C1700" s="13" t="s">
        <v>202</v>
      </c>
      <c r="D1700" s="26" t="s">
        <v>66</v>
      </c>
      <c r="E1700" s="28">
        <v>1.2E-2</v>
      </c>
      <c r="F1700" s="28">
        <v>3.0000000000000001E-3</v>
      </c>
      <c r="G1700" s="28">
        <v>83</v>
      </c>
      <c r="H1700" s="28">
        <v>79</v>
      </c>
      <c r="I1700" s="28">
        <v>0.16700000000000001</v>
      </c>
      <c r="J1700" s="28">
        <v>0.65600000000000003</v>
      </c>
      <c r="K1700" s="28">
        <v>0.17699999999999999</v>
      </c>
      <c r="L1700" s="28">
        <v>9219637</v>
      </c>
      <c r="M1700" s="28">
        <v>0.84699999999999998</v>
      </c>
    </row>
    <row r="1701" spans="1:13" ht="15.75" customHeight="1" x14ac:dyDescent="0.25">
      <c r="A1701" s="15">
        <v>1700</v>
      </c>
      <c r="B1701" s="13" t="s">
        <v>158</v>
      </c>
      <c r="C1701" s="13" t="s">
        <v>202</v>
      </c>
      <c r="D1701" s="26" t="s">
        <v>67</v>
      </c>
      <c r="E1701" s="28">
        <v>1.2E-2</v>
      </c>
      <c r="F1701" s="28">
        <v>3.0000000000000001E-3</v>
      </c>
      <c r="G1701" s="28">
        <v>83</v>
      </c>
      <c r="H1701" s="28">
        <v>79</v>
      </c>
      <c r="I1701" s="28">
        <v>0.16600000000000001</v>
      </c>
      <c r="J1701" s="28">
        <v>0.65500000000000003</v>
      </c>
      <c r="K1701" s="28">
        <v>0.17899999999999999</v>
      </c>
      <c r="L1701" s="28">
        <v>9298515</v>
      </c>
      <c r="M1701" s="28">
        <v>0.84899999999999998</v>
      </c>
    </row>
    <row r="1702" spans="1:13" ht="15.75" customHeight="1" x14ac:dyDescent="0.25">
      <c r="A1702" s="15">
        <v>1701</v>
      </c>
      <c r="B1702" s="13" t="s">
        <v>158</v>
      </c>
      <c r="C1702" s="13" t="s">
        <v>202</v>
      </c>
      <c r="D1702" s="26" t="s">
        <v>68</v>
      </c>
      <c r="E1702" s="28">
        <v>1.2E-2</v>
      </c>
      <c r="F1702" s="28">
        <v>3.0000000000000001E-3</v>
      </c>
      <c r="G1702" s="28">
        <v>84</v>
      </c>
      <c r="H1702" s="28">
        <v>80</v>
      </c>
      <c r="I1702" s="28">
        <v>0.16500000000000001</v>
      </c>
      <c r="J1702" s="28">
        <v>0.65300000000000002</v>
      </c>
      <c r="K1702" s="28">
        <v>0.182</v>
      </c>
      <c r="L1702" s="28">
        <v>9378126</v>
      </c>
      <c r="M1702" s="28">
        <v>0.85099999999999998</v>
      </c>
    </row>
    <row r="1703" spans="1:13" ht="15.75" customHeight="1" x14ac:dyDescent="0.25">
      <c r="A1703" s="15">
        <v>1702</v>
      </c>
      <c r="B1703" s="13" t="s">
        <v>158</v>
      </c>
      <c r="C1703" s="13" t="s">
        <v>202</v>
      </c>
      <c r="D1703" s="26" t="s">
        <v>69</v>
      </c>
      <c r="E1703" s="28">
        <v>1.2E-2</v>
      </c>
      <c r="F1703" s="28">
        <v>2E-3</v>
      </c>
      <c r="G1703" s="28">
        <v>84</v>
      </c>
      <c r="H1703" s="28">
        <v>80</v>
      </c>
      <c r="I1703" s="28">
        <v>0.16600000000000001</v>
      </c>
      <c r="J1703" s="28">
        <v>0.64900000000000002</v>
      </c>
      <c r="K1703" s="28">
        <v>0.185</v>
      </c>
      <c r="L1703" s="28">
        <v>9449213</v>
      </c>
      <c r="M1703" s="28">
        <v>0.85199999999999998</v>
      </c>
    </row>
    <row r="1704" spans="1:13" ht="15.75" customHeight="1" x14ac:dyDescent="0.25">
      <c r="A1704" s="15">
        <v>1703</v>
      </c>
      <c r="B1704" s="13" t="s">
        <v>158</v>
      </c>
      <c r="C1704" s="13" t="s">
        <v>202</v>
      </c>
      <c r="D1704" s="26" t="s">
        <v>70</v>
      </c>
      <c r="E1704" s="28">
        <v>1.2E-2</v>
      </c>
      <c r="F1704" s="28">
        <v>2E-3</v>
      </c>
      <c r="G1704" s="28">
        <v>84</v>
      </c>
      <c r="H1704" s="28">
        <v>80</v>
      </c>
      <c r="I1704" s="28">
        <v>0.16700000000000001</v>
      </c>
      <c r="J1704" s="28">
        <v>0.64400000000000002</v>
      </c>
      <c r="K1704" s="28">
        <v>0.189</v>
      </c>
      <c r="L1704" s="28">
        <v>9519374</v>
      </c>
      <c r="M1704" s="28">
        <v>0.85399999999999998</v>
      </c>
    </row>
    <row r="1705" spans="1:13" ht="15.75" customHeight="1" x14ac:dyDescent="0.25">
      <c r="A1705" s="15">
        <v>1704</v>
      </c>
      <c r="B1705" s="13" t="s">
        <v>158</v>
      </c>
      <c r="C1705" s="13" t="s">
        <v>203</v>
      </c>
      <c r="D1705" s="26" t="s">
        <v>58</v>
      </c>
      <c r="E1705" s="28">
        <v>1.0999999999999999E-2</v>
      </c>
      <c r="F1705" s="28">
        <v>5.0000000000000001E-3</v>
      </c>
      <c r="G1705" s="28">
        <v>83</v>
      </c>
      <c r="H1705" s="28">
        <v>77</v>
      </c>
      <c r="I1705" s="28">
        <v>0.17399999999999999</v>
      </c>
      <c r="J1705" s="28">
        <v>0.67300000000000004</v>
      </c>
      <c r="K1705" s="28">
        <v>0.153</v>
      </c>
      <c r="L1705" s="28">
        <v>7184250</v>
      </c>
      <c r="M1705" s="28">
        <v>0.73299999999999998</v>
      </c>
    </row>
    <row r="1706" spans="1:13" ht="15.75" customHeight="1" x14ac:dyDescent="0.25">
      <c r="A1706" s="15">
        <v>1705</v>
      </c>
      <c r="B1706" s="13" t="s">
        <v>158</v>
      </c>
      <c r="C1706" s="13" t="s">
        <v>203</v>
      </c>
      <c r="D1706" s="26" t="s">
        <v>59</v>
      </c>
      <c r="E1706" s="28">
        <v>0.01</v>
      </c>
      <c r="F1706" s="28">
        <v>5.0000000000000001E-3</v>
      </c>
      <c r="G1706" s="28">
        <v>83</v>
      </c>
      <c r="H1706" s="28">
        <v>77</v>
      </c>
      <c r="I1706" s="28">
        <v>0.17299999999999999</v>
      </c>
      <c r="J1706" s="28">
        <v>0.67300000000000004</v>
      </c>
      <c r="K1706" s="28">
        <v>0.154</v>
      </c>
      <c r="L1706" s="28">
        <v>7229854</v>
      </c>
      <c r="M1706" s="28">
        <v>0.73299999999999998</v>
      </c>
    </row>
    <row r="1707" spans="1:13" ht="15.75" customHeight="1" x14ac:dyDescent="0.25">
      <c r="A1707" s="15">
        <v>1706</v>
      </c>
      <c r="B1707" s="13" t="s">
        <v>158</v>
      </c>
      <c r="C1707" s="13" t="s">
        <v>203</v>
      </c>
      <c r="D1707" s="26" t="s">
        <v>60</v>
      </c>
      <c r="E1707" s="28">
        <v>0.01</v>
      </c>
      <c r="F1707" s="28">
        <v>5.0000000000000001E-3</v>
      </c>
      <c r="G1707" s="28">
        <v>83</v>
      </c>
      <c r="H1707" s="28">
        <v>78</v>
      </c>
      <c r="I1707" s="28">
        <v>0.17100000000000001</v>
      </c>
      <c r="J1707" s="28">
        <v>0.67500000000000004</v>
      </c>
      <c r="K1707" s="28">
        <v>0.155</v>
      </c>
      <c r="L1707" s="28">
        <v>7284753</v>
      </c>
      <c r="M1707" s="28">
        <v>0.73399999999999999</v>
      </c>
    </row>
    <row r="1708" spans="1:13" ht="15.75" customHeight="1" x14ac:dyDescent="0.25">
      <c r="A1708" s="15">
        <v>1707</v>
      </c>
      <c r="B1708" s="13" t="s">
        <v>158</v>
      </c>
      <c r="C1708" s="13" t="s">
        <v>203</v>
      </c>
      <c r="D1708" s="26" t="s">
        <v>61</v>
      </c>
      <c r="E1708" s="28">
        <v>0.01</v>
      </c>
      <c r="F1708" s="28">
        <v>4.0000000000000001E-3</v>
      </c>
      <c r="G1708" s="28">
        <v>83</v>
      </c>
      <c r="H1708" s="28">
        <v>78</v>
      </c>
      <c r="I1708" s="28">
        <v>0.16800000000000001</v>
      </c>
      <c r="J1708" s="28">
        <v>0.67600000000000005</v>
      </c>
      <c r="K1708" s="28">
        <v>0.156</v>
      </c>
      <c r="L1708" s="28">
        <v>7339001</v>
      </c>
      <c r="M1708" s="28">
        <v>0.73399999999999999</v>
      </c>
    </row>
    <row r="1709" spans="1:13" ht="15.75" customHeight="1" x14ac:dyDescent="0.25">
      <c r="A1709" s="15">
        <v>1708</v>
      </c>
      <c r="B1709" s="13" t="s">
        <v>158</v>
      </c>
      <c r="C1709" s="13" t="s">
        <v>203</v>
      </c>
      <c r="D1709" s="26" t="s">
        <v>62</v>
      </c>
      <c r="E1709" s="28">
        <v>0.01</v>
      </c>
      <c r="F1709" s="28">
        <v>4.0000000000000001E-3</v>
      </c>
      <c r="G1709" s="28">
        <v>84</v>
      </c>
      <c r="H1709" s="28">
        <v>79</v>
      </c>
      <c r="I1709" s="28">
        <v>0.16600000000000001</v>
      </c>
      <c r="J1709" s="28">
        <v>0.67800000000000005</v>
      </c>
      <c r="K1709" s="28">
        <v>0.157</v>
      </c>
      <c r="L1709" s="28">
        <v>7389625</v>
      </c>
      <c r="M1709" s="28">
        <v>0.73399999999999999</v>
      </c>
    </row>
    <row r="1710" spans="1:13" ht="15.75" customHeight="1" x14ac:dyDescent="0.25">
      <c r="A1710" s="15">
        <v>1709</v>
      </c>
      <c r="B1710" s="13" t="s">
        <v>158</v>
      </c>
      <c r="C1710" s="13" t="s">
        <v>203</v>
      </c>
      <c r="D1710" s="26" t="s">
        <v>63</v>
      </c>
      <c r="E1710" s="28">
        <v>0.01</v>
      </c>
      <c r="F1710" s="28">
        <v>4.0000000000000001E-3</v>
      </c>
      <c r="G1710" s="28">
        <v>84</v>
      </c>
      <c r="H1710" s="28">
        <v>79</v>
      </c>
      <c r="I1710" s="28">
        <v>0.16300000000000001</v>
      </c>
      <c r="J1710" s="28">
        <v>0.67900000000000005</v>
      </c>
      <c r="K1710" s="28">
        <v>0.158</v>
      </c>
      <c r="L1710" s="28">
        <v>7437115</v>
      </c>
      <c r="M1710" s="28">
        <v>0.73499999999999999</v>
      </c>
    </row>
    <row r="1711" spans="1:13" ht="15.75" customHeight="1" x14ac:dyDescent="0.25">
      <c r="A1711" s="15">
        <v>1710</v>
      </c>
      <c r="B1711" s="13" t="s">
        <v>158</v>
      </c>
      <c r="C1711" s="13" t="s">
        <v>203</v>
      </c>
      <c r="D1711" s="26" t="s">
        <v>64</v>
      </c>
      <c r="E1711" s="28">
        <v>0.01</v>
      </c>
      <c r="F1711" s="28">
        <v>4.0000000000000001E-3</v>
      </c>
      <c r="G1711" s="28">
        <v>84</v>
      </c>
      <c r="H1711" s="28">
        <v>79</v>
      </c>
      <c r="I1711" s="28">
        <v>0.16</v>
      </c>
      <c r="J1711" s="28">
        <v>0.68</v>
      </c>
      <c r="K1711" s="28">
        <v>0.16</v>
      </c>
      <c r="L1711" s="28">
        <v>7483934</v>
      </c>
      <c r="M1711" s="28">
        <v>0.73499999999999999</v>
      </c>
    </row>
    <row r="1712" spans="1:13" ht="15.75" customHeight="1" x14ac:dyDescent="0.25">
      <c r="A1712" s="15">
        <v>1711</v>
      </c>
      <c r="B1712" s="13" t="s">
        <v>158</v>
      </c>
      <c r="C1712" s="13" t="s">
        <v>203</v>
      </c>
      <c r="D1712" s="26" t="s">
        <v>65</v>
      </c>
      <c r="E1712" s="28">
        <v>0.01</v>
      </c>
      <c r="F1712" s="28">
        <v>4.0000000000000001E-3</v>
      </c>
      <c r="G1712" s="28">
        <v>84</v>
      </c>
      <c r="H1712" s="28">
        <v>79</v>
      </c>
      <c r="I1712" s="28">
        <v>0.157</v>
      </c>
      <c r="J1712" s="28">
        <v>0.68100000000000005</v>
      </c>
      <c r="K1712" s="28">
        <v>0.16200000000000001</v>
      </c>
      <c r="L1712" s="28">
        <v>7551117</v>
      </c>
      <c r="M1712" s="28">
        <v>0.73599999999999999</v>
      </c>
    </row>
    <row r="1713" spans="1:13" ht="15.75" customHeight="1" x14ac:dyDescent="0.25">
      <c r="A1713" s="15">
        <v>1712</v>
      </c>
      <c r="B1713" s="13" t="s">
        <v>158</v>
      </c>
      <c r="C1713" s="13" t="s">
        <v>203</v>
      </c>
      <c r="D1713" s="26" t="s">
        <v>66</v>
      </c>
      <c r="E1713" s="28">
        <v>0.01</v>
      </c>
      <c r="F1713" s="28">
        <v>4.0000000000000001E-3</v>
      </c>
      <c r="G1713" s="28">
        <v>84</v>
      </c>
      <c r="H1713" s="28">
        <v>80</v>
      </c>
      <c r="I1713" s="28">
        <v>0.155</v>
      </c>
      <c r="J1713" s="28">
        <v>0.68100000000000005</v>
      </c>
      <c r="K1713" s="28">
        <v>0.16400000000000001</v>
      </c>
      <c r="L1713" s="28">
        <v>7647675</v>
      </c>
      <c r="M1713" s="28">
        <v>0.73599999999999999</v>
      </c>
    </row>
    <row r="1714" spans="1:13" ht="15.75" customHeight="1" x14ac:dyDescent="0.25">
      <c r="A1714" s="15">
        <v>1713</v>
      </c>
      <c r="B1714" s="13" t="s">
        <v>158</v>
      </c>
      <c r="C1714" s="13" t="s">
        <v>203</v>
      </c>
      <c r="D1714" s="26" t="s">
        <v>67</v>
      </c>
      <c r="E1714" s="28">
        <v>0.01</v>
      </c>
      <c r="F1714" s="28">
        <v>4.0000000000000001E-3</v>
      </c>
      <c r="G1714" s="28">
        <v>84</v>
      </c>
      <c r="H1714" s="28">
        <v>80</v>
      </c>
      <c r="I1714" s="28">
        <v>0.152</v>
      </c>
      <c r="J1714" s="28">
        <v>0.68100000000000005</v>
      </c>
      <c r="K1714" s="28">
        <v>0.16700000000000001</v>
      </c>
      <c r="L1714" s="28">
        <v>7743831</v>
      </c>
      <c r="M1714" s="28">
        <v>0.73599999999999999</v>
      </c>
    </row>
    <row r="1715" spans="1:13" ht="15.75" customHeight="1" x14ac:dyDescent="0.25">
      <c r="A1715" s="15">
        <v>1714</v>
      </c>
      <c r="B1715" s="13" t="s">
        <v>158</v>
      </c>
      <c r="C1715" s="13" t="s">
        <v>203</v>
      </c>
      <c r="D1715" s="26" t="s">
        <v>68</v>
      </c>
      <c r="E1715" s="28">
        <v>0.01</v>
      </c>
      <c r="F1715" s="28">
        <v>4.0000000000000001E-3</v>
      </c>
      <c r="G1715" s="28">
        <v>85</v>
      </c>
      <c r="H1715" s="28">
        <v>80</v>
      </c>
      <c r="I1715" s="28">
        <v>0.151</v>
      </c>
      <c r="J1715" s="28">
        <v>0.68</v>
      </c>
      <c r="K1715" s="28">
        <v>0.16900000000000001</v>
      </c>
      <c r="L1715" s="28">
        <v>7824909</v>
      </c>
      <c r="M1715" s="28">
        <v>0.73699999999999999</v>
      </c>
    </row>
    <row r="1716" spans="1:13" ht="15.75" customHeight="1" x14ac:dyDescent="0.25">
      <c r="A1716" s="15">
        <v>1715</v>
      </c>
      <c r="B1716" s="13" t="s">
        <v>158</v>
      </c>
      <c r="C1716" s="13" t="s">
        <v>203</v>
      </c>
      <c r="D1716" s="26" t="s">
        <v>69</v>
      </c>
      <c r="E1716" s="28">
        <v>0.01</v>
      </c>
      <c r="F1716" s="28">
        <v>4.0000000000000001E-3</v>
      </c>
      <c r="G1716" s="28">
        <v>85</v>
      </c>
      <c r="H1716" s="28">
        <v>81</v>
      </c>
      <c r="I1716" s="28">
        <v>0.14899999999999999</v>
      </c>
      <c r="J1716" s="28">
        <v>0.67900000000000005</v>
      </c>
      <c r="K1716" s="28">
        <v>0.17199999999999999</v>
      </c>
      <c r="L1716" s="28">
        <v>7912398</v>
      </c>
      <c r="M1716" s="28">
        <v>0.73699999999999999</v>
      </c>
    </row>
    <row r="1717" spans="1:13" ht="15.75" customHeight="1" x14ac:dyDescent="0.25">
      <c r="A1717" s="15">
        <v>1716</v>
      </c>
      <c r="B1717" s="13" t="s">
        <v>158</v>
      </c>
      <c r="C1717" s="13" t="s">
        <v>203</v>
      </c>
      <c r="D1717" s="26" t="s">
        <v>70</v>
      </c>
      <c r="E1717" s="28">
        <v>0.01</v>
      </c>
      <c r="F1717" s="28">
        <v>4.0000000000000001E-3</v>
      </c>
      <c r="G1717" s="28">
        <v>85</v>
      </c>
      <c r="H1717" s="28">
        <v>81</v>
      </c>
      <c r="I1717" s="28">
        <v>0.14799999999999999</v>
      </c>
      <c r="J1717" s="28">
        <v>0.67800000000000005</v>
      </c>
      <c r="K1717" s="28">
        <v>0.17399999999999999</v>
      </c>
      <c r="L1717" s="28">
        <v>7996861</v>
      </c>
      <c r="M1717" s="28">
        <v>0.73699999999999999</v>
      </c>
    </row>
    <row r="1718" spans="1:13" ht="15.75" customHeight="1" x14ac:dyDescent="0.25">
      <c r="A1718" s="15">
        <v>1717</v>
      </c>
      <c r="B1718" s="13" t="s">
        <v>158</v>
      </c>
      <c r="C1718" s="13" t="s">
        <v>204</v>
      </c>
      <c r="D1718" s="26" t="s">
        <v>58</v>
      </c>
      <c r="E1718" s="28">
        <v>2.1000000000000001E-2</v>
      </c>
      <c r="F1718" s="28">
        <v>3.4000000000000002E-2</v>
      </c>
      <c r="G1718" s="28">
        <v>74</v>
      </c>
      <c r="H1718" s="28">
        <v>66</v>
      </c>
      <c r="I1718" s="28">
        <v>0.307</v>
      </c>
      <c r="J1718" s="28">
        <v>0.63400000000000001</v>
      </c>
      <c r="K1718" s="28">
        <v>0.06</v>
      </c>
      <c r="L1718" s="28">
        <v>63174483</v>
      </c>
      <c r="M1718" s="28">
        <v>0.64700000000000002</v>
      </c>
    </row>
    <row r="1719" spans="1:13" ht="15.75" customHeight="1" x14ac:dyDescent="0.25">
      <c r="A1719" s="15">
        <v>1718</v>
      </c>
      <c r="B1719" s="13" t="s">
        <v>158</v>
      </c>
      <c r="C1719" s="13" t="s">
        <v>204</v>
      </c>
      <c r="D1719" s="26" t="s">
        <v>59</v>
      </c>
      <c r="E1719" s="28">
        <v>2.1000000000000001E-2</v>
      </c>
      <c r="F1719" s="28">
        <v>3.2000000000000001E-2</v>
      </c>
      <c r="G1719" s="28">
        <v>74</v>
      </c>
      <c r="H1719" s="28">
        <v>67</v>
      </c>
      <c r="I1719" s="28">
        <v>0.30199999999999999</v>
      </c>
      <c r="J1719" s="28">
        <v>0.63700000000000001</v>
      </c>
      <c r="K1719" s="28">
        <v>6.0999999999999999E-2</v>
      </c>
      <c r="L1719" s="28">
        <v>64100297</v>
      </c>
      <c r="M1719" s="28">
        <v>0.65300000000000002</v>
      </c>
    </row>
    <row r="1720" spans="1:13" ht="15.75" customHeight="1" x14ac:dyDescent="0.25">
      <c r="A1720" s="15">
        <v>1719</v>
      </c>
      <c r="B1720" s="13" t="s">
        <v>158</v>
      </c>
      <c r="C1720" s="13" t="s">
        <v>204</v>
      </c>
      <c r="D1720" s="26" t="s">
        <v>60</v>
      </c>
      <c r="E1720" s="28">
        <v>2.1000000000000001E-2</v>
      </c>
      <c r="F1720" s="28">
        <v>0.03</v>
      </c>
      <c r="G1720" s="28">
        <v>75</v>
      </c>
      <c r="H1720" s="28">
        <v>68</v>
      </c>
      <c r="I1720" s="28">
        <v>0.29699999999999999</v>
      </c>
      <c r="J1720" s="28">
        <v>0.64</v>
      </c>
      <c r="K1720" s="28">
        <v>6.3E-2</v>
      </c>
      <c r="L1720" s="28">
        <v>65022300</v>
      </c>
      <c r="M1720" s="28">
        <v>0.66</v>
      </c>
    </row>
    <row r="1721" spans="1:13" ht="15.75" customHeight="1" x14ac:dyDescent="0.25">
      <c r="A1721" s="15">
        <v>1720</v>
      </c>
      <c r="B1721" s="13" t="s">
        <v>158</v>
      </c>
      <c r="C1721" s="13" t="s">
        <v>204</v>
      </c>
      <c r="D1721" s="26" t="s">
        <v>61</v>
      </c>
      <c r="E1721" s="28">
        <v>0.02</v>
      </c>
      <c r="F1721" s="28">
        <v>2.9000000000000001E-2</v>
      </c>
      <c r="G1721" s="28">
        <v>75</v>
      </c>
      <c r="H1721" s="28">
        <v>68</v>
      </c>
      <c r="I1721" s="28">
        <v>0.29299999999999998</v>
      </c>
      <c r="J1721" s="28">
        <v>0.64300000000000002</v>
      </c>
      <c r="K1721" s="28">
        <v>6.4000000000000001E-2</v>
      </c>
      <c r="L1721" s="28">
        <v>65938265</v>
      </c>
      <c r="M1721" s="28">
        <v>0.66600000000000004</v>
      </c>
    </row>
    <row r="1722" spans="1:13" ht="15.75" customHeight="1" x14ac:dyDescent="0.25">
      <c r="A1722" s="15">
        <v>1721</v>
      </c>
      <c r="B1722" s="13" t="s">
        <v>158</v>
      </c>
      <c r="C1722" s="13" t="s">
        <v>204</v>
      </c>
      <c r="D1722" s="26" t="s">
        <v>62</v>
      </c>
      <c r="E1722" s="28">
        <v>0.02</v>
      </c>
      <c r="F1722" s="28">
        <v>2.7E-2</v>
      </c>
      <c r="G1722" s="28">
        <v>76</v>
      </c>
      <c r="H1722" s="28">
        <v>69</v>
      </c>
      <c r="I1722" s="28">
        <v>0.28899999999999998</v>
      </c>
      <c r="J1722" s="28">
        <v>0.64600000000000002</v>
      </c>
      <c r="K1722" s="28">
        <v>6.5000000000000002E-2</v>
      </c>
      <c r="L1722" s="28">
        <v>66845635</v>
      </c>
      <c r="M1722" s="28">
        <v>0.67200000000000004</v>
      </c>
    </row>
    <row r="1723" spans="1:13" ht="15.75" customHeight="1" x14ac:dyDescent="0.25">
      <c r="A1723" s="15">
        <v>1722</v>
      </c>
      <c r="B1723" s="13" t="s">
        <v>158</v>
      </c>
      <c r="C1723" s="13" t="s">
        <v>204</v>
      </c>
      <c r="D1723" s="26" t="s">
        <v>63</v>
      </c>
      <c r="E1723" s="28">
        <v>1.9E-2</v>
      </c>
      <c r="F1723" s="28">
        <v>2.5999999999999999E-2</v>
      </c>
      <c r="G1723" s="28">
        <v>76</v>
      </c>
      <c r="H1723" s="28">
        <v>69</v>
      </c>
      <c r="I1723" s="28">
        <v>0.28499999999999998</v>
      </c>
      <c r="J1723" s="28">
        <v>0.64900000000000002</v>
      </c>
      <c r="K1723" s="28">
        <v>6.6000000000000003E-2</v>
      </c>
      <c r="L1723" s="28">
        <v>67743052</v>
      </c>
      <c r="M1723" s="28">
        <v>0.67800000000000005</v>
      </c>
    </row>
    <row r="1724" spans="1:13" ht="15.75" customHeight="1" x14ac:dyDescent="0.25">
      <c r="A1724" s="15">
        <v>1723</v>
      </c>
      <c r="B1724" s="13" t="s">
        <v>158</v>
      </c>
      <c r="C1724" s="13" t="s">
        <v>204</v>
      </c>
      <c r="D1724" s="26" t="s">
        <v>64</v>
      </c>
      <c r="E1724" s="28">
        <v>1.9E-2</v>
      </c>
      <c r="F1724" s="28">
        <v>2.4E-2</v>
      </c>
      <c r="G1724" s="28">
        <v>76</v>
      </c>
      <c r="H1724" s="28">
        <v>69</v>
      </c>
      <c r="I1724" s="28">
        <v>0.28100000000000003</v>
      </c>
      <c r="J1724" s="28">
        <v>0.65200000000000002</v>
      </c>
      <c r="K1724" s="28">
        <v>6.7000000000000004E-2</v>
      </c>
      <c r="L1724" s="28">
        <v>68626337</v>
      </c>
      <c r="M1724" s="28">
        <v>0.68400000000000005</v>
      </c>
    </row>
    <row r="1725" spans="1:13" ht="15.75" customHeight="1" x14ac:dyDescent="0.25">
      <c r="A1725" s="15">
        <v>1724</v>
      </c>
      <c r="B1725" s="13" t="s">
        <v>158</v>
      </c>
      <c r="C1725" s="13" t="s">
        <v>204</v>
      </c>
      <c r="D1725" s="26" t="s">
        <v>65</v>
      </c>
      <c r="E1725" s="28">
        <v>1.9E-2</v>
      </c>
      <c r="F1725" s="28">
        <v>2.3E-2</v>
      </c>
      <c r="G1725" s="28">
        <v>77</v>
      </c>
      <c r="H1725" s="28">
        <v>70</v>
      </c>
      <c r="I1725" s="28">
        <v>0.27800000000000002</v>
      </c>
      <c r="J1725" s="28">
        <v>0.65500000000000003</v>
      </c>
      <c r="K1725" s="28">
        <v>6.8000000000000005E-2</v>
      </c>
      <c r="L1725" s="28">
        <v>69496513</v>
      </c>
      <c r="M1725" s="28">
        <v>0.69</v>
      </c>
    </row>
    <row r="1726" spans="1:13" ht="15.75" customHeight="1" x14ac:dyDescent="0.25">
      <c r="A1726" s="15">
        <v>1725</v>
      </c>
      <c r="B1726" s="13" t="s">
        <v>158</v>
      </c>
      <c r="C1726" s="13" t="s">
        <v>204</v>
      </c>
      <c r="D1726" s="26" t="s">
        <v>66</v>
      </c>
      <c r="E1726" s="28">
        <v>1.7999999999999999E-2</v>
      </c>
      <c r="F1726" s="28">
        <v>2.1999999999999999E-2</v>
      </c>
      <c r="G1726" s="28">
        <v>77</v>
      </c>
      <c r="H1726" s="28">
        <v>70</v>
      </c>
      <c r="I1726" s="28">
        <v>0.27400000000000002</v>
      </c>
      <c r="J1726" s="28">
        <v>0.65700000000000003</v>
      </c>
      <c r="K1726" s="28">
        <v>6.9000000000000006E-2</v>
      </c>
      <c r="L1726" s="28">
        <v>70363511</v>
      </c>
      <c r="M1726" s="28">
        <v>0.69599999999999995</v>
      </c>
    </row>
    <row r="1727" spans="1:13" ht="15.75" customHeight="1" x14ac:dyDescent="0.25">
      <c r="A1727" s="15">
        <v>1726</v>
      </c>
      <c r="B1727" s="13" t="s">
        <v>158</v>
      </c>
      <c r="C1727" s="13" t="s">
        <v>204</v>
      </c>
      <c r="D1727" s="26" t="s">
        <v>67</v>
      </c>
      <c r="E1727" s="28">
        <v>1.7999999999999999E-2</v>
      </c>
      <c r="F1727" s="28">
        <v>2.1000000000000001E-2</v>
      </c>
      <c r="G1727" s="28">
        <v>77</v>
      </c>
      <c r="H1727" s="28">
        <v>70</v>
      </c>
      <c r="I1727" s="28">
        <v>0.27100000000000002</v>
      </c>
      <c r="J1727" s="28">
        <v>0.66</v>
      </c>
      <c r="K1727" s="28">
        <v>6.9000000000000006E-2</v>
      </c>
      <c r="L1727" s="28">
        <v>71241080</v>
      </c>
      <c r="M1727" s="28">
        <v>0.70099999999999996</v>
      </c>
    </row>
    <row r="1728" spans="1:13" ht="15.75" customHeight="1" x14ac:dyDescent="0.25">
      <c r="A1728" s="15">
        <v>1727</v>
      </c>
      <c r="B1728" s="13" t="s">
        <v>158</v>
      </c>
      <c r="C1728" s="13" t="s">
        <v>204</v>
      </c>
      <c r="D1728" s="26" t="s">
        <v>68</v>
      </c>
      <c r="E1728" s="28">
        <v>1.7999999999999999E-2</v>
      </c>
      <c r="F1728" s="28">
        <v>0.02</v>
      </c>
      <c r="G1728" s="28">
        <v>78</v>
      </c>
      <c r="H1728" s="28">
        <v>71</v>
      </c>
      <c r="I1728" s="28">
        <v>0.26700000000000002</v>
      </c>
      <c r="J1728" s="28">
        <v>0.66200000000000003</v>
      </c>
      <c r="K1728" s="28">
        <v>7.0999999999999994E-2</v>
      </c>
      <c r="L1728" s="28">
        <v>72137546</v>
      </c>
      <c r="M1728" s="28">
        <v>0.70699999999999996</v>
      </c>
    </row>
    <row r="1729" spans="1:13" ht="15.75" customHeight="1" x14ac:dyDescent="0.25">
      <c r="A1729" s="15">
        <v>1728</v>
      </c>
      <c r="B1729" s="13" t="s">
        <v>158</v>
      </c>
      <c r="C1729" s="13" t="s">
        <v>204</v>
      </c>
      <c r="D1729" s="26" t="s">
        <v>69</v>
      </c>
      <c r="E1729" s="28">
        <v>1.7000000000000001E-2</v>
      </c>
      <c r="F1729" s="28">
        <v>1.9E-2</v>
      </c>
      <c r="G1729" s="28">
        <v>78</v>
      </c>
      <c r="H1729" s="28">
        <v>71</v>
      </c>
      <c r="I1729" s="28">
        <v>0.26400000000000001</v>
      </c>
      <c r="J1729" s="28">
        <v>0.66500000000000004</v>
      </c>
      <c r="K1729" s="28">
        <v>7.1999999999999995E-2</v>
      </c>
      <c r="L1729" s="28">
        <v>73058638</v>
      </c>
      <c r="M1729" s="28">
        <v>0.71299999999999997</v>
      </c>
    </row>
    <row r="1730" spans="1:13" ht="15.75" customHeight="1" x14ac:dyDescent="0.25">
      <c r="A1730" s="15">
        <v>1729</v>
      </c>
      <c r="B1730" s="13" t="s">
        <v>158</v>
      </c>
      <c r="C1730" s="13" t="s">
        <v>204</v>
      </c>
      <c r="D1730" s="26" t="s">
        <v>70</v>
      </c>
      <c r="E1730" s="28">
        <v>1.7000000000000001E-2</v>
      </c>
      <c r="F1730" s="28">
        <v>1.7000000000000001E-2</v>
      </c>
      <c r="G1730" s="28">
        <v>78</v>
      </c>
      <c r="H1730" s="28">
        <v>72</v>
      </c>
      <c r="I1730" s="28">
        <v>0.26</v>
      </c>
      <c r="J1730" s="28">
        <v>0.66700000000000004</v>
      </c>
      <c r="K1730" s="28">
        <v>7.2999999999999995E-2</v>
      </c>
      <c r="L1730" s="28">
        <v>73997128</v>
      </c>
      <c r="M1730" s="28">
        <v>0.71799999999999997</v>
      </c>
    </row>
    <row r="1731" spans="1:13" ht="15.75" customHeight="1" x14ac:dyDescent="0.25">
      <c r="A1731" s="15">
        <v>1730</v>
      </c>
      <c r="B1731" s="13" t="s">
        <v>158</v>
      </c>
      <c r="C1731" s="13" t="s">
        <v>205</v>
      </c>
      <c r="D1731" s="26" t="s">
        <v>58</v>
      </c>
      <c r="E1731" s="28">
        <v>8.0000000000000002E-3</v>
      </c>
      <c r="F1731" s="28">
        <v>1.6E-2</v>
      </c>
      <c r="G1731" s="28">
        <v>74</v>
      </c>
      <c r="H1731" s="28">
        <v>62</v>
      </c>
      <c r="I1731" s="28">
        <v>0.17499999999999999</v>
      </c>
      <c r="J1731" s="28">
        <v>0.68799999999999994</v>
      </c>
      <c r="K1731" s="28">
        <v>0.13800000000000001</v>
      </c>
      <c r="L1731" s="28">
        <v>49175848</v>
      </c>
      <c r="M1731" s="28">
        <v>0.67100000000000004</v>
      </c>
    </row>
    <row r="1732" spans="1:13" ht="15.75" customHeight="1" x14ac:dyDescent="0.25">
      <c r="A1732" s="15">
        <v>1731</v>
      </c>
      <c r="B1732" s="13" t="s">
        <v>158</v>
      </c>
      <c r="C1732" s="13" t="s">
        <v>205</v>
      </c>
      <c r="D1732" s="26" t="s">
        <v>59</v>
      </c>
      <c r="E1732" s="28">
        <v>8.0000000000000002E-3</v>
      </c>
      <c r="F1732" s="28">
        <v>1.4999999999999999E-2</v>
      </c>
      <c r="G1732" s="28">
        <v>74</v>
      </c>
      <c r="H1732" s="28">
        <v>63</v>
      </c>
      <c r="I1732" s="28">
        <v>0.16800000000000001</v>
      </c>
      <c r="J1732" s="28">
        <v>0.69099999999999995</v>
      </c>
      <c r="K1732" s="28">
        <v>0.14099999999999999</v>
      </c>
      <c r="L1732" s="28">
        <v>48683865</v>
      </c>
      <c r="M1732" s="28">
        <v>0.67200000000000004</v>
      </c>
    </row>
    <row r="1733" spans="1:13" ht="15.75" customHeight="1" x14ac:dyDescent="0.25">
      <c r="A1733" s="15">
        <v>1732</v>
      </c>
      <c r="B1733" s="13" t="s">
        <v>158</v>
      </c>
      <c r="C1733" s="13" t="s">
        <v>205</v>
      </c>
      <c r="D1733" s="26" t="s">
        <v>60</v>
      </c>
      <c r="E1733" s="28">
        <v>8.9999999999999993E-3</v>
      </c>
      <c r="F1733" s="28">
        <v>1.4E-2</v>
      </c>
      <c r="G1733" s="28">
        <v>74</v>
      </c>
      <c r="H1733" s="28">
        <v>63</v>
      </c>
      <c r="I1733" s="28">
        <v>0.16200000000000001</v>
      </c>
      <c r="J1733" s="28">
        <v>0.69199999999999995</v>
      </c>
      <c r="K1733" s="28">
        <v>0.14499999999999999</v>
      </c>
      <c r="L1733" s="28">
        <v>48202500</v>
      </c>
      <c r="M1733" s="28">
        <v>0.67300000000000004</v>
      </c>
    </row>
    <row r="1734" spans="1:13" ht="15.75" customHeight="1" x14ac:dyDescent="0.25">
      <c r="A1734" s="15">
        <v>1733</v>
      </c>
      <c r="B1734" s="13" t="s">
        <v>158</v>
      </c>
      <c r="C1734" s="13" t="s">
        <v>205</v>
      </c>
      <c r="D1734" s="26" t="s">
        <v>61</v>
      </c>
      <c r="E1734" s="28">
        <v>8.9999999999999993E-3</v>
      </c>
      <c r="F1734" s="28">
        <v>1.4E-2</v>
      </c>
      <c r="G1734" s="28">
        <v>74</v>
      </c>
      <c r="H1734" s="28">
        <v>63</v>
      </c>
      <c r="I1734" s="28">
        <v>0.156</v>
      </c>
      <c r="J1734" s="28">
        <v>0.69299999999999995</v>
      </c>
      <c r="K1734" s="28">
        <v>0.15</v>
      </c>
      <c r="L1734" s="28">
        <v>47812950</v>
      </c>
      <c r="M1734" s="28">
        <v>0.67400000000000004</v>
      </c>
    </row>
    <row r="1735" spans="1:13" ht="15.75" customHeight="1" x14ac:dyDescent="0.25">
      <c r="A1735" s="15">
        <v>1734</v>
      </c>
      <c r="B1735" s="13" t="s">
        <v>158</v>
      </c>
      <c r="C1735" s="13" t="s">
        <v>205</v>
      </c>
      <c r="D1735" s="26" t="s">
        <v>62</v>
      </c>
      <c r="E1735" s="28">
        <v>8.9999999999999993E-3</v>
      </c>
      <c r="F1735" s="28">
        <v>1.2999999999999999E-2</v>
      </c>
      <c r="G1735" s="28">
        <v>74</v>
      </c>
      <c r="H1735" s="28">
        <v>63</v>
      </c>
      <c r="I1735" s="28">
        <v>0.151</v>
      </c>
      <c r="J1735" s="28">
        <v>0.69399999999999995</v>
      </c>
      <c r="K1735" s="28">
        <v>0.155</v>
      </c>
      <c r="L1735" s="28">
        <v>47451600</v>
      </c>
      <c r="M1735" s="28">
        <v>0.67600000000000005</v>
      </c>
    </row>
    <row r="1736" spans="1:13" ht="15.75" customHeight="1" x14ac:dyDescent="0.25">
      <c r="A1736" s="15">
        <v>1735</v>
      </c>
      <c r="B1736" s="13" t="s">
        <v>158</v>
      </c>
      <c r="C1736" s="13" t="s">
        <v>205</v>
      </c>
      <c r="D1736" s="26" t="s">
        <v>63</v>
      </c>
      <c r="E1736" s="28">
        <v>8.9999999999999993E-3</v>
      </c>
      <c r="F1736" s="28">
        <v>1.2999999999999999E-2</v>
      </c>
      <c r="G1736" s="28">
        <v>74</v>
      </c>
      <c r="H1736" s="28">
        <v>62</v>
      </c>
      <c r="I1736" s="28">
        <v>0.14699999999999999</v>
      </c>
      <c r="J1736" s="28">
        <v>0.69499999999999995</v>
      </c>
      <c r="K1736" s="28">
        <v>0.158</v>
      </c>
      <c r="L1736" s="28">
        <v>47105150</v>
      </c>
      <c r="M1736" s="28">
        <v>0.67800000000000005</v>
      </c>
    </row>
    <row r="1737" spans="1:13" ht="15.75" customHeight="1" x14ac:dyDescent="0.25">
      <c r="A1737" s="15">
        <v>1736</v>
      </c>
      <c r="B1737" s="13" t="s">
        <v>158</v>
      </c>
      <c r="C1737" s="13" t="s">
        <v>205</v>
      </c>
      <c r="D1737" s="26" t="s">
        <v>64</v>
      </c>
      <c r="E1737" s="28">
        <v>0.01</v>
      </c>
      <c r="F1737" s="28">
        <v>1.2E-2</v>
      </c>
      <c r="G1737" s="28">
        <v>74</v>
      </c>
      <c r="H1737" s="28">
        <v>62</v>
      </c>
      <c r="I1737" s="28">
        <v>0.14299999999999999</v>
      </c>
      <c r="J1737" s="28">
        <v>0.69699999999999995</v>
      </c>
      <c r="K1737" s="28">
        <v>0.16</v>
      </c>
      <c r="L1737" s="28">
        <v>46787750</v>
      </c>
      <c r="M1737" s="28">
        <v>0.68</v>
      </c>
    </row>
    <row r="1738" spans="1:13" ht="15.75" customHeight="1" x14ac:dyDescent="0.25">
      <c r="A1738" s="15">
        <v>1737</v>
      </c>
      <c r="B1738" s="13" t="s">
        <v>158</v>
      </c>
      <c r="C1738" s="13" t="s">
        <v>205</v>
      </c>
      <c r="D1738" s="26" t="s">
        <v>65</v>
      </c>
      <c r="E1738" s="28">
        <v>0.01</v>
      </c>
      <c r="F1738" s="28">
        <v>1.2E-2</v>
      </c>
      <c r="G1738" s="28">
        <v>74</v>
      </c>
      <c r="H1738" s="28">
        <v>63</v>
      </c>
      <c r="I1738" s="28">
        <v>0.14099999999999999</v>
      </c>
      <c r="J1738" s="28">
        <v>0.69799999999999995</v>
      </c>
      <c r="K1738" s="28">
        <v>0.161</v>
      </c>
      <c r="L1738" s="28">
        <v>46509350</v>
      </c>
      <c r="M1738" s="28">
        <v>0.68100000000000005</v>
      </c>
    </row>
    <row r="1739" spans="1:13" ht="15.75" customHeight="1" x14ac:dyDescent="0.25">
      <c r="A1739" s="15">
        <v>1738</v>
      </c>
      <c r="B1739" s="13" t="s">
        <v>158</v>
      </c>
      <c r="C1739" s="13" t="s">
        <v>205</v>
      </c>
      <c r="D1739" s="26" t="s">
        <v>66</v>
      </c>
      <c r="E1739" s="28">
        <v>1.0999999999999999E-2</v>
      </c>
      <c r="F1739" s="28">
        <v>1.0999999999999999E-2</v>
      </c>
      <c r="G1739" s="28">
        <v>74</v>
      </c>
      <c r="H1739" s="28">
        <v>63</v>
      </c>
      <c r="I1739" s="28">
        <v>0.13900000000000001</v>
      </c>
      <c r="J1739" s="28">
        <v>0.7</v>
      </c>
      <c r="K1739" s="28">
        <v>0.16</v>
      </c>
      <c r="L1739" s="28">
        <v>46258200</v>
      </c>
      <c r="M1739" s="28">
        <v>0.68300000000000005</v>
      </c>
    </row>
    <row r="1740" spans="1:13" ht="15.75" customHeight="1" x14ac:dyDescent="0.25">
      <c r="A1740" s="15">
        <v>1739</v>
      </c>
      <c r="B1740" s="13" t="s">
        <v>158</v>
      </c>
      <c r="C1740" s="13" t="s">
        <v>205</v>
      </c>
      <c r="D1740" s="26" t="s">
        <v>67</v>
      </c>
      <c r="E1740" s="28">
        <v>1.0999999999999999E-2</v>
      </c>
      <c r="F1740" s="28">
        <v>1.0999999999999999E-2</v>
      </c>
      <c r="G1740" s="28">
        <v>75</v>
      </c>
      <c r="H1740" s="28">
        <v>64</v>
      </c>
      <c r="I1740" s="28">
        <v>0.13900000000000001</v>
      </c>
      <c r="J1740" s="28">
        <v>0.70199999999999996</v>
      </c>
      <c r="K1740" s="28">
        <v>0.159</v>
      </c>
      <c r="L1740" s="28">
        <v>46053300</v>
      </c>
      <c r="M1740" s="28">
        <v>0.68500000000000005</v>
      </c>
    </row>
    <row r="1741" spans="1:13" ht="15.75" customHeight="1" x14ac:dyDescent="0.25">
      <c r="A1741" s="15">
        <v>1740</v>
      </c>
      <c r="B1741" s="13" t="s">
        <v>158</v>
      </c>
      <c r="C1741" s="13" t="s">
        <v>205</v>
      </c>
      <c r="D1741" s="26" t="s">
        <v>68</v>
      </c>
      <c r="E1741" s="28">
        <v>1.0999999999999999E-2</v>
      </c>
      <c r="F1741" s="28">
        <v>0.01</v>
      </c>
      <c r="G1741" s="28">
        <v>76</v>
      </c>
      <c r="H1741" s="28">
        <v>65</v>
      </c>
      <c r="I1741" s="28">
        <v>0.13900000000000001</v>
      </c>
      <c r="J1741" s="28">
        <v>0.70299999999999996</v>
      </c>
      <c r="K1741" s="28">
        <v>0.158</v>
      </c>
      <c r="L1741" s="28">
        <v>45870700</v>
      </c>
      <c r="M1741" s="28">
        <v>0.68700000000000006</v>
      </c>
    </row>
    <row r="1742" spans="1:13" ht="15.75" customHeight="1" x14ac:dyDescent="0.25">
      <c r="A1742" s="15">
        <v>1741</v>
      </c>
      <c r="B1742" s="13" t="s">
        <v>158</v>
      </c>
      <c r="C1742" s="13" t="s">
        <v>205</v>
      </c>
      <c r="D1742" s="26" t="s">
        <v>69</v>
      </c>
      <c r="E1742" s="28">
        <v>1.0999999999999999E-2</v>
      </c>
      <c r="F1742" s="28">
        <v>0.01</v>
      </c>
      <c r="G1742" s="28">
        <v>76</v>
      </c>
      <c r="H1742" s="28">
        <v>66</v>
      </c>
      <c r="I1742" s="28">
        <v>0.14000000000000001</v>
      </c>
      <c r="J1742" s="28">
        <v>0.70399999999999996</v>
      </c>
      <c r="K1742" s="28">
        <v>0.156</v>
      </c>
      <c r="L1742" s="28">
        <v>45706100</v>
      </c>
      <c r="M1742" s="28">
        <v>0.68899999999999995</v>
      </c>
    </row>
    <row r="1743" spans="1:13" ht="15.75" customHeight="1" x14ac:dyDescent="0.25">
      <c r="A1743" s="15">
        <v>1742</v>
      </c>
      <c r="B1743" s="13" t="s">
        <v>158</v>
      </c>
      <c r="C1743" s="13" t="s">
        <v>205</v>
      </c>
      <c r="D1743" s="26" t="s">
        <v>70</v>
      </c>
      <c r="E1743" s="28">
        <v>1.0999999999999999E-2</v>
      </c>
      <c r="F1743" s="28">
        <v>8.9999999999999993E-3</v>
      </c>
      <c r="G1743" s="28">
        <v>76</v>
      </c>
      <c r="H1743" s="28">
        <v>66</v>
      </c>
      <c r="I1743" s="28">
        <v>0.14199999999999999</v>
      </c>
      <c r="J1743" s="28">
        <v>0.70499999999999996</v>
      </c>
      <c r="K1743" s="28">
        <v>0.153</v>
      </c>
      <c r="L1743" s="28">
        <v>45593300</v>
      </c>
      <c r="M1743" s="28">
        <v>0.69099999999999995</v>
      </c>
    </row>
    <row r="1744" spans="1:13" ht="15.75" customHeight="1" x14ac:dyDescent="0.25">
      <c r="A1744" s="15">
        <v>1743</v>
      </c>
      <c r="B1744" s="13" t="s">
        <v>158</v>
      </c>
      <c r="C1744" s="13" t="s">
        <v>206</v>
      </c>
      <c r="D1744" s="26" t="s">
        <v>58</v>
      </c>
      <c r="E1744" s="28">
        <v>1.2E-2</v>
      </c>
      <c r="F1744" s="28">
        <v>6.0000000000000001E-3</v>
      </c>
      <c r="G1744" s="28">
        <v>80</v>
      </c>
      <c r="H1744" s="28">
        <v>75</v>
      </c>
      <c r="I1744" s="28">
        <v>0.19</v>
      </c>
      <c r="J1744" s="28">
        <v>0.65200000000000002</v>
      </c>
      <c r="K1744" s="28">
        <v>0.158</v>
      </c>
      <c r="L1744" s="28">
        <v>58892514</v>
      </c>
      <c r="M1744" s="28">
        <v>0.78700000000000003</v>
      </c>
    </row>
    <row r="1745" spans="1:13" ht="15.75" customHeight="1" x14ac:dyDescent="0.25">
      <c r="A1745" s="15">
        <v>1744</v>
      </c>
      <c r="B1745" s="13" t="s">
        <v>158</v>
      </c>
      <c r="C1745" s="13" t="s">
        <v>206</v>
      </c>
      <c r="D1745" s="26" t="s">
        <v>59</v>
      </c>
      <c r="E1745" s="28">
        <v>1.0999999999999999E-2</v>
      </c>
      <c r="F1745" s="28">
        <v>6.0000000000000001E-3</v>
      </c>
      <c r="G1745" s="28">
        <v>80</v>
      </c>
      <c r="H1745" s="28">
        <v>76</v>
      </c>
      <c r="I1745" s="28">
        <v>0.188</v>
      </c>
      <c r="J1745" s="28">
        <v>0.65400000000000003</v>
      </c>
      <c r="K1745" s="28">
        <v>0.158</v>
      </c>
      <c r="L1745" s="28">
        <v>59119673</v>
      </c>
      <c r="M1745" s="28">
        <v>0.78800000000000003</v>
      </c>
    </row>
    <row r="1746" spans="1:13" ht="15.75" customHeight="1" x14ac:dyDescent="0.25">
      <c r="A1746" s="15">
        <v>1745</v>
      </c>
      <c r="B1746" s="13" t="s">
        <v>158</v>
      </c>
      <c r="C1746" s="13" t="s">
        <v>206</v>
      </c>
      <c r="D1746" s="26" t="s">
        <v>60</v>
      </c>
      <c r="E1746" s="28">
        <v>1.0999999999999999E-2</v>
      </c>
      <c r="F1746" s="28">
        <v>5.0000000000000001E-3</v>
      </c>
      <c r="G1746" s="28">
        <v>81</v>
      </c>
      <c r="H1746" s="28">
        <v>76</v>
      </c>
      <c r="I1746" s="28">
        <v>0.186</v>
      </c>
      <c r="J1746" s="28">
        <v>0.65600000000000003</v>
      </c>
      <c r="K1746" s="28">
        <v>0.158</v>
      </c>
      <c r="L1746" s="28">
        <v>59370479</v>
      </c>
      <c r="M1746" s="28">
        <v>0.79</v>
      </c>
    </row>
    <row r="1747" spans="1:13" ht="15.75" customHeight="1" x14ac:dyDescent="0.25">
      <c r="A1747" s="15">
        <v>1746</v>
      </c>
      <c r="B1747" s="13" t="s">
        <v>158</v>
      </c>
      <c r="C1747" s="13" t="s">
        <v>206</v>
      </c>
      <c r="D1747" s="26" t="s">
        <v>61</v>
      </c>
      <c r="E1747" s="28">
        <v>1.2E-2</v>
      </c>
      <c r="F1747" s="28">
        <v>5.0000000000000001E-3</v>
      </c>
      <c r="G1747" s="28">
        <v>81</v>
      </c>
      <c r="H1747" s="28">
        <v>76</v>
      </c>
      <c r="I1747" s="28">
        <v>0.183</v>
      </c>
      <c r="J1747" s="28">
        <v>0.65800000000000003</v>
      </c>
      <c r="K1747" s="28">
        <v>0.159</v>
      </c>
      <c r="L1747" s="28">
        <v>59647577</v>
      </c>
      <c r="M1747" s="28">
        <v>0.79300000000000004</v>
      </c>
    </row>
    <row r="1748" spans="1:13" ht="15.75" customHeight="1" x14ac:dyDescent="0.25">
      <c r="A1748" s="15">
        <v>1747</v>
      </c>
      <c r="B1748" s="13" t="s">
        <v>158</v>
      </c>
      <c r="C1748" s="13" t="s">
        <v>206</v>
      </c>
      <c r="D1748" s="26" t="s">
        <v>62</v>
      </c>
      <c r="E1748" s="28">
        <v>1.2E-2</v>
      </c>
      <c r="F1748" s="28">
        <v>5.0000000000000001E-3</v>
      </c>
      <c r="G1748" s="28">
        <v>81</v>
      </c>
      <c r="H1748" s="28">
        <v>77</v>
      </c>
      <c r="I1748" s="28">
        <v>0.18099999999999999</v>
      </c>
      <c r="J1748" s="28">
        <v>0.66</v>
      </c>
      <c r="K1748" s="28">
        <v>0.159</v>
      </c>
      <c r="L1748" s="28">
        <v>59987905</v>
      </c>
      <c r="M1748" s="28">
        <v>0.79600000000000004</v>
      </c>
    </row>
    <row r="1749" spans="1:13" ht="15.75" customHeight="1" x14ac:dyDescent="0.25">
      <c r="A1749" s="15">
        <v>1748</v>
      </c>
      <c r="B1749" s="13" t="s">
        <v>158</v>
      </c>
      <c r="C1749" s="13" t="s">
        <v>206</v>
      </c>
      <c r="D1749" s="26" t="s">
        <v>63</v>
      </c>
      <c r="E1749" s="28">
        <v>1.2E-2</v>
      </c>
      <c r="F1749" s="28">
        <v>5.0000000000000001E-3</v>
      </c>
      <c r="G1749" s="28">
        <v>81</v>
      </c>
      <c r="H1749" s="28">
        <v>77</v>
      </c>
      <c r="I1749" s="28">
        <v>0.17899999999999999</v>
      </c>
      <c r="J1749" s="28">
        <v>0.66100000000000003</v>
      </c>
      <c r="K1749" s="28">
        <v>0.16</v>
      </c>
      <c r="L1749" s="28">
        <v>60401206</v>
      </c>
      <c r="M1749" s="28">
        <v>0.79900000000000004</v>
      </c>
    </row>
    <row r="1750" spans="1:13" ht="15.75" customHeight="1" x14ac:dyDescent="0.25">
      <c r="A1750" s="15">
        <v>1749</v>
      </c>
      <c r="B1750" s="13" t="s">
        <v>158</v>
      </c>
      <c r="C1750" s="13" t="s">
        <v>206</v>
      </c>
      <c r="D1750" s="26" t="s">
        <v>64</v>
      </c>
      <c r="E1750" s="28">
        <v>1.2E-2</v>
      </c>
      <c r="F1750" s="28">
        <v>5.0000000000000001E-3</v>
      </c>
      <c r="G1750" s="28">
        <v>81</v>
      </c>
      <c r="H1750" s="28">
        <v>77</v>
      </c>
      <c r="I1750" s="28">
        <v>0.17799999999999999</v>
      </c>
      <c r="J1750" s="28">
        <v>0.66200000000000003</v>
      </c>
      <c r="K1750" s="28">
        <v>0.16</v>
      </c>
      <c r="L1750" s="28">
        <v>60846820</v>
      </c>
      <c r="M1750" s="28">
        <v>0.80200000000000005</v>
      </c>
    </row>
    <row r="1751" spans="1:13" ht="15.75" customHeight="1" x14ac:dyDescent="0.25">
      <c r="A1751" s="15">
        <v>1750</v>
      </c>
      <c r="B1751" s="13" t="s">
        <v>158</v>
      </c>
      <c r="C1751" s="13" t="s">
        <v>206</v>
      </c>
      <c r="D1751" s="26" t="s">
        <v>65</v>
      </c>
      <c r="E1751" s="28">
        <v>1.2999999999999999E-2</v>
      </c>
      <c r="F1751" s="28">
        <v>5.0000000000000001E-3</v>
      </c>
      <c r="G1751" s="28">
        <v>82</v>
      </c>
      <c r="H1751" s="28">
        <v>77</v>
      </c>
      <c r="I1751" s="28">
        <v>0.17699999999999999</v>
      </c>
      <c r="J1751" s="28">
        <v>0.66200000000000003</v>
      </c>
      <c r="K1751" s="28">
        <v>0.161</v>
      </c>
      <c r="L1751" s="28">
        <v>61322463</v>
      </c>
      <c r="M1751" s="28">
        <v>0.80500000000000005</v>
      </c>
    </row>
    <row r="1752" spans="1:13" ht="15.75" customHeight="1" x14ac:dyDescent="0.25">
      <c r="A1752" s="15">
        <v>1751</v>
      </c>
      <c r="B1752" s="13" t="s">
        <v>158</v>
      </c>
      <c r="C1752" s="13" t="s">
        <v>206</v>
      </c>
      <c r="D1752" s="26" t="s">
        <v>66</v>
      </c>
      <c r="E1752" s="28">
        <v>1.2999999999999999E-2</v>
      </c>
      <c r="F1752" s="28">
        <v>5.0000000000000001E-3</v>
      </c>
      <c r="G1752" s="28">
        <v>82</v>
      </c>
      <c r="H1752" s="28">
        <v>78</v>
      </c>
      <c r="I1752" s="28">
        <v>0.17599999999999999</v>
      </c>
      <c r="J1752" s="28">
        <v>0.66100000000000003</v>
      </c>
      <c r="K1752" s="28">
        <v>0.16200000000000001</v>
      </c>
      <c r="L1752" s="28">
        <v>61806995</v>
      </c>
      <c r="M1752" s="28">
        <v>0.80800000000000005</v>
      </c>
    </row>
    <row r="1753" spans="1:13" ht="15.75" customHeight="1" x14ac:dyDescent="0.25">
      <c r="A1753" s="15">
        <v>1752</v>
      </c>
      <c r="B1753" s="13" t="s">
        <v>158</v>
      </c>
      <c r="C1753" s="13" t="s">
        <v>206</v>
      </c>
      <c r="D1753" s="26" t="s">
        <v>67</v>
      </c>
      <c r="E1753" s="28">
        <v>1.2999999999999999E-2</v>
      </c>
      <c r="F1753" s="28">
        <v>5.0000000000000001E-3</v>
      </c>
      <c r="G1753" s="28">
        <v>82</v>
      </c>
      <c r="H1753" s="28">
        <v>78</v>
      </c>
      <c r="I1753" s="28">
        <v>0.17599999999999999</v>
      </c>
      <c r="J1753" s="28">
        <v>0.66</v>
      </c>
      <c r="K1753" s="28">
        <v>0.16400000000000001</v>
      </c>
      <c r="L1753" s="28">
        <v>62276270</v>
      </c>
      <c r="M1753" s="28">
        <v>0.81</v>
      </c>
    </row>
    <row r="1754" spans="1:13" ht="15.75" customHeight="1" x14ac:dyDescent="0.25">
      <c r="A1754" s="15">
        <v>1753</v>
      </c>
      <c r="B1754" s="13" t="s">
        <v>158</v>
      </c>
      <c r="C1754" s="13" t="s">
        <v>206</v>
      </c>
      <c r="D1754" s="26" t="s">
        <v>68</v>
      </c>
      <c r="E1754" s="28">
        <v>1.2999999999999999E-2</v>
      </c>
      <c r="F1754" s="28">
        <v>4.0000000000000001E-3</v>
      </c>
      <c r="G1754" s="28">
        <v>82</v>
      </c>
      <c r="H1754" s="28">
        <v>79</v>
      </c>
      <c r="I1754" s="28">
        <v>0.17599999999999999</v>
      </c>
      <c r="J1754" s="28">
        <v>0.65900000000000003</v>
      </c>
      <c r="K1754" s="28">
        <v>0.16600000000000001</v>
      </c>
      <c r="L1754" s="28">
        <v>62766365</v>
      </c>
      <c r="M1754" s="28">
        <v>0.81299999999999994</v>
      </c>
    </row>
    <row r="1755" spans="1:13" ht="15.75" customHeight="1" x14ac:dyDescent="0.25">
      <c r="A1755" s="15">
        <v>1754</v>
      </c>
      <c r="B1755" s="13" t="s">
        <v>158</v>
      </c>
      <c r="C1755" s="13" t="s">
        <v>206</v>
      </c>
      <c r="D1755" s="26" t="s">
        <v>69</v>
      </c>
      <c r="E1755" s="28">
        <v>1.2999999999999999E-2</v>
      </c>
      <c r="F1755" s="28">
        <v>4.0000000000000001E-3</v>
      </c>
      <c r="G1755" s="28">
        <v>83</v>
      </c>
      <c r="H1755" s="28">
        <v>79</v>
      </c>
      <c r="I1755" s="28">
        <v>0.17499999999999999</v>
      </c>
      <c r="J1755" s="28">
        <v>0.65600000000000003</v>
      </c>
      <c r="K1755" s="28">
        <v>0.16900000000000001</v>
      </c>
      <c r="L1755" s="28">
        <v>63258918</v>
      </c>
      <c r="M1755" s="28">
        <v>0.81599999999999995</v>
      </c>
    </row>
    <row r="1756" spans="1:13" ht="15.75" customHeight="1" x14ac:dyDescent="0.25">
      <c r="A1756" s="15">
        <v>1755</v>
      </c>
      <c r="B1756" s="13" t="s">
        <v>158</v>
      </c>
      <c r="C1756" s="13" t="s">
        <v>206</v>
      </c>
      <c r="D1756" s="26" t="s">
        <v>70</v>
      </c>
      <c r="E1756" s="28">
        <v>1.2999999999999999E-2</v>
      </c>
      <c r="F1756" s="28">
        <v>4.0000000000000001E-3</v>
      </c>
      <c r="G1756" s="28">
        <v>84</v>
      </c>
      <c r="H1756" s="28">
        <v>80</v>
      </c>
      <c r="I1756" s="28">
        <v>0.17499999999999999</v>
      </c>
      <c r="J1756" s="28">
        <v>0.65300000000000002</v>
      </c>
      <c r="K1756" s="28">
        <v>0.17199999999999999</v>
      </c>
      <c r="L1756" s="28">
        <v>63695687</v>
      </c>
      <c r="M1756" s="28">
        <v>0.81799999999999995</v>
      </c>
    </row>
    <row r="1757" spans="1:13" ht="15.75" customHeight="1" x14ac:dyDescent="0.25">
      <c r="A1757" s="15">
        <v>1756</v>
      </c>
      <c r="B1757" s="13" t="s">
        <v>207</v>
      </c>
      <c r="C1757" s="13" t="s">
        <v>208</v>
      </c>
      <c r="D1757" s="26" t="s">
        <v>58</v>
      </c>
      <c r="E1757" s="28">
        <v>2.1000000000000001E-2</v>
      </c>
      <c r="F1757" s="28">
        <v>1.0999999999999999E-2</v>
      </c>
      <c r="G1757" s="28">
        <v>76</v>
      </c>
      <c r="H1757" s="28">
        <v>74</v>
      </c>
      <c r="I1757" s="28">
        <v>0.308</v>
      </c>
      <c r="J1757" s="28">
        <v>0.66700000000000004</v>
      </c>
      <c r="K1757" s="28">
        <v>2.4E-2</v>
      </c>
      <c r="L1757" s="28">
        <v>668239</v>
      </c>
      <c r="M1757" s="28">
        <v>0.88400000000000001</v>
      </c>
    </row>
    <row r="1758" spans="1:13" ht="15.75" customHeight="1" x14ac:dyDescent="0.25">
      <c r="A1758" s="15">
        <v>1757</v>
      </c>
      <c r="B1758" s="13" t="s">
        <v>207</v>
      </c>
      <c r="C1758" s="13" t="s">
        <v>208</v>
      </c>
      <c r="D1758" s="26" t="s">
        <v>59</v>
      </c>
      <c r="E1758" s="28">
        <v>2.1000000000000001E-2</v>
      </c>
      <c r="F1758" s="28">
        <v>1.0999999999999999E-2</v>
      </c>
      <c r="G1758" s="28">
        <v>76</v>
      </c>
      <c r="H1758" s="28">
        <v>74</v>
      </c>
      <c r="I1758" s="28">
        <v>0.30499999999999999</v>
      </c>
      <c r="J1758" s="28">
        <v>0.67</v>
      </c>
      <c r="K1758" s="28">
        <v>2.4E-2</v>
      </c>
      <c r="L1758" s="28">
        <v>698749</v>
      </c>
      <c r="M1758" s="28">
        <v>0.88400000000000001</v>
      </c>
    </row>
    <row r="1759" spans="1:13" ht="15.75" customHeight="1" x14ac:dyDescent="0.25">
      <c r="A1759" s="15">
        <v>1758</v>
      </c>
      <c r="B1759" s="13" t="s">
        <v>207</v>
      </c>
      <c r="C1759" s="13" t="s">
        <v>208</v>
      </c>
      <c r="D1759" s="26" t="s">
        <v>60</v>
      </c>
      <c r="E1759" s="28">
        <v>0.02</v>
      </c>
      <c r="F1759" s="28">
        <v>0.01</v>
      </c>
      <c r="G1759" s="28">
        <v>76</v>
      </c>
      <c r="H1759" s="28">
        <v>74</v>
      </c>
      <c r="I1759" s="28">
        <v>0.30099999999999999</v>
      </c>
      <c r="J1759" s="28">
        <v>0.67500000000000004</v>
      </c>
      <c r="K1759" s="28">
        <v>2.4E-2</v>
      </c>
      <c r="L1759" s="28">
        <v>732541</v>
      </c>
      <c r="M1759" s="28">
        <v>0.88400000000000001</v>
      </c>
    </row>
    <row r="1760" spans="1:13" ht="15.75" customHeight="1" x14ac:dyDescent="0.25">
      <c r="A1760" s="15">
        <v>1759</v>
      </c>
      <c r="B1760" s="13" t="s">
        <v>207</v>
      </c>
      <c r="C1760" s="13" t="s">
        <v>208</v>
      </c>
      <c r="D1760" s="26" t="s">
        <v>61</v>
      </c>
      <c r="E1760" s="28">
        <v>0.02</v>
      </c>
      <c r="F1760" s="28">
        <v>0.01</v>
      </c>
      <c r="G1760" s="28">
        <v>76</v>
      </c>
      <c r="H1760" s="28">
        <v>74</v>
      </c>
      <c r="I1760" s="28">
        <v>0.29399999999999998</v>
      </c>
      <c r="J1760" s="28">
        <v>0.68300000000000005</v>
      </c>
      <c r="K1760" s="28">
        <v>2.3E-2</v>
      </c>
      <c r="L1760" s="28">
        <v>772058</v>
      </c>
      <c r="M1760" s="28">
        <v>0.88400000000000001</v>
      </c>
    </row>
    <row r="1761" spans="1:13" ht="15.75" customHeight="1" x14ac:dyDescent="0.25">
      <c r="A1761" s="15">
        <v>1760</v>
      </c>
      <c r="B1761" s="13" t="s">
        <v>207</v>
      </c>
      <c r="C1761" s="13" t="s">
        <v>208</v>
      </c>
      <c r="D1761" s="26" t="s">
        <v>62</v>
      </c>
      <c r="E1761" s="28">
        <v>1.9E-2</v>
      </c>
      <c r="F1761" s="28">
        <v>0.01</v>
      </c>
      <c r="G1761" s="28">
        <v>76</v>
      </c>
      <c r="H1761" s="28">
        <v>75</v>
      </c>
      <c r="I1761" s="28">
        <v>0.28299999999999997</v>
      </c>
      <c r="J1761" s="28">
        <v>0.69399999999999995</v>
      </c>
      <c r="K1761" s="28">
        <v>2.3E-2</v>
      </c>
      <c r="L1761" s="28">
        <v>820505</v>
      </c>
      <c r="M1761" s="28">
        <v>0.88400000000000001</v>
      </c>
    </row>
    <row r="1762" spans="1:13" ht="15.75" customHeight="1" x14ac:dyDescent="0.25">
      <c r="A1762" s="15">
        <v>1761</v>
      </c>
      <c r="B1762" s="13" t="s">
        <v>207</v>
      </c>
      <c r="C1762" s="13" t="s">
        <v>208</v>
      </c>
      <c r="D1762" s="26" t="s">
        <v>63</v>
      </c>
      <c r="E1762" s="28">
        <v>1.9E-2</v>
      </c>
      <c r="F1762" s="28">
        <v>8.9999999999999993E-3</v>
      </c>
      <c r="G1762" s="28">
        <v>76</v>
      </c>
      <c r="H1762" s="28">
        <v>75</v>
      </c>
      <c r="I1762" s="28">
        <v>0.26900000000000002</v>
      </c>
      <c r="J1762" s="28">
        <v>0.70899999999999996</v>
      </c>
      <c r="K1762" s="28">
        <v>2.1999999999999999E-2</v>
      </c>
      <c r="L1762" s="28">
        <v>879534</v>
      </c>
      <c r="M1762" s="28">
        <v>0.88400000000000001</v>
      </c>
    </row>
    <row r="1763" spans="1:13" ht="15.75" customHeight="1" x14ac:dyDescent="0.25">
      <c r="A1763" s="15">
        <v>1762</v>
      </c>
      <c r="B1763" s="13" t="s">
        <v>207</v>
      </c>
      <c r="C1763" s="13" t="s">
        <v>208</v>
      </c>
      <c r="D1763" s="26" t="s">
        <v>64</v>
      </c>
      <c r="E1763" s="28">
        <v>1.7999999999999999E-2</v>
      </c>
      <c r="F1763" s="28">
        <v>8.9999999999999993E-3</v>
      </c>
      <c r="G1763" s="28">
        <v>76</v>
      </c>
      <c r="H1763" s="28">
        <v>75</v>
      </c>
      <c r="I1763" s="28">
        <v>0.252</v>
      </c>
      <c r="J1763" s="28">
        <v>0.72699999999999998</v>
      </c>
      <c r="K1763" s="28">
        <v>2.1999999999999999E-2</v>
      </c>
      <c r="L1763" s="28">
        <v>950951</v>
      </c>
      <c r="M1763" s="28">
        <v>0.88400000000000001</v>
      </c>
    </row>
    <row r="1764" spans="1:13" ht="15.75" customHeight="1" x14ac:dyDescent="0.25">
      <c r="A1764" s="15">
        <v>1763</v>
      </c>
      <c r="B1764" s="13" t="s">
        <v>207</v>
      </c>
      <c r="C1764" s="13" t="s">
        <v>208</v>
      </c>
      <c r="D1764" s="26" t="s">
        <v>65</v>
      </c>
      <c r="E1764" s="28">
        <v>1.7999999999999999E-2</v>
      </c>
      <c r="F1764" s="28">
        <v>8.9999999999999993E-3</v>
      </c>
      <c r="G1764" s="28">
        <v>77</v>
      </c>
      <c r="H1764" s="28">
        <v>75</v>
      </c>
      <c r="I1764" s="28">
        <v>0.23300000000000001</v>
      </c>
      <c r="J1764" s="28">
        <v>0.746</v>
      </c>
      <c r="K1764" s="28">
        <v>2.1000000000000001E-2</v>
      </c>
      <c r="L1764" s="28">
        <v>1032353</v>
      </c>
      <c r="M1764" s="28">
        <v>0.88400000000000001</v>
      </c>
    </row>
    <row r="1765" spans="1:13" ht="15.75" customHeight="1" x14ac:dyDescent="0.25">
      <c r="A1765" s="15">
        <v>1764</v>
      </c>
      <c r="B1765" s="13" t="s">
        <v>207</v>
      </c>
      <c r="C1765" s="13" t="s">
        <v>208</v>
      </c>
      <c r="D1765" s="26" t="s">
        <v>66</v>
      </c>
      <c r="E1765" s="28">
        <v>1.7000000000000001E-2</v>
      </c>
      <c r="F1765" s="28">
        <v>8.0000000000000002E-3</v>
      </c>
      <c r="G1765" s="28">
        <v>77</v>
      </c>
      <c r="H1765" s="28">
        <v>75</v>
      </c>
      <c r="I1765" s="28">
        <v>0.217</v>
      </c>
      <c r="J1765" s="28">
        <v>0.76300000000000001</v>
      </c>
      <c r="K1765" s="28">
        <v>2.1000000000000001E-2</v>
      </c>
      <c r="L1765" s="28">
        <v>1116038</v>
      </c>
      <c r="M1765" s="28">
        <v>0.88500000000000001</v>
      </c>
    </row>
    <row r="1766" spans="1:13" ht="15.75" customHeight="1" x14ac:dyDescent="0.25">
      <c r="A1766" s="15">
        <v>1765</v>
      </c>
      <c r="B1766" s="13" t="s">
        <v>207</v>
      </c>
      <c r="C1766" s="13" t="s">
        <v>208</v>
      </c>
      <c r="D1766" s="26" t="s">
        <v>67</v>
      </c>
      <c r="E1766" s="28">
        <v>1.7000000000000001E-2</v>
      </c>
      <c r="F1766" s="28">
        <v>7.0000000000000001E-3</v>
      </c>
      <c r="G1766" s="28">
        <v>77</v>
      </c>
      <c r="H1766" s="28">
        <v>75</v>
      </c>
      <c r="I1766" s="28">
        <v>0.20499999999999999</v>
      </c>
      <c r="J1766" s="28">
        <v>0.77500000000000002</v>
      </c>
      <c r="K1766" s="28">
        <v>0.02</v>
      </c>
      <c r="L1766" s="28">
        <v>1191539</v>
      </c>
      <c r="M1766" s="28">
        <v>0.88500000000000001</v>
      </c>
    </row>
    <row r="1767" spans="1:13" ht="15.75" customHeight="1" x14ac:dyDescent="0.25">
      <c r="A1767" s="15">
        <v>1766</v>
      </c>
      <c r="B1767" s="13" t="s">
        <v>207</v>
      </c>
      <c r="C1767" s="13" t="s">
        <v>208</v>
      </c>
      <c r="D1767" s="26" t="s">
        <v>68</v>
      </c>
      <c r="E1767" s="28">
        <v>1.6E-2</v>
      </c>
      <c r="F1767" s="28">
        <v>7.0000000000000001E-3</v>
      </c>
      <c r="G1767" s="28">
        <v>77</v>
      </c>
      <c r="H1767" s="28">
        <v>76</v>
      </c>
      <c r="I1767" s="28">
        <v>0.19900000000000001</v>
      </c>
      <c r="J1767" s="28">
        <v>0.78100000000000003</v>
      </c>
      <c r="K1767" s="28">
        <v>0.02</v>
      </c>
      <c r="L1767" s="28">
        <v>1251513</v>
      </c>
      <c r="M1767" s="28">
        <v>0.88500000000000001</v>
      </c>
    </row>
    <row r="1768" spans="1:13" ht="15.75" customHeight="1" x14ac:dyDescent="0.25">
      <c r="A1768" s="15">
        <v>1767</v>
      </c>
      <c r="B1768" s="13" t="s">
        <v>207</v>
      </c>
      <c r="C1768" s="13" t="s">
        <v>208</v>
      </c>
      <c r="D1768" s="26" t="s">
        <v>69</v>
      </c>
      <c r="E1768" s="28">
        <v>1.6E-2</v>
      </c>
      <c r="F1768" s="28">
        <v>6.0000000000000001E-3</v>
      </c>
      <c r="G1768" s="28">
        <v>77</v>
      </c>
      <c r="H1768" s="28">
        <v>76</v>
      </c>
      <c r="I1768" s="28">
        <v>0.19800000000000001</v>
      </c>
      <c r="J1768" s="28">
        <v>0.78100000000000003</v>
      </c>
      <c r="K1768" s="28">
        <v>2.1000000000000001E-2</v>
      </c>
      <c r="L1768" s="28">
        <v>1292764</v>
      </c>
      <c r="M1768" s="28">
        <v>0.88600000000000001</v>
      </c>
    </row>
    <row r="1769" spans="1:13" ht="15.75" customHeight="1" x14ac:dyDescent="0.25">
      <c r="A1769" s="15">
        <v>1768</v>
      </c>
      <c r="B1769" s="13" t="s">
        <v>207</v>
      </c>
      <c r="C1769" s="13" t="s">
        <v>208</v>
      </c>
      <c r="D1769" s="26" t="s">
        <v>70</v>
      </c>
      <c r="E1769" s="28">
        <v>1.6E-2</v>
      </c>
      <c r="F1769" s="28">
        <v>6.0000000000000001E-3</v>
      </c>
      <c r="G1769" s="28">
        <v>77</v>
      </c>
      <c r="H1769" s="28">
        <v>76</v>
      </c>
      <c r="I1769" s="28">
        <v>0.20200000000000001</v>
      </c>
      <c r="J1769" s="28">
        <v>0.77700000000000002</v>
      </c>
      <c r="K1769" s="28">
        <v>2.1000000000000001E-2</v>
      </c>
      <c r="L1769" s="28">
        <v>1317827</v>
      </c>
      <c r="M1769" s="28">
        <v>0.88600000000000001</v>
      </c>
    </row>
    <row r="1770" spans="1:13" ht="15.75" customHeight="1" x14ac:dyDescent="0.25">
      <c r="A1770" s="15">
        <v>1769</v>
      </c>
      <c r="B1770" s="13" t="s">
        <v>207</v>
      </c>
      <c r="C1770" s="13" t="s">
        <v>209</v>
      </c>
      <c r="D1770" s="26" t="s">
        <v>58</v>
      </c>
      <c r="E1770" s="28">
        <v>1.9E-2</v>
      </c>
      <c r="F1770" s="28">
        <v>2.9000000000000001E-2</v>
      </c>
      <c r="G1770" s="28">
        <v>71</v>
      </c>
      <c r="H1770" s="28">
        <v>69</v>
      </c>
      <c r="I1770" s="28">
        <v>0.34699999999999998</v>
      </c>
      <c r="J1770" s="28">
        <v>0.61099999999999999</v>
      </c>
      <c r="K1770" s="28">
        <v>4.2000000000000003E-2</v>
      </c>
      <c r="L1770" s="28">
        <v>65911052</v>
      </c>
      <c r="M1770" s="28">
        <v>0.64</v>
      </c>
    </row>
    <row r="1771" spans="1:13" ht="15.75" customHeight="1" x14ac:dyDescent="0.25">
      <c r="A1771" s="15">
        <v>1770</v>
      </c>
      <c r="B1771" s="13" t="s">
        <v>207</v>
      </c>
      <c r="C1771" s="13" t="s">
        <v>209</v>
      </c>
      <c r="D1771" s="26" t="s">
        <v>59</v>
      </c>
      <c r="E1771" s="28">
        <v>1.7999999999999999E-2</v>
      </c>
      <c r="F1771" s="28">
        <v>2.7E-2</v>
      </c>
      <c r="G1771" s="28">
        <v>71</v>
      </c>
      <c r="H1771" s="28">
        <v>69</v>
      </c>
      <c r="I1771" s="28">
        <v>0.32800000000000001</v>
      </c>
      <c r="J1771" s="28">
        <v>0.629</v>
      </c>
      <c r="K1771" s="28">
        <v>4.2999999999999997E-2</v>
      </c>
      <c r="L1771" s="28">
        <v>66857624</v>
      </c>
      <c r="M1771" s="28">
        <v>0.64800000000000002</v>
      </c>
    </row>
    <row r="1772" spans="1:13" ht="15.75" customHeight="1" x14ac:dyDescent="0.25">
      <c r="A1772" s="15">
        <v>1771</v>
      </c>
      <c r="B1772" s="13" t="s">
        <v>207</v>
      </c>
      <c r="C1772" s="13" t="s">
        <v>209</v>
      </c>
      <c r="D1772" s="26" t="s">
        <v>60</v>
      </c>
      <c r="E1772" s="28">
        <v>1.7999999999999999E-2</v>
      </c>
      <c r="F1772" s="28">
        <v>2.5999999999999999E-2</v>
      </c>
      <c r="G1772" s="28">
        <v>72</v>
      </c>
      <c r="H1772" s="28">
        <v>69</v>
      </c>
      <c r="I1772" s="28">
        <v>0.308</v>
      </c>
      <c r="J1772" s="28">
        <v>0.64700000000000002</v>
      </c>
      <c r="K1772" s="28">
        <v>4.4999999999999998E-2</v>
      </c>
      <c r="L1772" s="28">
        <v>67727274</v>
      </c>
      <c r="M1772" s="28">
        <v>0.65500000000000003</v>
      </c>
    </row>
    <row r="1773" spans="1:13" ht="15.75" customHeight="1" x14ac:dyDescent="0.25">
      <c r="A1773" s="15">
        <v>1772</v>
      </c>
      <c r="B1773" s="13" t="s">
        <v>207</v>
      </c>
      <c r="C1773" s="13" t="s">
        <v>209</v>
      </c>
      <c r="D1773" s="26" t="s">
        <v>61</v>
      </c>
      <c r="E1773" s="28">
        <v>1.7999999999999999E-2</v>
      </c>
      <c r="F1773" s="28">
        <v>2.4E-2</v>
      </c>
      <c r="G1773" s="28">
        <v>72</v>
      </c>
      <c r="H1773" s="28">
        <v>70</v>
      </c>
      <c r="I1773" s="28">
        <v>0.28899999999999998</v>
      </c>
      <c r="J1773" s="28">
        <v>0.66400000000000003</v>
      </c>
      <c r="K1773" s="28">
        <v>4.7E-2</v>
      </c>
      <c r="L1773" s="28">
        <v>68543171</v>
      </c>
      <c r="M1773" s="28">
        <v>0.66200000000000003</v>
      </c>
    </row>
    <row r="1774" spans="1:13" ht="15.75" customHeight="1" x14ac:dyDescent="0.25">
      <c r="A1774" s="15">
        <v>1773</v>
      </c>
      <c r="B1774" s="13" t="s">
        <v>207</v>
      </c>
      <c r="C1774" s="13" t="s">
        <v>209</v>
      </c>
      <c r="D1774" s="26" t="s">
        <v>62</v>
      </c>
      <c r="E1774" s="28">
        <v>1.7999999999999999E-2</v>
      </c>
      <c r="F1774" s="28">
        <v>2.3E-2</v>
      </c>
      <c r="G1774" s="28">
        <v>73</v>
      </c>
      <c r="H1774" s="28">
        <v>70</v>
      </c>
      <c r="I1774" s="28">
        <v>0.27200000000000002</v>
      </c>
      <c r="J1774" s="28">
        <v>0.68</v>
      </c>
      <c r="K1774" s="28">
        <v>4.8000000000000001E-2</v>
      </c>
      <c r="L1774" s="28">
        <v>69342126</v>
      </c>
      <c r="M1774" s="28">
        <v>0.66900000000000004</v>
      </c>
    </row>
    <row r="1775" spans="1:13" ht="15.75" customHeight="1" x14ac:dyDescent="0.25">
      <c r="A1775" s="15">
        <v>1774</v>
      </c>
      <c r="B1775" s="13" t="s">
        <v>207</v>
      </c>
      <c r="C1775" s="13" t="s">
        <v>209</v>
      </c>
      <c r="D1775" s="26" t="s">
        <v>63</v>
      </c>
      <c r="E1775" s="28">
        <v>1.7999999999999999E-2</v>
      </c>
      <c r="F1775" s="28">
        <v>2.1999999999999999E-2</v>
      </c>
      <c r="G1775" s="28">
        <v>73</v>
      </c>
      <c r="H1775" s="28">
        <v>70</v>
      </c>
      <c r="I1775" s="28">
        <v>0.25800000000000001</v>
      </c>
      <c r="J1775" s="28">
        <v>0.69299999999999995</v>
      </c>
      <c r="K1775" s="28">
        <v>4.9000000000000002E-2</v>
      </c>
      <c r="L1775" s="28">
        <v>70152384</v>
      </c>
      <c r="M1775" s="28">
        <v>0.67600000000000005</v>
      </c>
    </row>
    <row r="1776" spans="1:13" ht="15.75" customHeight="1" x14ac:dyDescent="0.25">
      <c r="A1776" s="15">
        <v>1775</v>
      </c>
      <c r="B1776" s="13" t="s">
        <v>207</v>
      </c>
      <c r="C1776" s="13" t="s">
        <v>209</v>
      </c>
      <c r="D1776" s="26" t="s">
        <v>64</v>
      </c>
      <c r="E1776" s="28">
        <v>1.7999999999999999E-2</v>
      </c>
      <c r="F1776" s="28">
        <v>2.1000000000000001E-2</v>
      </c>
      <c r="G1776" s="28">
        <v>74</v>
      </c>
      <c r="H1776" s="28">
        <v>70</v>
      </c>
      <c r="I1776" s="28">
        <v>0.249</v>
      </c>
      <c r="J1776" s="28">
        <v>0.70099999999999996</v>
      </c>
      <c r="K1776" s="28">
        <v>0.05</v>
      </c>
      <c r="L1776" s="28">
        <v>70976584</v>
      </c>
      <c r="M1776" s="28">
        <v>0.68200000000000005</v>
      </c>
    </row>
    <row r="1777" spans="1:13" ht="15.75" customHeight="1" x14ac:dyDescent="0.25">
      <c r="A1777" s="15">
        <v>1776</v>
      </c>
      <c r="B1777" s="13" t="s">
        <v>207</v>
      </c>
      <c r="C1777" s="13" t="s">
        <v>209</v>
      </c>
      <c r="D1777" s="26" t="s">
        <v>65</v>
      </c>
      <c r="E1777" s="28">
        <v>1.9E-2</v>
      </c>
      <c r="F1777" s="28">
        <v>1.9E-2</v>
      </c>
      <c r="G1777" s="28">
        <v>74</v>
      </c>
      <c r="H1777" s="28">
        <v>70</v>
      </c>
      <c r="I1777" s="28">
        <v>0.24199999999999999</v>
      </c>
      <c r="J1777" s="28">
        <v>0.70699999999999996</v>
      </c>
      <c r="K1777" s="28">
        <v>5.0999999999999997E-2</v>
      </c>
      <c r="L1777" s="28">
        <v>71809219</v>
      </c>
      <c r="M1777" s="28">
        <v>0.68899999999999995</v>
      </c>
    </row>
    <row r="1778" spans="1:13" ht="15.75" customHeight="1" x14ac:dyDescent="0.25">
      <c r="A1778" s="15">
        <v>1777</v>
      </c>
      <c r="B1778" s="13" t="s">
        <v>207</v>
      </c>
      <c r="C1778" s="13" t="s">
        <v>209</v>
      </c>
      <c r="D1778" s="26" t="s">
        <v>66</v>
      </c>
      <c r="E1778" s="28">
        <v>1.9E-2</v>
      </c>
      <c r="F1778" s="28">
        <v>1.7999999999999999E-2</v>
      </c>
      <c r="G1778" s="28">
        <v>74</v>
      </c>
      <c r="H1778" s="28">
        <v>71</v>
      </c>
      <c r="I1778" s="28">
        <v>0.23899999999999999</v>
      </c>
      <c r="J1778" s="28">
        <v>0.71</v>
      </c>
      <c r="K1778" s="28">
        <v>5.0999999999999997E-2</v>
      </c>
      <c r="L1778" s="28">
        <v>72660887</v>
      </c>
      <c r="M1778" s="28">
        <v>0.69499999999999995</v>
      </c>
    </row>
    <row r="1779" spans="1:13" ht="15.75" customHeight="1" x14ac:dyDescent="0.25">
      <c r="A1779" s="15">
        <v>1778</v>
      </c>
      <c r="B1779" s="13" t="s">
        <v>207</v>
      </c>
      <c r="C1779" s="13" t="s">
        <v>209</v>
      </c>
      <c r="D1779" s="26" t="s">
        <v>67</v>
      </c>
      <c r="E1779" s="28">
        <v>1.9E-2</v>
      </c>
      <c r="F1779" s="28">
        <v>1.7000000000000001E-2</v>
      </c>
      <c r="G1779" s="28">
        <v>75</v>
      </c>
      <c r="H1779" s="28">
        <v>71</v>
      </c>
      <c r="I1779" s="28">
        <v>0.23699999999999999</v>
      </c>
      <c r="J1779" s="28">
        <v>0.71199999999999997</v>
      </c>
      <c r="K1779" s="28">
        <v>5.0999999999999997E-2</v>
      </c>
      <c r="L1779" s="28">
        <v>73542954</v>
      </c>
      <c r="M1779" s="28">
        <v>0.7</v>
      </c>
    </row>
    <row r="1780" spans="1:13" ht="15.75" customHeight="1" x14ac:dyDescent="0.25">
      <c r="A1780" s="15">
        <v>1779</v>
      </c>
      <c r="B1780" s="13" t="s">
        <v>207</v>
      </c>
      <c r="C1780" s="13" t="s">
        <v>209</v>
      </c>
      <c r="D1780" s="26" t="s">
        <v>68</v>
      </c>
      <c r="E1780" s="28">
        <v>1.9E-2</v>
      </c>
      <c r="F1780" s="28">
        <v>1.6E-2</v>
      </c>
      <c r="G1780" s="28">
        <v>75</v>
      </c>
      <c r="H1780" s="28">
        <v>71</v>
      </c>
      <c r="I1780" s="28">
        <v>0.23599999999999999</v>
      </c>
      <c r="J1780" s="28">
        <v>0.71199999999999997</v>
      </c>
      <c r="K1780" s="28">
        <v>5.1999999999999998E-2</v>
      </c>
      <c r="L1780" s="28">
        <v>74462314</v>
      </c>
      <c r="M1780" s="28">
        <v>0.70599999999999996</v>
      </c>
    </row>
    <row r="1781" spans="1:13" ht="15.75" customHeight="1" x14ac:dyDescent="0.25">
      <c r="A1781" s="15">
        <v>1780</v>
      </c>
      <c r="B1781" s="13" t="s">
        <v>207</v>
      </c>
      <c r="C1781" s="13" t="s">
        <v>209</v>
      </c>
      <c r="D1781" s="26" t="s">
        <v>69</v>
      </c>
      <c r="E1781" s="28">
        <v>1.9E-2</v>
      </c>
      <c r="F1781" s="28">
        <v>1.6E-2</v>
      </c>
      <c r="G1781" s="28">
        <v>75</v>
      </c>
      <c r="H1781" s="28">
        <v>72</v>
      </c>
      <c r="I1781" s="28">
        <v>0.23599999999999999</v>
      </c>
      <c r="J1781" s="28">
        <v>0.71199999999999997</v>
      </c>
      <c r="K1781" s="28">
        <v>5.1999999999999998E-2</v>
      </c>
      <c r="L1781" s="28">
        <v>75424285</v>
      </c>
      <c r="M1781" s="28">
        <v>0.71199999999999997</v>
      </c>
    </row>
    <row r="1782" spans="1:13" ht="15.75" customHeight="1" x14ac:dyDescent="0.25">
      <c r="A1782" s="15">
        <v>1781</v>
      </c>
      <c r="B1782" s="13" t="s">
        <v>207</v>
      </c>
      <c r="C1782" s="13" t="s">
        <v>209</v>
      </c>
      <c r="D1782" s="26" t="s">
        <v>70</v>
      </c>
      <c r="E1782" s="28">
        <v>1.9E-2</v>
      </c>
      <c r="F1782" s="28">
        <v>1.4999999999999999E-2</v>
      </c>
      <c r="G1782" s="28">
        <v>76</v>
      </c>
      <c r="H1782" s="28">
        <v>72</v>
      </c>
      <c r="I1782" s="28">
        <v>0.23699999999999999</v>
      </c>
      <c r="J1782" s="28">
        <v>0.71099999999999997</v>
      </c>
      <c r="K1782" s="28">
        <v>5.1999999999999998E-2</v>
      </c>
      <c r="L1782" s="28">
        <v>76424443</v>
      </c>
      <c r="M1782" s="28">
        <v>0.71799999999999997</v>
      </c>
    </row>
    <row r="1783" spans="1:13" ht="15.75" customHeight="1" x14ac:dyDescent="0.25">
      <c r="A1783" s="15">
        <v>1782</v>
      </c>
      <c r="B1783" s="13" t="s">
        <v>207</v>
      </c>
      <c r="C1783" s="13" t="s">
        <v>210</v>
      </c>
      <c r="D1783" s="26" t="s">
        <v>58</v>
      </c>
      <c r="E1783" s="28">
        <v>3.5999999999999997E-2</v>
      </c>
      <c r="F1783" s="28">
        <v>3.5999999999999997E-2</v>
      </c>
      <c r="G1783" s="28">
        <v>73</v>
      </c>
      <c r="H1783" s="28">
        <v>69</v>
      </c>
      <c r="I1783" s="28">
        <v>0.42799999999999999</v>
      </c>
      <c r="J1783" s="28">
        <v>0.53700000000000003</v>
      </c>
      <c r="K1783" s="28">
        <v>3.5000000000000003E-2</v>
      </c>
      <c r="L1783" s="28">
        <v>23801156</v>
      </c>
      <c r="M1783" s="28">
        <v>0.68500000000000005</v>
      </c>
    </row>
    <row r="1784" spans="1:13" ht="15.75" customHeight="1" x14ac:dyDescent="0.25">
      <c r="A1784" s="15">
        <v>1783</v>
      </c>
      <c r="B1784" s="13" t="s">
        <v>207</v>
      </c>
      <c r="C1784" s="13" t="s">
        <v>210</v>
      </c>
      <c r="D1784" s="26" t="s">
        <v>59</v>
      </c>
      <c r="E1784" s="28">
        <v>3.5999999999999997E-2</v>
      </c>
      <c r="F1784" s="28">
        <v>3.5000000000000003E-2</v>
      </c>
      <c r="G1784" s="28">
        <v>73</v>
      </c>
      <c r="H1784" s="28">
        <v>69</v>
      </c>
      <c r="I1784" s="28">
        <v>0.42599999999999999</v>
      </c>
      <c r="J1784" s="28">
        <v>0.53900000000000003</v>
      </c>
      <c r="K1784" s="28">
        <v>3.5000000000000003E-2</v>
      </c>
      <c r="L1784" s="28">
        <v>24516842</v>
      </c>
      <c r="M1784" s="28">
        <v>0.68600000000000005</v>
      </c>
    </row>
    <row r="1785" spans="1:13" ht="15.75" customHeight="1" x14ac:dyDescent="0.25">
      <c r="A1785" s="15">
        <v>1784</v>
      </c>
      <c r="B1785" s="13" t="s">
        <v>207</v>
      </c>
      <c r="C1785" s="13" t="s">
        <v>210</v>
      </c>
      <c r="D1785" s="26" t="s">
        <v>60</v>
      </c>
      <c r="E1785" s="28">
        <v>3.5000000000000003E-2</v>
      </c>
      <c r="F1785" s="28">
        <v>3.5000000000000003E-2</v>
      </c>
      <c r="G1785" s="28">
        <v>73</v>
      </c>
      <c r="H1785" s="28">
        <v>68</v>
      </c>
      <c r="I1785" s="28">
        <v>0.42399999999999999</v>
      </c>
      <c r="J1785" s="28">
        <v>0.54100000000000004</v>
      </c>
      <c r="K1785" s="28">
        <v>3.5000000000000003E-2</v>
      </c>
      <c r="L1785" s="28">
        <v>25238267</v>
      </c>
      <c r="M1785" s="28">
        <v>0.68600000000000005</v>
      </c>
    </row>
    <row r="1786" spans="1:13" ht="15.75" customHeight="1" x14ac:dyDescent="0.25">
      <c r="A1786" s="15">
        <v>1785</v>
      </c>
      <c r="B1786" s="13" t="s">
        <v>207</v>
      </c>
      <c r="C1786" s="13" t="s">
        <v>210</v>
      </c>
      <c r="D1786" s="26" t="s">
        <v>61</v>
      </c>
      <c r="E1786" s="28">
        <v>3.5000000000000003E-2</v>
      </c>
      <c r="F1786" s="28">
        <v>3.4000000000000002E-2</v>
      </c>
      <c r="G1786" s="28">
        <v>73</v>
      </c>
      <c r="H1786" s="28">
        <v>68</v>
      </c>
      <c r="I1786" s="28">
        <v>0.42199999999999999</v>
      </c>
      <c r="J1786" s="28">
        <v>0.54300000000000004</v>
      </c>
      <c r="K1786" s="28">
        <v>3.5000000000000003E-2</v>
      </c>
      <c r="L1786" s="28">
        <v>25959531</v>
      </c>
      <c r="M1786" s="28">
        <v>0.68700000000000006</v>
      </c>
    </row>
    <row r="1787" spans="1:13" ht="15.75" customHeight="1" x14ac:dyDescent="0.25">
      <c r="A1787" s="15">
        <v>1786</v>
      </c>
      <c r="B1787" s="13" t="s">
        <v>207</v>
      </c>
      <c r="C1787" s="13" t="s">
        <v>210</v>
      </c>
      <c r="D1787" s="26" t="s">
        <v>62</v>
      </c>
      <c r="E1787" s="28">
        <v>3.5000000000000003E-2</v>
      </c>
      <c r="F1787" s="28">
        <v>3.4000000000000002E-2</v>
      </c>
      <c r="G1787" s="28">
        <v>72</v>
      </c>
      <c r="H1787" s="28">
        <v>67</v>
      </c>
      <c r="I1787" s="28">
        <v>0.42099999999999999</v>
      </c>
      <c r="J1787" s="28">
        <v>0.54500000000000004</v>
      </c>
      <c r="K1787" s="28">
        <v>3.5000000000000003E-2</v>
      </c>
      <c r="L1787" s="28">
        <v>26673536</v>
      </c>
      <c r="M1787" s="28">
        <v>0.68700000000000006</v>
      </c>
    </row>
    <row r="1788" spans="1:13" ht="15.75" customHeight="1" x14ac:dyDescent="0.25">
      <c r="A1788" s="15">
        <v>1787</v>
      </c>
      <c r="B1788" s="13" t="s">
        <v>207</v>
      </c>
      <c r="C1788" s="13" t="s">
        <v>210</v>
      </c>
      <c r="D1788" s="26" t="s">
        <v>63</v>
      </c>
      <c r="E1788" s="28">
        <v>3.4000000000000002E-2</v>
      </c>
      <c r="F1788" s="28">
        <v>3.3000000000000002E-2</v>
      </c>
      <c r="G1788" s="28">
        <v>72</v>
      </c>
      <c r="H1788" s="28">
        <v>67</v>
      </c>
      <c r="I1788" s="28">
        <v>0.41899999999999998</v>
      </c>
      <c r="J1788" s="28">
        <v>0.54600000000000004</v>
      </c>
      <c r="K1788" s="28">
        <v>3.5000000000000003E-2</v>
      </c>
      <c r="L1788" s="28">
        <v>27377045</v>
      </c>
      <c r="M1788" s="28">
        <v>0.68799999999999994</v>
      </c>
    </row>
    <row r="1789" spans="1:13" ht="15.75" customHeight="1" x14ac:dyDescent="0.25">
      <c r="A1789" s="15">
        <v>1788</v>
      </c>
      <c r="B1789" s="13" t="s">
        <v>207</v>
      </c>
      <c r="C1789" s="13" t="s">
        <v>210</v>
      </c>
      <c r="D1789" s="26" t="s">
        <v>64</v>
      </c>
      <c r="E1789" s="28">
        <v>3.4000000000000002E-2</v>
      </c>
      <c r="F1789" s="28">
        <v>3.3000000000000002E-2</v>
      </c>
      <c r="G1789" s="28">
        <v>72</v>
      </c>
      <c r="H1789" s="28">
        <v>66</v>
      </c>
      <c r="I1789" s="28">
        <v>0.41799999999999998</v>
      </c>
      <c r="J1789" s="28">
        <v>0.54700000000000004</v>
      </c>
      <c r="K1789" s="28">
        <v>3.4000000000000002E-2</v>
      </c>
      <c r="L1789" s="28">
        <v>28064095</v>
      </c>
      <c r="M1789" s="28">
        <v>0.68799999999999994</v>
      </c>
    </row>
    <row r="1790" spans="1:13" ht="15.75" customHeight="1" x14ac:dyDescent="0.25">
      <c r="A1790" s="15">
        <v>1789</v>
      </c>
      <c r="B1790" s="13" t="s">
        <v>207</v>
      </c>
      <c r="C1790" s="13" t="s">
        <v>210</v>
      </c>
      <c r="D1790" s="26" t="s">
        <v>65</v>
      </c>
      <c r="E1790" s="28">
        <v>3.4000000000000002E-2</v>
      </c>
      <c r="F1790" s="28">
        <v>3.2000000000000001E-2</v>
      </c>
      <c r="G1790" s="28">
        <v>72</v>
      </c>
      <c r="H1790" s="28">
        <v>66</v>
      </c>
      <c r="I1790" s="28">
        <v>0.41699999999999998</v>
      </c>
      <c r="J1790" s="28">
        <v>0.54800000000000004</v>
      </c>
      <c r="K1790" s="28">
        <v>3.4000000000000002E-2</v>
      </c>
      <c r="L1790" s="28">
        <v>28740630</v>
      </c>
      <c r="M1790" s="28">
        <v>0.68899999999999995</v>
      </c>
    </row>
    <row r="1791" spans="1:13" ht="15.75" customHeight="1" x14ac:dyDescent="0.25">
      <c r="A1791" s="15">
        <v>1790</v>
      </c>
      <c r="B1791" s="13" t="s">
        <v>207</v>
      </c>
      <c r="C1791" s="13" t="s">
        <v>210</v>
      </c>
      <c r="D1791" s="26" t="s">
        <v>66</v>
      </c>
      <c r="E1791" s="28">
        <v>3.3000000000000002E-2</v>
      </c>
      <c r="F1791" s="28">
        <v>3.1E-2</v>
      </c>
      <c r="G1791" s="28">
        <v>72</v>
      </c>
      <c r="H1791" s="28">
        <v>65</v>
      </c>
      <c r="I1791" s="28">
        <v>0.41599999999999998</v>
      </c>
      <c r="J1791" s="28">
        <v>0.54900000000000004</v>
      </c>
      <c r="K1791" s="28">
        <v>3.4000000000000002E-2</v>
      </c>
      <c r="L1791" s="28">
        <v>29429829</v>
      </c>
      <c r="M1791" s="28">
        <v>0.68899999999999995</v>
      </c>
    </row>
    <row r="1792" spans="1:13" ht="15.75" customHeight="1" x14ac:dyDescent="0.25">
      <c r="A1792" s="15">
        <v>1791</v>
      </c>
      <c r="B1792" s="13" t="s">
        <v>207</v>
      </c>
      <c r="C1792" s="13" t="s">
        <v>210</v>
      </c>
      <c r="D1792" s="26" t="s">
        <v>67</v>
      </c>
      <c r="E1792" s="28">
        <v>3.3000000000000002E-2</v>
      </c>
      <c r="F1792" s="28">
        <v>3.1E-2</v>
      </c>
      <c r="G1792" s="28">
        <v>72</v>
      </c>
      <c r="H1792" s="28">
        <v>65</v>
      </c>
      <c r="I1792" s="28">
        <v>0.41499999999999998</v>
      </c>
      <c r="J1792" s="28">
        <v>0.55100000000000005</v>
      </c>
      <c r="K1792" s="28">
        <v>3.4000000000000002E-2</v>
      </c>
      <c r="L1792" s="28">
        <v>30163199</v>
      </c>
      <c r="M1792" s="28">
        <v>0.69</v>
      </c>
    </row>
    <row r="1793" spans="1:13" ht="15.75" customHeight="1" x14ac:dyDescent="0.25">
      <c r="A1793" s="15">
        <v>1792</v>
      </c>
      <c r="B1793" s="13" t="s">
        <v>207</v>
      </c>
      <c r="C1793" s="13" t="s">
        <v>210</v>
      </c>
      <c r="D1793" s="26" t="s">
        <v>68</v>
      </c>
      <c r="E1793" s="28">
        <v>3.2000000000000001E-2</v>
      </c>
      <c r="F1793" s="28">
        <v>0.03</v>
      </c>
      <c r="G1793" s="28">
        <v>73</v>
      </c>
      <c r="H1793" s="28">
        <v>65</v>
      </c>
      <c r="I1793" s="28">
        <v>0.41199999999999998</v>
      </c>
      <c r="J1793" s="28">
        <v>0.55400000000000005</v>
      </c>
      <c r="K1793" s="28">
        <v>3.4000000000000002E-2</v>
      </c>
      <c r="L1793" s="28">
        <v>30962380</v>
      </c>
      <c r="M1793" s="28">
        <v>0.69</v>
      </c>
    </row>
    <row r="1794" spans="1:13" ht="15.75" customHeight="1" x14ac:dyDescent="0.25">
      <c r="A1794" s="15">
        <v>1793</v>
      </c>
      <c r="B1794" s="13" t="s">
        <v>207</v>
      </c>
      <c r="C1794" s="13" t="s">
        <v>210</v>
      </c>
      <c r="D1794" s="26" t="s">
        <v>69</v>
      </c>
      <c r="E1794" s="28">
        <v>3.2000000000000001E-2</v>
      </c>
      <c r="F1794" s="28">
        <v>2.9000000000000001E-2</v>
      </c>
      <c r="G1794" s="28">
        <v>73</v>
      </c>
      <c r="H1794" s="28">
        <v>65</v>
      </c>
      <c r="I1794" s="28">
        <v>0.40899999999999997</v>
      </c>
      <c r="J1794" s="28">
        <v>0.55800000000000005</v>
      </c>
      <c r="K1794" s="28">
        <v>3.3000000000000002E-2</v>
      </c>
      <c r="L1794" s="28">
        <v>31760020</v>
      </c>
      <c r="M1794" s="28">
        <v>0.69099999999999995</v>
      </c>
    </row>
    <row r="1795" spans="1:13" ht="15.75" customHeight="1" x14ac:dyDescent="0.25">
      <c r="A1795" s="15">
        <v>1794</v>
      </c>
      <c r="B1795" s="13" t="s">
        <v>207</v>
      </c>
      <c r="C1795" s="13" t="s">
        <v>210</v>
      </c>
      <c r="D1795" s="26" t="s">
        <v>70</v>
      </c>
      <c r="E1795" s="28">
        <v>3.1E-2</v>
      </c>
      <c r="F1795" s="28">
        <v>2.9000000000000001E-2</v>
      </c>
      <c r="G1795" s="28">
        <v>73</v>
      </c>
      <c r="H1795" s="28">
        <v>66</v>
      </c>
      <c r="I1795" s="28">
        <v>0.40500000000000003</v>
      </c>
      <c r="J1795" s="28">
        <v>0.56200000000000006</v>
      </c>
      <c r="K1795" s="28">
        <v>3.3000000000000002E-2</v>
      </c>
      <c r="L1795" s="28">
        <v>32578209</v>
      </c>
      <c r="M1795" s="28">
        <v>0.69199999999999995</v>
      </c>
    </row>
    <row r="1796" spans="1:13" ht="15.75" customHeight="1" x14ac:dyDescent="0.25">
      <c r="A1796" s="15">
        <v>1795</v>
      </c>
      <c r="B1796" s="13" t="s">
        <v>207</v>
      </c>
      <c r="C1796" s="13" t="s">
        <v>211</v>
      </c>
      <c r="D1796" s="26" t="s">
        <v>58</v>
      </c>
      <c r="E1796" s="28">
        <v>2.1999999999999999E-2</v>
      </c>
      <c r="F1796" s="28">
        <v>6.0000000000000001E-3</v>
      </c>
      <c r="G1796" s="28">
        <v>81</v>
      </c>
      <c r="H1796" s="28">
        <v>77</v>
      </c>
      <c r="I1796" s="28">
        <v>0.28100000000000003</v>
      </c>
      <c r="J1796" s="28">
        <v>0.61899999999999999</v>
      </c>
      <c r="K1796" s="28">
        <v>0.1</v>
      </c>
      <c r="L1796" s="28">
        <v>6289000</v>
      </c>
      <c r="M1796" s="28">
        <v>0.91200000000000003</v>
      </c>
    </row>
    <row r="1797" spans="1:13" ht="15.75" customHeight="1" x14ac:dyDescent="0.25">
      <c r="A1797" s="15">
        <v>1796</v>
      </c>
      <c r="B1797" s="13" t="s">
        <v>207</v>
      </c>
      <c r="C1797" s="13" t="s">
        <v>211</v>
      </c>
      <c r="D1797" s="26" t="s">
        <v>59</v>
      </c>
      <c r="E1797" s="28">
        <v>2.1000000000000001E-2</v>
      </c>
      <c r="F1797" s="28">
        <v>5.0000000000000001E-3</v>
      </c>
      <c r="G1797" s="28">
        <v>81</v>
      </c>
      <c r="H1797" s="28">
        <v>78</v>
      </c>
      <c r="I1797" s="28">
        <v>0.28000000000000003</v>
      </c>
      <c r="J1797" s="28">
        <v>0.61899999999999999</v>
      </c>
      <c r="K1797" s="28">
        <v>0.1</v>
      </c>
      <c r="L1797" s="28">
        <v>6439000</v>
      </c>
      <c r="M1797" s="28">
        <v>0.91300000000000003</v>
      </c>
    </row>
    <row r="1798" spans="1:13" ht="15.75" customHeight="1" x14ac:dyDescent="0.25">
      <c r="A1798" s="15">
        <v>1797</v>
      </c>
      <c r="B1798" s="13" t="s">
        <v>207</v>
      </c>
      <c r="C1798" s="13" t="s">
        <v>211</v>
      </c>
      <c r="D1798" s="26" t="s">
        <v>60</v>
      </c>
      <c r="E1798" s="28">
        <v>2.1000000000000001E-2</v>
      </c>
      <c r="F1798" s="28">
        <v>5.0000000000000001E-3</v>
      </c>
      <c r="G1798" s="28">
        <v>82</v>
      </c>
      <c r="H1798" s="28">
        <v>78</v>
      </c>
      <c r="I1798" s="28">
        <v>0.28000000000000003</v>
      </c>
      <c r="J1798" s="28">
        <v>0.62</v>
      </c>
      <c r="K1798" s="28">
        <v>0.1</v>
      </c>
      <c r="L1798" s="28">
        <v>6570000</v>
      </c>
      <c r="M1798" s="28">
        <v>0.91300000000000003</v>
      </c>
    </row>
    <row r="1799" spans="1:13" ht="15.75" customHeight="1" x14ac:dyDescent="0.25">
      <c r="A1799" s="15">
        <v>1798</v>
      </c>
      <c r="B1799" s="13" t="s">
        <v>207</v>
      </c>
      <c r="C1799" s="13" t="s">
        <v>211</v>
      </c>
      <c r="D1799" s="26" t="s">
        <v>61</v>
      </c>
      <c r="E1799" s="28">
        <v>2.1999999999999999E-2</v>
      </c>
      <c r="F1799" s="28">
        <v>5.0000000000000001E-3</v>
      </c>
      <c r="G1799" s="28">
        <v>82</v>
      </c>
      <c r="H1799" s="28">
        <v>78</v>
      </c>
      <c r="I1799" s="28">
        <v>0.28000000000000003</v>
      </c>
      <c r="J1799" s="28">
        <v>0.62</v>
      </c>
      <c r="K1799" s="28">
        <v>0.1</v>
      </c>
      <c r="L1799" s="28">
        <v>6689700</v>
      </c>
      <c r="M1799" s="28">
        <v>0.91400000000000003</v>
      </c>
    </row>
    <row r="1800" spans="1:13" ht="15.75" customHeight="1" x14ac:dyDescent="0.25">
      <c r="A1800" s="15">
        <v>1799</v>
      </c>
      <c r="B1800" s="13" t="s">
        <v>207</v>
      </c>
      <c r="C1800" s="13" t="s">
        <v>211</v>
      </c>
      <c r="D1800" s="26" t="s">
        <v>62</v>
      </c>
      <c r="E1800" s="28">
        <v>2.1000000000000001E-2</v>
      </c>
      <c r="F1800" s="28">
        <v>5.0000000000000001E-3</v>
      </c>
      <c r="G1800" s="28">
        <v>82</v>
      </c>
      <c r="H1800" s="28">
        <v>78</v>
      </c>
      <c r="I1800" s="28">
        <v>0.27900000000000003</v>
      </c>
      <c r="J1800" s="28">
        <v>0.621</v>
      </c>
      <c r="K1800" s="28">
        <v>0.1</v>
      </c>
      <c r="L1800" s="28">
        <v>6809000</v>
      </c>
      <c r="M1800" s="28">
        <v>0.91500000000000004</v>
      </c>
    </row>
    <row r="1801" spans="1:13" ht="15.75" customHeight="1" x14ac:dyDescent="0.25">
      <c r="A1801" s="15">
        <v>1800</v>
      </c>
      <c r="B1801" s="13" t="s">
        <v>207</v>
      </c>
      <c r="C1801" s="13" t="s">
        <v>211</v>
      </c>
      <c r="D1801" s="26" t="s">
        <v>63</v>
      </c>
      <c r="E1801" s="28">
        <v>2.1000000000000001E-2</v>
      </c>
      <c r="F1801" s="28">
        <v>5.0000000000000001E-3</v>
      </c>
      <c r="G1801" s="28">
        <v>82</v>
      </c>
      <c r="H1801" s="28">
        <v>78</v>
      </c>
      <c r="I1801" s="28">
        <v>0.27900000000000003</v>
      </c>
      <c r="J1801" s="28">
        <v>0.621</v>
      </c>
      <c r="K1801" s="28">
        <v>0.1</v>
      </c>
      <c r="L1801" s="28">
        <v>6930100</v>
      </c>
      <c r="M1801" s="28">
        <v>0.91500000000000004</v>
      </c>
    </row>
    <row r="1802" spans="1:13" ht="15.75" customHeight="1" x14ac:dyDescent="0.25">
      <c r="A1802" s="15">
        <v>1801</v>
      </c>
      <c r="B1802" s="13" t="s">
        <v>207</v>
      </c>
      <c r="C1802" s="13" t="s">
        <v>211</v>
      </c>
      <c r="D1802" s="26" t="s">
        <v>64</v>
      </c>
      <c r="E1802" s="28">
        <v>2.1000000000000001E-2</v>
      </c>
      <c r="F1802" s="28">
        <v>4.0000000000000001E-3</v>
      </c>
      <c r="G1802" s="28">
        <v>83</v>
      </c>
      <c r="H1802" s="28">
        <v>88</v>
      </c>
      <c r="I1802" s="28">
        <v>0.27700000000000002</v>
      </c>
      <c r="J1802" s="28">
        <v>0.622</v>
      </c>
      <c r="K1802" s="28">
        <v>0.10100000000000001</v>
      </c>
      <c r="L1802" s="28">
        <v>7053700</v>
      </c>
      <c r="M1802" s="28">
        <v>0.91600000000000004</v>
      </c>
    </row>
    <row r="1803" spans="1:13" ht="15.75" customHeight="1" x14ac:dyDescent="0.25">
      <c r="A1803" s="15">
        <v>1802</v>
      </c>
      <c r="B1803" s="13" t="s">
        <v>207</v>
      </c>
      <c r="C1803" s="13" t="s">
        <v>211</v>
      </c>
      <c r="D1803" s="26" t="s">
        <v>65</v>
      </c>
      <c r="E1803" s="28">
        <v>2.1000000000000001E-2</v>
      </c>
      <c r="F1803" s="28">
        <v>4.0000000000000001E-3</v>
      </c>
      <c r="G1803" s="28">
        <v>82</v>
      </c>
      <c r="H1803" s="28">
        <v>88</v>
      </c>
      <c r="I1803" s="28">
        <v>0.27500000000000002</v>
      </c>
      <c r="J1803" s="28">
        <v>0.623</v>
      </c>
      <c r="K1803" s="28">
        <v>0.10199999999999999</v>
      </c>
      <c r="L1803" s="28">
        <v>7180100</v>
      </c>
      <c r="M1803" s="28">
        <v>0.91600000000000004</v>
      </c>
    </row>
    <row r="1804" spans="1:13" ht="15.75" customHeight="1" x14ac:dyDescent="0.25">
      <c r="A1804" s="15">
        <v>1803</v>
      </c>
      <c r="B1804" s="13" t="s">
        <v>207</v>
      </c>
      <c r="C1804" s="13" t="s">
        <v>211</v>
      </c>
      <c r="D1804" s="26" t="s">
        <v>66</v>
      </c>
      <c r="E1804" s="28">
        <v>2.1999999999999999E-2</v>
      </c>
      <c r="F1804" s="28">
        <v>4.0000000000000001E-3</v>
      </c>
      <c r="G1804" s="28">
        <v>83</v>
      </c>
      <c r="H1804" s="28">
        <v>79</v>
      </c>
      <c r="I1804" s="28">
        <v>0.27400000000000002</v>
      </c>
      <c r="J1804" s="28">
        <v>0.624</v>
      </c>
      <c r="K1804" s="28">
        <v>0.10299999999999999</v>
      </c>
      <c r="L1804" s="28">
        <v>7308800</v>
      </c>
      <c r="M1804" s="28">
        <v>0.91700000000000004</v>
      </c>
    </row>
    <row r="1805" spans="1:13" ht="15.75" customHeight="1" x14ac:dyDescent="0.25">
      <c r="A1805" s="15">
        <v>1804</v>
      </c>
      <c r="B1805" s="13" t="s">
        <v>207</v>
      </c>
      <c r="C1805" s="13" t="s">
        <v>211</v>
      </c>
      <c r="D1805" s="26" t="s">
        <v>67</v>
      </c>
      <c r="E1805" s="28">
        <v>2.1999999999999999E-2</v>
      </c>
      <c r="F1805" s="28">
        <v>4.0000000000000001E-3</v>
      </c>
      <c r="G1805" s="28">
        <v>83</v>
      </c>
      <c r="H1805" s="28">
        <v>80</v>
      </c>
      <c r="I1805" s="28">
        <v>0.27200000000000002</v>
      </c>
      <c r="J1805" s="28">
        <v>0.624</v>
      </c>
      <c r="K1805" s="28">
        <v>0.104</v>
      </c>
      <c r="L1805" s="28">
        <v>7485600</v>
      </c>
      <c r="M1805" s="28">
        <v>0.91800000000000004</v>
      </c>
    </row>
    <row r="1806" spans="1:13" ht="15.75" customHeight="1" x14ac:dyDescent="0.25">
      <c r="A1806" s="15">
        <v>1805</v>
      </c>
      <c r="B1806" s="13" t="s">
        <v>207</v>
      </c>
      <c r="C1806" s="13" t="s">
        <v>211</v>
      </c>
      <c r="D1806" s="26" t="s">
        <v>68</v>
      </c>
      <c r="E1806" s="28">
        <v>2.1999999999999999E-2</v>
      </c>
      <c r="F1806" s="28">
        <v>4.0000000000000001E-3</v>
      </c>
      <c r="G1806" s="28">
        <v>84</v>
      </c>
      <c r="H1806" s="28">
        <v>80</v>
      </c>
      <c r="I1806" s="28">
        <v>0.27200000000000002</v>
      </c>
      <c r="J1806" s="28">
        <v>0.623</v>
      </c>
      <c r="K1806" s="28">
        <v>0.104</v>
      </c>
      <c r="L1806" s="28">
        <v>7623600</v>
      </c>
      <c r="M1806" s="28">
        <v>0.91800000000000004</v>
      </c>
    </row>
    <row r="1807" spans="1:13" ht="15.75" customHeight="1" x14ac:dyDescent="0.25">
      <c r="A1807" s="15">
        <v>1806</v>
      </c>
      <c r="B1807" s="13" t="s">
        <v>207</v>
      </c>
      <c r="C1807" s="13" t="s">
        <v>211</v>
      </c>
      <c r="D1807" s="26" t="s">
        <v>69</v>
      </c>
      <c r="E1807" s="28">
        <v>2.1000000000000001E-2</v>
      </c>
      <c r="F1807" s="28">
        <v>3.0000000000000001E-3</v>
      </c>
      <c r="G1807" s="28">
        <v>84</v>
      </c>
      <c r="H1807" s="28">
        <v>80</v>
      </c>
      <c r="I1807" s="28">
        <v>0.27300000000000002</v>
      </c>
      <c r="J1807" s="28">
        <v>0.622</v>
      </c>
      <c r="K1807" s="28">
        <v>0.105</v>
      </c>
      <c r="L1807" s="28">
        <v>7765800</v>
      </c>
      <c r="M1807" s="28">
        <v>0.91900000000000004</v>
      </c>
    </row>
    <row r="1808" spans="1:13" ht="15.75" customHeight="1" x14ac:dyDescent="0.25">
      <c r="A1808" s="15">
        <v>1807</v>
      </c>
      <c r="B1808" s="13" t="s">
        <v>207</v>
      </c>
      <c r="C1808" s="13" t="s">
        <v>211</v>
      </c>
      <c r="D1808" s="26" t="s">
        <v>70</v>
      </c>
      <c r="E1808" s="28">
        <v>2.1999999999999999E-2</v>
      </c>
      <c r="F1808" s="28">
        <v>3.0000000000000001E-3</v>
      </c>
      <c r="G1808" s="28">
        <v>84</v>
      </c>
      <c r="H1808" s="28">
        <v>80</v>
      </c>
      <c r="I1808" s="28">
        <v>0.27500000000000002</v>
      </c>
      <c r="J1808" s="28">
        <v>0.61899999999999999</v>
      </c>
      <c r="K1808" s="28">
        <v>0.105</v>
      </c>
      <c r="L1808" s="28">
        <v>7910500</v>
      </c>
      <c r="M1808" s="28">
        <v>0.91900000000000004</v>
      </c>
    </row>
    <row r="1809" spans="1:13" ht="15.75" customHeight="1" x14ac:dyDescent="0.25">
      <c r="A1809" s="15">
        <v>1808</v>
      </c>
      <c r="B1809" s="13" t="s">
        <v>207</v>
      </c>
      <c r="C1809" s="13" t="s">
        <v>212</v>
      </c>
      <c r="D1809" s="26" t="s">
        <v>58</v>
      </c>
      <c r="E1809" s="28">
        <v>3.1E-2</v>
      </c>
      <c r="F1809" s="28">
        <v>2.3E-2</v>
      </c>
      <c r="G1809" s="28">
        <v>73</v>
      </c>
      <c r="H1809" s="28">
        <v>70</v>
      </c>
      <c r="I1809" s="28">
        <v>0.39400000000000002</v>
      </c>
      <c r="J1809" s="28">
        <v>0.57499999999999996</v>
      </c>
      <c r="K1809" s="28">
        <v>3.1E-2</v>
      </c>
      <c r="L1809" s="28">
        <v>4797000</v>
      </c>
      <c r="M1809" s="28">
        <v>0.79800000000000004</v>
      </c>
    </row>
    <row r="1810" spans="1:13" ht="15.75" customHeight="1" x14ac:dyDescent="0.25">
      <c r="A1810" s="15">
        <v>1809</v>
      </c>
      <c r="B1810" s="13" t="s">
        <v>207</v>
      </c>
      <c r="C1810" s="13" t="s">
        <v>212</v>
      </c>
      <c r="D1810" s="26" t="s">
        <v>59</v>
      </c>
      <c r="E1810" s="28">
        <v>3.1E-2</v>
      </c>
      <c r="F1810" s="28">
        <v>2.3E-2</v>
      </c>
      <c r="G1810" s="28">
        <v>73</v>
      </c>
      <c r="H1810" s="28">
        <v>71</v>
      </c>
      <c r="I1810" s="28">
        <v>0.39200000000000002</v>
      </c>
      <c r="J1810" s="28">
        <v>0.57699999999999996</v>
      </c>
      <c r="K1810" s="28">
        <v>3.1E-2</v>
      </c>
      <c r="L1810" s="28">
        <v>4917000</v>
      </c>
      <c r="M1810" s="28">
        <v>0.80100000000000005</v>
      </c>
    </row>
    <row r="1811" spans="1:13" ht="15.75" customHeight="1" x14ac:dyDescent="0.25">
      <c r="A1811" s="15">
        <v>1810</v>
      </c>
      <c r="B1811" s="13" t="s">
        <v>207</v>
      </c>
      <c r="C1811" s="13" t="s">
        <v>212</v>
      </c>
      <c r="D1811" s="26" t="s">
        <v>60</v>
      </c>
      <c r="E1811" s="28">
        <v>3.1E-2</v>
      </c>
      <c r="F1811" s="28">
        <v>2.1999999999999999E-2</v>
      </c>
      <c r="G1811" s="28">
        <v>74</v>
      </c>
      <c r="H1811" s="28">
        <v>71</v>
      </c>
      <c r="I1811" s="28">
        <v>0.39</v>
      </c>
      <c r="J1811" s="28">
        <v>0.57899999999999996</v>
      </c>
      <c r="K1811" s="28">
        <v>3.1E-2</v>
      </c>
      <c r="L1811" s="28">
        <v>5038000</v>
      </c>
      <c r="M1811" s="28">
        <v>0.80400000000000005</v>
      </c>
    </row>
    <row r="1812" spans="1:13" ht="15.75" customHeight="1" x14ac:dyDescent="0.25">
      <c r="A1812" s="15">
        <v>1811</v>
      </c>
      <c r="B1812" s="13" t="s">
        <v>207</v>
      </c>
      <c r="C1812" s="13" t="s">
        <v>212</v>
      </c>
      <c r="D1812" s="26" t="s">
        <v>61</v>
      </c>
      <c r="E1812" s="28">
        <v>0.03</v>
      </c>
      <c r="F1812" s="28">
        <v>2.1999999999999999E-2</v>
      </c>
      <c r="G1812" s="28">
        <v>74</v>
      </c>
      <c r="H1812" s="28">
        <v>71</v>
      </c>
      <c r="I1812" s="28">
        <v>0.38700000000000001</v>
      </c>
      <c r="J1812" s="28">
        <v>0.58199999999999996</v>
      </c>
      <c r="K1812" s="28">
        <v>3.1E-2</v>
      </c>
      <c r="L1812" s="28">
        <v>5164000</v>
      </c>
      <c r="M1812" s="28">
        <v>0.80600000000000005</v>
      </c>
    </row>
    <row r="1813" spans="1:13" ht="15.75" customHeight="1" x14ac:dyDescent="0.25">
      <c r="A1813" s="15">
        <v>1812</v>
      </c>
      <c r="B1813" s="13" t="s">
        <v>207</v>
      </c>
      <c r="C1813" s="13" t="s">
        <v>212</v>
      </c>
      <c r="D1813" s="26" t="s">
        <v>62</v>
      </c>
      <c r="E1813" s="28">
        <v>0.03</v>
      </c>
      <c r="F1813" s="28">
        <v>2.1000000000000001E-2</v>
      </c>
      <c r="G1813" s="28">
        <v>74</v>
      </c>
      <c r="H1813" s="28">
        <v>71</v>
      </c>
      <c r="I1813" s="28">
        <v>0.38300000000000001</v>
      </c>
      <c r="J1813" s="28">
        <v>0.58499999999999996</v>
      </c>
      <c r="K1813" s="28">
        <v>3.2000000000000001E-2</v>
      </c>
      <c r="L1813" s="28">
        <v>5290000</v>
      </c>
      <c r="M1813" s="28">
        <v>0.80900000000000005</v>
      </c>
    </row>
    <row r="1814" spans="1:13" ht="15.75" customHeight="1" x14ac:dyDescent="0.25">
      <c r="A1814" s="15">
        <v>1813</v>
      </c>
      <c r="B1814" s="13" t="s">
        <v>207</v>
      </c>
      <c r="C1814" s="13" t="s">
        <v>212</v>
      </c>
      <c r="D1814" s="26" t="s">
        <v>63</v>
      </c>
      <c r="E1814" s="28">
        <v>0.03</v>
      </c>
      <c r="F1814" s="28">
        <v>0.02</v>
      </c>
      <c r="G1814" s="28">
        <v>74</v>
      </c>
      <c r="H1814" s="28">
        <v>71</v>
      </c>
      <c r="I1814" s="28">
        <v>0.379</v>
      </c>
      <c r="J1814" s="28">
        <v>0.58899999999999997</v>
      </c>
      <c r="K1814" s="28">
        <v>3.2000000000000001E-2</v>
      </c>
      <c r="L1814" s="28">
        <v>5411000</v>
      </c>
      <c r="M1814" s="28">
        <v>0.81200000000000006</v>
      </c>
    </row>
    <row r="1815" spans="1:13" ht="15.75" customHeight="1" x14ac:dyDescent="0.25">
      <c r="A1815" s="15">
        <v>1814</v>
      </c>
      <c r="B1815" s="13" t="s">
        <v>207</v>
      </c>
      <c r="C1815" s="13" t="s">
        <v>212</v>
      </c>
      <c r="D1815" s="26" t="s">
        <v>64</v>
      </c>
      <c r="E1815" s="28">
        <v>0.03</v>
      </c>
      <c r="F1815" s="28">
        <v>0.02</v>
      </c>
      <c r="G1815" s="28">
        <v>74</v>
      </c>
      <c r="H1815" s="28">
        <v>71</v>
      </c>
      <c r="I1815" s="28">
        <v>0.374</v>
      </c>
      <c r="J1815" s="28">
        <v>0.59399999999999997</v>
      </c>
      <c r="K1815" s="28">
        <v>3.2000000000000001E-2</v>
      </c>
      <c r="L1815" s="28">
        <v>5536000</v>
      </c>
      <c r="M1815" s="28">
        <v>0.81399999999999995</v>
      </c>
    </row>
    <row r="1816" spans="1:13" ht="15.75" customHeight="1" x14ac:dyDescent="0.25">
      <c r="A1816" s="15">
        <v>1815</v>
      </c>
      <c r="B1816" s="13" t="s">
        <v>207</v>
      </c>
      <c r="C1816" s="13" t="s">
        <v>212</v>
      </c>
      <c r="D1816" s="26" t="s">
        <v>65</v>
      </c>
      <c r="E1816" s="28">
        <v>0.03</v>
      </c>
      <c r="F1816" s="28">
        <v>1.9E-2</v>
      </c>
      <c r="G1816" s="28">
        <v>75</v>
      </c>
      <c r="H1816" s="28">
        <v>71</v>
      </c>
      <c r="I1816" s="28">
        <v>0.36799999999999999</v>
      </c>
      <c r="J1816" s="28">
        <v>0.6</v>
      </c>
      <c r="K1816" s="28">
        <v>3.3000000000000002E-2</v>
      </c>
      <c r="L1816" s="28">
        <v>5661000</v>
      </c>
      <c r="M1816" s="28">
        <v>0.81699999999999995</v>
      </c>
    </row>
    <row r="1817" spans="1:13" ht="15.75" customHeight="1" x14ac:dyDescent="0.25">
      <c r="A1817" s="15">
        <v>1816</v>
      </c>
      <c r="B1817" s="13" t="s">
        <v>207</v>
      </c>
      <c r="C1817" s="13" t="s">
        <v>212</v>
      </c>
      <c r="D1817" s="26" t="s">
        <v>66</v>
      </c>
      <c r="E1817" s="28">
        <v>0.03</v>
      </c>
      <c r="F1817" s="28">
        <v>1.9E-2</v>
      </c>
      <c r="G1817" s="28">
        <v>75</v>
      </c>
      <c r="H1817" s="28">
        <v>72</v>
      </c>
      <c r="I1817" s="28">
        <v>0.36199999999999999</v>
      </c>
      <c r="J1817" s="28">
        <v>0.60499999999999998</v>
      </c>
      <c r="K1817" s="28">
        <v>3.3000000000000002E-2</v>
      </c>
      <c r="L1817" s="28">
        <v>5786000</v>
      </c>
      <c r="M1817" s="28">
        <v>0.82</v>
      </c>
    </row>
    <row r="1818" spans="1:13" ht="15.75" customHeight="1" x14ac:dyDescent="0.25">
      <c r="A1818" s="15">
        <v>1817</v>
      </c>
      <c r="B1818" s="13" t="s">
        <v>207</v>
      </c>
      <c r="C1818" s="13" t="s">
        <v>212</v>
      </c>
      <c r="D1818" s="26" t="s">
        <v>67</v>
      </c>
      <c r="E1818" s="28">
        <v>2.9000000000000001E-2</v>
      </c>
      <c r="F1818" s="28">
        <v>1.7999999999999999E-2</v>
      </c>
      <c r="G1818" s="28">
        <v>75</v>
      </c>
      <c r="H1818" s="28">
        <v>72</v>
      </c>
      <c r="I1818" s="28">
        <v>0.35599999999999998</v>
      </c>
      <c r="J1818" s="28">
        <v>0.61</v>
      </c>
      <c r="K1818" s="28">
        <v>3.4000000000000002E-2</v>
      </c>
      <c r="L1818" s="28">
        <v>5915000</v>
      </c>
      <c r="M1818" s="28">
        <v>0.82199999999999995</v>
      </c>
    </row>
    <row r="1819" spans="1:13" ht="15.75" customHeight="1" x14ac:dyDescent="0.25">
      <c r="A1819" s="15">
        <v>1818</v>
      </c>
      <c r="B1819" s="13" t="s">
        <v>207</v>
      </c>
      <c r="C1819" s="13" t="s">
        <v>212</v>
      </c>
      <c r="D1819" s="26" t="s">
        <v>68</v>
      </c>
      <c r="E1819" s="28">
        <v>2.9000000000000001E-2</v>
      </c>
      <c r="F1819" s="28">
        <v>1.7999999999999999E-2</v>
      </c>
      <c r="G1819" s="28">
        <v>75</v>
      </c>
      <c r="H1819" s="28">
        <v>72</v>
      </c>
      <c r="I1819" s="28">
        <v>0.35099999999999998</v>
      </c>
      <c r="J1819" s="28">
        <v>0.61499999999999999</v>
      </c>
      <c r="K1819" s="28">
        <v>3.4000000000000002E-2</v>
      </c>
      <c r="L1819" s="28">
        <v>6046000</v>
      </c>
      <c r="M1819" s="28">
        <v>0.82499999999999996</v>
      </c>
    </row>
    <row r="1820" spans="1:13" ht="15.75" customHeight="1" x14ac:dyDescent="0.25">
      <c r="A1820" s="15">
        <v>1819</v>
      </c>
      <c r="B1820" s="13" t="s">
        <v>207</v>
      </c>
      <c r="C1820" s="13" t="s">
        <v>212</v>
      </c>
      <c r="D1820" s="26" t="s">
        <v>69</v>
      </c>
      <c r="E1820" s="28">
        <v>2.8000000000000001E-2</v>
      </c>
      <c r="F1820" s="28">
        <v>1.7000000000000001E-2</v>
      </c>
      <c r="G1820" s="28">
        <v>75</v>
      </c>
      <c r="H1820" s="28">
        <v>72</v>
      </c>
      <c r="I1820" s="28">
        <v>0.34599999999999997</v>
      </c>
      <c r="J1820" s="28">
        <v>0.62</v>
      </c>
      <c r="K1820" s="28">
        <v>3.4000000000000002E-2</v>
      </c>
      <c r="L1820" s="28">
        <v>6181000</v>
      </c>
      <c r="M1820" s="28">
        <v>0.82699999999999996</v>
      </c>
    </row>
    <row r="1821" spans="1:13" ht="15.75" customHeight="1" x14ac:dyDescent="0.25">
      <c r="A1821" s="15">
        <v>1820</v>
      </c>
      <c r="B1821" s="13" t="s">
        <v>207</v>
      </c>
      <c r="C1821" s="13" t="s">
        <v>212</v>
      </c>
      <c r="D1821" s="26" t="s">
        <v>70</v>
      </c>
      <c r="E1821" s="28">
        <v>2.8000000000000001E-2</v>
      </c>
      <c r="F1821" s="28">
        <v>1.7000000000000001E-2</v>
      </c>
      <c r="G1821" s="28">
        <v>75</v>
      </c>
      <c r="H1821" s="28">
        <v>72</v>
      </c>
      <c r="I1821" s="28">
        <v>0.34100000000000003</v>
      </c>
      <c r="J1821" s="28">
        <v>0.624</v>
      </c>
      <c r="K1821" s="28">
        <v>3.5000000000000003E-2</v>
      </c>
      <c r="L1821" s="28">
        <v>6318000</v>
      </c>
      <c r="M1821" s="28">
        <v>0.83</v>
      </c>
    </row>
    <row r="1822" spans="1:13" ht="15.75" customHeight="1" x14ac:dyDescent="0.25">
      <c r="A1822" s="15">
        <v>1821</v>
      </c>
      <c r="B1822" s="13" t="s">
        <v>207</v>
      </c>
      <c r="C1822" s="13" t="s">
        <v>213</v>
      </c>
      <c r="D1822" s="26" t="s">
        <v>58</v>
      </c>
      <c r="E1822" s="28">
        <v>2.4E-2</v>
      </c>
      <c r="F1822" s="28">
        <v>1.0999999999999999E-2</v>
      </c>
      <c r="G1822" s="28">
        <v>74</v>
      </c>
      <c r="H1822" s="28">
        <v>72</v>
      </c>
      <c r="I1822" s="28">
        <v>0.25700000000000001</v>
      </c>
      <c r="J1822" s="28">
        <v>0.71199999999999997</v>
      </c>
      <c r="K1822" s="28">
        <v>3.1E-2</v>
      </c>
      <c r="L1822" s="28">
        <v>1906231</v>
      </c>
      <c r="M1822" s="28">
        <v>0.98099999999999998</v>
      </c>
    </row>
    <row r="1823" spans="1:13" ht="15.75" customHeight="1" x14ac:dyDescent="0.25">
      <c r="A1823" s="15">
        <v>1822</v>
      </c>
      <c r="B1823" s="13" t="s">
        <v>207</v>
      </c>
      <c r="C1823" s="13" t="s">
        <v>213</v>
      </c>
      <c r="D1823" s="26" t="s">
        <v>59</v>
      </c>
      <c r="E1823" s="28">
        <v>2.3E-2</v>
      </c>
      <c r="F1823" s="28">
        <v>1.0999999999999999E-2</v>
      </c>
      <c r="G1823" s="28">
        <v>74</v>
      </c>
      <c r="H1823" s="28">
        <v>73</v>
      </c>
      <c r="I1823" s="28">
        <v>0.25700000000000001</v>
      </c>
      <c r="J1823" s="28">
        <v>0.71099999999999997</v>
      </c>
      <c r="K1823" s="28">
        <v>3.3000000000000002E-2</v>
      </c>
      <c r="L1823" s="28">
        <v>1980604</v>
      </c>
      <c r="M1823" s="28">
        <v>0.98099999999999998</v>
      </c>
    </row>
    <row r="1824" spans="1:13" ht="15.75" customHeight="1" x14ac:dyDescent="0.25">
      <c r="A1824" s="15">
        <v>1823</v>
      </c>
      <c r="B1824" s="13" t="s">
        <v>207</v>
      </c>
      <c r="C1824" s="13" t="s">
        <v>213</v>
      </c>
      <c r="D1824" s="26" t="s">
        <v>60</v>
      </c>
      <c r="E1824" s="28">
        <v>2.1999999999999999E-2</v>
      </c>
      <c r="F1824" s="28">
        <v>1.0999999999999999E-2</v>
      </c>
      <c r="G1824" s="28">
        <v>74</v>
      </c>
      <c r="H1824" s="28">
        <v>73</v>
      </c>
      <c r="I1824" s="28">
        <v>0.25600000000000001</v>
      </c>
      <c r="J1824" s="28">
        <v>0.71</v>
      </c>
      <c r="K1824" s="28">
        <v>3.4000000000000002E-2</v>
      </c>
      <c r="L1824" s="28">
        <v>2048232</v>
      </c>
      <c r="M1824" s="28">
        <v>0.98099999999999998</v>
      </c>
    </row>
    <row r="1825" spans="1:13" ht="15.75" customHeight="1" x14ac:dyDescent="0.25">
      <c r="A1825" s="15">
        <v>1824</v>
      </c>
      <c r="B1825" s="13" t="s">
        <v>207</v>
      </c>
      <c r="C1825" s="13" t="s">
        <v>213</v>
      </c>
      <c r="D1825" s="26" t="s">
        <v>61</v>
      </c>
      <c r="E1825" s="28">
        <v>2.1999999999999999E-2</v>
      </c>
      <c r="F1825" s="28">
        <v>0.01</v>
      </c>
      <c r="G1825" s="28">
        <v>75</v>
      </c>
      <c r="H1825" s="28">
        <v>73</v>
      </c>
      <c r="I1825" s="28">
        <v>0.25600000000000001</v>
      </c>
      <c r="J1825" s="28">
        <v>0.71</v>
      </c>
      <c r="K1825" s="28">
        <v>3.4000000000000002E-2</v>
      </c>
      <c r="L1825" s="28">
        <v>2116353</v>
      </c>
      <c r="M1825" s="28">
        <v>0.98199999999999998</v>
      </c>
    </row>
    <row r="1826" spans="1:13" ht="15.75" customHeight="1" x14ac:dyDescent="0.25">
      <c r="A1826" s="15">
        <v>1825</v>
      </c>
      <c r="B1826" s="13" t="s">
        <v>207</v>
      </c>
      <c r="C1826" s="13" t="s">
        <v>213</v>
      </c>
      <c r="D1826" s="26" t="s">
        <v>62</v>
      </c>
      <c r="E1826" s="28">
        <v>2.1000000000000001E-2</v>
      </c>
      <c r="F1826" s="28">
        <v>0.01</v>
      </c>
      <c r="G1826" s="28">
        <v>75</v>
      </c>
      <c r="H1826" s="28">
        <v>73</v>
      </c>
      <c r="I1826" s="28">
        <v>0.255</v>
      </c>
      <c r="J1826" s="28">
        <v>0.71099999999999997</v>
      </c>
      <c r="K1826" s="28">
        <v>3.4000000000000002E-2</v>
      </c>
      <c r="L1826" s="28">
        <v>2196466</v>
      </c>
      <c r="M1826" s="28">
        <v>0.98199999999999998</v>
      </c>
    </row>
    <row r="1827" spans="1:13" ht="15.75" customHeight="1" x14ac:dyDescent="0.25">
      <c r="A1827" s="15">
        <v>1826</v>
      </c>
      <c r="B1827" s="13" t="s">
        <v>207</v>
      </c>
      <c r="C1827" s="13" t="s">
        <v>213</v>
      </c>
      <c r="D1827" s="26" t="s">
        <v>63</v>
      </c>
      <c r="E1827" s="28">
        <v>2.1000000000000001E-2</v>
      </c>
      <c r="F1827" s="28">
        <v>0.01</v>
      </c>
      <c r="G1827" s="28">
        <v>75</v>
      </c>
      <c r="H1827" s="28">
        <v>73</v>
      </c>
      <c r="I1827" s="28">
        <v>0.255</v>
      </c>
      <c r="J1827" s="28">
        <v>0.71199999999999997</v>
      </c>
      <c r="K1827" s="28">
        <v>3.3000000000000002E-2</v>
      </c>
      <c r="L1827" s="28">
        <v>2296314</v>
      </c>
      <c r="M1827" s="28">
        <v>0.98199999999999998</v>
      </c>
    </row>
    <row r="1828" spans="1:13" ht="15.75" customHeight="1" x14ac:dyDescent="0.25">
      <c r="A1828" s="15">
        <v>1827</v>
      </c>
      <c r="B1828" s="13" t="s">
        <v>207</v>
      </c>
      <c r="C1828" s="13" t="s">
        <v>213</v>
      </c>
      <c r="D1828" s="26" t="s">
        <v>64</v>
      </c>
      <c r="E1828" s="28">
        <v>2.1000000000000001E-2</v>
      </c>
      <c r="F1828" s="28">
        <v>0.01</v>
      </c>
      <c r="G1828" s="28">
        <v>75</v>
      </c>
      <c r="H1828" s="28">
        <v>73</v>
      </c>
      <c r="I1828" s="28">
        <v>0.255</v>
      </c>
      <c r="J1828" s="28">
        <v>0.71499999999999997</v>
      </c>
      <c r="K1828" s="28">
        <v>3.1E-2</v>
      </c>
      <c r="L1828" s="28">
        <v>2417445</v>
      </c>
      <c r="M1828" s="28">
        <v>0.98199999999999998</v>
      </c>
    </row>
    <row r="1829" spans="1:13" ht="15.75" customHeight="1" x14ac:dyDescent="0.25">
      <c r="A1829" s="15">
        <v>1828</v>
      </c>
      <c r="B1829" s="13" t="s">
        <v>207</v>
      </c>
      <c r="C1829" s="13" t="s">
        <v>213</v>
      </c>
      <c r="D1829" s="26" t="s">
        <v>65</v>
      </c>
      <c r="E1829" s="28">
        <v>2.1000000000000001E-2</v>
      </c>
      <c r="F1829" s="28">
        <v>0.01</v>
      </c>
      <c r="G1829" s="28">
        <v>75</v>
      </c>
      <c r="H1829" s="28">
        <v>73</v>
      </c>
      <c r="I1829" s="28">
        <v>0.254</v>
      </c>
      <c r="J1829" s="28">
        <v>0.71799999999999997</v>
      </c>
      <c r="K1829" s="28">
        <v>2.8000000000000001E-2</v>
      </c>
      <c r="L1829" s="28">
        <v>2554920</v>
      </c>
      <c r="M1829" s="28">
        <v>0.98199999999999998</v>
      </c>
    </row>
    <row r="1830" spans="1:13" ht="15.75" customHeight="1" x14ac:dyDescent="0.25">
      <c r="A1830" s="15">
        <v>1829</v>
      </c>
      <c r="B1830" s="13" t="s">
        <v>207</v>
      </c>
      <c r="C1830" s="13" t="s">
        <v>213</v>
      </c>
      <c r="D1830" s="26" t="s">
        <v>66</v>
      </c>
      <c r="E1830" s="28">
        <v>2.1000000000000001E-2</v>
      </c>
      <c r="F1830" s="28">
        <v>0.01</v>
      </c>
      <c r="G1830" s="28">
        <v>75</v>
      </c>
      <c r="H1830" s="28">
        <v>73</v>
      </c>
      <c r="I1830" s="28">
        <v>0.254</v>
      </c>
      <c r="J1830" s="28">
        <v>0.72099999999999997</v>
      </c>
      <c r="K1830" s="28">
        <v>2.5000000000000001E-2</v>
      </c>
      <c r="L1830" s="28">
        <v>2702221</v>
      </c>
      <c r="M1830" s="28">
        <v>0.98199999999999998</v>
      </c>
    </row>
    <row r="1831" spans="1:13" ht="15.75" customHeight="1" x14ac:dyDescent="0.25">
      <c r="A1831" s="15">
        <v>1830</v>
      </c>
      <c r="B1831" s="13" t="s">
        <v>207</v>
      </c>
      <c r="C1831" s="13" t="s">
        <v>213</v>
      </c>
      <c r="D1831" s="26" t="s">
        <v>67</v>
      </c>
      <c r="E1831" s="28">
        <v>2.1000000000000001E-2</v>
      </c>
      <c r="F1831" s="28">
        <v>0.01</v>
      </c>
      <c r="G1831" s="28">
        <v>75</v>
      </c>
      <c r="H1831" s="28">
        <v>73</v>
      </c>
      <c r="I1831" s="28">
        <v>0.253</v>
      </c>
      <c r="J1831" s="28">
        <v>0.72399999999999998</v>
      </c>
      <c r="K1831" s="28">
        <v>2.3E-2</v>
      </c>
      <c r="L1831" s="28">
        <v>2850102</v>
      </c>
      <c r="M1831" s="28">
        <v>0.98199999999999998</v>
      </c>
    </row>
    <row r="1832" spans="1:13" ht="15.75" customHeight="1" x14ac:dyDescent="0.25">
      <c r="A1832" s="15">
        <v>1831</v>
      </c>
      <c r="B1832" s="13" t="s">
        <v>207</v>
      </c>
      <c r="C1832" s="13" t="s">
        <v>213</v>
      </c>
      <c r="D1832" s="26" t="s">
        <v>68</v>
      </c>
      <c r="E1832" s="28">
        <v>2.1000000000000001E-2</v>
      </c>
      <c r="F1832" s="28">
        <v>8.9999999999999993E-3</v>
      </c>
      <c r="G1832" s="28">
        <v>75</v>
      </c>
      <c r="H1832" s="28">
        <v>73</v>
      </c>
      <c r="I1832" s="28">
        <v>0.252</v>
      </c>
      <c r="J1832" s="28">
        <v>0.72599999999999998</v>
      </c>
      <c r="K1832" s="28">
        <v>2.1000000000000001E-2</v>
      </c>
      <c r="L1832" s="28">
        <v>2991580</v>
      </c>
      <c r="M1832" s="28">
        <v>0.98299999999999998</v>
      </c>
    </row>
    <row r="1833" spans="1:13" ht="15.75" customHeight="1" x14ac:dyDescent="0.25">
      <c r="A1833" s="15">
        <v>1832</v>
      </c>
      <c r="B1833" s="13" t="s">
        <v>207</v>
      </c>
      <c r="C1833" s="13" t="s">
        <v>213</v>
      </c>
      <c r="D1833" s="26" t="s">
        <v>69</v>
      </c>
      <c r="E1833" s="28">
        <v>2.1000000000000001E-2</v>
      </c>
      <c r="F1833" s="28">
        <v>8.9999999999999993E-3</v>
      </c>
      <c r="G1833" s="28">
        <v>75</v>
      </c>
      <c r="H1833" s="28">
        <v>73</v>
      </c>
      <c r="I1833" s="28">
        <v>0.251</v>
      </c>
      <c r="J1833" s="28">
        <v>0.72799999999999998</v>
      </c>
      <c r="K1833" s="28">
        <v>2.1000000000000001E-2</v>
      </c>
      <c r="L1833" s="28">
        <v>3124705</v>
      </c>
      <c r="M1833" s="28">
        <v>0.98299999999999998</v>
      </c>
    </row>
    <row r="1834" spans="1:13" ht="15.75" customHeight="1" x14ac:dyDescent="0.25">
      <c r="A1834" s="15">
        <v>1833</v>
      </c>
      <c r="B1834" s="13" t="s">
        <v>207</v>
      </c>
      <c r="C1834" s="13" t="s">
        <v>213</v>
      </c>
      <c r="D1834" s="26" t="s">
        <v>70</v>
      </c>
      <c r="E1834" s="28">
        <v>2.1000000000000001E-2</v>
      </c>
      <c r="F1834" s="28">
        <v>8.9999999999999993E-3</v>
      </c>
      <c r="G1834" s="28">
        <v>75</v>
      </c>
      <c r="H1834" s="28">
        <v>73</v>
      </c>
      <c r="I1834" s="28">
        <v>0.249</v>
      </c>
      <c r="J1834" s="28">
        <v>0.72899999999999998</v>
      </c>
      <c r="K1834" s="28">
        <v>2.1999999999999999E-2</v>
      </c>
      <c r="L1834" s="28">
        <v>3250496</v>
      </c>
      <c r="M1834" s="28">
        <v>0.98299999999999998</v>
      </c>
    </row>
    <row r="1835" spans="1:13" ht="15.75" customHeight="1" x14ac:dyDescent="0.25">
      <c r="A1835" s="15">
        <v>1834</v>
      </c>
      <c r="B1835" s="13" t="s">
        <v>207</v>
      </c>
      <c r="C1835" s="13" t="s">
        <v>214</v>
      </c>
      <c r="D1835" s="26" t="s">
        <v>58</v>
      </c>
      <c r="E1835" s="28">
        <v>1.9E-2</v>
      </c>
      <c r="F1835" s="28">
        <v>1.7000000000000001E-2</v>
      </c>
      <c r="G1835" s="28">
        <v>76</v>
      </c>
      <c r="H1835" s="28">
        <v>73</v>
      </c>
      <c r="I1835" s="28">
        <v>0.28599999999999998</v>
      </c>
      <c r="J1835" s="28">
        <v>0.64300000000000002</v>
      </c>
      <c r="K1835" s="28">
        <v>7.0999999999999994E-2</v>
      </c>
      <c r="L1835" s="28">
        <v>3235380</v>
      </c>
      <c r="M1835" s="28">
        <v>0.86</v>
      </c>
    </row>
    <row r="1836" spans="1:13" ht="15.75" customHeight="1" x14ac:dyDescent="0.25">
      <c r="A1836" s="15">
        <v>1835</v>
      </c>
      <c r="B1836" s="13" t="s">
        <v>207</v>
      </c>
      <c r="C1836" s="13" t="s">
        <v>214</v>
      </c>
      <c r="D1836" s="26" t="s">
        <v>59</v>
      </c>
      <c r="E1836" s="28">
        <v>1.7999999999999999E-2</v>
      </c>
      <c r="F1836" s="28">
        <v>1.6E-2</v>
      </c>
      <c r="G1836" s="28">
        <v>77</v>
      </c>
      <c r="H1836" s="28">
        <v>73</v>
      </c>
      <c r="I1836" s="28">
        <v>0.28499999999999998</v>
      </c>
      <c r="J1836" s="28">
        <v>0.64400000000000002</v>
      </c>
      <c r="K1836" s="28">
        <v>7.1999999999999995E-2</v>
      </c>
      <c r="L1836" s="28">
        <v>3357600</v>
      </c>
      <c r="M1836" s="28">
        <v>0.86099999999999999</v>
      </c>
    </row>
    <row r="1837" spans="1:13" ht="15.75" customHeight="1" x14ac:dyDescent="0.25">
      <c r="A1837" s="15">
        <v>1836</v>
      </c>
      <c r="B1837" s="13" t="s">
        <v>207</v>
      </c>
      <c r="C1837" s="13" t="s">
        <v>214</v>
      </c>
      <c r="D1837" s="26" t="s">
        <v>60</v>
      </c>
      <c r="E1837" s="28">
        <v>1.7000000000000001E-2</v>
      </c>
      <c r="F1837" s="28">
        <v>1.4999999999999999E-2</v>
      </c>
      <c r="G1837" s="28">
        <v>77</v>
      </c>
      <c r="H1837" s="28">
        <v>74</v>
      </c>
      <c r="I1837" s="28">
        <v>0.28399999999999997</v>
      </c>
      <c r="J1837" s="28">
        <v>0.64300000000000002</v>
      </c>
      <c r="K1837" s="28">
        <v>7.1999999999999995E-2</v>
      </c>
      <c r="L1837" s="28">
        <v>3515604</v>
      </c>
      <c r="M1837" s="28">
        <v>0.86199999999999999</v>
      </c>
    </row>
    <row r="1838" spans="1:13" ht="15.75" customHeight="1" x14ac:dyDescent="0.25">
      <c r="A1838" s="15">
        <v>1837</v>
      </c>
      <c r="B1838" s="13" t="s">
        <v>207</v>
      </c>
      <c r="C1838" s="13" t="s">
        <v>214</v>
      </c>
      <c r="D1838" s="26" t="s">
        <v>61</v>
      </c>
      <c r="E1838" s="28">
        <v>1.6E-2</v>
      </c>
      <c r="F1838" s="28">
        <v>1.4E-2</v>
      </c>
      <c r="G1838" s="28">
        <v>78</v>
      </c>
      <c r="H1838" s="28">
        <v>74</v>
      </c>
      <c r="I1838" s="28">
        <v>0.28399999999999997</v>
      </c>
      <c r="J1838" s="28">
        <v>0.64300000000000002</v>
      </c>
      <c r="K1838" s="28">
        <v>7.2999999999999995E-2</v>
      </c>
      <c r="L1838" s="28">
        <v>3690110</v>
      </c>
      <c r="M1838" s="28">
        <v>0.86299999999999999</v>
      </c>
    </row>
    <row r="1839" spans="1:13" ht="15.75" customHeight="1" x14ac:dyDescent="0.25">
      <c r="A1839" s="15">
        <v>1838</v>
      </c>
      <c r="B1839" s="13" t="s">
        <v>207</v>
      </c>
      <c r="C1839" s="13" t="s">
        <v>214</v>
      </c>
      <c r="D1839" s="26" t="s">
        <v>62</v>
      </c>
      <c r="E1839" s="28">
        <v>1.4999999999999999E-2</v>
      </c>
      <c r="F1839" s="28">
        <v>1.2999999999999999E-2</v>
      </c>
      <c r="G1839" s="28">
        <v>78</v>
      </c>
      <c r="H1839" s="28">
        <v>75</v>
      </c>
      <c r="I1839" s="28">
        <v>0.28299999999999997</v>
      </c>
      <c r="J1839" s="28">
        <v>0.64400000000000002</v>
      </c>
      <c r="K1839" s="28">
        <v>7.3999999999999996E-2</v>
      </c>
      <c r="L1839" s="28">
        <v>3853582</v>
      </c>
      <c r="M1839" s="28">
        <v>0.86499999999999999</v>
      </c>
    </row>
    <row r="1840" spans="1:13" ht="15.75" customHeight="1" x14ac:dyDescent="0.25">
      <c r="A1840" s="15">
        <v>1839</v>
      </c>
      <c r="B1840" s="13" t="s">
        <v>207</v>
      </c>
      <c r="C1840" s="13" t="s">
        <v>214</v>
      </c>
      <c r="D1840" s="26" t="s">
        <v>63</v>
      </c>
      <c r="E1840" s="28">
        <v>1.4E-2</v>
      </c>
      <c r="F1840" s="28">
        <v>1.2E-2</v>
      </c>
      <c r="G1840" s="28">
        <v>79</v>
      </c>
      <c r="H1840" s="28">
        <v>75</v>
      </c>
      <c r="I1840" s="28">
        <v>0.27900000000000003</v>
      </c>
      <c r="J1840" s="28">
        <v>0.64600000000000002</v>
      </c>
      <c r="K1840" s="28">
        <v>7.4999999999999997E-2</v>
      </c>
      <c r="L1840" s="28">
        <v>3986865</v>
      </c>
      <c r="M1840" s="28">
        <v>0.86599999999999999</v>
      </c>
    </row>
    <row r="1841" spans="1:13" ht="15.75" customHeight="1" x14ac:dyDescent="0.25">
      <c r="A1841" s="15">
        <v>1840</v>
      </c>
      <c r="B1841" s="13" t="s">
        <v>207</v>
      </c>
      <c r="C1841" s="13" t="s">
        <v>214</v>
      </c>
      <c r="D1841" s="26" t="s">
        <v>64</v>
      </c>
      <c r="E1841" s="28">
        <v>1.4E-2</v>
      </c>
      <c r="F1841" s="28">
        <v>1.0999999999999999E-2</v>
      </c>
      <c r="G1841" s="28">
        <v>80</v>
      </c>
      <c r="H1841" s="28">
        <v>76</v>
      </c>
      <c r="I1841" s="28">
        <v>0.27400000000000002</v>
      </c>
      <c r="J1841" s="28">
        <v>0.65</v>
      </c>
      <c r="K1841" s="28">
        <v>7.5999999999999998E-2</v>
      </c>
      <c r="L1841" s="28">
        <v>4079823</v>
      </c>
      <c r="M1841" s="28">
        <v>0.86699999999999999</v>
      </c>
    </row>
    <row r="1842" spans="1:13" ht="15.75" customHeight="1" x14ac:dyDescent="0.25">
      <c r="A1842" s="15">
        <v>1841</v>
      </c>
      <c r="B1842" s="13" t="s">
        <v>207</v>
      </c>
      <c r="C1842" s="13" t="s">
        <v>214</v>
      </c>
      <c r="D1842" s="26" t="s">
        <v>65</v>
      </c>
      <c r="E1842" s="28">
        <v>1.2999999999999999E-2</v>
      </c>
      <c r="F1842" s="28">
        <v>1.0999999999999999E-2</v>
      </c>
      <c r="G1842" s="28">
        <v>80</v>
      </c>
      <c r="H1842" s="28">
        <v>76</v>
      </c>
      <c r="I1842" s="28">
        <v>0.26600000000000001</v>
      </c>
      <c r="J1842" s="28">
        <v>0.65500000000000003</v>
      </c>
      <c r="K1842" s="28">
        <v>7.8E-2</v>
      </c>
      <c r="L1842" s="28">
        <v>4139813</v>
      </c>
      <c r="M1842" s="28">
        <v>0.86799999999999999</v>
      </c>
    </row>
    <row r="1843" spans="1:13" ht="15.75" customHeight="1" x14ac:dyDescent="0.25">
      <c r="A1843" s="15">
        <v>1842</v>
      </c>
      <c r="B1843" s="13" t="s">
        <v>207</v>
      </c>
      <c r="C1843" s="13" t="s">
        <v>214</v>
      </c>
      <c r="D1843" s="26" t="s">
        <v>66</v>
      </c>
      <c r="E1843" s="28">
        <v>1.2999999999999999E-2</v>
      </c>
      <c r="F1843" s="28">
        <v>0.01</v>
      </c>
      <c r="G1843" s="28">
        <v>81</v>
      </c>
      <c r="H1843" s="28">
        <v>76</v>
      </c>
      <c r="I1843" s="28">
        <v>0.25700000000000001</v>
      </c>
      <c r="J1843" s="28">
        <v>0.66200000000000003</v>
      </c>
      <c r="K1843" s="28">
        <v>8.1000000000000003E-2</v>
      </c>
      <c r="L1843" s="28">
        <v>4186088</v>
      </c>
      <c r="M1843" s="28">
        <v>0.86899999999999999</v>
      </c>
    </row>
    <row r="1844" spans="1:13" ht="15.75" customHeight="1" x14ac:dyDescent="0.25">
      <c r="A1844" s="15">
        <v>1843</v>
      </c>
      <c r="B1844" s="13" t="s">
        <v>207</v>
      </c>
      <c r="C1844" s="13" t="s">
        <v>214</v>
      </c>
      <c r="D1844" s="26" t="s">
        <v>67</v>
      </c>
      <c r="E1844" s="28">
        <v>1.2999999999999999E-2</v>
      </c>
      <c r="F1844" s="28">
        <v>8.9999999999999993E-3</v>
      </c>
      <c r="G1844" s="28">
        <v>81</v>
      </c>
      <c r="H1844" s="28">
        <v>77</v>
      </c>
      <c r="I1844" s="28">
        <v>0.247</v>
      </c>
      <c r="J1844" s="28">
        <v>0.67</v>
      </c>
      <c r="K1844" s="28">
        <v>8.3000000000000004E-2</v>
      </c>
      <c r="L1844" s="28">
        <v>4246924</v>
      </c>
      <c r="M1844" s="28">
        <v>0.871</v>
      </c>
    </row>
    <row r="1845" spans="1:13" ht="15.75" customHeight="1" x14ac:dyDescent="0.25">
      <c r="A1845" s="15">
        <v>1844</v>
      </c>
      <c r="B1845" s="13" t="s">
        <v>207</v>
      </c>
      <c r="C1845" s="13" t="s">
        <v>214</v>
      </c>
      <c r="D1845" s="26" t="s">
        <v>68</v>
      </c>
      <c r="E1845" s="28">
        <v>1.2999999999999999E-2</v>
      </c>
      <c r="F1845" s="28">
        <v>8.9999999999999993E-3</v>
      </c>
      <c r="G1845" s="28">
        <v>81</v>
      </c>
      <c r="H1845" s="28">
        <v>77</v>
      </c>
      <c r="I1845" s="28">
        <v>0.23699999999999999</v>
      </c>
      <c r="J1845" s="28">
        <v>0.67800000000000005</v>
      </c>
      <c r="K1845" s="28">
        <v>8.4000000000000005E-2</v>
      </c>
      <c r="L1845" s="28">
        <v>4341092</v>
      </c>
      <c r="M1845" s="28">
        <v>0.872</v>
      </c>
    </row>
    <row r="1846" spans="1:13" ht="15.75" customHeight="1" x14ac:dyDescent="0.25">
      <c r="A1846" s="15">
        <v>1845</v>
      </c>
      <c r="B1846" s="13" t="s">
        <v>207</v>
      </c>
      <c r="C1846" s="13" t="s">
        <v>214</v>
      </c>
      <c r="D1846" s="26" t="s">
        <v>69</v>
      </c>
      <c r="E1846" s="28">
        <v>1.2999999999999999E-2</v>
      </c>
      <c r="F1846" s="28">
        <v>8.9999999999999993E-3</v>
      </c>
      <c r="G1846" s="28">
        <v>82</v>
      </c>
      <c r="H1846" s="28">
        <v>77</v>
      </c>
      <c r="I1846" s="28">
        <v>0.22700000000000001</v>
      </c>
      <c r="J1846" s="28">
        <v>0.68799999999999994</v>
      </c>
      <c r="K1846" s="28">
        <v>8.5000000000000006E-2</v>
      </c>
      <c r="L1846" s="28">
        <v>4382790</v>
      </c>
      <c r="M1846" s="28">
        <v>0.873</v>
      </c>
    </row>
    <row r="1847" spans="1:13" ht="15.75" customHeight="1" x14ac:dyDescent="0.25">
      <c r="A1847" s="15">
        <v>1846</v>
      </c>
      <c r="B1847" s="13" t="s">
        <v>207</v>
      </c>
      <c r="C1847" s="13" t="s">
        <v>214</v>
      </c>
      <c r="D1847" s="26" t="s">
        <v>70</v>
      </c>
      <c r="E1847" s="28">
        <v>1.2999999999999999E-2</v>
      </c>
      <c r="F1847" s="28">
        <v>8.0000000000000002E-3</v>
      </c>
      <c r="G1847" s="28">
        <v>82</v>
      </c>
      <c r="H1847" s="28">
        <v>78</v>
      </c>
      <c r="I1847" s="28">
        <v>0.216</v>
      </c>
      <c r="J1847" s="28">
        <v>0.69799999999999995</v>
      </c>
      <c r="K1847" s="28">
        <v>8.5999999999999993E-2</v>
      </c>
      <c r="L1847" s="28">
        <v>4424888</v>
      </c>
      <c r="M1847" s="28">
        <v>0.874</v>
      </c>
    </row>
    <row r="1848" spans="1:13" ht="15.75" customHeight="1" x14ac:dyDescent="0.25">
      <c r="A1848" s="15">
        <v>1847</v>
      </c>
      <c r="B1848" s="13" t="s">
        <v>207</v>
      </c>
      <c r="C1848" s="13" t="s">
        <v>215</v>
      </c>
      <c r="D1848" s="26" t="s">
        <v>58</v>
      </c>
      <c r="E1848" s="28">
        <v>2.4E-2</v>
      </c>
      <c r="F1848" s="28">
        <v>1.4E-2</v>
      </c>
      <c r="G1848" s="28">
        <v>74</v>
      </c>
      <c r="H1848" s="28">
        <v>70</v>
      </c>
      <c r="I1848" s="28">
        <v>0.372</v>
      </c>
      <c r="J1848" s="28">
        <v>0.60499999999999998</v>
      </c>
      <c r="K1848" s="28">
        <v>2.3E-2</v>
      </c>
      <c r="L1848" s="28">
        <v>2192535</v>
      </c>
      <c r="M1848" s="28">
        <v>0.71599999999999997</v>
      </c>
    </row>
    <row r="1849" spans="1:13" ht="15.75" customHeight="1" x14ac:dyDescent="0.25">
      <c r="A1849" s="15">
        <v>1848</v>
      </c>
      <c r="B1849" s="13" t="s">
        <v>207</v>
      </c>
      <c r="C1849" s="13" t="s">
        <v>215</v>
      </c>
      <c r="D1849" s="26" t="s">
        <v>59</v>
      </c>
      <c r="E1849" s="28">
        <v>2.3E-2</v>
      </c>
      <c r="F1849" s="28">
        <v>1.2999999999999999E-2</v>
      </c>
      <c r="G1849" s="28">
        <v>75</v>
      </c>
      <c r="H1849" s="28">
        <v>71</v>
      </c>
      <c r="I1849" s="28">
        <v>0.36899999999999999</v>
      </c>
      <c r="J1849" s="28">
        <v>0.60699999999999998</v>
      </c>
      <c r="K1849" s="28">
        <v>2.4E-2</v>
      </c>
      <c r="L1849" s="28">
        <v>2239025</v>
      </c>
      <c r="M1849" s="28">
        <v>0.71499999999999997</v>
      </c>
    </row>
    <row r="1850" spans="1:13" ht="15.75" customHeight="1" x14ac:dyDescent="0.25">
      <c r="A1850" s="15">
        <v>1849</v>
      </c>
      <c r="B1850" s="13" t="s">
        <v>207</v>
      </c>
      <c r="C1850" s="13" t="s">
        <v>215</v>
      </c>
      <c r="D1850" s="26" t="s">
        <v>60</v>
      </c>
      <c r="E1850" s="28">
        <v>2.3E-2</v>
      </c>
      <c r="F1850" s="28">
        <v>1.2999999999999999E-2</v>
      </c>
      <c r="G1850" s="28">
        <v>75</v>
      </c>
      <c r="H1850" s="28">
        <v>71</v>
      </c>
      <c r="I1850" s="28">
        <v>0.36599999999999999</v>
      </c>
      <c r="J1850" s="28">
        <v>0.60899999999999999</v>
      </c>
      <c r="K1850" s="28">
        <v>2.4E-2</v>
      </c>
      <c r="L1850" s="28">
        <v>2308409</v>
      </c>
      <c r="M1850" s="28">
        <v>0.71499999999999997</v>
      </c>
    </row>
    <row r="1851" spans="1:13" ht="15.75" customHeight="1" x14ac:dyDescent="0.25">
      <c r="A1851" s="15">
        <v>1850</v>
      </c>
      <c r="B1851" s="13" t="s">
        <v>207</v>
      </c>
      <c r="C1851" s="13" t="s">
        <v>215</v>
      </c>
      <c r="D1851" s="26" t="s">
        <v>61</v>
      </c>
      <c r="E1851" s="28">
        <v>2.1999999999999999E-2</v>
      </c>
      <c r="F1851" s="28">
        <v>1.2E-2</v>
      </c>
      <c r="G1851" s="28">
        <v>76</v>
      </c>
      <c r="H1851" s="28">
        <v>72</v>
      </c>
      <c r="I1851" s="28">
        <v>0.36399999999999999</v>
      </c>
      <c r="J1851" s="28">
        <v>0.61199999999999999</v>
      </c>
      <c r="K1851" s="28">
        <v>2.5000000000000001E-2</v>
      </c>
      <c r="L1851" s="28">
        <v>2389121</v>
      </c>
      <c r="M1851" s="28">
        <v>0.71499999999999997</v>
      </c>
    </row>
    <row r="1852" spans="1:13" ht="15.75" customHeight="1" x14ac:dyDescent="0.25">
      <c r="A1852" s="15">
        <v>1851</v>
      </c>
      <c r="B1852" s="13" t="s">
        <v>207</v>
      </c>
      <c r="C1852" s="13" t="s">
        <v>215</v>
      </c>
      <c r="D1852" s="26" t="s">
        <v>62</v>
      </c>
      <c r="E1852" s="28">
        <v>2.1999999999999999E-2</v>
      </c>
      <c r="F1852" s="28">
        <v>1.0999999999999999E-2</v>
      </c>
      <c r="G1852" s="28">
        <v>76</v>
      </c>
      <c r="H1852" s="28">
        <v>72</v>
      </c>
      <c r="I1852" s="28">
        <v>0.35899999999999999</v>
      </c>
      <c r="J1852" s="28">
        <v>0.61599999999999999</v>
      </c>
      <c r="K1852" s="28">
        <v>2.5000000000000001E-2</v>
      </c>
      <c r="L1852" s="28">
        <v>2464001</v>
      </c>
      <c r="M1852" s="28">
        <v>0.71799999999999997</v>
      </c>
    </row>
    <row r="1853" spans="1:13" ht="15.75" customHeight="1" x14ac:dyDescent="0.25">
      <c r="A1853" s="15">
        <v>1852</v>
      </c>
      <c r="B1853" s="13" t="s">
        <v>207</v>
      </c>
      <c r="C1853" s="13" t="s">
        <v>215</v>
      </c>
      <c r="D1853" s="26" t="s">
        <v>63</v>
      </c>
      <c r="E1853" s="28">
        <v>2.1999999999999999E-2</v>
      </c>
      <c r="F1853" s="28">
        <v>1.0999999999999999E-2</v>
      </c>
      <c r="G1853" s="28">
        <v>77</v>
      </c>
      <c r="H1853" s="28">
        <v>72</v>
      </c>
      <c r="I1853" s="28">
        <v>0.35099999999999998</v>
      </c>
      <c r="J1853" s="28">
        <v>0.624</v>
      </c>
      <c r="K1853" s="28">
        <v>2.5000000000000001E-2</v>
      </c>
      <c r="L1853" s="28">
        <v>2522325</v>
      </c>
      <c r="M1853" s="28">
        <v>0.72399999999999998</v>
      </c>
    </row>
    <row r="1854" spans="1:13" ht="15.75" customHeight="1" x14ac:dyDescent="0.25">
      <c r="A1854" s="15">
        <v>1853</v>
      </c>
      <c r="B1854" s="13" t="s">
        <v>207</v>
      </c>
      <c r="C1854" s="13" t="s">
        <v>215</v>
      </c>
      <c r="D1854" s="26" t="s">
        <v>64</v>
      </c>
      <c r="E1854" s="28">
        <v>2.1999999999999999E-2</v>
      </c>
      <c r="F1854" s="28">
        <v>1.0999999999999999E-2</v>
      </c>
      <c r="G1854" s="28">
        <v>77</v>
      </c>
      <c r="H1854" s="28">
        <v>73</v>
      </c>
      <c r="I1854" s="28">
        <v>0.34</v>
      </c>
      <c r="J1854" s="28">
        <v>0.63500000000000001</v>
      </c>
      <c r="K1854" s="28">
        <v>2.5000000000000001E-2</v>
      </c>
      <c r="L1854" s="28">
        <v>2554905</v>
      </c>
      <c r="M1854" s="28">
        <v>0.73</v>
      </c>
    </row>
    <row r="1855" spans="1:13" ht="15.75" customHeight="1" x14ac:dyDescent="0.25">
      <c r="A1855" s="15">
        <v>1854</v>
      </c>
      <c r="B1855" s="13" t="s">
        <v>207</v>
      </c>
      <c r="C1855" s="13" t="s">
        <v>215</v>
      </c>
      <c r="D1855" s="26" t="s">
        <v>65</v>
      </c>
      <c r="E1855" s="28">
        <v>2.1999999999999999E-2</v>
      </c>
      <c r="F1855" s="28">
        <v>0.01</v>
      </c>
      <c r="G1855" s="28">
        <v>77</v>
      </c>
      <c r="H1855" s="28">
        <v>73</v>
      </c>
      <c r="I1855" s="28">
        <v>0.32700000000000001</v>
      </c>
      <c r="J1855" s="28">
        <v>0.64900000000000002</v>
      </c>
      <c r="K1855" s="28">
        <v>2.4E-2</v>
      </c>
      <c r="L1855" s="28">
        <v>2569739</v>
      </c>
      <c r="M1855" s="28">
        <v>0.73499999999999999</v>
      </c>
    </row>
    <row r="1856" spans="1:13" ht="15.75" customHeight="1" x14ac:dyDescent="0.25">
      <c r="A1856" s="15">
        <v>1855</v>
      </c>
      <c r="B1856" s="13" t="s">
        <v>207</v>
      </c>
      <c r="C1856" s="13" t="s">
        <v>215</v>
      </c>
      <c r="D1856" s="26" t="s">
        <v>66</v>
      </c>
      <c r="E1856" s="28">
        <v>2.1999999999999999E-2</v>
      </c>
      <c r="F1856" s="28">
        <v>0.01</v>
      </c>
      <c r="G1856" s="28">
        <v>78</v>
      </c>
      <c r="H1856" s="28">
        <v>73</v>
      </c>
      <c r="I1856" s="28">
        <v>0.311</v>
      </c>
      <c r="J1856" s="28">
        <v>0.66500000000000004</v>
      </c>
      <c r="K1856" s="28">
        <v>2.4E-2</v>
      </c>
      <c r="L1856" s="28">
        <v>2593523</v>
      </c>
      <c r="M1856" s="28">
        <v>0.74099999999999999</v>
      </c>
    </row>
    <row r="1857" spans="1:13" ht="15.75" customHeight="1" x14ac:dyDescent="0.25">
      <c r="A1857" s="15">
        <v>1856</v>
      </c>
      <c r="B1857" s="13" t="s">
        <v>207</v>
      </c>
      <c r="C1857" s="13" t="s">
        <v>215</v>
      </c>
      <c r="D1857" s="26" t="s">
        <v>67</v>
      </c>
      <c r="E1857" s="28">
        <v>2.1999999999999999E-2</v>
      </c>
      <c r="F1857" s="28">
        <v>0.01</v>
      </c>
      <c r="G1857" s="28">
        <v>78</v>
      </c>
      <c r="H1857" s="28">
        <v>74</v>
      </c>
      <c r="I1857" s="28">
        <v>0.29199999999999998</v>
      </c>
      <c r="J1857" s="28">
        <v>0.68300000000000005</v>
      </c>
      <c r="K1857" s="28">
        <v>2.4E-2</v>
      </c>
      <c r="L1857" s="28">
        <v>2663224</v>
      </c>
      <c r="M1857" s="28">
        <v>0.746</v>
      </c>
    </row>
    <row r="1858" spans="1:13" ht="15.75" customHeight="1" x14ac:dyDescent="0.25">
      <c r="A1858" s="15">
        <v>1857</v>
      </c>
      <c r="B1858" s="13" t="s">
        <v>207</v>
      </c>
      <c r="C1858" s="13" t="s">
        <v>215</v>
      </c>
      <c r="D1858" s="26" t="s">
        <v>68</v>
      </c>
      <c r="E1858" s="28">
        <v>2.1999999999999999E-2</v>
      </c>
      <c r="F1858" s="28">
        <v>0.01</v>
      </c>
      <c r="G1858" s="28">
        <v>78</v>
      </c>
      <c r="H1858" s="28">
        <v>74</v>
      </c>
      <c r="I1858" s="28">
        <v>0.27400000000000002</v>
      </c>
      <c r="J1858" s="28">
        <v>0.70099999999999996</v>
      </c>
      <c r="K1858" s="28">
        <v>2.5000000000000001E-2</v>
      </c>
      <c r="L1858" s="28">
        <v>2802768</v>
      </c>
      <c r="M1858" s="28">
        <v>0.752</v>
      </c>
    </row>
    <row r="1859" spans="1:13" ht="15.75" customHeight="1" x14ac:dyDescent="0.25">
      <c r="A1859" s="15">
        <v>1858</v>
      </c>
      <c r="B1859" s="13" t="s">
        <v>207</v>
      </c>
      <c r="C1859" s="13" t="s">
        <v>215</v>
      </c>
      <c r="D1859" s="26" t="s">
        <v>69</v>
      </c>
      <c r="E1859" s="28">
        <v>2.1999999999999999E-2</v>
      </c>
      <c r="F1859" s="28">
        <v>0.01</v>
      </c>
      <c r="G1859" s="28">
        <v>79</v>
      </c>
      <c r="H1859" s="28">
        <v>74</v>
      </c>
      <c r="I1859" s="28">
        <v>0.25700000000000001</v>
      </c>
      <c r="J1859" s="28">
        <v>0.71699999999999997</v>
      </c>
      <c r="K1859" s="28">
        <v>2.5999999999999999E-2</v>
      </c>
      <c r="L1859" s="28">
        <v>3024774</v>
      </c>
      <c r="M1859" s="28">
        <v>0.75700000000000001</v>
      </c>
    </row>
    <row r="1860" spans="1:13" ht="15.75" customHeight="1" x14ac:dyDescent="0.25">
      <c r="A1860" s="15">
        <v>1859</v>
      </c>
      <c r="B1860" s="13" t="s">
        <v>207</v>
      </c>
      <c r="C1860" s="13" t="s">
        <v>215</v>
      </c>
      <c r="D1860" s="26" t="s">
        <v>70</v>
      </c>
      <c r="E1860" s="28">
        <v>2.1000000000000001E-2</v>
      </c>
      <c r="F1860" s="28">
        <v>0.01</v>
      </c>
      <c r="G1860" s="28">
        <v>79</v>
      </c>
      <c r="H1860" s="28">
        <v>75</v>
      </c>
      <c r="I1860" s="28">
        <v>0.24199999999999999</v>
      </c>
      <c r="J1860" s="28">
        <v>0.73099999999999998</v>
      </c>
      <c r="K1860" s="28">
        <v>2.8000000000000001E-2</v>
      </c>
      <c r="L1860" s="28">
        <v>3314001</v>
      </c>
      <c r="M1860" s="28">
        <v>0.76200000000000001</v>
      </c>
    </row>
    <row r="1861" spans="1:13" ht="15.75" customHeight="1" x14ac:dyDescent="0.25">
      <c r="A1861" s="15">
        <v>1860</v>
      </c>
      <c r="B1861" s="13" t="s">
        <v>207</v>
      </c>
      <c r="C1861" s="13" t="s">
        <v>216</v>
      </c>
      <c r="D1861" s="26" t="s">
        <v>58</v>
      </c>
      <c r="E1861" s="28">
        <v>1.9E-2</v>
      </c>
      <c r="F1861" s="28">
        <v>1.0999999999999999E-2</v>
      </c>
      <c r="G1861" s="28">
        <v>78</v>
      </c>
      <c r="H1861" s="28">
        <v>76</v>
      </c>
      <c r="I1861" s="28">
        <v>0.25900000000000001</v>
      </c>
      <c r="J1861" s="28">
        <v>0.72399999999999998</v>
      </c>
      <c r="K1861" s="28">
        <v>1.7000000000000001E-2</v>
      </c>
      <c r="L1861" s="28">
        <v>593693</v>
      </c>
      <c r="M1861" s="28">
        <v>0.96299999999999997</v>
      </c>
    </row>
    <row r="1862" spans="1:13" ht="15.75" customHeight="1" x14ac:dyDescent="0.25">
      <c r="A1862" s="15">
        <v>1861</v>
      </c>
      <c r="B1862" s="13" t="s">
        <v>207</v>
      </c>
      <c r="C1862" s="13" t="s">
        <v>216</v>
      </c>
      <c r="D1862" s="26" t="s">
        <v>59</v>
      </c>
      <c r="E1862" s="28">
        <v>1.9E-2</v>
      </c>
      <c r="F1862" s="28">
        <v>0.01</v>
      </c>
      <c r="G1862" s="28">
        <v>78</v>
      </c>
      <c r="H1862" s="28">
        <v>76</v>
      </c>
      <c r="I1862" s="28">
        <v>0.26300000000000001</v>
      </c>
      <c r="J1862" s="28">
        <v>0.72</v>
      </c>
      <c r="K1862" s="28">
        <v>1.7000000000000001E-2</v>
      </c>
      <c r="L1862" s="28">
        <v>611808</v>
      </c>
      <c r="M1862" s="28">
        <v>0.96499999999999997</v>
      </c>
    </row>
    <row r="1863" spans="1:13" ht="15.75" customHeight="1" x14ac:dyDescent="0.25">
      <c r="A1863" s="15">
        <v>1862</v>
      </c>
      <c r="B1863" s="13" t="s">
        <v>207</v>
      </c>
      <c r="C1863" s="13" t="s">
        <v>216</v>
      </c>
      <c r="D1863" s="26" t="s">
        <v>60</v>
      </c>
      <c r="E1863" s="28">
        <v>1.7999999999999999E-2</v>
      </c>
      <c r="F1863" s="28">
        <v>0.01</v>
      </c>
      <c r="G1863" s="28">
        <v>78</v>
      </c>
      <c r="H1863" s="28">
        <v>76</v>
      </c>
      <c r="I1863" s="28">
        <v>0.26800000000000002</v>
      </c>
      <c r="J1863" s="28">
        <v>0.71599999999999997</v>
      </c>
      <c r="K1863" s="28">
        <v>1.6E-2</v>
      </c>
      <c r="L1863" s="28">
        <v>629745</v>
      </c>
      <c r="M1863" s="28">
        <v>0.96699999999999997</v>
      </c>
    </row>
    <row r="1864" spans="1:13" ht="15.75" customHeight="1" x14ac:dyDescent="0.25">
      <c r="A1864" s="15">
        <v>1863</v>
      </c>
      <c r="B1864" s="13" t="s">
        <v>207</v>
      </c>
      <c r="C1864" s="13" t="s">
        <v>216</v>
      </c>
      <c r="D1864" s="26" t="s">
        <v>61</v>
      </c>
      <c r="E1864" s="28">
        <v>1.7000000000000001E-2</v>
      </c>
      <c r="F1864" s="28">
        <v>0.01</v>
      </c>
      <c r="G1864" s="28">
        <v>78</v>
      </c>
      <c r="H1864" s="28">
        <v>76</v>
      </c>
      <c r="I1864" s="28">
        <v>0.26900000000000002</v>
      </c>
      <c r="J1864" s="28">
        <v>0.71599999999999997</v>
      </c>
      <c r="K1864" s="28">
        <v>1.4999999999999999E-2</v>
      </c>
      <c r="L1864" s="28">
        <v>660238</v>
      </c>
      <c r="M1864" s="28">
        <v>0.96899999999999997</v>
      </c>
    </row>
    <row r="1865" spans="1:13" ht="15.75" customHeight="1" x14ac:dyDescent="0.25">
      <c r="A1865" s="15">
        <v>1864</v>
      </c>
      <c r="B1865" s="13" t="s">
        <v>207</v>
      </c>
      <c r="C1865" s="13" t="s">
        <v>216</v>
      </c>
      <c r="D1865" s="26" t="s">
        <v>62</v>
      </c>
      <c r="E1865" s="28">
        <v>1.6E-2</v>
      </c>
      <c r="F1865" s="28">
        <v>8.9999999999999993E-3</v>
      </c>
      <c r="G1865" s="28">
        <v>78</v>
      </c>
      <c r="H1865" s="28">
        <v>76</v>
      </c>
      <c r="I1865" s="28">
        <v>0.25900000000000001</v>
      </c>
      <c r="J1865" s="28">
        <v>0.72699999999999998</v>
      </c>
      <c r="K1865" s="28">
        <v>1.4E-2</v>
      </c>
      <c r="L1865" s="28">
        <v>720383</v>
      </c>
      <c r="M1865" s="28">
        <v>0.97099999999999997</v>
      </c>
    </row>
    <row r="1866" spans="1:13" ht="15.75" customHeight="1" x14ac:dyDescent="0.25">
      <c r="A1866" s="15">
        <v>1865</v>
      </c>
      <c r="B1866" s="13" t="s">
        <v>207</v>
      </c>
      <c r="C1866" s="13" t="s">
        <v>216</v>
      </c>
      <c r="D1866" s="26" t="s">
        <v>63</v>
      </c>
      <c r="E1866" s="28">
        <v>1.4999999999999999E-2</v>
      </c>
      <c r="F1866" s="28">
        <v>8.9999999999999993E-3</v>
      </c>
      <c r="G1866" s="28">
        <v>78</v>
      </c>
      <c r="H1866" s="28">
        <v>77</v>
      </c>
      <c r="I1866" s="28">
        <v>0.23699999999999999</v>
      </c>
      <c r="J1866" s="28">
        <v>0.749</v>
      </c>
      <c r="K1866" s="28">
        <v>1.4E-2</v>
      </c>
      <c r="L1866" s="28">
        <v>821159</v>
      </c>
      <c r="M1866" s="28">
        <v>0.97399999999999998</v>
      </c>
    </row>
    <row r="1867" spans="1:13" ht="15.75" customHeight="1" x14ac:dyDescent="0.25">
      <c r="A1867" s="15">
        <v>1866</v>
      </c>
      <c r="B1867" s="13" t="s">
        <v>207</v>
      </c>
      <c r="C1867" s="13" t="s">
        <v>216</v>
      </c>
      <c r="D1867" s="26" t="s">
        <v>64</v>
      </c>
      <c r="E1867" s="28">
        <v>1.4E-2</v>
      </c>
      <c r="F1867" s="28">
        <v>8.9999999999999993E-3</v>
      </c>
      <c r="G1867" s="28">
        <v>78</v>
      </c>
      <c r="H1867" s="28">
        <v>77</v>
      </c>
      <c r="I1867" s="28">
        <v>0.21</v>
      </c>
      <c r="J1867" s="28">
        <v>0.77800000000000002</v>
      </c>
      <c r="K1867" s="28">
        <v>1.2999999999999999E-2</v>
      </c>
      <c r="L1867" s="28">
        <v>967602</v>
      </c>
      <c r="M1867" s="28">
        <v>0.97799999999999998</v>
      </c>
    </row>
    <row r="1868" spans="1:13" ht="15.75" customHeight="1" x14ac:dyDescent="0.25">
      <c r="A1868" s="15">
        <v>1867</v>
      </c>
      <c r="B1868" s="13" t="s">
        <v>207</v>
      </c>
      <c r="C1868" s="13" t="s">
        <v>216</v>
      </c>
      <c r="D1868" s="26" t="s">
        <v>65</v>
      </c>
      <c r="E1868" s="28">
        <v>1.2999999999999999E-2</v>
      </c>
      <c r="F1868" s="28">
        <v>8.0000000000000002E-3</v>
      </c>
      <c r="G1868" s="28">
        <v>79</v>
      </c>
      <c r="H1868" s="28">
        <v>77</v>
      </c>
      <c r="I1868" s="28">
        <v>0.183</v>
      </c>
      <c r="J1868" s="28">
        <v>0.80500000000000005</v>
      </c>
      <c r="K1868" s="28">
        <v>1.2E-2</v>
      </c>
      <c r="L1868" s="28">
        <v>1152459</v>
      </c>
      <c r="M1868" s="28">
        <v>0.98</v>
      </c>
    </row>
    <row r="1869" spans="1:13" ht="15.75" customHeight="1" x14ac:dyDescent="0.25">
      <c r="A1869" s="15">
        <v>1868</v>
      </c>
      <c r="B1869" s="13" t="s">
        <v>207</v>
      </c>
      <c r="C1869" s="13" t="s">
        <v>216</v>
      </c>
      <c r="D1869" s="26" t="s">
        <v>66</v>
      </c>
      <c r="E1869" s="28">
        <v>1.2999999999999999E-2</v>
      </c>
      <c r="F1869" s="28">
        <v>8.0000000000000002E-3</v>
      </c>
      <c r="G1869" s="28">
        <v>79</v>
      </c>
      <c r="H1869" s="28">
        <v>77</v>
      </c>
      <c r="I1869" s="28">
        <v>0.161</v>
      </c>
      <c r="J1869" s="28">
        <v>0.82699999999999996</v>
      </c>
      <c r="K1869" s="28">
        <v>1.2E-2</v>
      </c>
      <c r="L1869" s="28">
        <v>1359114</v>
      </c>
      <c r="M1869" s="28">
        <v>0.98299999999999998</v>
      </c>
    </row>
    <row r="1870" spans="1:13" ht="15.75" customHeight="1" x14ac:dyDescent="0.25">
      <c r="A1870" s="15">
        <v>1869</v>
      </c>
      <c r="B1870" s="13" t="s">
        <v>207</v>
      </c>
      <c r="C1870" s="13" t="s">
        <v>216</v>
      </c>
      <c r="D1870" s="26" t="s">
        <v>67</v>
      </c>
      <c r="E1870" s="28">
        <v>1.2E-2</v>
      </c>
      <c r="F1870" s="28">
        <v>8.0000000000000002E-3</v>
      </c>
      <c r="G1870" s="28">
        <v>79</v>
      </c>
      <c r="H1870" s="28">
        <v>77</v>
      </c>
      <c r="I1870" s="28">
        <v>0.14599999999999999</v>
      </c>
      <c r="J1870" s="28">
        <v>0.84299999999999997</v>
      </c>
      <c r="K1870" s="28">
        <v>1.0999999999999999E-2</v>
      </c>
      <c r="L1870" s="28">
        <v>1564082</v>
      </c>
      <c r="M1870" s="28">
        <v>0.98499999999999999</v>
      </c>
    </row>
    <row r="1871" spans="1:13" ht="15.75" customHeight="1" x14ac:dyDescent="0.25">
      <c r="A1871" s="15">
        <v>1870</v>
      </c>
      <c r="B1871" s="13" t="s">
        <v>207</v>
      </c>
      <c r="C1871" s="13" t="s">
        <v>216</v>
      </c>
      <c r="D1871" s="26" t="s">
        <v>68</v>
      </c>
      <c r="E1871" s="28">
        <v>1.2E-2</v>
      </c>
      <c r="F1871" s="28">
        <v>8.0000000000000002E-3</v>
      </c>
      <c r="G1871" s="28">
        <v>79</v>
      </c>
      <c r="H1871" s="28">
        <v>77</v>
      </c>
      <c r="I1871" s="28">
        <v>0.13700000000000001</v>
      </c>
      <c r="J1871" s="28">
        <v>0.85199999999999998</v>
      </c>
      <c r="K1871" s="28">
        <v>1.0999999999999999E-2</v>
      </c>
      <c r="L1871" s="28">
        <v>1749713</v>
      </c>
      <c r="M1871" s="28">
        <v>0.98699999999999999</v>
      </c>
    </row>
    <row r="1872" spans="1:13" ht="15.75" customHeight="1" x14ac:dyDescent="0.25">
      <c r="A1872" s="15">
        <v>1871</v>
      </c>
      <c r="B1872" s="13" t="s">
        <v>207</v>
      </c>
      <c r="C1872" s="13" t="s">
        <v>216</v>
      </c>
      <c r="D1872" s="26" t="s">
        <v>69</v>
      </c>
      <c r="E1872" s="28">
        <v>1.0999999999999999E-2</v>
      </c>
      <c r="F1872" s="28">
        <v>7.0000000000000001E-3</v>
      </c>
      <c r="G1872" s="28">
        <v>79</v>
      </c>
      <c r="H1872" s="28">
        <v>77</v>
      </c>
      <c r="I1872" s="28">
        <v>0.13400000000000001</v>
      </c>
      <c r="J1872" s="28">
        <v>0.85599999999999998</v>
      </c>
      <c r="K1872" s="28">
        <v>0.01</v>
      </c>
      <c r="L1872" s="28">
        <v>1910902</v>
      </c>
      <c r="M1872" s="28">
        <v>0.98799999999999999</v>
      </c>
    </row>
    <row r="1873" spans="1:13" ht="15.75" customHeight="1" x14ac:dyDescent="0.25">
      <c r="A1873" s="15">
        <v>1872</v>
      </c>
      <c r="B1873" s="13" t="s">
        <v>207</v>
      </c>
      <c r="C1873" s="13" t="s">
        <v>216</v>
      </c>
      <c r="D1873" s="26" t="s">
        <v>70</v>
      </c>
      <c r="E1873" s="28">
        <v>1.0999999999999999E-2</v>
      </c>
      <c r="F1873" s="28">
        <v>7.0000000000000001E-3</v>
      </c>
      <c r="G1873" s="28">
        <v>79</v>
      </c>
      <c r="H1873" s="28">
        <v>78</v>
      </c>
      <c r="I1873" s="28">
        <v>0.13300000000000001</v>
      </c>
      <c r="J1873" s="28">
        <v>0.85699999999999998</v>
      </c>
      <c r="K1873" s="28">
        <v>0.01</v>
      </c>
      <c r="L1873" s="28">
        <v>2050514</v>
      </c>
      <c r="M1873" s="28">
        <v>0.98899999999999999</v>
      </c>
    </row>
    <row r="1874" spans="1:13" ht="15.75" customHeight="1" x14ac:dyDescent="0.25">
      <c r="A1874" s="15">
        <v>1873</v>
      </c>
      <c r="B1874" s="13" t="s">
        <v>207</v>
      </c>
      <c r="C1874" s="13" t="s">
        <v>217</v>
      </c>
      <c r="D1874" s="26" t="s">
        <v>58</v>
      </c>
      <c r="E1874" s="28">
        <v>2.7E-2</v>
      </c>
      <c r="F1874" s="28">
        <v>1.9E-2</v>
      </c>
      <c r="G1874" s="28">
        <v>74</v>
      </c>
      <c r="H1874" s="28">
        <v>71</v>
      </c>
      <c r="I1874" s="28">
        <v>0.38400000000000001</v>
      </c>
      <c r="J1874" s="28">
        <v>0.58099999999999996</v>
      </c>
      <c r="K1874" s="28">
        <v>3.5000000000000003E-2</v>
      </c>
      <c r="L1874" s="28">
        <v>20144584</v>
      </c>
      <c r="M1874" s="28">
        <v>0.79800000000000004</v>
      </c>
    </row>
    <row r="1875" spans="1:13" ht="15.75" customHeight="1" x14ac:dyDescent="0.25">
      <c r="A1875" s="15">
        <v>1874</v>
      </c>
      <c r="B1875" s="13" t="s">
        <v>207</v>
      </c>
      <c r="C1875" s="13" t="s">
        <v>217</v>
      </c>
      <c r="D1875" s="26" t="s">
        <v>59</v>
      </c>
      <c r="E1875" s="28">
        <v>2.5999999999999999E-2</v>
      </c>
      <c r="F1875" s="28">
        <v>1.9E-2</v>
      </c>
      <c r="G1875" s="28">
        <v>75</v>
      </c>
      <c r="H1875" s="28">
        <v>71</v>
      </c>
      <c r="I1875" s="28">
        <v>0.376</v>
      </c>
      <c r="J1875" s="28">
        <v>0.58899999999999997</v>
      </c>
      <c r="K1875" s="28">
        <v>3.5000000000000003E-2</v>
      </c>
      <c r="L1875" s="28">
        <v>20891594</v>
      </c>
      <c r="M1875" s="28">
        <v>0.80100000000000005</v>
      </c>
    </row>
    <row r="1876" spans="1:13" ht="15.75" customHeight="1" x14ac:dyDescent="0.25">
      <c r="A1876" s="15">
        <v>1875</v>
      </c>
      <c r="B1876" s="13" t="s">
        <v>207</v>
      </c>
      <c r="C1876" s="13" t="s">
        <v>217</v>
      </c>
      <c r="D1876" s="26" t="s">
        <v>60</v>
      </c>
      <c r="E1876" s="28">
        <v>2.5000000000000001E-2</v>
      </c>
      <c r="F1876" s="28">
        <v>1.7999999999999999E-2</v>
      </c>
      <c r="G1876" s="28">
        <v>75</v>
      </c>
      <c r="H1876" s="28">
        <v>71</v>
      </c>
      <c r="I1876" s="28">
        <v>0.36799999999999999</v>
      </c>
      <c r="J1876" s="28">
        <v>0.59799999999999998</v>
      </c>
      <c r="K1876" s="28">
        <v>3.4000000000000002E-2</v>
      </c>
      <c r="L1876" s="28">
        <v>21825217</v>
      </c>
      <c r="M1876" s="28">
        <v>0.80300000000000005</v>
      </c>
    </row>
    <row r="1877" spans="1:13" ht="15.75" customHeight="1" x14ac:dyDescent="0.25">
      <c r="A1877" s="15">
        <v>1876</v>
      </c>
      <c r="B1877" s="13" t="s">
        <v>207</v>
      </c>
      <c r="C1877" s="13" t="s">
        <v>217</v>
      </c>
      <c r="D1877" s="26" t="s">
        <v>61</v>
      </c>
      <c r="E1877" s="28">
        <v>2.4E-2</v>
      </c>
      <c r="F1877" s="28">
        <v>1.7999999999999999E-2</v>
      </c>
      <c r="G1877" s="28">
        <v>75</v>
      </c>
      <c r="H1877" s="28">
        <v>72</v>
      </c>
      <c r="I1877" s="28">
        <v>0.35899999999999999</v>
      </c>
      <c r="J1877" s="28">
        <v>0.60799999999999998</v>
      </c>
      <c r="K1877" s="28">
        <v>3.3000000000000002E-2</v>
      </c>
      <c r="L1877" s="28">
        <v>22852333</v>
      </c>
      <c r="M1877" s="28">
        <v>0.80500000000000005</v>
      </c>
    </row>
    <row r="1878" spans="1:13" ht="15.75" customHeight="1" x14ac:dyDescent="0.25">
      <c r="A1878" s="15">
        <v>1877</v>
      </c>
      <c r="B1878" s="13" t="s">
        <v>207</v>
      </c>
      <c r="C1878" s="13" t="s">
        <v>217</v>
      </c>
      <c r="D1878" s="26" t="s">
        <v>62</v>
      </c>
      <c r="E1878" s="28">
        <v>2.4E-2</v>
      </c>
      <c r="F1878" s="28">
        <v>1.7000000000000001E-2</v>
      </c>
      <c r="G1878" s="28">
        <v>76</v>
      </c>
      <c r="H1878" s="28">
        <v>72</v>
      </c>
      <c r="I1878" s="28">
        <v>0.35099999999999998</v>
      </c>
      <c r="J1878" s="28">
        <v>0.61699999999999999</v>
      </c>
      <c r="K1878" s="28">
        <v>3.2000000000000001E-2</v>
      </c>
      <c r="L1878" s="28">
        <v>23839231</v>
      </c>
      <c r="M1878" s="28">
        <v>0.80800000000000005</v>
      </c>
    </row>
    <row r="1879" spans="1:13" ht="15.75" customHeight="1" x14ac:dyDescent="0.25">
      <c r="A1879" s="15">
        <v>1878</v>
      </c>
      <c r="B1879" s="13" t="s">
        <v>207</v>
      </c>
      <c r="C1879" s="13" t="s">
        <v>217</v>
      </c>
      <c r="D1879" s="26" t="s">
        <v>63</v>
      </c>
      <c r="E1879" s="28">
        <v>2.3E-2</v>
      </c>
      <c r="F1879" s="28">
        <v>1.7000000000000001E-2</v>
      </c>
      <c r="G1879" s="28">
        <v>76</v>
      </c>
      <c r="H1879" s="28">
        <v>72</v>
      </c>
      <c r="I1879" s="28">
        <v>0.34300000000000003</v>
      </c>
      <c r="J1879" s="28">
        <v>0.626</v>
      </c>
      <c r="K1879" s="28">
        <v>3.1E-2</v>
      </c>
      <c r="L1879" s="28">
        <v>24690067</v>
      </c>
      <c r="M1879" s="28">
        <v>0.81</v>
      </c>
    </row>
    <row r="1880" spans="1:13" ht="15.75" customHeight="1" x14ac:dyDescent="0.25">
      <c r="A1880" s="15">
        <v>1879</v>
      </c>
      <c r="B1880" s="13" t="s">
        <v>207</v>
      </c>
      <c r="C1880" s="13" t="s">
        <v>217</v>
      </c>
      <c r="D1880" s="26" t="s">
        <v>64</v>
      </c>
      <c r="E1880" s="28">
        <v>2.3E-2</v>
      </c>
      <c r="F1880" s="28">
        <v>1.6E-2</v>
      </c>
      <c r="G1880" s="28">
        <v>76</v>
      </c>
      <c r="H1880" s="28">
        <v>72</v>
      </c>
      <c r="I1880" s="28">
        <v>0.33500000000000002</v>
      </c>
      <c r="J1880" s="28">
        <v>0.63400000000000001</v>
      </c>
      <c r="K1880" s="28">
        <v>0.03</v>
      </c>
      <c r="L1880" s="28">
        <v>25371936</v>
      </c>
      <c r="M1880" s="28">
        <v>0.81200000000000006</v>
      </c>
    </row>
    <row r="1881" spans="1:13" ht="15.75" customHeight="1" x14ac:dyDescent="0.25">
      <c r="A1881" s="15">
        <v>1880</v>
      </c>
      <c r="B1881" s="13" t="s">
        <v>207</v>
      </c>
      <c r="C1881" s="13" t="s">
        <v>217</v>
      </c>
      <c r="D1881" s="26" t="s">
        <v>65</v>
      </c>
      <c r="E1881" s="28">
        <v>2.1999999999999999E-2</v>
      </c>
      <c r="F1881" s="28">
        <v>1.6E-2</v>
      </c>
      <c r="G1881" s="28">
        <v>76</v>
      </c>
      <c r="H1881" s="28">
        <v>73</v>
      </c>
      <c r="I1881" s="28">
        <v>0.32800000000000001</v>
      </c>
      <c r="J1881" s="28">
        <v>0.64200000000000002</v>
      </c>
      <c r="K1881" s="28">
        <v>0.03</v>
      </c>
      <c r="L1881" s="28">
        <v>25915624</v>
      </c>
      <c r="M1881" s="28">
        <v>0.81399999999999995</v>
      </c>
    </row>
    <row r="1882" spans="1:13" ht="15.75" customHeight="1" x14ac:dyDescent="0.25">
      <c r="A1882" s="15">
        <v>1881</v>
      </c>
      <c r="B1882" s="13" t="s">
        <v>207</v>
      </c>
      <c r="C1882" s="13" t="s">
        <v>217</v>
      </c>
      <c r="D1882" s="26" t="s">
        <v>66</v>
      </c>
      <c r="E1882" s="28">
        <v>2.1999999999999999E-2</v>
      </c>
      <c r="F1882" s="28">
        <v>1.6E-2</v>
      </c>
      <c r="G1882" s="28">
        <v>76</v>
      </c>
      <c r="H1882" s="28">
        <v>73</v>
      </c>
      <c r="I1882" s="28">
        <v>0.32</v>
      </c>
      <c r="J1882" s="28">
        <v>0.65</v>
      </c>
      <c r="K1882" s="28">
        <v>0.03</v>
      </c>
      <c r="L1882" s="28">
        <v>26366358</v>
      </c>
      <c r="M1882" s="28">
        <v>0.81599999999999995</v>
      </c>
    </row>
    <row r="1883" spans="1:13" ht="15.75" customHeight="1" x14ac:dyDescent="0.25">
      <c r="A1883" s="15">
        <v>1882</v>
      </c>
      <c r="B1883" s="13" t="s">
        <v>207</v>
      </c>
      <c r="C1883" s="13" t="s">
        <v>217</v>
      </c>
      <c r="D1883" s="26" t="s">
        <v>67</v>
      </c>
      <c r="E1883" s="28">
        <v>2.1000000000000001E-2</v>
      </c>
      <c r="F1883" s="28">
        <v>1.4999999999999999E-2</v>
      </c>
      <c r="G1883" s="28">
        <v>77</v>
      </c>
      <c r="H1883" s="28">
        <v>73</v>
      </c>
      <c r="I1883" s="28">
        <v>0.313</v>
      </c>
      <c r="J1883" s="28">
        <v>0.65700000000000003</v>
      </c>
      <c r="K1883" s="28">
        <v>0.03</v>
      </c>
      <c r="L1883" s="28">
        <v>26796375</v>
      </c>
      <c r="M1883" s="28">
        <v>0.81899999999999995</v>
      </c>
    </row>
    <row r="1884" spans="1:13" ht="15.75" customHeight="1" x14ac:dyDescent="0.25">
      <c r="A1884" s="15">
        <v>1883</v>
      </c>
      <c r="B1884" s="13" t="s">
        <v>207</v>
      </c>
      <c r="C1884" s="13" t="s">
        <v>217</v>
      </c>
      <c r="D1884" s="26" t="s">
        <v>68</v>
      </c>
      <c r="E1884" s="28">
        <v>2.1000000000000001E-2</v>
      </c>
      <c r="F1884" s="28">
        <v>1.4999999999999999E-2</v>
      </c>
      <c r="G1884" s="28">
        <v>77</v>
      </c>
      <c r="H1884" s="28">
        <v>73</v>
      </c>
      <c r="I1884" s="28">
        <v>0.307</v>
      </c>
      <c r="J1884" s="28">
        <v>0.66300000000000003</v>
      </c>
      <c r="K1884" s="28">
        <v>0.03</v>
      </c>
      <c r="L1884" s="28">
        <v>27258387</v>
      </c>
      <c r="M1884" s="28">
        <v>0.82099999999999995</v>
      </c>
    </row>
    <row r="1885" spans="1:13" ht="15.75" customHeight="1" x14ac:dyDescent="0.25">
      <c r="A1885" s="15">
        <v>1884</v>
      </c>
      <c r="B1885" s="13" t="s">
        <v>207</v>
      </c>
      <c r="C1885" s="13" t="s">
        <v>217</v>
      </c>
      <c r="D1885" s="26" t="s">
        <v>69</v>
      </c>
      <c r="E1885" s="28">
        <v>0.02</v>
      </c>
      <c r="F1885" s="28">
        <v>1.4E-2</v>
      </c>
      <c r="G1885" s="28">
        <v>77</v>
      </c>
      <c r="H1885" s="28">
        <v>74</v>
      </c>
      <c r="I1885" s="28">
        <v>0.30199999999999999</v>
      </c>
      <c r="J1885" s="28">
        <v>0.66900000000000004</v>
      </c>
      <c r="K1885" s="28">
        <v>2.9000000000000001E-2</v>
      </c>
      <c r="L1885" s="28">
        <v>27761728</v>
      </c>
      <c r="M1885" s="28">
        <v>0.82299999999999995</v>
      </c>
    </row>
    <row r="1886" spans="1:13" ht="15.75" customHeight="1" x14ac:dyDescent="0.25">
      <c r="A1886" s="15">
        <v>1885</v>
      </c>
      <c r="B1886" s="13" t="s">
        <v>207</v>
      </c>
      <c r="C1886" s="13" t="s">
        <v>217</v>
      </c>
      <c r="D1886" s="26" t="s">
        <v>70</v>
      </c>
      <c r="E1886" s="28">
        <v>0.02</v>
      </c>
      <c r="F1886" s="28">
        <v>1.4E-2</v>
      </c>
      <c r="G1886" s="28">
        <v>77</v>
      </c>
      <c r="H1886" s="28">
        <v>74</v>
      </c>
      <c r="I1886" s="28">
        <v>0.29699999999999999</v>
      </c>
      <c r="J1886" s="28">
        <v>0.67400000000000004</v>
      </c>
      <c r="K1886" s="28">
        <v>2.9000000000000001E-2</v>
      </c>
      <c r="L1886" s="28">
        <v>28287855</v>
      </c>
      <c r="M1886" s="28">
        <v>0.82499999999999996</v>
      </c>
    </row>
    <row r="1887" spans="1:13" ht="15.75" customHeight="1" x14ac:dyDescent="0.25">
      <c r="A1887" s="15">
        <v>1886</v>
      </c>
      <c r="B1887" s="13" t="s">
        <v>207</v>
      </c>
      <c r="C1887" s="13" t="s">
        <v>218</v>
      </c>
      <c r="D1887" s="26" t="s">
        <v>58</v>
      </c>
      <c r="E1887" s="28">
        <v>0.03</v>
      </c>
      <c r="F1887" s="28">
        <v>0.02</v>
      </c>
      <c r="G1887" s="28">
        <v>75</v>
      </c>
      <c r="H1887" s="28">
        <v>72</v>
      </c>
      <c r="I1887" s="28">
        <v>0.40799999999999997</v>
      </c>
      <c r="J1887" s="28">
        <v>0.55800000000000005</v>
      </c>
      <c r="K1887" s="28">
        <v>3.4000000000000002E-2</v>
      </c>
      <c r="L1887" s="28">
        <v>16371208</v>
      </c>
      <c r="M1887" s="28">
        <v>0.51900000000000002</v>
      </c>
    </row>
    <row r="1888" spans="1:13" ht="15.75" customHeight="1" x14ac:dyDescent="0.25">
      <c r="A1888" s="15">
        <v>1887</v>
      </c>
      <c r="B1888" s="13" t="s">
        <v>207</v>
      </c>
      <c r="C1888" s="13" t="s">
        <v>218</v>
      </c>
      <c r="D1888" s="26" t="s">
        <v>59</v>
      </c>
      <c r="E1888" s="28">
        <v>0.03</v>
      </c>
      <c r="F1888" s="28">
        <v>1.9E-2</v>
      </c>
      <c r="G1888" s="28">
        <v>75</v>
      </c>
      <c r="H1888" s="28">
        <v>72</v>
      </c>
      <c r="I1888" s="28">
        <v>0.40400000000000003</v>
      </c>
      <c r="J1888" s="28">
        <v>0.56299999999999994</v>
      </c>
      <c r="K1888" s="28">
        <v>3.4000000000000002E-2</v>
      </c>
      <c r="L1888" s="28">
        <v>16700984</v>
      </c>
      <c r="M1888" s="28">
        <v>0.52300000000000002</v>
      </c>
    </row>
    <row r="1889" spans="1:13" ht="15.75" customHeight="1" x14ac:dyDescent="0.25">
      <c r="A1889" s="15">
        <v>1888</v>
      </c>
      <c r="B1889" s="13" t="s">
        <v>207</v>
      </c>
      <c r="C1889" s="13" t="s">
        <v>218</v>
      </c>
      <c r="D1889" s="26" t="s">
        <v>60</v>
      </c>
      <c r="E1889" s="28">
        <v>2.9000000000000001E-2</v>
      </c>
      <c r="F1889" s="28">
        <v>1.7999999999999999E-2</v>
      </c>
      <c r="G1889" s="28">
        <v>76</v>
      </c>
      <c r="H1889" s="28">
        <v>72</v>
      </c>
      <c r="I1889" s="28">
        <v>0.4</v>
      </c>
      <c r="J1889" s="28">
        <v>0.56699999999999995</v>
      </c>
      <c r="K1889" s="28">
        <v>3.4000000000000002E-2</v>
      </c>
      <c r="L1889" s="28">
        <v>16994676</v>
      </c>
      <c r="M1889" s="28">
        <v>0.52700000000000002</v>
      </c>
    </row>
    <row r="1890" spans="1:13" ht="15.75" customHeight="1" x14ac:dyDescent="0.25">
      <c r="A1890" s="15">
        <v>1889</v>
      </c>
      <c r="B1890" s="13" t="s">
        <v>207</v>
      </c>
      <c r="C1890" s="13" t="s">
        <v>218</v>
      </c>
      <c r="D1890" s="26" t="s">
        <v>61</v>
      </c>
      <c r="E1890" s="28">
        <v>2.8000000000000001E-2</v>
      </c>
      <c r="F1890" s="28">
        <v>1.7999999999999999E-2</v>
      </c>
      <c r="G1890" s="28">
        <v>76</v>
      </c>
      <c r="H1890" s="28">
        <v>72</v>
      </c>
      <c r="I1890" s="28">
        <v>0.39600000000000002</v>
      </c>
      <c r="J1890" s="28">
        <v>0.56999999999999995</v>
      </c>
      <c r="K1890" s="28">
        <v>3.4000000000000002E-2</v>
      </c>
      <c r="L1890" s="28">
        <v>17298476</v>
      </c>
      <c r="M1890" s="28">
        <v>0.53</v>
      </c>
    </row>
    <row r="1891" spans="1:13" ht="15.75" customHeight="1" x14ac:dyDescent="0.25">
      <c r="A1891" s="15">
        <v>1890</v>
      </c>
      <c r="B1891" s="13" t="s">
        <v>207</v>
      </c>
      <c r="C1891" s="13" t="s">
        <v>218</v>
      </c>
      <c r="D1891" s="26" t="s">
        <v>62</v>
      </c>
      <c r="E1891" s="28">
        <v>2.8000000000000001E-2</v>
      </c>
      <c r="F1891" s="28">
        <v>1.7000000000000001E-2</v>
      </c>
      <c r="G1891" s="28">
        <v>76</v>
      </c>
      <c r="H1891" s="28">
        <v>73</v>
      </c>
      <c r="I1891" s="28">
        <v>0.39200000000000002</v>
      </c>
      <c r="J1891" s="28">
        <v>0.57499999999999996</v>
      </c>
      <c r="K1891" s="28">
        <v>3.4000000000000002E-2</v>
      </c>
      <c r="L1891" s="28">
        <v>17676012</v>
      </c>
      <c r="M1891" s="28">
        <v>0.53400000000000003</v>
      </c>
    </row>
    <row r="1892" spans="1:13" ht="15.75" customHeight="1" x14ac:dyDescent="0.25">
      <c r="A1892" s="15">
        <v>1891</v>
      </c>
      <c r="B1892" s="13" t="s">
        <v>207</v>
      </c>
      <c r="C1892" s="13" t="s">
        <v>218</v>
      </c>
      <c r="D1892" s="26" t="s">
        <v>63</v>
      </c>
      <c r="E1892" s="28">
        <v>2.7E-2</v>
      </c>
      <c r="F1892" s="28">
        <v>1.6E-2</v>
      </c>
      <c r="G1892" s="28">
        <v>77</v>
      </c>
      <c r="H1892" s="28">
        <v>73</v>
      </c>
      <c r="I1892" s="28">
        <v>0.38600000000000001</v>
      </c>
      <c r="J1892" s="28">
        <v>0.57999999999999996</v>
      </c>
      <c r="K1892" s="28">
        <v>3.4000000000000002E-2</v>
      </c>
      <c r="L1892" s="28">
        <v>18167367</v>
      </c>
      <c r="M1892" s="28">
        <v>0.53800000000000003</v>
      </c>
    </row>
    <row r="1893" spans="1:13" ht="15.75" customHeight="1" x14ac:dyDescent="0.25">
      <c r="A1893" s="15">
        <v>1892</v>
      </c>
      <c r="B1893" s="13" t="s">
        <v>207</v>
      </c>
      <c r="C1893" s="13" t="s">
        <v>218</v>
      </c>
      <c r="D1893" s="26" t="s">
        <v>64</v>
      </c>
      <c r="E1893" s="28">
        <v>2.7E-2</v>
      </c>
      <c r="F1893" s="28">
        <v>1.4999999999999999E-2</v>
      </c>
      <c r="G1893" s="28">
        <v>77</v>
      </c>
      <c r="H1893" s="28">
        <v>73</v>
      </c>
      <c r="I1893" s="28">
        <v>0.38</v>
      </c>
      <c r="J1893" s="28">
        <v>0.58499999999999996</v>
      </c>
      <c r="K1893" s="28">
        <v>3.4000000000000002E-2</v>
      </c>
      <c r="L1893" s="28">
        <v>18804914</v>
      </c>
      <c r="M1893" s="28">
        <v>0.54200000000000004</v>
      </c>
    </row>
    <row r="1894" spans="1:13" ht="15.75" customHeight="1" x14ac:dyDescent="0.25">
      <c r="A1894" s="15">
        <v>1893</v>
      </c>
      <c r="B1894" s="13" t="s">
        <v>207</v>
      </c>
      <c r="C1894" s="13" t="s">
        <v>218</v>
      </c>
      <c r="D1894" s="26" t="s">
        <v>65</v>
      </c>
      <c r="E1894" s="28">
        <v>2.5999999999999999E-2</v>
      </c>
      <c r="F1894" s="28">
        <v>1.4999999999999999E-2</v>
      </c>
      <c r="G1894" s="28">
        <v>77</v>
      </c>
      <c r="H1894" s="28">
        <v>73</v>
      </c>
      <c r="I1894" s="28">
        <v>0.373</v>
      </c>
      <c r="J1894" s="28">
        <v>0.59199999999999997</v>
      </c>
      <c r="K1894" s="28">
        <v>3.5000000000000003E-2</v>
      </c>
      <c r="L1894" s="28">
        <v>19561477</v>
      </c>
      <c r="M1894" s="28">
        <v>0.54500000000000004</v>
      </c>
    </row>
    <row r="1895" spans="1:13" ht="15.75" customHeight="1" x14ac:dyDescent="0.25">
      <c r="A1895" s="15">
        <v>1894</v>
      </c>
      <c r="B1895" s="13" t="s">
        <v>207</v>
      </c>
      <c r="C1895" s="13" t="s">
        <v>218</v>
      </c>
      <c r="D1895" s="26" t="s">
        <v>66</v>
      </c>
      <c r="E1895" s="28">
        <v>2.5999999999999999E-2</v>
      </c>
      <c r="F1895" s="28">
        <v>1.4E-2</v>
      </c>
      <c r="G1895" s="28">
        <v>77</v>
      </c>
      <c r="H1895" s="28">
        <v>73</v>
      </c>
      <c r="I1895" s="28">
        <v>0.36699999999999999</v>
      </c>
      <c r="J1895" s="28">
        <v>0.59799999999999998</v>
      </c>
      <c r="K1895" s="28">
        <v>3.5999999999999997E-2</v>
      </c>
      <c r="L1895" s="28">
        <v>20346056</v>
      </c>
      <c r="M1895" s="28">
        <v>0.54900000000000004</v>
      </c>
    </row>
    <row r="1896" spans="1:13" ht="15.75" customHeight="1" x14ac:dyDescent="0.25">
      <c r="A1896" s="15">
        <v>1895</v>
      </c>
      <c r="B1896" s="13" t="s">
        <v>207</v>
      </c>
      <c r="C1896" s="13" t="s">
        <v>218</v>
      </c>
      <c r="D1896" s="26" t="s">
        <v>67</v>
      </c>
      <c r="E1896" s="28">
        <v>2.5000000000000001E-2</v>
      </c>
      <c r="F1896" s="28">
        <v>1.4E-2</v>
      </c>
      <c r="G1896" s="28">
        <v>77</v>
      </c>
      <c r="H1896" s="28">
        <v>73</v>
      </c>
      <c r="I1896" s="28">
        <v>0.36099999999999999</v>
      </c>
      <c r="J1896" s="28">
        <v>0.60199999999999998</v>
      </c>
      <c r="K1896" s="28">
        <v>3.5999999999999997E-2</v>
      </c>
      <c r="L1896" s="28">
        <v>21031546</v>
      </c>
      <c r="M1896" s="28">
        <v>0.55300000000000005</v>
      </c>
    </row>
    <row r="1897" spans="1:13" ht="15.75" customHeight="1" x14ac:dyDescent="0.25">
      <c r="A1897" s="15">
        <v>1896</v>
      </c>
      <c r="B1897" s="13" t="s">
        <v>207</v>
      </c>
      <c r="C1897" s="13" t="s">
        <v>218</v>
      </c>
      <c r="D1897" s="26" t="s">
        <v>68</v>
      </c>
      <c r="E1897" s="28">
        <v>2.5000000000000001E-2</v>
      </c>
      <c r="F1897" s="28">
        <v>1.2999999999999999E-2</v>
      </c>
      <c r="G1897" s="28">
        <v>78</v>
      </c>
      <c r="H1897" s="28">
        <v>72</v>
      </c>
      <c r="I1897" s="28">
        <v>0.35699999999999998</v>
      </c>
      <c r="J1897" s="28">
        <v>0.60499999999999998</v>
      </c>
      <c r="K1897" s="28">
        <v>3.6999999999999998E-2</v>
      </c>
      <c r="L1897" s="28">
        <v>21532647</v>
      </c>
      <c r="M1897" s="28">
        <v>0.55700000000000005</v>
      </c>
    </row>
    <row r="1898" spans="1:13" ht="15.75" customHeight="1" x14ac:dyDescent="0.25">
      <c r="A1898" s="15">
        <v>1897</v>
      </c>
      <c r="B1898" s="13" t="s">
        <v>207</v>
      </c>
      <c r="C1898" s="13" t="s">
        <v>218</v>
      </c>
      <c r="D1898" s="26" t="s">
        <v>69</v>
      </c>
      <c r="E1898" s="28">
        <v>2.5000000000000001E-2</v>
      </c>
      <c r="F1898" s="28">
        <v>1.2999999999999999E-2</v>
      </c>
      <c r="G1898" s="28">
        <v>78</v>
      </c>
      <c r="H1898" s="28">
        <v>72</v>
      </c>
      <c r="I1898" s="28">
        <v>0.35499999999999998</v>
      </c>
      <c r="J1898" s="28">
        <v>0.60699999999999998</v>
      </c>
      <c r="K1898" s="28">
        <v>3.7999999999999999E-2</v>
      </c>
      <c r="L1898" s="28">
        <v>21961676</v>
      </c>
      <c r="M1898" s="28">
        <v>0.56100000000000005</v>
      </c>
    </row>
    <row r="1899" spans="1:13" ht="15.75" customHeight="1" x14ac:dyDescent="0.25">
      <c r="A1899" s="15">
        <v>1898</v>
      </c>
      <c r="B1899" s="13" t="s">
        <v>207</v>
      </c>
      <c r="C1899" s="13" t="s">
        <v>218</v>
      </c>
      <c r="D1899" s="26" t="s">
        <v>70</v>
      </c>
      <c r="E1899" s="28">
        <v>2.4E-2</v>
      </c>
      <c r="F1899" s="28">
        <v>1.2E-2</v>
      </c>
      <c r="G1899" s="28">
        <v>78</v>
      </c>
      <c r="H1899" s="28">
        <v>72</v>
      </c>
      <c r="I1899" s="28">
        <v>0.35399999999999998</v>
      </c>
      <c r="J1899" s="28">
        <v>0.60699999999999998</v>
      </c>
      <c r="K1899" s="28">
        <v>3.9E-2</v>
      </c>
      <c r="L1899" s="28">
        <v>22399254</v>
      </c>
      <c r="M1899" s="28">
        <v>0.56499999999999995</v>
      </c>
    </row>
    <row r="1900" spans="1:13" ht="15.75" customHeight="1" x14ac:dyDescent="0.25">
      <c r="A1900" s="15">
        <v>1899</v>
      </c>
      <c r="B1900" s="13" t="s">
        <v>207</v>
      </c>
      <c r="C1900" s="13" t="s">
        <v>219</v>
      </c>
      <c r="D1900" s="26" t="s">
        <v>58</v>
      </c>
      <c r="E1900" s="28">
        <v>1.7000000000000001E-2</v>
      </c>
      <c r="F1900" s="28">
        <v>0.01</v>
      </c>
      <c r="G1900" s="28">
        <v>75</v>
      </c>
      <c r="H1900" s="28">
        <v>73</v>
      </c>
      <c r="I1900" s="28">
        <v>0.254</v>
      </c>
      <c r="J1900" s="28">
        <v>0.73599999999999999</v>
      </c>
      <c r="K1900" s="28">
        <v>0.01</v>
      </c>
      <c r="L1900" s="28">
        <v>3026352</v>
      </c>
      <c r="M1900" s="28">
        <v>0.80200000000000005</v>
      </c>
    </row>
    <row r="1901" spans="1:13" ht="15.75" customHeight="1" x14ac:dyDescent="0.25">
      <c r="A1901" s="15">
        <v>1900</v>
      </c>
      <c r="B1901" s="13" t="s">
        <v>207</v>
      </c>
      <c r="C1901" s="13" t="s">
        <v>219</v>
      </c>
      <c r="D1901" s="26" t="s">
        <v>59</v>
      </c>
      <c r="E1901" s="28">
        <v>1.6E-2</v>
      </c>
      <c r="F1901" s="28">
        <v>8.9999999999999993E-3</v>
      </c>
      <c r="G1901" s="28">
        <v>76</v>
      </c>
      <c r="H1901" s="28">
        <v>74</v>
      </c>
      <c r="I1901" s="28">
        <v>0.249</v>
      </c>
      <c r="J1901" s="28">
        <v>0.74099999999999999</v>
      </c>
      <c r="K1901" s="28">
        <v>0.01</v>
      </c>
      <c r="L1901" s="28">
        <v>3132104</v>
      </c>
      <c r="M1901" s="28">
        <v>0.80700000000000005</v>
      </c>
    </row>
    <row r="1902" spans="1:13" ht="15.75" customHeight="1" x14ac:dyDescent="0.25">
      <c r="A1902" s="15">
        <v>1901</v>
      </c>
      <c r="B1902" s="13" t="s">
        <v>207</v>
      </c>
      <c r="C1902" s="13" t="s">
        <v>219</v>
      </c>
      <c r="D1902" s="26" t="s">
        <v>60</v>
      </c>
      <c r="E1902" s="28">
        <v>1.6E-2</v>
      </c>
      <c r="F1902" s="28">
        <v>8.9999999999999993E-3</v>
      </c>
      <c r="G1902" s="28">
        <v>76</v>
      </c>
      <c r="H1902" s="28">
        <v>74</v>
      </c>
      <c r="I1902" s="28">
        <v>0.24299999999999999</v>
      </c>
      <c r="J1902" s="28">
        <v>0.746</v>
      </c>
      <c r="K1902" s="28">
        <v>0.01</v>
      </c>
      <c r="L1902" s="28">
        <v>3223969</v>
      </c>
      <c r="M1902" s="28">
        <v>0.81100000000000005</v>
      </c>
    </row>
    <row r="1903" spans="1:13" ht="15.75" customHeight="1" x14ac:dyDescent="0.25">
      <c r="A1903" s="15">
        <v>1902</v>
      </c>
      <c r="B1903" s="13" t="s">
        <v>207</v>
      </c>
      <c r="C1903" s="13" t="s">
        <v>219</v>
      </c>
      <c r="D1903" s="26" t="s">
        <v>61</v>
      </c>
      <c r="E1903" s="28">
        <v>1.6E-2</v>
      </c>
      <c r="F1903" s="28">
        <v>8.9999999999999993E-3</v>
      </c>
      <c r="G1903" s="28">
        <v>76</v>
      </c>
      <c r="H1903" s="28">
        <v>74</v>
      </c>
      <c r="I1903" s="28">
        <v>0.23400000000000001</v>
      </c>
      <c r="J1903" s="28">
        <v>0.75600000000000001</v>
      </c>
      <c r="K1903" s="28">
        <v>0.01</v>
      </c>
      <c r="L1903" s="28">
        <v>3369254</v>
      </c>
      <c r="M1903" s="28">
        <v>0.81499999999999995</v>
      </c>
    </row>
    <row r="1904" spans="1:13" ht="15.75" customHeight="1" x14ac:dyDescent="0.25">
      <c r="A1904" s="15">
        <v>1903</v>
      </c>
      <c r="B1904" s="13" t="s">
        <v>207</v>
      </c>
      <c r="C1904" s="13" t="s">
        <v>219</v>
      </c>
      <c r="D1904" s="26" t="s">
        <v>62</v>
      </c>
      <c r="E1904" s="28">
        <v>1.6E-2</v>
      </c>
      <c r="F1904" s="28">
        <v>8.9999999999999993E-3</v>
      </c>
      <c r="G1904" s="28">
        <v>76</v>
      </c>
      <c r="H1904" s="28">
        <v>74</v>
      </c>
      <c r="I1904" s="28">
        <v>0.219</v>
      </c>
      <c r="J1904" s="28">
        <v>0.77100000000000002</v>
      </c>
      <c r="K1904" s="28">
        <v>8.9999999999999993E-3</v>
      </c>
      <c r="L1904" s="28">
        <v>3658658</v>
      </c>
      <c r="M1904" s="28">
        <v>0.81899999999999995</v>
      </c>
    </row>
    <row r="1905" spans="1:13" ht="15.75" customHeight="1" x14ac:dyDescent="0.25">
      <c r="A1905" s="15">
        <v>1904</v>
      </c>
      <c r="B1905" s="13" t="s">
        <v>207</v>
      </c>
      <c r="C1905" s="13" t="s">
        <v>219</v>
      </c>
      <c r="D1905" s="26" t="s">
        <v>63</v>
      </c>
      <c r="E1905" s="28">
        <v>1.6E-2</v>
      </c>
      <c r="F1905" s="28">
        <v>8.0000000000000002E-3</v>
      </c>
      <c r="G1905" s="28">
        <v>77</v>
      </c>
      <c r="H1905" s="28">
        <v>75</v>
      </c>
      <c r="I1905" s="28">
        <v>0.2</v>
      </c>
      <c r="J1905" s="28">
        <v>0.79100000000000004</v>
      </c>
      <c r="K1905" s="28">
        <v>8.0000000000000002E-3</v>
      </c>
      <c r="L1905" s="28">
        <v>4148883</v>
      </c>
      <c r="M1905" s="28">
        <v>0.82299999999999995</v>
      </c>
    </row>
    <row r="1906" spans="1:13" ht="15.75" customHeight="1" x14ac:dyDescent="0.25">
      <c r="A1906" s="15">
        <v>1905</v>
      </c>
      <c r="B1906" s="13" t="s">
        <v>207</v>
      </c>
      <c r="C1906" s="13" t="s">
        <v>219</v>
      </c>
      <c r="D1906" s="26" t="s">
        <v>64</v>
      </c>
      <c r="E1906" s="28">
        <v>1.6E-2</v>
      </c>
      <c r="F1906" s="28">
        <v>8.0000000000000002E-3</v>
      </c>
      <c r="G1906" s="28">
        <v>77</v>
      </c>
      <c r="H1906" s="28">
        <v>75</v>
      </c>
      <c r="I1906" s="28">
        <v>0.18</v>
      </c>
      <c r="J1906" s="28">
        <v>0.81299999999999994</v>
      </c>
      <c r="K1906" s="28">
        <v>7.0000000000000001E-3</v>
      </c>
      <c r="L1906" s="28">
        <v>4875639</v>
      </c>
      <c r="M1906" s="28">
        <v>0.82599999999999996</v>
      </c>
    </row>
    <row r="1907" spans="1:13" ht="15.75" customHeight="1" x14ac:dyDescent="0.25">
      <c r="A1907" s="15">
        <v>1906</v>
      </c>
      <c r="B1907" s="13" t="s">
        <v>207</v>
      </c>
      <c r="C1907" s="13" t="s">
        <v>219</v>
      </c>
      <c r="D1907" s="26" t="s">
        <v>65</v>
      </c>
      <c r="E1907" s="28">
        <v>1.6E-2</v>
      </c>
      <c r="F1907" s="28">
        <v>8.0000000000000002E-3</v>
      </c>
      <c r="G1907" s="28">
        <v>77</v>
      </c>
      <c r="H1907" s="28">
        <v>75</v>
      </c>
      <c r="I1907" s="28">
        <v>0.16200000000000001</v>
      </c>
      <c r="J1907" s="28">
        <v>0.83299999999999996</v>
      </c>
      <c r="K1907" s="28">
        <v>5.0000000000000001E-3</v>
      </c>
      <c r="L1907" s="28">
        <v>5797347</v>
      </c>
      <c r="M1907" s="28">
        <v>0.83</v>
      </c>
    </row>
    <row r="1908" spans="1:13" ht="15.75" customHeight="1" x14ac:dyDescent="0.25">
      <c r="A1908" s="15">
        <v>1907</v>
      </c>
      <c r="B1908" s="13" t="s">
        <v>207</v>
      </c>
      <c r="C1908" s="13" t="s">
        <v>219</v>
      </c>
      <c r="D1908" s="26" t="s">
        <v>66</v>
      </c>
      <c r="E1908" s="28">
        <v>1.6E-2</v>
      </c>
      <c r="F1908" s="28">
        <v>8.0000000000000002E-3</v>
      </c>
      <c r="G1908" s="28">
        <v>77</v>
      </c>
      <c r="H1908" s="28">
        <v>75</v>
      </c>
      <c r="I1908" s="28">
        <v>0.14899999999999999</v>
      </c>
      <c r="J1908" s="28">
        <v>0.84699999999999998</v>
      </c>
      <c r="K1908" s="28">
        <v>4.0000000000000001E-3</v>
      </c>
      <c r="L1908" s="28">
        <v>6798635</v>
      </c>
      <c r="M1908" s="28">
        <v>0.83399999999999996</v>
      </c>
    </row>
    <row r="1909" spans="1:13" ht="15.75" customHeight="1" x14ac:dyDescent="0.25">
      <c r="A1909" s="15">
        <v>1908</v>
      </c>
      <c r="B1909" s="13" t="s">
        <v>207</v>
      </c>
      <c r="C1909" s="13" t="s">
        <v>219</v>
      </c>
      <c r="D1909" s="26" t="s">
        <v>67</v>
      </c>
      <c r="E1909" s="28">
        <v>1.6E-2</v>
      </c>
      <c r="F1909" s="28">
        <v>8.0000000000000002E-3</v>
      </c>
      <c r="G1909" s="28">
        <v>77</v>
      </c>
      <c r="H1909" s="28">
        <v>75</v>
      </c>
      <c r="I1909" s="28">
        <v>0.14099999999999999</v>
      </c>
      <c r="J1909" s="28">
        <v>0.85499999999999998</v>
      </c>
      <c r="K1909" s="28">
        <v>4.0000000000000001E-3</v>
      </c>
      <c r="L1909" s="28">
        <v>7718319</v>
      </c>
      <c r="M1909" s="28">
        <v>0.83699999999999997</v>
      </c>
    </row>
    <row r="1910" spans="1:13" ht="15.75" customHeight="1" x14ac:dyDescent="0.25">
      <c r="A1910" s="15">
        <v>1909</v>
      </c>
      <c r="B1910" s="13" t="s">
        <v>207</v>
      </c>
      <c r="C1910" s="13" t="s">
        <v>219</v>
      </c>
      <c r="D1910" s="26" t="s">
        <v>68</v>
      </c>
      <c r="E1910" s="28">
        <v>1.6E-2</v>
      </c>
      <c r="F1910" s="28">
        <v>8.0000000000000002E-3</v>
      </c>
      <c r="G1910" s="28">
        <v>78</v>
      </c>
      <c r="H1910" s="28">
        <v>76</v>
      </c>
      <c r="I1910" s="28">
        <v>0.13900000000000001</v>
      </c>
      <c r="J1910" s="28">
        <v>0.85799999999999998</v>
      </c>
      <c r="K1910" s="28">
        <v>3.0000000000000001E-3</v>
      </c>
      <c r="L1910" s="28">
        <v>8441537</v>
      </c>
      <c r="M1910" s="28">
        <v>0.84099999999999997</v>
      </c>
    </row>
    <row r="1911" spans="1:13" ht="15.75" customHeight="1" x14ac:dyDescent="0.25">
      <c r="A1911" s="15">
        <v>1910</v>
      </c>
      <c r="B1911" s="13" t="s">
        <v>207</v>
      </c>
      <c r="C1911" s="13" t="s">
        <v>219</v>
      </c>
      <c r="D1911" s="26" t="s">
        <v>69</v>
      </c>
      <c r="E1911" s="28">
        <v>1.6E-2</v>
      </c>
      <c r="F1911" s="28">
        <v>7.0000000000000001E-3</v>
      </c>
      <c r="G1911" s="28">
        <v>78</v>
      </c>
      <c r="H1911" s="28">
        <v>76</v>
      </c>
      <c r="I1911" s="28">
        <v>0.14000000000000001</v>
      </c>
      <c r="J1911" s="28">
        <v>0.85699999999999998</v>
      </c>
      <c r="K1911" s="28">
        <v>3.0000000000000001E-3</v>
      </c>
      <c r="L1911" s="28">
        <v>8925096</v>
      </c>
      <c r="M1911" s="28">
        <v>0.84399999999999997</v>
      </c>
    </row>
    <row r="1912" spans="1:13" ht="15.75" customHeight="1" x14ac:dyDescent="0.25">
      <c r="A1912" s="15">
        <v>1911</v>
      </c>
      <c r="B1912" s="13" t="s">
        <v>207</v>
      </c>
      <c r="C1912" s="13" t="s">
        <v>219</v>
      </c>
      <c r="D1912" s="26" t="s">
        <v>70</v>
      </c>
      <c r="E1912" s="28">
        <v>1.4999999999999999E-2</v>
      </c>
      <c r="F1912" s="28">
        <v>7.0000000000000001E-3</v>
      </c>
      <c r="G1912" s="28">
        <v>78</v>
      </c>
      <c r="H1912" s="28">
        <v>76</v>
      </c>
      <c r="I1912" s="28">
        <v>0.14399999999999999</v>
      </c>
      <c r="J1912" s="28">
        <v>0.85199999999999998</v>
      </c>
      <c r="K1912" s="28">
        <v>4.0000000000000001E-3</v>
      </c>
      <c r="L1912" s="28">
        <v>9205651</v>
      </c>
      <c r="M1912" s="28">
        <v>0.84699999999999998</v>
      </c>
    </row>
    <row r="1913" spans="1:13" ht="15.75" customHeight="1" x14ac:dyDescent="0.25">
      <c r="A1913" s="15">
        <v>1912</v>
      </c>
      <c r="B1913" s="13" t="s">
        <v>207</v>
      </c>
      <c r="C1913" s="13" t="s">
        <v>220</v>
      </c>
      <c r="D1913" s="26" t="s">
        <v>58</v>
      </c>
      <c r="E1913" s="28">
        <v>3.9E-2</v>
      </c>
      <c r="F1913" s="28">
        <v>6.9000000000000006E-2</v>
      </c>
      <c r="G1913" s="28">
        <v>62</v>
      </c>
      <c r="H1913" s="28">
        <v>59</v>
      </c>
      <c r="I1913" s="28">
        <v>0.48599999999999999</v>
      </c>
      <c r="J1913" s="28">
        <v>0.48499999999999999</v>
      </c>
      <c r="K1913" s="28">
        <v>2.9000000000000001E-2</v>
      </c>
      <c r="L1913" s="28">
        <v>17522537</v>
      </c>
      <c r="M1913" s="28">
        <v>0.26300000000000001</v>
      </c>
    </row>
    <row r="1914" spans="1:13" ht="15.75" customHeight="1" x14ac:dyDescent="0.25">
      <c r="A1914" s="15">
        <v>1913</v>
      </c>
      <c r="B1914" s="13" t="s">
        <v>207</v>
      </c>
      <c r="C1914" s="13" t="s">
        <v>220</v>
      </c>
      <c r="D1914" s="26" t="s">
        <v>59</v>
      </c>
      <c r="E1914" s="28">
        <v>3.9E-2</v>
      </c>
      <c r="F1914" s="28">
        <v>6.7000000000000004E-2</v>
      </c>
      <c r="G1914" s="28">
        <v>62</v>
      </c>
      <c r="H1914" s="28">
        <v>59</v>
      </c>
      <c r="I1914" s="28">
        <v>0.48099999999999998</v>
      </c>
      <c r="J1914" s="28">
        <v>0.49099999999999999</v>
      </c>
      <c r="K1914" s="28">
        <v>2.8000000000000001E-2</v>
      </c>
      <c r="L1914" s="28">
        <v>18029989</v>
      </c>
      <c r="M1914" s="28">
        <v>0.26800000000000002</v>
      </c>
    </row>
    <row r="1915" spans="1:13" ht="15.75" customHeight="1" x14ac:dyDescent="0.25">
      <c r="A1915" s="15">
        <v>1914</v>
      </c>
      <c r="B1915" s="13" t="s">
        <v>207</v>
      </c>
      <c r="C1915" s="13" t="s">
        <v>220</v>
      </c>
      <c r="D1915" s="26" t="s">
        <v>60</v>
      </c>
      <c r="E1915" s="28">
        <v>3.7999999999999999E-2</v>
      </c>
      <c r="F1915" s="28">
        <v>6.4000000000000001E-2</v>
      </c>
      <c r="G1915" s="28">
        <v>62</v>
      </c>
      <c r="H1915" s="28">
        <v>60</v>
      </c>
      <c r="I1915" s="28">
        <v>0.47599999999999998</v>
      </c>
      <c r="J1915" s="28">
        <v>0.497</v>
      </c>
      <c r="K1915" s="28">
        <v>2.8000000000000001E-2</v>
      </c>
      <c r="L1915" s="28">
        <v>18551068</v>
      </c>
      <c r="M1915" s="28">
        <v>0.27300000000000002</v>
      </c>
    </row>
    <row r="1916" spans="1:13" ht="15.75" customHeight="1" x14ac:dyDescent="0.25">
      <c r="A1916" s="15">
        <v>1915</v>
      </c>
      <c r="B1916" s="13" t="s">
        <v>207</v>
      </c>
      <c r="C1916" s="13" t="s">
        <v>220</v>
      </c>
      <c r="D1916" s="26" t="s">
        <v>61</v>
      </c>
      <c r="E1916" s="28">
        <v>3.6999999999999998E-2</v>
      </c>
      <c r="F1916" s="28">
        <v>6.0999999999999999E-2</v>
      </c>
      <c r="G1916" s="28">
        <v>63</v>
      </c>
      <c r="H1916" s="28">
        <v>60</v>
      </c>
      <c r="I1916" s="28">
        <v>0.47</v>
      </c>
      <c r="J1916" s="28">
        <v>0.503</v>
      </c>
      <c r="K1916" s="28">
        <v>2.7E-2</v>
      </c>
      <c r="L1916" s="28">
        <v>19081306</v>
      </c>
      <c r="M1916" s="28">
        <v>0.27800000000000002</v>
      </c>
    </row>
    <row r="1917" spans="1:13" ht="15.75" customHeight="1" x14ac:dyDescent="0.25">
      <c r="A1917" s="15">
        <v>1916</v>
      </c>
      <c r="B1917" s="13" t="s">
        <v>207</v>
      </c>
      <c r="C1917" s="13" t="s">
        <v>220</v>
      </c>
      <c r="D1917" s="26" t="s">
        <v>62</v>
      </c>
      <c r="E1917" s="28">
        <v>3.5999999999999997E-2</v>
      </c>
      <c r="F1917" s="28">
        <v>5.8999999999999997E-2</v>
      </c>
      <c r="G1917" s="28">
        <v>63</v>
      </c>
      <c r="H1917" s="28">
        <v>60</v>
      </c>
      <c r="I1917" s="28">
        <v>0.46300000000000002</v>
      </c>
      <c r="J1917" s="28">
        <v>0.51</v>
      </c>
      <c r="K1917" s="28">
        <v>2.7E-2</v>
      </c>
      <c r="L1917" s="28">
        <v>19612696</v>
      </c>
      <c r="M1917" s="28">
        <v>0.28399999999999997</v>
      </c>
    </row>
    <row r="1918" spans="1:13" ht="15.75" customHeight="1" x14ac:dyDescent="0.25">
      <c r="A1918" s="15">
        <v>1917</v>
      </c>
      <c r="B1918" s="13" t="s">
        <v>207</v>
      </c>
      <c r="C1918" s="13" t="s">
        <v>220</v>
      </c>
      <c r="D1918" s="26" t="s">
        <v>63</v>
      </c>
      <c r="E1918" s="28">
        <v>3.5000000000000003E-2</v>
      </c>
      <c r="F1918" s="28">
        <v>5.6000000000000001E-2</v>
      </c>
      <c r="G1918" s="28">
        <v>63</v>
      </c>
      <c r="H1918" s="28">
        <v>60</v>
      </c>
      <c r="I1918" s="28">
        <v>0.45700000000000002</v>
      </c>
      <c r="J1918" s="28">
        <v>0.51700000000000002</v>
      </c>
      <c r="K1918" s="28">
        <v>2.5999999999999999E-2</v>
      </c>
      <c r="L1918" s="28">
        <v>20139661</v>
      </c>
      <c r="M1918" s="28">
        <v>0.28899999999999998</v>
      </c>
    </row>
    <row r="1919" spans="1:13" ht="15.75" customHeight="1" x14ac:dyDescent="0.25">
      <c r="A1919" s="15">
        <v>1918</v>
      </c>
      <c r="B1919" s="13" t="s">
        <v>207</v>
      </c>
      <c r="C1919" s="13" t="s">
        <v>220</v>
      </c>
      <c r="D1919" s="26" t="s">
        <v>64</v>
      </c>
      <c r="E1919" s="28">
        <v>3.5000000000000003E-2</v>
      </c>
      <c r="F1919" s="28">
        <v>5.3999999999999999E-2</v>
      </c>
      <c r="G1919" s="28">
        <v>63</v>
      </c>
      <c r="H1919" s="28">
        <v>60</v>
      </c>
      <c r="I1919" s="28">
        <v>0.44900000000000001</v>
      </c>
      <c r="J1919" s="28">
        <v>0.52400000000000002</v>
      </c>
      <c r="K1919" s="28">
        <v>2.5999999999999999E-2</v>
      </c>
      <c r="L1919" s="28">
        <v>20661714</v>
      </c>
      <c r="M1919" s="28">
        <v>0.29499999999999998</v>
      </c>
    </row>
    <row r="1920" spans="1:13" ht="15.75" customHeight="1" x14ac:dyDescent="0.25">
      <c r="A1920" s="15">
        <v>1919</v>
      </c>
      <c r="B1920" s="13" t="s">
        <v>207</v>
      </c>
      <c r="C1920" s="13" t="s">
        <v>220</v>
      </c>
      <c r="D1920" s="26" t="s">
        <v>65</v>
      </c>
      <c r="E1920" s="28">
        <v>3.4000000000000002E-2</v>
      </c>
      <c r="F1920" s="28">
        <v>5.1999999999999998E-2</v>
      </c>
      <c r="G1920" s="28">
        <v>63</v>
      </c>
      <c r="H1920" s="28">
        <v>61</v>
      </c>
      <c r="I1920" s="28">
        <v>0.442</v>
      </c>
      <c r="J1920" s="28">
        <v>0.53200000000000003</v>
      </c>
      <c r="K1920" s="28">
        <v>2.5999999999999999E-2</v>
      </c>
      <c r="L1920" s="28">
        <v>21182162</v>
      </c>
      <c r="M1920" s="28">
        <v>0.3</v>
      </c>
    </row>
    <row r="1921" spans="1:13" ht="15.75" customHeight="1" x14ac:dyDescent="0.25">
      <c r="A1921" s="15">
        <v>1920</v>
      </c>
      <c r="B1921" s="13" t="s">
        <v>207</v>
      </c>
      <c r="C1921" s="13" t="s">
        <v>220</v>
      </c>
      <c r="D1921" s="26" t="s">
        <v>66</v>
      </c>
      <c r="E1921" s="28">
        <v>3.3000000000000002E-2</v>
      </c>
      <c r="F1921" s="28">
        <v>0.05</v>
      </c>
      <c r="G1921" s="28">
        <v>63</v>
      </c>
      <c r="H1921" s="28">
        <v>61</v>
      </c>
      <c r="I1921" s="28">
        <v>0.434</v>
      </c>
      <c r="J1921" s="28">
        <v>0.53900000000000003</v>
      </c>
      <c r="K1921" s="28">
        <v>2.7E-2</v>
      </c>
      <c r="L1921" s="28">
        <v>21703571</v>
      </c>
      <c r="M1921" s="28">
        <v>0.30599999999999999</v>
      </c>
    </row>
    <row r="1922" spans="1:13" ht="15.75" customHeight="1" x14ac:dyDescent="0.25">
      <c r="A1922" s="15">
        <v>1921</v>
      </c>
      <c r="B1922" s="13" t="s">
        <v>207</v>
      </c>
      <c r="C1922" s="13" t="s">
        <v>220</v>
      </c>
      <c r="D1922" s="26" t="s">
        <v>67</v>
      </c>
      <c r="E1922" s="28">
        <v>3.3000000000000002E-2</v>
      </c>
      <c r="F1922" s="28">
        <v>4.8000000000000001E-2</v>
      </c>
      <c r="G1922" s="28">
        <v>64</v>
      </c>
      <c r="H1922" s="28">
        <v>61</v>
      </c>
      <c r="I1922" s="28">
        <v>0.42699999999999999</v>
      </c>
      <c r="J1922" s="28">
        <v>0.54700000000000004</v>
      </c>
      <c r="K1922" s="28">
        <v>2.7E-2</v>
      </c>
      <c r="L1922" s="28">
        <v>22229625</v>
      </c>
      <c r="M1922" s="28">
        <v>0.312</v>
      </c>
    </row>
    <row r="1923" spans="1:13" ht="15.75" customHeight="1" x14ac:dyDescent="0.25">
      <c r="A1923" s="15">
        <v>1922</v>
      </c>
      <c r="B1923" s="13" t="s">
        <v>207</v>
      </c>
      <c r="C1923" s="13" t="s">
        <v>220</v>
      </c>
      <c r="D1923" s="26" t="s">
        <v>68</v>
      </c>
      <c r="E1923" s="28">
        <v>3.2000000000000001E-2</v>
      </c>
      <c r="F1923" s="28">
        <v>4.5999999999999999E-2</v>
      </c>
      <c r="G1923" s="28">
        <v>64</v>
      </c>
      <c r="H1923" s="28">
        <v>61</v>
      </c>
      <c r="I1923" s="28">
        <v>0.42</v>
      </c>
      <c r="J1923" s="28">
        <v>0.55300000000000005</v>
      </c>
      <c r="K1923" s="28">
        <v>2.7E-2</v>
      </c>
      <c r="L1923" s="28">
        <v>22763008</v>
      </c>
      <c r="M1923" s="28">
        <v>0.317</v>
      </c>
    </row>
    <row r="1924" spans="1:13" ht="15.75" customHeight="1" x14ac:dyDescent="0.25">
      <c r="A1924" s="15">
        <v>1923</v>
      </c>
      <c r="B1924" s="13" t="s">
        <v>207</v>
      </c>
      <c r="C1924" s="13" t="s">
        <v>220</v>
      </c>
      <c r="D1924" s="26" t="s">
        <v>69</v>
      </c>
      <c r="E1924" s="28">
        <v>3.2000000000000001E-2</v>
      </c>
      <c r="F1924" s="28">
        <v>4.3999999999999997E-2</v>
      </c>
      <c r="G1924" s="28">
        <v>64</v>
      </c>
      <c r="H1924" s="28">
        <v>61</v>
      </c>
      <c r="I1924" s="28">
        <v>0.41299999999999998</v>
      </c>
      <c r="J1924" s="28">
        <v>0.55900000000000005</v>
      </c>
      <c r="K1924" s="28">
        <v>2.8000000000000001E-2</v>
      </c>
      <c r="L1924" s="28">
        <v>23304206</v>
      </c>
      <c r="M1924" s="28">
        <v>0.32300000000000001</v>
      </c>
    </row>
    <row r="1925" spans="1:13" ht="15.75" customHeight="1" x14ac:dyDescent="0.25">
      <c r="A1925" s="15">
        <v>1924</v>
      </c>
      <c r="B1925" s="13" t="s">
        <v>207</v>
      </c>
      <c r="C1925" s="13" t="s">
        <v>220</v>
      </c>
      <c r="D1925" s="26" t="s">
        <v>70</v>
      </c>
      <c r="E1925" s="28">
        <v>3.1E-2</v>
      </c>
      <c r="F1925" s="28">
        <v>4.2000000000000003E-2</v>
      </c>
      <c r="G1925" s="28">
        <v>64</v>
      </c>
      <c r="H1925" s="28">
        <v>62</v>
      </c>
      <c r="I1925" s="28">
        <v>0.40699999999999997</v>
      </c>
      <c r="J1925" s="28">
        <v>0.56499999999999995</v>
      </c>
      <c r="K1925" s="28">
        <v>2.8000000000000001E-2</v>
      </c>
      <c r="L1925" s="28">
        <v>23852409</v>
      </c>
      <c r="M1925" s="28">
        <v>0.32900000000000001</v>
      </c>
    </row>
    <row r="1926" spans="1:13" ht="15.75" customHeight="1" x14ac:dyDescent="0.25">
      <c r="A1926" s="15">
        <v>1925</v>
      </c>
      <c r="B1926" s="13" t="s">
        <v>221</v>
      </c>
      <c r="C1926" s="13" t="s">
        <v>222</v>
      </c>
      <c r="D1926" s="26" t="s">
        <v>58</v>
      </c>
      <c r="E1926" s="13"/>
      <c r="F1926" s="13"/>
      <c r="G1926" s="13"/>
      <c r="H1926" s="13"/>
      <c r="I1926" s="13"/>
      <c r="J1926" s="13"/>
      <c r="K1926" s="13"/>
      <c r="L1926" s="28">
        <v>57522</v>
      </c>
      <c r="M1926" s="28">
        <v>0.88600000000000001</v>
      </c>
    </row>
    <row r="1927" spans="1:13" ht="15.75" customHeight="1" x14ac:dyDescent="0.25">
      <c r="A1927" s="15">
        <v>1926</v>
      </c>
      <c r="B1927" s="13" t="s">
        <v>221</v>
      </c>
      <c r="C1927" s="13" t="s">
        <v>222</v>
      </c>
      <c r="D1927" s="26" t="s">
        <v>59</v>
      </c>
      <c r="E1927" s="13"/>
      <c r="F1927" s="13"/>
      <c r="G1927" s="13"/>
      <c r="H1927" s="13"/>
      <c r="I1927" s="13"/>
      <c r="J1927" s="13"/>
      <c r="K1927" s="13"/>
      <c r="L1927" s="28">
        <v>58176</v>
      </c>
      <c r="M1927" s="28">
        <v>0.88500000000000001</v>
      </c>
    </row>
    <row r="1928" spans="1:13" ht="15.75" customHeight="1" x14ac:dyDescent="0.25">
      <c r="A1928" s="15">
        <v>1927</v>
      </c>
      <c r="B1928" s="13" t="s">
        <v>221</v>
      </c>
      <c r="C1928" s="13" t="s">
        <v>222</v>
      </c>
      <c r="D1928" s="26" t="s">
        <v>60</v>
      </c>
      <c r="E1928" s="13"/>
      <c r="F1928" s="13"/>
      <c r="G1928" s="13"/>
      <c r="H1928" s="13"/>
      <c r="I1928" s="13"/>
      <c r="J1928" s="13"/>
      <c r="K1928" s="13"/>
      <c r="L1928" s="28">
        <v>58729</v>
      </c>
      <c r="M1928" s="28">
        <v>0.88400000000000001</v>
      </c>
    </row>
    <row r="1929" spans="1:13" ht="15.75" customHeight="1" x14ac:dyDescent="0.25">
      <c r="A1929" s="15">
        <v>1928</v>
      </c>
      <c r="B1929" s="13" t="s">
        <v>221</v>
      </c>
      <c r="C1929" s="13" t="s">
        <v>222</v>
      </c>
      <c r="D1929" s="26" t="s">
        <v>61</v>
      </c>
      <c r="E1929" s="13"/>
      <c r="F1929" s="13"/>
      <c r="G1929" s="13"/>
      <c r="H1929" s="13"/>
      <c r="I1929" s="13"/>
      <c r="J1929" s="13"/>
      <c r="K1929" s="13"/>
      <c r="L1929" s="28">
        <v>59117</v>
      </c>
      <c r="M1929" s="28">
        <v>0.88300000000000001</v>
      </c>
    </row>
    <row r="1930" spans="1:13" ht="15.75" customHeight="1" x14ac:dyDescent="0.25">
      <c r="A1930" s="15">
        <v>1929</v>
      </c>
      <c r="B1930" s="13" t="s">
        <v>221</v>
      </c>
      <c r="C1930" s="13" t="s">
        <v>222</v>
      </c>
      <c r="D1930" s="26" t="s">
        <v>62</v>
      </c>
      <c r="E1930" s="13"/>
      <c r="F1930" s="13"/>
      <c r="G1930" s="13"/>
      <c r="H1930" s="13"/>
      <c r="I1930" s="13"/>
      <c r="J1930" s="13"/>
      <c r="K1930" s="13"/>
      <c r="L1930" s="28">
        <v>59262</v>
      </c>
      <c r="M1930" s="28">
        <v>0.88200000000000001</v>
      </c>
    </row>
    <row r="1931" spans="1:13" ht="15.75" customHeight="1" x14ac:dyDescent="0.25">
      <c r="A1931" s="15">
        <v>1930</v>
      </c>
      <c r="B1931" s="13" t="s">
        <v>221</v>
      </c>
      <c r="C1931" s="13" t="s">
        <v>222</v>
      </c>
      <c r="D1931" s="26" t="s">
        <v>63</v>
      </c>
      <c r="E1931" s="13"/>
      <c r="F1931" s="13"/>
      <c r="G1931" s="13"/>
      <c r="H1931" s="13"/>
      <c r="I1931" s="13"/>
      <c r="J1931" s="13"/>
      <c r="K1931" s="13"/>
      <c r="L1931" s="28">
        <v>59117</v>
      </c>
      <c r="M1931" s="28">
        <v>0.88100000000000001</v>
      </c>
    </row>
    <row r="1932" spans="1:13" ht="15.75" customHeight="1" x14ac:dyDescent="0.25">
      <c r="A1932" s="15">
        <v>1931</v>
      </c>
      <c r="B1932" s="13" t="s">
        <v>221</v>
      </c>
      <c r="C1932" s="13" t="s">
        <v>222</v>
      </c>
      <c r="D1932" s="26" t="s">
        <v>64</v>
      </c>
      <c r="E1932" s="28">
        <v>2.1999999999999999E-2</v>
      </c>
      <c r="F1932" s="13"/>
      <c r="G1932" s="13"/>
      <c r="H1932" s="13"/>
      <c r="I1932" s="13"/>
      <c r="J1932" s="13"/>
      <c r="K1932" s="13"/>
      <c r="L1932" s="28">
        <v>58652</v>
      </c>
      <c r="M1932" s="28">
        <v>0.88</v>
      </c>
    </row>
    <row r="1933" spans="1:13" ht="15.75" customHeight="1" x14ac:dyDescent="0.25">
      <c r="A1933" s="15">
        <v>1932</v>
      </c>
      <c r="B1933" s="13" t="s">
        <v>221</v>
      </c>
      <c r="C1933" s="13" t="s">
        <v>222</v>
      </c>
      <c r="D1933" s="26" t="s">
        <v>65</v>
      </c>
      <c r="E1933" s="13"/>
      <c r="F1933" s="13"/>
      <c r="G1933" s="13"/>
      <c r="H1933" s="13"/>
      <c r="I1933" s="13"/>
      <c r="J1933" s="13"/>
      <c r="K1933" s="13"/>
      <c r="L1933" s="28">
        <v>57919</v>
      </c>
      <c r="M1933" s="28">
        <v>0.879</v>
      </c>
    </row>
    <row r="1934" spans="1:13" ht="15.75" customHeight="1" x14ac:dyDescent="0.25">
      <c r="A1934" s="15">
        <v>1933</v>
      </c>
      <c r="B1934" s="13" t="s">
        <v>221</v>
      </c>
      <c r="C1934" s="13" t="s">
        <v>222</v>
      </c>
      <c r="D1934" s="26" t="s">
        <v>66</v>
      </c>
      <c r="E1934" s="13"/>
      <c r="F1934" s="13"/>
      <c r="G1934" s="13"/>
      <c r="H1934" s="13"/>
      <c r="I1934" s="13"/>
      <c r="J1934" s="13"/>
      <c r="K1934" s="13"/>
      <c r="L1934" s="28">
        <v>57053</v>
      </c>
      <c r="M1934" s="28">
        <v>0.878</v>
      </c>
    </row>
    <row r="1935" spans="1:13" ht="15.75" customHeight="1" x14ac:dyDescent="0.25">
      <c r="A1935" s="15">
        <v>1934</v>
      </c>
      <c r="B1935" s="13" t="s">
        <v>221</v>
      </c>
      <c r="C1935" s="13" t="s">
        <v>222</v>
      </c>
      <c r="D1935" s="26" t="s">
        <v>67</v>
      </c>
      <c r="E1935" s="13"/>
      <c r="F1935" s="13"/>
      <c r="G1935" s="13"/>
      <c r="H1935" s="13"/>
      <c r="I1935" s="13"/>
      <c r="J1935" s="13"/>
      <c r="K1935" s="13"/>
      <c r="L1935" s="28">
        <v>56245</v>
      </c>
      <c r="M1935" s="28">
        <v>0.877</v>
      </c>
    </row>
    <row r="1936" spans="1:13" ht="15.75" customHeight="1" x14ac:dyDescent="0.25">
      <c r="A1936" s="15">
        <v>1935</v>
      </c>
      <c r="B1936" s="13" t="s">
        <v>221</v>
      </c>
      <c r="C1936" s="13" t="s">
        <v>222</v>
      </c>
      <c r="D1936" s="26" t="s">
        <v>68</v>
      </c>
      <c r="E1936" s="28">
        <v>1.9E-2</v>
      </c>
      <c r="F1936" s="13"/>
      <c r="G1936" s="13"/>
      <c r="H1936" s="13"/>
      <c r="I1936" s="13"/>
      <c r="J1936" s="13"/>
      <c r="K1936" s="13"/>
      <c r="L1936" s="28">
        <v>55636</v>
      </c>
      <c r="M1936" s="28">
        <v>0.876</v>
      </c>
    </row>
    <row r="1937" spans="1:13" ht="15.75" customHeight="1" x14ac:dyDescent="0.25">
      <c r="A1937" s="15">
        <v>1936</v>
      </c>
      <c r="B1937" s="13" t="s">
        <v>221</v>
      </c>
      <c r="C1937" s="13" t="s">
        <v>222</v>
      </c>
      <c r="D1937" s="26" t="s">
        <v>69</v>
      </c>
      <c r="E1937" s="13"/>
      <c r="F1937" s="13"/>
      <c r="G1937" s="13"/>
      <c r="H1937" s="13"/>
      <c r="I1937" s="13"/>
      <c r="J1937" s="13"/>
      <c r="K1937" s="13"/>
      <c r="L1937" s="28">
        <v>55274</v>
      </c>
      <c r="M1937" s="28">
        <v>0.875</v>
      </c>
    </row>
    <row r="1938" spans="1:13" ht="15.75" customHeight="1" x14ac:dyDescent="0.25">
      <c r="A1938" s="15">
        <v>1937</v>
      </c>
      <c r="B1938" s="13" t="s">
        <v>221</v>
      </c>
      <c r="C1938" s="13" t="s">
        <v>222</v>
      </c>
      <c r="D1938" s="26" t="s">
        <v>70</v>
      </c>
      <c r="E1938" s="13"/>
      <c r="F1938" s="13"/>
      <c r="G1938" s="13"/>
      <c r="H1938" s="13"/>
      <c r="I1938" s="13"/>
      <c r="J1938" s="13"/>
      <c r="K1938" s="13"/>
      <c r="L1938" s="28">
        <v>55128</v>
      </c>
      <c r="M1938" s="28">
        <v>0.874</v>
      </c>
    </row>
    <row r="1939" spans="1:13" ht="15.75" customHeight="1" x14ac:dyDescent="0.25">
      <c r="A1939" s="15">
        <v>1938</v>
      </c>
      <c r="B1939" s="13" t="s">
        <v>221</v>
      </c>
      <c r="C1939" s="13" t="s">
        <v>223</v>
      </c>
      <c r="D1939" s="26" t="s">
        <v>58</v>
      </c>
      <c r="E1939" s="28">
        <v>1.2999999999999999E-2</v>
      </c>
      <c r="F1939" s="28">
        <v>5.0000000000000001E-3</v>
      </c>
      <c r="G1939" s="28">
        <v>82</v>
      </c>
      <c r="H1939" s="28">
        <v>77</v>
      </c>
      <c r="I1939" s="28">
        <v>0.20699999999999999</v>
      </c>
      <c r="J1939" s="28">
        <v>0.66900000000000004</v>
      </c>
      <c r="K1939" s="28">
        <v>0.124</v>
      </c>
      <c r="L1939" s="28">
        <v>19153000</v>
      </c>
      <c r="M1939" s="28">
        <v>0.872</v>
      </c>
    </row>
    <row r="1940" spans="1:13" ht="15.75" customHeight="1" x14ac:dyDescent="0.25">
      <c r="A1940" s="15">
        <v>1939</v>
      </c>
      <c r="B1940" s="13" t="s">
        <v>221</v>
      </c>
      <c r="C1940" s="13" t="s">
        <v>223</v>
      </c>
      <c r="D1940" s="26" t="s">
        <v>59</v>
      </c>
      <c r="E1940" s="28">
        <v>1.2999999999999999E-2</v>
      </c>
      <c r="F1940" s="28">
        <v>5.0000000000000001E-3</v>
      </c>
      <c r="G1940" s="28">
        <v>82</v>
      </c>
      <c r="H1940" s="28">
        <v>77</v>
      </c>
      <c r="I1940" s="28">
        <v>0.20599999999999999</v>
      </c>
      <c r="J1940" s="28">
        <v>0.66900000000000004</v>
      </c>
      <c r="K1940" s="28">
        <v>0.125</v>
      </c>
      <c r="L1940" s="28">
        <v>19413000</v>
      </c>
      <c r="M1940" s="28">
        <v>0.874</v>
      </c>
    </row>
    <row r="1941" spans="1:13" ht="15.75" customHeight="1" x14ac:dyDescent="0.25">
      <c r="A1941" s="15">
        <v>1940</v>
      </c>
      <c r="B1941" s="13" t="s">
        <v>221</v>
      </c>
      <c r="C1941" s="13" t="s">
        <v>223</v>
      </c>
      <c r="D1941" s="26" t="s">
        <v>60</v>
      </c>
      <c r="E1941" s="28">
        <v>1.2999999999999999E-2</v>
      </c>
      <c r="F1941" s="28">
        <v>5.0000000000000001E-3</v>
      </c>
      <c r="G1941" s="28">
        <v>83</v>
      </c>
      <c r="H1941" s="28">
        <v>77</v>
      </c>
      <c r="I1941" s="28">
        <v>0.20399999999999999</v>
      </c>
      <c r="J1941" s="28">
        <v>0.67</v>
      </c>
      <c r="K1941" s="28">
        <v>0.126</v>
      </c>
      <c r="L1941" s="28">
        <v>19651400</v>
      </c>
      <c r="M1941" s="28">
        <v>0.875</v>
      </c>
    </row>
    <row r="1942" spans="1:13" ht="15.75" customHeight="1" x14ac:dyDescent="0.25">
      <c r="A1942" s="15">
        <v>1941</v>
      </c>
      <c r="B1942" s="13" t="s">
        <v>221</v>
      </c>
      <c r="C1942" s="13" t="s">
        <v>223</v>
      </c>
      <c r="D1942" s="26" t="s">
        <v>61</v>
      </c>
      <c r="E1942" s="28">
        <v>1.2999999999999999E-2</v>
      </c>
      <c r="F1942" s="28">
        <v>5.0000000000000001E-3</v>
      </c>
      <c r="G1942" s="28">
        <v>83</v>
      </c>
      <c r="H1942" s="28">
        <v>78</v>
      </c>
      <c r="I1942" s="28">
        <v>0.20200000000000001</v>
      </c>
      <c r="J1942" s="28">
        <v>0.67100000000000004</v>
      </c>
      <c r="K1942" s="28">
        <v>0.127</v>
      </c>
      <c r="L1942" s="28">
        <v>19895400</v>
      </c>
      <c r="M1942" s="28">
        <v>0.877</v>
      </c>
    </row>
    <row r="1943" spans="1:13" ht="15.75" customHeight="1" x14ac:dyDescent="0.25">
      <c r="A1943" s="15">
        <v>1942</v>
      </c>
      <c r="B1943" s="13" t="s">
        <v>221</v>
      </c>
      <c r="C1943" s="13" t="s">
        <v>223</v>
      </c>
      <c r="D1943" s="26" t="s">
        <v>62</v>
      </c>
      <c r="E1943" s="28">
        <v>1.2E-2</v>
      </c>
      <c r="F1943" s="28">
        <v>5.0000000000000001E-3</v>
      </c>
      <c r="G1943" s="28">
        <v>83</v>
      </c>
      <c r="H1943" s="28">
        <v>78</v>
      </c>
      <c r="I1943" s="28">
        <v>0.2</v>
      </c>
      <c r="J1943" s="28">
        <v>0.67200000000000004</v>
      </c>
      <c r="K1943" s="28">
        <v>0.128</v>
      </c>
      <c r="L1943" s="28">
        <v>20127400</v>
      </c>
      <c r="M1943" s="28">
        <v>0.878</v>
      </c>
    </row>
    <row r="1944" spans="1:13" ht="15.75" customHeight="1" x14ac:dyDescent="0.25">
      <c r="A1944" s="15">
        <v>1943</v>
      </c>
      <c r="B1944" s="13" t="s">
        <v>221</v>
      </c>
      <c r="C1944" s="13" t="s">
        <v>223</v>
      </c>
      <c r="D1944" s="26" t="s">
        <v>63</v>
      </c>
      <c r="E1944" s="28">
        <v>1.2999999999999999E-2</v>
      </c>
      <c r="F1944" s="28">
        <v>5.0000000000000001E-3</v>
      </c>
      <c r="G1944" s="28">
        <v>83</v>
      </c>
      <c r="H1944" s="28">
        <v>79</v>
      </c>
      <c r="I1944" s="28">
        <v>0.19800000000000001</v>
      </c>
      <c r="J1944" s="28">
        <v>0.67300000000000004</v>
      </c>
      <c r="K1944" s="28">
        <v>0.129</v>
      </c>
      <c r="L1944" s="28">
        <v>20394800</v>
      </c>
      <c r="M1944" s="28">
        <v>0.88</v>
      </c>
    </row>
    <row r="1945" spans="1:13" ht="15.75" customHeight="1" x14ac:dyDescent="0.25">
      <c r="A1945" s="15">
        <v>1944</v>
      </c>
      <c r="B1945" s="13" t="s">
        <v>221</v>
      </c>
      <c r="C1945" s="13" t="s">
        <v>223</v>
      </c>
      <c r="D1945" s="26" t="s">
        <v>64</v>
      </c>
      <c r="E1945" s="28">
        <v>1.2999999999999999E-2</v>
      </c>
      <c r="F1945" s="28">
        <v>5.0000000000000001E-3</v>
      </c>
      <c r="G1945" s="28">
        <v>84</v>
      </c>
      <c r="H1945" s="28">
        <v>79</v>
      </c>
      <c r="I1945" s="28">
        <v>0.19500000000000001</v>
      </c>
      <c r="J1945" s="28">
        <v>0.67400000000000004</v>
      </c>
      <c r="K1945" s="28">
        <v>0.13</v>
      </c>
      <c r="L1945" s="28">
        <v>20697900</v>
      </c>
      <c r="M1945" s="28">
        <v>0.88200000000000001</v>
      </c>
    </row>
    <row r="1946" spans="1:13" ht="15.75" customHeight="1" x14ac:dyDescent="0.25">
      <c r="A1946" s="15">
        <v>1945</v>
      </c>
      <c r="B1946" s="13" t="s">
        <v>221</v>
      </c>
      <c r="C1946" s="13" t="s">
        <v>223</v>
      </c>
      <c r="D1946" s="26" t="s">
        <v>65</v>
      </c>
      <c r="E1946" s="28">
        <v>1.4E-2</v>
      </c>
      <c r="F1946" s="28">
        <v>5.0000000000000001E-3</v>
      </c>
      <c r="G1946" s="28">
        <v>84</v>
      </c>
      <c r="H1946" s="28">
        <v>79</v>
      </c>
      <c r="I1946" s="28">
        <v>0.193</v>
      </c>
      <c r="J1946" s="28">
        <v>0.67600000000000005</v>
      </c>
      <c r="K1946" s="28">
        <v>0.13100000000000001</v>
      </c>
      <c r="L1946" s="28">
        <v>20827600</v>
      </c>
      <c r="M1946" s="28">
        <v>0.88300000000000001</v>
      </c>
    </row>
    <row r="1947" spans="1:13" ht="15.75" customHeight="1" x14ac:dyDescent="0.25">
      <c r="A1947" s="15">
        <v>1946</v>
      </c>
      <c r="B1947" s="13" t="s">
        <v>221</v>
      </c>
      <c r="C1947" s="13" t="s">
        <v>223</v>
      </c>
      <c r="D1947" s="26" t="s">
        <v>66</v>
      </c>
      <c r="E1947" s="28">
        <v>1.4E-2</v>
      </c>
      <c r="F1947" s="28">
        <v>4.0000000000000001E-3</v>
      </c>
      <c r="G1947" s="28">
        <v>84</v>
      </c>
      <c r="H1947" s="28">
        <v>79</v>
      </c>
      <c r="I1947" s="28">
        <v>0.192</v>
      </c>
      <c r="J1947" s="28">
        <v>0.67700000000000005</v>
      </c>
      <c r="K1947" s="28">
        <v>0.13200000000000001</v>
      </c>
      <c r="L1947" s="28">
        <v>21249200</v>
      </c>
      <c r="M1947" s="28">
        <v>0.88400000000000001</v>
      </c>
    </row>
    <row r="1948" spans="1:13" ht="15.75" customHeight="1" x14ac:dyDescent="0.25">
      <c r="A1948" s="15">
        <v>1947</v>
      </c>
      <c r="B1948" s="13" t="s">
        <v>221</v>
      </c>
      <c r="C1948" s="13" t="s">
        <v>223</v>
      </c>
      <c r="D1948" s="26" t="s">
        <v>67</v>
      </c>
      <c r="E1948" s="28">
        <v>1.4E-2</v>
      </c>
      <c r="F1948" s="28">
        <v>4.0000000000000001E-3</v>
      </c>
      <c r="G1948" s="28">
        <v>84</v>
      </c>
      <c r="H1948" s="28">
        <v>79</v>
      </c>
      <c r="I1948" s="28">
        <v>0.19</v>
      </c>
      <c r="J1948" s="28">
        <v>0.67700000000000005</v>
      </c>
      <c r="K1948" s="28">
        <v>0.13300000000000001</v>
      </c>
      <c r="L1948" s="28">
        <v>21691700</v>
      </c>
      <c r="M1948" s="28">
        <v>0.88600000000000001</v>
      </c>
    </row>
    <row r="1949" spans="1:13" ht="15.75" customHeight="1" x14ac:dyDescent="0.25">
      <c r="A1949" s="15">
        <v>1948</v>
      </c>
      <c r="B1949" s="13" t="s">
        <v>221</v>
      </c>
      <c r="C1949" s="13" t="s">
        <v>223</v>
      </c>
      <c r="D1949" s="26" t="s">
        <v>68</v>
      </c>
      <c r="E1949" s="28">
        <v>1.4E-2</v>
      </c>
      <c r="F1949" s="28">
        <v>4.0000000000000001E-3</v>
      </c>
      <c r="G1949" s="28">
        <v>84</v>
      </c>
      <c r="H1949" s="28">
        <v>80</v>
      </c>
      <c r="I1949" s="28">
        <v>0.189</v>
      </c>
      <c r="J1949" s="28">
        <v>0.67600000000000005</v>
      </c>
      <c r="K1949" s="28">
        <v>0.13400000000000001</v>
      </c>
      <c r="L1949" s="28">
        <v>22031800</v>
      </c>
      <c r="M1949" s="28">
        <v>0.88700000000000001</v>
      </c>
    </row>
    <row r="1950" spans="1:13" ht="15.75" customHeight="1" x14ac:dyDescent="0.25">
      <c r="A1950" s="15">
        <v>1949</v>
      </c>
      <c r="B1950" s="13" t="s">
        <v>221</v>
      </c>
      <c r="C1950" s="13" t="s">
        <v>223</v>
      </c>
      <c r="D1950" s="26" t="s">
        <v>69</v>
      </c>
      <c r="E1950" s="28">
        <v>1.4E-2</v>
      </c>
      <c r="F1950" s="28">
        <v>4.0000000000000001E-3</v>
      </c>
      <c r="G1950" s="28">
        <v>84</v>
      </c>
      <c r="H1950" s="28">
        <v>80</v>
      </c>
      <c r="I1950" s="28">
        <v>0.189</v>
      </c>
      <c r="J1950" s="28">
        <v>0.67400000000000004</v>
      </c>
      <c r="K1950" s="28">
        <v>0.13700000000000001</v>
      </c>
      <c r="L1950" s="28">
        <v>22340000</v>
      </c>
      <c r="M1950" s="28">
        <v>0.88900000000000001</v>
      </c>
    </row>
    <row r="1951" spans="1:13" ht="15.75" customHeight="1" x14ac:dyDescent="0.25">
      <c r="A1951" s="15">
        <v>1950</v>
      </c>
      <c r="B1951" s="13" t="s">
        <v>221</v>
      </c>
      <c r="C1951" s="13" t="s">
        <v>223</v>
      </c>
      <c r="D1951" s="26" t="s">
        <v>70</v>
      </c>
      <c r="E1951" s="28">
        <v>1.4E-2</v>
      </c>
      <c r="F1951" s="28">
        <v>4.0000000000000001E-3</v>
      </c>
      <c r="G1951" s="28">
        <v>84</v>
      </c>
      <c r="H1951" s="28">
        <v>80</v>
      </c>
      <c r="I1951" s="28">
        <v>0.189</v>
      </c>
      <c r="J1951" s="28">
        <v>0.67100000000000004</v>
      </c>
      <c r="K1951" s="28">
        <v>0.14000000000000001</v>
      </c>
      <c r="L1951" s="28">
        <v>22723900</v>
      </c>
      <c r="M1951" s="28">
        <v>0.89</v>
      </c>
    </row>
    <row r="1952" spans="1:13" ht="15.75" customHeight="1" x14ac:dyDescent="0.25">
      <c r="A1952" s="15">
        <v>1951</v>
      </c>
      <c r="B1952" s="13" t="s">
        <v>221</v>
      </c>
      <c r="C1952" s="13" t="s">
        <v>224</v>
      </c>
      <c r="D1952" s="26" t="s">
        <v>58</v>
      </c>
      <c r="E1952" s="28">
        <v>2.5000000000000001E-2</v>
      </c>
      <c r="F1952" s="28">
        <v>2.1000000000000001E-2</v>
      </c>
      <c r="G1952" s="28">
        <v>70</v>
      </c>
      <c r="H1952" s="28">
        <v>65</v>
      </c>
      <c r="I1952" s="28">
        <v>0.35099999999999998</v>
      </c>
      <c r="J1952" s="28">
        <v>0.61499999999999999</v>
      </c>
      <c r="K1952" s="28">
        <v>3.4000000000000002E-2</v>
      </c>
      <c r="L1952" s="28">
        <v>811647</v>
      </c>
      <c r="M1952" s="28">
        <v>0.47899999999999998</v>
      </c>
    </row>
    <row r="1953" spans="1:13" ht="15.75" customHeight="1" x14ac:dyDescent="0.25">
      <c r="A1953" s="15">
        <v>1952</v>
      </c>
      <c r="B1953" s="13" t="s">
        <v>221</v>
      </c>
      <c r="C1953" s="13" t="s">
        <v>224</v>
      </c>
      <c r="D1953" s="26" t="s">
        <v>59</v>
      </c>
      <c r="E1953" s="28">
        <v>2.4E-2</v>
      </c>
      <c r="F1953" s="28">
        <v>0.02</v>
      </c>
      <c r="G1953" s="28">
        <v>70</v>
      </c>
      <c r="H1953" s="28">
        <v>65</v>
      </c>
      <c r="I1953" s="28">
        <v>0.34300000000000003</v>
      </c>
      <c r="J1953" s="28">
        <v>0.621</v>
      </c>
      <c r="K1953" s="28">
        <v>3.5999999999999997E-2</v>
      </c>
      <c r="L1953" s="28">
        <v>814700</v>
      </c>
      <c r="M1953" s="28">
        <v>0.48299999999999998</v>
      </c>
    </row>
    <row r="1954" spans="1:13" ht="15.75" customHeight="1" x14ac:dyDescent="0.25">
      <c r="A1954" s="15">
        <v>1953</v>
      </c>
      <c r="B1954" s="13" t="s">
        <v>221</v>
      </c>
      <c r="C1954" s="13" t="s">
        <v>224</v>
      </c>
      <c r="D1954" s="26" t="s">
        <v>60</v>
      </c>
      <c r="E1954" s="28">
        <v>2.4E-2</v>
      </c>
      <c r="F1954" s="28">
        <v>0.02</v>
      </c>
      <c r="G1954" s="28">
        <v>71</v>
      </c>
      <c r="H1954" s="28">
        <v>65</v>
      </c>
      <c r="I1954" s="28">
        <v>0.33400000000000002</v>
      </c>
      <c r="J1954" s="28">
        <v>0.629</v>
      </c>
      <c r="K1954" s="28">
        <v>3.6999999999999998E-2</v>
      </c>
      <c r="L1954" s="28">
        <v>816237</v>
      </c>
      <c r="M1954" s="28">
        <v>0.48699999999999999</v>
      </c>
    </row>
    <row r="1955" spans="1:13" ht="15.75" customHeight="1" x14ac:dyDescent="0.25">
      <c r="A1955" s="15">
        <v>1954</v>
      </c>
      <c r="B1955" s="13" t="s">
        <v>221</v>
      </c>
      <c r="C1955" s="13" t="s">
        <v>224</v>
      </c>
      <c r="D1955" s="26" t="s">
        <v>61</v>
      </c>
      <c r="E1955" s="28">
        <v>2.4E-2</v>
      </c>
      <c r="F1955" s="28">
        <v>0.02</v>
      </c>
      <c r="G1955" s="28">
        <v>71</v>
      </c>
      <c r="H1955" s="28">
        <v>66</v>
      </c>
      <c r="I1955" s="28">
        <v>0.32400000000000001</v>
      </c>
      <c r="J1955" s="28">
        <v>0.63800000000000001</v>
      </c>
      <c r="K1955" s="28">
        <v>3.7999999999999999E-2</v>
      </c>
      <c r="L1955" s="28">
        <v>817224</v>
      </c>
      <c r="M1955" s="28">
        <v>0.49099999999999999</v>
      </c>
    </row>
    <row r="1956" spans="1:13" ht="15.75" customHeight="1" x14ac:dyDescent="0.25">
      <c r="A1956" s="15">
        <v>1955</v>
      </c>
      <c r="B1956" s="13" t="s">
        <v>221</v>
      </c>
      <c r="C1956" s="13" t="s">
        <v>224</v>
      </c>
      <c r="D1956" s="26" t="s">
        <v>62</v>
      </c>
      <c r="E1956" s="28">
        <v>2.4E-2</v>
      </c>
      <c r="F1956" s="28">
        <v>0.02</v>
      </c>
      <c r="G1956" s="28">
        <v>71</v>
      </c>
      <c r="H1956" s="28">
        <v>66</v>
      </c>
      <c r="I1956" s="28">
        <v>0.314</v>
      </c>
      <c r="J1956" s="28">
        <v>0.64600000000000002</v>
      </c>
      <c r="K1956" s="28">
        <v>0.04</v>
      </c>
      <c r="L1956" s="28">
        <v>818995</v>
      </c>
      <c r="M1956" s="28">
        <v>0.495</v>
      </c>
    </row>
    <row r="1957" spans="1:13" ht="15.75" customHeight="1" x14ac:dyDescent="0.25">
      <c r="A1957" s="15">
        <v>1956</v>
      </c>
      <c r="B1957" s="13" t="s">
        <v>221</v>
      </c>
      <c r="C1957" s="13" t="s">
        <v>224</v>
      </c>
      <c r="D1957" s="26" t="s">
        <v>63</v>
      </c>
      <c r="E1957" s="28">
        <v>2.3E-2</v>
      </c>
      <c r="F1957" s="28">
        <v>0.02</v>
      </c>
      <c r="G1957" s="28">
        <v>71</v>
      </c>
      <c r="H1957" s="28">
        <v>66</v>
      </c>
      <c r="I1957" s="28">
        <v>0.30599999999999999</v>
      </c>
      <c r="J1957" s="28">
        <v>0.65300000000000002</v>
      </c>
      <c r="K1957" s="28">
        <v>4.1000000000000002E-2</v>
      </c>
      <c r="L1957" s="28">
        <v>822484</v>
      </c>
      <c r="M1957" s="28">
        <v>0.499</v>
      </c>
    </row>
    <row r="1958" spans="1:13" ht="15.75" customHeight="1" x14ac:dyDescent="0.25">
      <c r="A1958" s="15">
        <v>1957</v>
      </c>
      <c r="B1958" s="13" t="s">
        <v>221</v>
      </c>
      <c r="C1958" s="13" t="s">
        <v>224</v>
      </c>
      <c r="D1958" s="26" t="s">
        <v>64</v>
      </c>
      <c r="E1958" s="28">
        <v>2.3E-2</v>
      </c>
      <c r="F1958" s="28">
        <v>0.02</v>
      </c>
      <c r="G1958" s="28">
        <v>72</v>
      </c>
      <c r="H1958" s="28">
        <v>66</v>
      </c>
      <c r="I1958" s="28">
        <v>0.3</v>
      </c>
      <c r="J1958" s="28">
        <v>0.65700000000000003</v>
      </c>
      <c r="K1958" s="28">
        <v>4.2000000000000003E-2</v>
      </c>
      <c r="L1958" s="28">
        <v>828060</v>
      </c>
      <c r="M1958" s="28">
        <v>0.503</v>
      </c>
    </row>
    <row r="1959" spans="1:13" ht="15.75" customHeight="1" x14ac:dyDescent="0.25">
      <c r="A1959" s="15">
        <v>1958</v>
      </c>
      <c r="B1959" s="13" t="s">
        <v>221</v>
      </c>
      <c r="C1959" s="13" t="s">
        <v>224</v>
      </c>
      <c r="D1959" s="26" t="s">
        <v>65</v>
      </c>
      <c r="E1959" s="28">
        <v>2.3E-2</v>
      </c>
      <c r="F1959" s="28">
        <v>0.02</v>
      </c>
      <c r="G1959" s="28">
        <v>72</v>
      </c>
      <c r="H1959" s="28">
        <v>66</v>
      </c>
      <c r="I1959" s="28">
        <v>0.29599999999999999</v>
      </c>
      <c r="J1959" s="28">
        <v>0.66</v>
      </c>
      <c r="K1959" s="28">
        <v>4.3999999999999997E-2</v>
      </c>
      <c r="L1959" s="28">
        <v>835392</v>
      </c>
      <c r="M1959" s="28">
        <v>0.50700000000000001</v>
      </c>
    </row>
    <row r="1960" spans="1:13" ht="15.75" customHeight="1" x14ac:dyDescent="0.25">
      <c r="A1960" s="15">
        <v>1959</v>
      </c>
      <c r="B1960" s="13" t="s">
        <v>221</v>
      </c>
      <c r="C1960" s="13" t="s">
        <v>224</v>
      </c>
      <c r="D1960" s="26" t="s">
        <v>66</v>
      </c>
      <c r="E1960" s="28">
        <v>2.1999999999999999E-2</v>
      </c>
      <c r="F1960" s="28">
        <v>0.02</v>
      </c>
      <c r="G1960" s="28">
        <v>72</v>
      </c>
      <c r="H1960" s="28">
        <v>66</v>
      </c>
      <c r="I1960" s="28">
        <v>0.29399999999999998</v>
      </c>
      <c r="J1960" s="28">
        <v>0.66100000000000003</v>
      </c>
      <c r="K1960" s="28">
        <v>4.4999999999999998E-2</v>
      </c>
      <c r="L1960" s="28">
        <v>843851</v>
      </c>
      <c r="M1960" s="28">
        <v>0.51100000000000001</v>
      </c>
    </row>
    <row r="1961" spans="1:13" ht="15.75" customHeight="1" x14ac:dyDescent="0.25">
      <c r="A1961" s="15">
        <v>1960</v>
      </c>
      <c r="B1961" s="13" t="s">
        <v>221</v>
      </c>
      <c r="C1961" s="13" t="s">
        <v>224</v>
      </c>
      <c r="D1961" s="26" t="s">
        <v>67</v>
      </c>
      <c r="E1961" s="28">
        <v>2.1999999999999999E-2</v>
      </c>
      <c r="F1961" s="28">
        <v>0.02</v>
      </c>
      <c r="G1961" s="28">
        <v>72</v>
      </c>
      <c r="H1961" s="28">
        <v>66</v>
      </c>
      <c r="I1961" s="28">
        <v>0.29199999999999998</v>
      </c>
      <c r="J1961" s="28">
        <v>0.66200000000000003</v>
      </c>
      <c r="K1961" s="28">
        <v>4.7E-2</v>
      </c>
      <c r="L1961" s="28">
        <v>852479</v>
      </c>
      <c r="M1961" s="28">
        <v>0.51400000000000001</v>
      </c>
    </row>
    <row r="1962" spans="1:13" ht="15.75" customHeight="1" x14ac:dyDescent="0.25">
      <c r="A1962" s="15">
        <v>1961</v>
      </c>
      <c r="B1962" s="13" t="s">
        <v>221</v>
      </c>
      <c r="C1962" s="13" t="s">
        <v>224</v>
      </c>
      <c r="D1962" s="26" t="s">
        <v>68</v>
      </c>
      <c r="E1962" s="28">
        <v>2.1999999999999999E-2</v>
      </c>
      <c r="F1962" s="28">
        <v>0.02</v>
      </c>
      <c r="G1962" s="28">
        <v>72</v>
      </c>
      <c r="H1962" s="28">
        <v>66</v>
      </c>
      <c r="I1962" s="28">
        <v>0.28999999999999998</v>
      </c>
      <c r="J1962" s="28">
        <v>0.66100000000000003</v>
      </c>
      <c r="K1962" s="28">
        <v>4.8000000000000001E-2</v>
      </c>
      <c r="L1962" s="28">
        <v>860559</v>
      </c>
      <c r="M1962" s="28">
        <v>0.51800000000000002</v>
      </c>
    </row>
    <row r="1963" spans="1:13" ht="15.75" customHeight="1" x14ac:dyDescent="0.25">
      <c r="A1963" s="15">
        <v>1962</v>
      </c>
      <c r="B1963" s="13" t="s">
        <v>221</v>
      </c>
      <c r="C1963" s="13" t="s">
        <v>224</v>
      </c>
      <c r="D1963" s="26" t="s">
        <v>69</v>
      </c>
      <c r="E1963" s="28">
        <v>2.1000000000000001E-2</v>
      </c>
      <c r="F1963" s="28">
        <v>0.02</v>
      </c>
      <c r="G1963" s="28">
        <v>73</v>
      </c>
      <c r="H1963" s="28">
        <v>67</v>
      </c>
      <c r="I1963" s="28">
        <v>0.28899999999999998</v>
      </c>
      <c r="J1963" s="28">
        <v>0.66100000000000003</v>
      </c>
      <c r="K1963" s="28">
        <v>0.05</v>
      </c>
      <c r="L1963" s="28">
        <v>867921</v>
      </c>
      <c r="M1963" s="28">
        <v>0.52200000000000002</v>
      </c>
    </row>
    <row r="1964" spans="1:13" ht="15.75" customHeight="1" x14ac:dyDescent="0.25">
      <c r="A1964" s="15">
        <v>1963</v>
      </c>
      <c r="B1964" s="13" t="s">
        <v>221</v>
      </c>
      <c r="C1964" s="13" t="s">
        <v>224</v>
      </c>
      <c r="D1964" s="26" t="s">
        <v>70</v>
      </c>
      <c r="E1964" s="28">
        <v>2.1000000000000001E-2</v>
      </c>
      <c r="F1964" s="28">
        <v>0.02</v>
      </c>
      <c r="G1964" s="28">
        <v>73</v>
      </c>
      <c r="H1964" s="28">
        <v>67</v>
      </c>
      <c r="I1964" s="28">
        <v>0.28899999999999998</v>
      </c>
      <c r="J1964" s="28">
        <v>0.65900000000000003</v>
      </c>
      <c r="K1964" s="28">
        <v>5.1999999999999998E-2</v>
      </c>
      <c r="L1964" s="28">
        <v>874742</v>
      </c>
      <c r="M1964" s="28">
        <v>0.52600000000000002</v>
      </c>
    </row>
    <row r="1965" spans="1:13" ht="15.75" customHeight="1" x14ac:dyDescent="0.25">
      <c r="A1965" s="15">
        <v>1964</v>
      </c>
      <c r="B1965" s="13" t="s">
        <v>221</v>
      </c>
      <c r="C1965" s="13" t="s">
        <v>225</v>
      </c>
      <c r="D1965" s="26" t="s">
        <v>58</v>
      </c>
      <c r="E1965" s="28">
        <v>0.02</v>
      </c>
      <c r="F1965" s="13"/>
      <c r="G1965" s="28">
        <v>75</v>
      </c>
      <c r="H1965" s="28">
        <v>70</v>
      </c>
      <c r="I1965" s="28">
        <v>0.318</v>
      </c>
      <c r="J1965" s="28">
        <v>0.64</v>
      </c>
      <c r="K1965" s="28">
        <v>4.2999999999999997E-2</v>
      </c>
      <c r="L1965" s="28">
        <v>237267</v>
      </c>
      <c r="M1965" s="28">
        <v>0.56100000000000005</v>
      </c>
    </row>
    <row r="1966" spans="1:13" ht="15.75" customHeight="1" x14ac:dyDescent="0.25">
      <c r="A1966" s="15">
        <v>1965</v>
      </c>
      <c r="B1966" s="13" t="s">
        <v>221</v>
      </c>
      <c r="C1966" s="13" t="s">
        <v>225</v>
      </c>
      <c r="D1966" s="26" t="s">
        <v>59</v>
      </c>
      <c r="E1966" s="28">
        <v>0.02</v>
      </c>
      <c r="F1966" s="13"/>
      <c r="G1966" s="28">
        <v>76</v>
      </c>
      <c r="H1966" s="28">
        <v>70</v>
      </c>
      <c r="I1966" s="28">
        <v>0.31</v>
      </c>
      <c r="J1966" s="28">
        <v>0.64500000000000002</v>
      </c>
      <c r="K1966" s="28">
        <v>4.3999999999999997E-2</v>
      </c>
      <c r="L1966" s="28">
        <v>241276</v>
      </c>
      <c r="M1966" s="28">
        <v>0.56000000000000005</v>
      </c>
    </row>
    <row r="1967" spans="1:13" ht="15.75" customHeight="1" x14ac:dyDescent="0.25">
      <c r="A1967" s="15">
        <v>1966</v>
      </c>
      <c r="B1967" s="13" t="s">
        <v>221</v>
      </c>
      <c r="C1967" s="13" t="s">
        <v>225</v>
      </c>
      <c r="D1967" s="26" t="s">
        <v>60</v>
      </c>
      <c r="E1967" s="28">
        <v>1.9E-2</v>
      </c>
      <c r="F1967" s="13"/>
      <c r="G1967" s="28">
        <v>76</v>
      </c>
      <c r="H1967" s="28">
        <v>70</v>
      </c>
      <c r="I1967" s="28">
        <v>0.30299999999999999</v>
      </c>
      <c r="J1967" s="28">
        <v>0.65200000000000002</v>
      </c>
      <c r="K1967" s="28">
        <v>4.4999999999999998E-2</v>
      </c>
      <c r="L1967" s="28">
        <v>245032</v>
      </c>
      <c r="M1967" s="28">
        <v>0.55900000000000005</v>
      </c>
    </row>
    <row r="1968" spans="1:13" ht="15.75" customHeight="1" x14ac:dyDescent="0.25">
      <c r="A1968" s="15">
        <v>1967</v>
      </c>
      <c r="B1968" s="13" t="s">
        <v>221</v>
      </c>
      <c r="C1968" s="13" t="s">
        <v>225</v>
      </c>
      <c r="D1968" s="26" t="s">
        <v>61</v>
      </c>
      <c r="E1968" s="28">
        <v>1.9E-2</v>
      </c>
      <c r="F1968" s="13"/>
      <c r="G1968" s="28">
        <v>76</v>
      </c>
      <c r="H1968" s="28">
        <v>71</v>
      </c>
      <c r="I1968" s="28">
        <v>0.29399999999999998</v>
      </c>
      <c r="J1968" s="28">
        <v>0.65900000000000003</v>
      </c>
      <c r="K1968" s="28">
        <v>4.5999999999999999E-2</v>
      </c>
      <c r="L1968" s="28">
        <v>248536</v>
      </c>
      <c r="M1968" s="28">
        <v>0.56000000000000005</v>
      </c>
    </row>
    <row r="1969" spans="1:13" ht="15.75" customHeight="1" x14ac:dyDescent="0.25">
      <c r="A1969" s="15">
        <v>1968</v>
      </c>
      <c r="B1969" s="13" t="s">
        <v>221</v>
      </c>
      <c r="C1969" s="13" t="s">
        <v>225</v>
      </c>
      <c r="D1969" s="26" t="s">
        <v>62</v>
      </c>
      <c r="E1969" s="28">
        <v>1.9E-2</v>
      </c>
      <c r="F1969" s="13"/>
      <c r="G1969" s="28">
        <v>77</v>
      </c>
      <c r="H1969" s="28">
        <v>71</v>
      </c>
      <c r="I1969" s="28">
        <v>0.28599999999999998</v>
      </c>
      <c r="J1969" s="28">
        <v>0.66600000000000004</v>
      </c>
      <c r="K1969" s="28">
        <v>4.8000000000000001E-2</v>
      </c>
      <c r="L1969" s="28">
        <v>251811</v>
      </c>
      <c r="M1969" s="28">
        <v>0.56200000000000006</v>
      </c>
    </row>
    <row r="1970" spans="1:13" ht="15.75" customHeight="1" x14ac:dyDescent="0.25">
      <c r="A1970" s="15">
        <v>1969</v>
      </c>
      <c r="B1970" s="13" t="s">
        <v>221</v>
      </c>
      <c r="C1970" s="13" t="s">
        <v>225</v>
      </c>
      <c r="D1970" s="26" t="s">
        <v>63</v>
      </c>
      <c r="E1970" s="28">
        <v>1.7999999999999999E-2</v>
      </c>
      <c r="F1970" s="13"/>
      <c r="G1970" s="28">
        <v>77</v>
      </c>
      <c r="H1970" s="28">
        <v>72</v>
      </c>
      <c r="I1970" s="28">
        <v>0.27700000000000002</v>
      </c>
      <c r="J1970" s="28">
        <v>0.67200000000000004</v>
      </c>
      <c r="K1970" s="28">
        <v>0.05</v>
      </c>
      <c r="L1970" s="28">
        <v>254884</v>
      </c>
      <c r="M1970" s="28">
        <v>0.56399999999999995</v>
      </c>
    </row>
    <row r="1971" spans="1:13" ht="15.75" customHeight="1" x14ac:dyDescent="0.25">
      <c r="A1971" s="15">
        <v>1970</v>
      </c>
      <c r="B1971" s="13" t="s">
        <v>221</v>
      </c>
      <c r="C1971" s="13" t="s">
        <v>225</v>
      </c>
      <c r="D1971" s="26" t="s">
        <v>64</v>
      </c>
      <c r="E1971" s="28">
        <v>1.7999999999999999E-2</v>
      </c>
      <c r="F1971" s="13"/>
      <c r="G1971" s="28">
        <v>77</v>
      </c>
      <c r="H1971" s="28">
        <v>72</v>
      </c>
      <c r="I1971" s="28">
        <v>0.26900000000000002</v>
      </c>
      <c r="J1971" s="28">
        <v>0.67800000000000005</v>
      </c>
      <c r="K1971" s="28">
        <v>5.2999999999999999E-2</v>
      </c>
      <c r="L1971" s="28">
        <v>257731</v>
      </c>
      <c r="M1971" s="28">
        <v>0.56599999999999995</v>
      </c>
    </row>
    <row r="1972" spans="1:13" ht="15.75" customHeight="1" x14ac:dyDescent="0.25">
      <c r="A1972" s="15">
        <v>1971</v>
      </c>
      <c r="B1972" s="13" t="s">
        <v>221</v>
      </c>
      <c r="C1972" s="13" t="s">
        <v>225</v>
      </c>
      <c r="D1972" s="26" t="s">
        <v>65</v>
      </c>
      <c r="E1972" s="28">
        <v>1.7999999999999999E-2</v>
      </c>
      <c r="F1972" s="13"/>
      <c r="G1972" s="28">
        <v>77</v>
      </c>
      <c r="H1972" s="28">
        <v>73</v>
      </c>
      <c r="I1972" s="28">
        <v>0.26</v>
      </c>
      <c r="J1972" s="28">
        <v>0.68300000000000005</v>
      </c>
      <c r="K1972" s="28">
        <v>5.7000000000000002E-2</v>
      </c>
      <c r="L1972" s="28">
        <v>260361</v>
      </c>
      <c r="M1972" s="28">
        <v>0.56799999999999995</v>
      </c>
    </row>
    <row r="1973" spans="1:13" ht="15.75" customHeight="1" x14ac:dyDescent="0.25">
      <c r="A1973" s="15">
        <v>1972</v>
      </c>
      <c r="B1973" s="13" t="s">
        <v>221</v>
      </c>
      <c r="C1973" s="13" t="s">
        <v>225</v>
      </c>
      <c r="D1973" s="26" t="s">
        <v>66</v>
      </c>
      <c r="E1973" s="28">
        <v>1.7000000000000001E-2</v>
      </c>
      <c r="F1973" s="13"/>
      <c r="G1973" s="28">
        <v>78</v>
      </c>
      <c r="H1973" s="28">
        <v>73</v>
      </c>
      <c r="I1973" s="28">
        <v>0.251</v>
      </c>
      <c r="J1973" s="28">
        <v>0.68799999999999994</v>
      </c>
      <c r="K1973" s="28">
        <v>6.0999999999999999E-2</v>
      </c>
      <c r="L1973" s="28">
        <v>262877</v>
      </c>
      <c r="M1973" s="28">
        <v>0.56699999999999995</v>
      </c>
    </row>
    <row r="1974" spans="1:13" ht="15.75" customHeight="1" x14ac:dyDescent="0.25">
      <c r="A1974" s="15">
        <v>1973</v>
      </c>
      <c r="B1974" s="13" t="s">
        <v>221</v>
      </c>
      <c r="C1974" s="13" t="s">
        <v>225</v>
      </c>
      <c r="D1974" s="26" t="s">
        <v>67</v>
      </c>
      <c r="E1974" s="28">
        <v>1.7000000000000001E-2</v>
      </c>
      <c r="F1974" s="13"/>
      <c r="G1974" s="28">
        <v>78</v>
      </c>
      <c r="H1974" s="28">
        <v>73</v>
      </c>
      <c r="I1974" s="28">
        <v>0.24399999999999999</v>
      </c>
      <c r="J1974" s="28">
        <v>0.69199999999999995</v>
      </c>
      <c r="K1974" s="28">
        <v>6.5000000000000002E-2</v>
      </c>
      <c r="L1974" s="28">
        <v>265412</v>
      </c>
      <c r="M1974" s="28">
        <v>0.56599999999999995</v>
      </c>
    </row>
    <row r="1975" spans="1:13" ht="15.75" customHeight="1" x14ac:dyDescent="0.25">
      <c r="A1975" s="15">
        <v>1974</v>
      </c>
      <c r="B1975" s="13" t="s">
        <v>221</v>
      </c>
      <c r="C1975" s="13" t="s">
        <v>225</v>
      </c>
      <c r="D1975" s="26" t="s">
        <v>68</v>
      </c>
      <c r="E1975" s="28">
        <v>1.7000000000000001E-2</v>
      </c>
      <c r="F1975" s="13"/>
      <c r="G1975" s="28">
        <v>78</v>
      </c>
      <c r="H1975" s="28">
        <v>73</v>
      </c>
      <c r="I1975" s="28">
        <v>0.23799999999999999</v>
      </c>
      <c r="J1975" s="28">
        <v>0.69499999999999995</v>
      </c>
      <c r="K1975" s="28">
        <v>6.8000000000000005E-2</v>
      </c>
      <c r="L1975" s="28">
        <v>268065</v>
      </c>
      <c r="M1975" s="28">
        <v>0.56499999999999995</v>
      </c>
    </row>
    <row r="1976" spans="1:13" ht="15.75" customHeight="1" x14ac:dyDescent="0.25">
      <c r="A1976" s="15">
        <v>1975</v>
      </c>
      <c r="B1976" s="13" t="s">
        <v>221</v>
      </c>
      <c r="C1976" s="13" t="s">
        <v>225</v>
      </c>
      <c r="D1976" s="26" t="s">
        <v>69</v>
      </c>
      <c r="E1976" s="28">
        <v>1.7000000000000001E-2</v>
      </c>
      <c r="F1976" s="13"/>
      <c r="G1976" s="28">
        <v>78</v>
      </c>
      <c r="H1976" s="28">
        <v>74</v>
      </c>
      <c r="I1976" s="28">
        <v>0.23300000000000001</v>
      </c>
      <c r="J1976" s="28">
        <v>0.69799999999999995</v>
      </c>
      <c r="K1976" s="28">
        <v>7.0000000000000007E-2</v>
      </c>
      <c r="L1976" s="28">
        <v>270874</v>
      </c>
      <c r="M1976" s="28">
        <v>0.56299999999999994</v>
      </c>
    </row>
    <row r="1977" spans="1:13" ht="15.75" customHeight="1" x14ac:dyDescent="0.25">
      <c r="A1977" s="15">
        <v>1976</v>
      </c>
      <c r="B1977" s="13" t="s">
        <v>221</v>
      </c>
      <c r="C1977" s="13" t="s">
        <v>225</v>
      </c>
      <c r="D1977" s="26" t="s">
        <v>70</v>
      </c>
      <c r="E1977" s="28">
        <v>1.7000000000000001E-2</v>
      </c>
      <c r="F1977" s="13"/>
      <c r="G1977" s="28">
        <v>78</v>
      </c>
      <c r="H1977" s="28">
        <v>74</v>
      </c>
      <c r="I1977" s="28">
        <v>0.22900000000000001</v>
      </c>
      <c r="J1977" s="28">
        <v>0.7</v>
      </c>
      <c r="K1977" s="28">
        <v>7.0999999999999994E-2</v>
      </c>
      <c r="L1977" s="28">
        <v>273814</v>
      </c>
      <c r="M1977" s="28">
        <v>0.56200000000000006</v>
      </c>
    </row>
    <row r="1978" spans="1:13" ht="15.75" customHeight="1" x14ac:dyDescent="0.25">
      <c r="A1978" s="15">
        <v>1977</v>
      </c>
      <c r="B1978" s="13" t="s">
        <v>221</v>
      </c>
      <c r="C1978" s="13" t="s">
        <v>226</v>
      </c>
      <c r="D1978" s="26" t="s">
        <v>58</v>
      </c>
      <c r="E1978" s="28">
        <v>2.1999999999999999E-2</v>
      </c>
      <c r="F1978" s="13"/>
      <c r="G1978" s="28">
        <v>78</v>
      </c>
      <c r="H1978" s="28">
        <v>73</v>
      </c>
      <c r="I1978" s="28">
        <v>0.30499999999999999</v>
      </c>
      <c r="J1978" s="28">
        <v>0.64200000000000002</v>
      </c>
      <c r="K1978" s="28">
        <v>5.3999999999999999E-2</v>
      </c>
      <c r="L1978" s="28">
        <v>155328</v>
      </c>
      <c r="M1978" s="28">
        <v>0.93100000000000005</v>
      </c>
    </row>
    <row r="1979" spans="1:13" ht="15.75" customHeight="1" x14ac:dyDescent="0.25">
      <c r="A1979" s="15">
        <v>1978</v>
      </c>
      <c r="B1979" s="13" t="s">
        <v>221</v>
      </c>
      <c r="C1979" s="13" t="s">
        <v>226</v>
      </c>
      <c r="D1979" s="26" t="s">
        <v>59</v>
      </c>
      <c r="E1979" s="28">
        <v>2.1000000000000001E-2</v>
      </c>
      <c r="F1979" s="13"/>
      <c r="G1979" s="28">
        <v>78</v>
      </c>
      <c r="H1979" s="28">
        <v>73</v>
      </c>
      <c r="I1979" s="28">
        <v>0.30299999999999999</v>
      </c>
      <c r="J1979" s="28">
        <v>0.64100000000000001</v>
      </c>
      <c r="K1979" s="28">
        <v>5.5E-2</v>
      </c>
      <c r="L1979" s="28">
        <v>156417</v>
      </c>
      <c r="M1979" s="28">
        <v>0.93200000000000005</v>
      </c>
    </row>
    <row r="1980" spans="1:13" ht="15.75" customHeight="1" x14ac:dyDescent="0.25">
      <c r="A1980" s="15">
        <v>1979</v>
      </c>
      <c r="B1980" s="13" t="s">
        <v>221</v>
      </c>
      <c r="C1980" s="13" t="s">
        <v>226</v>
      </c>
      <c r="D1980" s="26" t="s">
        <v>60</v>
      </c>
      <c r="E1980" s="28">
        <v>2.1000000000000001E-2</v>
      </c>
      <c r="F1980" s="13"/>
      <c r="G1980" s="28">
        <v>78</v>
      </c>
      <c r="H1980" s="28">
        <v>73</v>
      </c>
      <c r="I1980" s="28">
        <v>0.30199999999999999</v>
      </c>
      <c r="J1980" s="28">
        <v>0.64100000000000001</v>
      </c>
      <c r="K1980" s="28">
        <v>5.8000000000000003E-2</v>
      </c>
      <c r="L1980" s="28">
        <v>157241</v>
      </c>
      <c r="M1980" s="28">
        <v>0.93300000000000005</v>
      </c>
    </row>
    <row r="1981" spans="1:13" ht="15.75" customHeight="1" x14ac:dyDescent="0.25">
      <c r="A1981" s="15">
        <v>1980</v>
      </c>
      <c r="B1981" s="13" t="s">
        <v>221</v>
      </c>
      <c r="C1981" s="13" t="s">
        <v>226</v>
      </c>
      <c r="D1981" s="26" t="s">
        <v>61</v>
      </c>
      <c r="E1981" s="28">
        <v>0.02</v>
      </c>
      <c r="F1981" s="13"/>
      <c r="G1981" s="28">
        <v>79</v>
      </c>
      <c r="H1981" s="28">
        <v>74</v>
      </c>
      <c r="I1981" s="28">
        <v>0.3</v>
      </c>
      <c r="J1981" s="28">
        <v>0.64</v>
      </c>
      <c r="K1981" s="28">
        <v>0.06</v>
      </c>
      <c r="L1981" s="28">
        <v>157823</v>
      </c>
      <c r="M1981" s="28">
        <v>0.93400000000000005</v>
      </c>
    </row>
    <row r="1982" spans="1:13" ht="15.75" customHeight="1" x14ac:dyDescent="0.25">
      <c r="A1982" s="15">
        <v>1981</v>
      </c>
      <c r="B1982" s="13" t="s">
        <v>221</v>
      </c>
      <c r="C1982" s="13" t="s">
        <v>226</v>
      </c>
      <c r="D1982" s="26" t="s">
        <v>62</v>
      </c>
      <c r="E1982" s="28">
        <v>0.02</v>
      </c>
      <c r="F1982" s="13"/>
      <c r="G1982" s="28">
        <v>79</v>
      </c>
      <c r="H1982" s="28">
        <v>74</v>
      </c>
      <c r="I1982" s="28">
        <v>0.29799999999999999</v>
      </c>
      <c r="J1982" s="28">
        <v>0.64</v>
      </c>
      <c r="K1982" s="28">
        <v>6.2E-2</v>
      </c>
      <c r="L1982" s="28">
        <v>158194</v>
      </c>
      <c r="M1982" s="28">
        <v>0.93500000000000005</v>
      </c>
    </row>
    <row r="1983" spans="1:13" ht="15.75" customHeight="1" x14ac:dyDescent="0.25">
      <c r="A1983" s="15">
        <v>1982</v>
      </c>
      <c r="B1983" s="13" t="s">
        <v>221</v>
      </c>
      <c r="C1983" s="13" t="s">
        <v>226</v>
      </c>
      <c r="D1983" s="26" t="s">
        <v>63</v>
      </c>
      <c r="E1983" s="28">
        <v>1.9E-2</v>
      </c>
      <c r="F1983" s="13"/>
      <c r="G1983" s="28">
        <v>79</v>
      </c>
      <c r="H1983" s="28">
        <v>74</v>
      </c>
      <c r="I1983" s="28">
        <v>0.29499999999999998</v>
      </c>
      <c r="J1983" s="28">
        <v>0.64100000000000001</v>
      </c>
      <c r="K1983" s="28">
        <v>6.4000000000000001E-2</v>
      </c>
      <c r="L1983" s="28">
        <v>158401</v>
      </c>
      <c r="M1983" s="28">
        <v>0.93600000000000005</v>
      </c>
    </row>
    <row r="1984" spans="1:13" ht="15.75" customHeight="1" x14ac:dyDescent="0.25">
      <c r="A1984" s="15">
        <v>1983</v>
      </c>
      <c r="B1984" s="13" t="s">
        <v>221</v>
      </c>
      <c r="C1984" s="13" t="s">
        <v>226</v>
      </c>
      <c r="D1984" s="26" t="s">
        <v>64</v>
      </c>
      <c r="E1984" s="28">
        <v>1.9E-2</v>
      </c>
      <c r="F1984" s="13"/>
      <c r="G1984" s="28">
        <v>80</v>
      </c>
      <c r="H1984" s="28">
        <v>74</v>
      </c>
      <c r="I1984" s="28">
        <v>0.29199999999999998</v>
      </c>
      <c r="J1984" s="28">
        <v>0.64200000000000002</v>
      </c>
      <c r="K1984" s="28">
        <v>6.6000000000000003E-2</v>
      </c>
      <c r="L1984" s="28">
        <v>158429</v>
      </c>
      <c r="M1984" s="28">
        <v>0.93700000000000006</v>
      </c>
    </row>
    <row r="1985" spans="1:13" ht="15.75" customHeight="1" x14ac:dyDescent="0.25">
      <c r="A1985" s="15">
        <v>1984</v>
      </c>
      <c r="B1985" s="13" t="s">
        <v>221</v>
      </c>
      <c r="C1985" s="13" t="s">
        <v>226</v>
      </c>
      <c r="D1985" s="26" t="s">
        <v>65</v>
      </c>
      <c r="E1985" s="28">
        <v>1.9E-2</v>
      </c>
      <c r="F1985" s="13"/>
      <c r="G1985" s="28">
        <v>80</v>
      </c>
      <c r="H1985" s="28">
        <v>75</v>
      </c>
      <c r="I1985" s="28">
        <v>0.28799999999999998</v>
      </c>
      <c r="J1985" s="28">
        <v>0.64500000000000002</v>
      </c>
      <c r="K1985" s="28">
        <v>6.7000000000000004E-2</v>
      </c>
      <c r="L1985" s="28">
        <v>158331</v>
      </c>
      <c r="M1985" s="28">
        <v>0.93799999999999994</v>
      </c>
    </row>
    <row r="1986" spans="1:13" ht="15.75" customHeight="1" x14ac:dyDescent="0.25">
      <c r="A1986" s="15">
        <v>1985</v>
      </c>
      <c r="B1986" s="13" t="s">
        <v>221</v>
      </c>
      <c r="C1986" s="13" t="s">
        <v>226</v>
      </c>
      <c r="D1986" s="26" t="s">
        <v>66</v>
      </c>
      <c r="E1986" s="28">
        <v>1.7999999999999999E-2</v>
      </c>
      <c r="F1986" s="13"/>
      <c r="G1986" s="28">
        <v>80</v>
      </c>
      <c r="H1986" s="28">
        <v>75</v>
      </c>
      <c r="I1986" s="28">
        <v>0.28399999999999997</v>
      </c>
      <c r="J1986" s="28">
        <v>0.64700000000000002</v>
      </c>
      <c r="K1986" s="28">
        <v>6.9000000000000006E-2</v>
      </c>
      <c r="L1986" s="28">
        <v>158310</v>
      </c>
      <c r="M1986" s="28">
        <v>0.93899999999999995</v>
      </c>
    </row>
    <row r="1987" spans="1:13" ht="15.75" customHeight="1" x14ac:dyDescent="0.25">
      <c r="A1987" s="15">
        <v>1986</v>
      </c>
      <c r="B1987" s="13" t="s">
        <v>221</v>
      </c>
      <c r="C1987" s="13" t="s">
        <v>226</v>
      </c>
      <c r="D1987" s="26" t="s">
        <v>67</v>
      </c>
      <c r="E1987" s="28">
        <v>1.7999999999999999E-2</v>
      </c>
      <c r="F1987" s="13"/>
      <c r="G1987" s="28">
        <v>81</v>
      </c>
      <c r="H1987" s="28">
        <v>75</v>
      </c>
      <c r="I1987" s="28">
        <v>0.27900000000000003</v>
      </c>
      <c r="J1987" s="28">
        <v>0.65</v>
      </c>
      <c r="K1987" s="28">
        <v>7.0999999999999994E-2</v>
      </c>
      <c r="L1987" s="28">
        <v>158621</v>
      </c>
      <c r="M1987" s="28">
        <v>0.94</v>
      </c>
    </row>
    <row r="1988" spans="1:13" ht="15.75" customHeight="1" x14ac:dyDescent="0.25">
      <c r="A1988" s="15">
        <v>1987</v>
      </c>
      <c r="B1988" s="13" t="s">
        <v>221</v>
      </c>
      <c r="C1988" s="13" t="s">
        <v>226</v>
      </c>
      <c r="D1988" s="26" t="s">
        <v>68</v>
      </c>
      <c r="E1988" s="28">
        <v>1.7999999999999999E-2</v>
      </c>
      <c r="F1988" s="13"/>
      <c r="G1988" s="28">
        <v>81</v>
      </c>
      <c r="H1988" s="28">
        <v>75</v>
      </c>
      <c r="I1988" s="28">
        <v>0.27500000000000002</v>
      </c>
      <c r="J1988" s="28">
        <v>0.65200000000000002</v>
      </c>
      <c r="K1988" s="28">
        <v>7.2999999999999995E-2</v>
      </c>
      <c r="L1988" s="28">
        <v>159440</v>
      </c>
      <c r="M1988" s="28">
        <v>0.94099999999999995</v>
      </c>
    </row>
    <row r="1989" spans="1:13" ht="15.75" customHeight="1" x14ac:dyDescent="0.25">
      <c r="A1989" s="15">
        <v>1988</v>
      </c>
      <c r="B1989" s="13" t="s">
        <v>221</v>
      </c>
      <c r="C1989" s="13" t="s">
        <v>226</v>
      </c>
      <c r="D1989" s="26" t="s">
        <v>69</v>
      </c>
      <c r="E1989" s="28">
        <v>1.7999999999999999E-2</v>
      </c>
      <c r="F1989" s="13"/>
      <c r="G1989" s="28">
        <v>81</v>
      </c>
      <c r="H1989" s="28">
        <v>76</v>
      </c>
      <c r="I1989" s="28">
        <v>0.27100000000000002</v>
      </c>
      <c r="J1989" s="28">
        <v>0.65400000000000003</v>
      </c>
      <c r="K1989" s="28">
        <v>7.4999999999999997E-2</v>
      </c>
      <c r="L1989" s="28">
        <v>160858</v>
      </c>
      <c r="M1989" s="28">
        <v>0.94199999999999995</v>
      </c>
    </row>
    <row r="1990" spans="1:13" ht="15.75" customHeight="1" x14ac:dyDescent="0.25">
      <c r="A1990" s="15">
        <v>1989</v>
      </c>
      <c r="B1990" s="13" t="s">
        <v>221</v>
      </c>
      <c r="C1990" s="13" t="s">
        <v>226</v>
      </c>
      <c r="D1990" s="26" t="s">
        <v>70</v>
      </c>
      <c r="E1990" s="28">
        <v>1.7000000000000001E-2</v>
      </c>
      <c r="F1990" s="13"/>
      <c r="G1990" s="28">
        <v>81</v>
      </c>
      <c r="H1990" s="28">
        <v>76</v>
      </c>
      <c r="I1990" s="28">
        <v>0.26600000000000001</v>
      </c>
      <c r="J1990" s="28">
        <v>0.65600000000000003</v>
      </c>
      <c r="K1990" s="28">
        <v>7.8E-2</v>
      </c>
      <c r="L1990" s="28">
        <v>162810</v>
      </c>
      <c r="M1990" s="28">
        <v>0.94299999999999995</v>
      </c>
    </row>
    <row r="1991" spans="1:13" ht="15.75" customHeight="1" x14ac:dyDescent="0.25">
      <c r="A1991" s="15">
        <v>1990</v>
      </c>
      <c r="B1991" s="13" t="s">
        <v>221</v>
      </c>
      <c r="C1991" s="13" t="s">
        <v>227</v>
      </c>
      <c r="D1991" s="26" t="s">
        <v>58</v>
      </c>
      <c r="E1991" s="28">
        <v>2.9000000000000001E-2</v>
      </c>
      <c r="F1991" s="28">
        <v>5.3999999999999999E-2</v>
      </c>
      <c r="G1991" s="28">
        <v>68</v>
      </c>
      <c r="H1991" s="28">
        <v>62</v>
      </c>
      <c r="I1991" s="28">
        <v>0.39900000000000002</v>
      </c>
      <c r="J1991" s="28">
        <v>0.56699999999999995</v>
      </c>
      <c r="K1991" s="28">
        <v>3.4000000000000002E-2</v>
      </c>
      <c r="L1991" s="28">
        <v>82788</v>
      </c>
      <c r="M1991" s="28">
        <v>0.43</v>
      </c>
    </row>
    <row r="1992" spans="1:13" ht="15.75" customHeight="1" x14ac:dyDescent="0.25">
      <c r="A1992" s="15">
        <v>1991</v>
      </c>
      <c r="B1992" s="13" t="s">
        <v>221</v>
      </c>
      <c r="C1992" s="13" t="s">
        <v>227</v>
      </c>
      <c r="D1992" s="26" t="s">
        <v>59</v>
      </c>
      <c r="E1992" s="28">
        <v>2.8000000000000001E-2</v>
      </c>
      <c r="F1992" s="28">
        <v>5.2999999999999999E-2</v>
      </c>
      <c r="G1992" s="28">
        <v>68</v>
      </c>
      <c r="H1992" s="28">
        <v>62</v>
      </c>
      <c r="I1992" s="28">
        <v>0.39400000000000002</v>
      </c>
      <c r="J1992" s="28">
        <v>0.57199999999999995</v>
      </c>
      <c r="K1992" s="28">
        <v>3.4000000000000002E-2</v>
      </c>
      <c r="L1992" s="28">
        <v>84261</v>
      </c>
      <c r="M1992" s="28">
        <v>0.435</v>
      </c>
    </row>
    <row r="1993" spans="1:13" ht="15.75" customHeight="1" x14ac:dyDescent="0.25">
      <c r="A1993" s="15">
        <v>1992</v>
      </c>
      <c r="B1993" s="13" t="s">
        <v>221</v>
      </c>
      <c r="C1993" s="13" t="s">
        <v>227</v>
      </c>
      <c r="D1993" s="26" t="s">
        <v>60</v>
      </c>
      <c r="E1993" s="28">
        <v>2.7E-2</v>
      </c>
      <c r="F1993" s="28">
        <v>5.1999999999999998E-2</v>
      </c>
      <c r="G1993" s="28">
        <v>68</v>
      </c>
      <c r="H1993" s="28">
        <v>63</v>
      </c>
      <c r="I1993" s="28">
        <v>0.38900000000000001</v>
      </c>
      <c r="J1993" s="28">
        <v>0.57599999999999996</v>
      </c>
      <c r="K1993" s="28">
        <v>3.5000000000000003E-2</v>
      </c>
      <c r="L1993" s="28">
        <v>85799</v>
      </c>
      <c r="M1993" s="28">
        <v>0.435</v>
      </c>
    </row>
    <row r="1994" spans="1:13" ht="15.75" customHeight="1" x14ac:dyDescent="0.25">
      <c r="A1994" s="15">
        <v>1993</v>
      </c>
      <c r="B1994" s="13" t="s">
        <v>221</v>
      </c>
      <c r="C1994" s="13" t="s">
        <v>227</v>
      </c>
      <c r="D1994" s="26" t="s">
        <v>61</v>
      </c>
      <c r="E1994" s="28">
        <v>2.5999999999999999E-2</v>
      </c>
      <c r="F1994" s="28">
        <v>5.0999999999999997E-2</v>
      </c>
      <c r="G1994" s="28">
        <v>69</v>
      </c>
      <c r="H1994" s="28">
        <v>63</v>
      </c>
      <c r="I1994" s="28">
        <v>0.38300000000000001</v>
      </c>
      <c r="J1994" s="28">
        <v>0.58199999999999996</v>
      </c>
      <c r="K1994" s="28">
        <v>3.5000000000000003E-2</v>
      </c>
      <c r="L1994" s="28">
        <v>87371</v>
      </c>
      <c r="M1994" s="28">
        <v>0.435</v>
      </c>
    </row>
    <row r="1995" spans="1:13" ht="15.75" customHeight="1" x14ac:dyDescent="0.25">
      <c r="A1995" s="15">
        <v>1994</v>
      </c>
      <c r="B1995" s="13" t="s">
        <v>221</v>
      </c>
      <c r="C1995" s="13" t="s">
        <v>227</v>
      </c>
      <c r="D1995" s="26" t="s">
        <v>62</v>
      </c>
      <c r="E1995" s="28">
        <v>2.5000000000000001E-2</v>
      </c>
      <c r="F1995" s="28">
        <v>0.05</v>
      </c>
      <c r="G1995" s="28">
        <v>69</v>
      </c>
      <c r="H1995" s="28">
        <v>63</v>
      </c>
      <c r="I1995" s="28">
        <v>0.377</v>
      </c>
      <c r="J1995" s="28">
        <v>0.58699999999999997</v>
      </c>
      <c r="K1995" s="28">
        <v>3.5999999999999997E-2</v>
      </c>
      <c r="L1995" s="28">
        <v>88936</v>
      </c>
      <c r="M1995" s="28">
        <v>0.435</v>
      </c>
    </row>
    <row r="1996" spans="1:13" ht="15.75" customHeight="1" x14ac:dyDescent="0.25">
      <c r="A1996" s="15">
        <v>1995</v>
      </c>
      <c r="B1996" s="13" t="s">
        <v>221</v>
      </c>
      <c r="C1996" s="13" t="s">
        <v>227</v>
      </c>
      <c r="D1996" s="26" t="s">
        <v>63</v>
      </c>
      <c r="E1996" s="28">
        <v>2.5000000000000001E-2</v>
      </c>
      <c r="F1996" s="28">
        <v>0.05</v>
      </c>
      <c r="G1996" s="28">
        <v>69</v>
      </c>
      <c r="H1996" s="28">
        <v>64</v>
      </c>
      <c r="I1996" s="28">
        <v>0.371</v>
      </c>
      <c r="J1996" s="28">
        <v>0.59299999999999997</v>
      </c>
      <c r="K1996" s="28">
        <v>3.5999999999999997E-2</v>
      </c>
      <c r="L1996" s="28">
        <v>90468</v>
      </c>
      <c r="M1996" s="28">
        <v>0.436</v>
      </c>
    </row>
    <row r="1997" spans="1:13" ht="15.75" customHeight="1" x14ac:dyDescent="0.25">
      <c r="A1997" s="15">
        <v>1996</v>
      </c>
      <c r="B1997" s="13" t="s">
        <v>221</v>
      </c>
      <c r="C1997" s="13" t="s">
        <v>227</v>
      </c>
      <c r="D1997" s="26" t="s">
        <v>64</v>
      </c>
      <c r="E1997" s="28">
        <v>2.4E-2</v>
      </c>
      <c r="F1997" s="28">
        <v>0.05</v>
      </c>
      <c r="G1997" s="28">
        <v>69</v>
      </c>
      <c r="H1997" s="28">
        <v>64</v>
      </c>
      <c r="I1997" s="28">
        <v>0.36399999999999999</v>
      </c>
      <c r="J1997" s="28">
        <v>0.6</v>
      </c>
      <c r="K1997" s="28">
        <v>3.6999999999999998E-2</v>
      </c>
      <c r="L1997" s="28">
        <v>91953</v>
      </c>
      <c r="M1997" s="28">
        <v>0.436</v>
      </c>
    </row>
    <row r="1998" spans="1:13" ht="15.75" customHeight="1" x14ac:dyDescent="0.25">
      <c r="A1998" s="15">
        <v>1997</v>
      </c>
      <c r="B1998" s="13" t="s">
        <v>221</v>
      </c>
      <c r="C1998" s="13" t="s">
        <v>227</v>
      </c>
      <c r="D1998" s="26" t="s">
        <v>65</v>
      </c>
      <c r="E1998" s="28">
        <v>2.4E-2</v>
      </c>
      <c r="F1998" s="28">
        <v>0.05</v>
      </c>
      <c r="G1998" s="28">
        <v>70</v>
      </c>
      <c r="H1998" s="28">
        <v>64</v>
      </c>
      <c r="I1998" s="28">
        <v>0.35699999999999998</v>
      </c>
      <c r="J1998" s="28">
        <v>0.60599999999999998</v>
      </c>
      <c r="K1998" s="28">
        <v>3.6999999999999998E-2</v>
      </c>
      <c r="L1998" s="28">
        <v>93401</v>
      </c>
      <c r="M1998" s="28">
        <v>0.436</v>
      </c>
    </row>
    <row r="1999" spans="1:13" ht="15.75" customHeight="1" x14ac:dyDescent="0.25">
      <c r="A1999" s="15">
        <v>1998</v>
      </c>
      <c r="B1999" s="13" t="s">
        <v>221</v>
      </c>
      <c r="C1999" s="13" t="s">
        <v>227</v>
      </c>
      <c r="D1999" s="26" t="s">
        <v>66</v>
      </c>
      <c r="E1999" s="28">
        <v>2.4E-2</v>
      </c>
      <c r="F1999" s="28">
        <v>4.9000000000000002E-2</v>
      </c>
      <c r="G1999" s="28">
        <v>70</v>
      </c>
      <c r="H1999" s="28">
        <v>64</v>
      </c>
      <c r="I1999" s="28">
        <v>0.35</v>
      </c>
      <c r="J1999" s="28">
        <v>0.61299999999999999</v>
      </c>
      <c r="K1999" s="28">
        <v>3.6999999999999998E-2</v>
      </c>
      <c r="L1999" s="28">
        <v>94832</v>
      </c>
      <c r="M1999" s="28">
        <v>0.436</v>
      </c>
    </row>
    <row r="2000" spans="1:13" ht="15.75" customHeight="1" x14ac:dyDescent="0.25">
      <c r="A2000" s="15">
        <v>1999</v>
      </c>
      <c r="B2000" s="13" t="s">
        <v>221</v>
      </c>
      <c r="C2000" s="13" t="s">
        <v>227</v>
      </c>
      <c r="D2000" s="26" t="s">
        <v>67</v>
      </c>
      <c r="E2000" s="28">
        <v>2.4E-2</v>
      </c>
      <c r="F2000" s="28">
        <v>4.9000000000000002E-2</v>
      </c>
      <c r="G2000" s="28">
        <v>70</v>
      </c>
      <c r="H2000" s="28">
        <v>65</v>
      </c>
      <c r="I2000" s="28">
        <v>0.34300000000000003</v>
      </c>
      <c r="J2000" s="28">
        <v>0.61899999999999999</v>
      </c>
      <c r="K2000" s="28">
        <v>3.7999999999999999E-2</v>
      </c>
      <c r="L2000" s="28">
        <v>96272</v>
      </c>
      <c r="M2000" s="28">
        <v>0.437</v>
      </c>
    </row>
    <row r="2001" spans="1:13" ht="15.75" customHeight="1" x14ac:dyDescent="0.25">
      <c r="A2001" s="15">
        <v>2000</v>
      </c>
      <c r="B2001" s="13" t="s">
        <v>221</v>
      </c>
      <c r="C2001" s="13" t="s">
        <v>227</v>
      </c>
      <c r="D2001" s="26" t="s">
        <v>68</v>
      </c>
      <c r="E2001" s="28">
        <v>2.3E-2</v>
      </c>
      <c r="F2001" s="28">
        <v>4.8000000000000001E-2</v>
      </c>
      <c r="G2001" s="28">
        <v>71</v>
      </c>
      <c r="H2001" s="28">
        <v>65</v>
      </c>
      <c r="I2001" s="28">
        <v>0.33600000000000002</v>
      </c>
      <c r="J2001" s="28">
        <v>0.626</v>
      </c>
      <c r="K2001" s="28">
        <v>3.9E-2</v>
      </c>
      <c r="L2001" s="28">
        <v>97743</v>
      </c>
      <c r="M2001" s="28">
        <v>0.438</v>
      </c>
    </row>
    <row r="2002" spans="1:13" ht="15.75" customHeight="1" x14ac:dyDescent="0.25">
      <c r="A2002" s="15">
        <v>2001</v>
      </c>
      <c r="B2002" s="13" t="s">
        <v>221</v>
      </c>
      <c r="C2002" s="13" t="s">
        <v>227</v>
      </c>
      <c r="D2002" s="26" t="s">
        <v>69</v>
      </c>
      <c r="E2002" s="28">
        <v>2.3E-2</v>
      </c>
      <c r="F2002" s="28">
        <v>4.7E-2</v>
      </c>
      <c r="G2002" s="28">
        <v>71</v>
      </c>
      <c r="H2002" s="28">
        <v>65</v>
      </c>
      <c r="I2002" s="28">
        <v>0.33</v>
      </c>
      <c r="J2002" s="28">
        <v>0.63100000000000001</v>
      </c>
      <c r="K2002" s="28">
        <v>3.9E-2</v>
      </c>
      <c r="L2002" s="28">
        <v>99250</v>
      </c>
      <c r="M2002" s="28">
        <v>0.439</v>
      </c>
    </row>
    <row r="2003" spans="1:13" ht="15.75" customHeight="1" x14ac:dyDescent="0.25">
      <c r="A2003" s="15">
        <v>2002</v>
      </c>
      <c r="B2003" s="13" t="s">
        <v>221</v>
      </c>
      <c r="C2003" s="13" t="s">
        <v>227</v>
      </c>
      <c r="D2003" s="26" t="s">
        <v>70</v>
      </c>
      <c r="E2003" s="28">
        <v>2.3E-2</v>
      </c>
      <c r="F2003" s="28">
        <v>4.5999999999999999E-2</v>
      </c>
      <c r="G2003" s="28">
        <v>71</v>
      </c>
      <c r="H2003" s="28">
        <v>66</v>
      </c>
      <c r="I2003" s="28">
        <v>0.32400000000000001</v>
      </c>
      <c r="J2003" s="28">
        <v>0.63600000000000001</v>
      </c>
      <c r="K2003" s="28">
        <v>0.04</v>
      </c>
      <c r="L2003" s="28">
        <v>100786</v>
      </c>
      <c r="M2003" s="28">
        <v>0.439</v>
      </c>
    </row>
    <row r="2004" spans="1:13" ht="15.75" customHeight="1" x14ac:dyDescent="0.25">
      <c r="A2004" s="15">
        <v>2003</v>
      </c>
      <c r="B2004" s="13" t="s">
        <v>221</v>
      </c>
      <c r="C2004" s="13" t="s">
        <v>228</v>
      </c>
      <c r="D2004" s="26" t="s">
        <v>58</v>
      </c>
      <c r="E2004" s="13"/>
      <c r="F2004" s="28">
        <v>3.4000000000000002E-2</v>
      </c>
      <c r="G2004" s="28">
        <v>68</v>
      </c>
      <c r="H2004" s="28">
        <v>63</v>
      </c>
      <c r="I2004" s="13"/>
      <c r="J2004" s="13"/>
      <c r="K2004" s="13"/>
      <c r="L2004" s="28">
        <v>52161</v>
      </c>
      <c r="M2004" s="28">
        <v>0.68400000000000005</v>
      </c>
    </row>
    <row r="2005" spans="1:13" ht="15.75" customHeight="1" x14ac:dyDescent="0.25">
      <c r="A2005" s="15">
        <v>2004</v>
      </c>
      <c r="B2005" s="13" t="s">
        <v>221</v>
      </c>
      <c r="C2005" s="13" t="s">
        <v>228</v>
      </c>
      <c r="D2005" s="26" t="s">
        <v>59</v>
      </c>
      <c r="E2005" s="13"/>
      <c r="F2005" s="28">
        <v>3.3000000000000002E-2</v>
      </c>
      <c r="G2005" s="13"/>
      <c r="H2005" s="13"/>
      <c r="I2005" s="13"/>
      <c r="J2005" s="13"/>
      <c r="K2005" s="13"/>
      <c r="L2005" s="28">
        <v>52184</v>
      </c>
      <c r="M2005" s="28">
        <v>0.68700000000000006</v>
      </c>
    </row>
    <row r="2006" spans="1:13" ht="15.75" customHeight="1" x14ac:dyDescent="0.25">
      <c r="A2006" s="15">
        <v>2005</v>
      </c>
      <c r="B2006" s="13" t="s">
        <v>221</v>
      </c>
      <c r="C2006" s="13" t="s">
        <v>228</v>
      </c>
      <c r="D2006" s="26" t="s">
        <v>60</v>
      </c>
      <c r="E2006" s="13"/>
      <c r="F2006" s="28">
        <v>3.3000000000000002E-2</v>
      </c>
      <c r="G2006" s="13"/>
      <c r="H2006" s="13"/>
      <c r="I2006" s="13"/>
      <c r="J2006" s="13"/>
      <c r="K2006" s="13"/>
      <c r="L2006" s="28">
        <v>52161</v>
      </c>
      <c r="M2006" s="28">
        <v>0.69</v>
      </c>
    </row>
    <row r="2007" spans="1:13" ht="15.75" customHeight="1" x14ac:dyDescent="0.25">
      <c r="A2007" s="15">
        <v>2006</v>
      </c>
      <c r="B2007" s="13" t="s">
        <v>221</v>
      </c>
      <c r="C2007" s="13" t="s">
        <v>228</v>
      </c>
      <c r="D2007" s="26" t="s">
        <v>61</v>
      </c>
      <c r="E2007" s="13"/>
      <c r="F2007" s="28">
        <v>3.3000000000000002E-2</v>
      </c>
      <c r="G2007" s="13"/>
      <c r="H2007" s="13"/>
      <c r="I2007" s="13"/>
      <c r="J2007" s="13"/>
      <c r="K2007" s="13"/>
      <c r="L2007" s="28">
        <v>52115</v>
      </c>
      <c r="M2007" s="28">
        <v>0.69299999999999995</v>
      </c>
    </row>
    <row r="2008" spans="1:13" ht="15.75" customHeight="1" x14ac:dyDescent="0.25">
      <c r="A2008" s="15">
        <v>2007</v>
      </c>
      <c r="B2008" s="13" t="s">
        <v>221</v>
      </c>
      <c r="C2008" s="13" t="s">
        <v>228</v>
      </c>
      <c r="D2008" s="26" t="s">
        <v>62</v>
      </c>
      <c r="E2008" s="13"/>
      <c r="F2008" s="28">
        <v>3.3000000000000002E-2</v>
      </c>
      <c r="G2008" s="13"/>
      <c r="H2008" s="13"/>
      <c r="I2008" s="13"/>
      <c r="J2008" s="13"/>
      <c r="K2008" s="13"/>
      <c r="L2008" s="28">
        <v>52074</v>
      </c>
      <c r="M2008" s="28">
        <v>0.69599999999999995</v>
      </c>
    </row>
    <row r="2009" spans="1:13" ht="15.75" customHeight="1" x14ac:dyDescent="0.25">
      <c r="A2009" s="15">
        <v>2008</v>
      </c>
      <c r="B2009" s="13" t="s">
        <v>221</v>
      </c>
      <c r="C2009" s="13" t="s">
        <v>228</v>
      </c>
      <c r="D2009" s="26" t="s">
        <v>63</v>
      </c>
      <c r="E2009" s="28">
        <v>3.5000000000000003E-2</v>
      </c>
      <c r="F2009" s="28">
        <v>3.3000000000000002E-2</v>
      </c>
      <c r="G2009" s="13"/>
      <c r="H2009" s="13"/>
      <c r="I2009" s="13"/>
      <c r="J2009" s="13"/>
      <c r="K2009" s="13"/>
      <c r="L2009" s="28">
        <v>52058</v>
      </c>
      <c r="M2009" s="28">
        <v>0.69899999999999995</v>
      </c>
    </row>
    <row r="2010" spans="1:13" ht="15.75" customHeight="1" x14ac:dyDescent="0.25">
      <c r="A2010" s="15">
        <v>2009</v>
      </c>
      <c r="B2010" s="13" t="s">
        <v>221</v>
      </c>
      <c r="C2010" s="13" t="s">
        <v>228</v>
      </c>
      <c r="D2010" s="26" t="s">
        <v>64</v>
      </c>
      <c r="E2010" s="28">
        <v>3.5000000000000003E-2</v>
      </c>
      <c r="F2010" s="28">
        <v>3.3000000000000002E-2</v>
      </c>
      <c r="G2010" s="13"/>
      <c r="H2010" s="13"/>
      <c r="I2010" s="13"/>
      <c r="J2010" s="13"/>
      <c r="K2010" s="13"/>
      <c r="L2010" s="28">
        <v>52084</v>
      </c>
      <c r="M2010" s="28">
        <v>0.70199999999999996</v>
      </c>
    </row>
    <row r="2011" spans="1:13" ht="15.75" customHeight="1" x14ac:dyDescent="0.25">
      <c r="A2011" s="15">
        <v>2010</v>
      </c>
      <c r="B2011" s="13" t="s">
        <v>221</v>
      </c>
      <c r="C2011" s="13" t="s">
        <v>228</v>
      </c>
      <c r="D2011" s="26" t="s">
        <v>65</v>
      </c>
      <c r="E2011" s="28">
        <v>3.5000000000000003E-2</v>
      </c>
      <c r="F2011" s="28">
        <v>3.2000000000000001E-2</v>
      </c>
      <c r="G2011" s="13"/>
      <c r="H2011" s="13"/>
      <c r="I2011" s="13"/>
      <c r="J2011" s="13"/>
      <c r="K2011" s="13"/>
      <c r="L2011" s="28">
        <v>52150</v>
      </c>
      <c r="M2011" s="28">
        <v>0.70499999999999996</v>
      </c>
    </row>
    <row r="2012" spans="1:13" ht="15.75" customHeight="1" x14ac:dyDescent="0.25">
      <c r="A2012" s="15">
        <v>2011</v>
      </c>
      <c r="B2012" s="13" t="s">
        <v>221</v>
      </c>
      <c r="C2012" s="13" t="s">
        <v>228</v>
      </c>
      <c r="D2012" s="26" t="s">
        <v>66</v>
      </c>
      <c r="E2012" s="13"/>
      <c r="F2012" s="28">
        <v>3.2000000000000001E-2</v>
      </c>
      <c r="G2012" s="13"/>
      <c r="H2012" s="13"/>
      <c r="I2012" s="13"/>
      <c r="J2012" s="13"/>
      <c r="K2012" s="13"/>
      <c r="L2012" s="28">
        <v>52245</v>
      </c>
      <c r="M2012" s="28">
        <v>0.70799999999999996</v>
      </c>
    </row>
    <row r="2013" spans="1:13" ht="15.75" customHeight="1" x14ac:dyDescent="0.25">
      <c r="A2013" s="15">
        <v>2012</v>
      </c>
      <c r="B2013" s="13" t="s">
        <v>221</v>
      </c>
      <c r="C2013" s="13" t="s">
        <v>228</v>
      </c>
      <c r="D2013" s="26" t="s">
        <v>67</v>
      </c>
      <c r="E2013" s="13"/>
      <c r="F2013" s="28">
        <v>3.2000000000000001E-2</v>
      </c>
      <c r="G2013" s="13"/>
      <c r="H2013" s="13"/>
      <c r="I2013" s="13"/>
      <c r="J2013" s="13"/>
      <c r="K2013" s="13"/>
      <c r="L2013" s="28">
        <v>52341</v>
      </c>
      <c r="M2013" s="28">
        <v>0.71099999999999997</v>
      </c>
    </row>
    <row r="2014" spans="1:13" ht="15.75" customHeight="1" x14ac:dyDescent="0.25">
      <c r="A2014" s="15">
        <v>2013</v>
      </c>
      <c r="B2014" s="13" t="s">
        <v>221</v>
      </c>
      <c r="C2014" s="13" t="s">
        <v>228</v>
      </c>
      <c r="D2014" s="26" t="s">
        <v>68</v>
      </c>
      <c r="E2014" s="13"/>
      <c r="F2014" s="28">
        <v>3.2000000000000001E-2</v>
      </c>
      <c r="G2014" s="13"/>
      <c r="H2014" s="13"/>
      <c r="I2014" s="13"/>
      <c r="J2014" s="13"/>
      <c r="K2014" s="13"/>
      <c r="L2014" s="28">
        <v>52428</v>
      </c>
      <c r="M2014" s="28">
        <v>0.71299999999999997</v>
      </c>
    </row>
    <row r="2015" spans="1:13" ht="15.75" customHeight="1" x14ac:dyDescent="0.25">
      <c r="A2015" s="15">
        <v>2014</v>
      </c>
      <c r="B2015" s="13" t="s">
        <v>221</v>
      </c>
      <c r="C2015" s="13" t="s">
        <v>228</v>
      </c>
      <c r="D2015" s="26" t="s">
        <v>69</v>
      </c>
      <c r="E2015" s="13"/>
      <c r="F2015" s="28">
        <v>3.2000000000000001E-2</v>
      </c>
      <c r="G2015" s="13"/>
      <c r="H2015" s="13"/>
      <c r="I2015" s="13"/>
      <c r="J2015" s="13"/>
      <c r="K2015" s="13"/>
      <c r="L2015" s="28">
        <v>52495</v>
      </c>
      <c r="M2015" s="28">
        <v>0.71599999999999997</v>
      </c>
    </row>
    <row r="2016" spans="1:13" ht="15.75" customHeight="1" x14ac:dyDescent="0.25">
      <c r="A2016" s="15">
        <v>2015</v>
      </c>
      <c r="B2016" s="13" t="s">
        <v>221</v>
      </c>
      <c r="C2016" s="13" t="s">
        <v>228</v>
      </c>
      <c r="D2016" s="26" t="s">
        <v>70</v>
      </c>
      <c r="E2016" s="13"/>
      <c r="F2016" s="28">
        <v>3.1E-2</v>
      </c>
      <c r="G2016" s="13"/>
      <c r="H2016" s="13"/>
      <c r="I2016" s="13"/>
      <c r="J2016" s="13"/>
      <c r="K2016" s="13"/>
      <c r="L2016" s="28">
        <v>52555</v>
      </c>
      <c r="M2016" s="28">
        <v>0.71899999999999997</v>
      </c>
    </row>
    <row r="2017" spans="1:13" ht="15.75" customHeight="1" x14ac:dyDescent="0.25">
      <c r="A2017" s="15">
        <v>2016</v>
      </c>
      <c r="B2017" s="13" t="s">
        <v>221</v>
      </c>
      <c r="C2017" s="13" t="s">
        <v>229</v>
      </c>
      <c r="D2017" s="26" t="s">
        <v>58</v>
      </c>
      <c r="E2017" s="28">
        <v>0.03</v>
      </c>
      <c r="F2017" s="28">
        <v>4.2000000000000003E-2</v>
      </c>
      <c r="G2017" s="28">
        <v>68</v>
      </c>
      <c r="H2017" s="28">
        <v>67</v>
      </c>
      <c r="I2017" s="28">
        <v>0.40300000000000002</v>
      </c>
      <c r="J2017" s="28">
        <v>0.56000000000000005</v>
      </c>
      <c r="K2017" s="28">
        <v>3.6999999999999998E-2</v>
      </c>
      <c r="L2017" s="28">
        <v>107430</v>
      </c>
      <c r="M2017" s="28">
        <v>0.223</v>
      </c>
    </row>
    <row r="2018" spans="1:13" ht="15.75" customHeight="1" x14ac:dyDescent="0.25">
      <c r="A2018" s="15">
        <v>2017</v>
      </c>
      <c r="B2018" s="13" t="s">
        <v>221</v>
      </c>
      <c r="C2018" s="13" t="s">
        <v>229</v>
      </c>
      <c r="D2018" s="26" t="s">
        <v>59</v>
      </c>
      <c r="E2018" s="28">
        <v>2.9000000000000001E-2</v>
      </c>
      <c r="F2018" s="28">
        <v>4.1000000000000002E-2</v>
      </c>
      <c r="G2018" s="28">
        <v>68</v>
      </c>
      <c r="H2018" s="28">
        <v>67</v>
      </c>
      <c r="I2018" s="28">
        <v>0.39900000000000002</v>
      </c>
      <c r="J2018" s="28">
        <v>0.56299999999999994</v>
      </c>
      <c r="K2018" s="28">
        <v>3.7999999999999999E-2</v>
      </c>
      <c r="L2018" s="28">
        <v>107170</v>
      </c>
      <c r="M2018" s="28">
        <v>0.223</v>
      </c>
    </row>
    <row r="2019" spans="1:13" ht="15.75" customHeight="1" x14ac:dyDescent="0.25">
      <c r="A2019" s="15">
        <v>2018</v>
      </c>
      <c r="B2019" s="13" t="s">
        <v>221</v>
      </c>
      <c r="C2019" s="13" t="s">
        <v>229</v>
      </c>
      <c r="D2019" s="26" t="s">
        <v>60</v>
      </c>
      <c r="E2019" s="28">
        <v>2.8000000000000001E-2</v>
      </c>
      <c r="F2019" s="28">
        <v>0.04</v>
      </c>
      <c r="G2019" s="28">
        <v>68</v>
      </c>
      <c r="H2019" s="28">
        <v>67</v>
      </c>
      <c r="I2019" s="28">
        <v>0.39500000000000002</v>
      </c>
      <c r="J2019" s="28">
        <v>0.56599999999999995</v>
      </c>
      <c r="K2019" s="28">
        <v>3.9E-2</v>
      </c>
      <c r="L2019" s="28">
        <v>106983</v>
      </c>
      <c r="M2019" s="28">
        <v>0.223</v>
      </c>
    </row>
    <row r="2020" spans="1:13" ht="15.75" customHeight="1" x14ac:dyDescent="0.25">
      <c r="A2020" s="15">
        <v>2019</v>
      </c>
      <c r="B2020" s="13" t="s">
        <v>221</v>
      </c>
      <c r="C2020" s="13" t="s">
        <v>229</v>
      </c>
      <c r="D2020" s="26" t="s">
        <v>61</v>
      </c>
      <c r="E2020" s="28">
        <v>2.8000000000000001E-2</v>
      </c>
      <c r="F2020" s="28">
        <v>3.9E-2</v>
      </c>
      <c r="G2020" s="28">
        <v>68</v>
      </c>
      <c r="H2020" s="28">
        <v>67</v>
      </c>
      <c r="I2020" s="28">
        <v>0.39300000000000002</v>
      </c>
      <c r="J2020" s="28">
        <v>0.56799999999999995</v>
      </c>
      <c r="K2020" s="28">
        <v>3.9E-2</v>
      </c>
      <c r="L2020" s="28">
        <v>106816</v>
      </c>
      <c r="M2020" s="28">
        <v>0.223</v>
      </c>
    </row>
    <row r="2021" spans="1:13" ht="15.75" customHeight="1" x14ac:dyDescent="0.25">
      <c r="A2021" s="15">
        <v>2020</v>
      </c>
      <c r="B2021" s="13" t="s">
        <v>221</v>
      </c>
      <c r="C2021" s="13" t="s">
        <v>229</v>
      </c>
      <c r="D2021" s="26" t="s">
        <v>62</v>
      </c>
      <c r="E2021" s="28">
        <v>2.7E-2</v>
      </c>
      <c r="F2021" s="28">
        <v>3.7999999999999999E-2</v>
      </c>
      <c r="G2021" s="28">
        <v>68</v>
      </c>
      <c r="H2021" s="28">
        <v>67</v>
      </c>
      <c r="I2021" s="28">
        <v>0.39100000000000001</v>
      </c>
      <c r="J2021" s="28">
        <v>0.56999999999999995</v>
      </c>
      <c r="K2021" s="28">
        <v>0.04</v>
      </c>
      <c r="L2021" s="28">
        <v>106575</v>
      </c>
      <c r="M2021" s="28">
        <v>0.223</v>
      </c>
    </row>
    <row r="2022" spans="1:13" ht="15.75" customHeight="1" x14ac:dyDescent="0.25">
      <c r="A2022" s="15">
        <v>2021</v>
      </c>
      <c r="B2022" s="13" t="s">
        <v>221</v>
      </c>
      <c r="C2022" s="13" t="s">
        <v>229</v>
      </c>
      <c r="D2022" s="26" t="s">
        <v>63</v>
      </c>
      <c r="E2022" s="28">
        <v>2.5999999999999999E-2</v>
      </c>
      <c r="F2022" s="28">
        <v>3.6999999999999998E-2</v>
      </c>
      <c r="G2022" s="28">
        <v>69</v>
      </c>
      <c r="H2022" s="28">
        <v>67</v>
      </c>
      <c r="I2022" s="28">
        <v>0.38800000000000001</v>
      </c>
      <c r="J2022" s="28">
        <v>0.57199999999999995</v>
      </c>
      <c r="K2022" s="28">
        <v>0.04</v>
      </c>
      <c r="L2022" s="28">
        <v>106198</v>
      </c>
      <c r="M2022" s="28">
        <v>0.223</v>
      </c>
    </row>
    <row r="2023" spans="1:13" ht="15.75" customHeight="1" x14ac:dyDescent="0.25">
      <c r="A2023" s="15">
        <v>2022</v>
      </c>
      <c r="B2023" s="13" t="s">
        <v>221</v>
      </c>
      <c r="C2023" s="13" t="s">
        <v>229</v>
      </c>
      <c r="D2023" s="26" t="s">
        <v>64</v>
      </c>
      <c r="E2023" s="28">
        <v>2.5000000000000001E-2</v>
      </c>
      <c r="F2023" s="28">
        <v>3.5999999999999997E-2</v>
      </c>
      <c r="G2023" s="28">
        <v>69</v>
      </c>
      <c r="H2023" s="28">
        <v>67</v>
      </c>
      <c r="I2023" s="28">
        <v>0.38500000000000001</v>
      </c>
      <c r="J2023" s="28">
        <v>0.57499999999999996</v>
      </c>
      <c r="K2023" s="28">
        <v>0.04</v>
      </c>
      <c r="L2023" s="28">
        <v>105686</v>
      </c>
      <c r="M2023" s="28">
        <v>0.223</v>
      </c>
    </row>
    <row r="2024" spans="1:13" ht="15.75" customHeight="1" x14ac:dyDescent="0.25">
      <c r="A2024" s="15">
        <v>2023</v>
      </c>
      <c r="B2024" s="13" t="s">
        <v>221</v>
      </c>
      <c r="C2024" s="13" t="s">
        <v>229</v>
      </c>
      <c r="D2024" s="26" t="s">
        <v>65</v>
      </c>
      <c r="E2024" s="28">
        <v>2.5000000000000001E-2</v>
      </c>
      <c r="F2024" s="28">
        <v>3.5000000000000003E-2</v>
      </c>
      <c r="G2024" s="28">
        <v>69</v>
      </c>
      <c r="H2024" s="28">
        <v>67</v>
      </c>
      <c r="I2024" s="28">
        <v>0.38200000000000001</v>
      </c>
      <c r="J2024" s="28">
        <v>0.57899999999999996</v>
      </c>
      <c r="K2024" s="28">
        <v>3.9E-2</v>
      </c>
      <c r="L2024" s="28">
        <v>105097</v>
      </c>
      <c r="M2024" s="28">
        <v>0.223</v>
      </c>
    </row>
    <row r="2025" spans="1:13" ht="15.75" customHeight="1" x14ac:dyDescent="0.25">
      <c r="A2025" s="15">
        <v>2024</v>
      </c>
      <c r="B2025" s="13" t="s">
        <v>221</v>
      </c>
      <c r="C2025" s="13" t="s">
        <v>229</v>
      </c>
      <c r="D2025" s="26" t="s">
        <v>66</v>
      </c>
      <c r="E2025" s="28">
        <v>2.4E-2</v>
      </c>
      <c r="F2025" s="28">
        <v>3.4000000000000002E-2</v>
      </c>
      <c r="G2025" s="28">
        <v>69</v>
      </c>
      <c r="H2025" s="28">
        <v>68</v>
      </c>
      <c r="I2025" s="28">
        <v>0.378</v>
      </c>
      <c r="J2025" s="28">
        <v>0.58299999999999996</v>
      </c>
      <c r="K2025" s="28">
        <v>3.9E-2</v>
      </c>
      <c r="L2025" s="28">
        <v>104498</v>
      </c>
      <c r="M2025" s="28">
        <v>0.223</v>
      </c>
    </row>
    <row r="2026" spans="1:13" ht="15.75" customHeight="1" x14ac:dyDescent="0.25">
      <c r="A2026" s="15">
        <v>2025</v>
      </c>
      <c r="B2026" s="13" t="s">
        <v>221</v>
      </c>
      <c r="C2026" s="13" t="s">
        <v>229</v>
      </c>
      <c r="D2026" s="26" t="s">
        <v>67</v>
      </c>
      <c r="E2026" s="28">
        <v>2.4E-2</v>
      </c>
      <c r="F2026" s="28">
        <v>3.3000000000000002E-2</v>
      </c>
      <c r="G2026" s="28">
        <v>69</v>
      </c>
      <c r="H2026" s="28">
        <v>68</v>
      </c>
      <c r="I2026" s="28">
        <v>0.374</v>
      </c>
      <c r="J2026" s="28">
        <v>0.58799999999999997</v>
      </c>
      <c r="K2026" s="28">
        <v>3.9E-2</v>
      </c>
      <c r="L2026" s="28">
        <v>103983</v>
      </c>
      <c r="M2026" s="28">
        <v>0.223</v>
      </c>
    </row>
    <row r="2027" spans="1:13" ht="15.75" customHeight="1" x14ac:dyDescent="0.25">
      <c r="A2027" s="15">
        <v>2026</v>
      </c>
      <c r="B2027" s="13" t="s">
        <v>221</v>
      </c>
      <c r="C2027" s="13" t="s">
        <v>229</v>
      </c>
      <c r="D2027" s="26" t="s">
        <v>68</v>
      </c>
      <c r="E2027" s="28">
        <v>2.4E-2</v>
      </c>
      <c r="F2027" s="28">
        <v>3.3000000000000002E-2</v>
      </c>
      <c r="G2027" s="28">
        <v>69</v>
      </c>
      <c r="H2027" s="28">
        <v>68</v>
      </c>
      <c r="I2027" s="28">
        <v>0.36899999999999999</v>
      </c>
      <c r="J2027" s="28">
        <v>0.59299999999999997</v>
      </c>
      <c r="K2027" s="28">
        <v>3.7999999999999999E-2</v>
      </c>
      <c r="L2027" s="28">
        <v>103619</v>
      </c>
      <c r="M2027" s="28">
        <v>0.223</v>
      </c>
    </row>
    <row r="2028" spans="1:13" ht="15.75" customHeight="1" x14ac:dyDescent="0.25">
      <c r="A2028" s="15">
        <v>2027</v>
      </c>
      <c r="B2028" s="13" t="s">
        <v>221</v>
      </c>
      <c r="C2028" s="13" t="s">
        <v>229</v>
      </c>
      <c r="D2028" s="26" t="s">
        <v>69</v>
      </c>
      <c r="E2028" s="28">
        <v>2.4E-2</v>
      </c>
      <c r="F2028" s="28">
        <v>3.2000000000000001E-2</v>
      </c>
      <c r="G2028" s="28">
        <v>70</v>
      </c>
      <c r="H2028" s="28">
        <v>68</v>
      </c>
      <c r="I2028" s="28">
        <v>0.36399999999999999</v>
      </c>
      <c r="J2028" s="28">
        <v>0.59699999999999998</v>
      </c>
      <c r="K2028" s="28">
        <v>3.9E-2</v>
      </c>
      <c r="L2028" s="28">
        <v>103424</v>
      </c>
      <c r="M2028" s="28">
        <v>0.223</v>
      </c>
    </row>
    <row r="2029" spans="1:13" ht="15.75" customHeight="1" x14ac:dyDescent="0.25">
      <c r="A2029" s="15">
        <v>2028</v>
      </c>
      <c r="B2029" s="13" t="s">
        <v>221</v>
      </c>
      <c r="C2029" s="13" t="s">
        <v>229</v>
      </c>
      <c r="D2029" s="26" t="s">
        <v>70</v>
      </c>
      <c r="E2029" s="28">
        <v>2.4E-2</v>
      </c>
      <c r="F2029" s="28">
        <v>3.1E-2</v>
      </c>
      <c r="G2029" s="28">
        <v>70</v>
      </c>
      <c r="H2029" s="28">
        <v>68</v>
      </c>
      <c r="I2029" s="28">
        <v>0.35799999999999998</v>
      </c>
      <c r="J2029" s="28">
        <v>0.60199999999999998</v>
      </c>
      <c r="K2029" s="28">
        <v>3.9E-2</v>
      </c>
      <c r="L2029" s="28">
        <v>103395</v>
      </c>
      <c r="M2029" s="28">
        <v>0.223</v>
      </c>
    </row>
    <row r="2030" spans="1:13" ht="15.75" customHeight="1" x14ac:dyDescent="0.25">
      <c r="A2030" s="15">
        <v>2029</v>
      </c>
      <c r="B2030" s="13" t="s">
        <v>221</v>
      </c>
      <c r="C2030" s="13" t="s">
        <v>230</v>
      </c>
      <c r="D2030" s="26" t="s">
        <v>58</v>
      </c>
      <c r="E2030" s="28">
        <v>2.1000000000000001E-2</v>
      </c>
      <c r="F2030" s="13"/>
      <c r="G2030" s="28">
        <v>78</v>
      </c>
      <c r="H2030" s="28">
        <v>72</v>
      </c>
      <c r="I2030" s="28">
        <v>0.28699999999999998</v>
      </c>
      <c r="J2030" s="28">
        <v>0.65400000000000003</v>
      </c>
      <c r="K2030" s="28">
        <v>5.8999999999999997E-2</v>
      </c>
      <c r="L2030" s="28">
        <v>213230</v>
      </c>
      <c r="M2030" s="28">
        <v>0.61799999999999999</v>
      </c>
    </row>
    <row r="2031" spans="1:13" ht="15.75" customHeight="1" x14ac:dyDescent="0.25">
      <c r="A2031" s="15">
        <v>2030</v>
      </c>
      <c r="B2031" s="13" t="s">
        <v>221</v>
      </c>
      <c r="C2031" s="13" t="s">
        <v>230</v>
      </c>
      <c r="D2031" s="26" t="s">
        <v>59</v>
      </c>
      <c r="E2031" s="28">
        <v>0.02</v>
      </c>
      <c r="F2031" s="13"/>
      <c r="G2031" s="28">
        <v>78</v>
      </c>
      <c r="H2031" s="28">
        <v>72</v>
      </c>
      <c r="I2031" s="28">
        <v>0.28399999999999997</v>
      </c>
      <c r="J2031" s="28">
        <v>0.65500000000000003</v>
      </c>
      <c r="K2031" s="28">
        <v>6.0999999999999999E-2</v>
      </c>
      <c r="L2031" s="28">
        <v>217324</v>
      </c>
      <c r="M2031" s="28">
        <v>0.622</v>
      </c>
    </row>
    <row r="2032" spans="1:13" ht="15.75" customHeight="1" x14ac:dyDescent="0.25">
      <c r="A2032" s="15">
        <v>2031</v>
      </c>
      <c r="B2032" s="13" t="s">
        <v>221</v>
      </c>
      <c r="C2032" s="13" t="s">
        <v>230</v>
      </c>
      <c r="D2032" s="26" t="s">
        <v>60</v>
      </c>
      <c r="E2032" s="28">
        <v>1.9E-2</v>
      </c>
      <c r="F2032" s="13"/>
      <c r="G2032" s="28">
        <v>79</v>
      </c>
      <c r="H2032" s="28">
        <v>71</v>
      </c>
      <c r="I2032" s="28">
        <v>0.28100000000000003</v>
      </c>
      <c r="J2032" s="28">
        <v>0.65700000000000003</v>
      </c>
      <c r="K2032" s="28">
        <v>6.2E-2</v>
      </c>
      <c r="L2032" s="28">
        <v>221490</v>
      </c>
      <c r="M2032" s="28">
        <v>0.626</v>
      </c>
    </row>
    <row r="2033" spans="1:13" ht="15.75" customHeight="1" x14ac:dyDescent="0.25">
      <c r="A2033" s="15">
        <v>2032</v>
      </c>
      <c r="B2033" s="13" t="s">
        <v>221</v>
      </c>
      <c r="C2033" s="13" t="s">
        <v>230</v>
      </c>
      <c r="D2033" s="26" t="s">
        <v>61</v>
      </c>
      <c r="E2033" s="28">
        <v>1.7999999999999999E-2</v>
      </c>
      <c r="F2033" s="13"/>
      <c r="G2033" s="28">
        <v>79</v>
      </c>
      <c r="H2033" s="28">
        <v>72</v>
      </c>
      <c r="I2033" s="28">
        <v>0.27800000000000002</v>
      </c>
      <c r="J2033" s="28">
        <v>0.65900000000000003</v>
      </c>
      <c r="K2033" s="28">
        <v>6.3E-2</v>
      </c>
      <c r="L2033" s="28">
        <v>225735</v>
      </c>
      <c r="M2033" s="28">
        <v>0.629</v>
      </c>
    </row>
    <row r="2034" spans="1:13" ht="15.75" customHeight="1" x14ac:dyDescent="0.25">
      <c r="A2034" s="15">
        <v>2033</v>
      </c>
      <c r="B2034" s="13" t="s">
        <v>221</v>
      </c>
      <c r="C2034" s="13" t="s">
        <v>230</v>
      </c>
      <c r="D2034" s="26" t="s">
        <v>62</v>
      </c>
      <c r="E2034" s="28">
        <v>1.7000000000000001E-2</v>
      </c>
      <c r="F2034" s="13"/>
      <c r="G2034" s="28">
        <v>79</v>
      </c>
      <c r="H2034" s="28">
        <v>72</v>
      </c>
      <c r="I2034" s="28">
        <v>0.27400000000000002</v>
      </c>
      <c r="J2034" s="28">
        <v>0.66100000000000003</v>
      </c>
      <c r="K2034" s="28">
        <v>6.6000000000000003E-2</v>
      </c>
      <c r="L2034" s="28">
        <v>230068</v>
      </c>
      <c r="M2034" s="28">
        <v>0.63300000000000001</v>
      </c>
    </row>
    <row r="2035" spans="1:13" ht="15.75" customHeight="1" x14ac:dyDescent="0.25">
      <c r="A2035" s="15">
        <v>2034</v>
      </c>
      <c r="B2035" s="13" t="s">
        <v>221</v>
      </c>
      <c r="C2035" s="13" t="s">
        <v>230</v>
      </c>
      <c r="D2035" s="26" t="s">
        <v>63</v>
      </c>
      <c r="E2035" s="28">
        <v>1.7000000000000001E-2</v>
      </c>
      <c r="F2035" s="13"/>
      <c r="G2035" s="28">
        <v>79</v>
      </c>
      <c r="H2035" s="28">
        <v>72</v>
      </c>
      <c r="I2035" s="28">
        <v>0.26900000000000002</v>
      </c>
      <c r="J2035" s="28">
        <v>0.66200000000000003</v>
      </c>
      <c r="K2035" s="28">
        <v>6.9000000000000006E-2</v>
      </c>
      <c r="L2035" s="28">
        <v>234393</v>
      </c>
      <c r="M2035" s="28">
        <v>0.64</v>
      </c>
    </row>
    <row r="2036" spans="1:13" ht="15.75" customHeight="1" x14ac:dyDescent="0.25">
      <c r="A2036" s="15">
        <v>2035</v>
      </c>
      <c r="B2036" s="13" t="s">
        <v>221</v>
      </c>
      <c r="C2036" s="13" t="s">
        <v>230</v>
      </c>
      <c r="D2036" s="26" t="s">
        <v>64</v>
      </c>
      <c r="E2036" s="28">
        <v>1.7999999999999999E-2</v>
      </c>
      <c r="F2036" s="13"/>
      <c r="G2036" s="28">
        <v>80</v>
      </c>
      <c r="H2036" s="28">
        <v>73</v>
      </c>
      <c r="I2036" s="28">
        <v>0.26200000000000001</v>
      </c>
      <c r="J2036" s="28">
        <v>0.66400000000000003</v>
      </c>
      <c r="K2036" s="28">
        <v>7.3999999999999996E-2</v>
      </c>
      <c r="L2036" s="28">
        <v>238459</v>
      </c>
      <c r="M2036" s="28">
        <v>0.64600000000000002</v>
      </c>
    </row>
    <row r="2037" spans="1:13" ht="15.75" customHeight="1" x14ac:dyDescent="0.25">
      <c r="A2037" s="15">
        <v>2036</v>
      </c>
      <c r="B2037" s="13" t="s">
        <v>221</v>
      </c>
      <c r="C2037" s="13" t="s">
        <v>230</v>
      </c>
      <c r="D2037" s="26" t="s">
        <v>65</v>
      </c>
      <c r="E2037" s="28">
        <v>1.7000000000000001E-2</v>
      </c>
      <c r="F2037" s="13"/>
      <c r="G2037" s="28">
        <v>80</v>
      </c>
      <c r="H2037" s="28">
        <v>72</v>
      </c>
      <c r="I2037" s="28">
        <v>0.255</v>
      </c>
      <c r="J2037" s="28">
        <v>0.66500000000000004</v>
      </c>
      <c r="K2037" s="28">
        <v>0.08</v>
      </c>
      <c r="L2037" s="28">
        <v>242400</v>
      </c>
      <c r="M2037" s="28">
        <v>0.65300000000000002</v>
      </c>
    </row>
    <row r="2038" spans="1:13" ht="15.75" customHeight="1" x14ac:dyDescent="0.25">
      <c r="A2038" s="15">
        <v>2037</v>
      </c>
      <c r="B2038" s="13" t="s">
        <v>221</v>
      </c>
      <c r="C2038" s="13" t="s">
        <v>230</v>
      </c>
      <c r="D2038" s="26" t="s">
        <v>66</v>
      </c>
      <c r="E2038" s="28">
        <v>1.6E-2</v>
      </c>
      <c r="F2038" s="13"/>
      <c r="G2038" s="28">
        <v>81</v>
      </c>
      <c r="H2038" s="28">
        <v>72</v>
      </c>
      <c r="I2038" s="28">
        <v>0.248</v>
      </c>
      <c r="J2038" s="28">
        <v>0.66700000000000004</v>
      </c>
      <c r="K2038" s="28">
        <v>8.5999999999999993E-2</v>
      </c>
      <c r="L2038" s="28">
        <v>243985</v>
      </c>
      <c r="M2038" s="28">
        <v>0.66</v>
      </c>
    </row>
    <row r="2039" spans="1:13" ht="15.75" customHeight="1" x14ac:dyDescent="0.25">
      <c r="A2039" s="15">
        <v>2038</v>
      </c>
      <c r="B2039" s="13" t="s">
        <v>221</v>
      </c>
      <c r="C2039" s="13" t="s">
        <v>230</v>
      </c>
      <c r="D2039" s="26" t="s">
        <v>67</v>
      </c>
      <c r="E2039" s="28">
        <v>1.6E-2</v>
      </c>
      <c r="F2039" s="13"/>
      <c r="G2039" s="28">
        <v>81</v>
      </c>
      <c r="H2039" s="28">
        <v>72</v>
      </c>
      <c r="I2039" s="28">
        <v>0.24099999999999999</v>
      </c>
      <c r="J2039" s="28">
        <v>0.66800000000000004</v>
      </c>
      <c r="K2039" s="28">
        <v>9.0999999999999998E-2</v>
      </c>
      <c r="L2039" s="28">
        <v>245580</v>
      </c>
      <c r="M2039" s="28">
        <v>0.66600000000000004</v>
      </c>
    </row>
    <row r="2040" spans="1:13" ht="15.75" customHeight="1" x14ac:dyDescent="0.25">
      <c r="A2040" s="15">
        <v>2039</v>
      </c>
      <c r="B2040" s="13" t="s">
        <v>221</v>
      </c>
      <c r="C2040" s="13" t="s">
        <v>230</v>
      </c>
      <c r="D2040" s="26" t="s">
        <v>68</v>
      </c>
      <c r="E2040" s="28">
        <v>1.7000000000000001E-2</v>
      </c>
      <c r="F2040" s="13"/>
      <c r="G2040" s="28">
        <v>79</v>
      </c>
      <c r="H2040" s="28">
        <v>73</v>
      </c>
      <c r="I2040" s="28">
        <v>0.23499999999999999</v>
      </c>
      <c r="J2040" s="28">
        <v>0.67</v>
      </c>
      <c r="K2040" s="28">
        <v>9.5000000000000001E-2</v>
      </c>
      <c r="L2040" s="28">
        <v>250000</v>
      </c>
      <c r="M2040" s="28">
        <v>0.67300000000000004</v>
      </c>
    </row>
    <row r="2041" spans="1:13" ht="15.75" customHeight="1" x14ac:dyDescent="0.25">
      <c r="A2041" s="15">
        <v>2040</v>
      </c>
      <c r="B2041" s="13" t="s">
        <v>221</v>
      </c>
      <c r="C2041" s="13" t="s">
        <v>230</v>
      </c>
      <c r="D2041" s="26" t="s">
        <v>69</v>
      </c>
      <c r="E2041" s="28">
        <v>1.6E-2</v>
      </c>
      <c r="F2041" s="13"/>
      <c r="G2041" s="28">
        <v>79</v>
      </c>
      <c r="H2041" s="28">
        <v>73</v>
      </c>
      <c r="I2041" s="28">
        <v>0.23100000000000001</v>
      </c>
      <c r="J2041" s="28">
        <v>0.67100000000000004</v>
      </c>
      <c r="K2041" s="28">
        <v>9.8000000000000004E-2</v>
      </c>
      <c r="L2041" s="28">
        <v>254000</v>
      </c>
      <c r="M2041" s="28">
        <v>0.67900000000000005</v>
      </c>
    </row>
    <row r="2042" spans="1:13" ht="15.75" customHeight="1" x14ac:dyDescent="0.25">
      <c r="A2042" s="15">
        <v>2041</v>
      </c>
      <c r="B2042" s="13" t="s">
        <v>221</v>
      </c>
      <c r="C2042" s="13" t="s">
        <v>230</v>
      </c>
      <c r="D2042" s="26" t="s">
        <v>70</v>
      </c>
      <c r="E2042" s="28">
        <v>1.6E-2</v>
      </c>
      <c r="F2042" s="13"/>
      <c r="G2042" s="28">
        <v>79</v>
      </c>
      <c r="H2042" s="28">
        <v>73</v>
      </c>
      <c r="I2042" s="28">
        <v>0.22800000000000001</v>
      </c>
      <c r="J2042" s="28">
        <v>0.67300000000000004</v>
      </c>
      <c r="K2042" s="28">
        <v>9.9000000000000005E-2</v>
      </c>
      <c r="L2042" s="28">
        <v>258000</v>
      </c>
      <c r="M2042" s="28">
        <v>0.68500000000000005</v>
      </c>
    </row>
    <row r="2043" spans="1:13" ht="15.75" customHeight="1" x14ac:dyDescent="0.25">
      <c r="A2043" s="15">
        <v>2042</v>
      </c>
      <c r="B2043" s="13" t="s">
        <v>221</v>
      </c>
      <c r="C2043" s="13" t="s">
        <v>231</v>
      </c>
      <c r="D2043" s="26" t="s">
        <v>58</v>
      </c>
      <c r="E2043" s="28">
        <v>1.4999999999999999E-2</v>
      </c>
      <c r="F2043" s="28">
        <v>6.0000000000000001E-3</v>
      </c>
      <c r="G2043" s="28">
        <v>81</v>
      </c>
      <c r="H2043" s="28">
        <v>76</v>
      </c>
      <c r="I2043" s="28">
        <v>0.22700000000000001</v>
      </c>
      <c r="J2043" s="28">
        <v>0.65500000000000003</v>
      </c>
      <c r="K2043" s="28">
        <v>0.11799999999999999</v>
      </c>
      <c r="L2043" s="28">
        <v>3857700</v>
      </c>
      <c r="M2043" s="28">
        <v>0.85699999999999998</v>
      </c>
    </row>
    <row r="2044" spans="1:13" ht="15.75" customHeight="1" x14ac:dyDescent="0.25">
      <c r="A2044" s="15">
        <v>2043</v>
      </c>
      <c r="B2044" s="13" t="s">
        <v>221</v>
      </c>
      <c r="C2044" s="13" t="s">
        <v>231</v>
      </c>
      <c r="D2044" s="26" t="s">
        <v>59</v>
      </c>
      <c r="E2044" s="28">
        <v>1.4E-2</v>
      </c>
      <c r="F2044" s="28">
        <v>6.0000000000000001E-3</v>
      </c>
      <c r="G2044" s="28">
        <v>81</v>
      </c>
      <c r="H2044" s="28">
        <v>76</v>
      </c>
      <c r="I2044" s="28">
        <v>0.22500000000000001</v>
      </c>
      <c r="J2044" s="28">
        <v>0.65700000000000003</v>
      </c>
      <c r="K2044" s="28">
        <v>0.11799999999999999</v>
      </c>
      <c r="L2044" s="28">
        <v>3880500</v>
      </c>
      <c r="M2044" s="28">
        <v>0.85799999999999998</v>
      </c>
    </row>
    <row r="2045" spans="1:13" ht="15.75" customHeight="1" x14ac:dyDescent="0.25">
      <c r="A2045" s="15">
        <v>2044</v>
      </c>
      <c r="B2045" s="13" t="s">
        <v>221</v>
      </c>
      <c r="C2045" s="13" t="s">
        <v>231</v>
      </c>
      <c r="D2045" s="26" t="s">
        <v>60</v>
      </c>
      <c r="E2045" s="28">
        <v>1.4E-2</v>
      </c>
      <c r="F2045" s="28">
        <v>6.0000000000000001E-3</v>
      </c>
      <c r="G2045" s="28">
        <v>81</v>
      </c>
      <c r="H2045" s="28">
        <v>77</v>
      </c>
      <c r="I2045" s="28">
        <v>0.223</v>
      </c>
      <c r="J2045" s="28">
        <v>0.65900000000000003</v>
      </c>
      <c r="K2045" s="28">
        <v>0.11799999999999999</v>
      </c>
      <c r="L2045" s="28">
        <v>3948500</v>
      </c>
      <c r="M2045" s="28">
        <v>0.85899999999999999</v>
      </c>
    </row>
    <row r="2046" spans="1:13" ht="15.75" customHeight="1" x14ac:dyDescent="0.25">
      <c r="A2046" s="15">
        <v>2045</v>
      </c>
      <c r="B2046" s="13" t="s">
        <v>221</v>
      </c>
      <c r="C2046" s="13" t="s">
        <v>231</v>
      </c>
      <c r="D2046" s="26" t="s">
        <v>61</v>
      </c>
      <c r="E2046" s="28">
        <v>1.4E-2</v>
      </c>
      <c r="F2046" s="28">
        <v>6.0000000000000001E-3</v>
      </c>
      <c r="G2046" s="28">
        <v>81</v>
      </c>
      <c r="H2046" s="28">
        <v>77</v>
      </c>
      <c r="I2046" s="28">
        <v>0.221</v>
      </c>
      <c r="J2046" s="28">
        <v>0.66100000000000003</v>
      </c>
      <c r="K2046" s="28">
        <v>0.11899999999999999</v>
      </c>
      <c r="L2046" s="28">
        <v>4027200</v>
      </c>
      <c r="M2046" s="28">
        <v>0.86</v>
      </c>
    </row>
    <row r="2047" spans="1:13" ht="15.75" customHeight="1" x14ac:dyDescent="0.25">
      <c r="A2047" s="15">
        <v>2046</v>
      </c>
      <c r="B2047" s="13" t="s">
        <v>221</v>
      </c>
      <c r="C2047" s="13" t="s">
        <v>231</v>
      </c>
      <c r="D2047" s="26" t="s">
        <v>62</v>
      </c>
      <c r="E2047" s="28">
        <v>1.4E-2</v>
      </c>
      <c r="F2047" s="28">
        <v>6.0000000000000001E-3</v>
      </c>
      <c r="G2047" s="28">
        <v>82</v>
      </c>
      <c r="H2047" s="28">
        <v>78</v>
      </c>
      <c r="I2047" s="28">
        <v>0.218</v>
      </c>
      <c r="J2047" s="28">
        <v>0.66300000000000003</v>
      </c>
      <c r="K2047" s="28">
        <v>0.11899999999999999</v>
      </c>
      <c r="L2047" s="28">
        <v>4087500</v>
      </c>
      <c r="M2047" s="28">
        <v>0.86</v>
      </c>
    </row>
    <row r="2048" spans="1:13" ht="15.75" customHeight="1" x14ac:dyDescent="0.25">
      <c r="A2048" s="15">
        <v>2047</v>
      </c>
      <c r="B2048" s="13" t="s">
        <v>221</v>
      </c>
      <c r="C2048" s="13" t="s">
        <v>231</v>
      </c>
      <c r="D2048" s="26" t="s">
        <v>63</v>
      </c>
      <c r="E2048" s="28">
        <v>1.4E-2</v>
      </c>
      <c r="F2048" s="28">
        <v>5.0000000000000001E-3</v>
      </c>
      <c r="G2048" s="28">
        <v>82</v>
      </c>
      <c r="H2048" s="28">
        <v>78</v>
      </c>
      <c r="I2048" s="28">
        <v>0.215</v>
      </c>
      <c r="J2048" s="28">
        <v>0.66400000000000003</v>
      </c>
      <c r="K2048" s="28">
        <v>0.12</v>
      </c>
      <c r="L2048" s="28">
        <v>4133900</v>
      </c>
      <c r="M2048" s="28">
        <v>0.86099999999999999</v>
      </c>
    </row>
    <row r="2049" spans="1:13" ht="15.75" customHeight="1" x14ac:dyDescent="0.25">
      <c r="A2049" s="15">
        <v>2048</v>
      </c>
      <c r="B2049" s="13" t="s">
        <v>221</v>
      </c>
      <c r="C2049" s="13" t="s">
        <v>231</v>
      </c>
      <c r="D2049" s="26" t="s">
        <v>64</v>
      </c>
      <c r="E2049" s="28">
        <v>1.4E-2</v>
      </c>
      <c r="F2049" s="28">
        <v>5.0000000000000001E-3</v>
      </c>
      <c r="G2049" s="28">
        <v>82</v>
      </c>
      <c r="H2049" s="28">
        <v>78</v>
      </c>
      <c r="I2049" s="28">
        <v>0.21299999999999999</v>
      </c>
      <c r="J2049" s="28">
        <v>0.66600000000000004</v>
      </c>
      <c r="K2049" s="28">
        <v>0.121</v>
      </c>
      <c r="L2049" s="28">
        <v>4184600</v>
      </c>
      <c r="M2049" s="28">
        <v>0.86099999999999999</v>
      </c>
    </row>
    <row r="2050" spans="1:13" ht="15.75" customHeight="1" x14ac:dyDescent="0.25">
      <c r="A2050" s="15">
        <v>2049</v>
      </c>
      <c r="B2050" s="13" t="s">
        <v>221</v>
      </c>
      <c r="C2050" s="13" t="s">
        <v>231</v>
      </c>
      <c r="D2050" s="26" t="s">
        <v>65</v>
      </c>
      <c r="E2050" s="28">
        <v>1.4999999999999999E-2</v>
      </c>
      <c r="F2050" s="28">
        <v>5.0000000000000001E-3</v>
      </c>
      <c r="G2050" s="28">
        <v>82</v>
      </c>
      <c r="H2050" s="28">
        <v>78</v>
      </c>
      <c r="I2050" s="28">
        <v>0.21099999999999999</v>
      </c>
      <c r="J2050" s="28">
        <v>0.66600000000000004</v>
      </c>
      <c r="K2050" s="28">
        <v>0.123</v>
      </c>
      <c r="L2050" s="28">
        <v>4228300</v>
      </c>
      <c r="M2050" s="28">
        <v>0.86099999999999999</v>
      </c>
    </row>
    <row r="2051" spans="1:13" ht="15.75" customHeight="1" x14ac:dyDescent="0.25">
      <c r="A2051" s="15">
        <v>2050</v>
      </c>
      <c r="B2051" s="13" t="s">
        <v>221</v>
      </c>
      <c r="C2051" s="13" t="s">
        <v>231</v>
      </c>
      <c r="D2051" s="26" t="s">
        <v>66</v>
      </c>
      <c r="E2051" s="28">
        <v>1.4999999999999999E-2</v>
      </c>
      <c r="F2051" s="28">
        <v>5.0000000000000001E-3</v>
      </c>
      <c r="G2051" s="28">
        <v>82</v>
      </c>
      <c r="H2051" s="28">
        <v>78</v>
      </c>
      <c r="I2051" s="28">
        <v>0.20799999999999999</v>
      </c>
      <c r="J2051" s="28">
        <v>0.66600000000000004</v>
      </c>
      <c r="K2051" s="28">
        <v>0.125</v>
      </c>
      <c r="L2051" s="28">
        <v>4268900</v>
      </c>
      <c r="M2051" s="28">
        <v>0.86099999999999999</v>
      </c>
    </row>
    <row r="2052" spans="1:13" ht="15.75" customHeight="1" x14ac:dyDescent="0.25">
      <c r="A2052" s="15">
        <v>2051</v>
      </c>
      <c r="B2052" s="13" t="s">
        <v>221</v>
      </c>
      <c r="C2052" s="13" t="s">
        <v>231</v>
      </c>
      <c r="D2052" s="26" t="s">
        <v>67</v>
      </c>
      <c r="E2052" s="28">
        <v>1.4E-2</v>
      </c>
      <c r="F2052" s="28">
        <v>5.0000000000000001E-3</v>
      </c>
      <c r="G2052" s="28">
        <v>83</v>
      </c>
      <c r="H2052" s="28">
        <v>79</v>
      </c>
      <c r="I2052" s="28">
        <v>0.20699999999999999</v>
      </c>
      <c r="J2052" s="28">
        <v>0.66600000000000004</v>
      </c>
      <c r="K2052" s="28">
        <v>0.127</v>
      </c>
      <c r="L2052" s="28">
        <v>4315800</v>
      </c>
      <c r="M2052" s="28">
        <v>0.86099999999999999</v>
      </c>
    </row>
    <row r="2053" spans="1:13" ht="15.75" customHeight="1" x14ac:dyDescent="0.25">
      <c r="A2053" s="15">
        <v>2052</v>
      </c>
      <c r="B2053" s="13" t="s">
        <v>221</v>
      </c>
      <c r="C2053" s="13" t="s">
        <v>231</v>
      </c>
      <c r="D2053" s="26" t="s">
        <v>68</v>
      </c>
      <c r="E2053" s="28">
        <v>1.4999999999999999E-2</v>
      </c>
      <c r="F2053" s="28">
        <v>5.0000000000000001E-3</v>
      </c>
      <c r="G2053" s="28">
        <v>83</v>
      </c>
      <c r="H2053" s="28">
        <v>79</v>
      </c>
      <c r="I2053" s="28">
        <v>0.20499999999999999</v>
      </c>
      <c r="J2053" s="28">
        <v>0.66500000000000004</v>
      </c>
      <c r="K2053" s="28">
        <v>0.13</v>
      </c>
      <c r="L2053" s="28">
        <v>4367800</v>
      </c>
      <c r="M2053" s="28">
        <v>0.86199999999999999</v>
      </c>
    </row>
    <row r="2054" spans="1:13" ht="15.75" customHeight="1" x14ac:dyDescent="0.25">
      <c r="A2054" s="15">
        <v>2053</v>
      </c>
      <c r="B2054" s="13" t="s">
        <v>221</v>
      </c>
      <c r="C2054" s="13" t="s">
        <v>231</v>
      </c>
      <c r="D2054" s="26" t="s">
        <v>69</v>
      </c>
      <c r="E2054" s="28">
        <v>1.4E-2</v>
      </c>
      <c r="F2054" s="28">
        <v>5.0000000000000001E-3</v>
      </c>
      <c r="G2054" s="28">
        <v>83</v>
      </c>
      <c r="H2054" s="28">
        <v>79</v>
      </c>
      <c r="I2054" s="28">
        <v>0.20399999999999999</v>
      </c>
      <c r="J2054" s="28">
        <v>0.66300000000000003</v>
      </c>
      <c r="K2054" s="28">
        <v>0.13300000000000001</v>
      </c>
      <c r="L2054" s="28">
        <v>4405200</v>
      </c>
      <c r="M2054" s="28">
        <v>0.86199999999999999</v>
      </c>
    </row>
    <row r="2055" spans="1:13" ht="15.75" customHeight="1" x14ac:dyDescent="0.25">
      <c r="A2055" s="15">
        <v>2054</v>
      </c>
      <c r="B2055" s="13" t="s">
        <v>221</v>
      </c>
      <c r="C2055" s="13" t="s">
        <v>231</v>
      </c>
      <c r="D2055" s="26" t="s">
        <v>70</v>
      </c>
      <c r="E2055" s="28">
        <v>1.4E-2</v>
      </c>
      <c r="F2055" s="28">
        <v>5.0000000000000001E-3</v>
      </c>
      <c r="G2055" s="28">
        <v>83</v>
      </c>
      <c r="H2055" s="28">
        <v>79</v>
      </c>
      <c r="I2055" s="28">
        <v>0.20300000000000001</v>
      </c>
      <c r="J2055" s="28">
        <v>0.66100000000000003</v>
      </c>
      <c r="K2055" s="28">
        <v>0.13600000000000001</v>
      </c>
      <c r="L2055" s="28">
        <v>4433000</v>
      </c>
      <c r="M2055" s="28">
        <v>0.86199999999999999</v>
      </c>
    </row>
    <row r="2056" spans="1:13" ht="15.75" customHeight="1" x14ac:dyDescent="0.25">
      <c r="A2056" s="15">
        <v>2055</v>
      </c>
      <c r="B2056" s="13" t="s">
        <v>221</v>
      </c>
      <c r="C2056" s="13" t="s">
        <v>232</v>
      </c>
      <c r="D2056" s="26" t="s">
        <v>58</v>
      </c>
      <c r="E2056" s="28">
        <v>3.5000000000000003E-2</v>
      </c>
      <c r="F2056" s="28">
        <v>5.8000000000000003E-2</v>
      </c>
      <c r="G2056" s="28">
        <v>61</v>
      </c>
      <c r="H2056" s="28">
        <v>57</v>
      </c>
      <c r="I2056" s="28">
        <v>0.40200000000000002</v>
      </c>
      <c r="J2056" s="28">
        <v>0.57299999999999995</v>
      </c>
      <c r="K2056" s="28">
        <v>2.5000000000000001E-2</v>
      </c>
      <c r="L2056" s="28">
        <v>5379226</v>
      </c>
      <c r="M2056" s="28">
        <v>0.13200000000000001</v>
      </c>
    </row>
    <row r="2057" spans="1:13" ht="15.75" customHeight="1" x14ac:dyDescent="0.25">
      <c r="A2057" s="15">
        <v>2056</v>
      </c>
      <c r="B2057" s="13" t="s">
        <v>221</v>
      </c>
      <c r="C2057" s="13" t="s">
        <v>232</v>
      </c>
      <c r="D2057" s="26" t="s">
        <v>59</v>
      </c>
      <c r="E2057" s="28">
        <v>3.5000000000000003E-2</v>
      </c>
      <c r="F2057" s="28">
        <v>5.8000000000000003E-2</v>
      </c>
      <c r="G2057" s="28">
        <v>61</v>
      </c>
      <c r="H2057" s="28">
        <v>57</v>
      </c>
      <c r="I2057" s="28">
        <v>0.40200000000000002</v>
      </c>
      <c r="J2057" s="28">
        <v>0.57299999999999995</v>
      </c>
      <c r="K2057" s="28">
        <v>2.5000000000000001E-2</v>
      </c>
      <c r="L2057" s="28">
        <v>5518971</v>
      </c>
      <c r="M2057" s="28">
        <v>0.13200000000000001</v>
      </c>
    </row>
    <row r="2058" spans="1:13" ht="15.75" customHeight="1" x14ac:dyDescent="0.25">
      <c r="A2058" s="15">
        <v>2057</v>
      </c>
      <c r="B2058" s="13" t="s">
        <v>221</v>
      </c>
      <c r="C2058" s="13" t="s">
        <v>232</v>
      </c>
      <c r="D2058" s="26" t="s">
        <v>60</v>
      </c>
      <c r="E2058" s="28">
        <v>3.4000000000000002E-2</v>
      </c>
      <c r="F2058" s="28">
        <v>5.7000000000000002E-2</v>
      </c>
      <c r="G2058" s="28">
        <v>62</v>
      </c>
      <c r="H2058" s="28">
        <v>57</v>
      </c>
      <c r="I2058" s="28">
        <v>0.40200000000000002</v>
      </c>
      <c r="J2058" s="28">
        <v>0.57299999999999995</v>
      </c>
      <c r="K2058" s="28">
        <v>2.5000000000000001E-2</v>
      </c>
      <c r="L2058" s="28">
        <v>5660267</v>
      </c>
      <c r="M2058" s="28">
        <v>0.13200000000000001</v>
      </c>
    </row>
    <row r="2059" spans="1:13" ht="15.75" customHeight="1" x14ac:dyDescent="0.25">
      <c r="A2059" s="15">
        <v>2058</v>
      </c>
      <c r="B2059" s="13" t="s">
        <v>221</v>
      </c>
      <c r="C2059" s="13" t="s">
        <v>232</v>
      </c>
      <c r="D2059" s="26" t="s">
        <v>61</v>
      </c>
      <c r="E2059" s="28">
        <v>3.4000000000000002E-2</v>
      </c>
      <c r="F2059" s="28">
        <v>5.7000000000000002E-2</v>
      </c>
      <c r="G2059" s="28">
        <v>62</v>
      </c>
      <c r="H2059" s="28">
        <v>58</v>
      </c>
      <c r="I2059" s="28">
        <v>0.40100000000000002</v>
      </c>
      <c r="J2059" s="28">
        <v>0.57299999999999995</v>
      </c>
      <c r="K2059" s="28">
        <v>2.5999999999999999E-2</v>
      </c>
      <c r="L2059" s="28">
        <v>5803302</v>
      </c>
      <c r="M2059" s="28">
        <v>0.13100000000000001</v>
      </c>
    </row>
    <row r="2060" spans="1:13" ht="15.75" customHeight="1" x14ac:dyDescent="0.25">
      <c r="A2060" s="15">
        <v>2059</v>
      </c>
      <c r="B2060" s="13" t="s">
        <v>221</v>
      </c>
      <c r="C2060" s="13" t="s">
        <v>232</v>
      </c>
      <c r="D2060" s="26" t="s">
        <v>62</v>
      </c>
      <c r="E2060" s="28">
        <v>3.3000000000000002E-2</v>
      </c>
      <c r="F2060" s="28">
        <v>5.6000000000000001E-2</v>
      </c>
      <c r="G2060" s="28">
        <v>62</v>
      </c>
      <c r="H2060" s="28">
        <v>58</v>
      </c>
      <c r="I2060" s="28">
        <v>0.40100000000000002</v>
      </c>
      <c r="J2060" s="28">
        <v>0.57399999999999995</v>
      </c>
      <c r="K2060" s="28">
        <v>2.5999999999999999E-2</v>
      </c>
      <c r="L2060" s="28">
        <v>5948461</v>
      </c>
      <c r="M2060" s="28">
        <v>0.13100000000000001</v>
      </c>
    </row>
    <row r="2061" spans="1:13" ht="15.75" customHeight="1" x14ac:dyDescent="0.25">
      <c r="A2061" s="15">
        <v>2060</v>
      </c>
      <c r="B2061" s="13" t="s">
        <v>221</v>
      </c>
      <c r="C2061" s="13" t="s">
        <v>232</v>
      </c>
      <c r="D2061" s="26" t="s">
        <v>63</v>
      </c>
      <c r="E2061" s="28">
        <v>3.3000000000000002E-2</v>
      </c>
      <c r="F2061" s="28">
        <v>5.6000000000000001E-2</v>
      </c>
      <c r="G2061" s="28">
        <v>63</v>
      </c>
      <c r="H2061" s="28">
        <v>59</v>
      </c>
      <c r="I2061" s="28">
        <v>0.4</v>
      </c>
      <c r="J2061" s="28">
        <v>0.57399999999999995</v>
      </c>
      <c r="K2061" s="28">
        <v>2.5999999999999999E-2</v>
      </c>
      <c r="L2061" s="28">
        <v>6095959</v>
      </c>
      <c r="M2061" s="28">
        <v>0.13100000000000001</v>
      </c>
    </row>
    <row r="2062" spans="1:13" ht="15.75" customHeight="1" x14ac:dyDescent="0.25">
      <c r="A2062" s="15">
        <v>2061</v>
      </c>
      <c r="B2062" s="13" t="s">
        <v>221</v>
      </c>
      <c r="C2062" s="13" t="s">
        <v>232</v>
      </c>
      <c r="D2062" s="26" t="s">
        <v>64</v>
      </c>
      <c r="E2062" s="28">
        <v>3.2000000000000001E-2</v>
      </c>
      <c r="F2062" s="28">
        <v>5.5E-2</v>
      </c>
      <c r="G2062" s="28">
        <v>63</v>
      </c>
      <c r="H2062" s="28">
        <v>59</v>
      </c>
      <c r="I2062" s="28">
        <v>0.39900000000000002</v>
      </c>
      <c r="J2062" s="28">
        <v>0.57499999999999996</v>
      </c>
      <c r="K2062" s="28">
        <v>2.5999999999999999E-2</v>
      </c>
      <c r="L2062" s="28">
        <v>6245797</v>
      </c>
      <c r="M2062" s="28">
        <v>0.13100000000000001</v>
      </c>
    </row>
    <row r="2063" spans="1:13" ht="15.75" customHeight="1" x14ac:dyDescent="0.25">
      <c r="A2063" s="15">
        <v>2062</v>
      </c>
      <c r="B2063" s="13" t="s">
        <v>221</v>
      </c>
      <c r="C2063" s="13" t="s">
        <v>232</v>
      </c>
      <c r="D2063" s="26" t="s">
        <v>65</v>
      </c>
      <c r="E2063" s="28">
        <v>3.2000000000000001E-2</v>
      </c>
      <c r="F2063" s="28">
        <v>5.3999999999999999E-2</v>
      </c>
      <c r="G2063" s="28">
        <v>63</v>
      </c>
      <c r="H2063" s="28">
        <v>59</v>
      </c>
      <c r="I2063" s="28">
        <v>0.39700000000000002</v>
      </c>
      <c r="J2063" s="28">
        <v>0.57599999999999996</v>
      </c>
      <c r="K2063" s="28">
        <v>2.7E-2</v>
      </c>
      <c r="L2063" s="28">
        <v>6397623</v>
      </c>
      <c r="M2063" s="28">
        <v>0.13100000000000001</v>
      </c>
    </row>
    <row r="2064" spans="1:13" ht="15.75" customHeight="1" x14ac:dyDescent="0.25">
      <c r="A2064" s="15">
        <v>2063</v>
      </c>
      <c r="B2064" s="13" t="s">
        <v>221</v>
      </c>
      <c r="C2064" s="13" t="s">
        <v>232</v>
      </c>
      <c r="D2064" s="26" t="s">
        <v>66</v>
      </c>
      <c r="E2064" s="28">
        <v>3.1E-2</v>
      </c>
      <c r="F2064" s="28">
        <v>5.2999999999999999E-2</v>
      </c>
      <c r="G2064" s="28">
        <v>64</v>
      </c>
      <c r="H2064" s="28">
        <v>60</v>
      </c>
      <c r="I2064" s="28">
        <v>0.39500000000000002</v>
      </c>
      <c r="J2064" s="28">
        <v>0.57799999999999996</v>
      </c>
      <c r="K2064" s="28">
        <v>2.7E-2</v>
      </c>
      <c r="L2064" s="28">
        <v>6550877</v>
      </c>
      <c r="M2064" s="28">
        <v>0.13100000000000001</v>
      </c>
    </row>
    <row r="2065" spans="1:13" ht="15.75" customHeight="1" x14ac:dyDescent="0.25">
      <c r="A2065" s="15">
        <v>2064</v>
      </c>
      <c r="B2065" s="13" t="s">
        <v>221</v>
      </c>
      <c r="C2065" s="13" t="s">
        <v>232</v>
      </c>
      <c r="D2065" s="26" t="s">
        <v>67</v>
      </c>
      <c r="E2065" s="28">
        <v>3.1E-2</v>
      </c>
      <c r="F2065" s="28">
        <v>5.1999999999999998E-2</v>
      </c>
      <c r="G2065" s="28">
        <v>64</v>
      </c>
      <c r="H2065" s="28">
        <v>60</v>
      </c>
      <c r="I2065" s="28">
        <v>0.39300000000000002</v>
      </c>
      <c r="J2065" s="28">
        <v>0.57899999999999996</v>
      </c>
      <c r="K2065" s="28">
        <v>2.7E-2</v>
      </c>
      <c r="L2065" s="28">
        <v>6704829</v>
      </c>
      <c r="M2065" s="28">
        <v>0.13</v>
      </c>
    </row>
    <row r="2066" spans="1:13" ht="15.75" customHeight="1" x14ac:dyDescent="0.25">
      <c r="A2066" s="15">
        <v>2065</v>
      </c>
      <c r="B2066" s="13" t="s">
        <v>221</v>
      </c>
      <c r="C2066" s="13" t="s">
        <v>232</v>
      </c>
      <c r="D2066" s="26" t="s">
        <v>68</v>
      </c>
      <c r="E2066" s="28">
        <v>0.03</v>
      </c>
      <c r="F2066" s="28">
        <v>5.0999999999999997E-2</v>
      </c>
      <c r="G2066" s="28">
        <v>64</v>
      </c>
      <c r="H2066" s="28">
        <v>60</v>
      </c>
      <c r="I2066" s="28">
        <v>0.39100000000000001</v>
      </c>
      <c r="J2066" s="28">
        <v>0.58199999999999996</v>
      </c>
      <c r="K2066" s="28">
        <v>2.8000000000000001E-2</v>
      </c>
      <c r="L2066" s="28">
        <v>6858945</v>
      </c>
      <c r="M2066" s="28">
        <v>0.13</v>
      </c>
    </row>
    <row r="2067" spans="1:13" ht="15.75" customHeight="1" x14ac:dyDescent="0.25">
      <c r="A2067" s="15">
        <v>2066</v>
      </c>
      <c r="B2067" s="13" t="s">
        <v>221</v>
      </c>
      <c r="C2067" s="13" t="s">
        <v>232</v>
      </c>
      <c r="D2067" s="26" t="s">
        <v>69</v>
      </c>
      <c r="E2067" s="28">
        <v>0.03</v>
      </c>
      <c r="F2067" s="28">
        <v>0.05</v>
      </c>
      <c r="G2067" s="28">
        <v>64</v>
      </c>
      <c r="H2067" s="28">
        <v>60</v>
      </c>
      <c r="I2067" s="28">
        <v>0.38700000000000001</v>
      </c>
      <c r="J2067" s="28">
        <v>0.58399999999999996</v>
      </c>
      <c r="K2067" s="28">
        <v>2.8000000000000001E-2</v>
      </c>
      <c r="L2067" s="28">
        <v>7012977</v>
      </c>
      <c r="M2067" s="28">
        <v>0.13</v>
      </c>
    </row>
    <row r="2068" spans="1:13" ht="15.75" customHeight="1" x14ac:dyDescent="0.25">
      <c r="A2068" s="15">
        <v>2067</v>
      </c>
      <c r="B2068" s="13" t="s">
        <v>221</v>
      </c>
      <c r="C2068" s="13" t="s">
        <v>232</v>
      </c>
      <c r="D2068" s="26" t="s">
        <v>70</v>
      </c>
      <c r="E2068" s="28">
        <v>2.9000000000000001E-2</v>
      </c>
      <c r="F2068" s="28">
        <v>4.8000000000000001E-2</v>
      </c>
      <c r="G2068" s="28">
        <v>64</v>
      </c>
      <c r="H2068" s="28">
        <v>60</v>
      </c>
      <c r="I2068" s="28">
        <v>0.38400000000000001</v>
      </c>
      <c r="J2068" s="28">
        <v>0.58799999999999997</v>
      </c>
      <c r="K2068" s="28">
        <v>2.9000000000000001E-2</v>
      </c>
      <c r="L2068" s="28">
        <v>7167010</v>
      </c>
      <c r="M2068" s="28">
        <v>0.13</v>
      </c>
    </row>
    <row r="2069" spans="1:13" ht="15.75" customHeight="1" x14ac:dyDescent="0.25">
      <c r="A2069" s="15">
        <v>2068</v>
      </c>
      <c r="B2069" s="13" t="s">
        <v>221</v>
      </c>
      <c r="C2069" s="13" t="s">
        <v>233</v>
      </c>
      <c r="D2069" s="26" t="s">
        <v>58</v>
      </c>
      <c r="E2069" s="28">
        <v>3.1E-2</v>
      </c>
      <c r="F2069" s="28">
        <v>1.9E-2</v>
      </c>
      <c r="G2069" s="28">
        <v>73</v>
      </c>
      <c r="H2069" s="28">
        <v>66</v>
      </c>
      <c r="I2069" s="28">
        <v>0.40699999999999997</v>
      </c>
      <c r="J2069" s="28">
        <v>0.54800000000000004</v>
      </c>
      <c r="K2069" s="28">
        <v>4.4999999999999998E-2</v>
      </c>
      <c r="L2069" s="28">
        <v>174614</v>
      </c>
      <c r="M2069" s="28">
        <v>0.22</v>
      </c>
    </row>
    <row r="2070" spans="1:13" ht="15.75" customHeight="1" x14ac:dyDescent="0.25">
      <c r="A2070" s="15">
        <v>2069</v>
      </c>
      <c r="B2070" s="13" t="s">
        <v>221</v>
      </c>
      <c r="C2070" s="13" t="s">
        <v>233</v>
      </c>
      <c r="D2070" s="26" t="s">
        <v>59</v>
      </c>
      <c r="E2070" s="28">
        <v>0.03</v>
      </c>
      <c r="F2070" s="28">
        <v>1.7999999999999999E-2</v>
      </c>
      <c r="G2070" s="28">
        <v>73</v>
      </c>
      <c r="H2070" s="28">
        <v>67</v>
      </c>
      <c r="I2070" s="28">
        <v>0.40600000000000003</v>
      </c>
      <c r="J2070" s="28">
        <v>0.54900000000000004</v>
      </c>
      <c r="K2070" s="28">
        <v>4.4999999999999998E-2</v>
      </c>
      <c r="L2070" s="28">
        <v>175567</v>
      </c>
      <c r="M2070" s="28">
        <v>0.221</v>
      </c>
    </row>
    <row r="2071" spans="1:13" ht="15.75" customHeight="1" x14ac:dyDescent="0.25">
      <c r="A2071" s="15">
        <v>2070</v>
      </c>
      <c r="B2071" s="13" t="s">
        <v>221</v>
      </c>
      <c r="C2071" s="13" t="s">
        <v>233</v>
      </c>
      <c r="D2071" s="26" t="s">
        <v>60</v>
      </c>
      <c r="E2071" s="28">
        <v>0.03</v>
      </c>
      <c r="F2071" s="28">
        <v>1.7999999999999999E-2</v>
      </c>
      <c r="G2071" s="28">
        <v>73</v>
      </c>
      <c r="H2071" s="28">
        <v>67</v>
      </c>
      <c r="I2071" s="28">
        <v>0.40400000000000003</v>
      </c>
      <c r="J2071" s="28">
        <v>0.55000000000000004</v>
      </c>
      <c r="K2071" s="28">
        <v>4.5999999999999999E-2</v>
      </c>
      <c r="L2071" s="28">
        <v>176592</v>
      </c>
      <c r="M2071" s="28">
        <v>0.219</v>
      </c>
    </row>
    <row r="2072" spans="1:13" ht="15.75" customHeight="1" x14ac:dyDescent="0.25">
      <c r="A2072" s="15">
        <v>2071</v>
      </c>
      <c r="B2072" s="13" t="s">
        <v>221</v>
      </c>
      <c r="C2072" s="13" t="s">
        <v>233</v>
      </c>
      <c r="D2072" s="26" t="s">
        <v>61</v>
      </c>
      <c r="E2072" s="28">
        <v>0.03</v>
      </c>
      <c r="F2072" s="28">
        <v>1.7000000000000001E-2</v>
      </c>
      <c r="G2072" s="28">
        <v>74</v>
      </c>
      <c r="H2072" s="28">
        <v>67</v>
      </c>
      <c r="I2072" s="28">
        <v>0.40100000000000002</v>
      </c>
      <c r="J2072" s="28">
        <v>0.55200000000000005</v>
      </c>
      <c r="K2072" s="28">
        <v>4.7E-2</v>
      </c>
      <c r="L2072" s="28">
        <v>177677</v>
      </c>
      <c r="M2072" s="28">
        <v>0.217</v>
      </c>
    </row>
    <row r="2073" spans="1:13" ht="15.75" customHeight="1" x14ac:dyDescent="0.25">
      <c r="A2073" s="15">
        <v>2072</v>
      </c>
      <c r="B2073" s="13" t="s">
        <v>221</v>
      </c>
      <c r="C2073" s="13" t="s">
        <v>233</v>
      </c>
      <c r="D2073" s="26" t="s">
        <v>62</v>
      </c>
      <c r="E2073" s="28">
        <v>0.03</v>
      </c>
      <c r="F2073" s="28">
        <v>1.7000000000000001E-2</v>
      </c>
      <c r="G2073" s="28">
        <v>74</v>
      </c>
      <c r="H2073" s="28">
        <v>68</v>
      </c>
      <c r="I2073" s="28">
        <v>0.39800000000000002</v>
      </c>
      <c r="J2073" s="28">
        <v>0.55400000000000005</v>
      </c>
      <c r="K2073" s="28">
        <v>4.8000000000000001E-2</v>
      </c>
      <c r="L2073" s="28">
        <v>178794</v>
      </c>
      <c r="M2073" s="28">
        <v>0.215</v>
      </c>
    </row>
    <row r="2074" spans="1:13" ht="15.75" customHeight="1" x14ac:dyDescent="0.25">
      <c r="A2074" s="15">
        <v>2073</v>
      </c>
      <c r="B2074" s="13" t="s">
        <v>221</v>
      </c>
      <c r="C2074" s="13" t="s">
        <v>233</v>
      </c>
      <c r="D2074" s="26" t="s">
        <v>63</v>
      </c>
      <c r="E2074" s="28">
        <v>2.9000000000000001E-2</v>
      </c>
      <c r="F2074" s="28">
        <v>1.7000000000000001E-2</v>
      </c>
      <c r="G2074" s="28">
        <v>74</v>
      </c>
      <c r="H2074" s="28">
        <v>68</v>
      </c>
      <c r="I2074" s="28">
        <v>0.39600000000000002</v>
      </c>
      <c r="J2074" s="28">
        <v>0.55600000000000005</v>
      </c>
      <c r="K2074" s="28">
        <v>4.8000000000000001E-2</v>
      </c>
      <c r="L2074" s="28">
        <v>179928</v>
      </c>
      <c r="M2074" s="28">
        <v>0.21199999999999999</v>
      </c>
    </row>
    <row r="2075" spans="1:13" ht="15.75" customHeight="1" x14ac:dyDescent="0.25">
      <c r="A2075" s="15">
        <v>2074</v>
      </c>
      <c r="B2075" s="13" t="s">
        <v>221</v>
      </c>
      <c r="C2075" s="13" t="s">
        <v>233</v>
      </c>
      <c r="D2075" s="26" t="s">
        <v>64</v>
      </c>
      <c r="E2075" s="28">
        <v>2.9000000000000001E-2</v>
      </c>
      <c r="F2075" s="28">
        <v>1.6E-2</v>
      </c>
      <c r="G2075" s="28">
        <v>75</v>
      </c>
      <c r="H2075" s="28">
        <v>68</v>
      </c>
      <c r="I2075" s="28">
        <v>0.39300000000000002</v>
      </c>
      <c r="J2075" s="28">
        <v>0.55800000000000005</v>
      </c>
      <c r="K2075" s="28">
        <v>4.9000000000000002E-2</v>
      </c>
      <c r="L2075" s="28">
        <v>181073</v>
      </c>
      <c r="M2075" s="28">
        <v>0.21</v>
      </c>
    </row>
    <row r="2076" spans="1:13" ht="15.75" customHeight="1" x14ac:dyDescent="0.25">
      <c r="A2076" s="15">
        <v>2075</v>
      </c>
      <c r="B2076" s="13" t="s">
        <v>221</v>
      </c>
      <c r="C2076" s="13" t="s">
        <v>233</v>
      </c>
      <c r="D2076" s="26" t="s">
        <v>65</v>
      </c>
      <c r="E2076" s="28">
        <v>2.9000000000000001E-2</v>
      </c>
      <c r="F2076" s="28">
        <v>1.6E-2</v>
      </c>
      <c r="G2076" s="28">
        <v>75</v>
      </c>
      <c r="H2076" s="28">
        <v>68</v>
      </c>
      <c r="I2076" s="28">
        <v>0.39</v>
      </c>
      <c r="J2076" s="28">
        <v>0.56000000000000005</v>
      </c>
      <c r="K2076" s="28">
        <v>4.9000000000000002E-2</v>
      </c>
      <c r="L2076" s="28">
        <v>182240</v>
      </c>
      <c r="M2076" s="28">
        <v>0.20799999999999999</v>
      </c>
    </row>
    <row r="2077" spans="1:13" ht="15.75" customHeight="1" x14ac:dyDescent="0.25">
      <c r="A2077" s="15">
        <v>2076</v>
      </c>
      <c r="B2077" s="13" t="s">
        <v>221</v>
      </c>
      <c r="C2077" s="13" t="s">
        <v>233</v>
      </c>
      <c r="D2077" s="26" t="s">
        <v>66</v>
      </c>
      <c r="E2077" s="28">
        <v>2.9000000000000001E-2</v>
      </c>
      <c r="F2077" s="28">
        <v>1.6E-2</v>
      </c>
      <c r="G2077" s="28">
        <v>75</v>
      </c>
      <c r="H2077" s="28">
        <v>69</v>
      </c>
      <c r="I2077" s="28">
        <v>0.38800000000000001</v>
      </c>
      <c r="J2077" s="28">
        <v>0.56299999999999994</v>
      </c>
      <c r="K2077" s="28">
        <v>0.05</v>
      </c>
      <c r="L2077" s="28">
        <v>183444</v>
      </c>
      <c r="M2077" s="28">
        <v>0.20499999999999999</v>
      </c>
    </row>
    <row r="2078" spans="1:13" ht="15.75" customHeight="1" x14ac:dyDescent="0.25">
      <c r="A2078" s="15">
        <v>2077</v>
      </c>
      <c r="B2078" s="13" t="s">
        <v>221</v>
      </c>
      <c r="C2078" s="13" t="s">
        <v>233</v>
      </c>
      <c r="D2078" s="26" t="s">
        <v>67</v>
      </c>
      <c r="E2078" s="28">
        <v>2.8000000000000001E-2</v>
      </c>
      <c r="F2078" s="28">
        <v>1.6E-2</v>
      </c>
      <c r="G2078" s="28">
        <v>75</v>
      </c>
      <c r="H2078" s="28">
        <v>69</v>
      </c>
      <c r="I2078" s="28">
        <v>0.38500000000000001</v>
      </c>
      <c r="J2078" s="28">
        <v>0.56499999999999995</v>
      </c>
      <c r="K2078" s="28">
        <v>0.05</v>
      </c>
      <c r="L2078" s="28">
        <v>184704</v>
      </c>
      <c r="M2078" s="28">
        <v>0.20300000000000001</v>
      </c>
    </row>
    <row r="2079" spans="1:13" ht="15.75" customHeight="1" x14ac:dyDescent="0.25">
      <c r="A2079" s="15">
        <v>2078</v>
      </c>
      <c r="B2079" s="13" t="s">
        <v>221</v>
      </c>
      <c r="C2079" s="13" t="s">
        <v>233</v>
      </c>
      <c r="D2079" s="26" t="s">
        <v>68</v>
      </c>
      <c r="E2079" s="28">
        <v>2.8000000000000001E-2</v>
      </c>
      <c r="F2079" s="28">
        <v>1.6E-2</v>
      </c>
      <c r="G2079" s="28">
        <v>76</v>
      </c>
      <c r="H2079" s="28">
        <v>69</v>
      </c>
      <c r="I2079" s="28">
        <v>0.38300000000000001</v>
      </c>
      <c r="J2079" s="28">
        <v>0.56699999999999995</v>
      </c>
      <c r="K2079" s="28">
        <v>5.0999999999999997E-2</v>
      </c>
      <c r="L2079" s="28">
        <v>186029</v>
      </c>
      <c r="M2079" s="28">
        <v>0.20100000000000001</v>
      </c>
    </row>
    <row r="2080" spans="1:13" ht="15.75" customHeight="1" x14ac:dyDescent="0.25">
      <c r="A2080" s="15">
        <v>2079</v>
      </c>
      <c r="B2080" s="13" t="s">
        <v>221</v>
      </c>
      <c r="C2080" s="13" t="s">
        <v>233</v>
      </c>
      <c r="D2080" s="26" t="s">
        <v>69</v>
      </c>
      <c r="E2080" s="28">
        <v>2.7E-2</v>
      </c>
      <c r="F2080" s="28">
        <v>1.6E-2</v>
      </c>
      <c r="G2080" s="28">
        <v>76</v>
      </c>
      <c r="H2080" s="28">
        <v>70</v>
      </c>
      <c r="I2080" s="28">
        <v>0.38100000000000001</v>
      </c>
      <c r="J2080" s="28">
        <v>0.56899999999999995</v>
      </c>
      <c r="K2080" s="28">
        <v>5.0999999999999997E-2</v>
      </c>
      <c r="L2080" s="28">
        <v>187429</v>
      </c>
      <c r="M2080" s="28">
        <v>0.19900000000000001</v>
      </c>
    </row>
    <row r="2081" spans="1:13" ht="15.75" customHeight="1" x14ac:dyDescent="0.25">
      <c r="A2081" s="15">
        <v>2080</v>
      </c>
      <c r="B2081" s="13" t="s">
        <v>221</v>
      </c>
      <c r="C2081" s="13" t="s">
        <v>233</v>
      </c>
      <c r="D2081" s="26" t="s">
        <v>70</v>
      </c>
      <c r="E2081" s="28">
        <v>2.7E-2</v>
      </c>
      <c r="F2081" s="28">
        <v>1.6E-2</v>
      </c>
      <c r="G2081" s="28">
        <v>76</v>
      </c>
      <c r="H2081" s="28">
        <v>70</v>
      </c>
      <c r="I2081" s="28">
        <v>0.379</v>
      </c>
      <c r="J2081" s="28">
        <v>0.56999999999999995</v>
      </c>
      <c r="K2081" s="28">
        <v>5.0999999999999997E-2</v>
      </c>
      <c r="L2081" s="28">
        <v>188889</v>
      </c>
      <c r="M2081" s="28">
        <v>0.19600000000000001</v>
      </c>
    </row>
    <row r="2082" spans="1:13" ht="15.75" customHeight="1" x14ac:dyDescent="0.25">
      <c r="A2082" s="15">
        <v>2081</v>
      </c>
      <c r="B2082" s="13" t="s">
        <v>221</v>
      </c>
      <c r="C2082" s="13" t="s">
        <v>234</v>
      </c>
      <c r="D2082" s="26" t="s">
        <v>58</v>
      </c>
      <c r="E2082" s="28">
        <v>3.5999999999999997E-2</v>
      </c>
      <c r="F2082" s="28">
        <v>2.8000000000000001E-2</v>
      </c>
      <c r="G2082" s="28">
        <v>64</v>
      </c>
      <c r="H2082" s="28">
        <v>62</v>
      </c>
      <c r="I2082" s="28">
        <v>0.41899999999999998</v>
      </c>
      <c r="J2082" s="28">
        <v>0.55300000000000005</v>
      </c>
      <c r="K2082" s="28">
        <v>2.8000000000000001E-2</v>
      </c>
      <c r="L2082" s="28">
        <v>412336</v>
      </c>
      <c r="M2082" s="28">
        <v>0.158</v>
      </c>
    </row>
    <row r="2083" spans="1:13" ht="15.75" customHeight="1" x14ac:dyDescent="0.25">
      <c r="A2083" s="15">
        <v>2082</v>
      </c>
      <c r="B2083" s="13" t="s">
        <v>221</v>
      </c>
      <c r="C2083" s="13" t="s">
        <v>234</v>
      </c>
      <c r="D2083" s="26" t="s">
        <v>59</v>
      </c>
      <c r="E2083" s="28">
        <v>3.5000000000000003E-2</v>
      </c>
      <c r="F2083" s="28">
        <v>2.9000000000000001E-2</v>
      </c>
      <c r="G2083" s="28">
        <v>65</v>
      </c>
      <c r="H2083" s="28">
        <v>62</v>
      </c>
      <c r="I2083" s="28">
        <v>0.41799999999999998</v>
      </c>
      <c r="J2083" s="28">
        <v>0.55400000000000005</v>
      </c>
      <c r="K2083" s="28">
        <v>2.9000000000000001E-2</v>
      </c>
      <c r="L2083" s="28">
        <v>423529</v>
      </c>
      <c r="M2083" s="28">
        <v>0.16200000000000001</v>
      </c>
    </row>
    <row r="2084" spans="1:13" ht="15.75" customHeight="1" x14ac:dyDescent="0.25">
      <c r="A2084" s="15">
        <v>2083</v>
      </c>
      <c r="B2084" s="13" t="s">
        <v>221</v>
      </c>
      <c r="C2084" s="13" t="s">
        <v>234</v>
      </c>
      <c r="D2084" s="26" t="s">
        <v>60</v>
      </c>
      <c r="E2084" s="28">
        <v>3.5000000000000003E-2</v>
      </c>
      <c r="F2084" s="28">
        <v>2.9000000000000001E-2</v>
      </c>
      <c r="G2084" s="28">
        <v>66</v>
      </c>
      <c r="H2084" s="28">
        <v>63</v>
      </c>
      <c r="I2084" s="28">
        <v>0.41599999999999998</v>
      </c>
      <c r="J2084" s="28">
        <v>0.55500000000000005</v>
      </c>
      <c r="K2084" s="28">
        <v>2.9000000000000001E-2</v>
      </c>
      <c r="L2084" s="28">
        <v>434880</v>
      </c>
      <c r="M2084" s="28">
        <v>0.16600000000000001</v>
      </c>
    </row>
    <row r="2085" spans="1:13" ht="15.75" customHeight="1" x14ac:dyDescent="0.25">
      <c r="A2085" s="15">
        <v>2084</v>
      </c>
      <c r="B2085" s="13" t="s">
        <v>221</v>
      </c>
      <c r="C2085" s="13" t="s">
        <v>234</v>
      </c>
      <c r="D2085" s="26" t="s">
        <v>61</v>
      </c>
      <c r="E2085" s="28">
        <v>3.5000000000000003E-2</v>
      </c>
      <c r="F2085" s="28">
        <v>2.9000000000000001E-2</v>
      </c>
      <c r="G2085" s="28">
        <v>66</v>
      </c>
      <c r="H2085" s="28">
        <v>63</v>
      </c>
      <c r="I2085" s="28">
        <v>0.41499999999999998</v>
      </c>
      <c r="J2085" s="28">
        <v>0.55600000000000005</v>
      </c>
      <c r="K2085" s="28">
        <v>2.9000000000000001E-2</v>
      </c>
      <c r="L2085" s="28">
        <v>446335</v>
      </c>
      <c r="M2085" s="28">
        <v>0.17</v>
      </c>
    </row>
    <row r="2086" spans="1:13" ht="15.75" customHeight="1" x14ac:dyDescent="0.25">
      <c r="A2086" s="15">
        <v>2085</v>
      </c>
      <c r="B2086" s="13" t="s">
        <v>221</v>
      </c>
      <c r="C2086" s="13" t="s">
        <v>234</v>
      </c>
      <c r="D2086" s="26" t="s">
        <v>62</v>
      </c>
      <c r="E2086" s="28">
        <v>3.5000000000000003E-2</v>
      </c>
      <c r="F2086" s="28">
        <v>2.9000000000000001E-2</v>
      </c>
      <c r="G2086" s="28">
        <v>67</v>
      </c>
      <c r="H2086" s="28">
        <v>64</v>
      </c>
      <c r="I2086" s="28">
        <v>0.41399999999999998</v>
      </c>
      <c r="J2086" s="28">
        <v>0.55700000000000005</v>
      </c>
      <c r="K2086" s="28">
        <v>2.9000000000000001E-2</v>
      </c>
      <c r="L2086" s="28">
        <v>457827</v>
      </c>
      <c r="M2086" s="28">
        <v>0.17399999999999999</v>
      </c>
    </row>
    <row r="2087" spans="1:13" ht="15.75" customHeight="1" x14ac:dyDescent="0.25">
      <c r="A2087" s="15">
        <v>2086</v>
      </c>
      <c r="B2087" s="13" t="s">
        <v>221</v>
      </c>
      <c r="C2087" s="13" t="s">
        <v>234</v>
      </c>
      <c r="D2087" s="26" t="s">
        <v>63</v>
      </c>
      <c r="E2087" s="28">
        <v>3.5000000000000003E-2</v>
      </c>
      <c r="F2087" s="28">
        <v>2.9000000000000001E-2</v>
      </c>
      <c r="G2087" s="28">
        <v>67</v>
      </c>
      <c r="H2087" s="28">
        <v>64</v>
      </c>
      <c r="I2087" s="28">
        <v>0.41299999999999998</v>
      </c>
      <c r="J2087" s="28">
        <v>0.55700000000000005</v>
      </c>
      <c r="K2087" s="28">
        <v>0.03</v>
      </c>
      <c r="L2087" s="28">
        <v>469306</v>
      </c>
      <c r="M2087" s="28">
        <v>0.17799999999999999</v>
      </c>
    </row>
    <row r="2088" spans="1:13" ht="15.75" customHeight="1" x14ac:dyDescent="0.25">
      <c r="A2088" s="15">
        <v>2087</v>
      </c>
      <c r="B2088" s="13" t="s">
        <v>221</v>
      </c>
      <c r="C2088" s="13" t="s">
        <v>234</v>
      </c>
      <c r="D2088" s="26" t="s">
        <v>64</v>
      </c>
      <c r="E2088" s="28">
        <v>3.4000000000000002E-2</v>
      </c>
      <c r="F2088" s="28">
        <v>2.9000000000000001E-2</v>
      </c>
      <c r="G2088" s="28">
        <v>67</v>
      </c>
      <c r="H2088" s="28">
        <v>65</v>
      </c>
      <c r="I2088" s="28">
        <v>0.41199999999999998</v>
      </c>
      <c r="J2088" s="28">
        <v>0.55700000000000005</v>
      </c>
      <c r="K2088" s="28">
        <v>0.03</v>
      </c>
      <c r="L2088" s="28">
        <v>480745</v>
      </c>
      <c r="M2088" s="28">
        <v>0.183</v>
      </c>
    </row>
    <row r="2089" spans="1:13" ht="15.75" customHeight="1" x14ac:dyDescent="0.25">
      <c r="A2089" s="15">
        <v>2088</v>
      </c>
      <c r="B2089" s="13" t="s">
        <v>221</v>
      </c>
      <c r="C2089" s="13" t="s">
        <v>234</v>
      </c>
      <c r="D2089" s="26" t="s">
        <v>65</v>
      </c>
      <c r="E2089" s="28">
        <v>3.4000000000000002E-2</v>
      </c>
      <c r="F2089" s="28">
        <v>2.9000000000000001E-2</v>
      </c>
      <c r="G2089" s="28">
        <v>68</v>
      </c>
      <c r="H2089" s="28">
        <v>65</v>
      </c>
      <c r="I2089" s="28">
        <v>0.41099999999999998</v>
      </c>
      <c r="J2089" s="28">
        <v>0.55800000000000005</v>
      </c>
      <c r="K2089" s="28">
        <v>3.1E-2</v>
      </c>
      <c r="L2089" s="28">
        <v>492148</v>
      </c>
      <c r="M2089" s="28">
        <v>0.187</v>
      </c>
    </row>
    <row r="2090" spans="1:13" ht="15.75" customHeight="1" x14ac:dyDescent="0.25">
      <c r="A2090" s="15">
        <v>2089</v>
      </c>
      <c r="B2090" s="13" t="s">
        <v>221</v>
      </c>
      <c r="C2090" s="13" t="s">
        <v>234</v>
      </c>
      <c r="D2090" s="26" t="s">
        <v>66</v>
      </c>
      <c r="E2090" s="28">
        <v>3.4000000000000002E-2</v>
      </c>
      <c r="F2090" s="28">
        <v>2.8000000000000001E-2</v>
      </c>
      <c r="G2090" s="28">
        <v>68</v>
      </c>
      <c r="H2090" s="28">
        <v>65</v>
      </c>
      <c r="I2090" s="28">
        <v>0.41</v>
      </c>
      <c r="J2090" s="28">
        <v>0.55800000000000005</v>
      </c>
      <c r="K2090" s="28">
        <v>3.2000000000000001E-2</v>
      </c>
      <c r="L2090" s="28">
        <v>503541</v>
      </c>
      <c r="M2090" s="28">
        <v>0.191</v>
      </c>
    </row>
    <row r="2091" spans="1:13" ht="15.75" customHeight="1" x14ac:dyDescent="0.25">
      <c r="A2091" s="15">
        <v>2090</v>
      </c>
      <c r="B2091" s="13" t="s">
        <v>221</v>
      </c>
      <c r="C2091" s="13" t="s">
        <v>234</v>
      </c>
      <c r="D2091" s="26" t="s">
        <v>67</v>
      </c>
      <c r="E2091" s="28">
        <v>3.3000000000000002E-2</v>
      </c>
      <c r="F2091" s="28">
        <v>2.8000000000000001E-2</v>
      </c>
      <c r="G2091" s="28">
        <v>68</v>
      </c>
      <c r="H2091" s="28">
        <v>66</v>
      </c>
      <c r="I2091" s="28">
        <v>0.40899999999999997</v>
      </c>
      <c r="J2091" s="28">
        <v>0.55900000000000005</v>
      </c>
      <c r="K2091" s="28">
        <v>3.2000000000000001E-2</v>
      </c>
      <c r="L2091" s="28">
        <v>514964</v>
      </c>
      <c r="M2091" s="28">
        <v>0.19600000000000001</v>
      </c>
    </row>
    <row r="2092" spans="1:13" ht="15.75" customHeight="1" x14ac:dyDescent="0.25">
      <c r="A2092" s="15">
        <v>2091</v>
      </c>
      <c r="B2092" s="13" t="s">
        <v>221</v>
      </c>
      <c r="C2092" s="13" t="s">
        <v>234</v>
      </c>
      <c r="D2092" s="26" t="s">
        <v>68</v>
      </c>
      <c r="E2092" s="28">
        <v>3.3000000000000002E-2</v>
      </c>
      <c r="F2092" s="28">
        <v>2.7E-2</v>
      </c>
      <c r="G2092" s="28">
        <v>68</v>
      </c>
      <c r="H2092" s="28">
        <v>66</v>
      </c>
      <c r="I2092" s="28">
        <v>0.40799999999999997</v>
      </c>
      <c r="J2092" s="28">
        <v>0.56000000000000005</v>
      </c>
      <c r="K2092" s="28">
        <v>3.3000000000000002E-2</v>
      </c>
      <c r="L2092" s="28">
        <v>526447</v>
      </c>
      <c r="M2092" s="28">
        <v>0.2</v>
      </c>
    </row>
    <row r="2093" spans="1:13" ht="15.75" customHeight="1" x14ac:dyDescent="0.25">
      <c r="A2093" s="15">
        <v>2092</v>
      </c>
      <c r="B2093" s="13" t="s">
        <v>221</v>
      </c>
      <c r="C2093" s="13" t="s">
        <v>234</v>
      </c>
      <c r="D2093" s="26" t="s">
        <v>69</v>
      </c>
      <c r="E2093" s="28">
        <v>3.2000000000000001E-2</v>
      </c>
      <c r="F2093" s="28">
        <v>2.5999999999999999E-2</v>
      </c>
      <c r="G2093" s="28">
        <v>69</v>
      </c>
      <c r="H2093" s="28">
        <v>66</v>
      </c>
      <c r="I2093" s="28">
        <v>0.40600000000000003</v>
      </c>
      <c r="J2093" s="28">
        <v>0.56100000000000005</v>
      </c>
      <c r="K2093" s="28">
        <v>3.3000000000000002E-2</v>
      </c>
      <c r="L2093" s="28">
        <v>537997</v>
      </c>
      <c r="M2093" s="28">
        <v>0.20499999999999999</v>
      </c>
    </row>
    <row r="2094" spans="1:13" ht="15.75" customHeight="1" x14ac:dyDescent="0.25">
      <c r="A2094" s="15">
        <v>2093</v>
      </c>
      <c r="B2094" s="13" t="s">
        <v>221</v>
      </c>
      <c r="C2094" s="13" t="s">
        <v>234</v>
      </c>
      <c r="D2094" s="26" t="s">
        <v>70</v>
      </c>
      <c r="E2094" s="28">
        <v>3.1E-2</v>
      </c>
      <c r="F2094" s="28">
        <v>2.5999999999999999E-2</v>
      </c>
      <c r="G2094" s="28">
        <v>69</v>
      </c>
      <c r="H2094" s="28">
        <v>66</v>
      </c>
      <c r="I2094" s="28">
        <v>0.40400000000000003</v>
      </c>
      <c r="J2094" s="28">
        <v>0.56299999999999994</v>
      </c>
      <c r="K2094" s="28">
        <v>3.3000000000000002E-2</v>
      </c>
      <c r="L2094" s="28">
        <v>549598</v>
      </c>
      <c r="M2094" s="28">
        <v>0.21</v>
      </c>
    </row>
    <row r="2095" spans="1:13" ht="15.75" customHeight="1" x14ac:dyDescent="0.25">
      <c r="A2095" s="15">
        <v>2094</v>
      </c>
      <c r="B2095" s="13" t="s">
        <v>221</v>
      </c>
      <c r="C2095" s="13" t="s">
        <v>235</v>
      </c>
      <c r="D2095" s="26" t="s">
        <v>58</v>
      </c>
      <c r="E2095" s="28">
        <v>2.8000000000000001E-2</v>
      </c>
      <c r="F2095" s="28">
        <v>1.4999999999999999E-2</v>
      </c>
      <c r="G2095" s="28">
        <v>73</v>
      </c>
      <c r="H2095" s="28">
        <v>69</v>
      </c>
      <c r="I2095" s="28">
        <v>0.38400000000000001</v>
      </c>
      <c r="J2095" s="28">
        <v>0.55900000000000005</v>
      </c>
      <c r="K2095" s="28">
        <v>5.7000000000000002E-2</v>
      </c>
      <c r="L2095" s="28">
        <v>97962</v>
      </c>
      <c r="M2095" s="28">
        <v>0.23</v>
      </c>
    </row>
    <row r="2096" spans="1:13" ht="15.75" customHeight="1" x14ac:dyDescent="0.25">
      <c r="A2096" s="15">
        <v>2095</v>
      </c>
      <c r="B2096" s="13" t="s">
        <v>221</v>
      </c>
      <c r="C2096" s="13" t="s">
        <v>235</v>
      </c>
      <c r="D2096" s="26" t="s">
        <v>59</v>
      </c>
      <c r="E2096" s="28">
        <v>2.8000000000000001E-2</v>
      </c>
      <c r="F2096" s="28">
        <v>1.4999999999999999E-2</v>
      </c>
      <c r="G2096" s="28">
        <v>73</v>
      </c>
      <c r="H2096" s="28">
        <v>69</v>
      </c>
      <c r="I2096" s="28">
        <v>0.38200000000000001</v>
      </c>
      <c r="J2096" s="28">
        <v>0.56000000000000005</v>
      </c>
      <c r="K2096" s="28">
        <v>5.8000000000000003E-2</v>
      </c>
      <c r="L2096" s="28">
        <v>98504</v>
      </c>
      <c r="M2096" s="28">
        <v>0.23</v>
      </c>
    </row>
    <row r="2097" spans="1:13" ht="15.75" customHeight="1" x14ac:dyDescent="0.25">
      <c r="A2097" s="15">
        <v>2096</v>
      </c>
      <c r="B2097" s="13" t="s">
        <v>221</v>
      </c>
      <c r="C2097" s="13" t="s">
        <v>235</v>
      </c>
      <c r="D2097" s="26" t="s">
        <v>60</v>
      </c>
      <c r="E2097" s="28">
        <v>2.9000000000000001E-2</v>
      </c>
      <c r="F2097" s="28">
        <v>1.4999999999999999E-2</v>
      </c>
      <c r="G2097" s="28">
        <v>73</v>
      </c>
      <c r="H2097" s="28">
        <v>69</v>
      </c>
      <c r="I2097" s="28">
        <v>0.38200000000000001</v>
      </c>
      <c r="J2097" s="28">
        <v>0.55900000000000005</v>
      </c>
      <c r="K2097" s="28">
        <v>5.8999999999999997E-2</v>
      </c>
      <c r="L2097" s="28">
        <v>99083</v>
      </c>
      <c r="M2097" s="28">
        <v>0.23100000000000001</v>
      </c>
    </row>
    <row r="2098" spans="1:13" ht="15.75" customHeight="1" x14ac:dyDescent="0.25">
      <c r="A2098" s="15">
        <v>2097</v>
      </c>
      <c r="B2098" s="13" t="s">
        <v>221</v>
      </c>
      <c r="C2098" s="13" t="s">
        <v>235</v>
      </c>
      <c r="D2098" s="26" t="s">
        <v>61</v>
      </c>
      <c r="E2098" s="28">
        <v>2.9000000000000001E-2</v>
      </c>
      <c r="F2098" s="28">
        <v>1.4E-2</v>
      </c>
      <c r="G2098" s="28">
        <v>74</v>
      </c>
      <c r="H2098" s="28">
        <v>69</v>
      </c>
      <c r="I2098" s="28">
        <v>0.38200000000000001</v>
      </c>
      <c r="J2098" s="28">
        <v>0.55900000000000005</v>
      </c>
      <c r="K2098" s="28">
        <v>0.06</v>
      </c>
      <c r="L2098" s="28">
        <v>99691</v>
      </c>
      <c r="M2098" s="28">
        <v>0.23100000000000001</v>
      </c>
    </row>
    <row r="2099" spans="1:13" ht="15.75" customHeight="1" x14ac:dyDescent="0.25">
      <c r="A2099" s="15">
        <v>2098</v>
      </c>
      <c r="B2099" s="13" t="s">
        <v>221</v>
      </c>
      <c r="C2099" s="13" t="s">
        <v>235</v>
      </c>
      <c r="D2099" s="26" t="s">
        <v>62</v>
      </c>
      <c r="E2099" s="28">
        <v>2.9000000000000001E-2</v>
      </c>
      <c r="F2099" s="28">
        <v>1.4E-2</v>
      </c>
      <c r="G2099" s="28">
        <v>74</v>
      </c>
      <c r="H2099" s="28">
        <v>69</v>
      </c>
      <c r="I2099" s="28">
        <v>0.38100000000000001</v>
      </c>
      <c r="J2099" s="28">
        <v>0.55800000000000005</v>
      </c>
      <c r="K2099" s="28">
        <v>0.06</v>
      </c>
      <c r="L2099" s="28">
        <v>100319</v>
      </c>
      <c r="M2099" s="28">
        <v>0.23100000000000001</v>
      </c>
    </row>
    <row r="2100" spans="1:13" ht="15.75" customHeight="1" x14ac:dyDescent="0.25">
      <c r="A2100" s="15">
        <v>2099</v>
      </c>
      <c r="B2100" s="13" t="s">
        <v>221</v>
      </c>
      <c r="C2100" s="13" t="s">
        <v>235</v>
      </c>
      <c r="D2100" s="26" t="s">
        <v>63</v>
      </c>
      <c r="E2100" s="28">
        <v>2.9000000000000001E-2</v>
      </c>
      <c r="F2100" s="28">
        <v>1.2999999999999999E-2</v>
      </c>
      <c r="G2100" s="28">
        <v>74</v>
      </c>
      <c r="H2100" s="28">
        <v>69</v>
      </c>
      <c r="I2100" s="28">
        <v>0.38100000000000001</v>
      </c>
      <c r="J2100" s="28">
        <v>0.55900000000000005</v>
      </c>
      <c r="K2100" s="28">
        <v>0.06</v>
      </c>
      <c r="L2100" s="28">
        <v>100960</v>
      </c>
      <c r="M2100" s="28">
        <v>0.23200000000000001</v>
      </c>
    </row>
    <row r="2101" spans="1:13" ht="15.75" customHeight="1" x14ac:dyDescent="0.25">
      <c r="A2101" s="15">
        <v>2100</v>
      </c>
      <c r="B2101" s="13" t="s">
        <v>221</v>
      </c>
      <c r="C2101" s="13" t="s">
        <v>235</v>
      </c>
      <c r="D2101" s="26" t="s">
        <v>64</v>
      </c>
      <c r="E2101" s="28">
        <v>2.9000000000000001E-2</v>
      </c>
      <c r="F2101" s="28">
        <v>1.2999999999999999E-2</v>
      </c>
      <c r="G2101" s="28">
        <v>74</v>
      </c>
      <c r="H2101" s="28">
        <v>69</v>
      </c>
      <c r="I2101" s="28">
        <v>0.38</v>
      </c>
      <c r="J2101" s="28">
        <v>0.56000000000000005</v>
      </c>
      <c r="K2101" s="28">
        <v>0.06</v>
      </c>
      <c r="L2101" s="28">
        <v>101617</v>
      </c>
      <c r="M2101" s="28">
        <v>0.23200000000000001</v>
      </c>
    </row>
    <row r="2102" spans="1:13" ht="15.75" customHeight="1" x14ac:dyDescent="0.25">
      <c r="A2102" s="15">
        <v>2101</v>
      </c>
      <c r="B2102" s="13" t="s">
        <v>221</v>
      </c>
      <c r="C2102" s="13" t="s">
        <v>235</v>
      </c>
      <c r="D2102" s="26" t="s">
        <v>65</v>
      </c>
      <c r="E2102" s="28">
        <v>2.8000000000000001E-2</v>
      </c>
      <c r="F2102" s="28">
        <v>1.2999999999999999E-2</v>
      </c>
      <c r="G2102" s="28">
        <v>75</v>
      </c>
      <c r="H2102" s="28">
        <v>69</v>
      </c>
      <c r="I2102" s="28">
        <v>0.379</v>
      </c>
      <c r="J2102" s="28">
        <v>0.56100000000000005</v>
      </c>
      <c r="K2102" s="28">
        <v>0.06</v>
      </c>
      <c r="L2102" s="28">
        <v>102289</v>
      </c>
      <c r="M2102" s="28">
        <v>0.23200000000000001</v>
      </c>
    </row>
    <row r="2103" spans="1:13" ht="15.75" customHeight="1" x14ac:dyDescent="0.25">
      <c r="A2103" s="15">
        <v>2102</v>
      </c>
      <c r="B2103" s="13" t="s">
        <v>221</v>
      </c>
      <c r="C2103" s="13" t="s">
        <v>235</v>
      </c>
      <c r="D2103" s="26" t="s">
        <v>66</v>
      </c>
      <c r="E2103" s="28">
        <v>2.8000000000000001E-2</v>
      </c>
      <c r="F2103" s="28">
        <v>1.2E-2</v>
      </c>
      <c r="G2103" s="28">
        <v>75</v>
      </c>
      <c r="H2103" s="28">
        <v>69</v>
      </c>
      <c r="I2103" s="28">
        <v>0.377</v>
      </c>
      <c r="J2103" s="28">
        <v>0.56299999999999994</v>
      </c>
      <c r="K2103" s="28">
        <v>5.8999999999999997E-2</v>
      </c>
      <c r="L2103" s="28">
        <v>102947</v>
      </c>
      <c r="M2103" s="28">
        <v>0.23300000000000001</v>
      </c>
    </row>
    <row r="2104" spans="1:13" ht="15.75" customHeight="1" x14ac:dyDescent="0.25">
      <c r="A2104" s="15">
        <v>2103</v>
      </c>
      <c r="B2104" s="13" t="s">
        <v>221</v>
      </c>
      <c r="C2104" s="13" t="s">
        <v>235</v>
      </c>
      <c r="D2104" s="26" t="s">
        <v>67</v>
      </c>
      <c r="E2104" s="28">
        <v>2.8000000000000001E-2</v>
      </c>
      <c r="F2104" s="28">
        <v>1.2E-2</v>
      </c>
      <c r="G2104" s="28">
        <v>75</v>
      </c>
      <c r="H2104" s="28">
        <v>69</v>
      </c>
      <c r="I2104" s="28">
        <v>0.376</v>
      </c>
      <c r="J2104" s="28">
        <v>0.56499999999999995</v>
      </c>
      <c r="K2104" s="28">
        <v>5.8999999999999997E-2</v>
      </c>
      <c r="L2104" s="28">
        <v>103557</v>
      </c>
      <c r="M2104" s="28">
        <v>0.23300000000000001</v>
      </c>
    </row>
    <row r="2105" spans="1:13" ht="15.75" customHeight="1" x14ac:dyDescent="0.25">
      <c r="A2105" s="15">
        <v>2104</v>
      </c>
      <c r="B2105" s="13" t="s">
        <v>221</v>
      </c>
      <c r="C2105" s="13" t="s">
        <v>235</v>
      </c>
      <c r="D2105" s="26" t="s">
        <v>68</v>
      </c>
      <c r="E2105" s="28">
        <v>2.7E-2</v>
      </c>
      <c r="F2105" s="28">
        <v>1.2E-2</v>
      </c>
      <c r="G2105" s="28">
        <v>75</v>
      </c>
      <c r="H2105" s="28">
        <v>69</v>
      </c>
      <c r="I2105" s="28">
        <v>0.375</v>
      </c>
      <c r="J2105" s="28">
        <v>0.56699999999999995</v>
      </c>
      <c r="K2105" s="28">
        <v>5.8999999999999997E-2</v>
      </c>
      <c r="L2105" s="28">
        <v>104098</v>
      </c>
      <c r="M2105" s="28">
        <v>0.23400000000000001</v>
      </c>
    </row>
    <row r="2106" spans="1:13" ht="15.75" customHeight="1" x14ac:dyDescent="0.25">
      <c r="A2106" s="15">
        <v>2105</v>
      </c>
      <c r="B2106" s="13" t="s">
        <v>221</v>
      </c>
      <c r="C2106" s="13" t="s">
        <v>235</v>
      </c>
      <c r="D2106" s="26" t="s">
        <v>69</v>
      </c>
      <c r="E2106" s="28">
        <v>2.7E-2</v>
      </c>
      <c r="F2106" s="28">
        <v>1.0999999999999999E-2</v>
      </c>
      <c r="G2106" s="28">
        <v>75</v>
      </c>
      <c r="H2106" s="28">
        <v>69</v>
      </c>
      <c r="I2106" s="28">
        <v>0.374</v>
      </c>
      <c r="J2106" s="28">
        <v>0.56799999999999995</v>
      </c>
      <c r="K2106" s="28">
        <v>5.8000000000000003E-2</v>
      </c>
      <c r="L2106" s="28">
        <v>104554</v>
      </c>
      <c r="M2106" s="28">
        <v>0.23400000000000001</v>
      </c>
    </row>
    <row r="2107" spans="1:13" ht="15.75" customHeight="1" x14ac:dyDescent="0.25">
      <c r="A2107" s="15">
        <v>2106</v>
      </c>
      <c r="B2107" s="13" t="s">
        <v>221</v>
      </c>
      <c r="C2107" s="13" t="s">
        <v>235</v>
      </c>
      <c r="D2107" s="26" t="s">
        <v>70</v>
      </c>
      <c r="E2107" s="28">
        <v>2.5999999999999999E-2</v>
      </c>
      <c r="F2107" s="28">
        <v>1.0999999999999999E-2</v>
      </c>
      <c r="G2107" s="28">
        <v>75</v>
      </c>
      <c r="H2107" s="28">
        <v>70</v>
      </c>
      <c r="I2107" s="28">
        <v>0.373</v>
      </c>
      <c r="J2107" s="28">
        <v>0.56799999999999995</v>
      </c>
      <c r="K2107" s="28">
        <v>5.8000000000000003E-2</v>
      </c>
      <c r="L2107" s="28">
        <v>104941</v>
      </c>
      <c r="M2107" s="28">
        <v>0.23499999999999999</v>
      </c>
    </row>
    <row r="2108" spans="1:13" ht="15.75" customHeight="1" x14ac:dyDescent="0.25">
      <c r="A2108" s="15">
        <v>2107</v>
      </c>
      <c r="B2108" s="13" t="s">
        <v>221</v>
      </c>
      <c r="C2108" s="13" t="s">
        <v>236</v>
      </c>
      <c r="D2108" s="26" t="s">
        <v>58</v>
      </c>
      <c r="E2108" s="28">
        <v>3.2000000000000001E-2</v>
      </c>
      <c r="F2108" s="28">
        <v>0.02</v>
      </c>
      <c r="G2108" s="28">
        <v>69</v>
      </c>
      <c r="H2108" s="28">
        <v>66</v>
      </c>
      <c r="I2108" s="28">
        <v>0.41499999999999998</v>
      </c>
      <c r="J2108" s="28">
        <v>0.55200000000000005</v>
      </c>
      <c r="K2108" s="28">
        <v>3.3000000000000002E-2</v>
      </c>
      <c r="L2108" s="28">
        <v>185058</v>
      </c>
      <c r="M2108" s="28">
        <v>0.217</v>
      </c>
    </row>
    <row r="2109" spans="1:13" ht="15.75" customHeight="1" x14ac:dyDescent="0.25">
      <c r="A2109" s="15">
        <v>2108</v>
      </c>
      <c r="B2109" s="13" t="s">
        <v>221</v>
      </c>
      <c r="C2109" s="13" t="s">
        <v>236</v>
      </c>
      <c r="D2109" s="26" t="s">
        <v>59</v>
      </c>
      <c r="E2109" s="28">
        <v>3.2000000000000001E-2</v>
      </c>
      <c r="F2109" s="28">
        <v>1.9E-2</v>
      </c>
      <c r="G2109" s="28">
        <v>70</v>
      </c>
      <c r="H2109" s="28">
        <v>66</v>
      </c>
      <c r="I2109" s="28">
        <v>0.41099999999999998</v>
      </c>
      <c r="J2109" s="28">
        <v>0.55600000000000005</v>
      </c>
      <c r="K2109" s="28">
        <v>3.3000000000000002E-2</v>
      </c>
      <c r="L2109" s="28">
        <v>189285</v>
      </c>
      <c r="M2109" s="28">
        <v>0.22</v>
      </c>
    </row>
    <row r="2110" spans="1:13" ht="15.75" customHeight="1" x14ac:dyDescent="0.25">
      <c r="A2110" s="15">
        <v>2109</v>
      </c>
      <c r="B2110" s="13" t="s">
        <v>221</v>
      </c>
      <c r="C2110" s="13" t="s">
        <v>236</v>
      </c>
      <c r="D2110" s="26" t="s">
        <v>60</v>
      </c>
      <c r="E2110" s="28">
        <v>3.1E-2</v>
      </c>
      <c r="F2110" s="28">
        <v>1.9E-2</v>
      </c>
      <c r="G2110" s="28">
        <v>70</v>
      </c>
      <c r="H2110" s="28">
        <v>67</v>
      </c>
      <c r="I2110" s="28">
        <v>0.40799999999999997</v>
      </c>
      <c r="J2110" s="28">
        <v>0.56000000000000005</v>
      </c>
      <c r="K2110" s="28">
        <v>3.3000000000000002E-2</v>
      </c>
      <c r="L2110" s="28">
        <v>193950</v>
      </c>
      <c r="M2110" s="28">
        <v>0.222</v>
      </c>
    </row>
    <row r="2111" spans="1:13" ht="15.75" customHeight="1" x14ac:dyDescent="0.25">
      <c r="A2111" s="15">
        <v>2110</v>
      </c>
      <c r="B2111" s="13" t="s">
        <v>221</v>
      </c>
      <c r="C2111" s="13" t="s">
        <v>236</v>
      </c>
      <c r="D2111" s="26" t="s">
        <v>61</v>
      </c>
      <c r="E2111" s="28">
        <v>3.1E-2</v>
      </c>
      <c r="F2111" s="28">
        <v>1.7999999999999999E-2</v>
      </c>
      <c r="G2111" s="28">
        <v>71</v>
      </c>
      <c r="H2111" s="28">
        <v>67</v>
      </c>
      <c r="I2111" s="28">
        <v>0.40400000000000003</v>
      </c>
      <c r="J2111" s="28">
        <v>0.56399999999999995</v>
      </c>
      <c r="K2111" s="28">
        <v>3.2000000000000001E-2</v>
      </c>
      <c r="L2111" s="28">
        <v>198952</v>
      </c>
      <c r="M2111" s="28">
        <v>0.22500000000000001</v>
      </c>
    </row>
    <row r="2112" spans="1:13" ht="15.75" customHeight="1" x14ac:dyDescent="0.25">
      <c r="A2112" s="15">
        <v>2111</v>
      </c>
      <c r="B2112" s="13" t="s">
        <v>221</v>
      </c>
      <c r="C2112" s="13" t="s">
        <v>236</v>
      </c>
      <c r="D2112" s="26" t="s">
        <v>62</v>
      </c>
      <c r="E2112" s="28">
        <v>0.03</v>
      </c>
      <c r="F2112" s="28">
        <v>1.7999999999999999E-2</v>
      </c>
      <c r="G2112" s="28">
        <v>71</v>
      </c>
      <c r="H2112" s="28">
        <v>67</v>
      </c>
      <c r="I2112" s="28">
        <v>0.4</v>
      </c>
      <c r="J2112" s="28">
        <v>0.56699999999999995</v>
      </c>
      <c r="K2112" s="28">
        <v>3.3000000000000002E-2</v>
      </c>
      <c r="L2112" s="28">
        <v>204135</v>
      </c>
      <c r="M2112" s="28">
        <v>0.22800000000000001</v>
      </c>
    </row>
    <row r="2113" spans="1:13" ht="15.75" customHeight="1" x14ac:dyDescent="0.25">
      <c r="A2113" s="15">
        <v>2112</v>
      </c>
      <c r="B2113" s="13" t="s">
        <v>221</v>
      </c>
      <c r="C2113" s="13" t="s">
        <v>236</v>
      </c>
      <c r="D2113" s="26" t="s">
        <v>63</v>
      </c>
      <c r="E2113" s="28">
        <v>2.9000000000000001E-2</v>
      </c>
      <c r="F2113" s="28">
        <v>1.7999999999999999E-2</v>
      </c>
      <c r="G2113" s="28">
        <v>71</v>
      </c>
      <c r="H2113" s="28">
        <v>67</v>
      </c>
      <c r="I2113" s="28">
        <v>0.39700000000000002</v>
      </c>
      <c r="J2113" s="28">
        <v>0.56999999999999995</v>
      </c>
      <c r="K2113" s="28">
        <v>3.3000000000000002E-2</v>
      </c>
      <c r="L2113" s="28">
        <v>209375</v>
      </c>
      <c r="M2113" s="28">
        <v>0.23100000000000001</v>
      </c>
    </row>
    <row r="2114" spans="1:13" ht="15.75" customHeight="1" x14ac:dyDescent="0.25">
      <c r="A2114" s="15">
        <v>2113</v>
      </c>
      <c r="B2114" s="13" t="s">
        <v>221</v>
      </c>
      <c r="C2114" s="13" t="s">
        <v>236</v>
      </c>
      <c r="D2114" s="26" t="s">
        <v>64</v>
      </c>
      <c r="E2114" s="28">
        <v>2.9000000000000001E-2</v>
      </c>
      <c r="F2114" s="28">
        <v>1.7000000000000001E-2</v>
      </c>
      <c r="G2114" s="28">
        <v>72</v>
      </c>
      <c r="H2114" s="28">
        <v>68</v>
      </c>
      <c r="I2114" s="28">
        <v>0.39400000000000002</v>
      </c>
      <c r="J2114" s="28">
        <v>0.57199999999999995</v>
      </c>
      <c r="K2114" s="28">
        <v>3.4000000000000002E-2</v>
      </c>
      <c r="L2114" s="28">
        <v>214654</v>
      </c>
      <c r="M2114" s="28">
        <v>0.23400000000000001</v>
      </c>
    </row>
    <row r="2115" spans="1:13" ht="15.75" customHeight="1" x14ac:dyDescent="0.25">
      <c r="A2115" s="15">
        <v>2114</v>
      </c>
      <c r="B2115" s="13" t="s">
        <v>221</v>
      </c>
      <c r="C2115" s="13" t="s">
        <v>236</v>
      </c>
      <c r="D2115" s="26" t="s">
        <v>65</v>
      </c>
      <c r="E2115" s="28">
        <v>2.8000000000000001E-2</v>
      </c>
      <c r="F2115" s="28">
        <v>1.7000000000000001E-2</v>
      </c>
      <c r="G2115" s="28">
        <v>72</v>
      </c>
      <c r="H2115" s="28">
        <v>68</v>
      </c>
      <c r="I2115" s="28">
        <v>0.39100000000000001</v>
      </c>
      <c r="J2115" s="28">
        <v>0.57299999999999995</v>
      </c>
      <c r="K2115" s="28">
        <v>3.5999999999999997E-2</v>
      </c>
      <c r="L2115" s="28">
        <v>220001</v>
      </c>
      <c r="M2115" s="28">
        <v>0.23699999999999999</v>
      </c>
    </row>
    <row r="2116" spans="1:13" ht="15.75" customHeight="1" x14ac:dyDescent="0.25">
      <c r="A2116" s="15">
        <v>2115</v>
      </c>
      <c r="B2116" s="13" t="s">
        <v>221</v>
      </c>
      <c r="C2116" s="13" t="s">
        <v>236</v>
      </c>
      <c r="D2116" s="26" t="s">
        <v>66</v>
      </c>
      <c r="E2116" s="28">
        <v>2.8000000000000001E-2</v>
      </c>
      <c r="F2116" s="28">
        <v>1.7000000000000001E-2</v>
      </c>
      <c r="G2116" s="28">
        <v>72</v>
      </c>
      <c r="H2116" s="28">
        <v>68</v>
      </c>
      <c r="I2116" s="28">
        <v>0.38800000000000001</v>
      </c>
      <c r="J2116" s="28">
        <v>0.57399999999999995</v>
      </c>
      <c r="K2116" s="28">
        <v>3.6999999999999998E-2</v>
      </c>
      <c r="L2116" s="28">
        <v>225398</v>
      </c>
      <c r="M2116" s="28">
        <v>0.24</v>
      </c>
    </row>
    <row r="2117" spans="1:13" ht="15.75" customHeight="1" x14ac:dyDescent="0.25">
      <c r="A2117" s="15">
        <v>2116</v>
      </c>
      <c r="B2117" s="13" t="s">
        <v>221</v>
      </c>
      <c r="C2117" s="13" t="s">
        <v>236</v>
      </c>
      <c r="D2117" s="26" t="s">
        <v>67</v>
      </c>
      <c r="E2117" s="28">
        <v>2.8000000000000001E-2</v>
      </c>
      <c r="F2117" s="28">
        <v>1.6E-2</v>
      </c>
      <c r="G2117" s="28">
        <v>73</v>
      </c>
      <c r="H2117" s="28">
        <v>69</v>
      </c>
      <c r="I2117" s="28">
        <v>0.38500000000000001</v>
      </c>
      <c r="J2117" s="28">
        <v>0.57599999999999996</v>
      </c>
      <c r="K2117" s="28">
        <v>3.9E-2</v>
      </c>
      <c r="L2117" s="28">
        <v>230833</v>
      </c>
      <c r="M2117" s="28">
        <v>0.24299999999999999</v>
      </c>
    </row>
    <row r="2118" spans="1:13" ht="15.75" customHeight="1" x14ac:dyDescent="0.25">
      <c r="A2118" s="15">
        <v>2117</v>
      </c>
      <c r="B2118" s="13" t="s">
        <v>221</v>
      </c>
      <c r="C2118" s="13" t="s">
        <v>236</v>
      </c>
      <c r="D2118" s="26" t="s">
        <v>68</v>
      </c>
      <c r="E2118" s="28">
        <v>2.7E-2</v>
      </c>
      <c r="F2118" s="28">
        <v>1.6E-2</v>
      </c>
      <c r="G2118" s="28">
        <v>73</v>
      </c>
      <c r="H2118" s="28">
        <v>69</v>
      </c>
      <c r="I2118" s="28">
        <v>0.38200000000000001</v>
      </c>
      <c r="J2118" s="28">
        <v>0.57899999999999996</v>
      </c>
      <c r="K2118" s="28">
        <v>3.9E-2</v>
      </c>
      <c r="L2118" s="28">
        <v>236299</v>
      </c>
      <c r="M2118" s="28">
        <v>0.246</v>
      </c>
    </row>
    <row r="2119" spans="1:13" ht="15.75" customHeight="1" x14ac:dyDescent="0.25">
      <c r="A2119" s="15">
        <v>2118</v>
      </c>
      <c r="B2119" s="13" t="s">
        <v>221</v>
      </c>
      <c r="C2119" s="13" t="s">
        <v>236</v>
      </c>
      <c r="D2119" s="26" t="s">
        <v>69</v>
      </c>
      <c r="E2119" s="28">
        <v>2.7E-2</v>
      </c>
      <c r="F2119" s="28">
        <v>1.4999999999999999E-2</v>
      </c>
      <c r="G2119" s="28">
        <v>73</v>
      </c>
      <c r="H2119" s="28">
        <v>69</v>
      </c>
      <c r="I2119" s="28">
        <v>0.378</v>
      </c>
      <c r="J2119" s="28">
        <v>0.58199999999999996</v>
      </c>
      <c r="K2119" s="28">
        <v>0.04</v>
      </c>
      <c r="L2119" s="28">
        <v>241778</v>
      </c>
      <c r="M2119" s="28">
        <v>0.249</v>
      </c>
    </row>
    <row r="2120" spans="1:13" ht="15.75" customHeight="1" x14ac:dyDescent="0.25">
      <c r="A2120" s="15">
        <v>2119</v>
      </c>
      <c r="B2120" s="13" t="s">
        <v>221</v>
      </c>
      <c r="C2120" s="13" t="s">
        <v>236</v>
      </c>
      <c r="D2120" s="26" t="s">
        <v>70</v>
      </c>
      <c r="E2120" s="28">
        <v>2.7E-2</v>
      </c>
      <c r="F2120" s="28">
        <v>1.4999999999999999E-2</v>
      </c>
      <c r="G2120" s="28">
        <v>73</v>
      </c>
      <c r="H2120" s="28">
        <v>69</v>
      </c>
      <c r="I2120" s="28">
        <v>0.374</v>
      </c>
      <c r="J2120" s="28">
        <v>0.58599999999999997</v>
      </c>
      <c r="K2120" s="28">
        <v>0.04</v>
      </c>
      <c r="L2120" s="28">
        <v>247262</v>
      </c>
      <c r="M2120" s="28">
        <v>0.252</v>
      </c>
    </row>
    <row r="2121" spans="1:13" ht="15.75" customHeight="1" x14ac:dyDescent="0.25">
      <c r="A2121" s="15">
        <v>2120</v>
      </c>
      <c r="B2121" s="13" t="s">
        <v>237</v>
      </c>
      <c r="C2121" s="13" t="s">
        <v>238</v>
      </c>
      <c r="D2121" s="26" t="s">
        <v>58</v>
      </c>
      <c r="E2121" s="28">
        <v>0.02</v>
      </c>
      <c r="F2121" s="28">
        <v>1.4E-2</v>
      </c>
      <c r="G2121" s="28">
        <v>76</v>
      </c>
      <c r="H2121" s="28">
        <v>71</v>
      </c>
      <c r="I2121" s="28">
        <v>0.29199999999999998</v>
      </c>
      <c r="J2121" s="28">
        <v>0.63700000000000001</v>
      </c>
      <c r="K2121" s="28">
        <v>7.0999999999999994E-2</v>
      </c>
      <c r="L2121" s="28">
        <v>77648</v>
      </c>
      <c r="M2121" s="28">
        <v>0.32100000000000001</v>
      </c>
    </row>
    <row r="2122" spans="1:13" ht="15.75" customHeight="1" x14ac:dyDescent="0.25">
      <c r="A2122" s="15">
        <v>2121</v>
      </c>
      <c r="B2122" s="13" t="s">
        <v>237</v>
      </c>
      <c r="C2122" s="13" t="s">
        <v>238</v>
      </c>
      <c r="D2122" s="26" t="s">
        <v>59</v>
      </c>
      <c r="E2122" s="28">
        <v>0.02</v>
      </c>
      <c r="F2122" s="28">
        <v>1.2999999999999999E-2</v>
      </c>
      <c r="G2122" s="28">
        <v>76</v>
      </c>
      <c r="H2122" s="28">
        <v>71</v>
      </c>
      <c r="I2122" s="28">
        <v>0.29099999999999998</v>
      </c>
      <c r="J2122" s="28">
        <v>0.63900000000000001</v>
      </c>
      <c r="K2122" s="28">
        <v>7.0000000000000007E-2</v>
      </c>
      <c r="L2122" s="28">
        <v>78972</v>
      </c>
      <c r="M2122" s="28">
        <v>0.317</v>
      </c>
    </row>
    <row r="2123" spans="1:13" ht="15.75" customHeight="1" x14ac:dyDescent="0.25">
      <c r="A2123" s="15">
        <v>2122</v>
      </c>
      <c r="B2123" s="13" t="s">
        <v>237</v>
      </c>
      <c r="C2123" s="13" t="s">
        <v>238</v>
      </c>
      <c r="D2123" s="26" t="s">
        <v>60</v>
      </c>
      <c r="E2123" s="28">
        <v>0.02</v>
      </c>
      <c r="F2123" s="28">
        <v>1.2E-2</v>
      </c>
      <c r="G2123" s="28">
        <v>76</v>
      </c>
      <c r="H2123" s="28">
        <v>71</v>
      </c>
      <c r="I2123" s="28">
        <v>0.28999999999999998</v>
      </c>
      <c r="J2123" s="28">
        <v>0.64</v>
      </c>
      <c r="K2123" s="28">
        <v>7.0000000000000007E-2</v>
      </c>
      <c r="L2123" s="28">
        <v>80030</v>
      </c>
      <c r="M2123" s="28">
        <v>0.311</v>
      </c>
    </row>
    <row r="2124" spans="1:13" ht="15.75" customHeight="1" x14ac:dyDescent="0.25">
      <c r="A2124" s="15">
        <v>2123</v>
      </c>
      <c r="B2124" s="13" t="s">
        <v>237</v>
      </c>
      <c r="C2124" s="13" t="s">
        <v>238</v>
      </c>
      <c r="D2124" s="26" t="s">
        <v>61</v>
      </c>
      <c r="E2124" s="28">
        <v>1.9E-2</v>
      </c>
      <c r="F2124" s="28">
        <v>1.2E-2</v>
      </c>
      <c r="G2124" s="28">
        <v>77</v>
      </c>
      <c r="H2124" s="28">
        <v>72</v>
      </c>
      <c r="I2124" s="28">
        <v>0.28799999999999998</v>
      </c>
      <c r="J2124" s="28">
        <v>0.64</v>
      </c>
      <c r="K2124" s="28">
        <v>7.0999999999999994E-2</v>
      </c>
      <c r="L2124" s="28">
        <v>80904</v>
      </c>
      <c r="M2124" s="28">
        <v>0.30499999999999999</v>
      </c>
    </row>
    <row r="2125" spans="1:13" ht="15.75" customHeight="1" x14ac:dyDescent="0.25">
      <c r="A2125" s="15">
        <v>2124</v>
      </c>
      <c r="B2125" s="13" t="s">
        <v>237</v>
      </c>
      <c r="C2125" s="13" t="s">
        <v>238</v>
      </c>
      <c r="D2125" s="26" t="s">
        <v>62</v>
      </c>
      <c r="E2125" s="28">
        <v>1.9E-2</v>
      </c>
      <c r="F2125" s="28">
        <v>1.0999999999999999E-2</v>
      </c>
      <c r="G2125" s="28">
        <v>77</v>
      </c>
      <c r="H2125" s="28">
        <v>72</v>
      </c>
      <c r="I2125" s="28">
        <v>0.28599999999999998</v>
      </c>
      <c r="J2125" s="28">
        <v>0.64200000000000002</v>
      </c>
      <c r="K2125" s="28">
        <v>7.1999999999999995E-2</v>
      </c>
      <c r="L2125" s="28">
        <v>81718</v>
      </c>
      <c r="M2125" s="28">
        <v>0.29799999999999999</v>
      </c>
    </row>
    <row r="2126" spans="1:13" ht="15.75" customHeight="1" x14ac:dyDescent="0.25">
      <c r="A2126" s="15">
        <v>2125</v>
      </c>
      <c r="B2126" s="13" t="s">
        <v>237</v>
      </c>
      <c r="C2126" s="13" t="s">
        <v>238</v>
      </c>
      <c r="D2126" s="26" t="s">
        <v>63</v>
      </c>
      <c r="E2126" s="28">
        <v>1.9E-2</v>
      </c>
      <c r="F2126" s="28">
        <v>1.0999999999999999E-2</v>
      </c>
      <c r="G2126" s="28">
        <v>77</v>
      </c>
      <c r="H2126" s="28">
        <v>72</v>
      </c>
      <c r="I2126" s="28">
        <v>0.28299999999999997</v>
      </c>
      <c r="J2126" s="28">
        <v>0.64400000000000002</v>
      </c>
      <c r="K2126" s="28">
        <v>7.2999999999999995E-2</v>
      </c>
      <c r="L2126" s="28">
        <v>82565</v>
      </c>
      <c r="M2126" s="28">
        <v>0.29199999999999998</v>
      </c>
    </row>
    <row r="2127" spans="1:13" ht="15.75" customHeight="1" x14ac:dyDescent="0.25">
      <c r="A2127" s="15">
        <v>2126</v>
      </c>
      <c r="B2127" s="13" t="s">
        <v>237</v>
      </c>
      <c r="C2127" s="13" t="s">
        <v>238</v>
      </c>
      <c r="D2127" s="26" t="s">
        <v>64</v>
      </c>
      <c r="E2127" s="28">
        <v>1.7999999999999999E-2</v>
      </c>
      <c r="F2127" s="28">
        <v>0.01</v>
      </c>
      <c r="G2127" s="28">
        <v>77</v>
      </c>
      <c r="H2127" s="28">
        <v>72</v>
      </c>
      <c r="I2127" s="28">
        <v>0.28000000000000003</v>
      </c>
      <c r="J2127" s="28">
        <v>0.64700000000000002</v>
      </c>
      <c r="K2127" s="28">
        <v>7.2999999999999995E-2</v>
      </c>
      <c r="L2127" s="28">
        <v>83467</v>
      </c>
      <c r="M2127" s="28">
        <v>0.28599999999999998</v>
      </c>
    </row>
    <row r="2128" spans="1:13" ht="15.75" customHeight="1" x14ac:dyDescent="0.25">
      <c r="A2128" s="15">
        <v>2127</v>
      </c>
      <c r="B2128" s="13" t="s">
        <v>237</v>
      </c>
      <c r="C2128" s="13" t="s">
        <v>238</v>
      </c>
      <c r="D2128" s="26" t="s">
        <v>65</v>
      </c>
      <c r="E2128" s="28">
        <v>1.7999999999999999E-2</v>
      </c>
      <c r="F2128" s="28">
        <v>0.01</v>
      </c>
      <c r="G2128" s="28">
        <v>77</v>
      </c>
      <c r="H2128" s="28">
        <v>72</v>
      </c>
      <c r="I2128" s="28">
        <v>0.27600000000000002</v>
      </c>
      <c r="J2128" s="28">
        <v>0.65100000000000002</v>
      </c>
      <c r="K2128" s="28">
        <v>7.2999999999999995E-2</v>
      </c>
      <c r="L2128" s="28">
        <v>84397</v>
      </c>
      <c r="M2128" s="28">
        <v>0.28000000000000003</v>
      </c>
    </row>
    <row r="2129" spans="1:13" ht="15.75" customHeight="1" x14ac:dyDescent="0.25">
      <c r="A2129" s="15">
        <v>2128</v>
      </c>
      <c r="B2129" s="13" t="s">
        <v>237</v>
      </c>
      <c r="C2129" s="13" t="s">
        <v>238</v>
      </c>
      <c r="D2129" s="26" t="s">
        <v>66</v>
      </c>
      <c r="E2129" s="28">
        <v>1.7999999999999999E-2</v>
      </c>
      <c r="F2129" s="28">
        <v>8.9999999999999993E-3</v>
      </c>
      <c r="G2129" s="28">
        <v>77</v>
      </c>
      <c r="H2129" s="28">
        <v>73</v>
      </c>
      <c r="I2129" s="28">
        <v>0.27100000000000002</v>
      </c>
      <c r="J2129" s="28">
        <v>0.65600000000000003</v>
      </c>
      <c r="K2129" s="28">
        <v>7.2999999999999995E-2</v>
      </c>
      <c r="L2129" s="28">
        <v>85349</v>
      </c>
      <c r="M2129" s="28">
        <v>0.27400000000000002</v>
      </c>
    </row>
    <row r="2130" spans="1:13" ht="15.75" customHeight="1" x14ac:dyDescent="0.25">
      <c r="A2130" s="15">
        <v>2129</v>
      </c>
      <c r="B2130" s="13" t="s">
        <v>237</v>
      </c>
      <c r="C2130" s="13" t="s">
        <v>238</v>
      </c>
      <c r="D2130" s="26" t="s">
        <v>67</v>
      </c>
      <c r="E2130" s="28">
        <v>1.7000000000000001E-2</v>
      </c>
      <c r="F2130" s="28">
        <v>8.9999999999999993E-3</v>
      </c>
      <c r="G2130" s="28">
        <v>78</v>
      </c>
      <c r="H2130" s="28">
        <v>73</v>
      </c>
      <c r="I2130" s="28">
        <v>0.26700000000000002</v>
      </c>
      <c r="J2130" s="28">
        <v>0.66100000000000003</v>
      </c>
      <c r="K2130" s="28">
        <v>7.2999999999999995E-2</v>
      </c>
      <c r="L2130" s="28">
        <v>86300</v>
      </c>
      <c r="M2130" s="28">
        <v>0.26800000000000002</v>
      </c>
    </row>
    <row r="2131" spans="1:13" ht="15.75" customHeight="1" x14ac:dyDescent="0.25">
      <c r="A2131" s="15">
        <v>2130</v>
      </c>
      <c r="B2131" s="13" t="s">
        <v>237</v>
      </c>
      <c r="C2131" s="13" t="s">
        <v>238</v>
      </c>
      <c r="D2131" s="26" t="s">
        <v>68</v>
      </c>
      <c r="E2131" s="28">
        <v>1.7000000000000001E-2</v>
      </c>
      <c r="F2131" s="28">
        <v>8.9999999999999993E-3</v>
      </c>
      <c r="G2131" s="28">
        <v>78</v>
      </c>
      <c r="H2131" s="28">
        <v>73</v>
      </c>
      <c r="I2131" s="28">
        <v>0.26200000000000001</v>
      </c>
      <c r="J2131" s="28">
        <v>0.66500000000000004</v>
      </c>
      <c r="K2131" s="28">
        <v>7.1999999999999995E-2</v>
      </c>
      <c r="L2131" s="28">
        <v>87233</v>
      </c>
      <c r="M2131" s="28">
        <v>0.26200000000000001</v>
      </c>
    </row>
    <row r="2132" spans="1:13" ht="15.75" customHeight="1" x14ac:dyDescent="0.25">
      <c r="A2132" s="15">
        <v>2131</v>
      </c>
      <c r="B2132" s="13" t="s">
        <v>237</v>
      </c>
      <c r="C2132" s="13" t="s">
        <v>238</v>
      </c>
      <c r="D2132" s="26" t="s">
        <v>69</v>
      </c>
      <c r="E2132" s="28">
        <v>1.7000000000000001E-2</v>
      </c>
      <c r="F2132" s="28">
        <v>8.0000000000000002E-3</v>
      </c>
      <c r="G2132" s="28">
        <v>78</v>
      </c>
      <c r="H2132" s="28">
        <v>73</v>
      </c>
      <c r="I2132" s="28">
        <v>0.25800000000000001</v>
      </c>
      <c r="J2132" s="28">
        <v>0.67</v>
      </c>
      <c r="K2132" s="28">
        <v>7.1999999999999995E-2</v>
      </c>
      <c r="L2132" s="28">
        <v>88152</v>
      </c>
      <c r="M2132" s="28">
        <v>0.25700000000000001</v>
      </c>
    </row>
    <row r="2133" spans="1:13" ht="15.75" customHeight="1" x14ac:dyDescent="0.25">
      <c r="A2133" s="15">
        <v>2132</v>
      </c>
      <c r="B2133" s="13" t="s">
        <v>237</v>
      </c>
      <c r="C2133" s="13" t="s">
        <v>238</v>
      </c>
      <c r="D2133" s="26" t="s">
        <v>70</v>
      </c>
      <c r="E2133" s="28">
        <v>1.7000000000000001E-2</v>
      </c>
      <c r="F2133" s="28">
        <v>8.0000000000000002E-3</v>
      </c>
      <c r="G2133" s="28">
        <v>78</v>
      </c>
      <c r="H2133" s="28">
        <v>73</v>
      </c>
      <c r="I2133" s="28">
        <v>0.254</v>
      </c>
      <c r="J2133" s="28">
        <v>0.67500000000000004</v>
      </c>
      <c r="K2133" s="28">
        <v>7.0999999999999994E-2</v>
      </c>
      <c r="L2133" s="28">
        <v>89069</v>
      </c>
      <c r="M2133" s="28">
        <v>0.251</v>
      </c>
    </row>
    <row r="2134" spans="1:13" ht="15.75" customHeight="1" x14ac:dyDescent="0.25">
      <c r="A2134" s="15">
        <v>2133</v>
      </c>
      <c r="B2134" s="13" t="s">
        <v>237</v>
      </c>
      <c r="C2134" s="13" t="s">
        <v>239</v>
      </c>
      <c r="D2134" s="26" t="s">
        <v>58</v>
      </c>
      <c r="E2134" s="28">
        <v>1.9E-2</v>
      </c>
      <c r="F2134" s="28">
        <v>1.7999999999999999E-2</v>
      </c>
      <c r="G2134" s="28">
        <v>78</v>
      </c>
      <c r="H2134" s="28">
        <v>70</v>
      </c>
      <c r="I2134" s="28">
        <v>0.27900000000000003</v>
      </c>
      <c r="J2134" s="28">
        <v>0.621</v>
      </c>
      <c r="K2134" s="28">
        <v>9.9000000000000005E-2</v>
      </c>
      <c r="L2134" s="28">
        <v>36903067</v>
      </c>
      <c r="M2134" s="28">
        <v>0.89100000000000001</v>
      </c>
    </row>
    <row r="2135" spans="1:13" ht="15.75" customHeight="1" x14ac:dyDescent="0.25">
      <c r="A2135" s="15">
        <v>2134</v>
      </c>
      <c r="B2135" s="13" t="s">
        <v>237</v>
      </c>
      <c r="C2135" s="13" t="s">
        <v>239</v>
      </c>
      <c r="D2135" s="26" t="s">
        <v>59</v>
      </c>
      <c r="E2135" s="28">
        <v>1.7999999999999999E-2</v>
      </c>
      <c r="F2135" s="28">
        <v>1.7999999999999999E-2</v>
      </c>
      <c r="G2135" s="28">
        <v>78</v>
      </c>
      <c r="H2135" s="28">
        <v>70</v>
      </c>
      <c r="I2135" s="28">
        <v>0.27600000000000002</v>
      </c>
      <c r="J2135" s="28">
        <v>0.624</v>
      </c>
      <c r="K2135" s="28">
        <v>0.1</v>
      </c>
      <c r="L2135" s="28">
        <v>37273361</v>
      </c>
      <c r="M2135" s="28">
        <v>0.89300000000000002</v>
      </c>
    </row>
    <row r="2136" spans="1:13" ht="15.75" customHeight="1" x14ac:dyDescent="0.25">
      <c r="A2136" s="15">
        <v>2135</v>
      </c>
      <c r="B2136" s="13" t="s">
        <v>237</v>
      </c>
      <c r="C2136" s="13" t="s">
        <v>239</v>
      </c>
      <c r="D2136" s="26" t="s">
        <v>60</v>
      </c>
      <c r="E2136" s="28">
        <v>1.7999999999999999E-2</v>
      </c>
      <c r="F2136" s="28">
        <v>1.7000000000000001E-2</v>
      </c>
      <c r="G2136" s="28">
        <v>78</v>
      </c>
      <c r="H2136" s="28">
        <v>71</v>
      </c>
      <c r="I2136" s="28">
        <v>0.27300000000000002</v>
      </c>
      <c r="J2136" s="28">
        <v>0.626</v>
      </c>
      <c r="K2136" s="28">
        <v>0.10100000000000001</v>
      </c>
      <c r="L2136" s="28">
        <v>37627545</v>
      </c>
      <c r="M2136" s="28">
        <v>0.89500000000000002</v>
      </c>
    </row>
    <row r="2137" spans="1:13" ht="15.75" customHeight="1" x14ac:dyDescent="0.25">
      <c r="A2137" s="15">
        <v>2136</v>
      </c>
      <c r="B2137" s="13" t="s">
        <v>237</v>
      </c>
      <c r="C2137" s="13" t="s">
        <v>239</v>
      </c>
      <c r="D2137" s="26" t="s">
        <v>61</v>
      </c>
      <c r="E2137" s="28">
        <v>1.7999999999999999E-2</v>
      </c>
      <c r="F2137" s="28">
        <v>1.7000000000000001E-2</v>
      </c>
      <c r="G2137" s="28">
        <v>78</v>
      </c>
      <c r="H2137" s="28">
        <v>71</v>
      </c>
      <c r="I2137" s="28">
        <v>0.27</v>
      </c>
      <c r="J2137" s="28">
        <v>0.629</v>
      </c>
      <c r="K2137" s="28">
        <v>0.10100000000000001</v>
      </c>
      <c r="L2137" s="28">
        <v>37970411</v>
      </c>
      <c r="M2137" s="28">
        <v>0.89700000000000002</v>
      </c>
    </row>
    <row r="2138" spans="1:13" ht="15.75" customHeight="1" x14ac:dyDescent="0.25">
      <c r="A2138" s="15">
        <v>2137</v>
      </c>
      <c r="B2138" s="13" t="s">
        <v>237</v>
      </c>
      <c r="C2138" s="13" t="s">
        <v>239</v>
      </c>
      <c r="D2138" s="26" t="s">
        <v>62</v>
      </c>
      <c r="E2138" s="28">
        <v>1.7999999999999999E-2</v>
      </c>
      <c r="F2138" s="28">
        <v>1.6E-2</v>
      </c>
      <c r="G2138" s="28">
        <v>78</v>
      </c>
      <c r="H2138" s="28">
        <v>71</v>
      </c>
      <c r="I2138" s="28">
        <v>0.26600000000000001</v>
      </c>
      <c r="J2138" s="28">
        <v>0.63200000000000001</v>
      </c>
      <c r="K2138" s="28">
        <v>0.10199999999999999</v>
      </c>
      <c r="L2138" s="28">
        <v>38308779</v>
      </c>
      <c r="M2138" s="28">
        <v>0.89900000000000002</v>
      </c>
    </row>
    <row r="2139" spans="1:13" ht="15.75" customHeight="1" x14ac:dyDescent="0.25">
      <c r="A2139" s="15">
        <v>2138</v>
      </c>
      <c r="B2139" s="13" t="s">
        <v>237</v>
      </c>
      <c r="C2139" s="13" t="s">
        <v>239</v>
      </c>
      <c r="D2139" s="26" t="s">
        <v>63</v>
      </c>
      <c r="E2139" s="28">
        <v>1.7999999999999999E-2</v>
      </c>
      <c r="F2139" s="28">
        <v>1.4999999999999999E-2</v>
      </c>
      <c r="G2139" s="28">
        <v>79</v>
      </c>
      <c r="H2139" s="28">
        <v>71</v>
      </c>
      <c r="I2139" s="28">
        <v>0.26300000000000001</v>
      </c>
      <c r="J2139" s="28">
        <v>0.63400000000000001</v>
      </c>
      <c r="K2139" s="28">
        <v>0.10199999999999999</v>
      </c>
      <c r="L2139" s="28">
        <v>38647854</v>
      </c>
      <c r="M2139" s="28">
        <v>0.90100000000000002</v>
      </c>
    </row>
    <row r="2140" spans="1:13" ht="15.75" customHeight="1" x14ac:dyDescent="0.25">
      <c r="A2140" s="15">
        <v>2139</v>
      </c>
      <c r="B2140" s="13" t="s">
        <v>237</v>
      </c>
      <c r="C2140" s="13" t="s">
        <v>239</v>
      </c>
      <c r="D2140" s="26" t="s">
        <v>64</v>
      </c>
      <c r="E2140" s="28">
        <v>1.7999999999999999E-2</v>
      </c>
      <c r="F2140" s="28">
        <v>1.4999999999999999E-2</v>
      </c>
      <c r="G2140" s="28">
        <v>79</v>
      </c>
      <c r="H2140" s="28">
        <v>71</v>
      </c>
      <c r="I2140" s="28">
        <v>0.26</v>
      </c>
      <c r="J2140" s="28">
        <v>0.63700000000000001</v>
      </c>
      <c r="K2140" s="28">
        <v>0.10299999999999999</v>
      </c>
      <c r="L2140" s="28">
        <v>38988923</v>
      </c>
      <c r="M2140" s="28">
        <v>0.90300000000000002</v>
      </c>
    </row>
    <row r="2141" spans="1:13" ht="15.75" customHeight="1" x14ac:dyDescent="0.25">
      <c r="A2141" s="15">
        <v>2140</v>
      </c>
      <c r="B2141" s="13" t="s">
        <v>237</v>
      </c>
      <c r="C2141" s="13" t="s">
        <v>239</v>
      </c>
      <c r="D2141" s="26" t="s">
        <v>65</v>
      </c>
      <c r="E2141" s="28">
        <v>1.7000000000000001E-2</v>
      </c>
      <c r="F2141" s="28">
        <v>1.4E-2</v>
      </c>
      <c r="G2141" s="28">
        <v>79</v>
      </c>
      <c r="H2141" s="28">
        <v>71</v>
      </c>
      <c r="I2141" s="28">
        <v>0.25700000000000001</v>
      </c>
      <c r="J2141" s="28">
        <v>0.63900000000000001</v>
      </c>
      <c r="K2141" s="28">
        <v>0.104</v>
      </c>
      <c r="L2141" s="28">
        <v>39331357</v>
      </c>
      <c r="M2141" s="28">
        <v>0.90400000000000003</v>
      </c>
    </row>
    <row r="2142" spans="1:13" ht="15.75" customHeight="1" x14ac:dyDescent="0.25">
      <c r="A2142" s="15">
        <v>2141</v>
      </c>
      <c r="B2142" s="13" t="s">
        <v>237</v>
      </c>
      <c r="C2142" s="13" t="s">
        <v>239</v>
      </c>
      <c r="D2142" s="26" t="s">
        <v>66</v>
      </c>
      <c r="E2142" s="28">
        <v>1.7000000000000001E-2</v>
      </c>
      <c r="F2142" s="28">
        <v>1.4E-2</v>
      </c>
      <c r="G2142" s="28">
        <v>79</v>
      </c>
      <c r="H2142" s="28">
        <v>72</v>
      </c>
      <c r="I2142" s="28">
        <v>0.254</v>
      </c>
      <c r="J2142" s="28">
        <v>0.64100000000000001</v>
      </c>
      <c r="K2142" s="28">
        <v>0.104</v>
      </c>
      <c r="L2142" s="28">
        <v>39676083</v>
      </c>
      <c r="M2142" s="28">
        <v>0.90600000000000003</v>
      </c>
    </row>
    <row r="2143" spans="1:13" ht="15.75" customHeight="1" x14ac:dyDescent="0.25">
      <c r="A2143" s="15">
        <v>2142</v>
      </c>
      <c r="B2143" s="13" t="s">
        <v>237</v>
      </c>
      <c r="C2143" s="13" t="s">
        <v>239</v>
      </c>
      <c r="D2143" s="26" t="s">
        <v>67</v>
      </c>
      <c r="E2143" s="28">
        <v>1.7000000000000001E-2</v>
      </c>
      <c r="F2143" s="28">
        <v>1.2999999999999999E-2</v>
      </c>
      <c r="G2143" s="28">
        <v>79</v>
      </c>
      <c r="H2143" s="28">
        <v>72</v>
      </c>
      <c r="I2143" s="28">
        <v>0.251</v>
      </c>
      <c r="J2143" s="28">
        <v>0.64300000000000002</v>
      </c>
      <c r="K2143" s="28">
        <v>0.105</v>
      </c>
      <c r="L2143" s="28">
        <v>40023641</v>
      </c>
      <c r="M2143" s="28">
        <v>0.90800000000000003</v>
      </c>
    </row>
    <row r="2144" spans="1:13" ht="15.75" customHeight="1" x14ac:dyDescent="0.25">
      <c r="A2144" s="15">
        <v>2143</v>
      </c>
      <c r="B2144" s="13" t="s">
        <v>237</v>
      </c>
      <c r="C2144" s="13" t="s">
        <v>239</v>
      </c>
      <c r="D2144" s="26" t="s">
        <v>68</v>
      </c>
      <c r="E2144" s="28">
        <v>1.7000000000000001E-2</v>
      </c>
      <c r="F2144" s="28">
        <v>1.2999999999999999E-2</v>
      </c>
      <c r="G2144" s="28">
        <v>79</v>
      </c>
      <c r="H2144" s="28">
        <v>72</v>
      </c>
      <c r="I2144" s="28">
        <v>0.249</v>
      </c>
      <c r="J2144" s="28">
        <v>0.64500000000000002</v>
      </c>
      <c r="K2144" s="28">
        <v>0.106</v>
      </c>
      <c r="L2144" s="28">
        <v>40374224</v>
      </c>
      <c r="M2144" s="28">
        <v>0.91</v>
      </c>
    </row>
    <row r="2145" spans="1:13" ht="15.75" customHeight="1" x14ac:dyDescent="0.25">
      <c r="A2145" s="15">
        <v>2144</v>
      </c>
      <c r="B2145" s="13" t="s">
        <v>237</v>
      </c>
      <c r="C2145" s="13" t="s">
        <v>239</v>
      </c>
      <c r="D2145" s="26" t="s">
        <v>69</v>
      </c>
      <c r="E2145" s="28">
        <v>1.7000000000000001E-2</v>
      </c>
      <c r="F2145" s="28">
        <v>1.2999999999999999E-2</v>
      </c>
      <c r="G2145" s="28">
        <v>80</v>
      </c>
      <c r="H2145" s="28">
        <v>72</v>
      </c>
      <c r="I2145" s="28">
        <v>0.246</v>
      </c>
      <c r="J2145" s="28">
        <v>0.64600000000000002</v>
      </c>
      <c r="K2145" s="28">
        <v>0.107</v>
      </c>
      <c r="L2145" s="28">
        <v>40728738</v>
      </c>
      <c r="M2145" s="28">
        <v>0.91100000000000003</v>
      </c>
    </row>
    <row r="2146" spans="1:13" ht="15.75" customHeight="1" x14ac:dyDescent="0.25">
      <c r="A2146" s="15">
        <v>2145</v>
      </c>
      <c r="B2146" s="13" t="s">
        <v>237</v>
      </c>
      <c r="C2146" s="13" t="s">
        <v>239</v>
      </c>
      <c r="D2146" s="26" t="s">
        <v>70</v>
      </c>
      <c r="E2146" s="28">
        <v>1.7000000000000001E-2</v>
      </c>
      <c r="F2146" s="28">
        <v>1.2E-2</v>
      </c>
      <c r="G2146" s="28">
        <v>80</v>
      </c>
      <c r="H2146" s="28">
        <v>72</v>
      </c>
      <c r="I2146" s="28">
        <v>0.24399999999999999</v>
      </c>
      <c r="J2146" s="28">
        <v>0.64800000000000002</v>
      </c>
      <c r="K2146" s="28">
        <v>0.108</v>
      </c>
      <c r="L2146" s="28">
        <v>41086927</v>
      </c>
      <c r="M2146" s="28">
        <v>0.91300000000000003</v>
      </c>
    </row>
    <row r="2147" spans="1:13" ht="15.75" customHeight="1" x14ac:dyDescent="0.25">
      <c r="A2147" s="15">
        <v>2146</v>
      </c>
      <c r="B2147" s="13" t="s">
        <v>237</v>
      </c>
      <c r="C2147" s="13" t="s">
        <v>240</v>
      </c>
      <c r="D2147" s="26" t="s">
        <v>58</v>
      </c>
      <c r="E2147" s="28">
        <v>1.4E-2</v>
      </c>
      <c r="F2147" s="13"/>
      <c r="G2147" s="28">
        <v>76</v>
      </c>
      <c r="H2147" s="28">
        <v>71</v>
      </c>
      <c r="I2147" s="28">
        <v>0.23200000000000001</v>
      </c>
      <c r="J2147" s="28">
        <v>0.69199999999999995</v>
      </c>
      <c r="K2147" s="28">
        <v>7.5999999999999998E-2</v>
      </c>
      <c r="L2147" s="28">
        <v>90858</v>
      </c>
      <c r="M2147" s="28">
        <v>0.46700000000000003</v>
      </c>
    </row>
    <row r="2148" spans="1:13" ht="15.75" customHeight="1" x14ac:dyDescent="0.25">
      <c r="A2148" s="15">
        <v>2147</v>
      </c>
      <c r="B2148" s="13" t="s">
        <v>237</v>
      </c>
      <c r="C2148" s="13" t="s">
        <v>240</v>
      </c>
      <c r="D2148" s="26" t="s">
        <v>59</v>
      </c>
      <c r="E2148" s="28">
        <v>1.4E-2</v>
      </c>
      <c r="F2148" s="13"/>
      <c r="G2148" s="28">
        <v>76</v>
      </c>
      <c r="H2148" s="28">
        <v>71</v>
      </c>
      <c r="I2148" s="28">
        <v>0.22900000000000001</v>
      </c>
      <c r="J2148" s="28">
        <v>0.69399999999999995</v>
      </c>
      <c r="K2148" s="28">
        <v>7.8E-2</v>
      </c>
      <c r="L2148" s="28">
        <v>92894</v>
      </c>
      <c r="M2148" s="28">
        <v>0.46300000000000002</v>
      </c>
    </row>
    <row r="2149" spans="1:13" ht="15.75" customHeight="1" x14ac:dyDescent="0.25">
      <c r="A2149" s="15">
        <v>2148</v>
      </c>
      <c r="B2149" s="13" t="s">
        <v>237</v>
      </c>
      <c r="C2149" s="13" t="s">
        <v>240</v>
      </c>
      <c r="D2149" s="26" t="s">
        <v>60</v>
      </c>
      <c r="E2149" s="28">
        <v>1.2999999999999999E-2</v>
      </c>
      <c r="F2149" s="13"/>
      <c r="G2149" s="28">
        <v>76</v>
      </c>
      <c r="H2149" s="28">
        <v>71</v>
      </c>
      <c r="I2149" s="28">
        <v>0.22500000000000001</v>
      </c>
      <c r="J2149" s="28">
        <v>0.69499999999999995</v>
      </c>
      <c r="K2149" s="28">
        <v>7.9000000000000001E-2</v>
      </c>
      <c r="L2149" s="28">
        <v>94995</v>
      </c>
      <c r="M2149" s="28">
        <v>0.46</v>
      </c>
    </row>
    <row r="2150" spans="1:13" ht="15.75" customHeight="1" x14ac:dyDescent="0.25">
      <c r="A2150" s="15">
        <v>2149</v>
      </c>
      <c r="B2150" s="13" t="s">
        <v>237</v>
      </c>
      <c r="C2150" s="13" t="s">
        <v>240</v>
      </c>
      <c r="D2150" s="26" t="s">
        <v>61</v>
      </c>
      <c r="E2150" s="28">
        <v>1.2999999999999999E-2</v>
      </c>
      <c r="F2150" s="13"/>
      <c r="G2150" s="28">
        <v>76</v>
      </c>
      <c r="H2150" s="28">
        <v>72</v>
      </c>
      <c r="I2150" s="28">
        <v>0.221</v>
      </c>
      <c r="J2150" s="28">
        <v>0.69799999999999995</v>
      </c>
      <c r="K2150" s="28">
        <v>8.1000000000000003E-2</v>
      </c>
      <c r="L2150" s="28">
        <v>97015</v>
      </c>
      <c r="M2150" s="28">
        <v>0.45600000000000002</v>
      </c>
    </row>
    <row r="2151" spans="1:13" ht="15.75" customHeight="1" x14ac:dyDescent="0.25">
      <c r="A2151" s="15">
        <v>2150</v>
      </c>
      <c r="B2151" s="13" t="s">
        <v>237</v>
      </c>
      <c r="C2151" s="13" t="s">
        <v>240</v>
      </c>
      <c r="D2151" s="26" t="s">
        <v>62</v>
      </c>
      <c r="E2151" s="28">
        <v>1.2999999999999999E-2</v>
      </c>
      <c r="F2151" s="13"/>
      <c r="G2151" s="28">
        <v>77</v>
      </c>
      <c r="H2151" s="28">
        <v>72</v>
      </c>
      <c r="I2151" s="28">
        <v>0.217</v>
      </c>
      <c r="J2151" s="28">
        <v>0.69899999999999995</v>
      </c>
      <c r="K2151" s="28">
        <v>8.3000000000000004E-2</v>
      </c>
      <c r="L2151" s="28">
        <v>98742</v>
      </c>
      <c r="M2151" s="28">
        <v>0.45200000000000001</v>
      </c>
    </row>
    <row r="2152" spans="1:13" ht="15.75" customHeight="1" x14ac:dyDescent="0.25">
      <c r="A2152" s="15">
        <v>2151</v>
      </c>
      <c r="B2152" s="13" t="s">
        <v>237</v>
      </c>
      <c r="C2152" s="13" t="s">
        <v>240</v>
      </c>
      <c r="D2152" s="26" t="s">
        <v>63</v>
      </c>
      <c r="E2152" s="28">
        <v>1.2E-2</v>
      </c>
      <c r="F2152" s="13"/>
      <c r="G2152" s="28">
        <v>77</v>
      </c>
      <c r="H2152" s="28">
        <v>72</v>
      </c>
      <c r="I2152" s="28">
        <v>0.215</v>
      </c>
      <c r="J2152" s="28">
        <v>0.69899999999999995</v>
      </c>
      <c r="K2152" s="28">
        <v>8.5999999999999993E-2</v>
      </c>
      <c r="L2152" s="28">
        <v>100031</v>
      </c>
      <c r="M2152" s="28">
        <v>0.44900000000000001</v>
      </c>
    </row>
    <row r="2153" spans="1:13" ht="15.75" customHeight="1" x14ac:dyDescent="0.25">
      <c r="A2153" s="15">
        <v>2152</v>
      </c>
      <c r="B2153" s="13" t="s">
        <v>237</v>
      </c>
      <c r="C2153" s="13" t="s">
        <v>240</v>
      </c>
      <c r="D2153" s="26" t="s">
        <v>64</v>
      </c>
      <c r="E2153" s="28">
        <v>1.2E-2</v>
      </c>
      <c r="F2153" s="13"/>
      <c r="G2153" s="28">
        <v>77</v>
      </c>
      <c r="H2153" s="28">
        <v>72</v>
      </c>
      <c r="I2153" s="28">
        <v>0.21299999999999999</v>
      </c>
      <c r="J2153" s="28">
        <v>0.69799999999999995</v>
      </c>
      <c r="K2153" s="28">
        <v>8.8999999999999996E-2</v>
      </c>
      <c r="L2153" s="28">
        <v>100830</v>
      </c>
      <c r="M2153" s="28">
        <v>0.44500000000000001</v>
      </c>
    </row>
    <row r="2154" spans="1:13" ht="15.75" customHeight="1" x14ac:dyDescent="0.25">
      <c r="A2154" s="15">
        <v>2153</v>
      </c>
      <c r="B2154" s="13" t="s">
        <v>237</v>
      </c>
      <c r="C2154" s="13" t="s">
        <v>240</v>
      </c>
      <c r="D2154" s="26" t="s">
        <v>65</v>
      </c>
      <c r="E2154" s="28">
        <v>1.2E-2</v>
      </c>
      <c r="F2154" s="13"/>
      <c r="G2154" s="28">
        <v>77</v>
      </c>
      <c r="H2154" s="28">
        <v>72</v>
      </c>
      <c r="I2154" s="28">
        <v>0.21199999999999999</v>
      </c>
      <c r="J2154" s="28">
        <v>0.69599999999999995</v>
      </c>
      <c r="K2154" s="28">
        <v>9.1999999999999998E-2</v>
      </c>
      <c r="L2154" s="28">
        <v>101219</v>
      </c>
      <c r="M2154" s="28">
        <v>0.441</v>
      </c>
    </row>
    <row r="2155" spans="1:13" ht="15.75" customHeight="1" x14ac:dyDescent="0.25">
      <c r="A2155" s="15">
        <v>2154</v>
      </c>
      <c r="B2155" s="13" t="s">
        <v>237</v>
      </c>
      <c r="C2155" s="13" t="s">
        <v>240</v>
      </c>
      <c r="D2155" s="26" t="s">
        <v>66</v>
      </c>
      <c r="E2155" s="28">
        <v>1.0999999999999999E-2</v>
      </c>
      <c r="F2155" s="13"/>
      <c r="G2155" s="28">
        <v>77</v>
      </c>
      <c r="H2155" s="28">
        <v>72</v>
      </c>
      <c r="I2155" s="28">
        <v>0.21199999999999999</v>
      </c>
      <c r="J2155" s="28">
        <v>0.69299999999999995</v>
      </c>
      <c r="K2155" s="28">
        <v>9.6000000000000002E-2</v>
      </c>
      <c r="L2155" s="28">
        <v>101344</v>
      </c>
      <c r="M2155" s="28">
        <v>0.438</v>
      </c>
    </row>
    <row r="2156" spans="1:13" ht="15.75" customHeight="1" x14ac:dyDescent="0.25">
      <c r="A2156" s="15">
        <v>2155</v>
      </c>
      <c r="B2156" s="13" t="s">
        <v>237</v>
      </c>
      <c r="C2156" s="13" t="s">
        <v>240</v>
      </c>
      <c r="D2156" s="26" t="s">
        <v>67</v>
      </c>
      <c r="E2156" s="28">
        <v>1.0999999999999999E-2</v>
      </c>
      <c r="F2156" s="13"/>
      <c r="G2156" s="28">
        <v>77</v>
      </c>
      <c r="H2156" s="28">
        <v>72</v>
      </c>
      <c r="I2156" s="28">
        <v>0.21</v>
      </c>
      <c r="J2156" s="28">
        <v>0.69</v>
      </c>
      <c r="K2156" s="28">
        <v>9.9000000000000005E-2</v>
      </c>
      <c r="L2156" s="28">
        <v>101418</v>
      </c>
      <c r="M2156" s="28">
        <v>0.434</v>
      </c>
    </row>
    <row r="2157" spans="1:13" ht="15.75" customHeight="1" x14ac:dyDescent="0.25">
      <c r="A2157" s="15">
        <v>2156</v>
      </c>
      <c r="B2157" s="13" t="s">
        <v>237</v>
      </c>
      <c r="C2157" s="13" t="s">
        <v>240</v>
      </c>
      <c r="D2157" s="26" t="s">
        <v>68</v>
      </c>
      <c r="E2157" s="28">
        <v>1.0999999999999999E-2</v>
      </c>
      <c r="F2157" s="13"/>
      <c r="G2157" s="28">
        <v>77</v>
      </c>
      <c r="H2157" s="28">
        <v>73</v>
      </c>
      <c r="I2157" s="28">
        <v>0.20799999999999999</v>
      </c>
      <c r="J2157" s="28">
        <v>0.68899999999999995</v>
      </c>
      <c r="K2157" s="28">
        <v>0.10299999999999999</v>
      </c>
      <c r="L2157" s="28">
        <v>101597</v>
      </c>
      <c r="M2157" s="28">
        <v>0.43099999999999999</v>
      </c>
    </row>
    <row r="2158" spans="1:13" ht="15.75" customHeight="1" x14ac:dyDescent="0.25">
      <c r="A2158" s="15">
        <v>2157</v>
      </c>
      <c r="B2158" s="13" t="s">
        <v>237</v>
      </c>
      <c r="C2158" s="13" t="s">
        <v>240</v>
      </c>
      <c r="D2158" s="26" t="s">
        <v>69</v>
      </c>
      <c r="E2158" s="28">
        <v>1.0999999999999999E-2</v>
      </c>
      <c r="F2158" s="13"/>
      <c r="G2158" s="28">
        <v>78</v>
      </c>
      <c r="H2158" s="28">
        <v>73</v>
      </c>
      <c r="I2158" s="28">
        <v>0.20399999999999999</v>
      </c>
      <c r="J2158" s="28">
        <v>0.68899999999999995</v>
      </c>
      <c r="K2158" s="28">
        <v>0.107</v>
      </c>
      <c r="L2158" s="28">
        <v>101932</v>
      </c>
      <c r="M2158" s="28">
        <v>0.42699999999999999</v>
      </c>
    </row>
    <row r="2159" spans="1:13" ht="15.75" customHeight="1" x14ac:dyDescent="0.25">
      <c r="A2159" s="15">
        <v>2158</v>
      </c>
      <c r="B2159" s="13" t="s">
        <v>237</v>
      </c>
      <c r="C2159" s="13" t="s">
        <v>240</v>
      </c>
      <c r="D2159" s="26" t="s">
        <v>70</v>
      </c>
      <c r="E2159" s="28">
        <v>0.01</v>
      </c>
      <c r="F2159" s="13"/>
      <c r="G2159" s="28">
        <v>78</v>
      </c>
      <c r="H2159" s="28">
        <v>73</v>
      </c>
      <c r="I2159" s="28">
        <v>0.19900000000000001</v>
      </c>
      <c r="J2159" s="28">
        <v>0.69</v>
      </c>
      <c r="K2159" s="28">
        <v>0.11</v>
      </c>
      <c r="L2159" s="28">
        <v>102384</v>
      </c>
      <c r="M2159" s="28">
        <v>0.42399999999999999</v>
      </c>
    </row>
    <row r="2160" spans="1:13" ht="15.75" customHeight="1" x14ac:dyDescent="0.25">
      <c r="A2160" s="15">
        <v>2159</v>
      </c>
      <c r="B2160" s="13" t="s">
        <v>237</v>
      </c>
      <c r="C2160" s="13" t="s">
        <v>241</v>
      </c>
      <c r="D2160" s="26" t="s">
        <v>58</v>
      </c>
      <c r="E2160" s="28">
        <v>1.7999999999999999E-2</v>
      </c>
      <c r="F2160" s="28">
        <v>1.2999999999999999E-2</v>
      </c>
      <c r="G2160" s="28">
        <v>75</v>
      </c>
      <c r="H2160" s="28">
        <v>69</v>
      </c>
      <c r="I2160" s="28">
        <v>0.29299999999999998</v>
      </c>
      <c r="J2160" s="28">
        <v>0.65400000000000003</v>
      </c>
      <c r="K2160" s="28">
        <v>5.3999999999999999E-2</v>
      </c>
      <c r="L2160" s="28">
        <v>297759</v>
      </c>
      <c r="M2160" s="28">
        <v>0.82</v>
      </c>
    </row>
    <row r="2161" spans="1:13" ht="15.75" customHeight="1" x14ac:dyDescent="0.25">
      <c r="A2161" s="15">
        <v>2160</v>
      </c>
      <c r="B2161" s="13" t="s">
        <v>237</v>
      </c>
      <c r="C2161" s="13" t="s">
        <v>241</v>
      </c>
      <c r="D2161" s="26" t="s">
        <v>59</v>
      </c>
      <c r="E2161" s="28">
        <v>1.7000000000000001E-2</v>
      </c>
      <c r="F2161" s="28">
        <v>1.2999999999999999E-2</v>
      </c>
      <c r="G2161" s="28">
        <v>76</v>
      </c>
      <c r="H2161" s="28">
        <v>70</v>
      </c>
      <c r="I2161" s="28">
        <v>0.28599999999999998</v>
      </c>
      <c r="J2161" s="28">
        <v>0.65900000000000003</v>
      </c>
      <c r="K2161" s="28">
        <v>5.5E-2</v>
      </c>
      <c r="L2161" s="28">
        <v>303005</v>
      </c>
      <c r="M2161" s="28">
        <v>0.82099999999999995</v>
      </c>
    </row>
    <row r="2162" spans="1:13" ht="15.75" customHeight="1" x14ac:dyDescent="0.25">
      <c r="A2162" s="15">
        <v>2161</v>
      </c>
      <c r="B2162" s="13" t="s">
        <v>237</v>
      </c>
      <c r="C2162" s="13" t="s">
        <v>241</v>
      </c>
      <c r="D2162" s="26" t="s">
        <v>60</v>
      </c>
      <c r="E2162" s="28">
        <v>1.6E-2</v>
      </c>
      <c r="F2162" s="28">
        <v>1.2999999999999999E-2</v>
      </c>
      <c r="G2162" s="28">
        <v>76</v>
      </c>
      <c r="H2162" s="28">
        <v>70</v>
      </c>
      <c r="I2162" s="28">
        <v>0.27900000000000003</v>
      </c>
      <c r="J2162" s="28">
        <v>0.66400000000000003</v>
      </c>
      <c r="K2162" s="28">
        <v>5.7000000000000002E-2</v>
      </c>
      <c r="L2162" s="28">
        <v>309039</v>
      </c>
      <c r="M2162" s="28">
        <v>0.82099999999999995</v>
      </c>
    </row>
    <row r="2163" spans="1:13" ht="15.75" customHeight="1" x14ac:dyDescent="0.25">
      <c r="A2163" s="15">
        <v>2162</v>
      </c>
      <c r="B2163" s="13" t="s">
        <v>237</v>
      </c>
      <c r="C2163" s="13" t="s">
        <v>241</v>
      </c>
      <c r="D2163" s="26" t="s">
        <v>61</v>
      </c>
      <c r="E2163" s="28">
        <v>1.6E-2</v>
      </c>
      <c r="F2163" s="28">
        <v>1.2999999999999999E-2</v>
      </c>
      <c r="G2163" s="28">
        <v>76</v>
      </c>
      <c r="H2163" s="28">
        <v>70</v>
      </c>
      <c r="I2163" s="28">
        <v>0.27100000000000002</v>
      </c>
      <c r="J2163" s="28">
        <v>0.67</v>
      </c>
      <c r="K2163" s="28">
        <v>5.8999999999999997E-2</v>
      </c>
      <c r="L2163" s="28">
        <v>315624</v>
      </c>
      <c r="M2163" s="28">
        <v>0.82199999999999995</v>
      </c>
    </row>
    <row r="2164" spans="1:13" ht="15.75" customHeight="1" x14ac:dyDescent="0.25">
      <c r="A2164" s="15">
        <v>2163</v>
      </c>
      <c r="B2164" s="13" t="s">
        <v>237</v>
      </c>
      <c r="C2164" s="13" t="s">
        <v>241</v>
      </c>
      <c r="D2164" s="26" t="s">
        <v>62</v>
      </c>
      <c r="E2164" s="28">
        <v>1.4999999999999999E-2</v>
      </c>
      <c r="F2164" s="28">
        <v>1.2999999999999999E-2</v>
      </c>
      <c r="G2164" s="28">
        <v>77</v>
      </c>
      <c r="H2164" s="28">
        <v>70</v>
      </c>
      <c r="I2164" s="28">
        <v>0.26300000000000001</v>
      </c>
      <c r="J2164" s="28">
        <v>0.67600000000000005</v>
      </c>
      <c r="K2164" s="28">
        <v>6.0999999999999999E-2</v>
      </c>
      <c r="L2164" s="28">
        <v>322400</v>
      </c>
      <c r="M2164" s="28">
        <v>0.82199999999999995</v>
      </c>
    </row>
    <row r="2165" spans="1:13" ht="15.75" customHeight="1" x14ac:dyDescent="0.25">
      <c r="A2165" s="15">
        <v>2164</v>
      </c>
      <c r="B2165" s="13" t="s">
        <v>237</v>
      </c>
      <c r="C2165" s="13" t="s">
        <v>241</v>
      </c>
      <c r="D2165" s="26" t="s">
        <v>63</v>
      </c>
      <c r="E2165" s="28">
        <v>1.4999999999999999E-2</v>
      </c>
      <c r="F2165" s="28">
        <v>1.2999999999999999E-2</v>
      </c>
      <c r="G2165" s="28">
        <v>77</v>
      </c>
      <c r="H2165" s="28">
        <v>71</v>
      </c>
      <c r="I2165" s="28">
        <v>0.25600000000000001</v>
      </c>
      <c r="J2165" s="28">
        <v>0.68200000000000005</v>
      </c>
      <c r="K2165" s="28">
        <v>6.2E-2</v>
      </c>
      <c r="L2165" s="28">
        <v>329088</v>
      </c>
      <c r="M2165" s="28">
        <v>0.82299999999999995</v>
      </c>
    </row>
    <row r="2166" spans="1:13" ht="15.75" customHeight="1" x14ac:dyDescent="0.25">
      <c r="A2166" s="15">
        <v>2165</v>
      </c>
      <c r="B2166" s="13" t="s">
        <v>237</v>
      </c>
      <c r="C2166" s="13" t="s">
        <v>241</v>
      </c>
      <c r="D2166" s="26" t="s">
        <v>64</v>
      </c>
      <c r="E2166" s="28">
        <v>1.4999999999999999E-2</v>
      </c>
      <c r="F2166" s="28">
        <v>1.2E-2</v>
      </c>
      <c r="G2166" s="28">
        <v>77</v>
      </c>
      <c r="H2166" s="28">
        <v>71</v>
      </c>
      <c r="I2166" s="28">
        <v>0.249</v>
      </c>
      <c r="J2166" s="28">
        <v>0.68799999999999994</v>
      </c>
      <c r="K2166" s="28">
        <v>6.4000000000000001E-2</v>
      </c>
      <c r="L2166" s="28">
        <v>335622</v>
      </c>
      <c r="M2166" s="28">
        <v>0.82299999999999995</v>
      </c>
    </row>
    <row r="2167" spans="1:13" ht="15.75" customHeight="1" x14ac:dyDescent="0.25">
      <c r="A2167" s="15">
        <v>2166</v>
      </c>
      <c r="B2167" s="13" t="s">
        <v>237</v>
      </c>
      <c r="C2167" s="13" t="s">
        <v>241</v>
      </c>
      <c r="D2167" s="26" t="s">
        <v>65</v>
      </c>
      <c r="E2167" s="28">
        <v>1.4999999999999999E-2</v>
      </c>
      <c r="F2167" s="28">
        <v>1.2E-2</v>
      </c>
      <c r="G2167" s="28">
        <v>77</v>
      </c>
      <c r="H2167" s="28">
        <v>71</v>
      </c>
      <c r="I2167" s="28">
        <v>0.24199999999999999</v>
      </c>
      <c r="J2167" s="28">
        <v>0.69299999999999995</v>
      </c>
      <c r="K2167" s="28">
        <v>6.5000000000000002E-2</v>
      </c>
      <c r="L2167" s="28">
        <v>342049</v>
      </c>
      <c r="M2167" s="28">
        <v>0.82399999999999995</v>
      </c>
    </row>
    <row r="2168" spans="1:13" ht="15.75" customHeight="1" x14ac:dyDescent="0.25">
      <c r="A2168" s="15">
        <v>2167</v>
      </c>
      <c r="B2168" s="13" t="s">
        <v>237</v>
      </c>
      <c r="C2168" s="13" t="s">
        <v>241</v>
      </c>
      <c r="D2168" s="26" t="s">
        <v>66</v>
      </c>
      <c r="E2168" s="28">
        <v>1.6E-2</v>
      </c>
      <c r="F2168" s="28">
        <v>1.2E-2</v>
      </c>
      <c r="G2168" s="28">
        <v>77</v>
      </c>
      <c r="H2168" s="28">
        <v>71</v>
      </c>
      <c r="I2168" s="28">
        <v>0.23599999999999999</v>
      </c>
      <c r="J2168" s="28">
        <v>0.69799999999999995</v>
      </c>
      <c r="K2168" s="28">
        <v>6.6000000000000003E-2</v>
      </c>
      <c r="L2168" s="28">
        <v>348340</v>
      </c>
      <c r="M2168" s="28">
        <v>0.82399999999999995</v>
      </c>
    </row>
    <row r="2169" spans="1:13" ht="15.75" customHeight="1" x14ac:dyDescent="0.25">
      <c r="A2169" s="15">
        <v>2168</v>
      </c>
      <c r="B2169" s="13" t="s">
        <v>237</v>
      </c>
      <c r="C2169" s="13" t="s">
        <v>241</v>
      </c>
      <c r="D2169" s="26" t="s">
        <v>67</v>
      </c>
      <c r="E2169" s="28">
        <v>1.6E-2</v>
      </c>
      <c r="F2169" s="28">
        <v>1.2E-2</v>
      </c>
      <c r="G2169" s="28">
        <v>78</v>
      </c>
      <c r="H2169" s="28">
        <v>71</v>
      </c>
      <c r="I2169" s="28">
        <v>0.23</v>
      </c>
      <c r="J2169" s="28">
        <v>0.70199999999999996</v>
      </c>
      <c r="K2169" s="28">
        <v>6.8000000000000005E-2</v>
      </c>
      <c r="L2169" s="28">
        <v>354492</v>
      </c>
      <c r="M2169" s="28">
        <v>0.82499999999999996</v>
      </c>
    </row>
    <row r="2170" spans="1:13" ht="15.75" customHeight="1" x14ac:dyDescent="0.25">
      <c r="A2170" s="15">
        <v>2169</v>
      </c>
      <c r="B2170" s="13" t="s">
        <v>237</v>
      </c>
      <c r="C2170" s="13" t="s">
        <v>241</v>
      </c>
      <c r="D2170" s="26" t="s">
        <v>68</v>
      </c>
      <c r="E2170" s="28">
        <v>1.6E-2</v>
      </c>
      <c r="F2170" s="28">
        <v>1.0999999999999999E-2</v>
      </c>
      <c r="G2170" s="28">
        <v>78</v>
      </c>
      <c r="H2170" s="28">
        <v>72</v>
      </c>
      <c r="I2170" s="28">
        <v>0.22500000000000001</v>
      </c>
      <c r="J2170" s="28">
        <v>0.70599999999999996</v>
      </c>
      <c r="K2170" s="28">
        <v>7.0000000000000007E-2</v>
      </c>
      <c r="L2170" s="28">
        <v>360498</v>
      </c>
      <c r="M2170" s="28">
        <v>0.82499999999999996</v>
      </c>
    </row>
    <row r="2171" spans="1:13" ht="15.75" customHeight="1" x14ac:dyDescent="0.25">
      <c r="A2171" s="15">
        <v>2170</v>
      </c>
      <c r="B2171" s="13" t="s">
        <v>237</v>
      </c>
      <c r="C2171" s="13" t="s">
        <v>241</v>
      </c>
      <c r="D2171" s="26" t="s">
        <v>69</v>
      </c>
      <c r="E2171" s="28">
        <v>1.4999999999999999E-2</v>
      </c>
      <c r="F2171" s="28">
        <v>1.0999999999999999E-2</v>
      </c>
      <c r="G2171" s="28">
        <v>78</v>
      </c>
      <c r="H2171" s="28">
        <v>72</v>
      </c>
      <c r="I2171" s="28">
        <v>0.22</v>
      </c>
      <c r="J2171" s="28">
        <v>0.70799999999999996</v>
      </c>
      <c r="K2171" s="28">
        <v>7.1999999999999995E-2</v>
      </c>
      <c r="L2171" s="28">
        <v>366331</v>
      </c>
      <c r="M2171" s="28">
        <v>0.82599999999999996</v>
      </c>
    </row>
    <row r="2172" spans="1:13" ht="15.75" customHeight="1" x14ac:dyDescent="0.25">
      <c r="A2172" s="15">
        <v>2171</v>
      </c>
      <c r="B2172" s="13" t="s">
        <v>237</v>
      </c>
      <c r="C2172" s="13" t="s">
        <v>241</v>
      </c>
      <c r="D2172" s="26" t="s">
        <v>70</v>
      </c>
      <c r="E2172" s="28">
        <v>1.4999999999999999E-2</v>
      </c>
      <c r="F2172" s="28">
        <v>1.0999999999999999E-2</v>
      </c>
      <c r="G2172" s="28">
        <v>78</v>
      </c>
      <c r="H2172" s="28">
        <v>72</v>
      </c>
      <c r="I2172" s="28">
        <v>0.216</v>
      </c>
      <c r="J2172" s="28">
        <v>0.71</v>
      </c>
      <c r="K2172" s="28">
        <v>7.3999999999999996E-2</v>
      </c>
      <c r="L2172" s="28">
        <v>371960</v>
      </c>
      <c r="M2172" s="28">
        <v>0.82699999999999996</v>
      </c>
    </row>
    <row r="2173" spans="1:13" ht="15.75" customHeight="1" x14ac:dyDescent="0.25">
      <c r="A2173" s="15">
        <v>2172</v>
      </c>
      <c r="B2173" s="13" t="s">
        <v>237</v>
      </c>
      <c r="C2173" s="13" t="s">
        <v>242</v>
      </c>
      <c r="D2173" s="26" t="s">
        <v>58</v>
      </c>
      <c r="E2173" s="28">
        <v>1.2999999999999999E-2</v>
      </c>
      <c r="F2173" s="28">
        <v>1.4999999999999999E-2</v>
      </c>
      <c r="G2173" s="28">
        <v>75</v>
      </c>
      <c r="H2173" s="28">
        <v>71</v>
      </c>
      <c r="I2173" s="28">
        <v>0.219</v>
      </c>
      <c r="J2173" s="28">
        <v>0.66600000000000004</v>
      </c>
      <c r="K2173" s="28">
        <v>0.115</v>
      </c>
      <c r="L2173" s="28">
        <v>267190</v>
      </c>
      <c r="M2173" s="28">
        <v>0.33800000000000002</v>
      </c>
    </row>
    <row r="2174" spans="1:13" ht="15.75" customHeight="1" x14ac:dyDescent="0.25">
      <c r="A2174" s="15">
        <v>2173</v>
      </c>
      <c r="B2174" s="13" t="s">
        <v>237</v>
      </c>
      <c r="C2174" s="13" t="s">
        <v>242</v>
      </c>
      <c r="D2174" s="26" t="s">
        <v>59</v>
      </c>
      <c r="E2174" s="28">
        <v>1.2999999999999999E-2</v>
      </c>
      <c r="F2174" s="28">
        <v>1.4999999999999999E-2</v>
      </c>
      <c r="G2174" s="28">
        <v>76</v>
      </c>
      <c r="H2174" s="28">
        <v>71</v>
      </c>
      <c r="I2174" s="28">
        <v>0.217</v>
      </c>
      <c r="J2174" s="28">
        <v>0.66900000000000004</v>
      </c>
      <c r="K2174" s="28">
        <v>0.115</v>
      </c>
      <c r="L2174" s="28">
        <v>268296</v>
      </c>
      <c r="M2174" s="28">
        <v>0.33700000000000002</v>
      </c>
    </row>
    <row r="2175" spans="1:13" ht="15.75" customHeight="1" x14ac:dyDescent="0.25">
      <c r="A2175" s="15">
        <v>2174</v>
      </c>
      <c r="B2175" s="13" t="s">
        <v>237</v>
      </c>
      <c r="C2175" s="13" t="s">
        <v>242</v>
      </c>
      <c r="D2175" s="26" t="s">
        <v>60</v>
      </c>
      <c r="E2175" s="28">
        <v>1.2999999999999999E-2</v>
      </c>
      <c r="F2175" s="28">
        <v>1.4999999999999999E-2</v>
      </c>
      <c r="G2175" s="28">
        <v>76</v>
      </c>
      <c r="H2175" s="28">
        <v>71</v>
      </c>
      <c r="I2175" s="28">
        <v>0.214</v>
      </c>
      <c r="J2175" s="28">
        <v>0.67200000000000004</v>
      </c>
      <c r="K2175" s="28">
        <v>0.114</v>
      </c>
      <c r="L2175" s="28">
        <v>269524</v>
      </c>
      <c r="M2175" s="28">
        <v>0.33500000000000002</v>
      </c>
    </row>
    <row r="2176" spans="1:13" ht="15.75" customHeight="1" x14ac:dyDescent="0.25">
      <c r="A2176" s="15">
        <v>2175</v>
      </c>
      <c r="B2176" s="13" t="s">
        <v>237</v>
      </c>
      <c r="C2176" s="13" t="s">
        <v>242</v>
      </c>
      <c r="D2176" s="26" t="s">
        <v>61</v>
      </c>
      <c r="E2176" s="28">
        <v>1.2999999999999999E-2</v>
      </c>
      <c r="F2176" s="28">
        <v>1.4999999999999999E-2</v>
      </c>
      <c r="G2176" s="28">
        <v>76</v>
      </c>
      <c r="H2176" s="28">
        <v>71</v>
      </c>
      <c r="I2176" s="28">
        <v>0.21099999999999999</v>
      </c>
      <c r="J2176" s="28">
        <v>0.67700000000000005</v>
      </c>
      <c r="K2176" s="28">
        <v>0.112</v>
      </c>
      <c r="L2176" s="28">
        <v>270844</v>
      </c>
      <c r="M2176" s="28">
        <v>0.33300000000000002</v>
      </c>
    </row>
    <row r="2177" spans="1:13" ht="15.75" customHeight="1" x14ac:dyDescent="0.25">
      <c r="A2177" s="15">
        <v>2176</v>
      </c>
      <c r="B2177" s="13" t="s">
        <v>237</v>
      </c>
      <c r="C2177" s="13" t="s">
        <v>242</v>
      </c>
      <c r="D2177" s="26" t="s">
        <v>62</v>
      </c>
      <c r="E2177" s="28">
        <v>1.2999999999999999E-2</v>
      </c>
      <c r="F2177" s="28">
        <v>1.4999999999999999E-2</v>
      </c>
      <c r="G2177" s="28">
        <v>76</v>
      </c>
      <c r="H2177" s="28">
        <v>71</v>
      </c>
      <c r="I2177" s="28">
        <v>0.20899999999999999</v>
      </c>
      <c r="J2177" s="28">
        <v>0.68100000000000005</v>
      </c>
      <c r="K2177" s="28">
        <v>0.11</v>
      </c>
      <c r="L2177" s="28">
        <v>272205</v>
      </c>
      <c r="M2177" s="28">
        <v>0.33100000000000002</v>
      </c>
    </row>
    <row r="2178" spans="1:13" ht="15.75" customHeight="1" x14ac:dyDescent="0.25">
      <c r="A2178" s="15">
        <v>2177</v>
      </c>
      <c r="B2178" s="13" t="s">
        <v>237</v>
      </c>
      <c r="C2178" s="13" t="s">
        <v>242</v>
      </c>
      <c r="D2178" s="26" t="s">
        <v>63</v>
      </c>
      <c r="E2178" s="28">
        <v>1.2999999999999999E-2</v>
      </c>
      <c r="F2178" s="28">
        <v>1.4999999999999999E-2</v>
      </c>
      <c r="G2178" s="28">
        <v>76</v>
      </c>
      <c r="H2178" s="28">
        <v>72</v>
      </c>
      <c r="I2178" s="28">
        <v>0.20599999999999999</v>
      </c>
      <c r="J2178" s="28">
        <v>0.68600000000000005</v>
      </c>
      <c r="K2178" s="28">
        <v>0.108</v>
      </c>
      <c r="L2178" s="28">
        <v>273568</v>
      </c>
      <c r="M2178" s="28">
        <v>0.32900000000000001</v>
      </c>
    </row>
    <row r="2179" spans="1:13" ht="15.75" customHeight="1" x14ac:dyDescent="0.25">
      <c r="A2179" s="15">
        <v>2178</v>
      </c>
      <c r="B2179" s="13" t="s">
        <v>237</v>
      </c>
      <c r="C2179" s="13" t="s">
        <v>242</v>
      </c>
      <c r="D2179" s="26" t="s">
        <v>64</v>
      </c>
      <c r="E2179" s="28">
        <v>1.2999999999999999E-2</v>
      </c>
      <c r="F2179" s="28">
        <v>1.4E-2</v>
      </c>
      <c r="G2179" s="28">
        <v>77</v>
      </c>
      <c r="H2179" s="28">
        <v>72</v>
      </c>
      <c r="I2179" s="28">
        <v>0.20300000000000001</v>
      </c>
      <c r="J2179" s="28">
        <v>0.69</v>
      </c>
      <c r="K2179" s="28">
        <v>0.107</v>
      </c>
      <c r="L2179" s="28">
        <v>274923</v>
      </c>
      <c r="M2179" s="28">
        <v>0.32800000000000001</v>
      </c>
    </row>
    <row r="2180" spans="1:13" ht="15.75" customHeight="1" x14ac:dyDescent="0.25">
      <c r="A2180" s="15">
        <v>2179</v>
      </c>
      <c r="B2180" s="13" t="s">
        <v>237</v>
      </c>
      <c r="C2180" s="13" t="s">
        <v>242</v>
      </c>
      <c r="D2180" s="26" t="s">
        <v>65</v>
      </c>
      <c r="E2180" s="28">
        <v>1.2999999999999999E-2</v>
      </c>
      <c r="F2180" s="28">
        <v>1.4E-2</v>
      </c>
      <c r="G2180" s="28">
        <v>77</v>
      </c>
      <c r="H2180" s="28">
        <v>72</v>
      </c>
      <c r="I2180" s="28">
        <v>0.2</v>
      </c>
      <c r="J2180" s="28">
        <v>0.69399999999999995</v>
      </c>
      <c r="K2180" s="28">
        <v>0.106</v>
      </c>
      <c r="L2180" s="28">
        <v>276277</v>
      </c>
      <c r="M2180" s="28">
        <v>0.32600000000000001</v>
      </c>
    </row>
    <row r="2181" spans="1:13" ht="15.75" customHeight="1" x14ac:dyDescent="0.25">
      <c r="A2181" s="15">
        <v>2180</v>
      </c>
      <c r="B2181" s="13" t="s">
        <v>237</v>
      </c>
      <c r="C2181" s="13" t="s">
        <v>242</v>
      </c>
      <c r="D2181" s="26" t="s">
        <v>66</v>
      </c>
      <c r="E2181" s="28">
        <v>1.2999999999999999E-2</v>
      </c>
      <c r="F2181" s="28">
        <v>1.4E-2</v>
      </c>
      <c r="G2181" s="28">
        <v>77</v>
      </c>
      <c r="H2181" s="28">
        <v>72</v>
      </c>
      <c r="I2181" s="28">
        <v>0.19800000000000001</v>
      </c>
      <c r="J2181" s="28">
        <v>0.69799999999999995</v>
      </c>
      <c r="K2181" s="28">
        <v>0.105</v>
      </c>
      <c r="L2181" s="28">
        <v>277634</v>
      </c>
      <c r="M2181" s="28">
        <v>0.32400000000000001</v>
      </c>
    </row>
    <row r="2182" spans="1:13" ht="15.75" customHeight="1" x14ac:dyDescent="0.25">
      <c r="A2182" s="15">
        <v>2181</v>
      </c>
      <c r="B2182" s="13" t="s">
        <v>237</v>
      </c>
      <c r="C2182" s="13" t="s">
        <v>242</v>
      </c>
      <c r="D2182" s="26" t="s">
        <v>67</v>
      </c>
      <c r="E2182" s="28">
        <v>1.2999999999999999E-2</v>
      </c>
      <c r="F2182" s="28">
        <v>1.4E-2</v>
      </c>
      <c r="G2182" s="28">
        <v>77</v>
      </c>
      <c r="H2182" s="28">
        <v>72</v>
      </c>
      <c r="I2182" s="28">
        <v>0.19500000000000001</v>
      </c>
      <c r="J2182" s="28">
        <v>0.70099999999999996</v>
      </c>
      <c r="K2182" s="28">
        <v>0.104</v>
      </c>
      <c r="L2182" s="28">
        <v>279006</v>
      </c>
      <c r="M2182" s="28">
        <v>0.32200000000000001</v>
      </c>
    </row>
    <row r="2183" spans="1:13" ht="15.75" customHeight="1" x14ac:dyDescent="0.25">
      <c r="A2183" s="15">
        <v>2182</v>
      </c>
      <c r="B2183" s="13" t="s">
        <v>237</v>
      </c>
      <c r="C2183" s="13" t="s">
        <v>242</v>
      </c>
      <c r="D2183" s="26" t="s">
        <v>68</v>
      </c>
      <c r="E2183" s="28">
        <v>1.2999999999999999E-2</v>
      </c>
      <c r="F2183" s="28">
        <v>1.4E-2</v>
      </c>
      <c r="G2183" s="28">
        <v>77</v>
      </c>
      <c r="H2183" s="28">
        <v>72</v>
      </c>
      <c r="I2183" s="28">
        <v>0.193</v>
      </c>
      <c r="J2183" s="28">
        <v>0.70299999999999996</v>
      </c>
      <c r="K2183" s="28">
        <v>0.104</v>
      </c>
      <c r="L2183" s="28">
        <v>280396</v>
      </c>
      <c r="M2183" s="28">
        <v>0.32100000000000001</v>
      </c>
    </row>
    <row r="2184" spans="1:13" ht="15.75" customHeight="1" x14ac:dyDescent="0.25">
      <c r="A2184" s="15">
        <v>2183</v>
      </c>
      <c r="B2184" s="13" t="s">
        <v>237</v>
      </c>
      <c r="C2184" s="13" t="s">
        <v>242</v>
      </c>
      <c r="D2184" s="26" t="s">
        <v>69</v>
      </c>
      <c r="E2184" s="28">
        <v>1.2999999999999999E-2</v>
      </c>
      <c r="F2184" s="28">
        <v>1.4E-2</v>
      </c>
      <c r="G2184" s="28">
        <v>77</v>
      </c>
      <c r="H2184" s="28">
        <v>73</v>
      </c>
      <c r="I2184" s="28">
        <v>0.191</v>
      </c>
      <c r="J2184" s="28">
        <v>0.70399999999999996</v>
      </c>
      <c r="K2184" s="28">
        <v>0.105</v>
      </c>
      <c r="L2184" s="28">
        <v>281804</v>
      </c>
      <c r="M2184" s="28">
        <v>0.31900000000000001</v>
      </c>
    </row>
    <row r="2185" spans="1:13" ht="15.75" customHeight="1" x14ac:dyDescent="0.25">
      <c r="A2185" s="15">
        <v>2184</v>
      </c>
      <c r="B2185" s="13" t="s">
        <v>237</v>
      </c>
      <c r="C2185" s="13" t="s">
        <v>242</v>
      </c>
      <c r="D2185" s="26" t="s">
        <v>70</v>
      </c>
      <c r="E2185" s="28">
        <v>1.2999999999999999E-2</v>
      </c>
      <c r="F2185" s="28">
        <v>1.4E-2</v>
      </c>
      <c r="G2185" s="28">
        <v>78</v>
      </c>
      <c r="H2185" s="28">
        <v>73</v>
      </c>
      <c r="I2185" s="28">
        <v>0.19</v>
      </c>
      <c r="J2185" s="28">
        <v>0.70399999999999996</v>
      </c>
      <c r="K2185" s="28">
        <v>0.106</v>
      </c>
      <c r="L2185" s="28">
        <v>283221</v>
      </c>
      <c r="M2185" s="28">
        <v>0.318</v>
      </c>
    </row>
    <row r="2186" spans="1:13" ht="15.75" customHeight="1" x14ac:dyDescent="0.25">
      <c r="A2186" s="15">
        <v>2185</v>
      </c>
      <c r="B2186" s="13" t="s">
        <v>237</v>
      </c>
      <c r="C2186" s="13" t="s">
        <v>243</v>
      </c>
      <c r="D2186" s="26" t="s">
        <v>58</v>
      </c>
      <c r="E2186" s="28">
        <v>2.9000000000000001E-2</v>
      </c>
      <c r="F2186" s="28">
        <v>2.1000000000000001E-2</v>
      </c>
      <c r="G2186" s="28">
        <v>74</v>
      </c>
      <c r="H2186" s="28">
        <v>67</v>
      </c>
      <c r="I2186" s="28">
        <v>0.40200000000000002</v>
      </c>
      <c r="J2186" s="28">
        <v>0.55500000000000005</v>
      </c>
      <c r="K2186" s="28">
        <v>4.2999999999999997E-2</v>
      </c>
      <c r="L2186" s="28">
        <v>238586</v>
      </c>
      <c r="M2186" s="28">
        <v>0.47699999999999998</v>
      </c>
    </row>
    <row r="2187" spans="1:13" ht="15.75" customHeight="1" x14ac:dyDescent="0.25">
      <c r="A2187" s="15">
        <v>2186</v>
      </c>
      <c r="B2187" s="13" t="s">
        <v>237</v>
      </c>
      <c r="C2187" s="13" t="s">
        <v>243</v>
      </c>
      <c r="D2187" s="26" t="s">
        <v>59</v>
      </c>
      <c r="E2187" s="28">
        <v>2.9000000000000001E-2</v>
      </c>
      <c r="F2187" s="28">
        <v>2.1000000000000001E-2</v>
      </c>
      <c r="G2187" s="28">
        <v>74</v>
      </c>
      <c r="H2187" s="28">
        <v>67</v>
      </c>
      <c r="I2187" s="28">
        <v>0.39700000000000002</v>
      </c>
      <c r="J2187" s="28">
        <v>0.56000000000000005</v>
      </c>
      <c r="K2187" s="28">
        <v>4.2000000000000003E-2</v>
      </c>
      <c r="L2187" s="28">
        <v>245198</v>
      </c>
      <c r="M2187" s="28">
        <v>0.47399999999999998</v>
      </c>
    </row>
    <row r="2188" spans="1:13" ht="15.75" customHeight="1" x14ac:dyDescent="0.25">
      <c r="A2188" s="15">
        <v>2187</v>
      </c>
      <c r="B2188" s="13" t="s">
        <v>237</v>
      </c>
      <c r="C2188" s="13" t="s">
        <v>243</v>
      </c>
      <c r="D2188" s="26" t="s">
        <v>60</v>
      </c>
      <c r="E2188" s="28">
        <v>2.8000000000000001E-2</v>
      </c>
      <c r="F2188" s="28">
        <v>0.02</v>
      </c>
      <c r="G2188" s="28">
        <v>75</v>
      </c>
      <c r="H2188" s="28">
        <v>68</v>
      </c>
      <c r="I2188" s="28">
        <v>0.39300000000000002</v>
      </c>
      <c r="J2188" s="28">
        <v>0.56499999999999995</v>
      </c>
      <c r="K2188" s="28">
        <v>4.2000000000000003E-2</v>
      </c>
      <c r="L2188" s="28">
        <v>251766</v>
      </c>
      <c r="M2188" s="28">
        <v>0.47099999999999997</v>
      </c>
    </row>
    <row r="2189" spans="1:13" ht="15.75" customHeight="1" x14ac:dyDescent="0.25">
      <c r="A2189" s="15">
        <v>2188</v>
      </c>
      <c r="B2189" s="13" t="s">
        <v>237</v>
      </c>
      <c r="C2189" s="13" t="s">
        <v>243</v>
      </c>
      <c r="D2189" s="26" t="s">
        <v>61</v>
      </c>
      <c r="E2189" s="28">
        <v>2.8000000000000001E-2</v>
      </c>
      <c r="F2189" s="28">
        <v>1.9E-2</v>
      </c>
      <c r="G2189" s="28">
        <v>75</v>
      </c>
      <c r="H2189" s="28">
        <v>68</v>
      </c>
      <c r="I2189" s="28">
        <v>0.38800000000000001</v>
      </c>
      <c r="J2189" s="28">
        <v>0.56999999999999995</v>
      </c>
      <c r="K2189" s="28">
        <v>4.2000000000000003E-2</v>
      </c>
      <c r="L2189" s="28">
        <v>258346</v>
      </c>
      <c r="M2189" s="28">
        <v>0.46899999999999997</v>
      </c>
    </row>
    <row r="2190" spans="1:13" ht="15.75" customHeight="1" x14ac:dyDescent="0.25">
      <c r="A2190" s="15">
        <v>2189</v>
      </c>
      <c r="B2190" s="13" t="s">
        <v>237</v>
      </c>
      <c r="C2190" s="13" t="s">
        <v>243</v>
      </c>
      <c r="D2190" s="26" t="s">
        <v>62</v>
      </c>
      <c r="E2190" s="28">
        <v>2.7E-2</v>
      </c>
      <c r="F2190" s="28">
        <v>1.9E-2</v>
      </c>
      <c r="G2190" s="28">
        <v>75</v>
      </c>
      <c r="H2190" s="28">
        <v>69</v>
      </c>
      <c r="I2190" s="28">
        <v>0.38400000000000001</v>
      </c>
      <c r="J2190" s="28">
        <v>0.57499999999999996</v>
      </c>
      <c r="K2190" s="28">
        <v>4.1000000000000002E-2</v>
      </c>
      <c r="L2190" s="28">
        <v>265040</v>
      </c>
      <c r="M2190" s="28">
        <v>0.46600000000000003</v>
      </c>
    </row>
    <row r="2191" spans="1:13" ht="15.75" customHeight="1" x14ac:dyDescent="0.25">
      <c r="A2191" s="15">
        <v>2190</v>
      </c>
      <c r="B2191" s="13" t="s">
        <v>237</v>
      </c>
      <c r="C2191" s="13" t="s">
        <v>243</v>
      </c>
      <c r="D2191" s="26" t="s">
        <v>63</v>
      </c>
      <c r="E2191" s="28">
        <v>2.7E-2</v>
      </c>
      <c r="F2191" s="28">
        <v>1.7999999999999999E-2</v>
      </c>
      <c r="G2191" s="28">
        <v>75</v>
      </c>
      <c r="H2191" s="28">
        <v>69</v>
      </c>
      <c r="I2191" s="28">
        <v>0.379</v>
      </c>
      <c r="J2191" s="28">
        <v>0.57999999999999996</v>
      </c>
      <c r="K2191" s="28">
        <v>4.1000000000000002E-2</v>
      </c>
      <c r="L2191" s="28">
        <v>271920</v>
      </c>
      <c r="M2191" s="28">
        <v>0.46300000000000002</v>
      </c>
    </row>
    <row r="2192" spans="1:13" ht="15.75" customHeight="1" x14ac:dyDescent="0.25">
      <c r="A2192" s="15">
        <v>2191</v>
      </c>
      <c r="B2192" s="13" t="s">
        <v>237</v>
      </c>
      <c r="C2192" s="13" t="s">
        <v>243</v>
      </c>
      <c r="D2192" s="26" t="s">
        <v>64</v>
      </c>
      <c r="E2192" s="28">
        <v>2.5999999999999999E-2</v>
      </c>
      <c r="F2192" s="28">
        <v>1.7999999999999999E-2</v>
      </c>
      <c r="G2192" s="28">
        <v>75</v>
      </c>
      <c r="H2192" s="28">
        <v>69</v>
      </c>
      <c r="I2192" s="28">
        <v>0.374</v>
      </c>
      <c r="J2192" s="28">
        <v>0.58499999999999996</v>
      </c>
      <c r="K2192" s="28">
        <v>0.04</v>
      </c>
      <c r="L2192" s="28">
        <v>278985</v>
      </c>
      <c r="M2192" s="28">
        <v>0.46</v>
      </c>
    </row>
    <row r="2193" spans="1:13" ht="15.75" customHeight="1" x14ac:dyDescent="0.25">
      <c r="A2193" s="15">
        <v>2192</v>
      </c>
      <c r="B2193" s="13" t="s">
        <v>237</v>
      </c>
      <c r="C2193" s="13" t="s">
        <v>243</v>
      </c>
      <c r="D2193" s="26" t="s">
        <v>65</v>
      </c>
      <c r="E2193" s="28">
        <v>2.5999999999999999E-2</v>
      </c>
      <c r="F2193" s="28">
        <v>1.7000000000000001E-2</v>
      </c>
      <c r="G2193" s="28">
        <v>76</v>
      </c>
      <c r="H2193" s="28">
        <v>70</v>
      </c>
      <c r="I2193" s="28">
        <v>0.37</v>
      </c>
      <c r="J2193" s="28">
        <v>0.59</v>
      </c>
      <c r="K2193" s="28">
        <v>0.04</v>
      </c>
      <c r="L2193" s="28">
        <v>286196</v>
      </c>
      <c r="M2193" s="28">
        <v>0.45800000000000002</v>
      </c>
    </row>
    <row r="2194" spans="1:13" ht="15.75" customHeight="1" x14ac:dyDescent="0.25">
      <c r="A2194" s="15">
        <v>2193</v>
      </c>
      <c r="B2194" s="13" t="s">
        <v>237</v>
      </c>
      <c r="C2194" s="13" t="s">
        <v>243</v>
      </c>
      <c r="D2194" s="26" t="s">
        <v>66</v>
      </c>
      <c r="E2194" s="28">
        <v>2.5000000000000001E-2</v>
      </c>
      <c r="F2194" s="28">
        <v>1.7000000000000001E-2</v>
      </c>
      <c r="G2194" s="28">
        <v>76</v>
      </c>
      <c r="H2194" s="28">
        <v>70</v>
      </c>
      <c r="I2194" s="28">
        <v>0.36499999999999999</v>
      </c>
      <c r="J2194" s="28">
        <v>0.59599999999999997</v>
      </c>
      <c r="K2194" s="28">
        <v>3.9E-2</v>
      </c>
      <c r="L2194" s="28">
        <v>293544</v>
      </c>
      <c r="M2194" s="28">
        <v>0.45500000000000002</v>
      </c>
    </row>
    <row r="2195" spans="1:13" ht="15.75" customHeight="1" x14ac:dyDescent="0.25">
      <c r="A2195" s="15">
        <v>2194</v>
      </c>
      <c r="B2195" s="13" t="s">
        <v>237</v>
      </c>
      <c r="C2195" s="13" t="s">
        <v>243</v>
      </c>
      <c r="D2195" s="26" t="s">
        <v>67</v>
      </c>
      <c r="E2195" s="28">
        <v>2.5000000000000001E-2</v>
      </c>
      <c r="F2195" s="28">
        <v>1.6E-2</v>
      </c>
      <c r="G2195" s="28">
        <v>76</v>
      </c>
      <c r="H2195" s="28">
        <v>70</v>
      </c>
      <c r="I2195" s="28">
        <v>0.36</v>
      </c>
      <c r="J2195" s="28">
        <v>0.60099999999999998</v>
      </c>
      <c r="K2195" s="28">
        <v>3.9E-2</v>
      </c>
      <c r="L2195" s="28">
        <v>301016</v>
      </c>
      <c r="M2195" s="28">
        <v>0.45200000000000001</v>
      </c>
    </row>
    <row r="2196" spans="1:13" ht="15.75" customHeight="1" x14ac:dyDescent="0.25">
      <c r="A2196" s="15">
        <v>2195</v>
      </c>
      <c r="B2196" s="13" t="s">
        <v>237</v>
      </c>
      <c r="C2196" s="13" t="s">
        <v>243</v>
      </c>
      <c r="D2196" s="26" t="s">
        <v>68</v>
      </c>
      <c r="E2196" s="28">
        <v>2.4E-2</v>
      </c>
      <c r="F2196" s="28">
        <v>1.6E-2</v>
      </c>
      <c r="G2196" s="28">
        <v>76</v>
      </c>
      <c r="H2196" s="28">
        <v>70</v>
      </c>
      <c r="I2196" s="28">
        <v>0.35499999999999998</v>
      </c>
      <c r="J2196" s="28">
        <v>0.60599999999999998</v>
      </c>
      <c r="K2196" s="28">
        <v>3.9E-2</v>
      </c>
      <c r="L2196" s="28">
        <v>308595</v>
      </c>
      <c r="M2196" s="28">
        <v>0.45</v>
      </c>
    </row>
    <row r="2197" spans="1:13" ht="15.75" customHeight="1" x14ac:dyDescent="0.25">
      <c r="A2197" s="15">
        <v>2196</v>
      </c>
      <c r="B2197" s="13" t="s">
        <v>237</v>
      </c>
      <c r="C2197" s="13" t="s">
        <v>243</v>
      </c>
      <c r="D2197" s="26" t="s">
        <v>69</v>
      </c>
      <c r="E2197" s="28">
        <v>2.4E-2</v>
      </c>
      <c r="F2197" s="28">
        <v>1.4999999999999999E-2</v>
      </c>
      <c r="G2197" s="28">
        <v>77</v>
      </c>
      <c r="H2197" s="28">
        <v>71</v>
      </c>
      <c r="I2197" s="28">
        <v>0.34899999999999998</v>
      </c>
      <c r="J2197" s="28">
        <v>0.61199999999999999</v>
      </c>
      <c r="K2197" s="28">
        <v>3.9E-2</v>
      </c>
      <c r="L2197" s="28">
        <v>316280</v>
      </c>
      <c r="M2197" s="28">
        <v>0.44700000000000001</v>
      </c>
    </row>
    <row r="2198" spans="1:13" ht="15.75" customHeight="1" x14ac:dyDescent="0.25">
      <c r="A2198" s="15">
        <v>2197</v>
      </c>
      <c r="B2198" s="13" t="s">
        <v>237</v>
      </c>
      <c r="C2198" s="13" t="s">
        <v>243</v>
      </c>
      <c r="D2198" s="26" t="s">
        <v>70</v>
      </c>
      <c r="E2198" s="28">
        <v>2.4E-2</v>
      </c>
      <c r="F2198" s="28">
        <v>1.4999999999999999E-2</v>
      </c>
      <c r="G2198" s="28">
        <v>77</v>
      </c>
      <c r="H2198" s="28">
        <v>71</v>
      </c>
      <c r="I2198" s="28">
        <v>0.34399999999999997</v>
      </c>
      <c r="J2198" s="28">
        <v>0.61699999999999999</v>
      </c>
      <c r="K2198" s="28">
        <v>3.9E-2</v>
      </c>
      <c r="L2198" s="28">
        <v>324060</v>
      </c>
      <c r="M2198" s="28">
        <v>0.44500000000000001</v>
      </c>
    </row>
    <row r="2199" spans="1:13" ht="15.75" customHeight="1" x14ac:dyDescent="0.25">
      <c r="A2199" s="15">
        <v>2198</v>
      </c>
      <c r="B2199" s="13" t="s">
        <v>237</v>
      </c>
      <c r="C2199" s="13" t="s">
        <v>244</v>
      </c>
      <c r="D2199" s="26" t="s">
        <v>58</v>
      </c>
      <c r="E2199" s="28">
        <v>1.4E-2</v>
      </c>
      <c r="F2199" s="13"/>
      <c r="G2199" s="28">
        <v>81</v>
      </c>
      <c r="H2199" s="28">
        <v>75</v>
      </c>
      <c r="I2199" s="13"/>
      <c r="J2199" s="13"/>
      <c r="K2199" s="13"/>
      <c r="L2199" s="28">
        <v>61833</v>
      </c>
      <c r="M2199" s="28">
        <v>1</v>
      </c>
    </row>
    <row r="2200" spans="1:13" ht="15.75" customHeight="1" x14ac:dyDescent="0.25">
      <c r="A2200" s="15">
        <v>2199</v>
      </c>
      <c r="B2200" s="13" t="s">
        <v>237</v>
      </c>
      <c r="C2200" s="13" t="s">
        <v>244</v>
      </c>
      <c r="D2200" s="26" t="s">
        <v>59</v>
      </c>
      <c r="E2200" s="28">
        <v>1.2999999999999999E-2</v>
      </c>
      <c r="F2200" s="13"/>
      <c r="G2200" s="28">
        <v>81</v>
      </c>
      <c r="H2200" s="28">
        <v>75</v>
      </c>
      <c r="I2200" s="13"/>
      <c r="J2200" s="13"/>
      <c r="K2200" s="13"/>
      <c r="L2200" s="28">
        <v>62504</v>
      </c>
      <c r="M2200" s="28">
        <v>1</v>
      </c>
    </row>
    <row r="2201" spans="1:13" ht="15.75" customHeight="1" x14ac:dyDescent="0.25">
      <c r="A2201" s="15">
        <v>2200</v>
      </c>
      <c r="B2201" s="13" t="s">
        <v>237</v>
      </c>
      <c r="C2201" s="13" t="s">
        <v>244</v>
      </c>
      <c r="D2201" s="26" t="s">
        <v>60</v>
      </c>
      <c r="E2201" s="28">
        <v>1.2999999999999999E-2</v>
      </c>
      <c r="F2201" s="13"/>
      <c r="G2201" s="28">
        <v>81</v>
      </c>
      <c r="H2201" s="28">
        <v>76</v>
      </c>
      <c r="I2201" s="13"/>
      <c r="J2201" s="13"/>
      <c r="K2201" s="13"/>
      <c r="L2201" s="28">
        <v>62912</v>
      </c>
      <c r="M2201" s="28">
        <v>1</v>
      </c>
    </row>
    <row r="2202" spans="1:13" ht="15.75" customHeight="1" x14ac:dyDescent="0.25">
      <c r="A2202" s="15">
        <v>2201</v>
      </c>
      <c r="B2202" s="13" t="s">
        <v>237</v>
      </c>
      <c r="C2202" s="13" t="s">
        <v>244</v>
      </c>
      <c r="D2202" s="26" t="s">
        <v>61</v>
      </c>
      <c r="E2202" s="28">
        <v>1.2999999999999999E-2</v>
      </c>
      <c r="F2202" s="13"/>
      <c r="G2202" s="28">
        <v>81</v>
      </c>
      <c r="H2202" s="28">
        <v>76</v>
      </c>
      <c r="I2202" s="13"/>
      <c r="J2202" s="13"/>
      <c r="K2202" s="13"/>
      <c r="L2202" s="28">
        <v>63325</v>
      </c>
      <c r="M2202" s="28">
        <v>1</v>
      </c>
    </row>
    <row r="2203" spans="1:13" ht="15.75" customHeight="1" x14ac:dyDescent="0.25">
      <c r="A2203" s="15">
        <v>2202</v>
      </c>
      <c r="B2203" s="13" t="s">
        <v>237</v>
      </c>
      <c r="C2203" s="13" t="s">
        <v>244</v>
      </c>
      <c r="D2203" s="26" t="s">
        <v>62</v>
      </c>
      <c r="E2203" s="28">
        <v>1.2999999999999999E-2</v>
      </c>
      <c r="F2203" s="13"/>
      <c r="G2203" s="28">
        <v>81</v>
      </c>
      <c r="H2203" s="28">
        <v>76</v>
      </c>
      <c r="I2203" s="13"/>
      <c r="J2203" s="13"/>
      <c r="K2203" s="13"/>
      <c r="L2203" s="28">
        <v>63740</v>
      </c>
      <c r="M2203" s="28">
        <v>1</v>
      </c>
    </row>
    <row r="2204" spans="1:13" ht="15.75" customHeight="1" x14ac:dyDescent="0.25">
      <c r="A2204" s="15">
        <v>2203</v>
      </c>
      <c r="B2204" s="13" t="s">
        <v>237</v>
      </c>
      <c r="C2204" s="13" t="s">
        <v>244</v>
      </c>
      <c r="D2204" s="26" t="s">
        <v>63</v>
      </c>
      <c r="E2204" s="28">
        <v>1.2999999999999999E-2</v>
      </c>
      <c r="F2204" s="13"/>
      <c r="G2204" s="28">
        <v>81</v>
      </c>
      <c r="H2204" s="28">
        <v>76</v>
      </c>
      <c r="I2204" s="13"/>
      <c r="J2204" s="13"/>
      <c r="K2204" s="13"/>
      <c r="L2204" s="28">
        <v>64154</v>
      </c>
      <c r="M2204" s="28">
        <v>1</v>
      </c>
    </row>
    <row r="2205" spans="1:13" ht="15.75" customHeight="1" x14ac:dyDescent="0.25">
      <c r="A2205" s="15">
        <v>2204</v>
      </c>
      <c r="B2205" s="13" t="s">
        <v>237</v>
      </c>
      <c r="C2205" s="13" t="s">
        <v>244</v>
      </c>
      <c r="D2205" s="26" t="s">
        <v>64</v>
      </c>
      <c r="E2205" s="28">
        <v>1.2999999999999999E-2</v>
      </c>
      <c r="F2205" s="13"/>
      <c r="G2205" s="28">
        <v>82</v>
      </c>
      <c r="H2205" s="28">
        <v>76</v>
      </c>
      <c r="I2205" s="13"/>
      <c r="J2205" s="13"/>
      <c r="K2205" s="13"/>
      <c r="L2205" s="28">
        <v>64523</v>
      </c>
      <c r="M2205" s="28">
        <v>1</v>
      </c>
    </row>
    <row r="2206" spans="1:13" ht="15.75" customHeight="1" x14ac:dyDescent="0.25">
      <c r="A2206" s="15">
        <v>2205</v>
      </c>
      <c r="B2206" s="13" t="s">
        <v>237</v>
      </c>
      <c r="C2206" s="13" t="s">
        <v>244</v>
      </c>
      <c r="D2206" s="26" t="s">
        <v>65</v>
      </c>
      <c r="E2206" s="28">
        <v>1.2999999999999999E-2</v>
      </c>
      <c r="F2206" s="13"/>
      <c r="G2206" s="28">
        <v>82</v>
      </c>
      <c r="H2206" s="28">
        <v>76</v>
      </c>
      <c r="I2206" s="13"/>
      <c r="J2206" s="13"/>
      <c r="K2206" s="13"/>
      <c r="L2206" s="28">
        <v>64888</v>
      </c>
      <c r="M2206" s="28">
        <v>1</v>
      </c>
    </row>
    <row r="2207" spans="1:13" ht="15.75" customHeight="1" x14ac:dyDescent="0.25">
      <c r="A2207" s="15">
        <v>2206</v>
      </c>
      <c r="B2207" s="13" t="s">
        <v>237</v>
      </c>
      <c r="C2207" s="13" t="s">
        <v>244</v>
      </c>
      <c r="D2207" s="26" t="s">
        <v>66</v>
      </c>
      <c r="E2207" s="28">
        <v>1.2999999999999999E-2</v>
      </c>
      <c r="F2207" s="13"/>
      <c r="G2207" s="28">
        <v>82</v>
      </c>
      <c r="H2207" s="28">
        <v>77</v>
      </c>
      <c r="I2207" s="13"/>
      <c r="J2207" s="13"/>
      <c r="K2207" s="13"/>
      <c r="L2207" s="28">
        <v>65273</v>
      </c>
      <c r="M2207" s="28">
        <v>1</v>
      </c>
    </row>
    <row r="2208" spans="1:13" ht="15.75" customHeight="1" x14ac:dyDescent="0.25">
      <c r="A2208" s="15">
        <v>2207</v>
      </c>
      <c r="B2208" s="13" t="s">
        <v>237</v>
      </c>
      <c r="C2208" s="13" t="s">
        <v>244</v>
      </c>
      <c r="D2208" s="26" t="s">
        <v>67</v>
      </c>
      <c r="E2208" s="28">
        <v>1.2E-2</v>
      </c>
      <c r="F2208" s="13"/>
      <c r="G2208" s="28">
        <v>82</v>
      </c>
      <c r="H2208" s="28">
        <v>77</v>
      </c>
      <c r="I2208" s="13"/>
      <c r="J2208" s="13"/>
      <c r="K2208" s="13"/>
      <c r="L2208" s="28">
        <v>65636</v>
      </c>
      <c r="M2208" s="28">
        <v>1</v>
      </c>
    </row>
    <row r="2209" spans="1:13" ht="15.75" customHeight="1" x14ac:dyDescent="0.25">
      <c r="A2209" s="15">
        <v>2208</v>
      </c>
      <c r="B2209" s="13" t="s">
        <v>237</v>
      </c>
      <c r="C2209" s="13" t="s">
        <v>244</v>
      </c>
      <c r="D2209" s="26" t="s">
        <v>68</v>
      </c>
      <c r="E2209" s="28">
        <v>1.2E-2</v>
      </c>
      <c r="F2209" s="13"/>
      <c r="G2209" s="28">
        <v>82</v>
      </c>
      <c r="H2209" s="28">
        <v>77</v>
      </c>
      <c r="I2209" s="13"/>
      <c r="J2209" s="13"/>
      <c r="K2209" s="13"/>
      <c r="L2209" s="28">
        <v>65124</v>
      </c>
      <c r="M2209" s="28">
        <v>1</v>
      </c>
    </row>
    <row r="2210" spans="1:13" ht="15.75" customHeight="1" x14ac:dyDescent="0.25">
      <c r="A2210" s="15">
        <v>2209</v>
      </c>
      <c r="B2210" s="13" t="s">
        <v>237</v>
      </c>
      <c r="C2210" s="13" t="s">
        <v>244</v>
      </c>
      <c r="D2210" s="26" t="s">
        <v>69</v>
      </c>
      <c r="E2210" s="28">
        <v>1.2E-2</v>
      </c>
      <c r="F2210" s="13"/>
      <c r="G2210" s="28">
        <v>82</v>
      </c>
      <c r="H2210" s="28">
        <v>77</v>
      </c>
      <c r="I2210" s="13"/>
      <c r="J2210" s="13"/>
      <c r="K2210" s="13"/>
      <c r="L2210" s="28">
        <v>64564</v>
      </c>
      <c r="M2210" s="28">
        <v>1</v>
      </c>
    </row>
    <row r="2211" spans="1:13" ht="15.75" customHeight="1" x14ac:dyDescent="0.25">
      <c r="A2211" s="15">
        <v>2210</v>
      </c>
      <c r="B2211" s="13" t="s">
        <v>237</v>
      </c>
      <c r="C2211" s="13" t="s">
        <v>244</v>
      </c>
      <c r="D2211" s="26" t="s">
        <v>70</v>
      </c>
      <c r="E2211" s="28">
        <v>1.2E-2</v>
      </c>
      <c r="F2211" s="13"/>
      <c r="G2211" s="28">
        <v>82</v>
      </c>
      <c r="H2211" s="28">
        <v>77</v>
      </c>
      <c r="I2211" s="13"/>
      <c r="J2211" s="13"/>
      <c r="K2211" s="13"/>
      <c r="L2211" s="28">
        <v>64798</v>
      </c>
      <c r="M2211" s="28">
        <v>1</v>
      </c>
    </row>
    <row r="2212" spans="1:13" ht="15.75" customHeight="1" x14ac:dyDescent="0.25">
      <c r="A2212" s="15">
        <v>2211</v>
      </c>
      <c r="B2212" s="13" t="s">
        <v>237</v>
      </c>
      <c r="C2212" s="13" t="s">
        <v>245</v>
      </c>
      <c r="D2212" s="26" t="s">
        <v>58</v>
      </c>
      <c r="E2212" s="28">
        <v>3.1E-2</v>
      </c>
      <c r="F2212" s="28">
        <v>5.7000000000000002E-2</v>
      </c>
      <c r="G2212" s="28">
        <v>65</v>
      </c>
      <c r="H2212" s="28">
        <v>61</v>
      </c>
      <c r="I2212" s="28">
        <v>0.39800000000000002</v>
      </c>
      <c r="J2212" s="28">
        <v>0.56000000000000005</v>
      </c>
      <c r="K2212" s="28">
        <v>4.2000000000000003E-2</v>
      </c>
      <c r="L2212" s="28">
        <v>8495271</v>
      </c>
      <c r="M2212" s="28">
        <v>0.61799999999999999</v>
      </c>
    </row>
    <row r="2213" spans="1:13" ht="15.75" customHeight="1" x14ac:dyDescent="0.25">
      <c r="A2213" s="15">
        <v>2212</v>
      </c>
      <c r="B2213" s="13" t="s">
        <v>237</v>
      </c>
      <c r="C2213" s="13" t="s">
        <v>245</v>
      </c>
      <c r="D2213" s="26" t="s">
        <v>59</v>
      </c>
      <c r="E2213" s="28">
        <v>3.1E-2</v>
      </c>
      <c r="F2213" s="28">
        <v>5.3999999999999999E-2</v>
      </c>
      <c r="G2213" s="28">
        <v>65</v>
      </c>
      <c r="H2213" s="28">
        <v>61</v>
      </c>
      <c r="I2213" s="28">
        <v>0.39600000000000002</v>
      </c>
      <c r="J2213" s="28">
        <v>0.56200000000000006</v>
      </c>
      <c r="K2213" s="28">
        <v>4.2000000000000003E-2</v>
      </c>
      <c r="L2213" s="28">
        <v>8669066</v>
      </c>
      <c r="M2213" s="28">
        <v>0.623</v>
      </c>
    </row>
    <row r="2214" spans="1:13" ht="15.75" customHeight="1" x14ac:dyDescent="0.25">
      <c r="A2214" s="15">
        <v>2213</v>
      </c>
      <c r="B2214" s="13" t="s">
        <v>237</v>
      </c>
      <c r="C2214" s="13" t="s">
        <v>245</v>
      </c>
      <c r="D2214" s="26" t="s">
        <v>60</v>
      </c>
      <c r="E2214" s="28">
        <v>0.03</v>
      </c>
      <c r="F2214" s="28">
        <v>5.1999999999999998E-2</v>
      </c>
      <c r="G2214" s="28">
        <v>66</v>
      </c>
      <c r="H2214" s="28">
        <v>62</v>
      </c>
      <c r="I2214" s="28">
        <v>0.39300000000000002</v>
      </c>
      <c r="J2214" s="28">
        <v>0.56399999999999995</v>
      </c>
      <c r="K2214" s="28">
        <v>4.2999999999999997E-2</v>
      </c>
      <c r="L2214" s="28">
        <v>8843350</v>
      </c>
      <c r="M2214" s="28">
        <v>0.628</v>
      </c>
    </row>
    <row r="2215" spans="1:13" ht="15.75" customHeight="1" x14ac:dyDescent="0.25">
      <c r="A2215" s="15">
        <v>2214</v>
      </c>
      <c r="B2215" s="13" t="s">
        <v>237</v>
      </c>
      <c r="C2215" s="13" t="s">
        <v>245</v>
      </c>
      <c r="D2215" s="26" t="s">
        <v>61</v>
      </c>
      <c r="E2215" s="28">
        <v>0.03</v>
      </c>
      <c r="F2215" s="28">
        <v>4.9000000000000002E-2</v>
      </c>
      <c r="G2215" s="28">
        <v>66</v>
      </c>
      <c r="H2215" s="28">
        <v>62</v>
      </c>
      <c r="I2215" s="28">
        <v>0.39</v>
      </c>
      <c r="J2215" s="28">
        <v>0.56699999999999995</v>
      </c>
      <c r="K2215" s="28">
        <v>4.2999999999999997E-2</v>
      </c>
      <c r="L2215" s="28">
        <v>9016787</v>
      </c>
      <c r="M2215" s="28">
        <v>0.63300000000000001</v>
      </c>
    </row>
    <row r="2216" spans="1:13" ht="15.75" customHeight="1" x14ac:dyDescent="0.25">
      <c r="A2216" s="15">
        <v>2215</v>
      </c>
      <c r="B2216" s="13" t="s">
        <v>237</v>
      </c>
      <c r="C2216" s="13" t="s">
        <v>245</v>
      </c>
      <c r="D2216" s="26" t="s">
        <v>62</v>
      </c>
      <c r="E2216" s="28">
        <v>2.9000000000000001E-2</v>
      </c>
      <c r="F2216" s="28">
        <v>4.5999999999999999E-2</v>
      </c>
      <c r="G2216" s="28">
        <v>67</v>
      </c>
      <c r="H2216" s="28">
        <v>62</v>
      </c>
      <c r="I2216" s="28">
        <v>0.38700000000000001</v>
      </c>
      <c r="J2216" s="28">
        <v>0.56899999999999995</v>
      </c>
      <c r="K2216" s="28">
        <v>4.3999999999999997E-2</v>
      </c>
      <c r="L2216" s="28">
        <v>9187610</v>
      </c>
      <c r="M2216" s="28">
        <v>0.63700000000000001</v>
      </c>
    </row>
    <row r="2217" spans="1:13" ht="15.75" customHeight="1" x14ac:dyDescent="0.25">
      <c r="A2217" s="15">
        <v>2216</v>
      </c>
      <c r="B2217" s="13" t="s">
        <v>237</v>
      </c>
      <c r="C2217" s="13" t="s">
        <v>245</v>
      </c>
      <c r="D2217" s="26" t="s">
        <v>63</v>
      </c>
      <c r="E2217" s="28">
        <v>2.9000000000000001E-2</v>
      </c>
      <c r="F2217" s="28">
        <v>4.3999999999999997E-2</v>
      </c>
      <c r="G2217" s="28">
        <v>67</v>
      </c>
      <c r="H2217" s="28">
        <v>63</v>
      </c>
      <c r="I2217" s="28">
        <v>0.38300000000000001</v>
      </c>
      <c r="J2217" s="28">
        <v>0.57299999999999995</v>
      </c>
      <c r="K2217" s="28">
        <v>4.3999999999999997E-2</v>
      </c>
      <c r="L2217" s="28">
        <v>9354709</v>
      </c>
      <c r="M2217" s="28">
        <v>0.64200000000000002</v>
      </c>
    </row>
    <row r="2218" spans="1:13" ht="15.75" customHeight="1" x14ac:dyDescent="0.25">
      <c r="A2218" s="15">
        <v>2217</v>
      </c>
      <c r="B2218" s="13" t="s">
        <v>237</v>
      </c>
      <c r="C2218" s="13" t="s">
        <v>245</v>
      </c>
      <c r="D2218" s="26" t="s">
        <v>64</v>
      </c>
      <c r="E2218" s="28">
        <v>2.8000000000000001E-2</v>
      </c>
      <c r="F2218" s="28">
        <v>4.2000000000000003E-2</v>
      </c>
      <c r="G2218" s="28">
        <v>67</v>
      </c>
      <c r="H2218" s="28">
        <v>63</v>
      </c>
      <c r="I2218" s="28">
        <v>0.379</v>
      </c>
      <c r="J2218" s="28">
        <v>0.57599999999999996</v>
      </c>
      <c r="K2218" s="28">
        <v>4.4999999999999998E-2</v>
      </c>
      <c r="L2218" s="28">
        <v>9517395</v>
      </c>
      <c r="M2218" s="28">
        <v>0.64700000000000002</v>
      </c>
    </row>
    <row r="2219" spans="1:13" ht="15.75" customHeight="1" x14ac:dyDescent="0.25">
      <c r="A2219" s="15">
        <v>2218</v>
      </c>
      <c r="B2219" s="13" t="s">
        <v>237</v>
      </c>
      <c r="C2219" s="13" t="s">
        <v>245</v>
      </c>
      <c r="D2219" s="26" t="s">
        <v>65</v>
      </c>
      <c r="E2219" s="28">
        <v>2.8000000000000001E-2</v>
      </c>
      <c r="F2219" s="28">
        <v>0.04</v>
      </c>
      <c r="G2219" s="28">
        <v>68</v>
      </c>
      <c r="H2219" s="28">
        <v>63</v>
      </c>
      <c r="I2219" s="28">
        <v>0.374</v>
      </c>
      <c r="J2219" s="28">
        <v>0.57999999999999996</v>
      </c>
      <c r="K2219" s="28">
        <v>4.4999999999999998E-2</v>
      </c>
      <c r="L2219" s="28">
        <v>9676456</v>
      </c>
      <c r="M2219" s="28">
        <v>0.65100000000000002</v>
      </c>
    </row>
    <row r="2220" spans="1:13" ht="15.75" customHeight="1" x14ac:dyDescent="0.25">
      <c r="A2220" s="15">
        <v>2219</v>
      </c>
      <c r="B2220" s="13" t="s">
        <v>237</v>
      </c>
      <c r="C2220" s="13" t="s">
        <v>245</v>
      </c>
      <c r="D2220" s="26" t="s">
        <v>66</v>
      </c>
      <c r="E2220" s="28">
        <v>2.7E-2</v>
      </c>
      <c r="F2220" s="28">
        <v>3.7999999999999999E-2</v>
      </c>
      <c r="G2220" s="28">
        <v>68</v>
      </c>
      <c r="H2220" s="28">
        <v>64</v>
      </c>
      <c r="I2220" s="28">
        <v>0.37</v>
      </c>
      <c r="J2220" s="28">
        <v>0.58499999999999996</v>
      </c>
      <c r="K2220" s="28">
        <v>4.5999999999999999E-2</v>
      </c>
      <c r="L2220" s="28">
        <v>9834098</v>
      </c>
      <c r="M2220" s="28">
        <v>0.65600000000000003</v>
      </c>
    </row>
    <row r="2221" spans="1:13" ht="15.75" customHeight="1" x14ac:dyDescent="0.25">
      <c r="A2221" s="15">
        <v>2220</v>
      </c>
      <c r="B2221" s="13" t="s">
        <v>237</v>
      </c>
      <c r="C2221" s="13" t="s">
        <v>245</v>
      </c>
      <c r="D2221" s="26" t="s">
        <v>67</v>
      </c>
      <c r="E2221" s="28">
        <v>2.7E-2</v>
      </c>
      <c r="F2221" s="28">
        <v>3.5999999999999997E-2</v>
      </c>
      <c r="G2221" s="28">
        <v>68</v>
      </c>
      <c r="H2221" s="28">
        <v>64</v>
      </c>
      <c r="I2221" s="28">
        <v>0.36499999999999999</v>
      </c>
      <c r="J2221" s="28">
        <v>0.58899999999999997</v>
      </c>
      <c r="K2221" s="28">
        <v>4.5999999999999999E-2</v>
      </c>
      <c r="L2221" s="28">
        <v>9993406</v>
      </c>
      <c r="M2221" s="28">
        <v>0.66</v>
      </c>
    </row>
    <row r="2222" spans="1:13" ht="15.75" customHeight="1" x14ac:dyDescent="0.25">
      <c r="A2222" s="15">
        <v>2221</v>
      </c>
      <c r="B2222" s="13" t="s">
        <v>237</v>
      </c>
      <c r="C2222" s="13" t="s">
        <v>245</v>
      </c>
      <c r="D2222" s="26" t="s">
        <v>68</v>
      </c>
      <c r="E2222" s="28">
        <v>2.5999999999999999E-2</v>
      </c>
      <c r="F2222" s="28">
        <v>3.5000000000000003E-2</v>
      </c>
      <c r="G2222" s="28">
        <v>69</v>
      </c>
      <c r="H2222" s="28">
        <v>64</v>
      </c>
      <c r="I2222" s="28">
        <v>0.36</v>
      </c>
      <c r="J2222" s="28">
        <v>0.59299999999999997</v>
      </c>
      <c r="K2222" s="28">
        <v>4.7E-2</v>
      </c>
      <c r="L2222" s="28">
        <v>10156601</v>
      </c>
      <c r="M2222" s="28">
        <v>0.66400000000000003</v>
      </c>
    </row>
    <row r="2223" spans="1:13" ht="15.75" customHeight="1" x14ac:dyDescent="0.25">
      <c r="A2223" s="15">
        <v>2222</v>
      </c>
      <c r="B2223" s="13" t="s">
        <v>237</v>
      </c>
      <c r="C2223" s="13" t="s">
        <v>245</v>
      </c>
      <c r="D2223" s="26" t="s">
        <v>69</v>
      </c>
      <c r="E2223" s="28">
        <v>2.5999999999999999E-2</v>
      </c>
      <c r="F2223" s="28">
        <v>3.3000000000000002E-2</v>
      </c>
      <c r="G2223" s="28">
        <v>69</v>
      </c>
      <c r="H2223" s="28">
        <v>65</v>
      </c>
      <c r="I2223" s="28">
        <v>0.35599999999999998</v>
      </c>
      <c r="J2223" s="28">
        <v>0.59599999999999997</v>
      </c>
      <c r="K2223" s="28">
        <v>4.8000000000000001E-2</v>
      </c>
      <c r="L2223" s="28">
        <v>10324445</v>
      </c>
      <c r="M2223" s="28">
        <v>0.66900000000000004</v>
      </c>
    </row>
    <row r="2224" spans="1:13" ht="15.75" customHeight="1" x14ac:dyDescent="0.25">
      <c r="A2224" s="15">
        <v>2223</v>
      </c>
      <c r="B2224" s="13" t="s">
        <v>237</v>
      </c>
      <c r="C2224" s="13" t="s">
        <v>245</v>
      </c>
      <c r="D2224" s="26" t="s">
        <v>70</v>
      </c>
      <c r="E2224" s="28">
        <v>2.5999999999999999E-2</v>
      </c>
      <c r="F2224" s="28">
        <v>3.2000000000000001E-2</v>
      </c>
      <c r="G2224" s="28">
        <v>69</v>
      </c>
      <c r="H2224" s="28">
        <v>65</v>
      </c>
      <c r="I2224" s="28">
        <v>0.35199999999999998</v>
      </c>
      <c r="J2224" s="28">
        <v>0.59899999999999998</v>
      </c>
      <c r="K2224" s="28">
        <v>4.8000000000000001E-2</v>
      </c>
      <c r="L2224" s="28">
        <v>10496285</v>
      </c>
      <c r="M2224" s="28">
        <v>0.67300000000000004</v>
      </c>
    </row>
    <row r="2225" spans="1:13" ht="15.75" customHeight="1" x14ac:dyDescent="0.25">
      <c r="A2225" s="15">
        <v>2224</v>
      </c>
      <c r="B2225" s="13" t="s">
        <v>237</v>
      </c>
      <c r="C2225" s="13" t="s">
        <v>246</v>
      </c>
      <c r="D2225" s="26" t="s">
        <v>58</v>
      </c>
      <c r="E2225" s="28">
        <v>2.1000000000000001E-2</v>
      </c>
      <c r="F2225" s="28">
        <v>2.9000000000000001E-2</v>
      </c>
      <c r="G2225" s="28">
        <v>74</v>
      </c>
      <c r="H2225" s="28">
        <v>67</v>
      </c>
      <c r="I2225" s="28">
        <v>0.29599999999999999</v>
      </c>
      <c r="J2225" s="28">
        <v>0.64900000000000002</v>
      </c>
      <c r="K2225" s="28">
        <v>5.5E-2</v>
      </c>
      <c r="L2225" s="28">
        <v>174504898</v>
      </c>
      <c r="M2225" s="28">
        <v>0.81200000000000006</v>
      </c>
    </row>
    <row r="2226" spans="1:13" ht="15.75" customHeight="1" x14ac:dyDescent="0.25">
      <c r="A2226" s="15">
        <v>2225</v>
      </c>
      <c r="B2226" s="13" t="s">
        <v>237</v>
      </c>
      <c r="C2226" s="13" t="s">
        <v>246</v>
      </c>
      <c r="D2226" s="26" t="s">
        <v>59</v>
      </c>
      <c r="E2226" s="28">
        <v>0.02</v>
      </c>
      <c r="F2226" s="28">
        <v>2.7E-2</v>
      </c>
      <c r="G2226" s="28">
        <v>74</v>
      </c>
      <c r="H2226" s="28">
        <v>67</v>
      </c>
      <c r="I2226" s="28">
        <v>0.29099999999999998</v>
      </c>
      <c r="J2226" s="28">
        <v>0.65300000000000002</v>
      </c>
      <c r="K2226" s="28">
        <v>5.6000000000000001E-2</v>
      </c>
      <c r="L2226" s="28">
        <v>176968205</v>
      </c>
      <c r="M2226" s="28">
        <v>0.81599999999999995</v>
      </c>
    </row>
    <row r="2227" spans="1:13" ht="15.75" customHeight="1" x14ac:dyDescent="0.25">
      <c r="A2227" s="15">
        <v>2226</v>
      </c>
      <c r="B2227" s="13" t="s">
        <v>237</v>
      </c>
      <c r="C2227" s="13" t="s">
        <v>246</v>
      </c>
      <c r="D2227" s="26" t="s">
        <v>60</v>
      </c>
      <c r="E2227" s="28">
        <v>0.02</v>
      </c>
      <c r="F2227" s="28">
        <v>2.5000000000000001E-2</v>
      </c>
      <c r="G2227" s="28">
        <v>75</v>
      </c>
      <c r="H2227" s="28">
        <v>67</v>
      </c>
      <c r="I2227" s="28">
        <v>0.28699999999999998</v>
      </c>
      <c r="J2227" s="28">
        <v>0.65500000000000003</v>
      </c>
      <c r="K2227" s="28">
        <v>5.7000000000000002E-2</v>
      </c>
      <c r="L2227" s="28">
        <v>179393768</v>
      </c>
      <c r="M2227" s="28">
        <v>0.81899999999999995</v>
      </c>
    </row>
    <row r="2228" spans="1:13" ht="15.75" customHeight="1" x14ac:dyDescent="0.25">
      <c r="A2228" s="15">
        <v>2227</v>
      </c>
      <c r="B2228" s="13" t="s">
        <v>237</v>
      </c>
      <c r="C2228" s="13" t="s">
        <v>246</v>
      </c>
      <c r="D2228" s="26" t="s">
        <v>61</v>
      </c>
      <c r="E2228" s="28">
        <v>1.9E-2</v>
      </c>
      <c r="F2228" s="28">
        <v>2.4E-2</v>
      </c>
      <c r="G2228" s="28">
        <v>75</v>
      </c>
      <c r="H2228" s="28">
        <v>67</v>
      </c>
      <c r="I2228" s="28">
        <v>0.28299999999999997</v>
      </c>
      <c r="J2228" s="28">
        <v>0.65800000000000003</v>
      </c>
      <c r="K2228" s="28">
        <v>5.8999999999999997E-2</v>
      </c>
      <c r="L2228" s="28">
        <v>181752951</v>
      </c>
      <c r="M2228" s="28">
        <v>0.82199999999999995</v>
      </c>
    </row>
    <row r="2229" spans="1:13" ht="15.75" customHeight="1" x14ac:dyDescent="0.25">
      <c r="A2229" s="15">
        <v>2228</v>
      </c>
      <c r="B2229" s="13" t="s">
        <v>237</v>
      </c>
      <c r="C2229" s="13" t="s">
        <v>246</v>
      </c>
      <c r="D2229" s="26" t="s">
        <v>62</v>
      </c>
      <c r="E2229" s="28">
        <v>1.9E-2</v>
      </c>
      <c r="F2229" s="28">
        <v>2.1999999999999999E-2</v>
      </c>
      <c r="G2229" s="28">
        <v>75</v>
      </c>
      <c r="H2229" s="28">
        <v>68</v>
      </c>
      <c r="I2229" s="28">
        <v>0.28000000000000003</v>
      </c>
      <c r="J2229" s="28">
        <v>0.66</v>
      </c>
      <c r="K2229" s="28">
        <v>0.06</v>
      </c>
      <c r="L2229" s="28">
        <v>184010283</v>
      </c>
      <c r="M2229" s="28">
        <v>0.82499999999999996</v>
      </c>
    </row>
    <row r="2230" spans="1:13" ht="15.75" customHeight="1" x14ac:dyDescent="0.25">
      <c r="A2230" s="15">
        <v>2229</v>
      </c>
      <c r="B2230" s="13" t="s">
        <v>237</v>
      </c>
      <c r="C2230" s="13" t="s">
        <v>246</v>
      </c>
      <c r="D2230" s="26" t="s">
        <v>63</v>
      </c>
      <c r="E2230" s="28">
        <v>1.7999999999999999E-2</v>
      </c>
      <c r="F2230" s="28">
        <v>0.02</v>
      </c>
      <c r="G2230" s="28">
        <v>76</v>
      </c>
      <c r="H2230" s="28">
        <v>68</v>
      </c>
      <c r="I2230" s="28">
        <v>0.27600000000000002</v>
      </c>
      <c r="J2230" s="28">
        <v>0.66300000000000003</v>
      </c>
      <c r="K2230" s="28">
        <v>6.2E-2</v>
      </c>
      <c r="L2230" s="28">
        <v>186142403</v>
      </c>
      <c r="M2230" s="28">
        <v>0.82799999999999996</v>
      </c>
    </row>
    <row r="2231" spans="1:13" ht="15.75" customHeight="1" x14ac:dyDescent="0.25">
      <c r="A2231" s="15">
        <v>2230</v>
      </c>
      <c r="B2231" s="13" t="s">
        <v>237</v>
      </c>
      <c r="C2231" s="13" t="s">
        <v>246</v>
      </c>
      <c r="D2231" s="26" t="s">
        <v>64</v>
      </c>
      <c r="E2231" s="28">
        <v>1.7000000000000001E-2</v>
      </c>
      <c r="F2231" s="28">
        <v>1.9E-2</v>
      </c>
      <c r="G2231" s="28">
        <v>76</v>
      </c>
      <c r="H2231" s="28">
        <v>68</v>
      </c>
      <c r="I2231" s="28">
        <v>0.27200000000000002</v>
      </c>
      <c r="J2231" s="28">
        <v>0.66500000000000004</v>
      </c>
      <c r="K2231" s="28">
        <v>6.3E-2</v>
      </c>
      <c r="L2231" s="28">
        <v>188134315</v>
      </c>
      <c r="M2231" s="28">
        <v>0.83099999999999996</v>
      </c>
    </row>
    <row r="2232" spans="1:13" ht="15.75" customHeight="1" x14ac:dyDescent="0.25">
      <c r="A2232" s="15">
        <v>2231</v>
      </c>
      <c r="B2232" s="13" t="s">
        <v>237</v>
      </c>
      <c r="C2232" s="13" t="s">
        <v>246</v>
      </c>
      <c r="D2232" s="26" t="s">
        <v>65</v>
      </c>
      <c r="E2232" s="28">
        <v>1.7000000000000001E-2</v>
      </c>
      <c r="F2232" s="28">
        <v>1.7999999999999999E-2</v>
      </c>
      <c r="G2232" s="28">
        <v>76</v>
      </c>
      <c r="H2232" s="28">
        <v>69</v>
      </c>
      <c r="I2232" s="28">
        <v>0.26800000000000002</v>
      </c>
      <c r="J2232" s="28">
        <v>0.66800000000000004</v>
      </c>
      <c r="K2232" s="28">
        <v>6.4000000000000001E-2</v>
      </c>
      <c r="L2232" s="28">
        <v>189996976</v>
      </c>
      <c r="M2232" s="28">
        <v>0.83399999999999996</v>
      </c>
    </row>
    <row r="2233" spans="1:13" ht="15.75" customHeight="1" x14ac:dyDescent="0.25">
      <c r="A2233" s="15">
        <v>2232</v>
      </c>
      <c r="B2233" s="13" t="s">
        <v>237</v>
      </c>
      <c r="C2233" s="13" t="s">
        <v>246</v>
      </c>
      <c r="D2233" s="26" t="s">
        <v>66</v>
      </c>
      <c r="E2233" s="28">
        <v>1.6E-2</v>
      </c>
      <c r="F2233" s="28">
        <v>1.7000000000000001E-2</v>
      </c>
      <c r="G2233" s="28">
        <v>76</v>
      </c>
      <c r="H2233" s="28">
        <v>69</v>
      </c>
      <c r="I2233" s="28">
        <v>0.26400000000000001</v>
      </c>
      <c r="J2233" s="28">
        <v>0.67100000000000004</v>
      </c>
      <c r="K2233" s="28">
        <v>6.6000000000000003E-2</v>
      </c>
      <c r="L2233" s="28">
        <v>191765567</v>
      </c>
      <c r="M2233" s="28">
        <v>0.83699999999999997</v>
      </c>
    </row>
    <row r="2234" spans="1:13" ht="15.75" customHeight="1" x14ac:dyDescent="0.25">
      <c r="A2234" s="15">
        <v>2233</v>
      </c>
      <c r="B2234" s="13" t="s">
        <v>237</v>
      </c>
      <c r="C2234" s="13" t="s">
        <v>246</v>
      </c>
      <c r="D2234" s="26" t="s">
        <v>67</v>
      </c>
      <c r="E2234" s="28">
        <v>1.6E-2</v>
      </c>
      <c r="F2234" s="28">
        <v>1.6E-2</v>
      </c>
      <c r="G2234" s="28">
        <v>77</v>
      </c>
      <c r="H2234" s="28">
        <v>69</v>
      </c>
      <c r="I2234" s="28">
        <v>0.25900000000000001</v>
      </c>
      <c r="J2234" s="28">
        <v>0.67300000000000004</v>
      </c>
      <c r="K2234" s="28">
        <v>6.7000000000000004E-2</v>
      </c>
      <c r="L2234" s="28">
        <v>193490922</v>
      </c>
      <c r="M2234" s="28">
        <v>0.84</v>
      </c>
    </row>
    <row r="2235" spans="1:13" ht="15.75" customHeight="1" x14ac:dyDescent="0.25">
      <c r="A2235" s="15">
        <v>2234</v>
      </c>
      <c r="B2235" s="13" t="s">
        <v>237</v>
      </c>
      <c r="C2235" s="13" t="s">
        <v>246</v>
      </c>
      <c r="D2235" s="26" t="s">
        <v>68</v>
      </c>
      <c r="E2235" s="28">
        <v>1.6E-2</v>
      </c>
      <c r="F2235" s="28">
        <v>1.4999999999999999E-2</v>
      </c>
      <c r="G2235" s="28">
        <v>77</v>
      </c>
      <c r="H2235" s="28">
        <v>70</v>
      </c>
      <c r="I2235" s="28">
        <v>0.255</v>
      </c>
      <c r="J2235" s="28">
        <v>0.67600000000000005</v>
      </c>
      <c r="K2235" s="28">
        <v>6.9000000000000006E-2</v>
      </c>
      <c r="L2235" s="28">
        <v>195210154</v>
      </c>
      <c r="M2235" s="28">
        <v>0.84299999999999997</v>
      </c>
    </row>
    <row r="2236" spans="1:13" ht="15.75" customHeight="1" x14ac:dyDescent="0.25">
      <c r="A2236" s="15">
        <v>2235</v>
      </c>
      <c r="B2236" s="13" t="s">
        <v>237</v>
      </c>
      <c r="C2236" s="13" t="s">
        <v>246</v>
      </c>
      <c r="D2236" s="26" t="s">
        <v>69</v>
      </c>
      <c r="E2236" s="28">
        <v>1.4999999999999999E-2</v>
      </c>
      <c r="F2236" s="28">
        <v>1.4E-2</v>
      </c>
      <c r="G2236" s="28">
        <v>77</v>
      </c>
      <c r="H2236" s="28">
        <v>70</v>
      </c>
      <c r="I2236" s="28">
        <v>0.25</v>
      </c>
      <c r="J2236" s="28">
        <v>0.67900000000000005</v>
      </c>
      <c r="K2236" s="28">
        <v>7.0999999999999994E-2</v>
      </c>
      <c r="L2236" s="28">
        <v>196935134</v>
      </c>
      <c r="M2236" s="28">
        <v>0.84599999999999997</v>
      </c>
    </row>
    <row r="2237" spans="1:13" ht="15.75" customHeight="1" x14ac:dyDescent="0.25">
      <c r="A2237" s="15">
        <v>2236</v>
      </c>
      <c r="B2237" s="13" t="s">
        <v>237</v>
      </c>
      <c r="C2237" s="13" t="s">
        <v>246</v>
      </c>
      <c r="D2237" s="26" t="s">
        <v>70</v>
      </c>
      <c r="E2237" s="28">
        <v>1.4999999999999999E-2</v>
      </c>
      <c r="F2237" s="28">
        <v>1.2999999999999999E-2</v>
      </c>
      <c r="G2237" s="28">
        <v>77</v>
      </c>
      <c r="H2237" s="28">
        <v>70</v>
      </c>
      <c r="I2237" s="28">
        <v>0.246</v>
      </c>
      <c r="J2237" s="28">
        <v>0.68100000000000005</v>
      </c>
      <c r="K2237" s="28">
        <v>7.2999999999999995E-2</v>
      </c>
      <c r="L2237" s="28">
        <v>198656019</v>
      </c>
      <c r="M2237" s="28">
        <v>0.84899999999999998</v>
      </c>
    </row>
    <row r="2238" spans="1:13" ht="15.75" customHeight="1" x14ac:dyDescent="0.25">
      <c r="A2238" s="15">
        <v>2237</v>
      </c>
      <c r="B2238" s="13" t="s">
        <v>237</v>
      </c>
      <c r="C2238" s="13" t="s">
        <v>247</v>
      </c>
      <c r="D2238" s="26" t="s">
        <v>58</v>
      </c>
      <c r="E2238" s="28">
        <v>1.0999999999999999E-2</v>
      </c>
      <c r="F2238" s="28">
        <v>5.0000000000000001E-3</v>
      </c>
      <c r="G2238" s="28">
        <v>82</v>
      </c>
      <c r="H2238" s="28">
        <v>77</v>
      </c>
      <c r="I2238" s="28">
        <v>0.192</v>
      </c>
      <c r="J2238" s="28">
        <v>0.68300000000000005</v>
      </c>
      <c r="K2238" s="28">
        <v>0.125</v>
      </c>
      <c r="L2238" s="28">
        <v>30769700</v>
      </c>
      <c r="M2238" s="28">
        <v>0.79500000000000004</v>
      </c>
    </row>
    <row r="2239" spans="1:13" ht="15.75" customHeight="1" x14ac:dyDescent="0.25">
      <c r="A2239" s="15">
        <v>2238</v>
      </c>
      <c r="B2239" s="13" t="s">
        <v>237</v>
      </c>
      <c r="C2239" s="13" t="s">
        <v>247</v>
      </c>
      <c r="D2239" s="26" t="s">
        <v>59</v>
      </c>
      <c r="E2239" s="28">
        <v>1.0999999999999999E-2</v>
      </c>
      <c r="F2239" s="28">
        <v>5.0000000000000001E-3</v>
      </c>
      <c r="G2239" s="28">
        <v>82</v>
      </c>
      <c r="H2239" s="28">
        <v>77</v>
      </c>
      <c r="I2239" s="28">
        <v>0.189</v>
      </c>
      <c r="J2239" s="28">
        <v>0.68500000000000005</v>
      </c>
      <c r="K2239" s="28">
        <v>0.127</v>
      </c>
      <c r="L2239" s="28">
        <v>31081900</v>
      </c>
      <c r="M2239" s="28">
        <v>0.79800000000000004</v>
      </c>
    </row>
    <row r="2240" spans="1:13" ht="15.75" customHeight="1" x14ac:dyDescent="0.25">
      <c r="A2240" s="15">
        <v>2239</v>
      </c>
      <c r="B2240" s="13" t="s">
        <v>237</v>
      </c>
      <c r="C2240" s="13" t="s">
        <v>247</v>
      </c>
      <c r="D2240" s="26" t="s">
        <v>60</v>
      </c>
      <c r="E2240" s="28">
        <v>1.0999999999999999E-2</v>
      </c>
      <c r="F2240" s="28">
        <v>5.0000000000000001E-3</v>
      </c>
      <c r="G2240" s="28">
        <v>82</v>
      </c>
      <c r="H2240" s="28">
        <v>77</v>
      </c>
      <c r="I2240" s="28">
        <v>0.186</v>
      </c>
      <c r="J2240" s="28">
        <v>0.68700000000000006</v>
      </c>
      <c r="K2240" s="28">
        <v>0.128</v>
      </c>
      <c r="L2240" s="28">
        <v>31362000</v>
      </c>
      <c r="M2240" s="28">
        <v>0.79900000000000004</v>
      </c>
    </row>
    <row r="2241" spans="1:13" ht="15.75" customHeight="1" x14ac:dyDescent="0.25">
      <c r="A2241" s="15">
        <v>2240</v>
      </c>
      <c r="B2241" s="13" t="s">
        <v>237</v>
      </c>
      <c r="C2241" s="13" t="s">
        <v>247</v>
      </c>
      <c r="D2241" s="26" t="s">
        <v>61</v>
      </c>
      <c r="E2241" s="28">
        <v>1.0999999999999999E-2</v>
      </c>
      <c r="F2241" s="28">
        <v>5.0000000000000001E-3</v>
      </c>
      <c r="G2241" s="28">
        <v>82</v>
      </c>
      <c r="H2241" s="28">
        <v>77</v>
      </c>
      <c r="I2241" s="28">
        <v>0.183</v>
      </c>
      <c r="J2241" s="28">
        <v>0.68899999999999995</v>
      </c>
      <c r="K2241" s="28">
        <v>0.129</v>
      </c>
      <c r="L2241" s="28">
        <v>31676000</v>
      </c>
      <c r="M2241" s="28">
        <v>0.8</v>
      </c>
    </row>
    <row r="2242" spans="1:13" ht="15.75" customHeight="1" x14ac:dyDescent="0.25">
      <c r="A2242" s="15">
        <v>2241</v>
      </c>
      <c r="B2242" s="13" t="s">
        <v>237</v>
      </c>
      <c r="C2242" s="13" t="s">
        <v>247</v>
      </c>
      <c r="D2242" s="26" t="s">
        <v>62</v>
      </c>
      <c r="E2242" s="28">
        <v>1.0999999999999999E-2</v>
      </c>
      <c r="F2242" s="28">
        <v>5.0000000000000001E-3</v>
      </c>
      <c r="G2242" s="28">
        <v>83</v>
      </c>
      <c r="H2242" s="28">
        <v>78</v>
      </c>
      <c r="I2242" s="28">
        <v>0.18</v>
      </c>
      <c r="J2242" s="28">
        <v>0.69099999999999995</v>
      </c>
      <c r="K2242" s="28">
        <v>0.13</v>
      </c>
      <c r="L2242" s="28">
        <v>31995000</v>
      </c>
      <c r="M2242" s="28">
        <v>0.8</v>
      </c>
    </row>
    <row r="2243" spans="1:13" ht="15.75" customHeight="1" x14ac:dyDescent="0.25">
      <c r="A2243" s="15">
        <v>2242</v>
      </c>
      <c r="B2243" s="13" t="s">
        <v>237</v>
      </c>
      <c r="C2243" s="13" t="s">
        <v>247</v>
      </c>
      <c r="D2243" s="26" t="s">
        <v>63</v>
      </c>
      <c r="E2243" s="28">
        <v>1.0999999999999999E-2</v>
      </c>
      <c r="F2243" s="28">
        <v>5.0000000000000001E-3</v>
      </c>
      <c r="G2243" s="28">
        <v>83</v>
      </c>
      <c r="H2243" s="28">
        <v>78</v>
      </c>
      <c r="I2243" s="28">
        <v>0.17699999999999999</v>
      </c>
      <c r="J2243" s="28">
        <v>0.69199999999999995</v>
      </c>
      <c r="K2243" s="28">
        <v>0.13100000000000001</v>
      </c>
      <c r="L2243" s="28">
        <v>32312000</v>
      </c>
      <c r="M2243" s="28">
        <v>0.80100000000000005</v>
      </c>
    </row>
    <row r="2244" spans="1:13" ht="15.75" customHeight="1" x14ac:dyDescent="0.25">
      <c r="A2244" s="15">
        <v>2243</v>
      </c>
      <c r="B2244" s="13" t="s">
        <v>237</v>
      </c>
      <c r="C2244" s="13" t="s">
        <v>247</v>
      </c>
      <c r="D2244" s="26" t="s">
        <v>64</v>
      </c>
      <c r="E2244" s="28">
        <v>1.0999999999999999E-2</v>
      </c>
      <c r="F2244" s="28">
        <v>5.0000000000000001E-3</v>
      </c>
      <c r="G2244" s="28">
        <v>83</v>
      </c>
      <c r="H2244" s="28">
        <v>78</v>
      </c>
      <c r="I2244" s="28">
        <v>0.17399999999999999</v>
      </c>
      <c r="J2244" s="28">
        <v>0.69399999999999995</v>
      </c>
      <c r="K2244" s="28">
        <v>0.13300000000000001</v>
      </c>
      <c r="L2244" s="28">
        <v>32570505</v>
      </c>
      <c r="M2244" s="28">
        <v>0.80200000000000005</v>
      </c>
    </row>
    <row r="2245" spans="1:13" ht="15.75" customHeight="1" x14ac:dyDescent="0.25">
      <c r="A2245" s="15">
        <v>2244</v>
      </c>
      <c r="B2245" s="13" t="s">
        <v>237</v>
      </c>
      <c r="C2245" s="13" t="s">
        <v>247</v>
      </c>
      <c r="D2245" s="26" t="s">
        <v>65</v>
      </c>
      <c r="E2245" s="28">
        <v>1.0999999999999999E-2</v>
      </c>
      <c r="F2245" s="28">
        <v>5.0000000000000001E-3</v>
      </c>
      <c r="G2245" s="28">
        <v>83</v>
      </c>
      <c r="H2245" s="28">
        <v>78</v>
      </c>
      <c r="I2245" s="28">
        <v>0.17100000000000001</v>
      </c>
      <c r="J2245" s="28">
        <v>0.69499999999999995</v>
      </c>
      <c r="K2245" s="28">
        <v>0.13400000000000001</v>
      </c>
      <c r="L2245" s="28">
        <v>32887928</v>
      </c>
      <c r="M2245" s="28">
        <v>0.80400000000000005</v>
      </c>
    </row>
    <row r="2246" spans="1:13" ht="15.75" customHeight="1" x14ac:dyDescent="0.25">
      <c r="A2246" s="15">
        <v>2245</v>
      </c>
      <c r="B2246" s="13" t="s">
        <v>237</v>
      </c>
      <c r="C2246" s="13" t="s">
        <v>247</v>
      </c>
      <c r="D2246" s="26" t="s">
        <v>66</v>
      </c>
      <c r="E2246" s="28">
        <v>1.0999999999999999E-2</v>
      </c>
      <c r="F2246" s="28">
        <v>5.0000000000000001E-3</v>
      </c>
      <c r="G2246" s="28">
        <v>83</v>
      </c>
      <c r="H2246" s="28">
        <v>78</v>
      </c>
      <c r="I2246" s="28">
        <v>0.16800000000000001</v>
      </c>
      <c r="J2246" s="28">
        <v>0.69499999999999995</v>
      </c>
      <c r="K2246" s="28">
        <v>0.13600000000000001</v>
      </c>
      <c r="L2246" s="28">
        <v>33245773</v>
      </c>
      <c r="M2246" s="28">
        <v>0.80600000000000005</v>
      </c>
    </row>
    <row r="2247" spans="1:13" ht="15.75" customHeight="1" x14ac:dyDescent="0.25">
      <c r="A2247" s="15">
        <v>2246</v>
      </c>
      <c r="B2247" s="13" t="s">
        <v>237</v>
      </c>
      <c r="C2247" s="13" t="s">
        <v>247</v>
      </c>
      <c r="D2247" s="26" t="s">
        <v>67</v>
      </c>
      <c r="E2247" s="28">
        <v>1.0999999999999999E-2</v>
      </c>
      <c r="F2247" s="28">
        <v>5.0000000000000001E-3</v>
      </c>
      <c r="G2247" s="28">
        <v>83</v>
      </c>
      <c r="H2247" s="28">
        <v>79</v>
      </c>
      <c r="I2247" s="28">
        <v>0.16600000000000001</v>
      </c>
      <c r="J2247" s="28">
        <v>0.69499999999999995</v>
      </c>
      <c r="K2247" s="28">
        <v>0.13900000000000001</v>
      </c>
      <c r="L2247" s="28">
        <v>33628571</v>
      </c>
      <c r="M2247" s="28">
        <v>0.80800000000000005</v>
      </c>
    </row>
    <row r="2248" spans="1:13" ht="15.75" customHeight="1" x14ac:dyDescent="0.25">
      <c r="A2248" s="15">
        <v>2247</v>
      </c>
      <c r="B2248" s="13" t="s">
        <v>237</v>
      </c>
      <c r="C2248" s="13" t="s">
        <v>247</v>
      </c>
      <c r="D2248" s="26" t="s">
        <v>68</v>
      </c>
      <c r="E2248" s="28">
        <v>1.0999999999999999E-2</v>
      </c>
      <c r="F2248" s="28">
        <v>5.0000000000000001E-3</v>
      </c>
      <c r="G2248" s="28">
        <v>83</v>
      </c>
      <c r="H2248" s="28">
        <v>79</v>
      </c>
      <c r="I2248" s="28">
        <v>0.16500000000000001</v>
      </c>
      <c r="J2248" s="28">
        <v>0.69399999999999995</v>
      </c>
      <c r="K2248" s="28">
        <v>0.14199999999999999</v>
      </c>
      <c r="L2248" s="28">
        <v>34005274</v>
      </c>
      <c r="M2248" s="28">
        <v>0.80900000000000005</v>
      </c>
    </row>
    <row r="2249" spans="1:13" ht="15.75" customHeight="1" x14ac:dyDescent="0.25">
      <c r="A2249" s="15">
        <v>2248</v>
      </c>
      <c r="B2249" s="13" t="s">
        <v>237</v>
      </c>
      <c r="C2249" s="13" t="s">
        <v>247</v>
      </c>
      <c r="D2249" s="26" t="s">
        <v>69</v>
      </c>
      <c r="E2249" s="28">
        <v>1.0999999999999999E-2</v>
      </c>
      <c r="F2249" s="28">
        <v>5.0000000000000001E-3</v>
      </c>
      <c r="G2249" s="28">
        <v>83</v>
      </c>
      <c r="H2249" s="28">
        <v>79</v>
      </c>
      <c r="I2249" s="28">
        <v>0.16400000000000001</v>
      </c>
      <c r="J2249" s="28">
        <v>0.69099999999999995</v>
      </c>
      <c r="K2249" s="28">
        <v>0.14499999999999999</v>
      </c>
      <c r="L2249" s="28">
        <v>34342780</v>
      </c>
      <c r="M2249" s="28">
        <v>0.81100000000000005</v>
      </c>
    </row>
    <row r="2250" spans="1:13" ht="15.75" customHeight="1" x14ac:dyDescent="0.25">
      <c r="A2250" s="15">
        <v>2249</v>
      </c>
      <c r="B2250" s="13" t="s">
        <v>237</v>
      </c>
      <c r="C2250" s="13" t="s">
        <v>247</v>
      </c>
      <c r="D2250" s="26" t="s">
        <v>70</v>
      </c>
      <c r="E2250" s="28">
        <v>1.0999999999999999E-2</v>
      </c>
      <c r="F2250" s="28">
        <v>5.0000000000000001E-3</v>
      </c>
      <c r="G2250" s="28">
        <v>83</v>
      </c>
      <c r="H2250" s="28">
        <v>79</v>
      </c>
      <c r="I2250" s="28">
        <v>0.16400000000000001</v>
      </c>
      <c r="J2250" s="28">
        <v>0.68799999999999994</v>
      </c>
      <c r="K2250" s="28">
        <v>0.14799999999999999</v>
      </c>
      <c r="L2250" s="28">
        <v>34754312</v>
      </c>
      <c r="M2250" s="28">
        <v>0.81299999999999994</v>
      </c>
    </row>
    <row r="2251" spans="1:13" ht="15.75" customHeight="1" x14ac:dyDescent="0.25">
      <c r="A2251" s="15">
        <v>2250</v>
      </c>
      <c r="B2251" s="13" t="s">
        <v>237</v>
      </c>
      <c r="C2251" s="13" t="s">
        <v>248</v>
      </c>
      <c r="D2251" s="26" t="s">
        <v>58</v>
      </c>
      <c r="E2251" s="13"/>
      <c r="F2251" s="13"/>
      <c r="G2251" s="13"/>
      <c r="H2251" s="13"/>
      <c r="I2251" s="13"/>
      <c r="J2251" s="13"/>
      <c r="K2251" s="13"/>
      <c r="L2251" s="28">
        <v>41685</v>
      </c>
      <c r="M2251" s="28">
        <v>1</v>
      </c>
    </row>
    <row r="2252" spans="1:13" ht="15.75" customHeight="1" x14ac:dyDescent="0.25">
      <c r="A2252" s="15">
        <v>2251</v>
      </c>
      <c r="B2252" s="13" t="s">
        <v>237</v>
      </c>
      <c r="C2252" s="13" t="s">
        <v>248</v>
      </c>
      <c r="D2252" s="26" t="s">
        <v>59</v>
      </c>
      <c r="E2252" s="13"/>
      <c r="F2252" s="13"/>
      <c r="G2252" s="13"/>
      <c r="H2252" s="13"/>
      <c r="I2252" s="13"/>
      <c r="J2252" s="13"/>
      <c r="K2252" s="13"/>
      <c r="L2252" s="28">
        <v>43317</v>
      </c>
      <c r="M2252" s="28">
        <v>1</v>
      </c>
    </row>
    <row r="2253" spans="1:13" ht="15.75" customHeight="1" x14ac:dyDescent="0.25">
      <c r="A2253" s="15">
        <v>2252</v>
      </c>
      <c r="B2253" s="13" t="s">
        <v>237</v>
      </c>
      <c r="C2253" s="13" t="s">
        <v>248</v>
      </c>
      <c r="D2253" s="26" t="s">
        <v>60</v>
      </c>
      <c r="E2253" s="13"/>
      <c r="F2253" s="13"/>
      <c r="G2253" s="13"/>
      <c r="H2253" s="13"/>
      <c r="I2253" s="13"/>
      <c r="J2253" s="13"/>
      <c r="K2253" s="13"/>
      <c r="L2253" s="28">
        <v>44742</v>
      </c>
      <c r="M2253" s="28">
        <v>1</v>
      </c>
    </row>
    <row r="2254" spans="1:13" ht="15.75" customHeight="1" x14ac:dyDescent="0.25">
      <c r="A2254" s="15">
        <v>2253</v>
      </c>
      <c r="B2254" s="13" t="s">
        <v>237</v>
      </c>
      <c r="C2254" s="13" t="s">
        <v>248</v>
      </c>
      <c r="D2254" s="26" t="s">
        <v>61</v>
      </c>
      <c r="E2254" s="13"/>
      <c r="F2254" s="13"/>
      <c r="G2254" s="13"/>
      <c r="H2254" s="13"/>
      <c r="I2254" s="13"/>
      <c r="J2254" s="13"/>
      <c r="K2254" s="13"/>
      <c r="L2254" s="28">
        <v>46032</v>
      </c>
      <c r="M2254" s="28">
        <v>1</v>
      </c>
    </row>
    <row r="2255" spans="1:13" ht="15.75" customHeight="1" x14ac:dyDescent="0.25">
      <c r="A2255" s="15">
        <v>2254</v>
      </c>
      <c r="B2255" s="13" t="s">
        <v>237</v>
      </c>
      <c r="C2255" s="13" t="s">
        <v>248</v>
      </c>
      <c r="D2255" s="26" t="s">
        <v>62</v>
      </c>
      <c r="E2255" s="13"/>
      <c r="F2255" s="13"/>
      <c r="G2255" s="13"/>
      <c r="H2255" s="13"/>
      <c r="I2255" s="13"/>
      <c r="J2255" s="13"/>
      <c r="K2255" s="13"/>
      <c r="L2255" s="28">
        <v>47299</v>
      </c>
      <c r="M2255" s="28">
        <v>1</v>
      </c>
    </row>
    <row r="2256" spans="1:13" ht="15.75" customHeight="1" x14ac:dyDescent="0.25">
      <c r="A2256" s="15">
        <v>2255</v>
      </c>
      <c r="B2256" s="13" t="s">
        <v>237</v>
      </c>
      <c r="C2256" s="13" t="s">
        <v>248</v>
      </c>
      <c r="D2256" s="26" t="s">
        <v>63</v>
      </c>
      <c r="E2256" s="13"/>
      <c r="F2256" s="13"/>
      <c r="G2256" s="13"/>
      <c r="H2256" s="13"/>
      <c r="I2256" s="13"/>
      <c r="J2256" s="13"/>
      <c r="K2256" s="13"/>
      <c r="L2256" s="28">
        <v>48623</v>
      </c>
      <c r="M2256" s="28">
        <v>1</v>
      </c>
    </row>
    <row r="2257" spans="1:13" ht="15.75" customHeight="1" x14ac:dyDescent="0.25">
      <c r="A2257" s="15">
        <v>2256</v>
      </c>
      <c r="B2257" s="13" t="s">
        <v>237</v>
      </c>
      <c r="C2257" s="13" t="s">
        <v>248</v>
      </c>
      <c r="D2257" s="26" t="s">
        <v>64</v>
      </c>
      <c r="E2257" s="13"/>
      <c r="F2257" s="13"/>
      <c r="G2257" s="13"/>
      <c r="H2257" s="13"/>
      <c r="I2257" s="13"/>
      <c r="J2257" s="13"/>
      <c r="K2257" s="13"/>
      <c r="L2257" s="28">
        <v>50026</v>
      </c>
      <c r="M2257" s="28">
        <v>1</v>
      </c>
    </row>
    <row r="2258" spans="1:13" ht="15.75" customHeight="1" x14ac:dyDescent="0.25">
      <c r="A2258" s="15">
        <v>2257</v>
      </c>
      <c r="B2258" s="13" t="s">
        <v>237</v>
      </c>
      <c r="C2258" s="13" t="s">
        <v>248</v>
      </c>
      <c r="D2258" s="26" t="s">
        <v>65</v>
      </c>
      <c r="E2258" s="28">
        <v>1.4E-2</v>
      </c>
      <c r="F2258" s="13"/>
      <c r="G2258" s="13"/>
      <c r="H2258" s="13"/>
      <c r="I2258" s="13"/>
      <c r="J2258" s="13"/>
      <c r="K2258" s="13"/>
      <c r="L2258" s="28">
        <v>51472</v>
      </c>
      <c r="M2258" s="28">
        <v>1</v>
      </c>
    </row>
    <row r="2259" spans="1:13" ht="15.75" customHeight="1" x14ac:dyDescent="0.25">
      <c r="A2259" s="15">
        <v>2258</v>
      </c>
      <c r="B2259" s="13" t="s">
        <v>237</v>
      </c>
      <c r="C2259" s="13" t="s">
        <v>248</v>
      </c>
      <c r="D2259" s="26" t="s">
        <v>66</v>
      </c>
      <c r="E2259" s="13"/>
      <c r="F2259" s="13"/>
      <c r="G2259" s="13"/>
      <c r="H2259" s="13"/>
      <c r="I2259" s="13"/>
      <c r="J2259" s="13"/>
      <c r="K2259" s="13"/>
      <c r="L2259" s="28">
        <v>52912</v>
      </c>
      <c r="M2259" s="28">
        <v>1</v>
      </c>
    </row>
    <row r="2260" spans="1:13" ht="15.75" customHeight="1" x14ac:dyDescent="0.25">
      <c r="A2260" s="15">
        <v>2259</v>
      </c>
      <c r="B2260" s="13" t="s">
        <v>237</v>
      </c>
      <c r="C2260" s="13" t="s">
        <v>248</v>
      </c>
      <c r="D2260" s="26" t="s">
        <v>67</v>
      </c>
      <c r="E2260" s="28">
        <v>1.6E-2</v>
      </c>
      <c r="F2260" s="13"/>
      <c r="G2260" s="13"/>
      <c r="H2260" s="13"/>
      <c r="I2260" s="13"/>
      <c r="J2260" s="13"/>
      <c r="K2260" s="13"/>
      <c r="L2260" s="28">
        <v>54275</v>
      </c>
      <c r="M2260" s="28">
        <v>1</v>
      </c>
    </row>
    <row r="2261" spans="1:13" ht="15.75" customHeight="1" x14ac:dyDescent="0.25">
      <c r="A2261" s="15">
        <v>2260</v>
      </c>
      <c r="B2261" s="13" t="s">
        <v>237</v>
      </c>
      <c r="C2261" s="13" t="s">
        <v>248</v>
      </c>
      <c r="D2261" s="26" t="s">
        <v>68</v>
      </c>
      <c r="E2261" s="28">
        <v>1.4999999999999999E-2</v>
      </c>
      <c r="F2261" s="13"/>
      <c r="G2261" s="13"/>
      <c r="H2261" s="13"/>
      <c r="I2261" s="13"/>
      <c r="J2261" s="13"/>
      <c r="K2261" s="13"/>
      <c r="L2261" s="28">
        <v>55509</v>
      </c>
      <c r="M2261" s="28">
        <v>1</v>
      </c>
    </row>
    <row r="2262" spans="1:13" ht="15.75" customHeight="1" x14ac:dyDescent="0.25">
      <c r="A2262" s="15">
        <v>2261</v>
      </c>
      <c r="B2262" s="13" t="s">
        <v>237</v>
      </c>
      <c r="C2262" s="13" t="s">
        <v>248</v>
      </c>
      <c r="D2262" s="26" t="s">
        <v>69</v>
      </c>
      <c r="E2262" s="28">
        <v>1.4999999999999999E-2</v>
      </c>
      <c r="F2262" s="13"/>
      <c r="G2262" s="13"/>
      <c r="H2262" s="13"/>
      <c r="I2262" s="13"/>
      <c r="J2262" s="13"/>
      <c r="K2262" s="13"/>
      <c r="L2262" s="28">
        <v>56601</v>
      </c>
      <c r="M2262" s="28">
        <v>1</v>
      </c>
    </row>
    <row r="2263" spans="1:13" ht="15.75" customHeight="1" x14ac:dyDescent="0.25">
      <c r="A2263" s="15">
        <v>2262</v>
      </c>
      <c r="B2263" s="13" t="s">
        <v>237</v>
      </c>
      <c r="C2263" s="13" t="s">
        <v>248</v>
      </c>
      <c r="D2263" s="26" t="s">
        <v>70</v>
      </c>
      <c r="E2263" s="28">
        <v>1.2999999999999999E-2</v>
      </c>
      <c r="F2263" s="13"/>
      <c r="G2263" s="13"/>
      <c r="H2263" s="13"/>
      <c r="I2263" s="13"/>
      <c r="J2263" s="13"/>
      <c r="K2263" s="13"/>
      <c r="L2263" s="28">
        <v>57570</v>
      </c>
      <c r="M2263" s="28">
        <v>1</v>
      </c>
    </row>
    <row r="2264" spans="1:13" ht="15.75" customHeight="1" x14ac:dyDescent="0.25">
      <c r="A2264" s="15">
        <v>2263</v>
      </c>
      <c r="B2264" s="13" t="s">
        <v>237</v>
      </c>
      <c r="C2264" s="13" t="s">
        <v>249</v>
      </c>
      <c r="D2264" s="26" t="s">
        <v>58</v>
      </c>
      <c r="E2264" s="28">
        <v>1.7000000000000001E-2</v>
      </c>
      <c r="F2264" s="28">
        <v>8.9999999999999993E-3</v>
      </c>
      <c r="G2264" s="28">
        <v>80</v>
      </c>
      <c r="H2264" s="28">
        <v>74</v>
      </c>
      <c r="I2264" s="28">
        <v>0.27800000000000002</v>
      </c>
      <c r="J2264" s="28">
        <v>0.65</v>
      </c>
      <c r="K2264" s="28">
        <v>7.1999999999999995E-2</v>
      </c>
      <c r="L2264" s="28">
        <v>15454402</v>
      </c>
      <c r="M2264" s="28">
        <v>0.86099999999999999</v>
      </c>
    </row>
    <row r="2265" spans="1:13" ht="15.75" customHeight="1" x14ac:dyDescent="0.25">
      <c r="A2265" s="15">
        <v>2264</v>
      </c>
      <c r="B2265" s="13" t="s">
        <v>237</v>
      </c>
      <c r="C2265" s="13" t="s">
        <v>249</v>
      </c>
      <c r="D2265" s="26" t="s">
        <v>59</v>
      </c>
      <c r="E2265" s="28">
        <v>1.6E-2</v>
      </c>
      <c r="F2265" s="28">
        <v>8.9999999999999993E-3</v>
      </c>
      <c r="G2265" s="28">
        <v>80</v>
      </c>
      <c r="H2265" s="28">
        <v>74</v>
      </c>
      <c r="I2265" s="28">
        <v>0.27300000000000002</v>
      </c>
      <c r="J2265" s="28">
        <v>0.65400000000000003</v>
      </c>
      <c r="K2265" s="28">
        <v>7.3999999999999996E-2</v>
      </c>
      <c r="L2265" s="28">
        <v>15639289</v>
      </c>
      <c r="M2265" s="28">
        <v>0.86399999999999999</v>
      </c>
    </row>
    <row r="2266" spans="1:13" ht="15.75" customHeight="1" x14ac:dyDescent="0.25">
      <c r="A2266" s="15">
        <v>2265</v>
      </c>
      <c r="B2266" s="13" t="s">
        <v>237</v>
      </c>
      <c r="C2266" s="13" t="s">
        <v>249</v>
      </c>
      <c r="D2266" s="26" t="s">
        <v>60</v>
      </c>
      <c r="E2266" s="28">
        <v>1.6E-2</v>
      </c>
      <c r="F2266" s="28">
        <v>8.0000000000000002E-3</v>
      </c>
      <c r="G2266" s="28">
        <v>81</v>
      </c>
      <c r="H2266" s="28">
        <v>75</v>
      </c>
      <c r="I2266" s="28">
        <v>0.26700000000000002</v>
      </c>
      <c r="J2266" s="28">
        <v>0.65800000000000003</v>
      </c>
      <c r="K2266" s="28">
        <v>7.4999999999999997E-2</v>
      </c>
      <c r="L2266" s="28">
        <v>15819522</v>
      </c>
      <c r="M2266" s="28">
        <v>0.86599999999999999</v>
      </c>
    </row>
    <row r="2267" spans="1:13" ht="15.75" customHeight="1" x14ac:dyDescent="0.25">
      <c r="A2267" s="15">
        <v>2266</v>
      </c>
      <c r="B2267" s="13" t="s">
        <v>237</v>
      </c>
      <c r="C2267" s="13" t="s">
        <v>249</v>
      </c>
      <c r="D2267" s="26" t="s">
        <v>61</v>
      </c>
      <c r="E2267" s="28">
        <v>1.6E-2</v>
      </c>
      <c r="F2267" s="28">
        <v>8.0000000000000002E-3</v>
      </c>
      <c r="G2267" s="28">
        <v>81</v>
      </c>
      <c r="H2267" s="28">
        <v>75</v>
      </c>
      <c r="I2267" s="28">
        <v>0.26100000000000001</v>
      </c>
      <c r="J2267" s="28">
        <v>0.66200000000000003</v>
      </c>
      <c r="K2267" s="28">
        <v>7.6999999999999999E-2</v>
      </c>
      <c r="L2267" s="28">
        <v>15995658</v>
      </c>
      <c r="M2267" s="28">
        <v>0.86899999999999999</v>
      </c>
    </row>
    <row r="2268" spans="1:13" ht="15.75" customHeight="1" x14ac:dyDescent="0.25">
      <c r="A2268" s="15">
        <v>2267</v>
      </c>
      <c r="B2268" s="13" t="s">
        <v>237</v>
      </c>
      <c r="C2268" s="13" t="s">
        <v>249</v>
      </c>
      <c r="D2268" s="26" t="s">
        <v>62</v>
      </c>
      <c r="E2268" s="28">
        <v>1.4999999999999999E-2</v>
      </c>
      <c r="F2268" s="28">
        <v>8.0000000000000002E-3</v>
      </c>
      <c r="G2268" s="28">
        <v>81</v>
      </c>
      <c r="H2268" s="28">
        <v>75</v>
      </c>
      <c r="I2268" s="28">
        <v>0.255</v>
      </c>
      <c r="J2268" s="28">
        <v>0.66700000000000004</v>
      </c>
      <c r="K2268" s="28">
        <v>7.9000000000000001E-2</v>
      </c>
      <c r="L2268" s="28">
        <v>16168241</v>
      </c>
      <c r="M2268" s="28">
        <v>0.872</v>
      </c>
    </row>
    <row r="2269" spans="1:13" ht="15.75" customHeight="1" x14ac:dyDescent="0.25">
      <c r="A2269" s="15">
        <v>2268</v>
      </c>
      <c r="B2269" s="13" t="s">
        <v>237</v>
      </c>
      <c r="C2269" s="13" t="s">
        <v>249</v>
      </c>
      <c r="D2269" s="26" t="s">
        <v>63</v>
      </c>
      <c r="E2269" s="28">
        <v>1.4999999999999999E-2</v>
      </c>
      <c r="F2269" s="28">
        <v>8.0000000000000002E-3</v>
      </c>
      <c r="G2269" s="28">
        <v>81</v>
      </c>
      <c r="H2269" s="28">
        <v>75</v>
      </c>
      <c r="I2269" s="28">
        <v>0.249</v>
      </c>
      <c r="J2269" s="28">
        <v>0.67100000000000004</v>
      </c>
      <c r="K2269" s="28">
        <v>0.08</v>
      </c>
      <c r="L2269" s="28">
        <v>16337749</v>
      </c>
      <c r="M2269" s="28">
        <v>0.874</v>
      </c>
    </row>
    <row r="2270" spans="1:13" ht="15.75" customHeight="1" x14ac:dyDescent="0.25">
      <c r="A2270" s="15">
        <v>2269</v>
      </c>
      <c r="B2270" s="13" t="s">
        <v>237</v>
      </c>
      <c r="C2270" s="13" t="s">
        <v>249</v>
      </c>
      <c r="D2270" s="26" t="s">
        <v>64</v>
      </c>
      <c r="E2270" s="28">
        <v>1.4999999999999999E-2</v>
      </c>
      <c r="F2270" s="28">
        <v>8.0000000000000002E-3</v>
      </c>
      <c r="G2270" s="28">
        <v>81</v>
      </c>
      <c r="H2270" s="28">
        <v>75</v>
      </c>
      <c r="I2270" s="28">
        <v>0.24299999999999999</v>
      </c>
      <c r="J2270" s="28">
        <v>0.67500000000000004</v>
      </c>
      <c r="K2270" s="28">
        <v>8.2000000000000003E-2</v>
      </c>
      <c r="L2270" s="28">
        <v>16504530</v>
      </c>
      <c r="M2270" s="28">
        <v>0.877</v>
      </c>
    </row>
    <row r="2271" spans="1:13" ht="15.75" customHeight="1" x14ac:dyDescent="0.25">
      <c r="A2271" s="15">
        <v>2270</v>
      </c>
      <c r="B2271" s="13" t="s">
        <v>237</v>
      </c>
      <c r="C2271" s="13" t="s">
        <v>249</v>
      </c>
      <c r="D2271" s="26" t="s">
        <v>65</v>
      </c>
      <c r="E2271" s="28">
        <v>1.4999999999999999E-2</v>
      </c>
      <c r="F2271" s="28">
        <v>8.0000000000000002E-3</v>
      </c>
      <c r="G2271" s="28">
        <v>82</v>
      </c>
      <c r="H2271" s="28">
        <v>76</v>
      </c>
      <c r="I2271" s="28">
        <v>0.23699999999999999</v>
      </c>
      <c r="J2271" s="28">
        <v>0.67800000000000005</v>
      </c>
      <c r="K2271" s="28">
        <v>8.5000000000000006E-2</v>
      </c>
      <c r="L2271" s="28">
        <v>16668892</v>
      </c>
      <c r="M2271" s="28">
        <v>0.879</v>
      </c>
    </row>
    <row r="2272" spans="1:13" ht="15.75" customHeight="1" x14ac:dyDescent="0.25">
      <c r="A2272" s="15">
        <v>2271</v>
      </c>
      <c r="B2272" s="13" t="s">
        <v>237</v>
      </c>
      <c r="C2272" s="13" t="s">
        <v>249</v>
      </c>
      <c r="D2272" s="26" t="s">
        <v>66</v>
      </c>
      <c r="E2272" s="28">
        <v>1.4999999999999999E-2</v>
      </c>
      <c r="F2272" s="28">
        <v>8.0000000000000002E-3</v>
      </c>
      <c r="G2272" s="28">
        <v>82</v>
      </c>
      <c r="H2272" s="28">
        <v>76</v>
      </c>
      <c r="I2272" s="28">
        <v>0.23100000000000001</v>
      </c>
      <c r="J2272" s="28">
        <v>0.68200000000000005</v>
      </c>
      <c r="K2272" s="28">
        <v>8.6999999999999994E-2</v>
      </c>
      <c r="L2272" s="28">
        <v>16831184</v>
      </c>
      <c r="M2272" s="28">
        <v>0.88200000000000001</v>
      </c>
    </row>
    <row r="2273" spans="1:13" ht="15.75" customHeight="1" x14ac:dyDescent="0.25">
      <c r="A2273" s="15">
        <v>2272</v>
      </c>
      <c r="B2273" s="13" t="s">
        <v>237</v>
      </c>
      <c r="C2273" s="13" t="s">
        <v>249</v>
      </c>
      <c r="D2273" s="26" t="s">
        <v>67</v>
      </c>
      <c r="E2273" s="28">
        <v>1.4E-2</v>
      </c>
      <c r="F2273" s="28">
        <v>8.0000000000000002E-3</v>
      </c>
      <c r="G2273" s="28">
        <v>82</v>
      </c>
      <c r="H2273" s="28">
        <v>76</v>
      </c>
      <c r="I2273" s="28">
        <v>0.22600000000000001</v>
      </c>
      <c r="J2273" s="28">
        <v>0.68500000000000005</v>
      </c>
      <c r="K2273" s="28">
        <v>8.8999999999999996E-2</v>
      </c>
      <c r="L2273" s="28">
        <v>16991729</v>
      </c>
      <c r="M2273" s="28">
        <v>0.88400000000000001</v>
      </c>
    </row>
    <row r="2274" spans="1:13" ht="15.75" customHeight="1" x14ac:dyDescent="0.25">
      <c r="A2274" s="15">
        <v>2273</v>
      </c>
      <c r="B2274" s="13" t="s">
        <v>237</v>
      </c>
      <c r="C2274" s="13" t="s">
        <v>249</v>
      </c>
      <c r="D2274" s="26" t="s">
        <v>68</v>
      </c>
      <c r="E2274" s="28">
        <v>1.4E-2</v>
      </c>
      <c r="F2274" s="28">
        <v>8.0000000000000002E-3</v>
      </c>
      <c r="G2274" s="28">
        <v>82</v>
      </c>
      <c r="H2274" s="28">
        <v>76</v>
      </c>
      <c r="I2274" s="28">
        <v>0.221</v>
      </c>
      <c r="J2274" s="28">
        <v>0.68700000000000006</v>
      </c>
      <c r="K2274" s="28">
        <v>9.1999999999999998E-2</v>
      </c>
      <c r="L2274" s="28">
        <v>17150760</v>
      </c>
      <c r="M2274" s="28">
        <v>0.88600000000000001</v>
      </c>
    </row>
    <row r="2275" spans="1:13" ht="15.75" customHeight="1" x14ac:dyDescent="0.25">
      <c r="A2275" s="15">
        <v>2274</v>
      </c>
      <c r="B2275" s="13" t="s">
        <v>237</v>
      </c>
      <c r="C2275" s="13" t="s">
        <v>249</v>
      </c>
      <c r="D2275" s="26" t="s">
        <v>69</v>
      </c>
      <c r="E2275" s="28">
        <v>1.4E-2</v>
      </c>
      <c r="F2275" s="28">
        <v>7.0000000000000001E-3</v>
      </c>
      <c r="G2275" s="28">
        <v>82</v>
      </c>
      <c r="H2275" s="28">
        <v>76</v>
      </c>
      <c r="I2275" s="28">
        <v>0.217</v>
      </c>
      <c r="J2275" s="28">
        <v>0.68799999999999994</v>
      </c>
      <c r="K2275" s="28">
        <v>9.4E-2</v>
      </c>
      <c r="L2275" s="28">
        <v>17308449</v>
      </c>
      <c r="M2275" s="28">
        <v>0.88800000000000001</v>
      </c>
    </row>
    <row r="2276" spans="1:13" ht="15.75" customHeight="1" x14ac:dyDescent="0.25">
      <c r="A2276" s="15">
        <v>2275</v>
      </c>
      <c r="B2276" s="13" t="s">
        <v>237</v>
      </c>
      <c r="C2276" s="13" t="s">
        <v>249</v>
      </c>
      <c r="D2276" s="26" t="s">
        <v>70</v>
      </c>
      <c r="E2276" s="28">
        <v>1.4E-2</v>
      </c>
      <c r="F2276" s="28">
        <v>7.0000000000000001E-3</v>
      </c>
      <c r="G2276" s="28">
        <v>82</v>
      </c>
      <c r="H2276" s="28">
        <v>77</v>
      </c>
      <c r="I2276" s="28">
        <v>0.214</v>
      </c>
      <c r="J2276" s="28">
        <v>0.68899999999999995</v>
      </c>
      <c r="K2276" s="28">
        <v>9.7000000000000003E-2</v>
      </c>
      <c r="L2276" s="28">
        <v>17464814</v>
      </c>
      <c r="M2276" s="28">
        <v>0.89</v>
      </c>
    </row>
    <row r="2277" spans="1:13" ht="15.75" customHeight="1" x14ac:dyDescent="0.25">
      <c r="A2277" s="15">
        <v>2276</v>
      </c>
      <c r="B2277" s="13" t="s">
        <v>237</v>
      </c>
      <c r="C2277" s="13" t="s">
        <v>250</v>
      </c>
      <c r="D2277" s="26" t="s">
        <v>58</v>
      </c>
      <c r="E2277" s="28">
        <v>2.3E-2</v>
      </c>
      <c r="F2277" s="28">
        <v>2.1000000000000001E-2</v>
      </c>
      <c r="G2277" s="28">
        <v>75</v>
      </c>
      <c r="H2277" s="28">
        <v>67</v>
      </c>
      <c r="I2277" s="28">
        <v>0.32800000000000001</v>
      </c>
      <c r="J2277" s="28">
        <v>0.624</v>
      </c>
      <c r="K2277" s="28">
        <v>4.7E-2</v>
      </c>
      <c r="L2277" s="28">
        <v>39897984</v>
      </c>
      <c r="M2277" s="28">
        <v>0.72099999999999997</v>
      </c>
    </row>
    <row r="2278" spans="1:13" ht="15.75" customHeight="1" x14ac:dyDescent="0.25">
      <c r="A2278" s="15">
        <v>2277</v>
      </c>
      <c r="B2278" s="13" t="s">
        <v>237</v>
      </c>
      <c r="C2278" s="13" t="s">
        <v>250</v>
      </c>
      <c r="D2278" s="26" t="s">
        <v>59</v>
      </c>
      <c r="E2278" s="28">
        <v>2.3E-2</v>
      </c>
      <c r="F2278" s="28">
        <v>2.1000000000000001E-2</v>
      </c>
      <c r="G2278" s="28">
        <v>75</v>
      </c>
      <c r="H2278" s="28">
        <v>68</v>
      </c>
      <c r="I2278" s="28">
        <v>0.32400000000000001</v>
      </c>
      <c r="J2278" s="28">
        <v>0.628</v>
      </c>
      <c r="K2278" s="28">
        <v>4.8000000000000001E-2</v>
      </c>
      <c r="L2278" s="28">
        <v>40558648</v>
      </c>
      <c r="M2278" s="28">
        <v>0.72399999999999998</v>
      </c>
    </row>
    <row r="2279" spans="1:13" ht="15.75" customHeight="1" x14ac:dyDescent="0.25">
      <c r="A2279" s="15">
        <v>2278</v>
      </c>
      <c r="B2279" s="13" t="s">
        <v>237</v>
      </c>
      <c r="C2279" s="13" t="s">
        <v>250</v>
      </c>
      <c r="D2279" s="26" t="s">
        <v>60</v>
      </c>
      <c r="E2279" s="28">
        <v>2.1999999999999999E-2</v>
      </c>
      <c r="F2279" s="28">
        <v>0.02</v>
      </c>
      <c r="G2279" s="28">
        <v>75</v>
      </c>
      <c r="H2279" s="28">
        <v>68</v>
      </c>
      <c r="I2279" s="28">
        <v>0.32</v>
      </c>
      <c r="J2279" s="28">
        <v>0.63100000000000001</v>
      </c>
      <c r="K2279" s="28">
        <v>4.9000000000000002E-2</v>
      </c>
      <c r="L2279" s="28">
        <v>41216304</v>
      </c>
      <c r="M2279" s="28">
        <v>0.72699999999999998</v>
      </c>
    </row>
    <row r="2280" spans="1:13" ht="15.75" customHeight="1" x14ac:dyDescent="0.25">
      <c r="A2280" s="15">
        <v>2279</v>
      </c>
      <c r="B2280" s="13" t="s">
        <v>237</v>
      </c>
      <c r="C2280" s="13" t="s">
        <v>250</v>
      </c>
      <c r="D2280" s="26" t="s">
        <v>61</v>
      </c>
      <c r="E2280" s="28">
        <v>2.1999999999999999E-2</v>
      </c>
      <c r="F2280" s="28">
        <v>0.02</v>
      </c>
      <c r="G2280" s="28">
        <v>76</v>
      </c>
      <c r="H2280" s="28">
        <v>68</v>
      </c>
      <c r="I2280" s="28">
        <v>0.316</v>
      </c>
      <c r="J2280" s="28">
        <v>0.63500000000000001</v>
      </c>
      <c r="K2280" s="28">
        <v>4.9000000000000002E-2</v>
      </c>
      <c r="L2280" s="28">
        <v>41872051</v>
      </c>
      <c r="M2280" s="28">
        <v>0.73</v>
      </c>
    </row>
    <row r="2281" spans="1:13" ht="15.75" customHeight="1" x14ac:dyDescent="0.25">
      <c r="A2281" s="15">
        <v>2280</v>
      </c>
      <c r="B2281" s="13" t="s">
        <v>237</v>
      </c>
      <c r="C2281" s="13" t="s">
        <v>250</v>
      </c>
      <c r="D2281" s="26" t="s">
        <v>62</v>
      </c>
      <c r="E2281" s="28">
        <v>2.1999999999999999E-2</v>
      </c>
      <c r="F2281" s="28">
        <v>1.9E-2</v>
      </c>
      <c r="G2281" s="28">
        <v>76</v>
      </c>
      <c r="H2281" s="28">
        <v>68</v>
      </c>
      <c r="I2281" s="28">
        <v>0.312</v>
      </c>
      <c r="J2281" s="28">
        <v>0.63800000000000001</v>
      </c>
      <c r="K2281" s="28">
        <v>0.05</v>
      </c>
      <c r="L2281" s="28">
        <v>42527623</v>
      </c>
      <c r="M2281" s="28">
        <v>0.73299999999999998</v>
      </c>
    </row>
    <row r="2282" spans="1:13" ht="15.75" customHeight="1" x14ac:dyDescent="0.25">
      <c r="A2282" s="15">
        <v>2281</v>
      </c>
      <c r="B2282" s="13" t="s">
        <v>237</v>
      </c>
      <c r="C2282" s="13" t="s">
        <v>250</v>
      </c>
      <c r="D2282" s="26" t="s">
        <v>63</v>
      </c>
      <c r="E2282" s="28">
        <v>2.1000000000000001E-2</v>
      </c>
      <c r="F2282" s="28">
        <v>1.7999999999999999E-2</v>
      </c>
      <c r="G2282" s="28">
        <v>76</v>
      </c>
      <c r="H2282" s="28">
        <v>69</v>
      </c>
      <c r="I2282" s="28">
        <v>0.308</v>
      </c>
      <c r="J2282" s="28">
        <v>0.64200000000000002</v>
      </c>
      <c r="K2282" s="28">
        <v>5.0999999999999997E-2</v>
      </c>
      <c r="L2282" s="28">
        <v>43184026</v>
      </c>
      <c r="M2282" s="28">
        <v>0.73599999999999999</v>
      </c>
    </row>
    <row r="2283" spans="1:13" ht="15.75" customHeight="1" x14ac:dyDescent="0.25">
      <c r="A2283" s="15">
        <v>2282</v>
      </c>
      <c r="B2283" s="13" t="s">
        <v>237</v>
      </c>
      <c r="C2283" s="13" t="s">
        <v>250</v>
      </c>
      <c r="D2283" s="26" t="s">
        <v>64</v>
      </c>
      <c r="E2283" s="28">
        <v>2.1000000000000001E-2</v>
      </c>
      <c r="F2283" s="28">
        <v>1.7999999999999999E-2</v>
      </c>
      <c r="G2283" s="28">
        <v>76</v>
      </c>
      <c r="H2283" s="28">
        <v>69</v>
      </c>
      <c r="I2283" s="28">
        <v>0.30399999999999999</v>
      </c>
      <c r="J2283" s="28">
        <v>0.64500000000000002</v>
      </c>
      <c r="K2283" s="28">
        <v>5.1999999999999998E-2</v>
      </c>
      <c r="L2283" s="28">
        <v>43841370</v>
      </c>
      <c r="M2283" s="28">
        <v>0.73899999999999999</v>
      </c>
    </row>
    <row r="2284" spans="1:13" ht="15.75" customHeight="1" x14ac:dyDescent="0.25">
      <c r="A2284" s="15">
        <v>2283</v>
      </c>
      <c r="B2284" s="13" t="s">
        <v>237</v>
      </c>
      <c r="C2284" s="13" t="s">
        <v>250</v>
      </c>
      <c r="D2284" s="26" t="s">
        <v>65</v>
      </c>
      <c r="E2284" s="28">
        <v>2.1000000000000001E-2</v>
      </c>
      <c r="F2284" s="28">
        <v>1.7000000000000001E-2</v>
      </c>
      <c r="G2284" s="28">
        <v>77</v>
      </c>
      <c r="H2284" s="28">
        <v>69</v>
      </c>
      <c r="I2284" s="28">
        <v>0.3</v>
      </c>
      <c r="J2284" s="28">
        <v>0.64800000000000002</v>
      </c>
      <c r="K2284" s="28">
        <v>5.1999999999999998E-2</v>
      </c>
      <c r="L2284" s="28">
        <v>44498390</v>
      </c>
      <c r="M2284" s="28">
        <v>0.74199999999999999</v>
      </c>
    </row>
    <row r="2285" spans="1:13" ht="15.75" customHeight="1" x14ac:dyDescent="0.25">
      <c r="A2285" s="15">
        <v>2284</v>
      </c>
      <c r="B2285" s="13" t="s">
        <v>237</v>
      </c>
      <c r="C2285" s="13" t="s">
        <v>250</v>
      </c>
      <c r="D2285" s="26" t="s">
        <v>66</v>
      </c>
      <c r="E2285" s="28">
        <v>0.02</v>
      </c>
      <c r="F2285" s="28">
        <v>1.7000000000000001E-2</v>
      </c>
      <c r="G2285" s="28">
        <v>77</v>
      </c>
      <c r="H2285" s="28">
        <v>69</v>
      </c>
      <c r="I2285" s="28">
        <v>0.29499999999999998</v>
      </c>
      <c r="J2285" s="28">
        <v>0.65100000000000002</v>
      </c>
      <c r="K2285" s="28">
        <v>5.3999999999999999E-2</v>
      </c>
      <c r="L2285" s="28">
        <v>45153037</v>
      </c>
      <c r="M2285" s="28">
        <v>0.745</v>
      </c>
    </row>
    <row r="2286" spans="1:13" ht="15.75" customHeight="1" x14ac:dyDescent="0.25">
      <c r="A2286" s="15">
        <v>2285</v>
      </c>
      <c r="B2286" s="13" t="s">
        <v>237</v>
      </c>
      <c r="C2286" s="13" t="s">
        <v>250</v>
      </c>
      <c r="D2286" s="26" t="s">
        <v>67</v>
      </c>
      <c r="E2286" s="28">
        <v>0.02</v>
      </c>
      <c r="F2286" s="28">
        <v>1.6E-2</v>
      </c>
      <c r="G2286" s="28">
        <v>77</v>
      </c>
      <c r="H2286" s="28">
        <v>70</v>
      </c>
      <c r="I2286" s="28">
        <v>0.29099999999999998</v>
      </c>
      <c r="J2286" s="28">
        <v>0.65400000000000003</v>
      </c>
      <c r="K2286" s="28">
        <v>5.5E-2</v>
      </c>
      <c r="L2286" s="28">
        <v>45802561</v>
      </c>
      <c r="M2286" s="28">
        <v>0.747</v>
      </c>
    </row>
    <row r="2287" spans="1:13" ht="15.75" customHeight="1" x14ac:dyDescent="0.25">
      <c r="A2287" s="15">
        <v>2286</v>
      </c>
      <c r="B2287" s="13" t="s">
        <v>237</v>
      </c>
      <c r="C2287" s="13" t="s">
        <v>250</v>
      </c>
      <c r="D2287" s="26" t="s">
        <v>68</v>
      </c>
      <c r="E2287" s="28">
        <v>0.02</v>
      </c>
      <c r="F2287" s="28">
        <v>1.6E-2</v>
      </c>
      <c r="G2287" s="28">
        <v>77</v>
      </c>
      <c r="H2287" s="28">
        <v>70</v>
      </c>
      <c r="I2287" s="28">
        <v>0.28799999999999998</v>
      </c>
      <c r="J2287" s="28">
        <v>0.65600000000000003</v>
      </c>
      <c r="K2287" s="28">
        <v>5.6000000000000001E-2</v>
      </c>
      <c r="L2287" s="28">
        <v>46444798</v>
      </c>
      <c r="M2287" s="28">
        <v>0.75</v>
      </c>
    </row>
    <row r="2288" spans="1:13" ht="15.75" customHeight="1" x14ac:dyDescent="0.25">
      <c r="A2288" s="15">
        <v>2287</v>
      </c>
      <c r="B2288" s="13" t="s">
        <v>237</v>
      </c>
      <c r="C2288" s="13" t="s">
        <v>250</v>
      </c>
      <c r="D2288" s="26" t="s">
        <v>69</v>
      </c>
      <c r="E2288" s="28">
        <v>1.9E-2</v>
      </c>
      <c r="F2288" s="28">
        <v>1.4999999999999999E-2</v>
      </c>
      <c r="G2288" s="28">
        <v>77</v>
      </c>
      <c r="H2288" s="28">
        <v>70</v>
      </c>
      <c r="I2288" s="28">
        <v>0.28399999999999997</v>
      </c>
      <c r="J2288" s="28">
        <v>0.65800000000000003</v>
      </c>
      <c r="K2288" s="28">
        <v>5.8000000000000003E-2</v>
      </c>
      <c r="L2288" s="28">
        <v>47078792</v>
      </c>
      <c r="M2288" s="28">
        <v>0.753</v>
      </c>
    </row>
    <row r="2289" spans="1:13" ht="15.75" customHeight="1" x14ac:dyDescent="0.25">
      <c r="A2289" s="15">
        <v>2288</v>
      </c>
      <c r="B2289" s="13" t="s">
        <v>237</v>
      </c>
      <c r="C2289" s="13" t="s">
        <v>250</v>
      </c>
      <c r="D2289" s="26" t="s">
        <v>70</v>
      </c>
      <c r="E2289" s="28">
        <v>1.9E-2</v>
      </c>
      <c r="F2289" s="28">
        <v>1.4999999999999999E-2</v>
      </c>
      <c r="G2289" s="28">
        <v>78</v>
      </c>
      <c r="H2289" s="28">
        <v>70</v>
      </c>
      <c r="I2289" s="28">
        <v>0.28000000000000003</v>
      </c>
      <c r="J2289" s="28">
        <v>0.66</v>
      </c>
      <c r="K2289" s="28">
        <v>0.06</v>
      </c>
      <c r="L2289" s="28">
        <v>47704427</v>
      </c>
      <c r="M2289" s="28">
        <v>0.75600000000000001</v>
      </c>
    </row>
    <row r="2290" spans="1:13" ht="15.75" customHeight="1" x14ac:dyDescent="0.25">
      <c r="A2290" s="15">
        <v>2289</v>
      </c>
      <c r="B2290" s="13" t="s">
        <v>237</v>
      </c>
      <c r="C2290" s="13" t="s">
        <v>251</v>
      </c>
      <c r="D2290" s="26" t="s">
        <v>58</v>
      </c>
      <c r="E2290" s="28">
        <v>0.02</v>
      </c>
      <c r="F2290" s="28">
        <v>1.0999999999999999E-2</v>
      </c>
      <c r="G2290" s="28">
        <v>80</v>
      </c>
      <c r="H2290" s="28">
        <v>75</v>
      </c>
      <c r="I2290" s="28">
        <v>0.315</v>
      </c>
      <c r="J2290" s="28">
        <v>0.63100000000000001</v>
      </c>
      <c r="K2290" s="28">
        <v>5.5E-2</v>
      </c>
      <c r="L2290" s="28">
        <v>3929588</v>
      </c>
      <c r="M2290" s="28">
        <v>0.59</v>
      </c>
    </row>
    <row r="2291" spans="1:13" ht="15.75" customHeight="1" x14ac:dyDescent="0.25">
      <c r="A2291" s="15">
        <v>2290</v>
      </c>
      <c r="B2291" s="13" t="s">
        <v>237</v>
      </c>
      <c r="C2291" s="13" t="s">
        <v>251</v>
      </c>
      <c r="D2291" s="26" t="s">
        <v>59</v>
      </c>
      <c r="E2291" s="28">
        <v>0.02</v>
      </c>
      <c r="F2291" s="28">
        <v>1.0999999999999999E-2</v>
      </c>
      <c r="G2291" s="28">
        <v>80</v>
      </c>
      <c r="H2291" s="28">
        <v>76</v>
      </c>
      <c r="I2291" s="28">
        <v>0.308</v>
      </c>
      <c r="J2291" s="28">
        <v>0.63700000000000001</v>
      </c>
      <c r="K2291" s="28">
        <v>5.5E-2</v>
      </c>
      <c r="L2291" s="28">
        <v>4013488</v>
      </c>
      <c r="M2291" s="28">
        <v>0.60399999999999998</v>
      </c>
    </row>
    <row r="2292" spans="1:13" ht="15.75" customHeight="1" x14ac:dyDescent="0.25">
      <c r="A2292" s="15">
        <v>2291</v>
      </c>
      <c r="B2292" s="13" t="s">
        <v>237</v>
      </c>
      <c r="C2292" s="13" t="s">
        <v>251</v>
      </c>
      <c r="D2292" s="26" t="s">
        <v>60</v>
      </c>
      <c r="E2292" s="28">
        <v>1.9E-2</v>
      </c>
      <c r="F2292" s="28">
        <v>0.01</v>
      </c>
      <c r="G2292" s="28">
        <v>80</v>
      </c>
      <c r="H2292" s="28">
        <v>76</v>
      </c>
      <c r="I2292" s="28">
        <v>0.3</v>
      </c>
      <c r="J2292" s="28">
        <v>0.64400000000000002</v>
      </c>
      <c r="K2292" s="28">
        <v>5.6000000000000001E-2</v>
      </c>
      <c r="L2292" s="28">
        <v>4093840</v>
      </c>
      <c r="M2292" s="28">
        <v>0.61799999999999999</v>
      </c>
    </row>
    <row r="2293" spans="1:13" ht="15.75" customHeight="1" x14ac:dyDescent="0.25">
      <c r="A2293" s="15">
        <v>2292</v>
      </c>
      <c r="B2293" s="13" t="s">
        <v>237</v>
      </c>
      <c r="C2293" s="13" t="s">
        <v>251</v>
      </c>
      <c r="D2293" s="26" t="s">
        <v>61</v>
      </c>
      <c r="E2293" s="28">
        <v>1.7999999999999999E-2</v>
      </c>
      <c r="F2293" s="28">
        <v>8.9999999999999993E-3</v>
      </c>
      <c r="G2293" s="28">
        <v>81</v>
      </c>
      <c r="H2293" s="28">
        <v>76</v>
      </c>
      <c r="I2293" s="28">
        <v>0.29299999999999998</v>
      </c>
      <c r="J2293" s="28">
        <v>0.65</v>
      </c>
      <c r="K2293" s="28">
        <v>5.7000000000000002E-2</v>
      </c>
      <c r="L2293" s="28">
        <v>4171145</v>
      </c>
      <c r="M2293" s="28">
        <v>0.63100000000000001</v>
      </c>
    </row>
    <row r="2294" spans="1:13" ht="15.75" customHeight="1" x14ac:dyDescent="0.25">
      <c r="A2294" s="15">
        <v>2293</v>
      </c>
      <c r="B2294" s="13" t="s">
        <v>237</v>
      </c>
      <c r="C2294" s="13" t="s">
        <v>251</v>
      </c>
      <c r="D2294" s="26" t="s">
        <v>62</v>
      </c>
      <c r="E2294" s="28">
        <v>1.7999999999999999E-2</v>
      </c>
      <c r="F2294" s="28">
        <v>8.9999999999999993E-3</v>
      </c>
      <c r="G2294" s="28">
        <v>81</v>
      </c>
      <c r="H2294" s="28">
        <v>76</v>
      </c>
      <c r="I2294" s="28">
        <v>0.28599999999999998</v>
      </c>
      <c r="J2294" s="28">
        <v>0.65600000000000003</v>
      </c>
      <c r="K2294" s="28">
        <v>5.8000000000000003E-2</v>
      </c>
      <c r="L2294" s="28">
        <v>4246336</v>
      </c>
      <c r="M2294" s="28">
        <v>0.64400000000000002</v>
      </c>
    </row>
    <row r="2295" spans="1:13" ht="15.75" customHeight="1" x14ac:dyDescent="0.25">
      <c r="A2295" s="15">
        <v>2294</v>
      </c>
      <c r="B2295" s="13" t="s">
        <v>237</v>
      </c>
      <c r="C2295" s="13" t="s">
        <v>251</v>
      </c>
      <c r="D2295" s="26" t="s">
        <v>63</v>
      </c>
      <c r="E2295" s="28">
        <v>1.7000000000000001E-2</v>
      </c>
      <c r="F2295" s="28">
        <v>8.9999999999999993E-3</v>
      </c>
      <c r="G2295" s="28">
        <v>81</v>
      </c>
      <c r="H2295" s="28">
        <v>76</v>
      </c>
      <c r="I2295" s="28">
        <v>0.27900000000000003</v>
      </c>
      <c r="J2295" s="28">
        <v>0.66200000000000003</v>
      </c>
      <c r="K2295" s="28">
        <v>5.8999999999999997E-2</v>
      </c>
      <c r="L2295" s="28">
        <v>4320130</v>
      </c>
      <c r="M2295" s="28">
        <v>0.65700000000000003</v>
      </c>
    </row>
    <row r="2296" spans="1:13" ht="15.75" customHeight="1" x14ac:dyDescent="0.25">
      <c r="A2296" s="15">
        <v>2295</v>
      </c>
      <c r="B2296" s="13" t="s">
        <v>237</v>
      </c>
      <c r="C2296" s="13" t="s">
        <v>251</v>
      </c>
      <c r="D2296" s="26" t="s">
        <v>64</v>
      </c>
      <c r="E2296" s="28">
        <v>1.7000000000000001E-2</v>
      </c>
      <c r="F2296" s="28">
        <v>8.9999999999999993E-3</v>
      </c>
      <c r="G2296" s="28">
        <v>81</v>
      </c>
      <c r="H2296" s="28">
        <v>76</v>
      </c>
      <c r="I2296" s="28">
        <v>0.27200000000000002</v>
      </c>
      <c r="J2296" s="28">
        <v>0.66800000000000004</v>
      </c>
      <c r="K2296" s="28">
        <v>0.06</v>
      </c>
      <c r="L2296" s="28">
        <v>4392493</v>
      </c>
      <c r="M2296" s="28">
        <v>0.66900000000000004</v>
      </c>
    </row>
    <row r="2297" spans="1:13" ht="15.75" customHeight="1" x14ac:dyDescent="0.25">
      <c r="A2297" s="15">
        <v>2296</v>
      </c>
      <c r="B2297" s="13" t="s">
        <v>237</v>
      </c>
      <c r="C2297" s="13" t="s">
        <v>251</v>
      </c>
      <c r="D2297" s="26" t="s">
        <v>65</v>
      </c>
      <c r="E2297" s="28">
        <v>1.7000000000000001E-2</v>
      </c>
      <c r="F2297" s="28">
        <v>8.9999999999999993E-3</v>
      </c>
      <c r="G2297" s="28">
        <v>81</v>
      </c>
      <c r="H2297" s="28">
        <v>76</v>
      </c>
      <c r="I2297" s="28">
        <v>0.26600000000000001</v>
      </c>
      <c r="J2297" s="28">
        <v>0.67300000000000004</v>
      </c>
      <c r="K2297" s="28">
        <v>6.0999999999999999E-2</v>
      </c>
      <c r="L2297" s="28">
        <v>4463226</v>
      </c>
      <c r="M2297" s="28">
        <v>0.68200000000000005</v>
      </c>
    </row>
    <row r="2298" spans="1:13" ht="15.75" customHeight="1" x14ac:dyDescent="0.25">
      <c r="A2298" s="15">
        <v>2297</v>
      </c>
      <c r="B2298" s="13" t="s">
        <v>237</v>
      </c>
      <c r="C2298" s="13" t="s">
        <v>251</v>
      </c>
      <c r="D2298" s="26" t="s">
        <v>66</v>
      </c>
      <c r="E2298" s="28">
        <v>1.6E-2</v>
      </c>
      <c r="F2298" s="28">
        <v>8.9999999999999993E-3</v>
      </c>
      <c r="G2298" s="28">
        <v>81</v>
      </c>
      <c r="H2298" s="28">
        <v>77</v>
      </c>
      <c r="I2298" s="28">
        <v>0.26</v>
      </c>
      <c r="J2298" s="28">
        <v>0.67800000000000005</v>
      </c>
      <c r="K2298" s="28">
        <v>6.2E-2</v>
      </c>
      <c r="L2298" s="28">
        <v>4532711</v>
      </c>
      <c r="M2298" s="28">
        <v>0.69399999999999995</v>
      </c>
    </row>
    <row r="2299" spans="1:13" ht="15.75" customHeight="1" x14ac:dyDescent="0.25">
      <c r="A2299" s="15">
        <v>2298</v>
      </c>
      <c r="B2299" s="13" t="s">
        <v>237</v>
      </c>
      <c r="C2299" s="13" t="s">
        <v>251</v>
      </c>
      <c r="D2299" s="26" t="s">
        <v>67</v>
      </c>
      <c r="E2299" s="28">
        <v>1.6E-2</v>
      </c>
      <c r="F2299" s="28">
        <v>8.9999999999999993E-3</v>
      </c>
      <c r="G2299" s="28">
        <v>81</v>
      </c>
      <c r="H2299" s="28">
        <v>77</v>
      </c>
      <c r="I2299" s="28">
        <v>0.255</v>
      </c>
      <c r="J2299" s="28">
        <v>0.68200000000000005</v>
      </c>
      <c r="K2299" s="28">
        <v>6.4000000000000001E-2</v>
      </c>
      <c r="L2299" s="28">
        <v>4601424</v>
      </c>
      <c r="M2299" s="28">
        <v>0.70599999999999996</v>
      </c>
    </row>
    <row r="2300" spans="1:13" ht="15.75" customHeight="1" x14ac:dyDescent="0.25">
      <c r="A2300" s="15">
        <v>2299</v>
      </c>
      <c r="B2300" s="13" t="s">
        <v>237</v>
      </c>
      <c r="C2300" s="13" t="s">
        <v>251</v>
      </c>
      <c r="D2300" s="26" t="s">
        <v>68</v>
      </c>
      <c r="E2300" s="28">
        <v>1.6E-2</v>
      </c>
      <c r="F2300" s="28">
        <v>8.9999999999999993E-3</v>
      </c>
      <c r="G2300" s="28">
        <v>82</v>
      </c>
      <c r="H2300" s="28">
        <v>77</v>
      </c>
      <c r="I2300" s="28">
        <v>0.249</v>
      </c>
      <c r="J2300" s="28">
        <v>0.68600000000000005</v>
      </c>
      <c r="K2300" s="28">
        <v>6.5000000000000002E-2</v>
      </c>
      <c r="L2300" s="28">
        <v>4669685</v>
      </c>
      <c r="M2300" s="28">
        <v>0.71699999999999997</v>
      </c>
    </row>
    <row r="2301" spans="1:13" ht="15.75" customHeight="1" x14ac:dyDescent="0.25">
      <c r="A2301" s="15">
        <v>2300</v>
      </c>
      <c r="B2301" s="13" t="s">
        <v>237</v>
      </c>
      <c r="C2301" s="13" t="s">
        <v>251</v>
      </c>
      <c r="D2301" s="26" t="s">
        <v>69</v>
      </c>
      <c r="E2301" s="28">
        <v>1.6E-2</v>
      </c>
      <c r="F2301" s="28">
        <v>8.9999999999999993E-3</v>
      </c>
      <c r="G2301" s="28">
        <v>82</v>
      </c>
      <c r="H2301" s="28">
        <v>77</v>
      </c>
      <c r="I2301" s="28">
        <v>0.24399999999999999</v>
      </c>
      <c r="J2301" s="28">
        <v>0.68899999999999995</v>
      </c>
      <c r="K2301" s="28">
        <v>6.7000000000000004E-2</v>
      </c>
      <c r="L2301" s="28">
        <v>4737680</v>
      </c>
      <c r="M2301" s="28">
        <v>0.72899999999999998</v>
      </c>
    </row>
    <row r="2302" spans="1:13" ht="15.75" customHeight="1" x14ac:dyDescent="0.25">
      <c r="A2302" s="15">
        <v>2301</v>
      </c>
      <c r="B2302" s="13" t="s">
        <v>237</v>
      </c>
      <c r="C2302" s="13" t="s">
        <v>251</v>
      </c>
      <c r="D2302" s="26" t="s">
        <v>70</v>
      </c>
      <c r="E2302" s="28">
        <v>1.4999999999999999E-2</v>
      </c>
      <c r="F2302" s="28">
        <v>8.9999999999999993E-3</v>
      </c>
      <c r="G2302" s="28">
        <v>82</v>
      </c>
      <c r="H2302" s="28">
        <v>78</v>
      </c>
      <c r="I2302" s="28">
        <v>0.23899999999999999</v>
      </c>
      <c r="J2302" s="28">
        <v>0.69199999999999995</v>
      </c>
      <c r="K2302" s="28">
        <v>6.8000000000000005E-2</v>
      </c>
      <c r="L2302" s="28">
        <v>4805295</v>
      </c>
      <c r="M2302" s="28">
        <v>0.73899999999999999</v>
      </c>
    </row>
    <row r="2303" spans="1:13" ht="15.75" customHeight="1" x14ac:dyDescent="0.25">
      <c r="A2303" s="15">
        <v>2302</v>
      </c>
      <c r="B2303" s="13" t="s">
        <v>237</v>
      </c>
      <c r="C2303" s="13" t="s">
        <v>252</v>
      </c>
      <c r="D2303" s="26" t="s">
        <v>58</v>
      </c>
      <c r="E2303" s="28">
        <v>1.2999999999999999E-2</v>
      </c>
      <c r="F2303" s="28">
        <v>7.0000000000000001E-3</v>
      </c>
      <c r="G2303" s="28">
        <v>79</v>
      </c>
      <c r="H2303" s="28">
        <v>75</v>
      </c>
      <c r="I2303" s="28">
        <v>0.216</v>
      </c>
      <c r="J2303" s="28">
        <v>0.68500000000000005</v>
      </c>
      <c r="K2303" s="28">
        <v>9.9000000000000005E-2</v>
      </c>
      <c r="L2303" s="28">
        <v>11138416</v>
      </c>
      <c r="M2303" s="28">
        <v>0.753</v>
      </c>
    </row>
    <row r="2304" spans="1:13" ht="15.75" customHeight="1" x14ac:dyDescent="0.25">
      <c r="A2304" s="15">
        <v>2303</v>
      </c>
      <c r="B2304" s="13" t="s">
        <v>237</v>
      </c>
      <c r="C2304" s="13" t="s">
        <v>252</v>
      </c>
      <c r="D2304" s="26" t="s">
        <v>59</v>
      </c>
      <c r="E2304" s="28">
        <v>1.2999999999999999E-2</v>
      </c>
      <c r="F2304" s="28">
        <v>6.0000000000000001E-3</v>
      </c>
      <c r="G2304" s="28">
        <v>79</v>
      </c>
      <c r="H2304" s="28">
        <v>75</v>
      </c>
      <c r="I2304" s="28">
        <v>0.21299999999999999</v>
      </c>
      <c r="J2304" s="28">
        <v>0.68700000000000006</v>
      </c>
      <c r="K2304" s="28">
        <v>0.10100000000000001</v>
      </c>
      <c r="L2304" s="28">
        <v>11175465</v>
      </c>
      <c r="M2304" s="28">
        <v>0.75600000000000001</v>
      </c>
    </row>
    <row r="2305" spans="1:13" ht="15.75" customHeight="1" x14ac:dyDescent="0.25">
      <c r="A2305" s="15">
        <v>2304</v>
      </c>
      <c r="B2305" s="13" t="s">
        <v>237</v>
      </c>
      <c r="C2305" s="13" t="s">
        <v>252</v>
      </c>
      <c r="D2305" s="26" t="s">
        <v>60</v>
      </c>
      <c r="E2305" s="28">
        <v>1.2E-2</v>
      </c>
      <c r="F2305" s="28">
        <v>6.0000000000000001E-3</v>
      </c>
      <c r="G2305" s="28">
        <v>79</v>
      </c>
      <c r="H2305" s="28">
        <v>75</v>
      </c>
      <c r="I2305" s="28">
        <v>0.20899999999999999</v>
      </c>
      <c r="J2305" s="28">
        <v>0.68899999999999995</v>
      </c>
      <c r="K2305" s="28">
        <v>0.10299999999999999</v>
      </c>
      <c r="L2305" s="28">
        <v>11212125</v>
      </c>
      <c r="M2305" s="28">
        <v>0.75800000000000001</v>
      </c>
    </row>
    <row r="2306" spans="1:13" ht="15.75" customHeight="1" x14ac:dyDescent="0.25">
      <c r="A2306" s="15">
        <v>2305</v>
      </c>
      <c r="B2306" s="13" t="s">
        <v>237</v>
      </c>
      <c r="C2306" s="13" t="s">
        <v>252</v>
      </c>
      <c r="D2306" s="26" t="s">
        <v>61</v>
      </c>
      <c r="E2306" s="28">
        <v>1.2E-2</v>
      </c>
      <c r="F2306" s="28">
        <v>6.0000000000000001E-3</v>
      </c>
      <c r="G2306" s="28">
        <v>79</v>
      </c>
      <c r="H2306" s="28">
        <v>75</v>
      </c>
      <c r="I2306" s="28">
        <v>0.20399999999999999</v>
      </c>
      <c r="J2306" s="28">
        <v>0.69099999999999995</v>
      </c>
      <c r="K2306" s="28">
        <v>0.105</v>
      </c>
      <c r="L2306" s="28">
        <v>11245926</v>
      </c>
      <c r="M2306" s="28">
        <v>0.75900000000000001</v>
      </c>
    </row>
    <row r="2307" spans="1:13" ht="15.75" customHeight="1" x14ac:dyDescent="0.25">
      <c r="A2307" s="15">
        <v>2306</v>
      </c>
      <c r="B2307" s="13" t="s">
        <v>237</v>
      </c>
      <c r="C2307" s="13" t="s">
        <v>252</v>
      </c>
      <c r="D2307" s="26" t="s">
        <v>62</v>
      </c>
      <c r="E2307" s="28">
        <v>1.2E-2</v>
      </c>
      <c r="F2307" s="28">
        <v>6.0000000000000001E-3</v>
      </c>
      <c r="G2307" s="28">
        <v>80</v>
      </c>
      <c r="H2307" s="28">
        <v>76</v>
      </c>
      <c r="I2307" s="28">
        <v>0.19900000000000001</v>
      </c>
      <c r="J2307" s="28">
        <v>0.69399999999999995</v>
      </c>
      <c r="K2307" s="28">
        <v>0.107</v>
      </c>
      <c r="L2307" s="28">
        <v>11273363</v>
      </c>
      <c r="M2307" s="28">
        <v>0.76</v>
      </c>
    </row>
    <row r="2308" spans="1:13" ht="15.75" customHeight="1" x14ac:dyDescent="0.25">
      <c r="A2308" s="15">
        <v>2307</v>
      </c>
      <c r="B2308" s="13" t="s">
        <v>237</v>
      </c>
      <c r="C2308" s="13" t="s">
        <v>252</v>
      </c>
      <c r="D2308" s="26" t="s">
        <v>63</v>
      </c>
      <c r="E2308" s="28">
        <v>1.0999999999999999E-2</v>
      </c>
      <c r="F2308" s="28">
        <v>5.0000000000000001E-3</v>
      </c>
      <c r="G2308" s="28">
        <v>80</v>
      </c>
      <c r="H2308" s="28">
        <v>76</v>
      </c>
      <c r="I2308" s="28">
        <v>0.19500000000000001</v>
      </c>
      <c r="J2308" s="28">
        <v>0.69599999999999995</v>
      </c>
      <c r="K2308" s="28">
        <v>0.11</v>
      </c>
      <c r="L2308" s="28">
        <v>11292078</v>
      </c>
      <c r="M2308" s="28">
        <v>0.76100000000000001</v>
      </c>
    </row>
    <row r="2309" spans="1:13" ht="15.75" customHeight="1" x14ac:dyDescent="0.25">
      <c r="A2309" s="15">
        <v>2308</v>
      </c>
      <c r="B2309" s="13" t="s">
        <v>237</v>
      </c>
      <c r="C2309" s="13" t="s">
        <v>252</v>
      </c>
      <c r="D2309" s="26" t="s">
        <v>64</v>
      </c>
      <c r="E2309" s="28">
        <v>1.0999999999999999E-2</v>
      </c>
      <c r="F2309" s="28">
        <v>5.0000000000000001E-3</v>
      </c>
      <c r="G2309" s="28">
        <v>80</v>
      </c>
      <c r="H2309" s="28">
        <v>76</v>
      </c>
      <c r="I2309" s="28">
        <v>0.19</v>
      </c>
      <c r="J2309" s="28">
        <v>0.69799999999999995</v>
      </c>
      <c r="K2309" s="28">
        <v>0.112</v>
      </c>
      <c r="L2309" s="28">
        <v>11301100</v>
      </c>
      <c r="M2309" s="28">
        <v>0.76200000000000001</v>
      </c>
    </row>
    <row r="2310" spans="1:13" ht="15.75" customHeight="1" x14ac:dyDescent="0.25">
      <c r="A2310" s="15">
        <v>2309</v>
      </c>
      <c r="B2310" s="13" t="s">
        <v>237</v>
      </c>
      <c r="C2310" s="13" t="s">
        <v>252</v>
      </c>
      <c r="D2310" s="26" t="s">
        <v>65</v>
      </c>
      <c r="E2310" s="28">
        <v>1.0999999999999999E-2</v>
      </c>
      <c r="F2310" s="28">
        <v>5.0000000000000001E-3</v>
      </c>
      <c r="G2310" s="28">
        <v>80</v>
      </c>
      <c r="H2310" s="28">
        <v>76</v>
      </c>
      <c r="I2310" s="28">
        <v>0.186</v>
      </c>
      <c r="J2310" s="28">
        <v>0.69899999999999995</v>
      </c>
      <c r="K2310" s="28">
        <v>0.115</v>
      </c>
      <c r="L2310" s="28">
        <v>11301674</v>
      </c>
      <c r="M2310" s="28">
        <v>0.76300000000000001</v>
      </c>
    </row>
    <row r="2311" spans="1:13" ht="15.75" customHeight="1" x14ac:dyDescent="0.25">
      <c r="A2311" s="15">
        <v>2310</v>
      </c>
      <c r="B2311" s="13" t="s">
        <v>237</v>
      </c>
      <c r="C2311" s="13" t="s">
        <v>252</v>
      </c>
      <c r="D2311" s="26" t="s">
        <v>66</v>
      </c>
      <c r="E2311" s="28">
        <v>0.01</v>
      </c>
      <c r="F2311" s="28">
        <v>5.0000000000000001E-3</v>
      </c>
      <c r="G2311" s="28">
        <v>80</v>
      </c>
      <c r="H2311" s="28">
        <v>76</v>
      </c>
      <c r="I2311" s="28">
        <v>0.18099999999999999</v>
      </c>
      <c r="J2311" s="28">
        <v>0.7</v>
      </c>
      <c r="K2311" s="28">
        <v>0.11799999999999999</v>
      </c>
      <c r="L2311" s="28">
        <v>11296355</v>
      </c>
      <c r="M2311" s="28">
        <v>0.76400000000000001</v>
      </c>
    </row>
    <row r="2312" spans="1:13" ht="15.75" customHeight="1" x14ac:dyDescent="0.25">
      <c r="A2312" s="15">
        <v>2311</v>
      </c>
      <c r="B2312" s="13" t="s">
        <v>237</v>
      </c>
      <c r="C2312" s="13" t="s">
        <v>252</v>
      </c>
      <c r="D2312" s="26" t="s">
        <v>67</v>
      </c>
      <c r="E2312" s="28">
        <v>0.01</v>
      </c>
      <c r="F2312" s="28">
        <v>5.0000000000000001E-3</v>
      </c>
      <c r="G2312" s="28">
        <v>81</v>
      </c>
      <c r="H2312" s="28">
        <v>77</v>
      </c>
      <c r="I2312" s="28">
        <v>0.17699999999999999</v>
      </c>
      <c r="J2312" s="28">
        <v>0.70099999999999996</v>
      </c>
      <c r="K2312" s="28">
        <v>0.121</v>
      </c>
      <c r="L2312" s="28">
        <v>11288826</v>
      </c>
      <c r="M2312" s="28">
        <v>0.76500000000000001</v>
      </c>
    </row>
    <row r="2313" spans="1:13" ht="15.75" customHeight="1" x14ac:dyDescent="0.25">
      <c r="A2313" s="15">
        <v>2312</v>
      </c>
      <c r="B2313" s="13" t="s">
        <v>237</v>
      </c>
      <c r="C2313" s="13" t="s">
        <v>252</v>
      </c>
      <c r="D2313" s="26" t="s">
        <v>68</v>
      </c>
      <c r="E2313" s="28">
        <v>0.01</v>
      </c>
      <c r="F2313" s="28">
        <v>5.0000000000000001E-3</v>
      </c>
      <c r="G2313" s="28">
        <v>81</v>
      </c>
      <c r="H2313" s="28">
        <v>77</v>
      </c>
      <c r="I2313" s="28">
        <v>0.17299999999999999</v>
      </c>
      <c r="J2313" s="28">
        <v>0.70199999999999996</v>
      </c>
      <c r="K2313" s="28">
        <v>0.124</v>
      </c>
      <c r="L2313" s="28">
        <v>11281768</v>
      </c>
      <c r="M2313" s="28">
        <v>0.76600000000000001</v>
      </c>
    </row>
    <row r="2314" spans="1:13" ht="15.75" customHeight="1" x14ac:dyDescent="0.25">
      <c r="A2314" s="15">
        <v>2313</v>
      </c>
      <c r="B2314" s="13" t="s">
        <v>237</v>
      </c>
      <c r="C2314" s="13" t="s">
        <v>252</v>
      </c>
      <c r="D2314" s="26" t="s">
        <v>69</v>
      </c>
      <c r="E2314" s="28">
        <v>0.01</v>
      </c>
      <c r="F2314" s="28">
        <v>6.0000000000000001E-3</v>
      </c>
      <c r="G2314" s="28">
        <v>81</v>
      </c>
      <c r="H2314" s="28">
        <v>77</v>
      </c>
      <c r="I2314" s="28">
        <v>0.16900000000000001</v>
      </c>
      <c r="J2314" s="28">
        <v>0.70299999999999996</v>
      </c>
      <c r="K2314" s="28">
        <v>0.127</v>
      </c>
      <c r="L2314" s="28">
        <v>11276053</v>
      </c>
      <c r="M2314" s="28">
        <v>0.76700000000000002</v>
      </c>
    </row>
    <row r="2315" spans="1:13" ht="15.75" customHeight="1" x14ac:dyDescent="0.25">
      <c r="A2315" s="15">
        <v>2314</v>
      </c>
      <c r="B2315" s="13" t="s">
        <v>237</v>
      </c>
      <c r="C2315" s="13" t="s">
        <v>252</v>
      </c>
      <c r="D2315" s="26" t="s">
        <v>70</v>
      </c>
      <c r="E2315" s="28">
        <v>0.01</v>
      </c>
      <c r="F2315" s="28">
        <v>5.0000000000000001E-3</v>
      </c>
      <c r="G2315" s="28">
        <v>81</v>
      </c>
      <c r="H2315" s="28">
        <v>77</v>
      </c>
      <c r="I2315" s="28">
        <v>0.16600000000000001</v>
      </c>
      <c r="J2315" s="28">
        <v>0.70399999999999996</v>
      </c>
      <c r="K2315" s="28">
        <v>0.13</v>
      </c>
      <c r="L2315" s="28">
        <v>11270957</v>
      </c>
      <c r="M2315" s="28">
        <v>0.76800000000000002</v>
      </c>
    </row>
    <row r="2316" spans="1:13" ht="15.75" customHeight="1" x14ac:dyDescent="0.25">
      <c r="A2316" s="15">
        <v>2315</v>
      </c>
      <c r="B2316" s="13" t="s">
        <v>237</v>
      </c>
      <c r="C2316" s="13" t="s">
        <v>253</v>
      </c>
      <c r="D2316" s="26" t="s">
        <v>58</v>
      </c>
      <c r="E2316" s="13"/>
      <c r="F2316" s="13"/>
      <c r="G2316" s="13"/>
      <c r="H2316" s="13"/>
      <c r="I2316" s="28">
        <v>0.249</v>
      </c>
      <c r="J2316" s="28">
        <v>0.64800000000000002</v>
      </c>
      <c r="K2316" s="28">
        <v>0.10299999999999999</v>
      </c>
      <c r="L2316" s="28">
        <v>133860</v>
      </c>
      <c r="M2316" s="28">
        <v>0.90800000000000003</v>
      </c>
    </row>
    <row r="2317" spans="1:13" ht="15.75" customHeight="1" x14ac:dyDescent="0.25">
      <c r="A2317" s="15">
        <v>2316</v>
      </c>
      <c r="B2317" s="13" t="s">
        <v>237</v>
      </c>
      <c r="C2317" s="13" t="s">
        <v>253</v>
      </c>
      <c r="D2317" s="26" t="s">
        <v>59</v>
      </c>
      <c r="E2317" s="13"/>
      <c r="F2317" s="13"/>
      <c r="G2317" s="13"/>
      <c r="H2317" s="13"/>
      <c r="I2317" s="28">
        <v>0.24199999999999999</v>
      </c>
      <c r="J2317" s="28">
        <v>0.65100000000000002</v>
      </c>
      <c r="K2317" s="28">
        <v>0.107</v>
      </c>
      <c r="L2317" s="28">
        <v>128905</v>
      </c>
      <c r="M2317" s="28">
        <v>0.91</v>
      </c>
    </row>
    <row r="2318" spans="1:13" ht="15.75" customHeight="1" x14ac:dyDescent="0.25">
      <c r="A2318" s="15">
        <v>2317</v>
      </c>
      <c r="B2318" s="13" t="s">
        <v>237</v>
      </c>
      <c r="C2318" s="13" t="s">
        <v>253</v>
      </c>
      <c r="D2318" s="26" t="s">
        <v>60</v>
      </c>
      <c r="E2318" s="13"/>
      <c r="F2318" s="13"/>
      <c r="G2318" s="13"/>
      <c r="H2318" s="13"/>
      <c r="I2318" s="28">
        <v>0.23400000000000001</v>
      </c>
      <c r="J2318" s="28">
        <v>0.65600000000000003</v>
      </c>
      <c r="K2318" s="28">
        <v>0.11</v>
      </c>
      <c r="L2318" s="28">
        <v>128804</v>
      </c>
      <c r="M2318" s="28">
        <v>0.90900000000000003</v>
      </c>
    </row>
    <row r="2319" spans="1:13" ht="15.75" customHeight="1" x14ac:dyDescent="0.25">
      <c r="A2319" s="15">
        <v>2318</v>
      </c>
      <c r="B2319" s="13" t="s">
        <v>237</v>
      </c>
      <c r="C2319" s="13" t="s">
        <v>253</v>
      </c>
      <c r="D2319" s="26" t="s">
        <v>61</v>
      </c>
      <c r="E2319" s="13"/>
      <c r="F2319" s="13"/>
      <c r="G2319" s="13"/>
      <c r="H2319" s="13"/>
      <c r="I2319" s="28">
        <v>0.22500000000000001</v>
      </c>
      <c r="J2319" s="28">
        <v>0.66</v>
      </c>
      <c r="K2319" s="28">
        <v>0.114</v>
      </c>
      <c r="L2319" s="28">
        <v>131253</v>
      </c>
      <c r="M2319" s="28">
        <v>0.90800000000000003</v>
      </c>
    </row>
    <row r="2320" spans="1:13" ht="15.75" customHeight="1" x14ac:dyDescent="0.25">
      <c r="A2320" s="15">
        <v>2319</v>
      </c>
      <c r="B2320" s="13" t="s">
        <v>237</v>
      </c>
      <c r="C2320" s="13" t="s">
        <v>253</v>
      </c>
      <c r="D2320" s="26" t="s">
        <v>62</v>
      </c>
      <c r="E2320" s="13"/>
      <c r="F2320" s="13"/>
      <c r="G2320" s="13"/>
      <c r="H2320" s="13"/>
      <c r="I2320" s="28">
        <v>0.218</v>
      </c>
      <c r="J2320" s="28">
        <v>0.66500000000000004</v>
      </c>
      <c r="K2320" s="28">
        <v>0.11799999999999999</v>
      </c>
      <c r="L2320" s="28">
        <v>133363</v>
      </c>
      <c r="M2320" s="28">
        <v>0.90700000000000003</v>
      </c>
    </row>
    <row r="2321" spans="1:13" ht="15.75" customHeight="1" x14ac:dyDescent="0.25">
      <c r="A2321" s="15">
        <v>2320</v>
      </c>
      <c r="B2321" s="13" t="s">
        <v>237</v>
      </c>
      <c r="C2321" s="13" t="s">
        <v>253</v>
      </c>
      <c r="D2321" s="26" t="s">
        <v>63</v>
      </c>
      <c r="E2321" s="13"/>
      <c r="F2321" s="13"/>
      <c r="G2321" s="13"/>
      <c r="H2321" s="13"/>
      <c r="I2321" s="28">
        <v>0.21099999999999999</v>
      </c>
      <c r="J2321" s="28">
        <v>0.66800000000000004</v>
      </c>
      <c r="K2321" s="28">
        <v>0.121</v>
      </c>
      <c r="L2321" s="28">
        <v>136708</v>
      </c>
      <c r="M2321" s="28">
        <v>0.90500000000000003</v>
      </c>
    </row>
    <row r="2322" spans="1:13" ht="15.75" customHeight="1" x14ac:dyDescent="0.25">
      <c r="A2322" s="15">
        <v>2321</v>
      </c>
      <c r="B2322" s="13" t="s">
        <v>237</v>
      </c>
      <c r="C2322" s="13" t="s">
        <v>253</v>
      </c>
      <c r="D2322" s="26" t="s">
        <v>64</v>
      </c>
      <c r="E2322" s="28">
        <v>1.4E-2</v>
      </c>
      <c r="F2322" s="13"/>
      <c r="G2322" s="28">
        <v>79</v>
      </c>
      <c r="H2322" s="28">
        <v>71</v>
      </c>
      <c r="I2322" s="28">
        <v>0.20599999999999999</v>
      </c>
      <c r="J2322" s="28">
        <v>0.67</v>
      </c>
      <c r="K2322" s="28">
        <v>0.124</v>
      </c>
      <c r="L2322" s="28">
        <v>140217</v>
      </c>
      <c r="M2322" s="28">
        <v>0.90400000000000003</v>
      </c>
    </row>
    <row r="2323" spans="1:13" ht="15.75" customHeight="1" x14ac:dyDescent="0.25">
      <c r="A2323" s="15">
        <v>2322</v>
      </c>
      <c r="B2323" s="13" t="s">
        <v>237</v>
      </c>
      <c r="C2323" s="13" t="s">
        <v>253</v>
      </c>
      <c r="D2323" s="26" t="s">
        <v>65</v>
      </c>
      <c r="E2323" s="28">
        <v>1.2999999999999999E-2</v>
      </c>
      <c r="F2323" s="13"/>
      <c r="G2323" s="28">
        <v>79</v>
      </c>
      <c r="H2323" s="28">
        <v>72</v>
      </c>
      <c r="I2323" s="28">
        <v>0.20300000000000001</v>
      </c>
      <c r="J2323" s="28">
        <v>0.67100000000000004</v>
      </c>
      <c r="K2323" s="28">
        <v>0.126</v>
      </c>
      <c r="L2323" s="28">
        <v>143026</v>
      </c>
      <c r="M2323" s="28">
        <v>0.90300000000000002</v>
      </c>
    </row>
    <row r="2324" spans="1:13" ht="15.75" customHeight="1" x14ac:dyDescent="0.25">
      <c r="A2324" s="15">
        <v>2323</v>
      </c>
      <c r="B2324" s="13" t="s">
        <v>237</v>
      </c>
      <c r="C2324" s="13" t="s">
        <v>253</v>
      </c>
      <c r="D2324" s="26" t="s">
        <v>66</v>
      </c>
      <c r="E2324" s="28">
        <v>1.4E-2</v>
      </c>
      <c r="F2324" s="13"/>
      <c r="G2324" s="28">
        <v>79</v>
      </c>
      <c r="H2324" s="28">
        <v>72</v>
      </c>
      <c r="I2324" s="28">
        <v>0.20100000000000001</v>
      </c>
      <c r="J2324" s="28">
        <v>0.67100000000000004</v>
      </c>
      <c r="K2324" s="28">
        <v>0.128</v>
      </c>
      <c r="L2324" s="28">
        <v>144971</v>
      </c>
      <c r="M2324" s="28">
        <v>0.90200000000000002</v>
      </c>
    </row>
    <row r="2325" spans="1:13" ht="15.75" customHeight="1" x14ac:dyDescent="0.25">
      <c r="A2325" s="15">
        <v>2324</v>
      </c>
      <c r="B2325" s="13" t="s">
        <v>237</v>
      </c>
      <c r="C2325" s="13" t="s">
        <v>253</v>
      </c>
      <c r="D2325" s="26" t="s">
        <v>67</v>
      </c>
      <c r="E2325" s="28">
        <v>1.2999999999999999E-2</v>
      </c>
      <c r="F2325" s="13"/>
      <c r="G2325" s="28">
        <v>80</v>
      </c>
      <c r="H2325" s="28">
        <v>72</v>
      </c>
      <c r="I2325" s="28">
        <v>0.2</v>
      </c>
      <c r="J2325" s="28">
        <v>0.67</v>
      </c>
      <c r="K2325" s="28">
        <v>0.13</v>
      </c>
      <c r="L2325" s="28">
        <v>145890</v>
      </c>
      <c r="M2325" s="28">
        <v>0.9</v>
      </c>
    </row>
    <row r="2326" spans="1:13" ht="15.75" customHeight="1" x14ac:dyDescent="0.25">
      <c r="A2326" s="15">
        <v>2325</v>
      </c>
      <c r="B2326" s="13" t="s">
        <v>237</v>
      </c>
      <c r="C2326" s="13" t="s">
        <v>253</v>
      </c>
      <c r="D2326" s="26" t="s">
        <v>68</v>
      </c>
      <c r="E2326" s="28">
        <v>1.4E-2</v>
      </c>
      <c r="F2326" s="13"/>
      <c r="G2326" s="13"/>
      <c r="H2326" s="13"/>
      <c r="I2326" s="28">
        <v>0.19800000000000001</v>
      </c>
      <c r="J2326" s="28">
        <v>0.67</v>
      </c>
      <c r="K2326" s="28">
        <v>0.13200000000000001</v>
      </c>
      <c r="L2326" s="28">
        <v>149311</v>
      </c>
      <c r="M2326" s="28">
        <v>0.89900000000000002</v>
      </c>
    </row>
    <row r="2327" spans="1:13" ht="15.75" customHeight="1" x14ac:dyDescent="0.25">
      <c r="A2327" s="15">
        <v>2326</v>
      </c>
      <c r="B2327" s="13" t="s">
        <v>237</v>
      </c>
      <c r="C2327" s="13" t="s">
        <v>253</v>
      </c>
      <c r="D2327" s="26" t="s">
        <v>69</v>
      </c>
      <c r="E2327" s="28">
        <v>1.2999999999999999E-2</v>
      </c>
      <c r="F2327" s="13"/>
      <c r="G2327" s="28">
        <v>81</v>
      </c>
      <c r="H2327" s="28">
        <v>74</v>
      </c>
      <c r="I2327" s="28">
        <v>0.19700000000000001</v>
      </c>
      <c r="J2327" s="28">
        <v>0.66900000000000004</v>
      </c>
      <c r="K2327" s="28">
        <v>0.13400000000000001</v>
      </c>
      <c r="L2327" s="28">
        <v>150612</v>
      </c>
      <c r="M2327" s="28">
        <v>0.89800000000000002</v>
      </c>
    </row>
    <row r="2328" spans="1:13" ht="15.75" customHeight="1" x14ac:dyDescent="0.25">
      <c r="A2328" s="15">
        <v>2327</v>
      </c>
      <c r="B2328" s="13" t="s">
        <v>237</v>
      </c>
      <c r="C2328" s="13" t="s">
        <v>253</v>
      </c>
      <c r="D2328" s="26" t="s">
        <v>70</v>
      </c>
      <c r="E2328" s="28">
        <v>1.2999999999999999E-2</v>
      </c>
      <c r="F2328" s="13"/>
      <c r="G2328" s="13"/>
      <c r="H2328" s="13"/>
      <c r="I2328" s="28">
        <v>0.19500000000000001</v>
      </c>
      <c r="J2328" s="28">
        <v>0.66800000000000004</v>
      </c>
      <c r="K2328" s="28">
        <v>0.13700000000000001</v>
      </c>
      <c r="L2328" s="28">
        <v>152056</v>
      </c>
      <c r="M2328" s="28">
        <v>0.89700000000000002</v>
      </c>
    </row>
    <row r="2329" spans="1:13" ht="15.75" customHeight="1" x14ac:dyDescent="0.25">
      <c r="A2329" s="15">
        <v>2328</v>
      </c>
      <c r="B2329" s="13" t="s">
        <v>237</v>
      </c>
      <c r="C2329" s="13" t="s">
        <v>254</v>
      </c>
      <c r="D2329" s="26" t="s">
        <v>58</v>
      </c>
      <c r="E2329" s="28">
        <v>2.5000000000000001E-2</v>
      </c>
      <c r="F2329" s="28">
        <v>3.3000000000000002E-2</v>
      </c>
      <c r="G2329" s="28">
        <v>74</v>
      </c>
      <c r="H2329" s="28">
        <v>68</v>
      </c>
      <c r="I2329" s="28">
        <v>0.34899999999999998</v>
      </c>
      <c r="J2329" s="28">
        <v>0.59899999999999998</v>
      </c>
      <c r="K2329" s="28">
        <v>5.0999999999999997E-2</v>
      </c>
      <c r="L2329" s="28">
        <v>8663421</v>
      </c>
      <c r="M2329" s="28">
        <v>0.61699999999999999</v>
      </c>
    </row>
    <row r="2330" spans="1:13" ht="15.75" customHeight="1" x14ac:dyDescent="0.25">
      <c r="A2330" s="15">
        <v>2329</v>
      </c>
      <c r="B2330" s="13" t="s">
        <v>237</v>
      </c>
      <c r="C2330" s="13" t="s">
        <v>254</v>
      </c>
      <c r="D2330" s="26" t="s">
        <v>59</v>
      </c>
      <c r="E2330" s="28">
        <v>2.5000000000000001E-2</v>
      </c>
      <c r="F2330" s="28">
        <v>3.2000000000000001E-2</v>
      </c>
      <c r="G2330" s="28">
        <v>74</v>
      </c>
      <c r="H2330" s="28">
        <v>68</v>
      </c>
      <c r="I2330" s="28">
        <v>0.34499999999999997</v>
      </c>
      <c r="J2330" s="28">
        <v>0.60199999999999998</v>
      </c>
      <c r="K2330" s="28">
        <v>5.2999999999999999E-2</v>
      </c>
      <c r="L2330" s="28">
        <v>8799298</v>
      </c>
      <c r="M2330" s="28">
        <v>0.626</v>
      </c>
    </row>
    <row r="2331" spans="1:13" ht="15.75" customHeight="1" x14ac:dyDescent="0.25">
      <c r="A2331" s="15">
        <v>2330</v>
      </c>
      <c r="B2331" s="13" t="s">
        <v>237</v>
      </c>
      <c r="C2331" s="13" t="s">
        <v>254</v>
      </c>
      <c r="D2331" s="26" t="s">
        <v>60</v>
      </c>
      <c r="E2331" s="28">
        <v>2.4E-2</v>
      </c>
      <c r="F2331" s="28">
        <v>3.2000000000000001E-2</v>
      </c>
      <c r="G2331" s="28">
        <v>74</v>
      </c>
      <c r="H2331" s="28">
        <v>68</v>
      </c>
      <c r="I2331" s="28">
        <v>0.34200000000000003</v>
      </c>
      <c r="J2331" s="28">
        <v>0.60399999999999998</v>
      </c>
      <c r="K2331" s="28">
        <v>5.3999999999999999E-2</v>
      </c>
      <c r="L2331" s="28">
        <v>8935261</v>
      </c>
      <c r="M2331" s="28">
        <v>0.63400000000000001</v>
      </c>
    </row>
    <row r="2332" spans="1:13" ht="15.75" customHeight="1" x14ac:dyDescent="0.25">
      <c r="A2332" s="15">
        <v>2331</v>
      </c>
      <c r="B2332" s="13" t="s">
        <v>237</v>
      </c>
      <c r="C2332" s="13" t="s">
        <v>254</v>
      </c>
      <c r="D2332" s="26" t="s">
        <v>61</v>
      </c>
      <c r="E2332" s="28">
        <v>2.4E-2</v>
      </c>
      <c r="F2332" s="28">
        <v>3.1E-2</v>
      </c>
      <c r="G2332" s="28">
        <v>74</v>
      </c>
      <c r="H2332" s="28">
        <v>68</v>
      </c>
      <c r="I2332" s="28">
        <v>0.33800000000000002</v>
      </c>
      <c r="J2332" s="28">
        <v>0.60699999999999998</v>
      </c>
      <c r="K2332" s="28">
        <v>5.5E-2</v>
      </c>
      <c r="L2332" s="28">
        <v>9071318</v>
      </c>
      <c r="M2332" s="28">
        <v>0.64600000000000002</v>
      </c>
    </row>
    <row r="2333" spans="1:13" ht="15.75" customHeight="1" x14ac:dyDescent="0.25">
      <c r="A2333" s="15">
        <v>2332</v>
      </c>
      <c r="B2333" s="13" t="s">
        <v>237</v>
      </c>
      <c r="C2333" s="13" t="s">
        <v>254</v>
      </c>
      <c r="D2333" s="26" t="s">
        <v>62</v>
      </c>
      <c r="E2333" s="28">
        <v>2.4E-2</v>
      </c>
      <c r="F2333" s="28">
        <v>0.03</v>
      </c>
      <c r="G2333" s="28">
        <v>75</v>
      </c>
      <c r="H2333" s="28">
        <v>68</v>
      </c>
      <c r="I2333" s="28">
        <v>0.33400000000000002</v>
      </c>
      <c r="J2333" s="28">
        <v>0.61</v>
      </c>
      <c r="K2333" s="28">
        <v>5.6000000000000001E-2</v>
      </c>
      <c r="L2333" s="28">
        <v>9207389</v>
      </c>
      <c r="M2333" s="28">
        <v>0.66</v>
      </c>
    </row>
    <row r="2334" spans="1:13" ht="15.75" customHeight="1" x14ac:dyDescent="0.25">
      <c r="A2334" s="15">
        <v>2333</v>
      </c>
      <c r="B2334" s="13" t="s">
        <v>237</v>
      </c>
      <c r="C2334" s="13" t="s">
        <v>254</v>
      </c>
      <c r="D2334" s="26" t="s">
        <v>63</v>
      </c>
      <c r="E2334" s="28">
        <v>2.4E-2</v>
      </c>
      <c r="F2334" s="28">
        <v>2.9000000000000001E-2</v>
      </c>
      <c r="G2334" s="28">
        <v>75</v>
      </c>
      <c r="H2334" s="28">
        <v>69</v>
      </c>
      <c r="I2334" s="28">
        <v>0.33100000000000002</v>
      </c>
      <c r="J2334" s="28">
        <v>0.61299999999999999</v>
      </c>
      <c r="K2334" s="28">
        <v>5.7000000000000002E-2</v>
      </c>
      <c r="L2334" s="28">
        <v>9343362</v>
      </c>
      <c r="M2334" s="28">
        <v>0.67400000000000004</v>
      </c>
    </row>
    <row r="2335" spans="1:13" ht="15.75" customHeight="1" x14ac:dyDescent="0.25">
      <c r="A2335" s="15">
        <v>2334</v>
      </c>
      <c r="B2335" s="13" t="s">
        <v>237</v>
      </c>
      <c r="C2335" s="13" t="s">
        <v>254</v>
      </c>
      <c r="D2335" s="26" t="s">
        <v>64</v>
      </c>
      <c r="E2335" s="28">
        <v>2.3E-2</v>
      </c>
      <c r="F2335" s="28">
        <v>2.8000000000000001E-2</v>
      </c>
      <c r="G2335" s="28">
        <v>75</v>
      </c>
      <c r="H2335" s="28">
        <v>69</v>
      </c>
      <c r="I2335" s="28">
        <v>0.32700000000000001</v>
      </c>
      <c r="J2335" s="28">
        <v>0.61599999999999999</v>
      </c>
      <c r="K2335" s="28">
        <v>5.7000000000000002E-2</v>
      </c>
      <c r="L2335" s="28">
        <v>9479269</v>
      </c>
      <c r="M2335" s="28">
        <v>0.68700000000000006</v>
      </c>
    </row>
    <row r="2336" spans="1:13" ht="15.75" customHeight="1" x14ac:dyDescent="0.25">
      <c r="A2336" s="15">
        <v>2335</v>
      </c>
      <c r="B2336" s="13" t="s">
        <v>237</v>
      </c>
      <c r="C2336" s="13" t="s">
        <v>254</v>
      </c>
      <c r="D2336" s="26" t="s">
        <v>65</v>
      </c>
      <c r="E2336" s="28">
        <v>2.3E-2</v>
      </c>
      <c r="F2336" s="28">
        <v>2.8000000000000001E-2</v>
      </c>
      <c r="G2336" s="28">
        <v>75</v>
      </c>
      <c r="H2336" s="28">
        <v>69</v>
      </c>
      <c r="I2336" s="28">
        <v>0.32300000000000001</v>
      </c>
      <c r="J2336" s="28">
        <v>0.61899999999999999</v>
      </c>
      <c r="K2336" s="28">
        <v>5.8000000000000003E-2</v>
      </c>
      <c r="L2336" s="28">
        <v>9615015</v>
      </c>
      <c r="M2336" s="28">
        <v>0.7</v>
      </c>
    </row>
    <row r="2337" spans="1:13" ht="15.75" customHeight="1" x14ac:dyDescent="0.25">
      <c r="A2337" s="15">
        <v>2336</v>
      </c>
      <c r="B2337" s="13" t="s">
        <v>237</v>
      </c>
      <c r="C2337" s="13" t="s">
        <v>254</v>
      </c>
      <c r="D2337" s="26" t="s">
        <v>66</v>
      </c>
      <c r="E2337" s="28">
        <v>2.3E-2</v>
      </c>
      <c r="F2337" s="28">
        <v>2.7E-2</v>
      </c>
      <c r="G2337" s="28">
        <v>76</v>
      </c>
      <c r="H2337" s="28">
        <v>69</v>
      </c>
      <c r="I2337" s="28">
        <v>0.31900000000000001</v>
      </c>
      <c r="J2337" s="28">
        <v>0.622</v>
      </c>
      <c r="K2337" s="28">
        <v>5.8999999999999997E-2</v>
      </c>
      <c r="L2337" s="28">
        <v>9750195</v>
      </c>
      <c r="M2337" s="28">
        <v>0.71299999999999997</v>
      </c>
    </row>
    <row r="2338" spans="1:13" ht="15.75" customHeight="1" x14ac:dyDescent="0.25">
      <c r="A2338" s="15">
        <v>2337</v>
      </c>
      <c r="B2338" s="13" t="s">
        <v>237</v>
      </c>
      <c r="C2338" s="13" t="s">
        <v>254</v>
      </c>
      <c r="D2338" s="26" t="s">
        <v>67</v>
      </c>
      <c r="E2338" s="28">
        <v>2.1999999999999999E-2</v>
      </c>
      <c r="F2338" s="28">
        <v>2.5999999999999999E-2</v>
      </c>
      <c r="G2338" s="28">
        <v>76</v>
      </c>
      <c r="H2338" s="28">
        <v>70</v>
      </c>
      <c r="I2338" s="28">
        <v>0.315</v>
      </c>
      <c r="J2338" s="28">
        <v>0.625</v>
      </c>
      <c r="K2338" s="28">
        <v>5.8999999999999997E-2</v>
      </c>
      <c r="L2338" s="28">
        <v>9884265</v>
      </c>
      <c r="M2338" s="28">
        <v>0.72499999999999998</v>
      </c>
    </row>
    <row r="2339" spans="1:13" ht="15.75" customHeight="1" x14ac:dyDescent="0.25">
      <c r="A2339" s="15">
        <v>2338</v>
      </c>
      <c r="B2339" s="13" t="s">
        <v>237</v>
      </c>
      <c r="C2339" s="13" t="s">
        <v>254</v>
      </c>
      <c r="D2339" s="26" t="s">
        <v>68</v>
      </c>
      <c r="E2339" s="28">
        <v>2.1999999999999999E-2</v>
      </c>
      <c r="F2339" s="28">
        <v>2.5999999999999999E-2</v>
      </c>
      <c r="G2339" s="28">
        <v>76</v>
      </c>
      <c r="H2339" s="28">
        <v>70</v>
      </c>
      <c r="I2339" s="28">
        <v>0.312</v>
      </c>
      <c r="J2339" s="28">
        <v>0.628</v>
      </c>
      <c r="K2339" s="28">
        <v>0.06</v>
      </c>
      <c r="L2339" s="28">
        <v>10016797</v>
      </c>
      <c r="M2339" s="28">
        <v>0.73799999999999999</v>
      </c>
    </row>
    <row r="2340" spans="1:13" ht="15.75" customHeight="1" x14ac:dyDescent="0.25">
      <c r="A2340" s="15">
        <v>2339</v>
      </c>
      <c r="B2340" s="13" t="s">
        <v>237</v>
      </c>
      <c r="C2340" s="13" t="s">
        <v>254</v>
      </c>
      <c r="D2340" s="26" t="s">
        <v>69</v>
      </c>
      <c r="E2340" s="28">
        <v>2.1999999999999999E-2</v>
      </c>
      <c r="F2340" s="28">
        <v>2.5000000000000001E-2</v>
      </c>
      <c r="G2340" s="28">
        <v>76</v>
      </c>
      <c r="H2340" s="28">
        <v>70</v>
      </c>
      <c r="I2340" s="28">
        <v>0.308</v>
      </c>
      <c r="J2340" s="28">
        <v>0.63100000000000001</v>
      </c>
      <c r="K2340" s="28">
        <v>6.0999999999999999E-2</v>
      </c>
      <c r="L2340" s="28">
        <v>10147598</v>
      </c>
      <c r="M2340" s="28">
        <v>0.749</v>
      </c>
    </row>
    <row r="2341" spans="1:13" ht="15.75" customHeight="1" x14ac:dyDescent="0.25">
      <c r="A2341" s="15">
        <v>2340</v>
      </c>
      <c r="B2341" s="13" t="s">
        <v>237</v>
      </c>
      <c r="C2341" s="13" t="s">
        <v>254</v>
      </c>
      <c r="D2341" s="26" t="s">
        <v>70</v>
      </c>
      <c r="E2341" s="28">
        <v>2.1000000000000001E-2</v>
      </c>
      <c r="F2341" s="28">
        <v>2.4E-2</v>
      </c>
      <c r="G2341" s="28">
        <v>76</v>
      </c>
      <c r="H2341" s="28">
        <v>70</v>
      </c>
      <c r="I2341" s="28">
        <v>0.30499999999999999</v>
      </c>
      <c r="J2341" s="28">
        <v>0.63300000000000001</v>
      </c>
      <c r="K2341" s="28">
        <v>6.2E-2</v>
      </c>
      <c r="L2341" s="28">
        <v>10276621</v>
      </c>
      <c r="M2341" s="28">
        <v>0.76</v>
      </c>
    </row>
    <row r="2342" spans="1:13" ht="15.75" customHeight="1" x14ac:dyDescent="0.25">
      <c r="A2342" s="15">
        <v>2341</v>
      </c>
      <c r="B2342" s="13" t="s">
        <v>237</v>
      </c>
      <c r="C2342" s="13" t="s">
        <v>255</v>
      </c>
      <c r="D2342" s="26" t="s">
        <v>58</v>
      </c>
      <c r="E2342" s="13"/>
      <c r="F2342" s="28">
        <v>1.4E-2</v>
      </c>
      <c r="G2342" s="13"/>
      <c r="H2342" s="13"/>
      <c r="I2342" s="13"/>
      <c r="J2342" s="13"/>
      <c r="K2342" s="13"/>
      <c r="L2342" s="28">
        <v>69679</v>
      </c>
      <c r="M2342" s="28">
        <v>0.65300000000000002</v>
      </c>
    </row>
    <row r="2343" spans="1:13" ht="15.75" customHeight="1" x14ac:dyDescent="0.25">
      <c r="A2343" s="15">
        <v>2342</v>
      </c>
      <c r="B2343" s="13" t="s">
        <v>237</v>
      </c>
      <c r="C2343" s="13" t="s">
        <v>255</v>
      </c>
      <c r="D2343" s="26" t="s">
        <v>59</v>
      </c>
      <c r="E2343" s="13"/>
      <c r="F2343" s="28">
        <v>1.2999999999999999E-2</v>
      </c>
      <c r="G2343" s="13"/>
      <c r="H2343" s="13"/>
      <c r="I2343" s="13"/>
      <c r="J2343" s="13"/>
      <c r="K2343" s="13"/>
      <c r="L2343" s="28">
        <v>69660</v>
      </c>
      <c r="M2343" s="28">
        <v>0.65400000000000003</v>
      </c>
    </row>
    <row r="2344" spans="1:13" ht="15.75" customHeight="1" x14ac:dyDescent="0.25">
      <c r="A2344" s="15">
        <v>2343</v>
      </c>
      <c r="B2344" s="13" t="s">
        <v>237</v>
      </c>
      <c r="C2344" s="13" t="s">
        <v>255</v>
      </c>
      <c r="D2344" s="26" t="s">
        <v>60</v>
      </c>
      <c r="E2344" s="28">
        <v>1.4999999999999999E-2</v>
      </c>
      <c r="F2344" s="28">
        <v>1.2999999999999999E-2</v>
      </c>
      <c r="G2344" s="28">
        <v>79</v>
      </c>
      <c r="H2344" s="28">
        <v>75</v>
      </c>
      <c r="I2344" s="13"/>
      <c r="J2344" s="13"/>
      <c r="K2344" s="13"/>
      <c r="L2344" s="28">
        <v>69806</v>
      </c>
      <c r="M2344" s="28">
        <v>0.65700000000000003</v>
      </c>
    </row>
    <row r="2345" spans="1:13" ht="15.75" customHeight="1" x14ac:dyDescent="0.25">
      <c r="A2345" s="15">
        <v>2344</v>
      </c>
      <c r="B2345" s="13" t="s">
        <v>237</v>
      </c>
      <c r="C2345" s="13" t="s">
        <v>255</v>
      </c>
      <c r="D2345" s="26" t="s">
        <v>61</v>
      </c>
      <c r="E2345" s="13"/>
      <c r="F2345" s="28">
        <v>1.2999999999999999E-2</v>
      </c>
      <c r="G2345" s="13"/>
      <c r="H2345" s="13"/>
      <c r="I2345" s="13"/>
      <c r="J2345" s="13"/>
      <c r="K2345" s="13"/>
      <c r="L2345" s="28">
        <v>70058</v>
      </c>
      <c r="M2345" s="28">
        <v>0.66</v>
      </c>
    </row>
    <row r="2346" spans="1:13" ht="15.75" customHeight="1" x14ac:dyDescent="0.25">
      <c r="A2346" s="15">
        <v>2345</v>
      </c>
      <c r="B2346" s="13" t="s">
        <v>237</v>
      </c>
      <c r="C2346" s="13" t="s">
        <v>255</v>
      </c>
      <c r="D2346" s="26" t="s">
        <v>62</v>
      </c>
      <c r="E2346" s="13"/>
      <c r="F2346" s="28">
        <v>1.2999999999999999E-2</v>
      </c>
      <c r="G2346" s="13"/>
      <c r="H2346" s="13"/>
      <c r="I2346" s="13"/>
      <c r="J2346" s="13"/>
      <c r="K2346" s="13"/>
      <c r="L2346" s="28">
        <v>70325</v>
      </c>
      <c r="M2346" s="28">
        <v>0.66300000000000003</v>
      </c>
    </row>
    <row r="2347" spans="1:13" ht="15.75" customHeight="1" x14ac:dyDescent="0.25">
      <c r="A2347" s="15">
        <v>2346</v>
      </c>
      <c r="B2347" s="13" t="s">
        <v>237</v>
      </c>
      <c r="C2347" s="13" t="s">
        <v>255</v>
      </c>
      <c r="D2347" s="26" t="s">
        <v>63</v>
      </c>
      <c r="E2347" s="13"/>
      <c r="F2347" s="28">
        <v>1.2E-2</v>
      </c>
      <c r="G2347" s="13"/>
      <c r="H2347" s="13"/>
      <c r="I2347" s="13"/>
      <c r="J2347" s="13"/>
      <c r="K2347" s="13"/>
      <c r="L2347" s="28">
        <v>70542</v>
      </c>
      <c r="M2347" s="28">
        <v>0.66600000000000004</v>
      </c>
    </row>
    <row r="2348" spans="1:13" ht="15.75" customHeight="1" x14ac:dyDescent="0.25">
      <c r="A2348" s="15">
        <v>2347</v>
      </c>
      <c r="B2348" s="13" t="s">
        <v>237</v>
      </c>
      <c r="C2348" s="13" t="s">
        <v>255</v>
      </c>
      <c r="D2348" s="26" t="s">
        <v>64</v>
      </c>
      <c r="E2348" s="28">
        <v>1.4999999999999999E-2</v>
      </c>
      <c r="F2348" s="28">
        <v>1.2E-2</v>
      </c>
      <c r="G2348" s="13"/>
      <c r="H2348" s="13"/>
      <c r="I2348" s="13"/>
      <c r="J2348" s="13"/>
      <c r="K2348" s="13"/>
      <c r="L2348" s="28">
        <v>70690</v>
      </c>
      <c r="M2348" s="28">
        <v>0.66900000000000004</v>
      </c>
    </row>
    <row r="2349" spans="1:13" ht="15.75" customHeight="1" x14ac:dyDescent="0.25">
      <c r="A2349" s="15">
        <v>2348</v>
      </c>
      <c r="B2349" s="13" t="s">
        <v>237</v>
      </c>
      <c r="C2349" s="13" t="s">
        <v>255</v>
      </c>
      <c r="D2349" s="26" t="s">
        <v>65</v>
      </c>
      <c r="E2349" s="13"/>
      <c r="F2349" s="28">
        <v>1.2E-2</v>
      </c>
      <c r="G2349" s="13"/>
      <c r="H2349" s="13"/>
      <c r="I2349" s="13"/>
      <c r="J2349" s="13"/>
      <c r="K2349" s="13"/>
      <c r="L2349" s="28">
        <v>70795</v>
      </c>
      <c r="M2349" s="28">
        <v>0.67200000000000004</v>
      </c>
    </row>
    <row r="2350" spans="1:13" ht="15.75" customHeight="1" x14ac:dyDescent="0.25">
      <c r="A2350" s="15">
        <v>2349</v>
      </c>
      <c r="B2350" s="13" t="s">
        <v>237</v>
      </c>
      <c r="C2350" s="13" t="s">
        <v>255</v>
      </c>
      <c r="D2350" s="26" t="s">
        <v>66</v>
      </c>
      <c r="E2350" s="13"/>
      <c r="F2350" s="28">
        <v>1.2E-2</v>
      </c>
      <c r="G2350" s="13"/>
      <c r="H2350" s="13"/>
      <c r="I2350" s="13"/>
      <c r="J2350" s="13"/>
      <c r="K2350" s="13"/>
      <c r="L2350" s="28">
        <v>70883</v>
      </c>
      <c r="M2350" s="28">
        <v>0.67500000000000004</v>
      </c>
    </row>
    <row r="2351" spans="1:13" ht="15.75" customHeight="1" x14ac:dyDescent="0.25">
      <c r="A2351" s="15">
        <v>2350</v>
      </c>
      <c r="B2351" s="13" t="s">
        <v>237</v>
      </c>
      <c r="C2351" s="13" t="s">
        <v>255</v>
      </c>
      <c r="D2351" s="26" t="s">
        <v>67</v>
      </c>
      <c r="E2351" s="13"/>
      <c r="F2351" s="28">
        <v>1.0999999999999999E-2</v>
      </c>
      <c r="G2351" s="13"/>
      <c r="H2351" s="13"/>
      <c r="I2351" s="13"/>
      <c r="J2351" s="13"/>
      <c r="K2351" s="13"/>
      <c r="L2351" s="28">
        <v>70996</v>
      </c>
      <c r="M2351" s="28">
        <v>0.67800000000000005</v>
      </c>
    </row>
    <row r="2352" spans="1:13" ht="15.75" customHeight="1" x14ac:dyDescent="0.25">
      <c r="A2352" s="15">
        <v>2351</v>
      </c>
      <c r="B2352" s="13" t="s">
        <v>237</v>
      </c>
      <c r="C2352" s="13" t="s">
        <v>255</v>
      </c>
      <c r="D2352" s="26" t="s">
        <v>68</v>
      </c>
      <c r="E2352" s="28">
        <v>1.2999999999999999E-2</v>
      </c>
      <c r="F2352" s="28">
        <v>1.0999999999999999E-2</v>
      </c>
      <c r="G2352" s="13"/>
      <c r="H2352" s="13"/>
      <c r="I2352" s="13"/>
      <c r="J2352" s="13"/>
      <c r="K2352" s="13"/>
      <c r="L2352" s="28">
        <v>71167</v>
      </c>
      <c r="M2352" s="28">
        <v>0.68100000000000005</v>
      </c>
    </row>
    <row r="2353" spans="1:13" ht="15.75" customHeight="1" x14ac:dyDescent="0.25">
      <c r="A2353" s="15">
        <v>2352</v>
      </c>
      <c r="B2353" s="13" t="s">
        <v>237</v>
      </c>
      <c r="C2353" s="13" t="s">
        <v>255</v>
      </c>
      <c r="D2353" s="26" t="s">
        <v>69</v>
      </c>
      <c r="E2353" s="13"/>
      <c r="F2353" s="28">
        <v>1.0999999999999999E-2</v>
      </c>
      <c r="G2353" s="13"/>
      <c r="H2353" s="13"/>
      <c r="I2353" s="13"/>
      <c r="J2353" s="13"/>
      <c r="K2353" s="13"/>
      <c r="L2353" s="28">
        <v>71401</v>
      </c>
      <c r="M2353" s="28">
        <v>0.68400000000000005</v>
      </c>
    </row>
    <row r="2354" spans="1:13" ht="15.75" customHeight="1" x14ac:dyDescent="0.25">
      <c r="A2354" s="15">
        <v>2353</v>
      </c>
      <c r="B2354" s="13" t="s">
        <v>237</v>
      </c>
      <c r="C2354" s="13" t="s">
        <v>255</v>
      </c>
      <c r="D2354" s="26" t="s">
        <v>70</v>
      </c>
      <c r="E2354" s="13"/>
      <c r="F2354" s="28">
        <v>1.0999999999999999E-2</v>
      </c>
      <c r="G2354" s="13"/>
      <c r="H2354" s="13"/>
      <c r="I2354" s="13"/>
      <c r="J2354" s="13"/>
      <c r="K2354" s="13"/>
      <c r="L2354" s="28">
        <v>71684</v>
      </c>
      <c r="M2354" s="28">
        <v>0.68700000000000006</v>
      </c>
    </row>
    <row r="2355" spans="1:13" ht="15.75" customHeight="1" x14ac:dyDescent="0.25">
      <c r="A2355" s="15">
        <v>2354</v>
      </c>
      <c r="B2355" s="13" t="s">
        <v>237</v>
      </c>
      <c r="C2355" s="13" t="s">
        <v>256</v>
      </c>
      <c r="D2355" s="26" t="s">
        <v>58</v>
      </c>
      <c r="E2355" s="28">
        <v>2.5000000000000001E-2</v>
      </c>
      <c r="F2355" s="28">
        <v>2.8000000000000001E-2</v>
      </c>
      <c r="G2355" s="28">
        <v>76</v>
      </c>
      <c r="H2355" s="28">
        <v>71</v>
      </c>
      <c r="I2355" s="28">
        <v>0.34499999999999997</v>
      </c>
      <c r="J2355" s="28">
        <v>0.60399999999999998</v>
      </c>
      <c r="K2355" s="28">
        <v>5.0999999999999997E-2</v>
      </c>
      <c r="L2355" s="28">
        <v>12533087</v>
      </c>
      <c r="M2355" s="28">
        <v>0.60299999999999998</v>
      </c>
    </row>
    <row r="2356" spans="1:13" ht="15.75" customHeight="1" x14ac:dyDescent="0.25">
      <c r="A2356" s="15">
        <v>2355</v>
      </c>
      <c r="B2356" s="13" t="s">
        <v>237</v>
      </c>
      <c r="C2356" s="13" t="s">
        <v>256</v>
      </c>
      <c r="D2356" s="26" t="s">
        <v>59</v>
      </c>
      <c r="E2356" s="28">
        <v>2.5000000000000001E-2</v>
      </c>
      <c r="F2356" s="28">
        <v>2.7E-2</v>
      </c>
      <c r="G2356" s="28">
        <v>77</v>
      </c>
      <c r="H2356" s="28">
        <v>71</v>
      </c>
      <c r="I2356" s="28">
        <v>0.34200000000000003</v>
      </c>
      <c r="J2356" s="28">
        <v>0.60599999999999998</v>
      </c>
      <c r="K2356" s="28">
        <v>5.1999999999999998E-2</v>
      </c>
      <c r="L2356" s="28">
        <v>12780869</v>
      </c>
      <c r="M2356" s="28">
        <v>0.60799999999999998</v>
      </c>
    </row>
    <row r="2357" spans="1:13" ht="15.75" customHeight="1" x14ac:dyDescent="0.25">
      <c r="A2357" s="15">
        <v>2356</v>
      </c>
      <c r="B2357" s="13" t="s">
        <v>237</v>
      </c>
      <c r="C2357" s="13" t="s">
        <v>256</v>
      </c>
      <c r="D2357" s="26" t="s">
        <v>60</v>
      </c>
      <c r="E2357" s="28">
        <v>2.5000000000000001E-2</v>
      </c>
      <c r="F2357" s="28">
        <v>2.5999999999999999E-2</v>
      </c>
      <c r="G2357" s="28">
        <v>77</v>
      </c>
      <c r="H2357" s="28">
        <v>71</v>
      </c>
      <c r="I2357" s="28">
        <v>0.33800000000000002</v>
      </c>
      <c r="J2357" s="28">
        <v>0.60899999999999999</v>
      </c>
      <c r="K2357" s="28">
        <v>5.2999999999999999E-2</v>
      </c>
      <c r="L2357" s="28">
        <v>13030041</v>
      </c>
      <c r="M2357" s="28">
        <v>0.61099999999999999</v>
      </c>
    </row>
    <row r="2358" spans="1:13" ht="15.75" customHeight="1" x14ac:dyDescent="0.25">
      <c r="A2358" s="15">
        <v>2357</v>
      </c>
      <c r="B2358" s="13" t="s">
        <v>237</v>
      </c>
      <c r="C2358" s="13" t="s">
        <v>256</v>
      </c>
      <c r="D2358" s="26" t="s">
        <v>61</v>
      </c>
      <c r="E2358" s="28">
        <v>2.4E-2</v>
      </c>
      <c r="F2358" s="28">
        <v>2.5999999999999999E-2</v>
      </c>
      <c r="G2358" s="28">
        <v>77</v>
      </c>
      <c r="H2358" s="28">
        <v>71</v>
      </c>
      <c r="I2358" s="28">
        <v>0.33400000000000002</v>
      </c>
      <c r="J2358" s="28">
        <v>0.61199999999999999</v>
      </c>
      <c r="K2358" s="28">
        <v>5.3999999999999999E-2</v>
      </c>
      <c r="L2358" s="28">
        <v>13279806</v>
      </c>
      <c r="M2358" s="28">
        <v>0.61299999999999999</v>
      </c>
    </row>
    <row r="2359" spans="1:13" ht="15.75" customHeight="1" x14ac:dyDescent="0.25">
      <c r="A2359" s="15">
        <v>2358</v>
      </c>
      <c r="B2359" s="13" t="s">
        <v>237</v>
      </c>
      <c r="C2359" s="13" t="s">
        <v>256</v>
      </c>
      <c r="D2359" s="26" t="s">
        <v>62</v>
      </c>
      <c r="E2359" s="28">
        <v>2.4E-2</v>
      </c>
      <c r="F2359" s="28">
        <v>2.5000000000000001E-2</v>
      </c>
      <c r="G2359" s="28">
        <v>77</v>
      </c>
      <c r="H2359" s="28">
        <v>72</v>
      </c>
      <c r="I2359" s="28">
        <v>0.33</v>
      </c>
      <c r="J2359" s="28">
        <v>0.61499999999999999</v>
      </c>
      <c r="K2359" s="28">
        <v>5.5E-2</v>
      </c>
      <c r="L2359" s="28">
        <v>13529091</v>
      </c>
      <c r="M2359" s="28">
        <v>0.61499999999999999</v>
      </c>
    </row>
    <row r="2360" spans="1:13" ht="15.75" customHeight="1" x14ac:dyDescent="0.25">
      <c r="A2360" s="15">
        <v>2359</v>
      </c>
      <c r="B2360" s="13" t="s">
        <v>237</v>
      </c>
      <c r="C2360" s="13" t="s">
        <v>256</v>
      </c>
      <c r="D2360" s="26" t="s">
        <v>63</v>
      </c>
      <c r="E2360" s="28">
        <v>2.4E-2</v>
      </c>
      <c r="F2360" s="28">
        <v>2.4E-2</v>
      </c>
      <c r="G2360" s="28">
        <v>78</v>
      </c>
      <c r="H2360" s="28">
        <v>72</v>
      </c>
      <c r="I2360" s="28">
        <v>0.32700000000000001</v>
      </c>
      <c r="J2360" s="28">
        <v>0.61699999999999999</v>
      </c>
      <c r="K2360" s="28">
        <v>5.6000000000000001E-2</v>
      </c>
      <c r="L2360" s="28">
        <v>13777131</v>
      </c>
      <c r="M2360" s="28">
        <v>0.61699999999999999</v>
      </c>
    </row>
    <row r="2361" spans="1:13" ht="15.75" customHeight="1" x14ac:dyDescent="0.25">
      <c r="A2361" s="15">
        <v>2360</v>
      </c>
      <c r="B2361" s="13" t="s">
        <v>237</v>
      </c>
      <c r="C2361" s="13" t="s">
        <v>256</v>
      </c>
      <c r="D2361" s="26" t="s">
        <v>64</v>
      </c>
      <c r="E2361" s="28">
        <v>2.3E-2</v>
      </c>
      <c r="F2361" s="28">
        <v>2.3E-2</v>
      </c>
      <c r="G2361" s="28">
        <v>78</v>
      </c>
      <c r="H2361" s="28">
        <v>72</v>
      </c>
      <c r="I2361" s="28">
        <v>0.32300000000000001</v>
      </c>
      <c r="J2361" s="28">
        <v>0.62</v>
      </c>
      <c r="K2361" s="28">
        <v>5.7000000000000002E-2</v>
      </c>
      <c r="L2361" s="28">
        <v>14023503</v>
      </c>
      <c r="M2361" s="28">
        <v>0.61899999999999999</v>
      </c>
    </row>
    <row r="2362" spans="1:13" ht="15.75" customHeight="1" x14ac:dyDescent="0.25">
      <c r="A2362" s="15">
        <v>2361</v>
      </c>
      <c r="B2362" s="13" t="s">
        <v>237</v>
      </c>
      <c r="C2362" s="13" t="s">
        <v>256</v>
      </c>
      <c r="D2362" s="26" t="s">
        <v>65</v>
      </c>
      <c r="E2362" s="28">
        <v>2.3E-2</v>
      </c>
      <c r="F2362" s="28">
        <v>2.3E-2</v>
      </c>
      <c r="G2362" s="28">
        <v>78</v>
      </c>
      <c r="H2362" s="28">
        <v>72</v>
      </c>
      <c r="I2362" s="28">
        <v>0.32</v>
      </c>
      <c r="J2362" s="28">
        <v>0.622</v>
      </c>
      <c r="K2362" s="28">
        <v>5.8000000000000003E-2</v>
      </c>
      <c r="L2362" s="28">
        <v>14268397</v>
      </c>
      <c r="M2362" s="28">
        <v>0.621</v>
      </c>
    </row>
    <row r="2363" spans="1:13" ht="15.75" customHeight="1" x14ac:dyDescent="0.25">
      <c r="A2363" s="15">
        <v>2362</v>
      </c>
      <c r="B2363" s="13" t="s">
        <v>237</v>
      </c>
      <c r="C2363" s="13" t="s">
        <v>256</v>
      </c>
      <c r="D2363" s="26" t="s">
        <v>66</v>
      </c>
      <c r="E2363" s="28">
        <v>2.1999999999999999E-2</v>
      </c>
      <c r="F2363" s="28">
        <v>2.1999999999999999E-2</v>
      </c>
      <c r="G2363" s="28">
        <v>78</v>
      </c>
      <c r="H2363" s="28">
        <v>72</v>
      </c>
      <c r="I2363" s="28">
        <v>0.316</v>
      </c>
      <c r="J2363" s="28">
        <v>0.624</v>
      </c>
      <c r="K2363" s="28">
        <v>5.8999999999999997E-2</v>
      </c>
      <c r="L2363" s="28">
        <v>14512402</v>
      </c>
      <c r="M2363" s="28">
        <v>0.623</v>
      </c>
    </row>
    <row r="2364" spans="1:13" ht="15.75" customHeight="1" x14ac:dyDescent="0.25">
      <c r="A2364" s="15">
        <v>2363</v>
      </c>
      <c r="B2364" s="13" t="s">
        <v>237</v>
      </c>
      <c r="C2364" s="13" t="s">
        <v>256</v>
      </c>
      <c r="D2364" s="26" t="s">
        <v>67</v>
      </c>
      <c r="E2364" s="28">
        <v>2.1999999999999999E-2</v>
      </c>
      <c r="F2364" s="28">
        <v>2.1999999999999999E-2</v>
      </c>
      <c r="G2364" s="28">
        <v>78</v>
      </c>
      <c r="H2364" s="28">
        <v>73</v>
      </c>
      <c r="I2364" s="28">
        <v>0.313</v>
      </c>
      <c r="J2364" s="28">
        <v>0.627</v>
      </c>
      <c r="K2364" s="28">
        <v>6.0999999999999999E-2</v>
      </c>
      <c r="L2364" s="28">
        <v>14756424</v>
      </c>
      <c r="M2364" s="28">
        <v>0.625</v>
      </c>
    </row>
    <row r="2365" spans="1:13" ht="15.75" customHeight="1" x14ac:dyDescent="0.25">
      <c r="A2365" s="15">
        <v>2364</v>
      </c>
      <c r="B2365" s="13" t="s">
        <v>237</v>
      </c>
      <c r="C2365" s="13" t="s">
        <v>256</v>
      </c>
      <c r="D2365" s="26" t="s">
        <v>68</v>
      </c>
      <c r="E2365" s="28">
        <v>2.1999999999999999E-2</v>
      </c>
      <c r="F2365" s="28">
        <v>2.1000000000000001E-2</v>
      </c>
      <c r="G2365" s="28">
        <v>79</v>
      </c>
      <c r="H2365" s="28">
        <v>73</v>
      </c>
      <c r="I2365" s="28">
        <v>0.31</v>
      </c>
      <c r="J2365" s="28">
        <v>0.629</v>
      </c>
      <c r="K2365" s="28">
        <v>6.2E-2</v>
      </c>
      <c r="L2365" s="28">
        <v>15001072</v>
      </c>
      <c r="M2365" s="28">
        <v>0.627</v>
      </c>
    </row>
    <row r="2366" spans="1:13" ht="15.75" customHeight="1" x14ac:dyDescent="0.25">
      <c r="A2366" s="15">
        <v>2365</v>
      </c>
      <c r="B2366" s="13" t="s">
        <v>237</v>
      </c>
      <c r="C2366" s="13" t="s">
        <v>256</v>
      </c>
      <c r="D2366" s="26" t="s">
        <v>69</v>
      </c>
      <c r="E2366" s="28">
        <v>2.1000000000000001E-2</v>
      </c>
      <c r="F2366" s="28">
        <v>0.02</v>
      </c>
      <c r="G2366" s="28">
        <v>79</v>
      </c>
      <c r="H2366" s="28">
        <v>73</v>
      </c>
      <c r="I2366" s="28">
        <v>0.30599999999999999</v>
      </c>
      <c r="J2366" s="28">
        <v>0.63100000000000001</v>
      </c>
      <c r="K2366" s="28">
        <v>6.3E-2</v>
      </c>
      <c r="L2366" s="28">
        <v>15246481</v>
      </c>
      <c r="M2366" s="28">
        <v>0.629</v>
      </c>
    </row>
    <row r="2367" spans="1:13" ht="15.75" customHeight="1" x14ac:dyDescent="0.25">
      <c r="A2367" s="15">
        <v>2366</v>
      </c>
      <c r="B2367" s="13" t="s">
        <v>237</v>
      </c>
      <c r="C2367" s="13" t="s">
        <v>256</v>
      </c>
      <c r="D2367" s="26" t="s">
        <v>70</v>
      </c>
      <c r="E2367" s="28">
        <v>2.1000000000000001E-2</v>
      </c>
      <c r="F2367" s="28">
        <v>0.02</v>
      </c>
      <c r="G2367" s="28">
        <v>79</v>
      </c>
      <c r="H2367" s="28">
        <v>73</v>
      </c>
      <c r="I2367" s="28">
        <v>0.30299999999999999</v>
      </c>
      <c r="J2367" s="28">
        <v>0.63300000000000001</v>
      </c>
      <c r="K2367" s="28">
        <v>6.4000000000000001E-2</v>
      </c>
      <c r="L2367" s="28">
        <v>15492264</v>
      </c>
      <c r="M2367" s="28">
        <v>0.63100000000000001</v>
      </c>
    </row>
    <row r="2368" spans="1:13" ht="15.75" customHeight="1" x14ac:dyDescent="0.25">
      <c r="A2368" s="15">
        <v>2367</v>
      </c>
      <c r="B2368" s="13" t="s">
        <v>237</v>
      </c>
      <c r="C2368" s="13" t="s">
        <v>257</v>
      </c>
      <c r="D2368" s="26" t="s">
        <v>58</v>
      </c>
      <c r="E2368" s="28">
        <v>2.5000000000000001E-2</v>
      </c>
      <c r="F2368" s="28">
        <v>2.7E-2</v>
      </c>
      <c r="G2368" s="28">
        <v>74</v>
      </c>
      <c r="H2368" s="28">
        <v>65</v>
      </c>
      <c r="I2368" s="28">
        <v>0.38300000000000001</v>
      </c>
      <c r="J2368" s="28">
        <v>0.56200000000000006</v>
      </c>
      <c r="K2368" s="28">
        <v>5.5E-2</v>
      </c>
      <c r="L2368" s="28">
        <v>5958794</v>
      </c>
      <c r="M2368" s="28">
        <v>0.58899999999999997</v>
      </c>
    </row>
    <row r="2369" spans="1:13" ht="15.75" customHeight="1" x14ac:dyDescent="0.25">
      <c r="A2369" s="15">
        <v>2368</v>
      </c>
      <c r="B2369" s="13" t="s">
        <v>237</v>
      </c>
      <c r="C2369" s="13" t="s">
        <v>257</v>
      </c>
      <c r="D2369" s="26" t="s">
        <v>59</v>
      </c>
      <c r="E2369" s="28">
        <v>2.4E-2</v>
      </c>
      <c r="F2369" s="28">
        <v>2.5000000000000001E-2</v>
      </c>
      <c r="G2369" s="28">
        <v>75</v>
      </c>
      <c r="H2369" s="28">
        <v>65</v>
      </c>
      <c r="I2369" s="28">
        <v>0.379</v>
      </c>
      <c r="J2369" s="28">
        <v>0.56399999999999995</v>
      </c>
      <c r="K2369" s="28">
        <v>5.7000000000000002E-2</v>
      </c>
      <c r="L2369" s="28">
        <v>5985299</v>
      </c>
      <c r="M2369" s="28">
        <v>0.59499999999999997</v>
      </c>
    </row>
    <row r="2370" spans="1:13" ht="15.75" customHeight="1" x14ac:dyDescent="0.25">
      <c r="A2370" s="15">
        <v>2369</v>
      </c>
      <c r="B2370" s="13" t="s">
        <v>237</v>
      </c>
      <c r="C2370" s="13" t="s">
        <v>257</v>
      </c>
      <c r="D2370" s="26" t="s">
        <v>60</v>
      </c>
      <c r="E2370" s="28">
        <v>2.3E-2</v>
      </c>
      <c r="F2370" s="28">
        <v>2.4E-2</v>
      </c>
      <c r="G2370" s="28">
        <v>75</v>
      </c>
      <c r="H2370" s="28">
        <v>65</v>
      </c>
      <c r="I2370" s="28">
        <v>0.374</v>
      </c>
      <c r="J2370" s="28">
        <v>0.56799999999999995</v>
      </c>
      <c r="K2370" s="28">
        <v>5.8000000000000003E-2</v>
      </c>
      <c r="L2370" s="28">
        <v>6008308</v>
      </c>
      <c r="M2370" s="28">
        <v>0.6</v>
      </c>
    </row>
    <row r="2371" spans="1:13" ht="15.75" customHeight="1" x14ac:dyDescent="0.25">
      <c r="A2371" s="15">
        <v>2370</v>
      </c>
      <c r="B2371" s="13" t="s">
        <v>237</v>
      </c>
      <c r="C2371" s="13" t="s">
        <v>257</v>
      </c>
      <c r="D2371" s="26" t="s">
        <v>61</v>
      </c>
      <c r="E2371" s="28">
        <v>2.1999999999999999E-2</v>
      </c>
      <c r="F2371" s="28">
        <v>2.3E-2</v>
      </c>
      <c r="G2371" s="28">
        <v>75</v>
      </c>
      <c r="H2371" s="28">
        <v>66</v>
      </c>
      <c r="I2371" s="28">
        <v>0.36899999999999999</v>
      </c>
      <c r="J2371" s="28">
        <v>0.57199999999999995</v>
      </c>
      <c r="K2371" s="28">
        <v>5.8999999999999997E-2</v>
      </c>
      <c r="L2371" s="28">
        <v>6029366</v>
      </c>
      <c r="M2371" s="28">
        <v>0.60599999999999998</v>
      </c>
    </row>
    <row r="2372" spans="1:13" ht="15.75" customHeight="1" x14ac:dyDescent="0.25">
      <c r="A2372" s="15">
        <v>2371</v>
      </c>
      <c r="B2372" s="13" t="s">
        <v>237</v>
      </c>
      <c r="C2372" s="13" t="s">
        <v>257</v>
      </c>
      <c r="D2372" s="26" t="s">
        <v>62</v>
      </c>
      <c r="E2372" s="28">
        <v>2.1000000000000001E-2</v>
      </c>
      <c r="F2372" s="28">
        <v>2.1000000000000001E-2</v>
      </c>
      <c r="G2372" s="28">
        <v>75</v>
      </c>
      <c r="H2372" s="28">
        <v>66</v>
      </c>
      <c r="I2372" s="28">
        <v>0.36299999999999999</v>
      </c>
      <c r="J2372" s="28">
        <v>0.57599999999999996</v>
      </c>
      <c r="K2372" s="28">
        <v>6.0999999999999999E-2</v>
      </c>
      <c r="L2372" s="28">
        <v>6050297</v>
      </c>
      <c r="M2372" s="28">
        <v>0.61099999999999999</v>
      </c>
    </row>
    <row r="2373" spans="1:13" ht="15.75" customHeight="1" x14ac:dyDescent="0.25">
      <c r="A2373" s="15">
        <v>2372</v>
      </c>
      <c r="B2373" s="13" t="s">
        <v>237</v>
      </c>
      <c r="C2373" s="13" t="s">
        <v>257</v>
      </c>
      <c r="D2373" s="26" t="s">
        <v>63</v>
      </c>
      <c r="E2373" s="28">
        <v>2.1000000000000001E-2</v>
      </c>
      <c r="F2373" s="28">
        <v>0.02</v>
      </c>
      <c r="G2373" s="28">
        <v>75</v>
      </c>
      <c r="H2373" s="28">
        <v>66</v>
      </c>
      <c r="I2373" s="28">
        <v>0.35699999999999998</v>
      </c>
      <c r="J2373" s="28">
        <v>0.58099999999999996</v>
      </c>
      <c r="K2373" s="28">
        <v>6.2E-2</v>
      </c>
      <c r="L2373" s="28">
        <v>6072538</v>
      </c>
      <c r="M2373" s="28">
        <v>0.61599999999999999</v>
      </c>
    </row>
    <row r="2374" spans="1:13" ht="15.75" customHeight="1" x14ac:dyDescent="0.25">
      <c r="A2374" s="15">
        <v>2373</v>
      </c>
      <c r="B2374" s="13" t="s">
        <v>237</v>
      </c>
      <c r="C2374" s="13" t="s">
        <v>257</v>
      </c>
      <c r="D2374" s="26" t="s">
        <v>64</v>
      </c>
      <c r="E2374" s="28">
        <v>2.1000000000000001E-2</v>
      </c>
      <c r="F2374" s="28">
        <v>1.9E-2</v>
      </c>
      <c r="G2374" s="28">
        <v>76</v>
      </c>
      <c r="H2374" s="28">
        <v>66</v>
      </c>
      <c r="I2374" s="28">
        <v>0.35</v>
      </c>
      <c r="J2374" s="28">
        <v>0.58599999999999997</v>
      </c>
      <c r="K2374" s="28">
        <v>6.4000000000000001E-2</v>
      </c>
      <c r="L2374" s="28">
        <v>6096692</v>
      </c>
      <c r="M2374" s="28">
        <v>0.622</v>
      </c>
    </row>
    <row r="2375" spans="1:13" ht="15.75" customHeight="1" x14ac:dyDescent="0.25">
      <c r="A2375" s="15">
        <v>2374</v>
      </c>
      <c r="B2375" s="13" t="s">
        <v>237</v>
      </c>
      <c r="C2375" s="13" t="s">
        <v>257</v>
      </c>
      <c r="D2375" s="26" t="s">
        <v>65</v>
      </c>
      <c r="E2375" s="28">
        <v>2.1000000000000001E-2</v>
      </c>
      <c r="F2375" s="28">
        <v>1.7999999999999999E-2</v>
      </c>
      <c r="G2375" s="28">
        <v>76</v>
      </c>
      <c r="H2375" s="28">
        <v>66</v>
      </c>
      <c r="I2375" s="28">
        <v>0.34300000000000003</v>
      </c>
      <c r="J2375" s="28">
        <v>0.59199999999999997</v>
      </c>
      <c r="K2375" s="28">
        <v>6.5000000000000002E-2</v>
      </c>
      <c r="L2375" s="28">
        <v>6122952</v>
      </c>
      <c r="M2375" s="28">
        <v>0.627</v>
      </c>
    </row>
    <row r="2376" spans="1:13" ht="15.75" customHeight="1" x14ac:dyDescent="0.25">
      <c r="A2376" s="15">
        <v>2375</v>
      </c>
      <c r="B2376" s="13" t="s">
        <v>237</v>
      </c>
      <c r="C2376" s="13" t="s">
        <v>257</v>
      </c>
      <c r="D2376" s="26" t="s">
        <v>66</v>
      </c>
      <c r="E2376" s="28">
        <v>2.1000000000000001E-2</v>
      </c>
      <c r="F2376" s="28">
        <v>1.7000000000000001E-2</v>
      </c>
      <c r="G2376" s="28">
        <v>76</v>
      </c>
      <c r="H2376" s="28">
        <v>67</v>
      </c>
      <c r="I2376" s="28">
        <v>0.33600000000000002</v>
      </c>
      <c r="J2376" s="28">
        <v>0.59799999999999998</v>
      </c>
      <c r="K2376" s="28">
        <v>6.6000000000000003E-2</v>
      </c>
      <c r="L2376" s="28">
        <v>6151776</v>
      </c>
      <c r="M2376" s="28">
        <v>0.63300000000000001</v>
      </c>
    </row>
    <row r="2377" spans="1:13" ht="15.75" customHeight="1" x14ac:dyDescent="0.25">
      <c r="A2377" s="15">
        <v>2376</v>
      </c>
      <c r="B2377" s="13" t="s">
        <v>237</v>
      </c>
      <c r="C2377" s="13" t="s">
        <v>257</v>
      </c>
      <c r="D2377" s="26" t="s">
        <v>67</v>
      </c>
      <c r="E2377" s="28">
        <v>2.1000000000000001E-2</v>
      </c>
      <c r="F2377" s="28">
        <v>1.6E-2</v>
      </c>
      <c r="G2377" s="28">
        <v>76</v>
      </c>
      <c r="H2377" s="28">
        <v>67</v>
      </c>
      <c r="I2377" s="28">
        <v>0.32800000000000001</v>
      </c>
      <c r="J2377" s="28">
        <v>0.60399999999999998</v>
      </c>
      <c r="K2377" s="28">
        <v>6.8000000000000005E-2</v>
      </c>
      <c r="L2377" s="28">
        <v>6183484</v>
      </c>
      <c r="M2377" s="28">
        <v>0.63800000000000001</v>
      </c>
    </row>
    <row r="2378" spans="1:13" ht="15.75" customHeight="1" x14ac:dyDescent="0.25">
      <c r="A2378" s="15">
        <v>2377</v>
      </c>
      <c r="B2378" s="13" t="s">
        <v>237</v>
      </c>
      <c r="C2378" s="13" t="s">
        <v>257</v>
      </c>
      <c r="D2378" s="26" t="s">
        <v>68</v>
      </c>
      <c r="E2378" s="28">
        <v>0.02</v>
      </c>
      <c r="F2378" s="28">
        <v>1.4999999999999999E-2</v>
      </c>
      <c r="G2378" s="28">
        <v>76</v>
      </c>
      <c r="H2378" s="28">
        <v>67</v>
      </c>
      <c r="I2378" s="28">
        <v>0.32100000000000001</v>
      </c>
      <c r="J2378" s="28">
        <v>0.61</v>
      </c>
      <c r="K2378" s="28">
        <v>6.9000000000000006E-2</v>
      </c>
      <c r="L2378" s="28">
        <v>6218195</v>
      </c>
      <c r="M2378" s="28">
        <v>0.64300000000000002</v>
      </c>
    </row>
    <row r="2379" spans="1:13" ht="15.75" customHeight="1" x14ac:dyDescent="0.25">
      <c r="A2379" s="15">
        <v>2378</v>
      </c>
      <c r="B2379" s="13" t="s">
        <v>237</v>
      </c>
      <c r="C2379" s="13" t="s">
        <v>257</v>
      </c>
      <c r="D2379" s="26" t="s">
        <v>69</v>
      </c>
      <c r="E2379" s="28">
        <v>0.02</v>
      </c>
      <c r="F2379" s="28">
        <v>1.4999999999999999E-2</v>
      </c>
      <c r="G2379" s="28">
        <v>77</v>
      </c>
      <c r="H2379" s="28">
        <v>67</v>
      </c>
      <c r="I2379" s="28">
        <v>0.313</v>
      </c>
      <c r="J2379" s="28">
        <v>0.61699999999999999</v>
      </c>
      <c r="K2379" s="28">
        <v>7.0000000000000007E-2</v>
      </c>
      <c r="L2379" s="28">
        <v>6256242</v>
      </c>
      <c r="M2379" s="28">
        <v>0.64800000000000002</v>
      </c>
    </row>
    <row r="2380" spans="1:13" ht="15.75" customHeight="1" x14ac:dyDescent="0.25">
      <c r="A2380" s="15">
        <v>2379</v>
      </c>
      <c r="B2380" s="13" t="s">
        <v>237</v>
      </c>
      <c r="C2380" s="13" t="s">
        <v>257</v>
      </c>
      <c r="D2380" s="26" t="s">
        <v>70</v>
      </c>
      <c r="E2380" s="28">
        <v>0.02</v>
      </c>
      <c r="F2380" s="28">
        <v>1.4E-2</v>
      </c>
      <c r="G2380" s="28">
        <v>77</v>
      </c>
      <c r="H2380" s="28">
        <v>68</v>
      </c>
      <c r="I2380" s="28">
        <v>0.30599999999999999</v>
      </c>
      <c r="J2380" s="28">
        <v>0.623</v>
      </c>
      <c r="K2380" s="28">
        <v>7.0999999999999994E-2</v>
      </c>
      <c r="L2380" s="28">
        <v>6297394</v>
      </c>
      <c r="M2380" s="28">
        <v>0.65300000000000002</v>
      </c>
    </row>
    <row r="2381" spans="1:13" ht="15.75" customHeight="1" x14ac:dyDescent="0.25">
      <c r="A2381" s="15">
        <v>2380</v>
      </c>
      <c r="B2381" s="13" t="s">
        <v>237</v>
      </c>
      <c r="C2381" s="13" t="s">
        <v>258</v>
      </c>
      <c r="D2381" s="26" t="s">
        <v>58</v>
      </c>
      <c r="E2381" s="28">
        <v>1.6E-2</v>
      </c>
      <c r="F2381" s="13"/>
      <c r="G2381" s="28">
        <v>70</v>
      </c>
      <c r="H2381" s="28">
        <v>64</v>
      </c>
      <c r="I2381" s="13"/>
      <c r="J2381" s="13"/>
      <c r="K2381" s="13"/>
      <c r="L2381" s="28">
        <v>56200</v>
      </c>
      <c r="M2381" s="28">
        <v>0.81599999999999995</v>
      </c>
    </row>
    <row r="2382" spans="1:13" ht="15.75" customHeight="1" x14ac:dyDescent="0.25">
      <c r="A2382" s="15">
        <v>2381</v>
      </c>
      <c r="B2382" s="13" t="s">
        <v>237</v>
      </c>
      <c r="C2382" s="13" t="s">
        <v>258</v>
      </c>
      <c r="D2382" s="26" t="s">
        <v>59</v>
      </c>
      <c r="E2382" s="28">
        <v>1.7000000000000001E-2</v>
      </c>
      <c r="F2382" s="13"/>
      <c r="G2382" s="28">
        <v>70</v>
      </c>
      <c r="H2382" s="28">
        <v>65</v>
      </c>
      <c r="I2382" s="13"/>
      <c r="J2382" s="13"/>
      <c r="K2382" s="13"/>
      <c r="L2382" s="28">
        <v>56350</v>
      </c>
      <c r="M2382" s="28">
        <v>0.81799999999999995</v>
      </c>
    </row>
    <row r="2383" spans="1:13" ht="15.75" customHeight="1" x14ac:dyDescent="0.25">
      <c r="A2383" s="15">
        <v>2382</v>
      </c>
      <c r="B2383" s="13" t="s">
        <v>237</v>
      </c>
      <c r="C2383" s="13" t="s">
        <v>258</v>
      </c>
      <c r="D2383" s="26" t="s">
        <v>60</v>
      </c>
      <c r="E2383" s="28">
        <v>1.7000000000000001E-2</v>
      </c>
      <c r="F2383" s="13"/>
      <c r="G2383" s="28">
        <v>71</v>
      </c>
      <c r="H2383" s="28">
        <v>65</v>
      </c>
      <c r="I2383" s="13"/>
      <c r="J2383" s="13"/>
      <c r="K2383" s="13"/>
      <c r="L2383" s="28">
        <v>56609</v>
      </c>
      <c r="M2383" s="28">
        <v>0.82099999999999995</v>
      </c>
    </row>
    <row r="2384" spans="1:13" ht="15.75" customHeight="1" x14ac:dyDescent="0.25">
      <c r="A2384" s="15">
        <v>2383</v>
      </c>
      <c r="B2384" s="13" t="s">
        <v>237</v>
      </c>
      <c r="C2384" s="13" t="s">
        <v>258</v>
      </c>
      <c r="D2384" s="26" t="s">
        <v>61</v>
      </c>
      <c r="E2384" s="28">
        <v>1.6E-2</v>
      </c>
      <c r="F2384" s="13"/>
      <c r="G2384" s="28">
        <v>71</v>
      </c>
      <c r="H2384" s="28">
        <v>66</v>
      </c>
      <c r="I2384" s="13"/>
      <c r="J2384" s="13"/>
      <c r="K2384" s="13"/>
      <c r="L2384" s="28">
        <v>56765</v>
      </c>
      <c r="M2384" s="28">
        <v>0.82299999999999995</v>
      </c>
    </row>
    <row r="2385" spans="1:13" ht="15.75" customHeight="1" x14ac:dyDescent="0.25">
      <c r="A2385" s="15">
        <v>2384</v>
      </c>
      <c r="B2385" s="13" t="s">
        <v>237</v>
      </c>
      <c r="C2385" s="13" t="s">
        <v>258</v>
      </c>
      <c r="D2385" s="26" t="s">
        <v>62</v>
      </c>
      <c r="E2385" s="28">
        <v>1.6E-2</v>
      </c>
      <c r="F2385" s="13"/>
      <c r="G2385" s="28">
        <v>72</v>
      </c>
      <c r="H2385" s="28">
        <v>66</v>
      </c>
      <c r="I2385" s="13"/>
      <c r="J2385" s="13"/>
      <c r="K2385" s="13"/>
      <c r="L2385" s="28">
        <v>56911</v>
      </c>
      <c r="M2385" s="28">
        <v>0.82599999999999996</v>
      </c>
    </row>
    <row r="2386" spans="1:13" ht="15.75" customHeight="1" x14ac:dyDescent="0.25">
      <c r="A2386" s="15">
        <v>2385</v>
      </c>
      <c r="B2386" s="13" t="s">
        <v>237</v>
      </c>
      <c r="C2386" s="13" t="s">
        <v>258</v>
      </c>
      <c r="D2386" s="26" t="s">
        <v>63</v>
      </c>
      <c r="E2386" s="28">
        <v>1.6E-2</v>
      </c>
      <c r="F2386" s="13"/>
      <c r="G2386" s="28">
        <v>72</v>
      </c>
      <c r="H2386" s="28">
        <v>67</v>
      </c>
      <c r="I2386" s="13"/>
      <c r="J2386" s="13"/>
      <c r="K2386" s="13"/>
      <c r="L2386" s="28">
        <v>56935</v>
      </c>
      <c r="M2386" s="28">
        <v>0.82899999999999996</v>
      </c>
    </row>
    <row r="2387" spans="1:13" ht="15.75" customHeight="1" x14ac:dyDescent="0.25">
      <c r="A2387" s="15">
        <v>2386</v>
      </c>
      <c r="B2387" s="13" t="s">
        <v>237</v>
      </c>
      <c r="C2387" s="13" t="s">
        <v>258</v>
      </c>
      <c r="D2387" s="26" t="s">
        <v>64</v>
      </c>
      <c r="E2387" s="28">
        <v>1.4999999999999999E-2</v>
      </c>
      <c r="F2387" s="13"/>
      <c r="G2387" s="28">
        <v>72</v>
      </c>
      <c r="H2387" s="28">
        <v>67</v>
      </c>
      <c r="I2387" s="13"/>
      <c r="J2387" s="13"/>
      <c r="K2387" s="13"/>
      <c r="L2387" s="28">
        <v>56774</v>
      </c>
      <c r="M2387" s="28">
        <v>0.83199999999999996</v>
      </c>
    </row>
    <row r="2388" spans="1:13" ht="15.75" customHeight="1" x14ac:dyDescent="0.25">
      <c r="A2388" s="15">
        <v>2387</v>
      </c>
      <c r="B2388" s="13" t="s">
        <v>237</v>
      </c>
      <c r="C2388" s="13" t="s">
        <v>258</v>
      </c>
      <c r="D2388" s="26" t="s">
        <v>65</v>
      </c>
      <c r="E2388" s="28">
        <v>1.4999999999999999E-2</v>
      </c>
      <c r="F2388" s="13"/>
      <c r="G2388" s="28">
        <v>72</v>
      </c>
      <c r="H2388" s="28">
        <v>68</v>
      </c>
      <c r="I2388" s="13"/>
      <c r="J2388" s="13"/>
      <c r="K2388" s="13"/>
      <c r="L2388" s="28">
        <v>56555</v>
      </c>
      <c r="M2388" s="28">
        <v>0.83499999999999996</v>
      </c>
    </row>
    <row r="2389" spans="1:13" ht="15.75" customHeight="1" x14ac:dyDescent="0.25">
      <c r="A2389" s="15">
        <v>2388</v>
      </c>
      <c r="B2389" s="13" t="s">
        <v>237</v>
      </c>
      <c r="C2389" s="13" t="s">
        <v>258</v>
      </c>
      <c r="D2389" s="26" t="s">
        <v>66</v>
      </c>
      <c r="E2389" s="28">
        <v>1.4999999999999999E-2</v>
      </c>
      <c r="F2389" s="13"/>
      <c r="G2389" s="28">
        <v>73</v>
      </c>
      <c r="H2389" s="28">
        <v>68</v>
      </c>
      <c r="I2389" s="13"/>
      <c r="J2389" s="13"/>
      <c r="K2389" s="13"/>
      <c r="L2389" s="28">
        <v>56328</v>
      </c>
      <c r="M2389" s="28">
        <v>0.83799999999999997</v>
      </c>
    </row>
    <row r="2390" spans="1:13" ht="15.75" customHeight="1" x14ac:dyDescent="0.25">
      <c r="A2390" s="15">
        <v>2389</v>
      </c>
      <c r="B2390" s="13" t="s">
        <v>237</v>
      </c>
      <c r="C2390" s="13" t="s">
        <v>258</v>
      </c>
      <c r="D2390" s="26" t="s">
        <v>67</v>
      </c>
      <c r="E2390" s="28">
        <v>1.6E-2</v>
      </c>
      <c r="F2390" s="13"/>
      <c r="G2390" s="28">
        <v>73</v>
      </c>
      <c r="H2390" s="28">
        <v>68</v>
      </c>
      <c r="I2390" s="13"/>
      <c r="J2390" s="13"/>
      <c r="K2390" s="13"/>
      <c r="L2390" s="28">
        <v>56323</v>
      </c>
      <c r="M2390" s="28">
        <v>0.84099999999999997</v>
      </c>
    </row>
    <row r="2391" spans="1:13" ht="15.75" customHeight="1" x14ac:dyDescent="0.25">
      <c r="A2391" s="15">
        <v>2390</v>
      </c>
      <c r="B2391" s="13" t="s">
        <v>237</v>
      </c>
      <c r="C2391" s="13" t="s">
        <v>258</v>
      </c>
      <c r="D2391" s="26" t="s">
        <v>68</v>
      </c>
      <c r="E2391" s="28">
        <v>1.4999999999999999E-2</v>
      </c>
      <c r="F2391" s="13"/>
      <c r="G2391" s="28">
        <v>73</v>
      </c>
      <c r="H2391" s="28">
        <v>69</v>
      </c>
      <c r="I2391" s="13"/>
      <c r="J2391" s="13"/>
      <c r="K2391" s="13"/>
      <c r="L2391" s="28">
        <v>56905</v>
      </c>
      <c r="M2391" s="28">
        <v>0.84399999999999997</v>
      </c>
    </row>
    <row r="2392" spans="1:13" ht="15.75" customHeight="1" x14ac:dyDescent="0.25">
      <c r="A2392" s="15">
        <v>2391</v>
      </c>
      <c r="B2392" s="13" t="s">
        <v>237</v>
      </c>
      <c r="C2392" s="13" t="s">
        <v>258</v>
      </c>
      <c r="D2392" s="26" t="s">
        <v>69</v>
      </c>
      <c r="E2392" s="28">
        <v>1.4E-2</v>
      </c>
      <c r="F2392" s="13"/>
      <c r="G2392" s="13"/>
      <c r="H2392" s="13"/>
      <c r="I2392" s="13"/>
      <c r="J2392" s="13"/>
      <c r="K2392" s="13"/>
      <c r="L2392" s="28">
        <v>56890</v>
      </c>
      <c r="M2392" s="28">
        <v>0.84799999999999998</v>
      </c>
    </row>
    <row r="2393" spans="1:13" ht="15.75" customHeight="1" x14ac:dyDescent="0.25">
      <c r="A2393" s="15">
        <v>2392</v>
      </c>
      <c r="B2393" s="13" t="s">
        <v>237</v>
      </c>
      <c r="C2393" s="13" t="s">
        <v>258</v>
      </c>
      <c r="D2393" s="26" t="s">
        <v>70</v>
      </c>
      <c r="E2393" s="28">
        <v>1.4E-2</v>
      </c>
      <c r="F2393" s="13"/>
      <c r="G2393" s="13"/>
      <c r="H2393" s="13"/>
      <c r="I2393" s="13"/>
      <c r="J2393" s="13"/>
      <c r="K2393" s="13"/>
      <c r="L2393" s="28">
        <v>56810</v>
      </c>
      <c r="M2393" s="28">
        <v>0.85199999999999998</v>
      </c>
    </row>
    <row r="2394" spans="1:13" ht="15.75" customHeight="1" x14ac:dyDescent="0.25">
      <c r="A2394" s="15">
        <v>2393</v>
      </c>
      <c r="B2394" s="13" t="s">
        <v>237</v>
      </c>
      <c r="C2394" s="13" t="s">
        <v>259</v>
      </c>
      <c r="D2394" s="26" t="s">
        <v>58</v>
      </c>
      <c r="E2394" s="28">
        <v>1.9E-2</v>
      </c>
      <c r="F2394" s="28">
        <v>1.4E-2</v>
      </c>
      <c r="G2394" s="28">
        <v>73</v>
      </c>
      <c r="H2394" s="28">
        <v>68</v>
      </c>
      <c r="I2394" s="28">
        <v>0.35</v>
      </c>
      <c r="J2394" s="28">
        <v>0.57199999999999995</v>
      </c>
      <c r="K2394" s="28">
        <v>7.8E-2</v>
      </c>
      <c r="L2394" s="28">
        <v>101620</v>
      </c>
      <c r="M2394" s="28">
        <v>0.35899999999999999</v>
      </c>
    </row>
    <row r="2395" spans="1:13" ht="15.75" customHeight="1" x14ac:dyDescent="0.25">
      <c r="A2395" s="15">
        <v>2394</v>
      </c>
      <c r="B2395" s="13" t="s">
        <v>237</v>
      </c>
      <c r="C2395" s="13" t="s">
        <v>259</v>
      </c>
      <c r="D2395" s="26" t="s">
        <v>59</v>
      </c>
      <c r="E2395" s="28">
        <v>1.9E-2</v>
      </c>
      <c r="F2395" s="28">
        <v>1.2999999999999999E-2</v>
      </c>
      <c r="G2395" s="28">
        <v>73</v>
      </c>
      <c r="H2395" s="28">
        <v>68</v>
      </c>
      <c r="I2395" s="28">
        <v>0.34100000000000003</v>
      </c>
      <c r="J2395" s="28">
        <v>0.58199999999999996</v>
      </c>
      <c r="K2395" s="28">
        <v>7.6999999999999999E-2</v>
      </c>
      <c r="L2395" s="28">
        <v>101849</v>
      </c>
      <c r="M2395" s="28">
        <v>0.36099999999999999</v>
      </c>
    </row>
    <row r="2396" spans="1:13" ht="15.75" customHeight="1" x14ac:dyDescent="0.25">
      <c r="A2396" s="15">
        <v>2395</v>
      </c>
      <c r="B2396" s="13" t="s">
        <v>237</v>
      </c>
      <c r="C2396" s="13" t="s">
        <v>259</v>
      </c>
      <c r="D2396" s="26" t="s">
        <v>60</v>
      </c>
      <c r="E2396" s="28">
        <v>1.9E-2</v>
      </c>
      <c r="F2396" s="28">
        <v>1.2999999999999999E-2</v>
      </c>
      <c r="G2396" s="28">
        <v>73</v>
      </c>
      <c r="H2396" s="28">
        <v>68</v>
      </c>
      <c r="I2396" s="28">
        <v>0.33</v>
      </c>
      <c r="J2396" s="28">
        <v>0.59199999999999997</v>
      </c>
      <c r="K2396" s="28">
        <v>7.6999999999999999E-2</v>
      </c>
      <c r="L2396" s="28">
        <v>102099</v>
      </c>
      <c r="M2396" s="28">
        <v>0.36099999999999999</v>
      </c>
    </row>
    <row r="2397" spans="1:13" ht="15.75" customHeight="1" x14ac:dyDescent="0.25">
      <c r="A2397" s="15">
        <v>2396</v>
      </c>
      <c r="B2397" s="13" t="s">
        <v>237</v>
      </c>
      <c r="C2397" s="13" t="s">
        <v>259</v>
      </c>
      <c r="D2397" s="26" t="s">
        <v>61</v>
      </c>
      <c r="E2397" s="28">
        <v>1.9E-2</v>
      </c>
      <c r="F2397" s="28">
        <v>1.2999999999999999E-2</v>
      </c>
      <c r="G2397" s="28">
        <v>73</v>
      </c>
      <c r="H2397" s="28">
        <v>69</v>
      </c>
      <c r="I2397" s="28">
        <v>0.31900000000000001</v>
      </c>
      <c r="J2397" s="28">
        <v>0.60299999999999998</v>
      </c>
      <c r="K2397" s="28">
        <v>7.6999999999999999E-2</v>
      </c>
      <c r="L2397" s="28">
        <v>102369</v>
      </c>
      <c r="M2397" s="28">
        <v>0.36</v>
      </c>
    </row>
    <row r="2398" spans="1:13" ht="15.75" customHeight="1" x14ac:dyDescent="0.25">
      <c r="A2398" s="15">
        <v>2397</v>
      </c>
      <c r="B2398" s="13" t="s">
        <v>237</v>
      </c>
      <c r="C2398" s="13" t="s">
        <v>259</v>
      </c>
      <c r="D2398" s="26" t="s">
        <v>62</v>
      </c>
      <c r="E2398" s="28">
        <v>1.9E-2</v>
      </c>
      <c r="F2398" s="28">
        <v>1.2999999999999999E-2</v>
      </c>
      <c r="G2398" s="28">
        <v>74</v>
      </c>
      <c r="H2398" s="28">
        <v>69</v>
      </c>
      <c r="I2398" s="28">
        <v>0.309</v>
      </c>
      <c r="J2398" s="28">
        <v>0.61399999999999999</v>
      </c>
      <c r="K2398" s="28">
        <v>7.6999999999999999E-2</v>
      </c>
      <c r="L2398" s="28">
        <v>102655</v>
      </c>
      <c r="M2398" s="28">
        <v>0.36</v>
      </c>
    </row>
    <row r="2399" spans="1:13" ht="15.75" customHeight="1" x14ac:dyDescent="0.25">
      <c r="A2399" s="15">
        <v>2398</v>
      </c>
      <c r="B2399" s="13" t="s">
        <v>237</v>
      </c>
      <c r="C2399" s="13" t="s">
        <v>259</v>
      </c>
      <c r="D2399" s="26" t="s">
        <v>63</v>
      </c>
      <c r="E2399" s="28">
        <v>1.9E-2</v>
      </c>
      <c r="F2399" s="28">
        <v>1.2999999999999999E-2</v>
      </c>
      <c r="G2399" s="28">
        <v>74</v>
      </c>
      <c r="H2399" s="28">
        <v>69</v>
      </c>
      <c r="I2399" s="28">
        <v>0.3</v>
      </c>
      <c r="J2399" s="28">
        <v>0.623</v>
      </c>
      <c r="K2399" s="28">
        <v>7.6999999999999999E-2</v>
      </c>
      <c r="L2399" s="28">
        <v>102951</v>
      </c>
      <c r="M2399" s="28">
        <v>0.35899999999999999</v>
      </c>
    </row>
    <row r="2400" spans="1:13" ht="15.75" customHeight="1" x14ac:dyDescent="0.25">
      <c r="A2400" s="15">
        <v>2399</v>
      </c>
      <c r="B2400" s="13" t="s">
        <v>237</v>
      </c>
      <c r="C2400" s="13" t="s">
        <v>259</v>
      </c>
      <c r="D2400" s="26" t="s">
        <v>64</v>
      </c>
      <c r="E2400" s="28">
        <v>1.9E-2</v>
      </c>
      <c r="F2400" s="28">
        <v>1.2999999999999999E-2</v>
      </c>
      <c r="G2400" s="28">
        <v>74</v>
      </c>
      <c r="H2400" s="28">
        <v>69</v>
      </c>
      <c r="I2400" s="28">
        <v>0.29299999999999998</v>
      </c>
      <c r="J2400" s="28">
        <v>0.63100000000000001</v>
      </c>
      <c r="K2400" s="28">
        <v>7.5999999999999998E-2</v>
      </c>
      <c r="L2400" s="28">
        <v>103260</v>
      </c>
      <c r="M2400" s="28">
        <v>0.35899999999999999</v>
      </c>
    </row>
    <row r="2401" spans="1:13" ht="15.75" customHeight="1" x14ac:dyDescent="0.25">
      <c r="A2401" s="15">
        <v>2400</v>
      </c>
      <c r="B2401" s="13" t="s">
        <v>237</v>
      </c>
      <c r="C2401" s="13" t="s">
        <v>259</v>
      </c>
      <c r="D2401" s="26" t="s">
        <v>65</v>
      </c>
      <c r="E2401" s="28">
        <v>1.9E-2</v>
      </c>
      <c r="F2401" s="28">
        <v>1.2E-2</v>
      </c>
      <c r="G2401" s="28">
        <v>74</v>
      </c>
      <c r="H2401" s="28">
        <v>69</v>
      </c>
      <c r="I2401" s="28">
        <v>0.28699999999999998</v>
      </c>
      <c r="J2401" s="28">
        <v>0.63800000000000001</v>
      </c>
      <c r="K2401" s="28">
        <v>7.4999999999999997E-2</v>
      </c>
      <c r="L2401" s="28">
        <v>103586</v>
      </c>
      <c r="M2401" s="28">
        <v>0.35799999999999998</v>
      </c>
    </row>
    <row r="2402" spans="1:13" ht="15.75" customHeight="1" x14ac:dyDescent="0.25">
      <c r="A2402" s="15">
        <v>2401</v>
      </c>
      <c r="B2402" s="13" t="s">
        <v>237</v>
      </c>
      <c r="C2402" s="13" t="s">
        <v>259</v>
      </c>
      <c r="D2402" s="26" t="s">
        <v>66</v>
      </c>
      <c r="E2402" s="28">
        <v>1.9E-2</v>
      </c>
      <c r="F2402" s="28">
        <v>1.2E-2</v>
      </c>
      <c r="G2402" s="28">
        <v>74</v>
      </c>
      <c r="H2402" s="28">
        <v>70</v>
      </c>
      <c r="I2402" s="28">
        <v>0.28199999999999997</v>
      </c>
      <c r="J2402" s="28">
        <v>0.64300000000000002</v>
      </c>
      <c r="K2402" s="28">
        <v>7.3999999999999996E-2</v>
      </c>
      <c r="L2402" s="28">
        <v>103932</v>
      </c>
      <c r="M2402" s="28">
        <v>0.35799999999999998</v>
      </c>
    </row>
    <row r="2403" spans="1:13" ht="15.75" customHeight="1" x14ac:dyDescent="0.25">
      <c r="A2403" s="15">
        <v>2402</v>
      </c>
      <c r="B2403" s="13" t="s">
        <v>237</v>
      </c>
      <c r="C2403" s="13" t="s">
        <v>259</v>
      </c>
      <c r="D2403" s="26" t="s">
        <v>67</v>
      </c>
      <c r="E2403" s="28">
        <v>1.9E-2</v>
      </c>
      <c r="F2403" s="28">
        <v>1.2E-2</v>
      </c>
      <c r="G2403" s="28">
        <v>75</v>
      </c>
      <c r="H2403" s="28">
        <v>70</v>
      </c>
      <c r="I2403" s="28">
        <v>0.27900000000000003</v>
      </c>
      <c r="J2403" s="28">
        <v>0.64800000000000002</v>
      </c>
      <c r="K2403" s="28">
        <v>7.2999999999999995E-2</v>
      </c>
      <c r="L2403" s="28">
        <v>104296</v>
      </c>
      <c r="M2403" s="28">
        <v>0.35699999999999998</v>
      </c>
    </row>
    <row r="2404" spans="1:13" ht="15.75" customHeight="1" x14ac:dyDescent="0.25">
      <c r="A2404" s="15">
        <v>2403</v>
      </c>
      <c r="B2404" s="13" t="s">
        <v>237</v>
      </c>
      <c r="C2404" s="13" t="s">
        <v>259</v>
      </c>
      <c r="D2404" s="26" t="s">
        <v>68</v>
      </c>
      <c r="E2404" s="28">
        <v>1.9E-2</v>
      </c>
      <c r="F2404" s="28">
        <v>1.2E-2</v>
      </c>
      <c r="G2404" s="28">
        <v>75</v>
      </c>
      <c r="H2404" s="28">
        <v>70</v>
      </c>
      <c r="I2404" s="28">
        <v>0.27500000000000002</v>
      </c>
      <c r="J2404" s="28">
        <v>0.65200000000000002</v>
      </c>
      <c r="K2404" s="28">
        <v>7.1999999999999995E-2</v>
      </c>
      <c r="L2404" s="28">
        <v>104677</v>
      </c>
      <c r="M2404" s="28">
        <v>0.35699999999999998</v>
      </c>
    </row>
    <row r="2405" spans="1:13" ht="15.75" customHeight="1" x14ac:dyDescent="0.25">
      <c r="A2405" s="15">
        <v>2404</v>
      </c>
      <c r="B2405" s="13" t="s">
        <v>237</v>
      </c>
      <c r="C2405" s="13" t="s">
        <v>259</v>
      </c>
      <c r="D2405" s="26" t="s">
        <v>69</v>
      </c>
      <c r="E2405" s="28">
        <v>1.9E-2</v>
      </c>
      <c r="F2405" s="28">
        <v>1.0999999999999999E-2</v>
      </c>
      <c r="G2405" s="28">
        <v>75</v>
      </c>
      <c r="H2405" s="28">
        <v>70</v>
      </c>
      <c r="I2405" s="28">
        <v>0.27200000000000002</v>
      </c>
      <c r="J2405" s="28">
        <v>0.65600000000000003</v>
      </c>
      <c r="K2405" s="28">
        <v>7.1999999999999995E-2</v>
      </c>
      <c r="L2405" s="28">
        <v>105074</v>
      </c>
      <c r="M2405" s="28">
        <v>0.35599999999999998</v>
      </c>
    </row>
    <row r="2406" spans="1:13" ht="15.75" customHeight="1" x14ac:dyDescent="0.25">
      <c r="A2406" s="15">
        <v>2405</v>
      </c>
      <c r="B2406" s="13" t="s">
        <v>237</v>
      </c>
      <c r="C2406" s="13" t="s">
        <v>259</v>
      </c>
      <c r="D2406" s="26" t="s">
        <v>70</v>
      </c>
      <c r="E2406" s="28">
        <v>1.9E-2</v>
      </c>
      <c r="F2406" s="28">
        <v>1.0999999999999999E-2</v>
      </c>
      <c r="G2406" s="28">
        <v>75</v>
      </c>
      <c r="H2406" s="28">
        <v>70</v>
      </c>
      <c r="I2406" s="28">
        <v>0.27</v>
      </c>
      <c r="J2406" s="28">
        <v>0.65900000000000003</v>
      </c>
      <c r="K2406" s="28">
        <v>7.0999999999999994E-2</v>
      </c>
      <c r="L2406" s="28">
        <v>105483</v>
      </c>
      <c r="M2406" s="28">
        <v>0.35599999999999998</v>
      </c>
    </row>
    <row r="2407" spans="1:13" ht="15.75" customHeight="1" x14ac:dyDescent="0.25">
      <c r="A2407" s="15">
        <v>2406</v>
      </c>
      <c r="B2407" s="13" t="s">
        <v>237</v>
      </c>
      <c r="C2407" s="13" t="s">
        <v>260</v>
      </c>
      <c r="D2407" s="26" t="s">
        <v>58</v>
      </c>
      <c r="E2407" s="28">
        <v>3.6999999999999998E-2</v>
      </c>
      <c r="F2407" s="28">
        <v>0.04</v>
      </c>
      <c r="G2407" s="28">
        <v>71</v>
      </c>
      <c r="H2407" s="28">
        <v>64</v>
      </c>
      <c r="I2407" s="28">
        <v>0.441</v>
      </c>
      <c r="J2407" s="28">
        <v>0.51900000000000002</v>
      </c>
      <c r="K2407" s="28">
        <v>0.04</v>
      </c>
      <c r="L2407" s="28">
        <v>11204183</v>
      </c>
      <c r="M2407" s="28">
        <v>0.45100000000000001</v>
      </c>
    </row>
    <row r="2408" spans="1:13" ht="15.75" customHeight="1" x14ac:dyDescent="0.25">
      <c r="A2408" s="15">
        <v>2407</v>
      </c>
      <c r="B2408" s="13" t="s">
        <v>237</v>
      </c>
      <c r="C2408" s="13" t="s">
        <v>260</v>
      </c>
      <c r="D2408" s="26" t="s">
        <v>59</v>
      </c>
      <c r="E2408" s="28">
        <v>3.5999999999999997E-2</v>
      </c>
      <c r="F2408" s="28">
        <v>3.9E-2</v>
      </c>
      <c r="G2408" s="28">
        <v>72</v>
      </c>
      <c r="H2408" s="28">
        <v>65</v>
      </c>
      <c r="I2408" s="28">
        <v>0.439</v>
      </c>
      <c r="J2408" s="28">
        <v>0.52</v>
      </c>
      <c r="K2408" s="28">
        <v>4.1000000000000002E-2</v>
      </c>
      <c r="L2408" s="28">
        <v>11478984</v>
      </c>
      <c r="M2408" s="28">
        <v>0.45500000000000002</v>
      </c>
    </row>
    <row r="2409" spans="1:13" ht="15.75" customHeight="1" x14ac:dyDescent="0.25">
      <c r="A2409" s="15">
        <v>2408</v>
      </c>
      <c r="B2409" s="13" t="s">
        <v>237</v>
      </c>
      <c r="C2409" s="13" t="s">
        <v>260</v>
      </c>
      <c r="D2409" s="26" t="s">
        <v>60</v>
      </c>
      <c r="E2409" s="28">
        <v>3.5999999999999997E-2</v>
      </c>
      <c r="F2409" s="28">
        <v>3.6999999999999998E-2</v>
      </c>
      <c r="G2409" s="28">
        <v>72</v>
      </c>
      <c r="H2409" s="28">
        <v>65</v>
      </c>
      <c r="I2409" s="28">
        <v>0.438</v>
      </c>
      <c r="J2409" s="28">
        <v>0.52100000000000002</v>
      </c>
      <c r="K2409" s="28">
        <v>4.2000000000000003E-2</v>
      </c>
      <c r="L2409" s="28">
        <v>11765738</v>
      </c>
      <c r="M2409" s="28">
        <v>0.45900000000000002</v>
      </c>
    </row>
    <row r="2410" spans="1:13" ht="15.75" customHeight="1" x14ac:dyDescent="0.25">
      <c r="A2410" s="15">
        <v>2409</v>
      </c>
      <c r="B2410" s="13" t="s">
        <v>237</v>
      </c>
      <c r="C2410" s="13" t="s">
        <v>260</v>
      </c>
      <c r="D2410" s="26" t="s">
        <v>61</v>
      </c>
      <c r="E2410" s="28">
        <v>3.5000000000000003E-2</v>
      </c>
      <c r="F2410" s="28">
        <v>3.5999999999999997E-2</v>
      </c>
      <c r="G2410" s="28">
        <v>73</v>
      </c>
      <c r="H2410" s="28">
        <v>66</v>
      </c>
      <c r="I2410" s="28">
        <v>0.436</v>
      </c>
      <c r="J2410" s="28">
        <v>0.52200000000000002</v>
      </c>
      <c r="K2410" s="28">
        <v>4.2000000000000003E-2</v>
      </c>
      <c r="L2410" s="28">
        <v>12062835</v>
      </c>
      <c r="M2410" s="28">
        <v>0.46300000000000002</v>
      </c>
    </row>
    <row r="2411" spans="1:13" ht="15.75" customHeight="1" x14ac:dyDescent="0.25">
      <c r="A2411" s="15">
        <v>2410</v>
      </c>
      <c r="B2411" s="13" t="s">
        <v>237</v>
      </c>
      <c r="C2411" s="13" t="s">
        <v>260</v>
      </c>
      <c r="D2411" s="26" t="s">
        <v>62</v>
      </c>
      <c r="E2411" s="28">
        <v>3.5000000000000003E-2</v>
      </c>
      <c r="F2411" s="28">
        <v>3.5000000000000003E-2</v>
      </c>
      <c r="G2411" s="28">
        <v>73</v>
      </c>
      <c r="H2411" s="28">
        <v>66</v>
      </c>
      <c r="I2411" s="28">
        <v>0.434</v>
      </c>
      <c r="J2411" s="28">
        <v>0.52400000000000002</v>
      </c>
      <c r="K2411" s="28">
        <v>4.2999999999999997E-2</v>
      </c>
      <c r="L2411" s="28">
        <v>12367800</v>
      </c>
      <c r="M2411" s="28">
        <v>0.46800000000000003</v>
      </c>
    </row>
    <row r="2412" spans="1:13" ht="15.75" customHeight="1" x14ac:dyDescent="0.25">
      <c r="A2412" s="15">
        <v>2411</v>
      </c>
      <c r="B2412" s="13" t="s">
        <v>237</v>
      </c>
      <c r="C2412" s="13" t="s">
        <v>260</v>
      </c>
      <c r="D2412" s="26" t="s">
        <v>63</v>
      </c>
      <c r="E2412" s="28">
        <v>3.5000000000000003E-2</v>
      </c>
      <c r="F2412" s="28">
        <v>3.3000000000000002E-2</v>
      </c>
      <c r="G2412" s="28">
        <v>73</v>
      </c>
      <c r="H2412" s="28">
        <v>66</v>
      </c>
      <c r="I2412" s="28">
        <v>0.432</v>
      </c>
      <c r="J2412" s="28">
        <v>0.52600000000000002</v>
      </c>
      <c r="K2412" s="28">
        <v>4.2999999999999997E-2</v>
      </c>
      <c r="L2412" s="28">
        <v>12678919</v>
      </c>
      <c r="M2412" s="28">
        <v>0.47199999999999998</v>
      </c>
    </row>
    <row r="2413" spans="1:13" ht="15.75" customHeight="1" x14ac:dyDescent="0.25">
      <c r="A2413" s="15">
        <v>2412</v>
      </c>
      <c r="B2413" s="13" t="s">
        <v>237</v>
      </c>
      <c r="C2413" s="13" t="s">
        <v>260</v>
      </c>
      <c r="D2413" s="26" t="s">
        <v>64</v>
      </c>
      <c r="E2413" s="28">
        <v>3.4000000000000002E-2</v>
      </c>
      <c r="F2413" s="28">
        <v>3.2000000000000001E-2</v>
      </c>
      <c r="G2413" s="28">
        <v>73</v>
      </c>
      <c r="H2413" s="28">
        <v>66</v>
      </c>
      <c r="I2413" s="28">
        <v>0.42899999999999999</v>
      </c>
      <c r="J2413" s="28">
        <v>0.52800000000000002</v>
      </c>
      <c r="K2413" s="28">
        <v>4.2999999999999997E-2</v>
      </c>
      <c r="L2413" s="28">
        <v>12995374</v>
      </c>
      <c r="M2413" s="28">
        <v>0.47599999999999998</v>
      </c>
    </row>
    <row r="2414" spans="1:13" ht="15.75" customHeight="1" x14ac:dyDescent="0.25">
      <c r="A2414" s="15">
        <v>2413</v>
      </c>
      <c r="B2414" s="13" t="s">
        <v>237</v>
      </c>
      <c r="C2414" s="13" t="s">
        <v>260</v>
      </c>
      <c r="D2414" s="26" t="s">
        <v>65</v>
      </c>
      <c r="E2414" s="28">
        <v>3.4000000000000002E-2</v>
      </c>
      <c r="F2414" s="28">
        <v>3.1E-2</v>
      </c>
      <c r="G2414" s="28">
        <v>74</v>
      </c>
      <c r="H2414" s="28">
        <v>67</v>
      </c>
      <c r="I2414" s="28">
        <v>0.42599999999999999</v>
      </c>
      <c r="J2414" s="28">
        <v>0.53100000000000003</v>
      </c>
      <c r="K2414" s="28">
        <v>4.2999999999999997E-2</v>
      </c>
      <c r="L2414" s="28">
        <v>13317931</v>
      </c>
      <c r="M2414" s="28">
        <v>0.48</v>
      </c>
    </row>
    <row r="2415" spans="1:13" ht="15.75" customHeight="1" x14ac:dyDescent="0.25">
      <c r="A2415" s="15">
        <v>2414</v>
      </c>
      <c r="B2415" s="13" t="s">
        <v>237</v>
      </c>
      <c r="C2415" s="13" t="s">
        <v>260</v>
      </c>
      <c r="D2415" s="26" t="s">
        <v>66</v>
      </c>
      <c r="E2415" s="28">
        <v>3.3000000000000002E-2</v>
      </c>
      <c r="F2415" s="28">
        <v>0.03</v>
      </c>
      <c r="G2415" s="28">
        <v>74</v>
      </c>
      <c r="H2415" s="28">
        <v>67</v>
      </c>
      <c r="I2415" s="28">
        <v>0.42199999999999999</v>
      </c>
      <c r="J2415" s="28">
        <v>0.53400000000000003</v>
      </c>
      <c r="K2415" s="28">
        <v>4.3999999999999997E-2</v>
      </c>
      <c r="L2415" s="28">
        <v>13648307</v>
      </c>
      <c r="M2415" s="28">
        <v>0.48399999999999999</v>
      </c>
    </row>
    <row r="2416" spans="1:13" ht="15.75" customHeight="1" x14ac:dyDescent="0.25">
      <c r="A2416" s="15">
        <v>2415</v>
      </c>
      <c r="B2416" s="13" t="s">
        <v>237</v>
      </c>
      <c r="C2416" s="13" t="s">
        <v>260</v>
      </c>
      <c r="D2416" s="26" t="s">
        <v>67</v>
      </c>
      <c r="E2416" s="28">
        <v>3.3000000000000002E-2</v>
      </c>
      <c r="F2416" s="28">
        <v>2.9000000000000001E-2</v>
      </c>
      <c r="G2416" s="28">
        <v>74</v>
      </c>
      <c r="H2416" s="28">
        <v>67</v>
      </c>
      <c r="I2416" s="28">
        <v>0.41899999999999998</v>
      </c>
      <c r="J2416" s="28">
        <v>0.53700000000000003</v>
      </c>
      <c r="K2416" s="28">
        <v>4.3999999999999997E-2</v>
      </c>
      <c r="L2416" s="28">
        <v>13988988</v>
      </c>
      <c r="M2416" s="28">
        <v>0.48899999999999999</v>
      </c>
    </row>
    <row r="2417" spans="1:13" ht="15.75" customHeight="1" x14ac:dyDescent="0.25">
      <c r="A2417" s="15">
        <v>2416</v>
      </c>
      <c r="B2417" s="13" t="s">
        <v>237</v>
      </c>
      <c r="C2417" s="13" t="s">
        <v>260</v>
      </c>
      <c r="D2417" s="26" t="s">
        <v>68</v>
      </c>
      <c r="E2417" s="28">
        <v>3.2000000000000001E-2</v>
      </c>
      <c r="F2417" s="28">
        <v>2.8000000000000001E-2</v>
      </c>
      <c r="G2417" s="28">
        <v>75</v>
      </c>
      <c r="H2417" s="28">
        <v>68</v>
      </c>
      <c r="I2417" s="28">
        <v>0.41499999999999998</v>
      </c>
      <c r="J2417" s="28">
        <v>0.54100000000000004</v>
      </c>
      <c r="K2417" s="28">
        <v>4.3999999999999997E-2</v>
      </c>
      <c r="L2417" s="28">
        <v>14341576</v>
      </c>
      <c r="M2417" s="28">
        <v>0.49299999999999999</v>
      </c>
    </row>
    <row r="2418" spans="1:13" ht="15.75" customHeight="1" x14ac:dyDescent="0.25">
      <c r="A2418" s="15">
        <v>2417</v>
      </c>
      <c r="B2418" s="13" t="s">
        <v>237</v>
      </c>
      <c r="C2418" s="13" t="s">
        <v>260</v>
      </c>
      <c r="D2418" s="26" t="s">
        <v>69</v>
      </c>
      <c r="E2418" s="28">
        <v>3.2000000000000001E-2</v>
      </c>
      <c r="F2418" s="28">
        <v>2.8000000000000001E-2</v>
      </c>
      <c r="G2418" s="28">
        <v>75</v>
      </c>
      <c r="H2418" s="28">
        <v>68</v>
      </c>
      <c r="I2418" s="28">
        <v>0.41199999999999998</v>
      </c>
      <c r="J2418" s="28">
        <v>0.54400000000000004</v>
      </c>
      <c r="K2418" s="28">
        <v>4.4999999999999998E-2</v>
      </c>
      <c r="L2418" s="28">
        <v>14706578</v>
      </c>
      <c r="M2418" s="28">
        <v>0.498</v>
      </c>
    </row>
    <row r="2419" spans="1:13" ht="15.75" customHeight="1" x14ac:dyDescent="0.25">
      <c r="A2419" s="15">
        <v>2418</v>
      </c>
      <c r="B2419" s="13" t="s">
        <v>237</v>
      </c>
      <c r="C2419" s="13" t="s">
        <v>260</v>
      </c>
      <c r="D2419" s="26" t="s">
        <v>70</v>
      </c>
      <c r="E2419" s="28">
        <v>3.1E-2</v>
      </c>
      <c r="F2419" s="28">
        <v>2.7E-2</v>
      </c>
      <c r="G2419" s="28">
        <v>75</v>
      </c>
      <c r="H2419" s="28">
        <v>68</v>
      </c>
      <c r="I2419" s="28">
        <v>0.40799999999999997</v>
      </c>
      <c r="J2419" s="28">
        <v>0.54700000000000004</v>
      </c>
      <c r="K2419" s="28">
        <v>4.4999999999999998E-2</v>
      </c>
      <c r="L2419" s="28">
        <v>15082831</v>
      </c>
      <c r="M2419" s="28">
        <v>0.502</v>
      </c>
    </row>
    <row r="2420" spans="1:13" ht="15.75" customHeight="1" x14ac:dyDescent="0.25">
      <c r="A2420" s="15">
        <v>2419</v>
      </c>
      <c r="B2420" s="13" t="s">
        <v>237</v>
      </c>
      <c r="C2420" s="13" t="s">
        <v>261</v>
      </c>
      <c r="D2420" s="26" t="s">
        <v>58</v>
      </c>
      <c r="E2420" s="28">
        <v>2.1999999999999999E-2</v>
      </c>
      <c r="F2420" s="28">
        <v>3.9E-2</v>
      </c>
      <c r="G2420" s="28">
        <v>67</v>
      </c>
      <c r="H2420" s="28">
        <v>60</v>
      </c>
      <c r="I2420" s="28">
        <v>0.35399999999999998</v>
      </c>
      <c r="J2420" s="28">
        <v>0.60199999999999998</v>
      </c>
      <c r="K2420" s="28">
        <v>4.4999999999999998E-2</v>
      </c>
      <c r="L2420" s="28">
        <v>744471</v>
      </c>
      <c r="M2420" s="28">
        <v>0.28699999999999998</v>
      </c>
    </row>
    <row r="2421" spans="1:13" ht="15.75" customHeight="1" x14ac:dyDescent="0.25">
      <c r="A2421" s="15">
        <v>2420</v>
      </c>
      <c r="B2421" s="13" t="s">
        <v>237</v>
      </c>
      <c r="C2421" s="13" t="s">
        <v>261</v>
      </c>
      <c r="D2421" s="26" t="s">
        <v>59</v>
      </c>
      <c r="E2421" s="28">
        <v>2.1999999999999999E-2</v>
      </c>
      <c r="F2421" s="28">
        <v>3.7999999999999999E-2</v>
      </c>
      <c r="G2421" s="28">
        <v>67</v>
      </c>
      <c r="H2421" s="28">
        <v>60</v>
      </c>
      <c r="I2421" s="28">
        <v>0.35599999999999998</v>
      </c>
      <c r="J2421" s="28">
        <v>0.60099999999999998</v>
      </c>
      <c r="K2421" s="28">
        <v>4.3999999999999997E-2</v>
      </c>
      <c r="L2421" s="28">
        <v>747657</v>
      </c>
      <c r="M2421" s="28">
        <v>0.28599999999999998</v>
      </c>
    </row>
    <row r="2422" spans="1:13" ht="15.75" customHeight="1" x14ac:dyDescent="0.25">
      <c r="A2422" s="15">
        <v>2421</v>
      </c>
      <c r="B2422" s="13" t="s">
        <v>237</v>
      </c>
      <c r="C2422" s="13" t="s">
        <v>261</v>
      </c>
      <c r="D2422" s="26" t="s">
        <v>60</v>
      </c>
      <c r="E2422" s="28">
        <v>2.1999999999999999E-2</v>
      </c>
      <c r="F2422" s="28">
        <v>3.6999999999999998E-2</v>
      </c>
      <c r="G2422" s="28">
        <v>67</v>
      </c>
      <c r="H2422" s="28">
        <v>60</v>
      </c>
      <c r="I2422" s="28">
        <v>0.35799999999999998</v>
      </c>
      <c r="J2422" s="28">
        <v>0.6</v>
      </c>
      <c r="K2422" s="28">
        <v>4.2000000000000003E-2</v>
      </c>
      <c r="L2422" s="28">
        <v>750629</v>
      </c>
      <c r="M2422" s="28">
        <v>0.28499999999999998</v>
      </c>
    </row>
    <row r="2423" spans="1:13" ht="15.75" customHeight="1" x14ac:dyDescent="0.25">
      <c r="A2423" s="15">
        <v>2422</v>
      </c>
      <c r="B2423" s="13" t="s">
        <v>237</v>
      </c>
      <c r="C2423" s="13" t="s">
        <v>261</v>
      </c>
      <c r="D2423" s="26" t="s">
        <v>61</v>
      </c>
      <c r="E2423" s="28">
        <v>2.1999999999999999E-2</v>
      </c>
      <c r="F2423" s="28">
        <v>3.6999999999999998E-2</v>
      </c>
      <c r="G2423" s="28">
        <v>68</v>
      </c>
      <c r="H2423" s="28">
        <v>61</v>
      </c>
      <c r="I2423" s="28">
        <v>0.36</v>
      </c>
      <c r="J2423" s="28">
        <v>0.59899999999999998</v>
      </c>
      <c r="K2423" s="28">
        <v>4.1000000000000002E-2</v>
      </c>
      <c r="L2423" s="28">
        <v>753612</v>
      </c>
      <c r="M2423" s="28">
        <v>0.28399999999999997</v>
      </c>
    </row>
    <row r="2424" spans="1:13" ht="15.75" customHeight="1" x14ac:dyDescent="0.25">
      <c r="A2424" s="15">
        <v>2423</v>
      </c>
      <c r="B2424" s="13" t="s">
        <v>237</v>
      </c>
      <c r="C2424" s="13" t="s">
        <v>261</v>
      </c>
      <c r="D2424" s="26" t="s">
        <v>62</v>
      </c>
      <c r="E2424" s="28">
        <v>2.1999999999999999E-2</v>
      </c>
      <c r="F2424" s="28">
        <v>3.5999999999999997E-2</v>
      </c>
      <c r="G2424" s="28">
        <v>68</v>
      </c>
      <c r="H2424" s="28">
        <v>61</v>
      </c>
      <c r="I2424" s="28">
        <v>0.36299999999999999</v>
      </c>
      <c r="J2424" s="28">
        <v>0.59799999999999998</v>
      </c>
      <c r="K2424" s="28">
        <v>3.9E-2</v>
      </c>
      <c r="L2424" s="28">
        <v>756939</v>
      </c>
      <c r="M2424" s="28">
        <v>0.28399999999999997</v>
      </c>
    </row>
    <row r="2425" spans="1:13" ht="15.75" customHeight="1" x14ac:dyDescent="0.25">
      <c r="A2425" s="15">
        <v>2424</v>
      </c>
      <c r="B2425" s="13" t="s">
        <v>237</v>
      </c>
      <c r="C2425" s="13" t="s">
        <v>261</v>
      </c>
      <c r="D2425" s="26" t="s">
        <v>63</v>
      </c>
      <c r="E2425" s="28">
        <v>2.1999999999999999E-2</v>
      </c>
      <c r="F2425" s="28">
        <v>3.5999999999999997E-2</v>
      </c>
      <c r="G2425" s="28">
        <v>68</v>
      </c>
      <c r="H2425" s="28">
        <v>62</v>
      </c>
      <c r="I2425" s="28">
        <v>0.36599999999999999</v>
      </c>
      <c r="J2425" s="28">
        <v>0.59599999999999997</v>
      </c>
      <c r="K2425" s="28">
        <v>3.7999999999999999E-2</v>
      </c>
      <c r="L2425" s="28">
        <v>760834</v>
      </c>
      <c r="M2425" s="28">
        <v>0.28299999999999997</v>
      </c>
    </row>
    <row r="2426" spans="1:13" ht="15.75" customHeight="1" x14ac:dyDescent="0.25">
      <c r="A2426" s="15">
        <v>2425</v>
      </c>
      <c r="B2426" s="13" t="s">
        <v>237</v>
      </c>
      <c r="C2426" s="13" t="s">
        <v>261</v>
      </c>
      <c r="D2426" s="26" t="s">
        <v>64</v>
      </c>
      <c r="E2426" s="28">
        <v>2.1999999999999999E-2</v>
      </c>
      <c r="F2426" s="28">
        <v>3.5000000000000003E-2</v>
      </c>
      <c r="G2426" s="28">
        <v>68</v>
      </c>
      <c r="H2426" s="28">
        <v>62</v>
      </c>
      <c r="I2426" s="28">
        <v>0.36899999999999999</v>
      </c>
      <c r="J2426" s="28">
        <v>0.59399999999999997</v>
      </c>
      <c r="K2426" s="28">
        <v>3.6999999999999998E-2</v>
      </c>
      <c r="L2426" s="28">
        <v>765367</v>
      </c>
      <c r="M2426" s="28">
        <v>0.28299999999999997</v>
      </c>
    </row>
    <row r="2427" spans="1:13" ht="15.75" customHeight="1" x14ac:dyDescent="0.25">
      <c r="A2427" s="15">
        <v>2426</v>
      </c>
      <c r="B2427" s="13" t="s">
        <v>237</v>
      </c>
      <c r="C2427" s="13" t="s">
        <v>261</v>
      </c>
      <c r="D2427" s="26" t="s">
        <v>65</v>
      </c>
      <c r="E2427" s="28">
        <v>2.1999999999999999E-2</v>
      </c>
      <c r="F2427" s="28">
        <v>3.4000000000000002E-2</v>
      </c>
      <c r="G2427" s="28">
        <v>68</v>
      </c>
      <c r="H2427" s="28">
        <v>62</v>
      </c>
      <c r="I2427" s="28">
        <v>0.372</v>
      </c>
      <c r="J2427" s="28">
        <v>0.59199999999999997</v>
      </c>
      <c r="K2427" s="28">
        <v>3.5000000000000003E-2</v>
      </c>
      <c r="L2427" s="28">
        <v>770407</v>
      </c>
      <c r="M2427" s="28">
        <v>0.28199999999999997</v>
      </c>
    </row>
    <row r="2428" spans="1:13" ht="15.75" customHeight="1" x14ac:dyDescent="0.25">
      <c r="A2428" s="15">
        <v>2427</v>
      </c>
      <c r="B2428" s="13" t="s">
        <v>237</v>
      </c>
      <c r="C2428" s="13" t="s">
        <v>261</v>
      </c>
      <c r="D2428" s="26" t="s">
        <v>66</v>
      </c>
      <c r="E2428" s="28">
        <v>2.1999999999999999E-2</v>
      </c>
      <c r="F2428" s="28">
        <v>3.4000000000000002E-2</v>
      </c>
      <c r="G2428" s="28">
        <v>68</v>
      </c>
      <c r="H2428" s="28">
        <v>63</v>
      </c>
      <c r="I2428" s="28">
        <v>0.375</v>
      </c>
      <c r="J2428" s="28">
        <v>0.59099999999999997</v>
      </c>
      <c r="K2428" s="28">
        <v>3.4000000000000002E-2</v>
      </c>
      <c r="L2428" s="28">
        <v>775739</v>
      </c>
      <c r="M2428" s="28">
        <v>0.28199999999999997</v>
      </c>
    </row>
    <row r="2429" spans="1:13" ht="15.75" customHeight="1" x14ac:dyDescent="0.25">
      <c r="A2429" s="15">
        <v>2428</v>
      </c>
      <c r="B2429" s="13" t="s">
        <v>237</v>
      </c>
      <c r="C2429" s="13" t="s">
        <v>261</v>
      </c>
      <c r="D2429" s="26" t="s">
        <v>67</v>
      </c>
      <c r="E2429" s="28">
        <v>2.1999999999999999E-2</v>
      </c>
      <c r="F2429" s="28">
        <v>3.3000000000000002E-2</v>
      </c>
      <c r="G2429" s="28">
        <v>68</v>
      </c>
      <c r="H2429" s="28">
        <v>63</v>
      </c>
      <c r="I2429" s="28">
        <v>0.376</v>
      </c>
      <c r="J2429" s="28">
        <v>0.59099999999999997</v>
      </c>
      <c r="K2429" s="28">
        <v>3.3000000000000002E-2</v>
      </c>
      <c r="L2429" s="28">
        <v>781055</v>
      </c>
      <c r="M2429" s="28">
        <v>0.28199999999999997</v>
      </c>
    </row>
    <row r="2430" spans="1:13" ht="15.75" customHeight="1" x14ac:dyDescent="0.25">
      <c r="A2430" s="15">
        <v>2429</v>
      </c>
      <c r="B2430" s="13" t="s">
        <v>237</v>
      </c>
      <c r="C2430" s="13" t="s">
        <v>261</v>
      </c>
      <c r="D2430" s="26" t="s">
        <v>68</v>
      </c>
      <c r="E2430" s="28">
        <v>2.1999999999999999E-2</v>
      </c>
      <c r="F2430" s="28">
        <v>3.2000000000000001E-2</v>
      </c>
      <c r="G2430" s="28">
        <v>68</v>
      </c>
      <c r="H2430" s="28">
        <v>63</v>
      </c>
      <c r="I2430" s="28">
        <v>0.376</v>
      </c>
      <c r="J2430" s="28">
        <v>0.59199999999999997</v>
      </c>
      <c r="K2430" s="28">
        <v>3.3000000000000002E-2</v>
      </c>
      <c r="L2430" s="28">
        <v>786126</v>
      </c>
      <c r="M2430" s="28">
        <v>0.28199999999999997</v>
      </c>
    </row>
    <row r="2431" spans="1:13" ht="15.75" customHeight="1" x14ac:dyDescent="0.25">
      <c r="A2431" s="15">
        <v>2430</v>
      </c>
      <c r="B2431" s="13" t="s">
        <v>237</v>
      </c>
      <c r="C2431" s="13" t="s">
        <v>261</v>
      </c>
      <c r="D2431" s="26" t="s">
        <v>69</v>
      </c>
      <c r="E2431" s="28">
        <v>2.1000000000000001E-2</v>
      </c>
      <c r="F2431" s="28">
        <v>3.2000000000000001E-2</v>
      </c>
      <c r="G2431" s="28">
        <v>69</v>
      </c>
      <c r="H2431" s="28">
        <v>63</v>
      </c>
      <c r="I2431" s="28">
        <v>0.373</v>
      </c>
      <c r="J2431" s="28">
        <v>0.59499999999999997</v>
      </c>
      <c r="K2431" s="28">
        <v>3.3000000000000002E-2</v>
      </c>
      <c r="L2431" s="28">
        <v>790882</v>
      </c>
      <c r="M2431" s="28">
        <v>0.28299999999999997</v>
      </c>
    </row>
    <row r="2432" spans="1:13" ht="15.75" customHeight="1" x14ac:dyDescent="0.25">
      <c r="A2432" s="15">
        <v>2431</v>
      </c>
      <c r="B2432" s="13" t="s">
        <v>237</v>
      </c>
      <c r="C2432" s="13" t="s">
        <v>261</v>
      </c>
      <c r="D2432" s="26" t="s">
        <v>70</v>
      </c>
      <c r="E2432" s="28">
        <v>2.1000000000000001E-2</v>
      </c>
      <c r="F2432" s="28">
        <v>3.1E-2</v>
      </c>
      <c r="G2432" s="28">
        <v>69</v>
      </c>
      <c r="H2432" s="28">
        <v>63</v>
      </c>
      <c r="I2432" s="28">
        <v>0.36799999999999999</v>
      </c>
      <c r="J2432" s="28">
        <v>0.59899999999999998</v>
      </c>
      <c r="K2432" s="28">
        <v>3.3000000000000002E-2</v>
      </c>
      <c r="L2432" s="28">
        <v>795369</v>
      </c>
      <c r="M2432" s="28">
        <v>0.28299999999999997</v>
      </c>
    </row>
    <row r="2433" spans="1:13" ht="15.75" customHeight="1" x14ac:dyDescent="0.25">
      <c r="A2433" s="15">
        <v>2432</v>
      </c>
      <c r="B2433" s="13" t="s">
        <v>237</v>
      </c>
      <c r="C2433" s="13" t="s">
        <v>262</v>
      </c>
      <c r="D2433" s="26" t="s">
        <v>58</v>
      </c>
      <c r="E2433" s="28">
        <v>3.1E-2</v>
      </c>
      <c r="F2433" s="28">
        <v>7.4999999999999997E-2</v>
      </c>
      <c r="G2433" s="28">
        <v>59</v>
      </c>
      <c r="H2433" s="28">
        <v>56</v>
      </c>
      <c r="I2433" s="28">
        <v>0.40300000000000002</v>
      </c>
      <c r="J2433" s="28">
        <v>0.55700000000000005</v>
      </c>
      <c r="K2433" s="28">
        <v>0.04</v>
      </c>
      <c r="L2433" s="28">
        <v>8578234</v>
      </c>
      <c r="M2433" s="28">
        <v>0.35599999999999998</v>
      </c>
    </row>
    <row r="2434" spans="1:13" ht="15.75" customHeight="1" x14ac:dyDescent="0.25">
      <c r="A2434" s="15">
        <v>2433</v>
      </c>
      <c r="B2434" s="13" t="s">
        <v>237</v>
      </c>
      <c r="C2434" s="13" t="s">
        <v>262</v>
      </c>
      <c r="D2434" s="26" t="s">
        <v>59</v>
      </c>
      <c r="E2434" s="28">
        <v>3.1E-2</v>
      </c>
      <c r="F2434" s="28">
        <v>7.2999999999999995E-2</v>
      </c>
      <c r="G2434" s="28">
        <v>59</v>
      </c>
      <c r="H2434" s="28">
        <v>56</v>
      </c>
      <c r="I2434" s="28">
        <v>0.39800000000000002</v>
      </c>
      <c r="J2434" s="28">
        <v>0.56100000000000005</v>
      </c>
      <c r="K2434" s="28">
        <v>0.04</v>
      </c>
      <c r="L2434" s="28">
        <v>8720247</v>
      </c>
      <c r="M2434" s="28">
        <v>0.373</v>
      </c>
    </row>
    <row r="2435" spans="1:13" ht="15.75" customHeight="1" x14ac:dyDescent="0.25">
      <c r="A2435" s="15">
        <v>2434</v>
      </c>
      <c r="B2435" s="13" t="s">
        <v>237</v>
      </c>
      <c r="C2435" s="13" t="s">
        <v>262</v>
      </c>
      <c r="D2435" s="26" t="s">
        <v>60</v>
      </c>
      <c r="E2435" s="28">
        <v>0.03</v>
      </c>
      <c r="F2435" s="28">
        <v>7.0999999999999994E-2</v>
      </c>
      <c r="G2435" s="28">
        <v>60</v>
      </c>
      <c r="H2435" s="28">
        <v>56</v>
      </c>
      <c r="I2435" s="28">
        <v>0.39400000000000002</v>
      </c>
      <c r="J2435" s="28">
        <v>0.56599999999999995</v>
      </c>
      <c r="K2435" s="28">
        <v>0.04</v>
      </c>
      <c r="L2435" s="28">
        <v>8859635</v>
      </c>
      <c r="M2435" s="28">
        <v>0.38900000000000001</v>
      </c>
    </row>
    <row r="2436" spans="1:13" ht="15.75" customHeight="1" x14ac:dyDescent="0.25">
      <c r="A2436" s="15">
        <v>2435</v>
      </c>
      <c r="B2436" s="13" t="s">
        <v>237</v>
      </c>
      <c r="C2436" s="13" t="s">
        <v>262</v>
      </c>
      <c r="D2436" s="26" t="s">
        <v>61</v>
      </c>
      <c r="E2436" s="28">
        <v>0.03</v>
      </c>
      <c r="F2436" s="28">
        <v>6.9000000000000006E-2</v>
      </c>
      <c r="G2436" s="28">
        <v>60</v>
      </c>
      <c r="H2436" s="28">
        <v>57</v>
      </c>
      <c r="I2436" s="28">
        <v>0.38900000000000001</v>
      </c>
      <c r="J2436" s="28">
        <v>0.56999999999999995</v>
      </c>
      <c r="K2436" s="28">
        <v>4.1000000000000002E-2</v>
      </c>
      <c r="L2436" s="28">
        <v>8996229</v>
      </c>
      <c r="M2436" s="28">
        <v>0.40600000000000003</v>
      </c>
    </row>
    <row r="2437" spans="1:13" ht="15.75" customHeight="1" x14ac:dyDescent="0.25">
      <c r="A2437" s="15">
        <v>2436</v>
      </c>
      <c r="B2437" s="13" t="s">
        <v>237</v>
      </c>
      <c r="C2437" s="13" t="s">
        <v>262</v>
      </c>
      <c r="D2437" s="26" t="s">
        <v>62</v>
      </c>
      <c r="E2437" s="28">
        <v>2.9000000000000001E-2</v>
      </c>
      <c r="F2437" s="28">
        <v>6.7000000000000004E-2</v>
      </c>
      <c r="G2437" s="28">
        <v>61</v>
      </c>
      <c r="H2437" s="28">
        <v>57</v>
      </c>
      <c r="I2437" s="28">
        <v>0.38500000000000001</v>
      </c>
      <c r="J2437" s="28">
        <v>0.57399999999999995</v>
      </c>
      <c r="K2437" s="28">
        <v>4.1000000000000002E-2</v>
      </c>
      <c r="L2437" s="28">
        <v>9129933</v>
      </c>
      <c r="M2437" s="28">
        <v>0.42399999999999999</v>
      </c>
    </row>
    <row r="2438" spans="1:13" ht="15.75" customHeight="1" x14ac:dyDescent="0.25">
      <c r="A2438" s="15">
        <v>2437</v>
      </c>
      <c r="B2438" s="13" t="s">
        <v>237</v>
      </c>
      <c r="C2438" s="13" t="s">
        <v>262</v>
      </c>
      <c r="D2438" s="26" t="s">
        <v>63</v>
      </c>
      <c r="E2438" s="28">
        <v>2.9000000000000001E-2</v>
      </c>
      <c r="F2438" s="28">
        <v>6.6000000000000003E-2</v>
      </c>
      <c r="G2438" s="28">
        <v>61</v>
      </c>
      <c r="H2438" s="28">
        <v>58</v>
      </c>
      <c r="I2438" s="28">
        <v>0.38100000000000001</v>
      </c>
      <c r="J2438" s="28">
        <v>0.57799999999999996</v>
      </c>
      <c r="K2438" s="28">
        <v>4.2000000000000003E-2</v>
      </c>
      <c r="L2438" s="28">
        <v>9260879</v>
      </c>
      <c r="M2438" s="28">
        <v>0.441</v>
      </c>
    </row>
    <row r="2439" spans="1:13" ht="15.75" customHeight="1" x14ac:dyDescent="0.25">
      <c r="A2439" s="15">
        <v>2438</v>
      </c>
      <c r="B2439" s="13" t="s">
        <v>237</v>
      </c>
      <c r="C2439" s="13" t="s">
        <v>262</v>
      </c>
      <c r="D2439" s="26" t="s">
        <v>64</v>
      </c>
      <c r="E2439" s="28">
        <v>2.8000000000000001E-2</v>
      </c>
      <c r="F2439" s="28">
        <v>6.4000000000000001E-2</v>
      </c>
      <c r="G2439" s="28">
        <v>62</v>
      </c>
      <c r="H2439" s="28">
        <v>58</v>
      </c>
      <c r="I2439" s="28">
        <v>0.377</v>
      </c>
      <c r="J2439" s="28">
        <v>0.58099999999999996</v>
      </c>
      <c r="K2439" s="28">
        <v>4.2000000000000003E-2</v>
      </c>
      <c r="L2439" s="28">
        <v>9388642</v>
      </c>
      <c r="M2439" s="28">
        <v>0.45800000000000002</v>
      </c>
    </row>
    <row r="2440" spans="1:13" ht="15.75" customHeight="1" x14ac:dyDescent="0.25">
      <c r="A2440" s="15">
        <v>2439</v>
      </c>
      <c r="B2440" s="13" t="s">
        <v>237</v>
      </c>
      <c r="C2440" s="13" t="s">
        <v>262</v>
      </c>
      <c r="D2440" s="26" t="s">
        <v>65</v>
      </c>
      <c r="E2440" s="28">
        <v>2.8000000000000001E-2</v>
      </c>
      <c r="F2440" s="28">
        <v>6.3E-2</v>
      </c>
      <c r="G2440" s="28">
        <v>62</v>
      </c>
      <c r="H2440" s="28">
        <v>59</v>
      </c>
      <c r="I2440" s="28">
        <v>0.373</v>
      </c>
      <c r="J2440" s="28">
        <v>0.58399999999999996</v>
      </c>
      <c r="K2440" s="28">
        <v>4.2999999999999997E-2</v>
      </c>
      <c r="L2440" s="28">
        <v>9513714</v>
      </c>
      <c r="M2440" s="28">
        <v>0.47399999999999998</v>
      </c>
    </row>
    <row r="2441" spans="1:13" ht="15.75" customHeight="1" x14ac:dyDescent="0.25">
      <c r="A2441" s="15">
        <v>2440</v>
      </c>
      <c r="B2441" s="13" t="s">
        <v>237</v>
      </c>
      <c r="C2441" s="13" t="s">
        <v>262</v>
      </c>
      <c r="D2441" s="26" t="s">
        <v>66</v>
      </c>
      <c r="E2441" s="28">
        <v>2.7E-2</v>
      </c>
      <c r="F2441" s="28">
        <v>6.0999999999999999E-2</v>
      </c>
      <c r="G2441" s="28">
        <v>63</v>
      </c>
      <c r="H2441" s="28">
        <v>59</v>
      </c>
      <c r="I2441" s="28">
        <v>0.36899999999999999</v>
      </c>
      <c r="J2441" s="28">
        <v>0.58699999999999997</v>
      </c>
      <c r="K2441" s="28">
        <v>4.3999999999999997E-2</v>
      </c>
      <c r="L2441" s="28">
        <v>9638255</v>
      </c>
      <c r="M2441" s="28">
        <v>0.49</v>
      </c>
    </row>
    <row r="2442" spans="1:13" ht="15.75" customHeight="1" x14ac:dyDescent="0.25">
      <c r="A2442" s="15">
        <v>2441</v>
      </c>
      <c r="B2442" s="13" t="s">
        <v>237</v>
      </c>
      <c r="C2442" s="13" t="s">
        <v>262</v>
      </c>
      <c r="D2442" s="26" t="s">
        <v>67</v>
      </c>
      <c r="E2442" s="28">
        <v>2.7E-2</v>
      </c>
      <c r="F2442" s="28">
        <v>0.06</v>
      </c>
      <c r="G2442" s="28">
        <v>63</v>
      </c>
      <c r="H2442" s="28">
        <v>60</v>
      </c>
      <c r="I2442" s="28">
        <v>0.36499999999999999</v>
      </c>
      <c r="J2442" s="28">
        <v>0.59</v>
      </c>
      <c r="K2442" s="28">
        <v>4.3999999999999997E-2</v>
      </c>
      <c r="L2442" s="28">
        <v>9765153</v>
      </c>
      <c r="M2442" s="28">
        <v>0.505</v>
      </c>
    </row>
    <row r="2443" spans="1:13" ht="15.75" customHeight="1" x14ac:dyDescent="0.25">
      <c r="A2443" s="15">
        <v>2442</v>
      </c>
      <c r="B2443" s="13" t="s">
        <v>237</v>
      </c>
      <c r="C2443" s="13" t="s">
        <v>262</v>
      </c>
      <c r="D2443" s="26" t="s">
        <v>68</v>
      </c>
      <c r="E2443" s="28">
        <v>2.7E-2</v>
      </c>
      <c r="F2443" s="28">
        <v>7.2999999999999995E-2</v>
      </c>
      <c r="G2443" s="28">
        <v>64</v>
      </c>
      <c r="H2443" s="28">
        <v>60</v>
      </c>
      <c r="I2443" s="28">
        <v>0.36199999999999999</v>
      </c>
      <c r="J2443" s="28">
        <v>0.59399999999999997</v>
      </c>
      <c r="K2443" s="28">
        <v>4.4999999999999998E-2</v>
      </c>
      <c r="L2443" s="28">
        <v>9896400</v>
      </c>
      <c r="M2443" s="28">
        <v>0.52</v>
      </c>
    </row>
    <row r="2444" spans="1:13" ht="15.75" customHeight="1" x14ac:dyDescent="0.25">
      <c r="A2444" s="15">
        <v>2443</v>
      </c>
      <c r="B2444" s="13" t="s">
        <v>237</v>
      </c>
      <c r="C2444" s="13" t="s">
        <v>262</v>
      </c>
      <c r="D2444" s="26" t="s">
        <v>69</v>
      </c>
      <c r="E2444" s="28">
        <v>2.5999999999999999E-2</v>
      </c>
      <c r="F2444" s="28">
        <v>5.7000000000000002E-2</v>
      </c>
      <c r="G2444" s="28">
        <v>64</v>
      </c>
      <c r="H2444" s="28">
        <v>61</v>
      </c>
      <c r="I2444" s="28">
        <v>0.35799999999999998</v>
      </c>
      <c r="J2444" s="28">
        <v>0.59799999999999998</v>
      </c>
      <c r="K2444" s="28">
        <v>4.4999999999999998E-2</v>
      </c>
      <c r="L2444" s="28">
        <v>10032864</v>
      </c>
      <c r="M2444" s="28">
        <v>0.53500000000000003</v>
      </c>
    </row>
    <row r="2445" spans="1:13" ht="15.75" customHeight="1" x14ac:dyDescent="0.25">
      <c r="A2445" s="15">
        <v>2444</v>
      </c>
      <c r="B2445" s="13" t="s">
        <v>237</v>
      </c>
      <c r="C2445" s="13" t="s">
        <v>262</v>
      </c>
      <c r="D2445" s="26" t="s">
        <v>70</v>
      </c>
      <c r="E2445" s="28">
        <v>2.5999999999999999E-2</v>
      </c>
      <c r="F2445" s="28">
        <v>5.6000000000000001E-2</v>
      </c>
      <c r="G2445" s="28">
        <v>65</v>
      </c>
      <c r="H2445" s="28">
        <v>61</v>
      </c>
      <c r="I2445" s="28">
        <v>0.35399999999999998</v>
      </c>
      <c r="J2445" s="28">
        <v>0.60099999999999998</v>
      </c>
      <c r="K2445" s="28">
        <v>4.4999999999999998E-2</v>
      </c>
      <c r="L2445" s="28">
        <v>10173775</v>
      </c>
      <c r="M2445" s="28">
        <v>0.54800000000000004</v>
      </c>
    </row>
    <row r="2446" spans="1:13" ht="15.75" customHeight="1" x14ac:dyDescent="0.25">
      <c r="A2446" s="15">
        <v>2445</v>
      </c>
      <c r="B2446" s="13" t="s">
        <v>237</v>
      </c>
      <c r="C2446" s="13" t="s">
        <v>263</v>
      </c>
      <c r="D2446" s="26" t="s">
        <v>58</v>
      </c>
      <c r="E2446" s="28">
        <v>3.2000000000000001E-2</v>
      </c>
      <c r="F2446" s="28">
        <v>3.1E-2</v>
      </c>
      <c r="G2446" s="28">
        <v>73</v>
      </c>
      <c r="H2446" s="28">
        <v>68</v>
      </c>
      <c r="I2446" s="28">
        <v>0.42399999999999999</v>
      </c>
      <c r="J2446" s="28">
        <v>0.53700000000000003</v>
      </c>
      <c r="K2446" s="28">
        <v>3.9E-2</v>
      </c>
      <c r="L2446" s="28">
        <v>6235561</v>
      </c>
      <c r="M2446" s="28">
        <v>0.45500000000000002</v>
      </c>
    </row>
    <row r="2447" spans="1:13" ht="15.75" customHeight="1" x14ac:dyDescent="0.25">
      <c r="A2447" s="15">
        <v>2446</v>
      </c>
      <c r="B2447" s="13" t="s">
        <v>237</v>
      </c>
      <c r="C2447" s="13" t="s">
        <v>263</v>
      </c>
      <c r="D2447" s="26" t="s">
        <v>59</v>
      </c>
      <c r="E2447" s="28">
        <v>3.1E-2</v>
      </c>
      <c r="F2447" s="28">
        <v>0.03</v>
      </c>
      <c r="G2447" s="28">
        <v>73</v>
      </c>
      <c r="H2447" s="28">
        <v>68</v>
      </c>
      <c r="I2447" s="28">
        <v>0.41899999999999998</v>
      </c>
      <c r="J2447" s="28">
        <v>0.54100000000000004</v>
      </c>
      <c r="K2447" s="28">
        <v>0.04</v>
      </c>
      <c r="L2447" s="28">
        <v>6365040</v>
      </c>
      <c r="M2447" s="28">
        <v>0.46</v>
      </c>
    </row>
    <row r="2448" spans="1:13" ht="15.75" customHeight="1" x14ac:dyDescent="0.25">
      <c r="A2448" s="15">
        <v>2447</v>
      </c>
      <c r="B2448" s="13" t="s">
        <v>237</v>
      </c>
      <c r="C2448" s="13" t="s">
        <v>263</v>
      </c>
      <c r="D2448" s="26" t="s">
        <v>60</v>
      </c>
      <c r="E2448" s="28">
        <v>0.03</v>
      </c>
      <c r="F2448" s="28">
        <v>2.9000000000000001E-2</v>
      </c>
      <c r="G2448" s="28">
        <v>73</v>
      </c>
      <c r="H2448" s="28">
        <v>69</v>
      </c>
      <c r="I2448" s="28">
        <v>0.41399999999999998</v>
      </c>
      <c r="J2448" s="28">
        <v>0.54500000000000004</v>
      </c>
      <c r="K2448" s="28">
        <v>0.04</v>
      </c>
      <c r="L2448" s="28">
        <v>6495801</v>
      </c>
      <c r="M2448" s="28">
        <v>0.46600000000000003</v>
      </c>
    </row>
    <row r="2449" spans="1:13" ht="15.75" customHeight="1" x14ac:dyDescent="0.25">
      <c r="A2449" s="15">
        <v>2448</v>
      </c>
      <c r="B2449" s="13" t="s">
        <v>237</v>
      </c>
      <c r="C2449" s="13" t="s">
        <v>263</v>
      </c>
      <c r="D2449" s="26" t="s">
        <v>61</v>
      </c>
      <c r="E2449" s="28">
        <v>0.03</v>
      </c>
      <c r="F2449" s="28">
        <v>2.8000000000000001E-2</v>
      </c>
      <c r="G2449" s="28">
        <v>74</v>
      </c>
      <c r="H2449" s="28">
        <v>69</v>
      </c>
      <c r="I2449" s="28">
        <v>0.40899999999999997</v>
      </c>
      <c r="J2449" s="28">
        <v>0.55000000000000004</v>
      </c>
      <c r="K2449" s="28">
        <v>4.1000000000000002E-2</v>
      </c>
      <c r="L2449" s="28">
        <v>6628171</v>
      </c>
      <c r="M2449" s="28">
        <v>0.47199999999999998</v>
      </c>
    </row>
    <row r="2450" spans="1:13" ht="15.75" customHeight="1" x14ac:dyDescent="0.25">
      <c r="A2450" s="15">
        <v>2449</v>
      </c>
      <c r="B2450" s="13" t="s">
        <v>237</v>
      </c>
      <c r="C2450" s="13" t="s">
        <v>263</v>
      </c>
      <c r="D2450" s="26" t="s">
        <v>62</v>
      </c>
      <c r="E2450" s="28">
        <v>2.9000000000000001E-2</v>
      </c>
      <c r="F2450" s="28">
        <v>2.7E-2</v>
      </c>
      <c r="G2450" s="28">
        <v>74</v>
      </c>
      <c r="H2450" s="28">
        <v>69</v>
      </c>
      <c r="I2450" s="28">
        <v>0.40400000000000003</v>
      </c>
      <c r="J2450" s="28">
        <v>0.55500000000000005</v>
      </c>
      <c r="K2450" s="28">
        <v>4.1000000000000002E-2</v>
      </c>
      <c r="L2450" s="28">
        <v>6762426</v>
      </c>
      <c r="M2450" s="28">
        <v>0.47899999999999998</v>
      </c>
    </row>
    <row r="2451" spans="1:13" ht="15.75" customHeight="1" x14ac:dyDescent="0.25">
      <c r="A2451" s="15">
        <v>2450</v>
      </c>
      <c r="B2451" s="13" t="s">
        <v>237</v>
      </c>
      <c r="C2451" s="13" t="s">
        <v>263</v>
      </c>
      <c r="D2451" s="26" t="s">
        <v>63</v>
      </c>
      <c r="E2451" s="28">
        <v>2.9000000000000001E-2</v>
      </c>
      <c r="F2451" s="28">
        <v>2.5999999999999999E-2</v>
      </c>
      <c r="G2451" s="28">
        <v>74</v>
      </c>
      <c r="H2451" s="28">
        <v>69</v>
      </c>
      <c r="I2451" s="28">
        <v>0.39800000000000002</v>
      </c>
      <c r="J2451" s="28">
        <v>0.56000000000000005</v>
      </c>
      <c r="K2451" s="28">
        <v>4.1000000000000002E-2</v>
      </c>
      <c r="L2451" s="28">
        <v>6898825</v>
      </c>
      <c r="M2451" s="28">
        <v>0.48499999999999999</v>
      </c>
    </row>
    <row r="2452" spans="1:13" ht="15.75" customHeight="1" x14ac:dyDescent="0.25">
      <c r="A2452" s="15">
        <v>2451</v>
      </c>
      <c r="B2452" s="13" t="s">
        <v>237</v>
      </c>
      <c r="C2452" s="13" t="s">
        <v>263</v>
      </c>
      <c r="D2452" s="26" t="s">
        <v>64</v>
      </c>
      <c r="E2452" s="28">
        <v>2.8000000000000001E-2</v>
      </c>
      <c r="F2452" s="28">
        <v>2.5000000000000001E-2</v>
      </c>
      <c r="G2452" s="28">
        <v>74</v>
      </c>
      <c r="H2452" s="28">
        <v>69</v>
      </c>
      <c r="I2452" s="28">
        <v>0.39200000000000002</v>
      </c>
      <c r="J2452" s="28">
        <v>0.56599999999999995</v>
      </c>
      <c r="K2452" s="28">
        <v>4.2000000000000003E-2</v>
      </c>
      <c r="L2452" s="28">
        <v>7037428</v>
      </c>
      <c r="M2452" s="28">
        <v>0.49199999999999999</v>
      </c>
    </row>
    <row r="2453" spans="1:13" ht="15.75" customHeight="1" x14ac:dyDescent="0.25">
      <c r="A2453" s="15">
        <v>2452</v>
      </c>
      <c r="B2453" s="13" t="s">
        <v>237</v>
      </c>
      <c r="C2453" s="13" t="s">
        <v>263</v>
      </c>
      <c r="D2453" s="26" t="s">
        <v>65</v>
      </c>
      <c r="E2453" s="28">
        <v>2.8000000000000001E-2</v>
      </c>
      <c r="F2453" s="28">
        <v>2.4E-2</v>
      </c>
      <c r="G2453" s="28">
        <v>74</v>
      </c>
      <c r="H2453" s="28">
        <v>70</v>
      </c>
      <c r="I2453" s="28">
        <v>0.38600000000000001</v>
      </c>
      <c r="J2453" s="28">
        <v>0.57199999999999995</v>
      </c>
      <c r="K2453" s="28">
        <v>4.2000000000000003E-2</v>
      </c>
      <c r="L2453" s="28">
        <v>7178436</v>
      </c>
      <c r="M2453" s="28">
        <v>0.498</v>
      </c>
    </row>
    <row r="2454" spans="1:13" ht="15.75" customHeight="1" x14ac:dyDescent="0.25">
      <c r="A2454" s="15">
        <v>2453</v>
      </c>
      <c r="B2454" s="13" t="s">
        <v>237</v>
      </c>
      <c r="C2454" s="13" t="s">
        <v>263</v>
      </c>
      <c r="D2454" s="26" t="s">
        <v>66</v>
      </c>
      <c r="E2454" s="28">
        <v>2.8000000000000001E-2</v>
      </c>
      <c r="F2454" s="28">
        <v>2.3E-2</v>
      </c>
      <c r="G2454" s="28">
        <v>75</v>
      </c>
      <c r="H2454" s="28">
        <v>70</v>
      </c>
      <c r="I2454" s="28">
        <v>0.38</v>
      </c>
      <c r="J2454" s="28">
        <v>0.57799999999999996</v>
      </c>
      <c r="K2454" s="28">
        <v>4.2000000000000003E-2</v>
      </c>
      <c r="L2454" s="28">
        <v>7322368</v>
      </c>
      <c r="M2454" s="28">
        <v>0.504</v>
      </c>
    </row>
    <row r="2455" spans="1:13" ht="15.75" customHeight="1" x14ac:dyDescent="0.25">
      <c r="A2455" s="15">
        <v>2454</v>
      </c>
      <c r="B2455" s="13" t="s">
        <v>237</v>
      </c>
      <c r="C2455" s="13" t="s">
        <v>263</v>
      </c>
      <c r="D2455" s="26" t="s">
        <v>67</v>
      </c>
      <c r="E2455" s="28">
        <v>2.7E-2</v>
      </c>
      <c r="F2455" s="28">
        <v>2.1999999999999999E-2</v>
      </c>
      <c r="G2455" s="28">
        <v>75</v>
      </c>
      <c r="H2455" s="28">
        <v>70</v>
      </c>
      <c r="I2455" s="28">
        <v>0.374</v>
      </c>
      <c r="J2455" s="28">
        <v>0.58399999999999996</v>
      </c>
      <c r="K2455" s="28">
        <v>4.2999999999999997E-2</v>
      </c>
      <c r="L2455" s="28">
        <v>7469844</v>
      </c>
      <c r="M2455" s="28">
        <v>0.51100000000000001</v>
      </c>
    </row>
    <row r="2456" spans="1:13" ht="15.75" customHeight="1" x14ac:dyDescent="0.25">
      <c r="A2456" s="15">
        <v>2455</v>
      </c>
      <c r="B2456" s="13" t="s">
        <v>237</v>
      </c>
      <c r="C2456" s="13" t="s">
        <v>263</v>
      </c>
      <c r="D2456" s="26" t="s">
        <v>68</v>
      </c>
      <c r="E2456" s="28">
        <v>2.7E-2</v>
      </c>
      <c r="F2456" s="28">
        <v>2.1000000000000001E-2</v>
      </c>
      <c r="G2456" s="28">
        <v>75</v>
      </c>
      <c r="H2456" s="28">
        <v>70</v>
      </c>
      <c r="I2456" s="28">
        <v>0.36799999999999999</v>
      </c>
      <c r="J2456" s="28">
        <v>0.58899999999999997</v>
      </c>
      <c r="K2456" s="28">
        <v>4.2999999999999997E-2</v>
      </c>
      <c r="L2456" s="28">
        <v>7621204</v>
      </c>
      <c r="M2456" s="28">
        <v>0.51700000000000002</v>
      </c>
    </row>
    <row r="2457" spans="1:13" ht="15.75" customHeight="1" x14ac:dyDescent="0.25">
      <c r="A2457" s="15">
        <v>2456</v>
      </c>
      <c r="B2457" s="13" t="s">
        <v>237</v>
      </c>
      <c r="C2457" s="13" t="s">
        <v>263</v>
      </c>
      <c r="D2457" s="26" t="s">
        <v>69</v>
      </c>
      <c r="E2457" s="28">
        <v>2.5999999999999999E-2</v>
      </c>
      <c r="F2457" s="28">
        <v>0.02</v>
      </c>
      <c r="G2457" s="28">
        <v>76</v>
      </c>
      <c r="H2457" s="28">
        <v>71</v>
      </c>
      <c r="I2457" s="28">
        <v>0.36199999999999999</v>
      </c>
      <c r="J2457" s="28">
        <v>0.59399999999999997</v>
      </c>
      <c r="K2457" s="28">
        <v>4.2999999999999997E-2</v>
      </c>
      <c r="L2457" s="28">
        <v>7776669</v>
      </c>
      <c r="M2457" s="28">
        <v>0.52300000000000002</v>
      </c>
    </row>
    <row r="2458" spans="1:13" ht="15.75" customHeight="1" x14ac:dyDescent="0.25">
      <c r="A2458" s="15">
        <v>2457</v>
      </c>
      <c r="B2458" s="13" t="s">
        <v>237</v>
      </c>
      <c r="C2458" s="13" t="s">
        <v>263</v>
      </c>
      <c r="D2458" s="26" t="s">
        <v>70</v>
      </c>
      <c r="E2458" s="28">
        <v>2.5999999999999999E-2</v>
      </c>
      <c r="F2458" s="28">
        <v>0.02</v>
      </c>
      <c r="G2458" s="28">
        <v>76</v>
      </c>
      <c r="H2458" s="28">
        <v>71</v>
      </c>
      <c r="I2458" s="28">
        <v>0.35699999999999998</v>
      </c>
      <c r="J2458" s="28">
        <v>0.59899999999999998</v>
      </c>
      <c r="K2458" s="28">
        <v>4.3999999999999997E-2</v>
      </c>
      <c r="L2458" s="28">
        <v>7935846</v>
      </c>
      <c r="M2458" s="28">
        <v>0.52900000000000003</v>
      </c>
    </row>
    <row r="2459" spans="1:13" ht="15.75" customHeight="1" x14ac:dyDescent="0.25">
      <c r="A2459" s="15">
        <v>2458</v>
      </c>
      <c r="B2459" s="13" t="s">
        <v>237</v>
      </c>
      <c r="C2459" s="13" t="s">
        <v>264</v>
      </c>
      <c r="D2459" s="26" t="s">
        <v>58</v>
      </c>
      <c r="E2459" s="28">
        <v>2.1000000000000001E-2</v>
      </c>
      <c r="F2459" s="28">
        <v>0.02</v>
      </c>
      <c r="G2459" s="28">
        <v>73</v>
      </c>
      <c r="H2459" s="28">
        <v>68</v>
      </c>
      <c r="I2459" s="28">
        <v>0.32700000000000001</v>
      </c>
      <c r="J2459" s="28">
        <v>0.59899999999999998</v>
      </c>
      <c r="K2459" s="28">
        <v>7.4999999999999997E-2</v>
      </c>
      <c r="L2459" s="28">
        <v>2589389</v>
      </c>
      <c r="M2459" s="28">
        <v>0.51800000000000002</v>
      </c>
    </row>
    <row r="2460" spans="1:13" ht="15.75" customHeight="1" x14ac:dyDescent="0.25">
      <c r="A2460" s="15">
        <v>2459</v>
      </c>
      <c r="B2460" s="13" t="s">
        <v>237</v>
      </c>
      <c r="C2460" s="13" t="s">
        <v>264</v>
      </c>
      <c r="D2460" s="26" t="s">
        <v>59</v>
      </c>
      <c r="E2460" s="28">
        <v>1.9E-2</v>
      </c>
      <c r="F2460" s="28">
        <v>0.02</v>
      </c>
      <c r="G2460" s="28">
        <v>74</v>
      </c>
      <c r="H2460" s="28">
        <v>68</v>
      </c>
      <c r="I2460" s="28">
        <v>0.32400000000000001</v>
      </c>
      <c r="J2460" s="28">
        <v>0.60099999999999998</v>
      </c>
      <c r="K2460" s="28">
        <v>7.4999999999999997E-2</v>
      </c>
      <c r="L2460" s="28">
        <v>2605556</v>
      </c>
      <c r="M2460" s="28">
        <v>0.52100000000000002</v>
      </c>
    </row>
    <row r="2461" spans="1:13" ht="15.75" customHeight="1" x14ac:dyDescent="0.25">
      <c r="A2461" s="15">
        <v>2460</v>
      </c>
      <c r="B2461" s="13" t="s">
        <v>237</v>
      </c>
      <c r="C2461" s="13" t="s">
        <v>264</v>
      </c>
      <c r="D2461" s="26" t="s">
        <v>60</v>
      </c>
      <c r="E2461" s="28">
        <v>1.7999999999999999E-2</v>
      </c>
      <c r="F2461" s="28">
        <v>1.9E-2</v>
      </c>
      <c r="G2461" s="28">
        <v>74</v>
      </c>
      <c r="H2461" s="28">
        <v>68</v>
      </c>
      <c r="I2461" s="28">
        <v>0.32100000000000001</v>
      </c>
      <c r="J2461" s="28">
        <v>0.60399999999999998</v>
      </c>
      <c r="K2461" s="28">
        <v>7.5999999999999998E-2</v>
      </c>
      <c r="L2461" s="28">
        <v>2615253</v>
      </c>
      <c r="M2461" s="28">
        <v>0.52300000000000002</v>
      </c>
    </row>
    <row r="2462" spans="1:13" ht="15.75" customHeight="1" x14ac:dyDescent="0.25">
      <c r="A2462" s="15">
        <v>2461</v>
      </c>
      <c r="B2462" s="13" t="s">
        <v>237</v>
      </c>
      <c r="C2462" s="13" t="s">
        <v>264</v>
      </c>
      <c r="D2462" s="26" t="s">
        <v>61</v>
      </c>
      <c r="E2462" s="28">
        <v>1.7000000000000001E-2</v>
      </c>
      <c r="F2462" s="28">
        <v>1.9E-2</v>
      </c>
      <c r="G2462" s="28">
        <v>74</v>
      </c>
      <c r="H2462" s="28">
        <v>68</v>
      </c>
      <c r="I2462" s="28">
        <v>0.318</v>
      </c>
      <c r="J2462" s="28">
        <v>0.60599999999999998</v>
      </c>
      <c r="K2462" s="28">
        <v>7.5999999999999998E-2</v>
      </c>
      <c r="L2462" s="28">
        <v>2624695</v>
      </c>
      <c r="M2462" s="28">
        <v>0.52400000000000002</v>
      </c>
    </row>
    <row r="2463" spans="1:13" ht="15.75" customHeight="1" x14ac:dyDescent="0.25">
      <c r="A2463" s="15">
        <v>2462</v>
      </c>
      <c r="B2463" s="13" t="s">
        <v>237</v>
      </c>
      <c r="C2463" s="13" t="s">
        <v>264</v>
      </c>
      <c r="D2463" s="26" t="s">
        <v>62</v>
      </c>
      <c r="E2463" s="28">
        <v>1.7000000000000001E-2</v>
      </c>
      <c r="F2463" s="28">
        <v>1.7999999999999999E-2</v>
      </c>
      <c r="G2463" s="28">
        <v>74</v>
      </c>
      <c r="H2463" s="28">
        <v>68</v>
      </c>
      <c r="I2463" s="28">
        <v>0.315</v>
      </c>
      <c r="J2463" s="28">
        <v>0.60899999999999999</v>
      </c>
      <c r="K2463" s="28">
        <v>7.5999999999999998E-2</v>
      </c>
      <c r="L2463" s="28">
        <v>2634145</v>
      </c>
      <c r="M2463" s="28">
        <v>0.52600000000000002</v>
      </c>
    </row>
    <row r="2464" spans="1:13" ht="15.75" customHeight="1" x14ac:dyDescent="0.25">
      <c r="A2464" s="15">
        <v>2463</v>
      </c>
      <c r="B2464" s="13" t="s">
        <v>237</v>
      </c>
      <c r="C2464" s="13" t="s">
        <v>264</v>
      </c>
      <c r="D2464" s="26" t="s">
        <v>63</v>
      </c>
      <c r="E2464" s="28">
        <v>1.7999999999999999E-2</v>
      </c>
      <c r="F2464" s="28">
        <v>1.7999999999999999E-2</v>
      </c>
      <c r="G2464" s="28">
        <v>74</v>
      </c>
      <c r="H2464" s="28">
        <v>69</v>
      </c>
      <c r="I2464" s="28">
        <v>0.311</v>
      </c>
      <c r="J2464" s="28">
        <v>0.61199999999999999</v>
      </c>
      <c r="K2464" s="28">
        <v>7.6999999999999999E-2</v>
      </c>
      <c r="L2464" s="28">
        <v>2643601</v>
      </c>
      <c r="M2464" s="28">
        <v>0.52800000000000002</v>
      </c>
    </row>
    <row r="2465" spans="1:13" ht="15.75" customHeight="1" x14ac:dyDescent="0.25">
      <c r="A2465" s="15">
        <v>2464</v>
      </c>
      <c r="B2465" s="13" t="s">
        <v>237</v>
      </c>
      <c r="C2465" s="13" t="s">
        <v>264</v>
      </c>
      <c r="D2465" s="26" t="s">
        <v>64</v>
      </c>
      <c r="E2465" s="28">
        <v>1.6E-2</v>
      </c>
      <c r="F2465" s="28">
        <v>1.7999999999999999E-2</v>
      </c>
      <c r="G2465" s="28">
        <v>75</v>
      </c>
      <c r="H2465" s="28">
        <v>69</v>
      </c>
      <c r="I2465" s="28">
        <v>0.308</v>
      </c>
      <c r="J2465" s="28">
        <v>0.61499999999999999</v>
      </c>
      <c r="K2465" s="28">
        <v>7.6999999999999999E-2</v>
      </c>
      <c r="L2465" s="28">
        <v>2653042</v>
      </c>
      <c r="M2465" s="28">
        <v>0.53</v>
      </c>
    </row>
    <row r="2466" spans="1:13" ht="15.75" customHeight="1" x14ac:dyDescent="0.25">
      <c r="A2466" s="15">
        <v>2465</v>
      </c>
      <c r="B2466" s="13" t="s">
        <v>237</v>
      </c>
      <c r="C2466" s="13" t="s">
        <v>264</v>
      </c>
      <c r="D2466" s="26" t="s">
        <v>65</v>
      </c>
      <c r="E2466" s="28">
        <v>1.6E-2</v>
      </c>
      <c r="F2466" s="28">
        <v>1.7000000000000001E-2</v>
      </c>
      <c r="G2466" s="28">
        <v>75</v>
      </c>
      <c r="H2466" s="28">
        <v>69</v>
      </c>
      <c r="I2466" s="28">
        <v>0.30399999999999999</v>
      </c>
      <c r="J2466" s="28">
        <v>0.61799999999999999</v>
      </c>
      <c r="K2466" s="28">
        <v>7.6999999999999999E-2</v>
      </c>
      <c r="L2466" s="28">
        <v>2662481</v>
      </c>
      <c r="M2466" s="28">
        <v>0.53200000000000003</v>
      </c>
    </row>
    <row r="2467" spans="1:13" ht="15.75" customHeight="1" x14ac:dyDescent="0.25">
      <c r="A2467" s="15">
        <v>2466</v>
      </c>
      <c r="B2467" s="13" t="s">
        <v>237</v>
      </c>
      <c r="C2467" s="13" t="s">
        <v>264</v>
      </c>
      <c r="D2467" s="26" t="s">
        <v>66</v>
      </c>
      <c r="E2467" s="28">
        <v>1.6E-2</v>
      </c>
      <c r="F2467" s="28">
        <v>1.7000000000000001E-2</v>
      </c>
      <c r="G2467" s="28">
        <v>75</v>
      </c>
      <c r="H2467" s="28">
        <v>70</v>
      </c>
      <c r="I2467" s="28">
        <v>0.3</v>
      </c>
      <c r="J2467" s="28">
        <v>0.622</v>
      </c>
      <c r="K2467" s="28">
        <v>7.8E-2</v>
      </c>
      <c r="L2467" s="28">
        <v>2671934</v>
      </c>
      <c r="M2467" s="28">
        <v>0.53400000000000003</v>
      </c>
    </row>
    <row r="2468" spans="1:13" ht="15.75" customHeight="1" x14ac:dyDescent="0.25">
      <c r="A2468" s="15">
        <v>2467</v>
      </c>
      <c r="B2468" s="13" t="s">
        <v>237</v>
      </c>
      <c r="C2468" s="13" t="s">
        <v>264</v>
      </c>
      <c r="D2468" s="26" t="s">
        <v>67</v>
      </c>
      <c r="E2468" s="28">
        <v>1.6E-2</v>
      </c>
      <c r="F2468" s="28">
        <v>1.6E-2</v>
      </c>
      <c r="G2468" s="28">
        <v>75</v>
      </c>
      <c r="H2468" s="28">
        <v>70</v>
      </c>
      <c r="I2468" s="28">
        <v>0.29599999999999999</v>
      </c>
      <c r="J2468" s="28">
        <v>0.626</v>
      </c>
      <c r="K2468" s="28">
        <v>7.8E-2</v>
      </c>
      <c r="L2468" s="28">
        <v>2681386</v>
      </c>
      <c r="M2468" s="28">
        <v>0.53600000000000003</v>
      </c>
    </row>
    <row r="2469" spans="1:13" ht="15.75" customHeight="1" x14ac:dyDescent="0.25">
      <c r="A2469" s="15">
        <v>2468</v>
      </c>
      <c r="B2469" s="13" t="s">
        <v>237</v>
      </c>
      <c r="C2469" s="13" t="s">
        <v>264</v>
      </c>
      <c r="D2469" s="26" t="s">
        <v>68</v>
      </c>
      <c r="E2469" s="28">
        <v>1.4999999999999999E-2</v>
      </c>
      <c r="F2469" s="28">
        <v>1.6E-2</v>
      </c>
      <c r="G2469" s="28">
        <v>76</v>
      </c>
      <c r="H2469" s="28">
        <v>70</v>
      </c>
      <c r="I2469" s="28">
        <v>0.28999999999999998</v>
      </c>
      <c r="J2469" s="28">
        <v>0.63100000000000001</v>
      </c>
      <c r="K2469" s="28">
        <v>7.8E-2</v>
      </c>
      <c r="L2469" s="28">
        <v>2690824</v>
      </c>
      <c r="M2469" s="28">
        <v>0.53700000000000003</v>
      </c>
    </row>
    <row r="2470" spans="1:13" ht="15.75" customHeight="1" x14ac:dyDescent="0.25">
      <c r="A2470" s="15">
        <v>2469</v>
      </c>
      <c r="B2470" s="13" t="s">
        <v>237</v>
      </c>
      <c r="C2470" s="13" t="s">
        <v>264</v>
      </c>
      <c r="D2470" s="26" t="s">
        <v>69</v>
      </c>
      <c r="E2470" s="28">
        <v>1.4999999999999999E-2</v>
      </c>
      <c r="F2470" s="28">
        <v>1.4999999999999999E-2</v>
      </c>
      <c r="G2470" s="28">
        <v>76</v>
      </c>
      <c r="H2470" s="28">
        <v>71</v>
      </c>
      <c r="I2470" s="28">
        <v>0.28399999999999997</v>
      </c>
      <c r="J2470" s="28">
        <v>0.63700000000000001</v>
      </c>
      <c r="K2470" s="28">
        <v>7.9000000000000001E-2</v>
      </c>
      <c r="L2470" s="28">
        <v>2699838</v>
      </c>
      <c r="M2470" s="28">
        <v>0.53900000000000003</v>
      </c>
    </row>
    <row r="2471" spans="1:13" ht="15.75" customHeight="1" x14ac:dyDescent="0.25">
      <c r="A2471" s="15">
        <v>2470</v>
      </c>
      <c r="B2471" s="13" t="s">
        <v>237</v>
      </c>
      <c r="C2471" s="13" t="s">
        <v>264</v>
      </c>
      <c r="D2471" s="26" t="s">
        <v>70</v>
      </c>
      <c r="E2471" s="28">
        <v>1.4999999999999999E-2</v>
      </c>
      <c r="F2471" s="28">
        <v>1.4999999999999999E-2</v>
      </c>
      <c r="G2471" s="28">
        <v>76</v>
      </c>
      <c r="H2471" s="28">
        <v>71</v>
      </c>
      <c r="I2471" s="28">
        <v>0.27800000000000002</v>
      </c>
      <c r="J2471" s="28">
        <v>0.64300000000000002</v>
      </c>
      <c r="K2471" s="28">
        <v>7.9000000000000001E-2</v>
      </c>
      <c r="L2471" s="28">
        <v>2707805</v>
      </c>
      <c r="M2471" s="28">
        <v>0.54100000000000004</v>
      </c>
    </row>
    <row r="2472" spans="1:13" ht="15.75" customHeight="1" x14ac:dyDescent="0.25">
      <c r="A2472" s="15">
        <v>2471</v>
      </c>
      <c r="B2472" s="13" t="s">
        <v>237</v>
      </c>
      <c r="C2472" s="13" t="s">
        <v>265</v>
      </c>
      <c r="D2472" s="26" t="s">
        <v>58</v>
      </c>
      <c r="E2472" s="28">
        <v>2.4E-2</v>
      </c>
      <c r="F2472" s="28">
        <v>2.1999999999999999E-2</v>
      </c>
      <c r="G2472" s="28">
        <v>77</v>
      </c>
      <c r="H2472" s="28">
        <v>72</v>
      </c>
      <c r="I2472" s="28">
        <v>0.34100000000000003</v>
      </c>
      <c r="J2472" s="28">
        <v>0.61</v>
      </c>
      <c r="K2472" s="28">
        <v>4.9000000000000002E-2</v>
      </c>
      <c r="L2472" s="28">
        <v>103873607</v>
      </c>
      <c r="M2472" s="28">
        <v>0.747</v>
      </c>
    </row>
    <row r="2473" spans="1:13" ht="15.75" customHeight="1" x14ac:dyDescent="0.25">
      <c r="A2473" s="15">
        <v>2472</v>
      </c>
      <c r="B2473" s="13" t="s">
        <v>237</v>
      </c>
      <c r="C2473" s="13" t="s">
        <v>265</v>
      </c>
      <c r="D2473" s="26" t="s">
        <v>59</v>
      </c>
      <c r="E2473" s="28">
        <v>2.4E-2</v>
      </c>
      <c r="F2473" s="28">
        <v>0.02</v>
      </c>
      <c r="G2473" s="28">
        <v>77</v>
      </c>
      <c r="H2473" s="28">
        <v>72</v>
      </c>
      <c r="I2473" s="28">
        <v>0.33700000000000002</v>
      </c>
      <c r="J2473" s="28">
        <v>0.61299999999999999</v>
      </c>
      <c r="K2473" s="28">
        <v>0.05</v>
      </c>
      <c r="L2473" s="28">
        <v>105339877</v>
      </c>
      <c r="M2473" s="28">
        <v>0.75</v>
      </c>
    </row>
    <row r="2474" spans="1:13" ht="15.75" customHeight="1" x14ac:dyDescent="0.25">
      <c r="A2474" s="15">
        <v>2473</v>
      </c>
      <c r="B2474" s="13" t="s">
        <v>237</v>
      </c>
      <c r="C2474" s="13" t="s">
        <v>265</v>
      </c>
      <c r="D2474" s="26" t="s">
        <v>60</v>
      </c>
      <c r="E2474" s="28">
        <v>2.3E-2</v>
      </c>
      <c r="F2474" s="28">
        <v>1.9E-2</v>
      </c>
      <c r="G2474" s="28">
        <v>77</v>
      </c>
      <c r="H2474" s="28">
        <v>72</v>
      </c>
      <c r="I2474" s="28">
        <v>0.33400000000000002</v>
      </c>
      <c r="J2474" s="28">
        <v>0.61499999999999999</v>
      </c>
      <c r="K2474" s="28">
        <v>5.0999999999999997E-2</v>
      </c>
      <c r="L2474" s="28">
        <v>106723661</v>
      </c>
      <c r="M2474" s="28">
        <v>0.754</v>
      </c>
    </row>
    <row r="2475" spans="1:13" ht="15.75" customHeight="1" x14ac:dyDescent="0.25">
      <c r="A2475" s="15">
        <v>2474</v>
      </c>
      <c r="B2475" s="13" t="s">
        <v>237</v>
      </c>
      <c r="C2475" s="13" t="s">
        <v>265</v>
      </c>
      <c r="D2475" s="26" t="s">
        <v>61</v>
      </c>
      <c r="E2475" s="28">
        <v>2.3E-2</v>
      </c>
      <c r="F2475" s="28">
        <v>1.7999999999999999E-2</v>
      </c>
      <c r="G2475" s="28">
        <v>78</v>
      </c>
      <c r="H2475" s="28">
        <v>73</v>
      </c>
      <c r="I2475" s="28">
        <v>0.33</v>
      </c>
      <c r="J2475" s="28">
        <v>0.61799999999999999</v>
      </c>
      <c r="K2475" s="28">
        <v>5.0999999999999997E-2</v>
      </c>
      <c r="L2475" s="28">
        <v>108056312</v>
      </c>
      <c r="M2475" s="28">
        <v>0.75700000000000001</v>
      </c>
    </row>
    <row r="2476" spans="1:13" ht="15.75" customHeight="1" x14ac:dyDescent="0.25">
      <c r="A2476" s="15">
        <v>2475</v>
      </c>
      <c r="B2476" s="13" t="s">
        <v>237</v>
      </c>
      <c r="C2476" s="13" t="s">
        <v>265</v>
      </c>
      <c r="D2476" s="26" t="s">
        <v>62</v>
      </c>
      <c r="E2476" s="28">
        <v>2.1999999999999999E-2</v>
      </c>
      <c r="F2476" s="28">
        <v>1.7000000000000001E-2</v>
      </c>
      <c r="G2476" s="28">
        <v>78</v>
      </c>
      <c r="H2476" s="28">
        <v>73</v>
      </c>
      <c r="I2476" s="28">
        <v>0.32700000000000001</v>
      </c>
      <c r="J2476" s="28">
        <v>0.621</v>
      </c>
      <c r="K2476" s="28">
        <v>5.1999999999999998E-2</v>
      </c>
      <c r="L2476" s="28">
        <v>109381550</v>
      </c>
      <c r="M2476" s="28">
        <v>0.76</v>
      </c>
    </row>
    <row r="2477" spans="1:13" ht="15.75" customHeight="1" x14ac:dyDescent="0.25">
      <c r="A2477" s="15">
        <v>2476</v>
      </c>
      <c r="B2477" s="13" t="s">
        <v>237</v>
      </c>
      <c r="C2477" s="13" t="s">
        <v>265</v>
      </c>
      <c r="D2477" s="26" t="s">
        <v>63</v>
      </c>
      <c r="E2477" s="28">
        <v>2.1999999999999999E-2</v>
      </c>
      <c r="F2477" s="28">
        <v>1.7000000000000001E-2</v>
      </c>
      <c r="G2477" s="28">
        <v>78</v>
      </c>
      <c r="H2477" s="28">
        <v>73</v>
      </c>
      <c r="I2477" s="28">
        <v>0.32300000000000001</v>
      </c>
      <c r="J2477" s="28">
        <v>0.624</v>
      </c>
      <c r="K2477" s="28">
        <v>5.2999999999999999E-2</v>
      </c>
      <c r="L2477" s="28">
        <v>110731826</v>
      </c>
      <c r="M2477" s="28">
        <v>0.76300000000000001</v>
      </c>
    </row>
    <row r="2478" spans="1:13" ht="15.75" customHeight="1" x14ac:dyDescent="0.25">
      <c r="A2478" s="15">
        <v>2477</v>
      </c>
      <c r="B2478" s="13" t="s">
        <v>237</v>
      </c>
      <c r="C2478" s="13" t="s">
        <v>265</v>
      </c>
      <c r="D2478" s="26" t="s">
        <v>64</v>
      </c>
      <c r="E2478" s="28">
        <v>2.1000000000000001E-2</v>
      </c>
      <c r="F2478" s="28">
        <v>1.6E-2</v>
      </c>
      <c r="G2478" s="28">
        <v>78</v>
      </c>
      <c r="H2478" s="28">
        <v>73</v>
      </c>
      <c r="I2478" s="28">
        <v>0.31900000000000001</v>
      </c>
      <c r="J2478" s="28">
        <v>0.627</v>
      </c>
      <c r="K2478" s="28">
        <v>5.3999999999999999E-2</v>
      </c>
      <c r="L2478" s="28">
        <v>112116694</v>
      </c>
      <c r="M2478" s="28">
        <v>0.76600000000000001</v>
      </c>
    </row>
    <row r="2479" spans="1:13" ht="15.75" customHeight="1" x14ac:dyDescent="0.25">
      <c r="A2479" s="15">
        <v>2478</v>
      </c>
      <c r="B2479" s="13" t="s">
        <v>237</v>
      </c>
      <c r="C2479" s="13" t="s">
        <v>265</v>
      </c>
      <c r="D2479" s="26" t="s">
        <v>65</v>
      </c>
      <c r="E2479" s="28">
        <v>2.1000000000000001E-2</v>
      </c>
      <c r="F2479" s="28">
        <v>1.6E-2</v>
      </c>
      <c r="G2479" s="28">
        <v>78</v>
      </c>
      <c r="H2479" s="28">
        <v>74</v>
      </c>
      <c r="I2479" s="28">
        <v>0.314</v>
      </c>
      <c r="J2479" s="28">
        <v>0.63</v>
      </c>
      <c r="K2479" s="28">
        <v>5.6000000000000001E-2</v>
      </c>
      <c r="L2479" s="28">
        <v>113529819</v>
      </c>
      <c r="M2479" s="28">
        <v>0.76900000000000002</v>
      </c>
    </row>
    <row r="2480" spans="1:13" ht="15.75" customHeight="1" x14ac:dyDescent="0.25">
      <c r="A2480" s="15">
        <v>2479</v>
      </c>
      <c r="B2480" s="13" t="s">
        <v>237</v>
      </c>
      <c r="C2480" s="13" t="s">
        <v>265</v>
      </c>
      <c r="D2480" s="26" t="s">
        <v>66</v>
      </c>
      <c r="E2480" s="28">
        <v>0.02</v>
      </c>
      <c r="F2480" s="28">
        <v>1.4999999999999999E-2</v>
      </c>
      <c r="G2480" s="28">
        <v>79</v>
      </c>
      <c r="H2480" s="28">
        <v>74</v>
      </c>
      <c r="I2480" s="28">
        <v>0.31</v>
      </c>
      <c r="J2480" s="28">
        <v>0.63300000000000001</v>
      </c>
      <c r="K2480" s="28">
        <v>5.7000000000000002E-2</v>
      </c>
      <c r="L2480" s="28">
        <v>114968039</v>
      </c>
      <c r="M2480" s="28">
        <v>0.77200000000000002</v>
      </c>
    </row>
    <row r="2481" spans="1:13" ht="15.75" customHeight="1" x14ac:dyDescent="0.25">
      <c r="A2481" s="15">
        <v>2480</v>
      </c>
      <c r="B2481" s="13" t="s">
        <v>237</v>
      </c>
      <c r="C2481" s="13" t="s">
        <v>265</v>
      </c>
      <c r="D2481" s="26" t="s">
        <v>67</v>
      </c>
      <c r="E2481" s="28">
        <v>0.02</v>
      </c>
      <c r="F2481" s="28">
        <v>1.4999999999999999E-2</v>
      </c>
      <c r="G2481" s="28">
        <v>79</v>
      </c>
      <c r="H2481" s="28">
        <v>74</v>
      </c>
      <c r="I2481" s="28">
        <v>0.30499999999999999</v>
      </c>
      <c r="J2481" s="28">
        <v>0.63600000000000001</v>
      </c>
      <c r="K2481" s="28">
        <v>5.8000000000000003E-2</v>
      </c>
      <c r="L2481" s="28">
        <v>116422752</v>
      </c>
      <c r="M2481" s="28">
        <v>0.77500000000000002</v>
      </c>
    </row>
    <row r="2482" spans="1:13" ht="15.75" customHeight="1" x14ac:dyDescent="0.25">
      <c r="A2482" s="15">
        <v>2481</v>
      </c>
      <c r="B2482" s="13" t="s">
        <v>237</v>
      </c>
      <c r="C2482" s="13" t="s">
        <v>265</v>
      </c>
      <c r="D2482" s="26" t="s">
        <v>68</v>
      </c>
      <c r="E2482" s="28">
        <v>0.02</v>
      </c>
      <c r="F2482" s="28">
        <v>1.4E-2</v>
      </c>
      <c r="G2482" s="28">
        <v>79</v>
      </c>
      <c r="H2482" s="28">
        <v>74</v>
      </c>
      <c r="I2482" s="28">
        <v>0.3</v>
      </c>
      <c r="J2482" s="28">
        <v>0.64</v>
      </c>
      <c r="K2482" s="28">
        <v>0.06</v>
      </c>
      <c r="L2482" s="28">
        <v>117886404</v>
      </c>
      <c r="M2482" s="28">
        <v>0.77800000000000002</v>
      </c>
    </row>
    <row r="2483" spans="1:13" ht="15.75" customHeight="1" x14ac:dyDescent="0.25">
      <c r="A2483" s="15">
        <v>2482</v>
      </c>
      <c r="B2483" s="13" t="s">
        <v>237</v>
      </c>
      <c r="C2483" s="13" t="s">
        <v>265</v>
      </c>
      <c r="D2483" s="26" t="s">
        <v>69</v>
      </c>
      <c r="E2483" s="28">
        <v>1.9E-2</v>
      </c>
      <c r="F2483" s="28">
        <v>1.4E-2</v>
      </c>
      <c r="G2483" s="28">
        <v>79</v>
      </c>
      <c r="H2483" s="28">
        <v>75</v>
      </c>
      <c r="I2483" s="28">
        <v>0.29499999999999998</v>
      </c>
      <c r="J2483" s="28">
        <v>0.64300000000000002</v>
      </c>
      <c r="K2483" s="28">
        <v>6.0999999999999999E-2</v>
      </c>
      <c r="L2483" s="28">
        <v>119361233</v>
      </c>
      <c r="M2483" s="28">
        <v>0.78100000000000003</v>
      </c>
    </row>
    <row r="2484" spans="1:13" ht="15.75" customHeight="1" x14ac:dyDescent="0.25">
      <c r="A2484" s="15">
        <v>2483</v>
      </c>
      <c r="B2484" s="13" t="s">
        <v>237</v>
      </c>
      <c r="C2484" s="13" t="s">
        <v>265</v>
      </c>
      <c r="D2484" s="26" t="s">
        <v>70</v>
      </c>
      <c r="E2484" s="28">
        <v>1.9E-2</v>
      </c>
      <c r="F2484" s="28">
        <v>1.2999999999999999E-2</v>
      </c>
      <c r="G2484" s="28">
        <v>80</v>
      </c>
      <c r="H2484" s="28">
        <v>75</v>
      </c>
      <c r="I2484" s="28">
        <v>0.28999999999999998</v>
      </c>
      <c r="J2484" s="28">
        <v>0.64700000000000002</v>
      </c>
      <c r="K2484" s="28">
        <v>6.3E-2</v>
      </c>
      <c r="L2484" s="28">
        <v>120847477</v>
      </c>
      <c r="M2484" s="28">
        <v>0.78400000000000003</v>
      </c>
    </row>
    <row r="2485" spans="1:13" ht="15.75" customHeight="1" x14ac:dyDescent="0.25">
      <c r="A2485" s="15">
        <v>2484</v>
      </c>
      <c r="B2485" s="13" t="s">
        <v>237</v>
      </c>
      <c r="C2485" s="13" t="s">
        <v>266</v>
      </c>
      <c r="D2485" s="26" t="s">
        <v>58</v>
      </c>
      <c r="E2485" s="28">
        <v>2.8000000000000001E-2</v>
      </c>
      <c r="F2485" s="28">
        <v>3.3000000000000002E-2</v>
      </c>
      <c r="G2485" s="28">
        <v>72</v>
      </c>
      <c r="H2485" s="28">
        <v>67</v>
      </c>
      <c r="I2485" s="28">
        <v>0.40899999999999997</v>
      </c>
      <c r="J2485" s="28">
        <v>0.55400000000000005</v>
      </c>
      <c r="K2485" s="28">
        <v>3.6999999999999998E-2</v>
      </c>
      <c r="L2485" s="28">
        <v>5100920</v>
      </c>
      <c r="M2485" s="28">
        <v>0.54700000000000004</v>
      </c>
    </row>
    <row r="2486" spans="1:13" ht="15.75" customHeight="1" x14ac:dyDescent="0.25">
      <c r="A2486" s="15">
        <v>2485</v>
      </c>
      <c r="B2486" s="13" t="s">
        <v>237</v>
      </c>
      <c r="C2486" s="13" t="s">
        <v>266</v>
      </c>
      <c r="D2486" s="26" t="s">
        <v>59</v>
      </c>
      <c r="E2486" s="28">
        <v>2.7E-2</v>
      </c>
      <c r="F2486" s="28">
        <v>3.1E-2</v>
      </c>
      <c r="G2486" s="28">
        <v>73</v>
      </c>
      <c r="H2486" s="28">
        <v>67</v>
      </c>
      <c r="I2486" s="28">
        <v>0.40300000000000002</v>
      </c>
      <c r="J2486" s="28">
        <v>0.55900000000000005</v>
      </c>
      <c r="K2486" s="28">
        <v>3.7999999999999999E-2</v>
      </c>
      <c r="L2486" s="28">
        <v>5176685</v>
      </c>
      <c r="M2486" s="28">
        <v>0.55000000000000004</v>
      </c>
    </row>
    <row r="2487" spans="1:13" ht="15.75" customHeight="1" x14ac:dyDescent="0.25">
      <c r="A2487" s="15">
        <v>2486</v>
      </c>
      <c r="B2487" s="13" t="s">
        <v>237</v>
      </c>
      <c r="C2487" s="13" t="s">
        <v>266</v>
      </c>
      <c r="D2487" s="26" t="s">
        <v>60</v>
      </c>
      <c r="E2487" s="28">
        <v>2.7E-2</v>
      </c>
      <c r="F2487" s="28">
        <v>0.03</v>
      </c>
      <c r="G2487" s="28">
        <v>74</v>
      </c>
      <c r="H2487" s="28">
        <v>68</v>
      </c>
      <c r="I2487" s="28">
        <v>0.39700000000000002</v>
      </c>
      <c r="J2487" s="28">
        <v>0.56499999999999995</v>
      </c>
      <c r="K2487" s="28">
        <v>3.9E-2</v>
      </c>
      <c r="L2487" s="28">
        <v>5248577</v>
      </c>
      <c r="M2487" s="28">
        <v>0.55200000000000005</v>
      </c>
    </row>
    <row r="2488" spans="1:13" ht="15.75" customHeight="1" x14ac:dyDescent="0.25">
      <c r="A2488" s="15">
        <v>2487</v>
      </c>
      <c r="B2488" s="13" t="s">
        <v>237</v>
      </c>
      <c r="C2488" s="13" t="s">
        <v>266</v>
      </c>
      <c r="D2488" s="26" t="s">
        <v>61</v>
      </c>
      <c r="E2488" s="28">
        <v>2.5999999999999999E-2</v>
      </c>
      <c r="F2488" s="28">
        <v>2.9000000000000001E-2</v>
      </c>
      <c r="G2488" s="28">
        <v>74</v>
      </c>
      <c r="H2488" s="28">
        <v>68</v>
      </c>
      <c r="I2488" s="28">
        <v>0.39100000000000001</v>
      </c>
      <c r="J2488" s="28">
        <v>0.56999999999999995</v>
      </c>
      <c r="K2488" s="28">
        <v>3.9E-2</v>
      </c>
      <c r="L2488" s="28">
        <v>5317878</v>
      </c>
      <c r="M2488" s="28">
        <v>0.55500000000000005</v>
      </c>
    </row>
    <row r="2489" spans="1:13" ht="15.75" customHeight="1" x14ac:dyDescent="0.25">
      <c r="A2489" s="15">
        <v>2488</v>
      </c>
      <c r="B2489" s="13" t="s">
        <v>237</v>
      </c>
      <c r="C2489" s="13" t="s">
        <v>266</v>
      </c>
      <c r="D2489" s="26" t="s">
        <v>62</v>
      </c>
      <c r="E2489" s="28">
        <v>2.5999999999999999E-2</v>
      </c>
      <c r="F2489" s="28">
        <v>2.7E-2</v>
      </c>
      <c r="G2489" s="28">
        <v>75</v>
      </c>
      <c r="H2489" s="28">
        <v>69</v>
      </c>
      <c r="I2489" s="28">
        <v>0.38400000000000001</v>
      </c>
      <c r="J2489" s="28">
        <v>0.57499999999999996</v>
      </c>
      <c r="K2489" s="28">
        <v>0.04</v>
      </c>
      <c r="L2489" s="28">
        <v>5386299</v>
      </c>
      <c r="M2489" s="28">
        <v>0.55700000000000005</v>
      </c>
    </row>
    <row r="2490" spans="1:13" ht="15.75" customHeight="1" x14ac:dyDescent="0.25">
      <c r="A2490" s="15">
        <v>2489</v>
      </c>
      <c r="B2490" s="13" t="s">
        <v>237</v>
      </c>
      <c r="C2490" s="13" t="s">
        <v>266</v>
      </c>
      <c r="D2490" s="26" t="s">
        <v>63</v>
      </c>
      <c r="E2490" s="28">
        <v>2.5000000000000001E-2</v>
      </c>
      <c r="F2490" s="28">
        <v>2.5999999999999999E-2</v>
      </c>
      <c r="G2490" s="28">
        <v>75</v>
      </c>
      <c r="H2490" s="28">
        <v>69</v>
      </c>
      <c r="I2490" s="28">
        <v>0.378</v>
      </c>
      <c r="J2490" s="28">
        <v>0.58099999999999996</v>
      </c>
      <c r="K2490" s="28">
        <v>4.1000000000000002E-2</v>
      </c>
      <c r="L2490" s="28">
        <v>5455219</v>
      </c>
      <c r="M2490" s="28">
        <v>0.55900000000000005</v>
      </c>
    </row>
    <row r="2491" spans="1:13" ht="15.75" customHeight="1" x14ac:dyDescent="0.25">
      <c r="A2491" s="15">
        <v>2490</v>
      </c>
      <c r="B2491" s="13" t="s">
        <v>237</v>
      </c>
      <c r="C2491" s="13" t="s">
        <v>266</v>
      </c>
      <c r="D2491" s="26" t="s">
        <v>64</v>
      </c>
      <c r="E2491" s="28">
        <v>2.5000000000000001E-2</v>
      </c>
      <c r="F2491" s="28">
        <v>2.5000000000000001E-2</v>
      </c>
      <c r="G2491" s="28">
        <v>75</v>
      </c>
      <c r="H2491" s="28">
        <v>69</v>
      </c>
      <c r="I2491" s="28">
        <v>0.371</v>
      </c>
      <c r="J2491" s="28">
        <v>0.58699999999999997</v>
      </c>
      <c r="K2491" s="28">
        <v>4.2000000000000003E-2</v>
      </c>
      <c r="L2491" s="28">
        <v>5524927</v>
      </c>
      <c r="M2491" s="28">
        <v>0.56200000000000006</v>
      </c>
    </row>
    <row r="2492" spans="1:13" ht="15.75" customHeight="1" x14ac:dyDescent="0.25">
      <c r="A2492" s="15">
        <v>2491</v>
      </c>
      <c r="B2492" s="13" t="s">
        <v>237</v>
      </c>
      <c r="C2492" s="13" t="s">
        <v>266</v>
      </c>
      <c r="D2492" s="26" t="s">
        <v>65</v>
      </c>
      <c r="E2492" s="28">
        <v>2.5000000000000001E-2</v>
      </c>
      <c r="F2492" s="28">
        <v>2.4E-2</v>
      </c>
      <c r="G2492" s="28">
        <v>76</v>
      </c>
      <c r="H2492" s="28">
        <v>70</v>
      </c>
      <c r="I2492" s="28">
        <v>0.36399999999999999</v>
      </c>
      <c r="J2492" s="28">
        <v>0.59199999999999997</v>
      </c>
      <c r="K2492" s="28">
        <v>4.2999999999999997E-2</v>
      </c>
      <c r="L2492" s="28">
        <v>5595533</v>
      </c>
      <c r="M2492" s="28">
        <v>0.56399999999999995</v>
      </c>
    </row>
    <row r="2493" spans="1:13" ht="15.75" customHeight="1" x14ac:dyDescent="0.25">
      <c r="A2493" s="15">
        <v>2492</v>
      </c>
      <c r="B2493" s="13" t="s">
        <v>237</v>
      </c>
      <c r="C2493" s="13" t="s">
        <v>266</v>
      </c>
      <c r="D2493" s="26" t="s">
        <v>66</v>
      </c>
      <c r="E2493" s="28">
        <v>2.5000000000000001E-2</v>
      </c>
      <c r="F2493" s="28">
        <v>2.4E-2</v>
      </c>
      <c r="G2493" s="28">
        <v>76</v>
      </c>
      <c r="H2493" s="28">
        <v>70</v>
      </c>
      <c r="I2493" s="28">
        <v>0.35799999999999998</v>
      </c>
      <c r="J2493" s="28">
        <v>0.59799999999999998</v>
      </c>
      <c r="K2493" s="28">
        <v>4.3999999999999997E-2</v>
      </c>
      <c r="L2493" s="28">
        <v>5667983</v>
      </c>
      <c r="M2493" s="28">
        <v>0.56699999999999995</v>
      </c>
    </row>
    <row r="2494" spans="1:13" ht="15.75" customHeight="1" x14ac:dyDescent="0.25">
      <c r="A2494" s="15">
        <v>2493</v>
      </c>
      <c r="B2494" s="13" t="s">
        <v>237</v>
      </c>
      <c r="C2494" s="13" t="s">
        <v>266</v>
      </c>
      <c r="D2494" s="26" t="s">
        <v>67</v>
      </c>
      <c r="E2494" s="28">
        <v>2.4E-2</v>
      </c>
      <c r="F2494" s="28">
        <v>2.3E-2</v>
      </c>
      <c r="G2494" s="28">
        <v>77</v>
      </c>
      <c r="H2494" s="28">
        <v>70</v>
      </c>
      <c r="I2494" s="28">
        <v>0.35099999999999998</v>
      </c>
      <c r="J2494" s="28">
        <v>0.60399999999999998</v>
      </c>
      <c r="K2494" s="28">
        <v>4.4999999999999998E-2</v>
      </c>
      <c r="L2494" s="28">
        <v>5743329</v>
      </c>
      <c r="M2494" s="28">
        <v>0.56999999999999995</v>
      </c>
    </row>
    <row r="2495" spans="1:13" ht="15.75" customHeight="1" x14ac:dyDescent="0.25">
      <c r="A2495" s="15">
        <v>2494</v>
      </c>
      <c r="B2495" s="13" t="s">
        <v>237</v>
      </c>
      <c r="C2495" s="13" t="s">
        <v>266</v>
      </c>
      <c r="D2495" s="26" t="s">
        <v>68</v>
      </c>
      <c r="E2495" s="28">
        <v>2.4E-2</v>
      </c>
      <c r="F2495" s="28">
        <v>2.1999999999999999E-2</v>
      </c>
      <c r="G2495" s="28">
        <v>77</v>
      </c>
      <c r="H2495" s="28">
        <v>71</v>
      </c>
      <c r="I2495" s="28">
        <v>0.34499999999999997</v>
      </c>
      <c r="J2495" s="28">
        <v>0.60899999999999999</v>
      </c>
      <c r="K2495" s="28">
        <v>4.5999999999999999E-2</v>
      </c>
      <c r="L2495" s="28">
        <v>5822209</v>
      </c>
      <c r="M2495" s="28">
        <v>0.57299999999999995</v>
      </c>
    </row>
    <row r="2496" spans="1:13" ht="15.75" customHeight="1" x14ac:dyDescent="0.25">
      <c r="A2496" s="15">
        <v>2495</v>
      </c>
      <c r="B2496" s="13" t="s">
        <v>237</v>
      </c>
      <c r="C2496" s="13" t="s">
        <v>266</v>
      </c>
      <c r="D2496" s="26" t="s">
        <v>69</v>
      </c>
      <c r="E2496" s="28">
        <v>2.4E-2</v>
      </c>
      <c r="F2496" s="28">
        <v>2.1000000000000001E-2</v>
      </c>
      <c r="G2496" s="28">
        <v>77</v>
      </c>
      <c r="H2496" s="28">
        <v>71</v>
      </c>
      <c r="I2496" s="28">
        <v>0.33900000000000002</v>
      </c>
      <c r="J2496" s="28">
        <v>0.61499999999999999</v>
      </c>
      <c r="K2496" s="28">
        <v>4.5999999999999999E-2</v>
      </c>
      <c r="L2496" s="28">
        <v>5905146</v>
      </c>
      <c r="M2496" s="28">
        <v>0.57499999999999996</v>
      </c>
    </row>
    <row r="2497" spans="1:13" ht="15.75" customHeight="1" x14ac:dyDescent="0.25">
      <c r="A2497" s="15">
        <v>2496</v>
      </c>
      <c r="B2497" s="13" t="s">
        <v>237</v>
      </c>
      <c r="C2497" s="13" t="s">
        <v>266</v>
      </c>
      <c r="D2497" s="26" t="s">
        <v>70</v>
      </c>
      <c r="E2497" s="28">
        <v>2.3E-2</v>
      </c>
      <c r="F2497" s="28">
        <v>2.1000000000000001E-2</v>
      </c>
      <c r="G2497" s="28">
        <v>78</v>
      </c>
      <c r="H2497" s="28">
        <v>71</v>
      </c>
      <c r="I2497" s="28">
        <v>0.33400000000000002</v>
      </c>
      <c r="J2497" s="28">
        <v>0.62</v>
      </c>
      <c r="K2497" s="28">
        <v>4.5999999999999999E-2</v>
      </c>
      <c r="L2497" s="28">
        <v>5991733</v>
      </c>
      <c r="M2497" s="28">
        <v>0.57799999999999996</v>
      </c>
    </row>
    <row r="2498" spans="1:13" ht="15.75" customHeight="1" x14ac:dyDescent="0.25">
      <c r="A2498" s="15">
        <v>2497</v>
      </c>
      <c r="B2498" s="13" t="s">
        <v>237</v>
      </c>
      <c r="C2498" s="13" t="s">
        <v>267</v>
      </c>
      <c r="D2498" s="26" t="s">
        <v>58</v>
      </c>
      <c r="E2498" s="28">
        <v>2.4E-2</v>
      </c>
      <c r="F2498" s="28">
        <v>2.1999999999999999E-2</v>
      </c>
      <c r="G2498" s="28">
        <v>78</v>
      </c>
      <c r="H2498" s="28">
        <v>73</v>
      </c>
      <c r="I2498" s="28">
        <v>0.32100000000000001</v>
      </c>
      <c r="J2498" s="28">
        <v>0.623</v>
      </c>
      <c r="K2498" s="28">
        <v>5.5E-2</v>
      </c>
      <c r="L2498" s="28">
        <v>3054812</v>
      </c>
      <c r="M2498" s="28">
        <v>0.622</v>
      </c>
    </row>
    <row r="2499" spans="1:13" ht="15.75" customHeight="1" x14ac:dyDescent="0.25">
      <c r="A2499" s="15">
        <v>2498</v>
      </c>
      <c r="B2499" s="13" t="s">
        <v>237</v>
      </c>
      <c r="C2499" s="13" t="s">
        <v>267</v>
      </c>
      <c r="D2499" s="26" t="s">
        <v>59</v>
      </c>
      <c r="E2499" s="28">
        <v>2.4E-2</v>
      </c>
      <c r="F2499" s="28">
        <v>2.1000000000000001E-2</v>
      </c>
      <c r="G2499" s="28">
        <v>78</v>
      </c>
      <c r="H2499" s="28">
        <v>73</v>
      </c>
      <c r="I2499" s="28">
        <v>0.318</v>
      </c>
      <c r="J2499" s="28">
        <v>0.625</v>
      </c>
      <c r="K2499" s="28">
        <v>5.6000000000000001E-2</v>
      </c>
      <c r="L2499" s="28">
        <v>3116409</v>
      </c>
      <c r="M2499" s="28">
        <v>0.625</v>
      </c>
    </row>
    <row r="2500" spans="1:13" ht="15.75" customHeight="1" x14ac:dyDescent="0.25">
      <c r="A2500" s="15">
        <v>2499</v>
      </c>
      <c r="B2500" s="13" t="s">
        <v>237</v>
      </c>
      <c r="C2500" s="13" t="s">
        <v>267</v>
      </c>
      <c r="D2500" s="26" t="s">
        <v>60</v>
      </c>
      <c r="E2500" s="28">
        <v>2.3E-2</v>
      </c>
      <c r="F2500" s="28">
        <v>2.1000000000000001E-2</v>
      </c>
      <c r="G2500" s="28">
        <v>78</v>
      </c>
      <c r="H2500" s="28">
        <v>73</v>
      </c>
      <c r="I2500" s="28">
        <v>0.316</v>
      </c>
      <c r="J2500" s="28">
        <v>0.627</v>
      </c>
      <c r="K2500" s="28">
        <v>5.7000000000000002E-2</v>
      </c>
      <c r="L2500" s="28">
        <v>3178450</v>
      </c>
      <c r="M2500" s="28">
        <v>0.628</v>
      </c>
    </row>
    <row r="2501" spans="1:13" ht="15.75" customHeight="1" x14ac:dyDescent="0.25">
      <c r="A2501" s="15">
        <v>2500</v>
      </c>
      <c r="B2501" s="13" t="s">
        <v>237</v>
      </c>
      <c r="C2501" s="13" t="s">
        <v>267</v>
      </c>
      <c r="D2501" s="26" t="s">
        <v>61</v>
      </c>
      <c r="E2501" s="28">
        <v>2.3E-2</v>
      </c>
      <c r="F2501" s="28">
        <v>0.02</v>
      </c>
      <c r="G2501" s="28">
        <v>78</v>
      </c>
      <c r="H2501" s="28">
        <v>73</v>
      </c>
      <c r="I2501" s="28">
        <v>0.313</v>
      </c>
      <c r="J2501" s="28">
        <v>0.629</v>
      </c>
      <c r="K2501" s="28">
        <v>5.8000000000000003E-2</v>
      </c>
      <c r="L2501" s="28">
        <v>3240805</v>
      </c>
      <c r="M2501" s="28">
        <v>0.63100000000000001</v>
      </c>
    </row>
    <row r="2502" spans="1:13" ht="15.75" customHeight="1" x14ac:dyDescent="0.25">
      <c r="A2502" s="15">
        <v>2501</v>
      </c>
      <c r="B2502" s="13" t="s">
        <v>237</v>
      </c>
      <c r="C2502" s="13" t="s">
        <v>267</v>
      </c>
      <c r="D2502" s="26" t="s">
        <v>62</v>
      </c>
      <c r="E2502" s="28">
        <v>2.3E-2</v>
      </c>
      <c r="F2502" s="28">
        <v>0.02</v>
      </c>
      <c r="G2502" s="28">
        <v>79</v>
      </c>
      <c r="H2502" s="28">
        <v>73</v>
      </c>
      <c r="I2502" s="28">
        <v>0.31</v>
      </c>
      <c r="J2502" s="28">
        <v>0.63</v>
      </c>
      <c r="K2502" s="28">
        <v>0.06</v>
      </c>
      <c r="L2502" s="28">
        <v>3303335</v>
      </c>
      <c r="M2502" s="28">
        <v>0.63400000000000001</v>
      </c>
    </row>
    <row r="2503" spans="1:13" ht="15.75" customHeight="1" x14ac:dyDescent="0.25">
      <c r="A2503" s="15">
        <v>2502</v>
      </c>
      <c r="B2503" s="13" t="s">
        <v>237</v>
      </c>
      <c r="C2503" s="13" t="s">
        <v>267</v>
      </c>
      <c r="D2503" s="26" t="s">
        <v>63</v>
      </c>
      <c r="E2503" s="28">
        <v>2.1999999999999999E-2</v>
      </c>
      <c r="F2503" s="28">
        <v>1.9E-2</v>
      </c>
      <c r="G2503" s="28">
        <v>79</v>
      </c>
      <c r="H2503" s="28">
        <v>73</v>
      </c>
      <c r="I2503" s="28">
        <v>0.307</v>
      </c>
      <c r="J2503" s="28">
        <v>0.63200000000000001</v>
      </c>
      <c r="K2503" s="28">
        <v>6.0999999999999999E-2</v>
      </c>
      <c r="L2503" s="28">
        <v>3365929</v>
      </c>
      <c r="M2503" s="28">
        <v>0.63700000000000001</v>
      </c>
    </row>
    <row r="2504" spans="1:13" ht="15.75" customHeight="1" x14ac:dyDescent="0.25">
      <c r="A2504" s="15">
        <v>2503</v>
      </c>
      <c r="B2504" s="13" t="s">
        <v>237</v>
      </c>
      <c r="C2504" s="13" t="s">
        <v>267</v>
      </c>
      <c r="D2504" s="26" t="s">
        <v>64</v>
      </c>
      <c r="E2504" s="28">
        <v>2.1999999999999999E-2</v>
      </c>
      <c r="F2504" s="28">
        <v>1.9E-2</v>
      </c>
      <c r="G2504" s="28">
        <v>79</v>
      </c>
      <c r="H2504" s="28">
        <v>73</v>
      </c>
      <c r="I2504" s="28">
        <v>0.30499999999999999</v>
      </c>
      <c r="J2504" s="28">
        <v>0.63300000000000001</v>
      </c>
      <c r="K2504" s="28">
        <v>6.2E-2</v>
      </c>
      <c r="L2504" s="28">
        <v>3428509</v>
      </c>
      <c r="M2504" s="28">
        <v>0.64</v>
      </c>
    </row>
    <row r="2505" spans="1:13" ht="15.75" customHeight="1" x14ac:dyDescent="0.25">
      <c r="A2505" s="15">
        <v>2504</v>
      </c>
      <c r="B2505" s="13" t="s">
        <v>237</v>
      </c>
      <c r="C2505" s="13" t="s">
        <v>267</v>
      </c>
      <c r="D2505" s="26" t="s">
        <v>65</v>
      </c>
      <c r="E2505" s="28">
        <v>2.1000000000000001E-2</v>
      </c>
      <c r="F2505" s="28">
        <v>1.7999999999999999E-2</v>
      </c>
      <c r="G2505" s="28">
        <v>79</v>
      </c>
      <c r="H2505" s="28">
        <v>74</v>
      </c>
      <c r="I2505" s="28">
        <v>0.30199999999999999</v>
      </c>
      <c r="J2505" s="28">
        <v>0.63500000000000001</v>
      </c>
      <c r="K2505" s="28">
        <v>6.3E-2</v>
      </c>
      <c r="L2505" s="28">
        <v>3491034</v>
      </c>
      <c r="M2505" s="28">
        <v>0.64300000000000002</v>
      </c>
    </row>
    <row r="2506" spans="1:13" ht="15.75" customHeight="1" x14ac:dyDescent="0.25">
      <c r="A2506" s="15">
        <v>2505</v>
      </c>
      <c r="B2506" s="13" t="s">
        <v>237</v>
      </c>
      <c r="C2506" s="13" t="s">
        <v>267</v>
      </c>
      <c r="D2506" s="26" t="s">
        <v>66</v>
      </c>
      <c r="E2506" s="28">
        <v>2.1000000000000001E-2</v>
      </c>
      <c r="F2506" s="28">
        <v>1.7999999999999999E-2</v>
      </c>
      <c r="G2506" s="28">
        <v>80</v>
      </c>
      <c r="H2506" s="28">
        <v>74</v>
      </c>
      <c r="I2506" s="28">
        <v>0.29899999999999999</v>
      </c>
      <c r="J2506" s="28">
        <v>0.63600000000000001</v>
      </c>
      <c r="K2506" s="28">
        <v>6.5000000000000002E-2</v>
      </c>
      <c r="L2506" s="28">
        <v>3553480</v>
      </c>
      <c r="M2506" s="28">
        <v>0.64500000000000002</v>
      </c>
    </row>
    <row r="2507" spans="1:13" ht="15.75" customHeight="1" x14ac:dyDescent="0.25">
      <c r="A2507" s="15">
        <v>2506</v>
      </c>
      <c r="B2507" s="13" t="s">
        <v>237</v>
      </c>
      <c r="C2507" s="13" t="s">
        <v>267</v>
      </c>
      <c r="D2507" s="26" t="s">
        <v>67</v>
      </c>
      <c r="E2507" s="28">
        <v>2.1000000000000001E-2</v>
      </c>
      <c r="F2507" s="28">
        <v>1.7000000000000001E-2</v>
      </c>
      <c r="G2507" s="28">
        <v>80</v>
      </c>
      <c r="H2507" s="28">
        <v>74</v>
      </c>
      <c r="I2507" s="28">
        <v>0.29599999999999999</v>
      </c>
      <c r="J2507" s="28">
        <v>0.63800000000000001</v>
      </c>
      <c r="K2507" s="28">
        <v>6.6000000000000003E-2</v>
      </c>
      <c r="L2507" s="28">
        <v>3615846</v>
      </c>
      <c r="M2507" s="28">
        <v>0.64800000000000002</v>
      </c>
    </row>
    <row r="2508" spans="1:13" ht="15.75" customHeight="1" x14ac:dyDescent="0.25">
      <c r="A2508" s="15">
        <v>2507</v>
      </c>
      <c r="B2508" s="13" t="s">
        <v>237</v>
      </c>
      <c r="C2508" s="13" t="s">
        <v>267</v>
      </c>
      <c r="D2508" s="26" t="s">
        <v>68</v>
      </c>
      <c r="E2508" s="28">
        <v>0.02</v>
      </c>
      <c r="F2508" s="28">
        <v>1.7000000000000001E-2</v>
      </c>
      <c r="G2508" s="28">
        <v>80</v>
      </c>
      <c r="H2508" s="28">
        <v>74</v>
      </c>
      <c r="I2508" s="28">
        <v>0.29299999999999998</v>
      </c>
      <c r="J2508" s="28">
        <v>0.63900000000000001</v>
      </c>
      <c r="K2508" s="28">
        <v>6.8000000000000005E-2</v>
      </c>
      <c r="L2508" s="28">
        <v>3678128</v>
      </c>
      <c r="M2508" s="28">
        <v>0.65100000000000002</v>
      </c>
    </row>
    <row r="2509" spans="1:13" ht="15.75" customHeight="1" x14ac:dyDescent="0.25">
      <c r="A2509" s="15">
        <v>2508</v>
      </c>
      <c r="B2509" s="13" t="s">
        <v>237</v>
      </c>
      <c r="C2509" s="13" t="s">
        <v>267</v>
      </c>
      <c r="D2509" s="26" t="s">
        <v>69</v>
      </c>
      <c r="E2509" s="28">
        <v>0.02</v>
      </c>
      <c r="F2509" s="28">
        <v>1.6E-2</v>
      </c>
      <c r="G2509" s="28">
        <v>80</v>
      </c>
      <c r="H2509" s="28">
        <v>74</v>
      </c>
      <c r="I2509" s="28">
        <v>0.28999999999999998</v>
      </c>
      <c r="J2509" s="28">
        <v>0.64100000000000001</v>
      </c>
      <c r="K2509" s="28">
        <v>6.9000000000000006E-2</v>
      </c>
      <c r="L2509" s="28">
        <v>3740282</v>
      </c>
      <c r="M2509" s="28">
        <v>0.65400000000000003</v>
      </c>
    </row>
    <row r="2510" spans="1:13" ht="15.75" customHeight="1" x14ac:dyDescent="0.25">
      <c r="A2510" s="15">
        <v>2509</v>
      </c>
      <c r="B2510" s="13" t="s">
        <v>237</v>
      </c>
      <c r="C2510" s="13" t="s">
        <v>267</v>
      </c>
      <c r="D2510" s="26" t="s">
        <v>70</v>
      </c>
      <c r="E2510" s="28">
        <v>0.02</v>
      </c>
      <c r="F2510" s="28">
        <v>1.6E-2</v>
      </c>
      <c r="G2510" s="28">
        <v>80</v>
      </c>
      <c r="H2510" s="28">
        <v>75</v>
      </c>
      <c r="I2510" s="28">
        <v>0.28599999999999998</v>
      </c>
      <c r="J2510" s="28">
        <v>0.64300000000000002</v>
      </c>
      <c r="K2510" s="28">
        <v>7.0999999999999994E-2</v>
      </c>
      <c r="L2510" s="28">
        <v>3802281</v>
      </c>
      <c r="M2510" s="28">
        <v>0.65700000000000003</v>
      </c>
    </row>
    <row r="2511" spans="1:13" ht="15.75" customHeight="1" x14ac:dyDescent="0.25">
      <c r="A2511" s="15">
        <v>2510</v>
      </c>
      <c r="B2511" s="13" t="s">
        <v>237</v>
      </c>
      <c r="C2511" s="13" t="s">
        <v>268</v>
      </c>
      <c r="D2511" s="26" t="s">
        <v>58</v>
      </c>
      <c r="E2511" s="28">
        <v>2.8000000000000001E-2</v>
      </c>
      <c r="F2511" s="28">
        <v>2.8000000000000001E-2</v>
      </c>
      <c r="G2511" s="28">
        <v>72</v>
      </c>
      <c r="H2511" s="28">
        <v>68</v>
      </c>
      <c r="I2511" s="28">
        <v>0.38200000000000001</v>
      </c>
      <c r="J2511" s="28">
        <v>0.57399999999999995</v>
      </c>
      <c r="K2511" s="28">
        <v>4.3999999999999997E-2</v>
      </c>
      <c r="L2511" s="28">
        <v>5350253</v>
      </c>
      <c r="M2511" s="28">
        <v>0.55300000000000005</v>
      </c>
    </row>
    <row r="2512" spans="1:13" ht="15.75" customHeight="1" x14ac:dyDescent="0.25">
      <c r="A2512" s="15">
        <v>2511</v>
      </c>
      <c r="B2512" s="13" t="s">
        <v>237</v>
      </c>
      <c r="C2512" s="13" t="s">
        <v>268</v>
      </c>
      <c r="D2512" s="26" t="s">
        <v>59</v>
      </c>
      <c r="E2512" s="28">
        <v>2.8000000000000001E-2</v>
      </c>
      <c r="F2512" s="28">
        <v>2.7E-2</v>
      </c>
      <c r="G2512" s="28">
        <v>73</v>
      </c>
      <c r="H2512" s="28">
        <v>68</v>
      </c>
      <c r="I2512" s="28">
        <v>0.377</v>
      </c>
      <c r="J2512" s="28">
        <v>0.57799999999999996</v>
      </c>
      <c r="K2512" s="28">
        <v>4.4999999999999998E-2</v>
      </c>
      <c r="L2512" s="28">
        <v>5460621</v>
      </c>
      <c r="M2512" s="28">
        <v>0.56000000000000005</v>
      </c>
    </row>
    <row r="2513" spans="1:13" ht="15.75" customHeight="1" x14ac:dyDescent="0.25">
      <c r="A2513" s="15">
        <v>2512</v>
      </c>
      <c r="B2513" s="13" t="s">
        <v>237</v>
      </c>
      <c r="C2513" s="13" t="s">
        <v>268</v>
      </c>
      <c r="D2513" s="26" t="s">
        <v>60</v>
      </c>
      <c r="E2513" s="28">
        <v>2.7E-2</v>
      </c>
      <c r="F2513" s="28">
        <v>2.5999999999999999E-2</v>
      </c>
      <c r="G2513" s="28">
        <v>73</v>
      </c>
      <c r="H2513" s="28">
        <v>69</v>
      </c>
      <c r="I2513" s="28">
        <v>0.372</v>
      </c>
      <c r="J2513" s="28">
        <v>0.58199999999999996</v>
      </c>
      <c r="K2513" s="28">
        <v>4.4999999999999998E-2</v>
      </c>
      <c r="L2513" s="28">
        <v>5571371</v>
      </c>
      <c r="M2513" s="28">
        <v>0.56599999999999995</v>
      </c>
    </row>
    <row r="2514" spans="1:13" ht="15.75" customHeight="1" x14ac:dyDescent="0.25">
      <c r="A2514" s="15">
        <v>2513</v>
      </c>
      <c r="B2514" s="13" t="s">
        <v>237</v>
      </c>
      <c r="C2514" s="13" t="s">
        <v>268</v>
      </c>
      <c r="D2514" s="26" t="s">
        <v>61</v>
      </c>
      <c r="E2514" s="28">
        <v>2.7E-2</v>
      </c>
      <c r="F2514" s="28">
        <v>2.5000000000000001E-2</v>
      </c>
      <c r="G2514" s="28">
        <v>73</v>
      </c>
      <c r="H2514" s="28">
        <v>69</v>
      </c>
      <c r="I2514" s="28">
        <v>0.36799999999999999</v>
      </c>
      <c r="J2514" s="28">
        <v>0.58599999999999997</v>
      </c>
      <c r="K2514" s="28">
        <v>4.5999999999999999E-2</v>
      </c>
      <c r="L2514" s="28">
        <v>5682350</v>
      </c>
      <c r="M2514" s="28">
        <v>0.56899999999999995</v>
      </c>
    </row>
    <row r="2515" spans="1:13" ht="15.75" customHeight="1" x14ac:dyDescent="0.25">
      <c r="A2515" s="15">
        <v>2514</v>
      </c>
      <c r="B2515" s="13" t="s">
        <v>237</v>
      </c>
      <c r="C2515" s="13" t="s">
        <v>268</v>
      </c>
      <c r="D2515" s="26" t="s">
        <v>62</v>
      </c>
      <c r="E2515" s="28">
        <v>2.5999999999999999E-2</v>
      </c>
      <c r="F2515" s="28">
        <v>2.5000000000000001E-2</v>
      </c>
      <c r="G2515" s="28">
        <v>73</v>
      </c>
      <c r="H2515" s="28">
        <v>69</v>
      </c>
      <c r="I2515" s="28">
        <v>0.36299999999999999</v>
      </c>
      <c r="J2515" s="28">
        <v>0.59</v>
      </c>
      <c r="K2515" s="28">
        <v>4.7E-2</v>
      </c>
      <c r="L2515" s="28">
        <v>5793330</v>
      </c>
      <c r="M2515" s="28">
        <v>0.57099999999999995</v>
      </c>
    </row>
    <row r="2516" spans="1:13" ht="15.75" customHeight="1" x14ac:dyDescent="0.25">
      <c r="A2516" s="15">
        <v>2515</v>
      </c>
      <c r="B2516" s="13" t="s">
        <v>237</v>
      </c>
      <c r="C2516" s="13" t="s">
        <v>268</v>
      </c>
      <c r="D2516" s="26" t="s">
        <v>63</v>
      </c>
      <c r="E2516" s="28">
        <v>2.5999999999999999E-2</v>
      </c>
      <c r="F2516" s="28">
        <v>2.4E-2</v>
      </c>
      <c r="G2516" s="28">
        <v>73</v>
      </c>
      <c r="H2516" s="28">
        <v>69</v>
      </c>
      <c r="I2516" s="28">
        <v>0.35799999999999998</v>
      </c>
      <c r="J2516" s="28">
        <v>0.59399999999999997</v>
      </c>
      <c r="K2516" s="28">
        <v>4.8000000000000001E-2</v>
      </c>
      <c r="L2516" s="28">
        <v>5904170</v>
      </c>
      <c r="M2516" s="28">
        <v>0.57399999999999995</v>
      </c>
    </row>
    <row r="2517" spans="1:13" ht="15.75" customHeight="1" x14ac:dyDescent="0.25">
      <c r="A2517" s="15">
        <v>2516</v>
      </c>
      <c r="B2517" s="13" t="s">
        <v>237</v>
      </c>
      <c r="C2517" s="13" t="s">
        <v>268</v>
      </c>
      <c r="D2517" s="26" t="s">
        <v>64</v>
      </c>
      <c r="E2517" s="28">
        <v>2.5000000000000001E-2</v>
      </c>
      <c r="F2517" s="28">
        <v>2.3E-2</v>
      </c>
      <c r="G2517" s="28">
        <v>74</v>
      </c>
      <c r="H2517" s="28">
        <v>69</v>
      </c>
      <c r="I2517" s="28">
        <v>0.35299999999999998</v>
      </c>
      <c r="J2517" s="28">
        <v>0.59799999999999998</v>
      </c>
      <c r="K2517" s="28">
        <v>4.8000000000000001E-2</v>
      </c>
      <c r="L2517" s="28">
        <v>6014781</v>
      </c>
      <c r="M2517" s="28">
        <v>0.57599999999999996</v>
      </c>
    </row>
    <row r="2518" spans="1:13" ht="15.75" customHeight="1" x14ac:dyDescent="0.25">
      <c r="A2518" s="15">
        <v>2517</v>
      </c>
      <c r="B2518" s="13" t="s">
        <v>237</v>
      </c>
      <c r="C2518" s="13" t="s">
        <v>268</v>
      </c>
      <c r="D2518" s="26" t="s">
        <v>65</v>
      </c>
      <c r="E2518" s="28">
        <v>2.5000000000000001E-2</v>
      </c>
      <c r="F2518" s="28">
        <v>2.3E-2</v>
      </c>
      <c r="G2518" s="28">
        <v>74</v>
      </c>
      <c r="H2518" s="28">
        <v>70</v>
      </c>
      <c r="I2518" s="28">
        <v>0.34899999999999998</v>
      </c>
      <c r="J2518" s="28">
        <v>0.60199999999999998</v>
      </c>
      <c r="K2518" s="28">
        <v>4.9000000000000002E-2</v>
      </c>
      <c r="L2518" s="28">
        <v>6125285</v>
      </c>
      <c r="M2518" s="28">
        <v>0.57799999999999996</v>
      </c>
    </row>
    <row r="2519" spans="1:13" ht="15.75" customHeight="1" x14ac:dyDescent="0.25">
      <c r="A2519" s="15">
        <v>2518</v>
      </c>
      <c r="B2519" s="13" t="s">
        <v>237</v>
      </c>
      <c r="C2519" s="13" t="s">
        <v>268</v>
      </c>
      <c r="D2519" s="26" t="s">
        <v>66</v>
      </c>
      <c r="E2519" s="28">
        <v>2.5000000000000001E-2</v>
      </c>
      <c r="F2519" s="28">
        <v>2.1999999999999999E-2</v>
      </c>
      <c r="G2519" s="28">
        <v>74</v>
      </c>
      <c r="H2519" s="28">
        <v>70</v>
      </c>
      <c r="I2519" s="28">
        <v>0.34399999999999997</v>
      </c>
      <c r="J2519" s="28">
        <v>0.60599999999999998</v>
      </c>
      <c r="K2519" s="28">
        <v>0.05</v>
      </c>
      <c r="L2519" s="28">
        <v>6236005</v>
      </c>
      <c r="M2519" s="28">
        <v>0.57999999999999996</v>
      </c>
    </row>
    <row r="2520" spans="1:13" ht="15.75" customHeight="1" x14ac:dyDescent="0.25">
      <c r="A2520" s="15">
        <v>2519</v>
      </c>
      <c r="B2520" s="13" t="s">
        <v>237</v>
      </c>
      <c r="C2520" s="13" t="s">
        <v>268</v>
      </c>
      <c r="D2520" s="26" t="s">
        <v>67</v>
      </c>
      <c r="E2520" s="28">
        <v>2.5000000000000001E-2</v>
      </c>
      <c r="F2520" s="28">
        <v>2.1000000000000001E-2</v>
      </c>
      <c r="G2520" s="28">
        <v>74</v>
      </c>
      <c r="H2520" s="28">
        <v>70</v>
      </c>
      <c r="I2520" s="28">
        <v>0.34</v>
      </c>
      <c r="J2520" s="28">
        <v>0.61</v>
      </c>
      <c r="K2520" s="28">
        <v>5.0999999999999997E-2</v>
      </c>
      <c r="L2520" s="28">
        <v>6347383</v>
      </c>
      <c r="M2520" s="28">
        <v>0.58299999999999996</v>
      </c>
    </row>
    <row r="2521" spans="1:13" ht="15.75" customHeight="1" x14ac:dyDescent="0.25">
      <c r="A2521" s="15">
        <v>2520</v>
      </c>
      <c r="B2521" s="13" t="s">
        <v>237</v>
      </c>
      <c r="C2521" s="13" t="s">
        <v>268</v>
      </c>
      <c r="D2521" s="26" t="s">
        <v>68</v>
      </c>
      <c r="E2521" s="28">
        <v>2.4E-2</v>
      </c>
      <c r="F2521" s="28">
        <v>2.1000000000000001E-2</v>
      </c>
      <c r="G2521" s="28">
        <v>74</v>
      </c>
      <c r="H2521" s="28">
        <v>70</v>
      </c>
      <c r="I2521" s="28">
        <v>0.33500000000000002</v>
      </c>
      <c r="J2521" s="28">
        <v>0.61299999999999999</v>
      </c>
      <c r="K2521" s="28">
        <v>5.1999999999999998E-2</v>
      </c>
      <c r="L2521" s="28">
        <v>6459721</v>
      </c>
      <c r="M2521" s="28">
        <v>0.58499999999999996</v>
      </c>
    </row>
    <row r="2522" spans="1:13" ht="15.75" customHeight="1" x14ac:dyDescent="0.25">
      <c r="A2522" s="15">
        <v>2521</v>
      </c>
      <c r="B2522" s="13" t="s">
        <v>237</v>
      </c>
      <c r="C2522" s="13" t="s">
        <v>268</v>
      </c>
      <c r="D2522" s="26" t="s">
        <v>69</v>
      </c>
      <c r="E2522" s="28">
        <v>2.4E-2</v>
      </c>
      <c r="F2522" s="28">
        <v>0.02</v>
      </c>
      <c r="G2522" s="28">
        <v>74</v>
      </c>
      <c r="H2522" s="28">
        <v>70</v>
      </c>
      <c r="I2522" s="28">
        <v>0.33100000000000002</v>
      </c>
      <c r="J2522" s="28">
        <v>0.61599999999999999</v>
      </c>
      <c r="K2522" s="28">
        <v>5.2999999999999999E-2</v>
      </c>
      <c r="L2522" s="28">
        <v>6573097</v>
      </c>
      <c r="M2522" s="28">
        <v>0.58699999999999997</v>
      </c>
    </row>
    <row r="2523" spans="1:13" ht="15.75" customHeight="1" x14ac:dyDescent="0.25">
      <c r="A2523" s="15">
        <v>2522</v>
      </c>
      <c r="B2523" s="13" t="s">
        <v>237</v>
      </c>
      <c r="C2523" s="13" t="s">
        <v>268</v>
      </c>
      <c r="D2523" s="26" t="s">
        <v>70</v>
      </c>
      <c r="E2523" s="28">
        <v>2.4E-2</v>
      </c>
      <c r="F2523" s="28">
        <v>1.9E-2</v>
      </c>
      <c r="G2523" s="28">
        <v>74</v>
      </c>
      <c r="H2523" s="28">
        <v>70</v>
      </c>
      <c r="I2523" s="28">
        <v>0.32800000000000001</v>
      </c>
      <c r="J2523" s="28">
        <v>0.61899999999999999</v>
      </c>
      <c r="K2523" s="28">
        <v>5.3999999999999999E-2</v>
      </c>
      <c r="L2523" s="28">
        <v>6687361</v>
      </c>
      <c r="M2523" s="28">
        <v>0.58899999999999997</v>
      </c>
    </row>
    <row r="2524" spans="1:13" ht="15.75" customHeight="1" x14ac:dyDescent="0.25">
      <c r="A2524" s="15">
        <v>2523</v>
      </c>
      <c r="B2524" s="13" t="s">
        <v>237</v>
      </c>
      <c r="C2524" s="13" t="s">
        <v>269</v>
      </c>
      <c r="D2524" s="26" t="s">
        <v>58</v>
      </c>
      <c r="E2524" s="28">
        <v>2.4E-2</v>
      </c>
      <c r="F2524" s="28">
        <v>0.03</v>
      </c>
      <c r="G2524" s="28">
        <v>73</v>
      </c>
      <c r="H2524" s="28">
        <v>68</v>
      </c>
      <c r="I2524" s="28">
        <v>0.34100000000000003</v>
      </c>
      <c r="J2524" s="28">
        <v>0.61099999999999999</v>
      </c>
      <c r="K2524" s="28">
        <v>4.8000000000000001E-2</v>
      </c>
      <c r="L2524" s="28">
        <v>26000080</v>
      </c>
      <c r="M2524" s="28">
        <v>0.73</v>
      </c>
    </row>
    <row r="2525" spans="1:13" ht="15.75" customHeight="1" x14ac:dyDescent="0.25">
      <c r="A2525" s="15">
        <v>2524</v>
      </c>
      <c r="B2525" s="13" t="s">
        <v>237</v>
      </c>
      <c r="C2525" s="13" t="s">
        <v>269</v>
      </c>
      <c r="D2525" s="26" t="s">
        <v>59</v>
      </c>
      <c r="E2525" s="28">
        <v>2.4E-2</v>
      </c>
      <c r="F2525" s="28">
        <v>2.8000000000000001E-2</v>
      </c>
      <c r="G2525" s="28">
        <v>74</v>
      </c>
      <c r="H2525" s="28">
        <v>68</v>
      </c>
      <c r="I2525" s="28">
        <v>0.33700000000000002</v>
      </c>
      <c r="J2525" s="28">
        <v>0.61399999999999999</v>
      </c>
      <c r="K2525" s="28">
        <v>4.9000000000000002E-2</v>
      </c>
      <c r="L2525" s="28">
        <v>26372358</v>
      </c>
      <c r="M2525" s="28">
        <v>0.73399999999999999</v>
      </c>
    </row>
    <row r="2526" spans="1:13" ht="15.75" customHeight="1" x14ac:dyDescent="0.25">
      <c r="A2526" s="15">
        <v>2525</v>
      </c>
      <c r="B2526" s="13" t="s">
        <v>237</v>
      </c>
      <c r="C2526" s="13" t="s">
        <v>269</v>
      </c>
      <c r="D2526" s="26" t="s">
        <v>60</v>
      </c>
      <c r="E2526" s="28">
        <v>2.3E-2</v>
      </c>
      <c r="F2526" s="28">
        <v>2.5999999999999999E-2</v>
      </c>
      <c r="G2526" s="28">
        <v>74</v>
      </c>
      <c r="H2526" s="28">
        <v>69</v>
      </c>
      <c r="I2526" s="28">
        <v>0.33300000000000002</v>
      </c>
      <c r="J2526" s="28">
        <v>0.61699999999999999</v>
      </c>
      <c r="K2526" s="28">
        <v>5.0999999999999997E-2</v>
      </c>
      <c r="L2526" s="28">
        <v>26729909</v>
      </c>
      <c r="M2526" s="28">
        <v>0.73899999999999999</v>
      </c>
    </row>
    <row r="2527" spans="1:13" ht="15.75" customHeight="1" x14ac:dyDescent="0.25">
      <c r="A2527" s="15">
        <v>2526</v>
      </c>
      <c r="B2527" s="13" t="s">
        <v>237</v>
      </c>
      <c r="C2527" s="13" t="s">
        <v>269</v>
      </c>
      <c r="D2527" s="26" t="s">
        <v>61</v>
      </c>
      <c r="E2527" s="28">
        <v>2.3E-2</v>
      </c>
      <c r="F2527" s="28">
        <v>2.5000000000000001E-2</v>
      </c>
      <c r="G2527" s="28">
        <v>74</v>
      </c>
      <c r="H2527" s="28">
        <v>69</v>
      </c>
      <c r="I2527" s="28">
        <v>0.32800000000000001</v>
      </c>
      <c r="J2527" s="28">
        <v>0.62</v>
      </c>
      <c r="K2527" s="28">
        <v>5.1999999999999998E-2</v>
      </c>
      <c r="L2527" s="28">
        <v>27073334</v>
      </c>
      <c r="M2527" s="28">
        <v>0.74199999999999999</v>
      </c>
    </row>
    <row r="2528" spans="1:13" ht="15.75" customHeight="1" x14ac:dyDescent="0.25">
      <c r="A2528" s="15">
        <v>2527</v>
      </c>
      <c r="B2528" s="13" t="s">
        <v>237</v>
      </c>
      <c r="C2528" s="13" t="s">
        <v>269</v>
      </c>
      <c r="D2528" s="26" t="s">
        <v>62</v>
      </c>
      <c r="E2528" s="28">
        <v>2.1999999999999999E-2</v>
      </c>
      <c r="F2528" s="28">
        <v>2.3E-2</v>
      </c>
      <c r="G2528" s="28">
        <v>75</v>
      </c>
      <c r="H2528" s="28">
        <v>69</v>
      </c>
      <c r="I2528" s="28">
        <v>0.32400000000000001</v>
      </c>
      <c r="J2528" s="28">
        <v>0.623</v>
      </c>
      <c r="K2528" s="28">
        <v>5.2999999999999999E-2</v>
      </c>
      <c r="L2528" s="28">
        <v>27403845</v>
      </c>
      <c r="M2528" s="28">
        <v>0.746</v>
      </c>
    </row>
    <row r="2529" spans="1:13" ht="15.75" customHeight="1" x14ac:dyDescent="0.25">
      <c r="A2529" s="15">
        <v>2528</v>
      </c>
      <c r="B2529" s="13" t="s">
        <v>237</v>
      </c>
      <c r="C2529" s="13" t="s">
        <v>269</v>
      </c>
      <c r="D2529" s="26" t="s">
        <v>63</v>
      </c>
      <c r="E2529" s="28">
        <v>2.1999999999999999E-2</v>
      </c>
      <c r="F2529" s="28">
        <v>2.1999999999999999E-2</v>
      </c>
      <c r="G2529" s="28">
        <v>75</v>
      </c>
      <c r="H2529" s="28">
        <v>70</v>
      </c>
      <c r="I2529" s="28">
        <v>0.32</v>
      </c>
      <c r="J2529" s="28">
        <v>0.626</v>
      </c>
      <c r="K2529" s="28">
        <v>5.3999999999999999E-2</v>
      </c>
      <c r="L2529" s="28">
        <v>27723281</v>
      </c>
      <c r="M2529" s="28">
        <v>0.75</v>
      </c>
    </row>
    <row r="2530" spans="1:13" ht="15.75" customHeight="1" x14ac:dyDescent="0.25">
      <c r="A2530" s="15">
        <v>2529</v>
      </c>
      <c r="B2530" s="13" t="s">
        <v>237</v>
      </c>
      <c r="C2530" s="13" t="s">
        <v>269</v>
      </c>
      <c r="D2530" s="26" t="s">
        <v>64</v>
      </c>
      <c r="E2530" s="28">
        <v>2.1999999999999999E-2</v>
      </c>
      <c r="F2530" s="28">
        <v>0.02</v>
      </c>
      <c r="G2530" s="28">
        <v>75</v>
      </c>
      <c r="H2530" s="28">
        <v>70</v>
      </c>
      <c r="I2530" s="28">
        <v>0.316</v>
      </c>
      <c r="J2530" s="28">
        <v>0.629</v>
      </c>
      <c r="K2530" s="28">
        <v>5.5E-2</v>
      </c>
      <c r="L2530" s="28">
        <v>28030688</v>
      </c>
      <c r="M2530" s="28">
        <v>0.754</v>
      </c>
    </row>
    <row r="2531" spans="1:13" ht="15.75" customHeight="1" x14ac:dyDescent="0.25">
      <c r="A2531" s="15">
        <v>2530</v>
      </c>
      <c r="B2531" s="13" t="s">
        <v>237</v>
      </c>
      <c r="C2531" s="13" t="s">
        <v>269</v>
      </c>
      <c r="D2531" s="26" t="s">
        <v>65</v>
      </c>
      <c r="E2531" s="28">
        <v>2.1000000000000001E-2</v>
      </c>
      <c r="F2531" s="28">
        <v>1.9E-2</v>
      </c>
      <c r="G2531" s="28">
        <v>76</v>
      </c>
      <c r="H2531" s="28">
        <v>70</v>
      </c>
      <c r="I2531" s="28">
        <v>0.312</v>
      </c>
      <c r="J2531" s="28">
        <v>0.63200000000000001</v>
      </c>
      <c r="K2531" s="28">
        <v>5.6000000000000001E-2</v>
      </c>
      <c r="L2531" s="28">
        <v>28328410</v>
      </c>
      <c r="M2531" s="28">
        <v>0.75800000000000001</v>
      </c>
    </row>
    <row r="2532" spans="1:13" ht="15.75" customHeight="1" x14ac:dyDescent="0.25">
      <c r="A2532" s="15">
        <v>2531</v>
      </c>
      <c r="B2532" s="13" t="s">
        <v>237</v>
      </c>
      <c r="C2532" s="13" t="s">
        <v>269</v>
      </c>
      <c r="D2532" s="26" t="s">
        <v>66</v>
      </c>
      <c r="E2532" s="28">
        <v>2.1000000000000001E-2</v>
      </c>
      <c r="F2532" s="28">
        <v>1.7000000000000001E-2</v>
      </c>
      <c r="G2532" s="28">
        <v>76</v>
      </c>
      <c r="H2532" s="28">
        <v>71</v>
      </c>
      <c r="I2532" s="28">
        <v>0.308</v>
      </c>
      <c r="J2532" s="28">
        <v>0.63500000000000001</v>
      </c>
      <c r="K2532" s="28">
        <v>5.7000000000000002E-2</v>
      </c>
      <c r="L2532" s="28">
        <v>28625628</v>
      </c>
      <c r="M2532" s="28">
        <v>0.76200000000000001</v>
      </c>
    </row>
    <row r="2533" spans="1:13" ht="15.75" customHeight="1" x14ac:dyDescent="0.25">
      <c r="A2533" s="15">
        <v>2532</v>
      </c>
      <c r="B2533" s="13" t="s">
        <v>237</v>
      </c>
      <c r="C2533" s="13" t="s">
        <v>269</v>
      </c>
      <c r="D2533" s="26" t="s">
        <v>67</v>
      </c>
      <c r="E2533" s="28">
        <v>2.1000000000000001E-2</v>
      </c>
      <c r="F2533" s="28">
        <v>1.6E-2</v>
      </c>
      <c r="G2533" s="28">
        <v>76</v>
      </c>
      <c r="H2533" s="28">
        <v>71</v>
      </c>
      <c r="I2533" s="28">
        <v>0.30399999999999999</v>
      </c>
      <c r="J2533" s="28">
        <v>0.63700000000000001</v>
      </c>
      <c r="K2533" s="28">
        <v>5.8999999999999997E-2</v>
      </c>
      <c r="L2533" s="28">
        <v>28934303</v>
      </c>
      <c r="M2533" s="28">
        <v>0.76600000000000001</v>
      </c>
    </row>
    <row r="2534" spans="1:13" ht="15.75" customHeight="1" x14ac:dyDescent="0.25">
      <c r="A2534" s="15">
        <v>2533</v>
      </c>
      <c r="B2534" s="13" t="s">
        <v>237</v>
      </c>
      <c r="C2534" s="13" t="s">
        <v>269</v>
      </c>
      <c r="D2534" s="26" t="s">
        <v>68</v>
      </c>
      <c r="E2534" s="28">
        <v>2.1000000000000001E-2</v>
      </c>
      <c r="F2534" s="28">
        <v>1.4999999999999999E-2</v>
      </c>
      <c r="G2534" s="28">
        <v>77</v>
      </c>
      <c r="H2534" s="28">
        <v>71</v>
      </c>
      <c r="I2534" s="28">
        <v>0.3</v>
      </c>
      <c r="J2534" s="28">
        <v>0.64</v>
      </c>
      <c r="K2534" s="28">
        <v>0.06</v>
      </c>
      <c r="L2534" s="28">
        <v>29262830</v>
      </c>
      <c r="M2534" s="28">
        <v>0.76900000000000002</v>
      </c>
    </row>
    <row r="2535" spans="1:13" ht="15.75" customHeight="1" x14ac:dyDescent="0.25">
      <c r="A2535" s="15">
        <v>2534</v>
      </c>
      <c r="B2535" s="13" t="s">
        <v>237</v>
      </c>
      <c r="C2535" s="13" t="s">
        <v>269</v>
      </c>
      <c r="D2535" s="26" t="s">
        <v>69</v>
      </c>
      <c r="E2535" s="28">
        <v>0.02</v>
      </c>
      <c r="F2535" s="28">
        <v>1.4E-2</v>
      </c>
      <c r="G2535" s="28">
        <v>77</v>
      </c>
      <c r="H2535" s="28">
        <v>72</v>
      </c>
      <c r="I2535" s="28">
        <v>0.29599999999999999</v>
      </c>
      <c r="J2535" s="28">
        <v>0.64300000000000002</v>
      </c>
      <c r="K2535" s="28">
        <v>6.0999999999999999E-2</v>
      </c>
      <c r="L2535" s="28">
        <v>29614887</v>
      </c>
      <c r="M2535" s="28">
        <v>0.77300000000000002</v>
      </c>
    </row>
    <row r="2536" spans="1:13" ht="15.75" customHeight="1" x14ac:dyDescent="0.25">
      <c r="A2536" s="15">
        <v>2535</v>
      </c>
      <c r="B2536" s="13" t="s">
        <v>237</v>
      </c>
      <c r="C2536" s="13" t="s">
        <v>269</v>
      </c>
      <c r="D2536" s="26" t="s">
        <v>70</v>
      </c>
      <c r="E2536" s="28">
        <v>0.02</v>
      </c>
      <c r="F2536" s="28">
        <v>1.4E-2</v>
      </c>
      <c r="G2536" s="28">
        <v>77</v>
      </c>
      <c r="H2536" s="28">
        <v>72</v>
      </c>
      <c r="I2536" s="28">
        <v>0.29199999999999998</v>
      </c>
      <c r="J2536" s="28">
        <v>0.64600000000000002</v>
      </c>
      <c r="K2536" s="28">
        <v>6.3E-2</v>
      </c>
      <c r="L2536" s="28">
        <v>29987800</v>
      </c>
      <c r="M2536" s="28">
        <v>0.77600000000000002</v>
      </c>
    </row>
    <row r="2537" spans="1:13" ht="15.75" customHeight="1" x14ac:dyDescent="0.25">
      <c r="A2537" s="15">
        <v>2536</v>
      </c>
      <c r="B2537" s="13" t="s">
        <v>237</v>
      </c>
      <c r="C2537" s="13" t="s">
        <v>270</v>
      </c>
      <c r="D2537" s="26" t="s">
        <v>58</v>
      </c>
      <c r="E2537" s="28">
        <v>1.6E-2</v>
      </c>
      <c r="F2537" s="13"/>
      <c r="G2537" s="28">
        <v>81</v>
      </c>
      <c r="H2537" s="28">
        <v>73</v>
      </c>
      <c r="I2537" s="28">
        <v>0.23599999999999999</v>
      </c>
      <c r="J2537" s="28">
        <v>0.65100000000000002</v>
      </c>
      <c r="K2537" s="28">
        <v>0.113</v>
      </c>
      <c r="L2537" s="28">
        <v>3810605</v>
      </c>
      <c r="M2537" s="28">
        <v>0.94399999999999995</v>
      </c>
    </row>
    <row r="2538" spans="1:13" ht="15.75" customHeight="1" x14ac:dyDescent="0.25">
      <c r="A2538" s="15">
        <v>2537</v>
      </c>
      <c r="B2538" s="13" t="s">
        <v>237</v>
      </c>
      <c r="C2538" s="13" t="s">
        <v>270</v>
      </c>
      <c r="D2538" s="26" t="s">
        <v>59</v>
      </c>
      <c r="E2538" s="28">
        <v>1.4999999999999999E-2</v>
      </c>
      <c r="F2538" s="13"/>
      <c r="G2538" s="28">
        <v>81</v>
      </c>
      <c r="H2538" s="28">
        <v>73</v>
      </c>
      <c r="I2538" s="28">
        <v>0.23300000000000001</v>
      </c>
      <c r="J2538" s="28">
        <v>0.65200000000000002</v>
      </c>
      <c r="K2538" s="28">
        <v>0.115</v>
      </c>
      <c r="L2538" s="28">
        <v>3818774</v>
      </c>
      <c r="M2538" s="28">
        <v>0.94299999999999995</v>
      </c>
    </row>
    <row r="2539" spans="1:13" ht="15.75" customHeight="1" x14ac:dyDescent="0.25">
      <c r="A2539" s="15">
        <v>2538</v>
      </c>
      <c r="B2539" s="13" t="s">
        <v>237</v>
      </c>
      <c r="C2539" s="13" t="s">
        <v>270</v>
      </c>
      <c r="D2539" s="26" t="s">
        <v>60</v>
      </c>
      <c r="E2539" s="28">
        <v>1.4E-2</v>
      </c>
      <c r="F2539" s="13"/>
      <c r="G2539" s="28">
        <v>82</v>
      </c>
      <c r="H2539" s="28">
        <v>74</v>
      </c>
      <c r="I2539" s="28">
        <v>0.23</v>
      </c>
      <c r="J2539" s="28">
        <v>0.65300000000000002</v>
      </c>
      <c r="K2539" s="28">
        <v>0.11700000000000001</v>
      </c>
      <c r="L2539" s="28">
        <v>3823701</v>
      </c>
      <c r="M2539" s="28">
        <v>0.94299999999999995</v>
      </c>
    </row>
    <row r="2540" spans="1:13" ht="15.75" customHeight="1" x14ac:dyDescent="0.25">
      <c r="A2540" s="15">
        <v>2539</v>
      </c>
      <c r="B2540" s="13" t="s">
        <v>237</v>
      </c>
      <c r="C2540" s="13" t="s">
        <v>270</v>
      </c>
      <c r="D2540" s="26" t="s">
        <v>61</v>
      </c>
      <c r="E2540" s="28">
        <v>1.2999999999999999E-2</v>
      </c>
      <c r="F2540" s="13"/>
      <c r="G2540" s="28">
        <v>82</v>
      </c>
      <c r="H2540" s="28">
        <v>74</v>
      </c>
      <c r="I2540" s="28">
        <v>0.22700000000000001</v>
      </c>
      <c r="J2540" s="28">
        <v>0.65400000000000003</v>
      </c>
      <c r="K2540" s="28">
        <v>0.11799999999999999</v>
      </c>
      <c r="L2540" s="28">
        <v>3826095</v>
      </c>
      <c r="M2540" s="28">
        <v>0.94199999999999995</v>
      </c>
    </row>
    <row r="2541" spans="1:13" ht="15.75" customHeight="1" x14ac:dyDescent="0.25">
      <c r="A2541" s="15">
        <v>2540</v>
      </c>
      <c r="B2541" s="13" t="s">
        <v>237</v>
      </c>
      <c r="C2541" s="13" t="s">
        <v>270</v>
      </c>
      <c r="D2541" s="26" t="s">
        <v>62</v>
      </c>
      <c r="E2541" s="28">
        <v>1.2999999999999999E-2</v>
      </c>
      <c r="F2541" s="13"/>
      <c r="G2541" s="28">
        <v>82</v>
      </c>
      <c r="H2541" s="28">
        <v>74</v>
      </c>
      <c r="I2541" s="28">
        <v>0.22500000000000001</v>
      </c>
      <c r="J2541" s="28">
        <v>0.65500000000000003</v>
      </c>
      <c r="K2541" s="28">
        <v>0.12</v>
      </c>
      <c r="L2541" s="28">
        <v>3826878</v>
      </c>
      <c r="M2541" s="28">
        <v>0.94199999999999995</v>
      </c>
    </row>
    <row r="2542" spans="1:13" ht="15.75" customHeight="1" x14ac:dyDescent="0.25">
      <c r="A2542" s="15">
        <v>2541</v>
      </c>
      <c r="B2542" s="13" t="s">
        <v>237</v>
      </c>
      <c r="C2542" s="13" t="s">
        <v>270</v>
      </c>
      <c r="D2542" s="26" t="s">
        <v>63</v>
      </c>
      <c r="E2542" s="28">
        <v>1.2999999999999999E-2</v>
      </c>
      <c r="F2542" s="13"/>
      <c r="G2542" s="28">
        <v>82</v>
      </c>
      <c r="H2542" s="28">
        <v>74</v>
      </c>
      <c r="I2542" s="28">
        <v>0.222</v>
      </c>
      <c r="J2542" s="28">
        <v>0.65700000000000003</v>
      </c>
      <c r="K2542" s="28">
        <v>0.122</v>
      </c>
      <c r="L2542" s="28">
        <v>3821362</v>
      </c>
      <c r="M2542" s="28">
        <v>0.94099999999999995</v>
      </c>
    </row>
    <row r="2543" spans="1:13" ht="15.75" customHeight="1" x14ac:dyDescent="0.25">
      <c r="A2543" s="15">
        <v>2542</v>
      </c>
      <c r="B2543" s="13" t="s">
        <v>237</v>
      </c>
      <c r="C2543" s="13" t="s">
        <v>270</v>
      </c>
      <c r="D2543" s="26" t="s">
        <v>64</v>
      </c>
      <c r="E2543" s="28">
        <v>1.2E-2</v>
      </c>
      <c r="F2543" s="13"/>
      <c r="G2543" s="28">
        <v>83</v>
      </c>
      <c r="H2543" s="28">
        <v>74</v>
      </c>
      <c r="I2543" s="28">
        <v>0.219</v>
      </c>
      <c r="J2543" s="28">
        <v>0.65800000000000003</v>
      </c>
      <c r="K2543" s="28">
        <v>0.123</v>
      </c>
      <c r="L2543" s="28">
        <v>3805214</v>
      </c>
      <c r="M2543" s="28">
        <v>0.94099999999999995</v>
      </c>
    </row>
    <row r="2544" spans="1:13" ht="15.75" customHeight="1" x14ac:dyDescent="0.25">
      <c r="A2544" s="15">
        <v>2543</v>
      </c>
      <c r="B2544" s="13" t="s">
        <v>237</v>
      </c>
      <c r="C2544" s="13" t="s">
        <v>270</v>
      </c>
      <c r="D2544" s="26" t="s">
        <v>65</v>
      </c>
      <c r="E2544" s="28">
        <v>1.2E-2</v>
      </c>
      <c r="F2544" s="13"/>
      <c r="G2544" s="28">
        <v>83</v>
      </c>
      <c r="H2544" s="28">
        <v>74</v>
      </c>
      <c r="I2544" s="28">
        <v>0.215</v>
      </c>
      <c r="J2544" s="28">
        <v>0.66</v>
      </c>
      <c r="K2544" s="28">
        <v>0.125</v>
      </c>
      <c r="L2544" s="28">
        <v>3782995</v>
      </c>
      <c r="M2544" s="28">
        <v>0.94</v>
      </c>
    </row>
    <row r="2545" spans="1:13" ht="15.75" customHeight="1" x14ac:dyDescent="0.25">
      <c r="A2545" s="15">
        <v>2544</v>
      </c>
      <c r="B2545" s="13" t="s">
        <v>237</v>
      </c>
      <c r="C2545" s="13" t="s">
        <v>270</v>
      </c>
      <c r="D2545" s="26" t="s">
        <v>66</v>
      </c>
      <c r="E2545" s="28">
        <v>1.2E-2</v>
      </c>
      <c r="F2545" s="13"/>
      <c r="G2545" s="28">
        <v>83</v>
      </c>
      <c r="H2545" s="28">
        <v>75</v>
      </c>
      <c r="I2545" s="28">
        <v>0.21199999999999999</v>
      </c>
      <c r="J2545" s="28">
        <v>0.66200000000000003</v>
      </c>
      <c r="K2545" s="28">
        <v>0.126</v>
      </c>
      <c r="L2545" s="28">
        <v>3760866</v>
      </c>
      <c r="M2545" s="28">
        <v>0.93899999999999995</v>
      </c>
    </row>
    <row r="2546" spans="1:13" ht="15.75" customHeight="1" x14ac:dyDescent="0.25">
      <c r="A2546" s="15">
        <v>2545</v>
      </c>
      <c r="B2546" s="13" t="s">
        <v>237</v>
      </c>
      <c r="C2546" s="13" t="s">
        <v>270</v>
      </c>
      <c r="D2546" s="26" t="s">
        <v>67</v>
      </c>
      <c r="E2546" s="28">
        <v>1.2E-2</v>
      </c>
      <c r="F2546" s="13"/>
      <c r="G2546" s="28">
        <v>82</v>
      </c>
      <c r="H2546" s="28">
        <v>74</v>
      </c>
      <c r="I2546" s="28">
        <v>0.20799999999999999</v>
      </c>
      <c r="J2546" s="28">
        <v>0.66400000000000003</v>
      </c>
      <c r="K2546" s="28">
        <v>0.128</v>
      </c>
      <c r="L2546" s="28">
        <v>3740410</v>
      </c>
      <c r="M2546" s="28">
        <v>0.93899999999999995</v>
      </c>
    </row>
    <row r="2547" spans="1:13" ht="15.75" customHeight="1" x14ac:dyDescent="0.25">
      <c r="A2547" s="15">
        <v>2546</v>
      </c>
      <c r="B2547" s="13" t="s">
        <v>237</v>
      </c>
      <c r="C2547" s="13" t="s">
        <v>270</v>
      </c>
      <c r="D2547" s="26" t="s">
        <v>68</v>
      </c>
      <c r="E2547" s="28">
        <v>1.0999999999999999E-2</v>
      </c>
      <c r="F2547" s="13"/>
      <c r="G2547" s="28">
        <v>82</v>
      </c>
      <c r="H2547" s="28">
        <v>74</v>
      </c>
      <c r="I2547" s="28">
        <v>0.20499999999999999</v>
      </c>
      <c r="J2547" s="28">
        <v>0.66500000000000004</v>
      </c>
      <c r="K2547" s="28">
        <v>0.13</v>
      </c>
      <c r="L2547" s="28">
        <v>3721208</v>
      </c>
      <c r="M2547" s="28">
        <v>0.93799999999999994</v>
      </c>
    </row>
    <row r="2548" spans="1:13" ht="15.75" customHeight="1" x14ac:dyDescent="0.25">
      <c r="A2548" s="15">
        <v>2547</v>
      </c>
      <c r="B2548" s="13" t="s">
        <v>237</v>
      </c>
      <c r="C2548" s="13" t="s">
        <v>270</v>
      </c>
      <c r="D2548" s="26" t="s">
        <v>69</v>
      </c>
      <c r="E2548" s="28">
        <v>1.0999999999999999E-2</v>
      </c>
      <c r="F2548" s="13"/>
      <c r="G2548" s="28">
        <v>82</v>
      </c>
      <c r="H2548" s="28">
        <v>75</v>
      </c>
      <c r="I2548" s="28">
        <v>0.20100000000000001</v>
      </c>
      <c r="J2548" s="28">
        <v>0.66600000000000004</v>
      </c>
      <c r="K2548" s="28">
        <v>0.13200000000000001</v>
      </c>
      <c r="L2548" s="28">
        <v>3686580</v>
      </c>
      <c r="M2548" s="28">
        <v>0.93799999999999994</v>
      </c>
    </row>
    <row r="2549" spans="1:13" ht="15.75" customHeight="1" x14ac:dyDescent="0.25">
      <c r="A2549" s="15">
        <v>2548</v>
      </c>
      <c r="B2549" s="13" t="s">
        <v>237</v>
      </c>
      <c r="C2549" s="13" t="s">
        <v>270</v>
      </c>
      <c r="D2549" s="26" t="s">
        <v>70</v>
      </c>
      <c r="E2549" s="28">
        <v>1.0999999999999999E-2</v>
      </c>
      <c r="F2549" s="13"/>
      <c r="G2549" s="28">
        <v>82</v>
      </c>
      <c r="H2549" s="28">
        <v>75</v>
      </c>
      <c r="I2549" s="28">
        <v>0.19800000000000001</v>
      </c>
      <c r="J2549" s="28">
        <v>0.66700000000000004</v>
      </c>
      <c r="K2549" s="28">
        <v>0.13500000000000001</v>
      </c>
      <c r="L2549" s="28">
        <v>3651545</v>
      </c>
      <c r="M2549" s="28">
        <v>0.93700000000000006</v>
      </c>
    </row>
    <row r="2550" spans="1:13" ht="15.75" customHeight="1" x14ac:dyDescent="0.25">
      <c r="A2550" s="15">
        <v>2549</v>
      </c>
      <c r="B2550" s="13" t="s">
        <v>237</v>
      </c>
      <c r="C2550" s="13" t="s">
        <v>271</v>
      </c>
      <c r="D2550" s="26" t="s">
        <v>58</v>
      </c>
      <c r="E2550" s="13"/>
      <c r="F2550" s="13"/>
      <c r="G2550" s="13"/>
      <c r="H2550" s="13"/>
      <c r="I2550" s="13"/>
      <c r="J2550" s="13"/>
      <c r="K2550" s="13"/>
      <c r="L2550" s="28">
        <v>30519</v>
      </c>
      <c r="M2550" s="28">
        <v>1</v>
      </c>
    </row>
    <row r="2551" spans="1:13" ht="15.75" customHeight="1" x14ac:dyDescent="0.25">
      <c r="A2551" s="15">
        <v>2550</v>
      </c>
      <c r="B2551" s="13" t="s">
        <v>237</v>
      </c>
      <c r="C2551" s="13" t="s">
        <v>271</v>
      </c>
      <c r="D2551" s="26" t="s">
        <v>59</v>
      </c>
      <c r="E2551" s="13"/>
      <c r="F2551" s="13"/>
      <c r="G2551" s="13"/>
      <c r="H2551" s="13"/>
      <c r="I2551" s="13"/>
      <c r="J2551" s="13"/>
      <c r="K2551" s="13"/>
      <c r="L2551" s="28">
        <v>31189</v>
      </c>
      <c r="M2551" s="28">
        <v>1</v>
      </c>
    </row>
    <row r="2552" spans="1:13" ht="15.75" customHeight="1" x14ac:dyDescent="0.25">
      <c r="A2552" s="15">
        <v>2551</v>
      </c>
      <c r="B2552" s="13" t="s">
        <v>237</v>
      </c>
      <c r="C2552" s="13" t="s">
        <v>271</v>
      </c>
      <c r="D2552" s="26" t="s">
        <v>60</v>
      </c>
      <c r="E2552" s="13"/>
      <c r="F2552" s="13"/>
      <c r="G2552" s="13"/>
      <c r="H2552" s="13"/>
      <c r="I2552" s="13"/>
      <c r="J2552" s="13"/>
      <c r="K2552" s="13"/>
      <c r="L2552" s="28">
        <v>32566</v>
      </c>
      <c r="M2552" s="28">
        <v>1</v>
      </c>
    </row>
    <row r="2553" spans="1:13" ht="15.75" customHeight="1" x14ac:dyDescent="0.25">
      <c r="A2553" s="15">
        <v>2552</v>
      </c>
      <c r="B2553" s="13" t="s">
        <v>237</v>
      </c>
      <c r="C2553" s="13" t="s">
        <v>271</v>
      </c>
      <c r="D2553" s="26" t="s">
        <v>61</v>
      </c>
      <c r="E2553" s="13"/>
      <c r="F2553" s="13"/>
      <c r="G2553" s="13"/>
      <c r="H2553" s="13"/>
      <c r="I2553" s="13"/>
      <c r="J2553" s="13"/>
      <c r="K2553" s="13"/>
      <c r="L2553" s="28">
        <v>33791</v>
      </c>
      <c r="M2553" s="28">
        <v>1</v>
      </c>
    </row>
    <row r="2554" spans="1:13" ht="15.75" customHeight="1" x14ac:dyDescent="0.25">
      <c r="A2554" s="15">
        <v>2553</v>
      </c>
      <c r="B2554" s="13" t="s">
        <v>237</v>
      </c>
      <c r="C2554" s="13" t="s">
        <v>271</v>
      </c>
      <c r="D2554" s="26" t="s">
        <v>62</v>
      </c>
      <c r="E2554" s="13"/>
      <c r="F2554" s="13"/>
      <c r="G2554" s="13"/>
      <c r="H2554" s="13"/>
      <c r="I2554" s="13"/>
      <c r="J2554" s="13"/>
      <c r="K2554" s="13"/>
      <c r="L2554" s="28">
        <v>35318</v>
      </c>
      <c r="M2554" s="28">
        <v>1</v>
      </c>
    </row>
    <row r="2555" spans="1:13" ht="15.75" customHeight="1" x14ac:dyDescent="0.25">
      <c r="A2555" s="15">
        <v>2554</v>
      </c>
      <c r="B2555" s="13" t="s">
        <v>237</v>
      </c>
      <c r="C2555" s="13" t="s">
        <v>271</v>
      </c>
      <c r="D2555" s="26" t="s">
        <v>63</v>
      </c>
      <c r="E2555" s="13"/>
      <c r="F2555" s="13"/>
      <c r="G2555" s="13"/>
      <c r="H2555" s="13"/>
      <c r="I2555" s="13"/>
      <c r="J2555" s="13"/>
      <c r="K2555" s="13"/>
      <c r="L2555" s="28">
        <v>36936</v>
      </c>
      <c r="M2555" s="28">
        <v>1</v>
      </c>
    </row>
    <row r="2556" spans="1:13" ht="15.75" customHeight="1" x14ac:dyDescent="0.25">
      <c r="A2556" s="15">
        <v>2555</v>
      </c>
      <c r="B2556" s="13" t="s">
        <v>237</v>
      </c>
      <c r="C2556" s="13" t="s">
        <v>271</v>
      </c>
      <c r="D2556" s="26" t="s">
        <v>64</v>
      </c>
      <c r="E2556" s="13"/>
      <c r="F2556" s="13"/>
      <c r="G2556" s="13"/>
      <c r="H2556" s="13"/>
      <c r="I2556" s="13"/>
      <c r="J2556" s="13"/>
      <c r="K2556" s="13"/>
      <c r="L2556" s="28">
        <v>38272</v>
      </c>
      <c r="M2556" s="28">
        <v>1</v>
      </c>
    </row>
    <row r="2557" spans="1:13" ht="15.75" customHeight="1" x14ac:dyDescent="0.25">
      <c r="A2557" s="15">
        <v>2556</v>
      </c>
      <c r="B2557" s="13" t="s">
        <v>237</v>
      </c>
      <c r="C2557" s="13" t="s">
        <v>271</v>
      </c>
      <c r="D2557" s="26" t="s">
        <v>65</v>
      </c>
      <c r="E2557" s="13"/>
      <c r="F2557" s="13"/>
      <c r="G2557" s="28">
        <v>77</v>
      </c>
      <c r="H2557" s="28">
        <v>72</v>
      </c>
      <c r="I2557" s="13"/>
      <c r="J2557" s="13"/>
      <c r="K2557" s="13"/>
      <c r="L2557" s="28">
        <v>39464</v>
      </c>
      <c r="M2557" s="28">
        <v>1</v>
      </c>
    </row>
    <row r="2558" spans="1:13" ht="15.75" customHeight="1" x14ac:dyDescent="0.25">
      <c r="A2558" s="15">
        <v>2557</v>
      </c>
      <c r="B2558" s="13" t="s">
        <v>237</v>
      </c>
      <c r="C2558" s="13" t="s">
        <v>271</v>
      </c>
      <c r="D2558" s="26" t="s">
        <v>66</v>
      </c>
      <c r="E2558" s="28">
        <v>1.2999999999999999E-2</v>
      </c>
      <c r="F2558" s="13"/>
      <c r="G2558" s="28">
        <v>77</v>
      </c>
      <c r="H2558" s="28">
        <v>72</v>
      </c>
      <c r="I2558" s="13"/>
      <c r="J2558" s="13"/>
      <c r="K2558" s="13"/>
      <c r="L2558" s="28">
        <v>40459</v>
      </c>
      <c r="M2558" s="28">
        <v>1</v>
      </c>
    </row>
    <row r="2559" spans="1:13" ht="15.75" customHeight="1" x14ac:dyDescent="0.25">
      <c r="A2559" s="15">
        <v>2558</v>
      </c>
      <c r="B2559" s="13" t="s">
        <v>237</v>
      </c>
      <c r="C2559" s="13" t="s">
        <v>271</v>
      </c>
      <c r="D2559" s="26" t="s">
        <v>67</v>
      </c>
      <c r="E2559" s="13"/>
      <c r="F2559" s="13"/>
      <c r="G2559" s="28">
        <v>78</v>
      </c>
      <c r="H2559" s="28">
        <v>73</v>
      </c>
      <c r="I2559" s="13"/>
      <c r="J2559" s="13"/>
      <c r="K2559" s="13"/>
      <c r="L2559" s="28">
        <v>39133</v>
      </c>
      <c r="M2559" s="28">
        <v>1</v>
      </c>
    </row>
    <row r="2560" spans="1:13" ht="15.75" customHeight="1" x14ac:dyDescent="0.25">
      <c r="A2560" s="15">
        <v>2559</v>
      </c>
      <c r="B2560" s="13" t="s">
        <v>237</v>
      </c>
      <c r="C2560" s="13" t="s">
        <v>271</v>
      </c>
      <c r="D2560" s="26" t="s">
        <v>68</v>
      </c>
      <c r="E2560" s="13"/>
      <c r="F2560" s="13"/>
      <c r="G2560" s="13"/>
      <c r="H2560" s="13"/>
      <c r="I2560" s="13"/>
      <c r="J2560" s="13"/>
      <c r="K2560" s="13"/>
      <c r="L2560" s="28">
        <v>37850</v>
      </c>
      <c r="M2560" s="28">
        <v>1</v>
      </c>
    </row>
    <row r="2561" spans="1:13" ht="15.75" customHeight="1" x14ac:dyDescent="0.25">
      <c r="A2561" s="15">
        <v>2560</v>
      </c>
      <c r="B2561" s="13" t="s">
        <v>237</v>
      </c>
      <c r="C2561" s="13" t="s">
        <v>271</v>
      </c>
      <c r="D2561" s="26" t="s">
        <v>69</v>
      </c>
      <c r="E2561" s="13"/>
      <c r="F2561" s="13"/>
      <c r="G2561" s="13"/>
      <c r="H2561" s="13"/>
      <c r="I2561" s="13"/>
      <c r="J2561" s="13"/>
      <c r="K2561" s="13"/>
      <c r="L2561" s="28">
        <v>38486</v>
      </c>
      <c r="M2561" s="28">
        <v>1</v>
      </c>
    </row>
    <row r="2562" spans="1:13" ht="15.75" customHeight="1" x14ac:dyDescent="0.25">
      <c r="A2562" s="15">
        <v>2561</v>
      </c>
      <c r="B2562" s="13" t="s">
        <v>237</v>
      </c>
      <c r="C2562" s="13" t="s">
        <v>271</v>
      </c>
      <c r="D2562" s="26" t="s">
        <v>70</v>
      </c>
      <c r="E2562" s="13"/>
      <c r="F2562" s="13"/>
      <c r="G2562" s="13"/>
      <c r="H2562" s="13"/>
      <c r="I2562" s="13"/>
      <c r="J2562" s="13"/>
      <c r="K2562" s="13"/>
      <c r="L2562" s="28">
        <v>39088</v>
      </c>
      <c r="M2562" s="28">
        <v>1</v>
      </c>
    </row>
    <row r="2563" spans="1:13" ht="15.75" customHeight="1" x14ac:dyDescent="0.25">
      <c r="A2563" s="15">
        <v>2562</v>
      </c>
      <c r="B2563" s="13" t="s">
        <v>237</v>
      </c>
      <c r="C2563" s="13" t="s">
        <v>272</v>
      </c>
      <c r="D2563" s="26" t="s">
        <v>58</v>
      </c>
      <c r="E2563" s="13"/>
      <c r="F2563" s="28">
        <v>1.4E-2</v>
      </c>
      <c r="G2563" s="13"/>
      <c r="H2563" s="13"/>
      <c r="I2563" s="13"/>
      <c r="J2563" s="13"/>
      <c r="K2563" s="13"/>
      <c r="L2563" s="28">
        <v>45544</v>
      </c>
      <c r="M2563" s="28">
        <v>0.32800000000000001</v>
      </c>
    </row>
    <row r="2564" spans="1:13" ht="15.75" customHeight="1" x14ac:dyDescent="0.25">
      <c r="A2564" s="15">
        <v>2563</v>
      </c>
      <c r="B2564" s="13" t="s">
        <v>237</v>
      </c>
      <c r="C2564" s="13" t="s">
        <v>272</v>
      </c>
      <c r="D2564" s="26" t="s">
        <v>59</v>
      </c>
      <c r="E2564" s="28">
        <v>1.7000000000000001E-2</v>
      </c>
      <c r="F2564" s="28">
        <v>1.2999999999999999E-2</v>
      </c>
      <c r="G2564" s="13"/>
      <c r="H2564" s="13"/>
      <c r="I2564" s="13"/>
      <c r="J2564" s="13"/>
      <c r="K2564" s="13"/>
      <c r="L2564" s="28">
        <v>46214</v>
      </c>
      <c r="M2564" s="28">
        <v>0.32600000000000001</v>
      </c>
    </row>
    <row r="2565" spans="1:13" ht="15.75" customHeight="1" x14ac:dyDescent="0.25">
      <c r="A2565" s="15">
        <v>2564</v>
      </c>
      <c r="B2565" s="13" t="s">
        <v>237</v>
      </c>
      <c r="C2565" s="13" t="s">
        <v>272</v>
      </c>
      <c r="D2565" s="26" t="s">
        <v>60</v>
      </c>
      <c r="E2565" s="28">
        <v>1.7000000000000001E-2</v>
      </c>
      <c r="F2565" s="28">
        <v>1.2E-2</v>
      </c>
      <c r="G2565" s="28">
        <v>74</v>
      </c>
      <c r="H2565" s="28">
        <v>69</v>
      </c>
      <c r="I2565" s="13"/>
      <c r="J2565" s="13"/>
      <c r="K2565" s="13"/>
      <c r="L2565" s="28">
        <v>46934</v>
      </c>
      <c r="M2565" s="28">
        <v>0.32400000000000001</v>
      </c>
    </row>
    <row r="2566" spans="1:13" ht="15.75" customHeight="1" x14ac:dyDescent="0.25">
      <c r="A2566" s="15">
        <v>2565</v>
      </c>
      <c r="B2566" s="13" t="s">
        <v>237</v>
      </c>
      <c r="C2566" s="13" t="s">
        <v>272</v>
      </c>
      <c r="D2566" s="26" t="s">
        <v>61</v>
      </c>
      <c r="E2566" s="13"/>
      <c r="F2566" s="28">
        <v>1.2E-2</v>
      </c>
      <c r="G2566" s="13"/>
      <c r="H2566" s="13"/>
      <c r="I2566" s="13"/>
      <c r="J2566" s="13"/>
      <c r="K2566" s="13"/>
      <c r="L2566" s="28">
        <v>47679</v>
      </c>
      <c r="M2566" s="28">
        <v>0.32300000000000001</v>
      </c>
    </row>
    <row r="2567" spans="1:13" ht="15.75" customHeight="1" x14ac:dyDescent="0.25">
      <c r="A2567" s="15">
        <v>2566</v>
      </c>
      <c r="B2567" s="13" t="s">
        <v>237</v>
      </c>
      <c r="C2567" s="13" t="s">
        <v>272</v>
      </c>
      <c r="D2567" s="26" t="s">
        <v>62</v>
      </c>
      <c r="E2567" s="13"/>
      <c r="F2567" s="28">
        <v>1.0999999999999999E-2</v>
      </c>
      <c r="G2567" s="13"/>
      <c r="H2567" s="13"/>
      <c r="I2567" s="13"/>
      <c r="J2567" s="13"/>
      <c r="K2567" s="13"/>
      <c r="L2567" s="28">
        <v>48421</v>
      </c>
      <c r="M2567" s="28">
        <v>0.32200000000000001</v>
      </c>
    </row>
    <row r="2568" spans="1:13" ht="15.75" customHeight="1" x14ac:dyDescent="0.25">
      <c r="A2568" s="15">
        <v>2567</v>
      </c>
      <c r="B2568" s="13" t="s">
        <v>237</v>
      </c>
      <c r="C2568" s="13" t="s">
        <v>272</v>
      </c>
      <c r="D2568" s="26" t="s">
        <v>63</v>
      </c>
      <c r="E2568" s="13"/>
      <c r="F2568" s="28">
        <v>1.0999999999999999E-2</v>
      </c>
      <c r="G2568" s="13"/>
      <c r="H2568" s="13"/>
      <c r="I2568" s="13"/>
      <c r="J2568" s="13"/>
      <c r="K2568" s="13"/>
      <c r="L2568" s="28">
        <v>49139</v>
      </c>
      <c r="M2568" s="28">
        <v>0.32</v>
      </c>
    </row>
    <row r="2569" spans="1:13" ht="15.75" customHeight="1" x14ac:dyDescent="0.25">
      <c r="A2569" s="15">
        <v>2568</v>
      </c>
      <c r="B2569" s="13" t="s">
        <v>237</v>
      </c>
      <c r="C2569" s="13" t="s">
        <v>272</v>
      </c>
      <c r="D2569" s="26" t="s">
        <v>64</v>
      </c>
      <c r="E2569" s="13"/>
      <c r="F2569" s="28">
        <v>0.01</v>
      </c>
      <c r="G2569" s="13"/>
      <c r="H2569" s="13"/>
      <c r="I2569" s="13"/>
      <c r="J2569" s="13"/>
      <c r="K2569" s="13"/>
      <c r="L2569" s="28">
        <v>49823</v>
      </c>
      <c r="M2569" s="28">
        <v>0.32</v>
      </c>
    </row>
    <row r="2570" spans="1:13" ht="15.75" customHeight="1" x14ac:dyDescent="0.25">
      <c r="A2570" s="15">
        <v>2569</v>
      </c>
      <c r="B2570" s="13" t="s">
        <v>237</v>
      </c>
      <c r="C2570" s="13" t="s">
        <v>272</v>
      </c>
      <c r="D2570" s="26" t="s">
        <v>65</v>
      </c>
      <c r="E2570" s="13"/>
      <c r="F2570" s="28">
        <v>0.01</v>
      </c>
      <c r="G2570" s="13"/>
      <c r="H2570" s="13"/>
      <c r="I2570" s="13"/>
      <c r="J2570" s="13"/>
      <c r="K2570" s="13"/>
      <c r="L2570" s="28">
        <v>50478</v>
      </c>
      <c r="M2570" s="28">
        <v>0.31900000000000001</v>
      </c>
    </row>
    <row r="2571" spans="1:13" ht="15.75" customHeight="1" x14ac:dyDescent="0.25">
      <c r="A2571" s="15">
        <v>2570</v>
      </c>
      <c r="B2571" s="13" t="s">
        <v>237</v>
      </c>
      <c r="C2571" s="13" t="s">
        <v>272</v>
      </c>
      <c r="D2571" s="26" t="s">
        <v>66</v>
      </c>
      <c r="E2571" s="13"/>
      <c r="F2571" s="28">
        <v>8.9999999999999993E-3</v>
      </c>
      <c r="G2571" s="13"/>
      <c r="H2571" s="13"/>
      <c r="I2571" s="13"/>
      <c r="J2571" s="13"/>
      <c r="K2571" s="13"/>
      <c r="L2571" s="28">
        <v>51110</v>
      </c>
      <c r="M2571" s="28">
        <v>0.318</v>
      </c>
    </row>
    <row r="2572" spans="1:13" ht="15.75" customHeight="1" x14ac:dyDescent="0.25">
      <c r="A2572" s="15">
        <v>2571</v>
      </c>
      <c r="B2572" s="13" t="s">
        <v>237</v>
      </c>
      <c r="C2572" s="13" t="s">
        <v>272</v>
      </c>
      <c r="D2572" s="26" t="s">
        <v>67</v>
      </c>
      <c r="E2572" s="13"/>
      <c r="F2572" s="28">
        <v>8.9999999999999993E-3</v>
      </c>
      <c r="G2572" s="13"/>
      <c r="H2572" s="13"/>
      <c r="I2572" s="13"/>
      <c r="J2572" s="13"/>
      <c r="K2572" s="13"/>
      <c r="L2572" s="28">
        <v>51731</v>
      </c>
      <c r="M2572" s="28">
        <v>0.318</v>
      </c>
    </row>
    <row r="2573" spans="1:13" ht="15.75" customHeight="1" x14ac:dyDescent="0.25">
      <c r="A2573" s="15">
        <v>2572</v>
      </c>
      <c r="B2573" s="13" t="s">
        <v>237</v>
      </c>
      <c r="C2573" s="13" t="s">
        <v>272</v>
      </c>
      <c r="D2573" s="26" t="s">
        <v>68</v>
      </c>
      <c r="E2573" s="13"/>
      <c r="F2573" s="28">
        <v>8.9999999999999993E-3</v>
      </c>
      <c r="G2573" s="13"/>
      <c r="H2573" s="13"/>
      <c r="I2573" s="13"/>
      <c r="J2573" s="13"/>
      <c r="K2573" s="13"/>
      <c r="L2573" s="28">
        <v>52352</v>
      </c>
      <c r="M2573" s="28">
        <v>0.318</v>
      </c>
    </row>
    <row r="2574" spans="1:13" ht="15.75" customHeight="1" x14ac:dyDescent="0.25">
      <c r="A2574" s="15">
        <v>2573</v>
      </c>
      <c r="B2574" s="13" t="s">
        <v>237</v>
      </c>
      <c r="C2574" s="13" t="s">
        <v>272</v>
      </c>
      <c r="D2574" s="26" t="s">
        <v>69</v>
      </c>
      <c r="E2574" s="13"/>
      <c r="F2574" s="28">
        <v>8.0000000000000002E-3</v>
      </c>
      <c r="G2574" s="13"/>
      <c r="H2574" s="13"/>
      <c r="I2574" s="13"/>
      <c r="J2574" s="13"/>
      <c r="K2574" s="13"/>
      <c r="L2574" s="28">
        <v>52971</v>
      </c>
      <c r="M2574" s="28">
        <v>0.318</v>
      </c>
    </row>
    <row r="2575" spans="1:13" ht="15.75" customHeight="1" x14ac:dyDescent="0.25">
      <c r="A2575" s="15">
        <v>2574</v>
      </c>
      <c r="B2575" s="13" t="s">
        <v>237</v>
      </c>
      <c r="C2575" s="13" t="s">
        <v>272</v>
      </c>
      <c r="D2575" s="26" t="s">
        <v>70</v>
      </c>
      <c r="E2575" s="13"/>
      <c r="F2575" s="28">
        <v>8.0000000000000002E-3</v>
      </c>
      <c r="G2575" s="13"/>
      <c r="H2575" s="13"/>
      <c r="I2575" s="13"/>
      <c r="J2575" s="13"/>
      <c r="K2575" s="13"/>
      <c r="L2575" s="28">
        <v>53584</v>
      </c>
      <c r="M2575" s="28">
        <v>0.318</v>
      </c>
    </row>
    <row r="2576" spans="1:13" ht="15.75" customHeight="1" x14ac:dyDescent="0.25">
      <c r="A2576" s="15">
        <v>2575</v>
      </c>
      <c r="B2576" s="13" t="s">
        <v>237</v>
      </c>
      <c r="C2576" s="13" t="s">
        <v>273</v>
      </c>
      <c r="D2576" s="26" t="s">
        <v>58</v>
      </c>
      <c r="E2576" s="28">
        <v>0.02</v>
      </c>
      <c r="F2576" s="28">
        <v>1.4999999999999999E-2</v>
      </c>
      <c r="G2576" s="28">
        <v>73</v>
      </c>
      <c r="H2576" s="28">
        <v>70</v>
      </c>
      <c r="I2576" s="28">
        <v>0.32200000000000001</v>
      </c>
      <c r="J2576" s="28">
        <v>0.60199999999999998</v>
      </c>
      <c r="K2576" s="28">
        <v>7.5999999999999998E-2</v>
      </c>
      <c r="L2576" s="28">
        <v>156949</v>
      </c>
      <c r="M2576" s="28">
        <v>0.27800000000000002</v>
      </c>
    </row>
    <row r="2577" spans="1:13" ht="15.75" customHeight="1" x14ac:dyDescent="0.25">
      <c r="A2577" s="15">
        <v>2576</v>
      </c>
      <c r="B2577" s="13" t="s">
        <v>237</v>
      </c>
      <c r="C2577" s="13" t="s">
        <v>273</v>
      </c>
      <c r="D2577" s="26" t="s">
        <v>59</v>
      </c>
      <c r="E2577" s="28">
        <v>1.9E-2</v>
      </c>
      <c r="F2577" s="28">
        <v>1.4999999999999999E-2</v>
      </c>
      <c r="G2577" s="28">
        <v>74</v>
      </c>
      <c r="H2577" s="28">
        <v>70</v>
      </c>
      <c r="I2577" s="28">
        <v>0.315</v>
      </c>
      <c r="J2577" s="28">
        <v>0.61</v>
      </c>
      <c r="K2577" s="28">
        <v>7.4999999999999997E-2</v>
      </c>
      <c r="L2577" s="28">
        <v>158650</v>
      </c>
      <c r="M2577" s="28">
        <v>0.27500000000000002</v>
      </c>
    </row>
    <row r="2578" spans="1:13" ht="15.75" customHeight="1" x14ac:dyDescent="0.25">
      <c r="A2578" s="15">
        <v>2577</v>
      </c>
      <c r="B2578" s="13" t="s">
        <v>237</v>
      </c>
      <c r="C2578" s="13" t="s">
        <v>273</v>
      </c>
      <c r="D2578" s="26" t="s">
        <v>60</v>
      </c>
      <c r="E2578" s="28">
        <v>1.7999999999999999E-2</v>
      </c>
      <c r="F2578" s="28">
        <v>1.4999999999999999E-2</v>
      </c>
      <c r="G2578" s="28">
        <v>74</v>
      </c>
      <c r="H2578" s="28">
        <v>70</v>
      </c>
      <c r="I2578" s="28">
        <v>0.308</v>
      </c>
      <c r="J2578" s="28">
        <v>0.61899999999999999</v>
      </c>
      <c r="K2578" s="28">
        <v>7.2999999999999995E-2</v>
      </c>
      <c r="L2578" s="28">
        <v>160217</v>
      </c>
      <c r="M2578" s="28">
        <v>0.26300000000000001</v>
      </c>
    </row>
    <row r="2579" spans="1:13" ht="15.75" customHeight="1" x14ac:dyDescent="0.25">
      <c r="A2579" s="15">
        <v>2578</v>
      </c>
      <c r="B2579" s="13" t="s">
        <v>237</v>
      </c>
      <c r="C2579" s="13" t="s">
        <v>273</v>
      </c>
      <c r="D2579" s="26" t="s">
        <v>61</v>
      </c>
      <c r="E2579" s="28">
        <v>1.7999999999999999E-2</v>
      </c>
      <c r="F2579" s="28">
        <v>1.4999999999999999E-2</v>
      </c>
      <c r="G2579" s="28">
        <v>74</v>
      </c>
      <c r="H2579" s="28">
        <v>70</v>
      </c>
      <c r="I2579" s="28">
        <v>0.3</v>
      </c>
      <c r="J2579" s="28">
        <v>0.628</v>
      </c>
      <c r="K2579" s="28">
        <v>7.1999999999999995E-2</v>
      </c>
      <c r="L2579" s="28">
        <v>161766</v>
      </c>
      <c r="M2579" s="28">
        <v>0.252</v>
      </c>
    </row>
    <row r="2580" spans="1:13" ht="15.75" customHeight="1" x14ac:dyDescent="0.25">
      <c r="A2580" s="15">
        <v>2579</v>
      </c>
      <c r="B2580" s="13" t="s">
        <v>237</v>
      </c>
      <c r="C2580" s="13" t="s">
        <v>273</v>
      </c>
      <c r="D2580" s="26" t="s">
        <v>62</v>
      </c>
      <c r="E2580" s="28">
        <v>1.7999999999999999E-2</v>
      </c>
      <c r="F2580" s="28">
        <v>1.4999999999999999E-2</v>
      </c>
      <c r="G2580" s="28">
        <v>75</v>
      </c>
      <c r="H2580" s="28">
        <v>71</v>
      </c>
      <c r="I2580" s="28">
        <v>0.29199999999999998</v>
      </c>
      <c r="J2580" s="28">
        <v>0.63600000000000001</v>
      </c>
      <c r="K2580" s="28">
        <v>7.1999999999999995E-2</v>
      </c>
      <c r="L2580" s="28">
        <v>163460</v>
      </c>
      <c r="M2580" s="28">
        <v>0.24099999999999999</v>
      </c>
    </row>
    <row r="2581" spans="1:13" ht="15.75" customHeight="1" x14ac:dyDescent="0.25">
      <c r="A2581" s="15">
        <v>2580</v>
      </c>
      <c r="B2581" s="13" t="s">
        <v>237</v>
      </c>
      <c r="C2581" s="13" t="s">
        <v>273</v>
      </c>
      <c r="D2581" s="26" t="s">
        <v>63</v>
      </c>
      <c r="E2581" s="28">
        <v>1.7000000000000001E-2</v>
      </c>
      <c r="F2581" s="28">
        <v>1.4999999999999999E-2</v>
      </c>
      <c r="G2581" s="28">
        <v>75</v>
      </c>
      <c r="H2581" s="28">
        <v>71</v>
      </c>
      <c r="I2581" s="28">
        <v>0.28499999999999998</v>
      </c>
      <c r="J2581" s="28">
        <v>0.64300000000000002</v>
      </c>
      <c r="K2581" s="28">
        <v>7.1999999999999995E-2</v>
      </c>
      <c r="L2581" s="28">
        <v>165407</v>
      </c>
      <c r="M2581" s="28">
        <v>0.23100000000000001</v>
      </c>
    </row>
    <row r="2582" spans="1:13" ht="15.75" customHeight="1" x14ac:dyDescent="0.25">
      <c r="A2582" s="15">
        <v>2581</v>
      </c>
      <c r="B2582" s="13" t="s">
        <v>237</v>
      </c>
      <c r="C2582" s="13" t="s">
        <v>273</v>
      </c>
      <c r="D2582" s="26" t="s">
        <v>64</v>
      </c>
      <c r="E2582" s="28">
        <v>1.7000000000000001E-2</v>
      </c>
      <c r="F2582" s="28">
        <v>1.4999999999999999E-2</v>
      </c>
      <c r="G2582" s="28">
        <v>76</v>
      </c>
      <c r="H2582" s="28">
        <v>71</v>
      </c>
      <c r="I2582" s="28">
        <v>0.27700000000000002</v>
      </c>
      <c r="J2582" s="28">
        <v>0.64900000000000002</v>
      </c>
      <c r="K2582" s="28">
        <v>7.3999999999999996E-2</v>
      </c>
      <c r="L2582" s="28">
        <v>167658</v>
      </c>
      <c r="M2582" s="28">
        <v>0.221</v>
      </c>
    </row>
    <row r="2583" spans="1:13" ht="15.75" customHeight="1" x14ac:dyDescent="0.25">
      <c r="A2583" s="15">
        <v>2582</v>
      </c>
      <c r="B2583" s="13" t="s">
        <v>237</v>
      </c>
      <c r="C2583" s="13" t="s">
        <v>273</v>
      </c>
      <c r="D2583" s="26" t="s">
        <v>65</v>
      </c>
      <c r="E2583" s="28">
        <v>1.7000000000000001E-2</v>
      </c>
      <c r="F2583" s="28">
        <v>1.4E-2</v>
      </c>
      <c r="G2583" s="28">
        <v>76</v>
      </c>
      <c r="H2583" s="28">
        <v>71</v>
      </c>
      <c r="I2583" s="28">
        <v>0.27</v>
      </c>
      <c r="J2583" s="28">
        <v>0.65300000000000002</v>
      </c>
      <c r="K2583" s="28">
        <v>7.6999999999999999E-2</v>
      </c>
      <c r="L2583" s="28">
        <v>170149</v>
      </c>
      <c r="M2583" s="28">
        <v>0.21099999999999999</v>
      </c>
    </row>
    <row r="2584" spans="1:13" ht="15.75" customHeight="1" x14ac:dyDescent="0.25">
      <c r="A2584" s="15">
        <v>2583</v>
      </c>
      <c r="B2584" s="13" t="s">
        <v>237</v>
      </c>
      <c r="C2584" s="13" t="s">
        <v>273</v>
      </c>
      <c r="D2584" s="26" t="s">
        <v>66</v>
      </c>
      <c r="E2584" s="28">
        <v>1.7000000000000001E-2</v>
      </c>
      <c r="F2584" s="28">
        <v>1.4E-2</v>
      </c>
      <c r="G2584" s="28">
        <v>77</v>
      </c>
      <c r="H2584" s="28">
        <v>71</v>
      </c>
      <c r="I2584" s="28">
        <v>0.26400000000000001</v>
      </c>
      <c r="J2584" s="28">
        <v>0.65600000000000003</v>
      </c>
      <c r="K2584" s="28">
        <v>0.08</v>
      </c>
      <c r="L2584" s="28">
        <v>172734</v>
      </c>
      <c r="M2584" s="28">
        <v>0.20100000000000001</v>
      </c>
    </row>
    <row r="2585" spans="1:13" ht="15.75" customHeight="1" x14ac:dyDescent="0.25">
      <c r="A2585" s="15">
        <v>2584</v>
      </c>
      <c r="B2585" s="13" t="s">
        <v>237</v>
      </c>
      <c r="C2585" s="13" t="s">
        <v>273</v>
      </c>
      <c r="D2585" s="26" t="s">
        <v>67</v>
      </c>
      <c r="E2585" s="28">
        <v>1.7000000000000001E-2</v>
      </c>
      <c r="F2585" s="28">
        <v>1.4E-2</v>
      </c>
      <c r="G2585" s="28">
        <v>77</v>
      </c>
      <c r="H2585" s="28">
        <v>72</v>
      </c>
      <c r="I2585" s="28">
        <v>0.25800000000000001</v>
      </c>
      <c r="J2585" s="28">
        <v>0.66</v>
      </c>
      <c r="K2585" s="28">
        <v>8.3000000000000004E-2</v>
      </c>
      <c r="L2585" s="28">
        <v>175200</v>
      </c>
      <c r="M2585" s="28">
        <v>0.192</v>
      </c>
    </row>
    <row r="2586" spans="1:13" ht="15.75" customHeight="1" x14ac:dyDescent="0.25">
      <c r="A2586" s="15">
        <v>2585</v>
      </c>
      <c r="B2586" s="13" t="s">
        <v>237</v>
      </c>
      <c r="C2586" s="13" t="s">
        <v>273</v>
      </c>
      <c r="D2586" s="26" t="s">
        <v>68</v>
      </c>
      <c r="E2586" s="28">
        <v>1.6E-2</v>
      </c>
      <c r="F2586" s="28">
        <v>1.4E-2</v>
      </c>
      <c r="G2586" s="28">
        <v>77</v>
      </c>
      <c r="H2586" s="28">
        <v>72</v>
      </c>
      <c r="I2586" s="28">
        <v>0.253</v>
      </c>
      <c r="J2586" s="28">
        <v>0.66300000000000003</v>
      </c>
      <c r="K2586" s="28">
        <v>8.5000000000000006E-2</v>
      </c>
      <c r="L2586" s="28">
        <v>177397</v>
      </c>
      <c r="M2586" s="28">
        <v>0.185</v>
      </c>
    </row>
    <row r="2587" spans="1:13" ht="15.75" customHeight="1" x14ac:dyDescent="0.25">
      <c r="A2587" s="15">
        <v>2586</v>
      </c>
      <c r="B2587" s="13" t="s">
        <v>237</v>
      </c>
      <c r="C2587" s="13" t="s">
        <v>273</v>
      </c>
      <c r="D2587" s="26" t="s">
        <v>69</v>
      </c>
      <c r="E2587" s="28">
        <v>1.6E-2</v>
      </c>
      <c r="F2587" s="28">
        <v>1.2999999999999999E-2</v>
      </c>
      <c r="G2587" s="28">
        <v>77</v>
      </c>
      <c r="H2587" s="28">
        <v>72</v>
      </c>
      <c r="I2587" s="28">
        <v>0.248</v>
      </c>
      <c r="J2587" s="28">
        <v>0.66600000000000004</v>
      </c>
      <c r="K2587" s="28">
        <v>8.5999999999999993E-2</v>
      </c>
      <c r="L2587" s="28">
        <v>179271</v>
      </c>
      <c r="M2587" s="28">
        <v>0.185</v>
      </c>
    </row>
    <row r="2588" spans="1:13" ht="15.75" customHeight="1" x14ac:dyDescent="0.25">
      <c r="A2588" s="15">
        <v>2587</v>
      </c>
      <c r="B2588" s="13" t="s">
        <v>237</v>
      </c>
      <c r="C2588" s="13" t="s">
        <v>273</v>
      </c>
      <c r="D2588" s="26" t="s">
        <v>70</v>
      </c>
      <c r="E2588" s="28">
        <v>1.6E-2</v>
      </c>
      <c r="F2588" s="28">
        <v>1.2999999999999999E-2</v>
      </c>
      <c r="G2588" s="28">
        <v>77</v>
      </c>
      <c r="H2588" s="28">
        <v>72</v>
      </c>
      <c r="I2588" s="28">
        <v>0.24299999999999999</v>
      </c>
      <c r="J2588" s="28">
        <v>0.67</v>
      </c>
      <c r="K2588" s="28">
        <v>8.6999999999999994E-2</v>
      </c>
      <c r="L2588" s="28">
        <v>180870</v>
      </c>
      <c r="M2588" s="28">
        <v>0.185</v>
      </c>
    </row>
    <row r="2589" spans="1:13" ht="15.75" customHeight="1" x14ac:dyDescent="0.25">
      <c r="A2589" s="15">
        <v>2588</v>
      </c>
      <c r="B2589" s="13" t="s">
        <v>237</v>
      </c>
      <c r="C2589" s="13" t="s">
        <v>274</v>
      </c>
      <c r="D2589" s="26" t="s">
        <v>58</v>
      </c>
      <c r="E2589" s="28">
        <v>1.7000000000000001E-2</v>
      </c>
      <c r="F2589" s="13"/>
      <c r="G2589" s="28">
        <v>80</v>
      </c>
      <c r="H2589" s="28">
        <v>74</v>
      </c>
      <c r="I2589" s="13"/>
      <c r="J2589" s="13"/>
      <c r="K2589" s="13"/>
      <c r="L2589" s="28">
        <v>28384</v>
      </c>
      <c r="M2589" s="13"/>
    </row>
    <row r="2590" spans="1:13" ht="15.75" customHeight="1" x14ac:dyDescent="0.25">
      <c r="A2590" s="15">
        <v>2589</v>
      </c>
      <c r="B2590" s="13" t="s">
        <v>237</v>
      </c>
      <c r="C2590" s="13" t="s">
        <v>274</v>
      </c>
      <c r="D2590" s="26" t="s">
        <v>59</v>
      </c>
      <c r="E2590" s="28">
        <v>1.7000000000000001E-2</v>
      </c>
      <c r="F2590" s="13"/>
      <c r="G2590" s="28">
        <v>81</v>
      </c>
      <c r="H2590" s="28">
        <v>74</v>
      </c>
      <c r="I2590" s="13"/>
      <c r="J2590" s="13"/>
      <c r="K2590" s="13"/>
      <c r="L2590" s="28">
        <v>27782</v>
      </c>
      <c r="M2590" s="13"/>
    </row>
    <row r="2591" spans="1:13" ht="15.75" customHeight="1" x14ac:dyDescent="0.25">
      <c r="A2591" s="15">
        <v>2590</v>
      </c>
      <c r="B2591" s="13" t="s">
        <v>237</v>
      </c>
      <c r="C2591" s="13" t="s">
        <v>274</v>
      </c>
      <c r="D2591" s="26" t="s">
        <v>60</v>
      </c>
      <c r="E2591" s="28">
        <v>1.7000000000000001E-2</v>
      </c>
      <c r="F2591" s="13"/>
      <c r="G2591" s="28">
        <v>81</v>
      </c>
      <c r="H2591" s="28">
        <v>74</v>
      </c>
      <c r="I2591" s="13"/>
      <c r="J2591" s="13"/>
      <c r="K2591" s="13"/>
      <c r="L2591" s="28">
        <v>27450</v>
      </c>
      <c r="M2591" s="13"/>
    </row>
    <row r="2592" spans="1:13" ht="15.75" customHeight="1" x14ac:dyDescent="0.25">
      <c r="A2592" s="15">
        <v>2591</v>
      </c>
      <c r="B2592" s="13" t="s">
        <v>237</v>
      </c>
      <c r="C2592" s="13" t="s">
        <v>274</v>
      </c>
      <c r="D2592" s="26" t="s">
        <v>61</v>
      </c>
      <c r="E2592" s="28">
        <v>1.7000000000000001E-2</v>
      </c>
      <c r="F2592" s="13"/>
      <c r="G2592" s="28">
        <v>81</v>
      </c>
      <c r="H2592" s="28">
        <v>74</v>
      </c>
      <c r="I2592" s="13"/>
      <c r="J2592" s="13"/>
      <c r="K2592" s="13"/>
      <c r="L2592" s="28">
        <v>27363</v>
      </c>
      <c r="M2592" s="13"/>
    </row>
    <row r="2593" spans="1:13" ht="15.75" customHeight="1" x14ac:dyDescent="0.25">
      <c r="A2593" s="15">
        <v>2592</v>
      </c>
      <c r="B2593" s="13" t="s">
        <v>237</v>
      </c>
      <c r="C2593" s="13" t="s">
        <v>274</v>
      </c>
      <c r="D2593" s="26" t="s">
        <v>62</v>
      </c>
      <c r="E2593" s="28">
        <v>1.7000000000000001E-2</v>
      </c>
      <c r="F2593" s="13"/>
      <c r="G2593" s="28">
        <v>81</v>
      </c>
      <c r="H2593" s="28">
        <v>75</v>
      </c>
      <c r="I2593" s="13"/>
      <c r="J2593" s="13"/>
      <c r="K2593" s="13"/>
      <c r="L2593" s="28">
        <v>27514</v>
      </c>
      <c r="M2593" s="13"/>
    </row>
    <row r="2594" spans="1:13" ht="15.75" customHeight="1" x14ac:dyDescent="0.25">
      <c r="A2594" s="15">
        <v>2593</v>
      </c>
      <c r="B2594" s="13" t="s">
        <v>237</v>
      </c>
      <c r="C2594" s="13" t="s">
        <v>274</v>
      </c>
      <c r="D2594" s="26" t="s">
        <v>63</v>
      </c>
      <c r="E2594" s="28">
        <v>1.7999999999999999E-2</v>
      </c>
      <c r="F2594" s="13"/>
      <c r="G2594" s="28">
        <v>81</v>
      </c>
      <c r="H2594" s="28">
        <v>75</v>
      </c>
      <c r="I2594" s="13"/>
      <c r="J2594" s="13"/>
      <c r="K2594" s="13"/>
      <c r="L2594" s="28">
        <v>27906</v>
      </c>
      <c r="M2594" s="13"/>
    </row>
    <row r="2595" spans="1:13" ht="15.75" customHeight="1" x14ac:dyDescent="0.25">
      <c r="A2595" s="15">
        <v>2594</v>
      </c>
      <c r="B2595" s="13" t="s">
        <v>237</v>
      </c>
      <c r="C2595" s="13" t="s">
        <v>274</v>
      </c>
      <c r="D2595" s="26" t="s">
        <v>64</v>
      </c>
      <c r="E2595" s="28">
        <v>1.7999999999999999E-2</v>
      </c>
      <c r="F2595" s="13"/>
      <c r="G2595" s="28">
        <v>81</v>
      </c>
      <c r="H2595" s="28">
        <v>75</v>
      </c>
      <c r="I2595" s="13"/>
      <c r="J2595" s="13"/>
      <c r="K2595" s="13"/>
      <c r="L2595" s="28">
        <v>28414</v>
      </c>
      <c r="M2595" s="13"/>
    </row>
    <row r="2596" spans="1:13" ht="15.75" customHeight="1" x14ac:dyDescent="0.25">
      <c r="A2596" s="15">
        <v>2595</v>
      </c>
      <c r="B2596" s="13" t="s">
        <v>237</v>
      </c>
      <c r="C2596" s="13" t="s">
        <v>274</v>
      </c>
      <c r="D2596" s="26" t="s">
        <v>65</v>
      </c>
      <c r="E2596" s="28">
        <v>1.7000000000000001E-2</v>
      </c>
      <c r="F2596" s="13"/>
      <c r="G2596" s="28">
        <v>82</v>
      </c>
      <c r="H2596" s="28">
        <v>75</v>
      </c>
      <c r="I2596" s="13"/>
      <c r="J2596" s="13"/>
      <c r="K2596" s="13"/>
      <c r="L2596" s="28">
        <v>28905</v>
      </c>
      <c r="M2596" s="13"/>
    </row>
    <row r="2597" spans="1:13" ht="15.75" customHeight="1" x14ac:dyDescent="0.25">
      <c r="A2597" s="15">
        <v>2596</v>
      </c>
      <c r="B2597" s="13" t="s">
        <v>237</v>
      </c>
      <c r="C2597" s="13" t="s">
        <v>274</v>
      </c>
      <c r="D2597" s="26" t="s">
        <v>66</v>
      </c>
      <c r="E2597" s="28">
        <v>1.7000000000000001E-2</v>
      </c>
      <c r="F2597" s="13"/>
      <c r="G2597" s="28">
        <v>82</v>
      </c>
      <c r="H2597" s="28">
        <v>75</v>
      </c>
      <c r="I2597" s="13"/>
      <c r="J2597" s="13"/>
      <c r="K2597" s="13"/>
      <c r="L2597" s="28">
        <v>29376</v>
      </c>
      <c r="M2597" s="13"/>
    </row>
    <row r="2598" spans="1:13" ht="15.75" customHeight="1" x14ac:dyDescent="0.25">
      <c r="A2598" s="15">
        <v>2597</v>
      </c>
      <c r="B2598" s="13" t="s">
        <v>237</v>
      </c>
      <c r="C2598" s="13" t="s">
        <v>274</v>
      </c>
      <c r="D2598" s="26" t="s">
        <v>67</v>
      </c>
      <c r="E2598" s="28">
        <v>1.7000000000000001E-2</v>
      </c>
      <c r="F2598" s="13"/>
      <c r="G2598" s="28">
        <v>82</v>
      </c>
      <c r="H2598" s="28">
        <v>75</v>
      </c>
      <c r="I2598" s="13"/>
      <c r="J2598" s="13"/>
      <c r="K2598" s="13"/>
      <c r="L2598" s="28">
        <v>29820</v>
      </c>
      <c r="M2598" s="13"/>
    </row>
    <row r="2599" spans="1:13" ht="15.75" customHeight="1" x14ac:dyDescent="0.25">
      <c r="A2599" s="15">
        <v>2598</v>
      </c>
      <c r="B2599" s="13" t="s">
        <v>237</v>
      </c>
      <c r="C2599" s="13" t="s">
        <v>274</v>
      </c>
      <c r="D2599" s="26" t="s">
        <v>68</v>
      </c>
      <c r="E2599" s="28">
        <v>1.7000000000000001E-2</v>
      </c>
      <c r="F2599" s="13"/>
      <c r="G2599" s="28">
        <v>82</v>
      </c>
      <c r="H2599" s="28">
        <v>76</v>
      </c>
      <c r="I2599" s="13"/>
      <c r="J2599" s="13"/>
      <c r="K2599" s="13"/>
      <c r="L2599" s="28">
        <v>30235</v>
      </c>
      <c r="M2599" s="13"/>
    </row>
    <row r="2600" spans="1:13" ht="15.75" customHeight="1" x14ac:dyDescent="0.25">
      <c r="A2600" s="15">
        <v>2599</v>
      </c>
      <c r="B2600" s="13" t="s">
        <v>237</v>
      </c>
      <c r="C2600" s="13" t="s">
        <v>274</v>
      </c>
      <c r="D2600" s="26" t="s">
        <v>69</v>
      </c>
      <c r="E2600" s="28">
        <v>1.7000000000000001E-2</v>
      </c>
      <c r="F2600" s="13"/>
      <c r="G2600" s="28">
        <v>82</v>
      </c>
      <c r="H2600" s="28">
        <v>76</v>
      </c>
      <c r="I2600" s="13"/>
      <c r="J2600" s="13"/>
      <c r="K2600" s="13"/>
      <c r="L2600" s="28">
        <v>30615</v>
      </c>
      <c r="M2600" s="13"/>
    </row>
    <row r="2601" spans="1:13" ht="15.75" customHeight="1" x14ac:dyDescent="0.25">
      <c r="A2601" s="15">
        <v>2600</v>
      </c>
      <c r="B2601" s="13" t="s">
        <v>237</v>
      </c>
      <c r="C2601" s="13" t="s">
        <v>274</v>
      </c>
      <c r="D2601" s="26" t="s">
        <v>70</v>
      </c>
      <c r="E2601" s="28">
        <v>1.6E-2</v>
      </c>
      <c r="F2601" s="13"/>
      <c r="G2601" s="28">
        <v>82</v>
      </c>
      <c r="H2601" s="28">
        <v>76</v>
      </c>
      <c r="I2601" s="13"/>
      <c r="J2601" s="13"/>
      <c r="K2601" s="13"/>
      <c r="L2601" s="28">
        <v>30959</v>
      </c>
      <c r="M2601" s="13"/>
    </row>
    <row r="2602" spans="1:13" ht="15.75" customHeight="1" x14ac:dyDescent="0.25">
      <c r="A2602" s="15">
        <v>2601</v>
      </c>
      <c r="B2602" s="13" t="s">
        <v>237</v>
      </c>
      <c r="C2602" s="13" t="s">
        <v>275</v>
      </c>
      <c r="D2602" s="26" t="s">
        <v>58</v>
      </c>
      <c r="E2602" s="28">
        <v>0.02</v>
      </c>
      <c r="F2602" s="28">
        <v>1.9E-2</v>
      </c>
      <c r="G2602" s="28">
        <v>73</v>
      </c>
      <c r="H2602" s="28">
        <v>68</v>
      </c>
      <c r="I2602" s="28">
        <v>0.314</v>
      </c>
      <c r="J2602" s="28">
        <v>0.61599999999999999</v>
      </c>
      <c r="K2602" s="28">
        <v>6.9000000000000006E-2</v>
      </c>
      <c r="L2602" s="28">
        <v>107897</v>
      </c>
      <c r="M2602" s="28">
        <v>0.45200000000000001</v>
      </c>
    </row>
    <row r="2603" spans="1:13" ht="15.75" customHeight="1" x14ac:dyDescent="0.25">
      <c r="A2603" s="15">
        <v>2602</v>
      </c>
      <c r="B2603" s="13" t="s">
        <v>237</v>
      </c>
      <c r="C2603" s="13" t="s">
        <v>275</v>
      </c>
      <c r="D2603" s="26" t="s">
        <v>59</v>
      </c>
      <c r="E2603" s="28">
        <v>1.9E-2</v>
      </c>
      <c r="F2603" s="28">
        <v>1.9E-2</v>
      </c>
      <c r="G2603" s="28">
        <v>73</v>
      </c>
      <c r="H2603" s="28">
        <v>68</v>
      </c>
      <c r="I2603" s="28">
        <v>0.308</v>
      </c>
      <c r="J2603" s="28">
        <v>0.622</v>
      </c>
      <c r="K2603" s="28">
        <v>7.0000000000000007E-2</v>
      </c>
      <c r="L2603" s="28">
        <v>107989</v>
      </c>
      <c r="M2603" s="28">
        <v>0.45500000000000002</v>
      </c>
    </row>
    <row r="2604" spans="1:13" ht="15.75" customHeight="1" x14ac:dyDescent="0.25">
      <c r="A2604" s="15">
        <v>2603</v>
      </c>
      <c r="B2604" s="13" t="s">
        <v>237</v>
      </c>
      <c r="C2604" s="13" t="s">
        <v>275</v>
      </c>
      <c r="D2604" s="26" t="s">
        <v>60</v>
      </c>
      <c r="E2604" s="28">
        <v>1.9E-2</v>
      </c>
      <c r="F2604" s="28">
        <v>1.9E-2</v>
      </c>
      <c r="G2604" s="28">
        <v>73</v>
      </c>
      <c r="H2604" s="28">
        <v>68</v>
      </c>
      <c r="I2604" s="28">
        <v>0.30199999999999999</v>
      </c>
      <c r="J2604" s="28">
        <v>0.627</v>
      </c>
      <c r="K2604" s="28">
        <v>7.0999999999999994E-2</v>
      </c>
      <c r="L2604" s="28">
        <v>108150</v>
      </c>
      <c r="M2604" s="28">
        <v>0.45900000000000002</v>
      </c>
    </row>
    <row r="2605" spans="1:13" ht="15.75" customHeight="1" x14ac:dyDescent="0.25">
      <c r="A2605" s="15">
        <v>2604</v>
      </c>
      <c r="B2605" s="13" t="s">
        <v>237</v>
      </c>
      <c r="C2605" s="13" t="s">
        <v>275</v>
      </c>
      <c r="D2605" s="26" t="s">
        <v>61</v>
      </c>
      <c r="E2605" s="28">
        <v>1.9E-2</v>
      </c>
      <c r="F2605" s="28">
        <v>1.9E-2</v>
      </c>
      <c r="G2605" s="28">
        <v>73</v>
      </c>
      <c r="H2605" s="28">
        <v>69</v>
      </c>
      <c r="I2605" s="28">
        <v>0.29599999999999999</v>
      </c>
      <c r="J2605" s="28">
        <v>0.63200000000000001</v>
      </c>
      <c r="K2605" s="28">
        <v>7.1999999999999995E-2</v>
      </c>
      <c r="L2605" s="28">
        <v>108353</v>
      </c>
      <c r="M2605" s="28">
        <v>0.46300000000000002</v>
      </c>
    </row>
    <row r="2606" spans="1:13" ht="15.75" customHeight="1" x14ac:dyDescent="0.25">
      <c r="A2606" s="15">
        <v>2605</v>
      </c>
      <c r="B2606" s="13" t="s">
        <v>237</v>
      </c>
      <c r="C2606" s="13" t="s">
        <v>275</v>
      </c>
      <c r="D2606" s="26" t="s">
        <v>62</v>
      </c>
      <c r="E2606" s="28">
        <v>1.7999999999999999E-2</v>
      </c>
      <c r="F2606" s="28">
        <v>1.9E-2</v>
      </c>
      <c r="G2606" s="28">
        <v>73</v>
      </c>
      <c r="H2606" s="28">
        <v>69</v>
      </c>
      <c r="I2606" s="28">
        <v>0.28999999999999998</v>
      </c>
      <c r="J2606" s="28">
        <v>0.63800000000000001</v>
      </c>
      <c r="K2606" s="28">
        <v>7.1999999999999995E-2</v>
      </c>
      <c r="L2606" s="28">
        <v>108562</v>
      </c>
      <c r="M2606" s="28">
        <v>0.46600000000000003</v>
      </c>
    </row>
    <row r="2607" spans="1:13" ht="15.75" customHeight="1" x14ac:dyDescent="0.25">
      <c r="A2607" s="15">
        <v>2606</v>
      </c>
      <c r="B2607" s="13" t="s">
        <v>237</v>
      </c>
      <c r="C2607" s="13" t="s">
        <v>275</v>
      </c>
      <c r="D2607" s="26" t="s">
        <v>63</v>
      </c>
      <c r="E2607" s="28">
        <v>1.7999999999999999E-2</v>
      </c>
      <c r="F2607" s="28">
        <v>1.9E-2</v>
      </c>
      <c r="G2607" s="28">
        <v>74</v>
      </c>
      <c r="H2607" s="28">
        <v>69</v>
      </c>
      <c r="I2607" s="28">
        <v>0.28499999999999998</v>
      </c>
      <c r="J2607" s="28">
        <v>0.64300000000000002</v>
      </c>
      <c r="K2607" s="28">
        <v>7.1999999999999995E-2</v>
      </c>
      <c r="L2607" s="28">
        <v>108749</v>
      </c>
      <c r="M2607" s="28">
        <v>0.47</v>
      </c>
    </row>
    <row r="2608" spans="1:13" ht="15.75" customHeight="1" x14ac:dyDescent="0.25">
      <c r="A2608" s="15">
        <v>2607</v>
      </c>
      <c r="B2608" s="13" t="s">
        <v>237</v>
      </c>
      <c r="C2608" s="13" t="s">
        <v>275</v>
      </c>
      <c r="D2608" s="26" t="s">
        <v>64</v>
      </c>
      <c r="E2608" s="28">
        <v>1.7999999999999999E-2</v>
      </c>
      <c r="F2608" s="28">
        <v>1.9E-2</v>
      </c>
      <c r="G2608" s="28">
        <v>74</v>
      </c>
      <c r="H2608" s="28">
        <v>69</v>
      </c>
      <c r="I2608" s="28">
        <v>0.28100000000000003</v>
      </c>
      <c r="J2608" s="28">
        <v>0.64800000000000002</v>
      </c>
      <c r="K2608" s="28">
        <v>7.0999999999999994E-2</v>
      </c>
      <c r="L2608" s="28">
        <v>108908</v>
      </c>
      <c r="M2608" s="28">
        <v>0.47399999999999998</v>
      </c>
    </row>
    <row r="2609" spans="1:13" ht="15.75" customHeight="1" x14ac:dyDescent="0.25">
      <c r="A2609" s="15">
        <v>2608</v>
      </c>
      <c r="B2609" s="13" t="s">
        <v>237</v>
      </c>
      <c r="C2609" s="13" t="s">
        <v>275</v>
      </c>
      <c r="D2609" s="26" t="s">
        <v>65</v>
      </c>
      <c r="E2609" s="28">
        <v>1.7999999999999999E-2</v>
      </c>
      <c r="F2609" s="28">
        <v>1.9E-2</v>
      </c>
      <c r="G2609" s="28">
        <v>74</v>
      </c>
      <c r="H2609" s="28">
        <v>70</v>
      </c>
      <c r="I2609" s="28">
        <v>0.27600000000000002</v>
      </c>
      <c r="J2609" s="28">
        <v>0.65300000000000002</v>
      </c>
      <c r="K2609" s="28">
        <v>7.0000000000000007E-2</v>
      </c>
      <c r="L2609" s="28">
        <v>109045</v>
      </c>
      <c r="M2609" s="28">
        <v>0.47699999999999998</v>
      </c>
    </row>
    <row r="2610" spans="1:13" ht="15.75" customHeight="1" x14ac:dyDescent="0.25">
      <c r="A2610" s="15">
        <v>2609</v>
      </c>
      <c r="B2610" s="13" t="s">
        <v>237</v>
      </c>
      <c r="C2610" s="13" t="s">
        <v>275</v>
      </c>
      <c r="D2610" s="26" t="s">
        <v>66</v>
      </c>
      <c r="E2610" s="28">
        <v>1.7999999999999999E-2</v>
      </c>
      <c r="F2610" s="28">
        <v>1.9E-2</v>
      </c>
      <c r="G2610" s="28">
        <v>74</v>
      </c>
      <c r="H2610" s="28">
        <v>70</v>
      </c>
      <c r="I2610" s="28">
        <v>0.27300000000000002</v>
      </c>
      <c r="J2610" s="28">
        <v>0.65900000000000003</v>
      </c>
      <c r="K2610" s="28">
        <v>6.9000000000000006E-2</v>
      </c>
      <c r="L2610" s="28">
        <v>109158</v>
      </c>
      <c r="M2610" s="28">
        <v>0.48099999999999998</v>
      </c>
    </row>
    <row r="2611" spans="1:13" ht="15.75" customHeight="1" x14ac:dyDescent="0.25">
      <c r="A2611" s="15">
        <v>2610</v>
      </c>
      <c r="B2611" s="13" t="s">
        <v>237</v>
      </c>
      <c r="C2611" s="13" t="s">
        <v>275</v>
      </c>
      <c r="D2611" s="26" t="s">
        <v>67</v>
      </c>
      <c r="E2611" s="28">
        <v>1.7000000000000001E-2</v>
      </c>
      <c r="F2611" s="28">
        <v>1.9E-2</v>
      </c>
      <c r="G2611" s="28">
        <v>74</v>
      </c>
      <c r="H2611" s="28">
        <v>70</v>
      </c>
      <c r="I2611" s="28">
        <v>0.26900000000000002</v>
      </c>
      <c r="J2611" s="28">
        <v>0.66300000000000003</v>
      </c>
      <c r="K2611" s="28">
        <v>6.8000000000000005E-2</v>
      </c>
      <c r="L2611" s="28">
        <v>109249</v>
      </c>
      <c r="M2611" s="28">
        <v>0.48399999999999999</v>
      </c>
    </row>
    <row r="2612" spans="1:13" ht="15.75" customHeight="1" x14ac:dyDescent="0.25">
      <c r="A2612" s="15">
        <v>2611</v>
      </c>
      <c r="B2612" s="13" t="s">
        <v>237</v>
      </c>
      <c r="C2612" s="13" t="s">
        <v>275</v>
      </c>
      <c r="D2612" s="26" t="s">
        <v>68</v>
      </c>
      <c r="E2612" s="28">
        <v>1.7000000000000001E-2</v>
      </c>
      <c r="F2612" s="28">
        <v>1.9E-2</v>
      </c>
      <c r="G2612" s="28">
        <v>74</v>
      </c>
      <c r="H2612" s="28">
        <v>70</v>
      </c>
      <c r="I2612" s="28">
        <v>0.26500000000000001</v>
      </c>
      <c r="J2612" s="28">
        <v>0.66800000000000004</v>
      </c>
      <c r="K2612" s="28">
        <v>6.7000000000000004E-2</v>
      </c>
      <c r="L2612" s="28">
        <v>109316</v>
      </c>
      <c r="M2612" s="28">
        <v>0.48799999999999999</v>
      </c>
    </row>
    <row r="2613" spans="1:13" ht="15.75" customHeight="1" x14ac:dyDescent="0.25">
      <c r="A2613" s="15">
        <v>2612</v>
      </c>
      <c r="B2613" s="13" t="s">
        <v>237</v>
      </c>
      <c r="C2613" s="13" t="s">
        <v>275</v>
      </c>
      <c r="D2613" s="26" t="s">
        <v>69</v>
      </c>
      <c r="E2613" s="28">
        <v>1.7000000000000001E-2</v>
      </c>
      <c r="F2613" s="28">
        <v>1.7999999999999999E-2</v>
      </c>
      <c r="G2613" s="28">
        <v>74</v>
      </c>
      <c r="H2613" s="28">
        <v>70</v>
      </c>
      <c r="I2613" s="28">
        <v>0.26100000000000001</v>
      </c>
      <c r="J2613" s="28">
        <v>0.67100000000000004</v>
      </c>
      <c r="K2613" s="28">
        <v>6.8000000000000005E-2</v>
      </c>
      <c r="L2613" s="28">
        <v>109357</v>
      </c>
      <c r="M2613" s="28">
        <v>0.49099999999999999</v>
      </c>
    </row>
    <row r="2614" spans="1:13" ht="15.75" customHeight="1" x14ac:dyDescent="0.25">
      <c r="A2614" s="15">
        <v>2613</v>
      </c>
      <c r="B2614" s="13" t="s">
        <v>237</v>
      </c>
      <c r="C2614" s="13" t="s">
        <v>275</v>
      </c>
      <c r="D2614" s="26" t="s">
        <v>70</v>
      </c>
      <c r="E2614" s="28">
        <v>1.7000000000000001E-2</v>
      </c>
      <c r="F2614" s="28">
        <v>1.7999999999999999E-2</v>
      </c>
      <c r="G2614" s="28">
        <v>75</v>
      </c>
      <c r="H2614" s="28">
        <v>70</v>
      </c>
      <c r="I2614" s="28">
        <v>0.25700000000000001</v>
      </c>
      <c r="J2614" s="28">
        <v>0.67500000000000004</v>
      </c>
      <c r="K2614" s="28">
        <v>6.8000000000000005E-2</v>
      </c>
      <c r="L2614" s="28">
        <v>109373</v>
      </c>
      <c r="M2614" s="28">
        <v>0.495</v>
      </c>
    </row>
    <row r="2615" spans="1:13" ht="15.75" customHeight="1" x14ac:dyDescent="0.25">
      <c r="A2615" s="15">
        <v>2614</v>
      </c>
      <c r="B2615" s="13" t="s">
        <v>237</v>
      </c>
      <c r="C2615" s="13" t="s">
        <v>276</v>
      </c>
      <c r="D2615" s="26" t="s">
        <v>58</v>
      </c>
      <c r="E2615" s="28">
        <v>2.3E-2</v>
      </c>
      <c r="F2615" s="28">
        <v>0.03</v>
      </c>
      <c r="G2615" s="28">
        <v>71</v>
      </c>
      <c r="H2615" s="28">
        <v>65</v>
      </c>
      <c r="I2615" s="28">
        <v>0.30599999999999999</v>
      </c>
      <c r="J2615" s="28">
        <v>0.63700000000000001</v>
      </c>
      <c r="K2615" s="28">
        <v>5.7000000000000002E-2</v>
      </c>
      <c r="L2615" s="28">
        <v>466668</v>
      </c>
      <c r="M2615" s="28">
        <v>0.66400000000000003</v>
      </c>
    </row>
    <row r="2616" spans="1:13" ht="15.75" customHeight="1" x14ac:dyDescent="0.25">
      <c r="A2616" s="15">
        <v>2615</v>
      </c>
      <c r="B2616" s="13" t="s">
        <v>237</v>
      </c>
      <c r="C2616" s="13" t="s">
        <v>276</v>
      </c>
      <c r="D2616" s="26" t="s">
        <v>59</v>
      </c>
      <c r="E2616" s="28">
        <v>2.1999999999999999E-2</v>
      </c>
      <c r="F2616" s="28">
        <v>2.9000000000000001E-2</v>
      </c>
      <c r="G2616" s="28">
        <v>72</v>
      </c>
      <c r="H2616" s="28">
        <v>65</v>
      </c>
      <c r="I2616" s="28">
        <v>0.30399999999999999</v>
      </c>
      <c r="J2616" s="28">
        <v>0.63800000000000001</v>
      </c>
      <c r="K2616" s="28">
        <v>5.8000000000000003E-2</v>
      </c>
      <c r="L2616" s="28">
        <v>473312</v>
      </c>
      <c r="M2616" s="28">
        <v>0.66500000000000004</v>
      </c>
    </row>
    <row r="2617" spans="1:13" ht="15.75" customHeight="1" x14ac:dyDescent="0.25">
      <c r="A2617" s="15">
        <v>2616</v>
      </c>
      <c r="B2617" s="13" t="s">
        <v>237</v>
      </c>
      <c r="C2617" s="13" t="s">
        <v>276</v>
      </c>
      <c r="D2617" s="26" t="s">
        <v>60</v>
      </c>
      <c r="E2617" s="28">
        <v>2.1999999999999999E-2</v>
      </c>
      <c r="F2617" s="28">
        <v>2.9000000000000001E-2</v>
      </c>
      <c r="G2617" s="28">
        <v>72</v>
      </c>
      <c r="H2617" s="28">
        <v>65</v>
      </c>
      <c r="I2617" s="28">
        <v>0.30299999999999999</v>
      </c>
      <c r="J2617" s="28">
        <v>0.63900000000000001</v>
      </c>
      <c r="K2617" s="28">
        <v>5.8999999999999997E-2</v>
      </c>
      <c r="L2617" s="28">
        <v>480099</v>
      </c>
      <c r="M2617" s="28">
        <v>0.66600000000000004</v>
      </c>
    </row>
    <row r="2618" spans="1:13" ht="15.75" customHeight="1" x14ac:dyDescent="0.25">
      <c r="A2618" s="15">
        <v>2617</v>
      </c>
      <c r="B2618" s="13" t="s">
        <v>237</v>
      </c>
      <c r="C2618" s="13" t="s">
        <v>276</v>
      </c>
      <c r="D2618" s="26" t="s">
        <v>61</v>
      </c>
      <c r="E2618" s="28">
        <v>2.1000000000000001E-2</v>
      </c>
      <c r="F2618" s="28">
        <v>2.8000000000000001E-2</v>
      </c>
      <c r="G2618" s="28">
        <v>72</v>
      </c>
      <c r="H2618" s="28">
        <v>65</v>
      </c>
      <c r="I2618" s="28">
        <v>0.30099999999999999</v>
      </c>
      <c r="J2618" s="28">
        <v>0.63900000000000001</v>
      </c>
      <c r="K2618" s="28">
        <v>5.8999999999999997E-2</v>
      </c>
      <c r="L2618" s="28">
        <v>486867</v>
      </c>
      <c r="M2618" s="28">
        <v>0.66700000000000004</v>
      </c>
    </row>
    <row r="2619" spans="1:13" ht="15.75" customHeight="1" x14ac:dyDescent="0.25">
      <c r="A2619" s="15">
        <v>2618</v>
      </c>
      <c r="B2619" s="13" t="s">
        <v>237</v>
      </c>
      <c r="C2619" s="13" t="s">
        <v>276</v>
      </c>
      <c r="D2619" s="26" t="s">
        <v>62</v>
      </c>
      <c r="E2619" s="28">
        <v>2.1000000000000001E-2</v>
      </c>
      <c r="F2619" s="28">
        <v>2.7E-2</v>
      </c>
      <c r="G2619" s="28">
        <v>72</v>
      </c>
      <c r="H2619" s="28">
        <v>65</v>
      </c>
      <c r="I2619" s="28">
        <v>0.3</v>
      </c>
      <c r="J2619" s="28">
        <v>0.64</v>
      </c>
      <c r="K2619" s="28">
        <v>0.06</v>
      </c>
      <c r="L2619" s="28">
        <v>493394</v>
      </c>
      <c r="M2619" s="28">
        <v>0.66700000000000004</v>
      </c>
    </row>
    <row r="2620" spans="1:13" ht="15.75" customHeight="1" x14ac:dyDescent="0.25">
      <c r="A2620" s="15">
        <v>2619</v>
      </c>
      <c r="B2620" s="13" t="s">
        <v>237</v>
      </c>
      <c r="C2620" s="13" t="s">
        <v>276</v>
      </c>
      <c r="D2620" s="26" t="s">
        <v>63</v>
      </c>
      <c r="E2620" s="28">
        <v>0.02</v>
      </c>
      <c r="F2620" s="28">
        <v>2.5999999999999999E-2</v>
      </c>
      <c r="G2620" s="28">
        <v>72</v>
      </c>
      <c r="H2620" s="28">
        <v>66</v>
      </c>
      <c r="I2620" s="28">
        <v>0.29899999999999999</v>
      </c>
      <c r="J2620" s="28">
        <v>0.64</v>
      </c>
      <c r="K2620" s="28">
        <v>6.0999999999999999E-2</v>
      </c>
      <c r="L2620" s="28">
        <v>499523</v>
      </c>
      <c r="M2620" s="28">
        <v>0.66700000000000004</v>
      </c>
    </row>
    <row r="2621" spans="1:13" ht="15.75" customHeight="1" x14ac:dyDescent="0.25">
      <c r="A2621" s="15">
        <v>2620</v>
      </c>
      <c r="B2621" s="13" t="s">
        <v>237</v>
      </c>
      <c r="C2621" s="13" t="s">
        <v>276</v>
      </c>
      <c r="D2621" s="26" t="s">
        <v>64</v>
      </c>
      <c r="E2621" s="28">
        <v>0.02</v>
      </c>
      <c r="F2621" s="28">
        <v>2.5000000000000001E-2</v>
      </c>
      <c r="G2621" s="28">
        <v>73</v>
      </c>
      <c r="H2621" s="28">
        <v>66</v>
      </c>
      <c r="I2621" s="28">
        <v>0.29699999999999999</v>
      </c>
      <c r="J2621" s="28">
        <v>0.64100000000000001</v>
      </c>
      <c r="K2621" s="28">
        <v>6.2E-2</v>
      </c>
      <c r="L2621" s="28">
        <v>505186</v>
      </c>
      <c r="M2621" s="28">
        <v>0.66600000000000004</v>
      </c>
    </row>
    <row r="2622" spans="1:13" ht="15.75" customHeight="1" x14ac:dyDescent="0.25">
      <c r="A2622" s="15">
        <v>2621</v>
      </c>
      <c r="B2622" s="13" t="s">
        <v>237</v>
      </c>
      <c r="C2622" s="13" t="s">
        <v>276</v>
      </c>
      <c r="D2622" s="26" t="s">
        <v>65</v>
      </c>
      <c r="E2622" s="28">
        <v>1.9E-2</v>
      </c>
      <c r="F2622" s="28">
        <v>2.4E-2</v>
      </c>
      <c r="G2622" s="28">
        <v>73</v>
      </c>
      <c r="H2622" s="28">
        <v>66</v>
      </c>
      <c r="I2622" s="28">
        <v>0.29499999999999998</v>
      </c>
      <c r="J2622" s="28">
        <v>0.64300000000000002</v>
      </c>
      <c r="K2622" s="28">
        <v>6.2E-2</v>
      </c>
      <c r="L2622" s="28">
        <v>510433</v>
      </c>
      <c r="M2622" s="28">
        <v>0.66500000000000004</v>
      </c>
    </row>
    <row r="2623" spans="1:13" ht="15.75" customHeight="1" x14ac:dyDescent="0.25">
      <c r="A2623" s="15">
        <v>2622</v>
      </c>
      <c r="B2623" s="13" t="s">
        <v>237</v>
      </c>
      <c r="C2623" s="13" t="s">
        <v>276</v>
      </c>
      <c r="D2623" s="26" t="s">
        <v>66</v>
      </c>
      <c r="E2623" s="28">
        <v>1.9E-2</v>
      </c>
      <c r="F2623" s="28">
        <v>2.4E-2</v>
      </c>
      <c r="G2623" s="28">
        <v>73</v>
      </c>
      <c r="H2623" s="28">
        <v>67</v>
      </c>
      <c r="I2623" s="28">
        <v>0.29299999999999998</v>
      </c>
      <c r="J2623" s="28">
        <v>0.64400000000000002</v>
      </c>
      <c r="K2623" s="28">
        <v>6.3E-2</v>
      </c>
      <c r="L2623" s="28">
        <v>515372</v>
      </c>
      <c r="M2623" s="28">
        <v>0.66500000000000004</v>
      </c>
    </row>
    <row r="2624" spans="1:13" ht="15.75" customHeight="1" x14ac:dyDescent="0.25">
      <c r="A2624" s="15">
        <v>2623</v>
      </c>
      <c r="B2624" s="13" t="s">
        <v>237</v>
      </c>
      <c r="C2624" s="13" t="s">
        <v>276</v>
      </c>
      <c r="D2624" s="26" t="s">
        <v>67</v>
      </c>
      <c r="E2624" s="28">
        <v>1.9E-2</v>
      </c>
      <c r="F2624" s="28">
        <v>2.3E-2</v>
      </c>
      <c r="G2624" s="28">
        <v>73</v>
      </c>
      <c r="H2624" s="28">
        <v>67</v>
      </c>
      <c r="I2624" s="28">
        <v>0.28999999999999998</v>
      </c>
      <c r="J2624" s="28">
        <v>0.64700000000000002</v>
      </c>
      <c r="K2624" s="28">
        <v>6.4000000000000001E-2</v>
      </c>
      <c r="L2624" s="28">
        <v>520173</v>
      </c>
      <c r="M2624" s="28">
        <v>0.66400000000000003</v>
      </c>
    </row>
    <row r="2625" spans="1:13" ht="15.75" customHeight="1" x14ac:dyDescent="0.25">
      <c r="A2625" s="15">
        <v>2624</v>
      </c>
      <c r="B2625" s="13" t="s">
        <v>237</v>
      </c>
      <c r="C2625" s="13" t="s">
        <v>276</v>
      </c>
      <c r="D2625" s="26" t="s">
        <v>68</v>
      </c>
      <c r="E2625" s="28">
        <v>1.7999999999999999E-2</v>
      </c>
      <c r="F2625" s="28">
        <v>2.1999999999999999E-2</v>
      </c>
      <c r="G2625" s="28">
        <v>74</v>
      </c>
      <c r="H2625" s="28">
        <v>67</v>
      </c>
      <c r="I2625" s="28">
        <v>0.28599999999999998</v>
      </c>
      <c r="J2625" s="28">
        <v>0.64900000000000002</v>
      </c>
      <c r="K2625" s="28">
        <v>6.4000000000000001E-2</v>
      </c>
      <c r="L2625" s="28">
        <v>524960</v>
      </c>
      <c r="M2625" s="28">
        <v>0.66300000000000003</v>
      </c>
    </row>
    <row r="2626" spans="1:13" ht="15.75" customHeight="1" x14ac:dyDescent="0.25">
      <c r="A2626" s="15">
        <v>2625</v>
      </c>
      <c r="B2626" s="13" t="s">
        <v>237</v>
      </c>
      <c r="C2626" s="13" t="s">
        <v>276</v>
      </c>
      <c r="D2626" s="26" t="s">
        <v>69</v>
      </c>
      <c r="E2626" s="28">
        <v>1.7999999999999999E-2</v>
      </c>
      <c r="F2626" s="28">
        <v>2.1999999999999999E-2</v>
      </c>
      <c r="G2626" s="28">
        <v>74</v>
      </c>
      <c r="H2626" s="28">
        <v>67</v>
      </c>
      <c r="I2626" s="28">
        <v>0.28299999999999997</v>
      </c>
      <c r="J2626" s="28">
        <v>0.65200000000000002</v>
      </c>
      <c r="K2626" s="28">
        <v>6.5000000000000002E-2</v>
      </c>
      <c r="L2626" s="28">
        <v>529761</v>
      </c>
      <c r="M2626" s="28">
        <v>0.66300000000000003</v>
      </c>
    </row>
    <row r="2627" spans="1:13" ht="15.75" customHeight="1" x14ac:dyDescent="0.25">
      <c r="A2627" s="15">
        <v>2626</v>
      </c>
      <c r="B2627" s="13" t="s">
        <v>237</v>
      </c>
      <c r="C2627" s="13" t="s">
        <v>276</v>
      </c>
      <c r="D2627" s="26" t="s">
        <v>70</v>
      </c>
      <c r="E2627" s="28">
        <v>1.7999999999999999E-2</v>
      </c>
      <c r="F2627" s="28">
        <v>2.1000000000000001E-2</v>
      </c>
      <c r="G2627" s="28">
        <v>74</v>
      </c>
      <c r="H2627" s="28">
        <v>68</v>
      </c>
      <c r="I2627" s="28">
        <v>0.27800000000000002</v>
      </c>
      <c r="J2627" s="28">
        <v>0.65600000000000003</v>
      </c>
      <c r="K2627" s="28">
        <v>6.6000000000000003E-2</v>
      </c>
      <c r="L2627" s="28">
        <v>534541</v>
      </c>
      <c r="M2627" s="28">
        <v>0.66200000000000003</v>
      </c>
    </row>
    <row r="2628" spans="1:13" ht="15.75" customHeight="1" x14ac:dyDescent="0.25">
      <c r="A2628" s="15">
        <v>2627</v>
      </c>
      <c r="B2628" s="13" t="s">
        <v>237</v>
      </c>
      <c r="C2628" s="13" t="s">
        <v>277</v>
      </c>
      <c r="D2628" s="26" t="s">
        <v>58</v>
      </c>
      <c r="E2628" s="28">
        <v>1.4999999999999999E-2</v>
      </c>
      <c r="F2628" s="28">
        <v>2.5000000000000001E-2</v>
      </c>
      <c r="G2628" s="28">
        <v>72</v>
      </c>
      <c r="H2628" s="28">
        <v>65</v>
      </c>
      <c r="I2628" s="28">
        <v>0.25600000000000001</v>
      </c>
      <c r="J2628" s="28">
        <v>0.67900000000000005</v>
      </c>
      <c r="K2628" s="28">
        <v>6.5000000000000002E-2</v>
      </c>
      <c r="L2628" s="28">
        <v>1267980</v>
      </c>
      <c r="M2628" s="28">
        <v>0.108</v>
      </c>
    </row>
    <row r="2629" spans="1:13" ht="15.75" customHeight="1" x14ac:dyDescent="0.25">
      <c r="A2629" s="15">
        <v>2628</v>
      </c>
      <c r="B2629" s="13" t="s">
        <v>237</v>
      </c>
      <c r="C2629" s="13" t="s">
        <v>277</v>
      </c>
      <c r="D2629" s="26" t="s">
        <v>59</v>
      </c>
      <c r="E2629" s="28">
        <v>1.4999999999999999E-2</v>
      </c>
      <c r="F2629" s="28">
        <v>2.5000000000000001E-2</v>
      </c>
      <c r="G2629" s="28">
        <v>72</v>
      </c>
      <c r="H2629" s="28">
        <v>65</v>
      </c>
      <c r="I2629" s="28">
        <v>0.246</v>
      </c>
      <c r="J2629" s="28">
        <v>0.68700000000000006</v>
      </c>
      <c r="K2629" s="28">
        <v>6.7000000000000004E-2</v>
      </c>
      <c r="L2629" s="28">
        <v>1272347</v>
      </c>
      <c r="M2629" s="28">
        <v>0.106</v>
      </c>
    </row>
    <row r="2630" spans="1:13" ht="15.75" customHeight="1" x14ac:dyDescent="0.25">
      <c r="A2630" s="15">
        <v>2629</v>
      </c>
      <c r="B2630" s="13" t="s">
        <v>237</v>
      </c>
      <c r="C2630" s="13" t="s">
        <v>277</v>
      </c>
      <c r="D2630" s="26" t="s">
        <v>60</v>
      </c>
      <c r="E2630" s="28">
        <v>1.4999999999999999E-2</v>
      </c>
      <c r="F2630" s="28">
        <v>2.5000000000000001E-2</v>
      </c>
      <c r="G2630" s="28">
        <v>73</v>
      </c>
      <c r="H2630" s="28">
        <v>65</v>
      </c>
      <c r="I2630" s="28">
        <v>0.23799999999999999</v>
      </c>
      <c r="J2630" s="28">
        <v>0.69399999999999995</v>
      </c>
      <c r="K2630" s="28">
        <v>6.8000000000000005E-2</v>
      </c>
      <c r="L2630" s="28">
        <v>1277723</v>
      </c>
      <c r="M2630" s="28">
        <v>0.104</v>
      </c>
    </row>
    <row r="2631" spans="1:13" ht="15.75" customHeight="1" x14ac:dyDescent="0.25">
      <c r="A2631" s="15">
        <v>2630</v>
      </c>
      <c r="B2631" s="13" t="s">
        <v>237</v>
      </c>
      <c r="C2631" s="13" t="s">
        <v>277</v>
      </c>
      <c r="D2631" s="26" t="s">
        <v>61</v>
      </c>
      <c r="E2631" s="28">
        <v>1.4999999999999999E-2</v>
      </c>
      <c r="F2631" s="28">
        <v>2.5000000000000001E-2</v>
      </c>
      <c r="G2631" s="28">
        <v>73</v>
      </c>
      <c r="H2631" s="28">
        <v>65</v>
      </c>
      <c r="I2631" s="28">
        <v>0.23</v>
      </c>
      <c r="J2631" s="28">
        <v>0.70099999999999996</v>
      </c>
      <c r="K2631" s="28">
        <v>6.9000000000000006E-2</v>
      </c>
      <c r="L2631" s="28">
        <v>1283868</v>
      </c>
      <c r="M2631" s="28">
        <v>0.10199999999999999</v>
      </c>
    </row>
    <row r="2632" spans="1:13" ht="15.75" customHeight="1" x14ac:dyDescent="0.25">
      <c r="A2632" s="15">
        <v>2631</v>
      </c>
      <c r="B2632" s="13" t="s">
        <v>237</v>
      </c>
      <c r="C2632" s="13" t="s">
        <v>277</v>
      </c>
      <c r="D2632" s="26" t="s">
        <v>62</v>
      </c>
      <c r="E2632" s="28">
        <v>1.4999999999999999E-2</v>
      </c>
      <c r="F2632" s="28">
        <v>2.4E-2</v>
      </c>
      <c r="G2632" s="28">
        <v>73</v>
      </c>
      <c r="H2632" s="28">
        <v>65</v>
      </c>
      <c r="I2632" s="28">
        <v>0.224</v>
      </c>
      <c r="J2632" s="28">
        <v>0.70599999999999996</v>
      </c>
      <c r="K2632" s="28">
        <v>7.0999999999999994E-2</v>
      </c>
      <c r="L2632" s="28">
        <v>1290379</v>
      </c>
      <c r="M2632" s="28">
        <v>0.10100000000000001</v>
      </c>
    </row>
    <row r="2633" spans="1:13" ht="15.75" customHeight="1" x14ac:dyDescent="0.25">
      <c r="A2633" s="15">
        <v>2632</v>
      </c>
      <c r="B2633" s="13" t="s">
        <v>237</v>
      </c>
      <c r="C2633" s="13" t="s">
        <v>277</v>
      </c>
      <c r="D2633" s="26" t="s">
        <v>63</v>
      </c>
      <c r="E2633" s="28">
        <v>1.4999999999999999E-2</v>
      </c>
      <c r="F2633" s="28">
        <v>2.4E-2</v>
      </c>
      <c r="G2633" s="28">
        <v>73</v>
      </c>
      <c r="H2633" s="28">
        <v>65</v>
      </c>
      <c r="I2633" s="28">
        <v>0.218</v>
      </c>
      <c r="J2633" s="28">
        <v>0.70899999999999996</v>
      </c>
      <c r="K2633" s="28">
        <v>7.1999999999999995E-2</v>
      </c>
      <c r="L2633" s="28">
        <v>1296933</v>
      </c>
      <c r="M2633" s="28">
        <v>9.9000000000000005E-2</v>
      </c>
    </row>
    <row r="2634" spans="1:13" ht="15.75" customHeight="1" x14ac:dyDescent="0.25">
      <c r="A2634" s="15">
        <v>2633</v>
      </c>
      <c r="B2634" s="13" t="s">
        <v>237</v>
      </c>
      <c r="C2634" s="13" t="s">
        <v>277</v>
      </c>
      <c r="D2634" s="26" t="s">
        <v>64</v>
      </c>
      <c r="E2634" s="28">
        <v>1.4999999999999999E-2</v>
      </c>
      <c r="F2634" s="28">
        <v>2.3E-2</v>
      </c>
      <c r="G2634" s="28">
        <v>73</v>
      </c>
      <c r="H2634" s="28">
        <v>66</v>
      </c>
      <c r="I2634" s="28">
        <v>0.214</v>
      </c>
      <c r="J2634" s="28">
        <v>0.71199999999999997</v>
      </c>
      <c r="K2634" s="28">
        <v>7.3999999999999996E-2</v>
      </c>
      <c r="L2634" s="28">
        <v>1303478</v>
      </c>
      <c r="M2634" s="28">
        <v>9.7000000000000003E-2</v>
      </c>
    </row>
    <row r="2635" spans="1:13" ht="15.75" customHeight="1" x14ac:dyDescent="0.25">
      <c r="A2635" s="15">
        <v>2634</v>
      </c>
      <c r="B2635" s="13" t="s">
        <v>237</v>
      </c>
      <c r="C2635" s="13" t="s">
        <v>277</v>
      </c>
      <c r="D2635" s="26" t="s">
        <v>65</v>
      </c>
      <c r="E2635" s="28">
        <v>1.4999999999999999E-2</v>
      </c>
      <c r="F2635" s="28">
        <v>2.3E-2</v>
      </c>
      <c r="G2635" s="28">
        <v>73</v>
      </c>
      <c r="H2635" s="28">
        <v>66</v>
      </c>
      <c r="I2635" s="28">
        <v>0.21099999999999999</v>
      </c>
      <c r="J2635" s="28">
        <v>0.71299999999999997</v>
      </c>
      <c r="K2635" s="28">
        <v>7.5999999999999998E-2</v>
      </c>
      <c r="L2635" s="28">
        <v>1310040</v>
      </c>
      <c r="M2635" s="28">
        <v>9.6000000000000002E-2</v>
      </c>
    </row>
    <row r="2636" spans="1:13" ht="15.75" customHeight="1" x14ac:dyDescent="0.25">
      <c r="A2636" s="15">
        <v>2635</v>
      </c>
      <c r="B2636" s="13" t="s">
        <v>237</v>
      </c>
      <c r="C2636" s="13" t="s">
        <v>277</v>
      </c>
      <c r="D2636" s="26" t="s">
        <v>66</v>
      </c>
      <c r="E2636" s="28">
        <v>1.4999999999999999E-2</v>
      </c>
      <c r="F2636" s="28">
        <v>2.1999999999999999E-2</v>
      </c>
      <c r="G2636" s="28">
        <v>73</v>
      </c>
      <c r="H2636" s="28">
        <v>66</v>
      </c>
      <c r="I2636" s="28">
        <v>0.20899999999999999</v>
      </c>
      <c r="J2636" s="28">
        <v>0.71199999999999997</v>
      </c>
      <c r="K2636" s="28">
        <v>7.8E-2</v>
      </c>
      <c r="L2636" s="28">
        <v>1316449</v>
      </c>
      <c r="M2636" s="28">
        <v>9.4E-2</v>
      </c>
    </row>
    <row r="2637" spans="1:13" ht="15.75" customHeight="1" x14ac:dyDescent="0.25">
      <c r="A2637" s="15">
        <v>2636</v>
      </c>
      <c r="B2637" s="13" t="s">
        <v>237</v>
      </c>
      <c r="C2637" s="13" t="s">
        <v>277</v>
      </c>
      <c r="D2637" s="26" t="s">
        <v>67</v>
      </c>
      <c r="E2637" s="28">
        <v>1.4999999999999999E-2</v>
      </c>
      <c r="F2637" s="28">
        <v>2.1000000000000001E-2</v>
      </c>
      <c r="G2637" s="28">
        <v>73</v>
      </c>
      <c r="H2637" s="28">
        <v>66</v>
      </c>
      <c r="I2637" s="28">
        <v>0.20799999999999999</v>
      </c>
      <c r="J2637" s="28">
        <v>0.71099999999999997</v>
      </c>
      <c r="K2637" s="28">
        <v>8.1000000000000003E-2</v>
      </c>
      <c r="L2637" s="28">
        <v>1322518</v>
      </c>
      <c r="M2637" s="28">
        <v>9.1999999999999998E-2</v>
      </c>
    </row>
    <row r="2638" spans="1:13" ht="15.75" customHeight="1" x14ac:dyDescent="0.25">
      <c r="A2638" s="15">
        <v>2637</v>
      </c>
      <c r="B2638" s="13" t="s">
        <v>237</v>
      </c>
      <c r="C2638" s="13" t="s">
        <v>277</v>
      </c>
      <c r="D2638" s="26" t="s">
        <v>68</v>
      </c>
      <c r="E2638" s="28">
        <v>1.4999999999999999E-2</v>
      </c>
      <c r="F2638" s="28">
        <v>2.1000000000000001E-2</v>
      </c>
      <c r="G2638" s="28">
        <v>73</v>
      </c>
      <c r="H2638" s="28">
        <v>66</v>
      </c>
      <c r="I2638" s="28">
        <v>0.20699999999999999</v>
      </c>
      <c r="J2638" s="28">
        <v>0.71</v>
      </c>
      <c r="K2638" s="28">
        <v>8.3000000000000004E-2</v>
      </c>
      <c r="L2638" s="28">
        <v>1328095</v>
      </c>
      <c r="M2638" s="28">
        <v>9.0999999999999998E-2</v>
      </c>
    </row>
    <row r="2639" spans="1:13" ht="15.75" customHeight="1" x14ac:dyDescent="0.25">
      <c r="A2639" s="15">
        <v>2638</v>
      </c>
      <c r="B2639" s="13" t="s">
        <v>237</v>
      </c>
      <c r="C2639" s="13" t="s">
        <v>277</v>
      </c>
      <c r="D2639" s="26" t="s">
        <v>69</v>
      </c>
      <c r="E2639" s="28">
        <v>1.4999999999999999E-2</v>
      </c>
      <c r="F2639" s="28">
        <v>0.02</v>
      </c>
      <c r="G2639" s="28">
        <v>73</v>
      </c>
      <c r="H2639" s="28">
        <v>66</v>
      </c>
      <c r="I2639" s="28">
        <v>0.20699999999999999</v>
      </c>
      <c r="J2639" s="28">
        <v>0.70799999999999996</v>
      </c>
      <c r="K2639" s="28">
        <v>8.5000000000000006E-2</v>
      </c>
      <c r="L2639" s="28">
        <v>1333082</v>
      </c>
      <c r="M2639" s="28">
        <v>8.8999999999999996E-2</v>
      </c>
    </row>
    <row r="2640" spans="1:13" ht="15.75" customHeight="1" x14ac:dyDescent="0.25">
      <c r="A2640" s="15">
        <v>2639</v>
      </c>
      <c r="B2640" s="13" t="s">
        <v>237</v>
      </c>
      <c r="C2640" s="13" t="s">
        <v>277</v>
      </c>
      <c r="D2640" s="26" t="s">
        <v>70</v>
      </c>
      <c r="E2640" s="28">
        <v>1.4999999999999999E-2</v>
      </c>
      <c r="F2640" s="28">
        <v>0.02</v>
      </c>
      <c r="G2640" s="28">
        <v>74</v>
      </c>
      <c r="H2640" s="28">
        <v>66</v>
      </c>
      <c r="I2640" s="28">
        <v>0.20699999999999999</v>
      </c>
      <c r="J2640" s="28">
        <v>0.70499999999999996</v>
      </c>
      <c r="K2640" s="28">
        <v>8.7999999999999995E-2</v>
      </c>
      <c r="L2640" s="28">
        <v>1337439</v>
      </c>
      <c r="M2640" s="28">
        <v>8.7999999999999995E-2</v>
      </c>
    </row>
    <row r="2641" spans="1:13" ht="15.75" customHeight="1" x14ac:dyDescent="0.25">
      <c r="A2641" s="15">
        <v>2640</v>
      </c>
      <c r="B2641" s="13" t="s">
        <v>237</v>
      </c>
      <c r="C2641" s="13" t="s">
        <v>278</v>
      </c>
      <c r="D2641" s="26" t="s">
        <v>58</v>
      </c>
      <c r="E2641" s="13"/>
      <c r="F2641" s="13"/>
      <c r="G2641" s="13"/>
      <c r="H2641" s="13"/>
      <c r="I2641" s="13"/>
      <c r="J2641" s="13"/>
      <c r="K2641" s="13"/>
      <c r="L2641" s="28">
        <v>18876</v>
      </c>
      <c r="M2641" s="28">
        <v>0.84599999999999997</v>
      </c>
    </row>
    <row r="2642" spans="1:13" ht="15.75" customHeight="1" x14ac:dyDescent="0.25">
      <c r="A2642" s="15">
        <v>2641</v>
      </c>
      <c r="B2642" s="13" t="s">
        <v>237</v>
      </c>
      <c r="C2642" s="13" t="s">
        <v>278</v>
      </c>
      <c r="D2642" s="26" t="s">
        <v>59</v>
      </c>
      <c r="E2642" s="13"/>
      <c r="F2642" s="13"/>
      <c r="G2642" s="13"/>
      <c r="H2642" s="13"/>
      <c r="I2642" s="13"/>
      <c r="J2642" s="13"/>
      <c r="K2642" s="13"/>
      <c r="L2642" s="28">
        <v>20186</v>
      </c>
      <c r="M2642" s="28">
        <v>0.85399999999999998</v>
      </c>
    </row>
    <row r="2643" spans="1:13" ht="15.75" customHeight="1" x14ac:dyDescent="0.25">
      <c r="A2643" s="15">
        <v>2642</v>
      </c>
      <c r="B2643" s="13" t="s">
        <v>237</v>
      </c>
      <c r="C2643" s="13" t="s">
        <v>278</v>
      </c>
      <c r="D2643" s="26" t="s">
        <v>60</v>
      </c>
      <c r="E2643" s="13"/>
      <c r="F2643" s="13"/>
      <c r="G2643" s="13"/>
      <c r="H2643" s="13"/>
      <c r="I2643" s="13"/>
      <c r="J2643" s="13"/>
      <c r="K2643" s="13"/>
      <c r="L2643" s="28">
        <v>21740</v>
      </c>
      <c r="M2643" s="28">
        <v>0.86</v>
      </c>
    </row>
    <row r="2644" spans="1:13" ht="15.75" customHeight="1" x14ac:dyDescent="0.25">
      <c r="A2644" s="15">
        <v>2643</v>
      </c>
      <c r="B2644" s="13" t="s">
        <v>237</v>
      </c>
      <c r="C2644" s="13" t="s">
        <v>278</v>
      </c>
      <c r="D2644" s="26" t="s">
        <v>61</v>
      </c>
      <c r="E2644" s="13"/>
      <c r="F2644" s="13"/>
      <c r="G2644" s="13"/>
      <c r="H2644" s="13"/>
      <c r="I2644" s="13"/>
      <c r="J2644" s="13"/>
      <c r="K2644" s="13"/>
      <c r="L2644" s="28">
        <v>23412</v>
      </c>
      <c r="M2644" s="28">
        <v>0.86599999999999999</v>
      </c>
    </row>
    <row r="2645" spans="1:13" ht="15.75" customHeight="1" x14ac:dyDescent="0.25">
      <c r="A2645" s="15">
        <v>2644</v>
      </c>
      <c r="B2645" s="13" t="s">
        <v>237</v>
      </c>
      <c r="C2645" s="13" t="s">
        <v>278</v>
      </c>
      <c r="D2645" s="26" t="s">
        <v>62</v>
      </c>
      <c r="E2645" s="13"/>
      <c r="F2645" s="13"/>
      <c r="G2645" s="13"/>
      <c r="H2645" s="13"/>
      <c r="I2645" s="13"/>
      <c r="J2645" s="13"/>
      <c r="K2645" s="13"/>
      <c r="L2645" s="28">
        <v>25025</v>
      </c>
      <c r="M2645" s="28">
        <v>0.872</v>
      </c>
    </row>
    <row r="2646" spans="1:13" ht="15.75" customHeight="1" x14ac:dyDescent="0.25">
      <c r="A2646" s="15">
        <v>2645</v>
      </c>
      <c r="B2646" s="13" t="s">
        <v>237</v>
      </c>
      <c r="C2646" s="13" t="s">
        <v>278</v>
      </c>
      <c r="D2646" s="26" t="s">
        <v>63</v>
      </c>
      <c r="E2646" s="13"/>
      <c r="F2646" s="13"/>
      <c r="G2646" s="13"/>
      <c r="H2646" s="13"/>
      <c r="I2646" s="13"/>
      <c r="J2646" s="13"/>
      <c r="K2646" s="13"/>
      <c r="L2646" s="28">
        <v>26450</v>
      </c>
      <c r="M2646" s="28">
        <v>0.877</v>
      </c>
    </row>
    <row r="2647" spans="1:13" ht="15.75" customHeight="1" x14ac:dyDescent="0.25">
      <c r="A2647" s="15">
        <v>2646</v>
      </c>
      <c r="B2647" s="13" t="s">
        <v>237</v>
      </c>
      <c r="C2647" s="13" t="s">
        <v>278</v>
      </c>
      <c r="D2647" s="26" t="s">
        <v>64</v>
      </c>
      <c r="E2647" s="13"/>
      <c r="F2647" s="13"/>
      <c r="G2647" s="13"/>
      <c r="H2647" s="13"/>
      <c r="I2647" s="13"/>
      <c r="J2647" s="13"/>
      <c r="K2647" s="13"/>
      <c r="L2647" s="28">
        <v>27642</v>
      </c>
      <c r="M2647" s="28">
        <v>0.88300000000000001</v>
      </c>
    </row>
    <row r="2648" spans="1:13" ht="15.75" customHeight="1" x14ac:dyDescent="0.25">
      <c r="A2648" s="15">
        <v>2647</v>
      </c>
      <c r="B2648" s="13" t="s">
        <v>237</v>
      </c>
      <c r="C2648" s="13" t="s">
        <v>278</v>
      </c>
      <c r="D2648" s="26" t="s">
        <v>65</v>
      </c>
      <c r="E2648" s="13"/>
      <c r="F2648" s="13"/>
      <c r="G2648" s="13"/>
      <c r="H2648" s="13"/>
      <c r="I2648" s="13"/>
      <c r="J2648" s="13"/>
      <c r="K2648" s="13"/>
      <c r="L2648" s="28">
        <v>28638</v>
      </c>
      <c r="M2648" s="28">
        <v>0.88800000000000001</v>
      </c>
    </row>
    <row r="2649" spans="1:13" ht="15.75" customHeight="1" x14ac:dyDescent="0.25">
      <c r="A2649" s="15">
        <v>2648</v>
      </c>
      <c r="B2649" s="13" t="s">
        <v>237</v>
      </c>
      <c r="C2649" s="13" t="s">
        <v>278</v>
      </c>
      <c r="D2649" s="26" t="s">
        <v>66</v>
      </c>
      <c r="E2649" s="13"/>
      <c r="F2649" s="13"/>
      <c r="G2649" s="13"/>
      <c r="H2649" s="13"/>
      <c r="I2649" s="13"/>
      <c r="J2649" s="13"/>
      <c r="K2649" s="13"/>
      <c r="L2649" s="28">
        <v>29481</v>
      </c>
      <c r="M2649" s="28">
        <v>0.89300000000000002</v>
      </c>
    </row>
    <row r="2650" spans="1:13" ht="15.75" customHeight="1" x14ac:dyDescent="0.25">
      <c r="A2650" s="15">
        <v>2649</v>
      </c>
      <c r="B2650" s="13" t="s">
        <v>237</v>
      </c>
      <c r="C2650" s="13" t="s">
        <v>278</v>
      </c>
      <c r="D2650" s="26" t="s">
        <v>67</v>
      </c>
      <c r="E2650" s="13"/>
      <c r="F2650" s="13"/>
      <c r="G2650" s="13"/>
      <c r="H2650" s="13"/>
      <c r="I2650" s="13"/>
      <c r="J2650" s="13"/>
      <c r="K2650" s="13"/>
      <c r="L2650" s="28">
        <v>30247</v>
      </c>
      <c r="M2650" s="28">
        <v>0.89800000000000002</v>
      </c>
    </row>
    <row r="2651" spans="1:13" ht="15.75" customHeight="1" x14ac:dyDescent="0.25">
      <c r="A2651" s="15">
        <v>2650</v>
      </c>
      <c r="B2651" s="13" t="s">
        <v>237</v>
      </c>
      <c r="C2651" s="13" t="s">
        <v>278</v>
      </c>
      <c r="D2651" s="26" t="s">
        <v>68</v>
      </c>
      <c r="E2651" s="13"/>
      <c r="F2651" s="13"/>
      <c r="G2651" s="13"/>
      <c r="H2651" s="13"/>
      <c r="I2651" s="13"/>
      <c r="J2651" s="13"/>
      <c r="K2651" s="13"/>
      <c r="L2651" s="28">
        <v>30993</v>
      </c>
      <c r="M2651" s="28">
        <v>0.90200000000000002</v>
      </c>
    </row>
    <row r="2652" spans="1:13" ht="15.75" customHeight="1" x14ac:dyDescent="0.25">
      <c r="A2652" s="15">
        <v>2651</v>
      </c>
      <c r="B2652" s="13" t="s">
        <v>237</v>
      </c>
      <c r="C2652" s="13" t="s">
        <v>278</v>
      </c>
      <c r="D2652" s="26" t="s">
        <v>69</v>
      </c>
      <c r="E2652" s="13"/>
      <c r="F2652" s="13"/>
      <c r="G2652" s="13"/>
      <c r="H2652" s="13"/>
      <c r="I2652" s="13"/>
      <c r="J2652" s="13"/>
      <c r="K2652" s="13"/>
      <c r="L2652" s="28">
        <v>31726</v>
      </c>
      <c r="M2652" s="28">
        <v>0.90700000000000003</v>
      </c>
    </row>
    <row r="2653" spans="1:13" ht="15.75" customHeight="1" x14ac:dyDescent="0.25">
      <c r="A2653" s="15">
        <v>2652</v>
      </c>
      <c r="B2653" s="13" t="s">
        <v>237</v>
      </c>
      <c r="C2653" s="13" t="s">
        <v>278</v>
      </c>
      <c r="D2653" s="26" t="s">
        <v>70</v>
      </c>
      <c r="E2653" s="13"/>
      <c r="F2653" s="13"/>
      <c r="G2653" s="13"/>
      <c r="H2653" s="13"/>
      <c r="I2653" s="13"/>
      <c r="J2653" s="13"/>
      <c r="K2653" s="13"/>
      <c r="L2653" s="28">
        <v>32427</v>
      </c>
      <c r="M2653" s="28">
        <v>0.91100000000000003</v>
      </c>
    </row>
    <row r="2654" spans="1:13" ht="15.75" customHeight="1" x14ac:dyDescent="0.25">
      <c r="A2654" s="15">
        <v>2653</v>
      </c>
      <c r="B2654" s="13" t="s">
        <v>237</v>
      </c>
      <c r="C2654" s="13" t="s">
        <v>279</v>
      </c>
      <c r="D2654" s="26" t="s">
        <v>58</v>
      </c>
      <c r="E2654" s="28">
        <v>1.4E-2</v>
      </c>
      <c r="F2654" s="28">
        <v>7.0000000000000001E-3</v>
      </c>
      <c r="G2654" s="28">
        <v>79</v>
      </c>
      <c r="H2654" s="28">
        <v>74</v>
      </c>
      <c r="I2654" s="28">
        <v>0.21299999999999999</v>
      </c>
      <c r="J2654" s="28">
        <v>0.66300000000000003</v>
      </c>
      <c r="K2654" s="28">
        <v>0.124</v>
      </c>
      <c r="L2654" s="28">
        <v>282162411</v>
      </c>
      <c r="M2654" s="28">
        <v>0.79100000000000004</v>
      </c>
    </row>
    <row r="2655" spans="1:13" ht="15.75" customHeight="1" x14ac:dyDescent="0.25">
      <c r="A2655" s="15">
        <v>2654</v>
      </c>
      <c r="B2655" s="13" t="s">
        <v>237</v>
      </c>
      <c r="C2655" s="13" t="s">
        <v>279</v>
      </c>
      <c r="D2655" s="26" t="s">
        <v>59</v>
      </c>
      <c r="E2655" s="28">
        <v>1.4E-2</v>
      </c>
      <c r="F2655" s="28">
        <v>7.0000000000000001E-3</v>
      </c>
      <c r="G2655" s="28">
        <v>79</v>
      </c>
      <c r="H2655" s="28">
        <v>74</v>
      </c>
      <c r="I2655" s="28">
        <v>0.21199999999999999</v>
      </c>
      <c r="J2655" s="28">
        <v>0.66500000000000004</v>
      </c>
      <c r="K2655" s="28">
        <v>0.123</v>
      </c>
      <c r="L2655" s="28">
        <v>284968955</v>
      </c>
      <c r="M2655" s="28">
        <v>0.79200000000000004</v>
      </c>
    </row>
    <row r="2656" spans="1:13" ht="15.75" customHeight="1" x14ac:dyDescent="0.25">
      <c r="A2656" s="15">
        <v>2655</v>
      </c>
      <c r="B2656" s="13" t="s">
        <v>237</v>
      </c>
      <c r="C2656" s="13" t="s">
        <v>279</v>
      </c>
      <c r="D2656" s="26" t="s">
        <v>60</v>
      </c>
      <c r="E2656" s="28">
        <v>1.4E-2</v>
      </c>
      <c r="F2656" s="28">
        <v>7.0000000000000001E-3</v>
      </c>
      <c r="G2656" s="28">
        <v>80</v>
      </c>
      <c r="H2656" s="28">
        <v>74</v>
      </c>
      <c r="I2656" s="28">
        <v>0.21</v>
      </c>
      <c r="J2656" s="28">
        <v>0.66700000000000004</v>
      </c>
      <c r="K2656" s="28">
        <v>0.123</v>
      </c>
      <c r="L2656" s="28">
        <v>287625193</v>
      </c>
      <c r="M2656" s="28">
        <v>0.79400000000000004</v>
      </c>
    </row>
    <row r="2657" spans="1:13" ht="15.75" customHeight="1" x14ac:dyDescent="0.25">
      <c r="A2657" s="15">
        <v>2656</v>
      </c>
      <c r="B2657" s="13" t="s">
        <v>237</v>
      </c>
      <c r="C2657" s="13" t="s">
        <v>279</v>
      </c>
      <c r="D2657" s="26" t="s">
        <v>61</v>
      </c>
      <c r="E2657" s="28">
        <v>1.4E-2</v>
      </c>
      <c r="F2657" s="28">
        <v>7.0000000000000001E-3</v>
      </c>
      <c r="G2657" s="28">
        <v>80</v>
      </c>
      <c r="H2657" s="28">
        <v>75</v>
      </c>
      <c r="I2657" s="28">
        <v>0.20899999999999999</v>
      </c>
      <c r="J2657" s="28">
        <v>0.66900000000000004</v>
      </c>
      <c r="K2657" s="28">
        <v>0.123</v>
      </c>
      <c r="L2657" s="28">
        <v>290107933</v>
      </c>
      <c r="M2657" s="28">
        <v>0.79600000000000004</v>
      </c>
    </row>
    <row r="2658" spans="1:13" ht="15.75" customHeight="1" x14ac:dyDescent="0.25">
      <c r="A2658" s="15">
        <v>2657</v>
      </c>
      <c r="B2658" s="13" t="s">
        <v>237</v>
      </c>
      <c r="C2658" s="13" t="s">
        <v>279</v>
      </c>
      <c r="D2658" s="26" t="s">
        <v>62</v>
      </c>
      <c r="E2658" s="28">
        <v>1.4E-2</v>
      </c>
      <c r="F2658" s="28">
        <v>7.0000000000000001E-3</v>
      </c>
      <c r="G2658" s="28">
        <v>80</v>
      </c>
      <c r="H2658" s="28">
        <v>75</v>
      </c>
      <c r="I2658" s="28">
        <v>0.20699999999999999</v>
      </c>
      <c r="J2658" s="28">
        <v>0.67</v>
      </c>
      <c r="K2658" s="28">
        <v>0.123</v>
      </c>
      <c r="L2658" s="28">
        <v>292805298</v>
      </c>
      <c r="M2658" s="28">
        <v>0.79800000000000004</v>
      </c>
    </row>
    <row r="2659" spans="1:13" ht="15.75" customHeight="1" x14ac:dyDescent="0.25">
      <c r="A2659" s="15">
        <v>2658</v>
      </c>
      <c r="B2659" s="13" t="s">
        <v>237</v>
      </c>
      <c r="C2659" s="13" t="s">
        <v>279</v>
      </c>
      <c r="D2659" s="26" t="s">
        <v>63</v>
      </c>
      <c r="E2659" s="28">
        <v>1.4E-2</v>
      </c>
      <c r="F2659" s="28">
        <v>7.0000000000000001E-3</v>
      </c>
      <c r="G2659" s="28">
        <v>80</v>
      </c>
      <c r="H2659" s="28">
        <v>75</v>
      </c>
      <c r="I2659" s="28">
        <v>0.20499999999999999</v>
      </c>
      <c r="J2659" s="28">
        <v>0.67100000000000004</v>
      </c>
      <c r="K2659" s="28">
        <v>0.123</v>
      </c>
      <c r="L2659" s="28">
        <v>295516599</v>
      </c>
      <c r="M2659" s="28">
        <v>0.79900000000000004</v>
      </c>
    </row>
    <row r="2660" spans="1:13" ht="15.75" customHeight="1" x14ac:dyDescent="0.25">
      <c r="A2660" s="15">
        <v>2659</v>
      </c>
      <c r="B2660" s="13" t="s">
        <v>237</v>
      </c>
      <c r="C2660" s="13" t="s">
        <v>279</v>
      </c>
      <c r="D2660" s="26" t="s">
        <v>64</v>
      </c>
      <c r="E2660" s="28">
        <v>1.4E-2</v>
      </c>
      <c r="F2660" s="28">
        <v>7.0000000000000001E-3</v>
      </c>
      <c r="G2660" s="28">
        <v>80</v>
      </c>
      <c r="H2660" s="28">
        <v>75</v>
      </c>
      <c r="I2660" s="28">
        <v>0.20399999999999999</v>
      </c>
      <c r="J2660" s="28">
        <v>0.67200000000000004</v>
      </c>
      <c r="K2660" s="28">
        <v>0.124</v>
      </c>
      <c r="L2660" s="28">
        <v>298379912</v>
      </c>
      <c r="M2660" s="28">
        <v>0.80100000000000005</v>
      </c>
    </row>
    <row r="2661" spans="1:13" ht="15.75" customHeight="1" x14ac:dyDescent="0.25">
      <c r="A2661" s="15">
        <v>2660</v>
      </c>
      <c r="B2661" s="13" t="s">
        <v>237</v>
      </c>
      <c r="C2661" s="13" t="s">
        <v>279</v>
      </c>
      <c r="D2661" s="26" t="s">
        <v>65</v>
      </c>
      <c r="E2661" s="28">
        <v>1.4E-2</v>
      </c>
      <c r="F2661" s="28">
        <v>7.0000000000000001E-3</v>
      </c>
      <c r="G2661" s="28">
        <v>80</v>
      </c>
      <c r="H2661" s="28">
        <v>75</v>
      </c>
      <c r="I2661" s="28">
        <v>0.20200000000000001</v>
      </c>
      <c r="J2661" s="28">
        <v>0.67300000000000004</v>
      </c>
      <c r="K2661" s="28">
        <v>0.125</v>
      </c>
      <c r="L2661" s="28">
        <v>301231207</v>
      </c>
      <c r="M2661" s="28">
        <v>0.80300000000000005</v>
      </c>
    </row>
    <row r="2662" spans="1:13" ht="15.75" customHeight="1" x14ac:dyDescent="0.25">
      <c r="A2662" s="15">
        <v>2661</v>
      </c>
      <c r="B2662" s="13" t="s">
        <v>237</v>
      </c>
      <c r="C2662" s="13" t="s">
        <v>279</v>
      </c>
      <c r="D2662" s="26" t="s">
        <v>66</v>
      </c>
      <c r="E2662" s="28">
        <v>1.4E-2</v>
      </c>
      <c r="F2662" s="28">
        <v>7.0000000000000001E-3</v>
      </c>
      <c r="G2662" s="28">
        <v>81</v>
      </c>
      <c r="H2662" s="28">
        <v>76</v>
      </c>
      <c r="I2662" s="28">
        <v>0.20100000000000001</v>
      </c>
      <c r="J2662" s="28">
        <v>0.67300000000000004</v>
      </c>
      <c r="K2662" s="28">
        <v>0.127</v>
      </c>
      <c r="L2662" s="28">
        <v>304093966</v>
      </c>
      <c r="M2662" s="28">
        <v>0.80400000000000005</v>
      </c>
    </row>
    <row r="2663" spans="1:13" ht="15.75" customHeight="1" x14ac:dyDescent="0.25">
      <c r="A2663" s="15">
        <v>2662</v>
      </c>
      <c r="B2663" s="13" t="s">
        <v>237</v>
      </c>
      <c r="C2663" s="13" t="s">
        <v>279</v>
      </c>
      <c r="D2663" s="26" t="s">
        <v>67</v>
      </c>
      <c r="E2663" s="28">
        <v>1.4E-2</v>
      </c>
      <c r="F2663" s="28">
        <v>6.0000000000000001E-3</v>
      </c>
      <c r="G2663" s="28">
        <v>81</v>
      </c>
      <c r="H2663" s="28">
        <v>76</v>
      </c>
      <c r="I2663" s="28">
        <v>0.2</v>
      </c>
      <c r="J2663" s="28">
        <v>0.67200000000000004</v>
      </c>
      <c r="K2663" s="28">
        <v>0.128</v>
      </c>
      <c r="L2663" s="28">
        <v>306771529</v>
      </c>
      <c r="M2663" s="28">
        <v>0.80600000000000005</v>
      </c>
    </row>
    <row r="2664" spans="1:13" ht="15.75" customHeight="1" x14ac:dyDescent="0.25">
      <c r="A2664" s="15">
        <v>2663</v>
      </c>
      <c r="B2664" s="13" t="s">
        <v>237</v>
      </c>
      <c r="C2664" s="13" t="s">
        <v>279</v>
      </c>
      <c r="D2664" s="26" t="s">
        <v>68</v>
      </c>
      <c r="E2664" s="28">
        <v>1.2999999999999999E-2</v>
      </c>
      <c r="F2664" s="28">
        <v>6.0000000000000001E-3</v>
      </c>
      <c r="G2664" s="28">
        <v>81</v>
      </c>
      <c r="H2664" s="28">
        <v>76</v>
      </c>
      <c r="I2664" s="28">
        <v>0.19800000000000001</v>
      </c>
      <c r="J2664" s="28">
        <v>0.67100000000000004</v>
      </c>
      <c r="K2664" s="28">
        <v>0.13100000000000001</v>
      </c>
      <c r="L2664" s="28">
        <v>309326295</v>
      </c>
      <c r="M2664" s="28">
        <v>0.80800000000000005</v>
      </c>
    </row>
    <row r="2665" spans="1:13" ht="15.75" customHeight="1" x14ac:dyDescent="0.25">
      <c r="A2665" s="15">
        <v>2664</v>
      </c>
      <c r="B2665" s="13" t="s">
        <v>237</v>
      </c>
      <c r="C2665" s="13" t="s">
        <v>279</v>
      </c>
      <c r="D2665" s="26" t="s">
        <v>69</v>
      </c>
      <c r="E2665" s="28">
        <v>1.2999999999999999E-2</v>
      </c>
      <c r="F2665" s="28">
        <v>6.0000000000000001E-3</v>
      </c>
      <c r="G2665" s="28">
        <v>81</v>
      </c>
      <c r="H2665" s="28">
        <v>76</v>
      </c>
      <c r="I2665" s="28">
        <v>0.19700000000000001</v>
      </c>
      <c r="J2665" s="28">
        <v>0.66900000000000004</v>
      </c>
      <c r="K2665" s="28">
        <v>0.13300000000000001</v>
      </c>
      <c r="L2665" s="28">
        <v>311582564</v>
      </c>
      <c r="M2665" s="28">
        <v>0.80900000000000005</v>
      </c>
    </row>
    <row r="2666" spans="1:13" ht="15.75" customHeight="1" x14ac:dyDescent="0.25">
      <c r="A2666" s="15">
        <v>2665</v>
      </c>
      <c r="B2666" s="13" t="s">
        <v>237</v>
      </c>
      <c r="C2666" s="13" t="s">
        <v>279</v>
      </c>
      <c r="D2666" s="26" t="s">
        <v>70</v>
      </c>
      <c r="E2666" s="28">
        <v>1.2999999999999999E-2</v>
      </c>
      <c r="F2666" s="28">
        <v>6.0000000000000001E-3</v>
      </c>
      <c r="G2666" s="28">
        <v>81</v>
      </c>
      <c r="H2666" s="28">
        <v>76</v>
      </c>
      <c r="I2666" s="28">
        <v>0.19600000000000001</v>
      </c>
      <c r="J2666" s="28">
        <v>0.66700000000000004</v>
      </c>
      <c r="K2666" s="28">
        <v>0.13600000000000001</v>
      </c>
      <c r="L2666" s="28">
        <v>313873685</v>
      </c>
      <c r="M2666" s="28">
        <v>0.81100000000000005</v>
      </c>
    </row>
    <row r="2667" spans="1:13" ht="15.75" customHeight="1" x14ac:dyDescent="0.25">
      <c r="A2667" s="15">
        <v>2666</v>
      </c>
      <c r="B2667" s="13" t="s">
        <v>237</v>
      </c>
      <c r="C2667" s="13" t="s">
        <v>280</v>
      </c>
      <c r="D2667" s="26" t="s">
        <v>58</v>
      </c>
      <c r="E2667" s="28">
        <v>1.6E-2</v>
      </c>
      <c r="F2667" s="28">
        <v>1.4999999999999999E-2</v>
      </c>
      <c r="G2667" s="28">
        <v>78</v>
      </c>
      <c r="H2667" s="28">
        <v>71</v>
      </c>
      <c r="I2667" s="28">
        <v>0.246</v>
      </c>
      <c r="J2667" s="28">
        <v>0.624</v>
      </c>
      <c r="K2667" s="28">
        <v>0.13100000000000001</v>
      </c>
      <c r="L2667" s="28">
        <v>3320841</v>
      </c>
      <c r="M2667" s="28">
        <v>0.92</v>
      </c>
    </row>
    <row r="2668" spans="1:13" ht="15.75" customHeight="1" x14ac:dyDescent="0.25">
      <c r="A2668" s="15">
        <v>2667</v>
      </c>
      <c r="B2668" s="13" t="s">
        <v>237</v>
      </c>
      <c r="C2668" s="13" t="s">
        <v>280</v>
      </c>
      <c r="D2668" s="26" t="s">
        <v>59</v>
      </c>
      <c r="E2668" s="28">
        <v>1.6E-2</v>
      </c>
      <c r="F2668" s="28">
        <v>1.4E-2</v>
      </c>
      <c r="G2668" s="28">
        <v>79</v>
      </c>
      <c r="H2668" s="28">
        <v>71</v>
      </c>
      <c r="I2668" s="28">
        <v>0.24399999999999999</v>
      </c>
      <c r="J2668" s="28">
        <v>0.624</v>
      </c>
      <c r="K2668" s="28">
        <v>0.13200000000000001</v>
      </c>
      <c r="L2668" s="28">
        <v>3326762</v>
      </c>
      <c r="M2668" s="28">
        <v>0.92300000000000004</v>
      </c>
    </row>
    <row r="2669" spans="1:13" ht="15.75" customHeight="1" x14ac:dyDescent="0.25">
      <c r="A2669" s="15">
        <v>2668</v>
      </c>
      <c r="B2669" s="13" t="s">
        <v>237</v>
      </c>
      <c r="C2669" s="13" t="s">
        <v>280</v>
      </c>
      <c r="D2669" s="26" t="s">
        <v>60</v>
      </c>
      <c r="E2669" s="28">
        <v>1.6E-2</v>
      </c>
      <c r="F2669" s="28">
        <v>1.4E-2</v>
      </c>
      <c r="G2669" s="28">
        <v>79</v>
      </c>
      <c r="H2669" s="28">
        <v>71</v>
      </c>
      <c r="I2669" s="28">
        <v>0.24299999999999999</v>
      </c>
      <c r="J2669" s="28">
        <v>0.624</v>
      </c>
      <c r="K2669" s="28">
        <v>0.13300000000000001</v>
      </c>
      <c r="L2669" s="28">
        <v>3327500</v>
      </c>
      <c r="M2669" s="28">
        <v>0.92600000000000005</v>
      </c>
    </row>
    <row r="2670" spans="1:13" ht="15.75" customHeight="1" x14ac:dyDescent="0.25">
      <c r="A2670" s="15">
        <v>2669</v>
      </c>
      <c r="B2670" s="13" t="s">
        <v>237</v>
      </c>
      <c r="C2670" s="13" t="s">
        <v>280</v>
      </c>
      <c r="D2670" s="26" t="s">
        <v>61</v>
      </c>
      <c r="E2670" s="28">
        <v>1.6E-2</v>
      </c>
      <c r="F2670" s="28">
        <v>1.2999999999999999E-2</v>
      </c>
      <c r="G2670" s="28">
        <v>79</v>
      </c>
      <c r="H2670" s="28">
        <v>72</v>
      </c>
      <c r="I2670" s="28">
        <v>0.24199999999999999</v>
      </c>
      <c r="J2670" s="28">
        <v>0.625</v>
      </c>
      <c r="K2670" s="28">
        <v>0.13400000000000001</v>
      </c>
      <c r="L2670" s="28">
        <v>3325411</v>
      </c>
      <c r="M2670" s="28">
        <v>0.92800000000000005</v>
      </c>
    </row>
    <row r="2671" spans="1:13" ht="15.75" customHeight="1" x14ac:dyDescent="0.25">
      <c r="A2671" s="15">
        <v>2670</v>
      </c>
      <c r="B2671" s="13" t="s">
        <v>237</v>
      </c>
      <c r="C2671" s="13" t="s">
        <v>280</v>
      </c>
      <c r="D2671" s="26" t="s">
        <v>62</v>
      </c>
      <c r="E2671" s="28">
        <v>1.6E-2</v>
      </c>
      <c r="F2671" s="28">
        <v>1.2999999999999999E-2</v>
      </c>
      <c r="G2671" s="28">
        <v>79</v>
      </c>
      <c r="H2671" s="28">
        <v>72</v>
      </c>
      <c r="I2671" s="28">
        <v>0.24</v>
      </c>
      <c r="J2671" s="28">
        <v>0.626</v>
      </c>
      <c r="K2671" s="28">
        <v>0.13500000000000001</v>
      </c>
      <c r="L2671" s="28">
        <v>3323822</v>
      </c>
      <c r="M2671" s="28">
        <v>0.93100000000000005</v>
      </c>
    </row>
    <row r="2672" spans="1:13" ht="15.75" customHeight="1" x14ac:dyDescent="0.25">
      <c r="A2672" s="15">
        <v>2671</v>
      </c>
      <c r="B2672" s="13" t="s">
        <v>237</v>
      </c>
      <c r="C2672" s="13" t="s">
        <v>280</v>
      </c>
      <c r="D2672" s="26" t="s">
        <v>63</v>
      </c>
      <c r="E2672" s="28">
        <v>1.4999999999999999E-2</v>
      </c>
      <c r="F2672" s="28">
        <v>1.2E-2</v>
      </c>
      <c r="G2672" s="28">
        <v>79</v>
      </c>
      <c r="H2672" s="28">
        <v>72</v>
      </c>
      <c r="I2672" s="28">
        <v>0.23799999999999999</v>
      </c>
      <c r="J2672" s="28">
        <v>0.627</v>
      </c>
      <c r="K2672" s="28">
        <v>0.13500000000000001</v>
      </c>
      <c r="L2672" s="28">
        <v>3325155</v>
      </c>
      <c r="M2672" s="28">
        <v>0.93300000000000005</v>
      </c>
    </row>
    <row r="2673" spans="1:13" ht="15.75" customHeight="1" x14ac:dyDescent="0.25">
      <c r="A2673" s="15">
        <v>2672</v>
      </c>
      <c r="B2673" s="13" t="s">
        <v>237</v>
      </c>
      <c r="C2673" s="13" t="s">
        <v>280</v>
      </c>
      <c r="D2673" s="26" t="s">
        <v>64</v>
      </c>
      <c r="E2673" s="28">
        <v>1.4999999999999999E-2</v>
      </c>
      <c r="F2673" s="28">
        <v>1.2E-2</v>
      </c>
      <c r="G2673" s="28">
        <v>80</v>
      </c>
      <c r="H2673" s="28">
        <v>72</v>
      </c>
      <c r="I2673" s="28">
        <v>0.23499999999999999</v>
      </c>
      <c r="J2673" s="28">
        <v>0.628</v>
      </c>
      <c r="K2673" s="28">
        <v>0.13600000000000001</v>
      </c>
      <c r="L2673" s="28">
        <v>3330217</v>
      </c>
      <c r="M2673" s="28">
        <v>0.93600000000000005</v>
      </c>
    </row>
    <row r="2674" spans="1:13" ht="15.75" customHeight="1" x14ac:dyDescent="0.25">
      <c r="A2674" s="15">
        <v>2673</v>
      </c>
      <c r="B2674" s="13" t="s">
        <v>237</v>
      </c>
      <c r="C2674" s="13" t="s">
        <v>280</v>
      </c>
      <c r="D2674" s="26" t="s">
        <v>65</v>
      </c>
      <c r="E2674" s="28">
        <v>1.4999999999999999E-2</v>
      </c>
      <c r="F2674" s="28">
        <v>1.2E-2</v>
      </c>
      <c r="G2674" s="28">
        <v>80</v>
      </c>
      <c r="H2674" s="28">
        <v>73</v>
      </c>
      <c r="I2674" s="28">
        <v>0.23300000000000001</v>
      </c>
      <c r="J2674" s="28">
        <v>0.63</v>
      </c>
      <c r="K2674" s="28">
        <v>0.13700000000000001</v>
      </c>
      <c r="L2674" s="28">
        <v>3338384</v>
      </c>
      <c r="M2674" s="28">
        <v>0.93799999999999994</v>
      </c>
    </row>
    <row r="2675" spans="1:13" ht="15.75" customHeight="1" x14ac:dyDescent="0.25">
      <c r="A2675" s="15">
        <v>2674</v>
      </c>
      <c r="B2675" s="13" t="s">
        <v>237</v>
      </c>
      <c r="C2675" s="13" t="s">
        <v>280</v>
      </c>
      <c r="D2675" s="26" t="s">
        <v>66</v>
      </c>
      <c r="E2675" s="28">
        <v>1.4999999999999999E-2</v>
      </c>
      <c r="F2675" s="28">
        <v>1.0999999999999999E-2</v>
      </c>
      <c r="G2675" s="28">
        <v>80</v>
      </c>
      <c r="H2675" s="28">
        <v>73</v>
      </c>
      <c r="I2675" s="28">
        <v>0.23</v>
      </c>
      <c r="J2675" s="28">
        <v>0.63200000000000001</v>
      </c>
      <c r="K2675" s="28">
        <v>0.13700000000000001</v>
      </c>
      <c r="L2675" s="28">
        <v>3348898</v>
      </c>
      <c r="M2675" s="28">
        <v>0.94</v>
      </c>
    </row>
    <row r="2676" spans="1:13" ht="15.75" customHeight="1" x14ac:dyDescent="0.25">
      <c r="A2676" s="15">
        <v>2675</v>
      </c>
      <c r="B2676" s="13" t="s">
        <v>237</v>
      </c>
      <c r="C2676" s="13" t="s">
        <v>280</v>
      </c>
      <c r="D2676" s="26" t="s">
        <v>67</v>
      </c>
      <c r="E2676" s="28">
        <v>1.4999999999999999E-2</v>
      </c>
      <c r="F2676" s="28">
        <v>1.0999999999999999E-2</v>
      </c>
      <c r="G2676" s="28">
        <v>80</v>
      </c>
      <c r="H2676" s="28">
        <v>73</v>
      </c>
      <c r="I2676" s="28">
        <v>0.22800000000000001</v>
      </c>
      <c r="J2676" s="28">
        <v>0.63400000000000001</v>
      </c>
      <c r="K2676" s="28">
        <v>0.13800000000000001</v>
      </c>
      <c r="L2676" s="28">
        <v>3360431</v>
      </c>
      <c r="M2676" s="28">
        <v>0.94199999999999995</v>
      </c>
    </row>
    <row r="2677" spans="1:13" ht="15.75" customHeight="1" x14ac:dyDescent="0.25">
      <c r="A2677" s="15">
        <v>2676</v>
      </c>
      <c r="B2677" s="13" t="s">
        <v>237</v>
      </c>
      <c r="C2677" s="13" t="s">
        <v>280</v>
      </c>
      <c r="D2677" s="26" t="s">
        <v>68</v>
      </c>
      <c r="E2677" s="28">
        <v>1.4999999999999999E-2</v>
      </c>
      <c r="F2677" s="28">
        <v>1.0999999999999999E-2</v>
      </c>
      <c r="G2677" s="28">
        <v>80</v>
      </c>
      <c r="H2677" s="28">
        <v>73</v>
      </c>
      <c r="I2677" s="28">
        <v>0.22500000000000001</v>
      </c>
      <c r="J2677" s="28">
        <v>0.63600000000000001</v>
      </c>
      <c r="K2677" s="28">
        <v>0.13900000000000001</v>
      </c>
      <c r="L2677" s="28">
        <v>3371982</v>
      </c>
      <c r="M2677" s="28">
        <v>0.94399999999999995</v>
      </c>
    </row>
    <row r="2678" spans="1:13" ht="15.75" customHeight="1" x14ac:dyDescent="0.25">
      <c r="A2678" s="15">
        <v>2677</v>
      </c>
      <c r="B2678" s="13" t="s">
        <v>237</v>
      </c>
      <c r="C2678" s="13" t="s">
        <v>280</v>
      </c>
      <c r="D2678" s="26" t="s">
        <v>69</v>
      </c>
      <c r="E2678" s="28">
        <v>1.4999999999999999E-2</v>
      </c>
      <c r="F2678" s="28">
        <v>0.01</v>
      </c>
      <c r="G2678" s="28">
        <v>80</v>
      </c>
      <c r="H2678" s="28">
        <v>73</v>
      </c>
      <c r="I2678" s="28">
        <v>0.223</v>
      </c>
      <c r="J2678" s="28">
        <v>0.63800000000000001</v>
      </c>
      <c r="K2678" s="28">
        <v>0.13900000000000001</v>
      </c>
      <c r="L2678" s="28">
        <v>3383486</v>
      </c>
      <c r="M2678" s="28">
        <v>0.94599999999999995</v>
      </c>
    </row>
    <row r="2679" spans="1:13" ht="15.75" customHeight="1" x14ac:dyDescent="0.25">
      <c r="A2679" s="15">
        <v>2678</v>
      </c>
      <c r="B2679" s="13" t="s">
        <v>237</v>
      </c>
      <c r="C2679" s="13" t="s">
        <v>280</v>
      </c>
      <c r="D2679" s="26" t="s">
        <v>70</v>
      </c>
      <c r="E2679" s="28">
        <v>1.4999999999999999E-2</v>
      </c>
      <c r="F2679" s="28">
        <v>0.01</v>
      </c>
      <c r="G2679" s="28">
        <v>80</v>
      </c>
      <c r="H2679" s="28">
        <v>74</v>
      </c>
      <c r="I2679" s="28">
        <v>0.22</v>
      </c>
      <c r="J2679" s="28">
        <v>0.63900000000000001</v>
      </c>
      <c r="K2679" s="28">
        <v>0.14000000000000001</v>
      </c>
      <c r="L2679" s="28">
        <v>3395253</v>
      </c>
      <c r="M2679" s="28">
        <v>0.94799999999999995</v>
      </c>
    </row>
    <row r="2680" spans="1:13" ht="15.75" customHeight="1" x14ac:dyDescent="0.25">
      <c r="A2680" s="15">
        <v>2679</v>
      </c>
      <c r="B2680" s="13" t="s">
        <v>237</v>
      </c>
      <c r="C2680" s="13" t="s">
        <v>281</v>
      </c>
      <c r="D2680" s="26" t="s">
        <v>58</v>
      </c>
      <c r="E2680" s="28">
        <v>2.4E-2</v>
      </c>
      <c r="F2680" s="28">
        <v>1.7999999999999999E-2</v>
      </c>
      <c r="G2680" s="28">
        <v>75</v>
      </c>
      <c r="H2680" s="28">
        <v>70</v>
      </c>
      <c r="I2680" s="28">
        <v>0.33700000000000002</v>
      </c>
      <c r="J2680" s="28">
        <v>0.61699999999999999</v>
      </c>
      <c r="K2680" s="28">
        <v>4.5999999999999999E-2</v>
      </c>
      <c r="L2680" s="28">
        <v>24407553</v>
      </c>
      <c r="M2680" s="28">
        <v>0.88</v>
      </c>
    </row>
    <row r="2681" spans="1:13" ht="15.75" customHeight="1" x14ac:dyDescent="0.25">
      <c r="A2681" s="15">
        <v>2680</v>
      </c>
      <c r="B2681" s="13" t="s">
        <v>237</v>
      </c>
      <c r="C2681" s="13" t="s">
        <v>281</v>
      </c>
      <c r="D2681" s="26" t="s">
        <v>59</v>
      </c>
      <c r="E2681" s="28">
        <v>2.3E-2</v>
      </c>
      <c r="F2681" s="28">
        <v>1.7999999999999999E-2</v>
      </c>
      <c r="G2681" s="28">
        <v>76</v>
      </c>
      <c r="H2681" s="28">
        <v>70</v>
      </c>
      <c r="I2681" s="28">
        <v>0.33200000000000002</v>
      </c>
      <c r="J2681" s="28">
        <v>0.621</v>
      </c>
      <c r="K2681" s="28">
        <v>4.5999999999999999E-2</v>
      </c>
      <c r="L2681" s="28">
        <v>24870441</v>
      </c>
      <c r="M2681" s="28">
        <v>0.88300000000000001</v>
      </c>
    </row>
    <row r="2682" spans="1:13" ht="15.75" customHeight="1" x14ac:dyDescent="0.25">
      <c r="A2682" s="15">
        <v>2681</v>
      </c>
      <c r="B2682" s="13" t="s">
        <v>237</v>
      </c>
      <c r="C2682" s="13" t="s">
        <v>281</v>
      </c>
      <c r="D2682" s="26" t="s">
        <v>60</v>
      </c>
      <c r="E2682" s="28">
        <v>2.3E-2</v>
      </c>
      <c r="F2682" s="28">
        <v>1.7000000000000001E-2</v>
      </c>
      <c r="G2682" s="28">
        <v>76</v>
      </c>
      <c r="H2682" s="28">
        <v>70</v>
      </c>
      <c r="I2682" s="28">
        <v>0.32700000000000001</v>
      </c>
      <c r="J2682" s="28">
        <v>0.625</v>
      </c>
      <c r="K2682" s="28">
        <v>4.7E-2</v>
      </c>
      <c r="L2682" s="28">
        <v>25333622</v>
      </c>
      <c r="M2682" s="28">
        <v>0.88400000000000001</v>
      </c>
    </row>
    <row r="2683" spans="1:13" ht="15.75" customHeight="1" x14ac:dyDescent="0.25">
      <c r="A2683" s="15">
        <v>2682</v>
      </c>
      <c r="B2683" s="13" t="s">
        <v>237</v>
      </c>
      <c r="C2683" s="13" t="s">
        <v>281</v>
      </c>
      <c r="D2683" s="26" t="s">
        <v>61</v>
      </c>
      <c r="E2683" s="28">
        <v>2.3E-2</v>
      </c>
      <c r="F2683" s="28">
        <v>1.7000000000000001E-2</v>
      </c>
      <c r="G2683" s="28">
        <v>76</v>
      </c>
      <c r="H2683" s="28">
        <v>70</v>
      </c>
      <c r="I2683" s="28">
        <v>0.32200000000000001</v>
      </c>
      <c r="J2683" s="28">
        <v>0.63</v>
      </c>
      <c r="K2683" s="28">
        <v>4.8000000000000001E-2</v>
      </c>
      <c r="L2683" s="28">
        <v>25797219</v>
      </c>
      <c r="M2683" s="28">
        <v>0.88500000000000001</v>
      </c>
    </row>
    <row r="2684" spans="1:13" ht="15.75" customHeight="1" x14ac:dyDescent="0.25">
      <c r="A2684" s="15">
        <v>2683</v>
      </c>
      <c r="B2684" s="13" t="s">
        <v>237</v>
      </c>
      <c r="C2684" s="13" t="s">
        <v>281</v>
      </c>
      <c r="D2684" s="26" t="s">
        <v>62</v>
      </c>
      <c r="E2684" s="28">
        <v>2.1999999999999999E-2</v>
      </c>
      <c r="F2684" s="28">
        <v>1.6E-2</v>
      </c>
      <c r="G2684" s="28">
        <v>76</v>
      </c>
      <c r="H2684" s="28">
        <v>70</v>
      </c>
      <c r="I2684" s="28">
        <v>0.318</v>
      </c>
      <c r="J2684" s="28">
        <v>0.63300000000000001</v>
      </c>
      <c r="K2684" s="28">
        <v>4.9000000000000002E-2</v>
      </c>
      <c r="L2684" s="28">
        <v>26261326</v>
      </c>
      <c r="M2684" s="28">
        <v>0.88500000000000001</v>
      </c>
    </row>
    <row r="2685" spans="1:13" ht="15.75" customHeight="1" x14ac:dyDescent="0.25">
      <c r="A2685" s="15">
        <v>2684</v>
      </c>
      <c r="B2685" s="13" t="s">
        <v>237</v>
      </c>
      <c r="C2685" s="13" t="s">
        <v>281</v>
      </c>
      <c r="D2685" s="26" t="s">
        <v>63</v>
      </c>
      <c r="E2685" s="28">
        <v>2.1999999999999999E-2</v>
      </c>
      <c r="F2685" s="28">
        <v>1.6E-2</v>
      </c>
      <c r="G2685" s="28">
        <v>76</v>
      </c>
      <c r="H2685" s="28">
        <v>70</v>
      </c>
      <c r="I2685" s="28">
        <v>0.313</v>
      </c>
      <c r="J2685" s="28">
        <v>0.63700000000000001</v>
      </c>
      <c r="K2685" s="28">
        <v>0.05</v>
      </c>
      <c r="L2685" s="28">
        <v>26725897</v>
      </c>
      <c r="M2685" s="28">
        <v>0.88600000000000001</v>
      </c>
    </row>
    <row r="2686" spans="1:13" ht="15.75" customHeight="1" x14ac:dyDescent="0.25">
      <c r="A2686" s="15">
        <v>2685</v>
      </c>
      <c r="B2686" s="13" t="s">
        <v>237</v>
      </c>
      <c r="C2686" s="13" t="s">
        <v>281</v>
      </c>
      <c r="D2686" s="26" t="s">
        <v>64</v>
      </c>
      <c r="E2686" s="28">
        <v>2.1999999999999999E-2</v>
      </c>
      <c r="F2686" s="28">
        <v>1.4999999999999999E-2</v>
      </c>
      <c r="G2686" s="28">
        <v>76</v>
      </c>
      <c r="H2686" s="28">
        <v>71</v>
      </c>
      <c r="I2686" s="28">
        <v>0.309</v>
      </c>
      <c r="J2686" s="28">
        <v>0.64</v>
      </c>
      <c r="K2686" s="28">
        <v>5.0999999999999997E-2</v>
      </c>
      <c r="L2686" s="28">
        <v>27190882</v>
      </c>
      <c r="M2686" s="28">
        <v>0.88600000000000001</v>
      </c>
    </row>
    <row r="2687" spans="1:13" ht="15.75" customHeight="1" x14ac:dyDescent="0.25">
      <c r="A2687" s="15">
        <v>2686</v>
      </c>
      <c r="B2687" s="13" t="s">
        <v>237</v>
      </c>
      <c r="C2687" s="13" t="s">
        <v>281</v>
      </c>
      <c r="D2687" s="26" t="s">
        <v>65</v>
      </c>
      <c r="E2687" s="28">
        <v>2.1999999999999999E-2</v>
      </c>
      <c r="F2687" s="28">
        <v>1.4999999999999999E-2</v>
      </c>
      <c r="G2687" s="28">
        <v>77</v>
      </c>
      <c r="H2687" s="28">
        <v>71</v>
      </c>
      <c r="I2687" s="28">
        <v>0.30499999999999999</v>
      </c>
      <c r="J2687" s="28">
        <v>0.64300000000000002</v>
      </c>
      <c r="K2687" s="28">
        <v>5.1999999999999998E-2</v>
      </c>
      <c r="L2687" s="28">
        <v>27655937</v>
      </c>
      <c r="M2687" s="28">
        <v>0.88600000000000001</v>
      </c>
    </row>
    <row r="2688" spans="1:13" ht="15.75" customHeight="1" x14ac:dyDescent="0.25">
      <c r="A2688" s="15">
        <v>2687</v>
      </c>
      <c r="B2688" s="13" t="s">
        <v>237</v>
      </c>
      <c r="C2688" s="13" t="s">
        <v>281</v>
      </c>
      <c r="D2688" s="26" t="s">
        <v>66</v>
      </c>
      <c r="E2688" s="28">
        <v>2.1000000000000001E-2</v>
      </c>
      <c r="F2688" s="28">
        <v>1.4E-2</v>
      </c>
      <c r="G2688" s="28">
        <v>77</v>
      </c>
      <c r="H2688" s="28">
        <v>71</v>
      </c>
      <c r="I2688" s="28">
        <v>0.30199999999999999</v>
      </c>
      <c r="J2688" s="28">
        <v>0.64500000000000002</v>
      </c>
      <c r="K2688" s="28">
        <v>5.2999999999999999E-2</v>
      </c>
      <c r="L2688" s="28">
        <v>28120312</v>
      </c>
      <c r="M2688" s="28">
        <v>0.88700000000000001</v>
      </c>
    </row>
    <row r="2689" spans="1:13" ht="15.75" customHeight="1" x14ac:dyDescent="0.25">
      <c r="A2689" s="15">
        <v>2688</v>
      </c>
      <c r="B2689" s="13" t="s">
        <v>237</v>
      </c>
      <c r="C2689" s="13" t="s">
        <v>281</v>
      </c>
      <c r="D2689" s="26" t="s">
        <v>67</v>
      </c>
      <c r="E2689" s="28">
        <v>2.1000000000000001E-2</v>
      </c>
      <c r="F2689" s="28">
        <v>1.4E-2</v>
      </c>
      <c r="G2689" s="28">
        <v>77</v>
      </c>
      <c r="H2689" s="28">
        <v>71</v>
      </c>
      <c r="I2689" s="28">
        <v>0.29799999999999999</v>
      </c>
      <c r="J2689" s="28">
        <v>0.64700000000000002</v>
      </c>
      <c r="K2689" s="28">
        <v>5.5E-2</v>
      </c>
      <c r="L2689" s="28">
        <v>28583040</v>
      </c>
      <c r="M2689" s="28">
        <v>0.88700000000000001</v>
      </c>
    </row>
    <row r="2690" spans="1:13" ht="15.75" customHeight="1" x14ac:dyDescent="0.25">
      <c r="A2690" s="15">
        <v>2689</v>
      </c>
      <c r="B2690" s="13" t="s">
        <v>237</v>
      </c>
      <c r="C2690" s="13" t="s">
        <v>281</v>
      </c>
      <c r="D2690" s="26" t="s">
        <v>68</v>
      </c>
      <c r="E2690" s="28">
        <v>2.1000000000000001E-2</v>
      </c>
      <c r="F2690" s="28">
        <v>1.4E-2</v>
      </c>
      <c r="G2690" s="28">
        <v>77</v>
      </c>
      <c r="H2690" s="28">
        <v>71</v>
      </c>
      <c r="I2690" s="28">
        <v>0.29499999999999998</v>
      </c>
      <c r="J2690" s="28">
        <v>0.64900000000000002</v>
      </c>
      <c r="K2690" s="28">
        <v>5.6000000000000001E-2</v>
      </c>
      <c r="L2690" s="28">
        <v>29043283</v>
      </c>
      <c r="M2690" s="28">
        <v>0.88800000000000001</v>
      </c>
    </row>
    <row r="2691" spans="1:13" ht="15.75" customHeight="1" x14ac:dyDescent="0.25">
      <c r="A2691" s="15">
        <v>2690</v>
      </c>
      <c r="B2691" s="13" t="s">
        <v>237</v>
      </c>
      <c r="C2691" s="13" t="s">
        <v>281</v>
      </c>
      <c r="D2691" s="26" t="s">
        <v>69</v>
      </c>
      <c r="E2691" s="28">
        <v>0.02</v>
      </c>
      <c r="F2691" s="28">
        <v>1.4E-2</v>
      </c>
      <c r="G2691" s="28">
        <v>77</v>
      </c>
      <c r="H2691" s="28">
        <v>71</v>
      </c>
      <c r="I2691" s="28">
        <v>0.29099999999999998</v>
      </c>
      <c r="J2691" s="28">
        <v>0.65100000000000002</v>
      </c>
      <c r="K2691" s="28">
        <v>5.8000000000000003E-2</v>
      </c>
      <c r="L2691" s="28">
        <v>29500625</v>
      </c>
      <c r="M2691" s="28">
        <v>0.88800000000000001</v>
      </c>
    </row>
    <row r="2692" spans="1:13" ht="15.75" customHeight="1" x14ac:dyDescent="0.25">
      <c r="A2692" s="15">
        <v>2691</v>
      </c>
      <c r="B2692" s="13" t="s">
        <v>237</v>
      </c>
      <c r="C2692" s="13" t="s">
        <v>281</v>
      </c>
      <c r="D2692" s="26" t="s">
        <v>70</v>
      </c>
      <c r="E2692" s="28">
        <v>0.02</v>
      </c>
      <c r="F2692" s="28">
        <v>1.2999999999999999E-2</v>
      </c>
      <c r="G2692" s="28">
        <v>78</v>
      </c>
      <c r="H2692" s="28">
        <v>72</v>
      </c>
      <c r="I2692" s="28">
        <v>0.28799999999999998</v>
      </c>
      <c r="J2692" s="28">
        <v>0.65200000000000002</v>
      </c>
      <c r="K2692" s="28">
        <v>0.06</v>
      </c>
      <c r="L2692" s="28">
        <v>29954782</v>
      </c>
      <c r="M2692" s="28">
        <v>0.88900000000000001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2692"/>
  <sheetViews>
    <sheetView workbookViewId="0">
      <selection activeCell="G18" sqref="G18"/>
    </sheetView>
  </sheetViews>
  <sheetFormatPr defaultColWidth="12.5703125" defaultRowHeight="15" customHeight="1" x14ac:dyDescent="0.2"/>
  <cols>
    <col min="1" max="1" width="10.42578125" customWidth="1"/>
    <col min="2" max="2" width="11" customWidth="1"/>
    <col min="3" max="3" width="41.85546875" customWidth="1"/>
    <col min="4" max="4" width="7.5703125" customWidth="1"/>
    <col min="5" max="5" width="18.42578125" customWidth="1"/>
    <col min="6" max="6" width="19.7109375" customWidth="1"/>
  </cols>
  <sheetData>
    <row r="1" spans="1:26" ht="15.75" customHeight="1" x14ac:dyDescent="0.25">
      <c r="A1" s="29" t="s">
        <v>0</v>
      </c>
      <c r="B1" s="37" t="s">
        <v>1</v>
      </c>
      <c r="C1" s="38" t="s">
        <v>2</v>
      </c>
      <c r="D1" s="38" t="s">
        <v>3</v>
      </c>
      <c r="E1" s="39" t="s">
        <v>19</v>
      </c>
      <c r="F1" s="39" t="s">
        <v>20</v>
      </c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5.75" customHeight="1" x14ac:dyDescent="0.25">
      <c r="A2" s="15">
        <v>1</v>
      </c>
      <c r="B2" s="13" t="s">
        <v>56</v>
      </c>
      <c r="C2" s="13" t="s">
        <v>57</v>
      </c>
      <c r="D2" s="26" t="s">
        <v>58</v>
      </c>
      <c r="E2" s="28">
        <v>102000000</v>
      </c>
      <c r="F2" s="28">
        <v>193000000</v>
      </c>
    </row>
    <row r="3" spans="1:26" ht="15.75" customHeight="1" x14ac:dyDescent="0.25">
      <c r="A3" s="15">
        <v>2</v>
      </c>
      <c r="B3" s="13" t="s">
        <v>56</v>
      </c>
      <c r="C3" s="13" t="s">
        <v>57</v>
      </c>
      <c r="D3" s="26" t="s">
        <v>59</v>
      </c>
      <c r="E3" s="28">
        <v>100000000</v>
      </c>
      <c r="F3" s="28">
        <v>194000000</v>
      </c>
    </row>
    <row r="4" spans="1:26" ht="15.75" customHeight="1" x14ac:dyDescent="0.25">
      <c r="A4" s="15">
        <v>3</v>
      </c>
      <c r="B4" s="13" t="s">
        <v>56</v>
      </c>
      <c r="C4" s="13" t="s">
        <v>57</v>
      </c>
      <c r="D4" s="26" t="s">
        <v>60</v>
      </c>
      <c r="E4" s="28">
        <v>111000000</v>
      </c>
      <c r="F4" s="28">
        <v>248000000</v>
      </c>
    </row>
    <row r="5" spans="1:26" ht="15.75" customHeight="1" x14ac:dyDescent="0.25">
      <c r="A5" s="15">
        <v>4</v>
      </c>
      <c r="B5" s="13" t="s">
        <v>56</v>
      </c>
      <c r="C5" s="13" t="s">
        <v>57</v>
      </c>
      <c r="D5" s="26" t="s">
        <v>61</v>
      </c>
      <c r="E5" s="28">
        <v>112000000</v>
      </c>
      <c r="F5" s="28">
        <v>255000000</v>
      </c>
    </row>
    <row r="6" spans="1:26" ht="15.75" customHeight="1" x14ac:dyDescent="0.25">
      <c r="A6" s="15">
        <v>5</v>
      </c>
      <c r="B6" s="13" t="s">
        <v>56</v>
      </c>
      <c r="C6" s="13" t="s">
        <v>57</v>
      </c>
      <c r="D6" s="26" t="s">
        <v>62</v>
      </c>
      <c r="E6" s="28">
        <v>178000000</v>
      </c>
      <c r="F6" s="28">
        <v>341000000</v>
      </c>
    </row>
    <row r="7" spans="1:26" ht="15.75" customHeight="1" x14ac:dyDescent="0.25">
      <c r="A7" s="15">
        <v>6</v>
      </c>
      <c r="B7" s="13" t="s">
        <v>56</v>
      </c>
      <c r="C7" s="13" t="s">
        <v>57</v>
      </c>
      <c r="D7" s="26" t="s">
        <v>63</v>
      </c>
      <c r="E7" s="28">
        <v>477000000</v>
      </c>
      <c r="F7" s="28">
        <v>660000000</v>
      </c>
    </row>
    <row r="8" spans="1:26" ht="15.75" customHeight="1" x14ac:dyDescent="0.25">
      <c r="A8" s="15">
        <v>7</v>
      </c>
      <c r="B8" s="13" t="s">
        <v>56</v>
      </c>
      <c r="C8" s="13" t="s">
        <v>57</v>
      </c>
      <c r="D8" s="26" t="s">
        <v>64</v>
      </c>
      <c r="E8" s="28">
        <v>393000000</v>
      </c>
      <c r="F8" s="28">
        <v>414000000</v>
      </c>
    </row>
    <row r="9" spans="1:26" ht="15.75" customHeight="1" x14ac:dyDescent="0.25">
      <c r="A9" s="15">
        <v>8</v>
      </c>
      <c r="B9" s="13" t="s">
        <v>56</v>
      </c>
      <c r="C9" s="13" t="s">
        <v>57</v>
      </c>
      <c r="D9" s="26" t="s">
        <v>65</v>
      </c>
      <c r="E9" s="28">
        <v>332000000</v>
      </c>
      <c r="F9" s="28">
        <v>504000000</v>
      </c>
    </row>
    <row r="10" spans="1:26" ht="15.75" customHeight="1" x14ac:dyDescent="0.25">
      <c r="A10" s="15">
        <v>9</v>
      </c>
      <c r="B10" s="13" t="s">
        <v>56</v>
      </c>
      <c r="C10" s="13" t="s">
        <v>57</v>
      </c>
      <c r="D10" s="26" t="s">
        <v>66</v>
      </c>
      <c r="E10" s="28">
        <v>474000000</v>
      </c>
      <c r="F10" s="28">
        <v>617000000</v>
      </c>
    </row>
    <row r="11" spans="1:26" ht="15.75" customHeight="1" x14ac:dyDescent="0.25">
      <c r="A11" s="15">
        <v>10</v>
      </c>
      <c r="B11" s="13" t="s">
        <v>56</v>
      </c>
      <c r="C11" s="13" t="s">
        <v>57</v>
      </c>
      <c r="D11" s="26" t="s">
        <v>67</v>
      </c>
      <c r="E11" s="28">
        <v>381000000</v>
      </c>
      <c r="F11" s="28">
        <v>574000000</v>
      </c>
    </row>
    <row r="12" spans="1:26" ht="15.75" customHeight="1" x14ac:dyDescent="0.25">
      <c r="A12" s="15">
        <v>11</v>
      </c>
      <c r="B12" s="13" t="s">
        <v>56</v>
      </c>
      <c r="C12" s="13" t="s">
        <v>57</v>
      </c>
      <c r="D12" s="26" t="s">
        <v>68</v>
      </c>
      <c r="E12" s="28">
        <v>323000000</v>
      </c>
      <c r="F12" s="28">
        <v>737000000</v>
      </c>
    </row>
    <row r="13" spans="1:26" ht="15.75" customHeight="1" x14ac:dyDescent="0.25">
      <c r="A13" s="15">
        <v>12</v>
      </c>
      <c r="B13" s="13" t="s">
        <v>56</v>
      </c>
      <c r="C13" s="13" t="s">
        <v>57</v>
      </c>
      <c r="D13" s="26" t="s">
        <v>69</v>
      </c>
      <c r="E13" s="28">
        <v>300000000</v>
      </c>
      <c r="F13" s="28">
        <v>571000000</v>
      </c>
    </row>
    <row r="14" spans="1:26" ht="15.75" customHeight="1" x14ac:dyDescent="0.25">
      <c r="A14" s="15">
        <v>13</v>
      </c>
      <c r="B14" s="13" t="s">
        <v>56</v>
      </c>
      <c r="C14" s="13" t="s">
        <v>57</v>
      </c>
      <c r="D14" s="26" t="s">
        <v>70</v>
      </c>
      <c r="E14" s="28">
        <v>295000000</v>
      </c>
      <c r="F14" s="28">
        <v>559000000</v>
      </c>
    </row>
    <row r="15" spans="1:26" ht="15.75" customHeight="1" x14ac:dyDescent="0.25">
      <c r="A15" s="15">
        <v>14</v>
      </c>
      <c r="B15" s="13" t="s">
        <v>56</v>
      </c>
      <c r="C15" s="13" t="s">
        <v>71</v>
      </c>
      <c r="D15" s="26" t="s">
        <v>58</v>
      </c>
      <c r="E15" s="28">
        <v>34000000</v>
      </c>
      <c r="F15" s="28">
        <v>146000000</v>
      </c>
    </row>
    <row r="16" spans="1:26" ht="15.75" customHeight="1" x14ac:dyDescent="0.25">
      <c r="A16" s="15">
        <v>15</v>
      </c>
      <c r="B16" s="13" t="s">
        <v>56</v>
      </c>
      <c r="C16" s="13" t="s">
        <v>71</v>
      </c>
      <c r="D16" s="26" t="s">
        <v>59</v>
      </c>
      <c r="E16" s="28">
        <v>35000000</v>
      </c>
      <c r="F16" s="28">
        <v>80000000</v>
      </c>
    </row>
    <row r="17" spans="1:6" ht="15.75" customHeight="1" x14ac:dyDescent="0.25">
      <c r="A17" s="15">
        <v>16</v>
      </c>
      <c r="B17" s="13" t="s">
        <v>56</v>
      </c>
      <c r="C17" s="13" t="s">
        <v>71</v>
      </c>
      <c r="D17" s="26" t="s">
        <v>60</v>
      </c>
      <c r="E17" s="28">
        <v>51000000</v>
      </c>
      <c r="F17" s="28">
        <v>52000000</v>
      </c>
    </row>
    <row r="18" spans="1:6" ht="15.75" customHeight="1" x14ac:dyDescent="0.25">
      <c r="A18" s="15">
        <v>17</v>
      </c>
      <c r="B18" s="13" t="s">
        <v>56</v>
      </c>
      <c r="C18" s="13" t="s">
        <v>71</v>
      </c>
      <c r="D18" s="26" t="s">
        <v>61</v>
      </c>
      <c r="E18" s="28">
        <v>63000000</v>
      </c>
      <c r="F18" s="28">
        <v>49000000</v>
      </c>
    </row>
    <row r="19" spans="1:6" ht="15.75" customHeight="1" x14ac:dyDescent="0.25">
      <c r="A19" s="15">
        <v>18</v>
      </c>
      <c r="B19" s="13" t="s">
        <v>56</v>
      </c>
      <c r="C19" s="13" t="s">
        <v>71</v>
      </c>
      <c r="D19" s="26" t="s">
        <v>62</v>
      </c>
      <c r="E19" s="28">
        <v>82000000</v>
      </c>
      <c r="F19" s="28">
        <v>86000000</v>
      </c>
    </row>
    <row r="20" spans="1:6" ht="15.75" customHeight="1" x14ac:dyDescent="0.25">
      <c r="A20" s="15">
        <v>19</v>
      </c>
      <c r="B20" s="13" t="s">
        <v>56</v>
      </c>
      <c r="C20" s="13" t="s">
        <v>71</v>
      </c>
      <c r="D20" s="26" t="s">
        <v>63</v>
      </c>
      <c r="E20" s="28">
        <v>103000000</v>
      </c>
      <c r="F20" s="28">
        <v>135000000</v>
      </c>
    </row>
    <row r="21" spans="1:6" ht="15.75" customHeight="1" x14ac:dyDescent="0.25">
      <c r="A21" s="15">
        <v>20</v>
      </c>
      <c r="B21" s="13" t="s">
        <v>56</v>
      </c>
      <c r="C21" s="13" t="s">
        <v>71</v>
      </c>
      <c r="D21" s="26" t="s">
        <v>64</v>
      </c>
      <c r="E21" s="28">
        <v>91000000</v>
      </c>
      <c r="F21" s="28">
        <v>393000000</v>
      </c>
    </row>
    <row r="22" spans="1:6" ht="15.75" customHeight="1" x14ac:dyDescent="0.25">
      <c r="A22" s="15">
        <v>21</v>
      </c>
      <c r="B22" s="13" t="s">
        <v>56</v>
      </c>
      <c r="C22" s="13" t="s">
        <v>71</v>
      </c>
      <c r="D22" s="26" t="s">
        <v>65</v>
      </c>
      <c r="E22" s="28">
        <v>236000000</v>
      </c>
      <c r="F22" s="28">
        <v>473000000</v>
      </c>
    </row>
    <row r="23" spans="1:6" ht="15.75" customHeight="1" x14ac:dyDescent="0.25">
      <c r="A23" s="15">
        <v>22</v>
      </c>
      <c r="B23" s="13" t="s">
        <v>56</v>
      </c>
      <c r="C23" s="13" t="s">
        <v>71</v>
      </c>
      <c r="D23" s="26" t="s">
        <v>66</v>
      </c>
      <c r="E23" s="28">
        <v>293000000</v>
      </c>
      <c r="F23" s="28">
        <v>447000000</v>
      </c>
    </row>
    <row r="24" spans="1:6" ht="15.75" customHeight="1" x14ac:dyDescent="0.25">
      <c r="A24" s="15">
        <v>23</v>
      </c>
      <c r="B24" s="13" t="s">
        <v>56</v>
      </c>
      <c r="C24" s="13" t="s">
        <v>71</v>
      </c>
      <c r="D24" s="26" t="s">
        <v>67</v>
      </c>
      <c r="E24" s="28">
        <v>554000000</v>
      </c>
      <c r="F24" s="28">
        <v>270000000</v>
      </c>
    </row>
    <row r="25" spans="1:6" ht="15.75" customHeight="1" x14ac:dyDescent="0.25">
      <c r="A25" s="15">
        <v>24</v>
      </c>
      <c r="B25" s="13" t="s">
        <v>56</v>
      </c>
      <c r="C25" s="13" t="s">
        <v>71</v>
      </c>
      <c r="D25" s="26" t="s">
        <v>68</v>
      </c>
      <c r="E25" s="28">
        <v>726000000</v>
      </c>
      <c r="F25" s="28">
        <v>275000000</v>
      </c>
    </row>
    <row r="26" spans="1:6" ht="15.75" customHeight="1" x14ac:dyDescent="0.25">
      <c r="A26" s="15">
        <v>25</v>
      </c>
      <c r="B26" s="13" t="s">
        <v>56</v>
      </c>
      <c r="C26" s="13" t="s">
        <v>71</v>
      </c>
      <c r="D26" s="26" t="s">
        <v>69</v>
      </c>
      <c r="E26" s="28">
        <v>653000000</v>
      </c>
      <c r="F26" s="28">
        <v>323000000</v>
      </c>
    </row>
    <row r="27" spans="1:6" ht="15.75" customHeight="1" x14ac:dyDescent="0.25">
      <c r="A27" s="15">
        <v>26</v>
      </c>
      <c r="B27" s="13" t="s">
        <v>56</v>
      </c>
      <c r="C27" s="13" t="s">
        <v>71</v>
      </c>
      <c r="D27" s="26" t="s">
        <v>70</v>
      </c>
      <c r="E27" s="28">
        <v>711000000</v>
      </c>
      <c r="F27" s="28">
        <v>292000000</v>
      </c>
    </row>
    <row r="28" spans="1:6" ht="15.75" customHeight="1" x14ac:dyDescent="0.25">
      <c r="A28" s="15">
        <v>27</v>
      </c>
      <c r="B28" s="13" t="s">
        <v>56</v>
      </c>
      <c r="C28" s="13" t="s">
        <v>72</v>
      </c>
      <c r="D28" s="26" t="s">
        <v>58</v>
      </c>
      <c r="E28" s="28">
        <v>77000000</v>
      </c>
      <c r="F28" s="28">
        <v>50000000</v>
      </c>
    </row>
    <row r="29" spans="1:6" ht="15.75" customHeight="1" x14ac:dyDescent="0.25">
      <c r="A29" s="15">
        <v>28</v>
      </c>
      <c r="B29" s="13" t="s">
        <v>56</v>
      </c>
      <c r="C29" s="13" t="s">
        <v>72</v>
      </c>
      <c r="D29" s="26" t="s">
        <v>59</v>
      </c>
      <c r="E29" s="28">
        <v>86000000</v>
      </c>
      <c r="F29" s="28">
        <v>48000000</v>
      </c>
    </row>
    <row r="30" spans="1:6" ht="15.75" customHeight="1" x14ac:dyDescent="0.25">
      <c r="A30" s="15">
        <v>29</v>
      </c>
      <c r="B30" s="13" t="s">
        <v>56</v>
      </c>
      <c r="C30" s="13" t="s">
        <v>72</v>
      </c>
      <c r="D30" s="26" t="s">
        <v>60</v>
      </c>
      <c r="E30" s="28">
        <v>95000000</v>
      </c>
      <c r="F30" s="28">
        <v>49000000</v>
      </c>
    </row>
    <row r="31" spans="1:6" ht="15.75" customHeight="1" x14ac:dyDescent="0.25">
      <c r="A31" s="15">
        <v>30</v>
      </c>
      <c r="B31" s="13" t="s">
        <v>56</v>
      </c>
      <c r="C31" s="13" t="s">
        <v>72</v>
      </c>
      <c r="D31" s="26" t="s">
        <v>61</v>
      </c>
      <c r="E31" s="28">
        <v>108000000</v>
      </c>
      <c r="F31" s="28">
        <v>53000000</v>
      </c>
    </row>
    <row r="32" spans="1:6" ht="15.75" customHeight="1" x14ac:dyDescent="0.25">
      <c r="A32" s="15">
        <v>31</v>
      </c>
      <c r="B32" s="13" t="s">
        <v>56</v>
      </c>
      <c r="C32" s="13" t="s">
        <v>72</v>
      </c>
      <c r="D32" s="26" t="s">
        <v>62</v>
      </c>
      <c r="E32" s="28">
        <v>121000000</v>
      </c>
      <c r="F32" s="28">
        <v>59000000</v>
      </c>
    </row>
    <row r="33" spans="1:6" ht="15.75" customHeight="1" x14ac:dyDescent="0.25">
      <c r="A33" s="15">
        <v>32</v>
      </c>
      <c r="B33" s="13" t="s">
        <v>56</v>
      </c>
      <c r="C33" s="13" t="s">
        <v>72</v>
      </c>
      <c r="D33" s="26" t="s">
        <v>63</v>
      </c>
      <c r="E33" s="28">
        <v>108000000</v>
      </c>
      <c r="F33" s="28">
        <v>58000000</v>
      </c>
    </row>
    <row r="34" spans="1:6" ht="15.75" customHeight="1" x14ac:dyDescent="0.25">
      <c r="A34" s="15">
        <v>33</v>
      </c>
      <c r="B34" s="13" t="s">
        <v>56</v>
      </c>
      <c r="C34" s="13" t="s">
        <v>72</v>
      </c>
      <c r="D34" s="26" t="s">
        <v>64</v>
      </c>
      <c r="E34" s="28">
        <v>122000000</v>
      </c>
      <c r="F34" s="28">
        <v>71000000</v>
      </c>
    </row>
    <row r="35" spans="1:6" ht="15.75" customHeight="1" x14ac:dyDescent="0.25">
      <c r="A35" s="15">
        <v>34</v>
      </c>
      <c r="B35" s="13" t="s">
        <v>56</v>
      </c>
      <c r="C35" s="13" t="s">
        <v>72</v>
      </c>
      <c r="D35" s="26" t="s">
        <v>65</v>
      </c>
      <c r="E35" s="28">
        <v>206000000</v>
      </c>
      <c r="F35" s="28">
        <v>107000000</v>
      </c>
    </row>
    <row r="36" spans="1:6" ht="15.75" customHeight="1" x14ac:dyDescent="0.25">
      <c r="A36" s="15">
        <v>35</v>
      </c>
      <c r="B36" s="13" t="s">
        <v>56</v>
      </c>
      <c r="C36" s="13" t="s">
        <v>72</v>
      </c>
      <c r="D36" s="26" t="s">
        <v>66</v>
      </c>
      <c r="E36" s="28">
        <v>236000000</v>
      </c>
      <c r="F36" s="28">
        <v>102000000</v>
      </c>
    </row>
    <row r="37" spans="1:6" ht="15.75" customHeight="1" x14ac:dyDescent="0.25">
      <c r="A37" s="15">
        <v>36</v>
      </c>
      <c r="B37" s="13" t="s">
        <v>56</v>
      </c>
      <c r="C37" s="13" t="s">
        <v>72</v>
      </c>
      <c r="D37" s="26" t="s">
        <v>67</v>
      </c>
      <c r="E37" s="28">
        <v>131000000</v>
      </c>
      <c r="F37" s="28">
        <v>88000000</v>
      </c>
    </row>
    <row r="38" spans="1:6" ht="15.75" customHeight="1" x14ac:dyDescent="0.25">
      <c r="A38" s="15">
        <v>37</v>
      </c>
      <c r="B38" s="13" t="s">
        <v>56</v>
      </c>
      <c r="C38" s="13" t="s">
        <v>72</v>
      </c>
      <c r="D38" s="26" t="s">
        <v>68</v>
      </c>
      <c r="E38" s="28">
        <v>149000000</v>
      </c>
      <c r="F38" s="28">
        <v>91000000</v>
      </c>
    </row>
    <row r="39" spans="1:6" ht="15.75" customHeight="1" x14ac:dyDescent="0.25">
      <c r="A39" s="15">
        <v>38</v>
      </c>
      <c r="B39" s="13" t="s">
        <v>56</v>
      </c>
      <c r="C39" s="13" t="s">
        <v>72</v>
      </c>
      <c r="D39" s="26" t="s">
        <v>69</v>
      </c>
      <c r="E39" s="13">
        <v>188000000</v>
      </c>
      <c r="F39" s="13"/>
    </row>
    <row r="40" spans="1:6" ht="15.75" customHeight="1" x14ac:dyDescent="0.25">
      <c r="A40" s="15">
        <v>39</v>
      </c>
      <c r="B40" s="13" t="s">
        <v>56</v>
      </c>
      <c r="C40" s="13" t="s">
        <v>72</v>
      </c>
      <c r="D40" s="26" t="s">
        <v>70</v>
      </c>
      <c r="E40" s="13">
        <v>192000000</v>
      </c>
      <c r="F40" s="13"/>
    </row>
    <row r="41" spans="1:6" ht="15.75" customHeight="1" x14ac:dyDescent="0.25">
      <c r="A41" s="15">
        <v>40</v>
      </c>
      <c r="B41" s="13" t="s">
        <v>56</v>
      </c>
      <c r="C41" s="13" t="s">
        <v>73</v>
      </c>
      <c r="D41" s="26" t="s">
        <v>58</v>
      </c>
      <c r="E41" s="28">
        <v>227000000</v>
      </c>
      <c r="F41" s="28">
        <v>209000000</v>
      </c>
    </row>
    <row r="42" spans="1:6" ht="15.75" customHeight="1" x14ac:dyDescent="0.25">
      <c r="A42" s="15">
        <v>41</v>
      </c>
      <c r="B42" s="13" t="s">
        <v>56</v>
      </c>
      <c r="C42" s="13" t="s">
        <v>73</v>
      </c>
      <c r="D42" s="26" t="s">
        <v>59</v>
      </c>
      <c r="E42" s="28">
        <v>235000000</v>
      </c>
      <c r="F42" s="28">
        <v>215000000</v>
      </c>
    </row>
    <row r="43" spans="1:6" ht="15.75" customHeight="1" x14ac:dyDescent="0.25">
      <c r="A43" s="15">
        <v>42</v>
      </c>
      <c r="B43" s="13" t="s">
        <v>56</v>
      </c>
      <c r="C43" s="13" t="s">
        <v>73</v>
      </c>
      <c r="D43" s="26" t="s">
        <v>60</v>
      </c>
      <c r="E43" s="28">
        <v>324000000</v>
      </c>
      <c r="F43" s="28">
        <v>197000000</v>
      </c>
    </row>
    <row r="44" spans="1:6" ht="15.75" customHeight="1" x14ac:dyDescent="0.25">
      <c r="A44" s="15">
        <v>43</v>
      </c>
      <c r="B44" s="13" t="s">
        <v>56</v>
      </c>
      <c r="C44" s="13" t="s">
        <v>73</v>
      </c>
      <c r="D44" s="26" t="s">
        <v>61</v>
      </c>
      <c r="E44" s="28">
        <v>459000000</v>
      </c>
      <c r="F44" s="28">
        <v>235000000</v>
      </c>
    </row>
    <row r="45" spans="1:6" ht="15.75" customHeight="1" x14ac:dyDescent="0.25">
      <c r="A45" s="15">
        <v>44</v>
      </c>
      <c r="B45" s="13" t="s">
        <v>56</v>
      </c>
      <c r="C45" s="13" t="s">
        <v>73</v>
      </c>
      <c r="D45" s="26" t="s">
        <v>62</v>
      </c>
      <c r="E45" s="28">
        <v>582000000</v>
      </c>
      <c r="F45" s="28">
        <v>280000000</v>
      </c>
    </row>
    <row r="46" spans="1:6" ht="15.75" customHeight="1" x14ac:dyDescent="0.25">
      <c r="A46" s="15">
        <v>45</v>
      </c>
      <c r="B46" s="13" t="s">
        <v>56</v>
      </c>
      <c r="C46" s="13" t="s">
        <v>73</v>
      </c>
      <c r="D46" s="26" t="s">
        <v>63</v>
      </c>
      <c r="E46" s="28">
        <v>563000000</v>
      </c>
      <c r="F46" s="28">
        <v>301000000</v>
      </c>
    </row>
    <row r="47" spans="1:6" ht="15.75" customHeight="1" x14ac:dyDescent="0.25">
      <c r="A47" s="15">
        <v>46</v>
      </c>
      <c r="B47" s="13" t="s">
        <v>56</v>
      </c>
      <c r="C47" s="13" t="s">
        <v>73</v>
      </c>
      <c r="D47" s="26" t="s">
        <v>64</v>
      </c>
      <c r="E47" s="28">
        <v>539000000</v>
      </c>
      <c r="F47" s="28">
        <v>285000000</v>
      </c>
    </row>
    <row r="48" spans="1:6" ht="15.75" customHeight="1" x14ac:dyDescent="0.25">
      <c r="A48" s="15">
        <v>47</v>
      </c>
      <c r="B48" s="13" t="s">
        <v>56</v>
      </c>
      <c r="C48" s="13" t="s">
        <v>73</v>
      </c>
      <c r="D48" s="26" t="s">
        <v>65</v>
      </c>
      <c r="E48" s="28">
        <v>548000000</v>
      </c>
      <c r="F48" s="28">
        <v>284000000</v>
      </c>
    </row>
    <row r="49" spans="1:6" ht="15.75" customHeight="1" x14ac:dyDescent="0.25">
      <c r="A49" s="15">
        <v>48</v>
      </c>
      <c r="B49" s="13" t="s">
        <v>56</v>
      </c>
      <c r="C49" s="13" t="s">
        <v>73</v>
      </c>
      <c r="D49" s="26" t="s">
        <v>66</v>
      </c>
      <c r="E49" s="28">
        <v>59000000</v>
      </c>
      <c r="F49" s="28">
        <v>54000000</v>
      </c>
    </row>
    <row r="50" spans="1:6" ht="15.75" customHeight="1" x14ac:dyDescent="0.25">
      <c r="A50" s="15">
        <v>49</v>
      </c>
      <c r="B50" s="13" t="s">
        <v>56</v>
      </c>
      <c r="C50" s="13" t="s">
        <v>73</v>
      </c>
      <c r="D50" s="26" t="s">
        <v>67</v>
      </c>
      <c r="E50" s="28">
        <v>53000000</v>
      </c>
      <c r="F50" s="28">
        <v>80000000</v>
      </c>
    </row>
    <row r="51" spans="1:6" ht="15.75" customHeight="1" x14ac:dyDescent="0.25">
      <c r="A51" s="15">
        <v>50</v>
      </c>
      <c r="B51" s="13" t="s">
        <v>56</v>
      </c>
      <c r="C51" s="13" t="s">
        <v>73</v>
      </c>
      <c r="D51" s="26" t="s">
        <v>68</v>
      </c>
      <c r="E51" s="28">
        <v>80000000</v>
      </c>
      <c r="F51" s="28">
        <v>89000000</v>
      </c>
    </row>
    <row r="52" spans="1:6" ht="15.75" customHeight="1" x14ac:dyDescent="0.25">
      <c r="A52" s="15">
        <v>51</v>
      </c>
      <c r="B52" s="13" t="s">
        <v>56</v>
      </c>
      <c r="C52" s="13" t="s">
        <v>73</v>
      </c>
      <c r="D52" s="26" t="s">
        <v>69</v>
      </c>
      <c r="E52" s="28">
        <v>36000000</v>
      </c>
      <c r="F52" s="28">
        <v>82000000</v>
      </c>
    </row>
    <row r="53" spans="1:6" ht="15.75" customHeight="1" x14ac:dyDescent="0.25">
      <c r="A53" s="15">
        <v>52</v>
      </c>
      <c r="B53" s="13" t="s">
        <v>56</v>
      </c>
      <c r="C53" s="13" t="s">
        <v>73</v>
      </c>
      <c r="D53" s="26" t="s">
        <v>70</v>
      </c>
      <c r="E53" s="28">
        <v>30000000</v>
      </c>
      <c r="F53" s="28">
        <v>100000000</v>
      </c>
    </row>
    <row r="54" spans="1:6" ht="15.75" customHeight="1" x14ac:dyDescent="0.25">
      <c r="A54" s="15">
        <v>53</v>
      </c>
      <c r="B54" s="13" t="s">
        <v>56</v>
      </c>
      <c r="C54" s="13" t="s">
        <v>74</v>
      </c>
      <c r="D54" s="26" t="s">
        <v>58</v>
      </c>
      <c r="E54" s="28">
        <v>23000000</v>
      </c>
      <c r="F54" s="28">
        <v>30000000</v>
      </c>
    </row>
    <row r="55" spans="1:6" ht="15.75" customHeight="1" x14ac:dyDescent="0.25">
      <c r="A55" s="15">
        <v>54</v>
      </c>
      <c r="B55" s="13" t="s">
        <v>56</v>
      </c>
      <c r="C55" s="13" t="s">
        <v>74</v>
      </c>
      <c r="D55" s="26" t="s">
        <v>59</v>
      </c>
      <c r="E55" s="28">
        <v>25000000</v>
      </c>
      <c r="F55" s="28">
        <v>35000000</v>
      </c>
    </row>
    <row r="56" spans="1:6" ht="15.75" customHeight="1" x14ac:dyDescent="0.25">
      <c r="A56" s="15">
        <v>55</v>
      </c>
      <c r="B56" s="13" t="s">
        <v>56</v>
      </c>
      <c r="C56" s="13" t="s">
        <v>74</v>
      </c>
      <c r="D56" s="26" t="s">
        <v>60</v>
      </c>
      <c r="E56" s="28">
        <v>37000000</v>
      </c>
      <c r="F56" s="28">
        <v>36000000</v>
      </c>
    </row>
    <row r="57" spans="1:6" ht="15.75" customHeight="1" x14ac:dyDescent="0.25">
      <c r="A57" s="15">
        <v>56</v>
      </c>
      <c r="B57" s="13" t="s">
        <v>56</v>
      </c>
      <c r="C57" s="13" t="s">
        <v>74</v>
      </c>
      <c r="D57" s="26" t="s">
        <v>61</v>
      </c>
      <c r="E57" s="28">
        <v>38000000</v>
      </c>
      <c r="F57" s="28">
        <v>50000000</v>
      </c>
    </row>
    <row r="58" spans="1:6" ht="15.75" customHeight="1" x14ac:dyDescent="0.25">
      <c r="A58" s="15">
        <v>57</v>
      </c>
      <c r="B58" s="13" t="s">
        <v>56</v>
      </c>
      <c r="C58" s="13" t="s">
        <v>74</v>
      </c>
      <c r="D58" s="26" t="s">
        <v>62</v>
      </c>
      <c r="E58" s="28">
        <v>52000000</v>
      </c>
      <c r="F58" s="28">
        <v>67000000</v>
      </c>
    </row>
    <row r="59" spans="1:6" ht="15.75" customHeight="1" x14ac:dyDescent="0.25">
      <c r="A59" s="15">
        <v>58</v>
      </c>
      <c r="B59" s="13" t="s">
        <v>56</v>
      </c>
      <c r="C59" s="13" t="s">
        <v>74</v>
      </c>
      <c r="D59" s="26" t="s">
        <v>63</v>
      </c>
      <c r="E59" s="28">
        <v>46000000</v>
      </c>
      <c r="F59" s="28">
        <v>74000000</v>
      </c>
    </row>
    <row r="60" spans="1:6" ht="15.75" customHeight="1" x14ac:dyDescent="0.25">
      <c r="A60" s="15">
        <v>59</v>
      </c>
      <c r="B60" s="13" t="s">
        <v>56</v>
      </c>
      <c r="C60" s="13" t="s">
        <v>74</v>
      </c>
      <c r="D60" s="26" t="s">
        <v>64</v>
      </c>
      <c r="E60" s="28">
        <v>55000000</v>
      </c>
      <c r="F60" s="28">
        <v>84000000</v>
      </c>
    </row>
    <row r="61" spans="1:6" ht="15.75" customHeight="1" x14ac:dyDescent="0.25">
      <c r="A61" s="15">
        <v>60</v>
      </c>
      <c r="B61" s="13" t="s">
        <v>56</v>
      </c>
      <c r="C61" s="13" t="s">
        <v>74</v>
      </c>
      <c r="D61" s="26" t="s">
        <v>65</v>
      </c>
      <c r="E61" s="28">
        <v>61000000</v>
      </c>
      <c r="F61" s="28">
        <v>93000000</v>
      </c>
    </row>
    <row r="62" spans="1:6" ht="15.75" customHeight="1" x14ac:dyDescent="0.25">
      <c r="A62" s="15">
        <v>61</v>
      </c>
      <c r="B62" s="13" t="s">
        <v>56</v>
      </c>
      <c r="C62" s="13" t="s">
        <v>74</v>
      </c>
      <c r="D62" s="26" t="s">
        <v>66</v>
      </c>
      <c r="E62" s="28">
        <v>82000000</v>
      </c>
      <c r="F62" s="28">
        <v>110000000</v>
      </c>
    </row>
    <row r="63" spans="1:6" ht="15.75" customHeight="1" x14ac:dyDescent="0.25">
      <c r="A63" s="15">
        <v>62</v>
      </c>
      <c r="B63" s="13" t="s">
        <v>56</v>
      </c>
      <c r="C63" s="13" t="s">
        <v>74</v>
      </c>
      <c r="D63" s="26" t="s">
        <v>67</v>
      </c>
      <c r="E63" s="28">
        <v>99000000</v>
      </c>
      <c r="F63" s="28">
        <v>111000000</v>
      </c>
    </row>
    <row r="64" spans="1:6" ht="15.75" customHeight="1" x14ac:dyDescent="0.25">
      <c r="A64" s="15">
        <v>63</v>
      </c>
      <c r="B64" s="13" t="s">
        <v>56</v>
      </c>
      <c r="C64" s="13" t="s">
        <v>74</v>
      </c>
      <c r="D64" s="26" t="s">
        <v>68</v>
      </c>
      <c r="E64" s="28">
        <v>105000000</v>
      </c>
      <c r="F64" s="28">
        <v>110000000</v>
      </c>
    </row>
    <row r="65" spans="1:6" ht="15.75" customHeight="1" x14ac:dyDescent="0.25">
      <c r="A65" s="15">
        <v>64</v>
      </c>
      <c r="B65" s="13" t="s">
        <v>56</v>
      </c>
      <c r="C65" s="13" t="s">
        <v>74</v>
      </c>
      <c r="D65" s="26" t="s">
        <v>69</v>
      </c>
      <c r="E65" s="13"/>
      <c r="F65" s="13"/>
    </row>
    <row r="66" spans="1:6" ht="15.75" customHeight="1" x14ac:dyDescent="0.25">
      <c r="A66" s="15">
        <v>65</v>
      </c>
      <c r="B66" s="13" t="s">
        <v>56</v>
      </c>
      <c r="C66" s="13" t="s">
        <v>74</v>
      </c>
      <c r="D66" s="26" t="s">
        <v>70</v>
      </c>
      <c r="E66" s="13"/>
      <c r="F66" s="13"/>
    </row>
    <row r="67" spans="1:6" ht="15.75" customHeight="1" x14ac:dyDescent="0.25">
      <c r="A67" s="15">
        <v>66</v>
      </c>
      <c r="B67" s="13" t="s">
        <v>56</v>
      </c>
      <c r="C67" s="13" t="s">
        <v>75</v>
      </c>
      <c r="D67" s="26" t="s">
        <v>58</v>
      </c>
      <c r="E67" s="28">
        <v>1400000</v>
      </c>
      <c r="F67" s="28">
        <v>14000000</v>
      </c>
    </row>
    <row r="68" spans="1:6" ht="15.75" customHeight="1" x14ac:dyDescent="0.25">
      <c r="A68" s="15">
        <v>67</v>
      </c>
      <c r="B68" s="13" t="s">
        <v>56</v>
      </c>
      <c r="C68" s="13" t="s">
        <v>75</v>
      </c>
      <c r="D68" s="26" t="s">
        <v>59</v>
      </c>
      <c r="E68" s="28">
        <v>900000</v>
      </c>
      <c r="F68" s="28">
        <v>12000000</v>
      </c>
    </row>
    <row r="69" spans="1:6" ht="15.75" customHeight="1" x14ac:dyDescent="0.25">
      <c r="A69" s="15">
        <v>68</v>
      </c>
      <c r="B69" s="13" t="s">
        <v>56</v>
      </c>
      <c r="C69" s="13" t="s">
        <v>75</v>
      </c>
      <c r="D69" s="26" t="s">
        <v>60</v>
      </c>
      <c r="E69" s="28">
        <v>1600000</v>
      </c>
      <c r="F69" s="28">
        <v>14000000</v>
      </c>
    </row>
    <row r="70" spans="1:6" ht="15.75" customHeight="1" x14ac:dyDescent="0.25">
      <c r="A70" s="15">
        <v>69</v>
      </c>
      <c r="B70" s="13" t="s">
        <v>56</v>
      </c>
      <c r="C70" s="13" t="s">
        <v>75</v>
      </c>
      <c r="D70" s="26" t="s">
        <v>61</v>
      </c>
      <c r="E70" s="28">
        <v>1200000</v>
      </c>
      <c r="F70" s="28">
        <v>15000000</v>
      </c>
    </row>
    <row r="71" spans="1:6" ht="15.75" customHeight="1" x14ac:dyDescent="0.25">
      <c r="A71" s="15">
        <v>70</v>
      </c>
      <c r="B71" s="13" t="s">
        <v>56</v>
      </c>
      <c r="C71" s="13" t="s">
        <v>75</v>
      </c>
      <c r="D71" s="26" t="s">
        <v>62</v>
      </c>
      <c r="E71" s="28">
        <v>1800000</v>
      </c>
      <c r="F71" s="28">
        <v>29000000</v>
      </c>
    </row>
    <row r="72" spans="1:6" ht="15.75" customHeight="1" x14ac:dyDescent="0.25">
      <c r="A72" s="15">
        <v>71</v>
      </c>
      <c r="B72" s="13" t="s">
        <v>56</v>
      </c>
      <c r="C72" s="13" t="s">
        <v>75</v>
      </c>
      <c r="D72" s="26" t="s">
        <v>63</v>
      </c>
      <c r="E72" s="28">
        <v>1900000</v>
      </c>
      <c r="F72" s="28">
        <v>62000000</v>
      </c>
    </row>
    <row r="73" spans="1:6" ht="15.75" customHeight="1" x14ac:dyDescent="0.25">
      <c r="A73" s="15">
        <v>72</v>
      </c>
      <c r="B73" s="13" t="s">
        <v>56</v>
      </c>
      <c r="C73" s="13" t="s">
        <v>75</v>
      </c>
      <c r="D73" s="26" t="s">
        <v>64</v>
      </c>
      <c r="E73" s="28">
        <v>1600000</v>
      </c>
      <c r="F73" s="28">
        <v>126000000</v>
      </c>
    </row>
    <row r="74" spans="1:6" ht="15.75" customHeight="1" x14ac:dyDescent="0.25">
      <c r="A74" s="15">
        <v>73</v>
      </c>
      <c r="B74" s="13" t="s">
        <v>56</v>
      </c>
      <c r="C74" s="13" t="s">
        <v>75</v>
      </c>
      <c r="D74" s="26" t="s">
        <v>65</v>
      </c>
      <c r="E74" s="28">
        <v>2300000</v>
      </c>
      <c r="F74" s="28">
        <v>106000000</v>
      </c>
    </row>
    <row r="75" spans="1:6" ht="15.75" customHeight="1" x14ac:dyDescent="0.25">
      <c r="A75" s="15">
        <v>74</v>
      </c>
      <c r="B75" s="13" t="s">
        <v>56</v>
      </c>
      <c r="C75" s="13" t="s">
        <v>75</v>
      </c>
      <c r="D75" s="26" t="s">
        <v>66</v>
      </c>
      <c r="E75" s="28">
        <v>1600000</v>
      </c>
      <c r="F75" s="28">
        <v>151000000</v>
      </c>
    </row>
    <row r="76" spans="1:6" ht="15.75" customHeight="1" x14ac:dyDescent="0.25">
      <c r="A76" s="15">
        <v>75</v>
      </c>
      <c r="B76" s="13" t="s">
        <v>56</v>
      </c>
      <c r="C76" s="13" t="s">
        <v>75</v>
      </c>
      <c r="D76" s="26" t="s">
        <v>67</v>
      </c>
      <c r="E76" s="28">
        <v>1700000</v>
      </c>
      <c r="F76" s="28">
        <v>71000000</v>
      </c>
    </row>
    <row r="77" spans="1:6" ht="15.75" customHeight="1" x14ac:dyDescent="0.25">
      <c r="A77" s="15">
        <v>76</v>
      </c>
      <c r="B77" s="13" t="s">
        <v>56</v>
      </c>
      <c r="C77" s="13" t="s">
        <v>75</v>
      </c>
      <c r="D77" s="26" t="s">
        <v>68</v>
      </c>
      <c r="E77" s="28">
        <v>2100000</v>
      </c>
      <c r="F77" s="28">
        <v>35000000</v>
      </c>
    </row>
    <row r="78" spans="1:6" ht="15.75" customHeight="1" x14ac:dyDescent="0.25">
      <c r="A78" s="15">
        <v>77</v>
      </c>
      <c r="B78" s="13" t="s">
        <v>56</v>
      </c>
      <c r="C78" s="13" t="s">
        <v>75</v>
      </c>
      <c r="D78" s="26" t="s">
        <v>69</v>
      </c>
      <c r="E78" s="28">
        <v>3700000</v>
      </c>
      <c r="F78" s="28">
        <v>49000000</v>
      </c>
    </row>
    <row r="79" spans="1:6" ht="15.75" customHeight="1" x14ac:dyDescent="0.25">
      <c r="A79" s="15">
        <v>78</v>
      </c>
      <c r="B79" s="13" t="s">
        <v>56</v>
      </c>
      <c r="C79" s="13" t="s">
        <v>75</v>
      </c>
      <c r="D79" s="26" t="s">
        <v>70</v>
      </c>
      <c r="E79" s="28">
        <v>2700000</v>
      </c>
      <c r="F79" s="28">
        <v>41000000</v>
      </c>
    </row>
    <row r="80" spans="1:6" ht="15.75" customHeight="1" x14ac:dyDescent="0.25">
      <c r="A80" s="15">
        <v>79</v>
      </c>
      <c r="B80" s="13" t="s">
        <v>56</v>
      </c>
      <c r="C80" s="13" t="s">
        <v>76</v>
      </c>
      <c r="D80" s="26" t="s">
        <v>58</v>
      </c>
      <c r="E80" s="28">
        <v>132000000</v>
      </c>
      <c r="F80" s="28">
        <v>241000000</v>
      </c>
    </row>
    <row r="81" spans="1:6" ht="15.75" customHeight="1" x14ac:dyDescent="0.25">
      <c r="A81" s="15">
        <v>80</v>
      </c>
      <c r="B81" s="13" t="s">
        <v>56</v>
      </c>
      <c r="C81" s="13" t="s">
        <v>76</v>
      </c>
      <c r="D81" s="26" t="s">
        <v>59</v>
      </c>
      <c r="E81" s="28">
        <v>182000000</v>
      </c>
      <c r="F81" s="28">
        <v>199000000</v>
      </c>
    </row>
    <row r="82" spans="1:6" ht="15.75" customHeight="1" x14ac:dyDescent="0.25">
      <c r="A82" s="15">
        <v>81</v>
      </c>
      <c r="B82" s="13" t="s">
        <v>56</v>
      </c>
      <c r="C82" s="13" t="s">
        <v>76</v>
      </c>
      <c r="D82" s="26" t="s">
        <v>60</v>
      </c>
      <c r="E82" s="28">
        <v>124000000</v>
      </c>
      <c r="F82" s="28">
        <v>205000000</v>
      </c>
    </row>
    <row r="83" spans="1:6" ht="15.75" customHeight="1" x14ac:dyDescent="0.25">
      <c r="A83" s="15">
        <v>82</v>
      </c>
      <c r="B83" s="13" t="s">
        <v>56</v>
      </c>
      <c r="C83" s="13" t="s">
        <v>76</v>
      </c>
      <c r="D83" s="26" t="s">
        <v>61</v>
      </c>
      <c r="E83" s="28">
        <v>266000000</v>
      </c>
      <c r="F83" s="28">
        <v>272000000</v>
      </c>
    </row>
    <row r="84" spans="1:6" ht="15.75" customHeight="1" x14ac:dyDescent="0.25">
      <c r="A84" s="15">
        <v>83</v>
      </c>
      <c r="B84" s="13" t="s">
        <v>56</v>
      </c>
      <c r="C84" s="13" t="s">
        <v>76</v>
      </c>
      <c r="D84" s="26" t="s">
        <v>62</v>
      </c>
      <c r="E84" s="28">
        <v>212000000</v>
      </c>
      <c r="F84" s="28">
        <v>394000000</v>
      </c>
    </row>
    <row r="85" spans="1:6" ht="15.75" customHeight="1" x14ac:dyDescent="0.25">
      <c r="A85" s="15">
        <v>84</v>
      </c>
      <c r="B85" s="13" t="s">
        <v>56</v>
      </c>
      <c r="C85" s="13" t="s">
        <v>76</v>
      </c>
      <c r="D85" s="26" t="s">
        <v>63</v>
      </c>
      <c r="E85" s="28">
        <v>229000000</v>
      </c>
      <c r="F85" s="28">
        <v>480000000</v>
      </c>
    </row>
    <row r="86" spans="1:6" ht="15.75" customHeight="1" x14ac:dyDescent="0.25">
      <c r="A86" s="15">
        <v>85</v>
      </c>
      <c r="B86" s="13" t="s">
        <v>56</v>
      </c>
      <c r="C86" s="13" t="s">
        <v>76</v>
      </c>
      <c r="D86" s="26" t="s">
        <v>64</v>
      </c>
      <c r="E86" s="28">
        <v>231000000</v>
      </c>
      <c r="F86" s="28">
        <v>521000000</v>
      </c>
    </row>
    <row r="87" spans="1:6" ht="15.75" customHeight="1" x14ac:dyDescent="0.25">
      <c r="A87" s="15">
        <v>86</v>
      </c>
      <c r="B87" s="13" t="s">
        <v>56</v>
      </c>
      <c r="C87" s="13" t="s">
        <v>76</v>
      </c>
      <c r="D87" s="26" t="s">
        <v>65</v>
      </c>
      <c r="E87" s="28">
        <v>254000000</v>
      </c>
      <c r="F87" s="28">
        <v>466000000</v>
      </c>
    </row>
    <row r="88" spans="1:6" ht="15.75" customHeight="1" x14ac:dyDescent="0.25">
      <c r="A88" s="15">
        <v>87</v>
      </c>
      <c r="B88" s="13" t="s">
        <v>56</v>
      </c>
      <c r="C88" s="13" t="s">
        <v>76</v>
      </c>
      <c r="D88" s="26" t="s">
        <v>66</v>
      </c>
      <c r="E88" s="28">
        <v>167000000</v>
      </c>
      <c r="F88" s="28">
        <v>563000000</v>
      </c>
    </row>
    <row r="89" spans="1:6" ht="15.75" customHeight="1" x14ac:dyDescent="0.25">
      <c r="A89" s="15">
        <v>88</v>
      </c>
      <c r="B89" s="13" t="s">
        <v>56</v>
      </c>
      <c r="C89" s="13" t="s">
        <v>76</v>
      </c>
      <c r="D89" s="26" t="s">
        <v>67</v>
      </c>
      <c r="E89" s="28">
        <v>271000000</v>
      </c>
      <c r="F89" s="28">
        <v>476000000</v>
      </c>
    </row>
    <row r="90" spans="1:6" ht="15.75" customHeight="1" x14ac:dyDescent="0.25">
      <c r="A90" s="15">
        <v>89</v>
      </c>
      <c r="B90" s="13" t="s">
        <v>56</v>
      </c>
      <c r="C90" s="13" t="s">
        <v>76</v>
      </c>
      <c r="D90" s="26" t="s">
        <v>68</v>
      </c>
      <c r="E90" s="28">
        <v>171000000</v>
      </c>
      <c r="F90" s="28">
        <v>265000000</v>
      </c>
    </row>
    <row r="91" spans="1:6" ht="15.75" customHeight="1" x14ac:dyDescent="0.25">
      <c r="A91" s="15">
        <v>90</v>
      </c>
      <c r="B91" s="13" t="s">
        <v>56</v>
      </c>
      <c r="C91" s="13" t="s">
        <v>76</v>
      </c>
      <c r="D91" s="26" t="s">
        <v>69</v>
      </c>
      <c r="E91" s="28">
        <v>423000000</v>
      </c>
      <c r="F91" s="28">
        <v>622000000</v>
      </c>
    </row>
    <row r="92" spans="1:6" ht="15.75" customHeight="1" x14ac:dyDescent="0.25">
      <c r="A92" s="15">
        <v>91</v>
      </c>
      <c r="B92" s="13" t="s">
        <v>56</v>
      </c>
      <c r="C92" s="13" t="s">
        <v>76</v>
      </c>
      <c r="D92" s="26" t="s">
        <v>70</v>
      </c>
      <c r="E92" s="28">
        <v>377000000</v>
      </c>
      <c r="F92" s="28">
        <v>668000000</v>
      </c>
    </row>
    <row r="93" spans="1:6" ht="15.75" customHeight="1" x14ac:dyDescent="0.25">
      <c r="A93" s="15">
        <v>92</v>
      </c>
      <c r="B93" s="13" t="s">
        <v>56</v>
      </c>
      <c r="C93" s="13" t="s">
        <v>77</v>
      </c>
      <c r="D93" s="26" t="s">
        <v>58</v>
      </c>
      <c r="E93" s="28">
        <v>5000000</v>
      </c>
      <c r="F93" s="28">
        <v>33000000</v>
      </c>
    </row>
    <row r="94" spans="1:6" ht="15.75" customHeight="1" x14ac:dyDescent="0.25">
      <c r="A94" s="15">
        <v>93</v>
      </c>
      <c r="B94" s="13" t="s">
        <v>56</v>
      </c>
      <c r="C94" s="13" t="s">
        <v>77</v>
      </c>
      <c r="D94" s="26" t="s">
        <v>59</v>
      </c>
      <c r="E94" s="28">
        <v>5000000</v>
      </c>
      <c r="F94" s="28">
        <v>29000000</v>
      </c>
    </row>
    <row r="95" spans="1:6" ht="15.75" customHeight="1" x14ac:dyDescent="0.25">
      <c r="A95" s="15">
        <v>94</v>
      </c>
      <c r="B95" s="13" t="s">
        <v>56</v>
      </c>
      <c r="C95" s="13" t="s">
        <v>77</v>
      </c>
      <c r="D95" s="26" t="s">
        <v>60</v>
      </c>
      <c r="E95" s="28">
        <v>3000000</v>
      </c>
      <c r="F95" s="28">
        <v>29000000</v>
      </c>
    </row>
    <row r="96" spans="1:6" ht="15.75" customHeight="1" x14ac:dyDescent="0.25">
      <c r="A96" s="15">
        <v>95</v>
      </c>
      <c r="B96" s="13" t="s">
        <v>56</v>
      </c>
      <c r="C96" s="13" t="s">
        <v>77</v>
      </c>
      <c r="D96" s="26" t="s">
        <v>61</v>
      </c>
      <c r="E96" s="28">
        <v>4000000</v>
      </c>
      <c r="F96" s="28">
        <v>31000000</v>
      </c>
    </row>
    <row r="97" spans="1:6" ht="15.75" customHeight="1" x14ac:dyDescent="0.25">
      <c r="A97" s="15">
        <v>96</v>
      </c>
      <c r="B97" s="13" t="s">
        <v>56</v>
      </c>
      <c r="C97" s="13" t="s">
        <v>77</v>
      </c>
      <c r="D97" s="26" t="s">
        <v>62</v>
      </c>
      <c r="E97" s="28">
        <v>7800000</v>
      </c>
      <c r="F97" s="28">
        <v>32000000</v>
      </c>
    </row>
    <row r="98" spans="1:6" ht="15.75" customHeight="1" x14ac:dyDescent="0.25">
      <c r="A98" s="15">
        <v>97</v>
      </c>
      <c r="B98" s="13" t="s">
        <v>56</v>
      </c>
      <c r="C98" s="13" t="s">
        <v>77</v>
      </c>
      <c r="D98" s="26" t="s">
        <v>63</v>
      </c>
      <c r="E98" s="28">
        <v>7200000</v>
      </c>
      <c r="F98" s="28">
        <v>46000000</v>
      </c>
    </row>
    <row r="99" spans="1:6" ht="15.75" customHeight="1" x14ac:dyDescent="0.25">
      <c r="A99" s="15">
        <v>98</v>
      </c>
      <c r="B99" s="13" t="s">
        <v>56</v>
      </c>
      <c r="C99" s="13" t="s">
        <v>77</v>
      </c>
      <c r="D99" s="26" t="s">
        <v>64</v>
      </c>
      <c r="E99" s="28">
        <v>10200000</v>
      </c>
      <c r="F99" s="28">
        <v>47000000</v>
      </c>
    </row>
    <row r="100" spans="1:6" ht="15.75" customHeight="1" x14ac:dyDescent="0.25">
      <c r="A100" s="15">
        <v>99</v>
      </c>
      <c r="B100" s="13" t="s">
        <v>56</v>
      </c>
      <c r="C100" s="13" t="s">
        <v>77</v>
      </c>
      <c r="D100" s="26" t="s">
        <v>65</v>
      </c>
      <c r="E100" s="28">
        <v>10800000</v>
      </c>
      <c r="F100" s="28">
        <v>54000000</v>
      </c>
    </row>
    <row r="101" spans="1:6" ht="15.75" customHeight="1" x14ac:dyDescent="0.25">
      <c r="A101" s="15">
        <v>100</v>
      </c>
      <c r="B101" s="13" t="s">
        <v>56</v>
      </c>
      <c r="C101" s="13" t="s">
        <v>77</v>
      </c>
      <c r="D101" s="26" t="s">
        <v>66</v>
      </c>
      <c r="E101" s="28">
        <v>11800000</v>
      </c>
      <c r="F101" s="28">
        <v>56000000</v>
      </c>
    </row>
    <row r="102" spans="1:6" ht="15.75" customHeight="1" x14ac:dyDescent="0.25">
      <c r="A102" s="15">
        <v>101</v>
      </c>
      <c r="B102" s="13" t="s">
        <v>56</v>
      </c>
      <c r="C102" s="13" t="s">
        <v>77</v>
      </c>
      <c r="D102" s="26" t="s">
        <v>67</v>
      </c>
      <c r="E102" s="28">
        <v>6000000</v>
      </c>
      <c r="F102" s="28">
        <v>61000000</v>
      </c>
    </row>
    <row r="103" spans="1:6" ht="15.75" customHeight="1" x14ac:dyDescent="0.25">
      <c r="A103" s="15">
        <v>102</v>
      </c>
      <c r="B103" s="13" t="s">
        <v>56</v>
      </c>
      <c r="C103" s="13" t="s">
        <v>77</v>
      </c>
      <c r="D103" s="26" t="s">
        <v>68</v>
      </c>
      <c r="E103" s="28">
        <v>7200000</v>
      </c>
      <c r="F103" s="28">
        <v>61000000</v>
      </c>
    </row>
    <row r="104" spans="1:6" ht="15.75" customHeight="1" x14ac:dyDescent="0.25">
      <c r="A104" s="15">
        <v>103</v>
      </c>
      <c r="B104" s="13" t="s">
        <v>56</v>
      </c>
      <c r="C104" s="13" t="s">
        <v>77</v>
      </c>
      <c r="D104" s="26" t="s">
        <v>69</v>
      </c>
      <c r="E104" s="13"/>
      <c r="F104" s="13"/>
    </row>
    <row r="105" spans="1:6" ht="15.75" customHeight="1" x14ac:dyDescent="0.25">
      <c r="A105" s="15">
        <v>104</v>
      </c>
      <c r="B105" s="13" t="s">
        <v>56</v>
      </c>
      <c r="C105" s="13" t="s">
        <v>77</v>
      </c>
      <c r="D105" s="26" t="s">
        <v>70</v>
      </c>
      <c r="E105" s="13"/>
      <c r="F105" s="13"/>
    </row>
    <row r="106" spans="1:6" ht="15.75" customHeight="1" x14ac:dyDescent="0.25">
      <c r="A106" s="15">
        <v>105</v>
      </c>
      <c r="B106" s="13" t="s">
        <v>56</v>
      </c>
      <c r="C106" s="13" t="s">
        <v>78</v>
      </c>
      <c r="D106" s="26" t="s">
        <v>58</v>
      </c>
      <c r="E106" s="28">
        <v>14000000</v>
      </c>
      <c r="F106" s="28">
        <v>56000000</v>
      </c>
    </row>
    <row r="107" spans="1:6" ht="15.75" customHeight="1" x14ac:dyDescent="0.25">
      <c r="A107" s="15">
        <v>106</v>
      </c>
      <c r="B107" s="13" t="s">
        <v>56</v>
      </c>
      <c r="C107" s="13" t="s">
        <v>78</v>
      </c>
      <c r="D107" s="26" t="s">
        <v>59</v>
      </c>
      <c r="E107" s="28">
        <v>23000000</v>
      </c>
      <c r="F107" s="28">
        <v>56000000</v>
      </c>
    </row>
    <row r="108" spans="1:6" ht="15.75" customHeight="1" x14ac:dyDescent="0.25">
      <c r="A108" s="15">
        <v>107</v>
      </c>
      <c r="B108" s="13" t="s">
        <v>56</v>
      </c>
      <c r="C108" s="13" t="s">
        <v>78</v>
      </c>
      <c r="D108" s="26" t="s">
        <v>60</v>
      </c>
      <c r="E108" s="28">
        <v>25000000</v>
      </c>
      <c r="F108" s="28">
        <v>80000000</v>
      </c>
    </row>
    <row r="109" spans="1:6" ht="15.75" customHeight="1" x14ac:dyDescent="0.25">
      <c r="A109" s="15">
        <v>108</v>
      </c>
      <c r="B109" s="13" t="s">
        <v>56</v>
      </c>
      <c r="C109" s="13" t="s">
        <v>78</v>
      </c>
      <c r="D109" s="26" t="s">
        <v>61</v>
      </c>
      <c r="E109" s="13"/>
      <c r="F109" s="13"/>
    </row>
    <row r="110" spans="1:6" ht="15.75" customHeight="1" x14ac:dyDescent="0.25">
      <c r="A110" s="15">
        <v>109</v>
      </c>
      <c r="B110" s="13" t="s">
        <v>56</v>
      </c>
      <c r="C110" s="13" t="s">
        <v>78</v>
      </c>
      <c r="D110" s="26" t="s">
        <v>62</v>
      </c>
      <c r="E110" s="13"/>
      <c r="F110" s="13"/>
    </row>
    <row r="111" spans="1:6" ht="15.75" customHeight="1" x14ac:dyDescent="0.25">
      <c r="A111" s="15">
        <v>110</v>
      </c>
      <c r="B111" s="13" t="s">
        <v>56</v>
      </c>
      <c r="C111" s="13" t="s">
        <v>78</v>
      </c>
      <c r="D111" s="26" t="s">
        <v>63</v>
      </c>
      <c r="E111" s="13"/>
      <c r="F111" s="13"/>
    </row>
    <row r="112" spans="1:6" ht="15.75" customHeight="1" x14ac:dyDescent="0.25">
      <c r="A112" s="15">
        <v>111</v>
      </c>
      <c r="B112" s="13" t="s">
        <v>56</v>
      </c>
      <c r="C112" s="13" t="s">
        <v>78</v>
      </c>
      <c r="D112" s="26" t="s">
        <v>64</v>
      </c>
      <c r="E112" s="13"/>
      <c r="F112" s="13"/>
    </row>
    <row r="113" spans="1:6" ht="15.75" customHeight="1" x14ac:dyDescent="0.25">
      <c r="A113" s="15">
        <v>112</v>
      </c>
      <c r="B113" s="13" t="s">
        <v>56</v>
      </c>
      <c r="C113" s="13" t="s">
        <v>78</v>
      </c>
      <c r="D113" s="26" t="s">
        <v>65</v>
      </c>
      <c r="E113" s="13"/>
      <c r="F113" s="13"/>
    </row>
    <row r="114" spans="1:6" ht="15.75" customHeight="1" x14ac:dyDescent="0.25">
      <c r="A114" s="15">
        <v>113</v>
      </c>
      <c r="B114" s="13" t="s">
        <v>56</v>
      </c>
      <c r="C114" s="13" t="s">
        <v>78</v>
      </c>
      <c r="D114" s="26" t="s">
        <v>66</v>
      </c>
      <c r="E114" s="13"/>
      <c r="F114" s="13"/>
    </row>
    <row r="115" spans="1:6" ht="15.75" customHeight="1" x14ac:dyDescent="0.25">
      <c r="A115" s="15">
        <v>114</v>
      </c>
      <c r="B115" s="13" t="s">
        <v>56</v>
      </c>
      <c r="C115" s="13" t="s">
        <v>78</v>
      </c>
      <c r="D115" s="26" t="s">
        <v>67</v>
      </c>
      <c r="E115" s="13"/>
      <c r="F115" s="13"/>
    </row>
    <row r="116" spans="1:6" ht="15.75" customHeight="1" x14ac:dyDescent="0.25">
      <c r="A116" s="15">
        <v>115</v>
      </c>
      <c r="B116" s="13" t="s">
        <v>56</v>
      </c>
      <c r="C116" s="13" t="s">
        <v>78</v>
      </c>
      <c r="D116" s="26" t="s">
        <v>68</v>
      </c>
      <c r="E116" s="13"/>
      <c r="F116" s="13"/>
    </row>
    <row r="117" spans="1:6" ht="15.75" customHeight="1" x14ac:dyDescent="0.25">
      <c r="A117" s="15">
        <v>116</v>
      </c>
      <c r="B117" s="13" t="s">
        <v>56</v>
      </c>
      <c r="C117" s="13" t="s">
        <v>78</v>
      </c>
      <c r="D117" s="26" t="s">
        <v>69</v>
      </c>
      <c r="E117" s="13"/>
      <c r="F117" s="13"/>
    </row>
    <row r="118" spans="1:6" ht="15.75" customHeight="1" x14ac:dyDescent="0.25">
      <c r="A118" s="15">
        <v>117</v>
      </c>
      <c r="B118" s="13" t="s">
        <v>56</v>
      </c>
      <c r="C118" s="13" t="s">
        <v>78</v>
      </c>
      <c r="D118" s="26" t="s">
        <v>70</v>
      </c>
      <c r="E118" s="13"/>
      <c r="F118" s="13"/>
    </row>
    <row r="119" spans="1:6" ht="15.75" customHeight="1" x14ac:dyDescent="0.25">
      <c r="A119" s="15">
        <v>118</v>
      </c>
      <c r="B119" s="13" t="s">
        <v>56</v>
      </c>
      <c r="C119" s="13" t="s">
        <v>79</v>
      </c>
      <c r="D119" s="26" t="s">
        <v>58</v>
      </c>
      <c r="E119" s="13">
        <v>15000000</v>
      </c>
      <c r="F119" s="13"/>
    </row>
    <row r="120" spans="1:6" ht="15.75" customHeight="1" x14ac:dyDescent="0.25">
      <c r="A120" s="15">
        <v>119</v>
      </c>
      <c r="B120" s="13" t="s">
        <v>56</v>
      </c>
      <c r="C120" s="13" t="s">
        <v>79</v>
      </c>
      <c r="D120" s="26" t="s">
        <v>59</v>
      </c>
      <c r="E120" s="13">
        <v>9000000</v>
      </c>
      <c r="F120" s="13"/>
    </row>
    <row r="121" spans="1:6" ht="15.75" customHeight="1" x14ac:dyDescent="0.25">
      <c r="A121" s="15">
        <v>120</v>
      </c>
      <c r="B121" s="13" t="s">
        <v>56</v>
      </c>
      <c r="C121" s="13" t="s">
        <v>79</v>
      </c>
      <c r="D121" s="26" t="s">
        <v>60</v>
      </c>
      <c r="E121" s="13">
        <v>11000000</v>
      </c>
      <c r="F121" s="13"/>
    </row>
    <row r="122" spans="1:6" ht="15.75" customHeight="1" x14ac:dyDescent="0.25">
      <c r="A122" s="15">
        <v>121</v>
      </c>
      <c r="B122" s="13" t="s">
        <v>56</v>
      </c>
      <c r="C122" s="13" t="s">
        <v>79</v>
      </c>
      <c r="D122" s="26" t="s">
        <v>61</v>
      </c>
      <c r="E122" s="28">
        <v>16000000</v>
      </c>
      <c r="F122" s="28">
        <v>8000000</v>
      </c>
    </row>
    <row r="123" spans="1:6" ht="15.75" customHeight="1" x14ac:dyDescent="0.25">
      <c r="A123" s="15">
        <v>122</v>
      </c>
      <c r="B123" s="13" t="s">
        <v>56</v>
      </c>
      <c r="C123" s="13" t="s">
        <v>79</v>
      </c>
      <c r="D123" s="26" t="s">
        <v>62</v>
      </c>
      <c r="E123" s="28">
        <v>21000000</v>
      </c>
      <c r="F123" s="28">
        <v>9000000</v>
      </c>
    </row>
    <row r="124" spans="1:6" ht="15.75" customHeight="1" x14ac:dyDescent="0.25">
      <c r="A124" s="15">
        <v>123</v>
      </c>
      <c r="B124" s="13" t="s">
        <v>56</v>
      </c>
      <c r="C124" s="13" t="s">
        <v>79</v>
      </c>
      <c r="D124" s="26" t="s">
        <v>63</v>
      </c>
      <c r="E124" s="28">
        <v>24000000</v>
      </c>
      <c r="F124" s="28">
        <v>10000000</v>
      </c>
    </row>
    <row r="125" spans="1:6" ht="15.75" customHeight="1" x14ac:dyDescent="0.25">
      <c r="A125" s="15">
        <v>124</v>
      </c>
      <c r="B125" s="13" t="s">
        <v>56</v>
      </c>
      <c r="C125" s="13" t="s">
        <v>79</v>
      </c>
      <c r="D125" s="26" t="s">
        <v>64</v>
      </c>
      <c r="E125" s="28">
        <v>27000000</v>
      </c>
      <c r="F125" s="28">
        <v>11000000</v>
      </c>
    </row>
    <row r="126" spans="1:6" ht="15.75" customHeight="1" x14ac:dyDescent="0.25">
      <c r="A126" s="15">
        <v>125</v>
      </c>
      <c r="B126" s="13" t="s">
        <v>56</v>
      </c>
      <c r="C126" s="13" t="s">
        <v>79</v>
      </c>
      <c r="D126" s="26" t="s">
        <v>65</v>
      </c>
      <c r="E126" s="28">
        <v>30000000</v>
      </c>
      <c r="F126" s="28">
        <v>15000000</v>
      </c>
    </row>
    <row r="127" spans="1:6" ht="15.75" customHeight="1" x14ac:dyDescent="0.25">
      <c r="A127" s="15">
        <v>126</v>
      </c>
      <c r="B127" s="13" t="s">
        <v>56</v>
      </c>
      <c r="C127" s="13" t="s">
        <v>79</v>
      </c>
      <c r="D127" s="26" t="s">
        <v>66</v>
      </c>
      <c r="E127" s="28">
        <v>37000000</v>
      </c>
      <c r="F127" s="28">
        <v>15000000</v>
      </c>
    </row>
    <row r="128" spans="1:6" ht="15.75" customHeight="1" x14ac:dyDescent="0.25">
      <c r="A128" s="15">
        <v>127</v>
      </c>
      <c r="B128" s="13" t="s">
        <v>56</v>
      </c>
      <c r="C128" s="13" t="s">
        <v>79</v>
      </c>
      <c r="D128" s="26" t="s">
        <v>67</v>
      </c>
      <c r="E128" s="28">
        <v>32000000</v>
      </c>
      <c r="F128" s="28">
        <v>17000000</v>
      </c>
    </row>
    <row r="129" spans="1:6" ht="15.75" customHeight="1" x14ac:dyDescent="0.25">
      <c r="A129" s="15">
        <v>128</v>
      </c>
      <c r="B129" s="13" t="s">
        <v>56</v>
      </c>
      <c r="C129" s="13" t="s">
        <v>79</v>
      </c>
      <c r="D129" s="26" t="s">
        <v>68</v>
      </c>
      <c r="E129" s="28">
        <v>35000000</v>
      </c>
      <c r="F129" s="28">
        <v>19000000</v>
      </c>
    </row>
    <row r="130" spans="1:6" ht="15.75" customHeight="1" x14ac:dyDescent="0.25">
      <c r="A130" s="15">
        <v>129</v>
      </c>
      <c r="B130" s="13" t="s">
        <v>56</v>
      </c>
      <c r="C130" s="13" t="s">
        <v>79</v>
      </c>
      <c r="D130" s="26" t="s">
        <v>69</v>
      </c>
      <c r="E130" s="28">
        <v>42000000</v>
      </c>
      <c r="F130" s="28">
        <v>20000000</v>
      </c>
    </row>
    <row r="131" spans="1:6" ht="15.75" customHeight="1" x14ac:dyDescent="0.25">
      <c r="A131" s="15">
        <v>130</v>
      </c>
      <c r="B131" s="13" t="s">
        <v>56</v>
      </c>
      <c r="C131" s="13" t="s">
        <v>79</v>
      </c>
      <c r="D131" s="26" t="s">
        <v>70</v>
      </c>
      <c r="E131" s="13"/>
      <c r="F131" s="13"/>
    </row>
    <row r="132" spans="1:6" ht="15.75" customHeight="1" x14ac:dyDescent="0.25">
      <c r="A132" s="15">
        <v>131</v>
      </c>
      <c r="B132" s="13" t="s">
        <v>56</v>
      </c>
      <c r="C132" s="13" t="s">
        <v>80</v>
      </c>
      <c r="D132" s="26" t="s">
        <v>58</v>
      </c>
      <c r="E132" s="28">
        <v>12400000</v>
      </c>
      <c r="F132" s="28">
        <v>59000000</v>
      </c>
    </row>
    <row r="133" spans="1:6" ht="15.75" customHeight="1" x14ac:dyDescent="0.25">
      <c r="A133" s="15">
        <v>132</v>
      </c>
      <c r="B133" s="13" t="s">
        <v>56</v>
      </c>
      <c r="C133" s="13" t="s">
        <v>80</v>
      </c>
      <c r="D133" s="26" t="s">
        <v>59</v>
      </c>
      <c r="E133" s="28">
        <v>22600000</v>
      </c>
      <c r="F133" s="28">
        <v>82000000</v>
      </c>
    </row>
    <row r="134" spans="1:6" ht="15.75" customHeight="1" x14ac:dyDescent="0.25">
      <c r="A134" s="15">
        <v>133</v>
      </c>
      <c r="B134" s="13" t="s">
        <v>56</v>
      </c>
      <c r="C134" s="13" t="s">
        <v>80</v>
      </c>
      <c r="D134" s="26" t="s">
        <v>60</v>
      </c>
      <c r="E134" s="28">
        <v>25600000</v>
      </c>
      <c r="F134" s="28">
        <v>85000000</v>
      </c>
    </row>
    <row r="135" spans="1:6" ht="15.75" customHeight="1" x14ac:dyDescent="0.25">
      <c r="A135" s="15">
        <v>134</v>
      </c>
      <c r="B135" s="13" t="s">
        <v>56</v>
      </c>
      <c r="C135" s="13" t="s">
        <v>80</v>
      </c>
      <c r="D135" s="26" t="s">
        <v>61</v>
      </c>
      <c r="E135" s="28">
        <v>30000000</v>
      </c>
      <c r="F135" s="28">
        <v>118000000</v>
      </c>
    </row>
    <row r="136" spans="1:6" ht="15.75" customHeight="1" x14ac:dyDescent="0.25">
      <c r="A136" s="15">
        <v>135</v>
      </c>
      <c r="B136" s="13" t="s">
        <v>56</v>
      </c>
      <c r="C136" s="13" t="s">
        <v>80</v>
      </c>
      <c r="D136" s="26" t="s">
        <v>62</v>
      </c>
      <c r="E136" s="28">
        <v>23100000</v>
      </c>
      <c r="F136" s="28">
        <v>176000000</v>
      </c>
    </row>
    <row r="137" spans="1:6" ht="15.75" customHeight="1" x14ac:dyDescent="0.25">
      <c r="A137" s="15">
        <v>136</v>
      </c>
      <c r="B137" s="13" t="s">
        <v>56</v>
      </c>
      <c r="C137" s="13" t="s">
        <v>80</v>
      </c>
      <c r="D137" s="26" t="s">
        <v>63</v>
      </c>
      <c r="E137" s="28">
        <v>40000000</v>
      </c>
      <c r="F137" s="28">
        <v>112000000</v>
      </c>
    </row>
    <row r="138" spans="1:6" ht="15.75" customHeight="1" x14ac:dyDescent="0.25">
      <c r="A138" s="15">
        <v>137</v>
      </c>
      <c r="B138" s="13" t="s">
        <v>56</v>
      </c>
      <c r="C138" s="13" t="s">
        <v>80</v>
      </c>
      <c r="D138" s="26" t="s">
        <v>64</v>
      </c>
      <c r="E138" s="28">
        <v>45000000</v>
      </c>
      <c r="F138" s="28">
        <v>132000000</v>
      </c>
    </row>
    <row r="139" spans="1:6" ht="15.75" customHeight="1" x14ac:dyDescent="0.25">
      <c r="A139" s="15">
        <v>138</v>
      </c>
      <c r="B139" s="13" t="s">
        <v>56</v>
      </c>
      <c r="C139" s="13" t="s">
        <v>80</v>
      </c>
      <c r="D139" s="26" t="s">
        <v>65</v>
      </c>
      <c r="E139" s="28">
        <v>54000000</v>
      </c>
      <c r="F139" s="28">
        <v>168000000</v>
      </c>
    </row>
    <row r="140" spans="1:6" ht="15.75" customHeight="1" x14ac:dyDescent="0.25">
      <c r="A140" s="15">
        <v>139</v>
      </c>
      <c r="B140" s="13" t="s">
        <v>56</v>
      </c>
      <c r="C140" s="13" t="s">
        <v>80</v>
      </c>
      <c r="D140" s="26" t="s">
        <v>66</v>
      </c>
      <c r="E140" s="13"/>
      <c r="F140" s="13"/>
    </row>
    <row r="141" spans="1:6" ht="15.75" customHeight="1" x14ac:dyDescent="0.25">
      <c r="A141" s="15">
        <v>140</v>
      </c>
      <c r="B141" s="13" t="s">
        <v>56</v>
      </c>
      <c r="C141" s="13" t="s">
        <v>80</v>
      </c>
      <c r="D141" s="26" t="s">
        <v>67</v>
      </c>
      <c r="E141" s="13"/>
      <c r="F141" s="13"/>
    </row>
    <row r="142" spans="1:6" ht="15.75" customHeight="1" x14ac:dyDescent="0.25">
      <c r="A142" s="15">
        <v>141</v>
      </c>
      <c r="B142" s="13" t="s">
        <v>56</v>
      </c>
      <c r="C142" s="13" t="s">
        <v>80</v>
      </c>
      <c r="D142" s="26" t="s">
        <v>68</v>
      </c>
      <c r="E142" s="13"/>
      <c r="F142" s="13"/>
    </row>
    <row r="143" spans="1:6" ht="15.75" customHeight="1" x14ac:dyDescent="0.25">
      <c r="A143" s="15">
        <v>142</v>
      </c>
      <c r="B143" s="13" t="s">
        <v>56</v>
      </c>
      <c r="C143" s="13" t="s">
        <v>80</v>
      </c>
      <c r="D143" s="26" t="s">
        <v>69</v>
      </c>
      <c r="E143" s="13"/>
      <c r="F143" s="13"/>
    </row>
    <row r="144" spans="1:6" ht="15.75" customHeight="1" x14ac:dyDescent="0.25">
      <c r="A144" s="15">
        <v>143</v>
      </c>
      <c r="B144" s="13" t="s">
        <v>56</v>
      </c>
      <c r="C144" s="13" t="s">
        <v>80</v>
      </c>
      <c r="D144" s="26" t="s">
        <v>70</v>
      </c>
      <c r="E144" s="13"/>
      <c r="F144" s="13"/>
    </row>
    <row r="145" spans="1:6" ht="15.75" customHeight="1" x14ac:dyDescent="0.25">
      <c r="A145" s="15">
        <v>144</v>
      </c>
      <c r="B145" s="13" t="s">
        <v>56</v>
      </c>
      <c r="C145" s="13" t="s">
        <v>81</v>
      </c>
      <c r="D145" s="26" t="s">
        <v>58</v>
      </c>
      <c r="E145" s="13"/>
      <c r="F145" s="13"/>
    </row>
    <row r="146" spans="1:6" ht="15.75" customHeight="1" x14ac:dyDescent="0.25">
      <c r="A146" s="15">
        <v>145</v>
      </c>
      <c r="B146" s="13" t="s">
        <v>56</v>
      </c>
      <c r="C146" s="13" t="s">
        <v>81</v>
      </c>
      <c r="D146" s="26" t="s">
        <v>59</v>
      </c>
      <c r="E146" s="13"/>
      <c r="F146" s="13"/>
    </row>
    <row r="147" spans="1:6" ht="15.75" customHeight="1" x14ac:dyDescent="0.25">
      <c r="A147" s="15">
        <v>146</v>
      </c>
      <c r="B147" s="13" t="s">
        <v>56</v>
      </c>
      <c r="C147" s="13" t="s">
        <v>81</v>
      </c>
      <c r="D147" s="26" t="s">
        <v>60</v>
      </c>
      <c r="E147" s="13"/>
      <c r="F147" s="13"/>
    </row>
    <row r="148" spans="1:6" ht="15.75" customHeight="1" x14ac:dyDescent="0.25">
      <c r="A148" s="15">
        <v>147</v>
      </c>
      <c r="B148" s="13" t="s">
        <v>56</v>
      </c>
      <c r="C148" s="13" t="s">
        <v>81</v>
      </c>
      <c r="D148" s="26" t="s">
        <v>61</v>
      </c>
      <c r="E148" s="13"/>
      <c r="F148" s="13"/>
    </row>
    <row r="149" spans="1:6" ht="15.75" customHeight="1" x14ac:dyDescent="0.25">
      <c r="A149" s="15">
        <v>148</v>
      </c>
      <c r="B149" s="13" t="s">
        <v>56</v>
      </c>
      <c r="C149" s="13" t="s">
        <v>81</v>
      </c>
      <c r="D149" s="26" t="s">
        <v>62</v>
      </c>
      <c r="E149" s="13"/>
      <c r="F149" s="13"/>
    </row>
    <row r="150" spans="1:6" ht="15.75" customHeight="1" x14ac:dyDescent="0.25">
      <c r="A150" s="15">
        <v>149</v>
      </c>
      <c r="B150" s="13" t="s">
        <v>56</v>
      </c>
      <c r="C150" s="13" t="s">
        <v>81</v>
      </c>
      <c r="D150" s="26" t="s">
        <v>63</v>
      </c>
      <c r="E150" s="28">
        <v>3200000</v>
      </c>
      <c r="F150" s="28">
        <v>54000000</v>
      </c>
    </row>
    <row r="151" spans="1:6" ht="15.75" customHeight="1" x14ac:dyDescent="0.25">
      <c r="A151" s="15">
        <v>150</v>
      </c>
      <c r="B151" s="13" t="s">
        <v>56</v>
      </c>
      <c r="C151" s="13" t="s">
        <v>81</v>
      </c>
      <c r="D151" s="26" t="s">
        <v>64</v>
      </c>
      <c r="E151" s="28">
        <v>3100000</v>
      </c>
      <c r="F151" s="28">
        <v>93000000</v>
      </c>
    </row>
    <row r="152" spans="1:6" ht="15.75" customHeight="1" x14ac:dyDescent="0.25">
      <c r="A152" s="15">
        <v>151</v>
      </c>
      <c r="B152" s="13" t="s">
        <v>56</v>
      </c>
      <c r="C152" s="13" t="s">
        <v>81</v>
      </c>
      <c r="D152" s="26" t="s">
        <v>65</v>
      </c>
      <c r="E152" s="28">
        <v>700000</v>
      </c>
      <c r="F152" s="28">
        <v>109000000</v>
      </c>
    </row>
    <row r="153" spans="1:6" ht="15.75" customHeight="1" x14ac:dyDescent="0.25">
      <c r="A153" s="15">
        <v>152</v>
      </c>
      <c r="B153" s="13" t="s">
        <v>56</v>
      </c>
      <c r="C153" s="13" t="s">
        <v>81</v>
      </c>
      <c r="D153" s="26" t="s">
        <v>66</v>
      </c>
      <c r="E153" s="28">
        <v>700000</v>
      </c>
      <c r="F153" s="28">
        <v>127000000</v>
      </c>
    </row>
    <row r="154" spans="1:6" ht="15.75" customHeight="1" x14ac:dyDescent="0.25">
      <c r="A154" s="15">
        <v>153</v>
      </c>
      <c r="B154" s="13" t="s">
        <v>56</v>
      </c>
      <c r="C154" s="13" t="s">
        <v>81</v>
      </c>
      <c r="D154" s="26" t="s">
        <v>67</v>
      </c>
      <c r="E154" s="28">
        <v>24000000</v>
      </c>
      <c r="F154" s="28">
        <v>121000000</v>
      </c>
    </row>
    <row r="155" spans="1:6" ht="15.75" customHeight="1" x14ac:dyDescent="0.25">
      <c r="A155" s="15">
        <v>154</v>
      </c>
      <c r="B155" s="13" t="s">
        <v>56</v>
      </c>
      <c r="C155" s="13" t="s">
        <v>81</v>
      </c>
      <c r="D155" s="26" t="s">
        <v>68</v>
      </c>
      <c r="E155" s="28">
        <v>10700000</v>
      </c>
      <c r="F155" s="28">
        <v>150000000</v>
      </c>
    </row>
    <row r="156" spans="1:6" ht="15.75" customHeight="1" x14ac:dyDescent="0.25">
      <c r="A156" s="15">
        <v>155</v>
      </c>
      <c r="B156" s="13" t="s">
        <v>56</v>
      </c>
      <c r="C156" s="13" t="s">
        <v>81</v>
      </c>
      <c r="D156" s="26" t="s">
        <v>69</v>
      </c>
      <c r="E156" s="28">
        <v>11400000</v>
      </c>
      <c r="F156" s="28">
        <v>298000000</v>
      </c>
    </row>
    <row r="157" spans="1:6" ht="15.75" customHeight="1" x14ac:dyDescent="0.25">
      <c r="A157" s="15">
        <v>156</v>
      </c>
      <c r="B157" s="13" t="s">
        <v>56</v>
      </c>
      <c r="C157" s="13" t="s">
        <v>81</v>
      </c>
      <c r="D157" s="26" t="s">
        <v>70</v>
      </c>
      <c r="E157" s="28">
        <v>6900000</v>
      </c>
      <c r="F157" s="28">
        <v>108000000</v>
      </c>
    </row>
    <row r="158" spans="1:6" ht="15.75" customHeight="1" x14ac:dyDescent="0.25">
      <c r="A158" s="15">
        <v>157</v>
      </c>
      <c r="B158" s="13" t="s">
        <v>56</v>
      </c>
      <c r="C158" s="13" t="s">
        <v>82</v>
      </c>
      <c r="D158" s="26" t="s">
        <v>58</v>
      </c>
      <c r="E158" s="28">
        <v>53000000</v>
      </c>
      <c r="F158" s="28">
        <v>291000000</v>
      </c>
    </row>
    <row r="159" spans="1:6" ht="15.75" customHeight="1" x14ac:dyDescent="0.25">
      <c r="A159" s="15">
        <v>158</v>
      </c>
      <c r="B159" s="13" t="s">
        <v>56</v>
      </c>
      <c r="C159" s="13" t="s">
        <v>82</v>
      </c>
      <c r="D159" s="26" t="s">
        <v>59</v>
      </c>
      <c r="E159" s="28">
        <v>58000000</v>
      </c>
      <c r="F159" s="28">
        <v>289000000</v>
      </c>
    </row>
    <row r="160" spans="1:6" ht="15.75" customHeight="1" x14ac:dyDescent="0.25">
      <c r="A160" s="15">
        <v>159</v>
      </c>
      <c r="B160" s="13" t="s">
        <v>56</v>
      </c>
      <c r="C160" s="13" t="s">
        <v>82</v>
      </c>
      <c r="D160" s="26" t="s">
        <v>60</v>
      </c>
      <c r="E160" s="28">
        <v>56000000</v>
      </c>
      <c r="F160" s="28">
        <v>490000000</v>
      </c>
    </row>
    <row r="161" spans="1:6" ht="15.75" customHeight="1" x14ac:dyDescent="0.25">
      <c r="A161" s="15">
        <v>160</v>
      </c>
      <c r="B161" s="13" t="s">
        <v>56</v>
      </c>
      <c r="C161" s="13" t="s">
        <v>82</v>
      </c>
      <c r="D161" s="26" t="s">
        <v>61</v>
      </c>
      <c r="E161" s="28">
        <v>76000000</v>
      </c>
      <c r="F161" s="28">
        <v>551000000</v>
      </c>
    </row>
    <row r="162" spans="1:6" ht="15.75" customHeight="1" x14ac:dyDescent="0.25">
      <c r="A162" s="15">
        <v>161</v>
      </c>
      <c r="B162" s="13" t="s">
        <v>56</v>
      </c>
      <c r="C162" s="13" t="s">
        <v>82</v>
      </c>
      <c r="D162" s="26" t="s">
        <v>62</v>
      </c>
      <c r="E162" s="28">
        <v>91000000</v>
      </c>
      <c r="F162" s="28">
        <v>571000000</v>
      </c>
    </row>
    <row r="163" spans="1:6" ht="15.75" customHeight="1" x14ac:dyDescent="0.25">
      <c r="A163" s="15">
        <v>162</v>
      </c>
      <c r="B163" s="13" t="s">
        <v>56</v>
      </c>
      <c r="C163" s="13" t="s">
        <v>82</v>
      </c>
      <c r="D163" s="26" t="s">
        <v>63</v>
      </c>
      <c r="E163" s="28">
        <v>93000000</v>
      </c>
      <c r="F163" s="28">
        <v>549000000</v>
      </c>
    </row>
    <row r="164" spans="1:6" ht="15.75" customHeight="1" x14ac:dyDescent="0.25">
      <c r="A164" s="15">
        <v>163</v>
      </c>
      <c r="B164" s="13" t="s">
        <v>56</v>
      </c>
      <c r="C164" s="13" t="s">
        <v>82</v>
      </c>
      <c r="D164" s="26" t="s">
        <v>64</v>
      </c>
      <c r="E164" s="28">
        <v>104000000</v>
      </c>
      <c r="F164" s="28">
        <v>583000000</v>
      </c>
    </row>
    <row r="165" spans="1:6" ht="15.75" customHeight="1" x14ac:dyDescent="0.25">
      <c r="A165" s="15">
        <v>164</v>
      </c>
      <c r="B165" s="13" t="s">
        <v>56</v>
      </c>
      <c r="C165" s="13" t="s">
        <v>82</v>
      </c>
      <c r="D165" s="26" t="s">
        <v>65</v>
      </c>
      <c r="E165" s="28">
        <v>115000000</v>
      </c>
      <c r="F165" s="28">
        <v>606000000</v>
      </c>
    </row>
    <row r="166" spans="1:6" ht="15.75" customHeight="1" x14ac:dyDescent="0.25">
      <c r="A166" s="15">
        <v>165</v>
      </c>
      <c r="B166" s="13" t="s">
        <v>56</v>
      </c>
      <c r="C166" s="13" t="s">
        <v>82</v>
      </c>
      <c r="D166" s="26" t="s">
        <v>66</v>
      </c>
      <c r="E166" s="28">
        <v>129000000</v>
      </c>
      <c r="F166" s="28">
        <v>612000000</v>
      </c>
    </row>
    <row r="167" spans="1:6" ht="15.75" customHeight="1" x14ac:dyDescent="0.25">
      <c r="A167" s="15">
        <v>166</v>
      </c>
      <c r="B167" s="13" t="s">
        <v>56</v>
      </c>
      <c r="C167" s="13" t="s">
        <v>82</v>
      </c>
      <c r="D167" s="26" t="s">
        <v>67</v>
      </c>
      <c r="E167" s="28">
        <v>164000000</v>
      </c>
      <c r="F167" s="28">
        <v>589000000</v>
      </c>
    </row>
    <row r="168" spans="1:6" ht="15.75" customHeight="1" x14ac:dyDescent="0.25">
      <c r="A168" s="15">
        <v>167</v>
      </c>
      <c r="B168" s="13" t="s">
        <v>56</v>
      </c>
      <c r="C168" s="13" t="s">
        <v>82</v>
      </c>
      <c r="D168" s="26" t="s">
        <v>68</v>
      </c>
      <c r="E168" s="28">
        <v>213000000</v>
      </c>
      <c r="F168" s="28">
        <v>569000000</v>
      </c>
    </row>
    <row r="169" spans="1:6" ht="15.75" customHeight="1" x14ac:dyDescent="0.25">
      <c r="A169" s="15">
        <v>168</v>
      </c>
      <c r="B169" s="13" t="s">
        <v>56</v>
      </c>
      <c r="C169" s="13" t="s">
        <v>82</v>
      </c>
      <c r="D169" s="26" t="s">
        <v>69</v>
      </c>
      <c r="E169" s="13"/>
      <c r="F169" s="13"/>
    </row>
    <row r="170" spans="1:6" ht="15.75" customHeight="1" x14ac:dyDescent="0.25">
      <c r="A170" s="15">
        <v>169</v>
      </c>
      <c r="B170" s="13" t="s">
        <v>56</v>
      </c>
      <c r="C170" s="13" t="s">
        <v>82</v>
      </c>
      <c r="D170" s="26" t="s">
        <v>70</v>
      </c>
      <c r="E170" s="13"/>
      <c r="F170" s="13"/>
    </row>
    <row r="171" spans="1:6" ht="15.75" customHeight="1" x14ac:dyDescent="0.25">
      <c r="A171" s="15">
        <v>170</v>
      </c>
      <c r="B171" s="13" t="s">
        <v>56</v>
      </c>
      <c r="C171" s="13" t="s">
        <v>83</v>
      </c>
      <c r="D171" s="26" t="s">
        <v>58</v>
      </c>
      <c r="E171" s="28">
        <v>8100000</v>
      </c>
      <c r="F171" s="28">
        <v>14800000</v>
      </c>
    </row>
    <row r="172" spans="1:6" ht="15.75" customHeight="1" x14ac:dyDescent="0.25">
      <c r="A172" s="15">
        <v>171</v>
      </c>
      <c r="B172" s="13" t="s">
        <v>56</v>
      </c>
      <c r="C172" s="13" t="s">
        <v>83</v>
      </c>
      <c r="D172" s="26" t="s">
        <v>59</v>
      </c>
      <c r="E172" s="28">
        <v>8600000</v>
      </c>
      <c r="F172" s="28">
        <v>12900000</v>
      </c>
    </row>
    <row r="173" spans="1:6" ht="15.75" customHeight="1" x14ac:dyDescent="0.25">
      <c r="A173" s="15">
        <v>172</v>
      </c>
      <c r="B173" s="13" t="s">
        <v>56</v>
      </c>
      <c r="C173" s="13" t="s">
        <v>83</v>
      </c>
      <c r="D173" s="26" t="s">
        <v>60</v>
      </c>
      <c r="E173" s="28">
        <v>8900000</v>
      </c>
      <c r="F173" s="28">
        <v>7700000</v>
      </c>
    </row>
    <row r="174" spans="1:6" ht="15.75" customHeight="1" x14ac:dyDescent="0.25">
      <c r="A174" s="15">
        <v>173</v>
      </c>
      <c r="B174" s="13" t="s">
        <v>56</v>
      </c>
      <c r="C174" s="13" t="s">
        <v>83</v>
      </c>
      <c r="D174" s="26" t="s">
        <v>61</v>
      </c>
      <c r="E174" s="28">
        <v>6900000</v>
      </c>
      <c r="F174" s="28">
        <v>9900000</v>
      </c>
    </row>
    <row r="175" spans="1:6" ht="15.75" customHeight="1" x14ac:dyDescent="0.25">
      <c r="A175" s="15">
        <v>174</v>
      </c>
      <c r="B175" s="13" t="s">
        <v>56</v>
      </c>
      <c r="C175" s="13" t="s">
        <v>83</v>
      </c>
      <c r="D175" s="26" t="s">
        <v>62</v>
      </c>
      <c r="E175" s="28">
        <v>6800000</v>
      </c>
      <c r="F175" s="28">
        <v>14000000</v>
      </c>
    </row>
    <row r="176" spans="1:6" ht="15.75" customHeight="1" x14ac:dyDescent="0.25">
      <c r="A176" s="15">
        <v>175</v>
      </c>
      <c r="B176" s="13" t="s">
        <v>56</v>
      </c>
      <c r="C176" s="13" t="s">
        <v>83</v>
      </c>
      <c r="D176" s="26" t="s">
        <v>63</v>
      </c>
      <c r="E176" s="28">
        <v>7100000</v>
      </c>
      <c r="F176" s="28">
        <v>14400000</v>
      </c>
    </row>
    <row r="177" spans="1:6" ht="15.75" customHeight="1" x14ac:dyDescent="0.25">
      <c r="A177" s="15">
        <v>176</v>
      </c>
      <c r="B177" s="13" t="s">
        <v>56</v>
      </c>
      <c r="C177" s="13" t="s">
        <v>83</v>
      </c>
      <c r="D177" s="26" t="s">
        <v>64</v>
      </c>
      <c r="E177" s="28">
        <v>9800000</v>
      </c>
      <c r="F177" s="28">
        <v>15000000</v>
      </c>
    </row>
    <row r="178" spans="1:6" ht="15.75" customHeight="1" x14ac:dyDescent="0.25">
      <c r="A178" s="15">
        <v>177</v>
      </c>
      <c r="B178" s="13" t="s">
        <v>56</v>
      </c>
      <c r="C178" s="13" t="s">
        <v>83</v>
      </c>
      <c r="D178" s="26" t="s">
        <v>65</v>
      </c>
      <c r="E178" s="28">
        <v>6800000</v>
      </c>
      <c r="F178" s="28">
        <v>14200000</v>
      </c>
    </row>
    <row r="179" spans="1:6" ht="15.75" customHeight="1" x14ac:dyDescent="0.25">
      <c r="A179" s="15">
        <v>178</v>
      </c>
      <c r="B179" s="13" t="s">
        <v>56</v>
      </c>
      <c r="C179" s="13" t="s">
        <v>83</v>
      </c>
      <c r="D179" s="26" t="s">
        <v>66</v>
      </c>
      <c r="E179" s="28">
        <v>7800000</v>
      </c>
      <c r="F179" s="28">
        <v>15500000</v>
      </c>
    </row>
    <row r="180" spans="1:6" ht="15.75" customHeight="1" x14ac:dyDescent="0.25">
      <c r="A180" s="15">
        <v>179</v>
      </c>
      <c r="B180" s="13" t="s">
        <v>56</v>
      </c>
      <c r="C180" s="13" t="s">
        <v>83</v>
      </c>
      <c r="D180" s="26" t="s">
        <v>67</v>
      </c>
      <c r="E180" s="28">
        <v>16000000</v>
      </c>
      <c r="F180" s="28">
        <v>17500000</v>
      </c>
    </row>
    <row r="181" spans="1:6" ht="15.75" customHeight="1" x14ac:dyDescent="0.25">
      <c r="A181" s="15">
        <v>180</v>
      </c>
      <c r="B181" s="13" t="s">
        <v>56</v>
      </c>
      <c r="C181" s="13" t="s">
        <v>83</v>
      </c>
      <c r="D181" s="26" t="s">
        <v>68</v>
      </c>
      <c r="E181" s="28">
        <v>18000000</v>
      </c>
      <c r="F181" s="28">
        <v>20500000</v>
      </c>
    </row>
    <row r="182" spans="1:6" ht="15.75" customHeight="1" x14ac:dyDescent="0.25">
      <c r="A182" s="15">
        <v>181</v>
      </c>
      <c r="B182" s="13" t="s">
        <v>56</v>
      </c>
      <c r="C182" s="13" t="s">
        <v>83</v>
      </c>
      <c r="D182" s="26" t="s">
        <v>69</v>
      </c>
      <c r="E182" s="28">
        <v>19200000</v>
      </c>
      <c r="F182" s="28">
        <v>33500000</v>
      </c>
    </row>
    <row r="183" spans="1:6" ht="15.75" customHeight="1" x14ac:dyDescent="0.25">
      <c r="A183" s="15">
        <v>182</v>
      </c>
      <c r="B183" s="13" t="s">
        <v>56</v>
      </c>
      <c r="C183" s="13" t="s">
        <v>83</v>
      </c>
      <c r="D183" s="26" t="s">
        <v>70</v>
      </c>
      <c r="E183" s="28">
        <v>20500000</v>
      </c>
      <c r="F183" s="28">
        <v>29600000</v>
      </c>
    </row>
    <row r="184" spans="1:6" ht="15.75" customHeight="1" x14ac:dyDescent="0.25">
      <c r="A184" s="15">
        <v>183</v>
      </c>
      <c r="B184" s="13" t="s">
        <v>56</v>
      </c>
      <c r="C184" s="13" t="s">
        <v>84</v>
      </c>
      <c r="D184" s="26" t="s">
        <v>58</v>
      </c>
      <c r="E184" s="28">
        <v>4657000000</v>
      </c>
      <c r="F184" s="28">
        <v>1206000000</v>
      </c>
    </row>
    <row r="185" spans="1:6" ht="15.75" customHeight="1" x14ac:dyDescent="0.25">
      <c r="A185" s="15">
        <v>184</v>
      </c>
      <c r="B185" s="13" t="s">
        <v>56</v>
      </c>
      <c r="C185" s="13" t="s">
        <v>84</v>
      </c>
      <c r="D185" s="26" t="s">
        <v>59</v>
      </c>
      <c r="E185" s="28">
        <v>4119000000</v>
      </c>
      <c r="F185" s="28">
        <v>1248000000</v>
      </c>
    </row>
    <row r="186" spans="1:6" ht="15.75" customHeight="1" x14ac:dyDescent="0.25">
      <c r="A186" s="15">
        <v>185</v>
      </c>
      <c r="B186" s="13" t="s">
        <v>56</v>
      </c>
      <c r="C186" s="13" t="s">
        <v>84</v>
      </c>
      <c r="D186" s="26" t="s">
        <v>60</v>
      </c>
      <c r="E186" s="28">
        <v>4133000000</v>
      </c>
      <c r="F186" s="28">
        <v>1309000000</v>
      </c>
    </row>
    <row r="187" spans="1:6" ht="15.75" customHeight="1" x14ac:dyDescent="0.25">
      <c r="A187" s="15">
        <v>186</v>
      </c>
      <c r="B187" s="13" t="s">
        <v>56</v>
      </c>
      <c r="C187" s="13" t="s">
        <v>84</v>
      </c>
      <c r="D187" s="26" t="s">
        <v>61</v>
      </c>
      <c r="E187" s="28">
        <v>4704000000</v>
      </c>
      <c r="F187" s="28">
        <v>1465000000</v>
      </c>
    </row>
    <row r="188" spans="1:6" ht="15.75" customHeight="1" x14ac:dyDescent="0.25">
      <c r="A188" s="15">
        <v>187</v>
      </c>
      <c r="B188" s="13" t="s">
        <v>56</v>
      </c>
      <c r="C188" s="13" t="s">
        <v>84</v>
      </c>
      <c r="D188" s="26" t="s">
        <v>62</v>
      </c>
      <c r="E188" s="28">
        <v>6328000000</v>
      </c>
      <c r="F188" s="28">
        <v>1543000000</v>
      </c>
    </row>
    <row r="189" spans="1:6" ht="15.75" customHeight="1" x14ac:dyDescent="0.25">
      <c r="A189" s="15">
        <v>188</v>
      </c>
      <c r="B189" s="13" t="s">
        <v>56</v>
      </c>
      <c r="C189" s="13" t="s">
        <v>84</v>
      </c>
      <c r="D189" s="26" t="s">
        <v>63</v>
      </c>
      <c r="E189" s="28">
        <v>7206000000</v>
      </c>
      <c r="F189" s="28">
        <v>1932000000</v>
      </c>
    </row>
    <row r="190" spans="1:6" ht="15.75" customHeight="1" x14ac:dyDescent="0.25">
      <c r="A190" s="15">
        <v>189</v>
      </c>
      <c r="B190" s="13" t="s">
        <v>56</v>
      </c>
      <c r="C190" s="13" t="s">
        <v>84</v>
      </c>
      <c r="D190" s="26" t="s">
        <v>64</v>
      </c>
      <c r="E190" s="28">
        <v>8133000000</v>
      </c>
      <c r="F190" s="28">
        <v>2156000000</v>
      </c>
    </row>
    <row r="191" spans="1:6" ht="15.75" customHeight="1" x14ac:dyDescent="0.25">
      <c r="A191" s="15">
        <v>190</v>
      </c>
      <c r="B191" s="13" t="s">
        <v>56</v>
      </c>
      <c r="C191" s="13" t="s">
        <v>84</v>
      </c>
      <c r="D191" s="26" t="s">
        <v>65</v>
      </c>
      <c r="E191" s="28">
        <v>10327000000</v>
      </c>
      <c r="F191" s="28">
        <v>2886000000</v>
      </c>
    </row>
    <row r="192" spans="1:6" ht="15.75" customHeight="1" x14ac:dyDescent="0.25">
      <c r="A192" s="15">
        <v>191</v>
      </c>
      <c r="B192" s="13" t="s">
        <v>56</v>
      </c>
      <c r="C192" s="13" t="s">
        <v>84</v>
      </c>
      <c r="D192" s="26" t="s">
        <v>66</v>
      </c>
      <c r="E192" s="28">
        <v>12104000000</v>
      </c>
      <c r="F192" s="28">
        <v>3390000000</v>
      </c>
    </row>
    <row r="193" spans="1:6" ht="15.75" customHeight="1" x14ac:dyDescent="0.25">
      <c r="A193" s="15">
        <v>192</v>
      </c>
      <c r="B193" s="13" t="s">
        <v>56</v>
      </c>
      <c r="C193" s="13" t="s">
        <v>84</v>
      </c>
      <c r="D193" s="26" t="s">
        <v>67</v>
      </c>
      <c r="E193" s="28">
        <v>11757000000</v>
      </c>
      <c r="F193" s="28">
        <v>2941000000</v>
      </c>
    </row>
    <row r="194" spans="1:6" ht="15.75" customHeight="1" x14ac:dyDescent="0.25">
      <c r="A194" s="15">
        <v>193</v>
      </c>
      <c r="B194" s="13" t="s">
        <v>56</v>
      </c>
      <c r="C194" s="13" t="s">
        <v>84</v>
      </c>
      <c r="D194" s="26" t="s">
        <v>68</v>
      </c>
      <c r="E194" s="28">
        <v>13633000000</v>
      </c>
      <c r="F194" s="28">
        <v>2696000000</v>
      </c>
    </row>
    <row r="195" spans="1:6" ht="15.75" customHeight="1" x14ac:dyDescent="0.25">
      <c r="A195" s="15">
        <v>194</v>
      </c>
      <c r="B195" s="13" t="s">
        <v>56</v>
      </c>
      <c r="C195" s="13" t="s">
        <v>84</v>
      </c>
      <c r="D195" s="26" t="s">
        <v>69</v>
      </c>
      <c r="E195" s="28">
        <v>9333000000</v>
      </c>
      <c r="F195" s="28">
        <v>2575000000</v>
      </c>
    </row>
    <row r="196" spans="1:6" ht="15.75" customHeight="1" x14ac:dyDescent="0.25">
      <c r="A196" s="15">
        <v>195</v>
      </c>
      <c r="B196" s="13" t="s">
        <v>56</v>
      </c>
      <c r="C196" s="13" t="s">
        <v>84</v>
      </c>
      <c r="D196" s="26" t="s">
        <v>70</v>
      </c>
      <c r="E196" s="28">
        <v>10823000000</v>
      </c>
      <c r="F196" s="28">
        <v>3037000000</v>
      </c>
    </row>
    <row r="197" spans="1:6" ht="15.75" customHeight="1" x14ac:dyDescent="0.25">
      <c r="A197" s="15">
        <v>196</v>
      </c>
      <c r="B197" s="13" t="s">
        <v>56</v>
      </c>
      <c r="C197" s="13" t="s">
        <v>85</v>
      </c>
      <c r="D197" s="26" t="s">
        <v>58</v>
      </c>
      <c r="E197" s="28">
        <v>5000000</v>
      </c>
      <c r="F197" s="28">
        <v>19000000</v>
      </c>
    </row>
    <row r="198" spans="1:6" ht="15.75" customHeight="1" x14ac:dyDescent="0.25">
      <c r="A198" s="15">
        <v>197</v>
      </c>
      <c r="B198" s="13" t="s">
        <v>56</v>
      </c>
      <c r="C198" s="13" t="s">
        <v>85</v>
      </c>
      <c r="D198" s="26" t="s">
        <v>59</v>
      </c>
      <c r="E198" s="28">
        <v>14000000</v>
      </c>
      <c r="F198" s="28">
        <v>30000000</v>
      </c>
    </row>
    <row r="199" spans="1:6" ht="15.75" customHeight="1" x14ac:dyDescent="0.25">
      <c r="A199" s="15">
        <v>198</v>
      </c>
      <c r="B199" s="13" t="s">
        <v>56</v>
      </c>
      <c r="C199" s="13" t="s">
        <v>85</v>
      </c>
      <c r="D199" s="26" t="s">
        <v>60</v>
      </c>
      <c r="E199" s="13"/>
      <c r="F199" s="13"/>
    </row>
    <row r="200" spans="1:6" ht="15.75" customHeight="1" x14ac:dyDescent="0.25">
      <c r="A200" s="15">
        <v>199</v>
      </c>
      <c r="B200" s="13" t="s">
        <v>56</v>
      </c>
      <c r="C200" s="13" t="s">
        <v>85</v>
      </c>
      <c r="D200" s="26" t="s">
        <v>61</v>
      </c>
      <c r="E200" s="13"/>
      <c r="F200" s="13"/>
    </row>
    <row r="201" spans="1:6" ht="15.75" customHeight="1" x14ac:dyDescent="0.25">
      <c r="A201" s="15">
        <v>200</v>
      </c>
      <c r="B201" s="13" t="s">
        <v>56</v>
      </c>
      <c r="C201" s="13" t="s">
        <v>85</v>
      </c>
      <c r="D201" s="26" t="s">
        <v>62</v>
      </c>
      <c r="E201" s="13"/>
      <c r="F201" s="13"/>
    </row>
    <row r="202" spans="1:6" ht="15.75" customHeight="1" x14ac:dyDescent="0.25">
      <c r="A202" s="15">
        <v>201</v>
      </c>
      <c r="B202" s="13" t="s">
        <v>56</v>
      </c>
      <c r="C202" s="13" t="s">
        <v>85</v>
      </c>
      <c r="D202" s="26" t="s">
        <v>63</v>
      </c>
      <c r="E202" s="13"/>
      <c r="F202" s="13"/>
    </row>
    <row r="203" spans="1:6" ht="15.75" customHeight="1" x14ac:dyDescent="0.25">
      <c r="A203" s="15">
        <v>202</v>
      </c>
      <c r="B203" s="13" t="s">
        <v>56</v>
      </c>
      <c r="C203" s="13" t="s">
        <v>85</v>
      </c>
      <c r="D203" s="26" t="s">
        <v>64</v>
      </c>
      <c r="E203" s="13"/>
      <c r="F203" s="13"/>
    </row>
    <row r="204" spans="1:6" ht="15.75" customHeight="1" x14ac:dyDescent="0.25">
      <c r="A204" s="15">
        <v>203</v>
      </c>
      <c r="B204" s="13" t="s">
        <v>56</v>
      </c>
      <c r="C204" s="13" t="s">
        <v>85</v>
      </c>
      <c r="D204" s="26" t="s">
        <v>65</v>
      </c>
      <c r="E204" s="13"/>
      <c r="F204" s="13"/>
    </row>
    <row r="205" spans="1:6" ht="15.75" customHeight="1" x14ac:dyDescent="0.25">
      <c r="A205" s="15">
        <v>204</v>
      </c>
      <c r="B205" s="13" t="s">
        <v>56</v>
      </c>
      <c r="C205" s="13" t="s">
        <v>85</v>
      </c>
      <c r="D205" s="26" t="s">
        <v>66</v>
      </c>
      <c r="E205" s="13"/>
      <c r="F205" s="13"/>
    </row>
    <row r="206" spans="1:6" ht="15.75" customHeight="1" x14ac:dyDescent="0.25">
      <c r="A206" s="15">
        <v>205</v>
      </c>
      <c r="B206" s="13" t="s">
        <v>56</v>
      </c>
      <c r="C206" s="13" t="s">
        <v>85</v>
      </c>
      <c r="D206" s="26" t="s">
        <v>67</v>
      </c>
      <c r="E206" s="13"/>
      <c r="F206" s="13"/>
    </row>
    <row r="207" spans="1:6" ht="15.75" customHeight="1" x14ac:dyDescent="0.25">
      <c r="A207" s="15">
        <v>206</v>
      </c>
      <c r="B207" s="13" t="s">
        <v>56</v>
      </c>
      <c r="C207" s="13" t="s">
        <v>85</v>
      </c>
      <c r="D207" s="26" t="s">
        <v>68</v>
      </c>
      <c r="E207" s="13"/>
      <c r="F207" s="13"/>
    </row>
    <row r="208" spans="1:6" ht="15.75" customHeight="1" x14ac:dyDescent="0.25">
      <c r="A208" s="15">
        <v>207</v>
      </c>
      <c r="B208" s="13" t="s">
        <v>56</v>
      </c>
      <c r="C208" s="13" t="s">
        <v>85</v>
      </c>
      <c r="D208" s="26" t="s">
        <v>69</v>
      </c>
      <c r="E208" s="13"/>
      <c r="F208" s="13"/>
    </row>
    <row r="209" spans="1:6" ht="15.75" customHeight="1" x14ac:dyDescent="0.25">
      <c r="A209" s="15">
        <v>208</v>
      </c>
      <c r="B209" s="13" t="s">
        <v>56</v>
      </c>
      <c r="C209" s="13" t="s">
        <v>85</v>
      </c>
      <c r="D209" s="26" t="s">
        <v>70</v>
      </c>
      <c r="E209" s="13"/>
      <c r="F209" s="13"/>
    </row>
    <row r="210" spans="1:6" ht="15.75" customHeight="1" x14ac:dyDescent="0.25">
      <c r="A210" s="15">
        <v>209</v>
      </c>
      <c r="B210" s="13" t="s">
        <v>56</v>
      </c>
      <c r="C210" s="13" t="s">
        <v>86</v>
      </c>
      <c r="D210" s="26" t="s">
        <v>58</v>
      </c>
      <c r="E210" s="13">
        <v>36000000</v>
      </c>
      <c r="F210" s="13"/>
    </row>
    <row r="211" spans="1:6" ht="15.75" customHeight="1" x14ac:dyDescent="0.25">
      <c r="A211" s="15">
        <v>210</v>
      </c>
      <c r="B211" s="13" t="s">
        <v>56</v>
      </c>
      <c r="C211" s="13" t="s">
        <v>86</v>
      </c>
      <c r="D211" s="26" t="s">
        <v>59</v>
      </c>
      <c r="E211" s="13">
        <v>74000000</v>
      </c>
      <c r="F211" s="13"/>
    </row>
    <row r="212" spans="1:6" ht="15.75" customHeight="1" x14ac:dyDescent="0.25">
      <c r="A212" s="15">
        <v>211</v>
      </c>
      <c r="B212" s="13" t="s">
        <v>56</v>
      </c>
      <c r="C212" s="13" t="s">
        <v>86</v>
      </c>
      <c r="D212" s="26" t="s">
        <v>60</v>
      </c>
      <c r="E212" s="13">
        <v>73000000</v>
      </c>
      <c r="F212" s="13"/>
    </row>
    <row r="213" spans="1:6" ht="15.75" customHeight="1" x14ac:dyDescent="0.25">
      <c r="A213" s="15">
        <v>212</v>
      </c>
      <c r="B213" s="13" t="s">
        <v>56</v>
      </c>
      <c r="C213" s="13" t="s">
        <v>86</v>
      </c>
      <c r="D213" s="26" t="s">
        <v>61</v>
      </c>
      <c r="E213" s="13">
        <v>74000000</v>
      </c>
      <c r="F213" s="13"/>
    </row>
    <row r="214" spans="1:6" ht="15.75" customHeight="1" x14ac:dyDescent="0.25">
      <c r="A214" s="15">
        <v>213</v>
      </c>
      <c r="B214" s="13" t="s">
        <v>56</v>
      </c>
      <c r="C214" s="13" t="s">
        <v>86</v>
      </c>
      <c r="D214" s="26" t="s">
        <v>62</v>
      </c>
      <c r="E214" s="13">
        <v>73000000</v>
      </c>
      <c r="F214" s="13"/>
    </row>
    <row r="215" spans="1:6" ht="15.75" customHeight="1" x14ac:dyDescent="0.25">
      <c r="A215" s="15">
        <v>214</v>
      </c>
      <c r="B215" s="13" t="s">
        <v>56</v>
      </c>
      <c r="C215" s="13" t="s">
        <v>86</v>
      </c>
      <c r="D215" s="26" t="s">
        <v>63</v>
      </c>
      <c r="E215" s="13">
        <v>66000000</v>
      </c>
      <c r="F215" s="13"/>
    </row>
    <row r="216" spans="1:6" ht="15.75" customHeight="1" x14ac:dyDescent="0.25">
      <c r="A216" s="15">
        <v>215</v>
      </c>
      <c r="B216" s="13" t="s">
        <v>56</v>
      </c>
      <c r="C216" s="13" t="s">
        <v>86</v>
      </c>
      <c r="D216" s="26" t="s">
        <v>64</v>
      </c>
      <c r="E216" s="13">
        <v>60000000</v>
      </c>
      <c r="F216" s="13"/>
    </row>
    <row r="217" spans="1:6" ht="15.75" customHeight="1" x14ac:dyDescent="0.25">
      <c r="A217" s="15">
        <v>216</v>
      </c>
      <c r="B217" s="13" t="s">
        <v>56</v>
      </c>
      <c r="C217" s="13" t="s">
        <v>86</v>
      </c>
      <c r="D217" s="26" t="s">
        <v>65</v>
      </c>
      <c r="E217" s="13">
        <v>61000000</v>
      </c>
      <c r="F217" s="13"/>
    </row>
    <row r="218" spans="1:6" ht="15.75" customHeight="1" x14ac:dyDescent="0.25">
      <c r="A218" s="15">
        <v>217</v>
      </c>
      <c r="B218" s="13" t="s">
        <v>56</v>
      </c>
      <c r="C218" s="13" t="s">
        <v>86</v>
      </c>
      <c r="D218" s="26" t="s">
        <v>66</v>
      </c>
      <c r="E218" s="13">
        <v>46000000</v>
      </c>
      <c r="F218" s="13"/>
    </row>
    <row r="219" spans="1:6" ht="15.75" customHeight="1" x14ac:dyDescent="0.25">
      <c r="A219" s="15">
        <v>218</v>
      </c>
      <c r="B219" s="13" t="s">
        <v>56</v>
      </c>
      <c r="C219" s="13" t="s">
        <v>86</v>
      </c>
      <c r="D219" s="26" t="s">
        <v>67</v>
      </c>
      <c r="E219" s="13">
        <v>26000000</v>
      </c>
      <c r="F219" s="13"/>
    </row>
    <row r="220" spans="1:6" ht="15.75" customHeight="1" x14ac:dyDescent="0.25">
      <c r="A220" s="15">
        <v>219</v>
      </c>
      <c r="B220" s="13" t="s">
        <v>56</v>
      </c>
      <c r="C220" s="13" t="s">
        <v>86</v>
      </c>
      <c r="D220" s="26" t="s">
        <v>68</v>
      </c>
      <c r="E220" s="13"/>
      <c r="F220" s="13"/>
    </row>
    <row r="221" spans="1:6" ht="15.75" customHeight="1" x14ac:dyDescent="0.25">
      <c r="A221" s="15">
        <v>220</v>
      </c>
      <c r="B221" s="13" t="s">
        <v>56</v>
      </c>
      <c r="C221" s="13" t="s">
        <v>86</v>
      </c>
      <c r="D221" s="26" t="s">
        <v>69</v>
      </c>
      <c r="E221" s="13"/>
      <c r="F221" s="13"/>
    </row>
    <row r="222" spans="1:6" ht="15.75" customHeight="1" x14ac:dyDescent="0.25">
      <c r="A222" s="15">
        <v>221</v>
      </c>
      <c r="B222" s="13" t="s">
        <v>56</v>
      </c>
      <c r="C222" s="13" t="s">
        <v>86</v>
      </c>
      <c r="D222" s="26" t="s">
        <v>70</v>
      </c>
      <c r="E222" s="13"/>
      <c r="F222" s="13"/>
    </row>
    <row r="223" spans="1:6" ht="15.75" customHeight="1" x14ac:dyDescent="0.25">
      <c r="A223" s="15">
        <v>222</v>
      </c>
      <c r="B223" s="13" t="s">
        <v>56</v>
      </c>
      <c r="C223" s="13" t="s">
        <v>87</v>
      </c>
      <c r="D223" s="26" t="s">
        <v>58</v>
      </c>
      <c r="E223" s="28">
        <v>205000000</v>
      </c>
      <c r="F223" s="28">
        <v>80000000</v>
      </c>
    </row>
    <row r="224" spans="1:6" ht="15.75" customHeight="1" x14ac:dyDescent="0.25">
      <c r="A224" s="15">
        <v>223</v>
      </c>
      <c r="B224" s="13" t="s">
        <v>56</v>
      </c>
      <c r="C224" s="13" t="s">
        <v>87</v>
      </c>
      <c r="D224" s="26" t="s">
        <v>59</v>
      </c>
      <c r="E224" s="28">
        <v>218000000</v>
      </c>
      <c r="F224" s="28">
        <v>50000000</v>
      </c>
    </row>
    <row r="225" spans="1:6" ht="15.75" customHeight="1" x14ac:dyDescent="0.25">
      <c r="A225" s="15">
        <v>224</v>
      </c>
      <c r="B225" s="13" t="s">
        <v>56</v>
      </c>
      <c r="C225" s="13" t="s">
        <v>87</v>
      </c>
      <c r="D225" s="26" t="s">
        <v>60</v>
      </c>
      <c r="E225" s="28">
        <v>261000000</v>
      </c>
      <c r="F225" s="28">
        <v>55000000</v>
      </c>
    </row>
    <row r="226" spans="1:6" ht="15.75" customHeight="1" x14ac:dyDescent="0.25">
      <c r="A226" s="15">
        <v>225</v>
      </c>
      <c r="B226" s="13" t="s">
        <v>56</v>
      </c>
      <c r="C226" s="13" t="s">
        <v>87</v>
      </c>
      <c r="D226" s="26" t="s">
        <v>61</v>
      </c>
      <c r="E226" s="28">
        <v>336000000</v>
      </c>
      <c r="F226" s="28">
        <v>63000000</v>
      </c>
    </row>
    <row r="227" spans="1:6" ht="15.75" customHeight="1" x14ac:dyDescent="0.25">
      <c r="A227" s="15">
        <v>226</v>
      </c>
      <c r="B227" s="13" t="s">
        <v>56</v>
      </c>
      <c r="C227" s="13" t="s">
        <v>87</v>
      </c>
      <c r="D227" s="26" t="s">
        <v>62</v>
      </c>
      <c r="E227" s="28">
        <v>458000000</v>
      </c>
      <c r="F227" s="28">
        <v>59000000</v>
      </c>
    </row>
    <row r="228" spans="1:6" ht="15.75" customHeight="1" x14ac:dyDescent="0.25">
      <c r="A228" s="15">
        <v>227</v>
      </c>
      <c r="B228" s="13" t="s">
        <v>56</v>
      </c>
      <c r="C228" s="13" t="s">
        <v>87</v>
      </c>
      <c r="D228" s="26" t="s">
        <v>63</v>
      </c>
      <c r="E228" s="28">
        <v>533000000</v>
      </c>
      <c r="F228" s="28">
        <v>77000000</v>
      </c>
    </row>
    <row r="229" spans="1:6" ht="15.75" customHeight="1" x14ac:dyDescent="0.25">
      <c r="A229" s="15">
        <v>228</v>
      </c>
      <c r="B229" s="13" t="s">
        <v>56</v>
      </c>
      <c r="C229" s="13" t="s">
        <v>87</v>
      </c>
      <c r="D229" s="26" t="s">
        <v>64</v>
      </c>
      <c r="E229" s="28">
        <v>639000000</v>
      </c>
      <c r="F229" s="28">
        <v>97000000</v>
      </c>
    </row>
    <row r="230" spans="1:6" ht="15.75" customHeight="1" x14ac:dyDescent="0.25">
      <c r="A230" s="15">
        <v>229</v>
      </c>
      <c r="B230" s="13" t="s">
        <v>56</v>
      </c>
      <c r="C230" s="13" t="s">
        <v>87</v>
      </c>
      <c r="D230" s="26" t="s">
        <v>65</v>
      </c>
      <c r="E230" s="28">
        <v>790000000</v>
      </c>
      <c r="F230" s="28">
        <v>107000000</v>
      </c>
    </row>
    <row r="231" spans="1:6" ht="15.75" customHeight="1" x14ac:dyDescent="0.25">
      <c r="A231" s="15">
        <v>230</v>
      </c>
      <c r="B231" s="13" t="s">
        <v>56</v>
      </c>
      <c r="C231" s="13" t="s">
        <v>87</v>
      </c>
      <c r="D231" s="26" t="s">
        <v>66</v>
      </c>
      <c r="E231" s="28">
        <v>1184000000</v>
      </c>
      <c r="F231" s="28">
        <v>156000000</v>
      </c>
    </row>
    <row r="232" spans="1:6" ht="15.75" customHeight="1" x14ac:dyDescent="0.25">
      <c r="A232" s="15">
        <v>231</v>
      </c>
      <c r="B232" s="13" t="s">
        <v>56</v>
      </c>
      <c r="C232" s="13" t="s">
        <v>87</v>
      </c>
      <c r="D232" s="26" t="s">
        <v>67</v>
      </c>
      <c r="E232" s="28">
        <v>1119000000</v>
      </c>
      <c r="F232" s="28">
        <v>139000000</v>
      </c>
    </row>
    <row r="233" spans="1:6" ht="15.75" customHeight="1" x14ac:dyDescent="0.25">
      <c r="A233" s="15">
        <v>232</v>
      </c>
      <c r="B233" s="13" t="s">
        <v>56</v>
      </c>
      <c r="C233" s="13" t="s">
        <v>87</v>
      </c>
      <c r="D233" s="26" t="s">
        <v>68</v>
      </c>
      <c r="E233" s="28">
        <v>1434000000</v>
      </c>
      <c r="F233" s="28">
        <v>143000000</v>
      </c>
    </row>
    <row r="234" spans="1:6" ht="15.75" customHeight="1" x14ac:dyDescent="0.25">
      <c r="A234" s="15">
        <v>233</v>
      </c>
      <c r="B234" s="13" t="s">
        <v>56</v>
      </c>
      <c r="C234" s="13" t="s">
        <v>87</v>
      </c>
      <c r="D234" s="26" t="s">
        <v>69</v>
      </c>
      <c r="E234" s="28">
        <v>1998000000</v>
      </c>
      <c r="F234" s="28">
        <v>170000000</v>
      </c>
    </row>
    <row r="235" spans="1:6" ht="15.75" customHeight="1" x14ac:dyDescent="0.25">
      <c r="A235" s="15">
        <v>234</v>
      </c>
      <c r="B235" s="13" t="s">
        <v>56</v>
      </c>
      <c r="C235" s="13" t="s">
        <v>87</v>
      </c>
      <c r="D235" s="26" t="s">
        <v>70</v>
      </c>
      <c r="E235" s="28">
        <v>1980000000</v>
      </c>
      <c r="F235" s="28">
        <v>181000000</v>
      </c>
    </row>
    <row r="236" spans="1:6" ht="15.75" customHeight="1" x14ac:dyDescent="0.25">
      <c r="A236" s="15">
        <v>235</v>
      </c>
      <c r="B236" s="13" t="s">
        <v>56</v>
      </c>
      <c r="C236" s="13" t="s">
        <v>88</v>
      </c>
      <c r="D236" s="26" t="s">
        <v>58</v>
      </c>
      <c r="E236" s="28">
        <v>99000000</v>
      </c>
      <c r="F236" s="28">
        <v>183000000</v>
      </c>
    </row>
    <row r="237" spans="1:6" ht="15.75" customHeight="1" x14ac:dyDescent="0.25">
      <c r="A237" s="15">
        <v>236</v>
      </c>
      <c r="B237" s="13" t="s">
        <v>56</v>
      </c>
      <c r="C237" s="13" t="s">
        <v>88</v>
      </c>
      <c r="D237" s="26" t="s">
        <v>59</v>
      </c>
      <c r="E237" s="28">
        <v>46000000</v>
      </c>
      <c r="F237" s="28">
        <v>256000000</v>
      </c>
    </row>
    <row r="238" spans="1:6" ht="15.75" customHeight="1" x14ac:dyDescent="0.25">
      <c r="A238" s="15">
        <v>237</v>
      </c>
      <c r="B238" s="13" t="s">
        <v>56</v>
      </c>
      <c r="C238" s="13" t="s">
        <v>88</v>
      </c>
      <c r="D238" s="26" t="s">
        <v>60</v>
      </c>
      <c r="E238" s="28">
        <v>77000000</v>
      </c>
      <c r="F238" s="28">
        <v>234000000</v>
      </c>
    </row>
    <row r="239" spans="1:6" ht="15.75" customHeight="1" x14ac:dyDescent="0.25">
      <c r="A239" s="15">
        <v>238</v>
      </c>
      <c r="B239" s="13" t="s">
        <v>56</v>
      </c>
      <c r="C239" s="13" t="s">
        <v>88</v>
      </c>
      <c r="D239" s="26" t="s">
        <v>61</v>
      </c>
      <c r="E239" s="28">
        <v>84000000</v>
      </c>
      <c r="F239" s="28">
        <v>239000000</v>
      </c>
    </row>
    <row r="240" spans="1:6" ht="15.75" customHeight="1" x14ac:dyDescent="0.25">
      <c r="A240" s="15">
        <v>239</v>
      </c>
      <c r="B240" s="13" t="s">
        <v>56</v>
      </c>
      <c r="C240" s="13" t="s">
        <v>88</v>
      </c>
      <c r="D240" s="26" t="s">
        <v>62</v>
      </c>
      <c r="E240" s="28">
        <v>74000000</v>
      </c>
      <c r="F240" s="28">
        <v>275000000</v>
      </c>
    </row>
    <row r="241" spans="1:6" ht="15.75" customHeight="1" x14ac:dyDescent="0.25">
      <c r="A241" s="15">
        <v>240</v>
      </c>
      <c r="B241" s="13" t="s">
        <v>56</v>
      </c>
      <c r="C241" s="13" t="s">
        <v>88</v>
      </c>
      <c r="D241" s="26" t="s">
        <v>63</v>
      </c>
      <c r="E241" s="28">
        <v>13000000</v>
      </c>
      <c r="F241" s="28">
        <v>346000000</v>
      </c>
    </row>
    <row r="242" spans="1:6" ht="15.75" customHeight="1" x14ac:dyDescent="0.25">
      <c r="A242" s="15">
        <v>241</v>
      </c>
      <c r="B242" s="13" t="s">
        <v>56</v>
      </c>
      <c r="C242" s="13" t="s">
        <v>88</v>
      </c>
      <c r="D242" s="26" t="s">
        <v>64</v>
      </c>
      <c r="E242" s="13"/>
      <c r="F242" s="13"/>
    </row>
    <row r="243" spans="1:6" ht="15.75" customHeight="1" x14ac:dyDescent="0.25">
      <c r="A243" s="15">
        <v>242</v>
      </c>
      <c r="B243" s="13" t="s">
        <v>56</v>
      </c>
      <c r="C243" s="13" t="s">
        <v>88</v>
      </c>
      <c r="D243" s="26" t="s">
        <v>65</v>
      </c>
      <c r="E243" s="13"/>
      <c r="F243" s="13"/>
    </row>
    <row r="244" spans="1:6" ht="15.75" customHeight="1" x14ac:dyDescent="0.25">
      <c r="A244" s="15">
        <v>243</v>
      </c>
      <c r="B244" s="13" t="s">
        <v>56</v>
      </c>
      <c r="C244" s="13" t="s">
        <v>88</v>
      </c>
      <c r="D244" s="26" t="s">
        <v>66</v>
      </c>
      <c r="E244" s="13"/>
      <c r="F244" s="13"/>
    </row>
    <row r="245" spans="1:6" ht="15.75" customHeight="1" x14ac:dyDescent="0.25">
      <c r="A245" s="15">
        <v>244</v>
      </c>
      <c r="B245" s="13" t="s">
        <v>56</v>
      </c>
      <c r="C245" s="13" t="s">
        <v>88</v>
      </c>
      <c r="D245" s="26" t="s">
        <v>67</v>
      </c>
      <c r="E245" s="13"/>
      <c r="F245" s="13"/>
    </row>
    <row r="246" spans="1:6" ht="15.75" customHeight="1" x14ac:dyDescent="0.25">
      <c r="A246" s="15">
        <v>245</v>
      </c>
      <c r="B246" s="13" t="s">
        <v>56</v>
      </c>
      <c r="C246" s="13" t="s">
        <v>88</v>
      </c>
      <c r="D246" s="26" t="s">
        <v>68</v>
      </c>
      <c r="E246" s="13"/>
      <c r="F246" s="13"/>
    </row>
    <row r="247" spans="1:6" ht="15.75" customHeight="1" x14ac:dyDescent="0.25">
      <c r="A247" s="15">
        <v>246</v>
      </c>
      <c r="B247" s="13" t="s">
        <v>56</v>
      </c>
      <c r="C247" s="13" t="s">
        <v>88</v>
      </c>
      <c r="D247" s="26" t="s">
        <v>69</v>
      </c>
      <c r="E247" s="13"/>
      <c r="F247" s="13"/>
    </row>
    <row r="248" spans="1:6" ht="15.75" customHeight="1" x14ac:dyDescent="0.25">
      <c r="A248" s="15">
        <v>247</v>
      </c>
      <c r="B248" s="13" t="s">
        <v>56</v>
      </c>
      <c r="C248" s="13" t="s">
        <v>88</v>
      </c>
      <c r="D248" s="26" t="s">
        <v>70</v>
      </c>
      <c r="E248" s="13"/>
      <c r="F248" s="13"/>
    </row>
    <row r="249" spans="1:6" ht="15.75" customHeight="1" x14ac:dyDescent="0.25">
      <c r="A249" s="15">
        <v>248</v>
      </c>
      <c r="B249" s="13" t="s">
        <v>56</v>
      </c>
      <c r="C249" s="13" t="s">
        <v>89</v>
      </c>
      <c r="D249" s="26" t="s">
        <v>58</v>
      </c>
      <c r="E249" s="13"/>
      <c r="F249" s="13"/>
    </row>
    <row r="250" spans="1:6" ht="15.75" customHeight="1" x14ac:dyDescent="0.25">
      <c r="A250" s="15">
        <v>249</v>
      </c>
      <c r="B250" s="13" t="s">
        <v>56</v>
      </c>
      <c r="C250" s="13" t="s">
        <v>89</v>
      </c>
      <c r="D250" s="26" t="s">
        <v>59</v>
      </c>
      <c r="E250" s="13"/>
      <c r="F250" s="13"/>
    </row>
    <row r="251" spans="1:6" ht="15.75" customHeight="1" x14ac:dyDescent="0.25">
      <c r="A251" s="15">
        <v>250</v>
      </c>
      <c r="B251" s="13" t="s">
        <v>56</v>
      </c>
      <c r="C251" s="13" t="s">
        <v>89</v>
      </c>
      <c r="D251" s="26" t="s">
        <v>60</v>
      </c>
      <c r="E251" s="13"/>
      <c r="F251" s="13"/>
    </row>
    <row r="252" spans="1:6" ht="15.75" customHeight="1" x14ac:dyDescent="0.25">
      <c r="A252" s="15">
        <v>251</v>
      </c>
      <c r="B252" s="13" t="s">
        <v>56</v>
      </c>
      <c r="C252" s="13" t="s">
        <v>89</v>
      </c>
      <c r="D252" s="26" t="s">
        <v>61</v>
      </c>
      <c r="E252" s="28">
        <v>58000000</v>
      </c>
      <c r="F252" s="28">
        <v>8000000</v>
      </c>
    </row>
    <row r="253" spans="1:6" ht="15.75" customHeight="1" x14ac:dyDescent="0.25">
      <c r="A253" s="15">
        <v>252</v>
      </c>
      <c r="B253" s="13" t="s">
        <v>56</v>
      </c>
      <c r="C253" s="13" t="s">
        <v>89</v>
      </c>
      <c r="D253" s="26" t="s">
        <v>62</v>
      </c>
      <c r="E253" s="28">
        <v>51000000</v>
      </c>
      <c r="F253" s="28">
        <v>6000000</v>
      </c>
    </row>
    <row r="254" spans="1:6" ht="15.75" customHeight="1" x14ac:dyDescent="0.25">
      <c r="A254" s="15">
        <v>253</v>
      </c>
      <c r="B254" s="13" t="s">
        <v>56</v>
      </c>
      <c r="C254" s="13" t="s">
        <v>89</v>
      </c>
      <c r="D254" s="26" t="s">
        <v>63</v>
      </c>
      <c r="E254" s="28">
        <v>59000000</v>
      </c>
      <c r="F254" s="28">
        <v>7000000</v>
      </c>
    </row>
    <row r="255" spans="1:6" ht="15.75" customHeight="1" x14ac:dyDescent="0.25">
      <c r="A255" s="15">
        <v>254</v>
      </c>
      <c r="B255" s="13" t="s">
        <v>56</v>
      </c>
      <c r="C255" s="13" t="s">
        <v>89</v>
      </c>
      <c r="D255" s="26" t="s">
        <v>64</v>
      </c>
      <c r="E255" s="28">
        <v>69000000</v>
      </c>
      <c r="F255" s="28">
        <v>8000000</v>
      </c>
    </row>
    <row r="256" spans="1:6" ht="15.75" customHeight="1" x14ac:dyDescent="0.25">
      <c r="A256" s="15">
        <v>255</v>
      </c>
      <c r="B256" s="13" t="s">
        <v>56</v>
      </c>
      <c r="C256" s="13" t="s">
        <v>89</v>
      </c>
      <c r="D256" s="26" t="s">
        <v>65</v>
      </c>
      <c r="E256" s="28">
        <v>87000000</v>
      </c>
      <c r="F256" s="28">
        <v>8000000</v>
      </c>
    </row>
    <row r="257" spans="1:6" ht="15.75" customHeight="1" x14ac:dyDescent="0.25">
      <c r="A257" s="15">
        <v>256</v>
      </c>
      <c r="B257" s="13" t="s">
        <v>56</v>
      </c>
      <c r="C257" s="13" t="s">
        <v>89</v>
      </c>
      <c r="D257" s="26" t="s">
        <v>66</v>
      </c>
      <c r="E257" s="28">
        <v>80000000</v>
      </c>
      <c r="F257" s="28">
        <v>8000000</v>
      </c>
    </row>
    <row r="258" spans="1:6" ht="15.75" customHeight="1" x14ac:dyDescent="0.25">
      <c r="A258" s="15">
        <v>257</v>
      </c>
      <c r="B258" s="13" t="s">
        <v>56</v>
      </c>
      <c r="C258" s="13" t="s">
        <v>89</v>
      </c>
      <c r="D258" s="26" t="s">
        <v>67</v>
      </c>
      <c r="E258" s="28">
        <v>64000000</v>
      </c>
      <c r="F258" s="28">
        <v>9000000</v>
      </c>
    </row>
    <row r="259" spans="1:6" ht="15.75" customHeight="1" x14ac:dyDescent="0.25">
      <c r="A259" s="15">
        <v>258</v>
      </c>
      <c r="B259" s="13" t="s">
        <v>56</v>
      </c>
      <c r="C259" s="13" t="s">
        <v>89</v>
      </c>
      <c r="D259" s="26" t="s">
        <v>68</v>
      </c>
      <c r="E259" s="28">
        <v>80000000</v>
      </c>
      <c r="F259" s="28">
        <v>11000000</v>
      </c>
    </row>
    <row r="260" spans="1:6" ht="15.75" customHeight="1" x14ac:dyDescent="0.25">
      <c r="A260" s="15">
        <v>259</v>
      </c>
      <c r="B260" s="13" t="s">
        <v>56</v>
      </c>
      <c r="C260" s="13" t="s">
        <v>89</v>
      </c>
      <c r="D260" s="26" t="s">
        <v>69</v>
      </c>
      <c r="E260" s="28">
        <v>92000000</v>
      </c>
      <c r="F260" s="28">
        <v>11000000</v>
      </c>
    </row>
    <row r="261" spans="1:6" ht="15.75" customHeight="1" x14ac:dyDescent="0.25">
      <c r="A261" s="15">
        <v>260</v>
      </c>
      <c r="B261" s="13" t="s">
        <v>56</v>
      </c>
      <c r="C261" s="13" t="s">
        <v>89</v>
      </c>
      <c r="D261" s="26" t="s">
        <v>70</v>
      </c>
      <c r="E261" s="28">
        <v>99000000</v>
      </c>
      <c r="F261" s="28">
        <v>8000000</v>
      </c>
    </row>
    <row r="262" spans="1:6" ht="15.75" customHeight="1" x14ac:dyDescent="0.25">
      <c r="A262" s="15">
        <v>261</v>
      </c>
      <c r="B262" s="13" t="s">
        <v>56</v>
      </c>
      <c r="C262" s="13" t="s">
        <v>90</v>
      </c>
      <c r="D262" s="26" t="s">
        <v>58</v>
      </c>
      <c r="E262" s="28">
        <v>357000000</v>
      </c>
      <c r="F262" s="28">
        <v>162000000</v>
      </c>
    </row>
    <row r="263" spans="1:6" ht="15.75" customHeight="1" x14ac:dyDescent="0.25">
      <c r="A263" s="15">
        <v>262</v>
      </c>
      <c r="B263" s="13" t="s">
        <v>56</v>
      </c>
      <c r="C263" s="13" t="s">
        <v>90</v>
      </c>
      <c r="D263" s="26" t="s">
        <v>59</v>
      </c>
      <c r="E263" s="28">
        <v>374000000</v>
      </c>
      <c r="F263" s="28">
        <v>165000000</v>
      </c>
    </row>
    <row r="264" spans="1:6" ht="15.75" customHeight="1" x14ac:dyDescent="0.25">
      <c r="A264" s="15">
        <v>263</v>
      </c>
      <c r="B264" s="13" t="s">
        <v>56</v>
      </c>
      <c r="C264" s="13" t="s">
        <v>90</v>
      </c>
      <c r="D264" s="26" t="s">
        <v>60</v>
      </c>
      <c r="E264" s="28">
        <v>383000000</v>
      </c>
      <c r="F264" s="28">
        <v>184000000</v>
      </c>
    </row>
    <row r="265" spans="1:6" ht="15.75" customHeight="1" x14ac:dyDescent="0.25">
      <c r="A265" s="15">
        <v>264</v>
      </c>
      <c r="B265" s="13" t="s">
        <v>56</v>
      </c>
      <c r="C265" s="13" t="s">
        <v>90</v>
      </c>
      <c r="D265" s="26" t="s">
        <v>61</v>
      </c>
      <c r="E265" s="28">
        <v>441000000</v>
      </c>
      <c r="F265" s="28">
        <v>216000000</v>
      </c>
    </row>
    <row r="266" spans="1:6" ht="15.75" customHeight="1" x14ac:dyDescent="0.25">
      <c r="A266" s="15">
        <v>265</v>
      </c>
      <c r="B266" s="13" t="s">
        <v>56</v>
      </c>
      <c r="C266" s="13" t="s">
        <v>90</v>
      </c>
      <c r="D266" s="26" t="s">
        <v>62</v>
      </c>
      <c r="E266" s="28">
        <v>495000000</v>
      </c>
      <c r="F266" s="28">
        <v>270000000</v>
      </c>
    </row>
    <row r="267" spans="1:6" ht="15.75" customHeight="1" x14ac:dyDescent="0.25">
      <c r="A267" s="15">
        <v>266</v>
      </c>
      <c r="B267" s="13" t="s">
        <v>56</v>
      </c>
      <c r="C267" s="13" t="s">
        <v>90</v>
      </c>
      <c r="D267" s="26" t="s">
        <v>63</v>
      </c>
      <c r="E267" s="28">
        <v>867000000</v>
      </c>
      <c r="F267" s="28">
        <v>472000000</v>
      </c>
    </row>
    <row r="268" spans="1:6" ht="15.75" customHeight="1" x14ac:dyDescent="0.25">
      <c r="A268" s="15">
        <v>267</v>
      </c>
      <c r="B268" s="13" t="s">
        <v>56</v>
      </c>
      <c r="C268" s="13" t="s">
        <v>90</v>
      </c>
      <c r="D268" s="26" t="s">
        <v>64</v>
      </c>
      <c r="E268" s="28">
        <v>910000000</v>
      </c>
      <c r="F268" s="28">
        <v>575000000</v>
      </c>
    </row>
    <row r="269" spans="1:6" ht="15.75" customHeight="1" x14ac:dyDescent="0.25">
      <c r="A269" s="15">
        <v>268</v>
      </c>
      <c r="B269" s="13" t="s">
        <v>56</v>
      </c>
      <c r="C269" s="13" t="s">
        <v>90</v>
      </c>
      <c r="D269" s="26" t="s">
        <v>65</v>
      </c>
      <c r="E269" s="28">
        <v>990000000</v>
      </c>
      <c r="F269" s="28">
        <v>816000000</v>
      </c>
    </row>
    <row r="270" spans="1:6" ht="15.75" customHeight="1" x14ac:dyDescent="0.25">
      <c r="A270" s="15">
        <v>269</v>
      </c>
      <c r="B270" s="13" t="s">
        <v>56</v>
      </c>
      <c r="C270" s="13" t="s">
        <v>90</v>
      </c>
      <c r="D270" s="26" t="s">
        <v>66</v>
      </c>
      <c r="E270" s="28">
        <v>970000000</v>
      </c>
      <c r="F270" s="28">
        <v>870000000</v>
      </c>
    </row>
    <row r="271" spans="1:6" ht="15.75" customHeight="1" x14ac:dyDescent="0.25">
      <c r="A271" s="15">
        <v>270</v>
      </c>
      <c r="B271" s="13" t="s">
        <v>56</v>
      </c>
      <c r="C271" s="13" t="s">
        <v>90</v>
      </c>
      <c r="D271" s="26" t="s">
        <v>67</v>
      </c>
      <c r="E271" s="28">
        <v>849000000</v>
      </c>
      <c r="F271" s="28">
        <v>948000000</v>
      </c>
    </row>
    <row r="272" spans="1:6" ht="15.75" customHeight="1" x14ac:dyDescent="0.25">
      <c r="A272" s="15">
        <v>271</v>
      </c>
      <c r="B272" s="13" t="s">
        <v>56</v>
      </c>
      <c r="C272" s="13" t="s">
        <v>90</v>
      </c>
      <c r="D272" s="26" t="s">
        <v>68</v>
      </c>
      <c r="E272" s="28">
        <v>706000000</v>
      </c>
      <c r="F272" s="28">
        <v>882000000</v>
      </c>
    </row>
    <row r="273" spans="1:6" ht="15.75" customHeight="1" x14ac:dyDescent="0.25">
      <c r="A273" s="15">
        <v>272</v>
      </c>
      <c r="B273" s="13" t="s">
        <v>56</v>
      </c>
      <c r="C273" s="13" t="s">
        <v>90</v>
      </c>
      <c r="D273" s="26" t="s">
        <v>69</v>
      </c>
      <c r="E273" s="28">
        <v>797000000</v>
      </c>
      <c r="F273" s="28">
        <v>1026000000</v>
      </c>
    </row>
    <row r="274" spans="1:6" ht="15.75" customHeight="1" x14ac:dyDescent="0.25">
      <c r="A274" s="15">
        <v>273</v>
      </c>
      <c r="B274" s="13" t="s">
        <v>56</v>
      </c>
      <c r="C274" s="13" t="s">
        <v>90</v>
      </c>
      <c r="D274" s="26" t="s">
        <v>70</v>
      </c>
      <c r="E274" s="28">
        <v>1154000000</v>
      </c>
      <c r="F274" s="28">
        <v>979000000</v>
      </c>
    </row>
    <row r="275" spans="1:6" ht="15.75" customHeight="1" x14ac:dyDescent="0.25">
      <c r="A275" s="15">
        <v>274</v>
      </c>
      <c r="B275" s="13" t="s">
        <v>56</v>
      </c>
      <c r="C275" s="13" t="s">
        <v>91</v>
      </c>
      <c r="D275" s="26" t="s">
        <v>58</v>
      </c>
      <c r="E275" s="28">
        <v>7800000</v>
      </c>
      <c r="F275" s="28">
        <v>13000000</v>
      </c>
    </row>
    <row r="276" spans="1:6" ht="15.75" customHeight="1" x14ac:dyDescent="0.25">
      <c r="A276" s="15">
        <v>275</v>
      </c>
      <c r="B276" s="13" t="s">
        <v>56</v>
      </c>
      <c r="C276" s="13" t="s">
        <v>91</v>
      </c>
      <c r="D276" s="26" t="s">
        <v>59</v>
      </c>
      <c r="E276" s="28">
        <v>8200000</v>
      </c>
      <c r="F276" s="28">
        <v>26000000</v>
      </c>
    </row>
    <row r="277" spans="1:6" ht="15.75" customHeight="1" x14ac:dyDescent="0.25">
      <c r="A277" s="15">
        <v>276</v>
      </c>
      <c r="B277" s="13" t="s">
        <v>56</v>
      </c>
      <c r="C277" s="13" t="s">
        <v>91</v>
      </c>
      <c r="D277" s="26" t="s">
        <v>60</v>
      </c>
      <c r="E277" s="28"/>
      <c r="F277" s="28">
        <v>38000000</v>
      </c>
    </row>
    <row r="278" spans="1:6" ht="15.75" customHeight="1" x14ac:dyDescent="0.25">
      <c r="A278" s="15">
        <v>277</v>
      </c>
      <c r="B278" s="13" t="s">
        <v>56</v>
      </c>
      <c r="C278" s="13" t="s">
        <v>91</v>
      </c>
      <c r="D278" s="26" t="s">
        <v>61</v>
      </c>
      <c r="E278" s="28"/>
      <c r="F278" s="28">
        <v>36000000</v>
      </c>
    </row>
    <row r="279" spans="1:6" ht="15.75" customHeight="1" x14ac:dyDescent="0.25">
      <c r="A279" s="15">
        <v>278</v>
      </c>
      <c r="B279" s="13" t="s">
        <v>56</v>
      </c>
      <c r="C279" s="13" t="s">
        <v>91</v>
      </c>
      <c r="D279" s="26" t="s">
        <v>62</v>
      </c>
      <c r="E279" s="28"/>
      <c r="F279" s="28">
        <v>29000000</v>
      </c>
    </row>
    <row r="280" spans="1:6" ht="15.75" customHeight="1" x14ac:dyDescent="0.25">
      <c r="A280" s="15">
        <v>279</v>
      </c>
      <c r="B280" s="13" t="s">
        <v>56</v>
      </c>
      <c r="C280" s="13" t="s">
        <v>91</v>
      </c>
      <c r="D280" s="26" t="s">
        <v>63</v>
      </c>
      <c r="E280" s="28"/>
      <c r="F280" s="28">
        <v>38000000</v>
      </c>
    </row>
    <row r="281" spans="1:6" ht="15.75" customHeight="1" x14ac:dyDescent="0.25">
      <c r="A281" s="15">
        <v>280</v>
      </c>
      <c r="B281" s="13" t="s">
        <v>56</v>
      </c>
      <c r="C281" s="13" t="s">
        <v>91</v>
      </c>
      <c r="D281" s="26" t="s">
        <v>64</v>
      </c>
      <c r="E281" s="28"/>
      <c r="F281" s="28">
        <v>41000000</v>
      </c>
    </row>
    <row r="282" spans="1:6" ht="15.75" customHeight="1" x14ac:dyDescent="0.25">
      <c r="A282" s="15">
        <v>281</v>
      </c>
      <c r="B282" s="13" t="s">
        <v>56</v>
      </c>
      <c r="C282" s="13" t="s">
        <v>91</v>
      </c>
      <c r="D282" s="26" t="s">
        <v>65</v>
      </c>
      <c r="E282" s="28">
        <v>1100000</v>
      </c>
      <c r="F282" s="28">
        <v>96000000</v>
      </c>
    </row>
    <row r="283" spans="1:6" ht="15.75" customHeight="1" x14ac:dyDescent="0.25">
      <c r="A283" s="15">
        <v>282</v>
      </c>
      <c r="B283" s="13" t="s">
        <v>56</v>
      </c>
      <c r="C283" s="13" t="s">
        <v>91</v>
      </c>
      <c r="D283" s="26" t="s">
        <v>66</v>
      </c>
      <c r="E283" s="28">
        <v>2400000</v>
      </c>
      <c r="F283" s="28">
        <v>30000000</v>
      </c>
    </row>
    <row r="284" spans="1:6" ht="15.75" customHeight="1" x14ac:dyDescent="0.25">
      <c r="A284" s="15">
        <v>283</v>
      </c>
      <c r="B284" s="13" t="s">
        <v>56</v>
      </c>
      <c r="C284" s="13" t="s">
        <v>91</v>
      </c>
      <c r="D284" s="26" t="s">
        <v>67</v>
      </c>
      <c r="E284" s="28">
        <v>4900000</v>
      </c>
      <c r="F284" s="28">
        <v>28000000</v>
      </c>
    </row>
    <row r="285" spans="1:6" ht="15.75" customHeight="1" x14ac:dyDescent="0.25">
      <c r="A285" s="15">
        <v>284</v>
      </c>
      <c r="B285" s="13" t="s">
        <v>56</v>
      </c>
      <c r="C285" s="13" t="s">
        <v>91</v>
      </c>
      <c r="D285" s="26" t="s">
        <v>68</v>
      </c>
      <c r="E285" s="28">
        <v>2000000</v>
      </c>
      <c r="F285" s="28">
        <v>17000000</v>
      </c>
    </row>
    <row r="286" spans="1:6" ht="15.75" customHeight="1" x14ac:dyDescent="0.25">
      <c r="A286" s="15">
        <v>285</v>
      </c>
      <c r="B286" s="13" t="s">
        <v>56</v>
      </c>
      <c r="C286" s="13" t="s">
        <v>91</v>
      </c>
      <c r="D286" s="26" t="s">
        <v>69</v>
      </c>
      <c r="E286" s="28">
        <v>2100000</v>
      </c>
      <c r="F286" s="28">
        <v>49000000</v>
      </c>
    </row>
    <row r="287" spans="1:6" ht="15.75" customHeight="1" x14ac:dyDescent="0.25">
      <c r="A287" s="15">
        <v>286</v>
      </c>
      <c r="B287" s="13" t="s">
        <v>56</v>
      </c>
      <c r="C287" s="13" t="s">
        <v>91</v>
      </c>
      <c r="D287" s="26" t="s">
        <v>70</v>
      </c>
      <c r="E287" s="28">
        <v>1700000</v>
      </c>
      <c r="F287" s="28">
        <v>41000000</v>
      </c>
    </row>
    <row r="288" spans="1:6" ht="15.75" customHeight="1" x14ac:dyDescent="0.25">
      <c r="A288" s="15">
        <v>287</v>
      </c>
      <c r="B288" s="13" t="s">
        <v>56</v>
      </c>
      <c r="C288" s="13" t="s">
        <v>92</v>
      </c>
      <c r="D288" s="26" t="s">
        <v>58</v>
      </c>
      <c r="E288" s="13"/>
      <c r="F288" s="13"/>
    </row>
    <row r="289" spans="1:6" ht="15.75" customHeight="1" x14ac:dyDescent="0.25">
      <c r="A289" s="15">
        <v>288</v>
      </c>
      <c r="B289" s="13" t="s">
        <v>56</v>
      </c>
      <c r="C289" s="13" t="s">
        <v>92</v>
      </c>
      <c r="D289" s="26" t="s">
        <v>59</v>
      </c>
      <c r="E289" s="28">
        <v>2700000</v>
      </c>
      <c r="F289" s="28">
        <v>5500000</v>
      </c>
    </row>
    <row r="290" spans="1:6" ht="15.75" customHeight="1" x14ac:dyDescent="0.25">
      <c r="A290" s="15">
        <v>289</v>
      </c>
      <c r="B290" s="13" t="s">
        <v>56</v>
      </c>
      <c r="C290" s="13" t="s">
        <v>92</v>
      </c>
      <c r="D290" s="26" t="s">
        <v>60</v>
      </c>
      <c r="E290" s="28">
        <v>2300000</v>
      </c>
      <c r="F290" s="28">
        <v>10200000</v>
      </c>
    </row>
    <row r="291" spans="1:6" ht="15.75" customHeight="1" x14ac:dyDescent="0.25">
      <c r="A291" s="15">
        <v>290</v>
      </c>
      <c r="B291" s="13" t="s">
        <v>56</v>
      </c>
      <c r="C291" s="13" t="s">
        <v>92</v>
      </c>
      <c r="D291" s="26" t="s">
        <v>61</v>
      </c>
      <c r="E291" s="28">
        <v>2400000</v>
      </c>
      <c r="F291" s="28">
        <v>21300000</v>
      </c>
    </row>
    <row r="292" spans="1:6" ht="15.75" customHeight="1" x14ac:dyDescent="0.25">
      <c r="A292" s="15">
        <v>291</v>
      </c>
      <c r="B292" s="13" t="s">
        <v>56</v>
      </c>
      <c r="C292" s="13" t="s">
        <v>92</v>
      </c>
      <c r="D292" s="26" t="s">
        <v>62</v>
      </c>
      <c r="E292" s="28">
        <v>2200000</v>
      </c>
      <c r="F292" s="28">
        <v>22300000</v>
      </c>
    </row>
    <row r="293" spans="1:6" ht="15.75" customHeight="1" x14ac:dyDescent="0.25">
      <c r="A293" s="15">
        <v>292</v>
      </c>
      <c r="B293" s="13" t="s">
        <v>56</v>
      </c>
      <c r="C293" s="13" t="s">
        <v>92</v>
      </c>
      <c r="D293" s="26" t="s">
        <v>63</v>
      </c>
      <c r="E293" s="28">
        <v>1600000</v>
      </c>
      <c r="F293" s="28">
        <v>18900000</v>
      </c>
    </row>
    <row r="294" spans="1:6" ht="15.75" customHeight="1" x14ac:dyDescent="0.25">
      <c r="A294" s="15">
        <v>293</v>
      </c>
      <c r="B294" s="13" t="s">
        <v>56</v>
      </c>
      <c r="C294" s="13" t="s">
        <v>92</v>
      </c>
      <c r="D294" s="26" t="s">
        <v>64</v>
      </c>
      <c r="E294" s="28">
        <v>2800000</v>
      </c>
      <c r="F294" s="28">
        <v>17800000</v>
      </c>
    </row>
    <row r="295" spans="1:6" ht="15.75" customHeight="1" x14ac:dyDescent="0.25">
      <c r="A295" s="15">
        <v>294</v>
      </c>
      <c r="B295" s="13" t="s">
        <v>56</v>
      </c>
      <c r="C295" s="13" t="s">
        <v>92</v>
      </c>
      <c r="D295" s="26" t="s">
        <v>65</v>
      </c>
      <c r="E295" s="28">
        <v>28400000</v>
      </c>
      <c r="F295" s="28">
        <v>40700000</v>
      </c>
    </row>
    <row r="296" spans="1:6" ht="15.75" customHeight="1" x14ac:dyDescent="0.25">
      <c r="A296" s="15">
        <v>295</v>
      </c>
      <c r="B296" s="13" t="s">
        <v>56</v>
      </c>
      <c r="C296" s="13" t="s">
        <v>92</v>
      </c>
      <c r="D296" s="26" t="s">
        <v>66</v>
      </c>
      <c r="E296" s="28">
        <v>38200000</v>
      </c>
      <c r="F296" s="28">
        <v>46100000</v>
      </c>
    </row>
    <row r="297" spans="1:6" ht="15.75" customHeight="1" x14ac:dyDescent="0.25">
      <c r="A297" s="15">
        <v>296</v>
      </c>
      <c r="B297" s="13" t="s">
        <v>56</v>
      </c>
      <c r="C297" s="13" t="s">
        <v>92</v>
      </c>
      <c r="D297" s="26" t="s">
        <v>67</v>
      </c>
      <c r="E297" s="28">
        <v>12000000</v>
      </c>
      <c r="F297" s="28">
        <v>26000000</v>
      </c>
    </row>
    <row r="298" spans="1:6" ht="15.75" customHeight="1" x14ac:dyDescent="0.25">
      <c r="A298" s="15">
        <v>297</v>
      </c>
      <c r="B298" s="13" t="s">
        <v>56</v>
      </c>
      <c r="C298" s="13" t="s">
        <v>92</v>
      </c>
      <c r="D298" s="26" t="s">
        <v>68</v>
      </c>
      <c r="E298" s="28">
        <v>13600000</v>
      </c>
      <c r="F298" s="28">
        <v>29500000</v>
      </c>
    </row>
    <row r="299" spans="1:6" ht="15.75" customHeight="1" x14ac:dyDescent="0.25">
      <c r="A299" s="15">
        <v>298</v>
      </c>
      <c r="B299" s="13" t="s">
        <v>56</v>
      </c>
      <c r="C299" s="13" t="s">
        <v>92</v>
      </c>
      <c r="D299" s="26" t="s">
        <v>69</v>
      </c>
      <c r="E299" s="13"/>
      <c r="F299" s="13"/>
    </row>
    <row r="300" spans="1:6" ht="15.75" customHeight="1" x14ac:dyDescent="0.25">
      <c r="A300" s="15">
        <v>299</v>
      </c>
      <c r="B300" s="13" t="s">
        <v>56</v>
      </c>
      <c r="C300" s="13" t="s">
        <v>92</v>
      </c>
      <c r="D300" s="26" t="s">
        <v>70</v>
      </c>
      <c r="E300" s="13"/>
      <c r="F300" s="13"/>
    </row>
    <row r="301" spans="1:6" ht="15.75" customHeight="1" x14ac:dyDescent="0.25">
      <c r="A301" s="15">
        <v>300</v>
      </c>
      <c r="B301" s="13" t="s">
        <v>56</v>
      </c>
      <c r="C301" s="13" t="s">
        <v>93</v>
      </c>
      <c r="D301" s="26" t="s">
        <v>58</v>
      </c>
      <c r="E301" s="28">
        <v>500000000</v>
      </c>
      <c r="F301" s="28">
        <v>156000000</v>
      </c>
    </row>
    <row r="302" spans="1:6" ht="15.75" customHeight="1" x14ac:dyDescent="0.25">
      <c r="A302" s="15">
        <v>301</v>
      </c>
      <c r="B302" s="13" t="s">
        <v>56</v>
      </c>
      <c r="C302" s="13" t="s">
        <v>93</v>
      </c>
      <c r="D302" s="26" t="s">
        <v>59</v>
      </c>
      <c r="E302" s="28">
        <v>536000000</v>
      </c>
      <c r="F302" s="28">
        <v>183000000</v>
      </c>
    </row>
    <row r="303" spans="1:6" ht="15.75" customHeight="1" x14ac:dyDescent="0.25">
      <c r="A303" s="15">
        <v>302</v>
      </c>
      <c r="B303" s="13" t="s">
        <v>56</v>
      </c>
      <c r="C303" s="13" t="s">
        <v>93</v>
      </c>
      <c r="D303" s="26" t="s">
        <v>60</v>
      </c>
      <c r="E303" s="28">
        <v>513000000</v>
      </c>
      <c r="F303" s="28">
        <v>126000000</v>
      </c>
    </row>
    <row r="304" spans="1:6" ht="15.75" customHeight="1" x14ac:dyDescent="0.25">
      <c r="A304" s="15">
        <v>303</v>
      </c>
      <c r="B304" s="13" t="s">
        <v>56</v>
      </c>
      <c r="C304" s="13" t="s">
        <v>93</v>
      </c>
      <c r="D304" s="26" t="s">
        <v>61</v>
      </c>
      <c r="E304" s="28">
        <v>619000000</v>
      </c>
      <c r="F304" s="28">
        <v>127000000</v>
      </c>
    </row>
    <row r="305" spans="1:6" ht="15.75" customHeight="1" x14ac:dyDescent="0.25">
      <c r="A305" s="15">
        <v>304</v>
      </c>
      <c r="B305" s="13" t="s">
        <v>56</v>
      </c>
      <c r="C305" s="13" t="s">
        <v>93</v>
      </c>
      <c r="D305" s="26" t="s">
        <v>62</v>
      </c>
      <c r="E305" s="28">
        <v>799000000</v>
      </c>
      <c r="F305" s="28">
        <v>108000000</v>
      </c>
    </row>
    <row r="306" spans="1:6" ht="15.75" customHeight="1" x14ac:dyDescent="0.25">
      <c r="A306" s="15">
        <v>305</v>
      </c>
      <c r="B306" s="13" t="s">
        <v>56</v>
      </c>
      <c r="C306" s="13" t="s">
        <v>93</v>
      </c>
      <c r="D306" s="26" t="s">
        <v>63</v>
      </c>
      <c r="E306" s="28">
        <v>969000000</v>
      </c>
      <c r="F306" s="28">
        <v>124000000</v>
      </c>
    </row>
    <row r="307" spans="1:6" ht="15.75" customHeight="1" x14ac:dyDescent="0.25">
      <c r="A307" s="15">
        <v>306</v>
      </c>
      <c r="B307" s="13" t="s">
        <v>56</v>
      </c>
      <c r="C307" s="13" t="s">
        <v>93</v>
      </c>
      <c r="D307" s="26" t="s">
        <v>64</v>
      </c>
      <c r="E307" s="28">
        <v>1181000000</v>
      </c>
      <c r="F307" s="28">
        <v>178000000</v>
      </c>
    </row>
    <row r="308" spans="1:6" ht="15.75" customHeight="1" x14ac:dyDescent="0.25">
      <c r="A308" s="15">
        <v>307</v>
      </c>
      <c r="B308" s="13" t="s">
        <v>56</v>
      </c>
      <c r="C308" s="13" t="s">
        <v>93</v>
      </c>
      <c r="D308" s="26" t="s">
        <v>65</v>
      </c>
      <c r="E308" s="28">
        <v>1514000000</v>
      </c>
      <c r="F308" s="28">
        <v>265000000</v>
      </c>
    </row>
    <row r="309" spans="1:6" ht="15.75" customHeight="1" x14ac:dyDescent="0.25">
      <c r="A309" s="15">
        <v>308</v>
      </c>
      <c r="B309" s="13" t="s">
        <v>56</v>
      </c>
      <c r="C309" s="13" t="s">
        <v>93</v>
      </c>
      <c r="D309" s="26" t="s">
        <v>66</v>
      </c>
      <c r="E309" s="28">
        <v>1398000000</v>
      </c>
      <c r="F309" s="28">
        <v>266000000</v>
      </c>
    </row>
    <row r="310" spans="1:6" ht="15.75" customHeight="1" x14ac:dyDescent="0.25">
      <c r="A310" s="15">
        <v>309</v>
      </c>
      <c r="B310" s="13" t="s">
        <v>56</v>
      </c>
      <c r="C310" s="13" t="s">
        <v>93</v>
      </c>
      <c r="D310" s="26" t="s">
        <v>67</v>
      </c>
      <c r="E310" s="28">
        <v>1124000000</v>
      </c>
      <c r="F310" s="28">
        <v>227000000</v>
      </c>
    </row>
    <row r="311" spans="1:6" ht="15.75" customHeight="1" x14ac:dyDescent="0.25">
      <c r="A311" s="15">
        <v>310</v>
      </c>
      <c r="B311" s="13" t="s">
        <v>56</v>
      </c>
      <c r="C311" s="13" t="s">
        <v>93</v>
      </c>
      <c r="D311" s="26" t="s">
        <v>68</v>
      </c>
      <c r="E311" s="28">
        <v>1620000000</v>
      </c>
      <c r="F311" s="28">
        <v>212000000</v>
      </c>
    </row>
    <row r="312" spans="1:6" ht="15.75" customHeight="1" x14ac:dyDescent="0.25">
      <c r="A312" s="15">
        <v>311</v>
      </c>
      <c r="B312" s="13" t="s">
        <v>56</v>
      </c>
      <c r="C312" s="13" t="s">
        <v>93</v>
      </c>
      <c r="D312" s="26" t="s">
        <v>69</v>
      </c>
      <c r="E312" s="28">
        <v>1844000000</v>
      </c>
      <c r="F312" s="28">
        <v>197000000</v>
      </c>
    </row>
    <row r="313" spans="1:6" ht="15.75" customHeight="1" x14ac:dyDescent="0.25">
      <c r="A313" s="15">
        <v>312</v>
      </c>
      <c r="B313" s="13" t="s">
        <v>56</v>
      </c>
      <c r="C313" s="13" t="s">
        <v>93</v>
      </c>
      <c r="D313" s="26" t="s">
        <v>70</v>
      </c>
      <c r="E313" s="28">
        <v>2004000000</v>
      </c>
      <c r="F313" s="28">
        <v>174000000</v>
      </c>
    </row>
    <row r="314" spans="1:6" ht="15.75" customHeight="1" x14ac:dyDescent="0.25">
      <c r="A314" s="15">
        <v>313</v>
      </c>
      <c r="B314" s="13" t="s">
        <v>56</v>
      </c>
      <c r="C314" s="13" t="s">
        <v>94</v>
      </c>
      <c r="D314" s="26" t="s">
        <v>58</v>
      </c>
      <c r="E314" s="28">
        <v>18000000</v>
      </c>
      <c r="F314" s="28">
        <v>195000000</v>
      </c>
    </row>
    <row r="315" spans="1:6" ht="15.75" customHeight="1" x14ac:dyDescent="0.25">
      <c r="A315" s="15">
        <v>314</v>
      </c>
      <c r="B315" s="13" t="s">
        <v>56</v>
      </c>
      <c r="C315" s="13" t="s">
        <v>94</v>
      </c>
      <c r="D315" s="26" t="s">
        <v>59</v>
      </c>
      <c r="E315" s="28">
        <v>16000000</v>
      </c>
      <c r="F315" s="28">
        <v>166000000</v>
      </c>
    </row>
    <row r="316" spans="1:6" ht="15.75" customHeight="1" x14ac:dyDescent="0.25">
      <c r="A316" s="15">
        <v>315</v>
      </c>
      <c r="B316" s="13" t="s">
        <v>56</v>
      </c>
      <c r="C316" s="13" t="s">
        <v>94</v>
      </c>
      <c r="D316" s="26" t="s">
        <v>60</v>
      </c>
      <c r="E316" s="28">
        <v>14000000</v>
      </c>
      <c r="F316" s="28">
        <v>164000000</v>
      </c>
    </row>
    <row r="317" spans="1:6" ht="15.75" customHeight="1" x14ac:dyDescent="0.25">
      <c r="A317" s="15">
        <v>316</v>
      </c>
      <c r="B317" s="13" t="s">
        <v>56</v>
      </c>
      <c r="C317" s="13" t="s">
        <v>94</v>
      </c>
      <c r="D317" s="26" t="s">
        <v>61</v>
      </c>
      <c r="E317" s="28">
        <v>21000000</v>
      </c>
      <c r="F317" s="28">
        <v>242000000</v>
      </c>
    </row>
    <row r="318" spans="1:6" ht="15.75" customHeight="1" x14ac:dyDescent="0.25">
      <c r="A318" s="15">
        <v>317</v>
      </c>
      <c r="B318" s="13" t="s">
        <v>56</v>
      </c>
      <c r="C318" s="13" t="s">
        <v>94</v>
      </c>
      <c r="D318" s="26" t="s">
        <v>62</v>
      </c>
      <c r="E318" s="28">
        <v>26000000</v>
      </c>
      <c r="F318" s="28">
        <v>278000000</v>
      </c>
    </row>
    <row r="319" spans="1:6" ht="15.75" customHeight="1" x14ac:dyDescent="0.25">
      <c r="A319" s="15">
        <v>318</v>
      </c>
      <c r="B319" s="13" t="s">
        <v>56</v>
      </c>
      <c r="C319" s="13" t="s">
        <v>94</v>
      </c>
      <c r="D319" s="26" t="s">
        <v>63</v>
      </c>
      <c r="E319" s="28">
        <v>27000000</v>
      </c>
      <c r="F319" s="28">
        <v>271000000</v>
      </c>
    </row>
    <row r="320" spans="1:6" ht="15.75" customHeight="1" x14ac:dyDescent="0.25">
      <c r="A320" s="15">
        <v>319</v>
      </c>
      <c r="B320" s="13" t="s">
        <v>56</v>
      </c>
      <c r="C320" s="13" t="s">
        <v>94</v>
      </c>
      <c r="D320" s="26" t="s">
        <v>64</v>
      </c>
      <c r="E320" s="28">
        <v>29000000</v>
      </c>
      <c r="F320" s="28">
        <v>263000000</v>
      </c>
    </row>
    <row r="321" spans="1:6" ht="15.75" customHeight="1" x14ac:dyDescent="0.25">
      <c r="A321" s="15">
        <v>320</v>
      </c>
      <c r="B321" s="13" t="s">
        <v>56</v>
      </c>
      <c r="C321" s="13" t="s">
        <v>94</v>
      </c>
      <c r="D321" s="26" t="s">
        <v>65</v>
      </c>
      <c r="E321" s="28">
        <v>31000000</v>
      </c>
      <c r="F321" s="28">
        <v>276000000</v>
      </c>
    </row>
    <row r="322" spans="1:6" ht="15.75" customHeight="1" x14ac:dyDescent="0.25">
      <c r="A322" s="15">
        <v>321</v>
      </c>
      <c r="B322" s="13" t="s">
        <v>56</v>
      </c>
      <c r="C322" s="13" t="s">
        <v>94</v>
      </c>
      <c r="D322" s="26" t="s">
        <v>66</v>
      </c>
      <c r="E322" s="28">
        <v>30000000</v>
      </c>
      <c r="F322" s="28">
        <v>248000000</v>
      </c>
    </row>
    <row r="323" spans="1:6" ht="15.75" customHeight="1" x14ac:dyDescent="0.25">
      <c r="A323" s="15">
        <v>322</v>
      </c>
      <c r="B323" s="13" t="s">
        <v>56</v>
      </c>
      <c r="C323" s="13" t="s">
        <v>94</v>
      </c>
      <c r="D323" s="26" t="s">
        <v>67</v>
      </c>
      <c r="E323" s="28">
        <v>30000000</v>
      </c>
      <c r="F323" s="28">
        <v>247000000</v>
      </c>
    </row>
    <row r="324" spans="1:6" ht="15.75" customHeight="1" x14ac:dyDescent="0.25">
      <c r="A324" s="15">
        <v>323</v>
      </c>
      <c r="B324" s="13" t="s">
        <v>56</v>
      </c>
      <c r="C324" s="13" t="s">
        <v>94</v>
      </c>
      <c r="D324" s="26" t="s">
        <v>68</v>
      </c>
      <c r="E324" s="28">
        <v>25000000</v>
      </c>
      <c r="F324" s="28">
        <v>278000000</v>
      </c>
    </row>
    <row r="325" spans="1:6" ht="15.75" customHeight="1" x14ac:dyDescent="0.25">
      <c r="A325" s="15">
        <v>324</v>
      </c>
      <c r="B325" s="13" t="s">
        <v>56</v>
      </c>
      <c r="C325" s="13" t="s">
        <v>94</v>
      </c>
      <c r="D325" s="26" t="s">
        <v>69</v>
      </c>
      <c r="E325" s="28">
        <v>29000000</v>
      </c>
      <c r="F325" s="28">
        <v>300000000</v>
      </c>
    </row>
    <row r="326" spans="1:6" ht="15.75" customHeight="1" x14ac:dyDescent="0.25">
      <c r="A326" s="15">
        <v>325</v>
      </c>
      <c r="B326" s="13" t="s">
        <v>56</v>
      </c>
      <c r="C326" s="13" t="s">
        <v>94</v>
      </c>
      <c r="D326" s="26" t="s">
        <v>70</v>
      </c>
      <c r="E326" s="28">
        <v>46000000</v>
      </c>
      <c r="F326" s="28">
        <v>256000000</v>
      </c>
    </row>
    <row r="327" spans="1:6" ht="15.75" customHeight="1" x14ac:dyDescent="0.25">
      <c r="A327" s="15">
        <v>326</v>
      </c>
      <c r="B327" s="13" t="s">
        <v>56</v>
      </c>
      <c r="C327" s="13" t="s">
        <v>95</v>
      </c>
      <c r="D327" s="26" t="s">
        <v>58</v>
      </c>
      <c r="E327" s="13"/>
      <c r="F327" s="13"/>
    </row>
    <row r="328" spans="1:6" ht="15.75" customHeight="1" x14ac:dyDescent="0.25">
      <c r="A328" s="15">
        <v>327</v>
      </c>
      <c r="B328" s="13" t="s">
        <v>56</v>
      </c>
      <c r="C328" s="13" t="s">
        <v>95</v>
      </c>
      <c r="D328" s="26" t="s">
        <v>59</v>
      </c>
      <c r="E328" s="13"/>
      <c r="F328" s="13"/>
    </row>
    <row r="329" spans="1:6" ht="15.75" customHeight="1" x14ac:dyDescent="0.25">
      <c r="A329" s="15">
        <v>328</v>
      </c>
      <c r="B329" s="13" t="s">
        <v>56</v>
      </c>
      <c r="C329" s="13" t="s">
        <v>95</v>
      </c>
      <c r="D329" s="26" t="s">
        <v>60</v>
      </c>
      <c r="E329" s="13"/>
      <c r="F329" s="13"/>
    </row>
    <row r="330" spans="1:6" ht="15.75" customHeight="1" x14ac:dyDescent="0.25">
      <c r="A330" s="15">
        <v>329</v>
      </c>
      <c r="B330" s="13" t="s">
        <v>56</v>
      </c>
      <c r="C330" s="13" t="s">
        <v>95</v>
      </c>
      <c r="D330" s="26" t="s">
        <v>61</v>
      </c>
      <c r="E330" s="13"/>
      <c r="F330" s="13"/>
    </row>
    <row r="331" spans="1:6" ht="15.75" customHeight="1" x14ac:dyDescent="0.25">
      <c r="A331" s="15">
        <v>330</v>
      </c>
      <c r="B331" s="13" t="s">
        <v>56</v>
      </c>
      <c r="C331" s="13" t="s">
        <v>95</v>
      </c>
      <c r="D331" s="26" t="s">
        <v>62</v>
      </c>
      <c r="E331" s="28">
        <v>59000000</v>
      </c>
      <c r="F331" s="28">
        <v>29000000</v>
      </c>
    </row>
    <row r="332" spans="1:6" ht="15.75" customHeight="1" x14ac:dyDescent="0.25">
      <c r="A332" s="15">
        <v>331</v>
      </c>
      <c r="B332" s="13" t="s">
        <v>56</v>
      </c>
      <c r="C332" s="13" t="s">
        <v>95</v>
      </c>
      <c r="D332" s="26" t="s">
        <v>63</v>
      </c>
      <c r="E332" s="28">
        <v>67000000</v>
      </c>
      <c r="F332" s="28">
        <v>33000000</v>
      </c>
    </row>
    <row r="333" spans="1:6" ht="15.75" customHeight="1" x14ac:dyDescent="0.25">
      <c r="A333" s="15">
        <v>332</v>
      </c>
      <c r="B333" s="13" t="s">
        <v>56</v>
      </c>
      <c r="C333" s="13" t="s">
        <v>95</v>
      </c>
      <c r="D333" s="26" t="s">
        <v>64</v>
      </c>
      <c r="E333" s="28">
        <v>124000000</v>
      </c>
      <c r="F333" s="28">
        <v>41000000</v>
      </c>
    </row>
    <row r="334" spans="1:6" ht="15.75" customHeight="1" x14ac:dyDescent="0.25">
      <c r="A334" s="15">
        <v>333</v>
      </c>
      <c r="B334" s="13" t="s">
        <v>56</v>
      </c>
      <c r="C334" s="13" t="s">
        <v>95</v>
      </c>
      <c r="D334" s="26" t="s">
        <v>65</v>
      </c>
      <c r="E334" s="28">
        <v>131000000</v>
      </c>
      <c r="F334" s="28">
        <v>48000000</v>
      </c>
    </row>
    <row r="335" spans="1:6" ht="15.75" customHeight="1" x14ac:dyDescent="0.25">
      <c r="A335" s="15">
        <v>334</v>
      </c>
      <c r="B335" s="13" t="s">
        <v>56</v>
      </c>
      <c r="C335" s="13" t="s">
        <v>95</v>
      </c>
      <c r="D335" s="26" t="s">
        <v>66</v>
      </c>
      <c r="E335" s="28">
        <v>158000000</v>
      </c>
      <c r="F335" s="28">
        <v>58000000</v>
      </c>
    </row>
    <row r="336" spans="1:6" ht="15.75" customHeight="1" x14ac:dyDescent="0.25">
      <c r="A336" s="15">
        <v>335</v>
      </c>
      <c r="B336" s="13" t="s">
        <v>56</v>
      </c>
      <c r="C336" s="13" t="s">
        <v>95</v>
      </c>
      <c r="D336" s="26" t="s">
        <v>67</v>
      </c>
      <c r="E336" s="28">
        <v>123000000</v>
      </c>
      <c r="F336" s="28">
        <v>51000000</v>
      </c>
    </row>
    <row r="337" spans="1:6" ht="15.75" customHeight="1" x14ac:dyDescent="0.25">
      <c r="A337" s="15">
        <v>336</v>
      </c>
      <c r="B337" s="13" t="s">
        <v>56</v>
      </c>
      <c r="C337" s="13" t="s">
        <v>95</v>
      </c>
      <c r="D337" s="26" t="s">
        <v>68</v>
      </c>
      <c r="E337" s="28">
        <v>12000000</v>
      </c>
      <c r="F337" s="28">
        <v>134000000</v>
      </c>
    </row>
    <row r="338" spans="1:6" ht="15.75" customHeight="1" x14ac:dyDescent="0.25">
      <c r="A338" s="15">
        <v>337</v>
      </c>
      <c r="B338" s="13" t="s">
        <v>56</v>
      </c>
      <c r="C338" s="13" t="s">
        <v>95</v>
      </c>
      <c r="D338" s="26" t="s">
        <v>69</v>
      </c>
      <c r="E338" s="28">
        <v>232000000</v>
      </c>
      <c r="F338" s="28">
        <v>132000000</v>
      </c>
    </row>
    <row r="339" spans="1:6" ht="15.75" customHeight="1" x14ac:dyDescent="0.25">
      <c r="A339" s="15">
        <v>338</v>
      </c>
      <c r="B339" s="13" t="s">
        <v>56</v>
      </c>
      <c r="C339" s="13" t="s">
        <v>95</v>
      </c>
      <c r="D339" s="26" t="s">
        <v>70</v>
      </c>
      <c r="E339" s="13"/>
      <c r="F339" s="13"/>
    </row>
    <row r="340" spans="1:6" ht="15.75" customHeight="1" x14ac:dyDescent="0.25">
      <c r="A340" s="15">
        <v>339</v>
      </c>
      <c r="B340" s="13" t="s">
        <v>56</v>
      </c>
      <c r="C340" s="13" t="s">
        <v>96</v>
      </c>
      <c r="D340" s="26" t="s">
        <v>58</v>
      </c>
      <c r="E340" s="28">
        <v>84000000</v>
      </c>
      <c r="F340" s="28">
        <v>495000000</v>
      </c>
    </row>
    <row r="341" spans="1:6" ht="15.75" customHeight="1" x14ac:dyDescent="0.25">
      <c r="A341" s="15">
        <v>340</v>
      </c>
      <c r="B341" s="13" t="s">
        <v>56</v>
      </c>
      <c r="C341" s="13" t="s">
        <v>96</v>
      </c>
      <c r="D341" s="26" t="s">
        <v>59</v>
      </c>
      <c r="E341" s="28">
        <v>90000000</v>
      </c>
      <c r="F341" s="28">
        <v>572000000</v>
      </c>
    </row>
    <row r="342" spans="1:6" ht="15.75" customHeight="1" x14ac:dyDescent="0.25">
      <c r="A342" s="15">
        <v>341</v>
      </c>
      <c r="B342" s="13" t="s">
        <v>56</v>
      </c>
      <c r="C342" s="13" t="s">
        <v>96</v>
      </c>
      <c r="D342" s="26" t="s">
        <v>60</v>
      </c>
      <c r="E342" s="28">
        <v>202000000</v>
      </c>
      <c r="F342" s="28">
        <v>654000000</v>
      </c>
    </row>
    <row r="343" spans="1:6" ht="15.75" customHeight="1" x14ac:dyDescent="0.25">
      <c r="A343" s="15">
        <v>342</v>
      </c>
      <c r="B343" s="13" t="s">
        <v>56</v>
      </c>
      <c r="C343" s="13" t="s">
        <v>96</v>
      </c>
      <c r="D343" s="26" t="s">
        <v>61</v>
      </c>
      <c r="E343" s="28">
        <v>243000000</v>
      </c>
      <c r="F343" s="28">
        <v>689000000</v>
      </c>
    </row>
    <row r="344" spans="1:6" ht="15.75" customHeight="1" x14ac:dyDescent="0.25">
      <c r="A344" s="15">
        <v>343</v>
      </c>
      <c r="B344" s="13" t="s">
        <v>56</v>
      </c>
      <c r="C344" s="13" t="s">
        <v>96</v>
      </c>
      <c r="D344" s="26" t="s">
        <v>62</v>
      </c>
      <c r="E344" s="28">
        <v>261000000</v>
      </c>
      <c r="F344" s="28">
        <v>789000000</v>
      </c>
    </row>
    <row r="345" spans="1:6" ht="15.75" customHeight="1" x14ac:dyDescent="0.25">
      <c r="A345" s="15">
        <v>344</v>
      </c>
      <c r="B345" s="13" t="s">
        <v>56</v>
      </c>
      <c r="C345" s="13" t="s">
        <v>96</v>
      </c>
      <c r="D345" s="26" t="s">
        <v>63</v>
      </c>
      <c r="E345" s="28">
        <v>301000000</v>
      </c>
      <c r="F345" s="28">
        <v>920000000</v>
      </c>
    </row>
    <row r="346" spans="1:6" ht="15.75" customHeight="1" x14ac:dyDescent="0.25">
      <c r="A346" s="15">
        <v>345</v>
      </c>
      <c r="B346" s="13" t="s">
        <v>56</v>
      </c>
      <c r="C346" s="13" t="s">
        <v>96</v>
      </c>
      <c r="D346" s="26" t="s">
        <v>64</v>
      </c>
      <c r="E346" s="28">
        <v>244000000</v>
      </c>
      <c r="F346" s="28">
        <v>915000000</v>
      </c>
    </row>
    <row r="347" spans="1:6" ht="15.75" customHeight="1" x14ac:dyDescent="0.25">
      <c r="A347" s="15">
        <v>346</v>
      </c>
      <c r="B347" s="13" t="s">
        <v>56</v>
      </c>
      <c r="C347" s="13" t="s">
        <v>96</v>
      </c>
      <c r="D347" s="26" t="s">
        <v>65</v>
      </c>
      <c r="E347" s="28">
        <v>99000000</v>
      </c>
      <c r="F347" s="28">
        <v>1010000000</v>
      </c>
    </row>
    <row r="348" spans="1:6" ht="15.75" customHeight="1" x14ac:dyDescent="0.25">
      <c r="A348" s="15">
        <v>347</v>
      </c>
      <c r="B348" s="13" t="s">
        <v>56</v>
      </c>
      <c r="C348" s="13" t="s">
        <v>96</v>
      </c>
      <c r="D348" s="26" t="s">
        <v>66</v>
      </c>
      <c r="E348" s="28">
        <v>99000000</v>
      </c>
      <c r="F348" s="28">
        <v>1339000000</v>
      </c>
    </row>
    <row r="349" spans="1:6" ht="15.75" customHeight="1" x14ac:dyDescent="0.25">
      <c r="A349" s="15">
        <v>348</v>
      </c>
      <c r="B349" s="13" t="s">
        <v>56</v>
      </c>
      <c r="C349" s="13" t="s">
        <v>96</v>
      </c>
      <c r="D349" s="26" t="s">
        <v>67</v>
      </c>
      <c r="E349" s="28">
        <v>159000000</v>
      </c>
      <c r="F349" s="28">
        <v>1683000000</v>
      </c>
    </row>
    <row r="350" spans="1:6" ht="15.75" customHeight="1" x14ac:dyDescent="0.25">
      <c r="A350" s="15">
        <v>349</v>
      </c>
      <c r="B350" s="13" t="s">
        <v>56</v>
      </c>
      <c r="C350" s="13" t="s">
        <v>96</v>
      </c>
      <c r="D350" s="26" t="s">
        <v>68</v>
      </c>
      <c r="E350" s="28">
        <v>170000000</v>
      </c>
      <c r="F350" s="28">
        <v>2184000000</v>
      </c>
    </row>
    <row r="351" spans="1:6" ht="15.75" customHeight="1" x14ac:dyDescent="0.25">
      <c r="A351" s="15">
        <v>350</v>
      </c>
      <c r="B351" s="13" t="s">
        <v>56</v>
      </c>
      <c r="C351" s="13" t="s">
        <v>96</v>
      </c>
      <c r="D351" s="26" t="s">
        <v>69</v>
      </c>
      <c r="E351" s="13"/>
      <c r="F351" s="13"/>
    </row>
    <row r="352" spans="1:6" ht="15.75" customHeight="1" x14ac:dyDescent="0.25">
      <c r="A352" s="15">
        <v>351</v>
      </c>
      <c r="B352" s="13" t="s">
        <v>56</v>
      </c>
      <c r="C352" s="13" t="s">
        <v>96</v>
      </c>
      <c r="D352" s="26" t="s">
        <v>70</v>
      </c>
      <c r="E352" s="28"/>
      <c r="F352" s="28">
        <v>2654000000</v>
      </c>
    </row>
    <row r="353" spans="1:6" ht="15.75" customHeight="1" x14ac:dyDescent="0.25">
      <c r="A353" s="15">
        <v>352</v>
      </c>
      <c r="B353" s="13" t="s">
        <v>56</v>
      </c>
      <c r="C353" s="13" t="s">
        <v>97</v>
      </c>
      <c r="D353" s="26" t="s">
        <v>58</v>
      </c>
      <c r="E353" s="28">
        <v>152000000</v>
      </c>
      <c r="F353" s="28">
        <v>139000000</v>
      </c>
    </row>
    <row r="354" spans="1:6" ht="15.75" customHeight="1" x14ac:dyDescent="0.25">
      <c r="A354" s="15">
        <v>353</v>
      </c>
      <c r="B354" s="13" t="s">
        <v>56</v>
      </c>
      <c r="C354" s="13" t="s">
        <v>97</v>
      </c>
      <c r="D354" s="26" t="s">
        <v>59</v>
      </c>
      <c r="E354" s="28">
        <v>149000000</v>
      </c>
      <c r="F354" s="28">
        <v>179000000</v>
      </c>
    </row>
    <row r="355" spans="1:6" ht="15.75" customHeight="1" x14ac:dyDescent="0.25">
      <c r="A355" s="15">
        <v>354</v>
      </c>
      <c r="B355" s="13" t="s">
        <v>56</v>
      </c>
      <c r="C355" s="13" t="s">
        <v>97</v>
      </c>
      <c r="D355" s="26" t="s">
        <v>60</v>
      </c>
      <c r="E355" s="28">
        <v>109000000</v>
      </c>
      <c r="F355" s="28">
        <v>192000000</v>
      </c>
    </row>
    <row r="356" spans="1:6" ht="15.75" customHeight="1" x14ac:dyDescent="0.25">
      <c r="A356" s="15">
        <v>355</v>
      </c>
      <c r="B356" s="13" t="s">
        <v>56</v>
      </c>
      <c r="C356" s="13" t="s">
        <v>97</v>
      </c>
      <c r="D356" s="26" t="s">
        <v>61</v>
      </c>
      <c r="E356" s="28">
        <v>119000000</v>
      </c>
      <c r="F356" s="28">
        <v>67000000</v>
      </c>
    </row>
    <row r="357" spans="1:6" ht="15.75" customHeight="1" x14ac:dyDescent="0.25">
      <c r="A357" s="15">
        <v>356</v>
      </c>
      <c r="B357" s="13" t="s">
        <v>56</v>
      </c>
      <c r="C357" s="13" t="s">
        <v>97</v>
      </c>
      <c r="D357" s="26" t="s">
        <v>62</v>
      </c>
      <c r="E357" s="28">
        <v>239000000</v>
      </c>
      <c r="F357" s="28">
        <v>108000000</v>
      </c>
    </row>
    <row r="358" spans="1:6" ht="15.75" customHeight="1" x14ac:dyDescent="0.25">
      <c r="A358" s="15">
        <v>357</v>
      </c>
      <c r="B358" s="13" t="s">
        <v>56</v>
      </c>
      <c r="C358" s="13" t="s">
        <v>97</v>
      </c>
      <c r="D358" s="26" t="s">
        <v>63</v>
      </c>
      <c r="E358" s="28">
        <v>290000000</v>
      </c>
      <c r="F358" s="28">
        <v>80000000</v>
      </c>
    </row>
    <row r="359" spans="1:6" ht="15.75" customHeight="1" x14ac:dyDescent="0.25">
      <c r="A359" s="15">
        <v>358</v>
      </c>
      <c r="B359" s="13" t="s">
        <v>56</v>
      </c>
      <c r="C359" s="13" t="s">
        <v>97</v>
      </c>
      <c r="D359" s="26" t="s">
        <v>64</v>
      </c>
      <c r="E359" s="28">
        <v>386000000</v>
      </c>
      <c r="F359" s="28">
        <v>86000000</v>
      </c>
    </row>
    <row r="360" spans="1:6" ht="15.75" customHeight="1" x14ac:dyDescent="0.25">
      <c r="A360" s="15">
        <v>359</v>
      </c>
      <c r="B360" s="13" t="s">
        <v>56</v>
      </c>
      <c r="C360" s="13" t="s">
        <v>97</v>
      </c>
      <c r="D360" s="26" t="s">
        <v>65</v>
      </c>
      <c r="E360" s="28">
        <v>506000000</v>
      </c>
      <c r="F360" s="28">
        <v>94000000</v>
      </c>
    </row>
    <row r="361" spans="1:6" ht="15.75" customHeight="1" x14ac:dyDescent="0.25">
      <c r="A361" s="15">
        <v>360</v>
      </c>
      <c r="B361" s="13" t="s">
        <v>56</v>
      </c>
      <c r="C361" s="13" t="s">
        <v>97</v>
      </c>
      <c r="D361" s="26" t="s">
        <v>66</v>
      </c>
      <c r="E361" s="28">
        <v>620000000</v>
      </c>
      <c r="F361" s="28">
        <v>143000000</v>
      </c>
    </row>
    <row r="362" spans="1:6" ht="15.75" customHeight="1" x14ac:dyDescent="0.25">
      <c r="A362" s="15">
        <v>361</v>
      </c>
      <c r="B362" s="13" t="s">
        <v>56</v>
      </c>
      <c r="C362" s="13" t="s">
        <v>97</v>
      </c>
      <c r="D362" s="26" t="s">
        <v>67</v>
      </c>
      <c r="E362" s="28">
        <v>518000000</v>
      </c>
      <c r="F362" s="28">
        <v>123000000</v>
      </c>
    </row>
    <row r="363" spans="1:6" ht="15.75" customHeight="1" x14ac:dyDescent="0.25">
      <c r="A363" s="15">
        <v>362</v>
      </c>
      <c r="B363" s="13" t="s">
        <v>56</v>
      </c>
      <c r="C363" s="13" t="s">
        <v>97</v>
      </c>
      <c r="D363" s="26" t="s">
        <v>68</v>
      </c>
      <c r="E363" s="28">
        <v>633000000</v>
      </c>
      <c r="F363" s="28">
        <v>110000000</v>
      </c>
    </row>
    <row r="364" spans="1:6" ht="15.75" customHeight="1" x14ac:dyDescent="0.25">
      <c r="A364" s="15">
        <v>363</v>
      </c>
      <c r="B364" s="13" t="s">
        <v>56</v>
      </c>
      <c r="C364" s="13" t="s">
        <v>97</v>
      </c>
      <c r="D364" s="26" t="s">
        <v>69</v>
      </c>
      <c r="E364" s="13"/>
      <c r="F364" s="13"/>
    </row>
    <row r="365" spans="1:6" ht="15.75" customHeight="1" x14ac:dyDescent="0.25">
      <c r="A365" s="15">
        <v>364</v>
      </c>
      <c r="B365" s="13" t="s">
        <v>56</v>
      </c>
      <c r="C365" s="13" t="s">
        <v>97</v>
      </c>
      <c r="D365" s="26" t="s">
        <v>70</v>
      </c>
      <c r="E365" s="13"/>
      <c r="F365" s="13"/>
    </row>
    <row r="366" spans="1:6" ht="15.75" customHeight="1" x14ac:dyDescent="0.25">
      <c r="A366" s="15">
        <v>365</v>
      </c>
      <c r="B366" s="13" t="s">
        <v>56</v>
      </c>
      <c r="C366" s="13" t="s">
        <v>98</v>
      </c>
      <c r="D366" s="26" t="s">
        <v>58</v>
      </c>
      <c r="E366" s="28">
        <v>29000000</v>
      </c>
      <c r="F366" s="28">
        <v>53000000</v>
      </c>
    </row>
    <row r="367" spans="1:6" ht="15.75" customHeight="1" x14ac:dyDescent="0.25">
      <c r="A367" s="15">
        <v>366</v>
      </c>
      <c r="B367" s="13" t="s">
        <v>56</v>
      </c>
      <c r="C367" s="13" t="s">
        <v>98</v>
      </c>
      <c r="D367" s="26" t="s">
        <v>59</v>
      </c>
      <c r="E367" s="28">
        <v>40000000</v>
      </c>
      <c r="F367" s="28">
        <v>52000000</v>
      </c>
    </row>
    <row r="368" spans="1:6" ht="15.75" customHeight="1" x14ac:dyDescent="0.25">
      <c r="A368" s="15">
        <v>367</v>
      </c>
      <c r="B368" s="13" t="s">
        <v>56</v>
      </c>
      <c r="C368" s="13" t="s">
        <v>98</v>
      </c>
      <c r="D368" s="26" t="s">
        <v>60</v>
      </c>
      <c r="E368" s="28">
        <v>45000000</v>
      </c>
      <c r="F368" s="28">
        <v>86000000</v>
      </c>
    </row>
    <row r="369" spans="1:6" ht="15.75" customHeight="1" x14ac:dyDescent="0.25">
      <c r="A369" s="15">
        <v>368</v>
      </c>
      <c r="B369" s="13" t="s">
        <v>56</v>
      </c>
      <c r="C369" s="13" t="s">
        <v>98</v>
      </c>
      <c r="D369" s="26" t="s">
        <v>61</v>
      </c>
      <c r="E369" s="28">
        <v>66000000</v>
      </c>
      <c r="F369" s="28">
        <v>70000000</v>
      </c>
    </row>
    <row r="370" spans="1:6" ht="15.75" customHeight="1" x14ac:dyDescent="0.25">
      <c r="A370" s="15">
        <v>369</v>
      </c>
      <c r="B370" s="13" t="s">
        <v>56</v>
      </c>
      <c r="C370" s="13" t="s">
        <v>98</v>
      </c>
      <c r="D370" s="26" t="s">
        <v>62</v>
      </c>
      <c r="E370" s="28">
        <v>74000000</v>
      </c>
      <c r="F370" s="28">
        <v>70000000</v>
      </c>
    </row>
    <row r="371" spans="1:6" ht="15.75" customHeight="1" x14ac:dyDescent="0.25">
      <c r="A371" s="15">
        <v>370</v>
      </c>
      <c r="B371" s="13" t="s">
        <v>56</v>
      </c>
      <c r="C371" s="13" t="s">
        <v>98</v>
      </c>
      <c r="D371" s="26" t="s">
        <v>63</v>
      </c>
      <c r="E371" s="28">
        <v>48000000</v>
      </c>
      <c r="F371" s="28">
        <v>84000000</v>
      </c>
    </row>
    <row r="372" spans="1:6" ht="15.75" customHeight="1" x14ac:dyDescent="0.25">
      <c r="A372" s="15">
        <v>371</v>
      </c>
      <c r="B372" s="13" t="s">
        <v>56</v>
      </c>
      <c r="C372" s="13" t="s">
        <v>98</v>
      </c>
      <c r="D372" s="26" t="s">
        <v>64</v>
      </c>
      <c r="E372" s="28">
        <v>45000000</v>
      </c>
      <c r="F372" s="28">
        <v>85000000</v>
      </c>
    </row>
    <row r="373" spans="1:6" ht="15.75" customHeight="1" x14ac:dyDescent="0.25">
      <c r="A373" s="15">
        <v>372</v>
      </c>
      <c r="B373" s="13" t="s">
        <v>56</v>
      </c>
      <c r="C373" s="13" t="s">
        <v>98</v>
      </c>
      <c r="D373" s="26" t="s">
        <v>65</v>
      </c>
      <c r="E373" s="28">
        <v>43000000</v>
      </c>
      <c r="F373" s="28">
        <v>79000000</v>
      </c>
    </row>
    <row r="374" spans="1:6" ht="15.75" customHeight="1" x14ac:dyDescent="0.25">
      <c r="A374" s="15">
        <v>373</v>
      </c>
      <c r="B374" s="13" t="s">
        <v>56</v>
      </c>
      <c r="C374" s="13" t="s">
        <v>98</v>
      </c>
      <c r="D374" s="26" t="s">
        <v>66</v>
      </c>
      <c r="E374" s="28">
        <v>43000000</v>
      </c>
      <c r="F374" s="28">
        <v>86000000</v>
      </c>
    </row>
    <row r="375" spans="1:6" ht="15.75" customHeight="1" x14ac:dyDescent="0.25">
      <c r="A375" s="15">
        <v>374</v>
      </c>
      <c r="B375" s="13" t="s">
        <v>56</v>
      </c>
      <c r="C375" s="13" t="s">
        <v>98</v>
      </c>
      <c r="D375" s="26" t="s">
        <v>67</v>
      </c>
      <c r="E375" s="28">
        <v>46000000</v>
      </c>
      <c r="F375" s="28">
        <v>91000000</v>
      </c>
    </row>
    <row r="376" spans="1:6" ht="15.75" customHeight="1" x14ac:dyDescent="0.25">
      <c r="A376" s="15">
        <v>375</v>
      </c>
      <c r="B376" s="13" t="s">
        <v>56</v>
      </c>
      <c r="C376" s="13" t="s">
        <v>98</v>
      </c>
      <c r="D376" s="26" t="s">
        <v>68</v>
      </c>
      <c r="E376" s="28">
        <v>47000000</v>
      </c>
      <c r="F376" s="28">
        <v>93000000</v>
      </c>
    </row>
    <row r="377" spans="1:6" ht="15.75" customHeight="1" x14ac:dyDescent="0.25">
      <c r="A377" s="15">
        <v>376</v>
      </c>
      <c r="B377" s="13" t="s">
        <v>56</v>
      </c>
      <c r="C377" s="13" t="s">
        <v>98</v>
      </c>
      <c r="D377" s="26" t="s">
        <v>69</v>
      </c>
      <c r="E377" s="28">
        <v>39000000</v>
      </c>
      <c r="F377" s="28">
        <v>97000000</v>
      </c>
    </row>
    <row r="378" spans="1:6" ht="15.75" customHeight="1" x14ac:dyDescent="0.25">
      <c r="A378" s="15">
        <v>377</v>
      </c>
      <c r="B378" s="13" t="s">
        <v>56</v>
      </c>
      <c r="C378" s="13" t="s">
        <v>98</v>
      </c>
      <c r="D378" s="26" t="s">
        <v>70</v>
      </c>
      <c r="E378" s="28">
        <v>38000000</v>
      </c>
      <c r="F378" s="28">
        <v>101000000</v>
      </c>
    </row>
    <row r="379" spans="1:6" ht="15.75" customHeight="1" x14ac:dyDescent="0.25">
      <c r="A379" s="15">
        <v>378</v>
      </c>
      <c r="B379" s="13" t="s">
        <v>56</v>
      </c>
      <c r="C379" s="13" t="s">
        <v>99</v>
      </c>
      <c r="D379" s="26" t="s">
        <v>58</v>
      </c>
      <c r="E379" s="28">
        <v>47000000</v>
      </c>
      <c r="F379" s="28">
        <v>66000000</v>
      </c>
    </row>
    <row r="380" spans="1:6" ht="15.75" customHeight="1" x14ac:dyDescent="0.25">
      <c r="A380" s="15">
        <v>379</v>
      </c>
      <c r="B380" s="13" t="s">
        <v>56</v>
      </c>
      <c r="C380" s="13" t="s">
        <v>99</v>
      </c>
      <c r="D380" s="26" t="s">
        <v>59</v>
      </c>
      <c r="E380" s="28">
        <v>91000000</v>
      </c>
      <c r="F380" s="28">
        <v>65000000</v>
      </c>
    </row>
    <row r="381" spans="1:6" ht="15.75" customHeight="1" x14ac:dyDescent="0.25">
      <c r="A381" s="15">
        <v>380</v>
      </c>
      <c r="B381" s="13" t="s">
        <v>56</v>
      </c>
      <c r="C381" s="13" t="s">
        <v>99</v>
      </c>
      <c r="D381" s="26" t="s">
        <v>60</v>
      </c>
      <c r="E381" s="28">
        <v>105000000</v>
      </c>
      <c r="F381" s="28">
        <v>62000000</v>
      </c>
    </row>
    <row r="382" spans="1:6" ht="15.75" customHeight="1" x14ac:dyDescent="0.25">
      <c r="A382" s="15">
        <v>381</v>
      </c>
      <c r="B382" s="13" t="s">
        <v>56</v>
      </c>
      <c r="C382" s="13" t="s">
        <v>99</v>
      </c>
      <c r="D382" s="26" t="s">
        <v>61</v>
      </c>
      <c r="E382" s="28">
        <v>136000000</v>
      </c>
      <c r="F382" s="28">
        <v>94000000</v>
      </c>
    </row>
    <row r="383" spans="1:6" ht="15.75" customHeight="1" x14ac:dyDescent="0.25">
      <c r="A383" s="15">
        <v>382</v>
      </c>
      <c r="B383" s="13" t="s">
        <v>56</v>
      </c>
      <c r="C383" s="13" t="s">
        <v>99</v>
      </c>
      <c r="D383" s="26" t="s">
        <v>62</v>
      </c>
      <c r="E383" s="28">
        <v>142000000</v>
      </c>
      <c r="F383" s="28">
        <v>125000000</v>
      </c>
    </row>
    <row r="384" spans="1:6" ht="15.75" customHeight="1" x14ac:dyDescent="0.25">
      <c r="A384" s="15">
        <v>383</v>
      </c>
      <c r="B384" s="13" t="s">
        <v>56</v>
      </c>
      <c r="C384" s="13" t="s">
        <v>99</v>
      </c>
      <c r="D384" s="26" t="s">
        <v>63</v>
      </c>
      <c r="E384" s="28">
        <v>149000000</v>
      </c>
      <c r="F384" s="28">
        <v>133000000</v>
      </c>
    </row>
    <row r="385" spans="1:6" ht="15.75" customHeight="1" x14ac:dyDescent="0.25">
      <c r="A385" s="15">
        <v>384</v>
      </c>
      <c r="B385" s="13" t="s">
        <v>56</v>
      </c>
      <c r="C385" s="13" t="s">
        <v>99</v>
      </c>
      <c r="D385" s="26" t="s">
        <v>64</v>
      </c>
      <c r="E385" s="28">
        <v>175000000</v>
      </c>
      <c r="F385" s="28">
        <v>196000000</v>
      </c>
    </row>
    <row r="386" spans="1:6" ht="15.75" customHeight="1" x14ac:dyDescent="0.25">
      <c r="A386" s="15">
        <v>385</v>
      </c>
      <c r="B386" s="13" t="s">
        <v>56</v>
      </c>
      <c r="C386" s="13" t="s">
        <v>99</v>
      </c>
      <c r="D386" s="26" t="s">
        <v>65</v>
      </c>
      <c r="E386" s="28">
        <v>227000000</v>
      </c>
      <c r="F386" s="28">
        <v>201000000</v>
      </c>
    </row>
    <row r="387" spans="1:6" ht="15.75" customHeight="1" x14ac:dyDescent="0.25">
      <c r="A387" s="15">
        <v>386</v>
      </c>
      <c r="B387" s="13" t="s">
        <v>56</v>
      </c>
      <c r="C387" s="13" t="s">
        <v>99</v>
      </c>
      <c r="D387" s="26" t="s">
        <v>66</v>
      </c>
      <c r="E387" s="28">
        <v>286000000</v>
      </c>
      <c r="F387" s="28">
        <v>228000000</v>
      </c>
    </row>
    <row r="388" spans="1:6" ht="15.75" customHeight="1" x14ac:dyDescent="0.25">
      <c r="A388" s="15">
        <v>387</v>
      </c>
      <c r="B388" s="13" t="s">
        <v>56</v>
      </c>
      <c r="C388" s="13" t="s">
        <v>99</v>
      </c>
      <c r="D388" s="26" t="s">
        <v>67</v>
      </c>
      <c r="E388" s="28">
        <v>290000000</v>
      </c>
      <c r="F388" s="28">
        <v>231000000</v>
      </c>
    </row>
    <row r="389" spans="1:6" ht="15.75" customHeight="1" x14ac:dyDescent="0.25">
      <c r="A389" s="15">
        <v>388</v>
      </c>
      <c r="B389" s="13" t="s">
        <v>56</v>
      </c>
      <c r="C389" s="13" t="s">
        <v>99</v>
      </c>
      <c r="D389" s="26" t="s">
        <v>68</v>
      </c>
      <c r="E389" s="28">
        <v>296000000</v>
      </c>
      <c r="F389" s="28">
        <v>235000000</v>
      </c>
    </row>
    <row r="390" spans="1:6" ht="15.75" customHeight="1" x14ac:dyDescent="0.25">
      <c r="A390" s="15">
        <v>389</v>
      </c>
      <c r="B390" s="13" t="s">
        <v>56</v>
      </c>
      <c r="C390" s="13" t="s">
        <v>99</v>
      </c>
      <c r="D390" s="26" t="s">
        <v>69</v>
      </c>
      <c r="E390" s="28">
        <v>274000000</v>
      </c>
      <c r="F390" s="28">
        <v>224000000</v>
      </c>
    </row>
    <row r="391" spans="1:6" ht="15.75" customHeight="1" x14ac:dyDescent="0.25">
      <c r="A391" s="15">
        <v>390</v>
      </c>
      <c r="B391" s="13" t="s">
        <v>56</v>
      </c>
      <c r="C391" s="13" t="s">
        <v>99</v>
      </c>
      <c r="D391" s="26" t="s">
        <v>70</v>
      </c>
      <c r="E391" s="13"/>
      <c r="F391" s="13"/>
    </row>
    <row r="392" spans="1:6" ht="15.75" customHeight="1" x14ac:dyDescent="0.25">
      <c r="A392" s="15">
        <v>391</v>
      </c>
      <c r="B392" s="13" t="s">
        <v>56</v>
      </c>
      <c r="C392" s="13" t="s">
        <v>100</v>
      </c>
      <c r="D392" s="26" t="s">
        <v>58</v>
      </c>
      <c r="E392" s="13"/>
      <c r="F392" s="13"/>
    </row>
    <row r="393" spans="1:6" ht="15.75" customHeight="1" x14ac:dyDescent="0.25">
      <c r="A393" s="15">
        <v>392</v>
      </c>
      <c r="B393" s="13" t="s">
        <v>56</v>
      </c>
      <c r="C393" s="13" t="s">
        <v>100</v>
      </c>
      <c r="D393" s="26" t="s">
        <v>59</v>
      </c>
      <c r="E393" s="13"/>
      <c r="F393" s="13"/>
    </row>
    <row r="394" spans="1:6" ht="15.75" customHeight="1" x14ac:dyDescent="0.25">
      <c r="A394" s="15">
        <v>393</v>
      </c>
      <c r="B394" s="13" t="s">
        <v>56</v>
      </c>
      <c r="C394" s="13" t="s">
        <v>100</v>
      </c>
      <c r="D394" s="26" t="s">
        <v>60</v>
      </c>
      <c r="E394" s="13"/>
      <c r="F394" s="13"/>
    </row>
    <row r="395" spans="1:6" ht="15.75" customHeight="1" x14ac:dyDescent="0.25">
      <c r="A395" s="15">
        <v>394</v>
      </c>
      <c r="B395" s="13" t="s">
        <v>56</v>
      </c>
      <c r="C395" s="13" t="s">
        <v>100</v>
      </c>
      <c r="D395" s="26" t="s">
        <v>61</v>
      </c>
      <c r="E395" s="13"/>
      <c r="F395" s="13"/>
    </row>
    <row r="396" spans="1:6" ht="15.75" customHeight="1" x14ac:dyDescent="0.25">
      <c r="A396" s="15">
        <v>395</v>
      </c>
      <c r="B396" s="13" t="s">
        <v>56</v>
      </c>
      <c r="C396" s="13" t="s">
        <v>100</v>
      </c>
      <c r="D396" s="26" t="s">
        <v>62</v>
      </c>
      <c r="E396" s="13"/>
      <c r="F396" s="13"/>
    </row>
    <row r="397" spans="1:6" ht="15.75" customHeight="1" x14ac:dyDescent="0.25">
      <c r="A397" s="15">
        <v>396</v>
      </c>
      <c r="B397" s="13" t="s">
        <v>56</v>
      </c>
      <c r="C397" s="13" t="s">
        <v>100</v>
      </c>
      <c r="D397" s="26" t="s">
        <v>63</v>
      </c>
      <c r="E397" s="13"/>
      <c r="F397" s="13"/>
    </row>
    <row r="398" spans="1:6" ht="15.75" customHeight="1" x14ac:dyDescent="0.25">
      <c r="A398" s="15">
        <v>397</v>
      </c>
      <c r="B398" s="13" t="s">
        <v>56</v>
      </c>
      <c r="C398" s="13" t="s">
        <v>100</v>
      </c>
      <c r="D398" s="26" t="s">
        <v>64</v>
      </c>
      <c r="E398" s="13"/>
      <c r="F398" s="13"/>
    </row>
    <row r="399" spans="1:6" ht="15.75" customHeight="1" x14ac:dyDescent="0.25">
      <c r="A399" s="15">
        <v>398</v>
      </c>
      <c r="B399" s="13" t="s">
        <v>56</v>
      </c>
      <c r="C399" s="13" t="s">
        <v>100</v>
      </c>
      <c r="D399" s="26" t="s">
        <v>65</v>
      </c>
      <c r="E399" s="13"/>
      <c r="F399" s="13"/>
    </row>
    <row r="400" spans="1:6" ht="15.75" customHeight="1" x14ac:dyDescent="0.25">
      <c r="A400" s="15">
        <v>399</v>
      </c>
      <c r="B400" s="13" t="s">
        <v>56</v>
      </c>
      <c r="C400" s="13" t="s">
        <v>100</v>
      </c>
      <c r="D400" s="26" t="s">
        <v>66</v>
      </c>
      <c r="E400" s="13"/>
      <c r="F400" s="13"/>
    </row>
    <row r="401" spans="1:6" ht="15.75" customHeight="1" x14ac:dyDescent="0.25">
      <c r="A401" s="15">
        <v>400</v>
      </c>
      <c r="B401" s="13" t="s">
        <v>56</v>
      </c>
      <c r="C401" s="13" t="s">
        <v>100</v>
      </c>
      <c r="D401" s="26" t="s">
        <v>67</v>
      </c>
      <c r="E401" s="13"/>
      <c r="F401" s="13"/>
    </row>
    <row r="402" spans="1:6" ht="15.75" customHeight="1" x14ac:dyDescent="0.25">
      <c r="A402" s="15">
        <v>401</v>
      </c>
      <c r="B402" s="13" t="s">
        <v>56</v>
      </c>
      <c r="C402" s="13" t="s">
        <v>100</v>
      </c>
      <c r="D402" s="26" t="s">
        <v>68</v>
      </c>
      <c r="E402" s="13"/>
      <c r="F402" s="13"/>
    </row>
    <row r="403" spans="1:6" ht="15.75" customHeight="1" x14ac:dyDescent="0.25">
      <c r="A403" s="15">
        <v>402</v>
      </c>
      <c r="B403" s="13" t="s">
        <v>56</v>
      </c>
      <c r="C403" s="13" t="s">
        <v>100</v>
      </c>
      <c r="D403" s="26" t="s">
        <v>69</v>
      </c>
      <c r="E403" s="13"/>
      <c r="F403" s="13"/>
    </row>
    <row r="404" spans="1:6" ht="15.75" customHeight="1" x14ac:dyDescent="0.25">
      <c r="A404" s="15">
        <v>403</v>
      </c>
      <c r="B404" s="13" t="s">
        <v>56</v>
      </c>
      <c r="C404" s="13" t="s">
        <v>100</v>
      </c>
      <c r="D404" s="26" t="s">
        <v>70</v>
      </c>
      <c r="E404" s="13"/>
      <c r="F404" s="13"/>
    </row>
    <row r="405" spans="1:6" ht="15.75" customHeight="1" x14ac:dyDescent="0.25">
      <c r="A405" s="15">
        <v>404</v>
      </c>
      <c r="B405" s="13" t="s">
        <v>56</v>
      </c>
      <c r="C405" s="13" t="s">
        <v>101</v>
      </c>
      <c r="D405" s="26" t="s">
        <v>58</v>
      </c>
      <c r="E405" s="28">
        <v>732000000</v>
      </c>
      <c r="F405" s="28">
        <v>203000000</v>
      </c>
    </row>
    <row r="406" spans="1:6" ht="15.75" customHeight="1" x14ac:dyDescent="0.25">
      <c r="A406" s="15">
        <v>405</v>
      </c>
      <c r="B406" s="13" t="s">
        <v>56</v>
      </c>
      <c r="C406" s="13" t="s">
        <v>101</v>
      </c>
      <c r="D406" s="26" t="s">
        <v>59</v>
      </c>
      <c r="E406" s="28">
        <v>820000000</v>
      </c>
      <c r="F406" s="28">
        <v>216000000</v>
      </c>
    </row>
    <row r="407" spans="1:6" ht="15.75" customHeight="1" x14ac:dyDescent="0.25">
      <c r="A407" s="15">
        <v>406</v>
      </c>
      <c r="B407" s="13" t="s">
        <v>56</v>
      </c>
      <c r="C407" s="13" t="s">
        <v>101</v>
      </c>
      <c r="D407" s="26" t="s">
        <v>60</v>
      </c>
      <c r="E407" s="28">
        <v>829000000</v>
      </c>
      <c r="F407" s="28">
        <v>223000000</v>
      </c>
    </row>
    <row r="408" spans="1:6" ht="15.75" customHeight="1" x14ac:dyDescent="0.25">
      <c r="A408" s="15">
        <v>407</v>
      </c>
      <c r="B408" s="13" t="s">
        <v>56</v>
      </c>
      <c r="C408" s="13" t="s">
        <v>101</v>
      </c>
      <c r="D408" s="26" t="s">
        <v>61</v>
      </c>
      <c r="E408" s="28">
        <v>960000000</v>
      </c>
      <c r="F408" s="28">
        <v>236000000</v>
      </c>
    </row>
    <row r="409" spans="1:6" ht="15.75" customHeight="1" x14ac:dyDescent="0.25">
      <c r="A409" s="15">
        <v>408</v>
      </c>
      <c r="B409" s="13" t="s">
        <v>56</v>
      </c>
      <c r="C409" s="13" t="s">
        <v>101</v>
      </c>
      <c r="D409" s="26" t="s">
        <v>62</v>
      </c>
      <c r="E409" s="28">
        <v>1156000000</v>
      </c>
      <c r="F409" s="28">
        <v>277000000</v>
      </c>
    </row>
    <row r="410" spans="1:6" ht="15.75" customHeight="1" x14ac:dyDescent="0.25">
      <c r="A410" s="15">
        <v>409</v>
      </c>
      <c r="B410" s="13" t="s">
        <v>56</v>
      </c>
      <c r="C410" s="13" t="s">
        <v>101</v>
      </c>
      <c r="D410" s="26" t="s">
        <v>63</v>
      </c>
      <c r="E410" s="28">
        <v>1189000000</v>
      </c>
      <c r="F410" s="28">
        <v>295000000</v>
      </c>
    </row>
    <row r="411" spans="1:6" ht="15.75" customHeight="1" x14ac:dyDescent="0.25">
      <c r="A411" s="15">
        <v>410</v>
      </c>
      <c r="B411" s="13" t="s">
        <v>56</v>
      </c>
      <c r="C411" s="13" t="s">
        <v>101</v>
      </c>
      <c r="D411" s="26" t="s">
        <v>64</v>
      </c>
      <c r="E411" s="28">
        <v>1302000000</v>
      </c>
      <c r="F411" s="28">
        <v>347000000</v>
      </c>
    </row>
    <row r="412" spans="1:6" ht="15.75" customHeight="1" x14ac:dyDescent="0.25">
      <c r="A412" s="15">
        <v>411</v>
      </c>
      <c r="B412" s="13" t="s">
        <v>56</v>
      </c>
      <c r="C412" s="13" t="s">
        <v>101</v>
      </c>
      <c r="D412" s="26" t="s">
        <v>65</v>
      </c>
      <c r="E412" s="28">
        <v>1663000000</v>
      </c>
      <c r="F412" s="28">
        <v>384000000</v>
      </c>
    </row>
    <row r="413" spans="1:6" ht="15.75" customHeight="1" x14ac:dyDescent="0.25">
      <c r="A413" s="15">
        <v>412</v>
      </c>
      <c r="B413" s="13" t="s">
        <v>56</v>
      </c>
      <c r="C413" s="13" t="s">
        <v>101</v>
      </c>
      <c r="D413" s="26" t="s">
        <v>66</v>
      </c>
      <c r="E413" s="28">
        <v>1823000000</v>
      </c>
      <c r="F413" s="28">
        <v>489000000</v>
      </c>
    </row>
    <row r="414" spans="1:6" ht="15.75" customHeight="1" x14ac:dyDescent="0.25">
      <c r="A414" s="15">
        <v>413</v>
      </c>
      <c r="B414" s="13" t="s">
        <v>56</v>
      </c>
      <c r="C414" s="13" t="s">
        <v>101</v>
      </c>
      <c r="D414" s="26" t="s">
        <v>67</v>
      </c>
      <c r="E414" s="28">
        <v>1390000000</v>
      </c>
      <c r="F414" s="28">
        <v>384000000</v>
      </c>
    </row>
    <row r="415" spans="1:6" ht="15.75" customHeight="1" x14ac:dyDescent="0.25">
      <c r="A415" s="15">
        <v>414</v>
      </c>
      <c r="B415" s="13" t="s">
        <v>56</v>
      </c>
      <c r="C415" s="13" t="s">
        <v>101</v>
      </c>
      <c r="D415" s="26" t="s">
        <v>68</v>
      </c>
      <c r="E415" s="28">
        <v>1585000000</v>
      </c>
      <c r="F415" s="28">
        <v>423000000</v>
      </c>
    </row>
    <row r="416" spans="1:6" ht="15.75" customHeight="1" x14ac:dyDescent="0.25">
      <c r="A416" s="15">
        <v>415</v>
      </c>
      <c r="B416" s="13" t="s">
        <v>56</v>
      </c>
      <c r="C416" s="13" t="s">
        <v>101</v>
      </c>
      <c r="D416" s="26" t="s">
        <v>69</v>
      </c>
      <c r="E416" s="28">
        <v>1808000000</v>
      </c>
      <c r="F416" s="28">
        <v>427000000</v>
      </c>
    </row>
    <row r="417" spans="1:6" ht="15.75" customHeight="1" x14ac:dyDescent="0.25">
      <c r="A417" s="15">
        <v>416</v>
      </c>
      <c r="B417" s="13" t="s">
        <v>56</v>
      </c>
      <c r="C417" s="13" t="s">
        <v>101</v>
      </c>
      <c r="D417" s="26" t="s">
        <v>70</v>
      </c>
      <c r="E417" s="28">
        <v>1778000000</v>
      </c>
      <c r="F417" s="28">
        <v>394000000</v>
      </c>
    </row>
    <row r="418" spans="1:6" ht="15.75" customHeight="1" x14ac:dyDescent="0.25">
      <c r="A418" s="15">
        <v>417</v>
      </c>
      <c r="B418" s="13" t="s">
        <v>56</v>
      </c>
      <c r="C418" s="13" t="s">
        <v>102</v>
      </c>
      <c r="D418" s="26" t="s">
        <v>58</v>
      </c>
      <c r="E418" s="28">
        <v>2280000000</v>
      </c>
      <c r="F418" s="28">
        <v>506000000</v>
      </c>
    </row>
    <row r="419" spans="1:6" ht="15.75" customHeight="1" x14ac:dyDescent="0.25">
      <c r="A419" s="15">
        <v>418</v>
      </c>
      <c r="B419" s="13" t="s">
        <v>56</v>
      </c>
      <c r="C419" s="13" t="s">
        <v>102</v>
      </c>
      <c r="D419" s="26" t="s">
        <v>59</v>
      </c>
      <c r="E419" s="28">
        <v>2966000000</v>
      </c>
      <c r="F419" s="28">
        <v>589000000</v>
      </c>
    </row>
    <row r="420" spans="1:6" ht="15.75" customHeight="1" x14ac:dyDescent="0.25">
      <c r="A420" s="15">
        <v>419</v>
      </c>
      <c r="B420" s="13" t="s">
        <v>56</v>
      </c>
      <c r="C420" s="13" t="s">
        <v>102</v>
      </c>
      <c r="D420" s="26" t="s">
        <v>60</v>
      </c>
      <c r="E420" s="28">
        <v>3157000000</v>
      </c>
      <c r="F420" s="28">
        <v>669000000</v>
      </c>
    </row>
    <row r="421" spans="1:6" ht="15.75" customHeight="1" x14ac:dyDescent="0.25">
      <c r="A421" s="15">
        <v>420</v>
      </c>
      <c r="B421" s="13" t="s">
        <v>56</v>
      </c>
      <c r="C421" s="13" t="s">
        <v>102</v>
      </c>
      <c r="D421" s="26" t="s">
        <v>61</v>
      </c>
      <c r="E421" s="28">
        <v>3802000000</v>
      </c>
      <c r="F421" s="28">
        <v>845000000</v>
      </c>
    </row>
    <row r="422" spans="1:6" ht="15.75" customHeight="1" x14ac:dyDescent="0.25">
      <c r="A422" s="15">
        <v>421</v>
      </c>
      <c r="B422" s="13" t="s">
        <v>56</v>
      </c>
      <c r="C422" s="13" t="s">
        <v>102</v>
      </c>
      <c r="D422" s="26" t="s">
        <v>62</v>
      </c>
      <c r="E422" s="28">
        <v>4540000000</v>
      </c>
      <c r="F422" s="28">
        <v>912000000</v>
      </c>
    </row>
    <row r="423" spans="1:6" ht="15.75" customHeight="1" x14ac:dyDescent="0.25">
      <c r="A423" s="15">
        <v>422</v>
      </c>
      <c r="B423" s="13" t="s">
        <v>56</v>
      </c>
      <c r="C423" s="13" t="s">
        <v>102</v>
      </c>
      <c r="D423" s="26" t="s">
        <v>63</v>
      </c>
      <c r="E423" s="28">
        <v>5426000000</v>
      </c>
      <c r="F423" s="28">
        <v>999000000</v>
      </c>
    </row>
    <row r="424" spans="1:6" ht="15.75" customHeight="1" x14ac:dyDescent="0.25">
      <c r="A424" s="15">
        <v>423</v>
      </c>
      <c r="B424" s="13" t="s">
        <v>56</v>
      </c>
      <c r="C424" s="13" t="s">
        <v>102</v>
      </c>
      <c r="D424" s="26" t="s">
        <v>64</v>
      </c>
      <c r="E424" s="28">
        <v>6900000000</v>
      </c>
      <c r="F424" s="28">
        <v>1113000000</v>
      </c>
    </row>
    <row r="425" spans="1:6" ht="15.75" customHeight="1" x14ac:dyDescent="0.25">
      <c r="A425" s="15">
        <v>424</v>
      </c>
      <c r="B425" s="13" t="s">
        <v>56</v>
      </c>
      <c r="C425" s="13" t="s">
        <v>102</v>
      </c>
      <c r="D425" s="26" t="s">
        <v>65</v>
      </c>
      <c r="E425" s="28">
        <v>8307000000</v>
      </c>
      <c r="F425" s="28">
        <v>1418000000</v>
      </c>
    </row>
    <row r="426" spans="1:6" ht="15.75" customHeight="1" x14ac:dyDescent="0.25">
      <c r="A426" s="15">
        <v>425</v>
      </c>
      <c r="B426" s="13" t="s">
        <v>56</v>
      </c>
      <c r="C426" s="13" t="s">
        <v>102</v>
      </c>
      <c r="D426" s="26" t="s">
        <v>66</v>
      </c>
      <c r="E426" s="28">
        <v>8885000000</v>
      </c>
      <c r="F426" s="28">
        <v>1910000000</v>
      </c>
    </row>
    <row r="427" spans="1:6" ht="15.75" customHeight="1" x14ac:dyDescent="0.25">
      <c r="A427" s="15">
        <v>426</v>
      </c>
      <c r="B427" s="13" t="s">
        <v>56</v>
      </c>
      <c r="C427" s="13" t="s">
        <v>102</v>
      </c>
      <c r="D427" s="26" t="s">
        <v>67</v>
      </c>
      <c r="E427" s="28">
        <v>7980000000</v>
      </c>
      <c r="F427" s="28">
        <v>1713000000</v>
      </c>
    </row>
    <row r="428" spans="1:6" ht="15.75" customHeight="1" x14ac:dyDescent="0.25">
      <c r="A428" s="15">
        <v>427</v>
      </c>
      <c r="B428" s="13" t="s">
        <v>56</v>
      </c>
      <c r="C428" s="13" t="s">
        <v>102</v>
      </c>
      <c r="D428" s="26" t="s">
        <v>68</v>
      </c>
      <c r="E428" s="28">
        <v>8176000000</v>
      </c>
      <c r="F428" s="28">
        <v>1879000000</v>
      </c>
    </row>
    <row r="429" spans="1:6" ht="15.75" customHeight="1" x14ac:dyDescent="0.25">
      <c r="A429" s="15">
        <v>428</v>
      </c>
      <c r="B429" s="13" t="s">
        <v>56</v>
      </c>
      <c r="C429" s="13" t="s">
        <v>102</v>
      </c>
      <c r="D429" s="26" t="s">
        <v>69</v>
      </c>
      <c r="E429" s="28">
        <v>9101000000</v>
      </c>
      <c r="F429" s="28">
        <v>2260000000</v>
      </c>
    </row>
    <row r="430" spans="1:6" ht="15.75" customHeight="1" x14ac:dyDescent="0.25">
      <c r="A430" s="15">
        <v>429</v>
      </c>
      <c r="B430" s="13" t="s">
        <v>56</v>
      </c>
      <c r="C430" s="13" t="s">
        <v>102</v>
      </c>
      <c r="D430" s="26" t="s">
        <v>70</v>
      </c>
      <c r="E430" s="28">
        <v>8491000000</v>
      </c>
      <c r="F430" s="28">
        <v>2095000000</v>
      </c>
    </row>
    <row r="431" spans="1:6" ht="15.75" customHeight="1" x14ac:dyDescent="0.25">
      <c r="A431" s="15">
        <v>430</v>
      </c>
      <c r="B431" s="13" t="s">
        <v>56</v>
      </c>
      <c r="C431" s="13" t="s">
        <v>103</v>
      </c>
      <c r="D431" s="26" t="s">
        <v>58</v>
      </c>
      <c r="E431" s="28">
        <v>74000000</v>
      </c>
      <c r="F431" s="28">
        <v>122000000</v>
      </c>
    </row>
    <row r="432" spans="1:6" ht="15.75" customHeight="1" x14ac:dyDescent="0.25">
      <c r="A432" s="15">
        <v>431</v>
      </c>
      <c r="B432" s="13" t="s">
        <v>56</v>
      </c>
      <c r="C432" s="13" t="s">
        <v>103</v>
      </c>
      <c r="D432" s="26" t="s">
        <v>59</v>
      </c>
      <c r="E432" s="28">
        <v>64000000</v>
      </c>
      <c r="F432" s="28">
        <v>132000000</v>
      </c>
    </row>
    <row r="433" spans="1:6" ht="15.75" customHeight="1" x14ac:dyDescent="0.25">
      <c r="A433" s="15">
        <v>432</v>
      </c>
      <c r="B433" s="13" t="s">
        <v>56</v>
      </c>
      <c r="C433" s="13" t="s">
        <v>103</v>
      </c>
      <c r="D433" s="26" t="s">
        <v>60</v>
      </c>
      <c r="E433" s="28">
        <v>65000000</v>
      </c>
      <c r="F433" s="28">
        <v>115000000</v>
      </c>
    </row>
    <row r="434" spans="1:6" ht="15.75" customHeight="1" x14ac:dyDescent="0.25">
      <c r="A434" s="15">
        <v>433</v>
      </c>
      <c r="B434" s="13" t="s">
        <v>56</v>
      </c>
      <c r="C434" s="13" t="s">
        <v>103</v>
      </c>
      <c r="D434" s="26" t="s">
        <v>61</v>
      </c>
      <c r="E434" s="28">
        <v>106000000</v>
      </c>
      <c r="F434" s="28">
        <v>141000000</v>
      </c>
    </row>
    <row r="435" spans="1:6" ht="15.75" customHeight="1" x14ac:dyDescent="0.25">
      <c r="A435" s="15">
        <v>434</v>
      </c>
      <c r="B435" s="13" t="s">
        <v>56</v>
      </c>
      <c r="C435" s="13" t="s">
        <v>103</v>
      </c>
      <c r="D435" s="26" t="s">
        <v>62</v>
      </c>
      <c r="E435" s="28">
        <v>96000000</v>
      </c>
      <c r="F435" s="28">
        <v>140000000</v>
      </c>
    </row>
    <row r="436" spans="1:6" ht="15.75" customHeight="1" x14ac:dyDescent="0.25">
      <c r="A436" s="15">
        <v>435</v>
      </c>
      <c r="B436" s="13" t="s">
        <v>56</v>
      </c>
      <c r="C436" s="13" t="s">
        <v>103</v>
      </c>
      <c r="D436" s="26" t="s">
        <v>63</v>
      </c>
      <c r="E436" s="28">
        <v>138000000</v>
      </c>
      <c r="F436" s="28">
        <v>187000000</v>
      </c>
    </row>
    <row r="437" spans="1:6" ht="15.75" customHeight="1" x14ac:dyDescent="0.25">
      <c r="A437" s="15">
        <v>436</v>
      </c>
      <c r="B437" s="13" t="s">
        <v>56</v>
      </c>
      <c r="C437" s="13" t="s">
        <v>103</v>
      </c>
      <c r="D437" s="26" t="s">
        <v>64</v>
      </c>
      <c r="E437" s="28">
        <v>145000000</v>
      </c>
      <c r="F437" s="28">
        <v>196000000</v>
      </c>
    </row>
    <row r="438" spans="1:6" ht="15.75" customHeight="1" x14ac:dyDescent="0.25">
      <c r="A438" s="15">
        <v>437</v>
      </c>
      <c r="B438" s="13" t="s">
        <v>56</v>
      </c>
      <c r="C438" s="13" t="s">
        <v>103</v>
      </c>
      <c r="D438" s="26" t="s">
        <v>65</v>
      </c>
      <c r="E438" s="28">
        <v>182000000</v>
      </c>
      <c r="F438" s="28">
        <v>209000000</v>
      </c>
    </row>
    <row r="439" spans="1:6" ht="15.75" customHeight="1" x14ac:dyDescent="0.25">
      <c r="A439" s="15">
        <v>438</v>
      </c>
      <c r="B439" s="13" t="s">
        <v>56</v>
      </c>
      <c r="C439" s="13" t="s">
        <v>103</v>
      </c>
      <c r="D439" s="26" t="s">
        <v>66</v>
      </c>
      <c r="E439" s="28">
        <v>213000000</v>
      </c>
      <c r="F439" s="28">
        <v>235000000</v>
      </c>
    </row>
    <row r="440" spans="1:6" ht="15.75" customHeight="1" x14ac:dyDescent="0.25">
      <c r="A440" s="15">
        <v>439</v>
      </c>
      <c r="B440" s="13" t="s">
        <v>56</v>
      </c>
      <c r="C440" s="13" t="s">
        <v>103</v>
      </c>
      <c r="D440" s="26" t="s">
        <v>67</v>
      </c>
      <c r="E440" s="28">
        <v>217000000</v>
      </c>
      <c r="F440" s="28">
        <v>247000000</v>
      </c>
    </row>
    <row r="441" spans="1:6" ht="15.75" customHeight="1" x14ac:dyDescent="0.25">
      <c r="A441" s="15">
        <v>440</v>
      </c>
      <c r="B441" s="13" t="s">
        <v>56</v>
      </c>
      <c r="C441" s="13" t="s">
        <v>103</v>
      </c>
      <c r="D441" s="26" t="s">
        <v>68</v>
      </c>
      <c r="E441" s="28">
        <v>224000000</v>
      </c>
      <c r="F441" s="28">
        <v>260000000</v>
      </c>
    </row>
    <row r="442" spans="1:6" ht="15.75" customHeight="1" x14ac:dyDescent="0.25">
      <c r="A442" s="15">
        <v>441</v>
      </c>
      <c r="B442" s="13" t="s">
        <v>56</v>
      </c>
      <c r="C442" s="13" t="s">
        <v>103</v>
      </c>
      <c r="D442" s="26" t="s">
        <v>69</v>
      </c>
      <c r="E442" s="28">
        <v>266000000</v>
      </c>
      <c r="F442" s="28">
        <v>256000000</v>
      </c>
    </row>
    <row r="443" spans="1:6" ht="15.75" customHeight="1" x14ac:dyDescent="0.25">
      <c r="A443" s="15">
        <v>442</v>
      </c>
      <c r="B443" s="13" t="s">
        <v>56</v>
      </c>
      <c r="C443" s="13" t="s">
        <v>103</v>
      </c>
      <c r="D443" s="26" t="s">
        <v>70</v>
      </c>
      <c r="E443" s="28">
        <v>289000000</v>
      </c>
      <c r="F443" s="28">
        <v>230000000</v>
      </c>
    </row>
    <row r="444" spans="1:6" ht="15.75" customHeight="1" x14ac:dyDescent="0.25">
      <c r="A444" s="15">
        <v>443</v>
      </c>
      <c r="B444" s="13" t="s">
        <v>56</v>
      </c>
      <c r="C444" s="13" t="s">
        <v>104</v>
      </c>
      <c r="D444" s="26" t="s">
        <v>58</v>
      </c>
      <c r="E444" s="28">
        <v>193000000</v>
      </c>
      <c r="F444" s="28">
        <v>86000000</v>
      </c>
    </row>
    <row r="445" spans="1:6" ht="15.75" customHeight="1" x14ac:dyDescent="0.25">
      <c r="A445" s="15">
        <v>444</v>
      </c>
      <c r="B445" s="13" t="s">
        <v>56</v>
      </c>
      <c r="C445" s="13" t="s">
        <v>104</v>
      </c>
      <c r="D445" s="26" t="s">
        <v>59</v>
      </c>
      <c r="E445" s="28">
        <v>264000000</v>
      </c>
      <c r="F445" s="28">
        <v>71000000</v>
      </c>
    </row>
    <row r="446" spans="1:6" ht="15.75" customHeight="1" x14ac:dyDescent="0.25">
      <c r="A446" s="15">
        <v>445</v>
      </c>
      <c r="B446" s="13" t="s">
        <v>56</v>
      </c>
      <c r="C446" s="13" t="s">
        <v>104</v>
      </c>
      <c r="D446" s="26" t="s">
        <v>60</v>
      </c>
      <c r="E446" s="28">
        <v>251000000</v>
      </c>
      <c r="F446" s="28">
        <v>65000000</v>
      </c>
    </row>
    <row r="447" spans="1:6" ht="15.75" customHeight="1" x14ac:dyDescent="0.25">
      <c r="A447" s="15">
        <v>446</v>
      </c>
      <c r="B447" s="13" t="s">
        <v>56</v>
      </c>
      <c r="C447" s="13" t="s">
        <v>104</v>
      </c>
      <c r="D447" s="26" t="s">
        <v>61</v>
      </c>
      <c r="E447" s="28">
        <v>383000000</v>
      </c>
      <c r="F447" s="28">
        <v>101000000</v>
      </c>
    </row>
    <row r="448" spans="1:6" ht="15.75" customHeight="1" x14ac:dyDescent="0.25">
      <c r="A448" s="15">
        <v>447</v>
      </c>
      <c r="B448" s="13" t="s">
        <v>56</v>
      </c>
      <c r="C448" s="13" t="s">
        <v>104</v>
      </c>
      <c r="D448" s="26" t="s">
        <v>62</v>
      </c>
      <c r="E448" s="28">
        <v>426000000</v>
      </c>
      <c r="F448" s="28">
        <v>123000000</v>
      </c>
    </row>
    <row r="449" spans="1:6" ht="15.75" customHeight="1" x14ac:dyDescent="0.25">
      <c r="A449" s="15">
        <v>448</v>
      </c>
      <c r="B449" s="13" t="s">
        <v>56</v>
      </c>
      <c r="C449" s="13" t="s">
        <v>104</v>
      </c>
      <c r="D449" s="26" t="s">
        <v>63</v>
      </c>
      <c r="E449" s="28">
        <v>363000000</v>
      </c>
      <c r="F449" s="28">
        <v>108000000</v>
      </c>
    </row>
    <row r="450" spans="1:6" ht="15.75" customHeight="1" x14ac:dyDescent="0.25">
      <c r="A450" s="15">
        <v>449</v>
      </c>
      <c r="B450" s="13" t="s">
        <v>56</v>
      </c>
      <c r="C450" s="13" t="s">
        <v>104</v>
      </c>
      <c r="D450" s="26" t="s">
        <v>64</v>
      </c>
      <c r="E450" s="28">
        <v>473000000</v>
      </c>
      <c r="F450" s="28">
        <v>118000000</v>
      </c>
    </row>
    <row r="451" spans="1:6" ht="15.75" customHeight="1" x14ac:dyDescent="0.25">
      <c r="A451" s="15">
        <v>450</v>
      </c>
      <c r="B451" s="13" t="s">
        <v>56</v>
      </c>
      <c r="C451" s="13" t="s">
        <v>104</v>
      </c>
      <c r="D451" s="26" t="s">
        <v>65</v>
      </c>
      <c r="E451" s="28">
        <v>542000000</v>
      </c>
      <c r="F451" s="28">
        <v>132000000</v>
      </c>
    </row>
    <row r="452" spans="1:6" ht="15.75" customHeight="1" x14ac:dyDescent="0.25">
      <c r="A452" s="15">
        <v>451</v>
      </c>
      <c r="B452" s="13" t="s">
        <v>56</v>
      </c>
      <c r="C452" s="13" t="s">
        <v>104</v>
      </c>
      <c r="D452" s="26" t="s">
        <v>66</v>
      </c>
      <c r="E452" s="28">
        <v>484000000</v>
      </c>
      <c r="F452" s="28">
        <v>114000000</v>
      </c>
    </row>
    <row r="453" spans="1:6" ht="15.75" customHeight="1" x14ac:dyDescent="0.25">
      <c r="A453" s="15">
        <v>452</v>
      </c>
      <c r="B453" s="13" t="s">
        <v>56</v>
      </c>
      <c r="C453" s="13" t="s">
        <v>104</v>
      </c>
      <c r="D453" s="26" t="s">
        <v>67</v>
      </c>
      <c r="E453" s="28">
        <v>511000000</v>
      </c>
      <c r="F453" s="28">
        <v>120000000</v>
      </c>
    </row>
    <row r="454" spans="1:6" ht="15.75" customHeight="1" x14ac:dyDescent="0.25">
      <c r="A454" s="15">
        <v>453</v>
      </c>
      <c r="B454" s="13" t="s">
        <v>56</v>
      </c>
      <c r="C454" s="13" t="s">
        <v>104</v>
      </c>
      <c r="D454" s="26" t="s">
        <v>68</v>
      </c>
      <c r="E454" s="28">
        <v>560000000</v>
      </c>
      <c r="F454" s="28">
        <v>145000000</v>
      </c>
    </row>
    <row r="455" spans="1:6" ht="15.75" customHeight="1" x14ac:dyDescent="0.25">
      <c r="A455" s="15">
        <v>454</v>
      </c>
      <c r="B455" s="13" t="s">
        <v>56</v>
      </c>
      <c r="C455" s="13" t="s">
        <v>104</v>
      </c>
      <c r="D455" s="26" t="s">
        <v>69</v>
      </c>
      <c r="E455" s="28">
        <v>645000000</v>
      </c>
      <c r="F455" s="28">
        <v>207000000</v>
      </c>
    </row>
    <row r="456" spans="1:6" ht="15.75" customHeight="1" x14ac:dyDescent="0.25">
      <c r="A456" s="15">
        <v>455</v>
      </c>
      <c r="B456" s="13" t="s">
        <v>56</v>
      </c>
      <c r="C456" s="13" t="s">
        <v>104</v>
      </c>
      <c r="D456" s="26" t="s">
        <v>70</v>
      </c>
      <c r="E456" s="13"/>
      <c r="F456" s="13"/>
    </row>
    <row r="457" spans="1:6" ht="15.75" customHeight="1" x14ac:dyDescent="0.25">
      <c r="A457" s="15">
        <v>456</v>
      </c>
      <c r="B457" s="13" t="s">
        <v>56</v>
      </c>
      <c r="C457" s="13" t="s">
        <v>105</v>
      </c>
      <c r="D457" s="26" t="s">
        <v>58</v>
      </c>
      <c r="E457" s="28">
        <v>23000000</v>
      </c>
      <c r="F457" s="28">
        <v>32000000</v>
      </c>
    </row>
    <row r="458" spans="1:6" ht="15.75" customHeight="1" x14ac:dyDescent="0.25">
      <c r="A458" s="15">
        <v>457</v>
      </c>
      <c r="B458" s="13" t="s">
        <v>56</v>
      </c>
      <c r="C458" s="13" t="s">
        <v>105</v>
      </c>
      <c r="D458" s="26" t="s">
        <v>59</v>
      </c>
      <c r="E458" s="28">
        <v>30000000</v>
      </c>
      <c r="F458" s="28">
        <v>33000000</v>
      </c>
    </row>
    <row r="459" spans="1:6" ht="15.75" customHeight="1" x14ac:dyDescent="0.25">
      <c r="A459" s="15">
        <v>458</v>
      </c>
      <c r="B459" s="13" t="s">
        <v>56</v>
      </c>
      <c r="C459" s="13" t="s">
        <v>105</v>
      </c>
      <c r="D459" s="26" t="s">
        <v>60</v>
      </c>
      <c r="E459" s="28">
        <v>20000000</v>
      </c>
      <c r="F459" s="28">
        <v>29000000</v>
      </c>
    </row>
    <row r="460" spans="1:6" ht="15.75" customHeight="1" x14ac:dyDescent="0.25">
      <c r="A460" s="15">
        <v>459</v>
      </c>
      <c r="B460" s="13" t="s">
        <v>56</v>
      </c>
      <c r="C460" s="13" t="s">
        <v>105</v>
      </c>
      <c r="D460" s="26" t="s">
        <v>61</v>
      </c>
      <c r="E460" s="28">
        <v>28000000</v>
      </c>
      <c r="F460" s="28">
        <v>39000000</v>
      </c>
    </row>
    <row r="461" spans="1:6" ht="15.75" customHeight="1" x14ac:dyDescent="0.25">
      <c r="A461" s="15">
        <v>460</v>
      </c>
      <c r="B461" s="13" t="s">
        <v>56</v>
      </c>
      <c r="C461" s="13" t="s">
        <v>105</v>
      </c>
      <c r="D461" s="26" t="s">
        <v>62</v>
      </c>
      <c r="E461" s="28">
        <v>32000000</v>
      </c>
      <c r="F461" s="28">
        <v>42000000</v>
      </c>
    </row>
    <row r="462" spans="1:6" ht="15.75" customHeight="1" x14ac:dyDescent="0.25">
      <c r="A462" s="15">
        <v>461</v>
      </c>
      <c r="B462" s="13" t="s">
        <v>56</v>
      </c>
      <c r="C462" s="13" t="s">
        <v>105</v>
      </c>
      <c r="D462" s="26" t="s">
        <v>63</v>
      </c>
      <c r="E462" s="28">
        <v>44000000</v>
      </c>
      <c r="F462" s="28">
        <v>42000000</v>
      </c>
    </row>
    <row r="463" spans="1:6" ht="15.75" customHeight="1" x14ac:dyDescent="0.25">
      <c r="A463" s="15">
        <v>462</v>
      </c>
      <c r="B463" s="13" t="s">
        <v>56</v>
      </c>
      <c r="C463" s="13" t="s">
        <v>105</v>
      </c>
      <c r="D463" s="26" t="s">
        <v>64</v>
      </c>
      <c r="E463" s="28">
        <v>39000000</v>
      </c>
      <c r="F463" s="28">
        <v>42000000</v>
      </c>
    </row>
    <row r="464" spans="1:6" ht="15.75" customHeight="1" x14ac:dyDescent="0.25">
      <c r="A464" s="15">
        <v>463</v>
      </c>
      <c r="B464" s="13" t="s">
        <v>56</v>
      </c>
      <c r="C464" s="13" t="s">
        <v>105</v>
      </c>
      <c r="D464" s="26" t="s">
        <v>65</v>
      </c>
      <c r="E464" s="28">
        <v>44000000</v>
      </c>
      <c r="F464" s="28">
        <v>48000000</v>
      </c>
    </row>
    <row r="465" spans="1:6" ht="15.75" customHeight="1" x14ac:dyDescent="0.25">
      <c r="A465" s="15">
        <v>464</v>
      </c>
      <c r="B465" s="13" t="s">
        <v>56</v>
      </c>
      <c r="C465" s="13" t="s">
        <v>105</v>
      </c>
      <c r="D465" s="26" t="s">
        <v>66</v>
      </c>
      <c r="E465" s="28">
        <v>86000000</v>
      </c>
      <c r="F465" s="28">
        <v>98000000</v>
      </c>
    </row>
    <row r="466" spans="1:6" ht="15.75" customHeight="1" x14ac:dyDescent="0.25">
      <c r="A466" s="15">
        <v>465</v>
      </c>
      <c r="B466" s="13" t="s">
        <v>56</v>
      </c>
      <c r="C466" s="13" t="s">
        <v>105</v>
      </c>
      <c r="D466" s="26" t="s">
        <v>67</v>
      </c>
      <c r="E466" s="28">
        <v>69000000</v>
      </c>
      <c r="F466" s="28">
        <v>84000000</v>
      </c>
    </row>
    <row r="467" spans="1:6" ht="15.75" customHeight="1" x14ac:dyDescent="0.25">
      <c r="A467" s="15">
        <v>466</v>
      </c>
      <c r="B467" s="13" t="s">
        <v>56</v>
      </c>
      <c r="C467" s="13" t="s">
        <v>105</v>
      </c>
      <c r="D467" s="26" t="s">
        <v>68</v>
      </c>
      <c r="E467" s="13">
        <v>86000000</v>
      </c>
      <c r="F467" s="13"/>
    </row>
    <row r="468" spans="1:6" ht="15.75" customHeight="1" x14ac:dyDescent="0.25">
      <c r="A468" s="15">
        <v>467</v>
      </c>
      <c r="B468" s="13" t="s">
        <v>56</v>
      </c>
      <c r="C468" s="13" t="s">
        <v>105</v>
      </c>
      <c r="D468" s="26" t="s">
        <v>69</v>
      </c>
      <c r="E468" s="13">
        <v>86000000</v>
      </c>
      <c r="F468" s="13"/>
    </row>
    <row r="469" spans="1:6" ht="15.75" customHeight="1" x14ac:dyDescent="0.25">
      <c r="A469" s="15">
        <v>468</v>
      </c>
      <c r="B469" s="13" t="s">
        <v>56</v>
      </c>
      <c r="C469" s="13" t="s">
        <v>105</v>
      </c>
      <c r="D469" s="26" t="s">
        <v>70</v>
      </c>
      <c r="E469" s="13"/>
      <c r="F469" s="13"/>
    </row>
    <row r="470" spans="1:6" ht="15.75" customHeight="1" x14ac:dyDescent="0.25">
      <c r="A470" s="15">
        <v>469</v>
      </c>
      <c r="B470" s="13" t="s">
        <v>56</v>
      </c>
      <c r="C470" s="13" t="s">
        <v>106</v>
      </c>
      <c r="D470" s="26" t="s">
        <v>58</v>
      </c>
      <c r="E470" s="28">
        <v>186000000</v>
      </c>
      <c r="F470" s="28">
        <v>610000000</v>
      </c>
    </row>
    <row r="471" spans="1:6" ht="15.75" customHeight="1" x14ac:dyDescent="0.25">
      <c r="A471" s="15">
        <v>470</v>
      </c>
      <c r="B471" s="13" t="s">
        <v>56</v>
      </c>
      <c r="C471" s="13" t="s">
        <v>106</v>
      </c>
      <c r="D471" s="26" t="s">
        <v>59</v>
      </c>
      <c r="E471" s="28">
        <v>168000000</v>
      </c>
      <c r="F471" s="28">
        <v>858000000</v>
      </c>
    </row>
    <row r="472" spans="1:6" ht="15.75" customHeight="1" x14ac:dyDescent="0.25">
      <c r="A472" s="15">
        <v>471</v>
      </c>
      <c r="B472" s="13" t="s">
        <v>56</v>
      </c>
      <c r="C472" s="13" t="s">
        <v>106</v>
      </c>
      <c r="D472" s="26" t="s">
        <v>60</v>
      </c>
      <c r="E472" s="28">
        <v>256000000</v>
      </c>
      <c r="F472" s="28">
        <v>910000000</v>
      </c>
    </row>
    <row r="473" spans="1:6" ht="15.75" customHeight="1" x14ac:dyDescent="0.25">
      <c r="A473" s="15">
        <v>472</v>
      </c>
      <c r="B473" s="13" t="s">
        <v>56</v>
      </c>
      <c r="C473" s="13" t="s">
        <v>106</v>
      </c>
      <c r="D473" s="26" t="s">
        <v>61</v>
      </c>
      <c r="E473" s="28">
        <v>58000000</v>
      </c>
      <c r="F473" s="28">
        <v>2076000000</v>
      </c>
    </row>
    <row r="474" spans="1:6" ht="15.75" customHeight="1" x14ac:dyDescent="0.25">
      <c r="A474" s="15">
        <v>473</v>
      </c>
      <c r="B474" s="13" t="s">
        <v>56</v>
      </c>
      <c r="C474" s="13" t="s">
        <v>106</v>
      </c>
      <c r="D474" s="26" t="s">
        <v>62</v>
      </c>
      <c r="E474" s="13">
        <v>49000000</v>
      </c>
      <c r="F474" s="13"/>
    </row>
    <row r="475" spans="1:6" ht="15.75" customHeight="1" x14ac:dyDescent="0.25">
      <c r="A475" s="15">
        <v>474</v>
      </c>
      <c r="B475" s="13" t="s">
        <v>56</v>
      </c>
      <c r="C475" s="13" t="s">
        <v>106</v>
      </c>
      <c r="D475" s="26" t="s">
        <v>63</v>
      </c>
      <c r="E475" s="28">
        <v>139000000</v>
      </c>
      <c r="F475" s="28">
        <v>501000000</v>
      </c>
    </row>
    <row r="476" spans="1:6" ht="15.75" customHeight="1" x14ac:dyDescent="0.25">
      <c r="A476" s="15">
        <v>475</v>
      </c>
      <c r="B476" s="13" t="s">
        <v>56</v>
      </c>
      <c r="C476" s="13" t="s">
        <v>106</v>
      </c>
      <c r="D476" s="26" t="s">
        <v>64</v>
      </c>
      <c r="E476" s="28">
        <v>209000000</v>
      </c>
      <c r="F476" s="28">
        <v>3536000000</v>
      </c>
    </row>
    <row r="477" spans="1:6" ht="15.75" customHeight="1" x14ac:dyDescent="0.25">
      <c r="A477" s="15">
        <v>476</v>
      </c>
      <c r="B477" s="13" t="s">
        <v>56</v>
      </c>
      <c r="C477" s="13" t="s">
        <v>106</v>
      </c>
      <c r="D477" s="26" t="s">
        <v>65</v>
      </c>
      <c r="E477" s="28">
        <v>337000000</v>
      </c>
      <c r="F477" s="28">
        <v>6664000000</v>
      </c>
    </row>
    <row r="478" spans="1:6" ht="15.75" customHeight="1" x14ac:dyDescent="0.25">
      <c r="A478" s="15">
        <v>477</v>
      </c>
      <c r="B478" s="13" t="s">
        <v>56</v>
      </c>
      <c r="C478" s="13" t="s">
        <v>106</v>
      </c>
      <c r="D478" s="26" t="s">
        <v>66</v>
      </c>
      <c r="E478" s="28">
        <v>959000000</v>
      </c>
      <c r="F478" s="28">
        <v>11009000000</v>
      </c>
    </row>
    <row r="479" spans="1:6" ht="15.75" customHeight="1" x14ac:dyDescent="0.25">
      <c r="A479" s="15">
        <v>478</v>
      </c>
      <c r="B479" s="13" t="s">
        <v>56</v>
      </c>
      <c r="C479" s="13" t="s">
        <v>106</v>
      </c>
      <c r="D479" s="26" t="s">
        <v>67</v>
      </c>
      <c r="E479" s="28">
        <v>791000000</v>
      </c>
      <c r="F479" s="28">
        <v>6236000000</v>
      </c>
    </row>
    <row r="480" spans="1:6" ht="15.75" customHeight="1" x14ac:dyDescent="0.25">
      <c r="A480" s="15">
        <v>479</v>
      </c>
      <c r="B480" s="13" t="s">
        <v>56</v>
      </c>
      <c r="C480" s="13" t="s">
        <v>106</v>
      </c>
      <c r="D480" s="26" t="s">
        <v>68</v>
      </c>
      <c r="E480" s="28">
        <v>738000000</v>
      </c>
      <c r="F480" s="28">
        <v>8379000000</v>
      </c>
    </row>
    <row r="481" spans="1:6" ht="15.75" customHeight="1" x14ac:dyDescent="0.25">
      <c r="A481" s="15">
        <v>480</v>
      </c>
      <c r="B481" s="13" t="s">
        <v>56</v>
      </c>
      <c r="C481" s="13" t="s">
        <v>106</v>
      </c>
      <c r="D481" s="26" t="s">
        <v>69</v>
      </c>
      <c r="E481" s="28">
        <v>688000000</v>
      </c>
      <c r="F481" s="28">
        <v>9534000000</v>
      </c>
    </row>
    <row r="482" spans="1:6" ht="15.75" customHeight="1" x14ac:dyDescent="0.25">
      <c r="A482" s="15">
        <v>481</v>
      </c>
      <c r="B482" s="13" t="s">
        <v>56</v>
      </c>
      <c r="C482" s="13" t="s">
        <v>106</v>
      </c>
      <c r="D482" s="26" t="s">
        <v>70</v>
      </c>
      <c r="E482" s="28">
        <v>641000000</v>
      </c>
      <c r="F482" s="28">
        <v>9280000000</v>
      </c>
    </row>
    <row r="483" spans="1:6" ht="15.75" customHeight="1" x14ac:dyDescent="0.25">
      <c r="A483" s="15">
        <v>482</v>
      </c>
      <c r="B483" s="13" t="s">
        <v>56</v>
      </c>
      <c r="C483" s="13" t="s">
        <v>107</v>
      </c>
      <c r="D483" s="26" t="s">
        <v>58</v>
      </c>
      <c r="E483" s="28">
        <v>27000000</v>
      </c>
      <c r="F483" s="28">
        <v>35000000</v>
      </c>
    </row>
    <row r="484" spans="1:6" ht="15.75" customHeight="1" x14ac:dyDescent="0.25">
      <c r="A484" s="15">
        <v>483</v>
      </c>
      <c r="B484" s="13" t="s">
        <v>56</v>
      </c>
      <c r="C484" s="13" t="s">
        <v>107</v>
      </c>
      <c r="D484" s="26" t="s">
        <v>59</v>
      </c>
      <c r="E484" s="28">
        <v>29000000</v>
      </c>
      <c r="F484" s="28">
        <v>33000000</v>
      </c>
    </row>
    <row r="485" spans="1:6" ht="15.75" customHeight="1" x14ac:dyDescent="0.25">
      <c r="A485" s="15">
        <v>484</v>
      </c>
      <c r="B485" s="13" t="s">
        <v>56</v>
      </c>
      <c r="C485" s="13" t="s">
        <v>107</v>
      </c>
      <c r="D485" s="26" t="s">
        <v>60</v>
      </c>
      <c r="E485" s="28">
        <v>31000000</v>
      </c>
      <c r="F485" s="28">
        <v>24000000</v>
      </c>
    </row>
    <row r="486" spans="1:6" ht="15.75" customHeight="1" x14ac:dyDescent="0.25">
      <c r="A486" s="15">
        <v>485</v>
      </c>
      <c r="B486" s="13" t="s">
        <v>56</v>
      </c>
      <c r="C486" s="13" t="s">
        <v>107</v>
      </c>
      <c r="D486" s="26" t="s">
        <v>61</v>
      </c>
      <c r="E486" s="28">
        <v>30000000</v>
      </c>
      <c r="F486" s="28">
        <v>26000000</v>
      </c>
    </row>
    <row r="487" spans="1:6" ht="15.75" customHeight="1" x14ac:dyDescent="0.25">
      <c r="A487" s="15">
        <v>486</v>
      </c>
      <c r="B487" s="13" t="s">
        <v>56</v>
      </c>
      <c r="C487" s="13" t="s">
        <v>107</v>
      </c>
      <c r="D487" s="26" t="s">
        <v>62</v>
      </c>
      <c r="E487" s="28">
        <v>44000000</v>
      </c>
      <c r="F487" s="28">
        <v>31000000</v>
      </c>
    </row>
    <row r="488" spans="1:6" ht="15.75" customHeight="1" x14ac:dyDescent="0.25">
      <c r="A488" s="15">
        <v>487</v>
      </c>
      <c r="B488" s="13" t="s">
        <v>56</v>
      </c>
      <c r="C488" s="13" t="s">
        <v>107</v>
      </c>
      <c r="D488" s="26" t="s">
        <v>63</v>
      </c>
      <c r="E488" s="28">
        <v>67000000</v>
      </c>
      <c r="F488" s="28">
        <v>75000000</v>
      </c>
    </row>
    <row r="489" spans="1:6" ht="15.75" customHeight="1" x14ac:dyDescent="0.25">
      <c r="A489" s="15">
        <v>488</v>
      </c>
      <c r="B489" s="13" t="s">
        <v>56</v>
      </c>
      <c r="C489" s="13" t="s">
        <v>107</v>
      </c>
      <c r="D489" s="26" t="s">
        <v>64</v>
      </c>
      <c r="E489" s="28">
        <v>148000000</v>
      </c>
      <c r="F489" s="28">
        <v>84000000</v>
      </c>
    </row>
    <row r="490" spans="1:6" ht="15.75" customHeight="1" x14ac:dyDescent="0.25">
      <c r="A490" s="15">
        <v>489</v>
      </c>
      <c r="B490" s="13" t="s">
        <v>56</v>
      </c>
      <c r="C490" s="13" t="s">
        <v>107</v>
      </c>
      <c r="D490" s="26" t="s">
        <v>65</v>
      </c>
      <c r="E490" s="28">
        <v>177000000</v>
      </c>
      <c r="F490" s="28">
        <v>98000000</v>
      </c>
    </row>
    <row r="491" spans="1:6" ht="15.75" customHeight="1" x14ac:dyDescent="0.25">
      <c r="A491" s="15">
        <v>490</v>
      </c>
      <c r="B491" s="13" t="s">
        <v>56</v>
      </c>
      <c r="C491" s="13" t="s">
        <v>107</v>
      </c>
      <c r="D491" s="26" t="s">
        <v>66</v>
      </c>
      <c r="E491" s="28">
        <v>224000000</v>
      </c>
      <c r="F491" s="28">
        <v>146000000</v>
      </c>
    </row>
    <row r="492" spans="1:6" ht="15.75" customHeight="1" x14ac:dyDescent="0.25">
      <c r="A492" s="15">
        <v>491</v>
      </c>
      <c r="B492" s="13" t="s">
        <v>56</v>
      </c>
      <c r="C492" s="13" t="s">
        <v>107</v>
      </c>
      <c r="D492" s="26" t="s">
        <v>67</v>
      </c>
      <c r="E492" s="28">
        <v>223000000</v>
      </c>
      <c r="F492" s="28">
        <v>148000000</v>
      </c>
    </row>
    <row r="493" spans="1:6" ht="15.75" customHeight="1" x14ac:dyDescent="0.25">
      <c r="A493" s="15">
        <v>492</v>
      </c>
      <c r="B493" s="13" t="s">
        <v>56</v>
      </c>
      <c r="C493" s="13" t="s">
        <v>107</v>
      </c>
      <c r="D493" s="26" t="s">
        <v>68</v>
      </c>
      <c r="E493" s="28">
        <v>224000000</v>
      </c>
      <c r="F493" s="28">
        <v>120000000</v>
      </c>
    </row>
    <row r="494" spans="1:6" ht="15.75" customHeight="1" x14ac:dyDescent="0.25">
      <c r="A494" s="15">
        <v>493</v>
      </c>
      <c r="B494" s="13" t="s">
        <v>56</v>
      </c>
      <c r="C494" s="13" t="s">
        <v>107</v>
      </c>
      <c r="D494" s="26" t="s">
        <v>69</v>
      </c>
      <c r="E494" s="28">
        <v>298000000</v>
      </c>
      <c r="F494" s="28">
        <v>147000000</v>
      </c>
    </row>
    <row r="495" spans="1:6" ht="15.75" customHeight="1" x14ac:dyDescent="0.25">
      <c r="A495" s="15">
        <v>494</v>
      </c>
      <c r="B495" s="13" t="s">
        <v>56</v>
      </c>
      <c r="C495" s="13" t="s">
        <v>107</v>
      </c>
      <c r="D495" s="26" t="s">
        <v>70</v>
      </c>
      <c r="E495" s="28">
        <v>337000000</v>
      </c>
      <c r="F495" s="28">
        <v>133000000</v>
      </c>
    </row>
    <row r="496" spans="1:6" ht="15.75" customHeight="1" x14ac:dyDescent="0.25">
      <c r="A496" s="15">
        <v>495</v>
      </c>
      <c r="B496" s="13" t="s">
        <v>56</v>
      </c>
      <c r="C496" s="13" t="s">
        <v>108</v>
      </c>
      <c r="D496" s="26" t="s">
        <v>58</v>
      </c>
      <c r="E496" s="28">
        <v>9900000</v>
      </c>
      <c r="F496" s="28">
        <v>2200000</v>
      </c>
    </row>
    <row r="497" spans="1:6" ht="15.75" customHeight="1" x14ac:dyDescent="0.25">
      <c r="A497" s="15">
        <v>496</v>
      </c>
      <c r="B497" s="13" t="s">
        <v>56</v>
      </c>
      <c r="C497" s="13" t="s">
        <v>108</v>
      </c>
      <c r="D497" s="26" t="s">
        <v>59</v>
      </c>
      <c r="E497" s="28">
        <v>6200000</v>
      </c>
      <c r="F497" s="28">
        <v>2000000</v>
      </c>
    </row>
    <row r="498" spans="1:6" ht="15.75" customHeight="1" x14ac:dyDescent="0.25">
      <c r="A498" s="15">
        <v>497</v>
      </c>
      <c r="B498" s="13" t="s">
        <v>56</v>
      </c>
      <c r="C498" s="13" t="s">
        <v>108</v>
      </c>
      <c r="D498" s="26" t="s">
        <v>60</v>
      </c>
      <c r="E498" s="28">
        <v>6900000</v>
      </c>
      <c r="F498" s="28">
        <v>1800000</v>
      </c>
    </row>
    <row r="499" spans="1:6" ht="15.75" customHeight="1" x14ac:dyDescent="0.25">
      <c r="A499" s="15">
        <v>498</v>
      </c>
      <c r="B499" s="13" t="s">
        <v>56</v>
      </c>
      <c r="C499" s="13" t="s">
        <v>108</v>
      </c>
      <c r="D499" s="26" t="s">
        <v>61</v>
      </c>
      <c r="E499" s="28">
        <v>7400000</v>
      </c>
      <c r="F499" s="28">
        <v>1800000</v>
      </c>
    </row>
    <row r="500" spans="1:6" ht="15.75" customHeight="1" x14ac:dyDescent="0.25">
      <c r="A500" s="15">
        <v>499</v>
      </c>
      <c r="B500" s="13" t="s">
        <v>56</v>
      </c>
      <c r="C500" s="13" t="s">
        <v>108</v>
      </c>
      <c r="D500" s="26" t="s">
        <v>62</v>
      </c>
      <c r="E500" s="28">
        <v>7700000</v>
      </c>
      <c r="F500" s="28">
        <v>2100000</v>
      </c>
    </row>
    <row r="501" spans="1:6" ht="15.75" customHeight="1" x14ac:dyDescent="0.25">
      <c r="A501" s="15">
        <v>500</v>
      </c>
      <c r="B501" s="13" t="s">
        <v>56</v>
      </c>
      <c r="C501" s="13" t="s">
        <v>108</v>
      </c>
      <c r="D501" s="26" t="s">
        <v>63</v>
      </c>
      <c r="E501" s="28">
        <v>7300000</v>
      </c>
      <c r="F501" s="28">
        <v>500000</v>
      </c>
    </row>
    <row r="502" spans="1:6" ht="15.75" customHeight="1" x14ac:dyDescent="0.25">
      <c r="A502" s="15">
        <v>501</v>
      </c>
      <c r="B502" s="13" t="s">
        <v>56</v>
      </c>
      <c r="C502" s="13" t="s">
        <v>108</v>
      </c>
      <c r="D502" s="26" t="s">
        <v>64</v>
      </c>
      <c r="E502" s="28">
        <v>6700000</v>
      </c>
      <c r="F502" s="28">
        <v>1100000</v>
      </c>
    </row>
    <row r="503" spans="1:6" ht="15.75" customHeight="1" x14ac:dyDescent="0.25">
      <c r="A503" s="15">
        <v>502</v>
      </c>
      <c r="B503" s="13" t="s">
        <v>56</v>
      </c>
      <c r="C503" s="13" t="s">
        <v>108</v>
      </c>
      <c r="D503" s="26" t="s">
        <v>65</v>
      </c>
      <c r="E503" s="28">
        <v>5000000</v>
      </c>
      <c r="F503" s="28">
        <v>700000</v>
      </c>
    </row>
    <row r="504" spans="1:6" ht="15.75" customHeight="1" x14ac:dyDescent="0.25">
      <c r="A504" s="15">
        <v>503</v>
      </c>
      <c r="B504" s="13" t="s">
        <v>56</v>
      </c>
      <c r="C504" s="13" t="s">
        <v>108</v>
      </c>
      <c r="D504" s="26" t="s">
        <v>66</v>
      </c>
      <c r="E504" s="28">
        <v>7700000</v>
      </c>
      <c r="F504" s="28">
        <v>300000</v>
      </c>
    </row>
    <row r="505" spans="1:6" ht="15.75" customHeight="1" x14ac:dyDescent="0.25">
      <c r="A505" s="15">
        <v>504</v>
      </c>
      <c r="B505" s="13" t="s">
        <v>56</v>
      </c>
      <c r="C505" s="13" t="s">
        <v>108</v>
      </c>
      <c r="D505" s="26" t="s">
        <v>67</v>
      </c>
      <c r="E505" s="28">
        <v>8300000</v>
      </c>
      <c r="F505" s="28">
        <v>400000</v>
      </c>
    </row>
    <row r="506" spans="1:6" ht="15.75" customHeight="1" x14ac:dyDescent="0.25">
      <c r="A506" s="15">
        <v>505</v>
      </c>
      <c r="B506" s="13" t="s">
        <v>56</v>
      </c>
      <c r="C506" s="13" t="s">
        <v>108</v>
      </c>
      <c r="D506" s="26" t="s">
        <v>68</v>
      </c>
      <c r="E506" s="28">
        <v>11100000</v>
      </c>
      <c r="F506" s="28">
        <v>600000</v>
      </c>
    </row>
    <row r="507" spans="1:6" ht="15.75" customHeight="1" x14ac:dyDescent="0.25">
      <c r="A507" s="15">
        <v>506</v>
      </c>
      <c r="B507" s="13" t="s">
        <v>56</v>
      </c>
      <c r="C507" s="13" t="s">
        <v>108</v>
      </c>
      <c r="D507" s="26" t="s">
        <v>69</v>
      </c>
      <c r="E507" s="28">
        <v>15900000</v>
      </c>
      <c r="F507" s="28">
        <v>1400000</v>
      </c>
    </row>
    <row r="508" spans="1:6" ht="15.75" customHeight="1" x14ac:dyDescent="0.25">
      <c r="A508" s="15">
        <v>507</v>
      </c>
      <c r="B508" s="13" t="s">
        <v>56</v>
      </c>
      <c r="C508" s="13" t="s">
        <v>108</v>
      </c>
      <c r="D508" s="26" t="s">
        <v>70</v>
      </c>
      <c r="E508" s="28">
        <v>15000000</v>
      </c>
      <c r="F508" s="28">
        <v>1300000</v>
      </c>
    </row>
    <row r="509" spans="1:6" ht="15.75" customHeight="1" x14ac:dyDescent="0.25">
      <c r="A509" s="15">
        <v>508</v>
      </c>
      <c r="B509" s="13" t="s">
        <v>56</v>
      </c>
      <c r="C509" s="13" t="s">
        <v>109</v>
      </c>
      <c r="D509" s="26" t="s">
        <v>58</v>
      </c>
      <c r="E509" s="28">
        <v>152000000</v>
      </c>
      <c r="F509" s="28">
        <v>125000000</v>
      </c>
    </row>
    <row r="510" spans="1:6" ht="15.75" customHeight="1" x14ac:dyDescent="0.25">
      <c r="A510" s="15">
        <v>509</v>
      </c>
      <c r="B510" s="13" t="s">
        <v>56</v>
      </c>
      <c r="C510" s="13" t="s">
        <v>109</v>
      </c>
      <c r="D510" s="26" t="s">
        <v>59</v>
      </c>
      <c r="E510" s="28">
        <v>175000000</v>
      </c>
      <c r="F510" s="28">
        <v>112000000</v>
      </c>
    </row>
    <row r="511" spans="1:6" ht="15.75" customHeight="1" x14ac:dyDescent="0.25">
      <c r="A511" s="15">
        <v>510</v>
      </c>
      <c r="B511" s="13" t="s">
        <v>56</v>
      </c>
      <c r="C511" s="13" t="s">
        <v>109</v>
      </c>
      <c r="D511" s="26" t="s">
        <v>60</v>
      </c>
      <c r="E511" s="28">
        <v>210000000</v>
      </c>
      <c r="F511" s="28">
        <v>112000000</v>
      </c>
    </row>
    <row r="512" spans="1:6" ht="15.75" customHeight="1" x14ac:dyDescent="0.25">
      <c r="A512" s="15">
        <v>511</v>
      </c>
      <c r="B512" s="13" t="s">
        <v>56</v>
      </c>
      <c r="C512" s="13" t="s">
        <v>109</v>
      </c>
      <c r="D512" s="26" t="s">
        <v>61</v>
      </c>
      <c r="E512" s="28">
        <v>269000000</v>
      </c>
      <c r="F512" s="28">
        <v>129000000</v>
      </c>
    </row>
    <row r="513" spans="1:6" ht="15.75" customHeight="1" x14ac:dyDescent="0.25">
      <c r="A513" s="15">
        <v>512</v>
      </c>
      <c r="B513" s="13" t="s">
        <v>56</v>
      </c>
      <c r="C513" s="13" t="s">
        <v>109</v>
      </c>
      <c r="D513" s="26" t="s">
        <v>62</v>
      </c>
      <c r="E513" s="28">
        <v>286000000</v>
      </c>
      <c r="F513" s="28">
        <v>138000000</v>
      </c>
    </row>
    <row r="514" spans="1:6" ht="15.75" customHeight="1" x14ac:dyDescent="0.25">
      <c r="A514" s="15">
        <v>513</v>
      </c>
      <c r="B514" s="13" t="s">
        <v>56</v>
      </c>
      <c r="C514" s="13" t="s">
        <v>109</v>
      </c>
      <c r="D514" s="26" t="s">
        <v>63</v>
      </c>
      <c r="E514" s="28">
        <v>334000000</v>
      </c>
      <c r="F514" s="28">
        <v>144000000</v>
      </c>
    </row>
    <row r="515" spans="1:6" ht="15.75" customHeight="1" x14ac:dyDescent="0.25">
      <c r="A515" s="15">
        <v>514</v>
      </c>
      <c r="B515" s="13" t="s">
        <v>56</v>
      </c>
      <c r="C515" s="13" t="s">
        <v>109</v>
      </c>
      <c r="D515" s="26" t="s">
        <v>64</v>
      </c>
      <c r="E515" s="28">
        <v>329000000</v>
      </c>
      <c r="F515" s="28">
        <v>139000000</v>
      </c>
    </row>
    <row r="516" spans="1:6" ht="15.75" customHeight="1" x14ac:dyDescent="0.25">
      <c r="A516" s="15">
        <v>515</v>
      </c>
      <c r="B516" s="13" t="s">
        <v>56</v>
      </c>
      <c r="C516" s="13" t="s">
        <v>109</v>
      </c>
      <c r="D516" s="26" t="s">
        <v>65</v>
      </c>
      <c r="E516" s="28">
        <v>622000000</v>
      </c>
      <c r="F516" s="28">
        <v>352000000</v>
      </c>
    </row>
    <row r="517" spans="1:6" ht="15.75" customHeight="1" x14ac:dyDescent="0.25">
      <c r="A517" s="15">
        <v>516</v>
      </c>
      <c r="B517" s="13" t="s">
        <v>56</v>
      </c>
      <c r="C517" s="13" t="s">
        <v>109</v>
      </c>
      <c r="D517" s="26" t="s">
        <v>66</v>
      </c>
      <c r="E517" s="28">
        <v>637000000</v>
      </c>
      <c r="F517" s="28">
        <v>276000000</v>
      </c>
    </row>
    <row r="518" spans="1:6" ht="15.75" customHeight="1" x14ac:dyDescent="0.25">
      <c r="A518" s="15">
        <v>517</v>
      </c>
      <c r="B518" s="13" t="s">
        <v>56</v>
      </c>
      <c r="C518" s="13" t="s">
        <v>109</v>
      </c>
      <c r="D518" s="26" t="s">
        <v>67</v>
      </c>
      <c r="E518" s="28">
        <v>474000000</v>
      </c>
      <c r="F518" s="28">
        <v>258000000</v>
      </c>
    </row>
    <row r="519" spans="1:6" ht="15.75" customHeight="1" x14ac:dyDescent="0.25">
      <c r="A519" s="15">
        <v>518</v>
      </c>
      <c r="B519" s="13" t="s">
        <v>56</v>
      </c>
      <c r="C519" s="13" t="s">
        <v>109</v>
      </c>
      <c r="D519" s="26" t="s">
        <v>68</v>
      </c>
      <c r="E519" s="28">
        <v>464000000</v>
      </c>
      <c r="F519" s="28">
        <v>217000000</v>
      </c>
    </row>
    <row r="520" spans="1:6" ht="15.75" customHeight="1" x14ac:dyDescent="0.25">
      <c r="A520" s="15">
        <v>519</v>
      </c>
      <c r="B520" s="13" t="s">
        <v>56</v>
      </c>
      <c r="C520" s="13" t="s">
        <v>109</v>
      </c>
      <c r="D520" s="26" t="s">
        <v>69</v>
      </c>
      <c r="E520" s="13"/>
      <c r="F520" s="13"/>
    </row>
    <row r="521" spans="1:6" ht="15.75" customHeight="1" x14ac:dyDescent="0.25">
      <c r="A521" s="15">
        <v>520</v>
      </c>
      <c r="B521" s="13" t="s">
        <v>56</v>
      </c>
      <c r="C521" s="13" t="s">
        <v>109</v>
      </c>
      <c r="D521" s="26" t="s">
        <v>70</v>
      </c>
      <c r="E521" s="13"/>
      <c r="F521" s="13"/>
    </row>
    <row r="522" spans="1:6" ht="15.75" customHeight="1" x14ac:dyDescent="0.25">
      <c r="A522" s="15">
        <v>521</v>
      </c>
      <c r="B522" s="13" t="s">
        <v>56</v>
      </c>
      <c r="C522" s="13" t="s">
        <v>110</v>
      </c>
      <c r="D522" s="26" t="s">
        <v>58</v>
      </c>
      <c r="E522" s="28">
        <v>225000000</v>
      </c>
      <c r="F522" s="28">
        <v>44000000</v>
      </c>
    </row>
    <row r="523" spans="1:6" ht="15.75" customHeight="1" x14ac:dyDescent="0.25">
      <c r="A523" s="15">
        <v>522</v>
      </c>
      <c r="B523" s="13" t="s">
        <v>56</v>
      </c>
      <c r="C523" s="13" t="s">
        <v>110</v>
      </c>
      <c r="D523" s="26" t="s">
        <v>59</v>
      </c>
      <c r="E523" s="28">
        <v>221000000</v>
      </c>
      <c r="F523" s="28">
        <v>41000000</v>
      </c>
    </row>
    <row r="524" spans="1:6" ht="15.75" customHeight="1" x14ac:dyDescent="0.25">
      <c r="A524" s="15">
        <v>523</v>
      </c>
      <c r="B524" s="13" t="s">
        <v>56</v>
      </c>
      <c r="C524" s="13" t="s">
        <v>110</v>
      </c>
      <c r="D524" s="26" t="s">
        <v>60</v>
      </c>
      <c r="E524" s="28">
        <v>247000000</v>
      </c>
      <c r="F524" s="28">
        <v>53000000</v>
      </c>
    </row>
    <row r="525" spans="1:6" ht="15.75" customHeight="1" x14ac:dyDescent="0.25">
      <c r="A525" s="15">
        <v>524</v>
      </c>
      <c r="B525" s="13" t="s">
        <v>56</v>
      </c>
      <c r="C525" s="13" t="s">
        <v>110</v>
      </c>
      <c r="D525" s="26" t="s">
        <v>61</v>
      </c>
      <c r="E525" s="28">
        <v>258000000</v>
      </c>
      <c r="F525" s="28">
        <v>54000000</v>
      </c>
    </row>
    <row r="526" spans="1:6" ht="15.75" customHeight="1" x14ac:dyDescent="0.25">
      <c r="A526" s="15">
        <v>525</v>
      </c>
      <c r="B526" s="13" t="s">
        <v>56</v>
      </c>
      <c r="C526" s="13" t="s">
        <v>110</v>
      </c>
      <c r="D526" s="26" t="s">
        <v>62</v>
      </c>
      <c r="E526" s="28">
        <v>256000000</v>
      </c>
      <c r="F526" s="28">
        <v>53000000</v>
      </c>
    </row>
    <row r="527" spans="1:6" ht="15.75" customHeight="1" x14ac:dyDescent="0.25">
      <c r="A527" s="15">
        <v>526</v>
      </c>
      <c r="B527" s="13" t="s">
        <v>56</v>
      </c>
      <c r="C527" s="13" t="s">
        <v>110</v>
      </c>
      <c r="D527" s="26" t="s">
        <v>63</v>
      </c>
      <c r="E527" s="28">
        <v>269000000</v>
      </c>
      <c r="F527" s="28">
        <v>59000000</v>
      </c>
    </row>
    <row r="528" spans="1:6" ht="15.75" customHeight="1" x14ac:dyDescent="0.25">
      <c r="A528" s="15">
        <v>527</v>
      </c>
      <c r="B528" s="13" t="s">
        <v>56</v>
      </c>
      <c r="C528" s="13" t="s">
        <v>110</v>
      </c>
      <c r="D528" s="26" t="s">
        <v>64</v>
      </c>
      <c r="E528" s="28">
        <v>323000000</v>
      </c>
      <c r="F528" s="28">
        <v>56000000</v>
      </c>
    </row>
    <row r="529" spans="1:6" ht="15.75" customHeight="1" x14ac:dyDescent="0.25">
      <c r="A529" s="15">
        <v>528</v>
      </c>
      <c r="B529" s="13" t="s">
        <v>56</v>
      </c>
      <c r="C529" s="13" t="s">
        <v>110</v>
      </c>
      <c r="D529" s="26" t="s">
        <v>65</v>
      </c>
      <c r="E529" s="28">
        <v>60000000</v>
      </c>
      <c r="F529" s="28">
        <v>11000000</v>
      </c>
    </row>
    <row r="530" spans="1:6" ht="15.75" customHeight="1" x14ac:dyDescent="0.25">
      <c r="A530" s="15">
        <v>529</v>
      </c>
      <c r="B530" s="13" t="s">
        <v>56</v>
      </c>
      <c r="C530" s="13" t="s">
        <v>110</v>
      </c>
      <c r="D530" s="26" t="s">
        <v>66</v>
      </c>
      <c r="E530" s="28">
        <v>46000000</v>
      </c>
      <c r="F530" s="28">
        <v>7000000</v>
      </c>
    </row>
    <row r="531" spans="1:6" ht="15.75" customHeight="1" x14ac:dyDescent="0.25">
      <c r="A531" s="15">
        <v>530</v>
      </c>
      <c r="B531" s="13" t="s">
        <v>56</v>
      </c>
      <c r="C531" s="13" t="s">
        <v>110</v>
      </c>
      <c r="D531" s="26" t="s">
        <v>67</v>
      </c>
      <c r="E531" s="28">
        <v>27000000</v>
      </c>
      <c r="F531" s="28">
        <v>5000000</v>
      </c>
    </row>
    <row r="532" spans="1:6" ht="15.75" customHeight="1" x14ac:dyDescent="0.25">
      <c r="A532" s="15">
        <v>531</v>
      </c>
      <c r="B532" s="13" t="s">
        <v>56</v>
      </c>
      <c r="C532" s="13" t="s">
        <v>110</v>
      </c>
      <c r="D532" s="26" t="s">
        <v>68</v>
      </c>
      <c r="E532" s="28">
        <v>29000000</v>
      </c>
      <c r="F532" s="28">
        <v>5000000</v>
      </c>
    </row>
    <row r="533" spans="1:6" ht="15.75" customHeight="1" x14ac:dyDescent="0.25">
      <c r="A533" s="15">
        <v>532</v>
      </c>
      <c r="B533" s="13" t="s">
        <v>56</v>
      </c>
      <c r="C533" s="13" t="s">
        <v>110</v>
      </c>
      <c r="D533" s="26" t="s">
        <v>69</v>
      </c>
      <c r="E533" s="28">
        <v>31000000</v>
      </c>
      <c r="F533" s="28">
        <v>5000000</v>
      </c>
    </row>
    <row r="534" spans="1:6" ht="15.75" customHeight="1" x14ac:dyDescent="0.25">
      <c r="A534" s="15">
        <v>533</v>
      </c>
      <c r="B534" s="13" t="s">
        <v>56</v>
      </c>
      <c r="C534" s="13" t="s">
        <v>110</v>
      </c>
      <c r="D534" s="26" t="s">
        <v>70</v>
      </c>
      <c r="E534" s="28">
        <v>26000000</v>
      </c>
      <c r="F534" s="28">
        <v>4000000</v>
      </c>
    </row>
    <row r="535" spans="1:6" ht="15.75" customHeight="1" x14ac:dyDescent="0.25">
      <c r="A535" s="15">
        <v>534</v>
      </c>
      <c r="B535" s="13" t="s">
        <v>56</v>
      </c>
      <c r="C535" s="13" t="s">
        <v>111</v>
      </c>
      <c r="D535" s="26" t="s">
        <v>58</v>
      </c>
      <c r="E535" s="28">
        <v>10000000</v>
      </c>
      <c r="F535" s="28">
        <v>35000000</v>
      </c>
    </row>
    <row r="536" spans="1:6" ht="15.75" customHeight="1" x14ac:dyDescent="0.25">
      <c r="A536" s="15">
        <v>535</v>
      </c>
      <c r="B536" s="13" t="s">
        <v>56</v>
      </c>
      <c r="C536" s="13" t="s">
        <v>111</v>
      </c>
      <c r="D536" s="26" t="s">
        <v>59</v>
      </c>
      <c r="E536" s="28">
        <v>14000000</v>
      </c>
      <c r="F536" s="28">
        <v>42000000</v>
      </c>
    </row>
    <row r="537" spans="1:6" ht="15.75" customHeight="1" x14ac:dyDescent="0.25">
      <c r="A537" s="15">
        <v>536</v>
      </c>
      <c r="B537" s="13" t="s">
        <v>56</v>
      </c>
      <c r="C537" s="13" t="s">
        <v>111</v>
      </c>
      <c r="D537" s="26" t="s">
        <v>60</v>
      </c>
      <c r="E537" s="28">
        <v>38000000</v>
      </c>
      <c r="F537" s="28">
        <v>39000000</v>
      </c>
    </row>
    <row r="538" spans="1:6" ht="15.75" customHeight="1" x14ac:dyDescent="0.25">
      <c r="A538" s="15">
        <v>537</v>
      </c>
      <c r="B538" s="13" t="s">
        <v>56</v>
      </c>
      <c r="C538" s="13" t="s">
        <v>111</v>
      </c>
      <c r="D538" s="26" t="s">
        <v>61</v>
      </c>
      <c r="E538" s="28">
        <v>60000000</v>
      </c>
      <c r="F538" s="28">
        <v>38000000</v>
      </c>
    </row>
    <row r="539" spans="1:6" ht="15.75" customHeight="1" x14ac:dyDescent="0.25">
      <c r="A539" s="15">
        <v>538</v>
      </c>
      <c r="B539" s="13" t="s">
        <v>56</v>
      </c>
      <c r="C539" s="13" t="s">
        <v>111</v>
      </c>
      <c r="D539" s="26" t="s">
        <v>62</v>
      </c>
      <c r="E539" s="28">
        <v>58000000</v>
      </c>
      <c r="F539" s="28">
        <v>30000000</v>
      </c>
    </row>
    <row r="540" spans="1:6" ht="15.75" customHeight="1" x14ac:dyDescent="0.25">
      <c r="A540" s="15">
        <v>539</v>
      </c>
      <c r="B540" s="13" t="s">
        <v>56</v>
      </c>
      <c r="C540" s="13" t="s">
        <v>111</v>
      </c>
      <c r="D540" s="26" t="s">
        <v>63</v>
      </c>
      <c r="E540" s="28">
        <v>64000000</v>
      </c>
      <c r="F540" s="28">
        <v>34000000</v>
      </c>
    </row>
    <row r="541" spans="1:6" ht="15.75" customHeight="1" x14ac:dyDescent="0.25">
      <c r="A541" s="15">
        <v>540</v>
      </c>
      <c r="B541" s="13" t="s">
        <v>56</v>
      </c>
      <c r="C541" s="13" t="s">
        <v>111</v>
      </c>
      <c r="D541" s="26" t="s">
        <v>64</v>
      </c>
      <c r="E541" s="28">
        <v>23000000</v>
      </c>
      <c r="F541" s="28">
        <v>15000000</v>
      </c>
    </row>
    <row r="542" spans="1:6" ht="15.75" customHeight="1" x14ac:dyDescent="0.25">
      <c r="A542" s="15">
        <v>541</v>
      </c>
      <c r="B542" s="13" t="s">
        <v>56</v>
      </c>
      <c r="C542" s="13" t="s">
        <v>111</v>
      </c>
      <c r="D542" s="26" t="s">
        <v>65</v>
      </c>
      <c r="E542" s="28">
        <v>22000000</v>
      </c>
      <c r="F542" s="28">
        <v>17000000</v>
      </c>
    </row>
    <row r="543" spans="1:6" ht="15.75" customHeight="1" x14ac:dyDescent="0.25">
      <c r="A543" s="15">
        <v>542</v>
      </c>
      <c r="B543" s="13" t="s">
        <v>56</v>
      </c>
      <c r="C543" s="13" t="s">
        <v>111</v>
      </c>
      <c r="D543" s="26" t="s">
        <v>66</v>
      </c>
      <c r="E543" s="28">
        <v>34000000</v>
      </c>
      <c r="F543" s="28">
        <v>24000000</v>
      </c>
    </row>
    <row r="544" spans="1:6" ht="15.75" customHeight="1" x14ac:dyDescent="0.25">
      <c r="A544" s="15">
        <v>543</v>
      </c>
      <c r="B544" s="13" t="s">
        <v>56</v>
      </c>
      <c r="C544" s="13" t="s">
        <v>111</v>
      </c>
      <c r="D544" s="26" t="s">
        <v>67</v>
      </c>
      <c r="E544" s="28">
        <v>25000000</v>
      </c>
      <c r="F544" s="28">
        <v>22000000</v>
      </c>
    </row>
    <row r="545" spans="1:6" ht="15.75" customHeight="1" x14ac:dyDescent="0.25">
      <c r="A545" s="15">
        <v>544</v>
      </c>
      <c r="B545" s="13" t="s">
        <v>56</v>
      </c>
      <c r="C545" s="13" t="s">
        <v>111</v>
      </c>
      <c r="D545" s="26" t="s">
        <v>68</v>
      </c>
      <c r="E545" s="28">
        <v>26000000</v>
      </c>
      <c r="F545" s="28">
        <v>22000000</v>
      </c>
    </row>
    <row r="546" spans="1:6" ht="15.75" customHeight="1" x14ac:dyDescent="0.25">
      <c r="A546" s="15">
        <v>545</v>
      </c>
      <c r="B546" s="13" t="s">
        <v>56</v>
      </c>
      <c r="C546" s="13" t="s">
        <v>111</v>
      </c>
      <c r="D546" s="26" t="s">
        <v>69</v>
      </c>
      <c r="E546" s="28">
        <v>44000000</v>
      </c>
      <c r="F546" s="28">
        <v>29000000</v>
      </c>
    </row>
    <row r="547" spans="1:6" ht="15.75" customHeight="1" x14ac:dyDescent="0.25">
      <c r="A547" s="15">
        <v>546</v>
      </c>
      <c r="B547" s="13" t="s">
        <v>56</v>
      </c>
      <c r="C547" s="13" t="s">
        <v>111</v>
      </c>
      <c r="D547" s="26" t="s">
        <v>70</v>
      </c>
      <c r="E547" s="28">
        <v>41000000</v>
      </c>
      <c r="F547" s="28">
        <v>25000000</v>
      </c>
    </row>
    <row r="548" spans="1:6" ht="15.75" customHeight="1" x14ac:dyDescent="0.25">
      <c r="A548" s="15">
        <v>547</v>
      </c>
      <c r="B548" s="13" t="s">
        <v>56</v>
      </c>
      <c r="C548" s="13" t="s">
        <v>112</v>
      </c>
      <c r="D548" s="26" t="s">
        <v>58</v>
      </c>
      <c r="E548" s="13"/>
      <c r="F548" s="13"/>
    </row>
    <row r="549" spans="1:6" ht="15.75" customHeight="1" x14ac:dyDescent="0.25">
      <c r="A549" s="15">
        <v>548</v>
      </c>
      <c r="B549" s="13" t="s">
        <v>56</v>
      </c>
      <c r="C549" s="13" t="s">
        <v>112</v>
      </c>
      <c r="D549" s="26" t="s">
        <v>59</v>
      </c>
      <c r="E549" s="13"/>
      <c r="F549" s="13"/>
    </row>
    <row r="550" spans="1:6" ht="15.75" customHeight="1" x14ac:dyDescent="0.25">
      <c r="A550" s="15">
        <v>549</v>
      </c>
      <c r="B550" s="13" t="s">
        <v>56</v>
      </c>
      <c r="C550" s="13" t="s">
        <v>112</v>
      </c>
      <c r="D550" s="26" t="s">
        <v>60</v>
      </c>
      <c r="E550" s="13"/>
      <c r="F550" s="13"/>
    </row>
    <row r="551" spans="1:6" ht="15.75" customHeight="1" x14ac:dyDescent="0.25">
      <c r="A551" s="15">
        <v>550</v>
      </c>
      <c r="B551" s="13" t="s">
        <v>56</v>
      </c>
      <c r="C551" s="13" t="s">
        <v>112</v>
      </c>
      <c r="D551" s="26" t="s">
        <v>61</v>
      </c>
      <c r="E551" s="13"/>
      <c r="F551" s="13"/>
    </row>
    <row r="552" spans="1:6" ht="15.75" customHeight="1" x14ac:dyDescent="0.25">
      <c r="A552" s="15">
        <v>551</v>
      </c>
      <c r="B552" s="13" t="s">
        <v>56</v>
      </c>
      <c r="C552" s="13" t="s">
        <v>112</v>
      </c>
      <c r="D552" s="26" t="s">
        <v>62</v>
      </c>
      <c r="E552" s="13"/>
      <c r="F552" s="13"/>
    </row>
    <row r="553" spans="1:6" ht="15.75" customHeight="1" x14ac:dyDescent="0.25">
      <c r="A553" s="15">
        <v>552</v>
      </c>
      <c r="B553" s="13" t="s">
        <v>56</v>
      </c>
      <c r="C553" s="13" t="s">
        <v>112</v>
      </c>
      <c r="D553" s="26" t="s">
        <v>63</v>
      </c>
      <c r="E553" s="13"/>
      <c r="F553" s="13"/>
    </row>
    <row r="554" spans="1:6" ht="15.75" customHeight="1" x14ac:dyDescent="0.25">
      <c r="A554" s="15">
        <v>553</v>
      </c>
      <c r="B554" s="13" t="s">
        <v>56</v>
      </c>
      <c r="C554" s="13" t="s">
        <v>112</v>
      </c>
      <c r="D554" s="26" t="s">
        <v>64</v>
      </c>
      <c r="E554" s="13"/>
      <c r="F554" s="13"/>
    </row>
    <row r="555" spans="1:6" ht="15.75" customHeight="1" x14ac:dyDescent="0.25">
      <c r="A555" s="15">
        <v>554</v>
      </c>
      <c r="B555" s="13" t="s">
        <v>56</v>
      </c>
      <c r="C555" s="13" t="s">
        <v>112</v>
      </c>
      <c r="D555" s="26" t="s">
        <v>65</v>
      </c>
      <c r="E555" s="13"/>
      <c r="F555" s="13"/>
    </row>
    <row r="556" spans="1:6" ht="15.75" customHeight="1" x14ac:dyDescent="0.25">
      <c r="A556" s="15">
        <v>555</v>
      </c>
      <c r="B556" s="13" t="s">
        <v>56</v>
      </c>
      <c r="C556" s="13" t="s">
        <v>112</v>
      </c>
      <c r="D556" s="26" t="s">
        <v>66</v>
      </c>
      <c r="E556" s="13"/>
      <c r="F556" s="13"/>
    </row>
    <row r="557" spans="1:6" ht="15.75" customHeight="1" x14ac:dyDescent="0.25">
      <c r="A557" s="15">
        <v>556</v>
      </c>
      <c r="B557" s="13" t="s">
        <v>56</v>
      </c>
      <c r="C557" s="13" t="s">
        <v>112</v>
      </c>
      <c r="D557" s="26" t="s">
        <v>67</v>
      </c>
      <c r="E557" s="13"/>
      <c r="F557" s="13"/>
    </row>
    <row r="558" spans="1:6" ht="15.75" customHeight="1" x14ac:dyDescent="0.25">
      <c r="A558" s="15">
        <v>557</v>
      </c>
      <c r="B558" s="13" t="s">
        <v>56</v>
      </c>
      <c r="C558" s="13" t="s">
        <v>112</v>
      </c>
      <c r="D558" s="26" t="s">
        <v>68</v>
      </c>
      <c r="E558" s="13"/>
      <c r="F558" s="13"/>
    </row>
    <row r="559" spans="1:6" ht="15.75" customHeight="1" x14ac:dyDescent="0.25">
      <c r="A559" s="15">
        <v>558</v>
      </c>
      <c r="B559" s="13" t="s">
        <v>56</v>
      </c>
      <c r="C559" s="13" t="s">
        <v>112</v>
      </c>
      <c r="D559" s="26" t="s">
        <v>69</v>
      </c>
      <c r="E559" s="13"/>
      <c r="F559" s="13"/>
    </row>
    <row r="560" spans="1:6" ht="15.75" customHeight="1" x14ac:dyDescent="0.25">
      <c r="A560" s="15">
        <v>559</v>
      </c>
      <c r="B560" s="13" t="s">
        <v>56</v>
      </c>
      <c r="C560" s="13" t="s">
        <v>112</v>
      </c>
      <c r="D560" s="26" t="s">
        <v>70</v>
      </c>
      <c r="E560" s="13"/>
      <c r="F560" s="13"/>
    </row>
    <row r="561" spans="1:6" ht="15.75" customHeight="1" x14ac:dyDescent="0.25">
      <c r="A561" s="15">
        <v>560</v>
      </c>
      <c r="B561" s="13" t="s">
        <v>56</v>
      </c>
      <c r="C561" s="13" t="s">
        <v>113</v>
      </c>
      <c r="D561" s="26" t="s">
        <v>58</v>
      </c>
      <c r="E561" s="28">
        <v>3338000000</v>
      </c>
      <c r="F561" s="28">
        <v>2684000000</v>
      </c>
    </row>
    <row r="562" spans="1:6" ht="15.75" customHeight="1" x14ac:dyDescent="0.25">
      <c r="A562" s="15">
        <v>561</v>
      </c>
      <c r="B562" s="13" t="s">
        <v>56</v>
      </c>
      <c r="C562" s="13" t="s">
        <v>113</v>
      </c>
      <c r="D562" s="26" t="s">
        <v>59</v>
      </c>
      <c r="E562" s="28">
        <v>3256000000</v>
      </c>
      <c r="F562" s="28">
        <v>2366000000</v>
      </c>
    </row>
    <row r="563" spans="1:6" ht="15.75" customHeight="1" x14ac:dyDescent="0.25">
      <c r="A563" s="15">
        <v>562</v>
      </c>
      <c r="B563" s="13" t="s">
        <v>56</v>
      </c>
      <c r="C563" s="13" t="s">
        <v>113</v>
      </c>
      <c r="D563" s="26" t="s">
        <v>60</v>
      </c>
      <c r="E563" s="28">
        <v>3695000000</v>
      </c>
      <c r="F563" s="28">
        <v>2251000000</v>
      </c>
    </row>
    <row r="564" spans="1:6" ht="15.75" customHeight="1" x14ac:dyDescent="0.25">
      <c r="A564" s="15">
        <v>563</v>
      </c>
      <c r="B564" s="13" t="s">
        <v>56</v>
      </c>
      <c r="C564" s="13" t="s">
        <v>113</v>
      </c>
      <c r="D564" s="26" t="s">
        <v>61</v>
      </c>
      <c r="E564" s="28">
        <v>6674000000</v>
      </c>
      <c r="F564" s="28">
        <v>3655000000</v>
      </c>
    </row>
    <row r="565" spans="1:6" ht="15.75" customHeight="1" x14ac:dyDescent="0.25">
      <c r="A565" s="15">
        <v>564</v>
      </c>
      <c r="B565" s="13" t="s">
        <v>56</v>
      </c>
      <c r="C565" s="13" t="s">
        <v>113</v>
      </c>
      <c r="D565" s="26" t="s">
        <v>62</v>
      </c>
      <c r="E565" s="28">
        <v>7571000000</v>
      </c>
      <c r="F565" s="28">
        <v>4237000000</v>
      </c>
    </row>
    <row r="566" spans="1:6" ht="15.75" customHeight="1" x14ac:dyDescent="0.25">
      <c r="A566" s="15">
        <v>565</v>
      </c>
      <c r="B566" s="13" t="s">
        <v>56</v>
      </c>
      <c r="C566" s="13" t="s">
        <v>113</v>
      </c>
      <c r="D566" s="26" t="s">
        <v>63</v>
      </c>
      <c r="E566" s="28">
        <v>8629000000</v>
      </c>
      <c r="F566" s="28">
        <v>4812000000</v>
      </c>
    </row>
    <row r="567" spans="1:6" ht="15.75" customHeight="1" x14ac:dyDescent="0.25">
      <c r="A567" s="15">
        <v>566</v>
      </c>
      <c r="B567" s="13" t="s">
        <v>56</v>
      </c>
      <c r="C567" s="13" t="s">
        <v>113</v>
      </c>
      <c r="D567" s="26" t="s">
        <v>64</v>
      </c>
      <c r="E567" s="28">
        <v>9211000000</v>
      </c>
      <c r="F567" s="28">
        <v>5230000000</v>
      </c>
    </row>
    <row r="568" spans="1:6" ht="15.75" customHeight="1" x14ac:dyDescent="0.25">
      <c r="A568" s="15">
        <v>567</v>
      </c>
      <c r="B568" s="13" t="s">
        <v>56</v>
      </c>
      <c r="C568" s="13" t="s">
        <v>113</v>
      </c>
      <c r="D568" s="26" t="s">
        <v>65</v>
      </c>
      <c r="E568" s="28">
        <v>10226000000</v>
      </c>
      <c r="F568" s="28">
        <v>6103000000</v>
      </c>
    </row>
    <row r="569" spans="1:6" ht="15.75" customHeight="1" x14ac:dyDescent="0.25">
      <c r="A569" s="15">
        <v>568</v>
      </c>
      <c r="B569" s="13" t="s">
        <v>56</v>
      </c>
      <c r="C569" s="13" t="s">
        <v>113</v>
      </c>
      <c r="D569" s="26" t="s">
        <v>66</v>
      </c>
      <c r="E569" s="28">
        <v>9178000000</v>
      </c>
      <c r="F569" s="28">
        <v>6905000000</v>
      </c>
    </row>
    <row r="570" spans="1:6" ht="15.75" customHeight="1" x14ac:dyDescent="0.25">
      <c r="A570" s="15">
        <v>569</v>
      </c>
      <c r="B570" s="13" t="s">
        <v>56</v>
      </c>
      <c r="C570" s="13" t="s">
        <v>113</v>
      </c>
      <c r="D570" s="26" t="s">
        <v>67</v>
      </c>
      <c r="E570" s="28">
        <v>8684000000</v>
      </c>
      <c r="F570" s="28">
        <v>6420000000</v>
      </c>
    </row>
    <row r="571" spans="1:6" ht="15.75" customHeight="1" x14ac:dyDescent="0.25">
      <c r="A571" s="15">
        <v>570</v>
      </c>
      <c r="B571" s="13" t="s">
        <v>56</v>
      </c>
      <c r="C571" s="13" t="s">
        <v>113</v>
      </c>
      <c r="D571" s="26" t="s">
        <v>68</v>
      </c>
      <c r="E571" s="28">
        <v>10308000000</v>
      </c>
      <c r="F571" s="28">
        <v>8139000000</v>
      </c>
    </row>
    <row r="572" spans="1:6" ht="15.75" customHeight="1" x14ac:dyDescent="0.25">
      <c r="A572" s="15">
        <v>571</v>
      </c>
      <c r="B572" s="13" t="s">
        <v>56</v>
      </c>
      <c r="C572" s="13" t="s">
        <v>113</v>
      </c>
      <c r="D572" s="26" t="s">
        <v>69</v>
      </c>
      <c r="E572" s="28">
        <v>10707000000</v>
      </c>
      <c r="F572" s="28">
        <v>8397000000</v>
      </c>
    </row>
    <row r="573" spans="1:6" ht="15.75" customHeight="1" x14ac:dyDescent="0.25">
      <c r="A573" s="15">
        <v>572</v>
      </c>
      <c r="B573" s="13" t="s">
        <v>56</v>
      </c>
      <c r="C573" s="13" t="s">
        <v>113</v>
      </c>
      <c r="D573" s="26" t="s">
        <v>70</v>
      </c>
      <c r="E573" s="28">
        <v>11201000000</v>
      </c>
      <c r="F573" s="28">
        <v>7144000000</v>
      </c>
    </row>
    <row r="574" spans="1:6" ht="15.75" customHeight="1" x14ac:dyDescent="0.25">
      <c r="A574" s="15">
        <v>573</v>
      </c>
      <c r="B574" s="13" t="s">
        <v>56</v>
      </c>
      <c r="C574" s="13" t="s">
        <v>114</v>
      </c>
      <c r="D574" s="26" t="s">
        <v>58</v>
      </c>
      <c r="E574" s="13"/>
      <c r="F574" s="13"/>
    </row>
    <row r="575" spans="1:6" ht="15.75" customHeight="1" x14ac:dyDescent="0.25">
      <c r="A575" s="15">
        <v>574</v>
      </c>
      <c r="B575" s="13" t="s">
        <v>56</v>
      </c>
      <c r="C575" s="13" t="s">
        <v>114</v>
      </c>
      <c r="D575" s="26" t="s">
        <v>59</v>
      </c>
      <c r="E575" s="13"/>
      <c r="F575" s="13"/>
    </row>
    <row r="576" spans="1:6" ht="15.75" customHeight="1" x14ac:dyDescent="0.25">
      <c r="A576" s="15">
        <v>575</v>
      </c>
      <c r="B576" s="13" t="s">
        <v>56</v>
      </c>
      <c r="C576" s="13" t="s">
        <v>114</v>
      </c>
      <c r="D576" s="26" t="s">
        <v>60</v>
      </c>
      <c r="E576" s="13"/>
      <c r="F576" s="13"/>
    </row>
    <row r="577" spans="1:6" ht="15.75" customHeight="1" x14ac:dyDescent="0.25">
      <c r="A577" s="15">
        <v>576</v>
      </c>
      <c r="B577" s="13" t="s">
        <v>56</v>
      </c>
      <c r="C577" s="13" t="s">
        <v>114</v>
      </c>
      <c r="D577" s="26" t="s">
        <v>61</v>
      </c>
      <c r="E577" s="13"/>
      <c r="F577" s="13"/>
    </row>
    <row r="578" spans="1:6" ht="15.75" customHeight="1" x14ac:dyDescent="0.25">
      <c r="A578" s="15">
        <v>577</v>
      </c>
      <c r="B578" s="13" t="s">
        <v>56</v>
      </c>
      <c r="C578" s="13" t="s">
        <v>114</v>
      </c>
      <c r="D578" s="26" t="s">
        <v>62</v>
      </c>
      <c r="E578" s="13"/>
      <c r="F578" s="13"/>
    </row>
    <row r="579" spans="1:6" ht="15.75" customHeight="1" x14ac:dyDescent="0.25">
      <c r="A579" s="15">
        <v>578</v>
      </c>
      <c r="B579" s="13" t="s">
        <v>56</v>
      </c>
      <c r="C579" s="13" t="s">
        <v>114</v>
      </c>
      <c r="D579" s="26" t="s">
        <v>63</v>
      </c>
      <c r="E579" s="13"/>
      <c r="F579" s="13"/>
    </row>
    <row r="580" spans="1:6" ht="15.75" customHeight="1" x14ac:dyDescent="0.25">
      <c r="A580" s="15">
        <v>579</v>
      </c>
      <c r="B580" s="13" t="s">
        <v>56</v>
      </c>
      <c r="C580" s="13" t="s">
        <v>114</v>
      </c>
      <c r="D580" s="26" t="s">
        <v>64</v>
      </c>
      <c r="E580" s="13"/>
      <c r="F580" s="13"/>
    </row>
    <row r="581" spans="1:6" ht="15.75" customHeight="1" x14ac:dyDescent="0.25">
      <c r="A581" s="15">
        <v>580</v>
      </c>
      <c r="B581" s="13" t="s">
        <v>56</v>
      </c>
      <c r="C581" s="13" t="s">
        <v>114</v>
      </c>
      <c r="D581" s="26" t="s">
        <v>65</v>
      </c>
      <c r="E581" s="13"/>
      <c r="F581" s="13"/>
    </row>
    <row r="582" spans="1:6" ht="15.75" customHeight="1" x14ac:dyDescent="0.25">
      <c r="A582" s="15">
        <v>581</v>
      </c>
      <c r="B582" s="13" t="s">
        <v>56</v>
      </c>
      <c r="C582" s="13" t="s">
        <v>114</v>
      </c>
      <c r="D582" s="26" t="s">
        <v>66</v>
      </c>
      <c r="E582" s="13"/>
      <c r="F582" s="13"/>
    </row>
    <row r="583" spans="1:6" ht="15.75" customHeight="1" x14ac:dyDescent="0.25">
      <c r="A583" s="15">
        <v>582</v>
      </c>
      <c r="B583" s="13" t="s">
        <v>56</v>
      </c>
      <c r="C583" s="13" t="s">
        <v>114</v>
      </c>
      <c r="D583" s="26" t="s">
        <v>67</v>
      </c>
      <c r="E583" s="13"/>
      <c r="F583" s="13"/>
    </row>
    <row r="584" spans="1:6" ht="15.75" customHeight="1" x14ac:dyDescent="0.25">
      <c r="A584" s="15">
        <v>583</v>
      </c>
      <c r="B584" s="13" t="s">
        <v>56</v>
      </c>
      <c r="C584" s="13" t="s">
        <v>114</v>
      </c>
      <c r="D584" s="26" t="s">
        <v>68</v>
      </c>
      <c r="E584" s="13"/>
      <c r="F584" s="13"/>
    </row>
    <row r="585" spans="1:6" ht="15.75" customHeight="1" x14ac:dyDescent="0.25">
      <c r="A585" s="15">
        <v>584</v>
      </c>
      <c r="B585" s="13" t="s">
        <v>56</v>
      </c>
      <c r="C585" s="13" t="s">
        <v>114</v>
      </c>
      <c r="D585" s="26" t="s">
        <v>69</v>
      </c>
      <c r="E585" s="13"/>
      <c r="F585" s="13"/>
    </row>
    <row r="586" spans="1:6" ht="15.75" customHeight="1" x14ac:dyDescent="0.25">
      <c r="A586" s="15">
        <v>585</v>
      </c>
      <c r="B586" s="13" t="s">
        <v>56</v>
      </c>
      <c r="C586" s="13" t="s">
        <v>114</v>
      </c>
      <c r="D586" s="26" t="s">
        <v>70</v>
      </c>
      <c r="E586" s="13"/>
      <c r="F586" s="13"/>
    </row>
    <row r="587" spans="1:6" ht="15.75" customHeight="1" x14ac:dyDescent="0.25">
      <c r="A587" s="15">
        <v>586</v>
      </c>
      <c r="B587" s="13" t="s">
        <v>56</v>
      </c>
      <c r="C587" s="13" t="s">
        <v>115</v>
      </c>
      <c r="D587" s="26" t="s">
        <v>58</v>
      </c>
      <c r="E587" s="28">
        <v>5000000</v>
      </c>
      <c r="F587" s="28">
        <v>55000000</v>
      </c>
    </row>
    <row r="588" spans="1:6" ht="15.75" customHeight="1" x14ac:dyDescent="0.25">
      <c r="A588" s="15">
        <v>587</v>
      </c>
      <c r="B588" s="13" t="s">
        <v>56</v>
      </c>
      <c r="C588" s="13" t="s">
        <v>115</v>
      </c>
      <c r="D588" s="26" t="s">
        <v>59</v>
      </c>
      <c r="E588" s="28">
        <v>3000000</v>
      </c>
      <c r="F588" s="28">
        <v>74000000</v>
      </c>
    </row>
    <row r="589" spans="1:6" ht="15.75" customHeight="1" x14ac:dyDescent="0.25">
      <c r="A589" s="15">
        <v>588</v>
      </c>
      <c r="B589" s="13" t="s">
        <v>56</v>
      </c>
      <c r="C589" s="13" t="s">
        <v>115</v>
      </c>
      <c r="D589" s="26" t="s">
        <v>60</v>
      </c>
      <c r="E589" s="28">
        <v>108000000</v>
      </c>
      <c r="F589" s="28">
        <v>91000000</v>
      </c>
    </row>
    <row r="590" spans="1:6" ht="15.75" customHeight="1" x14ac:dyDescent="0.25">
      <c r="A590" s="15">
        <v>589</v>
      </c>
      <c r="B590" s="13" t="s">
        <v>56</v>
      </c>
      <c r="C590" s="13" t="s">
        <v>115</v>
      </c>
      <c r="D590" s="26" t="s">
        <v>61</v>
      </c>
      <c r="E590" s="28">
        <v>17000000</v>
      </c>
      <c r="F590" s="28">
        <v>119000000</v>
      </c>
    </row>
    <row r="591" spans="1:6" ht="15.75" customHeight="1" x14ac:dyDescent="0.25">
      <c r="A591" s="15">
        <v>590</v>
      </c>
      <c r="B591" s="13" t="s">
        <v>56</v>
      </c>
      <c r="C591" s="13" t="s">
        <v>115</v>
      </c>
      <c r="D591" s="26" t="s">
        <v>62</v>
      </c>
      <c r="E591" s="28">
        <v>21000000</v>
      </c>
      <c r="F591" s="28">
        <v>176000000</v>
      </c>
    </row>
    <row r="592" spans="1:6" ht="15.75" customHeight="1" x14ac:dyDescent="0.25">
      <c r="A592" s="15">
        <v>591</v>
      </c>
      <c r="B592" s="13" t="s">
        <v>56</v>
      </c>
      <c r="C592" s="13" t="s">
        <v>115</v>
      </c>
      <c r="D592" s="26" t="s">
        <v>63</v>
      </c>
      <c r="E592" s="28">
        <v>150000000</v>
      </c>
      <c r="F592" s="28">
        <v>667000000</v>
      </c>
    </row>
    <row r="593" spans="1:6" ht="15.75" customHeight="1" x14ac:dyDescent="0.25">
      <c r="A593" s="15">
        <v>592</v>
      </c>
      <c r="B593" s="13" t="s">
        <v>56</v>
      </c>
      <c r="C593" s="13" t="s">
        <v>115</v>
      </c>
      <c r="D593" s="26" t="s">
        <v>64</v>
      </c>
      <c r="E593" s="28">
        <v>252000000</v>
      </c>
      <c r="F593" s="28">
        <v>1414000000</v>
      </c>
    </row>
    <row r="594" spans="1:6" ht="15.75" customHeight="1" x14ac:dyDescent="0.25">
      <c r="A594" s="15">
        <v>593</v>
      </c>
      <c r="B594" s="13" t="s">
        <v>56</v>
      </c>
      <c r="C594" s="13" t="s">
        <v>115</v>
      </c>
      <c r="D594" s="26" t="s">
        <v>65</v>
      </c>
      <c r="E594" s="28">
        <v>262000000</v>
      </c>
      <c r="F594" s="28">
        <v>1477000000</v>
      </c>
    </row>
    <row r="595" spans="1:6" ht="15.75" customHeight="1" x14ac:dyDescent="0.25">
      <c r="A595" s="15">
        <v>594</v>
      </c>
      <c r="B595" s="13" t="s">
        <v>56</v>
      </c>
      <c r="C595" s="13" t="s">
        <v>115</v>
      </c>
      <c r="D595" s="26" t="s">
        <v>66</v>
      </c>
      <c r="E595" s="28">
        <v>331000000</v>
      </c>
      <c r="F595" s="28">
        <v>1188000000</v>
      </c>
    </row>
    <row r="596" spans="1:6" ht="15.75" customHeight="1" x14ac:dyDescent="0.25">
      <c r="A596" s="15">
        <v>595</v>
      </c>
      <c r="B596" s="13" t="s">
        <v>56</v>
      </c>
      <c r="C596" s="13" t="s">
        <v>115</v>
      </c>
      <c r="D596" s="26" t="s">
        <v>67</v>
      </c>
      <c r="E596" s="28">
        <v>299000000</v>
      </c>
      <c r="F596" s="28">
        <v>868000000</v>
      </c>
    </row>
    <row r="597" spans="1:6" ht="15.75" customHeight="1" x14ac:dyDescent="0.25">
      <c r="A597" s="15">
        <v>596</v>
      </c>
      <c r="B597" s="13" t="s">
        <v>56</v>
      </c>
      <c r="C597" s="13" t="s">
        <v>115</v>
      </c>
      <c r="D597" s="26" t="s">
        <v>68</v>
      </c>
      <c r="E597" s="28">
        <v>94000000</v>
      </c>
      <c r="F597" s="28">
        <v>1116000000</v>
      </c>
    </row>
    <row r="598" spans="1:6" ht="15.75" customHeight="1" x14ac:dyDescent="0.25">
      <c r="A598" s="15">
        <v>597</v>
      </c>
      <c r="B598" s="13" t="s">
        <v>56</v>
      </c>
      <c r="C598" s="13" t="s">
        <v>115</v>
      </c>
      <c r="D598" s="26" t="s">
        <v>69</v>
      </c>
      <c r="E598" s="28">
        <v>185000000</v>
      </c>
      <c r="F598" s="28">
        <v>937000000</v>
      </c>
    </row>
    <row r="599" spans="1:6" ht="15.75" customHeight="1" x14ac:dyDescent="0.25">
      <c r="A599" s="15">
        <v>598</v>
      </c>
      <c r="B599" s="13" t="s">
        <v>56</v>
      </c>
      <c r="C599" s="13" t="s">
        <v>115</v>
      </c>
      <c r="D599" s="26" t="s">
        <v>70</v>
      </c>
      <c r="E599" s="28">
        <v>880000000</v>
      </c>
      <c r="F599" s="28">
        <v>908000000</v>
      </c>
    </row>
    <row r="600" spans="1:6" ht="15.75" customHeight="1" x14ac:dyDescent="0.25">
      <c r="A600" s="15">
        <v>599</v>
      </c>
      <c r="B600" s="13" t="s">
        <v>56</v>
      </c>
      <c r="C600" s="13" t="s">
        <v>116</v>
      </c>
      <c r="D600" s="26" t="s">
        <v>58</v>
      </c>
      <c r="E600" s="28">
        <v>24000000</v>
      </c>
      <c r="F600" s="28">
        <v>32000000</v>
      </c>
    </row>
    <row r="601" spans="1:6" ht="15.75" customHeight="1" x14ac:dyDescent="0.25">
      <c r="A601" s="15">
        <v>600</v>
      </c>
      <c r="B601" s="13" t="s">
        <v>56</v>
      </c>
      <c r="C601" s="13" t="s">
        <v>116</v>
      </c>
      <c r="D601" s="26" t="s">
        <v>59</v>
      </c>
      <c r="E601" s="28">
        <v>23000000</v>
      </c>
      <c r="F601" s="28">
        <v>31000000</v>
      </c>
    </row>
    <row r="602" spans="1:6" ht="15.75" customHeight="1" x14ac:dyDescent="0.25">
      <c r="A602" s="15">
        <v>601</v>
      </c>
      <c r="B602" s="13" t="s">
        <v>56</v>
      </c>
      <c r="C602" s="13" t="s">
        <v>116</v>
      </c>
      <c r="D602" s="26" t="s">
        <v>60</v>
      </c>
      <c r="E602" s="28">
        <v>45000000</v>
      </c>
      <c r="F602" s="28">
        <v>27000000</v>
      </c>
    </row>
    <row r="603" spans="1:6" ht="15.75" customHeight="1" x14ac:dyDescent="0.25">
      <c r="A603" s="15">
        <v>602</v>
      </c>
      <c r="B603" s="13" t="s">
        <v>56</v>
      </c>
      <c r="C603" s="13" t="s">
        <v>116</v>
      </c>
      <c r="D603" s="26" t="s">
        <v>61</v>
      </c>
      <c r="E603" s="28">
        <v>70000000</v>
      </c>
      <c r="F603" s="28">
        <v>23000000</v>
      </c>
    </row>
    <row r="604" spans="1:6" ht="15.75" customHeight="1" x14ac:dyDescent="0.25">
      <c r="A604" s="15">
        <v>603</v>
      </c>
      <c r="B604" s="13" t="s">
        <v>56</v>
      </c>
      <c r="C604" s="13" t="s">
        <v>116</v>
      </c>
      <c r="D604" s="26" t="s">
        <v>62</v>
      </c>
      <c r="E604" s="28">
        <v>75000000</v>
      </c>
      <c r="F604" s="28">
        <v>54000000</v>
      </c>
    </row>
    <row r="605" spans="1:6" ht="15.75" customHeight="1" x14ac:dyDescent="0.25">
      <c r="A605" s="15">
        <v>604</v>
      </c>
      <c r="B605" s="13" t="s">
        <v>56</v>
      </c>
      <c r="C605" s="13" t="s">
        <v>116</v>
      </c>
      <c r="D605" s="26" t="s">
        <v>63</v>
      </c>
      <c r="E605" s="28">
        <v>77000000</v>
      </c>
      <c r="F605" s="28">
        <v>60000000</v>
      </c>
    </row>
    <row r="606" spans="1:6" ht="15.75" customHeight="1" x14ac:dyDescent="0.25">
      <c r="A606" s="15">
        <v>605</v>
      </c>
      <c r="B606" s="13" t="s">
        <v>56</v>
      </c>
      <c r="C606" s="13" t="s">
        <v>116</v>
      </c>
      <c r="D606" s="26" t="s">
        <v>64</v>
      </c>
      <c r="E606" s="28">
        <v>75000000</v>
      </c>
      <c r="F606" s="28">
        <v>54000000</v>
      </c>
    </row>
    <row r="607" spans="1:6" ht="15.75" customHeight="1" x14ac:dyDescent="0.25">
      <c r="A607" s="15">
        <v>606</v>
      </c>
      <c r="B607" s="13" t="s">
        <v>56</v>
      </c>
      <c r="C607" s="13" t="s">
        <v>116</v>
      </c>
      <c r="D607" s="26" t="s">
        <v>65</v>
      </c>
      <c r="E607" s="28">
        <v>32000000</v>
      </c>
      <c r="F607" s="28">
        <v>63000000</v>
      </c>
    </row>
    <row r="608" spans="1:6" ht="15.75" customHeight="1" x14ac:dyDescent="0.25">
      <c r="A608" s="15">
        <v>607</v>
      </c>
      <c r="B608" s="13" t="s">
        <v>56</v>
      </c>
      <c r="C608" s="13" t="s">
        <v>116</v>
      </c>
      <c r="D608" s="26" t="s">
        <v>66</v>
      </c>
      <c r="E608" s="28">
        <v>26000000</v>
      </c>
      <c r="F608" s="28">
        <v>59000000</v>
      </c>
    </row>
    <row r="609" spans="1:6" ht="15.75" customHeight="1" x14ac:dyDescent="0.25">
      <c r="A609" s="15">
        <v>608</v>
      </c>
      <c r="B609" s="13" t="s">
        <v>56</v>
      </c>
      <c r="C609" s="13" t="s">
        <v>116</v>
      </c>
      <c r="D609" s="26" t="s">
        <v>67</v>
      </c>
      <c r="E609" s="28">
        <v>40000000</v>
      </c>
      <c r="F609" s="28">
        <v>98000000</v>
      </c>
    </row>
    <row r="610" spans="1:6" ht="15.75" customHeight="1" x14ac:dyDescent="0.25">
      <c r="A610" s="15">
        <v>609</v>
      </c>
      <c r="B610" s="13" t="s">
        <v>56</v>
      </c>
      <c r="C610" s="13" t="s">
        <v>116</v>
      </c>
      <c r="D610" s="26" t="s">
        <v>68</v>
      </c>
      <c r="E610" s="28">
        <v>51000000</v>
      </c>
      <c r="F610" s="28">
        <v>87000000</v>
      </c>
    </row>
    <row r="611" spans="1:6" ht="15.75" customHeight="1" x14ac:dyDescent="0.25">
      <c r="A611" s="15">
        <v>610</v>
      </c>
      <c r="B611" s="13" t="s">
        <v>56</v>
      </c>
      <c r="C611" s="13" t="s">
        <v>116</v>
      </c>
      <c r="D611" s="26" t="s">
        <v>69</v>
      </c>
      <c r="E611" s="13"/>
      <c r="F611" s="13"/>
    </row>
    <row r="612" spans="1:6" ht="15.75" customHeight="1" x14ac:dyDescent="0.25">
      <c r="A612" s="15">
        <v>611</v>
      </c>
      <c r="B612" s="13" t="s">
        <v>56</v>
      </c>
      <c r="C612" s="13" t="s">
        <v>116</v>
      </c>
      <c r="D612" s="26" t="s">
        <v>70</v>
      </c>
      <c r="E612" s="13"/>
      <c r="F612" s="13"/>
    </row>
    <row r="613" spans="1:6" ht="15.75" customHeight="1" x14ac:dyDescent="0.25">
      <c r="A613" s="15">
        <v>612</v>
      </c>
      <c r="B613" s="13" t="s">
        <v>56</v>
      </c>
      <c r="C613" s="13" t="s">
        <v>117</v>
      </c>
      <c r="D613" s="26" t="s">
        <v>58</v>
      </c>
      <c r="E613" s="28">
        <v>381000000</v>
      </c>
      <c r="F613" s="28">
        <v>369000000</v>
      </c>
    </row>
    <row r="614" spans="1:6" ht="15.75" customHeight="1" x14ac:dyDescent="0.25">
      <c r="A614" s="15">
        <v>613</v>
      </c>
      <c r="B614" s="13" t="s">
        <v>56</v>
      </c>
      <c r="C614" s="13" t="s">
        <v>117</v>
      </c>
      <c r="D614" s="26" t="s">
        <v>59</v>
      </c>
      <c r="E614" s="28">
        <v>626000000</v>
      </c>
      <c r="F614" s="28">
        <v>363000000</v>
      </c>
    </row>
    <row r="615" spans="1:6" ht="15.75" customHeight="1" x14ac:dyDescent="0.25">
      <c r="A615" s="15">
        <v>614</v>
      </c>
      <c r="B615" s="13" t="s">
        <v>56</v>
      </c>
      <c r="C615" s="13" t="s">
        <v>117</v>
      </c>
      <c r="D615" s="26" t="s">
        <v>60</v>
      </c>
      <c r="E615" s="28">
        <v>639000000</v>
      </c>
      <c r="F615" s="28">
        <v>361000000</v>
      </c>
    </row>
    <row r="616" spans="1:6" ht="15.75" customHeight="1" x14ac:dyDescent="0.25">
      <c r="A616" s="15">
        <v>615</v>
      </c>
      <c r="B616" s="13" t="s">
        <v>56</v>
      </c>
      <c r="C616" s="13" t="s">
        <v>117</v>
      </c>
      <c r="D616" s="26" t="s">
        <v>61</v>
      </c>
      <c r="E616" s="28">
        <v>654000000</v>
      </c>
      <c r="F616" s="28">
        <v>375000000</v>
      </c>
    </row>
    <row r="617" spans="1:6" ht="15.75" customHeight="1" x14ac:dyDescent="0.25">
      <c r="A617" s="15">
        <v>616</v>
      </c>
      <c r="B617" s="13" t="s">
        <v>56</v>
      </c>
      <c r="C617" s="13" t="s">
        <v>117</v>
      </c>
      <c r="D617" s="26" t="s">
        <v>62</v>
      </c>
      <c r="E617" s="28">
        <v>762000000</v>
      </c>
      <c r="F617" s="28">
        <v>470000000</v>
      </c>
    </row>
    <row r="618" spans="1:6" ht="15.75" customHeight="1" x14ac:dyDescent="0.25">
      <c r="A618" s="15">
        <v>617</v>
      </c>
      <c r="B618" s="13" t="s">
        <v>56</v>
      </c>
      <c r="C618" s="13" t="s">
        <v>117</v>
      </c>
      <c r="D618" s="26" t="s">
        <v>63</v>
      </c>
      <c r="E618" s="28">
        <v>835000000</v>
      </c>
      <c r="F618" s="28">
        <v>577000000</v>
      </c>
    </row>
    <row r="619" spans="1:6" ht="15.75" customHeight="1" x14ac:dyDescent="0.25">
      <c r="A619" s="15">
        <v>618</v>
      </c>
      <c r="B619" s="13" t="s">
        <v>56</v>
      </c>
      <c r="C619" s="13" t="s">
        <v>117</v>
      </c>
      <c r="D619" s="26" t="s">
        <v>64</v>
      </c>
      <c r="E619" s="28">
        <v>986000000</v>
      </c>
      <c r="F619" s="28">
        <v>571000000</v>
      </c>
    </row>
    <row r="620" spans="1:6" ht="15.75" customHeight="1" x14ac:dyDescent="0.25">
      <c r="A620" s="15">
        <v>619</v>
      </c>
      <c r="B620" s="13" t="s">
        <v>56</v>
      </c>
      <c r="C620" s="13" t="s">
        <v>117</v>
      </c>
      <c r="D620" s="26" t="s">
        <v>65</v>
      </c>
      <c r="E620" s="28">
        <v>1215000000</v>
      </c>
      <c r="F620" s="28">
        <v>616000000</v>
      </c>
    </row>
    <row r="621" spans="1:6" ht="15.75" customHeight="1" x14ac:dyDescent="0.25">
      <c r="A621" s="15">
        <v>620</v>
      </c>
      <c r="B621" s="13" t="s">
        <v>56</v>
      </c>
      <c r="C621" s="13" t="s">
        <v>117</v>
      </c>
      <c r="D621" s="26" t="s">
        <v>66</v>
      </c>
      <c r="E621" s="28">
        <v>1293000000</v>
      </c>
      <c r="F621" s="28">
        <v>746000000</v>
      </c>
    </row>
    <row r="622" spans="1:6" ht="15.75" customHeight="1" x14ac:dyDescent="0.25">
      <c r="A622" s="15">
        <v>621</v>
      </c>
      <c r="B622" s="13" t="s">
        <v>56</v>
      </c>
      <c r="C622" s="13" t="s">
        <v>117</v>
      </c>
      <c r="D622" s="26" t="s">
        <v>67</v>
      </c>
      <c r="E622" s="28">
        <v>1192000000</v>
      </c>
      <c r="F622" s="28">
        <v>806000000</v>
      </c>
    </row>
    <row r="623" spans="1:6" ht="15.75" customHeight="1" x14ac:dyDescent="0.25">
      <c r="A623" s="15">
        <v>622</v>
      </c>
      <c r="B623" s="13" t="s">
        <v>56</v>
      </c>
      <c r="C623" s="13" t="s">
        <v>117</v>
      </c>
      <c r="D623" s="26" t="s">
        <v>68</v>
      </c>
      <c r="E623" s="28">
        <v>1279000000</v>
      </c>
      <c r="F623" s="28">
        <v>861000000</v>
      </c>
    </row>
    <row r="624" spans="1:6" ht="15.75" customHeight="1" x14ac:dyDescent="0.25">
      <c r="A624" s="15">
        <v>623</v>
      </c>
      <c r="B624" s="13" t="s">
        <v>56</v>
      </c>
      <c r="C624" s="13" t="s">
        <v>117</v>
      </c>
      <c r="D624" s="26" t="s">
        <v>69</v>
      </c>
      <c r="E624" s="28">
        <v>1383000000</v>
      </c>
      <c r="F624" s="28">
        <v>928000000</v>
      </c>
    </row>
    <row r="625" spans="1:6" ht="15.75" customHeight="1" x14ac:dyDescent="0.25">
      <c r="A625" s="15">
        <v>624</v>
      </c>
      <c r="B625" s="13" t="s">
        <v>56</v>
      </c>
      <c r="C625" s="13" t="s">
        <v>117</v>
      </c>
      <c r="D625" s="26" t="s">
        <v>70</v>
      </c>
      <c r="E625" s="28">
        <v>1605000000</v>
      </c>
      <c r="F625" s="28">
        <v>1003000000</v>
      </c>
    </row>
    <row r="626" spans="1:6" ht="15.75" customHeight="1" x14ac:dyDescent="0.25">
      <c r="A626" s="15">
        <v>625</v>
      </c>
      <c r="B626" s="13" t="s">
        <v>56</v>
      </c>
      <c r="C626" s="13" t="s">
        <v>118</v>
      </c>
      <c r="D626" s="26" t="s">
        <v>58</v>
      </c>
      <c r="E626" s="28">
        <v>11000000</v>
      </c>
      <c r="F626" s="28">
        <v>15000000</v>
      </c>
    </row>
    <row r="627" spans="1:6" ht="15.75" customHeight="1" x14ac:dyDescent="0.25">
      <c r="A627" s="15">
        <v>626</v>
      </c>
      <c r="B627" s="13" t="s">
        <v>56</v>
      </c>
      <c r="C627" s="13" t="s">
        <v>118</v>
      </c>
      <c r="D627" s="26" t="s">
        <v>59</v>
      </c>
      <c r="E627" s="28">
        <v>14000000</v>
      </c>
      <c r="F627" s="28">
        <v>20000000</v>
      </c>
    </row>
    <row r="628" spans="1:6" ht="15.75" customHeight="1" x14ac:dyDescent="0.25">
      <c r="A628" s="15">
        <v>627</v>
      </c>
      <c r="B628" s="13" t="s">
        <v>56</v>
      </c>
      <c r="C628" s="13" t="s">
        <v>118</v>
      </c>
      <c r="D628" s="26" t="s">
        <v>60</v>
      </c>
      <c r="E628" s="28">
        <v>16000000</v>
      </c>
      <c r="F628" s="28">
        <v>26000000</v>
      </c>
    </row>
    <row r="629" spans="1:6" ht="15.75" customHeight="1" x14ac:dyDescent="0.25">
      <c r="A629" s="15">
        <v>628</v>
      </c>
      <c r="B629" s="13" t="s">
        <v>56</v>
      </c>
      <c r="C629" s="13" t="s">
        <v>118</v>
      </c>
      <c r="D629" s="26" t="s">
        <v>61</v>
      </c>
      <c r="E629" s="28">
        <v>26000000</v>
      </c>
      <c r="F629" s="28">
        <v>37000000</v>
      </c>
    </row>
    <row r="630" spans="1:6" ht="15.75" customHeight="1" x14ac:dyDescent="0.25">
      <c r="A630" s="15">
        <v>629</v>
      </c>
      <c r="B630" s="13" t="s">
        <v>56</v>
      </c>
      <c r="C630" s="13" t="s">
        <v>118</v>
      </c>
      <c r="D630" s="26" t="s">
        <v>62</v>
      </c>
      <c r="E630" s="28">
        <v>25000000</v>
      </c>
      <c r="F630" s="28">
        <v>38000000</v>
      </c>
    </row>
    <row r="631" spans="1:6" ht="15.75" customHeight="1" x14ac:dyDescent="0.25">
      <c r="A631" s="15">
        <v>630</v>
      </c>
      <c r="B631" s="13" t="s">
        <v>56</v>
      </c>
      <c r="C631" s="13" t="s">
        <v>118</v>
      </c>
      <c r="D631" s="26" t="s">
        <v>63</v>
      </c>
      <c r="E631" s="28">
        <v>27000000</v>
      </c>
      <c r="F631" s="28">
        <v>42000000</v>
      </c>
    </row>
    <row r="632" spans="1:6" ht="15.75" customHeight="1" x14ac:dyDescent="0.25">
      <c r="A632" s="15">
        <v>631</v>
      </c>
      <c r="B632" s="13" t="s">
        <v>56</v>
      </c>
      <c r="C632" s="13" t="s">
        <v>118</v>
      </c>
      <c r="D632" s="26" t="s">
        <v>64</v>
      </c>
      <c r="E632" s="28">
        <v>23000000</v>
      </c>
      <c r="F632" s="28">
        <v>42000000</v>
      </c>
    </row>
    <row r="633" spans="1:6" ht="15.75" customHeight="1" x14ac:dyDescent="0.25">
      <c r="A633" s="15">
        <v>632</v>
      </c>
      <c r="B633" s="13" t="s">
        <v>56</v>
      </c>
      <c r="C633" s="13" t="s">
        <v>118</v>
      </c>
      <c r="D633" s="26" t="s">
        <v>65</v>
      </c>
      <c r="E633" s="28">
        <v>38000000</v>
      </c>
      <c r="F633" s="28">
        <v>59000000</v>
      </c>
    </row>
    <row r="634" spans="1:6" ht="15.75" customHeight="1" x14ac:dyDescent="0.25">
      <c r="A634" s="15">
        <v>633</v>
      </c>
      <c r="B634" s="13" t="s">
        <v>56</v>
      </c>
      <c r="C634" s="13" t="s">
        <v>118</v>
      </c>
      <c r="D634" s="26" t="s">
        <v>66</v>
      </c>
      <c r="E634" s="28">
        <v>44000000</v>
      </c>
      <c r="F634" s="28">
        <v>68000000</v>
      </c>
    </row>
    <row r="635" spans="1:6" ht="15.75" customHeight="1" x14ac:dyDescent="0.25">
      <c r="A635" s="15">
        <v>634</v>
      </c>
      <c r="B635" s="13" t="s">
        <v>56</v>
      </c>
      <c r="C635" s="13" t="s">
        <v>118</v>
      </c>
      <c r="D635" s="26" t="s">
        <v>67</v>
      </c>
      <c r="E635" s="28">
        <v>73000000</v>
      </c>
      <c r="F635" s="28">
        <v>94000000</v>
      </c>
    </row>
    <row r="636" spans="1:6" ht="15.75" customHeight="1" x14ac:dyDescent="0.25">
      <c r="A636" s="15">
        <v>635</v>
      </c>
      <c r="B636" s="13" t="s">
        <v>56</v>
      </c>
      <c r="C636" s="13" t="s">
        <v>118</v>
      </c>
      <c r="D636" s="26" t="s">
        <v>68</v>
      </c>
      <c r="E636" s="28">
        <v>105000000</v>
      </c>
      <c r="F636" s="28">
        <v>89000000</v>
      </c>
    </row>
    <row r="637" spans="1:6" ht="15.75" customHeight="1" x14ac:dyDescent="0.25">
      <c r="A637" s="15">
        <v>636</v>
      </c>
      <c r="B637" s="13" t="s">
        <v>56</v>
      </c>
      <c r="C637" s="13" t="s">
        <v>118</v>
      </c>
      <c r="D637" s="26" t="s">
        <v>69</v>
      </c>
      <c r="E637" s="13"/>
      <c r="F637" s="13"/>
    </row>
    <row r="638" spans="1:6" ht="15.75" customHeight="1" x14ac:dyDescent="0.25">
      <c r="A638" s="15">
        <v>637</v>
      </c>
      <c r="B638" s="13" t="s">
        <v>56</v>
      </c>
      <c r="C638" s="13" t="s">
        <v>118</v>
      </c>
      <c r="D638" s="26" t="s">
        <v>70</v>
      </c>
      <c r="E638" s="13"/>
      <c r="F638" s="13"/>
    </row>
    <row r="639" spans="1:6" ht="15.75" customHeight="1" x14ac:dyDescent="0.25">
      <c r="A639" s="15">
        <v>638</v>
      </c>
      <c r="B639" s="13" t="s">
        <v>56</v>
      </c>
      <c r="C639" s="13" t="s">
        <v>119</v>
      </c>
      <c r="D639" s="26" t="s">
        <v>58</v>
      </c>
      <c r="E639" s="28">
        <v>1977000000</v>
      </c>
      <c r="F639" s="28">
        <v>310000000</v>
      </c>
    </row>
    <row r="640" spans="1:6" ht="15.75" customHeight="1" x14ac:dyDescent="0.25">
      <c r="A640" s="15">
        <v>639</v>
      </c>
      <c r="B640" s="13" t="s">
        <v>56</v>
      </c>
      <c r="C640" s="13" t="s">
        <v>119</v>
      </c>
      <c r="D640" s="26" t="s">
        <v>59</v>
      </c>
      <c r="E640" s="28">
        <v>2061000000</v>
      </c>
      <c r="F640" s="28">
        <v>322000000</v>
      </c>
    </row>
    <row r="641" spans="1:6" ht="15.75" customHeight="1" x14ac:dyDescent="0.25">
      <c r="A641" s="15">
        <v>640</v>
      </c>
      <c r="B641" s="13" t="s">
        <v>56</v>
      </c>
      <c r="C641" s="13" t="s">
        <v>119</v>
      </c>
      <c r="D641" s="26" t="s">
        <v>60</v>
      </c>
      <c r="E641" s="28">
        <v>1831000000</v>
      </c>
      <c r="F641" s="28">
        <v>303000000</v>
      </c>
    </row>
    <row r="642" spans="1:6" ht="15.75" customHeight="1" x14ac:dyDescent="0.25">
      <c r="A642" s="15">
        <v>641</v>
      </c>
      <c r="B642" s="13" t="s">
        <v>56</v>
      </c>
      <c r="C642" s="13" t="s">
        <v>119</v>
      </c>
      <c r="D642" s="26" t="s">
        <v>61</v>
      </c>
      <c r="E642" s="28">
        <v>1935000000</v>
      </c>
      <c r="F642" s="28">
        <v>355000000</v>
      </c>
    </row>
    <row r="643" spans="1:6" ht="15.75" customHeight="1" x14ac:dyDescent="0.25">
      <c r="A643" s="15">
        <v>642</v>
      </c>
      <c r="B643" s="13" t="s">
        <v>56</v>
      </c>
      <c r="C643" s="13" t="s">
        <v>119</v>
      </c>
      <c r="D643" s="26" t="s">
        <v>62</v>
      </c>
      <c r="E643" s="28">
        <v>2432000000</v>
      </c>
      <c r="F643" s="28">
        <v>427000000</v>
      </c>
    </row>
    <row r="644" spans="1:6" ht="15.75" customHeight="1" x14ac:dyDescent="0.25">
      <c r="A644" s="15">
        <v>643</v>
      </c>
      <c r="B644" s="13" t="s">
        <v>56</v>
      </c>
      <c r="C644" s="13" t="s">
        <v>119</v>
      </c>
      <c r="D644" s="26" t="s">
        <v>63</v>
      </c>
      <c r="E644" s="28">
        <v>2800000000</v>
      </c>
      <c r="F644" s="28">
        <v>452000000</v>
      </c>
    </row>
    <row r="645" spans="1:6" ht="15.75" customHeight="1" x14ac:dyDescent="0.25">
      <c r="A645" s="15">
        <v>644</v>
      </c>
      <c r="B645" s="13" t="s">
        <v>56</v>
      </c>
      <c r="C645" s="13" t="s">
        <v>119</v>
      </c>
      <c r="D645" s="26" t="s">
        <v>64</v>
      </c>
      <c r="E645" s="28">
        <v>2999000000</v>
      </c>
      <c r="F645" s="28">
        <v>498000000</v>
      </c>
    </row>
    <row r="646" spans="1:6" ht="15.75" customHeight="1" x14ac:dyDescent="0.25">
      <c r="A646" s="15">
        <v>645</v>
      </c>
      <c r="B646" s="13" t="s">
        <v>56</v>
      </c>
      <c r="C646" s="13" t="s">
        <v>119</v>
      </c>
      <c r="D646" s="26" t="s">
        <v>65</v>
      </c>
      <c r="E646" s="28">
        <v>3373000000</v>
      </c>
      <c r="F646" s="28">
        <v>530000000</v>
      </c>
    </row>
    <row r="647" spans="1:6" ht="15.75" customHeight="1" x14ac:dyDescent="0.25">
      <c r="A647" s="15">
        <v>646</v>
      </c>
      <c r="B647" s="13" t="s">
        <v>56</v>
      </c>
      <c r="C647" s="13" t="s">
        <v>119</v>
      </c>
      <c r="D647" s="26" t="s">
        <v>66</v>
      </c>
      <c r="E647" s="28">
        <v>3909000000</v>
      </c>
      <c r="F647" s="28">
        <v>555000000</v>
      </c>
    </row>
    <row r="648" spans="1:6" ht="15.75" customHeight="1" x14ac:dyDescent="0.25">
      <c r="A648" s="15">
        <v>647</v>
      </c>
      <c r="B648" s="13" t="s">
        <v>56</v>
      </c>
      <c r="C648" s="13" t="s">
        <v>119</v>
      </c>
      <c r="D648" s="26" t="s">
        <v>67</v>
      </c>
      <c r="E648" s="28">
        <v>3526000000</v>
      </c>
      <c r="F648" s="28">
        <v>478000000</v>
      </c>
    </row>
    <row r="649" spans="1:6" ht="15.75" customHeight="1" x14ac:dyDescent="0.25">
      <c r="A649" s="15">
        <v>648</v>
      </c>
      <c r="B649" s="13" t="s">
        <v>56</v>
      </c>
      <c r="C649" s="13" t="s">
        <v>119</v>
      </c>
      <c r="D649" s="26" t="s">
        <v>68</v>
      </c>
      <c r="E649" s="28">
        <v>3477000000</v>
      </c>
      <c r="F649" s="28">
        <v>611000000</v>
      </c>
    </row>
    <row r="650" spans="1:6" ht="15.75" customHeight="1" x14ac:dyDescent="0.25">
      <c r="A650" s="15">
        <v>649</v>
      </c>
      <c r="B650" s="13" t="s">
        <v>56</v>
      </c>
      <c r="C650" s="13" t="s">
        <v>119</v>
      </c>
      <c r="D650" s="26" t="s">
        <v>69</v>
      </c>
      <c r="E650" s="28">
        <v>2529000000</v>
      </c>
      <c r="F650" s="28">
        <v>678000000</v>
      </c>
    </row>
    <row r="651" spans="1:6" ht="15.75" customHeight="1" x14ac:dyDescent="0.25">
      <c r="A651" s="15">
        <v>650</v>
      </c>
      <c r="B651" s="13" t="s">
        <v>56</v>
      </c>
      <c r="C651" s="13" t="s">
        <v>119</v>
      </c>
      <c r="D651" s="26" t="s">
        <v>70</v>
      </c>
      <c r="E651" s="28">
        <v>2931000000</v>
      </c>
      <c r="F651" s="28">
        <v>673000000</v>
      </c>
    </row>
    <row r="652" spans="1:6" ht="15.75" customHeight="1" x14ac:dyDescent="0.25">
      <c r="A652" s="15">
        <v>651</v>
      </c>
      <c r="B652" s="13" t="s">
        <v>56</v>
      </c>
      <c r="C652" s="13" t="s">
        <v>120</v>
      </c>
      <c r="D652" s="26" t="s">
        <v>58</v>
      </c>
      <c r="E652" s="13">
        <v>165000000</v>
      </c>
      <c r="F652" s="13"/>
    </row>
    <row r="653" spans="1:6" ht="15.75" customHeight="1" x14ac:dyDescent="0.25">
      <c r="A653" s="15">
        <v>652</v>
      </c>
      <c r="B653" s="13" t="s">
        <v>56</v>
      </c>
      <c r="C653" s="13" t="s">
        <v>120</v>
      </c>
      <c r="D653" s="26" t="s">
        <v>59</v>
      </c>
      <c r="E653" s="13">
        <v>187000000</v>
      </c>
      <c r="F653" s="13"/>
    </row>
    <row r="654" spans="1:6" ht="15.75" customHeight="1" x14ac:dyDescent="0.25">
      <c r="A654" s="15">
        <v>653</v>
      </c>
      <c r="B654" s="13" t="s">
        <v>56</v>
      </c>
      <c r="C654" s="13" t="s">
        <v>120</v>
      </c>
      <c r="D654" s="26" t="s">
        <v>60</v>
      </c>
      <c r="E654" s="13">
        <v>194000000</v>
      </c>
      <c r="F654" s="13"/>
    </row>
    <row r="655" spans="1:6" ht="15.75" customHeight="1" x14ac:dyDescent="0.25">
      <c r="A655" s="15">
        <v>654</v>
      </c>
      <c r="B655" s="13" t="s">
        <v>56</v>
      </c>
      <c r="C655" s="13" t="s">
        <v>120</v>
      </c>
      <c r="D655" s="26" t="s">
        <v>61</v>
      </c>
      <c r="E655" s="13">
        <v>185000000</v>
      </c>
      <c r="F655" s="13"/>
    </row>
    <row r="656" spans="1:6" ht="15.75" customHeight="1" x14ac:dyDescent="0.25">
      <c r="A656" s="15">
        <v>655</v>
      </c>
      <c r="B656" s="13" t="s">
        <v>56</v>
      </c>
      <c r="C656" s="13" t="s">
        <v>120</v>
      </c>
      <c r="D656" s="26" t="s">
        <v>62</v>
      </c>
      <c r="E656" s="28">
        <v>268000000</v>
      </c>
      <c r="F656" s="28">
        <v>158000000</v>
      </c>
    </row>
    <row r="657" spans="1:6" ht="15.75" customHeight="1" x14ac:dyDescent="0.25">
      <c r="A657" s="15">
        <v>656</v>
      </c>
      <c r="B657" s="13" t="s">
        <v>56</v>
      </c>
      <c r="C657" s="13" t="s">
        <v>120</v>
      </c>
      <c r="D657" s="26" t="s">
        <v>63</v>
      </c>
      <c r="E657" s="28">
        <v>382000000</v>
      </c>
      <c r="F657" s="28">
        <v>185000000</v>
      </c>
    </row>
    <row r="658" spans="1:6" ht="15.75" customHeight="1" x14ac:dyDescent="0.25">
      <c r="A658" s="15">
        <v>657</v>
      </c>
      <c r="B658" s="13" t="s">
        <v>56</v>
      </c>
      <c r="C658" s="13" t="s">
        <v>120</v>
      </c>
      <c r="D658" s="26" t="s">
        <v>64</v>
      </c>
      <c r="E658" s="28">
        <v>347000000</v>
      </c>
      <c r="F658" s="28">
        <v>196000000</v>
      </c>
    </row>
    <row r="659" spans="1:6" ht="15.75" customHeight="1" x14ac:dyDescent="0.25">
      <c r="A659" s="15">
        <v>658</v>
      </c>
      <c r="B659" s="13" t="s">
        <v>56</v>
      </c>
      <c r="C659" s="13" t="s">
        <v>120</v>
      </c>
      <c r="D659" s="26" t="s">
        <v>65</v>
      </c>
      <c r="E659" s="28">
        <v>402000000</v>
      </c>
      <c r="F659" s="28">
        <v>220000000</v>
      </c>
    </row>
    <row r="660" spans="1:6" ht="15.75" customHeight="1" x14ac:dyDescent="0.25">
      <c r="A660" s="15">
        <v>659</v>
      </c>
      <c r="B660" s="13" t="s">
        <v>56</v>
      </c>
      <c r="C660" s="13" t="s">
        <v>120</v>
      </c>
      <c r="D660" s="26" t="s">
        <v>66</v>
      </c>
      <c r="E660" s="28">
        <v>536000000</v>
      </c>
      <c r="F660" s="28">
        <v>315000000</v>
      </c>
    </row>
    <row r="661" spans="1:6" ht="15.75" customHeight="1" x14ac:dyDescent="0.25">
      <c r="A661" s="15">
        <v>660</v>
      </c>
      <c r="B661" s="13" t="s">
        <v>56</v>
      </c>
      <c r="C661" s="13" t="s">
        <v>120</v>
      </c>
      <c r="D661" s="26" t="s">
        <v>67</v>
      </c>
      <c r="E661" s="28">
        <v>683000000</v>
      </c>
      <c r="F661" s="28">
        <v>351000000</v>
      </c>
    </row>
    <row r="662" spans="1:6" ht="15.75" customHeight="1" x14ac:dyDescent="0.25">
      <c r="A662" s="15">
        <v>661</v>
      </c>
      <c r="B662" s="13" t="s">
        <v>56</v>
      </c>
      <c r="C662" s="13" t="s">
        <v>120</v>
      </c>
      <c r="D662" s="26" t="s">
        <v>68</v>
      </c>
      <c r="E662" s="28">
        <v>802000000</v>
      </c>
      <c r="F662" s="28">
        <v>464000000</v>
      </c>
    </row>
    <row r="663" spans="1:6" ht="15.75" customHeight="1" x14ac:dyDescent="0.25">
      <c r="A663" s="15">
        <v>662</v>
      </c>
      <c r="B663" s="13" t="s">
        <v>56</v>
      </c>
      <c r="C663" s="13" t="s">
        <v>120</v>
      </c>
      <c r="D663" s="26" t="s">
        <v>69</v>
      </c>
      <c r="E663" s="28">
        <v>967000000</v>
      </c>
      <c r="F663" s="28">
        <v>528000000</v>
      </c>
    </row>
    <row r="664" spans="1:6" ht="15.75" customHeight="1" x14ac:dyDescent="0.25">
      <c r="A664" s="15">
        <v>663</v>
      </c>
      <c r="B664" s="13" t="s">
        <v>56</v>
      </c>
      <c r="C664" s="13" t="s">
        <v>120</v>
      </c>
      <c r="D664" s="26" t="s">
        <v>70</v>
      </c>
      <c r="E664" s="28">
        <v>1105000000</v>
      </c>
      <c r="F664" s="28">
        <v>604000000</v>
      </c>
    </row>
    <row r="665" spans="1:6" ht="15.75" customHeight="1" x14ac:dyDescent="0.25">
      <c r="A665" s="15">
        <v>664</v>
      </c>
      <c r="B665" s="13" t="s">
        <v>56</v>
      </c>
      <c r="C665" s="13" t="s">
        <v>121</v>
      </c>
      <c r="D665" s="26" t="s">
        <v>58</v>
      </c>
      <c r="E665" s="28">
        <v>67000000</v>
      </c>
      <c r="F665" s="28">
        <v>102000000</v>
      </c>
    </row>
    <row r="666" spans="1:6" ht="15.75" customHeight="1" x14ac:dyDescent="0.25">
      <c r="A666" s="15">
        <v>665</v>
      </c>
      <c r="B666" s="13" t="s">
        <v>56</v>
      </c>
      <c r="C666" s="13" t="s">
        <v>121</v>
      </c>
      <c r="D666" s="26" t="s">
        <v>59</v>
      </c>
      <c r="E666" s="28">
        <v>80000000</v>
      </c>
      <c r="F666" s="28">
        <v>102000000</v>
      </c>
    </row>
    <row r="667" spans="1:6" ht="15.75" customHeight="1" x14ac:dyDescent="0.25">
      <c r="A667" s="15">
        <v>666</v>
      </c>
      <c r="B667" s="13" t="s">
        <v>56</v>
      </c>
      <c r="C667" s="13" t="s">
        <v>121</v>
      </c>
      <c r="D667" s="26" t="s">
        <v>60</v>
      </c>
      <c r="E667" s="28">
        <v>64000000</v>
      </c>
      <c r="F667" s="28">
        <v>109000000</v>
      </c>
    </row>
    <row r="668" spans="1:6" ht="15.75" customHeight="1" x14ac:dyDescent="0.25">
      <c r="A668" s="15">
        <v>667</v>
      </c>
      <c r="B668" s="13" t="s">
        <v>56</v>
      </c>
      <c r="C668" s="13" t="s">
        <v>121</v>
      </c>
      <c r="D668" s="26" t="s">
        <v>61</v>
      </c>
      <c r="E668" s="28">
        <v>88000000</v>
      </c>
      <c r="F668" s="28">
        <v>115000000</v>
      </c>
    </row>
    <row r="669" spans="1:6" ht="15.75" customHeight="1" x14ac:dyDescent="0.25">
      <c r="A669" s="15">
        <v>668</v>
      </c>
      <c r="B669" s="13" t="s">
        <v>56</v>
      </c>
      <c r="C669" s="13" t="s">
        <v>121</v>
      </c>
      <c r="D669" s="26" t="s">
        <v>62</v>
      </c>
      <c r="E669" s="28">
        <v>92000000</v>
      </c>
      <c r="F669" s="28">
        <v>86000000</v>
      </c>
    </row>
    <row r="670" spans="1:6" ht="15.75" customHeight="1" x14ac:dyDescent="0.25">
      <c r="A670" s="15">
        <v>669</v>
      </c>
      <c r="B670" s="13" t="s">
        <v>56</v>
      </c>
      <c r="C670" s="13" t="s">
        <v>121</v>
      </c>
      <c r="D670" s="26" t="s">
        <v>63</v>
      </c>
      <c r="E670" s="28">
        <v>98000000</v>
      </c>
      <c r="F670" s="28">
        <v>88000000</v>
      </c>
    </row>
    <row r="671" spans="1:6" ht="15.75" customHeight="1" x14ac:dyDescent="0.25">
      <c r="A671" s="15">
        <v>670</v>
      </c>
      <c r="B671" s="13" t="s">
        <v>56</v>
      </c>
      <c r="C671" s="13" t="s">
        <v>121</v>
      </c>
      <c r="D671" s="26" t="s">
        <v>64</v>
      </c>
      <c r="E671" s="28">
        <v>110000000</v>
      </c>
      <c r="F671" s="28">
        <v>97000000</v>
      </c>
    </row>
    <row r="672" spans="1:6" ht="15.75" customHeight="1" x14ac:dyDescent="0.25">
      <c r="A672" s="15">
        <v>671</v>
      </c>
      <c r="B672" s="13" t="s">
        <v>56</v>
      </c>
      <c r="C672" s="13" t="s">
        <v>121</v>
      </c>
      <c r="D672" s="26" t="s">
        <v>65</v>
      </c>
      <c r="E672" s="28">
        <v>138000000</v>
      </c>
      <c r="F672" s="28">
        <v>98000000</v>
      </c>
    </row>
    <row r="673" spans="1:6" ht="15.75" customHeight="1" x14ac:dyDescent="0.25">
      <c r="A673" s="15">
        <v>672</v>
      </c>
      <c r="B673" s="13" t="s">
        <v>56</v>
      </c>
      <c r="C673" s="13" t="s">
        <v>121</v>
      </c>
      <c r="D673" s="26" t="s">
        <v>66</v>
      </c>
      <c r="E673" s="28">
        <v>148000000</v>
      </c>
      <c r="F673" s="28">
        <v>107000000</v>
      </c>
    </row>
    <row r="674" spans="1:6" ht="15.75" customHeight="1" x14ac:dyDescent="0.25">
      <c r="A674" s="15">
        <v>673</v>
      </c>
      <c r="B674" s="13" t="s">
        <v>56</v>
      </c>
      <c r="C674" s="13" t="s">
        <v>121</v>
      </c>
      <c r="D674" s="26" t="s">
        <v>67</v>
      </c>
      <c r="E674" s="28">
        <v>98000000</v>
      </c>
      <c r="F674" s="28">
        <v>83000000</v>
      </c>
    </row>
    <row r="675" spans="1:6" ht="15.75" customHeight="1" x14ac:dyDescent="0.25">
      <c r="A675" s="15">
        <v>674</v>
      </c>
      <c r="B675" s="13" t="s">
        <v>56</v>
      </c>
      <c r="C675" s="13" t="s">
        <v>121</v>
      </c>
      <c r="D675" s="26" t="s">
        <v>68</v>
      </c>
      <c r="E675" s="28">
        <v>125000000</v>
      </c>
      <c r="F675" s="28">
        <v>128000000</v>
      </c>
    </row>
    <row r="676" spans="1:6" ht="15.75" customHeight="1" x14ac:dyDescent="0.25">
      <c r="A676" s="15">
        <v>675</v>
      </c>
      <c r="B676" s="13" t="s">
        <v>56</v>
      </c>
      <c r="C676" s="13" t="s">
        <v>121</v>
      </c>
      <c r="D676" s="26" t="s">
        <v>69</v>
      </c>
      <c r="E676" s="28">
        <v>146000000</v>
      </c>
      <c r="F676" s="28">
        <v>140000000</v>
      </c>
    </row>
    <row r="677" spans="1:6" ht="15.75" customHeight="1" x14ac:dyDescent="0.25">
      <c r="A677" s="15">
        <v>676</v>
      </c>
      <c r="B677" s="13" t="s">
        <v>56</v>
      </c>
      <c r="C677" s="13" t="s">
        <v>121</v>
      </c>
      <c r="D677" s="26" t="s">
        <v>70</v>
      </c>
      <c r="E677" s="28">
        <v>155000000</v>
      </c>
      <c r="F677" s="28">
        <v>154000000</v>
      </c>
    </row>
    <row r="678" spans="1:6" ht="15.75" customHeight="1" x14ac:dyDescent="0.25">
      <c r="A678" s="15">
        <v>677</v>
      </c>
      <c r="B678" s="13" t="s">
        <v>56</v>
      </c>
      <c r="C678" s="13" t="s">
        <v>122</v>
      </c>
      <c r="D678" s="26" t="s">
        <v>58</v>
      </c>
      <c r="E678" s="13">
        <v>125000000</v>
      </c>
      <c r="F678" s="13"/>
    </row>
    <row r="679" spans="1:6" ht="15.75" customHeight="1" x14ac:dyDescent="0.25">
      <c r="A679" s="15">
        <v>678</v>
      </c>
      <c r="B679" s="13" t="s">
        <v>56</v>
      </c>
      <c r="C679" s="13" t="s">
        <v>122</v>
      </c>
      <c r="D679" s="26" t="s">
        <v>59</v>
      </c>
      <c r="E679" s="13">
        <v>81000000</v>
      </c>
      <c r="F679" s="13"/>
    </row>
    <row r="680" spans="1:6" ht="15.75" customHeight="1" x14ac:dyDescent="0.25">
      <c r="A680" s="15">
        <v>679</v>
      </c>
      <c r="B680" s="13" t="s">
        <v>56</v>
      </c>
      <c r="C680" s="13" t="s">
        <v>122</v>
      </c>
      <c r="D680" s="26" t="s">
        <v>60</v>
      </c>
      <c r="E680" s="13">
        <v>76000000</v>
      </c>
      <c r="F680" s="13"/>
    </row>
    <row r="681" spans="1:6" ht="15.75" customHeight="1" x14ac:dyDescent="0.25">
      <c r="A681" s="15">
        <v>680</v>
      </c>
      <c r="B681" s="13" t="s">
        <v>56</v>
      </c>
      <c r="C681" s="13" t="s">
        <v>122</v>
      </c>
      <c r="D681" s="26" t="s">
        <v>61</v>
      </c>
      <c r="E681" s="13">
        <v>61000000</v>
      </c>
      <c r="F681" s="13"/>
    </row>
    <row r="682" spans="1:6" ht="15.75" customHeight="1" x14ac:dyDescent="0.25">
      <c r="A682" s="15">
        <v>681</v>
      </c>
      <c r="B682" s="13" t="s">
        <v>56</v>
      </c>
      <c r="C682" s="13" t="s">
        <v>122</v>
      </c>
      <c r="D682" s="26" t="s">
        <v>62</v>
      </c>
      <c r="E682" s="13">
        <v>194000000</v>
      </c>
      <c r="F682" s="13"/>
    </row>
    <row r="683" spans="1:6" ht="15.75" customHeight="1" x14ac:dyDescent="0.25">
      <c r="A683" s="15">
        <v>682</v>
      </c>
      <c r="B683" s="13" t="s">
        <v>56</v>
      </c>
      <c r="C683" s="13" t="s">
        <v>122</v>
      </c>
      <c r="D683" s="26" t="s">
        <v>63</v>
      </c>
      <c r="E683" s="13">
        <v>99000000</v>
      </c>
      <c r="F683" s="13"/>
    </row>
    <row r="684" spans="1:6" ht="15.75" customHeight="1" x14ac:dyDescent="0.25">
      <c r="A684" s="15">
        <v>683</v>
      </c>
      <c r="B684" s="13" t="s">
        <v>56</v>
      </c>
      <c r="C684" s="13" t="s">
        <v>122</v>
      </c>
      <c r="D684" s="26" t="s">
        <v>64</v>
      </c>
      <c r="E684" s="13">
        <v>338000000</v>
      </c>
      <c r="F684" s="13"/>
    </row>
    <row r="685" spans="1:6" ht="15.75" customHeight="1" x14ac:dyDescent="0.25">
      <c r="A685" s="15">
        <v>684</v>
      </c>
      <c r="B685" s="13" t="s">
        <v>56</v>
      </c>
      <c r="C685" s="13" t="s">
        <v>122</v>
      </c>
      <c r="D685" s="26" t="s">
        <v>65</v>
      </c>
      <c r="E685" s="13">
        <v>365000000</v>
      </c>
      <c r="F685" s="13"/>
    </row>
    <row r="686" spans="1:6" ht="15.75" customHeight="1" x14ac:dyDescent="0.25">
      <c r="A686" s="15">
        <v>685</v>
      </c>
      <c r="B686" s="13" t="s">
        <v>56</v>
      </c>
      <c r="C686" s="13" t="s">
        <v>122</v>
      </c>
      <c r="D686" s="26" t="s">
        <v>66</v>
      </c>
      <c r="E686" s="13">
        <v>294000000</v>
      </c>
      <c r="F686" s="13"/>
    </row>
    <row r="687" spans="1:6" ht="15.75" customHeight="1" x14ac:dyDescent="0.25">
      <c r="A687" s="15">
        <v>686</v>
      </c>
      <c r="B687" s="13" t="s">
        <v>56</v>
      </c>
      <c r="C687" s="13" t="s">
        <v>122</v>
      </c>
      <c r="D687" s="26" t="s">
        <v>67</v>
      </c>
      <c r="E687" s="13">
        <v>523000000</v>
      </c>
      <c r="F687" s="13"/>
    </row>
    <row r="688" spans="1:6" ht="15.75" customHeight="1" x14ac:dyDescent="0.25">
      <c r="A688" s="15">
        <v>687</v>
      </c>
      <c r="B688" s="13" t="s">
        <v>56</v>
      </c>
      <c r="C688" s="13" t="s">
        <v>122</v>
      </c>
      <c r="D688" s="26" t="s">
        <v>68</v>
      </c>
      <c r="E688" s="13">
        <v>634000000</v>
      </c>
      <c r="F688" s="13"/>
    </row>
    <row r="689" spans="1:6" ht="15.75" customHeight="1" x14ac:dyDescent="0.25">
      <c r="A689" s="15">
        <v>688</v>
      </c>
      <c r="B689" s="13" t="s">
        <v>56</v>
      </c>
      <c r="C689" s="13" t="s">
        <v>122</v>
      </c>
      <c r="D689" s="26" t="s">
        <v>69</v>
      </c>
      <c r="E689" s="13">
        <v>664000000</v>
      </c>
      <c r="F689" s="13"/>
    </row>
    <row r="690" spans="1:6" ht="15.75" customHeight="1" x14ac:dyDescent="0.25">
      <c r="A690" s="15">
        <v>689</v>
      </c>
      <c r="B690" s="13" t="s">
        <v>56</v>
      </c>
      <c r="C690" s="13" t="s">
        <v>122</v>
      </c>
      <c r="D690" s="26" t="s">
        <v>70</v>
      </c>
      <c r="E690" s="13">
        <v>749000000</v>
      </c>
      <c r="F690" s="13"/>
    </row>
    <row r="691" spans="1:6" ht="15.75" customHeight="1" x14ac:dyDescent="0.25">
      <c r="A691" s="15">
        <v>690</v>
      </c>
      <c r="B691" s="13" t="s">
        <v>123</v>
      </c>
      <c r="C691" s="13" t="s">
        <v>124</v>
      </c>
      <c r="D691" s="26" t="s">
        <v>58</v>
      </c>
      <c r="E691" s="13"/>
      <c r="F691" s="13"/>
    </row>
    <row r="692" spans="1:6" ht="15.75" customHeight="1" x14ac:dyDescent="0.25">
      <c r="A692" s="15">
        <v>691</v>
      </c>
      <c r="B692" s="13" t="s">
        <v>123</v>
      </c>
      <c r="C692" s="13" t="s">
        <v>124</v>
      </c>
      <c r="D692" s="26" t="s">
        <v>59</v>
      </c>
      <c r="E692" s="13"/>
      <c r="F692" s="13"/>
    </row>
    <row r="693" spans="1:6" ht="15.75" customHeight="1" x14ac:dyDescent="0.25">
      <c r="A693" s="15">
        <v>692</v>
      </c>
      <c r="B693" s="13" t="s">
        <v>123</v>
      </c>
      <c r="C693" s="13" t="s">
        <v>124</v>
      </c>
      <c r="D693" s="26" t="s">
        <v>60</v>
      </c>
      <c r="E693" s="13"/>
      <c r="F693" s="13"/>
    </row>
    <row r="694" spans="1:6" ht="15.75" customHeight="1" x14ac:dyDescent="0.25">
      <c r="A694" s="15">
        <v>693</v>
      </c>
      <c r="B694" s="13" t="s">
        <v>123</v>
      </c>
      <c r="C694" s="13" t="s">
        <v>124</v>
      </c>
      <c r="D694" s="26" t="s">
        <v>61</v>
      </c>
      <c r="E694" s="13"/>
      <c r="F694" s="13"/>
    </row>
    <row r="695" spans="1:6" ht="15.75" customHeight="1" x14ac:dyDescent="0.25">
      <c r="A695" s="15">
        <v>694</v>
      </c>
      <c r="B695" s="13" t="s">
        <v>123</v>
      </c>
      <c r="C695" s="13" t="s">
        <v>124</v>
      </c>
      <c r="D695" s="26" t="s">
        <v>62</v>
      </c>
      <c r="E695" s="13"/>
      <c r="F695" s="13"/>
    </row>
    <row r="696" spans="1:6" ht="15.75" customHeight="1" x14ac:dyDescent="0.25">
      <c r="A696" s="15">
        <v>695</v>
      </c>
      <c r="B696" s="13" t="s">
        <v>123</v>
      </c>
      <c r="C696" s="13" t="s">
        <v>124</v>
      </c>
      <c r="D696" s="26" t="s">
        <v>63</v>
      </c>
      <c r="E696" s="13"/>
      <c r="F696" s="13"/>
    </row>
    <row r="697" spans="1:6" ht="15.75" customHeight="1" x14ac:dyDescent="0.25">
      <c r="A697" s="15">
        <v>696</v>
      </c>
      <c r="B697" s="13" t="s">
        <v>123</v>
      </c>
      <c r="C697" s="13" t="s">
        <v>124</v>
      </c>
      <c r="D697" s="26" t="s">
        <v>64</v>
      </c>
      <c r="E697" s="13"/>
      <c r="F697" s="13"/>
    </row>
    <row r="698" spans="1:6" ht="15.75" customHeight="1" x14ac:dyDescent="0.25">
      <c r="A698" s="15">
        <v>697</v>
      </c>
      <c r="B698" s="13" t="s">
        <v>123</v>
      </c>
      <c r="C698" s="13" t="s">
        <v>124</v>
      </c>
      <c r="D698" s="26" t="s">
        <v>65</v>
      </c>
      <c r="E698" s="13"/>
      <c r="F698" s="13"/>
    </row>
    <row r="699" spans="1:6" ht="15.75" customHeight="1" x14ac:dyDescent="0.25">
      <c r="A699" s="15">
        <v>698</v>
      </c>
      <c r="B699" s="13" t="s">
        <v>123</v>
      </c>
      <c r="C699" s="13" t="s">
        <v>124</v>
      </c>
      <c r="D699" s="26" t="s">
        <v>66</v>
      </c>
      <c r="E699" s="28">
        <v>43000000</v>
      </c>
      <c r="F699" s="28">
        <v>58000000</v>
      </c>
    </row>
    <row r="700" spans="1:6" ht="15.75" customHeight="1" x14ac:dyDescent="0.25">
      <c r="A700" s="15">
        <v>699</v>
      </c>
      <c r="B700" s="13" t="s">
        <v>123</v>
      </c>
      <c r="C700" s="13" t="s">
        <v>124</v>
      </c>
      <c r="D700" s="26" t="s">
        <v>67</v>
      </c>
      <c r="E700" s="28">
        <v>96000000</v>
      </c>
      <c r="F700" s="28">
        <v>61000000</v>
      </c>
    </row>
    <row r="701" spans="1:6" ht="15.75" customHeight="1" x14ac:dyDescent="0.25">
      <c r="A701" s="15">
        <v>700</v>
      </c>
      <c r="B701" s="13" t="s">
        <v>123</v>
      </c>
      <c r="C701" s="13" t="s">
        <v>124</v>
      </c>
      <c r="D701" s="26" t="s">
        <v>68</v>
      </c>
      <c r="E701" s="28">
        <v>138000000</v>
      </c>
      <c r="F701" s="28">
        <v>86000000</v>
      </c>
    </row>
    <row r="702" spans="1:6" ht="15.75" customHeight="1" x14ac:dyDescent="0.25">
      <c r="A702" s="15">
        <v>701</v>
      </c>
      <c r="B702" s="13" t="s">
        <v>123</v>
      </c>
      <c r="C702" s="13" t="s">
        <v>124</v>
      </c>
      <c r="D702" s="26" t="s">
        <v>69</v>
      </c>
      <c r="E702" s="28">
        <v>137000000</v>
      </c>
      <c r="F702" s="28">
        <v>127000000</v>
      </c>
    </row>
    <row r="703" spans="1:6" ht="15.75" customHeight="1" x14ac:dyDescent="0.25">
      <c r="A703" s="15">
        <v>702</v>
      </c>
      <c r="B703" s="13" t="s">
        <v>123</v>
      </c>
      <c r="C703" s="13" t="s">
        <v>124</v>
      </c>
      <c r="D703" s="26" t="s">
        <v>70</v>
      </c>
      <c r="E703" s="28">
        <v>116000000</v>
      </c>
      <c r="F703" s="28">
        <v>80000000</v>
      </c>
    </row>
    <row r="704" spans="1:6" ht="15.75" customHeight="1" x14ac:dyDescent="0.25">
      <c r="A704" s="15">
        <v>703</v>
      </c>
      <c r="B704" s="13" t="s">
        <v>123</v>
      </c>
      <c r="C704" s="13" t="s">
        <v>125</v>
      </c>
      <c r="D704" s="26" t="s">
        <v>58</v>
      </c>
      <c r="E704" s="28">
        <v>52000000</v>
      </c>
      <c r="F704" s="28">
        <v>56000000</v>
      </c>
    </row>
    <row r="705" spans="1:6" ht="15.75" customHeight="1" x14ac:dyDescent="0.25">
      <c r="A705" s="15">
        <v>704</v>
      </c>
      <c r="B705" s="13" t="s">
        <v>123</v>
      </c>
      <c r="C705" s="13" t="s">
        <v>125</v>
      </c>
      <c r="D705" s="26" t="s">
        <v>59</v>
      </c>
      <c r="E705" s="28">
        <v>81000000</v>
      </c>
      <c r="F705" s="28">
        <v>59000000</v>
      </c>
    </row>
    <row r="706" spans="1:6" ht="15.75" customHeight="1" x14ac:dyDescent="0.25">
      <c r="A706" s="15">
        <v>705</v>
      </c>
      <c r="B706" s="13" t="s">
        <v>123</v>
      </c>
      <c r="C706" s="13" t="s">
        <v>125</v>
      </c>
      <c r="D706" s="26" t="s">
        <v>60</v>
      </c>
      <c r="E706" s="28">
        <v>81000000</v>
      </c>
      <c r="F706" s="28">
        <v>85000000</v>
      </c>
    </row>
    <row r="707" spans="1:6" ht="15.75" customHeight="1" x14ac:dyDescent="0.25">
      <c r="A707" s="15">
        <v>706</v>
      </c>
      <c r="B707" s="13" t="s">
        <v>123</v>
      </c>
      <c r="C707" s="13" t="s">
        <v>125</v>
      </c>
      <c r="D707" s="26" t="s">
        <v>61</v>
      </c>
      <c r="E707" s="28">
        <v>90000000</v>
      </c>
      <c r="F707" s="28">
        <v>97000000</v>
      </c>
    </row>
    <row r="708" spans="1:6" ht="15.75" customHeight="1" x14ac:dyDescent="0.25">
      <c r="A708" s="15">
        <v>707</v>
      </c>
      <c r="B708" s="13" t="s">
        <v>123</v>
      </c>
      <c r="C708" s="13" t="s">
        <v>125</v>
      </c>
      <c r="D708" s="26" t="s">
        <v>62</v>
      </c>
      <c r="E708" s="28">
        <v>188000000</v>
      </c>
      <c r="F708" s="28">
        <v>216000000</v>
      </c>
    </row>
    <row r="709" spans="1:6" ht="15.75" customHeight="1" x14ac:dyDescent="0.25">
      <c r="A709" s="15">
        <v>708</v>
      </c>
      <c r="B709" s="13" t="s">
        <v>123</v>
      </c>
      <c r="C709" s="13" t="s">
        <v>125</v>
      </c>
      <c r="D709" s="26" t="s">
        <v>63</v>
      </c>
      <c r="E709" s="28">
        <v>240000000</v>
      </c>
      <c r="F709" s="28">
        <v>284000000</v>
      </c>
    </row>
    <row r="710" spans="1:6" ht="15.75" customHeight="1" x14ac:dyDescent="0.25">
      <c r="A710" s="15">
        <v>709</v>
      </c>
      <c r="B710" s="13" t="s">
        <v>123</v>
      </c>
      <c r="C710" s="13" t="s">
        <v>125</v>
      </c>
      <c r="D710" s="26" t="s">
        <v>64</v>
      </c>
      <c r="E710" s="28">
        <v>307000000</v>
      </c>
      <c r="F710" s="28">
        <v>321000000</v>
      </c>
    </row>
    <row r="711" spans="1:6" ht="15.75" customHeight="1" x14ac:dyDescent="0.25">
      <c r="A711" s="15">
        <v>710</v>
      </c>
      <c r="B711" s="13" t="s">
        <v>123</v>
      </c>
      <c r="C711" s="13" t="s">
        <v>125</v>
      </c>
      <c r="D711" s="26" t="s">
        <v>65</v>
      </c>
      <c r="E711" s="28">
        <v>343000000</v>
      </c>
      <c r="F711" s="28">
        <v>345000000</v>
      </c>
    </row>
    <row r="712" spans="1:6" ht="15.75" customHeight="1" x14ac:dyDescent="0.25">
      <c r="A712" s="15">
        <v>711</v>
      </c>
      <c r="B712" s="13" t="s">
        <v>123</v>
      </c>
      <c r="C712" s="13" t="s">
        <v>125</v>
      </c>
      <c r="D712" s="26" t="s">
        <v>66</v>
      </c>
      <c r="E712" s="28">
        <v>377000000</v>
      </c>
      <c r="F712" s="28">
        <v>383000000</v>
      </c>
    </row>
    <row r="713" spans="1:6" ht="15.75" customHeight="1" x14ac:dyDescent="0.25">
      <c r="A713" s="15">
        <v>712</v>
      </c>
      <c r="B713" s="13" t="s">
        <v>123</v>
      </c>
      <c r="C713" s="13" t="s">
        <v>125</v>
      </c>
      <c r="D713" s="26" t="s">
        <v>67</v>
      </c>
      <c r="E713" s="28">
        <v>374000000</v>
      </c>
      <c r="F713" s="28">
        <v>379000000</v>
      </c>
    </row>
    <row r="714" spans="1:6" ht="15.75" customHeight="1" x14ac:dyDescent="0.25">
      <c r="A714" s="15">
        <v>713</v>
      </c>
      <c r="B714" s="13" t="s">
        <v>123</v>
      </c>
      <c r="C714" s="13" t="s">
        <v>125</v>
      </c>
      <c r="D714" s="26" t="s">
        <v>68</v>
      </c>
      <c r="E714" s="28">
        <v>456000000</v>
      </c>
      <c r="F714" s="28">
        <v>466000000</v>
      </c>
    </row>
    <row r="715" spans="1:6" ht="15.75" customHeight="1" x14ac:dyDescent="0.25">
      <c r="A715" s="15">
        <v>714</v>
      </c>
      <c r="B715" s="13" t="s">
        <v>123</v>
      </c>
      <c r="C715" s="13" t="s">
        <v>125</v>
      </c>
      <c r="D715" s="26" t="s">
        <v>69</v>
      </c>
      <c r="E715" s="28">
        <v>486000000</v>
      </c>
      <c r="F715" s="28">
        <v>546000000</v>
      </c>
    </row>
    <row r="716" spans="1:6" ht="15.75" customHeight="1" x14ac:dyDescent="0.25">
      <c r="A716" s="15">
        <v>715</v>
      </c>
      <c r="B716" s="13" t="s">
        <v>123</v>
      </c>
      <c r="C716" s="13" t="s">
        <v>125</v>
      </c>
      <c r="D716" s="26" t="s">
        <v>70</v>
      </c>
      <c r="E716" s="28">
        <v>487000000</v>
      </c>
      <c r="F716" s="28">
        <v>556000000</v>
      </c>
    </row>
    <row r="717" spans="1:6" ht="15.75" customHeight="1" x14ac:dyDescent="0.25">
      <c r="A717" s="15">
        <v>716</v>
      </c>
      <c r="B717" s="13" t="s">
        <v>123</v>
      </c>
      <c r="C717" s="13" t="s">
        <v>126</v>
      </c>
      <c r="D717" s="26" t="s">
        <v>58</v>
      </c>
      <c r="E717" s="28">
        <v>68000000</v>
      </c>
      <c r="F717" s="28">
        <v>138000000</v>
      </c>
    </row>
    <row r="718" spans="1:6" ht="15.75" customHeight="1" x14ac:dyDescent="0.25">
      <c r="A718" s="15">
        <v>717</v>
      </c>
      <c r="B718" s="13" t="s">
        <v>123</v>
      </c>
      <c r="C718" s="13" t="s">
        <v>126</v>
      </c>
      <c r="D718" s="26" t="s">
        <v>59</v>
      </c>
      <c r="E718" s="28">
        <v>57000000</v>
      </c>
      <c r="F718" s="28">
        <v>119000000</v>
      </c>
    </row>
    <row r="719" spans="1:6" ht="15.75" customHeight="1" x14ac:dyDescent="0.25">
      <c r="A719" s="15">
        <v>718</v>
      </c>
      <c r="B719" s="13" t="s">
        <v>123</v>
      </c>
      <c r="C719" s="13" t="s">
        <v>126</v>
      </c>
      <c r="D719" s="26" t="s">
        <v>60</v>
      </c>
      <c r="E719" s="28">
        <v>63000000</v>
      </c>
      <c r="F719" s="28">
        <v>110000000</v>
      </c>
    </row>
    <row r="720" spans="1:6" ht="15.75" customHeight="1" x14ac:dyDescent="0.25">
      <c r="A720" s="15">
        <v>719</v>
      </c>
      <c r="B720" s="13" t="s">
        <v>123</v>
      </c>
      <c r="C720" s="13" t="s">
        <v>126</v>
      </c>
      <c r="D720" s="26" t="s">
        <v>61</v>
      </c>
      <c r="E720" s="28">
        <v>70000000</v>
      </c>
      <c r="F720" s="28">
        <v>120000000</v>
      </c>
    </row>
    <row r="721" spans="1:6" ht="15.75" customHeight="1" x14ac:dyDescent="0.25">
      <c r="A721" s="15">
        <v>720</v>
      </c>
      <c r="B721" s="13" t="s">
        <v>123</v>
      </c>
      <c r="C721" s="13" t="s">
        <v>126</v>
      </c>
      <c r="D721" s="26" t="s">
        <v>62</v>
      </c>
      <c r="E721" s="28">
        <v>79000000</v>
      </c>
      <c r="F721" s="28">
        <v>140000000</v>
      </c>
    </row>
    <row r="722" spans="1:6" ht="15.75" customHeight="1" x14ac:dyDescent="0.25">
      <c r="A722" s="15">
        <v>721</v>
      </c>
      <c r="B722" s="13" t="s">
        <v>123</v>
      </c>
      <c r="C722" s="13" t="s">
        <v>126</v>
      </c>
      <c r="D722" s="26" t="s">
        <v>63</v>
      </c>
      <c r="E722" s="28">
        <v>100000000</v>
      </c>
      <c r="F722" s="28">
        <v>188000000</v>
      </c>
    </row>
    <row r="723" spans="1:6" ht="15.75" customHeight="1" x14ac:dyDescent="0.25">
      <c r="A723" s="15">
        <v>722</v>
      </c>
      <c r="B723" s="13" t="s">
        <v>123</v>
      </c>
      <c r="C723" s="13" t="s">
        <v>126</v>
      </c>
      <c r="D723" s="26" t="s">
        <v>64</v>
      </c>
      <c r="E723" s="28">
        <v>201000000</v>
      </c>
      <c r="F723" s="28">
        <v>256000000</v>
      </c>
    </row>
    <row r="724" spans="1:6" ht="15.75" customHeight="1" x14ac:dyDescent="0.25">
      <c r="A724" s="15">
        <v>723</v>
      </c>
      <c r="B724" s="13" t="s">
        <v>123</v>
      </c>
      <c r="C724" s="13" t="s">
        <v>126</v>
      </c>
      <c r="D724" s="26" t="s">
        <v>65</v>
      </c>
      <c r="E724" s="28">
        <v>317000000</v>
      </c>
      <c r="F724" s="28">
        <v>381000000</v>
      </c>
    </row>
    <row r="725" spans="1:6" ht="15.75" customHeight="1" x14ac:dyDescent="0.25">
      <c r="A725" s="15">
        <v>724</v>
      </c>
      <c r="B725" s="13" t="s">
        <v>123</v>
      </c>
      <c r="C725" s="13" t="s">
        <v>126</v>
      </c>
      <c r="D725" s="26" t="s">
        <v>66</v>
      </c>
      <c r="E725" s="28">
        <v>382000000</v>
      </c>
      <c r="F725" s="28">
        <v>456000000</v>
      </c>
    </row>
    <row r="726" spans="1:6" ht="15.75" customHeight="1" x14ac:dyDescent="0.25">
      <c r="A726" s="15">
        <v>725</v>
      </c>
      <c r="B726" s="13" t="s">
        <v>123</v>
      </c>
      <c r="C726" s="13" t="s">
        <v>126</v>
      </c>
      <c r="D726" s="26" t="s">
        <v>67</v>
      </c>
      <c r="E726" s="28">
        <v>545000000</v>
      </c>
      <c r="F726" s="28">
        <v>488000000</v>
      </c>
    </row>
    <row r="727" spans="1:6" ht="15.75" customHeight="1" x14ac:dyDescent="0.25">
      <c r="A727" s="15">
        <v>726</v>
      </c>
      <c r="B727" s="13" t="s">
        <v>123</v>
      </c>
      <c r="C727" s="13" t="s">
        <v>126</v>
      </c>
      <c r="D727" s="26" t="s">
        <v>68</v>
      </c>
      <c r="E727" s="28">
        <v>792000000</v>
      </c>
      <c r="F727" s="28">
        <v>856000000</v>
      </c>
    </row>
    <row r="728" spans="1:6" ht="15.75" customHeight="1" x14ac:dyDescent="0.25">
      <c r="A728" s="15">
        <v>727</v>
      </c>
      <c r="B728" s="13" t="s">
        <v>123</v>
      </c>
      <c r="C728" s="13" t="s">
        <v>126</v>
      </c>
      <c r="D728" s="26" t="s">
        <v>69</v>
      </c>
      <c r="E728" s="28">
        <v>1500000000</v>
      </c>
      <c r="F728" s="28">
        <v>1778000000</v>
      </c>
    </row>
    <row r="729" spans="1:6" ht="15.75" customHeight="1" x14ac:dyDescent="0.25">
      <c r="A729" s="15">
        <v>728</v>
      </c>
      <c r="B729" s="13" t="s">
        <v>123</v>
      </c>
      <c r="C729" s="13" t="s">
        <v>126</v>
      </c>
      <c r="D729" s="26" t="s">
        <v>70</v>
      </c>
      <c r="E729" s="28">
        <v>2634000000</v>
      </c>
      <c r="F729" s="28">
        <v>2616000000</v>
      </c>
    </row>
    <row r="730" spans="1:6" ht="15.75" customHeight="1" x14ac:dyDescent="0.25">
      <c r="A730" s="15">
        <v>729</v>
      </c>
      <c r="B730" s="13" t="s">
        <v>123</v>
      </c>
      <c r="C730" s="13" t="s">
        <v>127</v>
      </c>
      <c r="D730" s="26" t="s">
        <v>58</v>
      </c>
      <c r="E730" s="28">
        <v>50000000</v>
      </c>
      <c r="F730" s="28">
        <v>471000000</v>
      </c>
    </row>
    <row r="731" spans="1:6" ht="15.75" customHeight="1" x14ac:dyDescent="0.25">
      <c r="A731" s="15">
        <v>730</v>
      </c>
      <c r="B731" s="13" t="s">
        <v>123</v>
      </c>
      <c r="C731" s="13" t="s">
        <v>127</v>
      </c>
      <c r="D731" s="26" t="s">
        <v>59</v>
      </c>
      <c r="E731" s="28">
        <v>48000000</v>
      </c>
      <c r="F731" s="28">
        <v>341000000</v>
      </c>
    </row>
    <row r="732" spans="1:6" ht="15.75" customHeight="1" x14ac:dyDescent="0.25">
      <c r="A732" s="15">
        <v>731</v>
      </c>
      <c r="B732" s="13" t="s">
        <v>123</v>
      </c>
      <c r="C732" s="13" t="s">
        <v>127</v>
      </c>
      <c r="D732" s="26" t="s">
        <v>60</v>
      </c>
      <c r="E732" s="28">
        <v>59000000</v>
      </c>
      <c r="F732" s="28">
        <v>309000000</v>
      </c>
    </row>
    <row r="733" spans="1:6" ht="15.75" customHeight="1" x14ac:dyDescent="0.25">
      <c r="A733" s="15">
        <v>732</v>
      </c>
      <c r="B733" s="13" t="s">
        <v>123</v>
      </c>
      <c r="C733" s="13" t="s">
        <v>127</v>
      </c>
      <c r="D733" s="26" t="s">
        <v>61</v>
      </c>
      <c r="E733" s="28">
        <v>59000000</v>
      </c>
      <c r="F733" s="28">
        <v>389000000</v>
      </c>
    </row>
    <row r="734" spans="1:6" ht="15.75" customHeight="1" x14ac:dyDescent="0.25">
      <c r="A734" s="15">
        <v>733</v>
      </c>
      <c r="B734" s="13" t="s">
        <v>123</v>
      </c>
      <c r="C734" s="13" t="s">
        <v>127</v>
      </c>
      <c r="D734" s="26" t="s">
        <v>62</v>
      </c>
      <c r="E734" s="28">
        <v>76000000</v>
      </c>
      <c r="F734" s="28">
        <v>442000000</v>
      </c>
    </row>
    <row r="735" spans="1:6" ht="15.75" customHeight="1" x14ac:dyDescent="0.25">
      <c r="A735" s="15">
        <v>734</v>
      </c>
      <c r="B735" s="13" t="s">
        <v>123</v>
      </c>
      <c r="C735" s="13" t="s">
        <v>127</v>
      </c>
      <c r="D735" s="26" t="s">
        <v>63</v>
      </c>
      <c r="E735" s="28">
        <v>79000000</v>
      </c>
      <c r="F735" s="28">
        <v>375000000</v>
      </c>
    </row>
    <row r="736" spans="1:6" ht="15.75" customHeight="1" x14ac:dyDescent="0.25">
      <c r="A736" s="15">
        <v>735</v>
      </c>
      <c r="B736" s="13" t="s">
        <v>123</v>
      </c>
      <c r="C736" s="13" t="s">
        <v>127</v>
      </c>
      <c r="D736" s="26" t="s">
        <v>64</v>
      </c>
      <c r="E736" s="28">
        <v>80000000</v>
      </c>
      <c r="F736" s="28">
        <v>444000000</v>
      </c>
    </row>
    <row r="737" spans="1:6" ht="15.75" customHeight="1" x14ac:dyDescent="0.25">
      <c r="A737" s="15">
        <v>736</v>
      </c>
      <c r="B737" s="13" t="s">
        <v>123</v>
      </c>
      <c r="C737" s="13" t="s">
        <v>127</v>
      </c>
      <c r="D737" s="26" t="s">
        <v>65</v>
      </c>
      <c r="E737" s="28">
        <v>76000000</v>
      </c>
      <c r="F737" s="28">
        <v>530000000</v>
      </c>
    </row>
    <row r="738" spans="1:6" ht="15.75" customHeight="1" x14ac:dyDescent="0.25">
      <c r="A738" s="15">
        <v>737</v>
      </c>
      <c r="B738" s="13" t="s">
        <v>123</v>
      </c>
      <c r="C738" s="13" t="s">
        <v>127</v>
      </c>
      <c r="D738" s="26" t="s">
        <v>66</v>
      </c>
      <c r="E738" s="28">
        <v>75000000</v>
      </c>
      <c r="F738" s="28">
        <v>735000000</v>
      </c>
    </row>
    <row r="739" spans="1:6" ht="15.75" customHeight="1" x14ac:dyDescent="0.25">
      <c r="A739" s="15">
        <v>738</v>
      </c>
      <c r="B739" s="13" t="s">
        <v>123</v>
      </c>
      <c r="C739" s="13" t="s">
        <v>127</v>
      </c>
      <c r="D739" s="26" t="s">
        <v>67</v>
      </c>
      <c r="E739" s="28">
        <v>77000000</v>
      </c>
      <c r="F739" s="28">
        <v>651000000</v>
      </c>
    </row>
    <row r="740" spans="1:6" ht="15.75" customHeight="1" x14ac:dyDescent="0.25">
      <c r="A740" s="15">
        <v>739</v>
      </c>
      <c r="B740" s="13" t="s">
        <v>123</v>
      </c>
      <c r="C740" s="13" t="s">
        <v>127</v>
      </c>
      <c r="D740" s="26" t="s">
        <v>68</v>
      </c>
      <c r="E740" s="28">
        <v>103000000</v>
      </c>
      <c r="F740" s="28">
        <v>835000000</v>
      </c>
    </row>
    <row r="741" spans="1:6" ht="15.75" customHeight="1" x14ac:dyDescent="0.25">
      <c r="A741" s="15">
        <v>740</v>
      </c>
      <c r="B741" s="13" t="s">
        <v>123</v>
      </c>
      <c r="C741" s="13" t="s">
        <v>127</v>
      </c>
      <c r="D741" s="26" t="s">
        <v>69</v>
      </c>
      <c r="E741" s="28">
        <v>97000000</v>
      </c>
      <c r="F741" s="28">
        <v>819000000</v>
      </c>
    </row>
    <row r="742" spans="1:6" ht="15.75" customHeight="1" x14ac:dyDescent="0.25">
      <c r="A742" s="15">
        <v>741</v>
      </c>
      <c r="B742" s="13" t="s">
        <v>123</v>
      </c>
      <c r="C742" s="13" t="s">
        <v>127</v>
      </c>
      <c r="D742" s="26" t="s">
        <v>70</v>
      </c>
      <c r="E742" s="28">
        <v>110000000</v>
      </c>
      <c r="F742" s="28">
        <v>829000000</v>
      </c>
    </row>
    <row r="743" spans="1:6" ht="15.75" customHeight="1" x14ac:dyDescent="0.25">
      <c r="A743" s="15">
        <v>742</v>
      </c>
      <c r="B743" s="13" t="s">
        <v>123</v>
      </c>
      <c r="C743" s="13" t="s">
        <v>128</v>
      </c>
      <c r="D743" s="26" t="s">
        <v>58</v>
      </c>
      <c r="E743" s="13">
        <v>10000000</v>
      </c>
      <c r="F743" s="13"/>
    </row>
    <row r="744" spans="1:6" ht="15.75" customHeight="1" x14ac:dyDescent="0.25">
      <c r="A744" s="15">
        <v>743</v>
      </c>
      <c r="B744" s="13" t="s">
        <v>123</v>
      </c>
      <c r="C744" s="13" t="s">
        <v>128</v>
      </c>
      <c r="D744" s="26" t="s">
        <v>59</v>
      </c>
      <c r="E744" s="13">
        <v>9000000</v>
      </c>
      <c r="F744" s="13"/>
    </row>
    <row r="745" spans="1:6" ht="15.75" customHeight="1" x14ac:dyDescent="0.25">
      <c r="A745" s="15">
        <v>744</v>
      </c>
      <c r="B745" s="13" t="s">
        <v>123</v>
      </c>
      <c r="C745" s="13" t="s">
        <v>128</v>
      </c>
      <c r="D745" s="26" t="s">
        <v>60</v>
      </c>
      <c r="E745" s="13">
        <v>8000000</v>
      </c>
      <c r="F745" s="13"/>
    </row>
    <row r="746" spans="1:6" ht="15.75" customHeight="1" x14ac:dyDescent="0.25">
      <c r="A746" s="15">
        <v>745</v>
      </c>
      <c r="B746" s="13" t="s">
        <v>123</v>
      </c>
      <c r="C746" s="13" t="s">
        <v>128</v>
      </c>
      <c r="D746" s="26" t="s">
        <v>61</v>
      </c>
      <c r="E746" s="13">
        <v>8000000</v>
      </c>
      <c r="F746" s="13"/>
    </row>
    <row r="747" spans="1:6" ht="15.75" customHeight="1" x14ac:dyDescent="0.25">
      <c r="A747" s="15">
        <v>746</v>
      </c>
      <c r="B747" s="13" t="s">
        <v>123</v>
      </c>
      <c r="C747" s="13" t="s">
        <v>128</v>
      </c>
      <c r="D747" s="26" t="s">
        <v>62</v>
      </c>
      <c r="E747" s="13">
        <v>13000000</v>
      </c>
      <c r="F747" s="13"/>
    </row>
    <row r="748" spans="1:6" ht="15.75" customHeight="1" x14ac:dyDescent="0.25">
      <c r="A748" s="15">
        <v>747</v>
      </c>
      <c r="B748" s="13" t="s">
        <v>123</v>
      </c>
      <c r="C748" s="13" t="s">
        <v>128</v>
      </c>
      <c r="D748" s="26" t="s">
        <v>63</v>
      </c>
      <c r="E748" s="13">
        <v>19000000</v>
      </c>
      <c r="F748" s="13"/>
    </row>
    <row r="749" spans="1:6" ht="15.75" customHeight="1" x14ac:dyDescent="0.25">
      <c r="A749" s="15">
        <v>748</v>
      </c>
      <c r="B749" s="13" t="s">
        <v>123</v>
      </c>
      <c r="C749" s="13" t="s">
        <v>128</v>
      </c>
      <c r="D749" s="26" t="s">
        <v>64</v>
      </c>
      <c r="E749" s="28">
        <v>36000000</v>
      </c>
      <c r="F749" s="28">
        <v>22000000</v>
      </c>
    </row>
    <row r="750" spans="1:6" ht="15.75" customHeight="1" x14ac:dyDescent="0.25">
      <c r="A750" s="15">
        <v>749</v>
      </c>
      <c r="B750" s="13" t="s">
        <v>123</v>
      </c>
      <c r="C750" s="13" t="s">
        <v>128</v>
      </c>
      <c r="D750" s="26" t="s">
        <v>65</v>
      </c>
      <c r="E750" s="28">
        <v>47000000</v>
      </c>
      <c r="F750" s="28">
        <v>26000000</v>
      </c>
    </row>
    <row r="751" spans="1:6" ht="15.75" customHeight="1" x14ac:dyDescent="0.25">
      <c r="A751" s="15">
        <v>750</v>
      </c>
      <c r="B751" s="13" t="s">
        <v>123</v>
      </c>
      <c r="C751" s="13" t="s">
        <v>128</v>
      </c>
      <c r="D751" s="26" t="s">
        <v>66</v>
      </c>
      <c r="E751" s="28">
        <v>46000000</v>
      </c>
      <c r="F751" s="28">
        <v>66000000</v>
      </c>
    </row>
    <row r="752" spans="1:6" ht="15.75" customHeight="1" x14ac:dyDescent="0.25">
      <c r="A752" s="15">
        <v>751</v>
      </c>
      <c r="B752" s="13" t="s">
        <v>123</v>
      </c>
      <c r="C752" s="13" t="s">
        <v>128</v>
      </c>
      <c r="D752" s="26" t="s">
        <v>67</v>
      </c>
      <c r="E752" s="28">
        <v>51000000</v>
      </c>
      <c r="F752" s="28">
        <v>34000000</v>
      </c>
    </row>
    <row r="753" spans="1:6" ht="15.75" customHeight="1" x14ac:dyDescent="0.25">
      <c r="A753" s="15">
        <v>752</v>
      </c>
      <c r="B753" s="13" t="s">
        <v>123</v>
      </c>
      <c r="C753" s="13" t="s">
        <v>128</v>
      </c>
      <c r="D753" s="26" t="s">
        <v>68</v>
      </c>
      <c r="E753" s="28">
        <v>64000000</v>
      </c>
      <c r="F753" s="28">
        <v>43000000</v>
      </c>
    </row>
    <row r="754" spans="1:6" ht="15.75" customHeight="1" x14ac:dyDescent="0.25">
      <c r="A754" s="15">
        <v>753</v>
      </c>
      <c r="B754" s="13" t="s">
        <v>123</v>
      </c>
      <c r="C754" s="13" t="s">
        <v>128</v>
      </c>
      <c r="D754" s="26" t="s">
        <v>69</v>
      </c>
      <c r="E754" s="28">
        <v>76000000</v>
      </c>
      <c r="F754" s="28">
        <v>58000000</v>
      </c>
    </row>
    <row r="755" spans="1:6" ht="15.75" customHeight="1" x14ac:dyDescent="0.25">
      <c r="A755" s="15">
        <v>754</v>
      </c>
      <c r="B755" s="13" t="s">
        <v>123</v>
      </c>
      <c r="C755" s="13" t="s">
        <v>128</v>
      </c>
      <c r="D755" s="26" t="s">
        <v>70</v>
      </c>
      <c r="E755" s="28">
        <v>94000000</v>
      </c>
      <c r="F755" s="28">
        <v>71000000</v>
      </c>
    </row>
    <row r="756" spans="1:6" ht="15.75" customHeight="1" x14ac:dyDescent="0.25">
      <c r="A756" s="15">
        <v>755</v>
      </c>
      <c r="B756" s="13" t="s">
        <v>123</v>
      </c>
      <c r="C756" s="13" t="s">
        <v>129</v>
      </c>
      <c r="D756" s="26" t="s">
        <v>58</v>
      </c>
      <c r="E756" s="13"/>
      <c r="F756" s="13"/>
    </row>
    <row r="757" spans="1:6" ht="15.75" customHeight="1" x14ac:dyDescent="0.25">
      <c r="A757" s="15">
        <v>756</v>
      </c>
      <c r="B757" s="13" t="s">
        <v>123</v>
      </c>
      <c r="C757" s="13" t="s">
        <v>129</v>
      </c>
      <c r="D757" s="26" t="s">
        <v>59</v>
      </c>
      <c r="E757" s="28">
        <v>155000000</v>
      </c>
      <c r="F757" s="28">
        <v>456000000</v>
      </c>
    </row>
    <row r="758" spans="1:6" ht="15.75" customHeight="1" x14ac:dyDescent="0.25">
      <c r="A758" s="15">
        <v>757</v>
      </c>
      <c r="B758" s="13" t="s">
        <v>123</v>
      </c>
      <c r="C758" s="13" t="s">
        <v>129</v>
      </c>
      <c r="D758" s="26" t="s">
        <v>60</v>
      </c>
      <c r="E758" s="28">
        <v>113000000</v>
      </c>
      <c r="F758" s="28">
        <v>398000000</v>
      </c>
    </row>
    <row r="759" spans="1:6" ht="15.75" customHeight="1" x14ac:dyDescent="0.25">
      <c r="A759" s="15">
        <v>758</v>
      </c>
      <c r="B759" s="13" t="s">
        <v>123</v>
      </c>
      <c r="C759" s="13" t="s">
        <v>129</v>
      </c>
      <c r="D759" s="26" t="s">
        <v>61</v>
      </c>
      <c r="E759" s="28">
        <v>124000000</v>
      </c>
      <c r="F759" s="28">
        <v>469000000</v>
      </c>
    </row>
    <row r="760" spans="1:6" ht="15.75" customHeight="1" x14ac:dyDescent="0.25">
      <c r="A760" s="15">
        <v>759</v>
      </c>
      <c r="B760" s="13" t="s">
        <v>123</v>
      </c>
      <c r="C760" s="13" t="s">
        <v>129</v>
      </c>
      <c r="D760" s="26" t="s">
        <v>62</v>
      </c>
      <c r="E760" s="28">
        <v>181000000</v>
      </c>
      <c r="F760" s="28">
        <v>382000000</v>
      </c>
    </row>
    <row r="761" spans="1:6" ht="15.75" customHeight="1" x14ac:dyDescent="0.25">
      <c r="A761" s="15">
        <v>760</v>
      </c>
      <c r="B761" s="13" t="s">
        <v>123</v>
      </c>
      <c r="C761" s="13" t="s">
        <v>129</v>
      </c>
      <c r="D761" s="26" t="s">
        <v>63</v>
      </c>
      <c r="E761" s="28">
        <v>191000000</v>
      </c>
      <c r="F761" s="28">
        <v>374000000</v>
      </c>
    </row>
    <row r="762" spans="1:6" ht="15.75" customHeight="1" x14ac:dyDescent="0.25">
      <c r="A762" s="15">
        <v>761</v>
      </c>
      <c r="B762" s="13" t="s">
        <v>123</v>
      </c>
      <c r="C762" s="13" t="s">
        <v>129</v>
      </c>
      <c r="D762" s="26" t="s">
        <v>64</v>
      </c>
      <c r="E762" s="28">
        <v>224000000</v>
      </c>
      <c r="F762" s="28">
        <v>408000000</v>
      </c>
    </row>
    <row r="763" spans="1:6" ht="15.75" customHeight="1" x14ac:dyDescent="0.25">
      <c r="A763" s="15">
        <v>762</v>
      </c>
      <c r="B763" s="13" t="s">
        <v>123</v>
      </c>
      <c r="C763" s="13" t="s">
        <v>129</v>
      </c>
      <c r="D763" s="26" t="s">
        <v>65</v>
      </c>
      <c r="E763" s="28">
        <v>233000000</v>
      </c>
      <c r="F763" s="28">
        <v>430000000</v>
      </c>
    </row>
    <row r="764" spans="1:6" ht="15.75" customHeight="1" x14ac:dyDescent="0.25">
      <c r="A764" s="15">
        <v>763</v>
      </c>
      <c r="B764" s="13" t="s">
        <v>123</v>
      </c>
      <c r="C764" s="13" t="s">
        <v>129</v>
      </c>
      <c r="D764" s="26" t="s">
        <v>66</v>
      </c>
      <c r="E764" s="28">
        <v>242000000</v>
      </c>
      <c r="F764" s="28">
        <v>459000000</v>
      </c>
    </row>
    <row r="765" spans="1:6" ht="15.75" customHeight="1" x14ac:dyDescent="0.25">
      <c r="A765" s="15">
        <v>764</v>
      </c>
      <c r="B765" s="13" t="s">
        <v>123</v>
      </c>
      <c r="C765" s="13" t="s">
        <v>129</v>
      </c>
      <c r="D765" s="26" t="s">
        <v>67</v>
      </c>
      <c r="E765" s="28">
        <v>254000000</v>
      </c>
      <c r="F765" s="28">
        <v>477000000</v>
      </c>
    </row>
    <row r="766" spans="1:6" ht="15.75" customHeight="1" x14ac:dyDescent="0.25">
      <c r="A766" s="15">
        <v>765</v>
      </c>
      <c r="B766" s="13" t="s">
        <v>123</v>
      </c>
      <c r="C766" s="13" t="s">
        <v>129</v>
      </c>
      <c r="D766" s="26" t="s">
        <v>68</v>
      </c>
      <c r="E766" s="13"/>
      <c r="F766" s="13"/>
    </row>
    <row r="767" spans="1:6" ht="15.75" customHeight="1" x14ac:dyDescent="0.25">
      <c r="A767" s="15">
        <v>766</v>
      </c>
      <c r="B767" s="13" t="s">
        <v>123</v>
      </c>
      <c r="C767" s="13" t="s">
        <v>129</v>
      </c>
      <c r="D767" s="26" t="s">
        <v>69</v>
      </c>
      <c r="E767" s="13"/>
      <c r="F767" s="13"/>
    </row>
    <row r="768" spans="1:6" ht="15.75" customHeight="1" x14ac:dyDescent="0.25">
      <c r="A768" s="15">
        <v>767</v>
      </c>
      <c r="B768" s="13" t="s">
        <v>123</v>
      </c>
      <c r="C768" s="13" t="s">
        <v>129</v>
      </c>
      <c r="D768" s="26" t="s">
        <v>70</v>
      </c>
      <c r="E768" s="13"/>
      <c r="F768" s="13"/>
    </row>
    <row r="769" spans="1:6" ht="15.75" customHeight="1" x14ac:dyDescent="0.25">
      <c r="A769" s="15">
        <v>768</v>
      </c>
      <c r="B769" s="13" t="s">
        <v>123</v>
      </c>
      <c r="C769" s="13" t="s">
        <v>130</v>
      </c>
      <c r="D769" s="26" t="s">
        <v>58</v>
      </c>
      <c r="E769" s="28">
        <v>345000000</v>
      </c>
      <c r="F769" s="28">
        <v>52000000</v>
      </c>
    </row>
    <row r="770" spans="1:6" ht="15.75" customHeight="1" x14ac:dyDescent="0.25">
      <c r="A770" s="15">
        <v>769</v>
      </c>
      <c r="B770" s="13" t="s">
        <v>123</v>
      </c>
      <c r="C770" s="13" t="s">
        <v>130</v>
      </c>
      <c r="D770" s="26" t="s">
        <v>59</v>
      </c>
      <c r="E770" s="28">
        <v>429000000</v>
      </c>
      <c r="F770" s="28">
        <v>59000000</v>
      </c>
    </row>
    <row r="771" spans="1:6" ht="15.75" customHeight="1" x14ac:dyDescent="0.25">
      <c r="A771" s="15">
        <v>770</v>
      </c>
      <c r="B771" s="13" t="s">
        <v>123</v>
      </c>
      <c r="C771" s="13" t="s">
        <v>130</v>
      </c>
      <c r="D771" s="26" t="s">
        <v>60</v>
      </c>
      <c r="E771" s="28">
        <v>509000000</v>
      </c>
      <c r="F771" s="28">
        <v>64000000</v>
      </c>
    </row>
    <row r="772" spans="1:6" ht="15.75" customHeight="1" x14ac:dyDescent="0.25">
      <c r="A772" s="15">
        <v>771</v>
      </c>
      <c r="B772" s="13" t="s">
        <v>123</v>
      </c>
      <c r="C772" s="13" t="s">
        <v>130</v>
      </c>
      <c r="D772" s="26" t="s">
        <v>61</v>
      </c>
      <c r="E772" s="28">
        <v>441000000</v>
      </c>
      <c r="F772" s="28">
        <v>60000000</v>
      </c>
    </row>
    <row r="773" spans="1:6" ht="15.75" customHeight="1" x14ac:dyDescent="0.25">
      <c r="A773" s="15">
        <v>772</v>
      </c>
      <c r="B773" s="13" t="s">
        <v>123</v>
      </c>
      <c r="C773" s="13" t="s">
        <v>130</v>
      </c>
      <c r="D773" s="26" t="s">
        <v>62</v>
      </c>
      <c r="E773" s="28">
        <v>673000000</v>
      </c>
      <c r="F773" s="28">
        <v>80000000</v>
      </c>
    </row>
    <row r="774" spans="1:6" ht="15.75" customHeight="1" x14ac:dyDescent="0.25">
      <c r="A774" s="15">
        <v>773</v>
      </c>
      <c r="B774" s="13" t="s">
        <v>123</v>
      </c>
      <c r="C774" s="13" t="s">
        <v>130</v>
      </c>
      <c r="D774" s="26" t="s">
        <v>63</v>
      </c>
      <c r="E774" s="28">
        <v>929000000</v>
      </c>
      <c r="F774" s="28">
        <v>137000000</v>
      </c>
    </row>
    <row r="775" spans="1:6" ht="15.75" customHeight="1" x14ac:dyDescent="0.25">
      <c r="A775" s="15">
        <v>774</v>
      </c>
      <c r="B775" s="13" t="s">
        <v>123</v>
      </c>
      <c r="C775" s="13" t="s">
        <v>130</v>
      </c>
      <c r="D775" s="26" t="s">
        <v>64</v>
      </c>
      <c r="E775" s="28">
        <v>1109000000</v>
      </c>
      <c r="F775" s="28">
        <v>176000000</v>
      </c>
    </row>
    <row r="776" spans="1:6" ht="15.75" customHeight="1" x14ac:dyDescent="0.25">
      <c r="A776" s="15">
        <v>775</v>
      </c>
      <c r="B776" s="13" t="s">
        <v>123</v>
      </c>
      <c r="C776" s="13" t="s">
        <v>130</v>
      </c>
      <c r="D776" s="26" t="s">
        <v>65</v>
      </c>
      <c r="E776" s="28">
        <v>1169000000</v>
      </c>
      <c r="F776" s="28">
        <v>194000000</v>
      </c>
    </row>
    <row r="777" spans="1:6" ht="15.75" customHeight="1" x14ac:dyDescent="0.25">
      <c r="A777" s="15">
        <v>776</v>
      </c>
      <c r="B777" s="13" t="s">
        <v>123</v>
      </c>
      <c r="C777" s="13" t="s">
        <v>130</v>
      </c>
      <c r="D777" s="26" t="s">
        <v>66</v>
      </c>
      <c r="E777" s="28">
        <v>1280000000</v>
      </c>
      <c r="F777" s="28">
        <v>180000000</v>
      </c>
    </row>
    <row r="778" spans="1:6" ht="15.75" customHeight="1" x14ac:dyDescent="0.25">
      <c r="A778" s="15">
        <v>777</v>
      </c>
      <c r="B778" s="13" t="s">
        <v>123</v>
      </c>
      <c r="C778" s="13" t="s">
        <v>130</v>
      </c>
      <c r="D778" s="26" t="s">
        <v>67</v>
      </c>
      <c r="E778" s="28">
        <v>1208000000</v>
      </c>
      <c r="F778" s="28">
        <v>163000000</v>
      </c>
    </row>
    <row r="779" spans="1:6" ht="15.75" customHeight="1" x14ac:dyDescent="0.25">
      <c r="A779" s="15">
        <v>778</v>
      </c>
      <c r="B779" s="13" t="s">
        <v>123</v>
      </c>
      <c r="C779" s="13" t="s">
        <v>130</v>
      </c>
      <c r="D779" s="26" t="s">
        <v>68</v>
      </c>
      <c r="E779" s="28">
        <v>1332000000</v>
      </c>
      <c r="F779" s="28">
        <v>268000000</v>
      </c>
    </row>
    <row r="780" spans="1:6" ht="15.75" customHeight="1" x14ac:dyDescent="0.25">
      <c r="A780" s="15">
        <v>779</v>
      </c>
      <c r="B780" s="13" t="s">
        <v>123</v>
      </c>
      <c r="C780" s="13" t="s">
        <v>130</v>
      </c>
      <c r="D780" s="26" t="s">
        <v>69</v>
      </c>
      <c r="E780" s="28">
        <v>1790000000</v>
      </c>
      <c r="F780" s="28">
        <v>333000000</v>
      </c>
    </row>
    <row r="781" spans="1:6" ht="15.75" customHeight="1" x14ac:dyDescent="0.25">
      <c r="A781" s="15">
        <v>780</v>
      </c>
      <c r="B781" s="13" t="s">
        <v>123</v>
      </c>
      <c r="C781" s="13" t="s">
        <v>130</v>
      </c>
      <c r="D781" s="26" t="s">
        <v>70</v>
      </c>
      <c r="E781" s="28">
        <v>2000000000</v>
      </c>
      <c r="F781" s="28">
        <v>382000000</v>
      </c>
    </row>
    <row r="782" spans="1:6" ht="15.75" customHeight="1" x14ac:dyDescent="0.25">
      <c r="A782" s="15">
        <v>781</v>
      </c>
      <c r="B782" s="13" t="s">
        <v>123</v>
      </c>
      <c r="C782" s="13" t="s">
        <v>131</v>
      </c>
      <c r="D782" s="26" t="s">
        <v>58</v>
      </c>
      <c r="E782" s="28">
        <v>17318000000</v>
      </c>
      <c r="F782" s="28">
        <v>14169000000</v>
      </c>
    </row>
    <row r="783" spans="1:6" ht="15.75" customHeight="1" x14ac:dyDescent="0.25">
      <c r="A783" s="15">
        <v>782</v>
      </c>
      <c r="B783" s="13" t="s">
        <v>123</v>
      </c>
      <c r="C783" s="13" t="s">
        <v>131</v>
      </c>
      <c r="D783" s="26" t="s">
        <v>59</v>
      </c>
      <c r="E783" s="28">
        <v>19006000000</v>
      </c>
      <c r="F783" s="28">
        <v>14992000000</v>
      </c>
    </row>
    <row r="784" spans="1:6" ht="15.75" customHeight="1" x14ac:dyDescent="0.25">
      <c r="A784" s="15">
        <v>783</v>
      </c>
      <c r="B784" s="13" t="s">
        <v>123</v>
      </c>
      <c r="C784" s="13" t="s">
        <v>131</v>
      </c>
      <c r="D784" s="26" t="s">
        <v>60</v>
      </c>
      <c r="E784" s="28">
        <v>21742000000</v>
      </c>
      <c r="F784" s="28">
        <v>16759000000</v>
      </c>
    </row>
    <row r="785" spans="1:6" ht="15.75" customHeight="1" x14ac:dyDescent="0.25">
      <c r="A785" s="15">
        <v>784</v>
      </c>
      <c r="B785" s="13" t="s">
        <v>123</v>
      </c>
      <c r="C785" s="13" t="s">
        <v>131</v>
      </c>
      <c r="D785" s="26" t="s">
        <v>61</v>
      </c>
      <c r="E785" s="28">
        <v>18707000000</v>
      </c>
      <c r="F785" s="28">
        <v>16716000000</v>
      </c>
    </row>
    <row r="786" spans="1:6" ht="15.75" customHeight="1" x14ac:dyDescent="0.25">
      <c r="A786" s="15">
        <v>785</v>
      </c>
      <c r="B786" s="13" t="s">
        <v>123</v>
      </c>
      <c r="C786" s="13" t="s">
        <v>131</v>
      </c>
      <c r="D786" s="26" t="s">
        <v>62</v>
      </c>
      <c r="E786" s="28">
        <v>27755000000</v>
      </c>
      <c r="F786" s="28">
        <v>21360000000</v>
      </c>
    </row>
    <row r="787" spans="1:6" ht="15.75" customHeight="1" x14ac:dyDescent="0.25">
      <c r="A787" s="15">
        <v>786</v>
      </c>
      <c r="B787" s="13" t="s">
        <v>123</v>
      </c>
      <c r="C787" s="13" t="s">
        <v>131</v>
      </c>
      <c r="D787" s="26" t="s">
        <v>63</v>
      </c>
      <c r="E787" s="28">
        <v>31842000000</v>
      </c>
      <c r="F787" s="28">
        <v>24721000000</v>
      </c>
    </row>
    <row r="788" spans="1:6" ht="15.75" customHeight="1" x14ac:dyDescent="0.25">
      <c r="A788" s="15">
        <v>787</v>
      </c>
      <c r="B788" s="13" t="s">
        <v>123</v>
      </c>
      <c r="C788" s="13" t="s">
        <v>131</v>
      </c>
      <c r="D788" s="26" t="s">
        <v>64</v>
      </c>
      <c r="E788" s="28">
        <v>37132000000</v>
      </c>
      <c r="F788" s="28">
        <v>28242000000</v>
      </c>
    </row>
    <row r="789" spans="1:6" ht="15.75" customHeight="1" x14ac:dyDescent="0.25">
      <c r="A789" s="15">
        <v>788</v>
      </c>
      <c r="B789" s="13" t="s">
        <v>123</v>
      </c>
      <c r="C789" s="13" t="s">
        <v>131</v>
      </c>
      <c r="D789" s="26" t="s">
        <v>65</v>
      </c>
      <c r="E789" s="28">
        <v>41126000000</v>
      </c>
      <c r="F789" s="28">
        <v>33269000000</v>
      </c>
    </row>
    <row r="790" spans="1:6" ht="15.75" customHeight="1" x14ac:dyDescent="0.25">
      <c r="A790" s="15">
        <v>789</v>
      </c>
      <c r="B790" s="13" t="s">
        <v>123</v>
      </c>
      <c r="C790" s="13" t="s">
        <v>131</v>
      </c>
      <c r="D790" s="26" t="s">
        <v>66</v>
      </c>
      <c r="E790" s="28">
        <v>44130000000</v>
      </c>
      <c r="F790" s="28">
        <v>40987000000</v>
      </c>
    </row>
    <row r="791" spans="1:6" ht="15.75" customHeight="1" x14ac:dyDescent="0.25">
      <c r="A791" s="15">
        <v>790</v>
      </c>
      <c r="B791" s="13" t="s">
        <v>123</v>
      </c>
      <c r="C791" s="13" t="s">
        <v>131</v>
      </c>
      <c r="D791" s="26" t="s">
        <v>67</v>
      </c>
      <c r="E791" s="28">
        <v>42632000000</v>
      </c>
      <c r="F791" s="28">
        <v>47108000000</v>
      </c>
    </row>
    <row r="792" spans="1:6" ht="15.75" customHeight="1" x14ac:dyDescent="0.25">
      <c r="A792" s="15">
        <v>791</v>
      </c>
      <c r="B792" s="13" t="s">
        <v>123</v>
      </c>
      <c r="C792" s="13" t="s">
        <v>131</v>
      </c>
      <c r="D792" s="26" t="s">
        <v>68</v>
      </c>
      <c r="E792" s="28">
        <v>50154000000</v>
      </c>
      <c r="F792" s="28">
        <v>59840000000</v>
      </c>
    </row>
    <row r="793" spans="1:6" ht="15.75" customHeight="1" x14ac:dyDescent="0.25">
      <c r="A793" s="15">
        <v>792</v>
      </c>
      <c r="B793" s="13" t="s">
        <v>123</v>
      </c>
      <c r="C793" s="13" t="s">
        <v>131</v>
      </c>
      <c r="D793" s="26" t="s">
        <v>69</v>
      </c>
      <c r="E793" s="28">
        <v>53313000000</v>
      </c>
      <c r="F793" s="28">
        <v>79010000000</v>
      </c>
    </row>
    <row r="794" spans="1:6" ht="15.75" customHeight="1" x14ac:dyDescent="0.25">
      <c r="A794" s="15">
        <v>793</v>
      </c>
      <c r="B794" s="13" t="s">
        <v>123</v>
      </c>
      <c r="C794" s="13" t="s">
        <v>131</v>
      </c>
      <c r="D794" s="26" t="s">
        <v>70</v>
      </c>
      <c r="E794" s="13">
        <v>54937000000</v>
      </c>
      <c r="F794" s="13"/>
    </row>
    <row r="795" spans="1:6" ht="15.75" customHeight="1" x14ac:dyDescent="0.25">
      <c r="A795" s="15">
        <v>794</v>
      </c>
      <c r="B795" s="13" t="s">
        <v>123</v>
      </c>
      <c r="C795" s="13" t="s">
        <v>132</v>
      </c>
      <c r="D795" s="26" t="s">
        <v>58</v>
      </c>
      <c r="E795" s="28">
        <v>107000000</v>
      </c>
      <c r="F795" s="28">
        <v>129000000</v>
      </c>
    </row>
    <row r="796" spans="1:6" ht="15.75" customHeight="1" x14ac:dyDescent="0.25">
      <c r="A796" s="15">
        <v>795</v>
      </c>
      <c r="B796" s="13" t="s">
        <v>123</v>
      </c>
      <c r="C796" s="13" t="s">
        <v>132</v>
      </c>
      <c r="D796" s="26" t="s">
        <v>59</v>
      </c>
      <c r="E796" s="28">
        <v>136000000</v>
      </c>
      <c r="F796" s="28">
        <v>136000000</v>
      </c>
    </row>
    <row r="797" spans="1:6" ht="15.75" customHeight="1" x14ac:dyDescent="0.25">
      <c r="A797" s="15">
        <v>796</v>
      </c>
      <c r="B797" s="13" t="s">
        <v>123</v>
      </c>
      <c r="C797" s="13" t="s">
        <v>132</v>
      </c>
      <c r="D797" s="26" t="s">
        <v>60</v>
      </c>
      <c r="E797" s="28">
        <v>144000000</v>
      </c>
      <c r="F797" s="28">
        <v>189000000</v>
      </c>
    </row>
    <row r="798" spans="1:6" ht="15.75" customHeight="1" x14ac:dyDescent="0.25">
      <c r="A798" s="15">
        <v>797</v>
      </c>
      <c r="B798" s="13" t="s">
        <v>123</v>
      </c>
      <c r="C798" s="13" t="s">
        <v>132</v>
      </c>
      <c r="D798" s="26" t="s">
        <v>61</v>
      </c>
      <c r="E798" s="28">
        <v>172000000</v>
      </c>
      <c r="F798" s="28">
        <v>170000000</v>
      </c>
    </row>
    <row r="799" spans="1:6" ht="15.75" customHeight="1" x14ac:dyDescent="0.25">
      <c r="A799" s="15">
        <v>798</v>
      </c>
      <c r="B799" s="13" t="s">
        <v>123</v>
      </c>
      <c r="C799" s="13" t="s">
        <v>132</v>
      </c>
      <c r="D799" s="26" t="s">
        <v>62</v>
      </c>
      <c r="E799" s="28">
        <v>209000000</v>
      </c>
      <c r="F799" s="28">
        <v>196000000</v>
      </c>
    </row>
    <row r="800" spans="1:6" ht="15.75" customHeight="1" x14ac:dyDescent="0.25">
      <c r="A800" s="15">
        <v>799</v>
      </c>
      <c r="B800" s="13" t="s">
        <v>123</v>
      </c>
      <c r="C800" s="13" t="s">
        <v>132</v>
      </c>
      <c r="D800" s="26" t="s">
        <v>63</v>
      </c>
      <c r="E800" s="28">
        <v>287000000</v>
      </c>
      <c r="F800" s="28">
        <v>237000000</v>
      </c>
    </row>
    <row r="801" spans="1:6" ht="15.75" customHeight="1" x14ac:dyDescent="0.25">
      <c r="A801" s="15">
        <v>800</v>
      </c>
      <c r="B801" s="13" t="s">
        <v>123</v>
      </c>
      <c r="C801" s="13" t="s">
        <v>132</v>
      </c>
      <c r="D801" s="26" t="s">
        <v>64</v>
      </c>
      <c r="E801" s="28">
        <v>361000000</v>
      </c>
      <c r="F801" s="28">
        <v>257000000</v>
      </c>
    </row>
    <row r="802" spans="1:6" ht="15.75" customHeight="1" x14ac:dyDescent="0.25">
      <c r="A802" s="15">
        <v>801</v>
      </c>
      <c r="B802" s="13" t="s">
        <v>123</v>
      </c>
      <c r="C802" s="13" t="s">
        <v>132</v>
      </c>
      <c r="D802" s="26" t="s">
        <v>65</v>
      </c>
      <c r="E802" s="28">
        <v>440000000</v>
      </c>
      <c r="F802" s="28">
        <v>277000000</v>
      </c>
    </row>
    <row r="803" spans="1:6" ht="15.75" customHeight="1" x14ac:dyDescent="0.25">
      <c r="A803" s="15">
        <v>802</v>
      </c>
      <c r="B803" s="13" t="s">
        <v>123</v>
      </c>
      <c r="C803" s="13" t="s">
        <v>132</v>
      </c>
      <c r="D803" s="26" t="s">
        <v>66</v>
      </c>
      <c r="E803" s="28">
        <v>505000000</v>
      </c>
      <c r="F803" s="28">
        <v>337000000</v>
      </c>
    </row>
    <row r="804" spans="1:6" ht="15.75" customHeight="1" x14ac:dyDescent="0.25">
      <c r="A804" s="15">
        <v>803</v>
      </c>
      <c r="B804" s="13" t="s">
        <v>123</v>
      </c>
      <c r="C804" s="13" t="s">
        <v>132</v>
      </c>
      <c r="D804" s="26" t="s">
        <v>67</v>
      </c>
      <c r="E804" s="28">
        <v>537000000</v>
      </c>
      <c r="F804" s="28">
        <v>311000000</v>
      </c>
    </row>
    <row r="805" spans="1:6" ht="15.75" customHeight="1" x14ac:dyDescent="0.25">
      <c r="A805" s="15">
        <v>804</v>
      </c>
      <c r="B805" s="13" t="s">
        <v>123</v>
      </c>
      <c r="C805" s="13" t="s">
        <v>132</v>
      </c>
      <c r="D805" s="26" t="s">
        <v>68</v>
      </c>
      <c r="E805" s="28">
        <v>737000000</v>
      </c>
      <c r="F805" s="28">
        <v>329000000</v>
      </c>
    </row>
    <row r="806" spans="1:6" ht="15.75" customHeight="1" x14ac:dyDescent="0.25">
      <c r="A806" s="15">
        <v>805</v>
      </c>
      <c r="B806" s="13" t="s">
        <v>123</v>
      </c>
      <c r="C806" s="13" t="s">
        <v>132</v>
      </c>
      <c r="D806" s="26" t="s">
        <v>69</v>
      </c>
      <c r="E806" s="28">
        <v>1069000000</v>
      </c>
      <c r="F806" s="28">
        <v>384000000</v>
      </c>
    </row>
    <row r="807" spans="1:6" ht="15.75" customHeight="1" x14ac:dyDescent="0.25">
      <c r="A807" s="15">
        <v>806</v>
      </c>
      <c r="B807" s="13" t="s">
        <v>123</v>
      </c>
      <c r="C807" s="13" t="s">
        <v>132</v>
      </c>
      <c r="D807" s="26" t="s">
        <v>70</v>
      </c>
      <c r="E807" s="28">
        <v>1565000000</v>
      </c>
      <c r="F807" s="28">
        <v>471000000</v>
      </c>
    </row>
    <row r="808" spans="1:6" ht="15.75" customHeight="1" x14ac:dyDescent="0.25">
      <c r="A808" s="15">
        <v>807</v>
      </c>
      <c r="B808" s="13" t="s">
        <v>123</v>
      </c>
      <c r="C808" s="13" t="s">
        <v>133</v>
      </c>
      <c r="D808" s="26" t="s">
        <v>58</v>
      </c>
      <c r="E808" s="28">
        <v>8198000000</v>
      </c>
      <c r="F808" s="28">
        <v>12502000000</v>
      </c>
    </row>
    <row r="809" spans="1:6" ht="15.75" customHeight="1" x14ac:dyDescent="0.25">
      <c r="A809" s="15">
        <v>808</v>
      </c>
      <c r="B809" s="13" t="s">
        <v>123</v>
      </c>
      <c r="C809" s="13" t="s">
        <v>133</v>
      </c>
      <c r="D809" s="26" t="s">
        <v>59</v>
      </c>
      <c r="E809" s="28">
        <v>7923000000</v>
      </c>
      <c r="F809" s="28">
        <v>12317000000</v>
      </c>
    </row>
    <row r="810" spans="1:6" ht="15.75" customHeight="1" x14ac:dyDescent="0.25">
      <c r="A810" s="15">
        <v>809</v>
      </c>
      <c r="B810" s="13" t="s">
        <v>123</v>
      </c>
      <c r="C810" s="13" t="s">
        <v>133</v>
      </c>
      <c r="D810" s="26" t="s">
        <v>60</v>
      </c>
      <c r="E810" s="28">
        <v>9849000000</v>
      </c>
      <c r="F810" s="28">
        <v>12418000000</v>
      </c>
    </row>
    <row r="811" spans="1:6" ht="15.75" customHeight="1" x14ac:dyDescent="0.25">
      <c r="A811" s="15">
        <v>810</v>
      </c>
      <c r="B811" s="13" t="s">
        <v>123</v>
      </c>
      <c r="C811" s="13" t="s">
        <v>133</v>
      </c>
      <c r="D811" s="26" t="s">
        <v>61</v>
      </c>
      <c r="E811" s="28">
        <v>9004000000</v>
      </c>
      <c r="F811" s="28">
        <v>11447000000</v>
      </c>
    </row>
    <row r="812" spans="1:6" ht="15.75" customHeight="1" x14ac:dyDescent="0.25">
      <c r="A812" s="15">
        <v>811</v>
      </c>
      <c r="B812" s="13" t="s">
        <v>123</v>
      </c>
      <c r="C812" s="13" t="s">
        <v>133</v>
      </c>
      <c r="D812" s="26" t="s">
        <v>62</v>
      </c>
      <c r="E812" s="28">
        <v>11874000000</v>
      </c>
      <c r="F812" s="28">
        <v>13270000000</v>
      </c>
    </row>
    <row r="813" spans="1:6" ht="15.75" customHeight="1" x14ac:dyDescent="0.25">
      <c r="A813" s="15">
        <v>812</v>
      </c>
      <c r="B813" s="13" t="s">
        <v>123</v>
      </c>
      <c r="C813" s="13" t="s">
        <v>133</v>
      </c>
      <c r="D813" s="26" t="s">
        <v>63</v>
      </c>
      <c r="E813" s="28">
        <v>13588000000</v>
      </c>
      <c r="F813" s="28">
        <v>13305000000</v>
      </c>
    </row>
    <row r="814" spans="1:6" ht="15.75" customHeight="1" x14ac:dyDescent="0.25">
      <c r="A814" s="15">
        <v>813</v>
      </c>
      <c r="B814" s="13" t="s">
        <v>123</v>
      </c>
      <c r="C814" s="13" t="s">
        <v>133</v>
      </c>
      <c r="D814" s="26" t="s">
        <v>64</v>
      </c>
      <c r="E814" s="28">
        <v>15541000000</v>
      </c>
      <c r="F814" s="28">
        <v>14044000000</v>
      </c>
    </row>
    <row r="815" spans="1:6" ht="15.75" customHeight="1" x14ac:dyDescent="0.25">
      <c r="A815" s="15">
        <v>814</v>
      </c>
      <c r="B815" s="13" t="s">
        <v>123</v>
      </c>
      <c r="C815" s="13" t="s">
        <v>133</v>
      </c>
      <c r="D815" s="26" t="s">
        <v>65</v>
      </c>
      <c r="E815" s="28">
        <v>18237000000</v>
      </c>
      <c r="F815" s="28">
        <v>15042000000</v>
      </c>
    </row>
    <row r="816" spans="1:6" ht="15.75" customHeight="1" x14ac:dyDescent="0.25">
      <c r="A816" s="15">
        <v>815</v>
      </c>
      <c r="B816" s="13" t="s">
        <v>123</v>
      </c>
      <c r="C816" s="13" t="s">
        <v>133</v>
      </c>
      <c r="D816" s="26" t="s">
        <v>66</v>
      </c>
      <c r="E816" s="28">
        <v>20236000000</v>
      </c>
      <c r="F816" s="28">
        <v>16095000000</v>
      </c>
    </row>
    <row r="817" spans="1:6" ht="15.75" customHeight="1" x14ac:dyDescent="0.25">
      <c r="A817" s="15">
        <v>816</v>
      </c>
      <c r="B817" s="13" t="s">
        <v>123</v>
      </c>
      <c r="C817" s="13" t="s">
        <v>133</v>
      </c>
      <c r="D817" s="26" t="s">
        <v>67</v>
      </c>
      <c r="E817" s="28">
        <v>20291000000</v>
      </c>
      <c r="F817" s="28">
        <v>15669000000</v>
      </c>
    </row>
    <row r="818" spans="1:6" ht="15.75" customHeight="1" x14ac:dyDescent="0.25">
      <c r="A818" s="15">
        <v>817</v>
      </c>
      <c r="B818" s="13" t="s">
        <v>123</v>
      </c>
      <c r="C818" s="13" t="s">
        <v>133</v>
      </c>
      <c r="D818" s="26" t="s">
        <v>68</v>
      </c>
      <c r="E818" s="28">
        <v>27208000000</v>
      </c>
      <c r="F818" s="28">
        <v>17503000000</v>
      </c>
    </row>
    <row r="819" spans="1:6" ht="15.75" customHeight="1" x14ac:dyDescent="0.25">
      <c r="A819" s="15">
        <v>818</v>
      </c>
      <c r="B819" s="13" t="s">
        <v>123</v>
      </c>
      <c r="C819" s="13" t="s">
        <v>133</v>
      </c>
      <c r="D819" s="26" t="s">
        <v>69</v>
      </c>
      <c r="E819" s="28">
        <v>33169000000</v>
      </c>
      <c r="F819" s="28">
        <v>19172000000</v>
      </c>
    </row>
    <row r="820" spans="1:6" ht="15.75" customHeight="1" x14ac:dyDescent="0.25">
      <c r="A820" s="15">
        <v>819</v>
      </c>
      <c r="B820" s="13" t="s">
        <v>123</v>
      </c>
      <c r="C820" s="13" t="s">
        <v>133</v>
      </c>
      <c r="D820" s="26" t="s">
        <v>70</v>
      </c>
      <c r="E820" s="28">
        <v>38021000000</v>
      </c>
      <c r="F820" s="28">
        <v>20246000000</v>
      </c>
    </row>
    <row r="821" spans="1:6" ht="15.75" customHeight="1" x14ac:dyDescent="0.25">
      <c r="A821" s="15">
        <v>820</v>
      </c>
      <c r="B821" s="13" t="s">
        <v>123</v>
      </c>
      <c r="C821" s="13" t="s">
        <v>134</v>
      </c>
      <c r="D821" s="26" t="s">
        <v>58</v>
      </c>
      <c r="E821" s="28">
        <v>3598000000</v>
      </c>
      <c r="F821" s="28">
        <v>3686000000</v>
      </c>
    </row>
    <row r="822" spans="1:6" ht="15.75" customHeight="1" x14ac:dyDescent="0.25">
      <c r="A822" s="15">
        <v>821</v>
      </c>
      <c r="B822" s="13" t="s">
        <v>123</v>
      </c>
      <c r="C822" s="13" t="s">
        <v>134</v>
      </c>
      <c r="D822" s="26" t="s">
        <v>59</v>
      </c>
      <c r="E822" s="28">
        <v>3342000000</v>
      </c>
      <c r="F822" s="28">
        <v>4367000000</v>
      </c>
    </row>
    <row r="823" spans="1:6" ht="15.75" customHeight="1" x14ac:dyDescent="0.25">
      <c r="A823" s="15">
        <v>822</v>
      </c>
      <c r="B823" s="13" t="s">
        <v>123</v>
      </c>
      <c r="C823" s="13" t="s">
        <v>134</v>
      </c>
      <c r="D823" s="26" t="s">
        <v>60</v>
      </c>
      <c r="E823" s="28">
        <v>3300000000</v>
      </c>
      <c r="F823" s="28">
        <v>4350000000</v>
      </c>
    </row>
    <row r="824" spans="1:6" ht="15.75" customHeight="1" x14ac:dyDescent="0.25">
      <c r="A824" s="15">
        <v>823</v>
      </c>
      <c r="B824" s="13" t="s">
        <v>123</v>
      </c>
      <c r="C824" s="13" t="s">
        <v>134</v>
      </c>
      <c r="D824" s="26" t="s">
        <v>61</v>
      </c>
      <c r="E824" s="28">
        <v>4560000000</v>
      </c>
      <c r="F824" s="28">
        <v>4385000000</v>
      </c>
    </row>
    <row r="825" spans="1:6" ht="15.75" customHeight="1" x14ac:dyDescent="0.25">
      <c r="A825" s="15">
        <v>824</v>
      </c>
      <c r="B825" s="13" t="s">
        <v>123</v>
      </c>
      <c r="C825" s="13" t="s">
        <v>134</v>
      </c>
      <c r="D825" s="26" t="s">
        <v>62</v>
      </c>
      <c r="E825" s="28">
        <v>6307000000</v>
      </c>
      <c r="F825" s="28">
        <v>5783000000</v>
      </c>
    </row>
    <row r="826" spans="1:6" ht="15.75" customHeight="1" x14ac:dyDescent="0.25">
      <c r="A826" s="15">
        <v>825</v>
      </c>
      <c r="B826" s="13" t="s">
        <v>123</v>
      </c>
      <c r="C826" s="13" t="s">
        <v>134</v>
      </c>
      <c r="D826" s="26" t="s">
        <v>63</v>
      </c>
      <c r="E826" s="28">
        <v>7659000000</v>
      </c>
      <c r="F826" s="28">
        <v>8277000000</v>
      </c>
    </row>
    <row r="827" spans="1:6" ht="15.75" customHeight="1" x14ac:dyDescent="0.25">
      <c r="A827" s="15">
        <v>826</v>
      </c>
      <c r="B827" s="13" t="s">
        <v>123</v>
      </c>
      <c r="C827" s="13" t="s">
        <v>134</v>
      </c>
      <c r="D827" s="26" t="s">
        <v>64</v>
      </c>
      <c r="E827" s="28">
        <v>8915000000</v>
      </c>
      <c r="F827" s="28">
        <v>8738000000</v>
      </c>
    </row>
    <row r="828" spans="1:6" ht="15.75" customHeight="1" x14ac:dyDescent="0.25">
      <c r="A828" s="15">
        <v>827</v>
      </c>
      <c r="B828" s="13" t="s">
        <v>123</v>
      </c>
      <c r="C828" s="13" t="s">
        <v>134</v>
      </c>
      <c r="D828" s="26" t="s">
        <v>65</v>
      </c>
      <c r="E828" s="28">
        <v>11234000000</v>
      </c>
      <c r="F828" s="28">
        <v>10690000000</v>
      </c>
    </row>
    <row r="829" spans="1:6" ht="15.75" customHeight="1" x14ac:dyDescent="0.25">
      <c r="A829" s="15">
        <v>828</v>
      </c>
      <c r="B829" s="13" t="s">
        <v>123</v>
      </c>
      <c r="C829" s="13" t="s">
        <v>134</v>
      </c>
      <c r="D829" s="26" t="s">
        <v>66</v>
      </c>
      <c r="E829" s="28">
        <v>12462000000</v>
      </c>
      <c r="F829" s="28">
        <v>12083000000</v>
      </c>
    </row>
    <row r="830" spans="1:6" ht="15.75" customHeight="1" x14ac:dyDescent="0.25">
      <c r="A830" s="15">
        <v>829</v>
      </c>
      <c r="B830" s="13" t="s">
        <v>123</v>
      </c>
      <c r="C830" s="13" t="s">
        <v>134</v>
      </c>
      <c r="D830" s="26" t="s">
        <v>67</v>
      </c>
      <c r="E830" s="28">
        <v>11136000000</v>
      </c>
      <c r="F830" s="28">
        <v>9310000000</v>
      </c>
    </row>
    <row r="831" spans="1:6" ht="15.75" customHeight="1" x14ac:dyDescent="0.25">
      <c r="A831" s="15">
        <v>830</v>
      </c>
      <c r="B831" s="13" t="s">
        <v>123</v>
      </c>
      <c r="C831" s="13" t="s">
        <v>134</v>
      </c>
      <c r="D831" s="26" t="s">
        <v>68</v>
      </c>
      <c r="E831" s="28">
        <v>14490000000</v>
      </c>
      <c r="F831" s="28">
        <v>10490000000</v>
      </c>
    </row>
    <row r="832" spans="1:6" ht="15.75" customHeight="1" x14ac:dyDescent="0.25">
      <c r="A832" s="15">
        <v>831</v>
      </c>
      <c r="B832" s="13" t="s">
        <v>123</v>
      </c>
      <c r="C832" s="13" t="s">
        <v>134</v>
      </c>
      <c r="D832" s="26" t="s">
        <v>69</v>
      </c>
      <c r="E832" s="28">
        <v>17708000000</v>
      </c>
      <c r="F832" s="28">
        <v>13699000000</v>
      </c>
    </row>
    <row r="833" spans="1:6" ht="15.75" customHeight="1" x14ac:dyDescent="0.25">
      <c r="A833" s="15">
        <v>832</v>
      </c>
      <c r="B833" s="13" t="s">
        <v>123</v>
      </c>
      <c r="C833" s="13" t="s">
        <v>134</v>
      </c>
      <c r="D833" s="26" t="s">
        <v>70</v>
      </c>
      <c r="E833" s="28">
        <v>18340000000</v>
      </c>
      <c r="F833" s="28">
        <v>14107000000</v>
      </c>
    </row>
    <row r="834" spans="1:6" ht="15.75" customHeight="1" x14ac:dyDescent="0.25">
      <c r="A834" s="15">
        <v>833</v>
      </c>
      <c r="B834" s="13" t="s">
        <v>123</v>
      </c>
      <c r="C834" s="13" t="s">
        <v>135</v>
      </c>
      <c r="D834" s="26" t="s">
        <v>58</v>
      </c>
      <c r="E834" s="28">
        <v>4975000000</v>
      </c>
      <c r="F834" s="28">
        <v>3197000000</v>
      </c>
    </row>
    <row r="835" spans="1:6" ht="15.75" customHeight="1" x14ac:dyDescent="0.25">
      <c r="A835" s="15">
        <v>834</v>
      </c>
      <c r="B835" s="13" t="s">
        <v>123</v>
      </c>
      <c r="C835" s="13" t="s">
        <v>135</v>
      </c>
      <c r="D835" s="26" t="s">
        <v>59</v>
      </c>
      <c r="E835" s="28">
        <v>5277000000</v>
      </c>
      <c r="F835" s="28">
        <v>3406000000</v>
      </c>
    </row>
    <row r="836" spans="1:6" ht="15.75" customHeight="1" x14ac:dyDescent="0.25">
      <c r="A836" s="15">
        <v>835</v>
      </c>
      <c r="B836" s="13" t="s">
        <v>123</v>
      </c>
      <c r="C836" s="13" t="s">
        <v>135</v>
      </c>
      <c r="D836" s="26" t="s">
        <v>60</v>
      </c>
      <c r="E836" s="28">
        <v>5797000000</v>
      </c>
      <c r="F836" s="28">
        <v>5042000000</v>
      </c>
    </row>
    <row r="837" spans="1:6" ht="15.75" customHeight="1" x14ac:dyDescent="0.25">
      <c r="A837" s="15">
        <v>836</v>
      </c>
      <c r="B837" s="13" t="s">
        <v>123</v>
      </c>
      <c r="C837" s="13" t="s">
        <v>135</v>
      </c>
      <c r="D837" s="26" t="s">
        <v>61</v>
      </c>
      <c r="E837" s="28">
        <v>4461000000</v>
      </c>
      <c r="F837" s="28">
        <v>4427000000</v>
      </c>
    </row>
    <row r="838" spans="1:6" ht="15.75" customHeight="1" x14ac:dyDescent="0.25">
      <c r="A838" s="15">
        <v>837</v>
      </c>
      <c r="B838" s="13" t="s">
        <v>123</v>
      </c>
      <c r="C838" s="13" t="s">
        <v>135</v>
      </c>
      <c r="D838" s="26" t="s">
        <v>62</v>
      </c>
      <c r="E838" s="28">
        <v>5226000000</v>
      </c>
      <c r="F838" s="28">
        <v>4569000000</v>
      </c>
    </row>
    <row r="839" spans="1:6" ht="15.75" customHeight="1" x14ac:dyDescent="0.25">
      <c r="A839" s="15">
        <v>838</v>
      </c>
      <c r="B839" s="13" t="s">
        <v>123</v>
      </c>
      <c r="C839" s="13" t="s">
        <v>135</v>
      </c>
      <c r="D839" s="26" t="s">
        <v>63</v>
      </c>
      <c r="E839" s="28">
        <v>5094000000</v>
      </c>
      <c r="F839" s="28">
        <v>4740000000</v>
      </c>
    </row>
    <row r="840" spans="1:6" ht="15.75" customHeight="1" x14ac:dyDescent="0.25">
      <c r="A840" s="15">
        <v>839</v>
      </c>
      <c r="B840" s="13" t="s">
        <v>123</v>
      </c>
      <c r="C840" s="13" t="s">
        <v>135</v>
      </c>
      <c r="D840" s="26" t="s">
        <v>64</v>
      </c>
      <c r="E840" s="28">
        <v>4890000000</v>
      </c>
      <c r="F840" s="28">
        <v>5458000000</v>
      </c>
    </row>
    <row r="841" spans="1:6" ht="15.75" customHeight="1" x14ac:dyDescent="0.25">
      <c r="A841" s="15">
        <v>840</v>
      </c>
      <c r="B841" s="13" t="s">
        <v>123</v>
      </c>
      <c r="C841" s="13" t="s">
        <v>135</v>
      </c>
      <c r="D841" s="26" t="s">
        <v>65</v>
      </c>
      <c r="E841" s="28">
        <v>5831000000</v>
      </c>
      <c r="F841" s="28">
        <v>6578000000</v>
      </c>
    </row>
    <row r="842" spans="1:6" ht="15.75" customHeight="1" x14ac:dyDescent="0.25">
      <c r="A842" s="15">
        <v>841</v>
      </c>
      <c r="B842" s="13" t="s">
        <v>123</v>
      </c>
      <c r="C842" s="13" t="s">
        <v>135</v>
      </c>
      <c r="D842" s="26" t="s">
        <v>66</v>
      </c>
      <c r="E842" s="28">
        <v>8150000000</v>
      </c>
      <c r="F842" s="28">
        <v>8801000000</v>
      </c>
    </row>
    <row r="843" spans="1:6" ht="15.75" customHeight="1" x14ac:dyDescent="0.25">
      <c r="A843" s="15">
        <v>842</v>
      </c>
      <c r="B843" s="13" t="s">
        <v>123</v>
      </c>
      <c r="C843" s="13" t="s">
        <v>135</v>
      </c>
      <c r="D843" s="26" t="s">
        <v>67</v>
      </c>
      <c r="E843" s="28">
        <v>6053000000</v>
      </c>
      <c r="F843" s="28">
        <v>6908000000</v>
      </c>
    </row>
    <row r="844" spans="1:6" ht="15.75" customHeight="1" x14ac:dyDescent="0.25">
      <c r="A844" s="15">
        <v>843</v>
      </c>
      <c r="B844" s="13" t="s">
        <v>123</v>
      </c>
      <c r="C844" s="13" t="s">
        <v>135</v>
      </c>
      <c r="D844" s="26" t="s">
        <v>68</v>
      </c>
      <c r="E844" s="28">
        <v>7618000000</v>
      </c>
      <c r="F844" s="28">
        <v>8432000000</v>
      </c>
    </row>
    <row r="845" spans="1:6" ht="15.75" customHeight="1" x14ac:dyDescent="0.25">
      <c r="A845" s="15">
        <v>844</v>
      </c>
      <c r="B845" s="13" t="s">
        <v>123</v>
      </c>
      <c r="C845" s="13" t="s">
        <v>135</v>
      </c>
      <c r="D845" s="26" t="s">
        <v>69</v>
      </c>
      <c r="E845" s="28">
        <v>9038000000</v>
      </c>
      <c r="F845" s="28">
        <v>8653000000</v>
      </c>
    </row>
    <row r="846" spans="1:6" ht="15.75" customHeight="1" x14ac:dyDescent="0.25">
      <c r="A846" s="15">
        <v>845</v>
      </c>
      <c r="B846" s="13" t="s">
        <v>123</v>
      </c>
      <c r="C846" s="13" t="s">
        <v>135</v>
      </c>
      <c r="D846" s="26" t="s">
        <v>70</v>
      </c>
      <c r="E846" s="28">
        <v>9463000000</v>
      </c>
      <c r="F846" s="28">
        <v>9498000000</v>
      </c>
    </row>
    <row r="847" spans="1:6" ht="15.75" customHeight="1" x14ac:dyDescent="0.25">
      <c r="A847" s="15">
        <v>846</v>
      </c>
      <c r="B847" s="13" t="s">
        <v>123</v>
      </c>
      <c r="C847" s="13" t="s">
        <v>136</v>
      </c>
      <c r="D847" s="26" t="s">
        <v>58</v>
      </c>
      <c r="E847" s="28">
        <v>5970000000</v>
      </c>
      <c r="F847" s="28">
        <v>42643000000</v>
      </c>
    </row>
    <row r="848" spans="1:6" ht="15.75" customHeight="1" x14ac:dyDescent="0.25">
      <c r="A848" s="15">
        <v>847</v>
      </c>
      <c r="B848" s="13" t="s">
        <v>123</v>
      </c>
      <c r="C848" s="13" t="s">
        <v>136</v>
      </c>
      <c r="D848" s="26" t="s">
        <v>59</v>
      </c>
      <c r="E848" s="28">
        <v>5750000000</v>
      </c>
      <c r="F848" s="28">
        <v>35526000000</v>
      </c>
    </row>
    <row r="849" spans="1:6" ht="15.75" customHeight="1" x14ac:dyDescent="0.25">
      <c r="A849" s="15">
        <v>848</v>
      </c>
      <c r="B849" s="13" t="s">
        <v>123</v>
      </c>
      <c r="C849" s="13" t="s">
        <v>136</v>
      </c>
      <c r="D849" s="26" t="s">
        <v>60</v>
      </c>
      <c r="E849" s="28">
        <v>6069000000</v>
      </c>
      <c r="F849" s="28">
        <v>34977000000</v>
      </c>
    </row>
    <row r="850" spans="1:6" ht="15.75" customHeight="1" x14ac:dyDescent="0.25">
      <c r="A850" s="15">
        <v>849</v>
      </c>
      <c r="B850" s="13" t="s">
        <v>123</v>
      </c>
      <c r="C850" s="13" t="s">
        <v>136</v>
      </c>
      <c r="D850" s="26" t="s">
        <v>61</v>
      </c>
      <c r="E850" s="28">
        <v>11475000000</v>
      </c>
      <c r="F850" s="28">
        <v>36505000000</v>
      </c>
    </row>
    <row r="851" spans="1:6" ht="15.75" customHeight="1" x14ac:dyDescent="0.25">
      <c r="A851" s="15">
        <v>850</v>
      </c>
      <c r="B851" s="13" t="s">
        <v>123</v>
      </c>
      <c r="C851" s="13" t="s">
        <v>136</v>
      </c>
      <c r="D851" s="26" t="s">
        <v>62</v>
      </c>
      <c r="E851" s="28">
        <v>14343000000</v>
      </c>
      <c r="F851" s="28">
        <v>48175000000</v>
      </c>
    </row>
    <row r="852" spans="1:6" ht="15.75" customHeight="1" x14ac:dyDescent="0.25">
      <c r="A852" s="15">
        <v>851</v>
      </c>
      <c r="B852" s="13" t="s">
        <v>123</v>
      </c>
      <c r="C852" s="13" t="s">
        <v>136</v>
      </c>
      <c r="D852" s="26" t="s">
        <v>63</v>
      </c>
      <c r="E852" s="28">
        <v>15555000000</v>
      </c>
      <c r="F852" s="28">
        <v>48102000000</v>
      </c>
    </row>
    <row r="853" spans="1:6" ht="15.75" customHeight="1" x14ac:dyDescent="0.25">
      <c r="A853" s="15">
        <v>852</v>
      </c>
      <c r="B853" s="13" t="s">
        <v>123</v>
      </c>
      <c r="C853" s="13" t="s">
        <v>136</v>
      </c>
      <c r="D853" s="26" t="s">
        <v>64</v>
      </c>
      <c r="E853" s="28">
        <v>11490000000</v>
      </c>
      <c r="F853" s="28">
        <v>37659000000</v>
      </c>
    </row>
    <row r="854" spans="1:6" ht="15.75" customHeight="1" x14ac:dyDescent="0.25">
      <c r="A854" s="15">
        <v>853</v>
      </c>
      <c r="B854" s="13" t="s">
        <v>123</v>
      </c>
      <c r="C854" s="13" t="s">
        <v>136</v>
      </c>
      <c r="D854" s="26" t="s">
        <v>65</v>
      </c>
      <c r="E854" s="28">
        <v>12422000000</v>
      </c>
      <c r="F854" s="28">
        <v>37261000000</v>
      </c>
    </row>
    <row r="855" spans="1:6" ht="15.75" customHeight="1" x14ac:dyDescent="0.25">
      <c r="A855" s="15">
        <v>854</v>
      </c>
      <c r="B855" s="13" t="s">
        <v>123</v>
      </c>
      <c r="C855" s="13" t="s">
        <v>136</v>
      </c>
      <c r="D855" s="26" t="s">
        <v>66</v>
      </c>
      <c r="E855" s="28">
        <v>13781000000</v>
      </c>
      <c r="F855" s="28">
        <v>38976000000</v>
      </c>
    </row>
    <row r="856" spans="1:6" ht="15.75" customHeight="1" x14ac:dyDescent="0.25">
      <c r="A856" s="15">
        <v>855</v>
      </c>
      <c r="B856" s="13" t="s">
        <v>123</v>
      </c>
      <c r="C856" s="13" t="s">
        <v>136</v>
      </c>
      <c r="D856" s="26" t="s">
        <v>67</v>
      </c>
      <c r="E856" s="28">
        <v>12537000000</v>
      </c>
      <c r="F856" s="28">
        <v>34788000000</v>
      </c>
    </row>
    <row r="857" spans="1:6" ht="15.75" customHeight="1" x14ac:dyDescent="0.25">
      <c r="A857" s="15">
        <v>856</v>
      </c>
      <c r="B857" s="13" t="s">
        <v>123</v>
      </c>
      <c r="C857" s="13" t="s">
        <v>136</v>
      </c>
      <c r="D857" s="26" t="s">
        <v>68</v>
      </c>
      <c r="E857" s="28">
        <v>15356000000</v>
      </c>
      <c r="F857" s="28">
        <v>39306000000</v>
      </c>
    </row>
    <row r="858" spans="1:6" ht="15.75" customHeight="1" x14ac:dyDescent="0.25">
      <c r="A858" s="15">
        <v>857</v>
      </c>
      <c r="B858" s="13" t="s">
        <v>123</v>
      </c>
      <c r="C858" s="13" t="s">
        <v>136</v>
      </c>
      <c r="D858" s="26" t="s">
        <v>69</v>
      </c>
      <c r="E858" s="28">
        <v>12534000000</v>
      </c>
      <c r="F858" s="28">
        <v>39760000000</v>
      </c>
    </row>
    <row r="859" spans="1:6" ht="15.75" customHeight="1" x14ac:dyDescent="0.25">
      <c r="A859" s="15">
        <v>858</v>
      </c>
      <c r="B859" s="13" t="s">
        <v>123</v>
      </c>
      <c r="C859" s="13" t="s">
        <v>136</v>
      </c>
      <c r="D859" s="26" t="s">
        <v>70</v>
      </c>
      <c r="E859" s="28">
        <v>16197000000</v>
      </c>
      <c r="F859" s="28">
        <v>40967000000</v>
      </c>
    </row>
    <row r="860" spans="1:6" ht="15.75" customHeight="1" x14ac:dyDescent="0.25">
      <c r="A860" s="15">
        <v>859</v>
      </c>
      <c r="B860" s="13" t="s">
        <v>123</v>
      </c>
      <c r="C860" s="13" t="s">
        <v>137</v>
      </c>
      <c r="D860" s="26" t="s">
        <v>58</v>
      </c>
      <c r="E860" s="28">
        <v>403000000</v>
      </c>
      <c r="F860" s="28">
        <v>483000000</v>
      </c>
    </row>
    <row r="861" spans="1:6" ht="15.75" customHeight="1" x14ac:dyDescent="0.25">
      <c r="A861" s="15">
        <v>860</v>
      </c>
      <c r="B861" s="13" t="s">
        <v>123</v>
      </c>
      <c r="C861" s="13" t="s">
        <v>137</v>
      </c>
      <c r="D861" s="26" t="s">
        <v>59</v>
      </c>
      <c r="E861" s="28">
        <v>502000000</v>
      </c>
      <c r="F861" s="28">
        <v>761000000</v>
      </c>
    </row>
    <row r="862" spans="1:6" ht="15.75" customHeight="1" x14ac:dyDescent="0.25">
      <c r="A862" s="15">
        <v>861</v>
      </c>
      <c r="B862" s="13" t="s">
        <v>123</v>
      </c>
      <c r="C862" s="13" t="s">
        <v>137</v>
      </c>
      <c r="D862" s="26" t="s">
        <v>60</v>
      </c>
      <c r="E862" s="28">
        <v>680000000</v>
      </c>
      <c r="F862" s="28">
        <v>863000000</v>
      </c>
    </row>
    <row r="863" spans="1:6" ht="15.75" customHeight="1" x14ac:dyDescent="0.25">
      <c r="A863" s="15">
        <v>862</v>
      </c>
      <c r="B863" s="13" t="s">
        <v>123</v>
      </c>
      <c r="C863" s="13" t="s">
        <v>137</v>
      </c>
      <c r="D863" s="26" t="s">
        <v>61</v>
      </c>
      <c r="E863" s="28">
        <v>638000000</v>
      </c>
      <c r="F863" s="28">
        <v>783000000</v>
      </c>
    </row>
    <row r="864" spans="1:6" ht="15.75" customHeight="1" x14ac:dyDescent="0.25">
      <c r="A864" s="15">
        <v>863</v>
      </c>
      <c r="B864" s="13" t="s">
        <v>123</v>
      </c>
      <c r="C864" s="13" t="s">
        <v>137</v>
      </c>
      <c r="D864" s="26" t="s">
        <v>62</v>
      </c>
      <c r="E864" s="28">
        <v>803000000</v>
      </c>
      <c r="F864" s="28">
        <v>997000000</v>
      </c>
    </row>
    <row r="865" spans="1:6" ht="15.75" customHeight="1" x14ac:dyDescent="0.25">
      <c r="A865" s="15">
        <v>864</v>
      </c>
      <c r="B865" s="13" t="s">
        <v>123</v>
      </c>
      <c r="C865" s="13" t="s">
        <v>137</v>
      </c>
      <c r="D865" s="26" t="s">
        <v>63</v>
      </c>
      <c r="E865" s="28">
        <v>801000000</v>
      </c>
      <c r="F865" s="28">
        <v>940000000</v>
      </c>
    </row>
    <row r="866" spans="1:6" ht="15.75" customHeight="1" x14ac:dyDescent="0.25">
      <c r="A866" s="15">
        <v>865</v>
      </c>
      <c r="B866" s="13" t="s">
        <v>123</v>
      </c>
      <c r="C866" s="13" t="s">
        <v>137</v>
      </c>
      <c r="D866" s="26" t="s">
        <v>64</v>
      </c>
      <c r="E866" s="28">
        <v>973000000</v>
      </c>
      <c r="F866" s="28">
        <v>1060000000</v>
      </c>
    </row>
    <row r="867" spans="1:6" ht="15.75" customHeight="1" x14ac:dyDescent="0.25">
      <c r="A867" s="15">
        <v>866</v>
      </c>
      <c r="B867" s="13" t="s">
        <v>123</v>
      </c>
      <c r="C867" s="13" t="s">
        <v>137</v>
      </c>
      <c r="D867" s="26" t="s">
        <v>65</v>
      </c>
      <c r="E867" s="28">
        <v>1213000000</v>
      </c>
      <c r="F867" s="28">
        <v>1396000000</v>
      </c>
    </row>
    <row r="868" spans="1:6" ht="15.75" customHeight="1" x14ac:dyDescent="0.25">
      <c r="A868" s="15">
        <v>867</v>
      </c>
      <c r="B868" s="13" t="s">
        <v>123</v>
      </c>
      <c r="C868" s="13" t="s">
        <v>137</v>
      </c>
      <c r="D868" s="26" t="s">
        <v>66</v>
      </c>
      <c r="E868" s="28">
        <v>1255000000</v>
      </c>
      <c r="F868" s="28">
        <v>1361000000</v>
      </c>
    </row>
    <row r="869" spans="1:6" ht="15.75" customHeight="1" x14ac:dyDescent="0.25">
      <c r="A869" s="15">
        <v>868</v>
      </c>
      <c r="B869" s="13" t="s">
        <v>123</v>
      </c>
      <c r="C869" s="13" t="s">
        <v>137</v>
      </c>
      <c r="D869" s="26" t="s">
        <v>67</v>
      </c>
      <c r="E869" s="28">
        <v>1185000000</v>
      </c>
      <c r="F869" s="28">
        <v>1319000000</v>
      </c>
    </row>
    <row r="870" spans="1:6" ht="15.75" customHeight="1" x14ac:dyDescent="0.25">
      <c r="A870" s="15">
        <v>869</v>
      </c>
      <c r="B870" s="13" t="s">
        <v>123</v>
      </c>
      <c r="C870" s="13" t="s">
        <v>137</v>
      </c>
      <c r="D870" s="26" t="s">
        <v>68</v>
      </c>
      <c r="E870" s="28">
        <v>1236000000</v>
      </c>
      <c r="F870" s="28">
        <v>1489000000</v>
      </c>
    </row>
    <row r="871" spans="1:6" ht="15.75" customHeight="1" x14ac:dyDescent="0.25">
      <c r="A871" s="15">
        <v>870</v>
      </c>
      <c r="B871" s="13" t="s">
        <v>123</v>
      </c>
      <c r="C871" s="13" t="s">
        <v>137</v>
      </c>
      <c r="D871" s="26" t="s">
        <v>69</v>
      </c>
      <c r="E871" s="28">
        <v>1524000000</v>
      </c>
      <c r="F871" s="28">
        <v>1831000000</v>
      </c>
    </row>
    <row r="872" spans="1:6" ht="15.75" customHeight="1" x14ac:dyDescent="0.25">
      <c r="A872" s="15">
        <v>871</v>
      </c>
      <c r="B872" s="13" t="s">
        <v>123</v>
      </c>
      <c r="C872" s="13" t="s">
        <v>137</v>
      </c>
      <c r="D872" s="26" t="s">
        <v>70</v>
      </c>
      <c r="E872" s="28">
        <v>1572000000</v>
      </c>
      <c r="F872" s="28">
        <v>2119000000</v>
      </c>
    </row>
    <row r="873" spans="1:6" ht="15.75" customHeight="1" x14ac:dyDescent="0.25">
      <c r="A873" s="15">
        <v>872</v>
      </c>
      <c r="B873" s="13" t="s">
        <v>123</v>
      </c>
      <c r="C873" s="13" t="s">
        <v>138</v>
      </c>
      <c r="D873" s="26" t="s">
        <v>58</v>
      </c>
      <c r="E873" s="28">
        <v>20000000</v>
      </c>
      <c r="F873" s="28">
        <v>28000000</v>
      </c>
    </row>
    <row r="874" spans="1:6" ht="15.75" customHeight="1" x14ac:dyDescent="0.25">
      <c r="A874" s="15">
        <v>873</v>
      </c>
      <c r="B874" s="13" t="s">
        <v>123</v>
      </c>
      <c r="C874" s="13" t="s">
        <v>138</v>
      </c>
      <c r="D874" s="26" t="s">
        <v>59</v>
      </c>
      <c r="E874" s="28">
        <v>32000000</v>
      </c>
      <c r="F874" s="28">
        <v>21000000</v>
      </c>
    </row>
    <row r="875" spans="1:6" ht="15.75" customHeight="1" x14ac:dyDescent="0.25">
      <c r="A875" s="15">
        <v>874</v>
      </c>
      <c r="B875" s="13" t="s">
        <v>123</v>
      </c>
      <c r="C875" s="13" t="s">
        <v>138</v>
      </c>
      <c r="D875" s="26" t="s">
        <v>60</v>
      </c>
      <c r="E875" s="28">
        <v>48000000</v>
      </c>
      <c r="F875" s="28">
        <v>27000000</v>
      </c>
    </row>
    <row r="876" spans="1:6" ht="15.75" customHeight="1" x14ac:dyDescent="0.25">
      <c r="A876" s="15">
        <v>875</v>
      </c>
      <c r="B876" s="13" t="s">
        <v>123</v>
      </c>
      <c r="C876" s="13" t="s">
        <v>138</v>
      </c>
      <c r="D876" s="26" t="s">
        <v>61</v>
      </c>
      <c r="E876" s="28">
        <v>62000000</v>
      </c>
      <c r="F876" s="28">
        <v>35000000</v>
      </c>
    </row>
    <row r="877" spans="1:6" ht="15.75" customHeight="1" x14ac:dyDescent="0.25">
      <c r="A877" s="15">
        <v>876</v>
      </c>
      <c r="B877" s="13" t="s">
        <v>123</v>
      </c>
      <c r="C877" s="13" t="s">
        <v>138</v>
      </c>
      <c r="D877" s="26" t="s">
        <v>62</v>
      </c>
      <c r="E877" s="28">
        <v>92000000</v>
      </c>
      <c r="F877" s="28">
        <v>73000000</v>
      </c>
    </row>
    <row r="878" spans="1:6" ht="15.75" customHeight="1" x14ac:dyDescent="0.25">
      <c r="A878" s="15">
        <v>877</v>
      </c>
      <c r="B878" s="13" t="s">
        <v>123</v>
      </c>
      <c r="C878" s="13" t="s">
        <v>138</v>
      </c>
      <c r="D878" s="26" t="s">
        <v>63</v>
      </c>
      <c r="E878" s="28">
        <v>94000000</v>
      </c>
      <c r="F878" s="28">
        <v>94000000</v>
      </c>
    </row>
    <row r="879" spans="1:6" ht="15.75" customHeight="1" x14ac:dyDescent="0.25">
      <c r="A879" s="15">
        <v>878</v>
      </c>
      <c r="B879" s="13" t="s">
        <v>123</v>
      </c>
      <c r="C879" s="13" t="s">
        <v>138</v>
      </c>
      <c r="D879" s="26" t="s">
        <v>64</v>
      </c>
      <c r="E879" s="28">
        <v>189000000</v>
      </c>
      <c r="F879" s="28">
        <v>142000000</v>
      </c>
    </row>
    <row r="880" spans="1:6" ht="15.75" customHeight="1" x14ac:dyDescent="0.25">
      <c r="A880" s="15">
        <v>879</v>
      </c>
      <c r="B880" s="13" t="s">
        <v>123</v>
      </c>
      <c r="C880" s="13" t="s">
        <v>138</v>
      </c>
      <c r="D880" s="26" t="s">
        <v>65</v>
      </c>
      <c r="E880" s="28">
        <v>392000000</v>
      </c>
      <c r="F880" s="28">
        <v>215000000</v>
      </c>
    </row>
    <row r="881" spans="1:6" ht="15.75" customHeight="1" x14ac:dyDescent="0.25">
      <c r="A881" s="15">
        <v>880</v>
      </c>
      <c r="B881" s="13" t="s">
        <v>123</v>
      </c>
      <c r="C881" s="13" t="s">
        <v>138</v>
      </c>
      <c r="D881" s="26" t="s">
        <v>66</v>
      </c>
      <c r="E881" s="28">
        <v>569000000</v>
      </c>
      <c r="F881" s="28">
        <v>451000000</v>
      </c>
    </row>
    <row r="882" spans="1:6" ht="15.75" customHeight="1" x14ac:dyDescent="0.25">
      <c r="A882" s="15">
        <v>881</v>
      </c>
      <c r="B882" s="13" t="s">
        <v>123</v>
      </c>
      <c r="C882" s="13" t="s">
        <v>138</v>
      </c>
      <c r="D882" s="26" t="s">
        <v>67</v>
      </c>
      <c r="E882" s="28">
        <v>506000000</v>
      </c>
      <c r="F882" s="28">
        <v>393000000</v>
      </c>
    </row>
    <row r="883" spans="1:6" ht="15.75" customHeight="1" x14ac:dyDescent="0.25">
      <c r="A883" s="15">
        <v>882</v>
      </c>
      <c r="B883" s="13" t="s">
        <v>123</v>
      </c>
      <c r="C883" s="13" t="s">
        <v>138</v>
      </c>
      <c r="D883" s="26" t="s">
        <v>68</v>
      </c>
      <c r="E883" s="28">
        <v>336000000</v>
      </c>
      <c r="F883" s="28">
        <v>398000000</v>
      </c>
    </row>
    <row r="884" spans="1:6" ht="15.75" customHeight="1" x14ac:dyDescent="0.25">
      <c r="A884" s="15">
        <v>883</v>
      </c>
      <c r="B884" s="13" t="s">
        <v>123</v>
      </c>
      <c r="C884" s="13" t="s">
        <v>138</v>
      </c>
      <c r="D884" s="26" t="s">
        <v>69</v>
      </c>
      <c r="E884" s="28">
        <v>689000000</v>
      </c>
      <c r="F884" s="28">
        <v>566000000</v>
      </c>
    </row>
    <row r="885" spans="1:6" ht="15.75" customHeight="1" x14ac:dyDescent="0.25">
      <c r="A885" s="15">
        <v>884</v>
      </c>
      <c r="B885" s="13" t="s">
        <v>123</v>
      </c>
      <c r="C885" s="13" t="s">
        <v>138</v>
      </c>
      <c r="D885" s="26" t="s">
        <v>70</v>
      </c>
      <c r="E885" s="28">
        <v>750000000</v>
      </c>
      <c r="F885" s="28">
        <v>738000000</v>
      </c>
    </row>
    <row r="886" spans="1:6" ht="15.75" customHeight="1" x14ac:dyDescent="0.25">
      <c r="A886" s="15">
        <v>885</v>
      </c>
      <c r="B886" s="13" t="s">
        <v>123</v>
      </c>
      <c r="C886" s="13" t="s">
        <v>139</v>
      </c>
      <c r="D886" s="26" t="s">
        <v>58</v>
      </c>
      <c r="E886" s="28">
        <v>114000000</v>
      </c>
      <c r="F886" s="28">
        <v>8000000</v>
      </c>
    </row>
    <row r="887" spans="1:6" ht="15.75" customHeight="1" x14ac:dyDescent="0.25">
      <c r="A887" s="15">
        <v>886</v>
      </c>
      <c r="B887" s="13" t="s">
        <v>123</v>
      </c>
      <c r="C887" s="13" t="s">
        <v>139</v>
      </c>
      <c r="D887" s="26" t="s">
        <v>59</v>
      </c>
      <c r="E887" s="28">
        <v>108000000</v>
      </c>
      <c r="F887" s="28">
        <v>4000000</v>
      </c>
    </row>
    <row r="888" spans="1:6" ht="15.75" customHeight="1" x14ac:dyDescent="0.25">
      <c r="A888" s="15">
        <v>887</v>
      </c>
      <c r="B888" s="13" t="s">
        <v>123</v>
      </c>
      <c r="C888" s="13" t="s">
        <v>139</v>
      </c>
      <c r="D888" s="26" t="s">
        <v>60</v>
      </c>
      <c r="E888" s="28">
        <v>110000000</v>
      </c>
      <c r="F888" s="28">
        <v>4000000</v>
      </c>
    </row>
    <row r="889" spans="1:6" ht="15.75" customHeight="1" x14ac:dyDescent="0.25">
      <c r="A889" s="15">
        <v>888</v>
      </c>
      <c r="B889" s="13" t="s">
        <v>123</v>
      </c>
      <c r="C889" s="13" t="s">
        <v>139</v>
      </c>
      <c r="D889" s="26" t="s">
        <v>61</v>
      </c>
      <c r="E889" s="28">
        <v>77000000</v>
      </c>
      <c r="F889" s="28">
        <v>5000000</v>
      </c>
    </row>
    <row r="890" spans="1:6" ht="15.75" customHeight="1" x14ac:dyDescent="0.25">
      <c r="A890" s="15">
        <v>889</v>
      </c>
      <c r="B890" s="13" t="s">
        <v>123</v>
      </c>
      <c r="C890" s="13" t="s">
        <v>139</v>
      </c>
      <c r="D890" s="26" t="s">
        <v>62</v>
      </c>
      <c r="E890" s="28">
        <v>122000000</v>
      </c>
      <c r="F890" s="28">
        <v>8000000</v>
      </c>
    </row>
    <row r="891" spans="1:6" ht="15.75" customHeight="1" x14ac:dyDescent="0.25">
      <c r="A891" s="15">
        <v>890</v>
      </c>
      <c r="B891" s="13" t="s">
        <v>123</v>
      </c>
      <c r="C891" s="13" t="s">
        <v>139</v>
      </c>
      <c r="D891" s="26" t="s">
        <v>63</v>
      </c>
      <c r="E891" s="28">
        <v>143000000</v>
      </c>
      <c r="F891" s="28">
        <v>10000000</v>
      </c>
    </row>
    <row r="892" spans="1:6" ht="15.75" customHeight="1" x14ac:dyDescent="0.25">
      <c r="A892" s="15">
        <v>891</v>
      </c>
      <c r="B892" s="13" t="s">
        <v>123</v>
      </c>
      <c r="C892" s="13" t="s">
        <v>139</v>
      </c>
      <c r="D892" s="26" t="s">
        <v>64</v>
      </c>
      <c r="E892" s="28">
        <v>160000000</v>
      </c>
      <c r="F892" s="28">
        <v>15000000</v>
      </c>
    </row>
    <row r="893" spans="1:6" ht="15.75" customHeight="1" x14ac:dyDescent="0.25">
      <c r="A893" s="15">
        <v>892</v>
      </c>
      <c r="B893" s="13" t="s">
        <v>123</v>
      </c>
      <c r="C893" s="13" t="s">
        <v>139</v>
      </c>
      <c r="D893" s="26" t="s">
        <v>65</v>
      </c>
      <c r="E893" s="28">
        <v>190000000</v>
      </c>
      <c r="F893" s="28">
        <v>14000000</v>
      </c>
    </row>
    <row r="894" spans="1:6" ht="15.75" customHeight="1" x14ac:dyDescent="0.25">
      <c r="A894" s="15">
        <v>893</v>
      </c>
      <c r="B894" s="13" t="s">
        <v>123</v>
      </c>
      <c r="C894" s="13" t="s">
        <v>139</v>
      </c>
      <c r="D894" s="26" t="s">
        <v>66</v>
      </c>
      <c r="E894" s="28">
        <v>280000000</v>
      </c>
      <c r="F894" s="28">
        <v>51000000</v>
      </c>
    </row>
    <row r="895" spans="1:6" ht="15.75" customHeight="1" x14ac:dyDescent="0.25">
      <c r="A895" s="15">
        <v>894</v>
      </c>
      <c r="B895" s="13" t="s">
        <v>123</v>
      </c>
      <c r="C895" s="13" t="s">
        <v>139</v>
      </c>
      <c r="D895" s="26" t="s">
        <v>67</v>
      </c>
      <c r="E895" s="28">
        <v>271000000</v>
      </c>
      <c r="F895" s="28">
        <v>91000000</v>
      </c>
    </row>
    <row r="896" spans="1:6" ht="15.75" customHeight="1" x14ac:dyDescent="0.25">
      <c r="A896" s="15">
        <v>895</v>
      </c>
      <c r="B896" s="13" t="s">
        <v>123</v>
      </c>
      <c r="C896" s="13" t="s">
        <v>139</v>
      </c>
      <c r="D896" s="26" t="s">
        <v>68</v>
      </c>
      <c r="E896" s="28">
        <v>385000000</v>
      </c>
      <c r="F896" s="28">
        <v>215000000</v>
      </c>
    </row>
    <row r="897" spans="1:6" ht="15.75" customHeight="1" x14ac:dyDescent="0.25">
      <c r="A897" s="15">
        <v>896</v>
      </c>
      <c r="B897" s="13" t="s">
        <v>123</v>
      </c>
      <c r="C897" s="13" t="s">
        <v>139</v>
      </c>
      <c r="D897" s="26" t="s">
        <v>69</v>
      </c>
      <c r="E897" s="28">
        <v>413000000</v>
      </c>
      <c r="F897" s="28">
        <v>248000000</v>
      </c>
    </row>
    <row r="898" spans="1:6" ht="15.75" customHeight="1" x14ac:dyDescent="0.25">
      <c r="A898" s="15">
        <v>897</v>
      </c>
      <c r="B898" s="13" t="s">
        <v>123</v>
      </c>
      <c r="C898" s="13" t="s">
        <v>139</v>
      </c>
      <c r="D898" s="26" t="s">
        <v>70</v>
      </c>
      <c r="E898" s="28">
        <v>461000000</v>
      </c>
      <c r="F898" s="28">
        <v>241000000</v>
      </c>
    </row>
    <row r="899" spans="1:6" ht="15.75" customHeight="1" x14ac:dyDescent="0.25">
      <c r="A899" s="15">
        <v>898</v>
      </c>
      <c r="B899" s="13" t="s">
        <v>123</v>
      </c>
      <c r="C899" s="13" t="s">
        <v>140</v>
      </c>
      <c r="D899" s="26" t="s">
        <v>58</v>
      </c>
      <c r="E899" s="13">
        <v>3205000000</v>
      </c>
      <c r="F899" s="13"/>
    </row>
    <row r="900" spans="1:6" ht="15.75" customHeight="1" x14ac:dyDescent="0.25">
      <c r="A900" s="15">
        <v>899</v>
      </c>
      <c r="B900" s="13" t="s">
        <v>123</v>
      </c>
      <c r="C900" s="13" t="s">
        <v>140</v>
      </c>
      <c r="D900" s="26" t="s">
        <v>59</v>
      </c>
      <c r="E900" s="13">
        <v>3745000000</v>
      </c>
      <c r="F900" s="13"/>
    </row>
    <row r="901" spans="1:6" ht="15.75" customHeight="1" x14ac:dyDescent="0.25">
      <c r="A901" s="15">
        <v>900</v>
      </c>
      <c r="B901" s="13" t="s">
        <v>123</v>
      </c>
      <c r="C901" s="13" t="s">
        <v>140</v>
      </c>
      <c r="D901" s="26" t="s">
        <v>60</v>
      </c>
      <c r="E901" s="28">
        <v>4428000000</v>
      </c>
      <c r="F901" s="28">
        <v>512000000</v>
      </c>
    </row>
    <row r="902" spans="1:6" ht="15.75" customHeight="1" x14ac:dyDescent="0.25">
      <c r="A902" s="15">
        <v>901</v>
      </c>
      <c r="B902" s="13" t="s">
        <v>123</v>
      </c>
      <c r="C902" s="13" t="s">
        <v>140</v>
      </c>
      <c r="D902" s="26" t="s">
        <v>61</v>
      </c>
      <c r="E902" s="28">
        <v>5225000000</v>
      </c>
      <c r="F902" s="28">
        <v>471000000</v>
      </c>
    </row>
    <row r="903" spans="1:6" ht="15.75" customHeight="1" x14ac:dyDescent="0.25">
      <c r="A903" s="15">
        <v>902</v>
      </c>
      <c r="B903" s="13" t="s">
        <v>123</v>
      </c>
      <c r="C903" s="13" t="s">
        <v>140</v>
      </c>
      <c r="D903" s="26" t="s">
        <v>62</v>
      </c>
      <c r="E903" s="28">
        <v>7431000000</v>
      </c>
      <c r="F903" s="28">
        <v>529000000</v>
      </c>
    </row>
    <row r="904" spans="1:6" ht="15.75" customHeight="1" x14ac:dyDescent="0.25">
      <c r="A904" s="15">
        <v>903</v>
      </c>
      <c r="B904" s="13" t="s">
        <v>123</v>
      </c>
      <c r="C904" s="13" t="s">
        <v>140</v>
      </c>
      <c r="D904" s="26" t="s">
        <v>63</v>
      </c>
      <c r="E904" s="28">
        <v>8190000000</v>
      </c>
      <c r="F904" s="28">
        <v>615000000</v>
      </c>
    </row>
    <row r="905" spans="1:6" ht="15.75" customHeight="1" x14ac:dyDescent="0.25">
      <c r="A905" s="15">
        <v>904</v>
      </c>
      <c r="B905" s="13" t="s">
        <v>123</v>
      </c>
      <c r="C905" s="13" t="s">
        <v>140</v>
      </c>
      <c r="D905" s="26" t="s">
        <v>64</v>
      </c>
      <c r="E905" s="28">
        <v>10055000000</v>
      </c>
      <c r="F905" s="28">
        <v>648000000</v>
      </c>
    </row>
    <row r="906" spans="1:6" ht="15.75" customHeight="1" x14ac:dyDescent="0.25">
      <c r="A906" s="15">
        <v>905</v>
      </c>
      <c r="B906" s="13" t="s">
        <v>123</v>
      </c>
      <c r="C906" s="13" t="s">
        <v>140</v>
      </c>
      <c r="D906" s="26" t="s">
        <v>65</v>
      </c>
      <c r="E906" s="28">
        <v>13733000000</v>
      </c>
      <c r="F906" s="28">
        <v>777000000</v>
      </c>
    </row>
    <row r="907" spans="1:6" ht="15.75" customHeight="1" x14ac:dyDescent="0.25">
      <c r="A907" s="15">
        <v>906</v>
      </c>
      <c r="B907" s="13" t="s">
        <v>123</v>
      </c>
      <c r="C907" s="13" t="s">
        <v>140</v>
      </c>
      <c r="D907" s="26" t="s">
        <v>66</v>
      </c>
      <c r="E907" s="28">
        <v>17297000000</v>
      </c>
      <c r="F907" s="28">
        <v>902000000</v>
      </c>
    </row>
    <row r="908" spans="1:6" ht="15.75" customHeight="1" x14ac:dyDescent="0.25">
      <c r="A908" s="15">
        <v>907</v>
      </c>
      <c r="B908" s="13" t="s">
        <v>123</v>
      </c>
      <c r="C908" s="13" t="s">
        <v>140</v>
      </c>
      <c r="D908" s="26" t="s">
        <v>67</v>
      </c>
      <c r="E908" s="28">
        <v>18445000000</v>
      </c>
      <c r="F908" s="28">
        <v>983000000</v>
      </c>
    </row>
    <row r="909" spans="1:6" ht="15.75" customHeight="1" x14ac:dyDescent="0.25">
      <c r="A909" s="15">
        <v>908</v>
      </c>
      <c r="B909" s="13" t="s">
        <v>123</v>
      </c>
      <c r="C909" s="13" t="s">
        <v>140</v>
      </c>
      <c r="D909" s="26" t="s">
        <v>68</v>
      </c>
      <c r="E909" s="28">
        <v>28214000000</v>
      </c>
      <c r="F909" s="28">
        <v>1237000000</v>
      </c>
    </row>
    <row r="910" spans="1:6" ht="15.75" customHeight="1" x14ac:dyDescent="0.25">
      <c r="A910" s="15">
        <v>909</v>
      </c>
      <c r="B910" s="13" t="s">
        <v>123</v>
      </c>
      <c r="C910" s="13" t="s">
        <v>140</v>
      </c>
      <c r="D910" s="26" t="s">
        <v>69</v>
      </c>
      <c r="E910" s="28">
        <v>38976000000</v>
      </c>
      <c r="F910" s="28">
        <v>1476000000</v>
      </c>
    </row>
    <row r="911" spans="1:6" ht="15.75" customHeight="1" x14ac:dyDescent="0.25">
      <c r="A911" s="15">
        <v>910</v>
      </c>
      <c r="B911" s="13" t="s">
        <v>123</v>
      </c>
      <c r="C911" s="13" t="s">
        <v>140</v>
      </c>
      <c r="D911" s="26" t="s">
        <v>70</v>
      </c>
      <c r="E911" s="28">
        <v>44455000000</v>
      </c>
      <c r="F911" s="28">
        <v>1711000000</v>
      </c>
    </row>
    <row r="912" spans="1:6" ht="15.75" customHeight="1" x14ac:dyDescent="0.25">
      <c r="A912" s="15">
        <v>911</v>
      </c>
      <c r="B912" s="13" t="s">
        <v>123</v>
      </c>
      <c r="C912" s="13" t="s">
        <v>141</v>
      </c>
      <c r="D912" s="26" t="s">
        <v>58</v>
      </c>
      <c r="E912" s="28">
        <v>5873000000</v>
      </c>
      <c r="F912" s="28">
        <v>2543000000</v>
      </c>
    </row>
    <row r="913" spans="1:6" ht="15.75" customHeight="1" x14ac:dyDescent="0.25">
      <c r="A913" s="15">
        <v>912</v>
      </c>
      <c r="B913" s="13" t="s">
        <v>123</v>
      </c>
      <c r="C913" s="13" t="s">
        <v>141</v>
      </c>
      <c r="D913" s="26" t="s">
        <v>59</v>
      </c>
      <c r="E913" s="28">
        <v>7627000000</v>
      </c>
      <c r="F913" s="28">
        <v>3391000000</v>
      </c>
    </row>
    <row r="914" spans="1:6" ht="15.75" customHeight="1" x14ac:dyDescent="0.25">
      <c r="A914" s="15">
        <v>913</v>
      </c>
      <c r="B914" s="13" t="s">
        <v>123</v>
      </c>
      <c r="C914" s="13" t="s">
        <v>141</v>
      </c>
      <c r="D914" s="26" t="s">
        <v>60</v>
      </c>
      <c r="E914" s="28">
        <v>8084000000</v>
      </c>
      <c r="F914" s="28">
        <v>3330000000</v>
      </c>
    </row>
    <row r="915" spans="1:6" ht="15.75" customHeight="1" x14ac:dyDescent="0.25">
      <c r="A915" s="15">
        <v>914</v>
      </c>
      <c r="B915" s="13" t="s">
        <v>123</v>
      </c>
      <c r="C915" s="13" t="s">
        <v>141</v>
      </c>
      <c r="D915" s="26" t="s">
        <v>61</v>
      </c>
      <c r="E915" s="28">
        <v>6799000000</v>
      </c>
      <c r="F915" s="28">
        <v>3401000000</v>
      </c>
    </row>
    <row r="916" spans="1:6" ht="15.75" customHeight="1" x14ac:dyDescent="0.25">
      <c r="A916" s="15">
        <v>915</v>
      </c>
      <c r="B916" s="13" t="s">
        <v>123</v>
      </c>
      <c r="C916" s="13" t="s">
        <v>141</v>
      </c>
      <c r="D916" s="26" t="s">
        <v>62</v>
      </c>
      <c r="E916" s="28">
        <v>9183000000</v>
      </c>
      <c r="F916" s="28">
        <v>3822000000</v>
      </c>
    </row>
    <row r="917" spans="1:6" ht="15.75" customHeight="1" x14ac:dyDescent="0.25">
      <c r="A917" s="15">
        <v>916</v>
      </c>
      <c r="B917" s="13" t="s">
        <v>123</v>
      </c>
      <c r="C917" s="13" t="s">
        <v>141</v>
      </c>
      <c r="D917" s="26" t="s">
        <v>63</v>
      </c>
      <c r="E917" s="28">
        <v>10389000000</v>
      </c>
      <c r="F917" s="28">
        <v>4339000000</v>
      </c>
    </row>
    <row r="918" spans="1:6" ht="15.75" customHeight="1" x14ac:dyDescent="0.25">
      <c r="A918" s="15">
        <v>917</v>
      </c>
      <c r="B918" s="13" t="s">
        <v>123</v>
      </c>
      <c r="C918" s="13" t="s">
        <v>141</v>
      </c>
      <c r="D918" s="26" t="s">
        <v>64</v>
      </c>
      <c r="E918" s="28">
        <v>12280000000</v>
      </c>
      <c r="F918" s="28">
        <v>5085000000</v>
      </c>
    </row>
    <row r="919" spans="1:6" ht="15.75" customHeight="1" x14ac:dyDescent="0.25">
      <c r="A919" s="15">
        <v>918</v>
      </c>
      <c r="B919" s="13" t="s">
        <v>123</v>
      </c>
      <c r="C919" s="13" t="s">
        <v>141</v>
      </c>
      <c r="D919" s="26" t="s">
        <v>65</v>
      </c>
      <c r="E919" s="28">
        <v>17948000000</v>
      </c>
      <c r="F919" s="28">
        <v>6600000000</v>
      </c>
    </row>
    <row r="920" spans="1:6" ht="15.75" customHeight="1" x14ac:dyDescent="0.25">
      <c r="A920" s="15">
        <v>919</v>
      </c>
      <c r="B920" s="13" t="s">
        <v>123</v>
      </c>
      <c r="C920" s="13" t="s">
        <v>141</v>
      </c>
      <c r="D920" s="26" t="s">
        <v>66</v>
      </c>
      <c r="E920" s="28">
        <v>18553000000</v>
      </c>
      <c r="F920" s="28">
        <v>7724000000</v>
      </c>
    </row>
    <row r="921" spans="1:6" ht="15.75" customHeight="1" x14ac:dyDescent="0.25">
      <c r="A921" s="15">
        <v>920</v>
      </c>
      <c r="B921" s="13" t="s">
        <v>123</v>
      </c>
      <c r="C921" s="13" t="s">
        <v>141</v>
      </c>
      <c r="D921" s="26" t="s">
        <v>67</v>
      </c>
      <c r="E921" s="28">
        <v>17231000000</v>
      </c>
      <c r="F921" s="28">
        <v>7196000000</v>
      </c>
    </row>
    <row r="922" spans="1:6" ht="15.75" customHeight="1" x14ac:dyDescent="0.25">
      <c r="A922" s="15">
        <v>921</v>
      </c>
      <c r="B922" s="13" t="s">
        <v>123</v>
      </c>
      <c r="C922" s="13" t="s">
        <v>141</v>
      </c>
      <c r="D922" s="26" t="s">
        <v>68</v>
      </c>
      <c r="E922" s="28">
        <v>18152000000</v>
      </c>
      <c r="F922" s="28">
        <v>8324000000</v>
      </c>
    </row>
    <row r="923" spans="1:6" ht="15.75" customHeight="1" x14ac:dyDescent="0.25">
      <c r="A923" s="15">
        <v>922</v>
      </c>
      <c r="B923" s="13" t="s">
        <v>123</v>
      </c>
      <c r="C923" s="13" t="s">
        <v>141</v>
      </c>
      <c r="D923" s="26" t="s">
        <v>69</v>
      </c>
      <c r="E923" s="28">
        <v>19649000000</v>
      </c>
      <c r="F923" s="28">
        <v>10180000000</v>
      </c>
    </row>
    <row r="924" spans="1:6" ht="15.75" customHeight="1" x14ac:dyDescent="0.25">
      <c r="A924" s="15">
        <v>923</v>
      </c>
      <c r="B924" s="13" t="s">
        <v>123</v>
      </c>
      <c r="C924" s="13" t="s">
        <v>141</v>
      </c>
      <c r="D924" s="26" t="s">
        <v>70</v>
      </c>
      <c r="E924" s="28">
        <v>20251000000</v>
      </c>
      <c r="F924" s="28">
        <v>11545000000</v>
      </c>
    </row>
    <row r="925" spans="1:6" ht="15.75" customHeight="1" x14ac:dyDescent="0.25">
      <c r="A925" s="15">
        <v>924</v>
      </c>
      <c r="B925" s="13" t="s">
        <v>123</v>
      </c>
      <c r="C925" s="13" t="s">
        <v>142</v>
      </c>
      <c r="D925" s="26" t="s">
        <v>58</v>
      </c>
      <c r="E925" s="28">
        <v>321000000</v>
      </c>
      <c r="F925" s="28">
        <v>60000000</v>
      </c>
    </row>
    <row r="926" spans="1:6" ht="15.75" customHeight="1" x14ac:dyDescent="0.25">
      <c r="A926" s="15">
        <v>925</v>
      </c>
      <c r="B926" s="13" t="s">
        <v>123</v>
      </c>
      <c r="C926" s="13" t="s">
        <v>142</v>
      </c>
      <c r="D926" s="26" t="s">
        <v>59</v>
      </c>
      <c r="E926" s="28">
        <v>327000000</v>
      </c>
      <c r="F926" s="28">
        <v>59000000</v>
      </c>
    </row>
    <row r="927" spans="1:6" ht="15.75" customHeight="1" x14ac:dyDescent="0.25">
      <c r="A927" s="15">
        <v>926</v>
      </c>
      <c r="B927" s="13" t="s">
        <v>123</v>
      </c>
      <c r="C927" s="13" t="s">
        <v>142</v>
      </c>
      <c r="D927" s="26" t="s">
        <v>60</v>
      </c>
      <c r="E927" s="28">
        <v>337000000</v>
      </c>
      <c r="F927" s="28">
        <v>60000000</v>
      </c>
    </row>
    <row r="928" spans="1:6" ht="15.75" customHeight="1" x14ac:dyDescent="0.25">
      <c r="A928" s="15">
        <v>927</v>
      </c>
      <c r="B928" s="13" t="s">
        <v>123</v>
      </c>
      <c r="C928" s="13" t="s">
        <v>142</v>
      </c>
      <c r="D928" s="26" t="s">
        <v>61</v>
      </c>
      <c r="E928" s="28">
        <v>402000000</v>
      </c>
      <c r="F928" s="28">
        <v>60000000</v>
      </c>
    </row>
    <row r="929" spans="1:6" ht="15.75" customHeight="1" x14ac:dyDescent="0.25">
      <c r="A929" s="15">
        <v>928</v>
      </c>
      <c r="B929" s="13" t="s">
        <v>123</v>
      </c>
      <c r="C929" s="13" t="s">
        <v>142</v>
      </c>
      <c r="D929" s="26" t="s">
        <v>62</v>
      </c>
      <c r="E929" s="28">
        <v>471000000</v>
      </c>
      <c r="F929" s="28">
        <v>75000000</v>
      </c>
    </row>
    <row r="930" spans="1:6" ht="15.75" customHeight="1" x14ac:dyDescent="0.25">
      <c r="A930" s="15">
        <v>929</v>
      </c>
      <c r="B930" s="13" t="s">
        <v>123</v>
      </c>
      <c r="C930" s="13" t="s">
        <v>142</v>
      </c>
      <c r="D930" s="26" t="s">
        <v>63</v>
      </c>
      <c r="E930" s="28">
        <v>826000000</v>
      </c>
      <c r="F930" s="28">
        <v>94000000</v>
      </c>
    </row>
    <row r="931" spans="1:6" ht="15.75" customHeight="1" x14ac:dyDescent="0.25">
      <c r="A931" s="15">
        <v>930</v>
      </c>
      <c r="B931" s="13" t="s">
        <v>123</v>
      </c>
      <c r="C931" s="13" t="s">
        <v>142</v>
      </c>
      <c r="D931" s="26" t="s">
        <v>64</v>
      </c>
      <c r="E931" s="28">
        <v>1235000000</v>
      </c>
      <c r="F931" s="28">
        <v>106000000</v>
      </c>
    </row>
    <row r="932" spans="1:6" ht="15.75" customHeight="1" x14ac:dyDescent="0.25">
      <c r="A932" s="15">
        <v>931</v>
      </c>
      <c r="B932" s="13" t="s">
        <v>123</v>
      </c>
      <c r="C932" s="13" t="s">
        <v>142</v>
      </c>
      <c r="D932" s="26" t="s">
        <v>65</v>
      </c>
      <c r="E932" s="28">
        <v>1515000000</v>
      </c>
      <c r="F932" s="28">
        <v>152000000</v>
      </c>
    </row>
    <row r="933" spans="1:6" ht="15.75" customHeight="1" x14ac:dyDescent="0.25">
      <c r="A933" s="15">
        <v>932</v>
      </c>
      <c r="B933" s="13" t="s">
        <v>123</v>
      </c>
      <c r="C933" s="13" t="s">
        <v>142</v>
      </c>
      <c r="D933" s="26" t="s">
        <v>66</v>
      </c>
      <c r="E933" s="28">
        <v>1559000000</v>
      </c>
      <c r="F933" s="28">
        <v>211000000</v>
      </c>
    </row>
    <row r="934" spans="1:6" ht="15.75" customHeight="1" x14ac:dyDescent="0.25">
      <c r="A934" s="15">
        <v>933</v>
      </c>
      <c r="B934" s="13" t="s">
        <v>123</v>
      </c>
      <c r="C934" s="13" t="s">
        <v>142</v>
      </c>
      <c r="D934" s="26" t="s">
        <v>67</v>
      </c>
      <c r="E934" s="28">
        <v>1473000000</v>
      </c>
      <c r="F934" s="28">
        <v>212000000</v>
      </c>
    </row>
    <row r="935" spans="1:6" ht="15.75" customHeight="1" x14ac:dyDescent="0.25">
      <c r="A935" s="15">
        <v>934</v>
      </c>
      <c r="B935" s="13" t="s">
        <v>123</v>
      </c>
      <c r="C935" s="13" t="s">
        <v>142</v>
      </c>
      <c r="D935" s="26" t="s">
        <v>68</v>
      </c>
      <c r="E935" s="28">
        <v>1713000000</v>
      </c>
      <c r="F935" s="28">
        <v>252000000</v>
      </c>
    </row>
    <row r="936" spans="1:6" ht="15.75" customHeight="1" x14ac:dyDescent="0.25">
      <c r="A936" s="15">
        <v>935</v>
      </c>
      <c r="B936" s="13" t="s">
        <v>123</v>
      </c>
      <c r="C936" s="13" t="s">
        <v>142</v>
      </c>
      <c r="D936" s="26" t="s">
        <v>69</v>
      </c>
      <c r="E936" s="28">
        <v>1868000000</v>
      </c>
      <c r="F936" s="28">
        <v>256000000</v>
      </c>
    </row>
    <row r="937" spans="1:6" ht="15.75" customHeight="1" x14ac:dyDescent="0.25">
      <c r="A937" s="15">
        <v>936</v>
      </c>
      <c r="B937" s="13" t="s">
        <v>123</v>
      </c>
      <c r="C937" s="13" t="s">
        <v>142</v>
      </c>
      <c r="D937" s="26" t="s">
        <v>70</v>
      </c>
      <c r="E937" s="28">
        <v>1873000000</v>
      </c>
      <c r="F937" s="28">
        <v>270000000</v>
      </c>
    </row>
    <row r="938" spans="1:6" ht="15.75" customHeight="1" x14ac:dyDescent="0.25">
      <c r="A938" s="15">
        <v>937</v>
      </c>
      <c r="B938" s="13" t="s">
        <v>123</v>
      </c>
      <c r="C938" s="13" t="s">
        <v>143</v>
      </c>
      <c r="D938" s="26" t="s">
        <v>58</v>
      </c>
      <c r="E938" s="28">
        <v>43000000</v>
      </c>
      <c r="F938" s="28">
        <v>54000000</v>
      </c>
    </row>
    <row r="939" spans="1:6" ht="15.75" customHeight="1" x14ac:dyDescent="0.25">
      <c r="A939" s="15">
        <v>938</v>
      </c>
      <c r="B939" s="13" t="s">
        <v>123</v>
      </c>
      <c r="C939" s="13" t="s">
        <v>143</v>
      </c>
      <c r="D939" s="26" t="s">
        <v>59</v>
      </c>
      <c r="E939" s="28">
        <v>49000000</v>
      </c>
      <c r="F939" s="28">
        <v>59000000</v>
      </c>
    </row>
    <row r="940" spans="1:6" ht="15.75" customHeight="1" x14ac:dyDescent="0.25">
      <c r="A940" s="15">
        <v>939</v>
      </c>
      <c r="B940" s="13" t="s">
        <v>123</v>
      </c>
      <c r="C940" s="13" t="s">
        <v>143</v>
      </c>
      <c r="D940" s="26" t="s">
        <v>60</v>
      </c>
      <c r="E940" s="28">
        <v>143000000</v>
      </c>
      <c r="F940" s="28">
        <v>125000000</v>
      </c>
    </row>
    <row r="941" spans="1:6" ht="15.75" customHeight="1" x14ac:dyDescent="0.25">
      <c r="A941" s="15">
        <v>940</v>
      </c>
      <c r="B941" s="13" t="s">
        <v>123</v>
      </c>
      <c r="C941" s="13" t="s">
        <v>143</v>
      </c>
      <c r="D941" s="26" t="s">
        <v>61</v>
      </c>
      <c r="E941" s="28">
        <v>154000000</v>
      </c>
      <c r="F941" s="28">
        <v>144000000</v>
      </c>
    </row>
    <row r="942" spans="1:6" ht="15.75" customHeight="1" x14ac:dyDescent="0.25">
      <c r="A942" s="15">
        <v>941</v>
      </c>
      <c r="B942" s="13" t="s">
        <v>123</v>
      </c>
      <c r="C942" s="13" t="s">
        <v>143</v>
      </c>
      <c r="D942" s="26" t="s">
        <v>62</v>
      </c>
      <c r="E942" s="28">
        <v>205000000</v>
      </c>
      <c r="F942" s="28">
        <v>207000000</v>
      </c>
    </row>
    <row r="943" spans="1:6" ht="15.75" customHeight="1" x14ac:dyDescent="0.25">
      <c r="A943" s="15">
        <v>942</v>
      </c>
      <c r="B943" s="13" t="s">
        <v>123</v>
      </c>
      <c r="C943" s="13" t="s">
        <v>143</v>
      </c>
      <c r="D943" s="26" t="s">
        <v>63</v>
      </c>
      <c r="E943" s="28">
        <v>203000000</v>
      </c>
      <c r="F943" s="28">
        <v>173000000</v>
      </c>
    </row>
    <row r="944" spans="1:6" ht="15.75" customHeight="1" x14ac:dyDescent="0.25">
      <c r="A944" s="15">
        <v>943</v>
      </c>
      <c r="B944" s="13" t="s">
        <v>123</v>
      </c>
      <c r="C944" s="13" t="s">
        <v>143</v>
      </c>
      <c r="D944" s="26" t="s">
        <v>64</v>
      </c>
      <c r="E944" s="28">
        <v>261000000</v>
      </c>
      <c r="F944" s="28">
        <v>212000000</v>
      </c>
    </row>
    <row r="945" spans="1:6" ht="15.75" customHeight="1" x14ac:dyDescent="0.25">
      <c r="A945" s="15">
        <v>944</v>
      </c>
      <c r="B945" s="13" t="s">
        <v>123</v>
      </c>
      <c r="C945" s="13" t="s">
        <v>143</v>
      </c>
      <c r="D945" s="26" t="s">
        <v>65</v>
      </c>
      <c r="E945" s="28">
        <v>354000000</v>
      </c>
      <c r="F945" s="28">
        <v>227000000</v>
      </c>
    </row>
    <row r="946" spans="1:6" ht="15.75" customHeight="1" x14ac:dyDescent="0.25">
      <c r="A946" s="15">
        <v>945</v>
      </c>
      <c r="B946" s="13" t="s">
        <v>123</v>
      </c>
      <c r="C946" s="13" t="s">
        <v>143</v>
      </c>
      <c r="D946" s="26" t="s">
        <v>66</v>
      </c>
      <c r="E946" s="28">
        <v>272000000</v>
      </c>
      <c r="F946" s="28">
        <v>249000000</v>
      </c>
    </row>
    <row r="947" spans="1:6" ht="15.75" customHeight="1" x14ac:dyDescent="0.25">
      <c r="A947" s="15">
        <v>946</v>
      </c>
      <c r="B947" s="13" t="s">
        <v>123</v>
      </c>
      <c r="C947" s="13" t="s">
        <v>143</v>
      </c>
      <c r="D947" s="26" t="s">
        <v>67</v>
      </c>
      <c r="E947" s="28">
        <v>253000000</v>
      </c>
      <c r="F947" s="28">
        <v>242000000</v>
      </c>
    </row>
    <row r="948" spans="1:6" ht="15.75" customHeight="1" x14ac:dyDescent="0.25">
      <c r="A948" s="15">
        <v>947</v>
      </c>
      <c r="B948" s="13" t="s">
        <v>123</v>
      </c>
      <c r="C948" s="13" t="s">
        <v>143</v>
      </c>
      <c r="D948" s="26" t="s">
        <v>68</v>
      </c>
      <c r="E948" s="28">
        <v>288000000</v>
      </c>
      <c r="F948" s="28">
        <v>319000000</v>
      </c>
    </row>
    <row r="949" spans="1:6" ht="15.75" customHeight="1" x14ac:dyDescent="0.25">
      <c r="A949" s="15">
        <v>948</v>
      </c>
      <c r="B949" s="13" t="s">
        <v>123</v>
      </c>
      <c r="C949" s="13" t="s">
        <v>143</v>
      </c>
      <c r="D949" s="26" t="s">
        <v>69</v>
      </c>
      <c r="E949" s="28">
        <v>258000000</v>
      </c>
      <c r="F949" s="28">
        <v>404000000</v>
      </c>
    </row>
    <row r="950" spans="1:6" ht="15.75" customHeight="1" x14ac:dyDescent="0.25">
      <c r="A950" s="15">
        <v>949</v>
      </c>
      <c r="B950" s="13" t="s">
        <v>123</v>
      </c>
      <c r="C950" s="13" t="s">
        <v>143</v>
      </c>
      <c r="D950" s="26" t="s">
        <v>70</v>
      </c>
      <c r="E950" s="28">
        <v>480000000</v>
      </c>
      <c r="F950" s="28">
        <v>420000000</v>
      </c>
    </row>
    <row r="951" spans="1:6" ht="15.75" customHeight="1" x14ac:dyDescent="0.25">
      <c r="A951" s="15">
        <v>950</v>
      </c>
      <c r="B951" s="13" t="s">
        <v>123</v>
      </c>
      <c r="C951" s="13" t="s">
        <v>144</v>
      </c>
      <c r="D951" s="26" t="s">
        <v>58</v>
      </c>
      <c r="E951" s="28">
        <v>195000000</v>
      </c>
      <c r="F951" s="28">
        <v>30000000</v>
      </c>
    </row>
    <row r="952" spans="1:6" ht="15.75" customHeight="1" x14ac:dyDescent="0.25">
      <c r="A952" s="15">
        <v>951</v>
      </c>
      <c r="B952" s="13" t="s">
        <v>123</v>
      </c>
      <c r="C952" s="13" t="s">
        <v>144</v>
      </c>
      <c r="D952" s="26" t="s">
        <v>59</v>
      </c>
      <c r="E952" s="28">
        <v>132000000</v>
      </c>
      <c r="F952" s="28">
        <v>32000000</v>
      </c>
    </row>
    <row r="953" spans="1:6" ht="15.75" customHeight="1" x14ac:dyDescent="0.25">
      <c r="A953" s="15">
        <v>952</v>
      </c>
      <c r="B953" s="13" t="s">
        <v>123</v>
      </c>
      <c r="C953" s="13" t="s">
        <v>144</v>
      </c>
      <c r="D953" s="26" t="s">
        <v>60</v>
      </c>
      <c r="E953" s="28">
        <v>136000000</v>
      </c>
      <c r="F953" s="28">
        <v>34000000</v>
      </c>
    </row>
    <row r="954" spans="1:6" ht="15.75" customHeight="1" x14ac:dyDescent="0.25">
      <c r="A954" s="15">
        <v>953</v>
      </c>
      <c r="B954" s="13" t="s">
        <v>123</v>
      </c>
      <c r="C954" s="13" t="s">
        <v>144</v>
      </c>
      <c r="D954" s="26" t="s">
        <v>61</v>
      </c>
      <c r="E954" s="28">
        <v>70000000</v>
      </c>
      <c r="F954" s="28">
        <v>36000000</v>
      </c>
    </row>
    <row r="955" spans="1:6" ht="15.75" customHeight="1" x14ac:dyDescent="0.25">
      <c r="A955" s="15">
        <v>954</v>
      </c>
      <c r="B955" s="13" t="s">
        <v>123</v>
      </c>
      <c r="C955" s="13" t="s">
        <v>144</v>
      </c>
      <c r="D955" s="26" t="s">
        <v>62</v>
      </c>
      <c r="E955" s="28">
        <v>97000000</v>
      </c>
      <c r="F955" s="28">
        <v>32000000</v>
      </c>
    </row>
    <row r="956" spans="1:6" ht="15.75" customHeight="1" x14ac:dyDescent="0.25">
      <c r="A956" s="15">
        <v>955</v>
      </c>
      <c r="B956" s="13" t="s">
        <v>123</v>
      </c>
      <c r="C956" s="13" t="s">
        <v>144</v>
      </c>
      <c r="D956" s="26" t="s">
        <v>63</v>
      </c>
      <c r="E956" s="28">
        <v>83000000</v>
      </c>
      <c r="F956" s="28">
        <v>34000000</v>
      </c>
    </row>
    <row r="957" spans="1:6" ht="15.75" customHeight="1" x14ac:dyDescent="0.25">
      <c r="A957" s="15">
        <v>956</v>
      </c>
      <c r="B957" s="13" t="s">
        <v>123</v>
      </c>
      <c r="C957" s="13" t="s">
        <v>144</v>
      </c>
      <c r="D957" s="26" t="s">
        <v>64</v>
      </c>
      <c r="E957" s="28">
        <v>59000000</v>
      </c>
      <c r="F957" s="28">
        <v>40000000</v>
      </c>
    </row>
    <row r="958" spans="1:6" ht="15.75" customHeight="1" x14ac:dyDescent="0.25">
      <c r="A958" s="15">
        <v>957</v>
      </c>
      <c r="B958" s="13" t="s">
        <v>123</v>
      </c>
      <c r="C958" s="13" t="s">
        <v>144</v>
      </c>
      <c r="D958" s="26" t="s">
        <v>65</v>
      </c>
      <c r="E958" s="28">
        <v>97000000</v>
      </c>
      <c r="F958" s="28">
        <v>39000000</v>
      </c>
    </row>
    <row r="959" spans="1:6" ht="15.75" customHeight="1" x14ac:dyDescent="0.25">
      <c r="A959" s="15">
        <v>958</v>
      </c>
      <c r="B959" s="13" t="s">
        <v>123</v>
      </c>
      <c r="C959" s="13" t="s">
        <v>144</v>
      </c>
      <c r="D959" s="26" t="s">
        <v>66</v>
      </c>
      <c r="E959" s="28">
        <v>80000000</v>
      </c>
      <c r="F959" s="28">
        <v>50000000</v>
      </c>
    </row>
    <row r="960" spans="1:6" ht="15.75" customHeight="1" x14ac:dyDescent="0.25">
      <c r="A960" s="15">
        <v>959</v>
      </c>
      <c r="B960" s="13" t="s">
        <v>123</v>
      </c>
      <c r="C960" s="13" t="s">
        <v>144</v>
      </c>
      <c r="D960" s="26" t="s">
        <v>67</v>
      </c>
      <c r="E960" s="28">
        <v>75000000</v>
      </c>
      <c r="F960" s="28">
        <v>52000000</v>
      </c>
    </row>
    <row r="961" spans="1:6" ht="15.75" customHeight="1" x14ac:dyDescent="0.25">
      <c r="A961" s="15">
        <v>960</v>
      </c>
      <c r="B961" s="13" t="s">
        <v>123</v>
      </c>
      <c r="C961" s="13" t="s">
        <v>144</v>
      </c>
      <c r="D961" s="26" t="s">
        <v>68</v>
      </c>
      <c r="E961" s="28">
        <v>91000000</v>
      </c>
      <c r="F961" s="28">
        <v>53000000</v>
      </c>
    </row>
    <row r="962" spans="1:6" ht="15.75" customHeight="1" x14ac:dyDescent="0.25">
      <c r="A962" s="15">
        <v>961</v>
      </c>
      <c r="B962" s="13" t="s">
        <v>123</v>
      </c>
      <c r="C962" s="13" t="s">
        <v>144</v>
      </c>
      <c r="D962" s="26" t="s">
        <v>69</v>
      </c>
      <c r="E962" s="28">
        <v>293000000</v>
      </c>
      <c r="F962" s="28">
        <v>132000000</v>
      </c>
    </row>
    <row r="963" spans="1:6" ht="15.75" customHeight="1" x14ac:dyDescent="0.25">
      <c r="A963" s="15">
        <v>962</v>
      </c>
      <c r="B963" s="13" t="s">
        <v>123</v>
      </c>
      <c r="C963" s="13" t="s">
        <v>144</v>
      </c>
      <c r="D963" s="26" t="s">
        <v>70</v>
      </c>
      <c r="E963" s="13"/>
      <c r="F963" s="13"/>
    </row>
    <row r="964" spans="1:6" ht="15.75" customHeight="1" x14ac:dyDescent="0.25">
      <c r="A964" s="15">
        <v>963</v>
      </c>
      <c r="B964" s="13" t="s">
        <v>123</v>
      </c>
      <c r="C964" s="13" t="s">
        <v>145</v>
      </c>
      <c r="D964" s="26" t="s">
        <v>58</v>
      </c>
      <c r="E964" s="28">
        <v>219000000</v>
      </c>
      <c r="F964" s="28">
        <v>109000000</v>
      </c>
    </row>
    <row r="965" spans="1:6" ht="15.75" customHeight="1" x14ac:dyDescent="0.25">
      <c r="A965" s="15">
        <v>964</v>
      </c>
      <c r="B965" s="13" t="s">
        <v>123</v>
      </c>
      <c r="C965" s="13" t="s">
        <v>145</v>
      </c>
      <c r="D965" s="26" t="s">
        <v>59</v>
      </c>
      <c r="E965" s="28">
        <v>191000000</v>
      </c>
      <c r="F965" s="28">
        <v>128000000</v>
      </c>
    </row>
    <row r="966" spans="1:6" ht="15.75" customHeight="1" x14ac:dyDescent="0.25">
      <c r="A966" s="15">
        <v>965</v>
      </c>
      <c r="B966" s="13" t="s">
        <v>123</v>
      </c>
      <c r="C966" s="13" t="s">
        <v>145</v>
      </c>
      <c r="D966" s="26" t="s">
        <v>60</v>
      </c>
      <c r="E966" s="28">
        <v>134000000</v>
      </c>
      <c r="F966" s="28">
        <v>108000000</v>
      </c>
    </row>
    <row r="967" spans="1:6" ht="15.75" customHeight="1" x14ac:dyDescent="0.25">
      <c r="A967" s="15">
        <v>966</v>
      </c>
      <c r="B967" s="13" t="s">
        <v>123</v>
      </c>
      <c r="C967" s="13" t="s">
        <v>145</v>
      </c>
      <c r="D967" s="26" t="s">
        <v>61</v>
      </c>
      <c r="E967" s="28">
        <v>232000000</v>
      </c>
      <c r="F967" s="28">
        <v>119000000</v>
      </c>
    </row>
    <row r="968" spans="1:6" ht="15.75" customHeight="1" x14ac:dyDescent="0.25">
      <c r="A968" s="15">
        <v>967</v>
      </c>
      <c r="B968" s="13" t="s">
        <v>123</v>
      </c>
      <c r="C968" s="13" t="s">
        <v>145</v>
      </c>
      <c r="D968" s="26" t="s">
        <v>62</v>
      </c>
      <c r="E968" s="28">
        <v>260000000</v>
      </c>
      <c r="F968" s="28">
        <v>205000000</v>
      </c>
    </row>
    <row r="969" spans="1:6" ht="15.75" customHeight="1" x14ac:dyDescent="0.25">
      <c r="A969" s="15">
        <v>968</v>
      </c>
      <c r="B969" s="13" t="s">
        <v>123</v>
      </c>
      <c r="C969" s="13" t="s">
        <v>145</v>
      </c>
      <c r="D969" s="26" t="s">
        <v>63</v>
      </c>
      <c r="E969" s="28">
        <v>160000000</v>
      </c>
      <c r="F969" s="28">
        <v>221000000</v>
      </c>
    </row>
    <row r="970" spans="1:6" ht="15.75" customHeight="1" x14ac:dyDescent="0.25">
      <c r="A970" s="15">
        <v>969</v>
      </c>
      <c r="B970" s="13" t="s">
        <v>123</v>
      </c>
      <c r="C970" s="13" t="s">
        <v>145</v>
      </c>
      <c r="D970" s="26" t="s">
        <v>64</v>
      </c>
      <c r="E970" s="28">
        <v>157000000</v>
      </c>
      <c r="F970" s="28">
        <v>261000000</v>
      </c>
    </row>
    <row r="971" spans="1:6" ht="15.75" customHeight="1" x14ac:dyDescent="0.25">
      <c r="A971" s="15">
        <v>970</v>
      </c>
      <c r="B971" s="13" t="s">
        <v>123</v>
      </c>
      <c r="C971" s="13" t="s">
        <v>145</v>
      </c>
      <c r="D971" s="26" t="s">
        <v>65</v>
      </c>
      <c r="E971" s="28">
        <v>234000000</v>
      </c>
      <c r="F971" s="28">
        <v>402000000</v>
      </c>
    </row>
    <row r="972" spans="1:6" ht="15.75" customHeight="1" x14ac:dyDescent="0.25">
      <c r="A972" s="15">
        <v>971</v>
      </c>
      <c r="B972" s="13" t="s">
        <v>123</v>
      </c>
      <c r="C972" s="13" t="s">
        <v>145</v>
      </c>
      <c r="D972" s="26" t="s">
        <v>66</v>
      </c>
      <c r="E972" s="28">
        <v>353000000</v>
      </c>
      <c r="F972" s="28">
        <v>545000000</v>
      </c>
    </row>
    <row r="973" spans="1:6" ht="15.75" customHeight="1" x14ac:dyDescent="0.25">
      <c r="A973" s="15">
        <v>972</v>
      </c>
      <c r="B973" s="13" t="s">
        <v>123</v>
      </c>
      <c r="C973" s="13" t="s">
        <v>145</v>
      </c>
      <c r="D973" s="26" t="s">
        <v>67</v>
      </c>
      <c r="E973" s="28">
        <v>439000000</v>
      </c>
      <c r="F973" s="28">
        <v>572000000</v>
      </c>
    </row>
    <row r="974" spans="1:6" ht="15.75" customHeight="1" x14ac:dyDescent="0.25">
      <c r="A974" s="15">
        <v>973</v>
      </c>
      <c r="B974" s="13" t="s">
        <v>123</v>
      </c>
      <c r="C974" s="13" t="s">
        <v>145</v>
      </c>
      <c r="D974" s="26" t="s">
        <v>68</v>
      </c>
      <c r="E974" s="28">
        <v>378000000</v>
      </c>
      <c r="F974" s="28">
        <v>528000000</v>
      </c>
    </row>
    <row r="975" spans="1:6" ht="15.75" customHeight="1" x14ac:dyDescent="0.25">
      <c r="A975" s="15">
        <v>974</v>
      </c>
      <c r="B975" s="13" t="s">
        <v>123</v>
      </c>
      <c r="C975" s="13" t="s">
        <v>145</v>
      </c>
      <c r="D975" s="26" t="s">
        <v>69</v>
      </c>
      <c r="E975" s="28">
        <v>415000000</v>
      </c>
      <c r="F975" s="28">
        <v>420000000</v>
      </c>
    </row>
    <row r="976" spans="1:6" ht="15.75" customHeight="1" x14ac:dyDescent="0.25">
      <c r="A976" s="15">
        <v>975</v>
      </c>
      <c r="B976" s="13" t="s">
        <v>123</v>
      </c>
      <c r="C976" s="13" t="s">
        <v>145</v>
      </c>
      <c r="D976" s="26" t="s">
        <v>70</v>
      </c>
      <c r="E976" s="28">
        <v>379000000</v>
      </c>
      <c r="F976" s="28">
        <v>561000000</v>
      </c>
    </row>
    <row r="977" spans="1:6" ht="15.75" customHeight="1" x14ac:dyDescent="0.25">
      <c r="A977" s="15">
        <v>976</v>
      </c>
      <c r="B977" s="13" t="s">
        <v>123</v>
      </c>
      <c r="C977" s="13" t="s">
        <v>146</v>
      </c>
      <c r="D977" s="26" t="s">
        <v>58</v>
      </c>
      <c r="E977" s="13"/>
      <c r="F977" s="13"/>
    </row>
    <row r="978" spans="1:6" ht="15.75" customHeight="1" x14ac:dyDescent="0.25">
      <c r="A978" s="15">
        <v>977</v>
      </c>
      <c r="B978" s="13" t="s">
        <v>123</v>
      </c>
      <c r="C978" s="13" t="s">
        <v>146</v>
      </c>
      <c r="D978" s="26" t="s">
        <v>59</v>
      </c>
      <c r="E978" s="13"/>
      <c r="F978" s="13"/>
    </row>
    <row r="979" spans="1:6" ht="15.75" customHeight="1" x14ac:dyDescent="0.25">
      <c r="A979" s="15">
        <v>978</v>
      </c>
      <c r="B979" s="13" t="s">
        <v>123</v>
      </c>
      <c r="C979" s="13" t="s">
        <v>146</v>
      </c>
      <c r="D979" s="26" t="s">
        <v>60</v>
      </c>
      <c r="E979" s="13"/>
      <c r="F979" s="13"/>
    </row>
    <row r="980" spans="1:6" ht="15.75" customHeight="1" x14ac:dyDescent="0.25">
      <c r="A980" s="15">
        <v>979</v>
      </c>
      <c r="B980" s="13" t="s">
        <v>123</v>
      </c>
      <c r="C980" s="13" t="s">
        <v>146</v>
      </c>
      <c r="D980" s="26" t="s">
        <v>61</v>
      </c>
      <c r="E980" s="13"/>
      <c r="F980" s="13"/>
    </row>
    <row r="981" spans="1:6" ht="15.75" customHeight="1" x14ac:dyDescent="0.25">
      <c r="A981" s="15">
        <v>980</v>
      </c>
      <c r="B981" s="13" t="s">
        <v>123</v>
      </c>
      <c r="C981" s="13" t="s">
        <v>146</v>
      </c>
      <c r="D981" s="26" t="s">
        <v>62</v>
      </c>
      <c r="E981" s="13"/>
      <c r="F981" s="13"/>
    </row>
    <row r="982" spans="1:6" ht="15.75" customHeight="1" x14ac:dyDescent="0.25">
      <c r="A982" s="15">
        <v>981</v>
      </c>
      <c r="B982" s="13" t="s">
        <v>123</v>
      </c>
      <c r="C982" s="13" t="s">
        <v>146</v>
      </c>
      <c r="D982" s="26" t="s">
        <v>63</v>
      </c>
      <c r="E982" s="13"/>
      <c r="F982" s="13"/>
    </row>
    <row r="983" spans="1:6" ht="15.75" customHeight="1" x14ac:dyDescent="0.25">
      <c r="A983" s="15">
        <v>982</v>
      </c>
      <c r="B983" s="13" t="s">
        <v>123</v>
      </c>
      <c r="C983" s="13" t="s">
        <v>146</v>
      </c>
      <c r="D983" s="26" t="s">
        <v>64</v>
      </c>
      <c r="E983" s="13"/>
      <c r="F983" s="13"/>
    </row>
    <row r="984" spans="1:6" ht="15.75" customHeight="1" x14ac:dyDescent="0.25">
      <c r="A984" s="15">
        <v>983</v>
      </c>
      <c r="B984" s="13" t="s">
        <v>123</v>
      </c>
      <c r="C984" s="13" t="s">
        <v>146</v>
      </c>
      <c r="D984" s="26" t="s">
        <v>65</v>
      </c>
      <c r="E984" s="13"/>
      <c r="F984" s="13"/>
    </row>
    <row r="985" spans="1:6" ht="15.75" customHeight="1" x14ac:dyDescent="0.25">
      <c r="A985" s="15">
        <v>984</v>
      </c>
      <c r="B985" s="13" t="s">
        <v>123</v>
      </c>
      <c r="C985" s="13" t="s">
        <v>146</v>
      </c>
      <c r="D985" s="26" t="s">
        <v>66</v>
      </c>
      <c r="E985" s="13"/>
      <c r="F985" s="13"/>
    </row>
    <row r="986" spans="1:6" ht="15.75" customHeight="1" x14ac:dyDescent="0.25">
      <c r="A986" s="15">
        <v>985</v>
      </c>
      <c r="B986" s="13" t="s">
        <v>123</v>
      </c>
      <c r="C986" s="13" t="s">
        <v>146</v>
      </c>
      <c r="D986" s="26" t="s">
        <v>67</v>
      </c>
      <c r="E986" s="13"/>
      <c r="F986" s="13"/>
    </row>
    <row r="987" spans="1:6" ht="15.75" customHeight="1" x14ac:dyDescent="0.25">
      <c r="A987" s="15">
        <v>986</v>
      </c>
      <c r="B987" s="13" t="s">
        <v>123</v>
      </c>
      <c r="C987" s="13" t="s">
        <v>146</v>
      </c>
      <c r="D987" s="26" t="s">
        <v>68</v>
      </c>
      <c r="E987" s="13"/>
      <c r="F987" s="13"/>
    </row>
    <row r="988" spans="1:6" ht="15.75" customHeight="1" x14ac:dyDescent="0.25">
      <c r="A988" s="15">
        <v>987</v>
      </c>
      <c r="B988" s="13" t="s">
        <v>123</v>
      </c>
      <c r="C988" s="13" t="s">
        <v>146</v>
      </c>
      <c r="D988" s="26" t="s">
        <v>69</v>
      </c>
      <c r="E988" s="13"/>
      <c r="F988" s="13"/>
    </row>
    <row r="989" spans="1:6" ht="15.75" customHeight="1" x14ac:dyDescent="0.25">
      <c r="A989" s="15">
        <v>988</v>
      </c>
      <c r="B989" s="13" t="s">
        <v>123</v>
      </c>
      <c r="C989" s="13" t="s">
        <v>146</v>
      </c>
      <c r="D989" s="26" t="s">
        <v>70</v>
      </c>
      <c r="E989" s="13"/>
      <c r="F989" s="13"/>
    </row>
    <row r="990" spans="1:6" ht="15.75" customHeight="1" x14ac:dyDescent="0.25">
      <c r="A990" s="15">
        <v>989</v>
      </c>
      <c r="B990" s="13" t="s">
        <v>123</v>
      </c>
      <c r="C990" s="13" t="s">
        <v>147</v>
      </c>
      <c r="D990" s="26" t="s">
        <v>58</v>
      </c>
      <c r="E990" s="28">
        <v>551000000</v>
      </c>
      <c r="F990" s="28">
        <v>574000000</v>
      </c>
    </row>
    <row r="991" spans="1:6" ht="15.75" customHeight="1" x14ac:dyDescent="0.25">
      <c r="A991" s="15">
        <v>990</v>
      </c>
      <c r="B991" s="13" t="s">
        <v>123</v>
      </c>
      <c r="C991" s="13" t="s">
        <v>147</v>
      </c>
      <c r="D991" s="26" t="s">
        <v>59</v>
      </c>
      <c r="E991" s="28">
        <v>533000000</v>
      </c>
      <c r="F991" s="28">
        <v>555000000</v>
      </c>
    </row>
    <row r="992" spans="1:6" ht="15.75" customHeight="1" x14ac:dyDescent="0.25">
      <c r="A992" s="15">
        <v>991</v>
      </c>
      <c r="B992" s="13" t="s">
        <v>123</v>
      </c>
      <c r="C992" s="13" t="s">
        <v>147</v>
      </c>
      <c r="D992" s="26" t="s">
        <v>60</v>
      </c>
      <c r="E992" s="28">
        <v>562000000</v>
      </c>
      <c r="F992" s="28">
        <v>491000000</v>
      </c>
    </row>
    <row r="993" spans="1:6" ht="15.75" customHeight="1" x14ac:dyDescent="0.25">
      <c r="A993" s="15">
        <v>992</v>
      </c>
      <c r="B993" s="13" t="s">
        <v>123</v>
      </c>
      <c r="C993" s="13" t="s">
        <v>147</v>
      </c>
      <c r="D993" s="26" t="s">
        <v>61</v>
      </c>
      <c r="E993" s="28">
        <v>620000000</v>
      </c>
      <c r="F993" s="28">
        <v>1163000000</v>
      </c>
    </row>
    <row r="994" spans="1:6" ht="15.75" customHeight="1" x14ac:dyDescent="0.25">
      <c r="A994" s="15">
        <v>993</v>
      </c>
      <c r="B994" s="13" t="s">
        <v>123</v>
      </c>
      <c r="C994" s="13" t="s">
        <v>147</v>
      </c>
      <c r="D994" s="26" t="s">
        <v>62</v>
      </c>
      <c r="E994" s="28">
        <v>765000000</v>
      </c>
      <c r="F994" s="28">
        <v>1612000000</v>
      </c>
    </row>
    <row r="995" spans="1:6" ht="15.75" customHeight="1" x14ac:dyDescent="0.25">
      <c r="A995" s="15">
        <v>994</v>
      </c>
      <c r="B995" s="13" t="s">
        <v>123</v>
      </c>
      <c r="C995" s="13" t="s">
        <v>147</v>
      </c>
      <c r="D995" s="26" t="s">
        <v>63</v>
      </c>
      <c r="E995" s="28">
        <v>828000000</v>
      </c>
      <c r="F995" s="28">
        <v>1753000000</v>
      </c>
    </row>
    <row r="996" spans="1:6" ht="15.75" customHeight="1" x14ac:dyDescent="0.25">
      <c r="A996" s="15">
        <v>995</v>
      </c>
      <c r="B996" s="13" t="s">
        <v>123</v>
      </c>
      <c r="C996" s="13" t="s">
        <v>147</v>
      </c>
      <c r="D996" s="26" t="s">
        <v>64</v>
      </c>
      <c r="E996" s="28">
        <v>919000000</v>
      </c>
      <c r="F996" s="28">
        <v>2029000000</v>
      </c>
    </row>
    <row r="997" spans="1:6" ht="15.75" customHeight="1" x14ac:dyDescent="0.25">
      <c r="A997" s="15">
        <v>996</v>
      </c>
      <c r="B997" s="13" t="s">
        <v>123</v>
      </c>
      <c r="C997" s="13" t="s">
        <v>147</v>
      </c>
      <c r="D997" s="26" t="s">
        <v>65</v>
      </c>
      <c r="E997" s="28">
        <v>912000000</v>
      </c>
      <c r="F997" s="28">
        <v>2083000000</v>
      </c>
    </row>
    <row r="998" spans="1:6" ht="15.75" customHeight="1" x14ac:dyDescent="0.25">
      <c r="A998" s="15">
        <v>997</v>
      </c>
      <c r="B998" s="13" t="s">
        <v>123</v>
      </c>
      <c r="C998" s="13" t="s">
        <v>147</v>
      </c>
      <c r="D998" s="26" t="s">
        <v>66</v>
      </c>
      <c r="E998" s="28">
        <v>986000000</v>
      </c>
      <c r="F998" s="28">
        <v>2163000000</v>
      </c>
    </row>
    <row r="999" spans="1:6" ht="15.75" customHeight="1" x14ac:dyDescent="0.25">
      <c r="A999" s="15">
        <v>998</v>
      </c>
      <c r="B999" s="13" t="s">
        <v>123</v>
      </c>
      <c r="C999" s="13" t="s">
        <v>147</v>
      </c>
      <c r="D999" s="26" t="s">
        <v>67</v>
      </c>
      <c r="E999" s="28">
        <v>950000000</v>
      </c>
      <c r="F999" s="28">
        <v>1098000000</v>
      </c>
    </row>
    <row r="1000" spans="1:6" ht="15.75" customHeight="1" x14ac:dyDescent="0.25">
      <c r="A1000" s="15">
        <v>999</v>
      </c>
      <c r="B1000" s="13" t="s">
        <v>123</v>
      </c>
      <c r="C1000" s="13" t="s">
        <v>147</v>
      </c>
      <c r="D1000" s="26" t="s">
        <v>68</v>
      </c>
      <c r="E1000" s="28">
        <v>998000000</v>
      </c>
      <c r="F1000" s="28">
        <v>1370000000</v>
      </c>
    </row>
    <row r="1001" spans="1:6" ht="15.75" customHeight="1" x14ac:dyDescent="0.25">
      <c r="A1001" s="15">
        <v>1000</v>
      </c>
      <c r="B1001" s="13" t="s">
        <v>123</v>
      </c>
      <c r="C1001" s="13" t="s">
        <v>147</v>
      </c>
      <c r="D1001" s="26" t="s">
        <v>69</v>
      </c>
      <c r="E1001" s="28">
        <v>1123000000</v>
      </c>
      <c r="F1001" s="28">
        <v>1851000000</v>
      </c>
    </row>
    <row r="1002" spans="1:6" ht="15.75" customHeight="1" x14ac:dyDescent="0.25">
      <c r="A1002" s="15">
        <v>1001</v>
      </c>
      <c r="B1002" s="13" t="s">
        <v>123</v>
      </c>
      <c r="C1002" s="13" t="s">
        <v>147</v>
      </c>
      <c r="D1002" s="26" t="s">
        <v>70</v>
      </c>
      <c r="E1002" s="28">
        <v>1014000000</v>
      </c>
      <c r="F1002" s="28">
        <v>1801000000</v>
      </c>
    </row>
    <row r="1003" spans="1:6" ht="15.75" customHeight="1" x14ac:dyDescent="0.25">
      <c r="A1003" s="15">
        <v>1002</v>
      </c>
      <c r="B1003" s="13" t="s">
        <v>123</v>
      </c>
      <c r="C1003" s="13" t="s">
        <v>148</v>
      </c>
      <c r="D1003" s="26" t="s">
        <v>58</v>
      </c>
      <c r="E1003" s="28">
        <v>2334000000</v>
      </c>
      <c r="F1003" s="28">
        <v>1841000000</v>
      </c>
    </row>
    <row r="1004" spans="1:6" ht="15.75" customHeight="1" x14ac:dyDescent="0.25">
      <c r="A1004" s="15">
        <v>1003</v>
      </c>
      <c r="B1004" s="13" t="s">
        <v>123</v>
      </c>
      <c r="C1004" s="13" t="s">
        <v>148</v>
      </c>
      <c r="D1004" s="26" t="s">
        <v>59</v>
      </c>
      <c r="E1004" s="28">
        <v>2011000000</v>
      </c>
      <c r="F1004" s="28">
        <v>1918000000</v>
      </c>
    </row>
    <row r="1005" spans="1:6" ht="15.75" customHeight="1" x14ac:dyDescent="0.25">
      <c r="A1005" s="15">
        <v>1004</v>
      </c>
      <c r="B1005" s="13" t="s">
        <v>123</v>
      </c>
      <c r="C1005" s="13" t="s">
        <v>148</v>
      </c>
      <c r="D1005" s="26" t="s">
        <v>60</v>
      </c>
      <c r="E1005" s="28">
        <v>2018000000</v>
      </c>
      <c r="F1005" s="28">
        <v>1874000000</v>
      </c>
    </row>
    <row r="1006" spans="1:6" ht="15.75" customHeight="1" x14ac:dyDescent="0.25">
      <c r="A1006" s="15">
        <v>1005</v>
      </c>
      <c r="B1006" s="13" t="s">
        <v>123</v>
      </c>
      <c r="C1006" s="13" t="s">
        <v>148</v>
      </c>
      <c r="D1006" s="26" t="s">
        <v>61</v>
      </c>
      <c r="E1006" s="28">
        <v>1821000000</v>
      </c>
      <c r="F1006" s="28">
        <v>1649000000</v>
      </c>
    </row>
    <row r="1007" spans="1:6" ht="15.75" customHeight="1" x14ac:dyDescent="0.25">
      <c r="A1007" s="15">
        <v>1006</v>
      </c>
      <c r="B1007" s="13" t="s">
        <v>123</v>
      </c>
      <c r="C1007" s="13" t="s">
        <v>148</v>
      </c>
      <c r="D1007" s="26" t="s">
        <v>62</v>
      </c>
      <c r="E1007" s="28">
        <v>2390000000</v>
      </c>
      <c r="F1007" s="28">
        <v>1526000000</v>
      </c>
    </row>
    <row r="1008" spans="1:6" ht="15.75" customHeight="1" x14ac:dyDescent="0.25">
      <c r="A1008" s="15">
        <v>1007</v>
      </c>
      <c r="B1008" s="13" t="s">
        <v>123</v>
      </c>
      <c r="C1008" s="13" t="s">
        <v>148</v>
      </c>
      <c r="D1008" s="26" t="s">
        <v>63</v>
      </c>
      <c r="E1008" s="28">
        <v>2755000000</v>
      </c>
      <c r="F1008" s="28">
        <v>1547000000</v>
      </c>
    </row>
    <row r="1009" spans="1:6" ht="15.75" customHeight="1" x14ac:dyDescent="0.25">
      <c r="A1009" s="15">
        <v>1008</v>
      </c>
      <c r="B1009" s="13" t="s">
        <v>123</v>
      </c>
      <c r="C1009" s="13" t="s">
        <v>148</v>
      </c>
      <c r="D1009" s="26" t="s">
        <v>64</v>
      </c>
      <c r="E1009" s="28">
        <v>4019000000</v>
      </c>
      <c r="F1009" s="28">
        <v>1558000000</v>
      </c>
    </row>
    <row r="1010" spans="1:6" ht="15.75" customHeight="1" x14ac:dyDescent="0.25">
      <c r="A1010" s="15">
        <v>1009</v>
      </c>
      <c r="B1010" s="13" t="s">
        <v>123</v>
      </c>
      <c r="C1010" s="13" t="s">
        <v>148</v>
      </c>
      <c r="D1010" s="26" t="s">
        <v>65</v>
      </c>
      <c r="E1010" s="28">
        <v>5520000000</v>
      </c>
      <c r="F1010" s="28">
        <v>2055000000</v>
      </c>
    </row>
    <row r="1011" spans="1:6" ht="15.75" customHeight="1" x14ac:dyDescent="0.25">
      <c r="A1011" s="15">
        <v>1010</v>
      </c>
      <c r="B1011" s="13" t="s">
        <v>123</v>
      </c>
      <c r="C1011" s="13" t="s">
        <v>148</v>
      </c>
      <c r="D1011" s="26" t="s">
        <v>66</v>
      </c>
      <c r="E1011" s="28">
        <v>3024000000</v>
      </c>
      <c r="F1011" s="28">
        <v>2553000000</v>
      </c>
    </row>
    <row r="1012" spans="1:6" ht="15.75" customHeight="1" x14ac:dyDescent="0.25">
      <c r="A1012" s="15">
        <v>1011</v>
      </c>
      <c r="B1012" s="13" t="s">
        <v>123</v>
      </c>
      <c r="C1012" s="13" t="s">
        <v>148</v>
      </c>
      <c r="D1012" s="26" t="s">
        <v>67</v>
      </c>
      <c r="E1012" s="28">
        <v>2853000000</v>
      </c>
      <c r="F1012" s="28">
        <v>3251000000</v>
      </c>
    </row>
    <row r="1013" spans="1:6" ht="15.75" customHeight="1" x14ac:dyDescent="0.25">
      <c r="A1013" s="15">
        <v>1012</v>
      </c>
      <c r="B1013" s="13" t="s">
        <v>123</v>
      </c>
      <c r="C1013" s="13" t="s">
        <v>148</v>
      </c>
      <c r="D1013" s="26" t="s">
        <v>68</v>
      </c>
      <c r="E1013" s="28">
        <v>3228000000</v>
      </c>
      <c r="F1013" s="28">
        <v>4194000000</v>
      </c>
    </row>
    <row r="1014" spans="1:6" ht="15.75" customHeight="1" x14ac:dyDescent="0.25">
      <c r="A1014" s="15">
        <v>1013</v>
      </c>
      <c r="B1014" s="13" t="s">
        <v>123</v>
      </c>
      <c r="C1014" s="13" t="s">
        <v>148</v>
      </c>
      <c r="D1014" s="26" t="s">
        <v>69</v>
      </c>
      <c r="E1014" s="28">
        <v>4026000000</v>
      </c>
      <c r="F1014" s="28">
        <v>5807000000</v>
      </c>
    </row>
    <row r="1015" spans="1:6" ht="15.75" customHeight="1" x14ac:dyDescent="0.25">
      <c r="A1015" s="15">
        <v>1014</v>
      </c>
      <c r="B1015" s="13" t="s">
        <v>123</v>
      </c>
      <c r="C1015" s="13" t="s">
        <v>148</v>
      </c>
      <c r="D1015" s="26" t="s">
        <v>70</v>
      </c>
      <c r="E1015" s="28">
        <v>4900000000</v>
      </c>
      <c r="F1015" s="28">
        <v>6839000000</v>
      </c>
    </row>
    <row r="1016" spans="1:6" ht="15.75" customHeight="1" x14ac:dyDescent="0.25">
      <c r="A1016" s="15">
        <v>1015</v>
      </c>
      <c r="B1016" s="13" t="s">
        <v>123</v>
      </c>
      <c r="C1016" s="13" t="s">
        <v>149</v>
      </c>
      <c r="D1016" s="26" t="s">
        <v>58</v>
      </c>
      <c r="E1016" s="28">
        <v>5142000000</v>
      </c>
      <c r="F1016" s="28">
        <v>4535000000</v>
      </c>
    </row>
    <row r="1017" spans="1:6" ht="15.75" customHeight="1" x14ac:dyDescent="0.25">
      <c r="A1017" s="15">
        <v>1016</v>
      </c>
      <c r="B1017" s="13" t="s">
        <v>123</v>
      </c>
      <c r="C1017" s="13" t="s">
        <v>149</v>
      </c>
      <c r="D1017" s="26" t="s">
        <v>59</v>
      </c>
      <c r="E1017" s="28">
        <v>4641000000</v>
      </c>
      <c r="F1017" s="28">
        <v>6600000000</v>
      </c>
    </row>
    <row r="1018" spans="1:6" ht="15.75" customHeight="1" x14ac:dyDescent="0.25">
      <c r="A1018" s="15">
        <v>1017</v>
      </c>
      <c r="B1018" s="13" t="s">
        <v>123</v>
      </c>
      <c r="C1018" s="13" t="s">
        <v>149</v>
      </c>
      <c r="D1018" s="26" t="s">
        <v>60</v>
      </c>
      <c r="E1018" s="28">
        <v>4458000000</v>
      </c>
      <c r="F1018" s="28">
        <v>8212000000</v>
      </c>
    </row>
    <row r="1019" spans="1:6" ht="15.75" customHeight="1" x14ac:dyDescent="0.25">
      <c r="A1019" s="15">
        <v>1018</v>
      </c>
      <c r="B1019" s="13" t="s">
        <v>123</v>
      </c>
      <c r="C1019" s="13" t="s">
        <v>149</v>
      </c>
      <c r="D1019" s="26" t="s">
        <v>61</v>
      </c>
      <c r="E1019" s="28">
        <v>3842000000</v>
      </c>
      <c r="F1019" s="28">
        <v>8382000000</v>
      </c>
    </row>
    <row r="1020" spans="1:6" ht="15.75" customHeight="1" x14ac:dyDescent="0.25">
      <c r="A1020" s="15">
        <v>1019</v>
      </c>
      <c r="B1020" s="13" t="s">
        <v>123</v>
      </c>
      <c r="C1020" s="13" t="s">
        <v>149</v>
      </c>
      <c r="D1020" s="26" t="s">
        <v>62</v>
      </c>
      <c r="E1020" s="28">
        <v>5327000000</v>
      </c>
      <c r="F1020" s="28">
        <v>9291000000</v>
      </c>
    </row>
    <row r="1021" spans="1:6" ht="15.75" customHeight="1" x14ac:dyDescent="0.25">
      <c r="A1021" s="15">
        <v>1020</v>
      </c>
      <c r="B1021" s="13" t="s">
        <v>123</v>
      </c>
      <c r="C1021" s="13" t="s">
        <v>149</v>
      </c>
      <c r="D1021" s="26" t="s">
        <v>63</v>
      </c>
      <c r="E1021" s="28">
        <v>6209000000</v>
      </c>
      <c r="F1021" s="28">
        <v>10071000000</v>
      </c>
    </row>
    <row r="1022" spans="1:6" ht="15.75" customHeight="1" x14ac:dyDescent="0.25">
      <c r="A1022" s="15">
        <v>1021</v>
      </c>
      <c r="B1022" s="13" t="s">
        <v>123</v>
      </c>
      <c r="C1022" s="13" t="s">
        <v>149</v>
      </c>
      <c r="D1022" s="26" t="s">
        <v>64</v>
      </c>
      <c r="E1022" s="28">
        <v>7536000000</v>
      </c>
      <c r="F1022" s="28">
        <v>11268000000</v>
      </c>
    </row>
    <row r="1023" spans="1:6" ht="15.75" customHeight="1" x14ac:dyDescent="0.25">
      <c r="A1023" s="15">
        <v>1022</v>
      </c>
      <c r="B1023" s="13" t="s">
        <v>123</v>
      </c>
      <c r="C1023" s="13" t="s">
        <v>149</v>
      </c>
      <c r="D1023" s="26" t="s">
        <v>65</v>
      </c>
      <c r="E1023" s="28">
        <v>9066000000</v>
      </c>
      <c r="F1023" s="28">
        <v>13409000000</v>
      </c>
    </row>
    <row r="1024" spans="1:6" ht="15.75" customHeight="1" x14ac:dyDescent="0.25">
      <c r="A1024" s="15">
        <v>1023</v>
      </c>
      <c r="B1024" s="13" t="s">
        <v>123</v>
      </c>
      <c r="C1024" s="13" t="s">
        <v>149</v>
      </c>
      <c r="D1024" s="26" t="s">
        <v>66</v>
      </c>
      <c r="E1024" s="28">
        <v>10714000000</v>
      </c>
      <c r="F1024" s="28">
        <v>16340000000</v>
      </c>
    </row>
    <row r="1025" spans="1:6" ht="15.75" customHeight="1" x14ac:dyDescent="0.25">
      <c r="A1025" s="15">
        <v>1024</v>
      </c>
      <c r="B1025" s="13" t="s">
        <v>123</v>
      </c>
      <c r="C1025" s="13" t="s">
        <v>149</v>
      </c>
      <c r="D1025" s="26" t="s">
        <v>67</v>
      </c>
      <c r="E1025" s="28">
        <v>9403000000</v>
      </c>
      <c r="F1025" s="28">
        <v>15685000000</v>
      </c>
    </row>
    <row r="1026" spans="1:6" ht="15.75" customHeight="1" x14ac:dyDescent="0.25">
      <c r="A1026" s="15">
        <v>1025</v>
      </c>
      <c r="B1026" s="13" t="s">
        <v>123</v>
      </c>
      <c r="C1026" s="13" t="s">
        <v>149</v>
      </c>
      <c r="D1026" s="26" t="s">
        <v>68</v>
      </c>
      <c r="E1026" s="28">
        <v>14178000000</v>
      </c>
      <c r="F1026" s="28">
        <v>18700000000</v>
      </c>
    </row>
    <row r="1027" spans="1:6" ht="15.75" customHeight="1" x14ac:dyDescent="0.25">
      <c r="A1027" s="15">
        <v>1026</v>
      </c>
      <c r="B1027" s="13" t="s">
        <v>123</v>
      </c>
      <c r="C1027" s="13" t="s">
        <v>149</v>
      </c>
      <c r="D1027" s="26" t="s">
        <v>69</v>
      </c>
      <c r="E1027" s="28">
        <v>18082000000</v>
      </c>
      <c r="F1027" s="28">
        <v>21437000000</v>
      </c>
    </row>
    <row r="1028" spans="1:6" ht="15.75" customHeight="1" x14ac:dyDescent="0.25">
      <c r="A1028" s="15">
        <v>1027</v>
      </c>
      <c r="B1028" s="13" t="s">
        <v>123</v>
      </c>
      <c r="C1028" s="13" t="s">
        <v>149</v>
      </c>
      <c r="D1028" s="26" t="s">
        <v>70</v>
      </c>
      <c r="E1028" s="28">
        <v>19261000000</v>
      </c>
      <c r="F1028" s="28">
        <v>22412000000</v>
      </c>
    </row>
    <row r="1029" spans="1:6" ht="15.75" customHeight="1" x14ac:dyDescent="0.25">
      <c r="A1029" s="15">
        <v>1028</v>
      </c>
      <c r="B1029" s="13" t="s">
        <v>123</v>
      </c>
      <c r="C1029" s="13" t="s">
        <v>150</v>
      </c>
      <c r="D1029" s="26" t="s">
        <v>58</v>
      </c>
      <c r="E1029" s="28">
        <v>8527000000</v>
      </c>
      <c r="F1029" s="28">
        <v>7945000000</v>
      </c>
    </row>
    <row r="1030" spans="1:6" ht="15.75" customHeight="1" x14ac:dyDescent="0.25">
      <c r="A1030" s="15">
        <v>1029</v>
      </c>
      <c r="B1030" s="13" t="s">
        <v>123</v>
      </c>
      <c r="C1030" s="13" t="s">
        <v>150</v>
      </c>
      <c r="D1030" s="26" t="s">
        <v>59</v>
      </c>
      <c r="E1030" s="28">
        <v>7919000000</v>
      </c>
      <c r="F1030" s="28">
        <v>8349000000</v>
      </c>
    </row>
    <row r="1031" spans="1:6" ht="15.75" customHeight="1" x14ac:dyDescent="0.25">
      <c r="A1031" s="15">
        <v>1030</v>
      </c>
      <c r="B1031" s="13" t="s">
        <v>123</v>
      </c>
      <c r="C1031" s="13" t="s">
        <v>150</v>
      </c>
      <c r="D1031" s="26" t="s">
        <v>60</v>
      </c>
      <c r="E1031" s="28">
        <v>7621000000</v>
      </c>
      <c r="F1031" s="28">
        <v>11440000000</v>
      </c>
    </row>
    <row r="1032" spans="1:6" ht="15.75" customHeight="1" x14ac:dyDescent="0.25">
      <c r="A1032" s="15">
        <v>1031</v>
      </c>
      <c r="B1032" s="13" t="s">
        <v>123</v>
      </c>
      <c r="C1032" s="13" t="s">
        <v>150</v>
      </c>
      <c r="D1032" s="26" t="s">
        <v>61</v>
      </c>
      <c r="E1032" s="28">
        <v>7005000000</v>
      </c>
      <c r="F1032" s="28">
        <v>11063000000</v>
      </c>
    </row>
    <row r="1033" spans="1:6" ht="15.75" customHeight="1" x14ac:dyDescent="0.25">
      <c r="A1033" s="15">
        <v>1032</v>
      </c>
      <c r="B1033" s="13" t="s">
        <v>123</v>
      </c>
      <c r="C1033" s="13" t="s">
        <v>150</v>
      </c>
      <c r="D1033" s="26" t="s">
        <v>62</v>
      </c>
      <c r="E1033" s="28">
        <v>8226000000</v>
      </c>
      <c r="F1033" s="28">
        <v>13507000000</v>
      </c>
    </row>
    <row r="1034" spans="1:6" ht="15.75" customHeight="1" x14ac:dyDescent="0.25">
      <c r="A1034" s="15">
        <v>1033</v>
      </c>
      <c r="B1034" s="13" t="s">
        <v>123</v>
      </c>
      <c r="C1034" s="13" t="s">
        <v>150</v>
      </c>
      <c r="D1034" s="26" t="s">
        <v>63</v>
      </c>
      <c r="E1034" s="28">
        <v>8290000000</v>
      </c>
      <c r="F1034" s="28">
        <v>16924000000</v>
      </c>
    </row>
    <row r="1035" spans="1:6" ht="15.75" customHeight="1" x14ac:dyDescent="0.25">
      <c r="A1035" s="15">
        <v>1034</v>
      </c>
      <c r="B1035" s="13" t="s">
        <v>123</v>
      </c>
      <c r="C1035" s="13" t="s">
        <v>150</v>
      </c>
      <c r="D1035" s="26" t="s">
        <v>64</v>
      </c>
      <c r="E1035" s="28">
        <v>8508000000</v>
      </c>
      <c r="F1035" s="28">
        <v>20989000000</v>
      </c>
    </row>
    <row r="1036" spans="1:6" ht="15.75" customHeight="1" x14ac:dyDescent="0.25">
      <c r="A1036" s="15">
        <v>1035</v>
      </c>
      <c r="B1036" s="13" t="s">
        <v>123</v>
      </c>
      <c r="C1036" s="13" t="s">
        <v>150</v>
      </c>
      <c r="D1036" s="26" t="s">
        <v>65</v>
      </c>
      <c r="E1036" s="28">
        <v>9288000000</v>
      </c>
      <c r="F1036" s="28">
        <v>24449000000</v>
      </c>
    </row>
    <row r="1037" spans="1:6" ht="15.75" customHeight="1" x14ac:dyDescent="0.25">
      <c r="A1037" s="15">
        <v>1036</v>
      </c>
      <c r="B1037" s="13" t="s">
        <v>123</v>
      </c>
      <c r="C1037" s="13" t="s">
        <v>150</v>
      </c>
      <c r="D1037" s="26" t="s">
        <v>66</v>
      </c>
      <c r="E1037" s="28">
        <v>13479000000</v>
      </c>
      <c r="F1037" s="28">
        <v>21456000000</v>
      </c>
    </row>
    <row r="1038" spans="1:6" ht="15.75" customHeight="1" x14ac:dyDescent="0.25">
      <c r="A1038" s="15">
        <v>1037</v>
      </c>
      <c r="B1038" s="13" t="s">
        <v>123</v>
      </c>
      <c r="C1038" s="13" t="s">
        <v>150</v>
      </c>
      <c r="D1038" s="26" t="s">
        <v>67</v>
      </c>
      <c r="E1038" s="28">
        <v>13304000000</v>
      </c>
      <c r="F1038" s="28">
        <v>16360000000</v>
      </c>
    </row>
    <row r="1039" spans="1:6" ht="15.75" customHeight="1" x14ac:dyDescent="0.25">
      <c r="A1039" s="15">
        <v>1038</v>
      </c>
      <c r="B1039" s="13" t="s">
        <v>123</v>
      </c>
      <c r="C1039" s="13" t="s">
        <v>150</v>
      </c>
      <c r="D1039" s="26" t="s">
        <v>68</v>
      </c>
      <c r="E1039" s="28">
        <v>14398000000</v>
      </c>
      <c r="F1039" s="28">
        <v>20802000000</v>
      </c>
    </row>
    <row r="1040" spans="1:6" ht="15.75" customHeight="1" x14ac:dyDescent="0.25">
      <c r="A1040" s="15">
        <v>1039</v>
      </c>
      <c r="B1040" s="13" t="s">
        <v>123</v>
      </c>
      <c r="C1040" s="13" t="s">
        <v>150</v>
      </c>
      <c r="D1040" s="26" t="s">
        <v>69</v>
      </c>
      <c r="E1040" s="28">
        <v>17467000000</v>
      </c>
      <c r="F1040" s="28">
        <v>22209000000</v>
      </c>
    </row>
    <row r="1041" spans="1:6" ht="15.75" customHeight="1" x14ac:dyDescent="0.25">
      <c r="A1041" s="15">
        <v>1040</v>
      </c>
      <c r="B1041" s="13" t="s">
        <v>123</v>
      </c>
      <c r="C1041" s="13" t="s">
        <v>150</v>
      </c>
      <c r="D1041" s="26" t="s">
        <v>70</v>
      </c>
      <c r="E1041" s="28">
        <v>19653000000</v>
      </c>
      <c r="F1041" s="28">
        <v>22386000000</v>
      </c>
    </row>
    <row r="1042" spans="1:6" ht="15.75" customHeight="1" x14ac:dyDescent="0.25">
      <c r="A1042" s="15">
        <v>1041</v>
      </c>
      <c r="B1042" s="13" t="s">
        <v>123</v>
      </c>
      <c r="C1042" s="13" t="s">
        <v>151</v>
      </c>
      <c r="D1042" s="26" t="s">
        <v>58</v>
      </c>
      <c r="E1042" s="28">
        <v>388000000</v>
      </c>
      <c r="F1042" s="28">
        <v>383000000</v>
      </c>
    </row>
    <row r="1043" spans="1:6" ht="15.75" customHeight="1" x14ac:dyDescent="0.25">
      <c r="A1043" s="15">
        <v>1042</v>
      </c>
      <c r="B1043" s="13" t="s">
        <v>123</v>
      </c>
      <c r="C1043" s="13" t="s">
        <v>151</v>
      </c>
      <c r="D1043" s="26" t="s">
        <v>59</v>
      </c>
      <c r="E1043" s="28">
        <v>347000000</v>
      </c>
      <c r="F1043" s="28">
        <v>402000000</v>
      </c>
    </row>
    <row r="1044" spans="1:6" ht="15.75" customHeight="1" x14ac:dyDescent="0.25">
      <c r="A1044" s="15">
        <v>1043</v>
      </c>
      <c r="B1044" s="13" t="s">
        <v>123</v>
      </c>
      <c r="C1044" s="13" t="s">
        <v>151</v>
      </c>
      <c r="D1044" s="26" t="s">
        <v>60</v>
      </c>
      <c r="E1044" s="28">
        <v>594000000</v>
      </c>
      <c r="F1044" s="28">
        <v>438000000</v>
      </c>
    </row>
    <row r="1045" spans="1:6" ht="15.75" customHeight="1" x14ac:dyDescent="0.25">
      <c r="A1045" s="15">
        <v>1044</v>
      </c>
      <c r="B1045" s="13" t="s">
        <v>123</v>
      </c>
      <c r="C1045" s="13" t="s">
        <v>151</v>
      </c>
      <c r="D1045" s="26" t="s">
        <v>61</v>
      </c>
      <c r="E1045" s="28">
        <v>709000000</v>
      </c>
      <c r="F1045" s="28">
        <v>462000000</v>
      </c>
    </row>
    <row r="1046" spans="1:6" ht="15.75" customHeight="1" x14ac:dyDescent="0.25">
      <c r="A1046" s="15">
        <v>1045</v>
      </c>
      <c r="B1046" s="13" t="s">
        <v>123</v>
      </c>
      <c r="C1046" s="13" t="s">
        <v>151</v>
      </c>
      <c r="D1046" s="26" t="s">
        <v>62</v>
      </c>
      <c r="E1046" s="28">
        <v>808000000</v>
      </c>
      <c r="F1046" s="28">
        <v>499000000</v>
      </c>
    </row>
    <row r="1047" spans="1:6" ht="15.75" customHeight="1" x14ac:dyDescent="0.25">
      <c r="A1047" s="15">
        <v>1046</v>
      </c>
      <c r="B1047" s="13" t="s">
        <v>123</v>
      </c>
      <c r="C1047" s="13" t="s">
        <v>151</v>
      </c>
      <c r="D1047" s="26" t="s">
        <v>63</v>
      </c>
      <c r="E1047" s="28">
        <v>729000000</v>
      </c>
      <c r="F1047" s="28">
        <v>552000000</v>
      </c>
    </row>
    <row r="1048" spans="1:6" ht="15.75" customHeight="1" x14ac:dyDescent="0.25">
      <c r="A1048" s="15">
        <v>1047</v>
      </c>
      <c r="B1048" s="13" t="s">
        <v>123</v>
      </c>
      <c r="C1048" s="13" t="s">
        <v>151</v>
      </c>
      <c r="D1048" s="26" t="s">
        <v>64</v>
      </c>
      <c r="E1048" s="28">
        <v>733000000</v>
      </c>
      <c r="F1048" s="28">
        <v>666000000</v>
      </c>
    </row>
    <row r="1049" spans="1:6" ht="15.75" customHeight="1" x14ac:dyDescent="0.25">
      <c r="A1049" s="15">
        <v>1048</v>
      </c>
      <c r="B1049" s="13" t="s">
        <v>123</v>
      </c>
      <c r="C1049" s="13" t="s">
        <v>151</v>
      </c>
      <c r="D1049" s="26" t="s">
        <v>65</v>
      </c>
      <c r="E1049" s="28">
        <v>750000000</v>
      </c>
      <c r="F1049" s="28">
        <v>709000000</v>
      </c>
    </row>
    <row r="1050" spans="1:6" ht="15.75" customHeight="1" x14ac:dyDescent="0.25">
      <c r="A1050" s="15">
        <v>1049</v>
      </c>
      <c r="B1050" s="13" t="s">
        <v>123</v>
      </c>
      <c r="C1050" s="13" t="s">
        <v>151</v>
      </c>
      <c r="D1050" s="26" t="s">
        <v>66</v>
      </c>
      <c r="E1050" s="28">
        <v>803000000</v>
      </c>
      <c r="F1050" s="28">
        <v>777000000</v>
      </c>
    </row>
    <row r="1051" spans="1:6" ht="15.75" customHeight="1" x14ac:dyDescent="0.25">
      <c r="A1051" s="15">
        <v>1050</v>
      </c>
      <c r="B1051" s="13" t="s">
        <v>123</v>
      </c>
      <c r="C1051" s="13" t="s">
        <v>151</v>
      </c>
      <c r="D1051" s="26" t="s">
        <v>67</v>
      </c>
      <c r="E1051" s="28">
        <v>754000000</v>
      </c>
      <c r="F1051" s="28">
        <v>735000000</v>
      </c>
    </row>
    <row r="1052" spans="1:6" ht="15.75" customHeight="1" x14ac:dyDescent="0.25">
      <c r="A1052" s="15">
        <v>1051</v>
      </c>
      <c r="B1052" s="13" t="s">
        <v>123</v>
      </c>
      <c r="C1052" s="13" t="s">
        <v>151</v>
      </c>
      <c r="D1052" s="26" t="s">
        <v>68</v>
      </c>
      <c r="E1052" s="28">
        <v>1044000000</v>
      </c>
      <c r="F1052" s="28">
        <v>828000000</v>
      </c>
    </row>
    <row r="1053" spans="1:6" ht="15.75" customHeight="1" x14ac:dyDescent="0.25">
      <c r="A1053" s="15">
        <v>1052</v>
      </c>
      <c r="B1053" s="13" t="s">
        <v>123</v>
      </c>
      <c r="C1053" s="13" t="s">
        <v>151</v>
      </c>
      <c r="D1053" s="26" t="s">
        <v>69</v>
      </c>
      <c r="E1053" s="28">
        <v>1421000000</v>
      </c>
      <c r="F1053" s="28">
        <v>926000000</v>
      </c>
    </row>
    <row r="1054" spans="1:6" ht="15.75" customHeight="1" x14ac:dyDescent="0.25">
      <c r="A1054" s="15">
        <v>1053</v>
      </c>
      <c r="B1054" s="13" t="s">
        <v>123</v>
      </c>
      <c r="C1054" s="13" t="s">
        <v>151</v>
      </c>
      <c r="D1054" s="26" t="s">
        <v>70</v>
      </c>
      <c r="E1054" s="28">
        <v>1756000000</v>
      </c>
      <c r="F1054" s="28">
        <v>1219000000</v>
      </c>
    </row>
    <row r="1055" spans="1:6" ht="15.75" customHeight="1" x14ac:dyDescent="0.25">
      <c r="A1055" s="15">
        <v>1054</v>
      </c>
      <c r="B1055" s="13" t="s">
        <v>123</v>
      </c>
      <c r="C1055" s="13" t="s">
        <v>152</v>
      </c>
      <c r="D1055" s="26" t="s">
        <v>58</v>
      </c>
      <c r="E1055" s="13"/>
      <c r="F1055" s="13"/>
    </row>
    <row r="1056" spans="1:6" ht="15.75" customHeight="1" x14ac:dyDescent="0.25">
      <c r="A1056" s="15">
        <v>1055</v>
      </c>
      <c r="B1056" s="13" t="s">
        <v>123</v>
      </c>
      <c r="C1056" s="13" t="s">
        <v>152</v>
      </c>
      <c r="D1056" s="26" t="s">
        <v>59</v>
      </c>
      <c r="E1056" s="13"/>
      <c r="F1056" s="13"/>
    </row>
    <row r="1057" spans="1:6" ht="15.75" customHeight="1" x14ac:dyDescent="0.25">
      <c r="A1057" s="15">
        <v>1056</v>
      </c>
      <c r="B1057" s="13" t="s">
        <v>123</v>
      </c>
      <c r="C1057" s="13" t="s">
        <v>152</v>
      </c>
      <c r="D1057" s="26" t="s">
        <v>60</v>
      </c>
      <c r="E1057" s="28">
        <v>5000000</v>
      </c>
      <c r="F1057" s="28">
        <v>1700000</v>
      </c>
    </row>
    <row r="1058" spans="1:6" ht="15.75" customHeight="1" x14ac:dyDescent="0.25">
      <c r="A1058" s="15">
        <v>1057</v>
      </c>
      <c r="B1058" s="13" t="s">
        <v>123</v>
      </c>
      <c r="C1058" s="13" t="s">
        <v>152</v>
      </c>
      <c r="D1058" s="26" t="s">
        <v>61</v>
      </c>
      <c r="E1058" s="28">
        <v>6200000</v>
      </c>
      <c r="F1058" s="28">
        <v>2100000</v>
      </c>
    </row>
    <row r="1059" spans="1:6" ht="15.75" customHeight="1" x14ac:dyDescent="0.25">
      <c r="A1059" s="15">
        <v>1058</v>
      </c>
      <c r="B1059" s="13" t="s">
        <v>123</v>
      </c>
      <c r="C1059" s="13" t="s">
        <v>152</v>
      </c>
      <c r="D1059" s="26" t="s">
        <v>62</v>
      </c>
      <c r="E1059" s="28">
        <v>9600000</v>
      </c>
      <c r="F1059" s="28">
        <v>3400000</v>
      </c>
    </row>
    <row r="1060" spans="1:6" ht="15.75" customHeight="1" x14ac:dyDescent="0.25">
      <c r="A1060" s="15">
        <v>1059</v>
      </c>
      <c r="B1060" s="13" t="s">
        <v>123</v>
      </c>
      <c r="C1060" s="13" t="s">
        <v>152</v>
      </c>
      <c r="D1060" s="26" t="s">
        <v>63</v>
      </c>
      <c r="E1060" s="28">
        <v>9100000</v>
      </c>
      <c r="F1060" s="28">
        <v>3800000</v>
      </c>
    </row>
    <row r="1061" spans="1:6" ht="15.75" customHeight="1" x14ac:dyDescent="0.25">
      <c r="A1061" s="15">
        <v>1060</v>
      </c>
      <c r="B1061" s="13" t="s">
        <v>123</v>
      </c>
      <c r="C1061" s="13" t="s">
        <v>152</v>
      </c>
      <c r="D1061" s="26" t="s">
        <v>64</v>
      </c>
      <c r="E1061" s="28">
        <v>11200000</v>
      </c>
      <c r="F1061" s="28">
        <v>6000000</v>
      </c>
    </row>
    <row r="1062" spans="1:6" ht="15.75" customHeight="1" x14ac:dyDescent="0.25">
      <c r="A1062" s="15">
        <v>1061</v>
      </c>
      <c r="B1062" s="13" t="s">
        <v>123</v>
      </c>
      <c r="C1062" s="13" t="s">
        <v>152</v>
      </c>
      <c r="D1062" s="26" t="s">
        <v>65</v>
      </c>
      <c r="E1062" s="28">
        <v>16500000</v>
      </c>
      <c r="F1062" s="28">
        <v>6600000</v>
      </c>
    </row>
    <row r="1063" spans="1:6" ht="15.75" customHeight="1" x14ac:dyDescent="0.25">
      <c r="A1063" s="15">
        <v>1062</v>
      </c>
      <c r="B1063" s="13" t="s">
        <v>123</v>
      </c>
      <c r="C1063" s="13" t="s">
        <v>152</v>
      </c>
      <c r="D1063" s="26" t="s">
        <v>66</v>
      </c>
      <c r="E1063" s="28">
        <v>23700000</v>
      </c>
      <c r="F1063" s="28">
        <v>10800000</v>
      </c>
    </row>
    <row r="1064" spans="1:6" ht="15.75" customHeight="1" x14ac:dyDescent="0.25">
      <c r="A1064" s="15">
        <v>1063</v>
      </c>
      <c r="B1064" s="13" t="s">
        <v>123</v>
      </c>
      <c r="C1064" s="13" t="s">
        <v>152</v>
      </c>
      <c r="D1064" s="26" t="s">
        <v>67</v>
      </c>
      <c r="E1064" s="28">
        <v>19500000</v>
      </c>
      <c r="F1064" s="28">
        <v>5800000</v>
      </c>
    </row>
    <row r="1065" spans="1:6" ht="15.75" customHeight="1" x14ac:dyDescent="0.25">
      <c r="A1065" s="15">
        <v>1064</v>
      </c>
      <c r="B1065" s="13" t="s">
        <v>123</v>
      </c>
      <c r="C1065" s="13" t="s">
        <v>152</v>
      </c>
      <c r="D1065" s="26" t="s">
        <v>68</v>
      </c>
      <c r="E1065" s="28">
        <v>32400000</v>
      </c>
      <c r="F1065" s="28">
        <v>17800000</v>
      </c>
    </row>
    <row r="1066" spans="1:6" ht="15.75" customHeight="1" x14ac:dyDescent="0.25">
      <c r="A1066" s="15">
        <v>1065</v>
      </c>
      <c r="B1066" s="13" t="s">
        <v>123</v>
      </c>
      <c r="C1066" s="13" t="s">
        <v>152</v>
      </c>
      <c r="D1066" s="26" t="s">
        <v>69</v>
      </c>
      <c r="E1066" s="28">
        <v>39800000</v>
      </c>
      <c r="F1066" s="28">
        <v>8400000</v>
      </c>
    </row>
    <row r="1067" spans="1:6" ht="15.75" customHeight="1" x14ac:dyDescent="0.25">
      <c r="A1067" s="15">
        <v>1066</v>
      </c>
      <c r="B1067" s="13" t="s">
        <v>123</v>
      </c>
      <c r="C1067" s="13" t="s">
        <v>152</v>
      </c>
      <c r="D1067" s="26" t="s">
        <v>70</v>
      </c>
      <c r="E1067" s="28">
        <v>60400000</v>
      </c>
      <c r="F1067" s="28">
        <v>6800000</v>
      </c>
    </row>
    <row r="1068" spans="1:6" ht="15.75" customHeight="1" x14ac:dyDescent="0.25">
      <c r="A1068" s="15">
        <v>1067</v>
      </c>
      <c r="B1068" s="13" t="s">
        <v>123</v>
      </c>
      <c r="C1068" s="13" t="s">
        <v>153</v>
      </c>
      <c r="D1068" s="26" t="s">
        <v>58</v>
      </c>
      <c r="E1068" s="28">
        <v>9935000000</v>
      </c>
      <c r="F1068" s="28">
        <v>3218000000</v>
      </c>
    </row>
    <row r="1069" spans="1:6" ht="15.75" customHeight="1" x14ac:dyDescent="0.25">
      <c r="A1069" s="15">
        <v>1068</v>
      </c>
      <c r="B1069" s="13" t="s">
        <v>123</v>
      </c>
      <c r="C1069" s="13" t="s">
        <v>153</v>
      </c>
      <c r="D1069" s="26" t="s">
        <v>59</v>
      </c>
      <c r="E1069" s="28">
        <v>9378000000</v>
      </c>
      <c r="F1069" s="28">
        <v>3334000000</v>
      </c>
    </row>
    <row r="1070" spans="1:6" ht="15.75" customHeight="1" x14ac:dyDescent="0.25">
      <c r="A1070" s="15">
        <v>1069</v>
      </c>
      <c r="B1070" s="13" t="s">
        <v>123</v>
      </c>
      <c r="C1070" s="13" t="s">
        <v>153</v>
      </c>
      <c r="D1070" s="26" t="s">
        <v>60</v>
      </c>
      <c r="E1070" s="28">
        <v>10388000000</v>
      </c>
      <c r="F1070" s="28">
        <v>3888000000</v>
      </c>
    </row>
    <row r="1071" spans="1:6" ht="15.75" customHeight="1" x14ac:dyDescent="0.25">
      <c r="A1071" s="15">
        <v>1070</v>
      </c>
      <c r="B1071" s="13" t="s">
        <v>123</v>
      </c>
      <c r="C1071" s="13" t="s">
        <v>153</v>
      </c>
      <c r="D1071" s="26" t="s">
        <v>61</v>
      </c>
      <c r="E1071" s="28">
        <v>10456000000</v>
      </c>
      <c r="F1071" s="28">
        <v>3538000000</v>
      </c>
    </row>
    <row r="1072" spans="1:6" ht="15.75" customHeight="1" x14ac:dyDescent="0.25">
      <c r="A1072" s="15">
        <v>1071</v>
      </c>
      <c r="B1072" s="13" t="s">
        <v>123</v>
      </c>
      <c r="C1072" s="13" t="s">
        <v>153</v>
      </c>
      <c r="D1072" s="26" t="s">
        <v>62</v>
      </c>
      <c r="E1072" s="28">
        <v>13054000000</v>
      </c>
      <c r="F1072" s="28">
        <v>5343000000</v>
      </c>
    </row>
    <row r="1073" spans="1:6" ht="15.75" customHeight="1" x14ac:dyDescent="0.25">
      <c r="A1073" s="15">
        <v>1072</v>
      </c>
      <c r="B1073" s="13" t="s">
        <v>123</v>
      </c>
      <c r="C1073" s="13" t="s">
        <v>153</v>
      </c>
      <c r="D1073" s="26" t="s">
        <v>63</v>
      </c>
      <c r="E1073" s="28">
        <v>12102000000</v>
      </c>
      <c r="F1073" s="28">
        <v>4917000000</v>
      </c>
    </row>
    <row r="1074" spans="1:6" ht="15.75" customHeight="1" x14ac:dyDescent="0.25">
      <c r="A1074" s="15">
        <v>1073</v>
      </c>
      <c r="B1074" s="13" t="s">
        <v>123</v>
      </c>
      <c r="C1074" s="13" t="s">
        <v>153</v>
      </c>
      <c r="D1074" s="26" t="s">
        <v>64</v>
      </c>
      <c r="E1074" s="28">
        <v>16614000000</v>
      </c>
      <c r="F1074" s="28">
        <v>6173000000</v>
      </c>
    </row>
    <row r="1075" spans="1:6" ht="15.75" customHeight="1" x14ac:dyDescent="0.25">
      <c r="A1075" s="15">
        <v>1074</v>
      </c>
      <c r="B1075" s="13" t="s">
        <v>123</v>
      </c>
      <c r="C1075" s="13" t="s">
        <v>153</v>
      </c>
      <c r="D1075" s="26" t="s">
        <v>65</v>
      </c>
      <c r="E1075" s="28">
        <v>20623000000</v>
      </c>
      <c r="F1075" s="28">
        <v>6887000000</v>
      </c>
    </row>
    <row r="1076" spans="1:6" ht="15.75" customHeight="1" x14ac:dyDescent="0.25">
      <c r="A1076" s="15">
        <v>1075</v>
      </c>
      <c r="B1076" s="13" t="s">
        <v>123</v>
      </c>
      <c r="C1076" s="13" t="s">
        <v>153</v>
      </c>
      <c r="D1076" s="26" t="s">
        <v>66</v>
      </c>
      <c r="E1076" s="28">
        <v>22497000000</v>
      </c>
      <c r="F1076" s="28">
        <v>6700000000</v>
      </c>
    </row>
    <row r="1077" spans="1:6" ht="15.75" customHeight="1" x14ac:dyDescent="0.25">
      <c r="A1077" s="15">
        <v>1076</v>
      </c>
      <c r="B1077" s="13" t="s">
        <v>123</v>
      </c>
      <c r="C1077" s="13" t="s">
        <v>153</v>
      </c>
      <c r="D1077" s="26" t="s">
        <v>67</v>
      </c>
      <c r="E1077" s="28">
        <v>19814000000</v>
      </c>
      <c r="F1077" s="28">
        <v>5749000000</v>
      </c>
    </row>
    <row r="1078" spans="1:6" ht="15.75" customHeight="1" x14ac:dyDescent="0.25">
      <c r="A1078" s="15">
        <v>1077</v>
      </c>
      <c r="B1078" s="13" t="s">
        <v>123</v>
      </c>
      <c r="C1078" s="13" t="s">
        <v>153</v>
      </c>
      <c r="D1078" s="26" t="s">
        <v>68</v>
      </c>
      <c r="E1078" s="28">
        <v>23809000000</v>
      </c>
      <c r="F1078" s="28">
        <v>7151000000</v>
      </c>
    </row>
    <row r="1079" spans="1:6" ht="15.75" customHeight="1" x14ac:dyDescent="0.25">
      <c r="A1079" s="15">
        <v>1078</v>
      </c>
      <c r="B1079" s="13" t="s">
        <v>123</v>
      </c>
      <c r="C1079" s="13" t="s">
        <v>153</v>
      </c>
      <c r="D1079" s="26" t="s">
        <v>69</v>
      </c>
      <c r="E1079" s="28">
        <v>30926000000</v>
      </c>
      <c r="F1079" s="28">
        <v>7320000000</v>
      </c>
    </row>
    <row r="1080" spans="1:6" ht="15.75" customHeight="1" x14ac:dyDescent="0.25">
      <c r="A1080" s="15">
        <v>1079</v>
      </c>
      <c r="B1080" s="13" t="s">
        <v>123</v>
      </c>
      <c r="C1080" s="13" t="s">
        <v>153</v>
      </c>
      <c r="D1080" s="26" t="s">
        <v>70</v>
      </c>
      <c r="E1080" s="28">
        <v>37740000000</v>
      </c>
      <c r="F1080" s="28">
        <v>7864000000</v>
      </c>
    </row>
    <row r="1081" spans="1:6" ht="15.75" customHeight="1" x14ac:dyDescent="0.25">
      <c r="A1081" s="15">
        <v>1080</v>
      </c>
      <c r="B1081" s="13" t="s">
        <v>123</v>
      </c>
      <c r="C1081" s="13" t="s">
        <v>154</v>
      </c>
      <c r="D1081" s="26" t="s">
        <v>58</v>
      </c>
      <c r="E1081" s="13"/>
      <c r="F1081" s="13"/>
    </row>
    <row r="1082" spans="1:6" ht="15.75" customHeight="1" x14ac:dyDescent="0.25">
      <c r="A1082" s="15">
        <v>1081</v>
      </c>
      <c r="B1082" s="13" t="s">
        <v>123</v>
      </c>
      <c r="C1082" s="13" t="s">
        <v>154</v>
      </c>
      <c r="D1082" s="26" t="s">
        <v>59</v>
      </c>
      <c r="E1082" s="13"/>
      <c r="F1082" s="13"/>
    </row>
    <row r="1083" spans="1:6" ht="15.75" customHeight="1" x14ac:dyDescent="0.25">
      <c r="A1083" s="15">
        <v>1082</v>
      </c>
      <c r="B1083" s="13" t="s">
        <v>123</v>
      </c>
      <c r="C1083" s="13" t="s">
        <v>154</v>
      </c>
      <c r="D1083" s="26" t="s">
        <v>60</v>
      </c>
      <c r="E1083" s="13"/>
      <c r="F1083" s="13"/>
    </row>
    <row r="1084" spans="1:6" ht="15.75" customHeight="1" x14ac:dyDescent="0.25">
      <c r="A1084" s="15">
        <v>1083</v>
      </c>
      <c r="B1084" s="13" t="s">
        <v>123</v>
      </c>
      <c r="C1084" s="13" t="s">
        <v>154</v>
      </c>
      <c r="D1084" s="26" t="s">
        <v>61</v>
      </c>
      <c r="E1084" s="13"/>
      <c r="F1084" s="13"/>
    </row>
    <row r="1085" spans="1:6" ht="15.75" customHeight="1" x14ac:dyDescent="0.25">
      <c r="A1085" s="15">
        <v>1084</v>
      </c>
      <c r="B1085" s="13" t="s">
        <v>123</v>
      </c>
      <c r="C1085" s="13" t="s">
        <v>154</v>
      </c>
      <c r="D1085" s="26" t="s">
        <v>62</v>
      </c>
      <c r="E1085" s="13"/>
      <c r="F1085" s="13"/>
    </row>
    <row r="1086" spans="1:6" ht="15.75" customHeight="1" x14ac:dyDescent="0.25">
      <c r="A1086" s="15">
        <v>1085</v>
      </c>
      <c r="B1086" s="13" t="s">
        <v>123</v>
      </c>
      <c r="C1086" s="13" t="s">
        <v>154</v>
      </c>
      <c r="D1086" s="26" t="s">
        <v>63</v>
      </c>
      <c r="E1086" s="13"/>
      <c r="F1086" s="13"/>
    </row>
    <row r="1087" spans="1:6" ht="15.75" customHeight="1" x14ac:dyDescent="0.25">
      <c r="A1087" s="15">
        <v>1086</v>
      </c>
      <c r="B1087" s="13" t="s">
        <v>123</v>
      </c>
      <c r="C1087" s="13" t="s">
        <v>154</v>
      </c>
      <c r="D1087" s="26" t="s">
        <v>64</v>
      </c>
      <c r="E1087" s="28">
        <v>20000000</v>
      </c>
      <c r="F1087" s="28">
        <v>2000000</v>
      </c>
    </row>
    <row r="1088" spans="1:6" ht="15.75" customHeight="1" x14ac:dyDescent="0.25">
      <c r="A1088" s="15">
        <v>1087</v>
      </c>
      <c r="B1088" s="13" t="s">
        <v>123</v>
      </c>
      <c r="C1088" s="13" t="s">
        <v>154</v>
      </c>
      <c r="D1088" s="26" t="s">
        <v>65</v>
      </c>
      <c r="E1088" s="28">
        <v>26000000</v>
      </c>
      <c r="F1088" s="28">
        <v>5000000</v>
      </c>
    </row>
    <row r="1089" spans="1:6" ht="15.75" customHeight="1" x14ac:dyDescent="0.25">
      <c r="A1089" s="15">
        <v>1088</v>
      </c>
      <c r="B1089" s="13" t="s">
        <v>123</v>
      </c>
      <c r="C1089" s="13" t="s">
        <v>154</v>
      </c>
      <c r="D1089" s="26" t="s">
        <v>66</v>
      </c>
      <c r="E1089" s="28">
        <v>14000000</v>
      </c>
      <c r="F1089" s="28">
        <v>51000000</v>
      </c>
    </row>
    <row r="1090" spans="1:6" ht="15.75" customHeight="1" x14ac:dyDescent="0.25">
      <c r="A1090" s="15">
        <v>1089</v>
      </c>
      <c r="B1090" s="13" t="s">
        <v>123</v>
      </c>
      <c r="C1090" s="13" t="s">
        <v>154</v>
      </c>
      <c r="D1090" s="26" t="s">
        <v>67</v>
      </c>
      <c r="E1090" s="28">
        <v>16000000</v>
      </c>
      <c r="F1090" s="28">
        <v>69000000</v>
      </c>
    </row>
    <row r="1091" spans="1:6" ht="15.75" customHeight="1" x14ac:dyDescent="0.25">
      <c r="A1091" s="15">
        <v>1090</v>
      </c>
      <c r="B1091" s="13" t="s">
        <v>123</v>
      </c>
      <c r="C1091" s="13" t="s">
        <v>154</v>
      </c>
      <c r="D1091" s="26" t="s">
        <v>68</v>
      </c>
      <c r="E1091" s="28">
        <v>31000000</v>
      </c>
      <c r="F1091" s="28">
        <v>68000000</v>
      </c>
    </row>
    <row r="1092" spans="1:6" ht="15.75" customHeight="1" x14ac:dyDescent="0.25">
      <c r="A1092" s="15">
        <v>1091</v>
      </c>
      <c r="B1092" s="13" t="s">
        <v>123</v>
      </c>
      <c r="C1092" s="13" t="s">
        <v>154</v>
      </c>
      <c r="D1092" s="26" t="s">
        <v>69</v>
      </c>
      <c r="E1092" s="28">
        <v>24000000</v>
      </c>
      <c r="F1092" s="28">
        <v>63000000</v>
      </c>
    </row>
    <row r="1093" spans="1:6" ht="15.75" customHeight="1" x14ac:dyDescent="0.25">
      <c r="A1093" s="15">
        <v>1092</v>
      </c>
      <c r="B1093" s="13" t="s">
        <v>123</v>
      </c>
      <c r="C1093" s="13" t="s">
        <v>154</v>
      </c>
      <c r="D1093" s="26" t="s">
        <v>70</v>
      </c>
      <c r="E1093" s="28">
        <v>21000000</v>
      </c>
      <c r="F1093" s="28">
        <v>80000000</v>
      </c>
    </row>
    <row r="1094" spans="1:6" ht="15.75" customHeight="1" x14ac:dyDescent="0.25">
      <c r="A1094" s="15">
        <v>1093</v>
      </c>
      <c r="B1094" s="13" t="s">
        <v>123</v>
      </c>
      <c r="C1094" s="13" t="s">
        <v>155</v>
      </c>
      <c r="D1094" s="26" t="s">
        <v>58</v>
      </c>
      <c r="E1094" s="13"/>
      <c r="F1094" s="13"/>
    </row>
    <row r="1095" spans="1:6" ht="15.75" customHeight="1" x14ac:dyDescent="0.25">
      <c r="A1095" s="15">
        <v>1094</v>
      </c>
      <c r="B1095" s="13" t="s">
        <v>123</v>
      </c>
      <c r="C1095" s="13" t="s">
        <v>155</v>
      </c>
      <c r="D1095" s="26" t="s">
        <v>59</v>
      </c>
      <c r="E1095" s="13"/>
      <c r="F1095" s="13"/>
    </row>
    <row r="1096" spans="1:6" ht="15.75" customHeight="1" x14ac:dyDescent="0.25">
      <c r="A1096" s="15">
        <v>1095</v>
      </c>
      <c r="B1096" s="13" t="s">
        <v>123</v>
      </c>
      <c r="C1096" s="13" t="s">
        <v>155</v>
      </c>
      <c r="D1096" s="26" t="s">
        <v>60</v>
      </c>
      <c r="E1096" s="13"/>
      <c r="F1096" s="13"/>
    </row>
    <row r="1097" spans="1:6" ht="15.75" customHeight="1" x14ac:dyDescent="0.25">
      <c r="A1097" s="15">
        <v>1096</v>
      </c>
      <c r="B1097" s="13" t="s">
        <v>123</v>
      </c>
      <c r="C1097" s="13" t="s">
        <v>155</v>
      </c>
      <c r="D1097" s="26" t="s">
        <v>61</v>
      </c>
      <c r="E1097" s="13"/>
      <c r="F1097" s="13"/>
    </row>
    <row r="1098" spans="1:6" ht="15.75" customHeight="1" x14ac:dyDescent="0.25">
      <c r="A1098" s="15">
        <v>1097</v>
      </c>
      <c r="B1098" s="13" t="s">
        <v>123</v>
      </c>
      <c r="C1098" s="13" t="s">
        <v>155</v>
      </c>
      <c r="D1098" s="26" t="s">
        <v>62</v>
      </c>
      <c r="E1098" s="13"/>
      <c r="F1098" s="13"/>
    </row>
    <row r="1099" spans="1:6" ht="15.75" customHeight="1" x14ac:dyDescent="0.25">
      <c r="A1099" s="15">
        <v>1098</v>
      </c>
      <c r="B1099" s="13" t="s">
        <v>123</v>
      </c>
      <c r="C1099" s="13" t="s">
        <v>155</v>
      </c>
      <c r="D1099" s="26" t="s">
        <v>63</v>
      </c>
      <c r="E1099" s="13"/>
      <c r="F1099" s="13"/>
    </row>
    <row r="1100" spans="1:6" ht="15.75" customHeight="1" x14ac:dyDescent="0.25">
      <c r="A1100" s="15">
        <v>1099</v>
      </c>
      <c r="B1100" s="13" t="s">
        <v>123</v>
      </c>
      <c r="C1100" s="13" t="s">
        <v>155</v>
      </c>
      <c r="D1100" s="26" t="s">
        <v>64</v>
      </c>
      <c r="E1100" s="13"/>
      <c r="F1100" s="13"/>
    </row>
    <row r="1101" spans="1:6" ht="15.75" customHeight="1" x14ac:dyDescent="0.25">
      <c r="A1101" s="15">
        <v>1100</v>
      </c>
      <c r="B1101" s="13" t="s">
        <v>123</v>
      </c>
      <c r="C1101" s="13" t="s">
        <v>155</v>
      </c>
      <c r="D1101" s="26" t="s">
        <v>65</v>
      </c>
      <c r="E1101" s="13"/>
      <c r="F1101" s="13"/>
    </row>
    <row r="1102" spans="1:6" ht="15.75" customHeight="1" x14ac:dyDescent="0.25">
      <c r="A1102" s="15">
        <v>1101</v>
      </c>
      <c r="B1102" s="13" t="s">
        <v>123</v>
      </c>
      <c r="C1102" s="13" t="s">
        <v>155</v>
      </c>
      <c r="D1102" s="26" t="s">
        <v>66</v>
      </c>
      <c r="E1102" s="13"/>
      <c r="F1102" s="13"/>
    </row>
    <row r="1103" spans="1:6" ht="15.75" customHeight="1" x14ac:dyDescent="0.25">
      <c r="A1103" s="15">
        <v>1102</v>
      </c>
      <c r="B1103" s="13" t="s">
        <v>123</v>
      </c>
      <c r="C1103" s="13" t="s">
        <v>155</v>
      </c>
      <c r="D1103" s="26" t="s">
        <v>67</v>
      </c>
      <c r="E1103" s="13"/>
      <c r="F1103" s="13"/>
    </row>
    <row r="1104" spans="1:6" ht="15.75" customHeight="1" x14ac:dyDescent="0.25">
      <c r="A1104" s="15">
        <v>1103</v>
      </c>
      <c r="B1104" s="13" t="s">
        <v>123</v>
      </c>
      <c r="C1104" s="13" t="s">
        <v>155</v>
      </c>
      <c r="D1104" s="26" t="s">
        <v>68</v>
      </c>
      <c r="E1104" s="13"/>
      <c r="F1104" s="13"/>
    </row>
    <row r="1105" spans="1:6" ht="15.75" customHeight="1" x14ac:dyDescent="0.25">
      <c r="A1105" s="15">
        <v>1104</v>
      </c>
      <c r="B1105" s="13" t="s">
        <v>123</v>
      </c>
      <c r="C1105" s="13" t="s">
        <v>155</v>
      </c>
      <c r="D1105" s="26" t="s">
        <v>69</v>
      </c>
      <c r="E1105" s="13"/>
      <c r="F1105" s="13"/>
    </row>
    <row r="1106" spans="1:6" ht="15.75" customHeight="1" x14ac:dyDescent="0.25">
      <c r="A1106" s="15">
        <v>1105</v>
      </c>
      <c r="B1106" s="13" t="s">
        <v>123</v>
      </c>
      <c r="C1106" s="13" t="s">
        <v>155</v>
      </c>
      <c r="D1106" s="26" t="s">
        <v>70</v>
      </c>
      <c r="E1106" s="13"/>
      <c r="F1106" s="13"/>
    </row>
    <row r="1107" spans="1:6" ht="15.75" customHeight="1" x14ac:dyDescent="0.25">
      <c r="A1107" s="15">
        <v>1106</v>
      </c>
      <c r="B1107" s="13" t="s">
        <v>123</v>
      </c>
      <c r="C1107" s="13" t="s">
        <v>156</v>
      </c>
      <c r="D1107" s="26" t="s">
        <v>58</v>
      </c>
      <c r="E1107" s="13">
        <v>63000000</v>
      </c>
      <c r="F1107" s="13"/>
    </row>
    <row r="1108" spans="1:6" ht="15.75" customHeight="1" x14ac:dyDescent="0.25">
      <c r="A1108" s="15">
        <v>1107</v>
      </c>
      <c r="B1108" s="13" t="s">
        <v>123</v>
      </c>
      <c r="C1108" s="13" t="s">
        <v>156</v>
      </c>
      <c r="D1108" s="26" t="s">
        <v>59</v>
      </c>
      <c r="E1108" s="13">
        <v>72000000</v>
      </c>
      <c r="F1108" s="13"/>
    </row>
    <row r="1109" spans="1:6" ht="15.75" customHeight="1" x14ac:dyDescent="0.25">
      <c r="A1109" s="15">
        <v>1108</v>
      </c>
      <c r="B1109" s="13" t="s">
        <v>123</v>
      </c>
      <c r="C1109" s="13" t="s">
        <v>156</v>
      </c>
      <c r="D1109" s="26" t="s">
        <v>60</v>
      </c>
      <c r="E1109" s="13">
        <v>68000000</v>
      </c>
      <c r="F1109" s="13"/>
    </row>
    <row r="1110" spans="1:6" ht="15.75" customHeight="1" x14ac:dyDescent="0.25">
      <c r="A1110" s="15">
        <v>1109</v>
      </c>
      <c r="B1110" s="13" t="s">
        <v>123</v>
      </c>
      <c r="C1110" s="13" t="s">
        <v>156</v>
      </c>
      <c r="D1110" s="26" t="s">
        <v>61</v>
      </c>
      <c r="E1110" s="13">
        <v>48000000</v>
      </c>
      <c r="F1110" s="13"/>
    </row>
    <row r="1111" spans="1:6" ht="15.75" customHeight="1" x14ac:dyDescent="0.25">
      <c r="A1111" s="15">
        <v>1110</v>
      </c>
      <c r="B1111" s="13" t="s">
        <v>123</v>
      </c>
      <c r="C1111" s="13" t="s">
        <v>156</v>
      </c>
      <c r="D1111" s="26" t="s">
        <v>62</v>
      </c>
      <c r="E1111" s="13">
        <v>57000000</v>
      </c>
      <c r="F1111" s="13"/>
    </row>
    <row r="1112" spans="1:6" ht="15.75" customHeight="1" x14ac:dyDescent="0.25">
      <c r="A1112" s="15">
        <v>1111</v>
      </c>
      <c r="B1112" s="13" t="s">
        <v>123</v>
      </c>
      <c r="C1112" s="13" t="s">
        <v>156</v>
      </c>
      <c r="D1112" s="26" t="s">
        <v>63</v>
      </c>
      <c r="E1112" s="13">
        <v>28000000</v>
      </c>
      <c r="F1112" s="13"/>
    </row>
    <row r="1113" spans="1:6" ht="15.75" customHeight="1" x14ac:dyDescent="0.25">
      <c r="A1113" s="15">
        <v>1112</v>
      </c>
      <c r="B1113" s="13" t="s">
        <v>123</v>
      </c>
      <c r="C1113" s="13" t="s">
        <v>156</v>
      </c>
      <c r="D1113" s="26" t="s">
        <v>64</v>
      </c>
      <c r="E1113" s="13">
        <v>43000000</v>
      </c>
      <c r="F1113" s="13"/>
    </row>
    <row r="1114" spans="1:6" ht="15.75" customHeight="1" x14ac:dyDescent="0.25">
      <c r="A1114" s="15">
        <v>1113</v>
      </c>
      <c r="B1114" s="13" t="s">
        <v>123</v>
      </c>
      <c r="C1114" s="13" t="s">
        <v>156</v>
      </c>
      <c r="D1114" s="26" t="s">
        <v>65</v>
      </c>
      <c r="E1114" s="13">
        <v>51000000</v>
      </c>
      <c r="F1114" s="13"/>
    </row>
    <row r="1115" spans="1:6" ht="15.75" customHeight="1" x14ac:dyDescent="0.25">
      <c r="A1115" s="15">
        <v>1114</v>
      </c>
      <c r="B1115" s="13" t="s">
        <v>123</v>
      </c>
      <c r="C1115" s="13" t="s">
        <v>156</v>
      </c>
      <c r="D1115" s="26" t="s">
        <v>66</v>
      </c>
      <c r="E1115" s="13">
        <v>64000000</v>
      </c>
      <c r="F1115" s="13"/>
    </row>
    <row r="1116" spans="1:6" ht="15.75" customHeight="1" x14ac:dyDescent="0.25">
      <c r="A1116" s="15">
        <v>1115</v>
      </c>
      <c r="B1116" s="13" t="s">
        <v>123</v>
      </c>
      <c r="C1116" s="13" t="s">
        <v>156</v>
      </c>
      <c r="D1116" s="26" t="s">
        <v>67</v>
      </c>
      <c r="E1116" s="13">
        <v>99000000</v>
      </c>
      <c r="F1116" s="13"/>
    </row>
    <row r="1117" spans="1:6" ht="15.75" customHeight="1" x14ac:dyDescent="0.25">
      <c r="A1117" s="15">
        <v>1116</v>
      </c>
      <c r="B1117" s="13" t="s">
        <v>123</v>
      </c>
      <c r="C1117" s="13" t="s">
        <v>156</v>
      </c>
      <c r="D1117" s="26" t="s">
        <v>68</v>
      </c>
      <c r="E1117" s="13">
        <v>121000000</v>
      </c>
      <c r="F1117" s="13"/>
    </row>
    <row r="1118" spans="1:6" ht="15.75" customHeight="1" x14ac:dyDescent="0.25">
      <c r="A1118" s="15">
        <v>1117</v>
      </c>
      <c r="B1118" s="13" t="s">
        <v>123</v>
      </c>
      <c r="C1118" s="13" t="s">
        <v>156</v>
      </c>
      <c r="D1118" s="26" t="s">
        <v>69</v>
      </c>
      <c r="E1118" s="13"/>
      <c r="F1118" s="13"/>
    </row>
    <row r="1119" spans="1:6" ht="15.75" customHeight="1" x14ac:dyDescent="0.25">
      <c r="A1119" s="15">
        <v>1118</v>
      </c>
      <c r="B1119" s="13" t="s">
        <v>123</v>
      </c>
      <c r="C1119" s="13" t="s">
        <v>156</v>
      </c>
      <c r="D1119" s="26" t="s">
        <v>70</v>
      </c>
      <c r="E1119" s="13"/>
      <c r="F1119" s="13"/>
    </row>
    <row r="1120" spans="1:6" ht="15.75" customHeight="1" x14ac:dyDescent="0.25">
      <c r="A1120" s="15">
        <v>1119</v>
      </c>
      <c r="B1120" s="13" t="s">
        <v>123</v>
      </c>
      <c r="C1120" s="13" t="s">
        <v>157</v>
      </c>
      <c r="D1120" s="26" t="s">
        <v>58</v>
      </c>
      <c r="E1120" s="13"/>
      <c r="F1120" s="13"/>
    </row>
    <row r="1121" spans="1:6" ht="15.75" customHeight="1" x14ac:dyDescent="0.25">
      <c r="A1121" s="15">
        <v>1120</v>
      </c>
      <c r="B1121" s="13" t="s">
        <v>123</v>
      </c>
      <c r="C1121" s="13" t="s">
        <v>157</v>
      </c>
      <c r="D1121" s="26" t="s">
        <v>59</v>
      </c>
      <c r="E1121" s="13"/>
      <c r="F1121" s="13"/>
    </row>
    <row r="1122" spans="1:6" ht="15.75" customHeight="1" x14ac:dyDescent="0.25">
      <c r="A1122" s="15">
        <v>1121</v>
      </c>
      <c r="B1122" s="13" t="s">
        <v>123</v>
      </c>
      <c r="C1122" s="13" t="s">
        <v>157</v>
      </c>
      <c r="D1122" s="26" t="s">
        <v>60</v>
      </c>
      <c r="E1122" s="13"/>
      <c r="F1122" s="13"/>
    </row>
    <row r="1123" spans="1:6" ht="15.75" customHeight="1" x14ac:dyDescent="0.25">
      <c r="A1123" s="15">
        <v>1122</v>
      </c>
      <c r="B1123" s="13" t="s">
        <v>123</v>
      </c>
      <c r="C1123" s="13" t="s">
        <v>157</v>
      </c>
      <c r="D1123" s="26" t="s">
        <v>61</v>
      </c>
      <c r="E1123" s="13">
        <v>1400000000</v>
      </c>
      <c r="F1123" s="13"/>
    </row>
    <row r="1124" spans="1:6" ht="15.75" customHeight="1" x14ac:dyDescent="0.25">
      <c r="A1124" s="15">
        <v>1123</v>
      </c>
      <c r="B1124" s="13" t="s">
        <v>123</v>
      </c>
      <c r="C1124" s="13" t="s">
        <v>157</v>
      </c>
      <c r="D1124" s="26" t="s">
        <v>62</v>
      </c>
      <c r="E1124" s="13">
        <v>1700000000</v>
      </c>
      <c r="F1124" s="13"/>
    </row>
    <row r="1125" spans="1:6" ht="15.75" customHeight="1" x14ac:dyDescent="0.25">
      <c r="A1125" s="15">
        <v>1124</v>
      </c>
      <c r="B1125" s="13" t="s">
        <v>123</v>
      </c>
      <c r="C1125" s="13" t="s">
        <v>157</v>
      </c>
      <c r="D1125" s="26" t="s">
        <v>63</v>
      </c>
      <c r="E1125" s="28">
        <v>2300000000</v>
      </c>
      <c r="F1125" s="28">
        <v>900000000</v>
      </c>
    </row>
    <row r="1126" spans="1:6" ht="15.75" customHeight="1" x14ac:dyDescent="0.25">
      <c r="A1126" s="15">
        <v>1125</v>
      </c>
      <c r="B1126" s="13" t="s">
        <v>123</v>
      </c>
      <c r="C1126" s="13" t="s">
        <v>157</v>
      </c>
      <c r="D1126" s="26" t="s">
        <v>64</v>
      </c>
      <c r="E1126" s="28">
        <v>2850000000</v>
      </c>
      <c r="F1126" s="28">
        <v>1050000000</v>
      </c>
    </row>
    <row r="1127" spans="1:6" ht="15.75" customHeight="1" x14ac:dyDescent="0.25">
      <c r="A1127" s="15">
        <v>1126</v>
      </c>
      <c r="B1127" s="13" t="s">
        <v>123</v>
      </c>
      <c r="C1127" s="13" t="s">
        <v>157</v>
      </c>
      <c r="D1127" s="26" t="s">
        <v>65</v>
      </c>
      <c r="E1127" s="28">
        <v>3750000000</v>
      </c>
      <c r="F1127" s="28">
        <v>1220000000</v>
      </c>
    </row>
    <row r="1128" spans="1:6" ht="15.75" customHeight="1" x14ac:dyDescent="0.25">
      <c r="A1128" s="15">
        <v>1127</v>
      </c>
      <c r="B1128" s="13" t="s">
        <v>123</v>
      </c>
      <c r="C1128" s="13" t="s">
        <v>157</v>
      </c>
      <c r="D1128" s="26" t="s">
        <v>66</v>
      </c>
      <c r="E1128" s="28">
        <v>3930000000</v>
      </c>
      <c r="F1128" s="28">
        <v>1300000000</v>
      </c>
    </row>
    <row r="1129" spans="1:6" ht="15.75" customHeight="1" x14ac:dyDescent="0.25">
      <c r="A1129" s="15">
        <v>1128</v>
      </c>
      <c r="B1129" s="13" t="s">
        <v>123</v>
      </c>
      <c r="C1129" s="13" t="s">
        <v>157</v>
      </c>
      <c r="D1129" s="26" t="s">
        <v>67</v>
      </c>
      <c r="E1129" s="28">
        <v>3050000000</v>
      </c>
      <c r="F1129" s="28">
        <v>1100000000</v>
      </c>
    </row>
    <row r="1130" spans="1:6" ht="15.75" customHeight="1" x14ac:dyDescent="0.25">
      <c r="A1130" s="15">
        <v>1129</v>
      </c>
      <c r="B1130" s="13" t="s">
        <v>123</v>
      </c>
      <c r="C1130" s="13" t="s">
        <v>157</v>
      </c>
      <c r="D1130" s="26" t="s">
        <v>68</v>
      </c>
      <c r="E1130" s="28">
        <v>4450000000</v>
      </c>
      <c r="F1130" s="28">
        <v>1470000000</v>
      </c>
    </row>
    <row r="1131" spans="1:6" ht="15.75" customHeight="1" x14ac:dyDescent="0.25">
      <c r="A1131" s="15">
        <v>1130</v>
      </c>
      <c r="B1131" s="13" t="s">
        <v>123</v>
      </c>
      <c r="C1131" s="13" t="s">
        <v>157</v>
      </c>
      <c r="D1131" s="26" t="s">
        <v>69</v>
      </c>
      <c r="E1131" s="28">
        <v>5710000000</v>
      </c>
      <c r="F1131" s="28">
        <v>1710000000</v>
      </c>
    </row>
    <row r="1132" spans="1:6" ht="15.75" customHeight="1" x14ac:dyDescent="0.25">
      <c r="A1132" s="15">
        <v>1131</v>
      </c>
      <c r="B1132" s="13" t="s">
        <v>123</v>
      </c>
      <c r="C1132" s="13" t="s">
        <v>157</v>
      </c>
      <c r="D1132" s="26" t="s">
        <v>70</v>
      </c>
      <c r="E1132" s="28">
        <v>6830000000</v>
      </c>
      <c r="F1132" s="28">
        <v>1856000000</v>
      </c>
    </row>
    <row r="1133" spans="1:6" ht="15.75" customHeight="1" x14ac:dyDescent="0.25">
      <c r="A1133" s="15">
        <v>1132</v>
      </c>
      <c r="B1133" s="13" t="s">
        <v>158</v>
      </c>
      <c r="C1133" s="13" t="s">
        <v>159</v>
      </c>
      <c r="D1133" s="26" t="s">
        <v>58</v>
      </c>
      <c r="E1133" s="28">
        <v>398000000</v>
      </c>
      <c r="F1133" s="28">
        <v>290000000</v>
      </c>
    </row>
    <row r="1134" spans="1:6" ht="15.75" customHeight="1" x14ac:dyDescent="0.25">
      <c r="A1134" s="15">
        <v>1133</v>
      </c>
      <c r="B1134" s="13" t="s">
        <v>158</v>
      </c>
      <c r="C1134" s="13" t="s">
        <v>159</v>
      </c>
      <c r="D1134" s="26" t="s">
        <v>59</v>
      </c>
      <c r="E1134" s="28">
        <v>451000000</v>
      </c>
      <c r="F1134" s="28">
        <v>269000000</v>
      </c>
    </row>
    <row r="1135" spans="1:6" ht="15.75" customHeight="1" x14ac:dyDescent="0.25">
      <c r="A1135" s="15">
        <v>1134</v>
      </c>
      <c r="B1135" s="13" t="s">
        <v>158</v>
      </c>
      <c r="C1135" s="13" t="s">
        <v>159</v>
      </c>
      <c r="D1135" s="26" t="s">
        <v>60</v>
      </c>
      <c r="E1135" s="28">
        <v>492000000</v>
      </c>
      <c r="F1135" s="28">
        <v>386000000</v>
      </c>
    </row>
    <row r="1136" spans="1:6" ht="15.75" customHeight="1" x14ac:dyDescent="0.25">
      <c r="A1136" s="15">
        <v>1135</v>
      </c>
      <c r="B1136" s="13" t="s">
        <v>158</v>
      </c>
      <c r="C1136" s="13" t="s">
        <v>159</v>
      </c>
      <c r="D1136" s="26" t="s">
        <v>61</v>
      </c>
      <c r="E1136" s="28">
        <v>537000000</v>
      </c>
      <c r="F1136" s="28">
        <v>507000000</v>
      </c>
    </row>
    <row r="1137" spans="1:6" ht="15.75" customHeight="1" x14ac:dyDescent="0.25">
      <c r="A1137" s="15">
        <v>1136</v>
      </c>
      <c r="B1137" s="13" t="s">
        <v>158</v>
      </c>
      <c r="C1137" s="13" t="s">
        <v>159</v>
      </c>
      <c r="D1137" s="26" t="s">
        <v>62</v>
      </c>
      <c r="E1137" s="28">
        <v>756000000</v>
      </c>
      <c r="F1137" s="28">
        <v>669000000</v>
      </c>
    </row>
    <row r="1138" spans="1:6" ht="15.75" customHeight="1" x14ac:dyDescent="0.25">
      <c r="A1138" s="15">
        <v>1137</v>
      </c>
      <c r="B1138" s="13" t="s">
        <v>158</v>
      </c>
      <c r="C1138" s="13" t="s">
        <v>159</v>
      </c>
      <c r="D1138" s="26" t="s">
        <v>63</v>
      </c>
      <c r="E1138" s="28">
        <v>880000000</v>
      </c>
      <c r="F1138" s="28">
        <v>808000000</v>
      </c>
    </row>
    <row r="1139" spans="1:6" ht="15.75" customHeight="1" x14ac:dyDescent="0.25">
      <c r="A1139" s="15">
        <v>1138</v>
      </c>
      <c r="B1139" s="13" t="s">
        <v>158</v>
      </c>
      <c r="C1139" s="13" t="s">
        <v>159</v>
      </c>
      <c r="D1139" s="26" t="s">
        <v>64</v>
      </c>
      <c r="E1139" s="28">
        <v>1057000000</v>
      </c>
      <c r="F1139" s="28">
        <v>989000000</v>
      </c>
    </row>
    <row r="1140" spans="1:6" ht="15.75" customHeight="1" x14ac:dyDescent="0.25">
      <c r="A1140" s="15">
        <v>1139</v>
      </c>
      <c r="B1140" s="13" t="s">
        <v>158</v>
      </c>
      <c r="C1140" s="13" t="s">
        <v>159</v>
      </c>
      <c r="D1140" s="26" t="s">
        <v>65</v>
      </c>
      <c r="E1140" s="28">
        <v>1479000000</v>
      </c>
      <c r="F1140" s="28">
        <v>1331000000</v>
      </c>
    </row>
    <row r="1141" spans="1:6" ht="15.75" customHeight="1" x14ac:dyDescent="0.25">
      <c r="A1141" s="15">
        <v>1140</v>
      </c>
      <c r="B1141" s="13" t="s">
        <v>158</v>
      </c>
      <c r="C1141" s="13" t="s">
        <v>159</v>
      </c>
      <c r="D1141" s="26" t="s">
        <v>66</v>
      </c>
      <c r="E1141" s="28">
        <v>1848000000</v>
      </c>
      <c r="F1141" s="28">
        <v>1644000000</v>
      </c>
    </row>
    <row r="1142" spans="1:6" ht="15.75" customHeight="1" x14ac:dyDescent="0.25">
      <c r="A1142" s="15">
        <v>1141</v>
      </c>
      <c r="B1142" s="13" t="s">
        <v>158</v>
      </c>
      <c r="C1142" s="13" t="s">
        <v>159</v>
      </c>
      <c r="D1142" s="26" t="s">
        <v>67</v>
      </c>
      <c r="E1142" s="28">
        <v>2014000000</v>
      </c>
      <c r="F1142" s="28">
        <v>1693000000</v>
      </c>
    </row>
    <row r="1143" spans="1:6" ht="15.75" customHeight="1" x14ac:dyDescent="0.25">
      <c r="A1143" s="15">
        <v>1142</v>
      </c>
      <c r="B1143" s="13" t="s">
        <v>158</v>
      </c>
      <c r="C1143" s="13" t="s">
        <v>159</v>
      </c>
      <c r="D1143" s="26" t="s">
        <v>68</v>
      </c>
      <c r="E1143" s="28">
        <v>1780000000</v>
      </c>
      <c r="F1143" s="28">
        <v>1454000000</v>
      </c>
    </row>
    <row r="1144" spans="1:6" ht="15.75" customHeight="1" x14ac:dyDescent="0.25">
      <c r="A1144" s="15">
        <v>1143</v>
      </c>
      <c r="B1144" s="13" t="s">
        <v>158</v>
      </c>
      <c r="C1144" s="13" t="s">
        <v>159</v>
      </c>
      <c r="D1144" s="26" t="s">
        <v>69</v>
      </c>
      <c r="E1144" s="28">
        <v>1833000000</v>
      </c>
      <c r="F1144" s="28">
        <v>1678000000</v>
      </c>
    </row>
    <row r="1145" spans="1:6" ht="15.75" customHeight="1" x14ac:dyDescent="0.25">
      <c r="A1145" s="15">
        <v>1144</v>
      </c>
      <c r="B1145" s="13" t="s">
        <v>158</v>
      </c>
      <c r="C1145" s="13" t="s">
        <v>159</v>
      </c>
      <c r="D1145" s="26" t="s">
        <v>70</v>
      </c>
      <c r="E1145" s="28">
        <v>1623000000</v>
      </c>
      <c r="F1145" s="28">
        <v>1374000000</v>
      </c>
    </row>
    <row r="1146" spans="1:6" ht="15.75" customHeight="1" x14ac:dyDescent="0.25">
      <c r="A1146" s="15">
        <v>1145</v>
      </c>
      <c r="B1146" s="13" t="s">
        <v>158</v>
      </c>
      <c r="C1146" s="13" t="s">
        <v>160</v>
      </c>
      <c r="D1146" s="26" t="s">
        <v>58</v>
      </c>
      <c r="E1146" s="13"/>
      <c r="F1146" s="13"/>
    </row>
    <row r="1147" spans="1:6" ht="15.75" customHeight="1" x14ac:dyDescent="0.25">
      <c r="A1147" s="15">
        <v>1146</v>
      </c>
      <c r="B1147" s="13" t="s">
        <v>158</v>
      </c>
      <c r="C1147" s="13" t="s">
        <v>160</v>
      </c>
      <c r="D1147" s="26" t="s">
        <v>59</v>
      </c>
      <c r="E1147" s="13"/>
      <c r="F1147" s="13"/>
    </row>
    <row r="1148" spans="1:6" ht="15.75" customHeight="1" x14ac:dyDescent="0.25">
      <c r="A1148" s="15">
        <v>1147</v>
      </c>
      <c r="B1148" s="13" t="s">
        <v>158</v>
      </c>
      <c r="C1148" s="13" t="s">
        <v>160</v>
      </c>
      <c r="D1148" s="26" t="s">
        <v>60</v>
      </c>
      <c r="E1148" s="13"/>
      <c r="F1148" s="13"/>
    </row>
    <row r="1149" spans="1:6" ht="15.75" customHeight="1" x14ac:dyDescent="0.25">
      <c r="A1149" s="15">
        <v>1148</v>
      </c>
      <c r="B1149" s="13" t="s">
        <v>158</v>
      </c>
      <c r="C1149" s="13" t="s">
        <v>160</v>
      </c>
      <c r="D1149" s="26" t="s">
        <v>61</v>
      </c>
      <c r="E1149" s="13"/>
      <c r="F1149" s="13"/>
    </row>
    <row r="1150" spans="1:6" ht="15.75" customHeight="1" x14ac:dyDescent="0.25">
      <c r="A1150" s="15">
        <v>1149</v>
      </c>
      <c r="B1150" s="13" t="s">
        <v>158</v>
      </c>
      <c r="C1150" s="13" t="s">
        <v>160</v>
      </c>
      <c r="D1150" s="26" t="s">
        <v>62</v>
      </c>
      <c r="E1150" s="13"/>
      <c r="F1150" s="13"/>
    </row>
    <row r="1151" spans="1:6" ht="15.75" customHeight="1" x14ac:dyDescent="0.25">
      <c r="A1151" s="15">
        <v>1150</v>
      </c>
      <c r="B1151" s="13" t="s">
        <v>158</v>
      </c>
      <c r="C1151" s="13" t="s">
        <v>160</v>
      </c>
      <c r="D1151" s="26" t="s">
        <v>63</v>
      </c>
      <c r="E1151" s="13"/>
      <c r="F1151" s="13"/>
    </row>
    <row r="1152" spans="1:6" ht="15.75" customHeight="1" x14ac:dyDescent="0.25">
      <c r="A1152" s="15">
        <v>1151</v>
      </c>
      <c r="B1152" s="13" t="s">
        <v>158</v>
      </c>
      <c r="C1152" s="13" t="s">
        <v>160</v>
      </c>
      <c r="D1152" s="26" t="s">
        <v>64</v>
      </c>
      <c r="E1152" s="13"/>
      <c r="F1152" s="13"/>
    </row>
    <row r="1153" spans="1:6" ht="15.75" customHeight="1" x14ac:dyDescent="0.25">
      <c r="A1153" s="15">
        <v>1152</v>
      </c>
      <c r="B1153" s="13" t="s">
        <v>158</v>
      </c>
      <c r="C1153" s="13" t="s">
        <v>160</v>
      </c>
      <c r="D1153" s="26" t="s">
        <v>65</v>
      </c>
      <c r="E1153" s="13"/>
      <c r="F1153" s="13"/>
    </row>
    <row r="1154" spans="1:6" ht="15.75" customHeight="1" x14ac:dyDescent="0.25">
      <c r="A1154" s="15">
        <v>1153</v>
      </c>
      <c r="B1154" s="13" t="s">
        <v>158</v>
      </c>
      <c r="C1154" s="13" t="s">
        <v>160</v>
      </c>
      <c r="D1154" s="26" t="s">
        <v>66</v>
      </c>
      <c r="E1154" s="13"/>
      <c r="F1154" s="13"/>
    </row>
    <row r="1155" spans="1:6" ht="15.75" customHeight="1" x14ac:dyDescent="0.25">
      <c r="A1155" s="15">
        <v>1154</v>
      </c>
      <c r="B1155" s="13" t="s">
        <v>158</v>
      </c>
      <c r="C1155" s="13" t="s">
        <v>160</v>
      </c>
      <c r="D1155" s="26" t="s">
        <v>67</v>
      </c>
      <c r="E1155" s="13"/>
      <c r="F1155" s="13"/>
    </row>
    <row r="1156" spans="1:6" ht="15.75" customHeight="1" x14ac:dyDescent="0.25">
      <c r="A1156" s="15">
        <v>1155</v>
      </c>
      <c r="B1156" s="13" t="s">
        <v>158</v>
      </c>
      <c r="C1156" s="13" t="s">
        <v>160</v>
      </c>
      <c r="D1156" s="26" t="s">
        <v>68</v>
      </c>
      <c r="E1156" s="13"/>
      <c r="F1156" s="13"/>
    </row>
    <row r="1157" spans="1:6" ht="15.75" customHeight="1" x14ac:dyDescent="0.25">
      <c r="A1157" s="15">
        <v>1156</v>
      </c>
      <c r="B1157" s="13" t="s">
        <v>158</v>
      </c>
      <c r="C1157" s="13" t="s">
        <v>160</v>
      </c>
      <c r="D1157" s="26" t="s">
        <v>69</v>
      </c>
      <c r="E1157" s="13"/>
      <c r="F1157" s="13"/>
    </row>
    <row r="1158" spans="1:6" ht="15.75" customHeight="1" x14ac:dyDescent="0.25">
      <c r="A1158" s="15">
        <v>1157</v>
      </c>
      <c r="B1158" s="13" t="s">
        <v>158</v>
      </c>
      <c r="C1158" s="13" t="s">
        <v>160</v>
      </c>
      <c r="D1158" s="26" t="s">
        <v>70</v>
      </c>
      <c r="E1158" s="13"/>
      <c r="F1158" s="13"/>
    </row>
    <row r="1159" spans="1:6" ht="15.75" customHeight="1" x14ac:dyDescent="0.25">
      <c r="A1159" s="15">
        <v>1158</v>
      </c>
      <c r="B1159" s="13" t="s">
        <v>158</v>
      </c>
      <c r="C1159" s="13" t="s">
        <v>161</v>
      </c>
      <c r="D1159" s="26" t="s">
        <v>58</v>
      </c>
      <c r="E1159" s="28">
        <v>11382000000</v>
      </c>
      <c r="F1159" s="28">
        <v>7001000000</v>
      </c>
    </row>
    <row r="1160" spans="1:6" ht="15.75" customHeight="1" x14ac:dyDescent="0.25">
      <c r="A1160" s="15">
        <v>1159</v>
      </c>
      <c r="B1160" s="13" t="s">
        <v>158</v>
      </c>
      <c r="C1160" s="13" t="s">
        <v>161</v>
      </c>
      <c r="D1160" s="26" t="s">
        <v>59</v>
      </c>
      <c r="E1160" s="28">
        <v>11511000000</v>
      </c>
      <c r="F1160" s="28">
        <v>7408000000</v>
      </c>
    </row>
    <row r="1161" spans="1:6" ht="15.75" customHeight="1" x14ac:dyDescent="0.25">
      <c r="A1161" s="15">
        <v>1160</v>
      </c>
      <c r="B1161" s="13" t="s">
        <v>158</v>
      </c>
      <c r="C1161" s="13" t="s">
        <v>161</v>
      </c>
      <c r="D1161" s="26" t="s">
        <v>60</v>
      </c>
      <c r="E1161" s="28">
        <v>12334000000</v>
      </c>
      <c r="F1161" s="28">
        <v>7743000000</v>
      </c>
    </row>
    <row r="1162" spans="1:6" ht="15.75" customHeight="1" x14ac:dyDescent="0.25">
      <c r="A1162" s="15">
        <v>1161</v>
      </c>
      <c r="B1162" s="13" t="s">
        <v>158</v>
      </c>
      <c r="C1162" s="13" t="s">
        <v>161</v>
      </c>
      <c r="D1162" s="26" t="s">
        <v>61</v>
      </c>
      <c r="E1162" s="28">
        <v>15128000000</v>
      </c>
      <c r="F1162" s="28">
        <v>9761000000</v>
      </c>
    </row>
    <row r="1163" spans="1:6" ht="15.75" customHeight="1" x14ac:dyDescent="0.25">
      <c r="A1163" s="15">
        <v>1162</v>
      </c>
      <c r="B1163" s="13" t="s">
        <v>158</v>
      </c>
      <c r="C1163" s="13" t="s">
        <v>161</v>
      </c>
      <c r="D1163" s="26" t="s">
        <v>62</v>
      </c>
      <c r="E1163" s="28">
        <v>17251000000</v>
      </c>
      <c r="F1163" s="28">
        <v>10812000000</v>
      </c>
    </row>
    <row r="1164" spans="1:6" ht="15.75" customHeight="1" x14ac:dyDescent="0.25">
      <c r="A1164" s="15">
        <v>1163</v>
      </c>
      <c r="B1164" s="13" t="s">
        <v>158</v>
      </c>
      <c r="C1164" s="13" t="s">
        <v>161</v>
      </c>
      <c r="D1164" s="26" t="s">
        <v>63</v>
      </c>
      <c r="E1164" s="28">
        <v>18471000000</v>
      </c>
      <c r="F1164" s="28">
        <v>11077000000</v>
      </c>
    </row>
    <row r="1165" spans="1:6" ht="15.75" customHeight="1" x14ac:dyDescent="0.25">
      <c r="A1165" s="15">
        <v>1164</v>
      </c>
      <c r="B1165" s="13" t="s">
        <v>158</v>
      </c>
      <c r="C1165" s="13" t="s">
        <v>161</v>
      </c>
      <c r="D1165" s="26" t="s">
        <v>64</v>
      </c>
      <c r="E1165" s="28">
        <v>18886000000</v>
      </c>
      <c r="F1165" s="28">
        <v>11721000000</v>
      </c>
    </row>
    <row r="1166" spans="1:6" ht="15.75" customHeight="1" x14ac:dyDescent="0.25">
      <c r="A1166" s="15">
        <v>1165</v>
      </c>
      <c r="B1166" s="13" t="s">
        <v>158</v>
      </c>
      <c r="C1166" s="13" t="s">
        <v>161</v>
      </c>
      <c r="D1166" s="26" t="s">
        <v>65</v>
      </c>
      <c r="E1166" s="28">
        <v>21088000000</v>
      </c>
      <c r="F1166" s="28">
        <v>12825000000</v>
      </c>
    </row>
    <row r="1167" spans="1:6" ht="15.75" customHeight="1" x14ac:dyDescent="0.25">
      <c r="A1167" s="15">
        <v>1166</v>
      </c>
      <c r="B1167" s="13" t="s">
        <v>158</v>
      </c>
      <c r="C1167" s="13" t="s">
        <v>161</v>
      </c>
      <c r="D1167" s="26" t="s">
        <v>66</v>
      </c>
      <c r="E1167" s="28">
        <v>24346000000</v>
      </c>
      <c r="F1167" s="28">
        <v>13993000000</v>
      </c>
    </row>
    <row r="1168" spans="1:6" ht="15.75" customHeight="1" x14ac:dyDescent="0.25">
      <c r="A1168" s="15">
        <v>1167</v>
      </c>
      <c r="B1168" s="13" t="s">
        <v>158</v>
      </c>
      <c r="C1168" s="13" t="s">
        <v>161</v>
      </c>
      <c r="D1168" s="26" t="s">
        <v>67</v>
      </c>
      <c r="E1168" s="28">
        <v>21220000000</v>
      </c>
      <c r="F1168" s="28">
        <v>12767000000</v>
      </c>
    </row>
    <row r="1169" spans="1:6" ht="15.75" customHeight="1" x14ac:dyDescent="0.25">
      <c r="A1169" s="15">
        <v>1168</v>
      </c>
      <c r="B1169" s="13" t="s">
        <v>158</v>
      </c>
      <c r="C1169" s="13" t="s">
        <v>161</v>
      </c>
      <c r="D1169" s="26" t="s">
        <v>68</v>
      </c>
      <c r="E1169" s="28">
        <v>20980000000</v>
      </c>
      <c r="F1169" s="28">
        <v>12213000000</v>
      </c>
    </row>
    <row r="1170" spans="1:6" ht="15.75" customHeight="1" x14ac:dyDescent="0.25">
      <c r="A1170" s="15">
        <v>1169</v>
      </c>
      <c r="B1170" s="13" t="s">
        <v>158</v>
      </c>
      <c r="C1170" s="13" t="s">
        <v>161</v>
      </c>
      <c r="D1170" s="26" t="s">
        <v>69</v>
      </c>
      <c r="E1170" s="28">
        <v>22453000000</v>
      </c>
      <c r="F1170" s="28">
        <v>12920000000</v>
      </c>
    </row>
    <row r="1171" spans="1:6" ht="15.75" customHeight="1" x14ac:dyDescent="0.25">
      <c r="A1171" s="15">
        <v>1170</v>
      </c>
      <c r="B1171" s="13" t="s">
        <v>158</v>
      </c>
      <c r="C1171" s="13" t="s">
        <v>161</v>
      </c>
      <c r="D1171" s="26" t="s">
        <v>70</v>
      </c>
      <c r="E1171" s="28">
        <v>21446000000</v>
      </c>
      <c r="F1171" s="28">
        <v>12352000000</v>
      </c>
    </row>
    <row r="1172" spans="1:6" ht="15.75" customHeight="1" x14ac:dyDescent="0.25">
      <c r="A1172" s="15">
        <v>1171</v>
      </c>
      <c r="B1172" s="13" t="s">
        <v>158</v>
      </c>
      <c r="C1172" s="13" t="s">
        <v>162</v>
      </c>
      <c r="D1172" s="26" t="s">
        <v>58</v>
      </c>
      <c r="E1172" s="28">
        <v>188000000</v>
      </c>
      <c r="F1172" s="28">
        <v>247000000</v>
      </c>
    </row>
    <row r="1173" spans="1:6" ht="15.75" customHeight="1" x14ac:dyDescent="0.25">
      <c r="A1173" s="15">
        <v>1172</v>
      </c>
      <c r="B1173" s="13" t="s">
        <v>158</v>
      </c>
      <c r="C1173" s="13" t="s">
        <v>162</v>
      </c>
      <c r="D1173" s="26" t="s">
        <v>59</v>
      </c>
      <c r="E1173" s="28">
        <v>272000000</v>
      </c>
      <c r="F1173" s="28">
        <v>486000000</v>
      </c>
    </row>
    <row r="1174" spans="1:6" ht="15.75" customHeight="1" x14ac:dyDescent="0.25">
      <c r="A1174" s="15">
        <v>1173</v>
      </c>
      <c r="B1174" s="13" t="s">
        <v>158</v>
      </c>
      <c r="C1174" s="13" t="s">
        <v>162</v>
      </c>
      <c r="D1174" s="26" t="s">
        <v>60</v>
      </c>
      <c r="E1174" s="28">
        <v>295000000</v>
      </c>
      <c r="F1174" s="28">
        <v>527000000</v>
      </c>
    </row>
    <row r="1175" spans="1:6" ht="15.75" customHeight="1" x14ac:dyDescent="0.25">
      <c r="A1175" s="15">
        <v>1174</v>
      </c>
      <c r="B1175" s="13" t="s">
        <v>158</v>
      </c>
      <c r="C1175" s="13" t="s">
        <v>162</v>
      </c>
      <c r="D1175" s="26" t="s">
        <v>61</v>
      </c>
      <c r="E1175" s="28">
        <v>339000000</v>
      </c>
      <c r="F1175" s="28">
        <v>436000000</v>
      </c>
    </row>
    <row r="1176" spans="1:6" ht="15.75" customHeight="1" x14ac:dyDescent="0.25">
      <c r="A1176" s="15">
        <v>1175</v>
      </c>
      <c r="B1176" s="13" t="s">
        <v>158</v>
      </c>
      <c r="C1176" s="13" t="s">
        <v>162</v>
      </c>
      <c r="D1176" s="26" t="s">
        <v>62</v>
      </c>
      <c r="E1176" s="28">
        <v>362000000</v>
      </c>
      <c r="F1176" s="28">
        <v>500000000</v>
      </c>
    </row>
    <row r="1177" spans="1:6" ht="15.75" customHeight="1" x14ac:dyDescent="0.25">
      <c r="A1177" s="15">
        <v>1176</v>
      </c>
      <c r="B1177" s="13" t="s">
        <v>158</v>
      </c>
      <c r="C1177" s="13" t="s">
        <v>162</v>
      </c>
      <c r="D1177" s="26" t="s">
        <v>63</v>
      </c>
      <c r="E1177" s="28">
        <v>346000000</v>
      </c>
      <c r="F1177" s="28">
        <v>516000000</v>
      </c>
    </row>
    <row r="1178" spans="1:6" ht="15.75" customHeight="1" x14ac:dyDescent="0.25">
      <c r="A1178" s="15">
        <v>1177</v>
      </c>
      <c r="B1178" s="13" t="s">
        <v>158</v>
      </c>
      <c r="C1178" s="13" t="s">
        <v>162</v>
      </c>
      <c r="D1178" s="26" t="s">
        <v>64</v>
      </c>
      <c r="E1178" s="28">
        <v>401000000</v>
      </c>
      <c r="F1178" s="28">
        <v>675000000</v>
      </c>
    </row>
    <row r="1179" spans="1:6" ht="15.75" customHeight="1" x14ac:dyDescent="0.25">
      <c r="A1179" s="15">
        <v>1178</v>
      </c>
      <c r="B1179" s="13" t="s">
        <v>158</v>
      </c>
      <c r="C1179" s="13" t="s">
        <v>162</v>
      </c>
      <c r="D1179" s="26" t="s">
        <v>65</v>
      </c>
      <c r="E1179" s="28">
        <v>479000000</v>
      </c>
      <c r="F1179" s="28">
        <v>724000000</v>
      </c>
    </row>
    <row r="1180" spans="1:6" ht="15.75" customHeight="1" x14ac:dyDescent="0.25">
      <c r="A1180" s="15">
        <v>1179</v>
      </c>
      <c r="B1180" s="13" t="s">
        <v>158</v>
      </c>
      <c r="C1180" s="13" t="s">
        <v>162</v>
      </c>
      <c r="D1180" s="26" t="s">
        <v>66</v>
      </c>
      <c r="E1180" s="28">
        <v>585000000</v>
      </c>
      <c r="F1180" s="28">
        <v>860000000</v>
      </c>
    </row>
    <row r="1181" spans="1:6" ht="15.75" customHeight="1" x14ac:dyDescent="0.25">
      <c r="A1181" s="15">
        <v>1180</v>
      </c>
      <c r="B1181" s="13" t="s">
        <v>158</v>
      </c>
      <c r="C1181" s="13" t="s">
        <v>162</v>
      </c>
      <c r="D1181" s="26" t="s">
        <v>67</v>
      </c>
      <c r="E1181" s="28">
        <v>563000000</v>
      </c>
      <c r="F1181" s="28">
        <v>752000000</v>
      </c>
    </row>
    <row r="1182" spans="1:6" ht="15.75" customHeight="1" x14ac:dyDescent="0.25">
      <c r="A1182" s="15">
        <v>1181</v>
      </c>
      <c r="B1182" s="13" t="s">
        <v>158</v>
      </c>
      <c r="C1182" s="13" t="s">
        <v>162</v>
      </c>
      <c r="D1182" s="26" t="s">
        <v>68</v>
      </c>
      <c r="E1182" s="28">
        <v>665000000</v>
      </c>
      <c r="F1182" s="28">
        <v>748000000</v>
      </c>
    </row>
    <row r="1183" spans="1:6" ht="15.75" customHeight="1" x14ac:dyDescent="0.25">
      <c r="A1183" s="15">
        <v>1182</v>
      </c>
      <c r="B1183" s="13" t="s">
        <v>158</v>
      </c>
      <c r="C1183" s="13" t="s">
        <v>162</v>
      </c>
      <c r="D1183" s="26" t="s">
        <v>69</v>
      </c>
      <c r="E1183" s="28">
        <v>747000000</v>
      </c>
      <c r="F1183" s="28">
        <v>729000000</v>
      </c>
    </row>
    <row r="1184" spans="1:6" ht="15.75" customHeight="1" x14ac:dyDescent="0.25">
      <c r="A1184" s="15">
        <v>1183</v>
      </c>
      <c r="B1184" s="13" t="s">
        <v>158</v>
      </c>
      <c r="C1184" s="13" t="s">
        <v>162</v>
      </c>
      <c r="D1184" s="26" t="s">
        <v>70</v>
      </c>
      <c r="E1184" s="28">
        <v>986000000</v>
      </c>
      <c r="F1184" s="28">
        <v>781000000</v>
      </c>
    </row>
    <row r="1185" spans="1:6" ht="15.75" customHeight="1" x14ac:dyDescent="0.25">
      <c r="A1185" s="15">
        <v>1184</v>
      </c>
      <c r="B1185" s="13" t="s">
        <v>158</v>
      </c>
      <c r="C1185" s="13" t="s">
        <v>163</v>
      </c>
      <c r="D1185" s="26" t="s">
        <v>58</v>
      </c>
      <c r="E1185" s="28">
        <v>6592000000</v>
      </c>
      <c r="F1185" s="28">
        <v>9429000000</v>
      </c>
    </row>
    <row r="1186" spans="1:6" ht="15.75" customHeight="1" x14ac:dyDescent="0.25">
      <c r="A1186" s="15">
        <v>1185</v>
      </c>
      <c r="B1186" s="13" t="s">
        <v>158</v>
      </c>
      <c r="C1186" s="13" t="s">
        <v>163</v>
      </c>
      <c r="D1186" s="26" t="s">
        <v>59</v>
      </c>
      <c r="E1186" s="28">
        <v>8304000000</v>
      </c>
      <c r="F1186" s="28">
        <v>10878000000</v>
      </c>
    </row>
    <row r="1187" spans="1:6" ht="15.75" customHeight="1" x14ac:dyDescent="0.25">
      <c r="A1187" s="15">
        <v>1186</v>
      </c>
      <c r="B1187" s="13" t="s">
        <v>158</v>
      </c>
      <c r="C1187" s="13" t="s">
        <v>163</v>
      </c>
      <c r="D1187" s="26" t="s">
        <v>60</v>
      </c>
      <c r="E1187" s="28">
        <v>7598000000</v>
      </c>
      <c r="F1187" s="28">
        <v>11270000000</v>
      </c>
    </row>
    <row r="1188" spans="1:6" ht="15.75" customHeight="1" x14ac:dyDescent="0.25">
      <c r="A1188" s="15">
        <v>1187</v>
      </c>
      <c r="B1188" s="13" t="s">
        <v>158</v>
      </c>
      <c r="C1188" s="13" t="s">
        <v>163</v>
      </c>
      <c r="D1188" s="26" t="s">
        <v>61</v>
      </c>
      <c r="E1188" s="28">
        <v>8848000000</v>
      </c>
      <c r="F1188" s="28">
        <v>13402000000</v>
      </c>
    </row>
    <row r="1189" spans="1:6" ht="15.75" customHeight="1" x14ac:dyDescent="0.25">
      <c r="A1189" s="15">
        <v>1188</v>
      </c>
      <c r="B1189" s="13" t="s">
        <v>158</v>
      </c>
      <c r="C1189" s="13" t="s">
        <v>163</v>
      </c>
      <c r="D1189" s="26" t="s">
        <v>62</v>
      </c>
      <c r="E1189" s="28">
        <v>10089000000</v>
      </c>
      <c r="F1189" s="28">
        <v>15456000000</v>
      </c>
    </row>
    <row r="1190" spans="1:6" ht="15.75" customHeight="1" x14ac:dyDescent="0.25">
      <c r="A1190" s="15">
        <v>1189</v>
      </c>
      <c r="B1190" s="13" t="s">
        <v>158</v>
      </c>
      <c r="C1190" s="13" t="s">
        <v>163</v>
      </c>
      <c r="D1190" s="26" t="s">
        <v>63</v>
      </c>
      <c r="E1190" s="28">
        <v>10881000000</v>
      </c>
      <c r="F1190" s="28">
        <v>16771000000</v>
      </c>
    </row>
    <row r="1191" spans="1:6" ht="15.75" customHeight="1" x14ac:dyDescent="0.25">
      <c r="A1191" s="15">
        <v>1190</v>
      </c>
      <c r="B1191" s="13" t="s">
        <v>158</v>
      </c>
      <c r="C1191" s="13" t="s">
        <v>163</v>
      </c>
      <c r="D1191" s="26" t="s">
        <v>64</v>
      </c>
      <c r="E1191" s="28">
        <v>11625000000</v>
      </c>
      <c r="F1191" s="28">
        <v>17891000000</v>
      </c>
    </row>
    <row r="1192" spans="1:6" ht="15.75" customHeight="1" x14ac:dyDescent="0.25">
      <c r="A1192" s="15">
        <v>1191</v>
      </c>
      <c r="B1192" s="13" t="s">
        <v>158</v>
      </c>
      <c r="C1192" s="13" t="s">
        <v>163</v>
      </c>
      <c r="D1192" s="26" t="s">
        <v>65</v>
      </c>
      <c r="E1192" s="28">
        <v>12371000000</v>
      </c>
      <c r="F1192" s="28">
        <v>19215000000</v>
      </c>
    </row>
    <row r="1193" spans="1:6" ht="15.75" customHeight="1" x14ac:dyDescent="0.25">
      <c r="A1193" s="15">
        <v>1192</v>
      </c>
      <c r="B1193" s="13" t="s">
        <v>158</v>
      </c>
      <c r="C1193" s="13" t="s">
        <v>163</v>
      </c>
      <c r="D1193" s="26" t="s">
        <v>66</v>
      </c>
      <c r="E1193" s="28">
        <v>13106000000</v>
      </c>
      <c r="F1193" s="28">
        <v>21445000000</v>
      </c>
    </row>
    <row r="1194" spans="1:6" ht="15.75" customHeight="1" x14ac:dyDescent="0.25">
      <c r="A1194" s="15">
        <v>1193</v>
      </c>
      <c r="B1194" s="13" t="s">
        <v>158</v>
      </c>
      <c r="C1194" s="13" t="s">
        <v>163</v>
      </c>
      <c r="D1194" s="26" t="s">
        <v>67</v>
      </c>
      <c r="E1194" s="28">
        <v>11500000000</v>
      </c>
      <c r="F1194" s="28">
        <v>22292000000</v>
      </c>
    </row>
    <row r="1195" spans="1:6" ht="15.75" customHeight="1" x14ac:dyDescent="0.25">
      <c r="A1195" s="15">
        <v>1194</v>
      </c>
      <c r="B1195" s="13" t="s">
        <v>158</v>
      </c>
      <c r="C1195" s="13" t="s">
        <v>163</v>
      </c>
      <c r="D1195" s="26" t="s">
        <v>68</v>
      </c>
      <c r="E1195" s="28">
        <v>11624000000</v>
      </c>
      <c r="F1195" s="28">
        <v>20876000000</v>
      </c>
    </row>
    <row r="1196" spans="1:6" ht="15.75" customHeight="1" x14ac:dyDescent="0.25">
      <c r="A1196" s="15">
        <v>1195</v>
      </c>
      <c r="B1196" s="13" t="s">
        <v>158</v>
      </c>
      <c r="C1196" s="13" t="s">
        <v>163</v>
      </c>
      <c r="D1196" s="26" t="s">
        <v>69</v>
      </c>
      <c r="E1196" s="28">
        <v>13008000000</v>
      </c>
      <c r="F1196" s="28">
        <v>24215000000</v>
      </c>
    </row>
    <row r="1197" spans="1:6" ht="15.75" customHeight="1" x14ac:dyDescent="0.25">
      <c r="A1197" s="15">
        <v>1196</v>
      </c>
      <c r="B1197" s="13" t="s">
        <v>158</v>
      </c>
      <c r="C1197" s="13" t="s">
        <v>163</v>
      </c>
      <c r="D1197" s="26" t="s">
        <v>70</v>
      </c>
      <c r="E1197" s="28">
        <v>12659000000</v>
      </c>
      <c r="F1197" s="28">
        <v>23784000000</v>
      </c>
    </row>
    <row r="1198" spans="1:6" ht="15.75" customHeight="1" x14ac:dyDescent="0.25">
      <c r="A1198" s="15">
        <v>1197</v>
      </c>
      <c r="B1198" s="13" t="s">
        <v>158</v>
      </c>
      <c r="C1198" s="13" t="s">
        <v>164</v>
      </c>
      <c r="D1198" s="26" t="s">
        <v>58</v>
      </c>
      <c r="E1198" s="28">
        <v>246000000</v>
      </c>
      <c r="F1198" s="28">
        <v>92000000</v>
      </c>
    </row>
    <row r="1199" spans="1:6" ht="15.75" customHeight="1" x14ac:dyDescent="0.25">
      <c r="A1199" s="15">
        <v>1198</v>
      </c>
      <c r="B1199" s="13" t="s">
        <v>158</v>
      </c>
      <c r="C1199" s="13" t="s">
        <v>164</v>
      </c>
      <c r="D1199" s="26" t="s">
        <v>59</v>
      </c>
      <c r="E1199" s="28">
        <v>279000000</v>
      </c>
      <c r="F1199" s="28">
        <v>96000000</v>
      </c>
    </row>
    <row r="1200" spans="1:6" ht="15.75" customHeight="1" x14ac:dyDescent="0.25">
      <c r="A1200" s="15">
        <v>1199</v>
      </c>
      <c r="B1200" s="13" t="s">
        <v>158</v>
      </c>
      <c r="C1200" s="13" t="s">
        <v>164</v>
      </c>
      <c r="D1200" s="26" t="s">
        <v>60</v>
      </c>
      <c r="E1200" s="28">
        <v>307000000</v>
      </c>
      <c r="F1200" s="28">
        <v>112000000</v>
      </c>
    </row>
    <row r="1201" spans="1:6" ht="15.75" customHeight="1" x14ac:dyDescent="0.25">
      <c r="A1201" s="15">
        <v>1200</v>
      </c>
      <c r="B1201" s="13" t="s">
        <v>158</v>
      </c>
      <c r="C1201" s="13" t="s">
        <v>164</v>
      </c>
      <c r="D1201" s="26" t="s">
        <v>61</v>
      </c>
      <c r="E1201" s="28">
        <v>404000000</v>
      </c>
      <c r="F1201" s="28">
        <v>145000000</v>
      </c>
    </row>
    <row r="1202" spans="1:6" ht="15.75" customHeight="1" x14ac:dyDescent="0.25">
      <c r="A1202" s="15">
        <v>1201</v>
      </c>
      <c r="B1202" s="13" t="s">
        <v>158</v>
      </c>
      <c r="C1202" s="13" t="s">
        <v>164</v>
      </c>
      <c r="D1202" s="26" t="s">
        <v>62</v>
      </c>
      <c r="E1202" s="28">
        <v>507000000</v>
      </c>
      <c r="F1202" s="28">
        <v>162000000</v>
      </c>
    </row>
    <row r="1203" spans="1:6" ht="15.75" customHeight="1" x14ac:dyDescent="0.25">
      <c r="A1203" s="15">
        <v>1202</v>
      </c>
      <c r="B1203" s="13" t="s">
        <v>158</v>
      </c>
      <c r="C1203" s="13" t="s">
        <v>164</v>
      </c>
      <c r="D1203" s="26" t="s">
        <v>63</v>
      </c>
      <c r="E1203" s="28">
        <v>557000000</v>
      </c>
      <c r="F1203" s="28">
        <v>158000000</v>
      </c>
    </row>
    <row r="1204" spans="1:6" ht="15.75" customHeight="1" x14ac:dyDescent="0.25">
      <c r="A1204" s="15">
        <v>1203</v>
      </c>
      <c r="B1204" s="13" t="s">
        <v>158</v>
      </c>
      <c r="C1204" s="13" t="s">
        <v>164</v>
      </c>
      <c r="D1204" s="26" t="s">
        <v>64</v>
      </c>
      <c r="E1204" s="28">
        <v>658000000</v>
      </c>
      <c r="F1204" s="28">
        <v>210000000</v>
      </c>
    </row>
    <row r="1205" spans="1:6" ht="15.75" customHeight="1" x14ac:dyDescent="0.25">
      <c r="A1205" s="15">
        <v>1204</v>
      </c>
      <c r="B1205" s="13" t="s">
        <v>158</v>
      </c>
      <c r="C1205" s="13" t="s">
        <v>164</v>
      </c>
      <c r="D1205" s="26" t="s">
        <v>65</v>
      </c>
      <c r="E1205" s="28">
        <v>804000000</v>
      </c>
      <c r="F1205" s="28">
        <v>264000000</v>
      </c>
    </row>
    <row r="1206" spans="1:6" ht="15.75" customHeight="1" x14ac:dyDescent="0.25">
      <c r="A1206" s="15">
        <v>1205</v>
      </c>
      <c r="B1206" s="13" t="s">
        <v>158</v>
      </c>
      <c r="C1206" s="13" t="s">
        <v>164</v>
      </c>
      <c r="D1206" s="26" t="s">
        <v>66</v>
      </c>
      <c r="E1206" s="28">
        <v>913000000</v>
      </c>
      <c r="F1206" s="28">
        <v>345000000</v>
      </c>
    </row>
    <row r="1207" spans="1:6" ht="15.75" customHeight="1" x14ac:dyDescent="0.25">
      <c r="A1207" s="15">
        <v>1206</v>
      </c>
      <c r="B1207" s="13" t="s">
        <v>158</v>
      </c>
      <c r="C1207" s="13" t="s">
        <v>164</v>
      </c>
      <c r="D1207" s="26" t="s">
        <v>67</v>
      </c>
      <c r="E1207" s="28">
        <v>753000000</v>
      </c>
      <c r="F1207" s="28">
        <v>285000000</v>
      </c>
    </row>
    <row r="1208" spans="1:6" ht="15.75" customHeight="1" x14ac:dyDescent="0.25">
      <c r="A1208" s="15">
        <v>1207</v>
      </c>
      <c r="B1208" s="13" t="s">
        <v>158</v>
      </c>
      <c r="C1208" s="13" t="s">
        <v>164</v>
      </c>
      <c r="D1208" s="26" t="s">
        <v>68</v>
      </c>
      <c r="E1208" s="28">
        <v>662000000</v>
      </c>
      <c r="F1208" s="28">
        <v>247000000</v>
      </c>
    </row>
    <row r="1209" spans="1:6" ht="15.75" customHeight="1" x14ac:dyDescent="0.25">
      <c r="A1209" s="15">
        <v>1208</v>
      </c>
      <c r="B1209" s="13" t="s">
        <v>158</v>
      </c>
      <c r="C1209" s="13" t="s">
        <v>164</v>
      </c>
      <c r="D1209" s="26" t="s">
        <v>69</v>
      </c>
      <c r="E1209" s="28">
        <v>734000000</v>
      </c>
      <c r="F1209" s="28">
        <v>238000000</v>
      </c>
    </row>
    <row r="1210" spans="1:6" ht="15.75" customHeight="1" x14ac:dyDescent="0.25">
      <c r="A1210" s="15">
        <v>1209</v>
      </c>
      <c r="B1210" s="13" t="s">
        <v>158</v>
      </c>
      <c r="C1210" s="13" t="s">
        <v>164</v>
      </c>
      <c r="D1210" s="26" t="s">
        <v>70</v>
      </c>
      <c r="E1210" s="28">
        <v>665000000</v>
      </c>
      <c r="F1210" s="28">
        <v>194000000</v>
      </c>
    </row>
    <row r="1211" spans="1:6" ht="15.75" customHeight="1" x14ac:dyDescent="0.25">
      <c r="A1211" s="15">
        <v>1210</v>
      </c>
      <c r="B1211" s="13" t="s">
        <v>158</v>
      </c>
      <c r="C1211" s="13" t="s">
        <v>165</v>
      </c>
      <c r="D1211" s="26" t="s">
        <v>58</v>
      </c>
      <c r="E1211" s="28">
        <v>1364000000</v>
      </c>
      <c r="F1211" s="28">
        <v>764000000</v>
      </c>
    </row>
    <row r="1212" spans="1:6" ht="15.75" customHeight="1" x14ac:dyDescent="0.25">
      <c r="A1212" s="15">
        <v>1211</v>
      </c>
      <c r="B1212" s="13" t="s">
        <v>158</v>
      </c>
      <c r="C1212" s="13" t="s">
        <v>165</v>
      </c>
      <c r="D1212" s="26" t="s">
        <v>59</v>
      </c>
      <c r="E1212" s="28">
        <v>1262000000</v>
      </c>
      <c r="F1212" s="28">
        <v>836000000</v>
      </c>
    </row>
    <row r="1213" spans="1:6" ht="15.75" customHeight="1" x14ac:dyDescent="0.25">
      <c r="A1213" s="15">
        <v>1212</v>
      </c>
      <c r="B1213" s="13" t="s">
        <v>158</v>
      </c>
      <c r="C1213" s="13" t="s">
        <v>165</v>
      </c>
      <c r="D1213" s="26" t="s">
        <v>60</v>
      </c>
      <c r="E1213" s="28">
        <v>1392000000</v>
      </c>
      <c r="F1213" s="28">
        <v>1018000000</v>
      </c>
    </row>
    <row r="1214" spans="1:6" ht="15.75" customHeight="1" x14ac:dyDescent="0.25">
      <c r="A1214" s="15">
        <v>1213</v>
      </c>
      <c r="B1214" s="13" t="s">
        <v>158</v>
      </c>
      <c r="C1214" s="13" t="s">
        <v>165</v>
      </c>
      <c r="D1214" s="26" t="s">
        <v>61</v>
      </c>
      <c r="E1214" s="28">
        <v>2051000000</v>
      </c>
      <c r="F1214" s="28">
        <v>1467000000</v>
      </c>
    </row>
    <row r="1215" spans="1:6" ht="15.75" customHeight="1" x14ac:dyDescent="0.25">
      <c r="A1215" s="15">
        <v>1214</v>
      </c>
      <c r="B1215" s="13" t="s">
        <v>158</v>
      </c>
      <c r="C1215" s="13" t="s">
        <v>165</v>
      </c>
      <c r="D1215" s="26" t="s">
        <v>62</v>
      </c>
      <c r="E1215" s="28">
        <v>2796000000</v>
      </c>
      <c r="F1215" s="28">
        <v>1935000000</v>
      </c>
    </row>
    <row r="1216" spans="1:6" ht="15.75" customHeight="1" x14ac:dyDescent="0.25">
      <c r="A1216" s="15">
        <v>1215</v>
      </c>
      <c r="B1216" s="13" t="s">
        <v>158</v>
      </c>
      <c r="C1216" s="13" t="s">
        <v>165</v>
      </c>
      <c r="D1216" s="26" t="s">
        <v>63</v>
      </c>
      <c r="E1216" s="28">
        <v>3063000000</v>
      </c>
      <c r="F1216" s="28">
        <v>1858000000</v>
      </c>
    </row>
    <row r="1217" spans="1:6" ht="15.75" customHeight="1" x14ac:dyDescent="0.25">
      <c r="A1217" s="15">
        <v>1216</v>
      </c>
      <c r="B1217" s="13" t="s">
        <v>158</v>
      </c>
      <c r="C1217" s="13" t="s">
        <v>165</v>
      </c>
      <c r="D1217" s="26" t="s">
        <v>64</v>
      </c>
      <c r="E1217" s="28">
        <v>3317000000</v>
      </c>
      <c r="F1217" s="28">
        <v>2099000000</v>
      </c>
    </row>
    <row r="1218" spans="1:6" ht="15.75" customHeight="1" x14ac:dyDescent="0.25">
      <c r="A1218" s="15">
        <v>1217</v>
      </c>
      <c r="B1218" s="13" t="s">
        <v>158</v>
      </c>
      <c r="C1218" s="13" t="s">
        <v>165</v>
      </c>
      <c r="D1218" s="26" t="s">
        <v>65</v>
      </c>
      <c r="E1218" s="28">
        <v>4181000000</v>
      </c>
      <c r="F1218" s="28">
        <v>2142000000</v>
      </c>
    </row>
    <row r="1219" spans="1:6" ht="15.75" customHeight="1" x14ac:dyDescent="0.25">
      <c r="A1219" s="15">
        <v>1218</v>
      </c>
      <c r="B1219" s="13" t="s">
        <v>158</v>
      </c>
      <c r="C1219" s="13" t="s">
        <v>165</v>
      </c>
      <c r="D1219" s="26" t="s">
        <v>66</v>
      </c>
      <c r="E1219" s="28">
        <v>4852000000</v>
      </c>
      <c r="F1219" s="28">
        <v>2602000000</v>
      </c>
    </row>
    <row r="1220" spans="1:6" ht="15.75" customHeight="1" x14ac:dyDescent="0.25">
      <c r="A1220" s="15">
        <v>1219</v>
      </c>
      <c r="B1220" s="13" t="s">
        <v>158</v>
      </c>
      <c r="C1220" s="13" t="s">
        <v>165</v>
      </c>
      <c r="D1220" s="26" t="s">
        <v>67</v>
      </c>
      <c r="E1220" s="28">
        <v>4273000000</v>
      </c>
      <c r="F1220" s="28">
        <v>1955000000</v>
      </c>
    </row>
    <row r="1221" spans="1:6" ht="15.75" customHeight="1" x14ac:dyDescent="0.25">
      <c r="A1221" s="15">
        <v>1220</v>
      </c>
      <c r="B1221" s="13" t="s">
        <v>158</v>
      </c>
      <c r="C1221" s="13" t="s">
        <v>165</v>
      </c>
      <c r="D1221" s="26" t="s">
        <v>68</v>
      </c>
      <c r="E1221" s="28">
        <v>4035000000</v>
      </c>
      <c r="F1221" s="28">
        <v>1382000000</v>
      </c>
    </row>
    <row r="1222" spans="1:6" ht="15.75" customHeight="1" x14ac:dyDescent="0.25">
      <c r="A1222" s="15">
        <v>1221</v>
      </c>
      <c r="B1222" s="13" t="s">
        <v>158</v>
      </c>
      <c r="C1222" s="13" t="s">
        <v>165</v>
      </c>
      <c r="D1222" s="26" t="s">
        <v>69</v>
      </c>
      <c r="E1222" s="28">
        <v>4554000000</v>
      </c>
      <c r="F1222" s="28">
        <v>1498000000</v>
      </c>
    </row>
    <row r="1223" spans="1:6" ht="15.75" customHeight="1" x14ac:dyDescent="0.25">
      <c r="A1223" s="15">
        <v>1222</v>
      </c>
      <c r="B1223" s="13" t="s">
        <v>158</v>
      </c>
      <c r="C1223" s="13" t="s">
        <v>165</v>
      </c>
      <c r="D1223" s="26" t="s">
        <v>70</v>
      </c>
      <c r="E1223" s="28">
        <v>4202000000</v>
      </c>
      <c r="F1223" s="28">
        <v>1475000000</v>
      </c>
    </row>
    <row r="1224" spans="1:6" ht="15.75" customHeight="1" x14ac:dyDescent="0.25">
      <c r="A1224" s="15">
        <v>1223</v>
      </c>
      <c r="B1224" s="13" t="s">
        <v>158</v>
      </c>
      <c r="C1224" s="13" t="s">
        <v>166</v>
      </c>
      <c r="D1224" s="26" t="s">
        <v>58</v>
      </c>
      <c r="E1224" s="28">
        <v>2871000000</v>
      </c>
      <c r="F1224" s="28">
        <v>634000000</v>
      </c>
    </row>
    <row r="1225" spans="1:6" ht="15.75" customHeight="1" x14ac:dyDescent="0.25">
      <c r="A1225" s="15">
        <v>1224</v>
      </c>
      <c r="B1225" s="13" t="s">
        <v>158</v>
      </c>
      <c r="C1225" s="13" t="s">
        <v>166</v>
      </c>
      <c r="D1225" s="26" t="s">
        <v>59</v>
      </c>
      <c r="E1225" s="28">
        <v>3463000000</v>
      </c>
      <c r="F1225" s="28">
        <v>677000000</v>
      </c>
    </row>
    <row r="1226" spans="1:6" ht="15.75" customHeight="1" x14ac:dyDescent="0.25">
      <c r="A1226" s="15">
        <v>1225</v>
      </c>
      <c r="B1226" s="13" t="s">
        <v>158</v>
      </c>
      <c r="C1226" s="13" t="s">
        <v>166</v>
      </c>
      <c r="D1226" s="26" t="s">
        <v>60</v>
      </c>
      <c r="E1226" s="28">
        <v>3952000000</v>
      </c>
      <c r="F1226" s="28">
        <v>852000000</v>
      </c>
    </row>
    <row r="1227" spans="1:6" ht="15.75" customHeight="1" x14ac:dyDescent="0.25">
      <c r="A1227" s="15">
        <v>1226</v>
      </c>
      <c r="B1227" s="13" t="s">
        <v>158</v>
      </c>
      <c r="C1227" s="13" t="s">
        <v>166</v>
      </c>
      <c r="D1227" s="26" t="s">
        <v>61</v>
      </c>
      <c r="E1227" s="28">
        <v>6513000000</v>
      </c>
      <c r="F1227" s="28">
        <v>709000000</v>
      </c>
    </row>
    <row r="1228" spans="1:6" ht="15.75" customHeight="1" x14ac:dyDescent="0.25">
      <c r="A1228" s="15">
        <v>1227</v>
      </c>
      <c r="B1228" s="13" t="s">
        <v>158</v>
      </c>
      <c r="C1228" s="13" t="s">
        <v>166</v>
      </c>
      <c r="D1228" s="26" t="s">
        <v>62</v>
      </c>
      <c r="E1228" s="28">
        <v>6945000000</v>
      </c>
      <c r="F1228" s="28">
        <v>881000000</v>
      </c>
    </row>
    <row r="1229" spans="1:6" ht="15.75" customHeight="1" x14ac:dyDescent="0.25">
      <c r="A1229" s="15">
        <v>1228</v>
      </c>
      <c r="B1229" s="13" t="s">
        <v>158</v>
      </c>
      <c r="C1229" s="13" t="s">
        <v>166</v>
      </c>
      <c r="D1229" s="26" t="s">
        <v>63</v>
      </c>
      <c r="E1229" s="28">
        <v>7625000000</v>
      </c>
      <c r="F1229" s="28">
        <v>786000000</v>
      </c>
    </row>
    <row r="1230" spans="1:6" ht="15.75" customHeight="1" x14ac:dyDescent="0.25">
      <c r="A1230" s="15">
        <v>1229</v>
      </c>
      <c r="B1230" s="13" t="s">
        <v>158</v>
      </c>
      <c r="C1230" s="13" t="s">
        <v>166</v>
      </c>
      <c r="D1230" s="26" t="s">
        <v>64</v>
      </c>
      <c r="E1230" s="28">
        <v>8296000000</v>
      </c>
      <c r="F1230" s="28">
        <v>770000000</v>
      </c>
    </row>
    <row r="1231" spans="1:6" ht="15.75" customHeight="1" x14ac:dyDescent="0.25">
      <c r="A1231" s="15">
        <v>1230</v>
      </c>
      <c r="B1231" s="13" t="s">
        <v>158</v>
      </c>
      <c r="C1231" s="13" t="s">
        <v>166</v>
      </c>
      <c r="D1231" s="26" t="s">
        <v>65</v>
      </c>
      <c r="E1231" s="28">
        <v>9601000000</v>
      </c>
      <c r="F1231" s="28">
        <v>1025000000</v>
      </c>
    </row>
    <row r="1232" spans="1:6" ht="15.75" customHeight="1" x14ac:dyDescent="0.25">
      <c r="A1232" s="15">
        <v>1231</v>
      </c>
      <c r="B1232" s="13" t="s">
        <v>158</v>
      </c>
      <c r="C1232" s="13" t="s">
        <v>166</v>
      </c>
      <c r="D1232" s="26" t="s">
        <v>66</v>
      </c>
      <c r="E1232" s="28">
        <v>11681000000</v>
      </c>
      <c r="F1232" s="28">
        <v>1156000000</v>
      </c>
    </row>
    <row r="1233" spans="1:6" ht="15.75" customHeight="1" x14ac:dyDescent="0.25">
      <c r="A1233" s="15">
        <v>1232</v>
      </c>
      <c r="B1233" s="13" t="s">
        <v>158</v>
      </c>
      <c r="C1233" s="13" t="s">
        <v>166</v>
      </c>
      <c r="D1233" s="26" t="s">
        <v>67</v>
      </c>
      <c r="E1233" s="28">
        <v>9308000000</v>
      </c>
      <c r="F1233" s="28">
        <v>1041000000</v>
      </c>
    </row>
    <row r="1234" spans="1:6" ht="15.75" customHeight="1" x14ac:dyDescent="0.25">
      <c r="A1234" s="15">
        <v>1233</v>
      </c>
      <c r="B1234" s="13" t="s">
        <v>158</v>
      </c>
      <c r="C1234" s="13" t="s">
        <v>166</v>
      </c>
      <c r="D1234" s="26" t="s">
        <v>68</v>
      </c>
      <c r="E1234" s="28">
        <v>8255000000</v>
      </c>
      <c r="F1234" s="28">
        <v>859000000</v>
      </c>
    </row>
    <row r="1235" spans="1:6" ht="15.75" customHeight="1" x14ac:dyDescent="0.25">
      <c r="A1235" s="15">
        <v>1234</v>
      </c>
      <c r="B1235" s="13" t="s">
        <v>158</v>
      </c>
      <c r="C1235" s="13" t="s">
        <v>166</v>
      </c>
      <c r="D1235" s="26" t="s">
        <v>69</v>
      </c>
      <c r="E1235" s="28">
        <v>9638000000</v>
      </c>
      <c r="F1235" s="28">
        <v>919000000</v>
      </c>
    </row>
    <row r="1236" spans="1:6" ht="15.75" customHeight="1" x14ac:dyDescent="0.25">
      <c r="A1236" s="15">
        <v>1235</v>
      </c>
      <c r="B1236" s="13" t="s">
        <v>158</v>
      </c>
      <c r="C1236" s="13" t="s">
        <v>166</v>
      </c>
      <c r="D1236" s="26" t="s">
        <v>70</v>
      </c>
      <c r="E1236" s="28">
        <v>8865000000</v>
      </c>
      <c r="F1236" s="28">
        <v>962000000</v>
      </c>
    </row>
    <row r="1237" spans="1:6" ht="15.75" customHeight="1" x14ac:dyDescent="0.25">
      <c r="A1237" s="15">
        <v>1236</v>
      </c>
      <c r="B1237" s="13" t="s">
        <v>158</v>
      </c>
      <c r="C1237" s="13" t="s">
        <v>167</v>
      </c>
      <c r="D1237" s="26" t="s">
        <v>58</v>
      </c>
      <c r="E1237" s="28">
        <v>2137000000</v>
      </c>
      <c r="F1237" s="28">
        <v>543000000</v>
      </c>
    </row>
    <row r="1238" spans="1:6" ht="15.75" customHeight="1" x14ac:dyDescent="0.25">
      <c r="A1238" s="15">
        <v>1237</v>
      </c>
      <c r="B1238" s="13" t="s">
        <v>158</v>
      </c>
      <c r="C1238" s="13" t="s">
        <v>167</v>
      </c>
      <c r="D1238" s="26" t="s">
        <v>59</v>
      </c>
      <c r="E1238" s="28">
        <v>2203000000</v>
      </c>
      <c r="F1238" s="28">
        <v>568000000</v>
      </c>
    </row>
    <row r="1239" spans="1:6" ht="15.75" customHeight="1" x14ac:dyDescent="0.25">
      <c r="A1239" s="15">
        <v>1238</v>
      </c>
      <c r="B1239" s="13" t="s">
        <v>158</v>
      </c>
      <c r="C1239" s="13" t="s">
        <v>167</v>
      </c>
      <c r="D1239" s="26" t="s">
        <v>60</v>
      </c>
      <c r="E1239" s="28">
        <v>2178000000</v>
      </c>
      <c r="F1239" s="28">
        <v>582000000</v>
      </c>
    </row>
    <row r="1240" spans="1:6" ht="15.75" customHeight="1" x14ac:dyDescent="0.25">
      <c r="A1240" s="15">
        <v>1239</v>
      </c>
      <c r="B1240" s="13" t="s">
        <v>158</v>
      </c>
      <c r="C1240" s="13" t="s">
        <v>167</v>
      </c>
      <c r="D1240" s="26" t="s">
        <v>61</v>
      </c>
      <c r="E1240" s="28">
        <v>2325000000</v>
      </c>
      <c r="F1240" s="28">
        <v>700000000</v>
      </c>
    </row>
    <row r="1241" spans="1:6" ht="15.75" customHeight="1" x14ac:dyDescent="0.25">
      <c r="A1241" s="15">
        <v>1240</v>
      </c>
      <c r="B1241" s="13" t="s">
        <v>158</v>
      </c>
      <c r="C1241" s="13" t="s">
        <v>167</v>
      </c>
      <c r="D1241" s="26" t="s">
        <v>62</v>
      </c>
      <c r="E1241" s="28">
        <v>2552000000</v>
      </c>
      <c r="F1241" s="28">
        <v>907000000</v>
      </c>
    </row>
    <row r="1242" spans="1:6" ht="15.75" customHeight="1" x14ac:dyDescent="0.25">
      <c r="A1242" s="15">
        <v>1241</v>
      </c>
      <c r="B1242" s="13" t="s">
        <v>158</v>
      </c>
      <c r="C1242" s="13" t="s">
        <v>167</v>
      </c>
      <c r="D1242" s="26" t="s">
        <v>63</v>
      </c>
      <c r="E1242" s="28">
        <v>2644000000</v>
      </c>
      <c r="F1242" s="28">
        <v>1001000000</v>
      </c>
    </row>
    <row r="1243" spans="1:6" ht="15.75" customHeight="1" x14ac:dyDescent="0.25">
      <c r="A1243" s="15">
        <v>1242</v>
      </c>
      <c r="B1243" s="13" t="s">
        <v>158</v>
      </c>
      <c r="C1243" s="13" t="s">
        <v>167</v>
      </c>
      <c r="D1243" s="26" t="s">
        <v>64</v>
      </c>
      <c r="E1243" s="28">
        <v>2691000000</v>
      </c>
      <c r="F1243" s="28">
        <v>1031000000</v>
      </c>
    </row>
    <row r="1244" spans="1:6" ht="15.75" customHeight="1" x14ac:dyDescent="0.25">
      <c r="A1244" s="15">
        <v>1243</v>
      </c>
      <c r="B1244" s="13" t="s">
        <v>158</v>
      </c>
      <c r="C1244" s="13" t="s">
        <v>167</v>
      </c>
      <c r="D1244" s="26" t="s">
        <v>65</v>
      </c>
      <c r="E1244" s="28">
        <v>3108000000</v>
      </c>
      <c r="F1244" s="28">
        <v>1554000000</v>
      </c>
    </row>
    <row r="1245" spans="1:6" ht="15.75" customHeight="1" x14ac:dyDescent="0.25">
      <c r="A1245" s="15">
        <v>1244</v>
      </c>
      <c r="B1245" s="13" t="s">
        <v>158</v>
      </c>
      <c r="C1245" s="13" t="s">
        <v>167</v>
      </c>
      <c r="D1245" s="26" t="s">
        <v>66</v>
      </c>
      <c r="E1245" s="28">
        <v>3231000000</v>
      </c>
      <c r="F1245" s="28">
        <v>1895000000</v>
      </c>
    </row>
    <row r="1246" spans="1:6" ht="15.75" customHeight="1" x14ac:dyDescent="0.25">
      <c r="A1246" s="15">
        <v>1245</v>
      </c>
      <c r="B1246" s="13" t="s">
        <v>158</v>
      </c>
      <c r="C1246" s="13" t="s">
        <v>167</v>
      </c>
      <c r="D1246" s="26" t="s">
        <v>67</v>
      </c>
      <c r="E1246" s="28">
        <v>2474000000</v>
      </c>
      <c r="F1246" s="28">
        <v>1638000000</v>
      </c>
    </row>
    <row r="1247" spans="1:6" ht="15.75" customHeight="1" x14ac:dyDescent="0.25">
      <c r="A1247" s="15">
        <v>1246</v>
      </c>
      <c r="B1247" s="13" t="s">
        <v>158</v>
      </c>
      <c r="C1247" s="13" t="s">
        <v>167</v>
      </c>
      <c r="D1247" s="26" t="s">
        <v>68</v>
      </c>
      <c r="E1247" s="28">
        <v>2371000000</v>
      </c>
      <c r="F1247" s="28">
        <v>1457000000</v>
      </c>
    </row>
    <row r="1248" spans="1:6" ht="15.75" customHeight="1" x14ac:dyDescent="0.25">
      <c r="A1248" s="15">
        <v>1247</v>
      </c>
      <c r="B1248" s="13" t="s">
        <v>158</v>
      </c>
      <c r="C1248" s="13" t="s">
        <v>167</v>
      </c>
      <c r="D1248" s="26" t="s">
        <v>69</v>
      </c>
      <c r="E1248" s="28">
        <v>2751000000</v>
      </c>
      <c r="F1248" s="28">
        <v>1721000000</v>
      </c>
    </row>
    <row r="1249" spans="1:6" ht="15.75" customHeight="1" x14ac:dyDescent="0.25">
      <c r="A1249" s="15">
        <v>1248</v>
      </c>
      <c r="B1249" s="13" t="s">
        <v>158</v>
      </c>
      <c r="C1249" s="13" t="s">
        <v>167</v>
      </c>
      <c r="D1249" s="26" t="s">
        <v>70</v>
      </c>
      <c r="E1249" s="28">
        <v>2709000000</v>
      </c>
      <c r="F1249" s="28">
        <v>1637000000</v>
      </c>
    </row>
    <row r="1250" spans="1:6" ht="15.75" customHeight="1" x14ac:dyDescent="0.25">
      <c r="A1250" s="15">
        <v>1249</v>
      </c>
      <c r="B1250" s="13" t="s">
        <v>158</v>
      </c>
      <c r="C1250" s="13" t="s">
        <v>168</v>
      </c>
      <c r="D1250" s="26" t="s">
        <v>58</v>
      </c>
      <c r="E1250" s="28">
        <v>2973000000</v>
      </c>
      <c r="F1250" s="28">
        <v>1276000000</v>
      </c>
    </row>
    <row r="1251" spans="1:6" ht="15.75" customHeight="1" x14ac:dyDescent="0.25">
      <c r="A1251" s="15">
        <v>1250</v>
      </c>
      <c r="B1251" s="13" t="s">
        <v>158</v>
      </c>
      <c r="C1251" s="13" t="s">
        <v>168</v>
      </c>
      <c r="D1251" s="26" t="s">
        <v>59</v>
      </c>
      <c r="E1251" s="28">
        <v>3104000000</v>
      </c>
      <c r="F1251" s="28">
        <v>1386000000</v>
      </c>
    </row>
    <row r="1252" spans="1:6" ht="15.75" customHeight="1" x14ac:dyDescent="0.25">
      <c r="A1252" s="15">
        <v>1251</v>
      </c>
      <c r="B1252" s="13" t="s">
        <v>158</v>
      </c>
      <c r="C1252" s="13" t="s">
        <v>168</v>
      </c>
      <c r="D1252" s="26" t="s">
        <v>60</v>
      </c>
      <c r="E1252" s="28">
        <v>3376000000</v>
      </c>
      <c r="F1252" s="28">
        <v>1797000000</v>
      </c>
    </row>
    <row r="1253" spans="1:6" ht="15.75" customHeight="1" x14ac:dyDescent="0.25">
      <c r="A1253" s="15">
        <v>1252</v>
      </c>
      <c r="B1253" s="13" t="s">
        <v>158</v>
      </c>
      <c r="C1253" s="13" t="s">
        <v>168</v>
      </c>
      <c r="D1253" s="26" t="s">
        <v>61</v>
      </c>
      <c r="E1253" s="28">
        <v>4069000000</v>
      </c>
      <c r="F1253" s="28">
        <v>2177000000</v>
      </c>
    </row>
    <row r="1254" spans="1:6" ht="15.75" customHeight="1" x14ac:dyDescent="0.25">
      <c r="A1254" s="15">
        <v>1253</v>
      </c>
      <c r="B1254" s="13" t="s">
        <v>158</v>
      </c>
      <c r="C1254" s="13" t="s">
        <v>168</v>
      </c>
      <c r="D1254" s="26" t="s">
        <v>62</v>
      </c>
      <c r="E1254" s="28">
        <v>4931000000</v>
      </c>
      <c r="F1254" s="28">
        <v>2682000000</v>
      </c>
    </row>
    <row r="1255" spans="1:6" ht="15.75" customHeight="1" x14ac:dyDescent="0.25">
      <c r="A1255" s="15">
        <v>1254</v>
      </c>
      <c r="B1255" s="13" t="s">
        <v>158</v>
      </c>
      <c r="C1255" s="13" t="s">
        <v>168</v>
      </c>
      <c r="D1255" s="26" t="s">
        <v>63</v>
      </c>
      <c r="E1255" s="28">
        <v>5772000000</v>
      </c>
      <c r="F1255" s="28">
        <v>2603000000</v>
      </c>
    </row>
    <row r="1256" spans="1:6" ht="15.75" customHeight="1" x14ac:dyDescent="0.25">
      <c r="A1256" s="15">
        <v>1255</v>
      </c>
      <c r="B1256" s="13" t="s">
        <v>158</v>
      </c>
      <c r="C1256" s="13" t="s">
        <v>168</v>
      </c>
      <c r="D1256" s="26" t="s">
        <v>64</v>
      </c>
      <c r="E1256" s="28">
        <v>6702000000</v>
      </c>
      <c r="F1256" s="28">
        <v>2874000000</v>
      </c>
    </row>
    <row r="1257" spans="1:6" ht="15.75" customHeight="1" x14ac:dyDescent="0.25">
      <c r="A1257" s="15">
        <v>1256</v>
      </c>
      <c r="B1257" s="13" t="s">
        <v>158</v>
      </c>
      <c r="C1257" s="13" t="s">
        <v>168</v>
      </c>
      <c r="D1257" s="26" t="s">
        <v>65</v>
      </c>
      <c r="E1257" s="28">
        <v>7775000000</v>
      </c>
      <c r="F1257" s="28">
        <v>3704000000</v>
      </c>
    </row>
    <row r="1258" spans="1:6" ht="15.75" customHeight="1" x14ac:dyDescent="0.25">
      <c r="A1258" s="15">
        <v>1257</v>
      </c>
      <c r="B1258" s="13" t="s">
        <v>158</v>
      </c>
      <c r="C1258" s="13" t="s">
        <v>168</v>
      </c>
      <c r="D1258" s="26" t="s">
        <v>66</v>
      </c>
      <c r="E1258" s="28">
        <v>8871000000</v>
      </c>
      <c r="F1258" s="28">
        <v>4797000000</v>
      </c>
    </row>
    <row r="1259" spans="1:6" ht="15.75" customHeight="1" x14ac:dyDescent="0.25">
      <c r="A1259" s="15">
        <v>1258</v>
      </c>
      <c r="B1259" s="13" t="s">
        <v>158</v>
      </c>
      <c r="C1259" s="13" t="s">
        <v>168</v>
      </c>
      <c r="D1259" s="26" t="s">
        <v>67</v>
      </c>
      <c r="E1259" s="28">
        <v>7936000000</v>
      </c>
      <c r="F1259" s="28">
        <v>4158000000</v>
      </c>
    </row>
    <row r="1260" spans="1:6" ht="15.75" customHeight="1" x14ac:dyDescent="0.25">
      <c r="A1260" s="15">
        <v>1259</v>
      </c>
      <c r="B1260" s="13" t="s">
        <v>158</v>
      </c>
      <c r="C1260" s="13" t="s">
        <v>168</v>
      </c>
      <c r="D1260" s="26" t="s">
        <v>68</v>
      </c>
      <c r="E1260" s="28">
        <v>8017000000</v>
      </c>
      <c r="F1260" s="28">
        <v>4166000000</v>
      </c>
    </row>
    <row r="1261" spans="1:6" ht="15.75" customHeight="1" x14ac:dyDescent="0.25">
      <c r="A1261" s="15">
        <v>1260</v>
      </c>
      <c r="B1261" s="13" t="s">
        <v>158</v>
      </c>
      <c r="C1261" s="13" t="s">
        <v>168</v>
      </c>
      <c r="D1261" s="26" t="s">
        <v>69</v>
      </c>
      <c r="E1261" s="28">
        <v>8503000000</v>
      </c>
      <c r="F1261" s="28">
        <v>4660000000</v>
      </c>
    </row>
    <row r="1262" spans="1:6" ht="15.75" customHeight="1" x14ac:dyDescent="0.25">
      <c r="A1262" s="15">
        <v>1261</v>
      </c>
      <c r="B1262" s="13" t="s">
        <v>158</v>
      </c>
      <c r="C1262" s="13" t="s">
        <v>168</v>
      </c>
      <c r="D1262" s="26" t="s">
        <v>70</v>
      </c>
      <c r="E1262" s="28">
        <v>7758000000</v>
      </c>
      <c r="F1262" s="28">
        <v>4379000000</v>
      </c>
    </row>
    <row r="1263" spans="1:6" ht="15.75" customHeight="1" x14ac:dyDescent="0.25">
      <c r="A1263" s="15">
        <v>1262</v>
      </c>
      <c r="B1263" s="13" t="s">
        <v>158</v>
      </c>
      <c r="C1263" s="13" t="s">
        <v>169</v>
      </c>
      <c r="D1263" s="26" t="s">
        <v>58</v>
      </c>
      <c r="E1263" s="28">
        <v>3671000000</v>
      </c>
      <c r="F1263" s="28">
        <v>4669000000</v>
      </c>
    </row>
    <row r="1264" spans="1:6" ht="15.75" customHeight="1" x14ac:dyDescent="0.25">
      <c r="A1264" s="15">
        <v>1263</v>
      </c>
      <c r="B1264" s="13" t="s">
        <v>158</v>
      </c>
      <c r="C1264" s="13" t="s">
        <v>169</v>
      </c>
      <c r="D1264" s="26" t="s">
        <v>59</v>
      </c>
      <c r="E1264" s="28">
        <v>4003000000</v>
      </c>
      <c r="F1264" s="28">
        <v>4861000000</v>
      </c>
    </row>
    <row r="1265" spans="1:6" ht="15.75" customHeight="1" x14ac:dyDescent="0.25">
      <c r="A1265" s="15">
        <v>1264</v>
      </c>
      <c r="B1265" s="13" t="s">
        <v>158</v>
      </c>
      <c r="C1265" s="13" t="s">
        <v>169</v>
      </c>
      <c r="D1265" s="26" t="s">
        <v>60</v>
      </c>
      <c r="E1265" s="28">
        <v>4791000000</v>
      </c>
      <c r="F1265" s="28">
        <v>5838000000</v>
      </c>
    </row>
    <row r="1266" spans="1:6" ht="15.75" customHeight="1" x14ac:dyDescent="0.25">
      <c r="A1266" s="15">
        <v>1265</v>
      </c>
      <c r="B1266" s="13" t="s">
        <v>158</v>
      </c>
      <c r="C1266" s="13" t="s">
        <v>169</v>
      </c>
      <c r="D1266" s="26" t="s">
        <v>61</v>
      </c>
      <c r="E1266" s="28">
        <v>5271000000</v>
      </c>
      <c r="F1266" s="28">
        <v>6659000000</v>
      </c>
    </row>
    <row r="1267" spans="1:6" ht="15.75" customHeight="1" x14ac:dyDescent="0.25">
      <c r="A1267" s="15">
        <v>1266</v>
      </c>
      <c r="B1267" s="13" t="s">
        <v>158</v>
      </c>
      <c r="C1267" s="13" t="s">
        <v>169</v>
      </c>
      <c r="D1267" s="26" t="s">
        <v>62</v>
      </c>
      <c r="E1267" s="28">
        <v>5652000000</v>
      </c>
      <c r="F1267" s="28">
        <v>7279000000</v>
      </c>
    </row>
    <row r="1268" spans="1:6" ht="15.75" customHeight="1" x14ac:dyDescent="0.25">
      <c r="A1268" s="15">
        <v>1267</v>
      </c>
      <c r="B1268" s="13" t="s">
        <v>158</v>
      </c>
      <c r="C1268" s="13" t="s">
        <v>169</v>
      </c>
      <c r="D1268" s="26" t="s">
        <v>63</v>
      </c>
      <c r="E1268" s="28">
        <v>5293000000</v>
      </c>
      <c r="F1268" s="28">
        <v>6850000000</v>
      </c>
    </row>
    <row r="1269" spans="1:6" ht="15.75" customHeight="1" x14ac:dyDescent="0.25">
      <c r="A1269" s="15">
        <v>1268</v>
      </c>
      <c r="B1269" s="13" t="s">
        <v>158</v>
      </c>
      <c r="C1269" s="13" t="s">
        <v>169</v>
      </c>
      <c r="D1269" s="26" t="s">
        <v>64</v>
      </c>
      <c r="E1269" s="28">
        <v>5562000000</v>
      </c>
      <c r="F1269" s="28">
        <v>7486000000</v>
      </c>
    </row>
    <row r="1270" spans="1:6" ht="15.75" customHeight="1" x14ac:dyDescent="0.25">
      <c r="A1270" s="15">
        <v>1269</v>
      </c>
      <c r="B1270" s="13" t="s">
        <v>158</v>
      </c>
      <c r="C1270" s="13" t="s">
        <v>169</v>
      </c>
      <c r="D1270" s="26" t="s">
        <v>65</v>
      </c>
      <c r="E1270" s="28">
        <v>5978000000</v>
      </c>
      <c r="F1270" s="28">
        <v>8830000000</v>
      </c>
    </row>
    <row r="1271" spans="1:6" ht="15.75" customHeight="1" x14ac:dyDescent="0.25">
      <c r="A1271" s="15">
        <v>1270</v>
      </c>
      <c r="B1271" s="13" t="s">
        <v>158</v>
      </c>
      <c r="C1271" s="13" t="s">
        <v>169</v>
      </c>
      <c r="D1271" s="26" t="s">
        <v>66</v>
      </c>
      <c r="E1271" s="28">
        <v>6281000000</v>
      </c>
      <c r="F1271" s="28">
        <v>9698000000</v>
      </c>
    </row>
    <row r="1272" spans="1:6" ht="15.75" customHeight="1" x14ac:dyDescent="0.25">
      <c r="A1272" s="15">
        <v>1271</v>
      </c>
      <c r="B1272" s="13" t="s">
        <v>158</v>
      </c>
      <c r="C1272" s="13" t="s">
        <v>169</v>
      </c>
      <c r="D1272" s="26" t="s">
        <v>67</v>
      </c>
      <c r="E1272" s="28">
        <v>5617000000</v>
      </c>
      <c r="F1272" s="28">
        <v>8968000000</v>
      </c>
    </row>
    <row r="1273" spans="1:6" ht="15.75" customHeight="1" x14ac:dyDescent="0.25">
      <c r="A1273" s="15">
        <v>1272</v>
      </c>
      <c r="B1273" s="13" t="s">
        <v>158</v>
      </c>
      <c r="C1273" s="13" t="s">
        <v>169</v>
      </c>
      <c r="D1273" s="26" t="s">
        <v>68</v>
      </c>
      <c r="E1273" s="28">
        <v>5704000000</v>
      </c>
      <c r="F1273" s="28">
        <v>9082000000</v>
      </c>
    </row>
    <row r="1274" spans="1:6" ht="15.75" customHeight="1" x14ac:dyDescent="0.25">
      <c r="A1274" s="15">
        <v>1273</v>
      </c>
      <c r="B1274" s="13" t="s">
        <v>158</v>
      </c>
      <c r="C1274" s="13" t="s">
        <v>169</v>
      </c>
      <c r="D1274" s="26" t="s">
        <v>69</v>
      </c>
      <c r="E1274" s="28">
        <v>6366000000</v>
      </c>
      <c r="F1274" s="28">
        <v>9840000000</v>
      </c>
    </row>
    <row r="1275" spans="1:6" ht="15.75" customHeight="1" x14ac:dyDescent="0.25">
      <c r="A1275" s="15">
        <v>1274</v>
      </c>
      <c r="B1275" s="13" t="s">
        <v>158</v>
      </c>
      <c r="C1275" s="13" t="s">
        <v>169</v>
      </c>
      <c r="D1275" s="26" t="s">
        <v>70</v>
      </c>
      <c r="E1275" s="28">
        <v>6135000000</v>
      </c>
      <c r="F1275" s="28">
        <v>9600000000</v>
      </c>
    </row>
    <row r="1276" spans="1:6" ht="15.75" customHeight="1" x14ac:dyDescent="0.25">
      <c r="A1276" s="15">
        <v>1275</v>
      </c>
      <c r="B1276" s="13" t="s">
        <v>158</v>
      </c>
      <c r="C1276" s="13" t="s">
        <v>170</v>
      </c>
      <c r="D1276" s="26" t="s">
        <v>58</v>
      </c>
      <c r="E1276" s="28">
        <v>657000000</v>
      </c>
      <c r="F1276" s="28">
        <v>253000000</v>
      </c>
    </row>
    <row r="1277" spans="1:6" ht="15.75" customHeight="1" x14ac:dyDescent="0.25">
      <c r="A1277" s="15">
        <v>1276</v>
      </c>
      <c r="B1277" s="13" t="s">
        <v>158</v>
      </c>
      <c r="C1277" s="13" t="s">
        <v>170</v>
      </c>
      <c r="D1277" s="26" t="s">
        <v>59</v>
      </c>
      <c r="E1277" s="28">
        <v>661000000</v>
      </c>
      <c r="F1277" s="28">
        <v>253000000</v>
      </c>
    </row>
    <row r="1278" spans="1:6" ht="15.75" customHeight="1" x14ac:dyDescent="0.25">
      <c r="A1278" s="15">
        <v>1277</v>
      </c>
      <c r="B1278" s="13" t="s">
        <v>158</v>
      </c>
      <c r="C1278" s="13" t="s">
        <v>170</v>
      </c>
      <c r="D1278" s="26" t="s">
        <v>60</v>
      </c>
      <c r="E1278" s="28">
        <v>737000000</v>
      </c>
      <c r="F1278" s="28">
        <v>305000000</v>
      </c>
    </row>
    <row r="1279" spans="1:6" ht="15.75" customHeight="1" x14ac:dyDescent="0.25">
      <c r="A1279" s="15">
        <v>1278</v>
      </c>
      <c r="B1279" s="13" t="s">
        <v>158</v>
      </c>
      <c r="C1279" s="13" t="s">
        <v>170</v>
      </c>
      <c r="D1279" s="26" t="s">
        <v>61</v>
      </c>
      <c r="E1279" s="28">
        <v>883000000</v>
      </c>
      <c r="F1279" s="28">
        <v>404000000</v>
      </c>
    </row>
    <row r="1280" spans="1:6" ht="15.75" customHeight="1" x14ac:dyDescent="0.25">
      <c r="A1280" s="15">
        <v>1279</v>
      </c>
      <c r="B1280" s="13" t="s">
        <v>158</v>
      </c>
      <c r="C1280" s="13" t="s">
        <v>170</v>
      </c>
      <c r="D1280" s="26" t="s">
        <v>62</v>
      </c>
      <c r="E1280" s="28">
        <v>1111000000</v>
      </c>
      <c r="F1280" s="28">
        <v>486000000</v>
      </c>
    </row>
    <row r="1281" spans="1:6" ht="15.75" customHeight="1" x14ac:dyDescent="0.25">
      <c r="A1281" s="15">
        <v>1280</v>
      </c>
      <c r="B1281" s="13" t="s">
        <v>158</v>
      </c>
      <c r="C1281" s="13" t="s">
        <v>170</v>
      </c>
      <c r="D1281" s="26" t="s">
        <v>63</v>
      </c>
      <c r="E1281" s="28">
        <v>1229000000</v>
      </c>
      <c r="F1281" s="28">
        <v>530000000</v>
      </c>
    </row>
    <row r="1282" spans="1:6" ht="15.75" customHeight="1" x14ac:dyDescent="0.25">
      <c r="A1282" s="15">
        <v>1281</v>
      </c>
      <c r="B1282" s="13" t="s">
        <v>158</v>
      </c>
      <c r="C1282" s="13" t="s">
        <v>170</v>
      </c>
      <c r="D1282" s="26" t="s">
        <v>64</v>
      </c>
      <c r="E1282" s="28">
        <v>1361000000</v>
      </c>
      <c r="F1282" s="28">
        <v>706000000</v>
      </c>
    </row>
    <row r="1283" spans="1:6" ht="15.75" customHeight="1" x14ac:dyDescent="0.25">
      <c r="A1283" s="15">
        <v>1282</v>
      </c>
      <c r="B1283" s="13" t="s">
        <v>158</v>
      </c>
      <c r="C1283" s="13" t="s">
        <v>170</v>
      </c>
      <c r="D1283" s="26" t="s">
        <v>65</v>
      </c>
      <c r="E1283" s="28">
        <v>1416000000</v>
      </c>
      <c r="F1283" s="28">
        <v>804000000</v>
      </c>
    </row>
    <row r="1284" spans="1:6" ht="15.75" customHeight="1" x14ac:dyDescent="0.25">
      <c r="A1284" s="15">
        <v>1283</v>
      </c>
      <c r="B1284" s="13" t="s">
        <v>158</v>
      </c>
      <c r="C1284" s="13" t="s">
        <v>170</v>
      </c>
      <c r="D1284" s="26" t="s">
        <v>66</v>
      </c>
      <c r="E1284" s="28">
        <v>1643000000</v>
      </c>
      <c r="F1284" s="28">
        <v>939000000</v>
      </c>
    </row>
    <row r="1285" spans="1:6" ht="15.75" customHeight="1" x14ac:dyDescent="0.25">
      <c r="A1285" s="15">
        <v>1284</v>
      </c>
      <c r="B1285" s="13" t="s">
        <v>158</v>
      </c>
      <c r="C1285" s="13" t="s">
        <v>170</v>
      </c>
      <c r="D1285" s="26" t="s">
        <v>67</v>
      </c>
      <c r="E1285" s="28">
        <v>1445000000</v>
      </c>
      <c r="F1285" s="28">
        <v>696000000</v>
      </c>
    </row>
    <row r="1286" spans="1:6" ht="15.75" customHeight="1" x14ac:dyDescent="0.25">
      <c r="A1286" s="15">
        <v>1285</v>
      </c>
      <c r="B1286" s="13" t="s">
        <v>158</v>
      </c>
      <c r="C1286" s="13" t="s">
        <v>170</v>
      </c>
      <c r="D1286" s="26" t="s">
        <v>68</v>
      </c>
      <c r="E1286" s="28">
        <v>1412000000</v>
      </c>
      <c r="F1286" s="28">
        <v>723000000</v>
      </c>
    </row>
    <row r="1287" spans="1:6" ht="15.75" customHeight="1" x14ac:dyDescent="0.25">
      <c r="A1287" s="15">
        <v>1286</v>
      </c>
      <c r="B1287" s="13" t="s">
        <v>158</v>
      </c>
      <c r="C1287" s="13" t="s">
        <v>170</v>
      </c>
      <c r="D1287" s="26" t="s">
        <v>69</v>
      </c>
      <c r="E1287" s="28">
        <v>1683000000</v>
      </c>
      <c r="F1287" s="28">
        <v>939000000</v>
      </c>
    </row>
    <row r="1288" spans="1:6" ht="15.75" customHeight="1" x14ac:dyDescent="0.25">
      <c r="A1288" s="15">
        <v>1287</v>
      </c>
      <c r="B1288" s="13" t="s">
        <v>158</v>
      </c>
      <c r="C1288" s="13" t="s">
        <v>170</v>
      </c>
      <c r="D1288" s="26" t="s">
        <v>70</v>
      </c>
      <c r="E1288" s="28">
        <v>1588000000</v>
      </c>
      <c r="F1288" s="28">
        <v>958000000</v>
      </c>
    </row>
    <row r="1289" spans="1:6" ht="15.75" customHeight="1" x14ac:dyDescent="0.25">
      <c r="A1289" s="15">
        <v>1288</v>
      </c>
      <c r="B1289" s="13" t="s">
        <v>158</v>
      </c>
      <c r="C1289" s="13" t="s">
        <v>171</v>
      </c>
      <c r="D1289" s="26" t="s">
        <v>58</v>
      </c>
      <c r="E1289" s="13"/>
      <c r="F1289" s="13"/>
    </row>
    <row r="1290" spans="1:6" ht="15.75" customHeight="1" x14ac:dyDescent="0.25">
      <c r="A1290" s="15">
        <v>1289</v>
      </c>
      <c r="B1290" s="13" t="s">
        <v>158</v>
      </c>
      <c r="C1290" s="13" t="s">
        <v>171</v>
      </c>
      <c r="D1290" s="26" t="s">
        <v>59</v>
      </c>
      <c r="E1290" s="13"/>
      <c r="F1290" s="13"/>
    </row>
    <row r="1291" spans="1:6" ht="15.75" customHeight="1" x14ac:dyDescent="0.25">
      <c r="A1291" s="15">
        <v>1290</v>
      </c>
      <c r="B1291" s="13" t="s">
        <v>158</v>
      </c>
      <c r="C1291" s="13" t="s">
        <v>171</v>
      </c>
      <c r="D1291" s="26" t="s">
        <v>60</v>
      </c>
      <c r="E1291" s="13"/>
      <c r="F1291" s="13"/>
    </row>
    <row r="1292" spans="1:6" ht="15.75" customHeight="1" x14ac:dyDescent="0.25">
      <c r="A1292" s="15">
        <v>1291</v>
      </c>
      <c r="B1292" s="13" t="s">
        <v>158</v>
      </c>
      <c r="C1292" s="13" t="s">
        <v>171</v>
      </c>
      <c r="D1292" s="26" t="s">
        <v>61</v>
      </c>
      <c r="E1292" s="13"/>
      <c r="F1292" s="13"/>
    </row>
    <row r="1293" spans="1:6" ht="15.75" customHeight="1" x14ac:dyDescent="0.25">
      <c r="A1293" s="15">
        <v>1292</v>
      </c>
      <c r="B1293" s="13" t="s">
        <v>158</v>
      </c>
      <c r="C1293" s="13" t="s">
        <v>171</v>
      </c>
      <c r="D1293" s="26" t="s">
        <v>62</v>
      </c>
      <c r="E1293" s="13"/>
      <c r="F1293" s="13"/>
    </row>
    <row r="1294" spans="1:6" ht="15.75" customHeight="1" x14ac:dyDescent="0.25">
      <c r="A1294" s="15">
        <v>1293</v>
      </c>
      <c r="B1294" s="13" t="s">
        <v>158</v>
      </c>
      <c r="C1294" s="13" t="s">
        <v>171</v>
      </c>
      <c r="D1294" s="26" t="s">
        <v>63</v>
      </c>
      <c r="E1294" s="13"/>
      <c r="F1294" s="13"/>
    </row>
    <row r="1295" spans="1:6" ht="15.75" customHeight="1" x14ac:dyDescent="0.25">
      <c r="A1295" s="15">
        <v>1294</v>
      </c>
      <c r="B1295" s="13" t="s">
        <v>158</v>
      </c>
      <c r="C1295" s="13" t="s">
        <v>171</v>
      </c>
      <c r="D1295" s="26" t="s">
        <v>64</v>
      </c>
      <c r="E1295" s="13"/>
      <c r="F1295" s="13"/>
    </row>
    <row r="1296" spans="1:6" ht="15.75" customHeight="1" x14ac:dyDescent="0.25">
      <c r="A1296" s="15">
        <v>1295</v>
      </c>
      <c r="B1296" s="13" t="s">
        <v>158</v>
      </c>
      <c r="C1296" s="13" t="s">
        <v>171</v>
      </c>
      <c r="D1296" s="26" t="s">
        <v>65</v>
      </c>
      <c r="E1296" s="13"/>
      <c r="F1296" s="13"/>
    </row>
    <row r="1297" spans="1:6" ht="15.75" customHeight="1" x14ac:dyDescent="0.25">
      <c r="A1297" s="15">
        <v>1296</v>
      </c>
      <c r="B1297" s="13" t="s">
        <v>158</v>
      </c>
      <c r="C1297" s="13" t="s">
        <v>171</v>
      </c>
      <c r="D1297" s="26" t="s">
        <v>66</v>
      </c>
      <c r="E1297" s="13"/>
      <c r="F1297" s="13"/>
    </row>
    <row r="1298" spans="1:6" ht="15.75" customHeight="1" x14ac:dyDescent="0.25">
      <c r="A1298" s="15">
        <v>1297</v>
      </c>
      <c r="B1298" s="13" t="s">
        <v>158</v>
      </c>
      <c r="C1298" s="13" t="s">
        <v>171</v>
      </c>
      <c r="D1298" s="26" t="s">
        <v>67</v>
      </c>
      <c r="E1298" s="13"/>
      <c r="F1298" s="13"/>
    </row>
    <row r="1299" spans="1:6" ht="15.75" customHeight="1" x14ac:dyDescent="0.25">
      <c r="A1299" s="15">
        <v>1298</v>
      </c>
      <c r="B1299" s="13" t="s">
        <v>158</v>
      </c>
      <c r="C1299" s="13" t="s">
        <v>171</v>
      </c>
      <c r="D1299" s="26" t="s">
        <v>68</v>
      </c>
      <c r="E1299" s="13"/>
      <c r="F1299" s="13"/>
    </row>
    <row r="1300" spans="1:6" ht="15.75" customHeight="1" x14ac:dyDescent="0.25">
      <c r="A1300" s="15">
        <v>1299</v>
      </c>
      <c r="B1300" s="13" t="s">
        <v>158</v>
      </c>
      <c r="C1300" s="13" t="s">
        <v>171</v>
      </c>
      <c r="D1300" s="26" t="s">
        <v>69</v>
      </c>
      <c r="E1300" s="13"/>
      <c r="F1300" s="13"/>
    </row>
    <row r="1301" spans="1:6" ht="15.75" customHeight="1" x14ac:dyDescent="0.25">
      <c r="A1301" s="15">
        <v>1300</v>
      </c>
      <c r="B1301" s="13" t="s">
        <v>158</v>
      </c>
      <c r="C1301" s="13" t="s">
        <v>171</v>
      </c>
      <c r="D1301" s="26" t="s">
        <v>70</v>
      </c>
      <c r="E1301" s="13"/>
      <c r="F1301" s="13"/>
    </row>
    <row r="1302" spans="1:6" ht="15.75" customHeight="1" x14ac:dyDescent="0.25">
      <c r="A1302" s="15">
        <v>1301</v>
      </c>
      <c r="B1302" s="13" t="s">
        <v>158</v>
      </c>
      <c r="C1302" s="13" t="s">
        <v>172</v>
      </c>
      <c r="D1302" s="26" t="s">
        <v>58</v>
      </c>
      <c r="E1302" s="28">
        <v>2035000000</v>
      </c>
      <c r="F1302" s="28">
        <v>2293000000</v>
      </c>
    </row>
    <row r="1303" spans="1:6" ht="15.75" customHeight="1" x14ac:dyDescent="0.25">
      <c r="A1303" s="15">
        <v>1302</v>
      </c>
      <c r="B1303" s="13" t="s">
        <v>158</v>
      </c>
      <c r="C1303" s="13" t="s">
        <v>172</v>
      </c>
      <c r="D1303" s="26" t="s">
        <v>59</v>
      </c>
      <c r="E1303" s="28">
        <v>2065000000</v>
      </c>
      <c r="F1303" s="28">
        <v>2442000000</v>
      </c>
    </row>
    <row r="1304" spans="1:6" ht="15.75" customHeight="1" x14ac:dyDescent="0.25">
      <c r="A1304" s="15">
        <v>1303</v>
      </c>
      <c r="B1304" s="13" t="s">
        <v>158</v>
      </c>
      <c r="C1304" s="13" t="s">
        <v>172</v>
      </c>
      <c r="D1304" s="26" t="s">
        <v>60</v>
      </c>
      <c r="E1304" s="28">
        <v>2235000000</v>
      </c>
      <c r="F1304" s="28">
        <v>2438000000</v>
      </c>
    </row>
    <row r="1305" spans="1:6" ht="15.75" customHeight="1" x14ac:dyDescent="0.25">
      <c r="A1305" s="15">
        <v>1304</v>
      </c>
      <c r="B1305" s="13" t="s">
        <v>158</v>
      </c>
      <c r="C1305" s="13" t="s">
        <v>172</v>
      </c>
      <c r="D1305" s="26" t="s">
        <v>61</v>
      </c>
      <c r="E1305" s="28">
        <v>2676000000</v>
      </c>
      <c r="F1305" s="28">
        <v>2954000000</v>
      </c>
    </row>
    <row r="1306" spans="1:6" ht="15.75" customHeight="1" x14ac:dyDescent="0.25">
      <c r="A1306" s="15">
        <v>1305</v>
      </c>
      <c r="B1306" s="13" t="s">
        <v>158</v>
      </c>
      <c r="C1306" s="13" t="s">
        <v>172</v>
      </c>
      <c r="D1306" s="26" t="s">
        <v>62</v>
      </c>
      <c r="E1306" s="28">
        <v>2975000000</v>
      </c>
      <c r="F1306" s="28">
        <v>3383000000</v>
      </c>
    </row>
    <row r="1307" spans="1:6" ht="15.75" customHeight="1" x14ac:dyDescent="0.25">
      <c r="A1307" s="15">
        <v>1306</v>
      </c>
      <c r="B1307" s="13" t="s">
        <v>158</v>
      </c>
      <c r="C1307" s="13" t="s">
        <v>172</v>
      </c>
      <c r="D1307" s="26" t="s">
        <v>63</v>
      </c>
      <c r="E1307" s="28">
        <v>3069000000</v>
      </c>
      <c r="F1307" s="28">
        <v>3622000000</v>
      </c>
    </row>
    <row r="1308" spans="1:6" ht="15.75" customHeight="1" x14ac:dyDescent="0.25">
      <c r="A1308" s="15">
        <v>1307</v>
      </c>
      <c r="B1308" s="13" t="s">
        <v>158</v>
      </c>
      <c r="C1308" s="13" t="s">
        <v>172</v>
      </c>
      <c r="D1308" s="26" t="s">
        <v>64</v>
      </c>
      <c r="E1308" s="28">
        <v>3515000000</v>
      </c>
      <c r="F1308" s="28">
        <v>4099000000</v>
      </c>
    </row>
    <row r="1309" spans="1:6" ht="15.75" customHeight="1" x14ac:dyDescent="0.25">
      <c r="A1309" s="15">
        <v>1308</v>
      </c>
      <c r="B1309" s="13" t="s">
        <v>158</v>
      </c>
      <c r="C1309" s="13" t="s">
        <v>172</v>
      </c>
      <c r="D1309" s="26" t="s">
        <v>65</v>
      </c>
      <c r="E1309" s="28">
        <v>4287000000</v>
      </c>
      <c r="F1309" s="28">
        <v>4812000000</v>
      </c>
    </row>
    <row r="1310" spans="1:6" ht="15.75" customHeight="1" x14ac:dyDescent="0.25">
      <c r="A1310" s="15">
        <v>1309</v>
      </c>
      <c r="B1310" s="13" t="s">
        <v>158</v>
      </c>
      <c r="C1310" s="13" t="s">
        <v>172</v>
      </c>
      <c r="D1310" s="26" t="s">
        <v>66</v>
      </c>
      <c r="E1310" s="28">
        <v>4873000000</v>
      </c>
      <c r="F1310" s="28">
        <v>5579000000</v>
      </c>
    </row>
    <row r="1311" spans="1:6" ht="15.75" customHeight="1" x14ac:dyDescent="0.25">
      <c r="A1311" s="15">
        <v>1310</v>
      </c>
      <c r="B1311" s="13" t="s">
        <v>158</v>
      </c>
      <c r="C1311" s="13" t="s">
        <v>172</v>
      </c>
      <c r="D1311" s="26" t="s">
        <v>67</v>
      </c>
      <c r="E1311" s="28">
        <v>4104000000</v>
      </c>
      <c r="F1311" s="28">
        <v>5226000000</v>
      </c>
    </row>
    <row r="1312" spans="1:6" ht="15.75" customHeight="1" x14ac:dyDescent="0.25">
      <c r="A1312" s="15">
        <v>1311</v>
      </c>
      <c r="B1312" s="13" t="s">
        <v>158</v>
      </c>
      <c r="C1312" s="13" t="s">
        <v>172</v>
      </c>
      <c r="D1312" s="26" t="s">
        <v>68</v>
      </c>
      <c r="E1312" s="28">
        <v>4510000000</v>
      </c>
      <c r="F1312" s="28">
        <v>5267000000</v>
      </c>
    </row>
    <row r="1313" spans="1:6" ht="15.75" customHeight="1" x14ac:dyDescent="0.25">
      <c r="A1313" s="15">
        <v>1312</v>
      </c>
      <c r="B1313" s="13" t="s">
        <v>158</v>
      </c>
      <c r="C1313" s="13" t="s">
        <v>172</v>
      </c>
      <c r="D1313" s="26" t="s">
        <v>69</v>
      </c>
      <c r="E1313" s="28">
        <v>5591000000</v>
      </c>
      <c r="F1313" s="28">
        <v>6009000000</v>
      </c>
    </row>
    <row r="1314" spans="1:6" ht="15.75" customHeight="1" x14ac:dyDescent="0.25">
      <c r="A1314" s="15">
        <v>1313</v>
      </c>
      <c r="B1314" s="13" t="s">
        <v>158</v>
      </c>
      <c r="C1314" s="13" t="s">
        <v>172</v>
      </c>
      <c r="D1314" s="26" t="s">
        <v>70</v>
      </c>
      <c r="E1314" s="28">
        <v>5415000000</v>
      </c>
      <c r="F1314" s="28">
        <v>5839000000</v>
      </c>
    </row>
    <row r="1315" spans="1:6" ht="15.75" customHeight="1" x14ac:dyDescent="0.25">
      <c r="A1315" s="15">
        <v>1314</v>
      </c>
      <c r="B1315" s="13" t="s">
        <v>158</v>
      </c>
      <c r="C1315" s="13" t="s">
        <v>173</v>
      </c>
      <c r="D1315" s="26" t="s">
        <v>58</v>
      </c>
      <c r="E1315" s="28">
        <v>38534000000</v>
      </c>
      <c r="F1315" s="28">
        <v>26703000000</v>
      </c>
    </row>
    <row r="1316" spans="1:6" ht="15.75" customHeight="1" x14ac:dyDescent="0.25">
      <c r="A1316" s="15">
        <v>1315</v>
      </c>
      <c r="B1316" s="13" t="s">
        <v>158</v>
      </c>
      <c r="C1316" s="13" t="s">
        <v>173</v>
      </c>
      <c r="D1316" s="26" t="s">
        <v>59</v>
      </c>
      <c r="E1316" s="28">
        <v>38385000000</v>
      </c>
      <c r="F1316" s="28">
        <v>26749000000</v>
      </c>
    </row>
    <row r="1317" spans="1:6" ht="15.75" customHeight="1" x14ac:dyDescent="0.25">
      <c r="A1317" s="15">
        <v>1316</v>
      </c>
      <c r="B1317" s="13" t="s">
        <v>158</v>
      </c>
      <c r="C1317" s="13" t="s">
        <v>173</v>
      </c>
      <c r="D1317" s="26" t="s">
        <v>60</v>
      </c>
      <c r="E1317" s="28">
        <v>40537000000</v>
      </c>
      <c r="F1317" s="28">
        <v>27808000000</v>
      </c>
    </row>
    <row r="1318" spans="1:6" ht="15.75" customHeight="1" x14ac:dyDescent="0.25">
      <c r="A1318" s="15">
        <v>1317</v>
      </c>
      <c r="B1318" s="13" t="s">
        <v>158</v>
      </c>
      <c r="C1318" s="13" t="s">
        <v>173</v>
      </c>
      <c r="D1318" s="26" t="s">
        <v>61</v>
      </c>
      <c r="E1318" s="28">
        <v>45990000000</v>
      </c>
      <c r="F1318" s="28">
        <v>32618000000</v>
      </c>
    </row>
    <row r="1319" spans="1:6" ht="15.75" customHeight="1" x14ac:dyDescent="0.25">
      <c r="A1319" s="15">
        <v>1318</v>
      </c>
      <c r="B1319" s="13" t="s">
        <v>158</v>
      </c>
      <c r="C1319" s="13" t="s">
        <v>173</v>
      </c>
      <c r="D1319" s="26" t="s">
        <v>62</v>
      </c>
      <c r="E1319" s="28">
        <v>52108000000</v>
      </c>
      <c r="F1319" s="28">
        <v>36029000000</v>
      </c>
    </row>
    <row r="1320" spans="1:6" ht="15.75" customHeight="1" x14ac:dyDescent="0.25">
      <c r="A1320" s="15">
        <v>1319</v>
      </c>
      <c r="B1320" s="13" t="s">
        <v>158</v>
      </c>
      <c r="C1320" s="13" t="s">
        <v>173</v>
      </c>
      <c r="D1320" s="26" t="s">
        <v>63</v>
      </c>
      <c r="E1320" s="28">
        <v>51691000000</v>
      </c>
      <c r="F1320" s="28">
        <v>38813000000</v>
      </c>
    </row>
    <row r="1321" spans="1:6" ht="15.75" customHeight="1" x14ac:dyDescent="0.25">
      <c r="A1321" s="15">
        <v>1320</v>
      </c>
      <c r="B1321" s="13" t="s">
        <v>158</v>
      </c>
      <c r="C1321" s="13" t="s">
        <v>173</v>
      </c>
      <c r="D1321" s="26" t="s">
        <v>64</v>
      </c>
      <c r="E1321" s="28">
        <v>54450000000</v>
      </c>
      <c r="F1321" s="28">
        <v>39331000000</v>
      </c>
    </row>
    <row r="1322" spans="1:6" ht="15.75" customHeight="1" x14ac:dyDescent="0.25">
      <c r="A1322" s="15">
        <v>1321</v>
      </c>
      <c r="B1322" s="13" t="s">
        <v>158</v>
      </c>
      <c r="C1322" s="13" t="s">
        <v>173</v>
      </c>
      <c r="D1322" s="26" t="s">
        <v>65</v>
      </c>
      <c r="E1322" s="28">
        <v>63701000000</v>
      </c>
      <c r="F1322" s="28">
        <v>46029000000</v>
      </c>
    </row>
    <row r="1323" spans="1:6" ht="15.75" customHeight="1" x14ac:dyDescent="0.25">
      <c r="A1323" s="15">
        <v>1322</v>
      </c>
      <c r="B1323" s="13" t="s">
        <v>158</v>
      </c>
      <c r="C1323" s="13" t="s">
        <v>173</v>
      </c>
      <c r="D1323" s="26" t="s">
        <v>66</v>
      </c>
      <c r="E1323" s="28">
        <v>67779000000</v>
      </c>
      <c r="F1323" s="28">
        <v>50021000000</v>
      </c>
    </row>
    <row r="1324" spans="1:6" ht="15.75" customHeight="1" x14ac:dyDescent="0.25">
      <c r="A1324" s="15">
        <v>1323</v>
      </c>
      <c r="B1324" s="13" t="s">
        <v>158</v>
      </c>
      <c r="C1324" s="13" t="s">
        <v>173</v>
      </c>
      <c r="D1324" s="26" t="s">
        <v>67</v>
      </c>
      <c r="E1324" s="28">
        <v>58857000000</v>
      </c>
      <c r="F1324" s="28">
        <v>45806000000</v>
      </c>
    </row>
    <row r="1325" spans="1:6" ht="15.75" customHeight="1" x14ac:dyDescent="0.25">
      <c r="A1325" s="15">
        <v>1324</v>
      </c>
      <c r="B1325" s="13" t="s">
        <v>158</v>
      </c>
      <c r="C1325" s="13" t="s">
        <v>173</v>
      </c>
      <c r="D1325" s="26" t="s">
        <v>68</v>
      </c>
      <c r="E1325" s="28">
        <v>56139000000</v>
      </c>
      <c r="F1325" s="28">
        <v>46157000000</v>
      </c>
    </row>
    <row r="1326" spans="1:6" ht="15.75" customHeight="1" x14ac:dyDescent="0.25">
      <c r="A1326" s="15">
        <v>1325</v>
      </c>
      <c r="B1326" s="13" t="s">
        <v>158</v>
      </c>
      <c r="C1326" s="13" t="s">
        <v>173</v>
      </c>
      <c r="D1326" s="26" t="s">
        <v>69</v>
      </c>
      <c r="E1326" s="28">
        <v>65959000000</v>
      </c>
      <c r="F1326" s="28">
        <v>53914000000</v>
      </c>
    </row>
    <row r="1327" spans="1:6" ht="15.75" customHeight="1" x14ac:dyDescent="0.25">
      <c r="A1327" s="15">
        <v>1326</v>
      </c>
      <c r="B1327" s="13" t="s">
        <v>158</v>
      </c>
      <c r="C1327" s="13" t="s">
        <v>173</v>
      </c>
      <c r="D1327" s="26" t="s">
        <v>70</v>
      </c>
      <c r="E1327" s="28">
        <v>63530000000</v>
      </c>
      <c r="F1327" s="28">
        <v>47159000000</v>
      </c>
    </row>
    <row r="1328" spans="1:6" ht="15.75" customHeight="1" x14ac:dyDescent="0.25">
      <c r="A1328" s="15">
        <v>1327</v>
      </c>
      <c r="B1328" s="13" t="s">
        <v>158</v>
      </c>
      <c r="C1328" s="13" t="s">
        <v>174</v>
      </c>
      <c r="D1328" s="26" t="s">
        <v>58</v>
      </c>
      <c r="E1328" s="28">
        <v>24943000000</v>
      </c>
      <c r="F1328" s="28">
        <v>57601000000</v>
      </c>
    </row>
    <row r="1329" spans="1:6" ht="15.75" customHeight="1" x14ac:dyDescent="0.25">
      <c r="A1329" s="15">
        <v>1328</v>
      </c>
      <c r="B1329" s="13" t="s">
        <v>158</v>
      </c>
      <c r="C1329" s="13" t="s">
        <v>174</v>
      </c>
      <c r="D1329" s="26" t="s">
        <v>59</v>
      </c>
      <c r="E1329" s="28">
        <v>24175000000</v>
      </c>
      <c r="F1329" s="28">
        <v>56529000000</v>
      </c>
    </row>
    <row r="1330" spans="1:6" ht="15.75" customHeight="1" x14ac:dyDescent="0.25">
      <c r="A1330" s="15">
        <v>1329</v>
      </c>
      <c r="B1330" s="13" t="s">
        <v>158</v>
      </c>
      <c r="C1330" s="13" t="s">
        <v>174</v>
      </c>
      <c r="D1330" s="26" t="s">
        <v>60</v>
      </c>
      <c r="E1330" s="28">
        <v>26690000000</v>
      </c>
      <c r="F1330" s="28">
        <v>59496000000</v>
      </c>
    </row>
    <row r="1331" spans="1:6" ht="15.75" customHeight="1" x14ac:dyDescent="0.25">
      <c r="A1331" s="15">
        <v>1330</v>
      </c>
      <c r="B1331" s="13" t="s">
        <v>158</v>
      </c>
      <c r="C1331" s="13" t="s">
        <v>174</v>
      </c>
      <c r="D1331" s="26" t="s">
        <v>61</v>
      </c>
      <c r="E1331" s="28">
        <v>30104000000</v>
      </c>
      <c r="F1331" s="28">
        <v>73203000000</v>
      </c>
    </row>
    <row r="1332" spans="1:6" ht="15.75" customHeight="1" x14ac:dyDescent="0.25">
      <c r="A1332" s="15">
        <v>1331</v>
      </c>
      <c r="B1332" s="13" t="s">
        <v>158</v>
      </c>
      <c r="C1332" s="13" t="s">
        <v>174</v>
      </c>
      <c r="D1332" s="26" t="s">
        <v>62</v>
      </c>
      <c r="E1332" s="28">
        <v>36390000000</v>
      </c>
      <c r="F1332" s="28">
        <v>80624000000</v>
      </c>
    </row>
    <row r="1333" spans="1:6" ht="15.75" customHeight="1" x14ac:dyDescent="0.25">
      <c r="A1333" s="15">
        <v>1332</v>
      </c>
      <c r="B1333" s="13" t="s">
        <v>158</v>
      </c>
      <c r="C1333" s="13" t="s">
        <v>174</v>
      </c>
      <c r="D1333" s="26" t="s">
        <v>63</v>
      </c>
      <c r="E1333" s="28">
        <v>40531000000</v>
      </c>
      <c r="F1333" s="28">
        <v>84838000000</v>
      </c>
    </row>
    <row r="1334" spans="1:6" ht="15.75" customHeight="1" x14ac:dyDescent="0.25">
      <c r="A1334" s="15">
        <v>1333</v>
      </c>
      <c r="B1334" s="13" t="s">
        <v>158</v>
      </c>
      <c r="C1334" s="13" t="s">
        <v>174</v>
      </c>
      <c r="D1334" s="26" t="s">
        <v>64</v>
      </c>
      <c r="E1334" s="28">
        <v>45538000000</v>
      </c>
      <c r="F1334" s="28">
        <v>85974000000</v>
      </c>
    </row>
    <row r="1335" spans="1:6" ht="15.75" customHeight="1" x14ac:dyDescent="0.25">
      <c r="A1335" s="15">
        <v>1334</v>
      </c>
      <c r="B1335" s="13" t="s">
        <v>158</v>
      </c>
      <c r="C1335" s="13" t="s">
        <v>174</v>
      </c>
      <c r="D1335" s="26" t="s">
        <v>65</v>
      </c>
      <c r="E1335" s="28">
        <v>49332000000</v>
      </c>
      <c r="F1335" s="28">
        <v>96549000000</v>
      </c>
    </row>
    <row r="1336" spans="1:6" ht="15.75" customHeight="1" x14ac:dyDescent="0.25">
      <c r="A1336" s="15">
        <v>1335</v>
      </c>
      <c r="B1336" s="13" t="s">
        <v>158</v>
      </c>
      <c r="C1336" s="13" t="s">
        <v>174</v>
      </c>
      <c r="D1336" s="26" t="s">
        <v>66</v>
      </c>
      <c r="E1336" s="13">
        <v>53398000000</v>
      </c>
      <c r="F1336" s="13"/>
    </row>
    <row r="1337" spans="1:6" ht="15.75" customHeight="1" x14ac:dyDescent="0.25">
      <c r="A1337" s="15">
        <v>1336</v>
      </c>
      <c r="B1337" s="13" t="s">
        <v>158</v>
      </c>
      <c r="C1337" s="13" t="s">
        <v>174</v>
      </c>
      <c r="D1337" s="26" t="s">
        <v>67</v>
      </c>
      <c r="E1337" s="28">
        <v>47466000000</v>
      </c>
      <c r="F1337" s="28">
        <v>93112000000</v>
      </c>
    </row>
    <row r="1338" spans="1:6" ht="15.75" customHeight="1" x14ac:dyDescent="0.25">
      <c r="A1338" s="15">
        <v>1337</v>
      </c>
      <c r="B1338" s="13" t="s">
        <v>158</v>
      </c>
      <c r="C1338" s="13" t="s">
        <v>174</v>
      </c>
      <c r="D1338" s="26" t="s">
        <v>68</v>
      </c>
      <c r="E1338" s="28">
        <v>49108000000</v>
      </c>
      <c r="F1338" s="28">
        <v>91166000000</v>
      </c>
    </row>
    <row r="1339" spans="1:6" ht="15.75" customHeight="1" x14ac:dyDescent="0.25">
      <c r="A1339" s="15">
        <v>1338</v>
      </c>
      <c r="B1339" s="13" t="s">
        <v>158</v>
      </c>
      <c r="C1339" s="13" t="s">
        <v>174</v>
      </c>
      <c r="D1339" s="26" t="s">
        <v>69</v>
      </c>
      <c r="E1339" s="13">
        <v>53399000000</v>
      </c>
      <c r="F1339" s="13"/>
    </row>
    <row r="1340" spans="1:6" ht="15.75" customHeight="1" x14ac:dyDescent="0.25">
      <c r="A1340" s="15">
        <v>1339</v>
      </c>
      <c r="B1340" s="13" t="s">
        <v>158</v>
      </c>
      <c r="C1340" s="13" t="s">
        <v>174</v>
      </c>
      <c r="D1340" s="26" t="s">
        <v>70</v>
      </c>
      <c r="E1340" s="28">
        <v>51581000000</v>
      </c>
      <c r="F1340" s="28">
        <v>96361000000</v>
      </c>
    </row>
    <row r="1341" spans="1:6" ht="15.75" customHeight="1" x14ac:dyDescent="0.25">
      <c r="A1341" s="15">
        <v>1340</v>
      </c>
      <c r="B1341" s="13" t="s">
        <v>158</v>
      </c>
      <c r="C1341" s="13" t="s">
        <v>175</v>
      </c>
      <c r="D1341" s="26" t="s">
        <v>58</v>
      </c>
      <c r="E1341" s="28">
        <v>9262000000</v>
      </c>
      <c r="F1341" s="28">
        <v>4564000000</v>
      </c>
    </row>
    <row r="1342" spans="1:6" ht="15.75" customHeight="1" x14ac:dyDescent="0.25">
      <c r="A1342" s="15">
        <v>1341</v>
      </c>
      <c r="B1342" s="13" t="s">
        <v>158</v>
      </c>
      <c r="C1342" s="13" t="s">
        <v>175</v>
      </c>
      <c r="D1342" s="26" t="s">
        <v>59</v>
      </c>
      <c r="E1342" s="28">
        <v>9216000000</v>
      </c>
      <c r="F1342" s="28">
        <v>4189000000</v>
      </c>
    </row>
    <row r="1343" spans="1:6" ht="15.75" customHeight="1" x14ac:dyDescent="0.25">
      <c r="A1343" s="15">
        <v>1342</v>
      </c>
      <c r="B1343" s="13" t="s">
        <v>158</v>
      </c>
      <c r="C1343" s="13" t="s">
        <v>175</v>
      </c>
      <c r="D1343" s="26" t="s">
        <v>60</v>
      </c>
      <c r="E1343" s="28">
        <v>10005000000</v>
      </c>
      <c r="F1343" s="28">
        <v>2453000000</v>
      </c>
    </row>
    <row r="1344" spans="1:6" ht="15.75" customHeight="1" x14ac:dyDescent="0.25">
      <c r="A1344" s="15">
        <v>1343</v>
      </c>
      <c r="B1344" s="13" t="s">
        <v>158</v>
      </c>
      <c r="C1344" s="13" t="s">
        <v>175</v>
      </c>
      <c r="D1344" s="26" t="s">
        <v>61</v>
      </c>
      <c r="E1344" s="28">
        <v>10842000000</v>
      </c>
      <c r="F1344" s="28">
        <v>2439000000</v>
      </c>
    </row>
    <row r="1345" spans="1:6" ht="15.75" customHeight="1" x14ac:dyDescent="0.25">
      <c r="A1345" s="15">
        <v>1344</v>
      </c>
      <c r="B1345" s="13" t="s">
        <v>158</v>
      </c>
      <c r="C1345" s="13" t="s">
        <v>175</v>
      </c>
      <c r="D1345" s="26" t="s">
        <v>62</v>
      </c>
      <c r="E1345" s="28">
        <v>12809000000</v>
      </c>
      <c r="F1345" s="28">
        <v>2880000000</v>
      </c>
    </row>
    <row r="1346" spans="1:6" ht="15.75" customHeight="1" x14ac:dyDescent="0.25">
      <c r="A1346" s="15">
        <v>1345</v>
      </c>
      <c r="B1346" s="13" t="s">
        <v>158</v>
      </c>
      <c r="C1346" s="13" t="s">
        <v>175</v>
      </c>
      <c r="D1346" s="26" t="s">
        <v>63</v>
      </c>
      <c r="E1346" s="28">
        <v>13453000000</v>
      </c>
      <c r="F1346" s="28">
        <v>3045000000</v>
      </c>
    </row>
    <row r="1347" spans="1:6" ht="15.75" customHeight="1" x14ac:dyDescent="0.25">
      <c r="A1347" s="15">
        <v>1346</v>
      </c>
      <c r="B1347" s="13" t="s">
        <v>158</v>
      </c>
      <c r="C1347" s="13" t="s">
        <v>175</v>
      </c>
      <c r="D1347" s="26" t="s">
        <v>64</v>
      </c>
      <c r="E1347" s="28">
        <v>14495000000</v>
      </c>
      <c r="F1347" s="28">
        <v>3004000000</v>
      </c>
    </row>
    <row r="1348" spans="1:6" ht="15.75" customHeight="1" x14ac:dyDescent="0.25">
      <c r="A1348" s="15">
        <v>1347</v>
      </c>
      <c r="B1348" s="13" t="s">
        <v>158</v>
      </c>
      <c r="C1348" s="13" t="s">
        <v>175</v>
      </c>
      <c r="D1348" s="26" t="s">
        <v>65</v>
      </c>
      <c r="E1348" s="28">
        <v>15687000000</v>
      </c>
      <c r="F1348" s="28">
        <v>3430000000</v>
      </c>
    </row>
    <row r="1349" spans="1:6" ht="15.75" customHeight="1" x14ac:dyDescent="0.25">
      <c r="A1349" s="15">
        <v>1348</v>
      </c>
      <c r="B1349" s="13" t="s">
        <v>158</v>
      </c>
      <c r="C1349" s="13" t="s">
        <v>175</v>
      </c>
      <c r="D1349" s="26" t="s">
        <v>66</v>
      </c>
      <c r="E1349" s="28">
        <v>17586000000</v>
      </c>
      <c r="F1349" s="28">
        <v>3946000000</v>
      </c>
    </row>
    <row r="1350" spans="1:6" ht="15.75" customHeight="1" x14ac:dyDescent="0.25">
      <c r="A1350" s="15">
        <v>1349</v>
      </c>
      <c r="B1350" s="13" t="s">
        <v>158</v>
      </c>
      <c r="C1350" s="13" t="s">
        <v>175</v>
      </c>
      <c r="D1350" s="26" t="s">
        <v>67</v>
      </c>
      <c r="E1350" s="28">
        <v>14796000000</v>
      </c>
      <c r="F1350" s="28">
        <v>3401000000</v>
      </c>
    </row>
    <row r="1351" spans="1:6" ht="15.75" customHeight="1" x14ac:dyDescent="0.25">
      <c r="A1351" s="15">
        <v>1350</v>
      </c>
      <c r="B1351" s="13" t="s">
        <v>158</v>
      </c>
      <c r="C1351" s="13" t="s">
        <v>175</v>
      </c>
      <c r="D1351" s="26" t="s">
        <v>68</v>
      </c>
      <c r="E1351" s="28">
        <v>12579000000</v>
      </c>
      <c r="F1351" s="28">
        <v>2874000000</v>
      </c>
    </row>
    <row r="1352" spans="1:6" ht="15.75" customHeight="1" x14ac:dyDescent="0.25">
      <c r="A1352" s="15">
        <v>1351</v>
      </c>
      <c r="B1352" s="13" t="s">
        <v>158</v>
      </c>
      <c r="C1352" s="13" t="s">
        <v>175</v>
      </c>
      <c r="D1352" s="26" t="s">
        <v>69</v>
      </c>
      <c r="E1352" s="28">
        <v>14984000000</v>
      </c>
      <c r="F1352" s="28">
        <v>3197000000</v>
      </c>
    </row>
    <row r="1353" spans="1:6" ht="15.75" customHeight="1" x14ac:dyDescent="0.25">
      <c r="A1353" s="15">
        <v>1352</v>
      </c>
      <c r="B1353" s="13" t="s">
        <v>158</v>
      </c>
      <c r="C1353" s="13" t="s">
        <v>175</v>
      </c>
      <c r="D1353" s="26" t="s">
        <v>70</v>
      </c>
      <c r="E1353" s="28">
        <v>13313000000</v>
      </c>
      <c r="F1353" s="28">
        <v>2392000000</v>
      </c>
    </row>
    <row r="1354" spans="1:6" ht="15.75" customHeight="1" x14ac:dyDescent="0.25">
      <c r="A1354" s="15">
        <v>1353</v>
      </c>
      <c r="B1354" s="13" t="s">
        <v>158</v>
      </c>
      <c r="C1354" s="13" t="s">
        <v>176</v>
      </c>
      <c r="D1354" s="26" t="s">
        <v>58</v>
      </c>
      <c r="E1354" s="28">
        <v>3809000000</v>
      </c>
      <c r="F1354" s="28">
        <v>1722000000</v>
      </c>
    </row>
    <row r="1355" spans="1:6" ht="15.75" customHeight="1" x14ac:dyDescent="0.25">
      <c r="A1355" s="15">
        <v>1354</v>
      </c>
      <c r="B1355" s="13" t="s">
        <v>158</v>
      </c>
      <c r="C1355" s="13" t="s">
        <v>176</v>
      </c>
      <c r="D1355" s="26" t="s">
        <v>59</v>
      </c>
      <c r="E1355" s="28">
        <v>4191000000</v>
      </c>
      <c r="F1355" s="28">
        <v>1887000000</v>
      </c>
    </row>
    <row r="1356" spans="1:6" ht="15.75" customHeight="1" x14ac:dyDescent="0.25">
      <c r="A1356" s="15">
        <v>1355</v>
      </c>
      <c r="B1356" s="13" t="s">
        <v>158</v>
      </c>
      <c r="C1356" s="13" t="s">
        <v>176</v>
      </c>
      <c r="D1356" s="26" t="s">
        <v>60</v>
      </c>
      <c r="E1356" s="28">
        <v>3774000000</v>
      </c>
      <c r="F1356" s="28">
        <v>2211000000</v>
      </c>
    </row>
    <row r="1357" spans="1:6" ht="15.75" customHeight="1" x14ac:dyDescent="0.25">
      <c r="A1357" s="15">
        <v>1356</v>
      </c>
      <c r="B1357" s="13" t="s">
        <v>158</v>
      </c>
      <c r="C1357" s="13" t="s">
        <v>176</v>
      </c>
      <c r="D1357" s="26" t="s">
        <v>61</v>
      </c>
      <c r="E1357" s="28">
        <v>4119000000</v>
      </c>
      <c r="F1357" s="28">
        <v>2700000000</v>
      </c>
    </row>
    <row r="1358" spans="1:6" ht="15.75" customHeight="1" x14ac:dyDescent="0.25">
      <c r="A1358" s="15">
        <v>1357</v>
      </c>
      <c r="B1358" s="13" t="s">
        <v>158</v>
      </c>
      <c r="C1358" s="13" t="s">
        <v>176</v>
      </c>
      <c r="D1358" s="26" t="s">
        <v>62</v>
      </c>
      <c r="E1358" s="28">
        <v>4009000000</v>
      </c>
      <c r="F1358" s="28">
        <v>2482000000</v>
      </c>
    </row>
    <row r="1359" spans="1:6" ht="15.75" customHeight="1" x14ac:dyDescent="0.25">
      <c r="A1359" s="15">
        <v>1358</v>
      </c>
      <c r="B1359" s="13" t="s">
        <v>158</v>
      </c>
      <c r="C1359" s="13" t="s">
        <v>176</v>
      </c>
      <c r="D1359" s="26" t="s">
        <v>63</v>
      </c>
      <c r="E1359" s="28">
        <v>4761000000</v>
      </c>
      <c r="F1359" s="28">
        <v>2721000000</v>
      </c>
    </row>
    <row r="1360" spans="1:6" ht="15.75" customHeight="1" x14ac:dyDescent="0.25">
      <c r="A1360" s="15">
        <v>1359</v>
      </c>
      <c r="B1360" s="13" t="s">
        <v>158</v>
      </c>
      <c r="C1360" s="13" t="s">
        <v>176</v>
      </c>
      <c r="D1360" s="26" t="s">
        <v>64</v>
      </c>
      <c r="E1360" s="28">
        <v>4998000000</v>
      </c>
      <c r="F1360" s="28">
        <v>2319000000</v>
      </c>
    </row>
    <row r="1361" spans="1:6" ht="15.75" customHeight="1" x14ac:dyDescent="0.25">
      <c r="A1361" s="15">
        <v>1360</v>
      </c>
      <c r="B1361" s="13" t="s">
        <v>158</v>
      </c>
      <c r="C1361" s="13" t="s">
        <v>176</v>
      </c>
      <c r="D1361" s="26" t="s">
        <v>65</v>
      </c>
      <c r="E1361" s="28">
        <v>5628000000</v>
      </c>
      <c r="F1361" s="28">
        <v>3088000000</v>
      </c>
    </row>
    <row r="1362" spans="1:6" ht="15.75" customHeight="1" x14ac:dyDescent="0.25">
      <c r="A1362" s="15">
        <v>1361</v>
      </c>
      <c r="B1362" s="13" t="s">
        <v>158</v>
      </c>
      <c r="C1362" s="13" t="s">
        <v>176</v>
      </c>
      <c r="D1362" s="26" t="s">
        <v>66</v>
      </c>
      <c r="E1362" s="28">
        <v>7113000000</v>
      </c>
      <c r="F1362" s="28">
        <v>3833000000</v>
      </c>
    </row>
    <row r="1363" spans="1:6" ht="15.75" customHeight="1" x14ac:dyDescent="0.25">
      <c r="A1363" s="15">
        <v>1362</v>
      </c>
      <c r="B1363" s="13" t="s">
        <v>158</v>
      </c>
      <c r="C1363" s="13" t="s">
        <v>176</v>
      </c>
      <c r="D1363" s="26" t="s">
        <v>67</v>
      </c>
      <c r="E1363" s="28">
        <v>6740000000</v>
      </c>
      <c r="F1363" s="28">
        <v>3233000000</v>
      </c>
    </row>
    <row r="1364" spans="1:6" ht="15.75" customHeight="1" x14ac:dyDescent="0.25">
      <c r="A1364" s="15">
        <v>1363</v>
      </c>
      <c r="B1364" s="13" t="s">
        <v>158</v>
      </c>
      <c r="C1364" s="13" t="s">
        <v>176</v>
      </c>
      <c r="D1364" s="26" t="s">
        <v>68</v>
      </c>
      <c r="E1364" s="28">
        <v>6338000000</v>
      </c>
      <c r="F1364" s="28">
        <v>2879000000</v>
      </c>
    </row>
    <row r="1365" spans="1:6" ht="15.75" customHeight="1" x14ac:dyDescent="0.25">
      <c r="A1365" s="15">
        <v>1364</v>
      </c>
      <c r="B1365" s="13" t="s">
        <v>158</v>
      </c>
      <c r="C1365" s="13" t="s">
        <v>176</v>
      </c>
      <c r="D1365" s="26" t="s">
        <v>69</v>
      </c>
      <c r="E1365" s="28">
        <v>6929000000</v>
      </c>
      <c r="F1365" s="28">
        <v>3028000000</v>
      </c>
    </row>
    <row r="1366" spans="1:6" ht="15.75" customHeight="1" x14ac:dyDescent="0.25">
      <c r="A1366" s="15">
        <v>1365</v>
      </c>
      <c r="B1366" s="13" t="s">
        <v>158</v>
      </c>
      <c r="C1366" s="13" t="s">
        <v>176</v>
      </c>
      <c r="D1366" s="26" t="s">
        <v>70</v>
      </c>
      <c r="E1366" s="28">
        <v>5923000000</v>
      </c>
      <c r="F1366" s="28">
        <v>2514000000</v>
      </c>
    </row>
    <row r="1367" spans="1:6" ht="15.75" customHeight="1" x14ac:dyDescent="0.25">
      <c r="A1367" s="15">
        <v>1366</v>
      </c>
      <c r="B1367" s="13" t="s">
        <v>158</v>
      </c>
      <c r="C1367" s="13" t="s">
        <v>177</v>
      </c>
      <c r="D1367" s="26" t="s">
        <v>58</v>
      </c>
      <c r="E1367" s="28">
        <v>386000000</v>
      </c>
      <c r="F1367" s="28">
        <v>471000000</v>
      </c>
    </row>
    <row r="1368" spans="1:6" ht="15.75" customHeight="1" x14ac:dyDescent="0.25">
      <c r="A1368" s="15">
        <v>1367</v>
      </c>
      <c r="B1368" s="13" t="s">
        <v>158</v>
      </c>
      <c r="C1368" s="13" t="s">
        <v>177</v>
      </c>
      <c r="D1368" s="26" t="s">
        <v>59</v>
      </c>
      <c r="E1368" s="28">
        <v>383000000</v>
      </c>
      <c r="F1368" s="28">
        <v>372000000</v>
      </c>
    </row>
    <row r="1369" spans="1:6" ht="15.75" customHeight="1" x14ac:dyDescent="0.25">
      <c r="A1369" s="15">
        <v>1368</v>
      </c>
      <c r="B1369" s="13" t="s">
        <v>158</v>
      </c>
      <c r="C1369" s="13" t="s">
        <v>177</v>
      </c>
      <c r="D1369" s="26" t="s">
        <v>60</v>
      </c>
      <c r="E1369" s="28">
        <v>415000000</v>
      </c>
      <c r="F1369" s="28">
        <v>373000000</v>
      </c>
    </row>
    <row r="1370" spans="1:6" ht="15.75" customHeight="1" x14ac:dyDescent="0.25">
      <c r="A1370" s="15">
        <v>1369</v>
      </c>
      <c r="B1370" s="13" t="s">
        <v>158</v>
      </c>
      <c r="C1370" s="13" t="s">
        <v>177</v>
      </c>
      <c r="D1370" s="26" t="s">
        <v>61</v>
      </c>
      <c r="E1370" s="28">
        <v>486000000</v>
      </c>
      <c r="F1370" s="28">
        <v>524000000</v>
      </c>
    </row>
    <row r="1371" spans="1:6" ht="15.75" customHeight="1" x14ac:dyDescent="0.25">
      <c r="A1371" s="15">
        <v>1370</v>
      </c>
      <c r="B1371" s="13" t="s">
        <v>158</v>
      </c>
      <c r="C1371" s="13" t="s">
        <v>177</v>
      </c>
      <c r="D1371" s="26" t="s">
        <v>62</v>
      </c>
      <c r="E1371" s="28">
        <v>558000000</v>
      </c>
      <c r="F1371" s="28">
        <v>699000000</v>
      </c>
    </row>
    <row r="1372" spans="1:6" ht="15.75" customHeight="1" x14ac:dyDescent="0.25">
      <c r="A1372" s="15">
        <v>1371</v>
      </c>
      <c r="B1372" s="13" t="s">
        <v>158</v>
      </c>
      <c r="C1372" s="13" t="s">
        <v>177</v>
      </c>
      <c r="D1372" s="26" t="s">
        <v>63</v>
      </c>
      <c r="E1372" s="28">
        <v>635000000</v>
      </c>
      <c r="F1372" s="28">
        <v>991000000</v>
      </c>
    </row>
    <row r="1373" spans="1:6" ht="15.75" customHeight="1" x14ac:dyDescent="0.25">
      <c r="A1373" s="15">
        <v>1372</v>
      </c>
      <c r="B1373" s="13" t="s">
        <v>158</v>
      </c>
      <c r="C1373" s="13" t="s">
        <v>177</v>
      </c>
      <c r="D1373" s="26" t="s">
        <v>64</v>
      </c>
      <c r="E1373" s="28">
        <v>702000000</v>
      </c>
      <c r="F1373" s="28">
        <v>1084000000</v>
      </c>
    </row>
    <row r="1374" spans="1:6" ht="15.75" customHeight="1" x14ac:dyDescent="0.25">
      <c r="A1374" s="15">
        <v>1373</v>
      </c>
      <c r="B1374" s="13" t="s">
        <v>158</v>
      </c>
      <c r="C1374" s="13" t="s">
        <v>177</v>
      </c>
      <c r="D1374" s="26" t="s">
        <v>65</v>
      </c>
      <c r="E1374" s="28">
        <v>848000000</v>
      </c>
      <c r="F1374" s="28">
        <v>1336000000</v>
      </c>
    </row>
    <row r="1375" spans="1:6" ht="15.75" customHeight="1" x14ac:dyDescent="0.25">
      <c r="A1375" s="15">
        <v>1374</v>
      </c>
      <c r="B1375" s="13" t="s">
        <v>158</v>
      </c>
      <c r="C1375" s="13" t="s">
        <v>177</v>
      </c>
      <c r="D1375" s="26" t="s">
        <v>66</v>
      </c>
      <c r="E1375" s="28">
        <v>881000000</v>
      </c>
      <c r="F1375" s="28">
        <v>1103000000</v>
      </c>
    </row>
    <row r="1376" spans="1:6" ht="15.75" customHeight="1" x14ac:dyDescent="0.25">
      <c r="A1376" s="15">
        <v>1375</v>
      </c>
      <c r="B1376" s="13" t="s">
        <v>158</v>
      </c>
      <c r="C1376" s="13" t="s">
        <v>177</v>
      </c>
      <c r="D1376" s="26" t="s">
        <v>67</v>
      </c>
      <c r="E1376" s="28">
        <v>550000000</v>
      </c>
      <c r="F1376" s="28">
        <v>534000000</v>
      </c>
    </row>
    <row r="1377" spans="1:6" ht="15.75" customHeight="1" x14ac:dyDescent="0.25">
      <c r="A1377" s="15">
        <v>1376</v>
      </c>
      <c r="B1377" s="13" t="s">
        <v>158</v>
      </c>
      <c r="C1377" s="13" t="s">
        <v>177</v>
      </c>
      <c r="D1377" s="26" t="s">
        <v>68</v>
      </c>
      <c r="E1377" s="28">
        <v>562000000</v>
      </c>
      <c r="F1377" s="28">
        <v>599000000</v>
      </c>
    </row>
    <row r="1378" spans="1:6" ht="15.75" customHeight="1" x14ac:dyDescent="0.25">
      <c r="A1378" s="15">
        <v>1377</v>
      </c>
      <c r="B1378" s="13" t="s">
        <v>158</v>
      </c>
      <c r="C1378" s="13" t="s">
        <v>177</v>
      </c>
      <c r="D1378" s="26" t="s">
        <v>69</v>
      </c>
      <c r="E1378" s="28">
        <v>751000000</v>
      </c>
      <c r="F1378" s="28">
        <v>740000000</v>
      </c>
    </row>
    <row r="1379" spans="1:6" ht="15.75" customHeight="1" x14ac:dyDescent="0.25">
      <c r="A1379" s="15">
        <v>1378</v>
      </c>
      <c r="B1379" s="13" t="s">
        <v>158</v>
      </c>
      <c r="C1379" s="13" t="s">
        <v>177</v>
      </c>
      <c r="D1379" s="26" t="s">
        <v>70</v>
      </c>
      <c r="E1379" s="28">
        <v>865000000</v>
      </c>
      <c r="F1379" s="28">
        <v>780000000</v>
      </c>
    </row>
    <row r="1380" spans="1:6" ht="15.75" customHeight="1" x14ac:dyDescent="0.25">
      <c r="A1380" s="15">
        <v>1379</v>
      </c>
      <c r="B1380" s="13" t="s">
        <v>158</v>
      </c>
      <c r="C1380" s="13" t="s">
        <v>178</v>
      </c>
      <c r="D1380" s="26" t="s">
        <v>58</v>
      </c>
      <c r="E1380" s="28">
        <v>3517000000</v>
      </c>
      <c r="F1380" s="28">
        <v>2626000000</v>
      </c>
    </row>
    <row r="1381" spans="1:6" ht="15.75" customHeight="1" x14ac:dyDescent="0.25">
      <c r="A1381" s="15">
        <v>1380</v>
      </c>
      <c r="B1381" s="13" t="s">
        <v>158</v>
      </c>
      <c r="C1381" s="13" t="s">
        <v>178</v>
      </c>
      <c r="D1381" s="26" t="s">
        <v>59</v>
      </c>
      <c r="E1381" s="28">
        <v>3789000000</v>
      </c>
      <c r="F1381" s="28">
        <v>2956000000</v>
      </c>
    </row>
    <row r="1382" spans="1:6" ht="15.75" customHeight="1" x14ac:dyDescent="0.25">
      <c r="A1382" s="15">
        <v>1381</v>
      </c>
      <c r="B1382" s="13" t="s">
        <v>158</v>
      </c>
      <c r="C1382" s="13" t="s">
        <v>178</v>
      </c>
      <c r="D1382" s="26" t="s">
        <v>60</v>
      </c>
      <c r="E1382" s="28">
        <v>4228000000</v>
      </c>
      <c r="F1382" s="28">
        <v>3835000000</v>
      </c>
    </row>
    <row r="1383" spans="1:6" ht="15.75" customHeight="1" x14ac:dyDescent="0.25">
      <c r="A1383" s="15">
        <v>1382</v>
      </c>
      <c r="B1383" s="13" t="s">
        <v>158</v>
      </c>
      <c r="C1383" s="13" t="s">
        <v>178</v>
      </c>
      <c r="D1383" s="26" t="s">
        <v>61</v>
      </c>
      <c r="E1383" s="28">
        <v>5206000000</v>
      </c>
      <c r="F1383" s="28">
        <v>4832000000</v>
      </c>
    </row>
    <row r="1384" spans="1:6" ht="15.75" customHeight="1" x14ac:dyDescent="0.25">
      <c r="A1384" s="15">
        <v>1383</v>
      </c>
      <c r="B1384" s="13" t="s">
        <v>158</v>
      </c>
      <c r="C1384" s="13" t="s">
        <v>178</v>
      </c>
      <c r="D1384" s="26" t="s">
        <v>62</v>
      </c>
      <c r="E1384" s="28">
        <v>6075000000</v>
      </c>
      <c r="F1384" s="28">
        <v>5291000000</v>
      </c>
    </row>
    <row r="1385" spans="1:6" ht="15.75" customHeight="1" x14ac:dyDescent="0.25">
      <c r="A1385" s="15">
        <v>1384</v>
      </c>
      <c r="B1385" s="13" t="s">
        <v>158</v>
      </c>
      <c r="C1385" s="13" t="s">
        <v>178</v>
      </c>
      <c r="D1385" s="26" t="s">
        <v>63</v>
      </c>
      <c r="E1385" s="28">
        <v>6780000000</v>
      </c>
      <c r="F1385" s="28">
        <v>6186000000</v>
      </c>
    </row>
    <row r="1386" spans="1:6" ht="15.75" customHeight="1" x14ac:dyDescent="0.25">
      <c r="A1386" s="15">
        <v>1385</v>
      </c>
      <c r="B1386" s="13" t="s">
        <v>158</v>
      </c>
      <c r="C1386" s="13" t="s">
        <v>178</v>
      </c>
      <c r="D1386" s="26" t="s">
        <v>64</v>
      </c>
      <c r="E1386" s="28">
        <v>7664000000</v>
      </c>
      <c r="F1386" s="28">
        <v>6978000000</v>
      </c>
    </row>
    <row r="1387" spans="1:6" ht="15.75" customHeight="1" x14ac:dyDescent="0.25">
      <c r="A1387" s="15">
        <v>1386</v>
      </c>
      <c r="B1387" s="13" t="s">
        <v>158</v>
      </c>
      <c r="C1387" s="13" t="s">
        <v>178</v>
      </c>
      <c r="D1387" s="26" t="s">
        <v>65</v>
      </c>
      <c r="E1387" s="28">
        <v>9263000000</v>
      </c>
      <c r="F1387" s="28">
        <v>8785000000</v>
      </c>
    </row>
    <row r="1388" spans="1:6" ht="15.75" customHeight="1" x14ac:dyDescent="0.25">
      <c r="A1388" s="15">
        <v>1387</v>
      </c>
      <c r="B1388" s="13" t="s">
        <v>158</v>
      </c>
      <c r="C1388" s="13" t="s">
        <v>178</v>
      </c>
      <c r="D1388" s="26" t="s">
        <v>66</v>
      </c>
      <c r="E1388" s="28">
        <v>9967000000</v>
      </c>
      <c r="F1388" s="28">
        <v>10539000000</v>
      </c>
    </row>
    <row r="1389" spans="1:6" ht="15.75" customHeight="1" x14ac:dyDescent="0.25">
      <c r="A1389" s="15">
        <v>1388</v>
      </c>
      <c r="B1389" s="13" t="s">
        <v>158</v>
      </c>
      <c r="C1389" s="13" t="s">
        <v>178</v>
      </c>
      <c r="D1389" s="26" t="s">
        <v>67</v>
      </c>
      <c r="E1389" s="28">
        <v>8458000000</v>
      </c>
      <c r="F1389" s="28">
        <v>7934000000</v>
      </c>
    </row>
    <row r="1390" spans="1:6" ht="15.75" customHeight="1" x14ac:dyDescent="0.25">
      <c r="A1390" s="15">
        <v>1389</v>
      </c>
      <c r="B1390" s="13" t="s">
        <v>158</v>
      </c>
      <c r="C1390" s="13" t="s">
        <v>178</v>
      </c>
      <c r="D1390" s="26" t="s">
        <v>68</v>
      </c>
      <c r="E1390" s="28">
        <v>8187000000</v>
      </c>
      <c r="F1390" s="28">
        <v>7178000000</v>
      </c>
    </row>
    <row r="1391" spans="1:6" ht="15.75" customHeight="1" x14ac:dyDescent="0.25">
      <c r="A1391" s="15">
        <v>1390</v>
      </c>
      <c r="B1391" s="13" t="s">
        <v>158</v>
      </c>
      <c r="C1391" s="13" t="s">
        <v>178</v>
      </c>
      <c r="D1391" s="26" t="s">
        <v>69</v>
      </c>
      <c r="E1391" s="28">
        <v>9526000000</v>
      </c>
      <c r="F1391" s="28">
        <v>6837000000</v>
      </c>
    </row>
    <row r="1392" spans="1:6" ht="15.75" customHeight="1" x14ac:dyDescent="0.25">
      <c r="A1392" s="15">
        <v>1391</v>
      </c>
      <c r="B1392" s="13" t="s">
        <v>158</v>
      </c>
      <c r="C1392" s="13" t="s">
        <v>178</v>
      </c>
      <c r="D1392" s="26" t="s">
        <v>70</v>
      </c>
      <c r="E1392" s="28">
        <v>9064000000</v>
      </c>
      <c r="F1392" s="28">
        <v>6001000000</v>
      </c>
    </row>
    <row r="1393" spans="1:6" ht="15.75" customHeight="1" x14ac:dyDescent="0.25">
      <c r="A1393" s="15">
        <v>1392</v>
      </c>
      <c r="B1393" s="13" t="s">
        <v>158</v>
      </c>
      <c r="C1393" s="13" t="s">
        <v>179</v>
      </c>
      <c r="D1393" s="26" t="s">
        <v>58</v>
      </c>
      <c r="E1393" s="13"/>
      <c r="F1393" s="13"/>
    </row>
    <row r="1394" spans="1:6" ht="15.75" customHeight="1" x14ac:dyDescent="0.25">
      <c r="A1394" s="15">
        <v>1393</v>
      </c>
      <c r="B1394" s="13" t="s">
        <v>158</v>
      </c>
      <c r="C1394" s="13" t="s">
        <v>179</v>
      </c>
      <c r="D1394" s="26" t="s">
        <v>59</v>
      </c>
      <c r="E1394" s="13"/>
      <c r="F1394" s="13"/>
    </row>
    <row r="1395" spans="1:6" ht="15.75" customHeight="1" x14ac:dyDescent="0.25">
      <c r="A1395" s="15">
        <v>1394</v>
      </c>
      <c r="B1395" s="13" t="s">
        <v>158</v>
      </c>
      <c r="C1395" s="13" t="s">
        <v>179</v>
      </c>
      <c r="D1395" s="26" t="s">
        <v>60</v>
      </c>
      <c r="E1395" s="13"/>
      <c r="F1395" s="13"/>
    </row>
    <row r="1396" spans="1:6" ht="15.75" customHeight="1" x14ac:dyDescent="0.25">
      <c r="A1396" s="15">
        <v>1395</v>
      </c>
      <c r="B1396" s="13" t="s">
        <v>158</v>
      </c>
      <c r="C1396" s="13" t="s">
        <v>179</v>
      </c>
      <c r="D1396" s="26" t="s">
        <v>61</v>
      </c>
      <c r="E1396" s="13"/>
      <c r="F1396" s="13"/>
    </row>
    <row r="1397" spans="1:6" ht="15.75" customHeight="1" x14ac:dyDescent="0.25">
      <c r="A1397" s="15">
        <v>1396</v>
      </c>
      <c r="B1397" s="13" t="s">
        <v>158</v>
      </c>
      <c r="C1397" s="13" t="s">
        <v>179</v>
      </c>
      <c r="D1397" s="26" t="s">
        <v>62</v>
      </c>
      <c r="E1397" s="13"/>
      <c r="F1397" s="13"/>
    </row>
    <row r="1398" spans="1:6" ht="15.75" customHeight="1" x14ac:dyDescent="0.25">
      <c r="A1398" s="15">
        <v>1397</v>
      </c>
      <c r="B1398" s="13" t="s">
        <v>158</v>
      </c>
      <c r="C1398" s="13" t="s">
        <v>179</v>
      </c>
      <c r="D1398" s="26" t="s">
        <v>63</v>
      </c>
      <c r="E1398" s="13"/>
      <c r="F1398" s="13"/>
    </row>
    <row r="1399" spans="1:6" ht="15.75" customHeight="1" x14ac:dyDescent="0.25">
      <c r="A1399" s="15">
        <v>1398</v>
      </c>
      <c r="B1399" s="13" t="s">
        <v>158</v>
      </c>
      <c r="C1399" s="13" t="s">
        <v>179</v>
      </c>
      <c r="D1399" s="26" t="s">
        <v>64</v>
      </c>
      <c r="E1399" s="13"/>
      <c r="F1399" s="13"/>
    </row>
    <row r="1400" spans="1:6" ht="15.75" customHeight="1" x14ac:dyDescent="0.25">
      <c r="A1400" s="15">
        <v>1399</v>
      </c>
      <c r="B1400" s="13" t="s">
        <v>158</v>
      </c>
      <c r="C1400" s="13" t="s">
        <v>179</v>
      </c>
      <c r="D1400" s="26" t="s">
        <v>65</v>
      </c>
      <c r="E1400" s="13"/>
      <c r="F1400" s="13"/>
    </row>
    <row r="1401" spans="1:6" ht="15.75" customHeight="1" x14ac:dyDescent="0.25">
      <c r="A1401" s="15">
        <v>1400</v>
      </c>
      <c r="B1401" s="13" t="s">
        <v>158</v>
      </c>
      <c r="C1401" s="13" t="s">
        <v>179</v>
      </c>
      <c r="D1401" s="26" t="s">
        <v>66</v>
      </c>
      <c r="E1401" s="13"/>
      <c r="F1401" s="13"/>
    </row>
    <row r="1402" spans="1:6" ht="15.75" customHeight="1" x14ac:dyDescent="0.25">
      <c r="A1402" s="15">
        <v>1401</v>
      </c>
      <c r="B1402" s="13" t="s">
        <v>158</v>
      </c>
      <c r="C1402" s="13" t="s">
        <v>179</v>
      </c>
      <c r="D1402" s="26" t="s">
        <v>67</v>
      </c>
      <c r="E1402" s="13"/>
      <c r="F1402" s="13"/>
    </row>
    <row r="1403" spans="1:6" ht="15.75" customHeight="1" x14ac:dyDescent="0.25">
      <c r="A1403" s="15">
        <v>1402</v>
      </c>
      <c r="B1403" s="13" t="s">
        <v>158</v>
      </c>
      <c r="C1403" s="13" t="s">
        <v>179</v>
      </c>
      <c r="D1403" s="26" t="s">
        <v>68</v>
      </c>
      <c r="E1403" s="13"/>
      <c r="F1403" s="13"/>
    </row>
    <row r="1404" spans="1:6" ht="15.75" customHeight="1" x14ac:dyDescent="0.25">
      <c r="A1404" s="15">
        <v>1403</v>
      </c>
      <c r="B1404" s="13" t="s">
        <v>158</v>
      </c>
      <c r="C1404" s="13" t="s">
        <v>179</v>
      </c>
      <c r="D1404" s="26" t="s">
        <v>69</v>
      </c>
      <c r="E1404" s="13"/>
      <c r="F1404" s="13"/>
    </row>
    <row r="1405" spans="1:6" ht="15.75" customHeight="1" x14ac:dyDescent="0.25">
      <c r="A1405" s="15">
        <v>1404</v>
      </c>
      <c r="B1405" s="13" t="s">
        <v>158</v>
      </c>
      <c r="C1405" s="13" t="s">
        <v>179</v>
      </c>
      <c r="D1405" s="26" t="s">
        <v>70</v>
      </c>
      <c r="E1405" s="13"/>
      <c r="F1405" s="13"/>
    </row>
    <row r="1406" spans="1:6" ht="15.75" customHeight="1" x14ac:dyDescent="0.25">
      <c r="A1406" s="15">
        <v>1405</v>
      </c>
      <c r="B1406" s="13" t="s">
        <v>158</v>
      </c>
      <c r="C1406" s="13" t="s">
        <v>180</v>
      </c>
      <c r="D1406" s="26" t="s">
        <v>58</v>
      </c>
      <c r="E1406" s="28">
        <v>28706000000</v>
      </c>
      <c r="F1406" s="28">
        <v>18169000000</v>
      </c>
    </row>
    <row r="1407" spans="1:6" ht="15.75" customHeight="1" x14ac:dyDescent="0.25">
      <c r="A1407" s="15">
        <v>1406</v>
      </c>
      <c r="B1407" s="13" t="s">
        <v>158</v>
      </c>
      <c r="C1407" s="13" t="s">
        <v>180</v>
      </c>
      <c r="D1407" s="26" t="s">
        <v>59</v>
      </c>
      <c r="E1407" s="28">
        <v>26916000000</v>
      </c>
      <c r="F1407" s="28">
        <v>16997000000</v>
      </c>
    </row>
    <row r="1408" spans="1:6" ht="15.75" customHeight="1" x14ac:dyDescent="0.25">
      <c r="A1408" s="15">
        <v>1407</v>
      </c>
      <c r="B1408" s="13" t="s">
        <v>158</v>
      </c>
      <c r="C1408" s="13" t="s">
        <v>180</v>
      </c>
      <c r="D1408" s="26" t="s">
        <v>60</v>
      </c>
      <c r="E1408" s="28">
        <v>28192000000</v>
      </c>
      <c r="F1408" s="28">
        <v>19636000000</v>
      </c>
    </row>
    <row r="1409" spans="1:6" ht="15.75" customHeight="1" x14ac:dyDescent="0.25">
      <c r="A1409" s="15">
        <v>1408</v>
      </c>
      <c r="B1409" s="13" t="s">
        <v>158</v>
      </c>
      <c r="C1409" s="13" t="s">
        <v>180</v>
      </c>
      <c r="D1409" s="26" t="s">
        <v>61</v>
      </c>
      <c r="E1409" s="28">
        <v>32591000000</v>
      </c>
      <c r="F1409" s="28">
        <v>23731000000</v>
      </c>
    </row>
    <row r="1410" spans="1:6" ht="15.75" customHeight="1" x14ac:dyDescent="0.25">
      <c r="A1410" s="15">
        <v>1409</v>
      </c>
      <c r="B1410" s="13" t="s">
        <v>158</v>
      </c>
      <c r="C1410" s="13" t="s">
        <v>180</v>
      </c>
      <c r="D1410" s="26" t="s">
        <v>62</v>
      </c>
      <c r="E1410" s="28">
        <v>37870000000</v>
      </c>
      <c r="F1410" s="28">
        <v>24064000000</v>
      </c>
    </row>
    <row r="1411" spans="1:6" ht="15.75" customHeight="1" x14ac:dyDescent="0.25">
      <c r="A1411" s="15">
        <v>1410</v>
      </c>
      <c r="B1411" s="13" t="s">
        <v>158</v>
      </c>
      <c r="C1411" s="13" t="s">
        <v>180</v>
      </c>
      <c r="D1411" s="26" t="s">
        <v>63</v>
      </c>
      <c r="E1411" s="28">
        <v>38374000000</v>
      </c>
      <c r="F1411" s="28">
        <v>26774000000</v>
      </c>
    </row>
    <row r="1412" spans="1:6" ht="15.75" customHeight="1" x14ac:dyDescent="0.25">
      <c r="A1412" s="15">
        <v>1411</v>
      </c>
      <c r="B1412" s="13" t="s">
        <v>158</v>
      </c>
      <c r="C1412" s="13" t="s">
        <v>180</v>
      </c>
      <c r="D1412" s="26" t="s">
        <v>64</v>
      </c>
      <c r="E1412" s="28">
        <v>41644000000</v>
      </c>
      <c r="F1412" s="28">
        <v>27437000000</v>
      </c>
    </row>
    <row r="1413" spans="1:6" ht="15.75" customHeight="1" x14ac:dyDescent="0.25">
      <c r="A1413" s="15">
        <v>1412</v>
      </c>
      <c r="B1413" s="13" t="s">
        <v>158</v>
      </c>
      <c r="C1413" s="13" t="s">
        <v>180</v>
      </c>
      <c r="D1413" s="26" t="s">
        <v>65</v>
      </c>
      <c r="E1413" s="28">
        <v>46144000000</v>
      </c>
      <c r="F1413" s="28">
        <v>32754000000</v>
      </c>
    </row>
    <row r="1414" spans="1:6" ht="15.75" customHeight="1" x14ac:dyDescent="0.25">
      <c r="A1414" s="15">
        <v>1413</v>
      </c>
      <c r="B1414" s="13" t="s">
        <v>158</v>
      </c>
      <c r="C1414" s="13" t="s">
        <v>180</v>
      </c>
      <c r="D1414" s="26" t="s">
        <v>66</v>
      </c>
      <c r="E1414" s="28">
        <v>48757000000</v>
      </c>
      <c r="F1414" s="28">
        <v>37807000000</v>
      </c>
    </row>
    <row r="1415" spans="1:6" ht="15.75" customHeight="1" x14ac:dyDescent="0.25">
      <c r="A1415" s="15">
        <v>1414</v>
      </c>
      <c r="B1415" s="13" t="s">
        <v>158</v>
      </c>
      <c r="C1415" s="13" t="s">
        <v>180</v>
      </c>
      <c r="D1415" s="26" t="s">
        <v>67</v>
      </c>
      <c r="E1415" s="28">
        <v>41938000000</v>
      </c>
      <c r="F1415" s="28">
        <v>34399000000</v>
      </c>
    </row>
    <row r="1416" spans="1:6" ht="15.75" customHeight="1" x14ac:dyDescent="0.25">
      <c r="A1416" s="15">
        <v>1415</v>
      </c>
      <c r="B1416" s="13" t="s">
        <v>158</v>
      </c>
      <c r="C1416" s="13" t="s">
        <v>180</v>
      </c>
      <c r="D1416" s="26" t="s">
        <v>68</v>
      </c>
      <c r="E1416" s="28">
        <v>40058000000</v>
      </c>
      <c r="F1416" s="28">
        <v>33053000000</v>
      </c>
    </row>
    <row r="1417" spans="1:6" ht="15.75" customHeight="1" x14ac:dyDescent="0.25">
      <c r="A1417" s="15">
        <v>1416</v>
      </c>
      <c r="B1417" s="13" t="s">
        <v>158</v>
      </c>
      <c r="C1417" s="13" t="s">
        <v>180</v>
      </c>
      <c r="D1417" s="26" t="s">
        <v>69</v>
      </c>
      <c r="E1417" s="28">
        <v>45368000000</v>
      </c>
      <c r="F1417" s="28">
        <v>35724000000</v>
      </c>
    </row>
    <row r="1418" spans="1:6" ht="15.75" customHeight="1" x14ac:dyDescent="0.25">
      <c r="A1418" s="15">
        <v>1417</v>
      </c>
      <c r="B1418" s="13" t="s">
        <v>158</v>
      </c>
      <c r="C1418" s="13" t="s">
        <v>180</v>
      </c>
      <c r="D1418" s="26" t="s">
        <v>70</v>
      </c>
      <c r="E1418" s="28">
        <v>43036000000</v>
      </c>
      <c r="F1418" s="28">
        <v>32798000000</v>
      </c>
    </row>
    <row r="1419" spans="1:6" ht="15.75" customHeight="1" x14ac:dyDescent="0.25">
      <c r="A1419" s="15">
        <v>1418</v>
      </c>
      <c r="B1419" s="13" t="s">
        <v>158</v>
      </c>
      <c r="C1419" s="13" t="s">
        <v>181</v>
      </c>
      <c r="D1419" s="26" t="s">
        <v>58</v>
      </c>
      <c r="E1419" s="13"/>
      <c r="F1419" s="13"/>
    </row>
    <row r="1420" spans="1:6" ht="15.75" customHeight="1" x14ac:dyDescent="0.25">
      <c r="A1420" s="15">
        <v>1419</v>
      </c>
      <c r="B1420" s="13" t="s">
        <v>158</v>
      </c>
      <c r="C1420" s="13" t="s">
        <v>181</v>
      </c>
      <c r="D1420" s="26" t="s">
        <v>59</v>
      </c>
      <c r="E1420" s="13"/>
      <c r="F1420" s="13"/>
    </row>
    <row r="1421" spans="1:6" ht="15.75" customHeight="1" x14ac:dyDescent="0.25">
      <c r="A1421" s="15">
        <v>1420</v>
      </c>
      <c r="B1421" s="13" t="s">
        <v>158</v>
      </c>
      <c r="C1421" s="13" t="s">
        <v>181</v>
      </c>
      <c r="D1421" s="26" t="s">
        <v>60</v>
      </c>
      <c r="E1421" s="13"/>
      <c r="F1421" s="13"/>
    </row>
    <row r="1422" spans="1:6" ht="15.75" customHeight="1" x14ac:dyDescent="0.25">
      <c r="A1422" s="15">
        <v>1421</v>
      </c>
      <c r="B1422" s="13" t="s">
        <v>158</v>
      </c>
      <c r="C1422" s="13" t="s">
        <v>181</v>
      </c>
      <c r="D1422" s="26" t="s">
        <v>61</v>
      </c>
      <c r="E1422" s="13"/>
      <c r="F1422" s="13"/>
    </row>
    <row r="1423" spans="1:6" ht="15.75" customHeight="1" x14ac:dyDescent="0.25">
      <c r="A1423" s="15">
        <v>1422</v>
      </c>
      <c r="B1423" s="13" t="s">
        <v>158</v>
      </c>
      <c r="C1423" s="13" t="s">
        <v>181</v>
      </c>
      <c r="D1423" s="26" t="s">
        <v>62</v>
      </c>
      <c r="E1423" s="13"/>
      <c r="F1423" s="13"/>
    </row>
    <row r="1424" spans="1:6" ht="15.75" customHeight="1" x14ac:dyDescent="0.25">
      <c r="A1424" s="15">
        <v>1423</v>
      </c>
      <c r="B1424" s="13" t="s">
        <v>158</v>
      </c>
      <c r="C1424" s="13" t="s">
        <v>181</v>
      </c>
      <c r="D1424" s="26" t="s">
        <v>63</v>
      </c>
      <c r="E1424" s="13"/>
      <c r="F1424" s="13"/>
    </row>
    <row r="1425" spans="1:6" ht="15.75" customHeight="1" x14ac:dyDescent="0.25">
      <c r="A1425" s="15">
        <v>1424</v>
      </c>
      <c r="B1425" s="13" t="s">
        <v>158</v>
      </c>
      <c r="C1425" s="13" t="s">
        <v>181</v>
      </c>
      <c r="D1425" s="26" t="s">
        <v>64</v>
      </c>
      <c r="E1425" s="13"/>
      <c r="F1425" s="13"/>
    </row>
    <row r="1426" spans="1:6" ht="15.75" customHeight="1" x14ac:dyDescent="0.25">
      <c r="A1426" s="15">
        <v>1425</v>
      </c>
      <c r="B1426" s="13" t="s">
        <v>158</v>
      </c>
      <c r="C1426" s="13" t="s">
        <v>181</v>
      </c>
      <c r="D1426" s="26" t="s">
        <v>65</v>
      </c>
      <c r="E1426" s="13"/>
      <c r="F1426" s="13"/>
    </row>
    <row r="1427" spans="1:6" ht="15.75" customHeight="1" x14ac:dyDescent="0.25">
      <c r="A1427" s="15">
        <v>1426</v>
      </c>
      <c r="B1427" s="13" t="s">
        <v>158</v>
      </c>
      <c r="C1427" s="13" t="s">
        <v>181</v>
      </c>
      <c r="D1427" s="26" t="s">
        <v>66</v>
      </c>
      <c r="E1427" s="13"/>
      <c r="F1427" s="13"/>
    </row>
    <row r="1428" spans="1:6" ht="15.75" customHeight="1" x14ac:dyDescent="0.25">
      <c r="A1428" s="15">
        <v>1427</v>
      </c>
      <c r="B1428" s="13" t="s">
        <v>158</v>
      </c>
      <c r="C1428" s="13" t="s">
        <v>181</v>
      </c>
      <c r="D1428" s="26" t="s">
        <v>67</v>
      </c>
      <c r="E1428" s="13"/>
      <c r="F1428" s="13"/>
    </row>
    <row r="1429" spans="1:6" ht="15.75" customHeight="1" x14ac:dyDescent="0.25">
      <c r="A1429" s="15">
        <v>1428</v>
      </c>
      <c r="B1429" s="13" t="s">
        <v>158</v>
      </c>
      <c r="C1429" s="13" t="s">
        <v>181</v>
      </c>
      <c r="D1429" s="26" t="s">
        <v>68</v>
      </c>
      <c r="E1429" s="13"/>
      <c r="F1429" s="13"/>
    </row>
    <row r="1430" spans="1:6" ht="15.75" customHeight="1" x14ac:dyDescent="0.25">
      <c r="A1430" s="15">
        <v>1429</v>
      </c>
      <c r="B1430" s="13" t="s">
        <v>158</v>
      </c>
      <c r="C1430" s="13" t="s">
        <v>181</v>
      </c>
      <c r="D1430" s="26" t="s">
        <v>69</v>
      </c>
      <c r="E1430" s="13"/>
      <c r="F1430" s="13"/>
    </row>
    <row r="1431" spans="1:6" ht="15.75" customHeight="1" x14ac:dyDescent="0.25">
      <c r="A1431" s="15">
        <v>1430</v>
      </c>
      <c r="B1431" s="13" t="s">
        <v>158</v>
      </c>
      <c r="C1431" s="13" t="s">
        <v>181</v>
      </c>
      <c r="D1431" s="26" t="s">
        <v>70</v>
      </c>
      <c r="E1431" s="13"/>
      <c r="F1431" s="13"/>
    </row>
    <row r="1432" spans="1:6" ht="15.75" customHeight="1" x14ac:dyDescent="0.25">
      <c r="A1432" s="15">
        <v>1431</v>
      </c>
      <c r="B1432" s="13" t="s">
        <v>158</v>
      </c>
      <c r="C1432" s="13" t="s">
        <v>182</v>
      </c>
      <c r="D1432" s="26" t="s">
        <v>58</v>
      </c>
      <c r="E1432" s="28">
        <v>172000000</v>
      </c>
      <c r="F1432" s="28">
        <v>281000000</v>
      </c>
    </row>
    <row r="1433" spans="1:6" ht="15.75" customHeight="1" x14ac:dyDescent="0.25">
      <c r="A1433" s="15">
        <v>1432</v>
      </c>
      <c r="B1433" s="13" t="s">
        <v>158</v>
      </c>
      <c r="C1433" s="13" t="s">
        <v>182</v>
      </c>
      <c r="D1433" s="26" t="s">
        <v>59</v>
      </c>
      <c r="E1433" s="28">
        <v>153000000</v>
      </c>
      <c r="F1433" s="28">
        <v>255000000</v>
      </c>
    </row>
    <row r="1434" spans="1:6" ht="15.75" customHeight="1" x14ac:dyDescent="0.25">
      <c r="A1434" s="15">
        <v>1433</v>
      </c>
      <c r="B1434" s="13" t="s">
        <v>158</v>
      </c>
      <c r="C1434" s="13" t="s">
        <v>182</v>
      </c>
      <c r="D1434" s="26" t="s">
        <v>60</v>
      </c>
      <c r="E1434" s="28">
        <v>201000000</v>
      </c>
      <c r="F1434" s="28">
        <v>267000000</v>
      </c>
    </row>
    <row r="1435" spans="1:6" ht="15.75" customHeight="1" x14ac:dyDescent="0.25">
      <c r="A1435" s="15">
        <v>1434</v>
      </c>
      <c r="B1435" s="13" t="s">
        <v>158</v>
      </c>
      <c r="C1435" s="13" t="s">
        <v>182</v>
      </c>
      <c r="D1435" s="26" t="s">
        <v>61</v>
      </c>
      <c r="E1435" s="28">
        <v>271000000</v>
      </c>
      <c r="F1435" s="28">
        <v>365000000</v>
      </c>
    </row>
    <row r="1436" spans="1:6" ht="15.75" customHeight="1" x14ac:dyDescent="0.25">
      <c r="A1436" s="15">
        <v>1435</v>
      </c>
      <c r="B1436" s="13" t="s">
        <v>158</v>
      </c>
      <c r="C1436" s="13" t="s">
        <v>182</v>
      </c>
      <c r="D1436" s="26" t="s">
        <v>62</v>
      </c>
      <c r="E1436" s="28">
        <v>343000000</v>
      </c>
      <c r="F1436" s="28">
        <v>428000000</v>
      </c>
    </row>
    <row r="1437" spans="1:6" ht="15.75" customHeight="1" x14ac:dyDescent="0.25">
      <c r="A1437" s="15">
        <v>1436</v>
      </c>
      <c r="B1437" s="13" t="s">
        <v>158</v>
      </c>
      <c r="C1437" s="13" t="s">
        <v>182</v>
      </c>
      <c r="D1437" s="26" t="s">
        <v>63</v>
      </c>
      <c r="E1437" s="28">
        <v>446000000</v>
      </c>
      <c r="F1437" s="28">
        <v>655000000</v>
      </c>
    </row>
    <row r="1438" spans="1:6" ht="15.75" customHeight="1" x14ac:dyDescent="0.25">
      <c r="A1438" s="15">
        <v>1437</v>
      </c>
      <c r="B1438" s="13" t="s">
        <v>158</v>
      </c>
      <c r="C1438" s="13" t="s">
        <v>182</v>
      </c>
      <c r="D1438" s="26" t="s">
        <v>64</v>
      </c>
      <c r="E1438" s="28">
        <v>622000000</v>
      </c>
      <c r="F1438" s="28">
        <v>788000000</v>
      </c>
    </row>
    <row r="1439" spans="1:6" ht="15.75" customHeight="1" x14ac:dyDescent="0.25">
      <c r="A1439" s="15">
        <v>1438</v>
      </c>
      <c r="B1439" s="13" t="s">
        <v>158</v>
      </c>
      <c r="C1439" s="13" t="s">
        <v>182</v>
      </c>
      <c r="D1439" s="26" t="s">
        <v>65</v>
      </c>
      <c r="E1439" s="28">
        <v>881000000</v>
      </c>
      <c r="F1439" s="28">
        <v>1021000000</v>
      </c>
    </row>
    <row r="1440" spans="1:6" ht="15.75" customHeight="1" x14ac:dyDescent="0.25">
      <c r="A1440" s="15">
        <v>1439</v>
      </c>
      <c r="B1440" s="13" t="s">
        <v>158</v>
      </c>
      <c r="C1440" s="13" t="s">
        <v>182</v>
      </c>
      <c r="D1440" s="26" t="s">
        <v>66</v>
      </c>
      <c r="E1440" s="28">
        <v>1134000000</v>
      </c>
      <c r="F1440" s="28">
        <v>1250000000</v>
      </c>
    </row>
    <row r="1441" spans="1:6" ht="15.75" customHeight="1" x14ac:dyDescent="0.25">
      <c r="A1441" s="15">
        <v>1440</v>
      </c>
      <c r="B1441" s="13" t="s">
        <v>158</v>
      </c>
      <c r="C1441" s="13" t="s">
        <v>182</v>
      </c>
      <c r="D1441" s="26" t="s">
        <v>67</v>
      </c>
      <c r="E1441" s="28">
        <v>1013000000</v>
      </c>
      <c r="F1441" s="28">
        <v>906000000</v>
      </c>
    </row>
    <row r="1442" spans="1:6" ht="15.75" customHeight="1" x14ac:dyDescent="0.25">
      <c r="A1442" s="15">
        <v>1441</v>
      </c>
      <c r="B1442" s="13" t="s">
        <v>158</v>
      </c>
      <c r="C1442" s="13" t="s">
        <v>182</v>
      </c>
      <c r="D1442" s="26" t="s">
        <v>68</v>
      </c>
      <c r="E1442" s="28">
        <v>963000000</v>
      </c>
      <c r="F1442" s="28">
        <v>771000000</v>
      </c>
    </row>
    <row r="1443" spans="1:6" ht="15.75" customHeight="1" x14ac:dyDescent="0.25">
      <c r="A1443" s="15">
        <v>1442</v>
      </c>
      <c r="B1443" s="13" t="s">
        <v>158</v>
      </c>
      <c r="C1443" s="13" t="s">
        <v>182</v>
      </c>
      <c r="D1443" s="26" t="s">
        <v>69</v>
      </c>
      <c r="E1443" s="28">
        <v>1102000000</v>
      </c>
      <c r="F1443" s="28">
        <v>920000000</v>
      </c>
    </row>
    <row r="1444" spans="1:6" ht="15.75" customHeight="1" x14ac:dyDescent="0.25">
      <c r="A1444" s="15">
        <v>1443</v>
      </c>
      <c r="B1444" s="13" t="s">
        <v>158</v>
      </c>
      <c r="C1444" s="13" t="s">
        <v>182</v>
      </c>
      <c r="D1444" s="26" t="s">
        <v>70</v>
      </c>
      <c r="E1444" s="28">
        <v>1068000000</v>
      </c>
      <c r="F1444" s="28">
        <v>863000000</v>
      </c>
    </row>
    <row r="1445" spans="1:6" ht="15.75" customHeight="1" x14ac:dyDescent="0.25">
      <c r="A1445" s="15">
        <v>1444</v>
      </c>
      <c r="B1445" s="13" t="s">
        <v>158</v>
      </c>
      <c r="C1445" s="13" t="s">
        <v>183</v>
      </c>
      <c r="D1445" s="26" t="s">
        <v>58</v>
      </c>
      <c r="E1445" s="13"/>
      <c r="F1445" s="13"/>
    </row>
    <row r="1446" spans="1:6" ht="15.75" customHeight="1" x14ac:dyDescent="0.25">
      <c r="A1446" s="15">
        <v>1445</v>
      </c>
      <c r="B1446" s="13" t="s">
        <v>158</v>
      </c>
      <c r="C1446" s="13" t="s">
        <v>183</v>
      </c>
      <c r="D1446" s="26" t="s">
        <v>59</v>
      </c>
      <c r="E1446" s="13"/>
      <c r="F1446" s="13"/>
    </row>
    <row r="1447" spans="1:6" ht="15.75" customHeight="1" x14ac:dyDescent="0.25">
      <c r="A1447" s="15">
        <v>1446</v>
      </c>
      <c r="B1447" s="13" t="s">
        <v>158</v>
      </c>
      <c r="C1447" s="13" t="s">
        <v>183</v>
      </c>
      <c r="D1447" s="26" t="s">
        <v>60</v>
      </c>
      <c r="E1447" s="13"/>
      <c r="F1447" s="13"/>
    </row>
    <row r="1448" spans="1:6" ht="15.75" customHeight="1" x14ac:dyDescent="0.25">
      <c r="A1448" s="15">
        <v>1447</v>
      </c>
      <c r="B1448" s="13" t="s">
        <v>158</v>
      </c>
      <c r="C1448" s="13" t="s">
        <v>183</v>
      </c>
      <c r="D1448" s="26" t="s">
        <v>61</v>
      </c>
      <c r="E1448" s="13"/>
      <c r="F1448" s="13"/>
    </row>
    <row r="1449" spans="1:6" ht="15.75" customHeight="1" x14ac:dyDescent="0.25">
      <c r="A1449" s="15">
        <v>1448</v>
      </c>
      <c r="B1449" s="13" t="s">
        <v>158</v>
      </c>
      <c r="C1449" s="13" t="s">
        <v>183</v>
      </c>
      <c r="D1449" s="26" t="s">
        <v>62</v>
      </c>
      <c r="E1449" s="13"/>
      <c r="F1449" s="13"/>
    </row>
    <row r="1450" spans="1:6" ht="15.75" customHeight="1" x14ac:dyDescent="0.25">
      <c r="A1450" s="15">
        <v>1449</v>
      </c>
      <c r="B1450" s="13" t="s">
        <v>158</v>
      </c>
      <c r="C1450" s="13" t="s">
        <v>183</v>
      </c>
      <c r="D1450" s="26" t="s">
        <v>63</v>
      </c>
      <c r="E1450" s="13"/>
      <c r="F1450" s="13"/>
    </row>
    <row r="1451" spans="1:6" ht="15.75" customHeight="1" x14ac:dyDescent="0.25">
      <c r="A1451" s="15">
        <v>1450</v>
      </c>
      <c r="B1451" s="13" t="s">
        <v>158</v>
      </c>
      <c r="C1451" s="13" t="s">
        <v>183</v>
      </c>
      <c r="D1451" s="26" t="s">
        <v>64</v>
      </c>
      <c r="E1451" s="13"/>
      <c r="F1451" s="13"/>
    </row>
    <row r="1452" spans="1:6" ht="15.75" customHeight="1" x14ac:dyDescent="0.25">
      <c r="A1452" s="15">
        <v>1451</v>
      </c>
      <c r="B1452" s="13" t="s">
        <v>158</v>
      </c>
      <c r="C1452" s="13" t="s">
        <v>183</v>
      </c>
      <c r="D1452" s="26" t="s">
        <v>65</v>
      </c>
      <c r="E1452" s="13"/>
      <c r="F1452" s="13"/>
    </row>
    <row r="1453" spans="1:6" ht="15.75" customHeight="1" x14ac:dyDescent="0.25">
      <c r="A1453" s="15">
        <v>1452</v>
      </c>
      <c r="B1453" s="13" t="s">
        <v>158</v>
      </c>
      <c r="C1453" s="13" t="s">
        <v>183</v>
      </c>
      <c r="D1453" s="26" t="s">
        <v>66</v>
      </c>
      <c r="E1453" s="13"/>
      <c r="F1453" s="13"/>
    </row>
    <row r="1454" spans="1:6" ht="15.75" customHeight="1" x14ac:dyDescent="0.25">
      <c r="A1454" s="15">
        <v>1453</v>
      </c>
      <c r="B1454" s="13" t="s">
        <v>158</v>
      </c>
      <c r="C1454" s="13" t="s">
        <v>183</v>
      </c>
      <c r="D1454" s="26" t="s">
        <v>67</v>
      </c>
      <c r="E1454" s="13"/>
      <c r="F1454" s="13"/>
    </row>
    <row r="1455" spans="1:6" ht="15.75" customHeight="1" x14ac:dyDescent="0.25">
      <c r="A1455" s="15">
        <v>1454</v>
      </c>
      <c r="B1455" s="13" t="s">
        <v>158</v>
      </c>
      <c r="C1455" s="13" t="s">
        <v>183</v>
      </c>
      <c r="D1455" s="26" t="s">
        <v>68</v>
      </c>
      <c r="E1455" s="13"/>
      <c r="F1455" s="13"/>
    </row>
    <row r="1456" spans="1:6" ht="15.75" customHeight="1" x14ac:dyDescent="0.25">
      <c r="A1456" s="15">
        <v>1455</v>
      </c>
      <c r="B1456" s="13" t="s">
        <v>158</v>
      </c>
      <c r="C1456" s="13" t="s">
        <v>183</v>
      </c>
      <c r="D1456" s="26" t="s">
        <v>69</v>
      </c>
      <c r="E1456" s="13"/>
      <c r="F1456" s="13"/>
    </row>
    <row r="1457" spans="1:6" ht="15.75" customHeight="1" x14ac:dyDescent="0.25">
      <c r="A1457" s="15">
        <v>1456</v>
      </c>
      <c r="B1457" s="13" t="s">
        <v>158</v>
      </c>
      <c r="C1457" s="13" t="s">
        <v>183</v>
      </c>
      <c r="D1457" s="26" t="s">
        <v>70</v>
      </c>
      <c r="E1457" s="13"/>
      <c r="F1457" s="13"/>
    </row>
    <row r="1458" spans="1:6" ht="15.75" customHeight="1" x14ac:dyDescent="0.25">
      <c r="A1458" s="15">
        <v>1457</v>
      </c>
      <c r="B1458" s="13" t="s">
        <v>158</v>
      </c>
      <c r="C1458" s="13" t="s">
        <v>184</v>
      </c>
      <c r="D1458" s="26" t="s">
        <v>58</v>
      </c>
      <c r="E1458" s="28">
        <v>430000000</v>
      </c>
      <c r="F1458" s="28">
        <v>261000000</v>
      </c>
    </row>
    <row r="1459" spans="1:6" ht="15.75" customHeight="1" x14ac:dyDescent="0.25">
      <c r="A1459" s="15">
        <v>1458</v>
      </c>
      <c r="B1459" s="13" t="s">
        <v>158</v>
      </c>
      <c r="C1459" s="13" t="s">
        <v>184</v>
      </c>
      <c r="D1459" s="26" t="s">
        <v>59</v>
      </c>
      <c r="E1459" s="28">
        <v>425000000</v>
      </c>
      <c r="F1459" s="28">
        <v>227000000</v>
      </c>
    </row>
    <row r="1460" spans="1:6" ht="15.75" customHeight="1" x14ac:dyDescent="0.25">
      <c r="A1460" s="15">
        <v>1459</v>
      </c>
      <c r="B1460" s="13" t="s">
        <v>158</v>
      </c>
      <c r="C1460" s="13" t="s">
        <v>184</v>
      </c>
      <c r="D1460" s="26" t="s">
        <v>60</v>
      </c>
      <c r="E1460" s="28">
        <v>556000000</v>
      </c>
      <c r="F1460" s="28">
        <v>334000000</v>
      </c>
    </row>
    <row r="1461" spans="1:6" ht="15.75" customHeight="1" x14ac:dyDescent="0.25">
      <c r="A1461" s="15">
        <v>1460</v>
      </c>
      <c r="B1461" s="13" t="s">
        <v>158</v>
      </c>
      <c r="C1461" s="13" t="s">
        <v>184</v>
      </c>
      <c r="D1461" s="26" t="s">
        <v>61</v>
      </c>
      <c r="E1461" s="28">
        <v>700000000</v>
      </c>
      <c r="F1461" s="28">
        <v>476000000</v>
      </c>
    </row>
    <row r="1462" spans="1:6" ht="15.75" customHeight="1" x14ac:dyDescent="0.25">
      <c r="A1462" s="15">
        <v>1461</v>
      </c>
      <c r="B1462" s="13" t="s">
        <v>158</v>
      </c>
      <c r="C1462" s="13" t="s">
        <v>184</v>
      </c>
      <c r="D1462" s="26" t="s">
        <v>62</v>
      </c>
      <c r="E1462" s="28">
        <v>834000000</v>
      </c>
      <c r="F1462" s="28">
        <v>643000000</v>
      </c>
    </row>
    <row r="1463" spans="1:6" ht="15.75" customHeight="1" x14ac:dyDescent="0.25">
      <c r="A1463" s="15">
        <v>1462</v>
      </c>
      <c r="B1463" s="13" t="s">
        <v>158</v>
      </c>
      <c r="C1463" s="13" t="s">
        <v>184</v>
      </c>
      <c r="D1463" s="26" t="s">
        <v>63</v>
      </c>
      <c r="E1463" s="28">
        <v>975000000</v>
      </c>
      <c r="F1463" s="28">
        <v>757000000</v>
      </c>
    </row>
    <row r="1464" spans="1:6" ht="15.75" customHeight="1" x14ac:dyDescent="0.25">
      <c r="A1464" s="15">
        <v>1463</v>
      </c>
      <c r="B1464" s="13" t="s">
        <v>158</v>
      </c>
      <c r="C1464" s="13" t="s">
        <v>184</v>
      </c>
      <c r="D1464" s="26" t="s">
        <v>64</v>
      </c>
      <c r="E1464" s="28">
        <v>1077000000</v>
      </c>
      <c r="F1464" s="28">
        <v>931000000</v>
      </c>
    </row>
    <row r="1465" spans="1:6" ht="15.75" customHeight="1" x14ac:dyDescent="0.25">
      <c r="A1465" s="15">
        <v>1464</v>
      </c>
      <c r="B1465" s="13" t="s">
        <v>158</v>
      </c>
      <c r="C1465" s="13" t="s">
        <v>184</v>
      </c>
      <c r="D1465" s="26" t="s">
        <v>65</v>
      </c>
      <c r="E1465" s="28">
        <v>1192000000</v>
      </c>
      <c r="F1465" s="28">
        <v>1168000000</v>
      </c>
    </row>
    <row r="1466" spans="1:6" ht="15.75" customHeight="1" x14ac:dyDescent="0.25">
      <c r="A1466" s="15">
        <v>1465</v>
      </c>
      <c r="B1466" s="13" t="s">
        <v>158</v>
      </c>
      <c r="C1466" s="13" t="s">
        <v>184</v>
      </c>
      <c r="D1466" s="26" t="s">
        <v>66</v>
      </c>
      <c r="E1466" s="28">
        <v>1316000000</v>
      </c>
      <c r="F1466" s="28">
        <v>1567000000</v>
      </c>
    </row>
    <row r="1467" spans="1:6" ht="15.75" customHeight="1" x14ac:dyDescent="0.25">
      <c r="A1467" s="15">
        <v>1466</v>
      </c>
      <c r="B1467" s="13" t="s">
        <v>158</v>
      </c>
      <c r="C1467" s="13" t="s">
        <v>184</v>
      </c>
      <c r="D1467" s="26" t="s">
        <v>67</v>
      </c>
      <c r="E1467" s="28">
        <v>1063000000</v>
      </c>
      <c r="F1467" s="28">
        <v>1170000000</v>
      </c>
    </row>
    <row r="1468" spans="1:6" ht="15.75" customHeight="1" x14ac:dyDescent="0.25">
      <c r="A1468" s="15">
        <v>1467</v>
      </c>
      <c r="B1468" s="13" t="s">
        <v>158</v>
      </c>
      <c r="C1468" s="13" t="s">
        <v>184</v>
      </c>
      <c r="D1468" s="26" t="s">
        <v>68</v>
      </c>
      <c r="E1468" s="28">
        <v>1034000000</v>
      </c>
      <c r="F1468" s="28">
        <v>936000000</v>
      </c>
    </row>
    <row r="1469" spans="1:6" ht="15.75" customHeight="1" x14ac:dyDescent="0.25">
      <c r="A1469" s="15">
        <v>1468</v>
      </c>
      <c r="B1469" s="13" t="s">
        <v>158</v>
      </c>
      <c r="C1469" s="13" t="s">
        <v>184</v>
      </c>
      <c r="D1469" s="26" t="s">
        <v>69</v>
      </c>
      <c r="E1469" s="28">
        <v>1417000000</v>
      </c>
      <c r="F1469" s="28">
        <v>874000000</v>
      </c>
    </row>
    <row r="1470" spans="1:6" ht="15.75" customHeight="1" x14ac:dyDescent="0.25">
      <c r="A1470" s="15">
        <v>1469</v>
      </c>
      <c r="B1470" s="13" t="s">
        <v>158</v>
      </c>
      <c r="C1470" s="13" t="s">
        <v>184</v>
      </c>
      <c r="D1470" s="26" t="s">
        <v>70</v>
      </c>
      <c r="E1470" s="28">
        <v>1430000000</v>
      </c>
      <c r="F1470" s="28">
        <v>1058000000</v>
      </c>
    </row>
    <row r="1471" spans="1:6" ht="15.75" customHeight="1" x14ac:dyDescent="0.25">
      <c r="A1471" s="15">
        <v>1470</v>
      </c>
      <c r="B1471" s="13" t="s">
        <v>158</v>
      </c>
      <c r="C1471" s="13" t="s">
        <v>185</v>
      </c>
      <c r="D1471" s="26" t="s">
        <v>58</v>
      </c>
      <c r="E1471" s="28">
        <v>1686000000</v>
      </c>
      <c r="F1471" s="28">
        <v>1309000000</v>
      </c>
    </row>
    <row r="1472" spans="1:6" ht="15.75" customHeight="1" x14ac:dyDescent="0.25">
      <c r="A1472" s="15">
        <v>1471</v>
      </c>
      <c r="B1472" s="13" t="s">
        <v>158</v>
      </c>
      <c r="C1472" s="13" t="s">
        <v>185</v>
      </c>
      <c r="D1472" s="26" t="s">
        <v>59</v>
      </c>
      <c r="E1472" s="28">
        <v>1780000000</v>
      </c>
      <c r="F1472" s="28">
        <v>1464000000</v>
      </c>
    </row>
    <row r="1473" spans="1:6" ht="15.75" customHeight="1" x14ac:dyDescent="0.25">
      <c r="A1473" s="15">
        <v>1472</v>
      </c>
      <c r="B1473" s="13" t="s">
        <v>158</v>
      </c>
      <c r="C1473" s="13" t="s">
        <v>185</v>
      </c>
      <c r="D1473" s="26" t="s">
        <v>60</v>
      </c>
      <c r="E1473" s="28">
        <v>2547000000</v>
      </c>
      <c r="F1473" s="28">
        <v>1963000000</v>
      </c>
    </row>
    <row r="1474" spans="1:6" ht="15.75" customHeight="1" x14ac:dyDescent="0.25">
      <c r="A1474" s="15">
        <v>1473</v>
      </c>
      <c r="B1474" s="13" t="s">
        <v>158</v>
      </c>
      <c r="C1474" s="13" t="s">
        <v>185</v>
      </c>
      <c r="D1474" s="26" t="s">
        <v>61</v>
      </c>
      <c r="E1474" s="28">
        <v>3149000000</v>
      </c>
      <c r="F1474" s="28">
        <v>2445000000</v>
      </c>
    </row>
    <row r="1475" spans="1:6" ht="15.75" customHeight="1" x14ac:dyDescent="0.25">
      <c r="A1475" s="15">
        <v>1474</v>
      </c>
      <c r="B1475" s="13" t="s">
        <v>158</v>
      </c>
      <c r="C1475" s="13" t="s">
        <v>185</v>
      </c>
      <c r="D1475" s="26" t="s">
        <v>62</v>
      </c>
      <c r="E1475" s="28">
        <v>3880000000</v>
      </c>
      <c r="F1475" s="28">
        <v>2950000000</v>
      </c>
    </row>
    <row r="1476" spans="1:6" ht="15.75" customHeight="1" x14ac:dyDescent="0.25">
      <c r="A1476" s="15">
        <v>1475</v>
      </c>
      <c r="B1476" s="13" t="s">
        <v>158</v>
      </c>
      <c r="C1476" s="13" t="s">
        <v>185</v>
      </c>
      <c r="D1476" s="26" t="s">
        <v>63</v>
      </c>
      <c r="E1476" s="28">
        <v>3612000000</v>
      </c>
      <c r="F1476" s="28">
        <v>2977000000</v>
      </c>
    </row>
    <row r="1477" spans="1:6" ht="15.75" customHeight="1" x14ac:dyDescent="0.25">
      <c r="A1477" s="15">
        <v>1476</v>
      </c>
      <c r="B1477" s="13" t="s">
        <v>158</v>
      </c>
      <c r="C1477" s="13" t="s">
        <v>185</v>
      </c>
      <c r="D1477" s="26" t="s">
        <v>64</v>
      </c>
      <c r="E1477" s="28">
        <v>3636000000</v>
      </c>
      <c r="F1477" s="28">
        <v>3138000000</v>
      </c>
    </row>
    <row r="1478" spans="1:6" ht="15.75" customHeight="1" x14ac:dyDescent="0.25">
      <c r="A1478" s="15">
        <v>1477</v>
      </c>
      <c r="B1478" s="13" t="s">
        <v>158</v>
      </c>
      <c r="C1478" s="13" t="s">
        <v>185</v>
      </c>
      <c r="D1478" s="26" t="s">
        <v>65</v>
      </c>
      <c r="E1478" s="28">
        <v>4032000000</v>
      </c>
      <c r="F1478" s="28">
        <v>3476000000</v>
      </c>
    </row>
    <row r="1479" spans="1:6" ht="15.75" customHeight="1" x14ac:dyDescent="0.25">
      <c r="A1479" s="15">
        <v>1478</v>
      </c>
      <c r="B1479" s="13" t="s">
        <v>158</v>
      </c>
      <c r="C1479" s="13" t="s">
        <v>185</v>
      </c>
      <c r="D1479" s="26" t="s">
        <v>66</v>
      </c>
      <c r="E1479" s="28">
        <v>4486000000</v>
      </c>
      <c r="F1479" s="28">
        <v>3801000000</v>
      </c>
    </row>
    <row r="1480" spans="1:6" ht="15.75" customHeight="1" x14ac:dyDescent="0.25">
      <c r="A1480" s="15">
        <v>1479</v>
      </c>
      <c r="B1480" s="13" t="s">
        <v>158</v>
      </c>
      <c r="C1480" s="13" t="s">
        <v>185</v>
      </c>
      <c r="D1480" s="26" t="s">
        <v>67</v>
      </c>
      <c r="E1480" s="28">
        <v>4148000000</v>
      </c>
      <c r="F1480" s="28">
        <v>3612000000</v>
      </c>
    </row>
    <row r="1481" spans="1:6" ht="15.75" customHeight="1" x14ac:dyDescent="0.25">
      <c r="A1481" s="15">
        <v>1480</v>
      </c>
      <c r="B1481" s="13" t="s">
        <v>158</v>
      </c>
      <c r="C1481" s="13" t="s">
        <v>185</v>
      </c>
      <c r="D1481" s="26" t="s">
        <v>68</v>
      </c>
      <c r="E1481" s="28">
        <v>4115000000</v>
      </c>
      <c r="F1481" s="28">
        <v>3549000000</v>
      </c>
    </row>
    <row r="1482" spans="1:6" ht="15.75" customHeight="1" x14ac:dyDescent="0.25">
      <c r="A1482" s="15">
        <v>1481</v>
      </c>
      <c r="B1482" s="13" t="s">
        <v>158</v>
      </c>
      <c r="C1482" s="13" t="s">
        <v>185</v>
      </c>
      <c r="D1482" s="26" t="s">
        <v>69</v>
      </c>
      <c r="E1482" s="28">
        <v>4825000000</v>
      </c>
      <c r="F1482" s="28">
        <v>3822000000</v>
      </c>
    </row>
    <row r="1483" spans="1:6" ht="15.75" customHeight="1" x14ac:dyDescent="0.25">
      <c r="A1483" s="15">
        <v>1482</v>
      </c>
      <c r="B1483" s="13" t="s">
        <v>158</v>
      </c>
      <c r="C1483" s="13" t="s">
        <v>185</v>
      </c>
      <c r="D1483" s="26" t="s">
        <v>70</v>
      </c>
      <c r="E1483" s="28">
        <v>4613000000</v>
      </c>
      <c r="F1483" s="28">
        <v>3582000000</v>
      </c>
    </row>
    <row r="1484" spans="1:6" ht="15.75" customHeight="1" x14ac:dyDescent="0.25">
      <c r="A1484" s="15">
        <v>1483</v>
      </c>
      <c r="B1484" s="13" t="s">
        <v>158</v>
      </c>
      <c r="C1484" s="13" t="s">
        <v>186</v>
      </c>
      <c r="D1484" s="26" t="s">
        <v>58</v>
      </c>
      <c r="E1484" s="28">
        <v>731000000</v>
      </c>
      <c r="F1484" s="28">
        <v>224000000</v>
      </c>
    </row>
    <row r="1485" spans="1:6" ht="15.75" customHeight="1" x14ac:dyDescent="0.25">
      <c r="A1485" s="15">
        <v>1484</v>
      </c>
      <c r="B1485" s="13" t="s">
        <v>158</v>
      </c>
      <c r="C1485" s="13" t="s">
        <v>186</v>
      </c>
      <c r="D1485" s="26" t="s">
        <v>59</v>
      </c>
      <c r="E1485" s="28">
        <v>704000000</v>
      </c>
      <c r="F1485" s="28">
        <v>204000000</v>
      </c>
    </row>
    <row r="1486" spans="1:6" ht="15.75" customHeight="1" x14ac:dyDescent="0.25">
      <c r="A1486" s="15">
        <v>1485</v>
      </c>
      <c r="B1486" s="13" t="s">
        <v>158</v>
      </c>
      <c r="C1486" s="13" t="s">
        <v>186</v>
      </c>
      <c r="D1486" s="26" t="s">
        <v>60</v>
      </c>
      <c r="E1486" s="28">
        <v>757000000</v>
      </c>
      <c r="F1486" s="28">
        <v>180000000</v>
      </c>
    </row>
    <row r="1487" spans="1:6" ht="15.75" customHeight="1" x14ac:dyDescent="0.25">
      <c r="A1487" s="15">
        <v>1486</v>
      </c>
      <c r="B1487" s="13" t="s">
        <v>158</v>
      </c>
      <c r="C1487" s="13" t="s">
        <v>186</v>
      </c>
      <c r="D1487" s="26" t="s">
        <v>61</v>
      </c>
      <c r="E1487" s="28">
        <v>869000000</v>
      </c>
      <c r="F1487" s="28">
        <v>238000000</v>
      </c>
    </row>
    <row r="1488" spans="1:6" ht="15.75" customHeight="1" x14ac:dyDescent="0.25">
      <c r="A1488" s="15">
        <v>1487</v>
      </c>
      <c r="B1488" s="13" t="s">
        <v>158</v>
      </c>
      <c r="C1488" s="13" t="s">
        <v>186</v>
      </c>
      <c r="D1488" s="26" t="s">
        <v>62</v>
      </c>
      <c r="E1488" s="28">
        <v>949000000</v>
      </c>
      <c r="F1488" s="28">
        <v>291000000</v>
      </c>
    </row>
    <row r="1489" spans="1:6" ht="15.75" customHeight="1" x14ac:dyDescent="0.25">
      <c r="A1489" s="15">
        <v>1488</v>
      </c>
      <c r="B1489" s="13" t="s">
        <v>158</v>
      </c>
      <c r="C1489" s="13" t="s">
        <v>186</v>
      </c>
      <c r="D1489" s="26" t="s">
        <v>63</v>
      </c>
      <c r="E1489" s="28">
        <v>924000000</v>
      </c>
      <c r="F1489" s="28">
        <v>311000000</v>
      </c>
    </row>
    <row r="1490" spans="1:6" ht="15.75" customHeight="1" x14ac:dyDescent="0.25">
      <c r="A1490" s="15">
        <v>1489</v>
      </c>
      <c r="B1490" s="13" t="s">
        <v>158</v>
      </c>
      <c r="C1490" s="13" t="s">
        <v>186</v>
      </c>
      <c r="D1490" s="26" t="s">
        <v>64</v>
      </c>
      <c r="E1490" s="28">
        <v>966000000</v>
      </c>
      <c r="F1490" s="28">
        <v>362000000</v>
      </c>
    </row>
    <row r="1491" spans="1:6" ht="15.75" customHeight="1" x14ac:dyDescent="0.25">
      <c r="A1491" s="15">
        <v>1490</v>
      </c>
      <c r="B1491" s="13" t="s">
        <v>158</v>
      </c>
      <c r="C1491" s="13" t="s">
        <v>186</v>
      </c>
      <c r="D1491" s="26" t="s">
        <v>65</v>
      </c>
      <c r="E1491" s="28">
        <v>1185000000</v>
      </c>
      <c r="F1491" s="28">
        <v>284000000</v>
      </c>
    </row>
    <row r="1492" spans="1:6" ht="15.75" customHeight="1" x14ac:dyDescent="0.25">
      <c r="A1492" s="15">
        <v>1491</v>
      </c>
      <c r="B1492" s="13" t="s">
        <v>158</v>
      </c>
      <c r="C1492" s="13" t="s">
        <v>186</v>
      </c>
      <c r="D1492" s="26" t="s">
        <v>66</v>
      </c>
      <c r="E1492" s="28">
        <v>1336000000</v>
      </c>
      <c r="F1492" s="28">
        <v>361000000</v>
      </c>
    </row>
    <row r="1493" spans="1:6" ht="15.75" customHeight="1" x14ac:dyDescent="0.25">
      <c r="A1493" s="15">
        <v>1492</v>
      </c>
      <c r="B1493" s="13" t="s">
        <v>158</v>
      </c>
      <c r="C1493" s="13" t="s">
        <v>186</v>
      </c>
      <c r="D1493" s="26" t="s">
        <v>67</v>
      </c>
      <c r="E1493" s="28">
        <v>1117000000</v>
      </c>
      <c r="F1493" s="28">
        <v>362000000</v>
      </c>
    </row>
    <row r="1494" spans="1:6" ht="15.75" customHeight="1" x14ac:dyDescent="0.25">
      <c r="A1494" s="15">
        <v>1493</v>
      </c>
      <c r="B1494" s="13" t="s">
        <v>158</v>
      </c>
      <c r="C1494" s="13" t="s">
        <v>186</v>
      </c>
      <c r="D1494" s="26" t="s">
        <v>68</v>
      </c>
      <c r="E1494" s="28">
        <v>1238000000</v>
      </c>
      <c r="F1494" s="28">
        <v>366000000</v>
      </c>
    </row>
    <row r="1495" spans="1:6" ht="15.75" customHeight="1" x14ac:dyDescent="0.25">
      <c r="A1495" s="15">
        <v>1494</v>
      </c>
      <c r="B1495" s="13" t="s">
        <v>158</v>
      </c>
      <c r="C1495" s="13" t="s">
        <v>186</v>
      </c>
      <c r="D1495" s="26" t="s">
        <v>69</v>
      </c>
      <c r="E1495" s="28">
        <v>1465000000</v>
      </c>
      <c r="F1495" s="28">
        <v>401000000</v>
      </c>
    </row>
    <row r="1496" spans="1:6" ht="15.75" customHeight="1" x14ac:dyDescent="0.25">
      <c r="A1496" s="15">
        <v>1495</v>
      </c>
      <c r="B1496" s="13" t="s">
        <v>158</v>
      </c>
      <c r="C1496" s="13" t="s">
        <v>186</v>
      </c>
      <c r="D1496" s="26" t="s">
        <v>70</v>
      </c>
      <c r="E1496" s="28">
        <v>1451000000</v>
      </c>
      <c r="F1496" s="28">
        <v>408000000</v>
      </c>
    </row>
    <row r="1497" spans="1:6" ht="15.75" customHeight="1" x14ac:dyDescent="0.25">
      <c r="A1497" s="15">
        <v>1496</v>
      </c>
      <c r="B1497" s="13" t="s">
        <v>158</v>
      </c>
      <c r="C1497" s="13" t="s">
        <v>187</v>
      </c>
      <c r="D1497" s="26" t="s">
        <v>58</v>
      </c>
      <c r="E1497" s="28">
        <v>57000000</v>
      </c>
      <c r="F1497" s="28">
        <v>86000000</v>
      </c>
    </row>
    <row r="1498" spans="1:6" ht="15.75" customHeight="1" x14ac:dyDescent="0.25">
      <c r="A1498" s="15">
        <v>1497</v>
      </c>
      <c r="B1498" s="13" t="s">
        <v>158</v>
      </c>
      <c r="C1498" s="13" t="s">
        <v>187</v>
      </c>
      <c r="D1498" s="26" t="s">
        <v>59</v>
      </c>
      <c r="E1498" s="28">
        <v>58000000</v>
      </c>
      <c r="F1498" s="28">
        <v>90000000</v>
      </c>
    </row>
    <row r="1499" spans="1:6" ht="15.75" customHeight="1" x14ac:dyDescent="0.25">
      <c r="A1499" s="15">
        <v>1498</v>
      </c>
      <c r="B1499" s="13" t="s">
        <v>158</v>
      </c>
      <c r="C1499" s="13" t="s">
        <v>187</v>
      </c>
      <c r="D1499" s="26" t="s">
        <v>60</v>
      </c>
      <c r="E1499" s="28">
        <v>72000000</v>
      </c>
      <c r="F1499" s="28">
        <v>109000000</v>
      </c>
    </row>
    <row r="1500" spans="1:6" ht="15.75" customHeight="1" x14ac:dyDescent="0.25">
      <c r="A1500" s="15">
        <v>1499</v>
      </c>
      <c r="B1500" s="13" t="s">
        <v>158</v>
      </c>
      <c r="C1500" s="13" t="s">
        <v>187</v>
      </c>
      <c r="D1500" s="26" t="s">
        <v>61</v>
      </c>
      <c r="E1500" s="28">
        <v>79000000</v>
      </c>
      <c r="F1500" s="28">
        <v>118000000</v>
      </c>
    </row>
    <row r="1501" spans="1:6" ht="15.75" customHeight="1" x14ac:dyDescent="0.25">
      <c r="A1501" s="15">
        <v>1500</v>
      </c>
      <c r="B1501" s="13" t="s">
        <v>158</v>
      </c>
      <c r="C1501" s="13" t="s">
        <v>187</v>
      </c>
      <c r="D1501" s="26" t="s">
        <v>62</v>
      </c>
      <c r="E1501" s="28">
        <v>112000000</v>
      </c>
      <c r="F1501" s="28">
        <v>135000000</v>
      </c>
    </row>
    <row r="1502" spans="1:6" ht="15.75" customHeight="1" x14ac:dyDescent="0.25">
      <c r="A1502" s="15">
        <v>1501</v>
      </c>
      <c r="B1502" s="13" t="s">
        <v>158</v>
      </c>
      <c r="C1502" s="13" t="s">
        <v>187</v>
      </c>
      <c r="D1502" s="26" t="s">
        <v>63</v>
      </c>
      <c r="E1502" s="28">
        <v>138000000</v>
      </c>
      <c r="F1502" s="28">
        <v>170000000</v>
      </c>
    </row>
    <row r="1503" spans="1:6" ht="15.75" customHeight="1" x14ac:dyDescent="0.25">
      <c r="A1503" s="15">
        <v>1502</v>
      </c>
      <c r="B1503" s="13" t="s">
        <v>158</v>
      </c>
      <c r="C1503" s="13" t="s">
        <v>187</v>
      </c>
      <c r="D1503" s="26" t="s">
        <v>64</v>
      </c>
      <c r="E1503" s="28">
        <v>150000000</v>
      </c>
      <c r="F1503" s="28">
        <v>224000000</v>
      </c>
    </row>
    <row r="1504" spans="1:6" ht="15.75" customHeight="1" x14ac:dyDescent="0.25">
      <c r="A1504" s="15">
        <v>1503</v>
      </c>
      <c r="B1504" s="13" t="s">
        <v>158</v>
      </c>
      <c r="C1504" s="13" t="s">
        <v>187</v>
      </c>
      <c r="D1504" s="26" t="s">
        <v>65</v>
      </c>
      <c r="E1504" s="28">
        <v>229000000</v>
      </c>
      <c r="F1504" s="28">
        <v>290000000</v>
      </c>
    </row>
    <row r="1505" spans="1:6" ht="15.75" customHeight="1" x14ac:dyDescent="0.25">
      <c r="A1505" s="15">
        <v>1504</v>
      </c>
      <c r="B1505" s="13" t="s">
        <v>158</v>
      </c>
      <c r="C1505" s="13" t="s">
        <v>187</v>
      </c>
      <c r="D1505" s="26" t="s">
        <v>66</v>
      </c>
      <c r="E1505" s="28">
        <v>293000000</v>
      </c>
      <c r="F1505" s="28">
        <v>359000000</v>
      </c>
    </row>
    <row r="1506" spans="1:6" ht="15.75" customHeight="1" x14ac:dyDescent="0.25">
      <c r="A1506" s="15">
        <v>1505</v>
      </c>
      <c r="B1506" s="13" t="s">
        <v>158</v>
      </c>
      <c r="C1506" s="13" t="s">
        <v>187</v>
      </c>
      <c r="D1506" s="26" t="s">
        <v>67</v>
      </c>
      <c r="E1506" s="28">
        <v>240000000</v>
      </c>
      <c r="F1506" s="28">
        <v>307000000</v>
      </c>
    </row>
    <row r="1507" spans="1:6" ht="15.75" customHeight="1" x14ac:dyDescent="0.25">
      <c r="A1507" s="15">
        <v>1506</v>
      </c>
      <c r="B1507" s="13" t="s">
        <v>158</v>
      </c>
      <c r="C1507" s="13" t="s">
        <v>187</v>
      </c>
      <c r="D1507" s="26" t="s">
        <v>68</v>
      </c>
      <c r="E1507" s="28">
        <v>232000000</v>
      </c>
      <c r="F1507" s="28">
        <v>324000000</v>
      </c>
    </row>
    <row r="1508" spans="1:6" ht="15.75" customHeight="1" x14ac:dyDescent="0.25">
      <c r="A1508" s="15">
        <v>1507</v>
      </c>
      <c r="B1508" s="13" t="s">
        <v>158</v>
      </c>
      <c r="C1508" s="13" t="s">
        <v>187</v>
      </c>
      <c r="D1508" s="26" t="s">
        <v>69</v>
      </c>
      <c r="E1508" s="28">
        <v>262000000</v>
      </c>
      <c r="F1508" s="28">
        <v>374000000</v>
      </c>
    </row>
    <row r="1509" spans="1:6" ht="15.75" customHeight="1" x14ac:dyDescent="0.25">
      <c r="A1509" s="15">
        <v>1508</v>
      </c>
      <c r="B1509" s="13" t="s">
        <v>158</v>
      </c>
      <c r="C1509" s="13" t="s">
        <v>187</v>
      </c>
      <c r="D1509" s="26" t="s">
        <v>70</v>
      </c>
      <c r="E1509" s="28">
        <v>294000000</v>
      </c>
      <c r="F1509" s="28">
        <v>420000000</v>
      </c>
    </row>
    <row r="1510" spans="1:6" ht="15.75" customHeight="1" x14ac:dyDescent="0.25">
      <c r="A1510" s="15">
        <v>1509</v>
      </c>
      <c r="B1510" s="13" t="s">
        <v>158</v>
      </c>
      <c r="C1510" s="13" t="s">
        <v>188</v>
      </c>
      <c r="D1510" s="26" t="s">
        <v>58</v>
      </c>
      <c r="E1510" s="13"/>
      <c r="F1510" s="13"/>
    </row>
    <row r="1511" spans="1:6" ht="15.75" customHeight="1" x14ac:dyDescent="0.25">
      <c r="A1511" s="15">
        <v>1510</v>
      </c>
      <c r="B1511" s="13" t="s">
        <v>158</v>
      </c>
      <c r="C1511" s="13" t="s">
        <v>188</v>
      </c>
      <c r="D1511" s="26" t="s">
        <v>59</v>
      </c>
      <c r="E1511" s="13"/>
      <c r="F1511" s="13"/>
    </row>
    <row r="1512" spans="1:6" ht="15.75" customHeight="1" x14ac:dyDescent="0.25">
      <c r="A1512" s="15">
        <v>1511</v>
      </c>
      <c r="B1512" s="13" t="s">
        <v>158</v>
      </c>
      <c r="C1512" s="13" t="s">
        <v>188</v>
      </c>
      <c r="D1512" s="26" t="s">
        <v>60</v>
      </c>
      <c r="E1512" s="13"/>
      <c r="F1512" s="13"/>
    </row>
    <row r="1513" spans="1:6" ht="15.75" customHeight="1" x14ac:dyDescent="0.25">
      <c r="A1513" s="15">
        <v>1512</v>
      </c>
      <c r="B1513" s="13" t="s">
        <v>158</v>
      </c>
      <c r="C1513" s="13" t="s">
        <v>188</v>
      </c>
      <c r="D1513" s="26" t="s">
        <v>61</v>
      </c>
      <c r="E1513" s="13"/>
      <c r="F1513" s="13"/>
    </row>
    <row r="1514" spans="1:6" ht="15.75" customHeight="1" x14ac:dyDescent="0.25">
      <c r="A1514" s="15">
        <v>1513</v>
      </c>
      <c r="B1514" s="13" t="s">
        <v>158</v>
      </c>
      <c r="C1514" s="13" t="s">
        <v>188</v>
      </c>
      <c r="D1514" s="26" t="s">
        <v>62</v>
      </c>
      <c r="E1514" s="13"/>
      <c r="F1514" s="13"/>
    </row>
    <row r="1515" spans="1:6" ht="15.75" customHeight="1" x14ac:dyDescent="0.25">
      <c r="A1515" s="15">
        <v>1514</v>
      </c>
      <c r="B1515" s="13" t="s">
        <v>158</v>
      </c>
      <c r="C1515" s="13" t="s">
        <v>188</v>
      </c>
      <c r="D1515" s="26" t="s">
        <v>63</v>
      </c>
      <c r="E1515" s="13"/>
      <c r="F1515" s="13"/>
    </row>
    <row r="1516" spans="1:6" ht="15.75" customHeight="1" x14ac:dyDescent="0.25">
      <c r="A1516" s="15">
        <v>1515</v>
      </c>
      <c r="B1516" s="13" t="s">
        <v>158</v>
      </c>
      <c r="C1516" s="13" t="s">
        <v>188</v>
      </c>
      <c r="D1516" s="26" t="s">
        <v>64</v>
      </c>
      <c r="E1516" s="13"/>
      <c r="F1516" s="13"/>
    </row>
    <row r="1517" spans="1:6" ht="15.75" customHeight="1" x14ac:dyDescent="0.25">
      <c r="A1517" s="15">
        <v>1516</v>
      </c>
      <c r="B1517" s="13" t="s">
        <v>158</v>
      </c>
      <c r="C1517" s="13" t="s">
        <v>188</v>
      </c>
      <c r="D1517" s="26" t="s">
        <v>65</v>
      </c>
      <c r="E1517" s="13"/>
      <c r="F1517" s="13"/>
    </row>
    <row r="1518" spans="1:6" ht="15.75" customHeight="1" x14ac:dyDescent="0.25">
      <c r="A1518" s="15">
        <v>1517</v>
      </c>
      <c r="B1518" s="13" t="s">
        <v>158</v>
      </c>
      <c r="C1518" s="13" t="s">
        <v>188</v>
      </c>
      <c r="D1518" s="26" t="s">
        <v>66</v>
      </c>
      <c r="E1518" s="13"/>
      <c r="F1518" s="13"/>
    </row>
    <row r="1519" spans="1:6" ht="15.75" customHeight="1" x14ac:dyDescent="0.25">
      <c r="A1519" s="15">
        <v>1518</v>
      </c>
      <c r="B1519" s="13" t="s">
        <v>158</v>
      </c>
      <c r="C1519" s="13" t="s">
        <v>188</v>
      </c>
      <c r="D1519" s="26" t="s">
        <v>67</v>
      </c>
      <c r="E1519" s="13"/>
      <c r="F1519" s="13"/>
    </row>
    <row r="1520" spans="1:6" ht="15.75" customHeight="1" x14ac:dyDescent="0.25">
      <c r="A1520" s="15">
        <v>1519</v>
      </c>
      <c r="B1520" s="13" t="s">
        <v>158</v>
      </c>
      <c r="C1520" s="13" t="s">
        <v>188</v>
      </c>
      <c r="D1520" s="26" t="s">
        <v>68</v>
      </c>
      <c r="E1520" s="13"/>
      <c r="F1520" s="13"/>
    </row>
    <row r="1521" spans="1:6" ht="15.75" customHeight="1" x14ac:dyDescent="0.25">
      <c r="A1521" s="15">
        <v>1520</v>
      </c>
      <c r="B1521" s="13" t="s">
        <v>158</v>
      </c>
      <c r="C1521" s="13" t="s">
        <v>188</v>
      </c>
      <c r="D1521" s="26" t="s">
        <v>69</v>
      </c>
      <c r="E1521" s="13"/>
      <c r="F1521" s="13"/>
    </row>
    <row r="1522" spans="1:6" ht="15.75" customHeight="1" x14ac:dyDescent="0.25">
      <c r="A1522" s="15">
        <v>1521</v>
      </c>
      <c r="B1522" s="13" t="s">
        <v>158</v>
      </c>
      <c r="C1522" s="13" t="s">
        <v>188</v>
      </c>
      <c r="D1522" s="26" t="s">
        <v>70</v>
      </c>
      <c r="E1522" s="13"/>
      <c r="F1522" s="13"/>
    </row>
    <row r="1523" spans="1:6" ht="15.75" customHeight="1" x14ac:dyDescent="0.25">
      <c r="A1523" s="15">
        <v>1522</v>
      </c>
      <c r="B1523" s="13" t="s">
        <v>158</v>
      </c>
      <c r="C1523" s="13" t="s">
        <v>189</v>
      </c>
      <c r="D1523" s="26" t="s">
        <v>58</v>
      </c>
      <c r="E1523" s="13"/>
      <c r="F1523" s="13"/>
    </row>
    <row r="1524" spans="1:6" ht="15.75" customHeight="1" x14ac:dyDescent="0.25">
      <c r="A1524" s="15">
        <v>1523</v>
      </c>
      <c r="B1524" s="13" t="s">
        <v>158</v>
      </c>
      <c r="C1524" s="13" t="s">
        <v>189</v>
      </c>
      <c r="D1524" s="26" t="s">
        <v>59</v>
      </c>
      <c r="E1524" s="13"/>
      <c r="F1524" s="13"/>
    </row>
    <row r="1525" spans="1:6" ht="15.75" customHeight="1" x14ac:dyDescent="0.25">
      <c r="A1525" s="15">
        <v>1524</v>
      </c>
      <c r="B1525" s="13" t="s">
        <v>158</v>
      </c>
      <c r="C1525" s="13" t="s">
        <v>189</v>
      </c>
      <c r="D1525" s="26" t="s">
        <v>60</v>
      </c>
      <c r="E1525" s="13"/>
      <c r="F1525" s="13"/>
    </row>
    <row r="1526" spans="1:6" ht="15.75" customHeight="1" x14ac:dyDescent="0.25">
      <c r="A1526" s="15">
        <v>1525</v>
      </c>
      <c r="B1526" s="13" t="s">
        <v>158</v>
      </c>
      <c r="C1526" s="13" t="s">
        <v>189</v>
      </c>
      <c r="D1526" s="26" t="s">
        <v>61</v>
      </c>
      <c r="E1526" s="13"/>
      <c r="F1526" s="13"/>
    </row>
    <row r="1527" spans="1:6" ht="15.75" customHeight="1" x14ac:dyDescent="0.25">
      <c r="A1527" s="15">
        <v>1526</v>
      </c>
      <c r="B1527" s="13" t="s">
        <v>158</v>
      </c>
      <c r="C1527" s="13" t="s">
        <v>189</v>
      </c>
      <c r="D1527" s="26" t="s">
        <v>62</v>
      </c>
      <c r="E1527" s="13"/>
      <c r="F1527" s="13"/>
    </row>
    <row r="1528" spans="1:6" ht="15.75" customHeight="1" x14ac:dyDescent="0.25">
      <c r="A1528" s="15">
        <v>1527</v>
      </c>
      <c r="B1528" s="13" t="s">
        <v>158</v>
      </c>
      <c r="C1528" s="13" t="s">
        <v>189</v>
      </c>
      <c r="D1528" s="26" t="s">
        <v>63</v>
      </c>
      <c r="E1528" s="13"/>
      <c r="F1528" s="13"/>
    </row>
    <row r="1529" spans="1:6" ht="15.75" customHeight="1" x14ac:dyDescent="0.25">
      <c r="A1529" s="15">
        <v>1528</v>
      </c>
      <c r="B1529" s="13" t="s">
        <v>158</v>
      </c>
      <c r="C1529" s="13" t="s">
        <v>189</v>
      </c>
      <c r="D1529" s="26" t="s">
        <v>64</v>
      </c>
      <c r="E1529" s="13"/>
      <c r="F1529" s="13"/>
    </row>
    <row r="1530" spans="1:6" ht="15.75" customHeight="1" x14ac:dyDescent="0.25">
      <c r="A1530" s="15">
        <v>1529</v>
      </c>
      <c r="B1530" s="13" t="s">
        <v>158</v>
      </c>
      <c r="C1530" s="13" t="s">
        <v>189</v>
      </c>
      <c r="D1530" s="26" t="s">
        <v>65</v>
      </c>
      <c r="E1530" s="28">
        <v>660000000</v>
      </c>
      <c r="F1530" s="28">
        <v>58000000</v>
      </c>
    </row>
    <row r="1531" spans="1:6" ht="15.75" customHeight="1" x14ac:dyDescent="0.25">
      <c r="A1531" s="15">
        <v>1530</v>
      </c>
      <c r="B1531" s="13" t="s">
        <v>158</v>
      </c>
      <c r="C1531" s="13" t="s">
        <v>189</v>
      </c>
      <c r="D1531" s="26" t="s">
        <v>66</v>
      </c>
      <c r="E1531" s="28">
        <v>859000000</v>
      </c>
      <c r="F1531" s="28">
        <v>80000000</v>
      </c>
    </row>
    <row r="1532" spans="1:6" ht="15.75" customHeight="1" x14ac:dyDescent="0.25">
      <c r="A1532" s="15">
        <v>1531</v>
      </c>
      <c r="B1532" s="13" t="s">
        <v>158</v>
      </c>
      <c r="C1532" s="13" t="s">
        <v>189</v>
      </c>
      <c r="D1532" s="26" t="s">
        <v>67</v>
      </c>
      <c r="E1532" s="28">
        <v>792000000</v>
      </c>
      <c r="F1532" s="28">
        <v>76000000</v>
      </c>
    </row>
    <row r="1533" spans="1:6" ht="15.75" customHeight="1" x14ac:dyDescent="0.25">
      <c r="A1533" s="15">
        <v>1532</v>
      </c>
      <c r="B1533" s="13" t="s">
        <v>158</v>
      </c>
      <c r="C1533" s="13" t="s">
        <v>189</v>
      </c>
      <c r="D1533" s="26" t="s">
        <v>68</v>
      </c>
      <c r="E1533" s="28">
        <v>765000000</v>
      </c>
      <c r="F1533" s="28">
        <v>72000000</v>
      </c>
    </row>
    <row r="1534" spans="1:6" ht="15.75" customHeight="1" x14ac:dyDescent="0.25">
      <c r="A1534" s="15">
        <v>1533</v>
      </c>
      <c r="B1534" s="13" t="s">
        <v>158</v>
      </c>
      <c r="C1534" s="13" t="s">
        <v>189</v>
      </c>
      <c r="D1534" s="26" t="s">
        <v>69</v>
      </c>
      <c r="E1534" s="28">
        <v>926000000</v>
      </c>
      <c r="F1534" s="28">
        <v>70000000</v>
      </c>
    </row>
    <row r="1535" spans="1:6" ht="15.75" customHeight="1" x14ac:dyDescent="0.25">
      <c r="A1535" s="15">
        <v>1534</v>
      </c>
      <c r="B1535" s="13" t="s">
        <v>158</v>
      </c>
      <c r="C1535" s="13" t="s">
        <v>189</v>
      </c>
      <c r="D1535" s="26" t="s">
        <v>70</v>
      </c>
      <c r="E1535" s="28">
        <v>860000000</v>
      </c>
      <c r="F1535" s="28">
        <v>67000000</v>
      </c>
    </row>
    <row r="1536" spans="1:6" ht="15.75" customHeight="1" x14ac:dyDescent="0.25">
      <c r="A1536" s="15">
        <v>1535</v>
      </c>
      <c r="B1536" s="13" t="s">
        <v>158</v>
      </c>
      <c r="C1536" s="13" t="s">
        <v>190</v>
      </c>
      <c r="D1536" s="26" t="s">
        <v>58</v>
      </c>
      <c r="E1536" s="28">
        <v>11285000000</v>
      </c>
      <c r="F1536" s="28">
        <v>13649000000</v>
      </c>
    </row>
    <row r="1537" spans="1:6" ht="15.75" customHeight="1" x14ac:dyDescent="0.25">
      <c r="A1537" s="15">
        <v>1536</v>
      </c>
      <c r="B1537" s="13" t="s">
        <v>158</v>
      </c>
      <c r="C1537" s="13" t="s">
        <v>190</v>
      </c>
      <c r="D1537" s="26" t="s">
        <v>59</v>
      </c>
      <c r="E1537" s="28">
        <v>11147000000</v>
      </c>
      <c r="F1537" s="28">
        <v>13061000000</v>
      </c>
    </row>
    <row r="1538" spans="1:6" ht="15.75" customHeight="1" x14ac:dyDescent="0.25">
      <c r="A1538" s="15">
        <v>1537</v>
      </c>
      <c r="B1538" s="13" t="s">
        <v>158</v>
      </c>
      <c r="C1538" s="13" t="s">
        <v>190</v>
      </c>
      <c r="D1538" s="26" t="s">
        <v>60</v>
      </c>
      <c r="E1538" s="28">
        <v>11745000000</v>
      </c>
      <c r="F1538" s="28">
        <v>14201000000</v>
      </c>
    </row>
    <row r="1539" spans="1:6" ht="15.75" customHeight="1" x14ac:dyDescent="0.25">
      <c r="A1539" s="15">
        <v>1538</v>
      </c>
      <c r="B1539" s="13" t="s">
        <v>158</v>
      </c>
      <c r="C1539" s="13" t="s">
        <v>190</v>
      </c>
      <c r="D1539" s="26" t="s">
        <v>61</v>
      </c>
      <c r="E1539" s="28">
        <v>14603000000</v>
      </c>
      <c r="F1539" s="28">
        <v>15887000000</v>
      </c>
    </row>
    <row r="1540" spans="1:6" ht="15.75" customHeight="1" x14ac:dyDescent="0.25">
      <c r="A1540" s="15">
        <v>1539</v>
      </c>
      <c r="B1540" s="13" t="s">
        <v>158</v>
      </c>
      <c r="C1540" s="13" t="s">
        <v>190</v>
      </c>
      <c r="D1540" s="26" t="s">
        <v>62</v>
      </c>
      <c r="E1540" s="28">
        <v>16495000000</v>
      </c>
      <c r="F1540" s="28">
        <v>16937000000</v>
      </c>
    </row>
    <row r="1541" spans="1:6" ht="15.75" customHeight="1" x14ac:dyDescent="0.25">
      <c r="A1541" s="15">
        <v>1540</v>
      </c>
      <c r="B1541" s="13" t="s">
        <v>158</v>
      </c>
      <c r="C1541" s="13" t="s">
        <v>190</v>
      </c>
      <c r="D1541" s="26" t="s">
        <v>63</v>
      </c>
      <c r="E1541" s="28">
        <v>16528000000</v>
      </c>
      <c r="F1541" s="28">
        <v>16621000000</v>
      </c>
    </row>
    <row r="1542" spans="1:6" ht="15.75" customHeight="1" x14ac:dyDescent="0.25">
      <c r="A1542" s="15">
        <v>1541</v>
      </c>
      <c r="B1542" s="13" t="s">
        <v>158</v>
      </c>
      <c r="C1542" s="13" t="s">
        <v>190</v>
      </c>
      <c r="D1542" s="26" t="s">
        <v>64</v>
      </c>
      <c r="E1542" s="28">
        <v>17529000000</v>
      </c>
      <c r="F1542" s="28">
        <v>17453000000</v>
      </c>
    </row>
    <row r="1543" spans="1:6" ht="15.75" customHeight="1" x14ac:dyDescent="0.25">
      <c r="A1543" s="15">
        <v>1542</v>
      </c>
      <c r="B1543" s="13" t="s">
        <v>158</v>
      </c>
      <c r="C1543" s="13" t="s">
        <v>190</v>
      </c>
      <c r="D1543" s="26" t="s">
        <v>65</v>
      </c>
      <c r="E1543" s="28">
        <v>19922000000</v>
      </c>
      <c r="F1543" s="28">
        <v>19477000000</v>
      </c>
    </row>
    <row r="1544" spans="1:6" ht="15.75" customHeight="1" x14ac:dyDescent="0.25">
      <c r="A1544" s="15">
        <v>1543</v>
      </c>
      <c r="B1544" s="13" t="s">
        <v>158</v>
      </c>
      <c r="C1544" s="13" t="s">
        <v>190</v>
      </c>
      <c r="D1544" s="26" t="s">
        <v>66</v>
      </c>
      <c r="E1544" s="28">
        <v>20523000000</v>
      </c>
      <c r="F1544" s="28">
        <v>22217000000</v>
      </c>
    </row>
    <row r="1545" spans="1:6" ht="15.75" customHeight="1" x14ac:dyDescent="0.25">
      <c r="A1545" s="15">
        <v>1544</v>
      </c>
      <c r="B1545" s="13" t="s">
        <v>158</v>
      </c>
      <c r="C1545" s="13" t="s">
        <v>190</v>
      </c>
      <c r="D1545" s="26" t="s">
        <v>67</v>
      </c>
      <c r="E1545" s="28">
        <v>17868000000</v>
      </c>
      <c r="F1545" s="28">
        <v>21080000000</v>
      </c>
    </row>
    <row r="1546" spans="1:6" ht="15.75" customHeight="1" x14ac:dyDescent="0.25">
      <c r="A1546" s="15">
        <v>1545</v>
      </c>
      <c r="B1546" s="13" t="s">
        <v>158</v>
      </c>
      <c r="C1546" s="13" t="s">
        <v>190</v>
      </c>
      <c r="D1546" s="26" t="s">
        <v>68</v>
      </c>
      <c r="E1546" s="28">
        <v>18690000000</v>
      </c>
      <c r="F1546" s="28">
        <v>19772000000</v>
      </c>
    </row>
    <row r="1547" spans="1:6" ht="15.75" customHeight="1" x14ac:dyDescent="0.25">
      <c r="A1547" s="15">
        <v>1546</v>
      </c>
      <c r="B1547" s="13" t="s">
        <v>158</v>
      </c>
      <c r="C1547" s="13" t="s">
        <v>190</v>
      </c>
      <c r="D1547" s="26" t="s">
        <v>69</v>
      </c>
      <c r="E1547" s="28">
        <v>20970000000</v>
      </c>
      <c r="F1547" s="28">
        <v>20884000000</v>
      </c>
    </row>
    <row r="1548" spans="1:6" ht="15.75" customHeight="1" x14ac:dyDescent="0.25">
      <c r="A1548" s="15">
        <v>1547</v>
      </c>
      <c r="B1548" s="13" t="s">
        <v>158</v>
      </c>
      <c r="C1548" s="13" t="s">
        <v>190</v>
      </c>
      <c r="D1548" s="26" t="s">
        <v>70</v>
      </c>
      <c r="E1548" s="28">
        <v>20527000000</v>
      </c>
      <c r="F1548" s="28">
        <v>20346000000</v>
      </c>
    </row>
    <row r="1549" spans="1:6" ht="15.75" customHeight="1" x14ac:dyDescent="0.25">
      <c r="A1549" s="15">
        <v>1548</v>
      </c>
      <c r="B1549" s="13" t="s">
        <v>158</v>
      </c>
      <c r="C1549" s="13" t="s">
        <v>191</v>
      </c>
      <c r="D1549" s="26" t="s">
        <v>58</v>
      </c>
      <c r="E1549" s="28">
        <v>88000000</v>
      </c>
      <c r="F1549" s="28">
        <v>58000000</v>
      </c>
    </row>
    <row r="1550" spans="1:6" ht="15.75" customHeight="1" x14ac:dyDescent="0.25">
      <c r="A1550" s="15">
        <v>1549</v>
      </c>
      <c r="B1550" s="13" t="s">
        <v>158</v>
      </c>
      <c r="C1550" s="13" t="s">
        <v>191</v>
      </c>
      <c r="D1550" s="26" t="s">
        <v>59</v>
      </c>
      <c r="E1550" s="28">
        <v>49000000</v>
      </c>
      <c r="F1550" s="28">
        <v>60000000</v>
      </c>
    </row>
    <row r="1551" spans="1:6" ht="15.75" customHeight="1" x14ac:dyDescent="0.25">
      <c r="A1551" s="15">
        <v>1550</v>
      </c>
      <c r="B1551" s="13" t="s">
        <v>158</v>
      </c>
      <c r="C1551" s="13" t="s">
        <v>191</v>
      </c>
      <c r="D1551" s="26" t="s">
        <v>60</v>
      </c>
      <c r="E1551" s="28">
        <v>55000000</v>
      </c>
      <c r="F1551" s="28">
        <v>60000000</v>
      </c>
    </row>
    <row r="1552" spans="1:6" ht="15.75" customHeight="1" x14ac:dyDescent="0.25">
      <c r="A1552" s="15">
        <v>1551</v>
      </c>
      <c r="B1552" s="13" t="s">
        <v>158</v>
      </c>
      <c r="C1552" s="13" t="s">
        <v>191</v>
      </c>
      <c r="D1552" s="26" t="s">
        <v>61</v>
      </c>
      <c r="E1552" s="28">
        <v>86000000</v>
      </c>
      <c r="F1552" s="28">
        <v>71000000</v>
      </c>
    </row>
    <row r="1553" spans="1:6" ht="15.75" customHeight="1" x14ac:dyDescent="0.25">
      <c r="A1553" s="15">
        <v>1552</v>
      </c>
      <c r="B1553" s="13" t="s">
        <v>158</v>
      </c>
      <c r="C1553" s="13" t="s">
        <v>191</v>
      </c>
      <c r="D1553" s="26" t="s">
        <v>62</v>
      </c>
      <c r="E1553" s="28">
        <v>103000000</v>
      </c>
      <c r="F1553" s="28">
        <v>85000000</v>
      </c>
    </row>
    <row r="1554" spans="1:6" ht="15.75" customHeight="1" x14ac:dyDescent="0.25">
      <c r="A1554" s="15">
        <v>1553</v>
      </c>
      <c r="B1554" s="13" t="s">
        <v>158</v>
      </c>
      <c r="C1554" s="13" t="s">
        <v>191</v>
      </c>
      <c r="D1554" s="26" t="s">
        <v>63</v>
      </c>
      <c r="E1554" s="28">
        <v>116000000</v>
      </c>
      <c r="F1554" s="28">
        <v>97000000</v>
      </c>
    </row>
    <row r="1555" spans="1:6" ht="15.75" customHeight="1" x14ac:dyDescent="0.25">
      <c r="A1555" s="15">
        <v>1554</v>
      </c>
      <c r="B1555" s="13" t="s">
        <v>158</v>
      </c>
      <c r="C1555" s="13" t="s">
        <v>191</v>
      </c>
      <c r="D1555" s="26" t="s">
        <v>64</v>
      </c>
      <c r="E1555" s="28">
        <v>156000000</v>
      </c>
      <c r="F1555" s="28">
        <v>110000000</v>
      </c>
    </row>
    <row r="1556" spans="1:6" ht="15.75" customHeight="1" x14ac:dyDescent="0.25">
      <c r="A1556" s="15">
        <v>1555</v>
      </c>
      <c r="B1556" s="13" t="s">
        <v>158</v>
      </c>
      <c r="C1556" s="13" t="s">
        <v>191</v>
      </c>
      <c r="D1556" s="26" t="s">
        <v>65</v>
      </c>
      <c r="E1556" s="28">
        <v>219000000</v>
      </c>
      <c r="F1556" s="28">
        <v>147000000</v>
      </c>
    </row>
    <row r="1557" spans="1:6" ht="15.75" customHeight="1" x14ac:dyDescent="0.25">
      <c r="A1557" s="15">
        <v>1556</v>
      </c>
      <c r="B1557" s="13" t="s">
        <v>158</v>
      </c>
      <c r="C1557" s="13" t="s">
        <v>191</v>
      </c>
      <c r="D1557" s="26" t="s">
        <v>66</v>
      </c>
      <c r="E1557" s="28">
        <v>262000000</v>
      </c>
      <c r="F1557" s="28">
        <v>190000000</v>
      </c>
    </row>
    <row r="1558" spans="1:6" ht="15.75" customHeight="1" x14ac:dyDescent="0.25">
      <c r="A1558" s="15">
        <v>1557</v>
      </c>
      <c r="B1558" s="13" t="s">
        <v>158</v>
      </c>
      <c r="C1558" s="13" t="s">
        <v>191</v>
      </c>
      <c r="D1558" s="26" t="s">
        <v>67</v>
      </c>
      <c r="E1558" s="28">
        <v>232000000</v>
      </c>
      <c r="F1558" s="28">
        <v>150000000</v>
      </c>
    </row>
    <row r="1559" spans="1:6" ht="15.75" customHeight="1" x14ac:dyDescent="0.25">
      <c r="A1559" s="15">
        <v>1558</v>
      </c>
      <c r="B1559" s="13" t="s">
        <v>158</v>
      </c>
      <c r="C1559" s="13" t="s">
        <v>191</v>
      </c>
      <c r="D1559" s="26" t="s">
        <v>68</v>
      </c>
      <c r="E1559" s="28">
        <v>209000000</v>
      </c>
      <c r="F1559" s="28">
        <v>141000000</v>
      </c>
    </row>
    <row r="1560" spans="1:6" ht="15.75" customHeight="1" x14ac:dyDescent="0.25">
      <c r="A1560" s="15">
        <v>1559</v>
      </c>
      <c r="B1560" s="13" t="s">
        <v>158</v>
      </c>
      <c r="C1560" s="13" t="s">
        <v>191</v>
      </c>
      <c r="D1560" s="26" t="s">
        <v>69</v>
      </c>
      <c r="E1560" s="28">
        <v>242000000</v>
      </c>
      <c r="F1560" s="28">
        <v>159000000</v>
      </c>
    </row>
    <row r="1561" spans="1:6" ht="15.75" customHeight="1" x14ac:dyDescent="0.25">
      <c r="A1561" s="15">
        <v>1560</v>
      </c>
      <c r="B1561" s="13" t="s">
        <v>158</v>
      </c>
      <c r="C1561" s="13" t="s">
        <v>191</v>
      </c>
      <c r="D1561" s="26" t="s">
        <v>70</v>
      </c>
      <c r="E1561" s="28">
        <v>237000000</v>
      </c>
      <c r="F1561" s="28">
        <v>153000000</v>
      </c>
    </row>
    <row r="1562" spans="1:6" ht="15.75" customHeight="1" x14ac:dyDescent="0.25">
      <c r="A1562" s="15">
        <v>1561</v>
      </c>
      <c r="B1562" s="13" t="s">
        <v>158</v>
      </c>
      <c r="C1562" s="13" t="s">
        <v>192</v>
      </c>
      <c r="D1562" s="26" t="s">
        <v>58</v>
      </c>
      <c r="E1562" s="28">
        <v>2521000000</v>
      </c>
      <c r="F1562" s="28">
        <v>4893000000</v>
      </c>
    </row>
    <row r="1563" spans="1:6" ht="15.75" customHeight="1" x14ac:dyDescent="0.25">
      <c r="A1563" s="15">
        <v>1562</v>
      </c>
      <c r="B1563" s="13" t="s">
        <v>158</v>
      </c>
      <c r="C1563" s="13" t="s">
        <v>192</v>
      </c>
      <c r="D1563" s="26" t="s">
        <v>59</v>
      </c>
      <c r="E1563" s="28">
        <v>2380000000</v>
      </c>
      <c r="F1563" s="28">
        <v>4718000000</v>
      </c>
    </row>
    <row r="1564" spans="1:6" ht="15.75" customHeight="1" x14ac:dyDescent="0.25">
      <c r="A1564" s="15">
        <v>1563</v>
      </c>
      <c r="B1564" s="13" t="s">
        <v>158</v>
      </c>
      <c r="C1564" s="13" t="s">
        <v>192</v>
      </c>
      <c r="D1564" s="26" t="s">
        <v>60</v>
      </c>
      <c r="E1564" s="28">
        <v>2581000000</v>
      </c>
      <c r="F1564" s="28">
        <v>5610000000</v>
      </c>
    </row>
    <row r="1565" spans="1:6" ht="15.75" customHeight="1" x14ac:dyDescent="0.25">
      <c r="A1565" s="15">
        <v>1564</v>
      </c>
      <c r="B1565" s="13" t="s">
        <v>158</v>
      </c>
      <c r="C1565" s="13" t="s">
        <v>192</v>
      </c>
      <c r="D1565" s="26" t="s">
        <v>61</v>
      </c>
      <c r="E1565" s="28">
        <v>2989000000</v>
      </c>
      <c r="F1565" s="28">
        <v>7089000000</v>
      </c>
    </row>
    <row r="1566" spans="1:6" ht="15.75" customHeight="1" x14ac:dyDescent="0.25">
      <c r="A1566" s="15">
        <v>1565</v>
      </c>
      <c r="B1566" s="13" t="s">
        <v>158</v>
      </c>
      <c r="C1566" s="13" t="s">
        <v>192</v>
      </c>
      <c r="D1566" s="26" t="s">
        <v>62</v>
      </c>
      <c r="E1566" s="28">
        <v>3531000000</v>
      </c>
      <c r="F1566" s="28">
        <v>8894000000</v>
      </c>
    </row>
    <row r="1567" spans="1:6" ht="15.75" customHeight="1" x14ac:dyDescent="0.25">
      <c r="A1567" s="15">
        <v>1566</v>
      </c>
      <c r="B1567" s="13" t="s">
        <v>158</v>
      </c>
      <c r="C1567" s="13" t="s">
        <v>192</v>
      </c>
      <c r="D1567" s="26" t="s">
        <v>63</v>
      </c>
      <c r="E1567" s="28">
        <v>4243000000</v>
      </c>
      <c r="F1567" s="28">
        <v>10400000000</v>
      </c>
    </row>
    <row r="1568" spans="1:6" ht="15.75" customHeight="1" x14ac:dyDescent="0.25">
      <c r="A1568" s="15">
        <v>1567</v>
      </c>
      <c r="B1568" s="13" t="s">
        <v>158</v>
      </c>
      <c r="C1568" s="13" t="s">
        <v>192</v>
      </c>
      <c r="D1568" s="26" t="s">
        <v>64</v>
      </c>
      <c r="E1568" s="28">
        <v>4289000000</v>
      </c>
      <c r="F1568" s="28">
        <v>11273000000</v>
      </c>
    </row>
    <row r="1569" spans="1:6" ht="15.75" customHeight="1" x14ac:dyDescent="0.25">
      <c r="A1569" s="15">
        <v>1568</v>
      </c>
      <c r="B1569" s="13" t="s">
        <v>158</v>
      </c>
      <c r="C1569" s="13" t="s">
        <v>192</v>
      </c>
      <c r="D1569" s="26" t="s">
        <v>65</v>
      </c>
      <c r="E1569" s="28">
        <v>5322000000</v>
      </c>
      <c r="F1569" s="28">
        <v>13256000000</v>
      </c>
    </row>
    <row r="1570" spans="1:6" ht="15.75" customHeight="1" x14ac:dyDescent="0.25">
      <c r="A1570" s="15">
        <v>1569</v>
      </c>
      <c r="B1570" s="13" t="s">
        <v>158</v>
      </c>
      <c r="C1570" s="13" t="s">
        <v>192</v>
      </c>
      <c r="D1570" s="26" t="s">
        <v>66</v>
      </c>
      <c r="E1570" s="28">
        <v>5702000000</v>
      </c>
      <c r="F1570" s="28">
        <v>15118000000</v>
      </c>
    </row>
    <row r="1571" spans="1:6" ht="15.75" customHeight="1" x14ac:dyDescent="0.25">
      <c r="A1571" s="15">
        <v>1570</v>
      </c>
      <c r="B1571" s="13" t="s">
        <v>158</v>
      </c>
      <c r="C1571" s="13" t="s">
        <v>192</v>
      </c>
      <c r="D1571" s="26" t="s">
        <v>67</v>
      </c>
      <c r="E1571" s="28">
        <v>4949000000</v>
      </c>
      <c r="F1571" s="28">
        <v>13221000000</v>
      </c>
    </row>
    <row r="1572" spans="1:6" ht="15.75" customHeight="1" x14ac:dyDescent="0.25">
      <c r="A1572" s="15">
        <v>1571</v>
      </c>
      <c r="B1572" s="13" t="s">
        <v>158</v>
      </c>
      <c r="C1572" s="13" t="s">
        <v>192</v>
      </c>
      <c r="D1572" s="26" t="s">
        <v>68</v>
      </c>
      <c r="E1572" s="28">
        <v>5299000000</v>
      </c>
      <c r="F1572" s="28">
        <v>14658000000</v>
      </c>
    </row>
    <row r="1573" spans="1:6" ht="15.75" customHeight="1" x14ac:dyDescent="0.25">
      <c r="A1573" s="15">
        <v>1572</v>
      </c>
      <c r="B1573" s="13" t="s">
        <v>158</v>
      </c>
      <c r="C1573" s="13" t="s">
        <v>192</v>
      </c>
      <c r="D1573" s="26" t="s">
        <v>69</v>
      </c>
      <c r="E1573" s="28">
        <v>6301000000</v>
      </c>
      <c r="F1573" s="28">
        <v>16833000000</v>
      </c>
    </row>
    <row r="1574" spans="1:6" ht="15.75" customHeight="1" x14ac:dyDescent="0.25">
      <c r="A1574" s="15">
        <v>1573</v>
      </c>
      <c r="B1574" s="13" t="s">
        <v>158</v>
      </c>
      <c r="C1574" s="13" t="s">
        <v>192</v>
      </c>
      <c r="D1574" s="26" t="s">
        <v>70</v>
      </c>
      <c r="E1574" s="28">
        <v>5353000000</v>
      </c>
      <c r="F1574" s="28">
        <v>17559000000</v>
      </c>
    </row>
    <row r="1575" spans="1:6" ht="15.75" customHeight="1" x14ac:dyDescent="0.25">
      <c r="A1575" s="15">
        <v>1574</v>
      </c>
      <c r="B1575" s="13" t="s">
        <v>158</v>
      </c>
      <c r="C1575" s="13" t="s">
        <v>193</v>
      </c>
      <c r="D1575" s="26" t="s">
        <v>58</v>
      </c>
      <c r="E1575" s="28">
        <v>6128000000</v>
      </c>
      <c r="F1575" s="28">
        <v>3417000000</v>
      </c>
    </row>
    <row r="1576" spans="1:6" ht="15.75" customHeight="1" x14ac:dyDescent="0.25">
      <c r="A1576" s="15">
        <v>1575</v>
      </c>
      <c r="B1576" s="13" t="s">
        <v>158</v>
      </c>
      <c r="C1576" s="13" t="s">
        <v>193</v>
      </c>
      <c r="D1576" s="26" t="s">
        <v>59</v>
      </c>
      <c r="E1576" s="28">
        <v>5121000000</v>
      </c>
      <c r="F1576" s="28">
        <v>3595000000</v>
      </c>
    </row>
    <row r="1577" spans="1:6" ht="15.75" customHeight="1" x14ac:dyDescent="0.25">
      <c r="A1577" s="15">
        <v>1576</v>
      </c>
      <c r="B1577" s="13" t="s">
        <v>158</v>
      </c>
      <c r="C1577" s="13" t="s">
        <v>193</v>
      </c>
      <c r="D1577" s="26" t="s">
        <v>60</v>
      </c>
      <c r="E1577" s="28">
        <v>4971000000</v>
      </c>
      <c r="F1577" s="28">
        <v>3440000000</v>
      </c>
    </row>
    <row r="1578" spans="1:6" ht="15.75" customHeight="1" x14ac:dyDescent="0.25">
      <c r="A1578" s="15">
        <v>1577</v>
      </c>
      <c r="B1578" s="13" t="s">
        <v>158</v>
      </c>
      <c r="C1578" s="13" t="s">
        <v>193</v>
      </c>
      <c r="D1578" s="26" t="s">
        <v>61</v>
      </c>
      <c r="E1578" s="28">
        <v>4733000000</v>
      </c>
      <c r="F1578" s="28">
        <v>3286000000</v>
      </c>
    </row>
    <row r="1579" spans="1:6" ht="15.75" customHeight="1" x14ac:dyDescent="0.25">
      <c r="A1579" s="15">
        <v>1578</v>
      </c>
      <c r="B1579" s="13" t="s">
        <v>158</v>
      </c>
      <c r="C1579" s="13" t="s">
        <v>193</v>
      </c>
      <c r="D1579" s="26" t="s">
        <v>62</v>
      </c>
      <c r="E1579" s="28">
        <v>6499000000</v>
      </c>
      <c r="F1579" s="28">
        <v>5092000000</v>
      </c>
    </row>
    <row r="1580" spans="1:6" ht="15.75" customHeight="1" x14ac:dyDescent="0.25">
      <c r="A1580" s="15">
        <v>1579</v>
      </c>
      <c r="B1580" s="13" t="s">
        <v>158</v>
      </c>
      <c r="C1580" s="13" t="s">
        <v>193</v>
      </c>
      <c r="D1580" s="26" t="s">
        <v>63</v>
      </c>
      <c r="E1580" s="28">
        <v>7128000000</v>
      </c>
      <c r="F1580" s="28">
        <v>5894000000</v>
      </c>
    </row>
    <row r="1581" spans="1:6" ht="15.75" customHeight="1" x14ac:dyDescent="0.25">
      <c r="A1581" s="15">
        <v>1580</v>
      </c>
      <c r="B1581" s="13" t="s">
        <v>158</v>
      </c>
      <c r="C1581" s="13" t="s">
        <v>193</v>
      </c>
      <c r="D1581" s="26" t="s">
        <v>64</v>
      </c>
      <c r="E1581" s="28">
        <v>8122000000</v>
      </c>
      <c r="F1581" s="28">
        <v>7654000000</v>
      </c>
    </row>
    <row r="1582" spans="1:6" ht="15.75" customHeight="1" x14ac:dyDescent="0.25">
      <c r="A1582" s="15">
        <v>1581</v>
      </c>
      <c r="B1582" s="13" t="s">
        <v>158</v>
      </c>
      <c r="C1582" s="13" t="s">
        <v>193</v>
      </c>
      <c r="D1582" s="26" t="s">
        <v>65</v>
      </c>
      <c r="E1582" s="28">
        <v>11686000000</v>
      </c>
      <c r="F1582" s="28">
        <v>8342000000</v>
      </c>
    </row>
    <row r="1583" spans="1:6" ht="15.75" customHeight="1" x14ac:dyDescent="0.25">
      <c r="A1583" s="15">
        <v>1582</v>
      </c>
      <c r="B1583" s="13" t="s">
        <v>158</v>
      </c>
      <c r="C1583" s="13" t="s">
        <v>193</v>
      </c>
      <c r="D1583" s="26" t="s">
        <v>66</v>
      </c>
      <c r="E1583" s="28">
        <v>12837000000</v>
      </c>
      <c r="F1583" s="28">
        <v>10689000000</v>
      </c>
    </row>
    <row r="1584" spans="1:6" ht="15.75" customHeight="1" x14ac:dyDescent="0.25">
      <c r="A1584" s="15">
        <v>1583</v>
      </c>
      <c r="B1584" s="13" t="s">
        <v>158</v>
      </c>
      <c r="C1584" s="13" t="s">
        <v>193</v>
      </c>
      <c r="D1584" s="26" t="s">
        <v>67</v>
      </c>
      <c r="E1584" s="28">
        <v>9843000000</v>
      </c>
      <c r="F1584" s="28">
        <v>7888000000</v>
      </c>
    </row>
    <row r="1585" spans="1:6" ht="15.75" customHeight="1" x14ac:dyDescent="0.25">
      <c r="A1585" s="15">
        <v>1584</v>
      </c>
      <c r="B1585" s="13" t="s">
        <v>158</v>
      </c>
      <c r="C1585" s="13" t="s">
        <v>193</v>
      </c>
      <c r="D1585" s="26" t="s">
        <v>68</v>
      </c>
      <c r="E1585" s="28">
        <v>9986000000</v>
      </c>
      <c r="F1585" s="28">
        <v>9100000000</v>
      </c>
    </row>
    <row r="1586" spans="1:6" ht="15.75" customHeight="1" x14ac:dyDescent="0.25">
      <c r="A1586" s="15">
        <v>1585</v>
      </c>
      <c r="B1586" s="13" t="s">
        <v>158</v>
      </c>
      <c r="C1586" s="13" t="s">
        <v>193</v>
      </c>
      <c r="D1586" s="26" t="s">
        <v>69</v>
      </c>
      <c r="E1586" s="28">
        <v>11598000000</v>
      </c>
      <c r="F1586" s="28">
        <v>8882000000</v>
      </c>
    </row>
    <row r="1587" spans="1:6" ht="15.75" customHeight="1" x14ac:dyDescent="0.25">
      <c r="A1587" s="15">
        <v>1586</v>
      </c>
      <c r="B1587" s="13" t="s">
        <v>158</v>
      </c>
      <c r="C1587" s="13" t="s">
        <v>193</v>
      </c>
      <c r="D1587" s="26" t="s">
        <v>70</v>
      </c>
      <c r="E1587" s="28">
        <v>11835000000</v>
      </c>
      <c r="F1587" s="28">
        <v>9038000000</v>
      </c>
    </row>
    <row r="1588" spans="1:6" ht="15.75" customHeight="1" x14ac:dyDescent="0.25">
      <c r="A1588" s="15">
        <v>1587</v>
      </c>
      <c r="B1588" s="13" t="s">
        <v>158</v>
      </c>
      <c r="C1588" s="13" t="s">
        <v>194</v>
      </c>
      <c r="D1588" s="26" t="s">
        <v>58</v>
      </c>
      <c r="E1588" s="28">
        <v>6027000000</v>
      </c>
      <c r="F1588" s="28">
        <v>2754000000</v>
      </c>
    </row>
    <row r="1589" spans="1:6" ht="15.75" customHeight="1" x14ac:dyDescent="0.25">
      <c r="A1589" s="15">
        <v>1588</v>
      </c>
      <c r="B1589" s="13" t="s">
        <v>158</v>
      </c>
      <c r="C1589" s="13" t="s">
        <v>194</v>
      </c>
      <c r="D1589" s="26" t="s">
        <v>59</v>
      </c>
      <c r="E1589" s="28">
        <v>6236000000</v>
      </c>
      <c r="F1589" s="28">
        <v>2606000000</v>
      </c>
    </row>
    <row r="1590" spans="1:6" ht="15.75" customHeight="1" x14ac:dyDescent="0.25">
      <c r="A1590" s="15">
        <v>1589</v>
      </c>
      <c r="B1590" s="13" t="s">
        <v>158</v>
      </c>
      <c r="C1590" s="13" t="s">
        <v>194</v>
      </c>
      <c r="D1590" s="26" t="s">
        <v>60</v>
      </c>
      <c r="E1590" s="28">
        <v>6595000000</v>
      </c>
      <c r="F1590" s="28">
        <v>2631000000</v>
      </c>
    </row>
    <row r="1591" spans="1:6" ht="15.75" customHeight="1" x14ac:dyDescent="0.25">
      <c r="A1591" s="15">
        <v>1590</v>
      </c>
      <c r="B1591" s="13" t="s">
        <v>158</v>
      </c>
      <c r="C1591" s="13" t="s">
        <v>194</v>
      </c>
      <c r="D1591" s="26" t="s">
        <v>61</v>
      </c>
      <c r="E1591" s="28">
        <v>7634000000</v>
      </c>
      <c r="F1591" s="28">
        <v>2982000000</v>
      </c>
    </row>
    <row r="1592" spans="1:6" ht="15.75" customHeight="1" x14ac:dyDescent="0.25">
      <c r="A1592" s="15">
        <v>1591</v>
      </c>
      <c r="B1592" s="13" t="s">
        <v>158</v>
      </c>
      <c r="C1592" s="13" t="s">
        <v>194</v>
      </c>
      <c r="D1592" s="26" t="s">
        <v>62</v>
      </c>
      <c r="E1592" s="28">
        <v>8858000000</v>
      </c>
      <c r="F1592" s="28">
        <v>3369000000</v>
      </c>
    </row>
    <row r="1593" spans="1:6" ht="15.75" customHeight="1" x14ac:dyDescent="0.25">
      <c r="A1593" s="15">
        <v>1592</v>
      </c>
      <c r="B1593" s="13" t="s">
        <v>158</v>
      </c>
      <c r="C1593" s="13" t="s">
        <v>194</v>
      </c>
      <c r="D1593" s="26" t="s">
        <v>63</v>
      </c>
      <c r="E1593" s="28">
        <v>9008000000</v>
      </c>
      <c r="F1593" s="28">
        <v>3743000000</v>
      </c>
    </row>
    <row r="1594" spans="1:6" ht="15.75" customHeight="1" x14ac:dyDescent="0.25">
      <c r="A1594" s="15">
        <v>1593</v>
      </c>
      <c r="B1594" s="13" t="s">
        <v>158</v>
      </c>
      <c r="C1594" s="13" t="s">
        <v>194</v>
      </c>
      <c r="D1594" s="26" t="s">
        <v>64</v>
      </c>
      <c r="E1594" s="28">
        <v>10438000000</v>
      </c>
      <c r="F1594" s="28">
        <v>4142000000</v>
      </c>
    </row>
    <row r="1595" spans="1:6" ht="15.75" customHeight="1" x14ac:dyDescent="0.25">
      <c r="A1595" s="15">
        <v>1594</v>
      </c>
      <c r="B1595" s="13" t="s">
        <v>158</v>
      </c>
      <c r="C1595" s="13" t="s">
        <v>194</v>
      </c>
      <c r="D1595" s="26" t="s">
        <v>65</v>
      </c>
      <c r="E1595" s="28">
        <v>12917000000</v>
      </c>
      <c r="F1595" s="28">
        <v>4864000000</v>
      </c>
    </row>
    <row r="1596" spans="1:6" ht="15.75" customHeight="1" x14ac:dyDescent="0.25">
      <c r="A1596" s="15">
        <v>1595</v>
      </c>
      <c r="B1596" s="13" t="s">
        <v>158</v>
      </c>
      <c r="C1596" s="13" t="s">
        <v>194</v>
      </c>
      <c r="D1596" s="26" t="s">
        <v>66</v>
      </c>
      <c r="E1596" s="28">
        <v>14047000000</v>
      </c>
      <c r="F1596" s="28">
        <v>5283000000</v>
      </c>
    </row>
    <row r="1597" spans="1:6" ht="15.75" customHeight="1" x14ac:dyDescent="0.25">
      <c r="A1597" s="15">
        <v>1596</v>
      </c>
      <c r="B1597" s="13" t="s">
        <v>158</v>
      </c>
      <c r="C1597" s="13" t="s">
        <v>194</v>
      </c>
      <c r="D1597" s="26" t="s">
        <v>67</v>
      </c>
      <c r="E1597" s="28">
        <v>12315000000</v>
      </c>
      <c r="F1597" s="28">
        <v>4604000000</v>
      </c>
    </row>
    <row r="1598" spans="1:6" ht="15.75" customHeight="1" x14ac:dyDescent="0.25">
      <c r="A1598" s="15">
        <v>1597</v>
      </c>
      <c r="B1598" s="13" t="s">
        <v>158</v>
      </c>
      <c r="C1598" s="13" t="s">
        <v>194</v>
      </c>
      <c r="D1598" s="26" t="s">
        <v>68</v>
      </c>
      <c r="E1598" s="28">
        <v>12969000000</v>
      </c>
      <c r="F1598" s="28">
        <v>4691000000</v>
      </c>
    </row>
    <row r="1599" spans="1:6" ht="15.75" customHeight="1" x14ac:dyDescent="0.25">
      <c r="A1599" s="15">
        <v>1598</v>
      </c>
      <c r="B1599" s="13" t="s">
        <v>158</v>
      </c>
      <c r="C1599" s="13" t="s">
        <v>194</v>
      </c>
      <c r="D1599" s="26" t="s">
        <v>69</v>
      </c>
      <c r="E1599" s="28">
        <v>14882000000</v>
      </c>
      <c r="F1599" s="28">
        <v>4948000000</v>
      </c>
    </row>
    <row r="1600" spans="1:6" ht="15.75" customHeight="1" x14ac:dyDescent="0.25">
      <c r="A1600" s="15">
        <v>1599</v>
      </c>
      <c r="B1600" s="13" t="s">
        <v>158</v>
      </c>
      <c r="C1600" s="13" t="s">
        <v>194</v>
      </c>
      <c r="D1600" s="26" t="s">
        <v>70</v>
      </c>
      <c r="E1600" s="28">
        <v>14559000000</v>
      </c>
      <c r="F1600" s="28">
        <v>4490000000</v>
      </c>
    </row>
    <row r="1601" spans="1:6" ht="15.75" customHeight="1" x14ac:dyDescent="0.25">
      <c r="A1601" s="15">
        <v>1600</v>
      </c>
      <c r="B1601" s="13" t="s">
        <v>158</v>
      </c>
      <c r="C1601" s="13" t="s">
        <v>195</v>
      </c>
      <c r="D1601" s="26" t="s">
        <v>58</v>
      </c>
      <c r="E1601" s="28">
        <v>394000000</v>
      </c>
      <c r="F1601" s="28">
        <v>447000000</v>
      </c>
    </row>
    <row r="1602" spans="1:6" ht="15.75" customHeight="1" x14ac:dyDescent="0.25">
      <c r="A1602" s="15">
        <v>1601</v>
      </c>
      <c r="B1602" s="13" t="s">
        <v>158</v>
      </c>
      <c r="C1602" s="13" t="s">
        <v>195</v>
      </c>
      <c r="D1602" s="26" t="s">
        <v>59</v>
      </c>
      <c r="E1602" s="28">
        <v>419000000</v>
      </c>
      <c r="F1602" s="28">
        <v>475000000</v>
      </c>
    </row>
    <row r="1603" spans="1:6" ht="15.75" customHeight="1" x14ac:dyDescent="0.25">
      <c r="A1603" s="15">
        <v>1602</v>
      </c>
      <c r="B1603" s="13" t="s">
        <v>158</v>
      </c>
      <c r="C1603" s="13" t="s">
        <v>195</v>
      </c>
      <c r="D1603" s="26" t="s">
        <v>60</v>
      </c>
      <c r="E1603" s="28">
        <v>400000000</v>
      </c>
      <c r="F1603" s="28">
        <v>448000000</v>
      </c>
    </row>
    <row r="1604" spans="1:6" ht="15.75" customHeight="1" x14ac:dyDescent="0.25">
      <c r="A1604" s="15">
        <v>1603</v>
      </c>
      <c r="B1604" s="13" t="s">
        <v>158</v>
      </c>
      <c r="C1604" s="13" t="s">
        <v>195</v>
      </c>
      <c r="D1604" s="26" t="s">
        <v>61</v>
      </c>
      <c r="E1604" s="28">
        <v>523000000</v>
      </c>
      <c r="F1604" s="28">
        <v>572000000</v>
      </c>
    </row>
    <row r="1605" spans="1:6" ht="15.75" customHeight="1" x14ac:dyDescent="0.25">
      <c r="A1605" s="15">
        <v>1604</v>
      </c>
      <c r="B1605" s="13" t="s">
        <v>158</v>
      </c>
      <c r="C1605" s="13" t="s">
        <v>195</v>
      </c>
      <c r="D1605" s="26" t="s">
        <v>62</v>
      </c>
      <c r="E1605" s="28">
        <v>607000000</v>
      </c>
      <c r="F1605" s="28">
        <v>672000000</v>
      </c>
    </row>
    <row r="1606" spans="1:6" ht="15.75" customHeight="1" x14ac:dyDescent="0.25">
      <c r="A1606" s="15">
        <v>1605</v>
      </c>
      <c r="B1606" s="13" t="s">
        <v>158</v>
      </c>
      <c r="C1606" s="13" t="s">
        <v>195</v>
      </c>
      <c r="D1606" s="26" t="s">
        <v>63</v>
      </c>
      <c r="E1606" s="28">
        <v>1325000000</v>
      </c>
      <c r="F1606" s="28">
        <v>1073000000</v>
      </c>
    </row>
    <row r="1607" spans="1:6" ht="15.75" customHeight="1" x14ac:dyDescent="0.25">
      <c r="A1607" s="15">
        <v>1606</v>
      </c>
      <c r="B1607" s="13" t="s">
        <v>158</v>
      </c>
      <c r="C1607" s="13" t="s">
        <v>195</v>
      </c>
      <c r="D1607" s="26" t="s">
        <v>64</v>
      </c>
      <c r="E1607" s="28">
        <v>1676000000</v>
      </c>
      <c r="F1607" s="28">
        <v>1459000000</v>
      </c>
    </row>
    <row r="1608" spans="1:6" ht="15.75" customHeight="1" x14ac:dyDescent="0.25">
      <c r="A1608" s="15">
        <v>1607</v>
      </c>
      <c r="B1608" s="13" t="s">
        <v>158</v>
      </c>
      <c r="C1608" s="13" t="s">
        <v>195</v>
      </c>
      <c r="D1608" s="26" t="s">
        <v>65</v>
      </c>
      <c r="E1608" s="28">
        <v>2073000000</v>
      </c>
      <c r="F1608" s="28">
        <v>1725000000</v>
      </c>
    </row>
    <row r="1609" spans="1:6" ht="15.75" customHeight="1" x14ac:dyDescent="0.25">
      <c r="A1609" s="15">
        <v>1608</v>
      </c>
      <c r="B1609" s="13" t="s">
        <v>158</v>
      </c>
      <c r="C1609" s="13" t="s">
        <v>195</v>
      </c>
      <c r="D1609" s="26" t="s">
        <v>66</v>
      </c>
      <c r="E1609" s="28">
        <v>2625000000</v>
      </c>
      <c r="F1609" s="28">
        <v>2409000000</v>
      </c>
    </row>
    <row r="1610" spans="1:6" ht="15.75" customHeight="1" x14ac:dyDescent="0.25">
      <c r="A1610" s="15">
        <v>1609</v>
      </c>
      <c r="B1610" s="13" t="s">
        <v>158</v>
      </c>
      <c r="C1610" s="13" t="s">
        <v>195</v>
      </c>
      <c r="D1610" s="26" t="s">
        <v>67</v>
      </c>
      <c r="E1610" s="28">
        <v>1687000000</v>
      </c>
      <c r="F1610" s="28">
        <v>1769000000</v>
      </c>
    </row>
    <row r="1611" spans="1:6" ht="15.75" customHeight="1" x14ac:dyDescent="0.25">
      <c r="A1611" s="15">
        <v>1610</v>
      </c>
      <c r="B1611" s="13" t="s">
        <v>158</v>
      </c>
      <c r="C1611" s="13" t="s">
        <v>195</v>
      </c>
      <c r="D1611" s="26" t="s">
        <v>68</v>
      </c>
      <c r="E1611" s="28">
        <v>1631000000</v>
      </c>
      <c r="F1611" s="28">
        <v>1896000000</v>
      </c>
    </row>
    <row r="1612" spans="1:6" ht="15.75" customHeight="1" x14ac:dyDescent="0.25">
      <c r="A1612" s="15">
        <v>1611</v>
      </c>
      <c r="B1612" s="13" t="s">
        <v>158</v>
      </c>
      <c r="C1612" s="13" t="s">
        <v>195</v>
      </c>
      <c r="D1612" s="26" t="s">
        <v>69</v>
      </c>
      <c r="E1612" s="28">
        <v>2018000000</v>
      </c>
      <c r="F1612" s="28">
        <v>2295000000</v>
      </c>
    </row>
    <row r="1613" spans="1:6" ht="15.75" customHeight="1" x14ac:dyDescent="0.25">
      <c r="A1613" s="15">
        <v>1612</v>
      </c>
      <c r="B1613" s="13" t="s">
        <v>158</v>
      </c>
      <c r="C1613" s="13" t="s">
        <v>195</v>
      </c>
      <c r="D1613" s="26" t="s">
        <v>70</v>
      </c>
      <c r="E1613" s="28">
        <v>1919000000</v>
      </c>
      <c r="F1613" s="28">
        <v>2112000000</v>
      </c>
    </row>
    <row r="1614" spans="1:6" ht="15.75" customHeight="1" x14ac:dyDescent="0.25">
      <c r="A1614" s="15">
        <v>1613</v>
      </c>
      <c r="B1614" s="13" t="s">
        <v>158</v>
      </c>
      <c r="C1614" s="13" t="s">
        <v>196</v>
      </c>
      <c r="D1614" s="26" t="s">
        <v>58</v>
      </c>
      <c r="E1614" s="28">
        <v>3429000000</v>
      </c>
      <c r="F1614" s="28">
        <v>8848000000</v>
      </c>
    </row>
    <row r="1615" spans="1:6" ht="15.75" customHeight="1" x14ac:dyDescent="0.25">
      <c r="A1615" s="15">
        <v>1614</v>
      </c>
      <c r="B1615" s="13" t="s">
        <v>158</v>
      </c>
      <c r="C1615" s="13" t="s">
        <v>196</v>
      </c>
      <c r="D1615" s="26" t="s">
        <v>59</v>
      </c>
      <c r="E1615" s="28">
        <v>4726000000</v>
      </c>
      <c r="F1615" s="28">
        <v>9760000000</v>
      </c>
    </row>
    <row r="1616" spans="1:6" ht="15.75" customHeight="1" x14ac:dyDescent="0.25">
      <c r="A1616" s="15">
        <v>1615</v>
      </c>
      <c r="B1616" s="13" t="s">
        <v>158</v>
      </c>
      <c r="C1616" s="13" t="s">
        <v>196</v>
      </c>
      <c r="D1616" s="26" t="s">
        <v>60</v>
      </c>
      <c r="E1616" s="28">
        <v>5278000000</v>
      </c>
      <c r="F1616" s="28">
        <v>11362000000</v>
      </c>
    </row>
    <row r="1617" spans="1:6" ht="15.75" customHeight="1" x14ac:dyDescent="0.25">
      <c r="A1617" s="15">
        <v>1616</v>
      </c>
      <c r="B1617" s="13" t="s">
        <v>158</v>
      </c>
      <c r="C1617" s="13" t="s">
        <v>196</v>
      </c>
      <c r="D1617" s="26" t="s">
        <v>61</v>
      </c>
      <c r="E1617" s="28">
        <v>5879000000</v>
      </c>
      <c r="F1617" s="28">
        <v>13427000000</v>
      </c>
    </row>
    <row r="1618" spans="1:6" ht="15.75" customHeight="1" x14ac:dyDescent="0.25">
      <c r="A1618" s="15">
        <v>1617</v>
      </c>
      <c r="B1618" s="13" t="s">
        <v>158</v>
      </c>
      <c r="C1618" s="13" t="s">
        <v>196</v>
      </c>
      <c r="D1618" s="26" t="s">
        <v>62</v>
      </c>
      <c r="E1618" s="28">
        <v>7262000000</v>
      </c>
      <c r="F1618" s="28">
        <v>16082000000</v>
      </c>
    </row>
    <row r="1619" spans="1:6" ht="15.75" customHeight="1" x14ac:dyDescent="0.25">
      <c r="A1619" s="15">
        <v>1618</v>
      </c>
      <c r="B1619" s="13" t="s">
        <v>158</v>
      </c>
      <c r="C1619" s="13" t="s">
        <v>196</v>
      </c>
      <c r="D1619" s="26" t="s">
        <v>63</v>
      </c>
      <c r="E1619" s="28">
        <v>7806000000</v>
      </c>
      <c r="F1619" s="28">
        <v>18305000000</v>
      </c>
    </row>
    <row r="1620" spans="1:6" ht="15.75" customHeight="1" x14ac:dyDescent="0.25">
      <c r="A1620" s="15">
        <v>1619</v>
      </c>
      <c r="B1620" s="13" t="s">
        <v>158</v>
      </c>
      <c r="C1620" s="13" t="s">
        <v>196</v>
      </c>
      <c r="D1620" s="26" t="s">
        <v>64</v>
      </c>
      <c r="E1620" s="28">
        <v>9720000000</v>
      </c>
      <c r="F1620" s="28">
        <v>19478000000</v>
      </c>
    </row>
    <row r="1621" spans="1:6" ht="15.75" customHeight="1" x14ac:dyDescent="0.25">
      <c r="A1621" s="15">
        <v>1620</v>
      </c>
      <c r="B1621" s="13" t="s">
        <v>158</v>
      </c>
      <c r="C1621" s="13" t="s">
        <v>196</v>
      </c>
      <c r="D1621" s="26" t="s">
        <v>65</v>
      </c>
      <c r="E1621" s="28">
        <v>12427000000</v>
      </c>
      <c r="F1621" s="28">
        <v>23248000000</v>
      </c>
    </row>
    <row r="1622" spans="1:6" ht="15.75" customHeight="1" x14ac:dyDescent="0.25">
      <c r="A1622" s="15">
        <v>1621</v>
      </c>
      <c r="B1622" s="13" t="s">
        <v>158</v>
      </c>
      <c r="C1622" s="13" t="s">
        <v>196</v>
      </c>
      <c r="D1622" s="26" t="s">
        <v>66</v>
      </c>
      <c r="E1622" s="28">
        <v>15821000000</v>
      </c>
      <c r="F1622" s="28">
        <v>26401000000</v>
      </c>
    </row>
    <row r="1623" spans="1:6" ht="15.75" customHeight="1" x14ac:dyDescent="0.25">
      <c r="A1623" s="15">
        <v>1622</v>
      </c>
      <c r="B1623" s="13" t="s">
        <v>158</v>
      </c>
      <c r="C1623" s="13" t="s">
        <v>196</v>
      </c>
      <c r="D1623" s="26" t="s">
        <v>67</v>
      </c>
      <c r="E1623" s="28">
        <v>12369000000</v>
      </c>
      <c r="F1623" s="28">
        <v>23785000000</v>
      </c>
    </row>
    <row r="1624" spans="1:6" ht="15.75" customHeight="1" x14ac:dyDescent="0.25">
      <c r="A1624" s="15">
        <v>1623</v>
      </c>
      <c r="B1624" s="13" t="s">
        <v>158</v>
      </c>
      <c r="C1624" s="13" t="s">
        <v>196</v>
      </c>
      <c r="D1624" s="26" t="s">
        <v>68</v>
      </c>
      <c r="E1624" s="28">
        <v>13239000000</v>
      </c>
      <c r="F1624" s="28">
        <v>30169000000</v>
      </c>
    </row>
    <row r="1625" spans="1:6" ht="15.75" customHeight="1" x14ac:dyDescent="0.25">
      <c r="A1625" s="15">
        <v>1624</v>
      </c>
      <c r="B1625" s="13" t="s">
        <v>158</v>
      </c>
      <c r="C1625" s="13" t="s">
        <v>196</v>
      </c>
      <c r="D1625" s="26" t="s">
        <v>69</v>
      </c>
      <c r="E1625" s="28">
        <v>16961000000</v>
      </c>
      <c r="F1625" s="28">
        <v>37343000000</v>
      </c>
    </row>
    <row r="1626" spans="1:6" ht="15.75" customHeight="1" x14ac:dyDescent="0.25">
      <c r="A1626" s="15">
        <v>1625</v>
      </c>
      <c r="B1626" s="13" t="s">
        <v>158</v>
      </c>
      <c r="C1626" s="13" t="s">
        <v>196</v>
      </c>
      <c r="D1626" s="26" t="s">
        <v>70</v>
      </c>
      <c r="E1626" s="28">
        <v>17876000000</v>
      </c>
      <c r="F1626" s="28">
        <v>48096000000</v>
      </c>
    </row>
    <row r="1627" spans="1:6" ht="15.75" customHeight="1" x14ac:dyDescent="0.25">
      <c r="A1627" s="15">
        <v>1626</v>
      </c>
      <c r="B1627" s="13" t="s">
        <v>158</v>
      </c>
      <c r="C1627" s="13" t="s">
        <v>197</v>
      </c>
      <c r="D1627" s="26" t="s">
        <v>58</v>
      </c>
      <c r="E1627" s="13"/>
      <c r="F1627" s="13"/>
    </row>
    <row r="1628" spans="1:6" ht="15.75" customHeight="1" x14ac:dyDescent="0.25">
      <c r="A1628" s="15">
        <v>1627</v>
      </c>
      <c r="B1628" s="13" t="s">
        <v>158</v>
      </c>
      <c r="C1628" s="13" t="s">
        <v>197</v>
      </c>
      <c r="D1628" s="26" t="s">
        <v>59</v>
      </c>
      <c r="E1628" s="13"/>
      <c r="F1628" s="13"/>
    </row>
    <row r="1629" spans="1:6" ht="15.75" customHeight="1" x14ac:dyDescent="0.25">
      <c r="A1629" s="15">
        <v>1628</v>
      </c>
      <c r="B1629" s="13" t="s">
        <v>158</v>
      </c>
      <c r="C1629" s="13" t="s">
        <v>197</v>
      </c>
      <c r="D1629" s="26" t="s">
        <v>60</v>
      </c>
      <c r="E1629" s="13"/>
      <c r="F1629" s="13"/>
    </row>
    <row r="1630" spans="1:6" ht="15.75" customHeight="1" x14ac:dyDescent="0.25">
      <c r="A1630" s="15">
        <v>1629</v>
      </c>
      <c r="B1630" s="13" t="s">
        <v>158</v>
      </c>
      <c r="C1630" s="13" t="s">
        <v>197</v>
      </c>
      <c r="D1630" s="26" t="s">
        <v>61</v>
      </c>
      <c r="E1630" s="13"/>
      <c r="F1630" s="13"/>
    </row>
    <row r="1631" spans="1:6" ht="15.75" customHeight="1" x14ac:dyDescent="0.25">
      <c r="A1631" s="15">
        <v>1630</v>
      </c>
      <c r="B1631" s="13" t="s">
        <v>158</v>
      </c>
      <c r="C1631" s="13" t="s">
        <v>197</v>
      </c>
      <c r="D1631" s="26" t="s">
        <v>62</v>
      </c>
      <c r="E1631" s="13"/>
      <c r="F1631" s="13"/>
    </row>
    <row r="1632" spans="1:6" ht="15.75" customHeight="1" x14ac:dyDescent="0.25">
      <c r="A1632" s="15">
        <v>1631</v>
      </c>
      <c r="B1632" s="13" t="s">
        <v>158</v>
      </c>
      <c r="C1632" s="13" t="s">
        <v>197</v>
      </c>
      <c r="D1632" s="26" t="s">
        <v>63</v>
      </c>
      <c r="E1632" s="13"/>
      <c r="F1632" s="13"/>
    </row>
    <row r="1633" spans="1:6" ht="15.75" customHeight="1" x14ac:dyDescent="0.25">
      <c r="A1633" s="15">
        <v>1632</v>
      </c>
      <c r="B1633" s="13" t="s">
        <v>158</v>
      </c>
      <c r="C1633" s="13" t="s">
        <v>197</v>
      </c>
      <c r="D1633" s="26" t="s">
        <v>64</v>
      </c>
      <c r="E1633" s="13"/>
      <c r="F1633" s="13"/>
    </row>
    <row r="1634" spans="1:6" ht="15.75" customHeight="1" x14ac:dyDescent="0.25">
      <c r="A1634" s="15">
        <v>1633</v>
      </c>
      <c r="B1634" s="13" t="s">
        <v>158</v>
      </c>
      <c r="C1634" s="13" t="s">
        <v>197</v>
      </c>
      <c r="D1634" s="26" t="s">
        <v>65</v>
      </c>
      <c r="E1634" s="13"/>
      <c r="F1634" s="13"/>
    </row>
    <row r="1635" spans="1:6" ht="15.75" customHeight="1" x14ac:dyDescent="0.25">
      <c r="A1635" s="15">
        <v>1634</v>
      </c>
      <c r="B1635" s="13" t="s">
        <v>158</v>
      </c>
      <c r="C1635" s="13" t="s">
        <v>197</v>
      </c>
      <c r="D1635" s="26" t="s">
        <v>66</v>
      </c>
      <c r="E1635" s="13"/>
      <c r="F1635" s="13"/>
    </row>
    <row r="1636" spans="1:6" ht="15.75" customHeight="1" x14ac:dyDescent="0.25">
      <c r="A1636" s="15">
        <v>1635</v>
      </c>
      <c r="B1636" s="13" t="s">
        <v>158</v>
      </c>
      <c r="C1636" s="13" t="s">
        <v>197</v>
      </c>
      <c r="D1636" s="26" t="s">
        <v>67</v>
      </c>
      <c r="E1636" s="13"/>
      <c r="F1636" s="13"/>
    </row>
    <row r="1637" spans="1:6" ht="15.75" customHeight="1" x14ac:dyDescent="0.25">
      <c r="A1637" s="15">
        <v>1636</v>
      </c>
      <c r="B1637" s="13" t="s">
        <v>158</v>
      </c>
      <c r="C1637" s="13" t="s">
        <v>197</v>
      </c>
      <c r="D1637" s="26" t="s">
        <v>68</v>
      </c>
      <c r="E1637" s="13"/>
      <c r="F1637" s="13"/>
    </row>
    <row r="1638" spans="1:6" ht="15.75" customHeight="1" x14ac:dyDescent="0.25">
      <c r="A1638" s="15">
        <v>1637</v>
      </c>
      <c r="B1638" s="13" t="s">
        <v>158</v>
      </c>
      <c r="C1638" s="13" t="s">
        <v>197</v>
      </c>
      <c r="D1638" s="26" t="s">
        <v>69</v>
      </c>
      <c r="E1638" s="13"/>
      <c r="F1638" s="13"/>
    </row>
    <row r="1639" spans="1:6" ht="15.75" customHeight="1" x14ac:dyDescent="0.25">
      <c r="A1639" s="15">
        <v>1638</v>
      </c>
      <c r="B1639" s="13" t="s">
        <v>158</v>
      </c>
      <c r="C1639" s="13" t="s">
        <v>197</v>
      </c>
      <c r="D1639" s="26" t="s">
        <v>70</v>
      </c>
      <c r="E1639" s="13"/>
      <c r="F1639" s="13"/>
    </row>
    <row r="1640" spans="1:6" ht="15.75" customHeight="1" x14ac:dyDescent="0.25">
      <c r="A1640" s="15">
        <v>1639</v>
      </c>
      <c r="B1640" s="13" t="s">
        <v>158</v>
      </c>
      <c r="C1640" s="13" t="s">
        <v>198</v>
      </c>
      <c r="D1640" s="26" t="s">
        <v>58</v>
      </c>
      <c r="E1640" s="13"/>
      <c r="F1640" s="13"/>
    </row>
    <row r="1641" spans="1:6" ht="15.75" customHeight="1" x14ac:dyDescent="0.25">
      <c r="A1641" s="15">
        <v>1640</v>
      </c>
      <c r="B1641" s="13" t="s">
        <v>158</v>
      </c>
      <c r="C1641" s="13" t="s">
        <v>198</v>
      </c>
      <c r="D1641" s="26" t="s">
        <v>59</v>
      </c>
      <c r="E1641" s="13"/>
      <c r="F1641" s="13"/>
    </row>
    <row r="1642" spans="1:6" ht="15.75" customHeight="1" x14ac:dyDescent="0.25">
      <c r="A1642" s="15">
        <v>1641</v>
      </c>
      <c r="B1642" s="13" t="s">
        <v>158</v>
      </c>
      <c r="C1642" s="13" t="s">
        <v>198</v>
      </c>
      <c r="D1642" s="26" t="s">
        <v>60</v>
      </c>
      <c r="E1642" s="28">
        <v>77000000</v>
      </c>
      <c r="F1642" s="28">
        <v>105000000</v>
      </c>
    </row>
    <row r="1643" spans="1:6" ht="15.75" customHeight="1" x14ac:dyDescent="0.25">
      <c r="A1643" s="15">
        <v>1642</v>
      </c>
      <c r="B1643" s="13" t="s">
        <v>158</v>
      </c>
      <c r="C1643" s="13" t="s">
        <v>198</v>
      </c>
      <c r="D1643" s="26" t="s">
        <v>61</v>
      </c>
      <c r="E1643" s="28">
        <v>159000000</v>
      </c>
      <c r="F1643" s="28">
        <v>144000000</v>
      </c>
    </row>
    <row r="1644" spans="1:6" ht="15.75" customHeight="1" x14ac:dyDescent="0.25">
      <c r="A1644" s="15">
        <v>1643</v>
      </c>
      <c r="B1644" s="13" t="s">
        <v>158</v>
      </c>
      <c r="C1644" s="13" t="s">
        <v>198</v>
      </c>
      <c r="D1644" s="26" t="s">
        <v>62</v>
      </c>
      <c r="E1644" s="28">
        <v>220000000</v>
      </c>
      <c r="F1644" s="28">
        <v>208000000</v>
      </c>
    </row>
    <row r="1645" spans="1:6" ht="15.75" customHeight="1" x14ac:dyDescent="0.25">
      <c r="A1645" s="15">
        <v>1644</v>
      </c>
      <c r="B1645" s="13" t="s">
        <v>158</v>
      </c>
      <c r="C1645" s="13" t="s">
        <v>198</v>
      </c>
      <c r="D1645" s="26" t="s">
        <v>63</v>
      </c>
      <c r="E1645" s="28">
        <v>308000000</v>
      </c>
      <c r="F1645" s="28">
        <v>260000000</v>
      </c>
    </row>
    <row r="1646" spans="1:6" ht="15.75" customHeight="1" x14ac:dyDescent="0.25">
      <c r="A1646" s="15">
        <v>1645</v>
      </c>
      <c r="B1646" s="13" t="s">
        <v>158</v>
      </c>
      <c r="C1646" s="13" t="s">
        <v>198</v>
      </c>
      <c r="D1646" s="26" t="s">
        <v>64</v>
      </c>
      <c r="E1646" s="28">
        <v>416000000</v>
      </c>
      <c r="F1646" s="28">
        <v>322000000</v>
      </c>
    </row>
    <row r="1647" spans="1:6" ht="15.75" customHeight="1" x14ac:dyDescent="0.25">
      <c r="A1647" s="15">
        <v>1646</v>
      </c>
      <c r="B1647" s="13" t="s">
        <v>158</v>
      </c>
      <c r="C1647" s="13" t="s">
        <v>198</v>
      </c>
      <c r="D1647" s="26" t="s">
        <v>65</v>
      </c>
      <c r="E1647" s="28">
        <v>1016000000</v>
      </c>
      <c r="F1647" s="28">
        <v>1202000000</v>
      </c>
    </row>
    <row r="1648" spans="1:6" ht="15.75" customHeight="1" x14ac:dyDescent="0.25">
      <c r="A1648" s="15">
        <v>1647</v>
      </c>
      <c r="B1648" s="13" t="s">
        <v>158</v>
      </c>
      <c r="C1648" s="13" t="s">
        <v>198</v>
      </c>
      <c r="D1648" s="26" t="s">
        <v>66</v>
      </c>
      <c r="E1648" s="28">
        <v>1133000000</v>
      </c>
      <c r="F1648" s="28">
        <v>1468000000</v>
      </c>
    </row>
    <row r="1649" spans="1:6" ht="15.75" customHeight="1" x14ac:dyDescent="0.25">
      <c r="A1649" s="15">
        <v>1648</v>
      </c>
      <c r="B1649" s="13" t="s">
        <v>158</v>
      </c>
      <c r="C1649" s="13" t="s">
        <v>198</v>
      </c>
      <c r="D1649" s="26" t="s">
        <v>67</v>
      </c>
      <c r="E1649" s="28">
        <v>989000000</v>
      </c>
      <c r="F1649" s="28">
        <v>1107000000</v>
      </c>
    </row>
    <row r="1650" spans="1:6" ht="15.75" customHeight="1" x14ac:dyDescent="0.25">
      <c r="A1650" s="15">
        <v>1649</v>
      </c>
      <c r="B1650" s="13" t="s">
        <v>158</v>
      </c>
      <c r="C1650" s="13" t="s">
        <v>198</v>
      </c>
      <c r="D1650" s="26" t="s">
        <v>68</v>
      </c>
      <c r="E1650" s="28">
        <v>951000000</v>
      </c>
      <c r="F1650" s="28">
        <v>1106000000</v>
      </c>
    </row>
    <row r="1651" spans="1:6" ht="15.75" customHeight="1" x14ac:dyDescent="0.25">
      <c r="A1651" s="15">
        <v>1650</v>
      </c>
      <c r="B1651" s="13" t="s">
        <v>158</v>
      </c>
      <c r="C1651" s="13" t="s">
        <v>198</v>
      </c>
      <c r="D1651" s="26" t="s">
        <v>69</v>
      </c>
      <c r="E1651" s="28">
        <v>1149000000</v>
      </c>
      <c r="F1651" s="28">
        <v>1263000000</v>
      </c>
    </row>
    <row r="1652" spans="1:6" ht="15.75" customHeight="1" x14ac:dyDescent="0.25">
      <c r="A1652" s="15">
        <v>1651</v>
      </c>
      <c r="B1652" s="13" t="s">
        <v>158</v>
      </c>
      <c r="C1652" s="13" t="s">
        <v>198</v>
      </c>
      <c r="D1652" s="26" t="s">
        <v>70</v>
      </c>
      <c r="E1652" s="28">
        <v>1066000000</v>
      </c>
      <c r="F1652" s="28">
        <v>1176000000</v>
      </c>
    </row>
    <row r="1653" spans="1:6" ht="15.75" customHeight="1" x14ac:dyDescent="0.25">
      <c r="A1653" s="15">
        <v>1652</v>
      </c>
      <c r="B1653" s="13" t="s">
        <v>158</v>
      </c>
      <c r="C1653" s="13" t="s">
        <v>199</v>
      </c>
      <c r="D1653" s="26" t="s">
        <v>58</v>
      </c>
      <c r="E1653" s="28">
        <v>441000000</v>
      </c>
      <c r="F1653" s="28">
        <v>341000000</v>
      </c>
    </row>
    <row r="1654" spans="1:6" ht="15.75" customHeight="1" x14ac:dyDescent="0.25">
      <c r="A1654" s="15">
        <v>1653</v>
      </c>
      <c r="B1654" s="13" t="s">
        <v>158</v>
      </c>
      <c r="C1654" s="13" t="s">
        <v>199</v>
      </c>
      <c r="D1654" s="26" t="s">
        <v>59</v>
      </c>
      <c r="E1654" s="28">
        <v>649000000</v>
      </c>
      <c r="F1654" s="28">
        <v>340000000</v>
      </c>
    </row>
    <row r="1655" spans="1:6" ht="15.75" customHeight="1" x14ac:dyDescent="0.25">
      <c r="A1655" s="15">
        <v>1654</v>
      </c>
      <c r="B1655" s="13" t="s">
        <v>158</v>
      </c>
      <c r="C1655" s="13" t="s">
        <v>199</v>
      </c>
      <c r="D1655" s="26" t="s">
        <v>60</v>
      </c>
      <c r="E1655" s="28">
        <v>742000000</v>
      </c>
      <c r="F1655" s="28">
        <v>506000000</v>
      </c>
    </row>
    <row r="1656" spans="1:6" ht="15.75" customHeight="1" x14ac:dyDescent="0.25">
      <c r="A1656" s="15">
        <v>1655</v>
      </c>
      <c r="B1656" s="13" t="s">
        <v>158</v>
      </c>
      <c r="C1656" s="13" t="s">
        <v>199</v>
      </c>
      <c r="D1656" s="26" t="s">
        <v>61</v>
      </c>
      <c r="E1656" s="28">
        <v>876000000</v>
      </c>
      <c r="F1656" s="28">
        <v>662000000</v>
      </c>
    </row>
    <row r="1657" spans="1:6" ht="15.75" customHeight="1" x14ac:dyDescent="0.25">
      <c r="A1657" s="15">
        <v>1656</v>
      </c>
      <c r="B1657" s="13" t="s">
        <v>158</v>
      </c>
      <c r="C1657" s="13" t="s">
        <v>199</v>
      </c>
      <c r="D1657" s="26" t="s">
        <v>62</v>
      </c>
      <c r="E1657" s="28">
        <v>931000000</v>
      </c>
      <c r="F1657" s="28">
        <v>900000000</v>
      </c>
    </row>
    <row r="1658" spans="1:6" ht="15.75" customHeight="1" x14ac:dyDescent="0.25">
      <c r="A1658" s="15">
        <v>1657</v>
      </c>
      <c r="B1658" s="13" t="s">
        <v>158</v>
      </c>
      <c r="C1658" s="13" t="s">
        <v>199</v>
      </c>
      <c r="D1658" s="26" t="s">
        <v>63</v>
      </c>
      <c r="E1658" s="28">
        <v>1282000000</v>
      </c>
      <c r="F1658" s="28">
        <v>1122000000</v>
      </c>
    </row>
    <row r="1659" spans="1:6" ht="15.75" customHeight="1" x14ac:dyDescent="0.25">
      <c r="A1659" s="15">
        <v>1658</v>
      </c>
      <c r="B1659" s="13" t="s">
        <v>158</v>
      </c>
      <c r="C1659" s="13" t="s">
        <v>199</v>
      </c>
      <c r="D1659" s="26" t="s">
        <v>64</v>
      </c>
      <c r="E1659" s="28">
        <v>1655000000</v>
      </c>
      <c r="F1659" s="28">
        <v>1230000000</v>
      </c>
    </row>
    <row r="1660" spans="1:6" ht="15.75" customHeight="1" x14ac:dyDescent="0.25">
      <c r="A1660" s="15">
        <v>1659</v>
      </c>
      <c r="B1660" s="13" t="s">
        <v>158</v>
      </c>
      <c r="C1660" s="13" t="s">
        <v>199</v>
      </c>
      <c r="D1660" s="26" t="s">
        <v>65</v>
      </c>
      <c r="E1660" s="28">
        <v>2352000000</v>
      </c>
      <c r="F1660" s="28">
        <v>1825000000</v>
      </c>
    </row>
    <row r="1661" spans="1:6" ht="15.75" customHeight="1" x14ac:dyDescent="0.25">
      <c r="A1661" s="15">
        <v>1660</v>
      </c>
      <c r="B1661" s="13" t="s">
        <v>158</v>
      </c>
      <c r="C1661" s="13" t="s">
        <v>199</v>
      </c>
      <c r="D1661" s="26" t="s">
        <v>66</v>
      </c>
      <c r="E1661" s="28">
        <v>3004000000</v>
      </c>
      <c r="F1661" s="28">
        <v>2596000000</v>
      </c>
    </row>
    <row r="1662" spans="1:6" ht="15.75" customHeight="1" x14ac:dyDescent="0.25">
      <c r="A1662" s="15">
        <v>1661</v>
      </c>
      <c r="B1662" s="13" t="s">
        <v>158</v>
      </c>
      <c r="C1662" s="13" t="s">
        <v>199</v>
      </c>
      <c r="D1662" s="26" t="s">
        <v>67</v>
      </c>
      <c r="E1662" s="28">
        <v>2539000000</v>
      </c>
      <c r="F1662" s="28">
        <v>2249000000</v>
      </c>
    </row>
    <row r="1663" spans="1:6" ht="15.75" customHeight="1" x14ac:dyDescent="0.25">
      <c r="A1663" s="15">
        <v>1662</v>
      </c>
      <c r="B1663" s="13" t="s">
        <v>158</v>
      </c>
      <c r="C1663" s="13" t="s">
        <v>199</v>
      </c>
      <c r="D1663" s="26" t="s">
        <v>68</v>
      </c>
      <c r="E1663" s="28">
        <v>2335000000</v>
      </c>
      <c r="F1663" s="28">
        <v>2146000000</v>
      </c>
    </row>
    <row r="1664" spans="1:6" ht="15.75" customHeight="1" x14ac:dyDescent="0.25">
      <c r="A1664" s="15">
        <v>1663</v>
      </c>
      <c r="B1664" s="13" t="s">
        <v>158</v>
      </c>
      <c r="C1664" s="13" t="s">
        <v>199</v>
      </c>
      <c r="D1664" s="26" t="s">
        <v>69</v>
      </c>
      <c r="E1664" s="28">
        <v>2514000000</v>
      </c>
      <c r="F1664" s="28">
        <v>2449000000</v>
      </c>
    </row>
    <row r="1665" spans="1:6" ht="15.75" customHeight="1" x14ac:dyDescent="0.25">
      <c r="A1665" s="15">
        <v>1664</v>
      </c>
      <c r="B1665" s="13" t="s">
        <v>158</v>
      </c>
      <c r="C1665" s="13" t="s">
        <v>199</v>
      </c>
      <c r="D1665" s="26" t="s">
        <v>70</v>
      </c>
      <c r="E1665" s="28">
        <v>2365000000</v>
      </c>
      <c r="F1665" s="28">
        <v>2307000000</v>
      </c>
    </row>
    <row r="1666" spans="1:6" ht="15.75" customHeight="1" x14ac:dyDescent="0.25">
      <c r="A1666" s="15">
        <v>1665</v>
      </c>
      <c r="B1666" s="13" t="s">
        <v>158</v>
      </c>
      <c r="C1666" s="13" t="s">
        <v>200</v>
      </c>
      <c r="D1666" s="26" t="s">
        <v>58</v>
      </c>
      <c r="E1666" s="28">
        <v>1016000000</v>
      </c>
      <c r="F1666" s="28">
        <v>544000000</v>
      </c>
    </row>
    <row r="1667" spans="1:6" ht="15.75" customHeight="1" x14ac:dyDescent="0.25">
      <c r="A1667" s="15">
        <v>1666</v>
      </c>
      <c r="B1667" s="13" t="s">
        <v>158</v>
      </c>
      <c r="C1667" s="13" t="s">
        <v>200</v>
      </c>
      <c r="D1667" s="26" t="s">
        <v>59</v>
      </c>
      <c r="E1667" s="28">
        <v>1059000000</v>
      </c>
      <c r="F1667" s="28">
        <v>560000000</v>
      </c>
    </row>
    <row r="1668" spans="1:6" ht="15.75" customHeight="1" x14ac:dyDescent="0.25">
      <c r="A1668" s="15">
        <v>1667</v>
      </c>
      <c r="B1668" s="13" t="s">
        <v>158</v>
      </c>
      <c r="C1668" s="13" t="s">
        <v>200</v>
      </c>
      <c r="D1668" s="26" t="s">
        <v>60</v>
      </c>
      <c r="E1668" s="28">
        <v>1152000000</v>
      </c>
      <c r="F1668" s="28">
        <v>647000000</v>
      </c>
    </row>
    <row r="1669" spans="1:6" ht="15.75" customHeight="1" x14ac:dyDescent="0.25">
      <c r="A1669" s="15">
        <v>1668</v>
      </c>
      <c r="B1669" s="13" t="s">
        <v>158</v>
      </c>
      <c r="C1669" s="13" t="s">
        <v>200</v>
      </c>
      <c r="D1669" s="26" t="s">
        <v>61</v>
      </c>
      <c r="E1669" s="28">
        <v>1427000000</v>
      </c>
      <c r="F1669" s="28">
        <v>805000000</v>
      </c>
    </row>
    <row r="1670" spans="1:6" ht="15.75" customHeight="1" x14ac:dyDescent="0.25">
      <c r="A1670" s="15">
        <v>1669</v>
      </c>
      <c r="B1670" s="13" t="s">
        <v>158</v>
      </c>
      <c r="C1670" s="13" t="s">
        <v>200</v>
      </c>
      <c r="D1670" s="26" t="s">
        <v>62</v>
      </c>
      <c r="E1670" s="28">
        <v>1725000000</v>
      </c>
      <c r="F1670" s="28">
        <v>937000000</v>
      </c>
    </row>
    <row r="1671" spans="1:6" ht="15.75" customHeight="1" x14ac:dyDescent="0.25">
      <c r="A1671" s="15">
        <v>1670</v>
      </c>
      <c r="B1671" s="13" t="s">
        <v>158</v>
      </c>
      <c r="C1671" s="13" t="s">
        <v>200</v>
      </c>
      <c r="D1671" s="26" t="s">
        <v>63</v>
      </c>
      <c r="E1671" s="28">
        <v>1894000000</v>
      </c>
      <c r="F1671" s="28">
        <v>1019000000</v>
      </c>
    </row>
    <row r="1672" spans="1:6" ht="15.75" customHeight="1" x14ac:dyDescent="0.25">
      <c r="A1672" s="15">
        <v>1671</v>
      </c>
      <c r="B1672" s="13" t="s">
        <v>158</v>
      </c>
      <c r="C1672" s="13" t="s">
        <v>200</v>
      </c>
      <c r="D1672" s="26" t="s">
        <v>64</v>
      </c>
      <c r="E1672" s="28">
        <v>2074000000</v>
      </c>
      <c r="F1672" s="28">
        <v>1058000000</v>
      </c>
    </row>
    <row r="1673" spans="1:6" ht="15.75" customHeight="1" x14ac:dyDescent="0.25">
      <c r="A1673" s="15">
        <v>1672</v>
      </c>
      <c r="B1673" s="13" t="s">
        <v>158</v>
      </c>
      <c r="C1673" s="13" t="s">
        <v>200</v>
      </c>
      <c r="D1673" s="26" t="s">
        <v>65</v>
      </c>
      <c r="E1673" s="28">
        <v>2465000000</v>
      </c>
      <c r="F1673" s="28">
        <v>1260000000</v>
      </c>
    </row>
    <row r="1674" spans="1:6" ht="15.75" customHeight="1" x14ac:dyDescent="0.25">
      <c r="A1674" s="15">
        <v>1673</v>
      </c>
      <c r="B1674" s="13" t="s">
        <v>158</v>
      </c>
      <c r="C1674" s="13" t="s">
        <v>200</v>
      </c>
      <c r="D1674" s="26" t="s">
        <v>66</v>
      </c>
      <c r="E1674" s="28">
        <v>2954000000</v>
      </c>
      <c r="F1674" s="28">
        <v>1610000000</v>
      </c>
    </row>
    <row r="1675" spans="1:6" ht="15.75" customHeight="1" x14ac:dyDescent="0.25">
      <c r="A1675" s="15">
        <v>1674</v>
      </c>
      <c r="B1675" s="13" t="s">
        <v>158</v>
      </c>
      <c r="C1675" s="13" t="s">
        <v>200</v>
      </c>
      <c r="D1675" s="26" t="s">
        <v>67</v>
      </c>
      <c r="E1675" s="28">
        <v>2735000000</v>
      </c>
      <c r="F1675" s="28">
        <v>1456000000</v>
      </c>
    </row>
    <row r="1676" spans="1:6" ht="15.75" customHeight="1" x14ac:dyDescent="0.25">
      <c r="A1676" s="15">
        <v>1675</v>
      </c>
      <c r="B1676" s="13" t="s">
        <v>158</v>
      </c>
      <c r="C1676" s="13" t="s">
        <v>200</v>
      </c>
      <c r="D1676" s="26" t="s">
        <v>68</v>
      </c>
      <c r="E1676" s="28">
        <v>2721000000</v>
      </c>
      <c r="F1676" s="28">
        <v>1377000000</v>
      </c>
    </row>
    <row r="1677" spans="1:6" ht="15.75" customHeight="1" x14ac:dyDescent="0.25">
      <c r="A1677" s="15">
        <v>1676</v>
      </c>
      <c r="B1677" s="13" t="s">
        <v>158</v>
      </c>
      <c r="C1677" s="13" t="s">
        <v>200</v>
      </c>
      <c r="D1677" s="26" t="s">
        <v>69</v>
      </c>
      <c r="E1677" s="28">
        <v>2953000000</v>
      </c>
      <c r="F1677" s="28">
        <v>1315000000</v>
      </c>
    </row>
    <row r="1678" spans="1:6" ht="15.75" customHeight="1" x14ac:dyDescent="0.25">
      <c r="A1678" s="15">
        <v>1677</v>
      </c>
      <c r="B1678" s="13" t="s">
        <v>158</v>
      </c>
      <c r="C1678" s="13" t="s">
        <v>200</v>
      </c>
      <c r="D1678" s="26" t="s">
        <v>70</v>
      </c>
      <c r="E1678" s="28">
        <v>2841000000</v>
      </c>
      <c r="F1678" s="28">
        <v>1085000000</v>
      </c>
    </row>
    <row r="1679" spans="1:6" ht="15.75" customHeight="1" x14ac:dyDescent="0.25">
      <c r="A1679" s="15">
        <v>1678</v>
      </c>
      <c r="B1679" s="13" t="s">
        <v>158</v>
      </c>
      <c r="C1679" s="13" t="s">
        <v>201</v>
      </c>
      <c r="D1679" s="26" t="s">
        <v>58</v>
      </c>
      <c r="E1679" s="28">
        <v>32656000000</v>
      </c>
      <c r="F1679" s="28">
        <v>7710000000</v>
      </c>
    </row>
    <row r="1680" spans="1:6" ht="15.75" customHeight="1" x14ac:dyDescent="0.25">
      <c r="A1680" s="15">
        <v>1679</v>
      </c>
      <c r="B1680" s="13" t="s">
        <v>158</v>
      </c>
      <c r="C1680" s="13" t="s">
        <v>201</v>
      </c>
      <c r="D1680" s="26" t="s">
        <v>59</v>
      </c>
      <c r="E1680" s="28">
        <v>33829000000</v>
      </c>
      <c r="F1680" s="28">
        <v>8466000000</v>
      </c>
    </row>
    <row r="1681" spans="1:6" ht="15.75" customHeight="1" x14ac:dyDescent="0.25">
      <c r="A1681" s="15">
        <v>1680</v>
      </c>
      <c r="B1681" s="13" t="s">
        <v>158</v>
      </c>
      <c r="C1681" s="13" t="s">
        <v>201</v>
      </c>
      <c r="D1681" s="26" t="s">
        <v>60</v>
      </c>
      <c r="E1681" s="28">
        <v>35468000000</v>
      </c>
      <c r="F1681" s="28">
        <v>9366000000</v>
      </c>
    </row>
    <row r="1682" spans="1:6" ht="15.75" customHeight="1" x14ac:dyDescent="0.25">
      <c r="A1682" s="15">
        <v>1681</v>
      </c>
      <c r="B1682" s="13" t="s">
        <v>158</v>
      </c>
      <c r="C1682" s="13" t="s">
        <v>201</v>
      </c>
      <c r="D1682" s="26" t="s">
        <v>61</v>
      </c>
      <c r="E1682" s="28">
        <v>43863000000</v>
      </c>
      <c r="F1682" s="28">
        <v>11330000000</v>
      </c>
    </row>
    <row r="1683" spans="1:6" ht="15.75" customHeight="1" x14ac:dyDescent="0.25">
      <c r="A1683" s="15">
        <v>1682</v>
      </c>
      <c r="B1683" s="13" t="s">
        <v>158</v>
      </c>
      <c r="C1683" s="13" t="s">
        <v>201</v>
      </c>
      <c r="D1683" s="26" t="s">
        <v>62</v>
      </c>
      <c r="E1683" s="28">
        <v>49996000000</v>
      </c>
      <c r="F1683" s="28">
        <v>14864000000</v>
      </c>
    </row>
    <row r="1684" spans="1:6" ht="15.75" customHeight="1" x14ac:dyDescent="0.25">
      <c r="A1684" s="15">
        <v>1683</v>
      </c>
      <c r="B1684" s="13" t="s">
        <v>158</v>
      </c>
      <c r="C1684" s="13" t="s">
        <v>201</v>
      </c>
      <c r="D1684" s="26" t="s">
        <v>63</v>
      </c>
      <c r="E1684" s="28">
        <v>53066000000</v>
      </c>
      <c r="F1684" s="28">
        <v>18441000000</v>
      </c>
    </row>
    <row r="1685" spans="1:6" ht="15.75" customHeight="1" x14ac:dyDescent="0.25">
      <c r="A1685" s="15">
        <v>1684</v>
      </c>
      <c r="B1685" s="13" t="s">
        <v>158</v>
      </c>
      <c r="C1685" s="13" t="s">
        <v>201</v>
      </c>
      <c r="D1685" s="26" t="s">
        <v>64</v>
      </c>
      <c r="E1685" s="28">
        <v>57543000000</v>
      </c>
      <c r="F1685" s="28">
        <v>20348000000</v>
      </c>
    </row>
    <row r="1686" spans="1:6" ht="15.75" customHeight="1" x14ac:dyDescent="0.25">
      <c r="A1686" s="15">
        <v>1685</v>
      </c>
      <c r="B1686" s="13" t="s">
        <v>158</v>
      </c>
      <c r="C1686" s="13" t="s">
        <v>201</v>
      </c>
      <c r="D1686" s="26" t="s">
        <v>65</v>
      </c>
      <c r="E1686" s="28">
        <v>65020000000</v>
      </c>
      <c r="F1686" s="28">
        <v>24355000000</v>
      </c>
    </row>
    <row r="1687" spans="1:6" ht="15.75" customHeight="1" x14ac:dyDescent="0.25">
      <c r="A1687" s="15">
        <v>1686</v>
      </c>
      <c r="B1687" s="13" t="s">
        <v>158</v>
      </c>
      <c r="C1687" s="13" t="s">
        <v>201</v>
      </c>
      <c r="D1687" s="26" t="s">
        <v>66</v>
      </c>
      <c r="E1687" s="28">
        <v>70434000000</v>
      </c>
      <c r="F1687" s="28">
        <v>27157000000</v>
      </c>
    </row>
    <row r="1688" spans="1:6" ht="15.75" customHeight="1" x14ac:dyDescent="0.25">
      <c r="A1688" s="15">
        <v>1687</v>
      </c>
      <c r="B1688" s="13" t="s">
        <v>158</v>
      </c>
      <c r="C1688" s="13" t="s">
        <v>201</v>
      </c>
      <c r="D1688" s="26" t="s">
        <v>67</v>
      </c>
      <c r="E1688" s="28">
        <v>59743000000</v>
      </c>
      <c r="F1688" s="28">
        <v>22787000000</v>
      </c>
    </row>
    <row r="1689" spans="1:6" ht="15.75" customHeight="1" x14ac:dyDescent="0.25">
      <c r="A1689" s="15">
        <v>1688</v>
      </c>
      <c r="B1689" s="13" t="s">
        <v>158</v>
      </c>
      <c r="C1689" s="13" t="s">
        <v>201</v>
      </c>
      <c r="D1689" s="26" t="s">
        <v>68</v>
      </c>
      <c r="E1689" s="28">
        <v>59042000000</v>
      </c>
      <c r="F1689" s="28">
        <v>22733000000</v>
      </c>
    </row>
    <row r="1690" spans="1:6" ht="15.75" customHeight="1" x14ac:dyDescent="0.25">
      <c r="A1690" s="15">
        <v>1689</v>
      </c>
      <c r="B1690" s="13" t="s">
        <v>158</v>
      </c>
      <c r="C1690" s="13" t="s">
        <v>201</v>
      </c>
      <c r="D1690" s="26" t="s">
        <v>69</v>
      </c>
      <c r="E1690" s="28">
        <v>67698000000</v>
      </c>
      <c r="F1690" s="28">
        <v>23583000000</v>
      </c>
    </row>
    <row r="1691" spans="1:6" ht="15.75" customHeight="1" x14ac:dyDescent="0.25">
      <c r="A1691" s="15">
        <v>1690</v>
      </c>
      <c r="B1691" s="13" t="s">
        <v>158</v>
      </c>
      <c r="C1691" s="13" t="s">
        <v>201</v>
      </c>
      <c r="D1691" s="26" t="s">
        <v>70</v>
      </c>
      <c r="E1691" s="28">
        <v>63198000000</v>
      </c>
      <c r="F1691" s="28">
        <v>21749000000</v>
      </c>
    </row>
    <row r="1692" spans="1:6" ht="15.75" customHeight="1" x14ac:dyDescent="0.25">
      <c r="A1692" s="15">
        <v>1691</v>
      </c>
      <c r="B1692" s="13" t="s">
        <v>158</v>
      </c>
      <c r="C1692" s="13" t="s">
        <v>202</v>
      </c>
      <c r="D1692" s="26" t="s">
        <v>58</v>
      </c>
      <c r="E1692" s="28">
        <v>4825000000</v>
      </c>
      <c r="F1692" s="28">
        <v>8959000000</v>
      </c>
    </row>
    <row r="1693" spans="1:6" ht="15.75" customHeight="1" x14ac:dyDescent="0.25">
      <c r="A1693" s="15">
        <v>1692</v>
      </c>
      <c r="B1693" s="13" t="s">
        <v>158</v>
      </c>
      <c r="C1693" s="13" t="s">
        <v>202</v>
      </c>
      <c r="D1693" s="26" t="s">
        <v>59</v>
      </c>
      <c r="E1693" s="28">
        <v>5200000000</v>
      </c>
      <c r="F1693" s="28">
        <v>7916000000</v>
      </c>
    </row>
    <row r="1694" spans="1:6" ht="15.75" customHeight="1" x14ac:dyDescent="0.25">
      <c r="A1694" s="15">
        <v>1693</v>
      </c>
      <c r="B1694" s="13" t="s">
        <v>158</v>
      </c>
      <c r="C1694" s="13" t="s">
        <v>202</v>
      </c>
      <c r="D1694" s="26" t="s">
        <v>60</v>
      </c>
      <c r="E1694" s="28">
        <v>5671000000</v>
      </c>
      <c r="F1694" s="28">
        <v>8221000000</v>
      </c>
    </row>
    <row r="1695" spans="1:6" ht="15.75" customHeight="1" x14ac:dyDescent="0.25">
      <c r="A1695" s="15">
        <v>1694</v>
      </c>
      <c r="B1695" s="13" t="s">
        <v>158</v>
      </c>
      <c r="C1695" s="13" t="s">
        <v>202</v>
      </c>
      <c r="D1695" s="26" t="s">
        <v>61</v>
      </c>
      <c r="E1695" s="28">
        <v>6548000000</v>
      </c>
      <c r="F1695" s="28">
        <v>9375000000</v>
      </c>
    </row>
    <row r="1696" spans="1:6" ht="15.75" customHeight="1" x14ac:dyDescent="0.25">
      <c r="A1696" s="15">
        <v>1695</v>
      </c>
      <c r="B1696" s="13" t="s">
        <v>158</v>
      </c>
      <c r="C1696" s="13" t="s">
        <v>202</v>
      </c>
      <c r="D1696" s="26" t="s">
        <v>62</v>
      </c>
      <c r="E1696" s="28">
        <v>7686000000</v>
      </c>
      <c r="F1696" s="28">
        <v>11088000000</v>
      </c>
    </row>
    <row r="1697" spans="1:6" ht="15.75" customHeight="1" x14ac:dyDescent="0.25">
      <c r="A1697" s="15">
        <v>1696</v>
      </c>
      <c r="B1697" s="13" t="s">
        <v>158</v>
      </c>
      <c r="C1697" s="13" t="s">
        <v>202</v>
      </c>
      <c r="D1697" s="26" t="s">
        <v>63</v>
      </c>
      <c r="E1697" s="28">
        <v>7739000000</v>
      </c>
      <c r="F1697" s="28">
        <v>11380000000</v>
      </c>
    </row>
    <row r="1698" spans="1:6" ht="15.75" customHeight="1" x14ac:dyDescent="0.25">
      <c r="A1698" s="15">
        <v>1697</v>
      </c>
      <c r="B1698" s="13" t="s">
        <v>158</v>
      </c>
      <c r="C1698" s="13" t="s">
        <v>202</v>
      </c>
      <c r="D1698" s="26" t="s">
        <v>64</v>
      </c>
      <c r="E1698" s="28">
        <v>10016000000</v>
      </c>
      <c r="F1698" s="28">
        <v>11685000000</v>
      </c>
    </row>
    <row r="1699" spans="1:6" ht="15.75" customHeight="1" x14ac:dyDescent="0.25">
      <c r="A1699" s="15">
        <v>1698</v>
      </c>
      <c r="B1699" s="13" t="s">
        <v>158</v>
      </c>
      <c r="C1699" s="13" t="s">
        <v>202</v>
      </c>
      <c r="D1699" s="26" t="s">
        <v>65</v>
      </c>
      <c r="E1699" s="28">
        <v>12259000000</v>
      </c>
      <c r="F1699" s="28">
        <v>14336000000</v>
      </c>
    </row>
    <row r="1700" spans="1:6" ht="15.75" customHeight="1" x14ac:dyDescent="0.25">
      <c r="A1700" s="15">
        <v>1699</v>
      </c>
      <c r="B1700" s="13" t="s">
        <v>158</v>
      </c>
      <c r="C1700" s="13" t="s">
        <v>202</v>
      </c>
      <c r="D1700" s="26" t="s">
        <v>66</v>
      </c>
      <c r="E1700" s="28">
        <v>12060000000</v>
      </c>
      <c r="F1700" s="28">
        <v>15447000000</v>
      </c>
    </row>
    <row r="1701" spans="1:6" ht="15.75" customHeight="1" x14ac:dyDescent="0.25">
      <c r="A1701" s="15">
        <v>1700</v>
      </c>
      <c r="B1701" s="13" t="s">
        <v>158</v>
      </c>
      <c r="C1701" s="13" t="s">
        <v>202</v>
      </c>
      <c r="D1701" s="26" t="s">
        <v>67</v>
      </c>
      <c r="E1701" s="28">
        <v>10100000000</v>
      </c>
      <c r="F1701" s="28">
        <v>12791000000</v>
      </c>
    </row>
    <row r="1702" spans="1:6" ht="15.75" customHeight="1" x14ac:dyDescent="0.25">
      <c r="A1702" s="15">
        <v>1701</v>
      </c>
      <c r="B1702" s="13" t="s">
        <v>158</v>
      </c>
      <c r="C1702" s="13" t="s">
        <v>202</v>
      </c>
      <c r="D1702" s="26" t="s">
        <v>68</v>
      </c>
      <c r="E1702" s="28">
        <v>10991000000</v>
      </c>
      <c r="F1702" s="28">
        <v>14912000000</v>
      </c>
    </row>
    <row r="1703" spans="1:6" ht="15.75" customHeight="1" x14ac:dyDescent="0.25">
      <c r="A1703" s="15">
        <v>1702</v>
      </c>
      <c r="B1703" s="13" t="s">
        <v>158</v>
      </c>
      <c r="C1703" s="13" t="s">
        <v>202</v>
      </c>
      <c r="D1703" s="26" t="s">
        <v>69</v>
      </c>
      <c r="E1703" s="28">
        <v>12777000000</v>
      </c>
      <c r="F1703" s="28">
        <v>17187000000</v>
      </c>
    </row>
    <row r="1704" spans="1:6" ht="15.75" customHeight="1" x14ac:dyDescent="0.25">
      <c r="A1704" s="15">
        <v>1703</v>
      </c>
      <c r="B1704" s="13" t="s">
        <v>158</v>
      </c>
      <c r="C1704" s="13" t="s">
        <v>202</v>
      </c>
      <c r="D1704" s="26" t="s">
        <v>70</v>
      </c>
      <c r="E1704" s="28">
        <v>12415000000</v>
      </c>
      <c r="F1704" s="28">
        <v>17664000000</v>
      </c>
    </row>
    <row r="1705" spans="1:6" ht="15.75" customHeight="1" x14ac:dyDescent="0.25">
      <c r="A1705" s="15">
        <v>1704</v>
      </c>
      <c r="B1705" s="13" t="s">
        <v>158</v>
      </c>
      <c r="C1705" s="13" t="s">
        <v>203</v>
      </c>
      <c r="D1705" s="26" t="s">
        <v>58</v>
      </c>
      <c r="E1705" s="28">
        <v>8988000000</v>
      </c>
      <c r="F1705" s="28">
        <v>7360000000</v>
      </c>
    </row>
    <row r="1706" spans="1:6" ht="15.75" customHeight="1" x14ac:dyDescent="0.25">
      <c r="A1706" s="15">
        <v>1705</v>
      </c>
      <c r="B1706" s="13" t="s">
        <v>158</v>
      </c>
      <c r="C1706" s="13" t="s">
        <v>203</v>
      </c>
      <c r="D1706" s="26" t="s">
        <v>59</v>
      </c>
      <c r="E1706" s="28">
        <v>9290000000</v>
      </c>
      <c r="F1706" s="28">
        <v>7085000000</v>
      </c>
    </row>
    <row r="1707" spans="1:6" ht="15.75" customHeight="1" x14ac:dyDescent="0.25">
      <c r="A1707" s="15">
        <v>1706</v>
      </c>
      <c r="B1707" s="13" t="s">
        <v>158</v>
      </c>
      <c r="C1707" s="13" t="s">
        <v>203</v>
      </c>
      <c r="D1707" s="26" t="s">
        <v>60</v>
      </c>
      <c r="E1707" s="28">
        <v>9117000000</v>
      </c>
      <c r="F1707" s="28">
        <v>7210000000</v>
      </c>
    </row>
    <row r="1708" spans="1:6" ht="15.75" customHeight="1" x14ac:dyDescent="0.25">
      <c r="A1708" s="15">
        <v>1707</v>
      </c>
      <c r="B1708" s="13" t="s">
        <v>158</v>
      </c>
      <c r="C1708" s="13" t="s">
        <v>203</v>
      </c>
      <c r="D1708" s="26" t="s">
        <v>61</v>
      </c>
      <c r="E1708" s="28">
        <v>10493000000</v>
      </c>
      <c r="F1708" s="28">
        <v>8614000000</v>
      </c>
    </row>
    <row r="1709" spans="1:6" ht="15.75" customHeight="1" x14ac:dyDescent="0.25">
      <c r="A1709" s="15">
        <v>1708</v>
      </c>
      <c r="B1709" s="13" t="s">
        <v>158</v>
      </c>
      <c r="C1709" s="13" t="s">
        <v>203</v>
      </c>
      <c r="D1709" s="26" t="s">
        <v>62</v>
      </c>
      <c r="E1709" s="28">
        <v>11404000000</v>
      </c>
      <c r="F1709" s="28">
        <v>9924000000</v>
      </c>
    </row>
    <row r="1710" spans="1:6" ht="15.75" customHeight="1" x14ac:dyDescent="0.25">
      <c r="A1710" s="15">
        <v>1709</v>
      </c>
      <c r="B1710" s="13" t="s">
        <v>158</v>
      </c>
      <c r="C1710" s="13" t="s">
        <v>203</v>
      </c>
      <c r="D1710" s="26" t="s">
        <v>63</v>
      </c>
      <c r="E1710" s="28">
        <v>11937000000</v>
      </c>
      <c r="F1710" s="28">
        <v>10579000000</v>
      </c>
    </row>
    <row r="1711" spans="1:6" ht="15.75" customHeight="1" x14ac:dyDescent="0.25">
      <c r="A1711" s="15">
        <v>1710</v>
      </c>
      <c r="B1711" s="13" t="s">
        <v>158</v>
      </c>
      <c r="C1711" s="13" t="s">
        <v>203</v>
      </c>
      <c r="D1711" s="26" t="s">
        <v>64</v>
      </c>
      <c r="E1711" s="28">
        <v>12852000000</v>
      </c>
      <c r="F1711" s="28">
        <v>11199000000</v>
      </c>
    </row>
    <row r="1712" spans="1:6" ht="15.75" customHeight="1" x14ac:dyDescent="0.25">
      <c r="A1712" s="15">
        <v>1711</v>
      </c>
      <c r="B1712" s="13" t="s">
        <v>158</v>
      </c>
      <c r="C1712" s="13" t="s">
        <v>203</v>
      </c>
      <c r="D1712" s="26" t="s">
        <v>65</v>
      </c>
      <c r="E1712" s="28">
        <v>14721000000</v>
      </c>
      <c r="F1712" s="28">
        <v>12298000000</v>
      </c>
    </row>
    <row r="1713" spans="1:6" ht="15.75" customHeight="1" x14ac:dyDescent="0.25">
      <c r="A1713" s="15">
        <v>1712</v>
      </c>
      <c r="B1713" s="13" t="s">
        <v>158</v>
      </c>
      <c r="C1713" s="13" t="s">
        <v>203</v>
      </c>
      <c r="D1713" s="26" t="s">
        <v>66</v>
      </c>
      <c r="E1713" s="28">
        <v>17570000000</v>
      </c>
      <c r="F1713" s="28">
        <v>13346000000</v>
      </c>
    </row>
    <row r="1714" spans="1:6" ht="15.75" customHeight="1" x14ac:dyDescent="0.25">
      <c r="A1714" s="15">
        <v>1713</v>
      </c>
      <c r="B1714" s="13" t="s">
        <v>158</v>
      </c>
      <c r="C1714" s="13" t="s">
        <v>203</v>
      </c>
      <c r="D1714" s="26" t="s">
        <v>67</v>
      </c>
      <c r="E1714" s="28">
        <v>16665000000</v>
      </c>
      <c r="F1714" s="28">
        <v>13058000000</v>
      </c>
    </row>
    <row r="1715" spans="1:6" ht="15.75" customHeight="1" x14ac:dyDescent="0.25">
      <c r="A1715" s="15">
        <v>1714</v>
      </c>
      <c r="B1715" s="13" t="s">
        <v>158</v>
      </c>
      <c r="C1715" s="13" t="s">
        <v>203</v>
      </c>
      <c r="D1715" s="26" t="s">
        <v>68</v>
      </c>
      <c r="E1715" s="28">
        <v>17614000000</v>
      </c>
      <c r="F1715" s="28">
        <v>13528000000</v>
      </c>
    </row>
    <row r="1716" spans="1:6" ht="15.75" customHeight="1" x14ac:dyDescent="0.25">
      <c r="A1716" s="15">
        <v>1715</v>
      </c>
      <c r="B1716" s="13" t="s">
        <v>158</v>
      </c>
      <c r="C1716" s="13" t="s">
        <v>203</v>
      </c>
      <c r="D1716" s="26" t="s">
        <v>69</v>
      </c>
      <c r="E1716" s="28">
        <v>20640000000</v>
      </c>
      <c r="F1716" s="28">
        <v>16612000000</v>
      </c>
    </row>
    <row r="1717" spans="1:6" ht="15.75" customHeight="1" x14ac:dyDescent="0.25">
      <c r="A1717" s="15">
        <v>1716</v>
      </c>
      <c r="B1717" s="13" t="s">
        <v>158</v>
      </c>
      <c r="C1717" s="13" t="s">
        <v>203</v>
      </c>
      <c r="D1717" s="26" t="s">
        <v>70</v>
      </c>
      <c r="E1717" s="28">
        <v>19439000000</v>
      </c>
      <c r="F1717" s="28">
        <v>16675000000</v>
      </c>
    </row>
    <row r="1718" spans="1:6" ht="15.75" customHeight="1" x14ac:dyDescent="0.25">
      <c r="A1718" s="15">
        <v>1717</v>
      </c>
      <c r="B1718" s="13" t="s">
        <v>158</v>
      </c>
      <c r="C1718" s="13" t="s">
        <v>204</v>
      </c>
      <c r="D1718" s="26" t="s">
        <v>58</v>
      </c>
      <c r="E1718" s="28">
        <v>7636000000</v>
      </c>
      <c r="F1718" s="28">
        <v>1713000000</v>
      </c>
    </row>
    <row r="1719" spans="1:6" ht="15.75" customHeight="1" x14ac:dyDescent="0.25">
      <c r="A1719" s="15">
        <v>1718</v>
      </c>
      <c r="B1719" s="13" t="s">
        <v>158</v>
      </c>
      <c r="C1719" s="13" t="s">
        <v>204</v>
      </c>
      <c r="D1719" s="26" t="s">
        <v>59</v>
      </c>
      <c r="E1719" s="28">
        <v>10067000000</v>
      </c>
      <c r="F1719" s="28">
        <v>1738000000</v>
      </c>
    </row>
    <row r="1720" spans="1:6" ht="15.75" customHeight="1" x14ac:dyDescent="0.25">
      <c r="A1720" s="15">
        <v>1719</v>
      </c>
      <c r="B1720" s="13" t="s">
        <v>158</v>
      </c>
      <c r="C1720" s="13" t="s">
        <v>204</v>
      </c>
      <c r="D1720" s="26" t="s">
        <v>60</v>
      </c>
      <c r="E1720" s="28">
        <v>11901000000</v>
      </c>
      <c r="F1720" s="28">
        <v>1880000000</v>
      </c>
    </row>
    <row r="1721" spans="1:6" ht="15.75" customHeight="1" x14ac:dyDescent="0.25">
      <c r="A1721" s="15">
        <v>1720</v>
      </c>
      <c r="B1721" s="13" t="s">
        <v>158</v>
      </c>
      <c r="C1721" s="13" t="s">
        <v>204</v>
      </c>
      <c r="D1721" s="26" t="s">
        <v>61</v>
      </c>
      <c r="E1721" s="28">
        <v>13203000000</v>
      </c>
      <c r="F1721" s="28">
        <v>2113000000</v>
      </c>
    </row>
    <row r="1722" spans="1:6" ht="15.75" customHeight="1" x14ac:dyDescent="0.25">
      <c r="A1722" s="15">
        <v>1721</v>
      </c>
      <c r="B1722" s="13" t="s">
        <v>158</v>
      </c>
      <c r="C1722" s="13" t="s">
        <v>204</v>
      </c>
      <c r="D1722" s="26" t="s">
        <v>62</v>
      </c>
      <c r="E1722" s="28">
        <v>15888000000</v>
      </c>
      <c r="F1722" s="28">
        <v>2524000000</v>
      </c>
    </row>
    <row r="1723" spans="1:6" ht="15.75" customHeight="1" x14ac:dyDescent="0.25">
      <c r="A1723" s="15">
        <v>1722</v>
      </c>
      <c r="B1723" s="13" t="s">
        <v>158</v>
      </c>
      <c r="C1723" s="13" t="s">
        <v>204</v>
      </c>
      <c r="D1723" s="26" t="s">
        <v>63</v>
      </c>
      <c r="E1723" s="28">
        <v>20760000000</v>
      </c>
      <c r="F1723" s="28">
        <v>3563000000</v>
      </c>
    </row>
    <row r="1724" spans="1:6" ht="15.75" customHeight="1" x14ac:dyDescent="0.25">
      <c r="A1724" s="15">
        <v>1723</v>
      </c>
      <c r="B1724" s="13" t="s">
        <v>158</v>
      </c>
      <c r="C1724" s="13" t="s">
        <v>204</v>
      </c>
      <c r="D1724" s="26" t="s">
        <v>64</v>
      </c>
      <c r="E1724" s="28">
        <v>19137000000</v>
      </c>
      <c r="F1724" s="28">
        <v>3517000000</v>
      </c>
    </row>
    <row r="1725" spans="1:6" ht="15.75" customHeight="1" x14ac:dyDescent="0.25">
      <c r="A1725" s="15">
        <v>1724</v>
      </c>
      <c r="B1725" s="13" t="s">
        <v>158</v>
      </c>
      <c r="C1725" s="13" t="s">
        <v>204</v>
      </c>
      <c r="D1725" s="26" t="s">
        <v>65</v>
      </c>
      <c r="E1725" s="28">
        <v>21662000000</v>
      </c>
      <c r="F1725" s="28">
        <v>4254000000</v>
      </c>
    </row>
    <row r="1726" spans="1:6" ht="15.75" customHeight="1" x14ac:dyDescent="0.25">
      <c r="A1726" s="15">
        <v>1725</v>
      </c>
      <c r="B1726" s="13" t="s">
        <v>158</v>
      </c>
      <c r="C1726" s="13" t="s">
        <v>204</v>
      </c>
      <c r="D1726" s="26" t="s">
        <v>66</v>
      </c>
      <c r="E1726" s="28">
        <v>26446000000</v>
      </c>
      <c r="F1726" s="28">
        <v>4509000000</v>
      </c>
    </row>
    <row r="1727" spans="1:6" ht="15.75" customHeight="1" x14ac:dyDescent="0.25">
      <c r="A1727" s="15">
        <v>1726</v>
      </c>
      <c r="B1727" s="13" t="s">
        <v>158</v>
      </c>
      <c r="C1727" s="13" t="s">
        <v>204</v>
      </c>
      <c r="D1727" s="26" t="s">
        <v>67</v>
      </c>
      <c r="E1727" s="28">
        <v>26331000000</v>
      </c>
      <c r="F1727" s="28">
        <v>5061000000</v>
      </c>
    </row>
    <row r="1728" spans="1:6" ht="15.75" customHeight="1" x14ac:dyDescent="0.25">
      <c r="A1728" s="15">
        <v>1727</v>
      </c>
      <c r="B1728" s="13" t="s">
        <v>158</v>
      </c>
      <c r="C1728" s="13" t="s">
        <v>204</v>
      </c>
      <c r="D1728" s="26" t="s">
        <v>68</v>
      </c>
      <c r="E1728" s="28">
        <v>26318000000</v>
      </c>
      <c r="F1728" s="28">
        <v>5817000000</v>
      </c>
    </row>
    <row r="1729" spans="1:6" ht="15.75" customHeight="1" x14ac:dyDescent="0.25">
      <c r="A1729" s="15">
        <v>1728</v>
      </c>
      <c r="B1729" s="13" t="s">
        <v>158</v>
      </c>
      <c r="C1729" s="13" t="s">
        <v>204</v>
      </c>
      <c r="D1729" s="26" t="s">
        <v>69</v>
      </c>
      <c r="E1729" s="28">
        <v>30093000000</v>
      </c>
      <c r="F1729" s="28">
        <v>5372000000</v>
      </c>
    </row>
    <row r="1730" spans="1:6" ht="15.75" customHeight="1" x14ac:dyDescent="0.25">
      <c r="A1730" s="15">
        <v>1729</v>
      </c>
      <c r="B1730" s="13" t="s">
        <v>158</v>
      </c>
      <c r="C1730" s="13" t="s">
        <v>204</v>
      </c>
      <c r="D1730" s="26" t="s">
        <v>70</v>
      </c>
      <c r="E1730" s="28">
        <v>32249000000</v>
      </c>
      <c r="F1730" s="28">
        <v>4604000000</v>
      </c>
    </row>
    <row r="1731" spans="1:6" ht="15.75" customHeight="1" x14ac:dyDescent="0.25">
      <c r="A1731" s="15">
        <v>1730</v>
      </c>
      <c r="B1731" s="13" t="s">
        <v>158</v>
      </c>
      <c r="C1731" s="13" t="s">
        <v>205</v>
      </c>
      <c r="D1731" s="26" t="s">
        <v>58</v>
      </c>
      <c r="E1731" s="28">
        <v>563000000</v>
      </c>
      <c r="F1731" s="28">
        <v>561000000</v>
      </c>
    </row>
    <row r="1732" spans="1:6" ht="15.75" customHeight="1" x14ac:dyDescent="0.25">
      <c r="A1732" s="15">
        <v>1731</v>
      </c>
      <c r="B1732" s="13" t="s">
        <v>158</v>
      </c>
      <c r="C1732" s="13" t="s">
        <v>205</v>
      </c>
      <c r="D1732" s="26" t="s">
        <v>59</v>
      </c>
      <c r="E1732" s="28">
        <v>759000000</v>
      </c>
      <c r="F1732" s="28">
        <v>676000000</v>
      </c>
    </row>
    <row r="1733" spans="1:6" ht="15.75" customHeight="1" x14ac:dyDescent="0.25">
      <c r="A1733" s="15">
        <v>1732</v>
      </c>
      <c r="B1733" s="13" t="s">
        <v>158</v>
      </c>
      <c r="C1733" s="13" t="s">
        <v>205</v>
      </c>
      <c r="D1733" s="26" t="s">
        <v>60</v>
      </c>
      <c r="E1733" s="28">
        <v>1001000000</v>
      </c>
      <c r="F1733" s="28">
        <v>794000000</v>
      </c>
    </row>
    <row r="1734" spans="1:6" ht="15.75" customHeight="1" x14ac:dyDescent="0.25">
      <c r="A1734" s="15">
        <v>1733</v>
      </c>
      <c r="B1734" s="13" t="s">
        <v>158</v>
      </c>
      <c r="C1734" s="13" t="s">
        <v>205</v>
      </c>
      <c r="D1734" s="26" t="s">
        <v>61</v>
      </c>
      <c r="E1734" s="28">
        <v>1204000000</v>
      </c>
      <c r="F1734" s="28">
        <v>953000000</v>
      </c>
    </row>
    <row r="1735" spans="1:6" ht="15.75" customHeight="1" x14ac:dyDescent="0.25">
      <c r="A1735" s="15">
        <v>1734</v>
      </c>
      <c r="B1735" s="13" t="s">
        <v>158</v>
      </c>
      <c r="C1735" s="13" t="s">
        <v>205</v>
      </c>
      <c r="D1735" s="26" t="s">
        <v>62</v>
      </c>
      <c r="E1735" s="28">
        <v>2931000000</v>
      </c>
      <c r="F1735" s="28">
        <v>2660000000</v>
      </c>
    </row>
    <row r="1736" spans="1:6" ht="15.75" customHeight="1" x14ac:dyDescent="0.25">
      <c r="A1736" s="15">
        <v>1735</v>
      </c>
      <c r="B1736" s="13" t="s">
        <v>158</v>
      </c>
      <c r="C1736" s="13" t="s">
        <v>205</v>
      </c>
      <c r="D1736" s="26" t="s">
        <v>63</v>
      </c>
      <c r="E1736" s="28">
        <v>3542000000</v>
      </c>
      <c r="F1736" s="28">
        <v>3078000000</v>
      </c>
    </row>
    <row r="1737" spans="1:6" ht="15.75" customHeight="1" x14ac:dyDescent="0.25">
      <c r="A1737" s="15">
        <v>1736</v>
      </c>
      <c r="B1737" s="13" t="s">
        <v>158</v>
      </c>
      <c r="C1737" s="13" t="s">
        <v>205</v>
      </c>
      <c r="D1737" s="26" t="s">
        <v>64</v>
      </c>
      <c r="E1737" s="28">
        <v>4018000000</v>
      </c>
      <c r="F1737" s="28">
        <v>3202000000</v>
      </c>
    </row>
    <row r="1738" spans="1:6" ht="15.75" customHeight="1" x14ac:dyDescent="0.25">
      <c r="A1738" s="15">
        <v>1737</v>
      </c>
      <c r="B1738" s="13" t="s">
        <v>158</v>
      </c>
      <c r="C1738" s="13" t="s">
        <v>205</v>
      </c>
      <c r="D1738" s="26" t="s">
        <v>65</v>
      </c>
      <c r="E1738" s="28">
        <v>5320000000</v>
      </c>
      <c r="F1738" s="28">
        <v>4022000000</v>
      </c>
    </row>
    <row r="1739" spans="1:6" ht="15.75" customHeight="1" x14ac:dyDescent="0.25">
      <c r="A1739" s="15">
        <v>1738</v>
      </c>
      <c r="B1739" s="13" t="s">
        <v>158</v>
      </c>
      <c r="C1739" s="13" t="s">
        <v>205</v>
      </c>
      <c r="D1739" s="26" t="s">
        <v>66</v>
      </c>
      <c r="E1739" s="28">
        <v>6722000000</v>
      </c>
      <c r="F1739" s="28">
        <v>4585000000</v>
      </c>
    </row>
    <row r="1740" spans="1:6" ht="15.75" customHeight="1" x14ac:dyDescent="0.25">
      <c r="A1740" s="15">
        <v>1739</v>
      </c>
      <c r="B1740" s="13" t="s">
        <v>158</v>
      </c>
      <c r="C1740" s="13" t="s">
        <v>205</v>
      </c>
      <c r="D1740" s="26" t="s">
        <v>67</v>
      </c>
      <c r="E1740" s="28">
        <v>4349000000</v>
      </c>
      <c r="F1740" s="28">
        <v>3751000000</v>
      </c>
    </row>
    <row r="1741" spans="1:6" ht="15.75" customHeight="1" x14ac:dyDescent="0.25">
      <c r="A1741" s="15">
        <v>1740</v>
      </c>
      <c r="B1741" s="13" t="s">
        <v>158</v>
      </c>
      <c r="C1741" s="13" t="s">
        <v>205</v>
      </c>
      <c r="D1741" s="26" t="s">
        <v>68</v>
      </c>
      <c r="E1741" s="28">
        <v>4696000000</v>
      </c>
      <c r="F1741" s="28">
        <v>4134000000</v>
      </c>
    </row>
    <row r="1742" spans="1:6" ht="15.75" customHeight="1" x14ac:dyDescent="0.25">
      <c r="A1742" s="15">
        <v>1741</v>
      </c>
      <c r="B1742" s="13" t="s">
        <v>158</v>
      </c>
      <c r="C1742" s="13" t="s">
        <v>205</v>
      </c>
      <c r="D1742" s="26" t="s">
        <v>69</v>
      </c>
      <c r="E1742" s="28">
        <v>5406000000</v>
      </c>
      <c r="F1742" s="28">
        <v>4829000000</v>
      </c>
    </row>
    <row r="1743" spans="1:6" ht="15.75" customHeight="1" x14ac:dyDescent="0.25">
      <c r="A1743" s="15">
        <v>1742</v>
      </c>
      <c r="B1743" s="13" t="s">
        <v>158</v>
      </c>
      <c r="C1743" s="13" t="s">
        <v>205</v>
      </c>
      <c r="D1743" s="26" t="s">
        <v>70</v>
      </c>
      <c r="E1743" s="28">
        <v>5988000000</v>
      </c>
      <c r="F1743" s="28">
        <v>5536000000</v>
      </c>
    </row>
    <row r="1744" spans="1:6" ht="15.75" customHeight="1" x14ac:dyDescent="0.25">
      <c r="A1744" s="15">
        <v>1743</v>
      </c>
      <c r="B1744" s="13" t="s">
        <v>158</v>
      </c>
      <c r="C1744" s="13" t="s">
        <v>206</v>
      </c>
      <c r="D1744" s="26" t="s">
        <v>58</v>
      </c>
      <c r="E1744" s="28">
        <v>29978000000</v>
      </c>
      <c r="F1744" s="28">
        <v>47009000000</v>
      </c>
    </row>
    <row r="1745" spans="1:6" ht="15.75" customHeight="1" x14ac:dyDescent="0.25">
      <c r="A1745" s="15">
        <v>1744</v>
      </c>
      <c r="B1745" s="13" t="s">
        <v>158</v>
      </c>
      <c r="C1745" s="13" t="s">
        <v>206</v>
      </c>
      <c r="D1745" s="26" t="s">
        <v>59</v>
      </c>
      <c r="E1745" s="28">
        <v>26137000000</v>
      </c>
      <c r="F1745" s="28">
        <v>46410000000</v>
      </c>
    </row>
    <row r="1746" spans="1:6" ht="15.75" customHeight="1" x14ac:dyDescent="0.25">
      <c r="A1746" s="15">
        <v>1745</v>
      </c>
      <c r="B1746" s="13" t="s">
        <v>158</v>
      </c>
      <c r="C1746" s="13" t="s">
        <v>206</v>
      </c>
      <c r="D1746" s="26" t="s">
        <v>60</v>
      </c>
      <c r="E1746" s="28">
        <v>27819000000</v>
      </c>
      <c r="F1746" s="28">
        <v>51125000000</v>
      </c>
    </row>
    <row r="1747" spans="1:6" ht="15.75" customHeight="1" x14ac:dyDescent="0.25">
      <c r="A1747" s="15">
        <v>1746</v>
      </c>
      <c r="B1747" s="13" t="s">
        <v>158</v>
      </c>
      <c r="C1747" s="13" t="s">
        <v>206</v>
      </c>
      <c r="D1747" s="26" t="s">
        <v>61</v>
      </c>
      <c r="E1747" s="28">
        <v>30736000000</v>
      </c>
      <c r="F1747" s="28">
        <v>58627000000</v>
      </c>
    </row>
    <row r="1748" spans="1:6" ht="15.75" customHeight="1" x14ac:dyDescent="0.25">
      <c r="A1748" s="15">
        <v>1747</v>
      </c>
      <c r="B1748" s="13" t="s">
        <v>158</v>
      </c>
      <c r="C1748" s="13" t="s">
        <v>206</v>
      </c>
      <c r="D1748" s="26" t="s">
        <v>62</v>
      </c>
      <c r="E1748" s="28">
        <v>37166000000</v>
      </c>
      <c r="F1748" s="28">
        <v>69076000000</v>
      </c>
    </row>
    <row r="1749" spans="1:6" ht="15.75" customHeight="1" x14ac:dyDescent="0.25">
      <c r="A1749" s="15">
        <v>1748</v>
      </c>
      <c r="B1749" s="13" t="s">
        <v>158</v>
      </c>
      <c r="C1749" s="13" t="s">
        <v>206</v>
      </c>
      <c r="D1749" s="26" t="s">
        <v>63</v>
      </c>
      <c r="E1749" s="28">
        <v>39411000000</v>
      </c>
      <c r="F1749" s="28">
        <v>72993000000</v>
      </c>
    </row>
    <row r="1750" spans="1:6" ht="15.75" customHeight="1" x14ac:dyDescent="0.25">
      <c r="A1750" s="15">
        <v>1749</v>
      </c>
      <c r="B1750" s="13" t="s">
        <v>158</v>
      </c>
      <c r="C1750" s="13" t="s">
        <v>206</v>
      </c>
      <c r="D1750" s="26" t="s">
        <v>64</v>
      </c>
      <c r="E1750" s="28">
        <v>43803000000</v>
      </c>
      <c r="F1750" s="28">
        <v>77674000000</v>
      </c>
    </row>
    <row r="1751" spans="1:6" ht="15.75" customHeight="1" x14ac:dyDescent="0.25">
      <c r="A1751" s="15">
        <v>1750</v>
      </c>
      <c r="B1751" s="13" t="s">
        <v>158</v>
      </c>
      <c r="C1751" s="13" t="s">
        <v>206</v>
      </c>
      <c r="D1751" s="26" t="s">
        <v>65</v>
      </c>
      <c r="E1751" s="28">
        <v>48193000000</v>
      </c>
      <c r="F1751" s="28">
        <v>86747000000</v>
      </c>
    </row>
    <row r="1752" spans="1:6" ht="15.75" customHeight="1" x14ac:dyDescent="0.25">
      <c r="A1752" s="15">
        <v>1751</v>
      </c>
      <c r="B1752" s="13" t="s">
        <v>158</v>
      </c>
      <c r="C1752" s="13" t="s">
        <v>206</v>
      </c>
      <c r="D1752" s="26" t="s">
        <v>66</v>
      </c>
      <c r="E1752" s="28">
        <v>46285000000</v>
      </c>
      <c r="F1752" s="28">
        <v>83584000000</v>
      </c>
    </row>
    <row r="1753" spans="1:6" ht="15.75" customHeight="1" x14ac:dyDescent="0.25">
      <c r="A1753" s="15">
        <v>1752</v>
      </c>
      <c r="B1753" s="13" t="s">
        <v>158</v>
      </c>
      <c r="C1753" s="13" t="s">
        <v>206</v>
      </c>
      <c r="D1753" s="26" t="s">
        <v>67</v>
      </c>
      <c r="E1753" s="28">
        <v>38564000000</v>
      </c>
      <c r="F1753" s="28">
        <v>61133000000</v>
      </c>
    </row>
    <row r="1754" spans="1:6" ht="15.75" customHeight="1" x14ac:dyDescent="0.25">
      <c r="A1754" s="15">
        <v>1753</v>
      </c>
      <c r="B1754" s="13" t="s">
        <v>158</v>
      </c>
      <c r="C1754" s="13" t="s">
        <v>206</v>
      </c>
      <c r="D1754" s="26" t="s">
        <v>68</v>
      </c>
      <c r="E1754" s="28">
        <v>40746000000</v>
      </c>
      <c r="F1754" s="28">
        <v>61368000000</v>
      </c>
    </row>
    <row r="1755" spans="1:6" ht="15.75" customHeight="1" x14ac:dyDescent="0.25">
      <c r="A1755" s="15">
        <v>1754</v>
      </c>
      <c r="B1755" s="13" t="s">
        <v>158</v>
      </c>
      <c r="C1755" s="13" t="s">
        <v>206</v>
      </c>
      <c r="D1755" s="26" t="s">
        <v>69</v>
      </c>
      <c r="E1755" s="28">
        <v>45940000000</v>
      </c>
      <c r="F1755" s="28">
        <v>64627000000</v>
      </c>
    </row>
    <row r="1756" spans="1:6" ht="15.75" customHeight="1" x14ac:dyDescent="0.25">
      <c r="A1756" s="15">
        <v>1755</v>
      </c>
      <c r="B1756" s="13" t="s">
        <v>158</v>
      </c>
      <c r="C1756" s="13" t="s">
        <v>206</v>
      </c>
      <c r="D1756" s="26" t="s">
        <v>70</v>
      </c>
      <c r="E1756" s="28">
        <v>45966000000</v>
      </c>
      <c r="F1756" s="28">
        <v>66182000000</v>
      </c>
    </row>
    <row r="1757" spans="1:6" ht="15.75" customHeight="1" x14ac:dyDescent="0.25">
      <c r="A1757" s="15">
        <v>1756</v>
      </c>
      <c r="B1757" s="13" t="s">
        <v>207</v>
      </c>
      <c r="C1757" s="13" t="s">
        <v>208</v>
      </c>
      <c r="D1757" s="26" t="s">
        <v>58</v>
      </c>
      <c r="E1757" s="28">
        <v>854000000</v>
      </c>
      <c r="F1757" s="28">
        <v>425000000</v>
      </c>
    </row>
    <row r="1758" spans="1:6" ht="15.75" customHeight="1" x14ac:dyDescent="0.25">
      <c r="A1758" s="15">
        <v>1757</v>
      </c>
      <c r="B1758" s="13" t="s">
        <v>207</v>
      </c>
      <c r="C1758" s="13" t="s">
        <v>208</v>
      </c>
      <c r="D1758" s="26" t="s">
        <v>59</v>
      </c>
      <c r="E1758" s="28">
        <v>886000000</v>
      </c>
      <c r="F1758" s="28">
        <v>423000000</v>
      </c>
    </row>
    <row r="1759" spans="1:6" ht="15.75" customHeight="1" x14ac:dyDescent="0.25">
      <c r="A1759" s="15">
        <v>1758</v>
      </c>
      <c r="B1759" s="13" t="s">
        <v>207</v>
      </c>
      <c r="C1759" s="13" t="s">
        <v>208</v>
      </c>
      <c r="D1759" s="26" t="s">
        <v>60</v>
      </c>
      <c r="E1759" s="28">
        <v>985000000</v>
      </c>
      <c r="F1759" s="28">
        <v>550000000</v>
      </c>
    </row>
    <row r="1760" spans="1:6" ht="15.75" customHeight="1" x14ac:dyDescent="0.25">
      <c r="A1760" s="15">
        <v>1759</v>
      </c>
      <c r="B1760" s="13" t="s">
        <v>207</v>
      </c>
      <c r="C1760" s="13" t="s">
        <v>208</v>
      </c>
      <c r="D1760" s="26" t="s">
        <v>61</v>
      </c>
      <c r="E1760" s="28">
        <v>1206000000</v>
      </c>
      <c r="F1760" s="28">
        <v>492000000</v>
      </c>
    </row>
    <row r="1761" spans="1:6" ht="15.75" customHeight="1" x14ac:dyDescent="0.25">
      <c r="A1761" s="15">
        <v>1760</v>
      </c>
      <c r="B1761" s="13" t="s">
        <v>207</v>
      </c>
      <c r="C1761" s="13" t="s">
        <v>208</v>
      </c>
      <c r="D1761" s="26" t="s">
        <v>62</v>
      </c>
      <c r="E1761" s="28">
        <v>1504000000</v>
      </c>
      <c r="F1761" s="28">
        <v>528000000</v>
      </c>
    </row>
    <row r="1762" spans="1:6" ht="15.75" customHeight="1" x14ac:dyDescent="0.25">
      <c r="A1762" s="15">
        <v>1761</v>
      </c>
      <c r="B1762" s="13" t="s">
        <v>207</v>
      </c>
      <c r="C1762" s="13" t="s">
        <v>208</v>
      </c>
      <c r="D1762" s="26" t="s">
        <v>63</v>
      </c>
      <c r="E1762" s="28">
        <v>1603000000</v>
      </c>
      <c r="F1762" s="28">
        <v>574000000</v>
      </c>
    </row>
    <row r="1763" spans="1:6" ht="15.75" customHeight="1" x14ac:dyDescent="0.25">
      <c r="A1763" s="15">
        <v>1762</v>
      </c>
      <c r="B1763" s="13" t="s">
        <v>207</v>
      </c>
      <c r="C1763" s="13" t="s">
        <v>208</v>
      </c>
      <c r="D1763" s="26" t="s">
        <v>64</v>
      </c>
      <c r="E1763" s="28">
        <v>1786000000</v>
      </c>
      <c r="F1763" s="28">
        <v>639000000</v>
      </c>
    </row>
    <row r="1764" spans="1:6" ht="15.75" customHeight="1" x14ac:dyDescent="0.25">
      <c r="A1764" s="15">
        <v>1763</v>
      </c>
      <c r="B1764" s="13" t="s">
        <v>207</v>
      </c>
      <c r="C1764" s="13" t="s">
        <v>208</v>
      </c>
      <c r="D1764" s="26" t="s">
        <v>65</v>
      </c>
      <c r="E1764" s="28">
        <v>1854000000</v>
      </c>
      <c r="F1764" s="28">
        <v>671000000</v>
      </c>
    </row>
    <row r="1765" spans="1:6" ht="15.75" customHeight="1" x14ac:dyDescent="0.25">
      <c r="A1765" s="15">
        <v>1764</v>
      </c>
      <c r="B1765" s="13" t="s">
        <v>207</v>
      </c>
      <c r="C1765" s="13" t="s">
        <v>208</v>
      </c>
      <c r="D1765" s="26" t="s">
        <v>66</v>
      </c>
      <c r="E1765" s="28">
        <v>1927000000</v>
      </c>
      <c r="F1765" s="28">
        <v>704000000</v>
      </c>
    </row>
    <row r="1766" spans="1:6" ht="15.75" customHeight="1" x14ac:dyDescent="0.25">
      <c r="A1766" s="15">
        <v>1765</v>
      </c>
      <c r="B1766" s="13" t="s">
        <v>207</v>
      </c>
      <c r="C1766" s="13" t="s">
        <v>208</v>
      </c>
      <c r="D1766" s="26" t="s">
        <v>67</v>
      </c>
      <c r="E1766" s="28">
        <v>1873000000</v>
      </c>
      <c r="F1766" s="28">
        <v>597000000</v>
      </c>
    </row>
    <row r="1767" spans="1:6" ht="15.75" customHeight="1" x14ac:dyDescent="0.25">
      <c r="A1767" s="15">
        <v>1766</v>
      </c>
      <c r="B1767" s="13" t="s">
        <v>207</v>
      </c>
      <c r="C1767" s="13" t="s">
        <v>208</v>
      </c>
      <c r="D1767" s="26" t="s">
        <v>68</v>
      </c>
      <c r="E1767" s="28">
        <v>2163000000</v>
      </c>
      <c r="F1767" s="28">
        <v>684000000</v>
      </c>
    </row>
    <row r="1768" spans="1:6" ht="15.75" customHeight="1" x14ac:dyDescent="0.25">
      <c r="A1768" s="15">
        <v>1767</v>
      </c>
      <c r="B1768" s="13" t="s">
        <v>207</v>
      </c>
      <c r="C1768" s="13" t="s">
        <v>208</v>
      </c>
      <c r="D1768" s="26" t="s">
        <v>69</v>
      </c>
      <c r="E1768" s="28">
        <v>1766000000</v>
      </c>
      <c r="F1768" s="28">
        <v>899000000</v>
      </c>
    </row>
    <row r="1769" spans="1:6" ht="15.75" customHeight="1" x14ac:dyDescent="0.25">
      <c r="A1769" s="15">
        <v>1768</v>
      </c>
      <c r="B1769" s="13" t="s">
        <v>207</v>
      </c>
      <c r="C1769" s="13" t="s">
        <v>208</v>
      </c>
      <c r="D1769" s="26" t="s">
        <v>70</v>
      </c>
      <c r="E1769" s="28">
        <v>1742000000</v>
      </c>
      <c r="F1769" s="28">
        <v>889000000</v>
      </c>
    </row>
    <row r="1770" spans="1:6" ht="15.75" customHeight="1" x14ac:dyDescent="0.25">
      <c r="A1770" s="15">
        <v>1769</v>
      </c>
      <c r="B1770" s="13" t="s">
        <v>207</v>
      </c>
      <c r="C1770" s="13" t="s">
        <v>209</v>
      </c>
      <c r="D1770" s="26" t="s">
        <v>58</v>
      </c>
      <c r="E1770" s="28">
        <v>677000000</v>
      </c>
      <c r="F1770" s="28">
        <v>671000000</v>
      </c>
    </row>
    <row r="1771" spans="1:6" ht="15.75" customHeight="1" x14ac:dyDescent="0.25">
      <c r="A1771" s="15">
        <v>1770</v>
      </c>
      <c r="B1771" s="13" t="s">
        <v>207</v>
      </c>
      <c r="C1771" s="13" t="s">
        <v>209</v>
      </c>
      <c r="D1771" s="26" t="s">
        <v>59</v>
      </c>
      <c r="E1771" s="28">
        <v>1122000000</v>
      </c>
      <c r="F1771" s="28">
        <v>714000000</v>
      </c>
    </row>
    <row r="1772" spans="1:6" ht="15.75" customHeight="1" x14ac:dyDescent="0.25">
      <c r="A1772" s="15">
        <v>1771</v>
      </c>
      <c r="B1772" s="13" t="s">
        <v>207</v>
      </c>
      <c r="C1772" s="13" t="s">
        <v>209</v>
      </c>
      <c r="D1772" s="26" t="s">
        <v>60</v>
      </c>
      <c r="E1772" s="28">
        <v>1607000000</v>
      </c>
      <c r="F1772" s="28">
        <v>3990000000</v>
      </c>
    </row>
    <row r="1773" spans="1:6" ht="15.75" customHeight="1" x14ac:dyDescent="0.25">
      <c r="A1773" s="15">
        <v>1772</v>
      </c>
      <c r="B1773" s="13" t="s">
        <v>207</v>
      </c>
      <c r="C1773" s="13" t="s">
        <v>209</v>
      </c>
      <c r="D1773" s="26" t="s">
        <v>61</v>
      </c>
      <c r="E1773" s="28">
        <v>1266000000</v>
      </c>
      <c r="F1773" s="28">
        <v>4120000000</v>
      </c>
    </row>
    <row r="1774" spans="1:6" ht="15.75" customHeight="1" x14ac:dyDescent="0.25">
      <c r="A1774" s="15">
        <v>1773</v>
      </c>
      <c r="B1774" s="13" t="s">
        <v>207</v>
      </c>
      <c r="C1774" s="13" t="s">
        <v>209</v>
      </c>
      <c r="D1774" s="26" t="s">
        <v>62</v>
      </c>
      <c r="E1774" s="28">
        <v>1305000000</v>
      </c>
      <c r="F1774" s="28">
        <v>4402000000</v>
      </c>
    </row>
    <row r="1775" spans="1:6" ht="15.75" customHeight="1" x14ac:dyDescent="0.25">
      <c r="A1775" s="15">
        <v>1774</v>
      </c>
      <c r="B1775" s="13" t="s">
        <v>207</v>
      </c>
      <c r="C1775" s="13" t="s">
        <v>209</v>
      </c>
      <c r="D1775" s="26" t="s">
        <v>63</v>
      </c>
      <c r="E1775" s="28">
        <v>1025000000</v>
      </c>
      <c r="F1775" s="28">
        <v>4112000000</v>
      </c>
    </row>
    <row r="1776" spans="1:6" ht="15.75" customHeight="1" x14ac:dyDescent="0.25">
      <c r="A1776" s="15">
        <v>1775</v>
      </c>
      <c r="B1776" s="13" t="s">
        <v>207</v>
      </c>
      <c r="C1776" s="13" t="s">
        <v>209</v>
      </c>
      <c r="D1776" s="26" t="s">
        <v>64</v>
      </c>
      <c r="E1776" s="28">
        <v>1464000000</v>
      </c>
      <c r="F1776" s="28">
        <v>5066000000</v>
      </c>
    </row>
    <row r="1777" spans="1:6" ht="15.75" customHeight="1" x14ac:dyDescent="0.25">
      <c r="A1777" s="15">
        <v>1776</v>
      </c>
      <c r="B1777" s="13" t="s">
        <v>207</v>
      </c>
      <c r="C1777" s="13" t="s">
        <v>209</v>
      </c>
      <c r="D1777" s="26" t="s">
        <v>65</v>
      </c>
      <c r="E1777" s="28">
        <v>1950000000</v>
      </c>
      <c r="F1777" s="28">
        <v>7335000000</v>
      </c>
    </row>
    <row r="1778" spans="1:6" ht="15.75" customHeight="1" x14ac:dyDescent="0.25">
      <c r="A1778" s="15">
        <v>1777</v>
      </c>
      <c r="B1778" s="13" t="s">
        <v>207</v>
      </c>
      <c r="C1778" s="13" t="s">
        <v>209</v>
      </c>
      <c r="D1778" s="26" t="s">
        <v>66</v>
      </c>
      <c r="E1778" s="28">
        <v>1978000000</v>
      </c>
      <c r="F1778" s="28">
        <v>8270000000</v>
      </c>
    </row>
    <row r="1779" spans="1:6" ht="15.75" customHeight="1" x14ac:dyDescent="0.25">
      <c r="A1779" s="15">
        <v>1778</v>
      </c>
      <c r="B1779" s="13" t="s">
        <v>207</v>
      </c>
      <c r="C1779" s="13" t="s">
        <v>209</v>
      </c>
      <c r="D1779" s="26" t="s">
        <v>67</v>
      </c>
      <c r="E1779" s="28">
        <v>2259000000</v>
      </c>
      <c r="F1779" s="28">
        <v>8503000000</v>
      </c>
    </row>
    <row r="1780" spans="1:6" ht="15.75" customHeight="1" x14ac:dyDescent="0.25">
      <c r="A1780" s="15">
        <v>1779</v>
      </c>
      <c r="B1780" s="13" t="s">
        <v>207</v>
      </c>
      <c r="C1780" s="13" t="s">
        <v>209</v>
      </c>
      <c r="D1780" s="26" t="s">
        <v>68</v>
      </c>
      <c r="E1780" s="28">
        <v>2631000000</v>
      </c>
      <c r="F1780" s="28">
        <v>10570000000</v>
      </c>
    </row>
    <row r="1781" spans="1:6" ht="15.75" customHeight="1" x14ac:dyDescent="0.25">
      <c r="A1781" s="15">
        <v>1780</v>
      </c>
      <c r="B1781" s="13" t="s">
        <v>207</v>
      </c>
      <c r="C1781" s="13" t="s">
        <v>209</v>
      </c>
      <c r="D1781" s="26" t="s">
        <v>69</v>
      </c>
      <c r="E1781" s="28">
        <v>2574000000</v>
      </c>
      <c r="F1781" s="28">
        <v>10881000000</v>
      </c>
    </row>
    <row r="1782" spans="1:6" ht="15.75" customHeight="1" x14ac:dyDescent="0.25">
      <c r="A1782" s="15">
        <v>1781</v>
      </c>
      <c r="B1782" s="13" t="s">
        <v>207</v>
      </c>
      <c r="C1782" s="13" t="s">
        <v>209</v>
      </c>
      <c r="D1782" s="26" t="s">
        <v>70</v>
      </c>
      <c r="E1782" s="13"/>
      <c r="F1782" s="13"/>
    </row>
    <row r="1783" spans="1:6" ht="15.75" customHeight="1" x14ac:dyDescent="0.25">
      <c r="A1783" s="15">
        <v>1782</v>
      </c>
      <c r="B1783" s="13" t="s">
        <v>207</v>
      </c>
      <c r="C1783" s="13" t="s">
        <v>210</v>
      </c>
      <c r="D1783" s="26" t="s">
        <v>58</v>
      </c>
      <c r="E1783" s="28">
        <v>2000000</v>
      </c>
      <c r="F1783" s="28">
        <v>9000000</v>
      </c>
    </row>
    <row r="1784" spans="1:6" ht="15.75" customHeight="1" x14ac:dyDescent="0.25">
      <c r="A1784" s="15">
        <v>1783</v>
      </c>
      <c r="B1784" s="13" t="s">
        <v>207</v>
      </c>
      <c r="C1784" s="13" t="s">
        <v>210</v>
      </c>
      <c r="D1784" s="26" t="s">
        <v>59</v>
      </c>
      <c r="E1784" s="28">
        <v>15000000</v>
      </c>
      <c r="F1784" s="28">
        <v>31000000</v>
      </c>
    </row>
    <row r="1785" spans="1:6" ht="15.75" customHeight="1" x14ac:dyDescent="0.25">
      <c r="A1785" s="15">
        <v>1784</v>
      </c>
      <c r="B1785" s="13" t="s">
        <v>207</v>
      </c>
      <c r="C1785" s="13" t="s">
        <v>210</v>
      </c>
      <c r="D1785" s="26" t="s">
        <v>60</v>
      </c>
      <c r="E1785" s="28">
        <v>45000000</v>
      </c>
      <c r="F1785" s="28">
        <v>26000000</v>
      </c>
    </row>
    <row r="1786" spans="1:6" ht="15.75" customHeight="1" x14ac:dyDescent="0.25">
      <c r="A1786" s="15">
        <v>1785</v>
      </c>
      <c r="B1786" s="13" t="s">
        <v>207</v>
      </c>
      <c r="C1786" s="13" t="s">
        <v>210</v>
      </c>
      <c r="D1786" s="26" t="s">
        <v>61</v>
      </c>
      <c r="E1786" s="13"/>
      <c r="F1786" s="13"/>
    </row>
    <row r="1787" spans="1:6" ht="15.75" customHeight="1" x14ac:dyDescent="0.25">
      <c r="A1787" s="15">
        <v>1786</v>
      </c>
      <c r="B1787" s="13" t="s">
        <v>207</v>
      </c>
      <c r="C1787" s="13" t="s">
        <v>210</v>
      </c>
      <c r="D1787" s="26" t="s">
        <v>62</v>
      </c>
      <c r="E1787" s="13"/>
      <c r="F1787" s="13"/>
    </row>
    <row r="1788" spans="1:6" ht="15.75" customHeight="1" x14ac:dyDescent="0.25">
      <c r="A1788" s="15">
        <v>1787</v>
      </c>
      <c r="B1788" s="13" t="s">
        <v>207</v>
      </c>
      <c r="C1788" s="13" t="s">
        <v>210</v>
      </c>
      <c r="D1788" s="26" t="s">
        <v>63</v>
      </c>
      <c r="E1788" s="28">
        <v>186000000</v>
      </c>
      <c r="F1788" s="28">
        <v>627000000</v>
      </c>
    </row>
    <row r="1789" spans="1:6" ht="15.75" customHeight="1" x14ac:dyDescent="0.25">
      <c r="A1789" s="15">
        <v>1788</v>
      </c>
      <c r="B1789" s="13" t="s">
        <v>207</v>
      </c>
      <c r="C1789" s="13" t="s">
        <v>210</v>
      </c>
      <c r="D1789" s="26" t="s">
        <v>64</v>
      </c>
      <c r="E1789" s="28">
        <v>170000000</v>
      </c>
      <c r="F1789" s="28">
        <v>526000000</v>
      </c>
    </row>
    <row r="1790" spans="1:6" ht="15.75" customHeight="1" x14ac:dyDescent="0.25">
      <c r="A1790" s="15">
        <v>1789</v>
      </c>
      <c r="B1790" s="13" t="s">
        <v>207</v>
      </c>
      <c r="C1790" s="13" t="s">
        <v>210</v>
      </c>
      <c r="D1790" s="26" t="s">
        <v>65</v>
      </c>
      <c r="E1790" s="28">
        <v>555000000</v>
      </c>
      <c r="F1790" s="28">
        <v>705000000</v>
      </c>
    </row>
    <row r="1791" spans="1:6" ht="15.75" customHeight="1" x14ac:dyDescent="0.25">
      <c r="A1791" s="15">
        <v>1790</v>
      </c>
      <c r="B1791" s="13" t="s">
        <v>207</v>
      </c>
      <c r="C1791" s="13" t="s">
        <v>210</v>
      </c>
      <c r="D1791" s="26" t="s">
        <v>66</v>
      </c>
      <c r="E1791" s="28">
        <v>867000000</v>
      </c>
      <c r="F1791" s="28">
        <v>813000000</v>
      </c>
    </row>
    <row r="1792" spans="1:6" ht="15.75" customHeight="1" x14ac:dyDescent="0.25">
      <c r="A1792" s="15">
        <v>1791</v>
      </c>
      <c r="B1792" s="13" t="s">
        <v>207</v>
      </c>
      <c r="C1792" s="13" t="s">
        <v>210</v>
      </c>
      <c r="D1792" s="26" t="s">
        <v>67</v>
      </c>
      <c r="E1792" s="28">
        <v>1432000000</v>
      </c>
      <c r="F1792" s="28">
        <v>1221000000</v>
      </c>
    </row>
    <row r="1793" spans="1:6" ht="15.75" customHeight="1" x14ac:dyDescent="0.25">
      <c r="A1793" s="15">
        <v>1792</v>
      </c>
      <c r="B1793" s="13" t="s">
        <v>207</v>
      </c>
      <c r="C1793" s="13" t="s">
        <v>210</v>
      </c>
      <c r="D1793" s="26" t="s">
        <v>68</v>
      </c>
      <c r="E1793" s="28">
        <v>1736000000</v>
      </c>
      <c r="F1793" s="28">
        <v>1675000000</v>
      </c>
    </row>
    <row r="1794" spans="1:6" ht="15.75" customHeight="1" x14ac:dyDescent="0.25">
      <c r="A1794" s="15">
        <v>1793</v>
      </c>
      <c r="B1794" s="13" t="s">
        <v>207</v>
      </c>
      <c r="C1794" s="13" t="s">
        <v>210</v>
      </c>
      <c r="D1794" s="26" t="s">
        <v>69</v>
      </c>
      <c r="E1794" s="28">
        <v>1557000000</v>
      </c>
      <c r="F1794" s="28">
        <v>1879000000</v>
      </c>
    </row>
    <row r="1795" spans="1:6" ht="15.75" customHeight="1" x14ac:dyDescent="0.25">
      <c r="A1795" s="15">
        <v>1794</v>
      </c>
      <c r="B1795" s="13" t="s">
        <v>207</v>
      </c>
      <c r="C1795" s="13" t="s">
        <v>210</v>
      </c>
      <c r="D1795" s="26" t="s">
        <v>70</v>
      </c>
      <c r="E1795" s="28">
        <v>1640000000</v>
      </c>
      <c r="F1795" s="28">
        <v>2363000000</v>
      </c>
    </row>
    <row r="1796" spans="1:6" ht="15.75" customHeight="1" x14ac:dyDescent="0.25">
      <c r="A1796" s="15">
        <v>1795</v>
      </c>
      <c r="B1796" s="13" t="s">
        <v>207</v>
      </c>
      <c r="C1796" s="13" t="s">
        <v>211</v>
      </c>
      <c r="D1796" s="26" t="s">
        <v>58</v>
      </c>
      <c r="E1796" s="28">
        <v>4611000000</v>
      </c>
      <c r="F1796" s="28">
        <v>3733000000</v>
      </c>
    </row>
    <row r="1797" spans="1:6" ht="15.75" customHeight="1" x14ac:dyDescent="0.25">
      <c r="A1797" s="15">
        <v>1796</v>
      </c>
      <c r="B1797" s="13" t="s">
        <v>207</v>
      </c>
      <c r="C1797" s="13" t="s">
        <v>211</v>
      </c>
      <c r="D1797" s="26" t="s">
        <v>59</v>
      </c>
      <c r="E1797" s="28">
        <v>2854000000</v>
      </c>
      <c r="F1797" s="28">
        <v>3887000000</v>
      </c>
    </row>
    <row r="1798" spans="1:6" ht="15.75" customHeight="1" x14ac:dyDescent="0.25">
      <c r="A1798" s="15">
        <v>1797</v>
      </c>
      <c r="B1798" s="13" t="s">
        <v>207</v>
      </c>
      <c r="C1798" s="13" t="s">
        <v>211</v>
      </c>
      <c r="D1798" s="26" t="s">
        <v>60</v>
      </c>
      <c r="E1798" s="28">
        <v>2426000000</v>
      </c>
      <c r="F1798" s="28">
        <v>3322000000</v>
      </c>
    </row>
    <row r="1799" spans="1:6" ht="15.75" customHeight="1" x14ac:dyDescent="0.25">
      <c r="A1799" s="15">
        <v>1798</v>
      </c>
      <c r="B1799" s="13" t="s">
        <v>207</v>
      </c>
      <c r="C1799" s="13" t="s">
        <v>211</v>
      </c>
      <c r="D1799" s="26" t="s">
        <v>61</v>
      </c>
      <c r="E1799" s="28">
        <v>2473000000</v>
      </c>
      <c r="F1799" s="28">
        <v>3341000000</v>
      </c>
    </row>
    <row r="1800" spans="1:6" ht="15.75" customHeight="1" x14ac:dyDescent="0.25">
      <c r="A1800" s="15">
        <v>1799</v>
      </c>
      <c r="B1800" s="13" t="s">
        <v>207</v>
      </c>
      <c r="C1800" s="13" t="s">
        <v>211</v>
      </c>
      <c r="D1800" s="26" t="s">
        <v>62</v>
      </c>
      <c r="E1800" s="28">
        <v>2908000000</v>
      </c>
      <c r="F1800" s="28">
        <v>3663000000</v>
      </c>
    </row>
    <row r="1801" spans="1:6" ht="15.75" customHeight="1" x14ac:dyDescent="0.25">
      <c r="A1801" s="15">
        <v>1800</v>
      </c>
      <c r="B1801" s="13" t="s">
        <v>207</v>
      </c>
      <c r="C1801" s="13" t="s">
        <v>211</v>
      </c>
      <c r="D1801" s="26" t="s">
        <v>63</v>
      </c>
      <c r="E1801" s="28">
        <v>3427000000</v>
      </c>
      <c r="F1801" s="28">
        <v>3780000000</v>
      </c>
    </row>
    <row r="1802" spans="1:6" ht="15.75" customHeight="1" x14ac:dyDescent="0.25">
      <c r="A1802" s="15">
        <v>1801</v>
      </c>
      <c r="B1802" s="13" t="s">
        <v>207</v>
      </c>
      <c r="C1802" s="13" t="s">
        <v>211</v>
      </c>
      <c r="D1802" s="26" t="s">
        <v>64</v>
      </c>
      <c r="E1802" s="28">
        <v>3802000000</v>
      </c>
      <c r="F1802" s="28">
        <v>4085000000</v>
      </c>
    </row>
    <row r="1803" spans="1:6" ht="15.75" customHeight="1" x14ac:dyDescent="0.25">
      <c r="A1803" s="15">
        <v>1802</v>
      </c>
      <c r="B1803" s="13" t="s">
        <v>207</v>
      </c>
      <c r="C1803" s="13" t="s">
        <v>211</v>
      </c>
      <c r="D1803" s="26" t="s">
        <v>65</v>
      </c>
      <c r="E1803" s="28">
        <v>4405000000</v>
      </c>
      <c r="F1803" s="28">
        <v>4669000000</v>
      </c>
    </row>
    <row r="1804" spans="1:6" ht="15.75" customHeight="1" x14ac:dyDescent="0.25">
      <c r="A1804" s="15">
        <v>1803</v>
      </c>
      <c r="B1804" s="13" t="s">
        <v>207</v>
      </c>
      <c r="C1804" s="13" t="s">
        <v>211</v>
      </c>
      <c r="D1804" s="26" t="s">
        <v>66</v>
      </c>
      <c r="E1804" s="28">
        <v>5509000000</v>
      </c>
      <c r="F1804" s="28">
        <v>4693000000</v>
      </c>
    </row>
    <row r="1805" spans="1:6" ht="15.75" customHeight="1" x14ac:dyDescent="0.25">
      <c r="A1805" s="15">
        <v>1804</v>
      </c>
      <c r="B1805" s="13" t="s">
        <v>207</v>
      </c>
      <c r="C1805" s="13" t="s">
        <v>211</v>
      </c>
      <c r="D1805" s="26" t="s">
        <v>67</v>
      </c>
      <c r="E1805" s="28">
        <v>5067000000</v>
      </c>
      <c r="F1805" s="28">
        <v>4241000000</v>
      </c>
    </row>
    <row r="1806" spans="1:6" ht="15.75" customHeight="1" x14ac:dyDescent="0.25">
      <c r="A1806" s="15">
        <v>1805</v>
      </c>
      <c r="B1806" s="13" t="s">
        <v>207</v>
      </c>
      <c r="C1806" s="13" t="s">
        <v>211</v>
      </c>
      <c r="D1806" s="26" t="s">
        <v>68</v>
      </c>
      <c r="E1806" s="28">
        <v>5824000000</v>
      </c>
      <c r="F1806" s="28">
        <v>4725000000</v>
      </c>
    </row>
    <row r="1807" spans="1:6" ht="15.75" customHeight="1" x14ac:dyDescent="0.25">
      <c r="A1807" s="15">
        <v>1806</v>
      </c>
      <c r="B1807" s="13" t="s">
        <v>207</v>
      </c>
      <c r="C1807" s="13" t="s">
        <v>211</v>
      </c>
      <c r="D1807" s="26" t="s">
        <v>69</v>
      </c>
      <c r="E1807" s="28">
        <v>6029000000</v>
      </c>
      <c r="F1807" s="28">
        <v>4937000000</v>
      </c>
    </row>
    <row r="1808" spans="1:6" ht="15.75" customHeight="1" x14ac:dyDescent="0.25">
      <c r="A1808" s="15">
        <v>1807</v>
      </c>
      <c r="B1808" s="13" t="s">
        <v>207</v>
      </c>
      <c r="C1808" s="13" t="s">
        <v>211</v>
      </c>
      <c r="D1808" s="26" t="s">
        <v>70</v>
      </c>
      <c r="E1808" s="28">
        <v>6225000000</v>
      </c>
      <c r="F1808" s="28">
        <v>4851000000</v>
      </c>
    </row>
    <row r="1809" spans="1:6" ht="15.75" customHeight="1" x14ac:dyDescent="0.25">
      <c r="A1809" s="15">
        <v>1808</v>
      </c>
      <c r="B1809" s="13" t="s">
        <v>207</v>
      </c>
      <c r="C1809" s="13" t="s">
        <v>212</v>
      </c>
      <c r="D1809" s="26" t="s">
        <v>58</v>
      </c>
      <c r="E1809" s="28">
        <v>935000000</v>
      </c>
      <c r="F1809" s="28">
        <v>387000000</v>
      </c>
    </row>
    <row r="1810" spans="1:6" ht="15.75" customHeight="1" x14ac:dyDescent="0.25">
      <c r="A1810" s="15">
        <v>1809</v>
      </c>
      <c r="B1810" s="13" t="s">
        <v>207</v>
      </c>
      <c r="C1810" s="13" t="s">
        <v>212</v>
      </c>
      <c r="D1810" s="26" t="s">
        <v>59</v>
      </c>
      <c r="E1810" s="28">
        <v>884000000</v>
      </c>
      <c r="F1810" s="28">
        <v>420000000</v>
      </c>
    </row>
    <row r="1811" spans="1:6" ht="15.75" customHeight="1" x14ac:dyDescent="0.25">
      <c r="A1811" s="15">
        <v>1810</v>
      </c>
      <c r="B1811" s="13" t="s">
        <v>207</v>
      </c>
      <c r="C1811" s="13" t="s">
        <v>212</v>
      </c>
      <c r="D1811" s="26" t="s">
        <v>60</v>
      </c>
      <c r="E1811" s="28">
        <v>1254000000</v>
      </c>
      <c r="F1811" s="28">
        <v>504000000</v>
      </c>
    </row>
    <row r="1812" spans="1:6" ht="15.75" customHeight="1" x14ac:dyDescent="0.25">
      <c r="A1812" s="15">
        <v>1811</v>
      </c>
      <c r="B1812" s="13" t="s">
        <v>207</v>
      </c>
      <c r="C1812" s="13" t="s">
        <v>212</v>
      </c>
      <c r="D1812" s="26" t="s">
        <v>61</v>
      </c>
      <c r="E1812" s="28">
        <v>1266000000</v>
      </c>
      <c r="F1812" s="28">
        <v>503000000</v>
      </c>
    </row>
    <row r="1813" spans="1:6" ht="15.75" customHeight="1" x14ac:dyDescent="0.25">
      <c r="A1813" s="15">
        <v>1812</v>
      </c>
      <c r="B1813" s="13" t="s">
        <v>207</v>
      </c>
      <c r="C1813" s="13" t="s">
        <v>212</v>
      </c>
      <c r="D1813" s="26" t="s">
        <v>62</v>
      </c>
      <c r="E1813" s="28">
        <v>1621000000</v>
      </c>
      <c r="F1813" s="28">
        <v>585000000</v>
      </c>
    </row>
    <row r="1814" spans="1:6" ht="15.75" customHeight="1" x14ac:dyDescent="0.25">
      <c r="A1814" s="15">
        <v>1813</v>
      </c>
      <c r="B1814" s="13" t="s">
        <v>207</v>
      </c>
      <c r="C1814" s="13" t="s">
        <v>212</v>
      </c>
      <c r="D1814" s="26" t="s">
        <v>63</v>
      </c>
      <c r="E1814" s="28">
        <v>1759000000</v>
      </c>
      <c r="F1814" s="28">
        <v>653000000</v>
      </c>
    </row>
    <row r="1815" spans="1:6" ht="15.75" customHeight="1" x14ac:dyDescent="0.25">
      <c r="A1815" s="15">
        <v>1814</v>
      </c>
      <c r="B1815" s="13" t="s">
        <v>207</v>
      </c>
      <c r="C1815" s="13" t="s">
        <v>212</v>
      </c>
      <c r="D1815" s="26" t="s">
        <v>64</v>
      </c>
      <c r="E1815" s="28">
        <v>2426000000</v>
      </c>
      <c r="F1815" s="28">
        <v>956000000</v>
      </c>
    </row>
    <row r="1816" spans="1:6" ht="15.75" customHeight="1" x14ac:dyDescent="0.25">
      <c r="A1816" s="15">
        <v>1815</v>
      </c>
      <c r="B1816" s="13" t="s">
        <v>207</v>
      </c>
      <c r="C1816" s="13" t="s">
        <v>212</v>
      </c>
      <c r="D1816" s="26" t="s">
        <v>65</v>
      </c>
      <c r="E1816" s="28">
        <v>2754000000</v>
      </c>
      <c r="F1816" s="28">
        <v>1024000000</v>
      </c>
    </row>
    <row r="1817" spans="1:6" ht="15.75" customHeight="1" x14ac:dyDescent="0.25">
      <c r="A1817" s="15">
        <v>1816</v>
      </c>
      <c r="B1817" s="13" t="s">
        <v>207</v>
      </c>
      <c r="C1817" s="13" t="s">
        <v>212</v>
      </c>
      <c r="D1817" s="26" t="s">
        <v>66</v>
      </c>
      <c r="E1817" s="28">
        <v>3539000000</v>
      </c>
      <c r="F1817" s="28">
        <v>1140000000</v>
      </c>
    </row>
    <row r="1818" spans="1:6" ht="15.75" customHeight="1" x14ac:dyDescent="0.25">
      <c r="A1818" s="15">
        <v>1817</v>
      </c>
      <c r="B1818" s="13" t="s">
        <v>207</v>
      </c>
      <c r="C1818" s="13" t="s">
        <v>212</v>
      </c>
      <c r="D1818" s="26" t="s">
        <v>67</v>
      </c>
      <c r="E1818" s="28">
        <v>3472000000</v>
      </c>
      <c r="F1818" s="28">
        <v>1202000000</v>
      </c>
    </row>
    <row r="1819" spans="1:6" ht="15.75" customHeight="1" x14ac:dyDescent="0.25">
      <c r="A1819" s="15">
        <v>1818</v>
      </c>
      <c r="B1819" s="13" t="s">
        <v>207</v>
      </c>
      <c r="C1819" s="13" t="s">
        <v>212</v>
      </c>
      <c r="D1819" s="26" t="s">
        <v>68</v>
      </c>
      <c r="E1819" s="28">
        <v>4390000000</v>
      </c>
      <c r="F1819" s="28">
        <v>1736000000</v>
      </c>
    </row>
    <row r="1820" spans="1:6" ht="15.75" customHeight="1" x14ac:dyDescent="0.25">
      <c r="A1820" s="15">
        <v>1819</v>
      </c>
      <c r="B1820" s="13" t="s">
        <v>207</v>
      </c>
      <c r="C1820" s="13" t="s">
        <v>212</v>
      </c>
      <c r="D1820" s="26" t="s">
        <v>69</v>
      </c>
      <c r="E1820" s="28">
        <v>3860000000</v>
      </c>
      <c r="F1820" s="28">
        <v>1280000000</v>
      </c>
    </row>
    <row r="1821" spans="1:6" ht="15.75" customHeight="1" x14ac:dyDescent="0.25">
      <c r="A1821" s="15">
        <v>1820</v>
      </c>
      <c r="B1821" s="13" t="s">
        <v>207</v>
      </c>
      <c r="C1821" s="13" t="s">
        <v>212</v>
      </c>
      <c r="D1821" s="26" t="s">
        <v>70</v>
      </c>
      <c r="E1821" s="28">
        <v>4485000000</v>
      </c>
      <c r="F1821" s="28">
        <v>1257000000</v>
      </c>
    </row>
    <row r="1822" spans="1:6" ht="15.75" customHeight="1" x14ac:dyDescent="0.25">
      <c r="A1822" s="15">
        <v>1821</v>
      </c>
      <c r="B1822" s="13" t="s">
        <v>207</v>
      </c>
      <c r="C1822" s="13" t="s">
        <v>213</v>
      </c>
      <c r="D1822" s="26" t="s">
        <v>58</v>
      </c>
      <c r="E1822" s="28">
        <v>394000000</v>
      </c>
      <c r="F1822" s="28">
        <v>2852000000</v>
      </c>
    </row>
    <row r="1823" spans="1:6" ht="15.75" customHeight="1" x14ac:dyDescent="0.25">
      <c r="A1823" s="15">
        <v>1822</v>
      </c>
      <c r="B1823" s="13" t="s">
        <v>207</v>
      </c>
      <c r="C1823" s="13" t="s">
        <v>213</v>
      </c>
      <c r="D1823" s="26" t="s">
        <v>59</v>
      </c>
      <c r="E1823" s="28">
        <v>286000000</v>
      </c>
      <c r="F1823" s="28">
        <v>3207000000</v>
      </c>
    </row>
    <row r="1824" spans="1:6" ht="15.75" customHeight="1" x14ac:dyDescent="0.25">
      <c r="A1824" s="15">
        <v>1823</v>
      </c>
      <c r="B1824" s="13" t="s">
        <v>207</v>
      </c>
      <c r="C1824" s="13" t="s">
        <v>213</v>
      </c>
      <c r="D1824" s="26" t="s">
        <v>60</v>
      </c>
      <c r="E1824" s="28">
        <v>320000000</v>
      </c>
      <c r="F1824" s="28">
        <v>3412000000</v>
      </c>
    </row>
    <row r="1825" spans="1:6" ht="15.75" customHeight="1" x14ac:dyDescent="0.25">
      <c r="A1825" s="15">
        <v>1824</v>
      </c>
      <c r="B1825" s="13" t="s">
        <v>207</v>
      </c>
      <c r="C1825" s="13" t="s">
        <v>213</v>
      </c>
      <c r="D1825" s="26" t="s">
        <v>61</v>
      </c>
      <c r="E1825" s="28">
        <v>328000000</v>
      </c>
      <c r="F1825" s="28">
        <v>3750000000</v>
      </c>
    </row>
    <row r="1826" spans="1:6" ht="15.75" customHeight="1" x14ac:dyDescent="0.25">
      <c r="A1826" s="15">
        <v>1825</v>
      </c>
      <c r="B1826" s="13" t="s">
        <v>207</v>
      </c>
      <c r="C1826" s="13" t="s">
        <v>213</v>
      </c>
      <c r="D1826" s="26" t="s">
        <v>62</v>
      </c>
      <c r="E1826" s="28">
        <v>398000000</v>
      </c>
      <c r="F1826" s="28">
        <v>4147000000</v>
      </c>
    </row>
    <row r="1827" spans="1:6" ht="15.75" customHeight="1" x14ac:dyDescent="0.25">
      <c r="A1827" s="15">
        <v>1826</v>
      </c>
      <c r="B1827" s="13" t="s">
        <v>207</v>
      </c>
      <c r="C1827" s="13" t="s">
        <v>213</v>
      </c>
      <c r="D1827" s="26" t="s">
        <v>63</v>
      </c>
      <c r="E1827" s="28">
        <v>413000000</v>
      </c>
      <c r="F1827" s="28">
        <v>4997000000</v>
      </c>
    </row>
    <row r="1828" spans="1:6" ht="15.75" customHeight="1" x14ac:dyDescent="0.25">
      <c r="A1828" s="15">
        <v>1827</v>
      </c>
      <c r="B1828" s="13" t="s">
        <v>207</v>
      </c>
      <c r="C1828" s="13" t="s">
        <v>213</v>
      </c>
      <c r="D1828" s="26" t="s">
        <v>64</v>
      </c>
      <c r="E1828" s="28">
        <v>508000000</v>
      </c>
      <c r="F1828" s="28">
        <v>6074000000</v>
      </c>
    </row>
    <row r="1829" spans="1:6" ht="15.75" customHeight="1" x14ac:dyDescent="0.25">
      <c r="A1829" s="15">
        <v>1828</v>
      </c>
      <c r="B1829" s="13" t="s">
        <v>207</v>
      </c>
      <c r="C1829" s="13" t="s">
        <v>213</v>
      </c>
      <c r="D1829" s="26" t="s">
        <v>65</v>
      </c>
      <c r="E1829" s="28">
        <v>530000000</v>
      </c>
      <c r="F1829" s="28">
        <v>7267000000</v>
      </c>
    </row>
    <row r="1830" spans="1:6" ht="15.75" customHeight="1" x14ac:dyDescent="0.25">
      <c r="A1830" s="15">
        <v>1829</v>
      </c>
      <c r="B1830" s="13" t="s">
        <v>207</v>
      </c>
      <c r="C1830" s="13" t="s">
        <v>213</v>
      </c>
      <c r="D1830" s="26" t="s">
        <v>66</v>
      </c>
      <c r="E1830" s="28">
        <v>610000000</v>
      </c>
      <c r="F1830" s="28">
        <v>8341000000</v>
      </c>
    </row>
    <row r="1831" spans="1:6" ht="15.75" customHeight="1" x14ac:dyDescent="0.25">
      <c r="A1831" s="15">
        <v>1830</v>
      </c>
      <c r="B1831" s="13" t="s">
        <v>207</v>
      </c>
      <c r="C1831" s="13" t="s">
        <v>213</v>
      </c>
      <c r="D1831" s="26" t="s">
        <v>67</v>
      </c>
      <c r="E1831" s="28">
        <v>660000000</v>
      </c>
      <c r="F1831" s="28">
        <v>6799000000</v>
      </c>
    </row>
    <row r="1832" spans="1:6" ht="15.75" customHeight="1" x14ac:dyDescent="0.25">
      <c r="A1832" s="15">
        <v>1831</v>
      </c>
      <c r="B1832" s="13" t="s">
        <v>207</v>
      </c>
      <c r="C1832" s="13" t="s">
        <v>213</v>
      </c>
      <c r="D1832" s="26" t="s">
        <v>68</v>
      </c>
      <c r="E1832" s="28">
        <v>574000000</v>
      </c>
      <c r="F1832" s="28">
        <v>7106000000</v>
      </c>
    </row>
    <row r="1833" spans="1:6" ht="15.75" customHeight="1" x14ac:dyDescent="0.25">
      <c r="A1833" s="15">
        <v>1832</v>
      </c>
      <c r="B1833" s="13" t="s">
        <v>207</v>
      </c>
      <c r="C1833" s="13" t="s">
        <v>213</v>
      </c>
      <c r="D1833" s="26" t="s">
        <v>69</v>
      </c>
      <c r="E1833" s="28">
        <v>644000000</v>
      </c>
      <c r="F1833" s="28">
        <v>9179000000</v>
      </c>
    </row>
    <row r="1834" spans="1:6" ht="15.75" customHeight="1" x14ac:dyDescent="0.25">
      <c r="A1834" s="15">
        <v>1833</v>
      </c>
      <c r="B1834" s="13" t="s">
        <v>207</v>
      </c>
      <c r="C1834" s="13" t="s">
        <v>213</v>
      </c>
      <c r="D1834" s="26" t="s">
        <v>70</v>
      </c>
      <c r="E1834" s="28">
        <v>780000000</v>
      </c>
      <c r="F1834" s="28">
        <v>9821000000</v>
      </c>
    </row>
    <row r="1835" spans="1:6" ht="15.75" customHeight="1" x14ac:dyDescent="0.25">
      <c r="A1835" s="15">
        <v>1834</v>
      </c>
      <c r="B1835" s="13" t="s">
        <v>207</v>
      </c>
      <c r="C1835" s="13" t="s">
        <v>214</v>
      </c>
      <c r="D1835" s="26" t="s">
        <v>58</v>
      </c>
      <c r="E1835" s="13">
        <v>742000000</v>
      </c>
      <c r="F1835" s="13"/>
    </row>
    <row r="1836" spans="1:6" ht="15.75" customHeight="1" x14ac:dyDescent="0.25">
      <c r="A1836" s="15">
        <v>1835</v>
      </c>
      <c r="B1836" s="13" t="s">
        <v>207</v>
      </c>
      <c r="C1836" s="13" t="s">
        <v>214</v>
      </c>
      <c r="D1836" s="26" t="s">
        <v>59</v>
      </c>
      <c r="E1836" s="13">
        <v>837000000</v>
      </c>
      <c r="F1836" s="13"/>
    </row>
    <row r="1837" spans="1:6" ht="15.75" customHeight="1" x14ac:dyDescent="0.25">
      <c r="A1837" s="15">
        <v>1836</v>
      </c>
      <c r="B1837" s="13" t="s">
        <v>207</v>
      </c>
      <c r="C1837" s="13" t="s">
        <v>214</v>
      </c>
      <c r="D1837" s="26" t="s">
        <v>60</v>
      </c>
      <c r="E1837" s="28">
        <v>4284000000</v>
      </c>
      <c r="F1837" s="28">
        <v>2683000000</v>
      </c>
    </row>
    <row r="1838" spans="1:6" ht="15.75" customHeight="1" x14ac:dyDescent="0.25">
      <c r="A1838" s="15">
        <v>1837</v>
      </c>
      <c r="B1838" s="13" t="s">
        <v>207</v>
      </c>
      <c r="C1838" s="13" t="s">
        <v>214</v>
      </c>
      <c r="D1838" s="26" t="s">
        <v>61</v>
      </c>
      <c r="E1838" s="28">
        <v>6782000000</v>
      </c>
      <c r="F1838" s="28">
        <v>3319000000</v>
      </c>
    </row>
    <row r="1839" spans="1:6" ht="15.75" customHeight="1" x14ac:dyDescent="0.25">
      <c r="A1839" s="15">
        <v>1838</v>
      </c>
      <c r="B1839" s="13" t="s">
        <v>207</v>
      </c>
      <c r="C1839" s="13" t="s">
        <v>214</v>
      </c>
      <c r="D1839" s="26" t="s">
        <v>62</v>
      </c>
      <c r="E1839" s="28">
        <v>5931000000</v>
      </c>
      <c r="F1839" s="28">
        <v>3719000000</v>
      </c>
    </row>
    <row r="1840" spans="1:6" ht="15.75" customHeight="1" x14ac:dyDescent="0.25">
      <c r="A1840" s="15">
        <v>1839</v>
      </c>
      <c r="B1840" s="13" t="s">
        <v>207</v>
      </c>
      <c r="C1840" s="13" t="s">
        <v>214</v>
      </c>
      <c r="D1840" s="26" t="s">
        <v>63</v>
      </c>
      <c r="E1840" s="28">
        <v>5969000000</v>
      </c>
      <c r="F1840" s="28">
        <v>3565000000</v>
      </c>
    </row>
    <row r="1841" spans="1:6" ht="15.75" customHeight="1" x14ac:dyDescent="0.25">
      <c r="A1841" s="15">
        <v>1840</v>
      </c>
      <c r="B1841" s="13" t="s">
        <v>207</v>
      </c>
      <c r="C1841" s="13" t="s">
        <v>214</v>
      </c>
      <c r="D1841" s="26" t="s">
        <v>64</v>
      </c>
      <c r="E1841" s="28">
        <v>5457000000</v>
      </c>
      <c r="F1841" s="28">
        <v>3783000000</v>
      </c>
    </row>
    <row r="1842" spans="1:6" ht="15.75" customHeight="1" x14ac:dyDescent="0.25">
      <c r="A1842" s="15">
        <v>1841</v>
      </c>
      <c r="B1842" s="13" t="s">
        <v>207</v>
      </c>
      <c r="C1842" s="13" t="s">
        <v>214</v>
      </c>
      <c r="D1842" s="26" t="s">
        <v>65</v>
      </c>
      <c r="E1842" s="28">
        <v>5796000000</v>
      </c>
      <c r="F1842" s="28">
        <v>3914000000</v>
      </c>
    </row>
    <row r="1843" spans="1:6" ht="15.75" customHeight="1" x14ac:dyDescent="0.25">
      <c r="A1843" s="15">
        <v>1842</v>
      </c>
      <c r="B1843" s="13" t="s">
        <v>207</v>
      </c>
      <c r="C1843" s="13" t="s">
        <v>214</v>
      </c>
      <c r="D1843" s="26" t="s">
        <v>66</v>
      </c>
      <c r="E1843" s="28">
        <v>6317000000</v>
      </c>
      <c r="F1843" s="28">
        <v>4297000000</v>
      </c>
    </row>
    <row r="1844" spans="1:6" ht="15.75" customHeight="1" x14ac:dyDescent="0.25">
      <c r="A1844" s="15">
        <v>1843</v>
      </c>
      <c r="B1844" s="13" t="s">
        <v>207</v>
      </c>
      <c r="C1844" s="13" t="s">
        <v>214</v>
      </c>
      <c r="D1844" s="26" t="s">
        <v>67</v>
      </c>
      <c r="E1844" s="28">
        <v>7157000000</v>
      </c>
      <c r="F1844" s="28">
        <v>4928000000</v>
      </c>
    </row>
    <row r="1845" spans="1:6" ht="15.75" customHeight="1" x14ac:dyDescent="0.25">
      <c r="A1845" s="15">
        <v>1844</v>
      </c>
      <c r="B1845" s="13" t="s">
        <v>207</v>
      </c>
      <c r="C1845" s="13" t="s">
        <v>214</v>
      </c>
      <c r="D1845" s="26" t="s">
        <v>68</v>
      </c>
      <c r="E1845" s="28">
        <v>8026000000</v>
      </c>
      <c r="F1845" s="28">
        <v>4868000000</v>
      </c>
    </row>
    <row r="1846" spans="1:6" ht="15.75" customHeight="1" x14ac:dyDescent="0.25">
      <c r="A1846" s="15">
        <v>1845</v>
      </c>
      <c r="B1846" s="13" t="s">
        <v>207</v>
      </c>
      <c r="C1846" s="13" t="s">
        <v>214</v>
      </c>
      <c r="D1846" s="26" t="s">
        <v>69</v>
      </c>
      <c r="E1846" s="28">
        <v>6797000000</v>
      </c>
      <c r="F1846" s="28">
        <v>4440000000</v>
      </c>
    </row>
    <row r="1847" spans="1:6" ht="15.75" customHeight="1" x14ac:dyDescent="0.25">
      <c r="A1847" s="15">
        <v>1846</v>
      </c>
      <c r="B1847" s="13" t="s">
        <v>207</v>
      </c>
      <c r="C1847" s="13" t="s">
        <v>214</v>
      </c>
      <c r="D1847" s="26" t="s">
        <v>70</v>
      </c>
      <c r="E1847" s="28">
        <v>6298000000</v>
      </c>
      <c r="F1847" s="28">
        <v>4125000000</v>
      </c>
    </row>
    <row r="1848" spans="1:6" ht="15.75" customHeight="1" x14ac:dyDescent="0.25">
      <c r="A1848" s="15">
        <v>1847</v>
      </c>
      <c r="B1848" s="13" t="s">
        <v>207</v>
      </c>
      <c r="C1848" s="13" t="s">
        <v>215</v>
      </c>
      <c r="D1848" s="26" t="s">
        <v>58</v>
      </c>
      <c r="E1848" s="28">
        <v>377000000</v>
      </c>
      <c r="F1848" s="28">
        <v>629000000</v>
      </c>
    </row>
    <row r="1849" spans="1:6" ht="15.75" customHeight="1" x14ac:dyDescent="0.25">
      <c r="A1849" s="15">
        <v>1848</v>
      </c>
      <c r="B1849" s="13" t="s">
        <v>207</v>
      </c>
      <c r="C1849" s="13" t="s">
        <v>215</v>
      </c>
      <c r="D1849" s="26" t="s">
        <v>59</v>
      </c>
      <c r="E1849" s="28">
        <v>538000000</v>
      </c>
      <c r="F1849" s="28">
        <v>703000000</v>
      </c>
    </row>
    <row r="1850" spans="1:6" ht="15.75" customHeight="1" x14ac:dyDescent="0.25">
      <c r="A1850" s="15">
        <v>1849</v>
      </c>
      <c r="B1850" s="13" t="s">
        <v>207</v>
      </c>
      <c r="C1850" s="13" t="s">
        <v>215</v>
      </c>
      <c r="D1850" s="26" t="s">
        <v>60</v>
      </c>
      <c r="E1850" s="28">
        <v>539000000</v>
      </c>
      <c r="F1850" s="28">
        <v>702000000</v>
      </c>
    </row>
    <row r="1851" spans="1:6" ht="15.75" customHeight="1" x14ac:dyDescent="0.25">
      <c r="A1851" s="15">
        <v>1850</v>
      </c>
      <c r="B1851" s="13" t="s">
        <v>207</v>
      </c>
      <c r="C1851" s="13" t="s">
        <v>215</v>
      </c>
      <c r="D1851" s="26" t="s">
        <v>61</v>
      </c>
      <c r="E1851" s="28">
        <v>546000000</v>
      </c>
      <c r="F1851" s="28">
        <v>804000000</v>
      </c>
    </row>
    <row r="1852" spans="1:6" ht="15.75" customHeight="1" x14ac:dyDescent="0.25">
      <c r="A1852" s="15">
        <v>1851</v>
      </c>
      <c r="B1852" s="13" t="s">
        <v>207</v>
      </c>
      <c r="C1852" s="13" t="s">
        <v>215</v>
      </c>
      <c r="D1852" s="26" t="s">
        <v>62</v>
      </c>
      <c r="E1852" s="28">
        <v>601000000</v>
      </c>
      <c r="F1852" s="28">
        <v>823000000</v>
      </c>
    </row>
    <row r="1853" spans="1:6" ht="15.75" customHeight="1" x14ac:dyDescent="0.25">
      <c r="A1853" s="15">
        <v>1852</v>
      </c>
      <c r="B1853" s="13" t="s">
        <v>207</v>
      </c>
      <c r="C1853" s="13" t="s">
        <v>215</v>
      </c>
      <c r="D1853" s="26" t="s">
        <v>63</v>
      </c>
      <c r="E1853" s="28">
        <v>627000000</v>
      </c>
      <c r="F1853" s="28">
        <v>863000000</v>
      </c>
    </row>
    <row r="1854" spans="1:6" ht="15.75" customHeight="1" x14ac:dyDescent="0.25">
      <c r="A1854" s="15">
        <v>1853</v>
      </c>
      <c r="B1854" s="13" t="s">
        <v>207</v>
      </c>
      <c r="C1854" s="13" t="s">
        <v>215</v>
      </c>
      <c r="D1854" s="26" t="s">
        <v>64</v>
      </c>
      <c r="E1854" s="28">
        <v>749000000</v>
      </c>
      <c r="F1854" s="28">
        <v>894000000</v>
      </c>
    </row>
    <row r="1855" spans="1:6" ht="15.75" customHeight="1" x14ac:dyDescent="0.25">
      <c r="A1855" s="15">
        <v>1854</v>
      </c>
      <c r="B1855" s="13" t="s">
        <v>207</v>
      </c>
      <c r="C1855" s="13" t="s">
        <v>215</v>
      </c>
      <c r="D1855" s="26" t="s">
        <v>65</v>
      </c>
      <c r="E1855" s="28">
        <v>905000000</v>
      </c>
      <c r="F1855" s="28">
        <v>952000000</v>
      </c>
    </row>
    <row r="1856" spans="1:6" ht="15.75" customHeight="1" x14ac:dyDescent="0.25">
      <c r="A1856" s="15">
        <v>1855</v>
      </c>
      <c r="B1856" s="13" t="s">
        <v>207</v>
      </c>
      <c r="C1856" s="13" t="s">
        <v>215</v>
      </c>
      <c r="D1856" s="26" t="s">
        <v>66</v>
      </c>
      <c r="E1856" s="28">
        <v>1105000000</v>
      </c>
      <c r="F1856" s="28">
        <v>1197000000</v>
      </c>
    </row>
    <row r="1857" spans="1:6" ht="15.75" customHeight="1" x14ac:dyDescent="0.25">
      <c r="A1857" s="15">
        <v>1856</v>
      </c>
      <c r="B1857" s="13" t="s">
        <v>207</v>
      </c>
      <c r="C1857" s="13" t="s">
        <v>215</v>
      </c>
      <c r="D1857" s="26" t="s">
        <v>67</v>
      </c>
      <c r="E1857" s="28">
        <v>1092000000</v>
      </c>
      <c r="F1857" s="28">
        <v>1295000000</v>
      </c>
    </row>
    <row r="1858" spans="1:6" ht="15.75" customHeight="1" x14ac:dyDescent="0.25">
      <c r="A1858" s="15">
        <v>1857</v>
      </c>
      <c r="B1858" s="13" t="s">
        <v>207</v>
      </c>
      <c r="C1858" s="13" t="s">
        <v>215</v>
      </c>
      <c r="D1858" s="26" t="s">
        <v>68</v>
      </c>
      <c r="E1858" s="28">
        <v>1246000000</v>
      </c>
      <c r="F1858" s="28">
        <v>1768000000</v>
      </c>
    </row>
    <row r="1859" spans="1:6" ht="15.75" customHeight="1" x14ac:dyDescent="0.25">
      <c r="A1859" s="15">
        <v>1858</v>
      </c>
      <c r="B1859" s="13" t="s">
        <v>207</v>
      </c>
      <c r="C1859" s="13" t="s">
        <v>215</v>
      </c>
      <c r="D1859" s="26" t="s">
        <v>69</v>
      </c>
      <c r="E1859" s="28">
        <v>1612000000</v>
      </c>
      <c r="F1859" s="28">
        <v>1982000000</v>
      </c>
    </row>
    <row r="1860" spans="1:6" ht="15.75" customHeight="1" x14ac:dyDescent="0.25">
      <c r="A1860" s="15">
        <v>1859</v>
      </c>
      <c r="B1860" s="13" t="s">
        <v>207</v>
      </c>
      <c r="C1860" s="13" t="s">
        <v>215</v>
      </c>
      <c r="D1860" s="26" t="s">
        <v>70</v>
      </c>
      <c r="E1860" s="28">
        <v>1779000000</v>
      </c>
      <c r="F1860" s="28">
        <v>2184000000</v>
      </c>
    </row>
    <row r="1861" spans="1:6" ht="15.75" customHeight="1" x14ac:dyDescent="0.25">
      <c r="A1861" s="15">
        <v>1860</v>
      </c>
      <c r="B1861" s="13" t="s">
        <v>207</v>
      </c>
      <c r="C1861" s="13" t="s">
        <v>216</v>
      </c>
      <c r="D1861" s="26" t="s">
        <v>58</v>
      </c>
      <c r="E1861" s="28">
        <v>128000000</v>
      </c>
      <c r="F1861" s="28">
        <v>307000000</v>
      </c>
    </row>
    <row r="1862" spans="1:6" ht="15.75" customHeight="1" x14ac:dyDescent="0.25">
      <c r="A1862" s="15">
        <v>1861</v>
      </c>
      <c r="B1862" s="13" t="s">
        <v>207</v>
      </c>
      <c r="C1862" s="13" t="s">
        <v>216</v>
      </c>
      <c r="D1862" s="26" t="s">
        <v>59</v>
      </c>
      <c r="E1862" s="28">
        <v>272000000</v>
      </c>
      <c r="F1862" s="28">
        <v>366000000</v>
      </c>
    </row>
    <row r="1863" spans="1:6" ht="15.75" customHeight="1" x14ac:dyDescent="0.25">
      <c r="A1863" s="15">
        <v>1862</v>
      </c>
      <c r="B1863" s="13" t="s">
        <v>207</v>
      </c>
      <c r="C1863" s="13" t="s">
        <v>216</v>
      </c>
      <c r="D1863" s="26" t="s">
        <v>60</v>
      </c>
      <c r="E1863" s="28">
        <v>285000000</v>
      </c>
      <c r="F1863" s="28">
        <v>423000000</v>
      </c>
    </row>
    <row r="1864" spans="1:6" ht="15.75" customHeight="1" x14ac:dyDescent="0.25">
      <c r="A1864" s="15">
        <v>1863</v>
      </c>
      <c r="B1864" s="13" t="s">
        <v>207</v>
      </c>
      <c r="C1864" s="13" t="s">
        <v>216</v>
      </c>
      <c r="D1864" s="26" t="s">
        <v>61</v>
      </c>
      <c r="E1864" s="28">
        <v>369000000</v>
      </c>
      <c r="F1864" s="28">
        <v>471000000</v>
      </c>
    </row>
    <row r="1865" spans="1:6" ht="15.75" customHeight="1" x14ac:dyDescent="0.25">
      <c r="A1865" s="15">
        <v>1864</v>
      </c>
      <c r="B1865" s="13" t="s">
        <v>207</v>
      </c>
      <c r="C1865" s="13" t="s">
        <v>216</v>
      </c>
      <c r="D1865" s="26" t="s">
        <v>62</v>
      </c>
      <c r="E1865" s="28">
        <v>498000000</v>
      </c>
      <c r="F1865" s="28">
        <v>691000000</v>
      </c>
    </row>
    <row r="1866" spans="1:6" ht="15.75" customHeight="1" x14ac:dyDescent="0.25">
      <c r="A1866" s="15">
        <v>1865</v>
      </c>
      <c r="B1866" s="13" t="s">
        <v>207</v>
      </c>
      <c r="C1866" s="13" t="s">
        <v>216</v>
      </c>
      <c r="D1866" s="26" t="s">
        <v>63</v>
      </c>
      <c r="E1866" s="28">
        <v>760000000</v>
      </c>
      <c r="F1866" s="28">
        <v>1759000000</v>
      </c>
    </row>
    <row r="1867" spans="1:6" ht="15.75" customHeight="1" x14ac:dyDescent="0.25">
      <c r="A1867" s="15">
        <v>1866</v>
      </c>
      <c r="B1867" s="13" t="s">
        <v>207</v>
      </c>
      <c r="C1867" s="13" t="s">
        <v>216</v>
      </c>
      <c r="D1867" s="26" t="s">
        <v>64</v>
      </c>
      <c r="E1867" s="28">
        <v>874000000</v>
      </c>
      <c r="F1867" s="28">
        <v>3751000000</v>
      </c>
    </row>
    <row r="1868" spans="1:6" ht="15.75" customHeight="1" x14ac:dyDescent="0.25">
      <c r="A1868" s="15">
        <v>1867</v>
      </c>
      <c r="B1868" s="13" t="s">
        <v>207</v>
      </c>
      <c r="C1868" s="13" t="s">
        <v>216</v>
      </c>
      <c r="D1868" s="26" t="s">
        <v>65</v>
      </c>
      <c r="E1868" s="13"/>
      <c r="F1868" s="13"/>
    </row>
    <row r="1869" spans="1:6" ht="15.75" customHeight="1" x14ac:dyDescent="0.25">
      <c r="A1869" s="15">
        <v>1868</v>
      </c>
      <c r="B1869" s="13" t="s">
        <v>207</v>
      </c>
      <c r="C1869" s="13" t="s">
        <v>216</v>
      </c>
      <c r="D1869" s="26" t="s">
        <v>66</v>
      </c>
      <c r="E1869" s="13"/>
      <c r="F1869" s="13"/>
    </row>
    <row r="1870" spans="1:6" ht="15.75" customHeight="1" x14ac:dyDescent="0.25">
      <c r="A1870" s="15">
        <v>1869</v>
      </c>
      <c r="B1870" s="13" t="s">
        <v>207</v>
      </c>
      <c r="C1870" s="13" t="s">
        <v>216</v>
      </c>
      <c r="D1870" s="26" t="s">
        <v>67</v>
      </c>
      <c r="E1870" s="13"/>
      <c r="F1870" s="13"/>
    </row>
    <row r="1871" spans="1:6" ht="15.75" customHeight="1" x14ac:dyDescent="0.25">
      <c r="A1871" s="15">
        <v>1870</v>
      </c>
      <c r="B1871" s="13" t="s">
        <v>207</v>
      </c>
      <c r="C1871" s="13" t="s">
        <v>216</v>
      </c>
      <c r="D1871" s="26" t="s">
        <v>68</v>
      </c>
      <c r="E1871" s="13"/>
      <c r="F1871" s="13"/>
    </row>
    <row r="1872" spans="1:6" ht="15.75" customHeight="1" x14ac:dyDescent="0.25">
      <c r="A1872" s="15">
        <v>1871</v>
      </c>
      <c r="B1872" s="13" t="s">
        <v>207</v>
      </c>
      <c r="C1872" s="13" t="s">
        <v>216</v>
      </c>
      <c r="D1872" s="26" t="s">
        <v>69</v>
      </c>
      <c r="E1872" s="28">
        <v>4463000000</v>
      </c>
      <c r="F1872" s="28">
        <v>7813000000</v>
      </c>
    </row>
    <row r="1873" spans="1:6" ht="15.75" customHeight="1" x14ac:dyDescent="0.25">
      <c r="A1873" s="15">
        <v>1872</v>
      </c>
      <c r="B1873" s="13" t="s">
        <v>207</v>
      </c>
      <c r="C1873" s="13" t="s">
        <v>216</v>
      </c>
      <c r="D1873" s="26" t="s">
        <v>70</v>
      </c>
      <c r="E1873" s="28">
        <v>7220000000</v>
      </c>
      <c r="F1873" s="28">
        <v>10702000000</v>
      </c>
    </row>
    <row r="1874" spans="1:6" ht="15.75" customHeight="1" x14ac:dyDescent="0.25">
      <c r="A1874" s="15">
        <v>1873</v>
      </c>
      <c r="B1874" s="13" t="s">
        <v>207</v>
      </c>
      <c r="C1874" s="13" t="s">
        <v>217</v>
      </c>
      <c r="D1874" s="26" t="s">
        <v>58</v>
      </c>
      <c r="E1874" s="13"/>
      <c r="F1874" s="13"/>
    </row>
    <row r="1875" spans="1:6" ht="15.75" customHeight="1" x14ac:dyDescent="0.25">
      <c r="A1875" s="15">
        <v>1874</v>
      </c>
      <c r="B1875" s="13" t="s">
        <v>207</v>
      </c>
      <c r="C1875" s="13" t="s">
        <v>217</v>
      </c>
      <c r="D1875" s="26" t="s">
        <v>59</v>
      </c>
      <c r="E1875" s="13"/>
      <c r="F1875" s="13"/>
    </row>
    <row r="1876" spans="1:6" ht="15.75" customHeight="1" x14ac:dyDescent="0.25">
      <c r="A1876" s="15">
        <v>1875</v>
      </c>
      <c r="B1876" s="13" t="s">
        <v>207</v>
      </c>
      <c r="C1876" s="13" t="s">
        <v>217</v>
      </c>
      <c r="D1876" s="26" t="s">
        <v>60</v>
      </c>
      <c r="E1876" s="28"/>
      <c r="F1876" s="28">
        <v>7370000000</v>
      </c>
    </row>
    <row r="1877" spans="1:6" ht="15.75" customHeight="1" x14ac:dyDescent="0.25">
      <c r="A1877" s="15">
        <v>1876</v>
      </c>
      <c r="B1877" s="13" t="s">
        <v>207</v>
      </c>
      <c r="C1877" s="13" t="s">
        <v>217</v>
      </c>
      <c r="D1877" s="26" t="s">
        <v>61</v>
      </c>
      <c r="E1877" s="28">
        <v>3418000000</v>
      </c>
      <c r="F1877" s="28">
        <v>4165000000</v>
      </c>
    </row>
    <row r="1878" spans="1:6" ht="15.75" customHeight="1" x14ac:dyDescent="0.25">
      <c r="A1878" s="15">
        <v>1877</v>
      </c>
      <c r="B1878" s="13" t="s">
        <v>207</v>
      </c>
      <c r="C1878" s="13" t="s">
        <v>217</v>
      </c>
      <c r="D1878" s="26" t="s">
        <v>62</v>
      </c>
      <c r="E1878" s="28">
        <v>6486000000</v>
      </c>
      <c r="F1878" s="28">
        <v>4428000000</v>
      </c>
    </row>
    <row r="1879" spans="1:6" ht="15.75" customHeight="1" x14ac:dyDescent="0.25">
      <c r="A1879" s="15">
        <v>1878</v>
      </c>
      <c r="B1879" s="13" t="s">
        <v>207</v>
      </c>
      <c r="C1879" s="13" t="s">
        <v>217</v>
      </c>
      <c r="D1879" s="26" t="s">
        <v>63</v>
      </c>
      <c r="E1879" s="28">
        <v>4626000000</v>
      </c>
      <c r="F1879" s="28">
        <v>9087000000</v>
      </c>
    </row>
    <row r="1880" spans="1:6" ht="15.75" customHeight="1" x14ac:dyDescent="0.25">
      <c r="A1880" s="15">
        <v>1879</v>
      </c>
      <c r="B1880" s="13" t="s">
        <v>207</v>
      </c>
      <c r="C1880" s="13" t="s">
        <v>217</v>
      </c>
      <c r="D1880" s="26" t="s">
        <v>64</v>
      </c>
      <c r="E1880" s="28">
        <v>4769000000</v>
      </c>
      <c r="F1880" s="28">
        <v>12979000000</v>
      </c>
    </row>
    <row r="1881" spans="1:6" ht="15.75" customHeight="1" x14ac:dyDescent="0.25">
      <c r="A1881" s="15">
        <v>1880</v>
      </c>
      <c r="B1881" s="13" t="s">
        <v>207</v>
      </c>
      <c r="C1881" s="13" t="s">
        <v>217</v>
      </c>
      <c r="D1881" s="26" t="s">
        <v>65</v>
      </c>
      <c r="E1881" s="28">
        <v>6907000000</v>
      </c>
      <c r="F1881" s="28">
        <v>21031000000</v>
      </c>
    </row>
    <row r="1882" spans="1:6" ht="15.75" customHeight="1" x14ac:dyDescent="0.25">
      <c r="A1882" s="15">
        <v>1881</v>
      </c>
      <c r="B1882" s="13" t="s">
        <v>207</v>
      </c>
      <c r="C1882" s="13" t="s">
        <v>217</v>
      </c>
      <c r="D1882" s="26" t="s">
        <v>66</v>
      </c>
      <c r="E1882" s="28">
        <v>6775000000</v>
      </c>
      <c r="F1882" s="28">
        <v>16005000000</v>
      </c>
    </row>
    <row r="1883" spans="1:6" ht="15.75" customHeight="1" x14ac:dyDescent="0.25">
      <c r="A1883" s="15">
        <v>1882</v>
      </c>
      <c r="B1883" s="13" t="s">
        <v>207</v>
      </c>
      <c r="C1883" s="13" t="s">
        <v>217</v>
      </c>
      <c r="D1883" s="26" t="s">
        <v>67</v>
      </c>
      <c r="E1883" s="28">
        <v>6744000000</v>
      </c>
      <c r="F1883" s="28">
        <v>21312000000</v>
      </c>
    </row>
    <row r="1884" spans="1:6" ht="15.75" customHeight="1" x14ac:dyDescent="0.25">
      <c r="A1884" s="15">
        <v>1883</v>
      </c>
      <c r="B1884" s="13" t="s">
        <v>207</v>
      </c>
      <c r="C1884" s="13" t="s">
        <v>217</v>
      </c>
      <c r="D1884" s="26" t="s">
        <v>68</v>
      </c>
      <c r="E1884" s="28">
        <v>7536000000</v>
      </c>
      <c r="F1884" s="28">
        <v>22076000000</v>
      </c>
    </row>
    <row r="1885" spans="1:6" ht="15.75" customHeight="1" x14ac:dyDescent="0.25">
      <c r="A1885" s="15">
        <v>1884</v>
      </c>
      <c r="B1885" s="13" t="s">
        <v>207</v>
      </c>
      <c r="C1885" s="13" t="s">
        <v>217</v>
      </c>
      <c r="D1885" s="26" t="s">
        <v>69</v>
      </c>
      <c r="E1885" s="28">
        <v>9317000000</v>
      </c>
      <c r="F1885" s="28">
        <v>18202000000</v>
      </c>
    </row>
    <row r="1886" spans="1:6" ht="15.75" customHeight="1" x14ac:dyDescent="0.25">
      <c r="A1886" s="15">
        <v>1885</v>
      </c>
      <c r="B1886" s="13" t="s">
        <v>207</v>
      </c>
      <c r="C1886" s="13" t="s">
        <v>217</v>
      </c>
      <c r="D1886" s="26" t="s">
        <v>70</v>
      </c>
      <c r="E1886" s="28">
        <v>8400000000</v>
      </c>
      <c r="F1886" s="28">
        <v>17986000000</v>
      </c>
    </row>
    <row r="1887" spans="1:6" ht="15.75" customHeight="1" x14ac:dyDescent="0.25">
      <c r="A1887" s="15">
        <v>1886</v>
      </c>
      <c r="B1887" s="13" t="s">
        <v>207</v>
      </c>
      <c r="C1887" s="13" t="s">
        <v>218</v>
      </c>
      <c r="D1887" s="26" t="s">
        <v>58</v>
      </c>
      <c r="E1887" s="28">
        <v>1082000000</v>
      </c>
      <c r="F1887" s="28">
        <v>669000000</v>
      </c>
    </row>
    <row r="1888" spans="1:6" ht="15.75" customHeight="1" x14ac:dyDescent="0.25">
      <c r="A1888" s="15">
        <v>1887</v>
      </c>
      <c r="B1888" s="13" t="s">
        <v>207</v>
      </c>
      <c r="C1888" s="13" t="s">
        <v>218</v>
      </c>
      <c r="D1888" s="26" t="s">
        <v>59</v>
      </c>
      <c r="E1888" s="28">
        <v>1150000000</v>
      </c>
      <c r="F1888" s="28">
        <v>670000000</v>
      </c>
    </row>
    <row r="1889" spans="1:6" ht="15.75" customHeight="1" x14ac:dyDescent="0.25">
      <c r="A1889" s="15">
        <v>1888</v>
      </c>
      <c r="B1889" s="13" t="s">
        <v>207</v>
      </c>
      <c r="C1889" s="13" t="s">
        <v>218</v>
      </c>
      <c r="D1889" s="26" t="s">
        <v>60</v>
      </c>
      <c r="E1889" s="28">
        <v>970000000</v>
      </c>
      <c r="F1889" s="28">
        <v>760000000</v>
      </c>
    </row>
    <row r="1890" spans="1:6" ht="15.75" customHeight="1" x14ac:dyDescent="0.25">
      <c r="A1890" s="15">
        <v>1889</v>
      </c>
      <c r="B1890" s="13" t="s">
        <v>207</v>
      </c>
      <c r="C1890" s="13" t="s">
        <v>218</v>
      </c>
      <c r="D1890" s="26" t="s">
        <v>61</v>
      </c>
      <c r="E1890" s="28">
        <v>877000000</v>
      </c>
      <c r="F1890" s="28">
        <v>734000000</v>
      </c>
    </row>
    <row r="1891" spans="1:6" ht="15.75" customHeight="1" x14ac:dyDescent="0.25">
      <c r="A1891" s="15">
        <v>1890</v>
      </c>
      <c r="B1891" s="13" t="s">
        <v>207</v>
      </c>
      <c r="C1891" s="13" t="s">
        <v>218</v>
      </c>
      <c r="D1891" s="26" t="s">
        <v>62</v>
      </c>
      <c r="E1891" s="28">
        <v>1883000000</v>
      </c>
      <c r="F1891" s="28">
        <v>688000000</v>
      </c>
    </row>
    <row r="1892" spans="1:6" ht="15.75" customHeight="1" x14ac:dyDescent="0.25">
      <c r="A1892" s="15">
        <v>1891</v>
      </c>
      <c r="B1892" s="13" t="s">
        <v>207</v>
      </c>
      <c r="C1892" s="13" t="s">
        <v>218</v>
      </c>
      <c r="D1892" s="26" t="s">
        <v>63</v>
      </c>
      <c r="E1892" s="28">
        <v>2035000000</v>
      </c>
      <c r="F1892" s="28">
        <v>584000000</v>
      </c>
    </row>
    <row r="1893" spans="1:6" ht="15.75" customHeight="1" x14ac:dyDescent="0.25">
      <c r="A1893" s="15">
        <v>1892</v>
      </c>
      <c r="B1893" s="13" t="s">
        <v>207</v>
      </c>
      <c r="C1893" s="13" t="s">
        <v>218</v>
      </c>
      <c r="D1893" s="26" t="s">
        <v>64</v>
      </c>
      <c r="E1893" s="28">
        <v>2113000000</v>
      </c>
      <c r="F1893" s="28">
        <v>585000000</v>
      </c>
    </row>
    <row r="1894" spans="1:6" ht="15.75" customHeight="1" x14ac:dyDescent="0.25">
      <c r="A1894" s="15">
        <v>1893</v>
      </c>
      <c r="B1894" s="13" t="s">
        <v>207</v>
      </c>
      <c r="C1894" s="13" t="s">
        <v>218</v>
      </c>
      <c r="D1894" s="26" t="s">
        <v>65</v>
      </c>
      <c r="E1894" s="28">
        <v>2972000000</v>
      </c>
      <c r="F1894" s="28">
        <v>710000000</v>
      </c>
    </row>
    <row r="1895" spans="1:6" ht="15.75" customHeight="1" x14ac:dyDescent="0.25">
      <c r="A1895" s="15">
        <v>1894</v>
      </c>
      <c r="B1895" s="13" t="s">
        <v>207</v>
      </c>
      <c r="C1895" s="13" t="s">
        <v>218</v>
      </c>
      <c r="D1895" s="26" t="s">
        <v>66</v>
      </c>
      <c r="E1895" s="28">
        <v>3176000000</v>
      </c>
      <c r="F1895" s="28">
        <v>912000000</v>
      </c>
    </row>
    <row r="1896" spans="1:6" ht="15.75" customHeight="1" x14ac:dyDescent="0.25">
      <c r="A1896" s="15">
        <v>1895</v>
      </c>
      <c r="B1896" s="13" t="s">
        <v>207</v>
      </c>
      <c r="C1896" s="13" t="s">
        <v>218</v>
      </c>
      <c r="D1896" s="26" t="s">
        <v>67</v>
      </c>
      <c r="E1896" s="28">
        <v>3781000000</v>
      </c>
      <c r="F1896" s="28">
        <v>980000000</v>
      </c>
    </row>
    <row r="1897" spans="1:6" ht="15.75" customHeight="1" x14ac:dyDescent="0.25">
      <c r="A1897" s="15">
        <v>1896</v>
      </c>
      <c r="B1897" s="13" t="s">
        <v>207</v>
      </c>
      <c r="C1897" s="13" t="s">
        <v>218</v>
      </c>
      <c r="D1897" s="26" t="s">
        <v>68</v>
      </c>
      <c r="E1897" s="28">
        <v>6308000000</v>
      </c>
      <c r="F1897" s="28">
        <v>1598000000</v>
      </c>
    </row>
    <row r="1898" spans="1:6" ht="15.75" customHeight="1" x14ac:dyDescent="0.25">
      <c r="A1898" s="15">
        <v>1897</v>
      </c>
      <c r="B1898" s="13" t="s">
        <v>207</v>
      </c>
      <c r="C1898" s="13" t="s">
        <v>218</v>
      </c>
      <c r="D1898" s="26" t="s">
        <v>69</v>
      </c>
      <c r="E1898" s="13"/>
      <c r="F1898" s="13"/>
    </row>
    <row r="1899" spans="1:6" ht="15.75" customHeight="1" x14ac:dyDescent="0.25">
      <c r="A1899" s="15">
        <v>1898</v>
      </c>
      <c r="B1899" s="13" t="s">
        <v>207</v>
      </c>
      <c r="C1899" s="13" t="s">
        <v>218</v>
      </c>
      <c r="D1899" s="26" t="s">
        <v>70</v>
      </c>
      <c r="E1899" s="13"/>
      <c r="F1899" s="13"/>
    </row>
    <row r="1900" spans="1:6" ht="15.75" customHeight="1" x14ac:dyDescent="0.25">
      <c r="A1900" s="15">
        <v>1899</v>
      </c>
      <c r="B1900" s="13" t="s">
        <v>207</v>
      </c>
      <c r="C1900" s="13" t="s">
        <v>219</v>
      </c>
      <c r="D1900" s="26" t="s">
        <v>58</v>
      </c>
      <c r="E1900" s="28">
        <v>1063000000</v>
      </c>
      <c r="F1900" s="28">
        <v>3019000000</v>
      </c>
    </row>
    <row r="1901" spans="1:6" ht="15.75" customHeight="1" x14ac:dyDescent="0.25">
      <c r="A1901" s="15">
        <v>1900</v>
      </c>
      <c r="B1901" s="13" t="s">
        <v>207</v>
      </c>
      <c r="C1901" s="13" t="s">
        <v>219</v>
      </c>
      <c r="D1901" s="26" t="s">
        <v>59</v>
      </c>
      <c r="E1901" s="28">
        <v>1200000000</v>
      </c>
      <c r="F1901" s="28">
        <v>3321000000</v>
      </c>
    </row>
    <row r="1902" spans="1:6" ht="15.75" customHeight="1" x14ac:dyDescent="0.25">
      <c r="A1902" s="15">
        <v>1901</v>
      </c>
      <c r="B1902" s="13" t="s">
        <v>207</v>
      </c>
      <c r="C1902" s="13" t="s">
        <v>219</v>
      </c>
      <c r="D1902" s="26" t="s">
        <v>60</v>
      </c>
      <c r="E1902" s="28">
        <v>1332000000</v>
      </c>
      <c r="F1902" s="28">
        <v>3651000000</v>
      </c>
    </row>
    <row r="1903" spans="1:6" ht="15.75" customHeight="1" x14ac:dyDescent="0.25">
      <c r="A1903" s="15">
        <v>1902</v>
      </c>
      <c r="B1903" s="13" t="s">
        <v>207</v>
      </c>
      <c r="C1903" s="13" t="s">
        <v>219</v>
      </c>
      <c r="D1903" s="26" t="s">
        <v>61</v>
      </c>
      <c r="E1903" s="28">
        <v>1438000000</v>
      </c>
      <c r="F1903" s="28">
        <v>3956000000</v>
      </c>
    </row>
    <row r="1904" spans="1:6" ht="15.75" customHeight="1" x14ac:dyDescent="0.25">
      <c r="A1904" s="15">
        <v>1903</v>
      </c>
      <c r="B1904" s="13" t="s">
        <v>207</v>
      </c>
      <c r="C1904" s="13" t="s">
        <v>219</v>
      </c>
      <c r="D1904" s="26" t="s">
        <v>62</v>
      </c>
      <c r="E1904" s="28">
        <v>1593000000</v>
      </c>
      <c r="F1904" s="28">
        <v>4472000000</v>
      </c>
    </row>
    <row r="1905" spans="1:6" ht="15.75" customHeight="1" x14ac:dyDescent="0.25">
      <c r="A1905" s="15">
        <v>1904</v>
      </c>
      <c r="B1905" s="13" t="s">
        <v>207</v>
      </c>
      <c r="C1905" s="13" t="s">
        <v>219</v>
      </c>
      <c r="D1905" s="26" t="s">
        <v>63</v>
      </c>
      <c r="E1905" s="28">
        <v>3218000000</v>
      </c>
      <c r="F1905" s="28">
        <v>6186000000</v>
      </c>
    </row>
    <row r="1906" spans="1:6" ht="15.75" customHeight="1" x14ac:dyDescent="0.25">
      <c r="A1906" s="15">
        <v>1905</v>
      </c>
      <c r="B1906" s="13" t="s">
        <v>207</v>
      </c>
      <c r="C1906" s="13" t="s">
        <v>219</v>
      </c>
      <c r="D1906" s="26" t="s">
        <v>64</v>
      </c>
      <c r="E1906" s="28">
        <v>4972000000</v>
      </c>
      <c r="F1906" s="28">
        <v>8827000000</v>
      </c>
    </row>
    <row r="1907" spans="1:6" ht="15.75" customHeight="1" x14ac:dyDescent="0.25">
      <c r="A1907" s="15">
        <v>1906</v>
      </c>
      <c r="B1907" s="13" t="s">
        <v>207</v>
      </c>
      <c r="C1907" s="13" t="s">
        <v>219</v>
      </c>
      <c r="D1907" s="26" t="s">
        <v>65</v>
      </c>
      <c r="E1907" s="28">
        <v>6072000000</v>
      </c>
      <c r="F1907" s="28">
        <v>11273000000</v>
      </c>
    </row>
    <row r="1908" spans="1:6" ht="15.75" customHeight="1" x14ac:dyDescent="0.25">
      <c r="A1908" s="15">
        <v>1907</v>
      </c>
      <c r="B1908" s="13" t="s">
        <v>207</v>
      </c>
      <c r="C1908" s="13" t="s">
        <v>219</v>
      </c>
      <c r="D1908" s="26" t="s">
        <v>66</v>
      </c>
      <c r="E1908" s="28">
        <v>7162000000</v>
      </c>
      <c r="F1908" s="28">
        <v>13288000000</v>
      </c>
    </row>
    <row r="1909" spans="1:6" ht="15.75" customHeight="1" x14ac:dyDescent="0.25">
      <c r="A1909" s="15">
        <v>1908</v>
      </c>
      <c r="B1909" s="13" t="s">
        <v>207</v>
      </c>
      <c r="C1909" s="13" t="s">
        <v>219</v>
      </c>
      <c r="D1909" s="26" t="s">
        <v>67</v>
      </c>
      <c r="E1909" s="28">
        <v>7352000000</v>
      </c>
      <c r="F1909" s="28">
        <v>10347000000</v>
      </c>
    </row>
    <row r="1910" spans="1:6" ht="15.75" customHeight="1" x14ac:dyDescent="0.25">
      <c r="A1910" s="15">
        <v>1909</v>
      </c>
      <c r="B1910" s="13" t="s">
        <v>207</v>
      </c>
      <c r="C1910" s="13" t="s">
        <v>219</v>
      </c>
      <c r="D1910" s="26" t="s">
        <v>68</v>
      </c>
      <c r="E1910" s="28">
        <v>8577000000</v>
      </c>
      <c r="F1910" s="28">
        <v>11818000000</v>
      </c>
    </row>
    <row r="1911" spans="1:6" ht="15.75" customHeight="1" x14ac:dyDescent="0.25">
      <c r="A1911" s="15">
        <v>1910</v>
      </c>
      <c r="B1911" s="13" t="s">
        <v>207</v>
      </c>
      <c r="C1911" s="13" t="s">
        <v>219</v>
      </c>
      <c r="D1911" s="26" t="s">
        <v>69</v>
      </c>
      <c r="E1911" s="13"/>
      <c r="F1911" s="13"/>
    </row>
    <row r="1912" spans="1:6" ht="15.75" customHeight="1" x14ac:dyDescent="0.25">
      <c r="A1912" s="15">
        <v>1911</v>
      </c>
      <c r="B1912" s="13" t="s">
        <v>207</v>
      </c>
      <c r="C1912" s="13" t="s">
        <v>219</v>
      </c>
      <c r="D1912" s="26" t="s">
        <v>70</v>
      </c>
      <c r="E1912" s="13"/>
      <c r="F1912" s="13"/>
    </row>
    <row r="1913" spans="1:6" ht="15.75" customHeight="1" x14ac:dyDescent="0.25">
      <c r="A1913" s="15">
        <v>1912</v>
      </c>
      <c r="B1913" s="13" t="s">
        <v>207</v>
      </c>
      <c r="C1913" s="13" t="s">
        <v>220</v>
      </c>
      <c r="D1913" s="26" t="s">
        <v>58</v>
      </c>
      <c r="E1913" s="28">
        <v>73000000</v>
      </c>
      <c r="F1913" s="28">
        <v>127000000</v>
      </c>
    </row>
    <row r="1914" spans="1:6" ht="15.75" customHeight="1" x14ac:dyDescent="0.25">
      <c r="A1914" s="15">
        <v>1913</v>
      </c>
      <c r="B1914" s="13" t="s">
        <v>207</v>
      </c>
      <c r="C1914" s="13" t="s">
        <v>220</v>
      </c>
      <c r="D1914" s="26" t="s">
        <v>59</v>
      </c>
      <c r="E1914" s="28">
        <v>38000000</v>
      </c>
      <c r="F1914" s="28">
        <v>136000000</v>
      </c>
    </row>
    <row r="1915" spans="1:6" ht="15.75" customHeight="1" x14ac:dyDescent="0.25">
      <c r="A1915" s="15">
        <v>1914</v>
      </c>
      <c r="B1915" s="13" t="s">
        <v>207</v>
      </c>
      <c r="C1915" s="13" t="s">
        <v>220</v>
      </c>
      <c r="D1915" s="26" t="s">
        <v>60</v>
      </c>
      <c r="E1915" s="28">
        <v>38000000</v>
      </c>
      <c r="F1915" s="28">
        <v>135000000</v>
      </c>
    </row>
    <row r="1916" spans="1:6" ht="15.75" customHeight="1" x14ac:dyDescent="0.25">
      <c r="A1916" s="15">
        <v>1915</v>
      </c>
      <c r="B1916" s="13" t="s">
        <v>207</v>
      </c>
      <c r="C1916" s="13" t="s">
        <v>220</v>
      </c>
      <c r="D1916" s="26" t="s">
        <v>61</v>
      </c>
      <c r="E1916" s="28">
        <v>139000000</v>
      </c>
      <c r="F1916" s="28">
        <v>134000000</v>
      </c>
    </row>
    <row r="1917" spans="1:6" ht="15.75" customHeight="1" x14ac:dyDescent="0.25">
      <c r="A1917" s="15">
        <v>1916</v>
      </c>
      <c r="B1917" s="13" t="s">
        <v>207</v>
      </c>
      <c r="C1917" s="13" t="s">
        <v>220</v>
      </c>
      <c r="D1917" s="26" t="s">
        <v>62</v>
      </c>
      <c r="E1917" s="28">
        <v>139000000</v>
      </c>
      <c r="F1917" s="28">
        <v>183000000</v>
      </c>
    </row>
    <row r="1918" spans="1:6" ht="15.75" customHeight="1" x14ac:dyDescent="0.25">
      <c r="A1918" s="15">
        <v>1917</v>
      </c>
      <c r="B1918" s="13" t="s">
        <v>207</v>
      </c>
      <c r="C1918" s="13" t="s">
        <v>220</v>
      </c>
      <c r="D1918" s="26" t="s">
        <v>63</v>
      </c>
      <c r="E1918" s="28">
        <v>181000000</v>
      </c>
      <c r="F1918" s="28">
        <v>224000000</v>
      </c>
    </row>
    <row r="1919" spans="1:6" ht="15.75" customHeight="1" x14ac:dyDescent="0.25">
      <c r="A1919" s="15">
        <v>1918</v>
      </c>
      <c r="B1919" s="13" t="s">
        <v>207</v>
      </c>
      <c r="C1919" s="13" t="s">
        <v>220</v>
      </c>
      <c r="D1919" s="26" t="s">
        <v>64</v>
      </c>
      <c r="E1919" s="28">
        <v>181000000</v>
      </c>
      <c r="F1919" s="28">
        <v>225000000</v>
      </c>
    </row>
    <row r="1920" spans="1:6" ht="15.75" customHeight="1" x14ac:dyDescent="0.25">
      <c r="A1920" s="15">
        <v>1919</v>
      </c>
      <c r="B1920" s="13" t="s">
        <v>207</v>
      </c>
      <c r="C1920" s="13" t="s">
        <v>220</v>
      </c>
      <c r="D1920" s="26" t="s">
        <v>65</v>
      </c>
      <c r="E1920" s="28">
        <v>425000000</v>
      </c>
      <c r="F1920" s="28">
        <v>247000000</v>
      </c>
    </row>
    <row r="1921" spans="1:6" ht="15.75" customHeight="1" x14ac:dyDescent="0.25">
      <c r="A1921" s="15">
        <v>1920</v>
      </c>
      <c r="B1921" s="13" t="s">
        <v>207</v>
      </c>
      <c r="C1921" s="13" t="s">
        <v>220</v>
      </c>
      <c r="D1921" s="26" t="s">
        <v>66</v>
      </c>
      <c r="E1921" s="28">
        <v>886000000</v>
      </c>
      <c r="F1921" s="28">
        <v>246000000</v>
      </c>
    </row>
    <row r="1922" spans="1:6" ht="15.75" customHeight="1" x14ac:dyDescent="0.25">
      <c r="A1922" s="15">
        <v>1921</v>
      </c>
      <c r="B1922" s="13" t="s">
        <v>207</v>
      </c>
      <c r="C1922" s="13" t="s">
        <v>220</v>
      </c>
      <c r="D1922" s="26" t="s">
        <v>67</v>
      </c>
      <c r="E1922" s="28">
        <v>899000000</v>
      </c>
      <c r="F1922" s="28">
        <v>277000000</v>
      </c>
    </row>
    <row r="1923" spans="1:6" ht="15.75" customHeight="1" x14ac:dyDescent="0.25">
      <c r="A1923" s="15">
        <v>1922</v>
      </c>
      <c r="B1923" s="13" t="s">
        <v>207</v>
      </c>
      <c r="C1923" s="13" t="s">
        <v>220</v>
      </c>
      <c r="D1923" s="26" t="s">
        <v>68</v>
      </c>
      <c r="E1923" s="28">
        <v>1161000000</v>
      </c>
      <c r="F1923" s="28">
        <v>252000000</v>
      </c>
    </row>
    <row r="1924" spans="1:6" ht="15.75" customHeight="1" x14ac:dyDescent="0.25">
      <c r="A1924" s="15">
        <v>1923</v>
      </c>
      <c r="B1924" s="13" t="s">
        <v>207</v>
      </c>
      <c r="C1924" s="13" t="s">
        <v>220</v>
      </c>
      <c r="D1924" s="26" t="s">
        <v>69</v>
      </c>
      <c r="E1924" s="28">
        <v>780000000</v>
      </c>
      <c r="F1924" s="28">
        <v>258000000</v>
      </c>
    </row>
    <row r="1925" spans="1:6" ht="15.75" customHeight="1" x14ac:dyDescent="0.25">
      <c r="A1925" s="15">
        <v>1924</v>
      </c>
      <c r="B1925" s="13" t="s">
        <v>207</v>
      </c>
      <c r="C1925" s="13" t="s">
        <v>220</v>
      </c>
      <c r="D1925" s="26" t="s">
        <v>70</v>
      </c>
      <c r="E1925" s="13">
        <v>1057000000</v>
      </c>
      <c r="F1925" s="13"/>
    </row>
    <row r="1926" spans="1:6" ht="15.75" customHeight="1" x14ac:dyDescent="0.25">
      <c r="A1926" s="15">
        <v>1925</v>
      </c>
      <c r="B1926" s="13" t="s">
        <v>221</v>
      </c>
      <c r="C1926" s="13" t="s">
        <v>222</v>
      </c>
      <c r="D1926" s="26" t="s">
        <v>58</v>
      </c>
      <c r="E1926" s="13"/>
      <c r="F1926" s="13"/>
    </row>
    <row r="1927" spans="1:6" ht="15.75" customHeight="1" x14ac:dyDescent="0.25">
      <c r="A1927" s="15">
        <v>1926</v>
      </c>
      <c r="B1927" s="13" t="s">
        <v>221</v>
      </c>
      <c r="C1927" s="13" t="s">
        <v>222</v>
      </c>
      <c r="D1927" s="26" t="s">
        <v>59</v>
      </c>
      <c r="E1927" s="13"/>
      <c r="F1927" s="13"/>
    </row>
    <row r="1928" spans="1:6" ht="15.75" customHeight="1" x14ac:dyDescent="0.25">
      <c r="A1928" s="15">
        <v>1927</v>
      </c>
      <c r="B1928" s="13" t="s">
        <v>221</v>
      </c>
      <c r="C1928" s="13" t="s">
        <v>222</v>
      </c>
      <c r="D1928" s="26" t="s">
        <v>60</v>
      </c>
      <c r="E1928" s="13"/>
      <c r="F1928" s="13"/>
    </row>
    <row r="1929" spans="1:6" ht="15.75" customHeight="1" x14ac:dyDescent="0.25">
      <c r="A1929" s="15">
        <v>1928</v>
      </c>
      <c r="B1929" s="13" t="s">
        <v>221</v>
      </c>
      <c r="C1929" s="13" t="s">
        <v>222</v>
      </c>
      <c r="D1929" s="26" t="s">
        <v>61</v>
      </c>
      <c r="E1929" s="13"/>
      <c r="F1929" s="13"/>
    </row>
    <row r="1930" spans="1:6" ht="15.75" customHeight="1" x14ac:dyDescent="0.25">
      <c r="A1930" s="15">
        <v>1929</v>
      </c>
      <c r="B1930" s="13" t="s">
        <v>221</v>
      </c>
      <c r="C1930" s="13" t="s">
        <v>222</v>
      </c>
      <c r="D1930" s="26" t="s">
        <v>62</v>
      </c>
      <c r="E1930" s="13"/>
      <c r="F1930" s="13"/>
    </row>
    <row r="1931" spans="1:6" ht="15.75" customHeight="1" x14ac:dyDescent="0.25">
      <c r="A1931" s="15">
        <v>1930</v>
      </c>
      <c r="B1931" s="13" t="s">
        <v>221</v>
      </c>
      <c r="C1931" s="13" t="s">
        <v>222</v>
      </c>
      <c r="D1931" s="26" t="s">
        <v>63</v>
      </c>
      <c r="E1931" s="13"/>
      <c r="F1931" s="13"/>
    </row>
    <row r="1932" spans="1:6" ht="15.75" customHeight="1" x14ac:dyDescent="0.25">
      <c r="A1932" s="15">
        <v>1931</v>
      </c>
      <c r="B1932" s="13" t="s">
        <v>221</v>
      </c>
      <c r="C1932" s="13" t="s">
        <v>222</v>
      </c>
      <c r="D1932" s="26" t="s">
        <v>64</v>
      </c>
      <c r="E1932" s="13"/>
      <c r="F1932" s="13"/>
    </row>
    <row r="1933" spans="1:6" ht="15.75" customHeight="1" x14ac:dyDescent="0.25">
      <c r="A1933" s="15">
        <v>1932</v>
      </c>
      <c r="B1933" s="13" t="s">
        <v>221</v>
      </c>
      <c r="C1933" s="13" t="s">
        <v>222</v>
      </c>
      <c r="D1933" s="26" t="s">
        <v>65</v>
      </c>
      <c r="E1933" s="13"/>
      <c r="F1933" s="13"/>
    </row>
    <row r="1934" spans="1:6" ht="15.75" customHeight="1" x14ac:dyDescent="0.25">
      <c r="A1934" s="15">
        <v>1933</v>
      </c>
      <c r="B1934" s="13" t="s">
        <v>221</v>
      </c>
      <c r="C1934" s="13" t="s">
        <v>222</v>
      </c>
      <c r="D1934" s="26" t="s">
        <v>66</v>
      </c>
      <c r="E1934" s="13"/>
      <c r="F1934" s="13"/>
    </row>
    <row r="1935" spans="1:6" ht="15.75" customHeight="1" x14ac:dyDescent="0.25">
      <c r="A1935" s="15">
        <v>1934</v>
      </c>
      <c r="B1935" s="13" t="s">
        <v>221</v>
      </c>
      <c r="C1935" s="13" t="s">
        <v>222</v>
      </c>
      <c r="D1935" s="26" t="s">
        <v>67</v>
      </c>
      <c r="E1935" s="13"/>
      <c r="F1935" s="13"/>
    </row>
    <row r="1936" spans="1:6" ht="15.75" customHeight="1" x14ac:dyDescent="0.25">
      <c r="A1936" s="15">
        <v>1935</v>
      </c>
      <c r="B1936" s="13" t="s">
        <v>221</v>
      </c>
      <c r="C1936" s="13" t="s">
        <v>222</v>
      </c>
      <c r="D1936" s="26" t="s">
        <v>68</v>
      </c>
      <c r="E1936" s="13"/>
      <c r="F1936" s="13"/>
    </row>
    <row r="1937" spans="1:6" ht="15.75" customHeight="1" x14ac:dyDescent="0.25">
      <c r="A1937" s="15">
        <v>1936</v>
      </c>
      <c r="B1937" s="13" t="s">
        <v>221</v>
      </c>
      <c r="C1937" s="13" t="s">
        <v>222</v>
      </c>
      <c r="D1937" s="26" t="s">
        <v>69</v>
      </c>
      <c r="E1937" s="13"/>
      <c r="F1937" s="13"/>
    </row>
    <row r="1938" spans="1:6" ht="15.75" customHeight="1" x14ac:dyDescent="0.25">
      <c r="A1938" s="15">
        <v>1937</v>
      </c>
      <c r="B1938" s="13" t="s">
        <v>221</v>
      </c>
      <c r="C1938" s="13" t="s">
        <v>222</v>
      </c>
      <c r="D1938" s="26" t="s">
        <v>70</v>
      </c>
      <c r="E1938" s="13"/>
      <c r="F1938" s="13"/>
    </row>
    <row r="1939" spans="1:6" ht="15.75" customHeight="1" x14ac:dyDescent="0.25">
      <c r="A1939" s="15">
        <v>1938</v>
      </c>
      <c r="B1939" s="13" t="s">
        <v>221</v>
      </c>
      <c r="C1939" s="13" t="s">
        <v>223</v>
      </c>
      <c r="D1939" s="26" t="s">
        <v>58</v>
      </c>
      <c r="E1939" s="28">
        <v>13016000000</v>
      </c>
      <c r="F1939" s="28">
        <v>8780000000</v>
      </c>
    </row>
    <row r="1940" spans="1:6" ht="15.75" customHeight="1" x14ac:dyDescent="0.25">
      <c r="A1940" s="15">
        <v>1939</v>
      </c>
      <c r="B1940" s="13" t="s">
        <v>221</v>
      </c>
      <c r="C1940" s="13" t="s">
        <v>223</v>
      </c>
      <c r="D1940" s="26" t="s">
        <v>59</v>
      </c>
      <c r="E1940" s="28">
        <v>12804000000</v>
      </c>
      <c r="F1940" s="28">
        <v>8053000000</v>
      </c>
    </row>
    <row r="1941" spans="1:6" ht="15.75" customHeight="1" x14ac:dyDescent="0.25">
      <c r="A1941" s="15">
        <v>1940</v>
      </c>
      <c r="B1941" s="13" t="s">
        <v>221</v>
      </c>
      <c r="C1941" s="13" t="s">
        <v>223</v>
      </c>
      <c r="D1941" s="26" t="s">
        <v>60</v>
      </c>
      <c r="E1941" s="28">
        <v>13624000000</v>
      </c>
      <c r="F1941" s="28">
        <v>8494000000</v>
      </c>
    </row>
    <row r="1942" spans="1:6" ht="15.75" customHeight="1" x14ac:dyDescent="0.25">
      <c r="A1942" s="15">
        <v>1941</v>
      </c>
      <c r="B1942" s="13" t="s">
        <v>221</v>
      </c>
      <c r="C1942" s="13" t="s">
        <v>223</v>
      </c>
      <c r="D1942" s="26" t="s">
        <v>61</v>
      </c>
      <c r="E1942" s="28">
        <v>16647000000</v>
      </c>
      <c r="F1942" s="28">
        <v>10135000000</v>
      </c>
    </row>
    <row r="1943" spans="1:6" ht="15.75" customHeight="1" x14ac:dyDescent="0.25">
      <c r="A1943" s="15">
        <v>1942</v>
      </c>
      <c r="B1943" s="13" t="s">
        <v>221</v>
      </c>
      <c r="C1943" s="13" t="s">
        <v>223</v>
      </c>
      <c r="D1943" s="26" t="s">
        <v>62</v>
      </c>
      <c r="E1943" s="28">
        <v>20453000000</v>
      </c>
      <c r="F1943" s="28">
        <v>14224000000</v>
      </c>
    </row>
    <row r="1944" spans="1:6" ht="15.75" customHeight="1" x14ac:dyDescent="0.25">
      <c r="A1944" s="15">
        <v>1943</v>
      </c>
      <c r="B1944" s="13" t="s">
        <v>221</v>
      </c>
      <c r="C1944" s="13" t="s">
        <v>223</v>
      </c>
      <c r="D1944" s="26" t="s">
        <v>63</v>
      </c>
      <c r="E1944" s="28">
        <v>19820000000</v>
      </c>
      <c r="F1944" s="28">
        <v>15656000000</v>
      </c>
    </row>
    <row r="1945" spans="1:6" ht="15.75" customHeight="1" x14ac:dyDescent="0.25">
      <c r="A1945" s="15">
        <v>1944</v>
      </c>
      <c r="B1945" s="13" t="s">
        <v>221</v>
      </c>
      <c r="C1945" s="13" t="s">
        <v>223</v>
      </c>
      <c r="D1945" s="26" t="s">
        <v>64</v>
      </c>
      <c r="E1945" s="28">
        <v>20726000000</v>
      </c>
      <c r="F1945" s="28">
        <v>16446000000</v>
      </c>
    </row>
    <row r="1946" spans="1:6" ht="15.75" customHeight="1" x14ac:dyDescent="0.25">
      <c r="A1946" s="15">
        <v>1945</v>
      </c>
      <c r="B1946" s="13" t="s">
        <v>221</v>
      </c>
      <c r="C1946" s="13" t="s">
        <v>223</v>
      </c>
      <c r="D1946" s="26" t="s">
        <v>65</v>
      </c>
      <c r="E1946" s="28">
        <v>25624000000</v>
      </c>
      <c r="F1946" s="28">
        <v>20429000000</v>
      </c>
    </row>
    <row r="1947" spans="1:6" ht="15.75" customHeight="1" x14ac:dyDescent="0.25">
      <c r="A1947" s="15">
        <v>1946</v>
      </c>
      <c r="B1947" s="13" t="s">
        <v>221</v>
      </c>
      <c r="C1947" s="13" t="s">
        <v>223</v>
      </c>
      <c r="D1947" s="26" t="s">
        <v>66</v>
      </c>
      <c r="E1947" s="28">
        <v>28306000000</v>
      </c>
      <c r="F1947" s="28">
        <v>24689000000</v>
      </c>
    </row>
    <row r="1948" spans="1:6" ht="15.75" customHeight="1" x14ac:dyDescent="0.25">
      <c r="A1948" s="15">
        <v>1947</v>
      </c>
      <c r="B1948" s="13" t="s">
        <v>221</v>
      </c>
      <c r="C1948" s="13" t="s">
        <v>223</v>
      </c>
      <c r="D1948" s="26" t="s">
        <v>67</v>
      </c>
      <c r="E1948" s="28">
        <v>28022000000</v>
      </c>
      <c r="F1948" s="28">
        <v>21891000000</v>
      </c>
    </row>
    <row r="1949" spans="1:6" ht="15.75" customHeight="1" x14ac:dyDescent="0.25">
      <c r="A1949" s="15">
        <v>1948</v>
      </c>
      <c r="B1949" s="13" t="s">
        <v>221</v>
      </c>
      <c r="C1949" s="13" t="s">
        <v>223</v>
      </c>
      <c r="D1949" s="26" t="s">
        <v>68</v>
      </c>
      <c r="E1949" s="28">
        <v>32336000000</v>
      </c>
      <c r="F1949" s="28">
        <v>27534000000</v>
      </c>
    </row>
    <row r="1950" spans="1:6" ht="15.75" customHeight="1" x14ac:dyDescent="0.25">
      <c r="A1950" s="15">
        <v>1949</v>
      </c>
      <c r="B1950" s="13" t="s">
        <v>221</v>
      </c>
      <c r="C1950" s="13" t="s">
        <v>223</v>
      </c>
      <c r="D1950" s="26" t="s">
        <v>69</v>
      </c>
      <c r="E1950" s="28">
        <v>34207000000</v>
      </c>
      <c r="F1950" s="28">
        <v>33328000000</v>
      </c>
    </row>
    <row r="1951" spans="1:6" ht="15.75" customHeight="1" x14ac:dyDescent="0.25">
      <c r="A1951" s="15">
        <v>1950</v>
      </c>
      <c r="B1951" s="13" t="s">
        <v>221</v>
      </c>
      <c r="C1951" s="13" t="s">
        <v>223</v>
      </c>
      <c r="D1951" s="26" t="s">
        <v>70</v>
      </c>
      <c r="E1951" s="28">
        <v>34130000000</v>
      </c>
      <c r="F1951" s="28">
        <v>34704000000</v>
      </c>
    </row>
    <row r="1952" spans="1:6" ht="15.75" customHeight="1" x14ac:dyDescent="0.25">
      <c r="A1952" s="15">
        <v>1951</v>
      </c>
      <c r="B1952" s="13" t="s">
        <v>221</v>
      </c>
      <c r="C1952" s="13" t="s">
        <v>224</v>
      </c>
      <c r="D1952" s="26" t="s">
        <v>58</v>
      </c>
      <c r="E1952" s="28">
        <v>291000000</v>
      </c>
      <c r="F1952" s="28">
        <v>96000000</v>
      </c>
    </row>
    <row r="1953" spans="1:6" ht="15.75" customHeight="1" x14ac:dyDescent="0.25">
      <c r="A1953" s="15">
        <v>1952</v>
      </c>
      <c r="B1953" s="13" t="s">
        <v>221</v>
      </c>
      <c r="C1953" s="13" t="s">
        <v>224</v>
      </c>
      <c r="D1953" s="26" t="s">
        <v>59</v>
      </c>
      <c r="E1953" s="28">
        <v>316000000</v>
      </c>
      <c r="F1953" s="28">
        <v>84000000</v>
      </c>
    </row>
    <row r="1954" spans="1:6" ht="15.75" customHeight="1" x14ac:dyDescent="0.25">
      <c r="A1954" s="15">
        <v>1953</v>
      </c>
      <c r="B1954" s="13" t="s">
        <v>221</v>
      </c>
      <c r="C1954" s="13" t="s">
        <v>224</v>
      </c>
      <c r="D1954" s="26" t="s">
        <v>60</v>
      </c>
      <c r="E1954" s="28">
        <v>384000000</v>
      </c>
      <c r="F1954" s="28">
        <v>79000000</v>
      </c>
    </row>
    <row r="1955" spans="1:6" ht="15.75" customHeight="1" x14ac:dyDescent="0.25">
      <c r="A1955" s="15">
        <v>1954</v>
      </c>
      <c r="B1955" s="13" t="s">
        <v>221</v>
      </c>
      <c r="C1955" s="13" t="s">
        <v>224</v>
      </c>
      <c r="D1955" s="26" t="s">
        <v>61</v>
      </c>
      <c r="E1955" s="28">
        <v>496000000</v>
      </c>
      <c r="F1955" s="28">
        <v>88000000</v>
      </c>
    </row>
    <row r="1956" spans="1:6" ht="15.75" customHeight="1" x14ac:dyDescent="0.25">
      <c r="A1956" s="15">
        <v>1955</v>
      </c>
      <c r="B1956" s="13" t="s">
        <v>221</v>
      </c>
      <c r="C1956" s="13" t="s">
        <v>224</v>
      </c>
      <c r="D1956" s="26" t="s">
        <v>62</v>
      </c>
      <c r="E1956" s="28">
        <v>588000000</v>
      </c>
      <c r="F1956" s="28">
        <v>118000000</v>
      </c>
    </row>
    <row r="1957" spans="1:6" ht="15.75" customHeight="1" x14ac:dyDescent="0.25">
      <c r="A1957" s="15">
        <v>1956</v>
      </c>
      <c r="B1957" s="13" t="s">
        <v>221</v>
      </c>
      <c r="C1957" s="13" t="s">
        <v>224</v>
      </c>
      <c r="D1957" s="26" t="s">
        <v>63</v>
      </c>
      <c r="E1957" s="28">
        <v>722000000</v>
      </c>
      <c r="F1957" s="28">
        <v>132000000</v>
      </c>
    </row>
    <row r="1958" spans="1:6" ht="15.75" customHeight="1" x14ac:dyDescent="0.25">
      <c r="A1958" s="15">
        <v>1957</v>
      </c>
      <c r="B1958" s="13" t="s">
        <v>221</v>
      </c>
      <c r="C1958" s="13" t="s">
        <v>224</v>
      </c>
      <c r="D1958" s="26" t="s">
        <v>64</v>
      </c>
      <c r="E1958" s="28">
        <v>684000000</v>
      </c>
      <c r="F1958" s="28">
        <v>123000000</v>
      </c>
    </row>
    <row r="1959" spans="1:6" ht="15.75" customHeight="1" x14ac:dyDescent="0.25">
      <c r="A1959" s="15">
        <v>1958</v>
      </c>
      <c r="B1959" s="13" t="s">
        <v>221</v>
      </c>
      <c r="C1959" s="13" t="s">
        <v>224</v>
      </c>
      <c r="D1959" s="26" t="s">
        <v>65</v>
      </c>
      <c r="E1959" s="28">
        <v>725000000</v>
      </c>
      <c r="F1959" s="28">
        <v>130000000</v>
      </c>
    </row>
    <row r="1960" spans="1:6" ht="15.75" customHeight="1" x14ac:dyDescent="0.25">
      <c r="A1960" s="15">
        <v>1959</v>
      </c>
      <c r="B1960" s="13" t="s">
        <v>221</v>
      </c>
      <c r="C1960" s="13" t="s">
        <v>224</v>
      </c>
      <c r="D1960" s="26" t="s">
        <v>66</v>
      </c>
      <c r="E1960" s="28">
        <v>938000000</v>
      </c>
      <c r="F1960" s="28">
        <v>112000000</v>
      </c>
    </row>
    <row r="1961" spans="1:6" ht="15.75" customHeight="1" x14ac:dyDescent="0.25">
      <c r="A1961" s="15">
        <v>1960</v>
      </c>
      <c r="B1961" s="13" t="s">
        <v>221</v>
      </c>
      <c r="C1961" s="13" t="s">
        <v>224</v>
      </c>
      <c r="D1961" s="26" t="s">
        <v>67</v>
      </c>
      <c r="E1961" s="28">
        <v>724000000</v>
      </c>
      <c r="F1961" s="28">
        <v>110000000</v>
      </c>
    </row>
    <row r="1962" spans="1:6" ht="15.75" customHeight="1" x14ac:dyDescent="0.25">
      <c r="A1962" s="15">
        <v>1961</v>
      </c>
      <c r="B1962" s="13" t="s">
        <v>221</v>
      </c>
      <c r="C1962" s="13" t="s">
        <v>224</v>
      </c>
      <c r="D1962" s="26" t="s">
        <v>68</v>
      </c>
      <c r="E1962" s="28">
        <v>809000000</v>
      </c>
      <c r="F1962" s="28">
        <v>100000000</v>
      </c>
    </row>
    <row r="1963" spans="1:6" ht="15.75" customHeight="1" x14ac:dyDescent="0.25">
      <c r="A1963" s="15">
        <v>1962</v>
      </c>
      <c r="B1963" s="13" t="s">
        <v>221</v>
      </c>
      <c r="C1963" s="13" t="s">
        <v>224</v>
      </c>
      <c r="D1963" s="26" t="s">
        <v>69</v>
      </c>
      <c r="E1963" s="28">
        <v>933000000</v>
      </c>
      <c r="F1963" s="28">
        <v>115000000</v>
      </c>
    </row>
    <row r="1964" spans="1:6" ht="15.75" customHeight="1" x14ac:dyDescent="0.25">
      <c r="A1964" s="15">
        <v>1963</v>
      </c>
      <c r="B1964" s="13" t="s">
        <v>221</v>
      </c>
      <c r="C1964" s="13" t="s">
        <v>224</v>
      </c>
      <c r="D1964" s="26" t="s">
        <v>70</v>
      </c>
      <c r="E1964" s="28">
        <v>987000000</v>
      </c>
      <c r="F1964" s="28">
        <v>110000000</v>
      </c>
    </row>
    <row r="1965" spans="1:6" ht="15.75" customHeight="1" x14ac:dyDescent="0.25">
      <c r="A1965" s="15">
        <v>1964</v>
      </c>
      <c r="B1965" s="13" t="s">
        <v>221</v>
      </c>
      <c r="C1965" s="13" t="s">
        <v>225</v>
      </c>
      <c r="D1965" s="26" t="s">
        <v>58</v>
      </c>
      <c r="E1965" s="13"/>
      <c r="F1965" s="13"/>
    </row>
    <row r="1966" spans="1:6" ht="15.75" customHeight="1" x14ac:dyDescent="0.25">
      <c r="A1966" s="15">
        <v>1965</v>
      </c>
      <c r="B1966" s="13" t="s">
        <v>221</v>
      </c>
      <c r="C1966" s="13" t="s">
        <v>225</v>
      </c>
      <c r="D1966" s="26" t="s">
        <v>59</v>
      </c>
      <c r="E1966" s="13"/>
      <c r="F1966" s="13"/>
    </row>
    <row r="1967" spans="1:6" ht="15.75" customHeight="1" x14ac:dyDescent="0.25">
      <c r="A1967" s="15">
        <v>1966</v>
      </c>
      <c r="B1967" s="13" t="s">
        <v>221</v>
      </c>
      <c r="C1967" s="13" t="s">
        <v>225</v>
      </c>
      <c r="D1967" s="26" t="s">
        <v>60</v>
      </c>
      <c r="E1967" s="28">
        <v>471000000</v>
      </c>
      <c r="F1967" s="28">
        <v>264000000</v>
      </c>
    </row>
    <row r="1968" spans="1:6" ht="15.75" customHeight="1" x14ac:dyDescent="0.25">
      <c r="A1968" s="15">
        <v>1967</v>
      </c>
      <c r="B1968" s="13" t="s">
        <v>221</v>
      </c>
      <c r="C1968" s="13" t="s">
        <v>225</v>
      </c>
      <c r="D1968" s="26" t="s">
        <v>61</v>
      </c>
      <c r="E1968" s="28">
        <v>651000000</v>
      </c>
      <c r="F1968" s="28">
        <v>335000000</v>
      </c>
    </row>
    <row r="1969" spans="1:6" ht="15.75" customHeight="1" x14ac:dyDescent="0.25">
      <c r="A1969" s="15">
        <v>1968</v>
      </c>
      <c r="B1969" s="13" t="s">
        <v>221</v>
      </c>
      <c r="C1969" s="13" t="s">
        <v>225</v>
      </c>
      <c r="D1969" s="26" t="s">
        <v>62</v>
      </c>
      <c r="E1969" s="28">
        <v>737000000</v>
      </c>
      <c r="F1969" s="28">
        <v>425000000</v>
      </c>
    </row>
    <row r="1970" spans="1:6" ht="15.75" customHeight="1" x14ac:dyDescent="0.25">
      <c r="A1970" s="15">
        <v>1969</v>
      </c>
      <c r="B1970" s="13" t="s">
        <v>221</v>
      </c>
      <c r="C1970" s="13" t="s">
        <v>225</v>
      </c>
      <c r="D1970" s="26" t="s">
        <v>63</v>
      </c>
      <c r="E1970" s="28">
        <v>759000000</v>
      </c>
      <c r="F1970" s="28">
        <v>430000000</v>
      </c>
    </row>
    <row r="1971" spans="1:6" ht="15.75" customHeight="1" x14ac:dyDescent="0.25">
      <c r="A1971" s="15">
        <v>1970</v>
      </c>
      <c r="B1971" s="13" t="s">
        <v>221</v>
      </c>
      <c r="C1971" s="13" t="s">
        <v>225</v>
      </c>
      <c r="D1971" s="26" t="s">
        <v>64</v>
      </c>
      <c r="E1971" s="28">
        <v>463000000</v>
      </c>
      <c r="F1971" s="28">
        <v>122000000</v>
      </c>
    </row>
    <row r="1972" spans="1:6" ht="15.75" customHeight="1" x14ac:dyDescent="0.25">
      <c r="A1972" s="15">
        <v>1971</v>
      </c>
      <c r="B1972" s="13" t="s">
        <v>221</v>
      </c>
      <c r="C1972" s="13" t="s">
        <v>225</v>
      </c>
      <c r="D1972" s="26" t="s">
        <v>65</v>
      </c>
      <c r="E1972" s="28">
        <v>537000000</v>
      </c>
      <c r="F1972" s="28">
        <v>153000000</v>
      </c>
    </row>
    <row r="1973" spans="1:6" ht="15.75" customHeight="1" x14ac:dyDescent="0.25">
      <c r="A1973" s="15">
        <v>1972</v>
      </c>
      <c r="B1973" s="13" t="s">
        <v>221</v>
      </c>
      <c r="C1973" s="13" t="s">
        <v>225</v>
      </c>
      <c r="D1973" s="26" t="s">
        <v>66</v>
      </c>
      <c r="E1973" s="28">
        <v>522000000</v>
      </c>
      <c r="F1973" s="28">
        <v>159000000</v>
      </c>
    </row>
    <row r="1974" spans="1:6" ht="15.75" customHeight="1" x14ac:dyDescent="0.25">
      <c r="A1974" s="15">
        <v>1973</v>
      </c>
      <c r="B1974" s="13" t="s">
        <v>221</v>
      </c>
      <c r="C1974" s="13" t="s">
        <v>225</v>
      </c>
      <c r="D1974" s="26" t="s">
        <v>67</v>
      </c>
      <c r="E1974" s="28">
        <v>440000000</v>
      </c>
      <c r="F1974" s="28">
        <v>164000000</v>
      </c>
    </row>
    <row r="1975" spans="1:6" ht="15.75" customHeight="1" x14ac:dyDescent="0.25">
      <c r="A1975" s="15">
        <v>1974</v>
      </c>
      <c r="B1975" s="13" t="s">
        <v>221</v>
      </c>
      <c r="C1975" s="13" t="s">
        <v>225</v>
      </c>
      <c r="D1975" s="26" t="s">
        <v>68</v>
      </c>
      <c r="E1975" s="28">
        <v>405000000</v>
      </c>
      <c r="F1975" s="28">
        <v>160000000</v>
      </c>
    </row>
    <row r="1976" spans="1:6" ht="15.75" customHeight="1" x14ac:dyDescent="0.25">
      <c r="A1976" s="15">
        <v>1975</v>
      </c>
      <c r="B1976" s="13" t="s">
        <v>221</v>
      </c>
      <c r="C1976" s="13" t="s">
        <v>225</v>
      </c>
      <c r="D1976" s="26" t="s">
        <v>69</v>
      </c>
      <c r="E1976" s="28">
        <v>384000000</v>
      </c>
      <c r="F1976" s="28">
        <v>168000000</v>
      </c>
    </row>
    <row r="1977" spans="1:6" ht="15.75" customHeight="1" x14ac:dyDescent="0.25">
      <c r="A1977" s="15">
        <v>1976</v>
      </c>
      <c r="B1977" s="13" t="s">
        <v>221</v>
      </c>
      <c r="C1977" s="13" t="s">
        <v>225</v>
      </c>
      <c r="D1977" s="26" t="s">
        <v>70</v>
      </c>
      <c r="E1977" s="13"/>
      <c r="F1977" s="13"/>
    </row>
    <row r="1978" spans="1:6" ht="15.75" customHeight="1" x14ac:dyDescent="0.25">
      <c r="A1978" s="15">
        <v>1977</v>
      </c>
      <c r="B1978" s="13" t="s">
        <v>221</v>
      </c>
      <c r="C1978" s="13" t="s">
        <v>226</v>
      </c>
      <c r="D1978" s="26" t="s">
        <v>58</v>
      </c>
      <c r="E1978" s="13"/>
      <c r="F1978" s="13"/>
    </row>
    <row r="1979" spans="1:6" ht="15.75" customHeight="1" x14ac:dyDescent="0.25">
      <c r="A1979" s="15">
        <v>1978</v>
      </c>
      <c r="B1979" s="13" t="s">
        <v>221</v>
      </c>
      <c r="C1979" s="13" t="s">
        <v>226</v>
      </c>
      <c r="D1979" s="26" t="s">
        <v>59</v>
      </c>
      <c r="E1979" s="13"/>
      <c r="F1979" s="13"/>
    </row>
    <row r="1980" spans="1:6" ht="15.75" customHeight="1" x14ac:dyDescent="0.25">
      <c r="A1980" s="15">
        <v>1979</v>
      </c>
      <c r="B1980" s="13" t="s">
        <v>221</v>
      </c>
      <c r="C1980" s="13" t="s">
        <v>226</v>
      </c>
      <c r="D1980" s="26" t="s">
        <v>60</v>
      </c>
      <c r="E1980" s="13"/>
      <c r="F1980" s="13"/>
    </row>
    <row r="1981" spans="1:6" ht="15.75" customHeight="1" x14ac:dyDescent="0.25">
      <c r="A1981" s="15">
        <v>1980</v>
      </c>
      <c r="B1981" s="13" t="s">
        <v>221</v>
      </c>
      <c r="C1981" s="13" t="s">
        <v>226</v>
      </c>
      <c r="D1981" s="26" t="s">
        <v>61</v>
      </c>
      <c r="E1981" s="13"/>
      <c r="F1981" s="13"/>
    </row>
    <row r="1982" spans="1:6" ht="15.75" customHeight="1" x14ac:dyDescent="0.25">
      <c r="A1982" s="15">
        <v>1981</v>
      </c>
      <c r="B1982" s="13" t="s">
        <v>221</v>
      </c>
      <c r="C1982" s="13" t="s">
        <v>226</v>
      </c>
      <c r="D1982" s="26" t="s">
        <v>62</v>
      </c>
      <c r="E1982" s="13"/>
      <c r="F1982" s="13"/>
    </row>
    <row r="1983" spans="1:6" ht="15.75" customHeight="1" x14ac:dyDescent="0.25">
      <c r="A1983" s="15">
        <v>1982</v>
      </c>
      <c r="B1983" s="13" t="s">
        <v>221</v>
      </c>
      <c r="C1983" s="13" t="s">
        <v>226</v>
      </c>
      <c r="D1983" s="26" t="s">
        <v>63</v>
      </c>
      <c r="E1983" s="13"/>
      <c r="F1983" s="13"/>
    </row>
    <row r="1984" spans="1:6" ht="15.75" customHeight="1" x14ac:dyDescent="0.25">
      <c r="A1984" s="15">
        <v>1983</v>
      </c>
      <c r="B1984" s="13" t="s">
        <v>221</v>
      </c>
      <c r="C1984" s="13" t="s">
        <v>226</v>
      </c>
      <c r="D1984" s="26" t="s">
        <v>64</v>
      </c>
      <c r="E1984" s="13"/>
      <c r="F1984" s="13"/>
    </row>
    <row r="1985" spans="1:6" ht="15.75" customHeight="1" x14ac:dyDescent="0.25">
      <c r="A1985" s="15">
        <v>1984</v>
      </c>
      <c r="B1985" s="13" t="s">
        <v>221</v>
      </c>
      <c r="C1985" s="13" t="s">
        <v>226</v>
      </c>
      <c r="D1985" s="26" t="s">
        <v>65</v>
      </c>
      <c r="E1985" s="13"/>
      <c r="F1985" s="13"/>
    </row>
    <row r="1986" spans="1:6" ht="15.75" customHeight="1" x14ac:dyDescent="0.25">
      <c r="A1986" s="15">
        <v>1985</v>
      </c>
      <c r="B1986" s="13" t="s">
        <v>221</v>
      </c>
      <c r="C1986" s="13" t="s">
        <v>226</v>
      </c>
      <c r="D1986" s="26" t="s">
        <v>66</v>
      </c>
      <c r="E1986" s="13"/>
      <c r="F1986" s="13"/>
    </row>
    <row r="1987" spans="1:6" ht="15.75" customHeight="1" x14ac:dyDescent="0.25">
      <c r="A1987" s="15">
        <v>1986</v>
      </c>
      <c r="B1987" s="13" t="s">
        <v>221</v>
      </c>
      <c r="C1987" s="13" t="s">
        <v>226</v>
      </c>
      <c r="D1987" s="26" t="s">
        <v>67</v>
      </c>
      <c r="E1987" s="13"/>
      <c r="F1987" s="13"/>
    </row>
    <row r="1988" spans="1:6" ht="15.75" customHeight="1" x14ac:dyDescent="0.25">
      <c r="A1988" s="15">
        <v>1987</v>
      </c>
      <c r="B1988" s="13" t="s">
        <v>221</v>
      </c>
      <c r="C1988" s="13" t="s">
        <v>226</v>
      </c>
      <c r="D1988" s="26" t="s">
        <v>68</v>
      </c>
      <c r="E1988" s="13"/>
      <c r="F1988" s="13"/>
    </row>
    <row r="1989" spans="1:6" ht="15.75" customHeight="1" x14ac:dyDescent="0.25">
      <c r="A1989" s="15">
        <v>1988</v>
      </c>
      <c r="B1989" s="13" t="s">
        <v>221</v>
      </c>
      <c r="C1989" s="13" t="s">
        <v>226</v>
      </c>
      <c r="D1989" s="26" t="s">
        <v>69</v>
      </c>
      <c r="E1989" s="13"/>
      <c r="F1989" s="13"/>
    </row>
    <row r="1990" spans="1:6" ht="15.75" customHeight="1" x14ac:dyDescent="0.25">
      <c r="A1990" s="15">
        <v>1989</v>
      </c>
      <c r="B1990" s="13" t="s">
        <v>221</v>
      </c>
      <c r="C1990" s="13" t="s">
        <v>226</v>
      </c>
      <c r="D1990" s="26" t="s">
        <v>70</v>
      </c>
      <c r="E1990" s="13"/>
      <c r="F1990" s="13"/>
    </row>
    <row r="1991" spans="1:6" ht="15.75" customHeight="1" x14ac:dyDescent="0.25">
      <c r="A1991" s="15">
        <v>1990</v>
      </c>
      <c r="B1991" s="13" t="s">
        <v>221</v>
      </c>
      <c r="C1991" s="13" t="s">
        <v>227</v>
      </c>
      <c r="D1991" s="26" t="s">
        <v>58</v>
      </c>
      <c r="E1991" s="13">
        <v>2700000</v>
      </c>
      <c r="F1991" s="13"/>
    </row>
    <row r="1992" spans="1:6" ht="15.75" customHeight="1" x14ac:dyDescent="0.25">
      <c r="A1992" s="15">
        <v>1991</v>
      </c>
      <c r="B1992" s="13" t="s">
        <v>221</v>
      </c>
      <c r="C1992" s="13" t="s">
        <v>227</v>
      </c>
      <c r="D1992" s="26" t="s">
        <v>59</v>
      </c>
      <c r="E1992" s="13">
        <v>3200000</v>
      </c>
      <c r="F1992" s="13"/>
    </row>
    <row r="1993" spans="1:6" ht="15.75" customHeight="1" x14ac:dyDescent="0.25">
      <c r="A1993" s="15">
        <v>1992</v>
      </c>
      <c r="B1993" s="13" t="s">
        <v>221</v>
      </c>
      <c r="C1993" s="13" t="s">
        <v>227</v>
      </c>
      <c r="D1993" s="26" t="s">
        <v>60</v>
      </c>
      <c r="E1993" s="13"/>
      <c r="F1993" s="13"/>
    </row>
    <row r="1994" spans="1:6" ht="15.75" customHeight="1" x14ac:dyDescent="0.25">
      <c r="A1994" s="15">
        <v>1993</v>
      </c>
      <c r="B1994" s="13" t="s">
        <v>221</v>
      </c>
      <c r="C1994" s="13" t="s">
        <v>227</v>
      </c>
      <c r="D1994" s="26" t="s">
        <v>61</v>
      </c>
      <c r="E1994" s="13"/>
      <c r="F1994" s="13"/>
    </row>
    <row r="1995" spans="1:6" ht="15.75" customHeight="1" x14ac:dyDescent="0.25">
      <c r="A1995" s="15">
        <v>1994</v>
      </c>
      <c r="B1995" s="13" t="s">
        <v>221</v>
      </c>
      <c r="C1995" s="13" t="s">
        <v>227</v>
      </c>
      <c r="D1995" s="26" t="s">
        <v>62</v>
      </c>
      <c r="E1995" s="13"/>
      <c r="F1995" s="13"/>
    </row>
    <row r="1996" spans="1:6" ht="15.75" customHeight="1" x14ac:dyDescent="0.25">
      <c r="A1996" s="15">
        <v>1995</v>
      </c>
      <c r="B1996" s="13" t="s">
        <v>221</v>
      </c>
      <c r="C1996" s="13" t="s">
        <v>227</v>
      </c>
      <c r="D1996" s="26" t="s">
        <v>63</v>
      </c>
      <c r="E1996" s="28">
        <v>3100000</v>
      </c>
      <c r="F1996" s="28">
        <v>9300000</v>
      </c>
    </row>
    <row r="1997" spans="1:6" ht="15.75" customHeight="1" x14ac:dyDescent="0.25">
      <c r="A1997" s="15">
        <v>1996</v>
      </c>
      <c r="B1997" s="13" t="s">
        <v>221</v>
      </c>
      <c r="C1997" s="13" t="s">
        <v>227</v>
      </c>
      <c r="D1997" s="26" t="s">
        <v>64</v>
      </c>
      <c r="E1997" s="28">
        <v>2300000</v>
      </c>
      <c r="F1997" s="28">
        <v>5600000</v>
      </c>
    </row>
    <row r="1998" spans="1:6" ht="15.75" customHeight="1" x14ac:dyDescent="0.25">
      <c r="A1998" s="15">
        <v>1997</v>
      </c>
      <c r="B1998" s="13" t="s">
        <v>221</v>
      </c>
      <c r="C1998" s="13" t="s">
        <v>227</v>
      </c>
      <c r="D1998" s="26" t="s">
        <v>65</v>
      </c>
      <c r="E1998" s="28">
        <v>4000000</v>
      </c>
      <c r="F1998" s="28">
        <v>9100000</v>
      </c>
    </row>
    <row r="1999" spans="1:6" ht="15.75" customHeight="1" x14ac:dyDescent="0.25">
      <c r="A1999" s="15">
        <v>1998</v>
      </c>
      <c r="B1999" s="13" t="s">
        <v>221</v>
      </c>
      <c r="C1999" s="13" t="s">
        <v>227</v>
      </c>
      <c r="D1999" s="26" t="s">
        <v>66</v>
      </c>
      <c r="E1999" s="28">
        <v>2900000</v>
      </c>
      <c r="F1999" s="28">
        <v>12700000</v>
      </c>
    </row>
    <row r="2000" spans="1:6" ht="15.75" customHeight="1" x14ac:dyDescent="0.25">
      <c r="A2000" s="15">
        <v>1999</v>
      </c>
      <c r="B2000" s="13" t="s">
        <v>221</v>
      </c>
      <c r="C2000" s="13" t="s">
        <v>227</v>
      </c>
      <c r="D2000" s="26" t="s">
        <v>67</v>
      </c>
      <c r="E2000" s="28">
        <v>2700000</v>
      </c>
      <c r="F2000" s="28">
        <v>10900000</v>
      </c>
    </row>
    <row r="2001" spans="1:6" ht="15.75" customHeight="1" x14ac:dyDescent="0.25">
      <c r="A2001" s="15">
        <v>2000</v>
      </c>
      <c r="B2001" s="13" t="s">
        <v>221</v>
      </c>
      <c r="C2001" s="13" t="s">
        <v>227</v>
      </c>
      <c r="D2001" s="26" t="s">
        <v>68</v>
      </c>
      <c r="E2001" s="13"/>
      <c r="F2001" s="13"/>
    </row>
    <row r="2002" spans="1:6" ht="15.75" customHeight="1" x14ac:dyDescent="0.25">
      <c r="A2002" s="15">
        <v>2001</v>
      </c>
      <c r="B2002" s="13" t="s">
        <v>221</v>
      </c>
      <c r="C2002" s="13" t="s">
        <v>227</v>
      </c>
      <c r="D2002" s="26" t="s">
        <v>69</v>
      </c>
      <c r="E2002" s="13"/>
      <c r="F2002" s="13"/>
    </row>
    <row r="2003" spans="1:6" ht="15.75" customHeight="1" x14ac:dyDescent="0.25">
      <c r="A2003" s="15">
        <v>2002</v>
      </c>
      <c r="B2003" s="13" t="s">
        <v>221</v>
      </c>
      <c r="C2003" s="13" t="s">
        <v>227</v>
      </c>
      <c r="D2003" s="26" t="s">
        <v>70</v>
      </c>
      <c r="E2003" s="13"/>
      <c r="F2003" s="13"/>
    </row>
    <row r="2004" spans="1:6" ht="15.75" customHeight="1" x14ac:dyDescent="0.25">
      <c r="A2004" s="15">
        <v>2003</v>
      </c>
      <c r="B2004" s="13" t="s">
        <v>221</v>
      </c>
      <c r="C2004" s="13" t="s">
        <v>228</v>
      </c>
      <c r="D2004" s="26" t="s">
        <v>58</v>
      </c>
      <c r="E2004" s="28">
        <v>3000000</v>
      </c>
      <c r="F2004" s="28">
        <v>200000</v>
      </c>
    </row>
    <row r="2005" spans="1:6" ht="15.75" customHeight="1" x14ac:dyDescent="0.25">
      <c r="A2005" s="15">
        <v>2004</v>
      </c>
      <c r="B2005" s="13" t="s">
        <v>221</v>
      </c>
      <c r="C2005" s="13" t="s">
        <v>228</v>
      </c>
      <c r="D2005" s="26" t="s">
        <v>59</v>
      </c>
      <c r="E2005" s="28">
        <v>3100000</v>
      </c>
      <c r="F2005" s="28">
        <v>300000</v>
      </c>
    </row>
    <row r="2006" spans="1:6" ht="15.75" customHeight="1" x14ac:dyDescent="0.25">
      <c r="A2006" s="15">
        <v>2005</v>
      </c>
      <c r="B2006" s="13" t="s">
        <v>221</v>
      </c>
      <c r="C2006" s="13" t="s">
        <v>228</v>
      </c>
      <c r="D2006" s="26" t="s">
        <v>60</v>
      </c>
      <c r="E2006" s="28">
        <v>3400000</v>
      </c>
      <c r="F2006" s="28">
        <v>300000</v>
      </c>
    </row>
    <row r="2007" spans="1:6" ht="15.75" customHeight="1" x14ac:dyDescent="0.25">
      <c r="A2007" s="15">
        <v>2006</v>
      </c>
      <c r="B2007" s="13" t="s">
        <v>221</v>
      </c>
      <c r="C2007" s="13" t="s">
        <v>228</v>
      </c>
      <c r="D2007" s="26" t="s">
        <v>61</v>
      </c>
      <c r="E2007" s="28">
        <v>4000000</v>
      </c>
      <c r="F2007" s="28">
        <v>300000</v>
      </c>
    </row>
    <row r="2008" spans="1:6" ht="15.75" customHeight="1" x14ac:dyDescent="0.25">
      <c r="A2008" s="15">
        <v>2007</v>
      </c>
      <c r="B2008" s="13" t="s">
        <v>221</v>
      </c>
      <c r="C2008" s="13" t="s">
        <v>228</v>
      </c>
      <c r="D2008" s="26" t="s">
        <v>62</v>
      </c>
      <c r="E2008" s="28">
        <v>5000000</v>
      </c>
      <c r="F2008" s="28">
        <v>400000</v>
      </c>
    </row>
    <row r="2009" spans="1:6" ht="15.75" customHeight="1" x14ac:dyDescent="0.25">
      <c r="A2009" s="15">
        <v>2008</v>
      </c>
      <c r="B2009" s="13" t="s">
        <v>221</v>
      </c>
      <c r="C2009" s="13" t="s">
        <v>228</v>
      </c>
      <c r="D2009" s="26" t="s">
        <v>63</v>
      </c>
      <c r="E2009" s="28">
        <v>5700000</v>
      </c>
      <c r="F2009" s="28">
        <v>400000</v>
      </c>
    </row>
    <row r="2010" spans="1:6" ht="15.75" customHeight="1" x14ac:dyDescent="0.25">
      <c r="A2010" s="15">
        <v>2009</v>
      </c>
      <c r="B2010" s="13" t="s">
        <v>221</v>
      </c>
      <c r="C2010" s="13" t="s">
        <v>228</v>
      </c>
      <c r="D2010" s="26" t="s">
        <v>64</v>
      </c>
      <c r="E2010" s="28">
        <v>6600000</v>
      </c>
      <c r="F2010" s="28">
        <v>400000</v>
      </c>
    </row>
    <row r="2011" spans="1:6" ht="15.75" customHeight="1" x14ac:dyDescent="0.25">
      <c r="A2011" s="15">
        <v>2010</v>
      </c>
      <c r="B2011" s="13" t="s">
        <v>221</v>
      </c>
      <c r="C2011" s="13" t="s">
        <v>228</v>
      </c>
      <c r="D2011" s="26" t="s">
        <v>65</v>
      </c>
      <c r="E2011" s="13">
        <v>4500000</v>
      </c>
      <c r="F2011" s="13"/>
    </row>
    <row r="2012" spans="1:6" ht="15.75" customHeight="1" x14ac:dyDescent="0.25">
      <c r="A2012" s="15">
        <v>2011</v>
      </c>
      <c r="B2012" s="13" t="s">
        <v>221</v>
      </c>
      <c r="C2012" s="13" t="s">
        <v>228</v>
      </c>
      <c r="D2012" s="26" t="s">
        <v>66</v>
      </c>
      <c r="E2012" s="13">
        <v>3000000</v>
      </c>
      <c r="F2012" s="13"/>
    </row>
    <row r="2013" spans="1:6" ht="15.75" customHeight="1" x14ac:dyDescent="0.25">
      <c r="A2013" s="15">
        <v>2012</v>
      </c>
      <c r="B2013" s="13" t="s">
        <v>221</v>
      </c>
      <c r="C2013" s="13" t="s">
        <v>228</v>
      </c>
      <c r="D2013" s="26" t="s">
        <v>67</v>
      </c>
      <c r="E2013" s="13">
        <v>3500000</v>
      </c>
      <c r="F2013" s="13"/>
    </row>
    <row r="2014" spans="1:6" ht="15.75" customHeight="1" x14ac:dyDescent="0.25">
      <c r="A2014" s="15">
        <v>2013</v>
      </c>
      <c r="B2014" s="13" t="s">
        <v>221</v>
      </c>
      <c r="C2014" s="13" t="s">
        <v>228</v>
      </c>
      <c r="D2014" s="26" t="s">
        <v>68</v>
      </c>
      <c r="E2014" s="13">
        <v>3300000</v>
      </c>
      <c r="F2014" s="13"/>
    </row>
    <row r="2015" spans="1:6" ht="15.75" customHeight="1" x14ac:dyDescent="0.25">
      <c r="A2015" s="15">
        <v>2014</v>
      </c>
      <c r="B2015" s="13" t="s">
        <v>221</v>
      </c>
      <c r="C2015" s="13" t="s">
        <v>228</v>
      </c>
      <c r="D2015" s="26" t="s">
        <v>69</v>
      </c>
      <c r="E2015" s="13"/>
      <c r="F2015" s="13"/>
    </row>
    <row r="2016" spans="1:6" ht="15.75" customHeight="1" x14ac:dyDescent="0.25">
      <c r="A2016" s="15">
        <v>2015</v>
      </c>
      <c r="B2016" s="13" t="s">
        <v>221</v>
      </c>
      <c r="C2016" s="13" t="s">
        <v>228</v>
      </c>
      <c r="D2016" s="26" t="s">
        <v>70</v>
      </c>
      <c r="E2016" s="13"/>
      <c r="F2016" s="13"/>
    </row>
    <row r="2017" spans="1:6" ht="15.75" customHeight="1" x14ac:dyDescent="0.25">
      <c r="A2017" s="15">
        <v>2016</v>
      </c>
      <c r="B2017" s="13" t="s">
        <v>221</v>
      </c>
      <c r="C2017" s="13" t="s">
        <v>229</v>
      </c>
      <c r="D2017" s="26" t="s">
        <v>58</v>
      </c>
      <c r="E2017" s="28">
        <v>17000000</v>
      </c>
      <c r="F2017" s="28">
        <v>5000000</v>
      </c>
    </row>
    <row r="2018" spans="1:6" ht="15.75" customHeight="1" x14ac:dyDescent="0.25">
      <c r="A2018" s="15">
        <v>2017</v>
      </c>
      <c r="B2018" s="13" t="s">
        <v>221</v>
      </c>
      <c r="C2018" s="13" t="s">
        <v>229</v>
      </c>
      <c r="D2018" s="26" t="s">
        <v>59</v>
      </c>
      <c r="E2018" s="28">
        <v>15000000</v>
      </c>
      <c r="F2018" s="28">
        <v>5000000</v>
      </c>
    </row>
    <row r="2019" spans="1:6" ht="15.75" customHeight="1" x14ac:dyDescent="0.25">
      <c r="A2019" s="15">
        <v>2018</v>
      </c>
      <c r="B2019" s="13" t="s">
        <v>221</v>
      </c>
      <c r="C2019" s="13" t="s">
        <v>229</v>
      </c>
      <c r="D2019" s="26" t="s">
        <v>60</v>
      </c>
      <c r="E2019" s="28">
        <v>17000000</v>
      </c>
      <c r="F2019" s="28">
        <v>5000000</v>
      </c>
    </row>
    <row r="2020" spans="1:6" ht="15.75" customHeight="1" x14ac:dyDescent="0.25">
      <c r="A2020" s="15">
        <v>2019</v>
      </c>
      <c r="B2020" s="13" t="s">
        <v>221</v>
      </c>
      <c r="C2020" s="13" t="s">
        <v>229</v>
      </c>
      <c r="D2020" s="26" t="s">
        <v>61</v>
      </c>
      <c r="E2020" s="28">
        <v>17000000</v>
      </c>
      <c r="F2020" s="28">
        <v>6000000</v>
      </c>
    </row>
    <row r="2021" spans="1:6" ht="15.75" customHeight="1" x14ac:dyDescent="0.25">
      <c r="A2021" s="15">
        <v>2020</v>
      </c>
      <c r="B2021" s="13" t="s">
        <v>221</v>
      </c>
      <c r="C2021" s="13" t="s">
        <v>229</v>
      </c>
      <c r="D2021" s="26" t="s">
        <v>62</v>
      </c>
      <c r="E2021" s="28">
        <v>19000000</v>
      </c>
      <c r="F2021" s="28">
        <v>7000000</v>
      </c>
    </row>
    <row r="2022" spans="1:6" ht="15.75" customHeight="1" x14ac:dyDescent="0.25">
      <c r="A2022" s="15">
        <v>2021</v>
      </c>
      <c r="B2022" s="13" t="s">
        <v>221</v>
      </c>
      <c r="C2022" s="13" t="s">
        <v>229</v>
      </c>
      <c r="D2022" s="26" t="s">
        <v>63</v>
      </c>
      <c r="E2022" s="28">
        <v>21000000</v>
      </c>
      <c r="F2022" s="28">
        <v>7000000</v>
      </c>
    </row>
    <row r="2023" spans="1:6" ht="15.75" customHeight="1" x14ac:dyDescent="0.25">
      <c r="A2023" s="15">
        <v>2022</v>
      </c>
      <c r="B2023" s="13" t="s">
        <v>221</v>
      </c>
      <c r="C2023" s="13" t="s">
        <v>229</v>
      </c>
      <c r="D2023" s="26" t="s">
        <v>64</v>
      </c>
      <c r="E2023" s="28">
        <v>23000000</v>
      </c>
      <c r="F2023" s="28">
        <v>7000000</v>
      </c>
    </row>
    <row r="2024" spans="1:6" ht="15.75" customHeight="1" x14ac:dyDescent="0.25">
      <c r="A2024" s="15">
        <v>2023</v>
      </c>
      <c r="B2024" s="13" t="s">
        <v>221</v>
      </c>
      <c r="C2024" s="13" t="s">
        <v>229</v>
      </c>
      <c r="D2024" s="26" t="s">
        <v>65</v>
      </c>
      <c r="E2024" s="28">
        <v>25000000</v>
      </c>
      <c r="F2024" s="28">
        <v>7000000</v>
      </c>
    </row>
    <row r="2025" spans="1:6" ht="15.75" customHeight="1" x14ac:dyDescent="0.25">
      <c r="A2025" s="15">
        <v>2024</v>
      </c>
      <c r="B2025" s="13" t="s">
        <v>221</v>
      </c>
      <c r="C2025" s="13" t="s">
        <v>229</v>
      </c>
      <c r="D2025" s="26" t="s">
        <v>66</v>
      </c>
      <c r="E2025" s="28">
        <v>27000000</v>
      </c>
      <c r="F2025" s="28">
        <v>7000000</v>
      </c>
    </row>
    <row r="2026" spans="1:6" ht="15.75" customHeight="1" x14ac:dyDescent="0.25">
      <c r="A2026" s="15">
        <v>2025</v>
      </c>
      <c r="B2026" s="13" t="s">
        <v>221</v>
      </c>
      <c r="C2026" s="13" t="s">
        <v>229</v>
      </c>
      <c r="D2026" s="26" t="s">
        <v>67</v>
      </c>
      <c r="E2026" s="28">
        <v>27000000</v>
      </c>
      <c r="F2026" s="28">
        <v>8000000</v>
      </c>
    </row>
    <row r="2027" spans="1:6" ht="15.75" customHeight="1" x14ac:dyDescent="0.25">
      <c r="A2027" s="15">
        <v>2026</v>
      </c>
      <c r="B2027" s="13" t="s">
        <v>221</v>
      </c>
      <c r="C2027" s="13" t="s">
        <v>229</v>
      </c>
      <c r="D2027" s="26" t="s">
        <v>68</v>
      </c>
      <c r="E2027" s="28">
        <v>29000000</v>
      </c>
      <c r="F2027" s="28">
        <v>8000000</v>
      </c>
    </row>
    <row r="2028" spans="1:6" ht="15.75" customHeight="1" x14ac:dyDescent="0.25">
      <c r="A2028" s="15">
        <v>2027</v>
      </c>
      <c r="B2028" s="13" t="s">
        <v>221</v>
      </c>
      <c r="C2028" s="13" t="s">
        <v>229</v>
      </c>
      <c r="D2028" s="26" t="s">
        <v>69</v>
      </c>
      <c r="E2028" s="28">
        <v>26000000</v>
      </c>
      <c r="F2028" s="28">
        <v>8000000</v>
      </c>
    </row>
    <row r="2029" spans="1:6" ht="15.75" customHeight="1" x14ac:dyDescent="0.25">
      <c r="A2029" s="15">
        <v>2028</v>
      </c>
      <c r="B2029" s="13" t="s">
        <v>221</v>
      </c>
      <c r="C2029" s="13" t="s">
        <v>229</v>
      </c>
      <c r="D2029" s="26" t="s">
        <v>70</v>
      </c>
      <c r="E2029" s="13"/>
      <c r="F2029" s="13"/>
    </row>
    <row r="2030" spans="1:6" ht="15.75" customHeight="1" x14ac:dyDescent="0.25">
      <c r="A2030" s="15">
        <v>2029</v>
      </c>
      <c r="B2030" s="13" t="s">
        <v>221</v>
      </c>
      <c r="C2030" s="13" t="s">
        <v>230</v>
      </c>
      <c r="D2030" s="26" t="s">
        <v>58</v>
      </c>
      <c r="E2030" s="13">
        <v>111000000</v>
      </c>
      <c r="F2030" s="13"/>
    </row>
    <row r="2031" spans="1:6" ht="15.75" customHeight="1" x14ac:dyDescent="0.25">
      <c r="A2031" s="15">
        <v>2030</v>
      </c>
      <c r="B2031" s="13" t="s">
        <v>221</v>
      </c>
      <c r="C2031" s="13" t="s">
        <v>230</v>
      </c>
      <c r="D2031" s="26" t="s">
        <v>59</v>
      </c>
      <c r="E2031" s="13">
        <v>94000000</v>
      </c>
      <c r="F2031" s="13"/>
    </row>
    <row r="2032" spans="1:6" ht="15.75" customHeight="1" x14ac:dyDescent="0.25">
      <c r="A2032" s="15">
        <v>2031</v>
      </c>
      <c r="B2032" s="13" t="s">
        <v>221</v>
      </c>
      <c r="C2032" s="13" t="s">
        <v>230</v>
      </c>
      <c r="D2032" s="26" t="s">
        <v>60</v>
      </c>
      <c r="E2032" s="28">
        <v>156000000</v>
      </c>
      <c r="F2032" s="28">
        <v>104000000</v>
      </c>
    </row>
    <row r="2033" spans="1:6" ht="15.75" customHeight="1" x14ac:dyDescent="0.25">
      <c r="A2033" s="15">
        <v>2032</v>
      </c>
      <c r="B2033" s="13" t="s">
        <v>221</v>
      </c>
      <c r="C2033" s="13" t="s">
        <v>230</v>
      </c>
      <c r="D2033" s="26" t="s">
        <v>61</v>
      </c>
      <c r="E2033" s="28">
        <v>196000000</v>
      </c>
      <c r="F2033" s="28">
        <v>128000000</v>
      </c>
    </row>
    <row r="2034" spans="1:6" ht="15.75" customHeight="1" x14ac:dyDescent="0.25">
      <c r="A2034" s="15">
        <v>2033</v>
      </c>
      <c r="B2034" s="13" t="s">
        <v>221</v>
      </c>
      <c r="C2034" s="13" t="s">
        <v>230</v>
      </c>
      <c r="D2034" s="26" t="s">
        <v>62</v>
      </c>
      <c r="E2034" s="28">
        <v>241000000</v>
      </c>
      <c r="F2034" s="28">
        <v>167000000</v>
      </c>
    </row>
    <row r="2035" spans="1:6" ht="15.75" customHeight="1" x14ac:dyDescent="0.25">
      <c r="A2035" s="15">
        <v>2034</v>
      </c>
      <c r="B2035" s="13" t="s">
        <v>221</v>
      </c>
      <c r="C2035" s="13" t="s">
        <v>230</v>
      </c>
      <c r="D2035" s="26" t="s">
        <v>63</v>
      </c>
      <c r="E2035" s="28">
        <v>149000000</v>
      </c>
      <c r="F2035" s="28">
        <v>122000000</v>
      </c>
    </row>
    <row r="2036" spans="1:6" ht="15.75" customHeight="1" x14ac:dyDescent="0.25">
      <c r="A2036" s="15">
        <v>2035</v>
      </c>
      <c r="B2036" s="13" t="s">
        <v>221</v>
      </c>
      <c r="C2036" s="13" t="s">
        <v>230</v>
      </c>
      <c r="D2036" s="26" t="s">
        <v>64</v>
      </c>
      <c r="E2036" s="28">
        <v>122000000</v>
      </c>
      <c r="F2036" s="28">
        <v>129000000</v>
      </c>
    </row>
    <row r="2037" spans="1:6" ht="15.75" customHeight="1" x14ac:dyDescent="0.25">
      <c r="A2037" s="15">
        <v>2036</v>
      </c>
      <c r="B2037" s="13" t="s">
        <v>221</v>
      </c>
      <c r="C2037" s="13" t="s">
        <v>230</v>
      </c>
      <c r="D2037" s="26" t="s">
        <v>65</v>
      </c>
      <c r="E2037" s="28">
        <v>142000000</v>
      </c>
      <c r="F2037" s="28">
        <v>149000000</v>
      </c>
    </row>
    <row r="2038" spans="1:6" ht="15.75" customHeight="1" x14ac:dyDescent="0.25">
      <c r="A2038" s="15">
        <v>2037</v>
      </c>
      <c r="B2038" s="13" t="s">
        <v>221</v>
      </c>
      <c r="C2038" s="13" t="s">
        <v>230</v>
      </c>
      <c r="D2038" s="26" t="s">
        <v>66</v>
      </c>
      <c r="E2038" s="28">
        <v>152000000</v>
      </c>
      <c r="F2038" s="28">
        <v>168000000</v>
      </c>
    </row>
    <row r="2039" spans="1:6" ht="15.75" customHeight="1" x14ac:dyDescent="0.25">
      <c r="A2039" s="15">
        <v>2038</v>
      </c>
      <c r="B2039" s="13" t="s">
        <v>221</v>
      </c>
      <c r="C2039" s="13" t="s">
        <v>230</v>
      </c>
      <c r="D2039" s="26" t="s">
        <v>67</v>
      </c>
      <c r="E2039" s="28">
        <v>141000000</v>
      </c>
      <c r="F2039" s="28">
        <v>170000000</v>
      </c>
    </row>
    <row r="2040" spans="1:6" ht="15.75" customHeight="1" x14ac:dyDescent="0.25">
      <c r="A2040" s="15">
        <v>2039</v>
      </c>
      <c r="B2040" s="13" t="s">
        <v>221</v>
      </c>
      <c r="C2040" s="13" t="s">
        <v>230</v>
      </c>
      <c r="D2040" s="26" t="s">
        <v>68</v>
      </c>
      <c r="E2040" s="28">
        <v>129000000</v>
      </c>
      <c r="F2040" s="28">
        <v>179000000</v>
      </c>
    </row>
    <row r="2041" spans="1:6" ht="15.75" customHeight="1" x14ac:dyDescent="0.25">
      <c r="A2041" s="15">
        <v>2040</v>
      </c>
      <c r="B2041" s="13" t="s">
        <v>221</v>
      </c>
      <c r="C2041" s="13" t="s">
        <v>230</v>
      </c>
      <c r="D2041" s="26" t="s">
        <v>69</v>
      </c>
      <c r="E2041" s="28">
        <v>153000000</v>
      </c>
      <c r="F2041" s="28">
        <v>176000000</v>
      </c>
    </row>
    <row r="2042" spans="1:6" ht="15.75" customHeight="1" x14ac:dyDescent="0.25">
      <c r="A2042" s="15">
        <v>2041</v>
      </c>
      <c r="B2042" s="13" t="s">
        <v>221</v>
      </c>
      <c r="C2042" s="13" t="s">
        <v>230</v>
      </c>
      <c r="D2042" s="26" t="s">
        <v>70</v>
      </c>
      <c r="E2042" s="13"/>
      <c r="F2042" s="13"/>
    </row>
    <row r="2043" spans="1:6" ht="15.75" customHeight="1" x14ac:dyDescent="0.25">
      <c r="A2043" s="15">
        <v>2042</v>
      </c>
      <c r="B2043" s="13" t="s">
        <v>221</v>
      </c>
      <c r="C2043" s="13" t="s">
        <v>231</v>
      </c>
      <c r="D2043" s="26" t="s">
        <v>58</v>
      </c>
      <c r="E2043" s="28">
        <v>2272000000</v>
      </c>
      <c r="F2043" s="28">
        <v>1235000000</v>
      </c>
    </row>
    <row r="2044" spans="1:6" ht="15.75" customHeight="1" x14ac:dyDescent="0.25">
      <c r="A2044" s="15">
        <v>2043</v>
      </c>
      <c r="B2044" s="13" t="s">
        <v>221</v>
      </c>
      <c r="C2044" s="13" t="s">
        <v>231</v>
      </c>
      <c r="D2044" s="26" t="s">
        <v>59</v>
      </c>
      <c r="E2044" s="28">
        <v>2340000000</v>
      </c>
      <c r="F2044" s="28">
        <v>1255000000</v>
      </c>
    </row>
    <row r="2045" spans="1:6" ht="15.75" customHeight="1" x14ac:dyDescent="0.25">
      <c r="A2045" s="15">
        <v>2044</v>
      </c>
      <c r="B2045" s="13" t="s">
        <v>221</v>
      </c>
      <c r="C2045" s="13" t="s">
        <v>231</v>
      </c>
      <c r="D2045" s="26" t="s">
        <v>60</v>
      </c>
      <c r="E2045" s="28">
        <v>3159000000</v>
      </c>
      <c r="F2045" s="28">
        <v>1386000000</v>
      </c>
    </row>
    <row r="2046" spans="1:6" ht="15.75" customHeight="1" x14ac:dyDescent="0.25">
      <c r="A2046" s="15">
        <v>2045</v>
      </c>
      <c r="B2046" s="13" t="s">
        <v>221</v>
      </c>
      <c r="C2046" s="13" t="s">
        <v>231</v>
      </c>
      <c r="D2046" s="26" t="s">
        <v>61</v>
      </c>
      <c r="E2046" s="28">
        <v>4232000000</v>
      </c>
      <c r="F2046" s="28">
        <v>1649000000</v>
      </c>
    </row>
    <row r="2047" spans="1:6" ht="15.75" customHeight="1" x14ac:dyDescent="0.25">
      <c r="A2047" s="15">
        <v>2046</v>
      </c>
      <c r="B2047" s="13" t="s">
        <v>221</v>
      </c>
      <c r="C2047" s="13" t="s">
        <v>231</v>
      </c>
      <c r="D2047" s="26" t="s">
        <v>62</v>
      </c>
      <c r="E2047" s="28">
        <v>5098000000</v>
      </c>
      <c r="F2047" s="28">
        <v>2229000000</v>
      </c>
    </row>
    <row r="2048" spans="1:6" ht="15.75" customHeight="1" x14ac:dyDescent="0.25">
      <c r="A2048" s="15">
        <v>2047</v>
      </c>
      <c r="B2048" s="13" t="s">
        <v>221</v>
      </c>
      <c r="C2048" s="13" t="s">
        <v>231</v>
      </c>
      <c r="D2048" s="26" t="s">
        <v>63</v>
      </c>
      <c r="E2048" s="28">
        <v>5211000000</v>
      </c>
      <c r="F2048" s="28">
        <v>2671000000</v>
      </c>
    </row>
    <row r="2049" spans="1:6" ht="15.75" customHeight="1" x14ac:dyDescent="0.25">
      <c r="A2049" s="15">
        <v>2048</v>
      </c>
      <c r="B2049" s="13" t="s">
        <v>221</v>
      </c>
      <c r="C2049" s="13" t="s">
        <v>231</v>
      </c>
      <c r="D2049" s="26" t="s">
        <v>64</v>
      </c>
      <c r="E2049" s="28">
        <v>4792000000</v>
      </c>
      <c r="F2049" s="28">
        <v>2534000000</v>
      </c>
    </row>
    <row r="2050" spans="1:6" ht="15.75" customHeight="1" x14ac:dyDescent="0.25">
      <c r="A2050" s="15">
        <v>2049</v>
      </c>
      <c r="B2050" s="13" t="s">
        <v>221</v>
      </c>
      <c r="C2050" s="13" t="s">
        <v>231</v>
      </c>
      <c r="D2050" s="26" t="s">
        <v>65</v>
      </c>
      <c r="E2050" s="28">
        <v>5413000000</v>
      </c>
      <c r="F2050" s="28">
        <v>3077000000</v>
      </c>
    </row>
    <row r="2051" spans="1:6" ht="15.75" customHeight="1" x14ac:dyDescent="0.25">
      <c r="A2051" s="15">
        <v>2050</v>
      </c>
      <c r="B2051" s="13" t="s">
        <v>221</v>
      </c>
      <c r="C2051" s="13" t="s">
        <v>231</v>
      </c>
      <c r="D2051" s="26" t="s">
        <v>66</v>
      </c>
      <c r="E2051" s="28">
        <v>5152000000</v>
      </c>
      <c r="F2051" s="28">
        <v>3006000000</v>
      </c>
    </row>
    <row r="2052" spans="1:6" ht="15.75" customHeight="1" x14ac:dyDescent="0.25">
      <c r="A2052" s="15">
        <v>2051</v>
      </c>
      <c r="B2052" s="13" t="s">
        <v>221</v>
      </c>
      <c r="C2052" s="13" t="s">
        <v>231</v>
      </c>
      <c r="D2052" s="26" t="s">
        <v>67</v>
      </c>
      <c r="E2052" s="28">
        <v>4591000000</v>
      </c>
      <c r="F2052" s="28">
        <v>2580000000</v>
      </c>
    </row>
    <row r="2053" spans="1:6" ht="15.75" customHeight="1" x14ac:dyDescent="0.25">
      <c r="A2053" s="15">
        <v>2052</v>
      </c>
      <c r="B2053" s="13" t="s">
        <v>221</v>
      </c>
      <c r="C2053" s="13" t="s">
        <v>231</v>
      </c>
      <c r="D2053" s="26" t="s">
        <v>68</v>
      </c>
      <c r="E2053" s="28">
        <v>4904000000</v>
      </c>
      <c r="F2053" s="28">
        <v>3037000000</v>
      </c>
    </row>
    <row r="2054" spans="1:6" ht="15.75" customHeight="1" x14ac:dyDescent="0.25">
      <c r="A2054" s="15">
        <v>2053</v>
      </c>
      <c r="B2054" s="13" t="s">
        <v>221</v>
      </c>
      <c r="C2054" s="13" t="s">
        <v>231</v>
      </c>
      <c r="D2054" s="26" t="s">
        <v>69</v>
      </c>
      <c r="E2054" s="28">
        <v>5546000000</v>
      </c>
      <c r="F2054" s="28">
        <v>3462000000</v>
      </c>
    </row>
    <row r="2055" spans="1:6" ht="15.75" customHeight="1" x14ac:dyDescent="0.25">
      <c r="A2055" s="15">
        <v>2054</v>
      </c>
      <c r="B2055" s="13" t="s">
        <v>221</v>
      </c>
      <c r="C2055" s="13" t="s">
        <v>231</v>
      </c>
      <c r="D2055" s="26" t="s">
        <v>70</v>
      </c>
      <c r="E2055" s="28">
        <v>5467000000</v>
      </c>
      <c r="F2055" s="28">
        <v>3718000000</v>
      </c>
    </row>
    <row r="2056" spans="1:6" ht="15.75" customHeight="1" x14ac:dyDescent="0.25">
      <c r="A2056" s="15">
        <v>2055</v>
      </c>
      <c r="B2056" s="13" t="s">
        <v>221</v>
      </c>
      <c r="C2056" s="13" t="s">
        <v>232</v>
      </c>
      <c r="D2056" s="26" t="s">
        <v>58</v>
      </c>
      <c r="E2056" s="28">
        <v>7000000</v>
      </c>
      <c r="F2056" s="28">
        <v>50000000</v>
      </c>
    </row>
    <row r="2057" spans="1:6" ht="15.75" customHeight="1" x14ac:dyDescent="0.25">
      <c r="A2057" s="15">
        <v>2056</v>
      </c>
      <c r="B2057" s="13" t="s">
        <v>221</v>
      </c>
      <c r="C2057" s="13" t="s">
        <v>232</v>
      </c>
      <c r="D2057" s="26" t="s">
        <v>59</v>
      </c>
      <c r="E2057" s="28">
        <v>5200000</v>
      </c>
      <c r="F2057" s="28">
        <v>38000000</v>
      </c>
    </row>
    <row r="2058" spans="1:6" ht="15.75" customHeight="1" x14ac:dyDescent="0.25">
      <c r="A2058" s="15">
        <v>2057</v>
      </c>
      <c r="B2058" s="13" t="s">
        <v>221</v>
      </c>
      <c r="C2058" s="13" t="s">
        <v>232</v>
      </c>
      <c r="D2058" s="26" t="s">
        <v>60</v>
      </c>
      <c r="E2058" s="28">
        <v>2800000</v>
      </c>
      <c r="F2058" s="28">
        <v>60000000</v>
      </c>
    </row>
    <row r="2059" spans="1:6" ht="15.75" customHeight="1" x14ac:dyDescent="0.25">
      <c r="A2059" s="15">
        <v>2058</v>
      </c>
      <c r="B2059" s="13" t="s">
        <v>221</v>
      </c>
      <c r="C2059" s="13" t="s">
        <v>232</v>
      </c>
      <c r="D2059" s="26" t="s">
        <v>61</v>
      </c>
      <c r="E2059" s="28">
        <v>4900000</v>
      </c>
      <c r="F2059" s="28">
        <v>52000000</v>
      </c>
    </row>
    <row r="2060" spans="1:6" ht="15.75" customHeight="1" x14ac:dyDescent="0.25">
      <c r="A2060" s="15">
        <v>2059</v>
      </c>
      <c r="B2060" s="13" t="s">
        <v>221</v>
      </c>
      <c r="C2060" s="13" t="s">
        <v>232</v>
      </c>
      <c r="D2060" s="26" t="s">
        <v>62</v>
      </c>
      <c r="E2060" s="28">
        <v>7100000</v>
      </c>
      <c r="F2060" s="28">
        <v>72000000</v>
      </c>
    </row>
    <row r="2061" spans="1:6" ht="15.75" customHeight="1" x14ac:dyDescent="0.25">
      <c r="A2061" s="15">
        <v>2060</v>
      </c>
      <c r="B2061" s="13" t="s">
        <v>221</v>
      </c>
      <c r="C2061" s="13" t="s">
        <v>232</v>
      </c>
      <c r="D2061" s="26" t="s">
        <v>63</v>
      </c>
      <c r="E2061" s="28">
        <v>9400000</v>
      </c>
      <c r="F2061" s="28">
        <v>57000000</v>
      </c>
    </row>
    <row r="2062" spans="1:6" ht="15.75" customHeight="1" x14ac:dyDescent="0.25">
      <c r="A2062" s="15">
        <v>2061</v>
      </c>
      <c r="B2062" s="13" t="s">
        <v>221</v>
      </c>
      <c r="C2062" s="13" t="s">
        <v>232</v>
      </c>
      <c r="D2062" s="26" t="s">
        <v>64</v>
      </c>
      <c r="E2062" s="28">
        <v>3900000</v>
      </c>
      <c r="F2062" s="28">
        <v>43000000</v>
      </c>
    </row>
    <row r="2063" spans="1:6" ht="15.75" customHeight="1" x14ac:dyDescent="0.25">
      <c r="A2063" s="15">
        <v>2062</v>
      </c>
      <c r="B2063" s="13" t="s">
        <v>221</v>
      </c>
      <c r="C2063" s="13" t="s">
        <v>232</v>
      </c>
      <c r="D2063" s="26" t="s">
        <v>65</v>
      </c>
      <c r="E2063" s="28">
        <v>4500000</v>
      </c>
      <c r="F2063" s="28">
        <v>81000000</v>
      </c>
    </row>
    <row r="2064" spans="1:6" ht="15.75" customHeight="1" x14ac:dyDescent="0.25">
      <c r="A2064" s="15">
        <v>2063</v>
      </c>
      <c r="B2064" s="13" t="s">
        <v>221</v>
      </c>
      <c r="C2064" s="13" t="s">
        <v>232</v>
      </c>
      <c r="D2064" s="26" t="s">
        <v>66</v>
      </c>
      <c r="E2064" s="28">
        <v>3800000</v>
      </c>
      <c r="F2064" s="28">
        <v>75000000</v>
      </c>
    </row>
    <row r="2065" spans="1:6" ht="15.75" customHeight="1" x14ac:dyDescent="0.25">
      <c r="A2065" s="15">
        <v>2064</v>
      </c>
      <c r="B2065" s="13" t="s">
        <v>221</v>
      </c>
      <c r="C2065" s="13" t="s">
        <v>232</v>
      </c>
      <c r="D2065" s="26" t="s">
        <v>67</v>
      </c>
      <c r="E2065" s="28">
        <v>2100000</v>
      </c>
      <c r="F2065" s="28">
        <v>132000000</v>
      </c>
    </row>
    <row r="2066" spans="1:6" ht="15.75" customHeight="1" x14ac:dyDescent="0.25">
      <c r="A2066" s="15">
        <v>2065</v>
      </c>
      <c r="B2066" s="13" t="s">
        <v>221</v>
      </c>
      <c r="C2066" s="13" t="s">
        <v>232</v>
      </c>
      <c r="D2066" s="26" t="s">
        <v>68</v>
      </c>
      <c r="E2066" s="28">
        <v>2500000</v>
      </c>
      <c r="F2066" s="28">
        <v>138000000</v>
      </c>
    </row>
    <row r="2067" spans="1:6" ht="15.75" customHeight="1" x14ac:dyDescent="0.25">
      <c r="A2067" s="15">
        <v>2066</v>
      </c>
      <c r="B2067" s="13" t="s">
        <v>221</v>
      </c>
      <c r="C2067" s="13" t="s">
        <v>232</v>
      </c>
      <c r="D2067" s="26" t="s">
        <v>69</v>
      </c>
      <c r="E2067" s="13">
        <v>3500000</v>
      </c>
      <c r="F2067" s="13"/>
    </row>
    <row r="2068" spans="1:6" ht="15.75" customHeight="1" x14ac:dyDescent="0.25">
      <c r="A2068" s="15">
        <v>2067</v>
      </c>
      <c r="B2068" s="13" t="s">
        <v>221</v>
      </c>
      <c r="C2068" s="13" t="s">
        <v>232</v>
      </c>
      <c r="D2068" s="26" t="s">
        <v>70</v>
      </c>
      <c r="E2068" s="13"/>
      <c r="F2068" s="13"/>
    </row>
    <row r="2069" spans="1:6" ht="15.75" customHeight="1" x14ac:dyDescent="0.25">
      <c r="A2069" s="15">
        <v>2068</v>
      </c>
      <c r="B2069" s="13" t="s">
        <v>221</v>
      </c>
      <c r="C2069" s="13" t="s">
        <v>233</v>
      </c>
      <c r="D2069" s="26" t="s">
        <v>58</v>
      </c>
      <c r="E2069" s="13">
        <v>41000000</v>
      </c>
      <c r="F2069" s="13"/>
    </row>
    <row r="2070" spans="1:6" ht="15.75" customHeight="1" x14ac:dyDescent="0.25">
      <c r="A2070" s="15">
        <v>2069</v>
      </c>
      <c r="B2070" s="13" t="s">
        <v>221</v>
      </c>
      <c r="C2070" s="13" t="s">
        <v>233</v>
      </c>
      <c r="D2070" s="26" t="s">
        <v>59</v>
      </c>
      <c r="E2070" s="13">
        <v>39000000</v>
      </c>
      <c r="F2070" s="13"/>
    </row>
    <row r="2071" spans="1:6" ht="15.75" customHeight="1" x14ac:dyDescent="0.25">
      <c r="A2071" s="15">
        <v>2070</v>
      </c>
      <c r="B2071" s="13" t="s">
        <v>221</v>
      </c>
      <c r="C2071" s="13" t="s">
        <v>233</v>
      </c>
      <c r="D2071" s="26" t="s">
        <v>60</v>
      </c>
      <c r="E2071" s="13">
        <v>45000000</v>
      </c>
      <c r="F2071" s="13"/>
    </row>
    <row r="2072" spans="1:6" ht="15.75" customHeight="1" x14ac:dyDescent="0.25">
      <c r="A2072" s="15">
        <v>2071</v>
      </c>
      <c r="B2072" s="13" t="s">
        <v>221</v>
      </c>
      <c r="C2072" s="13" t="s">
        <v>233</v>
      </c>
      <c r="D2072" s="26" t="s">
        <v>61</v>
      </c>
      <c r="E2072" s="13">
        <v>54000000</v>
      </c>
      <c r="F2072" s="13"/>
    </row>
    <row r="2073" spans="1:6" ht="15.75" customHeight="1" x14ac:dyDescent="0.25">
      <c r="A2073" s="15">
        <v>2072</v>
      </c>
      <c r="B2073" s="13" t="s">
        <v>221</v>
      </c>
      <c r="C2073" s="13" t="s">
        <v>233</v>
      </c>
      <c r="D2073" s="26" t="s">
        <v>62</v>
      </c>
      <c r="E2073" s="28">
        <v>70000000</v>
      </c>
      <c r="F2073" s="28">
        <v>12000000</v>
      </c>
    </row>
    <row r="2074" spans="1:6" ht="15.75" customHeight="1" x14ac:dyDescent="0.25">
      <c r="A2074" s="15">
        <v>2073</v>
      </c>
      <c r="B2074" s="13" t="s">
        <v>221</v>
      </c>
      <c r="C2074" s="13" t="s">
        <v>233</v>
      </c>
      <c r="D2074" s="26" t="s">
        <v>63</v>
      </c>
      <c r="E2074" s="28">
        <v>74000000</v>
      </c>
      <c r="F2074" s="28">
        <v>20300000</v>
      </c>
    </row>
    <row r="2075" spans="1:6" ht="15.75" customHeight="1" x14ac:dyDescent="0.25">
      <c r="A2075" s="15">
        <v>2074</v>
      </c>
      <c r="B2075" s="13" t="s">
        <v>221</v>
      </c>
      <c r="C2075" s="13" t="s">
        <v>233</v>
      </c>
      <c r="D2075" s="26" t="s">
        <v>64</v>
      </c>
      <c r="E2075" s="28">
        <v>87000000</v>
      </c>
      <c r="F2075" s="28">
        <v>21200000</v>
      </c>
    </row>
    <row r="2076" spans="1:6" ht="15.75" customHeight="1" x14ac:dyDescent="0.25">
      <c r="A2076" s="15">
        <v>2075</v>
      </c>
      <c r="B2076" s="13" t="s">
        <v>221</v>
      </c>
      <c r="C2076" s="13" t="s">
        <v>233</v>
      </c>
      <c r="D2076" s="26" t="s">
        <v>65</v>
      </c>
      <c r="E2076" s="28">
        <v>102000000</v>
      </c>
      <c r="F2076" s="28">
        <v>19800000</v>
      </c>
    </row>
    <row r="2077" spans="1:6" ht="15.75" customHeight="1" x14ac:dyDescent="0.25">
      <c r="A2077" s="15">
        <v>2076</v>
      </c>
      <c r="B2077" s="13" t="s">
        <v>221</v>
      </c>
      <c r="C2077" s="13" t="s">
        <v>233</v>
      </c>
      <c r="D2077" s="26" t="s">
        <v>66</v>
      </c>
      <c r="E2077" s="28">
        <v>112000000</v>
      </c>
      <c r="F2077" s="28">
        <v>21600000</v>
      </c>
    </row>
    <row r="2078" spans="1:6" ht="15.75" customHeight="1" x14ac:dyDescent="0.25">
      <c r="A2078" s="15">
        <v>2077</v>
      </c>
      <c r="B2078" s="13" t="s">
        <v>221</v>
      </c>
      <c r="C2078" s="13" t="s">
        <v>233</v>
      </c>
      <c r="D2078" s="26" t="s">
        <v>67</v>
      </c>
      <c r="E2078" s="28">
        <v>115000000</v>
      </c>
      <c r="F2078" s="28">
        <v>20000000</v>
      </c>
    </row>
    <row r="2079" spans="1:6" ht="15.75" customHeight="1" x14ac:dyDescent="0.25">
      <c r="A2079" s="15">
        <v>2078</v>
      </c>
      <c r="B2079" s="13" t="s">
        <v>221</v>
      </c>
      <c r="C2079" s="13" t="s">
        <v>233</v>
      </c>
      <c r="D2079" s="26" t="s">
        <v>68</v>
      </c>
      <c r="E2079" s="28">
        <v>124000000</v>
      </c>
      <c r="F2079" s="28">
        <v>25200000</v>
      </c>
    </row>
    <row r="2080" spans="1:6" ht="15.75" customHeight="1" x14ac:dyDescent="0.25">
      <c r="A2080" s="15">
        <v>2079</v>
      </c>
      <c r="B2080" s="13" t="s">
        <v>221</v>
      </c>
      <c r="C2080" s="13" t="s">
        <v>233</v>
      </c>
      <c r="D2080" s="26" t="s">
        <v>69</v>
      </c>
      <c r="E2080" s="28">
        <v>135000000</v>
      </c>
      <c r="F2080" s="28">
        <v>22200000</v>
      </c>
    </row>
    <row r="2081" spans="1:6" ht="15.75" customHeight="1" x14ac:dyDescent="0.25">
      <c r="A2081" s="15">
        <v>2080</v>
      </c>
      <c r="B2081" s="13" t="s">
        <v>221</v>
      </c>
      <c r="C2081" s="13" t="s">
        <v>233</v>
      </c>
      <c r="D2081" s="26" t="s">
        <v>70</v>
      </c>
      <c r="E2081" s="28">
        <v>148000000</v>
      </c>
      <c r="F2081" s="28">
        <v>22300000</v>
      </c>
    </row>
    <row r="2082" spans="1:6" ht="15.75" customHeight="1" x14ac:dyDescent="0.25">
      <c r="A2082" s="15">
        <v>2081</v>
      </c>
      <c r="B2082" s="13" t="s">
        <v>221</v>
      </c>
      <c r="C2082" s="13" t="s">
        <v>234</v>
      </c>
      <c r="D2082" s="26" t="s">
        <v>58</v>
      </c>
      <c r="E2082" s="28">
        <v>4000000</v>
      </c>
      <c r="F2082" s="28">
        <v>12200000</v>
      </c>
    </row>
    <row r="2083" spans="1:6" ht="15.75" customHeight="1" x14ac:dyDescent="0.25">
      <c r="A2083" s="15">
        <v>2082</v>
      </c>
      <c r="B2083" s="13" t="s">
        <v>221</v>
      </c>
      <c r="C2083" s="13" t="s">
        <v>234</v>
      </c>
      <c r="D2083" s="26" t="s">
        <v>59</v>
      </c>
      <c r="E2083" s="28">
        <v>8800000</v>
      </c>
      <c r="F2083" s="28">
        <v>10500000</v>
      </c>
    </row>
    <row r="2084" spans="1:6" ht="15.75" customHeight="1" x14ac:dyDescent="0.25">
      <c r="A2084" s="15">
        <v>2083</v>
      </c>
      <c r="B2084" s="13" t="s">
        <v>221</v>
      </c>
      <c r="C2084" s="13" t="s">
        <v>234</v>
      </c>
      <c r="D2084" s="26" t="s">
        <v>60</v>
      </c>
      <c r="E2084" s="28">
        <v>800000</v>
      </c>
      <c r="F2084" s="28">
        <v>8500000</v>
      </c>
    </row>
    <row r="2085" spans="1:6" ht="15.75" customHeight="1" x14ac:dyDescent="0.25">
      <c r="A2085" s="15">
        <v>2084</v>
      </c>
      <c r="B2085" s="13" t="s">
        <v>221</v>
      </c>
      <c r="C2085" s="13" t="s">
        <v>234</v>
      </c>
      <c r="D2085" s="26" t="s">
        <v>61</v>
      </c>
      <c r="E2085" s="28">
        <v>1600000</v>
      </c>
      <c r="F2085" s="28">
        <v>6400000</v>
      </c>
    </row>
    <row r="2086" spans="1:6" ht="15.75" customHeight="1" x14ac:dyDescent="0.25">
      <c r="A2086" s="15">
        <v>2085</v>
      </c>
      <c r="B2086" s="13" t="s">
        <v>221</v>
      </c>
      <c r="C2086" s="13" t="s">
        <v>234</v>
      </c>
      <c r="D2086" s="26" t="s">
        <v>62</v>
      </c>
      <c r="E2086" s="28">
        <v>3500000</v>
      </c>
      <c r="F2086" s="28">
        <v>12300000</v>
      </c>
    </row>
    <row r="2087" spans="1:6" ht="15.75" customHeight="1" x14ac:dyDescent="0.25">
      <c r="A2087" s="15">
        <v>2086</v>
      </c>
      <c r="B2087" s="13" t="s">
        <v>221</v>
      </c>
      <c r="C2087" s="13" t="s">
        <v>234</v>
      </c>
      <c r="D2087" s="26" t="s">
        <v>63</v>
      </c>
      <c r="E2087" s="28">
        <v>6400000</v>
      </c>
      <c r="F2087" s="28">
        <v>11200000</v>
      </c>
    </row>
    <row r="2088" spans="1:6" ht="15.75" customHeight="1" x14ac:dyDescent="0.25">
      <c r="A2088" s="15">
        <v>2087</v>
      </c>
      <c r="B2088" s="13" t="s">
        <v>221</v>
      </c>
      <c r="C2088" s="13" t="s">
        <v>234</v>
      </c>
      <c r="D2088" s="26" t="s">
        <v>64</v>
      </c>
      <c r="E2088" s="28">
        <v>35300000</v>
      </c>
      <c r="F2088" s="28">
        <v>26500000</v>
      </c>
    </row>
    <row r="2089" spans="1:6" ht="15.75" customHeight="1" x14ac:dyDescent="0.25">
      <c r="A2089" s="15">
        <v>2088</v>
      </c>
      <c r="B2089" s="13" t="s">
        <v>221</v>
      </c>
      <c r="C2089" s="13" t="s">
        <v>234</v>
      </c>
      <c r="D2089" s="26" t="s">
        <v>65</v>
      </c>
      <c r="E2089" s="28">
        <v>37800000</v>
      </c>
      <c r="F2089" s="28">
        <v>35600000</v>
      </c>
    </row>
    <row r="2090" spans="1:6" ht="15.75" customHeight="1" x14ac:dyDescent="0.25">
      <c r="A2090" s="15">
        <v>2089</v>
      </c>
      <c r="B2090" s="13" t="s">
        <v>221</v>
      </c>
      <c r="C2090" s="13" t="s">
        <v>234</v>
      </c>
      <c r="D2090" s="26" t="s">
        <v>66</v>
      </c>
      <c r="E2090" s="28">
        <v>40600000</v>
      </c>
      <c r="F2090" s="28">
        <v>40500000</v>
      </c>
    </row>
    <row r="2091" spans="1:6" ht="15.75" customHeight="1" x14ac:dyDescent="0.25">
      <c r="A2091" s="15">
        <v>2090</v>
      </c>
      <c r="B2091" s="13" t="s">
        <v>221</v>
      </c>
      <c r="C2091" s="13" t="s">
        <v>234</v>
      </c>
      <c r="D2091" s="26" t="s">
        <v>67</v>
      </c>
      <c r="E2091" s="28">
        <v>50000000</v>
      </c>
      <c r="F2091" s="28">
        <v>37700000</v>
      </c>
    </row>
    <row r="2092" spans="1:6" ht="15.75" customHeight="1" x14ac:dyDescent="0.25">
      <c r="A2092" s="15">
        <v>2091</v>
      </c>
      <c r="B2092" s="13" t="s">
        <v>221</v>
      </c>
      <c r="C2092" s="13" t="s">
        <v>234</v>
      </c>
      <c r="D2092" s="26" t="s">
        <v>68</v>
      </c>
      <c r="E2092" s="28">
        <v>65400000</v>
      </c>
      <c r="F2092" s="28">
        <v>51200000</v>
      </c>
    </row>
    <row r="2093" spans="1:6" ht="15.75" customHeight="1" x14ac:dyDescent="0.25">
      <c r="A2093" s="15">
        <v>2092</v>
      </c>
      <c r="B2093" s="13" t="s">
        <v>221</v>
      </c>
      <c r="C2093" s="13" t="s">
        <v>234</v>
      </c>
      <c r="D2093" s="26" t="s">
        <v>69</v>
      </c>
      <c r="E2093" s="28">
        <v>86700000</v>
      </c>
      <c r="F2093" s="28">
        <v>66000000</v>
      </c>
    </row>
    <row r="2094" spans="1:6" ht="15.75" customHeight="1" x14ac:dyDescent="0.25">
      <c r="A2094" s="15">
        <v>2093</v>
      </c>
      <c r="B2094" s="13" t="s">
        <v>221</v>
      </c>
      <c r="C2094" s="13" t="s">
        <v>234</v>
      </c>
      <c r="D2094" s="26" t="s">
        <v>70</v>
      </c>
      <c r="E2094" s="28">
        <v>66900000</v>
      </c>
      <c r="F2094" s="28">
        <v>68000000</v>
      </c>
    </row>
    <row r="2095" spans="1:6" ht="15.75" customHeight="1" x14ac:dyDescent="0.25">
      <c r="A2095" s="15">
        <v>2094</v>
      </c>
      <c r="B2095" s="13" t="s">
        <v>221</v>
      </c>
      <c r="C2095" s="13" t="s">
        <v>235</v>
      </c>
      <c r="D2095" s="26" t="s">
        <v>58</v>
      </c>
      <c r="E2095" s="13">
        <v>7000000</v>
      </c>
      <c r="F2095" s="13"/>
    </row>
    <row r="2096" spans="1:6" ht="15.75" customHeight="1" x14ac:dyDescent="0.25">
      <c r="A2096" s="15">
        <v>2095</v>
      </c>
      <c r="B2096" s="13" t="s">
        <v>221</v>
      </c>
      <c r="C2096" s="13" t="s">
        <v>235</v>
      </c>
      <c r="D2096" s="26" t="s">
        <v>59</v>
      </c>
      <c r="E2096" s="28">
        <v>6800000</v>
      </c>
      <c r="F2096" s="28">
        <v>3200000</v>
      </c>
    </row>
    <row r="2097" spans="1:6" ht="15.75" customHeight="1" x14ac:dyDescent="0.25">
      <c r="A2097" s="15">
        <v>2096</v>
      </c>
      <c r="B2097" s="13" t="s">
        <v>221</v>
      </c>
      <c r="C2097" s="13" t="s">
        <v>235</v>
      </c>
      <c r="D2097" s="26" t="s">
        <v>60</v>
      </c>
      <c r="E2097" s="28">
        <v>5900000</v>
      </c>
      <c r="F2097" s="28">
        <v>3200000</v>
      </c>
    </row>
    <row r="2098" spans="1:6" ht="15.75" customHeight="1" x14ac:dyDescent="0.25">
      <c r="A2098" s="15">
        <v>2097</v>
      </c>
      <c r="B2098" s="13" t="s">
        <v>221</v>
      </c>
      <c r="C2098" s="13" t="s">
        <v>235</v>
      </c>
      <c r="D2098" s="26" t="s">
        <v>61</v>
      </c>
      <c r="E2098" s="28">
        <v>10300000</v>
      </c>
      <c r="F2098" s="28">
        <v>13200000</v>
      </c>
    </row>
    <row r="2099" spans="1:6" ht="15.75" customHeight="1" x14ac:dyDescent="0.25">
      <c r="A2099" s="15">
        <v>2098</v>
      </c>
      <c r="B2099" s="13" t="s">
        <v>221</v>
      </c>
      <c r="C2099" s="13" t="s">
        <v>235</v>
      </c>
      <c r="D2099" s="26" t="s">
        <v>62</v>
      </c>
      <c r="E2099" s="28">
        <v>13100000</v>
      </c>
      <c r="F2099" s="28">
        <v>16200000</v>
      </c>
    </row>
    <row r="2100" spans="1:6" ht="15.75" customHeight="1" x14ac:dyDescent="0.25">
      <c r="A2100" s="15">
        <v>2099</v>
      </c>
      <c r="B2100" s="13" t="s">
        <v>221</v>
      </c>
      <c r="C2100" s="13" t="s">
        <v>235</v>
      </c>
      <c r="D2100" s="26" t="s">
        <v>63</v>
      </c>
      <c r="E2100" s="28">
        <v>15000000</v>
      </c>
      <c r="F2100" s="28">
        <v>16000000</v>
      </c>
    </row>
    <row r="2101" spans="1:6" ht="15.75" customHeight="1" x14ac:dyDescent="0.25">
      <c r="A2101" s="15">
        <v>2100</v>
      </c>
      <c r="B2101" s="13" t="s">
        <v>221</v>
      </c>
      <c r="C2101" s="13" t="s">
        <v>235</v>
      </c>
      <c r="D2101" s="26" t="s">
        <v>64</v>
      </c>
      <c r="E2101" s="28">
        <v>15700000</v>
      </c>
      <c r="F2101" s="28">
        <v>16400000</v>
      </c>
    </row>
    <row r="2102" spans="1:6" ht="15.75" customHeight="1" x14ac:dyDescent="0.25">
      <c r="A2102" s="15">
        <v>2101</v>
      </c>
      <c r="B2102" s="13" t="s">
        <v>221</v>
      </c>
      <c r="C2102" s="13" t="s">
        <v>235</v>
      </c>
      <c r="D2102" s="26" t="s">
        <v>65</v>
      </c>
      <c r="E2102" s="28">
        <v>15200000</v>
      </c>
      <c r="F2102" s="28">
        <v>19200000</v>
      </c>
    </row>
    <row r="2103" spans="1:6" ht="15.75" customHeight="1" x14ac:dyDescent="0.25">
      <c r="A2103" s="15">
        <v>2102</v>
      </c>
      <c r="B2103" s="13" t="s">
        <v>221</v>
      </c>
      <c r="C2103" s="13" t="s">
        <v>235</v>
      </c>
      <c r="D2103" s="26" t="s">
        <v>66</v>
      </c>
      <c r="E2103" s="28">
        <v>19500000</v>
      </c>
      <c r="F2103" s="28">
        <v>25100000</v>
      </c>
    </row>
    <row r="2104" spans="1:6" ht="15.75" customHeight="1" x14ac:dyDescent="0.25">
      <c r="A2104" s="15">
        <v>2103</v>
      </c>
      <c r="B2104" s="13" t="s">
        <v>221</v>
      </c>
      <c r="C2104" s="13" t="s">
        <v>235</v>
      </c>
      <c r="D2104" s="26" t="s">
        <v>67</v>
      </c>
      <c r="E2104" s="28">
        <v>16800000</v>
      </c>
      <c r="F2104" s="28">
        <v>19100000</v>
      </c>
    </row>
    <row r="2105" spans="1:6" ht="15.75" customHeight="1" x14ac:dyDescent="0.25">
      <c r="A2105" s="15">
        <v>2104</v>
      </c>
      <c r="B2105" s="13" t="s">
        <v>221</v>
      </c>
      <c r="C2105" s="13" t="s">
        <v>235</v>
      </c>
      <c r="D2105" s="26" t="s">
        <v>68</v>
      </c>
      <c r="E2105" s="13"/>
      <c r="F2105" s="13"/>
    </row>
    <row r="2106" spans="1:6" ht="15.75" customHeight="1" x14ac:dyDescent="0.25">
      <c r="A2106" s="15">
        <v>2105</v>
      </c>
      <c r="B2106" s="13" t="s">
        <v>221</v>
      </c>
      <c r="C2106" s="13" t="s">
        <v>235</v>
      </c>
      <c r="D2106" s="26" t="s">
        <v>69</v>
      </c>
      <c r="E2106" s="13"/>
      <c r="F2106" s="13"/>
    </row>
    <row r="2107" spans="1:6" ht="15.75" customHeight="1" x14ac:dyDescent="0.25">
      <c r="A2107" s="15">
        <v>2106</v>
      </c>
      <c r="B2107" s="13" t="s">
        <v>221</v>
      </c>
      <c r="C2107" s="13" t="s">
        <v>235</v>
      </c>
      <c r="D2107" s="26" t="s">
        <v>70</v>
      </c>
      <c r="E2107" s="13"/>
      <c r="F2107" s="13"/>
    </row>
    <row r="2108" spans="1:6" ht="15.75" customHeight="1" x14ac:dyDescent="0.25">
      <c r="A2108" s="15">
        <v>2107</v>
      </c>
      <c r="B2108" s="13" t="s">
        <v>221</v>
      </c>
      <c r="C2108" s="13" t="s">
        <v>236</v>
      </c>
      <c r="D2108" s="26" t="s">
        <v>58</v>
      </c>
      <c r="E2108" s="28">
        <v>69000000</v>
      </c>
      <c r="F2108" s="28">
        <v>9000000</v>
      </c>
    </row>
    <row r="2109" spans="1:6" ht="15.75" customHeight="1" x14ac:dyDescent="0.25">
      <c r="A2109" s="15">
        <v>2108</v>
      </c>
      <c r="B2109" s="13" t="s">
        <v>221</v>
      </c>
      <c r="C2109" s="13" t="s">
        <v>236</v>
      </c>
      <c r="D2109" s="26" t="s">
        <v>59</v>
      </c>
      <c r="E2109" s="28">
        <v>58000000</v>
      </c>
      <c r="F2109" s="28">
        <v>8000000</v>
      </c>
    </row>
    <row r="2110" spans="1:6" ht="15.75" customHeight="1" x14ac:dyDescent="0.25">
      <c r="A2110" s="15">
        <v>2109</v>
      </c>
      <c r="B2110" s="13" t="s">
        <v>221</v>
      </c>
      <c r="C2110" s="13" t="s">
        <v>236</v>
      </c>
      <c r="D2110" s="26" t="s">
        <v>60</v>
      </c>
      <c r="E2110" s="28">
        <v>72000000</v>
      </c>
      <c r="F2110" s="28">
        <v>11000000</v>
      </c>
    </row>
    <row r="2111" spans="1:6" ht="15.75" customHeight="1" x14ac:dyDescent="0.25">
      <c r="A2111" s="15">
        <v>2110</v>
      </c>
      <c r="B2111" s="13" t="s">
        <v>221</v>
      </c>
      <c r="C2111" s="13" t="s">
        <v>236</v>
      </c>
      <c r="D2111" s="26" t="s">
        <v>61</v>
      </c>
      <c r="E2111" s="28">
        <v>83000000</v>
      </c>
      <c r="F2111" s="28">
        <v>14000000</v>
      </c>
    </row>
    <row r="2112" spans="1:6" ht="15.75" customHeight="1" x14ac:dyDescent="0.25">
      <c r="A2112" s="15">
        <v>2111</v>
      </c>
      <c r="B2112" s="13" t="s">
        <v>221</v>
      </c>
      <c r="C2112" s="13" t="s">
        <v>236</v>
      </c>
      <c r="D2112" s="26" t="s">
        <v>62</v>
      </c>
      <c r="E2112" s="28">
        <v>93000000</v>
      </c>
      <c r="F2112" s="28">
        <v>15000000</v>
      </c>
    </row>
    <row r="2113" spans="1:6" ht="15.75" customHeight="1" x14ac:dyDescent="0.25">
      <c r="A2113" s="15">
        <v>2112</v>
      </c>
      <c r="B2113" s="13" t="s">
        <v>221</v>
      </c>
      <c r="C2113" s="13" t="s">
        <v>236</v>
      </c>
      <c r="D2113" s="26" t="s">
        <v>63</v>
      </c>
      <c r="E2113" s="28">
        <v>104000000</v>
      </c>
      <c r="F2113" s="28">
        <v>13000000</v>
      </c>
    </row>
    <row r="2114" spans="1:6" ht="15.75" customHeight="1" x14ac:dyDescent="0.25">
      <c r="A2114" s="15">
        <v>2113</v>
      </c>
      <c r="B2114" s="13" t="s">
        <v>221</v>
      </c>
      <c r="C2114" s="13" t="s">
        <v>236</v>
      </c>
      <c r="D2114" s="26" t="s">
        <v>64</v>
      </c>
      <c r="E2114" s="28">
        <v>109000000</v>
      </c>
      <c r="F2114" s="28">
        <v>11000000</v>
      </c>
    </row>
    <row r="2115" spans="1:6" ht="15.75" customHeight="1" x14ac:dyDescent="0.25">
      <c r="A2115" s="15">
        <v>2114</v>
      </c>
      <c r="B2115" s="13" t="s">
        <v>221</v>
      </c>
      <c r="C2115" s="13" t="s">
        <v>236</v>
      </c>
      <c r="D2115" s="26" t="s">
        <v>65</v>
      </c>
      <c r="E2115" s="28">
        <v>142000000</v>
      </c>
      <c r="F2115" s="28">
        <v>13000000</v>
      </c>
    </row>
    <row r="2116" spans="1:6" ht="15.75" customHeight="1" x14ac:dyDescent="0.25">
      <c r="A2116" s="15">
        <v>2115</v>
      </c>
      <c r="B2116" s="13" t="s">
        <v>221</v>
      </c>
      <c r="C2116" s="13" t="s">
        <v>236</v>
      </c>
      <c r="D2116" s="26" t="s">
        <v>66</v>
      </c>
      <c r="E2116" s="28">
        <v>188000000</v>
      </c>
      <c r="F2116" s="28">
        <v>32000000</v>
      </c>
    </row>
    <row r="2117" spans="1:6" ht="15.75" customHeight="1" x14ac:dyDescent="0.25">
      <c r="A2117" s="15">
        <v>2116</v>
      </c>
      <c r="B2117" s="13" t="s">
        <v>221</v>
      </c>
      <c r="C2117" s="13" t="s">
        <v>236</v>
      </c>
      <c r="D2117" s="26" t="s">
        <v>67</v>
      </c>
      <c r="E2117" s="28">
        <v>214000000</v>
      </c>
      <c r="F2117" s="28">
        <v>28000000</v>
      </c>
    </row>
    <row r="2118" spans="1:6" ht="15.75" customHeight="1" x14ac:dyDescent="0.25">
      <c r="A2118" s="15">
        <v>2117</v>
      </c>
      <c r="B2118" s="13" t="s">
        <v>221</v>
      </c>
      <c r="C2118" s="13" t="s">
        <v>236</v>
      </c>
      <c r="D2118" s="26" t="s">
        <v>68</v>
      </c>
      <c r="E2118" s="28">
        <v>242000000</v>
      </c>
      <c r="F2118" s="28">
        <v>33000000</v>
      </c>
    </row>
    <row r="2119" spans="1:6" ht="15.75" customHeight="1" x14ac:dyDescent="0.25">
      <c r="A2119" s="15">
        <v>2118</v>
      </c>
      <c r="B2119" s="13" t="s">
        <v>221</v>
      </c>
      <c r="C2119" s="13" t="s">
        <v>236</v>
      </c>
      <c r="D2119" s="26" t="s">
        <v>69</v>
      </c>
      <c r="E2119" s="28">
        <v>252000000</v>
      </c>
      <c r="F2119" s="28">
        <v>39000000</v>
      </c>
    </row>
    <row r="2120" spans="1:6" ht="15.75" customHeight="1" x14ac:dyDescent="0.25">
      <c r="A2120" s="15">
        <v>2119</v>
      </c>
      <c r="B2120" s="13" t="s">
        <v>221</v>
      </c>
      <c r="C2120" s="13" t="s">
        <v>236</v>
      </c>
      <c r="D2120" s="26" t="s">
        <v>70</v>
      </c>
      <c r="E2120" s="28">
        <v>288000000</v>
      </c>
      <c r="F2120" s="28">
        <v>43000000</v>
      </c>
    </row>
    <row r="2121" spans="1:6" ht="15.75" customHeight="1" x14ac:dyDescent="0.25">
      <c r="A2121" s="15">
        <v>2120</v>
      </c>
      <c r="B2121" s="13" t="s">
        <v>237</v>
      </c>
      <c r="C2121" s="13" t="s">
        <v>238</v>
      </c>
      <c r="D2121" s="26" t="s">
        <v>58</v>
      </c>
      <c r="E2121" s="28">
        <v>291000000</v>
      </c>
      <c r="F2121" s="28">
        <v>31000000</v>
      </c>
    </row>
    <row r="2122" spans="1:6" ht="15.75" customHeight="1" x14ac:dyDescent="0.25">
      <c r="A2122" s="15">
        <v>2121</v>
      </c>
      <c r="B2122" s="13" t="s">
        <v>237</v>
      </c>
      <c r="C2122" s="13" t="s">
        <v>238</v>
      </c>
      <c r="D2122" s="26" t="s">
        <v>59</v>
      </c>
      <c r="E2122" s="28">
        <v>272000000</v>
      </c>
      <c r="F2122" s="28">
        <v>32000000</v>
      </c>
    </row>
    <row r="2123" spans="1:6" ht="15.75" customHeight="1" x14ac:dyDescent="0.25">
      <c r="A2123" s="15">
        <v>2122</v>
      </c>
      <c r="B2123" s="13" t="s">
        <v>237</v>
      </c>
      <c r="C2123" s="13" t="s">
        <v>238</v>
      </c>
      <c r="D2123" s="26" t="s">
        <v>60</v>
      </c>
      <c r="E2123" s="28">
        <v>274000000</v>
      </c>
      <c r="F2123" s="28">
        <v>33000000</v>
      </c>
    </row>
    <row r="2124" spans="1:6" ht="15.75" customHeight="1" x14ac:dyDescent="0.25">
      <c r="A2124" s="15">
        <v>2123</v>
      </c>
      <c r="B2124" s="13" t="s">
        <v>237</v>
      </c>
      <c r="C2124" s="13" t="s">
        <v>238</v>
      </c>
      <c r="D2124" s="26" t="s">
        <v>61</v>
      </c>
      <c r="E2124" s="28">
        <v>300000000</v>
      </c>
      <c r="F2124" s="28">
        <v>35000000</v>
      </c>
    </row>
    <row r="2125" spans="1:6" ht="15.75" customHeight="1" x14ac:dyDescent="0.25">
      <c r="A2125" s="15">
        <v>2124</v>
      </c>
      <c r="B2125" s="13" t="s">
        <v>237</v>
      </c>
      <c r="C2125" s="13" t="s">
        <v>238</v>
      </c>
      <c r="D2125" s="26" t="s">
        <v>62</v>
      </c>
      <c r="E2125" s="28">
        <v>337000000</v>
      </c>
      <c r="F2125" s="28">
        <v>38000000</v>
      </c>
    </row>
    <row r="2126" spans="1:6" ht="15.75" customHeight="1" x14ac:dyDescent="0.25">
      <c r="A2126" s="15">
        <v>2125</v>
      </c>
      <c r="B2126" s="13" t="s">
        <v>237</v>
      </c>
      <c r="C2126" s="13" t="s">
        <v>238</v>
      </c>
      <c r="D2126" s="26" t="s">
        <v>63</v>
      </c>
      <c r="E2126" s="28">
        <v>309000000</v>
      </c>
      <c r="F2126" s="28">
        <v>40000000</v>
      </c>
    </row>
    <row r="2127" spans="1:6" ht="15.75" customHeight="1" x14ac:dyDescent="0.25">
      <c r="A2127" s="15">
        <v>2126</v>
      </c>
      <c r="B2127" s="13" t="s">
        <v>237</v>
      </c>
      <c r="C2127" s="13" t="s">
        <v>238</v>
      </c>
      <c r="D2127" s="26" t="s">
        <v>64</v>
      </c>
      <c r="E2127" s="28">
        <v>327000000</v>
      </c>
      <c r="F2127" s="28">
        <v>45000000</v>
      </c>
    </row>
    <row r="2128" spans="1:6" ht="15.75" customHeight="1" x14ac:dyDescent="0.25">
      <c r="A2128" s="15">
        <v>2127</v>
      </c>
      <c r="B2128" s="13" t="s">
        <v>237</v>
      </c>
      <c r="C2128" s="13" t="s">
        <v>238</v>
      </c>
      <c r="D2128" s="26" t="s">
        <v>65</v>
      </c>
      <c r="E2128" s="28">
        <v>338000000</v>
      </c>
      <c r="F2128" s="28">
        <v>52000000</v>
      </c>
    </row>
    <row r="2129" spans="1:6" ht="15.75" customHeight="1" x14ac:dyDescent="0.25">
      <c r="A2129" s="15">
        <v>2128</v>
      </c>
      <c r="B2129" s="13" t="s">
        <v>237</v>
      </c>
      <c r="C2129" s="13" t="s">
        <v>238</v>
      </c>
      <c r="D2129" s="26" t="s">
        <v>66</v>
      </c>
      <c r="E2129" s="28">
        <v>334000000</v>
      </c>
      <c r="F2129" s="28">
        <v>58000000</v>
      </c>
    </row>
    <row r="2130" spans="1:6" ht="15.75" customHeight="1" x14ac:dyDescent="0.25">
      <c r="A2130" s="15">
        <v>2129</v>
      </c>
      <c r="B2130" s="13" t="s">
        <v>237</v>
      </c>
      <c r="C2130" s="13" t="s">
        <v>238</v>
      </c>
      <c r="D2130" s="26" t="s">
        <v>67</v>
      </c>
      <c r="E2130" s="28">
        <v>305000000</v>
      </c>
      <c r="F2130" s="28">
        <v>54000000</v>
      </c>
    </row>
    <row r="2131" spans="1:6" ht="15.75" customHeight="1" x14ac:dyDescent="0.25">
      <c r="A2131" s="15">
        <v>2130</v>
      </c>
      <c r="B2131" s="13" t="s">
        <v>237</v>
      </c>
      <c r="C2131" s="13" t="s">
        <v>238</v>
      </c>
      <c r="D2131" s="26" t="s">
        <v>68</v>
      </c>
      <c r="E2131" s="28">
        <v>298000000</v>
      </c>
      <c r="F2131" s="28">
        <v>52000000</v>
      </c>
    </row>
    <row r="2132" spans="1:6" ht="15.75" customHeight="1" x14ac:dyDescent="0.25">
      <c r="A2132" s="15">
        <v>2131</v>
      </c>
      <c r="B2132" s="13" t="s">
        <v>237</v>
      </c>
      <c r="C2132" s="13" t="s">
        <v>238</v>
      </c>
      <c r="D2132" s="26" t="s">
        <v>69</v>
      </c>
      <c r="E2132" s="28">
        <v>312000000</v>
      </c>
      <c r="F2132" s="28">
        <v>50000000</v>
      </c>
    </row>
    <row r="2133" spans="1:6" ht="15.75" customHeight="1" x14ac:dyDescent="0.25">
      <c r="A2133" s="15">
        <v>2132</v>
      </c>
      <c r="B2133" s="13" t="s">
        <v>237</v>
      </c>
      <c r="C2133" s="13" t="s">
        <v>238</v>
      </c>
      <c r="D2133" s="26" t="s">
        <v>70</v>
      </c>
      <c r="E2133" s="13"/>
      <c r="F2133" s="13"/>
    </row>
    <row r="2134" spans="1:6" ht="15.75" customHeight="1" x14ac:dyDescent="0.25">
      <c r="A2134" s="15">
        <v>2133</v>
      </c>
      <c r="B2134" s="13" t="s">
        <v>237</v>
      </c>
      <c r="C2134" s="13" t="s">
        <v>239</v>
      </c>
      <c r="D2134" s="26" t="s">
        <v>58</v>
      </c>
      <c r="E2134" s="28">
        <v>3195000000</v>
      </c>
      <c r="F2134" s="28">
        <v>5460000000</v>
      </c>
    </row>
    <row r="2135" spans="1:6" ht="15.75" customHeight="1" x14ac:dyDescent="0.25">
      <c r="A2135" s="15">
        <v>2134</v>
      </c>
      <c r="B2135" s="13" t="s">
        <v>237</v>
      </c>
      <c r="C2135" s="13" t="s">
        <v>239</v>
      </c>
      <c r="D2135" s="26" t="s">
        <v>59</v>
      </c>
      <c r="E2135" s="28">
        <v>2756000000</v>
      </c>
      <c r="F2135" s="28">
        <v>4888000000</v>
      </c>
    </row>
    <row r="2136" spans="1:6" ht="15.75" customHeight="1" x14ac:dyDescent="0.25">
      <c r="A2136" s="15">
        <v>2135</v>
      </c>
      <c r="B2136" s="13" t="s">
        <v>237</v>
      </c>
      <c r="C2136" s="13" t="s">
        <v>239</v>
      </c>
      <c r="D2136" s="26" t="s">
        <v>60</v>
      </c>
      <c r="E2136" s="28">
        <v>1716000000</v>
      </c>
      <c r="F2136" s="28">
        <v>2744000000</v>
      </c>
    </row>
    <row r="2137" spans="1:6" ht="15.75" customHeight="1" x14ac:dyDescent="0.25">
      <c r="A2137" s="15">
        <v>2136</v>
      </c>
      <c r="B2137" s="13" t="s">
        <v>237</v>
      </c>
      <c r="C2137" s="13" t="s">
        <v>239</v>
      </c>
      <c r="D2137" s="26" t="s">
        <v>61</v>
      </c>
      <c r="E2137" s="28">
        <v>2306000000</v>
      </c>
      <c r="F2137" s="28">
        <v>2997000000</v>
      </c>
    </row>
    <row r="2138" spans="1:6" ht="15.75" customHeight="1" x14ac:dyDescent="0.25">
      <c r="A2138" s="15">
        <v>2137</v>
      </c>
      <c r="B2138" s="13" t="s">
        <v>237</v>
      </c>
      <c r="C2138" s="13" t="s">
        <v>239</v>
      </c>
      <c r="D2138" s="26" t="s">
        <v>62</v>
      </c>
      <c r="E2138" s="28">
        <v>2660000000</v>
      </c>
      <c r="F2138" s="28">
        <v>3208000000</v>
      </c>
    </row>
    <row r="2139" spans="1:6" ht="15.75" customHeight="1" x14ac:dyDescent="0.25">
      <c r="A2139" s="15">
        <v>2138</v>
      </c>
      <c r="B2139" s="13" t="s">
        <v>237</v>
      </c>
      <c r="C2139" s="13" t="s">
        <v>239</v>
      </c>
      <c r="D2139" s="26" t="s">
        <v>63</v>
      </c>
      <c r="E2139" s="28">
        <v>3209000000</v>
      </c>
      <c r="F2139" s="28">
        <v>3554000000</v>
      </c>
    </row>
    <row r="2140" spans="1:6" ht="15.75" customHeight="1" x14ac:dyDescent="0.25">
      <c r="A2140" s="15">
        <v>2139</v>
      </c>
      <c r="B2140" s="13" t="s">
        <v>237</v>
      </c>
      <c r="C2140" s="13" t="s">
        <v>239</v>
      </c>
      <c r="D2140" s="26" t="s">
        <v>64</v>
      </c>
      <c r="E2140" s="28">
        <v>3899000000</v>
      </c>
      <c r="F2140" s="28">
        <v>4038000000</v>
      </c>
    </row>
    <row r="2141" spans="1:6" ht="15.75" customHeight="1" x14ac:dyDescent="0.25">
      <c r="A2141" s="15">
        <v>2140</v>
      </c>
      <c r="B2141" s="13" t="s">
        <v>237</v>
      </c>
      <c r="C2141" s="13" t="s">
        <v>239</v>
      </c>
      <c r="D2141" s="26" t="s">
        <v>65</v>
      </c>
      <c r="E2141" s="28">
        <v>4984000000</v>
      </c>
      <c r="F2141" s="28">
        <v>5063000000</v>
      </c>
    </row>
    <row r="2142" spans="1:6" ht="15.75" customHeight="1" x14ac:dyDescent="0.25">
      <c r="A2142" s="15">
        <v>2141</v>
      </c>
      <c r="B2142" s="13" t="s">
        <v>237</v>
      </c>
      <c r="C2142" s="13" t="s">
        <v>239</v>
      </c>
      <c r="D2142" s="26" t="s">
        <v>66</v>
      </c>
      <c r="E2142" s="28">
        <v>5295000000</v>
      </c>
      <c r="F2142" s="28">
        <v>5962000000</v>
      </c>
    </row>
    <row r="2143" spans="1:6" ht="15.75" customHeight="1" x14ac:dyDescent="0.25">
      <c r="A2143" s="15">
        <v>2142</v>
      </c>
      <c r="B2143" s="13" t="s">
        <v>237</v>
      </c>
      <c r="C2143" s="13" t="s">
        <v>239</v>
      </c>
      <c r="D2143" s="26" t="s">
        <v>67</v>
      </c>
      <c r="E2143" s="28">
        <v>4476000000</v>
      </c>
      <c r="F2143" s="28">
        <v>5766000000</v>
      </c>
    </row>
    <row r="2144" spans="1:6" ht="15.75" customHeight="1" x14ac:dyDescent="0.25">
      <c r="A2144" s="15">
        <v>2143</v>
      </c>
      <c r="B2144" s="13" t="s">
        <v>237</v>
      </c>
      <c r="C2144" s="13" t="s">
        <v>239</v>
      </c>
      <c r="D2144" s="26" t="s">
        <v>68</v>
      </c>
      <c r="E2144" s="28">
        <v>5629000000</v>
      </c>
      <c r="F2144" s="28">
        <v>6375000000</v>
      </c>
    </row>
    <row r="2145" spans="1:6" ht="15.75" customHeight="1" x14ac:dyDescent="0.25">
      <c r="A2145" s="15">
        <v>2144</v>
      </c>
      <c r="B2145" s="13" t="s">
        <v>237</v>
      </c>
      <c r="C2145" s="13" t="s">
        <v>239</v>
      </c>
      <c r="D2145" s="26" t="s">
        <v>69</v>
      </c>
      <c r="E2145" s="28">
        <v>6060000000</v>
      </c>
      <c r="F2145" s="28">
        <v>7477000000</v>
      </c>
    </row>
    <row r="2146" spans="1:6" ht="15.75" customHeight="1" x14ac:dyDescent="0.25">
      <c r="A2146" s="15">
        <v>2145</v>
      </c>
      <c r="B2146" s="13" t="s">
        <v>237</v>
      </c>
      <c r="C2146" s="13" t="s">
        <v>239</v>
      </c>
      <c r="D2146" s="26" t="s">
        <v>70</v>
      </c>
      <c r="E2146" s="28">
        <v>5655000000</v>
      </c>
      <c r="F2146" s="28">
        <v>8213000000</v>
      </c>
    </row>
    <row r="2147" spans="1:6" ht="15.75" customHeight="1" x14ac:dyDescent="0.25">
      <c r="A2147" s="15">
        <v>2146</v>
      </c>
      <c r="B2147" s="13" t="s">
        <v>237</v>
      </c>
      <c r="C2147" s="13" t="s">
        <v>240</v>
      </c>
      <c r="D2147" s="26" t="s">
        <v>58</v>
      </c>
      <c r="E2147" s="28">
        <v>850000000</v>
      </c>
      <c r="F2147" s="28">
        <v>163000000</v>
      </c>
    </row>
    <row r="2148" spans="1:6" ht="15.75" customHeight="1" x14ac:dyDescent="0.25">
      <c r="A2148" s="15">
        <v>2147</v>
      </c>
      <c r="B2148" s="13" t="s">
        <v>237</v>
      </c>
      <c r="C2148" s="13" t="s">
        <v>240</v>
      </c>
      <c r="D2148" s="26" t="s">
        <v>59</v>
      </c>
      <c r="E2148" s="28">
        <v>825000000</v>
      </c>
      <c r="F2148" s="28">
        <v>156000000</v>
      </c>
    </row>
    <row r="2149" spans="1:6" ht="15.75" customHeight="1" x14ac:dyDescent="0.25">
      <c r="A2149" s="15">
        <v>2148</v>
      </c>
      <c r="B2149" s="13" t="s">
        <v>237</v>
      </c>
      <c r="C2149" s="13" t="s">
        <v>240</v>
      </c>
      <c r="D2149" s="26" t="s">
        <v>60</v>
      </c>
      <c r="E2149" s="28">
        <v>835000000</v>
      </c>
      <c r="F2149" s="28">
        <v>172000000</v>
      </c>
    </row>
    <row r="2150" spans="1:6" ht="15.75" customHeight="1" x14ac:dyDescent="0.25">
      <c r="A2150" s="15">
        <v>2149</v>
      </c>
      <c r="B2150" s="13" t="s">
        <v>237</v>
      </c>
      <c r="C2150" s="13" t="s">
        <v>240</v>
      </c>
      <c r="D2150" s="26" t="s">
        <v>61</v>
      </c>
      <c r="E2150" s="28">
        <v>858000000</v>
      </c>
      <c r="F2150" s="28">
        <v>213000000</v>
      </c>
    </row>
    <row r="2151" spans="1:6" ht="15.75" customHeight="1" x14ac:dyDescent="0.25">
      <c r="A2151" s="15">
        <v>2150</v>
      </c>
      <c r="B2151" s="13" t="s">
        <v>237</v>
      </c>
      <c r="C2151" s="13" t="s">
        <v>240</v>
      </c>
      <c r="D2151" s="26" t="s">
        <v>62</v>
      </c>
      <c r="E2151" s="28">
        <v>1056000000</v>
      </c>
      <c r="F2151" s="28">
        <v>248000000</v>
      </c>
    </row>
    <row r="2152" spans="1:6" ht="15.75" customHeight="1" x14ac:dyDescent="0.25">
      <c r="A2152" s="15">
        <v>2151</v>
      </c>
      <c r="B2152" s="13" t="s">
        <v>237</v>
      </c>
      <c r="C2152" s="13" t="s">
        <v>240</v>
      </c>
      <c r="D2152" s="26" t="s">
        <v>63</v>
      </c>
      <c r="E2152" s="28">
        <v>1097000000</v>
      </c>
      <c r="F2152" s="28">
        <v>250000000</v>
      </c>
    </row>
    <row r="2153" spans="1:6" ht="15.75" customHeight="1" x14ac:dyDescent="0.25">
      <c r="A2153" s="15">
        <v>2152</v>
      </c>
      <c r="B2153" s="13" t="s">
        <v>237</v>
      </c>
      <c r="C2153" s="13" t="s">
        <v>240</v>
      </c>
      <c r="D2153" s="26" t="s">
        <v>64</v>
      </c>
      <c r="E2153" s="28">
        <v>1064000000</v>
      </c>
      <c r="F2153" s="28">
        <v>241000000</v>
      </c>
    </row>
    <row r="2154" spans="1:6" ht="15.75" customHeight="1" x14ac:dyDescent="0.25">
      <c r="A2154" s="15">
        <v>2153</v>
      </c>
      <c r="B2154" s="13" t="s">
        <v>237</v>
      </c>
      <c r="C2154" s="13" t="s">
        <v>240</v>
      </c>
      <c r="D2154" s="26" t="s">
        <v>65</v>
      </c>
      <c r="E2154" s="28">
        <v>1213000000</v>
      </c>
      <c r="F2154" s="28">
        <v>270000000</v>
      </c>
    </row>
    <row r="2155" spans="1:6" ht="15.75" customHeight="1" x14ac:dyDescent="0.25">
      <c r="A2155" s="15">
        <v>2154</v>
      </c>
      <c r="B2155" s="13" t="s">
        <v>237</v>
      </c>
      <c r="C2155" s="13" t="s">
        <v>240</v>
      </c>
      <c r="D2155" s="26" t="s">
        <v>66</v>
      </c>
      <c r="E2155" s="28">
        <v>1353000000</v>
      </c>
      <c r="F2155" s="28">
        <v>273000000</v>
      </c>
    </row>
    <row r="2156" spans="1:6" ht="15.75" customHeight="1" x14ac:dyDescent="0.25">
      <c r="A2156" s="15">
        <v>2155</v>
      </c>
      <c r="B2156" s="13" t="s">
        <v>237</v>
      </c>
      <c r="C2156" s="13" t="s">
        <v>240</v>
      </c>
      <c r="D2156" s="26" t="s">
        <v>67</v>
      </c>
      <c r="E2156" s="28">
        <v>1224000000</v>
      </c>
      <c r="F2156" s="28">
        <v>265000000</v>
      </c>
    </row>
    <row r="2157" spans="1:6" ht="15.75" customHeight="1" x14ac:dyDescent="0.25">
      <c r="A2157" s="15">
        <v>2156</v>
      </c>
      <c r="B2157" s="13" t="s">
        <v>237</v>
      </c>
      <c r="C2157" s="13" t="s">
        <v>240</v>
      </c>
      <c r="D2157" s="26" t="s">
        <v>68</v>
      </c>
      <c r="E2157" s="28">
        <v>1256000000</v>
      </c>
      <c r="F2157" s="28">
        <v>264000000</v>
      </c>
    </row>
    <row r="2158" spans="1:6" ht="15.75" customHeight="1" x14ac:dyDescent="0.25">
      <c r="A2158" s="15">
        <v>2157</v>
      </c>
      <c r="B2158" s="13" t="s">
        <v>237</v>
      </c>
      <c r="C2158" s="13" t="s">
        <v>240</v>
      </c>
      <c r="D2158" s="26" t="s">
        <v>69</v>
      </c>
      <c r="E2158" s="28">
        <v>1360000000</v>
      </c>
      <c r="F2158" s="28">
        <v>289000000</v>
      </c>
    </row>
    <row r="2159" spans="1:6" ht="15.75" customHeight="1" x14ac:dyDescent="0.25">
      <c r="A2159" s="15">
        <v>2158</v>
      </c>
      <c r="B2159" s="13" t="s">
        <v>237</v>
      </c>
      <c r="C2159" s="13" t="s">
        <v>240</v>
      </c>
      <c r="D2159" s="26" t="s">
        <v>70</v>
      </c>
      <c r="E2159" s="28">
        <v>1414000000</v>
      </c>
      <c r="F2159" s="28">
        <v>296000000</v>
      </c>
    </row>
    <row r="2160" spans="1:6" ht="15.75" customHeight="1" x14ac:dyDescent="0.25">
      <c r="A2160" s="15">
        <v>2159</v>
      </c>
      <c r="B2160" s="13" t="s">
        <v>237</v>
      </c>
      <c r="C2160" s="13" t="s">
        <v>241</v>
      </c>
      <c r="D2160" s="26" t="s">
        <v>58</v>
      </c>
      <c r="E2160" s="28">
        <v>1753000000</v>
      </c>
      <c r="F2160" s="28">
        <v>348000000</v>
      </c>
    </row>
    <row r="2161" spans="1:6" ht="15.75" customHeight="1" x14ac:dyDescent="0.25">
      <c r="A2161" s="15">
        <v>2160</v>
      </c>
      <c r="B2161" s="13" t="s">
        <v>237</v>
      </c>
      <c r="C2161" s="13" t="s">
        <v>241</v>
      </c>
      <c r="D2161" s="26" t="s">
        <v>59</v>
      </c>
      <c r="E2161" s="28">
        <v>1665000000</v>
      </c>
      <c r="F2161" s="28">
        <v>342000000</v>
      </c>
    </row>
    <row r="2162" spans="1:6" ht="15.75" customHeight="1" x14ac:dyDescent="0.25">
      <c r="A2162" s="15">
        <v>2161</v>
      </c>
      <c r="B2162" s="13" t="s">
        <v>237</v>
      </c>
      <c r="C2162" s="13" t="s">
        <v>241</v>
      </c>
      <c r="D2162" s="26" t="s">
        <v>60</v>
      </c>
      <c r="E2162" s="28">
        <v>1773000000</v>
      </c>
      <c r="F2162" s="28">
        <v>338000000</v>
      </c>
    </row>
    <row r="2163" spans="1:6" ht="15.75" customHeight="1" x14ac:dyDescent="0.25">
      <c r="A2163" s="15">
        <v>2162</v>
      </c>
      <c r="B2163" s="13" t="s">
        <v>237</v>
      </c>
      <c r="C2163" s="13" t="s">
        <v>241</v>
      </c>
      <c r="D2163" s="26" t="s">
        <v>61</v>
      </c>
      <c r="E2163" s="28">
        <v>1770000000</v>
      </c>
      <c r="F2163" s="28">
        <v>404000000</v>
      </c>
    </row>
    <row r="2164" spans="1:6" ht="15.75" customHeight="1" x14ac:dyDescent="0.25">
      <c r="A2164" s="15">
        <v>2163</v>
      </c>
      <c r="B2164" s="13" t="s">
        <v>237</v>
      </c>
      <c r="C2164" s="13" t="s">
        <v>241</v>
      </c>
      <c r="D2164" s="26" t="s">
        <v>62</v>
      </c>
      <c r="E2164" s="28">
        <v>1897000000</v>
      </c>
      <c r="F2164" s="28">
        <v>469000000</v>
      </c>
    </row>
    <row r="2165" spans="1:6" ht="15.75" customHeight="1" x14ac:dyDescent="0.25">
      <c r="A2165" s="15">
        <v>2164</v>
      </c>
      <c r="B2165" s="13" t="s">
        <v>237</v>
      </c>
      <c r="C2165" s="13" t="s">
        <v>241</v>
      </c>
      <c r="D2165" s="26" t="s">
        <v>63</v>
      </c>
      <c r="E2165" s="28">
        <v>2081000000</v>
      </c>
      <c r="F2165" s="28">
        <v>528000000</v>
      </c>
    </row>
    <row r="2166" spans="1:6" ht="15.75" customHeight="1" x14ac:dyDescent="0.25">
      <c r="A2166" s="15">
        <v>2165</v>
      </c>
      <c r="B2166" s="13" t="s">
        <v>237</v>
      </c>
      <c r="C2166" s="13" t="s">
        <v>241</v>
      </c>
      <c r="D2166" s="26" t="s">
        <v>64</v>
      </c>
      <c r="E2166" s="28">
        <v>2066000000</v>
      </c>
      <c r="F2166" s="28">
        <v>541000000</v>
      </c>
    </row>
    <row r="2167" spans="1:6" ht="15.75" customHeight="1" x14ac:dyDescent="0.25">
      <c r="A2167" s="15">
        <v>2166</v>
      </c>
      <c r="B2167" s="13" t="s">
        <v>237</v>
      </c>
      <c r="C2167" s="13" t="s">
        <v>241</v>
      </c>
      <c r="D2167" s="26" t="s">
        <v>65</v>
      </c>
      <c r="E2167" s="28">
        <v>2198000000</v>
      </c>
      <c r="F2167" s="28">
        <v>538000000</v>
      </c>
    </row>
    <row r="2168" spans="1:6" ht="15.75" customHeight="1" x14ac:dyDescent="0.25">
      <c r="A2168" s="15">
        <v>2167</v>
      </c>
      <c r="B2168" s="13" t="s">
        <v>237</v>
      </c>
      <c r="C2168" s="13" t="s">
        <v>241</v>
      </c>
      <c r="D2168" s="26" t="s">
        <v>66</v>
      </c>
      <c r="E2168" s="28">
        <v>2155000000</v>
      </c>
      <c r="F2168" s="28">
        <v>460000000</v>
      </c>
    </row>
    <row r="2169" spans="1:6" ht="15.75" customHeight="1" x14ac:dyDescent="0.25">
      <c r="A2169" s="15">
        <v>2168</v>
      </c>
      <c r="B2169" s="13" t="s">
        <v>237</v>
      </c>
      <c r="C2169" s="13" t="s">
        <v>241</v>
      </c>
      <c r="D2169" s="26" t="s">
        <v>67</v>
      </c>
      <c r="E2169" s="28">
        <v>2025000000</v>
      </c>
      <c r="F2169" s="28">
        <v>386000000</v>
      </c>
    </row>
    <row r="2170" spans="1:6" ht="15.75" customHeight="1" x14ac:dyDescent="0.25">
      <c r="A2170" s="15">
        <v>2169</v>
      </c>
      <c r="B2170" s="13" t="s">
        <v>237</v>
      </c>
      <c r="C2170" s="13" t="s">
        <v>241</v>
      </c>
      <c r="D2170" s="26" t="s">
        <v>68</v>
      </c>
      <c r="E2170" s="28">
        <v>2159000000</v>
      </c>
      <c r="F2170" s="28">
        <v>369000000</v>
      </c>
    </row>
    <row r="2171" spans="1:6" ht="15.75" customHeight="1" x14ac:dyDescent="0.25">
      <c r="A2171" s="15">
        <v>2170</v>
      </c>
      <c r="B2171" s="13" t="s">
        <v>237</v>
      </c>
      <c r="C2171" s="13" t="s">
        <v>241</v>
      </c>
      <c r="D2171" s="26" t="s">
        <v>69</v>
      </c>
      <c r="E2171" s="28">
        <v>2223000000</v>
      </c>
      <c r="F2171" s="28">
        <v>347000000</v>
      </c>
    </row>
    <row r="2172" spans="1:6" ht="15.75" customHeight="1" x14ac:dyDescent="0.25">
      <c r="A2172" s="15">
        <v>2171</v>
      </c>
      <c r="B2172" s="13" t="s">
        <v>237</v>
      </c>
      <c r="C2172" s="13" t="s">
        <v>241</v>
      </c>
      <c r="D2172" s="26" t="s">
        <v>70</v>
      </c>
      <c r="E2172" s="28">
        <v>2415000000</v>
      </c>
      <c r="F2172" s="28">
        <v>384000000</v>
      </c>
    </row>
    <row r="2173" spans="1:6" ht="15.75" customHeight="1" x14ac:dyDescent="0.25">
      <c r="A2173" s="15">
        <v>2172</v>
      </c>
      <c r="B2173" s="13" t="s">
        <v>237</v>
      </c>
      <c r="C2173" s="13" t="s">
        <v>242</v>
      </c>
      <c r="D2173" s="26" t="s">
        <v>58</v>
      </c>
      <c r="E2173" s="28">
        <v>733000000</v>
      </c>
      <c r="F2173" s="28">
        <v>141000000</v>
      </c>
    </row>
    <row r="2174" spans="1:6" ht="15.75" customHeight="1" x14ac:dyDescent="0.25">
      <c r="A2174" s="15">
        <v>2173</v>
      </c>
      <c r="B2174" s="13" t="s">
        <v>237</v>
      </c>
      <c r="C2174" s="13" t="s">
        <v>242</v>
      </c>
      <c r="D2174" s="26" t="s">
        <v>59</v>
      </c>
      <c r="E2174" s="28">
        <v>706000000</v>
      </c>
      <c r="F2174" s="28">
        <v>149000000</v>
      </c>
    </row>
    <row r="2175" spans="1:6" ht="15.75" customHeight="1" x14ac:dyDescent="0.25">
      <c r="A2175" s="15">
        <v>2174</v>
      </c>
      <c r="B2175" s="13" t="s">
        <v>237</v>
      </c>
      <c r="C2175" s="13" t="s">
        <v>242</v>
      </c>
      <c r="D2175" s="26" t="s">
        <v>60</v>
      </c>
      <c r="E2175" s="28">
        <v>666000000</v>
      </c>
      <c r="F2175" s="28">
        <v>146000000</v>
      </c>
    </row>
    <row r="2176" spans="1:6" ht="15.75" customHeight="1" x14ac:dyDescent="0.25">
      <c r="A2176" s="15">
        <v>2175</v>
      </c>
      <c r="B2176" s="13" t="s">
        <v>237</v>
      </c>
      <c r="C2176" s="13" t="s">
        <v>242</v>
      </c>
      <c r="D2176" s="26" t="s">
        <v>61</v>
      </c>
      <c r="E2176" s="28">
        <v>767000000</v>
      </c>
      <c r="F2176" s="28">
        <v>153000000</v>
      </c>
    </row>
    <row r="2177" spans="1:6" ht="15.75" customHeight="1" x14ac:dyDescent="0.25">
      <c r="A2177" s="15">
        <v>2176</v>
      </c>
      <c r="B2177" s="13" t="s">
        <v>237</v>
      </c>
      <c r="C2177" s="13" t="s">
        <v>242</v>
      </c>
      <c r="D2177" s="26" t="s">
        <v>62</v>
      </c>
      <c r="E2177" s="28">
        <v>784000000</v>
      </c>
      <c r="F2177" s="28">
        <v>163000000</v>
      </c>
    </row>
    <row r="2178" spans="1:6" ht="15.75" customHeight="1" x14ac:dyDescent="0.25">
      <c r="A2178" s="15">
        <v>2177</v>
      </c>
      <c r="B2178" s="13" t="s">
        <v>237</v>
      </c>
      <c r="C2178" s="13" t="s">
        <v>242</v>
      </c>
      <c r="D2178" s="26" t="s">
        <v>63</v>
      </c>
      <c r="E2178" s="28">
        <v>1081000000</v>
      </c>
      <c r="F2178" s="28">
        <v>274000000</v>
      </c>
    </row>
    <row r="2179" spans="1:6" ht="15.75" customHeight="1" x14ac:dyDescent="0.25">
      <c r="A2179" s="15">
        <v>2178</v>
      </c>
      <c r="B2179" s="13" t="s">
        <v>237</v>
      </c>
      <c r="C2179" s="13" t="s">
        <v>242</v>
      </c>
      <c r="D2179" s="26" t="s">
        <v>64</v>
      </c>
      <c r="E2179" s="28">
        <v>1235000000</v>
      </c>
      <c r="F2179" s="28">
        <v>284000000</v>
      </c>
    </row>
    <row r="2180" spans="1:6" ht="15.75" customHeight="1" x14ac:dyDescent="0.25">
      <c r="A2180" s="15">
        <v>2179</v>
      </c>
      <c r="B2180" s="13" t="s">
        <v>237</v>
      </c>
      <c r="C2180" s="13" t="s">
        <v>242</v>
      </c>
      <c r="D2180" s="26" t="s">
        <v>65</v>
      </c>
      <c r="E2180" s="28">
        <v>1224000000</v>
      </c>
      <c r="F2180" s="28">
        <v>290000000</v>
      </c>
    </row>
    <row r="2181" spans="1:6" ht="15.75" customHeight="1" x14ac:dyDescent="0.25">
      <c r="A2181" s="15">
        <v>2180</v>
      </c>
      <c r="B2181" s="13" t="s">
        <v>237</v>
      </c>
      <c r="C2181" s="13" t="s">
        <v>242</v>
      </c>
      <c r="D2181" s="26" t="s">
        <v>66</v>
      </c>
      <c r="E2181" s="28">
        <v>1244000000</v>
      </c>
      <c r="F2181" s="28">
        <v>279000000</v>
      </c>
    </row>
    <row r="2182" spans="1:6" ht="15.75" customHeight="1" x14ac:dyDescent="0.25">
      <c r="A2182" s="15">
        <v>2181</v>
      </c>
      <c r="B2182" s="13" t="s">
        <v>237</v>
      </c>
      <c r="C2182" s="13" t="s">
        <v>242</v>
      </c>
      <c r="D2182" s="26" t="s">
        <v>67</v>
      </c>
      <c r="E2182" s="28">
        <v>1122000000</v>
      </c>
      <c r="F2182" s="28">
        <v>293000000</v>
      </c>
    </row>
    <row r="2183" spans="1:6" ht="15.75" customHeight="1" x14ac:dyDescent="0.25">
      <c r="A2183" s="15">
        <v>2182</v>
      </c>
      <c r="B2183" s="13" t="s">
        <v>237</v>
      </c>
      <c r="C2183" s="13" t="s">
        <v>242</v>
      </c>
      <c r="D2183" s="26" t="s">
        <v>68</v>
      </c>
      <c r="E2183" s="28">
        <v>1074000000</v>
      </c>
      <c r="F2183" s="28">
        <v>351000000</v>
      </c>
    </row>
    <row r="2184" spans="1:6" ht="15.75" customHeight="1" x14ac:dyDescent="0.25">
      <c r="A2184" s="15">
        <v>2183</v>
      </c>
      <c r="B2184" s="13" t="s">
        <v>237</v>
      </c>
      <c r="C2184" s="13" t="s">
        <v>242</v>
      </c>
      <c r="D2184" s="26" t="s">
        <v>69</v>
      </c>
      <c r="E2184" s="13"/>
      <c r="F2184" s="13"/>
    </row>
    <row r="2185" spans="1:6" ht="15.75" customHeight="1" x14ac:dyDescent="0.25">
      <c r="A2185" s="15">
        <v>2184</v>
      </c>
      <c r="B2185" s="13" t="s">
        <v>237</v>
      </c>
      <c r="C2185" s="13" t="s">
        <v>242</v>
      </c>
      <c r="D2185" s="26" t="s">
        <v>70</v>
      </c>
      <c r="E2185" s="13"/>
      <c r="F2185" s="13"/>
    </row>
    <row r="2186" spans="1:6" ht="15.75" customHeight="1" x14ac:dyDescent="0.25">
      <c r="A2186" s="15">
        <v>2185</v>
      </c>
      <c r="B2186" s="13" t="s">
        <v>237</v>
      </c>
      <c r="C2186" s="13" t="s">
        <v>243</v>
      </c>
      <c r="D2186" s="26" t="s">
        <v>58</v>
      </c>
      <c r="E2186" s="28">
        <v>111000000</v>
      </c>
      <c r="F2186" s="28">
        <v>44000000</v>
      </c>
    </row>
    <row r="2187" spans="1:6" ht="15.75" customHeight="1" x14ac:dyDescent="0.25">
      <c r="A2187" s="15">
        <v>2186</v>
      </c>
      <c r="B2187" s="13" t="s">
        <v>237</v>
      </c>
      <c r="C2187" s="13" t="s">
        <v>243</v>
      </c>
      <c r="D2187" s="26" t="s">
        <v>59</v>
      </c>
      <c r="E2187" s="28">
        <v>111000000</v>
      </c>
      <c r="F2187" s="28">
        <v>45000000</v>
      </c>
    </row>
    <row r="2188" spans="1:6" ht="15.75" customHeight="1" x14ac:dyDescent="0.25">
      <c r="A2188" s="15">
        <v>2187</v>
      </c>
      <c r="B2188" s="13" t="s">
        <v>237</v>
      </c>
      <c r="C2188" s="13" t="s">
        <v>243</v>
      </c>
      <c r="D2188" s="26" t="s">
        <v>60</v>
      </c>
      <c r="E2188" s="28">
        <v>121000000</v>
      </c>
      <c r="F2188" s="28">
        <v>48000000</v>
      </c>
    </row>
    <row r="2189" spans="1:6" ht="15.75" customHeight="1" x14ac:dyDescent="0.25">
      <c r="A2189" s="15">
        <v>2188</v>
      </c>
      <c r="B2189" s="13" t="s">
        <v>237</v>
      </c>
      <c r="C2189" s="13" t="s">
        <v>243</v>
      </c>
      <c r="D2189" s="26" t="s">
        <v>61</v>
      </c>
      <c r="E2189" s="28">
        <v>150000000</v>
      </c>
      <c r="F2189" s="28">
        <v>50000000</v>
      </c>
    </row>
    <row r="2190" spans="1:6" ht="15.75" customHeight="1" x14ac:dyDescent="0.25">
      <c r="A2190" s="15">
        <v>2189</v>
      </c>
      <c r="B2190" s="13" t="s">
        <v>237</v>
      </c>
      <c r="C2190" s="13" t="s">
        <v>243</v>
      </c>
      <c r="D2190" s="26" t="s">
        <v>62</v>
      </c>
      <c r="E2190" s="28">
        <v>168000000</v>
      </c>
      <c r="F2190" s="28">
        <v>47000000</v>
      </c>
    </row>
    <row r="2191" spans="1:6" ht="15.75" customHeight="1" x14ac:dyDescent="0.25">
      <c r="A2191" s="15">
        <v>2190</v>
      </c>
      <c r="B2191" s="13" t="s">
        <v>237</v>
      </c>
      <c r="C2191" s="13" t="s">
        <v>243</v>
      </c>
      <c r="D2191" s="26" t="s">
        <v>63</v>
      </c>
      <c r="E2191" s="28">
        <v>214000000</v>
      </c>
      <c r="F2191" s="28">
        <v>45000000</v>
      </c>
    </row>
    <row r="2192" spans="1:6" ht="15.75" customHeight="1" x14ac:dyDescent="0.25">
      <c r="A2192" s="15">
        <v>2191</v>
      </c>
      <c r="B2192" s="13" t="s">
        <v>237</v>
      </c>
      <c r="C2192" s="13" t="s">
        <v>243</v>
      </c>
      <c r="D2192" s="26" t="s">
        <v>64</v>
      </c>
      <c r="E2192" s="28">
        <v>260000000</v>
      </c>
      <c r="F2192" s="28">
        <v>43000000</v>
      </c>
    </row>
    <row r="2193" spans="1:6" ht="15.75" customHeight="1" x14ac:dyDescent="0.25">
      <c r="A2193" s="15">
        <v>2192</v>
      </c>
      <c r="B2193" s="13" t="s">
        <v>237</v>
      </c>
      <c r="C2193" s="13" t="s">
        <v>243</v>
      </c>
      <c r="D2193" s="26" t="s">
        <v>65</v>
      </c>
      <c r="E2193" s="28">
        <v>289000000</v>
      </c>
      <c r="F2193" s="28">
        <v>46000000</v>
      </c>
    </row>
    <row r="2194" spans="1:6" ht="15.75" customHeight="1" x14ac:dyDescent="0.25">
      <c r="A2194" s="15">
        <v>2193</v>
      </c>
      <c r="B2194" s="13" t="s">
        <v>237</v>
      </c>
      <c r="C2194" s="13" t="s">
        <v>243</v>
      </c>
      <c r="D2194" s="26" t="s">
        <v>66</v>
      </c>
      <c r="E2194" s="28">
        <v>278000000</v>
      </c>
      <c r="F2194" s="28">
        <v>44000000</v>
      </c>
    </row>
    <row r="2195" spans="1:6" ht="15.75" customHeight="1" x14ac:dyDescent="0.25">
      <c r="A2195" s="15">
        <v>2194</v>
      </c>
      <c r="B2195" s="13" t="s">
        <v>237</v>
      </c>
      <c r="C2195" s="13" t="s">
        <v>243</v>
      </c>
      <c r="D2195" s="26" t="s">
        <v>67</v>
      </c>
      <c r="E2195" s="28">
        <v>256000000</v>
      </c>
      <c r="F2195" s="28">
        <v>43000000</v>
      </c>
    </row>
    <row r="2196" spans="1:6" ht="15.75" customHeight="1" x14ac:dyDescent="0.25">
      <c r="A2196" s="15">
        <v>2195</v>
      </c>
      <c r="B2196" s="13" t="s">
        <v>237</v>
      </c>
      <c r="C2196" s="13" t="s">
        <v>243</v>
      </c>
      <c r="D2196" s="26" t="s">
        <v>68</v>
      </c>
      <c r="E2196" s="28">
        <v>264000000</v>
      </c>
      <c r="F2196" s="28">
        <v>39000000</v>
      </c>
    </row>
    <row r="2197" spans="1:6" ht="15.75" customHeight="1" x14ac:dyDescent="0.25">
      <c r="A2197" s="15">
        <v>2196</v>
      </c>
      <c r="B2197" s="13" t="s">
        <v>237</v>
      </c>
      <c r="C2197" s="13" t="s">
        <v>243</v>
      </c>
      <c r="D2197" s="26" t="s">
        <v>69</v>
      </c>
      <c r="E2197" s="28">
        <v>248000000</v>
      </c>
      <c r="F2197" s="28">
        <v>37000000</v>
      </c>
    </row>
    <row r="2198" spans="1:6" ht="15.75" customHeight="1" x14ac:dyDescent="0.25">
      <c r="A2198" s="15">
        <v>2197</v>
      </c>
      <c r="B2198" s="13" t="s">
        <v>237</v>
      </c>
      <c r="C2198" s="13" t="s">
        <v>243</v>
      </c>
      <c r="D2198" s="26" t="s">
        <v>70</v>
      </c>
      <c r="E2198" s="28">
        <v>299000000</v>
      </c>
      <c r="F2198" s="28">
        <v>40000000</v>
      </c>
    </row>
    <row r="2199" spans="1:6" ht="15.75" customHeight="1" x14ac:dyDescent="0.25">
      <c r="A2199" s="15">
        <v>2198</v>
      </c>
      <c r="B2199" s="13" t="s">
        <v>237</v>
      </c>
      <c r="C2199" s="13" t="s">
        <v>244</v>
      </c>
      <c r="D2199" s="26" t="s">
        <v>58</v>
      </c>
      <c r="E2199" s="13">
        <v>431000000</v>
      </c>
      <c r="F2199" s="13"/>
    </row>
    <row r="2200" spans="1:6" ht="15.75" customHeight="1" x14ac:dyDescent="0.25">
      <c r="A2200" s="15">
        <v>2199</v>
      </c>
      <c r="B2200" s="13" t="s">
        <v>237</v>
      </c>
      <c r="C2200" s="13" t="s">
        <v>244</v>
      </c>
      <c r="D2200" s="26" t="s">
        <v>59</v>
      </c>
      <c r="E2200" s="13">
        <v>351000000</v>
      </c>
      <c r="F2200" s="13"/>
    </row>
    <row r="2201" spans="1:6" ht="15.75" customHeight="1" x14ac:dyDescent="0.25">
      <c r="A2201" s="15">
        <v>2200</v>
      </c>
      <c r="B2201" s="13" t="s">
        <v>237</v>
      </c>
      <c r="C2201" s="13" t="s">
        <v>244</v>
      </c>
      <c r="D2201" s="26" t="s">
        <v>60</v>
      </c>
      <c r="E2201" s="28">
        <v>378000000</v>
      </c>
      <c r="F2201" s="28">
        <v>243000000</v>
      </c>
    </row>
    <row r="2202" spans="1:6" ht="15.75" customHeight="1" x14ac:dyDescent="0.25">
      <c r="A2202" s="15">
        <v>2201</v>
      </c>
      <c r="B2202" s="13" t="s">
        <v>237</v>
      </c>
      <c r="C2202" s="13" t="s">
        <v>244</v>
      </c>
      <c r="D2202" s="26" t="s">
        <v>61</v>
      </c>
      <c r="E2202" s="28">
        <v>348000000</v>
      </c>
      <c r="F2202" s="28">
        <v>248000000</v>
      </c>
    </row>
    <row r="2203" spans="1:6" ht="15.75" customHeight="1" x14ac:dyDescent="0.25">
      <c r="A2203" s="15">
        <v>2202</v>
      </c>
      <c r="B2203" s="13" t="s">
        <v>237</v>
      </c>
      <c r="C2203" s="13" t="s">
        <v>244</v>
      </c>
      <c r="D2203" s="26" t="s">
        <v>62</v>
      </c>
      <c r="E2203" s="28">
        <v>426000000</v>
      </c>
      <c r="F2203" s="28">
        <v>217000000</v>
      </c>
    </row>
    <row r="2204" spans="1:6" ht="15.75" customHeight="1" x14ac:dyDescent="0.25">
      <c r="A2204" s="15">
        <v>2203</v>
      </c>
      <c r="B2204" s="13" t="s">
        <v>237</v>
      </c>
      <c r="C2204" s="13" t="s">
        <v>244</v>
      </c>
      <c r="D2204" s="26" t="s">
        <v>63</v>
      </c>
      <c r="E2204" s="28">
        <v>429000000</v>
      </c>
      <c r="F2204" s="28">
        <v>239000000</v>
      </c>
    </row>
    <row r="2205" spans="1:6" ht="15.75" customHeight="1" x14ac:dyDescent="0.25">
      <c r="A2205" s="15">
        <v>2204</v>
      </c>
      <c r="B2205" s="13" t="s">
        <v>237</v>
      </c>
      <c r="C2205" s="13" t="s">
        <v>244</v>
      </c>
      <c r="D2205" s="26" t="s">
        <v>64</v>
      </c>
      <c r="E2205" s="28">
        <v>495000000</v>
      </c>
      <c r="F2205" s="28">
        <v>394000000</v>
      </c>
    </row>
    <row r="2206" spans="1:6" ht="15.75" customHeight="1" x14ac:dyDescent="0.25">
      <c r="A2206" s="15">
        <v>2205</v>
      </c>
      <c r="B2206" s="13" t="s">
        <v>237</v>
      </c>
      <c r="C2206" s="13" t="s">
        <v>244</v>
      </c>
      <c r="D2206" s="26" t="s">
        <v>65</v>
      </c>
      <c r="E2206" s="28">
        <v>569000000</v>
      </c>
      <c r="F2206" s="28">
        <v>453000000</v>
      </c>
    </row>
    <row r="2207" spans="1:6" ht="15.75" customHeight="1" x14ac:dyDescent="0.25">
      <c r="A2207" s="15">
        <v>2206</v>
      </c>
      <c r="B2207" s="13" t="s">
        <v>237</v>
      </c>
      <c r="C2207" s="13" t="s">
        <v>244</v>
      </c>
      <c r="D2207" s="26" t="s">
        <v>66</v>
      </c>
      <c r="E2207" s="28">
        <v>431000000</v>
      </c>
      <c r="F2207" s="28">
        <v>459000000</v>
      </c>
    </row>
    <row r="2208" spans="1:6" ht="15.75" customHeight="1" x14ac:dyDescent="0.25">
      <c r="A2208" s="15">
        <v>2207</v>
      </c>
      <c r="B2208" s="13" t="s">
        <v>237</v>
      </c>
      <c r="C2208" s="13" t="s">
        <v>244</v>
      </c>
      <c r="D2208" s="26" t="s">
        <v>67</v>
      </c>
      <c r="E2208" s="28">
        <v>366000000</v>
      </c>
      <c r="F2208" s="28">
        <v>407000000</v>
      </c>
    </row>
    <row r="2209" spans="1:6" ht="15.75" customHeight="1" x14ac:dyDescent="0.25">
      <c r="A2209" s="15">
        <v>2208</v>
      </c>
      <c r="B2209" s="13" t="s">
        <v>237</v>
      </c>
      <c r="C2209" s="13" t="s">
        <v>244</v>
      </c>
      <c r="D2209" s="26" t="s">
        <v>68</v>
      </c>
      <c r="E2209" s="28">
        <v>442000000</v>
      </c>
      <c r="F2209" s="28">
        <v>417000000</v>
      </c>
    </row>
    <row r="2210" spans="1:6" ht="15.75" customHeight="1" x14ac:dyDescent="0.25">
      <c r="A2210" s="15">
        <v>2209</v>
      </c>
      <c r="B2210" s="13" t="s">
        <v>237</v>
      </c>
      <c r="C2210" s="13" t="s">
        <v>244</v>
      </c>
      <c r="D2210" s="26" t="s">
        <v>69</v>
      </c>
      <c r="E2210" s="28">
        <v>472000000</v>
      </c>
      <c r="F2210" s="28">
        <v>413000000</v>
      </c>
    </row>
    <row r="2211" spans="1:6" ht="15.75" customHeight="1" x14ac:dyDescent="0.25">
      <c r="A2211" s="15">
        <v>2210</v>
      </c>
      <c r="B2211" s="13" t="s">
        <v>237</v>
      </c>
      <c r="C2211" s="13" t="s">
        <v>244</v>
      </c>
      <c r="D2211" s="26" t="s">
        <v>70</v>
      </c>
      <c r="E2211" s="28">
        <v>461000000</v>
      </c>
      <c r="F2211" s="28">
        <v>411000000</v>
      </c>
    </row>
    <row r="2212" spans="1:6" ht="15.75" customHeight="1" x14ac:dyDescent="0.25">
      <c r="A2212" s="15">
        <v>2211</v>
      </c>
      <c r="B2212" s="13" t="s">
        <v>237</v>
      </c>
      <c r="C2212" s="13" t="s">
        <v>245</v>
      </c>
      <c r="D2212" s="26" t="s">
        <v>58</v>
      </c>
      <c r="E2212" s="28">
        <v>101000000</v>
      </c>
      <c r="F2212" s="28">
        <v>116000000</v>
      </c>
    </row>
    <row r="2213" spans="1:6" ht="15.75" customHeight="1" x14ac:dyDescent="0.25">
      <c r="A2213" s="15">
        <v>2212</v>
      </c>
      <c r="B2213" s="13" t="s">
        <v>237</v>
      </c>
      <c r="C2213" s="13" t="s">
        <v>245</v>
      </c>
      <c r="D2213" s="26" t="s">
        <v>59</v>
      </c>
      <c r="E2213" s="28">
        <v>119000000</v>
      </c>
      <c r="F2213" s="28">
        <v>114000000</v>
      </c>
    </row>
    <row r="2214" spans="1:6" ht="15.75" customHeight="1" x14ac:dyDescent="0.25">
      <c r="A2214" s="15">
        <v>2213</v>
      </c>
      <c r="B2214" s="13" t="s">
        <v>237</v>
      </c>
      <c r="C2214" s="13" t="s">
        <v>245</v>
      </c>
      <c r="D2214" s="26" t="s">
        <v>60</v>
      </c>
      <c r="E2214" s="28">
        <v>143000000</v>
      </c>
      <c r="F2214" s="28">
        <v>114000000</v>
      </c>
    </row>
    <row r="2215" spans="1:6" ht="15.75" customHeight="1" x14ac:dyDescent="0.25">
      <c r="A2215" s="15">
        <v>2214</v>
      </c>
      <c r="B2215" s="13" t="s">
        <v>237</v>
      </c>
      <c r="C2215" s="13" t="s">
        <v>245</v>
      </c>
      <c r="D2215" s="26" t="s">
        <v>61</v>
      </c>
      <c r="E2215" s="28">
        <v>243000000</v>
      </c>
      <c r="F2215" s="28">
        <v>197000000</v>
      </c>
    </row>
    <row r="2216" spans="1:6" ht="15.75" customHeight="1" x14ac:dyDescent="0.25">
      <c r="A2216" s="15">
        <v>2215</v>
      </c>
      <c r="B2216" s="13" t="s">
        <v>237</v>
      </c>
      <c r="C2216" s="13" t="s">
        <v>245</v>
      </c>
      <c r="D2216" s="26" t="s">
        <v>62</v>
      </c>
      <c r="E2216" s="28">
        <v>283000000</v>
      </c>
      <c r="F2216" s="28">
        <v>232000000</v>
      </c>
    </row>
    <row r="2217" spans="1:6" ht="15.75" customHeight="1" x14ac:dyDescent="0.25">
      <c r="A2217" s="15">
        <v>2216</v>
      </c>
      <c r="B2217" s="13" t="s">
        <v>237</v>
      </c>
      <c r="C2217" s="13" t="s">
        <v>245</v>
      </c>
      <c r="D2217" s="26" t="s">
        <v>63</v>
      </c>
      <c r="E2217" s="28">
        <v>345000000</v>
      </c>
      <c r="F2217" s="28">
        <v>257000000</v>
      </c>
    </row>
    <row r="2218" spans="1:6" ht="15.75" customHeight="1" x14ac:dyDescent="0.25">
      <c r="A2218" s="15">
        <v>2217</v>
      </c>
      <c r="B2218" s="13" t="s">
        <v>237</v>
      </c>
      <c r="C2218" s="13" t="s">
        <v>245</v>
      </c>
      <c r="D2218" s="26" t="s">
        <v>64</v>
      </c>
      <c r="E2218" s="28">
        <v>330000000</v>
      </c>
      <c r="F2218" s="28">
        <v>360000000</v>
      </c>
    </row>
    <row r="2219" spans="1:6" ht="15.75" customHeight="1" x14ac:dyDescent="0.25">
      <c r="A2219" s="15">
        <v>2218</v>
      </c>
      <c r="B2219" s="13" t="s">
        <v>237</v>
      </c>
      <c r="C2219" s="13" t="s">
        <v>245</v>
      </c>
      <c r="D2219" s="26" t="s">
        <v>65</v>
      </c>
      <c r="E2219" s="28">
        <v>326000000</v>
      </c>
      <c r="F2219" s="28">
        <v>385000000</v>
      </c>
    </row>
    <row r="2220" spans="1:6" ht="15.75" customHeight="1" x14ac:dyDescent="0.25">
      <c r="A2220" s="15">
        <v>2219</v>
      </c>
      <c r="B2220" s="13" t="s">
        <v>237</v>
      </c>
      <c r="C2220" s="13" t="s">
        <v>245</v>
      </c>
      <c r="D2220" s="26" t="s">
        <v>66</v>
      </c>
      <c r="E2220" s="28">
        <v>302000000</v>
      </c>
      <c r="F2220" s="28">
        <v>381000000</v>
      </c>
    </row>
    <row r="2221" spans="1:6" ht="15.75" customHeight="1" x14ac:dyDescent="0.25">
      <c r="A2221" s="15">
        <v>2220</v>
      </c>
      <c r="B2221" s="13" t="s">
        <v>237</v>
      </c>
      <c r="C2221" s="13" t="s">
        <v>245</v>
      </c>
      <c r="D2221" s="26" t="s">
        <v>67</v>
      </c>
      <c r="E2221" s="28">
        <v>306000000</v>
      </c>
      <c r="F2221" s="28">
        <v>388000000</v>
      </c>
    </row>
    <row r="2222" spans="1:6" ht="15.75" customHeight="1" x14ac:dyDescent="0.25">
      <c r="A2222" s="15">
        <v>2221</v>
      </c>
      <c r="B2222" s="13" t="s">
        <v>237</v>
      </c>
      <c r="C2222" s="13" t="s">
        <v>245</v>
      </c>
      <c r="D2222" s="26" t="s">
        <v>68</v>
      </c>
      <c r="E2222" s="28">
        <v>339000000</v>
      </c>
      <c r="F2222" s="28">
        <v>421000000</v>
      </c>
    </row>
    <row r="2223" spans="1:6" ht="15.75" customHeight="1" x14ac:dyDescent="0.25">
      <c r="A2223" s="15">
        <v>2222</v>
      </c>
      <c r="B2223" s="13" t="s">
        <v>237</v>
      </c>
      <c r="C2223" s="13" t="s">
        <v>245</v>
      </c>
      <c r="D2223" s="26" t="s">
        <v>69</v>
      </c>
      <c r="E2223" s="28">
        <v>499000000</v>
      </c>
      <c r="F2223" s="28">
        <v>410000000</v>
      </c>
    </row>
    <row r="2224" spans="1:6" ht="15.75" customHeight="1" x14ac:dyDescent="0.25">
      <c r="A2224" s="15">
        <v>2223</v>
      </c>
      <c r="B2224" s="13" t="s">
        <v>237</v>
      </c>
      <c r="C2224" s="13" t="s">
        <v>245</v>
      </c>
      <c r="D2224" s="26" t="s">
        <v>70</v>
      </c>
      <c r="E2224" s="28">
        <v>581000000</v>
      </c>
      <c r="F2224" s="28">
        <v>559000000</v>
      </c>
    </row>
    <row r="2225" spans="1:6" ht="15.75" customHeight="1" x14ac:dyDescent="0.25">
      <c r="A2225" s="15">
        <v>2224</v>
      </c>
      <c r="B2225" s="13" t="s">
        <v>237</v>
      </c>
      <c r="C2225" s="13" t="s">
        <v>246</v>
      </c>
      <c r="D2225" s="26" t="s">
        <v>58</v>
      </c>
      <c r="E2225" s="28">
        <v>1969000000</v>
      </c>
      <c r="F2225" s="28">
        <v>4548000000</v>
      </c>
    </row>
    <row r="2226" spans="1:6" ht="15.75" customHeight="1" x14ac:dyDescent="0.25">
      <c r="A2226" s="15">
        <v>2225</v>
      </c>
      <c r="B2226" s="13" t="s">
        <v>237</v>
      </c>
      <c r="C2226" s="13" t="s">
        <v>246</v>
      </c>
      <c r="D2226" s="26" t="s">
        <v>59</v>
      </c>
      <c r="E2226" s="28">
        <v>1844000000</v>
      </c>
      <c r="F2226" s="28">
        <v>3765000000</v>
      </c>
    </row>
    <row r="2227" spans="1:6" ht="15.75" customHeight="1" x14ac:dyDescent="0.25">
      <c r="A2227" s="15">
        <v>2226</v>
      </c>
      <c r="B2227" s="13" t="s">
        <v>237</v>
      </c>
      <c r="C2227" s="13" t="s">
        <v>246</v>
      </c>
      <c r="D2227" s="26" t="s">
        <v>60</v>
      </c>
      <c r="E2227" s="28">
        <v>2142000000</v>
      </c>
      <c r="F2227" s="28">
        <v>2929000000</v>
      </c>
    </row>
    <row r="2228" spans="1:6" ht="15.75" customHeight="1" x14ac:dyDescent="0.25">
      <c r="A2228" s="15">
        <v>2227</v>
      </c>
      <c r="B2228" s="13" t="s">
        <v>237</v>
      </c>
      <c r="C2228" s="13" t="s">
        <v>246</v>
      </c>
      <c r="D2228" s="26" t="s">
        <v>61</v>
      </c>
      <c r="E2228" s="28">
        <v>2673000000</v>
      </c>
      <c r="F2228" s="28">
        <v>2874000000</v>
      </c>
    </row>
    <row r="2229" spans="1:6" ht="15.75" customHeight="1" x14ac:dyDescent="0.25">
      <c r="A2229" s="15">
        <v>2228</v>
      </c>
      <c r="B2229" s="13" t="s">
        <v>237</v>
      </c>
      <c r="C2229" s="13" t="s">
        <v>246</v>
      </c>
      <c r="D2229" s="26" t="s">
        <v>62</v>
      </c>
      <c r="E2229" s="28">
        <v>3389000000</v>
      </c>
      <c r="F2229" s="28">
        <v>3752000000</v>
      </c>
    </row>
    <row r="2230" spans="1:6" ht="15.75" customHeight="1" x14ac:dyDescent="0.25">
      <c r="A2230" s="15">
        <v>2229</v>
      </c>
      <c r="B2230" s="13" t="s">
        <v>237</v>
      </c>
      <c r="C2230" s="13" t="s">
        <v>246</v>
      </c>
      <c r="D2230" s="26" t="s">
        <v>63</v>
      </c>
      <c r="E2230" s="28">
        <v>4168000000</v>
      </c>
      <c r="F2230" s="28">
        <v>5905000000</v>
      </c>
    </row>
    <row r="2231" spans="1:6" ht="15.75" customHeight="1" x14ac:dyDescent="0.25">
      <c r="A2231" s="15">
        <v>2230</v>
      </c>
      <c r="B2231" s="13" t="s">
        <v>237</v>
      </c>
      <c r="C2231" s="13" t="s">
        <v>246</v>
      </c>
      <c r="D2231" s="26" t="s">
        <v>64</v>
      </c>
      <c r="E2231" s="28">
        <v>4577000000</v>
      </c>
      <c r="F2231" s="28">
        <v>7501000000</v>
      </c>
    </row>
    <row r="2232" spans="1:6" ht="15.75" customHeight="1" x14ac:dyDescent="0.25">
      <c r="A2232" s="15">
        <v>2231</v>
      </c>
      <c r="B2232" s="13" t="s">
        <v>237</v>
      </c>
      <c r="C2232" s="13" t="s">
        <v>246</v>
      </c>
      <c r="D2232" s="26" t="s">
        <v>65</v>
      </c>
      <c r="E2232" s="28">
        <v>5284000000</v>
      </c>
      <c r="F2232" s="28">
        <v>10434000000</v>
      </c>
    </row>
    <row r="2233" spans="1:6" ht="15.75" customHeight="1" x14ac:dyDescent="0.25">
      <c r="A2233" s="15">
        <v>2232</v>
      </c>
      <c r="B2233" s="13" t="s">
        <v>237</v>
      </c>
      <c r="C2233" s="13" t="s">
        <v>246</v>
      </c>
      <c r="D2233" s="26" t="s">
        <v>66</v>
      </c>
      <c r="E2233" s="28">
        <v>6109000000</v>
      </c>
      <c r="F2233" s="28">
        <v>13269000000</v>
      </c>
    </row>
    <row r="2234" spans="1:6" ht="15.75" customHeight="1" x14ac:dyDescent="0.25">
      <c r="A2234" s="15">
        <v>2233</v>
      </c>
      <c r="B2234" s="13" t="s">
        <v>237</v>
      </c>
      <c r="C2234" s="13" t="s">
        <v>246</v>
      </c>
      <c r="D2234" s="26" t="s">
        <v>67</v>
      </c>
      <c r="E2234" s="28">
        <v>5635000000</v>
      </c>
      <c r="F2234" s="28">
        <v>12897000000</v>
      </c>
    </row>
    <row r="2235" spans="1:6" ht="15.75" customHeight="1" x14ac:dyDescent="0.25">
      <c r="A2235" s="15">
        <v>2234</v>
      </c>
      <c r="B2235" s="13" t="s">
        <v>237</v>
      </c>
      <c r="C2235" s="13" t="s">
        <v>246</v>
      </c>
      <c r="D2235" s="26" t="s">
        <v>68</v>
      </c>
      <c r="E2235" s="28">
        <v>6180000000</v>
      </c>
      <c r="F2235" s="28">
        <v>19340000000</v>
      </c>
    </row>
    <row r="2236" spans="1:6" ht="15.75" customHeight="1" x14ac:dyDescent="0.25">
      <c r="A2236" s="15">
        <v>2235</v>
      </c>
      <c r="B2236" s="13" t="s">
        <v>237</v>
      </c>
      <c r="C2236" s="13" t="s">
        <v>246</v>
      </c>
      <c r="D2236" s="26" t="s">
        <v>69</v>
      </c>
      <c r="E2236" s="28">
        <v>6830000000</v>
      </c>
      <c r="F2236" s="28">
        <v>25070000000</v>
      </c>
    </row>
    <row r="2237" spans="1:6" ht="15.75" customHeight="1" x14ac:dyDescent="0.25">
      <c r="A2237" s="15">
        <v>2236</v>
      </c>
      <c r="B2237" s="13" t="s">
        <v>237</v>
      </c>
      <c r="C2237" s="13" t="s">
        <v>246</v>
      </c>
      <c r="D2237" s="26" t="s">
        <v>70</v>
      </c>
      <c r="E2237" s="28">
        <v>6890000000</v>
      </c>
      <c r="F2237" s="28">
        <v>26202000000</v>
      </c>
    </row>
    <row r="2238" spans="1:6" ht="15.75" customHeight="1" x14ac:dyDescent="0.25">
      <c r="A2238" s="15">
        <v>2237</v>
      </c>
      <c r="B2238" s="13" t="s">
        <v>237</v>
      </c>
      <c r="C2238" s="13" t="s">
        <v>247</v>
      </c>
      <c r="D2238" s="26" t="s">
        <v>58</v>
      </c>
      <c r="E2238" s="28">
        <v>13035000000</v>
      </c>
      <c r="F2238" s="28">
        <v>15125000000</v>
      </c>
    </row>
    <row r="2239" spans="1:6" ht="15.75" customHeight="1" x14ac:dyDescent="0.25">
      <c r="A2239" s="15">
        <v>2238</v>
      </c>
      <c r="B2239" s="13" t="s">
        <v>237</v>
      </c>
      <c r="C2239" s="13" t="s">
        <v>247</v>
      </c>
      <c r="D2239" s="26" t="s">
        <v>59</v>
      </c>
      <c r="E2239" s="28">
        <v>12680000000</v>
      </c>
      <c r="F2239" s="28">
        <v>14634000000</v>
      </c>
    </row>
    <row r="2240" spans="1:6" ht="15.75" customHeight="1" x14ac:dyDescent="0.25">
      <c r="A2240" s="15">
        <v>2239</v>
      </c>
      <c r="B2240" s="13" t="s">
        <v>237</v>
      </c>
      <c r="C2240" s="13" t="s">
        <v>247</v>
      </c>
      <c r="D2240" s="26" t="s">
        <v>60</v>
      </c>
      <c r="E2240" s="28">
        <v>12744000000</v>
      </c>
      <c r="F2240" s="28">
        <v>14257000000</v>
      </c>
    </row>
    <row r="2241" spans="1:6" ht="15.75" customHeight="1" x14ac:dyDescent="0.25">
      <c r="A2241" s="15">
        <v>2240</v>
      </c>
      <c r="B2241" s="13" t="s">
        <v>237</v>
      </c>
      <c r="C2241" s="13" t="s">
        <v>247</v>
      </c>
      <c r="D2241" s="26" t="s">
        <v>61</v>
      </c>
      <c r="E2241" s="28">
        <v>12236000000</v>
      </c>
      <c r="F2241" s="28">
        <v>16309000000</v>
      </c>
    </row>
    <row r="2242" spans="1:6" ht="15.75" customHeight="1" x14ac:dyDescent="0.25">
      <c r="A2242" s="15">
        <v>2241</v>
      </c>
      <c r="B2242" s="13" t="s">
        <v>237</v>
      </c>
      <c r="C2242" s="13" t="s">
        <v>247</v>
      </c>
      <c r="D2242" s="26" t="s">
        <v>62</v>
      </c>
      <c r="E2242" s="28">
        <v>15135000000</v>
      </c>
      <c r="F2242" s="28">
        <v>19267000000</v>
      </c>
    </row>
    <row r="2243" spans="1:6" ht="15.75" customHeight="1" x14ac:dyDescent="0.25">
      <c r="A2243" s="15">
        <v>2242</v>
      </c>
      <c r="B2243" s="13" t="s">
        <v>237</v>
      </c>
      <c r="C2243" s="13" t="s">
        <v>247</v>
      </c>
      <c r="D2243" s="26" t="s">
        <v>63</v>
      </c>
      <c r="E2243" s="28">
        <v>15887000000</v>
      </c>
      <c r="F2243" s="28">
        <v>22739000000</v>
      </c>
    </row>
    <row r="2244" spans="1:6" ht="15.75" customHeight="1" x14ac:dyDescent="0.25">
      <c r="A2244" s="15">
        <v>2243</v>
      </c>
      <c r="B2244" s="13" t="s">
        <v>237</v>
      </c>
      <c r="C2244" s="13" t="s">
        <v>247</v>
      </c>
      <c r="D2244" s="26" t="s">
        <v>64</v>
      </c>
      <c r="E2244" s="28">
        <v>16837000000</v>
      </c>
      <c r="F2244" s="28">
        <v>26067000000</v>
      </c>
    </row>
    <row r="2245" spans="1:6" ht="15.75" customHeight="1" x14ac:dyDescent="0.25">
      <c r="A2245" s="15">
        <v>2244</v>
      </c>
      <c r="B2245" s="13" t="s">
        <v>237</v>
      </c>
      <c r="C2245" s="13" t="s">
        <v>247</v>
      </c>
      <c r="D2245" s="26" t="s">
        <v>65</v>
      </c>
      <c r="E2245" s="28">
        <v>17961000000</v>
      </c>
      <c r="F2245" s="28">
        <v>31099000000</v>
      </c>
    </row>
    <row r="2246" spans="1:6" ht="15.75" customHeight="1" x14ac:dyDescent="0.25">
      <c r="A2246" s="15">
        <v>2245</v>
      </c>
      <c r="B2246" s="13" t="s">
        <v>237</v>
      </c>
      <c r="C2246" s="13" t="s">
        <v>247</v>
      </c>
      <c r="D2246" s="26" t="s">
        <v>66</v>
      </c>
      <c r="E2246" s="28">
        <v>18191000000</v>
      </c>
      <c r="F2246" s="28">
        <v>33844000000</v>
      </c>
    </row>
    <row r="2247" spans="1:6" ht="15.75" customHeight="1" x14ac:dyDescent="0.25">
      <c r="A2247" s="15">
        <v>2246</v>
      </c>
      <c r="B2247" s="13" t="s">
        <v>237</v>
      </c>
      <c r="C2247" s="13" t="s">
        <v>247</v>
      </c>
      <c r="D2247" s="26" t="s">
        <v>67</v>
      </c>
      <c r="E2247" s="28">
        <v>15568000000</v>
      </c>
      <c r="F2247" s="28">
        <v>30065000000</v>
      </c>
    </row>
    <row r="2248" spans="1:6" ht="15.75" customHeight="1" x14ac:dyDescent="0.25">
      <c r="A2248" s="15">
        <v>2247</v>
      </c>
      <c r="B2248" s="13" t="s">
        <v>237</v>
      </c>
      <c r="C2248" s="13" t="s">
        <v>247</v>
      </c>
      <c r="D2248" s="26" t="s">
        <v>68</v>
      </c>
      <c r="E2248" s="28">
        <v>18438000000</v>
      </c>
      <c r="F2248" s="28">
        <v>36975000000</v>
      </c>
    </row>
    <row r="2249" spans="1:6" ht="15.75" customHeight="1" x14ac:dyDescent="0.25">
      <c r="A2249" s="15">
        <v>2248</v>
      </c>
      <c r="B2249" s="13" t="s">
        <v>237</v>
      </c>
      <c r="C2249" s="13" t="s">
        <v>247</v>
      </c>
      <c r="D2249" s="26" t="s">
        <v>69</v>
      </c>
      <c r="E2249" s="28">
        <v>19989000000</v>
      </c>
      <c r="F2249" s="28">
        <v>41234000000</v>
      </c>
    </row>
    <row r="2250" spans="1:6" ht="15.75" customHeight="1" x14ac:dyDescent="0.25">
      <c r="A2250" s="15">
        <v>2249</v>
      </c>
      <c r="B2250" s="13" t="s">
        <v>237</v>
      </c>
      <c r="C2250" s="13" t="s">
        <v>247</v>
      </c>
      <c r="D2250" s="26" t="s">
        <v>70</v>
      </c>
      <c r="E2250" s="28">
        <v>20696000000</v>
      </c>
      <c r="F2250" s="28">
        <v>43010000000</v>
      </c>
    </row>
    <row r="2251" spans="1:6" ht="15.75" customHeight="1" x14ac:dyDescent="0.25">
      <c r="A2251" s="15">
        <v>2250</v>
      </c>
      <c r="B2251" s="13" t="s">
        <v>237</v>
      </c>
      <c r="C2251" s="13" t="s">
        <v>248</v>
      </c>
      <c r="D2251" s="26" t="s">
        <v>58</v>
      </c>
      <c r="E2251" s="13">
        <v>559000000</v>
      </c>
      <c r="F2251" s="13"/>
    </row>
    <row r="2252" spans="1:6" ht="15.75" customHeight="1" x14ac:dyDescent="0.25">
      <c r="A2252" s="15">
        <v>2251</v>
      </c>
      <c r="B2252" s="13" t="s">
        <v>237</v>
      </c>
      <c r="C2252" s="13" t="s">
        <v>248</v>
      </c>
      <c r="D2252" s="26" t="s">
        <v>59</v>
      </c>
      <c r="E2252" s="13">
        <v>585000000</v>
      </c>
      <c r="F2252" s="13"/>
    </row>
    <row r="2253" spans="1:6" ht="15.75" customHeight="1" x14ac:dyDescent="0.25">
      <c r="A2253" s="15">
        <v>2252</v>
      </c>
      <c r="B2253" s="13" t="s">
        <v>237</v>
      </c>
      <c r="C2253" s="13" t="s">
        <v>248</v>
      </c>
      <c r="D2253" s="26" t="s">
        <v>60</v>
      </c>
      <c r="E2253" s="13">
        <v>607000000</v>
      </c>
      <c r="F2253" s="13"/>
    </row>
    <row r="2254" spans="1:6" ht="15.75" customHeight="1" x14ac:dyDescent="0.25">
      <c r="A2254" s="15">
        <v>2253</v>
      </c>
      <c r="B2254" s="13" t="s">
        <v>237</v>
      </c>
      <c r="C2254" s="13" t="s">
        <v>248</v>
      </c>
      <c r="D2254" s="26" t="s">
        <v>61</v>
      </c>
      <c r="E2254" s="13">
        <v>518000000</v>
      </c>
      <c r="F2254" s="13"/>
    </row>
    <row r="2255" spans="1:6" ht="15.75" customHeight="1" x14ac:dyDescent="0.25">
      <c r="A2255" s="15">
        <v>2254</v>
      </c>
      <c r="B2255" s="13" t="s">
        <v>237</v>
      </c>
      <c r="C2255" s="13" t="s">
        <v>248</v>
      </c>
      <c r="D2255" s="26" t="s">
        <v>62</v>
      </c>
      <c r="E2255" s="13">
        <v>523000000</v>
      </c>
      <c r="F2255" s="13"/>
    </row>
    <row r="2256" spans="1:6" ht="15.75" customHeight="1" x14ac:dyDescent="0.25">
      <c r="A2256" s="15">
        <v>2255</v>
      </c>
      <c r="B2256" s="13" t="s">
        <v>237</v>
      </c>
      <c r="C2256" s="13" t="s">
        <v>248</v>
      </c>
      <c r="D2256" s="26" t="s">
        <v>63</v>
      </c>
      <c r="E2256" s="13">
        <v>356000000</v>
      </c>
      <c r="F2256" s="13"/>
    </row>
    <row r="2257" spans="1:6" ht="15.75" customHeight="1" x14ac:dyDescent="0.25">
      <c r="A2257" s="15">
        <v>2256</v>
      </c>
      <c r="B2257" s="13" t="s">
        <v>237</v>
      </c>
      <c r="C2257" s="13" t="s">
        <v>248</v>
      </c>
      <c r="D2257" s="26" t="s">
        <v>64</v>
      </c>
      <c r="E2257" s="28">
        <v>509000000</v>
      </c>
      <c r="F2257" s="28">
        <v>164000000</v>
      </c>
    </row>
    <row r="2258" spans="1:6" ht="15.75" customHeight="1" x14ac:dyDescent="0.25">
      <c r="A2258" s="15">
        <v>2257</v>
      </c>
      <c r="B2258" s="13" t="s">
        <v>237</v>
      </c>
      <c r="C2258" s="13" t="s">
        <v>248</v>
      </c>
      <c r="D2258" s="26" t="s">
        <v>65</v>
      </c>
      <c r="E2258" s="28">
        <v>481000000</v>
      </c>
      <c r="F2258" s="28">
        <v>132000000</v>
      </c>
    </row>
    <row r="2259" spans="1:6" ht="15.75" customHeight="1" x14ac:dyDescent="0.25">
      <c r="A2259" s="15">
        <v>2258</v>
      </c>
      <c r="B2259" s="13" t="s">
        <v>237</v>
      </c>
      <c r="C2259" s="13" t="s">
        <v>248</v>
      </c>
      <c r="D2259" s="26" t="s">
        <v>66</v>
      </c>
      <c r="E2259" s="28">
        <v>518000000</v>
      </c>
      <c r="F2259" s="28">
        <v>130000000</v>
      </c>
    </row>
    <row r="2260" spans="1:6" ht="15.75" customHeight="1" x14ac:dyDescent="0.25">
      <c r="A2260" s="15">
        <v>2259</v>
      </c>
      <c r="B2260" s="13" t="s">
        <v>237</v>
      </c>
      <c r="C2260" s="13" t="s">
        <v>248</v>
      </c>
      <c r="D2260" s="26" t="s">
        <v>67</v>
      </c>
      <c r="E2260" s="28">
        <v>458000000</v>
      </c>
      <c r="F2260" s="28">
        <v>120000000</v>
      </c>
    </row>
    <row r="2261" spans="1:6" ht="15.75" customHeight="1" x14ac:dyDescent="0.25">
      <c r="A2261" s="15">
        <v>2260</v>
      </c>
      <c r="B2261" s="13" t="s">
        <v>237</v>
      </c>
      <c r="C2261" s="13" t="s">
        <v>248</v>
      </c>
      <c r="D2261" s="26" t="s">
        <v>68</v>
      </c>
      <c r="E2261" s="28">
        <v>465000000</v>
      </c>
      <c r="F2261" s="28">
        <v>129000000</v>
      </c>
    </row>
    <row r="2262" spans="1:6" ht="15.75" customHeight="1" x14ac:dyDescent="0.25">
      <c r="A2262" s="15">
        <v>2261</v>
      </c>
      <c r="B2262" s="13" t="s">
        <v>237</v>
      </c>
      <c r="C2262" s="13" t="s">
        <v>248</v>
      </c>
      <c r="D2262" s="26" t="s">
        <v>69</v>
      </c>
      <c r="E2262" s="28">
        <v>472000000</v>
      </c>
      <c r="F2262" s="28">
        <v>145000000</v>
      </c>
    </row>
    <row r="2263" spans="1:6" ht="15.75" customHeight="1" x14ac:dyDescent="0.25">
      <c r="A2263" s="15">
        <v>2262</v>
      </c>
      <c r="B2263" s="13" t="s">
        <v>237</v>
      </c>
      <c r="C2263" s="13" t="s">
        <v>248</v>
      </c>
      <c r="D2263" s="26" t="s">
        <v>70</v>
      </c>
      <c r="E2263" s="13"/>
      <c r="F2263" s="13"/>
    </row>
    <row r="2264" spans="1:6" ht="15.75" customHeight="1" x14ac:dyDescent="0.25">
      <c r="A2264" s="15">
        <v>2263</v>
      </c>
      <c r="B2264" s="13" t="s">
        <v>237</v>
      </c>
      <c r="C2264" s="13" t="s">
        <v>249</v>
      </c>
      <c r="D2264" s="26" t="s">
        <v>58</v>
      </c>
      <c r="E2264" s="28">
        <v>1179000000</v>
      </c>
      <c r="F2264" s="28">
        <v>904000000</v>
      </c>
    </row>
    <row r="2265" spans="1:6" ht="15.75" customHeight="1" x14ac:dyDescent="0.25">
      <c r="A2265" s="15">
        <v>2264</v>
      </c>
      <c r="B2265" s="13" t="s">
        <v>237</v>
      </c>
      <c r="C2265" s="13" t="s">
        <v>249</v>
      </c>
      <c r="D2265" s="26" t="s">
        <v>59</v>
      </c>
      <c r="E2265" s="28">
        <v>1184000000</v>
      </c>
      <c r="F2265" s="28">
        <v>939000000</v>
      </c>
    </row>
    <row r="2266" spans="1:6" ht="15.75" customHeight="1" x14ac:dyDescent="0.25">
      <c r="A2266" s="15">
        <v>2265</v>
      </c>
      <c r="B2266" s="13" t="s">
        <v>237</v>
      </c>
      <c r="C2266" s="13" t="s">
        <v>249</v>
      </c>
      <c r="D2266" s="26" t="s">
        <v>60</v>
      </c>
      <c r="E2266" s="28">
        <v>1221000000</v>
      </c>
      <c r="F2266" s="28">
        <v>932000000</v>
      </c>
    </row>
    <row r="2267" spans="1:6" ht="15.75" customHeight="1" x14ac:dyDescent="0.25">
      <c r="A2267" s="15">
        <v>2266</v>
      </c>
      <c r="B2267" s="13" t="s">
        <v>237</v>
      </c>
      <c r="C2267" s="13" t="s">
        <v>249</v>
      </c>
      <c r="D2267" s="26" t="s">
        <v>61</v>
      </c>
      <c r="E2267" s="28">
        <v>1309000000</v>
      </c>
      <c r="F2267" s="28">
        <v>1109000000</v>
      </c>
    </row>
    <row r="2268" spans="1:6" ht="15.75" customHeight="1" x14ac:dyDescent="0.25">
      <c r="A2268" s="15">
        <v>2267</v>
      </c>
      <c r="B2268" s="13" t="s">
        <v>237</v>
      </c>
      <c r="C2268" s="13" t="s">
        <v>249</v>
      </c>
      <c r="D2268" s="26" t="s">
        <v>62</v>
      </c>
      <c r="E2268" s="28">
        <v>1571000000</v>
      </c>
      <c r="F2268" s="28">
        <v>1251000000</v>
      </c>
    </row>
    <row r="2269" spans="1:6" ht="15.75" customHeight="1" x14ac:dyDescent="0.25">
      <c r="A2269" s="15">
        <v>2268</v>
      </c>
      <c r="B2269" s="13" t="s">
        <v>237</v>
      </c>
      <c r="C2269" s="13" t="s">
        <v>249</v>
      </c>
      <c r="D2269" s="26" t="s">
        <v>63</v>
      </c>
      <c r="E2269" s="28">
        <v>1682000000</v>
      </c>
      <c r="F2269" s="28">
        <v>1355000000</v>
      </c>
    </row>
    <row r="2270" spans="1:6" ht="15.75" customHeight="1" x14ac:dyDescent="0.25">
      <c r="A2270" s="15">
        <v>2269</v>
      </c>
      <c r="B2270" s="13" t="s">
        <v>237</v>
      </c>
      <c r="C2270" s="13" t="s">
        <v>249</v>
      </c>
      <c r="D2270" s="26" t="s">
        <v>64</v>
      </c>
      <c r="E2270" s="28">
        <v>1891000000</v>
      </c>
      <c r="F2270" s="28">
        <v>1573000000</v>
      </c>
    </row>
    <row r="2271" spans="1:6" ht="15.75" customHeight="1" x14ac:dyDescent="0.25">
      <c r="A2271" s="15">
        <v>2270</v>
      </c>
      <c r="B2271" s="13" t="s">
        <v>237</v>
      </c>
      <c r="C2271" s="13" t="s">
        <v>249</v>
      </c>
      <c r="D2271" s="26" t="s">
        <v>65</v>
      </c>
      <c r="E2271" s="28">
        <v>2226000000</v>
      </c>
      <c r="F2271" s="28">
        <v>2042000000</v>
      </c>
    </row>
    <row r="2272" spans="1:6" ht="15.75" customHeight="1" x14ac:dyDescent="0.25">
      <c r="A2272" s="15">
        <v>2271</v>
      </c>
      <c r="B2272" s="13" t="s">
        <v>237</v>
      </c>
      <c r="C2272" s="13" t="s">
        <v>249</v>
      </c>
      <c r="D2272" s="26" t="s">
        <v>66</v>
      </c>
      <c r="E2272" s="28">
        <v>2537000000</v>
      </c>
      <c r="F2272" s="28">
        <v>1789000000</v>
      </c>
    </row>
    <row r="2273" spans="1:6" ht="15.75" customHeight="1" x14ac:dyDescent="0.25">
      <c r="A2273" s="15">
        <v>2272</v>
      </c>
      <c r="B2273" s="13" t="s">
        <v>237</v>
      </c>
      <c r="C2273" s="13" t="s">
        <v>249</v>
      </c>
      <c r="D2273" s="26" t="s">
        <v>67</v>
      </c>
      <c r="E2273" s="28">
        <v>2350000000</v>
      </c>
      <c r="F2273" s="28">
        <v>1504000000</v>
      </c>
    </row>
    <row r="2274" spans="1:6" ht="15.75" customHeight="1" x14ac:dyDescent="0.25">
      <c r="A2274" s="15">
        <v>2273</v>
      </c>
      <c r="B2274" s="13" t="s">
        <v>237</v>
      </c>
      <c r="C2274" s="13" t="s">
        <v>249</v>
      </c>
      <c r="D2274" s="26" t="s">
        <v>68</v>
      </c>
      <c r="E2274" s="28">
        <v>2422000000</v>
      </c>
      <c r="F2274" s="28">
        <v>1808000000</v>
      </c>
    </row>
    <row r="2275" spans="1:6" ht="15.75" customHeight="1" x14ac:dyDescent="0.25">
      <c r="A2275" s="15">
        <v>2274</v>
      </c>
      <c r="B2275" s="13" t="s">
        <v>237</v>
      </c>
      <c r="C2275" s="13" t="s">
        <v>249</v>
      </c>
      <c r="D2275" s="26" t="s">
        <v>69</v>
      </c>
      <c r="E2275" s="28">
        <v>2751000000</v>
      </c>
      <c r="F2275" s="28">
        <v>2047000000</v>
      </c>
    </row>
    <row r="2276" spans="1:6" ht="15.75" customHeight="1" x14ac:dyDescent="0.25">
      <c r="A2276" s="15">
        <v>2275</v>
      </c>
      <c r="B2276" s="13" t="s">
        <v>237</v>
      </c>
      <c r="C2276" s="13" t="s">
        <v>249</v>
      </c>
      <c r="D2276" s="26" t="s">
        <v>70</v>
      </c>
      <c r="E2276" s="28">
        <v>3180000000</v>
      </c>
      <c r="F2276" s="28">
        <v>2348000000</v>
      </c>
    </row>
    <row r="2277" spans="1:6" ht="15.75" customHeight="1" x14ac:dyDescent="0.25">
      <c r="A2277" s="15">
        <v>2276</v>
      </c>
      <c r="B2277" s="13" t="s">
        <v>237</v>
      </c>
      <c r="C2277" s="13" t="s">
        <v>250</v>
      </c>
      <c r="D2277" s="26" t="s">
        <v>58</v>
      </c>
      <c r="E2277" s="28">
        <v>1313000000</v>
      </c>
      <c r="F2277" s="28">
        <v>1452000000</v>
      </c>
    </row>
    <row r="2278" spans="1:6" ht="15.75" customHeight="1" x14ac:dyDescent="0.25">
      <c r="A2278" s="15">
        <v>2277</v>
      </c>
      <c r="B2278" s="13" t="s">
        <v>237</v>
      </c>
      <c r="C2278" s="13" t="s">
        <v>250</v>
      </c>
      <c r="D2278" s="26" t="s">
        <v>59</v>
      </c>
      <c r="E2278" s="28">
        <v>1483000000</v>
      </c>
      <c r="F2278" s="28">
        <v>1556000000</v>
      </c>
    </row>
    <row r="2279" spans="1:6" ht="15.75" customHeight="1" x14ac:dyDescent="0.25">
      <c r="A2279" s="15">
        <v>2278</v>
      </c>
      <c r="B2279" s="13" t="s">
        <v>237</v>
      </c>
      <c r="C2279" s="13" t="s">
        <v>250</v>
      </c>
      <c r="D2279" s="26" t="s">
        <v>60</v>
      </c>
      <c r="E2279" s="28">
        <v>1237000000</v>
      </c>
      <c r="F2279" s="28">
        <v>1355000000</v>
      </c>
    </row>
    <row r="2280" spans="1:6" ht="15.75" customHeight="1" x14ac:dyDescent="0.25">
      <c r="A2280" s="15">
        <v>2279</v>
      </c>
      <c r="B2280" s="13" t="s">
        <v>237</v>
      </c>
      <c r="C2280" s="13" t="s">
        <v>250</v>
      </c>
      <c r="D2280" s="26" t="s">
        <v>61</v>
      </c>
      <c r="E2280" s="28">
        <v>1191000000</v>
      </c>
      <c r="F2280" s="28">
        <v>1349000000</v>
      </c>
    </row>
    <row r="2281" spans="1:6" ht="15.75" customHeight="1" x14ac:dyDescent="0.25">
      <c r="A2281" s="15">
        <v>2280</v>
      </c>
      <c r="B2281" s="13" t="s">
        <v>237</v>
      </c>
      <c r="C2281" s="13" t="s">
        <v>250</v>
      </c>
      <c r="D2281" s="26" t="s">
        <v>62</v>
      </c>
      <c r="E2281" s="28">
        <v>1369000000</v>
      </c>
      <c r="F2281" s="28">
        <v>1469000000</v>
      </c>
    </row>
    <row r="2282" spans="1:6" ht="15.75" customHeight="1" x14ac:dyDescent="0.25">
      <c r="A2282" s="15">
        <v>2281</v>
      </c>
      <c r="B2282" s="13" t="s">
        <v>237</v>
      </c>
      <c r="C2282" s="13" t="s">
        <v>250</v>
      </c>
      <c r="D2282" s="26" t="s">
        <v>63</v>
      </c>
      <c r="E2282" s="28">
        <v>1574000000</v>
      </c>
      <c r="F2282" s="28">
        <v>1565000000</v>
      </c>
    </row>
    <row r="2283" spans="1:6" ht="15.75" customHeight="1" x14ac:dyDescent="0.25">
      <c r="A2283" s="15">
        <v>2282</v>
      </c>
      <c r="B2283" s="13" t="s">
        <v>237</v>
      </c>
      <c r="C2283" s="13" t="s">
        <v>250</v>
      </c>
      <c r="D2283" s="26" t="s">
        <v>64</v>
      </c>
      <c r="E2283" s="28">
        <v>2009000000</v>
      </c>
      <c r="F2283" s="28">
        <v>1799000000</v>
      </c>
    </row>
    <row r="2284" spans="1:6" ht="15.75" customHeight="1" x14ac:dyDescent="0.25">
      <c r="A2284" s="15">
        <v>2283</v>
      </c>
      <c r="B2284" s="13" t="s">
        <v>237</v>
      </c>
      <c r="C2284" s="13" t="s">
        <v>250</v>
      </c>
      <c r="D2284" s="26" t="s">
        <v>65</v>
      </c>
      <c r="E2284" s="28">
        <v>2262000000</v>
      </c>
      <c r="F2284" s="28">
        <v>2093000000</v>
      </c>
    </row>
    <row r="2285" spans="1:6" ht="15.75" customHeight="1" x14ac:dyDescent="0.25">
      <c r="A2285" s="15">
        <v>2284</v>
      </c>
      <c r="B2285" s="13" t="s">
        <v>237</v>
      </c>
      <c r="C2285" s="13" t="s">
        <v>250</v>
      </c>
      <c r="D2285" s="26" t="s">
        <v>66</v>
      </c>
      <c r="E2285" s="28">
        <v>2438000000</v>
      </c>
      <c r="F2285" s="28">
        <v>2337000000</v>
      </c>
    </row>
    <row r="2286" spans="1:6" ht="15.75" customHeight="1" x14ac:dyDescent="0.25">
      <c r="A2286" s="15">
        <v>2285</v>
      </c>
      <c r="B2286" s="13" t="s">
        <v>237</v>
      </c>
      <c r="C2286" s="13" t="s">
        <v>250</v>
      </c>
      <c r="D2286" s="26" t="s">
        <v>67</v>
      </c>
      <c r="E2286" s="28">
        <v>2609000000</v>
      </c>
      <c r="F2286" s="28">
        <v>2301000000</v>
      </c>
    </row>
    <row r="2287" spans="1:6" ht="15.75" customHeight="1" x14ac:dyDescent="0.25">
      <c r="A2287" s="15">
        <v>2286</v>
      </c>
      <c r="B2287" s="13" t="s">
        <v>237</v>
      </c>
      <c r="C2287" s="13" t="s">
        <v>250</v>
      </c>
      <c r="D2287" s="26" t="s">
        <v>68</v>
      </c>
      <c r="E2287" s="28">
        <v>2727000000</v>
      </c>
      <c r="F2287" s="28">
        <v>2373000000</v>
      </c>
    </row>
    <row r="2288" spans="1:6" ht="15.75" customHeight="1" x14ac:dyDescent="0.25">
      <c r="A2288" s="15">
        <v>2287</v>
      </c>
      <c r="B2288" s="13" t="s">
        <v>237</v>
      </c>
      <c r="C2288" s="13" t="s">
        <v>250</v>
      </c>
      <c r="D2288" s="26" t="s">
        <v>69</v>
      </c>
      <c r="E2288" s="28">
        <v>2992000000</v>
      </c>
      <c r="F2288" s="28">
        <v>2842000000</v>
      </c>
    </row>
    <row r="2289" spans="1:6" ht="15.75" customHeight="1" x14ac:dyDescent="0.25">
      <c r="A2289" s="15">
        <v>2288</v>
      </c>
      <c r="B2289" s="13" t="s">
        <v>237</v>
      </c>
      <c r="C2289" s="13" t="s">
        <v>250</v>
      </c>
      <c r="D2289" s="26" t="s">
        <v>70</v>
      </c>
      <c r="E2289" s="28">
        <v>3257000000</v>
      </c>
      <c r="F2289" s="28">
        <v>3364000000</v>
      </c>
    </row>
    <row r="2290" spans="1:6" ht="15.75" customHeight="1" x14ac:dyDescent="0.25">
      <c r="A2290" s="15">
        <v>2289</v>
      </c>
      <c r="B2290" s="13" t="s">
        <v>237</v>
      </c>
      <c r="C2290" s="13" t="s">
        <v>251</v>
      </c>
      <c r="D2290" s="26" t="s">
        <v>58</v>
      </c>
      <c r="E2290" s="28">
        <v>1477000000</v>
      </c>
      <c r="F2290" s="28">
        <v>551000000</v>
      </c>
    </row>
    <row r="2291" spans="1:6" ht="15.75" customHeight="1" x14ac:dyDescent="0.25">
      <c r="A2291" s="15">
        <v>2290</v>
      </c>
      <c r="B2291" s="13" t="s">
        <v>237</v>
      </c>
      <c r="C2291" s="13" t="s">
        <v>251</v>
      </c>
      <c r="D2291" s="26" t="s">
        <v>59</v>
      </c>
      <c r="E2291" s="28">
        <v>1339000000</v>
      </c>
      <c r="F2291" s="28">
        <v>434000000</v>
      </c>
    </row>
    <row r="2292" spans="1:6" ht="15.75" customHeight="1" x14ac:dyDescent="0.25">
      <c r="A2292" s="15">
        <v>2291</v>
      </c>
      <c r="B2292" s="13" t="s">
        <v>237</v>
      </c>
      <c r="C2292" s="13" t="s">
        <v>251</v>
      </c>
      <c r="D2292" s="26" t="s">
        <v>60</v>
      </c>
      <c r="E2292" s="28">
        <v>1292000000</v>
      </c>
      <c r="F2292" s="28">
        <v>430000000</v>
      </c>
    </row>
    <row r="2293" spans="1:6" ht="15.75" customHeight="1" x14ac:dyDescent="0.25">
      <c r="A2293" s="15">
        <v>2292</v>
      </c>
      <c r="B2293" s="13" t="s">
        <v>237</v>
      </c>
      <c r="C2293" s="13" t="s">
        <v>251</v>
      </c>
      <c r="D2293" s="26" t="s">
        <v>61</v>
      </c>
      <c r="E2293" s="28">
        <v>1424000000</v>
      </c>
      <c r="F2293" s="28">
        <v>434000000</v>
      </c>
    </row>
    <row r="2294" spans="1:6" ht="15.75" customHeight="1" x14ac:dyDescent="0.25">
      <c r="A2294" s="15">
        <v>2293</v>
      </c>
      <c r="B2294" s="13" t="s">
        <v>237</v>
      </c>
      <c r="C2294" s="13" t="s">
        <v>251</v>
      </c>
      <c r="D2294" s="26" t="s">
        <v>62</v>
      </c>
      <c r="E2294" s="28">
        <v>1586000000</v>
      </c>
      <c r="F2294" s="28">
        <v>481000000</v>
      </c>
    </row>
    <row r="2295" spans="1:6" ht="15.75" customHeight="1" x14ac:dyDescent="0.25">
      <c r="A2295" s="15">
        <v>2294</v>
      </c>
      <c r="B2295" s="13" t="s">
        <v>237</v>
      </c>
      <c r="C2295" s="13" t="s">
        <v>251</v>
      </c>
      <c r="D2295" s="26" t="s">
        <v>63</v>
      </c>
      <c r="E2295" s="28">
        <v>1810000000</v>
      </c>
      <c r="F2295" s="28">
        <v>556000000</v>
      </c>
    </row>
    <row r="2296" spans="1:6" ht="15.75" customHeight="1" x14ac:dyDescent="0.25">
      <c r="A2296" s="15">
        <v>2295</v>
      </c>
      <c r="B2296" s="13" t="s">
        <v>237</v>
      </c>
      <c r="C2296" s="13" t="s">
        <v>251</v>
      </c>
      <c r="D2296" s="26" t="s">
        <v>64</v>
      </c>
      <c r="E2296" s="28">
        <v>1865000000</v>
      </c>
      <c r="F2296" s="28">
        <v>577000000</v>
      </c>
    </row>
    <row r="2297" spans="1:6" ht="15.75" customHeight="1" x14ac:dyDescent="0.25">
      <c r="A2297" s="15">
        <v>2296</v>
      </c>
      <c r="B2297" s="13" t="s">
        <v>237</v>
      </c>
      <c r="C2297" s="13" t="s">
        <v>251</v>
      </c>
      <c r="D2297" s="26" t="s">
        <v>65</v>
      </c>
      <c r="E2297" s="28">
        <v>2221000000</v>
      </c>
      <c r="F2297" s="28">
        <v>751000000</v>
      </c>
    </row>
    <row r="2298" spans="1:6" ht="15.75" customHeight="1" x14ac:dyDescent="0.25">
      <c r="A2298" s="15">
        <v>2297</v>
      </c>
      <c r="B2298" s="13" t="s">
        <v>237</v>
      </c>
      <c r="C2298" s="13" t="s">
        <v>251</v>
      </c>
      <c r="D2298" s="26" t="s">
        <v>66</v>
      </c>
      <c r="E2298" s="28">
        <v>2533000000</v>
      </c>
      <c r="F2298" s="28">
        <v>718000000</v>
      </c>
    </row>
    <row r="2299" spans="1:6" ht="15.75" customHeight="1" x14ac:dyDescent="0.25">
      <c r="A2299" s="15">
        <v>2298</v>
      </c>
      <c r="B2299" s="13" t="s">
        <v>237</v>
      </c>
      <c r="C2299" s="13" t="s">
        <v>251</v>
      </c>
      <c r="D2299" s="26" t="s">
        <v>67</v>
      </c>
      <c r="E2299" s="28">
        <v>2001000000</v>
      </c>
      <c r="F2299" s="28">
        <v>462000000</v>
      </c>
    </row>
    <row r="2300" spans="1:6" ht="15.75" customHeight="1" x14ac:dyDescent="0.25">
      <c r="A2300" s="15">
        <v>2299</v>
      </c>
      <c r="B2300" s="13" t="s">
        <v>237</v>
      </c>
      <c r="C2300" s="13" t="s">
        <v>251</v>
      </c>
      <c r="D2300" s="26" t="s">
        <v>68</v>
      </c>
      <c r="E2300" s="28">
        <v>2179000000</v>
      </c>
      <c r="F2300" s="28">
        <v>533000000</v>
      </c>
    </row>
    <row r="2301" spans="1:6" ht="15.75" customHeight="1" x14ac:dyDescent="0.25">
      <c r="A2301" s="15">
        <v>2300</v>
      </c>
      <c r="B2301" s="13" t="s">
        <v>237</v>
      </c>
      <c r="C2301" s="13" t="s">
        <v>251</v>
      </c>
      <c r="D2301" s="26" t="s">
        <v>69</v>
      </c>
      <c r="E2301" s="28">
        <v>2375000000</v>
      </c>
      <c r="F2301" s="28">
        <v>522000000</v>
      </c>
    </row>
    <row r="2302" spans="1:6" ht="15.75" customHeight="1" x14ac:dyDescent="0.25">
      <c r="A2302" s="15">
        <v>2301</v>
      </c>
      <c r="B2302" s="13" t="s">
        <v>237</v>
      </c>
      <c r="C2302" s="13" t="s">
        <v>251</v>
      </c>
      <c r="D2302" s="26" t="s">
        <v>70</v>
      </c>
      <c r="E2302" s="28">
        <v>2544000000</v>
      </c>
      <c r="F2302" s="28">
        <v>567000000</v>
      </c>
    </row>
    <row r="2303" spans="1:6" ht="15.75" customHeight="1" x14ac:dyDescent="0.25">
      <c r="A2303" s="15">
        <v>2302</v>
      </c>
      <c r="B2303" s="13" t="s">
        <v>237</v>
      </c>
      <c r="C2303" s="13" t="s">
        <v>252</v>
      </c>
      <c r="D2303" s="26" t="s">
        <v>58</v>
      </c>
      <c r="E2303" s="13">
        <v>1948000000</v>
      </c>
      <c r="F2303" s="13"/>
    </row>
    <row r="2304" spans="1:6" ht="15.75" customHeight="1" x14ac:dyDescent="0.25">
      <c r="A2304" s="15">
        <v>2303</v>
      </c>
      <c r="B2304" s="13" t="s">
        <v>237</v>
      </c>
      <c r="C2304" s="13" t="s">
        <v>252</v>
      </c>
      <c r="D2304" s="26" t="s">
        <v>59</v>
      </c>
      <c r="E2304" s="13">
        <v>1840000000</v>
      </c>
      <c r="F2304" s="13"/>
    </row>
    <row r="2305" spans="1:6" ht="15.75" customHeight="1" x14ac:dyDescent="0.25">
      <c r="A2305" s="15">
        <v>2304</v>
      </c>
      <c r="B2305" s="13" t="s">
        <v>237</v>
      </c>
      <c r="C2305" s="13" t="s">
        <v>252</v>
      </c>
      <c r="D2305" s="26" t="s">
        <v>60</v>
      </c>
      <c r="E2305" s="13">
        <v>1769000000</v>
      </c>
      <c r="F2305" s="13"/>
    </row>
    <row r="2306" spans="1:6" ht="15.75" customHeight="1" x14ac:dyDescent="0.25">
      <c r="A2306" s="15">
        <v>2305</v>
      </c>
      <c r="B2306" s="13" t="s">
        <v>237</v>
      </c>
      <c r="C2306" s="13" t="s">
        <v>252</v>
      </c>
      <c r="D2306" s="26" t="s">
        <v>61</v>
      </c>
      <c r="E2306" s="13">
        <v>1999000000</v>
      </c>
      <c r="F2306" s="13"/>
    </row>
    <row r="2307" spans="1:6" ht="15.75" customHeight="1" x14ac:dyDescent="0.25">
      <c r="A2307" s="15">
        <v>2306</v>
      </c>
      <c r="B2307" s="13" t="s">
        <v>237</v>
      </c>
      <c r="C2307" s="13" t="s">
        <v>252</v>
      </c>
      <c r="D2307" s="26" t="s">
        <v>62</v>
      </c>
      <c r="E2307" s="13">
        <v>2114000000</v>
      </c>
      <c r="F2307" s="13"/>
    </row>
    <row r="2308" spans="1:6" ht="15.75" customHeight="1" x14ac:dyDescent="0.25">
      <c r="A2308" s="15">
        <v>2307</v>
      </c>
      <c r="B2308" s="13" t="s">
        <v>237</v>
      </c>
      <c r="C2308" s="13" t="s">
        <v>252</v>
      </c>
      <c r="D2308" s="26" t="s">
        <v>63</v>
      </c>
      <c r="E2308" s="13">
        <v>2591000000</v>
      </c>
      <c r="F2308" s="13"/>
    </row>
    <row r="2309" spans="1:6" ht="15.75" customHeight="1" x14ac:dyDescent="0.25">
      <c r="A2309" s="15">
        <v>2308</v>
      </c>
      <c r="B2309" s="13" t="s">
        <v>237</v>
      </c>
      <c r="C2309" s="13" t="s">
        <v>252</v>
      </c>
      <c r="D2309" s="26" t="s">
        <v>64</v>
      </c>
      <c r="E2309" s="13">
        <v>2414000000</v>
      </c>
      <c r="F2309" s="13"/>
    </row>
    <row r="2310" spans="1:6" ht="15.75" customHeight="1" x14ac:dyDescent="0.25">
      <c r="A2310" s="15">
        <v>2309</v>
      </c>
      <c r="B2310" s="13" t="s">
        <v>237</v>
      </c>
      <c r="C2310" s="13" t="s">
        <v>252</v>
      </c>
      <c r="D2310" s="26" t="s">
        <v>65</v>
      </c>
      <c r="E2310" s="13">
        <v>2415000000</v>
      </c>
      <c r="F2310" s="13"/>
    </row>
    <row r="2311" spans="1:6" ht="15.75" customHeight="1" x14ac:dyDescent="0.25">
      <c r="A2311" s="15">
        <v>2310</v>
      </c>
      <c r="B2311" s="13" t="s">
        <v>237</v>
      </c>
      <c r="C2311" s="13" t="s">
        <v>252</v>
      </c>
      <c r="D2311" s="26" t="s">
        <v>66</v>
      </c>
      <c r="E2311" s="13">
        <v>2347000000</v>
      </c>
      <c r="F2311" s="13"/>
    </row>
    <row r="2312" spans="1:6" ht="15.75" customHeight="1" x14ac:dyDescent="0.25">
      <c r="A2312" s="15">
        <v>2311</v>
      </c>
      <c r="B2312" s="13" t="s">
        <v>237</v>
      </c>
      <c r="C2312" s="13" t="s">
        <v>252</v>
      </c>
      <c r="D2312" s="26" t="s">
        <v>67</v>
      </c>
      <c r="E2312" s="13">
        <v>2082000000</v>
      </c>
      <c r="F2312" s="13"/>
    </row>
    <row r="2313" spans="1:6" ht="15.75" customHeight="1" x14ac:dyDescent="0.25">
      <c r="A2313" s="15">
        <v>2312</v>
      </c>
      <c r="B2313" s="13" t="s">
        <v>237</v>
      </c>
      <c r="C2313" s="13" t="s">
        <v>252</v>
      </c>
      <c r="D2313" s="26" t="s">
        <v>68</v>
      </c>
      <c r="E2313" s="13">
        <v>2218000000</v>
      </c>
      <c r="F2313" s="13"/>
    </row>
    <row r="2314" spans="1:6" ht="15.75" customHeight="1" x14ac:dyDescent="0.25">
      <c r="A2314" s="15">
        <v>2313</v>
      </c>
      <c r="B2314" s="13" t="s">
        <v>237</v>
      </c>
      <c r="C2314" s="13" t="s">
        <v>252</v>
      </c>
      <c r="D2314" s="26" t="s">
        <v>69</v>
      </c>
      <c r="E2314" s="13">
        <v>2503000000</v>
      </c>
      <c r="F2314" s="13"/>
    </row>
    <row r="2315" spans="1:6" ht="15.75" customHeight="1" x14ac:dyDescent="0.25">
      <c r="A2315" s="15">
        <v>2314</v>
      </c>
      <c r="B2315" s="13" t="s">
        <v>237</v>
      </c>
      <c r="C2315" s="13" t="s">
        <v>252</v>
      </c>
      <c r="D2315" s="26" t="s">
        <v>70</v>
      </c>
      <c r="E2315" s="13">
        <v>2614000000</v>
      </c>
      <c r="F2315" s="13"/>
    </row>
    <row r="2316" spans="1:6" ht="15.75" customHeight="1" x14ac:dyDescent="0.25">
      <c r="A2316" s="15">
        <v>2315</v>
      </c>
      <c r="B2316" s="13" t="s">
        <v>237</v>
      </c>
      <c r="C2316" s="13" t="s">
        <v>253</v>
      </c>
      <c r="D2316" s="26" t="s">
        <v>58</v>
      </c>
      <c r="E2316" s="13">
        <v>227000000</v>
      </c>
      <c r="F2316" s="13"/>
    </row>
    <row r="2317" spans="1:6" ht="15.75" customHeight="1" x14ac:dyDescent="0.25">
      <c r="A2317" s="15">
        <v>2316</v>
      </c>
      <c r="B2317" s="13" t="s">
        <v>237</v>
      </c>
      <c r="C2317" s="13" t="s">
        <v>253</v>
      </c>
      <c r="D2317" s="26" t="s">
        <v>59</v>
      </c>
      <c r="E2317" s="13">
        <v>271000000</v>
      </c>
      <c r="F2317" s="13"/>
    </row>
    <row r="2318" spans="1:6" ht="15.75" customHeight="1" x14ac:dyDescent="0.25">
      <c r="A2318" s="15">
        <v>2317</v>
      </c>
      <c r="B2318" s="13" t="s">
        <v>237</v>
      </c>
      <c r="C2318" s="13" t="s">
        <v>253</v>
      </c>
      <c r="D2318" s="26" t="s">
        <v>60</v>
      </c>
      <c r="E2318" s="28">
        <v>217000000</v>
      </c>
      <c r="F2318" s="28">
        <v>137000000</v>
      </c>
    </row>
    <row r="2319" spans="1:6" ht="15.75" customHeight="1" x14ac:dyDescent="0.25">
      <c r="A2319" s="15">
        <v>2318</v>
      </c>
      <c r="B2319" s="13" t="s">
        <v>237</v>
      </c>
      <c r="C2319" s="13" t="s">
        <v>253</v>
      </c>
      <c r="D2319" s="26" t="s">
        <v>61</v>
      </c>
      <c r="E2319" s="28">
        <v>223000000</v>
      </c>
      <c r="F2319" s="28">
        <v>176000000</v>
      </c>
    </row>
    <row r="2320" spans="1:6" ht="15.75" customHeight="1" x14ac:dyDescent="0.25">
      <c r="A2320" s="15">
        <v>2319</v>
      </c>
      <c r="B2320" s="13" t="s">
        <v>237</v>
      </c>
      <c r="C2320" s="13" t="s">
        <v>253</v>
      </c>
      <c r="D2320" s="26" t="s">
        <v>62</v>
      </c>
      <c r="E2320" s="28">
        <v>224000000</v>
      </c>
      <c r="F2320" s="28">
        <v>195000000</v>
      </c>
    </row>
    <row r="2321" spans="1:6" ht="15.75" customHeight="1" x14ac:dyDescent="0.25">
      <c r="A2321" s="15">
        <v>2320</v>
      </c>
      <c r="B2321" s="13" t="s">
        <v>237</v>
      </c>
      <c r="C2321" s="13" t="s">
        <v>253</v>
      </c>
      <c r="D2321" s="26" t="s">
        <v>63</v>
      </c>
      <c r="E2321" s="28">
        <v>244000000</v>
      </c>
      <c r="F2321" s="28">
        <v>164000000</v>
      </c>
    </row>
    <row r="2322" spans="1:6" ht="15.75" customHeight="1" x14ac:dyDescent="0.25">
      <c r="A2322" s="15">
        <v>2321</v>
      </c>
      <c r="B2322" s="13" t="s">
        <v>237</v>
      </c>
      <c r="C2322" s="13" t="s">
        <v>253</v>
      </c>
      <c r="D2322" s="26" t="s">
        <v>64</v>
      </c>
      <c r="E2322" s="28">
        <v>277000000</v>
      </c>
      <c r="F2322" s="28">
        <v>191000000</v>
      </c>
    </row>
    <row r="2323" spans="1:6" ht="15.75" customHeight="1" x14ac:dyDescent="0.25">
      <c r="A2323" s="15">
        <v>2322</v>
      </c>
      <c r="B2323" s="13" t="s">
        <v>237</v>
      </c>
      <c r="C2323" s="13" t="s">
        <v>253</v>
      </c>
      <c r="D2323" s="26" t="s">
        <v>65</v>
      </c>
      <c r="E2323" s="28">
        <v>329000000</v>
      </c>
      <c r="F2323" s="28">
        <v>223000000</v>
      </c>
    </row>
    <row r="2324" spans="1:6" ht="15.75" customHeight="1" x14ac:dyDescent="0.25">
      <c r="A2324" s="15">
        <v>2323</v>
      </c>
      <c r="B2324" s="13" t="s">
        <v>237</v>
      </c>
      <c r="C2324" s="13" t="s">
        <v>253</v>
      </c>
      <c r="D2324" s="26" t="s">
        <v>66</v>
      </c>
      <c r="E2324" s="28">
        <v>383000000</v>
      </c>
      <c r="F2324" s="28">
        <v>229000000</v>
      </c>
    </row>
    <row r="2325" spans="1:6" ht="15.75" customHeight="1" x14ac:dyDescent="0.25">
      <c r="A2325" s="15">
        <v>2324</v>
      </c>
      <c r="B2325" s="13" t="s">
        <v>237</v>
      </c>
      <c r="C2325" s="13" t="s">
        <v>253</v>
      </c>
      <c r="D2325" s="26" t="s">
        <v>67</v>
      </c>
      <c r="E2325" s="28">
        <v>378000000</v>
      </c>
      <c r="F2325" s="28">
        <v>258000000</v>
      </c>
    </row>
    <row r="2326" spans="1:6" ht="15.75" customHeight="1" x14ac:dyDescent="0.25">
      <c r="A2326" s="15">
        <v>2325</v>
      </c>
      <c r="B2326" s="13" t="s">
        <v>237</v>
      </c>
      <c r="C2326" s="13" t="s">
        <v>253</v>
      </c>
      <c r="D2326" s="26" t="s">
        <v>68</v>
      </c>
      <c r="E2326" s="28">
        <v>438000000</v>
      </c>
      <c r="F2326" s="28">
        <v>282000000</v>
      </c>
    </row>
    <row r="2327" spans="1:6" ht="15.75" customHeight="1" x14ac:dyDescent="0.25">
      <c r="A2327" s="15">
        <v>2326</v>
      </c>
      <c r="B2327" s="13" t="s">
        <v>237</v>
      </c>
      <c r="C2327" s="13" t="s">
        <v>253</v>
      </c>
      <c r="D2327" s="26" t="s">
        <v>69</v>
      </c>
      <c r="E2327" s="28">
        <v>540000000</v>
      </c>
      <c r="F2327" s="28">
        <v>321000000</v>
      </c>
    </row>
    <row r="2328" spans="1:6" ht="15.75" customHeight="1" x14ac:dyDescent="0.25">
      <c r="A2328" s="15">
        <v>2327</v>
      </c>
      <c r="B2328" s="13" t="s">
        <v>237</v>
      </c>
      <c r="C2328" s="13" t="s">
        <v>253</v>
      </c>
      <c r="D2328" s="26" t="s">
        <v>70</v>
      </c>
      <c r="E2328" s="28">
        <v>676000000</v>
      </c>
      <c r="F2328" s="28">
        <v>357000000</v>
      </c>
    </row>
    <row r="2329" spans="1:6" ht="15.75" customHeight="1" x14ac:dyDescent="0.25">
      <c r="A2329" s="15">
        <v>2328</v>
      </c>
      <c r="B2329" s="13" t="s">
        <v>237</v>
      </c>
      <c r="C2329" s="13" t="s">
        <v>254</v>
      </c>
      <c r="D2329" s="26" t="s">
        <v>58</v>
      </c>
      <c r="E2329" s="28">
        <v>2860000000</v>
      </c>
      <c r="F2329" s="28">
        <v>440000000</v>
      </c>
    </row>
    <row r="2330" spans="1:6" ht="15.75" customHeight="1" x14ac:dyDescent="0.25">
      <c r="A2330" s="15">
        <v>2329</v>
      </c>
      <c r="B2330" s="13" t="s">
        <v>237</v>
      </c>
      <c r="C2330" s="13" t="s">
        <v>254</v>
      </c>
      <c r="D2330" s="26" t="s">
        <v>59</v>
      </c>
      <c r="E2330" s="28">
        <v>2798000000</v>
      </c>
      <c r="F2330" s="28">
        <v>425000000</v>
      </c>
    </row>
    <row r="2331" spans="1:6" ht="15.75" customHeight="1" x14ac:dyDescent="0.25">
      <c r="A2331" s="15">
        <v>2330</v>
      </c>
      <c r="B2331" s="13" t="s">
        <v>237</v>
      </c>
      <c r="C2331" s="13" t="s">
        <v>254</v>
      </c>
      <c r="D2331" s="26" t="s">
        <v>60</v>
      </c>
      <c r="E2331" s="28">
        <v>2730000000</v>
      </c>
      <c r="F2331" s="28">
        <v>429000000</v>
      </c>
    </row>
    <row r="2332" spans="1:6" ht="15.75" customHeight="1" x14ac:dyDescent="0.25">
      <c r="A2332" s="15">
        <v>2331</v>
      </c>
      <c r="B2332" s="13" t="s">
        <v>237</v>
      </c>
      <c r="C2332" s="13" t="s">
        <v>254</v>
      </c>
      <c r="D2332" s="26" t="s">
        <v>61</v>
      </c>
      <c r="E2332" s="28">
        <v>3128000000</v>
      </c>
      <c r="F2332" s="28">
        <v>408000000</v>
      </c>
    </row>
    <row r="2333" spans="1:6" ht="15.75" customHeight="1" x14ac:dyDescent="0.25">
      <c r="A2333" s="15">
        <v>2332</v>
      </c>
      <c r="B2333" s="13" t="s">
        <v>237</v>
      </c>
      <c r="C2333" s="13" t="s">
        <v>254</v>
      </c>
      <c r="D2333" s="26" t="s">
        <v>62</v>
      </c>
      <c r="E2333" s="28">
        <v>3152000000</v>
      </c>
      <c r="F2333" s="28">
        <v>448000000</v>
      </c>
    </row>
    <row r="2334" spans="1:6" ht="15.75" customHeight="1" x14ac:dyDescent="0.25">
      <c r="A2334" s="15">
        <v>2333</v>
      </c>
      <c r="B2334" s="13" t="s">
        <v>237</v>
      </c>
      <c r="C2334" s="13" t="s">
        <v>254</v>
      </c>
      <c r="D2334" s="26" t="s">
        <v>63</v>
      </c>
      <c r="E2334" s="28">
        <v>3518000000</v>
      </c>
      <c r="F2334" s="28">
        <v>511000000</v>
      </c>
    </row>
    <row r="2335" spans="1:6" ht="15.75" customHeight="1" x14ac:dyDescent="0.25">
      <c r="A2335" s="15">
        <v>2334</v>
      </c>
      <c r="B2335" s="13" t="s">
        <v>237</v>
      </c>
      <c r="C2335" s="13" t="s">
        <v>254</v>
      </c>
      <c r="D2335" s="26" t="s">
        <v>64</v>
      </c>
      <c r="E2335" s="28">
        <v>3917000000</v>
      </c>
      <c r="F2335" s="28">
        <v>495000000</v>
      </c>
    </row>
    <row r="2336" spans="1:6" ht="15.75" customHeight="1" x14ac:dyDescent="0.25">
      <c r="A2336" s="15">
        <v>2335</v>
      </c>
      <c r="B2336" s="13" t="s">
        <v>237</v>
      </c>
      <c r="C2336" s="13" t="s">
        <v>254</v>
      </c>
      <c r="D2336" s="26" t="s">
        <v>65</v>
      </c>
      <c r="E2336" s="28">
        <v>4064000000</v>
      </c>
      <c r="F2336" s="28">
        <v>531000000</v>
      </c>
    </row>
    <row r="2337" spans="1:6" ht="15.75" customHeight="1" x14ac:dyDescent="0.25">
      <c r="A2337" s="15">
        <v>2336</v>
      </c>
      <c r="B2337" s="13" t="s">
        <v>237</v>
      </c>
      <c r="C2337" s="13" t="s">
        <v>254</v>
      </c>
      <c r="D2337" s="26" t="s">
        <v>66</v>
      </c>
      <c r="E2337" s="28">
        <v>4166000000</v>
      </c>
      <c r="F2337" s="28">
        <v>532000000</v>
      </c>
    </row>
    <row r="2338" spans="1:6" ht="15.75" customHeight="1" x14ac:dyDescent="0.25">
      <c r="A2338" s="15">
        <v>2337</v>
      </c>
      <c r="B2338" s="13" t="s">
        <v>237</v>
      </c>
      <c r="C2338" s="13" t="s">
        <v>254</v>
      </c>
      <c r="D2338" s="26" t="s">
        <v>67</v>
      </c>
      <c r="E2338" s="28">
        <v>4049000000</v>
      </c>
      <c r="F2338" s="28">
        <v>523000000</v>
      </c>
    </row>
    <row r="2339" spans="1:6" ht="15.75" customHeight="1" x14ac:dyDescent="0.25">
      <c r="A2339" s="15">
        <v>2338</v>
      </c>
      <c r="B2339" s="13" t="s">
        <v>237</v>
      </c>
      <c r="C2339" s="13" t="s">
        <v>254</v>
      </c>
      <c r="D2339" s="26" t="s">
        <v>68</v>
      </c>
      <c r="E2339" s="28">
        <v>4209000000</v>
      </c>
      <c r="F2339" s="28">
        <v>554000000</v>
      </c>
    </row>
    <row r="2340" spans="1:6" ht="15.75" customHeight="1" x14ac:dyDescent="0.25">
      <c r="A2340" s="15">
        <v>2339</v>
      </c>
      <c r="B2340" s="13" t="s">
        <v>237</v>
      </c>
      <c r="C2340" s="13" t="s">
        <v>254</v>
      </c>
      <c r="D2340" s="26" t="s">
        <v>69</v>
      </c>
      <c r="E2340" s="28">
        <v>4436000000</v>
      </c>
      <c r="F2340" s="28">
        <v>545000000</v>
      </c>
    </row>
    <row r="2341" spans="1:6" ht="15.75" customHeight="1" x14ac:dyDescent="0.25">
      <c r="A2341" s="15">
        <v>2340</v>
      </c>
      <c r="B2341" s="13" t="s">
        <v>237</v>
      </c>
      <c r="C2341" s="13" t="s">
        <v>254</v>
      </c>
      <c r="D2341" s="26" t="s">
        <v>70</v>
      </c>
      <c r="E2341" s="28">
        <v>4736000000</v>
      </c>
      <c r="F2341" s="28">
        <v>545000000</v>
      </c>
    </row>
    <row r="2342" spans="1:6" ht="15.75" customHeight="1" x14ac:dyDescent="0.25">
      <c r="A2342" s="15">
        <v>2341</v>
      </c>
      <c r="B2342" s="13" t="s">
        <v>237</v>
      </c>
      <c r="C2342" s="13" t="s">
        <v>255</v>
      </c>
      <c r="D2342" s="26" t="s">
        <v>58</v>
      </c>
      <c r="E2342" s="28">
        <v>48000000</v>
      </c>
      <c r="F2342" s="28">
        <v>9000000</v>
      </c>
    </row>
    <row r="2343" spans="1:6" ht="15.75" customHeight="1" x14ac:dyDescent="0.25">
      <c r="A2343" s="15">
        <v>2342</v>
      </c>
      <c r="B2343" s="13" t="s">
        <v>237</v>
      </c>
      <c r="C2343" s="13" t="s">
        <v>255</v>
      </c>
      <c r="D2343" s="26" t="s">
        <v>59</v>
      </c>
      <c r="E2343" s="28">
        <v>46000000</v>
      </c>
      <c r="F2343" s="28">
        <v>9000000</v>
      </c>
    </row>
    <row r="2344" spans="1:6" ht="15.75" customHeight="1" x14ac:dyDescent="0.25">
      <c r="A2344" s="15">
        <v>2343</v>
      </c>
      <c r="B2344" s="13" t="s">
        <v>237</v>
      </c>
      <c r="C2344" s="13" t="s">
        <v>255</v>
      </c>
      <c r="D2344" s="26" t="s">
        <v>60</v>
      </c>
      <c r="E2344" s="28">
        <v>46000000</v>
      </c>
      <c r="F2344" s="28">
        <v>9000000</v>
      </c>
    </row>
    <row r="2345" spans="1:6" ht="15.75" customHeight="1" x14ac:dyDescent="0.25">
      <c r="A2345" s="15">
        <v>2344</v>
      </c>
      <c r="B2345" s="13" t="s">
        <v>237</v>
      </c>
      <c r="C2345" s="13" t="s">
        <v>255</v>
      </c>
      <c r="D2345" s="26" t="s">
        <v>61</v>
      </c>
      <c r="E2345" s="28">
        <v>52000000</v>
      </c>
      <c r="F2345" s="28">
        <v>9000000</v>
      </c>
    </row>
    <row r="2346" spans="1:6" ht="15.75" customHeight="1" x14ac:dyDescent="0.25">
      <c r="A2346" s="15">
        <v>2345</v>
      </c>
      <c r="B2346" s="13" t="s">
        <v>237</v>
      </c>
      <c r="C2346" s="13" t="s">
        <v>255</v>
      </c>
      <c r="D2346" s="26" t="s">
        <v>62</v>
      </c>
      <c r="E2346" s="28">
        <v>61000000</v>
      </c>
      <c r="F2346" s="28">
        <v>9000000</v>
      </c>
    </row>
    <row r="2347" spans="1:6" ht="15.75" customHeight="1" x14ac:dyDescent="0.25">
      <c r="A2347" s="15">
        <v>2346</v>
      </c>
      <c r="B2347" s="13" t="s">
        <v>237</v>
      </c>
      <c r="C2347" s="13" t="s">
        <v>255</v>
      </c>
      <c r="D2347" s="26" t="s">
        <v>63</v>
      </c>
      <c r="E2347" s="28">
        <v>57000000</v>
      </c>
      <c r="F2347" s="28">
        <v>10000000</v>
      </c>
    </row>
    <row r="2348" spans="1:6" ht="15.75" customHeight="1" x14ac:dyDescent="0.25">
      <c r="A2348" s="15">
        <v>2347</v>
      </c>
      <c r="B2348" s="13" t="s">
        <v>237</v>
      </c>
      <c r="C2348" s="13" t="s">
        <v>255</v>
      </c>
      <c r="D2348" s="26" t="s">
        <v>64</v>
      </c>
      <c r="E2348" s="28">
        <v>72000000</v>
      </c>
      <c r="F2348" s="28">
        <v>10000000</v>
      </c>
    </row>
    <row r="2349" spans="1:6" ht="15.75" customHeight="1" x14ac:dyDescent="0.25">
      <c r="A2349" s="15">
        <v>2348</v>
      </c>
      <c r="B2349" s="13" t="s">
        <v>237</v>
      </c>
      <c r="C2349" s="13" t="s">
        <v>255</v>
      </c>
      <c r="D2349" s="26" t="s">
        <v>65</v>
      </c>
      <c r="E2349" s="28">
        <v>74000000</v>
      </c>
      <c r="F2349" s="28">
        <v>11000000</v>
      </c>
    </row>
    <row r="2350" spans="1:6" ht="15.75" customHeight="1" x14ac:dyDescent="0.25">
      <c r="A2350" s="15">
        <v>2349</v>
      </c>
      <c r="B2350" s="13" t="s">
        <v>237</v>
      </c>
      <c r="C2350" s="13" t="s">
        <v>255</v>
      </c>
      <c r="D2350" s="26" t="s">
        <v>66</v>
      </c>
      <c r="E2350" s="28">
        <v>76000000</v>
      </c>
      <c r="F2350" s="28">
        <v>11000000</v>
      </c>
    </row>
    <row r="2351" spans="1:6" ht="15.75" customHeight="1" x14ac:dyDescent="0.25">
      <c r="A2351" s="15">
        <v>2350</v>
      </c>
      <c r="B2351" s="13" t="s">
        <v>237</v>
      </c>
      <c r="C2351" s="13" t="s">
        <v>255</v>
      </c>
      <c r="D2351" s="26" t="s">
        <v>67</v>
      </c>
      <c r="E2351" s="28">
        <v>79000000</v>
      </c>
      <c r="F2351" s="28">
        <v>13000000</v>
      </c>
    </row>
    <row r="2352" spans="1:6" ht="15.75" customHeight="1" x14ac:dyDescent="0.25">
      <c r="A2352" s="15">
        <v>2351</v>
      </c>
      <c r="B2352" s="13" t="s">
        <v>237</v>
      </c>
      <c r="C2352" s="13" t="s">
        <v>255</v>
      </c>
      <c r="D2352" s="26" t="s">
        <v>68</v>
      </c>
      <c r="E2352" s="28">
        <v>95000000</v>
      </c>
      <c r="F2352" s="28">
        <v>13000000</v>
      </c>
    </row>
    <row r="2353" spans="1:6" ht="15.75" customHeight="1" x14ac:dyDescent="0.25">
      <c r="A2353" s="15">
        <v>2352</v>
      </c>
      <c r="B2353" s="13" t="s">
        <v>237</v>
      </c>
      <c r="C2353" s="13" t="s">
        <v>255</v>
      </c>
      <c r="D2353" s="26" t="s">
        <v>69</v>
      </c>
      <c r="E2353" s="28">
        <v>113000000</v>
      </c>
      <c r="F2353" s="28">
        <v>12000000</v>
      </c>
    </row>
    <row r="2354" spans="1:6" ht="15.75" customHeight="1" x14ac:dyDescent="0.25">
      <c r="A2354" s="15">
        <v>2353</v>
      </c>
      <c r="B2354" s="13" t="s">
        <v>237</v>
      </c>
      <c r="C2354" s="13" t="s">
        <v>255</v>
      </c>
      <c r="D2354" s="26" t="s">
        <v>70</v>
      </c>
      <c r="E2354" s="28">
        <v>110000000</v>
      </c>
      <c r="F2354" s="28">
        <v>13000000</v>
      </c>
    </row>
    <row r="2355" spans="1:6" ht="15.75" customHeight="1" x14ac:dyDescent="0.25">
      <c r="A2355" s="15">
        <v>2354</v>
      </c>
      <c r="B2355" s="13" t="s">
        <v>237</v>
      </c>
      <c r="C2355" s="13" t="s">
        <v>256</v>
      </c>
      <c r="D2355" s="26" t="s">
        <v>58</v>
      </c>
      <c r="E2355" s="28">
        <v>451000000</v>
      </c>
      <c r="F2355" s="28">
        <v>416000000</v>
      </c>
    </row>
    <row r="2356" spans="1:6" ht="15.75" customHeight="1" x14ac:dyDescent="0.25">
      <c r="A2356" s="15">
        <v>2355</v>
      </c>
      <c r="B2356" s="13" t="s">
        <v>237</v>
      </c>
      <c r="C2356" s="13" t="s">
        <v>256</v>
      </c>
      <c r="D2356" s="26" t="s">
        <v>59</v>
      </c>
      <c r="E2356" s="28">
        <v>438000000</v>
      </c>
      <c r="F2356" s="28">
        <v>465000000</v>
      </c>
    </row>
    <row r="2357" spans="1:6" ht="15.75" customHeight="1" x14ac:dyDescent="0.25">
      <c r="A2357" s="15">
        <v>2356</v>
      </c>
      <c r="B2357" s="13" t="s">
        <v>237</v>
      </c>
      <c r="C2357" s="13" t="s">
        <v>256</v>
      </c>
      <c r="D2357" s="26" t="s">
        <v>60</v>
      </c>
      <c r="E2357" s="28">
        <v>449000000</v>
      </c>
      <c r="F2357" s="28">
        <v>507000000</v>
      </c>
    </row>
    <row r="2358" spans="1:6" ht="15.75" customHeight="1" x14ac:dyDescent="0.25">
      <c r="A2358" s="15">
        <v>2357</v>
      </c>
      <c r="B2358" s="13" t="s">
        <v>237</v>
      </c>
      <c r="C2358" s="13" t="s">
        <v>256</v>
      </c>
      <c r="D2358" s="26" t="s">
        <v>61</v>
      </c>
      <c r="E2358" s="28">
        <v>408000000</v>
      </c>
      <c r="F2358" s="28">
        <v>500000000</v>
      </c>
    </row>
    <row r="2359" spans="1:6" ht="15.75" customHeight="1" x14ac:dyDescent="0.25">
      <c r="A2359" s="15">
        <v>2358</v>
      </c>
      <c r="B2359" s="13" t="s">
        <v>237</v>
      </c>
      <c r="C2359" s="13" t="s">
        <v>256</v>
      </c>
      <c r="D2359" s="26" t="s">
        <v>62</v>
      </c>
      <c r="E2359" s="28">
        <v>464000000</v>
      </c>
      <c r="F2359" s="28">
        <v>577000000</v>
      </c>
    </row>
    <row r="2360" spans="1:6" ht="15.75" customHeight="1" x14ac:dyDescent="0.25">
      <c r="A2360" s="15">
        <v>2359</v>
      </c>
      <c r="B2360" s="13" t="s">
        <v>237</v>
      </c>
      <c r="C2360" s="13" t="s">
        <v>256</v>
      </c>
      <c r="D2360" s="26" t="s">
        <v>63</v>
      </c>
      <c r="E2360" s="28">
        <v>488000000</v>
      </c>
      <c r="F2360" s="28">
        <v>644000000</v>
      </c>
    </row>
    <row r="2361" spans="1:6" ht="15.75" customHeight="1" x14ac:dyDescent="0.25">
      <c r="A2361" s="15">
        <v>2360</v>
      </c>
      <c r="B2361" s="13" t="s">
        <v>237</v>
      </c>
      <c r="C2361" s="13" t="s">
        <v>256</v>
      </c>
      <c r="D2361" s="26" t="s">
        <v>64</v>
      </c>
      <c r="E2361" s="28">
        <v>492000000</v>
      </c>
      <c r="F2361" s="28">
        <v>706000000</v>
      </c>
    </row>
    <row r="2362" spans="1:6" ht="15.75" customHeight="1" x14ac:dyDescent="0.25">
      <c r="A2362" s="15">
        <v>2361</v>
      </c>
      <c r="B2362" s="13" t="s">
        <v>237</v>
      </c>
      <c r="C2362" s="13" t="s">
        <v>256</v>
      </c>
      <c r="D2362" s="26" t="s">
        <v>65</v>
      </c>
      <c r="E2362" s="28">
        <v>626000000</v>
      </c>
      <c r="F2362" s="28">
        <v>733000000</v>
      </c>
    </row>
    <row r="2363" spans="1:6" ht="15.75" customHeight="1" x14ac:dyDescent="0.25">
      <c r="A2363" s="15">
        <v>2362</v>
      </c>
      <c r="B2363" s="13" t="s">
        <v>237</v>
      </c>
      <c r="C2363" s="13" t="s">
        <v>256</v>
      </c>
      <c r="D2363" s="26" t="s">
        <v>66</v>
      </c>
      <c r="E2363" s="28">
        <v>745000000</v>
      </c>
      <c r="F2363" s="28">
        <v>790000000</v>
      </c>
    </row>
    <row r="2364" spans="1:6" ht="15.75" customHeight="1" x14ac:dyDescent="0.25">
      <c r="A2364" s="15">
        <v>2363</v>
      </c>
      <c r="B2364" s="13" t="s">
        <v>237</v>
      </c>
      <c r="C2364" s="13" t="s">
        <v>256</v>
      </c>
      <c r="D2364" s="26" t="s">
        <v>67</v>
      </c>
      <c r="E2364" s="28">
        <v>674000000</v>
      </c>
      <c r="F2364" s="28">
        <v>806000000</v>
      </c>
    </row>
    <row r="2365" spans="1:6" ht="15.75" customHeight="1" x14ac:dyDescent="0.25">
      <c r="A2365" s="15">
        <v>2364</v>
      </c>
      <c r="B2365" s="13" t="s">
        <v>237</v>
      </c>
      <c r="C2365" s="13" t="s">
        <v>256</v>
      </c>
      <c r="D2365" s="26" t="s">
        <v>68</v>
      </c>
      <c r="E2365" s="28">
        <v>786000000</v>
      </c>
      <c r="F2365" s="28">
        <v>863000000</v>
      </c>
    </row>
    <row r="2366" spans="1:6" ht="15.75" customHeight="1" x14ac:dyDescent="0.25">
      <c r="A2366" s="15">
        <v>2365</v>
      </c>
      <c r="B2366" s="13" t="s">
        <v>237</v>
      </c>
      <c r="C2366" s="13" t="s">
        <v>256</v>
      </c>
      <c r="D2366" s="26" t="s">
        <v>69</v>
      </c>
      <c r="E2366" s="28">
        <v>849000000</v>
      </c>
      <c r="F2366" s="28">
        <v>917000000</v>
      </c>
    </row>
    <row r="2367" spans="1:6" ht="15.75" customHeight="1" x14ac:dyDescent="0.25">
      <c r="A2367" s="15">
        <v>2366</v>
      </c>
      <c r="B2367" s="13" t="s">
        <v>237</v>
      </c>
      <c r="C2367" s="13" t="s">
        <v>256</v>
      </c>
      <c r="D2367" s="26" t="s">
        <v>70</v>
      </c>
      <c r="E2367" s="28">
        <v>1039000000</v>
      </c>
      <c r="F2367" s="28">
        <v>944000000</v>
      </c>
    </row>
    <row r="2368" spans="1:6" ht="15.75" customHeight="1" x14ac:dyDescent="0.25">
      <c r="A2368" s="15">
        <v>2367</v>
      </c>
      <c r="B2368" s="13" t="s">
        <v>237</v>
      </c>
      <c r="C2368" s="13" t="s">
        <v>257</v>
      </c>
      <c r="D2368" s="26" t="s">
        <v>58</v>
      </c>
      <c r="E2368" s="28">
        <v>437000000</v>
      </c>
      <c r="F2368" s="28">
        <v>219000000</v>
      </c>
    </row>
    <row r="2369" spans="1:6" ht="15.75" customHeight="1" x14ac:dyDescent="0.25">
      <c r="A2369" s="15">
        <v>2368</v>
      </c>
      <c r="B2369" s="13" t="s">
        <v>237</v>
      </c>
      <c r="C2369" s="13" t="s">
        <v>257</v>
      </c>
      <c r="D2369" s="26" t="s">
        <v>59</v>
      </c>
      <c r="E2369" s="28">
        <v>452000000</v>
      </c>
      <c r="F2369" s="28">
        <v>247000000</v>
      </c>
    </row>
    <row r="2370" spans="1:6" ht="15.75" customHeight="1" x14ac:dyDescent="0.25">
      <c r="A2370" s="15">
        <v>2369</v>
      </c>
      <c r="B2370" s="13" t="s">
        <v>237</v>
      </c>
      <c r="C2370" s="13" t="s">
        <v>257</v>
      </c>
      <c r="D2370" s="26" t="s">
        <v>60</v>
      </c>
      <c r="E2370" s="28">
        <v>521000000</v>
      </c>
      <c r="F2370" s="28">
        <v>266000000</v>
      </c>
    </row>
    <row r="2371" spans="1:6" ht="15.75" customHeight="1" x14ac:dyDescent="0.25">
      <c r="A2371" s="15">
        <v>2370</v>
      </c>
      <c r="B2371" s="13" t="s">
        <v>237</v>
      </c>
      <c r="C2371" s="13" t="s">
        <v>257</v>
      </c>
      <c r="D2371" s="26" t="s">
        <v>61</v>
      </c>
      <c r="E2371" s="28">
        <v>664000000</v>
      </c>
      <c r="F2371" s="28">
        <v>311000000</v>
      </c>
    </row>
    <row r="2372" spans="1:6" ht="15.75" customHeight="1" x14ac:dyDescent="0.25">
      <c r="A2372" s="15">
        <v>2371</v>
      </c>
      <c r="B2372" s="13" t="s">
        <v>237</v>
      </c>
      <c r="C2372" s="13" t="s">
        <v>257</v>
      </c>
      <c r="D2372" s="26" t="s">
        <v>62</v>
      </c>
      <c r="E2372" s="28">
        <v>748000000</v>
      </c>
      <c r="F2372" s="28">
        <v>373000000</v>
      </c>
    </row>
    <row r="2373" spans="1:6" ht="15.75" customHeight="1" x14ac:dyDescent="0.25">
      <c r="A2373" s="15">
        <v>2372</v>
      </c>
      <c r="B2373" s="13" t="s">
        <v>237</v>
      </c>
      <c r="C2373" s="13" t="s">
        <v>257</v>
      </c>
      <c r="D2373" s="26" t="s">
        <v>63</v>
      </c>
      <c r="E2373" s="28">
        <v>656000000</v>
      </c>
      <c r="F2373" s="28">
        <v>288000000</v>
      </c>
    </row>
    <row r="2374" spans="1:6" ht="15.75" customHeight="1" x14ac:dyDescent="0.25">
      <c r="A2374" s="15">
        <v>2373</v>
      </c>
      <c r="B2374" s="13" t="s">
        <v>237</v>
      </c>
      <c r="C2374" s="13" t="s">
        <v>257</v>
      </c>
      <c r="D2374" s="26" t="s">
        <v>64</v>
      </c>
      <c r="E2374" s="28">
        <v>686000000</v>
      </c>
      <c r="F2374" s="28">
        <v>307000000</v>
      </c>
    </row>
    <row r="2375" spans="1:6" ht="15.75" customHeight="1" x14ac:dyDescent="0.25">
      <c r="A2375" s="15">
        <v>2374</v>
      </c>
      <c r="B2375" s="13" t="s">
        <v>237</v>
      </c>
      <c r="C2375" s="13" t="s">
        <v>257</v>
      </c>
      <c r="D2375" s="26" t="s">
        <v>65</v>
      </c>
      <c r="E2375" s="28">
        <v>793000000</v>
      </c>
      <c r="F2375" s="28">
        <v>363000000</v>
      </c>
    </row>
    <row r="2376" spans="1:6" ht="15.75" customHeight="1" x14ac:dyDescent="0.25">
      <c r="A2376" s="15">
        <v>2375</v>
      </c>
      <c r="B2376" s="13" t="s">
        <v>237</v>
      </c>
      <c r="C2376" s="13" t="s">
        <v>257</v>
      </c>
      <c r="D2376" s="26" t="s">
        <v>66</v>
      </c>
      <c r="E2376" s="28">
        <v>711000000</v>
      </c>
      <c r="F2376" s="28">
        <v>326000000</v>
      </c>
    </row>
    <row r="2377" spans="1:6" ht="15.75" customHeight="1" x14ac:dyDescent="0.25">
      <c r="A2377" s="15">
        <v>2376</v>
      </c>
      <c r="B2377" s="13" t="s">
        <v>237</v>
      </c>
      <c r="C2377" s="13" t="s">
        <v>257</v>
      </c>
      <c r="D2377" s="26" t="s">
        <v>67</v>
      </c>
      <c r="E2377" s="28">
        <v>549000000</v>
      </c>
      <c r="F2377" s="28">
        <v>253000000</v>
      </c>
    </row>
    <row r="2378" spans="1:6" ht="15.75" customHeight="1" x14ac:dyDescent="0.25">
      <c r="A2378" s="15">
        <v>2377</v>
      </c>
      <c r="B2378" s="13" t="s">
        <v>237</v>
      </c>
      <c r="C2378" s="13" t="s">
        <v>257</v>
      </c>
      <c r="D2378" s="26" t="s">
        <v>68</v>
      </c>
      <c r="E2378" s="28">
        <v>646000000</v>
      </c>
      <c r="F2378" s="28">
        <v>280000000</v>
      </c>
    </row>
    <row r="2379" spans="1:6" ht="15.75" customHeight="1" x14ac:dyDescent="0.25">
      <c r="A2379" s="15">
        <v>2378</v>
      </c>
      <c r="B2379" s="13" t="s">
        <v>237</v>
      </c>
      <c r="C2379" s="13" t="s">
        <v>257</v>
      </c>
      <c r="D2379" s="26" t="s">
        <v>69</v>
      </c>
      <c r="E2379" s="28">
        <v>729000000</v>
      </c>
      <c r="F2379" s="28">
        <v>244000000</v>
      </c>
    </row>
    <row r="2380" spans="1:6" ht="15.75" customHeight="1" x14ac:dyDescent="0.25">
      <c r="A2380" s="15">
        <v>2379</v>
      </c>
      <c r="B2380" s="13" t="s">
        <v>237</v>
      </c>
      <c r="C2380" s="13" t="s">
        <v>257</v>
      </c>
      <c r="D2380" s="26" t="s">
        <v>70</v>
      </c>
      <c r="E2380" s="28">
        <v>894000000</v>
      </c>
      <c r="F2380" s="28">
        <v>286000000</v>
      </c>
    </row>
    <row r="2381" spans="1:6" ht="15.75" customHeight="1" x14ac:dyDescent="0.25">
      <c r="A2381" s="15">
        <v>2380</v>
      </c>
      <c r="B2381" s="13" t="s">
        <v>237</v>
      </c>
      <c r="C2381" s="13" t="s">
        <v>258</v>
      </c>
      <c r="D2381" s="26" t="s">
        <v>58</v>
      </c>
      <c r="E2381" s="13"/>
      <c r="F2381" s="13"/>
    </row>
    <row r="2382" spans="1:6" ht="15.75" customHeight="1" x14ac:dyDescent="0.25">
      <c r="A2382" s="15">
        <v>2381</v>
      </c>
      <c r="B2382" s="13" t="s">
        <v>237</v>
      </c>
      <c r="C2382" s="13" t="s">
        <v>258</v>
      </c>
      <c r="D2382" s="26" t="s">
        <v>59</v>
      </c>
      <c r="E2382" s="13"/>
      <c r="F2382" s="13"/>
    </row>
    <row r="2383" spans="1:6" ht="15.75" customHeight="1" x14ac:dyDescent="0.25">
      <c r="A2383" s="15">
        <v>2382</v>
      </c>
      <c r="B2383" s="13" t="s">
        <v>237</v>
      </c>
      <c r="C2383" s="13" t="s">
        <v>258</v>
      </c>
      <c r="D2383" s="26" t="s">
        <v>60</v>
      </c>
      <c r="E2383" s="13"/>
      <c r="F2383" s="13"/>
    </row>
    <row r="2384" spans="1:6" ht="15.75" customHeight="1" x14ac:dyDescent="0.25">
      <c r="A2384" s="15">
        <v>2383</v>
      </c>
      <c r="B2384" s="13" t="s">
        <v>237</v>
      </c>
      <c r="C2384" s="13" t="s">
        <v>258</v>
      </c>
      <c r="D2384" s="26" t="s">
        <v>61</v>
      </c>
      <c r="E2384" s="13"/>
      <c r="F2384" s="13"/>
    </row>
    <row r="2385" spans="1:6" ht="15.75" customHeight="1" x14ac:dyDescent="0.25">
      <c r="A2385" s="15">
        <v>2384</v>
      </c>
      <c r="B2385" s="13" t="s">
        <v>237</v>
      </c>
      <c r="C2385" s="13" t="s">
        <v>258</v>
      </c>
      <c r="D2385" s="26" t="s">
        <v>62</v>
      </c>
      <c r="E2385" s="13"/>
      <c r="F2385" s="13"/>
    </row>
    <row r="2386" spans="1:6" ht="15.75" customHeight="1" x14ac:dyDescent="0.25">
      <c r="A2386" s="15">
        <v>2385</v>
      </c>
      <c r="B2386" s="13" t="s">
        <v>237</v>
      </c>
      <c r="C2386" s="13" t="s">
        <v>258</v>
      </c>
      <c r="D2386" s="26" t="s">
        <v>63</v>
      </c>
      <c r="E2386" s="13"/>
      <c r="F2386" s="13"/>
    </row>
    <row r="2387" spans="1:6" ht="15.75" customHeight="1" x14ac:dyDescent="0.25">
      <c r="A2387" s="15">
        <v>2386</v>
      </c>
      <c r="B2387" s="13" t="s">
        <v>237</v>
      </c>
      <c r="C2387" s="13" t="s">
        <v>258</v>
      </c>
      <c r="D2387" s="26" t="s">
        <v>64</v>
      </c>
      <c r="E2387" s="13"/>
      <c r="F2387" s="13"/>
    </row>
    <row r="2388" spans="1:6" ht="15.75" customHeight="1" x14ac:dyDescent="0.25">
      <c r="A2388" s="15">
        <v>2387</v>
      </c>
      <c r="B2388" s="13" t="s">
        <v>237</v>
      </c>
      <c r="C2388" s="13" t="s">
        <v>258</v>
      </c>
      <c r="D2388" s="26" t="s">
        <v>65</v>
      </c>
      <c r="E2388" s="13"/>
      <c r="F2388" s="13"/>
    </row>
    <row r="2389" spans="1:6" ht="15.75" customHeight="1" x14ac:dyDescent="0.25">
      <c r="A2389" s="15">
        <v>2388</v>
      </c>
      <c r="B2389" s="13" t="s">
        <v>237</v>
      </c>
      <c r="C2389" s="13" t="s">
        <v>258</v>
      </c>
      <c r="D2389" s="26" t="s">
        <v>66</v>
      </c>
      <c r="E2389" s="13"/>
      <c r="F2389" s="13"/>
    </row>
    <row r="2390" spans="1:6" ht="15.75" customHeight="1" x14ac:dyDescent="0.25">
      <c r="A2390" s="15">
        <v>2389</v>
      </c>
      <c r="B2390" s="13" t="s">
        <v>237</v>
      </c>
      <c r="C2390" s="13" t="s">
        <v>258</v>
      </c>
      <c r="D2390" s="26" t="s">
        <v>67</v>
      </c>
      <c r="E2390" s="13"/>
      <c r="F2390" s="13"/>
    </row>
    <row r="2391" spans="1:6" ht="15.75" customHeight="1" x14ac:dyDescent="0.25">
      <c r="A2391" s="15">
        <v>2390</v>
      </c>
      <c r="B2391" s="13" t="s">
        <v>237</v>
      </c>
      <c r="C2391" s="13" t="s">
        <v>258</v>
      </c>
      <c r="D2391" s="26" t="s">
        <v>68</v>
      </c>
      <c r="E2391" s="13"/>
      <c r="F2391" s="13"/>
    </row>
    <row r="2392" spans="1:6" ht="15.75" customHeight="1" x14ac:dyDescent="0.25">
      <c r="A2392" s="15">
        <v>2391</v>
      </c>
      <c r="B2392" s="13" t="s">
        <v>237</v>
      </c>
      <c r="C2392" s="13" t="s">
        <v>258</v>
      </c>
      <c r="D2392" s="26" t="s">
        <v>69</v>
      </c>
      <c r="E2392" s="13"/>
      <c r="F2392" s="13"/>
    </row>
    <row r="2393" spans="1:6" ht="15.75" customHeight="1" x14ac:dyDescent="0.25">
      <c r="A2393" s="15">
        <v>2392</v>
      </c>
      <c r="B2393" s="13" t="s">
        <v>237</v>
      </c>
      <c r="C2393" s="13" t="s">
        <v>258</v>
      </c>
      <c r="D2393" s="26" t="s">
        <v>70</v>
      </c>
      <c r="E2393" s="13"/>
      <c r="F2393" s="13"/>
    </row>
    <row r="2394" spans="1:6" ht="15.75" customHeight="1" x14ac:dyDescent="0.25">
      <c r="A2394" s="15">
        <v>2393</v>
      </c>
      <c r="B2394" s="13" t="s">
        <v>237</v>
      </c>
      <c r="C2394" s="13" t="s">
        <v>259</v>
      </c>
      <c r="D2394" s="26" t="s">
        <v>58</v>
      </c>
      <c r="E2394" s="28">
        <v>93000000</v>
      </c>
      <c r="F2394" s="28">
        <v>8000000</v>
      </c>
    </row>
    <row r="2395" spans="1:6" ht="15.75" customHeight="1" x14ac:dyDescent="0.25">
      <c r="A2395" s="15">
        <v>2394</v>
      </c>
      <c r="B2395" s="13" t="s">
        <v>237</v>
      </c>
      <c r="C2395" s="13" t="s">
        <v>259</v>
      </c>
      <c r="D2395" s="26" t="s">
        <v>59</v>
      </c>
      <c r="E2395" s="28">
        <v>83000000</v>
      </c>
      <c r="F2395" s="28">
        <v>8000000</v>
      </c>
    </row>
    <row r="2396" spans="1:6" ht="15.75" customHeight="1" x14ac:dyDescent="0.25">
      <c r="A2396" s="15">
        <v>2395</v>
      </c>
      <c r="B2396" s="13" t="s">
        <v>237</v>
      </c>
      <c r="C2396" s="13" t="s">
        <v>259</v>
      </c>
      <c r="D2396" s="26" t="s">
        <v>60</v>
      </c>
      <c r="E2396" s="28">
        <v>91000000</v>
      </c>
      <c r="F2396" s="28">
        <v>8000000</v>
      </c>
    </row>
    <row r="2397" spans="1:6" ht="15.75" customHeight="1" x14ac:dyDescent="0.25">
      <c r="A2397" s="15">
        <v>2396</v>
      </c>
      <c r="B2397" s="13" t="s">
        <v>237</v>
      </c>
      <c r="C2397" s="13" t="s">
        <v>259</v>
      </c>
      <c r="D2397" s="26" t="s">
        <v>61</v>
      </c>
      <c r="E2397" s="28">
        <v>104000000</v>
      </c>
      <c r="F2397" s="28">
        <v>8000000</v>
      </c>
    </row>
    <row r="2398" spans="1:6" ht="15.75" customHeight="1" x14ac:dyDescent="0.25">
      <c r="A2398" s="15">
        <v>2397</v>
      </c>
      <c r="B2398" s="13" t="s">
        <v>237</v>
      </c>
      <c r="C2398" s="13" t="s">
        <v>259</v>
      </c>
      <c r="D2398" s="26" t="s">
        <v>62</v>
      </c>
      <c r="E2398" s="28">
        <v>86000000</v>
      </c>
      <c r="F2398" s="28">
        <v>9000000</v>
      </c>
    </row>
    <row r="2399" spans="1:6" ht="15.75" customHeight="1" x14ac:dyDescent="0.25">
      <c r="A2399" s="15">
        <v>2398</v>
      </c>
      <c r="B2399" s="13" t="s">
        <v>237</v>
      </c>
      <c r="C2399" s="13" t="s">
        <v>259</v>
      </c>
      <c r="D2399" s="26" t="s">
        <v>63</v>
      </c>
      <c r="E2399" s="28">
        <v>71000000</v>
      </c>
      <c r="F2399" s="28">
        <v>10000000</v>
      </c>
    </row>
    <row r="2400" spans="1:6" ht="15.75" customHeight="1" x14ac:dyDescent="0.25">
      <c r="A2400" s="15">
        <v>2399</v>
      </c>
      <c r="B2400" s="13" t="s">
        <v>237</v>
      </c>
      <c r="C2400" s="13" t="s">
        <v>259</v>
      </c>
      <c r="D2400" s="26" t="s">
        <v>64</v>
      </c>
      <c r="E2400" s="28">
        <v>94000000</v>
      </c>
      <c r="F2400" s="28">
        <v>16000000</v>
      </c>
    </row>
    <row r="2401" spans="1:6" ht="15.75" customHeight="1" x14ac:dyDescent="0.25">
      <c r="A2401" s="15">
        <v>2400</v>
      </c>
      <c r="B2401" s="13" t="s">
        <v>237</v>
      </c>
      <c r="C2401" s="13" t="s">
        <v>259</v>
      </c>
      <c r="D2401" s="26" t="s">
        <v>65</v>
      </c>
      <c r="E2401" s="28">
        <v>129000000</v>
      </c>
      <c r="F2401" s="28">
        <v>16000000</v>
      </c>
    </row>
    <row r="2402" spans="1:6" ht="15.75" customHeight="1" x14ac:dyDescent="0.25">
      <c r="A2402" s="15">
        <v>2401</v>
      </c>
      <c r="B2402" s="13" t="s">
        <v>237</v>
      </c>
      <c r="C2402" s="13" t="s">
        <v>259</v>
      </c>
      <c r="D2402" s="26" t="s">
        <v>66</v>
      </c>
      <c r="E2402" s="28">
        <v>127000000</v>
      </c>
      <c r="F2402" s="28">
        <v>11000000</v>
      </c>
    </row>
    <row r="2403" spans="1:6" ht="15.75" customHeight="1" x14ac:dyDescent="0.25">
      <c r="A2403" s="15">
        <v>2402</v>
      </c>
      <c r="B2403" s="13" t="s">
        <v>237</v>
      </c>
      <c r="C2403" s="13" t="s">
        <v>259</v>
      </c>
      <c r="D2403" s="26" t="s">
        <v>67</v>
      </c>
      <c r="E2403" s="28">
        <v>112000000</v>
      </c>
      <c r="F2403" s="28">
        <v>10000000</v>
      </c>
    </row>
    <row r="2404" spans="1:6" ht="15.75" customHeight="1" x14ac:dyDescent="0.25">
      <c r="A2404" s="15">
        <v>2403</v>
      </c>
      <c r="B2404" s="13" t="s">
        <v>237</v>
      </c>
      <c r="C2404" s="13" t="s">
        <v>259</v>
      </c>
      <c r="D2404" s="26" t="s">
        <v>68</v>
      </c>
      <c r="E2404" s="28">
        <v>112000000</v>
      </c>
      <c r="F2404" s="28">
        <v>10000000</v>
      </c>
    </row>
    <row r="2405" spans="1:6" ht="15.75" customHeight="1" x14ac:dyDescent="0.25">
      <c r="A2405" s="15">
        <v>2404</v>
      </c>
      <c r="B2405" s="13" t="s">
        <v>237</v>
      </c>
      <c r="C2405" s="13" t="s">
        <v>259</v>
      </c>
      <c r="D2405" s="26" t="s">
        <v>69</v>
      </c>
      <c r="E2405" s="28">
        <v>117000000</v>
      </c>
      <c r="F2405" s="28">
        <v>10000000</v>
      </c>
    </row>
    <row r="2406" spans="1:6" ht="15.75" customHeight="1" x14ac:dyDescent="0.25">
      <c r="A2406" s="15">
        <v>2405</v>
      </c>
      <c r="B2406" s="13" t="s">
        <v>237</v>
      </c>
      <c r="C2406" s="13" t="s">
        <v>259</v>
      </c>
      <c r="D2406" s="26" t="s">
        <v>70</v>
      </c>
      <c r="E2406" s="28">
        <v>110000000</v>
      </c>
      <c r="F2406" s="28">
        <v>10000000</v>
      </c>
    </row>
    <row r="2407" spans="1:6" ht="15.75" customHeight="1" x14ac:dyDescent="0.25">
      <c r="A2407" s="15">
        <v>2406</v>
      </c>
      <c r="B2407" s="13" t="s">
        <v>237</v>
      </c>
      <c r="C2407" s="13" t="s">
        <v>260</v>
      </c>
      <c r="D2407" s="26" t="s">
        <v>58</v>
      </c>
      <c r="E2407" s="28">
        <v>498000000</v>
      </c>
      <c r="F2407" s="28">
        <v>216000000</v>
      </c>
    </row>
    <row r="2408" spans="1:6" ht="15.75" customHeight="1" x14ac:dyDescent="0.25">
      <c r="A2408" s="15">
        <v>2407</v>
      </c>
      <c r="B2408" s="13" t="s">
        <v>237</v>
      </c>
      <c r="C2408" s="13" t="s">
        <v>260</v>
      </c>
      <c r="D2408" s="26" t="s">
        <v>59</v>
      </c>
      <c r="E2408" s="28">
        <v>588000000</v>
      </c>
      <c r="F2408" s="28">
        <v>266000000</v>
      </c>
    </row>
    <row r="2409" spans="1:6" ht="15.75" customHeight="1" x14ac:dyDescent="0.25">
      <c r="A2409" s="15">
        <v>2408</v>
      </c>
      <c r="B2409" s="13" t="s">
        <v>237</v>
      </c>
      <c r="C2409" s="13" t="s">
        <v>260</v>
      </c>
      <c r="D2409" s="26" t="s">
        <v>60</v>
      </c>
      <c r="E2409" s="28">
        <v>647000000</v>
      </c>
      <c r="F2409" s="28">
        <v>329000000</v>
      </c>
    </row>
    <row r="2410" spans="1:6" ht="15.75" customHeight="1" x14ac:dyDescent="0.25">
      <c r="A2410" s="15">
        <v>2409</v>
      </c>
      <c r="B2410" s="13" t="s">
        <v>237</v>
      </c>
      <c r="C2410" s="13" t="s">
        <v>260</v>
      </c>
      <c r="D2410" s="26" t="s">
        <v>61</v>
      </c>
      <c r="E2410" s="28">
        <v>646000000</v>
      </c>
      <c r="F2410" s="28">
        <v>373000000</v>
      </c>
    </row>
    <row r="2411" spans="1:6" ht="15.75" customHeight="1" x14ac:dyDescent="0.25">
      <c r="A2411" s="15">
        <v>2410</v>
      </c>
      <c r="B2411" s="13" t="s">
        <v>237</v>
      </c>
      <c r="C2411" s="13" t="s">
        <v>260</v>
      </c>
      <c r="D2411" s="26" t="s">
        <v>62</v>
      </c>
      <c r="E2411" s="28">
        <v>630000000</v>
      </c>
      <c r="F2411" s="28">
        <v>488000000</v>
      </c>
    </row>
    <row r="2412" spans="1:6" ht="15.75" customHeight="1" x14ac:dyDescent="0.25">
      <c r="A2412" s="15">
        <v>2411</v>
      </c>
      <c r="B2412" s="13" t="s">
        <v>237</v>
      </c>
      <c r="C2412" s="13" t="s">
        <v>260</v>
      </c>
      <c r="D2412" s="26" t="s">
        <v>63</v>
      </c>
      <c r="E2412" s="28">
        <v>791000000</v>
      </c>
      <c r="F2412" s="28">
        <v>532000000</v>
      </c>
    </row>
    <row r="2413" spans="1:6" ht="15.75" customHeight="1" x14ac:dyDescent="0.25">
      <c r="A2413" s="15">
        <v>2412</v>
      </c>
      <c r="B2413" s="13" t="s">
        <v>237</v>
      </c>
      <c r="C2413" s="13" t="s">
        <v>260</v>
      </c>
      <c r="D2413" s="26" t="s">
        <v>64</v>
      </c>
      <c r="E2413" s="28">
        <v>919000000</v>
      </c>
      <c r="F2413" s="28">
        <v>655000000</v>
      </c>
    </row>
    <row r="2414" spans="1:6" ht="15.75" customHeight="1" x14ac:dyDescent="0.25">
      <c r="A2414" s="15">
        <v>2413</v>
      </c>
      <c r="B2414" s="13" t="s">
        <v>237</v>
      </c>
      <c r="C2414" s="13" t="s">
        <v>260</v>
      </c>
      <c r="D2414" s="26" t="s">
        <v>65</v>
      </c>
      <c r="E2414" s="28">
        <v>1055000000</v>
      </c>
      <c r="F2414" s="28">
        <v>737000000</v>
      </c>
    </row>
    <row r="2415" spans="1:6" ht="15.75" customHeight="1" x14ac:dyDescent="0.25">
      <c r="A2415" s="15">
        <v>2414</v>
      </c>
      <c r="B2415" s="13" t="s">
        <v>237</v>
      </c>
      <c r="C2415" s="13" t="s">
        <v>260</v>
      </c>
      <c r="D2415" s="26" t="s">
        <v>66</v>
      </c>
      <c r="E2415" s="28">
        <v>1068000000</v>
      </c>
      <c r="F2415" s="28">
        <v>741000000</v>
      </c>
    </row>
    <row r="2416" spans="1:6" ht="15.75" customHeight="1" x14ac:dyDescent="0.25">
      <c r="A2416" s="15">
        <v>2415</v>
      </c>
      <c r="B2416" s="13" t="s">
        <v>237</v>
      </c>
      <c r="C2416" s="13" t="s">
        <v>260</v>
      </c>
      <c r="D2416" s="26" t="s">
        <v>67</v>
      </c>
      <c r="E2416" s="28">
        <v>1179000000</v>
      </c>
      <c r="F2416" s="28">
        <v>862000000</v>
      </c>
    </row>
    <row r="2417" spans="1:6" ht="15.75" customHeight="1" x14ac:dyDescent="0.25">
      <c r="A2417" s="15">
        <v>2416</v>
      </c>
      <c r="B2417" s="13" t="s">
        <v>237</v>
      </c>
      <c r="C2417" s="13" t="s">
        <v>260</v>
      </c>
      <c r="D2417" s="26" t="s">
        <v>68</v>
      </c>
      <c r="E2417" s="28">
        <v>1379000000</v>
      </c>
      <c r="F2417" s="28">
        <v>1002000000</v>
      </c>
    </row>
    <row r="2418" spans="1:6" ht="15.75" customHeight="1" x14ac:dyDescent="0.25">
      <c r="A2418" s="15">
        <v>2417</v>
      </c>
      <c r="B2418" s="13" t="s">
        <v>237</v>
      </c>
      <c r="C2418" s="13" t="s">
        <v>260</v>
      </c>
      <c r="D2418" s="26" t="s">
        <v>69</v>
      </c>
      <c r="E2418" s="28">
        <v>1350000000</v>
      </c>
      <c r="F2418" s="28">
        <v>935000000</v>
      </c>
    </row>
    <row r="2419" spans="1:6" ht="15.75" customHeight="1" x14ac:dyDescent="0.25">
      <c r="A2419" s="15">
        <v>2418</v>
      </c>
      <c r="B2419" s="13" t="s">
        <v>237</v>
      </c>
      <c r="C2419" s="13" t="s">
        <v>260</v>
      </c>
      <c r="D2419" s="26" t="s">
        <v>70</v>
      </c>
      <c r="E2419" s="28">
        <v>1419000000</v>
      </c>
      <c r="F2419" s="28">
        <v>914000000</v>
      </c>
    </row>
    <row r="2420" spans="1:6" ht="15.75" customHeight="1" x14ac:dyDescent="0.25">
      <c r="A2420" s="15">
        <v>2419</v>
      </c>
      <c r="B2420" s="13" t="s">
        <v>237</v>
      </c>
      <c r="C2420" s="13" t="s">
        <v>261</v>
      </c>
      <c r="D2420" s="26" t="s">
        <v>58</v>
      </c>
      <c r="E2420" s="28">
        <v>80000000</v>
      </c>
      <c r="F2420" s="28">
        <v>77000000</v>
      </c>
    </row>
    <row r="2421" spans="1:6" ht="15.75" customHeight="1" x14ac:dyDescent="0.25">
      <c r="A2421" s="15">
        <v>2420</v>
      </c>
      <c r="B2421" s="13" t="s">
        <v>237</v>
      </c>
      <c r="C2421" s="13" t="s">
        <v>261</v>
      </c>
      <c r="D2421" s="26" t="s">
        <v>59</v>
      </c>
      <c r="E2421" s="28">
        <v>65000000</v>
      </c>
      <c r="F2421" s="28">
        <v>62000000</v>
      </c>
    </row>
    <row r="2422" spans="1:6" ht="15.75" customHeight="1" x14ac:dyDescent="0.25">
      <c r="A2422" s="15">
        <v>2421</v>
      </c>
      <c r="B2422" s="13" t="s">
        <v>237</v>
      </c>
      <c r="C2422" s="13" t="s">
        <v>261</v>
      </c>
      <c r="D2422" s="26" t="s">
        <v>60</v>
      </c>
      <c r="E2422" s="28">
        <v>53000000</v>
      </c>
      <c r="F2422" s="28">
        <v>44000000</v>
      </c>
    </row>
    <row r="2423" spans="1:6" ht="15.75" customHeight="1" x14ac:dyDescent="0.25">
      <c r="A2423" s="15">
        <v>2422</v>
      </c>
      <c r="B2423" s="13" t="s">
        <v>237</v>
      </c>
      <c r="C2423" s="13" t="s">
        <v>261</v>
      </c>
      <c r="D2423" s="26" t="s">
        <v>61</v>
      </c>
      <c r="E2423" s="28">
        <v>28000000</v>
      </c>
      <c r="F2423" s="28">
        <v>30000000</v>
      </c>
    </row>
    <row r="2424" spans="1:6" ht="15.75" customHeight="1" x14ac:dyDescent="0.25">
      <c r="A2424" s="15">
        <v>2423</v>
      </c>
      <c r="B2424" s="13" t="s">
        <v>237</v>
      </c>
      <c r="C2424" s="13" t="s">
        <v>261</v>
      </c>
      <c r="D2424" s="26" t="s">
        <v>62</v>
      </c>
      <c r="E2424" s="28">
        <v>27000000</v>
      </c>
      <c r="F2424" s="28">
        <v>30000000</v>
      </c>
    </row>
    <row r="2425" spans="1:6" ht="15.75" customHeight="1" x14ac:dyDescent="0.25">
      <c r="A2425" s="15">
        <v>2424</v>
      </c>
      <c r="B2425" s="13" t="s">
        <v>237</v>
      </c>
      <c r="C2425" s="13" t="s">
        <v>261</v>
      </c>
      <c r="D2425" s="26" t="s">
        <v>63</v>
      </c>
      <c r="E2425" s="28">
        <v>35000000</v>
      </c>
      <c r="F2425" s="28">
        <v>40000000</v>
      </c>
    </row>
    <row r="2426" spans="1:6" ht="15.75" customHeight="1" x14ac:dyDescent="0.25">
      <c r="A2426" s="15">
        <v>2425</v>
      </c>
      <c r="B2426" s="13" t="s">
        <v>237</v>
      </c>
      <c r="C2426" s="13" t="s">
        <v>261</v>
      </c>
      <c r="D2426" s="26" t="s">
        <v>64</v>
      </c>
      <c r="E2426" s="28">
        <v>37000000</v>
      </c>
      <c r="F2426" s="28">
        <v>49000000</v>
      </c>
    </row>
    <row r="2427" spans="1:6" ht="15.75" customHeight="1" x14ac:dyDescent="0.25">
      <c r="A2427" s="15">
        <v>2426</v>
      </c>
      <c r="B2427" s="13" t="s">
        <v>237</v>
      </c>
      <c r="C2427" s="13" t="s">
        <v>261</v>
      </c>
      <c r="D2427" s="26" t="s">
        <v>65</v>
      </c>
      <c r="E2427" s="28">
        <v>50000000</v>
      </c>
      <c r="F2427" s="28">
        <v>58000000</v>
      </c>
    </row>
    <row r="2428" spans="1:6" ht="15.75" customHeight="1" x14ac:dyDescent="0.25">
      <c r="A2428" s="15">
        <v>2427</v>
      </c>
      <c r="B2428" s="13" t="s">
        <v>237</v>
      </c>
      <c r="C2428" s="13" t="s">
        <v>261</v>
      </c>
      <c r="D2428" s="26" t="s">
        <v>66</v>
      </c>
      <c r="E2428" s="28">
        <v>59000000</v>
      </c>
      <c r="F2428" s="28">
        <v>52000000</v>
      </c>
    </row>
    <row r="2429" spans="1:6" ht="15.75" customHeight="1" x14ac:dyDescent="0.25">
      <c r="A2429" s="15">
        <v>2428</v>
      </c>
      <c r="B2429" s="13" t="s">
        <v>237</v>
      </c>
      <c r="C2429" s="13" t="s">
        <v>261</v>
      </c>
      <c r="D2429" s="26" t="s">
        <v>67</v>
      </c>
      <c r="E2429" s="28">
        <v>35000000</v>
      </c>
      <c r="F2429" s="28">
        <v>52000000</v>
      </c>
    </row>
    <row r="2430" spans="1:6" ht="15.75" customHeight="1" x14ac:dyDescent="0.25">
      <c r="A2430" s="15">
        <v>2429</v>
      </c>
      <c r="B2430" s="13" t="s">
        <v>237</v>
      </c>
      <c r="C2430" s="13" t="s">
        <v>261</v>
      </c>
      <c r="D2430" s="26" t="s">
        <v>68</v>
      </c>
      <c r="E2430" s="28">
        <v>80000000</v>
      </c>
      <c r="F2430" s="28">
        <v>73000000</v>
      </c>
    </row>
    <row r="2431" spans="1:6" ht="15.75" customHeight="1" x14ac:dyDescent="0.25">
      <c r="A2431" s="15">
        <v>2430</v>
      </c>
      <c r="B2431" s="13" t="s">
        <v>237</v>
      </c>
      <c r="C2431" s="13" t="s">
        <v>261</v>
      </c>
      <c r="D2431" s="26" t="s">
        <v>69</v>
      </c>
      <c r="E2431" s="28">
        <v>95000000</v>
      </c>
      <c r="F2431" s="28">
        <v>79000000</v>
      </c>
    </row>
    <row r="2432" spans="1:6" ht="15.75" customHeight="1" x14ac:dyDescent="0.25">
      <c r="A2432" s="15">
        <v>2431</v>
      </c>
      <c r="B2432" s="13" t="s">
        <v>237</v>
      </c>
      <c r="C2432" s="13" t="s">
        <v>261</v>
      </c>
      <c r="D2432" s="26" t="s">
        <v>70</v>
      </c>
      <c r="E2432" s="28">
        <v>64000000</v>
      </c>
      <c r="F2432" s="28">
        <v>82000000</v>
      </c>
    </row>
    <row r="2433" spans="1:6" ht="15.75" customHeight="1" x14ac:dyDescent="0.25">
      <c r="A2433" s="15">
        <v>2432</v>
      </c>
      <c r="B2433" s="13" t="s">
        <v>237</v>
      </c>
      <c r="C2433" s="13" t="s">
        <v>262</v>
      </c>
      <c r="D2433" s="26" t="s">
        <v>58</v>
      </c>
      <c r="E2433" s="28">
        <v>128000000</v>
      </c>
      <c r="F2433" s="28">
        <v>173000000</v>
      </c>
    </row>
    <row r="2434" spans="1:6" ht="15.75" customHeight="1" x14ac:dyDescent="0.25">
      <c r="A2434" s="15">
        <v>2433</v>
      </c>
      <c r="B2434" s="13" t="s">
        <v>237</v>
      </c>
      <c r="C2434" s="13" t="s">
        <v>262</v>
      </c>
      <c r="D2434" s="26" t="s">
        <v>59</v>
      </c>
      <c r="E2434" s="28">
        <v>105000000</v>
      </c>
      <c r="F2434" s="28">
        <v>168000000</v>
      </c>
    </row>
    <row r="2435" spans="1:6" ht="15.75" customHeight="1" x14ac:dyDescent="0.25">
      <c r="A2435" s="15">
        <v>2434</v>
      </c>
      <c r="B2435" s="13" t="s">
        <v>237</v>
      </c>
      <c r="C2435" s="13" t="s">
        <v>262</v>
      </c>
      <c r="D2435" s="26" t="s">
        <v>60</v>
      </c>
      <c r="E2435" s="28">
        <v>108000000</v>
      </c>
      <c r="F2435" s="28">
        <v>172000000</v>
      </c>
    </row>
    <row r="2436" spans="1:6" ht="15.75" customHeight="1" x14ac:dyDescent="0.25">
      <c r="A2436" s="15">
        <v>2435</v>
      </c>
      <c r="B2436" s="13" t="s">
        <v>237</v>
      </c>
      <c r="C2436" s="13" t="s">
        <v>262</v>
      </c>
      <c r="D2436" s="26" t="s">
        <v>61</v>
      </c>
      <c r="E2436" s="28">
        <v>96000000</v>
      </c>
      <c r="F2436" s="28">
        <v>202000000</v>
      </c>
    </row>
    <row r="2437" spans="1:6" ht="15.75" customHeight="1" x14ac:dyDescent="0.25">
      <c r="A2437" s="15">
        <v>2436</v>
      </c>
      <c r="B2437" s="13" t="s">
        <v>237</v>
      </c>
      <c r="C2437" s="13" t="s">
        <v>262</v>
      </c>
      <c r="D2437" s="26" t="s">
        <v>62</v>
      </c>
      <c r="E2437" s="28">
        <v>93000000</v>
      </c>
      <c r="F2437" s="28">
        <v>206000000</v>
      </c>
    </row>
    <row r="2438" spans="1:6" ht="15.75" customHeight="1" x14ac:dyDescent="0.25">
      <c r="A2438" s="15">
        <v>2437</v>
      </c>
      <c r="B2438" s="13" t="s">
        <v>237</v>
      </c>
      <c r="C2438" s="13" t="s">
        <v>262</v>
      </c>
      <c r="D2438" s="26" t="s">
        <v>63</v>
      </c>
      <c r="E2438" s="28">
        <v>80000000</v>
      </c>
      <c r="F2438" s="28">
        <v>174000000</v>
      </c>
    </row>
    <row r="2439" spans="1:6" ht="15.75" customHeight="1" x14ac:dyDescent="0.25">
      <c r="A2439" s="15">
        <v>2438</v>
      </c>
      <c r="B2439" s="13" t="s">
        <v>237</v>
      </c>
      <c r="C2439" s="13" t="s">
        <v>262</v>
      </c>
      <c r="D2439" s="26" t="s">
        <v>64</v>
      </c>
      <c r="E2439" s="28">
        <v>126000000</v>
      </c>
      <c r="F2439" s="28">
        <v>239000000</v>
      </c>
    </row>
    <row r="2440" spans="1:6" ht="15.75" customHeight="1" x14ac:dyDescent="0.25">
      <c r="A2440" s="15">
        <v>2439</v>
      </c>
      <c r="B2440" s="13" t="s">
        <v>237</v>
      </c>
      <c r="C2440" s="13" t="s">
        <v>262</v>
      </c>
      <c r="D2440" s="26" t="s">
        <v>65</v>
      </c>
      <c r="E2440" s="28">
        <v>190000000</v>
      </c>
      <c r="F2440" s="28">
        <v>331000000</v>
      </c>
    </row>
    <row r="2441" spans="1:6" ht="15.75" customHeight="1" x14ac:dyDescent="0.25">
      <c r="A2441" s="15">
        <v>2440</v>
      </c>
      <c r="B2441" s="13" t="s">
        <v>237</v>
      </c>
      <c r="C2441" s="13" t="s">
        <v>262</v>
      </c>
      <c r="D2441" s="26" t="s">
        <v>66</v>
      </c>
      <c r="E2441" s="28">
        <v>276000000</v>
      </c>
      <c r="F2441" s="28">
        <v>383000000</v>
      </c>
    </row>
    <row r="2442" spans="1:6" ht="15.75" customHeight="1" x14ac:dyDescent="0.25">
      <c r="A2442" s="15">
        <v>2441</v>
      </c>
      <c r="B2442" s="13" t="s">
        <v>237</v>
      </c>
      <c r="C2442" s="13" t="s">
        <v>262</v>
      </c>
      <c r="D2442" s="26" t="s">
        <v>67</v>
      </c>
      <c r="E2442" s="28">
        <v>312000000</v>
      </c>
      <c r="F2442" s="28">
        <v>433000000</v>
      </c>
    </row>
    <row r="2443" spans="1:6" ht="15.75" customHeight="1" x14ac:dyDescent="0.25">
      <c r="A2443" s="15">
        <v>2442</v>
      </c>
      <c r="B2443" s="13" t="s">
        <v>237</v>
      </c>
      <c r="C2443" s="13" t="s">
        <v>262</v>
      </c>
      <c r="D2443" s="26" t="s">
        <v>68</v>
      </c>
      <c r="E2443" s="28">
        <v>169000000</v>
      </c>
      <c r="F2443" s="28">
        <v>431000000</v>
      </c>
    </row>
    <row r="2444" spans="1:6" ht="15.75" customHeight="1" x14ac:dyDescent="0.25">
      <c r="A2444" s="15">
        <v>2443</v>
      </c>
      <c r="B2444" s="13" t="s">
        <v>237</v>
      </c>
      <c r="C2444" s="13" t="s">
        <v>262</v>
      </c>
      <c r="D2444" s="26" t="s">
        <v>69</v>
      </c>
      <c r="E2444" s="28">
        <v>162000000</v>
      </c>
      <c r="F2444" s="28">
        <v>458000000</v>
      </c>
    </row>
    <row r="2445" spans="1:6" ht="15.75" customHeight="1" x14ac:dyDescent="0.25">
      <c r="A2445" s="15">
        <v>2444</v>
      </c>
      <c r="B2445" s="13" t="s">
        <v>237</v>
      </c>
      <c r="C2445" s="13" t="s">
        <v>262</v>
      </c>
      <c r="D2445" s="26" t="s">
        <v>70</v>
      </c>
      <c r="E2445" s="28">
        <v>170000000</v>
      </c>
      <c r="F2445" s="28">
        <v>474000000</v>
      </c>
    </row>
    <row r="2446" spans="1:6" ht="15.75" customHeight="1" x14ac:dyDescent="0.25">
      <c r="A2446" s="15">
        <v>2445</v>
      </c>
      <c r="B2446" s="13" t="s">
        <v>237</v>
      </c>
      <c r="C2446" s="13" t="s">
        <v>263</v>
      </c>
      <c r="D2446" s="26" t="s">
        <v>58</v>
      </c>
      <c r="E2446" s="28">
        <v>263000000</v>
      </c>
      <c r="F2446" s="28">
        <v>198000000</v>
      </c>
    </row>
    <row r="2447" spans="1:6" ht="15.75" customHeight="1" x14ac:dyDescent="0.25">
      <c r="A2447" s="15">
        <v>2446</v>
      </c>
      <c r="B2447" s="13" t="s">
        <v>237</v>
      </c>
      <c r="C2447" s="13" t="s">
        <v>263</v>
      </c>
      <c r="D2447" s="26" t="s">
        <v>59</v>
      </c>
      <c r="E2447" s="28">
        <v>260000000</v>
      </c>
      <c r="F2447" s="28">
        <v>205000000</v>
      </c>
    </row>
    <row r="2448" spans="1:6" ht="15.75" customHeight="1" x14ac:dyDescent="0.25">
      <c r="A2448" s="15">
        <v>2447</v>
      </c>
      <c r="B2448" s="13" t="s">
        <v>237</v>
      </c>
      <c r="C2448" s="13" t="s">
        <v>263</v>
      </c>
      <c r="D2448" s="26" t="s">
        <v>60</v>
      </c>
      <c r="E2448" s="28">
        <v>305000000</v>
      </c>
      <c r="F2448" s="28">
        <v>221000000</v>
      </c>
    </row>
    <row r="2449" spans="1:6" ht="15.75" customHeight="1" x14ac:dyDescent="0.25">
      <c r="A2449" s="15">
        <v>2448</v>
      </c>
      <c r="B2449" s="13" t="s">
        <v>237</v>
      </c>
      <c r="C2449" s="13" t="s">
        <v>263</v>
      </c>
      <c r="D2449" s="26" t="s">
        <v>61</v>
      </c>
      <c r="E2449" s="28">
        <v>372000000</v>
      </c>
      <c r="F2449" s="28">
        <v>274000000</v>
      </c>
    </row>
    <row r="2450" spans="1:6" ht="15.75" customHeight="1" x14ac:dyDescent="0.25">
      <c r="A2450" s="15">
        <v>2449</v>
      </c>
      <c r="B2450" s="13" t="s">
        <v>237</v>
      </c>
      <c r="C2450" s="13" t="s">
        <v>263</v>
      </c>
      <c r="D2450" s="26" t="s">
        <v>62</v>
      </c>
      <c r="E2450" s="28">
        <v>420000000</v>
      </c>
      <c r="F2450" s="28">
        <v>300000000</v>
      </c>
    </row>
    <row r="2451" spans="1:6" ht="15.75" customHeight="1" x14ac:dyDescent="0.25">
      <c r="A2451" s="15">
        <v>2450</v>
      </c>
      <c r="B2451" s="13" t="s">
        <v>237</v>
      </c>
      <c r="C2451" s="13" t="s">
        <v>263</v>
      </c>
      <c r="D2451" s="26" t="s">
        <v>63</v>
      </c>
      <c r="E2451" s="28">
        <v>465000000</v>
      </c>
      <c r="F2451" s="28">
        <v>321000000</v>
      </c>
    </row>
    <row r="2452" spans="1:6" ht="15.75" customHeight="1" x14ac:dyDescent="0.25">
      <c r="A2452" s="15">
        <v>2451</v>
      </c>
      <c r="B2452" s="13" t="s">
        <v>237</v>
      </c>
      <c r="C2452" s="13" t="s">
        <v>263</v>
      </c>
      <c r="D2452" s="26" t="s">
        <v>64</v>
      </c>
      <c r="E2452" s="28">
        <v>516000000</v>
      </c>
      <c r="F2452" s="28">
        <v>425000000</v>
      </c>
    </row>
    <row r="2453" spans="1:6" ht="15.75" customHeight="1" x14ac:dyDescent="0.25">
      <c r="A2453" s="15">
        <v>2452</v>
      </c>
      <c r="B2453" s="13" t="s">
        <v>237</v>
      </c>
      <c r="C2453" s="13" t="s">
        <v>263</v>
      </c>
      <c r="D2453" s="26" t="s">
        <v>65</v>
      </c>
      <c r="E2453" s="28">
        <v>547000000</v>
      </c>
      <c r="F2453" s="28">
        <v>309000000</v>
      </c>
    </row>
    <row r="2454" spans="1:6" ht="15.75" customHeight="1" x14ac:dyDescent="0.25">
      <c r="A2454" s="15">
        <v>2453</v>
      </c>
      <c r="B2454" s="13" t="s">
        <v>237</v>
      </c>
      <c r="C2454" s="13" t="s">
        <v>263</v>
      </c>
      <c r="D2454" s="26" t="s">
        <v>66</v>
      </c>
      <c r="E2454" s="28">
        <v>620000000</v>
      </c>
      <c r="F2454" s="28">
        <v>385000000</v>
      </c>
    </row>
    <row r="2455" spans="1:6" ht="15.75" customHeight="1" x14ac:dyDescent="0.25">
      <c r="A2455" s="15">
        <v>2454</v>
      </c>
      <c r="B2455" s="13" t="s">
        <v>237</v>
      </c>
      <c r="C2455" s="13" t="s">
        <v>263</v>
      </c>
      <c r="D2455" s="26" t="s">
        <v>67</v>
      </c>
      <c r="E2455" s="28">
        <v>616000000</v>
      </c>
      <c r="F2455" s="28">
        <v>361000000</v>
      </c>
    </row>
    <row r="2456" spans="1:6" ht="15.75" customHeight="1" x14ac:dyDescent="0.25">
      <c r="A2456" s="15">
        <v>2455</v>
      </c>
      <c r="B2456" s="13" t="s">
        <v>237</v>
      </c>
      <c r="C2456" s="13" t="s">
        <v>263</v>
      </c>
      <c r="D2456" s="26" t="s">
        <v>68</v>
      </c>
      <c r="E2456" s="28">
        <v>627000000</v>
      </c>
      <c r="F2456" s="28">
        <v>406000000</v>
      </c>
    </row>
    <row r="2457" spans="1:6" ht="15.75" customHeight="1" x14ac:dyDescent="0.25">
      <c r="A2457" s="15">
        <v>2456</v>
      </c>
      <c r="B2457" s="13" t="s">
        <v>237</v>
      </c>
      <c r="C2457" s="13" t="s">
        <v>263</v>
      </c>
      <c r="D2457" s="26" t="s">
        <v>69</v>
      </c>
      <c r="E2457" s="28">
        <v>642000000</v>
      </c>
      <c r="F2457" s="28">
        <v>446000000</v>
      </c>
    </row>
    <row r="2458" spans="1:6" ht="15.75" customHeight="1" x14ac:dyDescent="0.25">
      <c r="A2458" s="15">
        <v>2457</v>
      </c>
      <c r="B2458" s="13" t="s">
        <v>237</v>
      </c>
      <c r="C2458" s="13" t="s">
        <v>263</v>
      </c>
      <c r="D2458" s="26" t="s">
        <v>70</v>
      </c>
      <c r="E2458" s="28">
        <v>666000000</v>
      </c>
      <c r="F2458" s="28">
        <v>464000000</v>
      </c>
    </row>
    <row r="2459" spans="1:6" ht="15.75" customHeight="1" x14ac:dyDescent="0.25">
      <c r="A2459" s="15">
        <v>2458</v>
      </c>
      <c r="B2459" s="13" t="s">
        <v>237</v>
      </c>
      <c r="C2459" s="13" t="s">
        <v>264</v>
      </c>
      <c r="D2459" s="26" t="s">
        <v>58</v>
      </c>
      <c r="E2459" s="28">
        <v>1577000000</v>
      </c>
      <c r="F2459" s="28">
        <v>238000000</v>
      </c>
    </row>
    <row r="2460" spans="1:6" ht="15.75" customHeight="1" x14ac:dyDescent="0.25">
      <c r="A2460" s="15">
        <v>2459</v>
      </c>
      <c r="B2460" s="13" t="s">
        <v>237</v>
      </c>
      <c r="C2460" s="13" t="s">
        <v>264</v>
      </c>
      <c r="D2460" s="26" t="s">
        <v>59</v>
      </c>
      <c r="E2460" s="28">
        <v>1494000000</v>
      </c>
      <c r="F2460" s="28">
        <v>227000000</v>
      </c>
    </row>
    <row r="2461" spans="1:6" ht="15.75" customHeight="1" x14ac:dyDescent="0.25">
      <c r="A2461" s="15">
        <v>2460</v>
      </c>
      <c r="B2461" s="13" t="s">
        <v>237</v>
      </c>
      <c r="C2461" s="13" t="s">
        <v>264</v>
      </c>
      <c r="D2461" s="26" t="s">
        <v>60</v>
      </c>
      <c r="E2461" s="28">
        <v>1482000000</v>
      </c>
      <c r="F2461" s="28">
        <v>274000000</v>
      </c>
    </row>
    <row r="2462" spans="1:6" ht="15.75" customHeight="1" x14ac:dyDescent="0.25">
      <c r="A2462" s="15">
        <v>2461</v>
      </c>
      <c r="B2462" s="13" t="s">
        <v>237</v>
      </c>
      <c r="C2462" s="13" t="s">
        <v>264</v>
      </c>
      <c r="D2462" s="26" t="s">
        <v>61</v>
      </c>
      <c r="E2462" s="28">
        <v>1621000000</v>
      </c>
      <c r="F2462" s="28">
        <v>269000000</v>
      </c>
    </row>
    <row r="2463" spans="1:6" ht="15.75" customHeight="1" x14ac:dyDescent="0.25">
      <c r="A2463" s="15">
        <v>2462</v>
      </c>
      <c r="B2463" s="13" t="s">
        <v>237</v>
      </c>
      <c r="C2463" s="13" t="s">
        <v>264</v>
      </c>
      <c r="D2463" s="26" t="s">
        <v>62</v>
      </c>
      <c r="E2463" s="28">
        <v>1733000000</v>
      </c>
      <c r="F2463" s="28">
        <v>318000000</v>
      </c>
    </row>
    <row r="2464" spans="1:6" ht="15.75" customHeight="1" x14ac:dyDescent="0.25">
      <c r="A2464" s="15">
        <v>2463</v>
      </c>
      <c r="B2464" s="13" t="s">
        <v>237</v>
      </c>
      <c r="C2464" s="13" t="s">
        <v>264</v>
      </c>
      <c r="D2464" s="26" t="s">
        <v>63</v>
      </c>
      <c r="E2464" s="28">
        <v>1783000000</v>
      </c>
      <c r="F2464" s="28">
        <v>290000000</v>
      </c>
    </row>
    <row r="2465" spans="1:6" ht="15.75" customHeight="1" x14ac:dyDescent="0.25">
      <c r="A2465" s="15">
        <v>2464</v>
      </c>
      <c r="B2465" s="13" t="s">
        <v>237</v>
      </c>
      <c r="C2465" s="13" t="s">
        <v>264</v>
      </c>
      <c r="D2465" s="26" t="s">
        <v>64</v>
      </c>
      <c r="E2465" s="28">
        <v>2094000000</v>
      </c>
      <c r="F2465" s="28">
        <v>315000000</v>
      </c>
    </row>
    <row r="2466" spans="1:6" ht="15.75" customHeight="1" x14ac:dyDescent="0.25">
      <c r="A2466" s="15">
        <v>2465</v>
      </c>
      <c r="B2466" s="13" t="s">
        <v>237</v>
      </c>
      <c r="C2466" s="13" t="s">
        <v>264</v>
      </c>
      <c r="D2466" s="26" t="s">
        <v>65</v>
      </c>
      <c r="E2466" s="28">
        <v>2142000000</v>
      </c>
      <c r="F2466" s="28">
        <v>340000000</v>
      </c>
    </row>
    <row r="2467" spans="1:6" ht="15.75" customHeight="1" x14ac:dyDescent="0.25">
      <c r="A2467" s="15">
        <v>2466</v>
      </c>
      <c r="B2467" s="13" t="s">
        <v>237</v>
      </c>
      <c r="C2467" s="13" t="s">
        <v>264</v>
      </c>
      <c r="D2467" s="26" t="s">
        <v>66</v>
      </c>
      <c r="E2467" s="28">
        <v>2222000000</v>
      </c>
      <c r="F2467" s="28">
        <v>312000000</v>
      </c>
    </row>
    <row r="2468" spans="1:6" ht="15.75" customHeight="1" x14ac:dyDescent="0.25">
      <c r="A2468" s="15">
        <v>2467</v>
      </c>
      <c r="B2468" s="13" t="s">
        <v>237</v>
      </c>
      <c r="C2468" s="13" t="s">
        <v>264</v>
      </c>
      <c r="D2468" s="26" t="s">
        <v>67</v>
      </c>
      <c r="E2468" s="28">
        <v>2070000000</v>
      </c>
      <c r="F2468" s="28">
        <v>259000000</v>
      </c>
    </row>
    <row r="2469" spans="1:6" ht="15.75" customHeight="1" x14ac:dyDescent="0.25">
      <c r="A2469" s="15">
        <v>2468</v>
      </c>
      <c r="B2469" s="13" t="s">
        <v>237</v>
      </c>
      <c r="C2469" s="13" t="s">
        <v>264</v>
      </c>
      <c r="D2469" s="26" t="s">
        <v>68</v>
      </c>
      <c r="E2469" s="28">
        <v>2095000000</v>
      </c>
      <c r="F2469" s="28">
        <v>235000000</v>
      </c>
    </row>
    <row r="2470" spans="1:6" ht="15.75" customHeight="1" x14ac:dyDescent="0.25">
      <c r="A2470" s="15">
        <v>2469</v>
      </c>
      <c r="B2470" s="13" t="s">
        <v>237</v>
      </c>
      <c r="C2470" s="13" t="s">
        <v>264</v>
      </c>
      <c r="D2470" s="26" t="s">
        <v>69</v>
      </c>
      <c r="E2470" s="28">
        <v>2055000000</v>
      </c>
      <c r="F2470" s="28">
        <v>213000000</v>
      </c>
    </row>
    <row r="2471" spans="1:6" ht="15.75" customHeight="1" x14ac:dyDescent="0.25">
      <c r="A2471" s="15">
        <v>2470</v>
      </c>
      <c r="B2471" s="13" t="s">
        <v>237</v>
      </c>
      <c r="C2471" s="13" t="s">
        <v>264</v>
      </c>
      <c r="D2471" s="26" t="s">
        <v>70</v>
      </c>
      <c r="E2471" s="28">
        <v>2070000000</v>
      </c>
      <c r="F2471" s="28">
        <v>165000000</v>
      </c>
    </row>
    <row r="2472" spans="1:6" ht="15.75" customHeight="1" x14ac:dyDescent="0.25">
      <c r="A2472" s="15">
        <v>2471</v>
      </c>
      <c r="B2472" s="13" t="s">
        <v>237</v>
      </c>
      <c r="C2472" s="13" t="s">
        <v>265</v>
      </c>
      <c r="D2472" s="26" t="s">
        <v>58</v>
      </c>
      <c r="E2472" s="28">
        <v>9133000000</v>
      </c>
      <c r="F2472" s="28">
        <v>6365000000</v>
      </c>
    </row>
    <row r="2473" spans="1:6" ht="15.75" customHeight="1" x14ac:dyDescent="0.25">
      <c r="A2473" s="15">
        <v>2472</v>
      </c>
      <c r="B2473" s="13" t="s">
        <v>237</v>
      </c>
      <c r="C2473" s="13" t="s">
        <v>265</v>
      </c>
      <c r="D2473" s="26" t="s">
        <v>59</v>
      </c>
      <c r="E2473" s="28">
        <v>9190000000</v>
      </c>
      <c r="F2473" s="28">
        <v>6685000000</v>
      </c>
    </row>
    <row r="2474" spans="1:6" ht="15.75" customHeight="1" x14ac:dyDescent="0.25">
      <c r="A2474" s="15">
        <v>2473</v>
      </c>
      <c r="B2474" s="13" t="s">
        <v>237</v>
      </c>
      <c r="C2474" s="13" t="s">
        <v>265</v>
      </c>
      <c r="D2474" s="26" t="s">
        <v>60</v>
      </c>
      <c r="E2474" s="28">
        <v>9547000000</v>
      </c>
      <c r="F2474" s="28">
        <v>7087000000</v>
      </c>
    </row>
    <row r="2475" spans="1:6" ht="15.75" customHeight="1" x14ac:dyDescent="0.25">
      <c r="A2475" s="15">
        <v>2474</v>
      </c>
      <c r="B2475" s="13" t="s">
        <v>237</v>
      </c>
      <c r="C2475" s="13" t="s">
        <v>265</v>
      </c>
      <c r="D2475" s="26" t="s">
        <v>61</v>
      </c>
      <c r="E2475" s="28">
        <v>10058000000</v>
      </c>
      <c r="F2475" s="28">
        <v>7252000000</v>
      </c>
    </row>
    <row r="2476" spans="1:6" ht="15.75" customHeight="1" x14ac:dyDescent="0.25">
      <c r="A2476" s="15">
        <v>2475</v>
      </c>
      <c r="B2476" s="13" t="s">
        <v>237</v>
      </c>
      <c r="C2476" s="13" t="s">
        <v>265</v>
      </c>
      <c r="D2476" s="26" t="s">
        <v>62</v>
      </c>
      <c r="E2476" s="28">
        <v>11610000000</v>
      </c>
      <c r="F2476" s="28">
        <v>8034000000</v>
      </c>
    </row>
    <row r="2477" spans="1:6" ht="15.75" customHeight="1" x14ac:dyDescent="0.25">
      <c r="A2477" s="15">
        <v>2476</v>
      </c>
      <c r="B2477" s="13" t="s">
        <v>237</v>
      </c>
      <c r="C2477" s="13" t="s">
        <v>265</v>
      </c>
      <c r="D2477" s="26" t="s">
        <v>63</v>
      </c>
      <c r="E2477" s="28">
        <v>12801000000</v>
      </c>
      <c r="F2477" s="28">
        <v>8951000000</v>
      </c>
    </row>
    <row r="2478" spans="1:6" ht="15.75" customHeight="1" x14ac:dyDescent="0.25">
      <c r="A2478" s="15">
        <v>2477</v>
      </c>
      <c r="B2478" s="13" t="s">
        <v>237</v>
      </c>
      <c r="C2478" s="13" t="s">
        <v>265</v>
      </c>
      <c r="D2478" s="26" t="s">
        <v>64</v>
      </c>
      <c r="E2478" s="28">
        <v>13329000000</v>
      </c>
      <c r="F2478" s="28">
        <v>9387000000</v>
      </c>
    </row>
    <row r="2479" spans="1:6" ht="15.75" customHeight="1" x14ac:dyDescent="0.25">
      <c r="A2479" s="15">
        <v>2478</v>
      </c>
      <c r="B2479" s="13" t="s">
        <v>237</v>
      </c>
      <c r="C2479" s="13" t="s">
        <v>265</v>
      </c>
      <c r="D2479" s="26" t="s">
        <v>65</v>
      </c>
      <c r="E2479" s="28">
        <v>14055000000</v>
      </c>
      <c r="F2479" s="28">
        <v>9918000000</v>
      </c>
    </row>
    <row r="2480" spans="1:6" ht="15.75" customHeight="1" x14ac:dyDescent="0.25">
      <c r="A2480" s="15">
        <v>2479</v>
      </c>
      <c r="B2480" s="13" t="s">
        <v>237</v>
      </c>
      <c r="C2480" s="13" t="s">
        <v>265</v>
      </c>
      <c r="D2480" s="26" t="s">
        <v>66</v>
      </c>
      <c r="E2480" s="28">
        <v>14726000000</v>
      </c>
      <c r="F2480" s="28">
        <v>10246000000</v>
      </c>
    </row>
    <row r="2481" spans="1:6" ht="15.75" customHeight="1" x14ac:dyDescent="0.25">
      <c r="A2481" s="15">
        <v>2480</v>
      </c>
      <c r="B2481" s="13" t="s">
        <v>237</v>
      </c>
      <c r="C2481" s="13" t="s">
        <v>265</v>
      </c>
      <c r="D2481" s="26" t="s">
        <v>67</v>
      </c>
      <c r="E2481" s="28">
        <v>12542000000</v>
      </c>
      <c r="F2481" s="28">
        <v>8737000000</v>
      </c>
    </row>
    <row r="2482" spans="1:6" ht="15.75" customHeight="1" x14ac:dyDescent="0.25">
      <c r="A2482" s="15">
        <v>2481</v>
      </c>
      <c r="B2482" s="13" t="s">
        <v>237</v>
      </c>
      <c r="C2482" s="13" t="s">
        <v>265</v>
      </c>
      <c r="D2482" s="26" t="s">
        <v>68</v>
      </c>
      <c r="E2482" s="28">
        <v>12628000000</v>
      </c>
      <c r="F2482" s="28">
        <v>9001000000</v>
      </c>
    </row>
    <row r="2483" spans="1:6" ht="15.75" customHeight="1" x14ac:dyDescent="0.25">
      <c r="A2483" s="15">
        <v>2482</v>
      </c>
      <c r="B2483" s="13" t="s">
        <v>237</v>
      </c>
      <c r="C2483" s="13" t="s">
        <v>265</v>
      </c>
      <c r="D2483" s="26" t="s">
        <v>69</v>
      </c>
      <c r="E2483" s="28">
        <v>12458000000</v>
      </c>
      <c r="F2483" s="28">
        <v>9704000000</v>
      </c>
    </row>
    <row r="2484" spans="1:6" ht="15.75" customHeight="1" x14ac:dyDescent="0.25">
      <c r="A2484" s="15">
        <v>2483</v>
      </c>
      <c r="B2484" s="13" t="s">
        <v>237</v>
      </c>
      <c r="C2484" s="13" t="s">
        <v>265</v>
      </c>
      <c r="D2484" s="26" t="s">
        <v>70</v>
      </c>
      <c r="E2484" s="28">
        <v>13320000000</v>
      </c>
      <c r="F2484" s="28">
        <v>10735000000</v>
      </c>
    </row>
    <row r="2485" spans="1:6" ht="15.75" customHeight="1" x14ac:dyDescent="0.25">
      <c r="A2485" s="15">
        <v>2484</v>
      </c>
      <c r="B2485" s="13" t="s">
        <v>237</v>
      </c>
      <c r="C2485" s="13" t="s">
        <v>266</v>
      </c>
      <c r="D2485" s="26" t="s">
        <v>58</v>
      </c>
      <c r="E2485" s="28">
        <v>129000000</v>
      </c>
      <c r="F2485" s="28">
        <v>126000000</v>
      </c>
    </row>
    <row r="2486" spans="1:6" ht="15.75" customHeight="1" x14ac:dyDescent="0.25">
      <c r="A2486" s="15">
        <v>2485</v>
      </c>
      <c r="B2486" s="13" t="s">
        <v>237</v>
      </c>
      <c r="C2486" s="13" t="s">
        <v>266</v>
      </c>
      <c r="D2486" s="26" t="s">
        <v>59</v>
      </c>
      <c r="E2486" s="28">
        <v>135000000</v>
      </c>
      <c r="F2486" s="28">
        <v>128000000</v>
      </c>
    </row>
    <row r="2487" spans="1:6" ht="15.75" customHeight="1" x14ac:dyDescent="0.25">
      <c r="A2487" s="15">
        <v>2486</v>
      </c>
      <c r="B2487" s="13" t="s">
        <v>237</v>
      </c>
      <c r="C2487" s="13" t="s">
        <v>266</v>
      </c>
      <c r="D2487" s="26" t="s">
        <v>60</v>
      </c>
      <c r="E2487" s="28">
        <v>135000000</v>
      </c>
      <c r="F2487" s="28">
        <v>125000000</v>
      </c>
    </row>
    <row r="2488" spans="1:6" ht="15.75" customHeight="1" x14ac:dyDescent="0.25">
      <c r="A2488" s="15">
        <v>2487</v>
      </c>
      <c r="B2488" s="13" t="s">
        <v>237</v>
      </c>
      <c r="C2488" s="13" t="s">
        <v>266</v>
      </c>
      <c r="D2488" s="26" t="s">
        <v>61</v>
      </c>
      <c r="E2488" s="28">
        <v>160000000</v>
      </c>
      <c r="F2488" s="28">
        <v>139000000</v>
      </c>
    </row>
    <row r="2489" spans="1:6" ht="15.75" customHeight="1" x14ac:dyDescent="0.25">
      <c r="A2489" s="15">
        <v>2488</v>
      </c>
      <c r="B2489" s="13" t="s">
        <v>237</v>
      </c>
      <c r="C2489" s="13" t="s">
        <v>266</v>
      </c>
      <c r="D2489" s="26" t="s">
        <v>62</v>
      </c>
      <c r="E2489" s="28">
        <v>192000000</v>
      </c>
      <c r="F2489" s="28">
        <v>154000000</v>
      </c>
    </row>
    <row r="2490" spans="1:6" ht="15.75" customHeight="1" x14ac:dyDescent="0.25">
      <c r="A2490" s="15">
        <v>2489</v>
      </c>
      <c r="B2490" s="13" t="s">
        <v>237</v>
      </c>
      <c r="C2490" s="13" t="s">
        <v>266</v>
      </c>
      <c r="D2490" s="26" t="s">
        <v>63</v>
      </c>
      <c r="E2490" s="28">
        <v>206000000</v>
      </c>
      <c r="F2490" s="28">
        <v>162000000</v>
      </c>
    </row>
    <row r="2491" spans="1:6" ht="15.75" customHeight="1" x14ac:dyDescent="0.25">
      <c r="A2491" s="15">
        <v>2490</v>
      </c>
      <c r="B2491" s="13" t="s">
        <v>237</v>
      </c>
      <c r="C2491" s="13" t="s">
        <v>266</v>
      </c>
      <c r="D2491" s="26" t="s">
        <v>64</v>
      </c>
      <c r="E2491" s="28">
        <v>231000000</v>
      </c>
      <c r="F2491" s="28">
        <v>188000000</v>
      </c>
    </row>
    <row r="2492" spans="1:6" ht="15.75" customHeight="1" x14ac:dyDescent="0.25">
      <c r="A2492" s="15">
        <v>2491</v>
      </c>
      <c r="B2492" s="13" t="s">
        <v>237</v>
      </c>
      <c r="C2492" s="13" t="s">
        <v>266</v>
      </c>
      <c r="D2492" s="26" t="s">
        <v>65</v>
      </c>
      <c r="E2492" s="28">
        <v>255000000</v>
      </c>
      <c r="F2492" s="28">
        <v>279000000</v>
      </c>
    </row>
    <row r="2493" spans="1:6" ht="15.75" customHeight="1" x14ac:dyDescent="0.25">
      <c r="A2493" s="15">
        <v>2492</v>
      </c>
      <c r="B2493" s="13" t="s">
        <v>237</v>
      </c>
      <c r="C2493" s="13" t="s">
        <v>266</v>
      </c>
      <c r="D2493" s="26" t="s">
        <v>66</v>
      </c>
      <c r="E2493" s="28">
        <v>301000000</v>
      </c>
      <c r="F2493" s="28">
        <v>332000000</v>
      </c>
    </row>
    <row r="2494" spans="1:6" ht="15.75" customHeight="1" x14ac:dyDescent="0.25">
      <c r="A2494" s="15">
        <v>2493</v>
      </c>
      <c r="B2494" s="13" t="s">
        <v>237</v>
      </c>
      <c r="C2494" s="13" t="s">
        <v>266</v>
      </c>
      <c r="D2494" s="26" t="s">
        <v>67</v>
      </c>
      <c r="E2494" s="28">
        <v>334000000</v>
      </c>
      <c r="F2494" s="28">
        <v>300000000</v>
      </c>
    </row>
    <row r="2495" spans="1:6" ht="15.75" customHeight="1" x14ac:dyDescent="0.25">
      <c r="A2495" s="15">
        <v>2494</v>
      </c>
      <c r="B2495" s="13" t="s">
        <v>237</v>
      </c>
      <c r="C2495" s="13" t="s">
        <v>266</v>
      </c>
      <c r="D2495" s="26" t="s">
        <v>68</v>
      </c>
      <c r="E2495" s="28">
        <v>309000000</v>
      </c>
      <c r="F2495" s="28">
        <v>329000000</v>
      </c>
    </row>
    <row r="2496" spans="1:6" ht="15.75" customHeight="1" x14ac:dyDescent="0.25">
      <c r="A2496" s="15">
        <v>2495</v>
      </c>
      <c r="B2496" s="13" t="s">
        <v>237</v>
      </c>
      <c r="C2496" s="13" t="s">
        <v>266</v>
      </c>
      <c r="D2496" s="26" t="s">
        <v>69</v>
      </c>
      <c r="E2496" s="28">
        <v>378000000</v>
      </c>
      <c r="F2496" s="28">
        <v>380000000</v>
      </c>
    </row>
    <row r="2497" spans="1:6" ht="15.75" customHeight="1" x14ac:dyDescent="0.25">
      <c r="A2497" s="15">
        <v>2496</v>
      </c>
      <c r="B2497" s="13" t="s">
        <v>237</v>
      </c>
      <c r="C2497" s="13" t="s">
        <v>266</v>
      </c>
      <c r="D2497" s="26" t="s">
        <v>70</v>
      </c>
      <c r="E2497" s="28">
        <v>422000000</v>
      </c>
      <c r="F2497" s="28">
        <v>372000000</v>
      </c>
    </row>
    <row r="2498" spans="1:6" ht="15.75" customHeight="1" x14ac:dyDescent="0.25">
      <c r="A2498" s="15">
        <v>2497</v>
      </c>
      <c r="B2498" s="13" t="s">
        <v>237</v>
      </c>
      <c r="C2498" s="13" t="s">
        <v>267</v>
      </c>
      <c r="D2498" s="26" t="s">
        <v>58</v>
      </c>
      <c r="E2498" s="28">
        <v>628000000</v>
      </c>
      <c r="F2498" s="28">
        <v>241000000</v>
      </c>
    </row>
    <row r="2499" spans="1:6" ht="15.75" customHeight="1" x14ac:dyDescent="0.25">
      <c r="A2499" s="15">
        <v>2498</v>
      </c>
      <c r="B2499" s="13" t="s">
        <v>237</v>
      </c>
      <c r="C2499" s="13" t="s">
        <v>267</v>
      </c>
      <c r="D2499" s="26" t="s">
        <v>59</v>
      </c>
      <c r="E2499" s="28">
        <v>665000000</v>
      </c>
      <c r="F2499" s="28">
        <v>227000000</v>
      </c>
    </row>
    <row r="2500" spans="1:6" ht="15.75" customHeight="1" x14ac:dyDescent="0.25">
      <c r="A2500" s="15">
        <v>2499</v>
      </c>
      <c r="B2500" s="13" t="s">
        <v>237</v>
      </c>
      <c r="C2500" s="13" t="s">
        <v>267</v>
      </c>
      <c r="D2500" s="26" t="s">
        <v>60</v>
      </c>
      <c r="E2500" s="28">
        <v>710000000</v>
      </c>
      <c r="F2500" s="28">
        <v>252000000</v>
      </c>
    </row>
    <row r="2501" spans="1:6" ht="15.75" customHeight="1" x14ac:dyDescent="0.25">
      <c r="A2501" s="15">
        <v>2500</v>
      </c>
      <c r="B2501" s="13" t="s">
        <v>237</v>
      </c>
      <c r="C2501" s="13" t="s">
        <v>267</v>
      </c>
      <c r="D2501" s="26" t="s">
        <v>61</v>
      </c>
      <c r="E2501" s="28">
        <v>804000000</v>
      </c>
      <c r="F2501" s="28">
        <v>267000000</v>
      </c>
    </row>
    <row r="2502" spans="1:6" ht="15.75" customHeight="1" x14ac:dyDescent="0.25">
      <c r="A2502" s="15">
        <v>2501</v>
      </c>
      <c r="B2502" s="13" t="s">
        <v>237</v>
      </c>
      <c r="C2502" s="13" t="s">
        <v>267</v>
      </c>
      <c r="D2502" s="26" t="s">
        <v>62</v>
      </c>
      <c r="E2502" s="28">
        <v>903000000</v>
      </c>
      <c r="F2502" s="28">
        <v>294000000</v>
      </c>
    </row>
    <row r="2503" spans="1:6" ht="15.75" customHeight="1" x14ac:dyDescent="0.25">
      <c r="A2503" s="15">
        <v>2502</v>
      </c>
      <c r="B2503" s="13" t="s">
        <v>237</v>
      </c>
      <c r="C2503" s="13" t="s">
        <v>267</v>
      </c>
      <c r="D2503" s="26" t="s">
        <v>63</v>
      </c>
      <c r="E2503" s="28">
        <v>1108000000</v>
      </c>
      <c r="F2503" s="28">
        <v>388000000</v>
      </c>
    </row>
    <row r="2504" spans="1:6" ht="15.75" customHeight="1" x14ac:dyDescent="0.25">
      <c r="A2504" s="15">
        <v>2503</v>
      </c>
      <c r="B2504" s="13" t="s">
        <v>237</v>
      </c>
      <c r="C2504" s="13" t="s">
        <v>267</v>
      </c>
      <c r="D2504" s="26" t="s">
        <v>64</v>
      </c>
      <c r="E2504" s="28">
        <v>1425000000</v>
      </c>
      <c r="F2504" s="28">
        <v>403000000</v>
      </c>
    </row>
    <row r="2505" spans="1:6" ht="15.75" customHeight="1" x14ac:dyDescent="0.25">
      <c r="A2505" s="15">
        <v>2504</v>
      </c>
      <c r="B2505" s="13" t="s">
        <v>237</v>
      </c>
      <c r="C2505" s="13" t="s">
        <v>267</v>
      </c>
      <c r="D2505" s="26" t="s">
        <v>65</v>
      </c>
      <c r="E2505" s="28">
        <v>1806000000</v>
      </c>
      <c r="F2505" s="28">
        <v>457000000</v>
      </c>
    </row>
    <row r="2506" spans="1:6" ht="15.75" customHeight="1" x14ac:dyDescent="0.25">
      <c r="A2506" s="15">
        <v>2505</v>
      </c>
      <c r="B2506" s="13" t="s">
        <v>237</v>
      </c>
      <c r="C2506" s="13" t="s">
        <v>267</v>
      </c>
      <c r="D2506" s="26" t="s">
        <v>66</v>
      </c>
      <c r="E2506" s="28">
        <v>2208000000</v>
      </c>
      <c r="F2506" s="28">
        <v>560000000</v>
      </c>
    </row>
    <row r="2507" spans="1:6" ht="15.75" customHeight="1" x14ac:dyDescent="0.25">
      <c r="A2507" s="15">
        <v>2506</v>
      </c>
      <c r="B2507" s="13" t="s">
        <v>237</v>
      </c>
      <c r="C2507" s="13" t="s">
        <v>267</v>
      </c>
      <c r="D2507" s="26" t="s">
        <v>67</v>
      </c>
      <c r="E2507" s="28">
        <v>2280000000</v>
      </c>
      <c r="F2507" s="28">
        <v>503000000</v>
      </c>
    </row>
    <row r="2508" spans="1:6" ht="15.75" customHeight="1" x14ac:dyDescent="0.25">
      <c r="A2508" s="15">
        <v>2507</v>
      </c>
      <c r="B2508" s="13" t="s">
        <v>237</v>
      </c>
      <c r="C2508" s="13" t="s">
        <v>267</v>
      </c>
      <c r="D2508" s="26" t="s">
        <v>68</v>
      </c>
      <c r="E2508" s="28">
        <v>2552000000</v>
      </c>
      <c r="F2508" s="28">
        <v>575000000</v>
      </c>
    </row>
    <row r="2509" spans="1:6" ht="15.75" customHeight="1" x14ac:dyDescent="0.25">
      <c r="A2509" s="15">
        <v>2508</v>
      </c>
      <c r="B2509" s="13" t="s">
        <v>237</v>
      </c>
      <c r="C2509" s="13" t="s">
        <v>267</v>
      </c>
      <c r="D2509" s="26" t="s">
        <v>69</v>
      </c>
      <c r="E2509" s="28">
        <v>2925000000</v>
      </c>
      <c r="F2509" s="28">
        <v>665000000</v>
      </c>
    </row>
    <row r="2510" spans="1:6" ht="15.75" customHeight="1" x14ac:dyDescent="0.25">
      <c r="A2510" s="15">
        <v>2509</v>
      </c>
      <c r="B2510" s="13" t="s">
        <v>237</v>
      </c>
      <c r="C2510" s="13" t="s">
        <v>267</v>
      </c>
      <c r="D2510" s="26" t="s">
        <v>70</v>
      </c>
      <c r="E2510" s="28">
        <v>3784000000</v>
      </c>
      <c r="F2510" s="28">
        <v>605000000</v>
      </c>
    </row>
    <row r="2511" spans="1:6" ht="15.75" customHeight="1" x14ac:dyDescent="0.25">
      <c r="A2511" s="15">
        <v>2510</v>
      </c>
      <c r="B2511" s="13" t="s">
        <v>237</v>
      </c>
      <c r="C2511" s="13" t="s">
        <v>268</v>
      </c>
      <c r="D2511" s="26" t="s">
        <v>58</v>
      </c>
      <c r="E2511" s="28">
        <v>88000000</v>
      </c>
      <c r="F2511" s="28">
        <v>154000000</v>
      </c>
    </row>
    <row r="2512" spans="1:6" ht="15.75" customHeight="1" x14ac:dyDescent="0.25">
      <c r="A2512" s="15">
        <v>2511</v>
      </c>
      <c r="B2512" s="13" t="s">
        <v>237</v>
      </c>
      <c r="C2512" s="13" t="s">
        <v>268</v>
      </c>
      <c r="D2512" s="26" t="s">
        <v>59</v>
      </c>
      <c r="E2512" s="28">
        <v>91000000</v>
      </c>
      <c r="F2512" s="28">
        <v>130000000</v>
      </c>
    </row>
    <row r="2513" spans="1:6" ht="15.75" customHeight="1" x14ac:dyDescent="0.25">
      <c r="A2513" s="15">
        <v>2512</v>
      </c>
      <c r="B2513" s="13" t="s">
        <v>237</v>
      </c>
      <c r="C2513" s="13" t="s">
        <v>268</v>
      </c>
      <c r="D2513" s="26" t="s">
        <v>60</v>
      </c>
      <c r="E2513" s="28">
        <v>76000000</v>
      </c>
      <c r="F2513" s="28">
        <v>117000000</v>
      </c>
    </row>
    <row r="2514" spans="1:6" ht="15.75" customHeight="1" x14ac:dyDescent="0.25">
      <c r="A2514" s="15">
        <v>2513</v>
      </c>
      <c r="B2514" s="13" t="s">
        <v>237</v>
      </c>
      <c r="C2514" s="13" t="s">
        <v>268</v>
      </c>
      <c r="D2514" s="26" t="s">
        <v>61</v>
      </c>
      <c r="E2514" s="28">
        <v>81000000</v>
      </c>
      <c r="F2514" s="28">
        <v>115000000</v>
      </c>
    </row>
    <row r="2515" spans="1:6" ht="15.75" customHeight="1" x14ac:dyDescent="0.25">
      <c r="A2515" s="15">
        <v>2514</v>
      </c>
      <c r="B2515" s="13" t="s">
        <v>237</v>
      </c>
      <c r="C2515" s="13" t="s">
        <v>268</v>
      </c>
      <c r="D2515" s="26" t="s">
        <v>62</v>
      </c>
      <c r="E2515" s="28">
        <v>87000000</v>
      </c>
      <c r="F2515" s="28">
        <v>121000000</v>
      </c>
    </row>
    <row r="2516" spans="1:6" ht="15.75" customHeight="1" x14ac:dyDescent="0.25">
      <c r="A2516" s="15">
        <v>2515</v>
      </c>
      <c r="B2516" s="13" t="s">
        <v>237</v>
      </c>
      <c r="C2516" s="13" t="s">
        <v>268</v>
      </c>
      <c r="D2516" s="26" t="s">
        <v>63</v>
      </c>
      <c r="E2516" s="28">
        <v>96000000</v>
      </c>
      <c r="F2516" s="28">
        <v>130000000</v>
      </c>
    </row>
    <row r="2517" spans="1:6" ht="15.75" customHeight="1" x14ac:dyDescent="0.25">
      <c r="A2517" s="15">
        <v>2516</v>
      </c>
      <c r="B2517" s="13" t="s">
        <v>237</v>
      </c>
      <c r="C2517" s="13" t="s">
        <v>268</v>
      </c>
      <c r="D2517" s="26" t="s">
        <v>64</v>
      </c>
      <c r="E2517" s="28">
        <v>112000000</v>
      </c>
      <c r="F2517" s="28">
        <v>144000000</v>
      </c>
    </row>
    <row r="2518" spans="1:6" ht="15.75" customHeight="1" x14ac:dyDescent="0.25">
      <c r="A2518" s="15">
        <v>2517</v>
      </c>
      <c r="B2518" s="13" t="s">
        <v>237</v>
      </c>
      <c r="C2518" s="13" t="s">
        <v>268</v>
      </c>
      <c r="D2518" s="26" t="s">
        <v>65</v>
      </c>
      <c r="E2518" s="28">
        <v>121000000</v>
      </c>
      <c r="F2518" s="28">
        <v>184000000</v>
      </c>
    </row>
    <row r="2519" spans="1:6" ht="15.75" customHeight="1" x14ac:dyDescent="0.25">
      <c r="A2519" s="15">
        <v>2518</v>
      </c>
      <c r="B2519" s="13" t="s">
        <v>237</v>
      </c>
      <c r="C2519" s="13" t="s">
        <v>268</v>
      </c>
      <c r="D2519" s="26" t="s">
        <v>66</v>
      </c>
      <c r="E2519" s="28">
        <v>128000000</v>
      </c>
      <c r="F2519" s="28">
        <v>208000000</v>
      </c>
    </row>
    <row r="2520" spans="1:6" ht="15.75" customHeight="1" x14ac:dyDescent="0.25">
      <c r="A2520" s="15">
        <v>2519</v>
      </c>
      <c r="B2520" s="13" t="s">
        <v>237</v>
      </c>
      <c r="C2520" s="13" t="s">
        <v>268</v>
      </c>
      <c r="D2520" s="26" t="s">
        <v>67</v>
      </c>
      <c r="E2520" s="28">
        <v>225000000</v>
      </c>
      <c r="F2520" s="28">
        <v>229000000</v>
      </c>
    </row>
    <row r="2521" spans="1:6" ht="15.75" customHeight="1" x14ac:dyDescent="0.25">
      <c r="A2521" s="15">
        <v>2520</v>
      </c>
      <c r="B2521" s="13" t="s">
        <v>237</v>
      </c>
      <c r="C2521" s="13" t="s">
        <v>268</v>
      </c>
      <c r="D2521" s="26" t="s">
        <v>68</v>
      </c>
      <c r="E2521" s="28">
        <v>243000000</v>
      </c>
      <c r="F2521" s="28">
        <v>269000000</v>
      </c>
    </row>
    <row r="2522" spans="1:6" ht="15.75" customHeight="1" x14ac:dyDescent="0.25">
      <c r="A2522" s="15">
        <v>2521</v>
      </c>
      <c r="B2522" s="13" t="s">
        <v>237</v>
      </c>
      <c r="C2522" s="13" t="s">
        <v>268</v>
      </c>
      <c r="D2522" s="26" t="s">
        <v>69</v>
      </c>
      <c r="E2522" s="28">
        <v>281000000</v>
      </c>
      <c r="F2522" s="28">
        <v>309000000</v>
      </c>
    </row>
    <row r="2523" spans="1:6" ht="15.75" customHeight="1" x14ac:dyDescent="0.25">
      <c r="A2523" s="15">
        <v>2522</v>
      </c>
      <c r="B2523" s="13" t="s">
        <v>237</v>
      </c>
      <c r="C2523" s="13" t="s">
        <v>268</v>
      </c>
      <c r="D2523" s="26" t="s">
        <v>70</v>
      </c>
      <c r="E2523" s="28">
        <v>265000000</v>
      </c>
      <c r="F2523" s="28">
        <v>341000000</v>
      </c>
    </row>
    <row r="2524" spans="1:6" ht="15.75" customHeight="1" x14ac:dyDescent="0.25">
      <c r="A2524" s="15">
        <v>2523</v>
      </c>
      <c r="B2524" s="13" t="s">
        <v>237</v>
      </c>
      <c r="C2524" s="13" t="s">
        <v>269</v>
      </c>
      <c r="D2524" s="26" t="s">
        <v>58</v>
      </c>
      <c r="E2524" s="28">
        <v>861000000</v>
      </c>
      <c r="F2524" s="28">
        <v>641000000</v>
      </c>
    </row>
    <row r="2525" spans="1:6" ht="15.75" customHeight="1" x14ac:dyDescent="0.25">
      <c r="A2525" s="15">
        <v>2524</v>
      </c>
      <c r="B2525" s="13" t="s">
        <v>237</v>
      </c>
      <c r="C2525" s="13" t="s">
        <v>269</v>
      </c>
      <c r="D2525" s="26" t="s">
        <v>59</v>
      </c>
      <c r="E2525" s="28">
        <v>763000000</v>
      </c>
      <c r="F2525" s="28">
        <v>773000000</v>
      </c>
    </row>
    <row r="2526" spans="1:6" ht="15.75" customHeight="1" x14ac:dyDescent="0.25">
      <c r="A2526" s="15">
        <v>2525</v>
      </c>
      <c r="B2526" s="13" t="s">
        <v>237</v>
      </c>
      <c r="C2526" s="13" t="s">
        <v>269</v>
      </c>
      <c r="D2526" s="26" t="s">
        <v>60</v>
      </c>
      <c r="E2526" s="28">
        <v>836000000</v>
      </c>
      <c r="F2526" s="28">
        <v>806000000</v>
      </c>
    </row>
    <row r="2527" spans="1:6" ht="15.75" customHeight="1" x14ac:dyDescent="0.25">
      <c r="A2527" s="15">
        <v>2526</v>
      </c>
      <c r="B2527" s="13" t="s">
        <v>237</v>
      </c>
      <c r="C2527" s="13" t="s">
        <v>269</v>
      </c>
      <c r="D2527" s="26" t="s">
        <v>61</v>
      </c>
      <c r="E2527" s="28">
        <v>1023000000</v>
      </c>
      <c r="F2527" s="28">
        <v>847000000</v>
      </c>
    </row>
    <row r="2528" spans="1:6" ht="15.75" customHeight="1" x14ac:dyDescent="0.25">
      <c r="A2528" s="15">
        <v>2527</v>
      </c>
      <c r="B2528" s="13" t="s">
        <v>237</v>
      </c>
      <c r="C2528" s="13" t="s">
        <v>269</v>
      </c>
      <c r="D2528" s="26" t="s">
        <v>62</v>
      </c>
      <c r="E2528" s="28">
        <v>1232000000</v>
      </c>
      <c r="F2528" s="28">
        <v>852000000</v>
      </c>
    </row>
    <row r="2529" spans="1:6" ht="15.75" customHeight="1" x14ac:dyDescent="0.25">
      <c r="A2529" s="15">
        <v>2528</v>
      </c>
      <c r="B2529" s="13" t="s">
        <v>237</v>
      </c>
      <c r="C2529" s="13" t="s">
        <v>269</v>
      </c>
      <c r="D2529" s="26" t="s">
        <v>63</v>
      </c>
      <c r="E2529" s="28">
        <v>1438000000</v>
      </c>
      <c r="F2529" s="28">
        <v>970000000</v>
      </c>
    </row>
    <row r="2530" spans="1:6" ht="15.75" customHeight="1" x14ac:dyDescent="0.25">
      <c r="A2530" s="15">
        <v>2529</v>
      </c>
      <c r="B2530" s="13" t="s">
        <v>237</v>
      </c>
      <c r="C2530" s="13" t="s">
        <v>269</v>
      </c>
      <c r="D2530" s="26" t="s">
        <v>64</v>
      </c>
      <c r="E2530" s="28">
        <v>1775000000</v>
      </c>
      <c r="F2530" s="28">
        <v>1047000000</v>
      </c>
    </row>
    <row r="2531" spans="1:6" ht="15.75" customHeight="1" x14ac:dyDescent="0.25">
      <c r="A2531" s="15">
        <v>2530</v>
      </c>
      <c r="B2531" s="13" t="s">
        <v>237</v>
      </c>
      <c r="C2531" s="13" t="s">
        <v>269</v>
      </c>
      <c r="D2531" s="26" t="s">
        <v>65</v>
      </c>
      <c r="E2531" s="28">
        <v>2007000000</v>
      </c>
      <c r="F2531" s="28">
        <v>1243000000</v>
      </c>
    </row>
    <row r="2532" spans="1:6" ht="15.75" customHeight="1" x14ac:dyDescent="0.25">
      <c r="A2532" s="15">
        <v>2531</v>
      </c>
      <c r="B2532" s="13" t="s">
        <v>237</v>
      </c>
      <c r="C2532" s="13" t="s">
        <v>269</v>
      </c>
      <c r="D2532" s="26" t="s">
        <v>66</v>
      </c>
      <c r="E2532" s="28">
        <v>2396000000</v>
      </c>
      <c r="F2532" s="28">
        <v>1432000000</v>
      </c>
    </row>
    <row r="2533" spans="1:6" ht="15.75" customHeight="1" x14ac:dyDescent="0.25">
      <c r="A2533" s="15">
        <v>2532</v>
      </c>
      <c r="B2533" s="13" t="s">
        <v>237</v>
      </c>
      <c r="C2533" s="13" t="s">
        <v>269</v>
      </c>
      <c r="D2533" s="26" t="s">
        <v>67</v>
      </c>
      <c r="E2533" s="28">
        <v>2440000000</v>
      </c>
      <c r="F2533" s="28">
        <v>1404000000</v>
      </c>
    </row>
    <row r="2534" spans="1:6" ht="15.75" customHeight="1" x14ac:dyDescent="0.25">
      <c r="A2534" s="15">
        <v>2533</v>
      </c>
      <c r="B2534" s="13" t="s">
        <v>237</v>
      </c>
      <c r="C2534" s="13" t="s">
        <v>269</v>
      </c>
      <c r="D2534" s="26" t="s">
        <v>68</v>
      </c>
      <c r="E2534" s="28">
        <v>2475000000</v>
      </c>
      <c r="F2534" s="28">
        <v>1640000000</v>
      </c>
    </row>
    <row r="2535" spans="1:6" ht="15.75" customHeight="1" x14ac:dyDescent="0.25">
      <c r="A2535" s="15">
        <v>2534</v>
      </c>
      <c r="B2535" s="13" t="s">
        <v>237</v>
      </c>
      <c r="C2535" s="13" t="s">
        <v>269</v>
      </c>
      <c r="D2535" s="26" t="s">
        <v>69</v>
      </c>
      <c r="E2535" s="28">
        <v>2912000000</v>
      </c>
      <c r="F2535" s="28">
        <v>1764000000</v>
      </c>
    </row>
    <row r="2536" spans="1:6" ht="15.75" customHeight="1" x14ac:dyDescent="0.25">
      <c r="A2536" s="15">
        <v>2535</v>
      </c>
      <c r="B2536" s="13" t="s">
        <v>237</v>
      </c>
      <c r="C2536" s="13" t="s">
        <v>269</v>
      </c>
      <c r="D2536" s="26" t="s">
        <v>70</v>
      </c>
      <c r="E2536" s="28">
        <v>3288000000</v>
      </c>
      <c r="F2536" s="28">
        <v>1950000000</v>
      </c>
    </row>
    <row r="2537" spans="1:6" ht="15.75" customHeight="1" x14ac:dyDescent="0.25">
      <c r="A2537" s="15">
        <v>2536</v>
      </c>
      <c r="B2537" s="13" t="s">
        <v>237</v>
      </c>
      <c r="C2537" s="13" t="s">
        <v>270</v>
      </c>
      <c r="D2537" s="26" t="s">
        <v>58</v>
      </c>
      <c r="E2537" s="28">
        <v>2388000000</v>
      </c>
      <c r="F2537" s="28">
        <v>1333000000</v>
      </c>
    </row>
    <row r="2538" spans="1:6" ht="15.75" customHeight="1" x14ac:dyDescent="0.25">
      <c r="A2538" s="15">
        <v>2537</v>
      </c>
      <c r="B2538" s="13" t="s">
        <v>237</v>
      </c>
      <c r="C2538" s="13" t="s">
        <v>270</v>
      </c>
      <c r="D2538" s="26" t="s">
        <v>59</v>
      </c>
      <c r="E2538" s="28">
        <v>2728000000</v>
      </c>
      <c r="F2538" s="28">
        <v>1456000000</v>
      </c>
    </row>
    <row r="2539" spans="1:6" ht="15.75" customHeight="1" x14ac:dyDescent="0.25">
      <c r="A2539" s="15">
        <v>2538</v>
      </c>
      <c r="B2539" s="13" t="s">
        <v>237</v>
      </c>
      <c r="C2539" s="13" t="s">
        <v>270</v>
      </c>
      <c r="D2539" s="26" t="s">
        <v>60</v>
      </c>
      <c r="E2539" s="28">
        <v>2486000000</v>
      </c>
      <c r="F2539" s="28">
        <v>1319000000</v>
      </c>
    </row>
    <row r="2540" spans="1:6" ht="15.75" customHeight="1" x14ac:dyDescent="0.25">
      <c r="A2540" s="15">
        <v>2539</v>
      </c>
      <c r="B2540" s="13" t="s">
        <v>237</v>
      </c>
      <c r="C2540" s="13" t="s">
        <v>270</v>
      </c>
      <c r="D2540" s="26" t="s">
        <v>61</v>
      </c>
      <c r="E2540" s="28">
        <v>2677000000</v>
      </c>
      <c r="F2540" s="28">
        <v>1420000000</v>
      </c>
    </row>
    <row r="2541" spans="1:6" ht="15.75" customHeight="1" x14ac:dyDescent="0.25">
      <c r="A2541" s="15">
        <v>2540</v>
      </c>
      <c r="B2541" s="13" t="s">
        <v>237</v>
      </c>
      <c r="C2541" s="13" t="s">
        <v>270</v>
      </c>
      <c r="D2541" s="26" t="s">
        <v>62</v>
      </c>
      <c r="E2541" s="28">
        <v>3024000000</v>
      </c>
      <c r="F2541" s="28">
        <v>1584000000</v>
      </c>
    </row>
    <row r="2542" spans="1:6" ht="15.75" customHeight="1" x14ac:dyDescent="0.25">
      <c r="A2542" s="15">
        <v>2541</v>
      </c>
      <c r="B2542" s="13" t="s">
        <v>237</v>
      </c>
      <c r="C2542" s="13" t="s">
        <v>270</v>
      </c>
      <c r="D2542" s="26" t="s">
        <v>63</v>
      </c>
      <c r="E2542" s="28">
        <v>3239000000</v>
      </c>
      <c r="F2542" s="28">
        <v>1663000000</v>
      </c>
    </row>
    <row r="2543" spans="1:6" ht="15.75" customHeight="1" x14ac:dyDescent="0.25">
      <c r="A2543" s="15">
        <v>2542</v>
      </c>
      <c r="B2543" s="13" t="s">
        <v>237</v>
      </c>
      <c r="C2543" s="13" t="s">
        <v>270</v>
      </c>
      <c r="D2543" s="26" t="s">
        <v>64</v>
      </c>
      <c r="E2543" s="28">
        <v>3369000000</v>
      </c>
      <c r="F2543" s="28">
        <v>1752000000</v>
      </c>
    </row>
    <row r="2544" spans="1:6" ht="15.75" customHeight="1" x14ac:dyDescent="0.25">
      <c r="A2544" s="15">
        <v>2543</v>
      </c>
      <c r="B2544" s="13" t="s">
        <v>237</v>
      </c>
      <c r="C2544" s="13" t="s">
        <v>270</v>
      </c>
      <c r="D2544" s="26" t="s">
        <v>65</v>
      </c>
      <c r="E2544" s="28">
        <v>3414000000</v>
      </c>
      <c r="F2544" s="28">
        <v>1743000000</v>
      </c>
    </row>
    <row r="2545" spans="1:6" ht="15.75" customHeight="1" x14ac:dyDescent="0.25">
      <c r="A2545" s="15">
        <v>2544</v>
      </c>
      <c r="B2545" s="13" t="s">
        <v>237</v>
      </c>
      <c r="C2545" s="13" t="s">
        <v>270</v>
      </c>
      <c r="D2545" s="26" t="s">
        <v>66</v>
      </c>
      <c r="E2545" s="28">
        <v>3535000000</v>
      </c>
      <c r="F2545" s="28">
        <v>1761000000</v>
      </c>
    </row>
    <row r="2546" spans="1:6" ht="15.75" customHeight="1" x14ac:dyDescent="0.25">
      <c r="A2546" s="15">
        <v>2545</v>
      </c>
      <c r="B2546" s="13" t="s">
        <v>237</v>
      </c>
      <c r="C2546" s="13" t="s">
        <v>270</v>
      </c>
      <c r="D2546" s="26" t="s">
        <v>67</v>
      </c>
      <c r="E2546" s="28">
        <v>3176000000</v>
      </c>
      <c r="F2546" s="28">
        <v>1386000000</v>
      </c>
    </row>
    <row r="2547" spans="1:6" ht="15.75" customHeight="1" x14ac:dyDescent="0.25">
      <c r="A2547" s="15">
        <v>2546</v>
      </c>
      <c r="B2547" s="13" t="s">
        <v>237</v>
      </c>
      <c r="C2547" s="13" t="s">
        <v>270</v>
      </c>
      <c r="D2547" s="26" t="s">
        <v>68</v>
      </c>
      <c r="E2547" s="28">
        <v>3211000000</v>
      </c>
      <c r="F2547" s="28">
        <v>1180000000</v>
      </c>
    </row>
    <row r="2548" spans="1:6" ht="15.75" customHeight="1" x14ac:dyDescent="0.25">
      <c r="A2548" s="15">
        <v>2547</v>
      </c>
      <c r="B2548" s="13" t="s">
        <v>237</v>
      </c>
      <c r="C2548" s="13" t="s">
        <v>270</v>
      </c>
      <c r="D2548" s="26" t="s">
        <v>69</v>
      </c>
      <c r="E2548" s="28">
        <v>3143000000</v>
      </c>
      <c r="F2548" s="28">
        <v>1196000000</v>
      </c>
    </row>
    <row r="2549" spans="1:6" ht="15.75" customHeight="1" x14ac:dyDescent="0.25">
      <c r="A2549" s="15">
        <v>2548</v>
      </c>
      <c r="B2549" s="13" t="s">
        <v>237</v>
      </c>
      <c r="C2549" s="13" t="s">
        <v>270</v>
      </c>
      <c r="D2549" s="26" t="s">
        <v>70</v>
      </c>
      <c r="E2549" s="28">
        <v>3193000000</v>
      </c>
      <c r="F2549" s="28">
        <v>1156000000</v>
      </c>
    </row>
    <row r="2550" spans="1:6" ht="15.75" customHeight="1" x14ac:dyDescent="0.25">
      <c r="A2550" s="15">
        <v>2549</v>
      </c>
      <c r="B2550" s="13" t="s">
        <v>237</v>
      </c>
      <c r="C2550" s="13" t="s">
        <v>271</v>
      </c>
      <c r="D2550" s="26" t="s">
        <v>58</v>
      </c>
      <c r="E2550" s="28">
        <v>511000000</v>
      </c>
      <c r="F2550" s="28">
        <v>127000000</v>
      </c>
    </row>
    <row r="2551" spans="1:6" ht="15.75" customHeight="1" x14ac:dyDescent="0.25">
      <c r="A2551" s="15">
        <v>2550</v>
      </c>
      <c r="B2551" s="13" t="s">
        <v>237</v>
      </c>
      <c r="C2551" s="13" t="s">
        <v>271</v>
      </c>
      <c r="D2551" s="26" t="s">
        <v>59</v>
      </c>
      <c r="E2551" s="28">
        <v>484000000</v>
      </c>
      <c r="F2551" s="28">
        <v>137000000</v>
      </c>
    </row>
    <row r="2552" spans="1:6" ht="15.75" customHeight="1" x14ac:dyDescent="0.25">
      <c r="A2552" s="15">
        <v>2551</v>
      </c>
      <c r="B2552" s="13" t="s">
        <v>237</v>
      </c>
      <c r="C2552" s="13" t="s">
        <v>271</v>
      </c>
      <c r="D2552" s="26" t="s">
        <v>60</v>
      </c>
      <c r="E2552" s="28">
        <v>489000000</v>
      </c>
      <c r="F2552" s="28">
        <v>140000000</v>
      </c>
    </row>
    <row r="2553" spans="1:6" ht="15.75" customHeight="1" x14ac:dyDescent="0.25">
      <c r="A2553" s="15">
        <v>2552</v>
      </c>
      <c r="B2553" s="13" t="s">
        <v>237</v>
      </c>
      <c r="C2553" s="13" t="s">
        <v>271</v>
      </c>
      <c r="D2553" s="26" t="s">
        <v>61</v>
      </c>
      <c r="E2553" s="28">
        <v>538000000</v>
      </c>
      <c r="F2553" s="28">
        <v>144000000</v>
      </c>
    </row>
    <row r="2554" spans="1:6" ht="15.75" customHeight="1" x14ac:dyDescent="0.25">
      <c r="A2554" s="15">
        <v>2553</v>
      </c>
      <c r="B2554" s="13" t="s">
        <v>237</v>
      </c>
      <c r="C2554" s="13" t="s">
        <v>271</v>
      </c>
      <c r="D2554" s="26" t="s">
        <v>62</v>
      </c>
      <c r="E2554" s="28">
        <v>626000000</v>
      </c>
      <c r="F2554" s="28">
        <v>80000000</v>
      </c>
    </row>
    <row r="2555" spans="1:6" ht="15.75" customHeight="1" x14ac:dyDescent="0.25">
      <c r="A2555" s="15">
        <v>2554</v>
      </c>
      <c r="B2555" s="13" t="s">
        <v>237</v>
      </c>
      <c r="C2555" s="13" t="s">
        <v>271</v>
      </c>
      <c r="D2555" s="26" t="s">
        <v>63</v>
      </c>
      <c r="E2555" s="28">
        <v>659000000</v>
      </c>
      <c r="F2555" s="28">
        <v>94000000</v>
      </c>
    </row>
    <row r="2556" spans="1:6" ht="15.75" customHeight="1" x14ac:dyDescent="0.25">
      <c r="A2556" s="15">
        <v>2555</v>
      </c>
      <c r="B2556" s="13" t="s">
        <v>237</v>
      </c>
      <c r="C2556" s="13" t="s">
        <v>271</v>
      </c>
      <c r="D2556" s="26" t="s">
        <v>64</v>
      </c>
      <c r="E2556" s="28">
        <v>651000000</v>
      </c>
      <c r="F2556" s="28">
        <v>86000000</v>
      </c>
    </row>
    <row r="2557" spans="1:6" ht="15.75" customHeight="1" x14ac:dyDescent="0.25">
      <c r="A2557" s="15">
        <v>2556</v>
      </c>
      <c r="B2557" s="13" t="s">
        <v>237</v>
      </c>
      <c r="C2557" s="13" t="s">
        <v>271</v>
      </c>
      <c r="D2557" s="26" t="s">
        <v>65</v>
      </c>
      <c r="E2557" s="28">
        <v>665000000</v>
      </c>
      <c r="F2557" s="28">
        <v>83000000</v>
      </c>
    </row>
    <row r="2558" spans="1:6" ht="15.75" customHeight="1" x14ac:dyDescent="0.25">
      <c r="A2558" s="15">
        <v>2557</v>
      </c>
      <c r="B2558" s="13" t="s">
        <v>237</v>
      </c>
      <c r="C2558" s="13" t="s">
        <v>271</v>
      </c>
      <c r="D2558" s="26" t="s">
        <v>66</v>
      </c>
      <c r="E2558" s="28">
        <v>667000000</v>
      </c>
      <c r="F2558" s="28">
        <v>88000000</v>
      </c>
    </row>
    <row r="2559" spans="1:6" ht="15.75" customHeight="1" x14ac:dyDescent="0.25">
      <c r="A2559" s="15">
        <v>2558</v>
      </c>
      <c r="B2559" s="13" t="s">
        <v>237</v>
      </c>
      <c r="C2559" s="13" t="s">
        <v>271</v>
      </c>
      <c r="D2559" s="26" t="s">
        <v>67</v>
      </c>
      <c r="E2559" s="28">
        <v>619000000</v>
      </c>
      <c r="F2559" s="28">
        <v>104000000</v>
      </c>
    </row>
    <row r="2560" spans="1:6" ht="15.75" customHeight="1" x14ac:dyDescent="0.25">
      <c r="A2560" s="15">
        <v>2559</v>
      </c>
      <c r="B2560" s="13" t="s">
        <v>237</v>
      </c>
      <c r="C2560" s="13" t="s">
        <v>271</v>
      </c>
      <c r="D2560" s="26" t="s">
        <v>68</v>
      </c>
      <c r="E2560" s="28">
        <v>681000000</v>
      </c>
      <c r="F2560" s="28">
        <v>105000000</v>
      </c>
    </row>
    <row r="2561" spans="1:6" ht="15.75" customHeight="1" x14ac:dyDescent="0.25">
      <c r="A2561" s="15">
        <v>2560</v>
      </c>
      <c r="B2561" s="13" t="s">
        <v>237</v>
      </c>
      <c r="C2561" s="13" t="s">
        <v>271</v>
      </c>
      <c r="D2561" s="26" t="s">
        <v>69</v>
      </c>
      <c r="E2561" s="28">
        <v>729000000</v>
      </c>
      <c r="F2561" s="28">
        <v>112000000</v>
      </c>
    </row>
    <row r="2562" spans="1:6" ht="15.75" customHeight="1" x14ac:dyDescent="0.25">
      <c r="A2562" s="15">
        <v>2561</v>
      </c>
      <c r="B2562" s="13" t="s">
        <v>237</v>
      </c>
      <c r="C2562" s="13" t="s">
        <v>271</v>
      </c>
      <c r="D2562" s="26" t="s">
        <v>70</v>
      </c>
      <c r="E2562" s="28">
        <v>854000000</v>
      </c>
      <c r="F2562" s="28">
        <v>120000000</v>
      </c>
    </row>
    <row r="2563" spans="1:6" ht="15.75" customHeight="1" x14ac:dyDescent="0.25">
      <c r="A2563" s="15">
        <v>2562</v>
      </c>
      <c r="B2563" s="13" t="s">
        <v>237</v>
      </c>
      <c r="C2563" s="13" t="s">
        <v>272</v>
      </c>
      <c r="D2563" s="26" t="s">
        <v>58</v>
      </c>
      <c r="E2563" s="28">
        <v>58000000</v>
      </c>
      <c r="F2563" s="28">
        <v>9000000</v>
      </c>
    </row>
    <row r="2564" spans="1:6" ht="15.75" customHeight="1" x14ac:dyDescent="0.25">
      <c r="A2564" s="15">
        <v>2563</v>
      </c>
      <c r="B2564" s="13" t="s">
        <v>237</v>
      </c>
      <c r="C2564" s="13" t="s">
        <v>272</v>
      </c>
      <c r="D2564" s="26" t="s">
        <v>59</v>
      </c>
      <c r="E2564" s="28">
        <v>62000000</v>
      </c>
      <c r="F2564" s="28">
        <v>8000000</v>
      </c>
    </row>
    <row r="2565" spans="1:6" ht="15.75" customHeight="1" x14ac:dyDescent="0.25">
      <c r="A2565" s="15">
        <v>2564</v>
      </c>
      <c r="B2565" s="13" t="s">
        <v>237</v>
      </c>
      <c r="C2565" s="13" t="s">
        <v>272</v>
      </c>
      <c r="D2565" s="26" t="s">
        <v>60</v>
      </c>
      <c r="E2565" s="28">
        <v>57000000</v>
      </c>
      <c r="F2565" s="28">
        <v>8000000</v>
      </c>
    </row>
    <row r="2566" spans="1:6" ht="15.75" customHeight="1" x14ac:dyDescent="0.25">
      <c r="A2566" s="15">
        <v>2565</v>
      </c>
      <c r="B2566" s="13" t="s">
        <v>237</v>
      </c>
      <c r="C2566" s="13" t="s">
        <v>272</v>
      </c>
      <c r="D2566" s="26" t="s">
        <v>61</v>
      </c>
      <c r="E2566" s="28">
        <v>75000000</v>
      </c>
      <c r="F2566" s="28">
        <v>8000000</v>
      </c>
    </row>
    <row r="2567" spans="1:6" ht="15.75" customHeight="1" x14ac:dyDescent="0.25">
      <c r="A2567" s="15">
        <v>2566</v>
      </c>
      <c r="B2567" s="13" t="s">
        <v>237</v>
      </c>
      <c r="C2567" s="13" t="s">
        <v>272</v>
      </c>
      <c r="D2567" s="26" t="s">
        <v>62</v>
      </c>
      <c r="E2567" s="28">
        <v>103000000</v>
      </c>
      <c r="F2567" s="28">
        <v>10000000</v>
      </c>
    </row>
    <row r="2568" spans="1:6" ht="15.75" customHeight="1" x14ac:dyDescent="0.25">
      <c r="A2568" s="15">
        <v>2567</v>
      </c>
      <c r="B2568" s="13" t="s">
        <v>237</v>
      </c>
      <c r="C2568" s="13" t="s">
        <v>272</v>
      </c>
      <c r="D2568" s="26" t="s">
        <v>63</v>
      </c>
      <c r="E2568" s="28">
        <v>121000000</v>
      </c>
      <c r="F2568" s="28">
        <v>11000000</v>
      </c>
    </row>
    <row r="2569" spans="1:6" ht="15.75" customHeight="1" x14ac:dyDescent="0.25">
      <c r="A2569" s="15">
        <v>2568</v>
      </c>
      <c r="B2569" s="13" t="s">
        <v>237</v>
      </c>
      <c r="C2569" s="13" t="s">
        <v>272</v>
      </c>
      <c r="D2569" s="26" t="s">
        <v>64</v>
      </c>
      <c r="E2569" s="28">
        <v>132000000</v>
      </c>
      <c r="F2569" s="28">
        <v>14000000</v>
      </c>
    </row>
    <row r="2570" spans="1:6" ht="15.75" customHeight="1" x14ac:dyDescent="0.25">
      <c r="A2570" s="15">
        <v>2569</v>
      </c>
      <c r="B2570" s="13" t="s">
        <v>237</v>
      </c>
      <c r="C2570" s="13" t="s">
        <v>272</v>
      </c>
      <c r="D2570" s="26" t="s">
        <v>65</v>
      </c>
      <c r="E2570" s="28">
        <v>125000000</v>
      </c>
      <c r="F2570" s="28">
        <v>12000000</v>
      </c>
    </row>
    <row r="2571" spans="1:6" ht="15.75" customHeight="1" x14ac:dyDescent="0.25">
      <c r="A2571" s="15">
        <v>2570</v>
      </c>
      <c r="B2571" s="13" t="s">
        <v>237</v>
      </c>
      <c r="C2571" s="13" t="s">
        <v>272</v>
      </c>
      <c r="D2571" s="26" t="s">
        <v>66</v>
      </c>
      <c r="E2571" s="28">
        <v>110000000</v>
      </c>
      <c r="F2571" s="28">
        <v>15000000</v>
      </c>
    </row>
    <row r="2572" spans="1:6" ht="15.75" customHeight="1" x14ac:dyDescent="0.25">
      <c r="A2572" s="15">
        <v>2571</v>
      </c>
      <c r="B2572" s="13" t="s">
        <v>237</v>
      </c>
      <c r="C2572" s="13" t="s">
        <v>272</v>
      </c>
      <c r="D2572" s="26" t="s">
        <v>67</v>
      </c>
      <c r="E2572" s="28">
        <v>83000000</v>
      </c>
      <c r="F2572" s="28">
        <v>11000000</v>
      </c>
    </row>
    <row r="2573" spans="1:6" ht="15.75" customHeight="1" x14ac:dyDescent="0.25">
      <c r="A2573" s="15">
        <v>2572</v>
      </c>
      <c r="B2573" s="13" t="s">
        <v>237</v>
      </c>
      <c r="C2573" s="13" t="s">
        <v>272</v>
      </c>
      <c r="D2573" s="26" t="s">
        <v>68</v>
      </c>
      <c r="E2573" s="28">
        <v>90000000</v>
      </c>
      <c r="F2573" s="28">
        <v>13000000</v>
      </c>
    </row>
    <row r="2574" spans="1:6" ht="15.75" customHeight="1" x14ac:dyDescent="0.25">
      <c r="A2574" s="15">
        <v>2573</v>
      </c>
      <c r="B2574" s="13" t="s">
        <v>237</v>
      </c>
      <c r="C2574" s="13" t="s">
        <v>272</v>
      </c>
      <c r="D2574" s="26" t="s">
        <v>69</v>
      </c>
      <c r="E2574" s="28">
        <v>94000000</v>
      </c>
      <c r="F2574" s="28">
        <v>14000000</v>
      </c>
    </row>
    <row r="2575" spans="1:6" ht="15.75" customHeight="1" x14ac:dyDescent="0.25">
      <c r="A2575" s="15">
        <v>2574</v>
      </c>
      <c r="B2575" s="13" t="s">
        <v>237</v>
      </c>
      <c r="C2575" s="13" t="s">
        <v>272</v>
      </c>
      <c r="D2575" s="26" t="s">
        <v>70</v>
      </c>
      <c r="E2575" s="28">
        <v>94000000</v>
      </c>
      <c r="F2575" s="28">
        <v>14000000</v>
      </c>
    </row>
    <row r="2576" spans="1:6" ht="15.75" customHeight="1" x14ac:dyDescent="0.25">
      <c r="A2576" s="15">
        <v>2575</v>
      </c>
      <c r="B2576" s="13" t="s">
        <v>237</v>
      </c>
      <c r="C2576" s="13" t="s">
        <v>273</v>
      </c>
      <c r="D2576" s="26" t="s">
        <v>58</v>
      </c>
      <c r="E2576" s="28">
        <v>281000000</v>
      </c>
      <c r="F2576" s="28">
        <v>33000000</v>
      </c>
    </row>
    <row r="2577" spans="1:6" ht="15.75" customHeight="1" x14ac:dyDescent="0.25">
      <c r="A2577" s="15">
        <v>2576</v>
      </c>
      <c r="B2577" s="13" t="s">
        <v>237</v>
      </c>
      <c r="C2577" s="13" t="s">
        <v>273</v>
      </c>
      <c r="D2577" s="26" t="s">
        <v>59</v>
      </c>
      <c r="E2577" s="28">
        <v>233000000</v>
      </c>
      <c r="F2577" s="28">
        <v>32000000</v>
      </c>
    </row>
    <row r="2578" spans="1:6" ht="15.75" customHeight="1" x14ac:dyDescent="0.25">
      <c r="A2578" s="15">
        <v>2577</v>
      </c>
      <c r="B2578" s="13" t="s">
        <v>237</v>
      </c>
      <c r="C2578" s="13" t="s">
        <v>273</v>
      </c>
      <c r="D2578" s="26" t="s">
        <v>60</v>
      </c>
      <c r="E2578" s="28">
        <v>210000000</v>
      </c>
      <c r="F2578" s="28">
        <v>34000000</v>
      </c>
    </row>
    <row r="2579" spans="1:6" ht="15.75" customHeight="1" x14ac:dyDescent="0.25">
      <c r="A2579" s="15">
        <v>2578</v>
      </c>
      <c r="B2579" s="13" t="s">
        <v>237</v>
      </c>
      <c r="C2579" s="13" t="s">
        <v>273</v>
      </c>
      <c r="D2579" s="26" t="s">
        <v>61</v>
      </c>
      <c r="E2579" s="28">
        <v>282000000</v>
      </c>
      <c r="F2579" s="28">
        <v>36000000</v>
      </c>
    </row>
    <row r="2580" spans="1:6" ht="15.75" customHeight="1" x14ac:dyDescent="0.25">
      <c r="A2580" s="15">
        <v>2579</v>
      </c>
      <c r="B2580" s="13" t="s">
        <v>237</v>
      </c>
      <c r="C2580" s="13" t="s">
        <v>273</v>
      </c>
      <c r="D2580" s="26" t="s">
        <v>62</v>
      </c>
      <c r="E2580" s="28">
        <v>326000000</v>
      </c>
      <c r="F2580" s="28">
        <v>37000000</v>
      </c>
    </row>
    <row r="2581" spans="1:6" ht="15.75" customHeight="1" x14ac:dyDescent="0.25">
      <c r="A2581" s="15">
        <v>2580</v>
      </c>
      <c r="B2581" s="13" t="s">
        <v>237</v>
      </c>
      <c r="C2581" s="13" t="s">
        <v>273</v>
      </c>
      <c r="D2581" s="26" t="s">
        <v>63</v>
      </c>
      <c r="E2581" s="28">
        <v>382000000</v>
      </c>
      <c r="F2581" s="28">
        <v>39000000</v>
      </c>
    </row>
    <row r="2582" spans="1:6" ht="15.75" customHeight="1" x14ac:dyDescent="0.25">
      <c r="A2582" s="15">
        <v>2581</v>
      </c>
      <c r="B2582" s="13" t="s">
        <v>237</v>
      </c>
      <c r="C2582" s="13" t="s">
        <v>273</v>
      </c>
      <c r="D2582" s="26" t="s">
        <v>64</v>
      </c>
      <c r="E2582" s="28">
        <v>294000000</v>
      </c>
      <c r="F2582" s="28">
        <v>39000000</v>
      </c>
    </row>
    <row r="2583" spans="1:6" ht="15.75" customHeight="1" x14ac:dyDescent="0.25">
      <c r="A2583" s="15">
        <v>2582</v>
      </c>
      <c r="B2583" s="13" t="s">
        <v>237</v>
      </c>
      <c r="C2583" s="13" t="s">
        <v>273</v>
      </c>
      <c r="D2583" s="26" t="s">
        <v>65</v>
      </c>
      <c r="E2583" s="28">
        <v>302000000</v>
      </c>
      <c r="F2583" s="28">
        <v>42000000</v>
      </c>
    </row>
    <row r="2584" spans="1:6" ht="15.75" customHeight="1" x14ac:dyDescent="0.25">
      <c r="A2584" s="15">
        <v>2583</v>
      </c>
      <c r="B2584" s="13" t="s">
        <v>237</v>
      </c>
      <c r="C2584" s="13" t="s">
        <v>273</v>
      </c>
      <c r="D2584" s="26" t="s">
        <v>66</v>
      </c>
      <c r="E2584" s="28">
        <v>311000000</v>
      </c>
      <c r="F2584" s="28">
        <v>45000000</v>
      </c>
    </row>
    <row r="2585" spans="1:6" ht="15.75" customHeight="1" x14ac:dyDescent="0.25">
      <c r="A2585" s="15">
        <v>2584</v>
      </c>
      <c r="B2585" s="13" t="s">
        <v>237</v>
      </c>
      <c r="C2585" s="13" t="s">
        <v>273</v>
      </c>
      <c r="D2585" s="26" t="s">
        <v>67</v>
      </c>
      <c r="E2585" s="28">
        <v>296000000</v>
      </c>
      <c r="F2585" s="28">
        <v>47000000</v>
      </c>
    </row>
    <row r="2586" spans="1:6" ht="15.75" customHeight="1" x14ac:dyDescent="0.25">
      <c r="A2586" s="15">
        <v>2585</v>
      </c>
      <c r="B2586" s="13" t="s">
        <v>237</v>
      </c>
      <c r="C2586" s="13" t="s">
        <v>273</v>
      </c>
      <c r="D2586" s="26" t="s">
        <v>68</v>
      </c>
      <c r="E2586" s="28">
        <v>309000000</v>
      </c>
      <c r="F2586" s="28">
        <v>48000000</v>
      </c>
    </row>
    <row r="2587" spans="1:6" ht="15.75" customHeight="1" x14ac:dyDescent="0.25">
      <c r="A2587" s="15">
        <v>2586</v>
      </c>
      <c r="B2587" s="13" t="s">
        <v>237</v>
      </c>
      <c r="C2587" s="13" t="s">
        <v>273</v>
      </c>
      <c r="D2587" s="26" t="s">
        <v>69</v>
      </c>
      <c r="E2587" s="28">
        <v>321000000</v>
      </c>
      <c r="F2587" s="28">
        <v>48000000</v>
      </c>
    </row>
    <row r="2588" spans="1:6" ht="15.75" customHeight="1" x14ac:dyDescent="0.25">
      <c r="A2588" s="15">
        <v>2587</v>
      </c>
      <c r="B2588" s="13" t="s">
        <v>237</v>
      </c>
      <c r="C2588" s="13" t="s">
        <v>273</v>
      </c>
      <c r="D2588" s="26" t="s">
        <v>70</v>
      </c>
      <c r="E2588" s="28">
        <v>335000000</v>
      </c>
      <c r="F2588" s="28">
        <v>49000000</v>
      </c>
    </row>
    <row r="2589" spans="1:6" ht="15.75" customHeight="1" x14ac:dyDescent="0.25">
      <c r="A2589" s="15">
        <v>2588</v>
      </c>
      <c r="B2589" s="13" t="s">
        <v>237</v>
      </c>
      <c r="C2589" s="13" t="s">
        <v>274</v>
      </c>
      <c r="D2589" s="26" t="s">
        <v>58</v>
      </c>
      <c r="E2589" s="13"/>
      <c r="F2589" s="13"/>
    </row>
    <row r="2590" spans="1:6" ht="15.75" customHeight="1" x14ac:dyDescent="0.25">
      <c r="A2590" s="15">
        <v>2589</v>
      </c>
      <c r="B2590" s="13" t="s">
        <v>237</v>
      </c>
      <c r="C2590" s="13" t="s">
        <v>274</v>
      </c>
      <c r="D2590" s="26" t="s">
        <v>59</v>
      </c>
      <c r="E2590" s="13"/>
      <c r="F2590" s="13"/>
    </row>
    <row r="2591" spans="1:6" ht="15.75" customHeight="1" x14ac:dyDescent="0.25">
      <c r="A2591" s="15">
        <v>2590</v>
      </c>
      <c r="B2591" s="13" t="s">
        <v>237</v>
      </c>
      <c r="C2591" s="13" t="s">
        <v>274</v>
      </c>
      <c r="D2591" s="26" t="s">
        <v>60</v>
      </c>
      <c r="E2591" s="13"/>
      <c r="F2591" s="13"/>
    </row>
    <row r="2592" spans="1:6" ht="15.75" customHeight="1" x14ac:dyDescent="0.25">
      <c r="A2592" s="15">
        <v>2591</v>
      </c>
      <c r="B2592" s="13" t="s">
        <v>237</v>
      </c>
      <c r="C2592" s="13" t="s">
        <v>274</v>
      </c>
      <c r="D2592" s="26" t="s">
        <v>61</v>
      </c>
      <c r="E2592" s="13"/>
      <c r="F2592" s="13"/>
    </row>
    <row r="2593" spans="1:6" ht="15.75" customHeight="1" x14ac:dyDescent="0.25">
      <c r="A2593" s="15">
        <v>2592</v>
      </c>
      <c r="B2593" s="13" t="s">
        <v>237</v>
      </c>
      <c r="C2593" s="13" t="s">
        <v>274</v>
      </c>
      <c r="D2593" s="26" t="s">
        <v>62</v>
      </c>
      <c r="E2593" s="13"/>
      <c r="F2593" s="13"/>
    </row>
    <row r="2594" spans="1:6" ht="15.75" customHeight="1" x14ac:dyDescent="0.25">
      <c r="A2594" s="15">
        <v>2593</v>
      </c>
      <c r="B2594" s="13" t="s">
        <v>237</v>
      </c>
      <c r="C2594" s="13" t="s">
        <v>274</v>
      </c>
      <c r="D2594" s="26" t="s">
        <v>63</v>
      </c>
      <c r="E2594" s="13"/>
      <c r="F2594" s="13"/>
    </row>
    <row r="2595" spans="1:6" ht="15.75" customHeight="1" x14ac:dyDescent="0.25">
      <c r="A2595" s="15">
        <v>2594</v>
      </c>
      <c r="B2595" s="13" t="s">
        <v>237</v>
      </c>
      <c r="C2595" s="13" t="s">
        <v>274</v>
      </c>
      <c r="D2595" s="26" t="s">
        <v>64</v>
      </c>
      <c r="E2595" s="13"/>
      <c r="F2595" s="13"/>
    </row>
    <row r="2596" spans="1:6" ht="15.75" customHeight="1" x14ac:dyDescent="0.25">
      <c r="A2596" s="15">
        <v>2595</v>
      </c>
      <c r="B2596" s="13" t="s">
        <v>237</v>
      </c>
      <c r="C2596" s="13" t="s">
        <v>274</v>
      </c>
      <c r="D2596" s="26" t="s">
        <v>65</v>
      </c>
      <c r="E2596" s="13"/>
      <c r="F2596" s="13"/>
    </row>
    <row r="2597" spans="1:6" ht="15.75" customHeight="1" x14ac:dyDescent="0.25">
      <c r="A2597" s="15">
        <v>2596</v>
      </c>
      <c r="B2597" s="13" t="s">
        <v>237</v>
      </c>
      <c r="C2597" s="13" t="s">
        <v>274</v>
      </c>
      <c r="D2597" s="26" t="s">
        <v>66</v>
      </c>
      <c r="E2597" s="13"/>
      <c r="F2597" s="13"/>
    </row>
    <row r="2598" spans="1:6" ht="15.75" customHeight="1" x14ac:dyDescent="0.25">
      <c r="A2598" s="15">
        <v>2597</v>
      </c>
      <c r="B2598" s="13" t="s">
        <v>237</v>
      </c>
      <c r="C2598" s="13" t="s">
        <v>274</v>
      </c>
      <c r="D2598" s="26" t="s">
        <v>67</v>
      </c>
      <c r="E2598" s="13"/>
      <c r="F2598" s="13"/>
    </row>
    <row r="2599" spans="1:6" ht="15.75" customHeight="1" x14ac:dyDescent="0.25">
      <c r="A2599" s="15">
        <v>2598</v>
      </c>
      <c r="B2599" s="13" t="s">
        <v>237</v>
      </c>
      <c r="C2599" s="13" t="s">
        <v>274</v>
      </c>
      <c r="D2599" s="26" t="s">
        <v>68</v>
      </c>
      <c r="E2599" s="13"/>
      <c r="F2599" s="13"/>
    </row>
    <row r="2600" spans="1:6" ht="15.75" customHeight="1" x14ac:dyDescent="0.25">
      <c r="A2600" s="15">
        <v>2599</v>
      </c>
      <c r="B2600" s="13" t="s">
        <v>237</v>
      </c>
      <c r="C2600" s="13" t="s">
        <v>274</v>
      </c>
      <c r="D2600" s="26" t="s">
        <v>69</v>
      </c>
      <c r="E2600" s="13"/>
      <c r="F2600" s="13"/>
    </row>
    <row r="2601" spans="1:6" ht="15.75" customHeight="1" x14ac:dyDescent="0.25">
      <c r="A2601" s="15">
        <v>2600</v>
      </c>
      <c r="B2601" s="13" t="s">
        <v>237</v>
      </c>
      <c r="C2601" s="13" t="s">
        <v>274</v>
      </c>
      <c r="D2601" s="26" t="s">
        <v>70</v>
      </c>
      <c r="E2601" s="13"/>
      <c r="F2601" s="13"/>
    </row>
    <row r="2602" spans="1:6" ht="15.75" customHeight="1" x14ac:dyDescent="0.25">
      <c r="A2602" s="15">
        <v>2601</v>
      </c>
      <c r="B2602" s="13" t="s">
        <v>237</v>
      </c>
      <c r="C2602" s="13" t="s">
        <v>275</v>
      </c>
      <c r="D2602" s="26" t="s">
        <v>58</v>
      </c>
      <c r="E2602" s="28">
        <v>82000000</v>
      </c>
      <c r="F2602" s="28">
        <v>10000000</v>
      </c>
    </row>
    <row r="2603" spans="1:6" ht="15.75" customHeight="1" x14ac:dyDescent="0.25">
      <c r="A2603" s="15">
        <v>2602</v>
      </c>
      <c r="B2603" s="13" t="s">
        <v>237</v>
      </c>
      <c r="C2603" s="13" t="s">
        <v>275</v>
      </c>
      <c r="D2603" s="26" t="s">
        <v>59</v>
      </c>
      <c r="E2603" s="28">
        <v>89000000</v>
      </c>
      <c r="F2603" s="28">
        <v>12000000</v>
      </c>
    </row>
    <row r="2604" spans="1:6" ht="15.75" customHeight="1" x14ac:dyDescent="0.25">
      <c r="A2604" s="15">
        <v>2603</v>
      </c>
      <c r="B2604" s="13" t="s">
        <v>237</v>
      </c>
      <c r="C2604" s="13" t="s">
        <v>275</v>
      </c>
      <c r="D2604" s="26" t="s">
        <v>60</v>
      </c>
      <c r="E2604" s="28">
        <v>91000000</v>
      </c>
      <c r="F2604" s="28">
        <v>10000000</v>
      </c>
    </row>
    <row r="2605" spans="1:6" ht="15.75" customHeight="1" x14ac:dyDescent="0.25">
      <c r="A2605" s="15">
        <v>2604</v>
      </c>
      <c r="B2605" s="13" t="s">
        <v>237</v>
      </c>
      <c r="C2605" s="13" t="s">
        <v>275</v>
      </c>
      <c r="D2605" s="26" t="s">
        <v>61</v>
      </c>
      <c r="E2605" s="28">
        <v>91000000</v>
      </c>
      <c r="F2605" s="28">
        <v>13000000</v>
      </c>
    </row>
    <row r="2606" spans="1:6" ht="15.75" customHeight="1" x14ac:dyDescent="0.25">
      <c r="A2606" s="15">
        <v>2605</v>
      </c>
      <c r="B2606" s="13" t="s">
        <v>237</v>
      </c>
      <c r="C2606" s="13" t="s">
        <v>275</v>
      </c>
      <c r="D2606" s="26" t="s">
        <v>62</v>
      </c>
      <c r="E2606" s="28">
        <v>96000000</v>
      </c>
      <c r="F2606" s="28">
        <v>14000000</v>
      </c>
    </row>
    <row r="2607" spans="1:6" ht="15.75" customHeight="1" x14ac:dyDescent="0.25">
      <c r="A2607" s="15">
        <v>2606</v>
      </c>
      <c r="B2607" s="13" t="s">
        <v>237</v>
      </c>
      <c r="C2607" s="13" t="s">
        <v>275</v>
      </c>
      <c r="D2607" s="26" t="s">
        <v>63</v>
      </c>
      <c r="E2607" s="28">
        <v>104000000</v>
      </c>
      <c r="F2607" s="28">
        <v>15000000</v>
      </c>
    </row>
    <row r="2608" spans="1:6" ht="15.75" customHeight="1" x14ac:dyDescent="0.25">
      <c r="A2608" s="15">
        <v>2607</v>
      </c>
      <c r="B2608" s="13" t="s">
        <v>237</v>
      </c>
      <c r="C2608" s="13" t="s">
        <v>275</v>
      </c>
      <c r="D2608" s="26" t="s">
        <v>64</v>
      </c>
      <c r="E2608" s="28">
        <v>113000000</v>
      </c>
      <c r="F2608" s="28">
        <v>16000000</v>
      </c>
    </row>
    <row r="2609" spans="1:6" ht="15.75" customHeight="1" x14ac:dyDescent="0.25">
      <c r="A2609" s="15">
        <v>2608</v>
      </c>
      <c r="B2609" s="13" t="s">
        <v>237</v>
      </c>
      <c r="C2609" s="13" t="s">
        <v>275</v>
      </c>
      <c r="D2609" s="26" t="s">
        <v>65</v>
      </c>
      <c r="E2609" s="28">
        <v>110000000</v>
      </c>
      <c r="F2609" s="28">
        <v>20000000</v>
      </c>
    </row>
    <row r="2610" spans="1:6" ht="15.75" customHeight="1" x14ac:dyDescent="0.25">
      <c r="A2610" s="15">
        <v>2609</v>
      </c>
      <c r="B2610" s="13" t="s">
        <v>237</v>
      </c>
      <c r="C2610" s="13" t="s">
        <v>275</v>
      </c>
      <c r="D2610" s="26" t="s">
        <v>66</v>
      </c>
      <c r="E2610" s="28">
        <v>96000000</v>
      </c>
      <c r="F2610" s="28">
        <v>18000000</v>
      </c>
    </row>
    <row r="2611" spans="1:6" ht="15.75" customHeight="1" x14ac:dyDescent="0.25">
      <c r="A2611" s="15">
        <v>2610</v>
      </c>
      <c r="B2611" s="13" t="s">
        <v>237</v>
      </c>
      <c r="C2611" s="13" t="s">
        <v>275</v>
      </c>
      <c r="D2611" s="26" t="s">
        <v>67</v>
      </c>
      <c r="E2611" s="28">
        <v>88000000</v>
      </c>
      <c r="F2611" s="28">
        <v>14000000</v>
      </c>
    </row>
    <row r="2612" spans="1:6" ht="15.75" customHeight="1" x14ac:dyDescent="0.25">
      <c r="A2612" s="15">
        <v>2611</v>
      </c>
      <c r="B2612" s="13" t="s">
        <v>237</v>
      </c>
      <c r="C2612" s="13" t="s">
        <v>275</v>
      </c>
      <c r="D2612" s="26" t="s">
        <v>68</v>
      </c>
      <c r="E2612" s="28">
        <v>86000000</v>
      </c>
      <c r="F2612" s="28">
        <v>15000000</v>
      </c>
    </row>
    <row r="2613" spans="1:6" ht="15.75" customHeight="1" x14ac:dyDescent="0.25">
      <c r="A2613" s="15">
        <v>2612</v>
      </c>
      <c r="B2613" s="13" t="s">
        <v>237</v>
      </c>
      <c r="C2613" s="13" t="s">
        <v>275</v>
      </c>
      <c r="D2613" s="26" t="s">
        <v>69</v>
      </c>
      <c r="E2613" s="28">
        <v>92000000</v>
      </c>
      <c r="F2613" s="28">
        <v>13000000</v>
      </c>
    </row>
    <row r="2614" spans="1:6" ht="15.75" customHeight="1" x14ac:dyDescent="0.25">
      <c r="A2614" s="15">
        <v>2613</v>
      </c>
      <c r="B2614" s="13" t="s">
        <v>237</v>
      </c>
      <c r="C2614" s="13" t="s">
        <v>275</v>
      </c>
      <c r="D2614" s="26" t="s">
        <v>70</v>
      </c>
      <c r="E2614" s="28">
        <v>93000000</v>
      </c>
      <c r="F2614" s="28">
        <v>14000000</v>
      </c>
    </row>
    <row r="2615" spans="1:6" ht="15.75" customHeight="1" x14ac:dyDescent="0.25">
      <c r="A2615" s="15">
        <v>2614</v>
      </c>
      <c r="B2615" s="13" t="s">
        <v>237</v>
      </c>
      <c r="C2615" s="13" t="s">
        <v>276</v>
      </c>
      <c r="D2615" s="26" t="s">
        <v>58</v>
      </c>
      <c r="E2615" s="28">
        <v>42000000</v>
      </c>
      <c r="F2615" s="28">
        <v>67000000</v>
      </c>
    </row>
    <row r="2616" spans="1:6" ht="15.75" customHeight="1" x14ac:dyDescent="0.25">
      <c r="A2616" s="15">
        <v>2615</v>
      </c>
      <c r="B2616" s="13" t="s">
        <v>237</v>
      </c>
      <c r="C2616" s="13" t="s">
        <v>276</v>
      </c>
      <c r="D2616" s="26" t="s">
        <v>59</v>
      </c>
      <c r="E2616" s="28">
        <v>26000000</v>
      </c>
      <c r="F2616" s="28">
        <v>62000000</v>
      </c>
    </row>
    <row r="2617" spans="1:6" ht="15.75" customHeight="1" x14ac:dyDescent="0.25">
      <c r="A2617" s="15">
        <v>2616</v>
      </c>
      <c r="B2617" s="13" t="s">
        <v>237</v>
      </c>
      <c r="C2617" s="13" t="s">
        <v>276</v>
      </c>
      <c r="D2617" s="26" t="s">
        <v>60</v>
      </c>
      <c r="E2617" s="28">
        <v>17000000</v>
      </c>
      <c r="F2617" s="28">
        <v>54000000</v>
      </c>
    </row>
    <row r="2618" spans="1:6" ht="15.75" customHeight="1" x14ac:dyDescent="0.25">
      <c r="A2618" s="15">
        <v>2617</v>
      </c>
      <c r="B2618" s="13" t="s">
        <v>237</v>
      </c>
      <c r="C2618" s="13" t="s">
        <v>276</v>
      </c>
      <c r="D2618" s="26" t="s">
        <v>61</v>
      </c>
      <c r="E2618" s="28">
        <v>18000000</v>
      </c>
      <c r="F2618" s="28">
        <v>68000000</v>
      </c>
    </row>
    <row r="2619" spans="1:6" ht="15.75" customHeight="1" x14ac:dyDescent="0.25">
      <c r="A2619" s="15">
        <v>2618</v>
      </c>
      <c r="B2619" s="13" t="s">
        <v>237</v>
      </c>
      <c r="C2619" s="13" t="s">
        <v>276</v>
      </c>
      <c r="D2619" s="26" t="s">
        <v>62</v>
      </c>
      <c r="E2619" s="28">
        <v>52000000</v>
      </c>
      <c r="F2619" s="28">
        <v>85000000</v>
      </c>
    </row>
    <row r="2620" spans="1:6" ht="15.75" customHeight="1" x14ac:dyDescent="0.25">
      <c r="A2620" s="15">
        <v>2619</v>
      </c>
      <c r="B2620" s="13" t="s">
        <v>237</v>
      </c>
      <c r="C2620" s="13" t="s">
        <v>276</v>
      </c>
      <c r="D2620" s="26" t="s">
        <v>63</v>
      </c>
      <c r="E2620" s="28">
        <v>96000000</v>
      </c>
      <c r="F2620" s="28">
        <v>94000000</v>
      </c>
    </row>
    <row r="2621" spans="1:6" ht="15.75" customHeight="1" x14ac:dyDescent="0.25">
      <c r="A2621" s="15">
        <v>2620</v>
      </c>
      <c r="B2621" s="13" t="s">
        <v>237</v>
      </c>
      <c r="C2621" s="13" t="s">
        <v>276</v>
      </c>
      <c r="D2621" s="26" t="s">
        <v>64</v>
      </c>
      <c r="E2621" s="28">
        <v>109000000</v>
      </c>
      <c r="F2621" s="28">
        <v>33000000</v>
      </c>
    </row>
    <row r="2622" spans="1:6" ht="15.75" customHeight="1" x14ac:dyDescent="0.25">
      <c r="A2622" s="15">
        <v>2621</v>
      </c>
      <c r="B2622" s="13" t="s">
        <v>237</v>
      </c>
      <c r="C2622" s="13" t="s">
        <v>276</v>
      </c>
      <c r="D2622" s="26" t="s">
        <v>65</v>
      </c>
      <c r="E2622" s="28">
        <v>73000000</v>
      </c>
      <c r="F2622" s="28">
        <v>28000000</v>
      </c>
    </row>
    <row r="2623" spans="1:6" ht="15.75" customHeight="1" x14ac:dyDescent="0.25">
      <c r="A2623" s="15">
        <v>2622</v>
      </c>
      <c r="B2623" s="13" t="s">
        <v>237</v>
      </c>
      <c r="C2623" s="13" t="s">
        <v>276</v>
      </c>
      <c r="D2623" s="26" t="s">
        <v>66</v>
      </c>
      <c r="E2623" s="28">
        <v>83000000</v>
      </c>
      <c r="F2623" s="28">
        <v>35000000</v>
      </c>
    </row>
    <row r="2624" spans="1:6" ht="15.75" customHeight="1" x14ac:dyDescent="0.25">
      <c r="A2624" s="15">
        <v>2623</v>
      </c>
      <c r="B2624" s="13" t="s">
        <v>237</v>
      </c>
      <c r="C2624" s="13" t="s">
        <v>276</v>
      </c>
      <c r="D2624" s="26" t="s">
        <v>67</v>
      </c>
      <c r="E2624" s="28">
        <v>70000000</v>
      </c>
      <c r="F2624" s="28">
        <v>35000000</v>
      </c>
    </row>
    <row r="2625" spans="1:6" ht="15.75" customHeight="1" x14ac:dyDescent="0.25">
      <c r="A2625" s="15">
        <v>2624</v>
      </c>
      <c r="B2625" s="13" t="s">
        <v>237</v>
      </c>
      <c r="C2625" s="13" t="s">
        <v>276</v>
      </c>
      <c r="D2625" s="26" t="s">
        <v>68</v>
      </c>
      <c r="E2625" s="28">
        <v>69000000</v>
      </c>
      <c r="F2625" s="28">
        <v>41000000</v>
      </c>
    </row>
    <row r="2626" spans="1:6" ht="15.75" customHeight="1" x14ac:dyDescent="0.25">
      <c r="A2626" s="15">
        <v>2625</v>
      </c>
      <c r="B2626" s="13" t="s">
        <v>237</v>
      </c>
      <c r="C2626" s="13" t="s">
        <v>276</v>
      </c>
      <c r="D2626" s="26" t="s">
        <v>69</v>
      </c>
      <c r="E2626" s="28">
        <v>69000000</v>
      </c>
      <c r="F2626" s="28">
        <v>49000000</v>
      </c>
    </row>
    <row r="2627" spans="1:6" ht="15.75" customHeight="1" x14ac:dyDescent="0.25">
      <c r="A2627" s="15">
        <v>2626</v>
      </c>
      <c r="B2627" s="13" t="s">
        <v>237</v>
      </c>
      <c r="C2627" s="13" t="s">
        <v>276</v>
      </c>
      <c r="D2627" s="26" t="s">
        <v>70</v>
      </c>
      <c r="E2627" s="28">
        <v>79000000</v>
      </c>
      <c r="F2627" s="28">
        <v>58000000</v>
      </c>
    </row>
    <row r="2628" spans="1:6" ht="15.75" customHeight="1" x14ac:dyDescent="0.25">
      <c r="A2628" s="15">
        <v>2627</v>
      </c>
      <c r="B2628" s="13" t="s">
        <v>237</v>
      </c>
      <c r="C2628" s="13" t="s">
        <v>277</v>
      </c>
      <c r="D2628" s="26" t="s">
        <v>58</v>
      </c>
      <c r="E2628" s="28">
        <v>371000000</v>
      </c>
      <c r="F2628" s="28">
        <v>190000000</v>
      </c>
    </row>
    <row r="2629" spans="1:6" ht="15.75" customHeight="1" x14ac:dyDescent="0.25">
      <c r="A2629" s="15">
        <v>2628</v>
      </c>
      <c r="B2629" s="13" t="s">
        <v>237</v>
      </c>
      <c r="C2629" s="13" t="s">
        <v>277</v>
      </c>
      <c r="D2629" s="26" t="s">
        <v>59</v>
      </c>
      <c r="E2629" s="28">
        <v>361000000</v>
      </c>
      <c r="F2629" s="28">
        <v>172000000</v>
      </c>
    </row>
    <row r="2630" spans="1:6" ht="15.75" customHeight="1" x14ac:dyDescent="0.25">
      <c r="A2630" s="15">
        <v>2629</v>
      </c>
      <c r="B2630" s="13" t="s">
        <v>237</v>
      </c>
      <c r="C2630" s="13" t="s">
        <v>277</v>
      </c>
      <c r="D2630" s="26" t="s">
        <v>60</v>
      </c>
      <c r="E2630" s="28">
        <v>402000000</v>
      </c>
      <c r="F2630" s="28">
        <v>208000000</v>
      </c>
    </row>
    <row r="2631" spans="1:6" ht="15.75" customHeight="1" x14ac:dyDescent="0.25">
      <c r="A2631" s="15">
        <v>2630</v>
      </c>
      <c r="B2631" s="13" t="s">
        <v>237</v>
      </c>
      <c r="C2631" s="13" t="s">
        <v>277</v>
      </c>
      <c r="D2631" s="26" t="s">
        <v>61</v>
      </c>
      <c r="E2631" s="28">
        <v>437000000</v>
      </c>
      <c r="F2631" s="28">
        <v>143000000</v>
      </c>
    </row>
    <row r="2632" spans="1:6" ht="15.75" customHeight="1" x14ac:dyDescent="0.25">
      <c r="A2632" s="15">
        <v>2631</v>
      </c>
      <c r="B2632" s="13" t="s">
        <v>237</v>
      </c>
      <c r="C2632" s="13" t="s">
        <v>277</v>
      </c>
      <c r="D2632" s="26" t="s">
        <v>62</v>
      </c>
      <c r="E2632" s="28">
        <v>568000000</v>
      </c>
      <c r="F2632" s="28">
        <v>141000000</v>
      </c>
    </row>
    <row r="2633" spans="1:6" ht="15.75" customHeight="1" x14ac:dyDescent="0.25">
      <c r="A2633" s="15">
        <v>2632</v>
      </c>
      <c r="B2633" s="13" t="s">
        <v>237</v>
      </c>
      <c r="C2633" s="13" t="s">
        <v>277</v>
      </c>
      <c r="D2633" s="26" t="s">
        <v>63</v>
      </c>
      <c r="E2633" s="28">
        <v>593000000</v>
      </c>
      <c r="F2633" s="28">
        <v>234000000</v>
      </c>
    </row>
    <row r="2634" spans="1:6" ht="15.75" customHeight="1" x14ac:dyDescent="0.25">
      <c r="A2634" s="15">
        <v>2633</v>
      </c>
      <c r="B2634" s="13" t="s">
        <v>237</v>
      </c>
      <c r="C2634" s="13" t="s">
        <v>277</v>
      </c>
      <c r="D2634" s="26" t="s">
        <v>64</v>
      </c>
      <c r="E2634" s="28">
        <v>517000000</v>
      </c>
      <c r="F2634" s="28">
        <v>146000000</v>
      </c>
    </row>
    <row r="2635" spans="1:6" ht="15.75" customHeight="1" x14ac:dyDescent="0.25">
      <c r="A2635" s="15">
        <v>2634</v>
      </c>
      <c r="B2635" s="13" t="s">
        <v>237</v>
      </c>
      <c r="C2635" s="13" t="s">
        <v>277</v>
      </c>
      <c r="D2635" s="26" t="s">
        <v>65</v>
      </c>
      <c r="E2635" s="28">
        <v>621000000</v>
      </c>
      <c r="F2635" s="28">
        <v>155000000</v>
      </c>
    </row>
    <row r="2636" spans="1:6" ht="15.75" customHeight="1" x14ac:dyDescent="0.25">
      <c r="A2636" s="15">
        <v>2635</v>
      </c>
      <c r="B2636" s="13" t="s">
        <v>237</v>
      </c>
      <c r="C2636" s="13" t="s">
        <v>277</v>
      </c>
      <c r="D2636" s="26" t="s">
        <v>66</v>
      </c>
      <c r="E2636" s="28">
        <v>557000000</v>
      </c>
      <c r="F2636" s="28">
        <v>102000000</v>
      </c>
    </row>
    <row r="2637" spans="1:6" ht="15.75" customHeight="1" x14ac:dyDescent="0.25">
      <c r="A2637" s="15">
        <v>2636</v>
      </c>
      <c r="B2637" s="13" t="s">
        <v>237</v>
      </c>
      <c r="C2637" s="13" t="s">
        <v>277</v>
      </c>
      <c r="D2637" s="26" t="s">
        <v>67</v>
      </c>
      <c r="E2637" s="28">
        <v>548000000</v>
      </c>
      <c r="F2637" s="28">
        <v>136000000</v>
      </c>
    </row>
    <row r="2638" spans="1:6" ht="15.75" customHeight="1" x14ac:dyDescent="0.25">
      <c r="A2638" s="15">
        <v>2637</v>
      </c>
      <c r="B2638" s="13" t="s">
        <v>237</v>
      </c>
      <c r="C2638" s="13" t="s">
        <v>277</v>
      </c>
      <c r="D2638" s="26" t="s">
        <v>68</v>
      </c>
      <c r="E2638" s="28">
        <v>630000000</v>
      </c>
      <c r="F2638" s="28">
        <v>97000000</v>
      </c>
    </row>
    <row r="2639" spans="1:6" ht="15.75" customHeight="1" x14ac:dyDescent="0.25">
      <c r="A2639" s="15">
        <v>2638</v>
      </c>
      <c r="B2639" s="13" t="s">
        <v>237</v>
      </c>
      <c r="C2639" s="13" t="s">
        <v>277</v>
      </c>
      <c r="D2639" s="26" t="s">
        <v>69</v>
      </c>
      <c r="E2639" s="28">
        <v>650000000</v>
      </c>
      <c r="F2639" s="28">
        <v>192000000</v>
      </c>
    </row>
    <row r="2640" spans="1:6" ht="15.75" customHeight="1" x14ac:dyDescent="0.25">
      <c r="A2640" s="15">
        <v>2639</v>
      </c>
      <c r="B2640" s="13" t="s">
        <v>237</v>
      </c>
      <c r="C2640" s="13" t="s">
        <v>277</v>
      </c>
      <c r="D2640" s="26" t="s">
        <v>70</v>
      </c>
      <c r="E2640" s="13"/>
      <c r="F2640" s="13"/>
    </row>
    <row r="2641" spans="1:6" ht="15.75" customHeight="1" x14ac:dyDescent="0.25">
      <c r="A2641" s="15">
        <v>2640</v>
      </c>
      <c r="B2641" s="13" t="s">
        <v>237</v>
      </c>
      <c r="C2641" s="13" t="s">
        <v>278</v>
      </c>
      <c r="D2641" s="26" t="s">
        <v>58</v>
      </c>
      <c r="E2641" s="13">
        <v>285000000</v>
      </c>
      <c r="F2641" s="13"/>
    </row>
    <row r="2642" spans="1:6" ht="15.75" customHeight="1" x14ac:dyDescent="0.25">
      <c r="A2642" s="15">
        <v>2641</v>
      </c>
      <c r="B2642" s="13" t="s">
        <v>237</v>
      </c>
      <c r="C2642" s="13" t="s">
        <v>278</v>
      </c>
      <c r="D2642" s="26" t="s">
        <v>59</v>
      </c>
      <c r="E2642" s="13">
        <v>311000000</v>
      </c>
      <c r="F2642" s="13"/>
    </row>
    <row r="2643" spans="1:6" ht="15.75" customHeight="1" x14ac:dyDescent="0.25">
      <c r="A2643" s="15">
        <v>2642</v>
      </c>
      <c r="B2643" s="13" t="s">
        <v>237</v>
      </c>
      <c r="C2643" s="13" t="s">
        <v>278</v>
      </c>
      <c r="D2643" s="26" t="s">
        <v>60</v>
      </c>
      <c r="E2643" s="13">
        <v>292000000</v>
      </c>
      <c r="F2643" s="13"/>
    </row>
    <row r="2644" spans="1:6" ht="15.75" customHeight="1" x14ac:dyDescent="0.25">
      <c r="A2644" s="15">
        <v>2643</v>
      </c>
      <c r="B2644" s="13" t="s">
        <v>237</v>
      </c>
      <c r="C2644" s="13" t="s">
        <v>278</v>
      </c>
      <c r="D2644" s="26" t="s">
        <v>61</v>
      </c>
      <c r="E2644" s="13"/>
      <c r="F2644" s="13"/>
    </row>
    <row r="2645" spans="1:6" ht="15.75" customHeight="1" x14ac:dyDescent="0.25">
      <c r="A2645" s="15">
        <v>2644</v>
      </c>
      <c r="B2645" s="13" t="s">
        <v>237</v>
      </c>
      <c r="C2645" s="13" t="s">
        <v>278</v>
      </c>
      <c r="D2645" s="26" t="s">
        <v>62</v>
      </c>
      <c r="E2645" s="13"/>
      <c r="F2645" s="13"/>
    </row>
    <row r="2646" spans="1:6" ht="15.75" customHeight="1" x14ac:dyDescent="0.25">
      <c r="A2646" s="15">
        <v>2645</v>
      </c>
      <c r="B2646" s="13" t="s">
        <v>237</v>
      </c>
      <c r="C2646" s="13" t="s">
        <v>278</v>
      </c>
      <c r="D2646" s="26" t="s">
        <v>63</v>
      </c>
      <c r="E2646" s="13"/>
      <c r="F2646" s="13"/>
    </row>
    <row r="2647" spans="1:6" ht="15.75" customHeight="1" x14ac:dyDescent="0.25">
      <c r="A2647" s="15">
        <v>2646</v>
      </c>
      <c r="B2647" s="13" t="s">
        <v>237</v>
      </c>
      <c r="C2647" s="13" t="s">
        <v>278</v>
      </c>
      <c r="D2647" s="26" t="s">
        <v>64</v>
      </c>
      <c r="E2647" s="13"/>
      <c r="F2647" s="13"/>
    </row>
    <row r="2648" spans="1:6" ht="15.75" customHeight="1" x14ac:dyDescent="0.25">
      <c r="A2648" s="15">
        <v>2647</v>
      </c>
      <c r="B2648" s="13" t="s">
        <v>237</v>
      </c>
      <c r="C2648" s="13" t="s">
        <v>278</v>
      </c>
      <c r="D2648" s="26" t="s">
        <v>65</v>
      </c>
      <c r="E2648" s="13"/>
      <c r="F2648" s="13"/>
    </row>
    <row r="2649" spans="1:6" ht="15.75" customHeight="1" x14ac:dyDescent="0.25">
      <c r="A2649" s="15">
        <v>2648</v>
      </c>
      <c r="B2649" s="13" t="s">
        <v>237</v>
      </c>
      <c r="C2649" s="13" t="s">
        <v>278</v>
      </c>
      <c r="D2649" s="26" t="s">
        <v>66</v>
      </c>
      <c r="E2649" s="13"/>
      <c r="F2649" s="13"/>
    </row>
    <row r="2650" spans="1:6" ht="15.75" customHeight="1" x14ac:dyDescent="0.25">
      <c r="A2650" s="15">
        <v>2649</v>
      </c>
      <c r="B2650" s="13" t="s">
        <v>237</v>
      </c>
      <c r="C2650" s="13" t="s">
        <v>278</v>
      </c>
      <c r="D2650" s="26" t="s">
        <v>67</v>
      </c>
      <c r="E2650" s="13"/>
      <c r="F2650" s="13"/>
    </row>
    <row r="2651" spans="1:6" ht="15.75" customHeight="1" x14ac:dyDescent="0.25">
      <c r="A2651" s="15">
        <v>2650</v>
      </c>
      <c r="B2651" s="13" t="s">
        <v>237</v>
      </c>
      <c r="C2651" s="13" t="s">
        <v>278</v>
      </c>
      <c r="D2651" s="26" t="s">
        <v>68</v>
      </c>
      <c r="E2651" s="13"/>
      <c r="F2651" s="13"/>
    </row>
    <row r="2652" spans="1:6" ht="15.75" customHeight="1" x14ac:dyDescent="0.25">
      <c r="A2652" s="15">
        <v>2651</v>
      </c>
      <c r="B2652" s="13" t="s">
        <v>237</v>
      </c>
      <c r="C2652" s="13" t="s">
        <v>278</v>
      </c>
      <c r="D2652" s="26" t="s">
        <v>69</v>
      </c>
      <c r="E2652" s="13"/>
      <c r="F2652" s="13"/>
    </row>
    <row r="2653" spans="1:6" ht="15.75" customHeight="1" x14ac:dyDescent="0.25">
      <c r="A2653" s="15">
        <v>2652</v>
      </c>
      <c r="B2653" s="13" t="s">
        <v>237</v>
      </c>
      <c r="C2653" s="13" t="s">
        <v>278</v>
      </c>
      <c r="D2653" s="26" t="s">
        <v>70</v>
      </c>
      <c r="E2653" s="13"/>
      <c r="F2653" s="13"/>
    </row>
    <row r="2654" spans="1:6" ht="15.75" customHeight="1" x14ac:dyDescent="0.25">
      <c r="A2654" s="15">
        <v>2653</v>
      </c>
      <c r="B2654" s="13" t="s">
        <v>237</v>
      </c>
      <c r="C2654" s="13" t="s">
        <v>279</v>
      </c>
      <c r="D2654" s="26" t="s">
        <v>58</v>
      </c>
      <c r="E2654" s="28">
        <v>121000000000</v>
      </c>
      <c r="F2654" s="28">
        <v>91473000000</v>
      </c>
    </row>
    <row r="2655" spans="1:6" ht="15.75" customHeight="1" x14ac:dyDescent="0.25">
      <c r="A2655" s="15">
        <v>2654</v>
      </c>
      <c r="B2655" s="13" t="s">
        <v>237</v>
      </c>
      <c r="C2655" s="13" t="s">
        <v>279</v>
      </c>
      <c r="D2655" s="26" t="s">
        <v>59</v>
      </c>
      <c r="E2655" s="28">
        <v>109000000000</v>
      </c>
      <c r="F2655" s="28">
        <v>85610000000</v>
      </c>
    </row>
    <row r="2656" spans="1:6" ht="15.75" customHeight="1" x14ac:dyDescent="0.25">
      <c r="A2656" s="15">
        <v>2655</v>
      </c>
      <c r="B2656" s="13" t="s">
        <v>237</v>
      </c>
      <c r="C2656" s="13" t="s">
        <v>279</v>
      </c>
      <c r="D2656" s="26" t="s">
        <v>60</v>
      </c>
      <c r="E2656" s="28">
        <v>104000000000</v>
      </c>
      <c r="F2656" s="28">
        <v>81860000000</v>
      </c>
    </row>
    <row r="2657" spans="1:6" ht="15.75" customHeight="1" x14ac:dyDescent="0.25">
      <c r="A2657" s="15">
        <v>2656</v>
      </c>
      <c r="B2657" s="13" t="s">
        <v>237</v>
      </c>
      <c r="C2657" s="13" t="s">
        <v>279</v>
      </c>
      <c r="D2657" s="26" t="s">
        <v>61</v>
      </c>
      <c r="E2657" s="28">
        <v>102000000000</v>
      </c>
      <c r="F2657" s="28">
        <v>82091000000</v>
      </c>
    </row>
    <row r="2658" spans="1:6" ht="15.75" customHeight="1" x14ac:dyDescent="0.25">
      <c r="A2658" s="15">
        <v>2657</v>
      </c>
      <c r="B2658" s="13" t="s">
        <v>237</v>
      </c>
      <c r="C2658" s="13" t="s">
        <v>279</v>
      </c>
      <c r="D2658" s="26" t="s">
        <v>62</v>
      </c>
      <c r="E2658" s="28">
        <v>116000000000</v>
      </c>
      <c r="F2658" s="28">
        <v>94764000000</v>
      </c>
    </row>
    <row r="2659" spans="1:6" ht="15.75" customHeight="1" x14ac:dyDescent="0.25">
      <c r="A2659" s="15">
        <v>2658</v>
      </c>
      <c r="B2659" s="13" t="s">
        <v>237</v>
      </c>
      <c r="C2659" s="13" t="s">
        <v>279</v>
      </c>
      <c r="D2659" s="26" t="s">
        <v>63</v>
      </c>
      <c r="E2659" s="13">
        <v>127000000000</v>
      </c>
      <c r="F2659" s="13"/>
    </row>
    <row r="2660" spans="1:6" ht="15.75" customHeight="1" x14ac:dyDescent="0.25">
      <c r="A2660" s="15">
        <v>2659</v>
      </c>
      <c r="B2660" s="13" t="s">
        <v>237</v>
      </c>
      <c r="C2660" s="13" t="s">
        <v>279</v>
      </c>
      <c r="D2660" s="26" t="s">
        <v>64</v>
      </c>
      <c r="E2660" s="13">
        <v>133000000000</v>
      </c>
      <c r="F2660" s="13"/>
    </row>
    <row r="2661" spans="1:6" ht="15.75" customHeight="1" x14ac:dyDescent="0.25">
      <c r="A2661" s="15">
        <v>2660</v>
      </c>
      <c r="B2661" s="13" t="s">
        <v>237</v>
      </c>
      <c r="C2661" s="13" t="s">
        <v>279</v>
      </c>
      <c r="D2661" s="26" t="s">
        <v>65</v>
      </c>
      <c r="E2661" s="13">
        <v>149000000000</v>
      </c>
      <c r="F2661" s="13"/>
    </row>
    <row r="2662" spans="1:6" ht="15.75" customHeight="1" x14ac:dyDescent="0.25">
      <c r="A2662" s="15">
        <v>2661</v>
      </c>
      <c r="B2662" s="13" t="s">
        <v>237</v>
      </c>
      <c r="C2662" s="13" t="s">
        <v>279</v>
      </c>
      <c r="D2662" s="26" t="s">
        <v>66</v>
      </c>
      <c r="E2662" s="13">
        <v>171000000000</v>
      </c>
      <c r="F2662" s="13"/>
    </row>
    <row r="2663" spans="1:6" ht="15.75" customHeight="1" x14ac:dyDescent="0.25">
      <c r="A2663" s="15">
        <v>2662</v>
      </c>
      <c r="B2663" s="13" t="s">
        <v>237</v>
      </c>
      <c r="C2663" s="13" t="s">
        <v>279</v>
      </c>
      <c r="D2663" s="26" t="s">
        <v>67</v>
      </c>
      <c r="E2663" s="13">
        <v>150000000000</v>
      </c>
      <c r="F2663" s="13"/>
    </row>
    <row r="2664" spans="1:6" ht="15.75" customHeight="1" x14ac:dyDescent="0.25">
      <c r="A2664" s="15">
        <v>2663</v>
      </c>
      <c r="B2664" s="13" t="s">
        <v>237</v>
      </c>
      <c r="C2664" s="13" t="s">
        <v>279</v>
      </c>
      <c r="D2664" s="26" t="s">
        <v>68</v>
      </c>
      <c r="E2664" s="13">
        <v>165000000000</v>
      </c>
      <c r="F2664" s="13"/>
    </row>
    <row r="2665" spans="1:6" ht="15.75" customHeight="1" x14ac:dyDescent="0.25">
      <c r="A2665" s="15">
        <v>2664</v>
      </c>
      <c r="B2665" s="13" t="s">
        <v>237</v>
      </c>
      <c r="C2665" s="13" t="s">
        <v>279</v>
      </c>
      <c r="D2665" s="26" t="s">
        <v>69</v>
      </c>
      <c r="E2665" s="13">
        <v>185000000000</v>
      </c>
      <c r="F2665" s="13"/>
    </row>
    <row r="2666" spans="1:6" ht="15.75" customHeight="1" x14ac:dyDescent="0.25">
      <c r="A2666" s="15">
        <v>2665</v>
      </c>
      <c r="B2666" s="13" t="s">
        <v>237</v>
      </c>
      <c r="C2666" s="13" t="s">
        <v>279</v>
      </c>
      <c r="D2666" s="26" t="s">
        <v>70</v>
      </c>
      <c r="E2666" s="13">
        <v>200000000000</v>
      </c>
      <c r="F2666" s="13"/>
    </row>
    <row r="2667" spans="1:6" ht="15.75" customHeight="1" x14ac:dyDescent="0.25">
      <c r="A2667" s="15">
        <v>2666</v>
      </c>
      <c r="B2667" s="13" t="s">
        <v>237</v>
      </c>
      <c r="C2667" s="13" t="s">
        <v>280</v>
      </c>
      <c r="D2667" s="26" t="s">
        <v>58</v>
      </c>
      <c r="E2667" s="28">
        <v>827000000</v>
      </c>
      <c r="F2667" s="28">
        <v>381000000</v>
      </c>
    </row>
    <row r="2668" spans="1:6" ht="15.75" customHeight="1" x14ac:dyDescent="0.25">
      <c r="A2668" s="15">
        <v>2667</v>
      </c>
      <c r="B2668" s="13" t="s">
        <v>237</v>
      </c>
      <c r="C2668" s="13" t="s">
        <v>280</v>
      </c>
      <c r="D2668" s="26" t="s">
        <v>59</v>
      </c>
      <c r="E2668" s="28">
        <v>700000000</v>
      </c>
      <c r="F2668" s="28">
        <v>338000000</v>
      </c>
    </row>
    <row r="2669" spans="1:6" ht="15.75" customHeight="1" x14ac:dyDescent="0.25">
      <c r="A2669" s="15">
        <v>2668</v>
      </c>
      <c r="B2669" s="13" t="s">
        <v>237</v>
      </c>
      <c r="C2669" s="13" t="s">
        <v>280</v>
      </c>
      <c r="D2669" s="26" t="s">
        <v>60</v>
      </c>
      <c r="E2669" s="28">
        <v>409000000</v>
      </c>
      <c r="F2669" s="28">
        <v>243000000</v>
      </c>
    </row>
    <row r="2670" spans="1:6" ht="15.75" customHeight="1" x14ac:dyDescent="0.25">
      <c r="A2670" s="15">
        <v>2669</v>
      </c>
      <c r="B2670" s="13" t="s">
        <v>237</v>
      </c>
      <c r="C2670" s="13" t="s">
        <v>280</v>
      </c>
      <c r="D2670" s="26" t="s">
        <v>61</v>
      </c>
      <c r="E2670" s="28">
        <v>419000000</v>
      </c>
      <c r="F2670" s="28">
        <v>236000000</v>
      </c>
    </row>
    <row r="2671" spans="1:6" ht="15.75" customHeight="1" x14ac:dyDescent="0.25">
      <c r="A2671" s="15">
        <v>2670</v>
      </c>
      <c r="B2671" s="13" t="s">
        <v>237</v>
      </c>
      <c r="C2671" s="13" t="s">
        <v>280</v>
      </c>
      <c r="D2671" s="26" t="s">
        <v>62</v>
      </c>
      <c r="E2671" s="28">
        <v>591000000</v>
      </c>
      <c r="F2671" s="28">
        <v>267000000</v>
      </c>
    </row>
    <row r="2672" spans="1:6" ht="15.75" customHeight="1" x14ac:dyDescent="0.25">
      <c r="A2672" s="15">
        <v>2671</v>
      </c>
      <c r="B2672" s="13" t="s">
        <v>237</v>
      </c>
      <c r="C2672" s="13" t="s">
        <v>280</v>
      </c>
      <c r="D2672" s="26" t="s">
        <v>63</v>
      </c>
      <c r="E2672" s="28">
        <v>699000000</v>
      </c>
      <c r="F2672" s="28">
        <v>331000000</v>
      </c>
    </row>
    <row r="2673" spans="1:6" ht="15.75" customHeight="1" x14ac:dyDescent="0.25">
      <c r="A2673" s="15">
        <v>2672</v>
      </c>
      <c r="B2673" s="13" t="s">
        <v>237</v>
      </c>
      <c r="C2673" s="13" t="s">
        <v>280</v>
      </c>
      <c r="D2673" s="26" t="s">
        <v>64</v>
      </c>
      <c r="E2673" s="28">
        <v>711000000</v>
      </c>
      <c r="F2673" s="28">
        <v>305000000</v>
      </c>
    </row>
    <row r="2674" spans="1:6" ht="15.75" customHeight="1" x14ac:dyDescent="0.25">
      <c r="A2674" s="15">
        <v>2673</v>
      </c>
      <c r="B2674" s="13" t="s">
        <v>237</v>
      </c>
      <c r="C2674" s="13" t="s">
        <v>280</v>
      </c>
      <c r="D2674" s="26" t="s">
        <v>65</v>
      </c>
      <c r="E2674" s="28">
        <v>928000000</v>
      </c>
      <c r="F2674" s="28">
        <v>354000000</v>
      </c>
    </row>
    <row r="2675" spans="1:6" ht="15.75" customHeight="1" x14ac:dyDescent="0.25">
      <c r="A2675" s="15">
        <v>2674</v>
      </c>
      <c r="B2675" s="13" t="s">
        <v>237</v>
      </c>
      <c r="C2675" s="13" t="s">
        <v>280</v>
      </c>
      <c r="D2675" s="26" t="s">
        <v>66</v>
      </c>
      <c r="E2675" s="28">
        <v>1195000000</v>
      </c>
      <c r="F2675" s="28">
        <v>466000000</v>
      </c>
    </row>
    <row r="2676" spans="1:6" ht="15.75" customHeight="1" x14ac:dyDescent="0.25">
      <c r="A2676" s="15">
        <v>2675</v>
      </c>
      <c r="B2676" s="13" t="s">
        <v>237</v>
      </c>
      <c r="C2676" s="13" t="s">
        <v>280</v>
      </c>
      <c r="D2676" s="26" t="s">
        <v>67</v>
      </c>
      <c r="E2676" s="28">
        <v>1460000000</v>
      </c>
      <c r="F2676" s="28">
        <v>442000000</v>
      </c>
    </row>
    <row r="2677" spans="1:6" ht="15.75" customHeight="1" x14ac:dyDescent="0.25">
      <c r="A2677" s="15">
        <v>2676</v>
      </c>
      <c r="B2677" s="13" t="s">
        <v>237</v>
      </c>
      <c r="C2677" s="13" t="s">
        <v>280</v>
      </c>
      <c r="D2677" s="26" t="s">
        <v>68</v>
      </c>
      <c r="E2677" s="28">
        <v>1669000000</v>
      </c>
      <c r="F2677" s="28">
        <v>549000000</v>
      </c>
    </row>
    <row r="2678" spans="1:6" ht="15.75" customHeight="1" x14ac:dyDescent="0.25">
      <c r="A2678" s="15">
        <v>2677</v>
      </c>
      <c r="B2678" s="13" t="s">
        <v>237</v>
      </c>
      <c r="C2678" s="13" t="s">
        <v>280</v>
      </c>
      <c r="D2678" s="26" t="s">
        <v>69</v>
      </c>
      <c r="E2678" s="28">
        <v>2401000000</v>
      </c>
      <c r="F2678" s="28">
        <v>797000000</v>
      </c>
    </row>
    <row r="2679" spans="1:6" ht="15.75" customHeight="1" x14ac:dyDescent="0.25">
      <c r="A2679" s="15">
        <v>2678</v>
      </c>
      <c r="B2679" s="13" t="s">
        <v>237</v>
      </c>
      <c r="C2679" s="13" t="s">
        <v>280</v>
      </c>
      <c r="D2679" s="26" t="s">
        <v>70</v>
      </c>
      <c r="E2679" s="28">
        <v>2222000000</v>
      </c>
      <c r="F2679" s="28">
        <v>1028000000</v>
      </c>
    </row>
    <row r="2680" spans="1:6" ht="15.75" customHeight="1" x14ac:dyDescent="0.25">
      <c r="A2680" s="15">
        <v>2679</v>
      </c>
      <c r="B2680" s="13" t="s">
        <v>237</v>
      </c>
      <c r="C2680" s="13" t="s">
        <v>281</v>
      </c>
      <c r="D2680" s="26" t="s">
        <v>58</v>
      </c>
      <c r="E2680" s="28">
        <v>469000000</v>
      </c>
      <c r="F2680" s="28">
        <v>1647000000</v>
      </c>
    </row>
    <row r="2681" spans="1:6" ht="15.75" customHeight="1" x14ac:dyDescent="0.25">
      <c r="A2681" s="15">
        <v>2680</v>
      </c>
      <c r="B2681" s="13" t="s">
        <v>237</v>
      </c>
      <c r="C2681" s="13" t="s">
        <v>281</v>
      </c>
      <c r="D2681" s="26" t="s">
        <v>59</v>
      </c>
      <c r="E2681" s="28">
        <v>677000000</v>
      </c>
      <c r="F2681" s="28">
        <v>1718000000</v>
      </c>
    </row>
    <row r="2682" spans="1:6" ht="15.75" customHeight="1" x14ac:dyDescent="0.25">
      <c r="A2682" s="15">
        <v>2681</v>
      </c>
      <c r="B2682" s="13" t="s">
        <v>237</v>
      </c>
      <c r="C2682" s="13" t="s">
        <v>281</v>
      </c>
      <c r="D2682" s="26" t="s">
        <v>60</v>
      </c>
      <c r="E2682" s="28">
        <v>484000000</v>
      </c>
      <c r="F2682" s="28">
        <v>1546000000</v>
      </c>
    </row>
    <row r="2683" spans="1:6" ht="15.75" customHeight="1" x14ac:dyDescent="0.25">
      <c r="A2683" s="15">
        <v>2682</v>
      </c>
      <c r="B2683" s="13" t="s">
        <v>237</v>
      </c>
      <c r="C2683" s="13" t="s">
        <v>281</v>
      </c>
      <c r="D2683" s="26" t="s">
        <v>61</v>
      </c>
      <c r="E2683" s="28">
        <v>378000000</v>
      </c>
      <c r="F2683" s="28">
        <v>1311000000</v>
      </c>
    </row>
    <row r="2684" spans="1:6" ht="15.75" customHeight="1" x14ac:dyDescent="0.25">
      <c r="A2684" s="15">
        <v>2683</v>
      </c>
      <c r="B2684" s="13" t="s">
        <v>237</v>
      </c>
      <c r="C2684" s="13" t="s">
        <v>281</v>
      </c>
      <c r="D2684" s="26" t="s">
        <v>62</v>
      </c>
      <c r="E2684" s="28">
        <v>554000000</v>
      </c>
      <c r="F2684" s="28">
        <v>1604000000</v>
      </c>
    </row>
    <row r="2685" spans="1:6" ht="15.75" customHeight="1" x14ac:dyDescent="0.25">
      <c r="A2685" s="15">
        <v>2684</v>
      </c>
      <c r="B2685" s="13" t="s">
        <v>237</v>
      </c>
      <c r="C2685" s="13" t="s">
        <v>281</v>
      </c>
      <c r="D2685" s="26" t="s">
        <v>63</v>
      </c>
      <c r="E2685" s="28">
        <v>722000000</v>
      </c>
      <c r="F2685" s="28">
        <v>1843000000</v>
      </c>
    </row>
    <row r="2686" spans="1:6" ht="15.75" customHeight="1" x14ac:dyDescent="0.25">
      <c r="A2686" s="15">
        <v>2685</v>
      </c>
      <c r="B2686" s="13" t="s">
        <v>237</v>
      </c>
      <c r="C2686" s="13" t="s">
        <v>281</v>
      </c>
      <c r="D2686" s="26" t="s">
        <v>64</v>
      </c>
      <c r="E2686" s="28">
        <v>843000000</v>
      </c>
      <c r="F2686" s="28">
        <v>1807000000</v>
      </c>
    </row>
    <row r="2687" spans="1:6" ht="15.75" customHeight="1" x14ac:dyDescent="0.25">
      <c r="A2687" s="15">
        <v>2686</v>
      </c>
      <c r="B2687" s="13" t="s">
        <v>237</v>
      </c>
      <c r="C2687" s="13" t="s">
        <v>281</v>
      </c>
      <c r="D2687" s="26" t="s">
        <v>65</v>
      </c>
      <c r="E2687" s="28">
        <v>972000000</v>
      </c>
      <c r="F2687" s="28">
        <v>2249000000</v>
      </c>
    </row>
    <row r="2688" spans="1:6" ht="15.75" customHeight="1" x14ac:dyDescent="0.25">
      <c r="A2688" s="15">
        <v>2687</v>
      </c>
      <c r="B2688" s="13" t="s">
        <v>237</v>
      </c>
      <c r="C2688" s="13" t="s">
        <v>281</v>
      </c>
      <c r="D2688" s="26" t="s">
        <v>66</v>
      </c>
      <c r="E2688" s="28">
        <v>1097000000</v>
      </c>
      <c r="F2688" s="28">
        <v>2594000000</v>
      </c>
    </row>
    <row r="2689" spans="1:6" ht="15.75" customHeight="1" x14ac:dyDescent="0.25">
      <c r="A2689" s="15">
        <v>2688</v>
      </c>
      <c r="B2689" s="13" t="s">
        <v>237</v>
      </c>
      <c r="C2689" s="13" t="s">
        <v>281</v>
      </c>
      <c r="D2689" s="26" t="s">
        <v>67</v>
      </c>
      <c r="E2689" s="28">
        <v>1055000000</v>
      </c>
      <c r="F2689" s="28">
        <v>2275000000</v>
      </c>
    </row>
    <row r="2690" spans="1:6" ht="15.75" customHeight="1" x14ac:dyDescent="0.25">
      <c r="A2690" s="15">
        <v>2689</v>
      </c>
      <c r="B2690" s="13" t="s">
        <v>237</v>
      </c>
      <c r="C2690" s="13" t="s">
        <v>281</v>
      </c>
      <c r="D2690" s="26" t="s">
        <v>68</v>
      </c>
      <c r="E2690" s="28">
        <v>794000000</v>
      </c>
      <c r="F2690" s="28">
        <v>2238000000</v>
      </c>
    </row>
    <row r="2691" spans="1:6" ht="15.75" customHeight="1" x14ac:dyDescent="0.25">
      <c r="A2691" s="15">
        <v>2690</v>
      </c>
      <c r="B2691" s="13" t="s">
        <v>237</v>
      </c>
      <c r="C2691" s="13" t="s">
        <v>281</v>
      </c>
      <c r="D2691" s="26" t="s">
        <v>69</v>
      </c>
      <c r="E2691" s="28">
        <v>805000000</v>
      </c>
      <c r="F2691" s="28">
        <v>2922000000</v>
      </c>
    </row>
    <row r="2692" spans="1:6" ht="15.75" customHeight="1" x14ac:dyDescent="0.25">
      <c r="A2692" s="15">
        <v>2691</v>
      </c>
      <c r="B2692" s="13" t="s">
        <v>237</v>
      </c>
      <c r="C2692" s="13" t="s">
        <v>281</v>
      </c>
      <c r="D2692" s="26" t="s">
        <v>70</v>
      </c>
      <c r="E2692" s="28">
        <v>904000000</v>
      </c>
      <c r="F2692" s="28">
        <v>3202000000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N2692"/>
  <sheetViews>
    <sheetView workbookViewId="0"/>
  </sheetViews>
  <sheetFormatPr defaultColWidth="12.5703125" defaultRowHeight="15" customHeight="1" x14ac:dyDescent="0.2"/>
  <cols>
    <col min="1" max="1" width="10.42578125" customWidth="1"/>
    <col min="2" max="2" width="12.85546875" customWidth="1"/>
    <col min="3" max="3" width="41.85546875" customWidth="1"/>
    <col min="4" max="4" width="7.5703125" customWidth="1"/>
    <col min="5" max="5" width="18.7109375" customWidth="1"/>
    <col min="6" max="6" width="22.28515625" customWidth="1"/>
    <col min="7" max="7" width="17.5703125" customWidth="1"/>
    <col min="8" max="8" width="16.7109375" customWidth="1"/>
    <col min="9" max="9" width="16.140625" customWidth="1"/>
    <col min="10" max="10" width="21.28515625" customWidth="1"/>
  </cols>
  <sheetData>
    <row r="1" spans="1:14" ht="15.75" customHeight="1" x14ac:dyDescent="0.25">
      <c r="A1" s="29" t="s">
        <v>0</v>
      </c>
      <c r="B1" s="37" t="s">
        <v>1</v>
      </c>
      <c r="C1" s="38" t="s">
        <v>2</v>
      </c>
      <c r="D1" s="38" t="s">
        <v>3</v>
      </c>
      <c r="E1" s="38" t="s">
        <v>21</v>
      </c>
      <c r="F1" s="38" t="s">
        <v>22</v>
      </c>
      <c r="G1" s="38" t="s">
        <v>23</v>
      </c>
      <c r="H1" s="38" t="s">
        <v>24</v>
      </c>
      <c r="I1" s="38" t="s">
        <v>25</v>
      </c>
      <c r="J1" s="39" t="s">
        <v>26</v>
      </c>
      <c r="K1" s="40"/>
      <c r="L1" s="40"/>
      <c r="M1" s="40"/>
      <c r="N1" s="40"/>
    </row>
    <row r="2" spans="1:14" ht="15.75" customHeight="1" x14ac:dyDescent="0.25">
      <c r="A2" s="15">
        <v>1</v>
      </c>
      <c r="B2" s="13" t="s">
        <v>56</v>
      </c>
      <c r="C2" s="13" t="s">
        <v>57</v>
      </c>
      <c r="D2" s="26" t="s">
        <v>58</v>
      </c>
      <c r="E2" s="13"/>
      <c r="F2" s="13"/>
      <c r="G2" s="13"/>
      <c r="H2" s="13"/>
      <c r="I2" s="28">
        <v>5.0000000000000001E-3</v>
      </c>
      <c r="J2" s="28">
        <v>3.0000000000000001E-3</v>
      </c>
      <c r="N2" s="41"/>
    </row>
    <row r="3" spans="1:14" ht="15.75" customHeight="1" x14ac:dyDescent="0.25">
      <c r="A3" s="15">
        <v>2</v>
      </c>
      <c r="B3" s="13" t="s">
        <v>56</v>
      </c>
      <c r="C3" s="13" t="s">
        <v>57</v>
      </c>
      <c r="D3" s="26" t="s">
        <v>59</v>
      </c>
      <c r="E3" s="13"/>
      <c r="F3" s="13"/>
      <c r="G3" s="13"/>
      <c r="H3" s="13"/>
      <c r="I3" s="28">
        <v>6.0000000000000001E-3</v>
      </c>
      <c r="J3" s="28">
        <v>3.0000000000000001E-3</v>
      </c>
    </row>
    <row r="4" spans="1:14" ht="15.75" customHeight="1" x14ac:dyDescent="0.25">
      <c r="A4" s="15">
        <v>3</v>
      </c>
      <c r="B4" s="13" t="s">
        <v>56</v>
      </c>
      <c r="C4" s="13" t="s">
        <v>57</v>
      </c>
      <c r="D4" s="26" t="s">
        <v>60</v>
      </c>
      <c r="E4" s="13"/>
      <c r="F4" s="13"/>
      <c r="G4" s="13"/>
      <c r="H4" s="13"/>
      <c r="I4" s="28">
        <v>1.6E-2</v>
      </c>
      <c r="J4" s="28">
        <v>1.4E-2</v>
      </c>
    </row>
    <row r="5" spans="1:14" ht="15.75" customHeight="1" x14ac:dyDescent="0.25">
      <c r="A5" s="15">
        <v>4</v>
      </c>
      <c r="B5" s="13" t="s">
        <v>56</v>
      </c>
      <c r="C5" s="13" t="s">
        <v>57</v>
      </c>
      <c r="D5" s="26" t="s">
        <v>61</v>
      </c>
      <c r="E5" s="13"/>
      <c r="F5" s="28">
        <v>25</v>
      </c>
      <c r="G5" s="13"/>
      <c r="H5" s="13"/>
      <c r="I5" s="28">
        <v>2.1999999999999999E-2</v>
      </c>
      <c r="J5" s="28">
        <v>4.3999999999999997E-2</v>
      </c>
    </row>
    <row r="6" spans="1:14" ht="15.75" customHeight="1" x14ac:dyDescent="0.25">
      <c r="A6" s="15">
        <v>5</v>
      </c>
      <c r="B6" s="13" t="s">
        <v>56</v>
      </c>
      <c r="C6" s="13" t="s">
        <v>57</v>
      </c>
      <c r="D6" s="26" t="s">
        <v>62</v>
      </c>
      <c r="E6" s="13"/>
      <c r="F6" s="28">
        <v>25</v>
      </c>
      <c r="G6" s="13"/>
      <c r="H6" s="13"/>
      <c r="I6" s="28">
        <v>4.5999999999999999E-2</v>
      </c>
      <c r="J6" s="28">
        <v>0.14599999999999999</v>
      </c>
    </row>
    <row r="7" spans="1:14" ht="15.75" customHeight="1" x14ac:dyDescent="0.25">
      <c r="A7" s="15">
        <v>6</v>
      </c>
      <c r="B7" s="13" t="s">
        <v>56</v>
      </c>
      <c r="C7" s="13" t="s">
        <v>57</v>
      </c>
      <c r="D7" s="26" t="s">
        <v>63</v>
      </c>
      <c r="E7" s="28">
        <v>0.76900000000000002</v>
      </c>
      <c r="F7" s="28">
        <v>25</v>
      </c>
      <c r="G7" s="13"/>
      <c r="H7" s="28">
        <v>451</v>
      </c>
      <c r="I7" s="28">
        <v>5.8000000000000003E-2</v>
      </c>
      <c r="J7" s="28">
        <v>0.40200000000000002</v>
      </c>
    </row>
    <row r="8" spans="1:14" ht="15.75" customHeight="1" x14ac:dyDescent="0.25">
      <c r="A8" s="15">
        <v>7</v>
      </c>
      <c r="B8" s="13" t="s">
        <v>56</v>
      </c>
      <c r="C8" s="13" t="s">
        <v>57</v>
      </c>
      <c r="D8" s="26" t="s">
        <v>64</v>
      </c>
      <c r="E8" s="28">
        <v>0.76900000000000002</v>
      </c>
      <c r="F8" s="28">
        <v>25</v>
      </c>
      <c r="G8" s="13"/>
      <c r="H8" s="28">
        <v>451</v>
      </c>
      <c r="I8" s="28">
        <v>7.3999999999999996E-2</v>
      </c>
      <c r="J8" s="28">
        <v>0.60899999999999999</v>
      </c>
    </row>
    <row r="9" spans="1:14" ht="15.75" customHeight="1" x14ac:dyDescent="0.25">
      <c r="A9" s="15">
        <v>8</v>
      </c>
      <c r="B9" s="13" t="s">
        <v>56</v>
      </c>
      <c r="C9" s="13" t="s">
        <v>57</v>
      </c>
      <c r="D9" s="26" t="s">
        <v>65</v>
      </c>
      <c r="E9" s="28">
        <v>0.74199999999999999</v>
      </c>
      <c r="F9" s="28">
        <v>25</v>
      </c>
      <c r="G9" s="13"/>
      <c r="H9" s="28">
        <v>451</v>
      </c>
      <c r="I9" s="28">
        <v>9.5000000000000001E-2</v>
      </c>
      <c r="J9" s="28">
        <v>0.78500000000000003</v>
      </c>
    </row>
    <row r="10" spans="1:14" ht="15.75" customHeight="1" x14ac:dyDescent="0.25">
      <c r="A10" s="15">
        <v>9</v>
      </c>
      <c r="B10" s="13" t="s">
        <v>56</v>
      </c>
      <c r="C10" s="13" t="s">
        <v>57</v>
      </c>
      <c r="D10" s="26" t="s">
        <v>66</v>
      </c>
      <c r="E10" s="28">
        <v>0.73799999999999999</v>
      </c>
      <c r="F10" s="28">
        <v>25</v>
      </c>
      <c r="G10" s="13"/>
      <c r="H10" s="28">
        <v>451</v>
      </c>
      <c r="I10" s="28">
        <v>0.10199999999999999</v>
      </c>
      <c r="J10" s="28">
        <v>0.75700000000000001</v>
      </c>
    </row>
    <row r="11" spans="1:14" ht="15.75" customHeight="1" x14ac:dyDescent="0.25">
      <c r="A11" s="15">
        <v>10</v>
      </c>
      <c r="B11" s="13" t="s">
        <v>56</v>
      </c>
      <c r="C11" s="13" t="s">
        <v>57</v>
      </c>
      <c r="D11" s="26" t="s">
        <v>67</v>
      </c>
      <c r="E11" s="28">
        <v>0.72</v>
      </c>
      <c r="F11" s="28">
        <v>25</v>
      </c>
      <c r="G11" s="13"/>
      <c r="H11" s="28">
        <v>451</v>
      </c>
      <c r="I11" s="28">
        <v>0.112</v>
      </c>
      <c r="J11" s="28">
        <v>0.9</v>
      </c>
    </row>
    <row r="12" spans="1:14" ht="15.75" customHeight="1" x14ac:dyDescent="0.25">
      <c r="A12" s="15">
        <v>11</v>
      </c>
      <c r="B12" s="13" t="s">
        <v>56</v>
      </c>
      <c r="C12" s="13" t="s">
        <v>57</v>
      </c>
      <c r="D12" s="26" t="s">
        <v>68</v>
      </c>
      <c r="E12" s="28">
        <v>0.72</v>
      </c>
      <c r="F12" s="28">
        <v>25</v>
      </c>
      <c r="G12" s="13"/>
      <c r="H12" s="28">
        <v>451</v>
      </c>
      <c r="I12" s="28">
        <v>0.125</v>
      </c>
      <c r="J12" s="28">
        <v>0.88400000000000001</v>
      </c>
    </row>
    <row r="13" spans="1:14" ht="15.75" customHeight="1" x14ac:dyDescent="0.25">
      <c r="A13" s="15">
        <v>12</v>
      </c>
      <c r="B13" s="13" t="s">
        <v>56</v>
      </c>
      <c r="C13" s="13" t="s">
        <v>57</v>
      </c>
      <c r="D13" s="26" t="s">
        <v>69</v>
      </c>
      <c r="E13" s="28">
        <v>0.72</v>
      </c>
      <c r="F13" s="28">
        <v>25</v>
      </c>
      <c r="G13" s="13"/>
      <c r="H13" s="28">
        <v>451</v>
      </c>
      <c r="I13" s="28">
        <v>0.14000000000000001</v>
      </c>
      <c r="J13" s="28">
        <v>0.94299999999999995</v>
      </c>
    </row>
    <row r="14" spans="1:14" ht="15.75" customHeight="1" x14ac:dyDescent="0.25">
      <c r="A14" s="15">
        <v>13</v>
      </c>
      <c r="B14" s="13" t="s">
        <v>56</v>
      </c>
      <c r="C14" s="13" t="s">
        <v>57</v>
      </c>
      <c r="D14" s="26" t="s">
        <v>70</v>
      </c>
      <c r="E14" s="28">
        <v>0.71899999999999997</v>
      </c>
      <c r="F14" s="28">
        <v>25</v>
      </c>
      <c r="G14" s="28">
        <v>151</v>
      </c>
      <c r="H14" s="28">
        <v>451</v>
      </c>
      <c r="I14" s="28">
        <v>0.152</v>
      </c>
      <c r="J14" s="28">
        <v>0.97499999999999998</v>
      </c>
    </row>
    <row r="15" spans="1:14" ht="15.75" customHeight="1" x14ac:dyDescent="0.25">
      <c r="A15" s="15">
        <v>14</v>
      </c>
      <c r="B15" s="13" t="s">
        <v>56</v>
      </c>
      <c r="C15" s="13" t="s">
        <v>71</v>
      </c>
      <c r="D15" s="26" t="s">
        <v>58</v>
      </c>
      <c r="E15" s="13"/>
      <c r="F15" s="13"/>
      <c r="G15" s="13"/>
      <c r="H15" s="13"/>
      <c r="I15" s="28">
        <v>1E-3</v>
      </c>
      <c r="J15" s="28">
        <v>2E-3</v>
      </c>
    </row>
    <row r="16" spans="1:14" ht="15.75" customHeight="1" x14ac:dyDescent="0.25">
      <c r="A16" s="15">
        <v>15</v>
      </c>
      <c r="B16" s="13" t="s">
        <v>56</v>
      </c>
      <c r="C16" s="13" t="s">
        <v>71</v>
      </c>
      <c r="D16" s="26" t="s">
        <v>59</v>
      </c>
      <c r="E16" s="13"/>
      <c r="F16" s="13"/>
      <c r="G16" s="13"/>
      <c r="H16" s="13"/>
      <c r="I16" s="28">
        <v>1E-3</v>
      </c>
      <c r="J16" s="28">
        <v>5.0000000000000001E-3</v>
      </c>
    </row>
    <row r="17" spans="1:10" ht="15.75" customHeight="1" x14ac:dyDescent="0.25">
      <c r="A17" s="15">
        <v>16</v>
      </c>
      <c r="B17" s="13" t="s">
        <v>56</v>
      </c>
      <c r="C17" s="13" t="s">
        <v>71</v>
      </c>
      <c r="D17" s="26" t="s">
        <v>60</v>
      </c>
      <c r="E17" s="13"/>
      <c r="F17" s="13"/>
      <c r="G17" s="13"/>
      <c r="H17" s="13"/>
      <c r="I17" s="28">
        <v>3.0000000000000001E-3</v>
      </c>
      <c r="J17" s="28">
        <v>8.9999999999999993E-3</v>
      </c>
    </row>
    <row r="18" spans="1:10" ht="15.75" customHeight="1" x14ac:dyDescent="0.25">
      <c r="A18" s="15">
        <v>17</v>
      </c>
      <c r="B18" s="13" t="s">
        <v>56</v>
      </c>
      <c r="C18" s="13" t="s">
        <v>71</v>
      </c>
      <c r="D18" s="26" t="s">
        <v>61</v>
      </c>
      <c r="E18" s="13"/>
      <c r="F18" s="28">
        <v>119</v>
      </c>
      <c r="G18" s="13"/>
      <c r="H18" s="13"/>
      <c r="I18" s="28">
        <v>4.0000000000000001E-3</v>
      </c>
      <c r="J18" s="28">
        <v>2.3E-2</v>
      </c>
    </row>
    <row r="19" spans="1:10" ht="15.75" customHeight="1" x14ac:dyDescent="0.25">
      <c r="A19" s="15">
        <v>18</v>
      </c>
      <c r="B19" s="13" t="s">
        <v>56</v>
      </c>
      <c r="C19" s="13" t="s">
        <v>71</v>
      </c>
      <c r="D19" s="26" t="s">
        <v>62</v>
      </c>
      <c r="E19" s="13"/>
      <c r="F19" s="28">
        <v>119</v>
      </c>
      <c r="G19" s="13"/>
      <c r="H19" s="13"/>
      <c r="I19" s="28">
        <v>5.0000000000000001E-3</v>
      </c>
      <c r="J19" s="28">
        <v>4.5999999999999999E-2</v>
      </c>
    </row>
    <row r="20" spans="1:10" ht="15.75" customHeight="1" x14ac:dyDescent="0.25">
      <c r="A20" s="15">
        <v>19</v>
      </c>
      <c r="B20" s="13" t="s">
        <v>56</v>
      </c>
      <c r="C20" s="13" t="s">
        <v>71</v>
      </c>
      <c r="D20" s="26" t="s">
        <v>63</v>
      </c>
      <c r="E20" s="28">
        <v>0.52100000000000002</v>
      </c>
      <c r="F20" s="28">
        <v>119</v>
      </c>
      <c r="G20" s="13"/>
      <c r="H20" s="28">
        <v>272</v>
      </c>
      <c r="I20" s="28">
        <v>1.0999999999999999E-2</v>
      </c>
      <c r="J20" s="28">
        <v>9.7000000000000003E-2</v>
      </c>
    </row>
    <row r="21" spans="1:10" ht="15.75" customHeight="1" x14ac:dyDescent="0.25">
      <c r="A21" s="15">
        <v>20</v>
      </c>
      <c r="B21" s="13" t="s">
        <v>56</v>
      </c>
      <c r="C21" s="13" t="s">
        <v>71</v>
      </c>
      <c r="D21" s="26" t="s">
        <v>64</v>
      </c>
      <c r="E21" s="28">
        <v>0.52100000000000002</v>
      </c>
      <c r="F21" s="28">
        <v>119</v>
      </c>
      <c r="G21" s="13"/>
      <c r="H21" s="28">
        <v>272</v>
      </c>
      <c r="I21" s="28">
        <v>1.9E-2</v>
      </c>
      <c r="J21" s="28">
        <v>0.17799999999999999</v>
      </c>
    </row>
    <row r="22" spans="1:10" ht="15.75" customHeight="1" x14ac:dyDescent="0.25">
      <c r="A22" s="15">
        <v>21</v>
      </c>
      <c r="B22" s="13" t="s">
        <v>56</v>
      </c>
      <c r="C22" s="13" t="s">
        <v>71</v>
      </c>
      <c r="D22" s="26" t="s">
        <v>65</v>
      </c>
      <c r="E22" s="28">
        <v>0.52100000000000002</v>
      </c>
      <c r="F22" s="28">
        <v>119</v>
      </c>
      <c r="G22" s="13"/>
      <c r="H22" s="28">
        <v>272</v>
      </c>
      <c r="I22" s="28">
        <v>3.2000000000000001E-2</v>
      </c>
      <c r="J22" s="28">
        <v>0.28000000000000003</v>
      </c>
    </row>
    <row r="23" spans="1:10" ht="15.75" customHeight="1" x14ac:dyDescent="0.25">
      <c r="A23" s="15">
        <v>22</v>
      </c>
      <c r="B23" s="13" t="s">
        <v>56</v>
      </c>
      <c r="C23" s="13" t="s">
        <v>71</v>
      </c>
      <c r="D23" s="26" t="s">
        <v>66</v>
      </c>
      <c r="E23" s="28">
        <v>0.52100000000000002</v>
      </c>
      <c r="F23" s="28">
        <v>68</v>
      </c>
      <c r="G23" s="13"/>
      <c r="H23" s="28">
        <v>272</v>
      </c>
      <c r="I23" s="28">
        <v>4.5999999999999999E-2</v>
      </c>
      <c r="J23" s="28">
        <v>0.37</v>
      </c>
    </row>
    <row r="24" spans="1:10" ht="15.75" customHeight="1" x14ac:dyDescent="0.25">
      <c r="A24" s="15">
        <v>23</v>
      </c>
      <c r="B24" s="13" t="s">
        <v>56</v>
      </c>
      <c r="C24" s="13" t="s">
        <v>71</v>
      </c>
      <c r="D24" s="26" t="s">
        <v>67</v>
      </c>
      <c r="E24" s="28">
        <v>0.52100000000000002</v>
      </c>
      <c r="F24" s="28">
        <v>68</v>
      </c>
      <c r="G24" s="13"/>
      <c r="H24" s="28">
        <v>272</v>
      </c>
      <c r="I24" s="28">
        <v>0.06</v>
      </c>
      <c r="J24" s="28">
        <v>0.42799999999999999</v>
      </c>
    </row>
    <row r="25" spans="1:10" ht="15.75" customHeight="1" x14ac:dyDescent="0.25">
      <c r="A25" s="15">
        <v>24</v>
      </c>
      <c r="B25" s="13" t="s">
        <v>56</v>
      </c>
      <c r="C25" s="13" t="s">
        <v>71</v>
      </c>
      <c r="D25" s="26" t="s">
        <v>68</v>
      </c>
      <c r="E25" s="28">
        <v>0.52100000000000002</v>
      </c>
      <c r="F25" s="28">
        <v>66</v>
      </c>
      <c r="G25" s="13"/>
      <c r="H25" s="28">
        <v>282</v>
      </c>
      <c r="I25" s="28">
        <v>0.1</v>
      </c>
      <c r="J25" s="28">
        <v>0.48099999999999998</v>
      </c>
    </row>
    <row r="26" spans="1:10" ht="15.75" customHeight="1" x14ac:dyDescent="0.25">
      <c r="A26" s="15">
        <v>25</v>
      </c>
      <c r="B26" s="13" t="s">
        <v>56</v>
      </c>
      <c r="C26" s="13" t="s">
        <v>71</v>
      </c>
      <c r="D26" s="26" t="s">
        <v>69</v>
      </c>
      <c r="E26" s="28">
        <v>0.52100000000000002</v>
      </c>
      <c r="F26" s="28">
        <v>66</v>
      </c>
      <c r="G26" s="13"/>
      <c r="H26" s="28">
        <v>282</v>
      </c>
      <c r="I26" s="28">
        <v>0.14799999999999999</v>
      </c>
      <c r="J26" s="28">
        <v>0.53</v>
      </c>
    </row>
    <row r="27" spans="1:10" ht="15.75" customHeight="1" x14ac:dyDescent="0.25">
      <c r="A27" s="15">
        <v>26</v>
      </c>
      <c r="B27" s="13" t="s">
        <v>56</v>
      </c>
      <c r="C27" s="13" t="s">
        <v>71</v>
      </c>
      <c r="D27" s="26" t="s">
        <v>70</v>
      </c>
      <c r="E27" s="28">
        <v>0.52100000000000002</v>
      </c>
      <c r="F27" s="28">
        <v>66</v>
      </c>
      <c r="G27" s="28">
        <v>178</v>
      </c>
      <c r="H27" s="28">
        <v>282</v>
      </c>
      <c r="I27" s="28">
        <v>0.16900000000000001</v>
      </c>
      <c r="J27" s="28">
        <v>0.61399999999999999</v>
      </c>
    </row>
    <row r="28" spans="1:10" ht="15.75" customHeight="1" x14ac:dyDescent="0.25">
      <c r="A28" s="15">
        <v>27</v>
      </c>
      <c r="B28" s="13" t="s">
        <v>56</v>
      </c>
      <c r="C28" s="13" t="s">
        <v>72</v>
      </c>
      <c r="D28" s="26" t="s">
        <v>58</v>
      </c>
      <c r="E28" s="13"/>
      <c r="F28" s="13"/>
      <c r="G28" s="13"/>
      <c r="H28" s="13"/>
      <c r="I28" s="28">
        <v>2E-3</v>
      </c>
      <c r="J28" s="28">
        <v>8.0000000000000002E-3</v>
      </c>
    </row>
    <row r="29" spans="1:10" ht="15.75" customHeight="1" x14ac:dyDescent="0.25">
      <c r="A29" s="15">
        <v>28</v>
      </c>
      <c r="B29" s="13" t="s">
        <v>56</v>
      </c>
      <c r="C29" s="13" t="s">
        <v>72</v>
      </c>
      <c r="D29" s="26" t="s">
        <v>59</v>
      </c>
      <c r="E29" s="13"/>
      <c r="F29" s="13"/>
      <c r="G29" s="13"/>
      <c r="H29" s="13"/>
      <c r="I29" s="28">
        <v>4.0000000000000001E-3</v>
      </c>
      <c r="J29" s="28">
        <v>1.7000000000000001E-2</v>
      </c>
    </row>
    <row r="30" spans="1:10" ht="15.75" customHeight="1" x14ac:dyDescent="0.25">
      <c r="A30" s="15">
        <v>29</v>
      </c>
      <c r="B30" s="13" t="s">
        <v>56</v>
      </c>
      <c r="C30" s="13" t="s">
        <v>72</v>
      </c>
      <c r="D30" s="26" t="s">
        <v>60</v>
      </c>
      <c r="E30" s="13"/>
      <c r="F30" s="13"/>
      <c r="G30" s="13"/>
      <c r="H30" s="13"/>
      <c r="I30" s="28">
        <v>7.0000000000000001E-3</v>
      </c>
      <c r="J30" s="28">
        <v>0.03</v>
      </c>
    </row>
    <row r="31" spans="1:10" ht="15.75" customHeight="1" x14ac:dyDescent="0.25">
      <c r="A31" s="15">
        <v>30</v>
      </c>
      <c r="B31" s="13" t="s">
        <v>56</v>
      </c>
      <c r="C31" s="13" t="s">
        <v>72</v>
      </c>
      <c r="D31" s="26" t="s">
        <v>61</v>
      </c>
      <c r="E31" s="13"/>
      <c r="F31" s="28">
        <v>32</v>
      </c>
      <c r="G31" s="13"/>
      <c r="H31" s="13"/>
      <c r="I31" s="28">
        <v>0.01</v>
      </c>
      <c r="J31" s="28">
        <v>3.1E-2</v>
      </c>
    </row>
    <row r="32" spans="1:10" ht="15.75" customHeight="1" x14ac:dyDescent="0.25">
      <c r="A32" s="15">
        <v>31</v>
      </c>
      <c r="B32" s="13" t="s">
        <v>56</v>
      </c>
      <c r="C32" s="13" t="s">
        <v>72</v>
      </c>
      <c r="D32" s="26" t="s">
        <v>62</v>
      </c>
      <c r="E32" s="13"/>
      <c r="F32" s="28">
        <v>31</v>
      </c>
      <c r="G32" s="13"/>
      <c r="H32" s="13"/>
      <c r="I32" s="28">
        <v>1.2E-2</v>
      </c>
      <c r="J32" s="28">
        <v>5.8000000000000003E-2</v>
      </c>
    </row>
    <row r="33" spans="1:10" ht="15.75" customHeight="1" x14ac:dyDescent="0.25">
      <c r="A33" s="15">
        <v>32</v>
      </c>
      <c r="B33" s="13" t="s">
        <v>56</v>
      </c>
      <c r="C33" s="13" t="s">
        <v>72</v>
      </c>
      <c r="D33" s="26" t="s">
        <v>63</v>
      </c>
      <c r="E33" s="28">
        <v>0.75700000000000001</v>
      </c>
      <c r="F33" s="28">
        <v>31</v>
      </c>
      <c r="G33" s="13"/>
      <c r="H33" s="28">
        <v>270</v>
      </c>
      <c r="I33" s="28">
        <v>1.2999999999999999E-2</v>
      </c>
      <c r="J33" s="28">
        <v>7.2999999999999995E-2</v>
      </c>
    </row>
    <row r="34" spans="1:10" ht="15.75" customHeight="1" x14ac:dyDescent="0.25">
      <c r="A34" s="15">
        <v>33</v>
      </c>
      <c r="B34" s="13" t="s">
        <v>56</v>
      </c>
      <c r="C34" s="13" t="s">
        <v>72</v>
      </c>
      <c r="D34" s="26" t="s">
        <v>64</v>
      </c>
      <c r="E34" s="28">
        <v>0.75700000000000001</v>
      </c>
      <c r="F34" s="28">
        <v>31</v>
      </c>
      <c r="G34" s="13"/>
      <c r="H34" s="28">
        <v>270</v>
      </c>
      <c r="I34" s="28">
        <v>1.4999999999999999E-2</v>
      </c>
      <c r="J34" s="28">
        <v>0.125</v>
      </c>
    </row>
    <row r="35" spans="1:10" ht="15.75" customHeight="1" x14ac:dyDescent="0.25">
      <c r="A35" s="15">
        <v>34</v>
      </c>
      <c r="B35" s="13" t="s">
        <v>56</v>
      </c>
      <c r="C35" s="13" t="s">
        <v>72</v>
      </c>
      <c r="D35" s="26" t="s">
        <v>65</v>
      </c>
      <c r="E35" s="28">
        <v>0.73199999999999998</v>
      </c>
      <c r="F35" s="28">
        <v>31</v>
      </c>
      <c r="G35" s="13"/>
      <c r="H35" s="28">
        <v>270</v>
      </c>
      <c r="I35" s="28">
        <v>1.7999999999999999E-2</v>
      </c>
      <c r="J35" s="28">
        <v>0.23599999999999999</v>
      </c>
    </row>
    <row r="36" spans="1:10" ht="15.75" customHeight="1" x14ac:dyDescent="0.25">
      <c r="A36" s="15">
        <v>35</v>
      </c>
      <c r="B36" s="13" t="s">
        <v>56</v>
      </c>
      <c r="C36" s="13" t="s">
        <v>72</v>
      </c>
      <c r="D36" s="26" t="s">
        <v>66</v>
      </c>
      <c r="E36" s="28">
        <v>0.73199999999999998</v>
      </c>
      <c r="F36" s="28">
        <v>31</v>
      </c>
      <c r="G36" s="13"/>
      <c r="H36" s="28">
        <v>270</v>
      </c>
      <c r="I36" s="28">
        <v>1.9E-2</v>
      </c>
      <c r="J36" s="28">
        <v>0.40400000000000003</v>
      </c>
    </row>
    <row r="37" spans="1:10" ht="15.75" customHeight="1" x14ac:dyDescent="0.25">
      <c r="A37" s="15">
        <v>36</v>
      </c>
      <c r="B37" s="13" t="s">
        <v>56</v>
      </c>
      <c r="C37" s="13" t="s">
        <v>72</v>
      </c>
      <c r="D37" s="26" t="s">
        <v>67</v>
      </c>
      <c r="E37" s="28">
        <v>0.73199999999999998</v>
      </c>
      <c r="F37" s="28">
        <v>31</v>
      </c>
      <c r="G37" s="13"/>
      <c r="H37" s="28">
        <v>270</v>
      </c>
      <c r="I37" s="28">
        <v>2.1999999999999999E-2</v>
      </c>
      <c r="J37" s="28">
        <v>0.54500000000000004</v>
      </c>
    </row>
    <row r="38" spans="1:10" ht="15.75" customHeight="1" x14ac:dyDescent="0.25">
      <c r="A38" s="15">
        <v>37</v>
      </c>
      <c r="B38" s="13" t="s">
        <v>56</v>
      </c>
      <c r="C38" s="13" t="s">
        <v>72</v>
      </c>
      <c r="D38" s="26" t="s">
        <v>68</v>
      </c>
      <c r="E38" s="28">
        <v>0.65900000000000003</v>
      </c>
      <c r="F38" s="28">
        <v>31</v>
      </c>
      <c r="G38" s="13"/>
      <c r="H38" s="28">
        <v>270</v>
      </c>
      <c r="I38" s="28">
        <v>3.1E-2</v>
      </c>
      <c r="J38" s="28">
        <v>0.74399999999999999</v>
      </c>
    </row>
    <row r="39" spans="1:10" ht="15.75" customHeight="1" x14ac:dyDescent="0.25">
      <c r="A39" s="15">
        <v>38</v>
      </c>
      <c r="B39" s="13" t="s">
        <v>56</v>
      </c>
      <c r="C39" s="13" t="s">
        <v>72</v>
      </c>
      <c r="D39" s="26" t="s">
        <v>69</v>
      </c>
      <c r="E39" s="28">
        <v>0.65900000000000003</v>
      </c>
      <c r="F39" s="28">
        <v>29</v>
      </c>
      <c r="G39" s="13"/>
      <c r="H39" s="28">
        <v>270</v>
      </c>
      <c r="I39" s="28">
        <v>4.1000000000000002E-2</v>
      </c>
      <c r="J39" s="28">
        <v>0.79400000000000004</v>
      </c>
    </row>
    <row r="40" spans="1:10" ht="15.75" customHeight="1" x14ac:dyDescent="0.25">
      <c r="A40" s="15">
        <v>39</v>
      </c>
      <c r="B40" s="13" t="s">
        <v>56</v>
      </c>
      <c r="C40" s="13" t="s">
        <v>72</v>
      </c>
      <c r="D40" s="26" t="s">
        <v>70</v>
      </c>
      <c r="E40" s="28">
        <v>0.65900000000000003</v>
      </c>
      <c r="F40" s="28">
        <v>26</v>
      </c>
      <c r="G40" s="28">
        <v>175</v>
      </c>
      <c r="H40" s="28">
        <v>270</v>
      </c>
      <c r="I40" s="28">
        <v>4.4999999999999998E-2</v>
      </c>
      <c r="J40" s="28">
        <v>0.83699999999999997</v>
      </c>
    </row>
    <row r="41" spans="1:10" ht="15.75" customHeight="1" x14ac:dyDescent="0.25">
      <c r="A41" s="15">
        <v>40</v>
      </c>
      <c r="B41" s="13" t="s">
        <v>56</v>
      </c>
      <c r="C41" s="13" t="s">
        <v>73</v>
      </c>
      <c r="D41" s="26" t="s">
        <v>58</v>
      </c>
      <c r="E41" s="13"/>
      <c r="F41" s="13"/>
      <c r="G41" s="13"/>
      <c r="H41" s="13"/>
      <c r="I41" s="28">
        <v>2.9000000000000001E-2</v>
      </c>
      <c r="J41" s="28">
        <v>0.127</v>
      </c>
    </row>
    <row r="42" spans="1:10" ht="15.75" customHeight="1" x14ac:dyDescent="0.25">
      <c r="A42" s="15">
        <v>41</v>
      </c>
      <c r="B42" s="13" t="s">
        <v>56</v>
      </c>
      <c r="C42" s="13" t="s">
        <v>73</v>
      </c>
      <c r="D42" s="26" t="s">
        <v>59</v>
      </c>
      <c r="E42" s="13"/>
      <c r="F42" s="13"/>
      <c r="G42" s="13"/>
      <c r="H42" s="13"/>
      <c r="I42" s="28">
        <v>3.4000000000000002E-2</v>
      </c>
      <c r="J42" s="28">
        <v>0.186</v>
      </c>
    </row>
    <row r="43" spans="1:10" ht="15.75" customHeight="1" x14ac:dyDescent="0.25">
      <c r="A43" s="15">
        <v>42</v>
      </c>
      <c r="B43" s="13" t="s">
        <v>56</v>
      </c>
      <c r="C43" s="13" t="s">
        <v>73</v>
      </c>
      <c r="D43" s="26" t="s">
        <v>60</v>
      </c>
      <c r="E43" s="13"/>
      <c r="F43" s="13"/>
      <c r="G43" s="13"/>
      <c r="H43" s="13"/>
      <c r="I43" s="28">
        <v>3.4000000000000002E-2</v>
      </c>
      <c r="J43" s="28">
        <v>0.184</v>
      </c>
    </row>
    <row r="44" spans="1:10" ht="15.75" customHeight="1" x14ac:dyDescent="0.25">
      <c r="A44" s="15">
        <v>43</v>
      </c>
      <c r="B44" s="13" t="s">
        <v>56</v>
      </c>
      <c r="C44" s="13" t="s">
        <v>73</v>
      </c>
      <c r="D44" s="26" t="s">
        <v>61</v>
      </c>
      <c r="E44" s="13"/>
      <c r="F44" s="28">
        <v>107</v>
      </c>
      <c r="G44" s="13"/>
      <c r="H44" s="13"/>
      <c r="I44" s="28">
        <v>3.3000000000000002E-2</v>
      </c>
      <c r="J44" s="28">
        <v>0.24299999999999999</v>
      </c>
    </row>
    <row r="45" spans="1:10" ht="15.75" customHeight="1" x14ac:dyDescent="0.25">
      <c r="A45" s="15">
        <v>44</v>
      </c>
      <c r="B45" s="13" t="s">
        <v>56</v>
      </c>
      <c r="C45" s="13" t="s">
        <v>73</v>
      </c>
      <c r="D45" s="26" t="s">
        <v>62</v>
      </c>
      <c r="E45" s="13"/>
      <c r="F45" s="28">
        <v>107</v>
      </c>
      <c r="G45" s="13"/>
      <c r="H45" s="13"/>
      <c r="I45" s="28">
        <v>3.3000000000000002E-2</v>
      </c>
      <c r="J45" s="28">
        <v>0.28199999999999997</v>
      </c>
    </row>
    <row r="46" spans="1:10" ht="15.75" customHeight="1" x14ac:dyDescent="0.25">
      <c r="A46" s="15">
        <v>45</v>
      </c>
      <c r="B46" s="13" t="s">
        <v>56</v>
      </c>
      <c r="C46" s="13" t="s">
        <v>73</v>
      </c>
      <c r="D46" s="26" t="s">
        <v>63</v>
      </c>
      <c r="E46" s="28">
        <v>0.17100000000000001</v>
      </c>
      <c r="F46" s="28">
        <v>107</v>
      </c>
      <c r="G46" s="13"/>
      <c r="H46" s="28">
        <v>140</v>
      </c>
      <c r="I46" s="28">
        <v>3.3000000000000002E-2</v>
      </c>
      <c r="J46" s="28">
        <v>0.30099999999999999</v>
      </c>
    </row>
    <row r="47" spans="1:10" ht="15.75" customHeight="1" x14ac:dyDescent="0.25">
      <c r="A47" s="15">
        <v>46</v>
      </c>
      <c r="B47" s="13" t="s">
        <v>56</v>
      </c>
      <c r="C47" s="13" t="s">
        <v>73</v>
      </c>
      <c r="D47" s="26" t="s">
        <v>64</v>
      </c>
      <c r="E47" s="28">
        <v>0.17100000000000001</v>
      </c>
      <c r="F47" s="28">
        <v>107</v>
      </c>
      <c r="G47" s="13"/>
      <c r="H47" s="28">
        <v>140</v>
      </c>
      <c r="I47" s="28">
        <v>4.2999999999999997E-2</v>
      </c>
      <c r="J47" s="28">
        <v>0.434</v>
      </c>
    </row>
    <row r="48" spans="1:10" ht="15.75" customHeight="1" x14ac:dyDescent="0.25">
      <c r="A48" s="15">
        <v>47</v>
      </c>
      <c r="B48" s="13" t="s">
        <v>56</v>
      </c>
      <c r="C48" s="13" t="s">
        <v>73</v>
      </c>
      <c r="D48" s="26" t="s">
        <v>65</v>
      </c>
      <c r="E48" s="28">
        <v>0.17100000000000001</v>
      </c>
      <c r="F48" s="28">
        <v>107</v>
      </c>
      <c r="G48" s="13"/>
      <c r="H48" s="28">
        <v>140</v>
      </c>
      <c r="I48" s="28">
        <v>5.2999999999999999E-2</v>
      </c>
      <c r="J48" s="28">
        <v>0.60099999999999998</v>
      </c>
    </row>
    <row r="49" spans="1:10" ht="15.75" customHeight="1" x14ac:dyDescent="0.25">
      <c r="A49" s="15">
        <v>48</v>
      </c>
      <c r="B49" s="13" t="s">
        <v>56</v>
      </c>
      <c r="C49" s="13" t="s">
        <v>73</v>
      </c>
      <c r="D49" s="26" t="s">
        <v>66</v>
      </c>
      <c r="E49" s="28">
        <v>0.17100000000000001</v>
      </c>
      <c r="F49" s="28">
        <v>77</v>
      </c>
      <c r="G49" s="13"/>
      <c r="H49" s="28">
        <v>140</v>
      </c>
      <c r="I49" s="28">
        <v>6.3E-2</v>
      </c>
      <c r="J49" s="28">
        <v>0.76800000000000002</v>
      </c>
    </row>
    <row r="50" spans="1:10" ht="15.75" customHeight="1" x14ac:dyDescent="0.25">
      <c r="A50" s="15">
        <v>49</v>
      </c>
      <c r="B50" s="13" t="s">
        <v>56</v>
      </c>
      <c r="C50" s="13" t="s">
        <v>73</v>
      </c>
      <c r="D50" s="26" t="s">
        <v>67</v>
      </c>
      <c r="E50" s="28">
        <v>0.17</v>
      </c>
      <c r="F50" s="28">
        <v>60</v>
      </c>
      <c r="G50" s="13"/>
      <c r="H50" s="28">
        <v>140</v>
      </c>
      <c r="I50" s="28">
        <v>6.2E-2</v>
      </c>
      <c r="J50" s="28">
        <v>0.96</v>
      </c>
    </row>
    <row r="51" spans="1:10" ht="15.75" customHeight="1" x14ac:dyDescent="0.25">
      <c r="A51" s="15">
        <v>50</v>
      </c>
      <c r="B51" s="13" t="s">
        <v>56</v>
      </c>
      <c r="C51" s="13" t="s">
        <v>73</v>
      </c>
      <c r="D51" s="26" t="s">
        <v>68</v>
      </c>
      <c r="E51" s="28">
        <v>0.19500000000000001</v>
      </c>
      <c r="F51" s="28">
        <v>60</v>
      </c>
      <c r="G51" s="13"/>
      <c r="H51" s="28">
        <v>152</v>
      </c>
      <c r="I51" s="28">
        <v>0.06</v>
      </c>
      <c r="J51" s="28">
        <v>1.2</v>
      </c>
    </row>
    <row r="52" spans="1:10" ht="15.75" customHeight="1" x14ac:dyDescent="0.25">
      <c r="A52" s="15">
        <v>51</v>
      </c>
      <c r="B52" s="13" t="s">
        <v>56</v>
      </c>
      <c r="C52" s="13" t="s">
        <v>73</v>
      </c>
      <c r="D52" s="26" t="s">
        <v>69</v>
      </c>
      <c r="E52" s="28">
        <v>0.19500000000000001</v>
      </c>
      <c r="F52" s="28">
        <v>60</v>
      </c>
      <c r="G52" s="13"/>
      <c r="H52" s="28">
        <v>152</v>
      </c>
      <c r="I52" s="28">
        <v>0.08</v>
      </c>
      <c r="J52" s="28">
        <v>1.46</v>
      </c>
    </row>
    <row r="53" spans="1:10" ht="15.75" customHeight="1" x14ac:dyDescent="0.25">
      <c r="A53" s="15">
        <v>52</v>
      </c>
      <c r="B53" s="13" t="s">
        <v>56</v>
      </c>
      <c r="C53" s="13" t="s">
        <v>73</v>
      </c>
      <c r="D53" s="26" t="s">
        <v>70</v>
      </c>
      <c r="E53" s="28">
        <v>0.254</v>
      </c>
      <c r="F53" s="28">
        <v>60</v>
      </c>
      <c r="G53" s="28">
        <v>65</v>
      </c>
      <c r="H53" s="28">
        <v>152</v>
      </c>
      <c r="I53" s="28">
        <v>0.115</v>
      </c>
      <c r="J53" s="28">
        <v>1.538</v>
      </c>
    </row>
    <row r="54" spans="1:10" ht="15.75" customHeight="1" x14ac:dyDescent="0.25">
      <c r="A54" s="15">
        <v>53</v>
      </c>
      <c r="B54" s="13" t="s">
        <v>56</v>
      </c>
      <c r="C54" s="13" t="s">
        <v>74</v>
      </c>
      <c r="D54" s="26" t="s">
        <v>58</v>
      </c>
      <c r="E54" s="13"/>
      <c r="F54" s="13"/>
      <c r="G54" s="13"/>
      <c r="H54" s="13"/>
      <c r="I54" s="28">
        <v>1E-3</v>
      </c>
      <c r="J54" s="28">
        <v>2E-3</v>
      </c>
    </row>
    <row r="55" spans="1:10" ht="15.75" customHeight="1" x14ac:dyDescent="0.25">
      <c r="A55" s="15">
        <v>54</v>
      </c>
      <c r="B55" s="13" t="s">
        <v>56</v>
      </c>
      <c r="C55" s="13" t="s">
        <v>74</v>
      </c>
      <c r="D55" s="26" t="s">
        <v>59</v>
      </c>
      <c r="E55" s="13"/>
      <c r="F55" s="13"/>
      <c r="G55" s="13"/>
      <c r="H55" s="13"/>
      <c r="I55" s="28">
        <v>2E-3</v>
      </c>
      <c r="J55" s="28">
        <v>6.0000000000000001E-3</v>
      </c>
    </row>
    <row r="56" spans="1:10" ht="15.75" customHeight="1" x14ac:dyDescent="0.25">
      <c r="A56" s="15">
        <v>55</v>
      </c>
      <c r="B56" s="13" t="s">
        <v>56</v>
      </c>
      <c r="C56" s="13" t="s">
        <v>74</v>
      </c>
      <c r="D56" s="26" t="s">
        <v>60</v>
      </c>
      <c r="E56" s="13"/>
      <c r="F56" s="13"/>
      <c r="G56" s="13"/>
      <c r="H56" s="13"/>
      <c r="I56" s="28">
        <v>2E-3</v>
      </c>
      <c r="J56" s="28">
        <v>8.9999999999999993E-3</v>
      </c>
    </row>
    <row r="57" spans="1:10" ht="15.75" customHeight="1" x14ac:dyDescent="0.25">
      <c r="A57" s="15">
        <v>56</v>
      </c>
      <c r="B57" s="13" t="s">
        <v>56</v>
      </c>
      <c r="C57" s="13" t="s">
        <v>74</v>
      </c>
      <c r="D57" s="26" t="s">
        <v>61</v>
      </c>
      <c r="E57" s="13"/>
      <c r="F57" s="28">
        <v>40</v>
      </c>
      <c r="G57" s="13"/>
      <c r="H57" s="13"/>
      <c r="I57" s="28">
        <v>4.0000000000000001E-3</v>
      </c>
      <c r="J57" s="28">
        <v>1.9E-2</v>
      </c>
    </row>
    <row r="58" spans="1:10" ht="15.75" customHeight="1" x14ac:dyDescent="0.25">
      <c r="A58" s="15">
        <v>57</v>
      </c>
      <c r="B58" s="13" t="s">
        <v>56</v>
      </c>
      <c r="C58" s="13" t="s">
        <v>74</v>
      </c>
      <c r="D58" s="26" t="s">
        <v>62</v>
      </c>
      <c r="E58" s="13"/>
      <c r="F58" s="28">
        <v>40</v>
      </c>
      <c r="G58" s="13"/>
      <c r="H58" s="13"/>
      <c r="I58" s="28">
        <v>4.0000000000000001E-3</v>
      </c>
      <c r="J58" s="28">
        <v>0.03</v>
      </c>
    </row>
    <row r="59" spans="1:10" ht="15.75" customHeight="1" x14ac:dyDescent="0.25">
      <c r="A59" s="15">
        <v>58</v>
      </c>
      <c r="B59" s="13" t="s">
        <v>56</v>
      </c>
      <c r="C59" s="13" t="s">
        <v>74</v>
      </c>
      <c r="D59" s="26" t="s">
        <v>63</v>
      </c>
      <c r="E59" s="28">
        <v>0.47499999999999998</v>
      </c>
      <c r="F59" s="28">
        <v>40</v>
      </c>
      <c r="G59" s="13"/>
      <c r="H59" s="28">
        <v>270</v>
      </c>
      <c r="I59" s="28">
        <v>5.0000000000000001E-3</v>
      </c>
      <c r="J59" s="28">
        <v>4.7E-2</v>
      </c>
    </row>
    <row r="60" spans="1:10" ht="15.75" customHeight="1" x14ac:dyDescent="0.25">
      <c r="A60" s="15">
        <v>59</v>
      </c>
      <c r="B60" s="13" t="s">
        <v>56</v>
      </c>
      <c r="C60" s="13" t="s">
        <v>74</v>
      </c>
      <c r="D60" s="26" t="s">
        <v>64</v>
      </c>
      <c r="E60" s="28">
        <v>0.47599999999999998</v>
      </c>
      <c r="F60" s="28">
        <v>34</v>
      </c>
      <c r="G60" s="13"/>
      <c r="H60" s="28">
        <v>270</v>
      </c>
      <c r="I60" s="28">
        <v>6.0000000000000001E-3</v>
      </c>
      <c r="J60" s="28">
        <v>7.3999999999999996E-2</v>
      </c>
    </row>
    <row r="61" spans="1:10" ht="15.75" customHeight="1" x14ac:dyDescent="0.25">
      <c r="A61" s="15">
        <v>60</v>
      </c>
      <c r="B61" s="13" t="s">
        <v>56</v>
      </c>
      <c r="C61" s="13" t="s">
        <v>74</v>
      </c>
      <c r="D61" s="26" t="s">
        <v>65</v>
      </c>
      <c r="E61" s="28">
        <v>0.47599999999999998</v>
      </c>
      <c r="F61" s="28">
        <v>18</v>
      </c>
      <c r="G61" s="13"/>
      <c r="H61" s="28">
        <v>270</v>
      </c>
      <c r="I61" s="28">
        <v>8.0000000000000002E-3</v>
      </c>
      <c r="J61" s="28">
        <v>0.13100000000000001</v>
      </c>
    </row>
    <row r="62" spans="1:10" ht="15.75" customHeight="1" x14ac:dyDescent="0.25">
      <c r="A62" s="15">
        <v>61</v>
      </c>
      <c r="B62" s="13" t="s">
        <v>56</v>
      </c>
      <c r="C62" s="13" t="s">
        <v>74</v>
      </c>
      <c r="D62" s="26" t="s">
        <v>66</v>
      </c>
      <c r="E62" s="28">
        <v>0.44500000000000001</v>
      </c>
      <c r="F62" s="28">
        <v>16</v>
      </c>
      <c r="G62" s="13"/>
      <c r="H62" s="28">
        <v>270</v>
      </c>
      <c r="I62" s="28">
        <v>8.9999999999999993E-3</v>
      </c>
      <c r="J62" s="28">
        <v>0.20599999999999999</v>
      </c>
    </row>
    <row r="63" spans="1:10" ht="15.75" customHeight="1" x14ac:dyDescent="0.25">
      <c r="A63" s="15">
        <v>62</v>
      </c>
      <c r="B63" s="13" t="s">
        <v>56</v>
      </c>
      <c r="C63" s="13" t="s">
        <v>74</v>
      </c>
      <c r="D63" s="26" t="s">
        <v>67</v>
      </c>
      <c r="E63" s="28">
        <v>0.44900000000000001</v>
      </c>
      <c r="F63" s="28">
        <v>14</v>
      </c>
      <c r="G63" s="13"/>
      <c r="H63" s="28">
        <v>270</v>
      </c>
      <c r="I63" s="28">
        <v>1.0999999999999999E-2</v>
      </c>
      <c r="J63" s="28">
        <v>0.253</v>
      </c>
    </row>
    <row r="64" spans="1:10" ht="15.75" customHeight="1" x14ac:dyDescent="0.25">
      <c r="A64" s="15">
        <v>63</v>
      </c>
      <c r="B64" s="13" t="s">
        <v>56</v>
      </c>
      <c r="C64" s="13" t="s">
        <v>74</v>
      </c>
      <c r="D64" s="26" t="s">
        <v>68</v>
      </c>
      <c r="E64" s="28">
        <v>0.44800000000000001</v>
      </c>
      <c r="F64" s="28">
        <v>14</v>
      </c>
      <c r="G64" s="13"/>
      <c r="H64" s="28">
        <v>270</v>
      </c>
      <c r="I64" s="28">
        <v>2.4E-2</v>
      </c>
      <c r="J64" s="28">
        <v>0.36699999999999999</v>
      </c>
    </row>
    <row r="65" spans="1:10" ht="15.75" customHeight="1" x14ac:dyDescent="0.25">
      <c r="A65" s="15">
        <v>64</v>
      </c>
      <c r="B65" s="13" t="s">
        <v>56</v>
      </c>
      <c r="C65" s="13" t="s">
        <v>74</v>
      </c>
      <c r="D65" s="26" t="s">
        <v>69</v>
      </c>
      <c r="E65" s="28">
        <v>0.435</v>
      </c>
      <c r="F65" s="28">
        <v>13</v>
      </c>
      <c r="G65" s="13"/>
      <c r="H65" s="28">
        <v>270</v>
      </c>
      <c r="I65" s="28">
        <v>0.03</v>
      </c>
      <c r="J65" s="28">
        <v>0.48</v>
      </c>
    </row>
    <row r="66" spans="1:10" ht="15.75" customHeight="1" x14ac:dyDescent="0.25">
      <c r="A66" s="15">
        <v>65</v>
      </c>
      <c r="B66" s="13" t="s">
        <v>56</v>
      </c>
      <c r="C66" s="13" t="s">
        <v>74</v>
      </c>
      <c r="D66" s="26" t="s">
        <v>70</v>
      </c>
      <c r="E66" s="28">
        <v>0.435</v>
      </c>
      <c r="F66" s="28">
        <v>13</v>
      </c>
      <c r="G66" s="28">
        <v>154</v>
      </c>
      <c r="H66" s="28">
        <v>270</v>
      </c>
      <c r="I66" s="28">
        <v>3.6999999999999998E-2</v>
      </c>
      <c r="J66" s="28">
        <v>0.60599999999999998</v>
      </c>
    </row>
    <row r="67" spans="1:10" ht="15.75" customHeight="1" x14ac:dyDescent="0.25">
      <c r="A67" s="15">
        <v>66</v>
      </c>
      <c r="B67" s="13" t="s">
        <v>56</v>
      </c>
      <c r="C67" s="13" t="s">
        <v>75</v>
      </c>
      <c r="D67" s="26" t="s">
        <v>58</v>
      </c>
      <c r="E67" s="13"/>
      <c r="F67" s="13"/>
      <c r="G67" s="13"/>
      <c r="H67" s="13"/>
      <c r="I67" s="28">
        <v>1E-3</v>
      </c>
      <c r="J67" s="28">
        <v>2E-3</v>
      </c>
    </row>
    <row r="68" spans="1:10" ht="15.75" customHeight="1" x14ac:dyDescent="0.25">
      <c r="A68" s="15">
        <v>67</v>
      </c>
      <c r="B68" s="13" t="s">
        <v>56</v>
      </c>
      <c r="C68" s="13" t="s">
        <v>75</v>
      </c>
      <c r="D68" s="26" t="s">
        <v>59</v>
      </c>
      <c r="E68" s="13"/>
      <c r="F68" s="13"/>
      <c r="G68" s="13"/>
      <c r="H68" s="13"/>
      <c r="I68" s="28">
        <v>1E-3</v>
      </c>
      <c r="J68" s="28">
        <v>5.0000000000000001E-3</v>
      </c>
    </row>
    <row r="69" spans="1:10" ht="15.75" customHeight="1" x14ac:dyDescent="0.25">
      <c r="A69" s="15">
        <v>68</v>
      </c>
      <c r="B69" s="13" t="s">
        <v>56</v>
      </c>
      <c r="C69" s="13" t="s">
        <v>75</v>
      </c>
      <c r="D69" s="26" t="s">
        <v>60</v>
      </c>
      <c r="E69" s="13"/>
      <c r="F69" s="13"/>
      <c r="G69" s="13"/>
      <c r="H69" s="13"/>
      <c r="I69" s="28">
        <v>1E-3</v>
      </c>
      <c r="J69" s="28">
        <v>7.0000000000000001E-3</v>
      </c>
    </row>
    <row r="70" spans="1:10" ht="15.75" customHeight="1" x14ac:dyDescent="0.25">
      <c r="A70" s="15">
        <v>69</v>
      </c>
      <c r="B70" s="13" t="s">
        <v>56</v>
      </c>
      <c r="C70" s="13" t="s">
        <v>75</v>
      </c>
      <c r="D70" s="26" t="s">
        <v>61</v>
      </c>
      <c r="E70" s="13"/>
      <c r="F70" s="28">
        <v>13</v>
      </c>
      <c r="G70" s="13"/>
      <c r="H70" s="13"/>
      <c r="I70" s="28">
        <v>2E-3</v>
      </c>
      <c r="J70" s="28">
        <v>8.9999999999999993E-3</v>
      </c>
    </row>
    <row r="71" spans="1:10" ht="15.75" customHeight="1" x14ac:dyDescent="0.25">
      <c r="A71" s="15">
        <v>70</v>
      </c>
      <c r="B71" s="13" t="s">
        <v>56</v>
      </c>
      <c r="C71" s="13" t="s">
        <v>75</v>
      </c>
      <c r="D71" s="26" t="s">
        <v>62</v>
      </c>
      <c r="E71" s="13"/>
      <c r="F71" s="28">
        <v>13</v>
      </c>
      <c r="G71" s="13"/>
      <c r="H71" s="13"/>
      <c r="I71" s="28">
        <v>3.0000000000000001E-3</v>
      </c>
      <c r="J71" s="28">
        <v>1.2999999999999999E-2</v>
      </c>
    </row>
    <row r="72" spans="1:10" ht="15.75" customHeight="1" x14ac:dyDescent="0.25">
      <c r="A72" s="15">
        <v>71</v>
      </c>
      <c r="B72" s="13" t="s">
        <v>56</v>
      </c>
      <c r="C72" s="13" t="s">
        <v>75</v>
      </c>
      <c r="D72" s="26" t="s">
        <v>63</v>
      </c>
      <c r="E72" s="28">
        <v>2.7970000000000002</v>
      </c>
      <c r="F72" s="28">
        <v>13</v>
      </c>
      <c r="G72" s="13"/>
      <c r="H72" s="28">
        <v>140</v>
      </c>
      <c r="I72" s="28">
        <v>5.0000000000000001E-3</v>
      </c>
      <c r="J72" s="28">
        <v>0.02</v>
      </c>
    </row>
    <row r="73" spans="1:10" ht="15.75" customHeight="1" x14ac:dyDescent="0.25">
      <c r="A73" s="15">
        <v>72</v>
      </c>
      <c r="B73" s="13" t="s">
        <v>56</v>
      </c>
      <c r="C73" s="13" t="s">
        <v>75</v>
      </c>
      <c r="D73" s="26" t="s">
        <v>64</v>
      </c>
      <c r="E73" s="28">
        <v>2.7970000000000002</v>
      </c>
      <c r="F73" s="28">
        <v>13</v>
      </c>
      <c r="G73" s="13"/>
      <c r="H73" s="28">
        <v>140</v>
      </c>
      <c r="I73" s="28">
        <v>7.0000000000000001E-3</v>
      </c>
      <c r="J73" s="28">
        <v>2.5000000000000001E-2</v>
      </c>
    </row>
    <row r="74" spans="1:10" ht="15.75" customHeight="1" x14ac:dyDescent="0.25">
      <c r="A74" s="15">
        <v>73</v>
      </c>
      <c r="B74" s="13" t="s">
        <v>56</v>
      </c>
      <c r="C74" s="13" t="s">
        <v>75</v>
      </c>
      <c r="D74" s="26" t="s">
        <v>65</v>
      </c>
      <c r="E74" s="28">
        <v>2.7970000000000002</v>
      </c>
      <c r="F74" s="28">
        <v>13</v>
      </c>
      <c r="G74" s="13"/>
      <c r="H74" s="28">
        <v>140</v>
      </c>
      <c r="I74" s="28">
        <v>7.0000000000000001E-3</v>
      </c>
      <c r="J74" s="28">
        <v>3.2000000000000001E-2</v>
      </c>
    </row>
    <row r="75" spans="1:10" ht="15.75" customHeight="1" x14ac:dyDescent="0.25">
      <c r="A75" s="15">
        <v>74</v>
      </c>
      <c r="B75" s="13" t="s">
        <v>56</v>
      </c>
      <c r="C75" s="13" t="s">
        <v>75</v>
      </c>
      <c r="D75" s="26" t="s">
        <v>66</v>
      </c>
      <c r="E75" s="28">
        <v>2.7970000000000002</v>
      </c>
      <c r="F75" s="28">
        <v>13</v>
      </c>
      <c r="G75" s="13"/>
      <c r="H75" s="28">
        <v>140</v>
      </c>
      <c r="I75" s="28">
        <v>8.0000000000000002E-3</v>
      </c>
      <c r="J75" s="28">
        <v>5.6000000000000001E-2</v>
      </c>
    </row>
    <row r="76" spans="1:10" ht="15.75" customHeight="1" x14ac:dyDescent="0.25">
      <c r="A76" s="15">
        <v>75</v>
      </c>
      <c r="B76" s="13" t="s">
        <v>56</v>
      </c>
      <c r="C76" s="13" t="s">
        <v>75</v>
      </c>
      <c r="D76" s="26" t="s">
        <v>67</v>
      </c>
      <c r="E76" s="28">
        <v>2.7970000000000002</v>
      </c>
      <c r="F76" s="28">
        <v>13</v>
      </c>
      <c r="G76" s="13"/>
      <c r="H76" s="28">
        <v>140</v>
      </c>
      <c r="I76" s="28">
        <v>8.9999999999999993E-3</v>
      </c>
      <c r="J76" s="28">
        <v>0.10299999999999999</v>
      </c>
    </row>
    <row r="77" spans="1:10" ht="15.75" customHeight="1" x14ac:dyDescent="0.25">
      <c r="A77" s="15">
        <v>76</v>
      </c>
      <c r="B77" s="13" t="s">
        <v>56</v>
      </c>
      <c r="C77" s="13" t="s">
        <v>75</v>
      </c>
      <c r="D77" s="26" t="s">
        <v>68</v>
      </c>
      <c r="E77" s="28">
        <v>1.5449999999999999</v>
      </c>
      <c r="F77" s="28">
        <v>13</v>
      </c>
      <c r="G77" s="13"/>
      <c r="H77" s="28">
        <v>211</v>
      </c>
      <c r="I77" s="28">
        <v>0.01</v>
      </c>
      <c r="J77" s="28">
        <v>0.182</v>
      </c>
    </row>
    <row r="78" spans="1:10" ht="15.75" customHeight="1" x14ac:dyDescent="0.25">
      <c r="A78" s="15">
        <v>77</v>
      </c>
      <c r="B78" s="13" t="s">
        <v>56</v>
      </c>
      <c r="C78" s="13" t="s">
        <v>75</v>
      </c>
      <c r="D78" s="26" t="s">
        <v>69</v>
      </c>
      <c r="E78" s="28">
        <v>0.51600000000000001</v>
      </c>
      <c r="F78" s="28">
        <v>13</v>
      </c>
      <c r="G78" s="13"/>
      <c r="H78" s="28">
        <v>274</v>
      </c>
      <c r="I78" s="28">
        <v>1.0999999999999999E-2</v>
      </c>
      <c r="J78" s="28">
        <v>0.20100000000000001</v>
      </c>
    </row>
    <row r="79" spans="1:10" ht="15.75" customHeight="1" x14ac:dyDescent="0.25">
      <c r="A79" s="15">
        <v>78</v>
      </c>
      <c r="B79" s="13" t="s">
        <v>56</v>
      </c>
      <c r="C79" s="13" t="s">
        <v>75</v>
      </c>
      <c r="D79" s="26" t="s">
        <v>70</v>
      </c>
      <c r="E79" s="28">
        <v>0.51600000000000001</v>
      </c>
      <c r="F79" s="28">
        <v>8</v>
      </c>
      <c r="G79" s="28">
        <v>157</v>
      </c>
      <c r="H79" s="28">
        <v>274</v>
      </c>
      <c r="I79" s="28">
        <v>1.2E-2</v>
      </c>
      <c r="J79" s="28">
        <v>0.22800000000000001</v>
      </c>
    </row>
    <row r="80" spans="1:10" ht="15.75" customHeight="1" x14ac:dyDescent="0.25">
      <c r="A80" s="15">
        <v>79</v>
      </c>
      <c r="B80" s="13" t="s">
        <v>56</v>
      </c>
      <c r="C80" s="13" t="s">
        <v>76</v>
      </c>
      <c r="D80" s="26" t="s">
        <v>58</v>
      </c>
      <c r="E80" s="13"/>
      <c r="F80" s="13"/>
      <c r="G80" s="13"/>
      <c r="H80" s="13"/>
      <c r="I80" s="28">
        <v>3.0000000000000001E-3</v>
      </c>
      <c r="J80" s="28">
        <v>6.0000000000000001E-3</v>
      </c>
    </row>
    <row r="81" spans="1:10" ht="15.75" customHeight="1" x14ac:dyDescent="0.25">
      <c r="A81" s="15">
        <v>80</v>
      </c>
      <c r="B81" s="13" t="s">
        <v>56</v>
      </c>
      <c r="C81" s="13" t="s">
        <v>76</v>
      </c>
      <c r="D81" s="26" t="s">
        <v>59</v>
      </c>
      <c r="E81" s="13"/>
      <c r="F81" s="13"/>
      <c r="G81" s="13"/>
      <c r="H81" s="13"/>
      <c r="I81" s="28">
        <v>3.0000000000000001E-3</v>
      </c>
      <c r="J81" s="28">
        <v>2.5999999999999999E-2</v>
      </c>
    </row>
    <row r="82" spans="1:10" ht="15.75" customHeight="1" x14ac:dyDescent="0.25">
      <c r="A82" s="15">
        <v>81</v>
      </c>
      <c r="B82" s="13" t="s">
        <v>56</v>
      </c>
      <c r="C82" s="13" t="s">
        <v>76</v>
      </c>
      <c r="D82" s="26" t="s">
        <v>60</v>
      </c>
      <c r="E82" s="13"/>
      <c r="F82" s="13"/>
      <c r="G82" s="13"/>
      <c r="H82" s="13"/>
      <c r="I82" s="28">
        <v>4.0000000000000001E-3</v>
      </c>
      <c r="J82" s="28">
        <v>4.2000000000000003E-2</v>
      </c>
    </row>
    <row r="83" spans="1:10" ht="15.75" customHeight="1" x14ac:dyDescent="0.25">
      <c r="A83" s="15">
        <v>82</v>
      </c>
      <c r="B83" s="13" t="s">
        <v>56</v>
      </c>
      <c r="C83" s="13" t="s">
        <v>76</v>
      </c>
      <c r="D83" s="26" t="s">
        <v>61</v>
      </c>
      <c r="E83" s="13"/>
      <c r="F83" s="28">
        <v>45</v>
      </c>
      <c r="G83" s="13"/>
      <c r="H83" s="13"/>
      <c r="I83" s="28">
        <v>6.0000000000000001E-3</v>
      </c>
      <c r="J83" s="28">
        <v>6.3E-2</v>
      </c>
    </row>
    <row r="84" spans="1:10" ht="15.75" customHeight="1" x14ac:dyDescent="0.25">
      <c r="A84" s="15">
        <v>83</v>
      </c>
      <c r="B84" s="13" t="s">
        <v>56</v>
      </c>
      <c r="C84" s="13" t="s">
        <v>76</v>
      </c>
      <c r="D84" s="26" t="s">
        <v>62</v>
      </c>
      <c r="E84" s="13"/>
      <c r="F84" s="28">
        <v>45</v>
      </c>
      <c r="G84" s="13"/>
      <c r="H84" s="13"/>
      <c r="I84" s="28">
        <v>0.01</v>
      </c>
      <c r="J84" s="28">
        <v>8.6999999999999994E-2</v>
      </c>
    </row>
    <row r="85" spans="1:10" ht="15.75" customHeight="1" x14ac:dyDescent="0.25">
      <c r="A85" s="15">
        <v>84</v>
      </c>
      <c r="B85" s="13" t="s">
        <v>56</v>
      </c>
      <c r="C85" s="13" t="s">
        <v>76</v>
      </c>
      <c r="D85" s="26" t="s">
        <v>63</v>
      </c>
      <c r="E85" s="28">
        <v>0.50600000000000001</v>
      </c>
      <c r="F85" s="28">
        <v>45</v>
      </c>
      <c r="G85" s="13"/>
      <c r="H85" s="28">
        <v>654</v>
      </c>
      <c r="I85" s="28">
        <v>1.4E-2</v>
      </c>
      <c r="J85" s="28">
        <v>0.124</v>
      </c>
    </row>
    <row r="86" spans="1:10" ht="15.75" customHeight="1" x14ac:dyDescent="0.25">
      <c r="A86" s="15">
        <v>85</v>
      </c>
      <c r="B86" s="13" t="s">
        <v>56</v>
      </c>
      <c r="C86" s="13" t="s">
        <v>76</v>
      </c>
      <c r="D86" s="26" t="s">
        <v>64</v>
      </c>
      <c r="E86" s="28">
        <v>0.50800000000000001</v>
      </c>
      <c r="F86" s="28">
        <v>45</v>
      </c>
      <c r="G86" s="13"/>
      <c r="H86" s="28">
        <v>654</v>
      </c>
      <c r="I86" s="28">
        <v>0.02</v>
      </c>
      <c r="J86" s="28">
        <v>0.16800000000000001</v>
      </c>
    </row>
    <row r="87" spans="1:10" ht="15.75" customHeight="1" x14ac:dyDescent="0.25">
      <c r="A87" s="15">
        <v>86</v>
      </c>
      <c r="B87" s="13" t="s">
        <v>56</v>
      </c>
      <c r="C87" s="13" t="s">
        <v>76</v>
      </c>
      <c r="D87" s="26" t="s">
        <v>65</v>
      </c>
      <c r="E87" s="28">
        <v>0.50800000000000001</v>
      </c>
      <c r="F87" s="28">
        <v>38</v>
      </c>
      <c r="G87" s="13"/>
      <c r="H87" s="28">
        <v>654</v>
      </c>
      <c r="I87" s="28">
        <v>2.9000000000000001E-2</v>
      </c>
      <c r="J87" s="28">
        <v>0.23799999999999999</v>
      </c>
    </row>
    <row r="88" spans="1:10" ht="15.75" customHeight="1" x14ac:dyDescent="0.25">
      <c r="A88" s="15">
        <v>87</v>
      </c>
      <c r="B88" s="13" t="s">
        <v>56</v>
      </c>
      <c r="C88" s="13" t="s">
        <v>76</v>
      </c>
      <c r="D88" s="26" t="s">
        <v>66</v>
      </c>
      <c r="E88" s="28">
        <v>0.504</v>
      </c>
      <c r="F88" s="28">
        <v>38</v>
      </c>
      <c r="G88" s="13"/>
      <c r="H88" s="28">
        <v>654</v>
      </c>
      <c r="I88" s="28">
        <v>3.4000000000000002E-2</v>
      </c>
      <c r="J88" s="28">
        <v>0.314</v>
      </c>
    </row>
    <row r="89" spans="1:10" ht="15.75" customHeight="1" x14ac:dyDescent="0.25">
      <c r="A89" s="15">
        <v>88</v>
      </c>
      <c r="B89" s="13" t="s">
        <v>56</v>
      </c>
      <c r="C89" s="13" t="s">
        <v>76</v>
      </c>
      <c r="D89" s="26" t="s">
        <v>67</v>
      </c>
      <c r="E89" s="28">
        <v>0.48799999999999999</v>
      </c>
      <c r="F89" s="28">
        <v>35</v>
      </c>
      <c r="G89" s="13"/>
      <c r="H89" s="28">
        <v>654</v>
      </c>
      <c r="I89" s="28">
        <v>3.7999999999999999E-2</v>
      </c>
      <c r="J89" s="28">
        <v>0.39800000000000002</v>
      </c>
    </row>
    <row r="90" spans="1:10" ht="15.75" customHeight="1" x14ac:dyDescent="0.25">
      <c r="A90" s="15">
        <v>89</v>
      </c>
      <c r="B90" s="13" t="s">
        <v>56</v>
      </c>
      <c r="C90" s="13" t="s">
        <v>76</v>
      </c>
      <c r="D90" s="26" t="s">
        <v>68</v>
      </c>
      <c r="E90" s="28">
        <v>0.48799999999999999</v>
      </c>
      <c r="F90" s="28">
        <v>19</v>
      </c>
      <c r="G90" s="13"/>
      <c r="H90" s="28">
        <v>654</v>
      </c>
      <c r="I90" s="28">
        <v>4.2999999999999997E-2</v>
      </c>
      <c r="J90" s="28">
        <v>0.41899999999999998</v>
      </c>
    </row>
    <row r="91" spans="1:10" ht="15.75" customHeight="1" x14ac:dyDescent="0.25">
      <c r="A91" s="15">
        <v>90</v>
      </c>
      <c r="B91" s="13" t="s">
        <v>56</v>
      </c>
      <c r="C91" s="13" t="s">
        <v>76</v>
      </c>
      <c r="D91" s="26" t="s">
        <v>69</v>
      </c>
      <c r="E91" s="28">
        <v>0.48799999999999999</v>
      </c>
      <c r="F91" s="28">
        <v>15</v>
      </c>
      <c r="G91" s="13"/>
      <c r="H91" s="28">
        <v>654</v>
      </c>
      <c r="I91" s="28">
        <v>0.05</v>
      </c>
      <c r="J91" s="28">
        <v>0.496</v>
      </c>
    </row>
    <row r="92" spans="1:10" ht="15.75" customHeight="1" x14ac:dyDescent="0.25">
      <c r="A92" s="15">
        <v>91</v>
      </c>
      <c r="B92" s="13" t="s">
        <v>56</v>
      </c>
      <c r="C92" s="13" t="s">
        <v>76</v>
      </c>
      <c r="D92" s="26" t="s">
        <v>70</v>
      </c>
      <c r="E92" s="28">
        <v>0.48799999999999999</v>
      </c>
      <c r="F92" s="28">
        <v>15</v>
      </c>
      <c r="G92" s="28">
        <v>162</v>
      </c>
      <c r="H92" s="28">
        <v>654</v>
      </c>
      <c r="I92" s="28">
        <v>5.7000000000000002E-2</v>
      </c>
      <c r="J92" s="28">
        <v>0.60399999999999998</v>
      </c>
    </row>
    <row r="93" spans="1:10" ht="15.75" customHeight="1" x14ac:dyDescent="0.25">
      <c r="A93" s="15">
        <v>92</v>
      </c>
      <c r="B93" s="13" t="s">
        <v>56</v>
      </c>
      <c r="C93" s="13" t="s">
        <v>77</v>
      </c>
      <c r="D93" s="26" t="s">
        <v>58</v>
      </c>
      <c r="E93" s="13"/>
      <c r="F93" s="13"/>
      <c r="G93" s="13"/>
      <c r="H93" s="13"/>
      <c r="I93" s="28">
        <v>1E-3</v>
      </c>
      <c r="J93" s="28">
        <v>1E-3</v>
      </c>
    </row>
    <row r="94" spans="1:10" ht="15.75" customHeight="1" x14ac:dyDescent="0.25">
      <c r="A94" s="15">
        <v>93</v>
      </c>
      <c r="B94" s="13" t="s">
        <v>56</v>
      </c>
      <c r="C94" s="13" t="s">
        <v>77</v>
      </c>
      <c r="D94" s="26" t="s">
        <v>59</v>
      </c>
      <c r="E94" s="13"/>
      <c r="F94" s="13"/>
      <c r="G94" s="13"/>
      <c r="H94" s="13"/>
      <c r="I94" s="28">
        <v>1E-3</v>
      </c>
      <c r="J94" s="28">
        <v>3.0000000000000001E-3</v>
      </c>
    </row>
    <row r="95" spans="1:10" ht="15.75" customHeight="1" x14ac:dyDescent="0.25">
      <c r="A95" s="15">
        <v>94</v>
      </c>
      <c r="B95" s="13" t="s">
        <v>56</v>
      </c>
      <c r="C95" s="13" t="s">
        <v>77</v>
      </c>
      <c r="D95" s="26" t="s">
        <v>60</v>
      </c>
      <c r="E95" s="13"/>
      <c r="F95" s="13"/>
      <c r="G95" s="13"/>
      <c r="H95" s="13"/>
      <c r="I95" s="28">
        <v>1E-3</v>
      </c>
      <c r="J95" s="28">
        <v>3.0000000000000001E-3</v>
      </c>
    </row>
    <row r="96" spans="1:10" ht="15.75" customHeight="1" x14ac:dyDescent="0.25">
      <c r="A96" s="15">
        <v>95</v>
      </c>
      <c r="B96" s="13" t="s">
        <v>56</v>
      </c>
      <c r="C96" s="13" t="s">
        <v>77</v>
      </c>
      <c r="D96" s="26" t="s">
        <v>61</v>
      </c>
      <c r="E96" s="13"/>
      <c r="F96" s="28">
        <v>22</v>
      </c>
      <c r="G96" s="13"/>
      <c r="H96" s="13"/>
      <c r="I96" s="28">
        <v>2E-3</v>
      </c>
      <c r="J96" s="28">
        <v>0.01</v>
      </c>
    </row>
    <row r="97" spans="1:10" ht="15.75" customHeight="1" x14ac:dyDescent="0.25">
      <c r="A97" s="15">
        <v>96</v>
      </c>
      <c r="B97" s="13" t="s">
        <v>56</v>
      </c>
      <c r="C97" s="13" t="s">
        <v>77</v>
      </c>
      <c r="D97" s="26" t="s">
        <v>62</v>
      </c>
      <c r="E97" s="13"/>
      <c r="F97" s="28">
        <v>22</v>
      </c>
      <c r="G97" s="13"/>
      <c r="H97" s="13"/>
      <c r="I97" s="28">
        <v>2E-3</v>
      </c>
      <c r="J97" s="28">
        <v>1.4999999999999999E-2</v>
      </c>
    </row>
    <row r="98" spans="1:10" ht="15.75" customHeight="1" x14ac:dyDescent="0.25">
      <c r="A98" s="15">
        <v>97</v>
      </c>
      <c r="B98" s="13" t="s">
        <v>56</v>
      </c>
      <c r="C98" s="13" t="s">
        <v>77</v>
      </c>
      <c r="D98" s="26" t="s">
        <v>63</v>
      </c>
      <c r="E98" s="28">
        <v>0.65700000000000003</v>
      </c>
      <c r="F98" s="28">
        <v>22</v>
      </c>
      <c r="G98" s="13"/>
      <c r="H98" s="28">
        <v>504</v>
      </c>
      <c r="I98" s="28">
        <v>3.0000000000000001E-3</v>
      </c>
      <c r="J98" s="28">
        <v>2.5000000000000001E-2</v>
      </c>
    </row>
    <row r="99" spans="1:10" ht="15.75" customHeight="1" x14ac:dyDescent="0.25">
      <c r="A99" s="15">
        <v>98</v>
      </c>
      <c r="B99" s="13" t="s">
        <v>56</v>
      </c>
      <c r="C99" s="13" t="s">
        <v>77</v>
      </c>
      <c r="D99" s="26" t="s">
        <v>64</v>
      </c>
      <c r="E99" s="28">
        <v>2.0379999999999998</v>
      </c>
      <c r="F99" s="28">
        <v>22</v>
      </c>
      <c r="G99" s="13"/>
      <c r="H99" s="28">
        <v>504</v>
      </c>
      <c r="I99" s="28">
        <v>3.0000000000000001E-3</v>
      </c>
      <c r="J99" s="28">
        <v>2.7E-2</v>
      </c>
    </row>
    <row r="100" spans="1:10" ht="15.75" customHeight="1" x14ac:dyDescent="0.25">
      <c r="A100" s="15">
        <v>99</v>
      </c>
      <c r="B100" s="13" t="s">
        <v>56</v>
      </c>
      <c r="C100" s="13" t="s">
        <v>77</v>
      </c>
      <c r="D100" s="26" t="s">
        <v>65</v>
      </c>
      <c r="E100" s="28">
        <v>2.0379999999999998</v>
      </c>
      <c r="F100" s="28">
        <v>22</v>
      </c>
      <c r="G100" s="13"/>
      <c r="H100" s="28">
        <v>504</v>
      </c>
      <c r="I100" s="28">
        <v>4.0000000000000001E-3</v>
      </c>
      <c r="J100" s="28">
        <v>8.3000000000000004E-2</v>
      </c>
    </row>
    <row r="101" spans="1:10" ht="15.75" customHeight="1" x14ac:dyDescent="0.25">
      <c r="A101" s="15">
        <v>100</v>
      </c>
      <c r="B101" s="13" t="s">
        <v>56</v>
      </c>
      <c r="C101" s="13" t="s">
        <v>77</v>
      </c>
      <c r="D101" s="26" t="s">
        <v>66</v>
      </c>
      <c r="E101" s="28">
        <v>2.0379999999999998</v>
      </c>
      <c r="F101" s="28">
        <v>22</v>
      </c>
      <c r="G101" s="13"/>
      <c r="H101" s="28">
        <v>504</v>
      </c>
      <c r="I101" s="28">
        <v>0.01</v>
      </c>
      <c r="J101" s="28">
        <v>0.13600000000000001</v>
      </c>
    </row>
    <row r="102" spans="1:10" ht="15.75" customHeight="1" x14ac:dyDescent="0.25">
      <c r="A102" s="15">
        <v>101</v>
      </c>
      <c r="B102" s="13" t="s">
        <v>56</v>
      </c>
      <c r="C102" s="13" t="s">
        <v>77</v>
      </c>
      <c r="D102" s="26" t="s">
        <v>67</v>
      </c>
      <c r="E102" s="28">
        <v>2.0379999999999998</v>
      </c>
      <c r="F102" s="28">
        <v>23</v>
      </c>
      <c r="G102" s="13"/>
      <c r="H102" s="28">
        <v>504</v>
      </c>
      <c r="I102" s="28">
        <v>1.7999999999999999E-2</v>
      </c>
      <c r="J102" s="28">
        <v>0.20200000000000001</v>
      </c>
    </row>
    <row r="103" spans="1:10" ht="15.75" customHeight="1" x14ac:dyDescent="0.25">
      <c r="A103" s="15">
        <v>102</v>
      </c>
      <c r="B103" s="13" t="s">
        <v>56</v>
      </c>
      <c r="C103" s="13" t="s">
        <v>77</v>
      </c>
      <c r="D103" s="26" t="s">
        <v>68</v>
      </c>
      <c r="E103" s="28">
        <v>2.0379999999999998</v>
      </c>
      <c r="F103" s="28">
        <v>23</v>
      </c>
      <c r="G103" s="13"/>
      <c r="H103" s="28">
        <v>504</v>
      </c>
      <c r="I103" s="28">
        <v>0.02</v>
      </c>
      <c r="J103" s="28">
        <v>0.22500000000000001</v>
      </c>
    </row>
    <row r="104" spans="1:10" ht="15.75" customHeight="1" x14ac:dyDescent="0.25">
      <c r="A104" s="15">
        <v>103</v>
      </c>
      <c r="B104" s="13" t="s">
        <v>56</v>
      </c>
      <c r="C104" s="13" t="s">
        <v>77</v>
      </c>
      <c r="D104" s="26" t="s">
        <v>69</v>
      </c>
      <c r="E104" s="28">
        <v>0.54600000000000004</v>
      </c>
      <c r="F104" s="28">
        <v>22</v>
      </c>
      <c r="G104" s="13"/>
      <c r="H104" s="28">
        <v>504</v>
      </c>
      <c r="I104" s="28">
        <v>2.1999999999999999E-2</v>
      </c>
      <c r="J104" s="28">
        <v>0.224</v>
      </c>
    </row>
    <row r="105" spans="1:10" ht="15.75" customHeight="1" x14ac:dyDescent="0.25">
      <c r="A105" s="15">
        <v>104</v>
      </c>
      <c r="B105" s="13" t="s">
        <v>56</v>
      </c>
      <c r="C105" s="13" t="s">
        <v>77</v>
      </c>
      <c r="D105" s="26" t="s">
        <v>70</v>
      </c>
      <c r="E105" s="28">
        <v>0.67400000000000004</v>
      </c>
      <c r="F105" s="28">
        <v>22</v>
      </c>
      <c r="G105" s="28">
        <v>187</v>
      </c>
      <c r="H105" s="28">
        <v>483</v>
      </c>
      <c r="I105" s="28">
        <v>0.03</v>
      </c>
      <c r="J105" s="28">
        <v>0.253</v>
      </c>
    </row>
    <row r="106" spans="1:10" ht="15.75" customHeight="1" x14ac:dyDescent="0.25">
      <c r="A106" s="15">
        <v>105</v>
      </c>
      <c r="B106" s="13" t="s">
        <v>56</v>
      </c>
      <c r="C106" s="13" t="s">
        <v>78</v>
      </c>
      <c r="D106" s="26" t="s">
        <v>58</v>
      </c>
      <c r="E106" s="13"/>
      <c r="F106" s="13"/>
      <c r="G106" s="13"/>
      <c r="H106" s="13"/>
      <c r="I106" s="28">
        <v>0</v>
      </c>
      <c r="J106" s="28">
        <v>1E-3</v>
      </c>
    </row>
    <row r="107" spans="1:10" ht="15.75" customHeight="1" x14ac:dyDescent="0.25">
      <c r="A107" s="15">
        <v>106</v>
      </c>
      <c r="B107" s="13" t="s">
        <v>56</v>
      </c>
      <c r="C107" s="13" t="s">
        <v>78</v>
      </c>
      <c r="D107" s="26" t="s">
        <v>59</v>
      </c>
      <c r="E107" s="13"/>
      <c r="F107" s="13"/>
      <c r="G107" s="13"/>
      <c r="H107" s="13"/>
      <c r="I107" s="28">
        <v>0</v>
      </c>
      <c r="J107" s="28">
        <v>3.0000000000000001E-3</v>
      </c>
    </row>
    <row r="108" spans="1:10" ht="15.75" customHeight="1" x14ac:dyDescent="0.25">
      <c r="A108" s="15">
        <v>107</v>
      </c>
      <c r="B108" s="13" t="s">
        <v>56</v>
      </c>
      <c r="C108" s="13" t="s">
        <v>78</v>
      </c>
      <c r="D108" s="26" t="s">
        <v>60</v>
      </c>
      <c r="E108" s="13"/>
      <c r="F108" s="13"/>
      <c r="G108" s="13"/>
      <c r="H108" s="13"/>
      <c r="I108" s="28">
        <v>2E-3</v>
      </c>
      <c r="J108" s="28">
        <v>4.0000000000000001E-3</v>
      </c>
    </row>
    <row r="109" spans="1:10" ht="15.75" customHeight="1" x14ac:dyDescent="0.25">
      <c r="A109" s="15">
        <v>108</v>
      </c>
      <c r="B109" s="13" t="s">
        <v>56</v>
      </c>
      <c r="C109" s="13" t="s">
        <v>78</v>
      </c>
      <c r="D109" s="26" t="s">
        <v>61</v>
      </c>
      <c r="E109" s="13"/>
      <c r="F109" s="28">
        <v>64</v>
      </c>
      <c r="G109" s="13"/>
      <c r="H109" s="13"/>
      <c r="I109" s="28">
        <v>3.0000000000000001E-3</v>
      </c>
      <c r="J109" s="28">
        <v>7.0000000000000001E-3</v>
      </c>
    </row>
    <row r="110" spans="1:10" ht="15.75" customHeight="1" x14ac:dyDescent="0.25">
      <c r="A110" s="15">
        <v>109</v>
      </c>
      <c r="B110" s="13" t="s">
        <v>56</v>
      </c>
      <c r="C110" s="13" t="s">
        <v>78</v>
      </c>
      <c r="D110" s="26" t="s">
        <v>62</v>
      </c>
      <c r="E110" s="13"/>
      <c r="F110" s="28">
        <v>64</v>
      </c>
      <c r="G110" s="13"/>
      <c r="H110" s="13"/>
      <c r="I110" s="28">
        <v>4.0000000000000001E-3</v>
      </c>
      <c r="J110" s="28">
        <v>1.2999999999999999E-2</v>
      </c>
    </row>
    <row r="111" spans="1:10" ht="15.75" customHeight="1" x14ac:dyDescent="0.25">
      <c r="A111" s="15">
        <v>110</v>
      </c>
      <c r="B111" s="13" t="s">
        <v>56</v>
      </c>
      <c r="C111" s="13" t="s">
        <v>78</v>
      </c>
      <c r="D111" s="26" t="s">
        <v>63</v>
      </c>
      <c r="E111" s="28">
        <v>0.74</v>
      </c>
      <c r="F111" s="28">
        <v>64</v>
      </c>
      <c r="G111" s="13"/>
      <c r="H111" s="28">
        <v>732</v>
      </c>
      <c r="I111" s="28">
        <v>4.0000000000000001E-3</v>
      </c>
      <c r="J111" s="28">
        <v>2.1000000000000001E-2</v>
      </c>
    </row>
    <row r="112" spans="1:10" ht="15.75" customHeight="1" x14ac:dyDescent="0.25">
      <c r="A112" s="15">
        <v>111</v>
      </c>
      <c r="B112" s="13" t="s">
        <v>56</v>
      </c>
      <c r="C112" s="13" t="s">
        <v>78</v>
      </c>
      <c r="D112" s="26" t="s">
        <v>64</v>
      </c>
      <c r="E112" s="28">
        <v>0.74</v>
      </c>
      <c r="F112" s="28">
        <v>64</v>
      </c>
      <c r="G112" s="13"/>
      <c r="H112" s="28">
        <v>732</v>
      </c>
      <c r="I112" s="28">
        <v>6.0000000000000001E-3</v>
      </c>
      <c r="J112" s="28">
        <v>4.4999999999999998E-2</v>
      </c>
    </row>
    <row r="113" spans="1:10" ht="15.75" customHeight="1" x14ac:dyDescent="0.25">
      <c r="A113" s="15">
        <v>112</v>
      </c>
      <c r="B113" s="13" t="s">
        <v>56</v>
      </c>
      <c r="C113" s="13" t="s">
        <v>78</v>
      </c>
      <c r="D113" s="26" t="s">
        <v>65</v>
      </c>
      <c r="E113" s="28">
        <v>0.74</v>
      </c>
      <c r="F113" s="28">
        <v>64</v>
      </c>
      <c r="G113" s="13"/>
      <c r="H113" s="28">
        <v>732</v>
      </c>
      <c r="I113" s="28">
        <v>8.0000000000000002E-3</v>
      </c>
      <c r="J113" s="28">
        <v>8.5999999999999993E-2</v>
      </c>
    </row>
    <row r="114" spans="1:10" ht="15.75" customHeight="1" x14ac:dyDescent="0.25">
      <c r="A114" s="15">
        <v>113</v>
      </c>
      <c r="B114" s="13" t="s">
        <v>56</v>
      </c>
      <c r="C114" s="13" t="s">
        <v>78</v>
      </c>
      <c r="D114" s="26" t="s">
        <v>66</v>
      </c>
      <c r="E114" s="28">
        <v>0.71299999999999997</v>
      </c>
      <c r="F114" s="28">
        <v>64</v>
      </c>
      <c r="G114" s="13"/>
      <c r="H114" s="28">
        <v>732</v>
      </c>
      <c r="I114" s="28">
        <v>1.2E-2</v>
      </c>
      <c r="J114" s="28">
        <v>0.14499999999999999</v>
      </c>
    </row>
    <row r="115" spans="1:10" ht="15.75" customHeight="1" x14ac:dyDescent="0.25">
      <c r="A115" s="15">
        <v>114</v>
      </c>
      <c r="B115" s="13" t="s">
        <v>56</v>
      </c>
      <c r="C115" s="13" t="s">
        <v>78</v>
      </c>
      <c r="D115" s="26" t="s">
        <v>67</v>
      </c>
      <c r="E115" s="28">
        <v>0.71299999999999997</v>
      </c>
      <c r="F115" s="28">
        <v>64</v>
      </c>
      <c r="G115" s="13"/>
      <c r="H115" s="28">
        <v>732</v>
      </c>
      <c r="I115" s="28">
        <v>1.4999999999999999E-2</v>
      </c>
      <c r="J115" s="28">
        <v>0.20100000000000001</v>
      </c>
    </row>
    <row r="116" spans="1:10" ht="15.75" customHeight="1" x14ac:dyDescent="0.25">
      <c r="A116" s="15">
        <v>115</v>
      </c>
      <c r="B116" s="13" t="s">
        <v>56</v>
      </c>
      <c r="C116" s="13" t="s">
        <v>78</v>
      </c>
      <c r="D116" s="26" t="s">
        <v>68</v>
      </c>
      <c r="E116" s="28">
        <v>0.75800000000000001</v>
      </c>
      <c r="F116" s="28">
        <v>64</v>
      </c>
      <c r="G116" s="13"/>
      <c r="H116" s="28">
        <v>732</v>
      </c>
      <c r="I116" s="28">
        <v>1.7000000000000001E-2</v>
      </c>
      <c r="J116" s="28">
        <v>0.245</v>
      </c>
    </row>
    <row r="117" spans="1:10" ht="15.75" customHeight="1" x14ac:dyDescent="0.25">
      <c r="A117" s="15">
        <v>116</v>
      </c>
      <c r="B117" s="13" t="s">
        <v>56</v>
      </c>
      <c r="C117" s="13" t="s">
        <v>78</v>
      </c>
      <c r="D117" s="26" t="s">
        <v>69</v>
      </c>
      <c r="E117" s="28">
        <v>0.75800000000000001</v>
      </c>
      <c r="F117" s="28">
        <v>55</v>
      </c>
      <c r="G117" s="13"/>
      <c r="H117" s="28">
        <v>732</v>
      </c>
      <c r="I117" s="28">
        <v>1.9E-2</v>
      </c>
      <c r="J117" s="28">
        <v>0.30299999999999999</v>
      </c>
    </row>
    <row r="118" spans="1:10" ht="15.75" customHeight="1" x14ac:dyDescent="0.25">
      <c r="A118" s="15">
        <v>117</v>
      </c>
      <c r="B118" s="13" t="s">
        <v>56</v>
      </c>
      <c r="C118" s="13" t="s">
        <v>78</v>
      </c>
      <c r="D118" s="26" t="s">
        <v>70</v>
      </c>
      <c r="E118" s="28">
        <v>0.75700000000000001</v>
      </c>
      <c r="F118" s="28">
        <v>62</v>
      </c>
      <c r="G118" s="28">
        <v>189</v>
      </c>
      <c r="H118" s="28">
        <v>732</v>
      </c>
      <c r="I118" s="28">
        <v>2.1000000000000001E-2</v>
      </c>
      <c r="J118" s="28">
        <v>0.35399999999999998</v>
      </c>
    </row>
    <row r="119" spans="1:10" ht="15.75" customHeight="1" x14ac:dyDescent="0.25">
      <c r="A119" s="15">
        <v>118</v>
      </c>
      <c r="B119" s="13" t="s">
        <v>56</v>
      </c>
      <c r="C119" s="13" t="s">
        <v>79</v>
      </c>
      <c r="D119" s="26" t="s">
        <v>58</v>
      </c>
      <c r="E119" s="13"/>
      <c r="F119" s="13"/>
      <c r="G119" s="13"/>
      <c r="H119" s="13"/>
      <c r="I119" s="28">
        <v>3.0000000000000001E-3</v>
      </c>
      <c r="J119" s="13"/>
    </row>
    <row r="120" spans="1:10" ht="15.75" customHeight="1" x14ac:dyDescent="0.25">
      <c r="A120" s="15">
        <v>119</v>
      </c>
      <c r="B120" s="13" t="s">
        <v>56</v>
      </c>
      <c r="C120" s="13" t="s">
        <v>79</v>
      </c>
      <c r="D120" s="26" t="s">
        <v>59</v>
      </c>
      <c r="E120" s="13"/>
      <c r="F120" s="13"/>
      <c r="G120" s="13"/>
      <c r="H120" s="13"/>
      <c r="I120" s="28">
        <v>4.0000000000000001E-3</v>
      </c>
      <c r="J120" s="13"/>
    </row>
    <row r="121" spans="1:10" ht="15.75" customHeight="1" x14ac:dyDescent="0.25">
      <c r="A121" s="15">
        <v>120</v>
      </c>
      <c r="B121" s="13" t="s">
        <v>56</v>
      </c>
      <c r="C121" s="13" t="s">
        <v>79</v>
      </c>
      <c r="D121" s="26" t="s">
        <v>60</v>
      </c>
      <c r="E121" s="13"/>
      <c r="F121" s="13"/>
      <c r="G121" s="13"/>
      <c r="H121" s="13"/>
      <c r="I121" s="28">
        <v>6.0000000000000001E-3</v>
      </c>
      <c r="J121" s="13"/>
    </row>
    <row r="122" spans="1:10" ht="15.75" customHeight="1" x14ac:dyDescent="0.25">
      <c r="A122" s="15">
        <v>121</v>
      </c>
      <c r="B122" s="13" t="s">
        <v>56</v>
      </c>
      <c r="C122" s="13" t="s">
        <v>79</v>
      </c>
      <c r="D122" s="26" t="s">
        <v>61</v>
      </c>
      <c r="E122" s="13"/>
      <c r="F122" s="13"/>
      <c r="G122" s="13"/>
      <c r="H122" s="13"/>
      <c r="I122" s="28">
        <v>8.0000000000000002E-3</v>
      </c>
      <c r="J122" s="28">
        <v>4.0000000000000001E-3</v>
      </c>
    </row>
    <row r="123" spans="1:10" ht="15.75" customHeight="1" x14ac:dyDescent="0.25">
      <c r="A123" s="15">
        <v>122</v>
      </c>
      <c r="B123" s="13" t="s">
        <v>56</v>
      </c>
      <c r="C123" s="13" t="s">
        <v>79</v>
      </c>
      <c r="D123" s="26" t="s">
        <v>62</v>
      </c>
      <c r="E123" s="13"/>
      <c r="F123" s="13"/>
      <c r="G123" s="13"/>
      <c r="H123" s="13"/>
      <c r="I123" s="28">
        <v>1.2999999999999999E-2</v>
      </c>
      <c r="J123" s="28">
        <v>1.4E-2</v>
      </c>
    </row>
    <row r="124" spans="1:10" ht="15.75" customHeight="1" x14ac:dyDescent="0.25">
      <c r="A124" s="15">
        <v>123</v>
      </c>
      <c r="B124" s="13" t="s">
        <v>56</v>
      </c>
      <c r="C124" s="13" t="s">
        <v>79</v>
      </c>
      <c r="D124" s="26" t="s">
        <v>63</v>
      </c>
      <c r="E124" s="28">
        <v>2.1789999999999998</v>
      </c>
      <c r="F124" s="28">
        <v>24</v>
      </c>
      <c r="G124" s="13"/>
      <c r="H124" s="28">
        <v>100</v>
      </c>
      <c r="I124" s="28">
        <v>0.02</v>
      </c>
      <c r="J124" s="28">
        <v>2.5999999999999999E-2</v>
      </c>
    </row>
    <row r="125" spans="1:10" ht="15.75" customHeight="1" x14ac:dyDescent="0.25">
      <c r="A125" s="15">
        <v>124</v>
      </c>
      <c r="B125" s="13" t="s">
        <v>56</v>
      </c>
      <c r="C125" s="13" t="s">
        <v>79</v>
      </c>
      <c r="D125" s="26" t="s">
        <v>64</v>
      </c>
      <c r="E125" s="28">
        <v>2.1789999999999998</v>
      </c>
      <c r="F125" s="28">
        <v>22</v>
      </c>
      <c r="G125" s="13"/>
      <c r="H125" s="28">
        <v>100</v>
      </c>
      <c r="I125" s="28">
        <v>2.1999999999999999E-2</v>
      </c>
      <c r="J125" s="28">
        <v>0.06</v>
      </c>
    </row>
    <row r="126" spans="1:10" ht="15.75" customHeight="1" x14ac:dyDescent="0.25">
      <c r="A126" s="15">
        <v>125</v>
      </c>
      <c r="B126" s="13" t="s">
        <v>56</v>
      </c>
      <c r="C126" s="13" t="s">
        <v>79</v>
      </c>
      <c r="D126" s="26" t="s">
        <v>65</v>
      </c>
      <c r="E126" s="28">
        <v>2.1789999999999998</v>
      </c>
      <c r="F126" s="28">
        <v>22</v>
      </c>
      <c r="G126" s="13"/>
      <c r="H126" s="28">
        <v>100</v>
      </c>
      <c r="I126" s="28">
        <v>2.5000000000000001E-2</v>
      </c>
      <c r="J126" s="28">
        <v>9.8000000000000004E-2</v>
      </c>
    </row>
    <row r="127" spans="1:10" ht="15.75" customHeight="1" x14ac:dyDescent="0.25">
      <c r="A127" s="15">
        <v>126</v>
      </c>
      <c r="B127" s="13" t="s">
        <v>56</v>
      </c>
      <c r="C127" s="13" t="s">
        <v>79</v>
      </c>
      <c r="D127" s="26" t="s">
        <v>66</v>
      </c>
      <c r="E127" s="28">
        <v>2.1789999999999998</v>
      </c>
      <c r="F127" s="28">
        <v>22</v>
      </c>
      <c r="G127" s="13"/>
      <c r="H127" s="28">
        <v>100</v>
      </c>
      <c r="I127" s="28">
        <v>0.03</v>
      </c>
      <c r="J127" s="28">
        <v>0.14099999999999999</v>
      </c>
    </row>
    <row r="128" spans="1:10" ht="15.75" customHeight="1" x14ac:dyDescent="0.25">
      <c r="A128" s="15">
        <v>127</v>
      </c>
      <c r="B128" s="13" t="s">
        <v>56</v>
      </c>
      <c r="C128" s="13" t="s">
        <v>79</v>
      </c>
      <c r="D128" s="26" t="s">
        <v>67</v>
      </c>
      <c r="E128" s="28">
        <v>2.1789999999999998</v>
      </c>
      <c r="F128" s="28">
        <v>22</v>
      </c>
      <c r="G128" s="13"/>
      <c r="H128" s="28">
        <v>100</v>
      </c>
      <c r="I128" s="28">
        <v>3.5000000000000003E-2</v>
      </c>
      <c r="J128" s="28">
        <v>0.184</v>
      </c>
    </row>
    <row r="129" spans="1:10" ht="15.75" customHeight="1" x14ac:dyDescent="0.25">
      <c r="A129" s="15">
        <v>128</v>
      </c>
      <c r="B129" s="13" t="s">
        <v>56</v>
      </c>
      <c r="C129" s="13" t="s">
        <v>79</v>
      </c>
      <c r="D129" s="26" t="s">
        <v>68</v>
      </c>
      <c r="E129" s="28">
        <v>2.1789999999999998</v>
      </c>
      <c r="F129" s="28">
        <v>22</v>
      </c>
      <c r="G129" s="13"/>
      <c r="H129" s="28">
        <v>100</v>
      </c>
      <c r="I129" s="28">
        <v>5.0999999999999997E-2</v>
      </c>
      <c r="J129" s="28">
        <v>0.24199999999999999</v>
      </c>
    </row>
    <row r="130" spans="1:10" ht="15.75" customHeight="1" x14ac:dyDescent="0.25">
      <c r="A130" s="15">
        <v>129</v>
      </c>
      <c r="B130" s="13" t="s">
        <v>56</v>
      </c>
      <c r="C130" s="13" t="s">
        <v>79</v>
      </c>
      <c r="D130" s="26" t="s">
        <v>69</v>
      </c>
      <c r="E130" s="28">
        <v>2.1789999999999998</v>
      </c>
      <c r="F130" s="28">
        <v>22</v>
      </c>
      <c r="G130" s="13"/>
      <c r="H130" s="28">
        <v>100</v>
      </c>
      <c r="I130" s="28">
        <v>5.5E-2</v>
      </c>
      <c r="J130" s="28">
        <v>0.309</v>
      </c>
    </row>
    <row r="131" spans="1:10" ht="15.75" customHeight="1" x14ac:dyDescent="0.25">
      <c r="A131" s="15">
        <v>130</v>
      </c>
      <c r="B131" s="13" t="s">
        <v>56</v>
      </c>
      <c r="C131" s="13" t="s">
        <v>79</v>
      </c>
      <c r="D131" s="26" t="s">
        <v>70</v>
      </c>
      <c r="E131" s="28">
        <v>2.1789999999999998</v>
      </c>
      <c r="F131" s="28">
        <v>20</v>
      </c>
      <c r="G131" s="28">
        <v>160</v>
      </c>
      <c r="H131" s="28">
        <v>100</v>
      </c>
      <c r="I131" s="28">
        <v>0.06</v>
      </c>
      <c r="J131" s="28">
        <v>0.39500000000000002</v>
      </c>
    </row>
    <row r="132" spans="1:10" ht="15.75" customHeight="1" x14ac:dyDescent="0.25">
      <c r="A132" s="15">
        <v>131</v>
      </c>
      <c r="B132" s="13" t="s">
        <v>56</v>
      </c>
      <c r="C132" s="13" t="s">
        <v>80</v>
      </c>
      <c r="D132" s="26" t="s">
        <v>58</v>
      </c>
      <c r="E132" s="13"/>
      <c r="F132" s="13"/>
      <c r="G132" s="13"/>
      <c r="H132" s="13"/>
      <c r="I132" s="28">
        <v>0</v>
      </c>
      <c r="J132" s="28">
        <v>2.1999999999999999E-2</v>
      </c>
    </row>
    <row r="133" spans="1:10" ht="15.75" customHeight="1" x14ac:dyDescent="0.25">
      <c r="A133" s="15">
        <v>132</v>
      </c>
      <c r="B133" s="13" t="s">
        <v>56</v>
      </c>
      <c r="C133" s="13" t="s">
        <v>80</v>
      </c>
      <c r="D133" s="26" t="s">
        <v>59</v>
      </c>
      <c r="E133" s="13"/>
      <c r="F133" s="13"/>
      <c r="G133" s="13"/>
      <c r="H133" s="13"/>
      <c r="I133" s="28">
        <v>0</v>
      </c>
      <c r="J133" s="28">
        <v>4.7E-2</v>
      </c>
    </row>
    <row r="134" spans="1:10" ht="15.75" customHeight="1" x14ac:dyDescent="0.25">
      <c r="A134" s="15">
        <v>133</v>
      </c>
      <c r="B134" s="13" t="s">
        <v>56</v>
      </c>
      <c r="C134" s="13" t="s">
        <v>80</v>
      </c>
      <c r="D134" s="26" t="s">
        <v>60</v>
      </c>
      <c r="E134" s="13"/>
      <c r="F134" s="13"/>
      <c r="G134" s="13"/>
      <c r="H134" s="13"/>
      <c r="I134" s="28">
        <v>2E-3</v>
      </c>
      <c r="J134" s="28">
        <v>6.8000000000000005E-2</v>
      </c>
    </row>
    <row r="135" spans="1:10" ht="15.75" customHeight="1" x14ac:dyDescent="0.25">
      <c r="A135" s="15">
        <v>134</v>
      </c>
      <c r="B135" s="13" t="s">
        <v>56</v>
      </c>
      <c r="C135" s="13" t="s">
        <v>80</v>
      </c>
      <c r="D135" s="26" t="s">
        <v>61</v>
      </c>
      <c r="E135" s="13"/>
      <c r="F135" s="28">
        <v>37</v>
      </c>
      <c r="G135" s="13"/>
      <c r="H135" s="13"/>
      <c r="I135" s="28">
        <v>5.0000000000000001E-3</v>
      </c>
      <c r="J135" s="28">
        <v>9.8000000000000004E-2</v>
      </c>
    </row>
    <row r="136" spans="1:10" ht="15.75" customHeight="1" x14ac:dyDescent="0.25">
      <c r="A136" s="15">
        <v>135</v>
      </c>
      <c r="B136" s="13" t="s">
        <v>56</v>
      </c>
      <c r="C136" s="13" t="s">
        <v>80</v>
      </c>
      <c r="D136" s="26" t="s">
        <v>62</v>
      </c>
      <c r="E136" s="13"/>
      <c r="F136" s="28">
        <v>37</v>
      </c>
      <c r="G136" s="13"/>
      <c r="H136" s="13"/>
      <c r="I136" s="28">
        <v>1.0999999999999999E-2</v>
      </c>
      <c r="J136" s="28">
        <v>0.111</v>
      </c>
    </row>
    <row r="137" spans="1:10" ht="15.75" customHeight="1" x14ac:dyDescent="0.25">
      <c r="A137" s="15">
        <v>136</v>
      </c>
      <c r="B137" s="13" t="s">
        <v>56</v>
      </c>
      <c r="C137" s="13" t="s">
        <v>80</v>
      </c>
      <c r="D137" s="26" t="s">
        <v>63</v>
      </c>
      <c r="E137" s="28">
        <v>0.64900000000000002</v>
      </c>
      <c r="F137" s="28">
        <v>37</v>
      </c>
      <c r="G137" s="13"/>
      <c r="H137" s="28">
        <v>606</v>
      </c>
      <c r="I137" s="28">
        <v>1.4999999999999999E-2</v>
      </c>
      <c r="J137" s="28">
        <v>0.158</v>
      </c>
    </row>
    <row r="138" spans="1:10" ht="15.75" customHeight="1" x14ac:dyDescent="0.25">
      <c r="A138" s="15">
        <v>137</v>
      </c>
      <c r="B138" s="13" t="s">
        <v>56</v>
      </c>
      <c r="C138" s="13" t="s">
        <v>80</v>
      </c>
      <c r="D138" s="26" t="s">
        <v>64</v>
      </c>
      <c r="E138" s="28">
        <v>0.64900000000000002</v>
      </c>
      <c r="F138" s="28">
        <v>37</v>
      </c>
      <c r="G138" s="13"/>
      <c r="H138" s="28">
        <v>606</v>
      </c>
      <c r="I138" s="28">
        <v>0.02</v>
      </c>
      <c r="J138" s="28">
        <v>0.252</v>
      </c>
    </row>
    <row r="139" spans="1:10" ht="15.75" customHeight="1" x14ac:dyDescent="0.25">
      <c r="A139" s="15">
        <v>138</v>
      </c>
      <c r="B139" s="13" t="s">
        <v>56</v>
      </c>
      <c r="C139" s="13" t="s">
        <v>80</v>
      </c>
      <c r="D139" s="26" t="s">
        <v>65</v>
      </c>
      <c r="E139" s="28">
        <v>0.64900000000000002</v>
      </c>
      <c r="F139" s="28">
        <v>37</v>
      </c>
      <c r="G139" s="13"/>
      <c r="H139" s="28">
        <v>606</v>
      </c>
      <c r="I139" s="28">
        <v>2.8000000000000001E-2</v>
      </c>
      <c r="J139" s="28">
        <v>0.34300000000000003</v>
      </c>
    </row>
    <row r="140" spans="1:10" ht="15.75" customHeight="1" x14ac:dyDescent="0.25">
      <c r="A140" s="15">
        <v>139</v>
      </c>
      <c r="B140" s="13" t="s">
        <v>56</v>
      </c>
      <c r="C140" s="13" t="s">
        <v>80</v>
      </c>
      <c r="D140" s="26" t="s">
        <v>66</v>
      </c>
      <c r="E140" s="28">
        <v>0.65900000000000003</v>
      </c>
      <c r="F140" s="28">
        <v>161</v>
      </c>
      <c r="G140" s="13"/>
      <c r="H140" s="28">
        <v>606</v>
      </c>
      <c r="I140" s="28">
        <v>4.2999999999999997E-2</v>
      </c>
      <c r="J140" s="28">
        <v>0.46600000000000003</v>
      </c>
    </row>
    <row r="141" spans="1:10" ht="15.75" customHeight="1" x14ac:dyDescent="0.25">
      <c r="A141" s="15">
        <v>140</v>
      </c>
      <c r="B141" s="13" t="s">
        <v>56</v>
      </c>
      <c r="C141" s="13" t="s">
        <v>80</v>
      </c>
      <c r="D141" s="26" t="s">
        <v>67</v>
      </c>
      <c r="E141" s="28">
        <v>0.65900000000000003</v>
      </c>
      <c r="F141" s="28">
        <v>161</v>
      </c>
      <c r="G141" s="13"/>
      <c r="H141" s="28">
        <v>606</v>
      </c>
      <c r="I141" s="28">
        <v>4.4999999999999998E-2</v>
      </c>
      <c r="J141" s="28">
        <v>0.73799999999999999</v>
      </c>
    </row>
    <row r="142" spans="1:10" ht="15.75" customHeight="1" x14ac:dyDescent="0.25">
      <c r="A142" s="15">
        <v>141</v>
      </c>
      <c r="B142" s="13" t="s">
        <v>56</v>
      </c>
      <c r="C142" s="13" t="s">
        <v>80</v>
      </c>
      <c r="D142" s="26" t="s">
        <v>68</v>
      </c>
      <c r="E142" s="28">
        <v>0.66300000000000003</v>
      </c>
      <c r="F142" s="28">
        <v>161</v>
      </c>
      <c r="G142" s="13"/>
      <c r="H142" s="28">
        <v>606</v>
      </c>
      <c r="I142" s="28">
        <v>0.05</v>
      </c>
      <c r="J142" s="28">
        <v>0.90400000000000003</v>
      </c>
    </row>
    <row r="143" spans="1:10" ht="15.75" customHeight="1" x14ac:dyDescent="0.25">
      <c r="A143" s="15">
        <v>142</v>
      </c>
      <c r="B143" s="13" t="s">
        <v>56</v>
      </c>
      <c r="C143" s="13" t="s">
        <v>80</v>
      </c>
      <c r="D143" s="26" t="s">
        <v>69</v>
      </c>
      <c r="E143" s="28">
        <v>0.65300000000000002</v>
      </c>
      <c r="F143" s="28">
        <v>161</v>
      </c>
      <c r="G143" s="13"/>
      <c r="H143" s="28">
        <v>606</v>
      </c>
      <c r="I143" s="28">
        <v>5.6000000000000001E-2</v>
      </c>
      <c r="J143" s="28">
        <v>0.91900000000000004</v>
      </c>
    </row>
    <row r="144" spans="1:10" ht="15.75" customHeight="1" x14ac:dyDescent="0.25">
      <c r="A144" s="15">
        <v>143</v>
      </c>
      <c r="B144" s="13" t="s">
        <v>56</v>
      </c>
      <c r="C144" s="13" t="s">
        <v>80</v>
      </c>
      <c r="D144" s="26" t="s">
        <v>70</v>
      </c>
      <c r="E144" s="28">
        <v>0.64900000000000002</v>
      </c>
      <c r="F144" s="28">
        <v>161</v>
      </c>
      <c r="G144" s="28">
        <v>186</v>
      </c>
      <c r="H144" s="28">
        <v>606</v>
      </c>
      <c r="I144" s="28">
        <v>6.0999999999999999E-2</v>
      </c>
      <c r="J144" s="28">
        <v>0.98799999999999999</v>
      </c>
    </row>
    <row r="145" spans="1:10" ht="15.75" customHeight="1" x14ac:dyDescent="0.25">
      <c r="A145" s="15">
        <v>144</v>
      </c>
      <c r="B145" s="13" t="s">
        <v>56</v>
      </c>
      <c r="C145" s="13" t="s">
        <v>81</v>
      </c>
      <c r="D145" s="26" t="s">
        <v>58</v>
      </c>
      <c r="E145" s="13"/>
      <c r="F145" s="13"/>
      <c r="G145" s="13"/>
      <c r="H145" s="13"/>
      <c r="I145" s="28">
        <v>0</v>
      </c>
      <c r="J145" s="28">
        <v>0</v>
      </c>
    </row>
    <row r="146" spans="1:10" ht="15.75" customHeight="1" x14ac:dyDescent="0.25">
      <c r="A146" s="15">
        <v>145</v>
      </c>
      <c r="B146" s="13" t="s">
        <v>56</v>
      </c>
      <c r="C146" s="13" t="s">
        <v>81</v>
      </c>
      <c r="D146" s="26" t="s">
        <v>59</v>
      </c>
      <c r="E146" s="13"/>
      <c r="F146" s="13"/>
      <c r="G146" s="13"/>
      <c r="H146" s="13"/>
      <c r="I146" s="28">
        <v>0</v>
      </c>
      <c r="J146" s="28">
        <v>3.0000000000000001E-3</v>
      </c>
    </row>
    <row r="147" spans="1:10" ht="15.75" customHeight="1" x14ac:dyDescent="0.25">
      <c r="A147" s="15">
        <v>146</v>
      </c>
      <c r="B147" s="13" t="s">
        <v>56</v>
      </c>
      <c r="C147" s="13" t="s">
        <v>81</v>
      </c>
      <c r="D147" s="26" t="s">
        <v>60</v>
      </c>
      <c r="E147" s="13"/>
      <c r="F147" s="13"/>
      <c r="G147" s="13"/>
      <c r="H147" s="13"/>
      <c r="I147" s="28">
        <v>1E-3</v>
      </c>
      <c r="J147" s="28">
        <v>1.0999999999999999E-2</v>
      </c>
    </row>
    <row r="148" spans="1:10" ht="15.75" customHeight="1" x14ac:dyDescent="0.25">
      <c r="A148" s="15">
        <v>147</v>
      </c>
      <c r="B148" s="13" t="s">
        <v>56</v>
      </c>
      <c r="C148" s="13" t="s">
        <v>81</v>
      </c>
      <c r="D148" s="26" t="s">
        <v>61</v>
      </c>
      <c r="E148" s="13"/>
      <c r="F148" s="28">
        <v>166</v>
      </c>
      <c r="G148" s="13"/>
      <c r="H148" s="13"/>
      <c r="I148" s="28">
        <v>1E-3</v>
      </c>
      <c r="J148" s="28">
        <v>2.4E-2</v>
      </c>
    </row>
    <row r="149" spans="1:10" ht="15.75" customHeight="1" x14ac:dyDescent="0.25">
      <c r="A149" s="15">
        <v>148</v>
      </c>
      <c r="B149" s="13" t="s">
        <v>56</v>
      </c>
      <c r="C149" s="13" t="s">
        <v>81</v>
      </c>
      <c r="D149" s="26" t="s">
        <v>62</v>
      </c>
      <c r="E149" s="13"/>
      <c r="F149" s="28">
        <v>133</v>
      </c>
      <c r="G149" s="13"/>
      <c r="H149" s="13"/>
      <c r="I149" s="28">
        <v>2E-3</v>
      </c>
      <c r="J149" s="28">
        <v>3.7999999999999999E-2</v>
      </c>
    </row>
    <row r="150" spans="1:10" ht="15.75" customHeight="1" x14ac:dyDescent="0.25">
      <c r="A150" s="15">
        <v>149</v>
      </c>
      <c r="B150" s="13" t="s">
        <v>56</v>
      </c>
      <c r="C150" s="13" t="s">
        <v>81</v>
      </c>
      <c r="D150" s="26" t="s">
        <v>63</v>
      </c>
      <c r="E150" s="28">
        <v>2.8650000000000002</v>
      </c>
      <c r="F150" s="28">
        <v>133</v>
      </c>
      <c r="G150" s="13"/>
      <c r="H150" s="28">
        <v>308</v>
      </c>
      <c r="I150" s="28">
        <v>2E-3</v>
      </c>
      <c r="J150" s="28">
        <v>5.0999999999999997E-2</v>
      </c>
    </row>
    <row r="151" spans="1:10" ht="15.75" customHeight="1" x14ac:dyDescent="0.25">
      <c r="A151" s="15">
        <v>150</v>
      </c>
      <c r="B151" s="13" t="s">
        <v>56</v>
      </c>
      <c r="C151" s="13" t="s">
        <v>81</v>
      </c>
      <c r="D151" s="26" t="s">
        <v>64</v>
      </c>
      <c r="E151" s="28">
        <v>2.8650000000000002</v>
      </c>
      <c r="F151" s="28">
        <v>133</v>
      </c>
      <c r="G151" s="13"/>
      <c r="H151" s="28">
        <v>308</v>
      </c>
      <c r="I151" s="28">
        <v>3.0000000000000001E-3</v>
      </c>
      <c r="J151" s="28">
        <v>7.9000000000000001E-2</v>
      </c>
    </row>
    <row r="152" spans="1:10" ht="15.75" customHeight="1" x14ac:dyDescent="0.25">
      <c r="A152" s="15">
        <v>151</v>
      </c>
      <c r="B152" s="13" t="s">
        <v>56</v>
      </c>
      <c r="C152" s="13" t="s">
        <v>81</v>
      </c>
      <c r="D152" s="26" t="s">
        <v>65</v>
      </c>
      <c r="E152" s="28">
        <v>2.8809999999999998</v>
      </c>
      <c r="F152" s="28">
        <v>133</v>
      </c>
      <c r="G152" s="13"/>
      <c r="H152" s="28">
        <v>308</v>
      </c>
      <c r="I152" s="28">
        <v>4.0000000000000001E-3</v>
      </c>
      <c r="J152" s="28">
        <v>0.115</v>
      </c>
    </row>
    <row r="153" spans="1:10" ht="15.75" customHeight="1" x14ac:dyDescent="0.25">
      <c r="A153" s="15">
        <v>152</v>
      </c>
      <c r="B153" s="13" t="s">
        <v>56</v>
      </c>
      <c r="C153" s="13" t="s">
        <v>81</v>
      </c>
      <c r="D153" s="26" t="s">
        <v>66</v>
      </c>
      <c r="E153" s="28">
        <v>2.8809999999999998</v>
      </c>
      <c r="F153" s="28">
        <v>133</v>
      </c>
      <c r="G153" s="13"/>
      <c r="H153" s="28">
        <v>308</v>
      </c>
      <c r="I153" s="28">
        <v>4.0000000000000001E-3</v>
      </c>
      <c r="J153" s="28">
        <v>0.16900000000000001</v>
      </c>
    </row>
    <row r="154" spans="1:10" ht="15.75" customHeight="1" x14ac:dyDescent="0.25">
      <c r="A154" s="15">
        <v>153</v>
      </c>
      <c r="B154" s="13" t="s">
        <v>56</v>
      </c>
      <c r="C154" s="13" t="s">
        <v>81</v>
      </c>
      <c r="D154" s="26" t="s">
        <v>67</v>
      </c>
      <c r="E154" s="28">
        <v>2.927</v>
      </c>
      <c r="F154" s="28">
        <v>127</v>
      </c>
      <c r="G154" s="13"/>
      <c r="H154" s="28">
        <v>308</v>
      </c>
      <c r="I154" s="28">
        <v>6.0000000000000001E-3</v>
      </c>
      <c r="J154" s="28">
        <v>0.156</v>
      </c>
    </row>
    <row r="155" spans="1:10" ht="15.75" customHeight="1" x14ac:dyDescent="0.25">
      <c r="A155" s="15">
        <v>154</v>
      </c>
      <c r="B155" s="13" t="s">
        <v>56</v>
      </c>
      <c r="C155" s="13" t="s">
        <v>81</v>
      </c>
      <c r="D155" s="26" t="s">
        <v>68</v>
      </c>
      <c r="E155" s="28">
        <v>3.391</v>
      </c>
      <c r="F155" s="28">
        <v>84</v>
      </c>
      <c r="G155" s="13"/>
      <c r="H155" s="28">
        <v>336</v>
      </c>
      <c r="I155" s="28">
        <v>7.0000000000000001E-3</v>
      </c>
      <c r="J155" s="28">
        <v>0.19</v>
      </c>
    </row>
    <row r="156" spans="1:10" ht="15.75" customHeight="1" x14ac:dyDescent="0.25">
      <c r="A156" s="15">
        <v>155</v>
      </c>
      <c r="B156" s="13" t="s">
        <v>56</v>
      </c>
      <c r="C156" s="13" t="s">
        <v>81</v>
      </c>
      <c r="D156" s="26" t="s">
        <v>69</v>
      </c>
      <c r="E156" s="28">
        <v>3.391</v>
      </c>
      <c r="F156" s="28">
        <v>65</v>
      </c>
      <c r="G156" s="13"/>
      <c r="H156" s="28">
        <v>336</v>
      </c>
      <c r="I156" s="28">
        <v>1.2E-2</v>
      </c>
      <c r="J156" s="28">
        <v>0.245</v>
      </c>
    </row>
    <row r="157" spans="1:10" ht="15.75" customHeight="1" x14ac:dyDescent="0.25">
      <c r="A157" s="15">
        <v>156</v>
      </c>
      <c r="B157" s="13" t="s">
        <v>56</v>
      </c>
      <c r="C157" s="13" t="s">
        <v>81</v>
      </c>
      <c r="D157" s="26" t="s">
        <v>70</v>
      </c>
      <c r="E157" s="28">
        <v>3.391</v>
      </c>
      <c r="F157" s="28">
        <v>58</v>
      </c>
      <c r="G157" s="28">
        <v>183</v>
      </c>
      <c r="H157" s="28">
        <v>336</v>
      </c>
      <c r="I157" s="28">
        <v>1.7000000000000001E-2</v>
      </c>
      <c r="J157" s="28">
        <v>0.30599999999999999</v>
      </c>
    </row>
    <row r="158" spans="1:10" ht="15.75" customHeight="1" x14ac:dyDescent="0.25">
      <c r="A158" s="15">
        <v>157</v>
      </c>
      <c r="B158" s="13" t="s">
        <v>56</v>
      </c>
      <c r="C158" s="13" t="s">
        <v>82</v>
      </c>
      <c r="D158" s="26" t="s">
        <v>58</v>
      </c>
      <c r="E158" s="13"/>
      <c r="F158" s="13"/>
      <c r="G158" s="13"/>
      <c r="H158" s="13"/>
      <c r="I158" s="28">
        <v>2E-3</v>
      </c>
      <c r="J158" s="28">
        <v>2.9000000000000001E-2</v>
      </c>
    </row>
    <row r="159" spans="1:10" ht="15.75" customHeight="1" x14ac:dyDescent="0.25">
      <c r="A159" s="15">
        <v>158</v>
      </c>
      <c r="B159" s="13" t="s">
        <v>56</v>
      </c>
      <c r="C159" s="13" t="s">
        <v>82</v>
      </c>
      <c r="D159" s="26" t="s">
        <v>59</v>
      </c>
      <c r="E159" s="13"/>
      <c r="F159" s="13"/>
      <c r="G159" s="13"/>
      <c r="H159" s="13"/>
      <c r="I159" s="28">
        <v>4.0000000000000001E-3</v>
      </c>
      <c r="J159" s="28">
        <v>4.3999999999999997E-2</v>
      </c>
    </row>
    <row r="160" spans="1:10" ht="15.75" customHeight="1" x14ac:dyDescent="0.25">
      <c r="A160" s="15">
        <v>159</v>
      </c>
      <c r="B160" s="13" t="s">
        <v>56</v>
      </c>
      <c r="C160" s="13" t="s">
        <v>82</v>
      </c>
      <c r="D160" s="26" t="s">
        <v>60</v>
      </c>
      <c r="E160" s="13"/>
      <c r="F160" s="13"/>
      <c r="G160" s="13"/>
      <c r="H160" s="13"/>
      <c r="I160" s="28">
        <v>5.0000000000000001E-3</v>
      </c>
      <c r="J160" s="28">
        <v>6.2E-2</v>
      </c>
    </row>
    <row r="161" spans="1:10" ht="15.75" customHeight="1" x14ac:dyDescent="0.25">
      <c r="A161" s="15">
        <v>160</v>
      </c>
      <c r="B161" s="13" t="s">
        <v>56</v>
      </c>
      <c r="C161" s="13" t="s">
        <v>82</v>
      </c>
      <c r="D161" s="26" t="s">
        <v>61</v>
      </c>
      <c r="E161" s="13"/>
      <c r="F161" s="28">
        <v>62</v>
      </c>
      <c r="G161" s="13"/>
      <c r="H161" s="13"/>
      <c r="I161" s="28">
        <v>8.0000000000000002E-3</v>
      </c>
      <c r="J161" s="28">
        <v>7.5999999999999998E-2</v>
      </c>
    </row>
    <row r="162" spans="1:10" ht="15.75" customHeight="1" x14ac:dyDescent="0.25">
      <c r="A162" s="15">
        <v>161</v>
      </c>
      <c r="B162" s="13" t="s">
        <v>56</v>
      </c>
      <c r="C162" s="13" t="s">
        <v>82</v>
      </c>
      <c r="D162" s="26" t="s">
        <v>62</v>
      </c>
      <c r="E162" s="13"/>
      <c r="F162" s="28">
        <v>58</v>
      </c>
      <c r="G162" s="13"/>
      <c r="H162" s="13"/>
      <c r="I162" s="28">
        <v>8.0000000000000002E-3</v>
      </c>
      <c r="J162" s="28">
        <v>9.8000000000000004E-2</v>
      </c>
    </row>
    <row r="163" spans="1:10" ht="15.75" customHeight="1" x14ac:dyDescent="0.25">
      <c r="A163" s="15">
        <v>162</v>
      </c>
      <c r="B163" s="13" t="s">
        <v>56</v>
      </c>
      <c r="C163" s="13" t="s">
        <v>82</v>
      </c>
      <c r="D163" s="26" t="s">
        <v>63</v>
      </c>
      <c r="E163" s="28">
        <v>0.47299999999999998</v>
      </c>
      <c r="F163" s="28">
        <v>45</v>
      </c>
      <c r="G163" s="13"/>
      <c r="H163" s="28">
        <v>270</v>
      </c>
      <c r="I163" s="28">
        <v>0.01</v>
      </c>
      <c r="J163" s="28">
        <v>0.13500000000000001</v>
      </c>
    </row>
    <row r="164" spans="1:10" ht="15.75" customHeight="1" x14ac:dyDescent="0.25">
      <c r="A164" s="15">
        <v>163</v>
      </c>
      <c r="B164" s="13" t="s">
        <v>56</v>
      </c>
      <c r="C164" s="13" t="s">
        <v>82</v>
      </c>
      <c r="D164" s="26" t="s">
        <v>64</v>
      </c>
      <c r="E164" s="28">
        <v>0.47299999999999998</v>
      </c>
      <c r="F164" s="28">
        <v>45</v>
      </c>
      <c r="G164" s="13"/>
      <c r="H164" s="28">
        <v>270</v>
      </c>
      <c r="I164" s="28">
        <v>1.4999999999999999E-2</v>
      </c>
      <c r="J164" s="28">
        <v>0.23</v>
      </c>
    </row>
    <row r="165" spans="1:10" ht="15.75" customHeight="1" x14ac:dyDescent="0.25">
      <c r="A165" s="15">
        <v>164</v>
      </c>
      <c r="B165" s="13" t="s">
        <v>56</v>
      </c>
      <c r="C165" s="13" t="s">
        <v>82</v>
      </c>
      <c r="D165" s="26" t="s">
        <v>65</v>
      </c>
      <c r="E165" s="28">
        <v>0.44600000000000001</v>
      </c>
      <c r="F165" s="28">
        <v>40</v>
      </c>
      <c r="G165" s="13"/>
      <c r="H165" s="28">
        <v>270</v>
      </c>
      <c r="I165" s="28">
        <v>1.7999999999999999E-2</v>
      </c>
      <c r="J165" s="28">
        <v>0.41599999999999998</v>
      </c>
    </row>
    <row r="166" spans="1:10" ht="15.75" customHeight="1" x14ac:dyDescent="0.25">
      <c r="A166" s="15">
        <v>165</v>
      </c>
      <c r="B166" s="13" t="s">
        <v>56</v>
      </c>
      <c r="C166" s="13" t="s">
        <v>82</v>
      </c>
      <c r="D166" s="26" t="s">
        <v>66</v>
      </c>
      <c r="E166" s="28">
        <v>0.44600000000000001</v>
      </c>
      <c r="F166" s="28">
        <v>40</v>
      </c>
      <c r="G166" s="13"/>
      <c r="H166" s="28">
        <v>270</v>
      </c>
      <c r="I166" s="28">
        <v>1.9E-2</v>
      </c>
      <c r="J166" s="28">
        <v>0.57199999999999995</v>
      </c>
    </row>
    <row r="167" spans="1:10" ht="15.75" customHeight="1" x14ac:dyDescent="0.25">
      <c r="A167" s="15">
        <v>166</v>
      </c>
      <c r="B167" s="13" t="s">
        <v>56</v>
      </c>
      <c r="C167" s="13" t="s">
        <v>82</v>
      </c>
      <c r="D167" s="26" t="s">
        <v>67</v>
      </c>
      <c r="E167" s="28">
        <v>0.44400000000000001</v>
      </c>
      <c r="F167" s="28">
        <v>40</v>
      </c>
      <c r="G167" s="13"/>
      <c r="H167" s="28">
        <v>270</v>
      </c>
      <c r="I167" s="28">
        <v>0.02</v>
      </c>
      <c r="J167" s="28">
        <v>0.70899999999999996</v>
      </c>
    </row>
    <row r="168" spans="1:10" ht="15.75" customHeight="1" x14ac:dyDescent="0.25">
      <c r="A168" s="15">
        <v>167</v>
      </c>
      <c r="B168" s="13" t="s">
        <v>56</v>
      </c>
      <c r="C168" s="13" t="s">
        <v>82</v>
      </c>
      <c r="D168" s="26" t="s">
        <v>68</v>
      </c>
      <c r="E168" s="28">
        <v>0.442</v>
      </c>
      <c r="F168" s="28">
        <v>40</v>
      </c>
      <c r="G168" s="13"/>
      <c r="H168" s="28">
        <v>270</v>
      </c>
      <c r="I168" s="28">
        <v>2.1000000000000001E-2</v>
      </c>
      <c r="J168" s="28">
        <v>0.82199999999999995</v>
      </c>
    </row>
    <row r="169" spans="1:10" ht="15.75" customHeight="1" x14ac:dyDescent="0.25">
      <c r="A169" s="15">
        <v>168</v>
      </c>
      <c r="B169" s="13" t="s">
        <v>56</v>
      </c>
      <c r="C169" s="13" t="s">
        <v>82</v>
      </c>
      <c r="D169" s="26" t="s">
        <v>69</v>
      </c>
      <c r="E169" s="28">
        <v>0.44</v>
      </c>
      <c r="F169" s="28">
        <v>32</v>
      </c>
      <c r="G169" s="13"/>
      <c r="H169" s="28">
        <v>270</v>
      </c>
      <c r="I169" s="28">
        <v>2.1999999999999999E-2</v>
      </c>
      <c r="J169" s="28">
        <v>0.89400000000000002</v>
      </c>
    </row>
    <row r="170" spans="1:10" ht="15.75" customHeight="1" x14ac:dyDescent="0.25">
      <c r="A170" s="15">
        <v>169</v>
      </c>
      <c r="B170" s="13" t="s">
        <v>56</v>
      </c>
      <c r="C170" s="13" t="s">
        <v>82</v>
      </c>
      <c r="D170" s="26" t="s">
        <v>70</v>
      </c>
      <c r="E170" s="28">
        <v>0.39400000000000002</v>
      </c>
      <c r="F170" s="28">
        <v>32</v>
      </c>
      <c r="G170" s="28">
        <v>173</v>
      </c>
      <c r="H170" s="28">
        <v>270</v>
      </c>
      <c r="I170" s="28">
        <v>2.4E-2</v>
      </c>
      <c r="J170" s="28">
        <v>0.91200000000000003</v>
      </c>
    </row>
    <row r="171" spans="1:10" ht="15.75" customHeight="1" x14ac:dyDescent="0.25">
      <c r="A171" s="15">
        <v>170</v>
      </c>
      <c r="B171" s="13" t="s">
        <v>56</v>
      </c>
      <c r="C171" s="13" t="s">
        <v>83</v>
      </c>
      <c r="D171" s="26" t="s">
        <v>58</v>
      </c>
      <c r="E171" s="13"/>
      <c r="F171" s="13"/>
      <c r="G171" s="13"/>
      <c r="H171" s="13"/>
      <c r="I171" s="28">
        <v>2E-3</v>
      </c>
      <c r="J171" s="28">
        <v>0</v>
      </c>
    </row>
    <row r="172" spans="1:10" ht="15.75" customHeight="1" x14ac:dyDescent="0.25">
      <c r="A172" s="15">
        <v>171</v>
      </c>
      <c r="B172" s="13" t="s">
        <v>56</v>
      </c>
      <c r="C172" s="13" t="s">
        <v>83</v>
      </c>
      <c r="D172" s="26" t="s">
        <v>59</v>
      </c>
      <c r="E172" s="13"/>
      <c r="F172" s="13"/>
      <c r="G172" s="13"/>
      <c r="H172" s="13"/>
      <c r="I172" s="28">
        <v>3.0000000000000001E-3</v>
      </c>
      <c r="J172" s="28">
        <v>4.0000000000000001E-3</v>
      </c>
    </row>
    <row r="173" spans="1:10" ht="15.75" customHeight="1" x14ac:dyDescent="0.25">
      <c r="A173" s="15">
        <v>172</v>
      </c>
      <c r="B173" s="13" t="s">
        <v>56</v>
      </c>
      <c r="C173" s="13" t="s">
        <v>83</v>
      </c>
      <c r="D173" s="26" t="s">
        <v>60</v>
      </c>
      <c r="E173" s="13"/>
      <c r="F173" s="13"/>
      <c r="G173" s="13"/>
      <c r="H173" s="13"/>
      <c r="I173" s="28">
        <v>5.0000000000000001E-3</v>
      </c>
      <c r="J173" s="28">
        <v>0.02</v>
      </c>
    </row>
    <row r="174" spans="1:10" ht="15.75" customHeight="1" x14ac:dyDescent="0.25">
      <c r="A174" s="15">
        <v>173</v>
      </c>
      <c r="B174" s="13" t="s">
        <v>56</v>
      </c>
      <c r="C174" s="13" t="s">
        <v>83</v>
      </c>
      <c r="D174" s="26" t="s">
        <v>61</v>
      </c>
      <c r="E174" s="13"/>
      <c r="F174" s="13"/>
      <c r="G174" s="13"/>
      <c r="H174" s="13"/>
      <c r="I174" s="28">
        <v>6.0000000000000001E-3</v>
      </c>
      <c r="J174" s="28">
        <v>0.03</v>
      </c>
    </row>
    <row r="175" spans="1:10" ht="15.75" customHeight="1" x14ac:dyDescent="0.25">
      <c r="A175" s="15">
        <v>174</v>
      </c>
      <c r="B175" s="13" t="s">
        <v>56</v>
      </c>
      <c r="C175" s="13" t="s">
        <v>83</v>
      </c>
      <c r="D175" s="26" t="s">
        <v>62</v>
      </c>
      <c r="E175" s="13"/>
      <c r="F175" s="13"/>
      <c r="G175" s="13"/>
      <c r="H175" s="13"/>
      <c r="I175" s="28">
        <v>8.0000000000000002E-3</v>
      </c>
      <c r="J175" s="28">
        <v>4.4999999999999998E-2</v>
      </c>
    </row>
    <row r="176" spans="1:10" ht="15.75" customHeight="1" x14ac:dyDescent="0.25">
      <c r="A176" s="15">
        <v>175</v>
      </c>
      <c r="B176" s="13" t="s">
        <v>56</v>
      </c>
      <c r="C176" s="13" t="s">
        <v>83</v>
      </c>
      <c r="D176" s="26" t="s">
        <v>63</v>
      </c>
      <c r="E176" s="28">
        <v>0.378</v>
      </c>
      <c r="F176" s="28">
        <v>37</v>
      </c>
      <c r="G176" s="13"/>
      <c r="H176" s="28">
        <v>66</v>
      </c>
      <c r="I176" s="28">
        <v>0.01</v>
      </c>
      <c r="J176" s="28">
        <v>5.7000000000000002E-2</v>
      </c>
    </row>
    <row r="177" spans="1:10" ht="15.75" customHeight="1" x14ac:dyDescent="0.25">
      <c r="A177" s="15">
        <v>176</v>
      </c>
      <c r="B177" s="13" t="s">
        <v>56</v>
      </c>
      <c r="C177" s="13" t="s">
        <v>83</v>
      </c>
      <c r="D177" s="26" t="s">
        <v>64</v>
      </c>
      <c r="E177" s="28">
        <v>0.378</v>
      </c>
      <c r="F177" s="28">
        <v>37</v>
      </c>
      <c r="G177" s="13"/>
      <c r="H177" s="28">
        <v>66</v>
      </c>
      <c r="I177" s="28">
        <v>1.2999999999999999E-2</v>
      </c>
      <c r="J177" s="28">
        <v>5.7000000000000002E-2</v>
      </c>
    </row>
    <row r="178" spans="1:10" ht="15.75" customHeight="1" x14ac:dyDescent="0.25">
      <c r="A178" s="15">
        <v>177</v>
      </c>
      <c r="B178" s="13" t="s">
        <v>56</v>
      </c>
      <c r="C178" s="13" t="s">
        <v>83</v>
      </c>
      <c r="D178" s="26" t="s">
        <v>65</v>
      </c>
      <c r="E178" s="28">
        <v>0.378</v>
      </c>
      <c r="F178" s="28">
        <v>37</v>
      </c>
      <c r="G178" s="13"/>
      <c r="H178" s="28">
        <v>66</v>
      </c>
      <c r="I178" s="28">
        <v>1.6E-2</v>
      </c>
      <c r="J178" s="28">
        <v>8.6999999999999994E-2</v>
      </c>
    </row>
    <row r="179" spans="1:10" ht="15.75" customHeight="1" x14ac:dyDescent="0.25">
      <c r="A179" s="15">
        <v>178</v>
      </c>
      <c r="B179" s="13" t="s">
        <v>56</v>
      </c>
      <c r="C179" s="13" t="s">
        <v>83</v>
      </c>
      <c r="D179" s="26" t="s">
        <v>66</v>
      </c>
      <c r="E179" s="28">
        <v>0.378</v>
      </c>
      <c r="F179" s="28">
        <v>37</v>
      </c>
      <c r="G179" s="13"/>
      <c r="H179" s="28">
        <v>66</v>
      </c>
      <c r="I179" s="28">
        <v>2.3E-2</v>
      </c>
      <c r="J179" s="28">
        <v>0.13900000000000001</v>
      </c>
    </row>
    <row r="180" spans="1:10" ht="15.75" customHeight="1" x14ac:dyDescent="0.25">
      <c r="A180" s="15">
        <v>179</v>
      </c>
      <c r="B180" s="13" t="s">
        <v>56</v>
      </c>
      <c r="C180" s="13" t="s">
        <v>83</v>
      </c>
      <c r="D180" s="26" t="s">
        <v>67</v>
      </c>
      <c r="E180" s="28">
        <v>0.378</v>
      </c>
      <c r="F180" s="28">
        <v>37</v>
      </c>
      <c r="G180" s="13"/>
      <c r="H180" s="28">
        <v>66</v>
      </c>
      <c r="I180" s="28">
        <v>0.04</v>
      </c>
      <c r="J180" s="28">
        <v>0.157</v>
      </c>
    </row>
    <row r="181" spans="1:10" ht="15.75" customHeight="1" x14ac:dyDescent="0.25">
      <c r="A181" s="15">
        <v>180</v>
      </c>
      <c r="B181" s="13" t="s">
        <v>56</v>
      </c>
      <c r="C181" s="13" t="s">
        <v>83</v>
      </c>
      <c r="D181" s="26" t="s">
        <v>68</v>
      </c>
      <c r="E181" s="28">
        <v>0.378</v>
      </c>
      <c r="F181" s="28">
        <v>37</v>
      </c>
      <c r="G181" s="13"/>
      <c r="H181" s="28">
        <v>90</v>
      </c>
      <c r="I181" s="28">
        <v>6.5000000000000002E-2</v>
      </c>
      <c r="J181" s="28">
        <v>0.19900000000000001</v>
      </c>
    </row>
    <row r="182" spans="1:10" ht="15.75" customHeight="1" x14ac:dyDescent="0.25">
      <c r="A182" s="15">
        <v>181</v>
      </c>
      <c r="B182" s="13" t="s">
        <v>56</v>
      </c>
      <c r="C182" s="13" t="s">
        <v>83</v>
      </c>
      <c r="D182" s="26" t="s">
        <v>69</v>
      </c>
      <c r="E182" s="28">
        <v>0.378</v>
      </c>
      <c r="F182" s="28">
        <v>37</v>
      </c>
      <c r="G182" s="13"/>
      <c r="H182" s="28">
        <v>82</v>
      </c>
      <c r="I182" s="28">
        <v>7.0000000000000007E-2</v>
      </c>
      <c r="J182" s="28">
        <v>0.22800000000000001</v>
      </c>
    </row>
    <row r="183" spans="1:10" ht="15.75" customHeight="1" x14ac:dyDescent="0.25">
      <c r="A183" s="15">
        <v>182</v>
      </c>
      <c r="B183" s="13" t="s">
        <v>56</v>
      </c>
      <c r="C183" s="13" t="s">
        <v>83</v>
      </c>
      <c r="D183" s="26" t="s">
        <v>70</v>
      </c>
      <c r="E183" s="28">
        <v>0.378</v>
      </c>
      <c r="F183" s="28">
        <v>37</v>
      </c>
      <c r="G183" s="28">
        <v>172</v>
      </c>
      <c r="H183" s="28">
        <v>82</v>
      </c>
      <c r="I183" s="28">
        <v>8.3000000000000004E-2</v>
      </c>
      <c r="J183" s="28">
        <v>0.247</v>
      </c>
    </row>
    <row r="184" spans="1:10" ht="15.75" customHeight="1" x14ac:dyDescent="0.25">
      <c r="A184" s="15">
        <v>183</v>
      </c>
      <c r="B184" s="13" t="s">
        <v>56</v>
      </c>
      <c r="C184" s="13" t="s">
        <v>84</v>
      </c>
      <c r="D184" s="26" t="s">
        <v>58</v>
      </c>
      <c r="E184" s="13"/>
      <c r="F184" s="13"/>
      <c r="G184" s="13"/>
      <c r="H184" s="13"/>
      <c r="I184" s="28">
        <v>6.0000000000000001E-3</v>
      </c>
      <c r="J184" s="28">
        <v>2.1000000000000001E-2</v>
      </c>
    </row>
    <row r="185" spans="1:10" ht="15.75" customHeight="1" x14ac:dyDescent="0.25">
      <c r="A185" s="15">
        <v>184</v>
      </c>
      <c r="B185" s="13" t="s">
        <v>56</v>
      </c>
      <c r="C185" s="13" t="s">
        <v>84</v>
      </c>
      <c r="D185" s="26" t="s">
        <v>59</v>
      </c>
      <c r="E185" s="13"/>
      <c r="F185" s="13"/>
      <c r="G185" s="13"/>
      <c r="H185" s="13"/>
      <c r="I185" s="28">
        <v>8.0000000000000002E-3</v>
      </c>
      <c r="J185" s="28">
        <v>4.2000000000000003E-2</v>
      </c>
    </row>
    <row r="186" spans="1:10" ht="15.75" customHeight="1" x14ac:dyDescent="0.25">
      <c r="A186" s="15">
        <v>185</v>
      </c>
      <c r="B186" s="13" t="s">
        <v>56</v>
      </c>
      <c r="C186" s="13" t="s">
        <v>84</v>
      </c>
      <c r="D186" s="26" t="s">
        <v>60</v>
      </c>
      <c r="E186" s="13"/>
      <c r="F186" s="13"/>
      <c r="G186" s="13"/>
      <c r="H186" s="13"/>
      <c r="I186" s="28">
        <v>2.7E-2</v>
      </c>
      <c r="J186" s="28">
        <v>6.6000000000000003E-2</v>
      </c>
    </row>
    <row r="187" spans="1:10" ht="15.75" customHeight="1" x14ac:dyDescent="0.25">
      <c r="A187" s="15">
        <v>186</v>
      </c>
      <c r="B187" s="13" t="s">
        <v>56</v>
      </c>
      <c r="C187" s="13" t="s">
        <v>84</v>
      </c>
      <c r="D187" s="26" t="s">
        <v>61</v>
      </c>
      <c r="E187" s="13"/>
      <c r="F187" s="28">
        <v>37</v>
      </c>
      <c r="G187" s="13"/>
      <c r="H187" s="13"/>
      <c r="I187" s="28">
        <v>0.04</v>
      </c>
      <c r="J187" s="28">
        <v>8.3000000000000004E-2</v>
      </c>
    </row>
    <row r="188" spans="1:10" ht="15.75" customHeight="1" x14ac:dyDescent="0.25">
      <c r="A188" s="15">
        <v>187</v>
      </c>
      <c r="B188" s="13" t="s">
        <v>56</v>
      </c>
      <c r="C188" s="13" t="s">
        <v>84</v>
      </c>
      <c r="D188" s="26" t="s">
        <v>62</v>
      </c>
      <c r="E188" s="13"/>
      <c r="F188" s="28">
        <v>37</v>
      </c>
      <c r="G188" s="13"/>
      <c r="H188" s="13"/>
      <c r="I188" s="28">
        <v>0.11899999999999999</v>
      </c>
      <c r="J188" s="28">
        <v>0.108</v>
      </c>
    </row>
    <row r="189" spans="1:10" ht="15.75" customHeight="1" x14ac:dyDescent="0.25">
      <c r="A189" s="15">
        <v>188</v>
      </c>
      <c r="B189" s="13" t="s">
        <v>56</v>
      </c>
      <c r="C189" s="13" t="s">
        <v>84</v>
      </c>
      <c r="D189" s="26" t="s">
        <v>63</v>
      </c>
      <c r="E189" s="28">
        <v>0.54300000000000004</v>
      </c>
      <c r="F189" s="28">
        <v>22</v>
      </c>
      <c r="G189" s="13"/>
      <c r="H189" s="28">
        <v>504</v>
      </c>
      <c r="I189" s="28">
        <v>0.128</v>
      </c>
      <c r="J189" s="28">
        <v>0.19</v>
      </c>
    </row>
    <row r="190" spans="1:10" ht="15.75" customHeight="1" x14ac:dyDescent="0.25">
      <c r="A190" s="15">
        <v>189</v>
      </c>
      <c r="B190" s="13" t="s">
        <v>56</v>
      </c>
      <c r="C190" s="13" t="s">
        <v>84</v>
      </c>
      <c r="D190" s="26" t="s">
        <v>64</v>
      </c>
      <c r="E190" s="28">
        <v>0.46400000000000002</v>
      </c>
      <c r="F190" s="28">
        <v>19</v>
      </c>
      <c r="G190" s="13"/>
      <c r="H190" s="28">
        <v>596</v>
      </c>
      <c r="I190" s="28">
        <v>0.13700000000000001</v>
      </c>
      <c r="J190" s="28">
        <v>0.247</v>
      </c>
    </row>
    <row r="191" spans="1:10" ht="15.75" customHeight="1" x14ac:dyDescent="0.25">
      <c r="A191" s="15">
        <v>190</v>
      </c>
      <c r="B191" s="13" t="s">
        <v>56</v>
      </c>
      <c r="C191" s="13" t="s">
        <v>84</v>
      </c>
      <c r="D191" s="26" t="s">
        <v>65</v>
      </c>
      <c r="E191" s="28">
        <v>0.45100000000000001</v>
      </c>
      <c r="F191" s="28">
        <v>10</v>
      </c>
      <c r="G191" s="13"/>
      <c r="H191" s="28">
        <v>711</v>
      </c>
      <c r="I191" s="28">
        <v>0.16</v>
      </c>
      <c r="J191" s="28">
        <v>0.40500000000000003</v>
      </c>
    </row>
    <row r="192" spans="1:10" ht="15.75" customHeight="1" x14ac:dyDescent="0.25">
      <c r="A192" s="15">
        <v>191</v>
      </c>
      <c r="B192" s="13" t="s">
        <v>56</v>
      </c>
      <c r="C192" s="13" t="s">
        <v>84</v>
      </c>
      <c r="D192" s="26" t="s">
        <v>66</v>
      </c>
      <c r="E192" s="28">
        <v>0.44</v>
      </c>
      <c r="F192" s="28">
        <v>8</v>
      </c>
      <c r="G192" s="13"/>
      <c r="H192" s="28">
        <v>711</v>
      </c>
      <c r="I192" s="28">
        <v>0.18</v>
      </c>
      <c r="J192" s="28">
        <v>0.54700000000000004</v>
      </c>
    </row>
    <row r="193" spans="1:10" ht="15.75" customHeight="1" x14ac:dyDescent="0.25">
      <c r="A193" s="15">
        <v>192</v>
      </c>
      <c r="B193" s="13" t="s">
        <v>56</v>
      </c>
      <c r="C193" s="13" t="s">
        <v>84</v>
      </c>
      <c r="D193" s="26" t="s">
        <v>67</v>
      </c>
      <c r="E193" s="28">
        <v>0.43</v>
      </c>
      <c r="F193" s="28">
        <v>8</v>
      </c>
      <c r="G193" s="13"/>
      <c r="H193" s="28">
        <v>480</v>
      </c>
      <c r="I193" s="28">
        <v>0.25700000000000001</v>
      </c>
      <c r="J193" s="28">
        <v>0.72099999999999997</v>
      </c>
    </row>
    <row r="194" spans="1:10" ht="15.75" customHeight="1" x14ac:dyDescent="0.25">
      <c r="A194" s="15">
        <v>193</v>
      </c>
      <c r="B194" s="13" t="s">
        <v>56</v>
      </c>
      <c r="C194" s="13" t="s">
        <v>84</v>
      </c>
      <c r="D194" s="26" t="s">
        <v>68</v>
      </c>
      <c r="E194" s="28">
        <v>0.42599999999999999</v>
      </c>
      <c r="F194" s="28">
        <v>8</v>
      </c>
      <c r="G194" s="13"/>
      <c r="H194" s="28">
        <v>433</v>
      </c>
      <c r="I194" s="28">
        <v>0.314</v>
      </c>
      <c r="J194" s="28">
        <v>0.90500000000000003</v>
      </c>
    </row>
    <row r="195" spans="1:10" ht="15.75" customHeight="1" x14ac:dyDescent="0.25">
      <c r="A195" s="15">
        <v>194</v>
      </c>
      <c r="B195" s="13" t="s">
        <v>56</v>
      </c>
      <c r="C195" s="13" t="s">
        <v>84</v>
      </c>
      <c r="D195" s="26" t="s">
        <v>69</v>
      </c>
      <c r="E195" s="28">
        <v>0.436</v>
      </c>
      <c r="F195" s="28">
        <v>8</v>
      </c>
      <c r="G195" s="13"/>
      <c r="H195" s="28">
        <v>433</v>
      </c>
      <c r="I195" s="28">
        <v>0.39800000000000002</v>
      </c>
      <c r="J195" s="28">
        <v>1.0509999999999999</v>
      </c>
    </row>
    <row r="196" spans="1:10" ht="15.75" customHeight="1" x14ac:dyDescent="0.25">
      <c r="A196" s="15">
        <v>195</v>
      </c>
      <c r="B196" s="13" t="s">
        <v>56</v>
      </c>
      <c r="C196" s="13" t="s">
        <v>84</v>
      </c>
      <c r="D196" s="26" t="s">
        <v>70</v>
      </c>
      <c r="E196" s="28">
        <v>0.42599999999999999</v>
      </c>
      <c r="F196" s="28">
        <v>8</v>
      </c>
      <c r="G196" s="28">
        <v>127</v>
      </c>
      <c r="H196" s="28">
        <v>392</v>
      </c>
      <c r="I196" s="28">
        <v>0.44</v>
      </c>
      <c r="J196" s="28">
        <v>1.1990000000000001</v>
      </c>
    </row>
    <row r="197" spans="1:10" ht="15.75" customHeight="1" x14ac:dyDescent="0.25">
      <c r="A197" s="15">
        <v>196</v>
      </c>
      <c r="B197" s="13" t="s">
        <v>56</v>
      </c>
      <c r="C197" s="13" t="s">
        <v>85</v>
      </c>
      <c r="D197" s="26" t="s">
        <v>58</v>
      </c>
      <c r="E197" s="13"/>
      <c r="F197" s="13"/>
      <c r="G197" s="13"/>
      <c r="H197" s="13"/>
      <c r="I197" s="28">
        <v>1E-3</v>
      </c>
      <c r="J197" s="28">
        <v>0.01</v>
      </c>
    </row>
    <row r="198" spans="1:10" ht="15.75" customHeight="1" x14ac:dyDescent="0.25">
      <c r="A198" s="15">
        <v>197</v>
      </c>
      <c r="B198" s="13" t="s">
        <v>56</v>
      </c>
      <c r="C198" s="13" t="s">
        <v>85</v>
      </c>
      <c r="D198" s="26" t="s">
        <v>59</v>
      </c>
      <c r="E198" s="13"/>
      <c r="F198" s="13"/>
      <c r="G198" s="13"/>
      <c r="H198" s="13"/>
      <c r="I198" s="28">
        <v>2E-3</v>
      </c>
      <c r="J198" s="28">
        <v>2.8000000000000001E-2</v>
      </c>
    </row>
    <row r="199" spans="1:10" ht="15.75" customHeight="1" x14ac:dyDescent="0.25">
      <c r="A199" s="15">
        <v>198</v>
      </c>
      <c r="B199" s="13" t="s">
        <v>56</v>
      </c>
      <c r="C199" s="13" t="s">
        <v>85</v>
      </c>
      <c r="D199" s="26" t="s">
        <v>60</v>
      </c>
      <c r="E199" s="13"/>
      <c r="F199" s="13"/>
      <c r="G199" s="13"/>
      <c r="H199" s="13"/>
      <c r="I199" s="28">
        <v>3.0000000000000001E-3</v>
      </c>
      <c r="J199" s="28">
        <v>5.8000000000000003E-2</v>
      </c>
    </row>
    <row r="200" spans="1:10" ht="15.75" customHeight="1" x14ac:dyDescent="0.25">
      <c r="A200" s="15">
        <v>199</v>
      </c>
      <c r="B200" s="13" t="s">
        <v>56</v>
      </c>
      <c r="C200" s="13" t="s">
        <v>85</v>
      </c>
      <c r="D200" s="26" t="s">
        <v>61</v>
      </c>
      <c r="E200" s="13"/>
      <c r="F200" s="13"/>
      <c r="G200" s="13"/>
      <c r="H200" s="13"/>
      <c r="I200" s="28">
        <v>5.0000000000000001E-3</v>
      </c>
      <c r="J200" s="28">
        <v>7.2999999999999995E-2</v>
      </c>
    </row>
    <row r="201" spans="1:10" ht="15.75" customHeight="1" x14ac:dyDescent="0.25">
      <c r="A201" s="15">
        <v>200</v>
      </c>
      <c r="B201" s="13" t="s">
        <v>56</v>
      </c>
      <c r="C201" s="13" t="s">
        <v>85</v>
      </c>
      <c r="D201" s="26" t="s">
        <v>62</v>
      </c>
      <c r="E201" s="13"/>
      <c r="F201" s="13"/>
      <c r="G201" s="13"/>
      <c r="H201" s="13"/>
      <c r="I201" s="28">
        <v>8.0000000000000002E-3</v>
      </c>
      <c r="J201" s="28">
        <v>0.106</v>
      </c>
    </row>
    <row r="202" spans="1:10" ht="15.75" customHeight="1" x14ac:dyDescent="0.25">
      <c r="A202" s="15">
        <v>201</v>
      </c>
      <c r="B202" s="13" t="s">
        <v>56</v>
      </c>
      <c r="C202" s="13" t="s">
        <v>85</v>
      </c>
      <c r="D202" s="26" t="s">
        <v>63</v>
      </c>
      <c r="E202" s="28">
        <v>0.441</v>
      </c>
      <c r="F202" s="28">
        <v>137</v>
      </c>
      <c r="G202" s="13"/>
      <c r="H202" s="28">
        <v>492</v>
      </c>
      <c r="I202" s="28">
        <v>1.0999999999999999E-2</v>
      </c>
      <c r="J202" s="28">
        <v>0.161</v>
      </c>
    </row>
    <row r="203" spans="1:10" ht="15.75" customHeight="1" x14ac:dyDescent="0.25">
      <c r="A203" s="15">
        <v>202</v>
      </c>
      <c r="B203" s="13" t="s">
        <v>56</v>
      </c>
      <c r="C203" s="13" t="s">
        <v>85</v>
      </c>
      <c r="D203" s="26" t="s">
        <v>64</v>
      </c>
      <c r="E203" s="28">
        <v>0.441</v>
      </c>
      <c r="F203" s="28">
        <v>135</v>
      </c>
      <c r="G203" s="13"/>
      <c r="H203" s="28">
        <v>492</v>
      </c>
      <c r="I203" s="28">
        <v>1.2999999999999999E-2</v>
      </c>
      <c r="J203" s="28">
        <v>0.193</v>
      </c>
    </row>
    <row r="204" spans="1:10" ht="15.75" customHeight="1" x14ac:dyDescent="0.25">
      <c r="A204" s="15">
        <v>203</v>
      </c>
      <c r="B204" s="13" t="s">
        <v>56</v>
      </c>
      <c r="C204" s="13" t="s">
        <v>85</v>
      </c>
      <c r="D204" s="26" t="s">
        <v>65</v>
      </c>
      <c r="E204" s="28">
        <v>0.441</v>
      </c>
      <c r="F204" s="28">
        <v>135</v>
      </c>
      <c r="G204" s="13"/>
      <c r="H204" s="28">
        <v>492</v>
      </c>
      <c r="I204" s="28">
        <v>1.6E-2</v>
      </c>
      <c r="J204" s="28">
        <v>0.23499999999999999</v>
      </c>
    </row>
    <row r="205" spans="1:10" ht="15.75" customHeight="1" x14ac:dyDescent="0.25">
      <c r="A205" s="15">
        <v>204</v>
      </c>
      <c r="B205" s="13" t="s">
        <v>56</v>
      </c>
      <c r="C205" s="13" t="s">
        <v>85</v>
      </c>
      <c r="D205" s="26" t="s">
        <v>66</v>
      </c>
      <c r="E205" s="28">
        <v>0.441</v>
      </c>
      <c r="F205" s="28">
        <v>135</v>
      </c>
      <c r="G205" s="13"/>
      <c r="H205" s="28">
        <v>492</v>
      </c>
      <c r="I205" s="28">
        <v>1.7999999999999999E-2</v>
      </c>
      <c r="J205" s="28">
        <v>0.27400000000000002</v>
      </c>
    </row>
    <row r="206" spans="1:10" ht="15.75" customHeight="1" x14ac:dyDescent="0.25">
      <c r="A206" s="15">
        <v>205</v>
      </c>
      <c r="B206" s="13" t="s">
        <v>56</v>
      </c>
      <c r="C206" s="13" t="s">
        <v>85</v>
      </c>
      <c r="D206" s="26" t="s">
        <v>67</v>
      </c>
      <c r="E206" s="28">
        <v>0.441</v>
      </c>
      <c r="F206" s="28">
        <v>135</v>
      </c>
      <c r="G206" s="13"/>
      <c r="H206" s="28">
        <v>492</v>
      </c>
      <c r="I206" s="28">
        <v>2.1000000000000001E-2</v>
      </c>
      <c r="J206" s="28">
        <v>0.29499999999999998</v>
      </c>
    </row>
    <row r="207" spans="1:10" ht="15.75" customHeight="1" x14ac:dyDescent="0.25">
      <c r="A207" s="15">
        <v>206</v>
      </c>
      <c r="B207" s="13" t="s">
        <v>56</v>
      </c>
      <c r="C207" s="13" t="s">
        <v>85</v>
      </c>
      <c r="D207" s="26" t="s">
        <v>68</v>
      </c>
      <c r="E207" s="28">
        <v>0.441</v>
      </c>
      <c r="F207" s="28">
        <v>135</v>
      </c>
      <c r="G207" s="13"/>
      <c r="H207" s="28">
        <v>492</v>
      </c>
      <c r="I207" s="28">
        <v>0.06</v>
      </c>
      <c r="J207" s="28">
        <v>0.57399999999999995</v>
      </c>
    </row>
    <row r="208" spans="1:10" ht="15.75" customHeight="1" x14ac:dyDescent="0.25">
      <c r="A208" s="15">
        <v>207</v>
      </c>
      <c r="B208" s="13" t="s">
        <v>56</v>
      </c>
      <c r="C208" s="13" t="s">
        <v>85</v>
      </c>
      <c r="D208" s="26" t="s">
        <v>69</v>
      </c>
      <c r="E208" s="28">
        <v>0.441</v>
      </c>
      <c r="F208" s="28">
        <v>135</v>
      </c>
      <c r="G208" s="13"/>
      <c r="H208" s="28">
        <v>492</v>
      </c>
      <c r="I208" s="28">
        <v>0.115</v>
      </c>
      <c r="J208" s="28">
        <v>0.66900000000000004</v>
      </c>
    </row>
    <row r="209" spans="1:10" ht="15.75" customHeight="1" x14ac:dyDescent="0.25">
      <c r="A209" s="15">
        <v>208</v>
      </c>
      <c r="B209" s="13" t="s">
        <v>56</v>
      </c>
      <c r="C209" s="13" t="s">
        <v>85</v>
      </c>
      <c r="D209" s="26" t="s">
        <v>70</v>
      </c>
      <c r="E209" s="28">
        <v>0.441</v>
      </c>
      <c r="F209" s="28">
        <v>135</v>
      </c>
      <c r="G209" s="28">
        <v>164</v>
      </c>
      <c r="H209" s="28">
        <v>492</v>
      </c>
      <c r="I209" s="28">
        <v>0.13900000000000001</v>
      </c>
      <c r="J209" s="28">
        <v>0.68100000000000005</v>
      </c>
    </row>
    <row r="210" spans="1:10" ht="15.75" customHeight="1" x14ac:dyDescent="0.25">
      <c r="A210" s="15">
        <v>209</v>
      </c>
      <c r="B210" s="13" t="s">
        <v>56</v>
      </c>
      <c r="C210" s="13" t="s">
        <v>86</v>
      </c>
      <c r="D210" s="26" t="s">
        <v>58</v>
      </c>
      <c r="E210" s="13"/>
      <c r="F210" s="13"/>
      <c r="G210" s="13"/>
      <c r="H210" s="13"/>
      <c r="I210" s="28">
        <v>1E-3</v>
      </c>
      <c r="J210" s="13"/>
    </row>
    <row r="211" spans="1:10" ht="15.75" customHeight="1" x14ac:dyDescent="0.25">
      <c r="A211" s="15">
        <v>210</v>
      </c>
      <c r="B211" s="13" t="s">
        <v>56</v>
      </c>
      <c r="C211" s="13" t="s">
        <v>86</v>
      </c>
      <c r="D211" s="26" t="s">
        <v>59</v>
      </c>
      <c r="E211" s="13"/>
      <c r="F211" s="13"/>
      <c r="G211" s="13"/>
      <c r="H211" s="13"/>
      <c r="I211" s="28">
        <v>2E-3</v>
      </c>
      <c r="J211" s="13"/>
    </row>
    <row r="212" spans="1:10" ht="15.75" customHeight="1" x14ac:dyDescent="0.25">
      <c r="A212" s="15">
        <v>211</v>
      </c>
      <c r="B212" s="13" t="s">
        <v>56</v>
      </c>
      <c r="C212" s="13" t="s">
        <v>86</v>
      </c>
      <c r="D212" s="26" t="s">
        <v>60</v>
      </c>
      <c r="E212" s="13"/>
      <c r="F212" s="13"/>
      <c r="G212" s="13"/>
      <c r="H212" s="13"/>
      <c r="I212" s="28">
        <v>2E-3</v>
      </c>
      <c r="J212" s="13"/>
    </row>
    <row r="213" spans="1:10" ht="15.75" customHeight="1" x14ac:dyDescent="0.25">
      <c r="A213" s="15">
        <v>212</v>
      </c>
      <c r="B213" s="13" t="s">
        <v>56</v>
      </c>
      <c r="C213" s="13" t="s">
        <v>86</v>
      </c>
      <c r="D213" s="26" t="s">
        <v>61</v>
      </c>
      <c r="E213" s="13"/>
      <c r="F213" s="13"/>
      <c r="G213" s="13"/>
      <c r="H213" s="13"/>
      <c r="I213" s="13"/>
      <c r="J213" s="13"/>
    </row>
    <row r="214" spans="1:10" ht="15.75" customHeight="1" x14ac:dyDescent="0.25">
      <c r="A214" s="15">
        <v>213</v>
      </c>
      <c r="B214" s="13" t="s">
        <v>56</v>
      </c>
      <c r="C214" s="13" t="s">
        <v>86</v>
      </c>
      <c r="D214" s="26" t="s">
        <v>62</v>
      </c>
      <c r="E214" s="13"/>
      <c r="F214" s="28">
        <v>91</v>
      </c>
      <c r="G214" s="13"/>
      <c r="H214" s="13"/>
      <c r="I214" s="13"/>
      <c r="J214" s="28">
        <v>4.0000000000000001E-3</v>
      </c>
    </row>
    <row r="215" spans="1:10" ht="15.75" customHeight="1" x14ac:dyDescent="0.25">
      <c r="A215" s="15">
        <v>214</v>
      </c>
      <c r="B215" s="13" t="s">
        <v>56</v>
      </c>
      <c r="C215" s="13" t="s">
        <v>86</v>
      </c>
      <c r="D215" s="26" t="s">
        <v>63</v>
      </c>
      <c r="E215" s="28">
        <v>0.84499999999999997</v>
      </c>
      <c r="F215" s="28">
        <v>76</v>
      </c>
      <c r="G215" s="13"/>
      <c r="H215" s="28">
        <v>216</v>
      </c>
      <c r="I215" s="13"/>
      <c r="J215" s="28">
        <v>8.0000000000000002E-3</v>
      </c>
    </row>
    <row r="216" spans="1:10" ht="15.75" customHeight="1" x14ac:dyDescent="0.25">
      <c r="A216" s="15">
        <v>215</v>
      </c>
      <c r="B216" s="13" t="s">
        <v>56</v>
      </c>
      <c r="C216" s="13" t="s">
        <v>86</v>
      </c>
      <c r="D216" s="26" t="s">
        <v>64</v>
      </c>
      <c r="E216" s="28">
        <v>0.84499999999999997</v>
      </c>
      <c r="F216" s="28">
        <v>76</v>
      </c>
      <c r="G216" s="13"/>
      <c r="H216" s="28">
        <v>216</v>
      </c>
      <c r="I216" s="13"/>
      <c r="J216" s="28">
        <v>1.2E-2</v>
      </c>
    </row>
    <row r="217" spans="1:10" ht="15.75" customHeight="1" x14ac:dyDescent="0.25">
      <c r="A217" s="15">
        <v>216</v>
      </c>
      <c r="B217" s="13" t="s">
        <v>56</v>
      </c>
      <c r="C217" s="13" t="s">
        <v>86</v>
      </c>
      <c r="D217" s="26" t="s">
        <v>65</v>
      </c>
      <c r="E217" s="28">
        <v>0.84499999999999997</v>
      </c>
      <c r="F217" s="28">
        <v>84</v>
      </c>
      <c r="G217" s="13"/>
      <c r="H217" s="28">
        <v>216</v>
      </c>
      <c r="I217" s="28">
        <v>4.0000000000000001E-3</v>
      </c>
      <c r="J217" s="28">
        <v>1.6E-2</v>
      </c>
    </row>
    <row r="218" spans="1:10" ht="15.75" customHeight="1" x14ac:dyDescent="0.25">
      <c r="A218" s="15">
        <v>217</v>
      </c>
      <c r="B218" s="13" t="s">
        <v>56</v>
      </c>
      <c r="C218" s="13" t="s">
        <v>86</v>
      </c>
      <c r="D218" s="26" t="s">
        <v>66</v>
      </c>
      <c r="E218" s="28">
        <v>0.84499999999999997</v>
      </c>
      <c r="F218" s="28">
        <v>84</v>
      </c>
      <c r="G218" s="13"/>
      <c r="H218" s="28">
        <v>216</v>
      </c>
      <c r="I218" s="28">
        <v>5.0000000000000001E-3</v>
      </c>
      <c r="J218" s="28">
        <v>0.02</v>
      </c>
    </row>
    <row r="219" spans="1:10" ht="15.75" customHeight="1" x14ac:dyDescent="0.25">
      <c r="A219" s="15">
        <v>218</v>
      </c>
      <c r="B219" s="13" t="s">
        <v>56</v>
      </c>
      <c r="C219" s="13" t="s">
        <v>86</v>
      </c>
      <c r="D219" s="26" t="s">
        <v>67</v>
      </c>
      <c r="E219" s="28">
        <v>0.84499999999999997</v>
      </c>
      <c r="F219" s="28">
        <v>84</v>
      </c>
      <c r="G219" s="13"/>
      <c r="H219" s="28">
        <v>216</v>
      </c>
      <c r="I219" s="28">
        <v>5.0000000000000001E-3</v>
      </c>
      <c r="J219" s="28">
        <v>2.5000000000000001E-2</v>
      </c>
    </row>
    <row r="220" spans="1:10" ht="15.75" customHeight="1" x14ac:dyDescent="0.25">
      <c r="A220" s="15">
        <v>219</v>
      </c>
      <c r="B220" s="13" t="s">
        <v>56</v>
      </c>
      <c r="C220" s="13" t="s">
        <v>86</v>
      </c>
      <c r="D220" s="26" t="s">
        <v>68</v>
      </c>
      <c r="E220" s="28">
        <v>0.84499999999999997</v>
      </c>
      <c r="F220" s="28">
        <v>84</v>
      </c>
      <c r="G220" s="13"/>
      <c r="H220" s="28">
        <v>216</v>
      </c>
      <c r="I220" s="28">
        <v>6.0000000000000001E-3</v>
      </c>
      <c r="J220" s="28">
        <v>3.2000000000000001E-2</v>
      </c>
    </row>
    <row r="221" spans="1:10" ht="15.75" customHeight="1" x14ac:dyDescent="0.25">
      <c r="A221" s="15">
        <v>220</v>
      </c>
      <c r="B221" s="13" t="s">
        <v>56</v>
      </c>
      <c r="C221" s="13" t="s">
        <v>86</v>
      </c>
      <c r="D221" s="26" t="s">
        <v>69</v>
      </c>
      <c r="E221" s="28">
        <v>0.84499999999999997</v>
      </c>
      <c r="F221" s="28">
        <v>84</v>
      </c>
      <c r="G221" s="13"/>
      <c r="H221" s="28">
        <v>216</v>
      </c>
      <c r="I221" s="28">
        <v>7.0000000000000001E-3</v>
      </c>
      <c r="J221" s="28">
        <v>4.1000000000000002E-2</v>
      </c>
    </row>
    <row r="222" spans="1:10" ht="15.75" customHeight="1" x14ac:dyDescent="0.25">
      <c r="A222" s="15">
        <v>221</v>
      </c>
      <c r="B222" s="13" t="s">
        <v>56</v>
      </c>
      <c r="C222" s="13" t="s">
        <v>86</v>
      </c>
      <c r="D222" s="26" t="s">
        <v>70</v>
      </c>
      <c r="E222" s="28">
        <v>0.84499999999999997</v>
      </c>
      <c r="F222" s="28">
        <v>84</v>
      </c>
      <c r="G222" s="28">
        <v>185</v>
      </c>
      <c r="H222" s="28">
        <v>216</v>
      </c>
      <c r="I222" s="28">
        <v>8.0000000000000002E-3</v>
      </c>
      <c r="J222" s="28">
        <v>0.05</v>
      </c>
    </row>
    <row r="223" spans="1:10" ht="15.75" customHeight="1" x14ac:dyDescent="0.25">
      <c r="A223" s="15">
        <v>222</v>
      </c>
      <c r="B223" s="13" t="s">
        <v>56</v>
      </c>
      <c r="C223" s="13" t="s">
        <v>87</v>
      </c>
      <c r="D223" s="26" t="s">
        <v>58</v>
      </c>
      <c r="E223" s="13"/>
      <c r="F223" s="13"/>
      <c r="G223" s="13"/>
      <c r="H223" s="13"/>
      <c r="I223" s="28">
        <v>0</v>
      </c>
      <c r="J223" s="28">
        <v>0</v>
      </c>
    </row>
    <row r="224" spans="1:10" ht="15.75" customHeight="1" x14ac:dyDescent="0.25">
      <c r="A224" s="15">
        <v>223</v>
      </c>
      <c r="B224" s="13" t="s">
        <v>56</v>
      </c>
      <c r="C224" s="13" t="s">
        <v>87</v>
      </c>
      <c r="D224" s="26" t="s">
        <v>59</v>
      </c>
      <c r="E224" s="13"/>
      <c r="F224" s="13"/>
      <c r="G224" s="13"/>
      <c r="H224" s="13"/>
      <c r="I224" s="28">
        <v>0</v>
      </c>
      <c r="J224" s="28">
        <v>0</v>
      </c>
    </row>
    <row r="225" spans="1:10" ht="15.75" customHeight="1" x14ac:dyDescent="0.25">
      <c r="A225" s="15">
        <v>224</v>
      </c>
      <c r="B225" s="13" t="s">
        <v>56</v>
      </c>
      <c r="C225" s="13" t="s">
        <v>87</v>
      </c>
      <c r="D225" s="26" t="s">
        <v>60</v>
      </c>
      <c r="E225" s="13"/>
      <c r="F225" s="13"/>
      <c r="G225" s="13"/>
      <c r="H225" s="13"/>
      <c r="I225" s="28">
        <v>1E-3</v>
      </c>
      <c r="J225" s="28">
        <v>1E-3</v>
      </c>
    </row>
    <row r="226" spans="1:10" ht="15.75" customHeight="1" x14ac:dyDescent="0.25">
      <c r="A226" s="15">
        <v>225</v>
      </c>
      <c r="B226" s="13" t="s">
        <v>56</v>
      </c>
      <c r="C226" s="13" t="s">
        <v>87</v>
      </c>
      <c r="D226" s="26" t="s">
        <v>61</v>
      </c>
      <c r="E226" s="13"/>
      <c r="F226" s="28">
        <v>46</v>
      </c>
      <c r="G226" s="13"/>
      <c r="H226" s="13"/>
      <c r="I226" s="28">
        <v>1E-3</v>
      </c>
      <c r="J226" s="28">
        <v>1E-3</v>
      </c>
    </row>
    <row r="227" spans="1:10" ht="15.75" customHeight="1" x14ac:dyDescent="0.25">
      <c r="A227" s="15">
        <v>226</v>
      </c>
      <c r="B227" s="13" t="s">
        <v>56</v>
      </c>
      <c r="C227" s="13" t="s">
        <v>87</v>
      </c>
      <c r="D227" s="26" t="s">
        <v>62</v>
      </c>
      <c r="E227" s="13"/>
      <c r="F227" s="28">
        <v>34</v>
      </c>
      <c r="G227" s="13"/>
      <c r="H227" s="13"/>
      <c r="I227" s="28">
        <v>2E-3</v>
      </c>
      <c r="J227" s="28">
        <v>2E-3</v>
      </c>
    </row>
    <row r="228" spans="1:10" ht="15.75" customHeight="1" x14ac:dyDescent="0.25">
      <c r="A228" s="15">
        <v>227</v>
      </c>
      <c r="B228" s="13" t="s">
        <v>56</v>
      </c>
      <c r="C228" s="13" t="s">
        <v>87</v>
      </c>
      <c r="D228" s="26" t="s">
        <v>63</v>
      </c>
      <c r="E228" s="28">
        <v>0.30299999999999999</v>
      </c>
      <c r="F228" s="28">
        <v>34</v>
      </c>
      <c r="G228" s="13"/>
      <c r="H228" s="28">
        <v>212</v>
      </c>
      <c r="I228" s="28">
        <v>2E-3</v>
      </c>
      <c r="J228" s="28">
        <v>5.0000000000000001E-3</v>
      </c>
    </row>
    <row r="229" spans="1:10" ht="15.75" customHeight="1" x14ac:dyDescent="0.25">
      <c r="A229" s="15">
        <v>228</v>
      </c>
      <c r="B229" s="13" t="s">
        <v>56</v>
      </c>
      <c r="C229" s="13" t="s">
        <v>87</v>
      </c>
      <c r="D229" s="26" t="s">
        <v>64</v>
      </c>
      <c r="E229" s="28">
        <v>0.30299999999999999</v>
      </c>
      <c r="F229" s="28">
        <v>18</v>
      </c>
      <c r="G229" s="13"/>
      <c r="H229" s="28">
        <v>212</v>
      </c>
      <c r="I229" s="28">
        <v>3.0000000000000001E-3</v>
      </c>
      <c r="J229" s="28">
        <v>1.0999999999999999E-2</v>
      </c>
    </row>
    <row r="230" spans="1:10" ht="15.75" customHeight="1" x14ac:dyDescent="0.25">
      <c r="A230" s="15">
        <v>229</v>
      </c>
      <c r="B230" s="13" t="s">
        <v>56</v>
      </c>
      <c r="C230" s="13" t="s">
        <v>87</v>
      </c>
      <c r="D230" s="26" t="s">
        <v>65</v>
      </c>
      <c r="E230" s="28">
        <v>0.30299999999999999</v>
      </c>
      <c r="F230" s="28">
        <v>18</v>
      </c>
      <c r="G230" s="13"/>
      <c r="H230" s="28">
        <v>198</v>
      </c>
      <c r="I230" s="28">
        <v>4.0000000000000001E-3</v>
      </c>
      <c r="J230" s="28">
        <v>1.4999999999999999E-2</v>
      </c>
    </row>
    <row r="231" spans="1:10" ht="15.75" customHeight="1" x14ac:dyDescent="0.25">
      <c r="A231" s="15">
        <v>230</v>
      </c>
      <c r="B231" s="13" t="s">
        <v>56</v>
      </c>
      <c r="C231" s="13" t="s">
        <v>87</v>
      </c>
      <c r="D231" s="26" t="s">
        <v>66</v>
      </c>
      <c r="E231" s="28">
        <v>0.30299999999999999</v>
      </c>
      <c r="F231" s="28">
        <v>18</v>
      </c>
      <c r="G231" s="13"/>
      <c r="H231" s="28">
        <v>198</v>
      </c>
      <c r="I231" s="28">
        <v>5.0000000000000001E-3</v>
      </c>
      <c r="J231" s="28">
        <v>2.4E-2</v>
      </c>
    </row>
    <row r="232" spans="1:10" ht="15.75" customHeight="1" x14ac:dyDescent="0.25">
      <c r="A232" s="15">
        <v>231</v>
      </c>
      <c r="B232" s="13" t="s">
        <v>56</v>
      </c>
      <c r="C232" s="13" t="s">
        <v>87</v>
      </c>
      <c r="D232" s="26" t="s">
        <v>67</v>
      </c>
      <c r="E232" s="28">
        <v>0.30299999999999999</v>
      </c>
      <c r="F232" s="28">
        <v>15</v>
      </c>
      <c r="G232" s="13"/>
      <c r="H232" s="28">
        <v>198</v>
      </c>
      <c r="I232" s="28">
        <v>5.0000000000000001E-3</v>
      </c>
      <c r="J232" s="28">
        <v>4.8000000000000001E-2</v>
      </c>
    </row>
    <row r="233" spans="1:10" ht="15.75" customHeight="1" x14ac:dyDescent="0.25">
      <c r="A233" s="15">
        <v>232</v>
      </c>
      <c r="B233" s="13" t="s">
        <v>56</v>
      </c>
      <c r="C233" s="13" t="s">
        <v>87</v>
      </c>
      <c r="D233" s="26" t="s">
        <v>68</v>
      </c>
      <c r="E233" s="28">
        <v>0.30299999999999999</v>
      </c>
      <c r="F233" s="28">
        <v>15</v>
      </c>
      <c r="G233" s="13"/>
      <c r="H233" s="28">
        <v>198</v>
      </c>
      <c r="I233" s="28">
        <v>8.0000000000000002E-3</v>
      </c>
      <c r="J233" s="28">
        <v>7.9000000000000001E-2</v>
      </c>
    </row>
    <row r="234" spans="1:10" ht="15.75" customHeight="1" x14ac:dyDescent="0.25">
      <c r="A234" s="15">
        <v>233</v>
      </c>
      <c r="B234" s="13" t="s">
        <v>56</v>
      </c>
      <c r="C234" s="13" t="s">
        <v>87</v>
      </c>
      <c r="D234" s="26" t="s">
        <v>69</v>
      </c>
      <c r="E234" s="28">
        <v>0.30299999999999999</v>
      </c>
      <c r="F234" s="28">
        <v>15</v>
      </c>
      <c r="G234" s="13"/>
      <c r="H234" s="28">
        <v>198</v>
      </c>
      <c r="I234" s="28">
        <v>1.0999999999999999E-2</v>
      </c>
      <c r="J234" s="28">
        <v>0.158</v>
      </c>
    </row>
    <row r="235" spans="1:10" ht="15.75" customHeight="1" x14ac:dyDescent="0.25">
      <c r="A235" s="15">
        <v>234</v>
      </c>
      <c r="B235" s="13" t="s">
        <v>56</v>
      </c>
      <c r="C235" s="13" t="s">
        <v>87</v>
      </c>
      <c r="D235" s="26" t="s">
        <v>70</v>
      </c>
      <c r="E235" s="28">
        <v>0.32500000000000001</v>
      </c>
      <c r="F235" s="28">
        <v>15</v>
      </c>
      <c r="G235" s="28">
        <v>124</v>
      </c>
      <c r="H235" s="28">
        <v>306</v>
      </c>
      <c r="I235" s="28">
        <v>1.4999999999999999E-2</v>
      </c>
      <c r="J235" s="28">
        <v>0.224</v>
      </c>
    </row>
    <row r="236" spans="1:10" ht="15.75" customHeight="1" x14ac:dyDescent="0.25">
      <c r="A236" s="15">
        <v>235</v>
      </c>
      <c r="B236" s="13" t="s">
        <v>56</v>
      </c>
      <c r="C236" s="13" t="s">
        <v>88</v>
      </c>
      <c r="D236" s="26" t="s">
        <v>58</v>
      </c>
      <c r="E236" s="13"/>
      <c r="F236" s="13"/>
      <c r="G236" s="13"/>
      <c r="H236" s="13"/>
      <c r="I236" s="28">
        <v>1.2E-2</v>
      </c>
      <c r="J236" s="28">
        <v>9.8000000000000004E-2</v>
      </c>
    </row>
    <row r="237" spans="1:10" ht="15.75" customHeight="1" x14ac:dyDescent="0.25">
      <c r="A237" s="15">
        <v>236</v>
      </c>
      <c r="B237" s="13" t="s">
        <v>56</v>
      </c>
      <c r="C237" s="13" t="s">
        <v>88</v>
      </c>
      <c r="D237" s="26" t="s">
        <v>59</v>
      </c>
      <c r="E237" s="13"/>
      <c r="F237" s="13"/>
      <c r="G237" s="13"/>
      <c r="H237" s="13"/>
      <c r="I237" s="28">
        <v>1.2999999999999999E-2</v>
      </c>
      <c r="J237" s="28">
        <v>0.11899999999999999</v>
      </c>
    </row>
    <row r="238" spans="1:10" ht="15.75" customHeight="1" x14ac:dyDescent="0.25">
      <c r="A238" s="15">
        <v>237</v>
      </c>
      <c r="B238" s="13" t="s">
        <v>56</v>
      </c>
      <c r="C238" s="13" t="s">
        <v>88</v>
      </c>
      <c r="D238" s="26" t="s">
        <v>60</v>
      </c>
      <c r="E238" s="13"/>
      <c r="F238" s="13"/>
      <c r="G238" s="13"/>
      <c r="H238" s="13"/>
      <c r="I238" s="28">
        <v>1.9E-2</v>
      </c>
      <c r="J238" s="28">
        <v>0.217</v>
      </c>
    </row>
    <row r="239" spans="1:10" ht="15.75" customHeight="1" x14ac:dyDescent="0.25">
      <c r="A239" s="15">
        <v>238</v>
      </c>
      <c r="B239" s="13" t="s">
        <v>56</v>
      </c>
      <c r="C239" s="13" t="s">
        <v>88</v>
      </c>
      <c r="D239" s="26" t="s">
        <v>61</v>
      </c>
      <c r="E239" s="13"/>
      <c r="F239" s="13"/>
      <c r="G239" s="13"/>
      <c r="H239" s="13"/>
      <c r="I239" s="28">
        <v>2.7E-2</v>
      </c>
      <c r="J239" s="28">
        <v>0.22800000000000001</v>
      </c>
    </row>
    <row r="240" spans="1:10" ht="15.75" customHeight="1" x14ac:dyDescent="0.25">
      <c r="A240" s="15">
        <v>239</v>
      </c>
      <c r="B240" s="13" t="s">
        <v>56</v>
      </c>
      <c r="C240" s="13" t="s">
        <v>88</v>
      </c>
      <c r="D240" s="26" t="s">
        <v>62</v>
      </c>
      <c r="E240" s="13"/>
      <c r="F240" s="13"/>
      <c r="G240" s="13"/>
      <c r="H240" s="13"/>
      <c r="I240" s="28">
        <v>0.03</v>
      </c>
      <c r="J240" s="28">
        <v>0.36299999999999999</v>
      </c>
    </row>
    <row r="241" spans="1:10" ht="15.75" customHeight="1" x14ac:dyDescent="0.25">
      <c r="A241" s="15">
        <v>240</v>
      </c>
      <c r="B241" s="13" t="s">
        <v>56</v>
      </c>
      <c r="C241" s="13" t="s">
        <v>88</v>
      </c>
      <c r="D241" s="26" t="s">
        <v>63</v>
      </c>
      <c r="E241" s="28">
        <v>0.45100000000000001</v>
      </c>
      <c r="F241" s="28">
        <v>57</v>
      </c>
      <c r="G241" s="13"/>
      <c r="H241" s="28">
        <v>488</v>
      </c>
      <c r="I241" s="28">
        <v>4.9000000000000002E-2</v>
      </c>
      <c r="J241" s="28">
        <v>0.53400000000000003</v>
      </c>
    </row>
    <row r="242" spans="1:10" ht="15.75" customHeight="1" x14ac:dyDescent="0.25">
      <c r="A242" s="15">
        <v>241</v>
      </c>
      <c r="B242" s="13" t="s">
        <v>56</v>
      </c>
      <c r="C242" s="13" t="s">
        <v>88</v>
      </c>
      <c r="D242" s="26" t="s">
        <v>64</v>
      </c>
      <c r="E242" s="28">
        <v>0.44700000000000001</v>
      </c>
      <c r="F242" s="28">
        <v>57</v>
      </c>
      <c r="G242" s="13"/>
      <c r="H242" s="28">
        <v>488</v>
      </c>
      <c r="I242" s="28">
        <v>5.5E-2</v>
      </c>
      <c r="J242" s="28">
        <v>0.63600000000000001</v>
      </c>
    </row>
    <row r="243" spans="1:10" ht="15.75" customHeight="1" x14ac:dyDescent="0.25">
      <c r="A243" s="15">
        <v>242</v>
      </c>
      <c r="B243" s="13" t="s">
        <v>56</v>
      </c>
      <c r="C243" s="13" t="s">
        <v>88</v>
      </c>
      <c r="D243" s="26" t="s">
        <v>65</v>
      </c>
      <c r="E243" s="28">
        <v>0.44700000000000001</v>
      </c>
      <c r="F243" s="28">
        <v>57</v>
      </c>
      <c r="G243" s="13"/>
      <c r="H243" s="28">
        <v>488</v>
      </c>
      <c r="I243" s="28">
        <v>5.8000000000000003E-2</v>
      </c>
      <c r="J243" s="28">
        <v>0.80800000000000005</v>
      </c>
    </row>
    <row r="244" spans="1:10" ht="15.75" customHeight="1" x14ac:dyDescent="0.25">
      <c r="A244" s="15">
        <v>243</v>
      </c>
      <c r="B244" s="13" t="s">
        <v>56</v>
      </c>
      <c r="C244" s="13" t="s">
        <v>88</v>
      </c>
      <c r="D244" s="26" t="s">
        <v>66</v>
      </c>
      <c r="E244" s="28">
        <v>0.44700000000000001</v>
      </c>
      <c r="F244" s="28">
        <v>57</v>
      </c>
      <c r="G244" s="13"/>
      <c r="H244" s="28">
        <v>488</v>
      </c>
      <c r="I244" s="28">
        <v>6.2E-2</v>
      </c>
      <c r="J244" s="28">
        <v>0.877</v>
      </c>
    </row>
    <row r="245" spans="1:10" ht="15.75" customHeight="1" x14ac:dyDescent="0.25">
      <c r="A245" s="15">
        <v>244</v>
      </c>
      <c r="B245" s="13" t="s">
        <v>56</v>
      </c>
      <c r="C245" s="13" t="s">
        <v>88</v>
      </c>
      <c r="D245" s="26" t="s">
        <v>67</v>
      </c>
      <c r="E245" s="28">
        <v>0.44700000000000001</v>
      </c>
      <c r="F245" s="28">
        <v>57</v>
      </c>
      <c r="G245" s="13"/>
      <c r="H245" s="28">
        <v>488</v>
      </c>
      <c r="I245" s="28">
        <v>6.7000000000000004E-2</v>
      </c>
      <c r="J245" s="28">
        <v>0.95399999999999996</v>
      </c>
    </row>
    <row r="246" spans="1:10" ht="15.75" customHeight="1" x14ac:dyDescent="0.25">
      <c r="A246" s="15">
        <v>245</v>
      </c>
      <c r="B246" s="13" t="s">
        <v>56</v>
      </c>
      <c r="C246" s="13" t="s">
        <v>88</v>
      </c>
      <c r="D246" s="26" t="s">
        <v>68</v>
      </c>
      <c r="E246" s="28">
        <v>0.435</v>
      </c>
      <c r="F246" s="28">
        <v>57</v>
      </c>
      <c r="G246" s="13"/>
      <c r="H246" s="28">
        <v>488</v>
      </c>
      <c r="I246" s="28">
        <v>7.1999999999999995E-2</v>
      </c>
      <c r="J246" s="28">
        <v>1.0349999999999999</v>
      </c>
    </row>
    <row r="247" spans="1:10" ht="15.75" customHeight="1" x14ac:dyDescent="0.25">
      <c r="A247" s="15">
        <v>246</v>
      </c>
      <c r="B247" s="13" t="s">
        <v>56</v>
      </c>
      <c r="C247" s="13" t="s">
        <v>88</v>
      </c>
      <c r="D247" s="26" t="s">
        <v>69</v>
      </c>
      <c r="E247" s="28">
        <v>0.435</v>
      </c>
      <c r="F247" s="28">
        <v>57</v>
      </c>
      <c r="G247" s="13"/>
      <c r="H247" s="28">
        <v>488</v>
      </c>
      <c r="I247" s="28">
        <v>0.08</v>
      </c>
      <c r="J247" s="28">
        <v>1.4870000000000001</v>
      </c>
    </row>
    <row r="248" spans="1:10" ht="15.75" customHeight="1" x14ac:dyDescent="0.25">
      <c r="A248" s="15">
        <v>247</v>
      </c>
      <c r="B248" s="13" t="s">
        <v>56</v>
      </c>
      <c r="C248" s="13" t="s">
        <v>88</v>
      </c>
      <c r="D248" s="26" t="s">
        <v>70</v>
      </c>
      <c r="E248" s="28">
        <v>0.435</v>
      </c>
      <c r="F248" s="28">
        <v>57</v>
      </c>
      <c r="G248" s="28">
        <v>169</v>
      </c>
      <c r="H248" s="28">
        <v>488</v>
      </c>
      <c r="I248" s="28">
        <v>8.5999999999999993E-2</v>
      </c>
      <c r="J248" s="28">
        <v>1.7949999999999999</v>
      </c>
    </row>
    <row r="249" spans="1:10" ht="15.75" customHeight="1" x14ac:dyDescent="0.25">
      <c r="A249" s="15">
        <v>248</v>
      </c>
      <c r="B249" s="13" t="s">
        <v>56</v>
      </c>
      <c r="C249" s="13" t="s">
        <v>89</v>
      </c>
      <c r="D249" s="26" t="s">
        <v>58</v>
      </c>
      <c r="E249" s="13"/>
      <c r="F249" s="13"/>
      <c r="G249" s="13"/>
      <c r="H249" s="13"/>
      <c r="I249" s="28">
        <v>8.9999999999999993E-3</v>
      </c>
      <c r="J249" s="28">
        <v>5.0000000000000001E-3</v>
      </c>
    </row>
    <row r="250" spans="1:10" ht="15.75" customHeight="1" x14ac:dyDescent="0.25">
      <c r="A250" s="15">
        <v>249</v>
      </c>
      <c r="B250" s="13" t="s">
        <v>56</v>
      </c>
      <c r="C250" s="13" t="s">
        <v>89</v>
      </c>
      <c r="D250" s="26" t="s">
        <v>59</v>
      </c>
      <c r="E250" s="13"/>
      <c r="F250" s="13"/>
      <c r="G250" s="13"/>
      <c r="H250" s="13"/>
      <c r="I250" s="28">
        <v>1.2999999999999999E-2</v>
      </c>
      <c r="J250" s="28">
        <v>4.2999999999999997E-2</v>
      </c>
    </row>
    <row r="251" spans="1:10" ht="15.75" customHeight="1" x14ac:dyDescent="0.25">
      <c r="A251" s="15">
        <v>250</v>
      </c>
      <c r="B251" s="13" t="s">
        <v>56</v>
      </c>
      <c r="C251" s="13" t="s">
        <v>89</v>
      </c>
      <c r="D251" s="26" t="s">
        <v>60</v>
      </c>
      <c r="E251" s="13"/>
      <c r="F251" s="13"/>
      <c r="G251" s="13"/>
      <c r="H251" s="13"/>
      <c r="I251" s="28">
        <v>1.7999999999999999E-2</v>
      </c>
      <c r="J251" s="28">
        <v>7.6999999999999999E-2</v>
      </c>
    </row>
    <row r="252" spans="1:10" ht="15.75" customHeight="1" x14ac:dyDescent="0.25">
      <c r="A252" s="15">
        <v>251</v>
      </c>
      <c r="B252" s="13" t="s">
        <v>56</v>
      </c>
      <c r="C252" s="13" t="s">
        <v>89</v>
      </c>
      <c r="D252" s="26" t="s">
        <v>61</v>
      </c>
      <c r="E252" s="13"/>
      <c r="F252" s="13"/>
      <c r="G252" s="13"/>
      <c r="H252" s="13"/>
      <c r="I252" s="28">
        <v>2.4E-2</v>
      </c>
      <c r="J252" s="28">
        <v>0.111</v>
      </c>
    </row>
    <row r="253" spans="1:10" ht="15.75" customHeight="1" x14ac:dyDescent="0.25">
      <c r="A253" s="15">
        <v>252</v>
      </c>
      <c r="B253" s="13" t="s">
        <v>56</v>
      </c>
      <c r="C253" s="13" t="s">
        <v>89</v>
      </c>
      <c r="D253" s="26" t="s">
        <v>62</v>
      </c>
      <c r="E253" s="13"/>
      <c r="F253" s="13"/>
      <c r="G253" s="13"/>
      <c r="H253" s="13"/>
      <c r="I253" s="28">
        <v>3.3000000000000002E-2</v>
      </c>
      <c r="J253" s="28">
        <v>0.126</v>
      </c>
    </row>
    <row r="254" spans="1:10" ht="15.75" customHeight="1" x14ac:dyDescent="0.25">
      <c r="A254" s="15">
        <v>253</v>
      </c>
      <c r="B254" s="13" t="s">
        <v>56</v>
      </c>
      <c r="C254" s="13" t="s">
        <v>89</v>
      </c>
      <c r="D254" s="26" t="s">
        <v>63</v>
      </c>
      <c r="E254" s="28">
        <v>2.86</v>
      </c>
      <c r="F254" s="28">
        <v>27</v>
      </c>
      <c r="G254" s="13"/>
      <c r="H254" s="28">
        <v>376</v>
      </c>
      <c r="I254" s="28">
        <v>3.7999999999999999E-2</v>
      </c>
      <c r="J254" s="28">
        <v>0.17199999999999999</v>
      </c>
    </row>
    <row r="255" spans="1:10" ht="15.75" customHeight="1" x14ac:dyDescent="0.25">
      <c r="A255" s="15">
        <v>254</v>
      </c>
      <c r="B255" s="13" t="s">
        <v>56</v>
      </c>
      <c r="C255" s="13" t="s">
        <v>89</v>
      </c>
      <c r="D255" s="26" t="s">
        <v>64</v>
      </c>
      <c r="E255" s="28">
        <v>2.9209999999999998</v>
      </c>
      <c r="F255" s="28">
        <v>27</v>
      </c>
      <c r="G255" s="13"/>
      <c r="H255" s="28">
        <v>376</v>
      </c>
      <c r="I255" s="28">
        <v>5.1999999999999998E-2</v>
      </c>
      <c r="J255" s="28">
        <v>0.27300000000000002</v>
      </c>
    </row>
    <row r="256" spans="1:10" ht="15.75" customHeight="1" x14ac:dyDescent="0.25">
      <c r="A256" s="15">
        <v>255</v>
      </c>
      <c r="B256" s="13" t="s">
        <v>56</v>
      </c>
      <c r="C256" s="13" t="s">
        <v>89</v>
      </c>
      <c r="D256" s="26" t="s">
        <v>65</v>
      </c>
      <c r="E256" s="28">
        <v>2.9209999999999998</v>
      </c>
      <c r="F256" s="28">
        <v>32</v>
      </c>
      <c r="G256" s="13"/>
      <c r="H256" s="28">
        <v>376</v>
      </c>
      <c r="I256" s="28">
        <v>6.2E-2</v>
      </c>
      <c r="J256" s="28">
        <v>0.52300000000000002</v>
      </c>
    </row>
    <row r="257" spans="1:10" ht="15.75" customHeight="1" x14ac:dyDescent="0.25">
      <c r="A257" s="15">
        <v>256</v>
      </c>
      <c r="B257" s="13" t="s">
        <v>56</v>
      </c>
      <c r="C257" s="13" t="s">
        <v>89</v>
      </c>
      <c r="D257" s="26" t="s">
        <v>66</v>
      </c>
      <c r="E257" s="28">
        <v>2.9209999999999998</v>
      </c>
      <c r="F257" s="28">
        <v>27</v>
      </c>
      <c r="G257" s="13"/>
      <c r="H257" s="28">
        <v>376</v>
      </c>
      <c r="I257" s="28">
        <v>6.9000000000000006E-2</v>
      </c>
      <c r="J257" s="28">
        <v>0.73899999999999999</v>
      </c>
    </row>
    <row r="258" spans="1:10" ht="15.75" customHeight="1" x14ac:dyDescent="0.25">
      <c r="A258" s="15">
        <v>257</v>
      </c>
      <c r="B258" s="13" t="s">
        <v>56</v>
      </c>
      <c r="C258" s="13" t="s">
        <v>89</v>
      </c>
      <c r="D258" s="26" t="s">
        <v>67</v>
      </c>
      <c r="E258" s="28">
        <v>2.9209999999999998</v>
      </c>
      <c r="F258" s="28">
        <v>27</v>
      </c>
      <c r="G258" s="13"/>
      <c r="H258" s="28">
        <v>376</v>
      </c>
      <c r="I258" s="28">
        <v>7.5999999999999998E-2</v>
      </c>
      <c r="J258" s="28">
        <v>0.80600000000000005</v>
      </c>
    </row>
    <row r="259" spans="1:10" ht="15.75" customHeight="1" x14ac:dyDescent="0.25">
      <c r="A259" s="15">
        <v>258</v>
      </c>
      <c r="B259" s="13" t="s">
        <v>56</v>
      </c>
      <c r="C259" s="13" t="s">
        <v>89</v>
      </c>
      <c r="D259" s="26" t="s">
        <v>68</v>
      </c>
      <c r="E259" s="28">
        <v>2.9209999999999998</v>
      </c>
      <c r="F259" s="28">
        <v>27</v>
      </c>
      <c r="G259" s="13"/>
      <c r="H259" s="28">
        <v>376</v>
      </c>
      <c r="I259" s="28">
        <v>9.1999999999999998E-2</v>
      </c>
      <c r="J259" s="28">
        <v>0.88</v>
      </c>
    </row>
    <row r="260" spans="1:10" ht="15.75" customHeight="1" x14ac:dyDescent="0.25">
      <c r="A260" s="15">
        <v>259</v>
      </c>
      <c r="B260" s="13" t="s">
        <v>56</v>
      </c>
      <c r="C260" s="13" t="s">
        <v>89</v>
      </c>
      <c r="D260" s="26" t="s">
        <v>69</v>
      </c>
      <c r="E260" s="28">
        <v>2.8319999999999999</v>
      </c>
      <c r="F260" s="28">
        <v>27</v>
      </c>
      <c r="G260" s="13"/>
      <c r="H260" s="28">
        <v>376</v>
      </c>
      <c r="I260" s="28">
        <v>0.109</v>
      </c>
      <c r="J260" s="28">
        <v>0.80800000000000005</v>
      </c>
    </row>
    <row r="261" spans="1:10" ht="15.75" customHeight="1" x14ac:dyDescent="0.25">
      <c r="A261" s="15">
        <v>260</v>
      </c>
      <c r="B261" s="13" t="s">
        <v>56</v>
      </c>
      <c r="C261" s="13" t="s">
        <v>89</v>
      </c>
      <c r="D261" s="26" t="s">
        <v>70</v>
      </c>
      <c r="E261" s="28">
        <v>2.8319999999999999</v>
      </c>
      <c r="F261" s="28">
        <v>27</v>
      </c>
      <c r="G261" s="28">
        <v>148</v>
      </c>
      <c r="H261" s="28">
        <v>376</v>
      </c>
      <c r="I261" s="28">
        <v>0.124</v>
      </c>
      <c r="J261" s="28">
        <v>0.85199999999999998</v>
      </c>
    </row>
    <row r="262" spans="1:10" ht="15.75" customHeight="1" x14ac:dyDescent="0.25">
      <c r="A262" s="15">
        <v>261</v>
      </c>
      <c r="B262" s="13" t="s">
        <v>56</v>
      </c>
      <c r="C262" s="13" t="s">
        <v>90</v>
      </c>
      <c r="D262" s="26" t="s">
        <v>58</v>
      </c>
      <c r="E262" s="13"/>
      <c r="F262" s="13"/>
      <c r="G262" s="13"/>
      <c r="H262" s="13"/>
      <c r="I262" s="28">
        <v>2E-3</v>
      </c>
      <c r="J262" s="28">
        <v>7.0000000000000001E-3</v>
      </c>
    </row>
    <row r="263" spans="1:10" ht="15.75" customHeight="1" x14ac:dyDescent="0.25">
      <c r="A263" s="15">
        <v>262</v>
      </c>
      <c r="B263" s="13" t="s">
        <v>56</v>
      </c>
      <c r="C263" s="13" t="s">
        <v>90</v>
      </c>
      <c r="D263" s="26" t="s">
        <v>59</v>
      </c>
      <c r="E263" s="13"/>
      <c r="F263" s="13"/>
      <c r="G263" s="13"/>
      <c r="H263" s="13"/>
      <c r="I263" s="28">
        <v>2E-3</v>
      </c>
      <c r="J263" s="28">
        <v>1.2999999999999999E-2</v>
      </c>
    </row>
    <row r="264" spans="1:10" ht="15.75" customHeight="1" x14ac:dyDescent="0.25">
      <c r="A264" s="15">
        <v>263</v>
      </c>
      <c r="B264" s="13" t="s">
        <v>56</v>
      </c>
      <c r="C264" s="13" t="s">
        <v>90</v>
      </c>
      <c r="D264" s="26" t="s">
        <v>60</v>
      </c>
      <c r="E264" s="13"/>
      <c r="F264" s="13"/>
      <c r="G264" s="13"/>
      <c r="H264" s="13"/>
      <c r="I264" s="28">
        <v>8.0000000000000002E-3</v>
      </c>
      <c r="J264" s="28">
        <v>0.02</v>
      </c>
    </row>
    <row r="265" spans="1:10" ht="15.75" customHeight="1" x14ac:dyDescent="0.25">
      <c r="A265" s="15">
        <v>264</v>
      </c>
      <c r="B265" s="13" t="s">
        <v>56</v>
      </c>
      <c r="C265" s="13" t="s">
        <v>90</v>
      </c>
      <c r="D265" s="26" t="s">
        <v>61</v>
      </c>
      <c r="E265" s="13"/>
      <c r="F265" s="28">
        <v>22</v>
      </c>
      <c r="G265" s="13"/>
      <c r="H265" s="13"/>
      <c r="I265" s="28">
        <v>1.2E-2</v>
      </c>
      <c r="J265" s="28">
        <v>3.9E-2</v>
      </c>
    </row>
    <row r="266" spans="1:10" ht="15.75" customHeight="1" x14ac:dyDescent="0.25">
      <c r="A266" s="15">
        <v>265</v>
      </c>
      <c r="B266" s="13" t="s">
        <v>56</v>
      </c>
      <c r="C266" s="13" t="s">
        <v>90</v>
      </c>
      <c r="D266" s="26" t="s">
        <v>62</v>
      </c>
      <c r="E266" s="13"/>
      <c r="F266" s="28">
        <v>22</v>
      </c>
      <c r="G266" s="13"/>
      <c r="H266" s="13"/>
      <c r="I266" s="28">
        <v>1.7000000000000001E-2</v>
      </c>
      <c r="J266" s="28">
        <v>8.1000000000000003E-2</v>
      </c>
    </row>
    <row r="267" spans="1:10" ht="15.75" customHeight="1" x14ac:dyDescent="0.25">
      <c r="A267" s="15">
        <v>266</v>
      </c>
      <c r="B267" s="13" t="s">
        <v>56</v>
      </c>
      <c r="C267" s="13" t="s">
        <v>90</v>
      </c>
      <c r="D267" s="26" t="s">
        <v>63</v>
      </c>
      <c r="E267" s="28">
        <v>0.39800000000000002</v>
      </c>
      <c r="F267" s="28">
        <v>18</v>
      </c>
      <c r="G267" s="13"/>
      <c r="H267" s="28">
        <v>304</v>
      </c>
      <c r="I267" s="28">
        <v>1.7999999999999999E-2</v>
      </c>
      <c r="J267" s="28">
        <v>0.13400000000000001</v>
      </c>
    </row>
    <row r="268" spans="1:10" ht="15.75" customHeight="1" x14ac:dyDescent="0.25">
      <c r="A268" s="15">
        <v>267</v>
      </c>
      <c r="B268" s="13" t="s">
        <v>56</v>
      </c>
      <c r="C268" s="13" t="s">
        <v>90</v>
      </c>
      <c r="D268" s="26" t="s">
        <v>64</v>
      </c>
      <c r="E268" s="28">
        <v>0.35899999999999999</v>
      </c>
      <c r="F268" s="28">
        <v>18</v>
      </c>
      <c r="G268" s="13"/>
      <c r="H268" s="28">
        <v>304</v>
      </c>
      <c r="I268" s="28">
        <v>2.7E-2</v>
      </c>
      <c r="J268" s="28">
        <v>0.23699999999999999</v>
      </c>
    </row>
    <row r="269" spans="1:10" ht="15.75" customHeight="1" x14ac:dyDescent="0.25">
      <c r="A269" s="15">
        <v>268</v>
      </c>
      <c r="B269" s="13" t="s">
        <v>56</v>
      </c>
      <c r="C269" s="13" t="s">
        <v>90</v>
      </c>
      <c r="D269" s="26" t="s">
        <v>65</v>
      </c>
      <c r="E269" s="28">
        <v>0.32700000000000001</v>
      </c>
      <c r="F269" s="28">
        <v>15</v>
      </c>
      <c r="G269" s="13"/>
      <c r="H269" s="28">
        <v>304</v>
      </c>
      <c r="I269" s="28">
        <v>3.9E-2</v>
      </c>
      <c r="J269" s="28">
        <v>0.33800000000000002</v>
      </c>
    </row>
    <row r="270" spans="1:10" ht="15.75" customHeight="1" x14ac:dyDescent="0.25">
      <c r="A270" s="15">
        <v>269</v>
      </c>
      <c r="B270" s="13" t="s">
        <v>56</v>
      </c>
      <c r="C270" s="13" t="s">
        <v>90</v>
      </c>
      <c r="D270" s="26" t="s">
        <v>66</v>
      </c>
      <c r="E270" s="28">
        <v>0.32500000000000001</v>
      </c>
      <c r="F270" s="28">
        <v>13</v>
      </c>
      <c r="G270" s="13"/>
      <c r="H270" s="28">
        <v>224</v>
      </c>
      <c r="I270" s="28">
        <v>4.2999999999999997E-2</v>
      </c>
      <c r="J270" s="28">
        <v>0.501</v>
      </c>
    </row>
    <row r="271" spans="1:10" ht="15.75" customHeight="1" x14ac:dyDescent="0.25">
      <c r="A271" s="15">
        <v>270</v>
      </c>
      <c r="B271" s="13" t="s">
        <v>56</v>
      </c>
      <c r="C271" s="13" t="s">
        <v>90</v>
      </c>
      <c r="D271" s="26" t="s">
        <v>67</v>
      </c>
      <c r="E271" s="28">
        <v>0.32500000000000001</v>
      </c>
      <c r="F271" s="28">
        <v>12</v>
      </c>
      <c r="G271" s="13"/>
      <c r="H271" s="28">
        <v>224</v>
      </c>
      <c r="I271" s="28">
        <v>5.3999999999999999E-2</v>
      </c>
      <c r="J271" s="28">
        <v>0.63800000000000001</v>
      </c>
    </row>
    <row r="272" spans="1:10" ht="15.75" customHeight="1" x14ac:dyDescent="0.25">
      <c r="A272" s="15">
        <v>271</v>
      </c>
      <c r="B272" s="13" t="s">
        <v>56</v>
      </c>
      <c r="C272" s="13" t="s">
        <v>90</v>
      </c>
      <c r="D272" s="26" t="s">
        <v>68</v>
      </c>
      <c r="E272" s="28">
        <v>0.32500000000000001</v>
      </c>
      <c r="F272" s="28">
        <v>12</v>
      </c>
      <c r="G272" s="13"/>
      <c r="H272" s="28">
        <v>224</v>
      </c>
      <c r="I272" s="28">
        <v>7.8E-2</v>
      </c>
      <c r="J272" s="28">
        <v>0.71899999999999997</v>
      </c>
    </row>
    <row r="273" spans="1:10" ht="15.75" customHeight="1" x14ac:dyDescent="0.25">
      <c r="A273" s="15">
        <v>272</v>
      </c>
      <c r="B273" s="13" t="s">
        <v>56</v>
      </c>
      <c r="C273" s="13" t="s">
        <v>90</v>
      </c>
      <c r="D273" s="26" t="s">
        <v>69</v>
      </c>
      <c r="E273" s="28">
        <v>0.33400000000000002</v>
      </c>
      <c r="F273" s="28">
        <v>12</v>
      </c>
      <c r="G273" s="13"/>
      <c r="H273" s="28">
        <v>224</v>
      </c>
      <c r="I273" s="28">
        <v>0.14099999999999999</v>
      </c>
      <c r="J273" s="28">
        <v>0.85299999999999998</v>
      </c>
    </row>
    <row r="274" spans="1:10" ht="15.75" customHeight="1" x14ac:dyDescent="0.25">
      <c r="A274" s="15">
        <v>273</v>
      </c>
      <c r="B274" s="13" t="s">
        <v>56</v>
      </c>
      <c r="C274" s="13" t="s">
        <v>90</v>
      </c>
      <c r="D274" s="26" t="s">
        <v>70</v>
      </c>
      <c r="E274" s="28">
        <v>0.33400000000000002</v>
      </c>
      <c r="F274" s="28">
        <v>12</v>
      </c>
      <c r="G274" s="28">
        <v>62</v>
      </c>
      <c r="H274" s="28">
        <v>224</v>
      </c>
      <c r="I274" s="28">
        <v>0.123</v>
      </c>
      <c r="J274" s="28">
        <v>1.01</v>
      </c>
    </row>
    <row r="275" spans="1:10" ht="15.75" customHeight="1" x14ac:dyDescent="0.25">
      <c r="A275" s="15">
        <v>274</v>
      </c>
      <c r="B275" s="13" t="s">
        <v>56</v>
      </c>
      <c r="C275" s="13" t="s">
        <v>91</v>
      </c>
      <c r="D275" s="26" t="s">
        <v>58</v>
      </c>
      <c r="E275" s="13"/>
      <c r="F275" s="13"/>
      <c r="G275" s="13"/>
      <c r="H275" s="13"/>
      <c r="I275" s="28">
        <v>1E-3</v>
      </c>
      <c r="J275" s="28">
        <v>5.0000000000000001E-3</v>
      </c>
    </row>
    <row r="276" spans="1:10" ht="15.75" customHeight="1" x14ac:dyDescent="0.25">
      <c r="A276" s="15">
        <v>275</v>
      </c>
      <c r="B276" s="13" t="s">
        <v>56</v>
      </c>
      <c r="C276" s="13" t="s">
        <v>91</v>
      </c>
      <c r="D276" s="26" t="s">
        <v>59</v>
      </c>
      <c r="E276" s="13"/>
      <c r="F276" s="13"/>
      <c r="G276" s="13"/>
      <c r="H276" s="13"/>
      <c r="I276" s="28">
        <v>2E-3</v>
      </c>
      <c r="J276" s="28">
        <v>6.0000000000000001E-3</v>
      </c>
    </row>
    <row r="277" spans="1:10" ht="15.75" customHeight="1" x14ac:dyDescent="0.25">
      <c r="A277" s="15">
        <v>276</v>
      </c>
      <c r="B277" s="13" t="s">
        <v>56</v>
      </c>
      <c r="C277" s="13" t="s">
        <v>91</v>
      </c>
      <c r="D277" s="26" t="s">
        <v>60</v>
      </c>
      <c r="E277" s="13"/>
      <c r="F277" s="13"/>
      <c r="G277" s="13"/>
      <c r="H277" s="13"/>
      <c r="I277" s="28">
        <v>4.0000000000000001E-3</v>
      </c>
      <c r="J277" s="28">
        <v>0.01</v>
      </c>
    </row>
    <row r="278" spans="1:10" ht="15.75" customHeight="1" x14ac:dyDescent="0.25">
      <c r="A278" s="15">
        <v>277</v>
      </c>
      <c r="B278" s="13" t="s">
        <v>56</v>
      </c>
      <c r="C278" s="13" t="s">
        <v>91</v>
      </c>
      <c r="D278" s="26" t="s">
        <v>61</v>
      </c>
      <c r="E278" s="13"/>
      <c r="F278" s="28">
        <v>40</v>
      </c>
      <c r="G278" s="13"/>
      <c r="H278" s="13"/>
      <c r="I278" s="28">
        <v>5.0000000000000001E-3</v>
      </c>
      <c r="J278" s="28">
        <v>1.2E-2</v>
      </c>
    </row>
    <row r="279" spans="1:10" ht="15.75" customHeight="1" x14ac:dyDescent="0.25">
      <c r="A279" s="15">
        <v>278</v>
      </c>
      <c r="B279" s="13" t="s">
        <v>56</v>
      </c>
      <c r="C279" s="13" t="s">
        <v>91</v>
      </c>
      <c r="D279" s="26" t="s">
        <v>62</v>
      </c>
      <c r="E279" s="13"/>
      <c r="F279" s="28">
        <v>40</v>
      </c>
      <c r="G279" s="13"/>
      <c r="H279" s="13"/>
      <c r="I279" s="28">
        <v>5.0000000000000001E-3</v>
      </c>
      <c r="J279" s="28">
        <v>1.7000000000000001E-2</v>
      </c>
    </row>
    <row r="280" spans="1:10" ht="15.75" customHeight="1" x14ac:dyDescent="0.25">
      <c r="A280" s="15">
        <v>279</v>
      </c>
      <c r="B280" s="13" t="s">
        <v>56</v>
      </c>
      <c r="C280" s="13" t="s">
        <v>91</v>
      </c>
      <c r="D280" s="26" t="s">
        <v>63</v>
      </c>
      <c r="E280" s="28">
        <v>0.80700000000000005</v>
      </c>
      <c r="F280" s="28">
        <v>40</v>
      </c>
      <c r="G280" s="13"/>
      <c r="H280" s="28">
        <v>416</v>
      </c>
      <c r="I280" s="28">
        <v>5.0000000000000001E-3</v>
      </c>
      <c r="J280" s="28">
        <v>0.02</v>
      </c>
    </row>
    <row r="281" spans="1:10" ht="15.75" customHeight="1" x14ac:dyDescent="0.25">
      <c r="A281" s="15">
        <v>280</v>
      </c>
      <c r="B281" s="13" t="s">
        <v>56</v>
      </c>
      <c r="C281" s="13" t="s">
        <v>91</v>
      </c>
      <c r="D281" s="26" t="s">
        <v>64</v>
      </c>
      <c r="E281" s="28">
        <v>0.80700000000000005</v>
      </c>
      <c r="F281" s="28">
        <v>40</v>
      </c>
      <c r="G281" s="13"/>
      <c r="H281" s="28">
        <v>416</v>
      </c>
      <c r="I281" s="28">
        <v>6.0000000000000001E-3</v>
      </c>
      <c r="J281" s="13"/>
    </row>
    <row r="282" spans="1:10" ht="15.75" customHeight="1" x14ac:dyDescent="0.25">
      <c r="A282" s="15">
        <v>281</v>
      </c>
      <c r="B282" s="13" t="s">
        <v>56</v>
      </c>
      <c r="C282" s="13" t="s">
        <v>91</v>
      </c>
      <c r="D282" s="26" t="s">
        <v>65</v>
      </c>
      <c r="E282" s="28">
        <v>0.80700000000000005</v>
      </c>
      <c r="F282" s="28">
        <v>40</v>
      </c>
      <c r="G282" s="13"/>
      <c r="H282" s="28">
        <v>416</v>
      </c>
      <c r="I282" s="28">
        <v>8.0000000000000002E-3</v>
      </c>
      <c r="J282" s="28">
        <v>0.19900000000000001</v>
      </c>
    </row>
    <row r="283" spans="1:10" ht="15.75" customHeight="1" x14ac:dyDescent="0.25">
      <c r="A283" s="15">
        <v>282</v>
      </c>
      <c r="B283" s="13" t="s">
        <v>56</v>
      </c>
      <c r="C283" s="13" t="s">
        <v>91</v>
      </c>
      <c r="D283" s="26" t="s">
        <v>66</v>
      </c>
      <c r="E283" s="28">
        <v>0.80700000000000005</v>
      </c>
      <c r="F283" s="28">
        <v>40</v>
      </c>
      <c r="G283" s="13"/>
      <c r="H283" s="28">
        <v>416</v>
      </c>
      <c r="I283" s="28">
        <v>8.9999999999999993E-3</v>
      </c>
      <c r="J283" s="28">
        <v>0.26700000000000002</v>
      </c>
    </row>
    <row r="284" spans="1:10" ht="15.75" customHeight="1" x14ac:dyDescent="0.25">
      <c r="A284" s="15">
        <v>283</v>
      </c>
      <c r="B284" s="13" t="s">
        <v>56</v>
      </c>
      <c r="C284" s="13" t="s">
        <v>91</v>
      </c>
      <c r="D284" s="26" t="s">
        <v>67</v>
      </c>
      <c r="E284" s="28">
        <v>0.80700000000000005</v>
      </c>
      <c r="F284" s="28">
        <v>40</v>
      </c>
      <c r="G284" s="13"/>
      <c r="H284" s="28">
        <v>416</v>
      </c>
      <c r="I284" s="28">
        <v>8.9999999999999993E-3</v>
      </c>
      <c r="J284" s="28">
        <v>0.32900000000000001</v>
      </c>
    </row>
    <row r="285" spans="1:10" ht="15.75" customHeight="1" x14ac:dyDescent="0.25">
      <c r="A285" s="15">
        <v>284</v>
      </c>
      <c r="B285" s="13" t="s">
        <v>56</v>
      </c>
      <c r="C285" s="13" t="s">
        <v>91</v>
      </c>
      <c r="D285" s="26" t="s">
        <v>68</v>
      </c>
      <c r="E285" s="28">
        <v>0.879</v>
      </c>
      <c r="F285" s="28">
        <v>40</v>
      </c>
      <c r="G285" s="13"/>
      <c r="H285" s="28">
        <v>416</v>
      </c>
      <c r="I285" s="28">
        <v>0.01</v>
      </c>
      <c r="J285" s="28">
        <v>0.36799999999999999</v>
      </c>
    </row>
    <row r="286" spans="1:10" ht="15.75" customHeight="1" x14ac:dyDescent="0.25">
      <c r="A286" s="15">
        <v>285</v>
      </c>
      <c r="B286" s="13" t="s">
        <v>56</v>
      </c>
      <c r="C286" s="13" t="s">
        <v>91</v>
      </c>
      <c r="D286" s="26" t="s">
        <v>69</v>
      </c>
      <c r="E286" s="28">
        <v>0.91200000000000003</v>
      </c>
      <c r="F286" s="28">
        <v>40</v>
      </c>
      <c r="G286" s="13"/>
      <c r="H286" s="28">
        <v>416</v>
      </c>
      <c r="I286" s="28">
        <v>1.2999999999999999E-2</v>
      </c>
      <c r="J286" s="28">
        <v>0.435</v>
      </c>
    </row>
    <row r="287" spans="1:10" ht="15.75" customHeight="1" x14ac:dyDescent="0.25">
      <c r="A287" s="15">
        <v>286</v>
      </c>
      <c r="B287" s="13" t="s">
        <v>56</v>
      </c>
      <c r="C287" s="13" t="s">
        <v>91</v>
      </c>
      <c r="D287" s="26" t="s">
        <v>70</v>
      </c>
      <c r="E287" s="28">
        <v>0.91200000000000003</v>
      </c>
      <c r="F287" s="28">
        <v>35</v>
      </c>
      <c r="G287" s="28">
        <v>179</v>
      </c>
      <c r="H287" s="28">
        <v>416</v>
      </c>
      <c r="I287" s="28">
        <v>1.4999999999999999E-2</v>
      </c>
      <c r="J287" s="28">
        <v>0.48799999999999999</v>
      </c>
    </row>
    <row r="288" spans="1:10" ht="15.75" customHeight="1" x14ac:dyDescent="0.25">
      <c r="A288" s="15">
        <v>287</v>
      </c>
      <c r="B288" s="13" t="s">
        <v>56</v>
      </c>
      <c r="C288" s="13" t="s">
        <v>92</v>
      </c>
      <c r="D288" s="26" t="s">
        <v>58</v>
      </c>
      <c r="E288" s="13"/>
      <c r="F288" s="13"/>
      <c r="G288" s="13"/>
      <c r="H288" s="13"/>
      <c r="I288" s="28">
        <v>2E-3</v>
      </c>
      <c r="J288" s="13"/>
    </row>
    <row r="289" spans="1:10" ht="15.75" customHeight="1" x14ac:dyDescent="0.25">
      <c r="A289" s="15">
        <v>288</v>
      </c>
      <c r="B289" s="13" t="s">
        <v>56</v>
      </c>
      <c r="C289" s="13" t="s">
        <v>92</v>
      </c>
      <c r="D289" s="26" t="s">
        <v>59</v>
      </c>
      <c r="E289" s="13"/>
      <c r="F289" s="13"/>
      <c r="G289" s="13"/>
      <c r="H289" s="13"/>
      <c r="I289" s="28">
        <v>3.0000000000000001E-3</v>
      </c>
      <c r="J289" s="13"/>
    </row>
    <row r="290" spans="1:10" ht="15.75" customHeight="1" x14ac:dyDescent="0.25">
      <c r="A290" s="15">
        <v>289</v>
      </c>
      <c r="B290" s="13" t="s">
        <v>56</v>
      </c>
      <c r="C290" s="13" t="s">
        <v>92</v>
      </c>
      <c r="D290" s="26" t="s">
        <v>60</v>
      </c>
      <c r="E290" s="13"/>
      <c r="F290" s="13"/>
      <c r="G290" s="13"/>
      <c r="H290" s="13"/>
      <c r="I290" s="28">
        <v>0.01</v>
      </c>
      <c r="J290" s="13"/>
    </row>
    <row r="291" spans="1:10" ht="15.75" customHeight="1" x14ac:dyDescent="0.25">
      <c r="A291" s="15">
        <v>290</v>
      </c>
      <c r="B291" s="13" t="s">
        <v>56</v>
      </c>
      <c r="C291" s="13" t="s">
        <v>92</v>
      </c>
      <c r="D291" s="26" t="s">
        <v>61</v>
      </c>
      <c r="E291" s="13"/>
      <c r="F291" s="13"/>
      <c r="G291" s="13"/>
      <c r="H291" s="13"/>
      <c r="I291" s="28">
        <v>1.4E-2</v>
      </c>
      <c r="J291" s="28">
        <v>1E-3</v>
      </c>
    </row>
    <row r="292" spans="1:10" ht="15.75" customHeight="1" x14ac:dyDescent="0.25">
      <c r="A292" s="15">
        <v>291</v>
      </c>
      <c r="B292" s="13" t="s">
        <v>56</v>
      </c>
      <c r="C292" s="13" t="s">
        <v>92</v>
      </c>
      <c r="D292" s="26" t="s">
        <v>62</v>
      </c>
      <c r="E292" s="13"/>
      <c r="F292" s="13"/>
      <c r="G292" s="13"/>
      <c r="H292" s="13"/>
      <c r="I292" s="28">
        <v>1.7999999999999999E-2</v>
      </c>
      <c r="J292" s="28">
        <v>2.8000000000000001E-2</v>
      </c>
    </row>
    <row r="293" spans="1:10" ht="15.75" customHeight="1" x14ac:dyDescent="0.25">
      <c r="A293" s="15">
        <v>292</v>
      </c>
      <c r="B293" s="13" t="s">
        <v>56</v>
      </c>
      <c r="C293" s="13" t="s">
        <v>92</v>
      </c>
      <c r="D293" s="26" t="s">
        <v>63</v>
      </c>
      <c r="E293" s="28">
        <v>0.54200000000000004</v>
      </c>
      <c r="F293" s="28">
        <v>259</v>
      </c>
      <c r="G293" s="13"/>
      <c r="H293" s="28">
        <v>208</v>
      </c>
      <c r="I293" s="28">
        <v>1.9E-2</v>
      </c>
      <c r="J293" s="28">
        <v>7.0000000000000007E-2</v>
      </c>
    </row>
    <row r="294" spans="1:10" ht="15.75" customHeight="1" x14ac:dyDescent="0.25">
      <c r="A294" s="15">
        <v>293</v>
      </c>
      <c r="B294" s="13" t="s">
        <v>56</v>
      </c>
      <c r="C294" s="13" t="s">
        <v>92</v>
      </c>
      <c r="D294" s="26" t="s">
        <v>64</v>
      </c>
      <c r="E294" s="28">
        <v>0.45900000000000002</v>
      </c>
      <c r="F294" s="28">
        <v>259</v>
      </c>
      <c r="G294" s="13"/>
      <c r="H294" s="28">
        <v>208</v>
      </c>
      <c r="I294" s="28">
        <v>2.1000000000000001E-2</v>
      </c>
      <c r="J294" s="28">
        <v>0.108</v>
      </c>
    </row>
    <row r="295" spans="1:10" ht="15.75" customHeight="1" x14ac:dyDescent="0.25">
      <c r="A295" s="15">
        <v>294</v>
      </c>
      <c r="B295" s="13" t="s">
        <v>56</v>
      </c>
      <c r="C295" s="13" t="s">
        <v>92</v>
      </c>
      <c r="D295" s="26" t="s">
        <v>65</v>
      </c>
      <c r="E295" s="28">
        <v>0.45900000000000002</v>
      </c>
      <c r="F295" s="28">
        <v>259</v>
      </c>
      <c r="G295" s="13"/>
      <c r="H295" s="28">
        <v>208</v>
      </c>
      <c r="I295" s="28">
        <v>2.1999999999999999E-2</v>
      </c>
      <c r="J295" s="28">
        <v>0.2</v>
      </c>
    </row>
    <row r="296" spans="1:10" ht="15.75" customHeight="1" x14ac:dyDescent="0.25">
      <c r="A296" s="15">
        <v>295</v>
      </c>
      <c r="B296" s="13" t="s">
        <v>56</v>
      </c>
      <c r="C296" s="13" t="s">
        <v>92</v>
      </c>
      <c r="D296" s="26" t="s">
        <v>66</v>
      </c>
      <c r="E296" s="28">
        <v>0.45900000000000002</v>
      </c>
      <c r="F296" s="28">
        <v>259</v>
      </c>
      <c r="G296" s="13"/>
      <c r="H296" s="28">
        <v>208</v>
      </c>
      <c r="I296" s="28">
        <v>2.4E-2</v>
      </c>
      <c r="J296" s="28">
        <v>0.33</v>
      </c>
    </row>
    <row r="297" spans="1:10" ht="15.75" customHeight="1" x14ac:dyDescent="0.25">
      <c r="A297" s="15">
        <v>296</v>
      </c>
      <c r="B297" s="13" t="s">
        <v>56</v>
      </c>
      <c r="C297" s="13" t="s">
        <v>92</v>
      </c>
      <c r="D297" s="26" t="s">
        <v>67</v>
      </c>
      <c r="E297" s="28">
        <v>0.45900000000000002</v>
      </c>
      <c r="F297" s="28">
        <v>216</v>
      </c>
      <c r="G297" s="13"/>
      <c r="H297" s="28">
        <v>208</v>
      </c>
      <c r="I297" s="28">
        <v>2.3E-2</v>
      </c>
      <c r="J297" s="28">
        <v>0.36099999999999999</v>
      </c>
    </row>
    <row r="298" spans="1:10" ht="15.75" customHeight="1" x14ac:dyDescent="0.25">
      <c r="A298" s="15">
        <v>297</v>
      </c>
      <c r="B298" s="13" t="s">
        <v>56</v>
      </c>
      <c r="C298" s="13" t="s">
        <v>92</v>
      </c>
      <c r="D298" s="26" t="s">
        <v>68</v>
      </c>
      <c r="E298" s="28">
        <v>0.45900000000000002</v>
      </c>
      <c r="F298" s="28">
        <v>216</v>
      </c>
      <c r="G298" s="13"/>
      <c r="H298" s="28">
        <v>208</v>
      </c>
      <c r="I298" s="28">
        <v>2.5000000000000001E-2</v>
      </c>
      <c r="J298" s="28">
        <v>0.42699999999999999</v>
      </c>
    </row>
    <row r="299" spans="1:10" ht="15.75" customHeight="1" x14ac:dyDescent="0.25">
      <c r="A299" s="15">
        <v>298</v>
      </c>
      <c r="B299" s="13" t="s">
        <v>56</v>
      </c>
      <c r="C299" s="13" t="s">
        <v>92</v>
      </c>
      <c r="D299" s="26" t="s">
        <v>69</v>
      </c>
      <c r="E299" s="28">
        <v>0.45900000000000002</v>
      </c>
      <c r="F299" s="28">
        <v>9</v>
      </c>
      <c r="G299" s="13"/>
      <c r="H299" s="28">
        <v>208</v>
      </c>
      <c r="I299" s="28">
        <v>2.7E-2</v>
      </c>
      <c r="J299" s="28">
        <v>0.45100000000000001</v>
      </c>
    </row>
    <row r="300" spans="1:10" ht="15.75" customHeight="1" x14ac:dyDescent="0.25">
      <c r="A300" s="15">
        <v>299</v>
      </c>
      <c r="B300" s="13" t="s">
        <v>56</v>
      </c>
      <c r="C300" s="13" t="s">
        <v>92</v>
      </c>
      <c r="D300" s="26" t="s">
        <v>70</v>
      </c>
      <c r="E300" s="28">
        <v>0.45900000000000002</v>
      </c>
      <c r="F300" s="28">
        <v>9</v>
      </c>
      <c r="G300" s="28">
        <v>181</v>
      </c>
      <c r="H300" s="28">
        <v>208</v>
      </c>
      <c r="I300" s="28">
        <v>2.9000000000000001E-2</v>
      </c>
      <c r="J300" s="28">
        <v>0.63100000000000001</v>
      </c>
    </row>
    <row r="301" spans="1:10" ht="15.75" customHeight="1" x14ac:dyDescent="0.25">
      <c r="A301" s="15">
        <v>300</v>
      </c>
      <c r="B301" s="13" t="s">
        <v>56</v>
      </c>
      <c r="C301" s="13" t="s">
        <v>93</v>
      </c>
      <c r="D301" s="26" t="s">
        <v>58</v>
      </c>
      <c r="E301" s="13"/>
      <c r="F301" s="13"/>
      <c r="G301" s="13"/>
      <c r="H301" s="13"/>
      <c r="I301" s="28">
        <v>3.0000000000000001E-3</v>
      </c>
      <c r="J301" s="28">
        <v>4.0000000000000001E-3</v>
      </c>
    </row>
    <row r="302" spans="1:10" ht="15.75" customHeight="1" x14ac:dyDescent="0.25">
      <c r="A302" s="15">
        <v>301</v>
      </c>
      <c r="B302" s="13" t="s">
        <v>56</v>
      </c>
      <c r="C302" s="13" t="s">
        <v>93</v>
      </c>
      <c r="D302" s="26" t="s">
        <v>59</v>
      </c>
      <c r="E302" s="13"/>
      <c r="F302" s="13"/>
      <c r="G302" s="13"/>
      <c r="H302" s="13"/>
      <c r="I302" s="28">
        <v>6.0000000000000001E-3</v>
      </c>
      <c r="J302" s="28">
        <v>1.9E-2</v>
      </c>
    </row>
    <row r="303" spans="1:10" ht="15.75" customHeight="1" x14ac:dyDescent="0.25">
      <c r="A303" s="15">
        <v>302</v>
      </c>
      <c r="B303" s="13" t="s">
        <v>56</v>
      </c>
      <c r="C303" s="13" t="s">
        <v>93</v>
      </c>
      <c r="D303" s="26" t="s">
        <v>60</v>
      </c>
      <c r="E303" s="13"/>
      <c r="F303" s="13"/>
      <c r="G303" s="13"/>
      <c r="H303" s="13"/>
      <c r="I303" s="28">
        <v>1.2E-2</v>
      </c>
      <c r="J303" s="28">
        <v>3.5999999999999997E-2</v>
      </c>
    </row>
    <row r="304" spans="1:10" ht="15.75" customHeight="1" x14ac:dyDescent="0.25">
      <c r="A304" s="15">
        <v>303</v>
      </c>
      <c r="B304" s="13" t="s">
        <v>56</v>
      </c>
      <c r="C304" s="13" t="s">
        <v>93</v>
      </c>
      <c r="D304" s="26" t="s">
        <v>61</v>
      </c>
      <c r="E304" s="13"/>
      <c r="F304" s="28">
        <v>60</v>
      </c>
      <c r="G304" s="13"/>
      <c r="H304" s="13"/>
      <c r="I304" s="28">
        <v>2.9000000000000001E-2</v>
      </c>
      <c r="J304" s="28">
        <v>4.7E-2</v>
      </c>
    </row>
    <row r="305" spans="1:10" ht="15.75" customHeight="1" x14ac:dyDescent="0.25">
      <c r="A305" s="15">
        <v>304</v>
      </c>
      <c r="B305" s="13" t="s">
        <v>56</v>
      </c>
      <c r="C305" s="13" t="s">
        <v>93</v>
      </c>
      <c r="D305" s="26" t="s">
        <v>62</v>
      </c>
      <c r="E305" s="13"/>
      <c r="F305" s="28">
        <v>47</v>
      </c>
      <c r="G305" s="13"/>
      <c r="H305" s="13"/>
      <c r="I305" s="28">
        <v>0.03</v>
      </c>
      <c r="J305" s="28">
        <v>7.2999999999999995E-2</v>
      </c>
    </row>
    <row r="306" spans="1:10" ht="15.75" customHeight="1" x14ac:dyDescent="0.25">
      <c r="A306" s="15">
        <v>305</v>
      </c>
      <c r="B306" s="13" t="s">
        <v>56</v>
      </c>
      <c r="C306" s="13" t="s">
        <v>93</v>
      </c>
      <c r="D306" s="26" t="s">
        <v>63</v>
      </c>
      <c r="E306" s="28">
        <v>0.498</v>
      </c>
      <c r="F306" s="28">
        <v>54</v>
      </c>
      <c r="G306" s="13"/>
      <c r="H306" s="28">
        <v>372</v>
      </c>
      <c r="I306" s="28">
        <v>3.1E-2</v>
      </c>
      <c r="J306" s="28">
        <v>0.129</v>
      </c>
    </row>
    <row r="307" spans="1:10" ht="15.75" customHeight="1" x14ac:dyDescent="0.25">
      <c r="A307" s="15">
        <v>306</v>
      </c>
      <c r="B307" s="13" t="s">
        <v>56</v>
      </c>
      <c r="C307" s="13" t="s">
        <v>93</v>
      </c>
      <c r="D307" s="26" t="s">
        <v>64</v>
      </c>
      <c r="E307" s="28">
        <v>0.498</v>
      </c>
      <c r="F307" s="28">
        <v>54</v>
      </c>
      <c r="G307" s="13"/>
      <c r="H307" s="28">
        <v>432</v>
      </c>
      <c r="I307" s="28">
        <v>7.4999999999999997E-2</v>
      </c>
      <c r="J307" s="28">
        <v>0.2</v>
      </c>
    </row>
    <row r="308" spans="1:10" ht="15.75" customHeight="1" x14ac:dyDescent="0.25">
      <c r="A308" s="15">
        <v>307</v>
      </c>
      <c r="B308" s="13" t="s">
        <v>56</v>
      </c>
      <c r="C308" s="13" t="s">
        <v>93</v>
      </c>
      <c r="D308" s="26" t="s">
        <v>65</v>
      </c>
      <c r="E308" s="28">
        <v>0.49299999999999999</v>
      </c>
      <c r="F308" s="28">
        <v>44</v>
      </c>
      <c r="G308" s="13"/>
      <c r="H308" s="28">
        <v>432</v>
      </c>
      <c r="I308" s="28">
        <v>0.08</v>
      </c>
      <c r="J308" s="28">
        <v>0.30099999999999999</v>
      </c>
    </row>
    <row r="309" spans="1:10" ht="15.75" customHeight="1" x14ac:dyDescent="0.25">
      <c r="A309" s="15">
        <v>308</v>
      </c>
      <c r="B309" s="13" t="s">
        <v>56</v>
      </c>
      <c r="C309" s="13" t="s">
        <v>93</v>
      </c>
      <c r="D309" s="26" t="s">
        <v>66</v>
      </c>
      <c r="E309" s="28">
        <v>0.49299999999999999</v>
      </c>
      <c r="F309" s="28">
        <v>30</v>
      </c>
      <c r="G309" s="13"/>
      <c r="H309" s="28">
        <v>417</v>
      </c>
      <c r="I309" s="28">
        <v>8.6999999999999994E-2</v>
      </c>
      <c r="J309" s="28">
        <v>0.42</v>
      </c>
    </row>
    <row r="310" spans="1:10" ht="15.75" customHeight="1" x14ac:dyDescent="0.25">
      <c r="A310" s="15">
        <v>309</v>
      </c>
      <c r="B310" s="13" t="s">
        <v>56</v>
      </c>
      <c r="C310" s="13" t="s">
        <v>93</v>
      </c>
      <c r="D310" s="26" t="s">
        <v>67</v>
      </c>
      <c r="E310" s="28">
        <v>0.49299999999999999</v>
      </c>
      <c r="F310" s="28">
        <v>34</v>
      </c>
      <c r="G310" s="13"/>
      <c r="H310" s="28">
        <v>417</v>
      </c>
      <c r="I310" s="28">
        <v>0.1</v>
      </c>
      <c r="J310" s="28">
        <v>0.48599999999999999</v>
      </c>
    </row>
    <row r="311" spans="1:10" ht="15.75" customHeight="1" x14ac:dyDescent="0.25">
      <c r="A311" s="15">
        <v>310</v>
      </c>
      <c r="B311" s="13" t="s">
        <v>56</v>
      </c>
      <c r="C311" s="13" t="s">
        <v>93</v>
      </c>
      <c r="D311" s="26" t="s">
        <v>68</v>
      </c>
      <c r="E311" s="28">
        <v>0.49299999999999999</v>
      </c>
      <c r="F311" s="28">
        <v>33</v>
      </c>
      <c r="G311" s="13"/>
      <c r="H311" s="28">
        <v>393</v>
      </c>
      <c r="I311" s="28">
        <v>0.14000000000000001</v>
      </c>
      <c r="J311" s="28">
        <v>0.61</v>
      </c>
    </row>
    <row r="312" spans="1:10" ht="15.75" customHeight="1" x14ac:dyDescent="0.25">
      <c r="A312" s="15">
        <v>311</v>
      </c>
      <c r="B312" s="13" t="s">
        <v>56</v>
      </c>
      <c r="C312" s="13" t="s">
        <v>93</v>
      </c>
      <c r="D312" s="26" t="s">
        <v>69</v>
      </c>
      <c r="E312" s="28">
        <v>0.49299999999999999</v>
      </c>
      <c r="F312" s="28">
        <v>33</v>
      </c>
      <c r="G312" s="13"/>
      <c r="H312" s="28">
        <v>393</v>
      </c>
      <c r="I312" s="28">
        <v>0.28000000000000003</v>
      </c>
      <c r="J312" s="28">
        <v>0.66800000000000004</v>
      </c>
    </row>
    <row r="313" spans="1:10" ht="15.75" customHeight="1" x14ac:dyDescent="0.25">
      <c r="A313" s="15">
        <v>312</v>
      </c>
      <c r="B313" s="13" t="s">
        <v>56</v>
      </c>
      <c r="C313" s="13" t="s">
        <v>93</v>
      </c>
      <c r="D313" s="26" t="s">
        <v>70</v>
      </c>
      <c r="E313" s="28">
        <v>0.442</v>
      </c>
      <c r="F313" s="28">
        <v>32</v>
      </c>
      <c r="G313" s="28">
        <v>122</v>
      </c>
      <c r="H313" s="28">
        <v>340</v>
      </c>
      <c r="I313" s="28">
        <v>0.32100000000000001</v>
      </c>
      <c r="J313" s="28">
        <v>0.71199999999999997</v>
      </c>
    </row>
    <row r="314" spans="1:10" ht="15.75" customHeight="1" x14ac:dyDescent="0.25">
      <c r="A314" s="15">
        <v>313</v>
      </c>
      <c r="B314" s="13" t="s">
        <v>56</v>
      </c>
      <c r="C314" s="13" t="s">
        <v>94</v>
      </c>
      <c r="D314" s="26" t="s">
        <v>58</v>
      </c>
      <c r="E314" s="13"/>
      <c r="F314" s="13"/>
      <c r="G314" s="13"/>
      <c r="H314" s="13"/>
      <c r="I314" s="28">
        <v>2E-3</v>
      </c>
      <c r="J314" s="28">
        <v>1.2E-2</v>
      </c>
    </row>
    <row r="315" spans="1:10" ht="15.75" customHeight="1" x14ac:dyDescent="0.25">
      <c r="A315" s="15">
        <v>314</v>
      </c>
      <c r="B315" s="13" t="s">
        <v>56</v>
      </c>
      <c r="C315" s="13" t="s">
        <v>94</v>
      </c>
      <c r="D315" s="26" t="s">
        <v>59</v>
      </c>
      <c r="E315" s="13"/>
      <c r="F315" s="13"/>
      <c r="G315" s="13"/>
      <c r="H315" s="13"/>
      <c r="I315" s="28">
        <v>3.0000000000000001E-3</v>
      </c>
      <c r="J315" s="28">
        <v>0.03</v>
      </c>
    </row>
    <row r="316" spans="1:10" ht="15.75" customHeight="1" x14ac:dyDescent="0.25">
      <c r="A316" s="15">
        <v>315</v>
      </c>
      <c r="B316" s="13" t="s">
        <v>56</v>
      </c>
      <c r="C316" s="13" t="s">
        <v>94</v>
      </c>
      <c r="D316" s="26" t="s">
        <v>60</v>
      </c>
      <c r="E316" s="13"/>
      <c r="F316" s="13"/>
      <c r="G316" s="13"/>
      <c r="H316" s="13"/>
      <c r="I316" s="28">
        <v>1.0999999999999999E-2</v>
      </c>
      <c r="J316" s="28">
        <v>7.2999999999999995E-2</v>
      </c>
    </row>
    <row r="317" spans="1:10" ht="15.75" customHeight="1" x14ac:dyDescent="0.25">
      <c r="A317" s="15">
        <v>316</v>
      </c>
      <c r="B317" s="13" t="s">
        <v>56</v>
      </c>
      <c r="C317" s="13" t="s">
        <v>94</v>
      </c>
      <c r="D317" s="26" t="s">
        <v>61</v>
      </c>
      <c r="E317" s="13"/>
      <c r="F317" s="28">
        <v>93</v>
      </c>
      <c r="G317" s="13"/>
      <c r="H317" s="13"/>
      <c r="I317" s="28">
        <v>1.4999999999999999E-2</v>
      </c>
      <c r="J317" s="28">
        <v>6.6000000000000003E-2</v>
      </c>
    </row>
    <row r="318" spans="1:10" ht="15.75" customHeight="1" x14ac:dyDescent="0.25">
      <c r="A318" s="15">
        <v>317</v>
      </c>
      <c r="B318" s="13" t="s">
        <v>56</v>
      </c>
      <c r="C318" s="13" t="s">
        <v>94</v>
      </c>
      <c r="D318" s="26" t="s">
        <v>62</v>
      </c>
      <c r="E318" s="13"/>
      <c r="F318" s="28">
        <v>93</v>
      </c>
      <c r="G318" s="13"/>
      <c r="H318" s="13"/>
      <c r="I318" s="28">
        <v>2.1999999999999999E-2</v>
      </c>
      <c r="J318" s="28">
        <v>0.10299999999999999</v>
      </c>
    </row>
    <row r="319" spans="1:10" ht="15.75" customHeight="1" x14ac:dyDescent="0.25">
      <c r="A319" s="15">
        <v>318</v>
      </c>
      <c r="B319" s="13" t="s">
        <v>56</v>
      </c>
      <c r="C319" s="13" t="s">
        <v>94</v>
      </c>
      <c r="D319" s="26" t="s">
        <v>63</v>
      </c>
      <c r="E319" s="28">
        <v>0.28799999999999998</v>
      </c>
      <c r="F319" s="28">
        <v>93</v>
      </c>
      <c r="G319" s="13"/>
      <c r="H319" s="28">
        <v>564</v>
      </c>
      <c r="I319" s="28">
        <v>2.5999999999999999E-2</v>
      </c>
      <c r="J319" s="28">
        <v>0.13</v>
      </c>
    </row>
    <row r="320" spans="1:10" ht="15.75" customHeight="1" x14ac:dyDescent="0.25">
      <c r="A320" s="15">
        <v>319</v>
      </c>
      <c r="B320" s="13" t="s">
        <v>56</v>
      </c>
      <c r="C320" s="13" t="s">
        <v>94</v>
      </c>
      <c r="D320" s="26" t="s">
        <v>64</v>
      </c>
      <c r="E320" s="28">
        <v>0.28799999999999998</v>
      </c>
      <c r="F320" s="28">
        <v>73</v>
      </c>
      <c r="G320" s="13"/>
      <c r="H320" s="28">
        <v>564</v>
      </c>
      <c r="I320" s="28">
        <v>0.03</v>
      </c>
      <c r="J320" s="28">
        <v>0.184</v>
      </c>
    </row>
    <row r="321" spans="1:10" ht="15.75" customHeight="1" x14ac:dyDescent="0.25">
      <c r="A321" s="15">
        <v>320</v>
      </c>
      <c r="B321" s="13" t="s">
        <v>56</v>
      </c>
      <c r="C321" s="13" t="s">
        <v>94</v>
      </c>
      <c r="D321" s="26" t="s">
        <v>65</v>
      </c>
      <c r="E321" s="28">
        <v>0.224</v>
      </c>
      <c r="F321" s="28">
        <v>73</v>
      </c>
      <c r="G321" s="13"/>
      <c r="H321" s="28">
        <v>342</v>
      </c>
      <c r="I321" s="28">
        <v>3.4000000000000002E-2</v>
      </c>
      <c r="J321" s="28">
        <v>0.247</v>
      </c>
    </row>
    <row r="322" spans="1:10" ht="15.75" customHeight="1" x14ac:dyDescent="0.25">
      <c r="A322" s="15">
        <v>321</v>
      </c>
      <c r="B322" s="13" t="s">
        <v>56</v>
      </c>
      <c r="C322" s="13" t="s">
        <v>94</v>
      </c>
      <c r="D322" s="26" t="s">
        <v>66</v>
      </c>
      <c r="E322" s="28">
        <v>0.19600000000000001</v>
      </c>
      <c r="F322" s="28">
        <v>40</v>
      </c>
      <c r="G322" s="13"/>
      <c r="H322" s="28">
        <v>324</v>
      </c>
      <c r="I322" s="28">
        <v>3.5999999999999997E-2</v>
      </c>
      <c r="J322" s="28">
        <v>0.30099999999999999</v>
      </c>
    </row>
    <row r="323" spans="1:10" ht="15.75" customHeight="1" x14ac:dyDescent="0.25">
      <c r="A323" s="15">
        <v>322</v>
      </c>
      <c r="B323" s="13" t="s">
        <v>56</v>
      </c>
      <c r="C323" s="13" t="s">
        <v>94</v>
      </c>
      <c r="D323" s="26" t="s">
        <v>67</v>
      </c>
      <c r="E323" s="28">
        <v>0.19900000000000001</v>
      </c>
      <c r="F323" s="28">
        <v>40</v>
      </c>
      <c r="G323" s="13"/>
      <c r="H323" s="28">
        <v>324</v>
      </c>
      <c r="I323" s="28">
        <v>3.6999999999999998E-2</v>
      </c>
      <c r="J323" s="28">
        <v>0.33200000000000002</v>
      </c>
    </row>
    <row r="324" spans="1:10" ht="15.75" customHeight="1" x14ac:dyDescent="0.25">
      <c r="A324" s="15">
        <v>323</v>
      </c>
      <c r="B324" s="13" t="s">
        <v>56</v>
      </c>
      <c r="C324" s="13" t="s">
        <v>94</v>
      </c>
      <c r="D324" s="26" t="s">
        <v>68</v>
      </c>
      <c r="E324" s="28">
        <v>0.19600000000000001</v>
      </c>
      <c r="F324" s="28">
        <v>40</v>
      </c>
      <c r="G324" s="13"/>
      <c r="H324" s="28">
        <v>324</v>
      </c>
      <c r="I324" s="28">
        <v>3.9E-2</v>
      </c>
      <c r="J324" s="28">
        <v>0.49199999999999999</v>
      </c>
    </row>
    <row r="325" spans="1:10" ht="15.75" customHeight="1" x14ac:dyDescent="0.25">
      <c r="A325" s="15">
        <v>324</v>
      </c>
      <c r="B325" s="13" t="s">
        <v>56</v>
      </c>
      <c r="C325" s="13" t="s">
        <v>94</v>
      </c>
      <c r="D325" s="26" t="s">
        <v>69</v>
      </c>
      <c r="E325" s="28">
        <v>0.16</v>
      </c>
      <c r="F325" s="28">
        <v>40</v>
      </c>
      <c r="G325" s="13"/>
      <c r="H325" s="28">
        <v>324</v>
      </c>
      <c r="I325" s="28">
        <v>4.2000000000000003E-2</v>
      </c>
      <c r="J325" s="28">
        <v>0.60699999999999998</v>
      </c>
    </row>
    <row r="326" spans="1:10" ht="15.75" customHeight="1" x14ac:dyDescent="0.25">
      <c r="A326" s="15">
        <v>325</v>
      </c>
      <c r="B326" s="13" t="s">
        <v>56</v>
      </c>
      <c r="C326" s="13" t="s">
        <v>94</v>
      </c>
      <c r="D326" s="26" t="s">
        <v>70</v>
      </c>
      <c r="E326" s="28">
        <v>0.16</v>
      </c>
      <c r="F326" s="28">
        <v>29</v>
      </c>
      <c r="G326" s="28">
        <v>139</v>
      </c>
      <c r="H326" s="28">
        <v>324</v>
      </c>
      <c r="I326" s="28">
        <v>4.5999999999999999E-2</v>
      </c>
      <c r="J326" s="28">
        <v>0.753</v>
      </c>
    </row>
    <row r="327" spans="1:10" ht="15.75" customHeight="1" x14ac:dyDescent="0.25">
      <c r="A327" s="15">
        <v>326</v>
      </c>
      <c r="B327" s="13" t="s">
        <v>56</v>
      </c>
      <c r="C327" s="13" t="s">
        <v>95</v>
      </c>
      <c r="D327" s="26" t="s">
        <v>58</v>
      </c>
      <c r="E327" s="13"/>
      <c r="F327" s="13"/>
      <c r="G327" s="13"/>
      <c r="H327" s="13"/>
      <c r="I327" s="28">
        <v>0</v>
      </c>
      <c r="J327" s="28">
        <v>1E-3</v>
      </c>
    </row>
    <row r="328" spans="1:10" ht="15.75" customHeight="1" x14ac:dyDescent="0.25">
      <c r="A328" s="15">
        <v>327</v>
      </c>
      <c r="B328" s="13" t="s">
        <v>56</v>
      </c>
      <c r="C328" s="13" t="s">
        <v>95</v>
      </c>
      <c r="D328" s="26" t="s">
        <v>59</v>
      </c>
      <c r="E328" s="13"/>
      <c r="F328" s="13"/>
      <c r="G328" s="13"/>
      <c r="H328" s="13"/>
      <c r="I328" s="28">
        <v>0</v>
      </c>
      <c r="J328" s="28">
        <v>1E-3</v>
      </c>
    </row>
    <row r="329" spans="1:10" ht="15.75" customHeight="1" x14ac:dyDescent="0.25">
      <c r="A329" s="15">
        <v>328</v>
      </c>
      <c r="B329" s="13" t="s">
        <v>56</v>
      </c>
      <c r="C329" s="13" t="s">
        <v>95</v>
      </c>
      <c r="D329" s="26" t="s">
        <v>60</v>
      </c>
      <c r="E329" s="13"/>
      <c r="F329" s="13"/>
      <c r="G329" s="13"/>
      <c r="H329" s="13"/>
      <c r="I329" s="28">
        <v>0</v>
      </c>
      <c r="J329" s="28">
        <v>2E-3</v>
      </c>
    </row>
    <row r="330" spans="1:10" ht="15.75" customHeight="1" x14ac:dyDescent="0.25">
      <c r="A330" s="15">
        <v>329</v>
      </c>
      <c r="B330" s="13" t="s">
        <v>56</v>
      </c>
      <c r="C330" s="13" t="s">
        <v>95</v>
      </c>
      <c r="D330" s="26" t="s">
        <v>61</v>
      </c>
      <c r="E330" s="13"/>
      <c r="F330" s="13"/>
      <c r="G330" s="13"/>
      <c r="H330" s="13"/>
      <c r="I330" s="28">
        <v>0</v>
      </c>
      <c r="J330" s="28">
        <v>1.4999999999999999E-2</v>
      </c>
    </row>
    <row r="331" spans="1:10" ht="15.75" customHeight="1" x14ac:dyDescent="0.25">
      <c r="A331" s="15">
        <v>330</v>
      </c>
      <c r="B331" s="13" t="s">
        <v>56</v>
      </c>
      <c r="C331" s="13" t="s">
        <v>95</v>
      </c>
      <c r="D331" s="26" t="s">
        <v>62</v>
      </c>
      <c r="E331" s="13"/>
      <c r="F331" s="13"/>
      <c r="G331" s="13"/>
      <c r="H331" s="13"/>
      <c r="I331" s="28">
        <v>0</v>
      </c>
      <c r="J331" s="28">
        <v>0.03</v>
      </c>
    </row>
    <row r="332" spans="1:10" ht="15.75" customHeight="1" x14ac:dyDescent="0.25">
      <c r="A332" s="15">
        <v>331</v>
      </c>
      <c r="B332" s="13" t="s">
        <v>56</v>
      </c>
      <c r="C332" s="13" t="s">
        <v>95</v>
      </c>
      <c r="D332" s="26" t="s">
        <v>63</v>
      </c>
      <c r="E332" s="13"/>
      <c r="F332" s="13"/>
      <c r="G332" s="13"/>
      <c r="H332" s="13"/>
      <c r="I332" s="13"/>
      <c r="J332" s="28">
        <v>4.9000000000000002E-2</v>
      </c>
    </row>
    <row r="333" spans="1:10" ht="15.75" customHeight="1" x14ac:dyDescent="0.25">
      <c r="A333" s="15">
        <v>332</v>
      </c>
      <c r="B333" s="13" t="s">
        <v>56</v>
      </c>
      <c r="C333" s="13" t="s">
        <v>95</v>
      </c>
      <c r="D333" s="26" t="s">
        <v>64</v>
      </c>
      <c r="E333" s="28">
        <v>0.42899999999999999</v>
      </c>
      <c r="F333" s="28">
        <v>68</v>
      </c>
      <c r="G333" s="13"/>
      <c r="H333" s="28">
        <v>158</v>
      </c>
      <c r="I333" s="13"/>
      <c r="J333" s="28">
        <v>8.3000000000000004E-2</v>
      </c>
    </row>
    <row r="334" spans="1:10" ht="15.75" customHeight="1" x14ac:dyDescent="0.25">
      <c r="A334" s="15">
        <v>333</v>
      </c>
      <c r="B334" s="13" t="s">
        <v>56</v>
      </c>
      <c r="C334" s="13" t="s">
        <v>95</v>
      </c>
      <c r="D334" s="26" t="s">
        <v>65</v>
      </c>
      <c r="E334" s="28">
        <v>0.42899999999999999</v>
      </c>
      <c r="F334" s="28">
        <v>68</v>
      </c>
      <c r="G334" s="13"/>
      <c r="H334" s="28">
        <v>158</v>
      </c>
      <c r="I334" s="28">
        <v>6.0000000000000001E-3</v>
      </c>
      <c r="J334" s="28">
        <v>0.16</v>
      </c>
    </row>
    <row r="335" spans="1:10" ht="15.75" customHeight="1" x14ac:dyDescent="0.25">
      <c r="A335" s="15">
        <v>334</v>
      </c>
      <c r="B335" s="13" t="s">
        <v>56</v>
      </c>
      <c r="C335" s="13" t="s">
        <v>95</v>
      </c>
      <c r="D335" s="26" t="s">
        <v>66</v>
      </c>
      <c r="E335" s="28">
        <v>0.42899999999999999</v>
      </c>
      <c r="F335" s="28">
        <v>31</v>
      </c>
      <c r="G335" s="13"/>
      <c r="H335" s="28">
        <v>158</v>
      </c>
      <c r="I335" s="28">
        <v>5.0000000000000001E-3</v>
      </c>
      <c r="J335" s="28">
        <v>0.23300000000000001</v>
      </c>
    </row>
    <row r="336" spans="1:10" ht="15.75" customHeight="1" x14ac:dyDescent="0.25">
      <c r="A336" s="15">
        <v>335</v>
      </c>
      <c r="B336" s="13" t="s">
        <v>56</v>
      </c>
      <c r="C336" s="13" t="s">
        <v>95</v>
      </c>
      <c r="D336" s="26" t="s">
        <v>67</v>
      </c>
      <c r="E336" s="28">
        <v>0.42899999999999999</v>
      </c>
      <c r="F336" s="28">
        <v>20</v>
      </c>
      <c r="G336" s="13"/>
      <c r="H336" s="28">
        <v>158</v>
      </c>
      <c r="I336" s="28">
        <v>5.0000000000000001E-3</v>
      </c>
      <c r="J336" s="28">
        <v>0.28399999999999997</v>
      </c>
    </row>
    <row r="337" spans="1:10" ht="15.75" customHeight="1" x14ac:dyDescent="0.25">
      <c r="A337" s="15">
        <v>336</v>
      </c>
      <c r="B337" s="13" t="s">
        <v>56</v>
      </c>
      <c r="C337" s="13" t="s">
        <v>95</v>
      </c>
      <c r="D337" s="26" t="s">
        <v>68</v>
      </c>
      <c r="E337" s="28">
        <v>0.42899999999999999</v>
      </c>
      <c r="F337" s="28">
        <v>20</v>
      </c>
      <c r="G337" s="13"/>
      <c r="H337" s="28">
        <v>141</v>
      </c>
      <c r="I337" s="28">
        <v>2.3E-2</v>
      </c>
      <c r="J337" s="28">
        <v>0.39700000000000002</v>
      </c>
    </row>
    <row r="338" spans="1:10" ht="15.75" customHeight="1" x14ac:dyDescent="0.25">
      <c r="A338" s="15">
        <v>337</v>
      </c>
      <c r="B338" s="13" t="s">
        <v>56</v>
      </c>
      <c r="C338" s="13" t="s">
        <v>95</v>
      </c>
      <c r="D338" s="26" t="s">
        <v>69</v>
      </c>
      <c r="E338" s="28">
        <v>0.42899999999999999</v>
      </c>
      <c r="F338" s="28">
        <v>6</v>
      </c>
      <c r="G338" s="13"/>
      <c r="H338" s="28">
        <v>158</v>
      </c>
      <c r="I338" s="28">
        <v>0.03</v>
      </c>
      <c r="J338" s="28">
        <v>0.498</v>
      </c>
    </row>
    <row r="339" spans="1:10" ht="15.75" customHeight="1" x14ac:dyDescent="0.25">
      <c r="A339" s="15">
        <v>338</v>
      </c>
      <c r="B339" s="13" t="s">
        <v>56</v>
      </c>
      <c r="C339" s="13" t="s">
        <v>95</v>
      </c>
      <c r="D339" s="26" t="s">
        <v>70</v>
      </c>
      <c r="E339" s="28">
        <v>0.26600000000000001</v>
      </c>
      <c r="F339" s="28">
        <v>6</v>
      </c>
      <c r="G339" s="28">
        <v>149</v>
      </c>
      <c r="H339" s="28">
        <v>158</v>
      </c>
      <c r="I339" s="28">
        <v>3.7999999999999999E-2</v>
      </c>
      <c r="J339" s="28">
        <v>0.57099999999999995</v>
      </c>
    </row>
    <row r="340" spans="1:10" ht="15.75" customHeight="1" x14ac:dyDescent="0.25">
      <c r="A340" s="15">
        <v>339</v>
      </c>
      <c r="B340" s="13" t="s">
        <v>56</v>
      </c>
      <c r="C340" s="13" t="s">
        <v>96</v>
      </c>
      <c r="D340" s="26" t="s">
        <v>58</v>
      </c>
      <c r="E340" s="13"/>
      <c r="F340" s="13"/>
      <c r="G340" s="13"/>
      <c r="H340" s="13"/>
      <c r="I340" s="28">
        <v>2E-3</v>
      </c>
      <c r="J340" s="28">
        <v>8.0000000000000002E-3</v>
      </c>
    </row>
    <row r="341" spans="1:10" ht="15.75" customHeight="1" x14ac:dyDescent="0.25">
      <c r="A341" s="15">
        <v>340</v>
      </c>
      <c r="B341" s="13" t="s">
        <v>56</v>
      </c>
      <c r="C341" s="13" t="s">
        <v>96</v>
      </c>
      <c r="D341" s="26" t="s">
        <v>59</v>
      </c>
      <c r="E341" s="13"/>
      <c r="F341" s="13"/>
      <c r="G341" s="13"/>
      <c r="H341" s="13"/>
      <c r="I341" s="28">
        <v>4.0000000000000001E-3</v>
      </c>
      <c r="J341" s="28">
        <v>0.01</v>
      </c>
    </row>
    <row r="342" spans="1:10" ht="15.75" customHeight="1" x14ac:dyDescent="0.25">
      <c r="A342" s="15">
        <v>341</v>
      </c>
      <c r="B342" s="13" t="s">
        <v>56</v>
      </c>
      <c r="C342" s="13" t="s">
        <v>96</v>
      </c>
      <c r="D342" s="26" t="s">
        <v>60</v>
      </c>
      <c r="E342" s="13"/>
      <c r="F342" s="13"/>
      <c r="G342" s="13"/>
      <c r="H342" s="13"/>
      <c r="I342" s="28">
        <v>2.1999999999999999E-2</v>
      </c>
      <c r="J342" s="28">
        <v>1.2999999999999999E-2</v>
      </c>
    </row>
    <row r="343" spans="1:10" ht="15.75" customHeight="1" x14ac:dyDescent="0.25">
      <c r="A343" s="15">
        <v>342</v>
      </c>
      <c r="B343" s="13" t="s">
        <v>56</v>
      </c>
      <c r="C343" s="13" t="s">
        <v>96</v>
      </c>
      <c r="D343" s="26" t="s">
        <v>61</v>
      </c>
      <c r="E343" s="13"/>
      <c r="F343" s="13"/>
      <c r="G343" s="13"/>
      <c r="H343" s="13"/>
      <c r="I343" s="28">
        <v>2.8000000000000001E-2</v>
      </c>
      <c r="J343" s="28">
        <v>2.3E-2</v>
      </c>
    </row>
    <row r="344" spans="1:10" ht="15.75" customHeight="1" x14ac:dyDescent="0.25">
      <c r="A344" s="15">
        <v>343</v>
      </c>
      <c r="B344" s="13" t="s">
        <v>56</v>
      </c>
      <c r="C344" s="13" t="s">
        <v>96</v>
      </c>
      <c r="D344" s="26" t="s">
        <v>62</v>
      </c>
      <c r="E344" s="13"/>
      <c r="F344" s="13"/>
      <c r="G344" s="13"/>
      <c r="H344" s="13"/>
      <c r="I344" s="28">
        <v>3.5000000000000003E-2</v>
      </c>
      <c r="J344" s="28">
        <v>9.0999999999999998E-2</v>
      </c>
    </row>
    <row r="345" spans="1:10" ht="15.75" customHeight="1" x14ac:dyDescent="0.25">
      <c r="A345" s="15">
        <v>344</v>
      </c>
      <c r="B345" s="13" t="s">
        <v>56</v>
      </c>
      <c r="C345" s="13" t="s">
        <v>96</v>
      </c>
      <c r="D345" s="26" t="s">
        <v>63</v>
      </c>
      <c r="E345" s="13"/>
      <c r="F345" s="13"/>
      <c r="G345" s="13"/>
      <c r="H345" s="13"/>
      <c r="I345" s="28">
        <v>3.9E-2</v>
      </c>
      <c r="J345" s="28">
        <v>0.35699999999999998</v>
      </c>
    </row>
    <row r="346" spans="1:10" ht="15.75" customHeight="1" x14ac:dyDescent="0.25">
      <c r="A346" s="15">
        <v>345</v>
      </c>
      <c r="B346" s="13" t="s">
        <v>56</v>
      </c>
      <c r="C346" s="13" t="s">
        <v>96</v>
      </c>
      <c r="D346" s="26" t="s">
        <v>64</v>
      </c>
      <c r="E346" s="13"/>
      <c r="F346" s="13"/>
      <c r="G346" s="13"/>
      <c r="H346" s="13"/>
      <c r="I346" s="28">
        <v>4.2999999999999997E-2</v>
      </c>
      <c r="J346" s="28">
        <v>0.69099999999999995</v>
      </c>
    </row>
    <row r="347" spans="1:10" ht="15.75" customHeight="1" x14ac:dyDescent="0.25">
      <c r="A347" s="15">
        <v>346</v>
      </c>
      <c r="B347" s="13" t="s">
        <v>56</v>
      </c>
      <c r="C347" s="13" t="s">
        <v>96</v>
      </c>
      <c r="D347" s="26" t="s">
        <v>65</v>
      </c>
      <c r="E347" s="13"/>
      <c r="F347" s="13"/>
      <c r="G347" s="13"/>
      <c r="H347" s="13"/>
      <c r="I347" s="28">
        <v>4.7E-2</v>
      </c>
      <c r="J347" s="28">
        <v>0.77800000000000002</v>
      </c>
    </row>
    <row r="348" spans="1:10" ht="15.75" customHeight="1" x14ac:dyDescent="0.25">
      <c r="A348" s="15">
        <v>347</v>
      </c>
      <c r="B348" s="13" t="s">
        <v>56</v>
      </c>
      <c r="C348" s="13" t="s">
        <v>96</v>
      </c>
      <c r="D348" s="26" t="s">
        <v>66</v>
      </c>
      <c r="E348" s="13"/>
      <c r="F348" s="13"/>
      <c r="G348" s="13"/>
      <c r="H348" s="13"/>
      <c r="I348" s="28">
        <v>0.09</v>
      </c>
      <c r="J348" s="28">
        <v>1.256</v>
      </c>
    </row>
    <row r="349" spans="1:10" ht="15.75" customHeight="1" x14ac:dyDescent="0.25">
      <c r="A349" s="15">
        <v>348</v>
      </c>
      <c r="B349" s="13" t="s">
        <v>56</v>
      </c>
      <c r="C349" s="13" t="s">
        <v>96</v>
      </c>
      <c r="D349" s="26" t="s">
        <v>67</v>
      </c>
      <c r="E349" s="13"/>
      <c r="F349" s="13"/>
      <c r="G349" s="13"/>
      <c r="H349" s="13"/>
      <c r="I349" s="28">
        <v>0.108</v>
      </c>
      <c r="J349" s="28">
        <v>1.599</v>
      </c>
    </row>
    <row r="350" spans="1:10" ht="15.75" customHeight="1" x14ac:dyDescent="0.25">
      <c r="A350" s="15">
        <v>349</v>
      </c>
      <c r="B350" s="13" t="s">
        <v>56</v>
      </c>
      <c r="C350" s="13" t="s">
        <v>96</v>
      </c>
      <c r="D350" s="26" t="s">
        <v>68</v>
      </c>
      <c r="E350" s="13"/>
      <c r="F350" s="13"/>
      <c r="G350" s="13"/>
      <c r="H350" s="13"/>
      <c r="I350" s="28">
        <v>0.14000000000000001</v>
      </c>
      <c r="J350" s="28">
        <v>1.804</v>
      </c>
    </row>
    <row r="351" spans="1:10" ht="15.75" customHeight="1" x14ac:dyDescent="0.25">
      <c r="A351" s="15">
        <v>350</v>
      </c>
      <c r="B351" s="13" t="s">
        <v>56</v>
      </c>
      <c r="C351" s="13" t="s">
        <v>96</v>
      </c>
      <c r="D351" s="26" t="s">
        <v>69</v>
      </c>
      <c r="E351" s="13"/>
      <c r="F351" s="13"/>
      <c r="G351" s="13"/>
      <c r="H351" s="13"/>
      <c r="I351" s="28">
        <v>0.14000000000000001</v>
      </c>
      <c r="J351" s="28">
        <v>1.6379999999999999</v>
      </c>
    </row>
    <row r="352" spans="1:10" ht="15.75" customHeight="1" x14ac:dyDescent="0.25">
      <c r="A352" s="15">
        <v>351</v>
      </c>
      <c r="B352" s="13" t="s">
        <v>56</v>
      </c>
      <c r="C352" s="13" t="s">
        <v>96</v>
      </c>
      <c r="D352" s="26" t="s">
        <v>70</v>
      </c>
      <c r="E352" s="28">
        <v>0.316</v>
      </c>
      <c r="F352" s="28">
        <v>35</v>
      </c>
      <c r="G352" s="28">
        <v>188</v>
      </c>
      <c r="H352" s="28">
        <v>889</v>
      </c>
      <c r="I352" s="13"/>
      <c r="J352" s="28">
        <v>1.5580000000000001</v>
      </c>
    </row>
    <row r="353" spans="1:10" ht="15.75" customHeight="1" x14ac:dyDescent="0.25">
      <c r="A353" s="15">
        <v>352</v>
      </c>
      <c r="B353" s="13" t="s">
        <v>56</v>
      </c>
      <c r="C353" s="13" t="s">
        <v>97</v>
      </c>
      <c r="D353" s="26" t="s">
        <v>58</v>
      </c>
      <c r="E353" s="13"/>
      <c r="F353" s="13"/>
      <c r="G353" s="13"/>
      <c r="H353" s="13"/>
      <c r="I353" s="28">
        <v>2E-3</v>
      </c>
      <c r="J353" s="28">
        <v>4.0000000000000001E-3</v>
      </c>
    </row>
    <row r="354" spans="1:10" ht="15.75" customHeight="1" x14ac:dyDescent="0.25">
      <c r="A354" s="15">
        <v>353</v>
      </c>
      <c r="B354" s="13" t="s">
        <v>56</v>
      </c>
      <c r="C354" s="13" t="s">
        <v>97</v>
      </c>
      <c r="D354" s="26" t="s">
        <v>59</v>
      </c>
      <c r="E354" s="13"/>
      <c r="F354" s="13"/>
      <c r="G354" s="13"/>
      <c r="H354" s="13"/>
      <c r="I354" s="28">
        <v>2E-3</v>
      </c>
      <c r="J354" s="28">
        <v>8.9999999999999993E-3</v>
      </c>
    </row>
    <row r="355" spans="1:10" ht="15.75" customHeight="1" x14ac:dyDescent="0.25">
      <c r="A355" s="15">
        <v>354</v>
      </c>
      <c r="B355" s="13" t="s">
        <v>56</v>
      </c>
      <c r="C355" s="13" t="s">
        <v>97</v>
      </c>
      <c r="D355" s="26" t="s">
        <v>60</v>
      </c>
      <c r="E355" s="13"/>
      <c r="F355" s="13"/>
      <c r="G355" s="13"/>
      <c r="H355" s="13"/>
      <c r="I355" s="28">
        <v>3.0000000000000001E-3</v>
      </c>
      <c r="J355" s="28">
        <v>0.01</v>
      </c>
    </row>
    <row r="356" spans="1:10" ht="15.75" customHeight="1" x14ac:dyDescent="0.25">
      <c r="A356" s="15">
        <v>355</v>
      </c>
      <c r="B356" s="13" t="s">
        <v>56</v>
      </c>
      <c r="C356" s="13" t="s">
        <v>97</v>
      </c>
      <c r="D356" s="26" t="s">
        <v>61</v>
      </c>
      <c r="E356" s="13"/>
      <c r="F356" s="28">
        <v>67</v>
      </c>
      <c r="G356" s="13"/>
      <c r="H356" s="13"/>
      <c r="I356" s="28">
        <v>4.0000000000000001E-3</v>
      </c>
      <c r="J356" s="28">
        <v>1.6E-2</v>
      </c>
    </row>
    <row r="357" spans="1:10" ht="15.75" customHeight="1" x14ac:dyDescent="0.25">
      <c r="A357" s="15">
        <v>356</v>
      </c>
      <c r="B357" s="13" t="s">
        <v>56</v>
      </c>
      <c r="C357" s="13" t="s">
        <v>97</v>
      </c>
      <c r="D357" s="26" t="s">
        <v>62</v>
      </c>
      <c r="E357" s="13"/>
      <c r="F357" s="28">
        <v>44</v>
      </c>
      <c r="G357" s="13"/>
      <c r="H357" s="13"/>
      <c r="I357" s="28">
        <v>5.0000000000000001E-3</v>
      </c>
      <c r="J357" s="28">
        <v>1.9E-2</v>
      </c>
    </row>
    <row r="358" spans="1:10" ht="15.75" customHeight="1" x14ac:dyDescent="0.25">
      <c r="A358" s="15">
        <v>357</v>
      </c>
      <c r="B358" s="13" t="s">
        <v>56</v>
      </c>
      <c r="C358" s="13" t="s">
        <v>97</v>
      </c>
      <c r="D358" s="26" t="s">
        <v>63</v>
      </c>
      <c r="E358" s="28">
        <v>0.46899999999999997</v>
      </c>
      <c r="F358" s="28">
        <v>38</v>
      </c>
      <c r="G358" s="13"/>
      <c r="H358" s="28">
        <v>400</v>
      </c>
      <c r="I358" s="28">
        <v>6.0000000000000001E-3</v>
      </c>
      <c r="J358" s="28">
        <v>2.8000000000000001E-2</v>
      </c>
    </row>
    <row r="359" spans="1:10" ht="15.75" customHeight="1" x14ac:dyDescent="0.25">
      <c r="A359" s="15">
        <v>358</v>
      </c>
      <c r="B359" s="13" t="s">
        <v>56</v>
      </c>
      <c r="C359" s="13" t="s">
        <v>97</v>
      </c>
      <c r="D359" s="26" t="s">
        <v>64</v>
      </c>
      <c r="E359" s="28">
        <v>0.46500000000000002</v>
      </c>
      <c r="F359" s="28">
        <v>21</v>
      </c>
      <c r="G359" s="13"/>
      <c r="H359" s="28">
        <v>304</v>
      </c>
      <c r="I359" s="28">
        <v>6.0000000000000001E-3</v>
      </c>
      <c r="J359" s="28">
        <v>5.6000000000000001E-2</v>
      </c>
    </row>
    <row r="360" spans="1:10" ht="15.75" customHeight="1" x14ac:dyDescent="0.25">
      <c r="A360" s="15">
        <v>359</v>
      </c>
      <c r="B360" s="13" t="s">
        <v>56</v>
      </c>
      <c r="C360" s="13" t="s">
        <v>97</v>
      </c>
      <c r="D360" s="26" t="s">
        <v>65</v>
      </c>
      <c r="E360" s="28">
        <v>0.46500000000000002</v>
      </c>
      <c r="F360" s="28">
        <v>7</v>
      </c>
      <c r="G360" s="13"/>
      <c r="H360" s="28">
        <v>238</v>
      </c>
      <c r="I360" s="28">
        <v>7.0000000000000001E-3</v>
      </c>
      <c r="J360" s="28">
        <v>0.114</v>
      </c>
    </row>
    <row r="361" spans="1:10" ht="15.75" customHeight="1" x14ac:dyDescent="0.25">
      <c r="A361" s="15">
        <v>360</v>
      </c>
      <c r="B361" s="13" t="s">
        <v>56</v>
      </c>
      <c r="C361" s="13" t="s">
        <v>97</v>
      </c>
      <c r="D361" s="26" t="s">
        <v>66</v>
      </c>
      <c r="E361" s="28">
        <v>0.42599999999999999</v>
      </c>
      <c r="F361" s="28">
        <v>7</v>
      </c>
      <c r="G361" s="13"/>
      <c r="H361" s="28">
        <v>238</v>
      </c>
      <c r="I361" s="28">
        <v>1.7000000000000001E-2</v>
      </c>
      <c r="J361" s="28">
        <v>0.24299999999999999</v>
      </c>
    </row>
    <row r="362" spans="1:10" ht="15.75" customHeight="1" x14ac:dyDescent="0.25">
      <c r="A362" s="15">
        <v>361</v>
      </c>
      <c r="B362" s="13" t="s">
        <v>56</v>
      </c>
      <c r="C362" s="13" t="s">
        <v>97</v>
      </c>
      <c r="D362" s="26" t="s">
        <v>67</v>
      </c>
      <c r="E362" s="28">
        <v>0.38400000000000001</v>
      </c>
      <c r="F362" s="28">
        <v>7</v>
      </c>
      <c r="G362" s="13"/>
      <c r="H362" s="28">
        <v>201</v>
      </c>
      <c r="I362" s="28">
        <v>1.6E-2</v>
      </c>
      <c r="J362" s="28">
        <v>0.307</v>
      </c>
    </row>
    <row r="363" spans="1:10" ht="15.75" customHeight="1" x14ac:dyDescent="0.25">
      <c r="A363" s="15">
        <v>362</v>
      </c>
      <c r="B363" s="13" t="s">
        <v>56</v>
      </c>
      <c r="C363" s="13" t="s">
        <v>97</v>
      </c>
      <c r="D363" s="26" t="s">
        <v>68</v>
      </c>
      <c r="E363" s="28">
        <v>0.377</v>
      </c>
      <c r="F363" s="28">
        <v>7</v>
      </c>
      <c r="G363" s="13"/>
      <c r="H363" s="28">
        <v>201</v>
      </c>
      <c r="I363" s="28">
        <v>1.7000000000000001E-2</v>
      </c>
      <c r="J363" s="28">
        <v>0.36599999999999999</v>
      </c>
    </row>
    <row r="364" spans="1:10" ht="15.75" customHeight="1" x14ac:dyDescent="0.25">
      <c r="A364" s="15">
        <v>363</v>
      </c>
      <c r="B364" s="13" t="s">
        <v>56</v>
      </c>
      <c r="C364" s="13" t="s">
        <v>97</v>
      </c>
      <c r="D364" s="26" t="s">
        <v>69</v>
      </c>
      <c r="E364" s="28">
        <v>0.371</v>
      </c>
      <c r="F364" s="28">
        <v>8</v>
      </c>
      <c r="G364" s="13"/>
      <c r="H364" s="28">
        <v>201</v>
      </c>
      <c r="I364" s="28">
        <v>1.9E-2</v>
      </c>
      <c r="J364" s="28">
        <v>0.4</v>
      </c>
    </row>
    <row r="365" spans="1:10" ht="15.75" customHeight="1" x14ac:dyDescent="0.25">
      <c r="A365" s="15">
        <v>364</v>
      </c>
      <c r="B365" s="13" t="s">
        <v>56</v>
      </c>
      <c r="C365" s="13" t="s">
        <v>97</v>
      </c>
      <c r="D365" s="26" t="s">
        <v>70</v>
      </c>
      <c r="E365" s="28">
        <v>0.36399999999999999</v>
      </c>
      <c r="F365" s="28">
        <v>8</v>
      </c>
      <c r="G365" s="28">
        <v>144</v>
      </c>
      <c r="H365" s="28">
        <v>201</v>
      </c>
      <c r="I365" s="28">
        <v>2.1000000000000001E-2</v>
      </c>
      <c r="J365" s="28">
        <v>0.39400000000000002</v>
      </c>
    </row>
    <row r="366" spans="1:10" ht="15.75" customHeight="1" x14ac:dyDescent="0.25">
      <c r="A366" s="15">
        <v>365</v>
      </c>
      <c r="B366" s="13" t="s">
        <v>56</v>
      </c>
      <c r="C366" s="13" t="s">
        <v>98</v>
      </c>
      <c r="D366" s="26" t="s">
        <v>58</v>
      </c>
      <c r="E366" s="13"/>
      <c r="F366" s="13"/>
      <c r="G366" s="13"/>
      <c r="H366" s="13"/>
      <c r="I366" s="28">
        <v>1E-3</v>
      </c>
      <c r="J366" s="28">
        <v>4.0000000000000001E-3</v>
      </c>
    </row>
    <row r="367" spans="1:10" ht="15.75" customHeight="1" x14ac:dyDescent="0.25">
      <c r="A367" s="15">
        <v>366</v>
      </c>
      <c r="B367" s="13" t="s">
        <v>56</v>
      </c>
      <c r="C367" s="13" t="s">
        <v>98</v>
      </c>
      <c r="D367" s="26" t="s">
        <v>59</v>
      </c>
      <c r="E367" s="13"/>
      <c r="F367" s="13"/>
      <c r="G367" s="13"/>
      <c r="H367" s="13"/>
      <c r="I367" s="28">
        <v>2E-3</v>
      </c>
      <c r="J367" s="28">
        <v>5.0000000000000001E-3</v>
      </c>
    </row>
    <row r="368" spans="1:10" ht="15.75" customHeight="1" x14ac:dyDescent="0.25">
      <c r="A368" s="15">
        <v>367</v>
      </c>
      <c r="B368" s="13" t="s">
        <v>56</v>
      </c>
      <c r="C368" s="13" t="s">
        <v>98</v>
      </c>
      <c r="D368" s="26" t="s">
        <v>60</v>
      </c>
      <c r="E368" s="13"/>
      <c r="F368" s="13"/>
      <c r="G368" s="13"/>
      <c r="H368" s="13"/>
      <c r="I368" s="28">
        <v>2E-3</v>
      </c>
      <c r="J368" s="28">
        <v>7.0000000000000001E-3</v>
      </c>
    </row>
    <row r="369" spans="1:10" ht="15.75" customHeight="1" x14ac:dyDescent="0.25">
      <c r="A369" s="15">
        <v>368</v>
      </c>
      <c r="B369" s="13" t="s">
        <v>56</v>
      </c>
      <c r="C369" s="13" t="s">
        <v>98</v>
      </c>
      <c r="D369" s="26" t="s">
        <v>61</v>
      </c>
      <c r="E369" s="13"/>
      <c r="F369" s="28">
        <v>45</v>
      </c>
      <c r="G369" s="13"/>
      <c r="H369" s="13"/>
      <c r="I369" s="28">
        <v>3.0000000000000001E-3</v>
      </c>
      <c r="J369" s="28">
        <v>1.0999999999999999E-2</v>
      </c>
    </row>
    <row r="370" spans="1:10" ht="15.75" customHeight="1" x14ac:dyDescent="0.25">
      <c r="A370" s="15">
        <v>369</v>
      </c>
      <c r="B370" s="13" t="s">
        <v>56</v>
      </c>
      <c r="C370" s="13" t="s">
        <v>98</v>
      </c>
      <c r="D370" s="26" t="s">
        <v>62</v>
      </c>
      <c r="E370" s="13"/>
      <c r="F370" s="28">
        <v>39</v>
      </c>
      <c r="G370" s="13"/>
      <c r="H370" s="13"/>
      <c r="I370" s="28">
        <v>3.0000000000000001E-3</v>
      </c>
      <c r="J370" s="28">
        <v>1.7999999999999999E-2</v>
      </c>
    </row>
    <row r="371" spans="1:10" ht="15.75" customHeight="1" x14ac:dyDescent="0.25">
      <c r="A371" s="15">
        <v>370</v>
      </c>
      <c r="B371" s="13" t="s">
        <v>56</v>
      </c>
      <c r="C371" s="13" t="s">
        <v>98</v>
      </c>
      <c r="D371" s="26" t="s">
        <v>63</v>
      </c>
      <c r="E371" s="28">
        <v>0.33400000000000002</v>
      </c>
      <c r="F371" s="28">
        <v>39</v>
      </c>
      <c r="G371" s="13"/>
      <c r="H371" s="28">
        <v>370</v>
      </c>
      <c r="I371" s="28">
        <v>4.0000000000000001E-3</v>
      </c>
      <c r="J371" s="28">
        <v>3.3000000000000002E-2</v>
      </c>
    </row>
    <row r="372" spans="1:10" ht="15.75" customHeight="1" x14ac:dyDescent="0.25">
      <c r="A372" s="15">
        <v>371</v>
      </c>
      <c r="B372" s="13" t="s">
        <v>56</v>
      </c>
      <c r="C372" s="13" t="s">
        <v>98</v>
      </c>
      <c r="D372" s="26" t="s">
        <v>64</v>
      </c>
      <c r="E372" s="28">
        <v>0.33400000000000002</v>
      </c>
      <c r="F372" s="28">
        <v>39</v>
      </c>
      <c r="G372" s="13"/>
      <c r="H372" s="28">
        <v>370</v>
      </c>
      <c r="I372" s="28">
        <v>4.0000000000000001E-3</v>
      </c>
      <c r="J372" s="28">
        <v>4.7E-2</v>
      </c>
    </row>
    <row r="373" spans="1:10" ht="15.75" customHeight="1" x14ac:dyDescent="0.25">
      <c r="A373" s="15">
        <v>372</v>
      </c>
      <c r="B373" s="13" t="s">
        <v>56</v>
      </c>
      <c r="C373" s="13" t="s">
        <v>98</v>
      </c>
      <c r="D373" s="26" t="s">
        <v>65</v>
      </c>
      <c r="E373" s="28">
        <v>0.33</v>
      </c>
      <c r="F373" s="28">
        <v>39</v>
      </c>
      <c r="G373" s="13"/>
      <c r="H373" s="28">
        <v>370</v>
      </c>
      <c r="I373" s="28">
        <v>0.01</v>
      </c>
      <c r="J373" s="28">
        <v>7.6999999999999999E-2</v>
      </c>
    </row>
    <row r="374" spans="1:10" ht="15.75" customHeight="1" x14ac:dyDescent="0.25">
      <c r="A374" s="15">
        <v>373</v>
      </c>
      <c r="B374" s="13" t="s">
        <v>56</v>
      </c>
      <c r="C374" s="13" t="s">
        <v>98</v>
      </c>
      <c r="D374" s="26" t="s">
        <v>66</v>
      </c>
      <c r="E374" s="28">
        <v>0.32200000000000001</v>
      </c>
      <c r="F374" s="28">
        <v>39</v>
      </c>
      <c r="G374" s="13"/>
      <c r="H374" s="28">
        <v>292</v>
      </c>
      <c r="I374" s="28">
        <v>7.0000000000000001E-3</v>
      </c>
      <c r="J374" s="28">
        <v>0.107</v>
      </c>
    </row>
    <row r="375" spans="1:10" ht="15.75" customHeight="1" x14ac:dyDescent="0.25">
      <c r="A375" s="15">
        <v>374</v>
      </c>
      <c r="B375" s="13" t="s">
        <v>56</v>
      </c>
      <c r="C375" s="13" t="s">
        <v>98</v>
      </c>
      <c r="D375" s="26" t="s">
        <v>67</v>
      </c>
      <c r="E375" s="28">
        <v>0.26300000000000001</v>
      </c>
      <c r="F375" s="28">
        <v>39</v>
      </c>
      <c r="G375" s="13"/>
      <c r="H375" s="28">
        <v>157</v>
      </c>
      <c r="I375" s="28">
        <v>1.0999999999999999E-2</v>
      </c>
      <c r="J375" s="28">
        <v>0.17100000000000001</v>
      </c>
    </row>
    <row r="376" spans="1:10" ht="15.75" customHeight="1" x14ac:dyDescent="0.25">
      <c r="A376" s="15">
        <v>375</v>
      </c>
      <c r="B376" s="13" t="s">
        <v>56</v>
      </c>
      <c r="C376" s="13" t="s">
        <v>98</v>
      </c>
      <c r="D376" s="26" t="s">
        <v>68</v>
      </c>
      <c r="E376" s="28">
        <v>0.25900000000000001</v>
      </c>
      <c r="F376" s="28">
        <v>39</v>
      </c>
      <c r="G376" s="13"/>
      <c r="H376" s="28">
        <v>157</v>
      </c>
      <c r="I376" s="28">
        <v>2.3E-2</v>
      </c>
      <c r="J376" s="28">
        <v>0.20799999999999999</v>
      </c>
    </row>
    <row r="377" spans="1:10" ht="15.75" customHeight="1" x14ac:dyDescent="0.25">
      <c r="A377" s="15">
        <v>376</v>
      </c>
      <c r="B377" s="13" t="s">
        <v>56</v>
      </c>
      <c r="C377" s="13" t="s">
        <v>98</v>
      </c>
      <c r="D377" s="26" t="s">
        <v>69</v>
      </c>
      <c r="E377" s="28">
        <v>0.28999999999999998</v>
      </c>
      <c r="F377" s="28">
        <v>39</v>
      </c>
      <c r="G377" s="13"/>
      <c r="H377" s="28">
        <v>157</v>
      </c>
      <c r="I377" s="28">
        <v>3.3000000000000002E-2</v>
      </c>
      <c r="J377" s="28">
        <v>0.25600000000000001</v>
      </c>
    </row>
    <row r="378" spans="1:10" ht="15.75" customHeight="1" x14ac:dyDescent="0.25">
      <c r="A378" s="15">
        <v>377</v>
      </c>
      <c r="B378" s="13" t="s">
        <v>56</v>
      </c>
      <c r="C378" s="13" t="s">
        <v>98</v>
      </c>
      <c r="D378" s="26" t="s">
        <v>70</v>
      </c>
      <c r="E378" s="28">
        <v>0.32400000000000001</v>
      </c>
      <c r="F378" s="28">
        <v>40</v>
      </c>
      <c r="G378" s="28">
        <v>161</v>
      </c>
      <c r="H378" s="28">
        <v>175</v>
      </c>
      <c r="I378" s="28">
        <v>4.3999999999999997E-2</v>
      </c>
      <c r="J378" s="28">
        <v>0.29199999999999998</v>
      </c>
    </row>
    <row r="379" spans="1:10" ht="15.75" customHeight="1" x14ac:dyDescent="0.25">
      <c r="A379" s="15">
        <v>378</v>
      </c>
      <c r="B379" s="13" t="s">
        <v>56</v>
      </c>
      <c r="C379" s="13" t="s">
        <v>99</v>
      </c>
      <c r="D379" s="26" t="s">
        <v>58</v>
      </c>
      <c r="E379" s="13"/>
      <c r="F379" s="13"/>
      <c r="G379" s="13"/>
      <c r="H379" s="13"/>
      <c r="I379" s="28">
        <v>1E-3</v>
      </c>
      <c r="J379" s="28">
        <v>1E-3</v>
      </c>
    </row>
    <row r="380" spans="1:10" ht="15.75" customHeight="1" x14ac:dyDescent="0.25">
      <c r="A380" s="15">
        <v>379</v>
      </c>
      <c r="B380" s="13" t="s">
        <v>56</v>
      </c>
      <c r="C380" s="13" t="s">
        <v>99</v>
      </c>
      <c r="D380" s="26" t="s">
        <v>59</v>
      </c>
      <c r="E380" s="13"/>
      <c r="F380" s="13"/>
      <c r="G380" s="13"/>
      <c r="H380" s="13"/>
      <c r="I380" s="28">
        <v>2E-3</v>
      </c>
      <c r="J380" s="28">
        <v>2E-3</v>
      </c>
    </row>
    <row r="381" spans="1:10" ht="15.75" customHeight="1" x14ac:dyDescent="0.25">
      <c r="A381" s="15">
        <v>380</v>
      </c>
      <c r="B381" s="13" t="s">
        <v>56</v>
      </c>
      <c r="C381" s="13" t="s">
        <v>99</v>
      </c>
      <c r="D381" s="26" t="s">
        <v>60</v>
      </c>
      <c r="E381" s="13"/>
      <c r="F381" s="13"/>
      <c r="G381" s="13"/>
      <c r="H381" s="13"/>
      <c r="I381" s="28">
        <v>2E-3</v>
      </c>
      <c r="J381" s="28">
        <v>4.0000000000000001E-3</v>
      </c>
    </row>
    <row r="382" spans="1:10" ht="15.75" customHeight="1" x14ac:dyDescent="0.25">
      <c r="A382" s="15">
        <v>381</v>
      </c>
      <c r="B382" s="13" t="s">
        <v>56</v>
      </c>
      <c r="C382" s="13" t="s">
        <v>99</v>
      </c>
      <c r="D382" s="26" t="s">
        <v>61</v>
      </c>
      <c r="E382" s="13"/>
      <c r="F382" s="28">
        <v>41</v>
      </c>
      <c r="G382" s="13"/>
      <c r="H382" s="13"/>
      <c r="I382" s="28">
        <v>3.0000000000000001E-3</v>
      </c>
      <c r="J382" s="28">
        <v>2.1999999999999999E-2</v>
      </c>
    </row>
    <row r="383" spans="1:10" ht="15.75" customHeight="1" x14ac:dyDescent="0.25">
      <c r="A383" s="15">
        <v>382</v>
      </c>
      <c r="B383" s="13" t="s">
        <v>56</v>
      </c>
      <c r="C383" s="13" t="s">
        <v>99</v>
      </c>
      <c r="D383" s="26" t="s">
        <v>62</v>
      </c>
      <c r="E383" s="13"/>
      <c r="F383" s="28">
        <v>41</v>
      </c>
      <c r="G383" s="13"/>
      <c r="H383" s="13"/>
      <c r="I383" s="28">
        <v>4.0000000000000001E-3</v>
      </c>
      <c r="J383" s="28">
        <v>3.5000000000000003E-2</v>
      </c>
    </row>
    <row r="384" spans="1:10" ht="15.75" customHeight="1" x14ac:dyDescent="0.25">
      <c r="A384" s="15">
        <v>383</v>
      </c>
      <c r="B384" s="13" t="s">
        <v>56</v>
      </c>
      <c r="C384" s="13" t="s">
        <v>99</v>
      </c>
      <c r="D384" s="26" t="s">
        <v>63</v>
      </c>
      <c r="E384" s="28">
        <v>0.51400000000000001</v>
      </c>
      <c r="F384" s="28">
        <v>41</v>
      </c>
      <c r="G384" s="13"/>
      <c r="H384" s="28">
        <v>270</v>
      </c>
      <c r="I384" s="28">
        <v>5.0000000000000001E-3</v>
      </c>
      <c r="J384" s="28">
        <v>6.4000000000000001E-2</v>
      </c>
    </row>
    <row r="385" spans="1:10" ht="15.75" customHeight="1" x14ac:dyDescent="0.25">
      <c r="A385" s="15">
        <v>384</v>
      </c>
      <c r="B385" s="13" t="s">
        <v>56</v>
      </c>
      <c r="C385" s="13" t="s">
        <v>99</v>
      </c>
      <c r="D385" s="26" t="s">
        <v>64</v>
      </c>
      <c r="E385" s="28">
        <v>0.51400000000000001</v>
      </c>
      <c r="F385" s="28">
        <v>41</v>
      </c>
      <c r="G385" s="13"/>
      <c r="H385" s="28">
        <v>270</v>
      </c>
      <c r="I385" s="28">
        <v>7.0000000000000001E-3</v>
      </c>
      <c r="J385" s="28">
        <v>0.123</v>
      </c>
    </row>
    <row r="386" spans="1:10" ht="15.75" customHeight="1" x14ac:dyDescent="0.25">
      <c r="A386" s="15">
        <v>385</v>
      </c>
      <c r="B386" s="13" t="s">
        <v>56</v>
      </c>
      <c r="C386" s="13" t="s">
        <v>99</v>
      </c>
      <c r="D386" s="26" t="s">
        <v>65</v>
      </c>
      <c r="E386" s="28">
        <v>0.51400000000000001</v>
      </c>
      <c r="F386" s="28">
        <v>25</v>
      </c>
      <c r="G386" s="13"/>
      <c r="H386" s="28">
        <v>270</v>
      </c>
      <c r="I386" s="28">
        <v>8.0000000000000002E-3</v>
      </c>
      <c r="J386" s="28">
        <v>0.19900000000000001</v>
      </c>
    </row>
    <row r="387" spans="1:10" ht="15.75" customHeight="1" x14ac:dyDescent="0.25">
      <c r="A387" s="15">
        <v>386</v>
      </c>
      <c r="B387" s="13" t="s">
        <v>56</v>
      </c>
      <c r="C387" s="13" t="s">
        <v>99</v>
      </c>
      <c r="D387" s="26" t="s">
        <v>66</v>
      </c>
      <c r="E387" s="28">
        <v>0.51400000000000001</v>
      </c>
      <c r="F387" s="28">
        <v>25</v>
      </c>
      <c r="G387" s="13"/>
      <c r="H387" s="28">
        <v>270</v>
      </c>
      <c r="I387" s="28">
        <v>1.6E-2</v>
      </c>
      <c r="J387" s="28">
        <v>0.26200000000000001</v>
      </c>
    </row>
    <row r="388" spans="1:10" ht="15.75" customHeight="1" x14ac:dyDescent="0.25">
      <c r="A388" s="15">
        <v>387</v>
      </c>
      <c r="B388" s="13" t="s">
        <v>56</v>
      </c>
      <c r="C388" s="13" t="s">
        <v>99</v>
      </c>
      <c r="D388" s="26" t="s">
        <v>67</v>
      </c>
      <c r="E388" s="28">
        <v>0.51400000000000001</v>
      </c>
      <c r="F388" s="28">
        <v>8</v>
      </c>
      <c r="G388" s="13"/>
      <c r="H388" s="28">
        <v>270</v>
      </c>
      <c r="I388" s="28">
        <v>1.7999999999999999E-2</v>
      </c>
      <c r="J388" s="28">
        <v>0.32900000000000001</v>
      </c>
    </row>
    <row r="389" spans="1:10" ht="15.75" customHeight="1" x14ac:dyDescent="0.25">
      <c r="A389" s="15">
        <v>388</v>
      </c>
      <c r="B389" s="13" t="s">
        <v>56</v>
      </c>
      <c r="C389" s="13" t="s">
        <v>99</v>
      </c>
      <c r="D389" s="26" t="s">
        <v>68</v>
      </c>
      <c r="E389" s="28">
        <v>0.51400000000000001</v>
      </c>
      <c r="F389" s="28">
        <v>8</v>
      </c>
      <c r="G389" s="13"/>
      <c r="H389" s="28">
        <v>270</v>
      </c>
      <c r="I389" s="28">
        <v>1.9E-2</v>
      </c>
      <c r="J389" s="28">
        <v>0.53200000000000003</v>
      </c>
    </row>
    <row r="390" spans="1:10" ht="15.75" customHeight="1" x14ac:dyDescent="0.25">
      <c r="A390" s="15">
        <v>389</v>
      </c>
      <c r="B390" s="13" t="s">
        <v>56</v>
      </c>
      <c r="C390" s="13" t="s">
        <v>99</v>
      </c>
      <c r="D390" s="26" t="s">
        <v>69</v>
      </c>
      <c r="E390" s="28">
        <v>0.51100000000000001</v>
      </c>
      <c r="F390" s="28">
        <v>8</v>
      </c>
      <c r="G390" s="13"/>
      <c r="H390" s="28">
        <v>270</v>
      </c>
      <c r="I390" s="28">
        <v>0.02</v>
      </c>
      <c r="J390" s="28">
        <v>0.751</v>
      </c>
    </row>
    <row r="391" spans="1:10" ht="15.75" customHeight="1" x14ac:dyDescent="0.25">
      <c r="A391" s="15">
        <v>390</v>
      </c>
      <c r="B391" s="13" t="s">
        <v>56</v>
      </c>
      <c r="C391" s="13" t="s">
        <v>99</v>
      </c>
      <c r="D391" s="26" t="s">
        <v>70</v>
      </c>
      <c r="E391" s="28">
        <v>0.51100000000000001</v>
      </c>
      <c r="F391" s="28">
        <v>8</v>
      </c>
      <c r="G391" s="28">
        <v>153</v>
      </c>
      <c r="H391" s="28">
        <v>270</v>
      </c>
      <c r="I391" s="28">
        <v>2.1999999999999999E-2</v>
      </c>
      <c r="J391" s="28">
        <v>0.98399999999999999</v>
      </c>
    </row>
    <row r="392" spans="1:10" ht="15.75" customHeight="1" x14ac:dyDescent="0.25">
      <c r="A392" s="15">
        <v>391</v>
      </c>
      <c r="B392" s="13" t="s">
        <v>56</v>
      </c>
      <c r="C392" s="13" t="s">
        <v>100</v>
      </c>
      <c r="D392" s="26" t="s">
        <v>58</v>
      </c>
      <c r="E392" s="13"/>
      <c r="F392" s="13"/>
      <c r="G392" s="13"/>
      <c r="H392" s="13"/>
      <c r="I392" s="28">
        <v>2E-3</v>
      </c>
      <c r="J392" s="28">
        <v>6.0000000000000001E-3</v>
      </c>
    </row>
    <row r="393" spans="1:10" ht="15.75" customHeight="1" x14ac:dyDescent="0.25">
      <c r="A393" s="15">
        <v>392</v>
      </c>
      <c r="B393" s="13" t="s">
        <v>56</v>
      </c>
      <c r="C393" s="13" t="s">
        <v>100</v>
      </c>
      <c r="D393" s="26" t="s">
        <v>59</v>
      </c>
      <c r="E393" s="13"/>
      <c r="F393" s="13"/>
      <c r="G393" s="13"/>
      <c r="H393" s="13"/>
      <c r="I393" s="28">
        <v>3.0000000000000001E-3</v>
      </c>
      <c r="J393" s="28">
        <v>0.04</v>
      </c>
    </row>
    <row r="394" spans="1:10" ht="15.75" customHeight="1" x14ac:dyDescent="0.25">
      <c r="A394" s="15">
        <v>393</v>
      </c>
      <c r="B394" s="13" t="s">
        <v>56</v>
      </c>
      <c r="C394" s="13" t="s">
        <v>100</v>
      </c>
      <c r="D394" s="26" t="s">
        <v>60</v>
      </c>
      <c r="E394" s="13"/>
      <c r="F394" s="13"/>
      <c r="G394" s="13"/>
      <c r="H394" s="13"/>
      <c r="I394" s="28">
        <v>4.0000000000000001E-3</v>
      </c>
      <c r="J394" s="28">
        <v>8.5999999999999993E-2</v>
      </c>
    </row>
    <row r="395" spans="1:10" ht="15.75" customHeight="1" x14ac:dyDescent="0.25">
      <c r="A395" s="15">
        <v>394</v>
      </c>
      <c r="B395" s="13" t="s">
        <v>56</v>
      </c>
      <c r="C395" s="13" t="s">
        <v>100</v>
      </c>
      <c r="D395" s="26" t="s">
        <v>61</v>
      </c>
      <c r="E395" s="13"/>
      <c r="F395" s="28">
        <v>82</v>
      </c>
      <c r="G395" s="13"/>
      <c r="H395" s="13"/>
      <c r="I395" s="28">
        <v>4.0000000000000001E-3</v>
      </c>
      <c r="J395" s="28">
        <v>0.11799999999999999</v>
      </c>
    </row>
    <row r="396" spans="1:10" ht="15.75" customHeight="1" x14ac:dyDescent="0.25">
      <c r="A396" s="15">
        <v>395</v>
      </c>
      <c r="B396" s="13" t="s">
        <v>56</v>
      </c>
      <c r="C396" s="13" t="s">
        <v>100</v>
      </c>
      <c r="D396" s="26" t="s">
        <v>62</v>
      </c>
      <c r="E396" s="13"/>
      <c r="F396" s="28">
        <v>82</v>
      </c>
      <c r="G396" s="13"/>
      <c r="H396" s="13"/>
      <c r="I396" s="28">
        <v>5.0000000000000001E-3</v>
      </c>
      <c r="J396" s="28">
        <v>0.17100000000000001</v>
      </c>
    </row>
    <row r="397" spans="1:10" ht="15.75" customHeight="1" x14ac:dyDescent="0.25">
      <c r="A397" s="15">
        <v>396</v>
      </c>
      <c r="B397" s="13" t="s">
        <v>56</v>
      </c>
      <c r="C397" s="13" t="s">
        <v>100</v>
      </c>
      <c r="D397" s="26" t="s">
        <v>63</v>
      </c>
      <c r="E397" s="28">
        <v>0.94699999999999995</v>
      </c>
      <c r="F397" s="28">
        <v>82</v>
      </c>
      <c r="G397" s="13"/>
      <c r="H397" s="28">
        <v>696</v>
      </c>
      <c r="I397" s="28">
        <v>7.0000000000000001E-3</v>
      </c>
      <c r="J397" s="28">
        <v>0.23699999999999999</v>
      </c>
    </row>
    <row r="398" spans="1:10" ht="15.75" customHeight="1" x14ac:dyDescent="0.25">
      <c r="A398" s="15">
        <v>397</v>
      </c>
      <c r="B398" s="13" t="s">
        <v>56</v>
      </c>
      <c r="C398" s="13" t="s">
        <v>100</v>
      </c>
      <c r="D398" s="26" t="s">
        <v>64</v>
      </c>
      <c r="E398" s="28">
        <v>0.94699999999999995</v>
      </c>
      <c r="F398" s="28">
        <v>82</v>
      </c>
      <c r="G398" s="13"/>
      <c r="H398" s="28">
        <v>696</v>
      </c>
      <c r="I398" s="28">
        <v>0.01</v>
      </c>
      <c r="J398" s="28">
        <v>0.32700000000000001</v>
      </c>
    </row>
    <row r="399" spans="1:10" ht="15.75" customHeight="1" x14ac:dyDescent="0.25">
      <c r="A399" s="15">
        <v>398</v>
      </c>
      <c r="B399" s="13" t="s">
        <v>56</v>
      </c>
      <c r="C399" s="13" t="s">
        <v>100</v>
      </c>
      <c r="D399" s="26" t="s">
        <v>65</v>
      </c>
      <c r="E399" s="28">
        <v>0.94699999999999995</v>
      </c>
      <c r="F399" s="28">
        <v>65</v>
      </c>
      <c r="G399" s="13"/>
      <c r="H399" s="28">
        <v>696</v>
      </c>
      <c r="I399" s="28">
        <v>1.4E-2</v>
      </c>
      <c r="J399" s="28">
        <v>0.42499999999999999</v>
      </c>
    </row>
    <row r="400" spans="1:10" ht="15.75" customHeight="1" x14ac:dyDescent="0.25">
      <c r="A400" s="15">
        <v>399</v>
      </c>
      <c r="B400" s="13" t="s">
        <v>56</v>
      </c>
      <c r="C400" s="13" t="s">
        <v>100</v>
      </c>
      <c r="D400" s="26" t="s">
        <v>66</v>
      </c>
      <c r="E400" s="28">
        <v>0.85799999999999998</v>
      </c>
      <c r="F400" s="28">
        <v>19</v>
      </c>
      <c r="G400" s="13"/>
      <c r="H400" s="28">
        <v>696</v>
      </c>
      <c r="I400" s="28">
        <v>1.9E-2</v>
      </c>
      <c r="J400" s="28">
        <v>0.61099999999999999</v>
      </c>
    </row>
    <row r="401" spans="1:10" ht="15.75" customHeight="1" x14ac:dyDescent="0.25">
      <c r="A401" s="15">
        <v>400</v>
      </c>
      <c r="B401" s="13" t="s">
        <v>56</v>
      </c>
      <c r="C401" s="13" t="s">
        <v>100</v>
      </c>
      <c r="D401" s="26" t="s">
        <v>67</v>
      </c>
      <c r="E401" s="28">
        <v>0.85799999999999998</v>
      </c>
      <c r="F401" s="28">
        <v>19</v>
      </c>
      <c r="G401" s="13"/>
      <c r="H401" s="28">
        <v>696</v>
      </c>
      <c r="I401" s="28">
        <v>2.3E-2</v>
      </c>
      <c r="J401" s="28">
        <v>0.621</v>
      </c>
    </row>
    <row r="402" spans="1:10" ht="15.75" customHeight="1" x14ac:dyDescent="0.25">
      <c r="A402" s="15">
        <v>401</v>
      </c>
      <c r="B402" s="13" t="s">
        <v>56</v>
      </c>
      <c r="C402" s="13" t="s">
        <v>100</v>
      </c>
      <c r="D402" s="26" t="s">
        <v>68</v>
      </c>
      <c r="E402" s="28">
        <v>0.68200000000000005</v>
      </c>
      <c r="F402" s="28">
        <v>19</v>
      </c>
      <c r="G402" s="13"/>
      <c r="H402" s="28">
        <v>696</v>
      </c>
      <c r="I402" s="28">
        <v>0.04</v>
      </c>
      <c r="J402" s="28">
        <v>0.76900000000000002</v>
      </c>
    </row>
    <row r="403" spans="1:10" ht="15.75" customHeight="1" x14ac:dyDescent="0.25">
      <c r="A403" s="15">
        <v>402</v>
      </c>
      <c r="B403" s="13" t="s">
        <v>56</v>
      </c>
      <c r="C403" s="13" t="s">
        <v>100</v>
      </c>
      <c r="D403" s="26" t="s">
        <v>69</v>
      </c>
      <c r="E403" s="28">
        <v>0.68200000000000005</v>
      </c>
      <c r="F403" s="28">
        <v>19</v>
      </c>
      <c r="G403" s="13"/>
      <c r="H403" s="28">
        <v>696</v>
      </c>
      <c r="I403" s="28">
        <v>4.4999999999999998E-2</v>
      </c>
      <c r="J403" s="28">
        <v>0.89500000000000002</v>
      </c>
    </row>
    <row r="404" spans="1:10" ht="15.75" customHeight="1" x14ac:dyDescent="0.25">
      <c r="A404" s="15">
        <v>403</v>
      </c>
      <c r="B404" s="13" t="s">
        <v>56</v>
      </c>
      <c r="C404" s="13" t="s">
        <v>100</v>
      </c>
      <c r="D404" s="26" t="s">
        <v>70</v>
      </c>
      <c r="E404" s="28">
        <v>0.68200000000000005</v>
      </c>
      <c r="F404" s="28">
        <v>19</v>
      </c>
      <c r="G404" s="28">
        <v>171</v>
      </c>
      <c r="H404" s="28">
        <v>696</v>
      </c>
      <c r="I404" s="28">
        <v>5.3999999999999999E-2</v>
      </c>
      <c r="J404" s="28">
        <v>1.06</v>
      </c>
    </row>
    <row r="405" spans="1:10" ht="15.75" customHeight="1" x14ac:dyDescent="0.25">
      <c r="A405" s="15">
        <v>404</v>
      </c>
      <c r="B405" s="13" t="s">
        <v>56</v>
      </c>
      <c r="C405" s="13" t="s">
        <v>101</v>
      </c>
      <c r="D405" s="26" t="s">
        <v>58</v>
      </c>
      <c r="E405" s="13"/>
      <c r="F405" s="13"/>
      <c r="G405" s="13"/>
      <c r="H405" s="13"/>
      <c r="I405" s="28">
        <v>7.2999999999999995E-2</v>
      </c>
      <c r="J405" s="28">
        <v>0.152</v>
      </c>
    </row>
    <row r="406" spans="1:10" ht="15.75" customHeight="1" x14ac:dyDescent="0.25">
      <c r="A406" s="15">
        <v>405</v>
      </c>
      <c r="B406" s="13" t="s">
        <v>56</v>
      </c>
      <c r="C406" s="13" t="s">
        <v>101</v>
      </c>
      <c r="D406" s="26" t="s">
        <v>59</v>
      </c>
      <c r="E406" s="13"/>
      <c r="F406" s="13"/>
      <c r="G406" s="13"/>
      <c r="H406" s="13"/>
      <c r="I406" s="28">
        <v>8.7999999999999995E-2</v>
      </c>
      <c r="J406" s="28">
        <v>0.22800000000000001</v>
      </c>
    </row>
    <row r="407" spans="1:10" ht="15.75" customHeight="1" x14ac:dyDescent="0.25">
      <c r="A407" s="15">
        <v>406</v>
      </c>
      <c r="B407" s="13" t="s">
        <v>56</v>
      </c>
      <c r="C407" s="13" t="s">
        <v>101</v>
      </c>
      <c r="D407" s="26" t="s">
        <v>60</v>
      </c>
      <c r="E407" s="13"/>
      <c r="F407" s="13"/>
      <c r="G407" s="13"/>
      <c r="H407" s="13"/>
      <c r="I407" s="28">
        <v>0.10299999999999999</v>
      </c>
      <c r="J407" s="28">
        <v>0.28999999999999998</v>
      </c>
    </row>
    <row r="408" spans="1:10" ht="15.75" customHeight="1" x14ac:dyDescent="0.25">
      <c r="A408" s="15">
        <v>407</v>
      </c>
      <c r="B408" s="13" t="s">
        <v>56</v>
      </c>
      <c r="C408" s="13" t="s">
        <v>101</v>
      </c>
      <c r="D408" s="26" t="s">
        <v>61</v>
      </c>
      <c r="E408" s="13"/>
      <c r="F408" s="13"/>
      <c r="G408" s="13"/>
      <c r="H408" s="13"/>
      <c r="I408" s="28">
        <v>0.122</v>
      </c>
      <c r="J408" s="28">
        <v>0.38400000000000001</v>
      </c>
    </row>
    <row r="409" spans="1:10" ht="15.75" customHeight="1" x14ac:dyDescent="0.25">
      <c r="A409" s="15">
        <v>408</v>
      </c>
      <c r="B409" s="13" t="s">
        <v>56</v>
      </c>
      <c r="C409" s="13" t="s">
        <v>101</v>
      </c>
      <c r="D409" s="26" t="s">
        <v>62</v>
      </c>
      <c r="E409" s="13"/>
      <c r="F409" s="28">
        <v>46</v>
      </c>
      <c r="G409" s="13"/>
      <c r="H409" s="13"/>
      <c r="I409" s="28">
        <v>0.13700000000000001</v>
      </c>
      <c r="J409" s="28">
        <v>0.45300000000000001</v>
      </c>
    </row>
    <row r="410" spans="1:10" ht="15.75" customHeight="1" x14ac:dyDescent="0.25">
      <c r="A410" s="15">
        <v>409</v>
      </c>
      <c r="B410" s="13" t="s">
        <v>56</v>
      </c>
      <c r="C410" s="13" t="s">
        <v>101</v>
      </c>
      <c r="D410" s="26" t="s">
        <v>63</v>
      </c>
      <c r="E410" s="28">
        <v>0.26200000000000001</v>
      </c>
      <c r="F410" s="28">
        <v>46</v>
      </c>
      <c r="G410" s="13"/>
      <c r="H410" s="28">
        <v>161</v>
      </c>
      <c r="I410" s="28">
        <v>0.152</v>
      </c>
      <c r="J410" s="28">
        <v>0.54200000000000004</v>
      </c>
    </row>
    <row r="411" spans="1:10" ht="15.75" customHeight="1" x14ac:dyDescent="0.25">
      <c r="A411" s="15">
        <v>410</v>
      </c>
      <c r="B411" s="13" t="s">
        <v>56</v>
      </c>
      <c r="C411" s="13" t="s">
        <v>101</v>
      </c>
      <c r="D411" s="26" t="s">
        <v>64</v>
      </c>
      <c r="E411" s="28">
        <v>0.26</v>
      </c>
      <c r="F411" s="28">
        <v>46</v>
      </c>
      <c r="G411" s="13"/>
      <c r="H411" s="28">
        <v>161</v>
      </c>
      <c r="I411" s="28">
        <v>0.16700000000000001</v>
      </c>
      <c r="J411" s="28">
        <v>0.63500000000000001</v>
      </c>
    </row>
    <row r="412" spans="1:10" ht="15.75" customHeight="1" x14ac:dyDescent="0.25">
      <c r="A412" s="15">
        <v>411</v>
      </c>
      <c r="B412" s="13" t="s">
        <v>56</v>
      </c>
      <c r="C412" s="13" t="s">
        <v>101</v>
      </c>
      <c r="D412" s="26" t="s">
        <v>65</v>
      </c>
      <c r="E412" s="28">
        <v>0.24199999999999999</v>
      </c>
      <c r="F412" s="28">
        <v>7</v>
      </c>
      <c r="G412" s="13"/>
      <c r="H412" s="28">
        <v>161</v>
      </c>
      <c r="I412" s="28">
        <v>0.20200000000000001</v>
      </c>
      <c r="J412" s="28">
        <v>0.76100000000000001</v>
      </c>
    </row>
    <row r="413" spans="1:10" ht="15.75" customHeight="1" x14ac:dyDescent="0.25">
      <c r="A413" s="15">
        <v>412</v>
      </c>
      <c r="B413" s="13" t="s">
        <v>56</v>
      </c>
      <c r="C413" s="13" t="s">
        <v>101</v>
      </c>
      <c r="D413" s="26" t="s">
        <v>66</v>
      </c>
      <c r="E413" s="28">
        <v>0.25800000000000001</v>
      </c>
      <c r="F413" s="28">
        <v>6</v>
      </c>
      <c r="G413" s="13"/>
      <c r="H413" s="28">
        <v>161</v>
      </c>
      <c r="I413" s="28">
        <v>0.218</v>
      </c>
      <c r="J413" s="28">
        <v>0.84499999999999997</v>
      </c>
    </row>
    <row r="414" spans="1:10" ht="15.75" customHeight="1" x14ac:dyDescent="0.25">
      <c r="A414" s="15">
        <v>413</v>
      </c>
      <c r="B414" s="13" t="s">
        <v>56</v>
      </c>
      <c r="C414" s="13" t="s">
        <v>101</v>
      </c>
      <c r="D414" s="26" t="s">
        <v>67</v>
      </c>
      <c r="E414" s="28">
        <v>0.26</v>
      </c>
      <c r="F414" s="28">
        <v>6</v>
      </c>
      <c r="G414" s="13"/>
      <c r="H414" s="28">
        <v>161</v>
      </c>
      <c r="I414" s="28">
        <v>0.22500000000000001</v>
      </c>
      <c r="J414" s="28">
        <v>0.88600000000000001</v>
      </c>
    </row>
    <row r="415" spans="1:10" ht="15.75" customHeight="1" x14ac:dyDescent="0.25">
      <c r="A415" s="15">
        <v>414</v>
      </c>
      <c r="B415" s="13" t="s">
        <v>56</v>
      </c>
      <c r="C415" s="13" t="s">
        <v>101</v>
      </c>
      <c r="D415" s="26" t="s">
        <v>68</v>
      </c>
      <c r="E415" s="28">
        <v>0.27200000000000002</v>
      </c>
      <c r="F415" s="28">
        <v>6</v>
      </c>
      <c r="G415" s="13"/>
      <c r="H415" s="28">
        <v>161</v>
      </c>
      <c r="I415" s="28">
        <v>0.28299999999999997</v>
      </c>
      <c r="J415" s="28">
        <v>0.96799999999999997</v>
      </c>
    </row>
    <row r="416" spans="1:10" ht="15.75" customHeight="1" x14ac:dyDescent="0.25">
      <c r="A416" s="15">
        <v>415</v>
      </c>
      <c r="B416" s="13" t="s">
        <v>56</v>
      </c>
      <c r="C416" s="13" t="s">
        <v>101</v>
      </c>
      <c r="D416" s="26" t="s">
        <v>69</v>
      </c>
      <c r="E416" s="28">
        <v>0.27700000000000002</v>
      </c>
      <c r="F416" s="28">
        <v>6</v>
      </c>
      <c r="G416" s="13"/>
      <c r="H416" s="28">
        <v>161</v>
      </c>
      <c r="I416" s="28">
        <v>0.35</v>
      </c>
      <c r="J416" s="28">
        <v>1.048</v>
      </c>
    </row>
    <row r="417" spans="1:10" ht="15.75" customHeight="1" x14ac:dyDescent="0.25">
      <c r="A417" s="15">
        <v>416</v>
      </c>
      <c r="B417" s="13" t="s">
        <v>56</v>
      </c>
      <c r="C417" s="13" t="s">
        <v>101</v>
      </c>
      <c r="D417" s="26" t="s">
        <v>70</v>
      </c>
      <c r="E417" s="28">
        <v>0.27500000000000002</v>
      </c>
      <c r="F417" s="28">
        <v>6</v>
      </c>
      <c r="G417" s="28">
        <v>20</v>
      </c>
      <c r="H417" s="28">
        <v>161</v>
      </c>
      <c r="I417" s="28">
        <v>0.35399999999999998</v>
      </c>
      <c r="J417" s="28">
        <v>1.1990000000000001</v>
      </c>
    </row>
    <row r="418" spans="1:10" ht="15.75" customHeight="1" x14ac:dyDescent="0.25">
      <c r="A418" s="15">
        <v>417</v>
      </c>
      <c r="B418" s="13" t="s">
        <v>56</v>
      </c>
      <c r="C418" s="13" t="s">
        <v>102</v>
      </c>
      <c r="D418" s="26" t="s">
        <v>58</v>
      </c>
      <c r="E418" s="13"/>
      <c r="F418" s="13"/>
      <c r="G418" s="13"/>
      <c r="H418" s="13"/>
      <c r="I418" s="28">
        <v>7.0000000000000001E-3</v>
      </c>
      <c r="J418" s="28">
        <v>8.2000000000000003E-2</v>
      </c>
    </row>
    <row r="419" spans="1:10" ht="15.75" customHeight="1" x14ac:dyDescent="0.25">
      <c r="A419" s="15">
        <v>418</v>
      </c>
      <c r="B419" s="13" t="s">
        <v>56</v>
      </c>
      <c r="C419" s="13" t="s">
        <v>102</v>
      </c>
      <c r="D419" s="26" t="s">
        <v>59</v>
      </c>
      <c r="E419" s="13"/>
      <c r="F419" s="13"/>
      <c r="G419" s="13"/>
      <c r="H419" s="13"/>
      <c r="I419" s="28">
        <v>1.4E-2</v>
      </c>
      <c r="J419" s="28">
        <v>0.16400000000000001</v>
      </c>
    </row>
    <row r="420" spans="1:10" ht="15.75" customHeight="1" x14ac:dyDescent="0.25">
      <c r="A420" s="15">
        <v>419</v>
      </c>
      <c r="B420" s="13" t="s">
        <v>56</v>
      </c>
      <c r="C420" s="13" t="s">
        <v>102</v>
      </c>
      <c r="D420" s="26" t="s">
        <v>60</v>
      </c>
      <c r="E420" s="13"/>
      <c r="F420" s="13"/>
      <c r="G420" s="13"/>
      <c r="H420" s="13"/>
      <c r="I420" s="28">
        <v>2.4E-2</v>
      </c>
      <c r="J420" s="28">
        <v>0.21099999999999999</v>
      </c>
    </row>
    <row r="421" spans="1:10" ht="15.75" customHeight="1" x14ac:dyDescent="0.25">
      <c r="A421" s="15">
        <v>420</v>
      </c>
      <c r="B421" s="13" t="s">
        <v>56</v>
      </c>
      <c r="C421" s="13" t="s">
        <v>102</v>
      </c>
      <c r="D421" s="26" t="s">
        <v>61</v>
      </c>
      <c r="E421" s="13"/>
      <c r="F421" s="28">
        <v>36</v>
      </c>
      <c r="G421" s="13"/>
      <c r="H421" s="13"/>
      <c r="I421" s="28">
        <v>3.4000000000000002E-2</v>
      </c>
      <c r="J421" s="28">
        <v>0.249</v>
      </c>
    </row>
    <row r="422" spans="1:10" ht="15.75" customHeight="1" x14ac:dyDescent="0.25">
      <c r="A422" s="15">
        <v>421</v>
      </c>
      <c r="B422" s="13" t="s">
        <v>56</v>
      </c>
      <c r="C422" s="13" t="s">
        <v>102</v>
      </c>
      <c r="D422" s="26" t="s">
        <v>62</v>
      </c>
      <c r="E422" s="13"/>
      <c r="F422" s="28">
        <v>12</v>
      </c>
      <c r="G422" s="13"/>
      <c r="H422" s="13"/>
      <c r="I422" s="28">
        <v>0.11600000000000001</v>
      </c>
      <c r="J422" s="28">
        <v>0.313</v>
      </c>
    </row>
    <row r="423" spans="1:10" ht="15.75" customHeight="1" x14ac:dyDescent="0.25">
      <c r="A423" s="15">
        <v>422</v>
      </c>
      <c r="B423" s="13" t="s">
        <v>56</v>
      </c>
      <c r="C423" s="13" t="s">
        <v>102</v>
      </c>
      <c r="D423" s="26" t="s">
        <v>63</v>
      </c>
      <c r="E423" s="28">
        <v>0.51700000000000002</v>
      </c>
      <c r="F423" s="28">
        <v>12</v>
      </c>
      <c r="G423" s="13"/>
      <c r="H423" s="28">
        <v>358</v>
      </c>
      <c r="I423" s="28">
        <v>0.151</v>
      </c>
      <c r="J423" s="28">
        <v>0.41099999999999998</v>
      </c>
    </row>
    <row r="424" spans="1:10" ht="15.75" customHeight="1" x14ac:dyDescent="0.25">
      <c r="A424" s="15">
        <v>423</v>
      </c>
      <c r="B424" s="13" t="s">
        <v>56</v>
      </c>
      <c r="C424" s="13" t="s">
        <v>102</v>
      </c>
      <c r="D424" s="26" t="s">
        <v>64</v>
      </c>
      <c r="E424" s="28">
        <v>0.51700000000000002</v>
      </c>
      <c r="F424" s="28">
        <v>12</v>
      </c>
      <c r="G424" s="13"/>
      <c r="H424" s="28">
        <v>358</v>
      </c>
      <c r="I424" s="28">
        <v>0.19800000000000001</v>
      </c>
      <c r="J424" s="28">
        <v>0.52700000000000002</v>
      </c>
    </row>
    <row r="425" spans="1:10" ht="15.75" customHeight="1" x14ac:dyDescent="0.25">
      <c r="A425" s="15">
        <v>424</v>
      </c>
      <c r="B425" s="13" t="s">
        <v>56</v>
      </c>
      <c r="C425" s="13" t="s">
        <v>102</v>
      </c>
      <c r="D425" s="26" t="s">
        <v>65</v>
      </c>
      <c r="E425" s="28">
        <v>0.44400000000000001</v>
      </c>
      <c r="F425" s="28">
        <v>12</v>
      </c>
      <c r="G425" s="13"/>
      <c r="H425" s="28">
        <v>358</v>
      </c>
      <c r="I425" s="28">
        <v>0.215</v>
      </c>
      <c r="J425" s="28">
        <v>0.65300000000000002</v>
      </c>
    </row>
    <row r="426" spans="1:10" ht="15.75" customHeight="1" x14ac:dyDescent="0.25">
      <c r="A426" s="15">
        <v>425</v>
      </c>
      <c r="B426" s="13" t="s">
        <v>56</v>
      </c>
      <c r="C426" s="13" t="s">
        <v>102</v>
      </c>
      <c r="D426" s="26" t="s">
        <v>66</v>
      </c>
      <c r="E426" s="28">
        <v>0.52900000000000003</v>
      </c>
      <c r="F426" s="28">
        <v>12</v>
      </c>
      <c r="G426" s="13"/>
      <c r="H426" s="28">
        <v>358</v>
      </c>
      <c r="I426" s="28">
        <v>0.33100000000000002</v>
      </c>
      <c r="J426" s="28">
        <v>0.73699999999999999</v>
      </c>
    </row>
    <row r="427" spans="1:10" ht="15.75" customHeight="1" x14ac:dyDescent="0.25">
      <c r="A427" s="15">
        <v>426</v>
      </c>
      <c r="B427" s="13" t="s">
        <v>56</v>
      </c>
      <c r="C427" s="13" t="s">
        <v>102</v>
      </c>
      <c r="D427" s="26" t="s">
        <v>67</v>
      </c>
      <c r="E427" s="28">
        <v>0.49299999999999999</v>
      </c>
      <c r="F427" s="28">
        <v>12</v>
      </c>
      <c r="G427" s="13"/>
      <c r="H427" s="28">
        <v>358</v>
      </c>
      <c r="I427" s="28">
        <v>0.41299999999999998</v>
      </c>
      <c r="J427" s="28">
        <v>0.80900000000000005</v>
      </c>
    </row>
    <row r="428" spans="1:10" ht="15.75" customHeight="1" x14ac:dyDescent="0.25">
      <c r="A428" s="15">
        <v>427</v>
      </c>
      <c r="B428" s="13" t="s">
        <v>56</v>
      </c>
      <c r="C428" s="13" t="s">
        <v>102</v>
      </c>
      <c r="D428" s="26" t="s">
        <v>68</v>
      </c>
      <c r="E428" s="28">
        <v>0.496</v>
      </c>
      <c r="F428" s="28">
        <v>12</v>
      </c>
      <c r="G428" s="13"/>
      <c r="H428" s="28">
        <v>358</v>
      </c>
      <c r="I428" s="28">
        <v>0.52</v>
      </c>
      <c r="J428" s="28">
        <v>1.0109999999999999</v>
      </c>
    </row>
    <row r="429" spans="1:10" ht="15.75" customHeight="1" x14ac:dyDescent="0.25">
      <c r="A429" s="15">
        <v>428</v>
      </c>
      <c r="B429" s="13" t="s">
        <v>56</v>
      </c>
      <c r="C429" s="13" t="s">
        <v>102</v>
      </c>
      <c r="D429" s="26" t="s">
        <v>69</v>
      </c>
      <c r="E429" s="28">
        <v>0.496</v>
      </c>
      <c r="F429" s="28">
        <v>12</v>
      </c>
      <c r="G429" s="13"/>
      <c r="H429" s="28">
        <v>238</v>
      </c>
      <c r="I429" s="28">
        <v>0.46100000000000002</v>
      </c>
      <c r="J429" s="28">
        <v>1.1399999999999999</v>
      </c>
    </row>
    <row r="430" spans="1:10" ht="15.75" customHeight="1" x14ac:dyDescent="0.25">
      <c r="A430" s="15">
        <v>429</v>
      </c>
      <c r="B430" s="13" t="s">
        <v>56</v>
      </c>
      <c r="C430" s="13" t="s">
        <v>102</v>
      </c>
      <c r="D430" s="26" t="s">
        <v>70</v>
      </c>
      <c r="E430" s="28">
        <v>0.496</v>
      </c>
      <c r="F430" s="28">
        <v>12</v>
      </c>
      <c r="G430" s="28">
        <v>95</v>
      </c>
      <c r="H430" s="28">
        <v>238</v>
      </c>
      <c r="I430" s="28">
        <v>0.55400000000000005</v>
      </c>
      <c r="J430" s="28">
        <v>1.2</v>
      </c>
    </row>
    <row r="431" spans="1:10" ht="15.75" customHeight="1" x14ac:dyDescent="0.25">
      <c r="A431" s="15">
        <v>430</v>
      </c>
      <c r="B431" s="13" t="s">
        <v>56</v>
      </c>
      <c r="C431" s="13" t="s">
        <v>103</v>
      </c>
      <c r="D431" s="26" t="s">
        <v>58</v>
      </c>
      <c r="E431" s="13"/>
      <c r="F431" s="13"/>
      <c r="G431" s="13"/>
      <c r="H431" s="13"/>
      <c r="I431" s="28">
        <v>1E-3</v>
      </c>
      <c r="J431" s="28">
        <v>3.0000000000000001E-3</v>
      </c>
    </row>
    <row r="432" spans="1:10" ht="15.75" customHeight="1" x14ac:dyDescent="0.25">
      <c r="A432" s="15">
        <v>431</v>
      </c>
      <c r="B432" s="13" t="s">
        <v>56</v>
      </c>
      <c r="C432" s="13" t="s">
        <v>103</v>
      </c>
      <c r="D432" s="26" t="s">
        <v>59</v>
      </c>
      <c r="E432" s="13"/>
      <c r="F432" s="13"/>
      <c r="G432" s="13"/>
      <c r="H432" s="13"/>
      <c r="I432" s="28">
        <v>2E-3</v>
      </c>
      <c r="J432" s="28">
        <v>8.0000000000000002E-3</v>
      </c>
    </row>
    <row r="433" spans="1:10" ht="15.75" customHeight="1" x14ac:dyDescent="0.25">
      <c r="A433" s="15">
        <v>432</v>
      </c>
      <c r="B433" s="13" t="s">
        <v>56</v>
      </c>
      <c r="C433" s="13" t="s">
        <v>103</v>
      </c>
      <c r="D433" s="26" t="s">
        <v>60</v>
      </c>
      <c r="E433" s="13"/>
      <c r="F433" s="13"/>
      <c r="G433" s="13"/>
      <c r="H433" s="13"/>
      <c r="I433" s="28">
        <v>3.0000000000000001E-3</v>
      </c>
      <c r="J433" s="28">
        <v>1.2999999999999999E-2</v>
      </c>
    </row>
    <row r="434" spans="1:10" ht="15.75" customHeight="1" x14ac:dyDescent="0.25">
      <c r="A434" s="15">
        <v>433</v>
      </c>
      <c r="B434" s="13" t="s">
        <v>56</v>
      </c>
      <c r="C434" s="13" t="s">
        <v>103</v>
      </c>
      <c r="D434" s="26" t="s">
        <v>61</v>
      </c>
      <c r="E434" s="13"/>
      <c r="F434" s="28">
        <v>153</v>
      </c>
      <c r="G434" s="13"/>
      <c r="H434" s="13"/>
      <c r="I434" s="28">
        <v>4.0000000000000001E-3</v>
      </c>
      <c r="J434" s="28">
        <v>2.1999999999999999E-2</v>
      </c>
    </row>
    <row r="435" spans="1:10" ht="15.75" customHeight="1" x14ac:dyDescent="0.25">
      <c r="A435" s="15">
        <v>434</v>
      </c>
      <c r="B435" s="13" t="s">
        <v>56</v>
      </c>
      <c r="C435" s="13" t="s">
        <v>103</v>
      </c>
      <c r="D435" s="26" t="s">
        <v>62</v>
      </c>
      <c r="E435" s="13"/>
      <c r="F435" s="28">
        <v>153</v>
      </c>
      <c r="G435" s="13"/>
      <c r="H435" s="13"/>
      <c r="I435" s="28">
        <v>7.0000000000000001E-3</v>
      </c>
      <c r="J435" s="28">
        <v>3.5000000000000003E-2</v>
      </c>
    </row>
    <row r="436" spans="1:10" ht="15.75" customHeight="1" x14ac:dyDescent="0.25">
      <c r="A436" s="15">
        <v>435</v>
      </c>
      <c r="B436" s="13" t="s">
        <v>56</v>
      </c>
      <c r="C436" s="13" t="s">
        <v>103</v>
      </c>
      <c r="D436" s="26" t="s">
        <v>63</v>
      </c>
      <c r="E436" s="28">
        <v>0.375</v>
      </c>
      <c r="F436" s="28">
        <v>153</v>
      </c>
      <c r="G436" s="13"/>
      <c r="H436" s="28">
        <v>230</v>
      </c>
      <c r="I436" s="28">
        <v>8.9999999999999993E-3</v>
      </c>
      <c r="J436" s="28">
        <v>7.1999999999999995E-2</v>
      </c>
    </row>
    <row r="437" spans="1:10" ht="15.75" customHeight="1" x14ac:dyDescent="0.25">
      <c r="A437" s="15">
        <v>436</v>
      </c>
      <c r="B437" s="13" t="s">
        <v>56</v>
      </c>
      <c r="C437" s="13" t="s">
        <v>103</v>
      </c>
      <c r="D437" s="26" t="s">
        <v>64</v>
      </c>
      <c r="E437" s="28">
        <v>0.375</v>
      </c>
      <c r="F437" s="28">
        <v>113</v>
      </c>
      <c r="G437" s="13"/>
      <c r="H437" s="28">
        <v>230</v>
      </c>
      <c r="I437" s="28">
        <v>8.0000000000000002E-3</v>
      </c>
      <c r="J437" s="28">
        <v>0.108</v>
      </c>
    </row>
    <row r="438" spans="1:10" ht="15.75" customHeight="1" x14ac:dyDescent="0.25">
      <c r="A438" s="15">
        <v>437</v>
      </c>
      <c r="B438" s="13" t="s">
        <v>56</v>
      </c>
      <c r="C438" s="13" t="s">
        <v>103</v>
      </c>
      <c r="D438" s="26" t="s">
        <v>65</v>
      </c>
      <c r="E438" s="28">
        <v>0.375</v>
      </c>
      <c r="F438" s="28">
        <v>29</v>
      </c>
      <c r="G438" s="13"/>
      <c r="H438" s="28">
        <v>230</v>
      </c>
      <c r="I438" s="28">
        <v>8.9999999999999993E-3</v>
      </c>
      <c r="J438" s="28">
        <v>0.13900000000000001</v>
      </c>
    </row>
    <row r="439" spans="1:10" ht="15.75" customHeight="1" x14ac:dyDescent="0.25">
      <c r="A439" s="15">
        <v>438</v>
      </c>
      <c r="B439" s="13" t="s">
        <v>56</v>
      </c>
      <c r="C439" s="13" t="s">
        <v>103</v>
      </c>
      <c r="D439" s="26" t="s">
        <v>66</v>
      </c>
      <c r="E439" s="28">
        <v>0.375</v>
      </c>
      <c r="F439" s="28">
        <v>26</v>
      </c>
      <c r="G439" s="13"/>
      <c r="H439" s="28">
        <v>230</v>
      </c>
      <c r="I439" s="28">
        <v>1.6E-2</v>
      </c>
      <c r="J439" s="28">
        <v>0.19400000000000001</v>
      </c>
    </row>
    <row r="440" spans="1:10" ht="15.75" customHeight="1" x14ac:dyDescent="0.25">
      <c r="A440" s="15">
        <v>439</v>
      </c>
      <c r="B440" s="13" t="s">
        <v>56</v>
      </c>
      <c r="C440" s="13" t="s">
        <v>103</v>
      </c>
      <c r="D440" s="26" t="s">
        <v>67</v>
      </c>
      <c r="E440" s="28">
        <v>0.375</v>
      </c>
      <c r="F440" s="28">
        <v>26</v>
      </c>
      <c r="G440" s="13"/>
      <c r="H440" s="28">
        <v>230</v>
      </c>
      <c r="I440" s="28">
        <v>2.7E-2</v>
      </c>
      <c r="J440" s="28">
        <v>0.25600000000000001</v>
      </c>
    </row>
    <row r="441" spans="1:10" ht="15.75" customHeight="1" x14ac:dyDescent="0.25">
      <c r="A441" s="15">
        <v>440</v>
      </c>
      <c r="B441" s="13" t="s">
        <v>56</v>
      </c>
      <c r="C441" s="13" t="s">
        <v>103</v>
      </c>
      <c r="D441" s="26" t="s">
        <v>68</v>
      </c>
      <c r="E441" s="28">
        <v>0.375</v>
      </c>
      <c r="F441" s="28">
        <v>13</v>
      </c>
      <c r="G441" s="13"/>
      <c r="H441" s="28">
        <v>230</v>
      </c>
      <c r="I441" s="28">
        <v>4.2000000000000003E-2</v>
      </c>
      <c r="J441" s="28">
        <v>0.30099999999999999</v>
      </c>
    </row>
    <row r="442" spans="1:10" ht="15.75" customHeight="1" x14ac:dyDescent="0.25">
      <c r="A442" s="15">
        <v>441</v>
      </c>
      <c r="B442" s="13" t="s">
        <v>56</v>
      </c>
      <c r="C442" s="13" t="s">
        <v>103</v>
      </c>
      <c r="D442" s="26" t="s">
        <v>69</v>
      </c>
      <c r="E442" s="28">
        <v>0.375</v>
      </c>
      <c r="F442" s="28">
        <v>13</v>
      </c>
      <c r="G442" s="13"/>
      <c r="H442" s="28">
        <v>230</v>
      </c>
      <c r="I442" s="28">
        <v>4.2999999999999997E-2</v>
      </c>
      <c r="J442" s="28">
        <v>0.32</v>
      </c>
    </row>
    <row r="443" spans="1:10" ht="15.75" customHeight="1" x14ac:dyDescent="0.25">
      <c r="A443" s="15">
        <v>442</v>
      </c>
      <c r="B443" s="13" t="s">
        <v>56</v>
      </c>
      <c r="C443" s="13" t="s">
        <v>103</v>
      </c>
      <c r="D443" s="26" t="s">
        <v>70</v>
      </c>
      <c r="E443" s="28">
        <v>0.375</v>
      </c>
      <c r="F443" s="28">
        <v>13</v>
      </c>
      <c r="G443" s="28">
        <v>142</v>
      </c>
      <c r="H443" s="28">
        <v>230</v>
      </c>
      <c r="I443" s="28">
        <v>4.8000000000000001E-2</v>
      </c>
      <c r="J443" s="28">
        <v>0.34899999999999998</v>
      </c>
    </row>
    <row r="444" spans="1:10" ht="15.75" customHeight="1" x14ac:dyDescent="0.25">
      <c r="A444" s="15">
        <v>443</v>
      </c>
      <c r="B444" s="13" t="s">
        <v>56</v>
      </c>
      <c r="C444" s="13" t="s">
        <v>104</v>
      </c>
      <c r="D444" s="26" t="s">
        <v>58</v>
      </c>
      <c r="E444" s="13"/>
      <c r="F444" s="13"/>
      <c r="G444" s="13"/>
      <c r="H444" s="13"/>
      <c r="I444" s="28">
        <v>1.6E-2</v>
      </c>
      <c r="J444" s="28">
        <v>4.2999999999999997E-2</v>
      </c>
    </row>
    <row r="445" spans="1:10" ht="15.75" customHeight="1" x14ac:dyDescent="0.25">
      <c r="A445" s="15">
        <v>444</v>
      </c>
      <c r="B445" s="13" t="s">
        <v>56</v>
      </c>
      <c r="C445" s="13" t="s">
        <v>104</v>
      </c>
      <c r="D445" s="26" t="s">
        <v>59</v>
      </c>
      <c r="E445" s="13"/>
      <c r="F445" s="13"/>
      <c r="G445" s="13"/>
      <c r="H445" s="13"/>
      <c r="I445" s="28">
        <v>2.4E-2</v>
      </c>
      <c r="J445" s="28">
        <v>5.5E-2</v>
      </c>
    </row>
    <row r="446" spans="1:10" ht="15.75" customHeight="1" x14ac:dyDescent="0.25">
      <c r="A446" s="15">
        <v>445</v>
      </c>
      <c r="B446" s="13" t="s">
        <v>56</v>
      </c>
      <c r="C446" s="13" t="s">
        <v>104</v>
      </c>
      <c r="D446" s="26" t="s">
        <v>60</v>
      </c>
      <c r="E446" s="13"/>
      <c r="F446" s="13"/>
      <c r="G446" s="13"/>
      <c r="H446" s="13"/>
      <c r="I446" s="28">
        <v>2.5999999999999999E-2</v>
      </c>
      <c r="J446" s="28">
        <v>7.6999999999999999E-2</v>
      </c>
    </row>
    <row r="447" spans="1:10" ht="15.75" customHeight="1" x14ac:dyDescent="0.25">
      <c r="A447" s="15">
        <v>446</v>
      </c>
      <c r="B447" s="13" t="s">
        <v>56</v>
      </c>
      <c r="C447" s="13" t="s">
        <v>104</v>
      </c>
      <c r="D447" s="26" t="s">
        <v>61</v>
      </c>
      <c r="E447" s="13"/>
      <c r="F447" s="28">
        <v>85</v>
      </c>
      <c r="G447" s="13"/>
      <c r="H447" s="13"/>
      <c r="I447" s="28">
        <v>3.4000000000000002E-2</v>
      </c>
      <c r="J447" s="28">
        <v>0.113</v>
      </c>
    </row>
    <row r="448" spans="1:10" ht="15.75" customHeight="1" x14ac:dyDescent="0.25">
      <c r="A448" s="15">
        <v>447</v>
      </c>
      <c r="B448" s="13" t="s">
        <v>56</v>
      </c>
      <c r="C448" s="13" t="s">
        <v>104</v>
      </c>
      <c r="D448" s="26" t="s">
        <v>62</v>
      </c>
      <c r="E448" s="13"/>
      <c r="F448" s="28">
        <v>85</v>
      </c>
      <c r="G448" s="13"/>
      <c r="H448" s="13"/>
      <c r="I448" s="28">
        <v>3.7999999999999999E-2</v>
      </c>
      <c r="J448" s="28">
        <v>0.14299999999999999</v>
      </c>
    </row>
    <row r="449" spans="1:10" ht="15.75" customHeight="1" x14ac:dyDescent="0.25">
      <c r="A449" s="15">
        <v>448</v>
      </c>
      <c r="B449" s="13" t="s">
        <v>56</v>
      </c>
      <c r="C449" s="13" t="s">
        <v>104</v>
      </c>
      <c r="D449" s="26" t="s">
        <v>63</v>
      </c>
      <c r="E449" s="28">
        <v>0.25800000000000001</v>
      </c>
      <c r="F449" s="28">
        <v>95</v>
      </c>
      <c r="G449" s="13"/>
      <c r="H449" s="28">
        <v>339</v>
      </c>
      <c r="I449" s="28">
        <v>0.04</v>
      </c>
      <c r="J449" s="28">
        <v>0.221</v>
      </c>
    </row>
    <row r="450" spans="1:10" ht="15.75" customHeight="1" x14ac:dyDescent="0.25">
      <c r="A450" s="15">
        <v>449</v>
      </c>
      <c r="B450" s="13" t="s">
        <v>56</v>
      </c>
      <c r="C450" s="13" t="s">
        <v>104</v>
      </c>
      <c r="D450" s="26" t="s">
        <v>64</v>
      </c>
      <c r="E450" s="28">
        <v>0.25800000000000001</v>
      </c>
      <c r="F450" s="28">
        <v>95</v>
      </c>
      <c r="G450" s="13"/>
      <c r="H450" s="28">
        <v>339</v>
      </c>
      <c r="I450" s="28">
        <v>4.3999999999999997E-2</v>
      </c>
      <c r="J450" s="28">
        <v>0.29699999999999999</v>
      </c>
    </row>
    <row r="451" spans="1:10" ht="15.75" customHeight="1" x14ac:dyDescent="0.25">
      <c r="A451" s="15">
        <v>450</v>
      </c>
      <c r="B451" s="13" t="s">
        <v>56</v>
      </c>
      <c r="C451" s="13" t="s">
        <v>104</v>
      </c>
      <c r="D451" s="26" t="s">
        <v>65</v>
      </c>
      <c r="E451" s="28">
        <v>0.25800000000000001</v>
      </c>
      <c r="F451" s="28">
        <v>99</v>
      </c>
      <c r="G451" s="13"/>
      <c r="H451" s="28">
        <v>339</v>
      </c>
      <c r="I451" s="28">
        <v>4.8000000000000001E-2</v>
      </c>
      <c r="J451" s="28">
        <v>0.38500000000000001</v>
      </c>
    </row>
    <row r="452" spans="1:10" ht="15.75" customHeight="1" x14ac:dyDescent="0.25">
      <c r="A452" s="15">
        <v>451</v>
      </c>
      <c r="B452" s="13" t="s">
        <v>56</v>
      </c>
      <c r="C452" s="13" t="s">
        <v>104</v>
      </c>
      <c r="D452" s="26" t="s">
        <v>66</v>
      </c>
      <c r="E452" s="28">
        <v>0.22800000000000001</v>
      </c>
      <c r="F452" s="28">
        <v>66</v>
      </c>
      <c r="G452" s="13"/>
      <c r="H452" s="28">
        <v>339</v>
      </c>
      <c r="I452" s="28">
        <v>5.2999999999999999E-2</v>
      </c>
      <c r="J452" s="28">
        <v>0.498</v>
      </c>
    </row>
    <row r="453" spans="1:10" ht="15.75" customHeight="1" x14ac:dyDescent="0.25">
      <c r="A453" s="15">
        <v>452</v>
      </c>
      <c r="B453" s="13" t="s">
        <v>56</v>
      </c>
      <c r="C453" s="13" t="s">
        <v>104</v>
      </c>
      <c r="D453" s="26" t="s">
        <v>67</v>
      </c>
      <c r="E453" s="28">
        <v>0.223</v>
      </c>
      <c r="F453" s="28">
        <v>66</v>
      </c>
      <c r="G453" s="13"/>
      <c r="H453" s="28">
        <v>339</v>
      </c>
      <c r="I453" s="28">
        <v>6.5000000000000002E-2</v>
      </c>
      <c r="J453" s="28">
        <v>0.76100000000000001</v>
      </c>
    </row>
    <row r="454" spans="1:10" ht="15.75" customHeight="1" x14ac:dyDescent="0.25">
      <c r="A454" s="15">
        <v>453</v>
      </c>
      <c r="B454" s="13" t="s">
        <v>56</v>
      </c>
      <c r="C454" s="13" t="s">
        <v>104</v>
      </c>
      <c r="D454" s="26" t="s">
        <v>68</v>
      </c>
      <c r="E454" s="28">
        <v>0.223</v>
      </c>
      <c r="F454" s="28">
        <v>66</v>
      </c>
      <c r="G454" s="13"/>
      <c r="H454" s="28">
        <v>339</v>
      </c>
      <c r="I454" s="28">
        <v>0.11600000000000001</v>
      </c>
      <c r="J454" s="28">
        <v>0.89500000000000002</v>
      </c>
    </row>
    <row r="455" spans="1:10" ht="15.75" customHeight="1" x14ac:dyDescent="0.25">
      <c r="A455" s="15">
        <v>454</v>
      </c>
      <c r="B455" s="13" t="s">
        <v>56</v>
      </c>
      <c r="C455" s="13" t="s">
        <v>104</v>
      </c>
      <c r="D455" s="26" t="s">
        <v>69</v>
      </c>
      <c r="E455" s="28">
        <v>0.218</v>
      </c>
      <c r="F455" s="28">
        <v>66</v>
      </c>
      <c r="G455" s="13"/>
      <c r="H455" s="28">
        <v>339</v>
      </c>
      <c r="I455" s="28">
        <v>0.12</v>
      </c>
      <c r="J455" s="28">
        <v>0.99</v>
      </c>
    </row>
    <row r="456" spans="1:10" ht="15.75" customHeight="1" x14ac:dyDescent="0.25">
      <c r="A456" s="15">
        <v>455</v>
      </c>
      <c r="B456" s="13" t="s">
        <v>56</v>
      </c>
      <c r="C456" s="13" t="s">
        <v>104</v>
      </c>
      <c r="D456" s="26" t="s">
        <v>70</v>
      </c>
      <c r="E456" s="28">
        <v>0.218</v>
      </c>
      <c r="F456" s="28">
        <v>66</v>
      </c>
      <c r="G456" s="28">
        <v>94</v>
      </c>
      <c r="H456" s="28">
        <v>314</v>
      </c>
      <c r="I456" s="28">
        <v>0.129</v>
      </c>
      <c r="J456" s="28">
        <v>0.95</v>
      </c>
    </row>
    <row r="457" spans="1:10" ht="15.75" customHeight="1" x14ac:dyDescent="0.25">
      <c r="A457" s="15">
        <v>456</v>
      </c>
      <c r="B457" s="13" t="s">
        <v>56</v>
      </c>
      <c r="C457" s="13" t="s">
        <v>105</v>
      </c>
      <c r="D457" s="26" t="s">
        <v>58</v>
      </c>
      <c r="E457" s="13"/>
      <c r="F457" s="13"/>
      <c r="G457" s="13"/>
      <c r="H457" s="13"/>
      <c r="I457" s="28">
        <v>0</v>
      </c>
      <c r="J457" s="28">
        <v>0</v>
      </c>
    </row>
    <row r="458" spans="1:10" ht="15.75" customHeight="1" x14ac:dyDescent="0.25">
      <c r="A458" s="15">
        <v>457</v>
      </c>
      <c r="B458" s="13" t="s">
        <v>56</v>
      </c>
      <c r="C458" s="13" t="s">
        <v>105</v>
      </c>
      <c r="D458" s="26" t="s">
        <v>59</v>
      </c>
      <c r="E458" s="13"/>
      <c r="F458" s="13"/>
      <c r="G458" s="13"/>
      <c r="H458" s="13"/>
      <c r="I458" s="28">
        <v>1E-3</v>
      </c>
      <c r="J458" s="28">
        <v>0</v>
      </c>
    </row>
    <row r="459" spans="1:10" ht="15.75" customHeight="1" x14ac:dyDescent="0.25">
      <c r="A459" s="15">
        <v>458</v>
      </c>
      <c r="B459" s="13" t="s">
        <v>56</v>
      </c>
      <c r="C459" s="13" t="s">
        <v>105</v>
      </c>
      <c r="D459" s="26" t="s">
        <v>60</v>
      </c>
      <c r="E459" s="13"/>
      <c r="F459" s="13"/>
      <c r="G459" s="13"/>
      <c r="H459" s="13"/>
      <c r="I459" s="28">
        <v>1E-3</v>
      </c>
      <c r="J459" s="28">
        <v>5.0000000000000001E-3</v>
      </c>
    </row>
    <row r="460" spans="1:10" ht="15.75" customHeight="1" x14ac:dyDescent="0.25">
      <c r="A460" s="15">
        <v>459</v>
      </c>
      <c r="B460" s="13" t="s">
        <v>56</v>
      </c>
      <c r="C460" s="13" t="s">
        <v>105</v>
      </c>
      <c r="D460" s="26" t="s">
        <v>61</v>
      </c>
      <c r="E460" s="13"/>
      <c r="F460" s="28">
        <v>35</v>
      </c>
      <c r="G460" s="13"/>
      <c r="H460" s="13"/>
      <c r="I460" s="28">
        <v>2E-3</v>
      </c>
      <c r="J460" s="28">
        <v>7.0000000000000001E-3</v>
      </c>
    </row>
    <row r="461" spans="1:10" ht="15.75" customHeight="1" x14ac:dyDescent="0.25">
      <c r="A461" s="15">
        <v>460</v>
      </c>
      <c r="B461" s="13" t="s">
        <v>56</v>
      </c>
      <c r="C461" s="13" t="s">
        <v>105</v>
      </c>
      <c r="D461" s="26" t="s">
        <v>62</v>
      </c>
      <c r="E461" s="13"/>
      <c r="F461" s="28">
        <v>35</v>
      </c>
      <c r="G461" s="13"/>
      <c r="H461" s="13"/>
      <c r="I461" s="28">
        <v>2E-3</v>
      </c>
      <c r="J461" s="28">
        <v>1.4E-2</v>
      </c>
    </row>
    <row r="462" spans="1:10" ht="15.75" customHeight="1" x14ac:dyDescent="0.25">
      <c r="A462" s="15">
        <v>461</v>
      </c>
      <c r="B462" s="13" t="s">
        <v>56</v>
      </c>
      <c r="C462" s="13" t="s">
        <v>105</v>
      </c>
      <c r="D462" s="26" t="s">
        <v>63</v>
      </c>
      <c r="E462" s="28">
        <v>0.42299999999999999</v>
      </c>
      <c r="F462" s="28">
        <v>35</v>
      </c>
      <c r="G462" s="13"/>
      <c r="H462" s="28">
        <v>270</v>
      </c>
      <c r="I462" s="28">
        <v>2E-3</v>
      </c>
      <c r="J462" s="28">
        <v>2.5000000000000001E-2</v>
      </c>
    </row>
    <row r="463" spans="1:10" ht="15.75" customHeight="1" x14ac:dyDescent="0.25">
      <c r="A463" s="15">
        <v>462</v>
      </c>
      <c r="B463" s="13" t="s">
        <v>56</v>
      </c>
      <c r="C463" s="13" t="s">
        <v>105</v>
      </c>
      <c r="D463" s="26" t="s">
        <v>64</v>
      </c>
      <c r="E463" s="28">
        <v>0.42299999999999999</v>
      </c>
      <c r="F463" s="28">
        <v>24</v>
      </c>
      <c r="G463" s="13"/>
      <c r="H463" s="28">
        <v>270</v>
      </c>
      <c r="I463" s="28">
        <v>3.0000000000000001E-3</v>
      </c>
      <c r="J463" s="28">
        <v>3.5000000000000003E-2</v>
      </c>
    </row>
    <row r="464" spans="1:10" ht="15.75" customHeight="1" x14ac:dyDescent="0.25">
      <c r="A464" s="15">
        <v>463</v>
      </c>
      <c r="B464" s="13" t="s">
        <v>56</v>
      </c>
      <c r="C464" s="13" t="s">
        <v>105</v>
      </c>
      <c r="D464" s="26" t="s">
        <v>65</v>
      </c>
      <c r="E464" s="28">
        <v>0.42399999999999999</v>
      </c>
      <c r="F464" s="28">
        <v>23</v>
      </c>
      <c r="G464" s="13"/>
      <c r="H464" s="28">
        <v>270</v>
      </c>
      <c r="I464" s="28">
        <v>4.0000000000000001E-3</v>
      </c>
      <c r="J464" s="28">
        <v>6.3E-2</v>
      </c>
    </row>
    <row r="465" spans="1:10" ht="15.75" customHeight="1" x14ac:dyDescent="0.25">
      <c r="A465" s="15">
        <v>464</v>
      </c>
      <c r="B465" s="13" t="s">
        <v>56</v>
      </c>
      <c r="C465" s="13" t="s">
        <v>105</v>
      </c>
      <c r="D465" s="26" t="s">
        <v>66</v>
      </c>
      <c r="E465" s="28">
        <v>0.42299999999999999</v>
      </c>
      <c r="F465" s="28">
        <v>19</v>
      </c>
      <c r="G465" s="13"/>
      <c r="H465" s="28">
        <v>270</v>
      </c>
      <c r="I465" s="28">
        <v>7.0000000000000001E-3</v>
      </c>
      <c r="J465" s="28">
        <v>0.129</v>
      </c>
    </row>
    <row r="466" spans="1:10" ht="15.75" customHeight="1" x14ac:dyDescent="0.25">
      <c r="A466" s="15">
        <v>465</v>
      </c>
      <c r="B466" s="13" t="s">
        <v>56</v>
      </c>
      <c r="C466" s="13" t="s">
        <v>105</v>
      </c>
      <c r="D466" s="26" t="s">
        <v>67</v>
      </c>
      <c r="E466" s="28">
        <v>0.46500000000000002</v>
      </c>
      <c r="F466" s="28">
        <v>17</v>
      </c>
      <c r="G466" s="13"/>
      <c r="H466" s="28">
        <v>270</v>
      </c>
      <c r="I466" s="28">
        <v>8.0000000000000002E-3</v>
      </c>
      <c r="J466" s="28">
        <v>0.17</v>
      </c>
    </row>
    <row r="467" spans="1:10" ht="15.75" customHeight="1" x14ac:dyDescent="0.25">
      <c r="A467" s="15">
        <v>466</v>
      </c>
      <c r="B467" s="13" t="s">
        <v>56</v>
      </c>
      <c r="C467" s="13" t="s">
        <v>105</v>
      </c>
      <c r="D467" s="26" t="s">
        <v>68</v>
      </c>
      <c r="E467" s="28">
        <v>0.46500000000000002</v>
      </c>
      <c r="F467" s="28">
        <v>17</v>
      </c>
      <c r="G467" s="13"/>
      <c r="H467" s="28">
        <v>270</v>
      </c>
      <c r="I467" s="28">
        <v>8.0000000000000002E-3</v>
      </c>
      <c r="J467" s="28">
        <v>0.23100000000000001</v>
      </c>
    </row>
    <row r="468" spans="1:10" ht="15.75" customHeight="1" x14ac:dyDescent="0.25">
      <c r="A468" s="15">
        <v>467</v>
      </c>
      <c r="B468" s="13" t="s">
        <v>56</v>
      </c>
      <c r="C468" s="13" t="s">
        <v>105</v>
      </c>
      <c r="D468" s="26" t="s">
        <v>69</v>
      </c>
      <c r="E468" s="28">
        <v>0.438</v>
      </c>
      <c r="F468" s="28">
        <v>17</v>
      </c>
      <c r="G468" s="13"/>
      <c r="H468" s="28">
        <v>270</v>
      </c>
      <c r="I468" s="28">
        <v>1.2999999999999999E-2</v>
      </c>
      <c r="J468" s="28">
        <v>0.28699999999999998</v>
      </c>
    </row>
    <row r="469" spans="1:10" ht="15.75" customHeight="1" x14ac:dyDescent="0.25">
      <c r="A469" s="15">
        <v>468</v>
      </c>
      <c r="B469" s="13" t="s">
        <v>56</v>
      </c>
      <c r="C469" s="13" t="s">
        <v>105</v>
      </c>
      <c r="D469" s="26" t="s">
        <v>70</v>
      </c>
      <c r="E469" s="28">
        <v>0.438</v>
      </c>
      <c r="F469" s="28">
        <v>17</v>
      </c>
      <c r="G469" s="28">
        <v>174</v>
      </c>
      <c r="H469" s="28">
        <v>270</v>
      </c>
      <c r="I469" s="28">
        <v>1.4E-2</v>
      </c>
      <c r="J469" s="28">
        <v>0.314</v>
      </c>
    </row>
    <row r="470" spans="1:10" ht="15.75" customHeight="1" x14ac:dyDescent="0.25">
      <c r="A470" s="15">
        <v>469</v>
      </c>
      <c r="B470" s="13" t="s">
        <v>56</v>
      </c>
      <c r="C470" s="13" t="s">
        <v>106</v>
      </c>
      <c r="D470" s="26" t="s">
        <v>58</v>
      </c>
      <c r="E470" s="13"/>
      <c r="F470" s="13"/>
      <c r="G470" s="13"/>
      <c r="H470" s="13"/>
      <c r="I470" s="28">
        <v>1E-3</v>
      </c>
      <c r="J470" s="28">
        <v>0</v>
      </c>
    </row>
    <row r="471" spans="1:10" ht="15.75" customHeight="1" x14ac:dyDescent="0.25">
      <c r="A471" s="15">
        <v>470</v>
      </c>
      <c r="B471" s="13" t="s">
        <v>56</v>
      </c>
      <c r="C471" s="13" t="s">
        <v>106</v>
      </c>
      <c r="D471" s="26" t="s">
        <v>59</v>
      </c>
      <c r="E471" s="13"/>
      <c r="F471" s="13"/>
      <c r="G471" s="13"/>
      <c r="H471" s="13"/>
      <c r="I471" s="28">
        <v>1E-3</v>
      </c>
      <c r="J471" s="28">
        <v>2E-3</v>
      </c>
    </row>
    <row r="472" spans="1:10" ht="15.75" customHeight="1" x14ac:dyDescent="0.25">
      <c r="A472" s="15">
        <v>471</v>
      </c>
      <c r="B472" s="13" t="s">
        <v>56</v>
      </c>
      <c r="C472" s="13" t="s">
        <v>106</v>
      </c>
      <c r="D472" s="26" t="s">
        <v>60</v>
      </c>
      <c r="E472" s="13"/>
      <c r="F472" s="13"/>
      <c r="G472" s="13"/>
      <c r="H472" s="13"/>
      <c r="I472" s="28">
        <v>3.0000000000000001E-3</v>
      </c>
      <c r="J472" s="28">
        <v>1.2E-2</v>
      </c>
    </row>
    <row r="473" spans="1:10" ht="15.75" customHeight="1" x14ac:dyDescent="0.25">
      <c r="A473" s="15">
        <v>472</v>
      </c>
      <c r="B473" s="13" t="s">
        <v>56</v>
      </c>
      <c r="C473" s="13" t="s">
        <v>106</v>
      </c>
      <c r="D473" s="26" t="s">
        <v>61</v>
      </c>
      <c r="E473" s="13"/>
      <c r="F473" s="28">
        <v>36</v>
      </c>
      <c r="G473" s="13"/>
      <c r="H473" s="13"/>
      <c r="I473" s="28">
        <v>6.0000000000000001E-3</v>
      </c>
      <c r="J473" s="28">
        <v>2.4E-2</v>
      </c>
    </row>
    <row r="474" spans="1:10" ht="15.75" customHeight="1" x14ac:dyDescent="0.25">
      <c r="A474" s="15">
        <v>473</v>
      </c>
      <c r="B474" s="13" t="s">
        <v>56</v>
      </c>
      <c r="C474" s="13" t="s">
        <v>106</v>
      </c>
      <c r="D474" s="26" t="s">
        <v>62</v>
      </c>
      <c r="E474" s="13"/>
      <c r="F474" s="28">
        <v>36</v>
      </c>
      <c r="G474" s="13"/>
      <c r="H474" s="13"/>
      <c r="I474" s="28">
        <v>1.2999999999999999E-2</v>
      </c>
      <c r="J474" s="28">
        <v>6.7000000000000004E-2</v>
      </c>
    </row>
    <row r="475" spans="1:10" ht="15.75" customHeight="1" x14ac:dyDescent="0.25">
      <c r="A475" s="15">
        <v>474</v>
      </c>
      <c r="B475" s="13" t="s">
        <v>56</v>
      </c>
      <c r="C475" s="13" t="s">
        <v>106</v>
      </c>
      <c r="D475" s="26" t="s">
        <v>63</v>
      </c>
      <c r="E475" s="28">
        <v>0.316</v>
      </c>
      <c r="F475" s="28">
        <v>35</v>
      </c>
      <c r="G475" s="13"/>
      <c r="H475" s="28">
        <v>1120</v>
      </c>
      <c r="I475" s="28">
        <v>3.5000000000000003E-2</v>
      </c>
      <c r="J475" s="28">
        <v>0.13300000000000001</v>
      </c>
    </row>
    <row r="476" spans="1:10" ht="15.75" customHeight="1" x14ac:dyDescent="0.25">
      <c r="A476" s="15">
        <v>475</v>
      </c>
      <c r="B476" s="13" t="s">
        <v>56</v>
      </c>
      <c r="C476" s="13" t="s">
        <v>106</v>
      </c>
      <c r="D476" s="26" t="s">
        <v>64</v>
      </c>
      <c r="E476" s="28">
        <v>0.32200000000000001</v>
      </c>
      <c r="F476" s="28">
        <v>35</v>
      </c>
      <c r="G476" s="13"/>
      <c r="H476" s="28">
        <v>1120</v>
      </c>
      <c r="I476" s="28">
        <v>5.5E-2</v>
      </c>
      <c r="J476" s="28">
        <v>0.22600000000000001</v>
      </c>
    </row>
    <row r="477" spans="1:10" ht="15.75" customHeight="1" x14ac:dyDescent="0.25">
      <c r="A477" s="15">
        <v>476</v>
      </c>
      <c r="B477" s="13" t="s">
        <v>56</v>
      </c>
      <c r="C477" s="13" t="s">
        <v>106</v>
      </c>
      <c r="D477" s="26" t="s">
        <v>65</v>
      </c>
      <c r="E477" s="28">
        <v>0.32200000000000001</v>
      </c>
      <c r="F477" s="28">
        <v>27</v>
      </c>
      <c r="G477" s="13"/>
      <c r="H477" s="28">
        <v>1120</v>
      </c>
      <c r="I477" s="28">
        <v>6.8000000000000005E-2</v>
      </c>
      <c r="J477" s="28">
        <v>0.27400000000000002</v>
      </c>
    </row>
    <row r="478" spans="1:10" ht="15.75" customHeight="1" x14ac:dyDescent="0.25">
      <c r="A478" s="15">
        <v>477</v>
      </c>
      <c r="B478" s="13" t="s">
        <v>56</v>
      </c>
      <c r="C478" s="13" t="s">
        <v>106</v>
      </c>
      <c r="D478" s="26" t="s">
        <v>66</v>
      </c>
      <c r="E478" s="28">
        <v>0.32200000000000001</v>
      </c>
      <c r="F478" s="28">
        <v>25</v>
      </c>
      <c r="G478" s="13"/>
      <c r="H478" s="28">
        <v>938</v>
      </c>
      <c r="I478" s="28">
        <v>0.159</v>
      </c>
      <c r="J478" s="28">
        <v>0.41699999999999998</v>
      </c>
    </row>
    <row r="479" spans="1:10" ht="15.75" customHeight="1" x14ac:dyDescent="0.25">
      <c r="A479" s="15">
        <v>478</v>
      </c>
      <c r="B479" s="13" t="s">
        <v>56</v>
      </c>
      <c r="C479" s="13" t="s">
        <v>106</v>
      </c>
      <c r="D479" s="26" t="s">
        <v>67</v>
      </c>
      <c r="E479" s="28">
        <v>0.32200000000000001</v>
      </c>
      <c r="F479" s="28">
        <v>25</v>
      </c>
      <c r="G479" s="13"/>
      <c r="H479" s="28">
        <v>938</v>
      </c>
      <c r="I479" s="28">
        <v>0.2</v>
      </c>
      <c r="J479" s="28">
        <v>0.48</v>
      </c>
    </row>
    <row r="480" spans="1:10" ht="15.75" customHeight="1" x14ac:dyDescent="0.25">
      <c r="A480" s="15">
        <v>479</v>
      </c>
      <c r="B480" s="13" t="s">
        <v>56</v>
      </c>
      <c r="C480" s="13" t="s">
        <v>106</v>
      </c>
      <c r="D480" s="26" t="s">
        <v>68</v>
      </c>
      <c r="E480" s="28">
        <v>0.32200000000000001</v>
      </c>
      <c r="F480" s="28">
        <v>25</v>
      </c>
      <c r="G480" s="13"/>
      <c r="H480" s="28">
        <v>938</v>
      </c>
      <c r="I480" s="28">
        <v>0.24</v>
      </c>
      <c r="J480" s="28">
        <v>0.54700000000000004</v>
      </c>
    </row>
    <row r="481" spans="1:10" ht="15.75" customHeight="1" x14ac:dyDescent="0.25">
      <c r="A481" s="15">
        <v>480</v>
      </c>
      <c r="B481" s="13" t="s">
        <v>56</v>
      </c>
      <c r="C481" s="13" t="s">
        <v>106</v>
      </c>
      <c r="D481" s="26" t="s">
        <v>69</v>
      </c>
      <c r="E481" s="28">
        <v>0.32700000000000001</v>
      </c>
      <c r="F481" s="28">
        <v>28</v>
      </c>
      <c r="G481" s="13"/>
      <c r="H481" s="28">
        <v>938</v>
      </c>
      <c r="I481" s="28">
        <v>0.28399999999999997</v>
      </c>
      <c r="J481" s="28">
        <v>0.57999999999999996</v>
      </c>
    </row>
    <row r="482" spans="1:10" ht="15.75" customHeight="1" x14ac:dyDescent="0.25">
      <c r="A482" s="15">
        <v>481</v>
      </c>
      <c r="B482" s="13" t="s">
        <v>56</v>
      </c>
      <c r="C482" s="13" t="s">
        <v>106</v>
      </c>
      <c r="D482" s="26" t="s">
        <v>70</v>
      </c>
      <c r="E482" s="28">
        <v>0.33800000000000002</v>
      </c>
      <c r="F482" s="28">
        <v>28</v>
      </c>
      <c r="G482" s="28">
        <v>138</v>
      </c>
      <c r="H482" s="28">
        <v>956</v>
      </c>
      <c r="I482" s="28">
        <v>0.32800000000000001</v>
      </c>
      <c r="J482" s="28">
        <v>0.66800000000000004</v>
      </c>
    </row>
    <row r="483" spans="1:10" ht="15.75" customHeight="1" x14ac:dyDescent="0.25">
      <c r="A483" s="15">
        <v>482</v>
      </c>
      <c r="B483" s="13" t="s">
        <v>56</v>
      </c>
      <c r="C483" s="13" t="s">
        <v>107</v>
      </c>
      <c r="D483" s="26" t="s">
        <v>58</v>
      </c>
      <c r="E483" s="13"/>
      <c r="F483" s="13"/>
      <c r="G483" s="13"/>
      <c r="H483" s="13"/>
      <c r="I483" s="28">
        <v>1E-3</v>
      </c>
      <c r="J483" s="28">
        <v>5.0000000000000001E-3</v>
      </c>
    </row>
    <row r="484" spans="1:10" ht="15.75" customHeight="1" x14ac:dyDescent="0.25">
      <c r="A484" s="15">
        <v>483</v>
      </c>
      <c r="B484" s="13" t="s">
        <v>56</v>
      </c>
      <c r="C484" s="13" t="s">
        <v>107</v>
      </c>
      <c r="D484" s="26" t="s">
        <v>59</v>
      </c>
      <c r="E484" s="13"/>
      <c r="F484" s="13"/>
      <c r="G484" s="13"/>
      <c r="H484" s="13"/>
      <c r="I484" s="28">
        <v>2E-3</v>
      </c>
      <c r="J484" s="28">
        <v>7.0000000000000001E-3</v>
      </c>
    </row>
    <row r="485" spans="1:10" ht="15.75" customHeight="1" x14ac:dyDescent="0.25">
      <c r="A485" s="15">
        <v>484</v>
      </c>
      <c r="B485" s="13" t="s">
        <v>56</v>
      </c>
      <c r="C485" s="13" t="s">
        <v>107</v>
      </c>
      <c r="D485" s="26" t="s">
        <v>60</v>
      </c>
      <c r="E485" s="13"/>
      <c r="F485" s="13"/>
      <c r="G485" s="13"/>
      <c r="H485" s="13"/>
      <c r="I485" s="28">
        <v>3.0000000000000001E-3</v>
      </c>
      <c r="J485" s="28">
        <v>8.9999999999999993E-3</v>
      </c>
    </row>
    <row r="486" spans="1:10" ht="15.75" customHeight="1" x14ac:dyDescent="0.25">
      <c r="A486" s="15">
        <v>485</v>
      </c>
      <c r="B486" s="13" t="s">
        <v>56</v>
      </c>
      <c r="C486" s="13" t="s">
        <v>107</v>
      </c>
      <c r="D486" s="26" t="s">
        <v>61</v>
      </c>
      <c r="E486" s="13"/>
      <c r="F486" s="28">
        <v>18</v>
      </c>
      <c r="G486" s="13"/>
      <c r="H486" s="13"/>
      <c r="I486" s="28">
        <v>4.0000000000000001E-3</v>
      </c>
      <c r="J486" s="28">
        <v>1.4E-2</v>
      </c>
    </row>
    <row r="487" spans="1:10" ht="15.75" customHeight="1" x14ac:dyDescent="0.25">
      <c r="A487" s="15">
        <v>486</v>
      </c>
      <c r="B487" s="13" t="s">
        <v>56</v>
      </c>
      <c r="C487" s="13" t="s">
        <v>107</v>
      </c>
      <c r="D487" s="26" t="s">
        <v>62</v>
      </c>
      <c r="E487" s="13"/>
      <c r="F487" s="28">
        <v>18</v>
      </c>
      <c r="G487" s="13"/>
      <c r="H487" s="13"/>
      <c r="I487" s="28">
        <v>4.0000000000000001E-3</v>
      </c>
      <c r="J487" s="28">
        <v>1.4999999999999999E-2</v>
      </c>
    </row>
    <row r="488" spans="1:10" ht="15.75" customHeight="1" x14ac:dyDescent="0.25">
      <c r="A488" s="15">
        <v>487</v>
      </c>
      <c r="B488" s="13" t="s">
        <v>56</v>
      </c>
      <c r="C488" s="13" t="s">
        <v>107</v>
      </c>
      <c r="D488" s="26" t="s">
        <v>63</v>
      </c>
      <c r="E488" s="28">
        <v>0.46800000000000003</v>
      </c>
      <c r="F488" s="28">
        <v>18</v>
      </c>
      <c r="G488" s="13"/>
      <c r="H488" s="28">
        <v>168</v>
      </c>
      <c r="I488" s="28">
        <v>6.0000000000000001E-3</v>
      </c>
      <c r="J488" s="28">
        <v>2.4E-2</v>
      </c>
    </row>
    <row r="489" spans="1:10" ht="15.75" customHeight="1" x14ac:dyDescent="0.25">
      <c r="A489" s="15">
        <v>488</v>
      </c>
      <c r="B489" s="13" t="s">
        <v>56</v>
      </c>
      <c r="C489" s="13" t="s">
        <v>107</v>
      </c>
      <c r="D489" s="26" t="s">
        <v>64</v>
      </c>
      <c r="E489" s="28">
        <v>0.36899999999999999</v>
      </c>
      <c r="F489" s="28">
        <v>16</v>
      </c>
      <c r="G489" s="13"/>
      <c r="H489" s="28">
        <v>168</v>
      </c>
      <c r="I489" s="13"/>
      <c r="J489" s="28">
        <v>3.3000000000000002E-2</v>
      </c>
    </row>
    <row r="490" spans="1:10" ht="15.75" customHeight="1" x14ac:dyDescent="0.25">
      <c r="A490" s="15">
        <v>489</v>
      </c>
      <c r="B490" s="13" t="s">
        <v>56</v>
      </c>
      <c r="C490" s="13" t="s">
        <v>107</v>
      </c>
      <c r="D490" s="26" t="s">
        <v>65</v>
      </c>
      <c r="E490" s="28">
        <v>0.33500000000000002</v>
      </c>
      <c r="F490" s="28">
        <v>16</v>
      </c>
      <c r="G490" s="13"/>
      <c r="H490" s="28">
        <v>168</v>
      </c>
      <c r="I490" s="28">
        <v>2.1000000000000001E-2</v>
      </c>
      <c r="J490" s="28">
        <v>6.4000000000000001E-2</v>
      </c>
    </row>
    <row r="491" spans="1:10" ht="15.75" customHeight="1" x14ac:dyDescent="0.25">
      <c r="A491" s="15">
        <v>490</v>
      </c>
      <c r="B491" s="13" t="s">
        <v>56</v>
      </c>
      <c r="C491" s="13" t="s">
        <v>107</v>
      </c>
      <c r="D491" s="26" t="s">
        <v>66</v>
      </c>
      <c r="E491" s="28">
        <v>0.33400000000000002</v>
      </c>
      <c r="F491" s="28">
        <v>14</v>
      </c>
      <c r="G491" s="13"/>
      <c r="H491" s="28">
        <v>160</v>
      </c>
      <c r="I491" s="28">
        <v>4.4999999999999998E-2</v>
      </c>
      <c r="J491" s="28">
        <v>0.129</v>
      </c>
    </row>
    <row r="492" spans="1:10" ht="15.75" customHeight="1" x14ac:dyDescent="0.25">
      <c r="A492" s="15">
        <v>491</v>
      </c>
      <c r="B492" s="13" t="s">
        <v>56</v>
      </c>
      <c r="C492" s="13" t="s">
        <v>107</v>
      </c>
      <c r="D492" s="26" t="s">
        <v>67</v>
      </c>
      <c r="E492" s="28">
        <v>0.31</v>
      </c>
      <c r="F492" s="28">
        <v>3</v>
      </c>
      <c r="G492" s="13"/>
      <c r="H492" s="28">
        <v>160</v>
      </c>
      <c r="I492" s="28">
        <v>7.6999999999999999E-2</v>
      </c>
      <c r="J492" s="28">
        <v>0.23100000000000001</v>
      </c>
    </row>
    <row r="493" spans="1:10" ht="15.75" customHeight="1" x14ac:dyDescent="0.25">
      <c r="A493" s="15">
        <v>492</v>
      </c>
      <c r="B493" s="13" t="s">
        <v>56</v>
      </c>
      <c r="C493" s="13" t="s">
        <v>107</v>
      </c>
      <c r="D493" s="26" t="s">
        <v>68</v>
      </c>
      <c r="E493" s="28">
        <v>0.31</v>
      </c>
      <c r="F493" s="28">
        <v>3</v>
      </c>
      <c r="G493" s="13"/>
      <c r="H493" s="28">
        <v>148</v>
      </c>
      <c r="I493" s="28">
        <v>0.08</v>
      </c>
      <c r="J493" s="28">
        <v>0.32700000000000001</v>
      </c>
    </row>
    <row r="494" spans="1:10" ht="15.75" customHeight="1" x14ac:dyDescent="0.25">
      <c r="A494" s="15">
        <v>493</v>
      </c>
      <c r="B494" s="13" t="s">
        <v>56</v>
      </c>
      <c r="C494" s="13" t="s">
        <v>107</v>
      </c>
      <c r="D494" s="26" t="s">
        <v>69</v>
      </c>
      <c r="E494" s="28">
        <v>0.31</v>
      </c>
      <c r="F494" s="28">
        <v>3</v>
      </c>
      <c r="G494" s="13"/>
      <c r="H494" s="28">
        <v>148</v>
      </c>
      <c r="I494" s="28">
        <v>7.0000000000000007E-2</v>
      </c>
      <c r="J494" s="28">
        <v>0.39900000000000002</v>
      </c>
    </row>
    <row r="495" spans="1:10" ht="15.75" customHeight="1" x14ac:dyDescent="0.25">
      <c r="A495" s="15">
        <v>494</v>
      </c>
      <c r="B495" s="13" t="s">
        <v>56</v>
      </c>
      <c r="C495" s="13" t="s">
        <v>107</v>
      </c>
      <c r="D495" s="26" t="s">
        <v>70</v>
      </c>
      <c r="E495" s="28">
        <v>0.308</v>
      </c>
      <c r="F495" s="28">
        <v>3</v>
      </c>
      <c r="G495" s="28">
        <v>54</v>
      </c>
      <c r="H495" s="28">
        <v>134</v>
      </c>
      <c r="I495" s="28">
        <v>0.08</v>
      </c>
      <c r="J495" s="28">
        <v>0.497</v>
      </c>
    </row>
    <row r="496" spans="1:10" ht="15.75" customHeight="1" x14ac:dyDescent="0.25">
      <c r="A496" s="15">
        <v>495</v>
      </c>
      <c r="B496" s="13" t="s">
        <v>56</v>
      </c>
      <c r="C496" s="13" t="s">
        <v>108</v>
      </c>
      <c r="D496" s="26" t="s">
        <v>58</v>
      </c>
      <c r="E496" s="13"/>
      <c r="F496" s="13"/>
      <c r="G496" s="13"/>
      <c r="H496" s="13"/>
      <c r="I496" s="28">
        <v>4.5999999999999999E-2</v>
      </c>
      <c r="J496" s="13"/>
    </row>
    <row r="497" spans="1:10" ht="15.75" customHeight="1" x14ac:dyDescent="0.25">
      <c r="A497" s="15">
        <v>496</v>
      </c>
      <c r="B497" s="13" t="s">
        <v>56</v>
      </c>
      <c r="C497" s="13" t="s">
        <v>108</v>
      </c>
      <c r="D497" s="26" t="s">
        <v>59</v>
      </c>
      <c r="E497" s="13"/>
      <c r="F497" s="13"/>
      <c r="G497" s="13"/>
      <c r="H497" s="13"/>
      <c r="I497" s="28">
        <v>6.3E-2</v>
      </c>
      <c r="J497" s="13"/>
    </row>
    <row r="498" spans="1:10" ht="15.75" customHeight="1" x14ac:dyDescent="0.25">
      <c r="A498" s="15">
        <v>497</v>
      </c>
      <c r="B498" s="13" t="s">
        <v>56</v>
      </c>
      <c r="C498" s="13" t="s">
        <v>108</v>
      </c>
      <c r="D498" s="26" t="s">
        <v>60</v>
      </c>
      <c r="E498" s="13"/>
      <c r="F498" s="13"/>
      <c r="G498" s="13"/>
      <c r="H498" s="13"/>
      <c r="I498" s="28">
        <v>7.5999999999999998E-2</v>
      </c>
      <c r="J498" s="28">
        <v>1.4E-2</v>
      </c>
    </row>
    <row r="499" spans="1:10" ht="15.75" customHeight="1" x14ac:dyDescent="0.25">
      <c r="A499" s="15">
        <v>498</v>
      </c>
      <c r="B499" s="13" t="s">
        <v>56</v>
      </c>
      <c r="C499" s="13" t="s">
        <v>108</v>
      </c>
      <c r="D499" s="26" t="s">
        <v>61</v>
      </c>
      <c r="E499" s="13"/>
      <c r="F499" s="13"/>
      <c r="G499" s="13"/>
      <c r="H499" s="13"/>
      <c r="I499" s="28">
        <v>0.10199999999999999</v>
      </c>
      <c r="J499" s="28">
        <v>3.3000000000000002E-2</v>
      </c>
    </row>
    <row r="500" spans="1:10" ht="15.75" customHeight="1" x14ac:dyDescent="0.25">
      <c r="A500" s="15">
        <v>499</v>
      </c>
      <c r="B500" s="13" t="s">
        <v>56</v>
      </c>
      <c r="C500" s="13" t="s">
        <v>108</v>
      </c>
      <c r="D500" s="26" t="s">
        <v>62</v>
      </c>
      <c r="E500" s="13"/>
      <c r="F500" s="28">
        <v>192</v>
      </c>
      <c r="G500" s="13"/>
      <c r="H500" s="13"/>
      <c r="I500" s="28">
        <v>0.13300000000000001</v>
      </c>
      <c r="J500" s="28">
        <v>5.0999999999999997E-2</v>
      </c>
    </row>
    <row r="501" spans="1:10" ht="15.75" customHeight="1" x14ac:dyDescent="0.25">
      <c r="A501" s="15">
        <v>500</v>
      </c>
      <c r="B501" s="13" t="s">
        <v>56</v>
      </c>
      <c r="C501" s="13" t="s">
        <v>108</v>
      </c>
      <c r="D501" s="26" t="s">
        <v>63</v>
      </c>
      <c r="E501" s="28">
        <v>0.46899999999999997</v>
      </c>
      <c r="F501" s="28">
        <v>144</v>
      </c>
      <c r="G501" s="13"/>
      <c r="H501" s="28">
        <v>424</v>
      </c>
      <c r="I501" s="28">
        <v>0.13800000000000001</v>
      </c>
      <c r="J501" s="28">
        <v>7.6999999999999999E-2</v>
      </c>
    </row>
    <row r="502" spans="1:10" ht="15.75" customHeight="1" x14ac:dyDescent="0.25">
      <c r="A502" s="15">
        <v>501</v>
      </c>
      <c r="B502" s="13" t="s">
        <v>56</v>
      </c>
      <c r="C502" s="13" t="s">
        <v>108</v>
      </c>
      <c r="D502" s="26" t="s">
        <v>64</v>
      </c>
      <c r="E502" s="28">
        <v>0.48699999999999999</v>
      </c>
      <c r="F502" s="28">
        <v>144</v>
      </c>
      <c r="G502" s="13"/>
      <c r="H502" s="28">
        <v>424</v>
      </c>
      <c r="I502" s="28">
        <v>0.14199999999999999</v>
      </c>
      <c r="J502" s="28">
        <v>0.11600000000000001</v>
      </c>
    </row>
    <row r="503" spans="1:10" ht="15.75" customHeight="1" x14ac:dyDescent="0.25">
      <c r="A503" s="15">
        <v>502</v>
      </c>
      <c r="B503" s="13" t="s">
        <v>56</v>
      </c>
      <c r="C503" s="13" t="s">
        <v>108</v>
      </c>
      <c r="D503" s="26" t="s">
        <v>65</v>
      </c>
      <c r="E503" s="28">
        <v>0.48699999999999999</v>
      </c>
      <c r="F503" s="28">
        <v>144</v>
      </c>
      <c r="G503" s="13"/>
      <c r="H503" s="28">
        <v>424</v>
      </c>
      <c r="I503" s="28">
        <v>0.14599999999999999</v>
      </c>
      <c r="J503" s="28">
        <v>0.184</v>
      </c>
    </row>
    <row r="504" spans="1:10" ht="15.75" customHeight="1" x14ac:dyDescent="0.25">
      <c r="A504" s="15">
        <v>503</v>
      </c>
      <c r="B504" s="13" t="s">
        <v>56</v>
      </c>
      <c r="C504" s="13" t="s">
        <v>108</v>
      </c>
      <c r="D504" s="26" t="s">
        <v>66</v>
      </c>
      <c r="E504" s="28">
        <v>0.47199999999999998</v>
      </c>
      <c r="F504" s="28">
        <v>144</v>
      </c>
      <c r="G504" s="13"/>
      <c r="H504" s="28">
        <v>424</v>
      </c>
      <c r="I504" s="28">
        <v>0.155</v>
      </c>
      <c r="J504" s="28">
        <v>0.3</v>
      </c>
    </row>
    <row r="505" spans="1:10" ht="15.75" customHeight="1" x14ac:dyDescent="0.25">
      <c r="A505" s="15">
        <v>504</v>
      </c>
      <c r="B505" s="13" t="s">
        <v>56</v>
      </c>
      <c r="C505" s="13" t="s">
        <v>108</v>
      </c>
      <c r="D505" s="26" t="s">
        <v>67</v>
      </c>
      <c r="E505" s="28">
        <v>0.47199999999999998</v>
      </c>
      <c r="F505" s="28">
        <v>144</v>
      </c>
      <c r="G505" s="13"/>
      <c r="H505" s="28">
        <v>424</v>
      </c>
      <c r="I505" s="28">
        <v>0.16400000000000001</v>
      </c>
      <c r="J505" s="28">
        <v>0.46700000000000003</v>
      </c>
    </row>
    <row r="506" spans="1:10" ht="15.75" customHeight="1" x14ac:dyDescent="0.25">
      <c r="A506" s="15">
        <v>505</v>
      </c>
      <c r="B506" s="13" t="s">
        <v>56</v>
      </c>
      <c r="C506" s="13" t="s">
        <v>108</v>
      </c>
      <c r="D506" s="26" t="s">
        <v>68</v>
      </c>
      <c r="E506" s="28">
        <v>0.33300000000000002</v>
      </c>
      <c r="F506" s="28">
        <v>144</v>
      </c>
      <c r="G506" s="13"/>
      <c r="H506" s="28">
        <v>424</v>
      </c>
      <c r="I506" s="28">
        <v>0.188</v>
      </c>
      <c r="J506" s="28">
        <v>0.57599999999999996</v>
      </c>
    </row>
    <row r="507" spans="1:10" ht="15.75" customHeight="1" x14ac:dyDescent="0.25">
      <c r="A507" s="15">
        <v>506</v>
      </c>
      <c r="B507" s="13" t="s">
        <v>56</v>
      </c>
      <c r="C507" s="13" t="s">
        <v>108</v>
      </c>
      <c r="D507" s="26" t="s">
        <v>69</v>
      </c>
      <c r="E507" s="28">
        <v>0.32500000000000001</v>
      </c>
      <c r="F507" s="28">
        <v>10</v>
      </c>
      <c r="G507" s="13"/>
      <c r="H507" s="28">
        <v>424</v>
      </c>
      <c r="I507" s="28">
        <v>0.20200000000000001</v>
      </c>
      <c r="J507" s="28">
        <v>0.628</v>
      </c>
    </row>
    <row r="508" spans="1:10" ht="15.75" customHeight="1" x14ac:dyDescent="0.25">
      <c r="A508" s="15">
        <v>507</v>
      </c>
      <c r="B508" s="13" t="s">
        <v>56</v>
      </c>
      <c r="C508" s="13" t="s">
        <v>108</v>
      </c>
      <c r="D508" s="26" t="s">
        <v>70</v>
      </c>
      <c r="E508" s="28">
        <v>0.32500000000000001</v>
      </c>
      <c r="F508" s="28">
        <v>5</v>
      </c>
      <c r="G508" s="28">
        <v>166</v>
      </c>
      <c r="H508" s="28">
        <v>424</v>
      </c>
      <c r="I508" s="28">
        <v>0.216</v>
      </c>
      <c r="J508" s="28">
        <v>0.65</v>
      </c>
    </row>
    <row r="509" spans="1:10" ht="15.75" customHeight="1" x14ac:dyDescent="0.25">
      <c r="A509" s="15">
        <v>508</v>
      </c>
      <c r="B509" s="13" t="s">
        <v>56</v>
      </c>
      <c r="C509" s="13" t="s">
        <v>109</v>
      </c>
      <c r="D509" s="26" t="s">
        <v>58</v>
      </c>
      <c r="E509" s="13"/>
      <c r="F509" s="13"/>
      <c r="G509" s="13"/>
      <c r="H509" s="13"/>
      <c r="I509" s="28">
        <v>4.0000000000000001E-3</v>
      </c>
      <c r="J509" s="28">
        <v>2.5000000000000001E-2</v>
      </c>
    </row>
    <row r="510" spans="1:10" ht="15.75" customHeight="1" x14ac:dyDescent="0.25">
      <c r="A510" s="15">
        <v>509</v>
      </c>
      <c r="B510" s="13" t="s">
        <v>56</v>
      </c>
      <c r="C510" s="13" t="s">
        <v>109</v>
      </c>
      <c r="D510" s="26" t="s">
        <v>59</v>
      </c>
      <c r="E510" s="13"/>
      <c r="F510" s="13"/>
      <c r="G510" s="13"/>
      <c r="H510" s="13"/>
      <c r="I510" s="28">
        <v>0.01</v>
      </c>
      <c r="J510" s="28">
        <v>0.03</v>
      </c>
    </row>
    <row r="511" spans="1:10" ht="15.75" customHeight="1" x14ac:dyDescent="0.25">
      <c r="A511" s="15">
        <v>510</v>
      </c>
      <c r="B511" s="13" t="s">
        <v>56</v>
      </c>
      <c r="C511" s="13" t="s">
        <v>109</v>
      </c>
      <c r="D511" s="26" t="s">
        <v>60</v>
      </c>
      <c r="E511" s="13"/>
      <c r="F511" s="13"/>
      <c r="G511" s="13"/>
      <c r="H511" s="13"/>
      <c r="I511" s="28">
        <v>0.01</v>
      </c>
      <c r="J511" s="28">
        <v>5.2999999999999999E-2</v>
      </c>
    </row>
    <row r="512" spans="1:10" ht="15.75" customHeight="1" x14ac:dyDescent="0.25">
      <c r="A512" s="15">
        <v>511</v>
      </c>
      <c r="B512" s="13" t="s">
        <v>56</v>
      </c>
      <c r="C512" s="13" t="s">
        <v>109</v>
      </c>
      <c r="D512" s="26" t="s">
        <v>61</v>
      </c>
      <c r="E512" s="13"/>
      <c r="F512" s="28">
        <v>59</v>
      </c>
      <c r="G512" s="13"/>
      <c r="H512" s="13"/>
      <c r="I512" s="28">
        <v>2.1000000000000001E-2</v>
      </c>
      <c r="J512" s="28">
        <v>7.2999999999999995E-2</v>
      </c>
    </row>
    <row r="513" spans="1:10" ht="15.75" customHeight="1" x14ac:dyDescent="0.25">
      <c r="A513" s="15">
        <v>512</v>
      </c>
      <c r="B513" s="13" t="s">
        <v>56</v>
      </c>
      <c r="C513" s="13" t="s">
        <v>109</v>
      </c>
      <c r="D513" s="26" t="s">
        <v>62</v>
      </c>
      <c r="E513" s="13"/>
      <c r="F513" s="28">
        <v>59</v>
      </c>
      <c r="G513" s="13"/>
      <c r="H513" s="13"/>
      <c r="I513" s="28">
        <v>4.3999999999999997E-2</v>
      </c>
      <c r="J513" s="28">
        <v>0.10199999999999999</v>
      </c>
    </row>
    <row r="514" spans="1:10" ht="15.75" customHeight="1" x14ac:dyDescent="0.25">
      <c r="A514" s="15">
        <v>513</v>
      </c>
      <c r="B514" s="13" t="s">
        <v>56</v>
      </c>
      <c r="C514" s="13" t="s">
        <v>109</v>
      </c>
      <c r="D514" s="26" t="s">
        <v>63</v>
      </c>
      <c r="E514" s="28">
        <v>0.503</v>
      </c>
      <c r="F514" s="28">
        <v>59</v>
      </c>
      <c r="G514" s="13"/>
      <c r="H514" s="28">
        <v>696</v>
      </c>
      <c r="I514" s="28">
        <v>4.8000000000000001E-2</v>
      </c>
      <c r="J514" s="28">
        <v>0.154</v>
      </c>
    </row>
    <row r="515" spans="1:10" ht="15.75" customHeight="1" x14ac:dyDescent="0.25">
      <c r="A515" s="15">
        <v>514</v>
      </c>
      <c r="B515" s="13" t="s">
        <v>56</v>
      </c>
      <c r="C515" s="13" t="s">
        <v>109</v>
      </c>
      <c r="D515" s="26" t="s">
        <v>64</v>
      </c>
      <c r="E515" s="28">
        <v>0.45500000000000002</v>
      </c>
      <c r="F515" s="28">
        <v>59</v>
      </c>
      <c r="G515" s="13"/>
      <c r="H515" s="28">
        <v>696</v>
      </c>
      <c r="I515" s="28">
        <v>5.6000000000000001E-2</v>
      </c>
      <c r="J515" s="28">
        <v>0.25800000000000001</v>
      </c>
    </row>
    <row r="516" spans="1:10" ht="15.75" customHeight="1" x14ac:dyDescent="0.25">
      <c r="A516" s="15">
        <v>515</v>
      </c>
      <c r="B516" s="13" t="s">
        <v>56</v>
      </c>
      <c r="C516" s="13" t="s">
        <v>109</v>
      </c>
      <c r="D516" s="26" t="s">
        <v>65</v>
      </c>
      <c r="E516" s="28">
        <v>0.45500000000000002</v>
      </c>
      <c r="F516" s="28">
        <v>59</v>
      </c>
      <c r="G516" s="13"/>
      <c r="H516" s="28">
        <v>696</v>
      </c>
      <c r="I516" s="28">
        <v>7.6999999999999999E-2</v>
      </c>
      <c r="J516" s="28">
        <v>0.30499999999999999</v>
      </c>
    </row>
    <row r="517" spans="1:10" ht="15.75" customHeight="1" x14ac:dyDescent="0.25">
      <c r="A517" s="15">
        <v>516</v>
      </c>
      <c r="B517" s="13" t="s">
        <v>56</v>
      </c>
      <c r="C517" s="13" t="s">
        <v>109</v>
      </c>
      <c r="D517" s="26" t="s">
        <v>66</v>
      </c>
      <c r="E517" s="28">
        <v>0.45500000000000002</v>
      </c>
      <c r="F517" s="28">
        <v>9</v>
      </c>
      <c r="G517" s="13"/>
      <c r="H517" s="28">
        <v>666</v>
      </c>
      <c r="I517" s="28">
        <v>0.106</v>
      </c>
      <c r="J517" s="28">
        <v>0.44</v>
      </c>
    </row>
    <row r="518" spans="1:10" ht="15.75" customHeight="1" x14ac:dyDescent="0.25">
      <c r="A518" s="15">
        <v>517</v>
      </c>
      <c r="B518" s="13" t="s">
        <v>56</v>
      </c>
      <c r="C518" s="13" t="s">
        <v>109</v>
      </c>
      <c r="D518" s="26" t="s">
        <v>67</v>
      </c>
      <c r="E518" s="28">
        <v>0.45500000000000002</v>
      </c>
      <c r="F518" s="28">
        <v>9</v>
      </c>
      <c r="G518" s="13"/>
      <c r="H518" s="28">
        <v>666</v>
      </c>
      <c r="I518" s="28">
        <v>0.14499999999999999</v>
      </c>
      <c r="J518" s="28">
        <v>0.54800000000000004</v>
      </c>
    </row>
    <row r="519" spans="1:10" ht="15.75" customHeight="1" x14ac:dyDescent="0.25">
      <c r="A519" s="15">
        <v>518</v>
      </c>
      <c r="B519" s="13" t="s">
        <v>56</v>
      </c>
      <c r="C519" s="13" t="s">
        <v>109</v>
      </c>
      <c r="D519" s="26" t="s">
        <v>68</v>
      </c>
      <c r="E519" s="28">
        <v>0.45500000000000002</v>
      </c>
      <c r="F519" s="28">
        <v>9</v>
      </c>
      <c r="G519" s="13"/>
      <c r="H519" s="28">
        <v>666</v>
      </c>
      <c r="I519" s="28">
        <v>0.16</v>
      </c>
      <c r="J519" s="28">
        <v>0.64400000000000002</v>
      </c>
    </row>
    <row r="520" spans="1:10" ht="15.75" customHeight="1" x14ac:dyDescent="0.25">
      <c r="A520" s="15">
        <v>519</v>
      </c>
      <c r="B520" s="13" t="s">
        <v>56</v>
      </c>
      <c r="C520" s="13" t="s">
        <v>109</v>
      </c>
      <c r="D520" s="26" t="s">
        <v>69</v>
      </c>
      <c r="E520" s="28">
        <v>0.45500000000000002</v>
      </c>
      <c r="F520" s="28">
        <v>6</v>
      </c>
      <c r="G520" s="13"/>
      <c r="H520" s="28">
        <v>666</v>
      </c>
      <c r="I520" s="28">
        <v>0.17499999999999999</v>
      </c>
      <c r="J520" s="28">
        <v>0.70199999999999996</v>
      </c>
    </row>
    <row r="521" spans="1:10" ht="15.75" customHeight="1" x14ac:dyDescent="0.25">
      <c r="A521" s="15">
        <v>520</v>
      </c>
      <c r="B521" s="13" t="s">
        <v>56</v>
      </c>
      <c r="C521" s="13" t="s">
        <v>109</v>
      </c>
      <c r="D521" s="26" t="s">
        <v>70</v>
      </c>
      <c r="E521" s="28">
        <v>0.45500000000000002</v>
      </c>
      <c r="F521" s="28">
        <v>6</v>
      </c>
      <c r="G521" s="28">
        <v>176</v>
      </c>
      <c r="H521" s="28">
        <v>666</v>
      </c>
      <c r="I521" s="28">
        <v>0.192</v>
      </c>
      <c r="J521" s="28">
        <v>0.83599999999999997</v>
      </c>
    </row>
    <row r="522" spans="1:10" ht="15.75" customHeight="1" x14ac:dyDescent="0.25">
      <c r="A522" s="15">
        <v>521</v>
      </c>
      <c r="B522" s="13" t="s">
        <v>56</v>
      </c>
      <c r="C522" s="13" t="s">
        <v>110</v>
      </c>
      <c r="D522" s="26" t="s">
        <v>58</v>
      </c>
      <c r="E522" s="13"/>
      <c r="F522" s="13"/>
      <c r="G522" s="13"/>
      <c r="H522" s="13"/>
      <c r="I522" s="28">
        <v>7.3999999999999996E-2</v>
      </c>
      <c r="J522" s="28">
        <v>0.32500000000000001</v>
      </c>
    </row>
    <row r="523" spans="1:10" ht="15.75" customHeight="1" x14ac:dyDescent="0.25">
      <c r="A523" s="15">
        <v>522</v>
      </c>
      <c r="B523" s="13" t="s">
        <v>56</v>
      </c>
      <c r="C523" s="13" t="s">
        <v>110</v>
      </c>
      <c r="D523" s="26" t="s">
        <v>59</v>
      </c>
      <c r="E523" s="13"/>
      <c r="F523" s="13"/>
      <c r="G523" s="13"/>
      <c r="H523" s="13"/>
      <c r="I523" s="28">
        <v>0.11</v>
      </c>
      <c r="J523" s="28">
        <v>0.45200000000000001</v>
      </c>
    </row>
    <row r="524" spans="1:10" ht="15.75" customHeight="1" x14ac:dyDescent="0.25">
      <c r="A524" s="15">
        <v>523</v>
      </c>
      <c r="B524" s="13" t="s">
        <v>56</v>
      </c>
      <c r="C524" s="13" t="s">
        <v>110</v>
      </c>
      <c r="D524" s="26" t="s">
        <v>60</v>
      </c>
      <c r="E524" s="13"/>
      <c r="F524" s="13"/>
      <c r="G524" s="13"/>
      <c r="H524" s="13"/>
      <c r="I524" s="28">
        <v>0.14299999999999999</v>
      </c>
      <c r="J524" s="28">
        <v>0.54100000000000004</v>
      </c>
    </row>
    <row r="525" spans="1:10" ht="15.75" customHeight="1" x14ac:dyDescent="0.25">
      <c r="A525" s="15">
        <v>524</v>
      </c>
      <c r="B525" s="13" t="s">
        <v>56</v>
      </c>
      <c r="C525" s="13" t="s">
        <v>110</v>
      </c>
      <c r="D525" s="26" t="s">
        <v>61</v>
      </c>
      <c r="E525" s="13"/>
      <c r="F525" s="13"/>
      <c r="G525" s="13"/>
      <c r="H525" s="13"/>
      <c r="I525" s="28">
        <v>0.14599999999999999</v>
      </c>
      <c r="J525" s="28">
        <v>0.58499999999999996</v>
      </c>
    </row>
    <row r="526" spans="1:10" ht="15.75" customHeight="1" x14ac:dyDescent="0.25">
      <c r="A526" s="15">
        <v>525</v>
      </c>
      <c r="B526" s="13" t="s">
        <v>56</v>
      </c>
      <c r="C526" s="13" t="s">
        <v>110</v>
      </c>
      <c r="D526" s="26" t="s">
        <v>62</v>
      </c>
      <c r="E526" s="13"/>
      <c r="F526" s="13"/>
      <c r="G526" s="13"/>
      <c r="H526" s="13"/>
      <c r="I526" s="28">
        <v>0.24299999999999999</v>
      </c>
      <c r="J526" s="28">
        <v>0.63400000000000001</v>
      </c>
    </row>
    <row r="527" spans="1:10" ht="15.75" customHeight="1" x14ac:dyDescent="0.25">
      <c r="A527" s="15">
        <v>526</v>
      </c>
      <c r="B527" s="13" t="s">
        <v>56</v>
      </c>
      <c r="C527" s="13" t="s">
        <v>110</v>
      </c>
      <c r="D527" s="26" t="s">
        <v>63</v>
      </c>
      <c r="E527" s="28">
        <v>0.48399999999999999</v>
      </c>
      <c r="F527" s="28">
        <v>39</v>
      </c>
      <c r="G527" s="13"/>
      <c r="H527" s="28">
        <v>76</v>
      </c>
      <c r="I527" s="28">
        <v>0.254</v>
      </c>
      <c r="J527" s="28">
        <v>0.67500000000000004</v>
      </c>
    </row>
    <row r="528" spans="1:10" ht="15.75" customHeight="1" x14ac:dyDescent="0.25">
      <c r="A528" s="15">
        <v>527</v>
      </c>
      <c r="B528" s="13" t="s">
        <v>56</v>
      </c>
      <c r="C528" s="13" t="s">
        <v>110</v>
      </c>
      <c r="D528" s="26" t="s">
        <v>64</v>
      </c>
      <c r="E528" s="28">
        <v>0.48399999999999999</v>
      </c>
      <c r="F528" s="28">
        <v>39</v>
      </c>
      <c r="G528" s="13"/>
      <c r="H528" s="28">
        <v>76</v>
      </c>
      <c r="I528" s="28">
        <v>0.35</v>
      </c>
      <c r="J528" s="28">
        <v>0.79700000000000004</v>
      </c>
    </row>
    <row r="529" spans="1:10" ht="15.75" customHeight="1" x14ac:dyDescent="0.25">
      <c r="A529" s="15">
        <v>528</v>
      </c>
      <c r="B529" s="13" t="s">
        <v>56</v>
      </c>
      <c r="C529" s="13" t="s">
        <v>110</v>
      </c>
      <c r="D529" s="26" t="s">
        <v>65</v>
      </c>
      <c r="E529" s="28">
        <v>0.48399999999999999</v>
      </c>
      <c r="F529" s="28">
        <v>39</v>
      </c>
      <c r="G529" s="13"/>
      <c r="H529" s="28">
        <v>76</v>
      </c>
      <c r="I529" s="28">
        <v>0.38400000000000001</v>
      </c>
      <c r="J529" s="28">
        <v>0.86699999999999999</v>
      </c>
    </row>
    <row r="530" spans="1:10" ht="15.75" customHeight="1" x14ac:dyDescent="0.25">
      <c r="A530" s="15">
        <v>529</v>
      </c>
      <c r="B530" s="13" t="s">
        <v>56</v>
      </c>
      <c r="C530" s="13" t="s">
        <v>110</v>
      </c>
      <c r="D530" s="26" t="s">
        <v>66</v>
      </c>
      <c r="E530" s="28">
        <v>0.46600000000000003</v>
      </c>
      <c r="F530" s="28">
        <v>39</v>
      </c>
      <c r="G530" s="13"/>
      <c r="H530" s="28">
        <v>76</v>
      </c>
      <c r="I530" s="28">
        <v>0.40400000000000003</v>
      </c>
      <c r="J530" s="28">
        <v>1.04</v>
      </c>
    </row>
    <row r="531" spans="1:10" ht="15.75" customHeight="1" x14ac:dyDescent="0.25">
      <c r="A531" s="15">
        <v>530</v>
      </c>
      <c r="B531" s="13" t="s">
        <v>56</v>
      </c>
      <c r="C531" s="13" t="s">
        <v>110</v>
      </c>
      <c r="D531" s="26" t="s">
        <v>67</v>
      </c>
      <c r="E531" s="28">
        <v>0.441</v>
      </c>
      <c r="F531" s="28">
        <v>39</v>
      </c>
      <c r="G531" s="13"/>
      <c r="H531" s="28">
        <v>76</v>
      </c>
      <c r="I531" s="13"/>
      <c r="J531" s="28">
        <v>1.222</v>
      </c>
    </row>
    <row r="532" spans="1:10" ht="15.75" customHeight="1" x14ac:dyDescent="0.25">
      <c r="A532" s="15">
        <v>531</v>
      </c>
      <c r="B532" s="13" t="s">
        <v>56</v>
      </c>
      <c r="C532" s="13" t="s">
        <v>110</v>
      </c>
      <c r="D532" s="26" t="s">
        <v>68</v>
      </c>
      <c r="E532" s="28">
        <v>0.441</v>
      </c>
      <c r="F532" s="28">
        <v>39</v>
      </c>
      <c r="G532" s="13"/>
      <c r="H532" s="28">
        <v>76</v>
      </c>
      <c r="I532" s="28">
        <v>0.41</v>
      </c>
      <c r="J532" s="28">
        <v>1.2889999999999999</v>
      </c>
    </row>
    <row r="533" spans="1:10" ht="15.75" customHeight="1" x14ac:dyDescent="0.25">
      <c r="A533" s="15">
        <v>532</v>
      </c>
      <c r="B533" s="13" t="s">
        <v>56</v>
      </c>
      <c r="C533" s="13" t="s">
        <v>110</v>
      </c>
      <c r="D533" s="26" t="s">
        <v>69</v>
      </c>
      <c r="E533" s="28">
        <v>0.32200000000000001</v>
      </c>
      <c r="F533" s="28">
        <v>39</v>
      </c>
      <c r="G533" s="13"/>
      <c r="H533" s="28">
        <v>76</v>
      </c>
      <c r="I533" s="28">
        <v>0.432</v>
      </c>
      <c r="J533" s="28">
        <v>1.379</v>
      </c>
    </row>
    <row r="534" spans="1:10" ht="15.75" customHeight="1" x14ac:dyDescent="0.25">
      <c r="A534" s="15">
        <v>533</v>
      </c>
      <c r="B534" s="13" t="s">
        <v>56</v>
      </c>
      <c r="C534" s="13" t="s">
        <v>110</v>
      </c>
      <c r="D534" s="26" t="s">
        <v>70</v>
      </c>
      <c r="E534" s="28">
        <v>0.25700000000000001</v>
      </c>
      <c r="F534" s="28">
        <v>39</v>
      </c>
      <c r="G534" s="28">
        <v>77</v>
      </c>
      <c r="H534" s="28">
        <v>76</v>
      </c>
      <c r="I534" s="28">
        <v>0.47099999999999997</v>
      </c>
      <c r="J534" s="28">
        <v>1.478</v>
      </c>
    </row>
    <row r="535" spans="1:10" ht="15.75" customHeight="1" x14ac:dyDescent="0.25">
      <c r="A535" s="15">
        <v>534</v>
      </c>
      <c r="B535" s="13" t="s">
        <v>56</v>
      </c>
      <c r="C535" s="13" t="s">
        <v>111</v>
      </c>
      <c r="D535" s="26" t="s">
        <v>58</v>
      </c>
      <c r="E535" s="13"/>
      <c r="F535" s="13"/>
      <c r="G535" s="13"/>
      <c r="H535" s="13"/>
      <c r="I535" s="28">
        <v>1E-3</v>
      </c>
      <c r="J535" s="28">
        <v>3.0000000000000001E-3</v>
      </c>
    </row>
    <row r="536" spans="1:10" ht="15.75" customHeight="1" x14ac:dyDescent="0.25">
      <c r="A536" s="15">
        <v>535</v>
      </c>
      <c r="B536" s="13" t="s">
        <v>56</v>
      </c>
      <c r="C536" s="13" t="s">
        <v>111</v>
      </c>
      <c r="D536" s="26" t="s">
        <v>59</v>
      </c>
      <c r="E536" s="13"/>
      <c r="F536" s="13"/>
      <c r="G536" s="13"/>
      <c r="H536" s="13"/>
      <c r="I536" s="28">
        <v>2E-3</v>
      </c>
      <c r="J536" s="28">
        <v>6.0000000000000001E-3</v>
      </c>
    </row>
    <row r="537" spans="1:10" ht="15.75" customHeight="1" x14ac:dyDescent="0.25">
      <c r="A537" s="15">
        <v>536</v>
      </c>
      <c r="B537" s="13" t="s">
        <v>56</v>
      </c>
      <c r="C537" s="13" t="s">
        <v>111</v>
      </c>
      <c r="D537" s="26" t="s">
        <v>60</v>
      </c>
      <c r="E537" s="13"/>
      <c r="F537" s="13"/>
      <c r="G537" s="13"/>
      <c r="H537" s="13"/>
      <c r="I537" s="28">
        <v>2E-3</v>
      </c>
      <c r="J537" s="28">
        <v>1.4999999999999999E-2</v>
      </c>
    </row>
    <row r="538" spans="1:10" ht="15.75" customHeight="1" x14ac:dyDescent="0.25">
      <c r="A538" s="15">
        <v>537</v>
      </c>
      <c r="B538" s="13" t="s">
        <v>56</v>
      </c>
      <c r="C538" s="13" t="s">
        <v>111</v>
      </c>
      <c r="D538" s="26" t="s">
        <v>61</v>
      </c>
      <c r="E538" s="13"/>
      <c r="F538" s="28">
        <v>26</v>
      </c>
      <c r="G538" s="13"/>
      <c r="H538" s="13"/>
      <c r="I538" s="28">
        <v>2E-3</v>
      </c>
      <c r="J538" s="28">
        <v>2.4E-2</v>
      </c>
    </row>
    <row r="539" spans="1:10" ht="15.75" customHeight="1" x14ac:dyDescent="0.25">
      <c r="A539" s="15">
        <v>538</v>
      </c>
      <c r="B539" s="13" t="s">
        <v>56</v>
      </c>
      <c r="C539" s="13" t="s">
        <v>111</v>
      </c>
      <c r="D539" s="26" t="s">
        <v>62</v>
      </c>
      <c r="E539" s="13"/>
      <c r="F539" s="28">
        <v>26</v>
      </c>
      <c r="G539" s="13"/>
      <c r="H539" s="13"/>
      <c r="I539" s="28">
        <v>2E-3</v>
      </c>
      <c r="J539" s="13"/>
    </row>
    <row r="540" spans="1:10" ht="15.75" customHeight="1" x14ac:dyDescent="0.25">
      <c r="A540" s="15">
        <v>539</v>
      </c>
      <c r="B540" s="13" t="s">
        <v>56</v>
      </c>
      <c r="C540" s="13" t="s">
        <v>111</v>
      </c>
      <c r="D540" s="26" t="s">
        <v>63</v>
      </c>
      <c r="E540" s="28">
        <v>2.72</v>
      </c>
      <c r="F540" s="28">
        <v>26</v>
      </c>
      <c r="G540" s="13"/>
      <c r="H540" s="28">
        <v>399</v>
      </c>
      <c r="I540" s="28">
        <v>2E-3</v>
      </c>
      <c r="J540" s="13"/>
    </row>
    <row r="541" spans="1:10" ht="15.75" customHeight="1" x14ac:dyDescent="0.25">
      <c r="A541" s="15">
        <v>540</v>
      </c>
      <c r="B541" s="13" t="s">
        <v>56</v>
      </c>
      <c r="C541" s="13" t="s">
        <v>111</v>
      </c>
      <c r="D541" s="26" t="s">
        <v>64</v>
      </c>
      <c r="E541" s="28">
        <v>2.72</v>
      </c>
      <c r="F541" s="28">
        <v>26</v>
      </c>
      <c r="G541" s="13"/>
      <c r="H541" s="28">
        <v>399</v>
      </c>
      <c r="I541" s="28">
        <v>2E-3</v>
      </c>
      <c r="J541" s="13"/>
    </row>
    <row r="542" spans="1:10" ht="15.75" customHeight="1" x14ac:dyDescent="0.25">
      <c r="A542" s="15">
        <v>541</v>
      </c>
      <c r="B542" s="13" t="s">
        <v>56</v>
      </c>
      <c r="C542" s="13" t="s">
        <v>111</v>
      </c>
      <c r="D542" s="26" t="s">
        <v>65</v>
      </c>
      <c r="E542" s="28">
        <v>2.3519999999999999</v>
      </c>
      <c r="F542" s="28">
        <v>26</v>
      </c>
      <c r="G542" s="13"/>
      <c r="H542" s="28">
        <v>399</v>
      </c>
      <c r="I542" s="28">
        <v>2E-3</v>
      </c>
      <c r="J542" s="28">
        <v>0.14299999999999999</v>
      </c>
    </row>
    <row r="543" spans="1:10" ht="15.75" customHeight="1" x14ac:dyDescent="0.25">
      <c r="A543" s="15">
        <v>542</v>
      </c>
      <c r="B543" s="13" t="s">
        <v>56</v>
      </c>
      <c r="C543" s="13" t="s">
        <v>111</v>
      </c>
      <c r="D543" s="26" t="s">
        <v>66</v>
      </c>
      <c r="E543" s="28">
        <v>2.3519999999999999</v>
      </c>
      <c r="F543" s="28">
        <v>17</v>
      </c>
      <c r="G543" s="13"/>
      <c r="H543" s="28">
        <v>399</v>
      </c>
      <c r="I543" s="28">
        <v>3.0000000000000001E-3</v>
      </c>
      <c r="J543" s="28">
        <v>0.182</v>
      </c>
    </row>
    <row r="544" spans="1:10" ht="15.75" customHeight="1" x14ac:dyDescent="0.25">
      <c r="A544" s="15">
        <v>543</v>
      </c>
      <c r="B544" s="13" t="s">
        <v>56</v>
      </c>
      <c r="C544" s="13" t="s">
        <v>111</v>
      </c>
      <c r="D544" s="26" t="s">
        <v>67</v>
      </c>
      <c r="E544" s="28">
        <v>2.3519999999999999</v>
      </c>
      <c r="F544" s="28">
        <v>12</v>
      </c>
      <c r="G544" s="13"/>
      <c r="H544" s="28">
        <v>357</v>
      </c>
      <c r="I544" s="28">
        <v>3.0000000000000001E-3</v>
      </c>
      <c r="J544" s="28">
        <v>0.20599999999999999</v>
      </c>
    </row>
    <row r="545" spans="1:10" ht="15.75" customHeight="1" x14ac:dyDescent="0.25">
      <c r="A545" s="15">
        <v>544</v>
      </c>
      <c r="B545" s="13" t="s">
        <v>56</v>
      </c>
      <c r="C545" s="13" t="s">
        <v>111</v>
      </c>
      <c r="D545" s="26" t="s">
        <v>68</v>
      </c>
      <c r="E545" s="28">
        <v>2.3519999999999999</v>
      </c>
      <c r="F545" s="28">
        <v>12</v>
      </c>
      <c r="G545" s="13"/>
      <c r="H545" s="28">
        <v>357</v>
      </c>
      <c r="I545" s="28">
        <v>6.0000000000000001E-3</v>
      </c>
      <c r="J545" s="28">
        <v>0.34799999999999998</v>
      </c>
    </row>
    <row r="546" spans="1:10" ht="15.75" customHeight="1" x14ac:dyDescent="0.25">
      <c r="A546" s="15">
        <v>545</v>
      </c>
      <c r="B546" s="13" t="s">
        <v>56</v>
      </c>
      <c r="C546" s="13" t="s">
        <v>111</v>
      </c>
      <c r="D546" s="26" t="s">
        <v>69</v>
      </c>
      <c r="E546" s="28">
        <v>0.32400000000000001</v>
      </c>
      <c r="F546" s="28">
        <v>12</v>
      </c>
      <c r="G546" s="13"/>
      <c r="H546" s="28">
        <v>357</v>
      </c>
      <c r="I546" s="28">
        <v>8.9999999999999993E-3</v>
      </c>
      <c r="J546" s="28">
        <v>0.36399999999999999</v>
      </c>
    </row>
    <row r="547" spans="1:10" ht="15.75" customHeight="1" x14ac:dyDescent="0.25">
      <c r="A547" s="15">
        <v>546</v>
      </c>
      <c r="B547" s="13" t="s">
        <v>56</v>
      </c>
      <c r="C547" s="13" t="s">
        <v>111</v>
      </c>
      <c r="D547" s="26" t="s">
        <v>70</v>
      </c>
      <c r="E547" s="28">
        <v>0.32400000000000001</v>
      </c>
      <c r="F547" s="28">
        <v>12</v>
      </c>
      <c r="G547" s="28">
        <v>137</v>
      </c>
      <c r="H547" s="28">
        <v>357</v>
      </c>
      <c r="I547" s="28">
        <v>1.2999999999999999E-2</v>
      </c>
      <c r="J547" s="28">
        <v>0.37</v>
      </c>
    </row>
    <row r="548" spans="1:10" ht="15.75" customHeight="1" x14ac:dyDescent="0.25">
      <c r="A548" s="15">
        <v>547</v>
      </c>
      <c r="B548" s="13" t="s">
        <v>56</v>
      </c>
      <c r="C548" s="13" t="s">
        <v>112</v>
      </c>
      <c r="D548" s="26" t="s">
        <v>58</v>
      </c>
      <c r="E548" s="13"/>
      <c r="F548" s="13"/>
      <c r="G548" s="13"/>
      <c r="H548" s="13"/>
      <c r="I548" s="28">
        <v>0</v>
      </c>
      <c r="J548" s="28">
        <v>1.0999999999999999E-2</v>
      </c>
    </row>
    <row r="549" spans="1:10" ht="15.75" customHeight="1" x14ac:dyDescent="0.25">
      <c r="A549" s="15">
        <v>548</v>
      </c>
      <c r="B549" s="13" t="s">
        <v>56</v>
      </c>
      <c r="C549" s="13" t="s">
        <v>112</v>
      </c>
      <c r="D549" s="26" t="s">
        <v>59</v>
      </c>
      <c r="E549" s="13"/>
      <c r="F549" s="13"/>
      <c r="G549" s="13"/>
      <c r="H549" s="13"/>
      <c r="I549" s="28">
        <v>1E-3</v>
      </c>
      <c r="J549" s="28">
        <v>1.0999999999999999E-2</v>
      </c>
    </row>
    <row r="550" spans="1:10" ht="15.75" customHeight="1" x14ac:dyDescent="0.25">
      <c r="A550" s="15">
        <v>549</v>
      </c>
      <c r="B550" s="13" t="s">
        <v>56</v>
      </c>
      <c r="C550" s="13" t="s">
        <v>112</v>
      </c>
      <c r="D550" s="26" t="s">
        <v>60</v>
      </c>
      <c r="E550" s="13"/>
      <c r="F550" s="13"/>
      <c r="G550" s="13"/>
      <c r="H550" s="13"/>
      <c r="I550" s="28">
        <v>1E-3</v>
      </c>
      <c r="J550" s="28">
        <v>1.2999999999999999E-2</v>
      </c>
    </row>
    <row r="551" spans="1:10" ht="15.75" customHeight="1" x14ac:dyDescent="0.25">
      <c r="A551" s="15">
        <v>550</v>
      </c>
      <c r="B551" s="13" t="s">
        <v>56</v>
      </c>
      <c r="C551" s="13" t="s">
        <v>112</v>
      </c>
      <c r="D551" s="26" t="s">
        <v>61</v>
      </c>
      <c r="E551" s="13"/>
      <c r="F551" s="13"/>
      <c r="G551" s="13"/>
      <c r="H551" s="13"/>
      <c r="I551" s="28">
        <v>4.0000000000000001E-3</v>
      </c>
      <c r="J551" s="28">
        <v>2.5000000000000001E-2</v>
      </c>
    </row>
    <row r="552" spans="1:10" ht="15.75" customHeight="1" x14ac:dyDescent="0.25">
      <c r="A552" s="15">
        <v>551</v>
      </c>
      <c r="B552" s="13" t="s">
        <v>56</v>
      </c>
      <c r="C552" s="13" t="s">
        <v>112</v>
      </c>
      <c r="D552" s="26" t="s">
        <v>62</v>
      </c>
      <c r="E552" s="13"/>
      <c r="F552" s="13"/>
      <c r="G552" s="13"/>
      <c r="H552" s="13"/>
      <c r="I552" s="28">
        <v>1.0999999999999999E-2</v>
      </c>
      <c r="J552" s="28">
        <v>6.0999999999999999E-2</v>
      </c>
    </row>
    <row r="553" spans="1:10" ht="15.75" customHeight="1" x14ac:dyDescent="0.25">
      <c r="A553" s="15">
        <v>552</v>
      </c>
      <c r="B553" s="13" t="s">
        <v>56</v>
      </c>
      <c r="C553" s="13" t="s">
        <v>112</v>
      </c>
      <c r="D553" s="26" t="s">
        <v>63</v>
      </c>
      <c r="E553" s="13"/>
      <c r="F553" s="13"/>
      <c r="G553" s="13"/>
      <c r="H553" s="13"/>
      <c r="I553" s="28">
        <v>1.0999999999999999E-2</v>
      </c>
      <c r="J553" s="28">
        <v>5.8999999999999997E-2</v>
      </c>
    </row>
    <row r="554" spans="1:10" ht="15.75" customHeight="1" x14ac:dyDescent="0.25">
      <c r="A554" s="15">
        <v>553</v>
      </c>
      <c r="B554" s="13" t="s">
        <v>56</v>
      </c>
      <c r="C554" s="13" t="s">
        <v>112</v>
      </c>
      <c r="D554" s="26" t="s">
        <v>64</v>
      </c>
      <c r="E554" s="13"/>
      <c r="F554" s="13"/>
      <c r="G554" s="13"/>
      <c r="H554" s="13"/>
      <c r="I554" s="28">
        <v>1.0999999999999999E-2</v>
      </c>
      <c r="J554" s="28">
        <v>6.3E-2</v>
      </c>
    </row>
    <row r="555" spans="1:10" ht="15.75" customHeight="1" x14ac:dyDescent="0.25">
      <c r="A555" s="15">
        <v>554</v>
      </c>
      <c r="B555" s="13" t="s">
        <v>56</v>
      </c>
      <c r="C555" s="13" t="s">
        <v>112</v>
      </c>
      <c r="D555" s="26" t="s">
        <v>65</v>
      </c>
      <c r="E555" s="13"/>
      <c r="F555" s="13"/>
      <c r="G555" s="13"/>
      <c r="H555" s="13"/>
      <c r="I555" s="28">
        <v>1.0999999999999999E-2</v>
      </c>
      <c r="J555" s="28">
        <v>6.7000000000000004E-2</v>
      </c>
    </row>
    <row r="556" spans="1:10" ht="15.75" customHeight="1" x14ac:dyDescent="0.25">
      <c r="A556" s="15">
        <v>555</v>
      </c>
      <c r="B556" s="13" t="s">
        <v>56</v>
      </c>
      <c r="C556" s="13" t="s">
        <v>112</v>
      </c>
      <c r="D556" s="26" t="s">
        <v>66</v>
      </c>
      <c r="E556" s="13"/>
      <c r="F556" s="13"/>
      <c r="G556" s="13"/>
      <c r="H556" s="13"/>
      <c r="I556" s="28">
        <v>1.0999999999999999E-2</v>
      </c>
      <c r="J556" s="28">
        <v>6.9000000000000006E-2</v>
      </c>
    </row>
    <row r="557" spans="1:10" ht="15.75" customHeight="1" x14ac:dyDescent="0.25">
      <c r="A557" s="15">
        <v>556</v>
      </c>
      <c r="B557" s="13" t="s">
        <v>56</v>
      </c>
      <c r="C557" s="13" t="s">
        <v>112</v>
      </c>
      <c r="D557" s="26" t="s">
        <v>67</v>
      </c>
      <c r="E557" s="13"/>
      <c r="F557" s="13"/>
      <c r="G557" s="13"/>
      <c r="H557" s="13"/>
      <c r="I557" s="28">
        <v>1.2E-2</v>
      </c>
      <c r="J557" s="28">
        <v>6.8000000000000005E-2</v>
      </c>
    </row>
    <row r="558" spans="1:10" ht="15.75" customHeight="1" x14ac:dyDescent="0.25">
      <c r="A558" s="15">
        <v>557</v>
      </c>
      <c r="B558" s="13" t="s">
        <v>56</v>
      </c>
      <c r="C558" s="13" t="s">
        <v>112</v>
      </c>
      <c r="D558" s="26" t="s">
        <v>68</v>
      </c>
      <c r="E558" s="13"/>
      <c r="F558" s="13"/>
      <c r="G558" s="13"/>
      <c r="H558" s="13"/>
      <c r="I558" s="13"/>
      <c r="J558" s="28">
        <v>6.7000000000000004E-2</v>
      </c>
    </row>
    <row r="559" spans="1:10" ht="15.75" customHeight="1" x14ac:dyDescent="0.25">
      <c r="A559" s="15">
        <v>558</v>
      </c>
      <c r="B559" s="13" t="s">
        <v>56</v>
      </c>
      <c r="C559" s="13" t="s">
        <v>112</v>
      </c>
      <c r="D559" s="26" t="s">
        <v>69</v>
      </c>
      <c r="E559" s="13"/>
      <c r="F559" s="13"/>
      <c r="G559" s="13"/>
      <c r="H559" s="13"/>
      <c r="I559" s="28">
        <v>1.2999999999999999E-2</v>
      </c>
      <c r="J559" s="28">
        <v>0.182</v>
      </c>
    </row>
    <row r="560" spans="1:10" ht="15.75" customHeight="1" x14ac:dyDescent="0.25">
      <c r="A560" s="15">
        <v>559</v>
      </c>
      <c r="B560" s="13" t="s">
        <v>56</v>
      </c>
      <c r="C560" s="13" t="s">
        <v>112</v>
      </c>
      <c r="D560" s="26" t="s">
        <v>70</v>
      </c>
      <c r="E560" s="13"/>
      <c r="F560" s="13"/>
      <c r="G560" s="13"/>
      <c r="H560" s="13"/>
      <c r="I560" s="28">
        <v>1.4E-2</v>
      </c>
      <c r="J560" s="28">
        <v>0.22600000000000001</v>
      </c>
    </row>
    <row r="561" spans="1:10" ht="15.75" customHeight="1" x14ac:dyDescent="0.25">
      <c r="A561" s="15">
        <v>560</v>
      </c>
      <c r="B561" s="13" t="s">
        <v>56</v>
      </c>
      <c r="C561" s="13" t="s">
        <v>113</v>
      </c>
      <c r="D561" s="26" t="s">
        <v>58</v>
      </c>
      <c r="E561" s="13"/>
      <c r="F561" s="13"/>
      <c r="G561" s="13"/>
      <c r="H561" s="13"/>
      <c r="I561" s="28">
        <v>5.2999999999999999E-2</v>
      </c>
      <c r="J561" s="28">
        <v>0.186</v>
      </c>
    </row>
    <row r="562" spans="1:10" ht="15.75" customHeight="1" x14ac:dyDescent="0.25">
      <c r="A562" s="15">
        <v>561</v>
      </c>
      <c r="B562" s="13" t="s">
        <v>56</v>
      </c>
      <c r="C562" s="13" t="s">
        <v>113</v>
      </c>
      <c r="D562" s="26" t="s">
        <v>59</v>
      </c>
      <c r="E562" s="13"/>
      <c r="F562" s="13"/>
      <c r="G562" s="13"/>
      <c r="H562" s="13"/>
      <c r="I562" s="28">
        <v>6.3E-2</v>
      </c>
      <c r="J562" s="28">
        <v>0.23699999999999999</v>
      </c>
    </row>
    <row r="563" spans="1:10" ht="15.75" customHeight="1" x14ac:dyDescent="0.25">
      <c r="A563" s="15">
        <v>562</v>
      </c>
      <c r="B563" s="13" t="s">
        <v>56</v>
      </c>
      <c r="C563" s="13" t="s">
        <v>113</v>
      </c>
      <c r="D563" s="26" t="s">
        <v>60</v>
      </c>
      <c r="E563" s="13"/>
      <c r="F563" s="13"/>
      <c r="G563" s="13"/>
      <c r="H563" s="13"/>
      <c r="I563" s="28">
        <v>6.7000000000000004E-2</v>
      </c>
      <c r="J563" s="28">
        <v>0.29699999999999999</v>
      </c>
    </row>
    <row r="564" spans="1:10" ht="15.75" customHeight="1" x14ac:dyDescent="0.25">
      <c r="A564" s="15">
        <v>563</v>
      </c>
      <c r="B564" s="13" t="s">
        <v>56</v>
      </c>
      <c r="C564" s="13" t="s">
        <v>113</v>
      </c>
      <c r="D564" s="26" t="s">
        <v>61</v>
      </c>
      <c r="E564" s="13"/>
      <c r="F564" s="28">
        <v>38</v>
      </c>
      <c r="G564" s="13"/>
      <c r="H564" s="13"/>
      <c r="I564" s="28">
        <v>7.0000000000000007E-2</v>
      </c>
      <c r="J564" s="28">
        <v>0.36</v>
      </c>
    </row>
    <row r="565" spans="1:10" ht="15.75" customHeight="1" x14ac:dyDescent="0.25">
      <c r="A565" s="15">
        <v>564</v>
      </c>
      <c r="B565" s="13" t="s">
        <v>56</v>
      </c>
      <c r="C565" s="13" t="s">
        <v>113</v>
      </c>
      <c r="D565" s="26" t="s">
        <v>62</v>
      </c>
      <c r="E565" s="13"/>
      <c r="F565" s="28">
        <v>38</v>
      </c>
      <c r="G565" s="13"/>
      <c r="H565" s="13"/>
      <c r="I565" s="28">
        <v>8.4000000000000005E-2</v>
      </c>
      <c r="J565" s="28">
        <v>0.438</v>
      </c>
    </row>
    <row r="566" spans="1:10" ht="15.75" customHeight="1" x14ac:dyDescent="0.25">
      <c r="A566" s="15">
        <v>565</v>
      </c>
      <c r="B566" s="13" t="s">
        <v>56</v>
      </c>
      <c r="C566" s="13" t="s">
        <v>113</v>
      </c>
      <c r="D566" s="26" t="s">
        <v>63</v>
      </c>
      <c r="E566" s="28">
        <v>0.376</v>
      </c>
      <c r="F566" s="28">
        <v>35</v>
      </c>
      <c r="G566" s="13"/>
      <c r="H566" s="28">
        <v>350</v>
      </c>
      <c r="I566" s="28">
        <v>7.4999999999999997E-2</v>
      </c>
      <c r="J566" s="28">
        <v>0.70399999999999996</v>
      </c>
    </row>
    <row r="567" spans="1:10" ht="15.75" customHeight="1" x14ac:dyDescent="0.25">
      <c r="A567" s="15">
        <v>566</v>
      </c>
      <c r="B567" s="13" t="s">
        <v>56</v>
      </c>
      <c r="C567" s="13" t="s">
        <v>113</v>
      </c>
      <c r="D567" s="26" t="s">
        <v>64</v>
      </c>
      <c r="E567" s="28">
        <v>0.371</v>
      </c>
      <c r="F567" s="28">
        <v>35</v>
      </c>
      <c r="G567" s="13"/>
      <c r="H567" s="28">
        <v>350</v>
      </c>
      <c r="I567" s="28">
        <v>7.5999999999999998E-2</v>
      </c>
      <c r="J567" s="28">
        <v>0.81100000000000005</v>
      </c>
    </row>
    <row r="568" spans="1:10" ht="15.75" customHeight="1" x14ac:dyDescent="0.25">
      <c r="A568" s="15">
        <v>567</v>
      </c>
      <c r="B568" s="13" t="s">
        <v>56</v>
      </c>
      <c r="C568" s="13" t="s">
        <v>113</v>
      </c>
      <c r="D568" s="26" t="s">
        <v>65</v>
      </c>
      <c r="E568" s="28">
        <v>0.36499999999999999</v>
      </c>
      <c r="F568" s="28">
        <v>31</v>
      </c>
      <c r="G568" s="13"/>
      <c r="H568" s="28">
        <v>350</v>
      </c>
      <c r="I568" s="28">
        <v>8.1000000000000003E-2</v>
      </c>
      <c r="J568" s="28">
        <v>0.85299999999999998</v>
      </c>
    </row>
    <row r="569" spans="1:10" ht="15.75" customHeight="1" x14ac:dyDescent="0.25">
      <c r="A569" s="15">
        <v>568</v>
      </c>
      <c r="B569" s="13" t="s">
        <v>56</v>
      </c>
      <c r="C569" s="13" t="s">
        <v>113</v>
      </c>
      <c r="D569" s="26" t="s">
        <v>66</v>
      </c>
      <c r="E569" s="28">
        <v>0.33700000000000002</v>
      </c>
      <c r="F569" s="28">
        <v>22</v>
      </c>
      <c r="G569" s="13"/>
      <c r="H569" s="28">
        <v>200</v>
      </c>
      <c r="I569" s="28">
        <v>8.4000000000000005E-2</v>
      </c>
      <c r="J569" s="28">
        <v>0.89500000000000002</v>
      </c>
    </row>
    <row r="570" spans="1:10" ht="15.75" customHeight="1" x14ac:dyDescent="0.25">
      <c r="A570" s="15">
        <v>569</v>
      </c>
      <c r="B570" s="13" t="s">
        <v>56</v>
      </c>
      <c r="C570" s="13" t="s">
        <v>113</v>
      </c>
      <c r="D570" s="26" t="s">
        <v>67</v>
      </c>
      <c r="E570" s="28">
        <v>0.29799999999999999</v>
      </c>
      <c r="F570" s="28">
        <v>22</v>
      </c>
      <c r="G570" s="13"/>
      <c r="H570" s="28">
        <v>200</v>
      </c>
      <c r="I570" s="28">
        <v>0.1</v>
      </c>
      <c r="J570" s="28">
        <v>0.91200000000000003</v>
      </c>
    </row>
    <row r="571" spans="1:10" ht="15.75" customHeight="1" x14ac:dyDescent="0.25">
      <c r="A571" s="15">
        <v>570</v>
      </c>
      <c r="B571" s="13" t="s">
        <v>56</v>
      </c>
      <c r="C571" s="13" t="s">
        <v>113</v>
      </c>
      <c r="D571" s="26" t="s">
        <v>68</v>
      </c>
      <c r="E571" s="28">
        <v>0.3</v>
      </c>
      <c r="F571" s="28">
        <v>22</v>
      </c>
      <c r="G571" s="13"/>
      <c r="H571" s="28">
        <v>200</v>
      </c>
      <c r="I571" s="28">
        <v>0.24</v>
      </c>
      <c r="J571" s="28">
        <v>0.97899999999999998</v>
      </c>
    </row>
    <row r="572" spans="1:10" ht="15.75" customHeight="1" x14ac:dyDescent="0.25">
      <c r="A572" s="15">
        <v>571</v>
      </c>
      <c r="B572" s="13" t="s">
        <v>56</v>
      </c>
      <c r="C572" s="13" t="s">
        <v>113</v>
      </c>
      <c r="D572" s="26" t="s">
        <v>69</v>
      </c>
      <c r="E572" s="28">
        <v>0.32400000000000001</v>
      </c>
      <c r="F572" s="28">
        <v>19</v>
      </c>
      <c r="G572" s="13"/>
      <c r="H572" s="28">
        <v>200</v>
      </c>
      <c r="I572" s="28">
        <v>0.34</v>
      </c>
      <c r="J572" s="28">
        <v>1.232</v>
      </c>
    </row>
    <row r="573" spans="1:10" ht="15.75" customHeight="1" x14ac:dyDescent="0.25">
      <c r="A573" s="15">
        <v>572</v>
      </c>
      <c r="B573" s="13" t="s">
        <v>56</v>
      </c>
      <c r="C573" s="13" t="s">
        <v>113</v>
      </c>
      <c r="D573" s="26" t="s">
        <v>70</v>
      </c>
      <c r="E573" s="28">
        <v>0.32700000000000001</v>
      </c>
      <c r="F573" s="28">
        <v>19</v>
      </c>
      <c r="G573" s="28">
        <v>41</v>
      </c>
      <c r="H573" s="28">
        <v>200</v>
      </c>
      <c r="I573" s="28">
        <v>0.41</v>
      </c>
      <c r="J573" s="28">
        <v>1.306</v>
      </c>
    </row>
    <row r="574" spans="1:10" ht="15.75" customHeight="1" x14ac:dyDescent="0.25">
      <c r="A574" s="15">
        <v>573</v>
      </c>
      <c r="B574" s="13" t="s">
        <v>56</v>
      </c>
      <c r="C574" s="13" t="s">
        <v>114</v>
      </c>
      <c r="D574" s="26" t="s">
        <v>58</v>
      </c>
      <c r="E574" s="13"/>
      <c r="F574" s="13"/>
      <c r="G574" s="13"/>
      <c r="H574" s="13"/>
      <c r="I574" s="13"/>
      <c r="J574" s="13"/>
    </row>
    <row r="575" spans="1:10" ht="15.75" customHeight="1" x14ac:dyDescent="0.25">
      <c r="A575" s="15">
        <v>574</v>
      </c>
      <c r="B575" s="13" t="s">
        <v>56</v>
      </c>
      <c r="C575" s="13" t="s">
        <v>114</v>
      </c>
      <c r="D575" s="26" t="s">
        <v>59</v>
      </c>
      <c r="E575" s="13"/>
      <c r="F575" s="13"/>
      <c r="G575" s="13"/>
      <c r="H575" s="13"/>
      <c r="I575" s="13"/>
      <c r="J575" s="13"/>
    </row>
    <row r="576" spans="1:10" ht="15.75" customHeight="1" x14ac:dyDescent="0.25">
      <c r="A576" s="15">
        <v>575</v>
      </c>
      <c r="B576" s="13" t="s">
        <v>56</v>
      </c>
      <c r="C576" s="13" t="s">
        <v>114</v>
      </c>
      <c r="D576" s="26" t="s">
        <v>60</v>
      </c>
      <c r="E576" s="13"/>
      <c r="F576" s="13"/>
      <c r="G576" s="13"/>
      <c r="H576" s="13"/>
      <c r="I576" s="13"/>
      <c r="J576" s="13"/>
    </row>
    <row r="577" spans="1:10" ht="15.75" customHeight="1" x14ac:dyDescent="0.25">
      <c r="A577" s="15">
        <v>576</v>
      </c>
      <c r="B577" s="13" t="s">
        <v>56</v>
      </c>
      <c r="C577" s="13" t="s">
        <v>114</v>
      </c>
      <c r="D577" s="26" t="s">
        <v>61</v>
      </c>
      <c r="E577" s="13"/>
      <c r="F577" s="13"/>
      <c r="G577" s="13"/>
      <c r="H577" s="13"/>
      <c r="I577" s="13"/>
      <c r="J577" s="13"/>
    </row>
    <row r="578" spans="1:10" ht="15.75" customHeight="1" x14ac:dyDescent="0.25">
      <c r="A578" s="15">
        <v>577</v>
      </c>
      <c r="B578" s="13" t="s">
        <v>56</v>
      </c>
      <c r="C578" s="13" t="s">
        <v>114</v>
      </c>
      <c r="D578" s="26" t="s">
        <v>62</v>
      </c>
      <c r="E578" s="13"/>
      <c r="F578" s="13"/>
      <c r="G578" s="13"/>
      <c r="H578" s="13"/>
      <c r="I578" s="13"/>
      <c r="J578" s="13"/>
    </row>
    <row r="579" spans="1:10" ht="15.75" customHeight="1" x14ac:dyDescent="0.25">
      <c r="A579" s="15">
        <v>578</v>
      </c>
      <c r="B579" s="13" t="s">
        <v>56</v>
      </c>
      <c r="C579" s="13" t="s">
        <v>114</v>
      </c>
      <c r="D579" s="26" t="s">
        <v>63</v>
      </c>
      <c r="E579" s="13"/>
      <c r="F579" s="13"/>
      <c r="G579" s="13"/>
      <c r="H579" s="13"/>
      <c r="I579" s="13"/>
      <c r="J579" s="13"/>
    </row>
    <row r="580" spans="1:10" ht="15.75" customHeight="1" x14ac:dyDescent="0.25">
      <c r="A580" s="15">
        <v>579</v>
      </c>
      <c r="B580" s="13" t="s">
        <v>56</v>
      </c>
      <c r="C580" s="13" t="s">
        <v>114</v>
      </c>
      <c r="D580" s="26" t="s">
        <v>64</v>
      </c>
      <c r="E580" s="13"/>
      <c r="F580" s="13"/>
      <c r="G580" s="13"/>
      <c r="H580" s="13"/>
      <c r="I580" s="13"/>
      <c r="J580" s="13"/>
    </row>
    <row r="581" spans="1:10" ht="15.75" customHeight="1" x14ac:dyDescent="0.25">
      <c r="A581" s="15">
        <v>580</v>
      </c>
      <c r="B581" s="13" t="s">
        <v>56</v>
      </c>
      <c r="C581" s="13" t="s">
        <v>114</v>
      </c>
      <c r="D581" s="26" t="s">
        <v>65</v>
      </c>
      <c r="E581" s="13"/>
      <c r="F581" s="13"/>
      <c r="G581" s="13"/>
      <c r="H581" s="13"/>
      <c r="I581" s="13"/>
      <c r="J581" s="13"/>
    </row>
    <row r="582" spans="1:10" ht="15.75" customHeight="1" x14ac:dyDescent="0.25">
      <c r="A582" s="15">
        <v>581</v>
      </c>
      <c r="B582" s="13" t="s">
        <v>56</v>
      </c>
      <c r="C582" s="13" t="s">
        <v>114</v>
      </c>
      <c r="D582" s="26" t="s">
        <v>66</v>
      </c>
      <c r="E582" s="13"/>
      <c r="F582" s="13"/>
      <c r="G582" s="13"/>
      <c r="H582" s="13"/>
      <c r="I582" s="13"/>
      <c r="J582" s="13"/>
    </row>
    <row r="583" spans="1:10" ht="15.75" customHeight="1" x14ac:dyDescent="0.25">
      <c r="A583" s="15">
        <v>582</v>
      </c>
      <c r="B583" s="13" t="s">
        <v>56</v>
      </c>
      <c r="C583" s="13" t="s">
        <v>114</v>
      </c>
      <c r="D583" s="26" t="s">
        <v>67</v>
      </c>
      <c r="E583" s="13"/>
      <c r="F583" s="13"/>
      <c r="G583" s="13"/>
      <c r="H583" s="13"/>
      <c r="I583" s="13"/>
      <c r="J583" s="13"/>
    </row>
    <row r="584" spans="1:10" ht="15.75" customHeight="1" x14ac:dyDescent="0.25">
      <c r="A584" s="15">
        <v>583</v>
      </c>
      <c r="B584" s="13" t="s">
        <v>56</v>
      </c>
      <c r="C584" s="13" t="s">
        <v>114</v>
      </c>
      <c r="D584" s="26" t="s">
        <v>68</v>
      </c>
      <c r="E584" s="13"/>
      <c r="F584" s="13"/>
      <c r="G584" s="13"/>
      <c r="H584" s="13"/>
      <c r="I584" s="13"/>
      <c r="J584" s="13"/>
    </row>
    <row r="585" spans="1:10" ht="15.75" customHeight="1" x14ac:dyDescent="0.25">
      <c r="A585" s="15">
        <v>584</v>
      </c>
      <c r="B585" s="13" t="s">
        <v>56</v>
      </c>
      <c r="C585" s="13" t="s">
        <v>114</v>
      </c>
      <c r="D585" s="26" t="s">
        <v>69</v>
      </c>
      <c r="E585" s="13"/>
      <c r="F585" s="13"/>
      <c r="G585" s="13"/>
      <c r="H585" s="13"/>
      <c r="I585" s="13"/>
      <c r="J585" s="28">
        <v>0.17299999999999999</v>
      </c>
    </row>
    <row r="586" spans="1:10" ht="15.75" customHeight="1" x14ac:dyDescent="0.25">
      <c r="A586" s="15">
        <v>585</v>
      </c>
      <c r="B586" s="13" t="s">
        <v>56</v>
      </c>
      <c r="C586" s="13" t="s">
        <v>114</v>
      </c>
      <c r="D586" s="26" t="s">
        <v>70</v>
      </c>
      <c r="E586" s="28">
        <v>0.26300000000000001</v>
      </c>
      <c r="F586" s="28">
        <v>17</v>
      </c>
      <c r="G586" s="28">
        <v>184</v>
      </c>
      <c r="H586" s="28">
        <v>218</v>
      </c>
      <c r="I586" s="13"/>
      <c r="J586" s="28">
        <v>0.21199999999999999</v>
      </c>
    </row>
    <row r="587" spans="1:10" ht="15.75" customHeight="1" x14ac:dyDescent="0.25">
      <c r="A587" s="15">
        <v>586</v>
      </c>
      <c r="B587" s="13" t="s">
        <v>56</v>
      </c>
      <c r="C587" s="13" t="s">
        <v>115</v>
      </c>
      <c r="D587" s="26" t="s">
        <v>58</v>
      </c>
      <c r="E587" s="13"/>
      <c r="F587" s="13"/>
      <c r="G587" s="13"/>
      <c r="H587" s="13"/>
      <c r="I587" s="28">
        <v>0</v>
      </c>
      <c r="J587" s="28">
        <v>1E-3</v>
      </c>
    </row>
    <row r="588" spans="1:10" ht="15.75" customHeight="1" x14ac:dyDescent="0.25">
      <c r="A588" s="15">
        <v>587</v>
      </c>
      <c r="B588" s="13" t="s">
        <v>56</v>
      </c>
      <c r="C588" s="13" t="s">
        <v>115</v>
      </c>
      <c r="D588" s="26" t="s">
        <v>59</v>
      </c>
      <c r="E588" s="13"/>
      <c r="F588" s="13"/>
      <c r="G588" s="13"/>
      <c r="H588" s="13"/>
      <c r="I588" s="28">
        <v>1E-3</v>
      </c>
      <c r="J588" s="28">
        <v>3.0000000000000001E-3</v>
      </c>
    </row>
    <row r="589" spans="1:10" ht="15.75" customHeight="1" x14ac:dyDescent="0.25">
      <c r="A589" s="15">
        <v>588</v>
      </c>
      <c r="B589" s="13" t="s">
        <v>56</v>
      </c>
      <c r="C589" s="13" t="s">
        <v>115</v>
      </c>
      <c r="D589" s="26" t="s">
        <v>60</v>
      </c>
      <c r="E589" s="13"/>
      <c r="F589" s="13"/>
      <c r="G589" s="13"/>
      <c r="H589" s="13"/>
      <c r="I589" s="28">
        <v>4.0000000000000001E-3</v>
      </c>
      <c r="J589" s="28">
        <v>5.0000000000000001E-3</v>
      </c>
    </row>
    <row r="590" spans="1:10" ht="15.75" customHeight="1" x14ac:dyDescent="0.25">
      <c r="A590" s="15">
        <v>589</v>
      </c>
      <c r="B590" s="13" t="s">
        <v>56</v>
      </c>
      <c r="C590" s="13" t="s">
        <v>115</v>
      </c>
      <c r="D590" s="26" t="s">
        <v>61</v>
      </c>
      <c r="E590" s="13"/>
      <c r="F590" s="13"/>
      <c r="G590" s="13"/>
      <c r="H590" s="13"/>
      <c r="I590" s="28">
        <v>5.0000000000000001E-3</v>
      </c>
      <c r="J590" s="28">
        <v>1.4E-2</v>
      </c>
    </row>
    <row r="591" spans="1:10" ht="15.75" customHeight="1" x14ac:dyDescent="0.25">
      <c r="A591" s="15">
        <v>590</v>
      </c>
      <c r="B591" s="13" t="s">
        <v>56</v>
      </c>
      <c r="C591" s="13" t="s">
        <v>115</v>
      </c>
      <c r="D591" s="26" t="s">
        <v>62</v>
      </c>
      <c r="E591" s="13"/>
      <c r="F591" s="28">
        <v>39</v>
      </c>
      <c r="G591" s="13"/>
      <c r="H591" s="13"/>
      <c r="I591" s="28">
        <v>8.0000000000000002E-3</v>
      </c>
      <c r="J591" s="28">
        <v>2.8000000000000001E-2</v>
      </c>
    </row>
    <row r="592" spans="1:10" ht="15.75" customHeight="1" x14ac:dyDescent="0.25">
      <c r="A592" s="15">
        <v>591</v>
      </c>
      <c r="B592" s="13" t="s">
        <v>56</v>
      </c>
      <c r="C592" s="13" t="s">
        <v>115</v>
      </c>
      <c r="D592" s="26" t="s">
        <v>63</v>
      </c>
      <c r="E592" s="28">
        <v>0.497</v>
      </c>
      <c r="F592" s="28">
        <v>39</v>
      </c>
      <c r="G592" s="13"/>
      <c r="H592" s="28">
        <v>180</v>
      </c>
      <c r="I592" s="28">
        <v>1.2999999999999999E-2</v>
      </c>
      <c r="J592" s="28">
        <v>4.8000000000000001E-2</v>
      </c>
    </row>
    <row r="593" spans="1:10" ht="15.75" customHeight="1" x14ac:dyDescent="0.25">
      <c r="A593" s="15">
        <v>592</v>
      </c>
      <c r="B593" s="13" t="s">
        <v>56</v>
      </c>
      <c r="C593" s="13" t="s">
        <v>115</v>
      </c>
      <c r="D593" s="26" t="s">
        <v>64</v>
      </c>
      <c r="E593" s="28">
        <v>0.36099999999999999</v>
      </c>
      <c r="F593" s="28">
        <v>39</v>
      </c>
      <c r="G593" s="13"/>
      <c r="H593" s="28">
        <v>180</v>
      </c>
      <c r="I593" s="13"/>
      <c r="J593" s="28">
        <v>0.11899999999999999</v>
      </c>
    </row>
    <row r="594" spans="1:10" ht="15.75" customHeight="1" x14ac:dyDescent="0.25">
      <c r="A594" s="15">
        <v>593</v>
      </c>
      <c r="B594" s="13" t="s">
        <v>56</v>
      </c>
      <c r="C594" s="13" t="s">
        <v>115</v>
      </c>
      <c r="D594" s="26" t="s">
        <v>65</v>
      </c>
      <c r="E594" s="28">
        <v>0.36099999999999999</v>
      </c>
      <c r="F594" s="28">
        <v>39</v>
      </c>
      <c r="G594" s="13"/>
      <c r="H594" s="28">
        <v>180</v>
      </c>
      <c r="I594" s="28">
        <v>8.6999999999999994E-2</v>
      </c>
      <c r="J594" s="28">
        <v>0.20399999999999999</v>
      </c>
    </row>
    <row r="595" spans="1:10" ht="15.75" customHeight="1" x14ac:dyDescent="0.25">
      <c r="A595" s="15">
        <v>594</v>
      </c>
      <c r="B595" s="13" t="s">
        <v>56</v>
      </c>
      <c r="C595" s="13" t="s">
        <v>115</v>
      </c>
      <c r="D595" s="26" t="s">
        <v>66</v>
      </c>
      <c r="E595" s="28">
        <v>0.36099999999999999</v>
      </c>
      <c r="F595" s="28">
        <v>39</v>
      </c>
      <c r="G595" s="13"/>
      <c r="H595" s="28">
        <v>180</v>
      </c>
      <c r="I595" s="13"/>
      <c r="J595" s="28">
        <v>0.28999999999999998</v>
      </c>
    </row>
    <row r="596" spans="1:10" ht="15.75" customHeight="1" x14ac:dyDescent="0.25">
      <c r="A596" s="15">
        <v>595</v>
      </c>
      <c r="B596" s="13" t="s">
        <v>56</v>
      </c>
      <c r="C596" s="13" t="s">
        <v>115</v>
      </c>
      <c r="D596" s="26" t="s">
        <v>67</v>
      </c>
      <c r="E596" s="28">
        <v>0.36099999999999999</v>
      </c>
      <c r="F596" s="28">
        <v>36</v>
      </c>
      <c r="G596" s="13"/>
      <c r="H596" s="28">
        <v>180</v>
      </c>
      <c r="I596" s="13"/>
      <c r="J596" s="28">
        <v>0.36099999999999999</v>
      </c>
    </row>
    <row r="597" spans="1:10" ht="15.75" customHeight="1" x14ac:dyDescent="0.25">
      <c r="A597" s="15">
        <v>596</v>
      </c>
      <c r="B597" s="13" t="s">
        <v>56</v>
      </c>
      <c r="C597" s="13" t="s">
        <v>115</v>
      </c>
      <c r="D597" s="26" t="s">
        <v>68</v>
      </c>
      <c r="E597" s="28">
        <v>0.36099999999999999</v>
      </c>
      <c r="F597" s="28">
        <v>36</v>
      </c>
      <c r="G597" s="13"/>
      <c r="H597" s="28">
        <v>180</v>
      </c>
      <c r="I597" s="28">
        <v>0.16700000000000001</v>
      </c>
      <c r="J597" s="28">
        <v>0.41499999999999998</v>
      </c>
    </row>
    <row r="598" spans="1:10" ht="15.75" customHeight="1" x14ac:dyDescent="0.25">
      <c r="A598" s="15">
        <v>597</v>
      </c>
      <c r="B598" s="13" t="s">
        <v>56</v>
      </c>
      <c r="C598" s="13" t="s">
        <v>115</v>
      </c>
      <c r="D598" s="26" t="s">
        <v>69</v>
      </c>
      <c r="E598" s="28">
        <v>0.36099999999999999</v>
      </c>
      <c r="F598" s="28">
        <v>36</v>
      </c>
      <c r="G598" s="13"/>
      <c r="H598" s="28">
        <v>180</v>
      </c>
      <c r="I598" s="28">
        <v>0.17299999999999999</v>
      </c>
      <c r="J598" s="28">
        <v>0.68799999999999994</v>
      </c>
    </row>
    <row r="599" spans="1:10" ht="15.75" customHeight="1" x14ac:dyDescent="0.25">
      <c r="A599" s="15">
        <v>598</v>
      </c>
      <c r="B599" s="13" t="s">
        <v>56</v>
      </c>
      <c r="C599" s="13" t="s">
        <v>115</v>
      </c>
      <c r="D599" s="26" t="s">
        <v>70</v>
      </c>
      <c r="E599" s="28">
        <v>0.36099999999999999</v>
      </c>
      <c r="F599" s="28">
        <v>36</v>
      </c>
      <c r="G599" s="28">
        <v>143</v>
      </c>
      <c r="H599" s="28">
        <v>180</v>
      </c>
      <c r="I599" s="28">
        <v>0.21</v>
      </c>
      <c r="J599" s="28">
        <v>0.74399999999999999</v>
      </c>
    </row>
    <row r="600" spans="1:10" ht="15.75" customHeight="1" x14ac:dyDescent="0.25">
      <c r="A600" s="15">
        <v>599</v>
      </c>
      <c r="B600" s="13" t="s">
        <v>56</v>
      </c>
      <c r="C600" s="13" t="s">
        <v>116</v>
      </c>
      <c r="D600" s="26" t="s">
        <v>58</v>
      </c>
      <c r="E600" s="13"/>
      <c r="F600" s="13"/>
      <c r="G600" s="13"/>
      <c r="H600" s="13"/>
      <c r="I600" s="28">
        <v>8.9999999999999993E-3</v>
      </c>
      <c r="J600" s="28">
        <v>3.1E-2</v>
      </c>
    </row>
    <row r="601" spans="1:10" ht="15.75" customHeight="1" x14ac:dyDescent="0.25">
      <c r="A601" s="15">
        <v>600</v>
      </c>
      <c r="B601" s="13" t="s">
        <v>56</v>
      </c>
      <c r="C601" s="13" t="s">
        <v>116</v>
      </c>
      <c r="D601" s="26" t="s">
        <v>59</v>
      </c>
      <c r="E601" s="13"/>
      <c r="F601" s="13"/>
      <c r="G601" s="13"/>
      <c r="H601" s="13"/>
      <c r="I601" s="28">
        <v>1.2999999999999999E-2</v>
      </c>
      <c r="J601" s="28">
        <v>5.0999999999999997E-2</v>
      </c>
    </row>
    <row r="602" spans="1:10" ht="15.75" customHeight="1" x14ac:dyDescent="0.25">
      <c r="A602" s="15">
        <v>601</v>
      </c>
      <c r="B602" s="13" t="s">
        <v>56</v>
      </c>
      <c r="C602" s="13" t="s">
        <v>116</v>
      </c>
      <c r="D602" s="26" t="s">
        <v>60</v>
      </c>
      <c r="E602" s="13"/>
      <c r="F602" s="13"/>
      <c r="G602" s="13"/>
      <c r="H602" s="13"/>
      <c r="I602" s="28">
        <v>1.7999999999999999E-2</v>
      </c>
      <c r="J602" s="28">
        <v>6.3E-2</v>
      </c>
    </row>
    <row r="603" spans="1:10" ht="15.75" customHeight="1" x14ac:dyDescent="0.25">
      <c r="A603" s="15">
        <v>602</v>
      </c>
      <c r="B603" s="13" t="s">
        <v>56</v>
      </c>
      <c r="C603" s="13" t="s">
        <v>116</v>
      </c>
      <c r="D603" s="26" t="s">
        <v>61</v>
      </c>
      <c r="E603" s="13"/>
      <c r="F603" s="13"/>
      <c r="G603" s="13"/>
      <c r="H603" s="13"/>
      <c r="I603" s="28">
        <v>2.4E-2</v>
      </c>
      <c r="J603" s="28">
        <v>7.8E-2</v>
      </c>
    </row>
    <row r="604" spans="1:10" ht="15.75" customHeight="1" x14ac:dyDescent="0.25">
      <c r="A604" s="15">
        <v>603</v>
      </c>
      <c r="B604" s="13" t="s">
        <v>56</v>
      </c>
      <c r="C604" s="13" t="s">
        <v>116</v>
      </c>
      <c r="D604" s="26" t="s">
        <v>62</v>
      </c>
      <c r="E604" s="13"/>
      <c r="F604" s="13"/>
      <c r="G604" s="13"/>
      <c r="H604" s="13"/>
      <c r="I604" s="28">
        <v>3.2000000000000001E-2</v>
      </c>
      <c r="J604" s="28">
        <v>0.13200000000000001</v>
      </c>
    </row>
    <row r="605" spans="1:10" ht="15.75" customHeight="1" x14ac:dyDescent="0.25">
      <c r="A605" s="15">
        <v>604</v>
      </c>
      <c r="B605" s="13" t="s">
        <v>56</v>
      </c>
      <c r="C605" s="13" t="s">
        <v>116</v>
      </c>
      <c r="D605" s="26" t="s">
        <v>63</v>
      </c>
      <c r="E605" s="28">
        <v>0.36299999999999999</v>
      </c>
      <c r="F605" s="28">
        <v>60</v>
      </c>
      <c r="G605" s="13"/>
      <c r="H605" s="28">
        <v>104</v>
      </c>
      <c r="I605" s="28">
        <v>3.6999999999999998E-2</v>
      </c>
      <c r="J605" s="28">
        <v>0.18099999999999999</v>
      </c>
    </row>
    <row r="606" spans="1:10" ht="15.75" customHeight="1" x14ac:dyDescent="0.25">
      <c r="A606" s="15">
        <v>605</v>
      </c>
      <c r="B606" s="13" t="s">
        <v>56</v>
      </c>
      <c r="C606" s="13" t="s">
        <v>116</v>
      </c>
      <c r="D606" s="26" t="s">
        <v>64</v>
      </c>
      <c r="E606" s="28">
        <v>0.36299999999999999</v>
      </c>
      <c r="F606" s="28">
        <v>60</v>
      </c>
      <c r="G606" s="13"/>
      <c r="H606" s="28">
        <v>104</v>
      </c>
      <c r="I606" s="28">
        <v>3.6999999999999998E-2</v>
      </c>
      <c r="J606" s="28">
        <v>0.224</v>
      </c>
    </row>
    <row r="607" spans="1:10" ht="15.75" customHeight="1" x14ac:dyDescent="0.25">
      <c r="A607" s="15">
        <v>606</v>
      </c>
      <c r="B607" s="13" t="s">
        <v>56</v>
      </c>
      <c r="C607" s="13" t="s">
        <v>116</v>
      </c>
      <c r="D607" s="26" t="s">
        <v>65</v>
      </c>
      <c r="E607" s="28">
        <v>0.36299999999999999</v>
      </c>
      <c r="F607" s="28">
        <v>60</v>
      </c>
      <c r="G607" s="13"/>
      <c r="H607" s="28">
        <v>104</v>
      </c>
      <c r="I607" s="28">
        <v>4.1000000000000002E-2</v>
      </c>
      <c r="J607" s="28">
        <v>0.33500000000000002</v>
      </c>
    </row>
    <row r="608" spans="1:10" ht="15.75" customHeight="1" x14ac:dyDescent="0.25">
      <c r="A608" s="15">
        <v>607</v>
      </c>
      <c r="B608" s="13" t="s">
        <v>56</v>
      </c>
      <c r="C608" s="13" t="s">
        <v>116</v>
      </c>
      <c r="D608" s="26" t="s">
        <v>66</v>
      </c>
      <c r="E608" s="28">
        <v>0.36299999999999999</v>
      </c>
      <c r="F608" s="28">
        <v>60</v>
      </c>
      <c r="G608" s="13"/>
      <c r="H608" s="28">
        <v>104</v>
      </c>
      <c r="I608" s="28">
        <v>6.9000000000000006E-2</v>
      </c>
      <c r="J608" s="28">
        <v>0.46100000000000002</v>
      </c>
    </row>
    <row r="609" spans="1:10" ht="15.75" customHeight="1" x14ac:dyDescent="0.25">
      <c r="A609" s="15">
        <v>608</v>
      </c>
      <c r="B609" s="13" t="s">
        <v>56</v>
      </c>
      <c r="C609" s="13" t="s">
        <v>116</v>
      </c>
      <c r="D609" s="26" t="s">
        <v>67</v>
      </c>
      <c r="E609" s="28">
        <v>0.36299999999999999</v>
      </c>
      <c r="F609" s="28">
        <v>60</v>
      </c>
      <c r="G609" s="13"/>
      <c r="H609" s="28">
        <v>104</v>
      </c>
      <c r="I609" s="28">
        <v>8.8999999999999996E-2</v>
      </c>
      <c r="J609" s="28">
        <v>0.56599999999999995</v>
      </c>
    </row>
    <row r="610" spans="1:10" ht="15.75" customHeight="1" x14ac:dyDescent="0.25">
      <c r="A610" s="15">
        <v>609</v>
      </c>
      <c r="B610" s="13" t="s">
        <v>56</v>
      </c>
      <c r="C610" s="13" t="s">
        <v>116</v>
      </c>
      <c r="D610" s="26" t="s">
        <v>68</v>
      </c>
      <c r="E610" s="28">
        <v>0.36499999999999999</v>
      </c>
      <c r="F610" s="28">
        <v>56</v>
      </c>
      <c r="G610" s="13"/>
      <c r="H610" s="28">
        <v>104</v>
      </c>
      <c r="I610" s="28">
        <v>0.11</v>
      </c>
      <c r="J610" s="28">
        <v>0.60799999999999998</v>
      </c>
    </row>
    <row r="611" spans="1:10" ht="15.75" customHeight="1" x14ac:dyDescent="0.25">
      <c r="A611" s="15">
        <v>610</v>
      </c>
      <c r="B611" s="13" t="s">
        <v>56</v>
      </c>
      <c r="C611" s="13" t="s">
        <v>116</v>
      </c>
      <c r="D611" s="26" t="s">
        <v>69</v>
      </c>
      <c r="E611" s="28">
        <v>0.36499999999999999</v>
      </c>
      <c r="F611" s="28">
        <v>56</v>
      </c>
      <c r="G611" s="13"/>
      <c r="H611" s="28">
        <v>104</v>
      </c>
      <c r="I611" s="28">
        <v>0.18099999999999999</v>
      </c>
      <c r="J611" s="28">
        <v>0.63200000000000001</v>
      </c>
    </row>
    <row r="612" spans="1:10" ht="15.75" customHeight="1" x14ac:dyDescent="0.25">
      <c r="A612" s="15">
        <v>611</v>
      </c>
      <c r="B612" s="13" t="s">
        <v>56</v>
      </c>
      <c r="C612" s="13" t="s">
        <v>116</v>
      </c>
      <c r="D612" s="26" t="s">
        <v>70</v>
      </c>
      <c r="E612" s="28">
        <v>0.36499999999999999</v>
      </c>
      <c r="F612" s="28">
        <v>56</v>
      </c>
      <c r="G612" s="28">
        <v>120</v>
      </c>
      <c r="H612" s="28">
        <v>104</v>
      </c>
      <c r="I612" s="28">
        <v>0.20799999999999999</v>
      </c>
      <c r="J612" s="28">
        <v>0.65400000000000003</v>
      </c>
    </row>
    <row r="613" spans="1:10" ht="15.75" customHeight="1" x14ac:dyDescent="0.25">
      <c r="A613" s="15">
        <v>612</v>
      </c>
      <c r="B613" s="13" t="s">
        <v>56</v>
      </c>
      <c r="C613" s="13" t="s">
        <v>117</v>
      </c>
      <c r="D613" s="26" t="s">
        <v>58</v>
      </c>
      <c r="E613" s="13"/>
      <c r="F613" s="13"/>
      <c r="G613" s="13"/>
      <c r="H613" s="13"/>
      <c r="I613" s="28">
        <v>1E-3</v>
      </c>
      <c r="J613" s="28">
        <v>3.0000000000000001E-3</v>
      </c>
    </row>
    <row r="614" spans="1:10" ht="15.75" customHeight="1" x14ac:dyDescent="0.25">
      <c r="A614" s="15">
        <v>613</v>
      </c>
      <c r="B614" s="13" t="s">
        <v>56</v>
      </c>
      <c r="C614" s="13" t="s">
        <v>117</v>
      </c>
      <c r="D614" s="26" t="s">
        <v>59</v>
      </c>
      <c r="E614" s="13"/>
      <c r="F614" s="13"/>
      <c r="G614" s="13"/>
      <c r="H614" s="13"/>
      <c r="I614" s="28">
        <v>2E-3</v>
      </c>
      <c r="J614" s="28">
        <v>8.0000000000000002E-3</v>
      </c>
    </row>
    <row r="615" spans="1:10" ht="15.75" customHeight="1" x14ac:dyDescent="0.25">
      <c r="A615" s="15">
        <v>614</v>
      </c>
      <c r="B615" s="13" t="s">
        <v>56</v>
      </c>
      <c r="C615" s="13" t="s">
        <v>117</v>
      </c>
      <c r="D615" s="26" t="s">
        <v>60</v>
      </c>
      <c r="E615" s="13"/>
      <c r="F615" s="13"/>
      <c r="G615" s="13"/>
      <c r="H615" s="13"/>
      <c r="I615" s="28">
        <v>2E-3</v>
      </c>
      <c r="J615" s="28">
        <v>1.7000000000000001E-2</v>
      </c>
    </row>
    <row r="616" spans="1:10" ht="15.75" customHeight="1" x14ac:dyDescent="0.25">
      <c r="A616" s="15">
        <v>615</v>
      </c>
      <c r="B616" s="13" t="s">
        <v>56</v>
      </c>
      <c r="C616" s="13" t="s">
        <v>117</v>
      </c>
      <c r="D616" s="26" t="s">
        <v>61</v>
      </c>
      <c r="E616" s="13"/>
      <c r="F616" s="28">
        <v>28</v>
      </c>
      <c r="G616" s="13"/>
      <c r="H616" s="13"/>
      <c r="I616" s="28">
        <v>7.0000000000000001E-3</v>
      </c>
      <c r="J616" s="28">
        <v>3.5000000000000003E-2</v>
      </c>
    </row>
    <row r="617" spans="1:10" ht="15.75" customHeight="1" x14ac:dyDescent="0.25">
      <c r="A617" s="15">
        <v>616</v>
      </c>
      <c r="B617" s="13" t="s">
        <v>56</v>
      </c>
      <c r="C617" s="13" t="s">
        <v>117</v>
      </c>
      <c r="D617" s="26" t="s">
        <v>62</v>
      </c>
      <c r="E617" s="13"/>
      <c r="F617" s="28">
        <v>28</v>
      </c>
      <c r="G617" s="13"/>
      <c r="H617" s="13"/>
      <c r="I617" s="28">
        <v>8.9999999999999993E-3</v>
      </c>
      <c r="J617" s="28">
        <v>5.0999999999999997E-2</v>
      </c>
    </row>
    <row r="618" spans="1:10" ht="15.75" customHeight="1" x14ac:dyDescent="0.25">
      <c r="A618" s="15">
        <v>617</v>
      </c>
      <c r="B618" s="13" t="s">
        <v>56</v>
      </c>
      <c r="C618" s="13" t="s">
        <v>117</v>
      </c>
      <c r="D618" s="26" t="s">
        <v>63</v>
      </c>
      <c r="E618" s="28">
        <v>0.438</v>
      </c>
      <c r="F618" s="28">
        <v>28</v>
      </c>
      <c r="G618" s="13"/>
      <c r="H618" s="28">
        <v>172</v>
      </c>
      <c r="I618" s="28">
        <v>1.0999999999999999E-2</v>
      </c>
      <c r="J618" s="28">
        <v>7.5999999999999998E-2</v>
      </c>
    </row>
    <row r="619" spans="1:10" ht="15.75" customHeight="1" x14ac:dyDescent="0.25">
      <c r="A619" s="15">
        <v>618</v>
      </c>
      <c r="B619" s="13" t="s">
        <v>56</v>
      </c>
      <c r="C619" s="13" t="s">
        <v>117</v>
      </c>
      <c r="D619" s="26" t="s">
        <v>64</v>
      </c>
      <c r="E619" s="28">
        <v>0.438</v>
      </c>
      <c r="F619" s="28">
        <v>27</v>
      </c>
      <c r="G619" s="13"/>
      <c r="H619" s="28">
        <v>172</v>
      </c>
      <c r="I619" s="28">
        <v>1.2999999999999999E-2</v>
      </c>
      <c r="J619" s="28">
        <v>0.14000000000000001</v>
      </c>
    </row>
    <row r="620" spans="1:10" ht="15.75" customHeight="1" x14ac:dyDescent="0.25">
      <c r="A620" s="15">
        <v>619</v>
      </c>
      <c r="B620" s="13" t="s">
        <v>56</v>
      </c>
      <c r="C620" s="13" t="s">
        <v>117</v>
      </c>
      <c r="D620" s="26" t="s">
        <v>65</v>
      </c>
      <c r="E620" s="28">
        <v>0.439</v>
      </c>
      <c r="F620" s="28">
        <v>26</v>
      </c>
      <c r="G620" s="13"/>
      <c r="H620" s="28">
        <v>172</v>
      </c>
      <c r="I620" s="28">
        <v>1.6E-2</v>
      </c>
      <c r="J620" s="28">
        <v>0.20100000000000001</v>
      </c>
    </row>
    <row r="621" spans="1:10" ht="15.75" customHeight="1" x14ac:dyDescent="0.25">
      <c r="A621" s="15">
        <v>620</v>
      </c>
      <c r="B621" s="13" t="s">
        <v>56</v>
      </c>
      <c r="C621" s="13" t="s">
        <v>117</v>
      </c>
      <c r="D621" s="26" t="s">
        <v>66</v>
      </c>
      <c r="E621" s="28">
        <v>0.44400000000000001</v>
      </c>
      <c r="F621" s="28">
        <v>26</v>
      </c>
      <c r="G621" s="13"/>
      <c r="H621" s="28">
        <v>172</v>
      </c>
      <c r="I621" s="28">
        <v>1.9E-2</v>
      </c>
      <c r="J621" s="28">
        <v>0.307</v>
      </c>
    </row>
    <row r="622" spans="1:10" ht="15.75" customHeight="1" x14ac:dyDescent="0.25">
      <c r="A622" s="15">
        <v>621</v>
      </c>
      <c r="B622" s="13" t="s">
        <v>56</v>
      </c>
      <c r="C622" s="13" t="s">
        <v>117</v>
      </c>
      <c r="D622" s="26" t="s">
        <v>67</v>
      </c>
      <c r="E622" s="28">
        <v>0.44400000000000001</v>
      </c>
      <c r="F622" s="28">
        <v>26</v>
      </c>
      <c r="G622" s="13"/>
      <c r="H622" s="28">
        <v>172</v>
      </c>
      <c r="I622" s="28">
        <v>2.4E-2</v>
      </c>
      <c r="J622" s="28">
        <v>0.4</v>
      </c>
    </row>
    <row r="623" spans="1:10" ht="15.75" customHeight="1" x14ac:dyDescent="0.25">
      <c r="A623" s="15">
        <v>622</v>
      </c>
      <c r="B623" s="13" t="s">
        <v>56</v>
      </c>
      <c r="C623" s="13" t="s">
        <v>117</v>
      </c>
      <c r="D623" s="26" t="s">
        <v>68</v>
      </c>
      <c r="E623" s="28">
        <v>0.44400000000000001</v>
      </c>
      <c r="F623" s="28">
        <v>26</v>
      </c>
      <c r="G623" s="13"/>
      <c r="H623" s="28">
        <v>172</v>
      </c>
      <c r="I623" s="28">
        <v>2.9000000000000001E-2</v>
      </c>
      <c r="J623" s="28">
        <v>0.46700000000000003</v>
      </c>
    </row>
    <row r="624" spans="1:10" ht="15.75" customHeight="1" x14ac:dyDescent="0.25">
      <c r="A624" s="15">
        <v>623</v>
      </c>
      <c r="B624" s="13" t="s">
        <v>56</v>
      </c>
      <c r="C624" s="13" t="s">
        <v>117</v>
      </c>
      <c r="D624" s="26" t="s">
        <v>69</v>
      </c>
      <c r="E624" s="28">
        <v>0.44900000000000001</v>
      </c>
      <c r="F624" s="28">
        <v>26</v>
      </c>
      <c r="G624" s="13"/>
      <c r="H624" s="28">
        <v>172</v>
      </c>
      <c r="I624" s="28">
        <v>3.5000000000000003E-2</v>
      </c>
      <c r="J624" s="28">
        <v>0.55400000000000005</v>
      </c>
    </row>
    <row r="625" spans="1:10" ht="15.75" customHeight="1" x14ac:dyDescent="0.25">
      <c r="A625" s="15">
        <v>624</v>
      </c>
      <c r="B625" s="13" t="s">
        <v>56</v>
      </c>
      <c r="C625" s="13" t="s">
        <v>117</v>
      </c>
      <c r="D625" s="26" t="s">
        <v>70</v>
      </c>
      <c r="E625" s="28">
        <v>0.44900000000000001</v>
      </c>
      <c r="F625" s="28">
        <v>26</v>
      </c>
      <c r="G625" s="28">
        <v>136</v>
      </c>
      <c r="H625" s="28">
        <v>172</v>
      </c>
      <c r="I625" s="28">
        <v>0.04</v>
      </c>
      <c r="J625" s="28">
        <v>0.56999999999999995</v>
      </c>
    </row>
    <row r="626" spans="1:10" ht="15.75" customHeight="1" x14ac:dyDescent="0.25">
      <c r="A626" s="15">
        <v>625</v>
      </c>
      <c r="B626" s="13" t="s">
        <v>56</v>
      </c>
      <c r="C626" s="13" t="s">
        <v>118</v>
      </c>
      <c r="D626" s="26" t="s">
        <v>58</v>
      </c>
      <c r="E626" s="13"/>
      <c r="F626" s="13"/>
      <c r="G626" s="13"/>
      <c r="H626" s="13"/>
      <c r="I626" s="28">
        <v>8.0000000000000002E-3</v>
      </c>
      <c r="J626" s="28">
        <v>0.01</v>
      </c>
    </row>
    <row r="627" spans="1:10" ht="15.75" customHeight="1" x14ac:dyDescent="0.25">
      <c r="A627" s="15">
        <v>626</v>
      </c>
      <c r="B627" s="13" t="s">
        <v>56</v>
      </c>
      <c r="C627" s="13" t="s">
        <v>118</v>
      </c>
      <c r="D627" s="26" t="s">
        <v>59</v>
      </c>
      <c r="E627" s="13"/>
      <c r="F627" s="13"/>
      <c r="G627" s="13"/>
      <c r="H627" s="13"/>
      <c r="I627" s="28">
        <v>8.9999999999999993E-3</v>
      </c>
      <c r="J627" s="28">
        <v>1.9E-2</v>
      </c>
    </row>
    <row r="628" spans="1:10" ht="15.75" customHeight="1" x14ac:dyDescent="0.25">
      <c r="A628" s="15">
        <v>627</v>
      </c>
      <c r="B628" s="13" t="s">
        <v>56</v>
      </c>
      <c r="C628" s="13" t="s">
        <v>118</v>
      </c>
      <c r="D628" s="26" t="s">
        <v>60</v>
      </c>
      <c r="E628" s="13"/>
      <c r="F628" s="13"/>
      <c r="G628" s="13"/>
      <c r="H628" s="13"/>
      <c r="I628" s="28">
        <v>0.01</v>
      </c>
      <c r="J628" s="28">
        <v>3.2000000000000001E-2</v>
      </c>
    </row>
    <row r="629" spans="1:10" ht="15.75" customHeight="1" x14ac:dyDescent="0.25">
      <c r="A629" s="15">
        <v>628</v>
      </c>
      <c r="B629" s="13" t="s">
        <v>56</v>
      </c>
      <c r="C629" s="13" t="s">
        <v>118</v>
      </c>
      <c r="D629" s="26" t="s">
        <v>61</v>
      </c>
      <c r="E629" s="13"/>
      <c r="F629" s="28">
        <v>65</v>
      </c>
      <c r="G629" s="13"/>
      <c r="H629" s="13"/>
      <c r="I629" s="28">
        <v>1.2E-2</v>
      </c>
      <c r="J629" s="28">
        <v>4.5999999999999999E-2</v>
      </c>
    </row>
    <row r="630" spans="1:10" ht="15.75" customHeight="1" x14ac:dyDescent="0.25">
      <c r="A630" s="15">
        <v>629</v>
      </c>
      <c r="B630" s="13" t="s">
        <v>56</v>
      </c>
      <c r="C630" s="13" t="s">
        <v>118</v>
      </c>
      <c r="D630" s="26" t="s">
        <v>62</v>
      </c>
      <c r="E630" s="13"/>
      <c r="F630" s="28">
        <v>65</v>
      </c>
      <c r="G630" s="13"/>
      <c r="H630" s="13"/>
      <c r="I630" s="28">
        <v>1.4999999999999999E-2</v>
      </c>
      <c r="J630" s="28">
        <v>6.2E-2</v>
      </c>
    </row>
    <row r="631" spans="1:10" ht="15.75" customHeight="1" x14ac:dyDescent="0.25">
      <c r="A631" s="15">
        <v>630</v>
      </c>
      <c r="B631" s="13" t="s">
        <v>56</v>
      </c>
      <c r="C631" s="13" t="s">
        <v>118</v>
      </c>
      <c r="D631" s="26" t="s">
        <v>63</v>
      </c>
      <c r="E631" s="28">
        <v>0.52500000000000002</v>
      </c>
      <c r="F631" s="28">
        <v>65</v>
      </c>
      <c r="G631" s="13"/>
      <c r="H631" s="28">
        <v>270</v>
      </c>
      <c r="I631" s="28">
        <v>1.7999999999999999E-2</v>
      </c>
      <c r="J631" s="28">
        <v>7.8E-2</v>
      </c>
    </row>
    <row r="632" spans="1:10" ht="15.75" customHeight="1" x14ac:dyDescent="0.25">
      <c r="A632" s="15">
        <v>631</v>
      </c>
      <c r="B632" s="13" t="s">
        <v>56</v>
      </c>
      <c r="C632" s="13" t="s">
        <v>118</v>
      </c>
      <c r="D632" s="26" t="s">
        <v>64</v>
      </c>
      <c r="E632" s="28">
        <v>0.52500000000000002</v>
      </c>
      <c r="F632" s="28">
        <v>64</v>
      </c>
      <c r="G632" s="13"/>
      <c r="H632" s="28">
        <v>270</v>
      </c>
      <c r="I632" s="28">
        <v>0.02</v>
      </c>
      <c r="J632" s="28">
        <v>0.125</v>
      </c>
    </row>
    <row r="633" spans="1:10" ht="15.75" customHeight="1" x14ac:dyDescent="0.25">
      <c r="A633" s="15">
        <v>632</v>
      </c>
      <c r="B633" s="13" t="s">
        <v>56</v>
      </c>
      <c r="C633" s="13" t="s">
        <v>118</v>
      </c>
      <c r="D633" s="26" t="s">
        <v>65</v>
      </c>
      <c r="E633" s="28">
        <v>0.52600000000000002</v>
      </c>
      <c r="F633" s="28">
        <v>62</v>
      </c>
      <c r="G633" s="13"/>
      <c r="H633" s="28">
        <v>270</v>
      </c>
      <c r="I633" s="28">
        <v>2.1999999999999999E-2</v>
      </c>
      <c r="J633" s="28">
        <v>0.20399999999999999</v>
      </c>
    </row>
    <row r="634" spans="1:10" ht="15.75" customHeight="1" x14ac:dyDescent="0.25">
      <c r="A634" s="15">
        <v>633</v>
      </c>
      <c r="B634" s="13" t="s">
        <v>56</v>
      </c>
      <c r="C634" s="13" t="s">
        <v>118</v>
      </c>
      <c r="D634" s="26" t="s">
        <v>66</v>
      </c>
      <c r="E634" s="28">
        <v>0.52600000000000002</v>
      </c>
      <c r="F634" s="28">
        <v>62</v>
      </c>
      <c r="G634" s="13"/>
      <c r="H634" s="28">
        <v>270</v>
      </c>
      <c r="I634" s="28">
        <v>2.4E-2</v>
      </c>
      <c r="J634" s="28">
        <v>0.25900000000000001</v>
      </c>
    </row>
    <row r="635" spans="1:10" ht="15.75" customHeight="1" x14ac:dyDescent="0.25">
      <c r="A635" s="15">
        <v>634</v>
      </c>
      <c r="B635" s="13" t="s">
        <v>56</v>
      </c>
      <c r="C635" s="13" t="s">
        <v>118</v>
      </c>
      <c r="D635" s="26" t="s">
        <v>67</v>
      </c>
      <c r="E635" s="28">
        <v>0.52500000000000002</v>
      </c>
      <c r="F635" s="28">
        <v>84</v>
      </c>
      <c r="G635" s="13"/>
      <c r="H635" s="28">
        <v>270</v>
      </c>
      <c r="I635" s="28">
        <v>2.5999999999999999E-2</v>
      </c>
      <c r="J635" s="28">
        <v>0.35599999999999998</v>
      </c>
    </row>
    <row r="636" spans="1:10" ht="15.75" customHeight="1" x14ac:dyDescent="0.25">
      <c r="A636" s="15">
        <v>635</v>
      </c>
      <c r="B636" s="13" t="s">
        <v>56</v>
      </c>
      <c r="C636" s="13" t="s">
        <v>118</v>
      </c>
      <c r="D636" s="26" t="s">
        <v>68</v>
      </c>
      <c r="E636" s="28">
        <v>0.503</v>
      </c>
      <c r="F636" s="28">
        <v>84</v>
      </c>
      <c r="G636" s="13"/>
      <c r="H636" s="28">
        <v>270</v>
      </c>
      <c r="I636" s="28">
        <v>0.03</v>
      </c>
      <c r="J636" s="28">
        <v>0.41299999999999998</v>
      </c>
    </row>
    <row r="637" spans="1:10" ht="15.75" customHeight="1" x14ac:dyDescent="0.25">
      <c r="A637" s="15">
        <v>636</v>
      </c>
      <c r="B637" s="13" t="s">
        <v>56</v>
      </c>
      <c r="C637" s="13" t="s">
        <v>118</v>
      </c>
      <c r="D637" s="26" t="s">
        <v>69</v>
      </c>
      <c r="E637" s="28">
        <v>0.48899999999999999</v>
      </c>
      <c r="F637" s="28">
        <v>84</v>
      </c>
      <c r="G637" s="13"/>
      <c r="H637" s="28">
        <v>270</v>
      </c>
      <c r="I637" s="28">
        <v>3.5000000000000003E-2</v>
      </c>
      <c r="J637" s="28">
        <v>0.41599999999999998</v>
      </c>
    </row>
    <row r="638" spans="1:10" ht="15.75" customHeight="1" x14ac:dyDescent="0.25">
      <c r="A638" s="15">
        <v>637</v>
      </c>
      <c r="B638" s="13" t="s">
        <v>56</v>
      </c>
      <c r="C638" s="13" t="s">
        <v>118</v>
      </c>
      <c r="D638" s="26" t="s">
        <v>70</v>
      </c>
      <c r="E638" s="28">
        <v>0.48899999999999999</v>
      </c>
      <c r="F638" s="28">
        <v>38</v>
      </c>
      <c r="G638" s="28">
        <v>159</v>
      </c>
      <c r="H638" s="28">
        <v>270</v>
      </c>
      <c r="I638" s="28">
        <v>0.04</v>
      </c>
      <c r="J638" s="28">
        <v>0.499</v>
      </c>
    </row>
    <row r="639" spans="1:10" ht="15.75" customHeight="1" x14ac:dyDescent="0.25">
      <c r="A639" s="15">
        <v>638</v>
      </c>
      <c r="B639" s="13" t="s">
        <v>56</v>
      </c>
      <c r="C639" s="13" t="s">
        <v>119</v>
      </c>
      <c r="D639" s="26" t="s">
        <v>58</v>
      </c>
      <c r="E639" s="13"/>
      <c r="F639" s="13"/>
      <c r="G639" s="13"/>
      <c r="H639" s="13"/>
      <c r="I639" s="28">
        <v>2.8000000000000001E-2</v>
      </c>
      <c r="J639" s="28">
        <v>1.2E-2</v>
      </c>
    </row>
    <row r="640" spans="1:10" ht="15.75" customHeight="1" x14ac:dyDescent="0.25">
      <c r="A640" s="15">
        <v>639</v>
      </c>
      <c r="B640" s="13" t="s">
        <v>56</v>
      </c>
      <c r="C640" s="13" t="s">
        <v>119</v>
      </c>
      <c r="D640" s="26" t="s">
        <v>59</v>
      </c>
      <c r="E640" s="13"/>
      <c r="F640" s="13"/>
      <c r="G640" s="13"/>
      <c r="H640" s="13"/>
      <c r="I640" s="28">
        <v>4.2999999999999997E-2</v>
      </c>
      <c r="J640" s="28">
        <v>0.04</v>
      </c>
    </row>
    <row r="641" spans="1:10" ht="15.75" customHeight="1" x14ac:dyDescent="0.25">
      <c r="A641" s="15">
        <v>640</v>
      </c>
      <c r="B641" s="13" t="s">
        <v>56</v>
      </c>
      <c r="C641" s="13" t="s">
        <v>119</v>
      </c>
      <c r="D641" s="26" t="s">
        <v>60</v>
      </c>
      <c r="E641" s="13"/>
      <c r="F641" s="13"/>
      <c r="G641" s="13"/>
      <c r="H641" s="13"/>
      <c r="I641" s="28">
        <v>5.2999999999999999E-2</v>
      </c>
      <c r="J641" s="28">
        <v>5.8999999999999997E-2</v>
      </c>
    </row>
    <row r="642" spans="1:10" ht="15.75" customHeight="1" x14ac:dyDescent="0.25">
      <c r="A642" s="15">
        <v>641</v>
      </c>
      <c r="B642" s="13" t="s">
        <v>56</v>
      </c>
      <c r="C642" s="13" t="s">
        <v>119</v>
      </c>
      <c r="D642" s="26" t="s">
        <v>61</v>
      </c>
      <c r="E642" s="13"/>
      <c r="F642" s="28">
        <v>11</v>
      </c>
      <c r="G642" s="13"/>
      <c r="H642" s="13"/>
      <c r="I642" s="28">
        <v>6.5000000000000002E-2</v>
      </c>
      <c r="J642" s="28">
        <v>0.19500000000000001</v>
      </c>
    </row>
    <row r="643" spans="1:10" ht="15.75" customHeight="1" x14ac:dyDescent="0.25">
      <c r="A643" s="15">
        <v>642</v>
      </c>
      <c r="B643" s="13" t="s">
        <v>56</v>
      </c>
      <c r="C643" s="13" t="s">
        <v>119</v>
      </c>
      <c r="D643" s="26" t="s">
        <v>62</v>
      </c>
      <c r="E643" s="13"/>
      <c r="F643" s="28">
        <v>11</v>
      </c>
      <c r="G643" s="13"/>
      <c r="H643" s="13"/>
      <c r="I643" s="28">
        <v>8.5000000000000006E-2</v>
      </c>
      <c r="J643" s="28">
        <v>0.376</v>
      </c>
    </row>
    <row r="644" spans="1:10" ht="15.75" customHeight="1" x14ac:dyDescent="0.25">
      <c r="A644" s="15">
        <v>643</v>
      </c>
      <c r="B644" s="13" t="s">
        <v>56</v>
      </c>
      <c r="C644" s="13" t="s">
        <v>119</v>
      </c>
      <c r="D644" s="26" t="s">
        <v>63</v>
      </c>
      <c r="E644" s="28">
        <v>0.60599999999999998</v>
      </c>
      <c r="F644" s="28">
        <v>11</v>
      </c>
      <c r="G644" s="13"/>
      <c r="H644" s="28">
        <v>268</v>
      </c>
      <c r="I644" s="28">
        <v>9.7000000000000003E-2</v>
      </c>
      <c r="J644" s="28">
        <v>0.56499999999999995</v>
      </c>
    </row>
    <row r="645" spans="1:10" ht="15.75" customHeight="1" x14ac:dyDescent="0.25">
      <c r="A645" s="15">
        <v>644</v>
      </c>
      <c r="B645" s="13" t="s">
        <v>56</v>
      </c>
      <c r="C645" s="13" t="s">
        <v>119</v>
      </c>
      <c r="D645" s="26" t="s">
        <v>64</v>
      </c>
      <c r="E645" s="28">
        <v>0.60599999999999998</v>
      </c>
      <c r="F645" s="28">
        <v>11</v>
      </c>
      <c r="G645" s="13"/>
      <c r="H645" s="28">
        <v>268</v>
      </c>
      <c r="I645" s="28">
        <v>0.13</v>
      </c>
      <c r="J645" s="28">
        <v>0.72199999999999998</v>
      </c>
    </row>
    <row r="646" spans="1:10" ht="15.75" customHeight="1" x14ac:dyDescent="0.25">
      <c r="A646" s="15">
        <v>645</v>
      </c>
      <c r="B646" s="13" t="s">
        <v>56</v>
      </c>
      <c r="C646" s="13" t="s">
        <v>119</v>
      </c>
      <c r="D646" s="26" t="s">
        <v>65</v>
      </c>
      <c r="E646" s="28">
        <v>0.60599999999999998</v>
      </c>
      <c r="F646" s="28">
        <v>11</v>
      </c>
      <c r="G646" s="13"/>
      <c r="H646" s="28">
        <v>268</v>
      </c>
      <c r="I646" s="28">
        <v>0.17100000000000001</v>
      </c>
      <c r="J646" s="28">
        <v>0.76300000000000001</v>
      </c>
    </row>
    <row r="647" spans="1:10" ht="15.75" customHeight="1" x14ac:dyDescent="0.25">
      <c r="A647" s="15">
        <v>646</v>
      </c>
      <c r="B647" s="13" t="s">
        <v>56</v>
      </c>
      <c r="C647" s="13" t="s">
        <v>119</v>
      </c>
      <c r="D647" s="26" t="s">
        <v>66</v>
      </c>
      <c r="E647" s="28">
        <v>0.58599999999999997</v>
      </c>
      <c r="F647" s="28">
        <v>11</v>
      </c>
      <c r="G647" s="13"/>
      <c r="H647" s="28">
        <v>228</v>
      </c>
      <c r="I647" s="28">
        <v>0.27500000000000002</v>
      </c>
      <c r="J647" s="28">
        <v>0.82799999999999996</v>
      </c>
    </row>
    <row r="648" spans="1:10" ht="15.75" customHeight="1" x14ac:dyDescent="0.25">
      <c r="A648" s="15">
        <v>647</v>
      </c>
      <c r="B648" s="13" t="s">
        <v>56</v>
      </c>
      <c r="C648" s="13" t="s">
        <v>119</v>
      </c>
      <c r="D648" s="26" t="s">
        <v>67</v>
      </c>
      <c r="E648" s="28">
        <v>0.623</v>
      </c>
      <c r="F648" s="28">
        <v>11</v>
      </c>
      <c r="G648" s="13"/>
      <c r="H648" s="28">
        <v>228</v>
      </c>
      <c r="I648" s="28">
        <v>0.34100000000000003</v>
      </c>
      <c r="J648" s="28">
        <v>0.93200000000000005</v>
      </c>
    </row>
    <row r="649" spans="1:10" ht="15.75" customHeight="1" x14ac:dyDescent="0.25">
      <c r="A649" s="15">
        <v>648</v>
      </c>
      <c r="B649" s="13" t="s">
        <v>56</v>
      </c>
      <c r="C649" s="13" t="s">
        <v>119</v>
      </c>
      <c r="D649" s="26" t="s">
        <v>68</v>
      </c>
      <c r="E649" s="28">
        <v>0.623</v>
      </c>
      <c r="F649" s="28">
        <v>11</v>
      </c>
      <c r="G649" s="13"/>
      <c r="H649" s="28">
        <v>144</v>
      </c>
      <c r="I649" s="28">
        <v>0.36799999999999999</v>
      </c>
      <c r="J649" s="28">
        <v>1.0449999999999999</v>
      </c>
    </row>
    <row r="650" spans="1:10" ht="15.75" customHeight="1" x14ac:dyDescent="0.25">
      <c r="A650" s="15">
        <v>649</v>
      </c>
      <c r="B650" s="13" t="s">
        <v>56</v>
      </c>
      <c r="C650" s="13" t="s">
        <v>119</v>
      </c>
      <c r="D650" s="26" t="s">
        <v>69</v>
      </c>
      <c r="E650" s="28">
        <v>0.624</v>
      </c>
      <c r="F650" s="28">
        <v>11</v>
      </c>
      <c r="G650" s="13"/>
      <c r="H650" s="28">
        <v>144</v>
      </c>
      <c r="I650" s="28">
        <v>0.39100000000000001</v>
      </c>
      <c r="J650" s="28">
        <v>1.1519999999999999</v>
      </c>
    </row>
    <row r="651" spans="1:10" ht="15.75" customHeight="1" x14ac:dyDescent="0.25">
      <c r="A651" s="15">
        <v>650</v>
      </c>
      <c r="B651" s="13" t="s">
        <v>56</v>
      </c>
      <c r="C651" s="13" t="s">
        <v>119</v>
      </c>
      <c r="D651" s="26" t="s">
        <v>70</v>
      </c>
      <c r="E651" s="28">
        <v>0.624</v>
      </c>
      <c r="F651" s="28">
        <v>11</v>
      </c>
      <c r="G651" s="28">
        <v>49</v>
      </c>
      <c r="H651" s="28">
        <v>144</v>
      </c>
      <c r="I651" s="28">
        <v>0.41399999999999998</v>
      </c>
      <c r="J651" s="28">
        <v>1.181</v>
      </c>
    </row>
    <row r="652" spans="1:10" ht="15.75" customHeight="1" x14ac:dyDescent="0.25">
      <c r="A652" s="15">
        <v>651</v>
      </c>
      <c r="B652" s="13" t="s">
        <v>56</v>
      </c>
      <c r="C652" s="13" t="s">
        <v>120</v>
      </c>
      <c r="D652" s="26" t="s">
        <v>58</v>
      </c>
      <c r="E652" s="13"/>
      <c r="F652" s="13"/>
      <c r="G652" s="13"/>
      <c r="H652" s="13"/>
      <c r="I652" s="28">
        <v>2E-3</v>
      </c>
      <c r="J652" s="28">
        <v>5.0000000000000001E-3</v>
      </c>
    </row>
    <row r="653" spans="1:10" ht="15.75" customHeight="1" x14ac:dyDescent="0.25">
      <c r="A653" s="15">
        <v>652</v>
      </c>
      <c r="B653" s="13" t="s">
        <v>56</v>
      </c>
      <c r="C653" s="13" t="s">
        <v>120</v>
      </c>
      <c r="D653" s="26" t="s">
        <v>59</v>
      </c>
      <c r="E653" s="13"/>
      <c r="F653" s="13"/>
      <c r="G653" s="13"/>
      <c r="H653" s="13"/>
      <c r="I653" s="28">
        <v>2E-3</v>
      </c>
      <c r="J653" s="28">
        <v>1.0999999999999999E-2</v>
      </c>
    </row>
    <row r="654" spans="1:10" ht="15.75" customHeight="1" x14ac:dyDescent="0.25">
      <c r="A654" s="15">
        <v>653</v>
      </c>
      <c r="B654" s="13" t="s">
        <v>56</v>
      </c>
      <c r="C654" s="13" t="s">
        <v>120</v>
      </c>
      <c r="D654" s="26" t="s">
        <v>60</v>
      </c>
      <c r="E654" s="13"/>
      <c r="F654" s="13"/>
      <c r="G654" s="13"/>
      <c r="H654" s="13"/>
      <c r="I654" s="28">
        <v>4.0000000000000001E-3</v>
      </c>
      <c r="J654" s="28">
        <v>1.4999999999999999E-2</v>
      </c>
    </row>
    <row r="655" spans="1:10" ht="15.75" customHeight="1" x14ac:dyDescent="0.25">
      <c r="A655" s="15">
        <v>654</v>
      </c>
      <c r="B655" s="13" t="s">
        <v>56</v>
      </c>
      <c r="C655" s="13" t="s">
        <v>120</v>
      </c>
      <c r="D655" s="26" t="s">
        <v>61</v>
      </c>
      <c r="E655" s="13"/>
      <c r="F655" s="28">
        <v>34</v>
      </c>
      <c r="G655" s="13"/>
      <c r="H655" s="13"/>
      <c r="I655" s="28">
        <v>5.0000000000000001E-3</v>
      </c>
      <c r="J655" s="28">
        <v>2.9000000000000001E-2</v>
      </c>
    </row>
    <row r="656" spans="1:10" ht="15.75" customHeight="1" x14ac:dyDescent="0.25">
      <c r="A656" s="15">
        <v>655</v>
      </c>
      <c r="B656" s="13" t="s">
        <v>56</v>
      </c>
      <c r="C656" s="13" t="s">
        <v>120</v>
      </c>
      <c r="D656" s="26" t="s">
        <v>62</v>
      </c>
      <c r="E656" s="13"/>
      <c r="F656" s="28">
        <v>34</v>
      </c>
      <c r="G656" s="13"/>
      <c r="H656" s="13"/>
      <c r="I656" s="28">
        <v>7.0000000000000001E-3</v>
      </c>
      <c r="J656" s="28">
        <v>4.2000000000000003E-2</v>
      </c>
    </row>
    <row r="657" spans="1:10" ht="15.75" customHeight="1" x14ac:dyDescent="0.25">
      <c r="A657" s="15">
        <v>656</v>
      </c>
      <c r="B657" s="13" t="s">
        <v>56</v>
      </c>
      <c r="C657" s="13" t="s">
        <v>120</v>
      </c>
      <c r="D657" s="26" t="s">
        <v>63</v>
      </c>
      <c r="E657" s="28">
        <v>0.36899999999999999</v>
      </c>
      <c r="F657" s="28">
        <v>34</v>
      </c>
      <c r="G657" s="13"/>
      <c r="H657" s="28">
        <v>237</v>
      </c>
      <c r="I657" s="28">
        <v>1.7000000000000001E-2</v>
      </c>
      <c r="J657" s="28">
        <v>4.5999999999999999E-2</v>
      </c>
    </row>
    <row r="658" spans="1:10" ht="15.75" customHeight="1" x14ac:dyDescent="0.25">
      <c r="A658" s="15">
        <v>657</v>
      </c>
      <c r="B658" s="13" t="s">
        <v>56</v>
      </c>
      <c r="C658" s="13" t="s">
        <v>120</v>
      </c>
      <c r="D658" s="26" t="s">
        <v>64</v>
      </c>
      <c r="E658" s="28">
        <v>0.35199999999999998</v>
      </c>
      <c r="F658" s="28">
        <v>28</v>
      </c>
      <c r="G658" s="13"/>
      <c r="H658" s="28">
        <v>237</v>
      </c>
      <c r="I658" s="28">
        <v>2.5000000000000001E-2</v>
      </c>
      <c r="J658" s="28">
        <v>6.8000000000000005E-2</v>
      </c>
    </row>
    <row r="659" spans="1:10" ht="15.75" customHeight="1" x14ac:dyDescent="0.25">
      <c r="A659" s="15">
        <v>658</v>
      </c>
      <c r="B659" s="13" t="s">
        <v>56</v>
      </c>
      <c r="C659" s="13" t="s">
        <v>120</v>
      </c>
      <c r="D659" s="26" t="s">
        <v>65</v>
      </c>
      <c r="E659" s="28">
        <v>0.36799999999999999</v>
      </c>
      <c r="F659" s="28">
        <v>28</v>
      </c>
      <c r="G659" s="13"/>
      <c r="H659" s="28">
        <v>237</v>
      </c>
      <c r="I659" s="28">
        <v>3.6999999999999998E-2</v>
      </c>
      <c r="J659" s="28">
        <v>0.13700000000000001</v>
      </c>
    </row>
    <row r="660" spans="1:10" ht="15.75" customHeight="1" x14ac:dyDescent="0.25">
      <c r="A660" s="15">
        <v>659</v>
      </c>
      <c r="B660" s="13" t="s">
        <v>56</v>
      </c>
      <c r="C660" s="13" t="s">
        <v>120</v>
      </c>
      <c r="D660" s="26" t="s">
        <v>66</v>
      </c>
      <c r="E660" s="28">
        <v>0.34</v>
      </c>
      <c r="F660" s="28">
        <v>25</v>
      </c>
      <c r="G660" s="13"/>
      <c r="H660" s="28">
        <v>222</v>
      </c>
      <c r="I660" s="28">
        <v>7.9000000000000001E-2</v>
      </c>
      <c r="J660" s="28">
        <v>0.26900000000000002</v>
      </c>
    </row>
    <row r="661" spans="1:10" ht="15.75" customHeight="1" x14ac:dyDescent="0.25">
      <c r="A661" s="15">
        <v>660</v>
      </c>
      <c r="B661" s="13" t="s">
        <v>56</v>
      </c>
      <c r="C661" s="13" t="s">
        <v>120</v>
      </c>
      <c r="D661" s="26" t="s">
        <v>67</v>
      </c>
      <c r="E661" s="28">
        <v>0.35</v>
      </c>
      <c r="F661" s="28">
        <v>25</v>
      </c>
      <c r="G661" s="13"/>
      <c r="H661" s="28">
        <v>161</v>
      </c>
      <c r="I661" s="28">
        <v>9.8000000000000004E-2</v>
      </c>
      <c r="J661" s="28">
        <v>0.28599999999999998</v>
      </c>
    </row>
    <row r="662" spans="1:10" ht="15.75" customHeight="1" x14ac:dyDescent="0.25">
      <c r="A662" s="15">
        <v>661</v>
      </c>
      <c r="B662" s="13" t="s">
        <v>56</v>
      </c>
      <c r="C662" s="13" t="s">
        <v>120</v>
      </c>
      <c r="D662" s="26" t="s">
        <v>68</v>
      </c>
      <c r="E662" s="28">
        <v>0.35</v>
      </c>
      <c r="F662" s="28">
        <v>24</v>
      </c>
      <c r="G662" s="13"/>
      <c r="H662" s="28">
        <v>161</v>
      </c>
      <c r="I662" s="28">
        <v>0.125</v>
      </c>
      <c r="J662" s="28">
        <v>0.377</v>
      </c>
    </row>
    <row r="663" spans="1:10" ht="15.75" customHeight="1" x14ac:dyDescent="0.25">
      <c r="A663" s="15">
        <v>662</v>
      </c>
      <c r="B663" s="13" t="s">
        <v>56</v>
      </c>
      <c r="C663" s="13" t="s">
        <v>120</v>
      </c>
      <c r="D663" s="26" t="s">
        <v>69</v>
      </c>
      <c r="E663" s="28">
        <v>0.35</v>
      </c>
      <c r="F663" s="28">
        <v>33</v>
      </c>
      <c r="G663" s="13"/>
      <c r="H663" s="28">
        <v>213</v>
      </c>
      <c r="I663" s="28">
        <v>0.13</v>
      </c>
      <c r="J663" s="28">
        <v>0.47499999999999998</v>
      </c>
    </row>
    <row r="664" spans="1:10" ht="15.75" customHeight="1" x14ac:dyDescent="0.25">
      <c r="A664" s="15">
        <v>663</v>
      </c>
      <c r="B664" s="13" t="s">
        <v>56</v>
      </c>
      <c r="C664" s="13" t="s">
        <v>120</v>
      </c>
      <c r="D664" s="26" t="s">
        <v>70</v>
      </c>
      <c r="E664" s="28">
        <v>0.36599999999999999</v>
      </c>
      <c r="F664" s="28">
        <v>33</v>
      </c>
      <c r="G664" s="28">
        <v>126</v>
      </c>
      <c r="H664" s="28">
        <v>213</v>
      </c>
      <c r="I664" s="28">
        <v>0.14699999999999999</v>
      </c>
      <c r="J664" s="28">
        <v>0.45</v>
      </c>
    </row>
    <row r="665" spans="1:10" ht="15.75" customHeight="1" x14ac:dyDescent="0.25">
      <c r="A665" s="15">
        <v>664</v>
      </c>
      <c r="B665" s="13" t="s">
        <v>56</v>
      </c>
      <c r="C665" s="13" t="s">
        <v>121</v>
      </c>
      <c r="D665" s="26" t="s">
        <v>58</v>
      </c>
      <c r="E665" s="13"/>
      <c r="F665" s="13"/>
      <c r="G665" s="13"/>
      <c r="H665" s="13"/>
      <c r="I665" s="28">
        <v>2E-3</v>
      </c>
      <c r="J665" s="28">
        <v>0.01</v>
      </c>
    </row>
    <row r="666" spans="1:10" ht="15.75" customHeight="1" x14ac:dyDescent="0.25">
      <c r="A666" s="15">
        <v>665</v>
      </c>
      <c r="B666" s="13" t="s">
        <v>56</v>
      </c>
      <c r="C666" s="13" t="s">
        <v>121</v>
      </c>
      <c r="D666" s="26" t="s">
        <v>59</v>
      </c>
      <c r="E666" s="13"/>
      <c r="F666" s="13"/>
      <c r="G666" s="13"/>
      <c r="H666" s="13"/>
      <c r="I666" s="28">
        <v>2E-3</v>
      </c>
      <c r="J666" s="28">
        <v>1.2E-2</v>
      </c>
    </row>
    <row r="667" spans="1:10" ht="15.75" customHeight="1" x14ac:dyDescent="0.25">
      <c r="A667" s="15">
        <v>666</v>
      </c>
      <c r="B667" s="13" t="s">
        <v>56</v>
      </c>
      <c r="C667" s="13" t="s">
        <v>121</v>
      </c>
      <c r="D667" s="26" t="s">
        <v>60</v>
      </c>
      <c r="E667" s="13"/>
      <c r="F667" s="13"/>
      <c r="G667" s="13"/>
      <c r="H667" s="13"/>
      <c r="I667" s="28">
        <v>5.0000000000000001E-3</v>
      </c>
      <c r="J667" s="28">
        <v>1.2999999999999999E-2</v>
      </c>
    </row>
    <row r="668" spans="1:10" ht="15.75" customHeight="1" x14ac:dyDescent="0.25">
      <c r="A668" s="15">
        <v>667</v>
      </c>
      <c r="B668" s="13" t="s">
        <v>56</v>
      </c>
      <c r="C668" s="13" t="s">
        <v>121</v>
      </c>
      <c r="D668" s="26" t="s">
        <v>61</v>
      </c>
      <c r="E668" s="13"/>
      <c r="F668" s="28">
        <v>35</v>
      </c>
      <c r="G668" s="13"/>
      <c r="H668" s="13"/>
      <c r="I668" s="28">
        <v>0.01</v>
      </c>
      <c r="J668" s="28">
        <v>2.1999999999999999E-2</v>
      </c>
    </row>
    <row r="669" spans="1:10" ht="15.75" customHeight="1" x14ac:dyDescent="0.25">
      <c r="A669" s="15">
        <v>668</v>
      </c>
      <c r="B669" s="13" t="s">
        <v>56</v>
      </c>
      <c r="C669" s="13" t="s">
        <v>121</v>
      </c>
      <c r="D669" s="26" t="s">
        <v>62</v>
      </c>
      <c r="E669" s="13"/>
      <c r="F669" s="28">
        <v>35</v>
      </c>
      <c r="G669" s="13"/>
      <c r="H669" s="13"/>
      <c r="I669" s="28">
        <v>0.02</v>
      </c>
      <c r="J669" s="28">
        <v>4.2000000000000003E-2</v>
      </c>
    </row>
    <row r="670" spans="1:10" ht="15.75" customHeight="1" x14ac:dyDescent="0.25">
      <c r="A670" s="15">
        <v>669</v>
      </c>
      <c r="B670" s="13" t="s">
        <v>56</v>
      </c>
      <c r="C670" s="13" t="s">
        <v>121</v>
      </c>
      <c r="D670" s="26" t="s">
        <v>63</v>
      </c>
      <c r="E670" s="28">
        <v>0.154</v>
      </c>
      <c r="F670" s="28">
        <v>35</v>
      </c>
      <c r="G670" s="13"/>
      <c r="H670" s="28">
        <v>183</v>
      </c>
      <c r="I670" s="28">
        <v>2.9000000000000001E-2</v>
      </c>
      <c r="J670" s="28">
        <v>8.3000000000000004E-2</v>
      </c>
    </row>
    <row r="671" spans="1:10" ht="15.75" customHeight="1" x14ac:dyDescent="0.25">
      <c r="A671" s="15">
        <v>670</v>
      </c>
      <c r="B671" s="13" t="s">
        <v>56</v>
      </c>
      <c r="C671" s="13" t="s">
        <v>121</v>
      </c>
      <c r="D671" s="26" t="s">
        <v>64</v>
      </c>
      <c r="E671" s="28">
        <v>0.154</v>
      </c>
      <c r="F671" s="28">
        <v>35</v>
      </c>
      <c r="G671" s="13"/>
      <c r="H671" s="28">
        <v>183</v>
      </c>
      <c r="I671" s="28">
        <v>4.2000000000000003E-2</v>
      </c>
      <c r="J671" s="28">
        <v>0.14099999999999999</v>
      </c>
    </row>
    <row r="672" spans="1:10" ht="15.75" customHeight="1" x14ac:dyDescent="0.25">
      <c r="A672" s="15">
        <v>671</v>
      </c>
      <c r="B672" s="13" t="s">
        <v>56</v>
      </c>
      <c r="C672" s="13" t="s">
        <v>121</v>
      </c>
      <c r="D672" s="26" t="s">
        <v>65</v>
      </c>
      <c r="E672" s="28">
        <v>0.15</v>
      </c>
      <c r="F672" s="28">
        <v>33</v>
      </c>
      <c r="G672" s="13"/>
      <c r="H672" s="28">
        <v>183</v>
      </c>
      <c r="I672" s="28">
        <v>4.9000000000000002E-2</v>
      </c>
      <c r="J672" s="28">
        <v>0.218</v>
      </c>
    </row>
    <row r="673" spans="1:10" ht="15.75" customHeight="1" x14ac:dyDescent="0.25">
      <c r="A673" s="15">
        <v>672</v>
      </c>
      <c r="B673" s="13" t="s">
        <v>56</v>
      </c>
      <c r="C673" s="13" t="s">
        <v>121</v>
      </c>
      <c r="D673" s="26" t="s">
        <v>66</v>
      </c>
      <c r="E673" s="28">
        <v>0.15</v>
      </c>
      <c r="F673" s="28">
        <v>18</v>
      </c>
      <c r="G673" s="13"/>
      <c r="H673" s="28">
        <v>183</v>
      </c>
      <c r="I673" s="28">
        <v>5.6000000000000001E-2</v>
      </c>
      <c r="J673" s="28">
        <v>0.28399999999999997</v>
      </c>
    </row>
    <row r="674" spans="1:10" ht="15.75" customHeight="1" x14ac:dyDescent="0.25">
      <c r="A674" s="15">
        <v>673</v>
      </c>
      <c r="B674" s="13" t="s">
        <v>56</v>
      </c>
      <c r="C674" s="13" t="s">
        <v>121</v>
      </c>
      <c r="D674" s="26" t="s">
        <v>67</v>
      </c>
      <c r="E674" s="28">
        <v>0.15</v>
      </c>
      <c r="F674" s="28">
        <v>18</v>
      </c>
      <c r="G674" s="13"/>
      <c r="H674" s="28">
        <v>183</v>
      </c>
      <c r="I674" s="28">
        <v>6.3E-2</v>
      </c>
      <c r="J674" s="28">
        <v>0.34399999999999997</v>
      </c>
    </row>
    <row r="675" spans="1:10" ht="15.75" customHeight="1" x14ac:dyDescent="0.25">
      <c r="A675" s="15">
        <v>674</v>
      </c>
      <c r="B675" s="13" t="s">
        <v>56</v>
      </c>
      <c r="C675" s="13" t="s">
        <v>121</v>
      </c>
      <c r="D675" s="26" t="s">
        <v>68</v>
      </c>
      <c r="E675" s="28">
        <v>0.14299999999999999</v>
      </c>
      <c r="F675" s="28">
        <v>18</v>
      </c>
      <c r="G675" s="13"/>
      <c r="H675" s="28">
        <v>183</v>
      </c>
      <c r="I675" s="28">
        <v>0.1</v>
      </c>
      <c r="J675" s="28">
        <v>0.41199999999999998</v>
      </c>
    </row>
    <row r="676" spans="1:10" ht="15.75" customHeight="1" x14ac:dyDescent="0.25">
      <c r="A676" s="15">
        <v>675</v>
      </c>
      <c r="B676" s="13" t="s">
        <v>56</v>
      </c>
      <c r="C676" s="13" t="s">
        <v>121</v>
      </c>
      <c r="D676" s="26" t="s">
        <v>69</v>
      </c>
      <c r="E676" s="28">
        <v>0.14399999999999999</v>
      </c>
      <c r="F676" s="28">
        <v>18</v>
      </c>
      <c r="G676" s="13"/>
      <c r="H676" s="28">
        <v>183</v>
      </c>
      <c r="I676" s="28">
        <v>0.115</v>
      </c>
      <c r="J676" s="28">
        <v>0.59899999999999998</v>
      </c>
    </row>
    <row r="677" spans="1:10" ht="15.75" customHeight="1" x14ac:dyDescent="0.25">
      <c r="A677" s="15">
        <v>676</v>
      </c>
      <c r="B677" s="13" t="s">
        <v>56</v>
      </c>
      <c r="C677" s="13" t="s">
        <v>121</v>
      </c>
      <c r="D677" s="26" t="s">
        <v>70</v>
      </c>
      <c r="E677" s="28">
        <v>0.151</v>
      </c>
      <c r="F677" s="28">
        <v>17</v>
      </c>
      <c r="G677" s="28">
        <v>90</v>
      </c>
      <c r="H677" s="28">
        <v>183</v>
      </c>
      <c r="I677" s="28">
        <v>0.13500000000000001</v>
      </c>
      <c r="J677" s="28">
        <v>0.748</v>
      </c>
    </row>
    <row r="678" spans="1:10" ht="15.75" customHeight="1" x14ac:dyDescent="0.25">
      <c r="A678" s="15">
        <v>677</v>
      </c>
      <c r="B678" s="13" t="s">
        <v>56</v>
      </c>
      <c r="C678" s="13" t="s">
        <v>122</v>
      </c>
      <c r="D678" s="26" t="s">
        <v>58</v>
      </c>
      <c r="E678" s="13"/>
      <c r="F678" s="13"/>
      <c r="G678" s="13"/>
      <c r="H678" s="13"/>
      <c r="I678" s="28">
        <v>4.0000000000000001E-3</v>
      </c>
      <c r="J678" s="28">
        <v>2.1000000000000001E-2</v>
      </c>
    </row>
    <row r="679" spans="1:10" ht="15.75" customHeight="1" x14ac:dyDescent="0.25">
      <c r="A679" s="15">
        <v>678</v>
      </c>
      <c r="B679" s="13" t="s">
        <v>56</v>
      </c>
      <c r="C679" s="13" t="s">
        <v>122</v>
      </c>
      <c r="D679" s="26" t="s">
        <v>59</v>
      </c>
      <c r="E679" s="13"/>
      <c r="F679" s="13"/>
      <c r="G679" s="13"/>
      <c r="H679" s="13"/>
      <c r="I679" s="28">
        <v>8.0000000000000002E-3</v>
      </c>
      <c r="J679" s="28">
        <v>2.5000000000000001E-2</v>
      </c>
    </row>
    <row r="680" spans="1:10" ht="15.75" customHeight="1" x14ac:dyDescent="0.25">
      <c r="A680" s="15">
        <v>679</v>
      </c>
      <c r="B680" s="13" t="s">
        <v>56</v>
      </c>
      <c r="C680" s="13" t="s">
        <v>122</v>
      </c>
      <c r="D680" s="26" t="s">
        <v>60</v>
      </c>
      <c r="E680" s="13"/>
      <c r="F680" s="13"/>
      <c r="G680" s="13"/>
      <c r="H680" s="13"/>
      <c r="I680" s="28">
        <v>0.04</v>
      </c>
      <c r="J680" s="28">
        <v>2.7E-2</v>
      </c>
    </row>
    <row r="681" spans="1:10" ht="15.75" customHeight="1" x14ac:dyDescent="0.25">
      <c r="A681" s="15">
        <v>680</v>
      </c>
      <c r="B681" s="13" t="s">
        <v>56</v>
      </c>
      <c r="C681" s="13" t="s">
        <v>122</v>
      </c>
      <c r="D681" s="26" t="s">
        <v>61</v>
      </c>
      <c r="E681" s="13"/>
      <c r="F681" s="28">
        <v>97</v>
      </c>
      <c r="G681" s="13"/>
      <c r="H681" s="13"/>
      <c r="I681" s="28">
        <v>6.4000000000000001E-2</v>
      </c>
      <c r="J681" s="28">
        <v>2.9000000000000001E-2</v>
      </c>
    </row>
    <row r="682" spans="1:10" ht="15.75" customHeight="1" x14ac:dyDescent="0.25">
      <c r="A682" s="15">
        <v>681</v>
      </c>
      <c r="B682" s="13" t="s">
        <v>56</v>
      </c>
      <c r="C682" s="13" t="s">
        <v>122</v>
      </c>
      <c r="D682" s="26" t="s">
        <v>62</v>
      </c>
      <c r="E682" s="13"/>
      <c r="F682" s="28">
        <v>97</v>
      </c>
      <c r="G682" s="13"/>
      <c r="H682" s="13"/>
      <c r="I682" s="28">
        <v>6.6000000000000003E-2</v>
      </c>
      <c r="J682" s="28">
        <v>3.4000000000000002E-2</v>
      </c>
    </row>
    <row r="683" spans="1:10" ht="15.75" customHeight="1" x14ac:dyDescent="0.25">
      <c r="A683" s="15">
        <v>682</v>
      </c>
      <c r="B683" s="13" t="s">
        <v>56</v>
      </c>
      <c r="C683" s="13" t="s">
        <v>122</v>
      </c>
      <c r="D683" s="26" t="s">
        <v>63</v>
      </c>
      <c r="E683" s="28">
        <v>0.32300000000000001</v>
      </c>
      <c r="F683" s="28">
        <v>97</v>
      </c>
      <c r="G683" s="13"/>
      <c r="H683" s="28">
        <v>216</v>
      </c>
      <c r="I683" s="28">
        <v>0.08</v>
      </c>
      <c r="J683" s="28">
        <v>5.0999999999999997E-2</v>
      </c>
    </row>
    <row r="684" spans="1:10" ht="15.75" customHeight="1" x14ac:dyDescent="0.25">
      <c r="A684" s="15">
        <v>683</v>
      </c>
      <c r="B684" s="13" t="s">
        <v>56</v>
      </c>
      <c r="C684" s="13" t="s">
        <v>122</v>
      </c>
      <c r="D684" s="26" t="s">
        <v>64</v>
      </c>
      <c r="E684" s="28">
        <v>0.32300000000000001</v>
      </c>
      <c r="F684" s="28">
        <v>97</v>
      </c>
      <c r="G684" s="13"/>
      <c r="H684" s="28">
        <v>216</v>
      </c>
      <c r="I684" s="28">
        <v>9.8000000000000004E-2</v>
      </c>
      <c r="J684" s="28">
        <v>6.7000000000000004E-2</v>
      </c>
    </row>
    <row r="685" spans="1:10" ht="15.75" customHeight="1" x14ac:dyDescent="0.25">
      <c r="A685" s="15">
        <v>684</v>
      </c>
      <c r="B685" s="13" t="s">
        <v>56</v>
      </c>
      <c r="C685" s="13" t="s">
        <v>122</v>
      </c>
      <c r="D685" s="26" t="s">
        <v>65</v>
      </c>
      <c r="E685" s="28">
        <v>0.51400000000000001</v>
      </c>
      <c r="F685" s="28">
        <v>97</v>
      </c>
      <c r="G685" s="13"/>
      <c r="H685" s="28">
        <v>256</v>
      </c>
      <c r="I685" s="28">
        <v>0.109</v>
      </c>
      <c r="J685" s="28">
        <v>9.6000000000000002E-2</v>
      </c>
    </row>
    <row r="686" spans="1:10" ht="15.75" customHeight="1" x14ac:dyDescent="0.25">
      <c r="A686" s="15">
        <v>685</v>
      </c>
      <c r="B686" s="13" t="s">
        <v>56</v>
      </c>
      <c r="C686" s="13" t="s">
        <v>122</v>
      </c>
      <c r="D686" s="26" t="s">
        <v>66</v>
      </c>
      <c r="E686" s="28">
        <v>0.68400000000000005</v>
      </c>
      <c r="F686" s="28">
        <v>97</v>
      </c>
      <c r="G686" s="13"/>
      <c r="H686" s="28">
        <v>256</v>
      </c>
      <c r="I686" s="28">
        <v>0.114</v>
      </c>
      <c r="J686" s="28">
        <v>0.129</v>
      </c>
    </row>
    <row r="687" spans="1:10" ht="15.75" customHeight="1" x14ac:dyDescent="0.25">
      <c r="A687" s="15">
        <v>686</v>
      </c>
      <c r="B687" s="13" t="s">
        <v>56</v>
      </c>
      <c r="C687" s="13" t="s">
        <v>122</v>
      </c>
      <c r="D687" s="26" t="s">
        <v>67</v>
      </c>
      <c r="E687" s="28">
        <v>0.38200000000000001</v>
      </c>
      <c r="F687" s="28">
        <v>97</v>
      </c>
      <c r="G687" s="13"/>
      <c r="H687" s="28">
        <v>270</v>
      </c>
      <c r="I687" s="28">
        <v>0.114</v>
      </c>
      <c r="J687" s="28">
        <v>0.31</v>
      </c>
    </row>
    <row r="688" spans="1:10" ht="15.75" customHeight="1" x14ac:dyDescent="0.25">
      <c r="A688" s="15">
        <v>687</v>
      </c>
      <c r="B688" s="13" t="s">
        <v>56</v>
      </c>
      <c r="C688" s="13" t="s">
        <v>122</v>
      </c>
      <c r="D688" s="26" t="s">
        <v>68</v>
      </c>
      <c r="E688" s="28">
        <v>0.39100000000000001</v>
      </c>
      <c r="F688" s="28">
        <v>90</v>
      </c>
      <c r="G688" s="13"/>
      <c r="H688" s="28">
        <v>242</v>
      </c>
      <c r="I688" s="28">
        <v>0.115</v>
      </c>
      <c r="J688" s="28">
        <v>0.58899999999999997</v>
      </c>
    </row>
    <row r="689" spans="1:10" ht="15.75" customHeight="1" x14ac:dyDescent="0.25">
      <c r="A689" s="15">
        <v>688</v>
      </c>
      <c r="B689" s="13" t="s">
        <v>56</v>
      </c>
      <c r="C689" s="13" t="s">
        <v>122</v>
      </c>
      <c r="D689" s="26" t="s">
        <v>69</v>
      </c>
      <c r="E689" s="28">
        <v>0.34300000000000003</v>
      </c>
      <c r="F689" s="28">
        <v>90</v>
      </c>
      <c r="G689" s="13"/>
      <c r="H689" s="28">
        <v>242</v>
      </c>
      <c r="I689" s="28">
        <v>0.157</v>
      </c>
      <c r="J689" s="28">
        <v>0.68899999999999995</v>
      </c>
    </row>
    <row r="690" spans="1:10" ht="15.75" customHeight="1" x14ac:dyDescent="0.25">
      <c r="A690" s="15">
        <v>689</v>
      </c>
      <c r="B690" s="13" t="s">
        <v>56</v>
      </c>
      <c r="C690" s="13" t="s">
        <v>122</v>
      </c>
      <c r="D690" s="26" t="s">
        <v>70</v>
      </c>
      <c r="E690" s="28">
        <v>0.34499999999999997</v>
      </c>
      <c r="F690" s="28">
        <v>90</v>
      </c>
      <c r="G690" s="28">
        <v>168</v>
      </c>
      <c r="H690" s="28">
        <v>242</v>
      </c>
      <c r="I690" s="28">
        <v>0.17100000000000001</v>
      </c>
      <c r="J690" s="28">
        <v>0.91900000000000004</v>
      </c>
    </row>
    <row r="691" spans="1:10" ht="15.75" customHeight="1" x14ac:dyDescent="0.25">
      <c r="A691" s="15">
        <v>690</v>
      </c>
      <c r="B691" s="13" t="s">
        <v>123</v>
      </c>
      <c r="C691" s="13" t="s">
        <v>124</v>
      </c>
      <c r="D691" s="26" t="s">
        <v>58</v>
      </c>
      <c r="E691" s="13"/>
      <c r="F691" s="13"/>
      <c r="G691" s="13"/>
      <c r="H691" s="13"/>
      <c r="I691" s="13"/>
      <c r="J691" s="13"/>
    </row>
    <row r="692" spans="1:10" ht="15.75" customHeight="1" x14ac:dyDescent="0.25">
      <c r="A692" s="15">
        <v>691</v>
      </c>
      <c r="B692" s="13" t="s">
        <v>123</v>
      </c>
      <c r="C692" s="13" t="s">
        <v>124</v>
      </c>
      <c r="D692" s="26" t="s">
        <v>59</v>
      </c>
      <c r="E692" s="13"/>
      <c r="F692" s="13"/>
      <c r="G692" s="13"/>
      <c r="H692" s="13"/>
      <c r="I692" s="28">
        <v>0</v>
      </c>
      <c r="J692" s="13"/>
    </row>
    <row r="693" spans="1:10" ht="15.75" customHeight="1" x14ac:dyDescent="0.25">
      <c r="A693" s="15">
        <v>692</v>
      </c>
      <c r="B693" s="13" t="s">
        <v>123</v>
      </c>
      <c r="C693" s="13" t="s">
        <v>124</v>
      </c>
      <c r="D693" s="26" t="s">
        <v>60</v>
      </c>
      <c r="E693" s="13"/>
      <c r="F693" s="13"/>
      <c r="G693" s="13"/>
      <c r="H693" s="13"/>
      <c r="I693" s="28">
        <v>0</v>
      </c>
      <c r="J693" s="28">
        <v>1E-3</v>
      </c>
    </row>
    <row r="694" spans="1:10" ht="15.75" customHeight="1" x14ac:dyDescent="0.25">
      <c r="A694" s="15">
        <v>693</v>
      </c>
      <c r="B694" s="13" t="s">
        <v>123</v>
      </c>
      <c r="C694" s="13" t="s">
        <v>124</v>
      </c>
      <c r="D694" s="26" t="s">
        <v>61</v>
      </c>
      <c r="E694" s="13"/>
      <c r="F694" s="13"/>
      <c r="G694" s="13"/>
      <c r="H694" s="13"/>
      <c r="I694" s="28">
        <v>1E-3</v>
      </c>
      <c r="J694" s="28">
        <v>8.9999999999999993E-3</v>
      </c>
    </row>
    <row r="695" spans="1:10" ht="15.75" customHeight="1" x14ac:dyDescent="0.25">
      <c r="A695" s="15">
        <v>694</v>
      </c>
      <c r="B695" s="13" t="s">
        <v>123</v>
      </c>
      <c r="C695" s="13" t="s">
        <v>124</v>
      </c>
      <c r="D695" s="26" t="s">
        <v>62</v>
      </c>
      <c r="E695" s="13"/>
      <c r="F695" s="28">
        <v>9</v>
      </c>
      <c r="G695" s="13"/>
      <c r="H695" s="13"/>
      <c r="I695" s="28">
        <v>1E-3</v>
      </c>
      <c r="J695" s="28">
        <v>2.5000000000000001E-2</v>
      </c>
    </row>
    <row r="696" spans="1:10" ht="15.75" customHeight="1" x14ac:dyDescent="0.25">
      <c r="A696" s="15">
        <v>695</v>
      </c>
      <c r="B696" s="13" t="s">
        <v>123</v>
      </c>
      <c r="C696" s="13" t="s">
        <v>124</v>
      </c>
      <c r="D696" s="26" t="s">
        <v>63</v>
      </c>
      <c r="E696" s="28">
        <v>0.36299999999999999</v>
      </c>
      <c r="F696" s="28">
        <v>9</v>
      </c>
      <c r="G696" s="13"/>
      <c r="H696" s="28">
        <v>275</v>
      </c>
      <c r="I696" s="28">
        <v>1.2E-2</v>
      </c>
      <c r="J696" s="28">
        <v>4.8000000000000001E-2</v>
      </c>
    </row>
    <row r="697" spans="1:10" ht="15.75" customHeight="1" x14ac:dyDescent="0.25">
      <c r="A697" s="15">
        <v>696</v>
      </c>
      <c r="B697" s="13" t="s">
        <v>123</v>
      </c>
      <c r="C697" s="13" t="s">
        <v>124</v>
      </c>
      <c r="D697" s="26" t="s">
        <v>64</v>
      </c>
      <c r="E697" s="28">
        <v>0.36299999999999999</v>
      </c>
      <c r="F697" s="28">
        <v>9</v>
      </c>
      <c r="G697" s="13"/>
      <c r="H697" s="28">
        <v>275</v>
      </c>
      <c r="I697" s="28">
        <v>2.1000000000000001E-2</v>
      </c>
      <c r="J697" s="28">
        <v>9.8000000000000004E-2</v>
      </c>
    </row>
    <row r="698" spans="1:10" ht="15.75" customHeight="1" x14ac:dyDescent="0.25">
      <c r="A698" s="15">
        <v>697</v>
      </c>
      <c r="B698" s="13" t="s">
        <v>123</v>
      </c>
      <c r="C698" s="13" t="s">
        <v>124</v>
      </c>
      <c r="D698" s="26" t="s">
        <v>65</v>
      </c>
      <c r="E698" s="28">
        <v>0.36299999999999999</v>
      </c>
      <c r="F698" s="28">
        <v>9</v>
      </c>
      <c r="G698" s="13"/>
      <c r="H698" s="28">
        <v>275</v>
      </c>
      <c r="I698" s="28">
        <v>1.9E-2</v>
      </c>
      <c r="J698" s="28">
        <v>0.17699999999999999</v>
      </c>
    </row>
    <row r="699" spans="1:10" ht="15.75" customHeight="1" x14ac:dyDescent="0.25">
      <c r="A699" s="15">
        <v>698</v>
      </c>
      <c r="B699" s="13" t="s">
        <v>123</v>
      </c>
      <c r="C699" s="13" t="s">
        <v>124</v>
      </c>
      <c r="D699" s="26" t="s">
        <v>66</v>
      </c>
      <c r="E699" s="28">
        <v>0.36299999999999999</v>
      </c>
      <c r="F699" s="28">
        <v>9</v>
      </c>
      <c r="G699" s="13"/>
      <c r="H699" s="28">
        <v>275</v>
      </c>
      <c r="I699" s="28">
        <v>1.7999999999999999E-2</v>
      </c>
      <c r="J699" s="28">
        <v>0.29199999999999998</v>
      </c>
    </row>
    <row r="700" spans="1:10" ht="15.75" customHeight="1" x14ac:dyDescent="0.25">
      <c r="A700" s="15">
        <v>699</v>
      </c>
      <c r="B700" s="13" t="s">
        <v>123</v>
      </c>
      <c r="C700" s="13" t="s">
        <v>124</v>
      </c>
      <c r="D700" s="26" t="s">
        <v>67</v>
      </c>
      <c r="E700" s="28">
        <v>0.36299999999999999</v>
      </c>
      <c r="F700" s="28">
        <v>7</v>
      </c>
      <c r="G700" s="13"/>
      <c r="H700" s="28">
        <v>275</v>
      </c>
      <c r="I700" s="28">
        <v>3.5999999999999997E-2</v>
      </c>
      <c r="J700" s="28">
        <v>0.379</v>
      </c>
    </row>
    <row r="701" spans="1:10" ht="15.75" customHeight="1" x14ac:dyDescent="0.25">
      <c r="A701" s="15">
        <v>700</v>
      </c>
      <c r="B701" s="13" t="s">
        <v>123</v>
      </c>
      <c r="C701" s="13" t="s">
        <v>124</v>
      </c>
      <c r="D701" s="26" t="s">
        <v>68</v>
      </c>
      <c r="E701" s="28">
        <v>0.36299999999999999</v>
      </c>
      <c r="F701" s="28">
        <v>7</v>
      </c>
      <c r="G701" s="13"/>
      <c r="H701" s="28">
        <v>275</v>
      </c>
      <c r="I701" s="28">
        <v>0.04</v>
      </c>
      <c r="J701" s="28">
        <v>0.45800000000000002</v>
      </c>
    </row>
    <row r="702" spans="1:10" ht="15.75" customHeight="1" x14ac:dyDescent="0.25">
      <c r="A702" s="15">
        <v>701</v>
      </c>
      <c r="B702" s="13" t="s">
        <v>123</v>
      </c>
      <c r="C702" s="13" t="s">
        <v>124</v>
      </c>
      <c r="D702" s="26" t="s">
        <v>69</v>
      </c>
      <c r="E702" s="28">
        <v>0.36299999999999999</v>
      </c>
      <c r="F702" s="28">
        <v>7</v>
      </c>
      <c r="G702" s="13"/>
      <c r="H702" s="28">
        <v>275</v>
      </c>
      <c r="I702" s="28">
        <v>0.05</v>
      </c>
      <c r="J702" s="28">
        <v>0.60299999999999998</v>
      </c>
    </row>
    <row r="703" spans="1:10" ht="15.75" customHeight="1" x14ac:dyDescent="0.25">
      <c r="A703" s="15">
        <v>702</v>
      </c>
      <c r="B703" s="13" t="s">
        <v>123</v>
      </c>
      <c r="C703" s="13" t="s">
        <v>124</v>
      </c>
      <c r="D703" s="26" t="s">
        <v>70</v>
      </c>
      <c r="E703" s="28">
        <v>0.36299999999999999</v>
      </c>
      <c r="F703" s="28">
        <v>7</v>
      </c>
      <c r="G703" s="28">
        <v>170</v>
      </c>
      <c r="H703" s="28">
        <v>275</v>
      </c>
      <c r="I703" s="28">
        <v>5.5E-2</v>
      </c>
      <c r="J703" s="28">
        <v>0.65500000000000003</v>
      </c>
    </row>
    <row r="704" spans="1:10" ht="15.75" customHeight="1" x14ac:dyDescent="0.25">
      <c r="A704" s="15">
        <v>703</v>
      </c>
      <c r="B704" s="13" t="s">
        <v>123</v>
      </c>
      <c r="C704" s="13" t="s">
        <v>125</v>
      </c>
      <c r="D704" s="26" t="s">
        <v>58</v>
      </c>
      <c r="E704" s="13"/>
      <c r="F704" s="13"/>
      <c r="G704" s="13"/>
      <c r="H704" s="13"/>
      <c r="I704" s="28">
        <v>1.2999999999999999E-2</v>
      </c>
      <c r="J704" s="28">
        <v>6.0000000000000001E-3</v>
      </c>
    </row>
    <row r="705" spans="1:10" ht="15.75" customHeight="1" x14ac:dyDescent="0.25">
      <c r="A705" s="15">
        <v>704</v>
      </c>
      <c r="B705" s="13" t="s">
        <v>123</v>
      </c>
      <c r="C705" s="13" t="s">
        <v>125</v>
      </c>
      <c r="D705" s="26" t="s">
        <v>59</v>
      </c>
      <c r="E705" s="13"/>
      <c r="F705" s="13"/>
      <c r="G705" s="13"/>
      <c r="H705" s="13"/>
      <c r="I705" s="28">
        <v>1.6E-2</v>
      </c>
      <c r="J705" s="28">
        <v>8.0000000000000002E-3</v>
      </c>
    </row>
    <row r="706" spans="1:10" ht="15.75" customHeight="1" x14ac:dyDescent="0.25">
      <c r="A706" s="15">
        <v>705</v>
      </c>
      <c r="B706" s="13" t="s">
        <v>123</v>
      </c>
      <c r="C706" s="13" t="s">
        <v>125</v>
      </c>
      <c r="D706" s="26" t="s">
        <v>60</v>
      </c>
      <c r="E706" s="13"/>
      <c r="F706" s="13"/>
      <c r="G706" s="13"/>
      <c r="H706" s="13"/>
      <c r="I706" s="28">
        <v>0.02</v>
      </c>
      <c r="J706" s="28">
        <v>2.3E-2</v>
      </c>
    </row>
    <row r="707" spans="1:10" ht="15.75" customHeight="1" x14ac:dyDescent="0.25">
      <c r="A707" s="15">
        <v>706</v>
      </c>
      <c r="B707" s="13" t="s">
        <v>123</v>
      </c>
      <c r="C707" s="13" t="s">
        <v>125</v>
      </c>
      <c r="D707" s="26" t="s">
        <v>61</v>
      </c>
      <c r="E707" s="13"/>
      <c r="F707" s="28">
        <v>18</v>
      </c>
      <c r="G707" s="13"/>
      <c r="H707" s="13"/>
      <c r="I707" s="28">
        <v>4.5999999999999999E-2</v>
      </c>
      <c r="J707" s="28">
        <v>3.7999999999999999E-2</v>
      </c>
    </row>
    <row r="708" spans="1:10" ht="15.75" customHeight="1" x14ac:dyDescent="0.25">
      <c r="A708" s="15">
        <v>707</v>
      </c>
      <c r="B708" s="13" t="s">
        <v>123</v>
      </c>
      <c r="C708" s="13" t="s">
        <v>125</v>
      </c>
      <c r="D708" s="26" t="s">
        <v>62</v>
      </c>
      <c r="E708" s="13"/>
      <c r="F708" s="28">
        <v>18</v>
      </c>
      <c r="G708" s="13"/>
      <c r="H708" s="13"/>
      <c r="I708" s="28">
        <v>4.9000000000000002E-2</v>
      </c>
      <c r="J708" s="28">
        <v>6.7000000000000004E-2</v>
      </c>
    </row>
    <row r="709" spans="1:10" ht="15.75" customHeight="1" x14ac:dyDescent="0.25">
      <c r="A709" s="15">
        <v>708</v>
      </c>
      <c r="B709" s="13" t="s">
        <v>123</v>
      </c>
      <c r="C709" s="13" t="s">
        <v>125</v>
      </c>
      <c r="D709" s="26" t="s">
        <v>63</v>
      </c>
      <c r="E709" s="28">
        <v>0.36599999999999999</v>
      </c>
      <c r="F709" s="28">
        <v>18</v>
      </c>
      <c r="G709" s="13"/>
      <c r="H709" s="28">
        <v>580</v>
      </c>
      <c r="I709" s="28">
        <v>5.2999999999999999E-2</v>
      </c>
      <c r="J709" s="28">
        <v>0.105</v>
      </c>
    </row>
    <row r="710" spans="1:10" ht="15.75" customHeight="1" x14ac:dyDescent="0.25">
      <c r="A710" s="15">
        <v>709</v>
      </c>
      <c r="B710" s="13" t="s">
        <v>123</v>
      </c>
      <c r="C710" s="13" t="s">
        <v>125</v>
      </c>
      <c r="D710" s="26" t="s">
        <v>64</v>
      </c>
      <c r="E710" s="28">
        <v>0.36599999999999999</v>
      </c>
      <c r="F710" s="28">
        <v>17</v>
      </c>
      <c r="G710" s="13"/>
      <c r="H710" s="28">
        <v>580</v>
      </c>
      <c r="I710" s="28">
        <v>5.6000000000000001E-2</v>
      </c>
      <c r="J710" s="28">
        <v>0.42</v>
      </c>
    </row>
    <row r="711" spans="1:10" ht="15.75" customHeight="1" x14ac:dyDescent="0.25">
      <c r="A711" s="15">
        <v>710</v>
      </c>
      <c r="B711" s="13" t="s">
        <v>123</v>
      </c>
      <c r="C711" s="13" t="s">
        <v>125</v>
      </c>
      <c r="D711" s="26" t="s">
        <v>65</v>
      </c>
      <c r="E711" s="28">
        <v>0.38800000000000001</v>
      </c>
      <c r="F711" s="28">
        <v>17</v>
      </c>
      <c r="G711" s="13"/>
      <c r="H711" s="28">
        <v>581</v>
      </c>
      <c r="I711" s="28">
        <v>0.06</v>
      </c>
      <c r="J711" s="28">
        <v>0.628</v>
      </c>
    </row>
    <row r="712" spans="1:10" ht="15.75" customHeight="1" x14ac:dyDescent="0.25">
      <c r="A712" s="15">
        <v>711</v>
      </c>
      <c r="B712" s="13" t="s">
        <v>123</v>
      </c>
      <c r="C712" s="13" t="s">
        <v>125</v>
      </c>
      <c r="D712" s="26" t="s">
        <v>66</v>
      </c>
      <c r="E712" s="28">
        <v>0.38600000000000001</v>
      </c>
      <c r="F712" s="28">
        <v>17</v>
      </c>
      <c r="G712" s="13"/>
      <c r="H712" s="28">
        <v>581</v>
      </c>
      <c r="I712" s="28">
        <v>6.2E-2</v>
      </c>
      <c r="J712" s="28">
        <v>0.48399999999999999</v>
      </c>
    </row>
    <row r="713" spans="1:10" ht="15.75" customHeight="1" x14ac:dyDescent="0.25">
      <c r="A713" s="15">
        <v>712</v>
      </c>
      <c r="B713" s="13" t="s">
        <v>123</v>
      </c>
      <c r="C713" s="13" t="s">
        <v>125</v>
      </c>
      <c r="D713" s="26" t="s">
        <v>67</v>
      </c>
      <c r="E713" s="28">
        <v>0.38600000000000001</v>
      </c>
      <c r="F713" s="28">
        <v>14</v>
      </c>
      <c r="G713" s="13"/>
      <c r="H713" s="28">
        <v>581</v>
      </c>
      <c r="I713" s="28">
        <v>0.153</v>
      </c>
      <c r="J713" s="28">
        <v>0.73799999999999999</v>
      </c>
    </row>
    <row r="714" spans="1:10" ht="15.75" customHeight="1" x14ac:dyDescent="0.25">
      <c r="A714" s="15">
        <v>713</v>
      </c>
      <c r="B714" s="13" t="s">
        <v>123</v>
      </c>
      <c r="C714" s="13" t="s">
        <v>125</v>
      </c>
      <c r="D714" s="26" t="s">
        <v>68</v>
      </c>
      <c r="E714" s="28">
        <v>0.38600000000000001</v>
      </c>
      <c r="F714" s="28">
        <v>14</v>
      </c>
      <c r="G714" s="13"/>
      <c r="H714" s="28">
        <v>581</v>
      </c>
      <c r="I714" s="28">
        <v>0.25</v>
      </c>
      <c r="J714" s="28">
        <v>1.304</v>
      </c>
    </row>
    <row r="715" spans="1:10" ht="15.75" customHeight="1" x14ac:dyDescent="0.25">
      <c r="A715" s="15">
        <v>714</v>
      </c>
      <c r="B715" s="13" t="s">
        <v>123</v>
      </c>
      <c r="C715" s="13" t="s">
        <v>125</v>
      </c>
      <c r="D715" s="26" t="s">
        <v>69</v>
      </c>
      <c r="E715" s="28">
        <v>0.38800000000000001</v>
      </c>
      <c r="F715" s="28">
        <v>8</v>
      </c>
      <c r="G715" s="13"/>
      <c r="H715" s="28">
        <v>500</v>
      </c>
      <c r="I715" s="28">
        <v>0.32</v>
      </c>
      <c r="J715" s="28">
        <v>1.083</v>
      </c>
    </row>
    <row r="716" spans="1:10" ht="15.75" customHeight="1" x14ac:dyDescent="0.25">
      <c r="A716" s="15">
        <v>715</v>
      </c>
      <c r="B716" s="13" t="s">
        <v>123</v>
      </c>
      <c r="C716" s="13" t="s">
        <v>125</v>
      </c>
      <c r="D716" s="26" t="s">
        <v>70</v>
      </c>
      <c r="E716" s="28">
        <v>0.38800000000000001</v>
      </c>
      <c r="F716" s="28">
        <v>8</v>
      </c>
      <c r="G716" s="28">
        <v>40</v>
      </c>
      <c r="H716" s="28">
        <v>380</v>
      </c>
      <c r="I716" s="28">
        <v>0.39200000000000002</v>
      </c>
      <c r="J716" s="28">
        <v>1.119</v>
      </c>
    </row>
    <row r="717" spans="1:10" ht="15.75" customHeight="1" x14ac:dyDescent="0.25">
      <c r="A717" s="15">
        <v>716</v>
      </c>
      <c r="B717" s="13" t="s">
        <v>123</v>
      </c>
      <c r="C717" s="13" t="s">
        <v>126</v>
      </c>
      <c r="D717" s="26" t="s">
        <v>58</v>
      </c>
      <c r="E717" s="13"/>
      <c r="F717" s="13"/>
      <c r="G717" s="13"/>
      <c r="H717" s="13"/>
      <c r="I717" s="28">
        <v>1E-3</v>
      </c>
      <c r="J717" s="28">
        <v>5.1999999999999998E-2</v>
      </c>
    </row>
    <row r="718" spans="1:10" ht="15.75" customHeight="1" x14ac:dyDescent="0.25">
      <c r="A718" s="15">
        <v>717</v>
      </c>
      <c r="B718" s="13" t="s">
        <v>123</v>
      </c>
      <c r="C718" s="13" t="s">
        <v>126</v>
      </c>
      <c r="D718" s="26" t="s">
        <v>59</v>
      </c>
      <c r="E718" s="13"/>
      <c r="F718" s="13"/>
      <c r="G718" s="13"/>
      <c r="H718" s="13"/>
      <c r="I718" s="28">
        <v>3.0000000000000001E-3</v>
      </c>
      <c r="J718" s="28">
        <v>8.8999999999999996E-2</v>
      </c>
    </row>
    <row r="719" spans="1:10" ht="15.75" customHeight="1" x14ac:dyDescent="0.25">
      <c r="A719" s="15">
        <v>718</v>
      </c>
      <c r="B719" s="13" t="s">
        <v>123</v>
      </c>
      <c r="C719" s="13" t="s">
        <v>126</v>
      </c>
      <c r="D719" s="26" t="s">
        <v>60</v>
      </c>
      <c r="E719" s="13"/>
      <c r="F719" s="13"/>
      <c r="G719" s="13"/>
      <c r="H719" s="13"/>
      <c r="I719" s="28">
        <v>0.05</v>
      </c>
      <c r="J719" s="28">
        <v>9.6000000000000002E-2</v>
      </c>
    </row>
    <row r="720" spans="1:10" ht="15.75" customHeight="1" x14ac:dyDescent="0.25">
      <c r="A720" s="15">
        <v>719</v>
      </c>
      <c r="B720" s="13" t="s">
        <v>123</v>
      </c>
      <c r="C720" s="13" t="s">
        <v>126</v>
      </c>
      <c r="D720" s="26" t="s">
        <v>61</v>
      </c>
      <c r="E720" s="13"/>
      <c r="F720" s="28">
        <v>105</v>
      </c>
      <c r="G720" s="13"/>
      <c r="H720" s="13"/>
      <c r="I720" s="13"/>
      <c r="J720" s="28">
        <v>0.126</v>
      </c>
    </row>
    <row r="721" spans="1:10" ht="15.75" customHeight="1" x14ac:dyDescent="0.25">
      <c r="A721" s="15">
        <v>720</v>
      </c>
      <c r="B721" s="13" t="s">
        <v>123</v>
      </c>
      <c r="C721" s="13" t="s">
        <v>126</v>
      </c>
      <c r="D721" s="26" t="s">
        <v>62</v>
      </c>
      <c r="E721" s="13"/>
      <c r="F721" s="28">
        <v>121</v>
      </c>
      <c r="G721" s="13"/>
      <c r="H721" s="13"/>
      <c r="I721" s="13"/>
      <c r="J721" s="28">
        <v>0.17199999999999999</v>
      </c>
    </row>
    <row r="722" spans="1:10" ht="15.75" customHeight="1" x14ac:dyDescent="0.25">
      <c r="A722" s="15">
        <v>721</v>
      </c>
      <c r="B722" s="13" t="s">
        <v>123</v>
      </c>
      <c r="C722" s="13" t="s">
        <v>126</v>
      </c>
      <c r="D722" s="26" t="s">
        <v>63</v>
      </c>
      <c r="E722" s="28">
        <v>0.46400000000000002</v>
      </c>
      <c r="F722" s="28">
        <v>113</v>
      </c>
      <c r="G722" s="13"/>
      <c r="H722" s="28">
        <v>756</v>
      </c>
      <c r="I722" s="28">
        <v>0.08</v>
      </c>
      <c r="J722" s="28">
        <v>0.26200000000000001</v>
      </c>
    </row>
    <row r="723" spans="1:10" ht="15.75" customHeight="1" x14ac:dyDescent="0.25">
      <c r="A723" s="15">
        <v>722</v>
      </c>
      <c r="B723" s="13" t="s">
        <v>123</v>
      </c>
      <c r="C723" s="13" t="s">
        <v>126</v>
      </c>
      <c r="D723" s="26" t="s">
        <v>64</v>
      </c>
      <c r="E723" s="28">
        <v>0.42199999999999999</v>
      </c>
      <c r="F723" s="28">
        <v>51</v>
      </c>
      <c r="G723" s="13"/>
      <c r="H723" s="28">
        <v>1000</v>
      </c>
      <c r="I723" s="28">
        <v>0.12</v>
      </c>
      <c r="J723" s="28">
        <v>0.38400000000000001</v>
      </c>
    </row>
    <row r="724" spans="1:10" ht="15.75" customHeight="1" x14ac:dyDescent="0.25">
      <c r="A724" s="15">
        <v>723</v>
      </c>
      <c r="B724" s="13" t="s">
        <v>123</v>
      </c>
      <c r="C724" s="13" t="s">
        <v>126</v>
      </c>
      <c r="D724" s="26" t="s">
        <v>65</v>
      </c>
      <c r="E724" s="28">
        <v>0.40899999999999997</v>
      </c>
      <c r="F724" s="28">
        <v>36</v>
      </c>
      <c r="G724" s="13"/>
      <c r="H724" s="28">
        <v>952</v>
      </c>
      <c r="I724" s="28">
        <v>0.14499999999999999</v>
      </c>
      <c r="J724" s="28">
        <v>0.51500000000000001</v>
      </c>
    </row>
    <row r="725" spans="1:10" ht="15.75" customHeight="1" x14ac:dyDescent="0.25">
      <c r="A725" s="15">
        <v>724</v>
      </c>
      <c r="B725" s="13" t="s">
        <v>123</v>
      </c>
      <c r="C725" s="13" t="s">
        <v>126</v>
      </c>
      <c r="D725" s="26" t="s">
        <v>66</v>
      </c>
      <c r="E725" s="28">
        <v>0.40899999999999997</v>
      </c>
      <c r="F725" s="28">
        <v>10</v>
      </c>
      <c r="G725" s="13"/>
      <c r="H725" s="28">
        <v>376</v>
      </c>
      <c r="I725" s="28">
        <v>0.17100000000000001</v>
      </c>
      <c r="J725" s="28">
        <v>0.73799999999999999</v>
      </c>
    </row>
    <row r="726" spans="1:10" ht="15.75" customHeight="1" x14ac:dyDescent="0.25">
      <c r="A726" s="15">
        <v>725</v>
      </c>
      <c r="B726" s="13" t="s">
        <v>123</v>
      </c>
      <c r="C726" s="13" t="s">
        <v>126</v>
      </c>
      <c r="D726" s="26" t="s">
        <v>67</v>
      </c>
      <c r="E726" s="28">
        <v>0.40899999999999997</v>
      </c>
      <c r="F726" s="28">
        <v>10</v>
      </c>
      <c r="G726" s="13"/>
      <c r="H726" s="28">
        <v>376</v>
      </c>
      <c r="I726" s="28">
        <v>0.27400000000000002</v>
      </c>
      <c r="J726" s="28">
        <v>0.86299999999999999</v>
      </c>
    </row>
    <row r="727" spans="1:10" ht="15.75" customHeight="1" x14ac:dyDescent="0.25">
      <c r="A727" s="15">
        <v>726</v>
      </c>
      <c r="B727" s="13" t="s">
        <v>123</v>
      </c>
      <c r="C727" s="13" t="s">
        <v>126</v>
      </c>
      <c r="D727" s="26" t="s">
        <v>68</v>
      </c>
      <c r="E727" s="28">
        <v>0.40899999999999997</v>
      </c>
      <c r="F727" s="28">
        <v>8</v>
      </c>
      <c r="G727" s="13"/>
      <c r="H727" s="28">
        <v>306</v>
      </c>
      <c r="I727" s="28">
        <v>0.46</v>
      </c>
      <c r="J727" s="28">
        <v>1.0009999999999999</v>
      </c>
    </row>
    <row r="728" spans="1:10" ht="15.75" customHeight="1" x14ac:dyDescent="0.25">
      <c r="A728" s="15">
        <v>727</v>
      </c>
      <c r="B728" s="13" t="s">
        <v>123</v>
      </c>
      <c r="C728" s="13" t="s">
        <v>126</v>
      </c>
      <c r="D728" s="26" t="s">
        <v>69</v>
      </c>
      <c r="E728" s="28">
        <v>0.4</v>
      </c>
      <c r="F728" s="28">
        <v>8</v>
      </c>
      <c r="G728" s="13"/>
      <c r="H728" s="28">
        <v>225</v>
      </c>
      <c r="I728" s="28">
        <v>0.5</v>
      </c>
      <c r="J728" s="28">
        <v>1.1000000000000001</v>
      </c>
    </row>
    <row r="729" spans="1:10" ht="15.75" customHeight="1" x14ac:dyDescent="0.25">
      <c r="A729" s="15">
        <v>728</v>
      </c>
      <c r="B729" s="13" t="s">
        <v>123</v>
      </c>
      <c r="C729" s="13" t="s">
        <v>126</v>
      </c>
      <c r="D729" s="26" t="s">
        <v>70</v>
      </c>
      <c r="E729" s="28">
        <v>0.4</v>
      </c>
      <c r="F729" s="28">
        <v>8</v>
      </c>
      <c r="G729" s="28">
        <v>71</v>
      </c>
      <c r="H729" s="28">
        <v>214</v>
      </c>
      <c r="I729" s="28">
        <v>0.54200000000000004</v>
      </c>
      <c r="J729" s="28">
        <v>1.0880000000000001</v>
      </c>
    </row>
    <row r="730" spans="1:10" ht="15.75" customHeight="1" x14ac:dyDescent="0.25">
      <c r="A730" s="15">
        <v>729</v>
      </c>
      <c r="B730" s="13" t="s">
        <v>123</v>
      </c>
      <c r="C730" s="13" t="s">
        <v>127</v>
      </c>
      <c r="D730" s="26" t="s">
        <v>58</v>
      </c>
      <c r="E730" s="13"/>
      <c r="F730" s="13"/>
      <c r="G730" s="13"/>
      <c r="H730" s="13"/>
      <c r="I730" s="28">
        <v>1E-3</v>
      </c>
      <c r="J730" s="28">
        <v>2E-3</v>
      </c>
    </row>
    <row r="731" spans="1:10" ht="15.75" customHeight="1" x14ac:dyDescent="0.25">
      <c r="A731" s="15">
        <v>730</v>
      </c>
      <c r="B731" s="13" t="s">
        <v>123</v>
      </c>
      <c r="C731" s="13" t="s">
        <v>127</v>
      </c>
      <c r="D731" s="26" t="s">
        <v>59</v>
      </c>
      <c r="E731" s="13"/>
      <c r="F731" s="13"/>
      <c r="G731" s="13"/>
      <c r="H731" s="13"/>
      <c r="I731" s="28">
        <v>1E-3</v>
      </c>
      <c r="J731" s="28">
        <v>4.0000000000000001E-3</v>
      </c>
    </row>
    <row r="732" spans="1:10" ht="15.75" customHeight="1" x14ac:dyDescent="0.25">
      <c r="A732" s="15">
        <v>731</v>
      </c>
      <c r="B732" s="13" t="s">
        <v>123</v>
      </c>
      <c r="C732" s="13" t="s">
        <v>127</v>
      </c>
      <c r="D732" s="26" t="s">
        <v>60</v>
      </c>
      <c r="E732" s="13"/>
      <c r="F732" s="13"/>
      <c r="G732" s="13"/>
      <c r="H732" s="13"/>
      <c r="I732" s="28">
        <v>1E-3</v>
      </c>
      <c r="J732" s="28">
        <v>8.0000000000000002E-3</v>
      </c>
    </row>
    <row r="733" spans="1:10" ht="15.75" customHeight="1" x14ac:dyDescent="0.25">
      <c r="A733" s="15">
        <v>732</v>
      </c>
      <c r="B733" s="13" t="s">
        <v>123</v>
      </c>
      <c r="C733" s="13" t="s">
        <v>127</v>
      </c>
      <c r="D733" s="26" t="s">
        <v>61</v>
      </c>
      <c r="E733" s="13"/>
      <c r="F733" s="28">
        <v>50</v>
      </c>
      <c r="G733" s="13"/>
      <c r="H733" s="13"/>
      <c r="I733" s="28">
        <v>2E-3</v>
      </c>
      <c r="J733" s="28">
        <v>0.01</v>
      </c>
    </row>
    <row r="734" spans="1:10" ht="15.75" customHeight="1" x14ac:dyDescent="0.25">
      <c r="A734" s="15">
        <v>733</v>
      </c>
      <c r="B734" s="13" t="s">
        <v>123</v>
      </c>
      <c r="C734" s="13" t="s">
        <v>127</v>
      </c>
      <c r="D734" s="26" t="s">
        <v>62</v>
      </c>
      <c r="E734" s="13"/>
      <c r="F734" s="28">
        <v>50</v>
      </c>
      <c r="G734" s="13"/>
      <c r="H734" s="13"/>
      <c r="I734" s="28">
        <v>2E-3</v>
      </c>
      <c r="J734" s="28">
        <v>0.02</v>
      </c>
    </row>
    <row r="735" spans="1:10" ht="15.75" customHeight="1" x14ac:dyDescent="0.25">
      <c r="A735" s="15">
        <v>734</v>
      </c>
      <c r="B735" s="13" t="s">
        <v>123</v>
      </c>
      <c r="C735" s="13" t="s">
        <v>127</v>
      </c>
      <c r="D735" s="26" t="s">
        <v>63</v>
      </c>
      <c r="E735" s="28">
        <v>0.35299999999999998</v>
      </c>
      <c r="F735" s="28">
        <v>50</v>
      </c>
      <c r="G735" s="13"/>
      <c r="H735" s="28">
        <v>400</v>
      </c>
      <c r="I735" s="28">
        <v>2E-3</v>
      </c>
      <c r="J735" s="28">
        <v>6.3E-2</v>
      </c>
    </row>
    <row r="736" spans="1:10" ht="15.75" customHeight="1" x14ac:dyDescent="0.25">
      <c r="A736" s="15">
        <v>735</v>
      </c>
      <c r="B736" s="13" t="s">
        <v>123</v>
      </c>
      <c r="C736" s="13" t="s">
        <v>127</v>
      </c>
      <c r="D736" s="26" t="s">
        <v>64</v>
      </c>
      <c r="E736" s="28">
        <v>0.35299999999999998</v>
      </c>
      <c r="F736" s="28">
        <v>50</v>
      </c>
      <c r="G736" s="13"/>
      <c r="H736" s="28">
        <v>400</v>
      </c>
      <c r="I736" s="28">
        <v>0.01</v>
      </c>
      <c r="J736" s="28">
        <v>0.13200000000000001</v>
      </c>
    </row>
    <row r="737" spans="1:10" ht="15.75" customHeight="1" x14ac:dyDescent="0.25">
      <c r="A737" s="15">
        <v>736</v>
      </c>
      <c r="B737" s="13" t="s">
        <v>123</v>
      </c>
      <c r="C737" s="13" t="s">
        <v>127</v>
      </c>
      <c r="D737" s="26" t="s">
        <v>65</v>
      </c>
      <c r="E737" s="28">
        <v>0.37</v>
      </c>
      <c r="F737" s="28">
        <v>74</v>
      </c>
      <c r="G737" s="13"/>
      <c r="H737" s="28">
        <v>400</v>
      </c>
      <c r="I737" s="28">
        <v>1.7999999999999999E-2</v>
      </c>
      <c r="J737" s="28">
        <v>0.23499999999999999</v>
      </c>
    </row>
    <row r="738" spans="1:10" ht="15.75" customHeight="1" x14ac:dyDescent="0.25">
      <c r="A738" s="15">
        <v>737</v>
      </c>
      <c r="B738" s="13" t="s">
        <v>123</v>
      </c>
      <c r="C738" s="13" t="s">
        <v>127</v>
      </c>
      <c r="D738" s="26" t="s">
        <v>66</v>
      </c>
      <c r="E738" s="28">
        <v>0.36099999999999999</v>
      </c>
      <c r="F738" s="28">
        <v>73</v>
      </c>
      <c r="G738" s="13"/>
      <c r="H738" s="28">
        <v>302</v>
      </c>
      <c r="I738" s="28">
        <v>2.5000000000000001E-2</v>
      </c>
      <c r="J738" s="28">
        <v>0.30199999999999999</v>
      </c>
    </row>
    <row r="739" spans="1:10" ht="15.75" customHeight="1" x14ac:dyDescent="0.25">
      <c r="A739" s="15">
        <v>738</v>
      </c>
      <c r="B739" s="13" t="s">
        <v>123</v>
      </c>
      <c r="C739" s="13" t="s">
        <v>127</v>
      </c>
      <c r="D739" s="26" t="s">
        <v>67</v>
      </c>
      <c r="E739" s="28">
        <v>0.35</v>
      </c>
      <c r="F739" s="28">
        <v>43</v>
      </c>
      <c r="G739" s="13"/>
      <c r="H739" s="28">
        <v>302</v>
      </c>
      <c r="I739" s="28">
        <v>3.1E-2</v>
      </c>
      <c r="J739" s="28">
        <v>0.34399999999999997</v>
      </c>
    </row>
    <row r="740" spans="1:10" ht="15.75" customHeight="1" x14ac:dyDescent="0.25">
      <c r="A740" s="15">
        <v>739</v>
      </c>
      <c r="B740" s="13" t="s">
        <v>123</v>
      </c>
      <c r="C740" s="13" t="s">
        <v>127</v>
      </c>
      <c r="D740" s="26" t="s">
        <v>68</v>
      </c>
      <c r="E740" s="28">
        <v>0.35</v>
      </c>
      <c r="F740" s="28">
        <v>19</v>
      </c>
      <c r="G740" s="13"/>
      <c r="H740" s="28">
        <v>302</v>
      </c>
      <c r="I740" s="28">
        <v>3.6999999999999998E-2</v>
      </c>
      <c r="J740" s="28">
        <v>0.44900000000000001</v>
      </c>
    </row>
    <row r="741" spans="1:10" ht="15.75" customHeight="1" x14ac:dyDescent="0.25">
      <c r="A741" s="15">
        <v>740</v>
      </c>
      <c r="B741" s="13" t="s">
        <v>123</v>
      </c>
      <c r="C741" s="13" t="s">
        <v>127</v>
      </c>
      <c r="D741" s="26" t="s">
        <v>69</v>
      </c>
      <c r="E741" s="28">
        <v>0.35</v>
      </c>
      <c r="F741" s="28">
        <v>19</v>
      </c>
      <c r="G741" s="13"/>
      <c r="H741" s="28">
        <v>302</v>
      </c>
      <c r="I741" s="28">
        <v>0.05</v>
      </c>
      <c r="J741" s="28">
        <v>0.55200000000000005</v>
      </c>
    </row>
    <row r="742" spans="1:10" ht="15.75" customHeight="1" x14ac:dyDescent="0.25">
      <c r="A742" s="15">
        <v>741</v>
      </c>
      <c r="B742" s="13" t="s">
        <v>123</v>
      </c>
      <c r="C742" s="13" t="s">
        <v>127</v>
      </c>
      <c r="D742" s="26" t="s">
        <v>70</v>
      </c>
      <c r="E742" s="28">
        <v>0.35</v>
      </c>
      <c r="F742" s="28">
        <v>19</v>
      </c>
      <c r="G742" s="28">
        <v>132</v>
      </c>
      <c r="H742" s="28">
        <v>302</v>
      </c>
      <c r="I742" s="28">
        <v>5.8000000000000003E-2</v>
      </c>
      <c r="J742" s="28">
        <v>0.628</v>
      </c>
    </row>
    <row r="743" spans="1:10" ht="15.75" customHeight="1" x14ac:dyDescent="0.25">
      <c r="A743" s="15">
        <v>742</v>
      </c>
      <c r="B743" s="13" t="s">
        <v>123</v>
      </c>
      <c r="C743" s="13" t="s">
        <v>128</v>
      </c>
      <c r="D743" s="26" t="s">
        <v>58</v>
      </c>
      <c r="E743" s="13"/>
      <c r="F743" s="13"/>
      <c r="G743" s="13"/>
      <c r="H743" s="13"/>
      <c r="I743" s="28">
        <v>4.0000000000000001E-3</v>
      </c>
      <c r="J743" s="13"/>
    </row>
    <row r="744" spans="1:10" ht="15.75" customHeight="1" x14ac:dyDescent="0.25">
      <c r="A744" s="15">
        <v>743</v>
      </c>
      <c r="B744" s="13" t="s">
        <v>123</v>
      </c>
      <c r="C744" s="13" t="s">
        <v>128</v>
      </c>
      <c r="D744" s="26" t="s">
        <v>59</v>
      </c>
      <c r="E744" s="13"/>
      <c r="F744" s="13"/>
      <c r="G744" s="13"/>
      <c r="H744" s="13"/>
      <c r="I744" s="28">
        <v>8.9999999999999993E-3</v>
      </c>
      <c r="J744" s="13"/>
    </row>
    <row r="745" spans="1:10" ht="15.75" customHeight="1" x14ac:dyDescent="0.25">
      <c r="A745" s="15">
        <v>744</v>
      </c>
      <c r="B745" s="13" t="s">
        <v>123</v>
      </c>
      <c r="C745" s="13" t="s">
        <v>128</v>
      </c>
      <c r="D745" s="26" t="s">
        <v>60</v>
      </c>
      <c r="E745" s="13"/>
      <c r="F745" s="13"/>
      <c r="G745" s="13"/>
      <c r="H745" s="13"/>
      <c r="I745" s="28">
        <v>1.7000000000000001E-2</v>
      </c>
      <c r="J745" s="13"/>
    </row>
    <row r="746" spans="1:10" ht="15.75" customHeight="1" x14ac:dyDescent="0.25">
      <c r="A746" s="15">
        <v>745</v>
      </c>
      <c r="B746" s="13" t="s">
        <v>123</v>
      </c>
      <c r="C746" s="13" t="s">
        <v>128</v>
      </c>
      <c r="D746" s="26" t="s">
        <v>61</v>
      </c>
      <c r="E746" s="13"/>
      <c r="F746" s="28">
        <v>62</v>
      </c>
      <c r="G746" s="13"/>
      <c r="H746" s="13"/>
      <c r="I746" s="28">
        <v>2.4E-2</v>
      </c>
      <c r="J746" s="28">
        <v>4.0000000000000001E-3</v>
      </c>
    </row>
    <row r="747" spans="1:10" ht="15.75" customHeight="1" x14ac:dyDescent="0.25">
      <c r="A747" s="15">
        <v>746</v>
      </c>
      <c r="B747" s="13" t="s">
        <v>123</v>
      </c>
      <c r="C747" s="13" t="s">
        <v>128</v>
      </c>
      <c r="D747" s="26" t="s">
        <v>62</v>
      </c>
      <c r="E747" s="13"/>
      <c r="F747" s="28">
        <v>62</v>
      </c>
      <c r="G747" s="13"/>
      <c r="H747" s="13"/>
      <c r="I747" s="28">
        <v>3.2000000000000001E-2</v>
      </c>
      <c r="J747" s="28">
        <v>0.03</v>
      </c>
    </row>
    <row r="748" spans="1:10" ht="15.75" customHeight="1" x14ac:dyDescent="0.25">
      <c r="A748" s="15">
        <v>747</v>
      </c>
      <c r="B748" s="13" t="s">
        <v>123</v>
      </c>
      <c r="C748" s="13" t="s">
        <v>128</v>
      </c>
      <c r="D748" s="26" t="s">
        <v>63</v>
      </c>
      <c r="E748" s="28">
        <v>0.40799999999999997</v>
      </c>
      <c r="F748" s="28">
        <v>62</v>
      </c>
      <c r="G748" s="13"/>
      <c r="H748" s="28">
        <v>274</v>
      </c>
      <c r="I748" s="28">
        <v>3.7999999999999999E-2</v>
      </c>
      <c r="J748" s="28">
        <v>5.5E-2</v>
      </c>
    </row>
    <row r="749" spans="1:10" ht="15.75" customHeight="1" x14ac:dyDescent="0.25">
      <c r="A749" s="15">
        <v>748</v>
      </c>
      <c r="B749" s="13" t="s">
        <v>123</v>
      </c>
      <c r="C749" s="13" t="s">
        <v>128</v>
      </c>
      <c r="D749" s="26" t="s">
        <v>64</v>
      </c>
      <c r="E749" s="28">
        <v>0.40799999999999997</v>
      </c>
      <c r="F749" s="28">
        <v>62</v>
      </c>
      <c r="G749" s="13"/>
      <c r="H749" s="28">
        <v>274</v>
      </c>
      <c r="I749" s="28">
        <v>4.4999999999999998E-2</v>
      </c>
      <c r="J749" s="28">
        <v>0.123</v>
      </c>
    </row>
    <row r="750" spans="1:10" ht="15.75" customHeight="1" x14ac:dyDescent="0.25">
      <c r="A750" s="15">
        <v>749</v>
      </c>
      <c r="B750" s="13" t="s">
        <v>123</v>
      </c>
      <c r="C750" s="13" t="s">
        <v>128</v>
      </c>
      <c r="D750" s="26" t="s">
        <v>65</v>
      </c>
      <c r="E750" s="28">
        <v>0.40799999999999997</v>
      </c>
      <c r="F750" s="28">
        <v>48</v>
      </c>
      <c r="G750" s="13"/>
      <c r="H750" s="28">
        <v>274</v>
      </c>
      <c r="I750" s="28">
        <v>5.8999999999999997E-2</v>
      </c>
      <c r="J750" s="28">
        <v>0.22</v>
      </c>
    </row>
    <row r="751" spans="1:10" ht="15.75" customHeight="1" x14ac:dyDescent="0.25">
      <c r="A751" s="15">
        <v>750</v>
      </c>
      <c r="B751" s="13" t="s">
        <v>123</v>
      </c>
      <c r="C751" s="13" t="s">
        <v>128</v>
      </c>
      <c r="D751" s="26" t="s">
        <v>66</v>
      </c>
      <c r="E751" s="28">
        <v>0.40799999999999997</v>
      </c>
      <c r="F751" s="28">
        <v>46</v>
      </c>
      <c r="G751" s="13"/>
      <c r="H751" s="28">
        <v>274</v>
      </c>
      <c r="I751" s="28">
        <v>6.6000000000000003E-2</v>
      </c>
      <c r="J751" s="28">
        <v>0.36599999999999999</v>
      </c>
    </row>
    <row r="752" spans="1:10" ht="15.75" customHeight="1" x14ac:dyDescent="0.25">
      <c r="A752" s="15">
        <v>751</v>
      </c>
      <c r="B752" s="13" t="s">
        <v>123</v>
      </c>
      <c r="C752" s="13" t="s">
        <v>128</v>
      </c>
      <c r="D752" s="26" t="s">
        <v>67</v>
      </c>
      <c r="E752" s="28">
        <v>0.40799999999999997</v>
      </c>
      <c r="F752" s="28">
        <v>46</v>
      </c>
      <c r="G752" s="13"/>
      <c r="H752" s="28">
        <v>274</v>
      </c>
      <c r="I752" s="28">
        <v>7.1999999999999995E-2</v>
      </c>
      <c r="J752" s="28">
        <v>0.48099999999999998</v>
      </c>
    </row>
    <row r="753" spans="1:10" ht="15.75" customHeight="1" x14ac:dyDescent="0.25">
      <c r="A753" s="15">
        <v>752</v>
      </c>
      <c r="B753" s="13" t="s">
        <v>123</v>
      </c>
      <c r="C753" s="13" t="s">
        <v>128</v>
      </c>
      <c r="D753" s="26" t="s">
        <v>68</v>
      </c>
      <c r="E753" s="28">
        <v>0.40799999999999997</v>
      </c>
      <c r="F753" s="28">
        <v>46</v>
      </c>
      <c r="G753" s="13"/>
      <c r="H753" s="28">
        <v>274</v>
      </c>
      <c r="I753" s="28">
        <v>0.13600000000000001</v>
      </c>
      <c r="J753" s="28">
        <v>0.55000000000000004</v>
      </c>
    </row>
    <row r="754" spans="1:10" ht="15.75" customHeight="1" x14ac:dyDescent="0.25">
      <c r="A754" s="15">
        <v>753</v>
      </c>
      <c r="B754" s="13" t="s">
        <v>123</v>
      </c>
      <c r="C754" s="13" t="s">
        <v>128</v>
      </c>
      <c r="D754" s="26" t="s">
        <v>69</v>
      </c>
      <c r="E754" s="28">
        <v>0.40799999999999997</v>
      </c>
      <c r="F754" s="28">
        <v>36</v>
      </c>
      <c r="G754" s="13"/>
      <c r="H754" s="28">
        <v>274</v>
      </c>
      <c r="I754" s="28">
        <v>0.21</v>
      </c>
      <c r="J754" s="28">
        <v>0.66400000000000003</v>
      </c>
    </row>
    <row r="755" spans="1:10" ht="15.75" customHeight="1" x14ac:dyDescent="0.25">
      <c r="A755" s="15">
        <v>754</v>
      </c>
      <c r="B755" s="13" t="s">
        <v>123</v>
      </c>
      <c r="C755" s="13" t="s">
        <v>128</v>
      </c>
      <c r="D755" s="26" t="s">
        <v>70</v>
      </c>
      <c r="E755" s="28">
        <v>0.40799999999999997</v>
      </c>
      <c r="F755" s="28">
        <v>36</v>
      </c>
      <c r="G755" s="28">
        <v>146</v>
      </c>
      <c r="H755" s="28">
        <v>274</v>
      </c>
      <c r="I755" s="28">
        <v>0.254</v>
      </c>
      <c r="J755" s="28">
        <v>0.75600000000000001</v>
      </c>
    </row>
    <row r="756" spans="1:10" ht="15.75" customHeight="1" x14ac:dyDescent="0.25">
      <c r="A756" s="15">
        <v>755</v>
      </c>
      <c r="B756" s="13" t="s">
        <v>123</v>
      </c>
      <c r="C756" s="13" t="s">
        <v>129</v>
      </c>
      <c r="D756" s="26" t="s">
        <v>58</v>
      </c>
      <c r="E756" s="13"/>
      <c r="F756" s="13"/>
      <c r="G756" s="13"/>
      <c r="H756" s="13"/>
      <c r="I756" s="28">
        <v>0.09</v>
      </c>
      <c r="J756" s="28">
        <v>0.28599999999999998</v>
      </c>
    </row>
    <row r="757" spans="1:10" ht="15.75" customHeight="1" x14ac:dyDescent="0.25">
      <c r="A757" s="15">
        <v>756</v>
      </c>
      <c r="B757" s="13" t="s">
        <v>123</v>
      </c>
      <c r="C757" s="13" t="s">
        <v>129</v>
      </c>
      <c r="D757" s="26" t="s">
        <v>59</v>
      </c>
      <c r="E757" s="13"/>
      <c r="F757" s="13"/>
      <c r="G757" s="13"/>
      <c r="H757" s="13"/>
      <c r="I757" s="28">
        <v>0.129</v>
      </c>
      <c r="J757" s="28">
        <v>0.42199999999999999</v>
      </c>
    </row>
    <row r="758" spans="1:10" ht="15.75" customHeight="1" x14ac:dyDescent="0.25">
      <c r="A758" s="15">
        <v>757</v>
      </c>
      <c r="B758" s="13" t="s">
        <v>123</v>
      </c>
      <c r="C758" s="13" t="s">
        <v>129</v>
      </c>
      <c r="D758" s="26" t="s">
        <v>60</v>
      </c>
      <c r="E758" s="13"/>
      <c r="F758" s="13"/>
      <c r="G758" s="13"/>
      <c r="H758" s="13"/>
      <c r="I758" s="28">
        <v>0.153</v>
      </c>
      <c r="J758" s="28">
        <v>0.44400000000000001</v>
      </c>
    </row>
    <row r="759" spans="1:10" ht="15.75" customHeight="1" x14ac:dyDescent="0.25">
      <c r="A759" s="15">
        <v>758</v>
      </c>
      <c r="B759" s="13" t="s">
        <v>123</v>
      </c>
      <c r="C759" s="13" t="s">
        <v>129</v>
      </c>
      <c r="D759" s="26" t="s">
        <v>61</v>
      </c>
      <c r="E759" s="13"/>
      <c r="F759" s="13"/>
      <c r="G759" s="13"/>
      <c r="H759" s="13"/>
      <c r="I759" s="28">
        <v>0.19600000000000001</v>
      </c>
      <c r="J759" s="28">
        <v>0.502</v>
      </c>
    </row>
    <row r="760" spans="1:10" ht="15.75" customHeight="1" x14ac:dyDescent="0.25">
      <c r="A760" s="15">
        <v>759</v>
      </c>
      <c r="B760" s="13" t="s">
        <v>123</v>
      </c>
      <c r="C760" s="13" t="s">
        <v>129</v>
      </c>
      <c r="D760" s="26" t="s">
        <v>62</v>
      </c>
      <c r="E760" s="13"/>
      <c r="F760" s="13"/>
      <c r="G760" s="13"/>
      <c r="H760" s="13"/>
      <c r="I760" s="28">
        <v>0.29699999999999999</v>
      </c>
      <c r="J760" s="28">
        <v>0.56100000000000005</v>
      </c>
    </row>
    <row r="761" spans="1:10" ht="15.75" customHeight="1" x14ac:dyDescent="0.25">
      <c r="A761" s="15">
        <v>760</v>
      </c>
      <c r="B761" s="13" t="s">
        <v>123</v>
      </c>
      <c r="C761" s="13" t="s">
        <v>129</v>
      </c>
      <c r="D761" s="26" t="s">
        <v>63</v>
      </c>
      <c r="E761" s="13"/>
      <c r="F761" s="13"/>
      <c r="G761" s="13"/>
      <c r="H761" s="13"/>
      <c r="I761" s="28">
        <v>0.36499999999999999</v>
      </c>
      <c r="J761" s="28">
        <v>0.63300000000000001</v>
      </c>
    </row>
    <row r="762" spans="1:10" ht="15.75" customHeight="1" x14ac:dyDescent="0.25">
      <c r="A762" s="15">
        <v>761</v>
      </c>
      <c r="B762" s="13" t="s">
        <v>123</v>
      </c>
      <c r="C762" s="13" t="s">
        <v>129</v>
      </c>
      <c r="D762" s="26" t="s">
        <v>64</v>
      </c>
      <c r="E762" s="28">
        <v>0.374</v>
      </c>
      <c r="F762" s="28">
        <v>116</v>
      </c>
      <c r="G762" s="13"/>
      <c r="H762" s="28">
        <v>144</v>
      </c>
      <c r="I762" s="28">
        <v>0.42199999999999999</v>
      </c>
      <c r="J762" s="28">
        <v>0.80400000000000005</v>
      </c>
    </row>
    <row r="763" spans="1:10" ht="15.75" customHeight="1" x14ac:dyDescent="0.25">
      <c r="A763" s="15">
        <v>762</v>
      </c>
      <c r="B763" s="13" t="s">
        <v>123</v>
      </c>
      <c r="C763" s="13" t="s">
        <v>129</v>
      </c>
      <c r="D763" s="26" t="s">
        <v>65</v>
      </c>
      <c r="E763" s="28">
        <v>0.374</v>
      </c>
      <c r="F763" s="28">
        <v>116</v>
      </c>
      <c r="G763" s="13"/>
      <c r="H763" s="28">
        <v>144</v>
      </c>
      <c r="I763" s="28">
        <v>0.44700000000000001</v>
      </c>
      <c r="J763" s="28">
        <v>0.96</v>
      </c>
    </row>
    <row r="764" spans="1:10" ht="15.75" customHeight="1" x14ac:dyDescent="0.25">
      <c r="A764" s="15">
        <v>763</v>
      </c>
      <c r="B764" s="13" t="s">
        <v>123</v>
      </c>
      <c r="C764" s="13" t="s">
        <v>129</v>
      </c>
      <c r="D764" s="26" t="s">
        <v>66</v>
      </c>
      <c r="E764" s="28">
        <v>0.374</v>
      </c>
      <c r="F764" s="28">
        <v>116</v>
      </c>
      <c r="G764" s="13"/>
      <c r="H764" s="28">
        <v>144</v>
      </c>
      <c r="I764" s="28">
        <v>0.46</v>
      </c>
      <c r="J764" s="28">
        <v>1.028</v>
      </c>
    </row>
    <row r="765" spans="1:10" ht="15.75" customHeight="1" x14ac:dyDescent="0.25">
      <c r="A765" s="15">
        <v>764</v>
      </c>
      <c r="B765" s="13" t="s">
        <v>123</v>
      </c>
      <c r="C765" s="13" t="s">
        <v>129</v>
      </c>
      <c r="D765" s="26" t="s">
        <v>67</v>
      </c>
      <c r="E765" s="28">
        <v>0.30299999999999999</v>
      </c>
      <c r="F765" s="28">
        <v>116</v>
      </c>
      <c r="G765" s="13"/>
      <c r="H765" s="28">
        <v>144</v>
      </c>
      <c r="I765" s="28">
        <v>0.49</v>
      </c>
      <c r="J765" s="28">
        <v>1.0469999999999999</v>
      </c>
    </row>
    <row r="766" spans="1:10" ht="15.75" customHeight="1" x14ac:dyDescent="0.25">
      <c r="A766" s="15">
        <v>765</v>
      </c>
      <c r="B766" s="13" t="s">
        <v>123</v>
      </c>
      <c r="C766" s="13" t="s">
        <v>129</v>
      </c>
      <c r="D766" s="26" t="s">
        <v>68</v>
      </c>
      <c r="E766" s="28">
        <v>0.17299999999999999</v>
      </c>
      <c r="F766" s="28">
        <v>105</v>
      </c>
      <c r="G766" s="13"/>
      <c r="H766" s="28">
        <v>144</v>
      </c>
      <c r="I766" s="28">
        <v>0.53</v>
      </c>
      <c r="J766" s="28">
        <v>1.0860000000000001</v>
      </c>
    </row>
    <row r="767" spans="1:10" ht="15.75" customHeight="1" x14ac:dyDescent="0.25">
      <c r="A767" s="15">
        <v>766</v>
      </c>
      <c r="B767" s="13" t="s">
        <v>123</v>
      </c>
      <c r="C767" s="13" t="s">
        <v>129</v>
      </c>
      <c r="D767" s="26" t="s">
        <v>69</v>
      </c>
      <c r="E767" s="28">
        <v>0.16800000000000001</v>
      </c>
      <c r="F767" s="28">
        <v>101</v>
      </c>
      <c r="G767" s="13"/>
      <c r="H767" s="28">
        <v>96</v>
      </c>
      <c r="I767" s="28">
        <v>0.56000000000000005</v>
      </c>
      <c r="J767" s="28">
        <v>1.0900000000000001</v>
      </c>
    </row>
    <row r="768" spans="1:10" ht="15.75" customHeight="1" x14ac:dyDescent="0.25">
      <c r="A768" s="15">
        <v>767</v>
      </c>
      <c r="B768" s="13" t="s">
        <v>123</v>
      </c>
      <c r="C768" s="13" t="s">
        <v>129</v>
      </c>
      <c r="D768" s="26" t="s">
        <v>70</v>
      </c>
      <c r="E768" s="28">
        <v>0.16800000000000001</v>
      </c>
      <c r="F768" s="28">
        <v>101</v>
      </c>
      <c r="G768" s="28">
        <v>79</v>
      </c>
      <c r="H768" s="28">
        <v>96</v>
      </c>
      <c r="I768" s="28">
        <v>0.60299999999999998</v>
      </c>
      <c r="J768" s="28">
        <v>1.139</v>
      </c>
    </row>
    <row r="769" spans="1:10" ht="15.75" customHeight="1" x14ac:dyDescent="0.25">
      <c r="A769" s="15">
        <v>768</v>
      </c>
      <c r="B769" s="13" t="s">
        <v>123</v>
      </c>
      <c r="C769" s="13" t="s">
        <v>130</v>
      </c>
      <c r="D769" s="26" t="s">
        <v>58</v>
      </c>
      <c r="E769" s="13"/>
      <c r="F769" s="13"/>
      <c r="G769" s="13"/>
      <c r="H769" s="13"/>
      <c r="I769" s="28">
        <v>0</v>
      </c>
      <c r="J769" s="28">
        <v>1.0999999999999999E-2</v>
      </c>
    </row>
    <row r="770" spans="1:10" ht="15.75" customHeight="1" x14ac:dyDescent="0.25">
      <c r="A770" s="15">
        <v>769</v>
      </c>
      <c r="B770" s="13" t="s">
        <v>123</v>
      </c>
      <c r="C770" s="13" t="s">
        <v>130</v>
      </c>
      <c r="D770" s="26" t="s">
        <v>59</v>
      </c>
      <c r="E770" s="13"/>
      <c r="F770" s="13"/>
      <c r="G770" s="13"/>
      <c r="H770" s="13"/>
      <c r="I770" s="28">
        <v>1E-3</v>
      </c>
      <c r="J770" s="28">
        <v>1.7999999999999999E-2</v>
      </c>
    </row>
    <row r="771" spans="1:10" ht="15.75" customHeight="1" x14ac:dyDescent="0.25">
      <c r="A771" s="15">
        <v>770</v>
      </c>
      <c r="B771" s="13" t="s">
        <v>123</v>
      </c>
      <c r="C771" s="13" t="s">
        <v>130</v>
      </c>
      <c r="D771" s="26" t="s">
        <v>60</v>
      </c>
      <c r="E771" s="13"/>
      <c r="F771" s="13"/>
      <c r="G771" s="13"/>
      <c r="H771" s="13"/>
      <c r="I771" s="28">
        <v>2E-3</v>
      </c>
      <c r="J771" s="28">
        <v>0.03</v>
      </c>
    </row>
    <row r="772" spans="1:10" ht="15.75" customHeight="1" x14ac:dyDescent="0.25">
      <c r="A772" s="15">
        <v>771</v>
      </c>
      <c r="B772" s="13" t="s">
        <v>123</v>
      </c>
      <c r="C772" s="13" t="s">
        <v>130</v>
      </c>
      <c r="D772" s="26" t="s">
        <v>61</v>
      </c>
      <c r="E772" s="13"/>
      <c r="F772" s="28">
        <v>94</v>
      </c>
      <c r="G772" s="13"/>
      <c r="H772" s="13"/>
      <c r="I772" s="28">
        <v>3.0000000000000001E-3</v>
      </c>
      <c r="J772" s="28">
        <v>3.9E-2</v>
      </c>
    </row>
    <row r="773" spans="1:10" ht="15.75" customHeight="1" x14ac:dyDescent="0.25">
      <c r="A773" s="15">
        <v>772</v>
      </c>
      <c r="B773" s="13" t="s">
        <v>123</v>
      </c>
      <c r="C773" s="13" t="s">
        <v>130</v>
      </c>
      <c r="D773" s="26" t="s">
        <v>62</v>
      </c>
      <c r="E773" s="13"/>
      <c r="F773" s="28">
        <v>94</v>
      </c>
      <c r="G773" s="13"/>
      <c r="H773" s="13"/>
      <c r="I773" s="28">
        <v>3.0000000000000001E-3</v>
      </c>
      <c r="J773" s="28">
        <v>6.6000000000000003E-2</v>
      </c>
    </row>
    <row r="774" spans="1:10" ht="15.75" customHeight="1" x14ac:dyDescent="0.25">
      <c r="A774" s="15">
        <v>773</v>
      </c>
      <c r="B774" s="13" t="s">
        <v>123</v>
      </c>
      <c r="C774" s="13" t="s">
        <v>130</v>
      </c>
      <c r="D774" s="26" t="s">
        <v>63</v>
      </c>
      <c r="E774" s="28">
        <v>0.215</v>
      </c>
      <c r="F774" s="28">
        <v>86</v>
      </c>
      <c r="G774" s="13"/>
      <c r="H774" s="28">
        <v>137</v>
      </c>
      <c r="I774" s="28">
        <v>3.0000000000000001E-3</v>
      </c>
      <c r="J774" s="28">
        <v>0.08</v>
      </c>
    </row>
    <row r="775" spans="1:10" ht="15.75" customHeight="1" x14ac:dyDescent="0.25">
      <c r="A775" s="15">
        <v>774</v>
      </c>
      <c r="B775" s="13" t="s">
        <v>123</v>
      </c>
      <c r="C775" s="13" t="s">
        <v>130</v>
      </c>
      <c r="D775" s="26" t="s">
        <v>64</v>
      </c>
      <c r="E775" s="28">
        <v>0.215</v>
      </c>
      <c r="F775" s="28">
        <v>86</v>
      </c>
      <c r="G775" s="13"/>
      <c r="H775" s="28">
        <v>137</v>
      </c>
      <c r="I775" s="28">
        <v>5.0000000000000001E-3</v>
      </c>
      <c r="J775" s="28">
        <v>0.127</v>
      </c>
    </row>
    <row r="776" spans="1:10" ht="15.75" customHeight="1" x14ac:dyDescent="0.25">
      <c r="A776" s="15">
        <v>775</v>
      </c>
      <c r="B776" s="13" t="s">
        <v>123</v>
      </c>
      <c r="C776" s="13" t="s">
        <v>130</v>
      </c>
      <c r="D776" s="26" t="s">
        <v>65</v>
      </c>
      <c r="E776" s="28">
        <v>0.215</v>
      </c>
      <c r="F776" s="28">
        <v>86</v>
      </c>
      <c r="G776" s="13"/>
      <c r="H776" s="28">
        <v>137</v>
      </c>
      <c r="I776" s="28">
        <v>5.0000000000000001E-3</v>
      </c>
      <c r="J776" s="28">
        <v>0.188</v>
      </c>
    </row>
    <row r="777" spans="1:10" ht="15.75" customHeight="1" x14ac:dyDescent="0.25">
      <c r="A777" s="15">
        <v>776</v>
      </c>
      <c r="B777" s="13" t="s">
        <v>123</v>
      </c>
      <c r="C777" s="13" t="s">
        <v>130</v>
      </c>
      <c r="D777" s="26" t="s">
        <v>66</v>
      </c>
      <c r="E777" s="28">
        <v>0.215</v>
      </c>
      <c r="F777" s="28">
        <v>102</v>
      </c>
      <c r="G777" s="13"/>
      <c r="H777" s="28">
        <v>137</v>
      </c>
      <c r="I777" s="28">
        <v>5.0000000000000001E-3</v>
      </c>
      <c r="J777" s="28">
        <v>0.30399999999999999</v>
      </c>
    </row>
    <row r="778" spans="1:10" ht="15.75" customHeight="1" x14ac:dyDescent="0.25">
      <c r="A778" s="15">
        <v>777</v>
      </c>
      <c r="B778" s="13" t="s">
        <v>123</v>
      </c>
      <c r="C778" s="13" t="s">
        <v>130</v>
      </c>
      <c r="D778" s="26" t="s">
        <v>67</v>
      </c>
      <c r="E778" s="28">
        <v>0.217</v>
      </c>
      <c r="F778" s="28">
        <v>102</v>
      </c>
      <c r="G778" s="13"/>
      <c r="H778" s="28">
        <v>173</v>
      </c>
      <c r="I778" s="28">
        <v>5.0000000000000001E-3</v>
      </c>
      <c r="J778" s="28">
        <v>0.443</v>
      </c>
    </row>
    <row r="779" spans="1:10" ht="15.75" customHeight="1" x14ac:dyDescent="0.25">
      <c r="A779" s="15">
        <v>778</v>
      </c>
      <c r="B779" s="13" t="s">
        <v>123</v>
      </c>
      <c r="C779" s="13" t="s">
        <v>130</v>
      </c>
      <c r="D779" s="26" t="s">
        <v>68</v>
      </c>
      <c r="E779" s="28">
        <v>0.214</v>
      </c>
      <c r="F779" s="28">
        <v>102</v>
      </c>
      <c r="G779" s="13"/>
      <c r="H779" s="28">
        <v>173</v>
      </c>
      <c r="I779" s="28">
        <v>1.2999999999999999E-2</v>
      </c>
      <c r="J779" s="28">
        <v>0.56699999999999995</v>
      </c>
    </row>
    <row r="780" spans="1:10" ht="15.75" customHeight="1" x14ac:dyDescent="0.25">
      <c r="A780" s="15">
        <v>779</v>
      </c>
      <c r="B780" s="13" t="s">
        <v>123</v>
      </c>
      <c r="C780" s="13" t="s">
        <v>130</v>
      </c>
      <c r="D780" s="26" t="s">
        <v>69</v>
      </c>
      <c r="E780" s="28">
        <v>0.214</v>
      </c>
      <c r="F780" s="28">
        <v>102</v>
      </c>
      <c r="G780" s="13"/>
      <c r="H780" s="28">
        <v>173</v>
      </c>
      <c r="I780" s="28">
        <v>3.1E-2</v>
      </c>
      <c r="J780" s="28">
        <v>0.94199999999999995</v>
      </c>
    </row>
    <row r="781" spans="1:10" ht="15.75" customHeight="1" x14ac:dyDescent="0.25">
      <c r="A781" s="15">
        <v>780</v>
      </c>
      <c r="B781" s="13" t="s">
        <v>123</v>
      </c>
      <c r="C781" s="13" t="s">
        <v>130</v>
      </c>
      <c r="D781" s="26" t="s">
        <v>70</v>
      </c>
      <c r="E781" s="28">
        <v>0.214</v>
      </c>
      <c r="F781" s="28">
        <v>102</v>
      </c>
      <c r="G781" s="28">
        <v>135</v>
      </c>
      <c r="H781" s="28">
        <v>173</v>
      </c>
      <c r="I781" s="28">
        <v>4.9000000000000002E-2</v>
      </c>
      <c r="J781" s="28">
        <v>1.2849999999999999</v>
      </c>
    </row>
    <row r="782" spans="1:10" ht="15.75" customHeight="1" x14ac:dyDescent="0.25">
      <c r="A782" s="15">
        <v>781</v>
      </c>
      <c r="B782" s="13" t="s">
        <v>123</v>
      </c>
      <c r="C782" s="13" t="s">
        <v>131</v>
      </c>
      <c r="D782" s="26" t="s">
        <v>58</v>
      </c>
      <c r="E782" s="13"/>
      <c r="F782" s="13"/>
      <c r="G782" s="13"/>
      <c r="H782" s="13"/>
      <c r="I782" s="28">
        <v>1.7999999999999999E-2</v>
      </c>
      <c r="J782" s="28">
        <v>6.7000000000000004E-2</v>
      </c>
    </row>
    <row r="783" spans="1:10" ht="15.75" customHeight="1" x14ac:dyDescent="0.25">
      <c r="A783" s="15">
        <v>782</v>
      </c>
      <c r="B783" s="13" t="s">
        <v>123</v>
      </c>
      <c r="C783" s="13" t="s">
        <v>131</v>
      </c>
      <c r="D783" s="26" t="s">
        <v>59</v>
      </c>
      <c r="E783" s="13"/>
      <c r="F783" s="13"/>
      <c r="G783" s="13"/>
      <c r="H783" s="13"/>
      <c r="I783" s="28">
        <v>2.5999999999999999E-2</v>
      </c>
      <c r="J783" s="28">
        <v>0.112</v>
      </c>
    </row>
    <row r="784" spans="1:10" ht="15.75" customHeight="1" x14ac:dyDescent="0.25">
      <c r="A784" s="15">
        <v>783</v>
      </c>
      <c r="B784" s="13" t="s">
        <v>123</v>
      </c>
      <c r="C784" s="13" t="s">
        <v>131</v>
      </c>
      <c r="D784" s="26" t="s">
        <v>60</v>
      </c>
      <c r="E784" s="13"/>
      <c r="F784" s="13"/>
      <c r="G784" s="13"/>
      <c r="H784" s="13"/>
      <c r="I784" s="28">
        <v>4.5999999999999999E-2</v>
      </c>
      <c r="J784" s="28">
        <v>0.159</v>
      </c>
    </row>
    <row r="785" spans="1:10" ht="15.75" customHeight="1" x14ac:dyDescent="0.25">
      <c r="A785" s="15">
        <v>784</v>
      </c>
      <c r="B785" s="13" t="s">
        <v>123</v>
      </c>
      <c r="C785" s="13" t="s">
        <v>131</v>
      </c>
      <c r="D785" s="26" t="s">
        <v>61</v>
      </c>
      <c r="E785" s="13"/>
      <c r="F785" s="28">
        <v>48</v>
      </c>
      <c r="G785" s="13"/>
      <c r="H785" s="13"/>
      <c r="I785" s="28">
        <v>6.2E-2</v>
      </c>
      <c r="J785" s="28">
        <v>0.20699999999999999</v>
      </c>
    </row>
    <row r="786" spans="1:10" ht="15.75" customHeight="1" x14ac:dyDescent="0.25">
      <c r="A786" s="15">
        <v>785</v>
      </c>
      <c r="B786" s="13" t="s">
        <v>123</v>
      </c>
      <c r="C786" s="13" t="s">
        <v>131</v>
      </c>
      <c r="D786" s="26" t="s">
        <v>62</v>
      </c>
      <c r="E786" s="13"/>
      <c r="F786" s="28">
        <v>48</v>
      </c>
      <c r="G786" s="13"/>
      <c r="H786" s="13"/>
      <c r="I786" s="28">
        <v>7.2999999999999995E-2</v>
      </c>
      <c r="J786" s="28">
        <v>0.25600000000000001</v>
      </c>
    </row>
    <row r="787" spans="1:10" ht="15.75" customHeight="1" x14ac:dyDescent="0.25">
      <c r="A787" s="15">
        <v>786</v>
      </c>
      <c r="B787" s="13" t="s">
        <v>123</v>
      </c>
      <c r="C787" s="13" t="s">
        <v>131</v>
      </c>
      <c r="D787" s="26" t="s">
        <v>63</v>
      </c>
      <c r="E787" s="28">
        <v>0.8</v>
      </c>
      <c r="F787" s="28">
        <v>48</v>
      </c>
      <c r="G787" s="13"/>
      <c r="H787" s="28">
        <v>832</v>
      </c>
      <c r="I787" s="28">
        <v>8.5000000000000006E-2</v>
      </c>
      <c r="J787" s="28">
        <v>0.29799999999999999</v>
      </c>
    </row>
    <row r="788" spans="1:10" ht="15.75" customHeight="1" x14ac:dyDescent="0.25">
      <c r="A788" s="15">
        <v>787</v>
      </c>
      <c r="B788" s="13" t="s">
        <v>123</v>
      </c>
      <c r="C788" s="13" t="s">
        <v>131</v>
      </c>
      <c r="D788" s="26" t="s">
        <v>64</v>
      </c>
      <c r="E788" s="28">
        <v>0.80700000000000005</v>
      </c>
      <c r="F788" s="28">
        <v>35</v>
      </c>
      <c r="G788" s="13"/>
      <c r="H788" s="28">
        <v>832</v>
      </c>
      <c r="I788" s="28">
        <v>0.105</v>
      </c>
      <c r="J788" s="28">
        <v>0.34799999999999998</v>
      </c>
    </row>
    <row r="789" spans="1:10" ht="15.75" customHeight="1" x14ac:dyDescent="0.25">
      <c r="A789" s="15">
        <v>788</v>
      </c>
      <c r="B789" s="13" t="s">
        <v>123</v>
      </c>
      <c r="C789" s="13" t="s">
        <v>131</v>
      </c>
      <c r="D789" s="26" t="s">
        <v>65</v>
      </c>
      <c r="E789" s="28">
        <v>0.81200000000000006</v>
      </c>
      <c r="F789" s="28">
        <v>35</v>
      </c>
      <c r="G789" s="13"/>
      <c r="H789" s="28">
        <v>832</v>
      </c>
      <c r="I789" s="28">
        <v>0.16</v>
      </c>
      <c r="J789" s="28">
        <v>0.41</v>
      </c>
    </row>
    <row r="790" spans="1:10" ht="15.75" customHeight="1" x14ac:dyDescent="0.25">
      <c r="A790" s="15">
        <v>789</v>
      </c>
      <c r="B790" s="13" t="s">
        <v>123</v>
      </c>
      <c r="C790" s="13" t="s">
        <v>131</v>
      </c>
      <c r="D790" s="26" t="s">
        <v>66</v>
      </c>
      <c r="E790" s="28">
        <v>0.79900000000000004</v>
      </c>
      <c r="F790" s="28">
        <v>41</v>
      </c>
      <c r="G790" s="13"/>
      <c r="H790" s="28">
        <v>464</v>
      </c>
      <c r="I790" s="28">
        <v>0.22600000000000001</v>
      </c>
      <c r="J790" s="28">
        <v>0.47799999999999998</v>
      </c>
    </row>
    <row r="791" spans="1:10" ht="15.75" customHeight="1" x14ac:dyDescent="0.25">
      <c r="A791" s="15">
        <v>790</v>
      </c>
      <c r="B791" s="13" t="s">
        <v>123</v>
      </c>
      <c r="C791" s="13" t="s">
        <v>131</v>
      </c>
      <c r="D791" s="26" t="s">
        <v>67</v>
      </c>
      <c r="E791" s="28">
        <v>0.63800000000000001</v>
      </c>
      <c r="F791" s="28">
        <v>38</v>
      </c>
      <c r="G791" s="13"/>
      <c r="H791" s="28">
        <v>464</v>
      </c>
      <c r="I791" s="28">
        <v>0.28899999999999998</v>
      </c>
      <c r="J791" s="28">
        <v>0.55300000000000005</v>
      </c>
    </row>
    <row r="792" spans="1:10" ht="15.75" customHeight="1" x14ac:dyDescent="0.25">
      <c r="A792" s="15">
        <v>791</v>
      </c>
      <c r="B792" s="13" t="s">
        <v>123</v>
      </c>
      <c r="C792" s="13" t="s">
        <v>131</v>
      </c>
      <c r="D792" s="26" t="s">
        <v>68</v>
      </c>
      <c r="E792" s="28">
        <v>0.63500000000000001</v>
      </c>
      <c r="F792" s="28">
        <v>38</v>
      </c>
      <c r="G792" s="13"/>
      <c r="H792" s="28">
        <v>358</v>
      </c>
      <c r="I792" s="28">
        <v>0.34300000000000003</v>
      </c>
      <c r="J792" s="28">
        <v>0.63200000000000001</v>
      </c>
    </row>
    <row r="793" spans="1:10" ht="15.75" customHeight="1" x14ac:dyDescent="0.25">
      <c r="A793" s="15">
        <v>792</v>
      </c>
      <c r="B793" s="13" t="s">
        <v>123</v>
      </c>
      <c r="C793" s="13" t="s">
        <v>131</v>
      </c>
      <c r="D793" s="26" t="s">
        <v>69</v>
      </c>
      <c r="E793" s="28">
        <v>0.63500000000000001</v>
      </c>
      <c r="F793" s="28">
        <v>38</v>
      </c>
      <c r="G793" s="13"/>
      <c r="H793" s="28">
        <v>358</v>
      </c>
      <c r="I793" s="28">
        <v>0.38300000000000001</v>
      </c>
      <c r="J793" s="28">
        <v>0.72099999999999997</v>
      </c>
    </row>
    <row r="794" spans="1:10" ht="15.75" customHeight="1" x14ac:dyDescent="0.25">
      <c r="A794" s="15">
        <v>793</v>
      </c>
      <c r="B794" s="13" t="s">
        <v>123</v>
      </c>
      <c r="C794" s="13" t="s">
        <v>131</v>
      </c>
      <c r="D794" s="26" t="s">
        <v>70</v>
      </c>
      <c r="E794" s="28">
        <v>0.63700000000000001</v>
      </c>
      <c r="F794" s="28">
        <v>33</v>
      </c>
      <c r="G794" s="28">
        <v>99</v>
      </c>
      <c r="H794" s="28">
        <v>338</v>
      </c>
      <c r="I794" s="28">
        <v>0.42299999999999999</v>
      </c>
      <c r="J794" s="28">
        <v>0.80800000000000005</v>
      </c>
    </row>
    <row r="795" spans="1:10" ht="15.75" customHeight="1" x14ac:dyDescent="0.25">
      <c r="A795" s="15">
        <v>794</v>
      </c>
      <c r="B795" s="13" t="s">
        <v>123</v>
      </c>
      <c r="C795" s="13" t="s">
        <v>132</v>
      </c>
      <c r="D795" s="26" t="s">
        <v>58</v>
      </c>
      <c r="E795" s="13"/>
      <c r="F795" s="13"/>
      <c r="G795" s="13"/>
      <c r="H795" s="13"/>
      <c r="I795" s="28">
        <v>5.0000000000000001E-3</v>
      </c>
      <c r="J795" s="28">
        <v>4.1000000000000002E-2</v>
      </c>
    </row>
    <row r="796" spans="1:10" ht="15.75" customHeight="1" x14ac:dyDescent="0.25">
      <c r="A796" s="15">
        <v>795</v>
      </c>
      <c r="B796" s="13" t="s">
        <v>123</v>
      </c>
      <c r="C796" s="13" t="s">
        <v>132</v>
      </c>
      <c r="D796" s="26" t="s">
        <v>59</v>
      </c>
      <c r="E796" s="13"/>
      <c r="F796" s="13"/>
      <c r="G796" s="13"/>
      <c r="H796" s="13"/>
      <c r="I796" s="28">
        <v>0.01</v>
      </c>
      <c r="J796" s="28">
        <v>6.4000000000000001E-2</v>
      </c>
    </row>
    <row r="797" spans="1:10" ht="15.75" customHeight="1" x14ac:dyDescent="0.25">
      <c r="A797" s="15">
        <v>796</v>
      </c>
      <c r="B797" s="13" t="s">
        <v>123</v>
      </c>
      <c r="C797" s="13" t="s">
        <v>132</v>
      </c>
      <c r="D797" s="26" t="s">
        <v>60</v>
      </c>
      <c r="E797" s="13"/>
      <c r="F797" s="13"/>
      <c r="G797" s="13"/>
      <c r="H797" s="13"/>
      <c r="I797" s="28">
        <v>1.6E-2</v>
      </c>
      <c r="J797" s="28">
        <v>0.109</v>
      </c>
    </row>
    <row r="798" spans="1:10" ht="15.75" customHeight="1" x14ac:dyDescent="0.25">
      <c r="A798" s="15">
        <v>797</v>
      </c>
      <c r="B798" s="13" t="s">
        <v>123</v>
      </c>
      <c r="C798" s="13" t="s">
        <v>132</v>
      </c>
      <c r="D798" s="26" t="s">
        <v>61</v>
      </c>
      <c r="E798" s="13"/>
      <c r="F798" s="28">
        <v>25</v>
      </c>
      <c r="G798" s="13"/>
      <c r="H798" s="13"/>
      <c r="I798" s="28">
        <v>2.5999999999999999E-2</v>
      </c>
      <c r="J798" s="28">
        <v>0.156</v>
      </c>
    </row>
    <row r="799" spans="1:10" ht="15.75" customHeight="1" x14ac:dyDescent="0.25">
      <c r="A799" s="15">
        <v>798</v>
      </c>
      <c r="B799" s="13" t="s">
        <v>123</v>
      </c>
      <c r="C799" s="13" t="s">
        <v>132</v>
      </c>
      <c r="D799" s="26" t="s">
        <v>62</v>
      </c>
      <c r="E799" s="13"/>
      <c r="F799" s="28">
        <v>25</v>
      </c>
      <c r="G799" s="13"/>
      <c r="H799" s="13"/>
      <c r="I799" s="28">
        <v>3.9E-2</v>
      </c>
      <c r="J799" s="28">
        <v>0.186</v>
      </c>
    </row>
    <row r="800" spans="1:10" ht="15.75" customHeight="1" x14ac:dyDescent="0.25">
      <c r="A800" s="15">
        <v>799</v>
      </c>
      <c r="B800" s="13" t="s">
        <v>123</v>
      </c>
      <c r="C800" s="13" t="s">
        <v>132</v>
      </c>
      <c r="D800" s="26" t="s">
        <v>63</v>
      </c>
      <c r="E800" s="28">
        <v>0.56999999999999995</v>
      </c>
      <c r="F800" s="28">
        <v>21</v>
      </c>
      <c r="G800" s="13"/>
      <c r="H800" s="28">
        <v>448</v>
      </c>
      <c r="I800" s="28">
        <v>6.0999999999999999E-2</v>
      </c>
      <c r="J800" s="28">
        <v>0.26200000000000001</v>
      </c>
    </row>
    <row r="801" spans="1:10" ht="15.75" customHeight="1" x14ac:dyDescent="0.25">
      <c r="A801" s="15">
        <v>800</v>
      </c>
      <c r="B801" s="13" t="s">
        <v>123</v>
      </c>
      <c r="C801" s="13" t="s">
        <v>132</v>
      </c>
      <c r="D801" s="26" t="s">
        <v>64</v>
      </c>
      <c r="E801" s="28">
        <v>0.38600000000000001</v>
      </c>
      <c r="F801" s="28">
        <v>16</v>
      </c>
      <c r="G801" s="13"/>
      <c r="H801" s="28">
        <v>387</v>
      </c>
      <c r="I801" s="28">
        <v>7.4999999999999997E-2</v>
      </c>
      <c r="J801" s="28">
        <v>0.38300000000000001</v>
      </c>
    </row>
    <row r="802" spans="1:10" ht="15.75" customHeight="1" x14ac:dyDescent="0.25">
      <c r="A802" s="15">
        <v>801</v>
      </c>
      <c r="B802" s="13" t="s">
        <v>123</v>
      </c>
      <c r="C802" s="13" t="s">
        <v>132</v>
      </c>
      <c r="D802" s="26" t="s">
        <v>65</v>
      </c>
      <c r="E802" s="28">
        <v>0.38600000000000001</v>
      </c>
      <c r="F802" s="28">
        <v>11</v>
      </c>
      <c r="G802" s="13"/>
      <c r="H802" s="28">
        <v>387</v>
      </c>
      <c r="I802" s="28">
        <v>8.3000000000000004E-2</v>
      </c>
      <c r="J802" s="28">
        <v>0.58699999999999997</v>
      </c>
    </row>
    <row r="803" spans="1:10" ht="15.75" customHeight="1" x14ac:dyDescent="0.25">
      <c r="A803" s="15">
        <v>802</v>
      </c>
      <c r="B803" s="13" t="s">
        <v>123</v>
      </c>
      <c r="C803" s="13" t="s">
        <v>132</v>
      </c>
      <c r="D803" s="26" t="s">
        <v>66</v>
      </c>
      <c r="E803" s="28">
        <v>0.38600000000000001</v>
      </c>
      <c r="F803" s="28">
        <v>3</v>
      </c>
      <c r="G803" s="13"/>
      <c r="H803" s="28">
        <v>387</v>
      </c>
      <c r="I803" s="28">
        <v>0.1</v>
      </c>
      <c r="J803" s="28">
        <v>0.624</v>
      </c>
    </row>
    <row r="804" spans="1:10" ht="15.75" customHeight="1" x14ac:dyDescent="0.25">
      <c r="A804" s="15">
        <v>803</v>
      </c>
      <c r="B804" s="13" t="s">
        <v>123</v>
      </c>
      <c r="C804" s="13" t="s">
        <v>132</v>
      </c>
      <c r="D804" s="26" t="s">
        <v>67</v>
      </c>
      <c r="E804" s="28">
        <v>0.153</v>
      </c>
      <c r="F804" s="28">
        <v>3</v>
      </c>
      <c r="G804" s="13"/>
      <c r="H804" s="28">
        <v>387</v>
      </c>
      <c r="I804" s="28">
        <v>0.20100000000000001</v>
      </c>
      <c r="J804" s="28">
        <v>0.64500000000000002</v>
      </c>
    </row>
    <row r="805" spans="1:10" ht="15.75" customHeight="1" x14ac:dyDescent="0.25">
      <c r="A805" s="15">
        <v>804</v>
      </c>
      <c r="B805" s="13" t="s">
        <v>123</v>
      </c>
      <c r="C805" s="13" t="s">
        <v>132</v>
      </c>
      <c r="D805" s="26" t="s">
        <v>68</v>
      </c>
      <c r="E805" s="28">
        <v>0.153</v>
      </c>
      <c r="F805" s="28">
        <v>3</v>
      </c>
      <c r="G805" s="13"/>
      <c r="H805" s="28">
        <v>387</v>
      </c>
      <c r="I805" s="28">
        <v>0.26900000000000002</v>
      </c>
      <c r="J805" s="28">
        <v>0.90600000000000003</v>
      </c>
    </row>
    <row r="806" spans="1:10" ht="15.75" customHeight="1" x14ac:dyDescent="0.25">
      <c r="A806" s="15">
        <v>805</v>
      </c>
      <c r="B806" s="13" t="s">
        <v>123</v>
      </c>
      <c r="C806" s="13" t="s">
        <v>132</v>
      </c>
      <c r="D806" s="26" t="s">
        <v>69</v>
      </c>
      <c r="E806" s="28">
        <v>0.16500000000000001</v>
      </c>
      <c r="F806" s="28">
        <v>2</v>
      </c>
      <c r="G806" s="13"/>
      <c r="H806" s="28">
        <v>387</v>
      </c>
      <c r="I806" s="28">
        <v>0.315</v>
      </c>
      <c r="J806" s="28">
        <v>1.0129999999999999</v>
      </c>
    </row>
    <row r="807" spans="1:10" ht="15.75" customHeight="1" x14ac:dyDescent="0.25">
      <c r="A807" s="15">
        <v>806</v>
      </c>
      <c r="B807" s="13" t="s">
        <v>123</v>
      </c>
      <c r="C807" s="13" t="s">
        <v>132</v>
      </c>
      <c r="D807" s="26" t="s">
        <v>70</v>
      </c>
      <c r="E807" s="28">
        <v>0.16500000000000001</v>
      </c>
      <c r="F807" s="28">
        <v>2</v>
      </c>
      <c r="G807" s="28">
        <v>9</v>
      </c>
      <c r="H807" s="28">
        <v>280</v>
      </c>
      <c r="I807" s="28">
        <v>0.36899999999999999</v>
      </c>
      <c r="J807" s="28">
        <v>1.0780000000000001</v>
      </c>
    </row>
    <row r="808" spans="1:10" ht="15.75" customHeight="1" x14ac:dyDescent="0.25">
      <c r="A808" s="15">
        <v>807</v>
      </c>
      <c r="B808" s="13" t="s">
        <v>123</v>
      </c>
      <c r="C808" s="13" t="s">
        <v>133</v>
      </c>
      <c r="D808" s="26" t="s">
        <v>58</v>
      </c>
      <c r="E808" s="13"/>
      <c r="F808" s="13"/>
      <c r="G808" s="13"/>
      <c r="H808" s="13"/>
      <c r="I808" s="28">
        <v>0.27800000000000002</v>
      </c>
      <c r="J808" s="28">
        <v>0.79700000000000004</v>
      </c>
    </row>
    <row r="809" spans="1:10" ht="15.75" customHeight="1" x14ac:dyDescent="0.25">
      <c r="A809" s="15">
        <v>808</v>
      </c>
      <c r="B809" s="13" t="s">
        <v>123</v>
      </c>
      <c r="C809" s="13" t="s">
        <v>133</v>
      </c>
      <c r="D809" s="26" t="s">
        <v>59</v>
      </c>
      <c r="E809" s="13"/>
      <c r="F809" s="13"/>
      <c r="G809" s="13"/>
      <c r="H809" s="13"/>
      <c r="I809" s="28">
        <v>0.38700000000000001</v>
      </c>
      <c r="J809" s="28">
        <v>0.83799999999999997</v>
      </c>
    </row>
    <row r="810" spans="1:10" ht="15.75" customHeight="1" x14ac:dyDescent="0.25">
      <c r="A810" s="15">
        <v>809</v>
      </c>
      <c r="B810" s="13" t="s">
        <v>123</v>
      </c>
      <c r="C810" s="13" t="s">
        <v>133</v>
      </c>
      <c r="D810" s="26" t="s">
        <v>60</v>
      </c>
      <c r="E810" s="13"/>
      <c r="F810" s="13"/>
      <c r="G810" s="13"/>
      <c r="H810" s="13"/>
      <c r="I810" s="28">
        <v>0.43099999999999999</v>
      </c>
      <c r="J810" s="28">
        <v>0.92500000000000004</v>
      </c>
    </row>
    <row r="811" spans="1:10" ht="15.75" customHeight="1" x14ac:dyDescent="0.25">
      <c r="A811" s="15">
        <v>810</v>
      </c>
      <c r="B811" s="13" t="s">
        <v>123</v>
      </c>
      <c r="C811" s="13" t="s">
        <v>133</v>
      </c>
      <c r="D811" s="26" t="s">
        <v>61</v>
      </c>
      <c r="E811" s="13"/>
      <c r="F811" s="28">
        <v>11</v>
      </c>
      <c r="G811" s="13"/>
      <c r="H811" s="13"/>
      <c r="I811" s="28">
        <v>0.52200000000000002</v>
      </c>
      <c r="J811" s="28">
        <v>1.0640000000000001</v>
      </c>
    </row>
    <row r="812" spans="1:10" ht="15.75" customHeight="1" x14ac:dyDescent="0.25">
      <c r="A812" s="15">
        <v>811</v>
      </c>
      <c r="B812" s="13" t="s">
        <v>123</v>
      </c>
      <c r="C812" s="13" t="s">
        <v>133</v>
      </c>
      <c r="D812" s="26" t="s">
        <v>62</v>
      </c>
      <c r="E812" s="13"/>
      <c r="F812" s="28">
        <v>11</v>
      </c>
      <c r="G812" s="13"/>
      <c r="H812" s="13"/>
      <c r="I812" s="28">
        <v>0.56399999999999995</v>
      </c>
      <c r="J812" s="28">
        <v>1.1910000000000001</v>
      </c>
    </row>
    <row r="813" spans="1:10" ht="15.75" customHeight="1" x14ac:dyDescent="0.25">
      <c r="A813" s="15">
        <v>812</v>
      </c>
      <c r="B813" s="13" t="s">
        <v>123</v>
      </c>
      <c r="C813" s="13" t="s">
        <v>133</v>
      </c>
      <c r="D813" s="26" t="s">
        <v>63</v>
      </c>
      <c r="E813" s="28">
        <v>0.24099999999999999</v>
      </c>
      <c r="F813" s="28">
        <v>11</v>
      </c>
      <c r="G813" s="13"/>
      <c r="H813" s="28">
        <v>80</v>
      </c>
      <c r="I813" s="28">
        <v>0.56899999999999995</v>
      </c>
      <c r="J813" s="28">
        <v>1.2390000000000001</v>
      </c>
    </row>
    <row r="814" spans="1:10" ht="15.75" customHeight="1" x14ac:dyDescent="0.25">
      <c r="A814" s="15">
        <v>813</v>
      </c>
      <c r="B814" s="13" t="s">
        <v>123</v>
      </c>
      <c r="C814" s="13" t="s">
        <v>133</v>
      </c>
      <c r="D814" s="26" t="s">
        <v>64</v>
      </c>
      <c r="E814" s="28">
        <v>0.24099999999999999</v>
      </c>
      <c r="F814" s="28">
        <v>11</v>
      </c>
      <c r="G814" s="13"/>
      <c r="H814" s="28">
        <v>80</v>
      </c>
      <c r="I814" s="28">
        <v>0.60799999999999998</v>
      </c>
      <c r="J814" s="28">
        <v>1.367</v>
      </c>
    </row>
    <row r="815" spans="1:10" ht="15.75" customHeight="1" x14ac:dyDescent="0.25">
      <c r="A815" s="15">
        <v>814</v>
      </c>
      <c r="B815" s="13" t="s">
        <v>123</v>
      </c>
      <c r="C815" s="13" t="s">
        <v>133</v>
      </c>
      <c r="D815" s="26" t="s">
        <v>65</v>
      </c>
      <c r="E815" s="28">
        <v>0.24099999999999999</v>
      </c>
      <c r="F815" s="28">
        <v>11</v>
      </c>
      <c r="G815" s="13"/>
      <c r="H815" s="28">
        <v>80</v>
      </c>
      <c r="I815" s="28">
        <v>0.64800000000000002</v>
      </c>
      <c r="J815" s="28">
        <v>1.55</v>
      </c>
    </row>
    <row r="816" spans="1:10" ht="15.75" customHeight="1" x14ac:dyDescent="0.25">
      <c r="A816" s="15">
        <v>815</v>
      </c>
      <c r="B816" s="13" t="s">
        <v>123</v>
      </c>
      <c r="C816" s="13" t="s">
        <v>133</v>
      </c>
      <c r="D816" s="26" t="s">
        <v>66</v>
      </c>
      <c r="E816" s="28">
        <v>0.24099999999999999</v>
      </c>
      <c r="F816" s="28">
        <v>11</v>
      </c>
      <c r="G816" s="13"/>
      <c r="H816" s="28">
        <v>80</v>
      </c>
      <c r="I816" s="28">
        <v>0.66700000000000004</v>
      </c>
      <c r="J816" s="28">
        <v>1.6619999999999999</v>
      </c>
    </row>
    <row r="817" spans="1:10" ht="15.75" customHeight="1" x14ac:dyDescent="0.25">
      <c r="A817" s="15">
        <v>816</v>
      </c>
      <c r="B817" s="13" t="s">
        <v>123</v>
      </c>
      <c r="C817" s="13" t="s">
        <v>133</v>
      </c>
      <c r="D817" s="26" t="s">
        <v>67</v>
      </c>
      <c r="E817" s="28">
        <v>0.23</v>
      </c>
      <c r="F817" s="28">
        <v>6</v>
      </c>
      <c r="G817" s="13"/>
      <c r="H817" s="28">
        <v>80</v>
      </c>
      <c r="I817" s="28">
        <v>0.69399999999999995</v>
      </c>
      <c r="J817" s="28">
        <v>1.798</v>
      </c>
    </row>
    <row r="818" spans="1:10" ht="15.75" customHeight="1" x14ac:dyDescent="0.25">
      <c r="A818" s="15">
        <v>817</v>
      </c>
      <c r="B818" s="13" t="s">
        <v>123</v>
      </c>
      <c r="C818" s="13" t="s">
        <v>133</v>
      </c>
      <c r="D818" s="26" t="s">
        <v>68</v>
      </c>
      <c r="E818" s="28">
        <v>0.23</v>
      </c>
      <c r="F818" s="28">
        <v>6</v>
      </c>
      <c r="G818" s="13"/>
      <c r="H818" s="28">
        <v>80</v>
      </c>
      <c r="I818" s="28">
        <v>0.72</v>
      </c>
      <c r="J818" s="28">
        <v>1.9570000000000001</v>
      </c>
    </row>
    <row r="819" spans="1:10" ht="15.75" customHeight="1" x14ac:dyDescent="0.25">
      <c r="A819" s="15">
        <v>818</v>
      </c>
      <c r="B819" s="13" t="s">
        <v>123</v>
      </c>
      <c r="C819" s="13" t="s">
        <v>133</v>
      </c>
      <c r="D819" s="26" t="s">
        <v>69</v>
      </c>
      <c r="E819" s="28">
        <v>0.23</v>
      </c>
      <c r="F819" s="28">
        <v>3</v>
      </c>
      <c r="G819" s="13"/>
      <c r="H819" s="28">
        <v>80</v>
      </c>
      <c r="I819" s="28">
        <v>0.72199999999999998</v>
      </c>
      <c r="J819" s="28">
        <v>2.1549999999999998</v>
      </c>
    </row>
    <row r="820" spans="1:10" ht="15.75" customHeight="1" x14ac:dyDescent="0.25">
      <c r="A820" s="15">
        <v>819</v>
      </c>
      <c r="B820" s="13" t="s">
        <v>123</v>
      </c>
      <c r="C820" s="13" t="s">
        <v>133</v>
      </c>
      <c r="D820" s="26" t="s">
        <v>70</v>
      </c>
      <c r="E820" s="28">
        <v>0.23</v>
      </c>
      <c r="F820" s="28">
        <v>3</v>
      </c>
      <c r="G820" s="28">
        <v>2</v>
      </c>
      <c r="H820" s="28">
        <v>78</v>
      </c>
      <c r="I820" s="28">
        <v>0.72899999999999998</v>
      </c>
      <c r="J820" s="28">
        <v>2.2919999999999998</v>
      </c>
    </row>
    <row r="821" spans="1:10" ht="15.75" customHeight="1" x14ac:dyDescent="0.25">
      <c r="A821" s="15">
        <v>820</v>
      </c>
      <c r="B821" s="13" t="s">
        <v>123</v>
      </c>
      <c r="C821" s="13" t="s">
        <v>134</v>
      </c>
      <c r="D821" s="26" t="s">
        <v>58</v>
      </c>
      <c r="E821" s="13"/>
      <c r="F821" s="13"/>
      <c r="G821" s="13"/>
      <c r="H821" s="13"/>
      <c r="I821" s="28">
        <v>5.0000000000000001E-3</v>
      </c>
      <c r="J821" s="28">
        <v>3.0000000000000001E-3</v>
      </c>
    </row>
    <row r="822" spans="1:10" ht="15.75" customHeight="1" x14ac:dyDescent="0.25">
      <c r="A822" s="15">
        <v>821</v>
      </c>
      <c r="B822" s="13" t="s">
        <v>123</v>
      </c>
      <c r="C822" s="13" t="s">
        <v>134</v>
      </c>
      <c r="D822" s="26" t="s">
        <v>59</v>
      </c>
      <c r="E822" s="13"/>
      <c r="F822" s="13"/>
      <c r="G822" s="13"/>
      <c r="H822" s="13"/>
      <c r="I822" s="28">
        <v>7.0000000000000001E-3</v>
      </c>
      <c r="J822" s="28">
        <v>6.0000000000000001E-3</v>
      </c>
    </row>
    <row r="823" spans="1:10" ht="15.75" customHeight="1" x14ac:dyDescent="0.25">
      <c r="A823" s="15">
        <v>822</v>
      </c>
      <c r="B823" s="13" t="s">
        <v>123</v>
      </c>
      <c r="C823" s="13" t="s">
        <v>134</v>
      </c>
      <c r="D823" s="26" t="s">
        <v>60</v>
      </c>
      <c r="E823" s="13"/>
      <c r="F823" s="13"/>
      <c r="G823" s="13"/>
      <c r="H823" s="13"/>
      <c r="I823" s="28">
        <v>1.4999999999999999E-2</v>
      </c>
      <c r="J823" s="28">
        <v>1.2E-2</v>
      </c>
    </row>
    <row r="824" spans="1:10" ht="15.75" customHeight="1" x14ac:dyDescent="0.25">
      <c r="A824" s="15">
        <v>823</v>
      </c>
      <c r="B824" s="13" t="s">
        <v>123</v>
      </c>
      <c r="C824" s="13" t="s">
        <v>134</v>
      </c>
      <c r="D824" s="26" t="s">
        <v>61</v>
      </c>
      <c r="E824" s="13"/>
      <c r="F824" s="28">
        <v>89</v>
      </c>
      <c r="G824" s="13"/>
      <c r="H824" s="13"/>
      <c r="I824" s="28">
        <v>1.7000000000000001E-2</v>
      </c>
      <c r="J824" s="28">
        <v>3.1E-2</v>
      </c>
    </row>
    <row r="825" spans="1:10" ht="15.75" customHeight="1" x14ac:dyDescent="0.25">
      <c r="A825" s="15">
        <v>824</v>
      </c>
      <c r="B825" s="13" t="s">
        <v>123</v>
      </c>
      <c r="C825" s="13" t="s">
        <v>134</v>
      </c>
      <c r="D825" s="26" t="s">
        <v>62</v>
      </c>
      <c r="E825" s="13"/>
      <c r="F825" s="28">
        <v>89</v>
      </c>
      <c r="G825" s="13"/>
      <c r="H825" s="13"/>
      <c r="I825" s="28">
        <v>0.02</v>
      </c>
      <c r="J825" s="28">
        <v>4.7E-2</v>
      </c>
    </row>
    <row r="826" spans="1:10" ht="15.75" customHeight="1" x14ac:dyDescent="0.25">
      <c r="A826" s="15">
        <v>825</v>
      </c>
      <c r="B826" s="13" t="s">
        <v>123</v>
      </c>
      <c r="C826" s="13" t="s">
        <v>134</v>
      </c>
      <c r="D826" s="26" t="s">
        <v>63</v>
      </c>
      <c r="E826" s="28">
        <v>0.66600000000000004</v>
      </c>
      <c r="F826" s="28">
        <v>71</v>
      </c>
      <c r="G826" s="13"/>
      <c r="H826" s="28">
        <v>264</v>
      </c>
      <c r="I826" s="28">
        <v>2.4E-2</v>
      </c>
      <c r="J826" s="28">
        <v>0.08</v>
      </c>
    </row>
    <row r="827" spans="1:10" ht="15.75" customHeight="1" x14ac:dyDescent="0.25">
      <c r="A827" s="15">
        <v>826</v>
      </c>
      <c r="B827" s="13" t="s">
        <v>123</v>
      </c>
      <c r="C827" s="13" t="s">
        <v>134</v>
      </c>
      <c r="D827" s="26" t="s">
        <v>64</v>
      </c>
      <c r="E827" s="28">
        <v>0.74</v>
      </c>
      <c r="F827" s="28">
        <v>35</v>
      </c>
      <c r="G827" s="13"/>
      <c r="H827" s="28">
        <v>264</v>
      </c>
      <c r="I827" s="28">
        <v>2.8000000000000001E-2</v>
      </c>
      <c r="J827" s="28">
        <v>0.14499999999999999</v>
      </c>
    </row>
    <row r="828" spans="1:10" ht="15.75" customHeight="1" x14ac:dyDescent="0.25">
      <c r="A828" s="15">
        <v>827</v>
      </c>
      <c r="B828" s="13" t="s">
        <v>123</v>
      </c>
      <c r="C828" s="13" t="s">
        <v>134</v>
      </c>
      <c r="D828" s="26" t="s">
        <v>65</v>
      </c>
      <c r="E828" s="28">
        <v>0.72699999999999998</v>
      </c>
      <c r="F828" s="28">
        <v>33</v>
      </c>
      <c r="G828" s="13"/>
      <c r="H828" s="28">
        <v>271</v>
      </c>
      <c r="I828" s="28">
        <v>0.04</v>
      </c>
      <c r="J828" s="28">
        <v>0.20200000000000001</v>
      </c>
    </row>
    <row r="829" spans="1:10" ht="15.75" customHeight="1" x14ac:dyDescent="0.25">
      <c r="A829" s="15">
        <v>828</v>
      </c>
      <c r="B829" s="13" t="s">
        <v>123</v>
      </c>
      <c r="C829" s="13" t="s">
        <v>134</v>
      </c>
      <c r="D829" s="26" t="s">
        <v>66</v>
      </c>
      <c r="E829" s="28">
        <v>0.70299999999999996</v>
      </c>
      <c r="F829" s="28">
        <v>30</v>
      </c>
      <c r="G829" s="13"/>
      <c r="H829" s="28">
        <v>271</v>
      </c>
      <c r="I829" s="28">
        <v>4.3999999999999997E-2</v>
      </c>
      <c r="J829" s="28">
        <v>0.29499999999999998</v>
      </c>
    </row>
    <row r="830" spans="1:10" ht="15.75" customHeight="1" x14ac:dyDescent="0.25">
      <c r="A830" s="15">
        <v>829</v>
      </c>
      <c r="B830" s="13" t="s">
        <v>123</v>
      </c>
      <c r="C830" s="13" t="s">
        <v>134</v>
      </c>
      <c r="D830" s="26" t="s">
        <v>67</v>
      </c>
      <c r="E830" s="28">
        <v>0.66</v>
      </c>
      <c r="F830" s="28">
        <v>30</v>
      </c>
      <c r="G830" s="13"/>
      <c r="H830" s="28">
        <v>271</v>
      </c>
      <c r="I830" s="28">
        <v>5.0999999999999997E-2</v>
      </c>
      <c r="J830" s="28">
        <v>0.441</v>
      </c>
    </row>
    <row r="831" spans="1:10" ht="15.75" customHeight="1" x14ac:dyDescent="0.25">
      <c r="A831" s="15">
        <v>830</v>
      </c>
      <c r="B831" s="13" t="s">
        <v>123</v>
      </c>
      <c r="C831" s="13" t="s">
        <v>134</v>
      </c>
      <c r="D831" s="26" t="s">
        <v>68</v>
      </c>
      <c r="E831" s="28">
        <v>0.64900000000000002</v>
      </c>
      <c r="F831" s="28">
        <v>29</v>
      </c>
      <c r="G831" s="13"/>
      <c r="H831" s="28">
        <v>258</v>
      </c>
      <c r="I831" s="28">
        <v>7.4999999999999997E-2</v>
      </c>
      <c r="J831" s="28">
        <v>0.624</v>
      </c>
    </row>
    <row r="832" spans="1:10" ht="15.75" customHeight="1" x14ac:dyDescent="0.25">
      <c r="A832" s="15">
        <v>831</v>
      </c>
      <c r="B832" s="13" t="s">
        <v>123</v>
      </c>
      <c r="C832" s="13" t="s">
        <v>134</v>
      </c>
      <c r="D832" s="26" t="s">
        <v>69</v>
      </c>
      <c r="E832" s="28">
        <v>0.629</v>
      </c>
      <c r="F832" s="28">
        <v>29</v>
      </c>
      <c r="G832" s="13"/>
      <c r="H832" s="28">
        <v>254</v>
      </c>
      <c r="I832" s="28">
        <v>0.10100000000000001</v>
      </c>
      <c r="J832" s="28">
        <v>0.73199999999999998</v>
      </c>
    </row>
    <row r="833" spans="1:10" ht="15.75" customHeight="1" x14ac:dyDescent="0.25">
      <c r="A833" s="15">
        <v>832</v>
      </c>
      <c r="B833" s="13" t="s">
        <v>123</v>
      </c>
      <c r="C833" s="13" t="s">
        <v>134</v>
      </c>
      <c r="D833" s="26" t="s">
        <v>70</v>
      </c>
      <c r="E833" s="28">
        <v>0.628</v>
      </c>
      <c r="F833" s="28">
        <v>27</v>
      </c>
      <c r="G833" s="28">
        <v>131</v>
      </c>
      <c r="H833" s="28">
        <v>243</v>
      </c>
      <c r="I833" s="28">
        <v>0.126</v>
      </c>
      <c r="J833" s="28">
        <v>0.69899999999999995</v>
      </c>
    </row>
    <row r="834" spans="1:10" ht="15.75" customHeight="1" x14ac:dyDescent="0.25">
      <c r="A834" s="15">
        <v>833</v>
      </c>
      <c r="B834" s="13" t="s">
        <v>123</v>
      </c>
      <c r="C834" s="13" t="s">
        <v>135</v>
      </c>
      <c r="D834" s="26" t="s">
        <v>58</v>
      </c>
      <c r="E834" s="13"/>
      <c r="F834" s="13"/>
      <c r="G834" s="13"/>
      <c r="H834" s="13"/>
      <c r="I834" s="28">
        <v>8.9999999999999993E-3</v>
      </c>
      <c r="J834" s="28">
        <v>1.7999999999999999E-2</v>
      </c>
    </row>
    <row r="835" spans="1:10" ht="15.75" customHeight="1" x14ac:dyDescent="0.25">
      <c r="A835" s="15">
        <v>834</v>
      </c>
      <c r="B835" s="13" t="s">
        <v>123</v>
      </c>
      <c r="C835" s="13" t="s">
        <v>135</v>
      </c>
      <c r="D835" s="26" t="s">
        <v>59</v>
      </c>
      <c r="E835" s="13"/>
      <c r="F835" s="13"/>
      <c r="G835" s="13"/>
      <c r="H835" s="13"/>
      <c r="I835" s="28">
        <v>0.02</v>
      </c>
      <c r="J835" s="28">
        <v>3.1E-2</v>
      </c>
    </row>
    <row r="836" spans="1:10" ht="15.75" customHeight="1" x14ac:dyDescent="0.25">
      <c r="A836" s="15">
        <v>835</v>
      </c>
      <c r="B836" s="13" t="s">
        <v>123</v>
      </c>
      <c r="C836" s="13" t="s">
        <v>135</v>
      </c>
      <c r="D836" s="26" t="s">
        <v>60</v>
      </c>
      <c r="E836" s="13"/>
      <c r="F836" s="13"/>
      <c r="G836" s="13"/>
      <c r="H836" s="13"/>
      <c r="I836" s="28">
        <v>2.1000000000000001E-2</v>
      </c>
      <c r="J836" s="28">
        <v>5.3999999999999999E-2</v>
      </c>
    </row>
    <row r="837" spans="1:10" ht="15.75" customHeight="1" x14ac:dyDescent="0.25">
      <c r="A837" s="15">
        <v>836</v>
      </c>
      <c r="B837" s="13" t="s">
        <v>123</v>
      </c>
      <c r="C837" s="13" t="s">
        <v>135</v>
      </c>
      <c r="D837" s="26" t="s">
        <v>61</v>
      </c>
      <c r="E837" s="13"/>
      <c r="F837" s="28">
        <v>168</v>
      </c>
      <c r="G837" s="13"/>
      <c r="H837" s="13"/>
      <c r="I837" s="28">
        <v>2.4E-2</v>
      </c>
      <c r="J837" s="28">
        <v>8.5000000000000006E-2</v>
      </c>
    </row>
    <row r="838" spans="1:10" ht="15.75" customHeight="1" x14ac:dyDescent="0.25">
      <c r="A838" s="15">
        <v>837</v>
      </c>
      <c r="B838" s="13" t="s">
        <v>123</v>
      </c>
      <c r="C838" s="13" t="s">
        <v>135</v>
      </c>
      <c r="D838" s="26" t="s">
        <v>62</v>
      </c>
      <c r="E838" s="13"/>
      <c r="F838" s="28">
        <v>151</v>
      </c>
      <c r="G838" s="13"/>
      <c r="H838" s="13"/>
      <c r="I838" s="28">
        <v>2.5999999999999999E-2</v>
      </c>
      <c r="J838" s="28">
        <v>0.13700000000000001</v>
      </c>
    </row>
    <row r="839" spans="1:10" ht="15.75" customHeight="1" x14ac:dyDescent="0.25">
      <c r="A839" s="15">
        <v>838</v>
      </c>
      <c r="B839" s="13" t="s">
        <v>123</v>
      </c>
      <c r="C839" s="13" t="s">
        <v>135</v>
      </c>
      <c r="D839" s="26" t="s">
        <v>63</v>
      </c>
      <c r="E839" s="28">
        <v>0.375</v>
      </c>
      <c r="F839" s="28">
        <v>151</v>
      </c>
      <c r="G839" s="13"/>
      <c r="H839" s="28">
        <v>560</v>
      </c>
      <c r="I839" s="28">
        <v>3.5999999999999997E-2</v>
      </c>
      <c r="J839" s="28">
        <v>0.20899999999999999</v>
      </c>
    </row>
    <row r="840" spans="1:10" ht="15.75" customHeight="1" x14ac:dyDescent="0.25">
      <c r="A840" s="15">
        <v>839</v>
      </c>
      <c r="B840" s="13" t="s">
        <v>123</v>
      </c>
      <c r="C840" s="13" t="s">
        <v>135</v>
      </c>
      <c r="D840" s="26" t="s">
        <v>64</v>
      </c>
      <c r="E840" s="28">
        <v>0.375</v>
      </c>
      <c r="F840" s="28">
        <v>97</v>
      </c>
      <c r="G840" s="13"/>
      <c r="H840" s="28">
        <v>576</v>
      </c>
      <c r="I840" s="28">
        <v>4.8000000000000001E-2</v>
      </c>
      <c r="J840" s="28">
        <v>0.28000000000000003</v>
      </c>
    </row>
    <row r="841" spans="1:10" ht="15.75" customHeight="1" x14ac:dyDescent="0.25">
      <c r="A841" s="15">
        <v>840</v>
      </c>
      <c r="B841" s="13" t="s">
        <v>123</v>
      </c>
      <c r="C841" s="13" t="s">
        <v>135</v>
      </c>
      <c r="D841" s="26" t="s">
        <v>65</v>
      </c>
      <c r="E841" s="28">
        <v>0.375</v>
      </c>
      <c r="F841" s="28">
        <v>105</v>
      </c>
      <c r="G841" s="13"/>
      <c r="H841" s="28">
        <v>266</v>
      </c>
      <c r="I841" s="28">
        <v>5.8000000000000003E-2</v>
      </c>
      <c r="J841" s="28">
        <v>0.40400000000000003</v>
      </c>
    </row>
    <row r="842" spans="1:10" ht="15.75" customHeight="1" x14ac:dyDescent="0.25">
      <c r="A842" s="15">
        <v>841</v>
      </c>
      <c r="B842" s="13" t="s">
        <v>123</v>
      </c>
      <c r="C842" s="13" t="s">
        <v>135</v>
      </c>
      <c r="D842" s="26" t="s">
        <v>66</v>
      </c>
      <c r="E842" s="28">
        <v>0.375</v>
      </c>
      <c r="F842" s="28">
        <v>77</v>
      </c>
      <c r="G842" s="13"/>
      <c r="H842" s="28">
        <v>266</v>
      </c>
      <c r="I842" s="28">
        <v>7.9000000000000001E-2</v>
      </c>
      <c r="J842" s="28">
        <v>0.6</v>
      </c>
    </row>
    <row r="843" spans="1:10" ht="15.75" customHeight="1" x14ac:dyDescent="0.25">
      <c r="A843" s="15">
        <v>842</v>
      </c>
      <c r="B843" s="13" t="s">
        <v>123</v>
      </c>
      <c r="C843" s="13" t="s">
        <v>135</v>
      </c>
      <c r="D843" s="26" t="s">
        <v>67</v>
      </c>
      <c r="E843" s="28">
        <v>0.378</v>
      </c>
      <c r="F843" s="28">
        <v>63</v>
      </c>
      <c r="G843" s="13"/>
      <c r="H843" s="28">
        <v>266</v>
      </c>
      <c r="I843" s="28">
        <v>6.9000000000000006E-2</v>
      </c>
      <c r="J843" s="28">
        <v>0.68899999999999995</v>
      </c>
    </row>
    <row r="844" spans="1:10" ht="15.75" customHeight="1" x14ac:dyDescent="0.25">
      <c r="A844" s="15">
        <v>843</v>
      </c>
      <c r="B844" s="13" t="s">
        <v>123</v>
      </c>
      <c r="C844" s="13" t="s">
        <v>135</v>
      </c>
      <c r="D844" s="26" t="s">
        <v>68</v>
      </c>
      <c r="E844" s="28">
        <v>0.32200000000000001</v>
      </c>
      <c r="F844" s="28">
        <v>50</v>
      </c>
      <c r="G844" s="13"/>
      <c r="H844" s="28">
        <v>266</v>
      </c>
      <c r="I844" s="28">
        <v>0.109</v>
      </c>
      <c r="J844" s="28">
        <v>0.878</v>
      </c>
    </row>
    <row r="845" spans="1:10" ht="15.75" customHeight="1" x14ac:dyDescent="0.25">
      <c r="A845" s="15">
        <v>844</v>
      </c>
      <c r="B845" s="13" t="s">
        <v>123</v>
      </c>
      <c r="C845" s="13" t="s">
        <v>135</v>
      </c>
      <c r="D845" s="26" t="s">
        <v>69</v>
      </c>
      <c r="E845" s="28">
        <v>0.32200000000000001</v>
      </c>
      <c r="F845" s="28">
        <v>48</v>
      </c>
      <c r="G845" s="13"/>
      <c r="H845" s="28">
        <v>266</v>
      </c>
      <c r="I845" s="28">
        <v>0.111</v>
      </c>
      <c r="J845" s="28">
        <v>1.0249999999999999</v>
      </c>
    </row>
    <row r="846" spans="1:10" ht="15.75" customHeight="1" x14ac:dyDescent="0.25">
      <c r="A846" s="15">
        <v>845</v>
      </c>
      <c r="B846" s="13" t="s">
        <v>123</v>
      </c>
      <c r="C846" s="13" t="s">
        <v>135</v>
      </c>
      <c r="D846" s="26" t="s">
        <v>70</v>
      </c>
      <c r="E846" s="28">
        <v>0.32200000000000001</v>
      </c>
      <c r="F846" s="28">
        <v>48</v>
      </c>
      <c r="G846" s="28">
        <v>116</v>
      </c>
      <c r="H846" s="28">
        <v>259</v>
      </c>
      <c r="I846" s="28">
        <v>0.14699999999999999</v>
      </c>
      <c r="J846" s="28">
        <v>1.1419999999999999</v>
      </c>
    </row>
    <row r="847" spans="1:10" ht="15.75" customHeight="1" x14ac:dyDescent="0.25">
      <c r="A847" s="15">
        <v>846</v>
      </c>
      <c r="B847" s="13" t="s">
        <v>123</v>
      </c>
      <c r="C847" s="13" t="s">
        <v>136</v>
      </c>
      <c r="D847" s="26" t="s">
        <v>58</v>
      </c>
      <c r="E847" s="13"/>
      <c r="F847" s="13"/>
      <c r="G847" s="13"/>
      <c r="H847" s="13"/>
      <c r="I847" s="28">
        <v>0.3</v>
      </c>
      <c r="J847" s="28">
        <v>0.53100000000000003</v>
      </c>
    </row>
    <row r="848" spans="1:10" ht="15.75" customHeight="1" x14ac:dyDescent="0.25">
      <c r="A848" s="15">
        <v>847</v>
      </c>
      <c r="B848" s="13" t="s">
        <v>123</v>
      </c>
      <c r="C848" s="13" t="s">
        <v>136</v>
      </c>
      <c r="D848" s="26" t="s">
        <v>59</v>
      </c>
      <c r="E848" s="13"/>
      <c r="F848" s="13"/>
      <c r="G848" s="13"/>
      <c r="H848" s="13"/>
      <c r="I848" s="28">
        <v>0.38500000000000001</v>
      </c>
      <c r="J848" s="28">
        <v>0.59399999999999997</v>
      </c>
    </row>
    <row r="849" spans="1:10" ht="15.75" customHeight="1" x14ac:dyDescent="0.25">
      <c r="A849" s="15">
        <v>848</v>
      </c>
      <c r="B849" s="13" t="s">
        <v>123</v>
      </c>
      <c r="C849" s="13" t="s">
        <v>136</v>
      </c>
      <c r="D849" s="26" t="s">
        <v>60</v>
      </c>
      <c r="E849" s="13"/>
      <c r="F849" s="13"/>
      <c r="G849" s="13"/>
      <c r="H849" s="13"/>
      <c r="I849" s="28">
        <v>0.46600000000000003</v>
      </c>
      <c r="J849" s="28">
        <v>0.64300000000000002</v>
      </c>
    </row>
    <row r="850" spans="1:10" ht="15.75" customHeight="1" x14ac:dyDescent="0.25">
      <c r="A850" s="15">
        <v>849</v>
      </c>
      <c r="B850" s="13" t="s">
        <v>123</v>
      </c>
      <c r="C850" s="13" t="s">
        <v>136</v>
      </c>
      <c r="D850" s="26" t="s">
        <v>61</v>
      </c>
      <c r="E850" s="13"/>
      <c r="F850" s="28">
        <v>31</v>
      </c>
      <c r="G850" s="13"/>
      <c r="H850" s="13"/>
      <c r="I850" s="28">
        <v>0.48399999999999999</v>
      </c>
      <c r="J850" s="28">
        <v>0.68500000000000005</v>
      </c>
    </row>
    <row r="851" spans="1:10" ht="15.75" customHeight="1" x14ac:dyDescent="0.25">
      <c r="A851" s="15">
        <v>850</v>
      </c>
      <c r="B851" s="13" t="s">
        <v>123</v>
      </c>
      <c r="C851" s="13" t="s">
        <v>136</v>
      </c>
      <c r="D851" s="26" t="s">
        <v>62</v>
      </c>
      <c r="E851" s="13"/>
      <c r="F851" s="28">
        <v>31</v>
      </c>
      <c r="G851" s="13"/>
      <c r="H851" s="13"/>
      <c r="I851" s="28">
        <v>0.624</v>
      </c>
      <c r="J851" s="28">
        <v>0.72199999999999998</v>
      </c>
    </row>
    <row r="852" spans="1:10" ht="15.75" customHeight="1" x14ac:dyDescent="0.25">
      <c r="A852" s="15">
        <v>851</v>
      </c>
      <c r="B852" s="13" t="s">
        <v>123</v>
      </c>
      <c r="C852" s="13" t="s">
        <v>136</v>
      </c>
      <c r="D852" s="26" t="s">
        <v>63</v>
      </c>
      <c r="E852" s="28">
        <v>0.52500000000000002</v>
      </c>
      <c r="F852" s="28">
        <v>30</v>
      </c>
      <c r="G852" s="13"/>
      <c r="H852" s="28">
        <v>315</v>
      </c>
      <c r="I852" s="28">
        <v>0.66900000000000004</v>
      </c>
      <c r="J852" s="28">
        <v>0.76</v>
      </c>
    </row>
    <row r="853" spans="1:10" ht="15.75" customHeight="1" x14ac:dyDescent="0.25">
      <c r="A853" s="15">
        <v>852</v>
      </c>
      <c r="B853" s="13" t="s">
        <v>123</v>
      </c>
      <c r="C853" s="13" t="s">
        <v>136</v>
      </c>
      <c r="D853" s="26" t="s">
        <v>64</v>
      </c>
      <c r="E853" s="28">
        <v>0.52500000000000002</v>
      </c>
      <c r="F853" s="28">
        <v>22</v>
      </c>
      <c r="G853" s="13"/>
      <c r="H853" s="28">
        <v>350</v>
      </c>
      <c r="I853" s="28">
        <v>0.68700000000000006</v>
      </c>
      <c r="J853" s="28">
        <v>0.78500000000000003</v>
      </c>
    </row>
    <row r="854" spans="1:10" ht="15.75" customHeight="1" x14ac:dyDescent="0.25">
      <c r="A854" s="15">
        <v>853</v>
      </c>
      <c r="B854" s="13" t="s">
        <v>123</v>
      </c>
      <c r="C854" s="13" t="s">
        <v>136</v>
      </c>
      <c r="D854" s="26" t="s">
        <v>65</v>
      </c>
      <c r="E854" s="28">
        <v>0.52500000000000002</v>
      </c>
      <c r="F854" s="28">
        <v>22</v>
      </c>
      <c r="G854" s="13"/>
      <c r="H854" s="28">
        <v>350</v>
      </c>
      <c r="I854" s="28">
        <v>0.74299999999999999</v>
      </c>
      <c r="J854" s="28">
        <v>0.84399999999999997</v>
      </c>
    </row>
    <row r="855" spans="1:10" ht="15.75" customHeight="1" x14ac:dyDescent="0.25">
      <c r="A855" s="15">
        <v>854</v>
      </c>
      <c r="B855" s="13" t="s">
        <v>123</v>
      </c>
      <c r="C855" s="13" t="s">
        <v>136</v>
      </c>
      <c r="D855" s="26" t="s">
        <v>66</v>
      </c>
      <c r="E855" s="28">
        <v>0.55000000000000004</v>
      </c>
      <c r="F855" s="28">
        <v>22</v>
      </c>
      <c r="G855" s="13"/>
      <c r="H855" s="28">
        <v>355</v>
      </c>
      <c r="I855" s="28">
        <v>0.754</v>
      </c>
      <c r="J855" s="28">
        <v>0.86699999999999999</v>
      </c>
    </row>
    <row r="856" spans="1:10" ht="15.75" customHeight="1" x14ac:dyDescent="0.25">
      <c r="A856" s="15">
        <v>855</v>
      </c>
      <c r="B856" s="13" t="s">
        <v>123</v>
      </c>
      <c r="C856" s="13" t="s">
        <v>136</v>
      </c>
      <c r="D856" s="26" t="s">
        <v>67</v>
      </c>
      <c r="E856" s="28">
        <v>0.55300000000000005</v>
      </c>
      <c r="F856" s="28">
        <v>22</v>
      </c>
      <c r="G856" s="13"/>
      <c r="H856" s="28">
        <v>355</v>
      </c>
      <c r="I856" s="28">
        <v>0.78</v>
      </c>
      <c r="J856" s="28">
        <v>0.91300000000000003</v>
      </c>
    </row>
    <row r="857" spans="1:10" ht="15.75" customHeight="1" x14ac:dyDescent="0.25">
      <c r="A857" s="15">
        <v>856</v>
      </c>
      <c r="B857" s="13" t="s">
        <v>123</v>
      </c>
      <c r="C857" s="13" t="s">
        <v>136</v>
      </c>
      <c r="D857" s="26" t="s">
        <v>68</v>
      </c>
      <c r="E857" s="28">
        <v>0.47599999999999998</v>
      </c>
      <c r="F857" s="28">
        <v>22</v>
      </c>
      <c r="G857" s="13"/>
      <c r="H857" s="28">
        <v>355</v>
      </c>
      <c r="I857" s="28">
        <v>0.78200000000000003</v>
      </c>
      <c r="J857" s="28">
        <v>0.96799999999999997</v>
      </c>
    </row>
    <row r="858" spans="1:10" ht="15.75" customHeight="1" x14ac:dyDescent="0.25">
      <c r="A858" s="15">
        <v>857</v>
      </c>
      <c r="B858" s="13" t="s">
        <v>123</v>
      </c>
      <c r="C858" s="13" t="s">
        <v>136</v>
      </c>
      <c r="D858" s="26" t="s">
        <v>69</v>
      </c>
      <c r="E858" s="28">
        <v>0.48399999999999999</v>
      </c>
      <c r="F858" s="28">
        <v>22</v>
      </c>
      <c r="G858" s="13"/>
      <c r="H858" s="28">
        <v>330</v>
      </c>
      <c r="I858" s="28">
        <v>0.79100000000000004</v>
      </c>
      <c r="J858" s="28">
        <v>1.02</v>
      </c>
    </row>
    <row r="859" spans="1:10" ht="15.75" customHeight="1" x14ac:dyDescent="0.25">
      <c r="A859" s="15">
        <v>858</v>
      </c>
      <c r="B859" s="13" t="s">
        <v>123</v>
      </c>
      <c r="C859" s="13" t="s">
        <v>136</v>
      </c>
      <c r="D859" s="26" t="s">
        <v>70</v>
      </c>
      <c r="E859" s="28">
        <v>0.49399999999999999</v>
      </c>
      <c r="F859" s="28">
        <v>22</v>
      </c>
      <c r="G859" s="28">
        <v>23</v>
      </c>
      <c r="H859" s="28">
        <v>330</v>
      </c>
      <c r="I859" s="28">
        <v>0.86299999999999999</v>
      </c>
      <c r="J859" s="28">
        <v>1.087</v>
      </c>
    </row>
    <row r="860" spans="1:10" ht="15.75" customHeight="1" x14ac:dyDescent="0.25">
      <c r="A860" s="15">
        <v>859</v>
      </c>
      <c r="B860" s="13" t="s">
        <v>123</v>
      </c>
      <c r="C860" s="13" t="s">
        <v>137</v>
      </c>
      <c r="D860" s="26" t="s">
        <v>58</v>
      </c>
      <c r="E860" s="13"/>
      <c r="F860" s="13"/>
      <c r="G860" s="13"/>
      <c r="H860" s="13"/>
      <c r="I860" s="28">
        <v>7.0000000000000001E-3</v>
      </c>
      <c r="J860" s="28">
        <v>1.4E-2</v>
      </c>
    </row>
    <row r="861" spans="1:10" ht="15.75" customHeight="1" x14ac:dyDescent="0.25">
      <c r="A861" s="15">
        <v>860</v>
      </c>
      <c r="B861" s="13" t="s">
        <v>123</v>
      </c>
      <c r="C861" s="13" t="s">
        <v>137</v>
      </c>
      <c r="D861" s="26" t="s">
        <v>59</v>
      </c>
      <c r="E861" s="13"/>
      <c r="F861" s="13"/>
      <c r="G861" s="13"/>
      <c r="H861" s="13"/>
      <c r="I861" s="28">
        <v>0.01</v>
      </c>
      <c r="J861" s="28">
        <v>0.04</v>
      </c>
    </row>
    <row r="862" spans="1:10" ht="15.75" customHeight="1" x14ac:dyDescent="0.25">
      <c r="A862" s="15">
        <v>861</v>
      </c>
      <c r="B862" s="13" t="s">
        <v>123</v>
      </c>
      <c r="C862" s="13" t="s">
        <v>137</v>
      </c>
      <c r="D862" s="26" t="s">
        <v>60</v>
      </c>
      <c r="E862" s="13"/>
      <c r="F862" s="13"/>
      <c r="G862" s="13"/>
      <c r="H862" s="13"/>
      <c r="I862" s="28">
        <v>1.7000000000000001E-2</v>
      </c>
      <c r="J862" s="28">
        <v>7.0000000000000007E-2</v>
      </c>
    </row>
    <row r="863" spans="1:10" ht="15.75" customHeight="1" x14ac:dyDescent="0.25">
      <c r="A863" s="15">
        <v>862</v>
      </c>
      <c r="B863" s="13" t="s">
        <v>123</v>
      </c>
      <c r="C863" s="13" t="s">
        <v>137</v>
      </c>
      <c r="D863" s="26" t="s">
        <v>61</v>
      </c>
      <c r="E863" s="13"/>
      <c r="F863" s="28">
        <v>26</v>
      </c>
      <c r="G863" s="13"/>
      <c r="H863" s="13"/>
      <c r="I863" s="28">
        <v>0.02</v>
      </c>
      <c r="J863" s="28">
        <v>0.09</v>
      </c>
    </row>
    <row r="864" spans="1:10" ht="15.75" customHeight="1" x14ac:dyDescent="0.25">
      <c r="A864" s="15">
        <v>863</v>
      </c>
      <c r="B864" s="13" t="s">
        <v>123</v>
      </c>
      <c r="C864" s="13" t="s">
        <v>137</v>
      </c>
      <c r="D864" s="26" t="s">
        <v>62</v>
      </c>
      <c r="E864" s="13"/>
      <c r="F864" s="28">
        <v>26</v>
      </c>
      <c r="G864" s="13"/>
      <c r="H864" s="13"/>
      <c r="I864" s="28">
        <v>2.7E-2</v>
      </c>
      <c r="J864" s="28">
        <v>0.16400000000000001</v>
      </c>
    </row>
    <row r="865" spans="1:10" ht="15.75" customHeight="1" x14ac:dyDescent="0.25">
      <c r="A865" s="15">
        <v>864</v>
      </c>
      <c r="B865" s="13" t="s">
        <v>123</v>
      </c>
      <c r="C865" s="13" t="s">
        <v>137</v>
      </c>
      <c r="D865" s="26" t="s">
        <v>63</v>
      </c>
      <c r="E865" s="28">
        <v>0.441</v>
      </c>
      <c r="F865" s="28">
        <v>25</v>
      </c>
      <c r="G865" s="13"/>
      <c r="H865" s="28">
        <v>271</v>
      </c>
      <c r="I865" s="28">
        <v>0.03</v>
      </c>
      <c r="J865" s="28">
        <v>0.35799999999999998</v>
      </c>
    </row>
    <row r="866" spans="1:10" ht="15.75" customHeight="1" x14ac:dyDescent="0.25">
      <c r="A866" s="15">
        <v>865</v>
      </c>
      <c r="B866" s="13" t="s">
        <v>123</v>
      </c>
      <c r="C866" s="13" t="s">
        <v>137</v>
      </c>
      <c r="D866" s="26" t="s">
        <v>64</v>
      </c>
      <c r="E866" s="28">
        <v>0.442</v>
      </c>
      <c r="F866" s="28">
        <v>21</v>
      </c>
      <c r="G866" s="13"/>
      <c r="H866" s="28">
        <v>271</v>
      </c>
      <c r="I866" s="28">
        <v>3.3000000000000002E-2</v>
      </c>
      <c r="J866" s="28">
        <v>0.51100000000000001</v>
      </c>
    </row>
    <row r="867" spans="1:10" ht="15.75" customHeight="1" x14ac:dyDescent="0.25">
      <c r="A867" s="15">
        <v>866</v>
      </c>
      <c r="B867" s="13" t="s">
        <v>123</v>
      </c>
      <c r="C867" s="13" t="s">
        <v>137</v>
      </c>
      <c r="D867" s="26" t="s">
        <v>65</v>
      </c>
      <c r="E867" s="28">
        <v>0.41399999999999998</v>
      </c>
      <c r="F867" s="28">
        <v>21</v>
      </c>
      <c r="G867" s="13"/>
      <c r="H867" s="28">
        <v>271</v>
      </c>
      <c r="I867" s="28">
        <v>0.04</v>
      </c>
      <c r="J867" s="28">
        <v>0.8</v>
      </c>
    </row>
    <row r="868" spans="1:10" ht="15.75" customHeight="1" x14ac:dyDescent="0.25">
      <c r="A868" s="15">
        <v>867</v>
      </c>
      <c r="B868" s="13" t="s">
        <v>123</v>
      </c>
      <c r="C868" s="13" t="s">
        <v>137</v>
      </c>
      <c r="D868" s="26" t="s">
        <v>66</v>
      </c>
      <c r="E868" s="28">
        <v>0.41499999999999998</v>
      </c>
      <c r="F868" s="28">
        <v>21</v>
      </c>
      <c r="G868" s="13"/>
      <c r="H868" s="28">
        <v>271</v>
      </c>
      <c r="I868" s="28">
        <v>0.11</v>
      </c>
      <c r="J868" s="28">
        <v>0.95799999999999996</v>
      </c>
    </row>
    <row r="869" spans="1:10" ht="15.75" customHeight="1" x14ac:dyDescent="0.25">
      <c r="A869" s="15">
        <v>868</v>
      </c>
      <c r="B869" s="13" t="s">
        <v>123</v>
      </c>
      <c r="C869" s="13" t="s">
        <v>137</v>
      </c>
      <c r="D869" s="26" t="s">
        <v>67</v>
      </c>
      <c r="E869" s="28">
        <v>0.34699999999999998</v>
      </c>
      <c r="F869" s="28">
        <v>20</v>
      </c>
      <c r="G869" s="13"/>
      <c r="H869" s="28">
        <v>271</v>
      </c>
      <c r="I869" s="28">
        <v>0.182</v>
      </c>
      <c r="J869" s="28">
        <v>1.0840000000000001</v>
      </c>
    </row>
    <row r="870" spans="1:10" ht="15.75" customHeight="1" x14ac:dyDescent="0.25">
      <c r="A870" s="15">
        <v>869</v>
      </c>
      <c r="B870" s="13" t="s">
        <v>123</v>
      </c>
      <c r="C870" s="13" t="s">
        <v>137</v>
      </c>
      <c r="D870" s="26" t="s">
        <v>68</v>
      </c>
      <c r="E870" s="28">
        <v>0.28599999999999998</v>
      </c>
      <c r="F870" s="28">
        <v>19</v>
      </c>
      <c r="G870" s="13"/>
      <c r="H870" s="28">
        <v>271</v>
      </c>
      <c r="I870" s="28">
        <v>0.316</v>
      </c>
      <c r="J870" s="28">
        <v>1.2190000000000001</v>
      </c>
    </row>
    <row r="871" spans="1:10" ht="15.75" customHeight="1" x14ac:dyDescent="0.25">
      <c r="A871" s="15">
        <v>870</v>
      </c>
      <c r="B871" s="13" t="s">
        <v>123</v>
      </c>
      <c r="C871" s="13" t="s">
        <v>137</v>
      </c>
      <c r="D871" s="26" t="s">
        <v>69</v>
      </c>
      <c r="E871" s="28">
        <v>0.28599999999999998</v>
      </c>
      <c r="F871" s="28">
        <v>19</v>
      </c>
      <c r="G871" s="13"/>
      <c r="H871" s="28">
        <v>188</v>
      </c>
      <c r="I871" s="28">
        <v>0.50600000000000001</v>
      </c>
      <c r="J871" s="28">
        <v>1.5680000000000001</v>
      </c>
    </row>
    <row r="872" spans="1:10" ht="15.75" customHeight="1" x14ac:dyDescent="0.25">
      <c r="A872" s="15">
        <v>871</v>
      </c>
      <c r="B872" s="13" t="s">
        <v>123</v>
      </c>
      <c r="C872" s="13" t="s">
        <v>137</v>
      </c>
      <c r="D872" s="26" t="s">
        <v>70</v>
      </c>
      <c r="E872" s="28">
        <v>0.28599999999999998</v>
      </c>
      <c r="F872" s="28">
        <v>19</v>
      </c>
      <c r="G872" s="28">
        <v>53</v>
      </c>
      <c r="H872" s="28">
        <v>188</v>
      </c>
      <c r="I872" s="28">
        <v>0.53300000000000003</v>
      </c>
      <c r="J872" s="28">
        <v>1.8580000000000001</v>
      </c>
    </row>
    <row r="873" spans="1:10" ht="15.75" customHeight="1" x14ac:dyDescent="0.25">
      <c r="A873" s="15">
        <v>872</v>
      </c>
      <c r="B873" s="13" t="s">
        <v>123</v>
      </c>
      <c r="C873" s="13" t="s">
        <v>138</v>
      </c>
      <c r="D873" s="26" t="s">
        <v>58</v>
      </c>
      <c r="E873" s="13"/>
      <c r="F873" s="13"/>
      <c r="G873" s="13"/>
      <c r="H873" s="13"/>
      <c r="I873" s="28">
        <v>0.01</v>
      </c>
      <c r="J873" s="28">
        <v>2E-3</v>
      </c>
    </row>
    <row r="874" spans="1:10" ht="15.75" customHeight="1" x14ac:dyDescent="0.25">
      <c r="A874" s="15">
        <v>873</v>
      </c>
      <c r="B874" s="13" t="s">
        <v>123</v>
      </c>
      <c r="C874" s="13" t="s">
        <v>138</v>
      </c>
      <c r="D874" s="26" t="s">
        <v>59</v>
      </c>
      <c r="E874" s="13"/>
      <c r="F874" s="13"/>
      <c r="G874" s="13"/>
      <c r="H874" s="13"/>
      <c r="I874" s="28">
        <v>0.03</v>
      </c>
      <c r="J874" s="28">
        <v>5.0000000000000001E-3</v>
      </c>
    </row>
    <row r="875" spans="1:10" ht="15.75" customHeight="1" x14ac:dyDescent="0.25">
      <c r="A875" s="15">
        <v>874</v>
      </c>
      <c r="B875" s="13" t="s">
        <v>123</v>
      </c>
      <c r="C875" s="13" t="s">
        <v>138</v>
      </c>
      <c r="D875" s="26" t="s">
        <v>60</v>
      </c>
      <c r="E875" s="13"/>
      <c r="F875" s="13"/>
      <c r="G875" s="13"/>
      <c r="H875" s="13"/>
      <c r="I875" s="28">
        <v>0.03</v>
      </c>
      <c r="J875" s="28">
        <v>1.0999999999999999E-2</v>
      </c>
    </row>
    <row r="876" spans="1:10" ht="15.75" customHeight="1" x14ac:dyDescent="0.25">
      <c r="A876" s="15">
        <v>875</v>
      </c>
      <c r="B876" s="13" t="s">
        <v>123</v>
      </c>
      <c r="C876" s="13" t="s">
        <v>138</v>
      </c>
      <c r="D876" s="26" t="s">
        <v>61</v>
      </c>
      <c r="E876" s="13"/>
      <c r="F876" s="28">
        <v>21</v>
      </c>
      <c r="G876" s="13"/>
      <c r="H876" s="13"/>
      <c r="I876" s="28">
        <v>3.9E-2</v>
      </c>
      <c r="J876" s="28">
        <v>2.8000000000000001E-2</v>
      </c>
    </row>
    <row r="877" spans="1:10" ht="15.75" customHeight="1" x14ac:dyDescent="0.25">
      <c r="A877" s="15">
        <v>876</v>
      </c>
      <c r="B877" s="13" t="s">
        <v>123</v>
      </c>
      <c r="C877" s="13" t="s">
        <v>138</v>
      </c>
      <c r="D877" s="26" t="s">
        <v>62</v>
      </c>
      <c r="E877" s="13"/>
      <c r="F877" s="28">
        <v>21</v>
      </c>
      <c r="G877" s="13"/>
      <c r="H877" s="13"/>
      <c r="I877" s="28">
        <v>5.0999999999999997E-2</v>
      </c>
      <c r="J877" s="28">
        <v>5.1999999999999998E-2</v>
      </c>
    </row>
    <row r="878" spans="1:10" ht="15.75" customHeight="1" x14ac:dyDescent="0.25">
      <c r="A878" s="15">
        <v>877</v>
      </c>
      <c r="B878" s="13" t="s">
        <v>123</v>
      </c>
      <c r="C878" s="13" t="s">
        <v>138</v>
      </c>
      <c r="D878" s="26" t="s">
        <v>63</v>
      </c>
      <c r="E878" s="28">
        <v>0.68100000000000005</v>
      </c>
      <c r="F878" s="28">
        <v>21</v>
      </c>
      <c r="G878" s="13"/>
      <c r="H878" s="28">
        <v>202</v>
      </c>
      <c r="I878" s="28">
        <v>0.105</v>
      </c>
      <c r="J878" s="28">
        <v>0.107</v>
      </c>
    </row>
    <row r="879" spans="1:10" ht="15.75" customHeight="1" x14ac:dyDescent="0.25">
      <c r="A879" s="15">
        <v>878</v>
      </c>
      <c r="B879" s="13" t="s">
        <v>123</v>
      </c>
      <c r="C879" s="13" t="s">
        <v>138</v>
      </c>
      <c r="D879" s="26" t="s">
        <v>64</v>
      </c>
      <c r="E879" s="28">
        <v>0.67200000000000004</v>
      </c>
      <c r="F879" s="28">
        <v>21</v>
      </c>
      <c r="G879" s="13"/>
      <c r="H879" s="28">
        <v>202</v>
      </c>
      <c r="I879" s="28">
        <v>0.123</v>
      </c>
      <c r="J879" s="28">
        <v>0.248</v>
      </c>
    </row>
    <row r="880" spans="1:10" ht="15.75" customHeight="1" x14ac:dyDescent="0.25">
      <c r="A880" s="15">
        <v>879</v>
      </c>
      <c r="B880" s="13" t="s">
        <v>123</v>
      </c>
      <c r="C880" s="13" t="s">
        <v>138</v>
      </c>
      <c r="D880" s="26" t="s">
        <v>65</v>
      </c>
      <c r="E880" s="28">
        <v>0.61399999999999999</v>
      </c>
      <c r="F880" s="28">
        <v>21</v>
      </c>
      <c r="G880" s="13"/>
      <c r="H880" s="28">
        <v>202</v>
      </c>
      <c r="I880" s="28">
        <v>0.14000000000000001</v>
      </c>
      <c r="J880" s="28">
        <v>0.42199999999999999</v>
      </c>
    </row>
    <row r="881" spans="1:10" ht="15.75" customHeight="1" x14ac:dyDescent="0.25">
      <c r="A881" s="15">
        <v>880</v>
      </c>
      <c r="B881" s="13" t="s">
        <v>123</v>
      </c>
      <c r="C881" s="13" t="s">
        <v>138</v>
      </c>
      <c r="D881" s="26" t="s">
        <v>66</v>
      </c>
      <c r="E881" s="28">
        <v>0.61399999999999999</v>
      </c>
      <c r="F881" s="28">
        <v>15</v>
      </c>
      <c r="G881" s="13"/>
      <c r="H881" s="28">
        <v>202</v>
      </c>
      <c r="I881" s="28">
        <v>0.157</v>
      </c>
      <c r="J881" s="28">
        <v>0.65300000000000002</v>
      </c>
    </row>
    <row r="882" spans="1:10" ht="15.75" customHeight="1" x14ac:dyDescent="0.25">
      <c r="A882" s="15">
        <v>881</v>
      </c>
      <c r="B882" s="13" t="s">
        <v>123</v>
      </c>
      <c r="C882" s="13" t="s">
        <v>138</v>
      </c>
      <c r="D882" s="26" t="s">
        <v>67</v>
      </c>
      <c r="E882" s="28">
        <v>0.59399999999999997</v>
      </c>
      <c r="F882" s="28">
        <v>11</v>
      </c>
      <c r="G882" s="13"/>
      <c r="H882" s="28">
        <v>202</v>
      </c>
      <c r="I882" s="28">
        <v>0.17</v>
      </c>
      <c r="J882" s="28">
        <v>0.85199999999999998</v>
      </c>
    </row>
    <row r="883" spans="1:10" ht="15.75" customHeight="1" x14ac:dyDescent="0.25">
      <c r="A883" s="15">
        <v>882</v>
      </c>
      <c r="B883" s="13" t="s">
        <v>123</v>
      </c>
      <c r="C883" s="13" t="s">
        <v>138</v>
      </c>
      <c r="D883" s="26" t="s">
        <v>68</v>
      </c>
      <c r="E883" s="28">
        <v>0.30599999999999999</v>
      </c>
      <c r="F883" s="28">
        <v>10</v>
      </c>
      <c r="G883" s="13"/>
      <c r="H883" s="28">
        <v>202</v>
      </c>
      <c r="I883" s="28">
        <v>0.184</v>
      </c>
      <c r="J883" s="28">
        <v>0.98899999999999999</v>
      </c>
    </row>
    <row r="884" spans="1:10" ht="15.75" customHeight="1" x14ac:dyDescent="0.25">
      <c r="A884" s="15">
        <v>883</v>
      </c>
      <c r="B884" s="13" t="s">
        <v>123</v>
      </c>
      <c r="C884" s="13" t="s">
        <v>138</v>
      </c>
      <c r="D884" s="26" t="s">
        <v>69</v>
      </c>
      <c r="E884" s="28">
        <v>0.33400000000000002</v>
      </c>
      <c r="F884" s="28">
        <v>10</v>
      </c>
      <c r="G884" s="13"/>
      <c r="H884" s="28">
        <v>210</v>
      </c>
      <c r="I884" s="28">
        <v>0.2</v>
      </c>
      <c r="J884" s="28">
        <v>1.1619999999999999</v>
      </c>
    </row>
    <row r="885" spans="1:10" ht="15.75" customHeight="1" x14ac:dyDescent="0.25">
      <c r="A885" s="15">
        <v>884</v>
      </c>
      <c r="B885" s="13" t="s">
        <v>123</v>
      </c>
      <c r="C885" s="13" t="s">
        <v>138</v>
      </c>
      <c r="D885" s="26" t="s">
        <v>70</v>
      </c>
      <c r="E885" s="28">
        <v>0.33400000000000002</v>
      </c>
      <c r="F885" s="28">
        <v>10</v>
      </c>
      <c r="G885" s="28">
        <v>70</v>
      </c>
      <c r="H885" s="28">
        <v>210</v>
      </c>
      <c r="I885" s="28">
        <v>0.217</v>
      </c>
      <c r="J885" s="28">
        <v>1.242</v>
      </c>
    </row>
    <row r="886" spans="1:10" ht="15.75" customHeight="1" x14ac:dyDescent="0.25">
      <c r="A886" s="15">
        <v>885</v>
      </c>
      <c r="B886" s="13" t="s">
        <v>123</v>
      </c>
      <c r="C886" s="13" t="s">
        <v>139</v>
      </c>
      <c r="D886" s="26" t="s">
        <v>58</v>
      </c>
      <c r="E886" s="13"/>
      <c r="F886" s="13"/>
      <c r="G886" s="13"/>
      <c r="H886" s="13"/>
      <c r="I886" s="28">
        <v>1E-3</v>
      </c>
      <c r="J886" s="28">
        <v>2E-3</v>
      </c>
    </row>
    <row r="887" spans="1:10" ht="15.75" customHeight="1" x14ac:dyDescent="0.25">
      <c r="A887" s="15">
        <v>886</v>
      </c>
      <c r="B887" s="13" t="s">
        <v>123</v>
      </c>
      <c r="C887" s="13" t="s">
        <v>139</v>
      </c>
      <c r="D887" s="26" t="s">
        <v>59</v>
      </c>
      <c r="E887" s="13"/>
      <c r="F887" s="13"/>
      <c r="G887" s="13"/>
      <c r="H887" s="13"/>
      <c r="I887" s="28">
        <v>2E-3</v>
      </c>
      <c r="J887" s="28">
        <v>5.0000000000000001E-3</v>
      </c>
    </row>
    <row r="888" spans="1:10" ht="15.75" customHeight="1" x14ac:dyDescent="0.25">
      <c r="A888" s="15">
        <v>887</v>
      </c>
      <c r="B888" s="13" t="s">
        <v>123</v>
      </c>
      <c r="C888" s="13" t="s">
        <v>139</v>
      </c>
      <c r="D888" s="26" t="s">
        <v>60</v>
      </c>
      <c r="E888" s="13"/>
      <c r="F888" s="13"/>
      <c r="G888" s="13"/>
      <c r="H888" s="13"/>
      <c r="I888" s="28">
        <v>3.0000000000000001E-3</v>
      </c>
      <c r="J888" s="28">
        <v>0.01</v>
      </c>
    </row>
    <row r="889" spans="1:10" ht="15.75" customHeight="1" x14ac:dyDescent="0.25">
      <c r="A889" s="15">
        <v>888</v>
      </c>
      <c r="B889" s="13" t="s">
        <v>123</v>
      </c>
      <c r="C889" s="13" t="s">
        <v>139</v>
      </c>
      <c r="D889" s="26" t="s">
        <v>61</v>
      </c>
      <c r="E889" s="13"/>
      <c r="F889" s="28">
        <v>153</v>
      </c>
      <c r="G889" s="13"/>
      <c r="H889" s="13"/>
      <c r="I889" s="28">
        <v>3.0000000000000001E-3</v>
      </c>
      <c r="J889" s="28">
        <v>0.02</v>
      </c>
    </row>
    <row r="890" spans="1:10" ht="15.75" customHeight="1" x14ac:dyDescent="0.25">
      <c r="A890" s="15">
        <v>889</v>
      </c>
      <c r="B890" s="13" t="s">
        <v>123</v>
      </c>
      <c r="C890" s="13" t="s">
        <v>139</v>
      </c>
      <c r="D890" s="26" t="s">
        <v>62</v>
      </c>
      <c r="E890" s="13"/>
      <c r="F890" s="28">
        <v>153</v>
      </c>
      <c r="G890" s="13"/>
      <c r="H890" s="13"/>
      <c r="I890" s="28">
        <v>4.0000000000000001E-3</v>
      </c>
      <c r="J890" s="28">
        <v>3.5999999999999997E-2</v>
      </c>
    </row>
    <row r="891" spans="1:10" ht="15.75" customHeight="1" x14ac:dyDescent="0.25">
      <c r="A891" s="15">
        <v>890</v>
      </c>
      <c r="B891" s="13" t="s">
        <v>123</v>
      </c>
      <c r="C891" s="13" t="s">
        <v>139</v>
      </c>
      <c r="D891" s="26" t="s">
        <v>63</v>
      </c>
      <c r="E891" s="28">
        <v>0.35199999999999998</v>
      </c>
      <c r="F891" s="28">
        <v>153</v>
      </c>
      <c r="G891" s="13"/>
      <c r="H891" s="28">
        <v>672</v>
      </c>
      <c r="I891" s="28">
        <v>8.9999999999999993E-3</v>
      </c>
      <c r="J891" s="28">
        <v>0.114</v>
      </c>
    </row>
    <row r="892" spans="1:10" ht="15.75" customHeight="1" x14ac:dyDescent="0.25">
      <c r="A892" s="15">
        <v>891</v>
      </c>
      <c r="B892" s="13" t="s">
        <v>123</v>
      </c>
      <c r="C892" s="13" t="s">
        <v>139</v>
      </c>
      <c r="D892" s="26" t="s">
        <v>64</v>
      </c>
      <c r="E892" s="28">
        <v>0.35199999999999998</v>
      </c>
      <c r="F892" s="28">
        <v>123</v>
      </c>
      <c r="G892" s="13"/>
      <c r="H892" s="28">
        <v>672</v>
      </c>
      <c r="I892" s="28">
        <v>1.2E-2</v>
      </c>
      <c r="J892" s="28">
        <v>0.17100000000000001</v>
      </c>
    </row>
    <row r="893" spans="1:10" ht="15.75" customHeight="1" x14ac:dyDescent="0.25">
      <c r="A893" s="15">
        <v>892</v>
      </c>
      <c r="B893" s="13" t="s">
        <v>123</v>
      </c>
      <c r="C893" s="13" t="s">
        <v>139</v>
      </c>
      <c r="D893" s="26" t="s">
        <v>65</v>
      </c>
      <c r="E893" s="28">
        <v>0.35199999999999998</v>
      </c>
      <c r="F893" s="28">
        <v>93</v>
      </c>
      <c r="G893" s="13"/>
      <c r="H893" s="28">
        <v>672</v>
      </c>
      <c r="I893" s="28">
        <v>1.6E-2</v>
      </c>
      <c r="J893" s="28">
        <v>0.246</v>
      </c>
    </row>
    <row r="894" spans="1:10" ht="15.75" customHeight="1" x14ac:dyDescent="0.25">
      <c r="A894" s="15">
        <v>893</v>
      </c>
      <c r="B894" s="13" t="s">
        <v>123</v>
      </c>
      <c r="C894" s="13" t="s">
        <v>139</v>
      </c>
      <c r="D894" s="26" t="s">
        <v>66</v>
      </c>
      <c r="E894" s="28">
        <v>0.33400000000000002</v>
      </c>
      <c r="F894" s="28">
        <v>93</v>
      </c>
      <c r="G894" s="13"/>
      <c r="H894" s="28">
        <v>560</v>
      </c>
      <c r="I894" s="28">
        <v>3.5999999999999997E-2</v>
      </c>
      <c r="J894" s="28">
        <v>0.32900000000000001</v>
      </c>
    </row>
    <row r="895" spans="1:10" ht="15.75" customHeight="1" x14ac:dyDescent="0.25">
      <c r="A895" s="15">
        <v>894</v>
      </c>
      <c r="B895" s="13" t="s">
        <v>123</v>
      </c>
      <c r="C895" s="13" t="s">
        <v>139</v>
      </c>
      <c r="D895" s="26" t="s">
        <v>67</v>
      </c>
      <c r="E895" s="28">
        <v>0.32300000000000001</v>
      </c>
      <c r="F895" s="28">
        <v>93</v>
      </c>
      <c r="G895" s="13"/>
      <c r="H895" s="28">
        <v>362</v>
      </c>
      <c r="I895" s="28">
        <v>0.06</v>
      </c>
      <c r="J895" s="28">
        <v>0.51600000000000001</v>
      </c>
    </row>
    <row r="896" spans="1:10" ht="15.75" customHeight="1" x14ac:dyDescent="0.25">
      <c r="A896" s="15">
        <v>895</v>
      </c>
      <c r="B896" s="13" t="s">
        <v>123</v>
      </c>
      <c r="C896" s="13" t="s">
        <v>139</v>
      </c>
      <c r="D896" s="26" t="s">
        <v>68</v>
      </c>
      <c r="E896" s="28">
        <v>0.32300000000000001</v>
      </c>
      <c r="F896" s="28">
        <v>93</v>
      </c>
      <c r="G896" s="13"/>
      <c r="H896" s="28">
        <v>362</v>
      </c>
      <c r="I896" s="28">
        <v>7.0000000000000007E-2</v>
      </c>
      <c r="J896" s="28">
        <v>0.626</v>
      </c>
    </row>
    <row r="897" spans="1:10" ht="15.75" customHeight="1" x14ac:dyDescent="0.25">
      <c r="A897" s="15">
        <v>896</v>
      </c>
      <c r="B897" s="13" t="s">
        <v>123</v>
      </c>
      <c r="C897" s="13" t="s">
        <v>139</v>
      </c>
      <c r="D897" s="26" t="s">
        <v>69</v>
      </c>
      <c r="E897" s="28">
        <v>0.31900000000000001</v>
      </c>
      <c r="F897" s="28">
        <v>93</v>
      </c>
      <c r="G897" s="13"/>
      <c r="H897" s="28">
        <v>362</v>
      </c>
      <c r="I897" s="28">
        <v>0.09</v>
      </c>
      <c r="J897" s="28">
        <v>0.84</v>
      </c>
    </row>
    <row r="898" spans="1:10" ht="15.75" customHeight="1" x14ac:dyDescent="0.25">
      <c r="A898" s="15">
        <v>897</v>
      </c>
      <c r="B898" s="13" t="s">
        <v>123</v>
      </c>
      <c r="C898" s="13" t="s">
        <v>139</v>
      </c>
      <c r="D898" s="26" t="s">
        <v>70</v>
      </c>
      <c r="E898" s="28">
        <v>0.31900000000000001</v>
      </c>
      <c r="F898" s="28">
        <v>92</v>
      </c>
      <c r="G898" s="28">
        <v>163</v>
      </c>
      <c r="H898" s="28">
        <v>362</v>
      </c>
      <c r="I898" s="28">
        <v>0.107</v>
      </c>
      <c r="J898" s="28">
        <v>0.64700000000000002</v>
      </c>
    </row>
    <row r="899" spans="1:10" ht="15.75" customHeight="1" x14ac:dyDescent="0.25">
      <c r="A899" s="15">
        <v>898</v>
      </c>
      <c r="B899" s="13" t="s">
        <v>123</v>
      </c>
      <c r="C899" s="13" t="s">
        <v>140</v>
      </c>
      <c r="D899" s="26" t="s">
        <v>58</v>
      </c>
      <c r="E899" s="13"/>
      <c r="F899" s="13"/>
      <c r="G899" s="13"/>
      <c r="H899" s="13"/>
      <c r="I899" s="28">
        <v>0.13600000000000001</v>
      </c>
      <c r="J899" s="28">
        <v>0.32700000000000001</v>
      </c>
    </row>
    <row r="900" spans="1:10" ht="15.75" customHeight="1" x14ac:dyDescent="0.25">
      <c r="A900" s="15">
        <v>899</v>
      </c>
      <c r="B900" s="13" t="s">
        <v>123</v>
      </c>
      <c r="C900" s="13" t="s">
        <v>140</v>
      </c>
      <c r="D900" s="26" t="s">
        <v>59</v>
      </c>
      <c r="E900" s="13"/>
      <c r="F900" s="13"/>
      <c r="G900" s="13"/>
      <c r="H900" s="13"/>
      <c r="I900" s="28">
        <v>0.22500000000000001</v>
      </c>
      <c r="J900" s="28">
        <v>0.44400000000000001</v>
      </c>
    </row>
    <row r="901" spans="1:10" ht="15.75" customHeight="1" x14ac:dyDescent="0.25">
      <c r="A901" s="15">
        <v>900</v>
      </c>
      <c r="B901" s="13" t="s">
        <v>123</v>
      </c>
      <c r="C901" s="13" t="s">
        <v>140</v>
      </c>
      <c r="D901" s="26" t="s">
        <v>60</v>
      </c>
      <c r="E901" s="13"/>
      <c r="F901" s="13"/>
      <c r="G901" s="13"/>
      <c r="H901" s="13"/>
      <c r="I901" s="28">
        <v>0.252</v>
      </c>
      <c r="J901" s="28">
        <v>0.622</v>
      </c>
    </row>
    <row r="902" spans="1:10" ht="15.75" customHeight="1" x14ac:dyDescent="0.25">
      <c r="A902" s="15">
        <v>901</v>
      </c>
      <c r="B902" s="13" t="s">
        <v>123</v>
      </c>
      <c r="C902" s="13" t="s">
        <v>140</v>
      </c>
      <c r="D902" s="26" t="s">
        <v>61</v>
      </c>
      <c r="E902" s="13"/>
      <c r="F902" s="13"/>
      <c r="G902" s="13"/>
      <c r="H902" s="13"/>
      <c r="I902" s="28">
        <v>0.25700000000000001</v>
      </c>
      <c r="J902" s="28">
        <v>0.80800000000000005</v>
      </c>
    </row>
    <row r="903" spans="1:10" ht="15.75" customHeight="1" x14ac:dyDescent="0.25">
      <c r="A903" s="15">
        <v>902</v>
      </c>
      <c r="B903" s="13" t="s">
        <v>123</v>
      </c>
      <c r="C903" s="13" t="s">
        <v>140</v>
      </c>
      <c r="D903" s="26" t="s">
        <v>62</v>
      </c>
      <c r="E903" s="13"/>
      <c r="F903" s="13"/>
      <c r="G903" s="13"/>
      <c r="H903" s="13"/>
      <c r="I903" s="28">
        <v>0.315</v>
      </c>
      <c r="J903" s="28">
        <v>0.94299999999999995</v>
      </c>
    </row>
    <row r="904" spans="1:10" ht="15.75" customHeight="1" x14ac:dyDescent="0.25">
      <c r="A904" s="15">
        <v>903</v>
      </c>
      <c r="B904" s="13" t="s">
        <v>123</v>
      </c>
      <c r="C904" s="13" t="s">
        <v>140</v>
      </c>
      <c r="D904" s="26" t="s">
        <v>63</v>
      </c>
      <c r="E904" s="13"/>
      <c r="F904" s="13"/>
      <c r="G904" s="13"/>
      <c r="H904" s="13"/>
      <c r="I904" s="28">
        <v>0.34899999999999998</v>
      </c>
      <c r="J904" s="28">
        <v>1.1379999999999999</v>
      </c>
    </row>
    <row r="905" spans="1:10" ht="15.75" customHeight="1" x14ac:dyDescent="0.25">
      <c r="A905" s="15">
        <v>904</v>
      </c>
      <c r="B905" s="13" t="s">
        <v>123</v>
      </c>
      <c r="C905" s="13" t="s">
        <v>140</v>
      </c>
      <c r="D905" s="26" t="s">
        <v>64</v>
      </c>
      <c r="E905" s="13"/>
      <c r="F905" s="13"/>
      <c r="G905" s="13"/>
      <c r="H905" s="13"/>
      <c r="I905" s="28">
        <v>0.46400000000000002</v>
      </c>
      <c r="J905" s="28">
        <v>1.3260000000000001</v>
      </c>
    </row>
    <row r="906" spans="1:10" ht="15.75" customHeight="1" x14ac:dyDescent="0.25">
      <c r="A906" s="15">
        <v>905</v>
      </c>
      <c r="B906" s="13" t="s">
        <v>123</v>
      </c>
      <c r="C906" s="13" t="s">
        <v>140</v>
      </c>
      <c r="D906" s="26" t="s">
        <v>65</v>
      </c>
      <c r="E906" s="13"/>
      <c r="F906" s="13"/>
      <c r="G906" s="13"/>
      <c r="H906" s="13"/>
      <c r="I906" s="28">
        <v>0.47299999999999998</v>
      </c>
      <c r="J906" s="28">
        <v>1.611</v>
      </c>
    </row>
    <row r="907" spans="1:10" ht="15.75" customHeight="1" x14ac:dyDescent="0.25">
      <c r="A907" s="15">
        <v>906</v>
      </c>
      <c r="B907" s="13" t="s">
        <v>123</v>
      </c>
      <c r="C907" s="13" t="s">
        <v>140</v>
      </c>
      <c r="D907" s="26" t="s">
        <v>66</v>
      </c>
      <c r="E907" s="13"/>
      <c r="F907" s="13"/>
      <c r="G907" s="13"/>
      <c r="H907" s="13"/>
      <c r="I907" s="28">
        <v>0.49199999999999999</v>
      </c>
      <c r="J907" s="28">
        <v>1.8380000000000001</v>
      </c>
    </row>
    <row r="908" spans="1:10" ht="15.75" customHeight="1" x14ac:dyDescent="0.25">
      <c r="A908" s="15">
        <v>907</v>
      </c>
      <c r="B908" s="13" t="s">
        <v>123</v>
      </c>
      <c r="C908" s="13" t="s">
        <v>140</v>
      </c>
      <c r="D908" s="26" t="s">
        <v>67</v>
      </c>
      <c r="E908" s="13"/>
      <c r="F908" s="13"/>
      <c r="G908" s="13"/>
      <c r="H908" s="13"/>
      <c r="I908" s="28">
        <v>0.54</v>
      </c>
      <c r="J908" s="28">
        <v>1.9890000000000001</v>
      </c>
    </row>
    <row r="909" spans="1:10" ht="15.75" customHeight="1" x14ac:dyDescent="0.25">
      <c r="A909" s="15">
        <v>908</v>
      </c>
      <c r="B909" s="13" t="s">
        <v>123</v>
      </c>
      <c r="C909" s="13" t="s">
        <v>140</v>
      </c>
      <c r="D909" s="26" t="s">
        <v>68</v>
      </c>
      <c r="E909" s="13"/>
      <c r="F909" s="13"/>
      <c r="G909" s="13"/>
      <c r="H909" s="13"/>
      <c r="I909" s="28">
        <v>0.55200000000000005</v>
      </c>
      <c r="J909" s="28">
        <v>2.0990000000000002</v>
      </c>
    </row>
    <row r="910" spans="1:10" ht="15.75" customHeight="1" x14ac:dyDescent="0.25">
      <c r="A910" s="15">
        <v>909</v>
      </c>
      <c r="B910" s="13" t="s">
        <v>123</v>
      </c>
      <c r="C910" s="13" t="s">
        <v>140</v>
      </c>
      <c r="D910" s="26" t="s">
        <v>69</v>
      </c>
      <c r="E910" s="13"/>
      <c r="F910" s="13"/>
      <c r="G910" s="13"/>
      <c r="H910" s="13"/>
      <c r="I910" s="28">
        <v>0.60199999999999998</v>
      </c>
      <c r="J910" s="28">
        <v>2.4769999999999999</v>
      </c>
    </row>
    <row r="911" spans="1:10" ht="15.75" customHeight="1" x14ac:dyDescent="0.25">
      <c r="A911" s="15">
        <v>910</v>
      </c>
      <c r="B911" s="13" t="s">
        <v>123</v>
      </c>
      <c r="C911" s="13" t="s">
        <v>140</v>
      </c>
      <c r="D911" s="26" t="s">
        <v>70</v>
      </c>
      <c r="E911" s="13"/>
      <c r="F911" s="13"/>
      <c r="G911" s="13"/>
      <c r="H911" s="13"/>
      <c r="I911" s="28">
        <v>0.61299999999999999</v>
      </c>
      <c r="J911" s="28">
        <v>2.8980000000000001</v>
      </c>
    </row>
    <row r="912" spans="1:10" ht="15.75" customHeight="1" x14ac:dyDescent="0.25">
      <c r="A912" s="15">
        <v>911</v>
      </c>
      <c r="B912" s="13" t="s">
        <v>123</v>
      </c>
      <c r="C912" s="13" t="s">
        <v>141</v>
      </c>
      <c r="D912" s="26" t="s">
        <v>58</v>
      </c>
      <c r="E912" s="13"/>
      <c r="F912" s="13"/>
      <c r="G912" s="13"/>
      <c r="H912" s="13"/>
      <c r="I912" s="28">
        <v>0.214</v>
      </c>
      <c r="J912" s="28">
        <v>0.219</v>
      </c>
    </row>
    <row r="913" spans="1:10" ht="15.75" customHeight="1" x14ac:dyDescent="0.25">
      <c r="A913" s="15">
        <v>912</v>
      </c>
      <c r="B913" s="13" t="s">
        <v>123</v>
      </c>
      <c r="C913" s="13" t="s">
        <v>141</v>
      </c>
      <c r="D913" s="26" t="s">
        <v>59</v>
      </c>
      <c r="E913" s="13"/>
      <c r="F913" s="13"/>
      <c r="G913" s="13"/>
      <c r="H913" s="13"/>
      <c r="I913" s="28">
        <v>0.26700000000000002</v>
      </c>
      <c r="J913" s="28">
        <v>0.309</v>
      </c>
    </row>
    <row r="914" spans="1:10" ht="15.75" customHeight="1" x14ac:dyDescent="0.25">
      <c r="A914" s="15">
        <v>913</v>
      </c>
      <c r="B914" s="13" t="s">
        <v>123</v>
      </c>
      <c r="C914" s="13" t="s">
        <v>141</v>
      </c>
      <c r="D914" s="26" t="s">
        <v>60</v>
      </c>
      <c r="E914" s="13"/>
      <c r="F914" s="13"/>
      <c r="G914" s="13"/>
      <c r="H914" s="13"/>
      <c r="I914" s="28">
        <v>0.32300000000000001</v>
      </c>
      <c r="J914" s="28">
        <v>0.371</v>
      </c>
    </row>
    <row r="915" spans="1:10" ht="15.75" customHeight="1" x14ac:dyDescent="0.25">
      <c r="A915" s="15">
        <v>914</v>
      </c>
      <c r="B915" s="13" t="s">
        <v>123</v>
      </c>
      <c r="C915" s="13" t="s">
        <v>141</v>
      </c>
      <c r="D915" s="26" t="s">
        <v>61</v>
      </c>
      <c r="E915" s="13"/>
      <c r="F915" s="28">
        <v>37</v>
      </c>
      <c r="G915" s="13"/>
      <c r="H915" s="13"/>
      <c r="I915" s="28">
        <v>0.35</v>
      </c>
      <c r="J915" s="28">
        <v>0.44700000000000001</v>
      </c>
    </row>
    <row r="916" spans="1:10" ht="15.75" customHeight="1" x14ac:dyDescent="0.25">
      <c r="A916" s="15">
        <v>915</v>
      </c>
      <c r="B916" s="13" t="s">
        <v>123</v>
      </c>
      <c r="C916" s="13" t="s">
        <v>141</v>
      </c>
      <c r="D916" s="26" t="s">
        <v>62</v>
      </c>
      <c r="E916" s="13"/>
      <c r="F916" s="28">
        <v>37</v>
      </c>
      <c r="G916" s="13"/>
      <c r="H916" s="13"/>
      <c r="I916" s="28">
        <v>0.42299999999999999</v>
      </c>
      <c r="J916" s="28">
        <v>0.57599999999999996</v>
      </c>
    </row>
    <row r="917" spans="1:10" ht="15.75" customHeight="1" x14ac:dyDescent="0.25">
      <c r="A917" s="15">
        <v>916</v>
      </c>
      <c r="B917" s="13" t="s">
        <v>123</v>
      </c>
      <c r="C917" s="13" t="s">
        <v>141</v>
      </c>
      <c r="D917" s="26" t="s">
        <v>63</v>
      </c>
      <c r="E917" s="28">
        <v>0.36</v>
      </c>
      <c r="F917" s="28">
        <v>37</v>
      </c>
      <c r="G917" s="13"/>
      <c r="H917" s="28">
        <v>190</v>
      </c>
      <c r="I917" s="28">
        <v>0.48599999999999999</v>
      </c>
      <c r="J917" s="28">
        <v>0.75600000000000001</v>
      </c>
    </row>
    <row r="918" spans="1:10" ht="15.75" customHeight="1" x14ac:dyDescent="0.25">
      <c r="A918" s="15">
        <v>917</v>
      </c>
      <c r="B918" s="13" t="s">
        <v>123</v>
      </c>
      <c r="C918" s="13" t="s">
        <v>141</v>
      </c>
      <c r="D918" s="26" t="s">
        <v>64</v>
      </c>
      <c r="E918" s="28">
        <v>0.36</v>
      </c>
      <c r="F918" s="28">
        <v>37</v>
      </c>
      <c r="G918" s="13"/>
      <c r="H918" s="28">
        <v>190</v>
      </c>
      <c r="I918" s="28">
        <v>0.51600000000000001</v>
      </c>
      <c r="J918" s="28">
        <v>0.73899999999999999</v>
      </c>
    </row>
    <row r="919" spans="1:10" ht="15.75" customHeight="1" x14ac:dyDescent="0.25">
      <c r="A919" s="15">
        <v>918</v>
      </c>
      <c r="B919" s="13" t="s">
        <v>123</v>
      </c>
      <c r="C919" s="13" t="s">
        <v>141</v>
      </c>
      <c r="D919" s="26" t="s">
        <v>65</v>
      </c>
      <c r="E919" s="28">
        <v>0.36</v>
      </c>
      <c r="F919" s="28">
        <v>31</v>
      </c>
      <c r="G919" s="13"/>
      <c r="H919" s="28">
        <v>166</v>
      </c>
      <c r="I919" s="28">
        <v>0.55700000000000005</v>
      </c>
      <c r="J919" s="28">
        <v>0.871</v>
      </c>
    </row>
    <row r="920" spans="1:10" ht="15.75" customHeight="1" x14ac:dyDescent="0.25">
      <c r="A920" s="15">
        <v>919</v>
      </c>
      <c r="B920" s="13" t="s">
        <v>123</v>
      </c>
      <c r="C920" s="13" t="s">
        <v>141</v>
      </c>
      <c r="D920" s="26" t="s">
        <v>66</v>
      </c>
      <c r="E920" s="28">
        <v>0.34499999999999997</v>
      </c>
      <c r="F920" s="28">
        <v>20</v>
      </c>
      <c r="G920" s="13"/>
      <c r="H920" s="28">
        <v>145</v>
      </c>
      <c r="I920" s="28">
        <v>0.55800000000000005</v>
      </c>
      <c r="J920" s="28">
        <v>1.0149999999999999</v>
      </c>
    </row>
    <row r="921" spans="1:10" ht="15.75" customHeight="1" x14ac:dyDescent="0.25">
      <c r="A921" s="15">
        <v>920</v>
      </c>
      <c r="B921" s="13" t="s">
        <v>123</v>
      </c>
      <c r="C921" s="13" t="s">
        <v>141</v>
      </c>
      <c r="D921" s="26" t="s">
        <v>67</v>
      </c>
      <c r="E921" s="28">
        <v>0.34200000000000003</v>
      </c>
      <c r="F921" s="28">
        <v>18</v>
      </c>
      <c r="G921" s="13"/>
      <c r="H921" s="28">
        <v>145</v>
      </c>
      <c r="I921" s="28">
        <v>0.55900000000000005</v>
      </c>
      <c r="J921" s="28">
        <v>1.085</v>
      </c>
    </row>
    <row r="922" spans="1:10" ht="15.75" customHeight="1" x14ac:dyDescent="0.25">
      <c r="A922" s="15">
        <v>921</v>
      </c>
      <c r="B922" s="13" t="s">
        <v>123</v>
      </c>
      <c r="C922" s="13" t="s">
        <v>141</v>
      </c>
      <c r="D922" s="26" t="s">
        <v>68</v>
      </c>
      <c r="E922" s="28">
        <v>0.33700000000000002</v>
      </c>
      <c r="F922" s="28">
        <v>17</v>
      </c>
      <c r="G922" s="13"/>
      <c r="H922" s="28">
        <v>145</v>
      </c>
      <c r="I922" s="28">
        <v>0.56299999999999994</v>
      </c>
      <c r="J922" s="28">
        <v>1.1970000000000001</v>
      </c>
    </row>
    <row r="923" spans="1:10" ht="15.75" customHeight="1" x14ac:dyDescent="0.25">
      <c r="A923" s="15">
        <v>922</v>
      </c>
      <c r="B923" s="13" t="s">
        <v>123</v>
      </c>
      <c r="C923" s="13" t="s">
        <v>141</v>
      </c>
      <c r="D923" s="26" t="s">
        <v>69</v>
      </c>
      <c r="E923" s="28">
        <v>0.34</v>
      </c>
      <c r="F923" s="28">
        <v>6</v>
      </c>
      <c r="G923" s="13"/>
      <c r="H923" s="28">
        <v>133</v>
      </c>
      <c r="I923" s="28">
        <v>0.61</v>
      </c>
      <c r="J923" s="28">
        <v>1.2749999999999999</v>
      </c>
    </row>
    <row r="924" spans="1:10" ht="15.75" customHeight="1" x14ac:dyDescent="0.25">
      <c r="A924" s="15">
        <v>923</v>
      </c>
      <c r="B924" s="13" t="s">
        <v>123</v>
      </c>
      <c r="C924" s="13" t="s">
        <v>141</v>
      </c>
      <c r="D924" s="26" t="s">
        <v>70</v>
      </c>
      <c r="E924" s="28">
        <v>0.245</v>
      </c>
      <c r="F924" s="28">
        <v>6</v>
      </c>
      <c r="G924" s="28">
        <v>8</v>
      </c>
      <c r="H924" s="28">
        <v>133</v>
      </c>
      <c r="I924" s="28">
        <v>0.65800000000000003</v>
      </c>
      <c r="J924" s="28">
        <v>1.413</v>
      </c>
    </row>
    <row r="925" spans="1:10" ht="15.75" customHeight="1" x14ac:dyDescent="0.25">
      <c r="A925" s="15">
        <v>924</v>
      </c>
      <c r="B925" s="13" t="s">
        <v>123</v>
      </c>
      <c r="C925" s="13" t="s">
        <v>142</v>
      </c>
      <c r="D925" s="26" t="s">
        <v>58</v>
      </c>
      <c r="E925" s="13"/>
      <c r="F925" s="13"/>
      <c r="G925" s="13"/>
      <c r="H925" s="13"/>
      <c r="I925" s="28">
        <v>2.1999999999999999E-2</v>
      </c>
      <c r="J925" s="28">
        <v>2.8000000000000001E-2</v>
      </c>
    </row>
    <row r="926" spans="1:10" ht="15.75" customHeight="1" x14ac:dyDescent="0.25">
      <c r="A926" s="15">
        <v>925</v>
      </c>
      <c r="B926" s="13" t="s">
        <v>123</v>
      </c>
      <c r="C926" s="13" t="s">
        <v>142</v>
      </c>
      <c r="D926" s="26" t="s">
        <v>59</v>
      </c>
      <c r="E926" s="13"/>
      <c r="F926" s="13"/>
      <c r="G926" s="13"/>
      <c r="H926" s="13"/>
      <c r="I926" s="28">
        <v>3.5999999999999997E-2</v>
      </c>
      <c r="J926" s="28">
        <v>6.8000000000000005E-2</v>
      </c>
    </row>
    <row r="927" spans="1:10" ht="15.75" customHeight="1" x14ac:dyDescent="0.25">
      <c r="A927" s="15">
        <v>926</v>
      </c>
      <c r="B927" s="13" t="s">
        <v>123</v>
      </c>
      <c r="C927" s="13" t="s">
        <v>142</v>
      </c>
      <c r="D927" s="26" t="s">
        <v>60</v>
      </c>
      <c r="E927" s="13"/>
      <c r="F927" s="13"/>
      <c r="G927" s="13"/>
      <c r="H927" s="13"/>
      <c r="I927" s="28">
        <v>5.2999999999999999E-2</v>
      </c>
      <c r="J927" s="28">
        <v>0.14799999999999999</v>
      </c>
    </row>
    <row r="928" spans="1:10" ht="15.75" customHeight="1" x14ac:dyDescent="0.25">
      <c r="A928" s="15">
        <v>927</v>
      </c>
      <c r="B928" s="13" t="s">
        <v>123</v>
      </c>
      <c r="C928" s="13" t="s">
        <v>142</v>
      </c>
      <c r="D928" s="26" t="s">
        <v>61</v>
      </c>
      <c r="E928" s="13"/>
      <c r="F928" s="28">
        <v>13</v>
      </c>
      <c r="G928" s="13"/>
      <c r="H928" s="13"/>
      <c r="I928" s="28">
        <v>0.06</v>
      </c>
      <c r="J928" s="28">
        <v>0.23100000000000001</v>
      </c>
    </row>
    <row r="929" spans="1:10" ht="15.75" customHeight="1" x14ac:dyDescent="0.25">
      <c r="A929" s="15">
        <v>928</v>
      </c>
      <c r="B929" s="13" t="s">
        <v>123</v>
      </c>
      <c r="C929" s="13" t="s">
        <v>142</v>
      </c>
      <c r="D929" s="26" t="s">
        <v>62</v>
      </c>
      <c r="E929" s="13"/>
      <c r="F929" s="28">
        <v>9</v>
      </c>
      <c r="G929" s="13"/>
      <c r="H929" s="13"/>
      <c r="I929" s="28">
        <v>6.6000000000000003E-2</v>
      </c>
      <c r="J929" s="28">
        <v>0.38700000000000001</v>
      </c>
    </row>
    <row r="930" spans="1:10" ht="15.75" customHeight="1" x14ac:dyDescent="0.25">
      <c r="A930" s="15">
        <v>929</v>
      </c>
      <c r="B930" s="13" t="s">
        <v>123</v>
      </c>
      <c r="C930" s="13" t="s">
        <v>142</v>
      </c>
      <c r="D930" s="26" t="s">
        <v>63</v>
      </c>
      <c r="E930" s="28">
        <v>9.2999999999999999E-2</v>
      </c>
      <c r="F930" s="28">
        <v>9</v>
      </c>
      <c r="G930" s="13"/>
      <c r="H930" s="13"/>
      <c r="I930" s="28">
        <v>6.9000000000000006E-2</v>
      </c>
      <c r="J930" s="28">
        <v>0.68400000000000005</v>
      </c>
    </row>
    <row r="931" spans="1:10" ht="15.75" customHeight="1" x14ac:dyDescent="0.25">
      <c r="A931" s="15">
        <v>930</v>
      </c>
      <c r="B931" s="13" t="s">
        <v>123</v>
      </c>
      <c r="C931" s="13" t="s">
        <v>142</v>
      </c>
      <c r="D931" s="26" t="s">
        <v>64</v>
      </c>
      <c r="E931" s="28">
        <v>9.2999999999999999E-2</v>
      </c>
      <c r="F931" s="28">
        <v>9</v>
      </c>
      <c r="G931" s="13"/>
      <c r="H931" s="13"/>
      <c r="I931" s="28">
        <v>0.11</v>
      </c>
      <c r="J931" s="28">
        <v>0.89500000000000002</v>
      </c>
    </row>
    <row r="932" spans="1:10" ht="15.75" customHeight="1" x14ac:dyDescent="0.25">
      <c r="A932" s="15">
        <v>931</v>
      </c>
      <c r="B932" s="13" t="s">
        <v>123</v>
      </c>
      <c r="C932" s="13" t="s">
        <v>142</v>
      </c>
      <c r="D932" s="26" t="s">
        <v>65</v>
      </c>
      <c r="E932" s="28">
        <v>9.2999999999999999E-2</v>
      </c>
      <c r="F932" s="28">
        <v>9</v>
      </c>
      <c r="G932" s="13"/>
      <c r="H932" s="13"/>
      <c r="I932" s="28">
        <v>0.16300000000000001</v>
      </c>
      <c r="J932" s="28">
        <v>1.0169999999999999</v>
      </c>
    </row>
    <row r="933" spans="1:10" ht="15.75" customHeight="1" x14ac:dyDescent="0.25">
      <c r="A933" s="15">
        <v>932</v>
      </c>
      <c r="B933" s="13" t="s">
        <v>123</v>
      </c>
      <c r="C933" s="13" t="s">
        <v>142</v>
      </c>
      <c r="D933" s="26" t="s">
        <v>66</v>
      </c>
      <c r="E933" s="28">
        <v>9.2999999999999999E-2</v>
      </c>
      <c r="F933" s="28">
        <v>9</v>
      </c>
      <c r="G933" s="13"/>
      <c r="H933" s="13"/>
      <c r="I933" s="28">
        <v>0.23200000000000001</v>
      </c>
      <c r="J933" s="28">
        <v>1.3879999999999999</v>
      </c>
    </row>
    <row r="934" spans="1:10" ht="15.75" customHeight="1" x14ac:dyDescent="0.25">
      <c r="A934" s="15">
        <v>933</v>
      </c>
      <c r="B934" s="13" t="s">
        <v>123</v>
      </c>
      <c r="C934" s="13" t="s">
        <v>142</v>
      </c>
      <c r="D934" s="26" t="s">
        <v>67</v>
      </c>
      <c r="E934" s="28">
        <v>9.2999999999999999E-2</v>
      </c>
      <c r="F934" s="28">
        <v>9</v>
      </c>
      <c r="G934" s="13"/>
      <c r="H934" s="13"/>
      <c r="I934" s="28">
        <v>0.248</v>
      </c>
      <c r="J934" s="28">
        <v>1.4319999999999999</v>
      </c>
    </row>
    <row r="935" spans="1:10" ht="15.75" customHeight="1" x14ac:dyDescent="0.25">
      <c r="A935" s="15">
        <v>934</v>
      </c>
      <c r="B935" s="13" t="s">
        <v>123</v>
      </c>
      <c r="C935" s="13" t="s">
        <v>142</v>
      </c>
      <c r="D935" s="26" t="s">
        <v>68</v>
      </c>
      <c r="E935" s="28">
        <v>9.2999999999999999E-2</v>
      </c>
      <c r="F935" s="28">
        <v>9</v>
      </c>
      <c r="G935" s="13"/>
      <c r="H935" s="13"/>
      <c r="I935" s="28">
        <v>0.26500000000000001</v>
      </c>
      <c r="J935" s="28">
        <v>1.518</v>
      </c>
    </row>
    <row r="936" spans="1:10" ht="15.75" customHeight="1" x14ac:dyDescent="0.25">
      <c r="A936" s="15">
        <v>935</v>
      </c>
      <c r="B936" s="13" t="s">
        <v>123</v>
      </c>
      <c r="C936" s="13" t="s">
        <v>142</v>
      </c>
      <c r="D936" s="26" t="s">
        <v>69</v>
      </c>
      <c r="E936" s="28">
        <v>9.2999999999999999E-2</v>
      </c>
      <c r="F936" s="28">
        <v>9</v>
      </c>
      <c r="G936" s="13"/>
      <c r="H936" s="13"/>
      <c r="I936" s="28">
        <v>0.34</v>
      </c>
      <c r="J936" s="28">
        <v>1.5980000000000001</v>
      </c>
    </row>
    <row r="937" spans="1:10" ht="15.75" customHeight="1" x14ac:dyDescent="0.25">
      <c r="A937" s="15">
        <v>936</v>
      </c>
      <c r="B937" s="13" t="s">
        <v>123</v>
      </c>
      <c r="C937" s="13" t="s">
        <v>142</v>
      </c>
      <c r="D937" s="26" t="s">
        <v>70</v>
      </c>
      <c r="E937" s="28">
        <v>0.26800000000000002</v>
      </c>
      <c r="F937" s="28">
        <v>9</v>
      </c>
      <c r="G937" s="28">
        <v>81</v>
      </c>
      <c r="H937" s="28">
        <v>252</v>
      </c>
      <c r="I937" s="28">
        <v>0.38900000000000001</v>
      </c>
      <c r="J937" s="28">
        <v>1.6559999999999999</v>
      </c>
    </row>
    <row r="938" spans="1:10" ht="15.75" customHeight="1" x14ac:dyDescent="0.25">
      <c r="A938" s="15">
        <v>937</v>
      </c>
      <c r="B938" s="13" t="s">
        <v>123</v>
      </c>
      <c r="C938" s="13" t="s">
        <v>143</v>
      </c>
      <c r="D938" s="26" t="s">
        <v>58</v>
      </c>
      <c r="E938" s="13"/>
      <c r="F938" s="13"/>
      <c r="G938" s="13"/>
      <c r="H938" s="13"/>
      <c r="I938" s="28">
        <v>1.2999999999999999E-2</v>
      </c>
      <c r="J938" s="28">
        <v>6.4000000000000001E-2</v>
      </c>
    </row>
    <row r="939" spans="1:10" ht="15.75" customHeight="1" x14ac:dyDescent="0.25">
      <c r="A939" s="15">
        <v>938</v>
      </c>
      <c r="B939" s="13" t="s">
        <v>123</v>
      </c>
      <c r="C939" s="13" t="s">
        <v>143</v>
      </c>
      <c r="D939" s="26" t="s">
        <v>59</v>
      </c>
      <c r="E939" s="13"/>
      <c r="F939" s="13"/>
      <c r="G939" s="13"/>
      <c r="H939" s="13"/>
      <c r="I939" s="28">
        <v>1.7000000000000001E-2</v>
      </c>
      <c r="J939" s="28">
        <v>8.1000000000000003E-2</v>
      </c>
    </row>
    <row r="940" spans="1:10" ht="15.75" customHeight="1" x14ac:dyDescent="0.25">
      <c r="A940" s="15">
        <v>939</v>
      </c>
      <c r="B940" s="13" t="s">
        <v>123</v>
      </c>
      <c r="C940" s="13" t="s">
        <v>143</v>
      </c>
      <c r="D940" s="26" t="s">
        <v>60</v>
      </c>
      <c r="E940" s="13"/>
      <c r="F940" s="13"/>
      <c r="G940" s="13"/>
      <c r="H940" s="13"/>
      <c r="I940" s="28">
        <v>0.02</v>
      </c>
      <c r="J940" s="28">
        <v>8.7999999999999995E-2</v>
      </c>
    </row>
    <row r="941" spans="1:10" ht="15.75" customHeight="1" x14ac:dyDescent="0.25">
      <c r="A941" s="15">
        <v>940</v>
      </c>
      <c r="B941" s="13" t="s">
        <v>123</v>
      </c>
      <c r="C941" s="13" t="s">
        <v>143</v>
      </c>
      <c r="D941" s="26" t="s">
        <v>61</v>
      </c>
      <c r="E941" s="13"/>
      <c r="F941" s="28">
        <v>20</v>
      </c>
      <c r="G941" s="13"/>
      <c r="H941" s="13"/>
      <c r="I941" s="13"/>
      <c r="J941" s="28">
        <v>0.129</v>
      </c>
    </row>
    <row r="942" spans="1:10" ht="15.75" customHeight="1" x14ac:dyDescent="0.25">
      <c r="A942" s="15">
        <v>941</v>
      </c>
      <c r="B942" s="13" t="s">
        <v>123</v>
      </c>
      <c r="C942" s="13" t="s">
        <v>143</v>
      </c>
      <c r="D942" s="26" t="s">
        <v>62</v>
      </c>
      <c r="E942" s="13"/>
      <c r="F942" s="28">
        <v>13</v>
      </c>
      <c r="G942" s="13"/>
      <c r="H942" s="13"/>
      <c r="I942" s="13"/>
      <c r="J942" s="28">
        <v>0.17199999999999999</v>
      </c>
    </row>
    <row r="943" spans="1:10" ht="15.75" customHeight="1" x14ac:dyDescent="0.25">
      <c r="A943" s="15">
        <v>942</v>
      </c>
      <c r="B943" s="13" t="s">
        <v>123</v>
      </c>
      <c r="C943" s="13" t="s">
        <v>143</v>
      </c>
      <c r="D943" s="26" t="s">
        <v>63</v>
      </c>
      <c r="E943" s="28">
        <v>0.39800000000000002</v>
      </c>
      <c r="F943" s="28">
        <v>13</v>
      </c>
      <c r="G943" s="13"/>
      <c r="H943" s="28">
        <v>204</v>
      </c>
      <c r="I943" s="13"/>
      <c r="J943" s="28">
        <v>0.221</v>
      </c>
    </row>
    <row r="944" spans="1:10" ht="15.75" customHeight="1" x14ac:dyDescent="0.25">
      <c r="A944" s="15">
        <v>943</v>
      </c>
      <c r="B944" s="13" t="s">
        <v>123</v>
      </c>
      <c r="C944" s="13" t="s">
        <v>143</v>
      </c>
      <c r="D944" s="26" t="s">
        <v>64</v>
      </c>
      <c r="E944" s="28">
        <v>0.39800000000000002</v>
      </c>
      <c r="F944" s="28">
        <v>13</v>
      </c>
      <c r="G944" s="13"/>
      <c r="H944" s="28">
        <v>204</v>
      </c>
      <c r="I944" s="13"/>
      <c r="J944" s="28">
        <v>0.30299999999999999</v>
      </c>
    </row>
    <row r="945" spans="1:10" ht="15.75" customHeight="1" x14ac:dyDescent="0.25">
      <c r="A945" s="15">
        <v>944</v>
      </c>
      <c r="B945" s="13" t="s">
        <v>123</v>
      </c>
      <c r="C945" s="13" t="s">
        <v>143</v>
      </c>
      <c r="D945" s="26" t="s">
        <v>65</v>
      </c>
      <c r="E945" s="28">
        <v>0.39800000000000002</v>
      </c>
      <c r="F945" s="28">
        <v>13</v>
      </c>
      <c r="G945" s="13"/>
      <c r="H945" s="28">
        <v>204</v>
      </c>
      <c r="I945" s="28">
        <v>0.09</v>
      </c>
      <c r="J945" s="28">
        <v>0.46</v>
      </c>
    </row>
    <row r="946" spans="1:10" ht="15.75" customHeight="1" x14ac:dyDescent="0.25">
      <c r="A946" s="15">
        <v>945</v>
      </c>
      <c r="B946" s="13" t="s">
        <v>123</v>
      </c>
      <c r="C946" s="13" t="s">
        <v>143</v>
      </c>
      <c r="D946" s="26" t="s">
        <v>66</v>
      </c>
      <c r="E946" s="28">
        <v>0.33800000000000002</v>
      </c>
      <c r="F946" s="28">
        <v>13</v>
      </c>
      <c r="G946" s="13"/>
      <c r="H946" s="28">
        <v>204</v>
      </c>
      <c r="I946" s="28">
        <v>9.8000000000000004E-2</v>
      </c>
      <c r="J946" s="28">
        <v>0.67</v>
      </c>
    </row>
    <row r="947" spans="1:10" ht="15.75" customHeight="1" x14ac:dyDescent="0.25">
      <c r="A947" s="15">
        <v>946</v>
      </c>
      <c r="B947" s="13" t="s">
        <v>123</v>
      </c>
      <c r="C947" s="13" t="s">
        <v>143</v>
      </c>
      <c r="D947" s="26" t="s">
        <v>67</v>
      </c>
      <c r="E947" s="28">
        <v>0.24299999999999999</v>
      </c>
      <c r="F947" s="28">
        <v>13</v>
      </c>
      <c r="G947" s="13"/>
      <c r="H947" s="28">
        <v>192</v>
      </c>
      <c r="I947" s="28">
        <v>0.1</v>
      </c>
      <c r="J947" s="28">
        <v>0.84199999999999997</v>
      </c>
    </row>
    <row r="948" spans="1:10" ht="15.75" customHeight="1" x14ac:dyDescent="0.25">
      <c r="A948" s="15">
        <v>947</v>
      </c>
      <c r="B948" s="13" t="s">
        <v>123</v>
      </c>
      <c r="C948" s="13" t="s">
        <v>143</v>
      </c>
      <c r="D948" s="26" t="s">
        <v>68</v>
      </c>
      <c r="E948" s="28">
        <v>0.24299999999999999</v>
      </c>
      <c r="F948" s="28">
        <v>13</v>
      </c>
      <c r="G948" s="13"/>
      <c r="H948" s="28">
        <v>192</v>
      </c>
      <c r="I948" s="28">
        <v>0.10199999999999999</v>
      </c>
      <c r="J948" s="28">
        <v>0.92500000000000004</v>
      </c>
    </row>
    <row r="949" spans="1:10" ht="15.75" customHeight="1" x14ac:dyDescent="0.25">
      <c r="A949" s="15">
        <v>948</v>
      </c>
      <c r="B949" s="13" t="s">
        <v>123</v>
      </c>
      <c r="C949" s="13" t="s">
        <v>143</v>
      </c>
      <c r="D949" s="26" t="s">
        <v>69</v>
      </c>
      <c r="E949" s="28">
        <v>0.246</v>
      </c>
      <c r="F949" s="28">
        <v>13</v>
      </c>
      <c r="G949" s="13"/>
      <c r="H949" s="28">
        <v>192</v>
      </c>
      <c r="I949" s="28">
        <v>0.125</v>
      </c>
      <c r="J949" s="28">
        <v>1.0680000000000001</v>
      </c>
    </row>
    <row r="950" spans="1:10" ht="15.75" customHeight="1" x14ac:dyDescent="0.25">
      <c r="A950" s="15">
        <v>949</v>
      </c>
      <c r="B950" s="13" t="s">
        <v>123</v>
      </c>
      <c r="C950" s="13" t="s">
        <v>143</v>
      </c>
      <c r="D950" s="26" t="s">
        <v>70</v>
      </c>
      <c r="E950" s="28">
        <v>0.246</v>
      </c>
      <c r="F950" s="28">
        <v>12</v>
      </c>
      <c r="G950" s="28">
        <v>80</v>
      </c>
      <c r="H950" s="28">
        <v>192</v>
      </c>
      <c r="I950" s="28">
        <v>0.16400000000000001</v>
      </c>
      <c r="J950" s="28">
        <v>1.2070000000000001</v>
      </c>
    </row>
    <row r="951" spans="1:10" ht="15.75" customHeight="1" x14ac:dyDescent="0.25">
      <c r="A951" s="15">
        <v>950</v>
      </c>
      <c r="B951" s="13" t="s">
        <v>123</v>
      </c>
      <c r="C951" s="13" t="s">
        <v>144</v>
      </c>
      <c r="D951" s="26" t="s">
        <v>58</v>
      </c>
      <c r="E951" s="13"/>
      <c r="F951" s="13"/>
      <c r="G951" s="13"/>
      <c r="H951" s="13"/>
      <c r="I951" s="13"/>
      <c r="J951" s="28">
        <v>0</v>
      </c>
    </row>
    <row r="952" spans="1:10" ht="15.75" customHeight="1" x14ac:dyDescent="0.25">
      <c r="A952" s="15">
        <v>951</v>
      </c>
      <c r="B952" s="13" t="s">
        <v>123</v>
      </c>
      <c r="C952" s="13" t="s">
        <v>144</v>
      </c>
      <c r="D952" s="26" t="s">
        <v>59</v>
      </c>
      <c r="E952" s="13"/>
      <c r="F952" s="13"/>
      <c r="G952" s="13"/>
      <c r="H952" s="13"/>
      <c r="I952" s="28">
        <v>0</v>
      </c>
      <c r="J952" s="28">
        <v>0</v>
      </c>
    </row>
    <row r="953" spans="1:10" ht="15.75" customHeight="1" x14ac:dyDescent="0.25">
      <c r="A953" s="15">
        <v>952</v>
      </c>
      <c r="B953" s="13" t="s">
        <v>123</v>
      </c>
      <c r="C953" s="13" t="s">
        <v>144</v>
      </c>
      <c r="D953" s="26" t="s">
        <v>60</v>
      </c>
      <c r="E953" s="13"/>
      <c r="F953" s="13"/>
      <c r="G953" s="13"/>
      <c r="H953" s="13"/>
      <c r="I953" s="28">
        <v>0</v>
      </c>
      <c r="J953" s="28">
        <v>1E-3</v>
      </c>
    </row>
    <row r="954" spans="1:10" ht="15.75" customHeight="1" x14ac:dyDescent="0.25">
      <c r="A954" s="15">
        <v>953</v>
      </c>
      <c r="B954" s="13" t="s">
        <v>123</v>
      </c>
      <c r="C954" s="13" t="s">
        <v>144</v>
      </c>
      <c r="D954" s="26" t="s">
        <v>61</v>
      </c>
      <c r="E954" s="13"/>
      <c r="F954" s="13"/>
      <c r="G954" s="13"/>
      <c r="H954" s="13"/>
      <c r="I954" s="28">
        <v>0</v>
      </c>
      <c r="J954" s="28">
        <v>1E-3</v>
      </c>
    </row>
    <row r="955" spans="1:10" ht="15.75" customHeight="1" x14ac:dyDescent="0.25">
      <c r="A955" s="15">
        <v>954</v>
      </c>
      <c r="B955" s="13" t="s">
        <v>123</v>
      </c>
      <c r="C955" s="13" t="s">
        <v>144</v>
      </c>
      <c r="D955" s="26" t="s">
        <v>62</v>
      </c>
      <c r="E955" s="13"/>
      <c r="F955" s="13"/>
      <c r="G955" s="13"/>
      <c r="H955" s="13"/>
      <c r="I955" s="28">
        <v>0</v>
      </c>
      <c r="J955" s="28">
        <v>2E-3</v>
      </c>
    </row>
    <row r="956" spans="1:10" ht="15.75" customHeight="1" x14ac:dyDescent="0.25">
      <c r="A956" s="15">
        <v>955</v>
      </c>
      <c r="B956" s="13" t="s">
        <v>123</v>
      </c>
      <c r="C956" s="13" t="s">
        <v>144</v>
      </c>
      <c r="D956" s="26" t="s">
        <v>63</v>
      </c>
      <c r="E956" s="13"/>
      <c r="F956" s="13"/>
      <c r="G956" s="13"/>
      <c r="H956" s="13"/>
      <c r="I956" s="28">
        <v>1E-3</v>
      </c>
      <c r="J956" s="28">
        <v>3.0000000000000001E-3</v>
      </c>
    </row>
    <row r="957" spans="1:10" ht="15.75" customHeight="1" x14ac:dyDescent="0.25">
      <c r="A957" s="15">
        <v>956</v>
      </c>
      <c r="B957" s="13" t="s">
        <v>123</v>
      </c>
      <c r="C957" s="13" t="s">
        <v>144</v>
      </c>
      <c r="D957" s="26" t="s">
        <v>64</v>
      </c>
      <c r="E957" s="13"/>
      <c r="F957" s="13"/>
      <c r="G957" s="13"/>
      <c r="H957" s="13"/>
      <c r="I957" s="28">
        <v>2E-3</v>
      </c>
      <c r="J957" s="28">
        <v>4.0000000000000001E-3</v>
      </c>
    </row>
    <row r="958" spans="1:10" ht="15.75" customHeight="1" x14ac:dyDescent="0.25">
      <c r="A958" s="15">
        <v>957</v>
      </c>
      <c r="B958" s="13" t="s">
        <v>123</v>
      </c>
      <c r="C958" s="13" t="s">
        <v>144</v>
      </c>
      <c r="D958" s="26" t="s">
        <v>65</v>
      </c>
      <c r="E958" s="13"/>
      <c r="F958" s="13"/>
      <c r="G958" s="13"/>
      <c r="H958" s="13"/>
      <c r="I958" s="28">
        <v>2E-3</v>
      </c>
      <c r="J958" s="28">
        <v>5.0000000000000001E-3</v>
      </c>
    </row>
    <row r="959" spans="1:10" ht="15.75" customHeight="1" x14ac:dyDescent="0.25">
      <c r="A959" s="15">
        <v>958</v>
      </c>
      <c r="B959" s="13" t="s">
        <v>123</v>
      </c>
      <c r="C959" s="13" t="s">
        <v>144</v>
      </c>
      <c r="D959" s="26" t="s">
        <v>66</v>
      </c>
      <c r="E959" s="13"/>
      <c r="F959" s="13"/>
      <c r="G959" s="13"/>
      <c r="H959" s="13"/>
      <c r="I959" s="28">
        <v>2E-3</v>
      </c>
      <c r="J959" s="28">
        <v>7.0000000000000001E-3</v>
      </c>
    </row>
    <row r="960" spans="1:10" ht="15.75" customHeight="1" x14ac:dyDescent="0.25">
      <c r="A960" s="15">
        <v>959</v>
      </c>
      <c r="B960" s="13" t="s">
        <v>123</v>
      </c>
      <c r="C960" s="13" t="s">
        <v>144</v>
      </c>
      <c r="D960" s="26" t="s">
        <v>67</v>
      </c>
      <c r="E960" s="13"/>
      <c r="F960" s="13"/>
      <c r="G960" s="13"/>
      <c r="H960" s="13"/>
      <c r="I960" s="28">
        <v>2E-3</v>
      </c>
      <c r="J960" s="28">
        <v>0.01</v>
      </c>
    </row>
    <row r="961" spans="1:10" ht="15.75" customHeight="1" x14ac:dyDescent="0.25">
      <c r="A961" s="15">
        <v>960</v>
      </c>
      <c r="B961" s="13" t="s">
        <v>123</v>
      </c>
      <c r="C961" s="13" t="s">
        <v>144</v>
      </c>
      <c r="D961" s="26" t="s">
        <v>68</v>
      </c>
      <c r="E961" s="13"/>
      <c r="F961" s="13"/>
      <c r="G961" s="13"/>
      <c r="H961" s="13"/>
      <c r="I961" s="28">
        <v>3.0000000000000001E-3</v>
      </c>
      <c r="J961" s="28">
        <v>1.0999999999999999E-2</v>
      </c>
    </row>
    <row r="962" spans="1:10" ht="15.75" customHeight="1" x14ac:dyDescent="0.25">
      <c r="A962" s="15">
        <v>961</v>
      </c>
      <c r="B962" s="13" t="s">
        <v>123</v>
      </c>
      <c r="C962" s="13" t="s">
        <v>144</v>
      </c>
      <c r="D962" s="26" t="s">
        <v>69</v>
      </c>
      <c r="E962" s="13"/>
      <c r="F962" s="13"/>
      <c r="G962" s="13"/>
      <c r="H962" s="13"/>
      <c r="I962" s="28">
        <v>0.01</v>
      </c>
      <c r="J962" s="28">
        <v>2.4E-2</v>
      </c>
    </row>
    <row r="963" spans="1:10" ht="15.75" customHeight="1" x14ac:dyDescent="0.25">
      <c r="A963" s="15">
        <v>962</v>
      </c>
      <c r="B963" s="13" t="s">
        <v>123</v>
      </c>
      <c r="C963" s="13" t="s">
        <v>144</v>
      </c>
      <c r="D963" s="26" t="s">
        <v>70</v>
      </c>
      <c r="E963" s="28">
        <v>0.52700000000000002</v>
      </c>
      <c r="F963" s="28">
        <v>72</v>
      </c>
      <c r="G963" s="28">
        <v>182</v>
      </c>
      <c r="H963" s="28">
        <v>155</v>
      </c>
      <c r="I963" s="28">
        <v>1.0999999999999999E-2</v>
      </c>
      <c r="J963" s="28">
        <v>7.0999999999999994E-2</v>
      </c>
    </row>
    <row r="964" spans="1:10" ht="15.75" customHeight="1" x14ac:dyDescent="0.25">
      <c r="A964" s="15">
        <v>963</v>
      </c>
      <c r="B964" s="13" t="s">
        <v>123</v>
      </c>
      <c r="C964" s="13" t="s">
        <v>145</v>
      </c>
      <c r="D964" s="26" t="s">
        <v>58</v>
      </c>
      <c r="E964" s="13"/>
      <c r="F964" s="13"/>
      <c r="G964" s="13"/>
      <c r="H964" s="13"/>
      <c r="I964" s="28">
        <v>2E-3</v>
      </c>
      <c r="J964" s="28">
        <v>0</v>
      </c>
    </row>
    <row r="965" spans="1:10" ht="15.75" customHeight="1" x14ac:dyDescent="0.25">
      <c r="A965" s="15">
        <v>964</v>
      </c>
      <c r="B965" s="13" t="s">
        <v>123</v>
      </c>
      <c r="C965" s="13" t="s">
        <v>145</v>
      </c>
      <c r="D965" s="26" t="s">
        <v>59</v>
      </c>
      <c r="E965" s="13"/>
      <c r="F965" s="13"/>
      <c r="G965" s="13"/>
      <c r="H965" s="13"/>
      <c r="I965" s="28">
        <v>2E-3</v>
      </c>
      <c r="J965" s="28">
        <v>1E-3</v>
      </c>
    </row>
    <row r="966" spans="1:10" ht="15.75" customHeight="1" x14ac:dyDescent="0.25">
      <c r="A966" s="15">
        <v>965</v>
      </c>
      <c r="B966" s="13" t="s">
        <v>123</v>
      </c>
      <c r="C966" s="13" t="s">
        <v>145</v>
      </c>
      <c r="D966" s="26" t="s">
        <v>60</v>
      </c>
      <c r="E966" s="13"/>
      <c r="F966" s="13"/>
      <c r="G966" s="13"/>
      <c r="H966" s="13"/>
      <c r="I966" s="28">
        <v>3.0000000000000001E-3</v>
      </c>
      <c r="J966" s="28">
        <v>1E-3</v>
      </c>
    </row>
    <row r="967" spans="1:10" ht="15.75" customHeight="1" x14ac:dyDescent="0.25">
      <c r="A967" s="15">
        <v>966</v>
      </c>
      <c r="B967" s="13" t="s">
        <v>123</v>
      </c>
      <c r="C967" s="13" t="s">
        <v>145</v>
      </c>
      <c r="D967" s="26" t="s">
        <v>61</v>
      </c>
      <c r="E967" s="13"/>
      <c r="F967" s="28">
        <v>31</v>
      </c>
      <c r="G967" s="13"/>
      <c r="H967" s="13"/>
      <c r="I967" s="28">
        <v>4.0000000000000001E-3</v>
      </c>
      <c r="J967" s="28">
        <v>3.0000000000000001E-3</v>
      </c>
    </row>
    <row r="968" spans="1:10" ht="15.75" customHeight="1" x14ac:dyDescent="0.25">
      <c r="A968" s="15">
        <v>967</v>
      </c>
      <c r="B968" s="13" t="s">
        <v>123</v>
      </c>
      <c r="C968" s="13" t="s">
        <v>145</v>
      </c>
      <c r="D968" s="26" t="s">
        <v>62</v>
      </c>
      <c r="E968" s="13"/>
      <c r="F968" s="28">
        <v>31</v>
      </c>
      <c r="G968" s="13"/>
      <c r="H968" s="13"/>
      <c r="I968" s="28">
        <v>4.0000000000000001E-3</v>
      </c>
      <c r="J968" s="28">
        <v>5.0000000000000001E-3</v>
      </c>
    </row>
    <row r="969" spans="1:10" ht="15.75" customHeight="1" x14ac:dyDescent="0.25">
      <c r="A969" s="15">
        <v>968</v>
      </c>
      <c r="B969" s="13" t="s">
        <v>123</v>
      </c>
      <c r="C969" s="13" t="s">
        <v>145</v>
      </c>
      <c r="D969" s="26" t="s">
        <v>63</v>
      </c>
      <c r="E969" s="28">
        <v>0.32500000000000001</v>
      </c>
      <c r="F969" s="28">
        <v>31</v>
      </c>
      <c r="G969" s="13"/>
      <c r="H969" s="28">
        <v>408</v>
      </c>
      <c r="I969" s="28">
        <v>8.0000000000000002E-3</v>
      </c>
      <c r="J969" s="28">
        <v>8.9999999999999993E-3</v>
      </c>
    </row>
    <row r="970" spans="1:10" ht="15.75" customHeight="1" x14ac:dyDescent="0.25">
      <c r="A970" s="15">
        <v>969</v>
      </c>
      <c r="B970" s="13" t="s">
        <v>123</v>
      </c>
      <c r="C970" s="13" t="s">
        <v>145</v>
      </c>
      <c r="D970" s="26" t="s">
        <v>64</v>
      </c>
      <c r="E970" s="28">
        <v>0.32500000000000001</v>
      </c>
      <c r="F970" s="28">
        <v>31</v>
      </c>
      <c r="G970" s="13"/>
      <c r="H970" s="28">
        <v>408</v>
      </c>
      <c r="I970" s="28">
        <v>1.0999999999999999E-2</v>
      </c>
      <c r="J970" s="28">
        <v>4.4999999999999998E-2</v>
      </c>
    </row>
    <row r="971" spans="1:10" ht="15.75" customHeight="1" x14ac:dyDescent="0.25">
      <c r="A971" s="15">
        <v>970</v>
      </c>
      <c r="B971" s="13" t="s">
        <v>123</v>
      </c>
      <c r="C971" s="13" t="s">
        <v>145</v>
      </c>
      <c r="D971" s="26" t="s">
        <v>65</v>
      </c>
      <c r="E971" s="28">
        <v>0.32800000000000001</v>
      </c>
      <c r="F971" s="28">
        <v>31</v>
      </c>
      <c r="G971" s="13"/>
      <c r="H971" s="28">
        <v>408</v>
      </c>
      <c r="I971" s="28">
        <v>1.4E-2</v>
      </c>
      <c r="J971" s="28">
        <v>0.126</v>
      </c>
    </row>
    <row r="972" spans="1:10" ht="15.75" customHeight="1" x14ac:dyDescent="0.25">
      <c r="A972" s="15">
        <v>971</v>
      </c>
      <c r="B972" s="13" t="s">
        <v>123</v>
      </c>
      <c r="C972" s="13" t="s">
        <v>145</v>
      </c>
      <c r="D972" s="26" t="s">
        <v>66</v>
      </c>
      <c r="E972" s="28">
        <v>0.34100000000000003</v>
      </c>
      <c r="F972" s="28">
        <v>31</v>
      </c>
      <c r="G972" s="13"/>
      <c r="H972" s="28">
        <v>408</v>
      </c>
      <c r="I972" s="28">
        <v>1.7000000000000001E-2</v>
      </c>
      <c r="J972" s="28">
        <v>0.16</v>
      </c>
    </row>
    <row r="973" spans="1:10" ht="15.75" customHeight="1" x14ac:dyDescent="0.25">
      <c r="A973" s="15">
        <v>972</v>
      </c>
      <c r="B973" s="13" t="s">
        <v>123</v>
      </c>
      <c r="C973" s="13" t="s">
        <v>145</v>
      </c>
      <c r="D973" s="26" t="s">
        <v>67</v>
      </c>
      <c r="E973" s="28">
        <v>0.32500000000000001</v>
      </c>
      <c r="F973" s="28">
        <v>31</v>
      </c>
      <c r="G973" s="13"/>
      <c r="H973" s="28">
        <v>338</v>
      </c>
      <c r="I973" s="28">
        <v>0.02</v>
      </c>
      <c r="J973" s="28">
        <v>0.21099999999999999</v>
      </c>
    </row>
    <row r="974" spans="1:10" ht="15.75" customHeight="1" x14ac:dyDescent="0.25">
      <c r="A974" s="15">
        <v>973</v>
      </c>
      <c r="B974" s="13" t="s">
        <v>123</v>
      </c>
      <c r="C974" s="13" t="s">
        <v>145</v>
      </c>
      <c r="D974" s="26" t="s">
        <v>68</v>
      </c>
      <c r="E974" s="28">
        <v>0.317</v>
      </c>
      <c r="F974" s="28">
        <v>31</v>
      </c>
      <c r="G974" s="13"/>
      <c r="H974" s="28">
        <v>338</v>
      </c>
      <c r="I974" s="28">
        <v>7.9000000000000001E-2</v>
      </c>
      <c r="J974" s="28">
        <v>0.34300000000000003</v>
      </c>
    </row>
    <row r="975" spans="1:10" ht="15.75" customHeight="1" x14ac:dyDescent="0.25">
      <c r="A975" s="15">
        <v>974</v>
      </c>
      <c r="B975" s="13" t="s">
        <v>123</v>
      </c>
      <c r="C975" s="13" t="s">
        <v>145</v>
      </c>
      <c r="D975" s="26" t="s">
        <v>69</v>
      </c>
      <c r="E975" s="28">
        <v>0.315</v>
      </c>
      <c r="F975" s="28">
        <v>29</v>
      </c>
      <c r="G975" s="13"/>
      <c r="H975" s="28">
        <v>326</v>
      </c>
      <c r="I975" s="28">
        <v>0.09</v>
      </c>
      <c r="J975" s="28">
        <v>0.49199999999999999</v>
      </c>
    </row>
    <row r="976" spans="1:10" ht="15.75" customHeight="1" x14ac:dyDescent="0.25">
      <c r="A976" s="15">
        <v>975</v>
      </c>
      <c r="B976" s="13" t="s">
        <v>123</v>
      </c>
      <c r="C976" s="13" t="s">
        <v>145</v>
      </c>
      <c r="D976" s="26" t="s">
        <v>70</v>
      </c>
      <c r="E976" s="28">
        <v>0.315</v>
      </c>
      <c r="F976" s="28">
        <v>29</v>
      </c>
      <c r="G976" s="28">
        <v>103</v>
      </c>
      <c r="H976" s="28">
        <v>326</v>
      </c>
      <c r="I976" s="28">
        <v>0.111</v>
      </c>
      <c r="J976" s="28">
        <v>0.60499999999999998</v>
      </c>
    </row>
    <row r="977" spans="1:10" ht="15.75" customHeight="1" x14ac:dyDescent="0.25">
      <c r="A977" s="15">
        <v>976</v>
      </c>
      <c r="B977" s="13" t="s">
        <v>123</v>
      </c>
      <c r="C977" s="13" t="s">
        <v>146</v>
      </c>
      <c r="D977" s="26" t="s">
        <v>58</v>
      </c>
      <c r="E977" s="13"/>
      <c r="F977" s="13"/>
      <c r="G977" s="13"/>
      <c r="H977" s="13"/>
      <c r="I977" s="13"/>
      <c r="J977" s="13"/>
    </row>
    <row r="978" spans="1:10" ht="15.75" customHeight="1" x14ac:dyDescent="0.25">
      <c r="A978" s="15">
        <v>977</v>
      </c>
      <c r="B978" s="13" t="s">
        <v>123</v>
      </c>
      <c r="C978" s="13" t="s">
        <v>146</v>
      </c>
      <c r="D978" s="26" t="s">
        <v>59</v>
      </c>
      <c r="E978" s="13"/>
      <c r="F978" s="13"/>
      <c r="G978" s="13"/>
      <c r="H978" s="13"/>
      <c r="I978" s="13"/>
      <c r="J978" s="13"/>
    </row>
    <row r="979" spans="1:10" ht="15.75" customHeight="1" x14ac:dyDescent="0.25">
      <c r="A979" s="15">
        <v>978</v>
      </c>
      <c r="B979" s="13" t="s">
        <v>123</v>
      </c>
      <c r="C979" s="13" t="s">
        <v>146</v>
      </c>
      <c r="D979" s="26" t="s">
        <v>60</v>
      </c>
      <c r="E979" s="13"/>
      <c r="F979" s="13"/>
      <c r="G979" s="13"/>
      <c r="H979" s="13"/>
      <c r="I979" s="13"/>
      <c r="J979" s="13"/>
    </row>
    <row r="980" spans="1:10" ht="15.75" customHeight="1" x14ac:dyDescent="0.25">
      <c r="A980" s="15">
        <v>979</v>
      </c>
      <c r="B980" s="13" t="s">
        <v>123</v>
      </c>
      <c r="C980" s="13" t="s">
        <v>146</v>
      </c>
      <c r="D980" s="26" t="s">
        <v>61</v>
      </c>
      <c r="E980" s="13"/>
      <c r="F980" s="13"/>
      <c r="G980" s="13"/>
      <c r="H980" s="13"/>
      <c r="I980" s="13"/>
      <c r="J980" s="13"/>
    </row>
    <row r="981" spans="1:10" ht="15.75" customHeight="1" x14ac:dyDescent="0.25">
      <c r="A981" s="15">
        <v>980</v>
      </c>
      <c r="B981" s="13" t="s">
        <v>123</v>
      </c>
      <c r="C981" s="13" t="s">
        <v>146</v>
      </c>
      <c r="D981" s="26" t="s">
        <v>62</v>
      </c>
      <c r="E981" s="13"/>
      <c r="F981" s="13"/>
      <c r="G981" s="13"/>
      <c r="H981" s="13"/>
      <c r="I981" s="13"/>
      <c r="J981" s="13"/>
    </row>
    <row r="982" spans="1:10" ht="15.75" customHeight="1" x14ac:dyDescent="0.25">
      <c r="A982" s="15">
        <v>981</v>
      </c>
      <c r="B982" s="13" t="s">
        <v>123</v>
      </c>
      <c r="C982" s="13" t="s">
        <v>146</v>
      </c>
      <c r="D982" s="26" t="s">
        <v>63</v>
      </c>
      <c r="E982" s="13"/>
      <c r="F982" s="13"/>
      <c r="G982" s="13"/>
      <c r="H982" s="13"/>
      <c r="I982" s="13"/>
      <c r="J982" s="13"/>
    </row>
    <row r="983" spans="1:10" ht="15.75" customHeight="1" x14ac:dyDescent="0.25">
      <c r="A983" s="15">
        <v>982</v>
      </c>
      <c r="B983" s="13" t="s">
        <v>123</v>
      </c>
      <c r="C983" s="13" t="s">
        <v>146</v>
      </c>
      <c r="D983" s="26" t="s">
        <v>64</v>
      </c>
      <c r="E983" s="13"/>
      <c r="F983" s="13"/>
      <c r="G983" s="13"/>
      <c r="H983" s="13"/>
      <c r="I983" s="13"/>
      <c r="J983" s="13"/>
    </row>
    <row r="984" spans="1:10" ht="15.75" customHeight="1" x14ac:dyDescent="0.25">
      <c r="A984" s="15">
        <v>983</v>
      </c>
      <c r="B984" s="13" t="s">
        <v>123</v>
      </c>
      <c r="C984" s="13" t="s">
        <v>146</v>
      </c>
      <c r="D984" s="26" t="s">
        <v>65</v>
      </c>
      <c r="E984" s="13"/>
      <c r="F984" s="13"/>
      <c r="G984" s="13"/>
      <c r="H984" s="13"/>
      <c r="I984" s="13"/>
      <c r="J984" s="13"/>
    </row>
    <row r="985" spans="1:10" ht="15.75" customHeight="1" x14ac:dyDescent="0.25">
      <c r="A985" s="15">
        <v>984</v>
      </c>
      <c r="B985" s="13" t="s">
        <v>123</v>
      </c>
      <c r="C985" s="13" t="s">
        <v>146</v>
      </c>
      <c r="D985" s="26" t="s">
        <v>66</v>
      </c>
      <c r="E985" s="13"/>
      <c r="F985" s="13"/>
      <c r="G985" s="13"/>
      <c r="H985" s="13"/>
      <c r="I985" s="13"/>
      <c r="J985" s="13"/>
    </row>
    <row r="986" spans="1:10" ht="15.75" customHeight="1" x14ac:dyDescent="0.25">
      <c r="A986" s="15">
        <v>985</v>
      </c>
      <c r="B986" s="13" t="s">
        <v>123</v>
      </c>
      <c r="C986" s="13" t="s">
        <v>146</v>
      </c>
      <c r="D986" s="26" t="s">
        <v>67</v>
      </c>
      <c r="E986" s="13"/>
      <c r="F986" s="13"/>
      <c r="G986" s="13"/>
      <c r="H986" s="13"/>
      <c r="I986" s="13"/>
      <c r="J986" s="28">
        <v>3.0000000000000001E-3</v>
      </c>
    </row>
    <row r="987" spans="1:10" ht="15.75" customHeight="1" x14ac:dyDescent="0.25">
      <c r="A987" s="15">
        <v>986</v>
      </c>
      <c r="B987" s="13" t="s">
        <v>123</v>
      </c>
      <c r="C987" s="13" t="s">
        <v>146</v>
      </c>
      <c r="D987" s="26" t="s">
        <v>68</v>
      </c>
      <c r="E987" s="13"/>
      <c r="F987" s="13"/>
      <c r="G987" s="13"/>
      <c r="H987" s="13"/>
      <c r="I987" s="13"/>
      <c r="J987" s="28">
        <v>1.7999999999999999E-2</v>
      </c>
    </row>
    <row r="988" spans="1:10" ht="15.75" customHeight="1" x14ac:dyDescent="0.25">
      <c r="A988" s="15">
        <v>987</v>
      </c>
      <c r="B988" s="13" t="s">
        <v>123</v>
      </c>
      <c r="C988" s="13" t="s">
        <v>146</v>
      </c>
      <c r="D988" s="26" t="s">
        <v>69</v>
      </c>
      <c r="E988" s="13"/>
      <c r="F988" s="13"/>
      <c r="G988" s="13"/>
      <c r="H988" s="13"/>
      <c r="I988" s="13"/>
      <c r="J988" s="28">
        <v>4.1000000000000002E-2</v>
      </c>
    </row>
    <row r="989" spans="1:10" ht="15.75" customHeight="1" x14ac:dyDescent="0.25">
      <c r="A989" s="15">
        <v>988</v>
      </c>
      <c r="B989" s="13" t="s">
        <v>123</v>
      </c>
      <c r="C989" s="13" t="s">
        <v>146</v>
      </c>
      <c r="D989" s="26" t="s">
        <v>70</v>
      </c>
      <c r="E989" s="13"/>
      <c r="F989" s="13"/>
      <c r="G989" s="13"/>
      <c r="H989" s="13"/>
      <c r="I989" s="13"/>
      <c r="J989" s="28">
        <v>6.9000000000000006E-2</v>
      </c>
    </row>
    <row r="990" spans="1:10" ht="15.75" customHeight="1" x14ac:dyDescent="0.25">
      <c r="A990" s="15">
        <v>989</v>
      </c>
      <c r="B990" s="13" t="s">
        <v>123</v>
      </c>
      <c r="C990" s="13" t="s">
        <v>147</v>
      </c>
      <c r="D990" s="26" t="s">
        <v>58</v>
      </c>
      <c r="E990" s="13"/>
      <c r="F990" s="13"/>
      <c r="G990" s="13"/>
      <c r="H990" s="13"/>
      <c r="I990" s="13"/>
      <c r="J990" s="28">
        <v>2E-3</v>
      </c>
    </row>
    <row r="991" spans="1:10" ht="15.75" customHeight="1" x14ac:dyDescent="0.25">
      <c r="A991" s="15">
        <v>990</v>
      </c>
      <c r="B991" s="13" t="s">
        <v>123</v>
      </c>
      <c r="C991" s="13" t="s">
        <v>147</v>
      </c>
      <c r="D991" s="26" t="s">
        <v>59</v>
      </c>
      <c r="E991" s="13"/>
      <c r="F991" s="13"/>
      <c r="G991" s="13"/>
      <c r="H991" s="13"/>
      <c r="I991" s="28">
        <v>1.2999999999999999E-2</v>
      </c>
      <c r="J991" s="28">
        <v>5.0000000000000001E-3</v>
      </c>
    </row>
    <row r="992" spans="1:10" ht="15.75" customHeight="1" x14ac:dyDescent="0.25">
      <c r="A992" s="15">
        <v>991</v>
      </c>
      <c r="B992" s="13" t="s">
        <v>123</v>
      </c>
      <c r="C992" s="13" t="s">
        <v>147</v>
      </c>
      <c r="D992" s="26" t="s">
        <v>60</v>
      </c>
      <c r="E992" s="13"/>
      <c r="F992" s="13"/>
      <c r="G992" s="13"/>
      <c r="H992" s="13"/>
      <c r="I992" s="28">
        <v>2.5999999999999999E-2</v>
      </c>
      <c r="J992" s="28">
        <v>1.0999999999999999E-2</v>
      </c>
    </row>
    <row r="993" spans="1:10" ht="15.75" customHeight="1" x14ac:dyDescent="0.25">
      <c r="A993" s="15">
        <v>992</v>
      </c>
      <c r="B993" s="13" t="s">
        <v>123</v>
      </c>
      <c r="C993" s="13" t="s">
        <v>147</v>
      </c>
      <c r="D993" s="26" t="s">
        <v>61</v>
      </c>
      <c r="E993" s="13"/>
      <c r="F993" s="28">
        <v>24</v>
      </c>
      <c r="G993" s="13"/>
      <c r="H993" s="13"/>
      <c r="I993" s="28">
        <v>0.05</v>
      </c>
      <c r="J993" s="28">
        <v>1.6E-2</v>
      </c>
    </row>
    <row r="994" spans="1:10" ht="15.75" customHeight="1" x14ac:dyDescent="0.25">
      <c r="A994" s="15">
        <v>993</v>
      </c>
      <c r="B994" s="13" t="s">
        <v>123</v>
      </c>
      <c r="C994" s="13" t="s">
        <v>147</v>
      </c>
      <c r="D994" s="26" t="s">
        <v>62</v>
      </c>
      <c r="E994" s="13"/>
      <c r="F994" s="28">
        <v>24</v>
      </c>
      <c r="G994" s="13"/>
      <c r="H994" s="13"/>
      <c r="I994" s="28">
        <v>6.2E-2</v>
      </c>
      <c r="J994" s="28">
        <v>3.2000000000000001E-2</v>
      </c>
    </row>
    <row r="995" spans="1:10" ht="15.75" customHeight="1" x14ac:dyDescent="0.25">
      <c r="A995" s="15">
        <v>994</v>
      </c>
      <c r="B995" s="13" t="s">
        <v>123</v>
      </c>
      <c r="C995" s="13" t="s">
        <v>147</v>
      </c>
      <c r="D995" s="26" t="s">
        <v>63</v>
      </c>
      <c r="E995" s="28">
        <v>0.43099999999999999</v>
      </c>
      <c r="F995" s="28">
        <v>24</v>
      </c>
      <c r="G995" s="13"/>
      <c r="H995" s="28">
        <v>560</v>
      </c>
      <c r="I995" s="28">
        <v>6.3E-2</v>
      </c>
      <c r="J995" s="28">
        <v>8.1000000000000003E-2</v>
      </c>
    </row>
    <row r="996" spans="1:10" ht="15.75" customHeight="1" x14ac:dyDescent="0.25">
      <c r="A996" s="15">
        <v>995</v>
      </c>
      <c r="B996" s="13" t="s">
        <v>123</v>
      </c>
      <c r="C996" s="13" t="s">
        <v>147</v>
      </c>
      <c r="D996" s="26" t="s">
        <v>64</v>
      </c>
      <c r="E996" s="28">
        <v>0.41599999999999998</v>
      </c>
      <c r="F996" s="28">
        <v>24</v>
      </c>
      <c r="G996" s="13"/>
      <c r="H996" s="28">
        <v>560</v>
      </c>
      <c r="I996" s="28">
        <v>6.5000000000000002E-2</v>
      </c>
      <c r="J996" s="28">
        <v>0.214</v>
      </c>
    </row>
    <row r="997" spans="1:10" ht="15.75" customHeight="1" x14ac:dyDescent="0.25">
      <c r="A997" s="15">
        <v>996</v>
      </c>
      <c r="B997" s="13" t="s">
        <v>123</v>
      </c>
      <c r="C997" s="13" t="s">
        <v>147</v>
      </c>
      <c r="D997" s="26" t="s">
        <v>65</v>
      </c>
      <c r="E997" s="28">
        <v>0.40200000000000002</v>
      </c>
      <c r="F997" s="28">
        <v>24</v>
      </c>
      <c r="G997" s="13"/>
      <c r="H997" s="28">
        <v>560</v>
      </c>
      <c r="I997" s="28">
        <v>6.8000000000000005E-2</v>
      </c>
      <c r="J997" s="28">
        <v>0.38300000000000001</v>
      </c>
    </row>
    <row r="998" spans="1:10" ht="15.75" customHeight="1" x14ac:dyDescent="0.25">
      <c r="A998" s="15">
        <v>997</v>
      </c>
      <c r="B998" s="13" t="s">
        <v>123</v>
      </c>
      <c r="C998" s="13" t="s">
        <v>147</v>
      </c>
      <c r="D998" s="26" t="s">
        <v>66</v>
      </c>
      <c r="E998" s="28">
        <v>0.28799999999999998</v>
      </c>
      <c r="F998" s="28">
        <v>24</v>
      </c>
      <c r="G998" s="13"/>
      <c r="H998" s="28">
        <v>560</v>
      </c>
      <c r="I998" s="28">
        <v>7.0000000000000007E-2</v>
      </c>
      <c r="J998" s="28">
        <v>0.52700000000000002</v>
      </c>
    </row>
    <row r="999" spans="1:10" ht="15.75" customHeight="1" x14ac:dyDescent="0.25">
      <c r="A999" s="15">
        <v>998</v>
      </c>
      <c r="B999" s="13" t="s">
        <v>123</v>
      </c>
      <c r="C999" s="13" t="s">
        <v>147</v>
      </c>
      <c r="D999" s="26" t="s">
        <v>67</v>
      </c>
      <c r="E999" s="28">
        <v>0.309</v>
      </c>
      <c r="F999" s="28">
        <v>21</v>
      </c>
      <c r="G999" s="13"/>
      <c r="H999" s="28">
        <v>560</v>
      </c>
      <c r="I999" s="28">
        <v>7.4999999999999997E-2</v>
      </c>
      <c r="J999" s="28">
        <v>0.55500000000000005</v>
      </c>
    </row>
    <row r="1000" spans="1:10" ht="15.75" customHeight="1" x14ac:dyDescent="0.25">
      <c r="A1000" s="15">
        <v>999</v>
      </c>
      <c r="B1000" s="13" t="s">
        <v>123</v>
      </c>
      <c r="C1000" s="13" t="s">
        <v>147</v>
      </c>
      <c r="D1000" s="26" t="s">
        <v>68</v>
      </c>
      <c r="E1000" s="28">
        <v>0.309</v>
      </c>
      <c r="F1000" s="28">
        <v>21</v>
      </c>
      <c r="G1000" s="13"/>
      <c r="H1000" s="28">
        <v>560</v>
      </c>
      <c r="I1000" s="28">
        <v>0.08</v>
      </c>
      <c r="J1000" s="28">
        <v>0.57299999999999995</v>
      </c>
    </row>
    <row r="1001" spans="1:10" ht="15.75" customHeight="1" x14ac:dyDescent="0.25">
      <c r="A1001" s="15">
        <v>1000</v>
      </c>
      <c r="B1001" s="13" t="s">
        <v>123</v>
      </c>
      <c r="C1001" s="13" t="s">
        <v>147</v>
      </c>
      <c r="D1001" s="26" t="s">
        <v>69</v>
      </c>
      <c r="E1001" s="28">
        <v>0.34599999999999997</v>
      </c>
      <c r="F1001" s="28">
        <v>21</v>
      </c>
      <c r="G1001" s="13"/>
      <c r="H1001" s="28">
        <v>560</v>
      </c>
      <c r="I1001" s="28">
        <v>0.09</v>
      </c>
      <c r="J1001" s="28">
        <v>0.61799999999999999</v>
      </c>
    </row>
    <row r="1002" spans="1:10" ht="15.75" customHeight="1" x14ac:dyDescent="0.25">
      <c r="A1002" s="15">
        <v>1001</v>
      </c>
      <c r="B1002" s="13" t="s">
        <v>123</v>
      </c>
      <c r="C1002" s="13" t="s">
        <v>147</v>
      </c>
      <c r="D1002" s="26" t="s">
        <v>70</v>
      </c>
      <c r="E1002" s="28">
        <v>0.34599999999999997</v>
      </c>
      <c r="F1002" s="28">
        <v>21</v>
      </c>
      <c r="G1002" s="28">
        <v>106</v>
      </c>
      <c r="H1002" s="28">
        <v>560</v>
      </c>
      <c r="I1002" s="28">
        <v>0.1</v>
      </c>
      <c r="J1002" s="28">
        <v>0.67100000000000004</v>
      </c>
    </row>
    <row r="1003" spans="1:10" ht="15.75" customHeight="1" x14ac:dyDescent="0.25">
      <c r="A1003" s="15">
        <v>1002</v>
      </c>
      <c r="B1003" s="13" t="s">
        <v>123</v>
      </c>
      <c r="C1003" s="13" t="s">
        <v>148</v>
      </c>
      <c r="D1003" s="26" t="s">
        <v>58</v>
      </c>
      <c r="E1003" s="13"/>
      <c r="F1003" s="13"/>
      <c r="G1003" s="13"/>
      <c r="H1003" s="13"/>
      <c r="I1003" s="28">
        <v>0.02</v>
      </c>
      <c r="J1003" s="28">
        <v>8.3000000000000004E-2</v>
      </c>
    </row>
    <row r="1004" spans="1:10" ht="15.75" customHeight="1" x14ac:dyDescent="0.25">
      <c r="A1004" s="15">
        <v>1003</v>
      </c>
      <c r="B1004" s="13" t="s">
        <v>123</v>
      </c>
      <c r="C1004" s="13" t="s">
        <v>148</v>
      </c>
      <c r="D1004" s="26" t="s">
        <v>59</v>
      </c>
      <c r="E1004" s="13"/>
      <c r="F1004" s="13"/>
      <c r="G1004" s="13"/>
      <c r="H1004" s="13"/>
      <c r="I1004" s="28">
        <v>2.5000000000000001E-2</v>
      </c>
      <c r="J1004" s="28">
        <v>0.153</v>
      </c>
    </row>
    <row r="1005" spans="1:10" ht="15.75" customHeight="1" x14ac:dyDescent="0.25">
      <c r="A1005" s="15">
        <v>1004</v>
      </c>
      <c r="B1005" s="13" t="s">
        <v>123</v>
      </c>
      <c r="C1005" s="13" t="s">
        <v>148</v>
      </c>
      <c r="D1005" s="26" t="s">
        <v>60</v>
      </c>
      <c r="E1005" s="13"/>
      <c r="F1005" s="13"/>
      <c r="G1005" s="13"/>
      <c r="H1005" s="13"/>
      <c r="I1005" s="28">
        <v>4.2999999999999997E-2</v>
      </c>
      <c r="J1005" s="28">
        <v>0.19</v>
      </c>
    </row>
    <row r="1006" spans="1:10" ht="15.75" customHeight="1" x14ac:dyDescent="0.25">
      <c r="A1006" s="15">
        <v>1005</v>
      </c>
      <c r="B1006" s="13" t="s">
        <v>123</v>
      </c>
      <c r="C1006" s="13" t="s">
        <v>148</v>
      </c>
      <c r="D1006" s="26" t="s">
        <v>61</v>
      </c>
      <c r="E1006" s="13"/>
      <c r="F1006" s="28">
        <v>49</v>
      </c>
      <c r="G1006" s="13"/>
      <c r="H1006" s="13"/>
      <c r="I1006" s="28">
        <v>4.9000000000000002E-2</v>
      </c>
      <c r="J1006" s="28">
        <v>0.27200000000000002</v>
      </c>
    </row>
    <row r="1007" spans="1:10" ht="15.75" customHeight="1" x14ac:dyDescent="0.25">
      <c r="A1007" s="15">
        <v>1006</v>
      </c>
      <c r="B1007" s="13" t="s">
        <v>123</v>
      </c>
      <c r="C1007" s="13" t="s">
        <v>148</v>
      </c>
      <c r="D1007" s="26" t="s">
        <v>62</v>
      </c>
      <c r="E1007" s="13"/>
      <c r="F1007" s="28">
        <v>49</v>
      </c>
      <c r="G1007" s="13"/>
      <c r="H1007" s="13"/>
      <c r="I1007" s="28">
        <v>5.1999999999999998E-2</v>
      </c>
      <c r="J1007" s="28">
        <v>0.39100000000000001</v>
      </c>
    </row>
    <row r="1008" spans="1:10" ht="15.75" customHeight="1" x14ac:dyDescent="0.25">
      <c r="A1008" s="15">
        <v>1007</v>
      </c>
      <c r="B1008" s="13" t="s">
        <v>123</v>
      </c>
      <c r="C1008" s="13" t="s">
        <v>148</v>
      </c>
      <c r="D1008" s="26" t="s">
        <v>63</v>
      </c>
      <c r="E1008" s="28">
        <v>0.47199999999999998</v>
      </c>
      <c r="F1008" s="28">
        <v>47</v>
      </c>
      <c r="G1008" s="13"/>
      <c r="H1008" s="28">
        <v>195</v>
      </c>
      <c r="I1008" s="28">
        <v>5.3999999999999999E-2</v>
      </c>
      <c r="J1008" s="28">
        <v>0.40500000000000003</v>
      </c>
    </row>
    <row r="1009" spans="1:10" ht="15.75" customHeight="1" x14ac:dyDescent="0.25">
      <c r="A1009" s="15">
        <v>1008</v>
      </c>
      <c r="B1009" s="13" t="s">
        <v>123</v>
      </c>
      <c r="C1009" s="13" t="s">
        <v>148</v>
      </c>
      <c r="D1009" s="26" t="s">
        <v>64</v>
      </c>
      <c r="E1009" s="28">
        <v>0.47599999999999998</v>
      </c>
      <c r="F1009" s="28">
        <v>47</v>
      </c>
      <c r="G1009" s="13"/>
      <c r="H1009" s="28">
        <v>195</v>
      </c>
      <c r="I1009" s="28">
        <v>5.7000000000000002E-2</v>
      </c>
      <c r="J1009" s="28">
        <v>0.49099999999999999</v>
      </c>
    </row>
    <row r="1010" spans="1:10" ht="15.75" customHeight="1" x14ac:dyDescent="0.25">
      <c r="A1010" s="15">
        <v>1009</v>
      </c>
      <c r="B1010" s="13" t="s">
        <v>123</v>
      </c>
      <c r="C1010" s="13" t="s">
        <v>148</v>
      </c>
      <c r="D1010" s="26" t="s">
        <v>65</v>
      </c>
      <c r="E1010" s="28">
        <v>0.49099999999999999</v>
      </c>
      <c r="F1010" s="28">
        <v>47</v>
      </c>
      <c r="G1010" s="13"/>
      <c r="H1010" s="28">
        <v>195</v>
      </c>
      <c r="I1010" s="28">
        <v>0.06</v>
      </c>
      <c r="J1010" s="28">
        <v>0.64500000000000002</v>
      </c>
    </row>
    <row r="1011" spans="1:10" ht="15.75" customHeight="1" x14ac:dyDescent="0.25">
      <c r="A1011" s="15">
        <v>1010</v>
      </c>
      <c r="B1011" s="13" t="s">
        <v>123</v>
      </c>
      <c r="C1011" s="13" t="s">
        <v>148</v>
      </c>
      <c r="D1011" s="26" t="s">
        <v>66</v>
      </c>
      <c r="E1011" s="28">
        <v>0.47099999999999997</v>
      </c>
      <c r="F1011" s="28">
        <v>41</v>
      </c>
      <c r="G1011" s="13"/>
      <c r="H1011" s="28">
        <v>195</v>
      </c>
      <c r="I1011" s="28">
        <v>6.2E-2</v>
      </c>
      <c r="J1011" s="28">
        <v>0.754</v>
      </c>
    </row>
    <row r="1012" spans="1:10" ht="15.75" customHeight="1" x14ac:dyDescent="0.25">
      <c r="A1012" s="15">
        <v>1011</v>
      </c>
      <c r="B1012" s="13" t="s">
        <v>123</v>
      </c>
      <c r="C1012" s="13" t="s">
        <v>148</v>
      </c>
      <c r="D1012" s="26" t="s">
        <v>67</v>
      </c>
      <c r="E1012" s="28">
        <v>0.47099999999999997</v>
      </c>
      <c r="F1012" s="28">
        <v>42</v>
      </c>
      <c r="G1012" s="13"/>
      <c r="H1012" s="28">
        <v>195</v>
      </c>
      <c r="I1012" s="28">
        <v>0.09</v>
      </c>
      <c r="J1012" s="28">
        <v>0.82299999999999995</v>
      </c>
    </row>
    <row r="1013" spans="1:10" ht="15.75" customHeight="1" x14ac:dyDescent="0.25">
      <c r="A1013" s="15">
        <v>1012</v>
      </c>
      <c r="B1013" s="13" t="s">
        <v>123</v>
      </c>
      <c r="C1013" s="13" t="s">
        <v>148</v>
      </c>
      <c r="D1013" s="26" t="s">
        <v>68</v>
      </c>
      <c r="E1013" s="28">
        <v>0.438</v>
      </c>
      <c r="F1013" s="28">
        <v>37</v>
      </c>
      <c r="G1013" s="13"/>
      <c r="H1013" s="28">
        <v>195</v>
      </c>
      <c r="I1013" s="28">
        <v>0.25</v>
      </c>
      <c r="J1013" s="28">
        <v>0.89</v>
      </c>
    </row>
    <row r="1014" spans="1:10" ht="15.75" customHeight="1" x14ac:dyDescent="0.25">
      <c r="A1014" s="15">
        <v>1013</v>
      </c>
      <c r="B1014" s="13" t="s">
        <v>123</v>
      </c>
      <c r="C1014" s="13" t="s">
        <v>148</v>
      </c>
      <c r="D1014" s="26" t="s">
        <v>69</v>
      </c>
      <c r="E1014" s="28">
        <v>0.44500000000000001</v>
      </c>
      <c r="F1014" s="28">
        <v>36</v>
      </c>
      <c r="G1014" s="13"/>
      <c r="H1014" s="28">
        <v>195</v>
      </c>
      <c r="I1014" s="28">
        <v>0.28999999999999998</v>
      </c>
      <c r="J1014" s="28">
        <v>0.99099999999999999</v>
      </c>
    </row>
    <row r="1015" spans="1:10" ht="15.75" customHeight="1" x14ac:dyDescent="0.25">
      <c r="A1015" s="15">
        <v>1014</v>
      </c>
      <c r="B1015" s="13" t="s">
        <v>123</v>
      </c>
      <c r="C1015" s="13" t="s">
        <v>148</v>
      </c>
      <c r="D1015" s="26" t="s">
        <v>70</v>
      </c>
      <c r="E1015" s="28">
        <v>0.44500000000000001</v>
      </c>
      <c r="F1015" s="28">
        <v>36</v>
      </c>
      <c r="G1015" s="28">
        <v>133</v>
      </c>
      <c r="H1015" s="28">
        <v>193</v>
      </c>
      <c r="I1015" s="28">
        <v>0.36199999999999999</v>
      </c>
      <c r="J1015" s="28">
        <v>1.0549999999999999</v>
      </c>
    </row>
    <row r="1016" spans="1:10" ht="15.75" customHeight="1" x14ac:dyDescent="0.25">
      <c r="A1016" s="15">
        <v>1015</v>
      </c>
      <c r="B1016" s="13" t="s">
        <v>123</v>
      </c>
      <c r="C1016" s="13" t="s">
        <v>149</v>
      </c>
      <c r="D1016" s="26" t="s">
        <v>58</v>
      </c>
      <c r="E1016" s="13"/>
      <c r="F1016" s="13"/>
      <c r="G1016" s="13"/>
      <c r="H1016" s="13"/>
      <c r="I1016" s="28">
        <v>0.36</v>
      </c>
      <c r="J1016" s="28">
        <v>0.70099999999999996</v>
      </c>
    </row>
    <row r="1017" spans="1:10" ht="15.75" customHeight="1" x14ac:dyDescent="0.25">
      <c r="A1017" s="15">
        <v>1016</v>
      </c>
      <c r="B1017" s="13" t="s">
        <v>123</v>
      </c>
      <c r="C1017" s="13" t="s">
        <v>149</v>
      </c>
      <c r="D1017" s="26" t="s">
        <v>59</v>
      </c>
      <c r="E1017" s="13"/>
      <c r="F1017" s="13"/>
      <c r="G1017" s="13"/>
      <c r="H1017" s="13"/>
      <c r="I1017" s="28">
        <v>0.41699999999999998</v>
      </c>
      <c r="J1017" s="28">
        <v>0.74399999999999999</v>
      </c>
    </row>
    <row r="1018" spans="1:10" ht="15.75" customHeight="1" x14ac:dyDescent="0.25">
      <c r="A1018" s="15">
        <v>1017</v>
      </c>
      <c r="B1018" s="13" t="s">
        <v>123</v>
      </c>
      <c r="C1018" s="13" t="s">
        <v>149</v>
      </c>
      <c r="D1018" s="26" t="s">
        <v>60</v>
      </c>
      <c r="E1018" s="13"/>
      <c r="F1018" s="13"/>
      <c r="G1018" s="13"/>
      <c r="H1018" s="13"/>
      <c r="I1018" s="28">
        <v>0.47</v>
      </c>
      <c r="J1018" s="28">
        <v>0.80100000000000005</v>
      </c>
    </row>
    <row r="1019" spans="1:10" ht="15.75" customHeight="1" x14ac:dyDescent="0.25">
      <c r="A1019" s="15">
        <v>1018</v>
      </c>
      <c r="B1019" s="13" t="s">
        <v>123</v>
      </c>
      <c r="C1019" s="13" t="s">
        <v>149</v>
      </c>
      <c r="D1019" s="26" t="s">
        <v>61</v>
      </c>
      <c r="E1019" s="13"/>
      <c r="F1019" s="28">
        <v>8</v>
      </c>
      <c r="G1019" s="13"/>
      <c r="H1019" s="13"/>
      <c r="I1019" s="28">
        <v>0.53800000000000003</v>
      </c>
      <c r="J1019" s="28">
        <v>0.84099999999999997</v>
      </c>
    </row>
    <row r="1020" spans="1:10" ht="15.75" customHeight="1" x14ac:dyDescent="0.25">
      <c r="A1020" s="15">
        <v>1019</v>
      </c>
      <c r="B1020" s="13" t="s">
        <v>123</v>
      </c>
      <c r="C1020" s="13" t="s">
        <v>149</v>
      </c>
      <c r="D1020" s="26" t="s">
        <v>62</v>
      </c>
      <c r="E1020" s="13"/>
      <c r="F1020" s="28">
        <v>8</v>
      </c>
      <c r="G1020" s="13"/>
      <c r="H1020" s="13"/>
      <c r="I1020" s="28">
        <v>0.62</v>
      </c>
      <c r="J1020" s="28">
        <v>0.91200000000000003</v>
      </c>
    </row>
    <row r="1021" spans="1:10" ht="15.75" customHeight="1" x14ac:dyDescent="0.25">
      <c r="A1021" s="15">
        <v>1020</v>
      </c>
      <c r="B1021" s="13" t="s">
        <v>123</v>
      </c>
      <c r="C1021" s="13" t="s">
        <v>149</v>
      </c>
      <c r="D1021" s="26" t="s">
        <v>63</v>
      </c>
      <c r="E1021" s="28">
        <v>0.27700000000000002</v>
      </c>
      <c r="F1021" s="28">
        <v>6</v>
      </c>
      <c r="G1021" s="13"/>
      <c r="H1021" s="28">
        <v>80</v>
      </c>
      <c r="I1021" s="28">
        <v>0.61</v>
      </c>
      <c r="J1021" s="28">
        <v>0.97499999999999998</v>
      </c>
    </row>
    <row r="1022" spans="1:10" ht="15.75" customHeight="1" x14ac:dyDescent="0.25">
      <c r="A1022" s="15">
        <v>1021</v>
      </c>
      <c r="B1022" s="13" t="s">
        <v>123</v>
      </c>
      <c r="C1022" s="13" t="s">
        <v>149</v>
      </c>
      <c r="D1022" s="26" t="s">
        <v>64</v>
      </c>
      <c r="E1022" s="28">
        <v>0.23799999999999999</v>
      </c>
      <c r="F1022" s="28">
        <v>6</v>
      </c>
      <c r="G1022" s="13"/>
      <c r="H1022" s="28">
        <v>80</v>
      </c>
      <c r="I1022" s="28">
        <v>0.59</v>
      </c>
      <c r="J1022" s="28">
        <v>1.038</v>
      </c>
    </row>
    <row r="1023" spans="1:10" ht="15.75" customHeight="1" x14ac:dyDescent="0.25">
      <c r="A1023" s="15">
        <v>1022</v>
      </c>
      <c r="B1023" s="13" t="s">
        <v>123</v>
      </c>
      <c r="C1023" s="13" t="s">
        <v>149</v>
      </c>
      <c r="D1023" s="26" t="s">
        <v>65</v>
      </c>
      <c r="E1023" s="28">
        <v>0.23200000000000001</v>
      </c>
      <c r="F1023" s="28">
        <v>5</v>
      </c>
      <c r="G1023" s="13"/>
      <c r="H1023" s="28">
        <v>80</v>
      </c>
      <c r="I1023" s="28">
        <v>0.69899999999999995</v>
      </c>
      <c r="J1023" s="28">
        <v>1.252</v>
      </c>
    </row>
    <row r="1024" spans="1:10" ht="15.75" customHeight="1" x14ac:dyDescent="0.25">
      <c r="A1024" s="15">
        <v>1023</v>
      </c>
      <c r="B1024" s="13" t="s">
        <v>123</v>
      </c>
      <c r="C1024" s="13" t="s">
        <v>149</v>
      </c>
      <c r="D1024" s="26" t="s">
        <v>66</v>
      </c>
      <c r="E1024" s="28">
        <v>0.27900000000000003</v>
      </c>
      <c r="F1024" s="28">
        <v>4</v>
      </c>
      <c r="G1024" s="13"/>
      <c r="H1024" s="28">
        <v>84</v>
      </c>
      <c r="I1024" s="28">
        <v>0.69</v>
      </c>
      <c r="J1024" s="28">
        <v>1.323</v>
      </c>
    </row>
    <row r="1025" spans="1:10" ht="15.75" customHeight="1" x14ac:dyDescent="0.25">
      <c r="A1025" s="15">
        <v>1024</v>
      </c>
      <c r="B1025" s="13" t="s">
        <v>123</v>
      </c>
      <c r="C1025" s="13" t="s">
        <v>149</v>
      </c>
      <c r="D1025" s="26" t="s">
        <v>67</v>
      </c>
      <c r="E1025" s="28">
        <v>0.27800000000000002</v>
      </c>
      <c r="F1025" s="28">
        <v>3</v>
      </c>
      <c r="G1025" s="13"/>
      <c r="H1025" s="28">
        <v>84</v>
      </c>
      <c r="I1025" s="28">
        <v>0.69</v>
      </c>
      <c r="J1025" s="28">
        <v>1.387</v>
      </c>
    </row>
    <row r="1026" spans="1:10" ht="15.75" customHeight="1" x14ac:dyDescent="0.25">
      <c r="A1026" s="15">
        <v>1025</v>
      </c>
      <c r="B1026" s="13" t="s">
        <v>123</v>
      </c>
      <c r="C1026" s="13" t="s">
        <v>149</v>
      </c>
      <c r="D1026" s="26" t="s">
        <v>68</v>
      </c>
      <c r="E1026" s="28">
        <v>0.254</v>
      </c>
      <c r="F1026" s="28">
        <v>3</v>
      </c>
      <c r="G1026" s="13"/>
      <c r="H1026" s="28">
        <v>84</v>
      </c>
      <c r="I1026" s="28">
        <v>0.71</v>
      </c>
      <c r="J1026" s="28">
        <v>1.454</v>
      </c>
    </row>
    <row r="1027" spans="1:10" ht="15.75" customHeight="1" x14ac:dyDescent="0.25">
      <c r="A1027" s="15">
        <v>1026</v>
      </c>
      <c r="B1027" s="13" t="s">
        <v>123</v>
      </c>
      <c r="C1027" s="13" t="s">
        <v>149</v>
      </c>
      <c r="D1027" s="26" t="s">
        <v>69</v>
      </c>
      <c r="E1027" s="28">
        <v>0.27100000000000002</v>
      </c>
      <c r="F1027" s="28">
        <v>3</v>
      </c>
      <c r="G1027" s="13"/>
      <c r="H1027" s="28">
        <v>84</v>
      </c>
      <c r="I1027" s="28">
        <v>0.71</v>
      </c>
      <c r="J1027" s="28">
        <v>1.5009999999999999</v>
      </c>
    </row>
    <row r="1028" spans="1:10" ht="15.75" customHeight="1" x14ac:dyDescent="0.25">
      <c r="A1028" s="15">
        <v>1027</v>
      </c>
      <c r="B1028" s="13" t="s">
        <v>123</v>
      </c>
      <c r="C1028" s="13" t="s">
        <v>149</v>
      </c>
      <c r="D1028" s="26" t="s">
        <v>70</v>
      </c>
      <c r="E1028" s="28">
        <v>0.27600000000000002</v>
      </c>
      <c r="F1028" s="28">
        <v>3</v>
      </c>
      <c r="G1028" s="28">
        <v>1</v>
      </c>
      <c r="H1028" s="28">
        <v>82</v>
      </c>
      <c r="I1028" s="28">
        <v>0.72</v>
      </c>
      <c r="J1028" s="28">
        <v>1.5209999999999999</v>
      </c>
    </row>
    <row r="1029" spans="1:10" ht="15.75" customHeight="1" x14ac:dyDescent="0.25">
      <c r="A1029" s="15">
        <v>1028</v>
      </c>
      <c r="B1029" s="13" t="s">
        <v>123</v>
      </c>
      <c r="C1029" s="13" t="s">
        <v>150</v>
      </c>
      <c r="D1029" s="26" t="s">
        <v>58</v>
      </c>
      <c r="E1029" s="13"/>
      <c r="F1029" s="13"/>
      <c r="G1029" s="13"/>
      <c r="H1029" s="13"/>
      <c r="I1029" s="28">
        <v>0.44700000000000001</v>
      </c>
      <c r="J1029" s="28">
        <v>0.58299999999999996</v>
      </c>
    </row>
    <row r="1030" spans="1:10" ht="15.75" customHeight="1" x14ac:dyDescent="0.25">
      <c r="A1030" s="15">
        <v>1029</v>
      </c>
      <c r="B1030" s="13" t="s">
        <v>123</v>
      </c>
      <c r="C1030" s="13" t="s">
        <v>150</v>
      </c>
      <c r="D1030" s="26" t="s">
        <v>59</v>
      </c>
      <c r="E1030" s="13"/>
      <c r="F1030" s="13"/>
      <c r="G1030" s="13"/>
      <c r="H1030" s="13"/>
      <c r="I1030" s="28">
        <v>0.56599999999999995</v>
      </c>
      <c r="J1030" s="28">
        <v>0.629</v>
      </c>
    </row>
    <row r="1031" spans="1:10" ht="15.75" customHeight="1" x14ac:dyDescent="0.25">
      <c r="A1031" s="15">
        <v>1030</v>
      </c>
      <c r="B1031" s="13" t="s">
        <v>123</v>
      </c>
      <c r="C1031" s="13" t="s">
        <v>150</v>
      </c>
      <c r="D1031" s="26" t="s">
        <v>60</v>
      </c>
      <c r="E1031" s="13"/>
      <c r="F1031" s="13"/>
      <c r="G1031" s="13"/>
      <c r="H1031" s="13"/>
      <c r="I1031" s="28">
        <v>0.59399999999999997</v>
      </c>
      <c r="J1031" s="28">
        <v>0.69699999999999995</v>
      </c>
    </row>
    <row r="1032" spans="1:10" ht="15.75" customHeight="1" x14ac:dyDescent="0.25">
      <c r="A1032" s="15">
        <v>1031</v>
      </c>
      <c r="B1032" s="13" t="s">
        <v>123</v>
      </c>
      <c r="C1032" s="13" t="s">
        <v>150</v>
      </c>
      <c r="D1032" s="26" t="s">
        <v>61</v>
      </c>
      <c r="E1032" s="13"/>
      <c r="F1032" s="28">
        <v>17</v>
      </c>
      <c r="G1032" s="13"/>
      <c r="H1032" s="13"/>
      <c r="I1032" s="28">
        <v>0.65500000000000003</v>
      </c>
      <c r="J1032" s="28">
        <v>0.72099999999999997</v>
      </c>
    </row>
    <row r="1033" spans="1:10" ht="15.75" customHeight="1" x14ac:dyDescent="0.25">
      <c r="A1033" s="15">
        <v>1032</v>
      </c>
      <c r="B1033" s="13" t="s">
        <v>123</v>
      </c>
      <c r="C1033" s="13" t="s">
        <v>150</v>
      </c>
      <c r="D1033" s="26" t="s">
        <v>62</v>
      </c>
      <c r="E1033" s="13"/>
      <c r="F1033" s="28">
        <v>17</v>
      </c>
      <c r="G1033" s="13"/>
      <c r="H1033" s="13"/>
      <c r="I1033" s="28">
        <v>0.72699999999999998</v>
      </c>
      <c r="J1033" s="28">
        <v>0.78200000000000003</v>
      </c>
    </row>
    <row r="1034" spans="1:10" ht="15.75" customHeight="1" x14ac:dyDescent="0.25">
      <c r="A1034" s="15">
        <v>1033</v>
      </c>
      <c r="B1034" s="13" t="s">
        <v>123</v>
      </c>
      <c r="C1034" s="13" t="s">
        <v>150</v>
      </c>
      <c r="D1034" s="26" t="s">
        <v>63</v>
      </c>
      <c r="E1034" s="28">
        <v>0.35399999999999998</v>
      </c>
      <c r="F1034" s="28">
        <v>17</v>
      </c>
      <c r="G1034" s="13"/>
      <c r="H1034" s="28">
        <v>290</v>
      </c>
      <c r="I1034" s="28">
        <v>0.73499999999999999</v>
      </c>
      <c r="J1034" s="28">
        <v>0.81499999999999995</v>
      </c>
    </row>
    <row r="1035" spans="1:10" ht="15.75" customHeight="1" x14ac:dyDescent="0.25">
      <c r="A1035" s="15">
        <v>1034</v>
      </c>
      <c r="B1035" s="13" t="s">
        <v>123</v>
      </c>
      <c r="C1035" s="13" t="s">
        <v>150</v>
      </c>
      <c r="D1035" s="26" t="s">
        <v>64</v>
      </c>
      <c r="E1035" s="28">
        <v>0.311</v>
      </c>
      <c r="F1035" s="28">
        <v>17</v>
      </c>
      <c r="G1035" s="13"/>
      <c r="H1035" s="28">
        <v>290</v>
      </c>
      <c r="I1035" s="28">
        <v>0.78100000000000003</v>
      </c>
      <c r="J1035" s="28">
        <v>0.85</v>
      </c>
    </row>
    <row r="1036" spans="1:10" ht="15.75" customHeight="1" x14ac:dyDescent="0.25">
      <c r="A1036" s="15">
        <v>1035</v>
      </c>
      <c r="B1036" s="13" t="s">
        <v>123</v>
      </c>
      <c r="C1036" s="13" t="s">
        <v>150</v>
      </c>
      <c r="D1036" s="26" t="s">
        <v>65</v>
      </c>
      <c r="E1036" s="28">
        <v>0.30199999999999999</v>
      </c>
      <c r="F1036" s="28">
        <v>17</v>
      </c>
      <c r="G1036" s="13"/>
      <c r="H1036" s="28">
        <v>290</v>
      </c>
      <c r="I1036" s="28">
        <v>0.78800000000000003</v>
      </c>
      <c r="J1036" s="28">
        <v>0.93300000000000005</v>
      </c>
    </row>
    <row r="1037" spans="1:10" ht="15.75" customHeight="1" x14ac:dyDescent="0.25">
      <c r="A1037" s="15">
        <v>1036</v>
      </c>
      <c r="B1037" s="13" t="s">
        <v>123</v>
      </c>
      <c r="C1037" s="13" t="s">
        <v>150</v>
      </c>
      <c r="D1037" s="26" t="s">
        <v>66</v>
      </c>
      <c r="E1037" s="28">
        <v>0.32500000000000001</v>
      </c>
      <c r="F1037" s="28">
        <v>17</v>
      </c>
      <c r="G1037" s="13"/>
      <c r="H1037" s="28">
        <v>250</v>
      </c>
      <c r="I1037" s="28">
        <v>0.81</v>
      </c>
      <c r="J1037" s="28">
        <v>0.95299999999999996</v>
      </c>
    </row>
    <row r="1038" spans="1:10" ht="15.75" customHeight="1" x14ac:dyDescent="0.25">
      <c r="A1038" s="15">
        <v>1037</v>
      </c>
      <c r="B1038" s="13" t="s">
        <v>123</v>
      </c>
      <c r="C1038" s="13" t="s">
        <v>150</v>
      </c>
      <c r="D1038" s="26" t="s">
        <v>67</v>
      </c>
      <c r="E1038" s="28">
        <v>0.31</v>
      </c>
      <c r="F1038" s="28">
        <v>14</v>
      </c>
      <c r="G1038" s="13"/>
      <c r="H1038" s="28">
        <v>250</v>
      </c>
      <c r="I1038" s="28">
        <v>0.81599999999999995</v>
      </c>
      <c r="J1038" s="28">
        <v>0.995</v>
      </c>
    </row>
    <row r="1039" spans="1:10" ht="15.75" customHeight="1" x14ac:dyDescent="0.25">
      <c r="A1039" s="15">
        <v>1038</v>
      </c>
      <c r="B1039" s="13" t="s">
        <v>123</v>
      </c>
      <c r="C1039" s="13" t="s">
        <v>150</v>
      </c>
      <c r="D1039" s="26" t="s">
        <v>68</v>
      </c>
      <c r="E1039" s="28">
        <v>0.28799999999999998</v>
      </c>
      <c r="F1039" s="28">
        <v>14</v>
      </c>
      <c r="G1039" s="13"/>
      <c r="H1039" s="28">
        <v>250</v>
      </c>
      <c r="I1039" s="28">
        <v>0.83699999999999997</v>
      </c>
      <c r="J1039" s="28">
        <v>1.048</v>
      </c>
    </row>
    <row r="1040" spans="1:10" ht="15.75" customHeight="1" x14ac:dyDescent="0.25">
      <c r="A1040" s="15">
        <v>1039</v>
      </c>
      <c r="B1040" s="13" t="s">
        <v>123</v>
      </c>
      <c r="C1040" s="13" t="s">
        <v>150</v>
      </c>
      <c r="D1040" s="26" t="s">
        <v>69</v>
      </c>
      <c r="E1040" s="28">
        <v>0.28699999999999998</v>
      </c>
      <c r="F1040" s="28">
        <v>6</v>
      </c>
      <c r="G1040" s="13"/>
      <c r="H1040" s="28">
        <v>225</v>
      </c>
      <c r="I1040" s="28">
        <v>0.83799999999999997</v>
      </c>
      <c r="J1040" s="28">
        <v>1.077</v>
      </c>
    </row>
    <row r="1041" spans="1:10" ht="15.75" customHeight="1" x14ac:dyDescent="0.25">
      <c r="A1041" s="15">
        <v>1040</v>
      </c>
      <c r="B1041" s="13" t="s">
        <v>123</v>
      </c>
      <c r="C1041" s="13" t="s">
        <v>150</v>
      </c>
      <c r="D1041" s="26" t="s">
        <v>70</v>
      </c>
      <c r="E1041" s="28">
        <v>0.28999999999999998</v>
      </c>
      <c r="F1041" s="28">
        <v>6</v>
      </c>
      <c r="G1041" s="28">
        <v>6</v>
      </c>
      <c r="H1041" s="28">
        <v>207</v>
      </c>
      <c r="I1041" s="28">
        <v>0.84099999999999997</v>
      </c>
      <c r="J1041" s="28">
        <v>1.0940000000000001</v>
      </c>
    </row>
    <row r="1042" spans="1:10" ht="15.75" customHeight="1" x14ac:dyDescent="0.25">
      <c r="A1042" s="15">
        <v>1041</v>
      </c>
      <c r="B1042" s="13" t="s">
        <v>123</v>
      </c>
      <c r="C1042" s="13" t="s">
        <v>151</v>
      </c>
      <c r="D1042" s="26" t="s">
        <v>58</v>
      </c>
      <c r="E1042" s="13"/>
      <c r="F1042" s="13"/>
      <c r="G1042" s="13"/>
      <c r="H1042" s="13"/>
      <c r="I1042" s="28">
        <v>6.0000000000000001E-3</v>
      </c>
      <c r="J1042" s="28">
        <v>2.3E-2</v>
      </c>
    </row>
    <row r="1043" spans="1:10" ht="15.75" customHeight="1" x14ac:dyDescent="0.25">
      <c r="A1043" s="15">
        <v>1042</v>
      </c>
      <c r="B1043" s="13" t="s">
        <v>123</v>
      </c>
      <c r="C1043" s="13" t="s">
        <v>151</v>
      </c>
      <c r="D1043" s="26" t="s">
        <v>59</v>
      </c>
      <c r="E1043" s="13"/>
      <c r="F1043" s="13"/>
      <c r="G1043" s="13"/>
      <c r="H1043" s="13"/>
      <c r="I1043" s="28">
        <v>8.0000000000000002E-3</v>
      </c>
      <c r="J1043" s="28">
        <v>3.5000000000000003E-2</v>
      </c>
    </row>
    <row r="1044" spans="1:10" ht="15.75" customHeight="1" x14ac:dyDescent="0.25">
      <c r="A1044" s="15">
        <v>1043</v>
      </c>
      <c r="B1044" s="13" t="s">
        <v>123</v>
      </c>
      <c r="C1044" s="13" t="s">
        <v>151</v>
      </c>
      <c r="D1044" s="26" t="s">
        <v>60</v>
      </c>
      <c r="E1044" s="13"/>
      <c r="F1044" s="13"/>
      <c r="G1044" s="13"/>
      <c r="H1044" s="13"/>
      <c r="I1044" s="28">
        <v>1.0999999999999999E-2</v>
      </c>
      <c r="J1044" s="28">
        <v>4.8000000000000001E-2</v>
      </c>
    </row>
    <row r="1045" spans="1:10" ht="15.75" customHeight="1" x14ac:dyDescent="0.25">
      <c r="A1045" s="15">
        <v>1044</v>
      </c>
      <c r="B1045" s="13" t="s">
        <v>123</v>
      </c>
      <c r="C1045" s="13" t="s">
        <v>151</v>
      </c>
      <c r="D1045" s="26" t="s">
        <v>61</v>
      </c>
      <c r="E1045" s="13"/>
      <c r="F1045" s="28">
        <v>58</v>
      </c>
      <c r="G1045" s="13"/>
      <c r="H1045" s="13"/>
      <c r="I1045" s="28">
        <v>1.4999999999999999E-2</v>
      </c>
      <c r="J1045" s="28">
        <v>7.0999999999999994E-2</v>
      </c>
    </row>
    <row r="1046" spans="1:10" ht="15.75" customHeight="1" x14ac:dyDescent="0.25">
      <c r="A1046" s="15">
        <v>1045</v>
      </c>
      <c r="B1046" s="13" t="s">
        <v>123</v>
      </c>
      <c r="C1046" s="13" t="s">
        <v>151</v>
      </c>
      <c r="D1046" s="26" t="s">
        <v>62</v>
      </c>
      <c r="E1046" s="13"/>
      <c r="F1046" s="28">
        <v>48</v>
      </c>
      <c r="G1046" s="13"/>
      <c r="H1046" s="13"/>
      <c r="I1046" s="28">
        <v>1.4E-2</v>
      </c>
      <c r="J1046" s="28">
        <v>0.112</v>
      </c>
    </row>
    <row r="1047" spans="1:10" ht="15.75" customHeight="1" x14ac:dyDescent="0.25">
      <c r="A1047" s="15">
        <v>1046</v>
      </c>
      <c r="B1047" s="13" t="s">
        <v>123</v>
      </c>
      <c r="C1047" s="13" t="s">
        <v>151</v>
      </c>
      <c r="D1047" s="26" t="s">
        <v>63</v>
      </c>
      <c r="E1047" s="28">
        <v>0.56699999999999995</v>
      </c>
      <c r="F1047" s="28">
        <v>48</v>
      </c>
      <c r="G1047" s="13"/>
      <c r="H1047" s="28">
        <v>256</v>
      </c>
      <c r="I1047" s="28">
        <v>1.7999999999999999E-2</v>
      </c>
      <c r="J1047" s="28">
        <v>0.16800000000000001</v>
      </c>
    </row>
    <row r="1048" spans="1:10" ht="15.75" customHeight="1" x14ac:dyDescent="0.25">
      <c r="A1048" s="15">
        <v>1047</v>
      </c>
      <c r="B1048" s="13" t="s">
        <v>123</v>
      </c>
      <c r="C1048" s="13" t="s">
        <v>151</v>
      </c>
      <c r="D1048" s="26" t="s">
        <v>64</v>
      </c>
      <c r="E1048" s="28">
        <v>0.59799999999999998</v>
      </c>
      <c r="F1048" s="28">
        <v>48</v>
      </c>
      <c r="G1048" s="13"/>
      <c r="H1048" s="28">
        <v>256</v>
      </c>
      <c r="I1048" s="28">
        <v>2.5000000000000001E-2</v>
      </c>
      <c r="J1048" s="28">
        <v>0.26900000000000002</v>
      </c>
    </row>
    <row r="1049" spans="1:10" ht="15.75" customHeight="1" x14ac:dyDescent="0.25">
      <c r="A1049" s="15">
        <v>1048</v>
      </c>
      <c r="B1049" s="13" t="s">
        <v>123</v>
      </c>
      <c r="C1049" s="13" t="s">
        <v>151</v>
      </c>
      <c r="D1049" s="26" t="s">
        <v>65</v>
      </c>
      <c r="E1049" s="28">
        <v>0.61699999999999999</v>
      </c>
      <c r="F1049" s="28">
        <v>40</v>
      </c>
      <c r="G1049" s="13"/>
      <c r="H1049" s="28">
        <v>256</v>
      </c>
      <c r="I1049" s="28">
        <v>3.9E-2</v>
      </c>
      <c r="J1049" s="28">
        <v>0.39300000000000002</v>
      </c>
    </row>
    <row r="1050" spans="1:10" ht="15.75" customHeight="1" x14ac:dyDescent="0.25">
      <c r="A1050" s="15">
        <v>1049</v>
      </c>
      <c r="B1050" s="13" t="s">
        <v>123</v>
      </c>
      <c r="C1050" s="13" t="s">
        <v>151</v>
      </c>
      <c r="D1050" s="26" t="s">
        <v>66</v>
      </c>
      <c r="E1050" s="28">
        <v>0.61699999999999999</v>
      </c>
      <c r="F1050" s="28">
        <v>40</v>
      </c>
      <c r="G1050" s="13"/>
      <c r="H1050" s="28">
        <v>256</v>
      </c>
      <c r="I1050" s="28">
        <v>5.8000000000000003E-2</v>
      </c>
      <c r="J1050" s="28">
        <v>0.54200000000000004</v>
      </c>
    </row>
    <row r="1051" spans="1:10" ht="15.75" customHeight="1" x14ac:dyDescent="0.25">
      <c r="A1051" s="15">
        <v>1050</v>
      </c>
      <c r="B1051" s="13" t="s">
        <v>123</v>
      </c>
      <c r="C1051" s="13" t="s">
        <v>151</v>
      </c>
      <c r="D1051" s="26" t="s">
        <v>67</v>
      </c>
      <c r="E1051" s="28">
        <v>0.61699999999999999</v>
      </c>
      <c r="F1051" s="28">
        <v>40</v>
      </c>
      <c r="G1051" s="13"/>
      <c r="H1051" s="28">
        <v>256</v>
      </c>
      <c r="I1051" s="28">
        <v>8.7999999999999995E-2</v>
      </c>
      <c r="J1051" s="28">
        <v>0.79100000000000004</v>
      </c>
    </row>
    <row r="1052" spans="1:10" ht="15.75" customHeight="1" x14ac:dyDescent="0.25">
      <c r="A1052" s="15">
        <v>1051</v>
      </c>
      <c r="B1052" s="13" t="s">
        <v>123</v>
      </c>
      <c r="C1052" s="13" t="s">
        <v>151</v>
      </c>
      <c r="D1052" s="26" t="s">
        <v>68</v>
      </c>
      <c r="E1052" s="28">
        <v>0.96599999999999997</v>
      </c>
      <c r="F1052" s="28">
        <v>37</v>
      </c>
      <c r="G1052" s="13"/>
      <c r="H1052" s="28">
        <v>256</v>
      </c>
      <c r="I1052" s="28">
        <v>0.12</v>
      </c>
      <c r="J1052" s="28">
        <v>0.83599999999999997</v>
      </c>
    </row>
    <row r="1053" spans="1:10" ht="15.75" customHeight="1" x14ac:dyDescent="0.25">
      <c r="A1053" s="15">
        <v>1052</v>
      </c>
      <c r="B1053" s="13" t="s">
        <v>123</v>
      </c>
      <c r="C1053" s="13" t="s">
        <v>151</v>
      </c>
      <c r="D1053" s="26" t="s">
        <v>69</v>
      </c>
      <c r="E1053" s="28">
        <v>1.129</v>
      </c>
      <c r="F1053" s="28">
        <v>37</v>
      </c>
      <c r="G1053" s="13"/>
      <c r="H1053" s="28">
        <v>256</v>
      </c>
      <c r="I1053" s="28">
        <v>0.15</v>
      </c>
      <c r="J1053" s="28">
        <v>0.875</v>
      </c>
    </row>
    <row r="1054" spans="1:10" ht="15.75" customHeight="1" x14ac:dyDescent="0.25">
      <c r="A1054" s="15">
        <v>1053</v>
      </c>
      <c r="B1054" s="13" t="s">
        <v>123</v>
      </c>
      <c r="C1054" s="13" t="s">
        <v>151</v>
      </c>
      <c r="D1054" s="26" t="s">
        <v>70</v>
      </c>
      <c r="E1054" s="28">
        <v>0.55300000000000005</v>
      </c>
      <c r="F1054" s="28">
        <v>8</v>
      </c>
      <c r="G1054" s="28">
        <v>83</v>
      </c>
      <c r="H1054" s="28">
        <v>254</v>
      </c>
      <c r="I1054" s="28">
        <v>0.183</v>
      </c>
      <c r="J1054" s="28">
        <v>0.91600000000000004</v>
      </c>
    </row>
    <row r="1055" spans="1:10" ht="15.75" customHeight="1" x14ac:dyDescent="0.25">
      <c r="A1055" s="15">
        <v>1054</v>
      </c>
      <c r="B1055" s="13" t="s">
        <v>123</v>
      </c>
      <c r="C1055" s="13" t="s">
        <v>152</v>
      </c>
      <c r="D1055" s="26" t="s">
        <v>58</v>
      </c>
      <c r="E1055" s="13"/>
      <c r="F1055" s="13"/>
      <c r="G1055" s="13"/>
      <c r="H1055" s="13"/>
      <c r="I1055" s="28">
        <v>0</v>
      </c>
      <c r="J1055" s="28">
        <v>0</v>
      </c>
    </row>
    <row r="1056" spans="1:10" ht="15.75" customHeight="1" x14ac:dyDescent="0.25">
      <c r="A1056" s="15">
        <v>1055</v>
      </c>
      <c r="B1056" s="13" t="s">
        <v>123</v>
      </c>
      <c r="C1056" s="13" t="s">
        <v>152</v>
      </c>
      <c r="D1056" s="26" t="s">
        <v>59</v>
      </c>
      <c r="E1056" s="13"/>
      <c r="F1056" s="13"/>
      <c r="G1056" s="13"/>
      <c r="H1056" s="13"/>
      <c r="I1056" s="28">
        <v>1E-3</v>
      </c>
      <c r="J1056" s="28">
        <v>0</v>
      </c>
    </row>
    <row r="1057" spans="1:10" ht="15.75" customHeight="1" x14ac:dyDescent="0.25">
      <c r="A1057" s="15">
        <v>1056</v>
      </c>
      <c r="B1057" s="13" t="s">
        <v>123</v>
      </c>
      <c r="C1057" s="13" t="s">
        <v>152</v>
      </c>
      <c r="D1057" s="26" t="s">
        <v>60</v>
      </c>
      <c r="E1057" s="13"/>
      <c r="F1057" s="13"/>
      <c r="G1057" s="13"/>
      <c r="H1057" s="13"/>
      <c r="I1057" s="28">
        <v>1E-3</v>
      </c>
      <c r="J1057" s="28">
        <v>2E-3</v>
      </c>
    </row>
    <row r="1058" spans="1:10" ht="15.75" customHeight="1" x14ac:dyDescent="0.25">
      <c r="A1058" s="15">
        <v>1057</v>
      </c>
      <c r="B1058" s="13" t="s">
        <v>123</v>
      </c>
      <c r="C1058" s="13" t="s">
        <v>152</v>
      </c>
      <c r="D1058" s="26" t="s">
        <v>61</v>
      </c>
      <c r="E1058" s="13"/>
      <c r="F1058" s="13"/>
      <c r="G1058" s="13"/>
      <c r="H1058" s="13"/>
      <c r="I1058" s="28">
        <v>1E-3</v>
      </c>
      <c r="J1058" s="28">
        <v>7.0000000000000001E-3</v>
      </c>
    </row>
    <row r="1059" spans="1:10" ht="15.75" customHeight="1" x14ac:dyDescent="0.25">
      <c r="A1059" s="15">
        <v>1058</v>
      </c>
      <c r="B1059" s="13" t="s">
        <v>123</v>
      </c>
      <c r="C1059" s="13" t="s">
        <v>152</v>
      </c>
      <c r="D1059" s="26" t="s">
        <v>62</v>
      </c>
      <c r="E1059" s="13"/>
      <c r="F1059" s="13"/>
      <c r="G1059" s="13"/>
      <c r="H1059" s="13"/>
      <c r="I1059" s="28">
        <v>1E-3</v>
      </c>
      <c r="J1059" s="28">
        <v>0.02</v>
      </c>
    </row>
    <row r="1060" spans="1:10" ht="15.75" customHeight="1" x14ac:dyDescent="0.25">
      <c r="A1060" s="15">
        <v>1059</v>
      </c>
      <c r="B1060" s="13" t="s">
        <v>123</v>
      </c>
      <c r="C1060" s="13" t="s">
        <v>152</v>
      </c>
      <c r="D1060" s="26" t="s">
        <v>63</v>
      </c>
      <c r="E1060" s="28">
        <v>0.79900000000000004</v>
      </c>
      <c r="F1060" s="28">
        <v>80</v>
      </c>
      <c r="G1060" s="13"/>
      <c r="H1060" s="28">
        <v>224</v>
      </c>
      <c r="I1060" s="28">
        <v>3.0000000000000001E-3</v>
      </c>
      <c r="J1060" s="28">
        <v>3.9E-2</v>
      </c>
    </row>
    <row r="1061" spans="1:10" ht="15.75" customHeight="1" x14ac:dyDescent="0.25">
      <c r="A1061" s="15">
        <v>1060</v>
      </c>
      <c r="B1061" s="13" t="s">
        <v>123</v>
      </c>
      <c r="C1061" s="13" t="s">
        <v>152</v>
      </c>
      <c r="D1061" s="26" t="s">
        <v>64</v>
      </c>
      <c r="E1061" s="28">
        <v>0.79900000000000004</v>
      </c>
      <c r="F1061" s="28">
        <v>80</v>
      </c>
      <c r="G1061" s="13"/>
      <c r="H1061" s="28">
        <v>224</v>
      </c>
      <c r="I1061" s="28">
        <v>3.7999999999999999E-2</v>
      </c>
      <c r="J1061" s="28">
        <v>0.309</v>
      </c>
    </row>
    <row r="1062" spans="1:10" ht="15.75" customHeight="1" x14ac:dyDescent="0.25">
      <c r="A1062" s="15">
        <v>1061</v>
      </c>
      <c r="B1062" s="13" t="s">
        <v>123</v>
      </c>
      <c r="C1062" s="13" t="s">
        <v>152</v>
      </c>
      <c r="D1062" s="26" t="s">
        <v>65</v>
      </c>
      <c r="E1062" s="28">
        <v>0.8</v>
      </c>
      <c r="F1062" s="28">
        <v>62</v>
      </c>
      <c r="G1062" s="13"/>
      <c r="H1062" s="28">
        <v>224</v>
      </c>
      <c r="I1062" s="28">
        <v>7.1999999999999995E-2</v>
      </c>
      <c r="J1062" s="28">
        <v>0.3</v>
      </c>
    </row>
    <row r="1063" spans="1:10" ht="15.75" customHeight="1" x14ac:dyDescent="0.25">
      <c r="A1063" s="15">
        <v>1062</v>
      </c>
      <c r="B1063" s="13" t="s">
        <v>123</v>
      </c>
      <c r="C1063" s="13" t="s">
        <v>152</v>
      </c>
      <c r="D1063" s="26" t="s">
        <v>66</v>
      </c>
      <c r="E1063" s="28">
        <v>0.83399999999999996</v>
      </c>
      <c r="F1063" s="28">
        <v>62</v>
      </c>
      <c r="G1063" s="13"/>
      <c r="H1063" s="28">
        <v>224</v>
      </c>
      <c r="I1063" s="28">
        <v>8.7999999999999995E-2</v>
      </c>
      <c r="J1063" s="28">
        <v>0.505</v>
      </c>
    </row>
    <row r="1064" spans="1:10" ht="15.75" customHeight="1" x14ac:dyDescent="0.25">
      <c r="A1064" s="15">
        <v>1063</v>
      </c>
      <c r="B1064" s="13" t="s">
        <v>123</v>
      </c>
      <c r="C1064" s="13" t="s">
        <v>152</v>
      </c>
      <c r="D1064" s="26" t="s">
        <v>67</v>
      </c>
      <c r="E1064" s="28">
        <v>0.83799999999999997</v>
      </c>
      <c r="F1064" s="28">
        <v>38</v>
      </c>
      <c r="G1064" s="13"/>
      <c r="H1064" s="28">
        <v>224</v>
      </c>
      <c r="I1064" s="28">
        <v>0.10100000000000001</v>
      </c>
      <c r="J1064" s="28">
        <v>0.65800000000000003</v>
      </c>
    </row>
    <row r="1065" spans="1:10" ht="15.75" customHeight="1" x14ac:dyDescent="0.25">
      <c r="A1065" s="15">
        <v>1064</v>
      </c>
      <c r="B1065" s="13" t="s">
        <v>123</v>
      </c>
      <c r="C1065" s="13" t="s">
        <v>152</v>
      </c>
      <c r="D1065" s="26" t="s">
        <v>68</v>
      </c>
      <c r="E1065" s="28">
        <v>0.84</v>
      </c>
      <c r="F1065" s="28">
        <v>27</v>
      </c>
      <c r="G1065" s="13"/>
      <c r="H1065" s="28">
        <v>224</v>
      </c>
      <c r="I1065" s="28">
        <v>0.11600000000000001</v>
      </c>
      <c r="J1065" s="28">
        <v>0.77900000000000003</v>
      </c>
    </row>
    <row r="1066" spans="1:10" ht="15.75" customHeight="1" x14ac:dyDescent="0.25">
      <c r="A1066" s="15">
        <v>1065</v>
      </c>
      <c r="B1066" s="13" t="s">
        <v>123</v>
      </c>
      <c r="C1066" s="13" t="s">
        <v>152</v>
      </c>
      <c r="D1066" s="26" t="s">
        <v>69</v>
      </c>
      <c r="E1066" s="28">
        <v>0.84499999999999997</v>
      </c>
      <c r="F1066" s="28">
        <v>24</v>
      </c>
      <c r="G1066" s="13"/>
      <c r="H1066" s="28">
        <v>224</v>
      </c>
      <c r="I1066" s="28">
        <v>0.13</v>
      </c>
      <c r="J1066" s="28">
        <v>0.80900000000000005</v>
      </c>
    </row>
    <row r="1067" spans="1:10" ht="15.75" customHeight="1" x14ac:dyDescent="0.25">
      <c r="A1067" s="15">
        <v>1066</v>
      </c>
      <c r="B1067" s="13" t="s">
        <v>123</v>
      </c>
      <c r="C1067" s="13" t="s">
        <v>152</v>
      </c>
      <c r="D1067" s="26" t="s">
        <v>70</v>
      </c>
      <c r="E1067" s="28">
        <v>0.84499999999999997</v>
      </c>
      <c r="F1067" s="28">
        <v>24</v>
      </c>
      <c r="G1067" s="28">
        <v>141</v>
      </c>
      <c r="H1067" s="28">
        <v>224</v>
      </c>
      <c r="I1067" s="28">
        <v>0.14499999999999999</v>
      </c>
      <c r="J1067" s="28">
        <v>0.81499999999999995</v>
      </c>
    </row>
    <row r="1068" spans="1:10" ht="15.75" customHeight="1" x14ac:dyDescent="0.25">
      <c r="A1068" s="15">
        <v>1067</v>
      </c>
      <c r="B1068" s="13" t="s">
        <v>123</v>
      </c>
      <c r="C1068" s="13" t="s">
        <v>153</v>
      </c>
      <c r="D1068" s="26" t="s">
        <v>58</v>
      </c>
      <c r="E1068" s="13"/>
      <c r="F1068" s="13"/>
      <c r="G1068" s="13"/>
      <c r="H1068" s="13"/>
      <c r="I1068" s="28">
        <v>3.6999999999999998E-2</v>
      </c>
      <c r="J1068" s="28">
        <v>4.9000000000000002E-2</v>
      </c>
    </row>
    <row r="1069" spans="1:10" ht="15.75" customHeight="1" x14ac:dyDescent="0.25">
      <c r="A1069" s="15">
        <v>1068</v>
      </c>
      <c r="B1069" s="13" t="s">
        <v>123</v>
      </c>
      <c r="C1069" s="13" t="s">
        <v>153</v>
      </c>
      <c r="D1069" s="26" t="s">
        <v>59</v>
      </c>
      <c r="E1069" s="13"/>
      <c r="F1069" s="13"/>
      <c r="G1069" s="13"/>
      <c r="H1069" s="13"/>
      <c r="I1069" s="28">
        <v>5.6000000000000001E-2</v>
      </c>
      <c r="J1069" s="28">
        <v>0.12</v>
      </c>
    </row>
    <row r="1070" spans="1:10" ht="15.75" customHeight="1" x14ac:dyDescent="0.25">
      <c r="A1070" s="15">
        <v>1069</v>
      </c>
      <c r="B1070" s="13" t="s">
        <v>123</v>
      </c>
      <c r="C1070" s="13" t="s">
        <v>153</v>
      </c>
      <c r="D1070" s="26" t="s">
        <v>60</v>
      </c>
      <c r="E1070" s="13"/>
      <c r="F1070" s="13"/>
      <c r="G1070" s="13"/>
      <c r="H1070" s="13"/>
      <c r="I1070" s="28">
        <v>7.4999999999999997E-2</v>
      </c>
      <c r="J1070" s="28">
        <v>0.27400000000000002</v>
      </c>
    </row>
    <row r="1071" spans="1:10" ht="15.75" customHeight="1" x14ac:dyDescent="0.25">
      <c r="A1071" s="15">
        <v>1070</v>
      </c>
      <c r="B1071" s="13" t="s">
        <v>123</v>
      </c>
      <c r="C1071" s="13" t="s">
        <v>153</v>
      </c>
      <c r="D1071" s="26" t="s">
        <v>61</v>
      </c>
      <c r="E1071" s="13"/>
      <c r="F1071" s="28">
        <v>33</v>
      </c>
      <c r="G1071" s="13"/>
      <c r="H1071" s="13"/>
      <c r="I1071" s="28">
        <v>9.2999999999999999E-2</v>
      </c>
      <c r="J1071" s="28">
        <v>0.33500000000000002</v>
      </c>
    </row>
    <row r="1072" spans="1:10" ht="15.75" customHeight="1" x14ac:dyDescent="0.25">
      <c r="A1072" s="15">
        <v>1071</v>
      </c>
      <c r="B1072" s="13" t="s">
        <v>123</v>
      </c>
      <c r="C1072" s="13" t="s">
        <v>153</v>
      </c>
      <c r="D1072" s="26" t="s">
        <v>62</v>
      </c>
      <c r="E1072" s="13"/>
      <c r="F1072" s="28">
        <v>33</v>
      </c>
      <c r="G1072" s="13"/>
      <c r="H1072" s="13"/>
      <c r="I1072" s="28">
        <v>0.107</v>
      </c>
      <c r="J1072" s="28">
        <v>0.41399999999999998</v>
      </c>
    </row>
    <row r="1073" spans="1:10" ht="15.75" customHeight="1" x14ac:dyDescent="0.25">
      <c r="A1073" s="15">
        <v>1072</v>
      </c>
      <c r="B1073" s="13" t="s">
        <v>123</v>
      </c>
      <c r="C1073" s="13" t="s">
        <v>153</v>
      </c>
      <c r="D1073" s="26" t="s">
        <v>63</v>
      </c>
      <c r="E1073" s="28">
        <v>0.375</v>
      </c>
      <c r="F1073" s="28">
        <v>33</v>
      </c>
      <c r="G1073" s="13"/>
      <c r="H1073" s="28">
        <v>264</v>
      </c>
      <c r="I1073" s="28">
        <v>0.15</v>
      </c>
      <c r="J1073" s="28">
        <v>0.46500000000000002</v>
      </c>
    </row>
    <row r="1074" spans="1:10" ht="15.75" customHeight="1" x14ac:dyDescent="0.25">
      <c r="A1074" s="15">
        <v>1073</v>
      </c>
      <c r="B1074" s="13" t="s">
        <v>123</v>
      </c>
      <c r="C1074" s="13" t="s">
        <v>153</v>
      </c>
      <c r="D1074" s="26" t="s">
        <v>64</v>
      </c>
      <c r="E1074" s="28">
        <v>0.374</v>
      </c>
      <c r="F1074" s="28">
        <v>33</v>
      </c>
      <c r="G1074" s="13"/>
      <c r="H1074" s="28">
        <v>264</v>
      </c>
      <c r="I1074" s="28">
        <v>0.17199999999999999</v>
      </c>
      <c r="J1074" s="28">
        <v>0.60899999999999999</v>
      </c>
    </row>
    <row r="1075" spans="1:10" ht="15.75" customHeight="1" x14ac:dyDescent="0.25">
      <c r="A1075" s="15">
        <v>1074</v>
      </c>
      <c r="B1075" s="13" t="s">
        <v>123</v>
      </c>
      <c r="C1075" s="13" t="s">
        <v>153</v>
      </c>
      <c r="D1075" s="26" t="s">
        <v>65</v>
      </c>
      <c r="E1075" s="28">
        <v>0.374</v>
      </c>
      <c r="F1075" s="28">
        <v>33</v>
      </c>
      <c r="G1075" s="13"/>
      <c r="H1075" s="28">
        <v>264</v>
      </c>
      <c r="I1075" s="28">
        <v>0.2</v>
      </c>
      <c r="J1075" s="28">
        <v>0.80200000000000005</v>
      </c>
    </row>
    <row r="1076" spans="1:10" ht="15.75" customHeight="1" x14ac:dyDescent="0.25">
      <c r="A1076" s="15">
        <v>1075</v>
      </c>
      <c r="B1076" s="13" t="s">
        <v>123</v>
      </c>
      <c r="C1076" s="13" t="s">
        <v>153</v>
      </c>
      <c r="D1076" s="26" t="s">
        <v>66</v>
      </c>
      <c r="E1076" s="28">
        <v>0.375</v>
      </c>
      <c r="F1076" s="28">
        <v>33</v>
      </c>
      <c r="G1076" s="13"/>
      <c r="H1076" s="28">
        <v>264</v>
      </c>
      <c r="I1076" s="28">
        <v>0.182</v>
      </c>
      <c r="J1076" s="28">
        <v>0.93400000000000005</v>
      </c>
    </row>
    <row r="1077" spans="1:10" ht="15.75" customHeight="1" x14ac:dyDescent="0.25">
      <c r="A1077" s="15">
        <v>1076</v>
      </c>
      <c r="B1077" s="13" t="s">
        <v>123</v>
      </c>
      <c r="C1077" s="13" t="s">
        <v>153</v>
      </c>
      <c r="D1077" s="26" t="s">
        <v>67</v>
      </c>
      <c r="E1077" s="28">
        <v>0.36899999999999999</v>
      </c>
      <c r="F1077" s="28">
        <v>32</v>
      </c>
      <c r="G1077" s="13"/>
      <c r="H1077" s="28">
        <v>264</v>
      </c>
      <c r="I1077" s="28">
        <v>0.20100000000000001</v>
      </c>
      <c r="J1077" s="28">
        <v>0.995</v>
      </c>
    </row>
    <row r="1078" spans="1:10" ht="15.75" customHeight="1" x14ac:dyDescent="0.25">
      <c r="A1078" s="15">
        <v>1077</v>
      </c>
      <c r="B1078" s="13" t="s">
        <v>123</v>
      </c>
      <c r="C1078" s="13" t="s">
        <v>153</v>
      </c>
      <c r="D1078" s="26" t="s">
        <v>68</v>
      </c>
      <c r="E1078" s="28">
        <v>0.36899999999999999</v>
      </c>
      <c r="F1078" s="28">
        <v>32</v>
      </c>
      <c r="G1078" s="13"/>
      <c r="H1078" s="28">
        <v>264</v>
      </c>
      <c r="I1078" s="28">
        <v>0.224</v>
      </c>
      <c r="J1078" s="28">
        <v>1.08</v>
      </c>
    </row>
    <row r="1079" spans="1:10" ht="15.75" customHeight="1" x14ac:dyDescent="0.25">
      <c r="A1079" s="15">
        <v>1078</v>
      </c>
      <c r="B1079" s="13" t="s">
        <v>123</v>
      </c>
      <c r="C1079" s="13" t="s">
        <v>153</v>
      </c>
      <c r="D1079" s="26" t="s">
        <v>69</v>
      </c>
      <c r="E1079" s="28">
        <v>0.36899999999999999</v>
      </c>
      <c r="F1079" s="28">
        <v>29</v>
      </c>
      <c r="G1079" s="13"/>
      <c r="H1079" s="28">
        <v>264</v>
      </c>
      <c r="I1079" s="28">
        <v>0.23699999999999999</v>
      </c>
      <c r="J1079" s="28">
        <v>1.163</v>
      </c>
    </row>
    <row r="1080" spans="1:10" ht="15.75" customHeight="1" x14ac:dyDescent="0.25">
      <c r="A1080" s="15">
        <v>1079</v>
      </c>
      <c r="B1080" s="13" t="s">
        <v>123</v>
      </c>
      <c r="C1080" s="13" t="s">
        <v>153</v>
      </c>
      <c r="D1080" s="26" t="s">
        <v>70</v>
      </c>
      <c r="E1080" s="28">
        <v>0.372</v>
      </c>
      <c r="F1080" s="28">
        <v>29</v>
      </c>
      <c r="G1080" s="28">
        <v>18</v>
      </c>
      <c r="H1080" s="28">
        <v>264</v>
      </c>
      <c r="I1080" s="28">
        <v>0.26500000000000001</v>
      </c>
      <c r="J1080" s="28">
        <v>1.2729999999999999</v>
      </c>
    </row>
    <row r="1081" spans="1:10" ht="15.75" customHeight="1" x14ac:dyDescent="0.25">
      <c r="A1081" s="15">
        <v>1080</v>
      </c>
      <c r="B1081" s="13" t="s">
        <v>123</v>
      </c>
      <c r="C1081" s="13" t="s">
        <v>154</v>
      </c>
      <c r="D1081" s="26" t="s">
        <v>58</v>
      </c>
      <c r="E1081" s="13"/>
      <c r="F1081" s="13"/>
      <c r="G1081" s="13"/>
      <c r="H1081" s="13"/>
      <c r="I1081" s="13"/>
      <c r="J1081" s="13"/>
    </row>
    <row r="1082" spans="1:10" ht="15.75" customHeight="1" x14ac:dyDescent="0.25">
      <c r="A1082" s="15">
        <v>1081</v>
      </c>
      <c r="B1082" s="13" t="s">
        <v>123</v>
      </c>
      <c r="C1082" s="13" t="s">
        <v>154</v>
      </c>
      <c r="D1082" s="26" t="s">
        <v>59</v>
      </c>
      <c r="E1082" s="13"/>
      <c r="F1082" s="13"/>
      <c r="G1082" s="13"/>
      <c r="H1082" s="13"/>
      <c r="I1082" s="13"/>
      <c r="J1082" s="13"/>
    </row>
    <row r="1083" spans="1:10" ht="15.75" customHeight="1" x14ac:dyDescent="0.25">
      <c r="A1083" s="15">
        <v>1082</v>
      </c>
      <c r="B1083" s="13" t="s">
        <v>123</v>
      </c>
      <c r="C1083" s="13" t="s">
        <v>154</v>
      </c>
      <c r="D1083" s="26" t="s">
        <v>60</v>
      </c>
      <c r="E1083" s="13"/>
      <c r="F1083" s="13"/>
      <c r="G1083" s="13"/>
      <c r="H1083" s="13"/>
      <c r="I1083" s="13"/>
      <c r="J1083" s="13"/>
    </row>
    <row r="1084" spans="1:10" ht="15.75" customHeight="1" x14ac:dyDescent="0.25">
      <c r="A1084" s="15">
        <v>1083</v>
      </c>
      <c r="B1084" s="13" t="s">
        <v>123</v>
      </c>
      <c r="C1084" s="13" t="s">
        <v>154</v>
      </c>
      <c r="D1084" s="26" t="s">
        <v>61</v>
      </c>
      <c r="E1084" s="13"/>
      <c r="F1084" s="13"/>
      <c r="G1084" s="13"/>
      <c r="H1084" s="13"/>
      <c r="I1084" s="13"/>
      <c r="J1084" s="28">
        <v>2.1000000000000001E-2</v>
      </c>
    </row>
    <row r="1085" spans="1:10" ht="15.75" customHeight="1" x14ac:dyDescent="0.25">
      <c r="A1085" s="15">
        <v>1084</v>
      </c>
      <c r="B1085" s="13" t="s">
        <v>123</v>
      </c>
      <c r="C1085" s="13" t="s">
        <v>154</v>
      </c>
      <c r="D1085" s="26" t="s">
        <v>62</v>
      </c>
      <c r="E1085" s="13"/>
      <c r="F1085" s="28">
        <v>158</v>
      </c>
      <c r="G1085" s="13"/>
      <c r="H1085" s="13"/>
      <c r="I1085" s="13"/>
      <c r="J1085" s="28">
        <v>2.7E-2</v>
      </c>
    </row>
    <row r="1086" spans="1:10" ht="15.75" customHeight="1" x14ac:dyDescent="0.25">
      <c r="A1086" s="15">
        <v>1085</v>
      </c>
      <c r="B1086" s="13" t="s">
        <v>123</v>
      </c>
      <c r="C1086" s="13" t="s">
        <v>154</v>
      </c>
      <c r="D1086" s="26" t="s">
        <v>63</v>
      </c>
      <c r="E1086" s="28">
        <v>0.48399999999999999</v>
      </c>
      <c r="F1086" s="28">
        <v>167</v>
      </c>
      <c r="G1086" s="13"/>
      <c r="H1086" s="28">
        <v>640</v>
      </c>
      <c r="I1086" s="28">
        <v>1E-3</v>
      </c>
      <c r="J1086" s="28">
        <v>3.3000000000000002E-2</v>
      </c>
    </row>
    <row r="1087" spans="1:10" ht="15.75" customHeight="1" x14ac:dyDescent="0.25">
      <c r="A1087" s="15">
        <v>1086</v>
      </c>
      <c r="B1087" s="13" t="s">
        <v>123</v>
      </c>
      <c r="C1087" s="13" t="s">
        <v>154</v>
      </c>
      <c r="D1087" s="26" t="s">
        <v>64</v>
      </c>
      <c r="E1087" s="28">
        <v>0.48399999999999999</v>
      </c>
      <c r="F1087" s="28">
        <v>167</v>
      </c>
      <c r="G1087" s="13"/>
      <c r="H1087" s="28">
        <v>640</v>
      </c>
      <c r="I1087" s="28">
        <v>1E-3</v>
      </c>
      <c r="J1087" s="28">
        <v>4.8000000000000001E-2</v>
      </c>
    </row>
    <row r="1088" spans="1:10" ht="15.75" customHeight="1" x14ac:dyDescent="0.25">
      <c r="A1088" s="15">
        <v>1087</v>
      </c>
      <c r="B1088" s="13" t="s">
        <v>123</v>
      </c>
      <c r="C1088" s="13" t="s">
        <v>154</v>
      </c>
      <c r="D1088" s="26" t="s">
        <v>65</v>
      </c>
      <c r="E1088" s="28">
        <v>0.48399999999999999</v>
      </c>
      <c r="F1088" s="28">
        <v>158</v>
      </c>
      <c r="G1088" s="13"/>
      <c r="H1088" s="28">
        <v>640</v>
      </c>
      <c r="I1088" s="28">
        <v>1E-3</v>
      </c>
      <c r="J1088" s="28">
        <v>7.5999999999999998E-2</v>
      </c>
    </row>
    <row r="1089" spans="1:10" ht="15.75" customHeight="1" x14ac:dyDescent="0.25">
      <c r="A1089" s="15">
        <v>1088</v>
      </c>
      <c r="B1089" s="13" t="s">
        <v>123</v>
      </c>
      <c r="C1089" s="13" t="s">
        <v>154</v>
      </c>
      <c r="D1089" s="26" t="s">
        <v>66</v>
      </c>
      <c r="E1089" s="28">
        <v>0.32600000000000001</v>
      </c>
      <c r="F1089" s="28">
        <v>157</v>
      </c>
      <c r="G1089" s="13"/>
      <c r="H1089" s="28">
        <v>640</v>
      </c>
      <c r="I1089" s="28">
        <v>2E-3</v>
      </c>
      <c r="J1089" s="28">
        <v>0.11899999999999999</v>
      </c>
    </row>
    <row r="1090" spans="1:10" ht="15.75" customHeight="1" x14ac:dyDescent="0.25">
      <c r="A1090" s="15">
        <v>1089</v>
      </c>
      <c r="B1090" s="13" t="s">
        <v>123</v>
      </c>
      <c r="C1090" s="13" t="s">
        <v>154</v>
      </c>
      <c r="D1090" s="26" t="s">
        <v>67</v>
      </c>
      <c r="E1090" s="28">
        <v>0.11</v>
      </c>
      <c r="F1090" s="28">
        <v>157</v>
      </c>
      <c r="G1090" s="13"/>
      <c r="H1090" s="28">
        <v>276</v>
      </c>
      <c r="I1090" s="28">
        <v>2E-3</v>
      </c>
      <c r="J1090" s="28">
        <v>0.33</v>
      </c>
    </row>
    <row r="1091" spans="1:10" ht="15.75" customHeight="1" x14ac:dyDescent="0.25">
      <c r="A1091" s="15">
        <v>1090</v>
      </c>
      <c r="B1091" s="13" t="s">
        <v>123</v>
      </c>
      <c r="C1091" s="13" t="s">
        <v>154</v>
      </c>
      <c r="D1091" s="26" t="s">
        <v>68</v>
      </c>
      <c r="E1091" s="28">
        <v>0.11</v>
      </c>
      <c r="F1091" s="28">
        <v>110</v>
      </c>
      <c r="G1091" s="13"/>
      <c r="H1091" s="28">
        <v>276</v>
      </c>
      <c r="I1091" s="28">
        <v>2E-3</v>
      </c>
      <c r="J1091" s="28">
        <v>0.438</v>
      </c>
    </row>
    <row r="1092" spans="1:10" ht="15.75" customHeight="1" x14ac:dyDescent="0.25">
      <c r="A1092" s="15">
        <v>1091</v>
      </c>
      <c r="B1092" s="13" t="s">
        <v>123</v>
      </c>
      <c r="C1092" s="13" t="s">
        <v>154</v>
      </c>
      <c r="D1092" s="26" t="s">
        <v>69</v>
      </c>
      <c r="E1092" s="28">
        <v>0.11</v>
      </c>
      <c r="F1092" s="28">
        <v>94</v>
      </c>
      <c r="G1092" s="13"/>
      <c r="H1092" s="28">
        <v>276</v>
      </c>
      <c r="I1092" s="28">
        <v>8.9999999999999993E-3</v>
      </c>
      <c r="J1092" s="28">
        <v>0.56000000000000005</v>
      </c>
    </row>
    <row r="1093" spans="1:10" ht="15.75" customHeight="1" x14ac:dyDescent="0.25">
      <c r="A1093" s="15">
        <v>1092</v>
      </c>
      <c r="B1093" s="13" t="s">
        <v>123</v>
      </c>
      <c r="C1093" s="13" t="s">
        <v>154</v>
      </c>
      <c r="D1093" s="26" t="s">
        <v>70</v>
      </c>
      <c r="E1093" s="28">
        <v>0.11</v>
      </c>
      <c r="F1093" s="28">
        <v>94</v>
      </c>
      <c r="G1093" s="28">
        <v>167</v>
      </c>
      <c r="H1093" s="28">
        <v>276</v>
      </c>
      <c r="I1093" s="28">
        <v>8.9999999999999993E-3</v>
      </c>
      <c r="J1093" s="28">
        <v>0.55700000000000005</v>
      </c>
    </row>
    <row r="1094" spans="1:10" ht="15.75" customHeight="1" x14ac:dyDescent="0.25">
      <c r="A1094" s="15">
        <v>1093</v>
      </c>
      <c r="B1094" s="13" t="s">
        <v>123</v>
      </c>
      <c r="C1094" s="13" t="s">
        <v>155</v>
      </c>
      <c r="D1094" s="26" t="s">
        <v>58</v>
      </c>
      <c r="E1094" s="13"/>
      <c r="F1094" s="13"/>
      <c r="G1094" s="13"/>
      <c r="H1094" s="13"/>
      <c r="I1094" s="28">
        <v>1E-3</v>
      </c>
      <c r="J1094" s="28">
        <v>2E-3</v>
      </c>
    </row>
    <row r="1095" spans="1:10" ht="15.75" customHeight="1" x14ac:dyDescent="0.25">
      <c r="A1095" s="15">
        <v>1094</v>
      </c>
      <c r="B1095" s="13" t="s">
        <v>123</v>
      </c>
      <c r="C1095" s="13" t="s">
        <v>155</v>
      </c>
      <c r="D1095" s="26" t="s">
        <v>59</v>
      </c>
      <c r="E1095" s="13"/>
      <c r="F1095" s="13"/>
      <c r="G1095" s="13"/>
      <c r="H1095" s="13"/>
      <c r="I1095" s="28">
        <v>2E-3</v>
      </c>
      <c r="J1095" s="28">
        <v>2E-3</v>
      </c>
    </row>
    <row r="1096" spans="1:10" ht="15.75" customHeight="1" x14ac:dyDescent="0.25">
      <c r="A1096" s="15">
        <v>1095</v>
      </c>
      <c r="B1096" s="13" t="s">
        <v>123</v>
      </c>
      <c r="C1096" s="13" t="s">
        <v>155</v>
      </c>
      <c r="D1096" s="26" t="s">
        <v>60</v>
      </c>
      <c r="E1096" s="13"/>
      <c r="F1096" s="13"/>
      <c r="G1096" s="13"/>
      <c r="H1096" s="13"/>
      <c r="I1096" s="28">
        <v>3.0000000000000001E-3</v>
      </c>
      <c r="J1096" s="28">
        <v>2E-3</v>
      </c>
    </row>
    <row r="1097" spans="1:10" ht="15.75" customHeight="1" x14ac:dyDescent="0.25">
      <c r="A1097" s="15">
        <v>1096</v>
      </c>
      <c r="B1097" s="13" t="s">
        <v>123</v>
      </c>
      <c r="C1097" s="13" t="s">
        <v>155</v>
      </c>
      <c r="D1097" s="26" t="s">
        <v>61</v>
      </c>
      <c r="E1097" s="13"/>
      <c r="F1097" s="13"/>
      <c r="G1097" s="13"/>
      <c r="H1097" s="13"/>
      <c r="I1097" s="28">
        <v>4.0000000000000001E-3</v>
      </c>
      <c r="J1097" s="28">
        <v>2E-3</v>
      </c>
    </row>
    <row r="1098" spans="1:10" ht="15.75" customHeight="1" x14ac:dyDescent="0.25">
      <c r="A1098" s="15">
        <v>1097</v>
      </c>
      <c r="B1098" s="13" t="s">
        <v>123</v>
      </c>
      <c r="C1098" s="13" t="s">
        <v>155</v>
      </c>
      <c r="D1098" s="26" t="s">
        <v>62</v>
      </c>
      <c r="E1098" s="13"/>
      <c r="F1098" s="13"/>
      <c r="G1098" s="13"/>
      <c r="H1098" s="13"/>
      <c r="I1098" s="28">
        <v>8.0000000000000002E-3</v>
      </c>
      <c r="J1098" s="28">
        <v>1.0999999999999999E-2</v>
      </c>
    </row>
    <row r="1099" spans="1:10" ht="15.75" customHeight="1" x14ac:dyDescent="0.25">
      <c r="A1099" s="15">
        <v>1098</v>
      </c>
      <c r="B1099" s="13" t="s">
        <v>123</v>
      </c>
      <c r="C1099" s="13" t="s">
        <v>155</v>
      </c>
      <c r="D1099" s="26" t="s">
        <v>63</v>
      </c>
      <c r="E1099" s="13"/>
      <c r="F1099" s="13"/>
      <c r="G1099" s="13"/>
      <c r="H1099" s="13"/>
      <c r="I1099" s="28">
        <v>0.01</v>
      </c>
      <c r="J1099" s="28">
        <v>2.1999999999999999E-2</v>
      </c>
    </row>
    <row r="1100" spans="1:10" ht="15.75" customHeight="1" x14ac:dyDescent="0.25">
      <c r="A1100" s="15">
        <v>1099</v>
      </c>
      <c r="B1100" s="13" t="s">
        <v>123</v>
      </c>
      <c r="C1100" s="13" t="s">
        <v>155</v>
      </c>
      <c r="D1100" s="26" t="s">
        <v>64</v>
      </c>
      <c r="E1100" s="13"/>
      <c r="F1100" s="13"/>
      <c r="G1100" s="13"/>
      <c r="H1100" s="13"/>
      <c r="I1100" s="28">
        <v>1.2999999999999999E-2</v>
      </c>
      <c r="J1100" s="28">
        <v>4.4999999999999998E-2</v>
      </c>
    </row>
    <row r="1101" spans="1:10" ht="15.75" customHeight="1" x14ac:dyDescent="0.25">
      <c r="A1101" s="15">
        <v>1100</v>
      </c>
      <c r="B1101" s="13" t="s">
        <v>123</v>
      </c>
      <c r="C1101" s="13" t="s">
        <v>155</v>
      </c>
      <c r="D1101" s="26" t="s">
        <v>65</v>
      </c>
      <c r="E1101" s="13"/>
      <c r="F1101" s="13"/>
      <c r="G1101" s="13"/>
      <c r="H1101" s="13"/>
      <c r="I1101" s="28">
        <v>1.4E-2</v>
      </c>
      <c r="J1101" s="28">
        <v>7.9000000000000001E-2</v>
      </c>
    </row>
    <row r="1102" spans="1:10" ht="15.75" customHeight="1" x14ac:dyDescent="0.25">
      <c r="A1102" s="15">
        <v>1101</v>
      </c>
      <c r="B1102" s="13" t="s">
        <v>123</v>
      </c>
      <c r="C1102" s="13" t="s">
        <v>155</v>
      </c>
      <c r="D1102" s="26" t="s">
        <v>66</v>
      </c>
      <c r="E1102" s="13"/>
      <c r="F1102" s="13"/>
      <c r="G1102" s="13"/>
      <c r="H1102" s="13"/>
      <c r="I1102" s="28">
        <v>1.7999999999999999E-2</v>
      </c>
      <c r="J1102" s="28">
        <v>0.23100000000000001</v>
      </c>
    </row>
    <row r="1103" spans="1:10" ht="15.75" customHeight="1" x14ac:dyDescent="0.25">
      <c r="A1103" s="15">
        <v>1102</v>
      </c>
      <c r="B1103" s="13" t="s">
        <v>123</v>
      </c>
      <c r="C1103" s="13" t="s">
        <v>155</v>
      </c>
      <c r="D1103" s="26" t="s">
        <v>67</v>
      </c>
      <c r="E1103" s="13"/>
      <c r="F1103" s="13"/>
      <c r="G1103" s="13"/>
      <c r="H1103" s="13"/>
      <c r="I1103" s="28">
        <v>0.02</v>
      </c>
      <c r="J1103" s="28">
        <v>0.42799999999999999</v>
      </c>
    </row>
    <row r="1104" spans="1:10" ht="15.75" customHeight="1" x14ac:dyDescent="0.25">
      <c r="A1104" s="15">
        <v>1103</v>
      </c>
      <c r="B1104" s="13" t="s">
        <v>123</v>
      </c>
      <c r="C1104" s="13" t="s">
        <v>155</v>
      </c>
      <c r="D1104" s="26" t="s">
        <v>68</v>
      </c>
      <c r="E1104" s="13"/>
      <c r="F1104" s="13"/>
      <c r="G1104" s="13"/>
      <c r="H1104" s="13"/>
      <c r="I1104" s="28">
        <v>0.03</v>
      </c>
      <c r="J1104" s="28">
        <v>0.63400000000000001</v>
      </c>
    </row>
    <row r="1105" spans="1:10" ht="15.75" customHeight="1" x14ac:dyDescent="0.25">
      <c r="A1105" s="15">
        <v>1104</v>
      </c>
      <c r="B1105" s="13" t="s">
        <v>123</v>
      </c>
      <c r="C1105" s="13" t="s">
        <v>155</v>
      </c>
      <c r="D1105" s="26" t="s">
        <v>69</v>
      </c>
      <c r="E1105" s="13"/>
      <c r="F1105" s="13"/>
      <c r="G1105" s="13"/>
      <c r="H1105" s="13"/>
      <c r="I1105" s="28">
        <v>0.05</v>
      </c>
      <c r="J1105" s="28">
        <v>1.038</v>
      </c>
    </row>
    <row r="1106" spans="1:10" ht="15.75" customHeight="1" x14ac:dyDescent="0.25">
      <c r="A1106" s="15">
        <v>1105</v>
      </c>
      <c r="B1106" s="13" t="s">
        <v>123</v>
      </c>
      <c r="C1106" s="13" t="s">
        <v>155</v>
      </c>
      <c r="D1106" s="26" t="s">
        <v>70</v>
      </c>
      <c r="E1106" s="13"/>
      <c r="F1106" s="13"/>
      <c r="G1106" s="13"/>
      <c r="H1106" s="13"/>
      <c r="I1106" s="28">
        <v>7.1999999999999995E-2</v>
      </c>
      <c r="J1106" s="28">
        <v>1.141</v>
      </c>
    </row>
    <row r="1107" spans="1:10" ht="15.75" customHeight="1" x14ac:dyDescent="0.25">
      <c r="A1107" s="15">
        <v>1106</v>
      </c>
      <c r="B1107" s="13" t="s">
        <v>123</v>
      </c>
      <c r="C1107" s="13" t="s">
        <v>156</v>
      </c>
      <c r="D1107" s="26" t="s">
        <v>58</v>
      </c>
      <c r="E1107" s="13"/>
      <c r="F1107" s="13"/>
      <c r="G1107" s="13"/>
      <c r="H1107" s="13"/>
      <c r="I1107" s="28">
        <v>5.0000000000000001E-3</v>
      </c>
      <c r="J1107" s="28">
        <v>2E-3</v>
      </c>
    </row>
    <row r="1108" spans="1:10" ht="15.75" customHeight="1" x14ac:dyDescent="0.25">
      <c r="A1108" s="15">
        <v>1107</v>
      </c>
      <c r="B1108" s="13" t="s">
        <v>123</v>
      </c>
      <c r="C1108" s="13" t="s">
        <v>156</v>
      </c>
      <c r="D1108" s="26" t="s">
        <v>59</v>
      </c>
      <c r="E1108" s="13"/>
      <c r="F1108" s="13"/>
      <c r="G1108" s="13"/>
      <c r="H1108" s="13"/>
      <c r="I1108" s="28">
        <v>6.0000000000000001E-3</v>
      </c>
      <c r="J1108" s="28">
        <v>5.0000000000000001E-3</v>
      </c>
    </row>
    <row r="1109" spans="1:10" ht="15.75" customHeight="1" x14ac:dyDescent="0.25">
      <c r="A1109" s="15">
        <v>1108</v>
      </c>
      <c r="B1109" s="13" t="s">
        <v>123</v>
      </c>
      <c r="C1109" s="13" t="s">
        <v>156</v>
      </c>
      <c r="D1109" s="26" t="s">
        <v>60</v>
      </c>
      <c r="E1109" s="13"/>
      <c r="F1109" s="13"/>
      <c r="G1109" s="13"/>
      <c r="H1109" s="13"/>
      <c r="I1109" s="28">
        <v>1.0999999999999999E-2</v>
      </c>
      <c r="J1109" s="28">
        <v>7.0000000000000001E-3</v>
      </c>
    </row>
    <row r="1110" spans="1:10" ht="15.75" customHeight="1" x14ac:dyDescent="0.25">
      <c r="A1110" s="15">
        <v>1109</v>
      </c>
      <c r="B1110" s="13" t="s">
        <v>123</v>
      </c>
      <c r="C1110" s="13" t="s">
        <v>156</v>
      </c>
      <c r="D1110" s="26" t="s">
        <v>61</v>
      </c>
      <c r="E1110" s="13"/>
      <c r="F1110" s="28">
        <v>29</v>
      </c>
      <c r="G1110" s="13"/>
      <c r="H1110" s="13"/>
      <c r="I1110" s="28">
        <v>1.9E-2</v>
      </c>
      <c r="J1110" s="28">
        <v>1.2999999999999999E-2</v>
      </c>
    </row>
    <row r="1111" spans="1:10" ht="15.75" customHeight="1" x14ac:dyDescent="0.25">
      <c r="A1111" s="15">
        <v>1110</v>
      </c>
      <c r="B1111" s="13" t="s">
        <v>123</v>
      </c>
      <c r="C1111" s="13" t="s">
        <v>156</v>
      </c>
      <c r="D1111" s="26" t="s">
        <v>62</v>
      </c>
      <c r="E1111" s="13"/>
      <c r="F1111" s="28">
        <v>29</v>
      </c>
      <c r="G1111" s="13"/>
      <c r="H1111" s="13"/>
      <c r="I1111" s="28">
        <v>2.5999999999999999E-2</v>
      </c>
      <c r="J1111" s="28">
        <v>2.1000000000000001E-2</v>
      </c>
    </row>
    <row r="1112" spans="1:10" ht="15.75" customHeight="1" x14ac:dyDescent="0.25">
      <c r="A1112" s="15">
        <v>1111</v>
      </c>
      <c r="B1112" s="13" t="s">
        <v>123</v>
      </c>
      <c r="C1112" s="13" t="s">
        <v>156</v>
      </c>
      <c r="D1112" s="26" t="s">
        <v>63</v>
      </c>
      <c r="E1112" s="28">
        <v>0.96699999999999997</v>
      </c>
      <c r="F1112" s="28">
        <v>29</v>
      </c>
      <c r="G1112" s="13"/>
      <c r="H1112" s="28">
        <v>196</v>
      </c>
      <c r="I1112" s="28">
        <v>3.3000000000000002E-2</v>
      </c>
      <c r="J1112" s="28">
        <v>2.8000000000000001E-2</v>
      </c>
    </row>
    <row r="1113" spans="1:10" ht="15.75" customHeight="1" x14ac:dyDescent="0.25">
      <c r="A1113" s="15">
        <v>1112</v>
      </c>
      <c r="B1113" s="13" t="s">
        <v>123</v>
      </c>
      <c r="C1113" s="13" t="s">
        <v>156</v>
      </c>
      <c r="D1113" s="26" t="s">
        <v>64</v>
      </c>
      <c r="E1113" s="28">
        <v>1.121</v>
      </c>
      <c r="F1113" s="28">
        <v>29</v>
      </c>
      <c r="G1113" s="13"/>
      <c r="H1113" s="28">
        <v>196</v>
      </c>
      <c r="I1113" s="28">
        <v>6.4000000000000001E-2</v>
      </c>
      <c r="J1113" s="28">
        <v>9.6000000000000002E-2</v>
      </c>
    </row>
    <row r="1114" spans="1:10" ht="15.75" customHeight="1" x14ac:dyDescent="0.25">
      <c r="A1114" s="15">
        <v>1113</v>
      </c>
      <c r="B1114" s="13" t="s">
        <v>123</v>
      </c>
      <c r="C1114" s="13" t="s">
        <v>156</v>
      </c>
      <c r="D1114" s="26" t="s">
        <v>65</v>
      </c>
      <c r="E1114" s="28">
        <v>0.90300000000000002</v>
      </c>
      <c r="F1114" s="28">
        <v>15</v>
      </c>
      <c r="G1114" s="13"/>
      <c r="H1114" s="28">
        <v>196</v>
      </c>
      <c r="I1114" s="28">
        <v>7.4999999999999997E-2</v>
      </c>
      <c r="J1114" s="28">
        <v>0.21299999999999999</v>
      </c>
    </row>
    <row r="1115" spans="1:10" ht="15.75" customHeight="1" x14ac:dyDescent="0.25">
      <c r="A1115" s="15">
        <v>1114</v>
      </c>
      <c r="B1115" s="13" t="s">
        <v>123</v>
      </c>
      <c r="C1115" s="13" t="s">
        <v>156</v>
      </c>
      <c r="D1115" s="26" t="s">
        <v>66</v>
      </c>
      <c r="E1115" s="28">
        <v>0.89800000000000002</v>
      </c>
      <c r="F1115" s="28">
        <v>15</v>
      </c>
      <c r="G1115" s="13"/>
      <c r="H1115" s="28">
        <v>205</v>
      </c>
      <c r="I1115" s="28">
        <v>9.0999999999999998E-2</v>
      </c>
      <c r="J1115" s="28">
        <v>0.45800000000000002</v>
      </c>
    </row>
    <row r="1116" spans="1:10" ht="15.75" customHeight="1" x14ac:dyDescent="0.25">
      <c r="A1116" s="15">
        <v>1115</v>
      </c>
      <c r="B1116" s="13" t="s">
        <v>123</v>
      </c>
      <c r="C1116" s="13" t="s">
        <v>156</v>
      </c>
      <c r="D1116" s="26" t="s">
        <v>67</v>
      </c>
      <c r="E1116" s="28">
        <v>0.94799999999999995</v>
      </c>
      <c r="F1116" s="28">
        <v>15</v>
      </c>
      <c r="G1116" s="13"/>
      <c r="H1116" s="28">
        <v>205</v>
      </c>
      <c r="I1116" s="28">
        <v>0.17100000000000001</v>
      </c>
      <c r="J1116" s="28">
        <v>0.59899999999999998</v>
      </c>
    </row>
    <row r="1117" spans="1:10" ht="15.75" customHeight="1" x14ac:dyDescent="0.25">
      <c r="A1117" s="15">
        <v>1116</v>
      </c>
      <c r="B1117" s="13" t="s">
        <v>123</v>
      </c>
      <c r="C1117" s="13" t="s">
        <v>156</v>
      </c>
      <c r="D1117" s="26" t="s">
        <v>68</v>
      </c>
      <c r="E1117" s="28">
        <v>0.95599999999999996</v>
      </c>
      <c r="F1117" s="28">
        <v>15</v>
      </c>
      <c r="G1117" s="13"/>
      <c r="H1117" s="28">
        <v>205</v>
      </c>
      <c r="I1117" s="28">
        <v>0.2</v>
      </c>
      <c r="J1117" s="28">
        <v>0.755</v>
      </c>
    </row>
    <row r="1118" spans="1:10" ht="15.75" customHeight="1" x14ac:dyDescent="0.25">
      <c r="A1118" s="15">
        <v>1117</v>
      </c>
      <c r="B1118" s="13" t="s">
        <v>123</v>
      </c>
      <c r="C1118" s="13" t="s">
        <v>156</v>
      </c>
      <c r="D1118" s="26" t="s">
        <v>69</v>
      </c>
      <c r="E1118" s="28">
        <v>0.97499999999999998</v>
      </c>
      <c r="F1118" s="28">
        <v>14</v>
      </c>
      <c r="G1118" s="13"/>
      <c r="H1118" s="28">
        <v>205</v>
      </c>
      <c r="I1118" s="28">
        <v>0.30199999999999999</v>
      </c>
      <c r="J1118" s="28">
        <v>0.90400000000000003</v>
      </c>
    </row>
    <row r="1119" spans="1:10" ht="15.75" customHeight="1" x14ac:dyDescent="0.25">
      <c r="A1119" s="15">
        <v>1118</v>
      </c>
      <c r="B1119" s="13" t="s">
        <v>123</v>
      </c>
      <c r="C1119" s="13" t="s">
        <v>156</v>
      </c>
      <c r="D1119" s="26" t="s">
        <v>70</v>
      </c>
      <c r="E1119" s="28">
        <v>0.98499999999999999</v>
      </c>
      <c r="F1119" s="28">
        <v>12</v>
      </c>
      <c r="G1119" s="28">
        <v>156</v>
      </c>
      <c r="H1119" s="28">
        <v>205</v>
      </c>
      <c r="I1119" s="28">
        <v>0.36499999999999999</v>
      </c>
      <c r="J1119" s="28">
        <v>0.71</v>
      </c>
    </row>
    <row r="1120" spans="1:10" ht="15.75" customHeight="1" x14ac:dyDescent="0.25">
      <c r="A1120" s="15">
        <v>1119</v>
      </c>
      <c r="B1120" s="13" t="s">
        <v>123</v>
      </c>
      <c r="C1120" s="13" t="s">
        <v>157</v>
      </c>
      <c r="D1120" s="26" t="s">
        <v>58</v>
      </c>
      <c r="E1120" s="13"/>
      <c r="F1120" s="13"/>
      <c r="G1120" s="13"/>
      <c r="H1120" s="13"/>
      <c r="I1120" s="28">
        <v>3.0000000000000001E-3</v>
      </c>
      <c r="J1120" s="28">
        <v>0.01</v>
      </c>
    </row>
    <row r="1121" spans="1:10" ht="15.75" customHeight="1" x14ac:dyDescent="0.25">
      <c r="A1121" s="15">
        <v>1120</v>
      </c>
      <c r="B1121" s="13" t="s">
        <v>123</v>
      </c>
      <c r="C1121" s="13" t="s">
        <v>157</v>
      </c>
      <c r="D1121" s="26" t="s">
        <v>59</v>
      </c>
      <c r="E1121" s="13"/>
      <c r="F1121" s="13"/>
      <c r="G1121" s="13"/>
      <c r="H1121" s="13"/>
      <c r="I1121" s="28">
        <v>1.2999999999999999E-2</v>
      </c>
      <c r="J1121" s="28">
        <v>1.4999999999999999E-2</v>
      </c>
    </row>
    <row r="1122" spans="1:10" ht="15.75" customHeight="1" x14ac:dyDescent="0.25">
      <c r="A1122" s="15">
        <v>1121</v>
      </c>
      <c r="B1122" s="13" t="s">
        <v>123</v>
      </c>
      <c r="C1122" s="13" t="s">
        <v>157</v>
      </c>
      <c r="D1122" s="26" t="s">
        <v>60</v>
      </c>
      <c r="E1122" s="13"/>
      <c r="F1122" s="13"/>
      <c r="G1122" s="13"/>
      <c r="H1122" s="13"/>
      <c r="I1122" s="28">
        <v>1.9E-2</v>
      </c>
      <c r="J1122" s="28">
        <v>2.3E-2</v>
      </c>
    </row>
    <row r="1123" spans="1:10" ht="15.75" customHeight="1" x14ac:dyDescent="0.25">
      <c r="A1123" s="15">
        <v>1122</v>
      </c>
      <c r="B1123" s="13" t="s">
        <v>123</v>
      </c>
      <c r="C1123" s="13" t="s">
        <v>157</v>
      </c>
      <c r="D1123" s="26" t="s">
        <v>61</v>
      </c>
      <c r="E1123" s="13"/>
      <c r="F1123" s="28">
        <v>59</v>
      </c>
      <c r="G1123" s="13"/>
      <c r="H1123" s="13"/>
      <c r="I1123" s="28">
        <v>3.7999999999999999E-2</v>
      </c>
      <c r="J1123" s="28">
        <v>3.3000000000000002E-2</v>
      </c>
    </row>
    <row r="1124" spans="1:10" ht="15.75" customHeight="1" x14ac:dyDescent="0.25">
      <c r="A1124" s="15">
        <v>1123</v>
      </c>
      <c r="B1124" s="13" t="s">
        <v>123</v>
      </c>
      <c r="C1124" s="13" t="s">
        <v>157</v>
      </c>
      <c r="D1124" s="26" t="s">
        <v>62</v>
      </c>
      <c r="E1124" s="13"/>
      <c r="F1124" s="28">
        <v>51</v>
      </c>
      <c r="G1124" s="13"/>
      <c r="H1124" s="13"/>
      <c r="I1124" s="28">
        <v>7.5999999999999998E-2</v>
      </c>
      <c r="J1124" s="28">
        <v>5.8999999999999997E-2</v>
      </c>
    </row>
    <row r="1125" spans="1:10" ht="15.75" customHeight="1" x14ac:dyDescent="0.25">
      <c r="A1125" s="15">
        <v>1124</v>
      </c>
      <c r="B1125" s="13" t="s">
        <v>123</v>
      </c>
      <c r="C1125" s="13" t="s">
        <v>157</v>
      </c>
      <c r="D1125" s="26" t="s">
        <v>63</v>
      </c>
      <c r="E1125" s="28">
        <v>0.39900000000000002</v>
      </c>
      <c r="F1125" s="28">
        <v>45</v>
      </c>
      <c r="G1125" s="13"/>
      <c r="H1125" s="28">
        <v>1050</v>
      </c>
      <c r="I1125" s="28">
        <v>0.127</v>
      </c>
      <c r="J1125" s="28">
        <v>0.113</v>
      </c>
    </row>
    <row r="1126" spans="1:10" ht="15.75" customHeight="1" x14ac:dyDescent="0.25">
      <c r="A1126" s="15">
        <v>1125</v>
      </c>
      <c r="B1126" s="13" t="s">
        <v>123</v>
      </c>
      <c r="C1126" s="13" t="s">
        <v>157</v>
      </c>
      <c r="D1126" s="26" t="s">
        <v>64</v>
      </c>
      <c r="E1126" s="28">
        <v>0.39900000000000002</v>
      </c>
      <c r="F1126" s="28">
        <v>50</v>
      </c>
      <c r="G1126" s="13"/>
      <c r="H1126" s="28">
        <v>1050</v>
      </c>
      <c r="I1126" s="28">
        <v>0.17299999999999999</v>
      </c>
      <c r="J1126" s="28">
        <v>0.22</v>
      </c>
    </row>
    <row r="1127" spans="1:10" ht="15.75" customHeight="1" x14ac:dyDescent="0.25">
      <c r="A1127" s="15">
        <v>1126</v>
      </c>
      <c r="B1127" s="13" t="s">
        <v>123</v>
      </c>
      <c r="C1127" s="13" t="s">
        <v>157</v>
      </c>
      <c r="D1127" s="26" t="s">
        <v>65</v>
      </c>
      <c r="E1127" s="28">
        <v>0.39900000000000002</v>
      </c>
      <c r="F1127" s="28">
        <v>39</v>
      </c>
      <c r="G1127" s="13"/>
      <c r="H1127" s="28">
        <v>1050</v>
      </c>
      <c r="I1127" s="28">
        <v>0.20799999999999999</v>
      </c>
      <c r="J1127" s="28">
        <v>0.52</v>
      </c>
    </row>
    <row r="1128" spans="1:10" ht="15.75" customHeight="1" x14ac:dyDescent="0.25">
      <c r="A1128" s="15">
        <v>1127</v>
      </c>
      <c r="B1128" s="13" t="s">
        <v>123</v>
      </c>
      <c r="C1128" s="13" t="s">
        <v>157</v>
      </c>
      <c r="D1128" s="26" t="s">
        <v>66</v>
      </c>
      <c r="E1128" s="28">
        <v>0.39900000000000002</v>
      </c>
      <c r="F1128" s="28">
        <v>39</v>
      </c>
      <c r="G1128" s="13"/>
      <c r="H1128" s="28">
        <v>1050</v>
      </c>
      <c r="I1128" s="28">
        <v>0.23899999999999999</v>
      </c>
      <c r="J1128" s="28">
        <v>0.85699999999999998</v>
      </c>
    </row>
    <row r="1129" spans="1:10" ht="15.75" customHeight="1" x14ac:dyDescent="0.25">
      <c r="A1129" s="15">
        <v>1128</v>
      </c>
      <c r="B1129" s="13" t="s">
        <v>123</v>
      </c>
      <c r="C1129" s="13" t="s">
        <v>157</v>
      </c>
      <c r="D1129" s="26" t="s">
        <v>67</v>
      </c>
      <c r="E1129" s="28">
        <v>0.39900000000000002</v>
      </c>
      <c r="F1129" s="28">
        <v>39</v>
      </c>
      <c r="G1129" s="13"/>
      <c r="H1129" s="28">
        <v>1050</v>
      </c>
      <c r="I1129" s="28">
        <v>0.26600000000000001</v>
      </c>
      <c r="J1129" s="28">
        <v>1.1140000000000001</v>
      </c>
    </row>
    <row r="1130" spans="1:10" ht="15.75" customHeight="1" x14ac:dyDescent="0.25">
      <c r="A1130" s="15">
        <v>1129</v>
      </c>
      <c r="B1130" s="13" t="s">
        <v>123</v>
      </c>
      <c r="C1130" s="13" t="s">
        <v>157</v>
      </c>
      <c r="D1130" s="26" t="s">
        <v>68</v>
      </c>
      <c r="E1130" s="28">
        <v>0.32900000000000001</v>
      </c>
      <c r="F1130" s="28">
        <v>38</v>
      </c>
      <c r="G1130" s="13"/>
      <c r="H1130" s="28">
        <v>941</v>
      </c>
      <c r="I1130" s="28">
        <v>0.307</v>
      </c>
      <c r="J1130" s="28">
        <v>1.2529999999999999</v>
      </c>
    </row>
    <row r="1131" spans="1:10" ht="15.75" customHeight="1" x14ac:dyDescent="0.25">
      <c r="A1131" s="15">
        <v>1130</v>
      </c>
      <c r="B1131" s="13" t="s">
        <v>123</v>
      </c>
      <c r="C1131" s="13" t="s">
        <v>157</v>
      </c>
      <c r="D1131" s="26" t="s">
        <v>69</v>
      </c>
      <c r="E1131" s="28">
        <v>0.4</v>
      </c>
      <c r="F1131" s="28">
        <v>38</v>
      </c>
      <c r="G1131" s="13"/>
      <c r="H1131" s="28">
        <v>941</v>
      </c>
      <c r="I1131" s="28">
        <v>0.35099999999999998</v>
      </c>
      <c r="J1131" s="28">
        <v>1.4159999999999999</v>
      </c>
    </row>
    <row r="1132" spans="1:10" ht="15.75" customHeight="1" x14ac:dyDescent="0.25">
      <c r="A1132" s="15">
        <v>1131</v>
      </c>
      <c r="B1132" s="13" t="s">
        <v>123</v>
      </c>
      <c r="C1132" s="13" t="s">
        <v>157</v>
      </c>
      <c r="D1132" s="26" t="s">
        <v>70</v>
      </c>
      <c r="E1132" s="28">
        <v>0.34300000000000003</v>
      </c>
      <c r="F1132" s="28">
        <v>34</v>
      </c>
      <c r="G1132" s="28">
        <v>98</v>
      </c>
      <c r="H1132" s="28">
        <v>872</v>
      </c>
      <c r="I1132" s="28">
        <v>0.39500000000000002</v>
      </c>
      <c r="J1132" s="28">
        <v>1.4770000000000001</v>
      </c>
    </row>
    <row r="1133" spans="1:10" ht="15.75" customHeight="1" x14ac:dyDescent="0.25">
      <c r="A1133" s="15">
        <v>1132</v>
      </c>
      <c r="B1133" s="13" t="s">
        <v>158</v>
      </c>
      <c r="C1133" s="13" t="s">
        <v>159</v>
      </c>
      <c r="D1133" s="26" t="s">
        <v>58</v>
      </c>
      <c r="E1133" s="13"/>
      <c r="F1133" s="13"/>
      <c r="G1133" s="13"/>
      <c r="H1133" s="13"/>
      <c r="I1133" s="28">
        <v>1E-3</v>
      </c>
      <c r="J1133" s="28">
        <v>8.9999999999999993E-3</v>
      </c>
    </row>
    <row r="1134" spans="1:10" ht="15.75" customHeight="1" x14ac:dyDescent="0.25">
      <c r="A1134" s="15">
        <v>1133</v>
      </c>
      <c r="B1134" s="13" t="s">
        <v>158</v>
      </c>
      <c r="C1134" s="13" t="s">
        <v>159</v>
      </c>
      <c r="D1134" s="26" t="s">
        <v>59</v>
      </c>
      <c r="E1134" s="13"/>
      <c r="F1134" s="13"/>
      <c r="G1134" s="13"/>
      <c r="H1134" s="13"/>
      <c r="I1134" s="28">
        <v>3.0000000000000001E-3</v>
      </c>
      <c r="J1134" s="28">
        <v>0.11899999999999999</v>
      </c>
    </row>
    <row r="1135" spans="1:10" ht="15.75" customHeight="1" x14ac:dyDescent="0.25">
      <c r="A1135" s="15">
        <v>1134</v>
      </c>
      <c r="B1135" s="13" t="s">
        <v>158</v>
      </c>
      <c r="C1135" s="13" t="s">
        <v>159</v>
      </c>
      <c r="D1135" s="26" t="s">
        <v>60</v>
      </c>
      <c r="E1135" s="13"/>
      <c r="F1135" s="13"/>
      <c r="G1135" s="13"/>
      <c r="H1135" s="13"/>
      <c r="I1135" s="28">
        <v>4.0000000000000001E-3</v>
      </c>
      <c r="J1135" s="28">
        <v>0.26100000000000001</v>
      </c>
    </row>
    <row r="1136" spans="1:10" ht="15.75" customHeight="1" x14ac:dyDescent="0.25">
      <c r="A1136" s="15">
        <v>1135</v>
      </c>
      <c r="B1136" s="13" t="s">
        <v>158</v>
      </c>
      <c r="C1136" s="13" t="s">
        <v>159</v>
      </c>
      <c r="D1136" s="26" t="s">
        <v>61</v>
      </c>
      <c r="E1136" s="13"/>
      <c r="F1136" s="28">
        <v>41</v>
      </c>
      <c r="G1136" s="13"/>
      <c r="H1136" s="13"/>
      <c r="I1136" s="28">
        <v>0.01</v>
      </c>
      <c r="J1136" s="28">
        <v>0.34</v>
      </c>
    </row>
    <row r="1137" spans="1:10" ht="15.75" customHeight="1" x14ac:dyDescent="0.25">
      <c r="A1137" s="15">
        <v>1136</v>
      </c>
      <c r="B1137" s="13" t="s">
        <v>158</v>
      </c>
      <c r="C1137" s="13" t="s">
        <v>159</v>
      </c>
      <c r="D1137" s="26" t="s">
        <v>62</v>
      </c>
      <c r="E1137" s="13"/>
      <c r="F1137" s="28">
        <v>41</v>
      </c>
      <c r="G1137" s="13"/>
      <c r="H1137" s="13"/>
      <c r="I1137" s="28">
        <v>2.4E-2</v>
      </c>
      <c r="J1137" s="28">
        <v>0.39200000000000002</v>
      </c>
    </row>
    <row r="1138" spans="1:10" ht="15.75" customHeight="1" x14ac:dyDescent="0.25">
      <c r="A1138" s="15">
        <v>1137</v>
      </c>
      <c r="B1138" s="13" t="s">
        <v>158</v>
      </c>
      <c r="C1138" s="13" t="s">
        <v>159</v>
      </c>
      <c r="D1138" s="26" t="s">
        <v>63</v>
      </c>
      <c r="E1138" s="28">
        <v>0.58199999999999996</v>
      </c>
      <c r="F1138" s="28">
        <v>41</v>
      </c>
      <c r="G1138" s="13"/>
      <c r="H1138" s="28">
        <v>364</v>
      </c>
      <c r="I1138" s="28">
        <v>0.06</v>
      </c>
      <c r="J1138" s="28">
        <v>0.47899999999999998</v>
      </c>
    </row>
    <row r="1139" spans="1:10" ht="15.75" customHeight="1" x14ac:dyDescent="0.25">
      <c r="A1139" s="15">
        <v>1138</v>
      </c>
      <c r="B1139" s="13" t="s">
        <v>158</v>
      </c>
      <c r="C1139" s="13" t="s">
        <v>159</v>
      </c>
      <c r="D1139" s="26" t="s">
        <v>64</v>
      </c>
      <c r="E1139" s="28">
        <v>0.56499999999999995</v>
      </c>
      <c r="F1139" s="28">
        <v>39</v>
      </c>
      <c r="G1139" s="13"/>
      <c r="H1139" s="28">
        <v>364</v>
      </c>
      <c r="I1139" s="28">
        <v>9.6000000000000002E-2</v>
      </c>
      <c r="J1139" s="28">
        <v>0.60099999999999998</v>
      </c>
    </row>
    <row r="1140" spans="1:10" ht="15.75" customHeight="1" x14ac:dyDescent="0.25">
      <c r="A1140" s="15">
        <v>1139</v>
      </c>
      <c r="B1140" s="13" t="s">
        <v>158</v>
      </c>
      <c r="C1140" s="13" t="s">
        <v>159</v>
      </c>
      <c r="D1140" s="26" t="s">
        <v>65</v>
      </c>
      <c r="E1140" s="28">
        <v>0.45900000000000002</v>
      </c>
      <c r="F1140" s="28">
        <v>36</v>
      </c>
      <c r="G1140" s="13"/>
      <c r="H1140" s="28">
        <v>364</v>
      </c>
      <c r="I1140" s="28">
        <v>0.15</v>
      </c>
      <c r="J1140" s="28">
        <v>0.73399999999999999</v>
      </c>
    </row>
    <row r="1141" spans="1:10" ht="15.75" customHeight="1" x14ac:dyDescent="0.25">
      <c r="A1141" s="15">
        <v>1140</v>
      </c>
      <c r="B1141" s="13" t="s">
        <v>158</v>
      </c>
      <c r="C1141" s="13" t="s">
        <v>159</v>
      </c>
      <c r="D1141" s="26" t="s">
        <v>66</v>
      </c>
      <c r="E1141" s="28">
        <v>0.46200000000000002</v>
      </c>
      <c r="F1141" s="28">
        <v>9</v>
      </c>
      <c r="G1141" s="13"/>
      <c r="H1141" s="28">
        <v>368</v>
      </c>
      <c r="I1141" s="28">
        <v>0.23899999999999999</v>
      </c>
      <c r="J1141" s="28">
        <v>0.58899999999999997</v>
      </c>
    </row>
    <row r="1142" spans="1:10" ht="15.75" customHeight="1" x14ac:dyDescent="0.25">
      <c r="A1142" s="15">
        <v>1141</v>
      </c>
      <c r="B1142" s="13" t="s">
        <v>158</v>
      </c>
      <c r="C1142" s="13" t="s">
        <v>159</v>
      </c>
      <c r="D1142" s="26" t="s">
        <v>67</v>
      </c>
      <c r="E1142" s="28">
        <v>0.37</v>
      </c>
      <c r="F1142" s="28">
        <v>6</v>
      </c>
      <c r="G1142" s="13"/>
      <c r="H1142" s="28">
        <v>368</v>
      </c>
      <c r="I1142" s="28">
        <v>0.41199999999999998</v>
      </c>
      <c r="J1142" s="28">
        <v>0.78200000000000003</v>
      </c>
    </row>
    <row r="1143" spans="1:10" ht="15.75" customHeight="1" x14ac:dyDescent="0.25">
      <c r="A1143" s="15">
        <v>1142</v>
      </c>
      <c r="B1143" s="13" t="s">
        <v>158</v>
      </c>
      <c r="C1143" s="13" t="s">
        <v>159</v>
      </c>
      <c r="D1143" s="26" t="s">
        <v>68</v>
      </c>
      <c r="E1143" s="28">
        <v>0.33100000000000002</v>
      </c>
      <c r="F1143" s="28">
        <v>6</v>
      </c>
      <c r="G1143" s="13"/>
      <c r="H1143" s="28">
        <v>360</v>
      </c>
      <c r="I1143" s="28">
        <v>0.45</v>
      </c>
      <c r="J1143" s="28">
        <v>0.85499999999999998</v>
      </c>
    </row>
    <row r="1144" spans="1:10" ht="15.75" customHeight="1" x14ac:dyDescent="0.25">
      <c r="A1144" s="15">
        <v>1143</v>
      </c>
      <c r="B1144" s="13" t="s">
        <v>158</v>
      </c>
      <c r="C1144" s="13" t="s">
        <v>159</v>
      </c>
      <c r="D1144" s="26" t="s">
        <v>69</v>
      </c>
      <c r="E1144" s="28">
        <v>0.315</v>
      </c>
      <c r="F1144" s="28">
        <v>6</v>
      </c>
      <c r="G1144" s="13"/>
      <c r="H1144" s="28">
        <v>371</v>
      </c>
      <c r="I1144" s="28">
        <v>0.49</v>
      </c>
      <c r="J1144" s="28">
        <v>0.98299999999999998</v>
      </c>
    </row>
    <row r="1145" spans="1:10" ht="15.75" customHeight="1" x14ac:dyDescent="0.25">
      <c r="A1145" s="15">
        <v>1144</v>
      </c>
      <c r="B1145" s="13" t="s">
        <v>158</v>
      </c>
      <c r="C1145" s="13" t="s">
        <v>159</v>
      </c>
      <c r="D1145" s="26" t="s">
        <v>70</v>
      </c>
      <c r="E1145" s="28">
        <v>0.32</v>
      </c>
      <c r="F1145" s="28">
        <v>5</v>
      </c>
      <c r="G1145" s="28">
        <v>82</v>
      </c>
      <c r="H1145" s="28">
        <v>357</v>
      </c>
      <c r="I1145" s="28">
        <v>0.54700000000000004</v>
      </c>
      <c r="J1145" s="28">
        <v>1.107</v>
      </c>
    </row>
    <row r="1146" spans="1:10" ht="15.75" customHeight="1" x14ac:dyDescent="0.25">
      <c r="A1146" s="15">
        <v>1145</v>
      </c>
      <c r="B1146" s="13" t="s">
        <v>158</v>
      </c>
      <c r="C1146" s="13" t="s">
        <v>160</v>
      </c>
      <c r="D1146" s="26" t="s">
        <v>58</v>
      </c>
      <c r="E1146" s="13"/>
      <c r="F1146" s="13"/>
      <c r="G1146" s="13"/>
      <c r="H1146" s="13"/>
      <c r="I1146" s="28">
        <v>0.105</v>
      </c>
      <c r="J1146" s="28">
        <v>0.36</v>
      </c>
    </row>
    <row r="1147" spans="1:10" ht="15.75" customHeight="1" x14ac:dyDescent="0.25">
      <c r="A1147" s="15">
        <v>1146</v>
      </c>
      <c r="B1147" s="13" t="s">
        <v>158</v>
      </c>
      <c r="C1147" s="13" t="s">
        <v>160</v>
      </c>
      <c r="D1147" s="26" t="s">
        <v>59</v>
      </c>
      <c r="E1147" s="13"/>
      <c r="F1147" s="13"/>
      <c r="G1147" s="13"/>
      <c r="H1147" s="13"/>
      <c r="I1147" s="13"/>
      <c r="J1147" s="28">
        <v>0.433</v>
      </c>
    </row>
    <row r="1148" spans="1:10" ht="15.75" customHeight="1" x14ac:dyDescent="0.25">
      <c r="A1148" s="15">
        <v>1147</v>
      </c>
      <c r="B1148" s="13" t="s">
        <v>158</v>
      </c>
      <c r="C1148" s="13" t="s">
        <v>160</v>
      </c>
      <c r="D1148" s="26" t="s">
        <v>60</v>
      </c>
      <c r="E1148" s="13"/>
      <c r="F1148" s="13"/>
      <c r="G1148" s="13"/>
      <c r="H1148" s="13"/>
      <c r="I1148" s="28">
        <v>0.113</v>
      </c>
      <c r="J1148" s="28">
        <v>0.45800000000000002</v>
      </c>
    </row>
    <row r="1149" spans="1:10" ht="15.75" customHeight="1" x14ac:dyDescent="0.25">
      <c r="A1149" s="15">
        <v>1148</v>
      </c>
      <c r="B1149" s="13" t="s">
        <v>158</v>
      </c>
      <c r="C1149" s="13" t="s">
        <v>160</v>
      </c>
      <c r="D1149" s="26" t="s">
        <v>61</v>
      </c>
      <c r="E1149" s="13"/>
      <c r="F1149" s="13"/>
      <c r="G1149" s="13"/>
      <c r="H1149" s="13"/>
      <c r="I1149" s="28">
        <v>0.13500000000000001</v>
      </c>
      <c r="J1149" s="28">
        <v>0.68600000000000005</v>
      </c>
    </row>
    <row r="1150" spans="1:10" ht="15.75" customHeight="1" x14ac:dyDescent="0.25">
      <c r="A1150" s="15">
        <v>1149</v>
      </c>
      <c r="B1150" s="13" t="s">
        <v>158</v>
      </c>
      <c r="C1150" s="13" t="s">
        <v>160</v>
      </c>
      <c r="D1150" s="26" t="s">
        <v>62</v>
      </c>
      <c r="E1150" s="13"/>
      <c r="F1150" s="13"/>
      <c r="G1150" s="13"/>
      <c r="H1150" s="13"/>
      <c r="I1150" s="28">
        <v>0.26800000000000002</v>
      </c>
      <c r="J1150" s="28">
        <v>0.73799999999999999</v>
      </c>
    </row>
    <row r="1151" spans="1:10" ht="15.75" customHeight="1" x14ac:dyDescent="0.25">
      <c r="A1151" s="15">
        <v>1150</v>
      </c>
      <c r="B1151" s="13" t="s">
        <v>158</v>
      </c>
      <c r="C1151" s="13" t="s">
        <v>160</v>
      </c>
      <c r="D1151" s="26" t="s">
        <v>63</v>
      </c>
      <c r="E1151" s="13"/>
      <c r="F1151" s="13"/>
      <c r="G1151" s="13"/>
      <c r="H1151" s="13"/>
      <c r="I1151" s="28">
        <v>0.376</v>
      </c>
      <c r="J1151" s="28">
        <v>0.79500000000000004</v>
      </c>
    </row>
    <row r="1152" spans="1:10" ht="15.75" customHeight="1" x14ac:dyDescent="0.25">
      <c r="A1152" s="15">
        <v>1151</v>
      </c>
      <c r="B1152" s="13" t="s">
        <v>158</v>
      </c>
      <c r="C1152" s="13" t="s">
        <v>160</v>
      </c>
      <c r="D1152" s="26" t="s">
        <v>64</v>
      </c>
      <c r="E1152" s="13"/>
      <c r="F1152" s="13"/>
      <c r="G1152" s="13"/>
      <c r="H1152" s="13"/>
      <c r="I1152" s="28">
        <v>0.48899999999999999</v>
      </c>
      <c r="J1152" s="28">
        <v>0.84299999999999997</v>
      </c>
    </row>
    <row r="1153" spans="1:10" ht="15.75" customHeight="1" x14ac:dyDescent="0.25">
      <c r="A1153" s="15">
        <v>1152</v>
      </c>
      <c r="B1153" s="13" t="s">
        <v>158</v>
      </c>
      <c r="C1153" s="13" t="s">
        <v>160</v>
      </c>
      <c r="D1153" s="26" t="s">
        <v>65</v>
      </c>
      <c r="E1153" s="13"/>
      <c r="F1153" s="13"/>
      <c r="G1153" s="13"/>
      <c r="H1153" s="13"/>
      <c r="I1153" s="28">
        <v>0.70899999999999996</v>
      </c>
      <c r="J1153" s="28">
        <v>0.78100000000000003</v>
      </c>
    </row>
    <row r="1154" spans="1:10" ht="15.75" customHeight="1" x14ac:dyDescent="0.25">
      <c r="A1154" s="15">
        <v>1153</v>
      </c>
      <c r="B1154" s="13" t="s">
        <v>158</v>
      </c>
      <c r="C1154" s="13" t="s">
        <v>160</v>
      </c>
      <c r="D1154" s="26" t="s">
        <v>66</v>
      </c>
      <c r="E1154" s="13"/>
      <c r="F1154" s="13"/>
      <c r="G1154" s="13"/>
      <c r="H1154" s="13"/>
      <c r="I1154" s="28">
        <v>0.7</v>
      </c>
      <c r="J1154" s="28">
        <v>0.80300000000000005</v>
      </c>
    </row>
    <row r="1155" spans="1:10" ht="15.75" customHeight="1" x14ac:dyDescent="0.25">
      <c r="A1155" s="15">
        <v>1154</v>
      </c>
      <c r="B1155" s="13" t="s">
        <v>158</v>
      </c>
      <c r="C1155" s="13" t="s">
        <v>160</v>
      </c>
      <c r="D1155" s="26" t="s">
        <v>67</v>
      </c>
      <c r="E1155" s="13"/>
      <c r="F1155" s="13"/>
      <c r="G1155" s="13"/>
      <c r="H1155" s="13"/>
      <c r="I1155" s="28">
        <v>0.78500000000000003</v>
      </c>
      <c r="J1155" s="28">
        <v>0.82099999999999995</v>
      </c>
    </row>
    <row r="1156" spans="1:10" ht="15.75" customHeight="1" x14ac:dyDescent="0.25">
      <c r="A1156" s="15">
        <v>1155</v>
      </c>
      <c r="B1156" s="13" t="s">
        <v>158</v>
      </c>
      <c r="C1156" s="13" t="s">
        <v>160</v>
      </c>
      <c r="D1156" s="26" t="s">
        <v>68</v>
      </c>
      <c r="E1156" s="13"/>
      <c r="F1156" s="13"/>
      <c r="G1156" s="13"/>
      <c r="H1156" s="13"/>
      <c r="I1156" s="28">
        <v>0.81</v>
      </c>
      <c r="J1156" s="28">
        <v>0.84099999999999997</v>
      </c>
    </row>
    <row r="1157" spans="1:10" ht="15.75" customHeight="1" x14ac:dyDescent="0.25">
      <c r="A1157" s="15">
        <v>1156</v>
      </c>
      <c r="B1157" s="13" t="s">
        <v>158</v>
      </c>
      <c r="C1157" s="13" t="s">
        <v>160</v>
      </c>
      <c r="D1157" s="26" t="s">
        <v>69</v>
      </c>
      <c r="E1157" s="13"/>
      <c r="F1157" s="13"/>
      <c r="G1157" s="13"/>
      <c r="H1157" s="13"/>
      <c r="I1157" s="28">
        <v>0.81</v>
      </c>
      <c r="J1157" s="28">
        <v>0.83499999999999996</v>
      </c>
    </row>
    <row r="1158" spans="1:10" ht="15.75" customHeight="1" x14ac:dyDescent="0.25">
      <c r="A1158" s="15">
        <v>1157</v>
      </c>
      <c r="B1158" s="13" t="s">
        <v>158</v>
      </c>
      <c r="C1158" s="13" t="s">
        <v>160</v>
      </c>
      <c r="D1158" s="26" t="s">
        <v>70</v>
      </c>
      <c r="E1158" s="13"/>
      <c r="F1158" s="13"/>
      <c r="G1158" s="13"/>
      <c r="H1158" s="13"/>
      <c r="I1158" s="28">
        <v>0.86399999999999999</v>
      </c>
      <c r="J1158" s="28">
        <v>0.81499999999999995</v>
      </c>
    </row>
    <row r="1159" spans="1:10" ht="15.75" customHeight="1" x14ac:dyDescent="0.25">
      <c r="A1159" s="15">
        <v>1158</v>
      </c>
      <c r="B1159" s="13" t="s">
        <v>158</v>
      </c>
      <c r="C1159" s="13" t="s">
        <v>161</v>
      </c>
      <c r="D1159" s="26" t="s">
        <v>58</v>
      </c>
      <c r="E1159" s="13"/>
      <c r="F1159" s="13"/>
      <c r="G1159" s="13"/>
      <c r="H1159" s="13"/>
      <c r="I1159" s="28">
        <v>0.33700000000000002</v>
      </c>
      <c r="J1159" s="28">
        <v>0.76300000000000001</v>
      </c>
    </row>
    <row r="1160" spans="1:10" ht="15.75" customHeight="1" x14ac:dyDescent="0.25">
      <c r="A1160" s="15">
        <v>1159</v>
      </c>
      <c r="B1160" s="13" t="s">
        <v>158</v>
      </c>
      <c r="C1160" s="13" t="s">
        <v>161</v>
      </c>
      <c r="D1160" s="26" t="s">
        <v>59</v>
      </c>
      <c r="E1160" s="13"/>
      <c r="F1160" s="13"/>
      <c r="G1160" s="13"/>
      <c r="H1160" s="13"/>
      <c r="I1160" s="28">
        <v>0.39200000000000002</v>
      </c>
      <c r="J1160" s="28">
        <v>0.81299999999999994</v>
      </c>
    </row>
    <row r="1161" spans="1:10" ht="15.75" customHeight="1" x14ac:dyDescent="0.25">
      <c r="A1161" s="15">
        <v>1160</v>
      </c>
      <c r="B1161" s="13" t="s">
        <v>158</v>
      </c>
      <c r="C1161" s="13" t="s">
        <v>161</v>
      </c>
      <c r="D1161" s="26" t="s">
        <v>60</v>
      </c>
      <c r="E1161" s="13"/>
      <c r="F1161" s="13"/>
      <c r="G1161" s="13"/>
      <c r="H1161" s="13"/>
      <c r="I1161" s="28">
        <v>0.36599999999999999</v>
      </c>
      <c r="J1161" s="28">
        <v>0.83199999999999996</v>
      </c>
    </row>
    <row r="1162" spans="1:10" ht="15.75" customHeight="1" x14ac:dyDescent="0.25">
      <c r="A1162" s="15">
        <v>1161</v>
      </c>
      <c r="B1162" s="13" t="s">
        <v>158</v>
      </c>
      <c r="C1162" s="13" t="s">
        <v>161</v>
      </c>
      <c r="D1162" s="26" t="s">
        <v>61</v>
      </c>
      <c r="E1162" s="13"/>
      <c r="F1162" s="28">
        <v>25</v>
      </c>
      <c r="G1162" s="13"/>
      <c r="H1162" s="13"/>
      <c r="I1162" s="28">
        <v>0.42699999999999999</v>
      </c>
      <c r="J1162" s="28">
        <v>0.89300000000000002</v>
      </c>
    </row>
    <row r="1163" spans="1:10" ht="15.75" customHeight="1" x14ac:dyDescent="0.25">
      <c r="A1163" s="15">
        <v>1162</v>
      </c>
      <c r="B1163" s="13" t="s">
        <v>158</v>
      </c>
      <c r="C1163" s="13" t="s">
        <v>161</v>
      </c>
      <c r="D1163" s="26" t="s">
        <v>62</v>
      </c>
      <c r="E1163" s="13"/>
      <c r="F1163" s="28">
        <v>25</v>
      </c>
      <c r="G1163" s="13"/>
      <c r="H1163" s="13"/>
      <c r="I1163" s="28">
        <v>0.54300000000000004</v>
      </c>
      <c r="J1163" s="28">
        <v>0.97499999999999998</v>
      </c>
    </row>
    <row r="1164" spans="1:10" ht="15.75" customHeight="1" x14ac:dyDescent="0.25">
      <c r="A1164" s="15">
        <v>1163</v>
      </c>
      <c r="B1164" s="13" t="s">
        <v>158</v>
      </c>
      <c r="C1164" s="13" t="s">
        <v>161</v>
      </c>
      <c r="D1164" s="26" t="s">
        <v>63</v>
      </c>
      <c r="E1164" s="28">
        <v>0.58199999999999996</v>
      </c>
      <c r="F1164" s="28">
        <v>25</v>
      </c>
      <c r="G1164" s="13"/>
      <c r="H1164" s="28">
        <v>170</v>
      </c>
      <c r="I1164" s="28">
        <v>0.57999999999999996</v>
      </c>
      <c r="J1164" s="28">
        <v>1.052</v>
      </c>
    </row>
    <row r="1165" spans="1:10" ht="15.75" customHeight="1" x14ac:dyDescent="0.25">
      <c r="A1165" s="15">
        <v>1164</v>
      </c>
      <c r="B1165" s="13" t="s">
        <v>158</v>
      </c>
      <c r="C1165" s="13" t="s">
        <v>161</v>
      </c>
      <c r="D1165" s="26" t="s">
        <v>64</v>
      </c>
      <c r="E1165" s="28">
        <v>0.52400000000000002</v>
      </c>
      <c r="F1165" s="28">
        <v>25</v>
      </c>
      <c r="G1165" s="13"/>
      <c r="H1165" s="28">
        <v>170</v>
      </c>
      <c r="I1165" s="28">
        <v>0.63600000000000001</v>
      </c>
      <c r="J1165" s="28">
        <v>1.121</v>
      </c>
    </row>
    <row r="1166" spans="1:10" ht="15.75" customHeight="1" x14ac:dyDescent="0.25">
      <c r="A1166" s="15">
        <v>1165</v>
      </c>
      <c r="B1166" s="13" t="s">
        <v>158</v>
      </c>
      <c r="C1166" s="13" t="s">
        <v>161</v>
      </c>
      <c r="D1166" s="26" t="s">
        <v>65</v>
      </c>
      <c r="E1166" s="28">
        <v>0.52400000000000002</v>
      </c>
      <c r="F1166" s="28">
        <v>25</v>
      </c>
      <c r="G1166" s="13"/>
      <c r="H1166" s="28">
        <v>170</v>
      </c>
      <c r="I1166" s="28">
        <v>0.69399999999999995</v>
      </c>
      <c r="J1166" s="28">
        <v>1.1930000000000001</v>
      </c>
    </row>
    <row r="1167" spans="1:10" ht="15.75" customHeight="1" x14ac:dyDescent="0.25">
      <c r="A1167" s="15">
        <v>1166</v>
      </c>
      <c r="B1167" s="13" t="s">
        <v>158</v>
      </c>
      <c r="C1167" s="13" t="s">
        <v>161</v>
      </c>
      <c r="D1167" s="26" t="s">
        <v>66</v>
      </c>
      <c r="E1167" s="28">
        <v>0.52400000000000002</v>
      </c>
      <c r="F1167" s="28">
        <v>25</v>
      </c>
      <c r="G1167" s="13"/>
      <c r="H1167" s="28">
        <v>170</v>
      </c>
      <c r="I1167" s="28">
        <v>0.72899999999999998</v>
      </c>
      <c r="J1167" s="28">
        <v>1.2969999999999999</v>
      </c>
    </row>
    <row r="1168" spans="1:10" ht="15.75" customHeight="1" x14ac:dyDescent="0.25">
      <c r="A1168" s="15">
        <v>1167</v>
      </c>
      <c r="B1168" s="13" t="s">
        <v>158</v>
      </c>
      <c r="C1168" s="13" t="s">
        <v>161</v>
      </c>
      <c r="D1168" s="26" t="s">
        <v>67</v>
      </c>
      <c r="E1168" s="28">
        <v>0.53400000000000003</v>
      </c>
      <c r="F1168" s="28">
        <v>25</v>
      </c>
      <c r="G1168" s="13"/>
      <c r="H1168" s="28">
        <v>170</v>
      </c>
      <c r="I1168" s="28">
        <v>0.73499999999999999</v>
      </c>
      <c r="J1168" s="28">
        <v>1.3660000000000001</v>
      </c>
    </row>
    <row r="1169" spans="1:10" ht="15.75" customHeight="1" x14ac:dyDescent="0.25">
      <c r="A1169" s="15">
        <v>1168</v>
      </c>
      <c r="B1169" s="13" t="s">
        <v>158</v>
      </c>
      <c r="C1169" s="13" t="s">
        <v>161</v>
      </c>
      <c r="D1169" s="26" t="s">
        <v>68</v>
      </c>
      <c r="E1169" s="28">
        <v>0.53200000000000003</v>
      </c>
      <c r="F1169" s="28">
        <v>25</v>
      </c>
      <c r="G1169" s="13"/>
      <c r="H1169" s="28">
        <v>170</v>
      </c>
      <c r="I1169" s="28">
        <v>0.752</v>
      </c>
      <c r="J1169" s="28">
        <v>1.4570000000000001</v>
      </c>
    </row>
    <row r="1170" spans="1:10" ht="15.75" customHeight="1" x14ac:dyDescent="0.25">
      <c r="A1170" s="15">
        <v>1169</v>
      </c>
      <c r="B1170" s="13" t="s">
        <v>158</v>
      </c>
      <c r="C1170" s="13" t="s">
        <v>161</v>
      </c>
      <c r="D1170" s="26" t="s">
        <v>69</v>
      </c>
      <c r="E1170" s="28">
        <v>0.52300000000000002</v>
      </c>
      <c r="F1170" s="28">
        <v>25</v>
      </c>
      <c r="G1170" s="13"/>
      <c r="H1170" s="28">
        <v>170</v>
      </c>
      <c r="I1170" s="28">
        <v>0.78700000000000003</v>
      </c>
      <c r="J1170" s="28">
        <v>1.544</v>
      </c>
    </row>
    <row r="1171" spans="1:10" ht="15.75" customHeight="1" x14ac:dyDescent="0.25">
      <c r="A1171" s="15">
        <v>1170</v>
      </c>
      <c r="B1171" s="13" t="s">
        <v>158</v>
      </c>
      <c r="C1171" s="13" t="s">
        <v>161</v>
      </c>
      <c r="D1171" s="26" t="s">
        <v>70</v>
      </c>
      <c r="E1171" s="28">
        <v>0.52400000000000002</v>
      </c>
      <c r="F1171" s="28">
        <v>25</v>
      </c>
      <c r="G1171" s="28">
        <v>28</v>
      </c>
      <c r="H1171" s="28">
        <v>170</v>
      </c>
      <c r="I1171" s="28">
        <v>0.8</v>
      </c>
      <c r="J1171" s="28">
        <v>1.605</v>
      </c>
    </row>
    <row r="1172" spans="1:10" ht="15.75" customHeight="1" x14ac:dyDescent="0.25">
      <c r="A1172" s="15">
        <v>1171</v>
      </c>
      <c r="B1172" s="13" t="s">
        <v>158</v>
      </c>
      <c r="C1172" s="13" t="s">
        <v>162</v>
      </c>
      <c r="D1172" s="26" t="s">
        <v>58</v>
      </c>
      <c r="E1172" s="13"/>
      <c r="F1172" s="13"/>
      <c r="G1172" s="13"/>
      <c r="H1172" s="13"/>
      <c r="I1172" s="28">
        <v>1.9E-2</v>
      </c>
      <c r="J1172" s="28">
        <v>5.0000000000000001E-3</v>
      </c>
    </row>
    <row r="1173" spans="1:10" ht="15.75" customHeight="1" x14ac:dyDescent="0.25">
      <c r="A1173" s="15">
        <v>1172</v>
      </c>
      <c r="B1173" s="13" t="s">
        <v>158</v>
      </c>
      <c r="C1173" s="13" t="s">
        <v>162</v>
      </c>
      <c r="D1173" s="26" t="s">
        <v>59</v>
      </c>
      <c r="E1173" s="13"/>
      <c r="F1173" s="13"/>
      <c r="G1173" s="13"/>
      <c r="H1173" s="13"/>
      <c r="I1173" s="28">
        <v>4.2999999999999997E-2</v>
      </c>
      <c r="J1173" s="28">
        <v>1.4E-2</v>
      </c>
    </row>
    <row r="1174" spans="1:10" ht="15.75" customHeight="1" x14ac:dyDescent="0.25">
      <c r="A1174" s="15">
        <v>1173</v>
      </c>
      <c r="B1174" s="13" t="s">
        <v>158</v>
      </c>
      <c r="C1174" s="13" t="s">
        <v>162</v>
      </c>
      <c r="D1174" s="26" t="s">
        <v>60</v>
      </c>
      <c r="E1174" s="13"/>
      <c r="F1174" s="13"/>
      <c r="G1174" s="13"/>
      <c r="H1174" s="13"/>
      <c r="I1174" s="28">
        <v>0.09</v>
      </c>
      <c r="J1174" s="28">
        <v>4.7E-2</v>
      </c>
    </row>
    <row r="1175" spans="1:10" ht="15.75" customHeight="1" x14ac:dyDescent="0.25">
      <c r="A1175" s="15">
        <v>1174</v>
      </c>
      <c r="B1175" s="13" t="s">
        <v>158</v>
      </c>
      <c r="C1175" s="13" t="s">
        <v>162</v>
      </c>
      <c r="D1175" s="26" t="s">
        <v>61</v>
      </c>
      <c r="E1175" s="13"/>
      <c r="F1175" s="28">
        <v>79</v>
      </c>
      <c r="G1175" s="13"/>
      <c r="H1175" s="13"/>
      <c r="I1175" s="13"/>
      <c r="J1175" s="28">
        <v>0.114</v>
      </c>
    </row>
    <row r="1176" spans="1:10" ht="15.75" customHeight="1" x14ac:dyDescent="0.25">
      <c r="A1176" s="15">
        <v>1175</v>
      </c>
      <c r="B1176" s="13" t="s">
        <v>158</v>
      </c>
      <c r="C1176" s="13" t="s">
        <v>162</v>
      </c>
      <c r="D1176" s="26" t="s">
        <v>62</v>
      </c>
      <c r="E1176" s="13"/>
      <c r="F1176" s="28">
        <v>79</v>
      </c>
      <c r="G1176" s="13"/>
      <c r="H1176" s="13"/>
      <c r="I1176" s="13"/>
      <c r="J1176" s="28">
        <v>0.23</v>
      </c>
    </row>
    <row r="1177" spans="1:10" ht="15.75" customHeight="1" x14ac:dyDescent="0.25">
      <c r="A1177" s="15">
        <v>1176</v>
      </c>
      <c r="B1177" s="13" t="s">
        <v>158</v>
      </c>
      <c r="C1177" s="13" t="s">
        <v>162</v>
      </c>
      <c r="D1177" s="26" t="s">
        <v>63</v>
      </c>
      <c r="E1177" s="28">
        <v>1.373</v>
      </c>
      <c r="F1177" s="28">
        <v>79</v>
      </c>
      <c r="G1177" s="13"/>
      <c r="H1177" s="28">
        <v>987</v>
      </c>
      <c r="I1177" s="13"/>
      <c r="J1177" s="28">
        <v>0.42399999999999999</v>
      </c>
    </row>
    <row r="1178" spans="1:10" ht="15.75" customHeight="1" x14ac:dyDescent="0.25">
      <c r="A1178" s="15">
        <v>1177</v>
      </c>
      <c r="B1178" s="13" t="s">
        <v>158</v>
      </c>
      <c r="C1178" s="13" t="s">
        <v>162</v>
      </c>
      <c r="D1178" s="26" t="s">
        <v>64</v>
      </c>
      <c r="E1178" s="28">
        <v>1.373</v>
      </c>
      <c r="F1178" s="28">
        <v>69</v>
      </c>
      <c r="G1178" s="13"/>
      <c r="H1178" s="28">
        <v>987</v>
      </c>
      <c r="I1178" s="28">
        <v>0.16200000000000001</v>
      </c>
      <c r="J1178" s="28">
        <v>0.62</v>
      </c>
    </row>
    <row r="1179" spans="1:10" ht="15.75" customHeight="1" x14ac:dyDescent="0.25">
      <c r="A1179" s="15">
        <v>1178</v>
      </c>
      <c r="B1179" s="13" t="s">
        <v>158</v>
      </c>
      <c r="C1179" s="13" t="s">
        <v>162</v>
      </c>
      <c r="D1179" s="26" t="s">
        <v>65</v>
      </c>
      <c r="E1179" s="28">
        <v>1.208</v>
      </c>
      <c r="F1179" s="28">
        <v>48</v>
      </c>
      <c r="G1179" s="13"/>
      <c r="H1179" s="28">
        <v>987</v>
      </c>
      <c r="I1179" s="28">
        <v>0.19700000000000001</v>
      </c>
      <c r="J1179" s="28">
        <v>0.72599999999999998</v>
      </c>
    </row>
    <row r="1180" spans="1:10" ht="15.75" customHeight="1" x14ac:dyDescent="0.25">
      <c r="A1180" s="15">
        <v>1179</v>
      </c>
      <c r="B1180" s="13" t="s">
        <v>158</v>
      </c>
      <c r="C1180" s="13" t="s">
        <v>162</v>
      </c>
      <c r="D1180" s="26" t="s">
        <v>66</v>
      </c>
      <c r="E1180" s="28">
        <v>1.175</v>
      </c>
      <c r="F1180" s="28">
        <v>31</v>
      </c>
      <c r="G1180" s="13"/>
      <c r="H1180" s="28">
        <v>987</v>
      </c>
      <c r="I1180" s="28">
        <v>0.23</v>
      </c>
      <c r="J1180" s="28">
        <v>0.85099999999999998</v>
      </c>
    </row>
    <row r="1181" spans="1:10" ht="15.75" customHeight="1" x14ac:dyDescent="0.25">
      <c r="A1181" s="15">
        <v>1180</v>
      </c>
      <c r="B1181" s="13" t="s">
        <v>158</v>
      </c>
      <c r="C1181" s="13" t="s">
        <v>162</v>
      </c>
      <c r="D1181" s="26" t="s">
        <v>67</v>
      </c>
      <c r="E1181" s="28">
        <v>0.997</v>
      </c>
      <c r="F1181" s="28">
        <v>10</v>
      </c>
      <c r="G1181" s="13"/>
      <c r="H1181" s="28">
        <v>900</v>
      </c>
      <c r="I1181" s="28">
        <v>0.27400000000000002</v>
      </c>
      <c r="J1181" s="28">
        <v>1.0169999999999999</v>
      </c>
    </row>
    <row r="1182" spans="1:10" ht="15.75" customHeight="1" x14ac:dyDescent="0.25">
      <c r="A1182" s="15">
        <v>1181</v>
      </c>
      <c r="B1182" s="13" t="s">
        <v>158</v>
      </c>
      <c r="C1182" s="13" t="s">
        <v>162</v>
      </c>
      <c r="D1182" s="26" t="s">
        <v>68</v>
      </c>
      <c r="E1182" s="28">
        <v>0.80500000000000005</v>
      </c>
      <c r="F1182" s="28">
        <v>10</v>
      </c>
      <c r="G1182" s="13"/>
      <c r="H1182" s="28">
        <v>798</v>
      </c>
      <c r="I1182" s="28">
        <v>0.318</v>
      </c>
      <c r="J1182" s="28">
        <v>1.089</v>
      </c>
    </row>
    <row r="1183" spans="1:10" ht="15.75" customHeight="1" x14ac:dyDescent="0.25">
      <c r="A1183" s="15">
        <v>1182</v>
      </c>
      <c r="B1183" s="13" t="s">
        <v>158</v>
      </c>
      <c r="C1183" s="13" t="s">
        <v>162</v>
      </c>
      <c r="D1183" s="26" t="s">
        <v>69</v>
      </c>
      <c r="E1183" s="28">
        <v>0.623</v>
      </c>
      <c r="F1183" s="28">
        <v>10</v>
      </c>
      <c r="G1183" s="13"/>
      <c r="H1183" s="28">
        <v>654</v>
      </c>
      <c r="I1183" s="28">
        <v>0.39600000000000002</v>
      </c>
      <c r="J1183" s="28">
        <v>1.1319999999999999</v>
      </c>
    </row>
    <row r="1184" spans="1:10" ht="15.75" customHeight="1" x14ac:dyDescent="0.25">
      <c r="A1184" s="15">
        <v>1183</v>
      </c>
      <c r="B1184" s="13" t="s">
        <v>158</v>
      </c>
      <c r="C1184" s="13" t="s">
        <v>162</v>
      </c>
      <c r="D1184" s="26" t="s">
        <v>70</v>
      </c>
      <c r="E1184" s="28">
        <v>0.60499999999999998</v>
      </c>
      <c r="F1184" s="28">
        <v>10</v>
      </c>
      <c r="G1184" s="28">
        <v>64</v>
      </c>
      <c r="H1184" s="28">
        <v>338</v>
      </c>
      <c r="I1184" s="28">
        <v>0.46899999999999997</v>
      </c>
      <c r="J1184" s="28">
        <v>1.135</v>
      </c>
    </row>
    <row r="1185" spans="1:10" ht="15.75" customHeight="1" x14ac:dyDescent="0.25">
      <c r="A1185" s="15">
        <v>1184</v>
      </c>
      <c r="B1185" s="13" t="s">
        <v>158</v>
      </c>
      <c r="C1185" s="13" t="s">
        <v>163</v>
      </c>
      <c r="D1185" s="26" t="s">
        <v>58</v>
      </c>
      <c r="E1185" s="13"/>
      <c r="F1185" s="13"/>
      <c r="G1185" s="13"/>
      <c r="H1185" s="13"/>
      <c r="I1185" s="28">
        <v>0.29399999999999998</v>
      </c>
      <c r="J1185" s="28">
        <v>0.54800000000000004</v>
      </c>
    </row>
    <row r="1186" spans="1:10" ht="15.75" customHeight="1" x14ac:dyDescent="0.25">
      <c r="A1186" s="15">
        <v>1185</v>
      </c>
      <c r="B1186" s="13" t="s">
        <v>158</v>
      </c>
      <c r="C1186" s="13" t="s">
        <v>163</v>
      </c>
      <c r="D1186" s="26" t="s">
        <v>59</v>
      </c>
      <c r="E1186" s="13"/>
      <c r="F1186" s="13"/>
      <c r="G1186" s="13"/>
      <c r="H1186" s="13"/>
      <c r="I1186" s="28">
        <v>0.313</v>
      </c>
      <c r="J1186" s="28">
        <v>0.747</v>
      </c>
    </row>
    <row r="1187" spans="1:10" ht="15.75" customHeight="1" x14ac:dyDescent="0.25">
      <c r="A1187" s="15">
        <v>1186</v>
      </c>
      <c r="B1187" s="13" t="s">
        <v>158</v>
      </c>
      <c r="C1187" s="13" t="s">
        <v>163</v>
      </c>
      <c r="D1187" s="26" t="s">
        <v>60</v>
      </c>
      <c r="E1187" s="13"/>
      <c r="F1187" s="13"/>
      <c r="G1187" s="13"/>
      <c r="H1187" s="13"/>
      <c r="I1187" s="28">
        <v>0.46300000000000002</v>
      </c>
      <c r="J1187" s="28">
        <v>0.78400000000000003</v>
      </c>
    </row>
    <row r="1188" spans="1:10" ht="15.75" customHeight="1" x14ac:dyDescent="0.25">
      <c r="A1188" s="15">
        <v>1187</v>
      </c>
      <c r="B1188" s="13" t="s">
        <v>158</v>
      </c>
      <c r="C1188" s="13" t="s">
        <v>163</v>
      </c>
      <c r="D1188" s="26" t="s">
        <v>61</v>
      </c>
      <c r="E1188" s="13"/>
      <c r="F1188" s="28">
        <v>56</v>
      </c>
      <c r="G1188" s="13"/>
      <c r="H1188" s="13"/>
      <c r="I1188" s="28">
        <v>0.5</v>
      </c>
      <c r="J1188" s="28">
        <v>0.82899999999999996</v>
      </c>
    </row>
    <row r="1189" spans="1:10" ht="15.75" customHeight="1" x14ac:dyDescent="0.25">
      <c r="A1189" s="15">
        <v>1188</v>
      </c>
      <c r="B1189" s="13" t="s">
        <v>158</v>
      </c>
      <c r="C1189" s="13" t="s">
        <v>163</v>
      </c>
      <c r="D1189" s="26" t="s">
        <v>62</v>
      </c>
      <c r="E1189" s="13"/>
      <c r="F1189" s="28">
        <v>34</v>
      </c>
      <c r="G1189" s="13"/>
      <c r="H1189" s="13"/>
      <c r="I1189" s="28">
        <v>0.53900000000000003</v>
      </c>
      <c r="J1189" s="28">
        <v>0.875</v>
      </c>
    </row>
    <row r="1190" spans="1:10" ht="15.75" customHeight="1" x14ac:dyDescent="0.25">
      <c r="A1190" s="15">
        <v>1189</v>
      </c>
      <c r="B1190" s="13" t="s">
        <v>158</v>
      </c>
      <c r="C1190" s="13" t="s">
        <v>163</v>
      </c>
      <c r="D1190" s="26" t="s">
        <v>63</v>
      </c>
      <c r="E1190" s="28">
        <v>0.59499999999999997</v>
      </c>
      <c r="F1190" s="28">
        <v>34</v>
      </c>
      <c r="G1190" s="13"/>
      <c r="H1190" s="28">
        <v>156</v>
      </c>
      <c r="I1190" s="28">
        <v>0.55800000000000005</v>
      </c>
      <c r="J1190" s="28">
        <v>0.91400000000000003</v>
      </c>
    </row>
    <row r="1191" spans="1:10" ht="15.75" customHeight="1" x14ac:dyDescent="0.25">
      <c r="A1191" s="15">
        <v>1190</v>
      </c>
      <c r="B1191" s="13" t="s">
        <v>158</v>
      </c>
      <c r="C1191" s="13" t="s">
        <v>163</v>
      </c>
      <c r="D1191" s="26" t="s">
        <v>64</v>
      </c>
      <c r="E1191" s="28">
        <v>0.59299999999999997</v>
      </c>
      <c r="F1191" s="28">
        <v>27</v>
      </c>
      <c r="G1191" s="13"/>
      <c r="H1191" s="28">
        <v>156</v>
      </c>
      <c r="I1191" s="28">
        <v>0.59699999999999998</v>
      </c>
      <c r="J1191" s="28">
        <v>0.93</v>
      </c>
    </row>
    <row r="1192" spans="1:10" ht="15.75" customHeight="1" x14ac:dyDescent="0.25">
      <c r="A1192" s="15">
        <v>1191</v>
      </c>
      <c r="B1192" s="13" t="s">
        <v>158</v>
      </c>
      <c r="C1192" s="13" t="s">
        <v>163</v>
      </c>
      <c r="D1192" s="26" t="s">
        <v>65</v>
      </c>
      <c r="E1192" s="28">
        <v>0.57299999999999995</v>
      </c>
      <c r="F1192" s="28">
        <v>4</v>
      </c>
      <c r="G1192" s="13"/>
      <c r="H1192" s="28">
        <v>156</v>
      </c>
      <c r="I1192" s="28">
        <v>0.64400000000000002</v>
      </c>
      <c r="J1192" s="28">
        <v>1.006</v>
      </c>
    </row>
    <row r="1193" spans="1:10" ht="15.75" customHeight="1" x14ac:dyDescent="0.25">
      <c r="A1193" s="15">
        <v>1192</v>
      </c>
      <c r="B1193" s="13" t="s">
        <v>158</v>
      </c>
      <c r="C1193" s="13" t="s">
        <v>163</v>
      </c>
      <c r="D1193" s="26" t="s">
        <v>66</v>
      </c>
      <c r="E1193" s="28">
        <v>0.55200000000000005</v>
      </c>
      <c r="F1193" s="28">
        <v>4</v>
      </c>
      <c r="G1193" s="13"/>
      <c r="H1193" s="28">
        <v>156</v>
      </c>
      <c r="I1193" s="28">
        <v>0.66</v>
      </c>
      <c r="J1193" s="28">
        <v>1.0529999999999999</v>
      </c>
    </row>
    <row r="1194" spans="1:10" ht="15.75" customHeight="1" x14ac:dyDescent="0.25">
      <c r="A1194" s="15">
        <v>1193</v>
      </c>
      <c r="B1194" s="13" t="s">
        <v>158</v>
      </c>
      <c r="C1194" s="13" t="s">
        <v>163</v>
      </c>
      <c r="D1194" s="26" t="s">
        <v>67</v>
      </c>
      <c r="E1194" s="28">
        <v>0.54500000000000004</v>
      </c>
      <c r="F1194" s="28">
        <v>4</v>
      </c>
      <c r="G1194" s="13"/>
      <c r="H1194" s="28">
        <v>156</v>
      </c>
      <c r="I1194" s="28">
        <v>0.7</v>
      </c>
      <c r="J1194" s="28">
        <v>1.0840000000000001</v>
      </c>
    </row>
    <row r="1195" spans="1:10" ht="15.75" customHeight="1" x14ac:dyDescent="0.25">
      <c r="A1195" s="15">
        <v>1194</v>
      </c>
      <c r="B1195" s="13" t="s">
        <v>158</v>
      </c>
      <c r="C1195" s="13" t="s">
        <v>163</v>
      </c>
      <c r="D1195" s="26" t="s">
        <v>68</v>
      </c>
      <c r="E1195" s="28">
        <v>0.56699999999999995</v>
      </c>
      <c r="F1195" s="28">
        <v>4</v>
      </c>
      <c r="G1195" s="13"/>
      <c r="H1195" s="28">
        <v>156</v>
      </c>
      <c r="I1195" s="28">
        <v>0.75</v>
      </c>
      <c r="J1195" s="28">
        <v>1.111</v>
      </c>
    </row>
    <row r="1196" spans="1:10" ht="15.75" customHeight="1" x14ac:dyDescent="0.25">
      <c r="A1196" s="15">
        <v>1195</v>
      </c>
      <c r="B1196" s="13" t="s">
        <v>158</v>
      </c>
      <c r="C1196" s="13" t="s">
        <v>163</v>
      </c>
      <c r="D1196" s="26" t="s">
        <v>69</v>
      </c>
      <c r="E1196" s="28">
        <v>0.56999999999999995</v>
      </c>
      <c r="F1196" s="28">
        <v>4</v>
      </c>
      <c r="G1196" s="13"/>
      <c r="H1196" s="28">
        <v>156</v>
      </c>
      <c r="I1196" s="28">
        <v>0.81599999999999995</v>
      </c>
      <c r="J1196" s="28">
        <v>1.135</v>
      </c>
    </row>
    <row r="1197" spans="1:10" ht="15.75" customHeight="1" x14ac:dyDescent="0.25">
      <c r="A1197" s="15">
        <v>1196</v>
      </c>
      <c r="B1197" s="13" t="s">
        <v>158</v>
      </c>
      <c r="C1197" s="13" t="s">
        <v>163</v>
      </c>
      <c r="D1197" s="26" t="s">
        <v>70</v>
      </c>
      <c r="E1197" s="28">
        <v>0.57599999999999996</v>
      </c>
      <c r="F1197" s="28">
        <v>4</v>
      </c>
      <c r="G1197" s="28">
        <v>32</v>
      </c>
      <c r="H1197" s="28">
        <v>156</v>
      </c>
      <c r="I1197" s="28">
        <v>0.80700000000000005</v>
      </c>
      <c r="J1197" s="28">
        <v>1.113</v>
      </c>
    </row>
    <row r="1198" spans="1:10" ht="15.75" customHeight="1" x14ac:dyDescent="0.25">
      <c r="A1198" s="15">
        <v>1197</v>
      </c>
      <c r="B1198" s="13" t="s">
        <v>158</v>
      </c>
      <c r="C1198" s="13" t="s">
        <v>164</v>
      </c>
      <c r="D1198" s="26" t="s">
        <v>58</v>
      </c>
      <c r="E1198" s="13"/>
      <c r="F1198" s="13"/>
      <c r="G1198" s="13"/>
      <c r="H1198" s="13"/>
      <c r="I1198" s="28">
        <v>1.0999999999999999E-2</v>
      </c>
      <c r="J1198" s="28">
        <v>2.4E-2</v>
      </c>
    </row>
    <row r="1199" spans="1:10" ht="15.75" customHeight="1" x14ac:dyDescent="0.25">
      <c r="A1199" s="15">
        <v>1198</v>
      </c>
      <c r="B1199" s="13" t="s">
        <v>158</v>
      </c>
      <c r="C1199" s="13" t="s">
        <v>164</v>
      </c>
      <c r="D1199" s="26" t="s">
        <v>59</v>
      </c>
      <c r="E1199" s="13"/>
      <c r="F1199" s="13"/>
      <c r="G1199" s="13"/>
      <c r="H1199" s="13"/>
      <c r="I1199" s="28">
        <v>1.2E-2</v>
      </c>
      <c r="J1199" s="28">
        <v>0.115</v>
      </c>
    </row>
    <row r="1200" spans="1:10" ht="15.75" customHeight="1" x14ac:dyDescent="0.25">
      <c r="A1200" s="15">
        <v>1199</v>
      </c>
      <c r="B1200" s="13" t="s">
        <v>158</v>
      </c>
      <c r="C1200" s="13" t="s">
        <v>164</v>
      </c>
      <c r="D1200" s="26" t="s">
        <v>60</v>
      </c>
      <c r="E1200" s="13"/>
      <c r="F1200" s="13"/>
      <c r="G1200" s="13"/>
      <c r="H1200" s="13"/>
      <c r="I1200" s="28">
        <v>2.5999999999999999E-2</v>
      </c>
      <c r="J1200" s="28">
        <v>0.192</v>
      </c>
    </row>
    <row r="1201" spans="1:10" ht="15.75" customHeight="1" x14ac:dyDescent="0.25">
      <c r="A1201" s="15">
        <v>1200</v>
      </c>
      <c r="B1201" s="13" t="s">
        <v>158</v>
      </c>
      <c r="C1201" s="13" t="s">
        <v>164</v>
      </c>
      <c r="D1201" s="26" t="s">
        <v>61</v>
      </c>
      <c r="E1201" s="13"/>
      <c r="F1201" s="28">
        <v>68</v>
      </c>
      <c r="G1201" s="13"/>
      <c r="H1201" s="13"/>
      <c r="I1201" s="28">
        <v>0.04</v>
      </c>
      <c r="J1201" s="28">
        <v>0.27600000000000002</v>
      </c>
    </row>
    <row r="1202" spans="1:10" ht="15.75" customHeight="1" x14ac:dyDescent="0.25">
      <c r="A1202" s="15">
        <v>1201</v>
      </c>
      <c r="B1202" s="13" t="s">
        <v>158</v>
      </c>
      <c r="C1202" s="13" t="s">
        <v>164</v>
      </c>
      <c r="D1202" s="26" t="s">
        <v>62</v>
      </c>
      <c r="E1202" s="13"/>
      <c r="F1202" s="28">
        <v>63</v>
      </c>
      <c r="G1202" s="13"/>
      <c r="H1202" s="13"/>
      <c r="I1202" s="28">
        <v>0.155</v>
      </c>
      <c r="J1202" s="28">
        <v>0.36199999999999999</v>
      </c>
    </row>
    <row r="1203" spans="1:10" ht="15.75" customHeight="1" x14ac:dyDescent="0.25">
      <c r="A1203" s="15">
        <v>1202</v>
      </c>
      <c r="B1203" s="13" t="s">
        <v>158</v>
      </c>
      <c r="C1203" s="13" t="s">
        <v>164</v>
      </c>
      <c r="D1203" s="26" t="s">
        <v>63</v>
      </c>
      <c r="E1203" s="28">
        <v>0.42799999999999999</v>
      </c>
      <c r="F1203" s="28">
        <v>63</v>
      </c>
      <c r="G1203" s="13"/>
      <c r="H1203" s="28">
        <v>368</v>
      </c>
      <c r="I1203" s="28">
        <v>0.21299999999999999</v>
      </c>
      <c r="J1203" s="28">
        <v>0.41099999999999998</v>
      </c>
    </row>
    <row r="1204" spans="1:10" ht="15.75" customHeight="1" x14ac:dyDescent="0.25">
      <c r="A1204" s="15">
        <v>1203</v>
      </c>
      <c r="B1204" s="13" t="s">
        <v>158</v>
      </c>
      <c r="C1204" s="13" t="s">
        <v>164</v>
      </c>
      <c r="D1204" s="26" t="s">
        <v>64</v>
      </c>
      <c r="E1204" s="28">
        <v>0.42699999999999999</v>
      </c>
      <c r="F1204" s="28">
        <v>63</v>
      </c>
      <c r="G1204" s="13"/>
      <c r="H1204" s="28">
        <v>368</v>
      </c>
      <c r="I1204" s="28">
        <v>0.251</v>
      </c>
      <c r="J1204" s="28">
        <v>0.48699999999999999</v>
      </c>
    </row>
    <row r="1205" spans="1:10" ht="15.75" customHeight="1" x14ac:dyDescent="0.25">
      <c r="A1205" s="15">
        <v>1204</v>
      </c>
      <c r="B1205" s="13" t="s">
        <v>158</v>
      </c>
      <c r="C1205" s="13" t="s">
        <v>164</v>
      </c>
      <c r="D1205" s="26" t="s">
        <v>65</v>
      </c>
      <c r="E1205" s="28">
        <v>0.42799999999999999</v>
      </c>
      <c r="F1205" s="28">
        <v>63</v>
      </c>
      <c r="G1205" s="13"/>
      <c r="H1205" s="28">
        <v>368</v>
      </c>
      <c r="I1205" s="28">
        <v>0.27900000000000003</v>
      </c>
      <c r="J1205" s="28">
        <v>0.63300000000000001</v>
      </c>
    </row>
    <row r="1206" spans="1:10" ht="15.75" customHeight="1" x14ac:dyDescent="0.25">
      <c r="A1206" s="15">
        <v>1205</v>
      </c>
      <c r="B1206" s="13" t="s">
        <v>158</v>
      </c>
      <c r="C1206" s="13" t="s">
        <v>164</v>
      </c>
      <c r="D1206" s="26" t="s">
        <v>66</v>
      </c>
      <c r="E1206" s="28">
        <v>0.42799999999999999</v>
      </c>
      <c r="F1206" s="28">
        <v>69</v>
      </c>
      <c r="G1206" s="13"/>
      <c r="H1206" s="28">
        <v>428</v>
      </c>
      <c r="I1206" s="28">
        <v>0.34699999999999998</v>
      </c>
      <c r="J1206" s="28">
        <v>0.82299999999999995</v>
      </c>
    </row>
    <row r="1207" spans="1:10" ht="15.75" customHeight="1" x14ac:dyDescent="0.25">
      <c r="A1207" s="15">
        <v>1206</v>
      </c>
      <c r="B1207" s="13" t="s">
        <v>158</v>
      </c>
      <c r="C1207" s="13" t="s">
        <v>164</v>
      </c>
      <c r="D1207" s="26" t="s">
        <v>67</v>
      </c>
      <c r="E1207" s="28">
        <v>0.25900000000000001</v>
      </c>
      <c r="F1207" s="28">
        <v>69</v>
      </c>
      <c r="G1207" s="13"/>
      <c r="H1207" s="28">
        <v>422</v>
      </c>
      <c r="I1207" s="28">
        <v>0.377</v>
      </c>
      <c r="J1207" s="28">
        <v>0.84499999999999997</v>
      </c>
    </row>
    <row r="1208" spans="1:10" ht="15.75" customHeight="1" x14ac:dyDescent="0.25">
      <c r="A1208" s="15">
        <v>1207</v>
      </c>
      <c r="B1208" s="13" t="s">
        <v>158</v>
      </c>
      <c r="C1208" s="13" t="s">
        <v>164</v>
      </c>
      <c r="D1208" s="26" t="s">
        <v>68</v>
      </c>
      <c r="E1208" s="28">
        <v>0.222</v>
      </c>
      <c r="F1208" s="28">
        <v>64</v>
      </c>
      <c r="G1208" s="13"/>
      <c r="H1208" s="28">
        <v>422</v>
      </c>
      <c r="I1208" s="28">
        <v>0.52</v>
      </c>
      <c r="J1208" s="28">
        <v>0.80900000000000005</v>
      </c>
    </row>
    <row r="1209" spans="1:10" ht="15.75" customHeight="1" x14ac:dyDescent="0.25">
      <c r="A1209" s="15">
        <v>1208</v>
      </c>
      <c r="B1209" s="13" t="s">
        <v>158</v>
      </c>
      <c r="C1209" s="13" t="s">
        <v>164</v>
      </c>
      <c r="D1209" s="26" t="s">
        <v>69</v>
      </c>
      <c r="E1209" s="28">
        <v>0.23699999999999999</v>
      </c>
      <c r="F1209" s="28">
        <v>40</v>
      </c>
      <c r="G1209" s="13"/>
      <c r="H1209" s="28">
        <v>422</v>
      </c>
      <c r="I1209" s="28">
        <v>0.6</v>
      </c>
      <c r="J1209" s="28">
        <v>0.82599999999999996</v>
      </c>
    </row>
    <row r="1210" spans="1:10" ht="15.75" customHeight="1" x14ac:dyDescent="0.25">
      <c r="A1210" s="15">
        <v>1209</v>
      </c>
      <c r="B1210" s="13" t="s">
        <v>158</v>
      </c>
      <c r="C1210" s="13" t="s">
        <v>164</v>
      </c>
      <c r="D1210" s="26" t="s">
        <v>70</v>
      </c>
      <c r="E1210" s="28">
        <v>0.23699999999999999</v>
      </c>
      <c r="F1210" s="28">
        <v>37</v>
      </c>
      <c r="G1210" s="28">
        <v>130</v>
      </c>
      <c r="H1210" s="28">
        <v>407</v>
      </c>
      <c r="I1210" s="28">
        <v>0.65400000000000003</v>
      </c>
      <c r="J1210" s="28">
        <v>0.876</v>
      </c>
    </row>
    <row r="1211" spans="1:10" ht="15.75" customHeight="1" x14ac:dyDescent="0.25">
      <c r="A1211" s="15">
        <v>1210</v>
      </c>
      <c r="B1211" s="13" t="s">
        <v>158</v>
      </c>
      <c r="C1211" s="13" t="s">
        <v>165</v>
      </c>
      <c r="D1211" s="26" t="s">
        <v>58</v>
      </c>
      <c r="E1211" s="13"/>
      <c r="F1211" s="13"/>
      <c r="G1211" s="13"/>
      <c r="H1211" s="13"/>
      <c r="I1211" s="28">
        <v>5.3999999999999999E-2</v>
      </c>
      <c r="J1211" s="28">
        <v>9.1999999999999998E-2</v>
      </c>
    </row>
    <row r="1212" spans="1:10" ht="15.75" customHeight="1" x14ac:dyDescent="0.25">
      <c r="A1212" s="15">
        <v>1211</v>
      </c>
      <c r="B1212" s="13" t="s">
        <v>158</v>
      </c>
      <c r="C1212" s="13" t="s">
        <v>165</v>
      </c>
      <c r="D1212" s="26" t="s">
        <v>59</v>
      </c>
      <c r="E1212" s="13"/>
      <c r="F1212" s="13"/>
      <c r="G1212" s="13"/>
      <c r="H1212" s="13"/>
      <c r="I1212" s="28">
        <v>7.5999999999999998E-2</v>
      </c>
      <c r="J1212" s="28">
        <v>0.19500000000000001</v>
      </c>
    </row>
    <row r="1213" spans="1:10" ht="15.75" customHeight="1" x14ac:dyDescent="0.25">
      <c r="A1213" s="15">
        <v>1212</v>
      </c>
      <c r="B1213" s="13" t="s">
        <v>158</v>
      </c>
      <c r="C1213" s="13" t="s">
        <v>165</v>
      </c>
      <c r="D1213" s="26" t="s">
        <v>60</v>
      </c>
      <c r="E1213" s="13"/>
      <c r="F1213" s="13"/>
      <c r="G1213" s="13"/>
      <c r="H1213" s="13"/>
      <c r="I1213" s="28">
        <v>9.0999999999999998E-2</v>
      </c>
      <c r="J1213" s="28">
        <v>0.33</v>
      </c>
    </row>
    <row r="1214" spans="1:10" ht="15.75" customHeight="1" x14ac:dyDescent="0.25">
      <c r="A1214" s="15">
        <v>1213</v>
      </c>
      <c r="B1214" s="13" t="s">
        <v>158</v>
      </c>
      <c r="C1214" s="13" t="s">
        <v>165</v>
      </c>
      <c r="D1214" s="26" t="s">
        <v>61</v>
      </c>
      <c r="E1214" s="13"/>
      <c r="F1214" s="28">
        <v>32</v>
      </c>
      <c r="G1214" s="13"/>
      <c r="H1214" s="13"/>
      <c r="I1214" s="28">
        <v>0.12</v>
      </c>
      <c r="J1214" s="28">
        <v>0.44800000000000001</v>
      </c>
    </row>
    <row r="1215" spans="1:10" ht="15.75" customHeight="1" x14ac:dyDescent="0.25">
      <c r="A1215" s="15">
        <v>1214</v>
      </c>
      <c r="B1215" s="13" t="s">
        <v>158</v>
      </c>
      <c r="C1215" s="13" t="s">
        <v>165</v>
      </c>
      <c r="D1215" s="26" t="s">
        <v>62</v>
      </c>
      <c r="E1215" s="13"/>
      <c r="F1215" s="28">
        <v>32</v>
      </c>
      <c r="G1215" s="13"/>
      <c r="H1215" s="13"/>
      <c r="I1215" s="28">
        <v>0.18099999999999999</v>
      </c>
      <c r="J1215" s="28">
        <v>0.61099999999999999</v>
      </c>
    </row>
    <row r="1216" spans="1:10" ht="15.75" customHeight="1" x14ac:dyDescent="0.25">
      <c r="A1216" s="15">
        <v>1215</v>
      </c>
      <c r="B1216" s="13" t="s">
        <v>158</v>
      </c>
      <c r="C1216" s="13" t="s">
        <v>165</v>
      </c>
      <c r="D1216" s="26" t="s">
        <v>63</v>
      </c>
      <c r="E1216" s="28">
        <v>0.45200000000000001</v>
      </c>
      <c r="F1216" s="28">
        <v>32</v>
      </c>
      <c r="G1216" s="13"/>
      <c r="H1216" s="28">
        <v>616</v>
      </c>
      <c r="I1216" s="28">
        <v>0.2</v>
      </c>
      <c r="J1216" s="28">
        <v>0.81299999999999994</v>
      </c>
    </row>
    <row r="1217" spans="1:10" ht="15.75" customHeight="1" x14ac:dyDescent="0.25">
      <c r="A1217" s="15">
        <v>1216</v>
      </c>
      <c r="B1217" s="13" t="s">
        <v>158</v>
      </c>
      <c r="C1217" s="13" t="s">
        <v>165</v>
      </c>
      <c r="D1217" s="26" t="s">
        <v>64</v>
      </c>
      <c r="E1217" s="28">
        <v>0.41599999999999998</v>
      </c>
      <c r="F1217" s="28">
        <v>32</v>
      </c>
      <c r="G1217" s="13"/>
      <c r="H1217" s="28">
        <v>616</v>
      </c>
      <c r="I1217" s="28">
        <v>0.27100000000000002</v>
      </c>
      <c r="J1217" s="28">
        <v>1.083</v>
      </c>
    </row>
    <row r="1218" spans="1:10" ht="15.75" customHeight="1" x14ac:dyDescent="0.25">
      <c r="A1218" s="15">
        <v>1217</v>
      </c>
      <c r="B1218" s="13" t="s">
        <v>158</v>
      </c>
      <c r="C1218" s="13" t="s">
        <v>165</v>
      </c>
      <c r="D1218" s="26" t="s">
        <v>65</v>
      </c>
      <c r="E1218" s="28">
        <v>0.35799999999999998</v>
      </c>
      <c r="F1218" s="28">
        <v>32</v>
      </c>
      <c r="G1218" s="13"/>
      <c r="H1218" s="28">
        <v>616</v>
      </c>
      <c r="I1218" s="28">
        <v>0.33600000000000002</v>
      </c>
      <c r="J1218" s="28">
        <v>1.3089999999999999</v>
      </c>
    </row>
    <row r="1219" spans="1:10" ht="15.75" customHeight="1" x14ac:dyDescent="0.25">
      <c r="A1219" s="15">
        <v>1218</v>
      </c>
      <c r="B1219" s="13" t="s">
        <v>158</v>
      </c>
      <c r="C1219" s="13" t="s">
        <v>165</v>
      </c>
      <c r="D1219" s="26" t="s">
        <v>66</v>
      </c>
      <c r="E1219" s="28">
        <v>0.33900000000000002</v>
      </c>
      <c r="F1219" s="28">
        <v>49</v>
      </c>
      <c r="G1219" s="13"/>
      <c r="H1219" s="28">
        <v>616</v>
      </c>
      <c r="I1219" s="28">
        <v>0.39700000000000002</v>
      </c>
      <c r="J1219" s="28">
        <v>1.39</v>
      </c>
    </row>
    <row r="1220" spans="1:10" ht="15.75" customHeight="1" x14ac:dyDescent="0.25">
      <c r="A1220" s="15">
        <v>1219</v>
      </c>
      <c r="B1220" s="13" t="s">
        <v>158</v>
      </c>
      <c r="C1220" s="13" t="s">
        <v>165</v>
      </c>
      <c r="D1220" s="26" t="s">
        <v>67</v>
      </c>
      <c r="E1220" s="28">
        <v>0.30399999999999999</v>
      </c>
      <c r="F1220" s="28">
        <v>18</v>
      </c>
      <c r="G1220" s="13"/>
      <c r="H1220" s="28">
        <v>616</v>
      </c>
      <c r="I1220" s="28">
        <v>0.45</v>
      </c>
      <c r="J1220" s="28">
        <v>1.4039999999999999</v>
      </c>
    </row>
    <row r="1221" spans="1:10" ht="15.75" customHeight="1" x14ac:dyDescent="0.25">
      <c r="A1221" s="15">
        <v>1220</v>
      </c>
      <c r="B1221" s="13" t="s">
        <v>158</v>
      </c>
      <c r="C1221" s="13" t="s">
        <v>165</v>
      </c>
      <c r="D1221" s="26" t="s">
        <v>68</v>
      </c>
      <c r="E1221" s="28">
        <v>0.28000000000000003</v>
      </c>
      <c r="F1221" s="28">
        <v>18</v>
      </c>
      <c r="G1221" s="13"/>
      <c r="H1221" s="28">
        <v>616</v>
      </c>
      <c r="I1221" s="28">
        <v>0.46200000000000002</v>
      </c>
      <c r="J1221" s="28">
        <v>1.38</v>
      </c>
    </row>
    <row r="1222" spans="1:10" ht="15.75" customHeight="1" x14ac:dyDescent="0.25">
      <c r="A1222" s="15">
        <v>1221</v>
      </c>
      <c r="B1222" s="13" t="s">
        <v>158</v>
      </c>
      <c r="C1222" s="13" t="s">
        <v>165</v>
      </c>
      <c r="D1222" s="26" t="s">
        <v>69</v>
      </c>
      <c r="E1222" s="28">
        <v>0.27200000000000002</v>
      </c>
      <c r="F1222" s="28">
        <v>18</v>
      </c>
      <c r="G1222" s="13"/>
      <c r="H1222" s="28">
        <v>500</v>
      </c>
      <c r="I1222" s="28">
        <v>0.48</v>
      </c>
      <c r="J1222" s="28">
        <v>1.4279999999999999</v>
      </c>
    </row>
    <row r="1223" spans="1:10" ht="15.75" customHeight="1" x14ac:dyDescent="0.25">
      <c r="A1223" s="15">
        <v>1222</v>
      </c>
      <c r="B1223" s="13" t="s">
        <v>158</v>
      </c>
      <c r="C1223" s="13" t="s">
        <v>165</v>
      </c>
      <c r="D1223" s="26" t="s">
        <v>70</v>
      </c>
      <c r="E1223" s="28">
        <v>0.27700000000000002</v>
      </c>
      <c r="F1223" s="28">
        <v>18</v>
      </c>
      <c r="G1223" s="28">
        <v>57</v>
      </c>
      <c r="H1223" s="28">
        <v>454</v>
      </c>
      <c r="I1223" s="28">
        <v>0.51900000000000002</v>
      </c>
      <c r="J1223" s="28">
        <v>1.4810000000000001</v>
      </c>
    </row>
    <row r="1224" spans="1:10" ht="15.75" customHeight="1" x14ac:dyDescent="0.25">
      <c r="A1224" s="15">
        <v>1223</v>
      </c>
      <c r="B1224" s="13" t="s">
        <v>158</v>
      </c>
      <c r="C1224" s="13" t="s">
        <v>166</v>
      </c>
      <c r="D1224" s="26" t="s">
        <v>58</v>
      </c>
      <c r="E1224" s="13"/>
      <c r="F1224" s="13"/>
      <c r="G1224" s="13"/>
      <c r="H1224" s="13"/>
      <c r="I1224" s="28">
        <v>6.6000000000000003E-2</v>
      </c>
      <c r="J1224" s="28">
        <v>0.23100000000000001</v>
      </c>
    </row>
    <row r="1225" spans="1:10" ht="15.75" customHeight="1" x14ac:dyDescent="0.25">
      <c r="A1225" s="15">
        <v>1224</v>
      </c>
      <c r="B1225" s="13" t="s">
        <v>158</v>
      </c>
      <c r="C1225" s="13" t="s">
        <v>166</v>
      </c>
      <c r="D1225" s="26" t="s">
        <v>59</v>
      </c>
      <c r="E1225" s="13"/>
      <c r="F1225" s="13"/>
      <c r="G1225" s="13"/>
      <c r="H1225" s="13"/>
      <c r="I1225" s="28">
        <v>0.11600000000000001</v>
      </c>
      <c r="J1225" s="28">
        <v>0.39500000000000002</v>
      </c>
    </row>
    <row r="1226" spans="1:10" ht="15.75" customHeight="1" x14ac:dyDescent="0.25">
      <c r="A1226" s="15">
        <v>1225</v>
      </c>
      <c r="B1226" s="13" t="s">
        <v>158</v>
      </c>
      <c r="C1226" s="13" t="s">
        <v>166</v>
      </c>
      <c r="D1226" s="26" t="s">
        <v>60</v>
      </c>
      <c r="E1226" s="13"/>
      <c r="F1226" s="13"/>
      <c r="G1226" s="13"/>
      <c r="H1226" s="13"/>
      <c r="I1226" s="28">
        <v>0.17799999999999999</v>
      </c>
      <c r="J1226" s="28">
        <v>0.52200000000000002</v>
      </c>
    </row>
    <row r="1227" spans="1:10" ht="15.75" customHeight="1" x14ac:dyDescent="0.25">
      <c r="A1227" s="15">
        <v>1226</v>
      </c>
      <c r="B1227" s="13" t="s">
        <v>158</v>
      </c>
      <c r="C1227" s="13" t="s">
        <v>166</v>
      </c>
      <c r="D1227" s="26" t="s">
        <v>61</v>
      </c>
      <c r="E1227" s="13"/>
      <c r="F1227" s="28">
        <v>29</v>
      </c>
      <c r="G1227" s="13"/>
      <c r="H1227" s="13"/>
      <c r="I1227" s="28">
        <v>0.22800000000000001</v>
      </c>
      <c r="J1227" s="28">
        <v>0.57499999999999996</v>
      </c>
    </row>
    <row r="1228" spans="1:10" ht="15.75" customHeight="1" x14ac:dyDescent="0.25">
      <c r="A1228" s="15">
        <v>1227</v>
      </c>
      <c r="B1228" s="13" t="s">
        <v>158</v>
      </c>
      <c r="C1228" s="13" t="s">
        <v>166</v>
      </c>
      <c r="D1228" s="26" t="s">
        <v>62</v>
      </c>
      <c r="E1228" s="13"/>
      <c r="F1228" s="28">
        <v>29</v>
      </c>
      <c r="G1228" s="13"/>
      <c r="H1228" s="13"/>
      <c r="I1228" s="28">
        <v>0.309</v>
      </c>
      <c r="J1228" s="28">
        <v>0.64400000000000002</v>
      </c>
    </row>
    <row r="1229" spans="1:10" ht="15.75" customHeight="1" x14ac:dyDescent="0.25">
      <c r="A1229" s="15">
        <v>1228</v>
      </c>
      <c r="B1229" s="13" t="s">
        <v>158</v>
      </c>
      <c r="C1229" s="13" t="s">
        <v>166</v>
      </c>
      <c r="D1229" s="26" t="s">
        <v>63</v>
      </c>
      <c r="E1229" s="28">
        <v>0.214</v>
      </c>
      <c r="F1229" s="28">
        <v>29</v>
      </c>
      <c r="G1229" s="13"/>
      <c r="H1229" s="28">
        <v>232</v>
      </c>
      <c r="I1229" s="28">
        <v>0.33100000000000002</v>
      </c>
      <c r="J1229" s="28">
        <v>0.83199999999999996</v>
      </c>
    </row>
    <row r="1230" spans="1:10" ht="15.75" customHeight="1" x14ac:dyDescent="0.25">
      <c r="A1230" s="15">
        <v>1229</v>
      </c>
      <c r="B1230" s="13" t="s">
        <v>158</v>
      </c>
      <c r="C1230" s="13" t="s">
        <v>166</v>
      </c>
      <c r="D1230" s="26" t="s">
        <v>64</v>
      </c>
      <c r="E1230" s="28">
        <v>0.214</v>
      </c>
      <c r="F1230" s="28">
        <v>25</v>
      </c>
      <c r="G1230" s="13"/>
      <c r="H1230" s="28">
        <v>196</v>
      </c>
      <c r="I1230" s="28">
        <v>0.38</v>
      </c>
      <c r="J1230" s="28">
        <v>1.004</v>
      </c>
    </row>
    <row r="1231" spans="1:10" ht="15.75" customHeight="1" x14ac:dyDescent="0.25">
      <c r="A1231" s="15">
        <v>1230</v>
      </c>
      <c r="B1231" s="13" t="s">
        <v>158</v>
      </c>
      <c r="C1231" s="13" t="s">
        <v>166</v>
      </c>
      <c r="D1231" s="26" t="s">
        <v>65</v>
      </c>
      <c r="E1231" s="28">
        <v>0.214</v>
      </c>
      <c r="F1231" s="28">
        <v>22</v>
      </c>
      <c r="G1231" s="13"/>
      <c r="H1231" s="28">
        <v>196</v>
      </c>
      <c r="I1231" s="28">
        <v>0.41399999999999998</v>
      </c>
      <c r="J1231" s="28">
        <v>1.1519999999999999</v>
      </c>
    </row>
    <row r="1232" spans="1:10" ht="15.75" customHeight="1" x14ac:dyDescent="0.25">
      <c r="A1232" s="15">
        <v>1231</v>
      </c>
      <c r="B1232" s="13" t="s">
        <v>158</v>
      </c>
      <c r="C1232" s="13" t="s">
        <v>166</v>
      </c>
      <c r="D1232" s="26" t="s">
        <v>66</v>
      </c>
      <c r="E1232" s="28">
        <v>0.214</v>
      </c>
      <c r="F1232" s="28">
        <v>22</v>
      </c>
      <c r="G1232" s="13"/>
      <c r="H1232" s="28">
        <v>196</v>
      </c>
      <c r="I1232" s="28">
        <v>0.442</v>
      </c>
      <c r="J1232" s="28">
        <v>1.0449999999999999</v>
      </c>
    </row>
    <row r="1233" spans="1:10" ht="15.75" customHeight="1" x14ac:dyDescent="0.25">
      <c r="A1233" s="15">
        <v>1232</v>
      </c>
      <c r="B1233" s="13" t="s">
        <v>158</v>
      </c>
      <c r="C1233" s="13" t="s">
        <v>166</v>
      </c>
      <c r="D1233" s="26" t="s">
        <v>67</v>
      </c>
      <c r="E1233" s="28">
        <v>0.214</v>
      </c>
      <c r="F1233" s="28">
        <v>22</v>
      </c>
      <c r="G1233" s="13"/>
      <c r="H1233" s="28">
        <v>196</v>
      </c>
      <c r="I1233" s="28">
        <v>0.50600000000000001</v>
      </c>
      <c r="J1233" s="28">
        <v>1.075</v>
      </c>
    </row>
    <row r="1234" spans="1:10" ht="15.75" customHeight="1" x14ac:dyDescent="0.25">
      <c r="A1234" s="15">
        <v>1233</v>
      </c>
      <c r="B1234" s="13" t="s">
        <v>158</v>
      </c>
      <c r="C1234" s="13" t="s">
        <v>166</v>
      </c>
      <c r="D1234" s="26" t="s">
        <v>68</v>
      </c>
      <c r="E1234" s="28">
        <v>0.221</v>
      </c>
      <c r="F1234" s="28">
        <v>9</v>
      </c>
      <c r="G1234" s="13"/>
      <c r="H1234" s="28">
        <v>196</v>
      </c>
      <c r="I1234" s="28">
        <v>0.56599999999999995</v>
      </c>
      <c r="J1234" s="28">
        <v>1.1359999999999999</v>
      </c>
    </row>
    <row r="1235" spans="1:10" ht="15.75" customHeight="1" x14ac:dyDescent="0.25">
      <c r="A1235" s="15">
        <v>1234</v>
      </c>
      <c r="B1235" s="13" t="s">
        <v>158</v>
      </c>
      <c r="C1235" s="13" t="s">
        <v>166</v>
      </c>
      <c r="D1235" s="26" t="s">
        <v>69</v>
      </c>
      <c r="E1235" s="28">
        <v>0.219</v>
      </c>
      <c r="F1235" s="28">
        <v>8</v>
      </c>
      <c r="G1235" s="13"/>
      <c r="H1235" s="28">
        <v>196</v>
      </c>
      <c r="I1235" s="28">
        <v>0.57799999999999996</v>
      </c>
      <c r="J1235" s="28">
        <v>1.1830000000000001</v>
      </c>
    </row>
    <row r="1236" spans="1:10" ht="15.75" customHeight="1" x14ac:dyDescent="0.25">
      <c r="A1236" s="15">
        <v>1235</v>
      </c>
      <c r="B1236" s="13" t="s">
        <v>158</v>
      </c>
      <c r="C1236" s="13" t="s">
        <v>166</v>
      </c>
      <c r="D1236" s="26" t="s">
        <v>70</v>
      </c>
      <c r="E1236" s="28">
        <v>0.218</v>
      </c>
      <c r="F1236" s="28">
        <v>8</v>
      </c>
      <c r="G1236" s="28">
        <v>88</v>
      </c>
      <c r="H1236" s="28">
        <v>196</v>
      </c>
      <c r="I1236" s="28">
        <v>0.61899999999999999</v>
      </c>
      <c r="J1236" s="28">
        <v>1.1539999999999999</v>
      </c>
    </row>
    <row r="1237" spans="1:10" ht="15.75" customHeight="1" x14ac:dyDescent="0.25">
      <c r="A1237" s="15">
        <v>1236</v>
      </c>
      <c r="B1237" s="13" t="s">
        <v>158</v>
      </c>
      <c r="C1237" s="13" t="s">
        <v>167</v>
      </c>
      <c r="D1237" s="26" t="s">
        <v>58</v>
      </c>
      <c r="E1237" s="13"/>
      <c r="F1237" s="13"/>
      <c r="G1237" s="13"/>
      <c r="H1237" s="13"/>
      <c r="I1237" s="28">
        <v>0.153</v>
      </c>
      <c r="J1237" s="28">
        <v>0.23100000000000001</v>
      </c>
    </row>
    <row r="1238" spans="1:10" ht="15.75" customHeight="1" x14ac:dyDescent="0.25">
      <c r="A1238" s="15">
        <v>1237</v>
      </c>
      <c r="B1238" s="13" t="s">
        <v>158</v>
      </c>
      <c r="C1238" s="13" t="s">
        <v>167</v>
      </c>
      <c r="D1238" s="26" t="s">
        <v>59</v>
      </c>
      <c r="E1238" s="13"/>
      <c r="F1238" s="13"/>
      <c r="G1238" s="13"/>
      <c r="H1238" s="13"/>
      <c r="I1238" s="28">
        <v>0.188</v>
      </c>
      <c r="J1238" s="28">
        <v>0.32700000000000001</v>
      </c>
    </row>
    <row r="1239" spans="1:10" ht="15.75" customHeight="1" x14ac:dyDescent="0.25">
      <c r="A1239" s="15">
        <v>1238</v>
      </c>
      <c r="B1239" s="13" t="s">
        <v>158</v>
      </c>
      <c r="C1239" s="13" t="s">
        <v>167</v>
      </c>
      <c r="D1239" s="26" t="s">
        <v>60</v>
      </c>
      <c r="E1239" s="13"/>
      <c r="F1239" s="13"/>
      <c r="G1239" s="13"/>
      <c r="H1239" s="13"/>
      <c r="I1239" s="28">
        <v>0.28299999999999997</v>
      </c>
      <c r="J1239" s="28">
        <v>0.42699999999999999</v>
      </c>
    </row>
    <row r="1240" spans="1:10" ht="15.75" customHeight="1" x14ac:dyDescent="0.25">
      <c r="A1240" s="15">
        <v>1239</v>
      </c>
      <c r="B1240" s="13" t="s">
        <v>158</v>
      </c>
      <c r="C1240" s="13" t="s">
        <v>167</v>
      </c>
      <c r="D1240" s="26" t="s">
        <v>61</v>
      </c>
      <c r="E1240" s="13"/>
      <c r="F1240" s="13"/>
      <c r="G1240" s="13"/>
      <c r="H1240" s="13"/>
      <c r="I1240" s="28">
        <v>0.30099999999999999</v>
      </c>
      <c r="J1240" s="28">
        <v>0.55300000000000005</v>
      </c>
    </row>
    <row r="1241" spans="1:10" ht="15.75" customHeight="1" x14ac:dyDescent="0.25">
      <c r="A1241" s="15">
        <v>1240</v>
      </c>
      <c r="B1241" s="13" t="s">
        <v>158</v>
      </c>
      <c r="C1241" s="13" t="s">
        <v>167</v>
      </c>
      <c r="D1241" s="26" t="s">
        <v>62</v>
      </c>
      <c r="E1241" s="13"/>
      <c r="F1241" s="13"/>
      <c r="G1241" s="13"/>
      <c r="H1241" s="13"/>
      <c r="I1241" s="28">
        <v>0.33800000000000002</v>
      </c>
      <c r="J1241" s="28">
        <v>0.64800000000000002</v>
      </c>
    </row>
    <row r="1242" spans="1:10" ht="15.75" customHeight="1" x14ac:dyDescent="0.25">
      <c r="A1242" s="15">
        <v>1241</v>
      </c>
      <c r="B1242" s="13" t="s">
        <v>158</v>
      </c>
      <c r="C1242" s="13" t="s">
        <v>167</v>
      </c>
      <c r="D1242" s="26" t="s">
        <v>63</v>
      </c>
      <c r="E1242" s="13"/>
      <c r="F1242" s="13"/>
      <c r="G1242" s="13"/>
      <c r="H1242" s="13"/>
      <c r="I1242" s="28">
        <v>0.32800000000000001</v>
      </c>
      <c r="J1242" s="28">
        <v>0.75800000000000001</v>
      </c>
    </row>
    <row r="1243" spans="1:10" ht="15.75" customHeight="1" x14ac:dyDescent="0.25">
      <c r="A1243" s="15">
        <v>1242</v>
      </c>
      <c r="B1243" s="13" t="s">
        <v>158</v>
      </c>
      <c r="C1243" s="13" t="s">
        <v>167</v>
      </c>
      <c r="D1243" s="26" t="s">
        <v>64</v>
      </c>
      <c r="E1243" s="13"/>
      <c r="F1243" s="13"/>
      <c r="G1243" s="13"/>
      <c r="H1243" s="13"/>
      <c r="I1243" s="28">
        <v>0.35799999999999998</v>
      </c>
      <c r="J1243" s="28">
        <v>0.82799999999999996</v>
      </c>
    </row>
    <row r="1244" spans="1:10" ht="15.75" customHeight="1" x14ac:dyDescent="0.25">
      <c r="A1244" s="15">
        <v>1243</v>
      </c>
      <c r="B1244" s="13" t="s">
        <v>158</v>
      </c>
      <c r="C1244" s="13" t="s">
        <v>167</v>
      </c>
      <c r="D1244" s="26" t="s">
        <v>65</v>
      </c>
      <c r="E1244" s="13"/>
      <c r="F1244" s="13"/>
      <c r="G1244" s="13"/>
      <c r="H1244" s="13"/>
      <c r="I1244" s="28">
        <v>0.40799999999999997</v>
      </c>
      <c r="J1244" s="28">
        <v>0.93</v>
      </c>
    </row>
    <row r="1245" spans="1:10" ht="15.75" customHeight="1" x14ac:dyDescent="0.25">
      <c r="A1245" s="15">
        <v>1244</v>
      </c>
      <c r="B1245" s="13" t="s">
        <v>158</v>
      </c>
      <c r="C1245" s="13" t="s">
        <v>167</v>
      </c>
      <c r="D1245" s="26" t="s">
        <v>66</v>
      </c>
      <c r="E1245" s="28">
        <v>0.20599999999999999</v>
      </c>
      <c r="F1245" s="28">
        <v>8</v>
      </c>
      <c r="G1245" s="13"/>
      <c r="H1245" s="28">
        <v>149</v>
      </c>
      <c r="I1245" s="28">
        <v>0.42299999999999999</v>
      </c>
      <c r="J1245" s="28">
        <v>0.94399999999999995</v>
      </c>
    </row>
    <row r="1246" spans="1:10" ht="15.75" customHeight="1" x14ac:dyDescent="0.25">
      <c r="A1246" s="15">
        <v>1245</v>
      </c>
      <c r="B1246" s="13" t="s">
        <v>158</v>
      </c>
      <c r="C1246" s="13" t="s">
        <v>167</v>
      </c>
      <c r="D1246" s="26" t="s">
        <v>67</v>
      </c>
      <c r="E1246" s="28">
        <v>0.20599999999999999</v>
      </c>
      <c r="F1246" s="28">
        <v>8</v>
      </c>
      <c r="G1246" s="13"/>
      <c r="H1246" s="28">
        <v>149</v>
      </c>
      <c r="I1246" s="28">
        <v>0.498</v>
      </c>
      <c r="J1246" s="28">
        <v>0.89600000000000002</v>
      </c>
    </row>
    <row r="1247" spans="1:10" ht="15.75" customHeight="1" x14ac:dyDescent="0.25">
      <c r="A1247" s="15">
        <v>1246</v>
      </c>
      <c r="B1247" s="13" t="s">
        <v>158</v>
      </c>
      <c r="C1247" s="13" t="s">
        <v>167</v>
      </c>
      <c r="D1247" s="26" t="s">
        <v>68</v>
      </c>
      <c r="E1247" s="28">
        <v>0.223</v>
      </c>
      <c r="F1247" s="28">
        <v>8</v>
      </c>
      <c r="G1247" s="13"/>
      <c r="H1247" s="28">
        <v>149</v>
      </c>
      <c r="I1247" s="28">
        <v>0.53</v>
      </c>
      <c r="J1247" s="28">
        <v>0.93700000000000006</v>
      </c>
    </row>
    <row r="1248" spans="1:10" ht="15.75" customHeight="1" x14ac:dyDescent="0.25">
      <c r="A1248" s="15">
        <v>1247</v>
      </c>
      <c r="B1248" s="13" t="s">
        <v>158</v>
      </c>
      <c r="C1248" s="13" t="s">
        <v>167</v>
      </c>
      <c r="D1248" s="26" t="s">
        <v>69</v>
      </c>
      <c r="E1248" s="28">
        <v>0.22</v>
      </c>
      <c r="F1248" s="28">
        <v>8</v>
      </c>
      <c r="G1248" s="13"/>
      <c r="H1248" s="28">
        <v>149</v>
      </c>
      <c r="I1248" s="28">
        <v>0.56899999999999995</v>
      </c>
      <c r="J1248" s="28">
        <v>0.97699999999999998</v>
      </c>
    </row>
    <row r="1249" spans="1:10" ht="15.75" customHeight="1" x14ac:dyDescent="0.25">
      <c r="A1249" s="15">
        <v>1248</v>
      </c>
      <c r="B1249" s="13" t="s">
        <v>158</v>
      </c>
      <c r="C1249" s="13" t="s">
        <v>167</v>
      </c>
      <c r="D1249" s="26" t="s">
        <v>70</v>
      </c>
      <c r="E1249" s="28">
        <v>0.222</v>
      </c>
      <c r="F1249" s="28">
        <v>8</v>
      </c>
      <c r="G1249" s="28">
        <v>38</v>
      </c>
      <c r="H1249" s="28">
        <v>147</v>
      </c>
      <c r="I1249" s="28">
        <v>0.60699999999999998</v>
      </c>
      <c r="J1249" s="28">
        <v>0.98399999999999999</v>
      </c>
    </row>
    <row r="1250" spans="1:10" ht="15.75" customHeight="1" x14ac:dyDescent="0.25">
      <c r="A1250" s="15">
        <v>1249</v>
      </c>
      <c r="B1250" s="13" t="s">
        <v>158</v>
      </c>
      <c r="C1250" s="13" t="s">
        <v>168</v>
      </c>
      <c r="D1250" s="26" t="s">
        <v>58</v>
      </c>
      <c r="E1250" s="13"/>
      <c r="F1250" s="13"/>
      <c r="G1250" s="13"/>
      <c r="H1250" s="13"/>
      <c r="I1250" s="28">
        <v>9.8000000000000004E-2</v>
      </c>
      <c r="J1250" s="28">
        <v>0.42399999999999999</v>
      </c>
    </row>
    <row r="1251" spans="1:10" ht="15.75" customHeight="1" x14ac:dyDescent="0.25">
      <c r="A1251" s="15">
        <v>1250</v>
      </c>
      <c r="B1251" s="13" t="s">
        <v>158</v>
      </c>
      <c r="C1251" s="13" t="s">
        <v>168</v>
      </c>
      <c r="D1251" s="26" t="s">
        <v>59</v>
      </c>
      <c r="E1251" s="13"/>
      <c r="F1251" s="13"/>
      <c r="G1251" s="13"/>
      <c r="H1251" s="13"/>
      <c r="I1251" s="28">
        <v>0.14699999999999999</v>
      </c>
      <c r="J1251" s="28">
        <v>0.67900000000000005</v>
      </c>
    </row>
    <row r="1252" spans="1:10" ht="15.75" customHeight="1" x14ac:dyDescent="0.25">
      <c r="A1252" s="15">
        <v>1251</v>
      </c>
      <c r="B1252" s="13" t="s">
        <v>158</v>
      </c>
      <c r="C1252" s="13" t="s">
        <v>168</v>
      </c>
      <c r="D1252" s="26" t="s">
        <v>60</v>
      </c>
      <c r="E1252" s="13"/>
      <c r="F1252" s="13"/>
      <c r="G1252" s="13"/>
      <c r="H1252" s="13"/>
      <c r="I1252" s="28">
        <v>0.23899999999999999</v>
      </c>
      <c r="J1252" s="28">
        <v>0.84299999999999997</v>
      </c>
    </row>
    <row r="1253" spans="1:10" ht="15.75" customHeight="1" x14ac:dyDescent="0.25">
      <c r="A1253" s="15">
        <v>1252</v>
      </c>
      <c r="B1253" s="13" t="s">
        <v>158</v>
      </c>
      <c r="C1253" s="13" t="s">
        <v>168</v>
      </c>
      <c r="D1253" s="26" t="s">
        <v>61</v>
      </c>
      <c r="E1253" s="13"/>
      <c r="F1253" s="28">
        <v>40</v>
      </c>
      <c r="G1253" s="13"/>
      <c r="H1253" s="13"/>
      <c r="I1253" s="28">
        <v>0.34300000000000003</v>
      </c>
      <c r="J1253" s="28">
        <v>0.95099999999999996</v>
      </c>
    </row>
    <row r="1254" spans="1:10" ht="15.75" customHeight="1" x14ac:dyDescent="0.25">
      <c r="A1254" s="15">
        <v>1253</v>
      </c>
      <c r="B1254" s="13" t="s">
        <v>158</v>
      </c>
      <c r="C1254" s="13" t="s">
        <v>168</v>
      </c>
      <c r="D1254" s="26" t="s">
        <v>62</v>
      </c>
      <c r="E1254" s="13"/>
      <c r="F1254" s="28">
        <v>40</v>
      </c>
      <c r="G1254" s="13"/>
      <c r="H1254" s="13"/>
      <c r="I1254" s="28">
        <v>0.35499999999999998</v>
      </c>
      <c r="J1254" s="28">
        <v>1.056</v>
      </c>
    </row>
    <row r="1255" spans="1:10" ht="15.75" customHeight="1" x14ac:dyDescent="0.25">
      <c r="A1255" s="15">
        <v>1254</v>
      </c>
      <c r="B1255" s="13" t="s">
        <v>158</v>
      </c>
      <c r="C1255" s="13" t="s">
        <v>168</v>
      </c>
      <c r="D1255" s="26" t="s">
        <v>63</v>
      </c>
      <c r="E1255" s="28">
        <v>0.48799999999999999</v>
      </c>
      <c r="F1255" s="28">
        <v>40</v>
      </c>
      <c r="G1255" s="13"/>
      <c r="H1255" s="28">
        <v>930</v>
      </c>
      <c r="I1255" s="28">
        <v>0.35299999999999998</v>
      </c>
      <c r="J1255" s="28">
        <v>1.151</v>
      </c>
    </row>
    <row r="1256" spans="1:10" ht="15.75" customHeight="1" x14ac:dyDescent="0.25">
      <c r="A1256" s="15">
        <v>1255</v>
      </c>
      <c r="B1256" s="13" t="s">
        <v>158</v>
      </c>
      <c r="C1256" s="13" t="s">
        <v>168</v>
      </c>
      <c r="D1256" s="26" t="s">
        <v>64</v>
      </c>
      <c r="E1256" s="28">
        <v>0.48199999999999998</v>
      </c>
      <c r="F1256" s="28">
        <v>24</v>
      </c>
      <c r="G1256" s="13"/>
      <c r="H1256" s="28">
        <v>930</v>
      </c>
      <c r="I1256" s="28">
        <v>0.47899999999999998</v>
      </c>
      <c r="J1256" s="28">
        <v>1.2070000000000001</v>
      </c>
    </row>
    <row r="1257" spans="1:10" ht="15.75" customHeight="1" x14ac:dyDescent="0.25">
      <c r="A1257" s="15">
        <v>1256</v>
      </c>
      <c r="B1257" s="13" t="s">
        <v>158</v>
      </c>
      <c r="C1257" s="13" t="s">
        <v>168</v>
      </c>
      <c r="D1257" s="26" t="s">
        <v>65</v>
      </c>
      <c r="E1257" s="28">
        <v>0.47699999999999998</v>
      </c>
      <c r="F1257" s="28">
        <v>17</v>
      </c>
      <c r="G1257" s="13"/>
      <c r="H1257" s="28">
        <v>808</v>
      </c>
      <c r="I1257" s="28">
        <v>0.51900000000000002</v>
      </c>
      <c r="J1257" s="28">
        <v>1.28</v>
      </c>
    </row>
    <row r="1258" spans="1:10" ht="15.75" customHeight="1" x14ac:dyDescent="0.25">
      <c r="A1258" s="15">
        <v>1257</v>
      </c>
      <c r="B1258" s="13" t="s">
        <v>158</v>
      </c>
      <c r="C1258" s="13" t="s">
        <v>168</v>
      </c>
      <c r="D1258" s="26" t="s">
        <v>66</v>
      </c>
      <c r="E1258" s="28">
        <v>0.47699999999999998</v>
      </c>
      <c r="F1258" s="28">
        <v>20</v>
      </c>
      <c r="G1258" s="13"/>
      <c r="H1258" s="28">
        <v>808</v>
      </c>
      <c r="I1258" s="28">
        <v>0.63</v>
      </c>
      <c r="J1258" s="28">
        <v>1.3240000000000001</v>
      </c>
    </row>
    <row r="1259" spans="1:10" ht="15.75" customHeight="1" x14ac:dyDescent="0.25">
      <c r="A1259" s="15">
        <v>1258</v>
      </c>
      <c r="B1259" s="13" t="s">
        <v>158</v>
      </c>
      <c r="C1259" s="13" t="s">
        <v>168</v>
      </c>
      <c r="D1259" s="26" t="s">
        <v>67</v>
      </c>
      <c r="E1259" s="28">
        <v>0.46400000000000002</v>
      </c>
      <c r="F1259" s="28">
        <v>20</v>
      </c>
      <c r="G1259" s="13"/>
      <c r="H1259" s="28">
        <v>613</v>
      </c>
      <c r="I1259" s="28">
        <v>0.64400000000000002</v>
      </c>
      <c r="J1259" s="28">
        <v>1.246</v>
      </c>
    </row>
    <row r="1260" spans="1:10" ht="15.75" customHeight="1" x14ac:dyDescent="0.25">
      <c r="A1260" s="15">
        <v>1259</v>
      </c>
      <c r="B1260" s="13" t="s">
        <v>158</v>
      </c>
      <c r="C1260" s="13" t="s">
        <v>168</v>
      </c>
      <c r="D1260" s="26" t="s">
        <v>68</v>
      </c>
      <c r="E1260" s="28">
        <v>0.48</v>
      </c>
      <c r="F1260" s="28">
        <v>20</v>
      </c>
      <c r="G1260" s="13"/>
      <c r="H1260" s="28">
        <v>557</v>
      </c>
      <c r="I1260" s="28">
        <v>0.68799999999999994</v>
      </c>
      <c r="J1260" s="28">
        <v>1.226</v>
      </c>
    </row>
    <row r="1261" spans="1:10" ht="15.75" customHeight="1" x14ac:dyDescent="0.25">
      <c r="A1261" s="15">
        <v>1260</v>
      </c>
      <c r="B1261" s="13" t="s">
        <v>158</v>
      </c>
      <c r="C1261" s="13" t="s">
        <v>168</v>
      </c>
      <c r="D1261" s="26" t="s">
        <v>69</v>
      </c>
      <c r="E1261" s="28">
        <v>0.48099999999999998</v>
      </c>
      <c r="F1261" s="28">
        <v>20</v>
      </c>
      <c r="G1261" s="13"/>
      <c r="H1261" s="28">
        <v>557</v>
      </c>
      <c r="I1261" s="28">
        <v>0.70499999999999996</v>
      </c>
      <c r="J1261" s="28">
        <v>1.2410000000000001</v>
      </c>
    </row>
    <row r="1262" spans="1:10" ht="15.75" customHeight="1" x14ac:dyDescent="0.25">
      <c r="A1262" s="15">
        <v>1261</v>
      </c>
      <c r="B1262" s="13" t="s">
        <v>158</v>
      </c>
      <c r="C1262" s="13" t="s">
        <v>168</v>
      </c>
      <c r="D1262" s="26" t="s">
        <v>70</v>
      </c>
      <c r="E1262" s="28">
        <v>0.48099999999999998</v>
      </c>
      <c r="F1262" s="28">
        <v>20</v>
      </c>
      <c r="G1262" s="28">
        <v>68</v>
      </c>
      <c r="H1262" s="28">
        <v>413</v>
      </c>
      <c r="I1262" s="28">
        <v>0.73399999999999999</v>
      </c>
      <c r="J1262" s="28">
        <v>1.268</v>
      </c>
    </row>
    <row r="1263" spans="1:10" ht="15.75" customHeight="1" x14ac:dyDescent="0.25">
      <c r="A1263" s="15">
        <v>1262</v>
      </c>
      <c r="B1263" s="13" t="s">
        <v>158</v>
      </c>
      <c r="C1263" s="13" t="s">
        <v>169</v>
      </c>
      <c r="D1263" s="26" t="s">
        <v>58</v>
      </c>
      <c r="E1263" s="13"/>
      <c r="F1263" s="13"/>
      <c r="G1263" s="13"/>
      <c r="H1263" s="13"/>
      <c r="I1263" s="28">
        <v>0.39200000000000002</v>
      </c>
      <c r="J1263" s="28">
        <v>0.63</v>
      </c>
    </row>
    <row r="1264" spans="1:10" ht="15.75" customHeight="1" x14ac:dyDescent="0.25">
      <c r="A1264" s="15">
        <v>1263</v>
      </c>
      <c r="B1264" s="13" t="s">
        <v>158</v>
      </c>
      <c r="C1264" s="13" t="s">
        <v>169</v>
      </c>
      <c r="D1264" s="26" t="s">
        <v>59</v>
      </c>
      <c r="E1264" s="13"/>
      <c r="F1264" s="13"/>
      <c r="G1264" s="13"/>
      <c r="H1264" s="13"/>
      <c r="I1264" s="28">
        <v>0.43</v>
      </c>
      <c r="J1264" s="28">
        <v>0.74</v>
      </c>
    </row>
    <row r="1265" spans="1:10" ht="15.75" customHeight="1" x14ac:dyDescent="0.25">
      <c r="A1265" s="15">
        <v>1264</v>
      </c>
      <c r="B1265" s="13" t="s">
        <v>158</v>
      </c>
      <c r="C1265" s="13" t="s">
        <v>169</v>
      </c>
      <c r="D1265" s="26" t="s">
        <v>60</v>
      </c>
      <c r="E1265" s="13"/>
      <c r="F1265" s="13"/>
      <c r="G1265" s="13"/>
      <c r="H1265" s="13"/>
      <c r="I1265" s="28">
        <v>0.64300000000000002</v>
      </c>
      <c r="J1265" s="28">
        <v>0.83399999999999996</v>
      </c>
    </row>
    <row r="1266" spans="1:10" ht="15.75" customHeight="1" x14ac:dyDescent="0.25">
      <c r="A1266" s="15">
        <v>1265</v>
      </c>
      <c r="B1266" s="13" t="s">
        <v>158</v>
      </c>
      <c r="C1266" s="13" t="s">
        <v>169</v>
      </c>
      <c r="D1266" s="26" t="s">
        <v>61</v>
      </c>
      <c r="E1266" s="13"/>
      <c r="F1266" s="28">
        <v>7</v>
      </c>
      <c r="G1266" s="13"/>
      <c r="H1266" s="13"/>
      <c r="I1266" s="28">
        <v>0.76300000000000001</v>
      </c>
      <c r="J1266" s="28">
        <v>0.88600000000000001</v>
      </c>
    </row>
    <row r="1267" spans="1:10" ht="15.75" customHeight="1" x14ac:dyDescent="0.25">
      <c r="A1267" s="15">
        <v>1266</v>
      </c>
      <c r="B1267" s="13" t="s">
        <v>158</v>
      </c>
      <c r="C1267" s="13" t="s">
        <v>169</v>
      </c>
      <c r="D1267" s="26" t="s">
        <v>62</v>
      </c>
      <c r="E1267" s="13"/>
      <c r="F1267" s="28">
        <v>7</v>
      </c>
      <c r="G1267" s="13"/>
      <c r="H1267" s="13"/>
      <c r="I1267" s="28">
        <v>0.80900000000000005</v>
      </c>
      <c r="J1267" s="28">
        <v>0.95699999999999996</v>
      </c>
    </row>
    <row r="1268" spans="1:10" ht="15.75" customHeight="1" x14ac:dyDescent="0.25">
      <c r="A1268" s="15">
        <v>1267</v>
      </c>
      <c r="B1268" s="13" t="s">
        <v>158</v>
      </c>
      <c r="C1268" s="13" t="s">
        <v>169</v>
      </c>
      <c r="D1268" s="26" t="s">
        <v>63</v>
      </c>
      <c r="E1268" s="28">
        <v>0.33300000000000002</v>
      </c>
      <c r="F1268" s="28">
        <v>6</v>
      </c>
      <c r="G1268" s="13"/>
      <c r="H1268" s="28">
        <v>135</v>
      </c>
      <c r="I1268" s="28">
        <v>0.82699999999999996</v>
      </c>
      <c r="J1268" s="28">
        <v>1.006</v>
      </c>
    </row>
    <row r="1269" spans="1:10" ht="15.75" customHeight="1" x14ac:dyDescent="0.25">
      <c r="A1269" s="15">
        <v>1268</v>
      </c>
      <c r="B1269" s="13" t="s">
        <v>158</v>
      </c>
      <c r="C1269" s="13" t="s">
        <v>169</v>
      </c>
      <c r="D1269" s="26" t="s">
        <v>64</v>
      </c>
      <c r="E1269" s="28">
        <v>0.315</v>
      </c>
      <c r="F1269" s="28">
        <v>6</v>
      </c>
      <c r="G1269" s="13"/>
      <c r="H1269" s="28">
        <v>135</v>
      </c>
      <c r="I1269" s="28">
        <v>0.86699999999999999</v>
      </c>
      <c r="J1269" s="28">
        <v>1.071</v>
      </c>
    </row>
    <row r="1270" spans="1:10" ht="15.75" customHeight="1" x14ac:dyDescent="0.25">
      <c r="A1270" s="15">
        <v>1269</v>
      </c>
      <c r="B1270" s="13" t="s">
        <v>158</v>
      </c>
      <c r="C1270" s="13" t="s">
        <v>169</v>
      </c>
      <c r="D1270" s="26" t="s">
        <v>65</v>
      </c>
      <c r="E1270" s="28">
        <v>0.32</v>
      </c>
      <c r="F1270" s="28">
        <v>6</v>
      </c>
      <c r="G1270" s="13"/>
      <c r="H1270" s="28">
        <v>135</v>
      </c>
      <c r="I1270" s="28">
        <v>0.85</v>
      </c>
      <c r="J1270" s="28">
        <v>1.1539999999999999</v>
      </c>
    </row>
    <row r="1271" spans="1:10" ht="15.75" customHeight="1" x14ac:dyDescent="0.25">
      <c r="A1271" s="15">
        <v>1270</v>
      </c>
      <c r="B1271" s="13" t="s">
        <v>158</v>
      </c>
      <c r="C1271" s="13" t="s">
        <v>169</v>
      </c>
      <c r="D1271" s="26" t="s">
        <v>66</v>
      </c>
      <c r="E1271" s="28">
        <v>0.29199999999999998</v>
      </c>
      <c r="F1271" s="28">
        <v>6</v>
      </c>
      <c r="G1271" s="13"/>
      <c r="H1271" s="28">
        <v>135</v>
      </c>
      <c r="I1271" s="28">
        <v>0.85</v>
      </c>
      <c r="J1271" s="28">
        <v>1.1930000000000001</v>
      </c>
    </row>
    <row r="1272" spans="1:10" ht="15.75" customHeight="1" x14ac:dyDescent="0.25">
      <c r="A1272" s="15">
        <v>1271</v>
      </c>
      <c r="B1272" s="13" t="s">
        <v>158</v>
      </c>
      <c r="C1272" s="13" t="s">
        <v>169</v>
      </c>
      <c r="D1272" s="26" t="s">
        <v>67</v>
      </c>
      <c r="E1272" s="28">
        <v>0.28199999999999997</v>
      </c>
      <c r="F1272" s="28">
        <v>6</v>
      </c>
      <c r="G1272" s="13"/>
      <c r="H1272" s="28">
        <v>135</v>
      </c>
      <c r="I1272" s="28">
        <v>0.86799999999999999</v>
      </c>
      <c r="J1272" s="28">
        <v>1.2370000000000001</v>
      </c>
    </row>
    <row r="1273" spans="1:10" ht="15.75" customHeight="1" x14ac:dyDescent="0.25">
      <c r="A1273" s="15">
        <v>1272</v>
      </c>
      <c r="B1273" s="13" t="s">
        <v>158</v>
      </c>
      <c r="C1273" s="13" t="s">
        <v>169</v>
      </c>
      <c r="D1273" s="26" t="s">
        <v>68</v>
      </c>
      <c r="E1273" s="28">
        <v>0.28100000000000003</v>
      </c>
      <c r="F1273" s="28">
        <v>6</v>
      </c>
      <c r="G1273" s="13"/>
      <c r="H1273" s="28">
        <v>135</v>
      </c>
      <c r="I1273" s="28">
        <v>0.88700000000000001</v>
      </c>
      <c r="J1273" s="28">
        <v>1.157</v>
      </c>
    </row>
    <row r="1274" spans="1:10" ht="15.75" customHeight="1" x14ac:dyDescent="0.25">
      <c r="A1274" s="15">
        <v>1273</v>
      </c>
      <c r="B1274" s="13" t="s">
        <v>158</v>
      </c>
      <c r="C1274" s="13" t="s">
        <v>169</v>
      </c>
      <c r="D1274" s="26" t="s">
        <v>69</v>
      </c>
      <c r="E1274" s="28">
        <v>0.26400000000000001</v>
      </c>
      <c r="F1274" s="28">
        <v>6</v>
      </c>
      <c r="G1274" s="13"/>
      <c r="H1274" s="28">
        <v>135</v>
      </c>
      <c r="I1274" s="28">
        <v>0.89800000000000002</v>
      </c>
      <c r="J1274" s="28">
        <v>1.2869999999999999</v>
      </c>
    </row>
    <row r="1275" spans="1:10" ht="15.75" customHeight="1" x14ac:dyDescent="0.25">
      <c r="A1275" s="15">
        <v>1274</v>
      </c>
      <c r="B1275" s="13" t="s">
        <v>158</v>
      </c>
      <c r="C1275" s="13" t="s">
        <v>169</v>
      </c>
      <c r="D1275" s="26" t="s">
        <v>70</v>
      </c>
      <c r="E1275" s="28">
        <v>0.27</v>
      </c>
      <c r="F1275" s="28">
        <v>6</v>
      </c>
      <c r="G1275" s="28">
        <v>5</v>
      </c>
      <c r="H1275" s="28">
        <v>130</v>
      </c>
      <c r="I1275" s="28">
        <v>0.92300000000000004</v>
      </c>
      <c r="J1275" s="28">
        <v>1.3029999999999999</v>
      </c>
    </row>
    <row r="1276" spans="1:10" ht="15.75" customHeight="1" x14ac:dyDescent="0.25">
      <c r="A1276" s="15">
        <v>1275</v>
      </c>
      <c r="B1276" s="13" t="s">
        <v>158</v>
      </c>
      <c r="C1276" s="13" t="s">
        <v>170</v>
      </c>
      <c r="D1276" s="26" t="s">
        <v>58</v>
      </c>
      <c r="E1276" s="13"/>
      <c r="F1276" s="13"/>
      <c r="G1276" s="13"/>
      <c r="H1276" s="13"/>
      <c r="I1276" s="28">
        <v>0.28599999999999998</v>
      </c>
      <c r="J1276" s="28">
        <v>0.40799999999999997</v>
      </c>
    </row>
    <row r="1277" spans="1:10" ht="15.75" customHeight="1" x14ac:dyDescent="0.25">
      <c r="A1277" s="15">
        <v>1276</v>
      </c>
      <c r="B1277" s="13" t="s">
        <v>158</v>
      </c>
      <c r="C1277" s="13" t="s">
        <v>170</v>
      </c>
      <c r="D1277" s="26" t="s">
        <v>59</v>
      </c>
      <c r="E1277" s="13"/>
      <c r="F1277" s="13"/>
      <c r="G1277" s="13"/>
      <c r="H1277" s="13"/>
      <c r="I1277" s="28">
        <v>0.315</v>
      </c>
      <c r="J1277" s="28">
        <v>0.48</v>
      </c>
    </row>
    <row r="1278" spans="1:10" ht="15.75" customHeight="1" x14ac:dyDescent="0.25">
      <c r="A1278" s="15">
        <v>1277</v>
      </c>
      <c r="B1278" s="13" t="s">
        <v>158</v>
      </c>
      <c r="C1278" s="13" t="s">
        <v>170</v>
      </c>
      <c r="D1278" s="26" t="s">
        <v>60</v>
      </c>
      <c r="E1278" s="13"/>
      <c r="F1278" s="13"/>
      <c r="G1278" s="13"/>
      <c r="H1278" s="13"/>
      <c r="I1278" s="28">
        <v>0.41499999999999998</v>
      </c>
      <c r="J1278" s="28">
        <v>0.65400000000000003</v>
      </c>
    </row>
    <row r="1279" spans="1:10" ht="15.75" customHeight="1" x14ac:dyDescent="0.25">
      <c r="A1279" s="15">
        <v>1278</v>
      </c>
      <c r="B1279" s="13" t="s">
        <v>158</v>
      </c>
      <c r="C1279" s="13" t="s">
        <v>170</v>
      </c>
      <c r="D1279" s="26" t="s">
        <v>61</v>
      </c>
      <c r="E1279" s="13"/>
      <c r="F1279" s="28">
        <v>72</v>
      </c>
      <c r="G1279" s="13"/>
      <c r="H1279" s="13"/>
      <c r="I1279" s="28">
        <v>0.45300000000000001</v>
      </c>
      <c r="J1279" s="28">
        <v>0.78400000000000003</v>
      </c>
    </row>
    <row r="1280" spans="1:10" ht="15.75" customHeight="1" x14ac:dyDescent="0.25">
      <c r="A1280" s="15">
        <v>1279</v>
      </c>
      <c r="B1280" s="13" t="s">
        <v>158</v>
      </c>
      <c r="C1280" s="13" t="s">
        <v>170</v>
      </c>
      <c r="D1280" s="26" t="s">
        <v>62</v>
      </c>
      <c r="E1280" s="13"/>
      <c r="F1280" s="28">
        <v>72</v>
      </c>
      <c r="G1280" s="13"/>
      <c r="H1280" s="13"/>
      <c r="I1280" s="28">
        <v>0.53200000000000003</v>
      </c>
      <c r="J1280" s="28">
        <v>0.94299999999999995</v>
      </c>
    </row>
    <row r="1281" spans="1:10" ht="15.75" customHeight="1" x14ac:dyDescent="0.25">
      <c r="A1281" s="15">
        <v>1280</v>
      </c>
      <c r="B1281" s="13" t="s">
        <v>158</v>
      </c>
      <c r="C1281" s="13" t="s">
        <v>170</v>
      </c>
      <c r="D1281" s="26" t="s">
        <v>63</v>
      </c>
      <c r="E1281" s="28">
        <v>0.503</v>
      </c>
      <c r="F1281" s="28">
        <v>35</v>
      </c>
      <c r="G1281" s="13"/>
      <c r="H1281" s="28">
        <v>81</v>
      </c>
      <c r="I1281" s="28">
        <v>0.61499999999999999</v>
      </c>
      <c r="J1281" s="28">
        <v>1.091</v>
      </c>
    </row>
    <row r="1282" spans="1:10" ht="15.75" customHeight="1" x14ac:dyDescent="0.25">
      <c r="A1282" s="15">
        <v>1281</v>
      </c>
      <c r="B1282" s="13" t="s">
        <v>158</v>
      </c>
      <c r="C1282" s="13" t="s">
        <v>170</v>
      </c>
      <c r="D1282" s="26" t="s">
        <v>64</v>
      </c>
      <c r="E1282" s="28">
        <v>0.49099999999999999</v>
      </c>
      <c r="F1282" s="28">
        <v>35</v>
      </c>
      <c r="G1282" s="13"/>
      <c r="H1282" s="28">
        <v>81</v>
      </c>
      <c r="I1282" s="28">
        <v>0.63500000000000001</v>
      </c>
      <c r="J1282" s="28">
        <v>1.258</v>
      </c>
    </row>
    <row r="1283" spans="1:10" ht="15.75" customHeight="1" x14ac:dyDescent="0.25">
      <c r="A1283" s="15">
        <v>1282</v>
      </c>
      <c r="B1283" s="13" t="s">
        <v>158</v>
      </c>
      <c r="C1283" s="13" t="s">
        <v>170</v>
      </c>
      <c r="D1283" s="26" t="s">
        <v>65</v>
      </c>
      <c r="E1283" s="28">
        <v>0.48399999999999999</v>
      </c>
      <c r="F1283" s="28">
        <v>7</v>
      </c>
      <c r="G1283" s="13"/>
      <c r="H1283" s="28">
        <v>81</v>
      </c>
      <c r="I1283" s="28">
        <v>0.66200000000000003</v>
      </c>
      <c r="J1283" s="28">
        <v>1.2809999999999999</v>
      </c>
    </row>
    <row r="1284" spans="1:10" ht="15.75" customHeight="1" x14ac:dyDescent="0.25">
      <c r="A1284" s="15">
        <v>1283</v>
      </c>
      <c r="B1284" s="13" t="s">
        <v>158</v>
      </c>
      <c r="C1284" s="13" t="s">
        <v>170</v>
      </c>
      <c r="D1284" s="26" t="s">
        <v>66</v>
      </c>
      <c r="E1284" s="28">
        <v>0.47899999999999998</v>
      </c>
      <c r="F1284" s="28">
        <v>7</v>
      </c>
      <c r="G1284" s="13"/>
      <c r="H1284" s="28">
        <v>81</v>
      </c>
      <c r="I1284" s="28">
        <v>0.70599999999999996</v>
      </c>
      <c r="J1284" s="28">
        <v>1.242</v>
      </c>
    </row>
    <row r="1285" spans="1:10" ht="15.75" customHeight="1" x14ac:dyDescent="0.25">
      <c r="A1285" s="15">
        <v>1284</v>
      </c>
      <c r="B1285" s="13" t="s">
        <v>158</v>
      </c>
      <c r="C1285" s="13" t="s">
        <v>170</v>
      </c>
      <c r="D1285" s="26" t="s">
        <v>67</v>
      </c>
      <c r="E1285" s="28">
        <v>0.48099999999999998</v>
      </c>
      <c r="F1285" s="28">
        <v>7</v>
      </c>
      <c r="G1285" s="13"/>
      <c r="H1285" s="28">
        <v>81</v>
      </c>
      <c r="I1285" s="28">
        <v>0.72499999999999998</v>
      </c>
      <c r="J1285" s="28">
        <v>1.2050000000000001</v>
      </c>
    </row>
    <row r="1286" spans="1:10" ht="15.75" customHeight="1" x14ac:dyDescent="0.25">
      <c r="A1286" s="15">
        <v>1285</v>
      </c>
      <c r="B1286" s="13" t="s">
        <v>158</v>
      </c>
      <c r="C1286" s="13" t="s">
        <v>170</v>
      </c>
      <c r="D1286" s="26" t="s">
        <v>68</v>
      </c>
      <c r="E1286" s="28">
        <v>0.48599999999999999</v>
      </c>
      <c r="F1286" s="28">
        <v>7</v>
      </c>
      <c r="G1286" s="13"/>
      <c r="H1286" s="28">
        <v>81</v>
      </c>
      <c r="I1286" s="28">
        <v>0.74099999999999999</v>
      </c>
      <c r="J1286" s="28">
        <v>1.2729999999999999</v>
      </c>
    </row>
    <row r="1287" spans="1:10" ht="15.75" customHeight="1" x14ac:dyDescent="0.25">
      <c r="A1287" s="15">
        <v>1286</v>
      </c>
      <c r="B1287" s="13" t="s">
        <v>158</v>
      </c>
      <c r="C1287" s="13" t="s">
        <v>170</v>
      </c>
      <c r="D1287" s="26" t="s">
        <v>69</v>
      </c>
      <c r="E1287" s="28">
        <v>0.57599999999999996</v>
      </c>
      <c r="F1287" s="28">
        <v>7</v>
      </c>
      <c r="G1287" s="13"/>
      <c r="H1287" s="28">
        <v>81</v>
      </c>
      <c r="I1287" s="28">
        <v>0.76500000000000001</v>
      </c>
      <c r="J1287" s="28">
        <v>1.4390000000000001</v>
      </c>
    </row>
    <row r="1288" spans="1:10" ht="15.75" customHeight="1" x14ac:dyDescent="0.25">
      <c r="A1288" s="15">
        <v>1287</v>
      </c>
      <c r="B1288" s="13" t="s">
        <v>158</v>
      </c>
      <c r="C1288" s="13" t="s">
        <v>170</v>
      </c>
      <c r="D1288" s="26" t="s">
        <v>70</v>
      </c>
      <c r="E1288" s="28">
        <v>0.66400000000000003</v>
      </c>
      <c r="F1288" s="28">
        <v>7</v>
      </c>
      <c r="G1288" s="28">
        <v>21</v>
      </c>
      <c r="H1288" s="28">
        <v>81</v>
      </c>
      <c r="I1288" s="28">
        <v>0.78400000000000003</v>
      </c>
      <c r="J1288" s="28">
        <v>1.6040000000000001</v>
      </c>
    </row>
    <row r="1289" spans="1:10" ht="15.75" customHeight="1" x14ac:dyDescent="0.25">
      <c r="A1289" s="15">
        <v>1288</v>
      </c>
      <c r="B1289" s="13" t="s">
        <v>158</v>
      </c>
      <c r="C1289" s="13" t="s">
        <v>171</v>
      </c>
      <c r="D1289" s="26" t="s">
        <v>58</v>
      </c>
      <c r="E1289" s="13"/>
      <c r="F1289" s="13"/>
      <c r="G1289" s="13"/>
      <c r="H1289" s="13"/>
      <c r="I1289" s="28">
        <v>0.32900000000000001</v>
      </c>
      <c r="J1289" s="28">
        <v>0.36499999999999999</v>
      </c>
    </row>
    <row r="1290" spans="1:10" ht="15.75" customHeight="1" x14ac:dyDescent="0.25">
      <c r="A1290" s="15">
        <v>1289</v>
      </c>
      <c r="B1290" s="13" t="s">
        <v>158</v>
      </c>
      <c r="C1290" s="13" t="s">
        <v>171</v>
      </c>
      <c r="D1290" s="26" t="s">
        <v>59</v>
      </c>
      <c r="E1290" s="13"/>
      <c r="F1290" s="13"/>
      <c r="G1290" s="13"/>
      <c r="H1290" s="13"/>
      <c r="I1290" s="28">
        <v>0.432</v>
      </c>
      <c r="J1290" s="28">
        <v>0.52</v>
      </c>
    </row>
    <row r="1291" spans="1:10" ht="15.75" customHeight="1" x14ac:dyDescent="0.25">
      <c r="A1291" s="15">
        <v>1290</v>
      </c>
      <c r="B1291" s="13" t="s">
        <v>158</v>
      </c>
      <c r="C1291" s="13" t="s">
        <v>171</v>
      </c>
      <c r="D1291" s="26" t="s">
        <v>60</v>
      </c>
      <c r="E1291" s="13"/>
      <c r="F1291" s="13"/>
      <c r="G1291" s="13"/>
      <c r="H1291" s="13"/>
      <c r="I1291" s="28">
        <v>0.53300000000000003</v>
      </c>
      <c r="J1291" s="28">
        <v>0.72699999999999998</v>
      </c>
    </row>
    <row r="1292" spans="1:10" ht="15.75" customHeight="1" x14ac:dyDescent="0.25">
      <c r="A1292" s="15">
        <v>1291</v>
      </c>
      <c r="B1292" s="13" t="s">
        <v>158</v>
      </c>
      <c r="C1292" s="13" t="s">
        <v>171</v>
      </c>
      <c r="D1292" s="26" t="s">
        <v>61</v>
      </c>
      <c r="E1292" s="13"/>
      <c r="F1292" s="13"/>
      <c r="G1292" s="13"/>
      <c r="H1292" s="13"/>
      <c r="I1292" s="28">
        <v>0.58899999999999997</v>
      </c>
      <c r="J1292" s="28">
        <v>0.78700000000000003</v>
      </c>
    </row>
    <row r="1293" spans="1:10" ht="15.75" customHeight="1" x14ac:dyDescent="0.25">
      <c r="A1293" s="15">
        <v>1292</v>
      </c>
      <c r="B1293" s="13" t="s">
        <v>158</v>
      </c>
      <c r="C1293" s="13" t="s">
        <v>171</v>
      </c>
      <c r="D1293" s="26" t="s">
        <v>62</v>
      </c>
      <c r="E1293" s="13"/>
      <c r="F1293" s="13"/>
      <c r="G1293" s="13"/>
      <c r="H1293" s="13"/>
      <c r="I1293" s="28">
        <v>0.66500000000000004</v>
      </c>
      <c r="J1293" s="28">
        <v>0.84699999999999998</v>
      </c>
    </row>
    <row r="1294" spans="1:10" ht="15.75" customHeight="1" x14ac:dyDescent="0.25">
      <c r="A1294" s="15">
        <v>1293</v>
      </c>
      <c r="B1294" s="13" t="s">
        <v>158</v>
      </c>
      <c r="C1294" s="13" t="s">
        <v>171</v>
      </c>
      <c r="D1294" s="26" t="s">
        <v>63</v>
      </c>
      <c r="E1294" s="13"/>
      <c r="F1294" s="13"/>
      <c r="G1294" s="13"/>
      <c r="H1294" s="13"/>
      <c r="I1294" s="28">
        <v>0.67900000000000005</v>
      </c>
      <c r="J1294" s="28">
        <v>0.85499999999999998</v>
      </c>
    </row>
    <row r="1295" spans="1:10" ht="15.75" customHeight="1" x14ac:dyDescent="0.25">
      <c r="A1295" s="15">
        <v>1294</v>
      </c>
      <c r="B1295" s="13" t="s">
        <v>158</v>
      </c>
      <c r="C1295" s="13" t="s">
        <v>171</v>
      </c>
      <c r="D1295" s="26" t="s">
        <v>64</v>
      </c>
      <c r="E1295" s="13"/>
      <c r="F1295" s="13"/>
      <c r="G1295" s="13"/>
      <c r="H1295" s="13"/>
      <c r="I1295" s="28">
        <v>0.69399999999999995</v>
      </c>
      <c r="J1295" s="28">
        <v>1.0109999999999999</v>
      </c>
    </row>
    <row r="1296" spans="1:10" ht="15.75" customHeight="1" x14ac:dyDescent="0.25">
      <c r="A1296" s="15">
        <v>1295</v>
      </c>
      <c r="B1296" s="13" t="s">
        <v>158</v>
      </c>
      <c r="C1296" s="13" t="s">
        <v>171</v>
      </c>
      <c r="D1296" s="26" t="s">
        <v>65</v>
      </c>
      <c r="E1296" s="13"/>
      <c r="F1296" s="13"/>
      <c r="G1296" s="13"/>
      <c r="H1296" s="13"/>
      <c r="I1296" s="28">
        <v>0.76</v>
      </c>
      <c r="J1296" s="28">
        <v>1.0529999999999999</v>
      </c>
    </row>
    <row r="1297" spans="1:10" ht="15.75" customHeight="1" x14ac:dyDescent="0.25">
      <c r="A1297" s="15">
        <v>1296</v>
      </c>
      <c r="B1297" s="13" t="s">
        <v>158</v>
      </c>
      <c r="C1297" s="13" t="s">
        <v>171</v>
      </c>
      <c r="D1297" s="26" t="s">
        <v>66</v>
      </c>
      <c r="E1297" s="13"/>
      <c r="F1297" s="13"/>
      <c r="G1297" s="13"/>
      <c r="H1297" s="13"/>
      <c r="I1297" s="28">
        <v>0.75600000000000001</v>
      </c>
      <c r="J1297" s="28">
        <v>1.1060000000000001</v>
      </c>
    </row>
    <row r="1298" spans="1:10" ht="15.75" customHeight="1" x14ac:dyDescent="0.25">
      <c r="A1298" s="15">
        <v>1297</v>
      </c>
      <c r="B1298" s="13" t="s">
        <v>158</v>
      </c>
      <c r="C1298" s="13" t="s">
        <v>171</v>
      </c>
      <c r="D1298" s="26" t="s">
        <v>67</v>
      </c>
      <c r="E1298" s="13"/>
      <c r="F1298" s="13"/>
      <c r="G1298" s="13"/>
      <c r="H1298" s="13"/>
      <c r="I1298" s="28">
        <v>0.752</v>
      </c>
      <c r="J1298" s="28">
        <v>1.149</v>
      </c>
    </row>
    <row r="1299" spans="1:10" ht="15.75" customHeight="1" x14ac:dyDescent="0.25">
      <c r="A1299" s="15">
        <v>1298</v>
      </c>
      <c r="B1299" s="13" t="s">
        <v>158</v>
      </c>
      <c r="C1299" s="13" t="s">
        <v>171</v>
      </c>
      <c r="D1299" s="26" t="s">
        <v>68</v>
      </c>
      <c r="E1299" s="13"/>
      <c r="F1299" s="13"/>
      <c r="G1299" s="13"/>
      <c r="H1299" s="13"/>
      <c r="I1299" s="28">
        <v>0.752</v>
      </c>
      <c r="J1299" s="28">
        <v>1.1990000000000001</v>
      </c>
    </row>
    <row r="1300" spans="1:10" ht="15.75" customHeight="1" x14ac:dyDescent="0.25">
      <c r="A1300" s="15">
        <v>1299</v>
      </c>
      <c r="B1300" s="13" t="s">
        <v>158</v>
      </c>
      <c r="C1300" s="13" t="s">
        <v>171</v>
      </c>
      <c r="D1300" s="26" t="s">
        <v>69</v>
      </c>
      <c r="E1300" s="13"/>
      <c r="F1300" s="13"/>
      <c r="G1300" s="13"/>
      <c r="H1300" s="13"/>
      <c r="I1300" s="28">
        <v>0.80700000000000005</v>
      </c>
      <c r="J1300" s="28">
        <v>1.18</v>
      </c>
    </row>
    <row r="1301" spans="1:10" ht="15.75" customHeight="1" x14ac:dyDescent="0.25">
      <c r="A1301" s="15">
        <v>1300</v>
      </c>
      <c r="B1301" s="13" t="s">
        <v>158</v>
      </c>
      <c r="C1301" s="13" t="s">
        <v>171</v>
      </c>
      <c r="D1301" s="26" t="s">
        <v>70</v>
      </c>
      <c r="E1301" s="13"/>
      <c r="F1301" s="13"/>
      <c r="G1301" s="13"/>
      <c r="H1301" s="13"/>
      <c r="I1301" s="28">
        <v>0.85299999999999998</v>
      </c>
      <c r="J1301" s="28">
        <v>1.1859999999999999</v>
      </c>
    </row>
    <row r="1302" spans="1:10" ht="15.75" customHeight="1" x14ac:dyDescent="0.25">
      <c r="A1302" s="15">
        <v>1301</v>
      </c>
      <c r="B1302" s="13" t="s">
        <v>158</v>
      </c>
      <c r="C1302" s="13" t="s">
        <v>172</v>
      </c>
      <c r="D1302" s="26" t="s">
        <v>58</v>
      </c>
      <c r="E1302" s="13"/>
      <c r="F1302" s="13"/>
      <c r="G1302" s="13"/>
      <c r="H1302" s="13"/>
      <c r="I1302" s="28">
        <v>0.372</v>
      </c>
      <c r="J1302" s="28">
        <v>0.72</v>
      </c>
    </row>
    <row r="1303" spans="1:10" ht="15.75" customHeight="1" x14ac:dyDescent="0.25">
      <c r="A1303" s="15">
        <v>1302</v>
      </c>
      <c r="B1303" s="13" t="s">
        <v>158</v>
      </c>
      <c r="C1303" s="13" t="s">
        <v>172</v>
      </c>
      <c r="D1303" s="26" t="s">
        <v>59</v>
      </c>
      <c r="E1303" s="13"/>
      <c r="F1303" s="13"/>
      <c r="G1303" s="13"/>
      <c r="H1303" s="13"/>
      <c r="I1303" s="28">
        <v>0.43099999999999999</v>
      </c>
      <c r="J1303" s="28">
        <v>0.80500000000000005</v>
      </c>
    </row>
    <row r="1304" spans="1:10" ht="15.75" customHeight="1" x14ac:dyDescent="0.25">
      <c r="A1304" s="15">
        <v>1303</v>
      </c>
      <c r="B1304" s="13" t="s">
        <v>158</v>
      </c>
      <c r="C1304" s="13" t="s">
        <v>172</v>
      </c>
      <c r="D1304" s="26" t="s">
        <v>60</v>
      </c>
      <c r="E1304" s="13"/>
      <c r="F1304" s="13"/>
      <c r="G1304" s="13"/>
      <c r="H1304" s="13"/>
      <c r="I1304" s="28">
        <v>0.624</v>
      </c>
      <c r="J1304" s="28">
        <v>0.86899999999999999</v>
      </c>
    </row>
    <row r="1305" spans="1:10" ht="15.75" customHeight="1" x14ac:dyDescent="0.25">
      <c r="A1305" s="15">
        <v>1304</v>
      </c>
      <c r="B1305" s="13" t="s">
        <v>158</v>
      </c>
      <c r="C1305" s="13" t="s">
        <v>172</v>
      </c>
      <c r="D1305" s="26" t="s">
        <v>61</v>
      </c>
      <c r="E1305" s="13"/>
      <c r="F1305" s="28">
        <v>31</v>
      </c>
      <c r="G1305" s="13"/>
      <c r="H1305" s="13"/>
      <c r="I1305" s="28">
        <v>0.69199999999999995</v>
      </c>
      <c r="J1305" s="28">
        <v>0.91100000000000003</v>
      </c>
    </row>
    <row r="1306" spans="1:10" ht="15.75" customHeight="1" x14ac:dyDescent="0.25">
      <c r="A1306" s="15">
        <v>1305</v>
      </c>
      <c r="B1306" s="13" t="s">
        <v>158</v>
      </c>
      <c r="C1306" s="13" t="s">
        <v>172</v>
      </c>
      <c r="D1306" s="26" t="s">
        <v>62</v>
      </c>
      <c r="E1306" s="13"/>
      <c r="F1306" s="28">
        <v>14</v>
      </c>
      <c r="G1306" s="13"/>
      <c r="H1306" s="13"/>
      <c r="I1306" s="28">
        <v>0.72399999999999998</v>
      </c>
      <c r="J1306" s="28">
        <v>0.95399999999999996</v>
      </c>
    </row>
    <row r="1307" spans="1:10" ht="15.75" customHeight="1" x14ac:dyDescent="0.25">
      <c r="A1307" s="15">
        <v>1306</v>
      </c>
      <c r="B1307" s="13" t="s">
        <v>158</v>
      </c>
      <c r="C1307" s="13" t="s">
        <v>172</v>
      </c>
      <c r="D1307" s="26" t="s">
        <v>63</v>
      </c>
      <c r="E1307" s="28">
        <v>0.495</v>
      </c>
      <c r="F1307" s="28">
        <v>14</v>
      </c>
      <c r="G1307" s="13"/>
      <c r="H1307" s="28">
        <v>269</v>
      </c>
      <c r="I1307" s="28">
        <v>0.745</v>
      </c>
      <c r="J1307" s="28">
        <v>1.0049999999999999</v>
      </c>
    </row>
    <row r="1308" spans="1:10" ht="15.75" customHeight="1" x14ac:dyDescent="0.25">
      <c r="A1308" s="15">
        <v>1307</v>
      </c>
      <c r="B1308" s="13" t="s">
        <v>158</v>
      </c>
      <c r="C1308" s="13" t="s">
        <v>172</v>
      </c>
      <c r="D1308" s="26" t="s">
        <v>64</v>
      </c>
      <c r="E1308" s="28">
        <v>0.47699999999999998</v>
      </c>
      <c r="F1308" s="28">
        <v>14</v>
      </c>
      <c r="G1308" s="13"/>
      <c r="H1308" s="28">
        <v>269</v>
      </c>
      <c r="I1308" s="28">
        <v>0.79700000000000004</v>
      </c>
      <c r="J1308" s="28">
        <v>1.0760000000000001</v>
      </c>
    </row>
    <row r="1309" spans="1:10" ht="15.75" customHeight="1" x14ac:dyDescent="0.25">
      <c r="A1309" s="15">
        <v>1308</v>
      </c>
      <c r="B1309" s="13" t="s">
        <v>158</v>
      </c>
      <c r="C1309" s="13" t="s">
        <v>172</v>
      </c>
      <c r="D1309" s="26" t="s">
        <v>65</v>
      </c>
      <c r="E1309" s="28">
        <v>0.47799999999999998</v>
      </c>
      <c r="F1309" s="28">
        <v>14</v>
      </c>
      <c r="G1309" s="13"/>
      <c r="H1309" s="28">
        <v>269</v>
      </c>
      <c r="I1309" s="28">
        <v>0.80800000000000005</v>
      </c>
      <c r="J1309" s="28">
        <v>1.149</v>
      </c>
    </row>
    <row r="1310" spans="1:10" ht="15.75" customHeight="1" x14ac:dyDescent="0.25">
      <c r="A1310" s="15">
        <v>1309</v>
      </c>
      <c r="B1310" s="13" t="s">
        <v>158</v>
      </c>
      <c r="C1310" s="13" t="s">
        <v>172</v>
      </c>
      <c r="D1310" s="26" t="s">
        <v>66</v>
      </c>
      <c r="E1310" s="28">
        <v>0.47799999999999998</v>
      </c>
      <c r="F1310" s="28">
        <v>14</v>
      </c>
      <c r="G1310" s="13"/>
      <c r="H1310" s="28">
        <v>269</v>
      </c>
      <c r="I1310" s="28">
        <v>0.83699999999999997</v>
      </c>
      <c r="J1310" s="28">
        <v>1.284</v>
      </c>
    </row>
    <row r="1311" spans="1:10" ht="15.75" customHeight="1" x14ac:dyDescent="0.25">
      <c r="A1311" s="15">
        <v>1310</v>
      </c>
      <c r="B1311" s="13" t="s">
        <v>158</v>
      </c>
      <c r="C1311" s="13" t="s">
        <v>172</v>
      </c>
      <c r="D1311" s="26" t="s">
        <v>67</v>
      </c>
      <c r="E1311" s="28">
        <v>0.47699999999999998</v>
      </c>
      <c r="F1311" s="28">
        <v>14</v>
      </c>
      <c r="G1311" s="13"/>
      <c r="H1311" s="28">
        <v>243</v>
      </c>
      <c r="I1311" s="28">
        <v>0.82499999999999996</v>
      </c>
      <c r="J1311" s="28">
        <v>1.4410000000000001</v>
      </c>
    </row>
    <row r="1312" spans="1:10" ht="15.75" customHeight="1" x14ac:dyDescent="0.25">
      <c r="A1312" s="15">
        <v>1311</v>
      </c>
      <c r="B1312" s="13" t="s">
        <v>158</v>
      </c>
      <c r="C1312" s="13" t="s">
        <v>172</v>
      </c>
      <c r="D1312" s="26" t="s">
        <v>68</v>
      </c>
      <c r="E1312" s="28">
        <v>0.40799999999999997</v>
      </c>
      <c r="F1312" s="28">
        <v>14</v>
      </c>
      <c r="G1312" s="13"/>
      <c r="H1312" s="28">
        <v>243</v>
      </c>
      <c r="I1312" s="28">
        <v>0.86899999999999999</v>
      </c>
      <c r="J1312" s="28">
        <v>1.5629999999999999</v>
      </c>
    </row>
    <row r="1313" spans="1:10" ht="15.75" customHeight="1" x14ac:dyDescent="0.25">
      <c r="A1313" s="15">
        <v>1312</v>
      </c>
      <c r="B1313" s="13" t="s">
        <v>158</v>
      </c>
      <c r="C1313" s="13" t="s">
        <v>172</v>
      </c>
      <c r="D1313" s="26" t="s">
        <v>69</v>
      </c>
      <c r="E1313" s="28">
        <v>0.39</v>
      </c>
      <c r="F1313" s="28">
        <v>14</v>
      </c>
      <c r="G1313" s="13"/>
      <c r="H1313" s="28">
        <v>93</v>
      </c>
      <c r="I1313" s="28">
        <v>0.88700000000000001</v>
      </c>
      <c r="J1313" s="28">
        <v>1.659</v>
      </c>
    </row>
    <row r="1314" spans="1:10" ht="15.75" customHeight="1" x14ac:dyDescent="0.25">
      <c r="A1314" s="15">
        <v>1313</v>
      </c>
      <c r="B1314" s="13" t="s">
        <v>158</v>
      </c>
      <c r="C1314" s="13" t="s">
        <v>172</v>
      </c>
      <c r="D1314" s="26" t="s">
        <v>70</v>
      </c>
      <c r="E1314" s="28">
        <v>0.40600000000000003</v>
      </c>
      <c r="F1314" s="28">
        <v>14</v>
      </c>
      <c r="G1314" s="28">
        <v>12</v>
      </c>
      <c r="H1314" s="28">
        <v>93</v>
      </c>
      <c r="I1314" s="28">
        <v>0.89900000000000002</v>
      </c>
      <c r="J1314" s="28">
        <v>1.7230000000000001</v>
      </c>
    </row>
    <row r="1315" spans="1:10" ht="15.75" customHeight="1" x14ac:dyDescent="0.25">
      <c r="A1315" s="15">
        <v>1314</v>
      </c>
      <c r="B1315" s="13" t="s">
        <v>158</v>
      </c>
      <c r="C1315" s="13" t="s">
        <v>173</v>
      </c>
      <c r="D1315" s="26" t="s">
        <v>58</v>
      </c>
      <c r="E1315" s="13"/>
      <c r="F1315" s="13"/>
      <c r="G1315" s="13"/>
      <c r="H1315" s="13"/>
      <c r="I1315" s="28">
        <v>0.14299999999999999</v>
      </c>
      <c r="J1315" s="28">
        <v>0.49099999999999999</v>
      </c>
    </row>
    <row r="1316" spans="1:10" ht="15.75" customHeight="1" x14ac:dyDescent="0.25">
      <c r="A1316" s="15">
        <v>1315</v>
      </c>
      <c r="B1316" s="13" t="s">
        <v>158</v>
      </c>
      <c r="C1316" s="13" t="s">
        <v>173</v>
      </c>
      <c r="D1316" s="26" t="s">
        <v>59</v>
      </c>
      <c r="E1316" s="13"/>
      <c r="F1316" s="13"/>
      <c r="G1316" s="13"/>
      <c r="H1316" s="13"/>
      <c r="I1316" s="28">
        <v>0.26300000000000001</v>
      </c>
      <c r="J1316" s="28">
        <v>0.621</v>
      </c>
    </row>
    <row r="1317" spans="1:10" ht="15.75" customHeight="1" x14ac:dyDescent="0.25">
      <c r="A1317" s="15">
        <v>1316</v>
      </c>
      <c r="B1317" s="13" t="s">
        <v>158</v>
      </c>
      <c r="C1317" s="13" t="s">
        <v>173</v>
      </c>
      <c r="D1317" s="26" t="s">
        <v>60</v>
      </c>
      <c r="E1317" s="13"/>
      <c r="F1317" s="13"/>
      <c r="G1317" s="13"/>
      <c r="H1317" s="13"/>
      <c r="I1317" s="28">
        <v>0.30199999999999999</v>
      </c>
      <c r="J1317" s="28">
        <v>0.64300000000000002</v>
      </c>
    </row>
    <row r="1318" spans="1:10" ht="15.75" customHeight="1" x14ac:dyDescent="0.25">
      <c r="A1318" s="15">
        <v>1317</v>
      </c>
      <c r="B1318" s="13" t="s">
        <v>158</v>
      </c>
      <c r="C1318" s="13" t="s">
        <v>173</v>
      </c>
      <c r="D1318" s="26" t="s">
        <v>61</v>
      </c>
      <c r="E1318" s="13"/>
      <c r="F1318" s="28">
        <v>41</v>
      </c>
      <c r="G1318" s="13"/>
      <c r="H1318" s="13"/>
      <c r="I1318" s="28">
        <v>0.36099999999999999</v>
      </c>
      <c r="J1318" s="28">
        <v>0.68899999999999995</v>
      </c>
    </row>
    <row r="1319" spans="1:10" ht="15.75" customHeight="1" x14ac:dyDescent="0.25">
      <c r="A1319" s="15">
        <v>1318</v>
      </c>
      <c r="B1319" s="13" t="s">
        <v>158</v>
      </c>
      <c r="C1319" s="13" t="s">
        <v>173</v>
      </c>
      <c r="D1319" s="26" t="s">
        <v>62</v>
      </c>
      <c r="E1319" s="13"/>
      <c r="F1319" s="28">
        <v>7</v>
      </c>
      <c r="G1319" s="13"/>
      <c r="H1319" s="13"/>
      <c r="I1319" s="28">
        <v>0.39200000000000002</v>
      </c>
      <c r="J1319" s="28">
        <v>0.73</v>
      </c>
    </row>
    <row r="1320" spans="1:10" ht="15.75" customHeight="1" x14ac:dyDescent="0.25">
      <c r="A1320" s="15">
        <v>1319</v>
      </c>
      <c r="B1320" s="13" t="s">
        <v>158</v>
      </c>
      <c r="C1320" s="13" t="s">
        <v>173</v>
      </c>
      <c r="D1320" s="26" t="s">
        <v>63</v>
      </c>
      <c r="E1320" s="28">
        <v>0.65100000000000002</v>
      </c>
      <c r="F1320" s="28">
        <v>7</v>
      </c>
      <c r="G1320" s="13"/>
      <c r="H1320" s="28">
        <v>132</v>
      </c>
      <c r="I1320" s="28">
        <v>0.42899999999999999</v>
      </c>
      <c r="J1320" s="28">
        <v>0.78300000000000003</v>
      </c>
    </row>
    <row r="1321" spans="1:10" ht="15.75" customHeight="1" x14ac:dyDescent="0.25">
      <c r="A1321" s="15">
        <v>1320</v>
      </c>
      <c r="B1321" s="13" t="s">
        <v>158</v>
      </c>
      <c r="C1321" s="13" t="s">
        <v>173</v>
      </c>
      <c r="D1321" s="26" t="s">
        <v>64</v>
      </c>
      <c r="E1321" s="28">
        <v>0.65</v>
      </c>
      <c r="F1321" s="28">
        <v>7</v>
      </c>
      <c r="G1321" s="13"/>
      <c r="H1321" s="28">
        <v>132</v>
      </c>
      <c r="I1321" s="28">
        <v>0.46899999999999997</v>
      </c>
      <c r="J1321" s="28">
        <v>0.83499999999999996</v>
      </c>
    </row>
    <row r="1322" spans="1:10" ht="15.75" customHeight="1" x14ac:dyDescent="0.25">
      <c r="A1322" s="15">
        <v>1321</v>
      </c>
      <c r="B1322" s="13" t="s">
        <v>158</v>
      </c>
      <c r="C1322" s="13" t="s">
        <v>173</v>
      </c>
      <c r="D1322" s="26" t="s">
        <v>65</v>
      </c>
      <c r="E1322" s="28">
        <v>0.65</v>
      </c>
      <c r="F1322" s="28">
        <v>7</v>
      </c>
      <c r="G1322" s="13"/>
      <c r="H1322" s="28">
        <v>132</v>
      </c>
      <c r="I1322" s="28">
        <v>0.66100000000000003</v>
      </c>
      <c r="J1322" s="28">
        <v>0.89</v>
      </c>
    </row>
    <row r="1323" spans="1:10" ht="15.75" customHeight="1" x14ac:dyDescent="0.25">
      <c r="A1323" s="15">
        <v>1322</v>
      </c>
      <c r="B1323" s="13" t="s">
        <v>158</v>
      </c>
      <c r="C1323" s="13" t="s">
        <v>173</v>
      </c>
      <c r="D1323" s="26" t="s">
        <v>66</v>
      </c>
      <c r="E1323" s="28">
        <v>0.64500000000000002</v>
      </c>
      <c r="F1323" s="28">
        <v>7</v>
      </c>
      <c r="G1323" s="13"/>
      <c r="H1323" s="28">
        <v>132</v>
      </c>
      <c r="I1323" s="28">
        <v>0.70699999999999996</v>
      </c>
      <c r="J1323" s="28">
        <v>0.92700000000000005</v>
      </c>
    </row>
    <row r="1324" spans="1:10" ht="15.75" customHeight="1" x14ac:dyDescent="0.25">
      <c r="A1324" s="15">
        <v>1323</v>
      </c>
      <c r="B1324" s="13" t="s">
        <v>158</v>
      </c>
      <c r="C1324" s="13" t="s">
        <v>173</v>
      </c>
      <c r="D1324" s="26" t="s">
        <v>67</v>
      </c>
      <c r="E1324" s="28">
        <v>0.64800000000000002</v>
      </c>
      <c r="F1324" s="28">
        <v>7</v>
      </c>
      <c r="G1324" s="13"/>
      <c r="H1324" s="28">
        <v>132</v>
      </c>
      <c r="I1324" s="28">
        <v>0.71599999999999997</v>
      </c>
      <c r="J1324" s="28">
        <v>0.92100000000000004</v>
      </c>
    </row>
    <row r="1325" spans="1:10" ht="15.75" customHeight="1" x14ac:dyDescent="0.25">
      <c r="A1325" s="15">
        <v>1324</v>
      </c>
      <c r="B1325" s="13" t="s">
        <v>158</v>
      </c>
      <c r="C1325" s="13" t="s">
        <v>173</v>
      </c>
      <c r="D1325" s="26" t="s">
        <v>68</v>
      </c>
      <c r="E1325" s="28">
        <v>0.64800000000000002</v>
      </c>
      <c r="F1325" s="28">
        <v>7</v>
      </c>
      <c r="G1325" s="13"/>
      <c r="H1325" s="28">
        <v>132</v>
      </c>
      <c r="I1325" s="28">
        <v>0.77300000000000002</v>
      </c>
      <c r="J1325" s="28">
        <v>0.91400000000000003</v>
      </c>
    </row>
    <row r="1326" spans="1:10" ht="15.75" customHeight="1" x14ac:dyDescent="0.25">
      <c r="A1326" s="15">
        <v>1325</v>
      </c>
      <c r="B1326" s="13" t="s">
        <v>158</v>
      </c>
      <c r="C1326" s="13" t="s">
        <v>173</v>
      </c>
      <c r="D1326" s="26" t="s">
        <v>69</v>
      </c>
      <c r="E1326" s="28">
        <v>0.64700000000000002</v>
      </c>
      <c r="F1326" s="28">
        <v>7</v>
      </c>
      <c r="G1326" s="13"/>
      <c r="H1326" s="28">
        <v>132</v>
      </c>
      <c r="I1326" s="28">
        <v>0.77800000000000002</v>
      </c>
      <c r="J1326" s="28">
        <v>0.94099999999999995</v>
      </c>
    </row>
    <row r="1327" spans="1:10" ht="15.75" customHeight="1" x14ac:dyDescent="0.25">
      <c r="A1327" s="15">
        <v>1326</v>
      </c>
      <c r="B1327" s="13" t="s">
        <v>158</v>
      </c>
      <c r="C1327" s="13" t="s">
        <v>173</v>
      </c>
      <c r="D1327" s="26" t="s">
        <v>70</v>
      </c>
      <c r="E1327" s="28">
        <v>0.64700000000000002</v>
      </c>
      <c r="F1327" s="28">
        <v>7</v>
      </c>
      <c r="G1327" s="28">
        <v>35</v>
      </c>
      <c r="H1327" s="28">
        <v>132</v>
      </c>
      <c r="I1327" s="28">
        <v>0.81399999999999995</v>
      </c>
      <c r="J1327" s="28">
        <v>0.97399999999999998</v>
      </c>
    </row>
    <row r="1328" spans="1:10" ht="15.75" customHeight="1" x14ac:dyDescent="0.25">
      <c r="A1328" s="15">
        <v>1327</v>
      </c>
      <c r="B1328" s="13" t="s">
        <v>158</v>
      </c>
      <c r="C1328" s="13" t="s">
        <v>174</v>
      </c>
      <c r="D1328" s="26" t="s">
        <v>58</v>
      </c>
      <c r="E1328" s="13"/>
      <c r="F1328" s="13"/>
      <c r="G1328" s="13"/>
      <c r="H1328" s="13"/>
      <c r="I1328" s="28">
        <v>0.30199999999999999</v>
      </c>
      <c r="J1328" s="28">
        <v>0.57699999999999996</v>
      </c>
    </row>
    <row r="1329" spans="1:10" ht="15.75" customHeight="1" x14ac:dyDescent="0.25">
      <c r="A1329" s="15">
        <v>1328</v>
      </c>
      <c r="B1329" s="13" t="s">
        <v>158</v>
      </c>
      <c r="C1329" s="13" t="s">
        <v>174</v>
      </c>
      <c r="D1329" s="26" t="s">
        <v>59</v>
      </c>
      <c r="E1329" s="13"/>
      <c r="F1329" s="13"/>
      <c r="G1329" s="13"/>
      <c r="H1329" s="13"/>
      <c r="I1329" s="28">
        <v>0.317</v>
      </c>
      <c r="J1329" s="28">
        <v>0.67100000000000004</v>
      </c>
    </row>
    <row r="1330" spans="1:10" ht="15.75" customHeight="1" x14ac:dyDescent="0.25">
      <c r="A1330" s="15">
        <v>1329</v>
      </c>
      <c r="B1330" s="13" t="s">
        <v>158</v>
      </c>
      <c r="C1330" s="13" t="s">
        <v>174</v>
      </c>
      <c r="D1330" s="26" t="s">
        <v>60</v>
      </c>
      <c r="E1330" s="13"/>
      <c r="F1330" s="13"/>
      <c r="G1330" s="13"/>
      <c r="H1330" s="13"/>
      <c r="I1330" s="28">
        <v>0.48799999999999999</v>
      </c>
      <c r="J1330" s="28">
        <v>0.70699999999999996</v>
      </c>
    </row>
    <row r="1331" spans="1:10" ht="15.75" customHeight="1" x14ac:dyDescent="0.25">
      <c r="A1331" s="15">
        <v>1330</v>
      </c>
      <c r="B1331" s="13" t="s">
        <v>158</v>
      </c>
      <c r="C1331" s="13" t="s">
        <v>174</v>
      </c>
      <c r="D1331" s="26" t="s">
        <v>61</v>
      </c>
      <c r="E1331" s="13"/>
      <c r="F1331" s="28">
        <v>45</v>
      </c>
      <c r="G1331" s="13"/>
      <c r="H1331" s="13"/>
      <c r="I1331" s="28">
        <v>0.55900000000000005</v>
      </c>
      <c r="J1331" s="28">
        <v>0.77300000000000002</v>
      </c>
    </row>
    <row r="1332" spans="1:10" ht="15.75" customHeight="1" x14ac:dyDescent="0.25">
      <c r="A1332" s="15">
        <v>1331</v>
      </c>
      <c r="B1332" s="13" t="s">
        <v>158</v>
      </c>
      <c r="C1332" s="13" t="s">
        <v>174</v>
      </c>
      <c r="D1332" s="26" t="s">
        <v>62</v>
      </c>
      <c r="E1332" s="13"/>
      <c r="F1332" s="28">
        <v>45</v>
      </c>
      <c r="G1332" s="13"/>
      <c r="H1332" s="13"/>
      <c r="I1332" s="28">
        <v>0.64700000000000002</v>
      </c>
      <c r="J1332" s="28">
        <v>0.85099999999999998</v>
      </c>
    </row>
    <row r="1333" spans="1:10" ht="15.75" customHeight="1" x14ac:dyDescent="0.25">
      <c r="A1333" s="15">
        <v>1332</v>
      </c>
      <c r="B1333" s="13" t="s">
        <v>158</v>
      </c>
      <c r="C1333" s="13" t="s">
        <v>174</v>
      </c>
      <c r="D1333" s="26" t="s">
        <v>63</v>
      </c>
      <c r="E1333" s="28">
        <v>0.47699999999999998</v>
      </c>
      <c r="F1333" s="28">
        <v>45</v>
      </c>
      <c r="G1333" s="13"/>
      <c r="H1333" s="28">
        <v>196</v>
      </c>
      <c r="I1333" s="28">
        <v>0.68700000000000006</v>
      </c>
      <c r="J1333" s="28">
        <v>0.94599999999999995</v>
      </c>
    </row>
    <row r="1334" spans="1:10" ht="15.75" customHeight="1" x14ac:dyDescent="0.25">
      <c r="A1334" s="15">
        <v>1333</v>
      </c>
      <c r="B1334" s="13" t="s">
        <v>158</v>
      </c>
      <c r="C1334" s="13" t="s">
        <v>174</v>
      </c>
      <c r="D1334" s="26" t="s">
        <v>64</v>
      </c>
      <c r="E1334" s="28">
        <v>0.47399999999999998</v>
      </c>
      <c r="F1334" s="28">
        <v>24</v>
      </c>
      <c r="G1334" s="13"/>
      <c r="H1334" s="28">
        <v>196</v>
      </c>
      <c r="I1334" s="28">
        <v>0.72199999999999998</v>
      </c>
      <c r="J1334" s="28">
        <v>1.0229999999999999</v>
      </c>
    </row>
    <row r="1335" spans="1:10" ht="15.75" customHeight="1" x14ac:dyDescent="0.25">
      <c r="A1335" s="15">
        <v>1334</v>
      </c>
      <c r="B1335" s="13" t="s">
        <v>158</v>
      </c>
      <c r="C1335" s="13" t="s">
        <v>174</v>
      </c>
      <c r="D1335" s="26" t="s">
        <v>65</v>
      </c>
      <c r="E1335" s="28">
        <v>0.49</v>
      </c>
      <c r="F1335" s="28">
        <v>18</v>
      </c>
      <c r="G1335" s="13"/>
      <c r="H1335" s="28">
        <v>196</v>
      </c>
      <c r="I1335" s="28">
        <v>0.752</v>
      </c>
      <c r="J1335" s="28">
        <v>1.151</v>
      </c>
    </row>
    <row r="1336" spans="1:10" ht="15.75" customHeight="1" x14ac:dyDescent="0.25">
      <c r="A1336" s="15">
        <v>1335</v>
      </c>
      <c r="B1336" s="13" t="s">
        <v>158</v>
      </c>
      <c r="C1336" s="13" t="s">
        <v>174</v>
      </c>
      <c r="D1336" s="26" t="s">
        <v>66</v>
      </c>
      <c r="E1336" s="28">
        <v>0.49399999999999999</v>
      </c>
      <c r="F1336" s="28">
        <v>18</v>
      </c>
      <c r="G1336" s="13"/>
      <c r="H1336" s="28">
        <v>196</v>
      </c>
      <c r="I1336" s="28">
        <v>0.78</v>
      </c>
      <c r="J1336" s="28">
        <v>1.266</v>
      </c>
    </row>
    <row r="1337" spans="1:10" ht="15.75" customHeight="1" x14ac:dyDescent="0.25">
      <c r="A1337" s="15">
        <v>1336</v>
      </c>
      <c r="B1337" s="13" t="s">
        <v>158</v>
      </c>
      <c r="C1337" s="13" t="s">
        <v>174</v>
      </c>
      <c r="D1337" s="26" t="s">
        <v>67</v>
      </c>
      <c r="E1337" s="28">
        <v>0.439</v>
      </c>
      <c r="F1337" s="28">
        <v>18</v>
      </c>
      <c r="G1337" s="13"/>
      <c r="H1337" s="28">
        <v>196</v>
      </c>
      <c r="I1337" s="28">
        <v>0.79</v>
      </c>
      <c r="J1337" s="28">
        <v>1.262</v>
      </c>
    </row>
    <row r="1338" spans="1:10" ht="15.75" customHeight="1" x14ac:dyDescent="0.25">
      <c r="A1338" s="15">
        <v>1337</v>
      </c>
      <c r="B1338" s="13" t="s">
        <v>158</v>
      </c>
      <c r="C1338" s="13" t="s">
        <v>174</v>
      </c>
      <c r="D1338" s="26" t="s">
        <v>68</v>
      </c>
      <c r="E1338" s="28">
        <v>0.47</v>
      </c>
      <c r="F1338" s="28">
        <v>15</v>
      </c>
      <c r="G1338" s="13"/>
      <c r="H1338" s="28">
        <v>215</v>
      </c>
      <c r="I1338" s="28">
        <v>0.82</v>
      </c>
      <c r="J1338" s="28">
        <v>1.0649999999999999</v>
      </c>
    </row>
    <row r="1339" spans="1:10" ht="15.75" customHeight="1" x14ac:dyDescent="0.25">
      <c r="A1339" s="15">
        <v>1338</v>
      </c>
      <c r="B1339" s="13" t="s">
        <v>158</v>
      </c>
      <c r="C1339" s="13" t="s">
        <v>174</v>
      </c>
      <c r="D1339" s="26" t="s">
        <v>69</v>
      </c>
      <c r="E1339" s="28">
        <v>0.45600000000000002</v>
      </c>
      <c r="F1339" s="28">
        <v>15</v>
      </c>
      <c r="G1339" s="13"/>
      <c r="H1339" s="28">
        <v>221</v>
      </c>
      <c r="I1339" s="28">
        <v>0.81299999999999994</v>
      </c>
      <c r="J1339" s="28">
        <v>1.097</v>
      </c>
    </row>
    <row r="1340" spans="1:10" ht="15.75" customHeight="1" x14ac:dyDescent="0.25">
      <c r="A1340" s="15">
        <v>1339</v>
      </c>
      <c r="B1340" s="13" t="s">
        <v>158</v>
      </c>
      <c r="C1340" s="13" t="s">
        <v>174</v>
      </c>
      <c r="D1340" s="26" t="s">
        <v>70</v>
      </c>
      <c r="E1340" s="28">
        <v>0.45900000000000002</v>
      </c>
      <c r="F1340" s="28">
        <v>15</v>
      </c>
      <c r="G1340" s="28">
        <v>19</v>
      </c>
      <c r="H1340" s="28">
        <v>207</v>
      </c>
      <c r="I1340" s="28">
        <v>0.82299999999999995</v>
      </c>
      <c r="J1340" s="28">
        <v>1.1160000000000001</v>
      </c>
    </row>
    <row r="1341" spans="1:10" ht="15.75" customHeight="1" x14ac:dyDescent="0.25">
      <c r="A1341" s="15">
        <v>1340</v>
      </c>
      <c r="B1341" s="13" t="s">
        <v>158</v>
      </c>
      <c r="C1341" s="13" t="s">
        <v>175</v>
      </c>
      <c r="D1341" s="26" t="s">
        <v>58</v>
      </c>
      <c r="E1341" s="13"/>
      <c r="F1341" s="13"/>
      <c r="G1341" s="13"/>
      <c r="H1341" s="13"/>
      <c r="I1341" s="28">
        <v>9.0999999999999998E-2</v>
      </c>
      <c r="J1341" s="28">
        <v>0.54</v>
      </c>
    </row>
    <row r="1342" spans="1:10" ht="15.75" customHeight="1" x14ac:dyDescent="0.25">
      <c r="A1342" s="15">
        <v>1341</v>
      </c>
      <c r="B1342" s="13" t="s">
        <v>158</v>
      </c>
      <c r="C1342" s="13" t="s">
        <v>175</v>
      </c>
      <c r="D1342" s="26" t="s">
        <v>59</v>
      </c>
      <c r="E1342" s="13"/>
      <c r="F1342" s="13"/>
      <c r="G1342" s="13"/>
      <c r="H1342" s="13"/>
      <c r="I1342" s="28">
        <v>0.109</v>
      </c>
      <c r="J1342" s="28">
        <v>0.72299999999999998</v>
      </c>
    </row>
    <row r="1343" spans="1:10" ht="15.75" customHeight="1" x14ac:dyDescent="0.25">
      <c r="A1343" s="15">
        <v>1342</v>
      </c>
      <c r="B1343" s="13" t="s">
        <v>158</v>
      </c>
      <c r="C1343" s="13" t="s">
        <v>175</v>
      </c>
      <c r="D1343" s="26" t="s">
        <v>60</v>
      </c>
      <c r="E1343" s="13"/>
      <c r="F1343" s="13"/>
      <c r="G1343" s="13"/>
      <c r="H1343" s="13"/>
      <c r="I1343" s="28">
        <v>0.14699999999999999</v>
      </c>
      <c r="J1343" s="28">
        <v>0.84499999999999997</v>
      </c>
    </row>
    <row r="1344" spans="1:10" ht="15.75" customHeight="1" x14ac:dyDescent="0.25">
      <c r="A1344" s="15">
        <v>1343</v>
      </c>
      <c r="B1344" s="13" t="s">
        <v>158</v>
      </c>
      <c r="C1344" s="13" t="s">
        <v>175</v>
      </c>
      <c r="D1344" s="26" t="s">
        <v>61</v>
      </c>
      <c r="E1344" s="13"/>
      <c r="F1344" s="28">
        <v>38</v>
      </c>
      <c r="G1344" s="13"/>
      <c r="H1344" s="13"/>
      <c r="I1344" s="28">
        <v>0.17799999999999999</v>
      </c>
      <c r="J1344" s="28">
        <v>0.81</v>
      </c>
    </row>
    <row r="1345" spans="1:10" ht="15.75" customHeight="1" x14ac:dyDescent="0.25">
      <c r="A1345" s="15">
        <v>1344</v>
      </c>
      <c r="B1345" s="13" t="s">
        <v>158</v>
      </c>
      <c r="C1345" s="13" t="s">
        <v>175</v>
      </c>
      <c r="D1345" s="26" t="s">
        <v>62</v>
      </c>
      <c r="E1345" s="13"/>
      <c r="F1345" s="28">
        <v>38</v>
      </c>
      <c r="G1345" s="13"/>
      <c r="H1345" s="13"/>
      <c r="I1345" s="28">
        <v>0.214</v>
      </c>
      <c r="J1345" s="28">
        <v>0.84499999999999997</v>
      </c>
    </row>
    <row r="1346" spans="1:10" ht="15.75" customHeight="1" x14ac:dyDescent="0.25">
      <c r="A1346" s="15">
        <v>1345</v>
      </c>
      <c r="B1346" s="13" t="s">
        <v>158</v>
      </c>
      <c r="C1346" s="13" t="s">
        <v>175</v>
      </c>
      <c r="D1346" s="26" t="s">
        <v>63</v>
      </c>
      <c r="E1346" s="28">
        <v>0.54</v>
      </c>
      <c r="F1346" s="28">
        <v>38</v>
      </c>
      <c r="G1346" s="13"/>
      <c r="H1346" s="28">
        <v>264</v>
      </c>
      <c r="I1346" s="28">
        <v>0.24</v>
      </c>
      <c r="J1346" s="28">
        <v>0.92900000000000005</v>
      </c>
    </row>
    <row r="1347" spans="1:10" ht="15.75" customHeight="1" x14ac:dyDescent="0.25">
      <c r="A1347" s="15">
        <v>1346</v>
      </c>
      <c r="B1347" s="13" t="s">
        <v>158</v>
      </c>
      <c r="C1347" s="13" t="s">
        <v>175</v>
      </c>
      <c r="D1347" s="26" t="s">
        <v>64</v>
      </c>
      <c r="E1347" s="28">
        <v>0.495</v>
      </c>
      <c r="F1347" s="28">
        <v>38</v>
      </c>
      <c r="G1347" s="13"/>
      <c r="H1347" s="28">
        <v>264</v>
      </c>
      <c r="I1347" s="28">
        <v>0.32300000000000001</v>
      </c>
      <c r="J1347" s="28">
        <v>0.99299999999999999</v>
      </c>
    </row>
    <row r="1348" spans="1:10" ht="15.75" customHeight="1" x14ac:dyDescent="0.25">
      <c r="A1348" s="15">
        <v>1347</v>
      </c>
      <c r="B1348" s="13" t="s">
        <v>158</v>
      </c>
      <c r="C1348" s="13" t="s">
        <v>175</v>
      </c>
      <c r="D1348" s="26" t="s">
        <v>65</v>
      </c>
      <c r="E1348" s="28">
        <v>0.48899999999999999</v>
      </c>
      <c r="F1348" s="28">
        <v>38</v>
      </c>
      <c r="G1348" s="13"/>
      <c r="H1348" s="28">
        <v>264</v>
      </c>
      <c r="I1348" s="28">
        <v>0.35899999999999999</v>
      </c>
      <c r="J1348" s="28">
        <v>1.111</v>
      </c>
    </row>
    <row r="1349" spans="1:10" ht="15.75" customHeight="1" x14ac:dyDescent="0.25">
      <c r="A1349" s="15">
        <v>1348</v>
      </c>
      <c r="B1349" s="13" t="s">
        <v>158</v>
      </c>
      <c r="C1349" s="13" t="s">
        <v>175</v>
      </c>
      <c r="D1349" s="26" t="s">
        <v>66</v>
      </c>
      <c r="E1349" s="28">
        <v>0.46700000000000003</v>
      </c>
      <c r="F1349" s="28">
        <v>19</v>
      </c>
      <c r="G1349" s="13"/>
      <c r="H1349" s="28">
        <v>224</v>
      </c>
      <c r="I1349" s="28">
        <v>0.38200000000000001</v>
      </c>
      <c r="J1349" s="28">
        <v>1.2450000000000001</v>
      </c>
    </row>
    <row r="1350" spans="1:10" ht="15.75" customHeight="1" x14ac:dyDescent="0.25">
      <c r="A1350" s="15">
        <v>1349</v>
      </c>
      <c r="B1350" s="13" t="s">
        <v>158</v>
      </c>
      <c r="C1350" s="13" t="s">
        <v>175</v>
      </c>
      <c r="D1350" s="26" t="s">
        <v>67</v>
      </c>
      <c r="E1350" s="28">
        <v>0.46700000000000003</v>
      </c>
      <c r="F1350" s="28">
        <v>19</v>
      </c>
      <c r="G1350" s="13"/>
      <c r="H1350" s="28">
        <v>224</v>
      </c>
      <c r="I1350" s="28">
        <v>0.42399999999999999</v>
      </c>
      <c r="J1350" s="28">
        <v>1.198</v>
      </c>
    </row>
    <row r="1351" spans="1:10" ht="15.75" customHeight="1" x14ac:dyDescent="0.25">
      <c r="A1351" s="15">
        <v>1350</v>
      </c>
      <c r="B1351" s="13" t="s">
        <v>158</v>
      </c>
      <c r="C1351" s="13" t="s">
        <v>175</v>
      </c>
      <c r="D1351" s="26" t="s">
        <v>68</v>
      </c>
      <c r="E1351" s="28">
        <v>0.46700000000000003</v>
      </c>
      <c r="F1351" s="28">
        <v>19</v>
      </c>
      <c r="G1351" s="13"/>
      <c r="H1351" s="28">
        <v>224</v>
      </c>
      <c r="I1351" s="28">
        <v>0.44400000000000001</v>
      </c>
      <c r="J1351" s="28">
        <v>1.1060000000000001</v>
      </c>
    </row>
    <row r="1352" spans="1:10" ht="15.75" customHeight="1" x14ac:dyDescent="0.25">
      <c r="A1352" s="15">
        <v>1351</v>
      </c>
      <c r="B1352" s="13" t="s">
        <v>158</v>
      </c>
      <c r="C1352" s="13" t="s">
        <v>175</v>
      </c>
      <c r="D1352" s="26" t="s">
        <v>69</v>
      </c>
      <c r="E1352" s="28">
        <v>0.45900000000000002</v>
      </c>
      <c r="F1352" s="28">
        <v>11</v>
      </c>
      <c r="G1352" s="13"/>
      <c r="H1352" s="28">
        <v>224</v>
      </c>
      <c r="I1352" s="28">
        <v>0.51600000000000001</v>
      </c>
      <c r="J1352" s="28">
        <v>1.091</v>
      </c>
    </row>
    <row r="1353" spans="1:10" ht="15.75" customHeight="1" x14ac:dyDescent="0.25">
      <c r="A1353" s="15">
        <v>1352</v>
      </c>
      <c r="B1353" s="13" t="s">
        <v>158</v>
      </c>
      <c r="C1353" s="13" t="s">
        <v>175</v>
      </c>
      <c r="D1353" s="26" t="s">
        <v>70</v>
      </c>
      <c r="E1353" s="28">
        <v>0.441</v>
      </c>
      <c r="F1353" s="28">
        <v>12</v>
      </c>
      <c r="G1353" s="28">
        <v>89</v>
      </c>
      <c r="H1353" s="28">
        <v>202</v>
      </c>
      <c r="I1353" s="28">
        <v>0.55100000000000005</v>
      </c>
      <c r="J1353" s="28">
        <v>1.2010000000000001</v>
      </c>
    </row>
    <row r="1354" spans="1:10" ht="15.75" customHeight="1" x14ac:dyDescent="0.25">
      <c r="A1354" s="15">
        <v>1353</v>
      </c>
      <c r="B1354" s="13" t="s">
        <v>158</v>
      </c>
      <c r="C1354" s="13" t="s">
        <v>176</v>
      </c>
      <c r="D1354" s="26" t="s">
        <v>58</v>
      </c>
      <c r="E1354" s="13"/>
      <c r="F1354" s="13"/>
      <c r="G1354" s="13"/>
      <c r="H1354" s="13"/>
      <c r="I1354" s="28">
        <v>7.0000000000000007E-2</v>
      </c>
      <c r="J1354" s="28">
        <v>0.30099999999999999</v>
      </c>
    </row>
    <row r="1355" spans="1:10" ht="15.75" customHeight="1" x14ac:dyDescent="0.25">
      <c r="A1355" s="15">
        <v>1354</v>
      </c>
      <c r="B1355" s="13" t="s">
        <v>158</v>
      </c>
      <c r="C1355" s="13" t="s">
        <v>176</v>
      </c>
      <c r="D1355" s="26" t="s">
        <v>59</v>
      </c>
      <c r="E1355" s="13"/>
      <c r="F1355" s="13"/>
      <c r="G1355" s="13"/>
      <c r="H1355" s="13"/>
      <c r="I1355" s="28">
        <v>0.14499999999999999</v>
      </c>
      <c r="J1355" s="28">
        <v>0.48699999999999999</v>
      </c>
    </row>
    <row r="1356" spans="1:10" ht="15.75" customHeight="1" x14ac:dyDescent="0.25">
      <c r="A1356" s="15">
        <v>1355</v>
      </c>
      <c r="B1356" s="13" t="s">
        <v>158</v>
      </c>
      <c r="C1356" s="13" t="s">
        <v>176</v>
      </c>
      <c r="D1356" s="26" t="s">
        <v>60</v>
      </c>
      <c r="E1356" s="13"/>
      <c r="F1356" s="13"/>
      <c r="G1356" s="13"/>
      <c r="H1356" s="13"/>
      <c r="I1356" s="28">
        <v>0.16700000000000001</v>
      </c>
      <c r="J1356" s="28">
        <v>0.67700000000000005</v>
      </c>
    </row>
    <row r="1357" spans="1:10" ht="15.75" customHeight="1" x14ac:dyDescent="0.25">
      <c r="A1357" s="15">
        <v>1356</v>
      </c>
      <c r="B1357" s="13" t="s">
        <v>158</v>
      </c>
      <c r="C1357" s="13" t="s">
        <v>176</v>
      </c>
      <c r="D1357" s="26" t="s">
        <v>61</v>
      </c>
      <c r="E1357" s="13"/>
      <c r="F1357" s="28">
        <v>52</v>
      </c>
      <c r="G1357" s="13"/>
      <c r="H1357" s="13"/>
      <c r="I1357" s="28">
        <v>0.216</v>
      </c>
      <c r="J1357" s="28">
        <v>0.78300000000000003</v>
      </c>
    </row>
    <row r="1358" spans="1:10" ht="15.75" customHeight="1" x14ac:dyDescent="0.25">
      <c r="A1358" s="15">
        <v>1357</v>
      </c>
      <c r="B1358" s="13" t="s">
        <v>158</v>
      </c>
      <c r="C1358" s="13" t="s">
        <v>176</v>
      </c>
      <c r="D1358" s="26" t="s">
        <v>62</v>
      </c>
      <c r="E1358" s="13"/>
      <c r="F1358" s="28">
        <v>52</v>
      </c>
      <c r="G1358" s="13"/>
      <c r="H1358" s="13"/>
      <c r="I1358" s="28">
        <v>0.27700000000000002</v>
      </c>
      <c r="J1358" s="28">
        <v>0.86299999999999999</v>
      </c>
    </row>
    <row r="1359" spans="1:10" ht="15.75" customHeight="1" x14ac:dyDescent="0.25">
      <c r="A1359" s="15">
        <v>1358</v>
      </c>
      <c r="B1359" s="13" t="s">
        <v>158</v>
      </c>
      <c r="C1359" s="13" t="s">
        <v>176</v>
      </c>
      <c r="D1359" s="26" t="s">
        <v>63</v>
      </c>
      <c r="E1359" s="28">
        <v>0.56599999999999995</v>
      </c>
      <c r="F1359" s="28">
        <v>38</v>
      </c>
      <c r="G1359" s="13"/>
      <c r="H1359" s="28">
        <v>340</v>
      </c>
      <c r="I1359" s="28">
        <v>0.39</v>
      </c>
      <c r="J1359" s="28">
        <v>0.92300000000000004</v>
      </c>
    </row>
    <row r="1360" spans="1:10" ht="15.75" customHeight="1" x14ac:dyDescent="0.25">
      <c r="A1360" s="15">
        <v>1359</v>
      </c>
      <c r="B1360" s="13" t="s">
        <v>158</v>
      </c>
      <c r="C1360" s="13" t="s">
        <v>176</v>
      </c>
      <c r="D1360" s="26" t="s">
        <v>64</v>
      </c>
      <c r="E1360" s="28">
        <v>0.55700000000000005</v>
      </c>
      <c r="F1360" s="28">
        <v>38</v>
      </c>
      <c r="G1360" s="13"/>
      <c r="H1360" s="28">
        <v>340</v>
      </c>
      <c r="I1360" s="28">
        <v>0.47099999999999997</v>
      </c>
      <c r="J1360" s="28">
        <v>0.98899999999999999</v>
      </c>
    </row>
    <row r="1361" spans="1:10" ht="15.75" customHeight="1" x14ac:dyDescent="0.25">
      <c r="A1361" s="15">
        <v>1360</v>
      </c>
      <c r="B1361" s="13" t="s">
        <v>158</v>
      </c>
      <c r="C1361" s="13" t="s">
        <v>176</v>
      </c>
      <c r="D1361" s="26" t="s">
        <v>65</v>
      </c>
      <c r="E1361" s="28">
        <v>0.55300000000000005</v>
      </c>
      <c r="F1361" s="28">
        <v>16</v>
      </c>
      <c r="G1361" s="13"/>
      <c r="H1361" s="28">
        <v>340</v>
      </c>
      <c r="I1361" s="28">
        <v>0.53300000000000003</v>
      </c>
      <c r="J1361" s="28">
        <v>1.0960000000000001</v>
      </c>
    </row>
    <row r="1362" spans="1:10" ht="15.75" customHeight="1" x14ac:dyDescent="0.25">
      <c r="A1362" s="15">
        <v>1361</v>
      </c>
      <c r="B1362" s="13" t="s">
        <v>158</v>
      </c>
      <c r="C1362" s="13" t="s">
        <v>176</v>
      </c>
      <c r="D1362" s="26" t="s">
        <v>66</v>
      </c>
      <c r="E1362" s="28">
        <v>0.56599999999999995</v>
      </c>
      <c r="F1362" s="28">
        <v>5</v>
      </c>
      <c r="G1362" s="13"/>
      <c r="H1362" s="28">
        <v>330</v>
      </c>
      <c r="I1362" s="28">
        <v>0.61</v>
      </c>
      <c r="J1362" s="28">
        <v>1.2170000000000001</v>
      </c>
    </row>
    <row r="1363" spans="1:10" ht="15.75" customHeight="1" x14ac:dyDescent="0.25">
      <c r="A1363" s="15">
        <v>1362</v>
      </c>
      <c r="B1363" s="13" t="s">
        <v>158</v>
      </c>
      <c r="C1363" s="13" t="s">
        <v>176</v>
      </c>
      <c r="D1363" s="26" t="s">
        <v>67</v>
      </c>
      <c r="E1363" s="28">
        <v>0.56599999999999995</v>
      </c>
      <c r="F1363" s="28">
        <v>4</v>
      </c>
      <c r="G1363" s="13"/>
      <c r="H1363" s="28">
        <v>330</v>
      </c>
      <c r="I1363" s="28">
        <v>0.62</v>
      </c>
      <c r="J1363" s="28">
        <v>1.1759999999999999</v>
      </c>
    </row>
    <row r="1364" spans="1:10" ht="15.75" customHeight="1" x14ac:dyDescent="0.25">
      <c r="A1364" s="15">
        <v>1363</v>
      </c>
      <c r="B1364" s="13" t="s">
        <v>158</v>
      </c>
      <c r="C1364" s="13" t="s">
        <v>176</v>
      </c>
      <c r="D1364" s="26" t="s">
        <v>68</v>
      </c>
      <c r="E1364" s="28">
        <v>0.54600000000000004</v>
      </c>
      <c r="F1364" s="28">
        <v>4</v>
      </c>
      <c r="G1364" s="13"/>
      <c r="H1364" s="28">
        <v>277</v>
      </c>
      <c r="I1364" s="28">
        <v>0.65</v>
      </c>
      <c r="J1364" s="28">
        <v>1.1990000000000001</v>
      </c>
    </row>
    <row r="1365" spans="1:10" ht="15.75" customHeight="1" x14ac:dyDescent="0.25">
      <c r="A1365" s="15">
        <v>1364</v>
      </c>
      <c r="B1365" s="13" t="s">
        <v>158</v>
      </c>
      <c r="C1365" s="13" t="s">
        <v>176</v>
      </c>
      <c r="D1365" s="26" t="s">
        <v>69</v>
      </c>
      <c r="E1365" s="28">
        <v>0.52</v>
      </c>
      <c r="F1365" s="28">
        <v>4</v>
      </c>
      <c r="G1365" s="13"/>
      <c r="H1365" s="28">
        <v>277</v>
      </c>
      <c r="I1365" s="28">
        <v>0.68</v>
      </c>
      <c r="J1365" s="28">
        <v>1.169</v>
      </c>
    </row>
    <row r="1366" spans="1:10" ht="15.75" customHeight="1" x14ac:dyDescent="0.25">
      <c r="A1366" s="15">
        <v>1365</v>
      </c>
      <c r="B1366" s="13" t="s">
        <v>158</v>
      </c>
      <c r="C1366" s="13" t="s">
        <v>176</v>
      </c>
      <c r="D1366" s="26" t="s">
        <v>70</v>
      </c>
      <c r="E1366" s="28">
        <v>0.495</v>
      </c>
      <c r="F1366" s="28">
        <v>5</v>
      </c>
      <c r="G1366" s="28">
        <v>52</v>
      </c>
      <c r="H1366" s="28">
        <v>277</v>
      </c>
      <c r="I1366" s="28">
        <v>0.70599999999999996</v>
      </c>
      <c r="J1366" s="28">
        <v>1.161</v>
      </c>
    </row>
    <row r="1367" spans="1:10" ht="15.75" customHeight="1" x14ac:dyDescent="0.25">
      <c r="A1367" s="15">
        <v>1366</v>
      </c>
      <c r="B1367" s="13" t="s">
        <v>158</v>
      </c>
      <c r="C1367" s="13" t="s">
        <v>177</v>
      </c>
      <c r="D1367" s="26" t="s">
        <v>58</v>
      </c>
      <c r="E1367" s="13"/>
      <c r="F1367" s="13"/>
      <c r="G1367" s="13"/>
      <c r="H1367" s="13"/>
      <c r="I1367" s="28">
        <v>0.44500000000000001</v>
      </c>
      <c r="J1367" s="28">
        <v>0.76400000000000001</v>
      </c>
    </row>
    <row r="1368" spans="1:10" ht="15.75" customHeight="1" x14ac:dyDescent="0.25">
      <c r="A1368" s="15">
        <v>1367</v>
      </c>
      <c r="B1368" s="13" t="s">
        <v>158</v>
      </c>
      <c r="C1368" s="13" t="s">
        <v>177</v>
      </c>
      <c r="D1368" s="26" t="s">
        <v>59</v>
      </c>
      <c r="E1368" s="13"/>
      <c r="F1368" s="13"/>
      <c r="G1368" s="13"/>
      <c r="H1368" s="13"/>
      <c r="I1368" s="28">
        <v>0.49399999999999999</v>
      </c>
      <c r="J1368" s="28">
        <v>0.874</v>
      </c>
    </row>
    <row r="1369" spans="1:10" ht="15.75" customHeight="1" x14ac:dyDescent="0.25">
      <c r="A1369" s="15">
        <v>1368</v>
      </c>
      <c r="B1369" s="13" t="s">
        <v>158</v>
      </c>
      <c r="C1369" s="13" t="s">
        <v>177</v>
      </c>
      <c r="D1369" s="26" t="s">
        <v>60</v>
      </c>
      <c r="E1369" s="13"/>
      <c r="F1369" s="13"/>
      <c r="G1369" s="13"/>
      <c r="H1369" s="13"/>
      <c r="I1369" s="28">
        <v>0.79100000000000004</v>
      </c>
      <c r="J1369" s="28">
        <v>0.90800000000000003</v>
      </c>
    </row>
    <row r="1370" spans="1:10" ht="15.75" customHeight="1" x14ac:dyDescent="0.25">
      <c r="A1370" s="15">
        <v>1369</v>
      </c>
      <c r="B1370" s="13" t="s">
        <v>158</v>
      </c>
      <c r="C1370" s="13" t="s">
        <v>177</v>
      </c>
      <c r="D1370" s="26" t="s">
        <v>61</v>
      </c>
      <c r="E1370" s="13"/>
      <c r="F1370" s="13"/>
      <c r="G1370" s="13"/>
      <c r="H1370" s="13"/>
      <c r="I1370" s="28">
        <v>0.83099999999999996</v>
      </c>
      <c r="J1370" s="28">
        <v>0.96499999999999997</v>
      </c>
    </row>
    <row r="1371" spans="1:10" ht="15.75" customHeight="1" x14ac:dyDescent="0.25">
      <c r="A1371" s="15">
        <v>1370</v>
      </c>
      <c r="B1371" s="13" t="s">
        <v>158</v>
      </c>
      <c r="C1371" s="13" t="s">
        <v>177</v>
      </c>
      <c r="D1371" s="26" t="s">
        <v>62</v>
      </c>
      <c r="E1371" s="13"/>
      <c r="F1371" s="28">
        <v>5</v>
      </c>
      <c r="G1371" s="13"/>
      <c r="H1371" s="13"/>
      <c r="I1371" s="28">
        <v>0.83899999999999997</v>
      </c>
      <c r="J1371" s="28">
        <v>0.98899999999999999</v>
      </c>
    </row>
    <row r="1372" spans="1:10" ht="15.75" customHeight="1" x14ac:dyDescent="0.25">
      <c r="A1372" s="15">
        <v>1371</v>
      </c>
      <c r="B1372" s="13" t="s">
        <v>158</v>
      </c>
      <c r="C1372" s="13" t="s">
        <v>177</v>
      </c>
      <c r="D1372" s="26" t="s">
        <v>63</v>
      </c>
      <c r="E1372" s="28">
        <v>0.26400000000000001</v>
      </c>
      <c r="F1372" s="28">
        <v>5</v>
      </c>
      <c r="G1372" s="13"/>
      <c r="H1372" s="28">
        <v>140</v>
      </c>
      <c r="I1372" s="28">
        <v>0.87</v>
      </c>
      <c r="J1372" s="28">
        <v>0.95399999999999996</v>
      </c>
    </row>
    <row r="1373" spans="1:10" ht="15.75" customHeight="1" x14ac:dyDescent="0.25">
      <c r="A1373" s="15">
        <v>1372</v>
      </c>
      <c r="B1373" s="13" t="s">
        <v>158</v>
      </c>
      <c r="C1373" s="13" t="s">
        <v>177</v>
      </c>
      <c r="D1373" s="26" t="s">
        <v>64</v>
      </c>
      <c r="E1373" s="28">
        <v>0.26500000000000001</v>
      </c>
      <c r="F1373" s="28">
        <v>5</v>
      </c>
      <c r="G1373" s="13"/>
      <c r="H1373" s="28">
        <v>140</v>
      </c>
      <c r="I1373" s="28">
        <v>0.89500000000000002</v>
      </c>
      <c r="J1373" s="28">
        <v>1.004</v>
      </c>
    </row>
    <row r="1374" spans="1:10" ht="15.75" customHeight="1" x14ac:dyDescent="0.25">
      <c r="A1374" s="15">
        <v>1373</v>
      </c>
      <c r="B1374" s="13" t="s">
        <v>158</v>
      </c>
      <c r="C1374" s="13" t="s">
        <v>177</v>
      </c>
      <c r="D1374" s="26" t="s">
        <v>65</v>
      </c>
      <c r="E1374" s="28">
        <v>0.26200000000000001</v>
      </c>
      <c r="F1374" s="28">
        <v>5</v>
      </c>
      <c r="G1374" s="13"/>
      <c r="H1374" s="28">
        <v>140</v>
      </c>
      <c r="I1374" s="28">
        <v>0.90600000000000003</v>
      </c>
      <c r="J1374" s="28">
        <v>1.069</v>
      </c>
    </row>
    <row r="1375" spans="1:10" ht="15.75" customHeight="1" x14ac:dyDescent="0.25">
      <c r="A1375" s="15">
        <v>1374</v>
      </c>
      <c r="B1375" s="13" t="s">
        <v>158</v>
      </c>
      <c r="C1375" s="13" t="s">
        <v>177</v>
      </c>
      <c r="D1375" s="26" t="s">
        <v>66</v>
      </c>
      <c r="E1375" s="28">
        <v>0.25800000000000001</v>
      </c>
      <c r="F1375" s="28">
        <v>5</v>
      </c>
      <c r="G1375" s="13"/>
      <c r="H1375" s="28">
        <v>140</v>
      </c>
      <c r="I1375" s="28">
        <v>0.91</v>
      </c>
      <c r="J1375" s="28">
        <v>1.089</v>
      </c>
    </row>
    <row r="1376" spans="1:10" ht="15.75" customHeight="1" x14ac:dyDescent="0.25">
      <c r="A1376" s="15">
        <v>1375</v>
      </c>
      <c r="B1376" s="13" t="s">
        <v>158</v>
      </c>
      <c r="C1376" s="13" t="s">
        <v>177</v>
      </c>
      <c r="D1376" s="26" t="s">
        <v>67</v>
      </c>
      <c r="E1376" s="28">
        <v>0.24299999999999999</v>
      </c>
      <c r="F1376" s="28">
        <v>5</v>
      </c>
      <c r="G1376" s="13"/>
      <c r="H1376" s="28">
        <v>140</v>
      </c>
      <c r="I1376" s="28">
        <v>0.93</v>
      </c>
      <c r="J1376" s="28">
        <v>1.083</v>
      </c>
    </row>
    <row r="1377" spans="1:10" ht="15.75" customHeight="1" x14ac:dyDescent="0.25">
      <c r="A1377" s="15">
        <v>1376</v>
      </c>
      <c r="B1377" s="13" t="s">
        <v>158</v>
      </c>
      <c r="C1377" s="13" t="s">
        <v>177</v>
      </c>
      <c r="D1377" s="26" t="s">
        <v>68</v>
      </c>
      <c r="E1377" s="28">
        <v>0.26100000000000001</v>
      </c>
      <c r="F1377" s="28">
        <v>5</v>
      </c>
      <c r="G1377" s="13"/>
      <c r="H1377" s="28">
        <v>140</v>
      </c>
      <c r="I1377" s="28">
        <v>0.93400000000000005</v>
      </c>
      <c r="J1377" s="28">
        <v>1.0720000000000001</v>
      </c>
    </row>
    <row r="1378" spans="1:10" ht="15.75" customHeight="1" x14ac:dyDescent="0.25">
      <c r="A1378" s="15">
        <v>1377</v>
      </c>
      <c r="B1378" s="13" t="s">
        <v>158</v>
      </c>
      <c r="C1378" s="13" t="s">
        <v>177</v>
      </c>
      <c r="D1378" s="26" t="s">
        <v>69</v>
      </c>
      <c r="E1378" s="28">
        <v>0.29599999999999999</v>
      </c>
      <c r="F1378" s="28">
        <v>5</v>
      </c>
      <c r="G1378" s="13"/>
      <c r="H1378" s="28">
        <v>140</v>
      </c>
      <c r="I1378" s="28">
        <v>0.94799999999999995</v>
      </c>
      <c r="J1378" s="28">
        <v>1.0680000000000001</v>
      </c>
    </row>
    <row r="1379" spans="1:10" ht="15.75" customHeight="1" x14ac:dyDescent="0.25">
      <c r="A1379" s="15">
        <v>1378</v>
      </c>
      <c r="B1379" s="13" t="s">
        <v>158</v>
      </c>
      <c r="C1379" s="13" t="s">
        <v>177</v>
      </c>
      <c r="D1379" s="26" t="s">
        <v>70</v>
      </c>
      <c r="E1379" s="28">
        <v>0.30599999999999999</v>
      </c>
      <c r="F1379" s="28">
        <v>5</v>
      </c>
      <c r="G1379" s="28">
        <v>13</v>
      </c>
      <c r="H1379" s="28">
        <v>140</v>
      </c>
      <c r="I1379" s="28">
        <v>0.96199999999999997</v>
      </c>
      <c r="J1379" s="28">
        <v>1.081</v>
      </c>
    </row>
    <row r="1380" spans="1:10" ht="15.75" customHeight="1" x14ac:dyDescent="0.25">
      <c r="A1380" s="15">
        <v>1379</v>
      </c>
      <c r="B1380" s="13" t="s">
        <v>158</v>
      </c>
      <c r="C1380" s="13" t="s">
        <v>178</v>
      </c>
      <c r="D1380" s="26" t="s">
        <v>58</v>
      </c>
      <c r="E1380" s="13"/>
      <c r="F1380" s="13"/>
      <c r="G1380" s="13"/>
      <c r="H1380" s="13"/>
      <c r="I1380" s="28">
        <v>0.17899999999999999</v>
      </c>
      <c r="J1380" s="28">
        <v>0.64700000000000002</v>
      </c>
    </row>
    <row r="1381" spans="1:10" ht="15.75" customHeight="1" x14ac:dyDescent="0.25">
      <c r="A1381" s="15">
        <v>1380</v>
      </c>
      <c r="B1381" s="13" t="s">
        <v>158</v>
      </c>
      <c r="C1381" s="13" t="s">
        <v>178</v>
      </c>
      <c r="D1381" s="26" t="s">
        <v>59</v>
      </c>
      <c r="E1381" s="13"/>
      <c r="F1381" s="13"/>
      <c r="G1381" s="13"/>
      <c r="H1381" s="13"/>
      <c r="I1381" s="28">
        <v>0.23100000000000001</v>
      </c>
      <c r="J1381" s="28">
        <v>0.76800000000000002</v>
      </c>
    </row>
    <row r="1382" spans="1:10" ht="15.75" customHeight="1" x14ac:dyDescent="0.25">
      <c r="A1382" s="15">
        <v>1381</v>
      </c>
      <c r="B1382" s="13" t="s">
        <v>158</v>
      </c>
      <c r="C1382" s="13" t="s">
        <v>178</v>
      </c>
      <c r="D1382" s="26" t="s">
        <v>60</v>
      </c>
      <c r="E1382" s="13"/>
      <c r="F1382" s="13"/>
      <c r="G1382" s="13"/>
      <c r="H1382" s="13"/>
      <c r="I1382" s="28">
        <v>0.25900000000000001</v>
      </c>
      <c r="J1382" s="28">
        <v>0.76200000000000001</v>
      </c>
    </row>
    <row r="1383" spans="1:10" ht="15.75" customHeight="1" x14ac:dyDescent="0.25">
      <c r="A1383" s="15">
        <v>1382</v>
      </c>
      <c r="B1383" s="13" t="s">
        <v>158</v>
      </c>
      <c r="C1383" s="13" t="s">
        <v>178</v>
      </c>
      <c r="D1383" s="26" t="s">
        <v>61</v>
      </c>
      <c r="E1383" s="13"/>
      <c r="F1383" s="28">
        <v>18</v>
      </c>
      <c r="G1383" s="13"/>
      <c r="H1383" s="13"/>
      <c r="I1383" s="28">
        <v>0.34300000000000003</v>
      </c>
      <c r="J1383" s="28">
        <v>0.873</v>
      </c>
    </row>
    <row r="1384" spans="1:10" ht="15.75" customHeight="1" x14ac:dyDescent="0.25">
      <c r="A1384" s="15">
        <v>1383</v>
      </c>
      <c r="B1384" s="13" t="s">
        <v>158</v>
      </c>
      <c r="C1384" s="13" t="s">
        <v>178</v>
      </c>
      <c r="D1384" s="26" t="s">
        <v>62</v>
      </c>
      <c r="E1384" s="13"/>
      <c r="F1384" s="28">
        <v>18</v>
      </c>
      <c r="G1384" s="13"/>
      <c r="H1384" s="13"/>
      <c r="I1384" s="28">
        <v>0.37</v>
      </c>
      <c r="J1384" s="28">
        <v>0.94499999999999995</v>
      </c>
    </row>
    <row r="1385" spans="1:10" ht="15.75" customHeight="1" x14ac:dyDescent="0.25">
      <c r="A1385" s="15">
        <v>1384</v>
      </c>
      <c r="B1385" s="13" t="s">
        <v>158</v>
      </c>
      <c r="C1385" s="13" t="s">
        <v>178</v>
      </c>
      <c r="D1385" s="26" t="s">
        <v>63</v>
      </c>
      <c r="E1385" s="28">
        <v>0.253</v>
      </c>
      <c r="F1385" s="28">
        <v>18</v>
      </c>
      <c r="G1385" s="13"/>
      <c r="H1385" s="28">
        <v>76</v>
      </c>
      <c r="I1385" s="28">
        <v>0.41599999999999998</v>
      </c>
      <c r="J1385" s="28">
        <v>1.0269999999999999</v>
      </c>
    </row>
    <row r="1386" spans="1:10" ht="15.75" customHeight="1" x14ac:dyDescent="0.25">
      <c r="A1386" s="15">
        <v>1385</v>
      </c>
      <c r="B1386" s="13" t="s">
        <v>158</v>
      </c>
      <c r="C1386" s="13" t="s">
        <v>178</v>
      </c>
      <c r="D1386" s="26" t="s">
        <v>64</v>
      </c>
      <c r="E1386" s="28">
        <v>0.253</v>
      </c>
      <c r="F1386" s="28">
        <v>13</v>
      </c>
      <c r="G1386" s="13"/>
      <c r="H1386" s="28">
        <v>76</v>
      </c>
      <c r="I1386" s="28">
        <v>0.54800000000000004</v>
      </c>
      <c r="J1386" s="28">
        <v>1.1100000000000001</v>
      </c>
    </row>
    <row r="1387" spans="1:10" ht="15.75" customHeight="1" x14ac:dyDescent="0.25">
      <c r="A1387" s="15">
        <v>1386</v>
      </c>
      <c r="B1387" s="13" t="s">
        <v>158</v>
      </c>
      <c r="C1387" s="13" t="s">
        <v>178</v>
      </c>
      <c r="D1387" s="26" t="s">
        <v>65</v>
      </c>
      <c r="E1387" s="28">
        <v>0.253</v>
      </c>
      <c r="F1387" s="28">
        <v>13</v>
      </c>
      <c r="G1387" s="13"/>
      <c r="H1387" s="28">
        <v>76</v>
      </c>
      <c r="I1387" s="28">
        <v>0.61199999999999999</v>
      </c>
      <c r="J1387" s="28">
        <v>1.159</v>
      </c>
    </row>
    <row r="1388" spans="1:10" ht="15.75" customHeight="1" x14ac:dyDescent="0.25">
      <c r="A1388" s="15">
        <v>1387</v>
      </c>
      <c r="B1388" s="13" t="s">
        <v>158</v>
      </c>
      <c r="C1388" s="13" t="s">
        <v>178</v>
      </c>
      <c r="D1388" s="26" t="s">
        <v>66</v>
      </c>
      <c r="E1388" s="28">
        <v>0.254</v>
      </c>
      <c r="F1388" s="28">
        <v>13</v>
      </c>
      <c r="G1388" s="13"/>
      <c r="H1388" s="28">
        <v>76</v>
      </c>
      <c r="I1388" s="28">
        <v>0.65300000000000002</v>
      </c>
      <c r="J1388" s="28">
        <v>1.1599999999999999</v>
      </c>
    </row>
    <row r="1389" spans="1:10" ht="15.75" customHeight="1" x14ac:dyDescent="0.25">
      <c r="A1389" s="15">
        <v>1388</v>
      </c>
      <c r="B1389" s="13" t="s">
        <v>158</v>
      </c>
      <c r="C1389" s="13" t="s">
        <v>178</v>
      </c>
      <c r="D1389" s="26" t="s">
        <v>67</v>
      </c>
      <c r="E1389" s="28">
        <v>0.255</v>
      </c>
      <c r="F1389" s="28">
        <v>13</v>
      </c>
      <c r="G1389" s="13"/>
      <c r="H1389" s="28">
        <v>76</v>
      </c>
      <c r="I1389" s="28">
        <v>0.67400000000000004</v>
      </c>
      <c r="J1389" s="28">
        <v>1.0669999999999999</v>
      </c>
    </row>
    <row r="1390" spans="1:10" ht="15.75" customHeight="1" x14ac:dyDescent="0.25">
      <c r="A1390" s="15">
        <v>1389</v>
      </c>
      <c r="B1390" s="13" t="s">
        <v>158</v>
      </c>
      <c r="C1390" s="13" t="s">
        <v>178</v>
      </c>
      <c r="D1390" s="26" t="s">
        <v>68</v>
      </c>
      <c r="E1390" s="28">
        <v>0.253</v>
      </c>
      <c r="F1390" s="28">
        <v>13</v>
      </c>
      <c r="G1390" s="13"/>
      <c r="H1390" s="28">
        <v>76</v>
      </c>
      <c r="I1390" s="28">
        <v>0.69899999999999995</v>
      </c>
      <c r="J1390" s="28">
        <v>1.052</v>
      </c>
    </row>
    <row r="1391" spans="1:10" ht="15.75" customHeight="1" x14ac:dyDescent="0.25">
      <c r="A1391" s="15">
        <v>1390</v>
      </c>
      <c r="B1391" s="13" t="s">
        <v>158</v>
      </c>
      <c r="C1391" s="13" t="s">
        <v>178</v>
      </c>
      <c r="D1391" s="26" t="s">
        <v>69</v>
      </c>
      <c r="E1391" s="28">
        <v>0.254</v>
      </c>
      <c r="F1391" s="28">
        <v>13</v>
      </c>
      <c r="G1391" s="13"/>
      <c r="H1391" s="28">
        <v>76</v>
      </c>
      <c r="I1391" s="28">
        <v>0.749</v>
      </c>
      <c r="J1391" s="28">
        <v>1.085</v>
      </c>
    </row>
    <row r="1392" spans="1:10" ht="15.75" customHeight="1" x14ac:dyDescent="0.25">
      <c r="A1392" s="15">
        <v>1391</v>
      </c>
      <c r="B1392" s="13" t="s">
        <v>158</v>
      </c>
      <c r="C1392" s="13" t="s">
        <v>178</v>
      </c>
      <c r="D1392" s="26" t="s">
        <v>70</v>
      </c>
      <c r="E1392" s="28">
        <v>0.255</v>
      </c>
      <c r="F1392" s="28">
        <v>10</v>
      </c>
      <c r="G1392" s="28">
        <v>15</v>
      </c>
      <c r="H1392" s="28">
        <v>80</v>
      </c>
      <c r="I1392" s="28">
        <v>0.76900000000000002</v>
      </c>
      <c r="J1392" s="28">
        <v>1.0720000000000001</v>
      </c>
    </row>
    <row r="1393" spans="1:10" ht="15.75" customHeight="1" x14ac:dyDescent="0.25">
      <c r="A1393" s="15">
        <v>1392</v>
      </c>
      <c r="B1393" s="13" t="s">
        <v>158</v>
      </c>
      <c r="C1393" s="13" t="s">
        <v>179</v>
      </c>
      <c r="D1393" s="26" t="s">
        <v>58</v>
      </c>
      <c r="E1393" s="13"/>
      <c r="F1393" s="13"/>
      <c r="G1393" s="13"/>
      <c r="H1393" s="13"/>
      <c r="I1393" s="13"/>
      <c r="J1393" s="13"/>
    </row>
    <row r="1394" spans="1:10" ht="15.75" customHeight="1" x14ac:dyDescent="0.25">
      <c r="A1394" s="15">
        <v>1393</v>
      </c>
      <c r="B1394" s="13" t="s">
        <v>158</v>
      </c>
      <c r="C1394" s="13" t="s">
        <v>179</v>
      </c>
      <c r="D1394" s="26" t="s">
        <v>59</v>
      </c>
      <c r="E1394" s="13"/>
      <c r="F1394" s="13"/>
      <c r="G1394" s="13"/>
      <c r="H1394" s="13"/>
      <c r="I1394" s="13"/>
      <c r="J1394" s="13"/>
    </row>
    <row r="1395" spans="1:10" ht="15.75" customHeight="1" x14ac:dyDescent="0.25">
      <c r="A1395" s="15">
        <v>1394</v>
      </c>
      <c r="B1395" s="13" t="s">
        <v>158</v>
      </c>
      <c r="C1395" s="13" t="s">
        <v>179</v>
      </c>
      <c r="D1395" s="26" t="s">
        <v>60</v>
      </c>
      <c r="E1395" s="13"/>
      <c r="F1395" s="13"/>
      <c r="G1395" s="13"/>
      <c r="H1395" s="13"/>
      <c r="I1395" s="13"/>
      <c r="J1395" s="13"/>
    </row>
    <row r="1396" spans="1:10" ht="15.75" customHeight="1" x14ac:dyDescent="0.25">
      <c r="A1396" s="15">
        <v>1395</v>
      </c>
      <c r="B1396" s="13" t="s">
        <v>158</v>
      </c>
      <c r="C1396" s="13" t="s">
        <v>179</v>
      </c>
      <c r="D1396" s="26" t="s">
        <v>61</v>
      </c>
      <c r="E1396" s="13"/>
      <c r="F1396" s="13"/>
      <c r="G1396" s="13"/>
      <c r="H1396" s="13"/>
      <c r="I1396" s="13"/>
      <c r="J1396" s="13"/>
    </row>
    <row r="1397" spans="1:10" ht="15.75" customHeight="1" x14ac:dyDescent="0.25">
      <c r="A1397" s="15">
        <v>1396</v>
      </c>
      <c r="B1397" s="13" t="s">
        <v>158</v>
      </c>
      <c r="C1397" s="13" t="s">
        <v>179</v>
      </c>
      <c r="D1397" s="26" t="s">
        <v>62</v>
      </c>
      <c r="E1397" s="13"/>
      <c r="F1397" s="13"/>
      <c r="G1397" s="13"/>
      <c r="H1397" s="13"/>
      <c r="I1397" s="13"/>
      <c r="J1397" s="13"/>
    </row>
    <row r="1398" spans="1:10" ht="15.75" customHeight="1" x14ac:dyDescent="0.25">
      <c r="A1398" s="15">
        <v>1397</v>
      </c>
      <c r="B1398" s="13" t="s">
        <v>158</v>
      </c>
      <c r="C1398" s="13" t="s">
        <v>179</v>
      </c>
      <c r="D1398" s="26" t="s">
        <v>63</v>
      </c>
      <c r="E1398" s="13"/>
      <c r="F1398" s="13"/>
      <c r="G1398" s="13"/>
      <c r="H1398" s="13"/>
      <c r="I1398" s="13"/>
      <c r="J1398" s="13"/>
    </row>
    <row r="1399" spans="1:10" ht="15.75" customHeight="1" x14ac:dyDescent="0.25">
      <c r="A1399" s="15">
        <v>1398</v>
      </c>
      <c r="B1399" s="13" t="s">
        <v>158</v>
      </c>
      <c r="C1399" s="13" t="s">
        <v>179</v>
      </c>
      <c r="D1399" s="26" t="s">
        <v>64</v>
      </c>
      <c r="E1399" s="13"/>
      <c r="F1399" s="13"/>
      <c r="G1399" s="13"/>
      <c r="H1399" s="13"/>
      <c r="I1399" s="13"/>
      <c r="J1399" s="13"/>
    </row>
    <row r="1400" spans="1:10" ht="15.75" customHeight="1" x14ac:dyDescent="0.25">
      <c r="A1400" s="15">
        <v>1399</v>
      </c>
      <c r="B1400" s="13" t="s">
        <v>158</v>
      </c>
      <c r="C1400" s="13" t="s">
        <v>179</v>
      </c>
      <c r="D1400" s="26" t="s">
        <v>65</v>
      </c>
      <c r="E1400" s="13"/>
      <c r="F1400" s="13"/>
      <c r="G1400" s="13"/>
      <c r="H1400" s="13"/>
      <c r="I1400" s="13"/>
      <c r="J1400" s="13"/>
    </row>
    <row r="1401" spans="1:10" ht="15.75" customHeight="1" x14ac:dyDescent="0.25">
      <c r="A1401" s="15">
        <v>1400</v>
      </c>
      <c r="B1401" s="13" t="s">
        <v>158</v>
      </c>
      <c r="C1401" s="13" t="s">
        <v>179</v>
      </c>
      <c r="D1401" s="26" t="s">
        <v>66</v>
      </c>
      <c r="E1401" s="13"/>
      <c r="F1401" s="13"/>
      <c r="G1401" s="13"/>
      <c r="H1401" s="13"/>
      <c r="I1401" s="13"/>
      <c r="J1401" s="13"/>
    </row>
    <row r="1402" spans="1:10" ht="15.75" customHeight="1" x14ac:dyDescent="0.25">
      <c r="A1402" s="15">
        <v>1401</v>
      </c>
      <c r="B1402" s="13" t="s">
        <v>158</v>
      </c>
      <c r="C1402" s="13" t="s">
        <v>179</v>
      </c>
      <c r="D1402" s="26" t="s">
        <v>67</v>
      </c>
      <c r="E1402" s="13"/>
      <c r="F1402" s="13"/>
      <c r="G1402" s="13"/>
      <c r="H1402" s="13"/>
      <c r="I1402" s="13"/>
      <c r="J1402" s="13"/>
    </row>
    <row r="1403" spans="1:10" ht="15.75" customHeight="1" x14ac:dyDescent="0.25">
      <c r="A1403" s="15">
        <v>1402</v>
      </c>
      <c r="B1403" s="13" t="s">
        <v>158</v>
      </c>
      <c r="C1403" s="13" t="s">
        <v>179</v>
      </c>
      <c r="D1403" s="26" t="s">
        <v>68</v>
      </c>
      <c r="E1403" s="13"/>
      <c r="F1403" s="13"/>
      <c r="G1403" s="13"/>
      <c r="H1403" s="13"/>
      <c r="I1403" s="13"/>
      <c r="J1403" s="13"/>
    </row>
    <row r="1404" spans="1:10" ht="15.75" customHeight="1" x14ac:dyDescent="0.25">
      <c r="A1404" s="15">
        <v>1403</v>
      </c>
      <c r="B1404" s="13" t="s">
        <v>158</v>
      </c>
      <c r="C1404" s="13" t="s">
        <v>179</v>
      </c>
      <c r="D1404" s="26" t="s">
        <v>69</v>
      </c>
      <c r="E1404" s="13"/>
      <c r="F1404" s="13"/>
      <c r="G1404" s="13"/>
      <c r="H1404" s="13"/>
      <c r="I1404" s="13"/>
      <c r="J1404" s="13"/>
    </row>
    <row r="1405" spans="1:10" ht="15.75" customHeight="1" x14ac:dyDescent="0.25">
      <c r="A1405" s="15">
        <v>1404</v>
      </c>
      <c r="B1405" s="13" t="s">
        <v>158</v>
      </c>
      <c r="C1405" s="13" t="s">
        <v>179</v>
      </c>
      <c r="D1405" s="26" t="s">
        <v>70</v>
      </c>
      <c r="E1405" s="13"/>
      <c r="F1405" s="13"/>
      <c r="G1405" s="13"/>
      <c r="H1405" s="13"/>
      <c r="I1405" s="13"/>
      <c r="J1405" s="13"/>
    </row>
    <row r="1406" spans="1:10" ht="15.75" customHeight="1" x14ac:dyDescent="0.25">
      <c r="A1406" s="15">
        <v>1405</v>
      </c>
      <c r="B1406" s="13" t="s">
        <v>158</v>
      </c>
      <c r="C1406" s="13" t="s">
        <v>180</v>
      </c>
      <c r="D1406" s="26" t="s">
        <v>58</v>
      </c>
      <c r="E1406" s="13"/>
      <c r="F1406" s="13"/>
      <c r="G1406" s="13"/>
      <c r="H1406" s="13"/>
      <c r="I1406" s="28">
        <v>0.23100000000000001</v>
      </c>
      <c r="J1406" s="28">
        <v>0.74099999999999999</v>
      </c>
    </row>
    <row r="1407" spans="1:10" ht="15.75" customHeight="1" x14ac:dyDescent="0.25">
      <c r="A1407" s="15">
        <v>1406</v>
      </c>
      <c r="B1407" s="13" t="s">
        <v>158</v>
      </c>
      <c r="C1407" s="13" t="s">
        <v>180</v>
      </c>
      <c r="D1407" s="26" t="s">
        <v>59</v>
      </c>
      <c r="E1407" s="13"/>
      <c r="F1407" s="13"/>
      <c r="G1407" s="13"/>
      <c r="H1407" s="13"/>
      <c r="I1407" s="28">
        <v>0.27200000000000002</v>
      </c>
      <c r="J1407" s="28">
        <v>0.89600000000000002</v>
      </c>
    </row>
    <row r="1408" spans="1:10" ht="15.75" customHeight="1" x14ac:dyDescent="0.25">
      <c r="A1408" s="15">
        <v>1407</v>
      </c>
      <c r="B1408" s="13" t="s">
        <v>158</v>
      </c>
      <c r="C1408" s="13" t="s">
        <v>180</v>
      </c>
      <c r="D1408" s="26" t="s">
        <v>60</v>
      </c>
      <c r="E1408" s="13"/>
      <c r="F1408" s="13"/>
      <c r="G1408" s="13"/>
      <c r="H1408" s="13"/>
      <c r="I1408" s="28">
        <v>0.28000000000000003</v>
      </c>
      <c r="J1408" s="28">
        <v>0.94299999999999995</v>
      </c>
    </row>
    <row r="1409" spans="1:10" ht="15.75" customHeight="1" x14ac:dyDescent="0.25">
      <c r="A1409" s="15">
        <v>1408</v>
      </c>
      <c r="B1409" s="13" t="s">
        <v>158</v>
      </c>
      <c r="C1409" s="13" t="s">
        <v>180</v>
      </c>
      <c r="D1409" s="26" t="s">
        <v>61</v>
      </c>
      <c r="E1409" s="13"/>
      <c r="F1409" s="28">
        <v>23</v>
      </c>
      <c r="G1409" s="13"/>
      <c r="H1409" s="13"/>
      <c r="I1409" s="28">
        <v>0.28999999999999998</v>
      </c>
      <c r="J1409" s="28">
        <v>0.98099999999999998</v>
      </c>
    </row>
    <row r="1410" spans="1:10" ht="15.75" customHeight="1" x14ac:dyDescent="0.25">
      <c r="A1410" s="15">
        <v>1409</v>
      </c>
      <c r="B1410" s="13" t="s">
        <v>158</v>
      </c>
      <c r="C1410" s="13" t="s">
        <v>180</v>
      </c>
      <c r="D1410" s="26" t="s">
        <v>62</v>
      </c>
      <c r="E1410" s="13"/>
      <c r="F1410" s="28">
        <v>13</v>
      </c>
      <c r="G1410" s="13"/>
      <c r="H1410" s="13"/>
      <c r="I1410" s="28">
        <v>0.33200000000000002</v>
      </c>
      <c r="J1410" s="28">
        <v>1.077</v>
      </c>
    </row>
    <row r="1411" spans="1:10" ht="15.75" customHeight="1" x14ac:dyDescent="0.25">
      <c r="A1411" s="15">
        <v>1410</v>
      </c>
      <c r="B1411" s="13" t="s">
        <v>158</v>
      </c>
      <c r="C1411" s="13" t="s">
        <v>180</v>
      </c>
      <c r="D1411" s="26" t="s">
        <v>63</v>
      </c>
      <c r="E1411" s="28">
        <v>0.76800000000000002</v>
      </c>
      <c r="F1411" s="28">
        <v>13</v>
      </c>
      <c r="G1411" s="13"/>
      <c r="H1411" s="28">
        <v>340</v>
      </c>
      <c r="I1411" s="28">
        <v>0.35</v>
      </c>
      <c r="J1411" s="28">
        <v>1.2190000000000001</v>
      </c>
    </row>
    <row r="1412" spans="1:10" ht="15.75" customHeight="1" x14ac:dyDescent="0.25">
      <c r="A1412" s="15">
        <v>1411</v>
      </c>
      <c r="B1412" s="13" t="s">
        <v>158</v>
      </c>
      <c r="C1412" s="13" t="s">
        <v>180</v>
      </c>
      <c r="D1412" s="26" t="s">
        <v>64</v>
      </c>
      <c r="E1412" s="28">
        <v>0.754</v>
      </c>
      <c r="F1412" s="28">
        <v>13</v>
      </c>
      <c r="G1412" s="13"/>
      <c r="H1412" s="28">
        <v>340</v>
      </c>
      <c r="I1412" s="28">
        <v>0.38</v>
      </c>
      <c r="J1412" s="28">
        <v>1.361</v>
      </c>
    </row>
    <row r="1413" spans="1:10" ht="15.75" customHeight="1" x14ac:dyDescent="0.25">
      <c r="A1413" s="15">
        <v>1412</v>
      </c>
      <c r="B1413" s="13" t="s">
        <v>158</v>
      </c>
      <c r="C1413" s="13" t="s">
        <v>180</v>
      </c>
      <c r="D1413" s="26" t="s">
        <v>65</v>
      </c>
      <c r="E1413" s="28">
        <v>0.754</v>
      </c>
      <c r="F1413" s="28">
        <v>13</v>
      </c>
      <c r="G1413" s="13"/>
      <c r="H1413" s="28">
        <v>340</v>
      </c>
      <c r="I1413" s="28">
        <v>0.40799999999999997</v>
      </c>
      <c r="J1413" s="28">
        <v>1.51</v>
      </c>
    </row>
    <row r="1414" spans="1:10" ht="15.75" customHeight="1" x14ac:dyDescent="0.25">
      <c r="A1414" s="15">
        <v>1413</v>
      </c>
      <c r="B1414" s="13" t="s">
        <v>158</v>
      </c>
      <c r="C1414" s="13" t="s">
        <v>180</v>
      </c>
      <c r="D1414" s="26" t="s">
        <v>66</v>
      </c>
      <c r="E1414" s="28">
        <v>0.72499999999999998</v>
      </c>
      <c r="F1414" s="28">
        <v>10</v>
      </c>
      <c r="G1414" s="13"/>
      <c r="H1414" s="28">
        <v>314</v>
      </c>
      <c r="I1414" s="28">
        <v>0.44500000000000001</v>
      </c>
      <c r="J1414" s="28">
        <v>1.5089999999999999</v>
      </c>
    </row>
    <row r="1415" spans="1:10" ht="15.75" customHeight="1" x14ac:dyDescent="0.25">
      <c r="A1415" s="15">
        <v>1414</v>
      </c>
      <c r="B1415" s="13" t="s">
        <v>158</v>
      </c>
      <c r="C1415" s="13" t="s">
        <v>180</v>
      </c>
      <c r="D1415" s="26" t="s">
        <v>67</v>
      </c>
      <c r="E1415" s="28">
        <v>0.67700000000000005</v>
      </c>
      <c r="F1415" s="28">
        <v>10</v>
      </c>
      <c r="G1415" s="13"/>
      <c r="H1415" s="28">
        <v>314</v>
      </c>
      <c r="I1415" s="28">
        <v>0.48799999999999999</v>
      </c>
      <c r="J1415" s="28">
        <v>1.4950000000000001</v>
      </c>
    </row>
    <row r="1416" spans="1:10" ht="15.75" customHeight="1" x14ac:dyDescent="0.25">
      <c r="A1416" s="15">
        <v>1415</v>
      </c>
      <c r="B1416" s="13" t="s">
        <v>158</v>
      </c>
      <c r="C1416" s="13" t="s">
        <v>180</v>
      </c>
      <c r="D1416" s="26" t="s">
        <v>68</v>
      </c>
      <c r="E1416" s="28">
        <v>0.67700000000000005</v>
      </c>
      <c r="F1416" s="28">
        <v>6</v>
      </c>
      <c r="G1416" s="13"/>
      <c r="H1416" s="28">
        <v>285</v>
      </c>
      <c r="I1416" s="28">
        <v>0.53700000000000003</v>
      </c>
      <c r="J1416" s="28">
        <v>1.548</v>
      </c>
    </row>
    <row r="1417" spans="1:10" ht="15.75" customHeight="1" x14ac:dyDescent="0.25">
      <c r="A1417" s="15">
        <v>1416</v>
      </c>
      <c r="B1417" s="13" t="s">
        <v>158</v>
      </c>
      <c r="C1417" s="13" t="s">
        <v>180</v>
      </c>
      <c r="D1417" s="26" t="s">
        <v>69</v>
      </c>
      <c r="E1417" s="28">
        <v>0.67700000000000005</v>
      </c>
      <c r="F1417" s="28">
        <v>6</v>
      </c>
      <c r="G1417" s="13"/>
      <c r="H1417" s="28">
        <v>285</v>
      </c>
      <c r="I1417" s="28">
        <v>0.54400000000000004</v>
      </c>
      <c r="J1417" s="28">
        <v>1.581</v>
      </c>
    </row>
    <row r="1418" spans="1:10" ht="15.75" customHeight="1" x14ac:dyDescent="0.25">
      <c r="A1418" s="15">
        <v>1417</v>
      </c>
      <c r="B1418" s="13" t="s">
        <v>158</v>
      </c>
      <c r="C1418" s="13" t="s">
        <v>180</v>
      </c>
      <c r="D1418" s="26" t="s">
        <v>70</v>
      </c>
      <c r="E1418" s="28">
        <v>0.67700000000000005</v>
      </c>
      <c r="F1418" s="28">
        <v>6</v>
      </c>
      <c r="G1418" s="28">
        <v>67</v>
      </c>
      <c r="H1418" s="28">
        <v>269</v>
      </c>
      <c r="I1418" s="28">
        <v>0.55800000000000005</v>
      </c>
      <c r="J1418" s="28">
        <v>1.597</v>
      </c>
    </row>
    <row r="1419" spans="1:10" ht="15.75" customHeight="1" x14ac:dyDescent="0.25">
      <c r="A1419" s="15">
        <v>1418</v>
      </c>
      <c r="B1419" s="13" t="s">
        <v>158</v>
      </c>
      <c r="C1419" s="13" t="s">
        <v>181</v>
      </c>
      <c r="D1419" s="26" t="s">
        <v>58</v>
      </c>
      <c r="E1419" s="13"/>
      <c r="F1419" s="13"/>
      <c r="G1419" s="13"/>
      <c r="H1419" s="13"/>
      <c r="I1419" s="13"/>
      <c r="J1419" s="13"/>
    </row>
    <row r="1420" spans="1:10" ht="15.75" customHeight="1" x14ac:dyDescent="0.25">
      <c r="A1420" s="15">
        <v>1419</v>
      </c>
      <c r="B1420" s="13" t="s">
        <v>158</v>
      </c>
      <c r="C1420" s="13" t="s">
        <v>181</v>
      </c>
      <c r="D1420" s="26" t="s">
        <v>59</v>
      </c>
      <c r="E1420" s="13"/>
      <c r="F1420" s="13"/>
      <c r="G1420" s="13"/>
      <c r="H1420" s="13"/>
      <c r="I1420" s="13"/>
      <c r="J1420" s="13"/>
    </row>
    <row r="1421" spans="1:10" ht="15.75" customHeight="1" x14ac:dyDescent="0.25">
      <c r="A1421" s="15">
        <v>1420</v>
      </c>
      <c r="B1421" s="13" t="s">
        <v>158</v>
      </c>
      <c r="C1421" s="13" t="s">
        <v>181</v>
      </c>
      <c r="D1421" s="26" t="s">
        <v>60</v>
      </c>
      <c r="E1421" s="13"/>
      <c r="F1421" s="13"/>
      <c r="G1421" s="13"/>
      <c r="H1421" s="13"/>
      <c r="I1421" s="13"/>
      <c r="J1421" s="13"/>
    </row>
    <row r="1422" spans="1:10" ht="15.75" customHeight="1" x14ac:dyDescent="0.25">
      <c r="A1422" s="15">
        <v>1421</v>
      </c>
      <c r="B1422" s="13" t="s">
        <v>158</v>
      </c>
      <c r="C1422" s="13" t="s">
        <v>181</v>
      </c>
      <c r="D1422" s="26" t="s">
        <v>61</v>
      </c>
      <c r="E1422" s="13"/>
      <c r="F1422" s="13"/>
      <c r="G1422" s="13"/>
      <c r="H1422" s="13"/>
      <c r="I1422" s="13"/>
      <c r="J1422" s="13"/>
    </row>
    <row r="1423" spans="1:10" ht="15.75" customHeight="1" x14ac:dyDescent="0.25">
      <c r="A1423" s="15">
        <v>1422</v>
      </c>
      <c r="B1423" s="13" t="s">
        <v>158</v>
      </c>
      <c r="C1423" s="13" t="s">
        <v>181</v>
      </c>
      <c r="D1423" s="26" t="s">
        <v>62</v>
      </c>
      <c r="E1423" s="13"/>
      <c r="F1423" s="13"/>
      <c r="G1423" s="13"/>
      <c r="H1423" s="13"/>
      <c r="I1423" s="13"/>
      <c r="J1423" s="13"/>
    </row>
    <row r="1424" spans="1:10" ht="15.75" customHeight="1" x14ac:dyDescent="0.25">
      <c r="A1424" s="15">
        <v>1423</v>
      </c>
      <c r="B1424" s="13" t="s">
        <v>158</v>
      </c>
      <c r="C1424" s="13" t="s">
        <v>181</v>
      </c>
      <c r="D1424" s="26" t="s">
        <v>63</v>
      </c>
      <c r="E1424" s="13"/>
      <c r="F1424" s="13"/>
      <c r="G1424" s="13"/>
      <c r="H1424" s="13"/>
      <c r="I1424" s="13"/>
      <c r="J1424" s="13"/>
    </row>
    <row r="1425" spans="1:10" ht="15.75" customHeight="1" x14ac:dyDescent="0.25">
      <c r="A1425" s="15">
        <v>1424</v>
      </c>
      <c r="B1425" s="13" t="s">
        <v>158</v>
      </c>
      <c r="C1425" s="13" t="s">
        <v>181</v>
      </c>
      <c r="D1425" s="26" t="s">
        <v>64</v>
      </c>
      <c r="E1425" s="13"/>
      <c r="F1425" s="13"/>
      <c r="G1425" s="13"/>
      <c r="H1425" s="13"/>
      <c r="I1425" s="13"/>
      <c r="J1425" s="13"/>
    </row>
    <row r="1426" spans="1:10" ht="15.75" customHeight="1" x14ac:dyDescent="0.25">
      <c r="A1426" s="15">
        <v>1425</v>
      </c>
      <c r="B1426" s="13" t="s">
        <v>158</v>
      </c>
      <c r="C1426" s="13" t="s">
        <v>181</v>
      </c>
      <c r="D1426" s="26" t="s">
        <v>65</v>
      </c>
      <c r="E1426" s="13"/>
      <c r="F1426" s="13"/>
      <c r="G1426" s="13"/>
      <c r="H1426" s="13"/>
      <c r="I1426" s="13"/>
      <c r="J1426" s="13"/>
    </row>
    <row r="1427" spans="1:10" ht="15.75" customHeight="1" x14ac:dyDescent="0.25">
      <c r="A1427" s="15">
        <v>1426</v>
      </c>
      <c r="B1427" s="13" t="s">
        <v>158</v>
      </c>
      <c r="C1427" s="13" t="s">
        <v>181</v>
      </c>
      <c r="D1427" s="26" t="s">
        <v>66</v>
      </c>
      <c r="E1427" s="13"/>
      <c r="F1427" s="13"/>
      <c r="G1427" s="13"/>
      <c r="H1427" s="13"/>
      <c r="I1427" s="13"/>
      <c r="J1427" s="13"/>
    </row>
    <row r="1428" spans="1:10" ht="15.75" customHeight="1" x14ac:dyDescent="0.25">
      <c r="A1428" s="15">
        <v>1427</v>
      </c>
      <c r="B1428" s="13" t="s">
        <v>158</v>
      </c>
      <c r="C1428" s="13" t="s">
        <v>181</v>
      </c>
      <c r="D1428" s="26" t="s">
        <v>67</v>
      </c>
      <c r="E1428" s="28">
        <v>0.28299999999999997</v>
      </c>
      <c r="F1428" s="28">
        <v>52</v>
      </c>
      <c r="G1428" s="13"/>
      <c r="H1428" s="28">
        <v>163</v>
      </c>
      <c r="I1428" s="13"/>
      <c r="J1428" s="13"/>
    </row>
    <row r="1429" spans="1:10" ht="15.75" customHeight="1" x14ac:dyDescent="0.25">
      <c r="A1429" s="15">
        <v>1428</v>
      </c>
      <c r="B1429" s="13" t="s">
        <v>158</v>
      </c>
      <c r="C1429" s="13" t="s">
        <v>181</v>
      </c>
      <c r="D1429" s="26" t="s">
        <v>68</v>
      </c>
      <c r="E1429" s="28">
        <v>0.16500000000000001</v>
      </c>
      <c r="F1429" s="28">
        <v>58</v>
      </c>
      <c r="G1429" s="13"/>
      <c r="H1429" s="28">
        <v>163</v>
      </c>
      <c r="I1429" s="13"/>
      <c r="J1429" s="13"/>
    </row>
    <row r="1430" spans="1:10" ht="15.75" customHeight="1" x14ac:dyDescent="0.25">
      <c r="A1430" s="15">
        <v>1429</v>
      </c>
      <c r="B1430" s="13" t="s">
        <v>158</v>
      </c>
      <c r="C1430" s="13" t="s">
        <v>181</v>
      </c>
      <c r="D1430" s="26" t="s">
        <v>69</v>
      </c>
      <c r="E1430" s="28">
        <v>0.154</v>
      </c>
      <c r="F1430" s="28">
        <v>58</v>
      </c>
      <c r="G1430" s="13"/>
      <c r="H1430" s="28">
        <v>164</v>
      </c>
      <c r="I1430" s="13"/>
      <c r="J1430" s="13"/>
    </row>
    <row r="1431" spans="1:10" ht="15.75" customHeight="1" x14ac:dyDescent="0.25">
      <c r="A1431" s="15">
        <v>1430</v>
      </c>
      <c r="B1431" s="13" t="s">
        <v>158</v>
      </c>
      <c r="C1431" s="13" t="s">
        <v>181</v>
      </c>
      <c r="D1431" s="26" t="s">
        <v>70</v>
      </c>
      <c r="E1431" s="28">
        <v>0.154</v>
      </c>
      <c r="F1431" s="28">
        <v>52</v>
      </c>
      <c r="G1431" s="28">
        <v>96</v>
      </c>
      <c r="H1431" s="28">
        <v>164</v>
      </c>
      <c r="I1431" s="13"/>
      <c r="J1431" s="13"/>
    </row>
    <row r="1432" spans="1:10" ht="15.75" customHeight="1" x14ac:dyDescent="0.25">
      <c r="A1432" s="15">
        <v>1431</v>
      </c>
      <c r="B1432" s="13" t="s">
        <v>158</v>
      </c>
      <c r="C1432" s="13" t="s">
        <v>182</v>
      </c>
      <c r="D1432" s="26" t="s">
        <v>58</v>
      </c>
      <c r="E1432" s="13"/>
      <c r="F1432" s="13"/>
      <c r="G1432" s="13"/>
      <c r="H1432" s="13"/>
      <c r="I1432" s="28">
        <v>6.3E-2</v>
      </c>
      <c r="J1432" s="28">
        <v>0.16900000000000001</v>
      </c>
    </row>
    <row r="1433" spans="1:10" ht="15.75" customHeight="1" x14ac:dyDescent="0.25">
      <c r="A1433" s="15">
        <v>1432</v>
      </c>
      <c r="B1433" s="13" t="s">
        <v>158</v>
      </c>
      <c r="C1433" s="13" t="s">
        <v>182</v>
      </c>
      <c r="D1433" s="26" t="s">
        <v>59</v>
      </c>
      <c r="E1433" s="13"/>
      <c r="F1433" s="13"/>
      <c r="G1433" s="13"/>
      <c r="H1433" s="13"/>
      <c r="I1433" s="28">
        <v>7.1999999999999995E-2</v>
      </c>
      <c r="J1433" s="28">
        <v>0.28000000000000003</v>
      </c>
    </row>
    <row r="1434" spans="1:10" ht="15.75" customHeight="1" x14ac:dyDescent="0.25">
      <c r="A1434" s="15">
        <v>1433</v>
      </c>
      <c r="B1434" s="13" t="s">
        <v>158</v>
      </c>
      <c r="C1434" s="13" t="s">
        <v>182</v>
      </c>
      <c r="D1434" s="26" t="s">
        <v>60</v>
      </c>
      <c r="E1434" s="13"/>
      <c r="F1434" s="13"/>
      <c r="G1434" s="13"/>
      <c r="H1434" s="13"/>
      <c r="I1434" s="28">
        <v>0.219</v>
      </c>
      <c r="J1434" s="28">
        <v>0.39600000000000002</v>
      </c>
    </row>
    <row r="1435" spans="1:10" ht="15.75" customHeight="1" x14ac:dyDescent="0.25">
      <c r="A1435" s="15">
        <v>1434</v>
      </c>
      <c r="B1435" s="13" t="s">
        <v>158</v>
      </c>
      <c r="C1435" s="13" t="s">
        <v>182</v>
      </c>
      <c r="D1435" s="26" t="s">
        <v>61</v>
      </c>
      <c r="E1435" s="13"/>
      <c r="F1435" s="28">
        <v>16</v>
      </c>
      <c r="G1435" s="13"/>
      <c r="H1435" s="13"/>
      <c r="I1435" s="28">
        <v>0.27</v>
      </c>
      <c r="J1435" s="28">
        <v>0.53300000000000003</v>
      </c>
    </row>
    <row r="1436" spans="1:10" ht="15.75" customHeight="1" x14ac:dyDescent="0.25">
      <c r="A1436" s="15">
        <v>1435</v>
      </c>
      <c r="B1436" s="13" t="s">
        <v>158</v>
      </c>
      <c r="C1436" s="13" t="s">
        <v>182</v>
      </c>
      <c r="D1436" s="26" t="s">
        <v>62</v>
      </c>
      <c r="E1436" s="13"/>
      <c r="F1436" s="28">
        <v>16</v>
      </c>
      <c r="G1436" s="13"/>
      <c r="H1436" s="13"/>
      <c r="I1436" s="28">
        <v>0.38600000000000001</v>
      </c>
      <c r="J1436" s="28">
        <v>0.68100000000000005</v>
      </c>
    </row>
    <row r="1437" spans="1:10" ht="15.75" customHeight="1" x14ac:dyDescent="0.25">
      <c r="A1437" s="15">
        <v>1436</v>
      </c>
      <c r="B1437" s="13" t="s">
        <v>158</v>
      </c>
      <c r="C1437" s="13" t="s">
        <v>182</v>
      </c>
      <c r="D1437" s="26" t="s">
        <v>63</v>
      </c>
      <c r="E1437" s="28">
        <v>0.36399999999999999</v>
      </c>
      <c r="F1437" s="28">
        <v>16</v>
      </c>
      <c r="G1437" s="13"/>
      <c r="H1437" s="28">
        <v>320</v>
      </c>
      <c r="I1437" s="28">
        <v>0.46</v>
      </c>
      <c r="J1437" s="28">
        <v>0.84</v>
      </c>
    </row>
    <row r="1438" spans="1:10" ht="15.75" customHeight="1" x14ac:dyDescent="0.25">
      <c r="A1438" s="15">
        <v>1437</v>
      </c>
      <c r="B1438" s="13" t="s">
        <v>158</v>
      </c>
      <c r="C1438" s="13" t="s">
        <v>182</v>
      </c>
      <c r="D1438" s="26" t="s">
        <v>64</v>
      </c>
      <c r="E1438" s="28">
        <v>0.36399999999999999</v>
      </c>
      <c r="F1438" s="28">
        <v>16</v>
      </c>
      <c r="G1438" s="13"/>
      <c r="H1438" s="28">
        <v>320</v>
      </c>
      <c r="I1438" s="28">
        <v>0.53600000000000003</v>
      </c>
      <c r="J1438" s="28">
        <v>0.99399999999999999</v>
      </c>
    </row>
    <row r="1439" spans="1:10" ht="15.75" customHeight="1" x14ac:dyDescent="0.25">
      <c r="A1439" s="15">
        <v>1438</v>
      </c>
      <c r="B1439" s="13" t="s">
        <v>158</v>
      </c>
      <c r="C1439" s="13" t="s">
        <v>182</v>
      </c>
      <c r="D1439" s="26" t="s">
        <v>65</v>
      </c>
      <c r="E1439" s="28">
        <v>0.36399999999999999</v>
      </c>
      <c r="F1439" s="28">
        <v>16</v>
      </c>
      <c r="G1439" s="13"/>
      <c r="H1439" s="28">
        <v>279</v>
      </c>
      <c r="I1439" s="28">
        <v>0.59199999999999997</v>
      </c>
      <c r="J1439" s="28">
        <v>1.0229999999999999</v>
      </c>
    </row>
    <row r="1440" spans="1:10" ht="15.75" customHeight="1" x14ac:dyDescent="0.25">
      <c r="A1440" s="15">
        <v>1439</v>
      </c>
      <c r="B1440" s="13" t="s">
        <v>158</v>
      </c>
      <c r="C1440" s="13" t="s">
        <v>182</v>
      </c>
      <c r="D1440" s="26" t="s">
        <v>66</v>
      </c>
      <c r="E1440" s="28">
        <v>0.36799999999999999</v>
      </c>
      <c r="F1440" s="28">
        <v>16</v>
      </c>
      <c r="G1440" s="13"/>
      <c r="H1440" s="28">
        <v>279</v>
      </c>
      <c r="I1440" s="28">
        <v>0.63400000000000001</v>
      </c>
      <c r="J1440" s="28">
        <v>1.075</v>
      </c>
    </row>
    <row r="1441" spans="1:10" ht="15.75" customHeight="1" x14ac:dyDescent="0.25">
      <c r="A1441" s="15">
        <v>1440</v>
      </c>
      <c r="B1441" s="13" t="s">
        <v>158</v>
      </c>
      <c r="C1441" s="13" t="s">
        <v>182</v>
      </c>
      <c r="D1441" s="26" t="s">
        <v>67</v>
      </c>
      <c r="E1441" s="28">
        <v>0.377</v>
      </c>
      <c r="F1441" s="28">
        <v>16</v>
      </c>
      <c r="G1441" s="13"/>
      <c r="H1441" s="28">
        <v>279</v>
      </c>
      <c r="I1441" s="28">
        <v>0.66800000000000004</v>
      </c>
      <c r="J1441" s="28">
        <v>1.091</v>
      </c>
    </row>
    <row r="1442" spans="1:10" ht="15.75" customHeight="1" x14ac:dyDescent="0.25">
      <c r="A1442" s="15">
        <v>1441</v>
      </c>
      <c r="B1442" s="13" t="s">
        <v>158</v>
      </c>
      <c r="C1442" s="13" t="s">
        <v>182</v>
      </c>
      <c r="D1442" s="26" t="s">
        <v>68</v>
      </c>
      <c r="E1442" s="28">
        <v>0.376</v>
      </c>
      <c r="F1442" s="28">
        <v>16</v>
      </c>
      <c r="G1442" s="13"/>
      <c r="H1442" s="28">
        <v>293</v>
      </c>
      <c r="I1442" s="28">
        <v>0.68400000000000005</v>
      </c>
      <c r="J1442" s="28">
        <v>1.103</v>
      </c>
    </row>
    <row r="1443" spans="1:10" ht="15.75" customHeight="1" x14ac:dyDescent="0.25">
      <c r="A1443" s="15">
        <v>1442</v>
      </c>
      <c r="B1443" s="13" t="s">
        <v>158</v>
      </c>
      <c r="C1443" s="13" t="s">
        <v>182</v>
      </c>
      <c r="D1443" s="26" t="s">
        <v>69</v>
      </c>
      <c r="E1443" s="28">
        <v>0.371</v>
      </c>
      <c r="F1443" s="28">
        <v>16</v>
      </c>
      <c r="G1443" s="13"/>
      <c r="H1443" s="28">
        <v>290</v>
      </c>
      <c r="I1443" s="28">
        <v>0.69699999999999995</v>
      </c>
      <c r="J1443" s="28">
        <v>1.1140000000000001</v>
      </c>
    </row>
    <row r="1444" spans="1:10" ht="15.75" customHeight="1" x14ac:dyDescent="0.25">
      <c r="A1444" s="15">
        <v>1443</v>
      </c>
      <c r="B1444" s="13" t="s">
        <v>158</v>
      </c>
      <c r="C1444" s="13" t="s">
        <v>182</v>
      </c>
      <c r="D1444" s="26" t="s">
        <v>70</v>
      </c>
      <c r="E1444" s="28">
        <v>0.35899999999999999</v>
      </c>
      <c r="F1444" s="28">
        <v>16</v>
      </c>
      <c r="G1444" s="28">
        <v>24</v>
      </c>
      <c r="H1444" s="28">
        <v>264</v>
      </c>
      <c r="I1444" s="28">
        <v>0.73099999999999998</v>
      </c>
      <c r="J1444" s="28">
        <v>1.121</v>
      </c>
    </row>
    <row r="1445" spans="1:10" ht="15.75" customHeight="1" x14ac:dyDescent="0.25">
      <c r="A1445" s="15">
        <v>1444</v>
      </c>
      <c r="B1445" s="13" t="s">
        <v>158</v>
      </c>
      <c r="C1445" s="13" t="s">
        <v>183</v>
      </c>
      <c r="D1445" s="26" t="s">
        <v>58</v>
      </c>
      <c r="E1445" s="13"/>
      <c r="F1445" s="13"/>
      <c r="G1445" s="13"/>
      <c r="H1445" s="13"/>
      <c r="I1445" s="28">
        <v>0.36499999999999999</v>
      </c>
      <c r="J1445" s="28">
        <v>0.30199999999999999</v>
      </c>
    </row>
    <row r="1446" spans="1:10" ht="15.75" customHeight="1" x14ac:dyDescent="0.25">
      <c r="A1446" s="15">
        <v>1445</v>
      </c>
      <c r="B1446" s="13" t="s">
        <v>158</v>
      </c>
      <c r="C1446" s="13" t="s">
        <v>183</v>
      </c>
      <c r="D1446" s="26" t="s">
        <v>59</v>
      </c>
      <c r="E1446" s="13"/>
      <c r="F1446" s="13"/>
      <c r="G1446" s="13"/>
      <c r="H1446" s="13"/>
      <c r="I1446" s="28">
        <v>0.45100000000000001</v>
      </c>
      <c r="J1446" s="28">
        <v>0.32900000000000001</v>
      </c>
    </row>
    <row r="1447" spans="1:10" ht="15.75" customHeight="1" x14ac:dyDescent="0.25">
      <c r="A1447" s="15">
        <v>1446</v>
      </c>
      <c r="B1447" s="13" t="s">
        <v>158</v>
      </c>
      <c r="C1447" s="13" t="s">
        <v>183</v>
      </c>
      <c r="D1447" s="26" t="s">
        <v>60</v>
      </c>
      <c r="E1447" s="13"/>
      <c r="F1447" s="13"/>
      <c r="G1447" s="13"/>
      <c r="H1447" s="13"/>
      <c r="I1447" s="28">
        <v>0.59499999999999997</v>
      </c>
      <c r="J1447" s="28">
        <v>0.33700000000000002</v>
      </c>
    </row>
    <row r="1448" spans="1:10" ht="15.75" customHeight="1" x14ac:dyDescent="0.25">
      <c r="A1448" s="15">
        <v>1447</v>
      </c>
      <c r="B1448" s="13" t="s">
        <v>158</v>
      </c>
      <c r="C1448" s="13" t="s">
        <v>183</v>
      </c>
      <c r="D1448" s="26" t="s">
        <v>61</v>
      </c>
      <c r="E1448" s="13"/>
      <c r="F1448" s="13"/>
      <c r="G1448" s="13"/>
      <c r="H1448" s="13"/>
      <c r="I1448" s="28">
        <v>0.58799999999999997</v>
      </c>
      <c r="J1448" s="28">
        <v>0.73199999999999998</v>
      </c>
    </row>
    <row r="1449" spans="1:10" ht="15.75" customHeight="1" x14ac:dyDescent="0.25">
      <c r="A1449" s="15">
        <v>1448</v>
      </c>
      <c r="B1449" s="13" t="s">
        <v>158</v>
      </c>
      <c r="C1449" s="13" t="s">
        <v>183</v>
      </c>
      <c r="D1449" s="26" t="s">
        <v>62</v>
      </c>
      <c r="E1449" s="13"/>
      <c r="F1449" s="13"/>
      <c r="G1449" s="13"/>
      <c r="H1449" s="13"/>
      <c r="I1449" s="28">
        <v>0.64</v>
      </c>
      <c r="J1449" s="28">
        <v>0.74</v>
      </c>
    </row>
    <row r="1450" spans="1:10" ht="15.75" customHeight="1" x14ac:dyDescent="0.25">
      <c r="A1450" s="15">
        <v>1449</v>
      </c>
      <c r="B1450" s="13" t="s">
        <v>158</v>
      </c>
      <c r="C1450" s="13" t="s">
        <v>183</v>
      </c>
      <c r="D1450" s="26" t="s">
        <v>63</v>
      </c>
      <c r="E1450" s="13"/>
      <c r="F1450" s="13"/>
      <c r="G1450" s="13"/>
      <c r="H1450" s="13"/>
      <c r="I1450" s="28">
        <v>0.63400000000000001</v>
      </c>
      <c r="J1450" s="28">
        <v>0.79200000000000004</v>
      </c>
    </row>
    <row r="1451" spans="1:10" ht="15.75" customHeight="1" x14ac:dyDescent="0.25">
      <c r="A1451" s="15">
        <v>1450</v>
      </c>
      <c r="B1451" s="13" t="s">
        <v>158</v>
      </c>
      <c r="C1451" s="13" t="s">
        <v>183</v>
      </c>
      <c r="D1451" s="26" t="s">
        <v>64</v>
      </c>
      <c r="E1451" s="13"/>
      <c r="F1451" s="13"/>
      <c r="G1451" s="13"/>
      <c r="H1451" s="13"/>
      <c r="I1451" s="28">
        <v>0.64200000000000002</v>
      </c>
      <c r="J1451" s="28">
        <v>0.82099999999999995</v>
      </c>
    </row>
    <row r="1452" spans="1:10" ht="15.75" customHeight="1" x14ac:dyDescent="0.25">
      <c r="A1452" s="15">
        <v>1451</v>
      </c>
      <c r="B1452" s="13" t="s">
        <v>158</v>
      </c>
      <c r="C1452" s="13" t="s">
        <v>183</v>
      </c>
      <c r="D1452" s="26" t="s">
        <v>65</v>
      </c>
      <c r="E1452" s="13"/>
      <c r="F1452" s="13"/>
      <c r="G1452" s="13"/>
      <c r="H1452" s="13"/>
      <c r="I1452" s="28">
        <v>0.65100000000000002</v>
      </c>
      <c r="J1452" s="28">
        <v>0.90700000000000003</v>
      </c>
    </row>
    <row r="1453" spans="1:10" ht="15.75" customHeight="1" x14ac:dyDescent="0.25">
      <c r="A1453" s="15">
        <v>1452</v>
      </c>
      <c r="B1453" s="13" t="s">
        <v>158</v>
      </c>
      <c r="C1453" s="13" t="s">
        <v>183</v>
      </c>
      <c r="D1453" s="26" t="s">
        <v>66</v>
      </c>
      <c r="E1453" s="13"/>
      <c r="F1453" s="13"/>
      <c r="G1453" s="13"/>
      <c r="H1453" s="13"/>
      <c r="I1453" s="28">
        <v>0.7</v>
      </c>
      <c r="J1453" s="28">
        <v>0.95599999999999996</v>
      </c>
    </row>
    <row r="1454" spans="1:10" ht="15.75" customHeight="1" x14ac:dyDescent="0.25">
      <c r="A1454" s="15">
        <v>1453</v>
      </c>
      <c r="B1454" s="13" t="s">
        <v>158</v>
      </c>
      <c r="C1454" s="13" t="s">
        <v>183</v>
      </c>
      <c r="D1454" s="26" t="s">
        <v>67</v>
      </c>
      <c r="E1454" s="13"/>
      <c r="F1454" s="13"/>
      <c r="G1454" s="13"/>
      <c r="H1454" s="13"/>
      <c r="I1454" s="28">
        <v>0.75</v>
      </c>
      <c r="J1454" s="28">
        <v>0.97599999999999998</v>
      </c>
    </row>
    <row r="1455" spans="1:10" ht="15.75" customHeight="1" x14ac:dyDescent="0.25">
      <c r="A1455" s="15">
        <v>1454</v>
      </c>
      <c r="B1455" s="13" t="s">
        <v>158</v>
      </c>
      <c r="C1455" s="13" t="s">
        <v>183</v>
      </c>
      <c r="D1455" s="26" t="s">
        <v>68</v>
      </c>
      <c r="E1455" s="13"/>
      <c r="F1455" s="13"/>
      <c r="G1455" s="13"/>
      <c r="H1455" s="13"/>
      <c r="I1455" s="28">
        <v>0.8</v>
      </c>
      <c r="J1455" s="28">
        <v>0.98299999999999998</v>
      </c>
    </row>
    <row r="1456" spans="1:10" ht="15.75" customHeight="1" x14ac:dyDescent="0.25">
      <c r="A1456" s="15">
        <v>1455</v>
      </c>
      <c r="B1456" s="13" t="s">
        <v>158</v>
      </c>
      <c r="C1456" s="13" t="s">
        <v>183</v>
      </c>
      <c r="D1456" s="26" t="s">
        <v>69</v>
      </c>
      <c r="E1456" s="13"/>
      <c r="F1456" s="13"/>
      <c r="G1456" s="13"/>
      <c r="H1456" s="13"/>
      <c r="I1456" s="28">
        <v>0.85</v>
      </c>
      <c r="J1456" s="28">
        <v>1.016</v>
      </c>
    </row>
    <row r="1457" spans="1:10" ht="15.75" customHeight="1" x14ac:dyDescent="0.25">
      <c r="A1457" s="15">
        <v>1456</v>
      </c>
      <c r="B1457" s="13" t="s">
        <v>158</v>
      </c>
      <c r="C1457" s="13" t="s">
        <v>183</v>
      </c>
      <c r="D1457" s="26" t="s">
        <v>70</v>
      </c>
      <c r="E1457" s="13"/>
      <c r="F1457" s="13"/>
      <c r="G1457" s="13"/>
      <c r="H1457" s="13"/>
      <c r="I1457" s="28">
        <v>0.89400000000000002</v>
      </c>
      <c r="J1457" s="28">
        <v>0.97399999999999998</v>
      </c>
    </row>
    <row r="1458" spans="1:10" ht="15.75" customHeight="1" x14ac:dyDescent="0.25">
      <c r="A1458" s="15">
        <v>1457</v>
      </c>
      <c r="B1458" s="13" t="s">
        <v>158</v>
      </c>
      <c r="C1458" s="13" t="s">
        <v>184</v>
      </c>
      <c r="D1458" s="26" t="s">
        <v>58</v>
      </c>
      <c r="E1458" s="13"/>
      <c r="F1458" s="13"/>
      <c r="G1458" s="13"/>
      <c r="H1458" s="13"/>
      <c r="I1458" s="28">
        <v>6.4000000000000001E-2</v>
      </c>
      <c r="J1458" s="28">
        <v>0.15</v>
      </c>
    </row>
    <row r="1459" spans="1:10" ht="15.75" customHeight="1" x14ac:dyDescent="0.25">
      <c r="A1459" s="15">
        <v>1458</v>
      </c>
      <c r="B1459" s="13" t="s">
        <v>158</v>
      </c>
      <c r="C1459" s="13" t="s">
        <v>184</v>
      </c>
      <c r="D1459" s="26" t="s">
        <v>59</v>
      </c>
      <c r="E1459" s="13"/>
      <c r="F1459" s="13"/>
      <c r="G1459" s="13"/>
      <c r="H1459" s="13"/>
      <c r="I1459" s="28">
        <v>7.1999999999999995E-2</v>
      </c>
      <c r="J1459" s="28">
        <v>0.29399999999999998</v>
      </c>
    </row>
    <row r="1460" spans="1:10" ht="15.75" customHeight="1" x14ac:dyDescent="0.25">
      <c r="A1460" s="15">
        <v>1459</v>
      </c>
      <c r="B1460" s="13" t="s">
        <v>158</v>
      </c>
      <c r="C1460" s="13" t="s">
        <v>184</v>
      </c>
      <c r="D1460" s="26" t="s">
        <v>60</v>
      </c>
      <c r="E1460" s="13"/>
      <c r="F1460" s="13"/>
      <c r="G1460" s="13"/>
      <c r="H1460" s="13"/>
      <c r="I1460" s="28">
        <v>0.17699999999999999</v>
      </c>
      <c r="J1460" s="28">
        <v>0.48099999999999998</v>
      </c>
    </row>
    <row r="1461" spans="1:10" ht="15.75" customHeight="1" x14ac:dyDescent="0.25">
      <c r="A1461" s="15">
        <v>1460</v>
      </c>
      <c r="B1461" s="13" t="s">
        <v>158</v>
      </c>
      <c r="C1461" s="13" t="s">
        <v>184</v>
      </c>
      <c r="D1461" s="26" t="s">
        <v>61</v>
      </c>
      <c r="E1461" s="13"/>
      <c r="F1461" s="28">
        <v>26</v>
      </c>
      <c r="G1461" s="13"/>
      <c r="H1461" s="13"/>
      <c r="I1461" s="28">
        <v>0.25900000000000001</v>
      </c>
      <c r="J1461" s="28">
        <v>0.622</v>
      </c>
    </row>
    <row r="1462" spans="1:10" ht="15.75" customHeight="1" x14ac:dyDescent="0.25">
      <c r="A1462" s="15">
        <v>1461</v>
      </c>
      <c r="B1462" s="13" t="s">
        <v>158</v>
      </c>
      <c r="C1462" s="13" t="s">
        <v>184</v>
      </c>
      <c r="D1462" s="26" t="s">
        <v>62</v>
      </c>
      <c r="E1462" s="13"/>
      <c r="F1462" s="28">
        <v>26</v>
      </c>
      <c r="G1462" s="13"/>
      <c r="H1462" s="13"/>
      <c r="I1462" s="28">
        <v>0.312</v>
      </c>
      <c r="J1462" s="28">
        <v>0.91500000000000004</v>
      </c>
    </row>
    <row r="1463" spans="1:10" ht="15.75" customHeight="1" x14ac:dyDescent="0.25">
      <c r="A1463" s="15">
        <v>1462</v>
      </c>
      <c r="B1463" s="13" t="s">
        <v>158</v>
      </c>
      <c r="C1463" s="13" t="s">
        <v>184</v>
      </c>
      <c r="D1463" s="26" t="s">
        <v>63</v>
      </c>
      <c r="E1463" s="28">
        <v>0.51200000000000001</v>
      </c>
      <c r="F1463" s="28">
        <v>26</v>
      </c>
      <c r="G1463" s="13"/>
      <c r="H1463" s="28">
        <v>166</v>
      </c>
      <c r="I1463" s="28">
        <v>0.36199999999999999</v>
      </c>
      <c r="J1463" s="28">
        <v>1.325</v>
      </c>
    </row>
    <row r="1464" spans="1:10" ht="15.75" customHeight="1" x14ac:dyDescent="0.25">
      <c r="A1464" s="15">
        <v>1463</v>
      </c>
      <c r="B1464" s="13" t="s">
        <v>158</v>
      </c>
      <c r="C1464" s="13" t="s">
        <v>184</v>
      </c>
      <c r="D1464" s="26" t="s">
        <v>64</v>
      </c>
      <c r="E1464" s="28">
        <v>0.47599999999999998</v>
      </c>
      <c r="F1464" s="28">
        <v>26</v>
      </c>
      <c r="G1464" s="13"/>
      <c r="H1464" s="28">
        <v>166</v>
      </c>
      <c r="I1464" s="28">
        <v>0.439</v>
      </c>
      <c r="J1464" s="28">
        <v>1.4570000000000001</v>
      </c>
    </row>
    <row r="1465" spans="1:10" ht="15.75" customHeight="1" x14ac:dyDescent="0.25">
      <c r="A1465" s="15">
        <v>1464</v>
      </c>
      <c r="B1465" s="13" t="s">
        <v>158</v>
      </c>
      <c r="C1465" s="13" t="s">
        <v>184</v>
      </c>
      <c r="D1465" s="26" t="s">
        <v>65</v>
      </c>
      <c r="E1465" s="28">
        <v>0.46200000000000002</v>
      </c>
      <c r="F1465" s="28">
        <v>26</v>
      </c>
      <c r="G1465" s="13"/>
      <c r="H1465" s="28">
        <v>166</v>
      </c>
      <c r="I1465" s="28">
        <v>0.499</v>
      </c>
      <c r="J1465" s="28">
        <v>1.54</v>
      </c>
    </row>
    <row r="1466" spans="1:10" ht="15.75" customHeight="1" x14ac:dyDescent="0.25">
      <c r="A1466" s="15">
        <v>1465</v>
      </c>
      <c r="B1466" s="13" t="s">
        <v>158</v>
      </c>
      <c r="C1466" s="13" t="s">
        <v>184</v>
      </c>
      <c r="D1466" s="26" t="s">
        <v>66</v>
      </c>
      <c r="E1466" s="28">
        <v>0.45600000000000002</v>
      </c>
      <c r="F1466" s="28">
        <v>26</v>
      </c>
      <c r="G1466" s="13"/>
      <c r="H1466" s="28">
        <v>166</v>
      </c>
      <c r="I1466" s="28">
        <v>0.55200000000000005</v>
      </c>
      <c r="J1466" s="28">
        <v>1.5980000000000001</v>
      </c>
    </row>
    <row r="1467" spans="1:10" ht="15.75" customHeight="1" x14ac:dyDescent="0.25">
      <c r="A1467" s="15">
        <v>1466</v>
      </c>
      <c r="B1467" s="13" t="s">
        <v>158</v>
      </c>
      <c r="C1467" s="13" t="s">
        <v>184</v>
      </c>
      <c r="D1467" s="26" t="s">
        <v>67</v>
      </c>
      <c r="E1467" s="28">
        <v>0.436</v>
      </c>
      <c r="F1467" s="28">
        <v>26</v>
      </c>
      <c r="G1467" s="13"/>
      <c r="H1467" s="28">
        <v>166</v>
      </c>
      <c r="I1467" s="28">
        <v>0.59799999999999998</v>
      </c>
      <c r="J1467" s="28">
        <v>1.599</v>
      </c>
    </row>
    <row r="1468" spans="1:10" ht="15.75" customHeight="1" x14ac:dyDescent="0.25">
      <c r="A1468" s="15">
        <v>1467</v>
      </c>
      <c r="B1468" s="13" t="s">
        <v>158</v>
      </c>
      <c r="C1468" s="13" t="s">
        <v>184</v>
      </c>
      <c r="D1468" s="26" t="s">
        <v>68</v>
      </c>
      <c r="E1468" s="28">
        <v>0.45100000000000001</v>
      </c>
      <c r="F1468" s="28">
        <v>22</v>
      </c>
      <c r="G1468" s="13"/>
      <c r="H1468" s="28">
        <v>175</v>
      </c>
      <c r="I1468" s="28">
        <v>0.621</v>
      </c>
      <c r="J1468" s="28">
        <v>1.5940000000000001</v>
      </c>
    </row>
    <row r="1469" spans="1:10" ht="15.75" customHeight="1" x14ac:dyDescent="0.25">
      <c r="A1469" s="15">
        <v>1468</v>
      </c>
      <c r="B1469" s="13" t="s">
        <v>158</v>
      </c>
      <c r="C1469" s="13" t="s">
        <v>184</v>
      </c>
      <c r="D1469" s="26" t="s">
        <v>69</v>
      </c>
      <c r="E1469" s="28">
        <v>0.43099999999999999</v>
      </c>
      <c r="F1469" s="28">
        <v>22</v>
      </c>
      <c r="G1469" s="13"/>
      <c r="H1469" s="28">
        <v>175</v>
      </c>
      <c r="I1469" s="28">
        <v>0.63600000000000001</v>
      </c>
      <c r="J1469" s="28">
        <v>1.6220000000000001</v>
      </c>
    </row>
    <row r="1470" spans="1:10" ht="15.75" customHeight="1" x14ac:dyDescent="0.25">
      <c r="A1470" s="15">
        <v>1469</v>
      </c>
      <c r="B1470" s="13" t="s">
        <v>158</v>
      </c>
      <c r="C1470" s="13" t="s">
        <v>184</v>
      </c>
      <c r="D1470" s="26" t="s">
        <v>70</v>
      </c>
      <c r="E1470" s="28">
        <v>0.43</v>
      </c>
      <c r="F1470" s="28">
        <v>20</v>
      </c>
      <c r="G1470" s="28">
        <v>25</v>
      </c>
      <c r="H1470" s="28">
        <v>175</v>
      </c>
      <c r="I1470" s="28">
        <v>0.67200000000000004</v>
      </c>
      <c r="J1470" s="28">
        <v>1.651</v>
      </c>
    </row>
    <row r="1471" spans="1:10" ht="15.75" customHeight="1" x14ac:dyDescent="0.25">
      <c r="A1471" s="15">
        <v>1470</v>
      </c>
      <c r="B1471" s="13" t="s">
        <v>158</v>
      </c>
      <c r="C1471" s="13" t="s">
        <v>185</v>
      </c>
      <c r="D1471" s="26" t="s">
        <v>58</v>
      </c>
      <c r="E1471" s="13"/>
      <c r="F1471" s="13"/>
      <c r="G1471" s="13"/>
      <c r="H1471" s="13"/>
      <c r="I1471" s="28">
        <v>0.22900000000000001</v>
      </c>
      <c r="J1471" s="28">
        <v>0.69499999999999995</v>
      </c>
    </row>
    <row r="1472" spans="1:10" ht="15.75" customHeight="1" x14ac:dyDescent="0.25">
      <c r="A1472" s="15">
        <v>1471</v>
      </c>
      <c r="B1472" s="13" t="s">
        <v>158</v>
      </c>
      <c r="C1472" s="13" t="s">
        <v>185</v>
      </c>
      <c r="D1472" s="26" t="s">
        <v>59</v>
      </c>
      <c r="E1472" s="13"/>
      <c r="F1472" s="13"/>
      <c r="G1472" s="13"/>
      <c r="H1472" s="13"/>
      <c r="I1472" s="28">
        <v>0.36199999999999999</v>
      </c>
      <c r="J1472" s="28">
        <v>0.92900000000000005</v>
      </c>
    </row>
    <row r="1473" spans="1:10" ht="15.75" customHeight="1" x14ac:dyDescent="0.25">
      <c r="A1473" s="15">
        <v>1472</v>
      </c>
      <c r="B1473" s="13" t="s">
        <v>158</v>
      </c>
      <c r="C1473" s="13" t="s">
        <v>185</v>
      </c>
      <c r="D1473" s="26" t="s">
        <v>60</v>
      </c>
      <c r="E1473" s="13"/>
      <c r="F1473" s="13"/>
      <c r="G1473" s="13"/>
      <c r="H1473" s="13"/>
      <c r="I1473" s="28">
        <v>0.39800000000000002</v>
      </c>
      <c r="J1473" s="28">
        <v>1.0660000000000001</v>
      </c>
    </row>
    <row r="1474" spans="1:10" ht="15.75" customHeight="1" x14ac:dyDescent="0.25">
      <c r="A1474" s="15">
        <v>1473</v>
      </c>
      <c r="B1474" s="13" t="s">
        <v>158</v>
      </c>
      <c r="C1474" s="13" t="s">
        <v>185</v>
      </c>
      <c r="D1474" s="26" t="s">
        <v>61</v>
      </c>
      <c r="E1474" s="13"/>
      <c r="F1474" s="13"/>
      <c r="G1474" s="13"/>
      <c r="H1474" s="13"/>
      <c r="I1474" s="28">
        <v>0.54600000000000004</v>
      </c>
      <c r="J1474" s="28">
        <v>1.206</v>
      </c>
    </row>
    <row r="1475" spans="1:10" ht="15.75" customHeight="1" x14ac:dyDescent="0.25">
      <c r="A1475" s="15">
        <v>1474</v>
      </c>
      <c r="B1475" s="13" t="s">
        <v>158</v>
      </c>
      <c r="C1475" s="13" t="s">
        <v>185</v>
      </c>
      <c r="D1475" s="26" t="s">
        <v>62</v>
      </c>
      <c r="E1475" s="13"/>
      <c r="F1475" s="13"/>
      <c r="G1475" s="13"/>
      <c r="H1475" s="13"/>
      <c r="I1475" s="28">
        <v>0.65900000000000003</v>
      </c>
      <c r="J1475" s="28">
        <v>1.0409999999999999</v>
      </c>
    </row>
    <row r="1476" spans="1:10" ht="15.75" customHeight="1" x14ac:dyDescent="0.25">
      <c r="A1476" s="15">
        <v>1475</v>
      </c>
      <c r="B1476" s="13" t="s">
        <v>158</v>
      </c>
      <c r="C1476" s="13" t="s">
        <v>185</v>
      </c>
      <c r="D1476" s="26" t="s">
        <v>63</v>
      </c>
      <c r="E1476" s="13"/>
      <c r="F1476" s="13"/>
      <c r="G1476" s="13"/>
      <c r="H1476" s="13"/>
      <c r="I1476" s="28">
        <v>0.7</v>
      </c>
      <c r="J1476" s="28">
        <v>1.1140000000000001</v>
      </c>
    </row>
    <row r="1477" spans="1:10" ht="15.75" customHeight="1" x14ac:dyDescent="0.25">
      <c r="A1477" s="15">
        <v>1476</v>
      </c>
      <c r="B1477" s="13" t="s">
        <v>158</v>
      </c>
      <c r="C1477" s="13" t="s">
        <v>185</v>
      </c>
      <c r="D1477" s="26" t="s">
        <v>64</v>
      </c>
      <c r="E1477" s="28">
        <v>0.20399999999999999</v>
      </c>
      <c r="F1477" s="28">
        <v>26</v>
      </c>
      <c r="G1477" s="13"/>
      <c r="H1477" s="28">
        <v>59</v>
      </c>
      <c r="I1477" s="28">
        <v>0.72499999999999998</v>
      </c>
      <c r="J1477" s="28">
        <v>1.5289999999999999</v>
      </c>
    </row>
    <row r="1478" spans="1:10" ht="15.75" customHeight="1" x14ac:dyDescent="0.25">
      <c r="A1478" s="15">
        <v>1477</v>
      </c>
      <c r="B1478" s="13" t="s">
        <v>158</v>
      </c>
      <c r="C1478" s="13" t="s">
        <v>185</v>
      </c>
      <c r="D1478" s="26" t="s">
        <v>65</v>
      </c>
      <c r="E1478" s="28">
        <v>0.2</v>
      </c>
      <c r="F1478" s="28">
        <v>26</v>
      </c>
      <c r="G1478" s="13"/>
      <c r="H1478" s="28">
        <v>59</v>
      </c>
      <c r="I1478" s="28">
        <v>0.78900000000000003</v>
      </c>
      <c r="J1478" s="28">
        <v>1.4370000000000001</v>
      </c>
    </row>
    <row r="1479" spans="1:10" ht="15.75" customHeight="1" x14ac:dyDescent="0.25">
      <c r="A1479" s="15">
        <v>1478</v>
      </c>
      <c r="B1479" s="13" t="s">
        <v>158</v>
      </c>
      <c r="C1479" s="13" t="s">
        <v>185</v>
      </c>
      <c r="D1479" s="26" t="s">
        <v>66</v>
      </c>
      <c r="E1479" s="28">
        <v>0.2</v>
      </c>
      <c r="F1479" s="28">
        <v>26</v>
      </c>
      <c r="G1479" s="13"/>
      <c r="H1479" s="28">
        <v>59</v>
      </c>
      <c r="I1479" s="28">
        <v>0.82199999999999995</v>
      </c>
      <c r="J1479" s="28">
        <v>1.4510000000000001</v>
      </c>
    </row>
    <row r="1480" spans="1:10" ht="15.75" customHeight="1" x14ac:dyDescent="0.25">
      <c r="A1480" s="15">
        <v>1479</v>
      </c>
      <c r="B1480" s="13" t="s">
        <v>158</v>
      </c>
      <c r="C1480" s="13" t="s">
        <v>185</v>
      </c>
      <c r="D1480" s="26" t="s">
        <v>67</v>
      </c>
      <c r="E1480" s="28">
        <v>0.2</v>
      </c>
      <c r="F1480" s="28">
        <v>24</v>
      </c>
      <c r="G1480" s="13"/>
      <c r="H1480" s="28">
        <v>59</v>
      </c>
      <c r="I1480" s="28">
        <v>0.873</v>
      </c>
      <c r="J1480" s="28">
        <v>1.4450000000000001</v>
      </c>
    </row>
    <row r="1481" spans="1:10" ht="15.75" customHeight="1" x14ac:dyDescent="0.25">
      <c r="A1481" s="15">
        <v>1480</v>
      </c>
      <c r="B1481" s="13" t="s">
        <v>158</v>
      </c>
      <c r="C1481" s="13" t="s">
        <v>185</v>
      </c>
      <c r="D1481" s="26" t="s">
        <v>68</v>
      </c>
      <c r="E1481" s="28">
        <v>0.2</v>
      </c>
      <c r="F1481" s="28">
        <v>19</v>
      </c>
      <c r="G1481" s="13"/>
      <c r="H1481" s="28">
        <v>59</v>
      </c>
      <c r="I1481" s="28">
        <v>0.90600000000000003</v>
      </c>
      <c r="J1481" s="28">
        <v>1.431</v>
      </c>
    </row>
    <row r="1482" spans="1:10" ht="15.75" customHeight="1" x14ac:dyDescent="0.25">
      <c r="A1482" s="15">
        <v>1481</v>
      </c>
      <c r="B1482" s="13" t="s">
        <v>158</v>
      </c>
      <c r="C1482" s="13" t="s">
        <v>185</v>
      </c>
      <c r="D1482" s="26" t="s">
        <v>69</v>
      </c>
      <c r="E1482" s="28">
        <v>0.19800000000000001</v>
      </c>
      <c r="F1482" s="28">
        <v>19</v>
      </c>
      <c r="G1482" s="13"/>
      <c r="H1482" s="28">
        <v>59</v>
      </c>
      <c r="I1482" s="28">
        <v>0.9</v>
      </c>
      <c r="J1482" s="28">
        <v>1.482</v>
      </c>
    </row>
    <row r="1483" spans="1:10" ht="15.75" customHeight="1" x14ac:dyDescent="0.25">
      <c r="A1483" s="15">
        <v>1482</v>
      </c>
      <c r="B1483" s="13" t="s">
        <v>158</v>
      </c>
      <c r="C1483" s="13" t="s">
        <v>185</v>
      </c>
      <c r="D1483" s="26" t="s">
        <v>70</v>
      </c>
      <c r="E1483" s="28">
        <v>0.2</v>
      </c>
      <c r="F1483" s="28">
        <v>19</v>
      </c>
      <c r="G1483" s="28">
        <v>56</v>
      </c>
      <c r="H1483" s="28">
        <v>59</v>
      </c>
      <c r="I1483" s="28">
        <v>0.91900000000000004</v>
      </c>
      <c r="J1483" s="28">
        <v>1.454</v>
      </c>
    </row>
    <row r="1484" spans="1:10" ht="15.75" customHeight="1" x14ac:dyDescent="0.25">
      <c r="A1484" s="15">
        <v>1483</v>
      </c>
      <c r="B1484" s="13" t="s">
        <v>158</v>
      </c>
      <c r="C1484" s="13" t="s">
        <v>186</v>
      </c>
      <c r="D1484" s="26" t="s">
        <v>58</v>
      </c>
      <c r="E1484" s="13"/>
      <c r="F1484" s="13"/>
      <c r="G1484" s="13"/>
      <c r="H1484" s="13"/>
      <c r="I1484" s="28">
        <v>0.13100000000000001</v>
      </c>
      <c r="J1484" s="28">
        <v>0.28100000000000003</v>
      </c>
    </row>
    <row r="1485" spans="1:10" ht="15.75" customHeight="1" x14ac:dyDescent="0.25">
      <c r="A1485" s="15">
        <v>1484</v>
      </c>
      <c r="B1485" s="13" t="s">
        <v>158</v>
      </c>
      <c r="C1485" s="13" t="s">
        <v>186</v>
      </c>
      <c r="D1485" s="26" t="s">
        <v>59</v>
      </c>
      <c r="E1485" s="13"/>
      <c r="F1485" s="13"/>
      <c r="G1485" s="13"/>
      <c r="H1485" s="13"/>
      <c r="I1485" s="28">
        <v>0.17899999999999999</v>
      </c>
      <c r="J1485" s="28">
        <v>0.58499999999999996</v>
      </c>
    </row>
    <row r="1486" spans="1:10" ht="15.75" customHeight="1" x14ac:dyDescent="0.25">
      <c r="A1486" s="15">
        <v>1485</v>
      </c>
      <c r="B1486" s="13" t="s">
        <v>158</v>
      </c>
      <c r="C1486" s="13" t="s">
        <v>186</v>
      </c>
      <c r="D1486" s="26" t="s">
        <v>60</v>
      </c>
      <c r="E1486" s="13"/>
      <c r="F1486" s="13"/>
      <c r="G1486" s="13"/>
      <c r="H1486" s="13"/>
      <c r="I1486" s="28">
        <v>0.28899999999999998</v>
      </c>
      <c r="J1486" s="28">
        <v>0.67400000000000004</v>
      </c>
    </row>
    <row r="1487" spans="1:10" ht="15.75" customHeight="1" x14ac:dyDescent="0.25">
      <c r="A1487" s="15">
        <v>1486</v>
      </c>
      <c r="B1487" s="13" t="s">
        <v>158</v>
      </c>
      <c r="C1487" s="13" t="s">
        <v>186</v>
      </c>
      <c r="D1487" s="26" t="s">
        <v>61</v>
      </c>
      <c r="E1487" s="13"/>
      <c r="F1487" s="13"/>
      <c r="G1487" s="13"/>
      <c r="H1487" s="13"/>
      <c r="I1487" s="28">
        <v>0.316</v>
      </c>
      <c r="J1487" s="28">
        <v>0.70399999999999996</v>
      </c>
    </row>
    <row r="1488" spans="1:10" ht="15.75" customHeight="1" x14ac:dyDescent="0.25">
      <c r="A1488" s="15">
        <v>1487</v>
      </c>
      <c r="B1488" s="13" t="s">
        <v>158</v>
      </c>
      <c r="C1488" s="13" t="s">
        <v>186</v>
      </c>
      <c r="D1488" s="26" t="s">
        <v>62</v>
      </c>
      <c r="E1488" s="13"/>
      <c r="F1488" s="13"/>
      <c r="G1488" s="13"/>
      <c r="H1488" s="13"/>
      <c r="I1488" s="28">
        <v>0.34599999999999997</v>
      </c>
      <c r="J1488" s="28">
        <v>0.74099999999999999</v>
      </c>
    </row>
    <row r="1489" spans="1:10" ht="15.75" customHeight="1" x14ac:dyDescent="0.25">
      <c r="A1489" s="15">
        <v>1488</v>
      </c>
      <c r="B1489" s="13" t="s">
        <v>158</v>
      </c>
      <c r="C1489" s="13" t="s">
        <v>186</v>
      </c>
      <c r="D1489" s="26" t="s">
        <v>63</v>
      </c>
      <c r="E1489" s="13"/>
      <c r="F1489" s="13"/>
      <c r="G1489" s="13"/>
      <c r="H1489" s="13"/>
      <c r="I1489" s="28">
        <v>0.41199999999999998</v>
      </c>
      <c r="J1489" s="28">
        <v>0.78100000000000003</v>
      </c>
    </row>
    <row r="1490" spans="1:10" ht="15.75" customHeight="1" x14ac:dyDescent="0.25">
      <c r="A1490" s="15">
        <v>1489</v>
      </c>
      <c r="B1490" s="13" t="s">
        <v>158</v>
      </c>
      <c r="C1490" s="13" t="s">
        <v>186</v>
      </c>
      <c r="D1490" s="26" t="s">
        <v>64</v>
      </c>
      <c r="E1490" s="13"/>
      <c r="F1490" s="13"/>
      <c r="G1490" s="13"/>
      <c r="H1490" s="13"/>
      <c r="I1490" s="28">
        <v>0.40400000000000003</v>
      </c>
      <c r="J1490" s="28">
        <v>0.83199999999999996</v>
      </c>
    </row>
    <row r="1491" spans="1:10" ht="15.75" customHeight="1" x14ac:dyDescent="0.25">
      <c r="A1491" s="15">
        <v>1490</v>
      </c>
      <c r="B1491" s="13" t="s">
        <v>158</v>
      </c>
      <c r="C1491" s="13" t="s">
        <v>186</v>
      </c>
      <c r="D1491" s="26" t="s">
        <v>65</v>
      </c>
      <c r="E1491" s="13"/>
      <c r="F1491" s="13"/>
      <c r="G1491" s="13"/>
      <c r="H1491" s="13"/>
      <c r="I1491" s="28">
        <v>0.46899999999999997</v>
      </c>
      <c r="J1491" s="28">
        <v>0.88</v>
      </c>
    </row>
    <row r="1492" spans="1:10" ht="15.75" customHeight="1" x14ac:dyDescent="0.25">
      <c r="A1492" s="15">
        <v>1491</v>
      </c>
      <c r="B1492" s="13" t="s">
        <v>158</v>
      </c>
      <c r="C1492" s="13" t="s">
        <v>186</v>
      </c>
      <c r="D1492" s="26" t="s">
        <v>66</v>
      </c>
      <c r="E1492" s="13"/>
      <c r="F1492" s="13"/>
      <c r="G1492" s="13"/>
      <c r="H1492" s="13"/>
      <c r="I1492" s="28">
        <v>0.501</v>
      </c>
      <c r="J1492" s="28">
        <v>0.91600000000000004</v>
      </c>
    </row>
    <row r="1493" spans="1:10" ht="15.75" customHeight="1" x14ac:dyDescent="0.25">
      <c r="A1493" s="15">
        <v>1492</v>
      </c>
      <c r="B1493" s="13" t="s">
        <v>158</v>
      </c>
      <c r="C1493" s="13" t="s">
        <v>186</v>
      </c>
      <c r="D1493" s="26" t="s">
        <v>67</v>
      </c>
      <c r="E1493" s="13"/>
      <c r="F1493" s="13"/>
      <c r="G1493" s="13"/>
      <c r="H1493" s="13"/>
      <c r="I1493" s="28">
        <v>0.58899999999999997</v>
      </c>
      <c r="J1493" s="28">
        <v>0.998</v>
      </c>
    </row>
    <row r="1494" spans="1:10" ht="15.75" customHeight="1" x14ac:dyDescent="0.25">
      <c r="A1494" s="15">
        <v>1493</v>
      </c>
      <c r="B1494" s="13" t="s">
        <v>158</v>
      </c>
      <c r="C1494" s="13" t="s">
        <v>186</v>
      </c>
      <c r="D1494" s="26" t="s">
        <v>68</v>
      </c>
      <c r="E1494" s="13"/>
      <c r="F1494" s="13"/>
      <c r="G1494" s="13"/>
      <c r="H1494" s="13"/>
      <c r="I1494" s="28">
        <v>0.63</v>
      </c>
      <c r="J1494" s="28">
        <v>1.073</v>
      </c>
    </row>
    <row r="1495" spans="1:10" ht="15.75" customHeight="1" x14ac:dyDescent="0.25">
      <c r="A1495" s="15">
        <v>1494</v>
      </c>
      <c r="B1495" s="13" t="s">
        <v>158</v>
      </c>
      <c r="C1495" s="13" t="s">
        <v>186</v>
      </c>
      <c r="D1495" s="26" t="s">
        <v>69</v>
      </c>
      <c r="E1495" s="28">
        <v>0.41</v>
      </c>
      <c r="F1495" s="28">
        <v>40</v>
      </c>
      <c r="G1495" s="13"/>
      <c r="H1495" s="28">
        <v>139</v>
      </c>
      <c r="I1495" s="28">
        <v>0.68</v>
      </c>
      <c r="J1495" s="28">
        <v>1.224</v>
      </c>
    </row>
    <row r="1496" spans="1:10" ht="15.75" customHeight="1" x14ac:dyDescent="0.25">
      <c r="A1496" s="15">
        <v>1495</v>
      </c>
      <c r="B1496" s="13" t="s">
        <v>158</v>
      </c>
      <c r="C1496" s="13" t="s">
        <v>186</v>
      </c>
      <c r="D1496" s="26" t="s">
        <v>70</v>
      </c>
      <c r="E1496" s="28">
        <v>0.40899999999999997</v>
      </c>
      <c r="F1496" s="28">
        <v>40</v>
      </c>
      <c r="G1496" s="28">
        <v>100</v>
      </c>
      <c r="H1496" s="28">
        <v>139</v>
      </c>
      <c r="I1496" s="28">
        <v>0.68200000000000005</v>
      </c>
      <c r="J1496" s="28">
        <v>1.244</v>
      </c>
    </row>
    <row r="1497" spans="1:10" ht="15.75" customHeight="1" x14ac:dyDescent="0.25">
      <c r="A1497" s="15">
        <v>1496</v>
      </c>
      <c r="B1497" s="13" t="s">
        <v>158</v>
      </c>
      <c r="C1497" s="13" t="s">
        <v>187</v>
      </c>
      <c r="D1497" s="26" t="s">
        <v>58</v>
      </c>
      <c r="E1497" s="13"/>
      <c r="F1497" s="13"/>
      <c r="G1497" s="13"/>
      <c r="H1497" s="13"/>
      <c r="I1497" s="28">
        <v>1.2999999999999999E-2</v>
      </c>
      <c r="J1497" s="28">
        <v>3.4000000000000002E-2</v>
      </c>
    </row>
    <row r="1498" spans="1:10" ht="15.75" customHeight="1" x14ac:dyDescent="0.25">
      <c r="A1498" s="15">
        <v>1497</v>
      </c>
      <c r="B1498" s="13" t="s">
        <v>158</v>
      </c>
      <c r="C1498" s="13" t="s">
        <v>187</v>
      </c>
      <c r="D1498" s="26" t="s">
        <v>59</v>
      </c>
      <c r="E1498" s="13"/>
      <c r="F1498" s="13"/>
      <c r="G1498" s="13"/>
      <c r="H1498" s="13"/>
      <c r="I1498" s="28">
        <v>1.4999999999999999E-2</v>
      </c>
      <c r="J1498" s="28">
        <v>5.6000000000000001E-2</v>
      </c>
    </row>
    <row r="1499" spans="1:10" ht="15.75" customHeight="1" x14ac:dyDescent="0.25">
      <c r="A1499" s="15">
        <v>1498</v>
      </c>
      <c r="B1499" s="13" t="s">
        <v>158</v>
      </c>
      <c r="C1499" s="13" t="s">
        <v>187</v>
      </c>
      <c r="D1499" s="26" t="s">
        <v>60</v>
      </c>
      <c r="E1499" s="13"/>
      <c r="F1499" s="13"/>
      <c r="G1499" s="13"/>
      <c r="H1499" s="13"/>
      <c r="I1499" s="28">
        <v>3.7999999999999999E-2</v>
      </c>
      <c r="J1499" s="28">
        <v>8.5000000000000006E-2</v>
      </c>
    </row>
    <row r="1500" spans="1:10" ht="15.75" customHeight="1" x14ac:dyDescent="0.25">
      <c r="A1500" s="15">
        <v>1499</v>
      </c>
      <c r="B1500" s="13" t="s">
        <v>158</v>
      </c>
      <c r="C1500" s="13" t="s">
        <v>187</v>
      </c>
      <c r="D1500" s="26" t="s">
        <v>61</v>
      </c>
      <c r="E1500" s="13"/>
      <c r="F1500" s="28">
        <v>42</v>
      </c>
      <c r="G1500" s="13"/>
      <c r="H1500" s="13"/>
      <c r="I1500" s="28">
        <v>7.3999999999999996E-2</v>
      </c>
      <c r="J1500" s="28">
        <v>0.122</v>
      </c>
    </row>
    <row r="1501" spans="1:10" ht="15.75" customHeight="1" x14ac:dyDescent="0.25">
      <c r="A1501" s="15">
        <v>1500</v>
      </c>
      <c r="B1501" s="13" t="s">
        <v>158</v>
      </c>
      <c r="C1501" s="13" t="s">
        <v>187</v>
      </c>
      <c r="D1501" s="26" t="s">
        <v>62</v>
      </c>
      <c r="E1501" s="13"/>
      <c r="F1501" s="28">
        <v>30</v>
      </c>
      <c r="G1501" s="13"/>
      <c r="H1501" s="13"/>
      <c r="I1501" s="28">
        <v>0.106</v>
      </c>
      <c r="J1501" s="28">
        <v>0.20599999999999999</v>
      </c>
    </row>
    <row r="1502" spans="1:10" ht="15.75" customHeight="1" x14ac:dyDescent="0.25">
      <c r="A1502" s="15">
        <v>1501</v>
      </c>
      <c r="B1502" s="13" t="s">
        <v>158</v>
      </c>
      <c r="C1502" s="13" t="s">
        <v>187</v>
      </c>
      <c r="D1502" s="26" t="s">
        <v>63</v>
      </c>
      <c r="E1502" s="28">
        <v>0.48</v>
      </c>
      <c r="F1502" s="28">
        <v>30</v>
      </c>
      <c r="G1502" s="13"/>
      <c r="H1502" s="28">
        <v>234</v>
      </c>
      <c r="I1502" s="28">
        <v>0.14599999999999999</v>
      </c>
      <c r="J1502" s="28">
        <v>0.28899999999999998</v>
      </c>
    </row>
    <row r="1503" spans="1:10" ht="15.75" customHeight="1" x14ac:dyDescent="0.25">
      <c r="A1503" s="15">
        <v>1502</v>
      </c>
      <c r="B1503" s="13" t="s">
        <v>158</v>
      </c>
      <c r="C1503" s="13" t="s">
        <v>187</v>
      </c>
      <c r="D1503" s="26" t="s">
        <v>64</v>
      </c>
      <c r="E1503" s="28">
        <v>0.45900000000000002</v>
      </c>
      <c r="F1503" s="28">
        <v>30</v>
      </c>
      <c r="G1503" s="13"/>
      <c r="H1503" s="28">
        <v>232</v>
      </c>
      <c r="I1503" s="28">
        <v>0.19600000000000001</v>
      </c>
      <c r="J1503" s="28">
        <v>0.36599999999999999</v>
      </c>
    </row>
    <row r="1504" spans="1:10" ht="15.75" customHeight="1" x14ac:dyDescent="0.25">
      <c r="A1504" s="15">
        <v>1503</v>
      </c>
      <c r="B1504" s="13" t="s">
        <v>158</v>
      </c>
      <c r="C1504" s="13" t="s">
        <v>187</v>
      </c>
      <c r="D1504" s="26" t="s">
        <v>65</v>
      </c>
      <c r="E1504" s="28">
        <v>0.42499999999999999</v>
      </c>
      <c r="F1504" s="28">
        <v>23</v>
      </c>
      <c r="G1504" s="13"/>
      <c r="H1504" s="28">
        <v>234</v>
      </c>
      <c r="I1504" s="28">
        <v>0.20499999999999999</v>
      </c>
      <c r="J1504" s="28">
        <v>0.51300000000000001</v>
      </c>
    </row>
    <row r="1505" spans="1:10" ht="15.75" customHeight="1" x14ac:dyDescent="0.25">
      <c r="A1505" s="15">
        <v>1504</v>
      </c>
      <c r="B1505" s="13" t="s">
        <v>158</v>
      </c>
      <c r="C1505" s="13" t="s">
        <v>187</v>
      </c>
      <c r="D1505" s="26" t="s">
        <v>66</v>
      </c>
      <c r="E1505" s="28">
        <v>0.42</v>
      </c>
      <c r="F1505" s="28">
        <v>15</v>
      </c>
      <c r="G1505" s="13"/>
      <c r="H1505" s="28">
        <v>234</v>
      </c>
      <c r="I1505" s="28">
        <v>0.23400000000000001</v>
      </c>
      <c r="J1505" s="28">
        <v>0.66600000000000004</v>
      </c>
    </row>
    <row r="1506" spans="1:10" ht="15.75" customHeight="1" x14ac:dyDescent="0.25">
      <c r="A1506" s="15">
        <v>1505</v>
      </c>
      <c r="B1506" s="13" t="s">
        <v>158</v>
      </c>
      <c r="C1506" s="13" t="s">
        <v>187</v>
      </c>
      <c r="D1506" s="26" t="s">
        <v>67</v>
      </c>
      <c r="E1506" s="28">
        <v>0.31</v>
      </c>
      <c r="F1506" s="28">
        <v>10</v>
      </c>
      <c r="G1506" s="13"/>
      <c r="H1506" s="28">
        <v>228</v>
      </c>
      <c r="I1506" s="28">
        <v>0.27500000000000002</v>
      </c>
      <c r="J1506" s="28">
        <v>0.59299999999999997</v>
      </c>
    </row>
    <row r="1507" spans="1:10" ht="15.75" customHeight="1" x14ac:dyDescent="0.25">
      <c r="A1507" s="15">
        <v>1506</v>
      </c>
      <c r="B1507" s="13" t="s">
        <v>158</v>
      </c>
      <c r="C1507" s="13" t="s">
        <v>187</v>
      </c>
      <c r="D1507" s="26" t="s">
        <v>68</v>
      </c>
      <c r="E1507" s="28">
        <v>0.30399999999999999</v>
      </c>
      <c r="F1507" s="28">
        <v>10</v>
      </c>
      <c r="G1507" s="13"/>
      <c r="H1507" s="28">
        <v>228</v>
      </c>
      <c r="I1507" s="28">
        <v>0.32300000000000001</v>
      </c>
      <c r="J1507" s="28">
        <v>0.71399999999999997</v>
      </c>
    </row>
    <row r="1508" spans="1:10" ht="15.75" customHeight="1" x14ac:dyDescent="0.25">
      <c r="A1508" s="15">
        <v>1507</v>
      </c>
      <c r="B1508" s="13" t="s">
        <v>158</v>
      </c>
      <c r="C1508" s="13" t="s">
        <v>187</v>
      </c>
      <c r="D1508" s="26" t="s">
        <v>69</v>
      </c>
      <c r="E1508" s="28">
        <v>0.308</v>
      </c>
      <c r="F1508" s="28">
        <v>9</v>
      </c>
      <c r="G1508" s="13"/>
      <c r="H1508" s="28">
        <v>228</v>
      </c>
      <c r="I1508" s="28">
        <v>0.38</v>
      </c>
      <c r="J1508" s="28">
        <v>0.90800000000000003</v>
      </c>
    </row>
    <row r="1509" spans="1:10" ht="15.75" customHeight="1" x14ac:dyDescent="0.25">
      <c r="A1509" s="15">
        <v>1508</v>
      </c>
      <c r="B1509" s="13" t="s">
        <v>158</v>
      </c>
      <c r="C1509" s="13" t="s">
        <v>187</v>
      </c>
      <c r="D1509" s="26" t="s">
        <v>70</v>
      </c>
      <c r="E1509" s="28">
        <v>0.308</v>
      </c>
      <c r="F1509" s="28">
        <v>9</v>
      </c>
      <c r="G1509" s="28">
        <v>86</v>
      </c>
      <c r="H1509" s="28">
        <v>220</v>
      </c>
      <c r="I1509" s="28">
        <v>0.434</v>
      </c>
      <c r="J1509" s="28">
        <v>1.02</v>
      </c>
    </row>
    <row r="1510" spans="1:10" ht="15.75" customHeight="1" x14ac:dyDescent="0.25">
      <c r="A1510" s="15">
        <v>1509</v>
      </c>
      <c r="B1510" s="13" t="s">
        <v>158</v>
      </c>
      <c r="C1510" s="13" t="s">
        <v>188</v>
      </c>
      <c r="D1510" s="26" t="s">
        <v>58</v>
      </c>
      <c r="E1510" s="13"/>
      <c r="F1510" s="13"/>
      <c r="G1510" s="13"/>
      <c r="H1510" s="13"/>
      <c r="I1510" s="28">
        <v>0.42199999999999999</v>
      </c>
      <c r="J1510" s="28">
        <v>0.434</v>
      </c>
    </row>
    <row r="1511" spans="1:10" ht="15.75" customHeight="1" x14ac:dyDescent="0.25">
      <c r="A1511" s="15">
        <v>1510</v>
      </c>
      <c r="B1511" s="13" t="s">
        <v>158</v>
      </c>
      <c r="C1511" s="13" t="s">
        <v>188</v>
      </c>
      <c r="D1511" s="26" t="s">
        <v>59</v>
      </c>
      <c r="E1511" s="13"/>
      <c r="F1511" s="13"/>
      <c r="G1511" s="13"/>
      <c r="H1511" s="13"/>
      <c r="I1511" s="28">
        <v>0.46600000000000003</v>
      </c>
      <c r="J1511" s="28">
        <v>0.442</v>
      </c>
    </row>
    <row r="1512" spans="1:10" ht="15.75" customHeight="1" x14ac:dyDescent="0.25">
      <c r="A1512" s="15">
        <v>1511</v>
      </c>
      <c r="B1512" s="13" t="s">
        <v>158</v>
      </c>
      <c r="C1512" s="13" t="s">
        <v>188</v>
      </c>
      <c r="D1512" s="26" t="s">
        <v>60</v>
      </c>
      <c r="E1512" s="13"/>
      <c r="F1512" s="13"/>
      <c r="G1512" s="13"/>
      <c r="H1512" s="13"/>
      <c r="I1512" s="28">
        <v>0.48</v>
      </c>
      <c r="J1512" s="28">
        <v>0.45600000000000002</v>
      </c>
    </row>
    <row r="1513" spans="1:10" ht="15.75" customHeight="1" x14ac:dyDescent="0.25">
      <c r="A1513" s="15">
        <v>1512</v>
      </c>
      <c r="B1513" s="13" t="s">
        <v>158</v>
      </c>
      <c r="C1513" s="13" t="s">
        <v>188</v>
      </c>
      <c r="D1513" s="26" t="s">
        <v>61</v>
      </c>
      <c r="E1513" s="13"/>
      <c r="F1513" s="13"/>
      <c r="G1513" s="13"/>
      <c r="H1513" s="13"/>
      <c r="I1513" s="28">
        <v>0.495</v>
      </c>
      <c r="J1513" s="28">
        <v>0.45700000000000002</v>
      </c>
    </row>
    <row r="1514" spans="1:10" ht="15.75" customHeight="1" x14ac:dyDescent="0.25">
      <c r="A1514" s="15">
        <v>1513</v>
      </c>
      <c r="B1514" s="13" t="s">
        <v>158</v>
      </c>
      <c r="C1514" s="13" t="s">
        <v>188</v>
      </c>
      <c r="D1514" s="26" t="s">
        <v>62</v>
      </c>
      <c r="E1514" s="13"/>
      <c r="F1514" s="13"/>
      <c r="G1514" s="13"/>
      <c r="H1514" s="13"/>
      <c r="I1514" s="28">
        <v>0.52500000000000002</v>
      </c>
      <c r="J1514" s="28">
        <v>0.47199999999999998</v>
      </c>
    </row>
    <row r="1515" spans="1:10" ht="15.75" customHeight="1" x14ac:dyDescent="0.25">
      <c r="A1515" s="15">
        <v>1514</v>
      </c>
      <c r="B1515" s="13" t="s">
        <v>158</v>
      </c>
      <c r="C1515" s="13" t="s">
        <v>188</v>
      </c>
      <c r="D1515" s="26" t="s">
        <v>63</v>
      </c>
      <c r="E1515" s="13"/>
      <c r="F1515" s="13"/>
      <c r="G1515" s="13"/>
      <c r="H1515" s="13"/>
      <c r="I1515" s="28">
        <v>0.55500000000000005</v>
      </c>
      <c r="J1515" s="28">
        <v>0.50800000000000001</v>
      </c>
    </row>
    <row r="1516" spans="1:10" ht="15.75" customHeight="1" x14ac:dyDescent="0.25">
      <c r="A1516" s="15">
        <v>1515</v>
      </c>
      <c r="B1516" s="13" t="s">
        <v>158</v>
      </c>
      <c r="C1516" s="13" t="s">
        <v>188</v>
      </c>
      <c r="D1516" s="26" t="s">
        <v>64</v>
      </c>
      <c r="E1516" s="13"/>
      <c r="F1516" s="13"/>
      <c r="G1516" s="13"/>
      <c r="H1516" s="13"/>
      <c r="I1516" s="28">
        <v>0.61499999999999999</v>
      </c>
      <c r="J1516" s="28">
        <v>0.53300000000000003</v>
      </c>
    </row>
    <row r="1517" spans="1:10" ht="15.75" customHeight="1" x14ac:dyDescent="0.25">
      <c r="A1517" s="15">
        <v>1516</v>
      </c>
      <c r="B1517" s="13" t="s">
        <v>158</v>
      </c>
      <c r="C1517" s="13" t="s">
        <v>188</v>
      </c>
      <c r="D1517" s="26" t="s">
        <v>65</v>
      </c>
      <c r="E1517" s="13"/>
      <c r="F1517" s="13"/>
      <c r="G1517" s="13"/>
      <c r="H1517" s="13"/>
      <c r="I1517" s="28">
        <v>0.64400000000000002</v>
      </c>
      <c r="J1517" s="28">
        <v>0.58299999999999996</v>
      </c>
    </row>
    <row r="1518" spans="1:10" ht="15.75" customHeight="1" x14ac:dyDescent="0.25">
      <c r="A1518" s="15">
        <v>1517</v>
      </c>
      <c r="B1518" s="13" t="s">
        <v>158</v>
      </c>
      <c r="C1518" s="13" t="s">
        <v>188</v>
      </c>
      <c r="D1518" s="26" t="s">
        <v>66</v>
      </c>
      <c r="E1518" s="13"/>
      <c r="F1518" s="13"/>
      <c r="G1518" s="13"/>
      <c r="H1518" s="13"/>
      <c r="I1518" s="28">
        <v>0.67300000000000004</v>
      </c>
      <c r="J1518" s="28">
        <v>0.61599999999999999</v>
      </c>
    </row>
    <row r="1519" spans="1:10" ht="15.75" customHeight="1" x14ac:dyDescent="0.25">
      <c r="A1519" s="15">
        <v>1518</v>
      </c>
      <c r="B1519" s="13" t="s">
        <v>158</v>
      </c>
      <c r="C1519" s="13" t="s">
        <v>188</v>
      </c>
      <c r="D1519" s="26" t="s">
        <v>67</v>
      </c>
      <c r="E1519" s="13"/>
      <c r="F1519" s="13"/>
      <c r="G1519" s="13"/>
      <c r="H1519" s="13"/>
      <c r="I1519" s="28">
        <v>0.70099999999999996</v>
      </c>
      <c r="J1519" s="28">
        <v>0.63300000000000001</v>
      </c>
    </row>
    <row r="1520" spans="1:10" ht="15.75" customHeight="1" x14ac:dyDescent="0.25">
      <c r="A1520" s="15">
        <v>1519</v>
      </c>
      <c r="B1520" s="13" t="s">
        <v>158</v>
      </c>
      <c r="C1520" s="13" t="s">
        <v>188</v>
      </c>
      <c r="D1520" s="26" t="s">
        <v>68</v>
      </c>
      <c r="E1520" s="13"/>
      <c r="F1520" s="13"/>
      <c r="G1520" s="13"/>
      <c r="H1520" s="13"/>
      <c r="I1520" s="28">
        <v>0.75</v>
      </c>
      <c r="J1520" s="28">
        <v>0.63500000000000001</v>
      </c>
    </row>
    <row r="1521" spans="1:10" ht="15.75" customHeight="1" x14ac:dyDescent="0.25">
      <c r="A1521" s="15">
        <v>1520</v>
      </c>
      <c r="B1521" s="13" t="s">
        <v>158</v>
      </c>
      <c r="C1521" s="13" t="s">
        <v>188</v>
      </c>
      <c r="D1521" s="26" t="s">
        <v>69</v>
      </c>
      <c r="E1521" s="13"/>
      <c r="F1521" s="13"/>
      <c r="G1521" s="13"/>
      <c r="H1521" s="13"/>
      <c r="I1521" s="28">
        <v>0.80300000000000005</v>
      </c>
      <c r="J1521" s="28">
        <v>0.85299999999999998</v>
      </c>
    </row>
    <row r="1522" spans="1:10" ht="15.75" customHeight="1" x14ac:dyDescent="0.25">
      <c r="A1522" s="15">
        <v>1521</v>
      </c>
      <c r="B1522" s="13" t="s">
        <v>158</v>
      </c>
      <c r="C1522" s="13" t="s">
        <v>188</v>
      </c>
      <c r="D1522" s="26" t="s">
        <v>70</v>
      </c>
      <c r="E1522" s="13"/>
      <c r="F1522" s="13"/>
      <c r="G1522" s="13"/>
      <c r="H1522" s="13"/>
      <c r="I1522" s="28">
        <v>0.87</v>
      </c>
      <c r="J1522" s="28">
        <v>0.88300000000000001</v>
      </c>
    </row>
    <row r="1523" spans="1:10" ht="15.75" customHeight="1" x14ac:dyDescent="0.25">
      <c r="A1523" s="15">
        <v>1522</v>
      </c>
      <c r="B1523" s="13" t="s">
        <v>158</v>
      </c>
      <c r="C1523" s="13" t="s">
        <v>189</v>
      </c>
      <c r="D1523" s="26" t="s">
        <v>58</v>
      </c>
      <c r="E1523" s="13"/>
      <c r="F1523" s="13"/>
      <c r="G1523" s="13"/>
      <c r="H1523" s="13"/>
      <c r="I1523" s="13"/>
      <c r="J1523" s="13"/>
    </row>
    <row r="1524" spans="1:10" ht="15.75" customHeight="1" x14ac:dyDescent="0.25">
      <c r="A1524" s="15">
        <v>1523</v>
      </c>
      <c r="B1524" s="13" t="s">
        <v>158</v>
      </c>
      <c r="C1524" s="13" t="s">
        <v>189</v>
      </c>
      <c r="D1524" s="26" t="s">
        <v>59</v>
      </c>
      <c r="E1524" s="13"/>
      <c r="F1524" s="13"/>
      <c r="G1524" s="13"/>
      <c r="H1524" s="13"/>
      <c r="I1524" s="13"/>
      <c r="J1524" s="13"/>
    </row>
    <row r="1525" spans="1:10" ht="15.75" customHeight="1" x14ac:dyDescent="0.25">
      <c r="A1525" s="15">
        <v>1524</v>
      </c>
      <c r="B1525" s="13" t="s">
        <v>158</v>
      </c>
      <c r="C1525" s="13" t="s">
        <v>189</v>
      </c>
      <c r="D1525" s="26" t="s">
        <v>60</v>
      </c>
      <c r="E1525" s="13"/>
      <c r="F1525" s="13"/>
      <c r="G1525" s="13"/>
      <c r="H1525" s="13"/>
      <c r="I1525" s="13"/>
      <c r="J1525" s="13"/>
    </row>
    <row r="1526" spans="1:10" ht="15.75" customHeight="1" x14ac:dyDescent="0.25">
      <c r="A1526" s="15">
        <v>1525</v>
      </c>
      <c r="B1526" s="13" t="s">
        <v>158</v>
      </c>
      <c r="C1526" s="13" t="s">
        <v>189</v>
      </c>
      <c r="D1526" s="26" t="s">
        <v>61</v>
      </c>
      <c r="E1526" s="13"/>
      <c r="F1526" s="13"/>
      <c r="G1526" s="13"/>
      <c r="H1526" s="13"/>
      <c r="I1526" s="13"/>
      <c r="J1526" s="13"/>
    </row>
    <row r="1527" spans="1:10" ht="15.75" customHeight="1" x14ac:dyDescent="0.25">
      <c r="A1527" s="15">
        <v>1526</v>
      </c>
      <c r="B1527" s="13" t="s">
        <v>158</v>
      </c>
      <c r="C1527" s="13" t="s">
        <v>189</v>
      </c>
      <c r="D1527" s="26" t="s">
        <v>62</v>
      </c>
      <c r="E1527" s="13"/>
      <c r="F1527" s="13"/>
      <c r="G1527" s="13"/>
      <c r="H1527" s="13"/>
      <c r="I1527" s="28">
        <v>0.254</v>
      </c>
      <c r="J1527" s="28">
        <v>0.78700000000000003</v>
      </c>
    </row>
    <row r="1528" spans="1:10" ht="15.75" customHeight="1" x14ac:dyDescent="0.25">
      <c r="A1528" s="15">
        <v>1527</v>
      </c>
      <c r="B1528" s="13" t="s">
        <v>158</v>
      </c>
      <c r="C1528" s="13" t="s">
        <v>189</v>
      </c>
      <c r="D1528" s="26" t="s">
        <v>63</v>
      </c>
      <c r="E1528" s="13"/>
      <c r="F1528" s="13"/>
      <c r="G1528" s="13"/>
      <c r="H1528" s="13"/>
      <c r="I1528" s="28">
        <v>0.27100000000000002</v>
      </c>
      <c r="J1528" s="28">
        <v>0.88200000000000001</v>
      </c>
    </row>
    <row r="1529" spans="1:10" ht="15.75" customHeight="1" x14ac:dyDescent="0.25">
      <c r="A1529" s="15">
        <v>1528</v>
      </c>
      <c r="B1529" s="13" t="s">
        <v>158</v>
      </c>
      <c r="C1529" s="13" t="s">
        <v>189</v>
      </c>
      <c r="D1529" s="26" t="s">
        <v>64</v>
      </c>
      <c r="E1529" s="28">
        <v>0.30399999999999999</v>
      </c>
      <c r="F1529" s="28">
        <v>24</v>
      </c>
      <c r="G1529" s="13"/>
      <c r="H1529" s="28">
        <v>372</v>
      </c>
      <c r="I1529" s="28">
        <v>0.28899999999999998</v>
      </c>
      <c r="J1529" s="28">
        <v>1.0429999999999999</v>
      </c>
    </row>
    <row r="1530" spans="1:10" ht="15.75" customHeight="1" x14ac:dyDescent="0.25">
      <c r="A1530" s="15">
        <v>1529</v>
      </c>
      <c r="B1530" s="13" t="s">
        <v>158</v>
      </c>
      <c r="C1530" s="13" t="s">
        <v>189</v>
      </c>
      <c r="D1530" s="26" t="s">
        <v>65</v>
      </c>
      <c r="E1530" s="28">
        <v>0.30399999999999999</v>
      </c>
      <c r="F1530" s="28">
        <v>24</v>
      </c>
      <c r="G1530" s="13"/>
      <c r="H1530" s="28">
        <v>372</v>
      </c>
      <c r="I1530" s="28">
        <v>0.308</v>
      </c>
      <c r="J1530" s="28">
        <v>1.4570000000000001</v>
      </c>
    </row>
    <row r="1531" spans="1:10" ht="15.75" customHeight="1" x14ac:dyDescent="0.25">
      <c r="A1531" s="15">
        <v>1530</v>
      </c>
      <c r="B1531" s="13" t="s">
        <v>158</v>
      </c>
      <c r="C1531" s="13" t="s">
        <v>189</v>
      </c>
      <c r="D1531" s="26" t="s">
        <v>66</v>
      </c>
      <c r="E1531" s="28">
        <v>0.31</v>
      </c>
      <c r="F1531" s="28">
        <v>21</v>
      </c>
      <c r="G1531" s="13"/>
      <c r="H1531" s="28">
        <v>372</v>
      </c>
      <c r="I1531" s="28">
        <v>0.32900000000000001</v>
      </c>
      <c r="J1531" s="28">
        <v>1.8720000000000001</v>
      </c>
    </row>
    <row r="1532" spans="1:10" ht="15.75" customHeight="1" x14ac:dyDescent="0.25">
      <c r="A1532" s="15">
        <v>1531</v>
      </c>
      <c r="B1532" s="13" t="s">
        <v>158</v>
      </c>
      <c r="C1532" s="13" t="s">
        <v>189</v>
      </c>
      <c r="D1532" s="26" t="s">
        <v>67</v>
      </c>
      <c r="E1532" s="28">
        <v>0.26300000000000001</v>
      </c>
      <c r="F1532" s="28">
        <v>12</v>
      </c>
      <c r="G1532" s="13"/>
      <c r="H1532" s="28">
        <v>372</v>
      </c>
      <c r="I1532" s="28">
        <v>0.35099999999999998</v>
      </c>
      <c r="J1532" s="28">
        <v>2.089</v>
      </c>
    </row>
    <row r="1533" spans="1:10" ht="15.75" customHeight="1" x14ac:dyDescent="0.25">
      <c r="A1533" s="15">
        <v>1532</v>
      </c>
      <c r="B1533" s="13" t="s">
        <v>158</v>
      </c>
      <c r="C1533" s="13" t="s">
        <v>189</v>
      </c>
      <c r="D1533" s="26" t="s">
        <v>68</v>
      </c>
      <c r="E1533" s="28">
        <v>0.254</v>
      </c>
      <c r="F1533" s="28">
        <v>10</v>
      </c>
      <c r="G1533" s="13"/>
      <c r="H1533" s="28">
        <v>372</v>
      </c>
      <c r="I1533" s="28">
        <v>0.375</v>
      </c>
      <c r="J1533" s="28">
        <v>1.887</v>
      </c>
    </row>
    <row r="1534" spans="1:10" ht="15.75" customHeight="1" x14ac:dyDescent="0.25">
      <c r="A1534" s="15">
        <v>1533</v>
      </c>
      <c r="B1534" s="13" t="s">
        <v>158</v>
      </c>
      <c r="C1534" s="13" t="s">
        <v>189</v>
      </c>
      <c r="D1534" s="26" t="s">
        <v>69</v>
      </c>
      <c r="E1534" s="28">
        <v>0.20899999999999999</v>
      </c>
      <c r="F1534" s="28">
        <v>10</v>
      </c>
      <c r="G1534" s="13"/>
      <c r="H1534" s="28">
        <v>372</v>
      </c>
      <c r="I1534" s="28">
        <v>0.35599999999999998</v>
      </c>
      <c r="J1534" s="28">
        <v>1.8680000000000001</v>
      </c>
    </row>
    <row r="1535" spans="1:10" ht="15.75" customHeight="1" x14ac:dyDescent="0.25">
      <c r="A1535" s="15">
        <v>1534</v>
      </c>
      <c r="B1535" s="13" t="s">
        <v>158</v>
      </c>
      <c r="C1535" s="13" t="s">
        <v>189</v>
      </c>
      <c r="D1535" s="26" t="s">
        <v>70</v>
      </c>
      <c r="E1535" s="28">
        <v>0.20899999999999999</v>
      </c>
      <c r="F1535" s="28">
        <v>10</v>
      </c>
      <c r="G1535" s="28">
        <v>50</v>
      </c>
      <c r="H1535" s="28">
        <v>320</v>
      </c>
      <c r="I1535" s="28">
        <v>0.56799999999999995</v>
      </c>
      <c r="J1535" s="28">
        <v>1.595</v>
      </c>
    </row>
    <row r="1536" spans="1:10" ht="15.75" customHeight="1" x14ac:dyDescent="0.25">
      <c r="A1536" s="15">
        <v>1535</v>
      </c>
      <c r="B1536" s="13" t="s">
        <v>158</v>
      </c>
      <c r="C1536" s="13" t="s">
        <v>190</v>
      </c>
      <c r="D1536" s="26" t="s">
        <v>58</v>
      </c>
      <c r="E1536" s="13"/>
      <c r="F1536" s="13"/>
      <c r="G1536" s="13"/>
      <c r="H1536" s="13"/>
      <c r="I1536" s="28">
        <v>0.44</v>
      </c>
      <c r="J1536" s="28">
        <v>0.67800000000000005</v>
      </c>
    </row>
    <row r="1537" spans="1:10" ht="15.75" customHeight="1" x14ac:dyDescent="0.25">
      <c r="A1537" s="15">
        <v>1536</v>
      </c>
      <c r="B1537" s="13" t="s">
        <v>158</v>
      </c>
      <c r="C1537" s="13" t="s">
        <v>190</v>
      </c>
      <c r="D1537" s="26" t="s">
        <v>59</v>
      </c>
      <c r="E1537" s="13"/>
      <c r="F1537" s="13"/>
      <c r="G1537" s="13"/>
      <c r="H1537" s="13"/>
      <c r="I1537" s="28">
        <v>0.49399999999999999</v>
      </c>
      <c r="J1537" s="28">
        <v>0.76500000000000001</v>
      </c>
    </row>
    <row r="1538" spans="1:10" ht="15.75" customHeight="1" x14ac:dyDescent="0.25">
      <c r="A1538" s="15">
        <v>1537</v>
      </c>
      <c r="B1538" s="13" t="s">
        <v>158</v>
      </c>
      <c r="C1538" s="13" t="s">
        <v>190</v>
      </c>
      <c r="D1538" s="26" t="s">
        <v>60</v>
      </c>
      <c r="E1538" s="13"/>
      <c r="F1538" s="13"/>
      <c r="G1538" s="13"/>
      <c r="H1538" s="13"/>
      <c r="I1538" s="28">
        <v>0.61299999999999999</v>
      </c>
      <c r="J1538" s="28">
        <v>0.754</v>
      </c>
    </row>
    <row r="1539" spans="1:10" ht="15.75" customHeight="1" x14ac:dyDescent="0.25">
      <c r="A1539" s="15">
        <v>1538</v>
      </c>
      <c r="B1539" s="13" t="s">
        <v>158</v>
      </c>
      <c r="C1539" s="13" t="s">
        <v>190</v>
      </c>
      <c r="D1539" s="26" t="s">
        <v>61</v>
      </c>
      <c r="E1539" s="13"/>
      <c r="F1539" s="28">
        <v>9</v>
      </c>
      <c r="G1539" s="13"/>
      <c r="H1539" s="13"/>
      <c r="I1539" s="28">
        <v>0.64400000000000002</v>
      </c>
      <c r="J1539" s="28">
        <v>0.81799999999999995</v>
      </c>
    </row>
    <row r="1540" spans="1:10" ht="15.75" customHeight="1" x14ac:dyDescent="0.25">
      <c r="A1540" s="15">
        <v>1539</v>
      </c>
      <c r="B1540" s="13" t="s">
        <v>158</v>
      </c>
      <c r="C1540" s="13" t="s">
        <v>190</v>
      </c>
      <c r="D1540" s="26" t="s">
        <v>62</v>
      </c>
      <c r="E1540" s="13"/>
      <c r="F1540" s="28">
        <v>9</v>
      </c>
      <c r="G1540" s="13"/>
      <c r="H1540" s="13"/>
      <c r="I1540" s="28">
        <v>0.68500000000000005</v>
      </c>
      <c r="J1540" s="28">
        <v>0.91200000000000003</v>
      </c>
    </row>
    <row r="1541" spans="1:10" ht="15.75" customHeight="1" x14ac:dyDescent="0.25">
      <c r="A1541" s="15">
        <v>1540</v>
      </c>
      <c r="B1541" s="13" t="s">
        <v>158</v>
      </c>
      <c r="C1541" s="13" t="s">
        <v>190</v>
      </c>
      <c r="D1541" s="26" t="s">
        <v>63</v>
      </c>
      <c r="E1541" s="28">
        <v>0.47699999999999998</v>
      </c>
      <c r="F1541" s="28">
        <v>9</v>
      </c>
      <c r="G1541" s="13"/>
      <c r="H1541" s="28">
        <v>250</v>
      </c>
      <c r="I1541" s="28">
        <v>0.81</v>
      </c>
      <c r="J1541" s="28">
        <v>0.97099999999999997</v>
      </c>
    </row>
    <row r="1542" spans="1:10" ht="15.75" customHeight="1" x14ac:dyDescent="0.25">
      <c r="A1542" s="15">
        <v>1541</v>
      </c>
      <c r="B1542" s="13" t="s">
        <v>158</v>
      </c>
      <c r="C1542" s="13" t="s">
        <v>190</v>
      </c>
      <c r="D1542" s="26" t="s">
        <v>64</v>
      </c>
      <c r="E1542" s="28">
        <v>0.44600000000000001</v>
      </c>
      <c r="F1542" s="28">
        <v>8</v>
      </c>
      <c r="G1542" s="13"/>
      <c r="H1542" s="28">
        <v>250</v>
      </c>
      <c r="I1542" s="28">
        <v>0.83699999999999997</v>
      </c>
      <c r="J1542" s="28">
        <v>1.056</v>
      </c>
    </row>
    <row r="1543" spans="1:10" ht="15.75" customHeight="1" x14ac:dyDescent="0.25">
      <c r="A1543" s="15">
        <v>1542</v>
      </c>
      <c r="B1543" s="13" t="s">
        <v>158</v>
      </c>
      <c r="C1543" s="13" t="s">
        <v>190</v>
      </c>
      <c r="D1543" s="26" t="s">
        <v>65</v>
      </c>
      <c r="E1543" s="28">
        <v>0.41799999999999998</v>
      </c>
      <c r="F1543" s="28">
        <v>8</v>
      </c>
      <c r="G1543" s="13"/>
      <c r="H1543" s="28">
        <v>180</v>
      </c>
      <c r="I1543" s="28">
        <v>0.85799999999999998</v>
      </c>
      <c r="J1543" s="28">
        <v>1.173</v>
      </c>
    </row>
    <row r="1544" spans="1:10" ht="15.75" customHeight="1" x14ac:dyDescent="0.25">
      <c r="A1544" s="15">
        <v>1543</v>
      </c>
      <c r="B1544" s="13" t="s">
        <v>158</v>
      </c>
      <c r="C1544" s="13" t="s">
        <v>190</v>
      </c>
      <c r="D1544" s="26" t="s">
        <v>66</v>
      </c>
      <c r="E1544" s="28">
        <v>0.38200000000000001</v>
      </c>
      <c r="F1544" s="28">
        <v>8</v>
      </c>
      <c r="G1544" s="13"/>
      <c r="H1544" s="28">
        <v>180</v>
      </c>
      <c r="I1544" s="28">
        <v>0.874</v>
      </c>
      <c r="J1544" s="28">
        <v>1.25</v>
      </c>
    </row>
    <row r="1545" spans="1:10" ht="15.75" customHeight="1" x14ac:dyDescent="0.25">
      <c r="A1545" s="15">
        <v>1544</v>
      </c>
      <c r="B1545" s="13" t="s">
        <v>158</v>
      </c>
      <c r="C1545" s="13" t="s">
        <v>190</v>
      </c>
      <c r="D1545" s="26" t="s">
        <v>67</v>
      </c>
      <c r="E1545" s="28">
        <v>0.38500000000000001</v>
      </c>
      <c r="F1545" s="28">
        <v>8</v>
      </c>
      <c r="G1545" s="13"/>
      <c r="H1545" s="28">
        <v>164</v>
      </c>
      <c r="I1545" s="28">
        <v>0.89600000000000002</v>
      </c>
      <c r="J1545" s="28">
        <v>1.2170000000000001</v>
      </c>
    </row>
    <row r="1546" spans="1:10" ht="15.75" customHeight="1" x14ac:dyDescent="0.25">
      <c r="A1546" s="15">
        <v>1545</v>
      </c>
      <c r="B1546" s="13" t="s">
        <v>158</v>
      </c>
      <c r="C1546" s="13" t="s">
        <v>190</v>
      </c>
      <c r="D1546" s="26" t="s">
        <v>68</v>
      </c>
      <c r="E1546" s="28">
        <v>0.39400000000000002</v>
      </c>
      <c r="F1546" s="28">
        <v>8</v>
      </c>
      <c r="G1546" s="13"/>
      <c r="H1546" s="28">
        <v>134</v>
      </c>
      <c r="I1546" s="28">
        <v>0.90700000000000003</v>
      </c>
      <c r="J1546" s="28">
        <v>1.1539999999999999</v>
      </c>
    </row>
    <row r="1547" spans="1:10" ht="15.75" customHeight="1" x14ac:dyDescent="0.25">
      <c r="A1547" s="15">
        <v>1546</v>
      </c>
      <c r="B1547" s="13" t="s">
        <v>158</v>
      </c>
      <c r="C1547" s="13" t="s">
        <v>190</v>
      </c>
      <c r="D1547" s="26" t="s">
        <v>69</v>
      </c>
      <c r="E1547" s="28">
        <v>0.39600000000000002</v>
      </c>
      <c r="F1547" s="28">
        <v>8</v>
      </c>
      <c r="G1547" s="13"/>
      <c r="H1547" s="28">
        <v>127</v>
      </c>
      <c r="I1547" s="28">
        <v>0.91400000000000003</v>
      </c>
      <c r="J1547" s="28">
        <v>1.19</v>
      </c>
    </row>
    <row r="1548" spans="1:10" ht="15.75" customHeight="1" x14ac:dyDescent="0.25">
      <c r="A1548" s="15">
        <v>1547</v>
      </c>
      <c r="B1548" s="13" t="s">
        <v>158</v>
      </c>
      <c r="C1548" s="13" t="s">
        <v>190</v>
      </c>
      <c r="D1548" s="26" t="s">
        <v>70</v>
      </c>
      <c r="E1548" s="28">
        <v>0.39200000000000002</v>
      </c>
      <c r="F1548" s="28">
        <v>5</v>
      </c>
      <c r="G1548" s="28">
        <v>30</v>
      </c>
      <c r="H1548" s="28">
        <v>127</v>
      </c>
      <c r="I1548" s="28">
        <v>0.92900000000000005</v>
      </c>
      <c r="J1548" s="28">
        <v>1.18</v>
      </c>
    </row>
    <row r="1549" spans="1:10" ht="15.75" customHeight="1" x14ac:dyDescent="0.25">
      <c r="A1549" s="15">
        <v>1548</v>
      </c>
      <c r="B1549" s="13" t="s">
        <v>158</v>
      </c>
      <c r="C1549" s="13" t="s">
        <v>191</v>
      </c>
      <c r="D1549" s="26" t="s">
        <v>58</v>
      </c>
      <c r="E1549" s="13"/>
      <c r="F1549" s="13"/>
      <c r="G1549" s="13"/>
      <c r="H1549" s="13"/>
      <c r="I1549" s="28">
        <v>2.5000000000000001E-2</v>
      </c>
      <c r="J1549" s="28">
        <v>5.6000000000000001E-2</v>
      </c>
    </row>
    <row r="1550" spans="1:10" ht="15.75" customHeight="1" x14ac:dyDescent="0.25">
      <c r="A1550" s="15">
        <v>1549</v>
      </c>
      <c r="B1550" s="13" t="s">
        <v>158</v>
      </c>
      <c r="C1550" s="13" t="s">
        <v>191</v>
      </c>
      <c r="D1550" s="26" t="s">
        <v>59</v>
      </c>
      <c r="E1550" s="13"/>
      <c r="F1550" s="13"/>
      <c r="G1550" s="13"/>
      <c r="H1550" s="13"/>
      <c r="I1550" s="28">
        <v>3.5000000000000003E-2</v>
      </c>
      <c r="J1550" s="28">
        <v>0.108</v>
      </c>
    </row>
    <row r="1551" spans="1:10" ht="15.75" customHeight="1" x14ac:dyDescent="0.25">
      <c r="A1551" s="15">
        <v>1550</v>
      </c>
      <c r="B1551" s="13" t="s">
        <v>158</v>
      </c>
      <c r="C1551" s="13" t="s">
        <v>191</v>
      </c>
      <c r="D1551" s="26" t="s">
        <v>60</v>
      </c>
      <c r="E1551" s="13"/>
      <c r="F1551" s="13"/>
      <c r="G1551" s="13"/>
      <c r="H1551" s="13"/>
      <c r="I1551" s="28">
        <v>0.17299999999999999</v>
      </c>
      <c r="J1551" s="28">
        <v>0.17599999999999999</v>
      </c>
    </row>
    <row r="1552" spans="1:10" ht="15.75" customHeight="1" x14ac:dyDescent="0.25">
      <c r="A1552" s="15">
        <v>1551</v>
      </c>
      <c r="B1552" s="13" t="s">
        <v>158</v>
      </c>
      <c r="C1552" s="13" t="s">
        <v>191</v>
      </c>
      <c r="D1552" s="26" t="s">
        <v>61</v>
      </c>
      <c r="E1552" s="13"/>
      <c r="F1552" s="28">
        <v>48</v>
      </c>
      <c r="G1552" s="13"/>
      <c r="H1552" s="13"/>
      <c r="I1552" s="28">
        <v>0.191</v>
      </c>
      <c r="J1552" s="28">
        <v>0.373</v>
      </c>
    </row>
    <row r="1553" spans="1:10" ht="15.75" customHeight="1" x14ac:dyDescent="0.25">
      <c r="A1553" s="15">
        <v>1552</v>
      </c>
      <c r="B1553" s="13" t="s">
        <v>158</v>
      </c>
      <c r="C1553" s="13" t="s">
        <v>191</v>
      </c>
      <c r="D1553" s="26" t="s">
        <v>62</v>
      </c>
      <c r="E1553" s="13"/>
      <c r="F1553" s="28">
        <v>48</v>
      </c>
      <c r="G1553" s="13"/>
      <c r="H1553" s="13"/>
      <c r="I1553" s="28">
        <v>0.24399999999999999</v>
      </c>
      <c r="J1553" s="28">
        <v>0.47299999999999998</v>
      </c>
    </row>
    <row r="1554" spans="1:10" ht="15.75" customHeight="1" x14ac:dyDescent="0.25">
      <c r="A1554" s="15">
        <v>1553</v>
      </c>
      <c r="B1554" s="13" t="s">
        <v>158</v>
      </c>
      <c r="C1554" s="13" t="s">
        <v>191</v>
      </c>
      <c r="D1554" s="26" t="s">
        <v>63</v>
      </c>
      <c r="E1554" s="28">
        <v>0.20300000000000001</v>
      </c>
      <c r="F1554" s="28">
        <v>48</v>
      </c>
      <c r="G1554" s="13"/>
      <c r="H1554" s="28">
        <v>192</v>
      </c>
      <c r="I1554" s="28">
        <v>0.26500000000000001</v>
      </c>
      <c r="J1554" s="28">
        <v>0.54100000000000004</v>
      </c>
    </row>
    <row r="1555" spans="1:10" ht="15.75" customHeight="1" x14ac:dyDescent="0.25">
      <c r="A1555" s="15">
        <v>1554</v>
      </c>
      <c r="B1555" s="13" t="s">
        <v>158</v>
      </c>
      <c r="C1555" s="13" t="s">
        <v>191</v>
      </c>
      <c r="D1555" s="26" t="s">
        <v>64</v>
      </c>
      <c r="E1555" s="28">
        <v>0.20300000000000001</v>
      </c>
      <c r="F1555" s="28">
        <v>18</v>
      </c>
      <c r="G1555" s="13"/>
      <c r="H1555" s="28">
        <v>192</v>
      </c>
      <c r="I1555" s="28">
        <v>0.28599999999999998</v>
      </c>
      <c r="J1555" s="28">
        <v>0.60399999999999998</v>
      </c>
    </row>
    <row r="1556" spans="1:10" ht="15.75" customHeight="1" x14ac:dyDescent="0.25">
      <c r="A1556" s="15">
        <v>1555</v>
      </c>
      <c r="B1556" s="13" t="s">
        <v>158</v>
      </c>
      <c r="C1556" s="13" t="s">
        <v>191</v>
      </c>
      <c r="D1556" s="26" t="s">
        <v>65</v>
      </c>
      <c r="E1556" s="28">
        <v>0.20300000000000001</v>
      </c>
      <c r="F1556" s="28">
        <v>15</v>
      </c>
      <c r="G1556" s="13"/>
      <c r="H1556" s="28">
        <v>192</v>
      </c>
      <c r="I1556" s="28">
        <v>0.36299999999999999</v>
      </c>
      <c r="J1556" s="28">
        <v>0.85599999999999998</v>
      </c>
    </row>
    <row r="1557" spans="1:10" ht="15.75" customHeight="1" x14ac:dyDescent="0.25">
      <c r="A1557" s="15">
        <v>1556</v>
      </c>
      <c r="B1557" s="13" t="s">
        <v>158</v>
      </c>
      <c r="C1557" s="13" t="s">
        <v>191</v>
      </c>
      <c r="D1557" s="26" t="s">
        <v>66</v>
      </c>
      <c r="E1557" s="28">
        <v>0.17399999999999999</v>
      </c>
      <c r="F1557" s="28">
        <v>9</v>
      </c>
      <c r="G1557" s="13"/>
      <c r="H1557" s="28">
        <v>150</v>
      </c>
      <c r="I1557" s="28">
        <v>0.46</v>
      </c>
      <c r="J1557" s="28">
        <v>0.93700000000000006</v>
      </c>
    </row>
    <row r="1558" spans="1:10" ht="15.75" customHeight="1" x14ac:dyDescent="0.25">
      <c r="A1558" s="15">
        <v>1557</v>
      </c>
      <c r="B1558" s="13" t="s">
        <v>158</v>
      </c>
      <c r="C1558" s="13" t="s">
        <v>191</v>
      </c>
      <c r="D1558" s="26" t="s">
        <v>67</v>
      </c>
      <c r="E1558" s="28">
        <v>0.14599999999999999</v>
      </c>
      <c r="F1558" s="28">
        <v>4</v>
      </c>
      <c r="G1558" s="13"/>
      <c r="H1558" s="28">
        <v>150</v>
      </c>
      <c r="I1558" s="28">
        <v>0.51800000000000002</v>
      </c>
      <c r="J1558" s="28">
        <v>0.92500000000000004</v>
      </c>
    </row>
    <row r="1559" spans="1:10" ht="15.75" customHeight="1" x14ac:dyDescent="0.25">
      <c r="A1559" s="15">
        <v>1558</v>
      </c>
      <c r="B1559" s="13" t="s">
        <v>158</v>
      </c>
      <c r="C1559" s="13" t="s">
        <v>191</v>
      </c>
      <c r="D1559" s="26" t="s">
        <v>68</v>
      </c>
      <c r="E1559" s="28">
        <v>8.3000000000000004E-2</v>
      </c>
      <c r="F1559" s="28">
        <v>3</v>
      </c>
      <c r="G1559" s="13"/>
      <c r="H1559" s="28">
        <v>119</v>
      </c>
      <c r="I1559" s="28">
        <v>0.51900000000000002</v>
      </c>
      <c r="J1559" s="28">
        <v>1.024</v>
      </c>
    </row>
    <row r="1560" spans="1:10" ht="15.75" customHeight="1" x14ac:dyDescent="0.25">
      <c r="A1560" s="15">
        <v>1559</v>
      </c>
      <c r="B1560" s="13" t="s">
        <v>158</v>
      </c>
      <c r="C1560" s="13" t="s">
        <v>191</v>
      </c>
      <c r="D1560" s="26" t="s">
        <v>69</v>
      </c>
      <c r="E1560" s="28">
        <v>8.4000000000000005E-2</v>
      </c>
      <c r="F1560" s="28">
        <v>3</v>
      </c>
      <c r="G1560" s="13"/>
      <c r="H1560" s="28">
        <v>119</v>
      </c>
      <c r="I1560" s="28">
        <v>0.56699999999999995</v>
      </c>
      <c r="J1560" s="28">
        <v>1.052</v>
      </c>
    </row>
    <row r="1561" spans="1:10" ht="15.75" customHeight="1" x14ac:dyDescent="0.25">
      <c r="A1561" s="15">
        <v>1560</v>
      </c>
      <c r="B1561" s="13" t="s">
        <v>158</v>
      </c>
      <c r="C1561" s="13" t="s">
        <v>191</v>
      </c>
      <c r="D1561" s="26" t="s">
        <v>70</v>
      </c>
      <c r="E1561" s="28">
        <v>8.2000000000000003E-2</v>
      </c>
      <c r="F1561" s="28">
        <v>2</v>
      </c>
      <c r="G1561" s="28">
        <v>36</v>
      </c>
      <c r="H1561" s="28">
        <v>119</v>
      </c>
      <c r="I1561" s="28">
        <v>0.57399999999999995</v>
      </c>
      <c r="J1561" s="28">
        <v>1.0620000000000001</v>
      </c>
    </row>
    <row r="1562" spans="1:10" ht="15.75" customHeight="1" x14ac:dyDescent="0.25">
      <c r="A1562" s="15">
        <v>1561</v>
      </c>
      <c r="B1562" s="13" t="s">
        <v>158</v>
      </c>
      <c r="C1562" s="13" t="s">
        <v>192</v>
      </c>
      <c r="D1562" s="26" t="s">
        <v>58</v>
      </c>
      <c r="E1562" s="13"/>
      <c r="F1562" s="13"/>
      <c r="G1562" s="13"/>
      <c r="H1562" s="13"/>
      <c r="I1562" s="28">
        <v>0.52</v>
      </c>
      <c r="J1562" s="28">
        <v>0.71799999999999997</v>
      </c>
    </row>
    <row r="1563" spans="1:10" ht="15.75" customHeight="1" x14ac:dyDescent="0.25">
      <c r="A1563" s="15">
        <v>1562</v>
      </c>
      <c r="B1563" s="13" t="s">
        <v>158</v>
      </c>
      <c r="C1563" s="13" t="s">
        <v>192</v>
      </c>
      <c r="D1563" s="26" t="s">
        <v>59</v>
      </c>
      <c r="E1563" s="13"/>
      <c r="F1563" s="13"/>
      <c r="G1563" s="13"/>
      <c r="H1563" s="13"/>
      <c r="I1563" s="28">
        <v>0.64</v>
      </c>
      <c r="J1563" s="28">
        <v>0.79600000000000004</v>
      </c>
    </row>
    <row r="1564" spans="1:10" ht="15.75" customHeight="1" x14ac:dyDescent="0.25">
      <c r="A1564" s="15">
        <v>1563</v>
      </c>
      <c r="B1564" s="13" t="s">
        <v>158</v>
      </c>
      <c r="C1564" s="13" t="s">
        <v>192</v>
      </c>
      <c r="D1564" s="26" t="s">
        <v>60</v>
      </c>
      <c r="E1564" s="13"/>
      <c r="F1564" s="13"/>
      <c r="G1564" s="13"/>
      <c r="H1564" s="13"/>
      <c r="I1564" s="28">
        <v>0.72799999999999998</v>
      </c>
      <c r="J1564" s="28">
        <v>0.83499999999999996</v>
      </c>
    </row>
    <row r="1565" spans="1:10" ht="15.75" customHeight="1" x14ac:dyDescent="0.25">
      <c r="A1565" s="15">
        <v>1564</v>
      </c>
      <c r="B1565" s="13" t="s">
        <v>158</v>
      </c>
      <c r="C1565" s="13" t="s">
        <v>192</v>
      </c>
      <c r="D1565" s="26" t="s">
        <v>61</v>
      </c>
      <c r="E1565" s="13"/>
      <c r="F1565" s="28">
        <v>18</v>
      </c>
      <c r="G1565" s="13"/>
      <c r="H1565" s="13"/>
      <c r="I1565" s="28">
        <v>0.78100000000000003</v>
      </c>
      <c r="J1565" s="28">
        <v>0.89100000000000001</v>
      </c>
    </row>
    <row r="1566" spans="1:10" ht="15.75" customHeight="1" x14ac:dyDescent="0.25">
      <c r="A1566" s="15">
        <v>1565</v>
      </c>
      <c r="B1566" s="13" t="s">
        <v>158</v>
      </c>
      <c r="C1566" s="13" t="s">
        <v>192</v>
      </c>
      <c r="D1566" s="26" t="s">
        <v>62</v>
      </c>
      <c r="E1566" s="13"/>
      <c r="F1566" s="28">
        <v>18</v>
      </c>
      <c r="G1566" s="13"/>
      <c r="H1566" s="13"/>
      <c r="I1566" s="28">
        <v>0.77700000000000002</v>
      </c>
      <c r="J1566" s="28">
        <v>0.98599999999999999</v>
      </c>
    </row>
    <row r="1567" spans="1:10" ht="15.75" customHeight="1" x14ac:dyDescent="0.25">
      <c r="A1567" s="15">
        <v>1566</v>
      </c>
      <c r="B1567" s="13" t="s">
        <v>158</v>
      </c>
      <c r="C1567" s="13" t="s">
        <v>192</v>
      </c>
      <c r="D1567" s="26" t="s">
        <v>63</v>
      </c>
      <c r="E1567" s="28">
        <v>0.41099999999999998</v>
      </c>
      <c r="F1567" s="28">
        <v>8</v>
      </c>
      <c r="G1567" s="13"/>
      <c r="H1567" s="28">
        <v>87</v>
      </c>
      <c r="I1567" s="28">
        <v>0.82</v>
      </c>
      <c r="J1567" s="28">
        <v>1.028</v>
      </c>
    </row>
    <row r="1568" spans="1:10" ht="15.75" customHeight="1" x14ac:dyDescent="0.25">
      <c r="A1568" s="15">
        <v>1567</v>
      </c>
      <c r="B1568" s="13" t="s">
        <v>158</v>
      </c>
      <c r="C1568" s="13" t="s">
        <v>192</v>
      </c>
      <c r="D1568" s="26" t="s">
        <v>64</v>
      </c>
      <c r="E1568" s="28">
        <v>0.41099999999999998</v>
      </c>
      <c r="F1568" s="28">
        <v>7</v>
      </c>
      <c r="G1568" s="13"/>
      <c r="H1568" s="28">
        <v>87</v>
      </c>
      <c r="I1568" s="28">
        <v>0.82599999999999996</v>
      </c>
      <c r="J1568" s="28">
        <v>1.0429999999999999</v>
      </c>
    </row>
    <row r="1569" spans="1:10" ht="15.75" customHeight="1" x14ac:dyDescent="0.25">
      <c r="A1569" s="15">
        <v>1568</v>
      </c>
      <c r="B1569" s="13" t="s">
        <v>158</v>
      </c>
      <c r="C1569" s="13" t="s">
        <v>192</v>
      </c>
      <c r="D1569" s="26" t="s">
        <v>65</v>
      </c>
      <c r="E1569" s="28">
        <v>0.41099999999999998</v>
      </c>
      <c r="F1569" s="28">
        <v>7</v>
      </c>
      <c r="G1569" s="13"/>
      <c r="H1569" s="28">
        <v>87</v>
      </c>
      <c r="I1569" s="28">
        <v>0.86899999999999999</v>
      </c>
      <c r="J1569" s="28">
        <v>1.0669999999999999</v>
      </c>
    </row>
    <row r="1570" spans="1:10" ht="15.75" customHeight="1" x14ac:dyDescent="0.25">
      <c r="A1570" s="15">
        <v>1569</v>
      </c>
      <c r="B1570" s="13" t="s">
        <v>158</v>
      </c>
      <c r="C1570" s="13" t="s">
        <v>192</v>
      </c>
      <c r="D1570" s="26" t="s">
        <v>66</v>
      </c>
      <c r="E1570" s="28">
        <v>0.40699999999999997</v>
      </c>
      <c r="F1570" s="28">
        <v>7</v>
      </c>
      <c r="G1570" s="13"/>
      <c r="H1570" s="28">
        <v>87</v>
      </c>
      <c r="I1570" s="28">
        <v>0.90600000000000003</v>
      </c>
      <c r="J1570" s="28">
        <v>1.091</v>
      </c>
    </row>
    <row r="1571" spans="1:10" ht="15.75" customHeight="1" x14ac:dyDescent="0.25">
      <c r="A1571" s="15">
        <v>1570</v>
      </c>
      <c r="B1571" s="13" t="s">
        <v>158</v>
      </c>
      <c r="C1571" s="13" t="s">
        <v>192</v>
      </c>
      <c r="D1571" s="26" t="s">
        <v>67</v>
      </c>
      <c r="E1571" s="28">
        <v>0.40699999999999997</v>
      </c>
      <c r="F1571" s="28">
        <v>7</v>
      </c>
      <c r="G1571" s="13"/>
      <c r="H1571" s="28">
        <v>87</v>
      </c>
      <c r="I1571" s="28">
        <v>0.92100000000000004</v>
      </c>
      <c r="J1571" s="28">
        <v>1.107</v>
      </c>
    </row>
    <row r="1572" spans="1:10" ht="15.75" customHeight="1" x14ac:dyDescent="0.25">
      <c r="A1572" s="15">
        <v>1571</v>
      </c>
      <c r="B1572" s="13" t="s">
        <v>158</v>
      </c>
      <c r="C1572" s="13" t="s">
        <v>192</v>
      </c>
      <c r="D1572" s="26" t="s">
        <v>68</v>
      </c>
      <c r="E1572" s="28">
        <v>0.40699999999999997</v>
      </c>
      <c r="F1572" s="28">
        <v>7</v>
      </c>
      <c r="G1572" s="13"/>
      <c r="H1572" s="28">
        <v>87</v>
      </c>
      <c r="I1572" s="28">
        <v>0.93400000000000005</v>
      </c>
      <c r="J1572" s="28">
        <v>1.145</v>
      </c>
    </row>
    <row r="1573" spans="1:10" ht="15.75" customHeight="1" x14ac:dyDescent="0.25">
      <c r="A1573" s="15">
        <v>1572</v>
      </c>
      <c r="B1573" s="13" t="s">
        <v>158</v>
      </c>
      <c r="C1573" s="13" t="s">
        <v>192</v>
      </c>
      <c r="D1573" s="26" t="s">
        <v>69</v>
      </c>
      <c r="E1573" s="28">
        <v>0.40699999999999997</v>
      </c>
      <c r="F1573" s="28">
        <v>7</v>
      </c>
      <c r="G1573" s="13"/>
      <c r="H1573" s="28">
        <v>87</v>
      </c>
      <c r="I1573" s="28">
        <v>0.93500000000000005</v>
      </c>
      <c r="J1573" s="28">
        <v>1.1579999999999999</v>
      </c>
    </row>
    <row r="1574" spans="1:10" ht="15.75" customHeight="1" x14ac:dyDescent="0.25">
      <c r="A1574" s="15">
        <v>1573</v>
      </c>
      <c r="B1574" s="13" t="s">
        <v>158</v>
      </c>
      <c r="C1574" s="13" t="s">
        <v>192</v>
      </c>
      <c r="D1574" s="26" t="s">
        <v>70</v>
      </c>
      <c r="E1574" s="28">
        <v>0.40699999999999997</v>
      </c>
      <c r="F1574" s="28">
        <v>7</v>
      </c>
      <c r="G1574" s="28">
        <v>7</v>
      </c>
      <c r="H1574" s="28">
        <v>87</v>
      </c>
      <c r="I1574" s="28">
        <v>0.94599999999999995</v>
      </c>
      <c r="J1574" s="28">
        <v>1.167</v>
      </c>
    </row>
    <row r="1575" spans="1:10" ht="15.75" customHeight="1" x14ac:dyDescent="0.25">
      <c r="A1575" s="15">
        <v>1574</v>
      </c>
      <c r="B1575" s="13" t="s">
        <v>158</v>
      </c>
      <c r="C1575" s="13" t="s">
        <v>193</v>
      </c>
      <c r="D1575" s="26" t="s">
        <v>58</v>
      </c>
      <c r="E1575" s="13"/>
      <c r="F1575" s="13"/>
      <c r="G1575" s="13"/>
      <c r="H1575" s="13"/>
      <c r="I1575" s="28">
        <v>7.2999999999999995E-2</v>
      </c>
      <c r="J1575" s="28">
        <v>0.17599999999999999</v>
      </c>
    </row>
    <row r="1576" spans="1:10" ht="15.75" customHeight="1" x14ac:dyDescent="0.25">
      <c r="A1576" s="15">
        <v>1575</v>
      </c>
      <c r="B1576" s="13" t="s">
        <v>158</v>
      </c>
      <c r="C1576" s="13" t="s">
        <v>193</v>
      </c>
      <c r="D1576" s="26" t="s">
        <v>59</v>
      </c>
      <c r="E1576" s="13"/>
      <c r="F1576" s="13"/>
      <c r="G1576" s="13"/>
      <c r="H1576" s="13"/>
      <c r="I1576" s="28">
        <v>9.9000000000000005E-2</v>
      </c>
      <c r="J1576" s="28">
        <v>0.26100000000000001</v>
      </c>
    </row>
    <row r="1577" spans="1:10" ht="15.75" customHeight="1" x14ac:dyDescent="0.25">
      <c r="A1577" s="15">
        <v>1576</v>
      </c>
      <c r="B1577" s="13" t="s">
        <v>158</v>
      </c>
      <c r="C1577" s="13" t="s">
        <v>193</v>
      </c>
      <c r="D1577" s="26" t="s">
        <v>60</v>
      </c>
      <c r="E1577" s="13"/>
      <c r="F1577" s="13"/>
      <c r="G1577" s="13"/>
      <c r="H1577" s="13"/>
      <c r="I1577" s="28">
        <v>0.21199999999999999</v>
      </c>
      <c r="J1577" s="28">
        <v>0.36299999999999999</v>
      </c>
    </row>
    <row r="1578" spans="1:10" ht="15.75" customHeight="1" x14ac:dyDescent="0.25">
      <c r="A1578" s="15">
        <v>1577</v>
      </c>
      <c r="B1578" s="13" t="s">
        <v>158</v>
      </c>
      <c r="C1578" s="13" t="s">
        <v>193</v>
      </c>
      <c r="D1578" s="26" t="s">
        <v>61</v>
      </c>
      <c r="E1578" s="13"/>
      <c r="F1578" s="28">
        <v>31</v>
      </c>
      <c r="G1578" s="13"/>
      <c r="H1578" s="13"/>
      <c r="I1578" s="28">
        <v>0.249</v>
      </c>
      <c r="J1578" s="28">
        <v>0.45500000000000002</v>
      </c>
    </row>
    <row r="1579" spans="1:10" ht="15.75" customHeight="1" x14ac:dyDescent="0.25">
      <c r="A1579" s="15">
        <v>1578</v>
      </c>
      <c r="B1579" s="13" t="s">
        <v>158</v>
      </c>
      <c r="C1579" s="13" t="s">
        <v>193</v>
      </c>
      <c r="D1579" s="26" t="s">
        <v>62</v>
      </c>
      <c r="E1579" s="13"/>
      <c r="F1579" s="28">
        <v>31</v>
      </c>
      <c r="G1579" s="13"/>
      <c r="H1579" s="13"/>
      <c r="I1579" s="28">
        <v>0.32500000000000001</v>
      </c>
      <c r="J1579" s="28">
        <v>0.60399999999999998</v>
      </c>
    </row>
    <row r="1580" spans="1:10" ht="15.75" customHeight="1" x14ac:dyDescent="0.25">
      <c r="A1580" s="15">
        <v>1579</v>
      </c>
      <c r="B1580" s="13" t="s">
        <v>158</v>
      </c>
      <c r="C1580" s="13" t="s">
        <v>193</v>
      </c>
      <c r="D1580" s="26" t="s">
        <v>63</v>
      </c>
      <c r="E1580" s="28">
        <v>0.432</v>
      </c>
      <c r="F1580" s="28">
        <v>31</v>
      </c>
      <c r="G1580" s="13"/>
      <c r="H1580" s="28">
        <v>418</v>
      </c>
      <c r="I1580" s="28">
        <v>0.38800000000000001</v>
      </c>
      <c r="J1580" s="28">
        <v>0.76300000000000001</v>
      </c>
    </row>
    <row r="1581" spans="1:10" ht="15.75" customHeight="1" x14ac:dyDescent="0.25">
      <c r="A1581" s="15">
        <v>1580</v>
      </c>
      <c r="B1581" s="13" t="s">
        <v>158</v>
      </c>
      <c r="C1581" s="13" t="s">
        <v>193</v>
      </c>
      <c r="D1581" s="26" t="s">
        <v>64</v>
      </c>
      <c r="E1581" s="28">
        <v>0.432</v>
      </c>
      <c r="F1581" s="28">
        <v>31</v>
      </c>
      <c r="G1581" s="13"/>
      <c r="H1581" s="28">
        <v>418</v>
      </c>
      <c r="I1581" s="28">
        <v>0.44600000000000001</v>
      </c>
      <c r="J1581" s="28">
        <v>0.96199999999999997</v>
      </c>
    </row>
    <row r="1582" spans="1:10" ht="15.75" customHeight="1" x14ac:dyDescent="0.25">
      <c r="A1582" s="15">
        <v>1581</v>
      </c>
      <c r="B1582" s="13" t="s">
        <v>158</v>
      </c>
      <c r="C1582" s="13" t="s">
        <v>193</v>
      </c>
      <c r="D1582" s="26" t="s">
        <v>65</v>
      </c>
      <c r="E1582" s="28">
        <v>0.434</v>
      </c>
      <c r="F1582" s="28">
        <v>31</v>
      </c>
      <c r="G1582" s="13"/>
      <c r="H1582" s="28">
        <v>418</v>
      </c>
      <c r="I1582" s="28">
        <v>0.48599999999999999</v>
      </c>
      <c r="J1582" s="28">
        <v>1.0840000000000001</v>
      </c>
    </row>
    <row r="1583" spans="1:10" ht="15.75" customHeight="1" x14ac:dyDescent="0.25">
      <c r="A1583" s="15">
        <v>1582</v>
      </c>
      <c r="B1583" s="13" t="s">
        <v>158</v>
      </c>
      <c r="C1583" s="13" t="s">
        <v>193</v>
      </c>
      <c r="D1583" s="26" t="s">
        <v>66</v>
      </c>
      <c r="E1583" s="28">
        <v>0.45100000000000001</v>
      </c>
      <c r="F1583" s="28">
        <v>31</v>
      </c>
      <c r="G1583" s="13"/>
      <c r="H1583" s="28">
        <v>418</v>
      </c>
      <c r="I1583" s="28">
        <v>0.53100000000000003</v>
      </c>
      <c r="J1583" s="28">
        <v>1.1499999999999999</v>
      </c>
    </row>
    <row r="1584" spans="1:10" ht="15.75" customHeight="1" x14ac:dyDescent="0.25">
      <c r="A1584" s="15">
        <v>1583</v>
      </c>
      <c r="B1584" s="13" t="s">
        <v>158</v>
      </c>
      <c r="C1584" s="13" t="s">
        <v>193</v>
      </c>
      <c r="D1584" s="26" t="s">
        <v>67</v>
      </c>
      <c r="E1584" s="28">
        <v>0.42199999999999999</v>
      </c>
      <c r="F1584" s="28">
        <v>32</v>
      </c>
      <c r="G1584" s="13"/>
      <c r="H1584" s="28">
        <v>395</v>
      </c>
      <c r="I1584" s="28">
        <v>0.59</v>
      </c>
      <c r="J1584" s="28">
        <v>1.173</v>
      </c>
    </row>
    <row r="1585" spans="1:10" ht="15.75" customHeight="1" x14ac:dyDescent="0.25">
      <c r="A1585" s="15">
        <v>1584</v>
      </c>
      <c r="B1585" s="13" t="s">
        <v>158</v>
      </c>
      <c r="C1585" s="13" t="s">
        <v>193</v>
      </c>
      <c r="D1585" s="26" t="s">
        <v>68</v>
      </c>
      <c r="E1585" s="28">
        <v>0.40100000000000002</v>
      </c>
      <c r="F1585" s="28">
        <v>32</v>
      </c>
      <c r="G1585" s="13"/>
      <c r="H1585" s="28">
        <v>325</v>
      </c>
      <c r="I1585" s="28">
        <v>0.623</v>
      </c>
      <c r="J1585" s="28">
        <v>1.2290000000000001</v>
      </c>
    </row>
    <row r="1586" spans="1:10" ht="15.75" customHeight="1" x14ac:dyDescent="0.25">
      <c r="A1586" s="15">
        <v>1585</v>
      </c>
      <c r="B1586" s="13" t="s">
        <v>158</v>
      </c>
      <c r="C1586" s="13" t="s">
        <v>193</v>
      </c>
      <c r="D1586" s="26" t="s">
        <v>69</v>
      </c>
      <c r="E1586" s="28">
        <v>0.39500000000000002</v>
      </c>
      <c r="F1586" s="28">
        <v>32</v>
      </c>
      <c r="G1586" s="13"/>
      <c r="H1586" s="28">
        <v>296</v>
      </c>
      <c r="I1586" s="28">
        <v>0.61899999999999999</v>
      </c>
      <c r="J1586" s="28">
        <v>1.3129999999999999</v>
      </c>
    </row>
    <row r="1587" spans="1:10" ht="15.75" customHeight="1" x14ac:dyDescent="0.25">
      <c r="A1587" s="15">
        <v>1586</v>
      </c>
      <c r="B1587" s="13" t="s">
        <v>158</v>
      </c>
      <c r="C1587" s="13" t="s">
        <v>193</v>
      </c>
      <c r="D1587" s="26" t="s">
        <v>70</v>
      </c>
      <c r="E1587" s="28">
        <v>0.39800000000000002</v>
      </c>
      <c r="F1587" s="28">
        <v>32</v>
      </c>
      <c r="G1587" s="28">
        <v>48</v>
      </c>
      <c r="H1587" s="28">
        <v>286</v>
      </c>
      <c r="I1587" s="28">
        <v>0.623</v>
      </c>
      <c r="J1587" s="28">
        <v>1.415</v>
      </c>
    </row>
    <row r="1588" spans="1:10" ht="15.75" customHeight="1" x14ac:dyDescent="0.25">
      <c r="A1588" s="15">
        <v>1587</v>
      </c>
      <c r="B1588" s="13" t="s">
        <v>158</v>
      </c>
      <c r="C1588" s="13" t="s">
        <v>194</v>
      </c>
      <c r="D1588" s="26" t="s">
        <v>58</v>
      </c>
      <c r="E1588" s="13"/>
      <c r="F1588" s="13"/>
      <c r="G1588" s="13"/>
      <c r="H1588" s="13"/>
      <c r="I1588" s="28">
        <v>0.16400000000000001</v>
      </c>
      <c r="J1588" s="28">
        <v>0.64700000000000002</v>
      </c>
    </row>
    <row r="1589" spans="1:10" ht="15.75" customHeight="1" x14ac:dyDescent="0.25">
      <c r="A1589" s="15">
        <v>1588</v>
      </c>
      <c r="B1589" s="13" t="s">
        <v>158</v>
      </c>
      <c r="C1589" s="13" t="s">
        <v>194</v>
      </c>
      <c r="D1589" s="26" t="s">
        <v>59</v>
      </c>
      <c r="E1589" s="13"/>
      <c r="F1589" s="13"/>
      <c r="G1589" s="13"/>
      <c r="H1589" s="13"/>
      <c r="I1589" s="28">
        <v>0.18099999999999999</v>
      </c>
      <c r="J1589" s="28">
        <v>0.77100000000000002</v>
      </c>
    </row>
    <row r="1590" spans="1:10" ht="15.75" customHeight="1" x14ac:dyDescent="0.25">
      <c r="A1590" s="15">
        <v>1589</v>
      </c>
      <c r="B1590" s="13" t="s">
        <v>158</v>
      </c>
      <c r="C1590" s="13" t="s">
        <v>194</v>
      </c>
      <c r="D1590" s="26" t="s">
        <v>60</v>
      </c>
      <c r="E1590" s="13"/>
      <c r="F1590" s="13"/>
      <c r="G1590" s="13"/>
      <c r="H1590" s="13"/>
      <c r="I1590" s="28">
        <v>0.19400000000000001</v>
      </c>
      <c r="J1590" s="28">
        <v>0.83399999999999996</v>
      </c>
    </row>
    <row r="1591" spans="1:10" ht="15.75" customHeight="1" x14ac:dyDescent="0.25">
      <c r="A1591" s="15">
        <v>1590</v>
      </c>
      <c r="B1591" s="13" t="s">
        <v>158</v>
      </c>
      <c r="C1591" s="13" t="s">
        <v>194</v>
      </c>
      <c r="D1591" s="26" t="s">
        <v>61</v>
      </c>
      <c r="E1591" s="13"/>
      <c r="F1591" s="28">
        <v>78</v>
      </c>
      <c r="G1591" s="13"/>
      <c r="H1591" s="13"/>
      <c r="I1591" s="28">
        <v>0.29699999999999999</v>
      </c>
      <c r="J1591" s="28">
        <v>0.95799999999999996</v>
      </c>
    </row>
    <row r="1592" spans="1:10" ht="15.75" customHeight="1" x14ac:dyDescent="0.25">
      <c r="A1592" s="15">
        <v>1591</v>
      </c>
      <c r="B1592" s="13" t="s">
        <v>158</v>
      </c>
      <c r="C1592" s="13" t="s">
        <v>194</v>
      </c>
      <c r="D1592" s="26" t="s">
        <v>62</v>
      </c>
      <c r="E1592" s="13"/>
      <c r="F1592" s="28">
        <v>78</v>
      </c>
      <c r="G1592" s="13"/>
      <c r="H1592" s="13"/>
      <c r="I1592" s="28">
        <v>0.318</v>
      </c>
      <c r="J1592" s="28">
        <v>1.0089999999999999</v>
      </c>
    </row>
    <row r="1593" spans="1:10" ht="15.75" customHeight="1" x14ac:dyDescent="0.25">
      <c r="A1593" s="15">
        <v>1592</v>
      </c>
      <c r="B1593" s="13" t="s">
        <v>158</v>
      </c>
      <c r="C1593" s="13" t="s">
        <v>194</v>
      </c>
      <c r="D1593" s="26" t="s">
        <v>63</v>
      </c>
      <c r="E1593" s="28">
        <v>0.438</v>
      </c>
      <c r="F1593" s="28">
        <v>54</v>
      </c>
      <c r="G1593" s="13"/>
      <c r="H1593" s="28">
        <v>328</v>
      </c>
      <c r="I1593" s="28">
        <v>0.35</v>
      </c>
      <c r="J1593" s="28">
        <v>1.089</v>
      </c>
    </row>
    <row r="1594" spans="1:10" ht="15.75" customHeight="1" x14ac:dyDescent="0.25">
      <c r="A1594" s="15">
        <v>1593</v>
      </c>
      <c r="B1594" s="13" t="s">
        <v>158</v>
      </c>
      <c r="C1594" s="13" t="s">
        <v>194</v>
      </c>
      <c r="D1594" s="26" t="s">
        <v>64</v>
      </c>
      <c r="E1594" s="28">
        <v>0.438</v>
      </c>
      <c r="F1594" s="28">
        <v>7</v>
      </c>
      <c r="G1594" s="13"/>
      <c r="H1594" s="28">
        <v>328</v>
      </c>
      <c r="I1594" s="28">
        <v>0.38</v>
      </c>
      <c r="J1594" s="28">
        <v>1.1599999999999999</v>
      </c>
    </row>
    <row r="1595" spans="1:10" ht="15.75" customHeight="1" x14ac:dyDescent="0.25">
      <c r="A1595" s="15">
        <v>1594</v>
      </c>
      <c r="B1595" s="13" t="s">
        <v>158</v>
      </c>
      <c r="C1595" s="13" t="s">
        <v>194</v>
      </c>
      <c r="D1595" s="26" t="s">
        <v>65</v>
      </c>
      <c r="E1595" s="28">
        <v>0.42899999999999999</v>
      </c>
      <c r="F1595" s="28">
        <v>6</v>
      </c>
      <c r="G1595" s="13"/>
      <c r="H1595" s="28">
        <v>328</v>
      </c>
      <c r="I1595" s="28">
        <v>0.42099999999999999</v>
      </c>
      <c r="J1595" s="28">
        <v>1.2769999999999999</v>
      </c>
    </row>
    <row r="1596" spans="1:10" ht="15.75" customHeight="1" x14ac:dyDescent="0.25">
      <c r="A1596" s="15">
        <v>1595</v>
      </c>
      <c r="B1596" s="13" t="s">
        <v>158</v>
      </c>
      <c r="C1596" s="13" t="s">
        <v>194</v>
      </c>
      <c r="D1596" s="26" t="s">
        <v>66</v>
      </c>
      <c r="E1596" s="28">
        <v>0.42499999999999999</v>
      </c>
      <c r="F1596" s="28">
        <v>5</v>
      </c>
      <c r="G1596" s="13"/>
      <c r="H1596" s="28">
        <v>328</v>
      </c>
      <c r="I1596" s="28">
        <v>0.441</v>
      </c>
      <c r="J1596" s="28">
        <v>1.329</v>
      </c>
    </row>
    <row r="1597" spans="1:10" ht="15.75" customHeight="1" x14ac:dyDescent="0.25">
      <c r="A1597" s="15">
        <v>1596</v>
      </c>
      <c r="B1597" s="13" t="s">
        <v>158</v>
      </c>
      <c r="C1597" s="13" t="s">
        <v>194</v>
      </c>
      <c r="D1597" s="26" t="s">
        <v>67</v>
      </c>
      <c r="E1597" s="28">
        <v>0.42299999999999999</v>
      </c>
      <c r="F1597" s="28">
        <v>5</v>
      </c>
      <c r="G1597" s="13"/>
      <c r="H1597" s="28">
        <v>328</v>
      </c>
      <c r="I1597" s="28">
        <v>0.48299999999999998</v>
      </c>
      <c r="J1597" s="28">
        <v>1.115</v>
      </c>
    </row>
    <row r="1598" spans="1:10" ht="15.75" customHeight="1" x14ac:dyDescent="0.25">
      <c r="A1598" s="15">
        <v>1597</v>
      </c>
      <c r="B1598" s="13" t="s">
        <v>158</v>
      </c>
      <c r="C1598" s="13" t="s">
        <v>194</v>
      </c>
      <c r="D1598" s="26" t="s">
        <v>68</v>
      </c>
      <c r="E1598" s="28">
        <v>0.42599999999999999</v>
      </c>
      <c r="F1598" s="28">
        <v>5</v>
      </c>
      <c r="G1598" s="13"/>
      <c r="H1598" s="28">
        <v>298</v>
      </c>
      <c r="I1598" s="28">
        <v>0.53300000000000003</v>
      </c>
      <c r="J1598" s="28">
        <v>1.153</v>
      </c>
    </row>
    <row r="1599" spans="1:10" ht="15.75" customHeight="1" x14ac:dyDescent="0.25">
      <c r="A1599" s="15">
        <v>1598</v>
      </c>
      <c r="B1599" s="13" t="s">
        <v>158</v>
      </c>
      <c r="C1599" s="13" t="s">
        <v>194</v>
      </c>
      <c r="D1599" s="26" t="s">
        <v>69</v>
      </c>
      <c r="E1599" s="28">
        <v>0.42699999999999999</v>
      </c>
      <c r="F1599" s="28">
        <v>4</v>
      </c>
      <c r="G1599" s="13"/>
      <c r="H1599" s="28">
        <v>275</v>
      </c>
      <c r="I1599" s="28">
        <v>0.55200000000000005</v>
      </c>
      <c r="J1599" s="28">
        <v>1.1639999999999999</v>
      </c>
    </row>
    <row r="1600" spans="1:10" ht="15.75" customHeight="1" x14ac:dyDescent="0.25">
      <c r="A1600" s="15">
        <v>1599</v>
      </c>
      <c r="B1600" s="13" t="s">
        <v>158</v>
      </c>
      <c r="C1600" s="13" t="s">
        <v>194</v>
      </c>
      <c r="D1600" s="26" t="s">
        <v>70</v>
      </c>
      <c r="E1600" s="28">
        <v>0.42</v>
      </c>
      <c r="F1600" s="28">
        <v>4</v>
      </c>
      <c r="G1600" s="28">
        <v>29</v>
      </c>
      <c r="H1600" s="28">
        <v>275</v>
      </c>
      <c r="I1600" s="28">
        <v>0.60299999999999998</v>
      </c>
      <c r="J1600" s="28">
        <v>1.1399999999999999</v>
      </c>
    </row>
    <row r="1601" spans="1:10" ht="15.75" customHeight="1" x14ac:dyDescent="0.25">
      <c r="A1601" s="15">
        <v>1600</v>
      </c>
      <c r="B1601" s="13" t="s">
        <v>158</v>
      </c>
      <c r="C1601" s="13" t="s">
        <v>195</v>
      </c>
      <c r="D1601" s="26" t="s">
        <v>58</v>
      </c>
      <c r="E1601" s="13"/>
      <c r="F1601" s="13"/>
      <c r="G1601" s="13"/>
      <c r="H1601" s="13"/>
      <c r="I1601" s="28">
        <v>3.5999999999999997E-2</v>
      </c>
      <c r="J1601" s="28">
        <v>0.112</v>
      </c>
    </row>
    <row r="1602" spans="1:10" ht="15.75" customHeight="1" x14ac:dyDescent="0.25">
      <c r="A1602" s="15">
        <v>1601</v>
      </c>
      <c r="B1602" s="13" t="s">
        <v>158</v>
      </c>
      <c r="C1602" s="13" t="s">
        <v>195</v>
      </c>
      <c r="D1602" s="26" t="s">
        <v>59</v>
      </c>
      <c r="E1602" s="13"/>
      <c r="F1602" s="13"/>
      <c r="G1602" s="13"/>
      <c r="H1602" s="13"/>
      <c r="I1602" s="28">
        <v>4.4999999999999998E-2</v>
      </c>
      <c r="J1602" s="28">
        <v>0.17199999999999999</v>
      </c>
    </row>
    <row r="1603" spans="1:10" ht="15.75" customHeight="1" x14ac:dyDescent="0.25">
      <c r="A1603" s="15">
        <v>1602</v>
      </c>
      <c r="B1603" s="13" t="s">
        <v>158</v>
      </c>
      <c r="C1603" s="13" t="s">
        <v>195</v>
      </c>
      <c r="D1603" s="26" t="s">
        <v>60</v>
      </c>
      <c r="E1603" s="13"/>
      <c r="F1603" s="13"/>
      <c r="G1603" s="13"/>
      <c r="H1603" s="13"/>
      <c r="I1603" s="28">
        <v>6.6000000000000003E-2</v>
      </c>
      <c r="J1603" s="28">
        <v>0.23</v>
      </c>
    </row>
    <row r="1604" spans="1:10" ht="15.75" customHeight="1" x14ac:dyDescent="0.25">
      <c r="A1604" s="15">
        <v>1603</v>
      </c>
      <c r="B1604" s="13" t="s">
        <v>158</v>
      </c>
      <c r="C1604" s="13" t="s">
        <v>195</v>
      </c>
      <c r="D1604" s="26" t="s">
        <v>61</v>
      </c>
      <c r="E1604" s="13"/>
      <c r="F1604" s="28">
        <v>29</v>
      </c>
      <c r="G1604" s="13"/>
      <c r="H1604" s="13"/>
      <c r="I1604" s="28">
        <v>8.8999999999999996E-2</v>
      </c>
      <c r="J1604" s="28">
        <v>0.317</v>
      </c>
    </row>
    <row r="1605" spans="1:10" ht="15.75" customHeight="1" x14ac:dyDescent="0.25">
      <c r="A1605" s="15">
        <v>1604</v>
      </c>
      <c r="B1605" s="13" t="s">
        <v>158</v>
      </c>
      <c r="C1605" s="13" t="s">
        <v>195</v>
      </c>
      <c r="D1605" s="26" t="s">
        <v>62</v>
      </c>
      <c r="E1605" s="13"/>
      <c r="F1605" s="28">
        <v>28</v>
      </c>
      <c r="G1605" s="13"/>
      <c r="H1605" s="13"/>
      <c r="I1605" s="28">
        <v>0.15</v>
      </c>
      <c r="J1605" s="28">
        <v>0.46100000000000002</v>
      </c>
    </row>
    <row r="1606" spans="1:10" ht="15.75" customHeight="1" x14ac:dyDescent="0.25">
      <c r="A1606" s="15">
        <v>1605</v>
      </c>
      <c r="B1606" s="13" t="s">
        <v>158</v>
      </c>
      <c r="C1606" s="13" t="s">
        <v>195</v>
      </c>
      <c r="D1606" s="26" t="s">
        <v>63</v>
      </c>
      <c r="E1606" s="28">
        <v>0.55800000000000005</v>
      </c>
      <c r="F1606" s="28">
        <v>11</v>
      </c>
      <c r="G1606" s="13"/>
      <c r="H1606" s="28">
        <v>190</v>
      </c>
      <c r="I1606" s="28">
        <v>0.215</v>
      </c>
      <c r="J1606" s="28">
        <v>0.60399999999999998</v>
      </c>
    </row>
    <row r="1607" spans="1:10" ht="15.75" customHeight="1" x14ac:dyDescent="0.25">
      <c r="A1607" s="15">
        <v>1606</v>
      </c>
      <c r="B1607" s="13" t="s">
        <v>158</v>
      </c>
      <c r="C1607" s="13" t="s">
        <v>195</v>
      </c>
      <c r="D1607" s="26" t="s">
        <v>64</v>
      </c>
      <c r="E1607" s="28">
        <v>0.48199999999999998</v>
      </c>
      <c r="F1607" s="28">
        <v>11</v>
      </c>
      <c r="G1607" s="13"/>
      <c r="H1607" s="28">
        <v>193</v>
      </c>
      <c r="I1607" s="28">
        <v>0.247</v>
      </c>
      <c r="J1607" s="28">
        <v>0.72499999999999998</v>
      </c>
    </row>
    <row r="1608" spans="1:10" ht="15.75" customHeight="1" x14ac:dyDescent="0.25">
      <c r="A1608" s="15">
        <v>1607</v>
      </c>
      <c r="B1608" s="13" t="s">
        <v>158</v>
      </c>
      <c r="C1608" s="13" t="s">
        <v>195</v>
      </c>
      <c r="D1608" s="26" t="s">
        <v>65</v>
      </c>
      <c r="E1608" s="28">
        <v>0.45600000000000002</v>
      </c>
      <c r="F1608" s="28">
        <v>9</v>
      </c>
      <c r="G1608" s="13"/>
      <c r="H1608" s="28">
        <v>202</v>
      </c>
      <c r="I1608" s="28">
        <v>0.28299999999999997</v>
      </c>
      <c r="J1608" s="28">
        <v>0.92700000000000005</v>
      </c>
    </row>
    <row r="1609" spans="1:10" ht="15.75" customHeight="1" x14ac:dyDescent="0.25">
      <c r="A1609" s="15">
        <v>1608</v>
      </c>
      <c r="B1609" s="13" t="s">
        <v>158</v>
      </c>
      <c r="C1609" s="13" t="s">
        <v>195</v>
      </c>
      <c r="D1609" s="26" t="s">
        <v>66</v>
      </c>
      <c r="E1609" s="28">
        <v>0.45400000000000001</v>
      </c>
      <c r="F1609" s="28">
        <v>9</v>
      </c>
      <c r="G1609" s="13"/>
      <c r="H1609" s="28">
        <v>202</v>
      </c>
      <c r="I1609" s="28">
        <v>0.32400000000000001</v>
      </c>
      <c r="J1609" s="28">
        <v>1.1140000000000001</v>
      </c>
    </row>
    <row r="1610" spans="1:10" ht="15.75" customHeight="1" x14ac:dyDescent="0.25">
      <c r="A1610" s="15">
        <v>1609</v>
      </c>
      <c r="B1610" s="13" t="s">
        <v>158</v>
      </c>
      <c r="C1610" s="13" t="s">
        <v>195</v>
      </c>
      <c r="D1610" s="26" t="s">
        <v>67</v>
      </c>
      <c r="E1610" s="28">
        <v>0.45100000000000001</v>
      </c>
      <c r="F1610" s="28">
        <v>9</v>
      </c>
      <c r="G1610" s="13"/>
      <c r="H1610" s="28">
        <v>202</v>
      </c>
      <c r="I1610" s="28">
        <v>0.36599999999999999</v>
      </c>
      <c r="J1610" s="28">
        <v>1.145</v>
      </c>
    </row>
    <row r="1611" spans="1:10" ht="15.75" customHeight="1" x14ac:dyDescent="0.25">
      <c r="A1611" s="15">
        <v>1610</v>
      </c>
      <c r="B1611" s="13" t="s">
        <v>158</v>
      </c>
      <c r="C1611" s="13" t="s">
        <v>195</v>
      </c>
      <c r="D1611" s="26" t="s">
        <v>68</v>
      </c>
      <c r="E1611" s="28">
        <v>0.435</v>
      </c>
      <c r="F1611" s="28">
        <v>9</v>
      </c>
      <c r="G1611" s="13"/>
      <c r="H1611" s="28">
        <v>222</v>
      </c>
      <c r="I1611" s="28">
        <v>0.39900000000000002</v>
      </c>
      <c r="J1611" s="28">
        <v>1.1140000000000001</v>
      </c>
    </row>
    <row r="1612" spans="1:10" ht="15.75" customHeight="1" x14ac:dyDescent="0.25">
      <c r="A1612" s="15">
        <v>1611</v>
      </c>
      <c r="B1612" s="13" t="s">
        <v>158</v>
      </c>
      <c r="C1612" s="13" t="s">
        <v>195</v>
      </c>
      <c r="D1612" s="26" t="s">
        <v>69</v>
      </c>
      <c r="E1612" s="28">
        <v>0.43099999999999999</v>
      </c>
      <c r="F1612" s="28">
        <v>14</v>
      </c>
      <c r="G1612" s="13"/>
      <c r="H1612" s="28">
        <v>222</v>
      </c>
      <c r="I1612" s="28">
        <v>0.4</v>
      </c>
      <c r="J1612" s="28">
        <v>1.0740000000000001</v>
      </c>
    </row>
    <row r="1613" spans="1:10" ht="15.75" customHeight="1" x14ac:dyDescent="0.25">
      <c r="A1613" s="15">
        <v>1612</v>
      </c>
      <c r="B1613" s="13" t="s">
        <v>158</v>
      </c>
      <c r="C1613" s="13" t="s">
        <v>195</v>
      </c>
      <c r="D1613" s="26" t="s">
        <v>70</v>
      </c>
      <c r="E1613" s="28">
        <v>0.42899999999999999</v>
      </c>
      <c r="F1613" s="28">
        <v>10</v>
      </c>
      <c r="G1613" s="28">
        <v>73</v>
      </c>
      <c r="H1613" s="28">
        <v>216</v>
      </c>
      <c r="I1613" s="28">
        <v>0.45900000000000002</v>
      </c>
      <c r="J1613" s="28">
        <v>1.05</v>
      </c>
    </row>
    <row r="1614" spans="1:10" ht="15.75" customHeight="1" x14ac:dyDescent="0.25">
      <c r="A1614" s="15">
        <v>1613</v>
      </c>
      <c r="B1614" s="13" t="s">
        <v>158</v>
      </c>
      <c r="C1614" s="13" t="s">
        <v>196</v>
      </c>
      <c r="D1614" s="26" t="s">
        <v>58</v>
      </c>
      <c r="E1614" s="13"/>
      <c r="F1614" s="13"/>
      <c r="G1614" s="13"/>
      <c r="H1614" s="13"/>
      <c r="I1614" s="28">
        <v>0.02</v>
      </c>
      <c r="J1614" s="28">
        <v>2.1999999999999999E-2</v>
      </c>
    </row>
    <row r="1615" spans="1:10" ht="15.75" customHeight="1" x14ac:dyDescent="0.25">
      <c r="A1615" s="15">
        <v>1614</v>
      </c>
      <c r="B1615" s="13" t="s">
        <v>158</v>
      </c>
      <c r="C1615" s="13" t="s">
        <v>196</v>
      </c>
      <c r="D1615" s="26" t="s">
        <v>59</v>
      </c>
      <c r="E1615" s="13"/>
      <c r="F1615" s="13"/>
      <c r="G1615" s="13"/>
      <c r="H1615" s="13"/>
      <c r="I1615" s="28">
        <v>2.9000000000000001E-2</v>
      </c>
      <c r="J1615" s="28">
        <v>5.2999999999999999E-2</v>
      </c>
    </row>
    <row r="1616" spans="1:10" ht="15.75" customHeight="1" x14ac:dyDescent="0.25">
      <c r="A1616" s="15">
        <v>1615</v>
      </c>
      <c r="B1616" s="13" t="s">
        <v>158</v>
      </c>
      <c r="C1616" s="13" t="s">
        <v>196</v>
      </c>
      <c r="D1616" s="26" t="s">
        <v>60</v>
      </c>
      <c r="E1616" s="13"/>
      <c r="F1616" s="13"/>
      <c r="G1616" s="13"/>
      <c r="H1616" s="13"/>
      <c r="I1616" s="28">
        <v>4.1000000000000002E-2</v>
      </c>
      <c r="J1616" s="28">
        <v>0.121</v>
      </c>
    </row>
    <row r="1617" spans="1:10" ht="15.75" customHeight="1" x14ac:dyDescent="0.25">
      <c r="A1617" s="15">
        <v>1616</v>
      </c>
      <c r="B1617" s="13" t="s">
        <v>158</v>
      </c>
      <c r="C1617" s="13" t="s">
        <v>196</v>
      </c>
      <c r="D1617" s="26" t="s">
        <v>61</v>
      </c>
      <c r="E1617" s="13"/>
      <c r="F1617" s="28">
        <v>43</v>
      </c>
      <c r="G1617" s="13"/>
      <c r="H1617" s="13"/>
      <c r="I1617" s="28">
        <v>8.3000000000000004E-2</v>
      </c>
      <c r="J1617" s="28">
        <v>0.249</v>
      </c>
    </row>
    <row r="1618" spans="1:10" ht="15.75" customHeight="1" x14ac:dyDescent="0.25">
      <c r="A1618" s="15">
        <v>1617</v>
      </c>
      <c r="B1618" s="13" t="s">
        <v>158</v>
      </c>
      <c r="C1618" s="13" t="s">
        <v>196</v>
      </c>
      <c r="D1618" s="26" t="s">
        <v>62</v>
      </c>
      <c r="E1618" s="13"/>
      <c r="F1618" s="28">
        <v>30</v>
      </c>
      <c r="G1618" s="13"/>
      <c r="H1618" s="13"/>
      <c r="I1618" s="28">
        <v>0.129</v>
      </c>
      <c r="J1618" s="28">
        <v>0.51100000000000001</v>
      </c>
    </row>
    <row r="1619" spans="1:10" ht="15.75" customHeight="1" x14ac:dyDescent="0.25">
      <c r="A1619" s="15">
        <v>1618</v>
      </c>
      <c r="B1619" s="13" t="s">
        <v>158</v>
      </c>
      <c r="C1619" s="13" t="s">
        <v>196</v>
      </c>
      <c r="D1619" s="26" t="s">
        <v>63</v>
      </c>
      <c r="E1619" s="28">
        <v>0.6</v>
      </c>
      <c r="F1619" s="28">
        <v>29</v>
      </c>
      <c r="G1619" s="13"/>
      <c r="H1619" s="28">
        <v>448</v>
      </c>
      <c r="I1619" s="28">
        <v>0.152</v>
      </c>
      <c r="J1619" s="28">
        <v>0.83399999999999996</v>
      </c>
    </row>
    <row r="1620" spans="1:10" ht="15.75" customHeight="1" x14ac:dyDescent="0.25">
      <c r="A1620" s="15">
        <v>1619</v>
      </c>
      <c r="B1620" s="13" t="s">
        <v>158</v>
      </c>
      <c r="C1620" s="13" t="s">
        <v>196</v>
      </c>
      <c r="D1620" s="26" t="s">
        <v>64</v>
      </c>
      <c r="E1620" s="28">
        <v>0.51200000000000001</v>
      </c>
      <c r="F1620" s="28">
        <v>29</v>
      </c>
      <c r="G1620" s="13"/>
      <c r="H1620" s="28">
        <v>448</v>
      </c>
      <c r="I1620" s="28">
        <v>0.18</v>
      </c>
      <c r="J1620" s="28">
        <v>1.048</v>
      </c>
    </row>
    <row r="1621" spans="1:10" ht="15.75" customHeight="1" x14ac:dyDescent="0.25">
      <c r="A1621" s="15">
        <v>1620</v>
      </c>
      <c r="B1621" s="13" t="s">
        <v>158</v>
      </c>
      <c r="C1621" s="13" t="s">
        <v>196</v>
      </c>
      <c r="D1621" s="26" t="s">
        <v>65</v>
      </c>
      <c r="E1621" s="28">
        <v>0.51200000000000001</v>
      </c>
      <c r="F1621" s="28">
        <v>29</v>
      </c>
      <c r="G1621" s="13"/>
      <c r="H1621" s="28">
        <v>448</v>
      </c>
      <c r="I1621" s="28">
        <v>0.247</v>
      </c>
      <c r="J1621" s="28">
        <v>1.1919999999999999</v>
      </c>
    </row>
    <row r="1622" spans="1:10" ht="15.75" customHeight="1" x14ac:dyDescent="0.25">
      <c r="A1622" s="15">
        <v>1621</v>
      </c>
      <c r="B1622" s="13" t="s">
        <v>158</v>
      </c>
      <c r="C1622" s="13" t="s">
        <v>196</v>
      </c>
      <c r="D1622" s="26" t="s">
        <v>66</v>
      </c>
      <c r="E1622" s="28">
        <v>0.48299999999999998</v>
      </c>
      <c r="F1622" s="28">
        <v>29</v>
      </c>
      <c r="G1622" s="13"/>
      <c r="H1622" s="28">
        <v>448</v>
      </c>
      <c r="I1622" s="28">
        <v>0.26800000000000002</v>
      </c>
      <c r="J1622" s="28">
        <v>1.389</v>
      </c>
    </row>
    <row r="1623" spans="1:10" ht="15.75" customHeight="1" x14ac:dyDescent="0.25">
      <c r="A1623" s="15">
        <v>1622</v>
      </c>
      <c r="B1623" s="13" t="s">
        <v>158</v>
      </c>
      <c r="C1623" s="13" t="s">
        <v>196</v>
      </c>
      <c r="D1623" s="26" t="s">
        <v>67</v>
      </c>
      <c r="E1623" s="28">
        <v>0.48299999999999998</v>
      </c>
      <c r="F1623" s="28">
        <v>29</v>
      </c>
      <c r="G1623" s="13"/>
      <c r="H1623" s="28">
        <v>320</v>
      </c>
      <c r="I1623" s="28">
        <v>0.28999999999999998</v>
      </c>
      <c r="J1623" s="28">
        <v>1.601</v>
      </c>
    </row>
    <row r="1624" spans="1:10" ht="15.75" customHeight="1" x14ac:dyDescent="0.25">
      <c r="A1624" s="15">
        <v>1623</v>
      </c>
      <c r="B1624" s="13" t="s">
        <v>158</v>
      </c>
      <c r="C1624" s="13" t="s">
        <v>196</v>
      </c>
      <c r="D1624" s="26" t="s">
        <v>68</v>
      </c>
      <c r="E1624" s="28">
        <v>0.46500000000000002</v>
      </c>
      <c r="F1624" s="28">
        <v>29</v>
      </c>
      <c r="G1624" s="13"/>
      <c r="H1624" s="28">
        <v>320</v>
      </c>
      <c r="I1624" s="28">
        <v>0.43</v>
      </c>
      <c r="J1624" s="28">
        <v>1.655</v>
      </c>
    </row>
    <row r="1625" spans="1:10" ht="15.75" customHeight="1" x14ac:dyDescent="0.25">
      <c r="A1625" s="15">
        <v>1624</v>
      </c>
      <c r="B1625" s="13" t="s">
        <v>158</v>
      </c>
      <c r="C1625" s="13" t="s">
        <v>196</v>
      </c>
      <c r="D1625" s="26" t="s">
        <v>69</v>
      </c>
      <c r="E1625" s="28">
        <v>0.46899999999999997</v>
      </c>
      <c r="F1625" s="28">
        <v>29</v>
      </c>
      <c r="G1625" s="13"/>
      <c r="H1625" s="28">
        <v>290</v>
      </c>
      <c r="I1625" s="28">
        <v>0.49</v>
      </c>
      <c r="J1625" s="28">
        <v>1.42</v>
      </c>
    </row>
    <row r="1626" spans="1:10" ht="15.75" customHeight="1" x14ac:dyDescent="0.25">
      <c r="A1626" s="15">
        <v>1625</v>
      </c>
      <c r="B1626" s="13" t="s">
        <v>158</v>
      </c>
      <c r="C1626" s="13" t="s">
        <v>196</v>
      </c>
      <c r="D1626" s="26" t="s">
        <v>70</v>
      </c>
      <c r="E1626" s="28">
        <v>0.54100000000000004</v>
      </c>
      <c r="F1626" s="28">
        <v>18</v>
      </c>
      <c r="G1626" s="28">
        <v>111</v>
      </c>
      <c r="H1626" s="28">
        <v>177</v>
      </c>
      <c r="I1626" s="28">
        <v>0.63800000000000001</v>
      </c>
      <c r="J1626" s="28">
        <v>1.4530000000000001</v>
      </c>
    </row>
    <row r="1627" spans="1:10" ht="15.75" customHeight="1" x14ac:dyDescent="0.25">
      <c r="A1627" s="15">
        <v>1626</v>
      </c>
      <c r="B1627" s="13" t="s">
        <v>158</v>
      </c>
      <c r="C1627" s="13" t="s">
        <v>197</v>
      </c>
      <c r="D1627" s="26" t="s">
        <v>58</v>
      </c>
      <c r="E1627" s="13"/>
      <c r="F1627" s="13"/>
      <c r="G1627" s="13"/>
      <c r="H1627" s="13"/>
      <c r="I1627" s="28">
        <v>0.48799999999999999</v>
      </c>
      <c r="J1627" s="28">
        <v>0.53800000000000003</v>
      </c>
    </row>
    <row r="1628" spans="1:10" ht="15.75" customHeight="1" x14ac:dyDescent="0.25">
      <c r="A1628" s="15">
        <v>1627</v>
      </c>
      <c r="B1628" s="13" t="s">
        <v>158</v>
      </c>
      <c r="C1628" s="13" t="s">
        <v>197</v>
      </c>
      <c r="D1628" s="26" t="s">
        <v>59</v>
      </c>
      <c r="E1628" s="13"/>
      <c r="F1628" s="13"/>
      <c r="G1628" s="13"/>
      <c r="H1628" s="13"/>
      <c r="I1628" s="28">
        <v>0.503</v>
      </c>
      <c r="J1628" s="28">
        <v>0.57699999999999996</v>
      </c>
    </row>
    <row r="1629" spans="1:10" ht="15.75" customHeight="1" x14ac:dyDescent="0.25">
      <c r="A1629" s="15">
        <v>1628</v>
      </c>
      <c r="B1629" s="13" t="s">
        <v>158</v>
      </c>
      <c r="C1629" s="13" t="s">
        <v>197</v>
      </c>
      <c r="D1629" s="26" t="s">
        <v>60</v>
      </c>
      <c r="E1629" s="13"/>
      <c r="F1629" s="13"/>
      <c r="G1629" s="13"/>
      <c r="H1629" s="13"/>
      <c r="I1629" s="28">
        <v>0.50800000000000001</v>
      </c>
      <c r="J1629" s="28">
        <v>0.59699999999999998</v>
      </c>
    </row>
    <row r="1630" spans="1:10" ht="15.75" customHeight="1" x14ac:dyDescent="0.25">
      <c r="A1630" s="15">
        <v>1629</v>
      </c>
      <c r="B1630" s="13" t="s">
        <v>158</v>
      </c>
      <c r="C1630" s="13" t="s">
        <v>197</v>
      </c>
      <c r="D1630" s="26" t="s">
        <v>61</v>
      </c>
      <c r="E1630" s="13"/>
      <c r="F1630" s="13"/>
      <c r="G1630" s="13"/>
      <c r="H1630" s="13"/>
      <c r="I1630" s="28">
        <v>0.5</v>
      </c>
      <c r="J1630" s="28">
        <v>0.58899999999999997</v>
      </c>
    </row>
    <row r="1631" spans="1:10" ht="15.75" customHeight="1" x14ac:dyDescent="0.25">
      <c r="A1631" s="15">
        <v>1630</v>
      </c>
      <c r="B1631" s="13" t="s">
        <v>158</v>
      </c>
      <c r="C1631" s="13" t="s">
        <v>197</v>
      </c>
      <c r="D1631" s="26" t="s">
        <v>62</v>
      </c>
      <c r="E1631" s="13"/>
      <c r="F1631" s="13"/>
      <c r="G1631" s="13"/>
      <c r="H1631" s="13"/>
      <c r="I1631" s="28">
        <v>0.50600000000000001</v>
      </c>
      <c r="J1631" s="28">
        <v>0.58299999999999996</v>
      </c>
    </row>
    <row r="1632" spans="1:10" ht="15.75" customHeight="1" x14ac:dyDescent="0.25">
      <c r="A1632" s="15">
        <v>1631</v>
      </c>
      <c r="B1632" s="13" t="s">
        <v>158</v>
      </c>
      <c r="C1632" s="13" t="s">
        <v>197</v>
      </c>
      <c r="D1632" s="26" t="s">
        <v>63</v>
      </c>
      <c r="E1632" s="13"/>
      <c r="F1632" s="13"/>
      <c r="G1632" s="13"/>
      <c r="H1632" s="13"/>
      <c r="I1632" s="28">
        <v>0.503</v>
      </c>
      <c r="J1632" s="28">
        <v>0.57599999999999996</v>
      </c>
    </row>
    <row r="1633" spans="1:10" ht="15.75" customHeight="1" x14ac:dyDescent="0.25">
      <c r="A1633" s="15">
        <v>1632</v>
      </c>
      <c r="B1633" s="13" t="s">
        <v>158</v>
      </c>
      <c r="C1633" s="13" t="s">
        <v>197</v>
      </c>
      <c r="D1633" s="26" t="s">
        <v>64</v>
      </c>
      <c r="E1633" s="13"/>
      <c r="F1633" s="13"/>
      <c r="G1633" s="13"/>
      <c r="H1633" s="13"/>
      <c r="I1633" s="28">
        <v>0.502</v>
      </c>
      <c r="J1633" s="28">
        <v>0.57699999999999996</v>
      </c>
    </row>
    <row r="1634" spans="1:10" ht="15.75" customHeight="1" x14ac:dyDescent="0.25">
      <c r="A1634" s="15">
        <v>1633</v>
      </c>
      <c r="B1634" s="13" t="s">
        <v>158</v>
      </c>
      <c r="C1634" s="13" t="s">
        <v>197</v>
      </c>
      <c r="D1634" s="26" t="s">
        <v>65</v>
      </c>
      <c r="E1634" s="13"/>
      <c r="F1634" s="13"/>
      <c r="G1634" s="13"/>
      <c r="H1634" s="13"/>
      <c r="I1634" s="28">
        <v>0.504</v>
      </c>
      <c r="J1634" s="28">
        <v>0.57599999999999996</v>
      </c>
    </row>
    <row r="1635" spans="1:10" ht="15.75" customHeight="1" x14ac:dyDescent="0.25">
      <c r="A1635" s="15">
        <v>1634</v>
      </c>
      <c r="B1635" s="13" t="s">
        <v>158</v>
      </c>
      <c r="C1635" s="13" t="s">
        <v>197</v>
      </c>
      <c r="D1635" s="26" t="s">
        <v>66</v>
      </c>
      <c r="E1635" s="13"/>
      <c r="F1635" s="13"/>
      <c r="G1635" s="13"/>
      <c r="H1635" s="13"/>
      <c r="I1635" s="28">
        <v>0.54500000000000004</v>
      </c>
      <c r="J1635" s="28">
        <v>0.79900000000000004</v>
      </c>
    </row>
    <row r="1636" spans="1:10" ht="15.75" customHeight="1" x14ac:dyDescent="0.25">
      <c r="A1636" s="15">
        <v>1635</v>
      </c>
      <c r="B1636" s="13" t="s">
        <v>158</v>
      </c>
      <c r="C1636" s="13" t="s">
        <v>197</v>
      </c>
      <c r="D1636" s="26" t="s">
        <v>67</v>
      </c>
      <c r="E1636" s="13"/>
      <c r="F1636" s="13"/>
      <c r="G1636" s="13"/>
      <c r="H1636" s="13"/>
      <c r="I1636" s="28">
        <v>0.54200000000000004</v>
      </c>
      <c r="J1636" s="28">
        <v>0.97599999999999998</v>
      </c>
    </row>
    <row r="1637" spans="1:10" ht="15.75" customHeight="1" x14ac:dyDescent="0.25">
      <c r="A1637" s="15">
        <v>1636</v>
      </c>
      <c r="B1637" s="13" t="s">
        <v>158</v>
      </c>
      <c r="C1637" s="13" t="s">
        <v>197</v>
      </c>
      <c r="D1637" s="26" t="s">
        <v>68</v>
      </c>
      <c r="E1637" s="13"/>
      <c r="F1637" s="13"/>
      <c r="G1637" s="13"/>
      <c r="H1637" s="13"/>
      <c r="I1637" s="13"/>
      <c r="J1637" s="28">
        <v>0.99099999999999999</v>
      </c>
    </row>
    <row r="1638" spans="1:10" ht="15.75" customHeight="1" x14ac:dyDescent="0.25">
      <c r="A1638" s="15">
        <v>1637</v>
      </c>
      <c r="B1638" s="13" t="s">
        <v>158</v>
      </c>
      <c r="C1638" s="13" t="s">
        <v>197</v>
      </c>
      <c r="D1638" s="26" t="s">
        <v>69</v>
      </c>
      <c r="E1638" s="13"/>
      <c r="F1638" s="13"/>
      <c r="G1638" s="13"/>
      <c r="H1638" s="13"/>
      <c r="I1638" s="28">
        <v>0.496</v>
      </c>
      <c r="J1638" s="28">
        <v>1.1419999999999999</v>
      </c>
    </row>
    <row r="1639" spans="1:10" ht="15.75" customHeight="1" x14ac:dyDescent="0.25">
      <c r="A1639" s="15">
        <v>1638</v>
      </c>
      <c r="B1639" s="13" t="s">
        <v>158</v>
      </c>
      <c r="C1639" s="13" t="s">
        <v>197</v>
      </c>
      <c r="D1639" s="26" t="s">
        <v>70</v>
      </c>
      <c r="E1639" s="28">
        <v>0.42199999999999999</v>
      </c>
      <c r="F1639" s="28">
        <v>40</v>
      </c>
      <c r="G1639" s="28">
        <v>74</v>
      </c>
      <c r="H1639" s="28">
        <v>52</v>
      </c>
      <c r="I1639" s="28">
        <v>0.50900000000000001</v>
      </c>
      <c r="J1639" s="28">
        <v>1.1519999999999999</v>
      </c>
    </row>
    <row r="1640" spans="1:10" ht="15.75" customHeight="1" x14ac:dyDescent="0.25">
      <c r="A1640" s="15">
        <v>1639</v>
      </c>
      <c r="B1640" s="13" t="s">
        <v>158</v>
      </c>
      <c r="C1640" s="13" t="s">
        <v>198</v>
      </c>
      <c r="D1640" s="26" t="s">
        <v>58</v>
      </c>
      <c r="E1640" s="13"/>
      <c r="F1640" s="13"/>
      <c r="G1640" s="13"/>
      <c r="H1640" s="13"/>
      <c r="I1640" s="13"/>
      <c r="J1640" s="13"/>
    </row>
    <row r="1641" spans="1:10" ht="15.75" customHeight="1" x14ac:dyDescent="0.25">
      <c r="A1641" s="15">
        <v>1640</v>
      </c>
      <c r="B1641" s="13" t="s">
        <v>158</v>
      </c>
      <c r="C1641" s="13" t="s">
        <v>198</v>
      </c>
      <c r="D1641" s="26" t="s">
        <v>59</v>
      </c>
      <c r="E1641" s="13"/>
      <c r="F1641" s="13"/>
      <c r="G1641" s="13"/>
      <c r="H1641" s="13"/>
      <c r="I1641" s="13"/>
      <c r="J1641" s="13"/>
    </row>
    <row r="1642" spans="1:10" ht="15.75" customHeight="1" x14ac:dyDescent="0.25">
      <c r="A1642" s="15">
        <v>1641</v>
      </c>
      <c r="B1642" s="13" t="s">
        <v>158</v>
      </c>
      <c r="C1642" s="13" t="s">
        <v>198</v>
      </c>
      <c r="D1642" s="26" t="s">
        <v>60</v>
      </c>
      <c r="E1642" s="13"/>
      <c r="F1642" s="13"/>
      <c r="G1642" s="13"/>
      <c r="H1642" s="13"/>
      <c r="I1642" s="13"/>
      <c r="J1642" s="13"/>
    </row>
    <row r="1643" spans="1:10" ht="15.75" customHeight="1" x14ac:dyDescent="0.25">
      <c r="A1643" s="15">
        <v>1642</v>
      </c>
      <c r="B1643" s="13" t="s">
        <v>158</v>
      </c>
      <c r="C1643" s="13" t="s">
        <v>198</v>
      </c>
      <c r="D1643" s="26" t="s">
        <v>61</v>
      </c>
      <c r="E1643" s="13"/>
      <c r="F1643" s="28">
        <v>56</v>
      </c>
      <c r="G1643" s="13"/>
      <c r="H1643" s="13"/>
      <c r="I1643" s="13"/>
      <c r="J1643" s="13"/>
    </row>
    <row r="1644" spans="1:10" ht="15.75" customHeight="1" x14ac:dyDescent="0.25">
      <c r="A1644" s="15">
        <v>1643</v>
      </c>
      <c r="B1644" s="13" t="s">
        <v>158</v>
      </c>
      <c r="C1644" s="13" t="s">
        <v>198</v>
      </c>
      <c r="D1644" s="26" t="s">
        <v>62</v>
      </c>
      <c r="E1644" s="13"/>
      <c r="F1644" s="28">
        <v>56</v>
      </c>
      <c r="G1644" s="13"/>
      <c r="H1644" s="13"/>
      <c r="I1644" s="28">
        <v>0.23499999999999999</v>
      </c>
      <c r="J1644" s="28">
        <v>0.47199999999999998</v>
      </c>
    </row>
    <row r="1645" spans="1:10" ht="15.75" customHeight="1" x14ac:dyDescent="0.25">
      <c r="A1645" s="15">
        <v>1644</v>
      </c>
      <c r="B1645" s="13" t="s">
        <v>158</v>
      </c>
      <c r="C1645" s="13" t="s">
        <v>198</v>
      </c>
      <c r="D1645" s="26" t="s">
        <v>63</v>
      </c>
      <c r="E1645" s="28">
        <v>0.35799999999999998</v>
      </c>
      <c r="F1645" s="28">
        <v>23</v>
      </c>
      <c r="G1645" s="13"/>
      <c r="H1645" s="28">
        <v>279</v>
      </c>
      <c r="I1645" s="28">
        <v>0.26300000000000001</v>
      </c>
      <c r="J1645" s="28">
        <v>0.67</v>
      </c>
    </row>
    <row r="1646" spans="1:10" ht="15.75" customHeight="1" x14ac:dyDescent="0.25">
      <c r="A1646" s="15">
        <v>1645</v>
      </c>
      <c r="B1646" s="13" t="s">
        <v>158</v>
      </c>
      <c r="C1646" s="13" t="s">
        <v>198</v>
      </c>
      <c r="D1646" s="26" t="s">
        <v>64</v>
      </c>
      <c r="E1646" s="28">
        <v>0.35799999999999998</v>
      </c>
      <c r="F1646" s="28">
        <v>23</v>
      </c>
      <c r="G1646" s="13"/>
      <c r="H1646" s="28">
        <v>279</v>
      </c>
      <c r="I1646" s="28">
        <v>0.27200000000000002</v>
      </c>
      <c r="J1646" s="28">
        <v>0.81499999999999995</v>
      </c>
    </row>
    <row r="1647" spans="1:10" ht="15.75" customHeight="1" x14ac:dyDescent="0.25">
      <c r="A1647" s="15">
        <v>1646</v>
      </c>
      <c r="B1647" s="13" t="s">
        <v>158</v>
      </c>
      <c r="C1647" s="13" t="s">
        <v>198</v>
      </c>
      <c r="D1647" s="26" t="s">
        <v>65</v>
      </c>
      <c r="E1647" s="28">
        <v>0.35799999999999998</v>
      </c>
      <c r="F1647" s="28">
        <v>23</v>
      </c>
      <c r="G1647" s="13"/>
      <c r="H1647" s="28">
        <v>279</v>
      </c>
      <c r="I1647" s="28">
        <v>0.33200000000000002</v>
      </c>
      <c r="J1647" s="28">
        <v>1.0449999999999999</v>
      </c>
    </row>
    <row r="1648" spans="1:10" ht="15.75" customHeight="1" x14ac:dyDescent="0.25">
      <c r="A1648" s="15">
        <v>1647</v>
      </c>
      <c r="B1648" s="13" t="s">
        <v>158</v>
      </c>
      <c r="C1648" s="13" t="s">
        <v>198</v>
      </c>
      <c r="D1648" s="26" t="s">
        <v>66</v>
      </c>
      <c r="E1648" s="28">
        <v>0.34</v>
      </c>
      <c r="F1648" s="28">
        <v>23</v>
      </c>
      <c r="G1648" s="13"/>
      <c r="H1648" s="28">
        <v>279</v>
      </c>
      <c r="I1648" s="28">
        <v>0.35599999999999998</v>
      </c>
      <c r="J1648" s="28">
        <v>1.198</v>
      </c>
    </row>
    <row r="1649" spans="1:10" ht="15.75" customHeight="1" x14ac:dyDescent="0.25">
      <c r="A1649" s="15">
        <v>1648</v>
      </c>
      <c r="B1649" s="13" t="s">
        <v>158</v>
      </c>
      <c r="C1649" s="13" t="s">
        <v>198</v>
      </c>
      <c r="D1649" s="26" t="s">
        <v>67</v>
      </c>
      <c r="E1649" s="28">
        <v>0.34</v>
      </c>
      <c r="F1649" s="28">
        <v>13</v>
      </c>
      <c r="G1649" s="13"/>
      <c r="H1649" s="28">
        <v>279</v>
      </c>
      <c r="I1649" s="28">
        <v>0.38100000000000001</v>
      </c>
      <c r="J1649" s="28">
        <v>1.244</v>
      </c>
    </row>
    <row r="1650" spans="1:10" ht="15.75" customHeight="1" x14ac:dyDescent="0.25">
      <c r="A1650" s="15">
        <v>1649</v>
      </c>
      <c r="B1650" s="13" t="s">
        <v>158</v>
      </c>
      <c r="C1650" s="13" t="s">
        <v>198</v>
      </c>
      <c r="D1650" s="26" t="s">
        <v>68</v>
      </c>
      <c r="E1650" s="28">
        <v>0.34</v>
      </c>
      <c r="F1650" s="28">
        <v>13</v>
      </c>
      <c r="G1650" s="13"/>
      <c r="H1650" s="28">
        <v>279</v>
      </c>
      <c r="I1650" s="28">
        <v>0.40899999999999997</v>
      </c>
      <c r="J1650" s="28">
        <v>1.2529999999999999</v>
      </c>
    </row>
    <row r="1651" spans="1:10" ht="15.75" customHeight="1" x14ac:dyDescent="0.25">
      <c r="A1651" s="15">
        <v>1650</v>
      </c>
      <c r="B1651" s="13" t="s">
        <v>158</v>
      </c>
      <c r="C1651" s="13" t="s">
        <v>198</v>
      </c>
      <c r="D1651" s="26" t="s">
        <v>69</v>
      </c>
      <c r="E1651" s="28">
        <v>0.34</v>
      </c>
      <c r="F1651" s="28">
        <v>13</v>
      </c>
      <c r="G1651" s="13"/>
      <c r="H1651" s="28">
        <v>279</v>
      </c>
      <c r="I1651" s="28">
        <v>0.42199999999999999</v>
      </c>
      <c r="J1651" s="28">
        <v>1.302</v>
      </c>
    </row>
    <row r="1652" spans="1:10" ht="15.75" customHeight="1" x14ac:dyDescent="0.25">
      <c r="A1652" s="15">
        <v>1651</v>
      </c>
      <c r="B1652" s="13" t="s">
        <v>158</v>
      </c>
      <c r="C1652" s="13" t="s">
        <v>198</v>
      </c>
      <c r="D1652" s="26" t="s">
        <v>70</v>
      </c>
      <c r="E1652" s="28">
        <v>0.34</v>
      </c>
      <c r="F1652" s="28">
        <v>12</v>
      </c>
      <c r="G1652" s="28">
        <v>87</v>
      </c>
      <c r="H1652" s="28">
        <v>279</v>
      </c>
      <c r="I1652" s="28">
        <v>0.48099999999999998</v>
      </c>
      <c r="J1652" s="28">
        <v>1.1779999999999999</v>
      </c>
    </row>
    <row r="1653" spans="1:10" ht="15.75" customHeight="1" x14ac:dyDescent="0.25">
      <c r="A1653" s="15">
        <v>1652</v>
      </c>
      <c r="B1653" s="13" t="s">
        <v>158</v>
      </c>
      <c r="C1653" s="13" t="s">
        <v>199</v>
      </c>
      <c r="D1653" s="26" t="s">
        <v>58</v>
      </c>
      <c r="E1653" s="13"/>
      <c r="F1653" s="13"/>
      <c r="G1653" s="13"/>
      <c r="H1653" s="13"/>
      <c r="I1653" s="28">
        <v>9.4E-2</v>
      </c>
      <c r="J1653" s="28">
        <v>0.23100000000000001</v>
      </c>
    </row>
    <row r="1654" spans="1:10" ht="15.75" customHeight="1" x14ac:dyDescent="0.25">
      <c r="A1654" s="15">
        <v>1653</v>
      </c>
      <c r="B1654" s="13" t="s">
        <v>158</v>
      </c>
      <c r="C1654" s="13" t="s">
        <v>199</v>
      </c>
      <c r="D1654" s="26" t="s">
        <v>59</v>
      </c>
      <c r="E1654" s="13"/>
      <c r="F1654" s="13"/>
      <c r="G1654" s="13"/>
      <c r="H1654" s="13"/>
      <c r="I1654" s="28">
        <v>0.125</v>
      </c>
      <c r="J1654" s="28">
        <v>0.39900000000000002</v>
      </c>
    </row>
    <row r="1655" spans="1:10" ht="15.75" customHeight="1" x14ac:dyDescent="0.25">
      <c r="A1655" s="15">
        <v>1654</v>
      </c>
      <c r="B1655" s="13" t="s">
        <v>158</v>
      </c>
      <c r="C1655" s="13" t="s">
        <v>199</v>
      </c>
      <c r="D1655" s="26" t="s">
        <v>60</v>
      </c>
      <c r="E1655" s="13"/>
      <c r="F1655" s="13"/>
      <c r="G1655" s="13"/>
      <c r="H1655" s="13"/>
      <c r="I1655" s="28">
        <v>0.40100000000000002</v>
      </c>
      <c r="J1655" s="28">
        <v>0.54300000000000004</v>
      </c>
    </row>
    <row r="1656" spans="1:10" ht="15.75" customHeight="1" x14ac:dyDescent="0.25">
      <c r="A1656" s="15">
        <v>1655</v>
      </c>
      <c r="B1656" s="13" t="s">
        <v>158</v>
      </c>
      <c r="C1656" s="13" t="s">
        <v>199</v>
      </c>
      <c r="D1656" s="26" t="s">
        <v>61</v>
      </c>
      <c r="E1656" s="13"/>
      <c r="F1656" s="28">
        <v>103</v>
      </c>
      <c r="G1656" s="13"/>
      <c r="H1656" s="13"/>
      <c r="I1656" s="28">
        <v>0.43</v>
      </c>
      <c r="J1656" s="28">
        <v>0.68300000000000005</v>
      </c>
    </row>
    <row r="1657" spans="1:10" ht="15.75" customHeight="1" x14ac:dyDescent="0.25">
      <c r="A1657" s="15">
        <v>1656</v>
      </c>
      <c r="B1657" s="13" t="s">
        <v>158</v>
      </c>
      <c r="C1657" s="13" t="s">
        <v>199</v>
      </c>
      <c r="D1657" s="26" t="s">
        <v>62</v>
      </c>
      <c r="E1657" s="13"/>
      <c r="F1657" s="28">
        <v>52</v>
      </c>
      <c r="G1657" s="13"/>
      <c r="H1657" s="13"/>
      <c r="I1657" s="28">
        <v>0.52900000000000003</v>
      </c>
      <c r="J1657" s="28">
        <v>0.79300000000000004</v>
      </c>
    </row>
    <row r="1658" spans="1:10" ht="15.75" customHeight="1" x14ac:dyDescent="0.25">
      <c r="A1658" s="15">
        <v>1657</v>
      </c>
      <c r="B1658" s="13" t="s">
        <v>158</v>
      </c>
      <c r="C1658" s="13" t="s">
        <v>199</v>
      </c>
      <c r="D1658" s="26" t="s">
        <v>63</v>
      </c>
      <c r="E1658" s="28">
        <v>0.48699999999999999</v>
      </c>
      <c r="F1658" s="28">
        <v>27</v>
      </c>
      <c r="G1658" s="13"/>
      <c r="H1658" s="28">
        <v>325</v>
      </c>
      <c r="I1658" s="28">
        <v>0.55200000000000005</v>
      </c>
      <c r="J1658" s="28">
        <v>0.84199999999999997</v>
      </c>
    </row>
    <row r="1659" spans="1:10" ht="15.75" customHeight="1" x14ac:dyDescent="0.25">
      <c r="A1659" s="15">
        <v>1658</v>
      </c>
      <c r="B1659" s="13" t="s">
        <v>158</v>
      </c>
      <c r="C1659" s="13" t="s">
        <v>199</v>
      </c>
      <c r="D1659" s="26" t="s">
        <v>64</v>
      </c>
      <c r="E1659" s="28">
        <v>0.47299999999999998</v>
      </c>
      <c r="F1659" s="28">
        <v>27</v>
      </c>
      <c r="G1659" s="13"/>
      <c r="H1659" s="28">
        <v>325</v>
      </c>
      <c r="I1659" s="28">
        <v>0.56100000000000005</v>
      </c>
      <c r="J1659" s="28">
        <v>0.90700000000000003</v>
      </c>
    </row>
    <row r="1660" spans="1:10" ht="15.75" customHeight="1" x14ac:dyDescent="0.25">
      <c r="A1660" s="15">
        <v>1659</v>
      </c>
      <c r="B1660" s="13" t="s">
        <v>158</v>
      </c>
      <c r="C1660" s="13" t="s">
        <v>199</v>
      </c>
      <c r="D1660" s="26" t="s">
        <v>65</v>
      </c>
      <c r="E1660" s="28">
        <v>0.47299999999999998</v>
      </c>
      <c r="F1660" s="28">
        <v>27</v>
      </c>
      <c r="G1660" s="13"/>
      <c r="H1660" s="28">
        <v>325</v>
      </c>
      <c r="I1660" s="28">
        <v>0.61799999999999999</v>
      </c>
      <c r="J1660" s="28">
        <v>1.123</v>
      </c>
    </row>
    <row r="1661" spans="1:10" ht="15.75" customHeight="1" x14ac:dyDescent="0.25">
      <c r="A1661" s="15">
        <v>1660</v>
      </c>
      <c r="B1661" s="13" t="s">
        <v>158</v>
      </c>
      <c r="C1661" s="13" t="s">
        <v>199</v>
      </c>
      <c r="D1661" s="26" t="s">
        <v>66</v>
      </c>
      <c r="E1661" s="28">
        <v>0.46500000000000002</v>
      </c>
      <c r="F1661" s="28">
        <v>18</v>
      </c>
      <c r="G1661" s="13"/>
      <c r="H1661" s="28">
        <v>325</v>
      </c>
      <c r="I1661" s="28">
        <v>0.66100000000000003</v>
      </c>
      <c r="J1661" s="28">
        <v>1.0189999999999999</v>
      </c>
    </row>
    <row r="1662" spans="1:10" ht="15.75" customHeight="1" x14ac:dyDescent="0.25">
      <c r="A1662" s="15">
        <v>1661</v>
      </c>
      <c r="B1662" s="13" t="s">
        <v>158</v>
      </c>
      <c r="C1662" s="13" t="s">
        <v>199</v>
      </c>
      <c r="D1662" s="26" t="s">
        <v>67</v>
      </c>
      <c r="E1662" s="28">
        <v>0.47499999999999998</v>
      </c>
      <c r="F1662" s="28">
        <v>18</v>
      </c>
      <c r="G1662" s="13"/>
      <c r="H1662" s="28">
        <v>257</v>
      </c>
      <c r="I1662" s="28">
        <v>0.7</v>
      </c>
      <c r="J1662" s="28">
        <v>1.0129999999999999</v>
      </c>
    </row>
    <row r="1663" spans="1:10" ht="15.75" customHeight="1" x14ac:dyDescent="0.25">
      <c r="A1663" s="15">
        <v>1662</v>
      </c>
      <c r="B1663" s="13" t="s">
        <v>158</v>
      </c>
      <c r="C1663" s="13" t="s">
        <v>199</v>
      </c>
      <c r="D1663" s="26" t="s">
        <v>68</v>
      </c>
      <c r="E1663" s="28">
        <v>0.47399999999999998</v>
      </c>
      <c r="F1663" s="28">
        <v>18</v>
      </c>
      <c r="G1663" s="13"/>
      <c r="H1663" s="28">
        <v>257</v>
      </c>
      <c r="I1663" s="28">
        <v>0.75700000000000001</v>
      </c>
      <c r="J1663" s="28">
        <v>1.0900000000000001</v>
      </c>
    </row>
    <row r="1664" spans="1:10" ht="15.75" customHeight="1" x14ac:dyDescent="0.25">
      <c r="A1664" s="15">
        <v>1663</v>
      </c>
      <c r="B1664" s="13" t="s">
        <v>158</v>
      </c>
      <c r="C1664" s="13" t="s">
        <v>199</v>
      </c>
      <c r="D1664" s="26" t="s">
        <v>69</v>
      </c>
      <c r="E1664" s="28">
        <v>0.47599999999999998</v>
      </c>
      <c r="F1664" s="28">
        <v>18</v>
      </c>
      <c r="G1664" s="13"/>
      <c r="H1664" s="28">
        <v>231</v>
      </c>
      <c r="I1664" s="28">
        <v>0.74399999999999999</v>
      </c>
      <c r="J1664" s="28">
        <v>1.1000000000000001</v>
      </c>
    </row>
    <row r="1665" spans="1:10" ht="15.75" customHeight="1" x14ac:dyDescent="0.25">
      <c r="A1665" s="15">
        <v>1664</v>
      </c>
      <c r="B1665" s="13" t="s">
        <v>158</v>
      </c>
      <c r="C1665" s="13" t="s">
        <v>199</v>
      </c>
      <c r="D1665" s="26" t="s">
        <v>70</v>
      </c>
      <c r="E1665" s="28">
        <v>0.47099999999999997</v>
      </c>
      <c r="F1665" s="28">
        <v>14</v>
      </c>
      <c r="G1665" s="28">
        <v>43</v>
      </c>
      <c r="H1665" s="28">
        <v>207</v>
      </c>
      <c r="I1665" s="28">
        <v>0.76700000000000002</v>
      </c>
      <c r="J1665" s="28">
        <v>1.119</v>
      </c>
    </row>
    <row r="1666" spans="1:10" ht="15.75" customHeight="1" x14ac:dyDescent="0.25">
      <c r="A1666" s="15">
        <v>1665</v>
      </c>
      <c r="B1666" s="13" t="s">
        <v>158</v>
      </c>
      <c r="C1666" s="13" t="s">
        <v>200</v>
      </c>
      <c r="D1666" s="26" t="s">
        <v>58</v>
      </c>
      <c r="E1666" s="13"/>
      <c r="F1666" s="13"/>
      <c r="G1666" s="13"/>
      <c r="H1666" s="13"/>
      <c r="I1666" s="28">
        <v>0.151</v>
      </c>
      <c r="J1666" s="28">
        <v>0.61099999999999999</v>
      </c>
    </row>
    <row r="1667" spans="1:10" ht="15.75" customHeight="1" x14ac:dyDescent="0.25">
      <c r="A1667" s="15">
        <v>1666</v>
      </c>
      <c r="B1667" s="13" t="s">
        <v>158</v>
      </c>
      <c r="C1667" s="13" t="s">
        <v>200</v>
      </c>
      <c r="D1667" s="26" t="s">
        <v>59</v>
      </c>
      <c r="E1667" s="13"/>
      <c r="F1667" s="13"/>
      <c r="G1667" s="13"/>
      <c r="H1667" s="13"/>
      <c r="I1667" s="28">
        <v>0.30199999999999999</v>
      </c>
      <c r="J1667" s="28">
        <v>0.73899999999999999</v>
      </c>
    </row>
    <row r="1668" spans="1:10" ht="15.75" customHeight="1" x14ac:dyDescent="0.25">
      <c r="A1668" s="15">
        <v>1667</v>
      </c>
      <c r="B1668" s="13" t="s">
        <v>158</v>
      </c>
      <c r="C1668" s="13" t="s">
        <v>200</v>
      </c>
      <c r="D1668" s="26" t="s">
        <v>60</v>
      </c>
      <c r="E1668" s="13"/>
      <c r="F1668" s="13"/>
      <c r="G1668" s="13"/>
      <c r="H1668" s="13"/>
      <c r="I1668" s="28">
        <v>0.27800000000000002</v>
      </c>
      <c r="J1668" s="28">
        <v>0.83799999999999997</v>
      </c>
    </row>
    <row r="1669" spans="1:10" ht="15.75" customHeight="1" x14ac:dyDescent="0.25">
      <c r="A1669" s="15">
        <v>1668</v>
      </c>
      <c r="B1669" s="13" t="s">
        <v>158</v>
      </c>
      <c r="C1669" s="13" t="s">
        <v>200</v>
      </c>
      <c r="D1669" s="26" t="s">
        <v>61</v>
      </c>
      <c r="E1669" s="13"/>
      <c r="F1669" s="28">
        <v>60</v>
      </c>
      <c r="G1669" s="13"/>
      <c r="H1669" s="13"/>
      <c r="I1669" s="28">
        <v>0.31900000000000001</v>
      </c>
      <c r="J1669" s="28">
        <v>0.873</v>
      </c>
    </row>
    <row r="1670" spans="1:10" ht="15.75" customHeight="1" x14ac:dyDescent="0.25">
      <c r="A1670" s="15">
        <v>1669</v>
      </c>
      <c r="B1670" s="13" t="s">
        <v>158</v>
      </c>
      <c r="C1670" s="13" t="s">
        <v>200</v>
      </c>
      <c r="D1670" s="26" t="s">
        <v>62</v>
      </c>
      <c r="E1670" s="13"/>
      <c r="F1670" s="28">
        <v>60</v>
      </c>
      <c r="G1670" s="13"/>
      <c r="H1670" s="13"/>
      <c r="I1670" s="28">
        <v>0.40799999999999997</v>
      </c>
      <c r="J1670" s="28">
        <v>0.92700000000000005</v>
      </c>
    </row>
    <row r="1671" spans="1:10" ht="15.75" customHeight="1" x14ac:dyDescent="0.25">
      <c r="A1671" s="15">
        <v>1670</v>
      </c>
      <c r="B1671" s="13" t="s">
        <v>158</v>
      </c>
      <c r="C1671" s="13" t="s">
        <v>200</v>
      </c>
      <c r="D1671" s="26" t="s">
        <v>63</v>
      </c>
      <c r="E1671" s="28">
        <v>0.39200000000000002</v>
      </c>
      <c r="F1671" s="28">
        <v>60</v>
      </c>
      <c r="G1671" s="13"/>
      <c r="H1671" s="28">
        <v>260</v>
      </c>
      <c r="I1671" s="28">
        <v>0.46800000000000003</v>
      </c>
      <c r="J1671" s="28">
        <v>0.879</v>
      </c>
    </row>
    <row r="1672" spans="1:10" ht="15.75" customHeight="1" x14ac:dyDescent="0.25">
      <c r="A1672" s="15">
        <v>1671</v>
      </c>
      <c r="B1672" s="13" t="s">
        <v>158</v>
      </c>
      <c r="C1672" s="13" t="s">
        <v>200</v>
      </c>
      <c r="D1672" s="26" t="s">
        <v>64</v>
      </c>
      <c r="E1672" s="28">
        <v>0.39200000000000002</v>
      </c>
      <c r="F1672" s="28">
        <v>60</v>
      </c>
      <c r="G1672" s="13"/>
      <c r="H1672" s="28">
        <v>260</v>
      </c>
      <c r="I1672" s="28">
        <v>0.54</v>
      </c>
      <c r="J1672" s="28">
        <v>0.90600000000000003</v>
      </c>
    </row>
    <row r="1673" spans="1:10" ht="15.75" customHeight="1" x14ac:dyDescent="0.25">
      <c r="A1673" s="15">
        <v>1672</v>
      </c>
      <c r="B1673" s="13" t="s">
        <v>158</v>
      </c>
      <c r="C1673" s="13" t="s">
        <v>200</v>
      </c>
      <c r="D1673" s="26" t="s">
        <v>65</v>
      </c>
      <c r="E1673" s="28">
        <v>0.38400000000000001</v>
      </c>
      <c r="F1673" s="28">
        <v>60</v>
      </c>
      <c r="G1673" s="13"/>
      <c r="H1673" s="28">
        <v>260</v>
      </c>
      <c r="I1673" s="28">
        <v>0.56699999999999995</v>
      </c>
      <c r="J1673" s="28">
        <v>0.95499999999999996</v>
      </c>
    </row>
    <row r="1674" spans="1:10" ht="15.75" customHeight="1" x14ac:dyDescent="0.25">
      <c r="A1674" s="15">
        <v>1673</v>
      </c>
      <c r="B1674" s="13" t="s">
        <v>158</v>
      </c>
      <c r="C1674" s="13" t="s">
        <v>200</v>
      </c>
      <c r="D1674" s="26" t="s">
        <v>66</v>
      </c>
      <c r="E1674" s="28">
        <v>0.35799999999999998</v>
      </c>
      <c r="F1674" s="28">
        <v>19</v>
      </c>
      <c r="G1674" s="13"/>
      <c r="H1674" s="28">
        <v>260</v>
      </c>
      <c r="I1674" s="28">
        <v>0.57999999999999996</v>
      </c>
      <c r="J1674" s="28">
        <v>1.0109999999999999</v>
      </c>
    </row>
    <row r="1675" spans="1:10" ht="15.75" customHeight="1" x14ac:dyDescent="0.25">
      <c r="A1675" s="15">
        <v>1674</v>
      </c>
      <c r="B1675" s="13" t="s">
        <v>158</v>
      </c>
      <c r="C1675" s="13" t="s">
        <v>200</v>
      </c>
      <c r="D1675" s="26" t="s">
        <v>67</v>
      </c>
      <c r="E1675" s="28">
        <v>0.36699999999999999</v>
      </c>
      <c r="F1675" s="28">
        <v>6</v>
      </c>
      <c r="G1675" s="13"/>
      <c r="H1675" s="28">
        <v>260</v>
      </c>
      <c r="I1675" s="28">
        <v>0.64</v>
      </c>
      <c r="J1675" s="28">
        <v>1.0269999999999999</v>
      </c>
    </row>
    <row r="1676" spans="1:10" ht="15.75" customHeight="1" x14ac:dyDescent="0.25">
      <c r="A1676" s="15">
        <v>1675</v>
      </c>
      <c r="B1676" s="13" t="s">
        <v>158</v>
      </c>
      <c r="C1676" s="13" t="s">
        <v>200</v>
      </c>
      <c r="D1676" s="26" t="s">
        <v>68</v>
      </c>
      <c r="E1676" s="28">
        <v>0.34599999999999997</v>
      </c>
      <c r="F1676" s="28">
        <v>6</v>
      </c>
      <c r="G1676" s="13"/>
      <c r="H1676" s="28">
        <v>260</v>
      </c>
      <c r="I1676" s="28">
        <v>0.7</v>
      </c>
      <c r="J1676" s="28">
        <v>1.0329999999999999</v>
      </c>
    </row>
    <row r="1677" spans="1:10" ht="15.75" customHeight="1" x14ac:dyDescent="0.25">
      <c r="A1677" s="15">
        <v>1676</v>
      </c>
      <c r="B1677" s="13" t="s">
        <v>158</v>
      </c>
      <c r="C1677" s="13" t="s">
        <v>200</v>
      </c>
      <c r="D1677" s="26" t="s">
        <v>69</v>
      </c>
      <c r="E1677" s="28">
        <v>0.33900000000000002</v>
      </c>
      <c r="F1677" s="28">
        <v>6</v>
      </c>
      <c r="G1677" s="13"/>
      <c r="H1677" s="28">
        <v>260</v>
      </c>
      <c r="I1677" s="28">
        <v>0.67300000000000004</v>
      </c>
      <c r="J1677" s="28">
        <v>1.052</v>
      </c>
    </row>
    <row r="1678" spans="1:10" ht="15.75" customHeight="1" x14ac:dyDescent="0.25">
      <c r="A1678" s="15">
        <v>1677</v>
      </c>
      <c r="B1678" s="13" t="s">
        <v>158</v>
      </c>
      <c r="C1678" s="13" t="s">
        <v>200</v>
      </c>
      <c r="D1678" s="26" t="s">
        <v>70</v>
      </c>
      <c r="E1678" s="28">
        <v>0.33900000000000002</v>
      </c>
      <c r="F1678" s="28">
        <v>6</v>
      </c>
      <c r="G1678" s="28">
        <v>31</v>
      </c>
      <c r="H1678" s="28">
        <v>260</v>
      </c>
      <c r="I1678" s="28">
        <v>0.68300000000000005</v>
      </c>
      <c r="J1678" s="28">
        <v>1.0840000000000001</v>
      </c>
    </row>
    <row r="1679" spans="1:10" ht="15.75" customHeight="1" x14ac:dyDescent="0.25">
      <c r="A1679" s="15">
        <v>1678</v>
      </c>
      <c r="B1679" s="13" t="s">
        <v>158</v>
      </c>
      <c r="C1679" s="13" t="s">
        <v>201</v>
      </c>
      <c r="D1679" s="26" t="s">
        <v>58</v>
      </c>
      <c r="E1679" s="13"/>
      <c r="F1679" s="13"/>
      <c r="G1679" s="13"/>
      <c r="H1679" s="13"/>
      <c r="I1679" s="28">
        <v>0.13600000000000001</v>
      </c>
      <c r="J1679" s="28">
        <v>0.60199999999999998</v>
      </c>
    </row>
    <row r="1680" spans="1:10" ht="15.75" customHeight="1" x14ac:dyDescent="0.25">
      <c r="A1680" s="15">
        <v>1679</v>
      </c>
      <c r="B1680" s="13" t="s">
        <v>158</v>
      </c>
      <c r="C1680" s="13" t="s">
        <v>201</v>
      </c>
      <c r="D1680" s="26" t="s">
        <v>59</v>
      </c>
      <c r="E1680" s="13"/>
      <c r="F1680" s="13"/>
      <c r="G1680" s="13"/>
      <c r="H1680" s="13"/>
      <c r="I1680" s="28">
        <v>0.18099999999999999</v>
      </c>
      <c r="J1680" s="28">
        <v>0.72799999999999998</v>
      </c>
    </row>
    <row r="1681" spans="1:10" ht="15.75" customHeight="1" x14ac:dyDescent="0.25">
      <c r="A1681" s="15">
        <v>1680</v>
      </c>
      <c r="B1681" s="13" t="s">
        <v>158</v>
      </c>
      <c r="C1681" s="13" t="s">
        <v>201</v>
      </c>
      <c r="D1681" s="26" t="s">
        <v>60</v>
      </c>
      <c r="E1681" s="13"/>
      <c r="F1681" s="13"/>
      <c r="G1681" s="13"/>
      <c r="H1681" s="13"/>
      <c r="I1681" s="28">
        <v>0.20399999999999999</v>
      </c>
      <c r="J1681" s="28">
        <v>0.81100000000000005</v>
      </c>
    </row>
    <row r="1682" spans="1:10" ht="15.75" customHeight="1" x14ac:dyDescent="0.25">
      <c r="A1682" s="15">
        <v>1681</v>
      </c>
      <c r="B1682" s="13" t="s">
        <v>158</v>
      </c>
      <c r="C1682" s="13" t="s">
        <v>201</v>
      </c>
      <c r="D1682" s="26" t="s">
        <v>61</v>
      </c>
      <c r="E1682" s="13"/>
      <c r="F1682" s="28">
        <v>114</v>
      </c>
      <c r="G1682" s="13"/>
      <c r="H1682" s="13"/>
      <c r="I1682" s="28">
        <v>0.39900000000000002</v>
      </c>
      <c r="J1682" s="28">
        <v>0.88600000000000001</v>
      </c>
    </row>
    <row r="1683" spans="1:10" ht="15.75" customHeight="1" x14ac:dyDescent="0.25">
      <c r="A1683" s="15">
        <v>1682</v>
      </c>
      <c r="B1683" s="13" t="s">
        <v>158</v>
      </c>
      <c r="C1683" s="13" t="s">
        <v>201</v>
      </c>
      <c r="D1683" s="26" t="s">
        <v>62</v>
      </c>
      <c r="E1683" s="13"/>
      <c r="F1683" s="28">
        <v>114</v>
      </c>
      <c r="G1683" s="13"/>
      <c r="H1683" s="13"/>
      <c r="I1683" s="28">
        <v>0.44</v>
      </c>
      <c r="J1683" s="28">
        <v>0.90400000000000003</v>
      </c>
    </row>
    <row r="1684" spans="1:10" ht="15.75" customHeight="1" x14ac:dyDescent="0.25">
      <c r="A1684" s="15">
        <v>1683</v>
      </c>
      <c r="B1684" s="13" t="s">
        <v>158</v>
      </c>
      <c r="C1684" s="13" t="s">
        <v>201</v>
      </c>
      <c r="D1684" s="26" t="s">
        <v>63</v>
      </c>
      <c r="E1684" s="28">
        <v>0.61899999999999999</v>
      </c>
      <c r="F1684" s="28">
        <v>47</v>
      </c>
      <c r="G1684" s="13"/>
      <c r="H1684" s="28">
        <v>298</v>
      </c>
      <c r="I1684" s="28">
        <v>0.47899999999999998</v>
      </c>
      <c r="J1684" s="28">
        <v>0.98399999999999999</v>
      </c>
    </row>
    <row r="1685" spans="1:10" ht="15.75" customHeight="1" x14ac:dyDescent="0.25">
      <c r="A1685" s="15">
        <v>1684</v>
      </c>
      <c r="B1685" s="13" t="s">
        <v>158</v>
      </c>
      <c r="C1685" s="13" t="s">
        <v>201</v>
      </c>
      <c r="D1685" s="26" t="s">
        <v>64</v>
      </c>
      <c r="E1685" s="28">
        <v>0.61899999999999999</v>
      </c>
      <c r="F1685" s="28">
        <v>47</v>
      </c>
      <c r="G1685" s="13"/>
      <c r="H1685" s="28">
        <v>298</v>
      </c>
      <c r="I1685" s="28">
        <v>0.504</v>
      </c>
      <c r="J1685" s="28">
        <v>1.038</v>
      </c>
    </row>
    <row r="1686" spans="1:10" ht="15.75" customHeight="1" x14ac:dyDescent="0.25">
      <c r="A1686" s="15">
        <v>1685</v>
      </c>
      <c r="B1686" s="13" t="s">
        <v>158</v>
      </c>
      <c r="C1686" s="13" t="s">
        <v>201</v>
      </c>
      <c r="D1686" s="26" t="s">
        <v>65</v>
      </c>
      <c r="E1686" s="28">
        <v>0.621</v>
      </c>
      <c r="F1686" s="28">
        <v>47</v>
      </c>
      <c r="G1686" s="13"/>
      <c r="H1686" s="28">
        <v>298</v>
      </c>
      <c r="I1686" s="28">
        <v>0.55100000000000005</v>
      </c>
      <c r="J1686" s="28">
        <v>1.0840000000000001</v>
      </c>
    </row>
    <row r="1687" spans="1:10" ht="15.75" customHeight="1" x14ac:dyDescent="0.25">
      <c r="A1687" s="15">
        <v>1686</v>
      </c>
      <c r="B1687" s="13" t="s">
        <v>158</v>
      </c>
      <c r="C1687" s="13" t="s">
        <v>201</v>
      </c>
      <c r="D1687" s="26" t="s">
        <v>66</v>
      </c>
      <c r="E1687" s="28">
        <v>0.60299999999999998</v>
      </c>
      <c r="F1687" s="28">
        <v>47</v>
      </c>
      <c r="G1687" s="13"/>
      <c r="H1687" s="28">
        <v>234</v>
      </c>
      <c r="I1687" s="28">
        <v>0.59599999999999997</v>
      </c>
      <c r="J1687" s="28">
        <v>1.097</v>
      </c>
    </row>
    <row r="1688" spans="1:10" ht="15.75" customHeight="1" x14ac:dyDescent="0.25">
      <c r="A1688" s="15">
        <v>1687</v>
      </c>
      <c r="B1688" s="13" t="s">
        <v>158</v>
      </c>
      <c r="C1688" s="13" t="s">
        <v>201</v>
      </c>
      <c r="D1688" s="26" t="s">
        <v>67</v>
      </c>
      <c r="E1688" s="28">
        <v>0.57099999999999995</v>
      </c>
      <c r="F1688" s="28">
        <v>47</v>
      </c>
      <c r="G1688" s="13"/>
      <c r="H1688" s="28">
        <v>213</v>
      </c>
      <c r="I1688" s="28">
        <v>0.624</v>
      </c>
      <c r="J1688" s="28">
        <v>1.1160000000000001</v>
      </c>
    </row>
    <row r="1689" spans="1:10" ht="15.75" customHeight="1" x14ac:dyDescent="0.25">
      <c r="A1689" s="15">
        <v>1688</v>
      </c>
      <c r="B1689" s="13" t="s">
        <v>158</v>
      </c>
      <c r="C1689" s="13" t="s">
        <v>201</v>
      </c>
      <c r="D1689" s="26" t="s">
        <v>68</v>
      </c>
      <c r="E1689" s="28">
        <v>0.56799999999999995</v>
      </c>
      <c r="F1689" s="28">
        <v>47</v>
      </c>
      <c r="G1689" s="13"/>
      <c r="H1689" s="28">
        <v>197</v>
      </c>
      <c r="I1689" s="28">
        <v>0.65800000000000003</v>
      </c>
      <c r="J1689" s="28">
        <v>1.113</v>
      </c>
    </row>
    <row r="1690" spans="1:10" ht="15.75" customHeight="1" x14ac:dyDescent="0.25">
      <c r="A1690" s="15">
        <v>1689</v>
      </c>
      <c r="B1690" s="13" t="s">
        <v>158</v>
      </c>
      <c r="C1690" s="13" t="s">
        <v>201</v>
      </c>
      <c r="D1690" s="26" t="s">
        <v>69</v>
      </c>
      <c r="E1690" s="28">
        <v>0.38700000000000001</v>
      </c>
      <c r="F1690" s="28">
        <v>28</v>
      </c>
      <c r="G1690" s="13"/>
      <c r="H1690" s="28">
        <v>187</v>
      </c>
      <c r="I1690" s="28">
        <v>0.67600000000000005</v>
      </c>
      <c r="J1690" s="28">
        <v>1.131</v>
      </c>
    </row>
    <row r="1691" spans="1:10" ht="15.75" customHeight="1" x14ac:dyDescent="0.25">
      <c r="A1691" s="15">
        <v>1690</v>
      </c>
      <c r="B1691" s="13" t="s">
        <v>158</v>
      </c>
      <c r="C1691" s="13" t="s">
        <v>201</v>
      </c>
      <c r="D1691" s="26" t="s">
        <v>70</v>
      </c>
      <c r="E1691" s="28">
        <v>0.38700000000000001</v>
      </c>
      <c r="F1691" s="28">
        <v>28</v>
      </c>
      <c r="G1691" s="28">
        <v>46</v>
      </c>
      <c r="H1691" s="28">
        <v>167</v>
      </c>
      <c r="I1691" s="28">
        <v>0.69799999999999995</v>
      </c>
      <c r="J1691" s="28">
        <v>1.0840000000000001</v>
      </c>
    </row>
    <row r="1692" spans="1:10" ht="15.75" customHeight="1" x14ac:dyDescent="0.25">
      <c r="A1692" s="15">
        <v>1691</v>
      </c>
      <c r="B1692" s="13" t="s">
        <v>158</v>
      </c>
      <c r="C1692" s="13" t="s">
        <v>202</v>
      </c>
      <c r="D1692" s="26" t="s">
        <v>58</v>
      </c>
      <c r="E1692" s="13"/>
      <c r="F1692" s="13"/>
      <c r="G1692" s="13"/>
      <c r="H1692" s="13"/>
      <c r="I1692" s="28">
        <v>0.45700000000000002</v>
      </c>
      <c r="J1692" s="28">
        <v>0.71799999999999997</v>
      </c>
    </row>
    <row r="1693" spans="1:10" ht="15.75" customHeight="1" x14ac:dyDescent="0.25">
      <c r="A1693" s="15">
        <v>1692</v>
      </c>
      <c r="B1693" s="13" t="s">
        <v>158</v>
      </c>
      <c r="C1693" s="13" t="s">
        <v>202</v>
      </c>
      <c r="D1693" s="26" t="s">
        <v>59</v>
      </c>
      <c r="E1693" s="13"/>
      <c r="F1693" s="13"/>
      <c r="G1693" s="13"/>
      <c r="H1693" s="13"/>
      <c r="I1693" s="28">
        <v>0.51800000000000002</v>
      </c>
      <c r="J1693" s="28">
        <v>0.80800000000000005</v>
      </c>
    </row>
    <row r="1694" spans="1:10" ht="15.75" customHeight="1" x14ac:dyDescent="0.25">
      <c r="A1694" s="15">
        <v>1693</v>
      </c>
      <c r="B1694" s="13" t="s">
        <v>158</v>
      </c>
      <c r="C1694" s="13" t="s">
        <v>202</v>
      </c>
      <c r="D1694" s="26" t="s">
        <v>60</v>
      </c>
      <c r="E1694" s="13"/>
      <c r="F1694" s="13"/>
      <c r="G1694" s="13"/>
      <c r="H1694" s="13"/>
      <c r="I1694" s="28">
        <v>0.70599999999999996</v>
      </c>
      <c r="J1694" s="28">
        <v>0.89200000000000002</v>
      </c>
    </row>
    <row r="1695" spans="1:10" ht="15.75" customHeight="1" x14ac:dyDescent="0.25">
      <c r="A1695" s="15">
        <v>1694</v>
      </c>
      <c r="B1695" s="13" t="s">
        <v>158</v>
      </c>
      <c r="C1695" s="13" t="s">
        <v>202</v>
      </c>
      <c r="D1695" s="26" t="s">
        <v>61</v>
      </c>
      <c r="E1695" s="13"/>
      <c r="F1695" s="28">
        <v>16</v>
      </c>
      <c r="G1695" s="13"/>
      <c r="H1695" s="13"/>
      <c r="I1695" s="28">
        <v>0.79100000000000004</v>
      </c>
      <c r="J1695" s="28">
        <v>0.98399999999999999</v>
      </c>
    </row>
    <row r="1696" spans="1:10" ht="15.75" customHeight="1" x14ac:dyDescent="0.25">
      <c r="A1696" s="15">
        <v>1695</v>
      </c>
      <c r="B1696" s="13" t="s">
        <v>158</v>
      </c>
      <c r="C1696" s="13" t="s">
        <v>202</v>
      </c>
      <c r="D1696" s="26" t="s">
        <v>62</v>
      </c>
      <c r="E1696" s="13"/>
      <c r="F1696" s="28">
        <v>16</v>
      </c>
      <c r="G1696" s="13"/>
      <c r="H1696" s="13"/>
      <c r="I1696" s="28">
        <v>0.83899999999999997</v>
      </c>
      <c r="J1696" s="28">
        <v>0.97799999999999998</v>
      </c>
    </row>
    <row r="1697" spans="1:10" ht="15.75" customHeight="1" x14ac:dyDescent="0.25">
      <c r="A1697" s="15">
        <v>1696</v>
      </c>
      <c r="B1697" s="13" t="s">
        <v>158</v>
      </c>
      <c r="C1697" s="13" t="s">
        <v>202</v>
      </c>
      <c r="D1697" s="26" t="s">
        <v>63</v>
      </c>
      <c r="E1697" s="28">
        <v>0.54100000000000004</v>
      </c>
      <c r="F1697" s="28">
        <v>16</v>
      </c>
      <c r="G1697" s="13"/>
      <c r="H1697" s="28">
        <v>122</v>
      </c>
      <c r="I1697" s="28">
        <v>0.84799999999999998</v>
      </c>
      <c r="J1697" s="28">
        <v>1.008</v>
      </c>
    </row>
    <row r="1698" spans="1:10" ht="15.75" customHeight="1" x14ac:dyDescent="0.25">
      <c r="A1698" s="15">
        <v>1697</v>
      </c>
      <c r="B1698" s="13" t="s">
        <v>158</v>
      </c>
      <c r="C1698" s="13" t="s">
        <v>202</v>
      </c>
      <c r="D1698" s="26" t="s">
        <v>64</v>
      </c>
      <c r="E1698" s="28">
        <v>0.54100000000000004</v>
      </c>
      <c r="F1698" s="28">
        <v>16</v>
      </c>
      <c r="G1698" s="13"/>
      <c r="H1698" s="28">
        <v>122</v>
      </c>
      <c r="I1698" s="28">
        <v>0.878</v>
      </c>
      <c r="J1698" s="28">
        <v>1.0569999999999999</v>
      </c>
    </row>
    <row r="1699" spans="1:10" ht="15.75" customHeight="1" x14ac:dyDescent="0.25">
      <c r="A1699" s="15">
        <v>1698</v>
      </c>
      <c r="B1699" s="13" t="s">
        <v>158</v>
      </c>
      <c r="C1699" s="13" t="s">
        <v>202</v>
      </c>
      <c r="D1699" s="26" t="s">
        <v>65</v>
      </c>
      <c r="E1699" s="28">
        <v>0.53700000000000003</v>
      </c>
      <c r="F1699" s="28">
        <v>16</v>
      </c>
      <c r="G1699" s="13"/>
      <c r="H1699" s="28">
        <v>122</v>
      </c>
      <c r="I1699" s="28">
        <v>0.82</v>
      </c>
      <c r="J1699" s="28">
        <v>1.105</v>
      </c>
    </row>
    <row r="1700" spans="1:10" ht="15.75" customHeight="1" x14ac:dyDescent="0.25">
      <c r="A1700" s="15">
        <v>1699</v>
      </c>
      <c r="B1700" s="13" t="s">
        <v>158</v>
      </c>
      <c r="C1700" s="13" t="s">
        <v>202</v>
      </c>
      <c r="D1700" s="26" t="s">
        <v>66</v>
      </c>
      <c r="E1700" s="28">
        <v>0.53700000000000003</v>
      </c>
      <c r="F1700" s="28">
        <v>16</v>
      </c>
      <c r="G1700" s="13"/>
      <c r="H1700" s="28">
        <v>122</v>
      </c>
      <c r="I1700" s="28">
        <v>0.9</v>
      </c>
      <c r="J1700" s="28">
        <v>1.0840000000000001</v>
      </c>
    </row>
    <row r="1701" spans="1:10" ht="15.75" customHeight="1" x14ac:dyDescent="0.25">
      <c r="A1701" s="15">
        <v>1700</v>
      </c>
      <c r="B1701" s="13" t="s">
        <v>158</v>
      </c>
      <c r="C1701" s="13" t="s">
        <v>202</v>
      </c>
      <c r="D1701" s="26" t="s">
        <v>67</v>
      </c>
      <c r="E1701" s="28">
        <v>0.53900000000000003</v>
      </c>
      <c r="F1701" s="28">
        <v>16</v>
      </c>
      <c r="G1701" s="13"/>
      <c r="H1701" s="28">
        <v>122</v>
      </c>
      <c r="I1701" s="28">
        <v>0.91</v>
      </c>
      <c r="J1701" s="28">
        <v>1.121</v>
      </c>
    </row>
    <row r="1702" spans="1:10" ht="15.75" customHeight="1" x14ac:dyDescent="0.25">
      <c r="A1702" s="15">
        <v>1701</v>
      </c>
      <c r="B1702" s="13" t="s">
        <v>158</v>
      </c>
      <c r="C1702" s="13" t="s">
        <v>202</v>
      </c>
      <c r="D1702" s="26" t="s">
        <v>68</v>
      </c>
      <c r="E1702" s="28">
        <v>0.52</v>
      </c>
      <c r="F1702" s="28">
        <v>16</v>
      </c>
      <c r="G1702" s="13"/>
      <c r="H1702" s="28">
        <v>122</v>
      </c>
      <c r="I1702" s="28">
        <v>0.9</v>
      </c>
      <c r="J1702" s="28">
        <v>1.1719999999999999</v>
      </c>
    </row>
    <row r="1703" spans="1:10" ht="15.75" customHeight="1" x14ac:dyDescent="0.25">
      <c r="A1703" s="15">
        <v>1702</v>
      </c>
      <c r="B1703" s="13" t="s">
        <v>158</v>
      </c>
      <c r="C1703" s="13" t="s">
        <v>202</v>
      </c>
      <c r="D1703" s="26" t="s">
        <v>69</v>
      </c>
      <c r="E1703" s="28">
        <v>0.52</v>
      </c>
      <c r="F1703" s="28">
        <v>16</v>
      </c>
      <c r="G1703" s="13"/>
      <c r="H1703" s="28">
        <v>122</v>
      </c>
      <c r="I1703" s="28">
        <v>0.92800000000000005</v>
      </c>
      <c r="J1703" s="28">
        <v>1.212</v>
      </c>
    </row>
    <row r="1704" spans="1:10" ht="15.75" customHeight="1" x14ac:dyDescent="0.25">
      <c r="A1704" s="15">
        <v>1703</v>
      </c>
      <c r="B1704" s="13" t="s">
        <v>158</v>
      </c>
      <c r="C1704" s="13" t="s">
        <v>202</v>
      </c>
      <c r="D1704" s="26" t="s">
        <v>70</v>
      </c>
      <c r="E1704" s="28">
        <v>0.52</v>
      </c>
      <c r="F1704" s="28">
        <v>16</v>
      </c>
      <c r="G1704" s="28">
        <v>14</v>
      </c>
      <c r="H1704" s="28">
        <v>122</v>
      </c>
      <c r="I1704" s="28">
        <v>0.93200000000000005</v>
      </c>
      <c r="J1704" s="28">
        <v>1.246</v>
      </c>
    </row>
    <row r="1705" spans="1:10" ht="15.75" customHeight="1" x14ac:dyDescent="0.25">
      <c r="A1705" s="15">
        <v>1704</v>
      </c>
      <c r="B1705" s="13" t="s">
        <v>158</v>
      </c>
      <c r="C1705" s="13" t="s">
        <v>203</v>
      </c>
      <c r="D1705" s="26" t="s">
        <v>58</v>
      </c>
      <c r="E1705" s="13"/>
      <c r="F1705" s="13"/>
      <c r="G1705" s="13"/>
      <c r="H1705" s="13"/>
      <c r="I1705" s="28">
        <v>0.47099999999999997</v>
      </c>
      <c r="J1705" s="28">
        <v>0.64700000000000002</v>
      </c>
    </row>
    <row r="1706" spans="1:10" ht="15.75" customHeight="1" x14ac:dyDescent="0.25">
      <c r="A1706" s="15">
        <v>1705</v>
      </c>
      <c r="B1706" s="13" t="s">
        <v>158</v>
      </c>
      <c r="C1706" s="13" t="s">
        <v>203</v>
      </c>
      <c r="D1706" s="26" t="s">
        <v>59</v>
      </c>
      <c r="E1706" s="13"/>
      <c r="F1706" s="13"/>
      <c r="G1706" s="13"/>
      <c r="H1706" s="13"/>
      <c r="I1706" s="28">
        <v>0.55100000000000005</v>
      </c>
      <c r="J1706" s="28">
        <v>0.73299999999999998</v>
      </c>
    </row>
    <row r="1707" spans="1:10" ht="15.75" customHeight="1" x14ac:dyDescent="0.25">
      <c r="A1707" s="15">
        <v>1706</v>
      </c>
      <c r="B1707" s="13" t="s">
        <v>158</v>
      </c>
      <c r="C1707" s="13" t="s">
        <v>203</v>
      </c>
      <c r="D1707" s="26" t="s">
        <v>60</v>
      </c>
      <c r="E1707" s="13"/>
      <c r="F1707" s="13"/>
      <c r="G1707" s="13"/>
      <c r="H1707" s="13"/>
      <c r="I1707" s="28">
        <v>0.61399999999999999</v>
      </c>
      <c r="J1707" s="28">
        <v>0.79200000000000004</v>
      </c>
    </row>
    <row r="1708" spans="1:10" ht="15.75" customHeight="1" x14ac:dyDescent="0.25">
      <c r="A1708" s="15">
        <v>1707</v>
      </c>
      <c r="B1708" s="13" t="s">
        <v>158</v>
      </c>
      <c r="C1708" s="13" t="s">
        <v>203</v>
      </c>
      <c r="D1708" s="26" t="s">
        <v>61</v>
      </c>
      <c r="E1708" s="13"/>
      <c r="F1708" s="28">
        <v>20</v>
      </c>
      <c r="G1708" s="13"/>
      <c r="H1708" s="13"/>
      <c r="I1708" s="28">
        <v>0.65100000000000002</v>
      </c>
      <c r="J1708" s="28">
        <v>0.84899999999999998</v>
      </c>
    </row>
    <row r="1709" spans="1:10" ht="15.75" customHeight="1" x14ac:dyDescent="0.25">
      <c r="A1709" s="15">
        <v>1708</v>
      </c>
      <c r="B1709" s="13" t="s">
        <v>158</v>
      </c>
      <c r="C1709" s="13" t="s">
        <v>203</v>
      </c>
      <c r="D1709" s="26" t="s">
        <v>62</v>
      </c>
      <c r="E1709" s="13"/>
      <c r="F1709" s="28">
        <v>18</v>
      </c>
      <c r="G1709" s="13"/>
      <c r="H1709" s="13"/>
      <c r="I1709" s="28">
        <v>0.67800000000000005</v>
      </c>
      <c r="J1709" s="28">
        <v>0.85399999999999998</v>
      </c>
    </row>
    <row r="1710" spans="1:10" ht="15.75" customHeight="1" x14ac:dyDescent="0.25">
      <c r="A1710" s="15">
        <v>1709</v>
      </c>
      <c r="B1710" s="13" t="s">
        <v>158</v>
      </c>
      <c r="C1710" s="13" t="s">
        <v>203</v>
      </c>
      <c r="D1710" s="26" t="s">
        <v>63</v>
      </c>
      <c r="E1710" s="28">
        <v>0.28799999999999998</v>
      </c>
      <c r="F1710" s="28">
        <v>18</v>
      </c>
      <c r="G1710" s="13"/>
      <c r="H1710" s="28">
        <v>63</v>
      </c>
      <c r="I1710" s="28">
        <v>0.70099999999999996</v>
      </c>
      <c r="J1710" s="28">
        <v>0.92200000000000004</v>
      </c>
    </row>
    <row r="1711" spans="1:10" ht="15.75" customHeight="1" x14ac:dyDescent="0.25">
      <c r="A1711" s="15">
        <v>1710</v>
      </c>
      <c r="B1711" s="13" t="s">
        <v>158</v>
      </c>
      <c r="C1711" s="13" t="s">
        <v>203</v>
      </c>
      <c r="D1711" s="26" t="s">
        <v>64</v>
      </c>
      <c r="E1711" s="28">
        <v>0.27600000000000002</v>
      </c>
      <c r="F1711" s="28">
        <v>18</v>
      </c>
      <c r="G1711" s="13"/>
      <c r="H1711" s="28">
        <v>63</v>
      </c>
      <c r="I1711" s="28">
        <v>0.75700000000000001</v>
      </c>
      <c r="J1711" s="28">
        <v>0.99399999999999999</v>
      </c>
    </row>
    <row r="1712" spans="1:10" ht="15.75" customHeight="1" x14ac:dyDescent="0.25">
      <c r="A1712" s="15">
        <v>1711</v>
      </c>
      <c r="B1712" s="13" t="s">
        <v>158</v>
      </c>
      <c r="C1712" s="13" t="s">
        <v>203</v>
      </c>
      <c r="D1712" s="26" t="s">
        <v>65</v>
      </c>
      <c r="E1712" s="28">
        <v>0.27900000000000003</v>
      </c>
      <c r="F1712" s="28">
        <v>18</v>
      </c>
      <c r="G1712" s="13"/>
      <c r="H1712" s="28">
        <v>63</v>
      </c>
      <c r="I1712" s="28">
        <v>0.77200000000000002</v>
      </c>
      <c r="J1712" s="28">
        <v>1.085</v>
      </c>
    </row>
    <row r="1713" spans="1:10" ht="15.75" customHeight="1" x14ac:dyDescent="0.25">
      <c r="A1713" s="15">
        <v>1712</v>
      </c>
      <c r="B1713" s="13" t="s">
        <v>158</v>
      </c>
      <c r="C1713" s="13" t="s">
        <v>203</v>
      </c>
      <c r="D1713" s="26" t="s">
        <v>66</v>
      </c>
      <c r="E1713" s="28">
        <v>0.27800000000000002</v>
      </c>
      <c r="F1713" s="28">
        <v>18</v>
      </c>
      <c r="G1713" s="13"/>
      <c r="H1713" s="28">
        <v>63</v>
      </c>
      <c r="I1713" s="28">
        <v>0.79200000000000004</v>
      </c>
      <c r="J1713" s="28">
        <v>1.163</v>
      </c>
    </row>
    <row r="1714" spans="1:10" ht="15.75" customHeight="1" x14ac:dyDescent="0.25">
      <c r="A1714" s="15">
        <v>1713</v>
      </c>
      <c r="B1714" s="13" t="s">
        <v>158</v>
      </c>
      <c r="C1714" s="13" t="s">
        <v>203</v>
      </c>
      <c r="D1714" s="26" t="s">
        <v>67</v>
      </c>
      <c r="E1714" s="28">
        <v>0.28699999999999998</v>
      </c>
      <c r="F1714" s="28">
        <v>18</v>
      </c>
      <c r="G1714" s="13"/>
      <c r="H1714" s="28">
        <v>63</v>
      </c>
      <c r="I1714" s="28">
        <v>0.81299999999999994</v>
      </c>
      <c r="J1714" s="28">
        <v>1.204</v>
      </c>
    </row>
    <row r="1715" spans="1:10" ht="15.75" customHeight="1" x14ac:dyDescent="0.25">
      <c r="A1715" s="15">
        <v>1714</v>
      </c>
      <c r="B1715" s="13" t="s">
        <v>158</v>
      </c>
      <c r="C1715" s="13" t="s">
        <v>203</v>
      </c>
      <c r="D1715" s="26" t="s">
        <v>68</v>
      </c>
      <c r="E1715" s="28">
        <v>0.28799999999999998</v>
      </c>
      <c r="F1715" s="28">
        <v>18</v>
      </c>
      <c r="G1715" s="13"/>
      <c r="H1715" s="28">
        <v>63</v>
      </c>
      <c r="I1715" s="28">
        <v>0.83899999999999997</v>
      </c>
      <c r="J1715" s="28">
        <v>1.232</v>
      </c>
    </row>
    <row r="1716" spans="1:10" ht="15.75" customHeight="1" x14ac:dyDescent="0.25">
      <c r="A1716" s="15">
        <v>1715</v>
      </c>
      <c r="B1716" s="13" t="s">
        <v>158</v>
      </c>
      <c r="C1716" s="13" t="s">
        <v>203</v>
      </c>
      <c r="D1716" s="26" t="s">
        <v>69</v>
      </c>
      <c r="E1716" s="28">
        <v>0.28899999999999998</v>
      </c>
      <c r="F1716" s="28">
        <v>18</v>
      </c>
      <c r="G1716" s="13"/>
      <c r="H1716" s="28">
        <v>63</v>
      </c>
      <c r="I1716" s="28">
        <v>0.85199999999999998</v>
      </c>
      <c r="J1716" s="28">
        <v>1.274</v>
      </c>
    </row>
    <row r="1717" spans="1:10" ht="15.75" customHeight="1" x14ac:dyDescent="0.25">
      <c r="A1717" s="15">
        <v>1716</v>
      </c>
      <c r="B1717" s="13" t="s">
        <v>158</v>
      </c>
      <c r="C1717" s="13" t="s">
        <v>203</v>
      </c>
      <c r="D1717" s="26" t="s">
        <v>70</v>
      </c>
      <c r="E1717" s="28">
        <v>0.29099999999999998</v>
      </c>
      <c r="F1717" s="28">
        <v>18</v>
      </c>
      <c r="G1717" s="28">
        <v>27</v>
      </c>
      <c r="H1717" s="28">
        <v>63</v>
      </c>
      <c r="I1717" s="28">
        <v>0.85199999999999998</v>
      </c>
      <c r="J1717" s="28">
        <v>1.321</v>
      </c>
    </row>
    <row r="1718" spans="1:10" ht="15.75" customHeight="1" x14ac:dyDescent="0.25">
      <c r="A1718" s="15">
        <v>1717</v>
      </c>
      <c r="B1718" s="13" t="s">
        <v>158</v>
      </c>
      <c r="C1718" s="13" t="s">
        <v>204</v>
      </c>
      <c r="D1718" s="26" t="s">
        <v>58</v>
      </c>
      <c r="E1718" s="13"/>
      <c r="F1718" s="13"/>
      <c r="G1718" s="13"/>
      <c r="H1718" s="13"/>
      <c r="I1718" s="28">
        <v>3.7999999999999999E-2</v>
      </c>
      <c r="J1718" s="28">
        <v>0.255</v>
      </c>
    </row>
    <row r="1719" spans="1:10" ht="15.75" customHeight="1" x14ac:dyDescent="0.25">
      <c r="A1719" s="15">
        <v>1718</v>
      </c>
      <c r="B1719" s="13" t="s">
        <v>158</v>
      </c>
      <c r="C1719" s="13" t="s">
        <v>204</v>
      </c>
      <c r="D1719" s="26" t="s">
        <v>59</v>
      </c>
      <c r="E1719" s="13"/>
      <c r="F1719" s="13"/>
      <c r="G1719" s="13"/>
      <c r="H1719" s="13"/>
      <c r="I1719" s="28">
        <v>5.1999999999999998E-2</v>
      </c>
      <c r="J1719" s="28">
        <v>0.30499999999999999</v>
      </c>
    </row>
    <row r="1720" spans="1:10" ht="15.75" customHeight="1" x14ac:dyDescent="0.25">
      <c r="A1720" s="15">
        <v>1719</v>
      </c>
      <c r="B1720" s="13" t="s">
        <v>158</v>
      </c>
      <c r="C1720" s="13" t="s">
        <v>204</v>
      </c>
      <c r="D1720" s="26" t="s">
        <v>60</v>
      </c>
      <c r="E1720" s="13"/>
      <c r="F1720" s="13"/>
      <c r="G1720" s="13"/>
      <c r="H1720" s="13"/>
      <c r="I1720" s="28">
        <v>0.114</v>
      </c>
      <c r="J1720" s="28">
        <v>0.35899999999999999</v>
      </c>
    </row>
    <row r="1721" spans="1:10" ht="15.75" customHeight="1" x14ac:dyDescent="0.25">
      <c r="A1721" s="15">
        <v>1720</v>
      </c>
      <c r="B1721" s="13" t="s">
        <v>158</v>
      </c>
      <c r="C1721" s="13" t="s">
        <v>204</v>
      </c>
      <c r="D1721" s="26" t="s">
        <v>61</v>
      </c>
      <c r="E1721" s="13"/>
      <c r="F1721" s="28">
        <v>38</v>
      </c>
      <c r="G1721" s="13"/>
      <c r="H1721" s="13"/>
      <c r="I1721" s="28">
        <v>0.123</v>
      </c>
      <c r="J1721" s="28">
        <v>0.42299999999999999</v>
      </c>
    </row>
    <row r="1722" spans="1:10" ht="15.75" customHeight="1" x14ac:dyDescent="0.25">
      <c r="A1722" s="15">
        <v>1721</v>
      </c>
      <c r="B1722" s="13" t="s">
        <v>158</v>
      </c>
      <c r="C1722" s="13" t="s">
        <v>204</v>
      </c>
      <c r="D1722" s="26" t="s">
        <v>62</v>
      </c>
      <c r="E1722" s="13"/>
      <c r="F1722" s="28">
        <v>6</v>
      </c>
      <c r="G1722" s="13"/>
      <c r="H1722" s="13"/>
      <c r="I1722" s="28">
        <v>0.14599999999999999</v>
      </c>
      <c r="J1722" s="28">
        <v>0.51900000000000002</v>
      </c>
    </row>
    <row r="1723" spans="1:10" ht="15.75" customHeight="1" x14ac:dyDescent="0.25">
      <c r="A1723" s="15">
        <v>1722</v>
      </c>
      <c r="B1723" s="13" t="s">
        <v>158</v>
      </c>
      <c r="C1723" s="13" t="s">
        <v>204</v>
      </c>
      <c r="D1723" s="26" t="s">
        <v>63</v>
      </c>
      <c r="E1723" s="28">
        <v>0.52800000000000002</v>
      </c>
      <c r="F1723" s="28">
        <v>6</v>
      </c>
      <c r="G1723" s="13"/>
      <c r="H1723" s="28">
        <v>254</v>
      </c>
      <c r="I1723" s="28">
        <v>0.155</v>
      </c>
      <c r="J1723" s="28">
        <v>0.64400000000000002</v>
      </c>
    </row>
    <row r="1724" spans="1:10" ht="15.75" customHeight="1" x14ac:dyDescent="0.25">
      <c r="A1724" s="15">
        <v>1723</v>
      </c>
      <c r="B1724" s="13" t="s">
        <v>158</v>
      </c>
      <c r="C1724" s="13" t="s">
        <v>204</v>
      </c>
      <c r="D1724" s="26" t="s">
        <v>64</v>
      </c>
      <c r="E1724" s="28">
        <v>0.52400000000000002</v>
      </c>
      <c r="F1724" s="28">
        <v>6</v>
      </c>
      <c r="G1724" s="13"/>
      <c r="H1724" s="28">
        <v>254</v>
      </c>
      <c r="I1724" s="28">
        <v>0.182</v>
      </c>
      <c r="J1724" s="28">
        <v>0.76700000000000002</v>
      </c>
    </row>
    <row r="1725" spans="1:10" ht="15.75" customHeight="1" x14ac:dyDescent="0.25">
      <c r="A1725" s="15">
        <v>1724</v>
      </c>
      <c r="B1725" s="13" t="s">
        <v>158</v>
      </c>
      <c r="C1725" s="13" t="s">
        <v>204</v>
      </c>
      <c r="D1725" s="26" t="s">
        <v>65</v>
      </c>
      <c r="E1725" s="28">
        <v>0.443</v>
      </c>
      <c r="F1725" s="28">
        <v>6</v>
      </c>
      <c r="G1725" s="13"/>
      <c r="H1725" s="28">
        <v>223</v>
      </c>
      <c r="I1725" s="28">
        <v>0.28599999999999998</v>
      </c>
      <c r="J1725" s="28">
        <v>0.89200000000000002</v>
      </c>
    </row>
    <row r="1726" spans="1:10" ht="15.75" customHeight="1" x14ac:dyDescent="0.25">
      <c r="A1726" s="15">
        <v>1725</v>
      </c>
      <c r="B1726" s="13" t="s">
        <v>158</v>
      </c>
      <c r="C1726" s="13" t="s">
        <v>204</v>
      </c>
      <c r="D1726" s="26" t="s">
        <v>66</v>
      </c>
      <c r="E1726" s="28">
        <v>0.443</v>
      </c>
      <c r="F1726" s="28">
        <v>6</v>
      </c>
      <c r="G1726" s="13"/>
      <c r="H1726" s="28">
        <v>223</v>
      </c>
      <c r="I1726" s="28">
        <v>0.34399999999999997</v>
      </c>
      <c r="J1726" s="28">
        <v>0.93500000000000005</v>
      </c>
    </row>
    <row r="1727" spans="1:10" ht="15.75" customHeight="1" x14ac:dyDescent="0.25">
      <c r="A1727" s="15">
        <v>1726</v>
      </c>
      <c r="B1727" s="13" t="s">
        <v>158</v>
      </c>
      <c r="C1727" s="13" t="s">
        <v>204</v>
      </c>
      <c r="D1727" s="26" t="s">
        <v>67</v>
      </c>
      <c r="E1727" s="28">
        <v>0.433</v>
      </c>
      <c r="F1727" s="28">
        <v>6</v>
      </c>
      <c r="G1727" s="13"/>
      <c r="H1727" s="28">
        <v>223</v>
      </c>
      <c r="I1727" s="28">
        <v>0.36399999999999999</v>
      </c>
      <c r="J1727" s="28">
        <v>0.88100000000000001</v>
      </c>
    </row>
    <row r="1728" spans="1:10" ht="15.75" customHeight="1" x14ac:dyDescent="0.25">
      <c r="A1728" s="15">
        <v>1727</v>
      </c>
      <c r="B1728" s="13" t="s">
        <v>158</v>
      </c>
      <c r="C1728" s="13" t="s">
        <v>204</v>
      </c>
      <c r="D1728" s="26" t="s">
        <v>68</v>
      </c>
      <c r="E1728" s="28">
        <v>0.433</v>
      </c>
      <c r="F1728" s="28">
        <v>6</v>
      </c>
      <c r="G1728" s="13"/>
      <c r="H1728" s="28">
        <v>226</v>
      </c>
      <c r="I1728" s="28">
        <v>0.39800000000000002</v>
      </c>
      <c r="J1728" s="28">
        <v>0.85599999999999998</v>
      </c>
    </row>
    <row r="1729" spans="1:10" ht="15.75" customHeight="1" x14ac:dyDescent="0.25">
      <c r="A1729" s="15">
        <v>1728</v>
      </c>
      <c r="B1729" s="13" t="s">
        <v>158</v>
      </c>
      <c r="C1729" s="13" t="s">
        <v>204</v>
      </c>
      <c r="D1729" s="26" t="s">
        <v>69</v>
      </c>
      <c r="E1729" s="28">
        <v>0.4</v>
      </c>
      <c r="F1729" s="28">
        <v>6</v>
      </c>
      <c r="G1729" s="13"/>
      <c r="H1729" s="28">
        <v>226</v>
      </c>
      <c r="I1729" s="28">
        <v>0.43099999999999999</v>
      </c>
      <c r="J1729" s="28">
        <v>0.89400000000000002</v>
      </c>
    </row>
    <row r="1730" spans="1:10" ht="15.75" customHeight="1" x14ac:dyDescent="0.25">
      <c r="A1730" s="15">
        <v>1729</v>
      </c>
      <c r="B1730" s="13" t="s">
        <v>158</v>
      </c>
      <c r="C1730" s="13" t="s">
        <v>204</v>
      </c>
      <c r="D1730" s="26" t="s">
        <v>70</v>
      </c>
      <c r="E1730" s="28">
        <v>0.4</v>
      </c>
      <c r="F1730" s="28">
        <v>6</v>
      </c>
      <c r="G1730" s="28">
        <v>72</v>
      </c>
      <c r="H1730" s="28">
        <v>226</v>
      </c>
      <c r="I1730" s="28">
        <v>0.45100000000000001</v>
      </c>
      <c r="J1730" s="28">
        <v>0.91500000000000004</v>
      </c>
    </row>
    <row r="1731" spans="1:10" ht="15.75" customHeight="1" x14ac:dyDescent="0.25">
      <c r="A1731" s="15">
        <v>1730</v>
      </c>
      <c r="B1731" s="13" t="s">
        <v>158</v>
      </c>
      <c r="C1731" s="13" t="s">
        <v>205</v>
      </c>
      <c r="D1731" s="26" t="s">
        <v>58</v>
      </c>
      <c r="E1731" s="13"/>
      <c r="F1731" s="13"/>
      <c r="G1731" s="13"/>
      <c r="H1731" s="13"/>
      <c r="I1731" s="28">
        <v>7.0000000000000001E-3</v>
      </c>
      <c r="J1731" s="28">
        <v>1.7000000000000001E-2</v>
      </c>
    </row>
    <row r="1732" spans="1:10" ht="15.75" customHeight="1" x14ac:dyDescent="0.25">
      <c r="A1732" s="15">
        <v>1731</v>
      </c>
      <c r="B1732" s="13" t="s">
        <v>158</v>
      </c>
      <c r="C1732" s="13" t="s">
        <v>205</v>
      </c>
      <c r="D1732" s="26" t="s">
        <v>59</v>
      </c>
      <c r="E1732" s="13"/>
      <c r="F1732" s="13"/>
      <c r="G1732" s="13"/>
      <c r="H1732" s="13"/>
      <c r="I1732" s="28">
        <v>1.2E-2</v>
      </c>
      <c r="J1732" s="28">
        <v>4.5999999999999999E-2</v>
      </c>
    </row>
    <row r="1733" spans="1:10" ht="15.75" customHeight="1" x14ac:dyDescent="0.25">
      <c r="A1733" s="15">
        <v>1732</v>
      </c>
      <c r="B1733" s="13" t="s">
        <v>158</v>
      </c>
      <c r="C1733" s="13" t="s">
        <v>205</v>
      </c>
      <c r="D1733" s="26" t="s">
        <v>60</v>
      </c>
      <c r="E1733" s="13"/>
      <c r="F1733" s="13"/>
      <c r="G1733" s="13"/>
      <c r="H1733" s="13"/>
      <c r="I1733" s="28">
        <v>1.9E-2</v>
      </c>
      <c r="J1733" s="28">
        <v>7.6999999999999999E-2</v>
      </c>
    </row>
    <row r="1734" spans="1:10" ht="15.75" customHeight="1" x14ac:dyDescent="0.25">
      <c r="A1734" s="15">
        <v>1733</v>
      </c>
      <c r="B1734" s="13" t="s">
        <v>158</v>
      </c>
      <c r="C1734" s="13" t="s">
        <v>205</v>
      </c>
      <c r="D1734" s="26" t="s">
        <v>61</v>
      </c>
      <c r="E1734" s="13"/>
      <c r="F1734" s="28">
        <v>40</v>
      </c>
      <c r="G1734" s="13"/>
      <c r="H1734" s="13"/>
      <c r="I1734" s="28">
        <v>3.1E-2</v>
      </c>
      <c r="J1734" s="28">
        <v>0.13600000000000001</v>
      </c>
    </row>
    <row r="1735" spans="1:10" ht="15.75" customHeight="1" x14ac:dyDescent="0.25">
      <c r="A1735" s="15">
        <v>1734</v>
      </c>
      <c r="B1735" s="13" t="s">
        <v>158</v>
      </c>
      <c r="C1735" s="13" t="s">
        <v>205</v>
      </c>
      <c r="D1735" s="26" t="s">
        <v>62</v>
      </c>
      <c r="E1735" s="13"/>
      <c r="F1735" s="28">
        <v>34</v>
      </c>
      <c r="G1735" s="13"/>
      <c r="H1735" s="13"/>
      <c r="I1735" s="28">
        <v>3.5000000000000003E-2</v>
      </c>
      <c r="J1735" s="28">
        <v>0.28899999999999998</v>
      </c>
    </row>
    <row r="1736" spans="1:10" ht="15.75" customHeight="1" x14ac:dyDescent="0.25">
      <c r="A1736" s="15">
        <v>1735</v>
      </c>
      <c r="B1736" s="13" t="s">
        <v>158</v>
      </c>
      <c r="C1736" s="13" t="s">
        <v>205</v>
      </c>
      <c r="D1736" s="26" t="s">
        <v>63</v>
      </c>
      <c r="E1736" s="28">
        <v>0.57299999999999995</v>
      </c>
      <c r="F1736" s="28">
        <v>34</v>
      </c>
      <c r="G1736" s="13"/>
      <c r="H1736" s="28">
        <v>2085</v>
      </c>
      <c r="I1736" s="28">
        <v>3.6999999999999998E-2</v>
      </c>
      <c r="J1736" s="28">
        <v>0.63700000000000001</v>
      </c>
    </row>
    <row r="1737" spans="1:10" ht="15.75" customHeight="1" x14ac:dyDescent="0.25">
      <c r="A1737" s="15">
        <v>1736</v>
      </c>
      <c r="B1737" s="13" t="s">
        <v>158</v>
      </c>
      <c r="C1737" s="13" t="s">
        <v>205</v>
      </c>
      <c r="D1737" s="26" t="s">
        <v>64</v>
      </c>
      <c r="E1737" s="28">
        <v>0.56999999999999995</v>
      </c>
      <c r="F1737" s="28">
        <v>33</v>
      </c>
      <c r="G1737" s="13"/>
      <c r="H1737" s="28">
        <v>2085</v>
      </c>
      <c r="I1737" s="28">
        <v>4.4999999999999998E-2</v>
      </c>
      <c r="J1737" s="28">
        <v>1.0469999999999999</v>
      </c>
    </row>
    <row r="1738" spans="1:10" ht="15.75" customHeight="1" x14ac:dyDescent="0.25">
      <c r="A1738" s="15">
        <v>1737</v>
      </c>
      <c r="B1738" s="13" t="s">
        <v>158</v>
      </c>
      <c r="C1738" s="13" t="s">
        <v>205</v>
      </c>
      <c r="D1738" s="26" t="s">
        <v>65</v>
      </c>
      <c r="E1738" s="28">
        <v>0.56599999999999995</v>
      </c>
      <c r="F1738" s="28">
        <v>27</v>
      </c>
      <c r="G1738" s="13"/>
      <c r="H1738" s="28">
        <v>2085</v>
      </c>
      <c r="I1738" s="28">
        <v>6.6000000000000003E-2</v>
      </c>
      <c r="J1738" s="28">
        <v>1.1839999999999999</v>
      </c>
    </row>
    <row r="1739" spans="1:10" ht="15.75" customHeight="1" x14ac:dyDescent="0.25">
      <c r="A1739" s="15">
        <v>1738</v>
      </c>
      <c r="B1739" s="13" t="s">
        <v>158</v>
      </c>
      <c r="C1739" s="13" t="s">
        <v>205</v>
      </c>
      <c r="D1739" s="26" t="s">
        <v>66</v>
      </c>
      <c r="E1739" s="28">
        <v>0.57199999999999995</v>
      </c>
      <c r="F1739" s="28">
        <v>27</v>
      </c>
      <c r="G1739" s="13"/>
      <c r="H1739" s="28">
        <v>848</v>
      </c>
      <c r="I1739" s="28">
        <v>0.11</v>
      </c>
      <c r="J1739" s="28">
        <v>1.198</v>
      </c>
    </row>
    <row r="1740" spans="1:10" ht="15.75" customHeight="1" x14ac:dyDescent="0.25">
      <c r="A1740" s="15">
        <v>1739</v>
      </c>
      <c r="B1740" s="13" t="s">
        <v>158</v>
      </c>
      <c r="C1740" s="13" t="s">
        <v>205</v>
      </c>
      <c r="D1740" s="26" t="s">
        <v>67</v>
      </c>
      <c r="E1740" s="28">
        <v>0.57199999999999995</v>
      </c>
      <c r="F1740" s="28">
        <v>27</v>
      </c>
      <c r="G1740" s="13"/>
      <c r="H1740" s="28">
        <v>736</v>
      </c>
      <c r="I1740" s="28">
        <v>0.17899999999999999</v>
      </c>
      <c r="J1740" s="28">
        <v>1.1879999999999999</v>
      </c>
    </row>
    <row r="1741" spans="1:10" ht="15.75" customHeight="1" x14ac:dyDescent="0.25">
      <c r="A1741" s="15">
        <v>1740</v>
      </c>
      <c r="B1741" s="13" t="s">
        <v>158</v>
      </c>
      <c r="C1741" s="13" t="s">
        <v>205</v>
      </c>
      <c r="D1741" s="26" t="s">
        <v>68</v>
      </c>
      <c r="E1741" s="28">
        <v>0.55500000000000005</v>
      </c>
      <c r="F1741" s="28">
        <v>27</v>
      </c>
      <c r="G1741" s="13"/>
      <c r="H1741" s="28">
        <v>657</v>
      </c>
      <c r="I1741" s="28">
        <v>0.23300000000000001</v>
      </c>
      <c r="J1741" s="28">
        <v>1.171</v>
      </c>
    </row>
    <row r="1742" spans="1:10" ht="15.75" customHeight="1" x14ac:dyDescent="0.25">
      <c r="A1742" s="15">
        <v>1741</v>
      </c>
      <c r="B1742" s="13" t="s">
        <v>158</v>
      </c>
      <c r="C1742" s="13" t="s">
        <v>205</v>
      </c>
      <c r="D1742" s="26" t="s">
        <v>69</v>
      </c>
      <c r="E1742" s="28">
        <v>0.57099999999999995</v>
      </c>
      <c r="F1742" s="28">
        <v>24</v>
      </c>
      <c r="G1742" s="13"/>
      <c r="H1742" s="28">
        <v>657</v>
      </c>
      <c r="I1742" s="28">
        <v>0.28699999999999998</v>
      </c>
      <c r="J1742" s="28">
        <v>1.2130000000000001</v>
      </c>
    </row>
    <row r="1743" spans="1:10" ht="15.75" customHeight="1" x14ac:dyDescent="0.25">
      <c r="A1743" s="15">
        <v>1742</v>
      </c>
      <c r="B1743" s="13" t="s">
        <v>158</v>
      </c>
      <c r="C1743" s="13" t="s">
        <v>205</v>
      </c>
      <c r="D1743" s="26" t="s">
        <v>70</v>
      </c>
      <c r="E1743" s="28">
        <v>0.55400000000000005</v>
      </c>
      <c r="F1743" s="28">
        <v>22</v>
      </c>
      <c r="G1743" s="28">
        <v>140</v>
      </c>
      <c r="H1743" s="28">
        <v>491</v>
      </c>
      <c r="I1743" s="28">
        <v>0.35299999999999998</v>
      </c>
      <c r="J1743" s="28">
        <v>1.3029999999999999</v>
      </c>
    </row>
    <row r="1744" spans="1:10" ht="15.75" customHeight="1" x14ac:dyDescent="0.25">
      <c r="A1744" s="15">
        <v>1743</v>
      </c>
      <c r="B1744" s="13" t="s">
        <v>158</v>
      </c>
      <c r="C1744" s="13" t="s">
        <v>206</v>
      </c>
      <c r="D1744" s="26" t="s">
        <v>58</v>
      </c>
      <c r="E1744" s="13"/>
      <c r="F1744" s="13"/>
      <c r="G1744" s="13"/>
      <c r="H1744" s="13"/>
      <c r="I1744" s="28">
        <v>0.26800000000000002</v>
      </c>
      <c r="J1744" s="28">
        <v>0.73699999999999999</v>
      </c>
    </row>
    <row r="1745" spans="1:10" ht="15.75" customHeight="1" x14ac:dyDescent="0.25">
      <c r="A1745" s="15">
        <v>1744</v>
      </c>
      <c r="B1745" s="13" t="s">
        <v>158</v>
      </c>
      <c r="C1745" s="13" t="s">
        <v>206</v>
      </c>
      <c r="D1745" s="26" t="s">
        <v>59</v>
      </c>
      <c r="E1745" s="13"/>
      <c r="F1745" s="13"/>
      <c r="G1745" s="13"/>
      <c r="H1745" s="13"/>
      <c r="I1745" s="28">
        <v>0.33500000000000002</v>
      </c>
      <c r="J1745" s="28">
        <v>0.78200000000000003</v>
      </c>
    </row>
    <row r="1746" spans="1:10" ht="15.75" customHeight="1" x14ac:dyDescent="0.25">
      <c r="A1746" s="15">
        <v>1745</v>
      </c>
      <c r="B1746" s="13" t="s">
        <v>158</v>
      </c>
      <c r="C1746" s="13" t="s">
        <v>206</v>
      </c>
      <c r="D1746" s="26" t="s">
        <v>60</v>
      </c>
      <c r="E1746" s="13"/>
      <c r="F1746" s="13"/>
      <c r="G1746" s="13"/>
      <c r="H1746" s="13"/>
      <c r="I1746" s="28">
        <v>0.56499999999999995</v>
      </c>
      <c r="J1746" s="28">
        <v>0.82799999999999996</v>
      </c>
    </row>
    <row r="1747" spans="1:10" ht="15.75" customHeight="1" x14ac:dyDescent="0.25">
      <c r="A1747" s="15">
        <v>1746</v>
      </c>
      <c r="B1747" s="13" t="s">
        <v>158</v>
      </c>
      <c r="C1747" s="13" t="s">
        <v>206</v>
      </c>
      <c r="D1747" s="26" t="s">
        <v>61</v>
      </c>
      <c r="E1747" s="13"/>
      <c r="F1747" s="28">
        <v>13</v>
      </c>
      <c r="G1747" s="13"/>
      <c r="H1747" s="13"/>
      <c r="I1747" s="28">
        <v>0.64800000000000002</v>
      </c>
      <c r="J1747" s="28">
        <v>0.90900000000000003</v>
      </c>
    </row>
    <row r="1748" spans="1:10" ht="15.75" customHeight="1" x14ac:dyDescent="0.25">
      <c r="A1748" s="15">
        <v>1747</v>
      </c>
      <c r="B1748" s="13" t="s">
        <v>158</v>
      </c>
      <c r="C1748" s="13" t="s">
        <v>206</v>
      </c>
      <c r="D1748" s="26" t="s">
        <v>62</v>
      </c>
      <c r="E1748" s="13"/>
      <c r="F1748" s="28">
        <v>13</v>
      </c>
      <c r="G1748" s="13"/>
      <c r="H1748" s="13"/>
      <c r="I1748" s="28">
        <v>0.65600000000000003</v>
      </c>
      <c r="J1748" s="28">
        <v>0.995</v>
      </c>
    </row>
    <row r="1749" spans="1:10" ht="15.75" customHeight="1" x14ac:dyDescent="0.25">
      <c r="A1749" s="15">
        <v>1748</v>
      </c>
      <c r="B1749" s="13" t="s">
        <v>158</v>
      </c>
      <c r="C1749" s="13" t="s">
        <v>206</v>
      </c>
      <c r="D1749" s="26" t="s">
        <v>63</v>
      </c>
      <c r="E1749" s="28">
        <v>0.34699999999999998</v>
      </c>
      <c r="F1749" s="28">
        <v>13</v>
      </c>
      <c r="G1749" s="13"/>
      <c r="H1749" s="28">
        <v>105</v>
      </c>
      <c r="I1749" s="28">
        <v>0.7</v>
      </c>
      <c r="J1749" s="28">
        <v>1.0860000000000001</v>
      </c>
    </row>
    <row r="1750" spans="1:10" ht="15.75" customHeight="1" x14ac:dyDescent="0.25">
      <c r="A1750" s="15">
        <v>1749</v>
      </c>
      <c r="B1750" s="13" t="s">
        <v>158</v>
      </c>
      <c r="C1750" s="13" t="s">
        <v>206</v>
      </c>
      <c r="D1750" s="26" t="s">
        <v>64</v>
      </c>
      <c r="E1750" s="28">
        <v>0.34599999999999997</v>
      </c>
      <c r="F1750" s="28">
        <v>13</v>
      </c>
      <c r="G1750" s="13"/>
      <c r="H1750" s="28">
        <v>105</v>
      </c>
      <c r="I1750" s="28">
        <v>0.68799999999999994</v>
      </c>
      <c r="J1750" s="28">
        <v>1.1559999999999999</v>
      </c>
    </row>
    <row r="1751" spans="1:10" ht="15.75" customHeight="1" x14ac:dyDescent="0.25">
      <c r="A1751" s="15">
        <v>1750</v>
      </c>
      <c r="B1751" s="13" t="s">
        <v>158</v>
      </c>
      <c r="C1751" s="13" t="s">
        <v>206</v>
      </c>
      <c r="D1751" s="26" t="s">
        <v>65</v>
      </c>
      <c r="E1751" s="28">
        <v>0.34499999999999997</v>
      </c>
      <c r="F1751" s="28">
        <v>13</v>
      </c>
      <c r="G1751" s="13"/>
      <c r="H1751" s="28">
        <v>105</v>
      </c>
      <c r="I1751" s="28">
        <v>0.751</v>
      </c>
      <c r="J1751" s="28">
        <v>1.2110000000000001</v>
      </c>
    </row>
    <row r="1752" spans="1:10" ht="15.75" customHeight="1" x14ac:dyDescent="0.25">
      <c r="A1752" s="15">
        <v>1751</v>
      </c>
      <c r="B1752" s="13" t="s">
        <v>158</v>
      </c>
      <c r="C1752" s="13" t="s">
        <v>206</v>
      </c>
      <c r="D1752" s="26" t="s">
        <v>66</v>
      </c>
      <c r="E1752" s="28">
        <v>0.34200000000000003</v>
      </c>
      <c r="F1752" s="28">
        <v>13</v>
      </c>
      <c r="G1752" s="13"/>
      <c r="H1752" s="28">
        <v>105</v>
      </c>
      <c r="I1752" s="28">
        <v>0.78400000000000003</v>
      </c>
      <c r="J1752" s="28">
        <v>1.222</v>
      </c>
    </row>
    <row r="1753" spans="1:10" ht="15.75" customHeight="1" x14ac:dyDescent="0.25">
      <c r="A1753" s="15">
        <v>1752</v>
      </c>
      <c r="B1753" s="13" t="s">
        <v>158</v>
      </c>
      <c r="C1753" s="13" t="s">
        <v>206</v>
      </c>
      <c r="D1753" s="26" t="s">
        <v>67</v>
      </c>
      <c r="E1753" s="28">
        <v>0.34899999999999998</v>
      </c>
      <c r="F1753" s="28">
        <v>12</v>
      </c>
      <c r="G1753" s="13"/>
      <c r="H1753" s="28">
        <v>110</v>
      </c>
      <c r="I1753" s="28">
        <v>0.83599999999999997</v>
      </c>
      <c r="J1753" s="28">
        <v>1.24</v>
      </c>
    </row>
    <row r="1754" spans="1:10" ht="15.75" customHeight="1" x14ac:dyDescent="0.25">
      <c r="A1754" s="15">
        <v>1753</v>
      </c>
      <c r="B1754" s="13" t="s">
        <v>158</v>
      </c>
      <c r="C1754" s="13" t="s">
        <v>206</v>
      </c>
      <c r="D1754" s="26" t="s">
        <v>68</v>
      </c>
      <c r="E1754" s="28">
        <v>0.36099999999999999</v>
      </c>
      <c r="F1754" s="28">
        <v>12</v>
      </c>
      <c r="G1754" s="13"/>
      <c r="H1754" s="28">
        <v>110</v>
      </c>
      <c r="I1754" s="28">
        <v>0.85</v>
      </c>
      <c r="J1754" s="28">
        <v>1.236</v>
      </c>
    </row>
    <row r="1755" spans="1:10" ht="15.75" customHeight="1" x14ac:dyDescent="0.25">
      <c r="A1755" s="15">
        <v>1754</v>
      </c>
      <c r="B1755" s="13" t="s">
        <v>158</v>
      </c>
      <c r="C1755" s="13" t="s">
        <v>206</v>
      </c>
      <c r="D1755" s="26" t="s">
        <v>69</v>
      </c>
      <c r="E1755" s="28">
        <v>0.36099999999999999</v>
      </c>
      <c r="F1755" s="28">
        <v>12</v>
      </c>
      <c r="G1755" s="13"/>
      <c r="H1755" s="28">
        <v>110</v>
      </c>
      <c r="I1755" s="28">
        <v>0.85399999999999998</v>
      </c>
      <c r="J1755" s="28">
        <v>1.236</v>
      </c>
    </row>
    <row r="1756" spans="1:10" ht="15.75" customHeight="1" x14ac:dyDescent="0.25">
      <c r="A1756" s="15">
        <v>1755</v>
      </c>
      <c r="B1756" s="13" t="s">
        <v>158</v>
      </c>
      <c r="C1756" s="13" t="s">
        <v>206</v>
      </c>
      <c r="D1756" s="26" t="s">
        <v>70</v>
      </c>
      <c r="E1756" s="28">
        <v>0.35</v>
      </c>
      <c r="F1756" s="28">
        <v>12</v>
      </c>
      <c r="G1756" s="28">
        <v>11</v>
      </c>
      <c r="H1756" s="28">
        <v>110</v>
      </c>
      <c r="I1756" s="28">
        <v>0.875</v>
      </c>
      <c r="J1756" s="28">
        <v>1.248</v>
      </c>
    </row>
    <row r="1757" spans="1:10" ht="15.75" customHeight="1" x14ac:dyDescent="0.25">
      <c r="A1757" s="15">
        <v>1756</v>
      </c>
      <c r="B1757" s="13" t="s">
        <v>207</v>
      </c>
      <c r="C1757" s="13" t="s">
        <v>208</v>
      </c>
      <c r="D1757" s="26" t="s">
        <v>58</v>
      </c>
      <c r="E1757" s="13"/>
      <c r="F1757" s="13"/>
      <c r="G1757" s="13"/>
      <c r="H1757" s="13"/>
      <c r="I1757" s="28">
        <v>6.2E-2</v>
      </c>
      <c r="J1757" s="28">
        <v>0.308</v>
      </c>
    </row>
    <row r="1758" spans="1:10" ht="15.75" customHeight="1" x14ac:dyDescent="0.25">
      <c r="A1758" s="15">
        <v>1757</v>
      </c>
      <c r="B1758" s="13" t="s">
        <v>207</v>
      </c>
      <c r="C1758" s="13" t="s">
        <v>208</v>
      </c>
      <c r="D1758" s="26" t="s">
        <v>59</v>
      </c>
      <c r="E1758" s="13"/>
      <c r="F1758" s="13"/>
      <c r="G1758" s="13"/>
      <c r="H1758" s="13"/>
      <c r="I1758" s="28">
        <v>0.15</v>
      </c>
      <c r="J1758" s="28">
        <v>0.42899999999999999</v>
      </c>
    </row>
    <row r="1759" spans="1:10" ht="15.75" customHeight="1" x14ac:dyDescent="0.25">
      <c r="A1759" s="15">
        <v>1758</v>
      </c>
      <c r="B1759" s="13" t="s">
        <v>207</v>
      </c>
      <c r="C1759" s="13" t="s">
        <v>208</v>
      </c>
      <c r="D1759" s="26" t="s">
        <v>60</v>
      </c>
      <c r="E1759" s="13"/>
      <c r="F1759" s="13"/>
      <c r="G1759" s="13"/>
      <c r="H1759" s="13"/>
      <c r="I1759" s="28">
        <v>0.18099999999999999</v>
      </c>
      <c r="J1759" s="28">
        <v>0.53100000000000003</v>
      </c>
    </row>
    <row r="1760" spans="1:10" ht="15.75" customHeight="1" x14ac:dyDescent="0.25">
      <c r="A1760" s="15">
        <v>1759</v>
      </c>
      <c r="B1760" s="13" t="s">
        <v>207</v>
      </c>
      <c r="C1760" s="13" t="s">
        <v>208</v>
      </c>
      <c r="D1760" s="26" t="s">
        <v>61</v>
      </c>
      <c r="E1760" s="13"/>
      <c r="F1760" s="13"/>
      <c r="G1760" s="13"/>
      <c r="H1760" s="13"/>
      <c r="I1760" s="28">
        <v>0.216</v>
      </c>
      <c r="J1760" s="28">
        <v>0.57399999999999995</v>
      </c>
    </row>
    <row r="1761" spans="1:10" ht="15.75" customHeight="1" x14ac:dyDescent="0.25">
      <c r="A1761" s="15">
        <v>1760</v>
      </c>
      <c r="B1761" s="13" t="s">
        <v>207</v>
      </c>
      <c r="C1761" s="13" t="s">
        <v>208</v>
      </c>
      <c r="D1761" s="26" t="s">
        <v>62</v>
      </c>
      <c r="E1761" s="13"/>
      <c r="F1761" s="13"/>
      <c r="G1761" s="13"/>
      <c r="H1761" s="13"/>
      <c r="I1761" s="28">
        <v>0.215</v>
      </c>
      <c r="J1761" s="28">
        <v>0.79200000000000004</v>
      </c>
    </row>
    <row r="1762" spans="1:10" ht="15.75" customHeight="1" x14ac:dyDescent="0.25">
      <c r="A1762" s="15">
        <v>1761</v>
      </c>
      <c r="B1762" s="13" t="s">
        <v>207</v>
      </c>
      <c r="C1762" s="13" t="s">
        <v>208</v>
      </c>
      <c r="D1762" s="26" t="s">
        <v>63</v>
      </c>
      <c r="E1762" s="13"/>
      <c r="F1762" s="13"/>
      <c r="G1762" s="13"/>
      <c r="H1762" s="13"/>
      <c r="I1762" s="28">
        <v>0.21299999999999999</v>
      </c>
      <c r="J1762" s="28">
        <v>0.872</v>
      </c>
    </row>
    <row r="1763" spans="1:10" ht="15.75" customHeight="1" x14ac:dyDescent="0.25">
      <c r="A1763" s="15">
        <v>1762</v>
      </c>
      <c r="B1763" s="13" t="s">
        <v>207</v>
      </c>
      <c r="C1763" s="13" t="s">
        <v>208</v>
      </c>
      <c r="D1763" s="26" t="s">
        <v>64</v>
      </c>
      <c r="E1763" s="13"/>
      <c r="F1763" s="13"/>
      <c r="G1763" s="13"/>
      <c r="H1763" s="13"/>
      <c r="I1763" s="28">
        <v>0.28199999999999997</v>
      </c>
      <c r="J1763" s="28">
        <v>0.95399999999999996</v>
      </c>
    </row>
    <row r="1764" spans="1:10" ht="15.75" customHeight="1" x14ac:dyDescent="0.25">
      <c r="A1764" s="15">
        <v>1763</v>
      </c>
      <c r="B1764" s="13" t="s">
        <v>207</v>
      </c>
      <c r="C1764" s="13" t="s">
        <v>208</v>
      </c>
      <c r="D1764" s="26" t="s">
        <v>65</v>
      </c>
      <c r="E1764" s="28">
        <v>0.14699999999999999</v>
      </c>
      <c r="F1764" s="28">
        <v>9</v>
      </c>
      <c r="G1764" s="13"/>
      <c r="H1764" s="28">
        <v>36</v>
      </c>
      <c r="I1764" s="28">
        <v>0.32900000000000001</v>
      </c>
      <c r="J1764" s="28">
        <v>1.081</v>
      </c>
    </row>
    <row r="1765" spans="1:10" ht="15.75" customHeight="1" x14ac:dyDescent="0.25">
      <c r="A1765" s="15">
        <v>1764</v>
      </c>
      <c r="B1765" s="13" t="s">
        <v>207</v>
      </c>
      <c r="C1765" s="13" t="s">
        <v>208</v>
      </c>
      <c r="D1765" s="26" t="s">
        <v>66</v>
      </c>
      <c r="E1765" s="28">
        <v>0.13500000000000001</v>
      </c>
      <c r="F1765" s="28">
        <v>9</v>
      </c>
      <c r="G1765" s="13"/>
      <c r="H1765" s="28">
        <v>36</v>
      </c>
      <c r="I1765" s="28">
        <v>0.52</v>
      </c>
      <c r="J1765" s="28">
        <v>1.2909999999999999</v>
      </c>
    </row>
    <row r="1766" spans="1:10" ht="15.75" customHeight="1" x14ac:dyDescent="0.25">
      <c r="A1766" s="15">
        <v>1765</v>
      </c>
      <c r="B1766" s="13" t="s">
        <v>207</v>
      </c>
      <c r="C1766" s="13" t="s">
        <v>208</v>
      </c>
      <c r="D1766" s="26" t="s">
        <v>67</v>
      </c>
      <c r="E1766" s="28">
        <v>0.13500000000000001</v>
      </c>
      <c r="F1766" s="28">
        <v>9</v>
      </c>
      <c r="G1766" s="13"/>
      <c r="H1766" s="28">
        <v>36</v>
      </c>
      <c r="I1766" s="28">
        <v>0.53</v>
      </c>
      <c r="J1766" s="28">
        <v>1.177</v>
      </c>
    </row>
    <row r="1767" spans="1:10" ht="15.75" customHeight="1" x14ac:dyDescent="0.25">
      <c r="A1767" s="15">
        <v>1766</v>
      </c>
      <c r="B1767" s="13" t="s">
        <v>207</v>
      </c>
      <c r="C1767" s="13" t="s">
        <v>208</v>
      </c>
      <c r="D1767" s="26" t="s">
        <v>68</v>
      </c>
      <c r="E1767" s="28">
        <v>0.13500000000000001</v>
      </c>
      <c r="F1767" s="28">
        <v>9</v>
      </c>
      <c r="G1767" s="13"/>
      <c r="H1767" s="28">
        <v>36</v>
      </c>
      <c r="I1767" s="28">
        <v>0.55000000000000004</v>
      </c>
      <c r="J1767" s="28">
        <v>1.252</v>
      </c>
    </row>
    <row r="1768" spans="1:10" ht="15.75" customHeight="1" x14ac:dyDescent="0.25">
      <c r="A1768" s="15">
        <v>1767</v>
      </c>
      <c r="B1768" s="13" t="s">
        <v>207</v>
      </c>
      <c r="C1768" s="13" t="s">
        <v>208</v>
      </c>
      <c r="D1768" s="26" t="s">
        <v>69</v>
      </c>
      <c r="E1768" s="28">
        <v>0.13500000000000001</v>
      </c>
      <c r="F1768" s="28">
        <v>9</v>
      </c>
      <c r="G1768" s="13"/>
      <c r="H1768" s="28">
        <v>36</v>
      </c>
      <c r="I1768" s="28">
        <v>0.77</v>
      </c>
      <c r="J1768" s="28">
        <v>1.31</v>
      </c>
    </row>
    <row r="1769" spans="1:10" ht="15.75" customHeight="1" x14ac:dyDescent="0.25">
      <c r="A1769" s="15">
        <v>1768</v>
      </c>
      <c r="B1769" s="13" t="s">
        <v>207</v>
      </c>
      <c r="C1769" s="13" t="s">
        <v>208</v>
      </c>
      <c r="D1769" s="26" t="s">
        <v>70</v>
      </c>
      <c r="E1769" s="28">
        <v>0.13500000000000001</v>
      </c>
      <c r="F1769" s="28">
        <v>9</v>
      </c>
      <c r="G1769" s="28">
        <v>47</v>
      </c>
      <c r="H1769" s="28">
        <v>36</v>
      </c>
      <c r="I1769" s="28">
        <v>0.88</v>
      </c>
      <c r="J1769" s="28">
        <v>1.6120000000000001</v>
      </c>
    </row>
    <row r="1770" spans="1:10" ht="15.75" customHeight="1" x14ac:dyDescent="0.25">
      <c r="A1770" s="15">
        <v>1769</v>
      </c>
      <c r="B1770" s="13" t="s">
        <v>207</v>
      </c>
      <c r="C1770" s="13" t="s">
        <v>209</v>
      </c>
      <c r="D1770" s="26" t="s">
        <v>58</v>
      </c>
      <c r="E1770" s="13"/>
      <c r="F1770" s="13"/>
      <c r="G1770" s="13"/>
      <c r="H1770" s="13"/>
      <c r="I1770" s="28">
        <v>8.9999999999999993E-3</v>
      </c>
      <c r="J1770" s="28">
        <v>1.4999999999999999E-2</v>
      </c>
    </row>
    <row r="1771" spans="1:10" ht="15.75" customHeight="1" x14ac:dyDescent="0.25">
      <c r="A1771" s="15">
        <v>1770</v>
      </c>
      <c r="B1771" s="13" t="s">
        <v>207</v>
      </c>
      <c r="C1771" s="13" t="s">
        <v>209</v>
      </c>
      <c r="D1771" s="26" t="s">
        <v>59</v>
      </c>
      <c r="E1771" s="13"/>
      <c r="F1771" s="13"/>
      <c r="G1771" s="13"/>
      <c r="H1771" s="13"/>
      <c r="I1771" s="28">
        <v>1.4999999999999999E-2</v>
      </c>
      <c r="J1771" s="28">
        <v>3.1E-2</v>
      </c>
    </row>
    <row r="1772" spans="1:10" ht="15.75" customHeight="1" x14ac:dyDescent="0.25">
      <c r="A1772" s="15">
        <v>1771</v>
      </c>
      <c r="B1772" s="13" t="s">
        <v>207</v>
      </c>
      <c r="C1772" s="13" t="s">
        <v>209</v>
      </c>
      <c r="D1772" s="26" t="s">
        <v>60</v>
      </c>
      <c r="E1772" s="13"/>
      <c r="F1772" s="13"/>
      <c r="G1772" s="13"/>
      <c r="H1772" s="13"/>
      <c r="I1772" s="28">
        <v>4.5999999999999999E-2</v>
      </c>
      <c r="J1772" s="28">
        <v>3.4000000000000002E-2</v>
      </c>
    </row>
    <row r="1773" spans="1:10" ht="15.75" customHeight="1" x14ac:dyDescent="0.25">
      <c r="A1773" s="15">
        <v>1772</v>
      </c>
      <c r="B1773" s="13" t="s">
        <v>207</v>
      </c>
      <c r="C1773" s="13" t="s">
        <v>209</v>
      </c>
      <c r="D1773" s="26" t="s">
        <v>61</v>
      </c>
      <c r="E1773" s="13"/>
      <c r="F1773" s="28">
        <v>29</v>
      </c>
      <c r="G1773" s="13"/>
      <c r="H1773" s="13"/>
      <c r="I1773" s="28">
        <v>6.9000000000000006E-2</v>
      </c>
      <c r="J1773" s="28">
        <v>0.05</v>
      </c>
    </row>
    <row r="1774" spans="1:10" ht="15.75" customHeight="1" x14ac:dyDescent="0.25">
      <c r="A1774" s="15">
        <v>1773</v>
      </c>
      <c r="B1774" s="13" t="s">
        <v>207</v>
      </c>
      <c r="C1774" s="13" t="s">
        <v>209</v>
      </c>
      <c r="D1774" s="26" t="s">
        <v>62</v>
      </c>
      <c r="E1774" s="13"/>
      <c r="F1774" s="28">
        <v>29</v>
      </c>
      <c r="G1774" s="13"/>
      <c r="H1774" s="13"/>
      <c r="I1774" s="28">
        <v>7.4999999999999997E-2</v>
      </c>
      <c r="J1774" s="28">
        <v>7.2999999999999995E-2</v>
      </c>
    </row>
    <row r="1775" spans="1:10" ht="15.75" customHeight="1" x14ac:dyDescent="0.25">
      <c r="A1775" s="15">
        <v>1774</v>
      </c>
      <c r="B1775" s="13" t="s">
        <v>207</v>
      </c>
      <c r="C1775" s="13" t="s">
        <v>209</v>
      </c>
      <c r="D1775" s="26" t="s">
        <v>63</v>
      </c>
      <c r="E1775" s="28">
        <v>0.442</v>
      </c>
      <c r="F1775" s="28">
        <v>28</v>
      </c>
      <c r="G1775" s="13"/>
      <c r="H1775" s="28">
        <v>344</v>
      </c>
      <c r="I1775" s="28">
        <v>8.1000000000000003E-2</v>
      </c>
      <c r="J1775" s="28">
        <v>0.121</v>
      </c>
    </row>
    <row r="1776" spans="1:10" ht="15.75" customHeight="1" x14ac:dyDescent="0.25">
      <c r="A1776" s="15">
        <v>1775</v>
      </c>
      <c r="B1776" s="13" t="s">
        <v>207</v>
      </c>
      <c r="C1776" s="13" t="s">
        <v>209</v>
      </c>
      <c r="D1776" s="26" t="s">
        <v>64</v>
      </c>
      <c r="E1776" s="28">
        <v>0.442</v>
      </c>
      <c r="F1776" s="28">
        <v>28</v>
      </c>
      <c r="G1776" s="13"/>
      <c r="H1776" s="28">
        <v>344</v>
      </c>
      <c r="I1776" s="28">
        <v>8.7999999999999995E-2</v>
      </c>
      <c r="J1776" s="28">
        <v>0.217</v>
      </c>
    </row>
    <row r="1777" spans="1:10" ht="15.75" customHeight="1" x14ac:dyDescent="0.25">
      <c r="A1777" s="15">
        <v>1776</v>
      </c>
      <c r="B1777" s="13" t="s">
        <v>207</v>
      </c>
      <c r="C1777" s="13" t="s">
        <v>209</v>
      </c>
      <c r="D1777" s="26" t="s">
        <v>65</v>
      </c>
      <c r="E1777" s="28">
        <v>0.442</v>
      </c>
      <c r="F1777" s="28">
        <v>28</v>
      </c>
      <c r="G1777" s="13"/>
      <c r="H1777" s="28">
        <v>344</v>
      </c>
      <c r="I1777" s="28">
        <v>9.5000000000000001E-2</v>
      </c>
      <c r="J1777" s="28">
        <v>0.41499999999999998</v>
      </c>
    </row>
    <row r="1778" spans="1:10" ht="15.75" customHeight="1" x14ac:dyDescent="0.25">
      <c r="A1778" s="15">
        <v>1777</v>
      </c>
      <c r="B1778" s="13" t="s">
        <v>207</v>
      </c>
      <c r="C1778" s="13" t="s">
        <v>209</v>
      </c>
      <c r="D1778" s="26" t="s">
        <v>66</v>
      </c>
      <c r="E1778" s="28">
        <v>0.442</v>
      </c>
      <c r="F1778" s="28">
        <v>28</v>
      </c>
      <c r="G1778" s="13"/>
      <c r="H1778" s="28">
        <v>344</v>
      </c>
      <c r="I1778" s="28">
        <v>0.10199999999999999</v>
      </c>
      <c r="J1778" s="28">
        <v>0.59199999999999997</v>
      </c>
    </row>
    <row r="1779" spans="1:10" ht="15.75" customHeight="1" x14ac:dyDescent="0.25">
      <c r="A1779" s="15">
        <v>1778</v>
      </c>
      <c r="B1779" s="13" t="s">
        <v>207</v>
      </c>
      <c r="C1779" s="13" t="s">
        <v>209</v>
      </c>
      <c r="D1779" s="26" t="s">
        <v>67</v>
      </c>
      <c r="E1779" s="28">
        <v>0.442</v>
      </c>
      <c r="F1779" s="28">
        <v>9</v>
      </c>
      <c r="G1779" s="13"/>
      <c r="H1779" s="28">
        <v>344</v>
      </c>
      <c r="I1779" s="28">
        <v>0.111</v>
      </c>
      <c r="J1779" s="28">
        <v>0.71499999999999997</v>
      </c>
    </row>
    <row r="1780" spans="1:10" ht="15.75" customHeight="1" x14ac:dyDescent="0.25">
      <c r="A1780" s="15">
        <v>1779</v>
      </c>
      <c r="B1780" s="13" t="s">
        <v>207</v>
      </c>
      <c r="C1780" s="13" t="s">
        <v>209</v>
      </c>
      <c r="D1780" s="26" t="s">
        <v>68</v>
      </c>
      <c r="E1780" s="28">
        <v>0.441</v>
      </c>
      <c r="F1780" s="28">
        <v>11</v>
      </c>
      <c r="G1780" s="13"/>
      <c r="H1780" s="28">
        <v>344</v>
      </c>
      <c r="I1780" s="28">
        <v>0.14699999999999999</v>
      </c>
      <c r="J1780" s="28">
        <v>0.72599999999999998</v>
      </c>
    </row>
    <row r="1781" spans="1:10" ht="15.75" customHeight="1" x14ac:dyDescent="0.25">
      <c r="A1781" s="15">
        <v>1780</v>
      </c>
      <c r="B1781" s="13" t="s">
        <v>207</v>
      </c>
      <c r="C1781" s="13" t="s">
        <v>209</v>
      </c>
      <c r="D1781" s="26" t="s">
        <v>69</v>
      </c>
      <c r="E1781" s="28">
        <v>0.441</v>
      </c>
      <c r="F1781" s="28">
        <v>11</v>
      </c>
      <c r="G1781" s="13"/>
      <c r="H1781" s="28">
        <v>344</v>
      </c>
      <c r="I1781" s="28">
        <v>0.21</v>
      </c>
      <c r="J1781" s="28">
        <v>0.74299999999999999</v>
      </c>
    </row>
    <row r="1782" spans="1:10" ht="15.75" customHeight="1" x14ac:dyDescent="0.25">
      <c r="A1782" s="15">
        <v>1781</v>
      </c>
      <c r="B1782" s="13" t="s">
        <v>207</v>
      </c>
      <c r="C1782" s="13" t="s">
        <v>209</v>
      </c>
      <c r="D1782" s="26" t="s">
        <v>70</v>
      </c>
      <c r="E1782" s="28">
        <v>0.441</v>
      </c>
      <c r="F1782" s="28">
        <v>16</v>
      </c>
      <c r="G1782" s="28">
        <v>152</v>
      </c>
      <c r="H1782" s="28">
        <v>344</v>
      </c>
      <c r="I1782" s="28">
        <v>0.27500000000000002</v>
      </c>
      <c r="J1782" s="28">
        <v>0.76100000000000001</v>
      </c>
    </row>
    <row r="1783" spans="1:10" ht="15.75" customHeight="1" x14ac:dyDescent="0.25">
      <c r="A1783" s="15">
        <v>1782</v>
      </c>
      <c r="B1783" s="13" t="s">
        <v>207</v>
      </c>
      <c r="C1783" s="13" t="s">
        <v>210</v>
      </c>
      <c r="D1783" s="26" t="s">
        <v>58</v>
      </c>
      <c r="E1783" s="13"/>
      <c r="F1783" s="13"/>
      <c r="G1783" s="13"/>
      <c r="H1783" s="13"/>
      <c r="I1783" s="13"/>
      <c r="J1783" s="13"/>
    </row>
    <row r="1784" spans="1:10" ht="15.75" customHeight="1" x14ac:dyDescent="0.25">
      <c r="A1784" s="15">
        <v>1783</v>
      </c>
      <c r="B1784" s="13" t="s">
        <v>207</v>
      </c>
      <c r="C1784" s="13" t="s">
        <v>210</v>
      </c>
      <c r="D1784" s="26" t="s">
        <v>59</v>
      </c>
      <c r="E1784" s="13"/>
      <c r="F1784" s="13"/>
      <c r="G1784" s="13"/>
      <c r="H1784" s="13"/>
      <c r="I1784" s="28">
        <v>1E-3</v>
      </c>
      <c r="J1784" s="13"/>
    </row>
    <row r="1785" spans="1:10" ht="15.75" customHeight="1" x14ac:dyDescent="0.25">
      <c r="A1785" s="15">
        <v>1784</v>
      </c>
      <c r="B1785" s="13" t="s">
        <v>207</v>
      </c>
      <c r="C1785" s="13" t="s">
        <v>210</v>
      </c>
      <c r="D1785" s="26" t="s">
        <v>60</v>
      </c>
      <c r="E1785" s="13"/>
      <c r="F1785" s="13"/>
      <c r="G1785" s="13"/>
      <c r="H1785" s="13"/>
      <c r="I1785" s="28">
        <v>5.0000000000000001E-3</v>
      </c>
      <c r="J1785" s="28">
        <v>1E-3</v>
      </c>
    </row>
    <row r="1786" spans="1:10" ht="15.75" customHeight="1" x14ac:dyDescent="0.25">
      <c r="A1786" s="15">
        <v>1785</v>
      </c>
      <c r="B1786" s="13" t="s">
        <v>207</v>
      </c>
      <c r="C1786" s="13" t="s">
        <v>210</v>
      </c>
      <c r="D1786" s="26" t="s">
        <v>61</v>
      </c>
      <c r="E1786" s="13"/>
      <c r="F1786" s="13"/>
      <c r="G1786" s="13"/>
      <c r="H1786" s="13"/>
      <c r="I1786" s="28">
        <v>6.0000000000000001E-3</v>
      </c>
      <c r="J1786" s="28">
        <v>3.0000000000000001E-3</v>
      </c>
    </row>
    <row r="1787" spans="1:10" ht="15.75" customHeight="1" x14ac:dyDescent="0.25">
      <c r="A1787" s="15">
        <v>1786</v>
      </c>
      <c r="B1787" s="13" t="s">
        <v>207</v>
      </c>
      <c r="C1787" s="13" t="s">
        <v>210</v>
      </c>
      <c r="D1787" s="26" t="s">
        <v>62</v>
      </c>
      <c r="E1787" s="13"/>
      <c r="F1787" s="28">
        <v>77</v>
      </c>
      <c r="G1787" s="13"/>
      <c r="H1787" s="13"/>
      <c r="I1787" s="28">
        <v>8.9999999999999993E-3</v>
      </c>
      <c r="J1787" s="28">
        <v>2.1999999999999999E-2</v>
      </c>
    </row>
    <row r="1788" spans="1:10" ht="15.75" customHeight="1" x14ac:dyDescent="0.25">
      <c r="A1788" s="15">
        <v>1787</v>
      </c>
      <c r="B1788" s="13" t="s">
        <v>207</v>
      </c>
      <c r="C1788" s="13" t="s">
        <v>210</v>
      </c>
      <c r="D1788" s="26" t="s">
        <v>63</v>
      </c>
      <c r="E1788" s="28">
        <v>0.24199999999999999</v>
      </c>
      <c r="F1788" s="28">
        <v>32</v>
      </c>
      <c r="G1788" s="13"/>
      <c r="H1788" s="28">
        <v>312</v>
      </c>
      <c r="I1788" s="28">
        <v>8.9999999999999993E-3</v>
      </c>
      <c r="J1788" s="28">
        <v>5.6000000000000001E-2</v>
      </c>
    </row>
    <row r="1789" spans="1:10" ht="15.75" customHeight="1" x14ac:dyDescent="0.25">
      <c r="A1789" s="15">
        <v>1788</v>
      </c>
      <c r="B1789" s="13" t="s">
        <v>207</v>
      </c>
      <c r="C1789" s="13" t="s">
        <v>210</v>
      </c>
      <c r="D1789" s="26" t="s">
        <v>64</v>
      </c>
      <c r="E1789" s="28">
        <v>0.27800000000000002</v>
      </c>
      <c r="F1789" s="28">
        <v>32</v>
      </c>
      <c r="G1789" s="13"/>
      <c r="H1789" s="28">
        <v>312</v>
      </c>
      <c r="I1789" s="28">
        <v>0.01</v>
      </c>
      <c r="J1789" s="28">
        <v>0.33300000000000002</v>
      </c>
    </row>
    <row r="1790" spans="1:10" ht="15.75" customHeight="1" x14ac:dyDescent="0.25">
      <c r="A1790" s="15">
        <v>1789</v>
      </c>
      <c r="B1790" s="13" t="s">
        <v>207</v>
      </c>
      <c r="C1790" s="13" t="s">
        <v>210</v>
      </c>
      <c r="D1790" s="26" t="s">
        <v>65</v>
      </c>
      <c r="E1790" s="28">
        <v>0.27800000000000002</v>
      </c>
      <c r="F1790" s="28">
        <v>32</v>
      </c>
      <c r="G1790" s="13"/>
      <c r="H1790" s="28">
        <v>312</v>
      </c>
      <c r="I1790" s="28">
        <v>8.9999999999999993E-3</v>
      </c>
      <c r="J1790" s="28">
        <v>0.48799999999999999</v>
      </c>
    </row>
    <row r="1791" spans="1:10" ht="15.75" customHeight="1" x14ac:dyDescent="0.25">
      <c r="A1791" s="15">
        <v>1790</v>
      </c>
      <c r="B1791" s="13" t="s">
        <v>207</v>
      </c>
      <c r="C1791" s="13" t="s">
        <v>210</v>
      </c>
      <c r="D1791" s="26" t="s">
        <v>66</v>
      </c>
      <c r="E1791" s="28">
        <v>0.27800000000000002</v>
      </c>
      <c r="F1791" s="28">
        <v>32</v>
      </c>
      <c r="G1791" s="13"/>
      <c r="H1791" s="28">
        <v>312</v>
      </c>
      <c r="I1791" s="28">
        <v>0.01</v>
      </c>
      <c r="J1791" s="28">
        <v>0.59599999999999997</v>
      </c>
    </row>
    <row r="1792" spans="1:10" ht="15.75" customHeight="1" x14ac:dyDescent="0.25">
      <c r="A1792" s="15">
        <v>1791</v>
      </c>
      <c r="B1792" s="13" t="s">
        <v>207</v>
      </c>
      <c r="C1792" s="13" t="s">
        <v>210</v>
      </c>
      <c r="D1792" s="26" t="s">
        <v>67</v>
      </c>
      <c r="E1792" s="28">
        <v>0.27800000000000002</v>
      </c>
      <c r="F1792" s="28">
        <v>32</v>
      </c>
      <c r="G1792" s="13"/>
      <c r="H1792" s="28">
        <v>312</v>
      </c>
      <c r="I1792" s="28">
        <v>1.0999999999999999E-2</v>
      </c>
      <c r="J1792" s="28">
        <v>0.66700000000000004</v>
      </c>
    </row>
    <row r="1793" spans="1:10" ht="15.75" customHeight="1" x14ac:dyDescent="0.25">
      <c r="A1793" s="15">
        <v>1792</v>
      </c>
      <c r="B1793" s="13" t="s">
        <v>207</v>
      </c>
      <c r="C1793" s="13" t="s">
        <v>210</v>
      </c>
      <c r="D1793" s="26" t="s">
        <v>68</v>
      </c>
      <c r="E1793" s="28">
        <v>0.27800000000000002</v>
      </c>
      <c r="F1793" s="28">
        <v>32</v>
      </c>
      <c r="G1793" s="13"/>
      <c r="H1793" s="28">
        <v>312</v>
      </c>
      <c r="I1793" s="28">
        <v>2.5000000000000001E-2</v>
      </c>
      <c r="J1793" s="28">
        <v>0.751</v>
      </c>
    </row>
    <row r="1794" spans="1:10" ht="15.75" customHeight="1" x14ac:dyDescent="0.25">
      <c r="A1794" s="15">
        <v>1793</v>
      </c>
      <c r="B1794" s="13" t="s">
        <v>207</v>
      </c>
      <c r="C1794" s="13" t="s">
        <v>210</v>
      </c>
      <c r="D1794" s="26" t="s">
        <v>69</v>
      </c>
      <c r="E1794" s="28">
        <v>0.27800000000000002</v>
      </c>
      <c r="F1794" s="28">
        <v>32</v>
      </c>
      <c r="G1794" s="13"/>
      <c r="H1794" s="28">
        <v>312</v>
      </c>
      <c r="I1794" s="28">
        <v>0.05</v>
      </c>
      <c r="J1794" s="28">
        <v>0.80200000000000005</v>
      </c>
    </row>
    <row r="1795" spans="1:10" ht="15.75" customHeight="1" x14ac:dyDescent="0.25">
      <c r="A1795" s="15">
        <v>1794</v>
      </c>
      <c r="B1795" s="13" t="s">
        <v>207</v>
      </c>
      <c r="C1795" s="13" t="s">
        <v>210</v>
      </c>
      <c r="D1795" s="26" t="s">
        <v>70</v>
      </c>
      <c r="E1795" s="28">
        <v>0.27800000000000002</v>
      </c>
      <c r="F1795" s="28">
        <v>29</v>
      </c>
      <c r="G1795" s="28">
        <v>155</v>
      </c>
      <c r="H1795" s="28">
        <v>312</v>
      </c>
      <c r="I1795" s="28">
        <v>7.0999999999999994E-2</v>
      </c>
      <c r="J1795" s="28">
        <v>0.81599999999999995</v>
      </c>
    </row>
    <row r="1796" spans="1:10" ht="15.75" customHeight="1" x14ac:dyDescent="0.25">
      <c r="A1796" s="15">
        <v>1795</v>
      </c>
      <c r="B1796" s="13" t="s">
        <v>207</v>
      </c>
      <c r="C1796" s="13" t="s">
        <v>211</v>
      </c>
      <c r="D1796" s="26" t="s">
        <v>58</v>
      </c>
      <c r="E1796" s="13"/>
      <c r="F1796" s="13"/>
      <c r="G1796" s="13"/>
      <c r="H1796" s="13"/>
      <c r="I1796" s="28">
        <v>0.20899999999999999</v>
      </c>
      <c r="J1796" s="28">
        <v>0.73199999999999998</v>
      </c>
    </row>
    <row r="1797" spans="1:10" ht="15.75" customHeight="1" x14ac:dyDescent="0.25">
      <c r="A1797" s="15">
        <v>1796</v>
      </c>
      <c r="B1797" s="13" t="s">
        <v>207</v>
      </c>
      <c r="C1797" s="13" t="s">
        <v>211</v>
      </c>
      <c r="D1797" s="26" t="s">
        <v>59</v>
      </c>
      <c r="E1797" s="13"/>
      <c r="F1797" s="13"/>
      <c r="G1797" s="13"/>
      <c r="H1797" s="13"/>
      <c r="I1797" s="28">
        <v>0.17399999999999999</v>
      </c>
      <c r="J1797" s="28">
        <v>0.89700000000000002</v>
      </c>
    </row>
    <row r="1798" spans="1:10" ht="15.75" customHeight="1" x14ac:dyDescent="0.25">
      <c r="A1798" s="15">
        <v>1797</v>
      </c>
      <c r="B1798" s="13" t="s">
        <v>207</v>
      </c>
      <c r="C1798" s="13" t="s">
        <v>211</v>
      </c>
      <c r="D1798" s="26" t="s">
        <v>60</v>
      </c>
      <c r="E1798" s="13"/>
      <c r="F1798" s="13"/>
      <c r="G1798" s="13"/>
      <c r="H1798" s="13"/>
      <c r="I1798" s="28">
        <v>0.17799999999999999</v>
      </c>
      <c r="J1798" s="28">
        <v>1.01</v>
      </c>
    </row>
    <row r="1799" spans="1:10" ht="15.75" customHeight="1" x14ac:dyDescent="0.25">
      <c r="A1799" s="15">
        <v>1798</v>
      </c>
      <c r="B1799" s="13" t="s">
        <v>207</v>
      </c>
      <c r="C1799" s="13" t="s">
        <v>211</v>
      </c>
      <c r="D1799" s="26" t="s">
        <v>61</v>
      </c>
      <c r="E1799" s="13"/>
      <c r="F1799" s="28">
        <v>20</v>
      </c>
      <c r="G1799" s="13"/>
      <c r="H1799" s="13"/>
      <c r="I1799" s="28">
        <v>0.19600000000000001</v>
      </c>
      <c r="J1799" s="28">
        <v>1.042</v>
      </c>
    </row>
    <row r="1800" spans="1:10" ht="15.75" customHeight="1" x14ac:dyDescent="0.25">
      <c r="A1800" s="15">
        <v>1799</v>
      </c>
      <c r="B1800" s="13" t="s">
        <v>207</v>
      </c>
      <c r="C1800" s="13" t="s">
        <v>211</v>
      </c>
      <c r="D1800" s="26" t="s">
        <v>62</v>
      </c>
      <c r="E1800" s="13"/>
      <c r="F1800" s="28">
        <v>20</v>
      </c>
      <c r="G1800" s="13"/>
      <c r="H1800" s="13"/>
      <c r="I1800" s="28">
        <v>0.22800000000000001</v>
      </c>
      <c r="J1800" s="28">
        <v>1.117</v>
      </c>
    </row>
    <row r="1801" spans="1:10" ht="15.75" customHeight="1" x14ac:dyDescent="0.25">
      <c r="A1801" s="15">
        <v>1800</v>
      </c>
      <c r="B1801" s="13" t="s">
        <v>207</v>
      </c>
      <c r="C1801" s="13" t="s">
        <v>211</v>
      </c>
      <c r="D1801" s="26" t="s">
        <v>63</v>
      </c>
      <c r="E1801" s="28">
        <v>0.39100000000000001</v>
      </c>
      <c r="F1801" s="28">
        <v>20</v>
      </c>
      <c r="G1801" s="13"/>
      <c r="H1801" s="28">
        <v>230</v>
      </c>
      <c r="I1801" s="28">
        <v>0.252</v>
      </c>
      <c r="J1801" s="28">
        <v>1.175</v>
      </c>
    </row>
    <row r="1802" spans="1:10" ht="15.75" customHeight="1" x14ac:dyDescent="0.25">
      <c r="A1802" s="15">
        <v>1801</v>
      </c>
      <c r="B1802" s="13" t="s">
        <v>207</v>
      </c>
      <c r="C1802" s="13" t="s">
        <v>211</v>
      </c>
      <c r="D1802" s="26" t="s">
        <v>64</v>
      </c>
      <c r="E1802" s="28">
        <v>0.38200000000000001</v>
      </c>
      <c r="F1802" s="28">
        <v>20</v>
      </c>
      <c r="G1802" s="13"/>
      <c r="H1802" s="28">
        <v>230</v>
      </c>
      <c r="I1802" s="28">
        <v>0.27900000000000003</v>
      </c>
      <c r="J1802" s="28">
        <v>1.2430000000000001</v>
      </c>
    </row>
    <row r="1803" spans="1:10" ht="15.75" customHeight="1" x14ac:dyDescent="0.25">
      <c r="A1803" s="15">
        <v>1802</v>
      </c>
      <c r="B1803" s="13" t="s">
        <v>207</v>
      </c>
      <c r="C1803" s="13" t="s">
        <v>211</v>
      </c>
      <c r="D1803" s="26" t="s">
        <v>65</v>
      </c>
      <c r="E1803" s="28">
        <v>0.35199999999999998</v>
      </c>
      <c r="F1803" s="28">
        <v>20</v>
      </c>
      <c r="G1803" s="13"/>
      <c r="H1803" s="28">
        <v>230</v>
      </c>
      <c r="I1803" s="28">
        <v>0.48099999999999998</v>
      </c>
      <c r="J1803" s="28">
        <v>1.2849999999999999</v>
      </c>
    </row>
    <row r="1804" spans="1:10" ht="15.75" customHeight="1" x14ac:dyDescent="0.25">
      <c r="A1804" s="15">
        <v>1803</v>
      </c>
      <c r="B1804" s="13" t="s">
        <v>207</v>
      </c>
      <c r="C1804" s="13" t="s">
        <v>211</v>
      </c>
      <c r="D1804" s="26" t="s">
        <v>66</v>
      </c>
      <c r="E1804" s="28">
        <v>0.33</v>
      </c>
      <c r="F1804" s="28">
        <v>20</v>
      </c>
      <c r="G1804" s="13"/>
      <c r="H1804" s="28">
        <v>230</v>
      </c>
      <c r="I1804" s="28">
        <v>0.59399999999999997</v>
      </c>
      <c r="J1804" s="28">
        <v>1.264</v>
      </c>
    </row>
    <row r="1805" spans="1:10" ht="15.75" customHeight="1" x14ac:dyDescent="0.25">
      <c r="A1805" s="15">
        <v>1804</v>
      </c>
      <c r="B1805" s="13" t="s">
        <v>207</v>
      </c>
      <c r="C1805" s="13" t="s">
        <v>211</v>
      </c>
      <c r="D1805" s="26" t="s">
        <v>67</v>
      </c>
      <c r="E1805" s="28">
        <v>0.31900000000000001</v>
      </c>
      <c r="F1805" s="28">
        <v>20</v>
      </c>
      <c r="G1805" s="13"/>
      <c r="H1805" s="28">
        <v>230</v>
      </c>
      <c r="I1805" s="28">
        <v>0.63100000000000001</v>
      </c>
      <c r="J1805" s="28">
        <v>1.24</v>
      </c>
    </row>
    <row r="1806" spans="1:10" ht="15.75" customHeight="1" x14ac:dyDescent="0.25">
      <c r="A1806" s="15">
        <v>1805</v>
      </c>
      <c r="B1806" s="13" t="s">
        <v>207</v>
      </c>
      <c r="C1806" s="13" t="s">
        <v>211</v>
      </c>
      <c r="D1806" s="26" t="s">
        <v>68</v>
      </c>
      <c r="E1806" s="28">
        <v>0.311</v>
      </c>
      <c r="F1806" s="28">
        <v>20</v>
      </c>
      <c r="G1806" s="13"/>
      <c r="H1806" s="28">
        <v>235</v>
      </c>
      <c r="I1806" s="28">
        <v>0.67500000000000004</v>
      </c>
      <c r="J1806" s="28">
        <v>1.228</v>
      </c>
    </row>
    <row r="1807" spans="1:10" ht="15.75" customHeight="1" x14ac:dyDescent="0.25">
      <c r="A1807" s="15">
        <v>1806</v>
      </c>
      <c r="B1807" s="13" t="s">
        <v>207</v>
      </c>
      <c r="C1807" s="13" t="s">
        <v>211</v>
      </c>
      <c r="D1807" s="26" t="s">
        <v>69</v>
      </c>
      <c r="E1807" s="28">
        <v>0.30199999999999999</v>
      </c>
      <c r="F1807" s="28">
        <v>20</v>
      </c>
      <c r="G1807" s="13"/>
      <c r="H1807" s="28">
        <v>235</v>
      </c>
      <c r="I1807" s="28">
        <v>0.68899999999999995</v>
      </c>
      <c r="J1807" s="28">
        <v>1.22</v>
      </c>
    </row>
    <row r="1808" spans="1:10" ht="15.75" customHeight="1" x14ac:dyDescent="0.25">
      <c r="A1808" s="15">
        <v>1807</v>
      </c>
      <c r="B1808" s="13" t="s">
        <v>207</v>
      </c>
      <c r="C1808" s="13" t="s">
        <v>211</v>
      </c>
      <c r="D1808" s="26" t="s">
        <v>70</v>
      </c>
      <c r="E1808" s="28">
        <v>0.28999999999999998</v>
      </c>
      <c r="F1808" s="28">
        <v>21</v>
      </c>
      <c r="G1808" s="28">
        <v>33</v>
      </c>
      <c r="H1808" s="28">
        <v>235</v>
      </c>
      <c r="I1808" s="28">
        <v>0.70799999999999996</v>
      </c>
      <c r="J1808" s="28">
        <v>1.2070000000000001</v>
      </c>
    </row>
    <row r="1809" spans="1:10" ht="15.75" customHeight="1" x14ac:dyDescent="0.25">
      <c r="A1809" s="15">
        <v>1808</v>
      </c>
      <c r="B1809" s="13" t="s">
        <v>207</v>
      </c>
      <c r="C1809" s="13" t="s">
        <v>212</v>
      </c>
      <c r="D1809" s="26" t="s">
        <v>58</v>
      </c>
      <c r="E1809" s="13"/>
      <c r="F1809" s="13"/>
      <c r="G1809" s="13"/>
      <c r="H1809" s="13"/>
      <c r="I1809" s="28">
        <v>2.5999999999999999E-2</v>
      </c>
      <c r="J1809" s="28">
        <v>8.2000000000000003E-2</v>
      </c>
    </row>
    <row r="1810" spans="1:10" ht="15.75" customHeight="1" x14ac:dyDescent="0.25">
      <c r="A1810" s="15">
        <v>1809</v>
      </c>
      <c r="B1810" s="13" t="s">
        <v>207</v>
      </c>
      <c r="C1810" s="13" t="s">
        <v>212</v>
      </c>
      <c r="D1810" s="26" t="s">
        <v>59</v>
      </c>
      <c r="E1810" s="13"/>
      <c r="F1810" s="13"/>
      <c r="G1810" s="13"/>
      <c r="H1810" s="13"/>
      <c r="I1810" s="28">
        <v>4.7E-2</v>
      </c>
      <c r="J1810" s="28">
        <v>0.17899999999999999</v>
      </c>
    </row>
    <row r="1811" spans="1:10" ht="15.75" customHeight="1" x14ac:dyDescent="0.25">
      <c r="A1811" s="15">
        <v>1810</v>
      </c>
      <c r="B1811" s="13" t="s">
        <v>207</v>
      </c>
      <c r="C1811" s="13" t="s">
        <v>212</v>
      </c>
      <c r="D1811" s="26" t="s">
        <v>60</v>
      </c>
      <c r="E1811" s="13"/>
      <c r="F1811" s="13"/>
      <c r="G1811" s="13"/>
      <c r="H1811" s="13"/>
      <c r="I1811" s="28">
        <v>0.06</v>
      </c>
      <c r="J1811" s="28">
        <v>0.249</v>
      </c>
    </row>
    <row r="1812" spans="1:10" ht="15.75" customHeight="1" x14ac:dyDescent="0.25">
      <c r="A1812" s="15">
        <v>1811</v>
      </c>
      <c r="B1812" s="13" t="s">
        <v>207</v>
      </c>
      <c r="C1812" s="13" t="s">
        <v>212</v>
      </c>
      <c r="D1812" s="26" t="s">
        <v>61</v>
      </c>
      <c r="E1812" s="13"/>
      <c r="F1812" s="28">
        <v>79</v>
      </c>
      <c r="G1812" s="13"/>
      <c r="H1812" s="13"/>
      <c r="I1812" s="28">
        <v>8.5000000000000006E-2</v>
      </c>
      <c r="J1812" s="28">
        <v>0.26600000000000001</v>
      </c>
    </row>
    <row r="1813" spans="1:10" ht="15.75" customHeight="1" x14ac:dyDescent="0.25">
      <c r="A1813" s="15">
        <v>1812</v>
      </c>
      <c r="B1813" s="13" t="s">
        <v>207</v>
      </c>
      <c r="C1813" s="13" t="s">
        <v>212</v>
      </c>
      <c r="D1813" s="26" t="s">
        <v>62</v>
      </c>
      <c r="E1813" s="13"/>
      <c r="F1813" s="28">
        <v>26</v>
      </c>
      <c r="G1813" s="13"/>
      <c r="H1813" s="13"/>
      <c r="I1813" s="28">
        <v>0.11700000000000001</v>
      </c>
      <c r="J1813" s="28">
        <v>0.31900000000000001</v>
      </c>
    </row>
    <row r="1814" spans="1:10" ht="15.75" customHeight="1" x14ac:dyDescent="0.25">
      <c r="A1814" s="15">
        <v>1813</v>
      </c>
      <c r="B1814" s="13" t="s">
        <v>207</v>
      </c>
      <c r="C1814" s="13" t="s">
        <v>212</v>
      </c>
      <c r="D1814" s="26" t="s">
        <v>63</v>
      </c>
      <c r="E1814" s="28">
        <v>0.311</v>
      </c>
      <c r="F1814" s="28">
        <v>16</v>
      </c>
      <c r="G1814" s="13"/>
      <c r="H1814" s="28">
        <v>136</v>
      </c>
      <c r="I1814" s="28">
        <v>0.129</v>
      </c>
      <c r="J1814" s="28">
        <v>0.59899999999999998</v>
      </c>
    </row>
    <row r="1815" spans="1:10" ht="15.75" customHeight="1" x14ac:dyDescent="0.25">
      <c r="A1815" s="15">
        <v>1814</v>
      </c>
      <c r="B1815" s="13" t="s">
        <v>207</v>
      </c>
      <c r="C1815" s="13" t="s">
        <v>212</v>
      </c>
      <c r="D1815" s="26" t="s">
        <v>64</v>
      </c>
      <c r="E1815" s="28">
        <v>0.311</v>
      </c>
      <c r="F1815" s="28">
        <v>16</v>
      </c>
      <c r="G1815" s="13"/>
      <c r="H1815" s="28">
        <v>136</v>
      </c>
      <c r="I1815" s="28">
        <v>0.13900000000000001</v>
      </c>
      <c r="J1815" s="28">
        <v>0.8</v>
      </c>
    </row>
    <row r="1816" spans="1:10" ht="15.75" customHeight="1" x14ac:dyDescent="0.25">
      <c r="A1816" s="15">
        <v>1815</v>
      </c>
      <c r="B1816" s="13" t="s">
        <v>207</v>
      </c>
      <c r="C1816" s="13" t="s">
        <v>212</v>
      </c>
      <c r="D1816" s="26" t="s">
        <v>65</v>
      </c>
      <c r="E1816" s="28">
        <v>0.311</v>
      </c>
      <c r="F1816" s="28">
        <v>13</v>
      </c>
      <c r="G1816" s="13"/>
      <c r="H1816" s="28">
        <v>136</v>
      </c>
      <c r="I1816" s="28">
        <v>0.2</v>
      </c>
      <c r="J1816" s="28">
        <v>0.84399999999999997</v>
      </c>
    </row>
    <row r="1817" spans="1:10" ht="15.75" customHeight="1" x14ac:dyDescent="0.25">
      <c r="A1817" s="15">
        <v>1816</v>
      </c>
      <c r="B1817" s="13" t="s">
        <v>207</v>
      </c>
      <c r="C1817" s="13" t="s">
        <v>212</v>
      </c>
      <c r="D1817" s="26" t="s">
        <v>66</v>
      </c>
      <c r="E1817" s="28">
        <v>0.311</v>
      </c>
      <c r="F1817" s="28">
        <v>13</v>
      </c>
      <c r="G1817" s="13"/>
      <c r="H1817" s="28">
        <v>136</v>
      </c>
      <c r="I1817" s="28">
        <v>0.23</v>
      </c>
      <c r="J1817" s="28">
        <v>0.89900000000000002</v>
      </c>
    </row>
    <row r="1818" spans="1:10" ht="15.75" customHeight="1" x14ac:dyDescent="0.25">
      <c r="A1818" s="15">
        <v>1817</v>
      </c>
      <c r="B1818" s="13" t="s">
        <v>207</v>
      </c>
      <c r="C1818" s="13" t="s">
        <v>212</v>
      </c>
      <c r="D1818" s="26" t="s">
        <v>67</v>
      </c>
      <c r="E1818" s="28">
        <v>0.311</v>
      </c>
      <c r="F1818" s="28">
        <v>12</v>
      </c>
      <c r="G1818" s="13"/>
      <c r="H1818" s="28">
        <v>136</v>
      </c>
      <c r="I1818" s="28">
        <v>0.26</v>
      </c>
      <c r="J1818" s="28">
        <v>0.97299999999999998</v>
      </c>
    </row>
    <row r="1819" spans="1:10" ht="15.75" customHeight="1" x14ac:dyDescent="0.25">
      <c r="A1819" s="15">
        <v>1818</v>
      </c>
      <c r="B1819" s="13" t="s">
        <v>207</v>
      </c>
      <c r="C1819" s="13" t="s">
        <v>212</v>
      </c>
      <c r="D1819" s="26" t="s">
        <v>68</v>
      </c>
      <c r="E1819" s="28">
        <v>0.312</v>
      </c>
      <c r="F1819" s="28">
        <v>12</v>
      </c>
      <c r="G1819" s="13"/>
      <c r="H1819" s="28">
        <v>136</v>
      </c>
      <c r="I1819" s="28">
        <v>0.27200000000000002</v>
      </c>
      <c r="J1819" s="28">
        <v>1.026</v>
      </c>
    </row>
    <row r="1820" spans="1:10" ht="15.75" customHeight="1" x14ac:dyDescent="0.25">
      <c r="A1820" s="15">
        <v>1819</v>
      </c>
      <c r="B1820" s="13" t="s">
        <v>207</v>
      </c>
      <c r="C1820" s="13" t="s">
        <v>212</v>
      </c>
      <c r="D1820" s="26" t="s">
        <v>69</v>
      </c>
      <c r="E1820" s="28">
        <v>0.27700000000000002</v>
      </c>
      <c r="F1820" s="28">
        <v>12</v>
      </c>
      <c r="G1820" s="13"/>
      <c r="H1820" s="28">
        <v>151</v>
      </c>
      <c r="I1820" s="28">
        <v>0.34899999999999998</v>
      </c>
      <c r="J1820" s="28">
        <v>1.1120000000000001</v>
      </c>
    </row>
    <row r="1821" spans="1:10" ht="15.75" customHeight="1" x14ac:dyDescent="0.25">
      <c r="A1821" s="15">
        <v>1820</v>
      </c>
      <c r="B1821" s="13" t="s">
        <v>207</v>
      </c>
      <c r="C1821" s="13" t="s">
        <v>212</v>
      </c>
      <c r="D1821" s="26" t="s">
        <v>70</v>
      </c>
      <c r="E1821" s="28">
        <v>0.28100000000000003</v>
      </c>
      <c r="F1821" s="28">
        <v>12</v>
      </c>
      <c r="G1821" s="28">
        <v>119</v>
      </c>
      <c r="H1821" s="28">
        <v>151</v>
      </c>
      <c r="I1821" s="28">
        <v>0.41</v>
      </c>
      <c r="J1821" s="28">
        <v>1.282</v>
      </c>
    </row>
    <row r="1822" spans="1:10" ht="15.75" customHeight="1" x14ac:dyDescent="0.25">
      <c r="A1822" s="15">
        <v>1821</v>
      </c>
      <c r="B1822" s="13" t="s">
        <v>207</v>
      </c>
      <c r="C1822" s="13" t="s">
        <v>213</v>
      </c>
      <c r="D1822" s="26" t="s">
        <v>58</v>
      </c>
      <c r="E1822" s="13"/>
      <c r="F1822" s="13"/>
      <c r="G1822" s="13"/>
      <c r="H1822" s="13"/>
      <c r="I1822" s="28">
        <v>6.7000000000000004E-2</v>
      </c>
      <c r="J1822" s="28">
        <v>0.25</v>
      </c>
    </row>
    <row r="1823" spans="1:10" ht="15.75" customHeight="1" x14ac:dyDescent="0.25">
      <c r="A1823" s="15">
        <v>1822</v>
      </c>
      <c r="B1823" s="13" t="s">
        <v>207</v>
      </c>
      <c r="C1823" s="13" t="s">
        <v>213</v>
      </c>
      <c r="D1823" s="26" t="s">
        <v>59</v>
      </c>
      <c r="E1823" s="13"/>
      <c r="F1823" s="13"/>
      <c r="G1823" s="13"/>
      <c r="H1823" s="13"/>
      <c r="I1823" s="28">
        <v>8.5999999999999993E-2</v>
      </c>
      <c r="J1823" s="28">
        <v>0.443</v>
      </c>
    </row>
    <row r="1824" spans="1:10" ht="15.75" customHeight="1" x14ac:dyDescent="0.25">
      <c r="A1824" s="15">
        <v>1823</v>
      </c>
      <c r="B1824" s="13" t="s">
        <v>207</v>
      </c>
      <c r="C1824" s="13" t="s">
        <v>213</v>
      </c>
      <c r="D1824" s="26" t="s">
        <v>60</v>
      </c>
      <c r="E1824" s="13"/>
      <c r="F1824" s="13"/>
      <c r="G1824" s="13"/>
      <c r="H1824" s="13"/>
      <c r="I1824" s="28">
        <v>0.10199999999999999</v>
      </c>
      <c r="J1824" s="28">
        <v>0.59899999999999998</v>
      </c>
    </row>
    <row r="1825" spans="1:10" ht="15.75" customHeight="1" x14ac:dyDescent="0.25">
      <c r="A1825" s="15">
        <v>1824</v>
      </c>
      <c r="B1825" s="13" t="s">
        <v>207</v>
      </c>
      <c r="C1825" s="13" t="s">
        <v>213</v>
      </c>
      <c r="D1825" s="26" t="s">
        <v>61</v>
      </c>
      <c r="E1825" s="13"/>
      <c r="F1825" s="28">
        <v>35</v>
      </c>
      <c r="G1825" s="13"/>
      <c r="H1825" s="13"/>
      <c r="I1825" s="28">
        <v>0.224</v>
      </c>
      <c r="J1825" s="28">
        <v>0.67100000000000004</v>
      </c>
    </row>
    <row r="1826" spans="1:10" ht="15.75" customHeight="1" x14ac:dyDescent="0.25">
      <c r="A1826" s="15">
        <v>1825</v>
      </c>
      <c r="B1826" s="13" t="s">
        <v>207</v>
      </c>
      <c r="C1826" s="13" t="s">
        <v>213</v>
      </c>
      <c r="D1826" s="26" t="s">
        <v>62</v>
      </c>
      <c r="E1826" s="13"/>
      <c r="F1826" s="28">
        <v>35</v>
      </c>
      <c r="G1826" s="13"/>
      <c r="H1826" s="13"/>
      <c r="I1826" s="28">
        <v>0.22900000000000001</v>
      </c>
      <c r="J1826" s="28">
        <v>0.80800000000000005</v>
      </c>
    </row>
    <row r="1827" spans="1:10" ht="15.75" customHeight="1" x14ac:dyDescent="0.25">
      <c r="A1827" s="15">
        <v>1826</v>
      </c>
      <c r="B1827" s="13" t="s">
        <v>207</v>
      </c>
      <c r="C1827" s="13" t="s">
        <v>213</v>
      </c>
      <c r="D1827" s="26" t="s">
        <v>63</v>
      </c>
      <c r="E1827" s="28">
        <v>0.107</v>
      </c>
      <c r="F1827" s="28">
        <v>35</v>
      </c>
      <c r="G1827" s="13"/>
      <c r="H1827" s="28">
        <v>98</v>
      </c>
      <c r="I1827" s="28">
        <v>0.25900000000000001</v>
      </c>
      <c r="J1827" s="28">
        <v>0.60199999999999998</v>
      </c>
    </row>
    <row r="1828" spans="1:10" ht="15.75" customHeight="1" x14ac:dyDescent="0.25">
      <c r="A1828" s="15">
        <v>1827</v>
      </c>
      <c r="B1828" s="13" t="s">
        <v>207</v>
      </c>
      <c r="C1828" s="13" t="s">
        <v>213</v>
      </c>
      <c r="D1828" s="26" t="s">
        <v>64</v>
      </c>
      <c r="E1828" s="28">
        <v>0.107</v>
      </c>
      <c r="F1828" s="28">
        <v>35</v>
      </c>
      <c r="G1828" s="13"/>
      <c r="H1828" s="28">
        <v>98</v>
      </c>
      <c r="I1828" s="28">
        <v>0.28799999999999998</v>
      </c>
      <c r="J1828" s="28">
        <v>0.48799999999999999</v>
      </c>
    </row>
    <row r="1829" spans="1:10" ht="15.75" customHeight="1" x14ac:dyDescent="0.25">
      <c r="A1829" s="15">
        <v>1828</v>
      </c>
      <c r="B1829" s="13" t="s">
        <v>207</v>
      </c>
      <c r="C1829" s="13" t="s">
        <v>213</v>
      </c>
      <c r="D1829" s="26" t="s">
        <v>65</v>
      </c>
      <c r="E1829" s="28">
        <v>0.107</v>
      </c>
      <c r="F1829" s="28">
        <v>35</v>
      </c>
      <c r="G1829" s="13"/>
      <c r="H1829" s="28">
        <v>98</v>
      </c>
      <c r="I1829" s="28">
        <v>0.34799999999999998</v>
      </c>
      <c r="J1829" s="28">
        <v>0.55800000000000005</v>
      </c>
    </row>
    <row r="1830" spans="1:10" ht="15.75" customHeight="1" x14ac:dyDescent="0.25">
      <c r="A1830" s="15">
        <v>1829</v>
      </c>
      <c r="B1830" s="13" t="s">
        <v>207</v>
      </c>
      <c r="C1830" s="13" t="s">
        <v>213</v>
      </c>
      <c r="D1830" s="26" t="s">
        <v>66</v>
      </c>
      <c r="E1830" s="28">
        <v>0.107</v>
      </c>
      <c r="F1830" s="28">
        <v>35</v>
      </c>
      <c r="G1830" s="13"/>
      <c r="H1830" s="28">
        <v>98</v>
      </c>
      <c r="I1830" s="28">
        <v>0.42</v>
      </c>
      <c r="J1830" s="28">
        <v>0.55500000000000005</v>
      </c>
    </row>
    <row r="1831" spans="1:10" ht="15.75" customHeight="1" x14ac:dyDescent="0.25">
      <c r="A1831" s="15">
        <v>1830</v>
      </c>
      <c r="B1831" s="13" t="s">
        <v>207</v>
      </c>
      <c r="C1831" s="13" t="s">
        <v>213</v>
      </c>
      <c r="D1831" s="26" t="s">
        <v>67</v>
      </c>
      <c r="E1831" s="28">
        <v>0.107</v>
      </c>
      <c r="F1831" s="28">
        <v>35</v>
      </c>
      <c r="G1831" s="13"/>
      <c r="H1831" s="28">
        <v>98</v>
      </c>
      <c r="I1831" s="28">
        <v>0.50800000000000001</v>
      </c>
      <c r="J1831" s="28">
        <v>0.91900000000000004</v>
      </c>
    </row>
    <row r="1832" spans="1:10" ht="15.75" customHeight="1" x14ac:dyDescent="0.25">
      <c r="A1832" s="15">
        <v>1831</v>
      </c>
      <c r="B1832" s="13" t="s">
        <v>207</v>
      </c>
      <c r="C1832" s="13" t="s">
        <v>213</v>
      </c>
      <c r="D1832" s="26" t="s">
        <v>68</v>
      </c>
      <c r="E1832" s="28">
        <v>0.107</v>
      </c>
      <c r="F1832" s="28">
        <v>35</v>
      </c>
      <c r="G1832" s="13"/>
      <c r="H1832" s="28">
        <v>98</v>
      </c>
      <c r="I1832" s="28">
        <v>0.61399999999999999</v>
      </c>
      <c r="J1832" s="28">
        <v>1.33</v>
      </c>
    </row>
    <row r="1833" spans="1:10" ht="15.75" customHeight="1" x14ac:dyDescent="0.25">
      <c r="A1833" s="15">
        <v>1832</v>
      </c>
      <c r="B1833" s="13" t="s">
        <v>207</v>
      </c>
      <c r="C1833" s="13" t="s">
        <v>213</v>
      </c>
      <c r="D1833" s="26" t="s">
        <v>69</v>
      </c>
      <c r="E1833" s="28">
        <v>0.107</v>
      </c>
      <c r="F1833" s="28">
        <v>32</v>
      </c>
      <c r="G1833" s="13"/>
      <c r="H1833" s="28">
        <v>98</v>
      </c>
      <c r="I1833" s="28">
        <v>0.65800000000000003</v>
      </c>
      <c r="J1833" s="28">
        <v>1.579</v>
      </c>
    </row>
    <row r="1834" spans="1:10" ht="15.75" customHeight="1" x14ac:dyDescent="0.25">
      <c r="A1834" s="15">
        <v>1833</v>
      </c>
      <c r="B1834" s="13" t="s">
        <v>207</v>
      </c>
      <c r="C1834" s="13" t="s">
        <v>213</v>
      </c>
      <c r="D1834" s="26" t="s">
        <v>70</v>
      </c>
      <c r="E1834" s="28">
        <v>0.124</v>
      </c>
      <c r="F1834" s="28">
        <v>32</v>
      </c>
      <c r="G1834" s="28">
        <v>101</v>
      </c>
      <c r="H1834" s="28">
        <v>98</v>
      </c>
      <c r="I1834" s="28">
        <v>0.70499999999999996</v>
      </c>
      <c r="J1834" s="28">
        <v>1.569</v>
      </c>
    </row>
    <row r="1835" spans="1:10" ht="15.75" customHeight="1" x14ac:dyDescent="0.25">
      <c r="A1835" s="15">
        <v>1834</v>
      </c>
      <c r="B1835" s="13" t="s">
        <v>207</v>
      </c>
      <c r="C1835" s="13" t="s">
        <v>214</v>
      </c>
      <c r="D1835" s="26" t="s">
        <v>58</v>
      </c>
      <c r="E1835" s="13"/>
      <c r="F1835" s="13"/>
      <c r="G1835" s="13"/>
      <c r="H1835" s="13"/>
      <c r="I1835" s="28">
        <v>0.08</v>
      </c>
      <c r="J1835" s="28">
        <v>0.23</v>
      </c>
    </row>
    <row r="1836" spans="1:10" ht="15.75" customHeight="1" x14ac:dyDescent="0.25">
      <c r="A1836" s="15">
        <v>1835</v>
      </c>
      <c r="B1836" s="13" t="s">
        <v>207</v>
      </c>
      <c r="C1836" s="13" t="s">
        <v>214</v>
      </c>
      <c r="D1836" s="26" t="s">
        <v>59</v>
      </c>
      <c r="E1836" s="13"/>
      <c r="F1836" s="13"/>
      <c r="G1836" s="13"/>
      <c r="H1836" s="13"/>
      <c r="I1836" s="28">
        <v>6.8000000000000005E-2</v>
      </c>
      <c r="J1836" s="28">
        <v>0.22800000000000001</v>
      </c>
    </row>
    <row r="1837" spans="1:10" ht="15.75" customHeight="1" x14ac:dyDescent="0.25">
      <c r="A1837" s="15">
        <v>1836</v>
      </c>
      <c r="B1837" s="13" t="s">
        <v>207</v>
      </c>
      <c r="C1837" s="13" t="s">
        <v>214</v>
      </c>
      <c r="D1837" s="26" t="s">
        <v>60</v>
      </c>
      <c r="E1837" s="13"/>
      <c r="F1837" s="13"/>
      <c r="G1837" s="13"/>
      <c r="H1837" s="13"/>
      <c r="I1837" s="28">
        <v>7.0000000000000007E-2</v>
      </c>
      <c r="J1837" s="28">
        <v>0.22</v>
      </c>
    </row>
    <row r="1838" spans="1:10" ht="15.75" customHeight="1" x14ac:dyDescent="0.25">
      <c r="A1838" s="15">
        <v>1837</v>
      </c>
      <c r="B1838" s="13" t="s">
        <v>207</v>
      </c>
      <c r="C1838" s="13" t="s">
        <v>214</v>
      </c>
      <c r="D1838" s="26" t="s">
        <v>61</v>
      </c>
      <c r="E1838" s="13"/>
      <c r="F1838" s="28">
        <v>46</v>
      </c>
      <c r="G1838" s="13"/>
      <c r="H1838" s="13"/>
      <c r="I1838" s="28">
        <v>0.08</v>
      </c>
      <c r="J1838" s="28">
        <v>0.216</v>
      </c>
    </row>
    <row r="1839" spans="1:10" ht="15.75" customHeight="1" x14ac:dyDescent="0.25">
      <c r="A1839" s="15">
        <v>1838</v>
      </c>
      <c r="B1839" s="13" t="s">
        <v>207</v>
      </c>
      <c r="C1839" s="13" t="s">
        <v>214</v>
      </c>
      <c r="D1839" s="26" t="s">
        <v>62</v>
      </c>
      <c r="E1839" s="13"/>
      <c r="F1839" s="28">
        <v>46</v>
      </c>
      <c r="G1839" s="13"/>
      <c r="H1839" s="13"/>
      <c r="I1839" s="28">
        <v>0.09</v>
      </c>
      <c r="J1839" s="28">
        <v>0.23</v>
      </c>
    </row>
    <row r="1840" spans="1:10" ht="15.75" customHeight="1" x14ac:dyDescent="0.25">
      <c r="A1840" s="15">
        <v>1839</v>
      </c>
      <c r="B1840" s="13" t="s">
        <v>207</v>
      </c>
      <c r="C1840" s="13" t="s">
        <v>214</v>
      </c>
      <c r="D1840" s="26" t="s">
        <v>63</v>
      </c>
      <c r="E1840" s="28">
        <v>0.35399999999999998</v>
      </c>
      <c r="F1840" s="28">
        <v>46</v>
      </c>
      <c r="G1840" s="13"/>
      <c r="H1840" s="28">
        <v>180</v>
      </c>
      <c r="I1840" s="28">
        <v>0.10100000000000001</v>
      </c>
      <c r="J1840" s="28">
        <v>0.249</v>
      </c>
    </row>
    <row r="1841" spans="1:10" ht="15.75" customHeight="1" x14ac:dyDescent="0.25">
      <c r="A1841" s="15">
        <v>1840</v>
      </c>
      <c r="B1841" s="13" t="s">
        <v>207</v>
      </c>
      <c r="C1841" s="13" t="s">
        <v>214</v>
      </c>
      <c r="D1841" s="26" t="s">
        <v>64</v>
      </c>
      <c r="E1841" s="28">
        <v>0.35399999999999998</v>
      </c>
      <c r="F1841" s="28">
        <v>46</v>
      </c>
      <c r="G1841" s="13"/>
      <c r="H1841" s="28">
        <v>180</v>
      </c>
      <c r="I1841" s="28">
        <v>0.15</v>
      </c>
      <c r="J1841" s="28">
        <v>0.27100000000000002</v>
      </c>
    </row>
    <row r="1842" spans="1:10" ht="15.75" customHeight="1" x14ac:dyDescent="0.25">
      <c r="A1842" s="15">
        <v>1841</v>
      </c>
      <c r="B1842" s="13" t="s">
        <v>207</v>
      </c>
      <c r="C1842" s="13" t="s">
        <v>214</v>
      </c>
      <c r="D1842" s="26" t="s">
        <v>65</v>
      </c>
      <c r="E1842" s="28">
        <v>0.35399999999999998</v>
      </c>
      <c r="F1842" s="28">
        <v>46</v>
      </c>
      <c r="G1842" s="13"/>
      <c r="H1842" s="28">
        <v>180</v>
      </c>
      <c r="I1842" s="28">
        <v>0.187</v>
      </c>
      <c r="J1842" s="28">
        <v>0.30399999999999999</v>
      </c>
    </row>
    <row r="1843" spans="1:10" ht="15.75" customHeight="1" x14ac:dyDescent="0.25">
      <c r="A1843" s="15">
        <v>1842</v>
      </c>
      <c r="B1843" s="13" t="s">
        <v>207</v>
      </c>
      <c r="C1843" s="13" t="s">
        <v>214</v>
      </c>
      <c r="D1843" s="26" t="s">
        <v>66</v>
      </c>
      <c r="E1843" s="28">
        <v>0.36</v>
      </c>
      <c r="F1843" s="28">
        <v>11</v>
      </c>
      <c r="G1843" s="13"/>
      <c r="H1843" s="28">
        <v>180</v>
      </c>
      <c r="I1843" s="28">
        <v>0.22500000000000001</v>
      </c>
      <c r="J1843" s="28">
        <v>0.34100000000000003</v>
      </c>
    </row>
    <row r="1844" spans="1:10" ht="15.75" customHeight="1" x14ac:dyDescent="0.25">
      <c r="A1844" s="15">
        <v>1843</v>
      </c>
      <c r="B1844" s="13" t="s">
        <v>207</v>
      </c>
      <c r="C1844" s="13" t="s">
        <v>214</v>
      </c>
      <c r="D1844" s="26" t="s">
        <v>67</v>
      </c>
      <c r="E1844" s="28">
        <v>0.30199999999999999</v>
      </c>
      <c r="F1844" s="28">
        <v>9</v>
      </c>
      <c r="G1844" s="13"/>
      <c r="H1844" s="28">
        <v>180</v>
      </c>
      <c r="I1844" s="28">
        <v>0.30099999999999999</v>
      </c>
      <c r="J1844" s="28">
        <v>0.56299999999999994</v>
      </c>
    </row>
    <row r="1845" spans="1:10" ht="15.75" customHeight="1" x14ac:dyDescent="0.25">
      <c r="A1845" s="15">
        <v>1844</v>
      </c>
      <c r="B1845" s="13" t="s">
        <v>207</v>
      </c>
      <c r="C1845" s="13" t="s">
        <v>214</v>
      </c>
      <c r="D1845" s="26" t="s">
        <v>68</v>
      </c>
      <c r="E1845" s="28">
        <v>0.30199999999999999</v>
      </c>
      <c r="F1845" s="28">
        <v>9</v>
      </c>
      <c r="G1845" s="13"/>
      <c r="H1845" s="28">
        <v>180</v>
      </c>
      <c r="I1845" s="28">
        <v>0.437</v>
      </c>
      <c r="J1845" s="28">
        <v>0.66</v>
      </c>
    </row>
    <row r="1846" spans="1:10" ht="15.75" customHeight="1" x14ac:dyDescent="0.25">
      <c r="A1846" s="15">
        <v>1845</v>
      </c>
      <c r="B1846" s="13" t="s">
        <v>207</v>
      </c>
      <c r="C1846" s="13" t="s">
        <v>214</v>
      </c>
      <c r="D1846" s="26" t="s">
        <v>69</v>
      </c>
      <c r="E1846" s="28">
        <v>0.30199999999999999</v>
      </c>
      <c r="F1846" s="28">
        <v>9</v>
      </c>
      <c r="G1846" s="13"/>
      <c r="H1846" s="28">
        <v>180</v>
      </c>
      <c r="I1846" s="28">
        <v>0.52</v>
      </c>
      <c r="J1846" s="28">
        <v>0.77200000000000002</v>
      </c>
    </row>
    <row r="1847" spans="1:10" ht="15.75" customHeight="1" x14ac:dyDescent="0.25">
      <c r="A1847" s="15">
        <v>1846</v>
      </c>
      <c r="B1847" s="13" t="s">
        <v>207</v>
      </c>
      <c r="C1847" s="13" t="s">
        <v>214</v>
      </c>
      <c r="D1847" s="26" t="s">
        <v>70</v>
      </c>
      <c r="E1847" s="28">
        <v>0.30199999999999999</v>
      </c>
      <c r="F1847" s="28">
        <v>9</v>
      </c>
      <c r="G1847" s="28">
        <v>105</v>
      </c>
      <c r="H1847" s="28">
        <v>180</v>
      </c>
      <c r="I1847" s="28">
        <v>0.61199999999999999</v>
      </c>
      <c r="J1847" s="28">
        <v>0.80800000000000005</v>
      </c>
    </row>
    <row r="1848" spans="1:10" ht="15.75" customHeight="1" x14ac:dyDescent="0.25">
      <c r="A1848" s="15">
        <v>1847</v>
      </c>
      <c r="B1848" s="13" t="s">
        <v>207</v>
      </c>
      <c r="C1848" s="13" t="s">
        <v>215</v>
      </c>
      <c r="D1848" s="26" t="s">
        <v>58</v>
      </c>
      <c r="E1848" s="13"/>
      <c r="F1848" s="13"/>
      <c r="G1848" s="13"/>
      <c r="H1848" s="13"/>
      <c r="I1848" s="28">
        <v>3.5000000000000003E-2</v>
      </c>
      <c r="J1848" s="28">
        <v>7.3999999999999996E-2</v>
      </c>
    </row>
    <row r="1849" spans="1:10" ht="15.75" customHeight="1" x14ac:dyDescent="0.25">
      <c r="A1849" s="15">
        <v>1848</v>
      </c>
      <c r="B1849" s="13" t="s">
        <v>207</v>
      </c>
      <c r="C1849" s="13" t="s">
        <v>215</v>
      </c>
      <c r="D1849" s="26" t="s">
        <v>59</v>
      </c>
      <c r="E1849" s="13"/>
      <c r="F1849" s="13"/>
      <c r="G1849" s="13"/>
      <c r="H1849" s="13"/>
      <c r="I1849" s="28">
        <v>5.8999999999999997E-2</v>
      </c>
      <c r="J1849" s="28">
        <v>0.14399999999999999</v>
      </c>
    </row>
    <row r="1850" spans="1:10" ht="15.75" customHeight="1" x14ac:dyDescent="0.25">
      <c r="A1850" s="15">
        <v>1849</v>
      </c>
      <c r="B1850" s="13" t="s">
        <v>207</v>
      </c>
      <c r="C1850" s="13" t="s">
        <v>215</v>
      </c>
      <c r="D1850" s="26" t="s">
        <v>60</v>
      </c>
      <c r="E1850" s="13"/>
      <c r="F1850" s="13"/>
      <c r="G1850" s="13"/>
      <c r="H1850" s="13"/>
      <c r="I1850" s="28">
        <v>6.9000000000000006E-2</v>
      </c>
      <c r="J1850" s="28">
        <v>0.20100000000000001</v>
      </c>
    </row>
    <row r="1851" spans="1:10" ht="15.75" customHeight="1" x14ac:dyDescent="0.25">
      <c r="A1851" s="15">
        <v>1850</v>
      </c>
      <c r="B1851" s="13" t="s">
        <v>207</v>
      </c>
      <c r="C1851" s="13" t="s">
        <v>215</v>
      </c>
      <c r="D1851" s="26" t="s">
        <v>61</v>
      </c>
      <c r="E1851" s="13"/>
      <c r="F1851" s="28">
        <v>35</v>
      </c>
      <c r="G1851" s="13"/>
      <c r="H1851" s="13"/>
      <c r="I1851" s="28">
        <v>7.2999999999999995E-2</v>
      </c>
      <c r="J1851" s="28">
        <v>0.249</v>
      </c>
    </row>
    <row r="1852" spans="1:10" ht="15.75" customHeight="1" x14ac:dyDescent="0.25">
      <c r="A1852" s="15">
        <v>1851</v>
      </c>
      <c r="B1852" s="13" t="s">
        <v>207</v>
      </c>
      <c r="C1852" s="13" t="s">
        <v>215</v>
      </c>
      <c r="D1852" s="26" t="s">
        <v>62</v>
      </c>
      <c r="E1852" s="13"/>
      <c r="F1852" s="28">
        <v>35</v>
      </c>
      <c r="G1852" s="13"/>
      <c r="H1852" s="13"/>
      <c r="I1852" s="28">
        <v>6.8000000000000005E-2</v>
      </c>
      <c r="J1852" s="28">
        <v>0.32700000000000001</v>
      </c>
    </row>
    <row r="1853" spans="1:10" ht="15.75" customHeight="1" x14ac:dyDescent="0.25">
      <c r="A1853" s="15">
        <v>1852</v>
      </c>
      <c r="B1853" s="13" t="s">
        <v>207</v>
      </c>
      <c r="C1853" s="13" t="s">
        <v>215</v>
      </c>
      <c r="D1853" s="26" t="s">
        <v>63</v>
      </c>
      <c r="E1853" s="28">
        <v>0.19500000000000001</v>
      </c>
      <c r="F1853" s="28">
        <v>35</v>
      </c>
      <c r="G1853" s="13"/>
      <c r="H1853" s="28">
        <v>52</v>
      </c>
      <c r="I1853" s="28">
        <v>6.7000000000000004E-2</v>
      </c>
      <c r="J1853" s="28">
        <v>0.52900000000000003</v>
      </c>
    </row>
    <row r="1854" spans="1:10" ht="15.75" customHeight="1" x14ac:dyDescent="0.25">
      <c r="A1854" s="15">
        <v>1853</v>
      </c>
      <c r="B1854" s="13" t="s">
        <v>207</v>
      </c>
      <c r="C1854" s="13" t="s">
        <v>215</v>
      </c>
      <c r="D1854" s="26" t="s">
        <v>64</v>
      </c>
      <c r="E1854" s="28">
        <v>0.20300000000000001</v>
      </c>
      <c r="F1854" s="28">
        <v>35</v>
      </c>
      <c r="G1854" s="13"/>
      <c r="H1854" s="28">
        <v>52</v>
      </c>
      <c r="I1854" s="28">
        <v>8.3000000000000004E-2</v>
      </c>
      <c r="J1854" s="28">
        <v>0.71199999999999997</v>
      </c>
    </row>
    <row r="1855" spans="1:10" ht="15.75" customHeight="1" x14ac:dyDescent="0.25">
      <c r="A1855" s="15">
        <v>1854</v>
      </c>
      <c r="B1855" s="13" t="s">
        <v>207</v>
      </c>
      <c r="C1855" s="13" t="s">
        <v>215</v>
      </c>
      <c r="D1855" s="26" t="s">
        <v>65</v>
      </c>
      <c r="E1855" s="28">
        <v>0.12</v>
      </c>
      <c r="F1855" s="28">
        <v>35</v>
      </c>
      <c r="G1855" s="13"/>
      <c r="H1855" s="28">
        <v>62</v>
      </c>
      <c r="I1855" s="28">
        <v>0.16700000000000001</v>
      </c>
      <c r="J1855" s="28">
        <v>0.97299999999999998</v>
      </c>
    </row>
    <row r="1856" spans="1:10" ht="15.75" customHeight="1" x14ac:dyDescent="0.25">
      <c r="A1856" s="15">
        <v>1855</v>
      </c>
      <c r="B1856" s="13" t="s">
        <v>207</v>
      </c>
      <c r="C1856" s="13" t="s">
        <v>215</v>
      </c>
      <c r="D1856" s="26" t="s">
        <v>66</v>
      </c>
      <c r="E1856" s="28">
        <v>0.216</v>
      </c>
      <c r="F1856" s="28">
        <v>14</v>
      </c>
      <c r="G1856" s="13"/>
      <c r="H1856" s="28">
        <v>62</v>
      </c>
      <c r="I1856" s="28">
        <v>0.2</v>
      </c>
      <c r="J1856" s="28">
        <v>1.2410000000000001</v>
      </c>
    </row>
    <row r="1857" spans="1:10" ht="15.75" customHeight="1" x14ac:dyDescent="0.25">
      <c r="A1857" s="15">
        <v>1856</v>
      </c>
      <c r="B1857" s="13" t="s">
        <v>207</v>
      </c>
      <c r="C1857" s="13" t="s">
        <v>215</v>
      </c>
      <c r="D1857" s="26" t="s">
        <v>67</v>
      </c>
      <c r="E1857" s="28">
        <v>0.216</v>
      </c>
      <c r="F1857" s="28">
        <v>12</v>
      </c>
      <c r="G1857" s="13"/>
      <c r="H1857" s="28">
        <v>62</v>
      </c>
      <c r="I1857" s="28">
        <v>0.26800000000000002</v>
      </c>
      <c r="J1857" s="28">
        <v>1.4910000000000001</v>
      </c>
    </row>
    <row r="1858" spans="1:10" ht="15.75" customHeight="1" x14ac:dyDescent="0.25">
      <c r="A1858" s="15">
        <v>1857</v>
      </c>
      <c r="B1858" s="13" t="s">
        <v>207</v>
      </c>
      <c r="C1858" s="13" t="s">
        <v>215</v>
      </c>
      <c r="D1858" s="26" t="s">
        <v>68</v>
      </c>
      <c r="E1858" s="28">
        <v>0.216</v>
      </c>
      <c r="F1858" s="28">
        <v>12</v>
      </c>
      <c r="G1858" s="13"/>
      <c r="H1858" s="28">
        <v>62</v>
      </c>
      <c r="I1858" s="28">
        <v>0.35799999999999998</v>
      </c>
      <c r="J1858" s="28">
        <v>1.643</v>
      </c>
    </row>
    <row r="1859" spans="1:10" ht="15.75" customHeight="1" x14ac:dyDescent="0.25">
      <c r="A1859" s="15">
        <v>1858</v>
      </c>
      <c r="B1859" s="13" t="s">
        <v>207</v>
      </c>
      <c r="C1859" s="13" t="s">
        <v>215</v>
      </c>
      <c r="D1859" s="26" t="s">
        <v>69</v>
      </c>
      <c r="E1859" s="28">
        <v>0.22</v>
      </c>
      <c r="F1859" s="28">
        <v>8</v>
      </c>
      <c r="G1859" s="13"/>
      <c r="H1859" s="28">
        <v>62</v>
      </c>
      <c r="I1859" s="28">
        <v>0.48</v>
      </c>
      <c r="J1859" s="28">
        <v>1.59</v>
      </c>
    </row>
    <row r="1860" spans="1:10" ht="15.75" customHeight="1" x14ac:dyDescent="0.25">
      <c r="A1860" s="15">
        <v>1859</v>
      </c>
      <c r="B1860" s="13" t="s">
        <v>207</v>
      </c>
      <c r="C1860" s="13" t="s">
        <v>215</v>
      </c>
      <c r="D1860" s="26" t="s">
        <v>70</v>
      </c>
      <c r="E1860" s="28">
        <v>0.22</v>
      </c>
      <c r="F1860" s="28">
        <v>8</v>
      </c>
      <c r="G1860" s="28">
        <v>44</v>
      </c>
      <c r="H1860" s="28">
        <v>62</v>
      </c>
      <c r="I1860" s="28">
        <v>0.6</v>
      </c>
      <c r="J1860" s="28">
        <v>1.593</v>
      </c>
    </row>
    <row r="1861" spans="1:10" ht="15.75" customHeight="1" x14ac:dyDescent="0.25">
      <c r="A1861" s="15">
        <v>1860</v>
      </c>
      <c r="B1861" s="13" t="s">
        <v>207</v>
      </c>
      <c r="C1861" s="13" t="s">
        <v>216</v>
      </c>
      <c r="D1861" s="26" t="s">
        <v>58</v>
      </c>
      <c r="E1861" s="13"/>
      <c r="F1861" s="13"/>
      <c r="G1861" s="13"/>
      <c r="H1861" s="13"/>
      <c r="I1861" s="28">
        <v>4.9000000000000002E-2</v>
      </c>
      <c r="J1861" s="28">
        <v>0.20399999999999999</v>
      </c>
    </row>
    <row r="1862" spans="1:10" ht="15.75" customHeight="1" x14ac:dyDescent="0.25">
      <c r="A1862" s="15">
        <v>1861</v>
      </c>
      <c r="B1862" s="13" t="s">
        <v>207</v>
      </c>
      <c r="C1862" s="13" t="s">
        <v>216</v>
      </c>
      <c r="D1862" s="26" t="s">
        <v>59</v>
      </c>
      <c r="E1862" s="13"/>
      <c r="F1862" s="13"/>
      <c r="G1862" s="13"/>
      <c r="H1862" s="13"/>
      <c r="I1862" s="28">
        <v>6.2E-2</v>
      </c>
      <c r="J1862" s="28">
        <v>0.29099999999999998</v>
      </c>
    </row>
    <row r="1863" spans="1:10" ht="15.75" customHeight="1" x14ac:dyDescent="0.25">
      <c r="A1863" s="15">
        <v>1862</v>
      </c>
      <c r="B1863" s="13" t="s">
        <v>207</v>
      </c>
      <c r="C1863" s="13" t="s">
        <v>216</v>
      </c>
      <c r="D1863" s="26" t="s">
        <v>60</v>
      </c>
      <c r="E1863" s="13"/>
      <c r="F1863" s="13"/>
      <c r="G1863" s="13"/>
      <c r="H1863" s="13"/>
      <c r="I1863" s="28">
        <v>0.10199999999999999</v>
      </c>
      <c r="J1863" s="28">
        <v>0.42399999999999999</v>
      </c>
    </row>
    <row r="1864" spans="1:10" ht="15.75" customHeight="1" x14ac:dyDescent="0.25">
      <c r="A1864" s="15">
        <v>1863</v>
      </c>
      <c r="B1864" s="13" t="s">
        <v>207</v>
      </c>
      <c r="C1864" s="13" t="s">
        <v>216</v>
      </c>
      <c r="D1864" s="26" t="s">
        <v>61</v>
      </c>
      <c r="E1864" s="13"/>
      <c r="F1864" s="13"/>
      <c r="G1864" s="13"/>
      <c r="H1864" s="13"/>
      <c r="I1864" s="28">
        <v>0.192</v>
      </c>
      <c r="J1864" s="28">
        <v>0.56999999999999995</v>
      </c>
    </row>
    <row r="1865" spans="1:10" ht="15.75" customHeight="1" x14ac:dyDescent="0.25">
      <c r="A1865" s="15">
        <v>1864</v>
      </c>
      <c r="B1865" s="13" t="s">
        <v>207</v>
      </c>
      <c r="C1865" s="13" t="s">
        <v>216</v>
      </c>
      <c r="D1865" s="26" t="s">
        <v>62</v>
      </c>
      <c r="E1865" s="13"/>
      <c r="F1865" s="13"/>
      <c r="G1865" s="13"/>
      <c r="H1865" s="13"/>
      <c r="I1865" s="28">
        <v>0.20699999999999999</v>
      </c>
      <c r="J1865" s="28">
        <v>0.68100000000000005</v>
      </c>
    </row>
    <row r="1866" spans="1:10" ht="15.75" customHeight="1" x14ac:dyDescent="0.25">
      <c r="A1866" s="15">
        <v>1865</v>
      </c>
      <c r="B1866" s="13" t="s">
        <v>207</v>
      </c>
      <c r="C1866" s="13" t="s">
        <v>216</v>
      </c>
      <c r="D1866" s="26" t="s">
        <v>63</v>
      </c>
      <c r="E1866" s="13"/>
      <c r="F1866" s="13"/>
      <c r="G1866" s="13"/>
      <c r="H1866" s="13"/>
      <c r="I1866" s="28">
        <v>0.247</v>
      </c>
      <c r="J1866" s="28">
        <v>0.873</v>
      </c>
    </row>
    <row r="1867" spans="1:10" ht="15.75" customHeight="1" x14ac:dyDescent="0.25">
      <c r="A1867" s="15">
        <v>1866</v>
      </c>
      <c r="B1867" s="13" t="s">
        <v>207</v>
      </c>
      <c r="C1867" s="13" t="s">
        <v>216</v>
      </c>
      <c r="D1867" s="26" t="s">
        <v>64</v>
      </c>
      <c r="E1867" s="13"/>
      <c r="F1867" s="13"/>
      <c r="G1867" s="13"/>
      <c r="H1867" s="13"/>
      <c r="I1867" s="28">
        <v>0.28999999999999998</v>
      </c>
      <c r="J1867" s="28">
        <v>0.95099999999999996</v>
      </c>
    </row>
    <row r="1868" spans="1:10" ht="15.75" customHeight="1" x14ac:dyDescent="0.25">
      <c r="A1868" s="15">
        <v>1867</v>
      </c>
      <c r="B1868" s="13" t="s">
        <v>207</v>
      </c>
      <c r="C1868" s="13" t="s">
        <v>216</v>
      </c>
      <c r="D1868" s="26" t="s">
        <v>65</v>
      </c>
      <c r="E1868" s="28">
        <v>0.113</v>
      </c>
      <c r="F1868" s="28">
        <v>7</v>
      </c>
      <c r="G1868" s="13"/>
      <c r="H1868" s="28">
        <v>36</v>
      </c>
      <c r="I1868" s="28">
        <v>0.37</v>
      </c>
      <c r="J1868" s="28">
        <v>1.097</v>
      </c>
    </row>
    <row r="1869" spans="1:10" ht="15.75" customHeight="1" x14ac:dyDescent="0.25">
      <c r="A1869" s="15">
        <v>1868</v>
      </c>
      <c r="B1869" s="13" t="s">
        <v>207</v>
      </c>
      <c r="C1869" s="13" t="s">
        <v>216</v>
      </c>
      <c r="D1869" s="26" t="s">
        <v>66</v>
      </c>
      <c r="E1869" s="28">
        <v>0.113</v>
      </c>
      <c r="F1869" s="28">
        <v>7</v>
      </c>
      <c r="G1869" s="13"/>
      <c r="H1869" s="28">
        <v>36</v>
      </c>
      <c r="I1869" s="28">
        <v>0.443</v>
      </c>
      <c r="J1869" s="28">
        <v>1.052</v>
      </c>
    </row>
    <row r="1870" spans="1:10" ht="15.75" customHeight="1" x14ac:dyDescent="0.25">
      <c r="A1870" s="15">
        <v>1869</v>
      </c>
      <c r="B1870" s="13" t="s">
        <v>207</v>
      </c>
      <c r="C1870" s="13" t="s">
        <v>216</v>
      </c>
      <c r="D1870" s="26" t="s">
        <v>67</v>
      </c>
      <c r="E1870" s="28">
        <v>0.113</v>
      </c>
      <c r="F1870" s="28">
        <v>7</v>
      </c>
      <c r="G1870" s="13"/>
      <c r="H1870" s="28">
        <v>36</v>
      </c>
      <c r="I1870" s="28">
        <v>0.53100000000000003</v>
      </c>
      <c r="J1870" s="28">
        <v>1.246</v>
      </c>
    </row>
    <row r="1871" spans="1:10" ht="15.75" customHeight="1" x14ac:dyDescent="0.25">
      <c r="A1871" s="15">
        <v>1870</v>
      </c>
      <c r="B1871" s="13" t="s">
        <v>207</v>
      </c>
      <c r="C1871" s="13" t="s">
        <v>216</v>
      </c>
      <c r="D1871" s="26" t="s">
        <v>68</v>
      </c>
      <c r="E1871" s="28">
        <v>0.113</v>
      </c>
      <c r="F1871" s="28">
        <v>10</v>
      </c>
      <c r="G1871" s="13"/>
      <c r="H1871" s="28">
        <v>36</v>
      </c>
      <c r="I1871" s="28">
        <v>0.69</v>
      </c>
      <c r="J1871" s="28">
        <v>1.25</v>
      </c>
    </row>
    <row r="1872" spans="1:10" ht="15.75" customHeight="1" x14ac:dyDescent="0.25">
      <c r="A1872" s="15">
        <v>1871</v>
      </c>
      <c r="B1872" s="13" t="s">
        <v>207</v>
      </c>
      <c r="C1872" s="13" t="s">
        <v>216</v>
      </c>
      <c r="D1872" s="26" t="s">
        <v>69</v>
      </c>
      <c r="E1872" s="28">
        <v>0.113</v>
      </c>
      <c r="F1872" s="28">
        <v>9</v>
      </c>
      <c r="G1872" s="13"/>
      <c r="H1872" s="28">
        <v>36</v>
      </c>
      <c r="I1872" s="28">
        <v>0.69</v>
      </c>
      <c r="J1872" s="28">
        <v>1.2050000000000001</v>
      </c>
    </row>
    <row r="1873" spans="1:10" ht="15.75" customHeight="1" x14ac:dyDescent="0.25">
      <c r="A1873" s="15">
        <v>1872</v>
      </c>
      <c r="B1873" s="13" t="s">
        <v>207</v>
      </c>
      <c r="C1873" s="13" t="s">
        <v>216</v>
      </c>
      <c r="D1873" s="26" t="s">
        <v>70</v>
      </c>
      <c r="E1873" s="28">
        <v>0.113</v>
      </c>
      <c r="F1873" s="28">
        <v>9</v>
      </c>
      <c r="G1873" s="28">
        <v>45</v>
      </c>
      <c r="H1873" s="28">
        <v>48</v>
      </c>
      <c r="I1873" s="28">
        <v>0.69299999999999995</v>
      </c>
      <c r="J1873" s="28">
        <v>1.2689999999999999</v>
      </c>
    </row>
    <row r="1874" spans="1:10" ht="15.75" customHeight="1" x14ac:dyDescent="0.25">
      <c r="A1874" s="15">
        <v>1873</v>
      </c>
      <c r="B1874" s="13" t="s">
        <v>207</v>
      </c>
      <c r="C1874" s="13" t="s">
        <v>217</v>
      </c>
      <c r="D1874" s="26" t="s">
        <v>58</v>
      </c>
      <c r="E1874" s="13"/>
      <c r="F1874" s="13"/>
      <c r="G1874" s="13"/>
      <c r="H1874" s="13"/>
      <c r="I1874" s="28">
        <v>2.1999999999999999E-2</v>
      </c>
      <c r="J1874" s="28">
        <v>6.8000000000000005E-2</v>
      </c>
    </row>
    <row r="1875" spans="1:10" ht="15.75" customHeight="1" x14ac:dyDescent="0.25">
      <c r="A1875" s="15">
        <v>1874</v>
      </c>
      <c r="B1875" s="13" t="s">
        <v>207</v>
      </c>
      <c r="C1875" s="13" t="s">
        <v>217</v>
      </c>
      <c r="D1875" s="26" t="s">
        <v>59</v>
      </c>
      <c r="E1875" s="13"/>
      <c r="F1875" s="13"/>
      <c r="G1875" s="13"/>
      <c r="H1875" s="13"/>
      <c r="I1875" s="28">
        <v>4.7E-2</v>
      </c>
      <c r="J1875" s="28">
        <v>0.121</v>
      </c>
    </row>
    <row r="1876" spans="1:10" ht="15.75" customHeight="1" x14ac:dyDescent="0.25">
      <c r="A1876" s="15">
        <v>1875</v>
      </c>
      <c r="B1876" s="13" t="s">
        <v>207</v>
      </c>
      <c r="C1876" s="13" t="s">
        <v>217</v>
      </c>
      <c r="D1876" s="26" t="s">
        <v>60</v>
      </c>
      <c r="E1876" s="13"/>
      <c r="F1876" s="13"/>
      <c r="G1876" s="13"/>
      <c r="H1876" s="13"/>
      <c r="I1876" s="28">
        <v>6.4000000000000001E-2</v>
      </c>
      <c r="J1876" s="28">
        <v>0.22900000000000001</v>
      </c>
    </row>
    <row r="1877" spans="1:10" ht="15.75" customHeight="1" x14ac:dyDescent="0.25">
      <c r="A1877" s="15">
        <v>1876</v>
      </c>
      <c r="B1877" s="13" t="s">
        <v>207</v>
      </c>
      <c r="C1877" s="13" t="s">
        <v>217</v>
      </c>
      <c r="D1877" s="26" t="s">
        <v>61</v>
      </c>
      <c r="E1877" s="13"/>
      <c r="F1877" s="28">
        <v>74</v>
      </c>
      <c r="G1877" s="13"/>
      <c r="H1877" s="13"/>
      <c r="I1877" s="28">
        <v>0.08</v>
      </c>
      <c r="J1877" s="28">
        <v>0.317</v>
      </c>
    </row>
    <row r="1878" spans="1:10" ht="15.75" customHeight="1" x14ac:dyDescent="0.25">
      <c r="A1878" s="15">
        <v>1877</v>
      </c>
      <c r="B1878" s="13" t="s">
        <v>207</v>
      </c>
      <c r="C1878" s="13" t="s">
        <v>217</v>
      </c>
      <c r="D1878" s="26" t="s">
        <v>62</v>
      </c>
      <c r="E1878" s="13"/>
      <c r="F1878" s="28">
        <v>74</v>
      </c>
      <c r="G1878" s="13"/>
      <c r="H1878" s="13"/>
      <c r="I1878" s="28">
        <v>0.10199999999999999</v>
      </c>
      <c r="J1878" s="28">
        <v>0.38500000000000001</v>
      </c>
    </row>
    <row r="1879" spans="1:10" ht="15.75" customHeight="1" x14ac:dyDescent="0.25">
      <c r="A1879" s="15">
        <v>1878</v>
      </c>
      <c r="B1879" s="13" t="s">
        <v>207</v>
      </c>
      <c r="C1879" s="13" t="s">
        <v>217</v>
      </c>
      <c r="D1879" s="26" t="s">
        <v>63</v>
      </c>
      <c r="E1879" s="28">
        <v>0.14499999999999999</v>
      </c>
      <c r="F1879" s="28">
        <v>67</v>
      </c>
      <c r="G1879" s="13"/>
      <c r="H1879" s="28">
        <v>69</v>
      </c>
      <c r="I1879" s="28">
        <v>0.127</v>
      </c>
      <c r="J1879" s="28">
        <v>0.57399999999999995</v>
      </c>
    </row>
    <row r="1880" spans="1:10" ht="15.75" customHeight="1" x14ac:dyDescent="0.25">
      <c r="A1880" s="15">
        <v>1879</v>
      </c>
      <c r="B1880" s="13" t="s">
        <v>207</v>
      </c>
      <c r="C1880" s="13" t="s">
        <v>217</v>
      </c>
      <c r="D1880" s="26" t="s">
        <v>64</v>
      </c>
      <c r="E1880" s="28">
        <v>0.14499999999999999</v>
      </c>
      <c r="F1880" s="28">
        <v>42</v>
      </c>
      <c r="G1880" s="13"/>
      <c r="H1880" s="28">
        <v>79</v>
      </c>
      <c r="I1880" s="28">
        <v>0.19500000000000001</v>
      </c>
      <c r="J1880" s="28">
        <v>0.77600000000000002</v>
      </c>
    </row>
    <row r="1881" spans="1:10" ht="15.75" customHeight="1" x14ac:dyDescent="0.25">
      <c r="A1881" s="15">
        <v>1880</v>
      </c>
      <c r="B1881" s="13" t="s">
        <v>207</v>
      </c>
      <c r="C1881" s="13" t="s">
        <v>217</v>
      </c>
      <c r="D1881" s="26" t="s">
        <v>65</v>
      </c>
      <c r="E1881" s="28">
        <v>0.14499999999999999</v>
      </c>
      <c r="F1881" s="28">
        <v>20</v>
      </c>
      <c r="G1881" s="13"/>
      <c r="H1881" s="28">
        <v>79</v>
      </c>
      <c r="I1881" s="28">
        <v>0.3</v>
      </c>
      <c r="J1881" s="28">
        <v>1.0960000000000001</v>
      </c>
    </row>
    <row r="1882" spans="1:10" ht="15.75" customHeight="1" x14ac:dyDescent="0.25">
      <c r="A1882" s="15">
        <v>1881</v>
      </c>
      <c r="B1882" s="13" t="s">
        <v>207</v>
      </c>
      <c r="C1882" s="13" t="s">
        <v>217</v>
      </c>
      <c r="D1882" s="26" t="s">
        <v>66</v>
      </c>
      <c r="E1882" s="28">
        <v>0.14499999999999999</v>
      </c>
      <c r="F1882" s="28">
        <v>20</v>
      </c>
      <c r="G1882" s="13"/>
      <c r="H1882" s="28">
        <v>79</v>
      </c>
      <c r="I1882" s="28">
        <v>0.36</v>
      </c>
      <c r="J1882" s="28">
        <v>1.365</v>
      </c>
    </row>
    <row r="1883" spans="1:10" ht="15.75" customHeight="1" x14ac:dyDescent="0.25">
      <c r="A1883" s="15">
        <v>1882</v>
      </c>
      <c r="B1883" s="13" t="s">
        <v>207</v>
      </c>
      <c r="C1883" s="13" t="s">
        <v>217</v>
      </c>
      <c r="D1883" s="26" t="s">
        <v>67</v>
      </c>
      <c r="E1883" s="28">
        <v>0.14499999999999999</v>
      </c>
      <c r="F1883" s="28">
        <v>21</v>
      </c>
      <c r="G1883" s="13"/>
      <c r="H1883" s="28">
        <v>79</v>
      </c>
      <c r="I1883" s="28">
        <v>0.38</v>
      </c>
      <c r="J1883" s="28">
        <v>1.6739999999999999</v>
      </c>
    </row>
    <row r="1884" spans="1:10" ht="15.75" customHeight="1" x14ac:dyDescent="0.25">
      <c r="A1884" s="15">
        <v>1883</v>
      </c>
      <c r="B1884" s="13" t="s">
        <v>207</v>
      </c>
      <c r="C1884" s="13" t="s">
        <v>217</v>
      </c>
      <c r="D1884" s="26" t="s">
        <v>68</v>
      </c>
      <c r="E1884" s="28">
        <v>0.14499999999999999</v>
      </c>
      <c r="F1884" s="28">
        <v>21</v>
      </c>
      <c r="G1884" s="13"/>
      <c r="H1884" s="28">
        <v>79</v>
      </c>
      <c r="I1884" s="28">
        <v>0.41</v>
      </c>
      <c r="J1884" s="28">
        <v>1.8919999999999999</v>
      </c>
    </row>
    <row r="1885" spans="1:10" ht="15.75" customHeight="1" x14ac:dyDescent="0.25">
      <c r="A1885" s="15">
        <v>1884</v>
      </c>
      <c r="B1885" s="13" t="s">
        <v>207</v>
      </c>
      <c r="C1885" s="13" t="s">
        <v>217</v>
      </c>
      <c r="D1885" s="26" t="s">
        <v>69</v>
      </c>
      <c r="E1885" s="28">
        <v>0.14499999999999999</v>
      </c>
      <c r="F1885" s="28">
        <v>21</v>
      </c>
      <c r="G1885" s="13"/>
      <c r="H1885" s="28">
        <v>79</v>
      </c>
      <c r="I1885" s="28">
        <v>0.47499999999999998</v>
      </c>
      <c r="J1885" s="28">
        <v>1.9350000000000001</v>
      </c>
    </row>
    <row r="1886" spans="1:10" ht="15.75" customHeight="1" x14ac:dyDescent="0.25">
      <c r="A1886" s="15">
        <v>1885</v>
      </c>
      <c r="B1886" s="13" t="s">
        <v>207</v>
      </c>
      <c r="C1886" s="13" t="s">
        <v>217</v>
      </c>
      <c r="D1886" s="26" t="s">
        <v>70</v>
      </c>
      <c r="E1886" s="28">
        <v>0.14499999999999999</v>
      </c>
      <c r="F1886" s="28">
        <v>21</v>
      </c>
      <c r="G1886" s="28">
        <v>22</v>
      </c>
      <c r="H1886" s="28">
        <v>72</v>
      </c>
      <c r="I1886" s="28">
        <v>0.54</v>
      </c>
      <c r="J1886" s="28">
        <v>1.8740000000000001</v>
      </c>
    </row>
    <row r="1887" spans="1:10" ht="15.75" customHeight="1" x14ac:dyDescent="0.25">
      <c r="A1887" s="15">
        <v>1886</v>
      </c>
      <c r="B1887" s="13" t="s">
        <v>207</v>
      </c>
      <c r="C1887" s="13" t="s">
        <v>218</v>
      </c>
      <c r="D1887" s="26" t="s">
        <v>58</v>
      </c>
      <c r="E1887" s="13"/>
      <c r="F1887" s="13"/>
      <c r="G1887" s="13"/>
      <c r="H1887" s="13"/>
      <c r="I1887" s="28">
        <v>2E-3</v>
      </c>
      <c r="J1887" s="28">
        <v>2E-3</v>
      </c>
    </row>
    <row r="1888" spans="1:10" ht="15.75" customHeight="1" x14ac:dyDescent="0.25">
      <c r="A1888" s="15">
        <v>1887</v>
      </c>
      <c r="B1888" s="13" t="s">
        <v>207</v>
      </c>
      <c r="C1888" s="13" t="s">
        <v>218</v>
      </c>
      <c r="D1888" s="26" t="s">
        <v>59</v>
      </c>
      <c r="E1888" s="13"/>
      <c r="F1888" s="13"/>
      <c r="G1888" s="13"/>
      <c r="H1888" s="13"/>
      <c r="I1888" s="28">
        <v>4.0000000000000001E-3</v>
      </c>
      <c r="J1888" s="28">
        <v>1.2E-2</v>
      </c>
    </row>
    <row r="1889" spans="1:10" ht="15.75" customHeight="1" x14ac:dyDescent="0.25">
      <c r="A1889" s="15">
        <v>1888</v>
      </c>
      <c r="B1889" s="13" t="s">
        <v>207</v>
      </c>
      <c r="C1889" s="13" t="s">
        <v>218</v>
      </c>
      <c r="D1889" s="26" t="s">
        <v>60</v>
      </c>
      <c r="E1889" s="13"/>
      <c r="F1889" s="13"/>
      <c r="G1889" s="13"/>
      <c r="H1889" s="13"/>
      <c r="I1889" s="28">
        <v>2.1000000000000001E-2</v>
      </c>
      <c r="J1889" s="28">
        <v>2.4E-2</v>
      </c>
    </row>
    <row r="1890" spans="1:10" ht="15.75" customHeight="1" x14ac:dyDescent="0.25">
      <c r="A1890" s="15">
        <v>1889</v>
      </c>
      <c r="B1890" s="13" t="s">
        <v>207</v>
      </c>
      <c r="C1890" s="13" t="s">
        <v>218</v>
      </c>
      <c r="D1890" s="26" t="s">
        <v>61</v>
      </c>
      <c r="E1890" s="13"/>
      <c r="F1890" s="28">
        <v>43</v>
      </c>
      <c r="G1890" s="13"/>
      <c r="H1890" s="13"/>
      <c r="I1890" s="28">
        <v>3.4000000000000002E-2</v>
      </c>
      <c r="J1890" s="28">
        <v>6.9000000000000006E-2</v>
      </c>
    </row>
    <row r="1891" spans="1:10" ht="15.75" customHeight="1" x14ac:dyDescent="0.25">
      <c r="A1891" s="15">
        <v>1890</v>
      </c>
      <c r="B1891" s="13" t="s">
        <v>207</v>
      </c>
      <c r="C1891" s="13" t="s">
        <v>218</v>
      </c>
      <c r="D1891" s="26" t="s">
        <v>62</v>
      </c>
      <c r="E1891" s="13"/>
      <c r="F1891" s="28">
        <v>43</v>
      </c>
      <c r="G1891" s="13"/>
      <c r="H1891" s="13"/>
      <c r="I1891" s="28">
        <v>4.2999999999999997E-2</v>
      </c>
      <c r="J1891" s="28">
        <v>0.13300000000000001</v>
      </c>
    </row>
    <row r="1892" spans="1:10" ht="15.75" customHeight="1" x14ac:dyDescent="0.25">
      <c r="A1892" s="15">
        <v>1891</v>
      </c>
      <c r="B1892" s="13" t="s">
        <v>207</v>
      </c>
      <c r="C1892" s="13" t="s">
        <v>218</v>
      </c>
      <c r="D1892" s="26" t="s">
        <v>63</v>
      </c>
      <c r="E1892" s="28">
        <v>0.433</v>
      </c>
      <c r="F1892" s="28">
        <v>43</v>
      </c>
      <c r="G1892" s="13"/>
      <c r="H1892" s="28">
        <v>336</v>
      </c>
      <c r="I1892" s="28">
        <v>5.6000000000000001E-2</v>
      </c>
      <c r="J1892" s="28">
        <v>0.16200000000000001</v>
      </c>
    </row>
    <row r="1893" spans="1:10" ht="15.75" customHeight="1" x14ac:dyDescent="0.25">
      <c r="A1893" s="15">
        <v>1892</v>
      </c>
      <c r="B1893" s="13" t="s">
        <v>207</v>
      </c>
      <c r="C1893" s="13" t="s">
        <v>218</v>
      </c>
      <c r="D1893" s="26" t="s">
        <v>64</v>
      </c>
      <c r="E1893" s="28">
        <v>0.433</v>
      </c>
      <c r="F1893" s="28">
        <v>43</v>
      </c>
      <c r="G1893" s="13"/>
      <c r="H1893" s="28">
        <v>336</v>
      </c>
      <c r="I1893" s="28">
        <v>7.8E-2</v>
      </c>
      <c r="J1893" s="28">
        <v>0.249</v>
      </c>
    </row>
    <row r="1894" spans="1:10" ht="15.75" customHeight="1" x14ac:dyDescent="0.25">
      <c r="A1894" s="15">
        <v>1893</v>
      </c>
      <c r="B1894" s="13" t="s">
        <v>207</v>
      </c>
      <c r="C1894" s="13" t="s">
        <v>218</v>
      </c>
      <c r="D1894" s="26" t="s">
        <v>65</v>
      </c>
      <c r="E1894" s="28">
        <v>0.433</v>
      </c>
      <c r="F1894" s="28">
        <v>43</v>
      </c>
      <c r="G1894" s="13"/>
      <c r="H1894" s="28">
        <v>336</v>
      </c>
      <c r="I1894" s="28">
        <v>0.115</v>
      </c>
      <c r="J1894" s="28">
        <v>0.31900000000000001</v>
      </c>
    </row>
    <row r="1895" spans="1:10" ht="15.75" customHeight="1" x14ac:dyDescent="0.25">
      <c r="A1895" s="15">
        <v>1894</v>
      </c>
      <c r="B1895" s="13" t="s">
        <v>207</v>
      </c>
      <c r="C1895" s="13" t="s">
        <v>218</v>
      </c>
      <c r="D1895" s="26" t="s">
        <v>66</v>
      </c>
      <c r="E1895" s="28">
        <v>0.39800000000000002</v>
      </c>
      <c r="F1895" s="28">
        <v>16</v>
      </c>
      <c r="G1895" s="13"/>
      <c r="H1895" s="28">
        <v>336</v>
      </c>
      <c r="I1895" s="28">
        <v>0.14000000000000001</v>
      </c>
      <c r="J1895" s="28">
        <v>0.34699999999999998</v>
      </c>
    </row>
    <row r="1896" spans="1:10" ht="15.75" customHeight="1" x14ac:dyDescent="0.25">
      <c r="A1896" s="15">
        <v>1895</v>
      </c>
      <c r="B1896" s="13" t="s">
        <v>207</v>
      </c>
      <c r="C1896" s="13" t="s">
        <v>218</v>
      </c>
      <c r="D1896" s="26" t="s">
        <v>67</v>
      </c>
      <c r="E1896" s="28">
        <v>0.39700000000000002</v>
      </c>
      <c r="F1896" s="28">
        <v>15</v>
      </c>
      <c r="G1896" s="13"/>
      <c r="H1896" s="28">
        <v>336</v>
      </c>
      <c r="I1896" s="28">
        <v>0.17299999999999999</v>
      </c>
      <c r="J1896" s="28">
        <v>0.47699999999999998</v>
      </c>
    </row>
    <row r="1897" spans="1:10" ht="15.75" customHeight="1" x14ac:dyDescent="0.25">
      <c r="A1897" s="15">
        <v>1896</v>
      </c>
      <c r="B1897" s="13" t="s">
        <v>207</v>
      </c>
      <c r="C1897" s="13" t="s">
        <v>218</v>
      </c>
      <c r="D1897" s="26" t="s">
        <v>68</v>
      </c>
      <c r="E1897" s="28">
        <v>0.39700000000000002</v>
      </c>
      <c r="F1897" s="28">
        <v>13</v>
      </c>
      <c r="G1897" s="13"/>
      <c r="H1897" s="28">
        <v>336</v>
      </c>
      <c r="I1897" s="28">
        <v>0.20699999999999999</v>
      </c>
      <c r="J1897" s="28">
        <v>0.54300000000000004</v>
      </c>
    </row>
    <row r="1898" spans="1:10" ht="15.75" customHeight="1" x14ac:dyDescent="0.25">
      <c r="A1898" s="15">
        <v>1897</v>
      </c>
      <c r="B1898" s="13" t="s">
        <v>207</v>
      </c>
      <c r="C1898" s="13" t="s">
        <v>218</v>
      </c>
      <c r="D1898" s="26" t="s">
        <v>69</v>
      </c>
      <c r="E1898" s="28">
        <v>0.39700000000000002</v>
      </c>
      <c r="F1898" s="28">
        <v>13</v>
      </c>
      <c r="G1898" s="13"/>
      <c r="H1898" s="28">
        <v>336</v>
      </c>
      <c r="I1898" s="28">
        <v>0.22500000000000001</v>
      </c>
      <c r="J1898" s="28">
        <v>0.59199999999999997</v>
      </c>
    </row>
    <row r="1899" spans="1:10" ht="15.75" customHeight="1" x14ac:dyDescent="0.25">
      <c r="A1899" s="15">
        <v>1898</v>
      </c>
      <c r="B1899" s="13" t="s">
        <v>207</v>
      </c>
      <c r="C1899" s="13" t="s">
        <v>218</v>
      </c>
      <c r="D1899" s="26" t="s">
        <v>70</v>
      </c>
      <c r="E1899" s="28">
        <v>0.39700000000000002</v>
      </c>
      <c r="F1899" s="28">
        <v>13</v>
      </c>
      <c r="G1899" s="28">
        <v>147</v>
      </c>
      <c r="H1899" s="28">
        <v>336</v>
      </c>
      <c r="I1899" s="28">
        <v>0.24299999999999999</v>
      </c>
      <c r="J1899" s="28">
        <v>0.59299999999999997</v>
      </c>
    </row>
    <row r="1900" spans="1:10" ht="15.75" customHeight="1" x14ac:dyDescent="0.25">
      <c r="A1900" s="15">
        <v>1899</v>
      </c>
      <c r="B1900" s="13" t="s">
        <v>207</v>
      </c>
      <c r="C1900" s="13" t="s">
        <v>219</v>
      </c>
      <c r="D1900" s="26" t="s">
        <v>58</v>
      </c>
      <c r="E1900" s="13"/>
      <c r="F1900" s="13"/>
      <c r="G1900" s="13"/>
      <c r="H1900" s="13"/>
      <c r="I1900" s="28">
        <v>0.23599999999999999</v>
      </c>
      <c r="J1900" s="28">
        <v>0.47199999999999998</v>
      </c>
    </row>
    <row r="1901" spans="1:10" ht="15.75" customHeight="1" x14ac:dyDescent="0.25">
      <c r="A1901" s="15">
        <v>1900</v>
      </c>
      <c r="B1901" s="13" t="s">
        <v>207</v>
      </c>
      <c r="C1901" s="13" t="s">
        <v>219</v>
      </c>
      <c r="D1901" s="26" t="s">
        <v>59</v>
      </c>
      <c r="E1901" s="13"/>
      <c r="F1901" s="13"/>
      <c r="G1901" s="13"/>
      <c r="H1901" s="13"/>
      <c r="I1901" s="28">
        <v>0.26300000000000001</v>
      </c>
      <c r="J1901" s="28">
        <v>0.61</v>
      </c>
    </row>
    <row r="1902" spans="1:10" ht="15.75" customHeight="1" x14ac:dyDescent="0.25">
      <c r="A1902" s="15">
        <v>1901</v>
      </c>
      <c r="B1902" s="13" t="s">
        <v>207</v>
      </c>
      <c r="C1902" s="13" t="s">
        <v>219</v>
      </c>
      <c r="D1902" s="26" t="s">
        <v>60</v>
      </c>
      <c r="E1902" s="13"/>
      <c r="F1902" s="13"/>
      <c r="G1902" s="13"/>
      <c r="H1902" s="13"/>
      <c r="I1902" s="28">
        <v>0.28299999999999997</v>
      </c>
      <c r="J1902" s="28">
        <v>0.753</v>
      </c>
    </row>
    <row r="1903" spans="1:10" ht="15.75" customHeight="1" x14ac:dyDescent="0.25">
      <c r="A1903" s="15">
        <v>1902</v>
      </c>
      <c r="B1903" s="13" t="s">
        <v>207</v>
      </c>
      <c r="C1903" s="13" t="s">
        <v>219</v>
      </c>
      <c r="D1903" s="26" t="s">
        <v>61</v>
      </c>
      <c r="E1903" s="13"/>
      <c r="F1903" s="28">
        <v>19</v>
      </c>
      <c r="G1903" s="13"/>
      <c r="H1903" s="13"/>
      <c r="I1903" s="28">
        <v>0.29499999999999998</v>
      </c>
      <c r="J1903" s="28">
        <v>0.88200000000000001</v>
      </c>
    </row>
    <row r="1904" spans="1:10" ht="15.75" customHeight="1" x14ac:dyDescent="0.25">
      <c r="A1904" s="15">
        <v>1903</v>
      </c>
      <c r="B1904" s="13" t="s">
        <v>207</v>
      </c>
      <c r="C1904" s="13" t="s">
        <v>219</v>
      </c>
      <c r="D1904" s="26" t="s">
        <v>62</v>
      </c>
      <c r="E1904" s="13"/>
      <c r="F1904" s="28">
        <v>19</v>
      </c>
      <c r="G1904" s="13"/>
      <c r="H1904" s="13"/>
      <c r="I1904" s="28">
        <v>0.30099999999999999</v>
      </c>
      <c r="J1904" s="28">
        <v>1.0069999999999999</v>
      </c>
    </row>
    <row r="1905" spans="1:10" ht="15.75" customHeight="1" x14ac:dyDescent="0.25">
      <c r="A1905" s="15">
        <v>1904</v>
      </c>
      <c r="B1905" s="13" t="s">
        <v>207</v>
      </c>
      <c r="C1905" s="13" t="s">
        <v>219</v>
      </c>
      <c r="D1905" s="26" t="s">
        <v>63</v>
      </c>
      <c r="E1905" s="28">
        <v>0.14399999999999999</v>
      </c>
      <c r="F1905" s="28">
        <v>19</v>
      </c>
      <c r="G1905" s="13"/>
      <c r="H1905" s="28">
        <v>12</v>
      </c>
      <c r="I1905" s="28">
        <v>0.4</v>
      </c>
      <c r="J1905" s="28">
        <v>1.093</v>
      </c>
    </row>
    <row r="1906" spans="1:10" ht="15.75" customHeight="1" x14ac:dyDescent="0.25">
      <c r="A1906" s="15">
        <v>1905</v>
      </c>
      <c r="B1906" s="13" t="s">
        <v>207</v>
      </c>
      <c r="C1906" s="13" t="s">
        <v>219</v>
      </c>
      <c r="D1906" s="26" t="s">
        <v>64</v>
      </c>
      <c r="E1906" s="28">
        <v>0.14399999999999999</v>
      </c>
      <c r="F1906" s="28">
        <v>19</v>
      </c>
      <c r="G1906" s="13"/>
      <c r="H1906" s="28">
        <v>12</v>
      </c>
      <c r="I1906" s="28">
        <v>0.52</v>
      </c>
      <c r="J1906" s="28">
        <v>1.1319999999999999</v>
      </c>
    </row>
    <row r="1907" spans="1:10" ht="15.75" customHeight="1" x14ac:dyDescent="0.25">
      <c r="A1907" s="15">
        <v>1906</v>
      </c>
      <c r="B1907" s="13" t="s">
        <v>207</v>
      </c>
      <c r="C1907" s="13" t="s">
        <v>219</v>
      </c>
      <c r="D1907" s="26" t="s">
        <v>65</v>
      </c>
      <c r="E1907" s="28">
        <v>0.14399999999999999</v>
      </c>
      <c r="F1907" s="28">
        <v>18</v>
      </c>
      <c r="G1907" s="13"/>
      <c r="H1907" s="28">
        <v>12</v>
      </c>
      <c r="I1907" s="28">
        <v>0.61</v>
      </c>
      <c r="J1907" s="28">
        <v>1.3340000000000001</v>
      </c>
    </row>
    <row r="1908" spans="1:10" ht="15.75" customHeight="1" x14ac:dyDescent="0.25">
      <c r="A1908" s="15">
        <v>1907</v>
      </c>
      <c r="B1908" s="13" t="s">
        <v>207</v>
      </c>
      <c r="C1908" s="13" t="s">
        <v>219</v>
      </c>
      <c r="D1908" s="26" t="s">
        <v>66</v>
      </c>
      <c r="E1908" s="28">
        <v>0.14399999999999999</v>
      </c>
      <c r="F1908" s="28">
        <v>18</v>
      </c>
      <c r="G1908" s="13"/>
      <c r="H1908" s="28">
        <v>12</v>
      </c>
      <c r="I1908" s="28">
        <v>0.63</v>
      </c>
      <c r="J1908" s="28">
        <v>1.3759999999999999</v>
      </c>
    </row>
    <row r="1909" spans="1:10" ht="15.75" customHeight="1" x14ac:dyDescent="0.25">
      <c r="A1909" s="15">
        <v>1908</v>
      </c>
      <c r="B1909" s="13" t="s">
        <v>207</v>
      </c>
      <c r="C1909" s="13" t="s">
        <v>219</v>
      </c>
      <c r="D1909" s="26" t="s">
        <v>67</v>
      </c>
      <c r="E1909" s="28">
        <v>0.14099999999999999</v>
      </c>
      <c r="F1909" s="28">
        <v>15</v>
      </c>
      <c r="G1909" s="13"/>
      <c r="H1909" s="28">
        <v>12</v>
      </c>
      <c r="I1909" s="28">
        <v>0.64</v>
      </c>
      <c r="J1909" s="28">
        <v>1.383</v>
      </c>
    </row>
    <row r="1910" spans="1:10" ht="15.75" customHeight="1" x14ac:dyDescent="0.25">
      <c r="A1910" s="15">
        <v>1909</v>
      </c>
      <c r="B1910" s="13" t="s">
        <v>207</v>
      </c>
      <c r="C1910" s="13" t="s">
        <v>219</v>
      </c>
      <c r="D1910" s="26" t="s">
        <v>68</v>
      </c>
      <c r="E1910" s="28">
        <v>0.14099999999999999</v>
      </c>
      <c r="F1910" s="28">
        <v>15</v>
      </c>
      <c r="G1910" s="13"/>
      <c r="H1910" s="28">
        <v>12</v>
      </c>
      <c r="I1910" s="28">
        <v>0.68</v>
      </c>
      <c r="J1910" s="28">
        <v>1.294</v>
      </c>
    </row>
    <row r="1911" spans="1:10" ht="15.75" customHeight="1" x14ac:dyDescent="0.25">
      <c r="A1911" s="15">
        <v>1910</v>
      </c>
      <c r="B1911" s="13" t="s">
        <v>207</v>
      </c>
      <c r="C1911" s="13" t="s">
        <v>219</v>
      </c>
      <c r="D1911" s="26" t="s">
        <v>69</v>
      </c>
      <c r="E1911" s="28">
        <v>0.14099999999999999</v>
      </c>
      <c r="F1911" s="28">
        <v>13</v>
      </c>
      <c r="G1911" s="13"/>
      <c r="H1911" s="28">
        <v>12</v>
      </c>
      <c r="I1911" s="28">
        <v>0.78</v>
      </c>
      <c r="J1911" s="28">
        <v>1.3140000000000001</v>
      </c>
    </row>
    <row r="1912" spans="1:10" ht="15.75" customHeight="1" x14ac:dyDescent="0.25">
      <c r="A1912" s="15">
        <v>1911</v>
      </c>
      <c r="B1912" s="13" t="s">
        <v>207</v>
      </c>
      <c r="C1912" s="13" t="s">
        <v>219</v>
      </c>
      <c r="D1912" s="26" t="s">
        <v>70</v>
      </c>
      <c r="E1912" s="28">
        <v>0.14899999999999999</v>
      </c>
      <c r="F1912" s="28">
        <v>8</v>
      </c>
      <c r="G1912" s="28">
        <v>26</v>
      </c>
      <c r="H1912" s="28">
        <v>12</v>
      </c>
      <c r="I1912" s="28">
        <v>0.85</v>
      </c>
      <c r="J1912" s="28">
        <v>1.496</v>
      </c>
    </row>
    <row r="1913" spans="1:10" ht="15.75" customHeight="1" x14ac:dyDescent="0.25">
      <c r="A1913" s="15">
        <v>1912</v>
      </c>
      <c r="B1913" s="13" t="s">
        <v>207</v>
      </c>
      <c r="C1913" s="13" t="s">
        <v>220</v>
      </c>
      <c r="D1913" s="26" t="s">
        <v>58</v>
      </c>
      <c r="E1913" s="13"/>
      <c r="F1913" s="13"/>
      <c r="G1913" s="13"/>
      <c r="H1913" s="13"/>
      <c r="I1913" s="28">
        <v>1E-3</v>
      </c>
      <c r="J1913" s="28">
        <v>2E-3</v>
      </c>
    </row>
    <row r="1914" spans="1:10" ht="15.75" customHeight="1" x14ac:dyDescent="0.25">
      <c r="A1914" s="15">
        <v>1913</v>
      </c>
      <c r="B1914" s="13" t="s">
        <v>207</v>
      </c>
      <c r="C1914" s="13" t="s">
        <v>220</v>
      </c>
      <c r="D1914" s="26" t="s">
        <v>59</v>
      </c>
      <c r="E1914" s="13"/>
      <c r="F1914" s="13"/>
      <c r="G1914" s="13"/>
      <c r="H1914" s="13"/>
      <c r="I1914" s="28">
        <v>1E-3</v>
      </c>
      <c r="J1914" s="28">
        <v>8.0000000000000002E-3</v>
      </c>
    </row>
    <row r="1915" spans="1:10" ht="15.75" customHeight="1" x14ac:dyDescent="0.25">
      <c r="A1915" s="15">
        <v>1914</v>
      </c>
      <c r="B1915" s="13" t="s">
        <v>207</v>
      </c>
      <c r="C1915" s="13" t="s">
        <v>220</v>
      </c>
      <c r="D1915" s="26" t="s">
        <v>60</v>
      </c>
      <c r="E1915" s="13"/>
      <c r="F1915" s="13"/>
      <c r="G1915" s="13"/>
      <c r="H1915" s="13"/>
      <c r="I1915" s="28">
        <v>5.0000000000000001E-3</v>
      </c>
      <c r="J1915" s="28">
        <v>2.5999999999999999E-2</v>
      </c>
    </row>
    <row r="1916" spans="1:10" ht="15.75" customHeight="1" x14ac:dyDescent="0.25">
      <c r="A1916" s="15">
        <v>1915</v>
      </c>
      <c r="B1916" s="13" t="s">
        <v>207</v>
      </c>
      <c r="C1916" s="13" t="s">
        <v>220</v>
      </c>
      <c r="D1916" s="26" t="s">
        <v>61</v>
      </c>
      <c r="E1916" s="13"/>
      <c r="F1916" s="28">
        <v>72</v>
      </c>
      <c r="G1916" s="13"/>
      <c r="H1916" s="13"/>
      <c r="I1916" s="28">
        <v>6.0000000000000001E-3</v>
      </c>
      <c r="J1916" s="28">
        <v>3.5000000000000003E-2</v>
      </c>
    </row>
    <row r="1917" spans="1:10" ht="15.75" customHeight="1" x14ac:dyDescent="0.25">
      <c r="A1917" s="15">
        <v>1916</v>
      </c>
      <c r="B1917" s="13" t="s">
        <v>207</v>
      </c>
      <c r="C1917" s="13" t="s">
        <v>220</v>
      </c>
      <c r="D1917" s="26" t="s">
        <v>62</v>
      </c>
      <c r="E1917" s="13"/>
      <c r="F1917" s="28">
        <v>63</v>
      </c>
      <c r="G1917" s="13"/>
      <c r="H1917" s="13"/>
      <c r="I1917" s="28">
        <v>8.9999999999999993E-3</v>
      </c>
      <c r="J1917" s="28">
        <v>7.4999999999999997E-2</v>
      </c>
    </row>
    <row r="1918" spans="1:10" ht="15.75" customHeight="1" x14ac:dyDescent="0.25">
      <c r="A1918" s="15">
        <v>1917</v>
      </c>
      <c r="B1918" s="13" t="s">
        <v>207</v>
      </c>
      <c r="C1918" s="13" t="s">
        <v>220</v>
      </c>
      <c r="D1918" s="26" t="s">
        <v>63</v>
      </c>
      <c r="E1918" s="28">
        <v>1.952</v>
      </c>
      <c r="F1918" s="28">
        <v>63</v>
      </c>
      <c r="G1918" s="13"/>
      <c r="H1918" s="28">
        <v>248</v>
      </c>
      <c r="I1918" s="28">
        <v>0.01</v>
      </c>
      <c r="J1918" s="28">
        <v>0.113</v>
      </c>
    </row>
    <row r="1919" spans="1:10" ht="15.75" customHeight="1" x14ac:dyDescent="0.25">
      <c r="A1919" s="15">
        <v>1918</v>
      </c>
      <c r="B1919" s="13" t="s">
        <v>207</v>
      </c>
      <c r="C1919" s="13" t="s">
        <v>220</v>
      </c>
      <c r="D1919" s="26" t="s">
        <v>64</v>
      </c>
      <c r="E1919" s="28">
        <v>0.47899999999999998</v>
      </c>
      <c r="F1919" s="28">
        <v>63</v>
      </c>
      <c r="G1919" s="13"/>
      <c r="H1919" s="28">
        <v>248</v>
      </c>
      <c r="I1919" s="28">
        <v>1.2E-2</v>
      </c>
      <c r="J1919" s="28">
        <v>0.14399999999999999</v>
      </c>
    </row>
    <row r="1920" spans="1:10" ht="15.75" customHeight="1" x14ac:dyDescent="0.25">
      <c r="A1920" s="15">
        <v>1919</v>
      </c>
      <c r="B1920" s="13" t="s">
        <v>207</v>
      </c>
      <c r="C1920" s="13" t="s">
        <v>220</v>
      </c>
      <c r="D1920" s="26" t="s">
        <v>65</v>
      </c>
      <c r="E1920" s="28">
        <v>0.47899999999999998</v>
      </c>
      <c r="F1920" s="28">
        <v>63</v>
      </c>
      <c r="G1920" s="13"/>
      <c r="H1920" s="28">
        <v>248</v>
      </c>
      <c r="I1920" s="28">
        <v>0.05</v>
      </c>
      <c r="J1920" s="28">
        <v>0.20499999999999999</v>
      </c>
    </row>
    <row r="1921" spans="1:10" ht="15.75" customHeight="1" x14ac:dyDescent="0.25">
      <c r="A1921" s="15">
        <v>1920</v>
      </c>
      <c r="B1921" s="13" t="s">
        <v>207</v>
      </c>
      <c r="C1921" s="13" t="s">
        <v>220</v>
      </c>
      <c r="D1921" s="26" t="s">
        <v>66</v>
      </c>
      <c r="E1921" s="28">
        <v>0.47799999999999998</v>
      </c>
      <c r="F1921" s="28">
        <v>13</v>
      </c>
      <c r="G1921" s="13"/>
      <c r="H1921" s="28">
        <v>248</v>
      </c>
      <c r="I1921" s="28">
        <v>6.9000000000000006E-2</v>
      </c>
      <c r="J1921" s="28">
        <v>0.29699999999999999</v>
      </c>
    </row>
    <row r="1922" spans="1:10" ht="15.75" customHeight="1" x14ac:dyDescent="0.25">
      <c r="A1922" s="15">
        <v>1921</v>
      </c>
      <c r="B1922" s="13" t="s">
        <v>207</v>
      </c>
      <c r="C1922" s="13" t="s">
        <v>220</v>
      </c>
      <c r="D1922" s="26" t="s">
        <v>67</v>
      </c>
      <c r="E1922" s="28">
        <v>0.47799999999999998</v>
      </c>
      <c r="F1922" s="28">
        <v>12</v>
      </c>
      <c r="G1922" s="13"/>
      <c r="H1922" s="28">
        <v>248</v>
      </c>
      <c r="I1922" s="28">
        <v>0.1</v>
      </c>
      <c r="J1922" s="28">
        <v>0.374</v>
      </c>
    </row>
    <row r="1923" spans="1:10" ht="15.75" customHeight="1" x14ac:dyDescent="0.25">
      <c r="A1923" s="15">
        <v>1922</v>
      </c>
      <c r="B1923" s="13" t="s">
        <v>207</v>
      </c>
      <c r="C1923" s="13" t="s">
        <v>220</v>
      </c>
      <c r="D1923" s="26" t="s">
        <v>68</v>
      </c>
      <c r="E1923" s="28">
        <v>0.47799999999999998</v>
      </c>
      <c r="F1923" s="28">
        <v>12</v>
      </c>
      <c r="G1923" s="13"/>
      <c r="H1923" s="28">
        <v>248</v>
      </c>
      <c r="I1923" s="28">
        <v>0.124</v>
      </c>
      <c r="J1923" s="28">
        <v>0.48699999999999999</v>
      </c>
    </row>
    <row r="1924" spans="1:10" ht="15.75" customHeight="1" x14ac:dyDescent="0.25">
      <c r="A1924" s="15">
        <v>1923</v>
      </c>
      <c r="B1924" s="13" t="s">
        <v>207</v>
      </c>
      <c r="C1924" s="13" t="s">
        <v>220</v>
      </c>
      <c r="D1924" s="26" t="s">
        <v>69</v>
      </c>
      <c r="E1924" s="28">
        <v>0.32700000000000001</v>
      </c>
      <c r="F1924" s="28">
        <v>12</v>
      </c>
      <c r="G1924" s="13"/>
      <c r="H1924" s="28">
        <v>248</v>
      </c>
      <c r="I1924" s="28">
        <v>0.14899999999999999</v>
      </c>
      <c r="J1924" s="28">
        <v>0.501</v>
      </c>
    </row>
    <row r="1925" spans="1:10" ht="15.75" customHeight="1" x14ac:dyDescent="0.25">
      <c r="A1925" s="15">
        <v>1924</v>
      </c>
      <c r="B1925" s="13" t="s">
        <v>207</v>
      </c>
      <c r="C1925" s="13" t="s">
        <v>220</v>
      </c>
      <c r="D1925" s="26" t="s">
        <v>70</v>
      </c>
      <c r="E1925" s="28">
        <v>0.32700000000000001</v>
      </c>
      <c r="F1925" s="28">
        <v>40</v>
      </c>
      <c r="G1925" s="28">
        <v>129</v>
      </c>
      <c r="H1925" s="28">
        <v>248</v>
      </c>
      <c r="I1925" s="28">
        <v>0.17399999999999999</v>
      </c>
      <c r="J1925" s="28">
        <v>0.58299999999999996</v>
      </c>
    </row>
    <row r="1926" spans="1:10" ht="15.75" customHeight="1" x14ac:dyDescent="0.25">
      <c r="A1926" s="15">
        <v>1925</v>
      </c>
      <c r="B1926" s="13" t="s">
        <v>221</v>
      </c>
      <c r="C1926" s="13" t="s">
        <v>222</v>
      </c>
      <c r="D1926" s="26" t="s">
        <v>58</v>
      </c>
      <c r="E1926" s="13"/>
      <c r="F1926" s="13"/>
      <c r="G1926" s="13"/>
      <c r="H1926" s="13"/>
      <c r="I1926" s="13"/>
      <c r="J1926" s="28">
        <v>3.5000000000000003E-2</v>
      </c>
    </row>
    <row r="1927" spans="1:10" ht="15.75" customHeight="1" x14ac:dyDescent="0.25">
      <c r="A1927" s="15">
        <v>1926</v>
      </c>
      <c r="B1927" s="13" t="s">
        <v>221</v>
      </c>
      <c r="C1927" s="13" t="s">
        <v>222</v>
      </c>
      <c r="D1927" s="26" t="s">
        <v>59</v>
      </c>
      <c r="E1927" s="13"/>
      <c r="F1927" s="13"/>
      <c r="G1927" s="13"/>
      <c r="H1927" s="13"/>
      <c r="I1927" s="13"/>
      <c r="J1927" s="28">
        <v>3.6999999999999998E-2</v>
      </c>
    </row>
    <row r="1928" spans="1:10" ht="15.75" customHeight="1" x14ac:dyDescent="0.25">
      <c r="A1928" s="15">
        <v>1927</v>
      </c>
      <c r="B1928" s="13" t="s">
        <v>221</v>
      </c>
      <c r="C1928" s="13" t="s">
        <v>222</v>
      </c>
      <c r="D1928" s="26" t="s">
        <v>60</v>
      </c>
      <c r="E1928" s="13"/>
      <c r="F1928" s="13"/>
      <c r="G1928" s="13"/>
      <c r="H1928" s="13"/>
      <c r="I1928" s="13"/>
      <c r="J1928" s="28">
        <v>3.5000000000000003E-2</v>
      </c>
    </row>
    <row r="1929" spans="1:10" ht="15.75" customHeight="1" x14ac:dyDescent="0.25">
      <c r="A1929" s="15">
        <v>1928</v>
      </c>
      <c r="B1929" s="13" t="s">
        <v>221</v>
      </c>
      <c r="C1929" s="13" t="s">
        <v>222</v>
      </c>
      <c r="D1929" s="26" t="s">
        <v>61</v>
      </c>
      <c r="E1929" s="13"/>
      <c r="F1929" s="13"/>
      <c r="G1929" s="13"/>
      <c r="H1929" s="13"/>
      <c r="I1929" s="13"/>
      <c r="J1929" s="28">
        <v>3.5999999999999997E-2</v>
      </c>
    </row>
    <row r="1930" spans="1:10" ht="15.75" customHeight="1" x14ac:dyDescent="0.25">
      <c r="A1930" s="15">
        <v>1929</v>
      </c>
      <c r="B1930" s="13" t="s">
        <v>221</v>
      </c>
      <c r="C1930" s="13" t="s">
        <v>222</v>
      </c>
      <c r="D1930" s="26" t="s">
        <v>62</v>
      </c>
      <c r="E1930" s="13"/>
      <c r="F1930" s="13"/>
      <c r="G1930" s="13"/>
      <c r="H1930" s="13"/>
      <c r="I1930" s="13"/>
      <c r="J1930" s="28">
        <v>3.7999999999999999E-2</v>
      </c>
    </row>
    <row r="1931" spans="1:10" ht="15.75" customHeight="1" x14ac:dyDescent="0.25">
      <c r="A1931" s="15">
        <v>1930</v>
      </c>
      <c r="B1931" s="13" t="s">
        <v>221</v>
      </c>
      <c r="C1931" s="13" t="s">
        <v>222</v>
      </c>
      <c r="D1931" s="26" t="s">
        <v>63</v>
      </c>
      <c r="E1931" s="13"/>
      <c r="F1931" s="13"/>
      <c r="G1931" s="13"/>
      <c r="H1931" s="13"/>
      <c r="I1931" s="13"/>
      <c r="J1931" s="13"/>
    </row>
    <row r="1932" spans="1:10" ht="15.75" customHeight="1" x14ac:dyDescent="0.25">
      <c r="A1932" s="15">
        <v>1931</v>
      </c>
      <c r="B1932" s="13" t="s">
        <v>221</v>
      </c>
      <c r="C1932" s="13" t="s">
        <v>222</v>
      </c>
      <c r="D1932" s="26" t="s">
        <v>64</v>
      </c>
      <c r="E1932" s="13"/>
      <c r="F1932" s="13"/>
      <c r="G1932" s="13"/>
      <c r="H1932" s="13"/>
      <c r="I1932" s="13"/>
      <c r="J1932" s="13"/>
    </row>
    <row r="1933" spans="1:10" ht="15.75" customHeight="1" x14ac:dyDescent="0.25">
      <c r="A1933" s="15">
        <v>1932</v>
      </c>
      <c r="B1933" s="13" t="s">
        <v>221</v>
      </c>
      <c r="C1933" s="13" t="s">
        <v>222</v>
      </c>
      <c r="D1933" s="26" t="s">
        <v>65</v>
      </c>
      <c r="E1933" s="13"/>
      <c r="F1933" s="13"/>
      <c r="G1933" s="13"/>
      <c r="H1933" s="13"/>
      <c r="I1933" s="13"/>
      <c r="J1933" s="13"/>
    </row>
    <row r="1934" spans="1:10" ht="15.75" customHeight="1" x14ac:dyDescent="0.25">
      <c r="A1934" s="15">
        <v>1933</v>
      </c>
      <c r="B1934" s="13" t="s">
        <v>221</v>
      </c>
      <c r="C1934" s="13" t="s">
        <v>222</v>
      </c>
      <c r="D1934" s="26" t="s">
        <v>66</v>
      </c>
      <c r="E1934" s="13"/>
      <c r="F1934" s="13"/>
      <c r="G1934" s="13"/>
      <c r="H1934" s="13"/>
      <c r="I1934" s="13"/>
      <c r="J1934" s="13"/>
    </row>
    <row r="1935" spans="1:10" ht="15.75" customHeight="1" x14ac:dyDescent="0.25">
      <c r="A1935" s="15">
        <v>1934</v>
      </c>
      <c r="B1935" s="13" t="s">
        <v>221</v>
      </c>
      <c r="C1935" s="13" t="s">
        <v>222</v>
      </c>
      <c r="D1935" s="26" t="s">
        <v>67</v>
      </c>
      <c r="E1935" s="13"/>
      <c r="F1935" s="13"/>
      <c r="G1935" s="13"/>
      <c r="H1935" s="13"/>
      <c r="I1935" s="13"/>
      <c r="J1935" s="13"/>
    </row>
    <row r="1936" spans="1:10" ht="15.75" customHeight="1" x14ac:dyDescent="0.25">
      <c r="A1936" s="15">
        <v>1935</v>
      </c>
      <c r="B1936" s="13" t="s">
        <v>221</v>
      </c>
      <c r="C1936" s="13" t="s">
        <v>222</v>
      </c>
      <c r="D1936" s="26" t="s">
        <v>68</v>
      </c>
      <c r="E1936" s="13"/>
      <c r="F1936" s="13"/>
      <c r="G1936" s="13"/>
      <c r="H1936" s="13"/>
      <c r="I1936" s="13"/>
      <c r="J1936" s="13"/>
    </row>
    <row r="1937" spans="1:10" ht="15.75" customHeight="1" x14ac:dyDescent="0.25">
      <c r="A1937" s="15">
        <v>1936</v>
      </c>
      <c r="B1937" s="13" t="s">
        <v>221</v>
      </c>
      <c r="C1937" s="13" t="s">
        <v>222</v>
      </c>
      <c r="D1937" s="26" t="s">
        <v>69</v>
      </c>
      <c r="E1937" s="13"/>
      <c r="F1937" s="13"/>
      <c r="G1937" s="13"/>
      <c r="H1937" s="13"/>
      <c r="I1937" s="13"/>
      <c r="J1937" s="13"/>
    </row>
    <row r="1938" spans="1:10" ht="15.75" customHeight="1" x14ac:dyDescent="0.25">
      <c r="A1938" s="15">
        <v>1937</v>
      </c>
      <c r="B1938" s="13" t="s">
        <v>221</v>
      </c>
      <c r="C1938" s="13" t="s">
        <v>222</v>
      </c>
      <c r="D1938" s="26" t="s">
        <v>70</v>
      </c>
      <c r="E1938" s="13"/>
      <c r="F1938" s="13"/>
      <c r="G1938" s="13"/>
      <c r="H1938" s="13"/>
      <c r="I1938" s="13"/>
      <c r="J1938" s="13"/>
    </row>
    <row r="1939" spans="1:10" ht="15.75" customHeight="1" x14ac:dyDescent="0.25">
      <c r="A1939" s="15">
        <v>1938</v>
      </c>
      <c r="B1939" s="13" t="s">
        <v>221</v>
      </c>
      <c r="C1939" s="13" t="s">
        <v>223</v>
      </c>
      <c r="D1939" s="26" t="s">
        <v>58</v>
      </c>
      <c r="E1939" s="13"/>
      <c r="F1939" s="13"/>
      <c r="G1939" s="13"/>
      <c r="H1939" s="13"/>
      <c r="I1939" s="28">
        <v>0.46800000000000003</v>
      </c>
      <c r="J1939" s="28">
        <v>0.44500000000000001</v>
      </c>
    </row>
    <row r="1940" spans="1:10" ht="15.75" customHeight="1" x14ac:dyDescent="0.25">
      <c r="A1940" s="15">
        <v>1939</v>
      </c>
      <c r="B1940" s="13" t="s">
        <v>221</v>
      </c>
      <c r="C1940" s="13" t="s">
        <v>223</v>
      </c>
      <c r="D1940" s="26" t="s">
        <v>59</v>
      </c>
      <c r="E1940" s="13"/>
      <c r="F1940" s="13"/>
      <c r="G1940" s="13"/>
      <c r="H1940" s="13"/>
      <c r="I1940" s="28">
        <v>0.52700000000000002</v>
      </c>
      <c r="J1940" s="28">
        <v>0.57099999999999995</v>
      </c>
    </row>
    <row r="1941" spans="1:10" ht="15.75" customHeight="1" x14ac:dyDescent="0.25">
      <c r="A1941" s="15">
        <v>1940</v>
      </c>
      <c r="B1941" s="13" t="s">
        <v>221</v>
      </c>
      <c r="C1941" s="13" t="s">
        <v>223</v>
      </c>
      <c r="D1941" s="26" t="s">
        <v>60</v>
      </c>
      <c r="E1941" s="13"/>
      <c r="F1941" s="13"/>
      <c r="G1941" s="13"/>
      <c r="H1941" s="13"/>
      <c r="I1941" s="13"/>
      <c r="J1941" s="28">
        <v>0.64300000000000002</v>
      </c>
    </row>
    <row r="1942" spans="1:10" ht="15.75" customHeight="1" x14ac:dyDescent="0.25">
      <c r="A1942" s="15">
        <v>1941</v>
      </c>
      <c r="B1942" s="13" t="s">
        <v>221</v>
      </c>
      <c r="C1942" s="13" t="s">
        <v>223</v>
      </c>
      <c r="D1942" s="26" t="s">
        <v>61</v>
      </c>
      <c r="E1942" s="13"/>
      <c r="F1942" s="28">
        <v>3</v>
      </c>
      <c r="G1942" s="13"/>
      <c r="H1942" s="13"/>
      <c r="I1942" s="13"/>
      <c r="J1942" s="28">
        <v>0.71899999999999997</v>
      </c>
    </row>
    <row r="1943" spans="1:10" ht="15.75" customHeight="1" x14ac:dyDescent="0.25">
      <c r="A1943" s="15">
        <v>1942</v>
      </c>
      <c r="B1943" s="13" t="s">
        <v>221</v>
      </c>
      <c r="C1943" s="13" t="s">
        <v>223</v>
      </c>
      <c r="D1943" s="26" t="s">
        <v>62</v>
      </c>
      <c r="E1943" s="13"/>
      <c r="F1943" s="28">
        <v>3</v>
      </c>
      <c r="G1943" s="13"/>
      <c r="H1943" s="13"/>
      <c r="I1943" s="13"/>
      <c r="J1943" s="28">
        <v>0.81499999999999995</v>
      </c>
    </row>
    <row r="1944" spans="1:10" ht="15.75" customHeight="1" x14ac:dyDescent="0.25">
      <c r="A1944" s="15">
        <v>1943</v>
      </c>
      <c r="B1944" s="13" t="s">
        <v>221</v>
      </c>
      <c r="C1944" s="13" t="s">
        <v>223</v>
      </c>
      <c r="D1944" s="26" t="s">
        <v>63</v>
      </c>
      <c r="E1944" s="28">
        <v>0.52100000000000002</v>
      </c>
      <c r="F1944" s="28">
        <v>3</v>
      </c>
      <c r="G1944" s="13"/>
      <c r="H1944" s="28">
        <v>107</v>
      </c>
      <c r="I1944" s="28">
        <v>0.63</v>
      </c>
      <c r="J1944" s="28">
        <v>0.89800000000000002</v>
      </c>
    </row>
    <row r="1945" spans="1:10" ht="15.75" customHeight="1" x14ac:dyDescent="0.25">
      <c r="A1945" s="15">
        <v>1944</v>
      </c>
      <c r="B1945" s="13" t="s">
        <v>221</v>
      </c>
      <c r="C1945" s="13" t="s">
        <v>223</v>
      </c>
      <c r="D1945" s="26" t="s">
        <v>64</v>
      </c>
      <c r="E1945" s="28">
        <v>0.51100000000000001</v>
      </c>
      <c r="F1945" s="28">
        <v>3</v>
      </c>
      <c r="G1945" s="13"/>
      <c r="H1945" s="28">
        <v>107</v>
      </c>
      <c r="I1945" s="28">
        <v>0.66</v>
      </c>
      <c r="J1945" s="28">
        <v>0.94699999999999995</v>
      </c>
    </row>
    <row r="1946" spans="1:10" ht="15.75" customHeight="1" x14ac:dyDescent="0.25">
      <c r="A1946" s="15">
        <v>1945</v>
      </c>
      <c r="B1946" s="13" t="s">
        <v>221</v>
      </c>
      <c r="C1946" s="13" t="s">
        <v>223</v>
      </c>
      <c r="D1946" s="26" t="s">
        <v>65</v>
      </c>
      <c r="E1946" s="28">
        <v>0.501</v>
      </c>
      <c r="F1946" s="28">
        <v>3</v>
      </c>
      <c r="G1946" s="13"/>
      <c r="H1946" s="28">
        <v>107</v>
      </c>
      <c r="I1946" s="28">
        <v>0.69499999999999995</v>
      </c>
      <c r="J1946" s="28">
        <v>1.0009999999999999</v>
      </c>
    </row>
    <row r="1947" spans="1:10" ht="15.75" customHeight="1" x14ac:dyDescent="0.25">
      <c r="A1947" s="15">
        <v>1946</v>
      </c>
      <c r="B1947" s="13" t="s">
        <v>221</v>
      </c>
      <c r="C1947" s="13" t="s">
        <v>223</v>
      </c>
      <c r="D1947" s="26" t="s">
        <v>66</v>
      </c>
      <c r="E1947" s="28">
        <v>0.499</v>
      </c>
      <c r="F1947" s="28">
        <v>3</v>
      </c>
      <c r="G1947" s="13"/>
      <c r="H1947" s="28">
        <v>107</v>
      </c>
      <c r="I1947" s="28">
        <v>0.71699999999999997</v>
      </c>
      <c r="J1947" s="28">
        <v>1.022</v>
      </c>
    </row>
    <row r="1948" spans="1:10" ht="15.75" customHeight="1" x14ac:dyDescent="0.25">
      <c r="A1948" s="15">
        <v>1947</v>
      </c>
      <c r="B1948" s="13" t="s">
        <v>221</v>
      </c>
      <c r="C1948" s="13" t="s">
        <v>223</v>
      </c>
      <c r="D1948" s="26" t="s">
        <v>67</v>
      </c>
      <c r="E1948" s="28">
        <v>0.47599999999999998</v>
      </c>
      <c r="F1948" s="28">
        <v>3</v>
      </c>
      <c r="G1948" s="13"/>
      <c r="H1948" s="28">
        <v>107</v>
      </c>
      <c r="I1948" s="28">
        <v>0.74299999999999999</v>
      </c>
      <c r="J1948" s="28">
        <v>1.0069999999999999</v>
      </c>
    </row>
    <row r="1949" spans="1:10" ht="15.75" customHeight="1" x14ac:dyDescent="0.25">
      <c r="A1949" s="15">
        <v>1948</v>
      </c>
      <c r="B1949" s="13" t="s">
        <v>221</v>
      </c>
      <c r="C1949" s="13" t="s">
        <v>223</v>
      </c>
      <c r="D1949" s="26" t="s">
        <v>68</v>
      </c>
      <c r="E1949" s="28">
        <v>0.47499999999999998</v>
      </c>
      <c r="F1949" s="28">
        <v>3</v>
      </c>
      <c r="G1949" s="13"/>
      <c r="H1949" s="28">
        <v>109</v>
      </c>
      <c r="I1949" s="28">
        <v>0.76</v>
      </c>
      <c r="J1949" s="28">
        <v>1.004</v>
      </c>
    </row>
    <row r="1950" spans="1:10" ht="15.75" customHeight="1" x14ac:dyDescent="0.25">
      <c r="A1950" s="15">
        <v>1949</v>
      </c>
      <c r="B1950" s="13" t="s">
        <v>221</v>
      </c>
      <c r="C1950" s="13" t="s">
        <v>223</v>
      </c>
      <c r="D1950" s="26" t="s">
        <v>69</v>
      </c>
      <c r="E1950" s="28">
        <v>0.47299999999999998</v>
      </c>
      <c r="F1950" s="28">
        <v>3</v>
      </c>
      <c r="G1950" s="13"/>
      <c r="H1950" s="28">
        <v>109</v>
      </c>
      <c r="I1950" s="28">
        <v>0.79500000000000004</v>
      </c>
      <c r="J1950" s="28">
        <v>1.046</v>
      </c>
    </row>
    <row r="1951" spans="1:10" ht="15.75" customHeight="1" x14ac:dyDescent="0.25">
      <c r="A1951" s="15">
        <v>1950</v>
      </c>
      <c r="B1951" s="13" t="s">
        <v>221</v>
      </c>
      <c r="C1951" s="13" t="s">
        <v>223</v>
      </c>
      <c r="D1951" s="26" t="s">
        <v>70</v>
      </c>
      <c r="E1951" s="28">
        <v>0.47199999999999998</v>
      </c>
      <c r="F1951" s="28">
        <v>3</v>
      </c>
      <c r="G1951" s="28">
        <v>10</v>
      </c>
      <c r="H1951" s="28">
        <v>109</v>
      </c>
      <c r="I1951" s="28">
        <v>0.79</v>
      </c>
      <c r="J1951" s="28">
        <v>1.056</v>
      </c>
    </row>
    <row r="1952" spans="1:10" ht="15.75" customHeight="1" x14ac:dyDescent="0.25">
      <c r="A1952" s="15">
        <v>1951</v>
      </c>
      <c r="B1952" s="13" t="s">
        <v>221</v>
      </c>
      <c r="C1952" s="13" t="s">
        <v>224</v>
      </c>
      <c r="D1952" s="26" t="s">
        <v>58</v>
      </c>
      <c r="E1952" s="13"/>
      <c r="F1952" s="13"/>
      <c r="G1952" s="13"/>
      <c r="H1952" s="13"/>
      <c r="I1952" s="28">
        <v>1.4999999999999999E-2</v>
      </c>
      <c r="J1952" s="28">
        <v>6.8000000000000005E-2</v>
      </c>
    </row>
    <row r="1953" spans="1:10" ht="15.75" customHeight="1" x14ac:dyDescent="0.25">
      <c r="A1953" s="15">
        <v>1952</v>
      </c>
      <c r="B1953" s="13" t="s">
        <v>221</v>
      </c>
      <c r="C1953" s="13" t="s">
        <v>224</v>
      </c>
      <c r="D1953" s="26" t="s">
        <v>59</v>
      </c>
      <c r="E1953" s="13"/>
      <c r="F1953" s="13"/>
      <c r="G1953" s="13"/>
      <c r="H1953" s="13"/>
      <c r="I1953" s="28">
        <v>1.9E-2</v>
      </c>
      <c r="J1953" s="28">
        <v>9.9000000000000005E-2</v>
      </c>
    </row>
    <row r="1954" spans="1:10" ht="15.75" customHeight="1" x14ac:dyDescent="0.25">
      <c r="A1954" s="15">
        <v>1953</v>
      </c>
      <c r="B1954" s="13" t="s">
        <v>221</v>
      </c>
      <c r="C1954" s="13" t="s">
        <v>224</v>
      </c>
      <c r="D1954" s="26" t="s">
        <v>60</v>
      </c>
      <c r="E1954" s="13"/>
      <c r="F1954" s="13"/>
      <c r="G1954" s="13"/>
      <c r="H1954" s="13"/>
      <c r="I1954" s="28">
        <v>6.2E-2</v>
      </c>
      <c r="J1954" s="28">
        <v>0.11</v>
      </c>
    </row>
    <row r="1955" spans="1:10" ht="15.75" customHeight="1" x14ac:dyDescent="0.25">
      <c r="A1955" s="15">
        <v>1954</v>
      </c>
      <c r="B1955" s="13" t="s">
        <v>221</v>
      </c>
      <c r="C1955" s="13" t="s">
        <v>224</v>
      </c>
      <c r="D1955" s="26" t="s">
        <v>61</v>
      </c>
      <c r="E1955" s="13"/>
      <c r="F1955" s="28">
        <v>45</v>
      </c>
      <c r="G1955" s="13"/>
      <c r="H1955" s="13"/>
      <c r="I1955" s="28">
        <v>6.7000000000000004E-2</v>
      </c>
      <c r="J1955" s="28">
        <v>0.13400000000000001</v>
      </c>
    </row>
    <row r="1956" spans="1:10" ht="15.75" customHeight="1" x14ac:dyDescent="0.25">
      <c r="A1956" s="15">
        <v>1955</v>
      </c>
      <c r="B1956" s="13" t="s">
        <v>221</v>
      </c>
      <c r="C1956" s="13" t="s">
        <v>224</v>
      </c>
      <c r="D1956" s="26" t="s">
        <v>62</v>
      </c>
      <c r="E1956" s="13"/>
      <c r="F1956" s="28">
        <v>45</v>
      </c>
      <c r="G1956" s="13"/>
      <c r="H1956" s="13"/>
      <c r="I1956" s="28">
        <v>7.3999999999999996E-2</v>
      </c>
      <c r="J1956" s="28">
        <v>0.17399999999999999</v>
      </c>
    </row>
    <row r="1957" spans="1:10" ht="15.75" customHeight="1" x14ac:dyDescent="0.25">
      <c r="A1957" s="15">
        <v>1956</v>
      </c>
      <c r="B1957" s="13" t="s">
        <v>221</v>
      </c>
      <c r="C1957" s="13" t="s">
        <v>224</v>
      </c>
      <c r="D1957" s="26" t="s">
        <v>63</v>
      </c>
      <c r="E1957" s="28">
        <v>0.41499999999999998</v>
      </c>
      <c r="F1957" s="28">
        <v>46</v>
      </c>
      <c r="G1957" s="13"/>
      <c r="H1957" s="28">
        <v>140</v>
      </c>
      <c r="I1957" s="28">
        <v>8.5000000000000006E-2</v>
      </c>
      <c r="J1957" s="28">
        <v>0.249</v>
      </c>
    </row>
    <row r="1958" spans="1:10" ht="15.75" customHeight="1" x14ac:dyDescent="0.25">
      <c r="A1958" s="15">
        <v>1957</v>
      </c>
      <c r="B1958" s="13" t="s">
        <v>221</v>
      </c>
      <c r="C1958" s="13" t="s">
        <v>224</v>
      </c>
      <c r="D1958" s="26" t="s">
        <v>64</v>
      </c>
      <c r="E1958" s="28">
        <v>0.41499999999999998</v>
      </c>
      <c r="F1958" s="28">
        <v>46</v>
      </c>
      <c r="G1958" s="13"/>
      <c r="H1958" s="28">
        <v>140</v>
      </c>
      <c r="I1958" s="28">
        <v>9.6000000000000002E-2</v>
      </c>
      <c r="J1958" s="28">
        <v>0.34399999999999997</v>
      </c>
    </row>
    <row r="1959" spans="1:10" ht="15.75" customHeight="1" x14ac:dyDescent="0.25">
      <c r="A1959" s="15">
        <v>1958</v>
      </c>
      <c r="B1959" s="13" t="s">
        <v>221</v>
      </c>
      <c r="C1959" s="13" t="s">
        <v>224</v>
      </c>
      <c r="D1959" s="26" t="s">
        <v>65</v>
      </c>
      <c r="E1959" s="28">
        <v>0.41499999999999998</v>
      </c>
      <c r="F1959" s="28">
        <v>46</v>
      </c>
      <c r="G1959" s="13"/>
      <c r="H1959" s="28">
        <v>140</v>
      </c>
      <c r="I1959" s="28">
        <v>0.109</v>
      </c>
      <c r="J1959" s="28">
        <v>0.63400000000000001</v>
      </c>
    </row>
    <row r="1960" spans="1:10" ht="15.75" customHeight="1" x14ac:dyDescent="0.25">
      <c r="A1960" s="15">
        <v>1959</v>
      </c>
      <c r="B1960" s="13" t="s">
        <v>221</v>
      </c>
      <c r="C1960" s="13" t="s">
        <v>224</v>
      </c>
      <c r="D1960" s="26" t="s">
        <v>66</v>
      </c>
      <c r="E1960" s="28">
        <v>0.41499999999999998</v>
      </c>
      <c r="F1960" s="28">
        <v>46</v>
      </c>
      <c r="G1960" s="13"/>
      <c r="H1960" s="28">
        <v>140</v>
      </c>
      <c r="I1960" s="28">
        <v>0.13</v>
      </c>
      <c r="J1960" s="28">
        <v>0.71099999999999997</v>
      </c>
    </row>
    <row r="1961" spans="1:10" ht="15.75" customHeight="1" x14ac:dyDescent="0.25">
      <c r="A1961" s="15">
        <v>1960</v>
      </c>
      <c r="B1961" s="13" t="s">
        <v>221</v>
      </c>
      <c r="C1961" s="13" t="s">
        <v>224</v>
      </c>
      <c r="D1961" s="26" t="s">
        <v>67</v>
      </c>
      <c r="E1961" s="28">
        <v>0.41199999999999998</v>
      </c>
      <c r="F1961" s="28">
        <v>46</v>
      </c>
      <c r="G1961" s="13"/>
      <c r="H1961" s="28">
        <v>150</v>
      </c>
      <c r="I1961" s="28">
        <v>0.17</v>
      </c>
      <c r="J1961" s="28">
        <v>0.751</v>
      </c>
    </row>
    <row r="1962" spans="1:10" ht="15.75" customHeight="1" x14ac:dyDescent="0.25">
      <c r="A1962" s="15">
        <v>1961</v>
      </c>
      <c r="B1962" s="13" t="s">
        <v>221</v>
      </c>
      <c r="C1962" s="13" t="s">
        <v>224</v>
      </c>
      <c r="D1962" s="26" t="s">
        <v>68</v>
      </c>
      <c r="E1962" s="28">
        <v>0.39300000000000002</v>
      </c>
      <c r="F1962" s="28">
        <v>46</v>
      </c>
      <c r="G1962" s="13"/>
      <c r="H1962" s="28">
        <v>163</v>
      </c>
      <c r="I1962" s="28">
        <v>0.2</v>
      </c>
      <c r="J1962" s="28">
        <v>0.81100000000000005</v>
      </c>
    </row>
    <row r="1963" spans="1:10" ht="15.75" customHeight="1" x14ac:dyDescent="0.25">
      <c r="A1963" s="15">
        <v>1962</v>
      </c>
      <c r="B1963" s="13" t="s">
        <v>221</v>
      </c>
      <c r="C1963" s="13" t="s">
        <v>224</v>
      </c>
      <c r="D1963" s="26" t="s">
        <v>69</v>
      </c>
      <c r="E1963" s="28">
        <v>0.38300000000000001</v>
      </c>
      <c r="F1963" s="28">
        <v>45</v>
      </c>
      <c r="G1963" s="13"/>
      <c r="H1963" s="28">
        <v>163</v>
      </c>
      <c r="I1963" s="28">
        <v>0.28000000000000003</v>
      </c>
      <c r="J1963" s="28">
        <v>0.83799999999999997</v>
      </c>
    </row>
    <row r="1964" spans="1:10" ht="15.75" customHeight="1" x14ac:dyDescent="0.25">
      <c r="A1964" s="15">
        <v>1963</v>
      </c>
      <c r="B1964" s="13" t="s">
        <v>221</v>
      </c>
      <c r="C1964" s="13" t="s">
        <v>224</v>
      </c>
      <c r="D1964" s="26" t="s">
        <v>70</v>
      </c>
      <c r="E1964" s="28">
        <v>0.376</v>
      </c>
      <c r="F1964" s="28">
        <v>59</v>
      </c>
      <c r="G1964" s="28">
        <v>58</v>
      </c>
      <c r="H1964" s="28">
        <v>163</v>
      </c>
      <c r="I1964" s="28">
        <v>0.33700000000000002</v>
      </c>
      <c r="J1964" s="28">
        <v>0.98199999999999998</v>
      </c>
    </row>
    <row r="1965" spans="1:10" ht="15.75" customHeight="1" x14ac:dyDescent="0.25">
      <c r="A1965" s="15">
        <v>1964</v>
      </c>
      <c r="B1965" s="13" t="s">
        <v>221</v>
      </c>
      <c r="C1965" s="13" t="s">
        <v>225</v>
      </c>
      <c r="D1965" s="26" t="s">
        <v>58</v>
      </c>
      <c r="E1965" s="13"/>
      <c r="F1965" s="13"/>
      <c r="G1965" s="13"/>
      <c r="H1965" s="13"/>
      <c r="I1965" s="28">
        <v>6.4000000000000001E-2</v>
      </c>
      <c r="J1965" s="28">
        <v>0.16800000000000001</v>
      </c>
    </row>
    <row r="1966" spans="1:10" ht="15.75" customHeight="1" x14ac:dyDescent="0.25">
      <c r="A1966" s="15">
        <v>1965</v>
      </c>
      <c r="B1966" s="13" t="s">
        <v>221</v>
      </c>
      <c r="C1966" s="13" t="s">
        <v>225</v>
      </c>
      <c r="D1966" s="26" t="s">
        <v>59</v>
      </c>
      <c r="E1966" s="13"/>
      <c r="F1966" s="13"/>
      <c r="G1966" s="13"/>
      <c r="H1966" s="13"/>
      <c r="I1966" s="28">
        <v>6.3E-2</v>
      </c>
      <c r="J1966" s="28">
        <v>0.27900000000000003</v>
      </c>
    </row>
    <row r="1967" spans="1:10" ht="15.75" customHeight="1" x14ac:dyDescent="0.25">
      <c r="A1967" s="15">
        <v>1966</v>
      </c>
      <c r="B1967" s="13" t="s">
        <v>221</v>
      </c>
      <c r="C1967" s="13" t="s">
        <v>225</v>
      </c>
      <c r="D1967" s="26" t="s">
        <v>60</v>
      </c>
      <c r="E1967" s="13"/>
      <c r="F1967" s="13"/>
      <c r="G1967" s="13"/>
      <c r="H1967" s="13"/>
      <c r="I1967" s="28">
        <v>8.2000000000000003E-2</v>
      </c>
      <c r="J1967" s="28">
        <v>0.21299999999999999</v>
      </c>
    </row>
    <row r="1968" spans="1:10" ht="15.75" customHeight="1" x14ac:dyDescent="0.25">
      <c r="A1968" s="15">
        <v>1967</v>
      </c>
      <c r="B1968" s="13" t="s">
        <v>221</v>
      </c>
      <c r="C1968" s="13" t="s">
        <v>225</v>
      </c>
      <c r="D1968" s="26" t="s">
        <v>61</v>
      </c>
      <c r="E1968" s="13"/>
      <c r="F1968" s="13"/>
      <c r="G1968" s="13"/>
      <c r="H1968" s="13"/>
      <c r="I1968" s="28">
        <v>0.14099999999999999</v>
      </c>
      <c r="J1968" s="28">
        <v>0.24199999999999999</v>
      </c>
    </row>
    <row r="1969" spans="1:10" ht="15.75" customHeight="1" x14ac:dyDescent="0.25">
      <c r="A1969" s="15">
        <v>1968</v>
      </c>
      <c r="B1969" s="13" t="s">
        <v>221</v>
      </c>
      <c r="C1969" s="13" t="s">
        <v>225</v>
      </c>
      <c r="D1969" s="26" t="s">
        <v>62</v>
      </c>
      <c r="E1969" s="13"/>
      <c r="F1969" s="13"/>
      <c r="G1969" s="13"/>
      <c r="H1969" s="13"/>
      <c r="I1969" s="28">
        <v>0.17899999999999999</v>
      </c>
      <c r="J1969" s="28">
        <v>0.38100000000000001</v>
      </c>
    </row>
    <row r="1970" spans="1:10" ht="15.75" customHeight="1" x14ac:dyDescent="0.25">
      <c r="A1970" s="15">
        <v>1969</v>
      </c>
      <c r="B1970" s="13" t="s">
        <v>221</v>
      </c>
      <c r="C1970" s="13" t="s">
        <v>225</v>
      </c>
      <c r="D1970" s="26" t="s">
        <v>63</v>
      </c>
      <c r="E1970" s="13"/>
      <c r="F1970" s="13"/>
      <c r="G1970" s="13"/>
      <c r="H1970" s="13"/>
      <c r="I1970" s="28">
        <v>0.215</v>
      </c>
      <c r="J1970" s="28">
        <v>0.47099999999999997</v>
      </c>
    </row>
    <row r="1971" spans="1:10" ht="15.75" customHeight="1" x14ac:dyDescent="0.25">
      <c r="A1971" s="15">
        <v>1970</v>
      </c>
      <c r="B1971" s="13" t="s">
        <v>221</v>
      </c>
      <c r="C1971" s="13" t="s">
        <v>225</v>
      </c>
      <c r="D1971" s="26" t="s">
        <v>64</v>
      </c>
      <c r="E1971" s="13"/>
      <c r="F1971" s="13"/>
      <c r="G1971" s="13"/>
      <c r="H1971" s="13"/>
      <c r="I1971" s="28">
        <v>0.251</v>
      </c>
      <c r="J1971" s="28">
        <v>0.59</v>
      </c>
    </row>
    <row r="1972" spans="1:10" ht="15.75" customHeight="1" x14ac:dyDescent="0.25">
      <c r="A1972" s="15">
        <v>1971</v>
      </c>
      <c r="B1972" s="13" t="s">
        <v>221</v>
      </c>
      <c r="C1972" s="13" t="s">
        <v>225</v>
      </c>
      <c r="D1972" s="26" t="s">
        <v>65</v>
      </c>
      <c r="E1972" s="13"/>
      <c r="F1972" s="13"/>
      <c r="G1972" s="13"/>
      <c r="H1972" s="13"/>
      <c r="I1972" s="28">
        <v>0.28599999999999998</v>
      </c>
      <c r="J1972" s="28">
        <v>0.67200000000000004</v>
      </c>
    </row>
    <row r="1973" spans="1:10" ht="15.75" customHeight="1" x14ac:dyDescent="0.25">
      <c r="A1973" s="15">
        <v>1972</v>
      </c>
      <c r="B1973" s="13" t="s">
        <v>221</v>
      </c>
      <c r="C1973" s="13" t="s">
        <v>225</v>
      </c>
      <c r="D1973" s="26" t="s">
        <v>66</v>
      </c>
      <c r="E1973" s="13"/>
      <c r="F1973" s="13"/>
      <c r="G1973" s="13"/>
      <c r="H1973" s="13"/>
      <c r="I1973" s="28">
        <v>0.33900000000000002</v>
      </c>
      <c r="J1973" s="28">
        <v>0.71199999999999997</v>
      </c>
    </row>
    <row r="1974" spans="1:10" ht="15.75" customHeight="1" x14ac:dyDescent="0.25">
      <c r="A1974" s="15">
        <v>1973</v>
      </c>
      <c r="B1974" s="13" t="s">
        <v>221</v>
      </c>
      <c r="C1974" s="13" t="s">
        <v>225</v>
      </c>
      <c r="D1974" s="26" t="s">
        <v>67</v>
      </c>
      <c r="E1974" s="13"/>
      <c r="F1974" s="13"/>
      <c r="G1974" s="13"/>
      <c r="H1974" s="13"/>
      <c r="I1974" s="28">
        <v>0.44600000000000001</v>
      </c>
      <c r="J1974" s="28">
        <v>0.78500000000000003</v>
      </c>
    </row>
    <row r="1975" spans="1:10" ht="15.75" customHeight="1" x14ac:dyDescent="0.25">
      <c r="A1975" s="15">
        <v>1974</v>
      </c>
      <c r="B1975" s="13" t="s">
        <v>221</v>
      </c>
      <c r="C1975" s="13" t="s">
        <v>225</v>
      </c>
      <c r="D1975" s="26" t="s">
        <v>68</v>
      </c>
      <c r="E1975" s="13"/>
      <c r="F1975" s="13"/>
      <c r="G1975" s="13"/>
      <c r="H1975" s="13"/>
      <c r="I1975" s="28">
        <v>0.49</v>
      </c>
      <c r="J1975" s="28">
        <v>0.80500000000000005</v>
      </c>
    </row>
    <row r="1976" spans="1:10" ht="15.75" customHeight="1" x14ac:dyDescent="0.25">
      <c r="A1976" s="15">
        <v>1975</v>
      </c>
      <c r="B1976" s="13" t="s">
        <v>221</v>
      </c>
      <c r="C1976" s="13" t="s">
        <v>225</v>
      </c>
      <c r="D1976" s="26" t="s">
        <v>69</v>
      </c>
      <c r="E1976" s="13"/>
      <c r="F1976" s="13"/>
      <c r="G1976" s="13"/>
      <c r="H1976" s="13"/>
      <c r="I1976" s="28">
        <v>0.49</v>
      </c>
      <c r="J1976" s="28">
        <v>0.82299999999999995</v>
      </c>
    </row>
    <row r="1977" spans="1:10" ht="15.75" customHeight="1" x14ac:dyDescent="0.25">
      <c r="A1977" s="15">
        <v>1976</v>
      </c>
      <c r="B1977" s="13" t="s">
        <v>221</v>
      </c>
      <c r="C1977" s="13" t="s">
        <v>225</v>
      </c>
      <c r="D1977" s="26" t="s">
        <v>70</v>
      </c>
      <c r="E1977" s="13"/>
      <c r="F1977" s="13"/>
      <c r="G1977" s="13"/>
      <c r="H1977" s="13"/>
      <c r="I1977" s="28">
        <v>0.52900000000000003</v>
      </c>
      <c r="J1977" s="28">
        <v>0.82499999999999996</v>
      </c>
    </row>
    <row r="1978" spans="1:10" ht="15.75" customHeight="1" x14ac:dyDescent="0.25">
      <c r="A1978" s="15">
        <v>1977</v>
      </c>
      <c r="B1978" s="13" t="s">
        <v>221</v>
      </c>
      <c r="C1978" s="13" t="s">
        <v>226</v>
      </c>
      <c r="D1978" s="26" t="s">
        <v>58</v>
      </c>
      <c r="E1978" s="13"/>
      <c r="F1978" s="13"/>
      <c r="G1978" s="13"/>
      <c r="H1978" s="13"/>
      <c r="I1978" s="28">
        <v>0.161</v>
      </c>
      <c r="J1978" s="28">
        <v>0.17499999999999999</v>
      </c>
    </row>
    <row r="1979" spans="1:10" ht="15.75" customHeight="1" x14ac:dyDescent="0.25">
      <c r="A1979" s="15">
        <v>1978</v>
      </c>
      <c r="B1979" s="13" t="s">
        <v>221</v>
      </c>
      <c r="C1979" s="13" t="s">
        <v>226</v>
      </c>
      <c r="D1979" s="26" t="s">
        <v>59</v>
      </c>
      <c r="E1979" s="13"/>
      <c r="F1979" s="13"/>
      <c r="G1979" s="13"/>
      <c r="H1979" s="13"/>
      <c r="I1979" s="28">
        <v>0.254</v>
      </c>
      <c r="J1979" s="28">
        <v>0.20799999999999999</v>
      </c>
    </row>
    <row r="1980" spans="1:10" ht="15.75" customHeight="1" x14ac:dyDescent="0.25">
      <c r="A1980" s="15">
        <v>1979</v>
      </c>
      <c r="B1980" s="13" t="s">
        <v>221</v>
      </c>
      <c r="C1980" s="13" t="s">
        <v>226</v>
      </c>
      <c r="D1980" s="26" t="s">
        <v>60</v>
      </c>
      <c r="E1980" s="13"/>
      <c r="F1980" s="13"/>
      <c r="G1980" s="13"/>
      <c r="H1980" s="13"/>
      <c r="I1980" s="28">
        <v>0.312</v>
      </c>
      <c r="J1980" s="28">
        <v>0.44800000000000001</v>
      </c>
    </row>
    <row r="1981" spans="1:10" ht="15.75" customHeight="1" x14ac:dyDescent="0.25">
      <c r="A1981" s="15">
        <v>1980</v>
      </c>
      <c r="B1981" s="13" t="s">
        <v>221</v>
      </c>
      <c r="C1981" s="13" t="s">
        <v>226</v>
      </c>
      <c r="D1981" s="26" t="s">
        <v>61</v>
      </c>
      <c r="E1981" s="13"/>
      <c r="F1981" s="13"/>
      <c r="G1981" s="13"/>
      <c r="H1981" s="13"/>
      <c r="I1981" s="28">
        <v>0.33700000000000002</v>
      </c>
      <c r="J1981" s="28">
        <v>0.50600000000000001</v>
      </c>
    </row>
    <row r="1982" spans="1:10" ht="15.75" customHeight="1" x14ac:dyDescent="0.25">
      <c r="A1982" s="15">
        <v>1981</v>
      </c>
      <c r="B1982" s="13" t="s">
        <v>221</v>
      </c>
      <c r="C1982" s="13" t="s">
        <v>226</v>
      </c>
      <c r="D1982" s="26" t="s">
        <v>62</v>
      </c>
      <c r="E1982" s="13"/>
      <c r="F1982" s="13"/>
      <c r="G1982" s="13"/>
      <c r="H1982" s="13"/>
      <c r="I1982" s="28">
        <v>0.36199999999999999</v>
      </c>
      <c r="J1982" s="28">
        <v>0.61899999999999999</v>
      </c>
    </row>
    <row r="1983" spans="1:10" ht="15.75" customHeight="1" x14ac:dyDescent="0.25">
      <c r="A1983" s="15">
        <v>1982</v>
      </c>
      <c r="B1983" s="13" t="s">
        <v>221</v>
      </c>
      <c r="C1983" s="13" t="s">
        <v>226</v>
      </c>
      <c r="D1983" s="26" t="s">
        <v>63</v>
      </c>
      <c r="E1983" s="13"/>
      <c r="F1983" s="13"/>
      <c r="G1983" s="13"/>
      <c r="H1983" s="13"/>
      <c r="I1983" s="28">
        <v>0.38600000000000001</v>
      </c>
      <c r="J1983" s="13"/>
    </row>
    <row r="1984" spans="1:10" ht="15.75" customHeight="1" x14ac:dyDescent="0.25">
      <c r="A1984" s="15">
        <v>1983</v>
      </c>
      <c r="B1984" s="13" t="s">
        <v>221</v>
      </c>
      <c r="C1984" s="13" t="s">
        <v>226</v>
      </c>
      <c r="D1984" s="26" t="s">
        <v>64</v>
      </c>
      <c r="E1984" s="13"/>
      <c r="F1984" s="13"/>
      <c r="G1984" s="13"/>
      <c r="H1984" s="13"/>
      <c r="I1984" s="28">
        <v>0.439</v>
      </c>
      <c r="J1984" s="13"/>
    </row>
    <row r="1985" spans="1:10" ht="15.75" customHeight="1" x14ac:dyDescent="0.25">
      <c r="A1985" s="15">
        <v>1984</v>
      </c>
      <c r="B1985" s="13" t="s">
        <v>221</v>
      </c>
      <c r="C1985" s="13" t="s">
        <v>226</v>
      </c>
      <c r="D1985" s="26" t="s">
        <v>65</v>
      </c>
      <c r="E1985" s="13"/>
      <c r="F1985" s="13"/>
      <c r="G1985" s="13"/>
      <c r="H1985" s="13"/>
      <c r="I1985" s="28">
        <v>0.46200000000000002</v>
      </c>
      <c r="J1985" s="13"/>
    </row>
    <row r="1986" spans="1:10" ht="15.75" customHeight="1" x14ac:dyDescent="0.25">
      <c r="A1986" s="15">
        <v>1985</v>
      </c>
      <c r="B1986" s="13" t="s">
        <v>221</v>
      </c>
      <c r="C1986" s="13" t="s">
        <v>226</v>
      </c>
      <c r="D1986" s="26" t="s">
        <v>66</v>
      </c>
      <c r="E1986" s="13"/>
      <c r="F1986" s="13"/>
      <c r="G1986" s="13"/>
      <c r="H1986" s="13"/>
      <c r="I1986" s="28">
        <v>0.48399999999999999</v>
      </c>
      <c r="J1986" s="13"/>
    </row>
    <row r="1987" spans="1:10" ht="15.75" customHeight="1" x14ac:dyDescent="0.25">
      <c r="A1987" s="15">
        <v>1986</v>
      </c>
      <c r="B1987" s="13" t="s">
        <v>221</v>
      </c>
      <c r="C1987" s="13" t="s">
        <v>226</v>
      </c>
      <c r="D1987" s="26" t="s">
        <v>67</v>
      </c>
      <c r="E1987" s="13"/>
      <c r="F1987" s="13"/>
      <c r="G1987" s="13"/>
      <c r="H1987" s="13"/>
      <c r="I1987" s="28">
        <v>0.50600000000000001</v>
      </c>
      <c r="J1987" s="13"/>
    </row>
    <row r="1988" spans="1:10" ht="15.75" customHeight="1" x14ac:dyDescent="0.25">
      <c r="A1988" s="15">
        <v>1987</v>
      </c>
      <c r="B1988" s="13" t="s">
        <v>221</v>
      </c>
      <c r="C1988" s="13" t="s">
        <v>226</v>
      </c>
      <c r="D1988" s="26" t="s">
        <v>68</v>
      </c>
      <c r="E1988" s="13"/>
      <c r="F1988" s="13"/>
      <c r="G1988" s="13"/>
      <c r="H1988" s="13"/>
      <c r="I1988" s="28">
        <v>0.54</v>
      </c>
      <c r="J1988" s="13"/>
    </row>
    <row r="1989" spans="1:10" ht="15.75" customHeight="1" x14ac:dyDescent="0.25">
      <c r="A1989" s="15">
        <v>1988</v>
      </c>
      <c r="B1989" s="13" t="s">
        <v>221</v>
      </c>
      <c r="C1989" s="13" t="s">
        <v>226</v>
      </c>
      <c r="D1989" s="26" t="s">
        <v>69</v>
      </c>
      <c r="E1989" s="13"/>
      <c r="F1989" s="13"/>
      <c r="G1989" s="13"/>
      <c r="H1989" s="13"/>
      <c r="I1989" s="28">
        <v>0.57699999999999996</v>
      </c>
      <c r="J1989" s="13"/>
    </row>
    <row r="1990" spans="1:10" ht="15.75" customHeight="1" x14ac:dyDescent="0.25">
      <c r="A1990" s="15">
        <v>1989</v>
      </c>
      <c r="B1990" s="13" t="s">
        <v>221</v>
      </c>
      <c r="C1990" s="13" t="s">
        <v>226</v>
      </c>
      <c r="D1990" s="26" t="s">
        <v>70</v>
      </c>
      <c r="E1990" s="13"/>
      <c r="F1990" s="13"/>
      <c r="G1990" s="13"/>
      <c r="H1990" s="13"/>
      <c r="I1990" s="28">
        <v>0.61499999999999999</v>
      </c>
      <c r="J1990" s="13"/>
    </row>
    <row r="1991" spans="1:10" ht="15.75" customHeight="1" x14ac:dyDescent="0.25">
      <c r="A1991" s="15">
        <v>1990</v>
      </c>
      <c r="B1991" s="13" t="s">
        <v>221</v>
      </c>
      <c r="C1991" s="13" t="s">
        <v>227</v>
      </c>
      <c r="D1991" s="26" t="s">
        <v>58</v>
      </c>
      <c r="E1991" s="13"/>
      <c r="F1991" s="13"/>
      <c r="G1991" s="13"/>
      <c r="H1991" s="13"/>
      <c r="I1991" s="28">
        <v>1.7999999999999999E-2</v>
      </c>
      <c r="J1991" s="28">
        <v>4.0000000000000001E-3</v>
      </c>
    </row>
    <row r="1992" spans="1:10" ht="15.75" customHeight="1" x14ac:dyDescent="0.25">
      <c r="A1992" s="15">
        <v>1991</v>
      </c>
      <c r="B1992" s="13" t="s">
        <v>221</v>
      </c>
      <c r="C1992" s="13" t="s">
        <v>227</v>
      </c>
      <c r="D1992" s="26" t="s">
        <v>59</v>
      </c>
      <c r="E1992" s="13"/>
      <c r="F1992" s="13"/>
      <c r="G1992" s="13"/>
      <c r="H1992" s="13"/>
      <c r="I1992" s="28">
        <v>2.3E-2</v>
      </c>
      <c r="J1992" s="28">
        <v>5.0000000000000001E-3</v>
      </c>
    </row>
    <row r="1993" spans="1:10" ht="15.75" customHeight="1" x14ac:dyDescent="0.25">
      <c r="A1993" s="15">
        <v>1992</v>
      </c>
      <c r="B1993" s="13" t="s">
        <v>221</v>
      </c>
      <c r="C1993" s="13" t="s">
        <v>227</v>
      </c>
      <c r="D1993" s="26" t="s">
        <v>60</v>
      </c>
      <c r="E1993" s="13"/>
      <c r="F1993" s="13"/>
      <c r="G1993" s="13"/>
      <c r="H1993" s="13"/>
      <c r="I1993" s="28">
        <v>2.5000000000000001E-2</v>
      </c>
      <c r="J1993" s="28">
        <v>6.0000000000000001E-3</v>
      </c>
    </row>
    <row r="1994" spans="1:10" ht="15.75" customHeight="1" x14ac:dyDescent="0.25">
      <c r="A1994" s="15">
        <v>1993</v>
      </c>
      <c r="B1994" s="13" t="s">
        <v>221</v>
      </c>
      <c r="C1994" s="13" t="s">
        <v>227</v>
      </c>
      <c r="D1994" s="26" t="s">
        <v>61</v>
      </c>
      <c r="E1994" s="13"/>
      <c r="F1994" s="28">
        <v>21</v>
      </c>
      <c r="G1994" s="13"/>
      <c r="H1994" s="13"/>
      <c r="I1994" s="28">
        <v>0.03</v>
      </c>
      <c r="J1994" s="28">
        <v>6.0000000000000001E-3</v>
      </c>
    </row>
    <row r="1995" spans="1:10" ht="15.75" customHeight="1" x14ac:dyDescent="0.25">
      <c r="A1995" s="15">
        <v>1994</v>
      </c>
      <c r="B1995" s="13" t="s">
        <v>221</v>
      </c>
      <c r="C1995" s="13" t="s">
        <v>227</v>
      </c>
      <c r="D1995" s="26" t="s">
        <v>62</v>
      </c>
      <c r="E1995" s="13"/>
      <c r="F1995" s="28">
        <v>21</v>
      </c>
      <c r="G1995" s="13"/>
      <c r="H1995" s="13"/>
      <c r="I1995" s="28">
        <v>3.5000000000000003E-2</v>
      </c>
      <c r="J1995" s="28">
        <v>7.0000000000000001E-3</v>
      </c>
    </row>
    <row r="1996" spans="1:10" ht="15.75" customHeight="1" x14ac:dyDescent="0.25">
      <c r="A1996" s="15">
        <v>1995</v>
      </c>
      <c r="B1996" s="13" t="s">
        <v>221</v>
      </c>
      <c r="C1996" s="13" t="s">
        <v>227</v>
      </c>
      <c r="D1996" s="26" t="s">
        <v>63</v>
      </c>
      <c r="E1996" s="28">
        <v>0.318</v>
      </c>
      <c r="F1996" s="28">
        <v>31</v>
      </c>
      <c r="G1996" s="13"/>
      <c r="H1996" s="28">
        <v>120</v>
      </c>
      <c r="I1996" s="28">
        <v>0.04</v>
      </c>
      <c r="J1996" s="28">
        <v>7.0000000000000001E-3</v>
      </c>
    </row>
    <row r="1997" spans="1:10" ht="15.75" customHeight="1" x14ac:dyDescent="0.25">
      <c r="A1997" s="15">
        <v>1996</v>
      </c>
      <c r="B1997" s="13" t="s">
        <v>221</v>
      </c>
      <c r="C1997" s="13" t="s">
        <v>227</v>
      </c>
      <c r="D1997" s="26" t="s">
        <v>64</v>
      </c>
      <c r="E1997" s="28">
        <v>0.318</v>
      </c>
      <c r="F1997" s="28">
        <v>31</v>
      </c>
      <c r="G1997" s="13"/>
      <c r="H1997" s="28">
        <v>120</v>
      </c>
      <c r="I1997" s="28">
        <v>4.4999999999999998E-2</v>
      </c>
      <c r="J1997" s="28">
        <v>8.0000000000000002E-3</v>
      </c>
    </row>
    <row r="1998" spans="1:10" ht="15.75" customHeight="1" x14ac:dyDescent="0.25">
      <c r="A1998" s="15">
        <v>1997</v>
      </c>
      <c r="B1998" s="13" t="s">
        <v>221</v>
      </c>
      <c r="C1998" s="13" t="s">
        <v>227</v>
      </c>
      <c r="D1998" s="26" t="s">
        <v>65</v>
      </c>
      <c r="E1998" s="28">
        <v>0.318</v>
      </c>
      <c r="F1998" s="28">
        <v>31</v>
      </c>
      <c r="G1998" s="13"/>
      <c r="H1998" s="28">
        <v>120</v>
      </c>
      <c r="I1998" s="28">
        <v>0.06</v>
      </c>
      <c r="J1998" s="28">
        <v>8.0000000000000002E-3</v>
      </c>
    </row>
    <row r="1999" spans="1:10" ht="15.75" customHeight="1" x14ac:dyDescent="0.25">
      <c r="A1999" s="15">
        <v>1998</v>
      </c>
      <c r="B1999" s="13" t="s">
        <v>221</v>
      </c>
      <c r="C1999" s="13" t="s">
        <v>227</v>
      </c>
      <c r="D1999" s="26" t="s">
        <v>66</v>
      </c>
      <c r="E1999" s="28">
        <v>0.318</v>
      </c>
      <c r="F1999" s="28">
        <v>31</v>
      </c>
      <c r="G1999" s="13"/>
      <c r="H1999" s="28">
        <v>120</v>
      </c>
      <c r="I1999" s="28">
        <v>7.0000000000000007E-2</v>
      </c>
      <c r="J1999" s="28">
        <v>1.0999999999999999E-2</v>
      </c>
    </row>
    <row r="2000" spans="1:10" ht="15.75" customHeight="1" x14ac:dyDescent="0.25">
      <c r="A2000" s="15">
        <v>1999</v>
      </c>
      <c r="B2000" s="13" t="s">
        <v>221</v>
      </c>
      <c r="C2000" s="13" t="s">
        <v>227</v>
      </c>
      <c r="D2000" s="26" t="s">
        <v>67</v>
      </c>
      <c r="E2000" s="28">
        <v>0.318</v>
      </c>
      <c r="F2000" s="28">
        <v>31</v>
      </c>
      <c r="G2000" s="13"/>
      <c r="H2000" s="28">
        <v>120</v>
      </c>
      <c r="I2000" s="28">
        <v>0.09</v>
      </c>
      <c r="J2000" s="28">
        <v>0.10299999999999999</v>
      </c>
    </row>
    <row r="2001" spans="1:10" ht="15.75" customHeight="1" x14ac:dyDescent="0.25">
      <c r="A2001" s="15">
        <v>2000</v>
      </c>
      <c r="B2001" s="13" t="s">
        <v>221</v>
      </c>
      <c r="C2001" s="13" t="s">
        <v>227</v>
      </c>
      <c r="D2001" s="26" t="s">
        <v>68</v>
      </c>
      <c r="E2001" s="28">
        <v>0.318</v>
      </c>
      <c r="F2001" s="28">
        <v>31</v>
      </c>
      <c r="G2001" s="13"/>
      <c r="H2001" s="28">
        <v>120</v>
      </c>
      <c r="I2001" s="28">
        <v>9.0999999999999998E-2</v>
      </c>
      <c r="J2001" s="28">
        <v>0.108</v>
      </c>
    </row>
    <row r="2002" spans="1:10" ht="15.75" customHeight="1" x14ac:dyDescent="0.25">
      <c r="A2002" s="15">
        <v>2001</v>
      </c>
      <c r="B2002" s="13" t="s">
        <v>221</v>
      </c>
      <c r="C2002" s="13" t="s">
        <v>227</v>
      </c>
      <c r="D2002" s="26" t="s">
        <v>69</v>
      </c>
      <c r="E2002" s="28">
        <v>0.318</v>
      </c>
      <c r="F2002" s="28">
        <v>31</v>
      </c>
      <c r="G2002" s="13"/>
      <c r="H2002" s="28">
        <v>120</v>
      </c>
      <c r="I2002" s="28">
        <v>0.1</v>
      </c>
      <c r="J2002" s="28">
        <v>0.13900000000000001</v>
      </c>
    </row>
    <row r="2003" spans="1:10" ht="15.75" customHeight="1" x14ac:dyDescent="0.25">
      <c r="A2003" s="15">
        <v>2002</v>
      </c>
      <c r="B2003" s="13" t="s">
        <v>221</v>
      </c>
      <c r="C2003" s="13" t="s">
        <v>227</v>
      </c>
      <c r="D2003" s="26" t="s">
        <v>70</v>
      </c>
      <c r="E2003" s="28">
        <v>0.318</v>
      </c>
      <c r="F2003" s="28">
        <v>31</v>
      </c>
      <c r="G2003" s="28">
        <v>117</v>
      </c>
      <c r="H2003" s="28">
        <v>120</v>
      </c>
      <c r="I2003" s="28">
        <v>0.107</v>
      </c>
      <c r="J2003" s="28">
        <v>0.159</v>
      </c>
    </row>
    <row r="2004" spans="1:10" ht="15.75" customHeight="1" x14ac:dyDescent="0.25">
      <c r="A2004" s="15">
        <v>2003</v>
      </c>
      <c r="B2004" s="13" t="s">
        <v>221</v>
      </c>
      <c r="C2004" s="13" t="s">
        <v>228</v>
      </c>
      <c r="D2004" s="26" t="s">
        <v>58</v>
      </c>
      <c r="E2004" s="13"/>
      <c r="F2004" s="13"/>
      <c r="G2004" s="13"/>
      <c r="H2004" s="13"/>
      <c r="I2004" s="28">
        <v>1.4999999999999999E-2</v>
      </c>
      <c r="J2004" s="28">
        <v>8.9999999999999993E-3</v>
      </c>
    </row>
    <row r="2005" spans="1:10" ht="15.75" customHeight="1" x14ac:dyDescent="0.25">
      <c r="A2005" s="15">
        <v>2004</v>
      </c>
      <c r="B2005" s="13" t="s">
        <v>221</v>
      </c>
      <c r="C2005" s="13" t="s">
        <v>228</v>
      </c>
      <c r="D2005" s="26" t="s">
        <v>59</v>
      </c>
      <c r="E2005" s="13"/>
      <c r="F2005" s="13"/>
      <c r="G2005" s="13"/>
      <c r="H2005" s="13"/>
      <c r="I2005" s="28">
        <v>1.7000000000000001E-2</v>
      </c>
      <c r="J2005" s="28">
        <v>8.9999999999999993E-3</v>
      </c>
    </row>
    <row r="2006" spans="1:10" ht="15.75" customHeight="1" x14ac:dyDescent="0.25">
      <c r="A2006" s="15">
        <v>2005</v>
      </c>
      <c r="B2006" s="13" t="s">
        <v>221</v>
      </c>
      <c r="C2006" s="13" t="s">
        <v>228</v>
      </c>
      <c r="D2006" s="26" t="s">
        <v>60</v>
      </c>
      <c r="E2006" s="13"/>
      <c r="F2006" s="13"/>
      <c r="G2006" s="13"/>
      <c r="H2006" s="13"/>
      <c r="I2006" s="28">
        <v>2.3E-2</v>
      </c>
      <c r="J2006" s="28">
        <v>1.0999999999999999E-2</v>
      </c>
    </row>
    <row r="2007" spans="1:10" ht="15.75" customHeight="1" x14ac:dyDescent="0.25">
      <c r="A2007" s="15">
        <v>2006</v>
      </c>
      <c r="B2007" s="13" t="s">
        <v>221</v>
      </c>
      <c r="C2007" s="13" t="s">
        <v>228</v>
      </c>
      <c r="D2007" s="26" t="s">
        <v>61</v>
      </c>
      <c r="E2007" s="13"/>
      <c r="F2007" s="28">
        <v>17</v>
      </c>
      <c r="G2007" s="13"/>
      <c r="H2007" s="13"/>
      <c r="I2007" s="28">
        <v>2.5999999999999999E-2</v>
      </c>
      <c r="J2007" s="28">
        <v>1.0999999999999999E-2</v>
      </c>
    </row>
    <row r="2008" spans="1:10" ht="15.75" customHeight="1" x14ac:dyDescent="0.25">
      <c r="A2008" s="15">
        <v>2007</v>
      </c>
      <c r="B2008" s="13" t="s">
        <v>221</v>
      </c>
      <c r="C2008" s="13" t="s">
        <v>228</v>
      </c>
      <c r="D2008" s="26" t="s">
        <v>62</v>
      </c>
      <c r="E2008" s="13"/>
      <c r="F2008" s="28">
        <v>17</v>
      </c>
      <c r="G2008" s="13"/>
      <c r="H2008" s="13"/>
      <c r="I2008" s="28">
        <v>3.5999999999999997E-2</v>
      </c>
      <c r="J2008" s="28">
        <v>1.2E-2</v>
      </c>
    </row>
    <row r="2009" spans="1:10" ht="15.75" customHeight="1" x14ac:dyDescent="0.25">
      <c r="A2009" s="15">
        <v>2008</v>
      </c>
      <c r="B2009" s="13" t="s">
        <v>221</v>
      </c>
      <c r="C2009" s="13" t="s">
        <v>228</v>
      </c>
      <c r="D2009" s="26" t="s">
        <v>63</v>
      </c>
      <c r="E2009" s="28">
        <v>0.64800000000000002</v>
      </c>
      <c r="F2009" s="28">
        <v>17</v>
      </c>
      <c r="G2009" s="13"/>
      <c r="H2009" s="28">
        <v>128</v>
      </c>
      <c r="I2009" s="28">
        <v>3.9E-2</v>
      </c>
      <c r="J2009" s="28">
        <v>1.2999999999999999E-2</v>
      </c>
    </row>
    <row r="2010" spans="1:10" ht="15.75" customHeight="1" x14ac:dyDescent="0.25">
      <c r="A2010" s="15">
        <v>2009</v>
      </c>
      <c r="B2010" s="13" t="s">
        <v>221</v>
      </c>
      <c r="C2010" s="13" t="s">
        <v>228</v>
      </c>
      <c r="D2010" s="26" t="s">
        <v>64</v>
      </c>
      <c r="E2010" s="28">
        <v>0.64800000000000002</v>
      </c>
      <c r="F2010" s="28">
        <v>17</v>
      </c>
      <c r="G2010" s="13"/>
      <c r="H2010" s="28">
        <v>128</v>
      </c>
      <c r="I2010" s="28">
        <v>3.7999999999999999E-2</v>
      </c>
      <c r="J2010" s="13"/>
    </row>
    <row r="2011" spans="1:10" ht="15.75" customHeight="1" x14ac:dyDescent="0.25">
      <c r="A2011" s="15">
        <v>2010</v>
      </c>
      <c r="B2011" s="13" t="s">
        <v>221</v>
      </c>
      <c r="C2011" s="13" t="s">
        <v>228</v>
      </c>
      <c r="D2011" s="26" t="s">
        <v>65</v>
      </c>
      <c r="E2011" s="28">
        <v>0.64800000000000002</v>
      </c>
      <c r="F2011" s="28">
        <v>17</v>
      </c>
      <c r="G2011" s="13"/>
      <c r="H2011" s="28">
        <v>128</v>
      </c>
      <c r="I2011" s="28">
        <v>0.04</v>
      </c>
      <c r="J2011" s="13"/>
    </row>
    <row r="2012" spans="1:10" ht="15.75" customHeight="1" x14ac:dyDescent="0.25">
      <c r="A2012" s="15">
        <v>2011</v>
      </c>
      <c r="B2012" s="13" t="s">
        <v>221</v>
      </c>
      <c r="C2012" s="13" t="s">
        <v>228</v>
      </c>
      <c r="D2012" s="26" t="s">
        <v>66</v>
      </c>
      <c r="E2012" s="28">
        <v>0.64800000000000002</v>
      </c>
      <c r="F2012" s="28">
        <v>17</v>
      </c>
      <c r="G2012" s="13"/>
      <c r="H2012" s="28">
        <v>128</v>
      </c>
      <c r="I2012" s="28">
        <v>4.5999999999999999E-2</v>
      </c>
      <c r="J2012" s="13"/>
    </row>
    <row r="2013" spans="1:10" ht="15.75" customHeight="1" x14ac:dyDescent="0.25">
      <c r="A2013" s="15">
        <v>2012</v>
      </c>
      <c r="B2013" s="13" t="s">
        <v>221</v>
      </c>
      <c r="C2013" s="13" t="s">
        <v>228</v>
      </c>
      <c r="D2013" s="26" t="s">
        <v>67</v>
      </c>
      <c r="E2013" s="28">
        <v>0.64800000000000002</v>
      </c>
      <c r="F2013" s="28">
        <v>17</v>
      </c>
      <c r="G2013" s="13"/>
      <c r="H2013" s="28">
        <v>128</v>
      </c>
      <c r="I2013" s="28">
        <v>5.6000000000000001E-2</v>
      </c>
      <c r="J2013" s="13"/>
    </row>
    <row r="2014" spans="1:10" ht="15.75" customHeight="1" x14ac:dyDescent="0.25">
      <c r="A2014" s="15">
        <v>2013</v>
      </c>
      <c r="B2014" s="13" t="s">
        <v>221</v>
      </c>
      <c r="C2014" s="13" t="s">
        <v>228</v>
      </c>
      <c r="D2014" s="26" t="s">
        <v>68</v>
      </c>
      <c r="E2014" s="28">
        <v>0.64800000000000002</v>
      </c>
      <c r="F2014" s="28">
        <v>17</v>
      </c>
      <c r="G2014" s="13"/>
      <c r="H2014" s="28">
        <v>128</v>
      </c>
      <c r="I2014" s="28">
        <v>7.0000000000000007E-2</v>
      </c>
      <c r="J2014" s="13"/>
    </row>
    <row r="2015" spans="1:10" ht="15.75" customHeight="1" x14ac:dyDescent="0.25">
      <c r="A2015" s="15">
        <v>2014</v>
      </c>
      <c r="B2015" s="13" t="s">
        <v>221</v>
      </c>
      <c r="C2015" s="13" t="s">
        <v>228</v>
      </c>
      <c r="D2015" s="26" t="s">
        <v>69</v>
      </c>
      <c r="E2015" s="28">
        <v>0.64800000000000002</v>
      </c>
      <c r="F2015" s="28">
        <v>17</v>
      </c>
      <c r="G2015" s="13"/>
      <c r="H2015" s="28">
        <v>128</v>
      </c>
      <c r="I2015" s="28">
        <v>8.1000000000000003E-2</v>
      </c>
      <c r="J2015" s="13"/>
    </row>
    <row r="2016" spans="1:10" ht="15.75" customHeight="1" x14ac:dyDescent="0.25">
      <c r="A2016" s="15">
        <v>2015</v>
      </c>
      <c r="B2016" s="13" t="s">
        <v>221</v>
      </c>
      <c r="C2016" s="13" t="s">
        <v>228</v>
      </c>
      <c r="D2016" s="26" t="s">
        <v>70</v>
      </c>
      <c r="E2016" s="28">
        <v>0.64800000000000002</v>
      </c>
      <c r="F2016" s="28">
        <v>17</v>
      </c>
      <c r="G2016" s="28">
        <v>110</v>
      </c>
      <c r="H2016" s="28">
        <v>128</v>
      </c>
      <c r="I2016" s="28">
        <v>0.1</v>
      </c>
      <c r="J2016" s="13"/>
    </row>
    <row r="2017" spans="1:10" ht="15.75" customHeight="1" x14ac:dyDescent="0.25">
      <c r="A2017" s="15">
        <v>2016</v>
      </c>
      <c r="B2017" s="13" t="s">
        <v>221</v>
      </c>
      <c r="C2017" s="13" t="s">
        <v>229</v>
      </c>
      <c r="D2017" s="26" t="s">
        <v>58</v>
      </c>
      <c r="E2017" s="13"/>
      <c r="F2017" s="13"/>
      <c r="G2017" s="13"/>
      <c r="H2017" s="13"/>
      <c r="I2017" s="28">
        <v>3.6999999999999998E-2</v>
      </c>
      <c r="J2017" s="13"/>
    </row>
    <row r="2018" spans="1:10" ht="15.75" customHeight="1" x14ac:dyDescent="0.25">
      <c r="A2018" s="15">
        <v>2017</v>
      </c>
      <c r="B2018" s="13" t="s">
        <v>221</v>
      </c>
      <c r="C2018" s="13" t="s">
        <v>229</v>
      </c>
      <c r="D2018" s="26" t="s">
        <v>59</v>
      </c>
      <c r="E2018" s="13"/>
      <c r="F2018" s="13"/>
      <c r="G2018" s="13"/>
      <c r="H2018" s="13"/>
      <c r="I2018" s="28">
        <v>4.7E-2</v>
      </c>
      <c r="J2018" s="13"/>
    </row>
    <row r="2019" spans="1:10" ht="15.75" customHeight="1" x14ac:dyDescent="0.25">
      <c r="A2019" s="15">
        <v>2018</v>
      </c>
      <c r="B2019" s="13" t="s">
        <v>221</v>
      </c>
      <c r="C2019" s="13" t="s">
        <v>229</v>
      </c>
      <c r="D2019" s="26" t="s">
        <v>60</v>
      </c>
      <c r="E2019" s="13"/>
      <c r="F2019" s="13"/>
      <c r="G2019" s="13"/>
      <c r="H2019" s="13"/>
      <c r="I2019" s="28">
        <v>5.6000000000000001E-2</v>
      </c>
      <c r="J2019" s="28">
        <v>1E-3</v>
      </c>
    </row>
    <row r="2020" spans="1:10" ht="15.75" customHeight="1" x14ac:dyDescent="0.25">
      <c r="A2020" s="15">
        <v>2019</v>
      </c>
      <c r="B2020" s="13" t="s">
        <v>221</v>
      </c>
      <c r="C2020" s="13" t="s">
        <v>229</v>
      </c>
      <c r="D2020" s="26" t="s">
        <v>61</v>
      </c>
      <c r="E2020" s="13"/>
      <c r="F2020" s="28">
        <v>16</v>
      </c>
      <c r="G2020" s="13"/>
      <c r="H2020" s="13"/>
      <c r="I2020" s="28">
        <v>9.1999999999999998E-2</v>
      </c>
      <c r="J2020" s="28">
        <v>5.5E-2</v>
      </c>
    </row>
    <row r="2021" spans="1:10" ht="15.75" customHeight="1" x14ac:dyDescent="0.25">
      <c r="A2021" s="15">
        <v>2020</v>
      </c>
      <c r="B2021" s="13" t="s">
        <v>221</v>
      </c>
      <c r="C2021" s="13" t="s">
        <v>229</v>
      </c>
      <c r="D2021" s="26" t="s">
        <v>62</v>
      </c>
      <c r="E2021" s="13"/>
      <c r="F2021" s="28">
        <v>16</v>
      </c>
      <c r="G2021" s="13"/>
      <c r="H2021" s="13"/>
      <c r="I2021" s="28">
        <v>0.11</v>
      </c>
      <c r="J2021" s="28">
        <v>0.12</v>
      </c>
    </row>
    <row r="2022" spans="1:10" ht="15.75" customHeight="1" x14ac:dyDescent="0.25">
      <c r="A2022" s="15">
        <v>2021</v>
      </c>
      <c r="B2022" s="13" t="s">
        <v>221</v>
      </c>
      <c r="C2022" s="13" t="s">
        <v>229</v>
      </c>
      <c r="D2022" s="26" t="s">
        <v>63</v>
      </c>
      <c r="E2022" s="28">
        <v>0.59599999999999997</v>
      </c>
      <c r="F2022" s="28">
        <v>16</v>
      </c>
      <c r="G2022" s="13"/>
      <c r="H2022" s="28">
        <v>128</v>
      </c>
      <c r="I2022" s="28">
        <v>0.11899999999999999</v>
      </c>
      <c r="J2022" s="28">
        <v>0.13300000000000001</v>
      </c>
    </row>
    <row r="2023" spans="1:10" ht="15.75" customHeight="1" x14ac:dyDescent="0.25">
      <c r="A2023" s="15">
        <v>2022</v>
      </c>
      <c r="B2023" s="13" t="s">
        <v>221</v>
      </c>
      <c r="C2023" s="13" t="s">
        <v>229</v>
      </c>
      <c r="D2023" s="26" t="s">
        <v>64</v>
      </c>
      <c r="E2023" s="28">
        <v>0.59599999999999997</v>
      </c>
      <c r="F2023" s="28">
        <v>16</v>
      </c>
      <c r="G2023" s="13"/>
      <c r="H2023" s="28">
        <v>128</v>
      </c>
      <c r="I2023" s="28">
        <v>0.128</v>
      </c>
      <c r="J2023" s="28">
        <v>0.17599999999999999</v>
      </c>
    </row>
    <row r="2024" spans="1:10" ht="15.75" customHeight="1" x14ac:dyDescent="0.25">
      <c r="A2024" s="15">
        <v>2023</v>
      </c>
      <c r="B2024" s="13" t="s">
        <v>221</v>
      </c>
      <c r="C2024" s="13" t="s">
        <v>229</v>
      </c>
      <c r="D2024" s="26" t="s">
        <v>65</v>
      </c>
      <c r="E2024" s="28">
        <v>0.58699999999999997</v>
      </c>
      <c r="F2024" s="28">
        <v>16</v>
      </c>
      <c r="G2024" s="13"/>
      <c r="H2024" s="28">
        <v>128</v>
      </c>
      <c r="I2024" s="28">
        <v>0.13600000000000001</v>
      </c>
      <c r="J2024" s="28">
        <v>0.26100000000000001</v>
      </c>
    </row>
    <row r="2025" spans="1:10" ht="15.75" customHeight="1" x14ac:dyDescent="0.25">
      <c r="A2025" s="15">
        <v>2024</v>
      </c>
      <c r="B2025" s="13" t="s">
        <v>221</v>
      </c>
      <c r="C2025" s="13" t="s">
        <v>229</v>
      </c>
      <c r="D2025" s="26" t="s">
        <v>66</v>
      </c>
      <c r="E2025" s="28">
        <v>0.58699999999999997</v>
      </c>
      <c r="F2025" s="28">
        <v>16</v>
      </c>
      <c r="G2025" s="13"/>
      <c r="H2025" s="28">
        <v>128</v>
      </c>
      <c r="I2025" s="28">
        <v>0.14499999999999999</v>
      </c>
      <c r="J2025" s="28">
        <v>0.26300000000000001</v>
      </c>
    </row>
    <row r="2026" spans="1:10" ht="15.75" customHeight="1" x14ac:dyDescent="0.25">
      <c r="A2026" s="15">
        <v>2025</v>
      </c>
      <c r="B2026" s="13" t="s">
        <v>221</v>
      </c>
      <c r="C2026" s="13" t="s">
        <v>229</v>
      </c>
      <c r="D2026" s="26" t="s">
        <v>67</v>
      </c>
      <c r="E2026" s="28">
        <v>0.58699999999999997</v>
      </c>
      <c r="F2026" s="28">
        <v>16</v>
      </c>
      <c r="G2026" s="13"/>
      <c r="H2026" s="28">
        <v>128</v>
      </c>
      <c r="I2026" s="28">
        <v>0.154</v>
      </c>
      <c r="J2026" s="28">
        <v>0.26400000000000001</v>
      </c>
    </row>
    <row r="2027" spans="1:10" ht="15.75" customHeight="1" x14ac:dyDescent="0.25">
      <c r="A2027" s="15">
        <v>2026</v>
      </c>
      <c r="B2027" s="13" t="s">
        <v>221</v>
      </c>
      <c r="C2027" s="13" t="s">
        <v>229</v>
      </c>
      <c r="D2027" s="26" t="s">
        <v>68</v>
      </c>
      <c r="E2027" s="28">
        <v>0.58699999999999997</v>
      </c>
      <c r="F2027" s="28">
        <v>16</v>
      </c>
      <c r="G2027" s="13"/>
      <c r="H2027" s="28">
        <v>128</v>
      </c>
      <c r="I2027" s="28">
        <v>0.2</v>
      </c>
      <c r="J2027" s="28">
        <v>0.26600000000000001</v>
      </c>
    </row>
    <row r="2028" spans="1:10" ht="15.75" customHeight="1" x14ac:dyDescent="0.25">
      <c r="A2028" s="15">
        <v>2027</v>
      </c>
      <c r="B2028" s="13" t="s">
        <v>221</v>
      </c>
      <c r="C2028" s="13" t="s">
        <v>229</v>
      </c>
      <c r="D2028" s="26" t="s">
        <v>69</v>
      </c>
      <c r="E2028" s="28">
        <v>0.59</v>
      </c>
      <c r="F2028" s="28">
        <v>16</v>
      </c>
      <c r="G2028" s="13"/>
      <c r="H2028" s="28">
        <v>128</v>
      </c>
      <c r="I2028" s="28">
        <v>0.22800000000000001</v>
      </c>
      <c r="J2028" s="28">
        <v>0.26700000000000002</v>
      </c>
    </row>
    <row r="2029" spans="1:10" ht="15.75" customHeight="1" x14ac:dyDescent="0.25">
      <c r="A2029" s="15">
        <v>2028</v>
      </c>
      <c r="B2029" s="13" t="s">
        <v>221</v>
      </c>
      <c r="C2029" s="13" t="s">
        <v>229</v>
      </c>
      <c r="D2029" s="26" t="s">
        <v>70</v>
      </c>
      <c r="E2029" s="28">
        <v>0.59899999999999998</v>
      </c>
      <c r="F2029" s="28">
        <v>16</v>
      </c>
      <c r="G2029" s="28">
        <v>150</v>
      </c>
      <c r="H2029" s="28">
        <v>128</v>
      </c>
      <c r="I2029" s="28">
        <v>0.26</v>
      </c>
      <c r="J2029" s="28">
        <v>0.30199999999999999</v>
      </c>
    </row>
    <row r="2030" spans="1:10" ht="15.75" customHeight="1" x14ac:dyDescent="0.25">
      <c r="A2030" s="15">
        <v>2029</v>
      </c>
      <c r="B2030" s="13" t="s">
        <v>221</v>
      </c>
      <c r="C2030" s="13" t="s">
        <v>230</v>
      </c>
      <c r="D2030" s="26" t="s">
        <v>58</v>
      </c>
      <c r="E2030" s="13"/>
      <c r="F2030" s="13"/>
      <c r="G2030" s="13"/>
      <c r="H2030" s="13"/>
      <c r="I2030" s="28">
        <v>0.13900000000000001</v>
      </c>
      <c r="J2030" s="28">
        <v>0.23799999999999999</v>
      </c>
    </row>
    <row r="2031" spans="1:10" ht="15.75" customHeight="1" x14ac:dyDescent="0.25">
      <c r="A2031" s="15">
        <v>2030</v>
      </c>
      <c r="B2031" s="13" t="s">
        <v>221</v>
      </c>
      <c r="C2031" s="13" t="s">
        <v>230</v>
      </c>
      <c r="D2031" s="26" t="s">
        <v>59</v>
      </c>
      <c r="E2031" s="13"/>
      <c r="F2031" s="13"/>
      <c r="G2031" s="13"/>
      <c r="H2031" s="13"/>
      <c r="I2031" s="28">
        <v>0.182</v>
      </c>
      <c r="J2031" s="28">
        <v>0.317</v>
      </c>
    </row>
    <row r="2032" spans="1:10" ht="15.75" customHeight="1" x14ac:dyDescent="0.25">
      <c r="A2032" s="15">
        <v>2031</v>
      </c>
      <c r="B2032" s="13" t="s">
        <v>221</v>
      </c>
      <c r="C2032" s="13" t="s">
        <v>230</v>
      </c>
      <c r="D2032" s="26" t="s">
        <v>60</v>
      </c>
      <c r="E2032" s="13"/>
      <c r="F2032" s="13"/>
      <c r="G2032" s="13"/>
      <c r="H2032" s="13"/>
      <c r="I2032" s="28">
        <v>0.224</v>
      </c>
      <c r="J2032" s="28">
        <v>0.36699999999999999</v>
      </c>
    </row>
    <row r="2033" spans="1:10" ht="15.75" customHeight="1" x14ac:dyDescent="0.25">
      <c r="A2033" s="15">
        <v>2032</v>
      </c>
      <c r="B2033" s="13" t="s">
        <v>221</v>
      </c>
      <c r="C2033" s="13" t="s">
        <v>230</v>
      </c>
      <c r="D2033" s="26" t="s">
        <v>61</v>
      </c>
      <c r="E2033" s="13"/>
      <c r="F2033" s="13"/>
      <c r="G2033" s="13"/>
      <c r="H2033" s="13"/>
      <c r="I2033" s="28">
        <v>0.26400000000000001</v>
      </c>
      <c r="J2033" s="28">
        <v>0.439</v>
      </c>
    </row>
    <row r="2034" spans="1:10" ht="15.75" customHeight="1" x14ac:dyDescent="0.25">
      <c r="A2034" s="15">
        <v>2033</v>
      </c>
      <c r="B2034" s="13" t="s">
        <v>221</v>
      </c>
      <c r="C2034" s="13" t="s">
        <v>230</v>
      </c>
      <c r="D2034" s="26" t="s">
        <v>62</v>
      </c>
      <c r="E2034" s="13"/>
      <c r="F2034" s="13"/>
      <c r="G2034" s="13"/>
      <c r="H2034" s="13"/>
      <c r="I2034" s="28">
        <v>0.30299999999999999</v>
      </c>
      <c r="J2034" s="28">
        <v>0.51700000000000002</v>
      </c>
    </row>
    <row r="2035" spans="1:10" ht="15.75" customHeight="1" x14ac:dyDescent="0.25">
      <c r="A2035" s="15">
        <v>2034</v>
      </c>
      <c r="B2035" s="13" t="s">
        <v>221</v>
      </c>
      <c r="C2035" s="13" t="s">
        <v>230</v>
      </c>
      <c r="D2035" s="26" t="s">
        <v>63</v>
      </c>
      <c r="E2035" s="13"/>
      <c r="F2035" s="13"/>
      <c r="G2035" s="13"/>
      <c r="H2035" s="13"/>
      <c r="I2035" s="28">
        <v>0.32400000000000001</v>
      </c>
      <c r="J2035" s="28">
        <v>0.58699999999999997</v>
      </c>
    </row>
    <row r="2036" spans="1:10" ht="15.75" customHeight="1" x14ac:dyDescent="0.25">
      <c r="A2036" s="15">
        <v>2035</v>
      </c>
      <c r="B2036" s="13" t="s">
        <v>221</v>
      </c>
      <c r="C2036" s="13" t="s">
        <v>230</v>
      </c>
      <c r="D2036" s="26" t="s">
        <v>64</v>
      </c>
      <c r="E2036" s="13"/>
      <c r="F2036" s="13"/>
      <c r="G2036" s="13"/>
      <c r="H2036" s="13"/>
      <c r="I2036" s="28">
        <v>0.33500000000000002</v>
      </c>
      <c r="J2036" s="28">
        <v>0.66700000000000004</v>
      </c>
    </row>
    <row r="2037" spans="1:10" ht="15.75" customHeight="1" x14ac:dyDescent="0.25">
      <c r="A2037" s="15">
        <v>2036</v>
      </c>
      <c r="B2037" s="13" t="s">
        <v>221</v>
      </c>
      <c r="C2037" s="13" t="s">
        <v>230</v>
      </c>
      <c r="D2037" s="26" t="s">
        <v>65</v>
      </c>
      <c r="E2037" s="13"/>
      <c r="F2037" s="13"/>
      <c r="G2037" s="13"/>
      <c r="H2037" s="13"/>
      <c r="I2037" s="28">
        <v>0.35099999999999998</v>
      </c>
      <c r="J2037" s="28">
        <v>0.748</v>
      </c>
    </row>
    <row r="2038" spans="1:10" ht="15.75" customHeight="1" x14ac:dyDescent="0.25">
      <c r="A2038" s="15">
        <v>2037</v>
      </c>
      <c r="B2038" s="13" t="s">
        <v>221</v>
      </c>
      <c r="C2038" s="13" t="s">
        <v>230</v>
      </c>
      <c r="D2038" s="26" t="s">
        <v>66</v>
      </c>
      <c r="E2038" s="13"/>
      <c r="F2038" s="13"/>
      <c r="G2038" s="13"/>
      <c r="H2038" s="13"/>
      <c r="I2038" s="28">
        <v>0.34499999999999997</v>
      </c>
      <c r="J2038" s="28">
        <v>0.82099999999999995</v>
      </c>
    </row>
    <row r="2039" spans="1:10" ht="15.75" customHeight="1" x14ac:dyDescent="0.25">
      <c r="A2039" s="15">
        <v>2038</v>
      </c>
      <c r="B2039" s="13" t="s">
        <v>221</v>
      </c>
      <c r="C2039" s="13" t="s">
        <v>230</v>
      </c>
      <c r="D2039" s="26" t="s">
        <v>67</v>
      </c>
      <c r="E2039" s="13"/>
      <c r="F2039" s="13"/>
      <c r="G2039" s="13"/>
      <c r="H2039" s="13"/>
      <c r="I2039" s="28">
        <v>0.34</v>
      </c>
      <c r="J2039" s="28">
        <v>0.86299999999999999</v>
      </c>
    </row>
    <row r="2040" spans="1:10" ht="15.75" customHeight="1" x14ac:dyDescent="0.25">
      <c r="A2040" s="15">
        <v>2039</v>
      </c>
      <c r="B2040" s="13" t="s">
        <v>221</v>
      </c>
      <c r="C2040" s="13" t="s">
        <v>230</v>
      </c>
      <c r="D2040" s="26" t="s">
        <v>68</v>
      </c>
      <c r="E2040" s="13"/>
      <c r="F2040" s="13"/>
      <c r="G2040" s="13"/>
      <c r="H2040" s="13"/>
      <c r="I2040" s="28">
        <v>0.42</v>
      </c>
      <c r="J2040" s="28">
        <v>0.89600000000000002</v>
      </c>
    </row>
    <row r="2041" spans="1:10" ht="15.75" customHeight="1" x14ac:dyDescent="0.25">
      <c r="A2041" s="15">
        <v>2040</v>
      </c>
      <c r="B2041" s="13" t="s">
        <v>221</v>
      </c>
      <c r="C2041" s="13" t="s">
        <v>230</v>
      </c>
      <c r="D2041" s="26" t="s">
        <v>69</v>
      </c>
      <c r="E2041" s="13"/>
      <c r="F2041" s="13"/>
      <c r="G2041" s="13"/>
      <c r="H2041" s="13"/>
      <c r="I2041" s="28">
        <v>0.5</v>
      </c>
      <c r="J2041" s="28">
        <v>0.91</v>
      </c>
    </row>
    <row r="2042" spans="1:10" ht="15.75" customHeight="1" x14ac:dyDescent="0.25">
      <c r="A2042" s="15">
        <v>2041</v>
      </c>
      <c r="B2042" s="13" t="s">
        <v>221</v>
      </c>
      <c r="C2042" s="13" t="s">
        <v>230</v>
      </c>
      <c r="D2042" s="26" t="s">
        <v>70</v>
      </c>
      <c r="E2042" s="13"/>
      <c r="F2042" s="13"/>
      <c r="G2042" s="13"/>
      <c r="H2042" s="13"/>
      <c r="I2042" s="28">
        <v>0.57999999999999996</v>
      </c>
      <c r="J2042" s="28">
        <v>0.91200000000000003</v>
      </c>
    </row>
    <row r="2043" spans="1:10" ht="15.75" customHeight="1" x14ac:dyDescent="0.25">
      <c r="A2043" s="15">
        <v>2042</v>
      </c>
      <c r="B2043" s="13" t="s">
        <v>221</v>
      </c>
      <c r="C2043" s="13" t="s">
        <v>231</v>
      </c>
      <c r="D2043" s="26" t="s">
        <v>58</v>
      </c>
      <c r="E2043" s="13"/>
      <c r="F2043" s="13"/>
      <c r="G2043" s="13"/>
      <c r="H2043" s="13"/>
      <c r="I2043" s="28">
        <v>0.47399999999999998</v>
      </c>
      <c r="J2043" s="28">
        <v>0.4</v>
      </c>
    </row>
    <row r="2044" spans="1:10" ht="15.75" customHeight="1" x14ac:dyDescent="0.25">
      <c r="A2044" s="15">
        <v>2043</v>
      </c>
      <c r="B2044" s="13" t="s">
        <v>221</v>
      </c>
      <c r="C2044" s="13" t="s">
        <v>231</v>
      </c>
      <c r="D2044" s="26" t="s">
        <v>59</v>
      </c>
      <c r="E2044" s="13"/>
      <c r="F2044" s="13"/>
      <c r="G2044" s="13"/>
      <c r="H2044" s="13"/>
      <c r="I2044" s="28">
        <v>0.53200000000000003</v>
      </c>
      <c r="J2044" s="28">
        <v>0.58599999999999997</v>
      </c>
    </row>
    <row r="2045" spans="1:10" ht="15.75" customHeight="1" x14ac:dyDescent="0.25">
      <c r="A2045" s="15">
        <v>2044</v>
      </c>
      <c r="B2045" s="13" t="s">
        <v>221</v>
      </c>
      <c r="C2045" s="13" t="s">
        <v>231</v>
      </c>
      <c r="D2045" s="26" t="s">
        <v>60</v>
      </c>
      <c r="E2045" s="13"/>
      <c r="F2045" s="13"/>
      <c r="G2045" s="13"/>
      <c r="H2045" s="13"/>
      <c r="I2045" s="28">
        <v>0.59099999999999997</v>
      </c>
      <c r="J2045" s="28">
        <v>0.61799999999999999</v>
      </c>
    </row>
    <row r="2046" spans="1:10" ht="15.75" customHeight="1" x14ac:dyDescent="0.25">
      <c r="A2046" s="15">
        <v>2045</v>
      </c>
      <c r="B2046" s="13" t="s">
        <v>221</v>
      </c>
      <c r="C2046" s="13" t="s">
        <v>231</v>
      </c>
      <c r="D2046" s="26" t="s">
        <v>61</v>
      </c>
      <c r="E2046" s="13"/>
      <c r="F2046" s="28">
        <v>12</v>
      </c>
      <c r="G2046" s="13"/>
      <c r="H2046" s="13"/>
      <c r="I2046" s="28">
        <v>0.61</v>
      </c>
      <c r="J2046" s="28">
        <v>0.64600000000000002</v>
      </c>
    </row>
    <row r="2047" spans="1:10" ht="15.75" customHeight="1" x14ac:dyDescent="0.25">
      <c r="A2047" s="15">
        <v>2046</v>
      </c>
      <c r="B2047" s="13" t="s">
        <v>221</v>
      </c>
      <c r="C2047" s="13" t="s">
        <v>231</v>
      </c>
      <c r="D2047" s="26" t="s">
        <v>62</v>
      </c>
      <c r="E2047" s="13"/>
      <c r="F2047" s="28">
        <v>12</v>
      </c>
      <c r="G2047" s="13"/>
      <c r="H2047" s="13"/>
      <c r="I2047" s="28">
        <v>0.61799999999999999</v>
      </c>
      <c r="J2047" s="28">
        <v>0.74199999999999999</v>
      </c>
    </row>
    <row r="2048" spans="1:10" ht="15.75" customHeight="1" x14ac:dyDescent="0.25">
      <c r="A2048" s="15">
        <v>2047</v>
      </c>
      <c r="B2048" s="13" t="s">
        <v>221</v>
      </c>
      <c r="C2048" s="13" t="s">
        <v>231</v>
      </c>
      <c r="D2048" s="26" t="s">
        <v>63</v>
      </c>
      <c r="E2048" s="28">
        <v>0.36599999999999999</v>
      </c>
      <c r="F2048" s="28">
        <v>12</v>
      </c>
      <c r="G2048" s="13"/>
      <c r="H2048" s="28">
        <v>172</v>
      </c>
      <c r="I2048" s="28">
        <v>0.627</v>
      </c>
      <c r="J2048" s="28">
        <v>0.85399999999999998</v>
      </c>
    </row>
    <row r="2049" spans="1:10" ht="15.75" customHeight="1" x14ac:dyDescent="0.25">
      <c r="A2049" s="15">
        <v>2048</v>
      </c>
      <c r="B2049" s="13" t="s">
        <v>221</v>
      </c>
      <c r="C2049" s="13" t="s">
        <v>231</v>
      </c>
      <c r="D2049" s="26" t="s">
        <v>64</v>
      </c>
      <c r="E2049" s="28">
        <v>0.35399999999999998</v>
      </c>
      <c r="F2049" s="28">
        <v>12</v>
      </c>
      <c r="G2049" s="13"/>
      <c r="H2049" s="28">
        <v>172</v>
      </c>
      <c r="I2049" s="28">
        <v>0.69</v>
      </c>
      <c r="J2049" s="28">
        <v>0.90900000000000003</v>
      </c>
    </row>
    <row r="2050" spans="1:10" ht="15.75" customHeight="1" x14ac:dyDescent="0.25">
      <c r="A2050" s="15">
        <v>2049</v>
      </c>
      <c r="B2050" s="13" t="s">
        <v>221</v>
      </c>
      <c r="C2050" s="13" t="s">
        <v>231</v>
      </c>
      <c r="D2050" s="26" t="s">
        <v>65</v>
      </c>
      <c r="E2050" s="28">
        <v>0.35499999999999998</v>
      </c>
      <c r="F2050" s="28">
        <v>12</v>
      </c>
      <c r="G2050" s="13"/>
      <c r="H2050" s="28">
        <v>172</v>
      </c>
      <c r="I2050" s="28">
        <v>0.69799999999999995</v>
      </c>
      <c r="J2050" s="28">
        <v>1.004</v>
      </c>
    </row>
    <row r="2051" spans="1:10" ht="15.75" customHeight="1" x14ac:dyDescent="0.25">
      <c r="A2051" s="15">
        <v>2050</v>
      </c>
      <c r="B2051" s="13" t="s">
        <v>221</v>
      </c>
      <c r="C2051" s="13" t="s">
        <v>231</v>
      </c>
      <c r="D2051" s="26" t="s">
        <v>66</v>
      </c>
      <c r="E2051" s="28">
        <v>0.36</v>
      </c>
      <c r="F2051" s="28">
        <v>1</v>
      </c>
      <c r="G2051" s="13"/>
      <c r="H2051" s="28">
        <v>172</v>
      </c>
      <c r="I2051" s="28">
        <v>0.72</v>
      </c>
      <c r="J2051" s="28">
        <v>1.08</v>
      </c>
    </row>
    <row r="2052" spans="1:10" ht="15.75" customHeight="1" x14ac:dyDescent="0.25">
      <c r="A2052" s="15">
        <v>2051</v>
      </c>
      <c r="B2052" s="13" t="s">
        <v>221</v>
      </c>
      <c r="C2052" s="13" t="s">
        <v>231</v>
      </c>
      <c r="D2052" s="26" t="s">
        <v>67</v>
      </c>
      <c r="E2052" s="28">
        <v>0.33200000000000002</v>
      </c>
      <c r="F2052" s="28">
        <v>1</v>
      </c>
      <c r="G2052" s="13"/>
      <c r="H2052" s="28">
        <v>172</v>
      </c>
      <c r="I2052" s="28">
        <v>0.79700000000000004</v>
      </c>
      <c r="J2052" s="28">
        <v>1.087</v>
      </c>
    </row>
    <row r="2053" spans="1:10" ht="15.75" customHeight="1" x14ac:dyDescent="0.25">
      <c r="A2053" s="15">
        <v>2052</v>
      </c>
      <c r="B2053" s="13" t="s">
        <v>221</v>
      </c>
      <c r="C2053" s="13" t="s">
        <v>231</v>
      </c>
      <c r="D2053" s="26" t="s">
        <v>68</v>
      </c>
      <c r="E2053" s="28">
        <v>0.34699999999999998</v>
      </c>
      <c r="F2053" s="28">
        <v>1</v>
      </c>
      <c r="G2053" s="13"/>
      <c r="H2053" s="28">
        <v>172</v>
      </c>
      <c r="I2053" s="28">
        <v>0.80500000000000005</v>
      </c>
      <c r="J2053" s="28">
        <v>1.0780000000000001</v>
      </c>
    </row>
    <row r="2054" spans="1:10" ht="15.75" customHeight="1" x14ac:dyDescent="0.25">
      <c r="A2054" s="15">
        <v>2053</v>
      </c>
      <c r="B2054" s="13" t="s">
        <v>221</v>
      </c>
      <c r="C2054" s="13" t="s">
        <v>231</v>
      </c>
      <c r="D2054" s="26" t="s">
        <v>69</v>
      </c>
      <c r="E2054" s="28">
        <v>0.34399999999999997</v>
      </c>
      <c r="F2054" s="28">
        <v>1</v>
      </c>
      <c r="G2054" s="13"/>
      <c r="H2054" s="28">
        <v>172</v>
      </c>
      <c r="I2054" s="28">
        <v>0.81200000000000006</v>
      </c>
      <c r="J2054" s="28">
        <v>1.0920000000000001</v>
      </c>
    </row>
    <row r="2055" spans="1:10" ht="15.75" customHeight="1" x14ac:dyDescent="0.25">
      <c r="A2055" s="15">
        <v>2054</v>
      </c>
      <c r="B2055" s="13" t="s">
        <v>221</v>
      </c>
      <c r="C2055" s="13" t="s">
        <v>231</v>
      </c>
      <c r="D2055" s="26" t="s">
        <v>70</v>
      </c>
      <c r="E2055" s="28">
        <v>0.34</v>
      </c>
      <c r="F2055" s="28">
        <v>1</v>
      </c>
      <c r="G2055" s="28">
        <v>3</v>
      </c>
      <c r="H2055" s="28">
        <v>152</v>
      </c>
      <c r="I2055" s="28">
        <v>0.82</v>
      </c>
      <c r="J2055" s="28">
        <v>1.1040000000000001</v>
      </c>
    </row>
    <row r="2056" spans="1:10" ht="15.75" customHeight="1" x14ac:dyDescent="0.25">
      <c r="A2056" s="15">
        <v>2055</v>
      </c>
      <c r="B2056" s="13" t="s">
        <v>221</v>
      </c>
      <c r="C2056" s="13" t="s">
        <v>232</v>
      </c>
      <c r="D2056" s="26" t="s">
        <v>58</v>
      </c>
      <c r="E2056" s="13"/>
      <c r="F2056" s="13"/>
      <c r="G2056" s="13"/>
      <c r="H2056" s="13"/>
      <c r="I2056" s="28">
        <v>8.0000000000000002E-3</v>
      </c>
      <c r="J2056" s="28">
        <v>2E-3</v>
      </c>
    </row>
    <row r="2057" spans="1:10" ht="15.75" customHeight="1" x14ac:dyDescent="0.25">
      <c r="A2057" s="15">
        <v>2056</v>
      </c>
      <c r="B2057" s="13" t="s">
        <v>221</v>
      </c>
      <c r="C2057" s="13" t="s">
        <v>232</v>
      </c>
      <c r="D2057" s="26" t="s">
        <v>59</v>
      </c>
      <c r="E2057" s="13"/>
      <c r="F2057" s="13"/>
      <c r="G2057" s="13"/>
      <c r="H2057" s="13"/>
      <c r="I2057" s="28">
        <v>8.9999999999999993E-3</v>
      </c>
      <c r="J2057" s="28">
        <v>2E-3</v>
      </c>
    </row>
    <row r="2058" spans="1:10" ht="15.75" customHeight="1" x14ac:dyDescent="0.25">
      <c r="A2058" s="15">
        <v>2057</v>
      </c>
      <c r="B2058" s="13" t="s">
        <v>221</v>
      </c>
      <c r="C2058" s="13" t="s">
        <v>232</v>
      </c>
      <c r="D2058" s="26" t="s">
        <v>60</v>
      </c>
      <c r="E2058" s="13"/>
      <c r="F2058" s="13"/>
      <c r="G2058" s="13"/>
      <c r="H2058" s="13"/>
      <c r="I2058" s="28">
        <v>1.2999999999999999E-2</v>
      </c>
      <c r="J2058" s="28">
        <v>3.0000000000000001E-3</v>
      </c>
    </row>
    <row r="2059" spans="1:10" ht="15.75" customHeight="1" x14ac:dyDescent="0.25">
      <c r="A2059" s="15">
        <v>2058</v>
      </c>
      <c r="B2059" s="13" t="s">
        <v>221</v>
      </c>
      <c r="C2059" s="13" t="s">
        <v>232</v>
      </c>
      <c r="D2059" s="26" t="s">
        <v>61</v>
      </c>
      <c r="E2059" s="13"/>
      <c r="F2059" s="28">
        <v>51</v>
      </c>
      <c r="G2059" s="13"/>
      <c r="H2059" s="13"/>
      <c r="I2059" s="28">
        <v>1.4E-2</v>
      </c>
      <c r="J2059" s="28">
        <v>3.0000000000000001E-3</v>
      </c>
    </row>
    <row r="2060" spans="1:10" ht="15.75" customHeight="1" x14ac:dyDescent="0.25">
      <c r="A2060" s="15">
        <v>2059</v>
      </c>
      <c r="B2060" s="13" t="s">
        <v>221</v>
      </c>
      <c r="C2060" s="13" t="s">
        <v>232</v>
      </c>
      <c r="D2060" s="26" t="s">
        <v>62</v>
      </c>
      <c r="E2060" s="13"/>
      <c r="F2060" s="28">
        <v>51</v>
      </c>
      <c r="G2060" s="13"/>
      <c r="H2060" s="13"/>
      <c r="I2060" s="28">
        <v>1.4999999999999999E-2</v>
      </c>
      <c r="J2060" s="28">
        <v>8.0000000000000002E-3</v>
      </c>
    </row>
    <row r="2061" spans="1:10" ht="15.75" customHeight="1" x14ac:dyDescent="0.25">
      <c r="A2061" s="15">
        <v>2060</v>
      </c>
      <c r="B2061" s="13" t="s">
        <v>221</v>
      </c>
      <c r="C2061" s="13" t="s">
        <v>232</v>
      </c>
      <c r="D2061" s="26" t="s">
        <v>63</v>
      </c>
      <c r="E2061" s="28">
        <v>0.41599999999999998</v>
      </c>
      <c r="F2061" s="28">
        <v>51</v>
      </c>
      <c r="G2061" s="13"/>
      <c r="H2061" s="28">
        <v>207</v>
      </c>
      <c r="I2061" s="28">
        <v>1.7000000000000001E-2</v>
      </c>
      <c r="J2061" s="28">
        <v>1.2E-2</v>
      </c>
    </row>
    <row r="2062" spans="1:10" ht="15.75" customHeight="1" x14ac:dyDescent="0.25">
      <c r="A2062" s="15">
        <v>2061</v>
      </c>
      <c r="B2062" s="13" t="s">
        <v>221</v>
      </c>
      <c r="C2062" s="13" t="s">
        <v>232</v>
      </c>
      <c r="D2062" s="26" t="s">
        <v>64</v>
      </c>
      <c r="E2062" s="28">
        <v>0.41499999999999998</v>
      </c>
      <c r="F2062" s="28">
        <v>51</v>
      </c>
      <c r="G2062" s="13"/>
      <c r="H2062" s="28">
        <v>207</v>
      </c>
      <c r="I2062" s="28">
        <v>1.7999999999999999E-2</v>
      </c>
      <c r="J2062" s="28">
        <v>1.6E-2</v>
      </c>
    </row>
    <row r="2063" spans="1:10" ht="15.75" customHeight="1" x14ac:dyDescent="0.25">
      <c r="A2063" s="15">
        <v>2062</v>
      </c>
      <c r="B2063" s="13" t="s">
        <v>221</v>
      </c>
      <c r="C2063" s="13" t="s">
        <v>232</v>
      </c>
      <c r="D2063" s="26" t="s">
        <v>65</v>
      </c>
      <c r="E2063" s="28">
        <v>0.41499999999999998</v>
      </c>
      <c r="F2063" s="28">
        <v>51</v>
      </c>
      <c r="G2063" s="13"/>
      <c r="H2063" s="28">
        <v>207</v>
      </c>
      <c r="I2063" s="28">
        <v>1.7999999999999999E-2</v>
      </c>
      <c r="J2063" s="28">
        <v>4.7E-2</v>
      </c>
    </row>
    <row r="2064" spans="1:10" ht="15.75" customHeight="1" x14ac:dyDescent="0.25">
      <c r="A2064" s="15">
        <v>2063</v>
      </c>
      <c r="B2064" s="13" t="s">
        <v>221</v>
      </c>
      <c r="C2064" s="13" t="s">
        <v>232</v>
      </c>
      <c r="D2064" s="26" t="s">
        <v>66</v>
      </c>
      <c r="E2064" s="28">
        <v>0.41499999999999998</v>
      </c>
      <c r="F2064" s="28">
        <v>51</v>
      </c>
      <c r="G2064" s="13"/>
      <c r="H2064" s="28">
        <v>194</v>
      </c>
      <c r="I2064" s="28">
        <v>1.2E-2</v>
      </c>
      <c r="J2064" s="28">
        <v>0.13300000000000001</v>
      </c>
    </row>
    <row r="2065" spans="1:10" ht="15.75" customHeight="1" x14ac:dyDescent="0.25">
      <c r="A2065" s="15">
        <v>2064</v>
      </c>
      <c r="B2065" s="13" t="s">
        <v>221</v>
      </c>
      <c r="C2065" s="13" t="s">
        <v>232</v>
      </c>
      <c r="D2065" s="26" t="s">
        <v>67</v>
      </c>
      <c r="E2065" s="28">
        <v>0.42099999999999999</v>
      </c>
      <c r="F2065" s="28">
        <v>51</v>
      </c>
      <c r="G2065" s="13"/>
      <c r="H2065" s="28">
        <v>194</v>
      </c>
      <c r="I2065" s="28">
        <v>1.6E-2</v>
      </c>
      <c r="J2065" s="28">
        <v>0.21099999999999999</v>
      </c>
    </row>
    <row r="2066" spans="1:10" ht="15.75" customHeight="1" x14ac:dyDescent="0.25">
      <c r="A2066" s="15">
        <v>2065</v>
      </c>
      <c r="B2066" s="13" t="s">
        <v>221</v>
      </c>
      <c r="C2066" s="13" t="s">
        <v>232</v>
      </c>
      <c r="D2066" s="26" t="s">
        <v>68</v>
      </c>
      <c r="E2066" s="28">
        <v>0.42099999999999999</v>
      </c>
      <c r="F2066" s="28">
        <v>51</v>
      </c>
      <c r="G2066" s="13"/>
      <c r="H2066" s="28">
        <v>194</v>
      </c>
      <c r="I2066" s="28">
        <v>1.2999999999999999E-2</v>
      </c>
      <c r="J2066" s="28">
        <v>0.27800000000000002</v>
      </c>
    </row>
    <row r="2067" spans="1:10" ht="15.75" customHeight="1" x14ac:dyDescent="0.25">
      <c r="A2067" s="15">
        <v>2066</v>
      </c>
      <c r="B2067" s="13" t="s">
        <v>221</v>
      </c>
      <c r="C2067" s="13" t="s">
        <v>232</v>
      </c>
      <c r="D2067" s="26" t="s">
        <v>69</v>
      </c>
      <c r="E2067" s="28">
        <v>0.42099999999999999</v>
      </c>
      <c r="F2067" s="28">
        <v>51</v>
      </c>
      <c r="G2067" s="13"/>
      <c r="H2067" s="28">
        <v>194</v>
      </c>
      <c r="I2067" s="28">
        <v>0.02</v>
      </c>
      <c r="J2067" s="28">
        <v>0.34200000000000003</v>
      </c>
    </row>
    <row r="2068" spans="1:10" ht="15.75" customHeight="1" x14ac:dyDescent="0.25">
      <c r="A2068" s="15">
        <v>2067</v>
      </c>
      <c r="B2068" s="13" t="s">
        <v>221</v>
      </c>
      <c r="C2068" s="13" t="s">
        <v>232</v>
      </c>
      <c r="D2068" s="26" t="s">
        <v>70</v>
      </c>
      <c r="E2068" s="28">
        <v>0.42099999999999999</v>
      </c>
      <c r="F2068" s="28">
        <v>53</v>
      </c>
      <c r="G2068" s="28">
        <v>108</v>
      </c>
      <c r="H2068" s="28">
        <v>207</v>
      </c>
      <c r="I2068" s="28">
        <v>3.5000000000000003E-2</v>
      </c>
      <c r="J2068" s="28">
        <v>0.378</v>
      </c>
    </row>
    <row r="2069" spans="1:10" ht="15.75" customHeight="1" x14ac:dyDescent="0.25">
      <c r="A2069" s="15">
        <v>2068</v>
      </c>
      <c r="B2069" s="13" t="s">
        <v>221</v>
      </c>
      <c r="C2069" s="13" t="s">
        <v>233</v>
      </c>
      <c r="D2069" s="26" t="s">
        <v>58</v>
      </c>
      <c r="E2069" s="13"/>
      <c r="F2069" s="13"/>
      <c r="G2069" s="13"/>
      <c r="H2069" s="13"/>
      <c r="I2069" s="28">
        <v>6.0000000000000001E-3</v>
      </c>
      <c r="J2069" s="28">
        <v>1.4E-2</v>
      </c>
    </row>
    <row r="2070" spans="1:10" ht="15.75" customHeight="1" x14ac:dyDescent="0.25">
      <c r="A2070" s="15">
        <v>2069</v>
      </c>
      <c r="B2070" s="13" t="s">
        <v>221</v>
      </c>
      <c r="C2070" s="13" t="s">
        <v>233</v>
      </c>
      <c r="D2070" s="26" t="s">
        <v>59</v>
      </c>
      <c r="E2070" s="13"/>
      <c r="F2070" s="13"/>
      <c r="G2070" s="13"/>
      <c r="H2070" s="13"/>
      <c r="I2070" s="28">
        <v>1.7000000000000001E-2</v>
      </c>
      <c r="J2070" s="28">
        <v>1.4E-2</v>
      </c>
    </row>
    <row r="2071" spans="1:10" ht="15.75" customHeight="1" x14ac:dyDescent="0.25">
      <c r="A2071" s="15">
        <v>2070</v>
      </c>
      <c r="B2071" s="13" t="s">
        <v>221</v>
      </c>
      <c r="C2071" s="13" t="s">
        <v>233</v>
      </c>
      <c r="D2071" s="26" t="s">
        <v>60</v>
      </c>
      <c r="E2071" s="13"/>
      <c r="F2071" s="13"/>
      <c r="G2071" s="13"/>
      <c r="H2071" s="13"/>
      <c r="I2071" s="28">
        <v>2.1999999999999999E-2</v>
      </c>
      <c r="J2071" s="28">
        <v>1.4999999999999999E-2</v>
      </c>
    </row>
    <row r="2072" spans="1:10" ht="15.75" customHeight="1" x14ac:dyDescent="0.25">
      <c r="A2072" s="15">
        <v>2071</v>
      </c>
      <c r="B2072" s="13" t="s">
        <v>221</v>
      </c>
      <c r="C2072" s="13" t="s">
        <v>233</v>
      </c>
      <c r="D2072" s="26" t="s">
        <v>61</v>
      </c>
      <c r="E2072" s="13"/>
      <c r="F2072" s="28">
        <v>42</v>
      </c>
      <c r="G2072" s="13"/>
      <c r="H2072" s="13"/>
      <c r="I2072" s="28">
        <v>2.8000000000000001E-2</v>
      </c>
      <c r="J2072" s="28">
        <v>5.8999999999999997E-2</v>
      </c>
    </row>
    <row r="2073" spans="1:10" ht="15.75" customHeight="1" x14ac:dyDescent="0.25">
      <c r="A2073" s="15">
        <v>2072</v>
      </c>
      <c r="B2073" s="13" t="s">
        <v>221</v>
      </c>
      <c r="C2073" s="13" t="s">
        <v>233</v>
      </c>
      <c r="D2073" s="26" t="s">
        <v>62</v>
      </c>
      <c r="E2073" s="13"/>
      <c r="F2073" s="28">
        <v>42</v>
      </c>
      <c r="G2073" s="13"/>
      <c r="H2073" s="13"/>
      <c r="I2073" s="28">
        <v>3.1E-2</v>
      </c>
      <c r="J2073" s="28">
        <v>8.8999999999999996E-2</v>
      </c>
    </row>
    <row r="2074" spans="1:10" ht="15.75" customHeight="1" x14ac:dyDescent="0.25">
      <c r="A2074" s="15">
        <v>2073</v>
      </c>
      <c r="B2074" s="13" t="s">
        <v>221</v>
      </c>
      <c r="C2074" s="13" t="s">
        <v>233</v>
      </c>
      <c r="D2074" s="26" t="s">
        <v>63</v>
      </c>
      <c r="E2074" s="28">
        <v>0.20200000000000001</v>
      </c>
      <c r="F2074" s="28">
        <v>35</v>
      </c>
      <c r="G2074" s="13"/>
      <c r="H2074" s="28">
        <v>224</v>
      </c>
      <c r="I2074" s="28">
        <v>3.4000000000000002E-2</v>
      </c>
      <c r="J2074" s="28">
        <v>0.13300000000000001</v>
      </c>
    </row>
    <row r="2075" spans="1:10" ht="15.75" customHeight="1" x14ac:dyDescent="0.25">
      <c r="A2075" s="15">
        <v>2074</v>
      </c>
      <c r="B2075" s="13" t="s">
        <v>221</v>
      </c>
      <c r="C2075" s="13" t="s">
        <v>233</v>
      </c>
      <c r="D2075" s="26" t="s">
        <v>64</v>
      </c>
      <c r="E2075" s="28">
        <v>0.20200000000000001</v>
      </c>
      <c r="F2075" s="28">
        <v>35</v>
      </c>
      <c r="G2075" s="13"/>
      <c r="H2075" s="28">
        <v>224</v>
      </c>
      <c r="I2075" s="28">
        <v>4.4999999999999998E-2</v>
      </c>
      <c r="J2075" s="28">
        <v>0.251</v>
      </c>
    </row>
    <row r="2076" spans="1:10" ht="15.75" customHeight="1" x14ac:dyDescent="0.25">
      <c r="A2076" s="15">
        <v>2075</v>
      </c>
      <c r="B2076" s="13" t="s">
        <v>221</v>
      </c>
      <c r="C2076" s="13" t="s">
        <v>233</v>
      </c>
      <c r="D2076" s="26" t="s">
        <v>65</v>
      </c>
      <c r="E2076" s="28">
        <v>0.19800000000000001</v>
      </c>
      <c r="F2076" s="28">
        <v>35</v>
      </c>
      <c r="G2076" s="13"/>
      <c r="H2076" s="28">
        <v>224</v>
      </c>
      <c r="I2076" s="28">
        <v>4.7E-2</v>
      </c>
      <c r="J2076" s="28">
        <v>0.47199999999999998</v>
      </c>
    </row>
    <row r="2077" spans="1:10" ht="15.75" customHeight="1" x14ac:dyDescent="0.25">
      <c r="A2077" s="15">
        <v>2076</v>
      </c>
      <c r="B2077" s="13" t="s">
        <v>221</v>
      </c>
      <c r="C2077" s="13" t="s">
        <v>233</v>
      </c>
      <c r="D2077" s="26" t="s">
        <v>66</v>
      </c>
      <c r="E2077" s="28">
        <v>0.189</v>
      </c>
      <c r="F2077" s="28">
        <v>35</v>
      </c>
      <c r="G2077" s="13"/>
      <c r="H2077" s="28">
        <v>224</v>
      </c>
      <c r="I2077" s="28">
        <v>0.05</v>
      </c>
      <c r="J2077" s="13"/>
    </row>
    <row r="2078" spans="1:10" ht="15.75" customHeight="1" x14ac:dyDescent="0.25">
      <c r="A2078" s="15">
        <v>2077</v>
      </c>
      <c r="B2078" s="13" t="s">
        <v>221</v>
      </c>
      <c r="C2078" s="13" t="s">
        <v>233</v>
      </c>
      <c r="D2078" s="26" t="s">
        <v>67</v>
      </c>
      <c r="E2078" s="28">
        <v>0.189</v>
      </c>
      <c r="F2078" s="28">
        <v>9</v>
      </c>
      <c r="G2078" s="13"/>
      <c r="H2078" s="28">
        <v>224</v>
      </c>
      <c r="I2078" s="28">
        <v>0.06</v>
      </c>
      <c r="J2078" s="13"/>
    </row>
    <row r="2079" spans="1:10" ht="15.75" customHeight="1" x14ac:dyDescent="0.25">
      <c r="A2079" s="15">
        <v>2078</v>
      </c>
      <c r="B2079" s="13" t="s">
        <v>221</v>
      </c>
      <c r="C2079" s="13" t="s">
        <v>233</v>
      </c>
      <c r="D2079" s="26" t="s">
        <v>68</v>
      </c>
      <c r="E2079" s="28">
        <v>0.189</v>
      </c>
      <c r="F2079" s="28">
        <v>9</v>
      </c>
      <c r="G2079" s="13"/>
      <c r="H2079" s="28">
        <v>224</v>
      </c>
      <c r="I2079" s="28">
        <v>7.0000000000000007E-2</v>
      </c>
      <c r="J2079" s="13"/>
    </row>
    <row r="2080" spans="1:10" ht="15.75" customHeight="1" x14ac:dyDescent="0.25">
      <c r="A2080" s="15">
        <v>2079</v>
      </c>
      <c r="B2080" s="13" t="s">
        <v>221</v>
      </c>
      <c r="C2080" s="13" t="s">
        <v>233</v>
      </c>
      <c r="D2080" s="26" t="s">
        <v>69</v>
      </c>
      <c r="E2080" s="28">
        <v>0.189</v>
      </c>
      <c r="F2080" s="28">
        <v>9</v>
      </c>
      <c r="G2080" s="13"/>
      <c r="H2080" s="28">
        <v>224</v>
      </c>
      <c r="I2080" s="28">
        <v>0.11</v>
      </c>
      <c r="J2080" s="13"/>
    </row>
    <row r="2081" spans="1:10" ht="15.75" customHeight="1" x14ac:dyDescent="0.25">
      <c r="A2081" s="15">
        <v>2080</v>
      </c>
      <c r="B2081" s="13" t="s">
        <v>221</v>
      </c>
      <c r="C2081" s="13" t="s">
        <v>233</v>
      </c>
      <c r="D2081" s="26" t="s">
        <v>70</v>
      </c>
      <c r="E2081" s="28">
        <v>0.189</v>
      </c>
      <c r="F2081" s="28">
        <v>9</v>
      </c>
      <c r="G2081" s="28">
        <v>55</v>
      </c>
      <c r="H2081" s="28">
        <v>224</v>
      </c>
      <c r="I2081" s="28">
        <v>0.129</v>
      </c>
      <c r="J2081" s="13"/>
    </row>
    <row r="2082" spans="1:10" ht="15.75" customHeight="1" x14ac:dyDescent="0.25">
      <c r="A2082" s="15">
        <v>2081</v>
      </c>
      <c r="B2082" s="13" t="s">
        <v>221</v>
      </c>
      <c r="C2082" s="13" t="s">
        <v>234</v>
      </c>
      <c r="D2082" s="26" t="s">
        <v>58</v>
      </c>
      <c r="E2082" s="13"/>
      <c r="F2082" s="13"/>
      <c r="G2082" s="13"/>
      <c r="H2082" s="13"/>
      <c r="I2082" s="28">
        <v>5.0000000000000001E-3</v>
      </c>
      <c r="J2082" s="28">
        <v>3.0000000000000001E-3</v>
      </c>
    </row>
    <row r="2083" spans="1:10" ht="15.75" customHeight="1" x14ac:dyDescent="0.25">
      <c r="A2083" s="15">
        <v>2082</v>
      </c>
      <c r="B2083" s="13" t="s">
        <v>221</v>
      </c>
      <c r="C2083" s="13" t="s">
        <v>234</v>
      </c>
      <c r="D2083" s="26" t="s">
        <v>59</v>
      </c>
      <c r="E2083" s="13"/>
      <c r="F2083" s="13"/>
      <c r="G2083" s="13"/>
      <c r="H2083" s="13"/>
      <c r="I2083" s="28">
        <v>5.0000000000000001E-3</v>
      </c>
      <c r="J2083" s="28">
        <v>2E-3</v>
      </c>
    </row>
    <row r="2084" spans="1:10" ht="15.75" customHeight="1" x14ac:dyDescent="0.25">
      <c r="A2084" s="15">
        <v>2083</v>
      </c>
      <c r="B2084" s="13" t="s">
        <v>221</v>
      </c>
      <c r="C2084" s="13" t="s">
        <v>234</v>
      </c>
      <c r="D2084" s="26" t="s">
        <v>60</v>
      </c>
      <c r="E2084" s="13"/>
      <c r="F2084" s="13"/>
      <c r="G2084" s="13"/>
      <c r="H2084" s="13"/>
      <c r="I2084" s="28">
        <v>5.0000000000000001E-3</v>
      </c>
      <c r="J2084" s="28">
        <v>2E-3</v>
      </c>
    </row>
    <row r="2085" spans="1:10" ht="15.75" customHeight="1" x14ac:dyDescent="0.25">
      <c r="A2085" s="15">
        <v>2084</v>
      </c>
      <c r="B2085" s="13" t="s">
        <v>221</v>
      </c>
      <c r="C2085" s="13" t="s">
        <v>234</v>
      </c>
      <c r="D2085" s="26" t="s">
        <v>61</v>
      </c>
      <c r="E2085" s="13"/>
      <c r="F2085" s="28">
        <v>56</v>
      </c>
      <c r="G2085" s="13"/>
      <c r="H2085" s="13"/>
      <c r="I2085" s="28">
        <v>6.0000000000000001E-3</v>
      </c>
      <c r="J2085" s="28">
        <v>2E-3</v>
      </c>
    </row>
    <row r="2086" spans="1:10" ht="15.75" customHeight="1" x14ac:dyDescent="0.25">
      <c r="A2086" s="15">
        <v>2085</v>
      </c>
      <c r="B2086" s="13" t="s">
        <v>221</v>
      </c>
      <c r="C2086" s="13" t="s">
        <v>234</v>
      </c>
      <c r="D2086" s="26" t="s">
        <v>62</v>
      </c>
      <c r="E2086" s="13"/>
      <c r="F2086" s="28">
        <v>56</v>
      </c>
      <c r="G2086" s="13"/>
      <c r="H2086" s="13"/>
      <c r="I2086" s="28">
        <v>6.0000000000000001E-3</v>
      </c>
      <c r="J2086" s="28">
        <v>7.0000000000000001E-3</v>
      </c>
    </row>
    <row r="2087" spans="1:10" ht="15.75" customHeight="1" x14ac:dyDescent="0.25">
      <c r="A2087" s="15">
        <v>2086</v>
      </c>
      <c r="B2087" s="13" t="s">
        <v>221</v>
      </c>
      <c r="C2087" s="13" t="s">
        <v>234</v>
      </c>
      <c r="D2087" s="26" t="s">
        <v>63</v>
      </c>
      <c r="E2087" s="28">
        <v>0.26100000000000001</v>
      </c>
      <c r="F2087" s="28">
        <v>56</v>
      </c>
      <c r="G2087" s="13"/>
      <c r="H2087" s="28">
        <v>80</v>
      </c>
      <c r="I2087" s="28">
        <v>8.0000000000000002E-3</v>
      </c>
      <c r="J2087" s="28">
        <v>1.2999999999999999E-2</v>
      </c>
    </row>
    <row r="2088" spans="1:10" ht="15.75" customHeight="1" x14ac:dyDescent="0.25">
      <c r="A2088" s="15">
        <v>2087</v>
      </c>
      <c r="B2088" s="13" t="s">
        <v>221</v>
      </c>
      <c r="C2088" s="13" t="s">
        <v>234</v>
      </c>
      <c r="D2088" s="26" t="s">
        <v>64</v>
      </c>
      <c r="E2088" s="28">
        <v>0.26100000000000001</v>
      </c>
      <c r="F2088" s="28">
        <v>56</v>
      </c>
      <c r="G2088" s="13"/>
      <c r="H2088" s="28">
        <v>80</v>
      </c>
      <c r="I2088" s="28">
        <v>1.6E-2</v>
      </c>
      <c r="J2088" s="28">
        <v>1.4999999999999999E-2</v>
      </c>
    </row>
    <row r="2089" spans="1:10" ht="15.75" customHeight="1" x14ac:dyDescent="0.25">
      <c r="A2089" s="15">
        <v>2088</v>
      </c>
      <c r="B2089" s="13" t="s">
        <v>221</v>
      </c>
      <c r="C2089" s="13" t="s">
        <v>234</v>
      </c>
      <c r="D2089" s="26" t="s">
        <v>65</v>
      </c>
      <c r="E2089" s="28">
        <v>0.26100000000000001</v>
      </c>
      <c r="F2089" s="28">
        <v>56</v>
      </c>
      <c r="G2089" s="13"/>
      <c r="H2089" s="28">
        <v>80</v>
      </c>
      <c r="I2089" s="28">
        <v>0.02</v>
      </c>
      <c r="J2089" s="28">
        <v>2.1999999999999999E-2</v>
      </c>
    </row>
    <row r="2090" spans="1:10" ht="15.75" customHeight="1" x14ac:dyDescent="0.25">
      <c r="A2090" s="15">
        <v>2089</v>
      </c>
      <c r="B2090" s="13" t="s">
        <v>221</v>
      </c>
      <c r="C2090" s="13" t="s">
        <v>234</v>
      </c>
      <c r="D2090" s="26" t="s">
        <v>66</v>
      </c>
      <c r="E2090" s="28">
        <v>0.26100000000000001</v>
      </c>
      <c r="F2090" s="28">
        <v>56</v>
      </c>
      <c r="G2090" s="13"/>
      <c r="H2090" s="28">
        <v>80</v>
      </c>
      <c r="I2090" s="28">
        <v>0.03</v>
      </c>
      <c r="J2090" s="28">
        <v>0.06</v>
      </c>
    </row>
    <row r="2091" spans="1:10" ht="15.75" customHeight="1" x14ac:dyDescent="0.25">
      <c r="A2091" s="15">
        <v>2090</v>
      </c>
      <c r="B2091" s="13" t="s">
        <v>221</v>
      </c>
      <c r="C2091" s="13" t="s">
        <v>234</v>
      </c>
      <c r="D2091" s="26" t="s">
        <v>67</v>
      </c>
      <c r="E2091" s="28">
        <v>0.26100000000000001</v>
      </c>
      <c r="F2091" s="28">
        <v>56</v>
      </c>
      <c r="G2091" s="13"/>
      <c r="H2091" s="28">
        <v>80</v>
      </c>
      <c r="I2091" s="28">
        <v>0.04</v>
      </c>
      <c r="J2091" s="28">
        <v>9.7000000000000003E-2</v>
      </c>
    </row>
    <row r="2092" spans="1:10" ht="15.75" customHeight="1" x14ac:dyDescent="0.25">
      <c r="A2092" s="15">
        <v>2091</v>
      </c>
      <c r="B2092" s="13" t="s">
        <v>221</v>
      </c>
      <c r="C2092" s="13" t="s">
        <v>234</v>
      </c>
      <c r="D2092" s="26" t="s">
        <v>68</v>
      </c>
      <c r="E2092" s="28">
        <v>0.26200000000000001</v>
      </c>
      <c r="F2092" s="28">
        <v>56</v>
      </c>
      <c r="G2092" s="13"/>
      <c r="H2092" s="28">
        <v>80</v>
      </c>
      <c r="I2092" s="28">
        <v>0.05</v>
      </c>
      <c r="J2092" s="28">
        <v>0.219</v>
      </c>
    </row>
    <row r="2093" spans="1:10" ht="15.75" customHeight="1" x14ac:dyDescent="0.25">
      <c r="A2093" s="15">
        <v>2092</v>
      </c>
      <c r="B2093" s="13" t="s">
        <v>221</v>
      </c>
      <c r="C2093" s="13" t="s">
        <v>234</v>
      </c>
      <c r="D2093" s="26" t="s">
        <v>69</v>
      </c>
      <c r="E2093" s="28">
        <v>0.26200000000000001</v>
      </c>
      <c r="F2093" s="28">
        <v>42</v>
      </c>
      <c r="G2093" s="13"/>
      <c r="H2093" s="28">
        <v>80</v>
      </c>
      <c r="I2093" s="28">
        <v>0.06</v>
      </c>
      <c r="J2093" s="28">
        <v>0.51100000000000001</v>
      </c>
    </row>
    <row r="2094" spans="1:10" ht="15.75" customHeight="1" x14ac:dyDescent="0.25">
      <c r="A2094" s="15">
        <v>2093</v>
      </c>
      <c r="B2094" s="13" t="s">
        <v>221</v>
      </c>
      <c r="C2094" s="13" t="s">
        <v>234</v>
      </c>
      <c r="D2094" s="26" t="s">
        <v>70</v>
      </c>
      <c r="E2094" s="28">
        <v>0.253</v>
      </c>
      <c r="F2094" s="28">
        <v>9</v>
      </c>
      <c r="G2094" s="28">
        <v>92</v>
      </c>
      <c r="H2094" s="28">
        <v>80</v>
      </c>
      <c r="I2094" s="28">
        <v>7.0000000000000007E-2</v>
      </c>
      <c r="J2094" s="28">
        <v>0.55000000000000004</v>
      </c>
    </row>
    <row r="2095" spans="1:10" ht="15.75" customHeight="1" x14ac:dyDescent="0.25">
      <c r="A2095" s="15">
        <v>2094</v>
      </c>
      <c r="B2095" s="13" t="s">
        <v>221</v>
      </c>
      <c r="C2095" s="13" t="s">
        <v>235</v>
      </c>
      <c r="D2095" s="26" t="s">
        <v>58</v>
      </c>
      <c r="E2095" s="13"/>
      <c r="F2095" s="13"/>
      <c r="G2095" s="13"/>
      <c r="H2095" s="13"/>
      <c r="I2095" s="28">
        <v>2.4E-2</v>
      </c>
      <c r="J2095" s="28">
        <v>2E-3</v>
      </c>
    </row>
    <row r="2096" spans="1:10" ht="15.75" customHeight="1" x14ac:dyDescent="0.25">
      <c r="A2096" s="15">
        <v>2095</v>
      </c>
      <c r="B2096" s="13" t="s">
        <v>221</v>
      </c>
      <c r="C2096" s="13" t="s">
        <v>235</v>
      </c>
      <c r="D2096" s="26" t="s">
        <v>59</v>
      </c>
      <c r="E2096" s="13"/>
      <c r="F2096" s="13"/>
      <c r="G2096" s="13"/>
      <c r="H2096" s="13"/>
      <c r="I2096" s="28">
        <v>2.8000000000000001E-2</v>
      </c>
      <c r="J2096" s="28">
        <v>2E-3</v>
      </c>
    </row>
    <row r="2097" spans="1:10" ht="15.75" customHeight="1" x14ac:dyDescent="0.25">
      <c r="A2097" s="15">
        <v>2096</v>
      </c>
      <c r="B2097" s="13" t="s">
        <v>221</v>
      </c>
      <c r="C2097" s="13" t="s">
        <v>235</v>
      </c>
      <c r="D2097" s="26" t="s">
        <v>60</v>
      </c>
      <c r="E2097" s="13"/>
      <c r="F2097" s="13"/>
      <c r="G2097" s="13"/>
      <c r="H2097" s="13"/>
      <c r="I2097" s="28">
        <v>2.9000000000000001E-2</v>
      </c>
      <c r="J2097" s="28">
        <v>3.4000000000000002E-2</v>
      </c>
    </row>
    <row r="2098" spans="1:10" ht="15.75" customHeight="1" x14ac:dyDescent="0.25">
      <c r="A2098" s="15">
        <v>2097</v>
      </c>
      <c r="B2098" s="13" t="s">
        <v>221</v>
      </c>
      <c r="C2098" s="13" t="s">
        <v>235</v>
      </c>
      <c r="D2098" s="26" t="s">
        <v>61</v>
      </c>
      <c r="E2098" s="13"/>
      <c r="F2098" s="28">
        <v>32</v>
      </c>
      <c r="G2098" s="13"/>
      <c r="H2098" s="13"/>
      <c r="I2098" s="28">
        <v>0.03</v>
      </c>
      <c r="J2098" s="28">
        <v>0.112</v>
      </c>
    </row>
    <row r="2099" spans="1:10" ht="15.75" customHeight="1" x14ac:dyDescent="0.25">
      <c r="A2099" s="15">
        <v>2098</v>
      </c>
      <c r="B2099" s="13" t="s">
        <v>221</v>
      </c>
      <c r="C2099" s="13" t="s">
        <v>235</v>
      </c>
      <c r="D2099" s="26" t="s">
        <v>62</v>
      </c>
      <c r="E2099" s="13"/>
      <c r="F2099" s="28">
        <v>32</v>
      </c>
      <c r="G2099" s="13"/>
      <c r="H2099" s="13"/>
      <c r="I2099" s="28">
        <v>0.04</v>
      </c>
      <c r="J2099" s="28">
        <v>0.16300000000000001</v>
      </c>
    </row>
    <row r="2100" spans="1:10" ht="15.75" customHeight="1" x14ac:dyDescent="0.25">
      <c r="A2100" s="15">
        <v>2099</v>
      </c>
      <c r="B2100" s="13" t="s">
        <v>221</v>
      </c>
      <c r="C2100" s="13" t="s">
        <v>235</v>
      </c>
      <c r="D2100" s="26" t="s">
        <v>63</v>
      </c>
      <c r="E2100" s="28">
        <v>0.27500000000000002</v>
      </c>
      <c r="F2100" s="28">
        <v>32</v>
      </c>
      <c r="G2100" s="13"/>
      <c r="H2100" s="28">
        <v>164</v>
      </c>
      <c r="I2100" s="28">
        <v>4.9000000000000002E-2</v>
      </c>
      <c r="J2100" s="28">
        <v>0.29599999999999999</v>
      </c>
    </row>
    <row r="2101" spans="1:10" ht="15.75" customHeight="1" x14ac:dyDescent="0.25">
      <c r="A2101" s="15">
        <v>2100</v>
      </c>
      <c r="B2101" s="13" t="s">
        <v>221</v>
      </c>
      <c r="C2101" s="13" t="s">
        <v>235</v>
      </c>
      <c r="D2101" s="26" t="s">
        <v>64</v>
      </c>
      <c r="E2101" s="28">
        <v>0.27500000000000002</v>
      </c>
      <c r="F2101" s="28">
        <v>32</v>
      </c>
      <c r="G2101" s="13"/>
      <c r="H2101" s="28">
        <v>164</v>
      </c>
      <c r="I2101" s="28">
        <v>5.8999999999999997E-2</v>
      </c>
      <c r="J2101" s="28">
        <v>0.29599999999999999</v>
      </c>
    </row>
    <row r="2102" spans="1:10" ht="15.75" customHeight="1" x14ac:dyDescent="0.25">
      <c r="A2102" s="15">
        <v>2101</v>
      </c>
      <c r="B2102" s="13" t="s">
        <v>221</v>
      </c>
      <c r="C2102" s="13" t="s">
        <v>235</v>
      </c>
      <c r="D2102" s="26" t="s">
        <v>65</v>
      </c>
      <c r="E2102" s="28">
        <v>0.27500000000000002</v>
      </c>
      <c r="F2102" s="28">
        <v>32</v>
      </c>
      <c r="G2102" s="13"/>
      <c r="H2102" s="28">
        <v>164</v>
      </c>
      <c r="I2102" s="28">
        <v>7.1999999999999995E-2</v>
      </c>
      <c r="J2102" s="28">
        <v>0.45500000000000002</v>
      </c>
    </row>
    <row r="2103" spans="1:10" ht="15.75" customHeight="1" x14ac:dyDescent="0.25">
      <c r="A2103" s="15">
        <v>2102</v>
      </c>
      <c r="B2103" s="13" t="s">
        <v>221</v>
      </c>
      <c r="C2103" s="13" t="s">
        <v>235</v>
      </c>
      <c r="D2103" s="26" t="s">
        <v>66</v>
      </c>
      <c r="E2103" s="28">
        <v>0.27500000000000002</v>
      </c>
      <c r="F2103" s="28">
        <v>25</v>
      </c>
      <c r="G2103" s="13"/>
      <c r="H2103" s="28">
        <v>164</v>
      </c>
      <c r="I2103" s="28">
        <v>8.1000000000000003E-2</v>
      </c>
      <c r="J2103" s="28">
        <v>0.49</v>
      </c>
    </row>
    <row r="2104" spans="1:10" ht="15.75" customHeight="1" x14ac:dyDescent="0.25">
      <c r="A2104" s="15">
        <v>2103</v>
      </c>
      <c r="B2104" s="13" t="s">
        <v>221</v>
      </c>
      <c r="C2104" s="13" t="s">
        <v>235</v>
      </c>
      <c r="D2104" s="26" t="s">
        <v>67</v>
      </c>
      <c r="E2104" s="28">
        <v>0.27500000000000002</v>
      </c>
      <c r="F2104" s="28">
        <v>25</v>
      </c>
      <c r="G2104" s="13"/>
      <c r="H2104" s="28">
        <v>164</v>
      </c>
      <c r="I2104" s="28">
        <v>0.1</v>
      </c>
      <c r="J2104" s="28">
        <v>0.51200000000000001</v>
      </c>
    </row>
    <row r="2105" spans="1:10" ht="15.75" customHeight="1" x14ac:dyDescent="0.25">
      <c r="A2105" s="15">
        <v>2104</v>
      </c>
      <c r="B2105" s="13" t="s">
        <v>221</v>
      </c>
      <c r="C2105" s="13" t="s">
        <v>235</v>
      </c>
      <c r="D2105" s="26" t="s">
        <v>68</v>
      </c>
      <c r="E2105" s="28">
        <v>0.254</v>
      </c>
      <c r="F2105" s="28">
        <v>25</v>
      </c>
      <c r="G2105" s="13"/>
      <c r="H2105" s="28">
        <v>164</v>
      </c>
      <c r="I2105" s="28">
        <v>0.16</v>
      </c>
      <c r="J2105" s="28">
        <v>0.52200000000000002</v>
      </c>
    </row>
    <row r="2106" spans="1:10" ht="15.75" customHeight="1" x14ac:dyDescent="0.25">
      <c r="A2106" s="15">
        <v>2105</v>
      </c>
      <c r="B2106" s="13" t="s">
        <v>221</v>
      </c>
      <c r="C2106" s="13" t="s">
        <v>235</v>
      </c>
      <c r="D2106" s="26" t="s">
        <v>69</v>
      </c>
      <c r="E2106" s="28">
        <v>0.254</v>
      </c>
      <c r="F2106" s="28">
        <v>16</v>
      </c>
      <c r="G2106" s="13"/>
      <c r="H2106" s="28">
        <v>164</v>
      </c>
      <c r="I2106" s="28">
        <v>0.25</v>
      </c>
      <c r="J2106" s="28">
        <v>0.52600000000000002</v>
      </c>
    </row>
    <row r="2107" spans="1:10" ht="15.75" customHeight="1" x14ac:dyDescent="0.25">
      <c r="A2107" s="15">
        <v>2106</v>
      </c>
      <c r="B2107" s="13" t="s">
        <v>221</v>
      </c>
      <c r="C2107" s="13" t="s">
        <v>235</v>
      </c>
      <c r="D2107" s="26" t="s">
        <v>70</v>
      </c>
      <c r="E2107" s="28">
        <v>0.254</v>
      </c>
      <c r="F2107" s="28">
        <v>16</v>
      </c>
      <c r="G2107" s="28">
        <v>60</v>
      </c>
      <c r="H2107" s="28">
        <v>164</v>
      </c>
      <c r="I2107" s="28">
        <v>0.34899999999999998</v>
      </c>
      <c r="J2107" s="28">
        <v>0.53400000000000003</v>
      </c>
    </row>
    <row r="2108" spans="1:10" ht="15.75" customHeight="1" x14ac:dyDescent="0.25">
      <c r="A2108" s="15">
        <v>2107</v>
      </c>
      <c r="B2108" s="13" t="s">
        <v>221</v>
      </c>
      <c r="C2108" s="13" t="s">
        <v>236</v>
      </c>
      <c r="D2108" s="26" t="s">
        <v>58</v>
      </c>
      <c r="E2108" s="13"/>
      <c r="F2108" s="13"/>
      <c r="G2108" s="13"/>
      <c r="H2108" s="13"/>
      <c r="I2108" s="28">
        <v>2.1000000000000001E-2</v>
      </c>
      <c r="J2108" s="28">
        <v>2E-3</v>
      </c>
    </row>
    <row r="2109" spans="1:10" ht="15.75" customHeight="1" x14ac:dyDescent="0.25">
      <c r="A2109" s="15">
        <v>2108</v>
      </c>
      <c r="B2109" s="13" t="s">
        <v>221</v>
      </c>
      <c r="C2109" s="13" t="s">
        <v>236</v>
      </c>
      <c r="D2109" s="26" t="s">
        <v>59</v>
      </c>
      <c r="E2109" s="13"/>
      <c r="F2109" s="13"/>
      <c r="G2109" s="13"/>
      <c r="H2109" s="13"/>
      <c r="I2109" s="28">
        <v>2.8000000000000001E-2</v>
      </c>
      <c r="J2109" s="28">
        <v>2E-3</v>
      </c>
    </row>
    <row r="2110" spans="1:10" ht="15.75" customHeight="1" x14ac:dyDescent="0.25">
      <c r="A2110" s="15">
        <v>2109</v>
      </c>
      <c r="B2110" s="13" t="s">
        <v>221</v>
      </c>
      <c r="C2110" s="13" t="s">
        <v>236</v>
      </c>
      <c r="D2110" s="26" t="s">
        <v>60</v>
      </c>
      <c r="E2110" s="13"/>
      <c r="F2110" s="13"/>
      <c r="G2110" s="13"/>
      <c r="H2110" s="13"/>
      <c r="I2110" s="28">
        <v>3.5000000000000003E-2</v>
      </c>
      <c r="J2110" s="28">
        <v>2.5000000000000001E-2</v>
      </c>
    </row>
    <row r="2111" spans="1:10" ht="15.75" customHeight="1" x14ac:dyDescent="0.25">
      <c r="A2111" s="15">
        <v>2110</v>
      </c>
      <c r="B2111" s="13" t="s">
        <v>221</v>
      </c>
      <c r="C2111" s="13" t="s">
        <v>236</v>
      </c>
      <c r="D2111" s="26" t="s">
        <v>61</v>
      </c>
      <c r="E2111" s="13"/>
      <c r="F2111" s="28">
        <v>39</v>
      </c>
      <c r="G2111" s="13"/>
      <c r="H2111" s="13"/>
      <c r="I2111" s="28">
        <v>3.9E-2</v>
      </c>
      <c r="J2111" s="28">
        <v>3.9E-2</v>
      </c>
    </row>
    <row r="2112" spans="1:10" ht="15.75" customHeight="1" x14ac:dyDescent="0.25">
      <c r="A2112" s="15">
        <v>2111</v>
      </c>
      <c r="B2112" s="13" t="s">
        <v>221</v>
      </c>
      <c r="C2112" s="13" t="s">
        <v>236</v>
      </c>
      <c r="D2112" s="26" t="s">
        <v>62</v>
      </c>
      <c r="E2112" s="13"/>
      <c r="F2112" s="28">
        <v>47</v>
      </c>
      <c r="G2112" s="13"/>
      <c r="H2112" s="13"/>
      <c r="I2112" s="28">
        <v>4.7E-2</v>
      </c>
      <c r="J2112" s="28">
        <v>5.0999999999999997E-2</v>
      </c>
    </row>
    <row r="2113" spans="1:10" ht="15.75" customHeight="1" x14ac:dyDescent="0.25">
      <c r="A2113" s="15">
        <v>2112</v>
      </c>
      <c r="B2113" s="13" t="s">
        <v>221</v>
      </c>
      <c r="C2113" s="13" t="s">
        <v>236</v>
      </c>
      <c r="D2113" s="26" t="s">
        <v>63</v>
      </c>
      <c r="E2113" s="28">
        <v>8.4000000000000005E-2</v>
      </c>
      <c r="F2113" s="28">
        <v>47</v>
      </c>
      <c r="G2113" s="13"/>
      <c r="H2113" s="28">
        <v>120</v>
      </c>
      <c r="I2113" s="28">
        <v>5.0999999999999997E-2</v>
      </c>
      <c r="J2113" s="28">
        <v>6.0999999999999999E-2</v>
      </c>
    </row>
    <row r="2114" spans="1:10" ht="15.75" customHeight="1" x14ac:dyDescent="0.25">
      <c r="A2114" s="15">
        <v>2113</v>
      </c>
      <c r="B2114" s="13" t="s">
        <v>221</v>
      </c>
      <c r="C2114" s="13" t="s">
        <v>236</v>
      </c>
      <c r="D2114" s="26" t="s">
        <v>64</v>
      </c>
      <c r="E2114" s="28">
        <v>8.4000000000000005E-2</v>
      </c>
      <c r="F2114" s="28">
        <v>47</v>
      </c>
      <c r="G2114" s="13"/>
      <c r="H2114" s="28">
        <v>120</v>
      </c>
      <c r="I2114" s="28">
        <v>5.8999999999999997E-2</v>
      </c>
      <c r="J2114" s="28">
        <v>7.0000000000000007E-2</v>
      </c>
    </row>
    <row r="2115" spans="1:10" ht="15.75" customHeight="1" x14ac:dyDescent="0.25">
      <c r="A2115" s="15">
        <v>2114</v>
      </c>
      <c r="B2115" s="13" t="s">
        <v>221</v>
      </c>
      <c r="C2115" s="13" t="s">
        <v>236</v>
      </c>
      <c r="D2115" s="26" t="s">
        <v>65</v>
      </c>
      <c r="E2115" s="28">
        <v>8.4000000000000005E-2</v>
      </c>
      <c r="F2115" s="28">
        <v>47</v>
      </c>
      <c r="G2115" s="13"/>
      <c r="H2115" s="28">
        <v>120</v>
      </c>
      <c r="I2115" s="28">
        <v>6.8000000000000005E-2</v>
      </c>
      <c r="J2115" s="28">
        <v>0.11799999999999999</v>
      </c>
    </row>
    <row r="2116" spans="1:10" ht="15.75" customHeight="1" x14ac:dyDescent="0.25">
      <c r="A2116" s="15">
        <v>2115</v>
      </c>
      <c r="B2116" s="13" t="s">
        <v>221</v>
      </c>
      <c r="C2116" s="13" t="s">
        <v>236</v>
      </c>
      <c r="D2116" s="26" t="s">
        <v>66</v>
      </c>
      <c r="E2116" s="28">
        <v>8.4000000000000005E-2</v>
      </c>
      <c r="F2116" s="28">
        <v>47</v>
      </c>
      <c r="G2116" s="13"/>
      <c r="H2116" s="28">
        <v>120</v>
      </c>
      <c r="I2116" s="28">
        <v>7.2999999999999995E-2</v>
      </c>
      <c r="J2116" s="28">
        <v>0.16</v>
      </c>
    </row>
    <row r="2117" spans="1:10" ht="15.75" customHeight="1" x14ac:dyDescent="0.25">
      <c r="A2117" s="15">
        <v>2116</v>
      </c>
      <c r="B2117" s="13" t="s">
        <v>221</v>
      </c>
      <c r="C2117" s="13" t="s">
        <v>236</v>
      </c>
      <c r="D2117" s="26" t="s">
        <v>67</v>
      </c>
      <c r="E2117" s="28">
        <v>8.4000000000000005E-2</v>
      </c>
      <c r="F2117" s="28">
        <v>47</v>
      </c>
      <c r="G2117" s="13"/>
      <c r="H2117" s="28">
        <v>120</v>
      </c>
      <c r="I2117" s="28">
        <v>7.4999999999999997E-2</v>
      </c>
      <c r="J2117" s="28">
        <v>0.56999999999999995</v>
      </c>
    </row>
    <row r="2118" spans="1:10" ht="15.75" customHeight="1" x14ac:dyDescent="0.25">
      <c r="A2118" s="15">
        <v>2117</v>
      </c>
      <c r="B2118" s="13" t="s">
        <v>221</v>
      </c>
      <c r="C2118" s="13" t="s">
        <v>236</v>
      </c>
      <c r="D2118" s="26" t="s">
        <v>68</v>
      </c>
      <c r="E2118" s="28">
        <v>8.4000000000000005E-2</v>
      </c>
      <c r="F2118" s="28">
        <v>47</v>
      </c>
      <c r="G2118" s="13"/>
      <c r="H2118" s="28">
        <v>120</v>
      </c>
      <c r="I2118" s="28">
        <v>0.08</v>
      </c>
      <c r="J2118" s="28">
        <v>0.71899999999999997</v>
      </c>
    </row>
    <row r="2119" spans="1:10" ht="15.75" customHeight="1" x14ac:dyDescent="0.25">
      <c r="A2119" s="15">
        <v>2118</v>
      </c>
      <c r="B2119" s="13" t="s">
        <v>221</v>
      </c>
      <c r="C2119" s="13" t="s">
        <v>236</v>
      </c>
      <c r="D2119" s="26" t="s">
        <v>69</v>
      </c>
      <c r="E2119" s="28">
        <v>8.4000000000000005E-2</v>
      </c>
      <c r="F2119" s="28">
        <v>35</v>
      </c>
      <c r="G2119" s="13"/>
      <c r="H2119" s="28">
        <v>120</v>
      </c>
      <c r="I2119" s="28">
        <v>9.1999999999999998E-2</v>
      </c>
      <c r="J2119" s="28">
        <v>0.64400000000000002</v>
      </c>
    </row>
    <row r="2120" spans="1:10" ht="15.75" customHeight="1" x14ac:dyDescent="0.25">
      <c r="A2120" s="15">
        <v>2119</v>
      </c>
      <c r="B2120" s="13" t="s">
        <v>221</v>
      </c>
      <c r="C2120" s="13" t="s">
        <v>236</v>
      </c>
      <c r="D2120" s="26" t="s">
        <v>70</v>
      </c>
      <c r="E2120" s="28">
        <v>8.4000000000000005E-2</v>
      </c>
      <c r="F2120" s="28">
        <v>35</v>
      </c>
      <c r="G2120" s="28">
        <v>78</v>
      </c>
      <c r="H2120" s="28">
        <v>120</v>
      </c>
      <c r="I2120" s="28">
        <v>0.106</v>
      </c>
      <c r="J2120" s="28">
        <v>0.59099999999999997</v>
      </c>
    </row>
    <row r="2121" spans="1:10" ht="15.75" customHeight="1" x14ac:dyDescent="0.25">
      <c r="A2121" s="15">
        <v>2120</v>
      </c>
      <c r="B2121" s="13" t="s">
        <v>237</v>
      </c>
      <c r="C2121" s="13" t="s">
        <v>238</v>
      </c>
      <c r="D2121" s="26" t="s">
        <v>58</v>
      </c>
      <c r="E2121" s="13"/>
      <c r="F2121" s="13"/>
      <c r="G2121" s="13"/>
      <c r="H2121" s="13"/>
      <c r="I2121" s="28">
        <v>6.5000000000000002E-2</v>
      </c>
      <c r="J2121" s="28">
        <v>0.28299999999999997</v>
      </c>
    </row>
    <row r="2122" spans="1:10" ht="15.75" customHeight="1" x14ac:dyDescent="0.25">
      <c r="A2122" s="15">
        <v>2121</v>
      </c>
      <c r="B2122" s="13" t="s">
        <v>237</v>
      </c>
      <c r="C2122" s="13" t="s">
        <v>238</v>
      </c>
      <c r="D2122" s="26" t="s">
        <v>59</v>
      </c>
      <c r="E2122" s="13"/>
      <c r="F2122" s="13"/>
      <c r="G2122" s="13"/>
      <c r="H2122" s="13"/>
      <c r="I2122" s="28">
        <v>8.8999999999999996E-2</v>
      </c>
      <c r="J2122" s="28">
        <v>0.317</v>
      </c>
    </row>
    <row r="2123" spans="1:10" ht="15.75" customHeight="1" x14ac:dyDescent="0.25">
      <c r="A2123" s="15">
        <v>2122</v>
      </c>
      <c r="B2123" s="13" t="s">
        <v>237</v>
      </c>
      <c r="C2123" s="13" t="s">
        <v>238</v>
      </c>
      <c r="D2123" s="26" t="s">
        <v>60</v>
      </c>
      <c r="E2123" s="13"/>
      <c r="F2123" s="13"/>
      <c r="G2123" s="13"/>
      <c r="H2123" s="13"/>
      <c r="I2123" s="28">
        <v>0.125</v>
      </c>
      <c r="J2123" s="28">
        <v>0.47699999999999998</v>
      </c>
    </row>
    <row r="2124" spans="1:10" ht="15.75" customHeight="1" x14ac:dyDescent="0.25">
      <c r="A2124" s="15">
        <v>2123</v>
      </c>
      <c r="B2124" s="13" t="s">
        <v>237</v>
      </c>
      <c r="C2124" s="13" t="s">
        <v>238</v>
      </c>
      <c r="D2124" s="26" t="s">
        <v>61</v>
      </c>
      <c r="E2124" s="13"/>
      <c r="F2124" s="13"/>
      <c r="G2124" s="13"/>
      <c r="H2124" s="13"/>
      <c r="I2124" s="28">
        <v>0.17199999999999999</v>
      </c>
      <c r="J2124" s="28">
        <v>0.56999999999999995</v>
      </c>
    </row>
    <row r="2125" spans="1:10" ht="15.75" customHeight="1" x14ac:dyDescent="0.25">
      <c r="A2125" s="15">
        <v>2124</v>
      </c>
      <c r="B2125" s="13" t="s">
        <v>237</v>
      </c>
      <c r="C2125" s="13" t="s">
        <v>238</v>
      </c>
      <c r="D2125" s="26" t="s">
        <v>62</v>
      </c>
      <c r="E2125" s="13"/>
      <c r="F2125" s="13"/>
      <c r="G2125" s="13"/>
      <c r="H2125" s="13"/>
      <c r="I2125" s="28">
        <v>0.24299999999999999</v>
      </c>
      <c r="J2125" s="28">
        <v>0.66100000000000003</v>
      </c>
    </row>
    <row r="2126" spans="1:10" ht="15.75" customHeight="1" x14ac:dyDescent="0.25">
      <c r="A2126" s="15">
        <v>2125</v>
      </c>
      <c r="B2126" s="13" t="s">
        <v>237</v>
      </c>
      <c r="C2126" s="13" t="s">
        <v>238</v>
      </c>
      <c r="D2126" s="26" t="s">
        <v>63</v>
      </c>
      <c r="E2126" s="28">
        <v>0.51500000000000001</v>
      </c>
      <c r="F2126" s="28">
        <v>31</v>
      </c>
      <c r="G2126" s="13"/>
      <c r="H2126" s="28">
        <v>184</v>
      </c>
      <c r="I2126" s="28">
        <v>0.27</v>
      </c>
      <c r="J2126" s="28">
        <v>1.042</v>
      </c>
    </row>
    <row r="2127" spans="1:10" ht="15.75" customHeight="1" x14ac:dyDescent="0.25">
      <c r="A2127" s="15">
        <v>2126</v>
      </c>
      <c r="B2127" s="13" t="s">
        <v>237</v>
      </c>
      <c r="C2127" s="13" t="s">
        <v>238</v>
      </c>
      <c r="D2127" s="26" t="s">
        <v>64</v>
      </c>
      <c r="E2127" s="28">
        <v>0.47599999999999998</v>
      </c>
      <c r="F2127" s="28">
        <v>21</v>
      </c>
      <c r="G2127" s="13"/>
      <c r="H2127" s="28">
        <v>184</v>
      </c>
      <c r="I2127" s="28">
        <v>0.3</v>
      </c>
      <c r="J2127" s="28">
        <v>1.32</v>
      </c>
    </row>
    <row r="2128" spans="1:10" ht="15.75" customHeight="1" x14ac:dyDescent="0.25">
      <c r="A2128" s="15">
        <v>2127</v>
      </c>
      <c r="B2128" s="13" t="s">
        <v>237</v>
      </c>
      <c r="C2128" s="13" t="s">
        <v>238</v>
      </c>
      <c r="D2128" s="26" t="s">
        <v>65</v>
      </c>
      <c r="E2128" s="28">
        <v>0.46200000000000002</v>
      </c>
      <c r="F2128" s="28">
        <v>21</v>
      </c>
      <c r="G2128" s="13"/>
      <c r="H2128" s="28">
        <v>184</v>
      </c>
      <c r="I2128" s="28">
        <v>0.34</v>
      </c>
      <c r="J2128" s="28">
        <v>1.3320000000000001</v>
      </c>
    </row>
    <row r="2129" spans="1:10" ht="15.75" customHeight="1" x14ac:dyDescent="0.25">
      <c r="A2129" s="15">
        <v>2128</v>
      </c>
      <c r="B2129" s="13" t="s">
        <v>237</v>
      </c>
      <c r="C2129" s="13" t="s">
        <v>238</v>
      </c>
      <c r="D2129" s="26" t="s">
        <v>66</v>
      </c>
      <c r="E2129" s="28">
        <v>0.46200000000000002</v>
      </c>
      <c r="F2129" s="28">
        <v>21</v>
      </c>
      <c r="G2129" s="13"/>
      <c r="H2129" s="28">
        <v>207</v>
      </c>
      <c r="I2129" s="28">
        <v>0.38</v>
      </c>
      <c r="J2129" s="28">
        <v>1.6</v>
      </c>
    </row>
    <row r="2130" spans="1:10" ht="15.75" customHeight="1" x14ac:dyDescent="0.25">
      <c r="A2130" s="15">
        <v>2129</v>
      </c>
      <c r="B2130" s="13" t="s">
        <v>237</v>
      </c>
      <c r="C2130" s="13" t="s">
        <v>238</v>
      </c>
      <c r="D2130" s="26" t="s">
        <v>67</v>
      </c>
      <c r="E2130" s="28">
        <v>0.41</v>
      </c>
      <c r="F2130" s="28">
        <v>21</v>
      </c>
      <c r="G2130" s="13"/>
      <c r="H2130" s="28">
        <v>207</v>
      </c>
      <c r="I2130" s="28">
        <v>0.42</v>
      </c>
      <c r="J2130" s="28">
        <v>1.5629999999999999</v>
      </c>
    </row>
    <row r="2131" spans="1:10" ht="15.75" customHeight="1" x14ac:dyDescent="0.25">
      <c r="A2131" s="15">
        <v>2130</v>
      </c>
      <c r="B2131" s="13" t="s">
        <v>237</v>
      </c>
      <c r="C2131" s="13" t="s">
        <v>238</v>
      </c>
      <c r="D2131" s="26" t="s">
        <v>68</v>
      </c>
      <c r="E2131" s="28">
        <v>0.41</v>
      </c>
      <c r="F2131" s="28">
        <v>21</v>
      </c>
      <c r="G2131" s="13"/>
      <c r="H2131" s="28">
        <v>207</v>
      </c>
      <c r="I2131" s="28">
        <v>0.47</v>
      </c>
      <c r="J2131" s="28">
        <v>1.9259999999999999</v>
      </c>
    </row>
    <row r="2132" spans="1:10" ht="15.75" customHeight="1" x14ac:dyDescent="0.25">
      <c r="A2132" s="15">
        <v>2131</v>
      </c>
      <c r="B2132" s="13" t="s">
        <v>237</v>
      </c>
      <c r="C2132" s="13" t="s">
        <v>238</v>
      </c>
      <c r="D2132" s="26" t="s">
        <v>69</v>
      </c>
      <c r="E2132" s="28">
        <v>0.41</v>
      </c>
      <c r="F2132" s="28">
        <v>21</v>
      </c>
      <c r="G2132" s="13"/>
      <c r="H2132" s="28">
        <v>207</v>
      </c>
      <c r="I2132" s="28">
        <v>0.53</v>
      </c>
      <c r="J2132" s="28">
        <v>1.9970000000000001</v>
      </c>
    </row>
    <row r="2133" spans="1:10" ht="15.75" customHeight="1" x14ac:dyDescent="0.25">
      <c r="A2133" s="15">
        <v>2132</v>
      </c>
      <c r="B2133" s="13" t="s">
        <v>237</v>
      </c>
      <c r="C2133" s="13" t="s">
        <v>238</v>
      </c>
      <c r="D2133" s="26" t="s">
        <v>70</v>
      </c>
      <c r="E2133" s="28">
        <v>0.41</v>
      </c>
      <c r="F2133" s="28">
        <v>21</v>
      </c>
      <c r="G2133" s="28">
        <v>66</v>
      </c>
      <c r="H2133" s="28">
        <v>207</v>
      </c>
      <c r="I2133" s="28">
        <v>0.59</v>
      </c>
      <c r="J2133" s="28">
        <v>1.43</v>
      </c>
    </row>
    <row r="2134" spans="1:10" ht="15.75" customHeight="1" x14ac:dyDescent="0.25">
      <c r="A2134" s="15">
        <v>2133</v>
      </c>
      <c r="B2134" s="13" t="s">
        <v>237</v>
      </c>
      <c r="C2134" s="13" t="s">
        <v>239</v>
      </c>
      <c r="D2134" s="26" t="s">
        <v>58</v>
      </c>
      <c r="E2134" s="13"/>
      <c r="F2134" s="13"/>
      <c r="G2134" s="13"/>
      <c r="H2134" s="13"/>
      <c r="I2134" s="28">
        <v>7.0000000000000007E-2</v>
      </c>
      <c r="J2134" s="28">
        <v>0.17599999999999999</v>
      </c>
    </row>
    <row r="2135" spans="1:10" ht="15.75" customHeight="1" x14ac:dyDescent="0.25">
      <c r="A2135" s="15">
        <v>2134</v>
      </c>
      <c r="B2135" s="13" t="s">
        <v>237</v>
      </c>
      <c r="C2135" s="13" t="s">
        <v>239</v>
      </c>
      <c r="D2135" s="26" t="s">
        <v>59</v>
      </c>
      <c r="E2135" s="13"/>
      <c r="F2135" s="13"/>
      <c r="G2135" s="13"/>
      <c r="H2135" s="13"/>
      <c r="I2135" s="28">
        <v>9.8000000000000004E-2</v>
      </c>
      <c r="J2135" s="28">
        <v>0.18099999999999999</v>
      </c>
    </row>
    <row r="2136" spans="1:10" ht="15.75" customHeight="1" x14ac:dyDescent="0.25">
      <c r="A2136" s="15">
        <v>2135</v>
      </c>
      <c r="B2136" s="13" t="s">
        <v>237</v>
      </c>
      <c r="C2136" s="13" t="s">
        <v>239</v>
      </c>
      <c r="D2136" s="26" t="s">
        <v>60</v>
      </c>
      <c r="E2136" s="13"/>
      <c r="F2136" s="13"/>
      <c r="G2136" s="13"/>
      <c r="H2136" s="13"/>
      <c r="I2136" s="28">
        <v>0.109</v>
      </c>
      <c r="J2136" s="28">
        <v>0.17499999999999999</v>
      </c>
    </row>
    <row r="2137" spans="1:10" ht="15.75" customHeight="1" x14ac:dyDescent="0.25">
      <c r="A2137" s="15">
        <v>2136</v>
      </c>
      <c r="B2137" s="13" t="s">
        <v>237</v>
      </c>
      <c r="C2137" s="13" t="s">
        <v>239</v>
      </c>
      <c r="D2137" s="26" t="s">
        <v>61</v>
      </c>
      <c r="E2137" s="13"/>
      <c r="F2137" s="28">
        <v>66</v>
      </c>
      <c r="G2137" s="13"/>
      <c r="H2137" s="13"/>
      <c r="I2137" s="28">
        <v>0.11899999999999999</v>
      </c>
      <c r="J2137" s="28">
        <v>0.20699999999999999</v>
      </c>
    </row>
    <row r="2138" spans="1:10" ht="15.75" customHeight="1" x14ac:dyDescent="0.25">
      <c r="A2138" s="15">
        <v>2137</v>
      </c>
      <c r="B2138" s="13" t="s">
        <v>237</v>
      </c>
      <c r="C2138" s="13" t="s">
        <v>239</v>
      </c>
      <c r="D2138" s="26" t="s">
        <v>62</v>
      </c>
      <c r="E2138" s="13"/>
      <c r="F2138" s="28">
        <v>30</v>
      </c>
      <c r="G2138" s="13"/>
      <c r="H2138" s="13"/>
      <c r="I2138" s="28">
        <v>0.16</v>
      </c>
      <c r="J2138" s="28">
        <v>0.35299999999999998</v>
      </c>
    </row>
    <row r="2139" spans="1:10" ht="15.75" customHeight="1" x14ac:dyDescent="0.25">
      <c r="A2139" s="15">
        <v>2138</v>
      </c>
      <c r="B2139" s="13" t="s">
        <v>237</v>
      </c>
      <c r="C2139" s="13" t="s">
        <v>239</v>
      </c>
      <c r="D2139" s="26" t="s">
        <v>63</v>
      </c>
      <c r="E2139" s="28">
        <v>1.075</v>
      </c>
      <c r="F2139" s="28">
        <v>30</v>
      </c>
      <c r="G2139" s="13"/>
      <c r="H2139" s="28">
        <v>453</v>
      </c>
      <c r="I2139" s="28">
        <v>0.17699999999999999</v>
      </c>
      <c r="J2139" s="28">
        <v>0.57299999999999995</v>
      </c>
    </row>
    <row r="2140" spans="1:10" ht="15.75" customHeight="1" x14ac:dyDescent="0.25">
      <c r="A2140" s="15">
        <v>2139</v>
      </c>
      <c r="B2140" s="13" t="s">
        <v>237</v>
      </c>
      <c r="C2140" s="13" t="s">
        <v>239</v>
      </c>
      <c r="D2140" s="26" t="s">
        <v>64</v>
      </c>
      <c r="E2140" s="28">
        <v>1.0760000000000001</v>
      </c>
      <c r="F2140" s="28">
        <v>30</v>
      </c>
      <c r="G2140" s="13"/>
      <c r="H2140" s="28">
        <v>453</v>
      </c>
      <c r="I2140" s="28">
        <v>0.20899999999999999</v>
      </c>
      <c r="J2140" s="28">
        <v>0.80800000000000005</v>
      </c>
    </row>
    <row r="2141" spans="1:10" ht="15.75" customHeight="1" x14ac:dyDescent="0.25">
      <c r="A2141" s="15">
        <v>2140</v>
      </c>
      <c r="B2141" s="13" t="s">
        <v>237</v>
      </c>
      <c r="C2141" s="13" t="s">
        <v>239</v>
      </c>
      <c r="D2141" s="26" t="s">
        <v>65</v>
      </c>
      <c r="E2141" s="28">
        <v>1.0760000000000001</v>
      </c>
      <c r="F2141" s="28">
        <v>30</v>
      </c>
      <c r="G2141" s="13"/>
      <c r="H2141" s="28">
        <v>453</v>
      </c>
      <c r="I2141" s="28">
        <v>0.25900000000000001</v>
      </c>
      <c r="J2141" s="28">
        <v>1.0269999999999999</v>
      </c>
    </row>
    <row r="2142" spans="1:10" ht="15.75" customHeight="1" x14ac:dyDescent="0.25">
      <c r="A2142" s="15">
        <v>2141</v>
      </c>
      <c r="B2142" s="13" t="s">
        <v>237</v>
      </c>
      <c r="C2142" s="13" t="s">
        <v>239</v>
      </c>
      <c r="D2142" s="26" t="s">
        <v>66</v>
      </c>
      <c r="E2142" s="28">
        <v>1.0760000000000001</v>
      </c>
      <c r="F2142" s="28">
        <v>31</v>
      </c>
      <c r="G2142" s="13"/>
      <c r="H2142" s="28">
        <v>453</v>
      </c>
      <c r="I2142" s="28">
        <v>0.28100000000000003</v>
      </c>
      <c r="J2142" s="28">
        <v>1.1719999999999999</v>
      </c>
    </row>
    <row r="2143" spans="1:10" ht="15.75" customHeight="1" x14ac:dyDescent="0.25">
      <c r="A2143" s="15">
        <v>2142</v>
      </c>
      <c r="B2143" s="13" t="s">
        <v>237</v>
      </c>
      <c r="C2143" s="13" t="s">
        <v>239</v>
      </c>
      <c r="D2143" s="26" t="s">
        <v>67</v>
      </c>
      <c r="E2143" s="28">
        <v>1.0760000000000001</v>
      </c>
      <c r="F2143" s="28">
        <v>26</v>
      </c>
      <c r="G2143" s="13"/>
      <c r="H2143" s="28">
        <v>453</v>
      </c>
      <c r="I2143" s="28">
        <v>0.34</v>
      </c>
      <c r="J2143" s="28">
        <v>1.3109999999999999</v>
      </c>
    </row>
    <row r="2144" spans="1:10" ht="15.75" customHeight="1" x14ac:dyDescent="0.25">
      <c r="A2144" s="15">
        <v>2143</v>
      </c>
      <c r="B2144" s="13" t="s">
        <v>237</v>
      </c>
      <c r="C2144" s="13" t="s">
        <v>239</v>
      </c>
      <c r="D2144" s="26" t="s">
        <v>68</v>
      </c>
      <c r="E2144" s="28">
        <v>1.0760000000000001</v>
      </c>
      <c r="F2144" s="28">
        <v>25</v>
      </c>
      <c r="G2144" s="13"/>
      <c r="H2144" s="28">
        <v>453</v>
      </c>
      <c r="I2144" s="28">
        <v>0.45</v>
      </c>
      <c r="J2144" s="28">
        <v>1.4139999999999999</v>
      </c>
    </row>
    <row r="2145" spans="1:10" ht="15.75" customHeight="1" x14ac:dyDescent="0.25">
      <c r="A2145" s="15">
        <v>2144</v>
      </c>
      <c r="B2145" s="13" t="s">
        <v>237</v>
      </c>
      <c r="C2145" s="13" t="s">
        <v>239</v>
      </c>
      <c r="D2145" s="26" t="s">
        <v>69</v>
      </c>
      <c r="E2145" s="28">
        <v>1.077</v>
      </c>
      <c r="F2145" s="28">
        <v>25</v>
      </c>
      <c r="G2145" s="13"/>
      <c r="H2145" s="28">
        <v>415</v>
      </c>
      <c r="I2145" s="28">
        <v>0.51</v>
      </c>
      <c r="J2145" s="28">
        <v>1.4910000000000001</v>
      </c>
    </row>
    <row r="2146" spans="1:10" ht="15.75" customHeight="1" x14ac:dyDescent="0.25">
      <c r="A2146" s="15">
        <v>2145</v>
      </c>
      <c r="B2146" s="13" t="s">
        <v>237</v>
      </c>
      <c r="C2146" s="13" t="s">
        <v>239</v>
      </c>
      <c r="D2146" s="26" t="s">
        <v>70</v>
      </c>
      <c r="E2146" s="28">
        <v>1.0780000000000001</v>
      </c>
      <c r="F2146" s="28">
        <v>25</v>
      </c>
      <c r="G2146" s="28">
        <v>121</v>
      </c>
      <c r="H2146" s="28">
        <v>405</v>
      </c>
      <c r="I2146" s="28">
        <v>0.55800000000000005</v>
      </c>
      <c r="J2146" s="28">
        <v>1.5660000000000001</v>
      </c>
    </row>
    <row r="2147" spans="1:10" ht="15.75" customHeight="1" x14ac:dyDescent="0.25">
      <c r="A2147" s="15">
        <v>2146</v>
      </c>
      <c r="B2147" s="13" t="s">
        <v>237</v>
      </c>
      <c r="C2147" s="13" t="s">
        <v>240</v>
      </c>
      <c r="D2147" s="26" t="s">
        <v>58</v>
      </c>
      <c r="E2147" s="13"/>
      <c r="F2147" s="13"/>
      <c r="G2147" s="13"/>
      <c r="H2147" s="13"/>
      <c r="I2147" s="28">
        <v>0.154</v>
      </c>
      <c r="J2147" s="28">
        <v>0.16500000000000001</v>
      </c>
    </row>
    <row r="2148" spans="1:10" ht="15.75" customHeight="1" x14ac:dyDescent="0.25">
      <c r="A2148" s="15">
        <v>2147</v>
      </c>
      <c r="B2148" s="13" t="s">
        <v>237</v>
      </c>
      <c r="C2148" s="13" t="s">
        <v>240</v>
      </c>
      <c r="D2148" s="26" t="s">
        <v>59</v>
      </c>
      <c r="E2148" s="13"/>
      <c r="F2148" s="13"/>
      <c r="G2148" s="13"/>
      <c r="H2148" s="13"/>
      <c r="I2148" s="28">
        <v>0.17100000000000001</v>
      </c>
      <c r="J2148" s="28">
        <v>0.57099999999999995</v>
      </c>
    </row>
    <row r="2149" spans="1:10" ht="15.75" customHeight="1" x14ac:dyDescent="0.25">
      <c r="A2149" s="15">
        <v>2148</v>
      </c>
      <c r="B2149" s="13" t="s">
        <v>237</v>
      </c>
      <c r="C2149" s="13" t="s">
        <v>240</v>
      </c>
      <c r="D2149" s="26" t="s">
        <v>60</v>
      </c>
      <c r="E2149" s="13"/>
      <c r="F2149" s="13"/>
      <c r="G2149" s="13"/>
      <c r="H2149" s="13"/>
      <c r="I2149" s="28">
        <v>0.188</v>
      </c>
      <c r="J2149" s="28">
        <v>0.65100000000000002</v>
      </c>
    </row>
    <row r="2150" spans="1:10" ht="15.75" customHeight="1" x14ac:dyDescent="0.25">
      <c r="A2150" s="15">
        <v>2149</v>
      </c>
      <c r="B2150" s="13" t="s">
        <v>237</v>
      </c>
      <c r="C2150" s="13" t="s">
        <v>240</v>
      </c>
      <c r="D2150" s="26" t="s">
        <v>61</v>
      </c>
      <c r="E2150" s="13"/>
      <c r="F2150" s="13"/>
      <c r="G2150" s="13"/>
      <c r="H2150" s="13"/>
      <c r="I2150" s="28">
        <v>0.20799999999999999</v>
      </c>
      <c r="J2150" s="28">
        <v>0.72099999999999997</v>
      </c>
    </row>
    <row r="2151" spans="1:10" ht="15.75" customHeight="1" x14ac:dyDescent="0.25">
      <c r="A2151" s="15">
        <v>2150</v>
      </c>
      <c r="B2151" s="13" t="s">
        <v>237</v>
      </c>
      <c r="C2151" s="13" t="s">
        <v>240</v>
      </c>
      <c r="D2151" s="26" t="s">
        <v>62</v>
      </c>
      <c r="E2151" s="13"/>
      <c r="F2151" s="13"/>
      <c r="G2151" s="13"/>
      <c r="H2151" s="13"/>
      <c r="I2151" s="28">
        <v>0.23</v>
      </c>
      <c r="J2151" s="28">
        <v>0.996</v>
      </c>
    </row>
    <row r="2152" spans="1:10" ht="15.75" customHeight="1" x14ac:dyDescent="0.25">
      <c r="A2152" s="15">
        <v>2151</v>
      </c>
      <c r="B2152" s="13" t="s">
        <v>237</v>
      </c>
      <c r="C2152" s="13" t="s">
        <v>240</v>
      </c>
      <c r="D2152" s="26" t="s">
        <v>63</v>
      </c>
      <c r="E2152" s="13"/>
      <c r="F2152" s="13"/>
      <c r="G2152" s="13"/>
      <c r="H2152" s="13"/>
      <c r="I2152" s="28">
        <v>0.254</v>
      </c>
      <c r="J2152" s="28">
        <v>1.034</v>
      </c>
    </row>
    <row r="2153" spans="1:10" ht="15.75" customHeight="1" x14ac:dyDescent="0.25">
      <c r="A2153" s="15">
        <v>2152</v>
      </c>
      <c r="B2153" s="13" t="s">
        <v>237</v>
      </c>
      <c r="C2153" s="13" t="s">
        <v>240</v>
      </c>
      <c r="D2153" s="26" t="s">
        <v>64</v>
      </c>
      <c r="E2153" s="13"/>
      <c r="F2153" s="13"/>
      <c r="G2153" s="13"/>
      <c r="H2153" s="13"/>
      <c r="I2153" s="28">
        <v>0.28000000000000003</v>
      </c>
      <c r="J2153" s="28">
        <v>1.081</v>
      </c>
    </row>
    <row r="2154" spans="1:10" ht="15.75" customHeight="1" x14ac:dyDescent="0.25">
      <c r="A2154" s="15">
        <v>2153</v>
      </c>
      <c r="B2154" s="13" t="s">
        <v>237</v>
      </c>
      <c r="C2154" s="13" t="s">
        <v>240</v>
      </c>
      <c r="D2154" s="26" t="s">
        <v>65</v>
      </c>
      <c r="E2154" s="13"/>
      <c r="F2154" s="13"/>
      <c r="G2154" s="13"/>
      <c r="H2154" s="13"/>
      <c r="I2154" s="28">
        <v>0.309</v>
      </c>
      <c r="J2154" s="28">
        <v>1.1220000000000001</v>
      </c>
    </row>
    <row r="2155" spans="1:10" ht="15.75" customHeight="1" x14ac:dyDescent="0.25">
      <c r="A2155" s="15">
        <v>2154</v>
      </c>
      <c r="B2155" s="13" t="s">
        <v>237</v>
      </c>
      <c r="C2155" s="13" t="s">
        <v>240</v>
      </c>
      <c r="D2155" s="26" t="s">
        <v>66</v>
      </c>
      <c r="E2155" s="13"/>
      <c r="F2155" s="13"/>
      <c r="G2155" s="13"/>
      <c r="H2155" s="13"/>
      <c r="I2155" s="28">
        <v>0.52</v>
      </c>
      <c r="J2155" s="28">
        <v>1.1919999999999999</v>
      </c>
    </row>
    <row r="2156" spans="1:10" ht="15.75" customHeight="1" x14ac:dyDescent="0.25">
      <c r="A2156" s="15">
        <v>2155</v>
      </c>
      <c r="B2156" s="13" t="s">
        <v>237</v>
      </c>
      <c r="C2156" s="13" t="s">
        <v>240</v>
      </c>
      <c r="D2156" s="26" t="s">
        <v>67</v>
      </c>
      <c r="E2156" s="13"/>
      <c r="F2156" s="13"/>
      <c r="G2156" s="13"/>
      <c r="H2156" s="13"/>
      <c r="I2156" s="28">
        <v>0.57999999999999996</v>
      </c>
      <c r="J2156" s="28">
        <v>1.262</v>
      </c>
    </row>
    <row r="2157" spans="1:10" ht="15.75" customHeight="1" x14ac:dyDescent="0.25">
      <c r="A2157" s="15">
        <v>2156</v>
      </c>
      <c r="B2157" s="13" t="s">
        <v>237</v>
      </c>
      <c r="C2157" s="13" t="s">
        <v>240</v>
      </c>
      <c r="D2157" s="26" t="s">
        <v>68</v>
      </c>
      <c r="E2157" s="13"/>
      <c r="F2157" s="13"/>
      <c r="G2157" s="13"/>
      <c r="H2157" s="13"/>
      <c r="I2157" s="28">
        <v>0.62</v>
      </c>
      <c r="J2157" s="28">
        <v>1.2969999999999999</v>
      </c>
    </row>
    <row r="2158" spans="1:10" ht="15.75" customHeight="1" x14ac:dyDescent="0.25">
      <c r="A2158" s="15">
        <v>2157</v>
      </c>
      <c r="B2158" s="13" t="s">
        <v>237</v>
      </c>
      <c r="C2158" s="13" t="s">
        <v>240</v>
      </c>
      <c r="D2158" s="26" t="s">
        <v>69</v>
      </c>
      <c r="E2158" s="13"/>
      <c r="F2158" s="13"/>
      <c r="G2158" s="13"/>
      <c r="H2158" s="13"/>
      <c r="I2158" s="28">
        <v>0.69</v>
      </c>
      <c r="J2158" s="13"/>
    </row>
    <row r="2159" spans="1:10" ht="15.75" customHeight="1" x14ac:dyDescent="0.25">
      <c r="A2159" s="15">
        <v>2158</v>
      </c>
      <c r="B2159" s="13" t="s">
        <v>237</v>
      </c>
      <c r="C2159" s="13" t="s">
        <v>240</v>
      </c>
      <c r="D2159" s="26" t="s">
        <v>70</v>
      </c>
      <c r="E2159" s="13"/>
      <c r="F2159" s="13"/>
      <c r="G2159" s="13"/>
      <c r="H2159" s="13"/>
      <c r="I2159" s="28">
        <v>0.74</v>
      </c>
      <c r="J2159" s="28">
        <v>1.319</v>
      </c>
    </row>
    <row r="2160" spans="1:10" ht="15.75" customHeight="1" x14ac:dyDescent="0.25">
      <c r="A2160" s="15">
        <v>2159</v>
      </c>
      <c r="B2160" s="13" t="s">
        <v>237</v>
      </c>
      <c r="C2160" s="13" t="s">
        <v>241</v>
      </c>
      <c r="D2160" s="26" t="s">
        <v>58</v>
      </c>
      <c r="E2160" s="13"/>
      <c r="F2160" s="13"/>
      <c r="G2160" s="13"/>
      <c r="H2160" s="13"/>
      <c r="I2160" s="28">
        <v>0.08</v>
      </c>
      <c r="J2160" s="28">
        <v>0.106</v>
      </c>
    </row>
    <row r="2161" spans="1:10" ht="15.75" customHeight="1" x14ac:dyDescent="0.25">
      <c r="A2161" s="15">
        <v>2160</v>
      </c>
      <c r="B2161" s="13" t="s">
        <v>237</v>
      </c>
      <c r="C2161" s="13" t="s">
        <v>241</v>
      </c>
      <c r="D2161" s="26" t="s">
        <v>59</v>
      </c>
      <c r="E2161" s="13"/>
      <c r="F2161" s="13"/>
      <c r="G2161" s="13"/>
      <c r="H2161" s="13"/>
      <c r="I2161" s="28">
        <v>0.11799999999999999</v>
      </c>
      <c r="J2161" s="28">
        <v>0.2</v>
      </c>
    </row>
    <row r="2162" spans="1:10" ht="15.75" customHeight="1" x14ac:dyDescent="0.25">
      <c r="A2162" s="15">
        <v>2161</v>
      </c>
      <c r="B2162" s="13" t="s">
        <v>237</v>
      </c>
      <c r="C2162" s="13" t="s">
        <v>241</v>
      </c>
      <c r="D2162" s="26" t="s">
        <v>60</v>
      </c>
      <c r="E2162" s="13"/>
      <c r="F2162" s="13"/>
      <c r="G2162" s="13"/>
      <c r="H2162" s="13"/>
      <c r="I2162" s="28">
        <v>0.18</v>
      </c>
      <c r="J2162" s="28">
        <v>0.39400000000000002</v>
      </c>
    </row>
    <row r="2163" spans="1:10" ht="15.75" customHeight="1" x14ac:dyDescent="0.25">
      <c r="A2163" s="15">
        <v>2162</v>
      </c>
      <c r="B2163" s="13" t="s">
        <v>237</v>
      </c>
      <c r="C2163" s="13" t="s">
        <v>241</v>
      </c>
      <c r="D2163" s="26" t="s">
        <v>61</v>
      </c>
      <c r="E2163" s="13"/>
      <c r="F2163" s="13"/>
      <c r="G2163" s="13"/>
      <c r="H2163" s="13"/>
      <c r="I2163" s="28">
        <v>0.2</v>
      </c>
      <c r="J2163" s="28">
        <v>0.38700000000000001</v>
      </c>
    </row>
    <row r="2164" spans="1:10" ht="15.75" customHeight="1" x14ac:dyDescent="0.25">
      <c r="A2164" s="15">
        <v>2163</v>
      </c>
      <c r="B2164" s="13" t="s">
        <v>237</v>
      </c>
      <c r="C2164" s="13" t="s">
        <v>241</v>
      </c>
      <c r="D2164" s="26" t="s">
        <v>62</v>
      </c>
      <c r="E2164" s="13"/>
      <c r="F2164" s="13"/>
      <c r="G2164" s="13"/>
      <c r="H2164" s="13"/>
      <c r="I2164" s="28">
        <v>0.22</v>
      </c>
      <c r="J2164" s="28">
        <v>0.57699999999999996</v>
      </c>
    </row>
    <row r="2165" spans="1:10" ht="15.75" customHeight="1" x14ac:dyDescent="0.25">
      <c r="A2165" s="15">
        <v>2164</v>
      </c>
      <c r="B2165" s="13" t="s">
        <v>237</v>
      </c>
      <c r="C2165" s="13" t="s">
        <v>241</v>
      </c>
      <c r="D2165" s="26" t="s">
        <v>63</v>
      </c>
      <c r="E2165" s="13"/>
      <c r="F2165" s="13"/>
      <c r="G2165" s="13"/>
      <c r="H2165" s="13"/>
      <c r="I2165" s="28">
        <v>0.25</v>
      </c>
      <c r="J2165" s="28">
        <v>0.69199999999999995</v>
      </c>
    </row>
    <row r="2166" spans="1:10" ht="15.75" customHeight="1" x14ac:dyDescent="0.25">
      <c r="A2166" s="15">
        <v>2165</v>
      </c>
      <c r="B2166" s="13" t="s">
        <v>237</v>
      </c>
      <c r="C2166" s="13" t="s">
        <v>241</v>
      </c>
      <c r="D2166" s="26" t="s">
        <v>64</v>
      </c>
      <c r="E2166" s="13"/>
      <c r="F2166" s="13"/>
      <c r="G2166" s="13"/>
      <c r="H2166" s="13"/>
      <c r="I2166" s="28">
        <v>0.26</v>
      </c>
      <c r="J2166" s="28">
        <v>0.754</v>
      </c>
    </row>
    <row r="2167" spans="1:10" ht="15.75" customHeight="1" x14ac:dyDescent="0.25">
      <c r="A2167" s="15">
        <v>2166</v>
      </c>
      <c r="B2167" s="13" t="s">
        <v>237</v>
      </c>
      <c r="C2167" s="13" t="s">
        <v>241</v>
      </c>
      <c r="D2167" s="26" t="s">
        <v>65</v>
      </c>
      <c r="E2167" s="28">
        <v>0.44900000000000001</v>
      </c>
      <c r="F2167" s="28">
        <v>31</v>
      </c>
      <c r="G2167" s="13"/>
      <c r="H2167" s="28">
        <v>58</v>
      </c>
      <c r="I2167" s="28">
        <v>0.27</v>
      </c>
      <c r="J2167" s="28">
        <v>1.093</v>
      </c>
    </row>
    <row r="2168" spans="1:10" ht="15.75" customHeight="1" x14ac:dyDescent="0.25">
      <c r="A2168" s="15">
        <v>2167</v>
      </c>
      <c r="B2168" s="13" t="s">
        <v>237</v>
      </c>
      <c r="C2168" s="13" t="s">
        <v>241</v>
      </c>
      <c r="D2168" s="26" t="s">
        <v>66</v>
      </c>
      <c r="E2168" s="28">
        <v>0.44900000000000001</v>
      </c>
      <c r="F2168" s="28">
        <v>31</v>
      </c>
      <c r="G2168" s="13"/>
      <c r="H2168" s="28">
        <v>58</v>
      </c>
      <c r="I2168" s="28">
        <v>0.315</v>
      </c>
      <c r="J2168" s="28">
        <v>1.028</v>
      </c>
    </row>
    <row r="2169" spans="1:10" ht="15.75" customHeight="1" x14ac:dyDescent="0.25">
      <c r="A2169" s="15">
        <v>2168</v>
      </c>
      <c r="B2169" s="13" t="s">
        <v>237</v>
      </c>
      <c r="C2169" s="13" t="s">
        <v>241</v>
      </c>
      <c r="D2169" s="26" t="s">
        <v>67</v>
      </c>
      <c r="E2169" s="28">
        <v>0.44900000000000001</v>
      </c>
      <c r="F2169" s="28">
        <v>31</v>
      </c>
      <c r="G2169" s="13"/>
      <c r="H2169" s="28">
        <v>58</v>
      </c>
      <c r="I2169" s="28">
        <v>0.33900000000000002</v>
      </c>
      <c r="J2169" s="28">
        <v>1.012</v>
      </c>
    </row>
    <row r="2170" spans="1:10" ht="15.75" customHeight="1" x14ac:dyDescent="0.25">
      <c r="A2170" s="15">
        <v>2169</v>
      </c>
      <c r="B2170" s="13" t="s">
        <v>237</v>
      </c>
      <c r="C2170" s="13" t="s">
        <v>241</v>
      </c>
      <c r="D2170" s="26" t="s">
        <v>68</v>
      </c>
      <c r="E2170" s="28">
        <v>0.44900000000000001</v>
      </c>
      <c r="F2170" s="28">
        <v>24</v>
      </c>
      <c r="G2170" s="13"/>
      <c r="H2170" s="28">
        <v>58</v>
      </c>
      <c r="I2170" s="28">
        <v>0.43</v>
      </c>
      <c r="J2170" s="28">
        <v>1.1879999999999999</v>
      </c>
    </row>
    <row r="2171" spans="1:10" ht="15.75" customHeight="1" x14ac:dyDescent="0.25">
      <c r="A2171" s="15">
        <v>2170</v>
      </c>
      <c r="B2171" s="13" t="s">
        <v>237</v>
      </c>
      <c r="C2171" s="13" t="s">
        <v>241</v>
      </c>
      <c r="D2171" s="26" t="s">
        <v>69</v>
      </c>
      <c r="E2171" s="28">
        <v>0.46600000000000003</v>
      </c>
      <c r="F2171" s="28">
        <v>24</v>
      </c>
      <c r="G2171" s="13"/>
      <c r="H2171" s="28">
        <v>58</v>
      </c>
      <c r="I2171" s="28">
        <v>0.65</v>
      </c>
      <c r="J2171" s="28">
        <v>0.81599999999999995</v>
      </c>
    </row>
    <row r="2172" spans="1:10" ht="15.75" customHeight="1" x14ac:dyDescent="0.25">
      <c r="A2172" s="15">
        <v>2171</v>
      </c>
      <c r="B2172" s="13" t="s">
        <v>237</v>
      </c>
      <c r="C2172" s="13" t="s">
        <v>241</v>
      </c>
      <c r="D2172" s="26" t="s">
        <v>70</v>
      </c>
      <c r="E2172" s="28">
        <v>0.46600000000000003</v>
      </c>
      <c r="F2172" s="28">
        <v>24</v>
      </c>
      <c r="G2172" s="28">
        <v>76</v>
      </c>
      <c r="H2172" s="28">
        <v>58</v>
      </c>
      <c r="I2172" s="28">
        <v>0.71699999999999997</v>
      </c>
      <c r="J2172" s="28">
        <v>0.80700000000000005</v>
      </c>
    </row>
    <row r="2173" spans="1:10" ht="15.75" customHeight="1" x14ac:dyDescent="0.25">
      <c r="A2173" s="15">
        <v>2172</v>
      </c>
      <c r="B2173" s="13" t="s">
        <v>237</v>
      </c>
      <c r="C2173" s="13" t="s">
        <v>242</v>
      </c>
      <c r="D2173" s="26" t="s">
        <v>58</v>
      </c>
      <c r="E2173" s="13"/>
      <c r="F2173" s="13"/>
      <c r="G2173" s="13"/>
      <c r="H2173" s="13"/>
      <c r="I2173" s="28">
        <v>0.04</v>
      </c>
      <c r="J2173" s="28">
        <v>0.107</v>
      </c>
    </row>
    <row r="2174" spans="1:10" ht="15.75" customHeight="1" x14ac:dyDescent="0.25">
      <c r="A2174" s="15">
        <v>2173</v>
      </c>
      <c r="B2174" s="13" t="s">
        <v>237</v>
      </c>
      <c r="C2174" s="13" t="s">
        <v>242</v>
      </c>
      <c r="D2174" s="26" t="s">
        <v>59</v>
      </c>
      <c r="E2174" s="13"/>
      <c r="F2174" s="13"/>
      <c r="G2174" s="13"/>
      <c r="H2174" s="13"/>
      <c r="I2174" s="28">
        <v>0.11899999999999999</v>
      </c>
      <c r="J2174" s="28">
        <v>0.19800000000000001</v>
      </c>
    </row>
    <row r="2175" spans="1:10" ht="15.75" customHeight="1" x14ac:dyDescent="0.25">
      <c r="A2175" s="15">
        <v>2174</v>
      </c>
      <c r="B2175" s="13" t="s">
        <v>237</v>
      </c>
      <c r="C2175" s="13" t="s">
        <v>242</v>
      </c>
      <c r="D2175" s="26" t="s">
        <v>60</v>
      </c>
      <c r="E2175" s="13"/>
      <c r="F2175" s="13"/>
      <c r="G2175" s="13"/>
      <c r="H2175" s="13"/>
      <c r="I2175" s="28">
        <v>0.27800000000000002</v>
      </c>
      <c r="J2175" s="28">
        <v>0.36099999999999999</v>
      </c>
    </row>
    <row r="2176" spans="1:10" ht="15.75" customHeight="1" x14ac:dyDescent="0.25">
      <c r="A2176" s="15">
        <v>2175</v>
      </c>
      <c r="B2176" s="13" t="s">
        <v>237</v>
      </c>
      <c r="C2176" s="13" t="s">
        <v>242</v>
      </c>
      <c r="D2176" s="26" t="s">
        <v>61</v>
      </c>
      <c r="E2176" s="13"/>
      <c r="F2176" s="13"/>
      <c r="G2176" s="13"/>
      <c r="H2176" s="13"/>
      <c r="I2176" s="28">
        <v>0.39700000000000002</v>
      </c>
      <c r="J2176" s="28">
        <v>0.51700000000000002</v>
      </c>
    </row>
    <row r="2177" spans="1:10" ht="15.75" customHeight="1" x14ac:dyDescent="0.25">
      <c r="A2177" s="15">
        <v>2176</v>
      </c>
      <c r="B2177" s="13" t="s">
        <v>237</v>
      </c>
      <c r="C2177" s="13" t="s">
        <v>242</v>
      </c>
      <c r="D2177" s="26" t="s">
        <v>62</v>
      </c>
      <c r="E2177" s="13"/>
      <c r="F2177" s="13"/>
      <c r="G2177" s="13"/>
      <c r="H2177" s="13"/>
      <c r="I2177" s="28">
        <v>0.498</v>
      </c>
      <c r="J2177" s="28">
        <v>0.73499999999999999</v>
      </c>
    </row>
    <row r="2178" spans="1:10" ht="15.75" customHeight="1" x14ac:dyDescent="0.25">
      <c r="A2178" s="15">
        <v>2177</v>
      </c>
      <c r="B2178" s="13" t="s">
        <v>237</v>
      </c>
      <c r="C2178" s="13" t="s">
        <v>242</v>
      </c>
      <c r="D2178" s="26" t="s">
        <v>63</v>
      </c>
      <c r="E2178" s="13"/>
      <c r="F2178" s="13"/>
      <c r="G2178" s="13"/>
      <c r="H2178" s="13"/>
      <c r="I2178" s="28">
        <v>0.52500000000000002</v>
      </c>
      <c r="J2178" s="28">
        <v>0.754</v>
      </c>
    </row>
    <row r="2179" spans="1:10" ht="15.75" customHeight="1" x14ac:dyDescent="0.25">
      <c r="A2179" s="15">
        <v>2178</v>
      </c>
      <c r="B2179" s="13" t="s">
        <v>237</v>
      </c>
      <c r="C2179" s="13" t="s">
        <v>242</v>
      </c>
      <c r="D2179" s="26" t="s">
        <v>64</v>
      </c>
      <c r="E2179" s="13"/>
      <c r="F2179" s="13"/>
      <c r="G2179" s="13"/>
      <c r="H2179" s="13"/>
      <c r="I2179" s="28">
        <v>0.55300000000000005</v>
      </c>
      <c r="J2179" s="28">
        <v>0.86199999999999999</v>
      </c>
    </row>
    <row r="2180" spans="1:10" ht="15.75" customHeight="1" x14ac:dyDescent="0.25">
      <c r="A2180" s="15">
        <v>2179</v>
      </c>
      <c r="B2180" s="13" t="s">
        <v>237</v>
      </c>
      <c r="C2180" s="13" t="s">
        <v>242</v>
      </c>
      <c r="D2180" s="26" t="s">
        <v>65</v>
      </c>
      <c r="E2180" s="13"/>
      <c r="F2180" s="13"/>
      <c r="G2180" s="13"/>
      <c r="H2180" s="13"/>
      <c r="I2180" s="28">
        <v>0.58199999999999996</v>
      </c>
      <c r="J2180" s="28">
        <v>0.93200000000000005</v>
      </c>
    </row>
    <row r="2181" spans="1:10" ht="15.75" customHeight="1" x14ac:dyDescent="0.25">
      <c r="A2181" s="15">
        <v>2180</v>
      </c>
      <c r="B2181" s="13" t="s">
        <v>237</v>
      </c>
      <c r="C2181" s="13" t="s">
        <v>242</v>
      </c>
      <c r="D2181" s="26" t="s">
        <v>66</v>
      </c>
      <c r="E2181" s="13"/>
      <c r="F2181" s="13"/>
      <c r="G2181" s="13"/>
      <c r="H2181" s="13"/>
      <c r="I2181" s="28">
        <v>0.61399999999999999</v>
      </c>
      <c r="J2181" s="28">
        <v>1.04</v>
      </c>
    </row>
    <row r="2182" spans="1:10" ht="15.75" customHeight="1" x14ac:dyDescent="0.25">
      <c r="A2182" s="15">
        <v>2181</v>
      </c>
      <c r="B2182" s="13" t="s">
        <v>237</v>
      </c>
      <c r="C2182" s="13" t="s">
        <v>242</v>
      </c>
      <c r="D2182" s="26" t="s">
        <v>67</v>
      </c>
      <c r="E2182" s="13"/>
      <c r="F2182" s="13"/>
      <c r="G2182" s="13"/>
      <c r="H2182" s="13"/>
      <c r="I2182" s="28">
        <v>0.64700000000000002</v>
      </c>
      <c r="J2182" s="28">
        <v>1.208</v>
      </c>
    </row>
    <row r="2183" spans="1:10" ht="15.75" customHeight="1" x14ac:dyDescent="0.25">
      <c r="A2183" s="15">
        <v>2182</v>
      </c>
      <c r="B2183" s="13" t="s">
        <v>237</v>
      </c>
      <c r="C2183" s="13" t="s">
        <v>242</v>
      </c>
      <c r="D2183" s="26" t="s">
        <v>68</v>
      </c>
      <c r="E2183" s="13"/>
      <c r="F2183" s="13"/>
      <c r="G2183" s="13"/>
      <c r="H2183" s="13"/>
      <c r="I2183" s="28">
        <v>0.68100000000000005</v>
      </c>
      <c r="J2183" s="28">
        <v>1.248</v>
      </c>
    </row>
    <row r="2184" spans="1:10" ht="15.75" customHeight="1" x14ac:dyDescent="0.25">
      <c r="A2184" s="15">
        <v>2183</v>
      </c>
      <c r="B2184" s="13" t="s">
        <v>237</v>
      </c>
      <c r="C2184" s="13" t="s">
        <v>242</v>
      </c>
      <c r="D2184" s="26" t="s">
        <v>69</v>
      </c>
      <c r="E2184" s="28">
        <v>0.41099999999999998</v>
      </c>
      <c r="F2184" s="28">
        <v>18</v>
      </c>
      <c r="G2184" s="13"/>
      <c r="H2184" s="28">
        <v>245</v>
      </c>
      <c r="I2184" s="28">
        <v>0.71799999999999997</v>
      </c>
      <c r="J2184" s="28">
        <v>1.2350000000000001</v>
      </c>
    </row>
    <row r="2185" spans="1:10" ht="15.75" customHeight="1" x14ac:dyDescent="0.25">
      <c r="A2185" s="15">
        <v>2184</v>
      </c>
      <c r="B2185" s="13" t="s">
        <v>237</v>
      </c>
      <c r="C2185" s="13" t="s">
        <v>242</v>
      </c>
      <c r="D2185" s="26" t="s">
        <v>70</v>
      </c>
      <c r="E2185" s="28">
        <v>0.40799999999999997</v>
      </c>
      <c r="F2185" s="28">
        <v>18</v>
      </c>
      <c r="G2185" s="28">
        <v>84</v>
      </c>
      <c r="H2185" s="28">
        <v>237</v>
      </c>
      <c r="I2185" s="28">
        <v>0.73299999999999998</v>
      </c>
      <c r="J2185" s="28">
        <v>1.2330000000000001</v>
      </c>
    </row>
    <row r="2186" spans="1:10" ht="15.75" customHeight="1" x14ac:dyDescent="0.25">
      <c r="A2186" s="15">
        <v>2185</v>
      </c>
      <c r="B2186" s="13" t="s">
        <v>237</v>
      </c>
      <c r="C2186" s="13" t="s">
        <v>243</v>
      </c>
      <c r="D2186" s="26" t="s">
        <v>58</v>
      </c>
      <c r="E2186" s="13"/>
      <c r="F2186" s="13"/>
      <c r="G2186" s="13"/>
      <c r="H2186" s="13"/>
      <c r="I2186" s="28">
        <v>0.06</v>
      </c>
      <c r="J2186" s="28">
        <v>7.0000000000000007E-2</v>
      </c>
    </row>
    <row r="2187" spans="1:10" ht="15.75" customHeight="1" x14ac:dyDescent="0.25">
      <c r="A2187" s="15">
        <v>2186</v>
      </c>
      <c r="B2187" s="13" t="s">
        <v>237</v>
      </c>
      <c r="C2187" s="13" t="s">
        <v>243</v>
      </c>
      <c r="D2187" s="26" t="s">
        <v>59</v>
      </c>
      <c r="E2187" s="13"/>
      <c r="F2187" s="13"/>
      <c r="G2187" s="13"/>
      <c r="H2187" s="13"/>
      <c r="I2187" s="13"/>
      <c r="J2187" s="28">
        <v>0.16</v>
      </c>
    </row>
    <row r="2188" spans="1:10" ht="15.75" customHeight="1" x14ac:dyDescent="0.25">
      <c r="A2188" s="15">
        <v>2187</v>
      </c>
      <c r="B2188" s="13" t="s">
        <v>237</v>
      </c>
      <c r="C2188" s="13" t="s">
        <v>243</v>
      </c>
      <c r="D2188" s="26" t="s">
        <v>60</v>
      </c>
      <c r="E2188" s="13"/>
      <c r="F2188" s="13"/>
      <c r="G2188" s="13"/>
      <c r="H2188" s="13"/>
      <c r="I2188" s="28">
        <v>5.7000000000000002E-2</v>
      </c>
      <c r="J2188" s="28">
        <v>0.20499999999999999</v>
      </c>
    </row>
    <row r="2189" spans="1:10" ht="15.75" customHeight="1" x14ac:dyDescent="0.25">
      <c r="A2189" s="15">
        <v>2188</v>
      </c>
      <c r="B2189" s="13" t="s">
        <v>237</v>
      </c>
      <c r="C2189" s="13" t="s">
        <v>243</v>
      </c>
      <c r="D2189" s="26" t="s">
        <v>61</v>
      </c>
      <c r="E2189" s="13"/>
      <c r="F2189" s="13"/>
      <c r="G2189" s="13"/>
      <c r="H2189" s="13"/>
      <c r="I2189" s="13"/>
      <c r="J2189" s="28">
        <v>0.23400000000000001</v>
      </c>
    </row>
    <row r="2190" spans="1:10" ht="15.75" customHeight="1" x14ac:dyDescent="0.25">
      <c r="A2190" s="15">
        <v>2189</v>
      </c>
      <c r="B2190" s="13" t="s">
        <v>237</v>
      </c>
      <c r="C2190" s="13" t="s">
        <v>243</v>
      </c>
      <c r="D2190" s="26" t="s">
        <v>62</v>
      </c>
      <c r="E2190" s="13"/>
      <c r="F2190" s="13"/>
      <c r="G2190" s="13"/>
      <c r="H2190" s="13"/>
      <c r="I2190" s="28">
        <v>5.8000000000000003E-2</v>
      </c>
      <c r="J2190" s="28">
        <v>0.28299999999999997</v>
      </c>
    </row>
    <row r="2191" spans="1:10" ht="15.75" customHeight="1" x14ac:dyDescent="0.25">
      <c r="A2191" s="15">
        <v>2190</v>
      </c>
      <c r="B2191" s="13" t="s">
        <v>237</v>
      </c>
      <c r="C2191" s="13" t="s">
        <v>243</v>
      </c>
      <c r="D2191" s="26" t="s">
        <v>63</v>
      </c>
      <c r="E2191" s="28">
        <v>0.34699999999999998</v>
      </c>
      <c r="F2191" s="28">
        <v>45</v>
      </c>
      <c r="G2191" s="13"/>
      <c r="H2191" s="28">
        <v>147</v>
      </c>
      <c r="I2191" s="28">
        <v>9.1999999999999998E-2</v>
      </c>
      <c r="J2191" s="28">
        <v>0.35299999999999998</v>
      </c>
    </row>
    <row r="2192" spans="1:10" ht="15.75" customHeight="1" x14ac:dyDescent="0.25">
      <c r="A2192" s="15">
        <v>2191</v>
      </c>
      <c r="B2192" s="13" t="s">
        <v>237</v>
      </c>
      <c r="C2192" s="13" t="s">
        <v>243</v>
      </c>
      <c r="D2192" s="26" t="s">
        <v>64</v>
      </c>
      <c r="E2192" s="28">
        <v>0.34799999999999998</v>
      </c>
      <c r="F2192" s="28">
        <v>45</v>
      </c>
      <c r="G2192" s="13"/>
      <c r="H2192" s="28">
        <v>147</v>
      </c>
      <c r="I2192" s="28">
        <v>0.104</v>
      </c>
      <c r="J2192" s="28">
        <v>0.42299999999999999</v>
      </c>
    </row>
    <row r="2193" spans="1:10" ht="15.75" customHeight="1" x14ac:dyDescent="0.25">
      <c r="A2193" s="15">
        <v>2192</v>
      </c>
      <c r="B2193" s="13" t="s">
        <v>237</v>
      </c>
      <c r="C2193" s="13" t="s">
        <v>243</v>
      </c>
      <c r="D2193" s="26" t="s">
        <v>65</v>
      </c>
      <c r="E2193" s="28">
        <v>0.34799999999999998</v>
      </c>
      <c r="F2193" s="28">
        <v>44</v>
      </c>
      <c r="G2193" s="13"/>
      <c r="H2193" s="28">
        <v>147</v>
      </c>
      <c r="I2193" s="28">
        <v>0.109</v>
      </c>
      <c r="J2193" s="28">
        <v>0.41299999999999998</v>
      </c>
    </row>
    <row r="2194" spans="1:10" ht="15.75" customHeight="1" x14ac:dyDescent="0.25">
      <c r="A2194" s="15">
        <v>2193</v>
      </c>
      <c r="B2194" s="13" t="s">
        <v>237</v>
      </c>
      <c r="C2194" s="13" t="s">
        <v>243</v>
      </c>
      <c r="D2194" s="26" t="s">
        <v>66</v>
      </c>
      <c r="E2194" s="28">
        <v>0.33200000000000002</v>
      </c>
      <c r="F2194" s="28">
        <v>44</v>
      </c>
      <c r="G2194" s="13"/>
      <c r="H2194" s="28">
        <v>147</v>
      </c>
      <c r="I2194" s="28">
        <v>0.113</v>
      </c>
      <c r="J2194" s="28">
        <v>0.54500000000000004</v>
      </c>
    </row>
    <row r="2195" spans="1:10" ht="15.75" customHeight="1" x14ac:dyDescent="0.25">
      <c r="A2195" s="15">
        <v>2194</v>
      </c>
      <c r="B2195" s="13" t="s">
        <v>237</v>
      </c>
      <c r="C2195" s="13" t="s">
        <v>243</v>
      </c>
      <c r="D2195" s="26" t="s">
        <v>67</v>
      </c>
      <c r="E2195" s="28">
        <v>0.33200000000000002</v>
      </c>
      <c r="F2195" s="28">
        <v>44</v>
      </c>
      <c r="G2195" s="13"/>
      <c r="H2195" s="28">
        <v>147</v>
      </c>
      <c r="I2195" s="28">
        <v>0.11700000000000001</v>
      </c>
      <c r="J2195" s="28">
        <v>0.53700000000000003</v>
      </c>
    </row>
    <row r="2196" spans="1:10" ht="15.75" customHeight="1" x14ac:dyDescent="0.25">
      <c r="A2196" s="15">
        <v>2195</v>
      </c>
      <c r="B2196" s="13" t="s">
        <v>237</v>
      </c>
      <c r="C2196" s="13" t="s">
        <v>243</v>
      </c>
      <c r="D2196" s="26" t="s">
        <v>68</v>
      </c>
      <c r="E2196" s="28">
        <v>0.33200000000000002</v>
      </c>
      <c r="F2196" s="28">
        <v>44</v>
      </c>
      <c r="G2196" s="13"/>
      <c r="H2196" s="28">
        <v>147</v>
      </c>
      <c r="I2196" s="28">
        <v>0.14000000000000001</v>
      </c>
      <c r="J2196" s="28">
        <v>0.629</v>
      </c>
    </row>
    <row r="2197" spans="1:10" ht="15.75" customHeight="1" x14ac:dyDescent="0.25">
      <c r="A2197" s="15">
        <v>2196</v>
      </c>
      <c r="B2197" s="13" t="s">
        <v>237</v>
      </c>
      <c r="C2197" s="13" t="s">
        <v>243</v>
      </c>
      <c r="D2197" s="26" t="s">
        <v>69</v>
      </c>
      <c r="E2197" s="28">
        <v>0.33200000000000002</v>
      </c>
      <c r="F2197" s="28">
        <v>44</v>
      </c>
      <c r="G2197" s="13"/>
      <c r="H2197" s="28">
        <v>147</v>
      </c>
      <c r="I2197" s="28">
        <v>0.187</v>
      </c>
      <c r="J2197" s="28">
        <v>0.70299999999999996</v>
      </c>
    </row>
    <row r="2198" spans="1:10" ht="15.75" customHeight="1" x14ac:dyDescent="0.25">
      <c r="A2198" s="15">
        <v>2197</v>
      </c>
      <c r="B2198" s="13" t="s">
        <v>237</v>
      </c>
      <c r="C2198" s="13" t="s">
        <v>243</v>
      </c>
      <c r="D2198" s="26" t="s">
        <v>70</v>
      </c>
      <c r="E2198" s="28">
        <v>0.33200000000000002</v>
      </c>
      <c r="F2198" s="28">
        <v>44</v>
      </c>
      <c r="G2198" s="28">
        <v>104</v>
      </c>
      <c r="H2198" s="28">
        <v>147</v>
      </c>
      <c r="I2198" s="28">
        <v>0.25</v>
      </c>
      <c r="J2198" s="28">
        <v>0.53200000000000003</v>
      </c>
    </row>
    <row r="2199" spans="1:10" ht="15.75" customHeight="1" x14ac:dyDescent="0.25">
      <c r="A2199" s="15">
        <v>2198</v>
      </c>
      <c r="B2199" s="13" t="s">
        <v>237</v>
      </c>
      <c r="C2199" s="13" t="s">
        <v>244</v>
      </c>
      <c r="D2199" s="26" t="s">
        <v>58</v>
      </c>
      <c r="E2199" s="13"/>
      <c r="F2199" s="13"/>
      <c r="G2199" s="13"/>
      <c r="H2199" s="13"/>
      <c r="I2199" s="28">
        <v>0.42899999999999999</v>
      </c>
      <c r="J2199" s="28">
        <v>0.20699999999999999</v>
      </c>
    </row>
    <row r="2200" spans="1:10" ht="15.75" customHeight="1" x14ac:dyDescent="0.25">
      <c r="A2200" s="15">
        <v>2199</v>
      </c>
      <c r="B2200" s="13" t="s">
        <v>237</v>
      </c>
      <c r="C2200" s="13" t="s">
        <v>244</v>
      </c>
      <c r="D2200" s="26" t="s">
        <v>59</v>
      </c>
      <c r="E2200" s="13"/>
      <c r="F2200" s="13"/>
      <c r="G2200" s="13"/>
      <c r="H2200" s="13"/>
      <c r="I2200" s="28">
        <v>0.47499999999999998</v>
      </c>
      <c r="J2200" s="28">
        <v>0.21099999999999999</v>
      </c>
    </row>
    <row r="2201" spans="1:10" ht="15.75" customHeight="1" x14ac:dyDescent="0.25">
      <c r="A2201" s="15">
        <v>2200</v>
      </c>
      <c r="B2201" s="13" t="s">
        <v>237</v>
      </c>
      <c r="C2201" s="13" t="s">
        <v>244</v>
      </c>
      <c r="D2201" s="26" t="s">
        <v>60</v>
      </c>
      <c r="E2201" s="13"/>
      <c r="F2201" s="13"/>
      <c r="G2201" s="13"/>
      <c r="H2201" s="13"/>
      <c r="I2201" s="28">
        <v>0.52</v>
      </c>
      <c r="J2201" s="28">
        <v>0.47299999999999998</v>
      </c>
    </row>
    <row r="2202" spans="1:10" ht="15.75" customHeight="1" x14ac:dyDescent="0.25">
      <c r="A2202" s="15">
        <v>2201</v>
      </c>
      <c r="B2202" s="13" t="s">
        <v>237</v>
      </c>
      <c r="C2202" s="13" t="s">
        <v>244</v>
      </c>
      <c r="D2202" s="26" t="s">
        <v>61</v>
      </c>
      <c r="E2202" s="13"/>
      <c r="F2202" s="13"/>
      <c r="G2202" s="13"/>
      <c r="H2202" s="13"/>
      <c r="I2202" s="28">
        <v>0.56499999999999995</v>
      </c>
      <c r="J2202" s="28">
        <v>0.628</v>
      </c>
    </row>
    <row r="2203" spans="1:10" ht="15.75" customHeight="1" x14ac:dyDescent="0.25">
      <c r="A2203" s="15">
        <v>2202</v>
      </c>
      <c r="B2203" s="13" t="s">
        <v>237</v>
      </c>
      <c r="C2203" s="13" t="s">
        <v>244</v>
      </c>
      <c r="D2203" s="26" t="s">
        <v>62</v>
      </c>
      <c r="E2203" s="13"/>
      <c r="F2203" s="13"/>
      <c r="G2203" s="13"/>
      <c r="H2203" s="13"/>
      <c r="I2203" s="28">
        <v>0.61</v>
      </c>
      <c r="J2203" s="28">
        <v>0.76700000000000002</v>
      </c>
    </row>
    <row r="2204" spans="1:10" ht="15.75" customHeight="1" x14ac:dyDescent="0.25">
      <c r="A2204" s="15">
        <v>2203</v>
      </c>
      <c r="B2204" s="13" t="s">
        <v>237</v>
      </c>
      <c r="C2204" s="13" t="s">
        <v>244</v>
      </c>
      <c r="D2204" s="26" t="s">
        <v>63</v>
      </c>
      <c r="E2204" s="13"/>
      <c r="F2204" s="13"/>
      <c r="G2204" s="13"/>
      <c r="H2204" s="13"/>
      <c r="I2204" s="28">
        <v>0.65400000000000003</v>
      </c>
      <c r="J2204" s="28">
        <v>0.82199999999999995</v>
      </c>
    </row>
    <row r="2205" spans="1:10" ht="15.75" customHeight="1" x14ac:dyDescent="0.25">
      <c r="A2205" s="15">
        <v>2204</v>
      </c>
      <c r="B2205" s="13" t="s">
        <v>237</v>
      </c>
      <c r="C2205" s="13" t="s">
        <v>244</v>
      </c>
      <c r="D2205" s="26" t="s">
        <v>64</v>
      </c>
      <c r="E2205" s="13"/>
      <c r="F2205" s="13"/>
      <c r="G2205" s="13"/>
      <c r="H2205" s="13"/>
      <c r="I2205" s="28">
        <v>0.69899999999999995</v>
      </c>
      <c r="J2205" s="28">
        <v>0.93400000000000005</v>
      </c>
    </row>
    <row r="2206" spans="1:10" ht="15.75" customHeight="1" x14ac:dyDescent="0.25">
      <c r="A2206" s="15">
        <v>2205</v>
      </c>
      <c r="B2206" s="13" t="s">
        <v>237</v>
      </c>
      <c r="C2206" s="13" t="s">
        <v>244</v>
      </c>
      <c r="D2206" s="26" t="s">
        <v>65</v>
      </c>
      <c r="E2206" s="13"/>
      <c r="F2206" s="13"/>
      <c r="G2206" s="13"/>
      <c r="H2206" s="13"/>
      <c r="I2206" s="28">
        <v>0.74399999999999999</v>
      </c>
      <c r="J2206" s="28">
        <v>1.07</v>
      </c>
    </row>
    <row r="2207" spans="1:10" ht="15.75" customHeight="1" x14ac:dyDescent="0.25">
      <c r="A2207" s="15">
        <v>2206</v>
      </c>
      <c r="B2207" s="13" t="s">
        <v>237</v>
      </c>
      <c r="C2207" s="13" t="s">
        <v>244</v>
      </c>
      <c r="D2207" s="26" t="s">
        <v>66</v>
      </c>
      <c r="E2207" s="13"/>
      <c r="F2207" s="13"/>
      <c r="G2207" s="13"/>
      <c r="H2207" s="13"/>
      <c r="I2207" s="28">
        <v>0.82299999999999995</v>
      </c>
      <c r="J2207" s="28">
        <v>1.222</v>
      </c>
    </row>
    <row r="2208" spans="1:10" ht="15.75" customHeight="1" x14ac:dyDescent="0.25">
      <c r="A2208" s="15">
        <v>2207</v>
      </c>
      <c r="B2208" s="13" t="s">
        <v>237</v>
      </c>
      <c r="C2208" s="13" t="s">
        <v>244</v>
      </c>
      <c r="D2208" s="26" t="s">
        <v>67</v>
      </c>
      <c r="E2208" s="13"/>
      <c r="F2208" s="13"/>
      <c r="G2208" s="13"/>
      <c r="H2208" s="13"/>
      <c r="I2208" s="28">
        <v>0.83299999999999996</v>
      </c>
      <c r="J2208" s="28">
        <v>1.3109999999999999</v>
      </c>
    </row>
    <row r="2209" spans="1:10" ht="15.75" customHeight="1" x14ac:dyDescent="0.25">
      <c r="A2209" s="15">
        <v>2208</v>
      </c>
      <c r="B2209" s="13" t="s">
        <v>237</v>
      </c>
      <c r="C2209" s="13" t="s">
        <v>244</v>
      </c>
      <c r="D2209" s="26" t="s">
        <v>68</v>
      </c>
      <c r="E2209" s="13"/>
      <c r="F2209" s="13"/>
      <c r="G2209" s="13"/>
      <c r="H2209" s="13"/>
      <c r="I2209" s="28">
        <v>0.84199999999999997</v>
      </c>
      <c r="J2209" s="28">
        <v>1.3580000000000001</v>
      </c>
    </row>
    <row r="2210" spans="1:10" ht="15.75" customHeight="1" x14ac:dyDescent="0.25">
      <c r="A2210" s="15">
        <v>2209</v>
      </c>
      <c r="B2210" s="13" t="s">
        <v>237</v>
      </c>
      <c r="C2210" s="13" t="s">
        <v>244</v>
      </c>
      <c r="D2210" s="26" t="s">
        <v>69</v>
      </c>
      <c r="E2210" s="13"/>
      <c r="F2210" s="13"/>
      <c r="G2210" s="13"/>
      <c r="H2210" s="13"/>
      <c r="I2210" s="28">
        <v>0.88300000000000001</v>
      </c>
      <c r="J2210" s="13"/>
    </row>
    <row r="2211" spans="1:10" ht="15.75" customHeight="1" x14ac:dyDescent="0.25">
      <c r="A2211" s="15">
        <v>2210</v>
      </c>
      <c r="B2211" s="13" t="s">
        <v>237</v>
      </c>
      <c r="C2211" s="13" t="s">
        <v>244</v>
      </c>
      <c r="D2211" s="26" t="s">
        <v>70</v>
      </c>
      <c r="E2211" s="13"/>
      <c r="F2211" s="13"/>
      <c r="G2211" s="13"/>
      <c r="H2211" s="13"/>
      <c r="I2211" s="28">
        <v>0.91300000000000003</v>
      </c>
      <c r="J2211" s="28">
        <v>1.395</v>
      </c>
    </row>
    <row r="2212" spans="1:10" ht="15.75" customHeight="1" x14ac:dyDescent="0.25">
      <c r="A2212" s="15">
        <v>2211</v>
      </c>
      <c r="B2212" s="13" t="s">
        <v>237</v>
      </c>
      <c r="C2212" s="13" t="s">
        <v>245</v>
      </c>
      <c r="D2212" s="26" t="s">
        <v>58</v>
      </c>
      <c r="E2212" s="13"/>
      <c r="F2212" s="13"/>
      <c r="G2212" s="13"/>
      <c r="H2212" s="13"/>
      <c r="I2212" s="28">
        <v>1.4E-2</v>
      </c>
      <c r="J2212" s="28">
        <v>6.9000000000000006E-2</v>
      </c>
    </row>
    <row r="2213" spans="1:10" ht="15.75" customHeight="1" x14ac:dyDescent="0.25">
      <c r="A2213" s="15">
        <v>2212</v>
      </c>
      <c r="B2213" s="13" t="s">
        <v>237</v>
      </c>
      <c r="C2213" s="13" t="s">
        <v>245</v>
      </c>
      <c r="D2213" s="26" t="s">
        <v>59</v>
      </c>
      <c r="E2213" s="13"/>
      <c r="F2213" s="13"/>
      <c r="G2213" s="13"/>
      <c r="H2213" s="13"/>
      <c r="I2213" s="28">
        <v>2.1000000000000001E-2</v>
      </c>
      <c r="J2213" s="28">
        <v>0.09</v>
      </c>
    </row>
    <row r="2214" spans="1:10" ht="15.75" customHeight="1" x14ac:dyDescent="0.25">
      <c r="A2214" s="15">
        <v>2213</v>
      </c>
      <c r="B2214" s="13" t="s">
        <v>237</v>
      </c>
      <c r="C2214" s="13" t="s">
        <v>245</v>
      </c>
      <c r="D2214" s="26" t="s">
        <v>60</v>
      </c>
      <c r="E2214" s="13"/>
      <c r="F2214" s="13"/>
      <c r="G2214" s="13"/>
      <c r="H2214" s="13"/>
      <c r="I2214" s="28">
        <v>3.1E-2</v>
      </c>
      <c r="J2214" s="28">
        <v>0.11600000000000001</v>
      </c>
    </row>
    <row r="2215" spans="1:10" ht="15.75" customHeight="1" x14ac:dyDescent="0.25">
      <c r="A2215" s="15">
        <v>2214</v>
      </c>
      <c r="B2215" s="13" t="s">
        <v>237</v>
      </c>
      <c r="C2215" s="13" t="s">
        <v>245</v>
      </c>
      <c r="D2215" s="26" t="s">
        <v>61</v>
      </c>
      <c r="E2215" s="13"/>
      <c r="F2215" s="28">
        <v>60</v>
      </c>
      <c r="G2215" s="13"/>
      <c r="H2215" s="13"/>
      <c r="I2215" s="28">
        <v>3.5000000000000003E-2</v>
      </c>
      <c r="J2215" s="28">
        <v>0.14199999999999999</v>
      </c>
    </row>
    <row r="2216" spans="1:10" ht="15.75" customHeight="1" x14ac:dyDescent="0.25">
      <c r="A2216" s="15">
        <v>2215</v>
      </c>
      <c r="B2216" s="13" t="s">
        <v>237</v>
      </c>
      <c r="C2216" s="13" t="s">
        <v>245</v>
      </c>
      <c r="D2216" s="26" t="s">
        <v>62</v>
      </c>
      <c r="E2216" s="13"/>
      <c r="F2216" s="28">
        <v>60</v>
      </c>
      <c r="G2216" s="13"/>
      <c r="H2216" s="13"/>
      <c r="I2216" s="28">
        <v>4.3999999999999997E-2</v>
      </c>
      <c r="J2216" s="28">
        <v>0.19600000000000001</v>
      </c>
    </row>
    <row r="2217" spans="1:10" ht="15.75" customHeight="1" x14ac:dyDescent="0.25">
      <c r="A2217" s="15">
        <v>2216</v>
      </c>
      <c r="B2217" s="13" t="s">
        <v>237</v>
      </c>
      <c r="C2217" s="13" t="s">
        <v>245</v>
      </c>
      <c r="D2217" s="26" t="s">
        <v>63</v>
      </c>
      <c r="E2217" s="28">
        <v>0.8</v>
      </c>
      <c r="F2217" s="28">
        <v>50</v>
      </c>
      <c r="G2217" s="13"/>
      <c r="H2217" s="28">
        <v>1080</v>
      </c>
      <c r="I2217" s="28">
        <v>5.1999999999999998E-2</v>
      </c>
      <c r="J2217" s="28">
        <v>0.25900000000000001</v>
      </c>
    </row>
    <row r="2218" spans="1:10" ht="15.75" customHeight="1" x14ac:dyDescent="0.25">
      <c r="A2218" s="15">
        <v>2217</v>
      </c>
      <c r="B2218" s="13" t="s">
        <v>237</v>
      </c>
      <c r="C2218" s="13" t="s">
        <v>245</v>
      </c>
      <c r="D2218" s="26" t="s">
        <v>64</v>
      </c>
      <c r="E2218" s="28">
        <v>0.8</v>
      </c>
      <c r="F2218" s="28">
        <v>50</v>
      </c>
      <c r="G2218" s="13"/>
      <c r="H2218" s="28">
        <v>1080</v>
      </c>
      <c r="I2218" s="28">
        <v>6.2E-2</v>
      </c>
      <c r="J2218" s="28">
        <v>0.30199999999999999</v>
      </c>
    </row>
    <row r="2219" spans="1:10" ht="15.75" customHeight="1" x14ac:dyDescent="0.25">
      <c r="A2219" s="15">
        <v>2218</v>
      </c>
      <c r="B2219" s="13" t="s">
        <v>237</v>
      </c>
      <c r="C2219" s="13" t="s">
        <v>245</v>
      </c>
      <c r="D2219" s="26" t="s">
        <v>65</v>
      </c>
      <c r="E2219" s="28">
        <v>0.8</v>
      </c>
      <c r="F2219" s="28">
        <v>50</v>
      </c>
      <c r="G2219" s="13"/>
      <c r="H2219" s="28">
        <v>1080</v>
      </c>
      <c r="I2219" s="28">
        <v>0.105</v>
      </c>
      <c r="J2219" s="28">
        <v>0.33600000000000002</v>
      </c>
    </row>
    <row r="2220" spans="1:10" ht="15.75" customHeight="1" x14ac:dyDescent="0.25">
      <c r="A2220" s="15">
        <v>2219</v>
      </c>
      <c r="B2220" s="13" t="s">
        <v>237</v>
      </c>
      <c r="C2220" s="13" t="s">
        <v>245</v>
      </c>
      <c r="D2220" s="26" t="s">
        <v>66</v>
      </c>
      <c r="E2220" s="28">
        <v>0.8</v>
      </c>
      <c r="F2220" s="28">
        <v>50</v>
      </c>
      <c r="G2220" s="13"/>
      <c r="H2220" s="28">
        <v>1080</v>
      </c>
      <c r="I2220" s="28">
        <v>0.125</v>
      </c>
      <c r="J2220" s="28">
        <v>0.51200000000000001</v>
      </c>
    </row>
    <row r="2221" spans="1:10" ht="15.75" customHeight="1" x14ac:dyDescent="0.25">
      <c r="A2221" s="15">
        <v>2220</v>
      </c>
      <c r="B2221" s="13" t="s">
        <v>237</v>
      </c>
      <c r="C2221" s="13" t="s">
        <v>245</v>
      </c>
      <c r="D2221" s="26" t="s">
        <v>67</v>
      </c>
      <c r="E2221" s="28">
        <v>0.8</v>
      </c>
      <c r="F2221" s="28">
        <v>50</v>
      </c>
      <c r="G2221" s="13"/>
      <c r="H2221" s="28">
        <v>1080</v>
      </c>
      <c r="I2221" s="28">
        <v>0.16800000000000001</v>
      </c>
      <c r="J2221" s="28">
        <v>0.64700000000000002</v>
      </c>
    </row>
    <row r="2222" spans="1:10" ht="15.75" customHeight="1" x14ac:dyDescent="0.25">
      <c r="A2222" s="15">
        <v>2221</v>
      </c>
      <c r="B2222" s="13" t="s">
        <v>237</v>
      </c>
      <c r="C2222" s="13" t="s">
        <v>245</v>
      </c>
      <c r="D2222" s="26" t="s">
        <v>68</v>
      </c>
      <c r="E2222" s="28">
        <v>0.8</v>
      </c>
      <c r="F2222" s="28">
        <v>49</v>
      </c>
      <c r="G2222" s="13"/>
      <c r="H2222" s="28">
        <v>1080</v>
      </c>
      <c r="I2222" s="28">
        <v>0.224</v>
      </c>
      <c r="J2222" s="28">
        <v>0.70699999999999996</v>
      </c>
    </row>
    <row r="2223" spans="1:10" ht="15.75" customHeight="1" x14ac:dyDescent="0.25">
      <c r="A2223" s="15">
        <v>2222</v>
      </c>
      <c r="B2223" s="13" t="s">
        <v>237</v>
      </c>
      <c r="C2223" s="13" t="s">
        <v>245</v>
      </c>
      <c r="D2223" s="26" t="s">
        <v>69</v>
      </c>
      <c r="E2223" s="28">
        <v>0.8</v>
      </c>
      <c r="F2223" s="28">
        <v>49</v>
      </c>
      <c r="G2223" s="13"/>
      <c r="H2223" s="28">
        <v>1080</v>
      </c>
      <c r="I2223" s="28">
        <v>0.3</v>
      </c>
      <c r="J2223" s="28">
        <v>0.80900000000000005</v>
      </c>
    </row>
    <row r="2224" spans="1:10" ht="15.75" customHeight="1" x14ac:dyDescent="0.25">
      <c r="A2224" s="15">
        <v>2223</v>
      </c>
      <c r="B2224" s="13" t="s">
        <v>237</v>
      </c>
      <c r="C2224" s="13" t="s">
        <v>245</v>
      </c>
      <c r="D2224" s="26" t="s">
        <v>70</v>
      </c>
      <c r="E2224" s="28">
        <v>0.83399999999999996</v>
      </c>
      <c r="F2224" s="28">
        <v>49</v>
      </c>
      <c r="G2224" s="28">
        <v>158</v>
      </c>
      <c r="H2224" s="28">
        <v>1025</v>
      </c>
      <c r="I2224" s="28">
        <v>0.35499999999999998</v>
      </c>
      <c r="J2224" s="28">
        <v>0.90400000000000003</v>
      </c>
    </row>
    <row r="2225" spans="1:10" ht="15.75" customHeight="1" x14ac:dyDescent="0.25">
      <c r="A2225" s="15">
        <v>2224</v>
      </c>
      <c r="B2225" s="13" t="s">
        <v>237</v>
      </c>
      <c r="C2225" s="13" t="s">
        <v>246</v>
      </c>
      <c r="D2225" s="26" t="s">
        <v>58</v>
      </c>
      <c r="E2225" s="13"/>
      <c r="F2225" s="13"/>
      <c r="G2225" s="13"/>
      <c r="H2225" s="13"/>
      <c r="I2225" s="28">
        <v>2.9000000000000001E-2</v>
      </c>
      <c r="J2225" s="28">
        <v>0.13300000000000001</v>
      </c>
    </row>
    <row r="2226" spans="1:10" ht="15.75" customHeight="1" x14ac:dyDescent="0.25">
      <c r="A2226" s="15">
        <v>2225</v>
      </c>
      <c r="B2226" s="13" t="s">
        <v>237</v>
      </c>
      <c r="C2226" s="13" t="s">
        <v>246</v>
      </c>
      <c r="D2226" s="26" t="s">
        <v>59</v>
      </c>
      <c r="E2226" s="13"/>
      <c r="F2226" s="13"/>
      <c r="G2226" s="13"/>
      <c r="H2226" s="13"/>
      <c r="I2226" s="28">
        <v>4.4999999999999998E-2</v>
      </c>
      <c r="J2226" s="28">
        <v>0.16200000000000001</v>
      </c>
    </row>
    <row r="2227" spans="1:10" ht="15.75" customHeight="1" x14ac:dyDescent="0.25">
      <c r="A2227" s="15">
        <v>2226</v>
      </c>
      <c r="B2227" s="13" t="s">
        <v>237</v>
      </c>
      <c r="C2227" s="13" t="s">
        <v>246</v>
      </c>
      <c r="D2227" s="26" t="s">
        <v>60</v>
      </c>
      <c r="E2227" s="13"/>
      <c r="F2227" s="13"/>
      <c r="G2227" s="13"/>
      <c r="H2227" s="13"/>
      <c r="I2227" s="28">
        <v>9.0999999999999998E-2</v>
      </c>
      <c r="J2227" s="28">
        <v>0.19400000000000001</v>
      </c>
    </row>
    <row r="2228" spans="1:10" ht="15.75" customHeight="1" x14ac:dyDescent="0.25">
      <c r="A2228" s="15">
        <v>2227</v>
      </c>
      <c r="B2228" s="13" t="s">
        <v>237</v>
      </c>
      <c r="C2228" s="13" t="s">
        <v>246</v>
      </c>
      <c r="D2228" s="26" t="s">
        <v>61</v>
      </c>
      <c r="E2228" s="13"/>
      <c r="F2228" s="28">
        <v>152</v>
      </c>
      <c r="G2228" s="13"/>
      <c r="H2228" s="13"/>
      <c r="I2228" s="28">
        <v>0.13200000000000001</v>
      </c>
      <c r="J2228" s="28">
        <v>0.255</v>
      </c>
    </row>
    <row r="2229" spans="1:10" ht="15.75" customHeight="1" x14ac:dyDescent="0.25">
      <c r="A2229" s="15">
        <v>2228</v>
      </c>
      <c r="B2229" s="13" t="s">
        <v>237</v>
      </c>
      <c r="C2229" s="13" t="s">
        <v>246</v>
      </c>
      <c r="D2229" s="26" t="s">
        <v>62</v>
      </c>
      <c r="E2229" s="13"/>
      <c r="F2229" s="28">
        <v>152</v>
      </c>
      <c r="G2229" s="13"/>
      <c r="H2229" s="13"/>
      <c r="I2229" s="28">
        <v>0.191</v>
      </c>
      <c r="J2229" s="28">
        <v>0.35699999999999998</v>
      </c>
    </row>
    <row r="2230" spans="1:10" ht="15.75" customHeight="1" x14ac:dyDescent="0.25">
      <c r="A2230" s="15">
        <v>2229</v>
      </c>
      <c r="B2230" s="13" t="s">
        <v>237</v>
      </c>
      <c r="C2230" s="13" t="s">
        <v>246</v>
      </c>
      <c r="D2230" s="26" t="s">
        <v>63</v>
      </c>
      <c r="E2230" s="28">
        <v>0.69</v>
      </c>
      <c r="F2230" s="28">
        <v>152</v>
      </c>
      <c r="G2230" s="13"/>
      <c r="H2230" s="28">
        <v>2600</v>
      </c>
      <c r="I2230" s="28">
        <v>0.21</v>
      </c>
      <c r="J2230" s="28">
        <v>0.46300000000000002</v>
      </c>
    </row>
    <row r="2231" spans="1:10" ht="15.75" customHeight="1" x14ac:dyDescent="0.25">
      <c r="A2231" s="15">
        <v>2230</v>
      </c>
      <c r="B2231" s="13" t="s">
        <v>237</v>
      </c>
      <c r="C2231" s="13" t="s">
        <v>246</v>
      </c>
      <c r="D2231" s="26" t="s">
        <v>64</v>
      </c>
      <c r="E2231" s="28">
        <v>0.69</v>
      </c>
      <c r="F2231" s="28">
        <v>149</v>
      </c>
      <c r="G2231" s="13"/>
      <c r="H2231" s="28">
        <v>2600</v>
      </c>
      <c r="I2231" s="28">
        <v>0.28199999999999997</v>
      </c>
      <c r="J2231" s="28">
        <v>0.53100000000000003</v>
      </c>
    </row>
    <row r="2232" spans="1:10" ht="15.75" customHeight="1" x14ac:dyDescent="0.25">
      <c r="A2232" s="15">
        <v>2231</v>
      </c>
      <c r="B2232" s="13" t="s">
        <v>237</v>
      </c>
      <c r="C2232" s="13" t="s">
        <v>246</v>
      </c>
      <c r="D2232" s="26" t="s">
        <v>65</v>
      </c>
      <c r="E2232" s="28">
        <v>0.69</v>
      </c>
      <c r="F2232" s="28">
        <v>149</v>
      </c>
      <c r="G2232" s="13"/>
      <c r="H2232" s="28">
        <v>2600</v>
      </c>
      <c r="I2232" s="28">
        <v>0.309</v>
      </c>
      <c r="J2232" s="28">
        <v>0.63700000000000001</v>
      </c>
    </row>
    <row r="2233" spans="1:10" ht="15.75" customHeight="1" x14ac:dyDescent="0.25">
      <c r="A2233" s="15">
        <v>2232</v>
      </c>
      <c r="B2233" s="13" t="s">
        <v>237</v>
      </c>
      <c r="C2233" s="13" t="s">
        <v>246</v>
      </c>
      <c r="D2233" s="26" t="s">
        <v>66</v>
      </c>
      <c r="E2233" s="28">
        <v>0.68400000000000005</v>
      </c>
      <c r="F2233" s="28">
        <v>149</v>
      </c>
      <c r="G2233" s="13"/>
      <c r="H2233" s="28">
        <v>2600</v>
      </c>
      <c r="I2233" s="28">
        <v>0.33800000000000002</v>
      </c>
      <c r="J2233" s="28">
        <v>0.78600000000000003</v>
      </c>
    </row>
    <row r="2234" spans="1:10" ht="15.75" customHeight="1" x14ac:dyDescent="0.25">
      <c r="A2234" s="15">
        <v>2233</v>
      </c>
      <c r="B2234" s="13" t="s">
        <v>237</v>
      </c>
      <c r="C2234" s="13" t="s">
        <v>246</v>
      </c>
      <c r="D2234" s="26" t="s">
        <v>67</v>
      </c>
      <c r="E2234" s="28">
        <v>0.65600000000000003</v>
      </c>
      <c r="F2234" s="28">
        <v>119</v>
      </c>
      <c r="G2234" s="13"/>
      <c r="H2234" s="28">
        <v>2600</v>
      </c>
      <c r="I2234" s="28">
        <v>0.39200000000000002</v>
      </c>
      <c r="J2234" s="28">
        <v>0.875</v>
      </c>
    </row>
    <row r="2235" spans="1:10" ht="15.75" customHeight="1" x14ac:dyDescent="0.25">
      <c r="A2235" s="15">
        <v>2234</v>
      </c>
      <c r="B2235" s="13" t="s">
        <v>237</v>
      </c>
      <c r="C2235" s="13" t="s">
        <v>246</v>
      </c>
      <c r="D2235" s="26" t="s">
        <v>68</v>
      </c>
      <c r="E2235" s="28">
        <v>0.66300000000000003</v>
      </c>
      <c r="F2235" s="28">
        <v>119</v>
      </c>
      <c r="G2235" s="13"/>
      <c r="H2235" s="28">
        <v>2600</v>
      </c>
      <c r="I2235" s="28">
        <v>0.40699999999999997</v>
      </c>
      <c r="J2235" s="28">
        <v>1.0089999999999999</v>
      </c>
    </row>
    <row r="2236" spans="1:10" ht="15.75" customHeight="1" x14ac:dyDescent="0.25">
      <c r="A2236" s="15">
        <v>2235</v>
      </c>
      <c r="B2236" s="13" t="s">
        <v>237</v>
      </c>
      <c r="C2236" s="13" t="s">
        <v>246</v>
      </c>
      <c r="D2236" s="26" t="s">
        <v>69</v>
      </c>
      <c r="E2236" s="28">
        <v>0.66300000000000003</v>
      </c>
      <c r="F2236" s="28">
        <v>119</v>
      </c>
      <c r="G2236" s="13"/>
      <c r="H2236" s="28">
        <v>2600</v>
      </c>
      <c r="I2236" s="28">
        <v>0.45700000000000002</v>
      </c>
      <c r="J2236" s="28">
        <v>1.19</v>
      </c>
    </row>
    <row r="2237" spans="1:10" ht="15.75" customHeight="1" x14ac:dyDescent="0.25">
      <c r="A2237" s="15">
        <v>2236</v>
      </c>
      <c r="B2237" s="13" t="s">
        <v>237</v>
      </c>
      <c r="C2237" s="13" t="s">
        <v>246</v>
      </c>
      <c r="D2237" s="26" t="s">
        <v>70</v>
      </c>
      <c r="E2237" s="28">
        <v>0.68500000000000005</v>
      </c>
      <c r="F2237" s="28">
        <v>119</v>
      </c>
      <c r="G2237" s="28">
        <v>118</v>
      </c>
      <c r="H2237" s="28">
        <v>2600</v>
      </c>
      <c r="I2237" s="28">
        <v>0.48599999999999999</v>
      </c>
      <c r="J2237" s="28">
        <v>1.25</v>
      </c>
    </row>
    <row r="2238" spans="1:10" ht="15.75" customHeight="1" x14ac:dyDescent="0.25">
      <c r="A2238" s="15">
        <v>2237</v>
      </c>
      <c r="B2238" s="13" t="s">
        <v>237</v>
      </c>
      <c r="C2238" s="13" t="s">
        <v>247</v>
      </c>
      <c r="D2238" s="26" t="s">
        <v>58</v>
      </c>
      <c r="E2238" s="13"/>
      <c r="F2238" s="13"/>
      <c r="G2238" s="13"/>
      <c r="H2238" s="13"/>
      <c r="I2238" s="28">
        <v>0.51300000000000001</v>
      </c>
      <c r="J2238" s="28">
        <v>0.28399999999999997</v>
      </c>
    </row>
    <row r="2239" spans="1:10" ht="15.75" customHeight="1" x14ac:dyDescent="0.25">
      <c r="A2239" s="15">
        <v>2238</v>
      </c>
      <c r="B2239" s="13" t="s">
        <v>237</v>
      </c>
      <c r="C2239" s="13" t="s">
        <v>247</v>
      </c>
      <c r="D2239" s="26" t="s">
        <v>59</v>
      </c>
      <c r="E2239" s="13"/>
      <c r="F2239" s="13"/>
      <c r="G2239" s="13"/>
      <c r="H2239" s="13"/>
      <c r="I2239" s="28">
        <v>0.60199999999999998</v>
      </c>
      <c r="J2239" s="28">
        <v>0.34399999999999997</v>
      </c>
    </row>
    <row r="2240" spans="1:10" ht="15.75" customHeight="1" x14ac:dyDescent="0.25">
      <c r="A2240" s="15">
        <v>2239</v>
      </c>
      <c r="B2240" s="13" t="s">
        <v>237</v>
      </c>
      <c r="C2240" s="13" t="s">
        <v>247</v>
      </c>
      <c r="D2240" s="26" t="s">
        <v>60</v>
      </c>
      <c r="E2240" s="13"/>
      <c r="F2240" s="13"/>
      <c r="G2240" s="13"/>
      <c r="H2240" s="13"/>
      <c r="I2240" s="28">
        <v>0.61599999999999999</v>
      </c>
      <c r="J2240" s="28">
        <v>0.379</v>
      </c>
    </row>
    <row r="2241" spans="1:10" ht="15.75" customHeight="1" x14ac:dyDescent="0.25">
      <c r="A2241" s="15">
        <v>2240</v>
      </c>
      <c r="B2241" s="13" t="s">
        <v>237</v>
      </c>
      <c r="C2241" s="13" t="s">
        <v>247</v>
      </c>
      <c r="D2241" s="26" t="s">
        <v>61</v>
      </c>
      <c r="E2241" s="13"/>
      <c r="F2241" s="28">
        <v>3</v>
      </c>
      <c r="G2241" s="13"/>
      <c r="H2241" s="13"/>
      <c r="I2241" s="28">
        <v>0.64200000000000002</v>
      </c>
      <c r="J2241" s="28">
        <v>0.42099999999999999</v>
      </c>
    </row>
    <row r="2242" spans="1:10" ht="15.75" customHeight="1" x14ac:dyDescent="0.25">
      <c r="A2242" s="15">
        <v>2241</v>
      </c>
      <c r="B2242" s="13" t="s">
        <v>237</v>
      </c>
      <c r="C2242" s="13" t="s">
        <v>247</v>
      </c>
      <c r="D2242" s="26" t="s">
        <v>62</v>
      </c>
      <c r="E2242" s="13"/>
      <c r="F2242" s="28">
        <v>3</v>
      </c>
      <c r="G2242" s="13"/>
      <c r="H2242" s="13"/>
      <c r="I2242" s="28">
        <v>0.66</v>
      </c>
      <c r="J2242" s="28">
        <v>0.47099999999999997</v>
      </c>
    </row>
    <row r="2243" spans="1:10" ht="15.75" customHeight="1" x14ac:dyDescent="0.25">
      <c r="A2243" s="15">
        <v>2242</v>
      </c>
      <c r="B2243" s="13" t="s">
        <v>237</v>
      </c>
      <c r="C2243" s="13" t="s">
        <v>247</v>
      </c>
      <c r="D2243" s="26" t="s">
        <v>63</v>
      </c>
      <c r="E2243" s="28">
        <v>0.47499999999999998</v>
      </c>
      <c r="F2243" s="28">
        <v>3</v>
      </c>
      <c r="G2243" s="13"/>
      <c r="H2243" s="28">
        <v>119</v>
      </c>
      <c r="I2243" s="28">
        <v>0.71699999999999997</v>
      </c>
      <c r="J2243" s="28">
        <v>0.52800000000000002</v>
      </c>
    </row>
    <row r="2244" spans="1:10" ht="15.75" customHeight="1" x14ac:dyDescent="0.25">
      <c r="A2244" s="15">
        <v>2243</v>
      </c>
      <c r="B2244" s="13" t="s">
        <v>237</v>
      </c>
      <c r="C2244" s="13" t="s">
        <v>247</v>
      </c>
      <c r="D2244" s="26" t="s">
        <v>64</v>
      </c>
      <c r="E2244" s="28">
        <v>0.45</v>
      </c>
      <c r="F2244" s="28">
        <v>3</v>
      </c>
      <c r="G2244" s="13"/>
      <c r="H2244" s="28">
        <v>119</v>
      </c>
      <c r="I2244" s="28">
        <v>0.72399999999999998</v>
      </c>
      <c r="J2244" s="28">
        <v>0.57499999999999996</v>
      </c>
    </row>
    <row r="2245" spans="1:10" ht="15.75" customHeight="1" x14ac:dyDescent="0.25">
      <c r="A2245" s="15">
        <v>2244</v>
      </c>
      <c r="B2245" s="13" t="s">
        <v>237</v>
      </c>
      <c r="C2245" s="13" t="s">
        <v>247</v>
      </c>
      <c r="D2245" s="26" t="s">
        <v>65</v>
      </c>
      <c r="E2245" s="28">
        <v>0.443</v>
      </c>
      <c r="F2245" s="28">
        <v>3</v>
      </c>
      <c r="G2245" s="13"/>
      <c r="H2245" s="28">
        <v>119</v>
      </c>
      <c r="I2245" s="28">
        <v>0.73199999999999998</v>
      </c>
      <c r="J2245" s="28">
        <v>0.61499999999999999</v>
      </c>
    </row>
    <row r="2246" spans="1:10" ht="15.75" customHeight="1" x14ac:dyDescent="0.25">
      <c r="A2246" s="15">
        <v>2245</v>
      </c>
      <c r="B2246" s="13" t="s">
        <v>237</v>
      </c>
      <c r="C2246" s="13" t="s">
        <v>247</v>
      </c>
      <c r="D2246" s="26" t="s">
        <v>66</v>
      </c>
      <c r="E2246" s="28">
        <v>0.441</v>
      </c>
      <c r="F2246" s="28">
        <v>5</v>
      </c>
      <c r="G2246" s="13"/>
      <c r="H2246" s="28">
        <v>119</v>
      </c>
      <c r="I2246" s="28">
        <v>0.76700000000000002</v>
      </c>
      <c r="J2246" s="28">
        <v>0.66200000000000003</v>
      </c>
    </row>
    <row r="2247" spans="1:10" ht="15.75" customHeight="1" x14ac:dyDescent="0.25">
      <c r="A2247" s="15">
        <v>2246</v>
      </c>
      <c r="B2247" s="13" t="s">
        <v>237</v>
      </c>
      <c r="C2247" s="13" t="s">
        <v>247</v>
      </c>
      <c r="D2247" s="26" t="s">
        <v>67</v>
      </c>
      <c r="E2247" s="28">
        <v>0.42299999999999999</v>
      </c>
      <c r="F2247" s="28">
        <v>5</v>
      </c>
      <c r="G2247" s="13"/>
      <c r="H2247" s="28">
        <v>119</v>
      </c>
      <c r="I2247" s="28">
        <v>0.80300000000000005</v>
      </c>
      <c r="J2247" s="28">
        <v>0.70499999999999996</v>
      </c>
    </row>
    <row r="2248" spans="1:10" ht="15.75" customHeight="1" x14ac:dyDescent="0.25">
      <c r="A2248" s="15">
        <v>2247</v>
      </c>
      <c r="B2248" s="13" t="s">
        <v>237</v>
      </c>
      <c r="C2248" s="13" t="s">
        <v>247</v>
      </c>
      <c r="D2248" s="26" t="s">
        <v>68</v>
      </c>
      <c r="E2248" s="28">
        <v>0.27700000000000002</v>
      </c>
      <c r="F2248" s="28">
        <v>5</v>
      </c>
      <c r="G2248" s="13"/>
      <c r="H2248" s="28">
        <v>131</v>
      </c>
      <c r="I2248" s="28">
        <v>0.80300000000000005</v>
      </c>
      <c r="J2248" s="28">
        <v>0.75700000000000001</v>
      </c>
    </row>
    <row r="2249" spans="1:10" ht="15.75" customHeight="1" x14ac:dyDescent="0.25">
      <c r="A2249" s="15">
        <v>2248</v>
      </c>
      <c r="B2249" s="13" t="s">
        <v>237</v>
      </c>
      <c r="C2249" s="13" t="s">
        <v>247</v>
      </c>
      <c r="D2249" s="26" t="s">
        <v>69</v>
      </c>
      <c r="E2249" s="28">
        <v>0.26100000000000001</v>
      </c>
      <c r="F2249" s="28">
        <v>5</v>
      </c>
      <c r="G2249" s="13"/>
      <c r="H2249" s="28">
        <v>131</v>
      </c>
      <c r="I2249" s="28">
        <v>0.83</v>
      </c>
      <c r="J2249" s="28">
        <v>0.79400000000000004</v>
      </c>
    </row>
    <row r="2250" spans="1:10" ht="15.75" customHeight="1" x14ac:dyDescent="0.25">
      <c r="A2250" s="15">
        <v>2249</v>
      </c>
      <c r="B2250" s="13" t="s">
        <v>237</v>
      </c>
      <c r="C2250" s="13" t="s">
        <v>247</v>
      </c>
      <c r="D2250" s="26" t="s">
        <v>70</v>
      </c>
      <c r="E2250" s="28">
        <v>0.246</v>
      </c>
      <c r="F2250" s="28">
        <v>5</v>
      </c>
      <c r="G2250" s="28">
        <v>17</v>
      </c>
      <c r="H2250" s="28">
        <v>131</v>
      </c>
      <c r="I2250" s="28">
        <v>0.83</v>
      </c>
      <c r="J2250" s="28">
        <v>0.80100000000000005</v>
      </c>
    </row>
    <row r="2251" spans="1:10" ht="15.75" customHeight="1" x14ac:dyDescent="0.25">
      <c r="A2251" s="15">
        <v>2250</v>
      </c>
      <c r="B2251" s="13" t="s">
        <v>237</v>
      </c>
      <c r="C2251" s="13" t="s">
        <v>248</v>
      </c>
      <c r="D2251" s="26" t="s">
        <v>58</v>
      </c>
      <c r="E2251" s="13"/>
      <c r="F2251" s="13"/>
      <c r="G2251" s="13"/>
      <c r="H2251" s="13"/>
      <c r="I2251" s="13"/>
      <c r="J2251" s="28">
        <v>0.25700000000000001</v>
      </c>
    </row>
    <row r="2252" spans="1:10" ht="15.75" customHeight="1" x14ac:dyDescent="0.25">
      <c r="A2252" s="15">
        <v>2251</v>
      </c>
      <c r="B2252" s="13" t="s">
        <v>237</v>
      </c>
      <c r="C2252" s="13" t="s">
        <v>248</v>
      </c>
      <c r="D2252" s="26" t="s">
        <v>59</v>
      </c>
      <c r="E2252" s="13"/>
      <c r="F2252" s="13"/>
      <c r="G2252" s="13"/>
      <c r="H2252" s="13"/>
      <c r="I2252" s="13"/>
      <c r="J2252" s="28">
        <v>0.39200000000000002</v>
      </c>
    </row>
    <row r="2253" spans="1:10" ht="15.75" customHeight="1" x14ac:dyDescent="0.25">
      <c r="A2253" s="15">
        <v>2252</v>
      </c>
      <c r="B2253" s="13" t="s">
        <v>237</v>
      </c>
      <c r="C2253" s="13" t="s">
        <v>248</v>
      </c>
      <c r="D2253" s="26" t="s">
        <v>60</v>
      </c>
      <c r="E2253" s="13"/>
      <c r="F2253" s="13"/>
      <c r="G2253" s="13"/>
      <c r="H2253" s="13"/>
      <c r="I2253" s="13"/>
      <c r="J2253" s="28">
        <v>0.42499999999999999</v>
      </c>
    </row>
    <row r="2254" spans="1:10" ht="15.75" customHeight="1" x14ac:dyDescent="0.25">
      <c r="A2254" s="15">
        <v>2253</v>
      </c>
      <c r="B2254" s="13" t="s">
        <v>237</v>
      </c>
      <c r="C2254" s="13" t="s">
        <v>248</v>
      </c>
      <c r="D2254" s="26" t="s">
        <v>61</v>
      </c>
      <c r="E2254" s="13"/>
      <c r="F2254" s="13"/>
      <c r="G2254" s="13"/>
      <c r="H2254" s="13"/>
      <c r="I2254" s="13"/>
      <c r="J2254" s="28">
        <v>0.45700000000000002</v>
      </c>
    </row>
    <row r="2255" spans="1:10" ht="15.75" customHeight="1" x14ac:dyDescent="0.25">
      <c r="A2255" s="15">
        <v>2254</v>
      </c>
      <c r="B2255" s="13" t="s">
        <v>237</v>
      </c>
      <c r="C2255" s="13" t="s">
        <v>248</v>
      </c>
      <c r="D2255" s="26" t="s">
        <v>62</v>
      </c>
      <c r="E2255" s="13"/>
      <c r="F2255" s="13"/>
      <c r="G2255" s="13"/>
      <c r="H2255" s="13"/>
      <c r="I2255" s="13"/>
      <c r="J2255" s="28">
        <v>0.71499999999999997</v>
      </c>
    </row>
    <row r="2256" spans="1:10" ht="15.75" customHeight="1" x14ac:dyDescent="0.25">
      <c r="A2256" s="15">
        <v>2255</v>
      </c>
      <c r="B2256" s="13" t="s">
        <v>237</v>
      </c>
      <c r="C2256" s="13" t="s">
        <v>248</v>
      </c>
      <c r="D2256" s="26" t="s">
        <v>63</v>
      </c>
      <c r="E2256" s="13"/>
      <c r="F2256" s="13"/>
      <c r="G2256" s="13"/>
      <c r="H2256" s="13"/>
      <c r="I2256" s="28">
        <v>0.38</v>
      </c>
      <c r="J2256" s="28">
        <v>1.665</v>
      </c>
    </row>
    <row r="2257" spans="1:10" ht="15.75" customHeight="1" x14ac:dyDescent="0.25">
      <c r="A2257" s="15">
        <v>2256</v>
      </c>
      <c r="B2257" s="13" t="s">
        <v>237</v>
      </c>
      <c r="C2257" s="13" t="s">
        <v>248</v>
      </c>
      <c r="D2257" s="26" t="s">
        <v>64</v>
      </c>
      <c r="E2257" s="13"/>
      <c r="F2257" s="13"/>
      <c r="G2257" s="13"/>
      <c r="H2257" s="13"/>
      <c r="I2257" s="28">
        <v>0.44500000000000001</v>
      </c>
      <c r="J2257" s="28">
        <v>1.85</v>
      </c>
    </row>
    <row r="2258" spans="1:10" ht="15.75" customHeight="1" x14ac:dyDescent="0.25">
      <c r="A2258" s="15">
        <v>2257</v>
      </c>
      <c r="B2258" s="13" t="s">
        <v>237</v>
      </c>
      <c r="C2258" s="13" t="s">
        <v>248</v>
      </c>
      <c r="D2258" s="26" t="s">
        <v>65</v>
      </c>
      <c r="E2258" s="13"/>
      <c r="F2258" s="13"/>
      <c r="G2258" s="13"/>
      <c r="H2258" s="13"/>
      <c r="I2258" s="28">
        <v>0.52</v>
      </c>
      <c r="J2258" s="28">
        <v>1.972</v>
      </c>
    </row>
    <row r="2259" spans="1:10" ht="15.75" customHeight="1" x14ac:dyDescent="0.25">
      <c r="A2259" s="15">
        <v>2258</v>
      </c>
      <c r="B2259" s="13" t="s">
        <v>237</v>
      </c>
      <c r="C2259" s="13" t="s">
        <v>248</v>
      </c>
      <c r="D2259" s="26" t="s">
        <v>66</v>
      </c>
      <c r="E2259" s="13"/>
      <c r="F2259" s="13"/>
      <c r="G2259" s="13"/>
      <c r="H2259" s="13"/>
      <c r="I2259" s="28">
        <v>0.61</v>
      </c>
      <c r="J2259" s="28">
        <v>1.8580000000000001</v>
      </c>
    </row>
    <row r="2260" spans="1:10" ht="15.75" customHeight="1" x14ac:dyDescent="0.25">
      <c r="A2260" s="15">
        <v>2259</v>
      </c>
      <c r="B2260" s="13" t="s">
        <v>237</v>
      </c>
      <c r="C2260" s="13" t="s">
        <v>248</v>
      </c>
      <c r="D2260" s="26" t="s">
        <v>67</v>
      </c>
      <c r="E2260" s="13"/>
      <c r="F2260" s="13"/>
      <c r="G2260" s="13"/>
      <c r="H2260" s="13"/>
      <c r="I2260" s="28">
        <v>0.64500000000000002</v>
      </c>
      <c r="J2260" s="28">
        <v>2.0030000000000001</v>
      </c>
    </row>
    <row r="2261" spans="1:10" ht="15.75" customHeight="1" x14ac:dyDescent="0.25">
      <c r="A2261" s="15">
        <v>2260</v>
      </c>
      <c r="B2261" s="13" t="s">
        <v>237</v>
      </c>
      <c r="C2261" s="13" t="s">
        <v>248</v>
      </c>
      <c r="D2261" s="26" t="s">
        <v>68</v>
      </c>
      <c r="E2261" s="13"/>
      <c r="F2261" s="13"/>
      <c r="G2261" s="13"/>
      <c r="H2261" s="13"/>
      <c r="I2261" s="28">
        <v>0.66</v>
      </c>
      <c r="J2261" s="28">
        <v>1.8120000000000001</v>
      </c>
    </row>
    <row r="2262" spans="1:10" ht="15.75" customHeight="1" x14ac:dyDescent="0.25">
      <c r="A2262" s="15">
        <v>2261</v>
      </c>
      <c r="B2262" s="13" t="s">
        <v>237</v>
      </c>
      <c r="C2262" s="13" t="s">
        <v>248</v>
      </c>
      <c r="D2262" s="26" t="s">
        <v>69</v>
      </c>
      <c r="E2262" s="13"/>
      <c r="F2262" s="13"/>
      <c r="G2262" s="13"/>
      <c r="H2262" s="13"/>
      <c r="I2262" s="28">
        <v>0.69499999999999995</v>
      </c>
      <c r="J2262" s="28">
        <v>1.71</v>
      </c>
    </row>
    <row r="2263" spans="1:10" ht="15.75" customHeight="1" x14ac:dyDescent="0.25">
      <c r="A2263" s="15">
        <v>2262</v>
      </c>
      <c r="B2263" s="13" t="s">
        <v>237</v>
      </c>
      <c r="C2263" s="13" t="s">
        <v>248</v>
      </c>
      <c r="D2263" s="26" t="s">
        <v>70</v>
      </c>
      <c r="E2263" s="13"/>
      <c r="F2263" s="13"/>
      <c r="G2263" s="13"/>
      <c r="H2263" s="13"/>
      <c r="I2263" s="28">
        <v>0.74099999999999999</v>
      </c>
      <c r="J2263" s="28">
        <v>1.7170000000000001</v>
      </c>
    </row>
    <row r="2264" spans="1:10" ht="15.75" customHeight="1" x14ac:dyDescent="0.25">
      <c r="A2264" s="15">
        <v>2263</v>
      </c>
      <c r="B2264" s="13" t="s">
        <v>237</v>
      </c>
      <c r="C2264" s="13" t="s">
        <v>249</v>
      </c>
      <c r="D2264" s="26" t="s">
        <v>58</v>
      </c>
      <c r="E2264" s="13"/>
      <c r="F2264" s="13"/>
      <c r="G2264" s="13"/>
      <c r="H2264" s="13"/>
      <c r="I2264" s="28">
        <v>0.16600000000000001</v>
      </c>
      <c r="J2264" s="28">
        <v>0.22</v>
      </c>
    </row>
    <row r="2265" spans="1:10" ht="15.75" customHeight="1" x14ac:dyDescent="0.25">
      <c r="A2265" s="15">
        <v>2264</v>
      </c>
      <c r="B2265" s="13" t="s">
        <v>237</v>
      </c>
      <c r="C2265" s="13" t="s">
        <v>249</v>
      </c>
      <c r="D2265" s="26" t="s">
        <v>59</v>
      </c>
      <c r="E2265" s="13"/>
      <c r="F2265" s="13"/>
      <c r="G2265" s="13"/>
      <c r="H2265" s="13"/>
      <c r="I2265" s="28">
        <v>0.191</v>
      </c>
      <c r="J2265" s="28">
        <v>0.32600000000000001</v>
      </c>
    </row>
    <row r="2266" spans="1:10" ht="15.75" customHeight="1" x14ac:dyDescent="0.25">
      <c r="A2266" s="15">
        <v>2265</v>
      </c>
      <c r="B2266" s="13" t="s">
        <v>237</v>
      </c>
      <c r="C2266" s="13" t="s">
        <v>249</v>
      </c>
      <c r="D2266" s="26" t="s">
        <v>60</v>
      </c>
      <c r="E2266" s="13"/>
      <c r="F2266" s="13"/>
      <c r="G2266" s="13"/>
      <c r="H2266" s="13"/>
      <c r="I2266" s="28">
        <v>0.221</v>
      </c>
      <c r="J2266" s="28">
        <v>0.39500000000000002</v>
      </c>
    </row>
    <row r="2267" spans="1:10" ht="15.75" customHeight="1" x14ac:dyDescent="0.25">
      <c r="A2267" s="15">
        <v>2266</v>
      </c>
      <c r="B2267" s="13" t="s">
        <v>237</v>
      </c>
      <c r="C2267" s="13" t="s">
        <v>249</v>
      </c>
      <c r="D2267" s="26" t="s">
        <v>61</v>
      </c>
      <c r="E2267" s="13"/>
      <c r="F2267" s="28">
        <v>27</v>
      </c>
      <c r="G2267" s="13"/>
      <c r="H2267" s="13"/>
      <c r="I2267" s="28">
        <v>0.255</v>
      </c>
      <c r="J2267" s="28">
        <v>0.45400000000000001</v>
      </c>
    </row>
    <row r="2268" spans="1:10" ht="15.75" customHeight="1" x14ac:dyDescent="0.25">
      <c r="A2268" s="15">
        <v>2267</v>
      </c>
      <c r="B2268" s="13" t="s">
        <v>237</v>
      </c>
      <c r="C2268" s="13" t="s">
        <v>249</v>
      </c>
      <c r="D2268" s="26" t="s">
        <v>62</v>
      </c>
      <c r="E2268" s="13"/>
      <c r="F2268" s="28">
        <v>27</v>
      </c>
      <c r="G2268" s="13"/>
      <c r="H2268" s="13"/>
      <c r="I2268" s="28">
        <v>0.28199999999999997</v>
      </c>
      <c r="J2268" s="28">
        <v>0.57299999999999995</v>
      </c>
    </row>
    <row r="2269" spans="1:10" ht="15.75" customHeight="1" x14ac:dyDescent="0.25">
      <c r="A2269" s="15">
        <v>2268</v>
      </c>
      <c r="B2269" s="13" t="s">
        <v>237</v>
      </c>
      <c r="C2269" s="13" t="s">
        <v>249</v>
      </c>
      <c r="D2269" s="26" t="s">
        <v>63</v>
      </c>
      <c r="E2269" s="28">
        <v>0.253</v>
      </c>
      <c r="F2269" s="28">
        <v>27</v>
      </c>
      <c r="G2269" s="13"/>
      <c r="H2269" s="28">
        <v>316</v>
      </c>
      <c r="I2269" s="28">
        <v>0.312</v>
      </c>
      <c r="J2269" s="28">
        <v>0.64700000000000002</v>
      </c>
    </row>
    <row r="2270" spans="1:10" ht="15.75" customHeight="1" x14ac:dyDescent="0.25">
      <c r="A2270" s="15">
        <v>2269</v>
      </c>
      <c r="B2270" s="13" t="s">
        <v>237</v>
      </c>
      <c r="C2270" s="13" t="s">
        <v>249</v>
      </c>
      <c r="D2270" s="26" t="s">
        <v>64</v>
      </c>
      <c r="E2270" s="28">
        <v>0.251</v>
      </c>
      <c r="F2270" s="28">
        <v>27</v>
      </c>
      <c r="G2270" s="13"/>
      <c r="H2270" s="28">
        <v>316</v>
      </c>
      <c r="I2270" s="28">
        <v>0.34499999999999997</v>
      </c>
      <c r="J2270" s="28">
        <v>0.754</v>
      </c>
    </row>
    <row r="2271" spans="1:10" ht="15.75" customHeight="1" x14ac:dyDescent="0.25">
      <c r="A2271" s="15">
        <v>2270</v>
      </c>
      <c r="B2271" s="13" t="s">
        <v>237</v>
      </c>
      <c r="C2271" s="13" t="s">
        <v>249</v>
      </c>
      <c r="D2271" s="26" t="s">
        <v>65</v>
      </c>
      <c r="E2271" s="28">
        <v>0.251</v>
      </c>
      <c r="F2271" s="28">
        <v>27</v>
      </c>
      <c r="G2271" s="13"/>
      <c r="H2271" s="28">
        <v>316</v>
      </c>
      <c r="I2271" s="28">
        <v>0.35899999999999999</v>
      </c>
      <c r="J2271" s="28">
        <v>0.83699999999999997</v>
      </c>
    </row>
    <row r="2272" spans="1:10" ht="15.75" customHeight="1" x14ac:dyDescent="0.25">
      <c r="A2272" s="15">
        <v>2271</v>
      </c>
      <c r="B2272" s="13" t="s">
        <v>237</v>
      </c>
      <c r="C2272" s="13" t="s">
        <v>249</v>
      </c>
      <c r="D2272" s="26" t="s">
        <v>66</v>
      </c>
      <c r="E2272" s="28">
        <v>0.251</v>
      </c>
      <c r="F2272" s="28">
        <v>27</v>
      </c>
      <c r="G2272" s="13"/>
      <c r="H2272" s="28">
        <v>316</v>
      </c>
      <c r="I2272" s="28">
        <v>0.373</v>
      </c>
      <c r="J2272" s="28">
        <v>0.879</v>
      </c>
    </row>
    <row r="2273" spans="1:10" ht="15.75" customHeight="1" x14ac:dyDescent="0.25">
      <c r="A2273" s="15">
        <v>2272</v>
      </c>
      <c r="B2273" s="13" t="s">
        <v>237</v>
      </c>
      <c r="C2273" s="13" t="s">
        <v>249</v>
      </c>
      <c r="D2273" s="26" t="s">
        <v>67</v>
      </c>
      <c r="E2273" s="28">
        <v>0.248</v>
      </c>
      <c r="F2273" s="28">
        <v>27</v>
      </c>
      <c r="G2273" s="13"/>
      <c r="H2273" s="28">
        <v>316</v>
      </c>
      <c r="I2273" s="28">
        <v>0.41599999999999998</v>
      </c>
      <c r="J2273" s="28">
        <v>0.96799999999999997</v>
      </c>
    </row>
    <row r="2274" spans="1:10" ht="15.75" customHeight="1" x14ac:dyDescent="0.25">
      <c r="A2274" s="15">
        <v>2273</v>
      </c>
      <c r="B2274" s="13" t="s">
        <v>237</v>
      </c>
      <c r="C2274" s="13" t="s">
        <v>249</v>
      </c>
      <c r="D2274" s="26" t="s">
        <v>68</v>
      </c>
      <c r="E2274" s="28">
        <v>0.245</v>
      </c>
      <c r="F2274" s="28">
        <v>22</v>
      </c>
      <c r="G2274" s="13"/>
      <c r="H2274" s="28">
        <v>316</v>
      </c>
      <c r="I2274" s="28">
        <v>0.45</v>
      </c>
      <c r="J2274" s="28">
        <v>1.1579999999999999</v>
      </c>
    </row>
    <row r="2275" spans="1:10" ht="15.75" customHeight="1" x14ac:dyDescent="0.25">
      <c r="A2275" s="15">
        <v>2274</v>
      </c>
      <c r="B2275" s="13" t="s">
        <v>237</v>
      </c>
      <c r="C2275" s="13" t="s">
        <v>249</v>
      </c>
      <c r="D2275" s="26" t="s">
        <v>69</v>
      </c>
      <c r="E2275" s="28">
        <v>0.245</v>
      </c>
      <c r="F2275" s="28">
        <v>8</v>
      </c>
      <c r="G2275" s="13"/>
      <c r="H2275" s="28">
        <v>316</v>
      </c>
      <c r="I2275" s="28">
        <v>0.52200000000000002</v>
      </c>
      <c r="J2275" s="28">
        <v>1.2889999999999999</v>
      </c>
    </row>
    <row r="2276" spans="1:10" ht="15.75" customHeight="1" x14ac:dyDescent="0.25">
      <c r="A2276" s="15">
        <v>2275</v>
      </c>
      <c r="B2276" s="13" t="s">
        <v>237</v>
      </c>
      <c r="C2276" s="13" t="s">
        <v>249</v>
      </c>
      <c r="D2276" s="26" t="s">
        <v>70</v>
      </c>
      <c r="E2276" s="28">
        <v>0.27700000000000002</v>
      </c>
      <c r="F2276" s="28">
        <v>8</v>
      </c>
      <c r="G2276" s="28">
        <v>34</v>
      </c>
      <c r="H2276" s="28">
        <v>291</v>
      </c>
      <c r="I2276" s="28">
        <v>0.61399999999999999</v>
      </c>
      <c r="J2276" s="28">
        <v>1.371</v>
      </c>
    </row>
    <row r="2277" spans="1:10" ht="15.75" customHeight="1" x14ac:dyDescent="0.25">
      <c r="A2277" s="15">
        <v>2276</v>
      </c>
      <c r="B2277" s="13" t="s">
        <v>237</v>
      </c>
      <c r="C2277" s="13" t="s">
        <v>250</v>
      </c>
      <c r="D2277" s="26" t="s">
        <v>58</v>
      </c>
      <c r="E2277" s="13"/>
      <c r="F2277" s="13"/>
      <c r="G2277" s="13"/>
      <c r="H2277" s="13"/>
      <c r="I2277" s="28">
        <v>2.1999999999999999E-2</v>
      </c>
      <c r="J2277" s="28">
        <v>5.7000000000000002E-2</v>
      </c>
    </row>
    <row r="2278" spans="1:10" ht="15.75" customHeight="1" x14ac:dyDescent="0.25">
      <c r="A2278" s="15">
        <v>2277</v>
      </c>
      <c r="B2278" s="13" t="s">
        <v>237</v>
      </c>
      <c r="C2278" s="13" t="s">
        <v>250</v>
      </c>
      <c r="D2278" s="26" t="s">
        <v>59</v>
      </c>
      <c r="E2278" s="13"/>
      <c r="F2278" s="13"/>
      <c r="G2278" s="13"/>
      <c r="H2278" s="13"/>
      <c r="I2278" s="28">
        <v>2.9000000000000001E-2</v>
      </c>
      <c r="J2278" s="28">
        <v>8.1000000000000003E-2</v>
      </c>
    </row>
    <row r="2279" spans="1:10" ht="15.75" customHeight="1" x14ac:dyDescent="0.25">
      <c r="A2279" s="15">
        <v>2278</v>
      </c>
      <c r="B2279" s="13" t="s">
        <v>237</v>
      </c>
      <c r="C2279" s="13" t="s">
        <v>250</v>
      </c>
      <c r="D2279" s="26" t="s">
        <v>60</v>
      </c>
      <c r="E2279" s="13"/>
      <c r="F2279" s="13"/>
      <c r="G2279" s="13"/>
      <c r="H2279" s="13"/>
      <c r="I2279" s="28">
        <v>4.5999999999999999E-2</v>
      </c>
      <c r="J2279" s="28">
        <v>0.112</v>
      </c>
    </row>
    <row r="2280" spans="1:10" ht="15.75" customHeight="1" x14ac:dyDescent="0.25">
      <c r="A2280" s="15">
        <v>2279</v>
      </c>
      <c r="B2280" s="13" t="s">
        <v>237</v>
      </c>
      <c r="C2280" s="13" t="s">
        <v>250</v>
      </c>
      <c r="D2280" s="26" t="s">
        <v>61</v>
      </c>
      <c r="E2280" s="13"/>
      <c r="F2280" s="28">
        <v>60</v>
      </c>
      <c r="G2280" s="13"/>
      <c r="H2280" s="13"/>
      <c r="I2280" s="28">
        <v>7.3999999999999996E-2</v>
      </c>
      <c r="J2280" s="28">
        <v>0.14799999999999999</v>
      </c>
    </row>
    <row r="2281" spans="1:10" ht="15.75" customHeight="1" x14ac:dyDescent="0.25">
      <c r="A2281" s="15">
        <v>2280</v>
      </c>
      <c r="B2281" s="13" t="s">
        <v>237</v>
      </c>
      <c r="C2281" s="13" t="s">
        <v>250</v>
      </c>
      <c r="D2281" s="26" t="s">
        <v>62</v>
      </c>
      <c r="E2281" s="13"/>
      <c r="F2281" s="28">
        <v>42</v>
      </c>
      <c r="G2281" s="13"/>
      <c r="H2281" s="13"/>
      <c r="I2281" s="28">
        <v>9.0999999999999998E-2</v>
      </c>
      <c r="J2281" s="28">
        <v>0.245</v>
      </c>
    </row>
    <row r="2282" spans="1:10" ht="15.75" customHeight="1" x14ac:dyDescent="0.25">
      <c r="A2282" s="15">
        <v>2281</v>
      </c>
      <c r="B2282" s="13" t="s">
        <v>237</v>
      </c>
      <c r="C2282" s="13" t="s">
        <v>250</v>
      </c>
      <c r="D2282" s="26" t="s">
        <v>63</v>
      </c>
      <c r="E2282" s="28">
        <v>0.83699999999999997</v>
      </c>
      <c r="F2282" s="28">
        <v>42</v>
      </c>
      <c r="G2282" s="13"/>
      <c r="H2282" s="28">
        <v>456</v>
      </c>
      <c r="I2282" s="28">
        <v>0.11</v>
      </c>
      <c r="J2282" s="28">
        <v>0.50600000000000001</v>
      </c>
    </row>
    <row r="2283" spans="1:10" ht="15.75" customHeight="1" x14ac:dyDescent="0.25">
      <c r="A2283" s="15">
        <v>2282</v>
      </c>
      <c r="B2283" s="13" t="s">
        <v>237</v>
      </c>
      <c r="C2283" s="13" t="s">
        <v>250</v>
      </c>
      <c r="D2283" s="26" t="s">
        <v>64</v>
      </c>
      <c r="E2283" s="28">
        <v>0.84</v>
      </c>
      <c r="F2283" s="28">
        <v>43</v>
      </c>
      <c r="G2283" s="13"/>
      <c r="H2283" s="28">
        <v>456</v>
      </c>
      <c r="I2283" s="28">
        <v>0.153</v>
      </c>
      <c r="J2283" s="28">
        <v>0.67900000000000005</v>
      </c>
    </row>
    <row r="2284" spans="1:10" ht="15.75" customHeight="1" x14ac:dyDescent="0.25">
      <c r="A2284" s="15">
        <v>2283</v>
      </c>
      <c r="B2284" s="13" t="s">
        <v>237</v>
      </c>
      <c r="C2284" s="13" t="s">
        <v>250</v>
      </c>
      <c r="D2284" s="26" t="s">
        <v>65</v>
      </c>
      <c r="E2284" s="28">
        <v>0.84199999999999997</v>
      </c>
      <c r="F2284" s="28">
        <v>42</v>
      </c>
      <c r="G2284" s="13"/>
      <c r="H2284" s="28">
        <v>268</v>
      </c>
      <c r="I2284" s="28">
        <v>0.218</v>
      </c>
      <c r="J2284" s="28">
        <v>0.76300000000000001</v>
      </c>
    </row>
    <row r="2285" spans="1:10" ht="15.75" customHeight="1" x14ac:dyDescent="0.25">
      <c r="A2285" s="15">
        <v>2284</v>
      </c>
      <c r="B2285" s="13" t="s">
        <v>237</v>
      </c>
      <c r="C2285" s="13" t="s">
        <v>250</v>
      </c>
      <c r="D2285" s="26" t="s">
        <v>66</v>
      </c>
      <c r="E2285" s="28">
        <v>0.80100000000000005</v>
      </c>
      <c r="F2285" s="28">
        <v>36</v>
      </c>
      <c r="G2285" s="13"/>
      <c r="H2285" s="28">
        <v>256</v>
      </c>
      <c r="I2285" s="28">
        <v>0.25600000000000001</v>
      </c>
      <c r="J2285" s="28">
        <v>0.91600000000000004</v>
      </c>
    </row>
    <row r="2286" spans="1:10" ht="15.75" customHeight="1" x14ac:dyDescent="0.25">
      <c r="A2286" s="15">
        <v>2285</v>
      </c>
      <c r="B2286" s="13" t="s">
        <v>237</v>
      </c>
      <c r="C2286" s="13" t="s">
        <v>250</v>
      </c>
      <c r="D2286" s="26" t="s">
        <v>67</v>
      </c>
      <c r="E2286" s="28">
        <v>0.80300000000000005</v>
      </c>
      <c r="F2286" s="28">
        <v>20</v>
      </c>
      <c r="G2286" s="13"/>
      <c r="H2286" s="28">
        <v>208</v>
      </c>
      <c r="I2286" s="28">
        <v>0.3</v>
      </c>
      <c r="J2286" s="28">
        <v>0.92</v>
      </c>
    </row>
    <row r="2287" spans="1:10" ht="15.75" customHeight="1" x14ac:dyDescent="0.25">
      <c r="A2287" s="15">
        <v>2286</v>
      </c>
      <c r="B2287" s="13" t="s">
        <v>237</v>
      </c>
      <c r="C2287" s="13" t="s">
        <v>250</v>
      </c>
      <c r="D2287" s="26" t="s">
        <v>68</v>
      </c>
      <c r="E2287" s="28">
        <v>0.80300000000000005</v>
      </c>
      <c r="F2287" s="28">
        <v>14</v>
      </c>
      <c r="G2287" s="13"/>
      <c r="H2287" s="28">
        <v>208</v>
      </c>
      <c r="I2287" s="28">
        <v>0.36499999999999999</v>
      </c>
      <c r="J2287" s="28">
        <v>0.95799999999999996</v>
      </c>
    </row>
    <row r="2288" spans="1:10" ht="15.75" customHeight="1" x14ac:dyDescent="0.25">
      <c r="A2288" s="15">
        <v>2287</v>
      </c>
      <c r="B2288" s="13" t="s">
        <v>237</v>
      </c>
      <c r="C2288" s="13" t="s">
        <v>250</v>
      </c>
      <c r="D2288" s="26" t="s">
        <v>69</v>
      </c>
      <c r="E2288" s="28">
        <v>0.76400000000000001</v>
      </c>
      <c r="F2288" s="28">
        <v>14</v>
      </c>
      <c r="G2288" s="13"/>
      <c r="H2288" s="28">
        <v>193</v>
      </c>
      <c r="I2288" s="28">
        <v>0.40400000000000003</v>
      </c>
      <c r="J2288" s="28">
        <v>0.98099999999999998</v>
      </c>
    </row>
    <row r="2289" spans="1:10" ht="15.75" customHeight="1" x14ac:dyDescent="0.25">
      <c r="A2289" s="15">
        <v>2288</v>
      </c>
      <c r="B2289" s="13" t="s">
        <v>237</v>
      </c>
      <c r="C2289" s="13" t="s">
        <v>250</v>
      </c>
      <c r="D2289" s="26" t="s">
        <v>70</v>
      </c>
      <c r="E2289" s="28">
        <v>0.76</v>
      </c>
      <c r="F2289" s="28">
        <v>15</v>
      </c>
      <c r="G2289" s="28">
        <v>42</v>
      </c>
      <c r="H2289" s="28">
        <v>203</v>
      </c>
      <c r="I2289" s="28">
        <v>0.49</v>
      </c>
      <c r="J2289" s="28">
        <v>1.0289999999999999</v>
      </c>
    </row>
    <row r="2290" spans="1:10" ht="15.75" customHeight="1" x14ac:dyDescent="0.25">
      <c r="A2290" s="15">
        <v>2289</v>
      </c>
      <c r="B2290" s="13" t="s">
        <v>237</v>
      </c>
      <c r="C2290" s="13" t="s">
        <v>251</v>
      </c>
      <c r="D2290" s="26" t="s">
        <v>58</v>
      </c>
      <c r="E2290" s="13"/>
      <c r="F2290" s="13"/>
      <c r="G2290" s="13"/>
      <c r="H2290" s="13"/>
      <c r="I2290" s="28">
        <v>5.8000000000000003E-2</v>
      </c>
      <c r="J2290" s="28">
        <v>5.3999999999999999E-2</v>
      </c>
    </row>
    <row r="2291" spans="1:10" ht="15.75" customHeight="1" x14ac:dyDescent="0.25">
      <c r="A2291" s="15">
        <v>2290</v>
      </c>
      <c r="B2291" s="13" t="s">
        <v>237</v>
      </c>
      <c r="C2291" s="13" t="s">
        <v>251</v>
      </c>
      <c r="D2291" s="26" t="s">
        <v>59</v>
      </c>
      <c r="E2291" s="13"/>
      <c r="F2291" s="13"/>
      <c r="G2291" s="13"/>
      <c r="H2291" s="13"/>
      <c r="I2291" s="28">
        <v>9.6000000000000002E-2</v>
      </c>
      <c r="J2291" s="28">
        <v>8.1000000000000003E-2</v>
      </c>
    </row>
    <row r="2292" spans="1:10" ht="15.75" customHeight="1" x14ac:dyDescent="0.25">
      <c r="A2292" s="15">
        <v>2291</v>
      </c>
      <c r="B2292" s="13" t="s">
        <v>237</v>
      </c>
      <c r="C2292" s="13" t="s">
        <v>251</v>
      </c>
      <c r="D2292" s="26" t="s">
        <v>60</v>
      </c>
      <c r="E2292" s="13"/>
      <c r="F2292" s="13"/>
      <c r="G2292" s="13"/>
      <c r="H2292" s="13"/>
      <c r="I2292" s="28">
        <v>0.19900000000000001</v>
      </c>
      <c r="J2292" s="28">
        <v>0.123</v>
      </c>
    </row>
    <row r="2293" spans="1:10" ht="15.75" customHeight="1" x14ac:dyDescent="0.25">
      <c r="A2293" s="15">
        <v>2292</v>
      </c>
      <c r="B2293" s="13" t="s">
        <v>237</v>
      </c>
      <c r="C2293" s="13" t="s">
        <v>251</v>
      </c>
      <c r="D2293" s="26" t="s">
        <v>61</v>
      </c>
      <c r="E2293" s="13"/>
      <c r="F2293" s="28">
        <v>77</v>
      </c>
      <c r="G2293" s="13"/>
      <c r="H2293" s="13"/>
      <c r="I2293" s="28">
        <v>0.20300000000000001</v>
      </c>
      <c r="J2293" s="28">
        <v>0.187</v>
      </c>
    </row>
    <row r="2294" spans="1:10" ht="15.75" customHeight="1" x14ac:dyDescent="0.25">
      <c r="A2294" s="15">
        <v>2293</v>
      </c>
      <c r="B2294" s="13" t="s">
        <v>237</v>
      </c>
      <c r="C2294" s="13" t="s">
        <v>251</v>
      </c>
      <c r="D2294" s="26" t="s">
        <v>62</v>
      </c>
      <c r="E2294" s="13"/>
      <c r="F2294" s="28">
        <v>77</v>
      </c>
      <c r="G2294" s="13"/>
      <c r="H2294" s="13"/>
      <c r="I2294" s="28">
        <v>0.20799999999999999</v>
      </c>
      <c r="J2294" s="28">
        <v>0.217</v>
      </c>
    </row>
    <row r="2295" spans="1:10" ht="15.75" customHeight="1" x14ac:dyDescent="0.25">
      <c r="A2295" s="15">
        <v>2294</v>
      </c>
      <c r="B2295" s="13" t="s">
        <v>237</v>
      </c>
      <c r="C2295" s="13" t="s">
        <v>251</v>
      </c>
      <c r="D2295" s="26" t="s">
        <v>63</v>
      </c>
      <c r="E2295" s="28">
        <v>0.55200000000000005</v>
      </c>
      <c r="F2295" s="28">
        <v>77</v>
      </c>
      <c r="G2295" s="13"/>
      <c r="H2295" s="28">
        <v>402</v>
      </c>
      <c r="I2295" s="28">
        <v>0.221</v>
      </c>
      <c r="J2295" s="28">
        <v>0.255</v>
      </c>
    </row>
    <row r="2296" spans="1:10" ht="15.75" customHeight="1" x14ac:dyDescent="0.25">
      <c r="A2296" s="15">
        <v>2295</v>
      </c>
      <c r="B2296" s="13" t="s">
        <v>237</v>
      </c>
      <c r="C2296" s="13" t="s">
        <v>251</v>
      </c>
      <c r="D2296" s="26" t="s">
        <v>64</v>
      </c>
      <c r="E2296" s="28">
        <v>0.55200000000000005</v>
      </c>
      <c r="F2296" s="28">
        <v>77</v>
      </c>
      <c r="G2296" s="13"/>
      <c r="H2296" s="28">
        <v>402</v>
      </c>
      <c r="I2296" s="28">
        <v>0.251</v>
      </c>
      <c r="J2296" s="28">
        <v>0.32900000000000001</v>
      </c>
    </row>
    <row r="2297" spans="1:10" ht="15.75" customHeight="1" x14ac:dyDescent="0.25">
      <c r="A2297" s="15">
        <v>2296</v>
      </c>
      <c r="B2297" s="13" t="s">
        <v>237</v>
      </c>
      <c r="C2297" s="13" t="s">
        <v>251</v>
      </c>
      <c r="D2297" s="26" t="s">
        <v>65</v>
      </c>
      <c r="E2297" s="28">
        <v>0.55200000000000005</v>
      </c>
      <c r="F2297" s="28">
        <v>77</v>
      </c>
      <c r="G2297" s="13"/>
      <c r="H2297" s="28">
        <v>402</v>
      </c>
      <c r="I2297" s="28">
        <v>0.28399999999999997</v>
      </c>
      <c r="J2297" s="28">
        <v>0.33800000000000002</v>
      </c>
    </row>
    <row r="2298" spans="1:10" ht="15.75" customHeight="1" x14ac:dyDescent="0.25">
      <c r="A2298" s="15">
        <v>2297</v>
      </c>
      <c r="B2298" s="13" t="s">
        <v>237</v>
      </c>
      <c r="C2298" s="13" t="s">
        <v>251</v>
      </c>
      <c r="D2298" s="26" t="s">
        <v>66</v>
      </c>
      <c r="E2298" s="28">
        <v>0.55200000000000005</v>
      </c>
      <c r="F2298" s="28">
        <v>60</v>
      </c>
      <c r="G2298" s="13"/>
      <c r="H2298" s="28">
        <v>282</v>
      </c>
      <c r="I2298" s="28">
        <v>0.32300000000000001</v>
      </c>
      <c r="J2298" s="28">
        <v>0.41599999999999998</v>
      </c>
    </row>
    <row r="2299" spans="1:10" ht="15.75" customHeight="1" x14ac:dyDescent="0.25">
      <c r="A2299" s="15">
        <v>2298</v>
      </c>
      <c r="B2299" s="13" t="s">
        <v>237</v>
      </c>
      <c r="C2299" s="13" t="s">
        <v>251</v>
      </c>
      <c r="D2299" s="26" t="s">
        <v>67</v>
      </c>
      <c r="E2299" s="28">
        <v>0.55200000000000005</v>
      </c>
      <c r="F2299" s="28">
        <v>60</v>
      </c>
      <c r="G2299" s="13"/>
      <c r="H2299" s="28">
        <v>282</v>
      </c>
      <c r="I2299" s="28">
        <v>0.34300000000000003</v>
      </c>
      <c r="J2299" s="28">
        <v>0.42399999999999999</v>
      </c>
    </row>
    <row r="2300" spans="1:10" ht="15.75" customHeight="1" x14ac:dyDescent="0.25">
      <c r="A2300" s="15">
        <v>2299</v>
      </c>
      <c r="B2300" s="13" t="s">
        <v>237</v>
      </c>
      <c r="C2300" s="13" t="s">
        <v>251</v>
      </c>
      <c r="D2300" s="26" t="s">
        <v>68</v>
      </c>
      <c r="E2300" s="28">
        <v>0.55300000000000005</v>
      </c>
      <c r="F2300" s="28">
        <v>60</v>
      </c>
      <c r="G2300" s="13"/>
      <c r="H2300" s="28">
        <v>272</v>
      </c>
      <c r="I2300" s="28">
        <v>0.36499999999999999</v>
      </c>
      <c r="J2300" s="28">
        <v>0.67</v>
      </c>
    </row>
    <row r="2301" spans="1:10" ht="15.75" customHeight="1" x14ac:dyDescent="0.25">
      <c r="A2301" s="15">
        <v>2300</v>
      </c>
      <c r="B2301" s="13" t="s">
        <v>237</v>
      </c>
      <c r="C2301" s="13" t="s">
        <v>251</v>
      </c>
      <c r="D2301" s="26" t="s">
        <v>69</v>
      </c>
      <c r="E2301" s="28">
        <v>0.55300000000000005</v>
      </c>
      <c r="F2301" s="28">
        <v>60</v>
      </c>
      <c r="G2301" s="13"/>
      <c r="H2301" s="28">
        <v>246</v>
      </c>
      <c r="I2301" s="28">
        <v>0.39200000000000002</v>
      </c>
      <c r="J2301" s="28">
        <v>0.877</v>
      </c>
    </row>
    <row r="2302" spans="1:10" ht="15.75" customHeight="1" x14ac:dyDescent="0.25">
      <c r="A2302" s="15">
        <v>2301</v>
      </c>
      <c r="B2302" s="13" t="s">
        <v>237</v>
      </c>
      <c r="C2302" s="13" t="s">
        <v>251</v>
      </c>
      <c r="D2302" s="26" t="s">
        <v>70</v>
      </c>
      <c r="E2302" s="28">
        <v>0.55300000000000005</v>
      </c>
      <c r="F2302" s="28">
        <v>60</v>
      </c>
      <c r="G2302" s="28">
        <v>109</v>
      </c>
      <c r="H2302" s="28">
        <v>226</v>
      </c>
      <c r="I2302" s="28">
        <v>0.47499999999999998</v>
      </c>
      <c r="J2302" s="28">
        <v>1.119</v>
      </c>
    </row>
    <row r="2303" spans="1:10" ht="15.75" customHeight="1" x14ac:dyDescent="0.25">
      <c r="A2303" s="15">
        <v>2302</v>
      </c>
      <c r="B2303" s="13" t="s">
        <v>237</v>
      </c>
      <c r="C2303" s="13" t="s">
        <v>252</v>
      </c>
      <c r="D2303" s="26" t="s">
        <v>58</v>
      </c>
      <c r="E2303" s="13"/>
      <c r="F2303" s="13"/>
      <c r="G2303" s="13"/>
      <c r="H2303" s="13"/>
      <c r="I2303" s="28">
        <v>5.0000000000000001E-3</v>
      </c>
      <c r="J2303" s="28">
        <v>1E-3</v>
      </c>
    </row>
    <row r="2304" spans="1:10" ht="15.75" customHeight="1" x14ac:dyDescent="0.25">
      <c r="A2304" s="15">
        <v>2303</v>
      </c>
      <c r="B2304" s="13" t="s">
        <v>237</v>
      </c>
      <c r="C2304" s="13" t="s">
        <v>252</v>
      </c>
      <c r="D2304" s="26" t="s">
        <v>59</v>
      </c>
      <c r="E2304" s="13"/>
      <c r="F2304" s="13"/>
      <c r="G2304" s="13"/>
      <c r="H2304" s="13"/>
      <c r="I2304" s="28">
        <v>1.0999999999999999E-2</v>
      </c>
      <c r="J2304" s="28">
        <v>1E-3</v>
      </c>
    </row>
    <row r="2305" spans="1:10" ht="15.75" customHeight="1" x14ac:dyDescent="0.25">
      <c r="A2305" s="15">
        <v>2304</v>
      </c>
      <c r="B2305" s="13" t="s">
        <v>237</v>
      </c>
      <c r="C2305" s="13" t="s">
        <v>252</v>
      </c>
      <c r="D2305" s="26" t="s">
        <v>60</v>
      </c>
      <c r="E2305" s="13"/>
      <c r="F2305" s="13"/>
      <c r="G2305" s="13"/>
      <c r="H2305" s="13"/>
      <c r="I2305" s="28">
        <v>3.7999999999999999E-2</v>
      </c>
      <c r="J2305" s="28">
        <v>2E-3</v>
      </c>
    </row>
    <row r="2306" spans="1:10" ht="15.75" customHeight="1" x14ac:dyDescent="0.25">
      <c r="A2306" s="15">
        <v>2305</v>
      </c>
      <c r="B2306" s="13" t="s">
        <v>237</v>
      </c>
      <c r="C2306" s="13" t="s">
        <v>252</v>
      </c>
      <c r="D2306" s="26" t="s">
        <v>61</v>
      </c>
      <c r="E2306" s="13"/>
      <c r="F2306" s="13"/>
      <c r="G2306" s="13"/>
      <c r="H2306" s="13"/>
      <c r="I2306" s="28">
        <v>5.1999999999999998E-2</v>
      </c>
      <c r="J2306" s="28">
        <v>3.0000000000000001E-3</v>
      </c>
    </row>
    <row r="2307" spans="1:10" ht="15.75" customHeight="1" x14ac:dyDescent="0.25">
      <c r="A2307" s="15">
        <v>2306</v>
      </c>
      <c r="B2307" s="13" t="s">
        <v>237</v>
      </c>
      <c r="C2307" s="13" t="s">
        <v>252</v>
      </c>
      <c r="D2307" s="26" t="s">
        <v>62</v>
      </c>
      <c r="E2307" s="13"/>
      <c r="F2307" s="13"/>
      <c r="G2307" s="13"/>
      <c r="H2307" s="13"/>
      <c r="I2307" s="28">
        <v>8.4000000000000005E-2</v>
      </c>
      <c r="J2307" s="28">
        <v>7.0000000000000001E-3</v>
      </c>
    </row>
    <row r="2308" spans="1:10" ht="15.75" customHeight="1" x14ac:dyDescent="0.25">
      <c r="A2308" s="15">
        <v>2307</v>
      </c>
      <c r="B2308" s="13" t="s">
        <v>237</v>
      </c>
      <c r="C2308" s="13" t="s">
        <v>252</v>
      </c>
      <c r="D2308" s="26" t="s">
        <v>63</v>
      </c>
      <c r="E2308" s="13"/>
      <c r="F2308" s="13"/>
      <c r="G2308" s="13"/>
      <c r="H2308" s="13"/>
      <c r="I2308" s="28">
        <v>9.7000000000000003E-2</v>
      </c>
      <c r="J2308" s="28">
        <v>1.2E-2</v>
      </c>
    </row>
    <row r="2309" spans="1:10" ht="15.75" customHeight="1" x14ac:dyDescent="0.25">
      <c r="A2309" s="15">
        <v>2308</v>
      </c>
      <c r="B2309" s="13" t="s">
        <v>237</v>
      </c>
      <c r="C2309" s="13" t="s">
        <v>252</v>
      </c>
      <c r="D2309" s="26" t="s">
        <v>64</v>
      </c>
      <c r="E2309" s="13"/>
      <c r="F2309" s="13"/>
      <c r="G2309" s="13"/>
      <c r="H2309" s="13"/>
      <c r="I2309" s="28">
        <v>0.112</v>
      </c>
      <c r="J2309" s="28">
        <v>1.4E-2</v>
      </c>
    </row>
    <row r="2310" spans="1:10" ht="15.75" customHeight="1" x14ac:dyDescent="0.25">
      <c r="A2310" s="15">
        <v>2309</v>
      </c>
      <c r="B2310" s="13" t="s">
        <v>237</v>
      </c>
      <c r="C2310" s="13" t="s">
        <v>252</v>
      </c>
      <c r="D2310" s="26" t="s">
        <v>65</v>
      </c>
      <c r="E2310" s="13"/>
      <c r="F2310" s="13"/>
      <c r="G2310" s="13"/>
      <c r="H2310" s="13"/>
      <c r="I2310" s="28">
        <v>0.11700000000000001</v>
      </c>
      <c r="J2310" s="28">
        <v>1.7999999999999999E-2</v>
      </c>
    </row>
    <row r="2311" spans="1:10" ht="15.75" customHeight="1" x14ac:dyDescent="0.25">
      <c r="A2311" s="15">
        <v>2310</v>
      </c>
      <c r="B2311" s="13" t="s">
        <v>237</v>
      </c>
      <c r="C2311" s="13" t="s">
        <v>252</v>
      </c>
      <c r="D2311" s="26" t="s">
        <v>66</v>
      </c>
      <c r="E2311" s="13"/>
      <c r="F2311" s="13"/>
      <c r="G2311" s="13"/>
      <c r="H2311" s="13"/>
      <c r="I2311" s="28">
        <v>0.129</v>
      </c>
      <c r="J2311" s="28">
        <v>2.9000000000000001E-2</v>
      </c>
    </row>
    <row r="2312" spans="1:10" ht="15.75" customHeight="1" x14ac:dyDescent="0.25">
      <c r="A2312" s="15">
        <v>2311</v>
      </c>
      <c r="B2312" s="13" t="s">
        <v>237</v>
      </c>
      <c r="C2312" s="13" t="s">
        <v>252</v>
      </c>
      <c r="D2312" s="26" t="s">
        <v>67</v>
      </c>
      <c r="E2312" s="13"/>
      <c r="F2312" s="13"/>
      <c r="G2312" s="13"/>
      <c r="H2312" s="13"/>
      <c r="I2312" s="28">
        <v>0.14299999999999999</v>
      </c>
      <c r="J2312" s="28">
        <v>5.5E-2</v>
      </c>
    </row>
    <row r="2313" spans="1:10" ht="15.75" customHeight="1" x14ac:dyDescent="0.25">
      <c r="A2313" s="15">
        <v>2312</v>
      </c>
      <c r="B2313" s="13" t="s">
        <v>237</v>
      </c>
      <c r="C2313" s="13" t="s">
        <v>252</v>
      </c>
      <c r="D2313" s="26" t="s">
        <v>68</v>
      </c>
      <c r="E2313" s="13"/>
      <c r="F2313" s="13"/>
      <c r="G2313" s="13"/>
      <c r="H2313" s="13"/>
      <c r="I2313" s="28">
        <v>0.159</v>
      </c>
      <c r="J2313" s="28">
        <v>8.8999999999999996E-2</v>
      </c>
    </row>
    <row r="2314" spans="1:10" ht="15.75" customHeight="1" x14ac:dyDescent="0.25">
      <c r="A2314" s="15">
        <v>2313</v>
      </c>
      <c r="B2314" s="13" t="s">
        <v>237</v>
      </c>
      <c r="C2314" s="13" t="s">
        <v>252</v>
      </c>
      <c r="D2314" s="26" t="s">
        <v>69</v>
      </c>
      <c r="E2314" s="13"/>
      <c r="F2314" s="13"/>
      <c r="G2314" s="13"/>
      <c r="H2314" s="13"/>
      <c r="I2314" s="28">
        <v>0.16</v>
      </c>
      <c r="J2314" s="28">
        <v>0.11700000000000001</v>
      </c>
    </row>
    <row r="2315" spans="1:10" ht="15.75" customHeight="1" x14ac:dyDescent="0.25">
      <c r="A2315" s="15">
        <v>2314</v>
      </c>
      <c r="B2315" s="13" t="s">
        <v>237</v>
      </c>
      <c r="C2315" s="13" t="s">
        <v>252</v>
      </c>
      <c r="D2315" s="26" t="s">
        <v>70</v>
      </c>
      <c r="E2315" s="13"/>
      <c r="F2315" s="13"/>
      <c r="G2315" s="13"/>
      <c r="H2315" s="13"/>
      <c r="I2315" s="28">
        <v>0.25600000000000001</v>
      </c>
      <c r="J2315" s="28">
        <v>0.14899999999999999</v>
      </c>
    </row>
    <row r="2316" spans="1:10" ht="15.75" customHeight="1" x14ac:dyDescent="0.25">
      <c r="A2316" s="15">
        <v>2315</v>
      </c>
      <c r="B2316" s="13" t="s">
        <v>237</v>
      </c>
      <c r="C2316" s="13" t="s">
        <v>253</v>
      </c>
      <c r="D2316" s="26" t="s">
        <v>58</v>
      </c>
      <c r="E2316" s="13"/>
      <c r="F2316" s="13"/>
      <c r="G2316" s="13"/>
      <c r="H2316" s="13"/>
      <c r="I2316" s="13"/>
      <c r="J2316" s="13"/>
    </row>
    <row r="2317" spans="1:10" ht="15.75" customHeight="1" x14ac:dyDescent="0.25">
      <c r="A2317" s="15">
        <v>2316</v>
      </c>
      <c r="B2317" s="13" t="s">
        <v>237</v>
      </c>
      <c r="C2317" s="13" t="s">
        <v>253</v>
      </c>
      <c r="D2317" s="26" t="s">
        <v>59</v>
      </c>
      <c r="E2317" s="13"/>
      <c r="F2317" s="13"/>
      <c r="G2317" s="13"/>
      <c r="H2317" s="13"/>
      <c r="I2317" s="13"/>
      <c r="J2317" s="13"/>
    </row>
    <row r="2318" spans="1:10" ht="15.75" customHeight="1" x14ac:dyDescent="0.25">
      <c r="A2318" s="15">
        <v>2317</v>
      </c>
      <c r="B2318" s="13" t="s">
        <v>237</v>
      </c>
      <c r="C2318" s="13" t="s">
        <v>253</v>
      </c>
      <c r="D2318" s="26" t="s">
        <v>60</v>
      </c>
      <c r="E2318" s="13"/>
      <c r="F2318" s="13"/>
      <c r="G2318" s="13"/>
      <c r="H2318" s="13"/>
      <c r="I2318" s="13"/>
      <c r="J2318" s="13"/>
    </row>
    <row r="2319" spans="1:10" ht="15.75" customHeight="1" x14ac:dyDescent="0.25">
      <c r="A2319" s="15">
        <v>2318</v>
      </c>
      <c r="B2319" s="13" t="s">
        <v>237</v>
      </c>
      <c r="C2319" s="13" t="s">
        <v>253</v>
      </c>
      <c r="D2319" s="26" t="s">
        <v>61</v>
      </c>
      <c r="E2319" s="13"/>
      <c r="F2319" s="13"/>
      <c r="G2319" s="13"/>
      <c r="H2319" s="13"/>
      <c r="I2319" s="13"/>
      <c r="J2319" s="13"/>
    </row>
    <row r="2320" spans="1:10" ht="15.75" customHeight="1" x14ac:dyDescent="0.25">
      <c r="A2320" s="15">
        <v>2319</v>
      </c>
      <c r="B2320" s="13" t="s">
        <v>237</v>
      </c>
      <c r="C2320" s="13" t="s">
        <v>253</v>
      </c>
      <c r="D2320" s="26" t="s">
        <v>62</v>
      </c>
      <c r="E2320" s="13"/>
      <c r="F2320" s="13"/>
      <c r="G2320" s="13"/>
      <c r="H2320" s="13"/>
      <c r="I2320" s="13"/>
      <c r="J2320" s="13"/>
    </row>
    <row r="2321" spans="1:10" ht="15.75" customHeight="1" x14ac:dyDescent="0.25">
      <c r="A2321" s="15">
        <v>2320</v>
      </c>
      <c r="B2321" s="13" t="s">
        <v>237</v>
      </c>
      <c r="C2321" s="13" t="s">
        <v>253</v>
      </c>
      <c r="D2321" s="26" t="s">
        <v>63</v>
      </c>
      <c r="E2321" s="13"/>
      <c r="F2321" s="13"/>
      <c r="G2321" s="13"/>
      <c r="H2321" s="13"/>
      <c r="I2321" s="13"/>
      <c r="J2321" s="13"/>
    </row>
    <row r="2322" spans="1:10" ht="15.75" customHeight="1" x14ac:dyDescent="0.25">
      <c r="A2322" s="15">
        <v>2321</v>
      </c>
      <c r="B2322" s="13" t="s">
        <v>237</v>
      </c>
      <c r="C2322" s="13" t="s">
        <v>253</v>
      </c>
      <c r="D2322" s="26" t="s">
        <v>64</v>
      </c>
      <c r="E2322" s="13"/>
      <c r="F2322" s="13"/>
      <c r="G2322" s="13"/>
      <c r="H2322" s="13"/>
      <c r="I2322" s="13"/>
      <c r="J2322" s="13"/>
    </row>
    <row r="2323" spans="1:10" ht="15.75" customHeight="1" x14ac:dyDescent="0.25">
      <c r="A2323" s="15">
        <v>2322</v>
      </c>
      <c r="B2323" s="13" t="s">
        <v>237</v>
      </c>
      <c r="C2323" s="13" t="s">
        <v>253</v>
      </c>
      <c r="D2323" s="26" t="s">
        <v>65</v>
      </c>
      <c r="E2323" s="13"/>
      <c r="F2323" s="13"/>
      <c r="G2323" s="13"/>
      <c r="H2323" s="13"/>
      <c r="I2323" s="13"/>
      <c r="J2323" s="13"/>
    </row>
    <row r="2324" spans="1:10" ht="15.75" customHeight="1" x14ac:dyDescent="0.25">
      <c r="A2324" s="15">
        <v>2323</v>
      </c>
      <c r="B2324" s="13" t="s">
        <v>237</v>
      </c>
      <c r="C2324" s="13" t="s">
        <v>253</v>
      </c>
      <c r="D2324" s="26" t="s">
        <v>66</v>
      </c>
      <c r="E2324" s="13"/>
      <c r="F2324" s="13"/>
      <c r="G2324" s="13"/>
      <c r="H2324" s="13"/>
      <c r="I2324" s="13"/>
      <c r="J2324" s="13"/>
    </row>
    <row r="2325" spans="1:10" ht="15.75" customHeight="1" x14ac:dyDescent="0.25">
      <c r="A2325" s="15">
        <v>2324</v>
      </c>
      <c r="B2325" s="13" t="s">
        <v>237</v>
      </c>
      <c r="C2325" s="13" t="s">
        <v>253</v>
      </c>
      <c r="D2325" s="26" t="s">
        <v>67</v>
      </c>
      <c r="E2325" s="13"/>
      <c r="F2325" s="13"/>
      <c r="G2325" s="13"/>
      <c r="H2325" s="13"/>
      <c r="I2325" s="13"/>
      <c r="J2325" s="28">
        <v>1.4019999999999999</v>
      </c>
    </row>
    <row r="2326" spans="1:10" ht="15.75" customHeight="1" x14ac:dyDescent="0.25">
      <c r="A2326" s="15">
        <v>2325</v>
      </c>
      <c r="B2326" s="13" t="s">
        <v>237</v>
      </c>
      <c r="C2326" s="13" t="s">
        <v>253</v>
      </c>
      <c r="D2326" s="26" t="s">
        <v>68</v>
      </c>
      <c r="E2326" s="13"/>
      <c r="F2326" s="13"/>
      <c r="G2326" s="13"/>
      <c r="H2326" s="13"/>
      <c r="I2326" s="13"/>
      <c r="J2326" s="28">
        <v>1.383</v>
      </c>
    </row>
    <row r="2327" spans="1:10" ht="15.75" customHeight="1" x14ac:dyDescent="0.25">
      <c r="A2327" s="15">
        <v>2326</v>
      </c>
      <c r="B2327" s="13" t="s">
        <v>237</v>
      </c>
      <c r="C2327" s="13" t="s">
        <v>253</v>
      </c>
      <c r="D2327" s="26" t="s">
        <v>69</v>
      </c>
      <c r="E2327" s="13"/>
      <c r="F2327" s="13"/>
      <c r="G2327" s="13"/>
      <c r="H2327" s="13"/>
      <c r="I2327" s="13"/>
      <c r="J2327" s="28">
        <v>1.361</v>
      </c>
    </row>
    <row r="2328" spans="1:10" ht="15.75" customHeight="1" x14ac:dyDescent="0.25">
      <c r="A2328" s="15">
        <v>2327</v>
      </c>
      <c r="B2328" s="13" t="s">
        <v>237</v>
      </c>
      <c r="C2328" s="13" t="s">
        <v>253</v>
      </c>
      <c r="D2328" s="26" t="s">
        <v>70</v>
      </c>
      <c r="E2328" s="13"/>
      <c r="F2328" s="13"/>
      <c r="G2328" s="13"/>
      <c r="H2328" s="13"/>
      <c r="I2328" s="13"/>
      <c r="J2328" s="28">
        <v>1.3180000000000001</v>
      </c>
    </row>
    <row r="2329" spans="1:10" ht="15.75" customHeight="1" x14ac:dyDescent="0.25">
      <c r="A2329" s="15">
        <v>2328</v>
      </c>
      <c r="B2329" s="13" t="s">
        <v>237</v>
      </c>
      <c r="C2329" s="13" t="s">
        <v>254</v>
      </c>
      <c r="D2329" s="26" t="s">
        <v>58</v>
      </c>
      <c r="E2329" s="13"/>
      <c r="F2329" s="13"/>
      <c r="G2329" s="13"/>
      <c r="H2329" s="13"/>
      <c r="I2329" s="28">
        <v>3.6999999999999998E-2</v>
      </c>
      <c r="J2329" s="28">
        <v>8.1000000000000003E-2</v>
      </c>
    </row>
    <row r="2330" spans="1:10" ht="15.75" customHeight="1" x14ac:dyDescent="0.25">
      <c r="A2330" s="15">
        <v>2329</v>
      </c>
      <c r="B2330" s="13" t="s">
        <v>237</v>
      </c>
      <c r="C2330" s="13" t="s">
        <v>254</v>
      </c>
      <c r="D2330" s="26" t="s">
        <v>59</v>
      </c>
      <c r="E2330" s="13"/>
      <c r="F2330" s="13"/>
      <c r="G2330" s="13"/>
      <c r="H2330" s="13"/>
      <c r="I2330" s="28">
        <v>4.3999999999999997E-2</v>
      </c>
      <c r="J2330" s="28">
        <v>0.14399999999999999</v>
      </c>
    </row>
    <row r="2331" spans="1:10" ht="15.75" customHeight="1" x14ac:dyDescent="0.25">
      <c r="A2331" s="15">
        <v>2330</v>
      </c>
      <c r="B2331" s="13" t="s">
        <v>237</v>
      </c>
      <c r="C2331" s="13" t="s">
        <v>254</v>
      </c>
      <c r="D2331" s="26" t="s">
        <v>60</v>
      </c>
      <c r="E2331" s="13"/>
      <c r="F2331" s="13"/>
      <c r="G2331" s="13"/>
      <c r="H2331" s="13"/>
      <c r="I2331" s="28">
        <v>6.8000000000000005E-2</v>
      </c>
      <c r="J2331" s="28">
        <v>0.19</v>
      </c>
    </row>
    <row r="2332" spans="1:10" ht="15.75" customHeight="1" x14ac:dyDescent="0.25">
      <c r="A2332" s="15">
        <v>2331</v>
      </c>
      <c r="B2332" s="13" t="s">
        <v>237</v>
      </c>
      <c r="C2332" s="13" t="s">
        <v>254</v>
      </c>
      <c r="D2332" s="26" t="s">
        <v>61</v>
      </c>
      <c r="E2332" s="13"/>
      <c r="F2332" s="28">
        <v>77</v>
      </c>
      <c r="G2332" s="13"/>
      <c r="H2332" s="13"/>
      <c r="I2332" s="28">
        <v>7.9000000000000001E-2</v>
      </c>
      <c r="J2332" s="28">
        <v>0.23100000000000001</v>
      </c>
    </row>
    <row r="2333" spans="1:10" ht="15.75" customHeight="1" x14ac:dyDescent="0.25">
      <c r="A2333" s="15">
        <v>2332</v>
      </c>
      <c r="B2333" s="13" t="s">
        <v>237</v>
      </c>
      <c r="C2333" s="13" t="s">
        <v>254</v>
      </c>
      <c r="D2333" s="26" t="s">
        <v>62</v>
      </c>
      <c r="E2333" s="13"/>
      <c r="F2333" s="28">
        <v>77</v>
      </c>
      <c r="G2333" s="13"/>
      <c r="H2333" s="13"/>
      <c r="I2333" s="28">
        <v>8.8999999999999996E-2</v>
      </c>
      <c r="J2333" s="28">
        <v>0.27500000000000002</v>
      </c>
    </row>
    <row r="2334" spans="1:10" ht="15.75" customHeight="1" x14ac:dyDescent="0.25">
      <c r="A2334" s="15">
        <v>2333</v>
      </c>
      <c r="B2334" s="13" t="s">
        <v>237</v>
      </c>
      <c r="C2334" s="13" t="s">
        <v>254</v>
      </c>
      <c r="D2334" s="26" t="s">
        <v>63</v>
      </c>
      <c r="E2334" s="28">
        <v>0.35499999999999998</v>
      </c>
      <c r="F2334" s="28">
        <v>74</v>
      </c>
      <c r="G2334" s="13"/>
      <c r="H2334" s="28">
        <v>232</v>
      </c>
      <c r="I2334" s="28">
        <v>0.115</v>
      </c>
      <c r="J2334" s="28">
        <v>0.38800000000000001</v>
      </c>
    </row>
    <row r="2335" spans="1:10" ht="15.75" customHeight="1" x14ac:dyDescent="0.25">
      <c r="A2335" s="15">
        <v>2334</v>
      </c>
      <c r="B2335" s="13" t="s">
        <v>237</v>
      </c>
      <c r="C2335" s="13" t="s">
        <v>254</v>
      </c>
      <c r="D2335" s="26" t="s">
        <v>64</v>
      </c>
      <c r="E2335" s="28">
        <v>0.35799999999999998</v>
      </c>
      <c r="F2335" s="28">
        <v>72</v>
      </c>
      <c r="G2335" s="13"/>
      <c r="H2335" s="28">
        <v>286</v>
      </c>
      <c r="I2335" s="28">
        <v>0.14799999999999999</v>
      </c>
      <c r="J2335" s="28">
        <v>0.48599999999999999</v>
      </c>
    </row>
    <row r="2336" spans="1:10" ht="15.75" customHeight="1" x14ac:dyDescent="0.25">
      <c r="A2336" s="15">
        <v>2335</v>
      </c>
      <c r="B2336" s="13" t="s">
        <v>237</v>
      </c>
      <c r="C2336" s="13" t="s">
        <v>254</v>
      </c>
      <c r="D2336" s="26" t="s">
        <v>65</v>
      </c>
      <c r="E2336" s="28">
        <v>0.39500000000000002</v>
      </c>
      <c r="F2336" s="28">
        <v>22</v>
      </c>
      <c r="G2336" s="13"/>
      <c r="H2336" s="28">
        <v>286</v>
      </c>
      <c r="I2336" s="28">
        <v>0.17699999999999999</v>
      </c>
      <c r="J2336" s="28">
        <v>0.57299999999999995</v>
      </c>
    </row>
    <row r="2337" spans="1:10" ht="15.75" customHeight="1" x14ac:dyDescent="0.25">
      <c r="A2337" s="15">
        <v>2336</v>
      </c>
      <c r="B2337" s="13" t="s">
        <v>237</v>
      </c>
      <c r="C2337" s="13" t="s">
        <v>254</v>
      </c>
      <c r="D2337" s="26" t="s">
        <v>66</v>
      </c>
      <c r="E2337" s="28">
        <v>0.35199999999999998</v>
      </c>
      <c r="F2337" s="28">
        <v>19</v>
      </c>
      <c r="G2337" s="13"/>
      <c r="H2337" s="28">
        <v>480</v>
      </c>
      <c r="I2337" s="28">
        <v>0.20799999999999999</v>
      </c>
      <c r="J2337" s="28">
        <v>0.74</v>
      </c>
    </row>
    <row r="2338" spans="1:10" ht="15.75" customHeight="1" x14ac:dyDescent="0.25">
      <c r="A2338" s="15">
        <v>2337</v>
      </c>
      <c r="B2338" s="13" t="s">
        <v>237</v>
      </c>
      <c r="C2338" s="13" t="s">
        <v>254</v>
      </c>
      <c r="D2338" s="26" t="s">
        <v>67</v>
      </c>
      <c r="E2338" s="28">
        <v>0.38400000000000001</v>
      </c>
      <c r="F2338" s="28">
        <v>13</v>
      </c>
      <c r="G2338" s="13"/>
      <c r="H2338" s="28">
        <v>324</v>
      </c>
      <c r="I2338" s="28">
        <v>0.27700000000000002</v>
      </c>
      <c r="J2338" s="28">
        <v>0.873</v>
      </c>
    </row>
    <row r="2339" spans="1:10" ht="15.75" customHeight="1" x14ac:dyDescent="0.25">
      <c r="A2339" s="15">
        <v>2338</v>
      </c>
      <c r="B2339" s="13" t="s">
        <v>237</v>
      </c>
      <c r="C2339" s="13" t="s">
        <v>254</v>
      </c>
      <c r="D2339" s="26" t="s">
        <v>68</v>
      </c>
      <c r="E2339" s="28">
        <v>0.40100000000000002</v>
      </c>
      <c r="F2339" s="28">
        <v>19</v>
      </c>
      <c r="G2339" s="13"/>
      <c r="H2339" s="28">
        <v>324</v>
      </c>
      <c r="I2339" s="28">
        <v>0.314</v>
      </c>
      <c r="J2339" s="28">
        <v>0.88800000000000001</v>
      </c>
    </row>
    <row r="2340" spans="1:10" ht="15.75" customHeight="1" x14ac:dyDescent="0.25">
      <c r="A2340" s="15">
        <v>2339</v>
      </c>
      <c r="B2340" s="13" t="s">
        <v>237</v>
      </c>
      <c r="C2340" s="13" t="s">
        <v>254</v>
      </c>
      <c r="D2340" s="26" t="s">
        <v>69</v>
      </c>
      <c r="E2340" s="28">
        <v>0.41199999999999998</v>
      </c>
      <c r="F2340" s="28">
        <v>19</v>
      </c>
      <c r="G2340" s="13"/>
      <c r="H2340" s="28">
        <v>324</v>
      </c>
      <c r="I2340" s="28">
        <v>0.38</v>
      </c>
      <c r="J2340" s="28">
        <v>0.86399999999999999</v>
      </c>
    </row>
    <row r="2341" spans="1:10" ht="15.75" customHeight="1" x14ac:dyDescent="0.25">
      <c r="A2341" s="15">
        <v>2340</v>
      </c>
      <c r="B2341" s="13" t="s">
        <v>237</v>
      </c>
      <c r="C2341" s="13" t="s">
        <v>254</v>
      </c>
      <c r="D2341" s="26" t="s">
        <v>70</v>
      </c>
      <c r="E2341" s="28">
        <v>0.434</v>
      </c>
      <c r="F2341" s="28">
        <v>19</v>
      </c>
      <c r="G2341" s="28">
        <v>112</v>
      </c>
      <c r="H2341" s="28">
        <v>324</v>
      </c>
      <c r="I2341" s="28">
        <v>0.41199999999999998</v>
      </c>
      <c r="J2341" s="28">
        <v>0.86899999999999999</v>
      </c>
    </row>
    <row r="2342" spans="1:10" ht="15.75" customHeight="1" x14ac:dyDescent="0.25">
      <c r="A2342" s="15">
        <v>2341</v>
      </c>
      <c r="B2342" s="13" t="s">
        <v>237</v>
      </c>
      <c r="C2342" s="13" t="s">
        <v>255</v>
      </c>
      <c r="D2342" s="26" t="s">
        <v>58</v>
      </c>
      <c r="E2342" s="13"/>
      <c r="F2342" s="13"/>
      <c r="G2342" s="13"/>
      <c r="H2342" s="13"/>
      <c r="I2342" s="28">
        <v>8.7999999999999995E-2</v>
      </c>
      <c r="J2342" s="28">
        <v>1.7000000000000001E-2</v>
      </c>
    </row>
    <row r="2343" spans="1:10" ht="15.75" customHeight="1" x14ac:dyDescent="0.25">
      <c r="A2343" s="15">
        <v>2342</v>
      </c>
      <c r="B2343" s="13" t="s">
        <v>237</v>
      </c>
      <c r="C2343" s="13" t="s">
        <v>255</v>
      </c>
      <c r="D2343" s="26" t="s">
        <v>59</v>
      </c>
      <c r="E2343" s="13"/>
      <c r="F2343" s="13"/>
      <c r="G2343" s="13"/>
      <c r="H2343" s="13"/>
      <c r="I2343" s="28">
        <v>0.13200000000000001</v>
      </c>
      <c r="J2343" s="28">
        <v>0.111</v>
      </c>
    </row>
    <row r="2344" spans="1:10" ht="15.75" customHeight="1" x14ac:dyDescent="0.25">
      <c r="A2344" s="15">
        <v>2343</v>
      </c>
      <c r="B2344" s="13" t="s">
        <v>237</v>
      </c>
      <c r="C2344" s="13" t="s">
        <v>255</v>
      </c>
      <c r="D2344" s="26" t="s">
        <v>60</v>
      </c>
      <c r="E2344" s="13"/>
      <c r="F2344" s="13"/>
      <c r="G2344" s="13"/>
      <c r="H2344" s="13"/>
      <c r="I2344" s="28">
        <v>0.184</v>
      </c>
      <c r="J2344" s="28">
        <v>0.17399999999999999</v>
      </c>
    </row>
    <row r="2345" spans="1:10" ht="15.75" customHeight="1" x14ac:dyDescent="0.25">
      <c r="A2345" s="15">
        <v>2344</v>
      </c>
      <c r="B2345" s="13" t="s">
        <v>237</v>
      </c>
      <c r="C2345" s="13" t="s">
        <v>255</v>
      </c>
      <c r="D2345" s="26" t="s">
        <v>61</v>
      </c>
      <c r="E2345" s="13"/>
      <c r="F2345" s="13"/>
      <c r="G2345" s="13"/>
      <c r="H2345" s="13"/>
      <c r="I2345" s="28">
        <v>0.23599999999999999</v>
      </c>
      <c r="J2345" s="28">
        <v>0.34</v>
      </c>
    </row>
    <row r="2346" spans="1:10" ht="15.75" customHeight="1" x14ac:dyDescent="0.25">
      <c r="A2346" s="15">
        <v>2345</v>
      </c>
      <c r="B2346" s="13" t="s">
        <v>237</v>
      </c>
      <c r="C2346" s="13" t="s">
        <v>255</v>
      </c>
      <c r="D2346" s="26" t="s">
        <v>62</v>
      </c>
      <c r="E2346" s="13"/>
      <c r="F2346" s="13"/>
      <c r="G2346" s="13"/>
      <c r="H2346" s="13"/>
      <c r="I2346" s="28">
        <v>0.30299999999999999</v>
      </c>
      <c r="J2346" s="28">
        <v>0.59499999999999997</v>
      </c>
    </row>
    <row r="2347" spans="1:10" ht="15.75" customHeight="1" x14ac:dyDescent="0.25">
      <c r="A2347" s="15">
        <v>2346</v>
      </c>
      <c r="B2347" s="13" t="s">
        <v>237</v>
      </c>
      <c r="C2347" s="13" t="s">
        <v>255</v>
      </c>
      <c r="D2347" s="26" t="s">
        <v>63</v>
      </c>
      <c r="E2347" s="28">
        <v>0.37</v>
      </c>
      <c r="F2347" s="28">
        <v>14</v>
      </c>
      <c r="G2347" s="13"/>
      <c r="H2347" s="28">
        <v>147</v>
      </c>
      <c r="I2347" s="28">
        <v>0.38500000000000001</v>
      </c>
      <c r="J2347" s="28">
        <v>0.73699999999999999</v>
      </c>
    </row>
    <row r="2348" spans="1:10" ht="15.75" customHeight="1" x14ac:dyDescent="0.25">
      <c r="A2348" s="15">
        <v>2347</v>
      </c>
      <c r="B2348" s="13" t="s">
        <v>237</v>
      </c>
      <c r="C2348" s="13" t="s">
        <v>255</v>
      </c>
      <c r="D2348" s="26" t="s">
        <v>64</v>
      </c>
      <c r="E2348" s="28">
        <v>0.37</v>
      </c>
      <c r="F2348" s="28">
        <v>14</v>
      </c>
      <c r="G2348" s="13"/>
      <c r="H2348" s="28">
        <v>147</v>
      </c>
      <c r="I2348" s="28">
        <v>0.39400000000000002</v>
      </c>
      <c r="J2348" s="28">
        <v>1.0109999999999999</v>
      </c>
    </row>
    <row r="2349" spans="1:10" ht="15.75" customHeight="1" x14ac:dyDescent="0.25">
      <c r="A2349" s="15">
        <v>2348</v>
      </c>
      <c r="B2349" s="13" t="s">
        <v>237</v>
      </c>
      <c r="C2349" s="13" t="s">
        <v>255</v>
      </c>
      <c r="D2349" s="26" t="s">
        <v>65</v>
      </c>
      <c r="E2349" s="28">
        <v>0.37</v>
      </c>
      <c r="F2349" s="28">
        <v>14</v>
      </c>
      <c r="G2349" s="13"/>
      <c r="H2349" s="28">
        <v>147</v>
      </c>
      <c r="I2349" s="28">
        <v>0.40300000000000002</v>
      </c>
      <c r="J2349" s="28">
        <v>1.2569999999999999</v>
      </c>
    </row>
    <row r="2350" spans="1:10" ht="15.75" customHeight="1" x14ac:dyDescent="0.25">
      <c r="A2350" s="15">
        <v>2349</v>
      </c>
      <c r="B2350" s="13" t="s">
        <v>237</v>
      </c>
      <c r="C2350" s="13" t="s">
        <v>255</v>
      </c>
      <c r="D2350" s="26" t="s">
        <v>66</v>
      </c>
      <c r="E2350" s="28">
        <v>0.37</v>
      </c>
      <c r="F2350" s="28">
        <v>13</v>
      </c>
      <c r="G2350" s="13"/>
      <c r="H2350" s="28">
        <v>117</v>
      </c>
      <c r="I2350" s="28">
        <v>0.41199999999999998</v>
      </c>
      <c r="J2350" s="28">
        <v>1.284</v>
      </c>
    </row>
    <row r="2351" spans="1:10" ht="15.75" customHeight="1" x14ac:dyDescent="0.25">
      <c r="A2351" s="15">
        <v>2350</v>
      </c>
      <c r="B2351" s="13" t="s">
        <v>237</v>
      </c>
      <c r="C2351" s="13" t="s">
        <v>255</v>
      </c>
      <c r="D2351" s="26" t="s">
        <v>67</v>
      </c>
      <c r="E2351" s="28">
        <v>0.37</v>
      </c>
      <c r="F2351" s="28">
        <v>13</v>
      </c>
      <c r="G2351" s="13"/>
      <c r="H2351" s="28">
        <v>117</v>
      </c>
      <c r="I2351" s="28">
        <v>0.42</v>
      </c>
      <c r="J2351" s="28">
        <v>1.387</v>
      </c>
    </row>
    <row r="2352" spans="1:10" ht="15.75" customHeight="1" x14ac:dyDescent="0.25">
      <c r="A2352" s="15">
        <v>2351</v>
      </c>
      <c r="B2352" s="13" t="s">
        <v>237</v>
      </c>
      <c r="C2352" s="13" t="s">
        <v>255</v>
      </c>
      <c r="D2352" s="26" t="s">
        <v>68</v>
      </c>
      <c r="E2352" s="28">
        <v>0.37</v>
      </c>
      <c r="F2352" s="28">
        <v>13</v>
      </c>
      <c r="G2352" s="13"/>
      <c r="H2352" s="28">
        <v>117</v>
      </c>
      <c r="I2352" s="28">
        <v>0.47499999999999998</v>
      </c>
      <c r="J2352" s="28">
        <v>1.4830000000000001</v>
      </c>
    </row>
    <row r="2353" spans="1:10" ht="15.75" customHeight="1" x14ac:dyDescent="0.25">
      <c r="A2353" s="15">
        <v>2352</v>
      </c>
      <c r="B2353" s="13" t="s">
        <v>237</v>
      </c>
      <c r="C2353" s="13" t="s">
        <v>255</v>
      </c>
      <c r="D2353" s="26" t="s">
        <v>69</v>
      </c>
      <c r="E2353" s="28">
        <v>0.371</v>
      </c>
      <c r="F2353" s="28">
        <v>12</v>
      </c>
      <c r="G2353" s="13"/>
      <c r="H2353" s="28">
        <v>117</v>
      </c>
      <c r="I2353" s="28">
        <v>0.51300000000000001</v>
      </c>
      <c r="J2353" s="28">
        <v>1.526</v>
      </c>
    </row>
    <row r="2354" spans="1:10" ht="15.75" customHeight="1" x14ac:dyDescent="0.25">
      <c r="A2354" s="15">
        <v>2353</v>
      </c>
      <c r="B2354" s="13" t="s">
        <v>237</v>
      </c>
      <c r="C2354" s="13" t="s">
        <v>255</v>
      </c>
      <c r="D2354" s="26" t="s">
        <v>70</v>
      </c>
      <c r="E2354" s="28">
        <v>0.371</v>
      </c>
      <c r="F2354" s="28">
        <v>12</v>
      </c>
      <c r="G2354" s="28">
        <v>69</v>
      </c>
      <c r="H2354" s="28">
        <v>117</v>
      </c>
      <c r="I2354" s="28">
        <v>0.55200000000000005</v>
      </c>
      <c r="J2354" s="28">
        <v>1.5249999999999999</v>
      </c>
    </row>
    <row r="2355" spans="1:10" ht="15.75" customHeight="1" x14ac:dyDescent="0.25">
      <c r="A2355" s="15">
        <v>2354</v>
      </c>
      <c r="B2355" s="13" t="s">
        <v>237</v>
      </c>
      <c r="C2355" s="13" t="s">
        <v>256</v>
      </c>
      <c r="D2355" s="26" t="s">
        <v>58</v>
      </c>
      <c r="E2355" s="13"/>
      <c r="F2355" s="13"/>
      <c r="G2355" s="13"/>
      <c r="H2355" s="13"/>
      <c r="I2355" s="28">
        <v>1.4999999999999999E-2</v>
      </c>
      <c r="J2355" s="28">
        <v>3.7999999999999999E-2</v>
      </c>
    </row>
    <row r="2356" spans="1:10" ht="15.75" customHeight="1" x14ac:dyDescent="0.25">
      <c r="A2356" s="15">
        <v>2355</v>
      </c>
      <c r="B2356" s="13" t="s">
        <v>237</v>
      </c>
      <c r="C2356" s="13" t="s">
        <v>256</v>
      </c>
      <c r="D2356" s="26" t="s">
        <v>59</v>
      </c>
      <c r="E2356" s="13"/>
      <c r="F2356" s="13"/>
      <c r="G2356" s="13"/>
      <c r="H2356" s="13"/>
      <c r="I2356" s="28">
        <v>2.7E-2</v>
      </c>
      <c r="J2356" s="28">
        <v>6.7000000000000004E-2</v>
      </c>
    </row>
    <row r="2357" spans="1:10" ht="15.75" customHeight="1" x14ac:dyDescent="0.25">
      <c r="A2357" s="15">
        <v>2356</v>
      </c>
      <c r="B2357" s="13" t="s">
        <v>237</v>
      </c>
      <c r="C2357" s="13" t="s">
        <v>256</v>
      </c>
      <c r="D2357" s="26" t="s">
        <v>60</v>
      </c>
      <c r="E2357" s="13"/>
      <c r="F2357" s="13"/>
      <c r="G2357" s="13"/>
      <c r="H2357" s="13"/>
      <c r="I2357" s="28">
        <v>4.2999999999999997E-2</v>
      </c>
      <c r="J2357" s="28">
        <v>0.12</v>
      </c>
    </row>
    <row r="2358" spans="1:10" ht="15.75" customHeight="1" x14ac:dyDescent="0.25">
      <c r="A2358" s="15">
        <v>2357</v>
      </c>
      <c r="B2358" s="13" t="s">
        <v>237</v>
      </c>
      <c r="C2358" s="13" t="s">
        <v>256</v>
      </c>
      <c r="D2358" s="26" t="s">
        <v>61</v>
      </c>
      <c r="E2358" s="13"/>
      <c r="F2358" s="28">
        <v>92</v>
      </c>
      <c r="G2358" s="13"/>
      <c r="H2358" s="13"/>
      <c r="I2358" s="28">
        <v>4.4999999999999998E-2</v>
      </c>
      <c r="J2358" s="28">
        <v>0.18099999999999999</v>
      </c>
    </row>
    <row r="2359" spans="1:10" ht="15.75" customHeight="1" x14ac:dyDescent="0.25">
      <c r="A2359" s="15">
        <v>2358</v>
      </c>
      <c r="B2359" s="13" t="s">
        <v>237</v>
      </c>
      <c r="C2359" s="13" t="s">
        <v>256</v>
      </c>
      <c r="D2359" s="26" t="s">
        <v>62</v>
      </c>
      <c r="E2359" s="13"/>
      <c r="F2359" s="28">
        <v>92</v>
      </c>
      <c r="G2359" s="13"/>
      <c r="H2359" s="13"/>
      <c r="I2359" s="28">
        <v>4.8000000000000001E-2</v>
      </c>
      <c r="J2359" s="28">
        <v>0.26200000000000001</v>
      </c>
    </row>
    <row r="2360" spans="1:10" ht="15.75" customHeight="1" x14ac:dyDescent="0.25">
      <c r="A2360" s="15">
        <v>2359</v>
      </c>
      <c r="B2360" s="13" t="s">
        <v>237</v>
      </c>
      <c r="C2360" s="13" t="s">
        <v>256</v>
      </c>
      <c r="D2360" s="26" t="s">
        <v>63</v>
      </c>
      <c r="E2360" s="28">
        <v>0.35299999999999998</v>
      </c>
      <c r="F2360" s="28">
        <v>69</v>
      </c>
      <c r="G2360" s="13"/>
      <c r="H2360" s="28">
        <v>600</v>
      </c>
      <c r="I2360" s="28">
        <v>0.06</v>
      </c>
      <c r="J2360" s="28">
        <v>0.45300000000000001</v>
      </c>
    </row>
    <row r="2361" spans="1:10" ht="15.75" customHeight="1" x14ac:dyDescent="0.25">
      <c r="A2361" s="15">
        <v>2360</v>
      </c>
      <c r="B2361" s="13" t="s">
        <v>237</v>
      </c>
      <c r="C2361" s="13" t="s">
        <v>256</v>
      </c>
      <c r="D2361" s="26" t="s">
        <v>64</v>
      </c>
      <c r="E2361" s="28">
        <v>0.35299999999999998</v>
      </c>
      <c r="F2361" s="28">
        <v>65</v>
      </c>
      <c r="G2361" s="13"/>
      <c r="H2361" s="28">
        <v>600</v>
      </c>
      <c r="I2361" s="28">
        <v>7.1999999999999995E-2</v>
      </c>
      <c r="J2361" s="28">
        <v>0.60499999999999998</v>
      </c>
    </row>
    <row r="2362" spans="1:10" ht="15.75" customHeight="1" x14ac:dyDescent="0.25">
      <c r="A2362" s="15">
        <v>2361</v>
      </c>
      <c r="B2362" s="13" t="s">
        <v>237</v>
      </c>
      <c r="C2362" s="13" t="s">
        <v>256</v>
      </c>
      <c r="D2362" s="26" t="s">
        <v>65</v>
      </c>
      <c r="E2362" s="28">
        <v>0.35299999999999998</v>
      </c>
      <c r="F2362" s="28">
        <v>65</v>
      </c>
      <c r="G2362" s="13"/>
      <c r="H2362" s="28">
        <v>600</v>
      </c>
      <c r="I2362" s="28">
        <v>0.108</v>
      </c>
      <c r="J2362" s="28">
        <v>0.69699999999999995</v>
      </c>
    </row>
    <row r="2363" spans="1:10" ht="15.75" customHeight="1" x14ac:dyDescent="0.25">
      <c r="A2363" s="15">
        <v>2362</v>
      </c>
      <c r="B2363" s="13" t="s">
        <v>237</v>
      </c>
      <c r="C2363" s="13" t="s">
        <v>256</v>
      </c>
      <c r="D2363" s="26" t="s">
        <v>66</v>
      </c>
      <c r="E2363" s="28">
        <v>0.34899999999999998</v>
      </c>
      <c r="F2363" s="28">
        <v>65</v>
      </c>
      <c r="G2363" s="13"/>
      <c r="H2363" s="28">
        <v>600</v>
      </c>
      <c r="I2363" s="28">
        <v>0.188</v>
      </c>
      <c r="J2363" s="28">
        <v>0.80500000000000005</v>
      </c>
    </row>
    <row r="2364" spans="1:10" ht="15.75" customHeight="1" x14ac:dyDescent="0.25">
      <c r="A2364" s="15">
        <v>2363</v>
      </c>
      <c r="B2364" s="13" t="s">
        <v>237</v>
      </c>
      <c r="C2364" s="13" t="s">
        <v>256</v>
      </c>
      <c r="D2364" s="26" t="s">
        <v>67</v>
      </c>
      <c r="E2364" s="28">
        <v>0.34899999999999998</v>
      </c>
      <c r="F2364" s="28">
        <v>64</v>
      </c>
      <c r="G2364" s="13"/>
      <c r="H2364" s="28">
        <v>600</v>
      </c>
      <c r="I2364" s="28">
        <v>0.246</v>
      </c>
      <c r="J2364" s="28">
        <v>0.89700000000000002</v>
      </c>
    </row>
    <row r="2365" spans="1:10" ht="15.75" customHeight="1" x14ac:dyDescent="0.25">
      <c r="A2365" s="15">
        <v>2364</v>
      </c>
      <c r="B2365" s="13" t="s">
        <v>237</v>
      </c>
      <c r="C2365" s="13" t="s">
        <v>256</v>
      </c>
      <c r="D2365" s="26" t="s">
        <v>68</v>
      </c>
      <c r="E2365" s="28">
        <v>0.35299999999999998</v>
      </c>
      <c r="F2365" s="28">
        <v>56</v>
      </c>
      <c r="G2365" s="13"/>
      <c r="H2365" s="28">
        <v>654</v>
      </c>
      <c r="I2365" s="28">
        <v>0.28999999999999998</v>
      </c>
      <c r="J2365" s="28">
        <v>0.98499999999999999</v>
      </c>
    </row>
    <row r="2366" spans="1:10" ht="15.75" customHeight="1" x14ac:dyDescent="0.25">
      <c r="A2366" s="15">
        <v>2365</v>
      </c>
      <c r="B2366" s="13" t="s">
        <v>237</v>
      </c>
      <c r="C2366" s="13" t="s">
        <v>256</v>
      </c>
      <c r="D2366" s="26" t="s">
        <v>69</v>
      </c>
      <c r="E2366" s="28">
        <v>0.35299999999999998</v>
      </c>
      <c r="F2366" s="28">
        <v>56</v>
      </c>
      <c r="G2366" s="13"/>
      <c r="H2366" s="28">
        <v>654</v>
      </c>
      <c r="I2366" s="28">
        <v>0.314</v>
      </c>
      <c r="J2366" s="28">
        <v>1.006</v>
      </c>
    </row>
    <row r="2367" spans="1:10" ht="15.75" customHeight="1" x14ac:dyDescent="0.25">
      <c r="A2367" s="15">
        <v>2366</v>
      </c>
      <c r="B2367" s="13" t="s">
        <v>237</v>
      </c>
      <c r="C2367" s="13" t="s">
        <v>256</v>
      </c>
      <c r="D2367" s="26" t="s">
        <v>70</v>
      </c>
      <c r="E2367" s="28">
        <v>0.34599999999999997</v>
      </c>
      <c r="F2367" s="28">
        <v>56</v>
      </c>
      <c r="G2367" s="28">
        <v>134</v>
      </c>
      <c r="H2367" s="28">
        <v>654</v>
      </c>
      <c r="I2367" s="28">
        <v>0.35099999999999998</v>
      </c>
      <c r="J2367" s="28">
        <v>1.0620000000000001</v>
      </c>
    </row>
    <row r="2368" spans="1:10" ht="15.75" customHeight="1" x14ac:dyDescent="0.25">
      <c r="A2368" s="15">
        <v>2367</v>
      </c>
      <c r="B2368" s="13" t="s">
        <v>237</v>
      </c>
      <c r="C2368" s="13" t="s">
        <v>257</v>
      </c>
      <c r="D2368" s="26" t="s">
        <v>58</v>
      </c>
      <c r="E2368" s="13"/>
      <c r="F2368" s="13"/>
      <c r="G2368" s="13"/>
      <c r="H2368" s="13"/>
      <c r="I2368" s="28">
        <v>1.2E-2</v>
      </c>
      <c r="J2368" s="28">
        <v>0.125</v>
      </c>
    </row>
    <row r="2369" spans="1:10" ht="15.75" customHeight="1" x14ac:dyDescent="0.25">
      <c r="A2369" s="15">
        <v>2368</v>
      </c>
      <c r="B2369" s="13" t="s">
        <v>237</v>
      </c>
      <c r="C2369" s="13" t="s">
        <v>257</v>
      </c>
      <c r="D2369" s="26" t="s">
        <v>59</v>
      </c>
      <c r="E2369" s="13"/>
      <c r="F2369" s="13"/>
      <c r="G2369" s="13"/>
      <c r="H2369" s="13"/>
      <c r="I2369" s="28">
        <v>1.4999999999999999E-2</v>
      </c>
      <c r="J2369" s="28">
        <v>0.14299999999999999</v>
      </c>
    </row>
    <row r="2370" spans="1:10" ht="15.75" customHeight="1" x14ac:dyDescent="0.25">
      <c r="A2370" s="15">
        <v>2369</v>
      </c>
      <c r="B2370" s="13" t="s">
        <v>237</v>
      </c>
      <c r="C2370" s="13" t="s">
        <v>257</v>
      </c>
      <c r="D2370" s="26" t="s">
        <v>60</v>
      </c>
      <c r="E2370" s="13"/>
      <c r="F2370" s="13"/>
      <c r="G2370" s="13"/>
      <c r="H2370" s="13"/>
      <c r="I2370" s="28">
        <v>1.9E-2</v>
      </c>
      <c r="J2370" s="28">
        <v>0.14799999999999999</v>
      </c>
    </row>
    <row r="2371" spans="1:10" ht="15.75" customHeight="1" x14ac:dyDescent="0.25">
      <c r="A2371" s="15">
        <v>2370</v>
      </c>
      <c r="B2371" s="13" t="s">
        <v>237</v>
      </c>
      <c r="C2371" s="13" t="s">
        <v>257</v>
      </c>
      <c r="D2371" s="26" t="s">
        <v>61</v>
      </c>
      <c r="E2371" s="13"/>
      <c r="F2371" s="28">
        <v>115</v>
      </c>
      <c r="G2371" s="13"/>
      <c r="H2371" s="13"/>
      <c r="I2371" s="28">
        <v>2.5000000000000001E-2</v>
      </c>
      <c r="J2371" s="28">
        <v>0.191</v>
      </c>
    </row>
    <row r="2372" spans="1:10" ht="15.75" customHeight="1" x14ac:dyDescent="0.25">
      <c r="A2372" s="15">
        <v>2371</v>
      </c>
      <c r="B2372" s="13" t="s">
        <v>237</v>
      </c>
      <c r="C2372" s="13" t="s">
        <v>257</v>
      </c>
      <c r="D2372" s="26" t="s">
        <v>62</v>
      </c>
      <c r="E2372" s="13"/>
      <c r="F2372" s="28">
        <v>115</v>
      </c>
      <c r="G2372" s="13"/>
      <c r="H2372" s="13"/>
      <c r="I2372" s="28">
        <v>3.2000000000000001E-2</v>
      </c>
      <c r="J2372" s="28">
        <v>0.30299999999999999</v>
      </c>
    </row>
    <row r="2373" spans="1:10" ht="15.75" customHeight="1" x14ac:dyDescent="0.25">
      <c r="A2373" s="15">
        <v>2372</v>
      </c>
      <c r="B2373" s="13" t="s">
        <v>237</v>
      </c>
      <c r="C2373" s="13" t="s">
        <v>257</v>
      </c>
      <c r="D2373" s="26" t="s">
        <v>63</v>
      </c>
      <c r="E2373" s="28">
        <v>0.34699999999999998</v>
      </c>
      <c r="F2373" s="28">
        <v>40</v>
      </c>
      <c r="G2373" s="13"/>
      <c r="H2373" s="28">
        <v>320</v>
      </c>
      <c r="I2373" s="28">
        <v>4.2000000000000003E-2</v>
      </c>
      <c r="J2373" s="28">
        <v>0.39700000000000002</v>
      </c>
    </row>
    <row r="2374" spans="1:10" ht="15.75" customHeight="1" x14ac:dyDescent="0.25">
      <c r="A2374" s="15">
        <v>2373</v>
      </c>
      <c r="B2374" s="13" t="s">
        <v>237</v>
      </c>
      <c r="C2374" s="13" t="s">
        <v>257</v>
      </c>
      <c r="D2374" s="26" t="s">
        <v>64</v>
      </c>
      <c r="E2374" s="28">
        <v>0.34699999999999998</v>
      </c>
      <c r="F2374" s="28">
        <v>26</v>
      </c>
      <c r="G2374" s="13"/>
      <c r="H2374" s="28">
        <v>320</v>
      </c>
      <c r="I2374" s="28">
        <v>5.5E-2</v>
      </c>
      <c r="J2374" s="28">
        <v>0.63200000000000001</v>
      </c>
    </row>
    <row r="2375" spans="1:10" ht="15.75" customHeight="1" x14ac:dyDescent="0.25">
      <c r="A2375" s="15">
        <v>2374</v>
      </c>
      <c r="B2375" s="13" t="s">
        <v>237</v>
      </c>
      <c r="C2375" s="13" t="s">
        <v>257</v>
      </c>
      <c r="D2375" s="26" t="s">
        <v>65</v>
      </c>
      <c r="E2375" s="28">
        <v>0.34699999999999998</v>
      </c>
      <c r="F2375" s="28">
        <v>22</v>
      </c>
      <c r="G2375" s="13"/>
      <c r="H2375" s="28">
        <v>320</v>
      </c>
      <c r="I2375" s="28">
        <v>6.0999999999999999E-2</v>
      </c>
      <c r="J2375" s="28">
        <v>1.002</v>
      </c>
    </row>
    <row r="2376" spans="1:10" ht="15.75" customHeight="1" x14ac:dyDescent="0.25">
      <c r="A2376" s="15">
        <v>2375</v>
      </c>
      <c r="B2376" s="13" t="s">
        <v>237</v>
      </c>
      <c r="C2376" s="13" t="s">
        <v>257</v>
      </c>
      <c r="D2376" s="26" t="s">
        <v>66</v>
      </c>
      <c r="E2376" s="28">
        <v>0.34699999999999998</v>
      </c>
      <c r="F2376" s="28">
        <v>17</v>
      </c>
      <c r="G2376" s="13"/>
      <c r="H2376" s="28">
        <v>320</v>
      </c>
      <c r="I2376" s="28">
        <v>0.10100000000000001</v>
      </c>
      <c r="J2376" s="28">
        <v>1.1299999999999999</v>
      </c>
    </row>
    <row r="2377" spans="1:10" ht="15.75" customHeight="1" x14ac:dyDescent="0.25">
      <c r="A2377" s="15">
        <v>2376</v>
      </c>
      <c r="B2377" s="13" t="s">
        <v>237</v>
      </c>
      <c r="C2377" s="13" t="s">
        <v>257</v>
      </c>
      <c r="D2377" s="26" t="s">
        <v>67</v>
      </c>
      <c r="E2377" s="28">
        <v>0.34799999999999998</v>
      </c>
      <c r="F2377" s="28">
        <v>17</v>
      </c>
      <c r="G2377" s="13"/>
      <c r="H2377" s="28">
        <v>320</v>
      </c>
      <c r="I2377" s="28">
        <v>0.121</v>
      </c>
      <c r="J2377" s="28">
        <v>1.224</v>
      </c>
    </row>
    <row r="2378" spans="1:10" ht="15.75" customHeight="1" x14ac:dyDescent="0.25">
      <c r="A2378" s="15">
        <v>2377</v>
      </c>
      <c r="B2378" s="13" t="s">
        <v>237</v>
      </c>
      <c r="C2378" s="13" t="s">
        <v>257</v>
      </c>
      <c r="D2378" s="26" t="s">
        <v>68</v>
      </c>
      <c r="E2378" s="28">
        <v>0.34799999999999998</v>
      </c>
      <c r="F2378" s="28">
        <v>17</v>
      </c>
      <c r="G2378" s="13"/>
      <c r="H2378" s="28">
        <v>320</v>
      </c>
      <c r="I2378" s="28">
        <v>0.159</v>
      </c>
      <c r="J2378" s="28">
        <v>1.238</v>
      </c>
    </row>
    <row r="2379" spans="1:10" ht="15.75" customHeight="1" x14ac:dyDescent="0.25">
      <c r="A2379" s="15">
        <v>2378</v>
      </c>
      <c r="B2379" s="13" t="s">
        <v>237</v>
      </c>
      <c r="C2379" s="13" t="s">
        <v>257</v>
      </c>
      <c r="D2379" s="26" t="s">
        <v>69</v>
      </c>
      <c r="E2379" s="28">
        <v>0.34799999999999998</v>
      </c>
      <c r="F2379" s="28">
        <v>17</v>
      </c>
      <c r="G2379" s="13"/>
      <c r="H2379" s="28">
        <v>320</v>
      </c>
      <c r="I2379" s="28">
        <v>0.189</v>
      </c>
      <c r="J2379" s="28">
        <v>1.329</v>
      </c>
    </row>
    <row r="2380" spans="1:10" ht="15.75" customHeight="1" x14ac:dyDescent="0.25">
      <c r="A2380" s="15">
        <v>2379</v>
      </c>
      <c r="B2380" s="13" t="s">
        <v>237</v>
      </c>
      <c r="C2380" s="13" t="s">
        <v>257</v>
      </c>
      <c r="D2380" s="26" t="s">
        <v>70</v>
      </c>
      <c r="E2380" s="28">
        <v>0.34799999999999998</v>
      </c>
      <c r="F2380" s="28">
        <v>17</v>
      </c>
      <c r="G2380" s="28">
        <v>115</v>
      </c>
      <c r="H2380" s="28">
        <v>320</v>
      </c>
      <c r="I2380" s="28">
        <v>0.20300000000000001</v>
      </c>
      <c r="J2380" s="28">
        <v>1.373</v>
      </c>
    </row>
    <row r="2381" spans="1:10" ht="15.75" customHeight="1" x14ac:dyDescent="0.25">
      <c r="A2381" s="15">
        <v>2380</v>
      </c>
      <c r="B2381" s="13" t="s">
        <v>237</v>
      </c>
      <c r="C2381" s="13" t="s">
        <v>258</v>
      </c>
      <c r="D2381" s="26" t="s">
        <v>58</v>
      </c>
      <c r="E2381" s="13"/>
      <c r="F2381" s="13"/>
      <c r="G2381" s="13"/>
      <c r="H2381" s="13"/>
      <c r="I2381" s="28">
        <v>0.317</v>
      </c>
      <c r="J2381" s="28">
        <v>0.26900000000000002</v>
      </c>
    </row>
    <row r="2382" spans="1:10" ht="15.75" customHeight="1" x14ac:dyDescent="0.25">
      <c r="A2382" s="15">
        <v>2381</v>
      </c>
      <c r="B2382" s="13" t="s">
        <v>237</v>
      </c>
      <c r="C2382" s="13" t="s">
        <v>258</v>
      </c>
      <c r="D2382" s="26" t="s">
        <v>59</v>
      </c>
      <c r="E2382" s="13"/>
      <c r="F2382" s="13"/>
      <c r="G2382" s="13"/>
      <c r="H2382" s="13"/>
      <c r="I2382" s="28">
        <v>0.35499999999999998</v>
      </c>
      <c r="J2382" s="28">
        <v>0.28199999999999997</v>
      </c>
    </row>
    <row r="2383" spans="1:10" ht="15.75" customHeight="1" x14ac:dyDescent="0.25">
      <c r="A2383" s="15">
        <v>2382</v>
      </c>
      <c r="B2383" s="13" t="s">
        <v>237</v>
      </c>
      <c r="C2383" s="13" t="s">
        <v>258</v>
      </c>
      <c r="D2383" s="26" t="s">
        <v>60</v>
      </c>
      <c r="E2383" s="13"/>
      <c r="F2383" s="13"/>
      <c r="G2383" s="13"/>
      <c r="H2383" s="13"/>
      <c r="I2383" s="28">
        <v>0.442</v>
      </c>
      <c r="J2383" s="28">
        <v>0.35199999999999998</v>
      </c>
    </row>
    <row r="2384" spans="1:10" ht="15.75" customHeight="1" x14ac:dyDescent="0.25">
      <c r="A2384" s="15">
        <v>2383</v>
      </c>
      <c r="B2384" s="13" t="s">
        <v>237</v>
      </c>
      <c r="C2384" s="13" t="s">
        <v>258</v>
      </c>
      <c r="D2384" s="26" t="s">
        <v>61</v>
      </c>
      <c r="E2384" s="13"/>
      <c r="F2384" s="13"/>
      <c r="G2384" s="13"/>
      <c r="H2384" s="13"/>
      <c r="I2384" s="28">
        <v>0.54500000000000004</v>
      </c>
      <c r="J2384" s="28">
        <v>0.52400000000000002</v>
      </c>
    </row>
    <row r="2385" spans="1:10" ht="15.75" customHeight="1" x14ac:dyDescent="0.25">
      <c r="A2385" s="15">
        <v>2384</v>
      </c>
      <c r="B2385" s="13" t="s">
        <v>237</v>
      </c>
      <c r="C2385" s="13" t="s">
        <v>258</v>
      </c>
      <c r="D2385" s="26" t="s">
        <v>62</v>
      </c>
      <c r="E2385" s="13"/>
      <c r="F2385" s="13"/>
      <c r="G2385" s="13"/>
      <c r="H2385" s="13"/>
      <c r="I2385" s="28">
        <v>0.56100000000000005</v>
      </c>
      <c r="J2385" s="28">
        <v>0.68600000000000005</v>
      </c>
    </row>
    <row r="2386" spans="1:10" ht="15.75" customHeight="1" x14ac:dyDescent="0.25">
      <c r="A2386" s="15">
        <v>2385</v>
      </c>
      <c r="B2386" s="13" t="s">
        <v>237</v>
      </c>
      <c r="C2386" s="13" t="s">
        <v>258</v>
      </c>
      <c r="D2386" s="26" t="s">
        <v>63</v>
      </c>
      <c r="E2386" s="13"/>
      <c r="F2386" s="13"/>
      <c r="G2386" s="13"/>
      <c r="H2386" s="13"/>
      <c r="I2386" s="28">
        <v>0.57699999999999996</v>
      </c>
      <c r="J2386" s="28">
        <v>0.81599999999999995</v>
      </c>
    </row>
    <row r="2387" spans="1:10" ht="15.75" customHeight="1" x14ac:dyDescent="0.25">
      <c r="A2387" s="15">
        <v>2386</v>
      </c>
      <c r="B2387" s="13" t="s">
        <v>237</v>
      </c>
      <c r="C2387" s="13" t="s">
        <v>258</v>
      </c>
      <c r="D2387" s="26" t="s">
        <v>64</v>
      </c>
      <c r="E2387" s="13"/>
      <c r="F2387" s="13"/>
      <c r="G2387" s="13"/>
      <c r="H2387" s="13"/>
      <c r="I2387" s="28">
        <v>0.59399999999999997</v>
      </c>
      <c r="J2387" s="28">
        <v>0.94699999999999995</v>
      </c>
    </row>
    <row r="2388" spans="1:10" ht="15.75" customHeight="1" x14ac:dyDescent="0.25">
      <c r="A2388" s="15">
        <v>2387</v>
      </c>
      <c r="B2388" s="13" t="s">
        <v>237</v>
      </c>
      <c r="C2388" s="13" t="s">
        <v>258</v>
      </c>
      <c r="D2388" s="26" t="s">
        <v>65</v>
      </c>
      <c r="E2388" s="13"/>
      <c r="F2388" s="13"/>
      <c r="G2388" s="13"/>
      <c r="H2388" s="13"/>
      <c r="I2388" s="28">
        <v>0.61099999999999999</v>
      </c>
      <c r="J2388" s="28">
        <v>1.169</v>
      </c>
    </row>
    <row r="2389" spans="1:10" ht="15.75" customHeight="1" x14ac:dyDescent="0.25">
      <c r="A2389" s="15">
        <v>2388</v>
      </c>
      <c r="B2389" s="13" t="s">
        <v>237</v>
      </c>
      <c r="C2389" s="13" t="s">
        <v>258</v>
      </c>
      <c r="D2389" s="26" t="s">
        <v>66</v>
      </c>
      <c r="E2389" s="13"/>
      <c r="F2389" s="13"/>
      <c r="G2389" s="13"/>
      <c r="H2389" s="13"/>
      <c r="I2389" s="28">
        <v>0.628</v>
      </c>
      <c r="J2389" s="28">
        <v>0.98499999999999999</v>
      </c>
    </row>
    <row r="2390" spans="1:10" ht="15.75" customHeight="1" x14ac:dyDescent="0.25">
      <c r="A2390" s="15">
        <v>2389</v>
      </c>
      <c r="B2390" s="13" t="s">
        <v>237</v>
      </c>
      <c r="C2390" s="13" t="s">
        <v>258</v>
      </c>
      <c r="D2390" s="26" t="s">
        <v>67</v>
      </c>
      <c r="E2390" s="13"/>
      <c r="F2390" s="13"/>
      <c r="G2390" s="13"/>
      <c r="H2390" s="13"/>
      <c r="I2390" s="28">
        <v>0.628</v>
      </c>
      <c r="J2390" s="28">
        <v>0.94499999999999995</v>
      </c>
    </row>
    <row r="2391" spans="1:10" ht="15.75" customHeight="1" x14ac:dyDescent="0.25">
      <c r="A2391" s="15">
        <v>2390</v>
      </c>
      <c r="B2391" s="13" t="s">
        <v>237</v>
      </c>
      <c r="C2391" s="13" t="s">
        <v>258</v>
      </c>
      <c r="D2391" s="26" t="s">
        <v>68</v>
      </c>
      <c r="E2391" s="13"/>
      <c r="F2391" s="13"/>
      <c r="G2391" s="13"/>
      <c r="H2391" s="13"/>
      <c r="I2391" s="28">
        <v>0.63</v>
      </c>
      <c r="J2391" s="28">
        <v>1.014</v>
      </c>
    </row>
    <row r="2392" spans="1:10" ht="15.75" customHeight="1" x14ac:dyDescent="0.25">
      <c r="A2392" s="15">
        <v>2391</v>
      </c>
      <c r="B2392" s="13" t="s">
        <v>237</v>
      </c>
      <c r="C2392" s="13" t="s">
        <v>258</v>
      </c>
      <c r="D2392" s="26" t="s">
        <v>69</v>
      </c>
      <c r="E2392" s="13"/>
      <c r="F2392" s="13"/>
      <c r="G2392" s="13"/>
      <c r="H2392" s="13"/>
      <c r="I2392" s="28">
        <v>0.64</v>
      </c>
      <c r="J2392" s="28">
        <v>1.0369999999999999</v>
      </c>
    </row>
    <row r="2393" spans="1:10" ht="15.75" customHeight="1" x14ac:dyDescent="0.25">
      <c r="A2393" s="15">
        <v>2392</v>
      </c>
      <c r="B2393" s="13" t="s">
        <v>237</v>
      </c>
      <c r="C2393" s="13" t="s">
        <v>258</v>
      </c>
      <c r="D2393" s="26" t="s">
        <v>70</v>
      </c>
      <c r="E2393" s="13"/>
      <c r="F2393" s="13"/>
      <c r="G2393" s="13"/>
      <c r="H2393" s="13"/>
      <c r="I2393" s="28">
        <v>0.64900000000000002</v>
      </c>
      <c r="J2393" s="28">
        <v>1.0469999999999999</v>
      </c>
    </row>
    <row r="2394" spans="1:10" ht="15.75" customHeight="1" x14ac:dyDescent="0.25">
      <c r="A2394" s="15">
        <v>2393</v>
      </c>
      <c r="B2394" s="13" t="s">
        <v>237</v>
      </c>
      <c r="C2394" s="13" t="s">
        <v>259</v>
      </c>
      <c r="D2394" s="26" t="s">
        <v>58</v>
      </c>
      <c r="E2394" s="13"/>
      <c r="F2394" s="13"/>
      <c r="G2394" s="13"/>
      <c r="H2394" s="13"/>
      <c r="I2394" s="28">
        <v>4.1000000000000002E-2</v>
      </c>
      <c r="J2394" s="28">
        <v>4.2000000000000003E-2</v>
      </c>
    </row>
    <row r="2395" spans="1:10" ht="15.75" customHeight="1" x14ac:dyDescent="0.25">
      <c r="A2395" s="15">
        <v>2394</v>
      </c>
      <c r="B2395" s="13" t="s">
        <v>237</v>
      </c>
      <c r="C2395" s="13" t="s">
        <v>259</v>
      </c>
      <c r="D2395" s="26" t="s">
        <v>59</v>
      </c>
      <c r="E2395" s="13"/>
      <c r="F2395" s="13"/>
      <c r="G2395" s="13"/>
      <c r="H2395" s="13"/>
      <c r="I2395" s="28">
        <v>5.0999999999999997E-2</v>
      </c>
      <c r="J2395" s="28">
        <v>6.3E-2</v>
      </c>
    </row>
    <row r="2396" spans="1:10" ht="15.75" customHeight="1" x14ac:dyDescent="0.25">
      <c r="A2396" s="15">
        <v>2395</v>
      </c>
      <c r="B2396" s="13" t="s">
        <v>237</v>
      </c>
      <c r="C2396" s="13" t="s">
        <v>259</v>
      </c>
      <c r="D2396" s="26" t="s">
        <v>60</v>
      </c>
      <c r="E2396" s="13"/>
      <c r="F2396" s="13"/>
      <c r="G2396" s="13"/>
      <c r="H2396" s="13"/>
      <c r="I2396" s="28">
        <v>0.14799999999999999</v>
      </c>
      <c r="J2396" s="28">
        <v>7.3999999999999996E-2</v>
      </c>
    </row>
    <row r="2397" spans="1:10" ht="15.75" customHeight="1" x14ac:dyDescent="0.25">
      <c r="A2397" s="15">
        <v>2396</v>
      </c>
      <c r="B2397" s="13" t="s">
        <v>237</v>
      </c>
      <c r="C2397" s="13" t="s">
        <v>259</v>
      </c>
      <c r="D2397" s="26" t="s">
        <v>61</v>
      </c>
      <c r="E2397" s="13"/>
      <c r="F2397" s="13"/>
      <c r="G2397" s="13"/>
      <c r="H2397" s="13"/>
      <c r="I2397" s="28">
        <v>0.186</v>
      </c>
      <c r="J2397" s="28">
        <v>0.41299999999999998</v>
      </c>
    </row>
    <row r="2398" spans="1:10" ht="15.75" customHeight="1" x14ac:dyDescent="0.25">
      <c r="A2398" s="15">
        <v>2397</v>
      </c>
      <c r="B2398" s="13" t="s">
        <v>237</v>
      </c>
      <c r="C2398" s="13" t="s">
        <v>259</v>
      </c>
      <c r="D2398" s="26" t="s">
        <v>62</v>
      </c>
      <c r="E2398" s="13"/>
      <c r="F2398" s="13"/>
      <c r="G2398" s="13"/>
      <c r="H2398" s="13"/>
      <c r="I2398" s="28">
        <v>0.19600000000000001</v>
      </c>
      <c r="J2398" s="28">
        <v>0.42199999999999999</v>
      </c>
    </row>
    <row r="2399" spans="1:10" ht="15.75" customHeight="1" x14ac:dyDescent="0.25">
      <c r="A2399" s="15">
        <v>2398</v>
      </c>
      <c r="B2399" s="13" t="s">
        <v>237</v>
      </c>
      <c r="C2399" s="13" t="s">
        <v>259</v>
      </c>
      <c r="D2399" s="26" t="s">
        <v>63</v>
      </c>
      <c r="E2399" s="28">
        <v>0.45300000000000001</v>
      </c>
      <c r="F2399" s="28">
        <v>20</v>
      </c>
      <c r="G2399" s="13"/>
      <c r="H2399" s="28">
        <v>140</v>
      </c>
      <c r="I2399" s="28">
        <v>0.20499999999999999</v>
      </c>
      <c r="J2399" s="28">
        <v>0.45500000000000002</v>
      </c>
    </row>
    <row r="2400" spans="1:10" ht="15.75" customHeight="1" x14ac:dyDescent="0.25">
      <c r="A2400" s="15">
        <v>2399</v>
      </c>
      <c r="B2400" s="13" t="s">
        <v>237</v>
      </c>
      <c r="C2400" s="13" t="s">
        <v>259</v>
      </c>
      <c r="D2400" s="26" t="s">
        <v>64</v>
      </c>
      <c r="E2400" s="28">
        <v>0.45300000000000001</v>
      </c>
      <c r="F2400" s="28">
        <v>20</v>
      </c>
      <c r="G2400" s="13"/>
      <c r="H2400" s="28">
        <v>140</v>
      </c>
      <c r="I2400" s="28">
        <v>0.214</v>
      </c>
      <c r="J2400" s="28">
        <v>0.44700000000000001</v>
      </c>
    </row>
    <row r="2401" spans="1:10" ht="15.75" customHeight="1" x14ac:dyDescent="0.25">
      <c r="A2401" s="15">
        <v>2400</v>
      </c>
      <c r="B2401" s="13" t="s">
        <v>237</v>
      </c>
      <c r="C2401" s="13" t="s">
        <v>259</v>
      </c>
      <c r="D2401" s="26" t="s">
        <v>65</v>
      </c>
      <c r="E2401" s="28">
        <v>0.45300000000000001</v>
      </c>
      <c r="F2401" s="28">
        <v>20</v>
      </c>
      <c r="G2401" s="13"/>
      <c r="H2401" s="28">
        <v>140</v>
      </c>
      <c r="I2401" s="28">
        <v>0.223</v>
      </c>
      <c r="J2401" s="28">
        <v>0.496</v>
      </c>
    </row>
    <row r="2402" spans="1:10" ht="15.75" customHeight="1" x14ac:dyDescent="0.25">
      <c r="A2402" s="15">
        <v>2401</v>
      </c>
      <c r="B2402" s="13" t="s">
        <v>237</v>
      </c>
      <c r="C2402" s="13" t="s">
        <v>259</v>
      </c>
      <c r="D2402" s="26" t="s">
        <v>66</v>
      </c>
      <c r="E2402" s="28">
        <v>0.45300000000000001</v>
      </c>
      <c r="F2402" s="28">
        <v>20</v>
      </c>
      <c r="G2402" s="13"/>
      <c r="H2402" s="28">
        <v>140</v>
      </c>
      <c r="I2402" s="28">
        <v>0.23200000000000001</v>
      </c>
      <c r="J2402" s="28">
        <v>0.57799999999999996</v>
      </c>
    </row>
    <row r="2403" spans="1:10" ht="15.75" customHeight="1" x14ac:dyDescent="0.25">
      <c r="A2403" s="15">
        <v>2402</v>
      </c>
      <c r="B2403" s="13" t="s">
        <v>237</v>
      </c>
      <c r="C2403" s="13" t="s">
        <v>259</v>
      </c>
      <c r="D2403" s="26" t="s">
        <v>67</v>
      </c>
      <c r="E2403" s="28">
        <v>0.45300000000000001</v>
      </c>
      <c r="F2403" s="28">
        <v>20</v>
      </c>
      <c r="G2403" s="13"/>
      <c r="H2403" s="28">
        <v>140</v>
      </c>
      <c r="I2403" s="28">
        <v>0.24099999999999999</v>
      </c>
      <c r="J2403" s="28">
        <v>1.097</v>
      </c>
    </row>
    <row r="2404" spans="1:10" ht="15.75" customHeight="1" x14ac:dyDescent="0.25">
      <c r="A2404" s="15">
        <v>2403</v>
      </c>
      <c r="B2404" s="13" t="s">
        <v>237</v>
      </c>
      <c r="C2404" s="13" t="s">
        <v>259</v>
      </c>
      <c r="D2404" s="26" t="s">
        <v>68</v>
      </c>
      <c r="E2404" s="28">
        <v>0.45300000000000001</v>
      </c>
      <c r="F2404" s="28">
        <v>15</v>
      </c>
      <c r="G2404" s="13"/>
      <c r="H2404" s="28">
        <v>140</v>
      </c>
      <c r="I2404" s="28">
        <v>0.27</v>
      </c>
      <c r="J2404" s="28">
        <v>1.165</v>
      </c>
    </row>
    <row r="2405" spans="1:10" ht="15.75" customHeight="1" x14ac:dyDescent="0.25">
      <c r="A2405" s="15">
        <v>2404</v>
      </c>
      <c r="B2405" s="13" t="s">
        <v>237</v>
      </c>
      <c r="C2405" s="13" t="s">
        <v>259</v>
      </c>
      <c r="D2405" s="26" t="s">
        <v>69</v>
      </c>
      <c r="E2405" s="28">
        <v>0.45300000000000001</v>
      </c>
      <c r="F2405" s="28">
        <v>15</v>
      </c>
      <c r="G2405" s="13"/>
      <c r="H2405" s="28">
        <v>140</v>
      </c>
      <c r="I2405" s="28">
        <v>0.3</v>
      </c>
      <c r="J2405" s="28">
        <v>1.1499999999999999</v>
      </c>
    </row>
    <row r="2406" spans="1:10" ht="15.75" customHeight="1" x14ac:dyDescent="0.25">
      <c r="A2406" s="15">
        <v>2405</v>
      </c>
      <c r="B2406" s="13" t="s">
        <v>237</v>
      </c>
      <c r="C2406" s="13" t="s">
        <v>259</v>
      </c>
      <c r="D2406" s="26" t="s">
        <v>70</v>
      </c>
      <c r="E2406" s="28">
        <v>0.45300000000000001</v>
      </c>
      <c r="F2406" s="28">
        <v>15</v>
      </c>
      <c r="G2406" s="28">
        <v>102</v>
      </c>
      <c r="H2406" s="28">
        <v>140</v>
      </c>
      <c r="I2406" s="28">
        <v>0.32</v>
      </c>
      <c r="J2406" s="28">
        <v>1.232</v>
      </c>
    </row>
    <row r="2407" spans="1:10" ht="15.75" customHeight="1" x14ac:dyDescent="0.25">
      <c r="A2407" s="15">
        <v>2406</v>
      </c>
      <c r="B2407" s="13" t="s">
        <v>237</v>
      </c>
      <c r="C2407" s="13" t="s">
        <v>260</v>
      </c>
      <c r="D2407" s="26" t="s">
        <v>58</v>
      </c>
      <c r="E2407" s="13"/>
      <c r="F2407" s="13"/>
      <c r="G2407" s="13"/>
      <c r="H2407" s="13"/>
      <c r="I2407" s="28">
        <v>7.0000000000000001E-3</v>
      </c>
      <c r="J2407" s="28">
        <v>7.5999999999999998E-2</v>
      </c>
    </row>
    <row r="2408" spans="1:10" ht="15.75" customHeight="1" x14ac:dyDescent="0.25">
      <c r="A2408" s="15">
        <v>2407</v>
      </c>
      <c r="B2408" s="13" t="s">
        <v>237</v>
      </c>
      <c r="C2408" s="13" t="s">
        <v>260</v>
      </c>
      <c r="D2408" s="26" t="s">
        <v>59</v>
      </c>
      <c r="E2408" s="13"/>
      <c r="F2408" s="13"/>
      <c r="G2408" s="13"/>
      <c r="H2408" s="13"/>
      <c r="I2408" s="28">
        <v>1.7000000000000001E-2</v>
      </c>
      <c r="J2408" s="28">
        <v>0.1</v>
      </c>
    </row>
    <row r="2409" spans="1:10" ht="15.75" customHeight="1" x14ac:dyDescent="0.25">
      <c r="A2409" s="15">
        <v>2408</v>
      </c>
      <c r="B2409" s="13" t="s">
        <v>237</v>
      </c>
      <c r="C2409" s="13" t="s">
        <v>260</v>
      </c>
      <c r="D2409" s="26" t="s">
        <v>60</v>
      </c>
      <c r="E2409" s="13"/>
      <c r="F2409" s="13"/>
      <c r="G2409" s="13"/>
      <c r="H2409" s="13"/>
      <c r="I2409" s="28">
        <v>3.4000000000000002E-2</v>
      </c>
      <c r="J2409" s="28">
        <v>0.13400000000000001</v>
      </c>
    </row>
    <row r="2410" spans="1:10" ht="15.75" customHeight="1" x14ac:dyDescent="0.25">
      <c r="A2410" s="15">
        <v>2409</v>
      </c>
      <c r="B2410" s="13" t="s">
        <v>237</v>
      </c>
      <c r="C2410" s="13" t="s">
        <v>260</v>
      </c>
      <c r="D2410" s="26" t="s">
        <v>61</v>
      </c>
      <c r="E2410" s="13"/>
      <c r="F2410" s="28">
        <v>39</v>
      </c>
      <c r="G2410" s="13"/>
      <c r="H2410" s="13"/>
      <c r="I2410" s="28">
        <v>4.4999999999999998E-2</v>
      </c>
      <c r="J2410" s="28">
        <v>0.16900000000000001</v>
      </c>
    </row>
    <row r="2411" spans="1:10" ht="15.75" customHeight="1" x14ac:dyDescent="0.25">
      <c r="A2411" s="15">
        <v>2410</v>
      </c>
      <c r="B2411" s="13" t="s">
        <v>237</v>
      </c>
      <c r="C2411" s="13" t="s">
        <v>260</v>
      </c>
      <c r="D2411" s="26" t="s">
        <v>62</v>
      </c>
      <c r="E2411" s="13"/>
      <c r="F2411" s="28">
        <v>39</v>
      </c>
      <c r="G2411" s="13"/>
      <c r="H2411" s="13"/>
      <c r="I2411" s="28">
        <v>5.0999999999999997E-2</v>
      </c>
      <c r="J2411" s="28">
        <v>0.25600000000000001</v>
      </c>
    </row>
    <row r="2412" spans="1:10" ht="15.75" customHeight="1" x14ac:dyDescent="0.25">
      <c r="A2412" s="15">
        <v>2411</v>
      </c>
      <c r="B2412" s="13" t="s">
        <v>237</v>
      </c>
      <c r="C2412" s="13" t="s">
        <v>260</v>
      </c>
      <c r="D2412" s="26" t="s">
        <v>63</v>
      </c>
      <c r="E2412" s="28">
        <v>0.38700000000000001</v>
      </c>
      <c r="F2412" s="28">
        <v>39</v>
      </c>
      <c r="G2412" s="13"/>
      <c r="H2412" s="28">
        <v>344</v>
      </c>
      <c r="I2412" s="28">
        <v>5.7000000000000002E-2</v>
      </c>
      <c r="J2412" s="28">
        <v>0.35599999999999998</v>
      </c>
    </row>
    <row r="2413" spans="1:10" ht="15.75" customHeight="1" x14ac:dyDescent="0.25">
      <c r="A2413" s="15">
        <v>2412</v>
      </c>
      <c r="B2413" s="13" t="s">
        <v>237</v>
      </c>
      <c r="C2413" s="13" t="s">
        <v>260</v>
      </c>
      <c r="D2413" s="26" t="s">
        <v>64</v>
      </c>
      <c r="E2413" s="28">
        <v>0.38700000000000001</v>
      </c>
      <c r="F2413" s="28">
        <v>30</v>
      </c>
      <c r="G2413" s="13"/>
      <c r="H2413" s="28">
        <v>344</v>
      </c>
      <c r="I2413" s="28">
        <v>6.5000000000000002E-2</v>
      </c>
      <c r="J2413" s="28">
        <v>0.55200000000000005</v>
      </c>
    </row>
    <row r="2414" spans="1:10" ht="15.75" customHeight="1" x14ac:dyDescent="0.25">
      <c r="A2414" s="15">
        <v>2413</v>
      </c>
      <c r="B2414" s="13" t="s">
        <v>237</v>
      </c>
      <c r="C2414" s="13" t="s">
        <v>260</v>
      </c>
      <c r="D2414" s="26" t="s">
        <v>65</v>
      </c>
      <c r="E2414" s="28">
        <v>0.36499999999999999</v>
      </c>
      <c r="F2414" s="28">
        <v>34</v>
      </c>
      <c r="G2414" s="13"/>
      <c r="H2414" s="28">
        <v>344</v>
      </c>
      <c r="I2414" s="28">
        <v>7.2999999999999995E-2</v>
      </c>
      <c r="J2414" s="28">
        <v>0.89300000000000002</v>
      </c>
    </row>
    <row r="2415" spans="1:10" ht="15.75" customHeight="1" x14ac:dyDescent="0.25">
      <c r="A2415" s="15">
        <v>2414</v>
      </c>
      <c r="B2415" s="13" t="s">
        <v>237</v>
      </c>
      <c r="C2415" s="13" t="s">
        <v>260</v>
      </c>
      <c r="D2415" s="26" t="s">
        <v>66</v>
      </c>
      <c r="E2415" s="28">
        <v>0.40899999999999997</v>
      </c>
      <c r="F2415" s="28">
        <v>34</v>
      </c>
      <c r="G2415" s="13"/>
      <c r="H2415" s="28">
        <v>344</v>
      </c>
      <c r="I2415" s="28">
        <v>8.3000000000000004E-2</v>
      </c>
      <c r="J2415" s="28">
        <v>1.095</v>
      </c>
    </row>
    <row r="2416" spans="1:10" ht="15.75" customHeight="1" x14ac:dyDescent="0.25">
      <c r="A2416" s="15">
        <v>2415</v>
      </c>
      <c r="B2416" s="13" t="s">
        <v>237</v>
      </c>
      <c r="C2416" s="13" t="s">
        <v>260</v>
      </c>
      <c r="D2416" s="26" t="s">
        <v>67</v>
      </c>
      <c r="E2416" s="28">
        <v>0.40899999999999997</v>
      </c>
      <c r="F2416" s="28">
        <v>37</v>
      </c>
      <c r="G2416" s="13"/>
      <c r="H2416" s="28">
        <v>344</v>
      </c>
      <c r="I2416" s="28">
        <v>9.2999999999999999E-2</v>
      </c>
      <c r="J2416" s="28">
        <v>1.2370000000000001</v>
      </c>
    </row>
    <row r="2417" spans="1:10" ht="15.75" customHeight="1" x14ac:dyDescent="0.25">
      <c r="A2417" s="15">
        <v>2416</v>
      </c>
      <c r="B2417" s="13" t="s">
        <v>237</v>
      </c>
      <c r="C2417" s="13" t="s">
        <v>260</v>
      </c>
      <c r="D2417" s="26" t="s">
        <v>68</v>
      </c>
      <c r="E2417" s="28">
        <v>0.40899999999999997</v>
      </c>
      <c r="F2417" s="28">
        <v>37</v>
      </c>
      <c r="G2417" s="13"/>
      <c r="H2417" s="28">
        <v>344</v>
      </c>
      <c r="I2417" s="28">
        <v>0.105</v>
      </c>
      <c r="J2417" s="28">
        <v>1.26</v>
      </c>
    </row>
    <row r="2418" spans="1:10" ht="15.75" customHeight="1" x14ac:dyDescent="0.25">
      <c r="A2418" s="15">
        <v>2417</v>
      </c>
      <c r="B2418" s="13" t="s">
        <v>237</v>
      </c>
      <c r="C2418" s="13" t="s">
        <v>260</v>
      </c>
      <c r="D2418" s="26" t="s">
        <v>69</v>
      </c>
      <c r="E2418" s="28">
        <v>0.40899999999999997</v>
      </c>
      <c r="F2418" s="28">
        <v>37</v>
      </c>
      <c r="G2418" s="13"/>
      <c r="H2418" s="28">
        <v>344</v>
      </c>
      <c r="I2418" s="28">
        <v>0.123</v>
      </c>
      <c r="J2418" s="28">
        <v>1.325</v>
      </c>
    </row>
    <row r="2419" spans="1:10" ht="15.75" customHeight="1" x14ac:dyDescent="0.25">
      <c r="A2419" s="15">
        <v>2418</v>
      </c>
      <c r="B2419" s="13" t="s">
        <v>237</v>
      </c>
      <c r="C2419" s="13" t="s">
        <v>260</v>
      </c>
      <c r="D2419" s="26" t="s">
        <v>70</v>
      </c>
      <c r="E2419" s="28">
        <v>0.40899999999999997</v>
      </c>
      <c r="F2419" s="28">
        <v>40</v>
      </c>
      <c r="G2419" s="28">
        <v>93</v>
      </c>
      <c r="H2419" s="28">
        <v>332</v>
      </c>
      <c r="I2419" s="28">
        <v>0.16</v>
      </c>
      <c r="J2419" s="28">
        <v>1.3779999999999999</v>
      </c>
    </row>
    <row r="2420" spans="1:10" ht="15.75" customHeight="1" x14ac:dyDescent="0.25">
      <c r="A2420" s="15">
        <v>2419</v>
      </c>
      <c r="B2420" s="13" t="s">
        <v>237</v>
      </c>
      <c r="C2420" s="13" t="s">
        <v>261</v>
      </c>
      <c r="D2420" s="26" t="s">
        <v>58</v>
      </c>
      <c r="E2420" s="13"/>
      <c r="F2420" s="13"/>
      <c r="G2420" s="13"/>
      <c r="H2420" s="13"/>
      <c r="I2420" s="28">
        <v>6.6000000000000003E-2</v>
      </c>
      <c r="J2420" s="28">
        <v>5.3999999999999999E-2</v>
      </c>
    </row>
    <row r="2421" spans="1:10" ht="15.75" customHeight="1" x14ac:dyDescent="0.25">
      <c r="A2421" s="15">
        <v>2420</v>
      </c>
      <c r="B2421" s="13" t="s">
        <v>237</v>
      </c>
      <c r="C2421" s="13" t="s">
        <v>261</v>
      </c>
      <c r="D2421" s="26" t="s">
        <v>59</v>
      </c>
      <c r="E2421" s="13"/>
      <c r="F2421" s="13"/>
      <c r="G2421" s="13"/>
      <c r="H2421" s="13"/>
      <c r="I2421" s="28">
        <v>0.13200000000000001</v>
      </c>
      <c r="J2421" s="28">
        <v>0.10100000000000001</v>
      </c>
    </row>
    <row r="2422" spans="1:10" ht="15.75" customHeight="1" x14ac:dyDescent="0.25">
      <c r="A2422" s="15">
        <v>2421</v>
      </c>
      <c r="B2422" s="13" t="s">
        <v>237</v>
      </c>
      <c r="C2422" s="13" t="s">
        <v>261</v>
      </c>
      <c r="D2422" s="26" t="s">
        <v>60</v>
      </c>
      <c r="E2422" s="13"/>
      <c r="F2422" s="13"/>
      <c r="G2422" s="13"/>
      <c r="H2422" s="13"/>
      <c r="I2422" s="13"/>
      <c r="J2422" s="28">
        <v>0.106</v>
      </c>
    </row>
    <row r="2423" spans="1:10" ht="15.75" customHeight="1" x14ac:dyDescent="0.25">
      <c r="A2423" s="15">
        <v>2422</v>
      </c>
      <c r="B2423" s="13" t="s">
        <v>237</v>
      </c>
      <c r="C2423" s="13" t="s">
        <v>261</v>
      </c>
      <c r="D2423" s="26" t="s">
        <v>61</v>
      </c>
      <c r="E2423" s="13"/>
      <c r="F2423" s="13"/>
      <c r="G2423" s="13"/>
      <c r="H2423" s="13"/>
      <c r="I2423" s="13"/>
      <c r="J2423" s="28">
        <v>0.183</v>
      </c>
    </row>
    <row r="2424" spans="1:10" ht="15.75" customHeight="1" x14ac:dyDescent="0.25">
      <c r="A2424" s="15">
        <v>2423</v>
      </c>
      <c r="B2424" s="13" t="s">
        <v>237</v>
      </c>
      <c r="C2424" s="13" t="s">
        <v>261</v>
      </c>
      <c r="D2424" s="26" t="s">
        <v>62</v>
      </c>
      <c r="E2424" s="13"/>
      <c r="F2424" s="28">
        <v>46</v>
      </c>
      <c r="G2424" s="13"/>
      <c r="H2424" s="13"/>
      <c r="I2424" s="13"/>
      <c r="J2424" s="28">
        <v>0.22700000000000001</v>
      </c>
    </row>
    <row r="2425" spans="1:10" ht="15.75" customHeight="1" x14ac:dyDescent="0.25">
      <c r="A2425" s="15">
        <v>2424</v>
      </c>
      <c r="B2425" s="13" t="s">
        <v>237</v>
      </c>
      <c r="C2425" s="13" t="s">
        <v>261</v>
      </c>
      <c r="D2425" s="26" t="s">
        <v>63</v>
      </c>
      <c r="E2425" s="28">
        <v>0.39</v>
      </c>
      <c r="F2425" s="28">
        <v>42</v>
      </c>
      <c r="G2425" s="13"/>
      <c r="H2425" s="28">
        <v>288</v>
      </c>
      <c r="I2425" s="13"/>
      <c r="J2425" s="28">
        <v>0.37</v>
      </c>
    </row>
    <row r="2426" spans="1:10" ht="15.75" customHeight="1" x14ac:dyDescent="0.25">
      <c r="A2426" s="15">
        <v>2425</v>
      </c>
      <c r="B2426" s="13" t="s">
        <v>237</v>
      </c>
      <c r="C2426" s="13" t="s">
        <v>261</v>
      </c>
      <c r="D2426" s="26" t="s">
        <v>64</v>
      </c>
      <c r="E2426" s="28">
        <v>0.39</v>
      </c>
      <c r="F2426" s="28">
        <v>41</v>
      </c>
      <c r="G2426" s="13"/>
      <c r="H2426" s="28">
        <v>288</v>
      </c>
      <c r="I2426" s="13"/>
      <c r="J2426" s="28">
        <v>0.52300000000000002</v>
      </c>
    </row>
    <row r="2427" spans="1:10" ht="15.75" customHeight="1" x14ac:dyDescent="0.25">
      <c r="A2427" s="15">
        <v>2426</v>
      </c>
      <c r="B2427" s="13" t="s">
        <v>237</v>
      </c>
      <c r="C2427" s="13" t="s">
        <v>261</v>
      </c>
      <c r="D2427" s="26" t="s">
        <v>65</v>
      </c>
      <c r="E2427" s="28">
        <v>0.39</v>
      </c>
      <c r="F2427" s="28">
        <v>37</v>
      </c>
      <c r="G2427" s="13"/>
      <c r="H2427" s="28">
        <v>288</v>
      </c>
      <c r="I2427" s="28">
        <v>0.13800000000000001</v>
      </c>
      <c r="J2427" s="28">
        <v>0.69899999999999995</v>
      </c>
    </row>
    <row r="2428" spans="1:10" ht="15.75" customHeight="1" x14ac:dyDescent="0.25">
      <c r="A2428" s="15">
        <v>2427</v>
      </c>
      <c r="B2428" s="13" t="s">
        <v>237</v>
      </c>
      <c r="C2428" s="13" t="s">
        <v>261</v>
      </c>
      <c r="D2428" s="26" t="s">
        <v>66</v>
      </c>
      <c r="E2428" s="28">
        <v>0.39</v>
      </c>
      <c r="F2428" s="28">
        <v>39</v>
      </c>
      <c r="G2428" s="13"/>
      <c r="H2428" s="28">
        <v>288</v>
      </c>
      <c r="I2428" s="28">
        <v>0.182</v>
      </c>
      <c r="J2428" s="28">
        <v>0.57699999999999996</v>
      </c>
    </row>
    <row r="2429" spans="1:10" ht="15.75" customHeight="1" x14ac:dyDescent="0.25">
      <c r="A2429" s="15">
        <v>2428</v>
      </c>
      <c r="B2429" s="13" t="s">
        <v>237</v>
      </c>
      <c r="C2429" s="13" t="s">
        <v>261</v>
      </c>
      <c r="D2429" s="26" t="s">
        <v>67</v>
      </c>
      <c r="E2429" s="28">
        <v>0.38800000000000001</v>
      </c>
      <c r="F2429" s="28">
        <v>30</v>
      </c>
      <c r="G2429" s="13"/>
      <c r="H2429" s="28">
        <v>288</v>
      </c>
      <c r="I2429" s="28">
        <v>0.23899999999999999</v>
      </c>
      <c r="J2429" s="28">
        <v>0.625</v>
      </c>
    </row>
    <row r="2430" spans="1:10" ht="15.75" customHeight="1" x14ac:dyDescent="0.25">
      <c r="A2430" s="15">
        <v>2429</v>
      </c>
      <c r="B2430" s="13" t="s">
        <v>237</v>
      </c>
      <c r="C2430" s="13" t="s">
        <v>261</v>
      </c>
      <c r="D2430" s="26" t="s">
        <v>68</v>
      </c>
      <c r="E2430" s="28">
        <v>0.38800000000000001</v>
      </c>
      <c r="F2430" s="28">
        <v>24</v>
      </c>
      <c r="G2430" s="13"/>
      <c r="H2430" s="28">
        <v>288</v>
      </c>
      <c r="I2430" s="28">
        <v>0.29899999999999999</v>
      </c>
      <c r="J2430" s="28">
        <v>0.71299999999999997</v>
      </c>
    </row>
    <row r="2431" spans="1:10" ht="15.75" customHeight="1" x14ac:dyDescent="0.25">
      <c r="A2431" s="15">
        <v>2430</v>
      </c>
      <c r="B2431" s="13" t="s">
        <v>237</v>
      </c>
      <c r="C2431" s="13" t="s">
        <v>261</v>
      </c>
      <c r="D2431" s="26" t="s">
        <v>69</v>
      </c>
      <c r="E2431" s="28">
        <v>0.35899999999999999</v>
      </c>
      <c r="F2431" s="28">
        <v>20</v>
      </c>
      <c r="G2431" s="13"/>
      <c r="H2431" s="28">
        <v>263</v>
      </c>
      <c r="I2431" s="28">
        <v>0.31</v>
      </c>
      <c r="J2431" s="28">
        <v>0.66900000000000004</v>
      </c>
    </row>
    <row r="2432" spans="1:10" ht="15.75" customHeight="1" x14ac:dyDescent="0.25">
      <c r="A2432" s="15">
        <v>2431</v>
      </c>
      <c r="B2432" s="13" t="s">
        <v>237</v>
      </c>
      <c r="C2432" s="13" t="s">
        <v>261</v>
      </c>
      <c r="D2432" s="26" t="s">
        <v>70</v>
      </c>
      <c r="E2432" s="28">
        <v>0.35899999999999999</v>
      </c>
      <c r="F2432" s="28">
        <v>20</v>
      </c>
      <c r="G2432" s="28">
        <v>113</v>
      </c>
      <c r="H2432" s="28">
        <v>263</v>
      </c>
      <c r="I2432" s="28">
        <v>0.33</v>
      </c>
      <c r="J2432" s="28">
        <v>0.68799999999999994</v>
      </c>
    </row>
    <row r="2433" spans="1:10" ht="15.75" customHeight="1" x14ac:dyDescent="0.25">
      <c r="A2433" s="15">
        <v>2432</v>
      </c>
      <c r="B2433" s="13" t="s">
        <v>237</v>
      </c>
      <c r="C2433" s="13" t="s">
        <v>262</v>
      </c>
      <c r="D2433" s="26" t="s">
        <v>58</v>
      </c>
      <c r="E2433" s="13"/>
      <c r="F2433" s="13"/>
      <c r="G2433" s="13"/>
      <c r="H2433" s="13"/>
      <c r="I2433" s="28">
        <v>2E-3</v>
      </c>
      <c r="J2433" s="28">
        <v>6.0000000000000001E-3</v>
      </c>
    </row>
    <row r="2434" spans="1:10" ht="15.75" customHeight="1" x14ac:dyDescent="0.25">
      <c r="A2434" s="15">
        <v>2433</v>
      </c>
      <c r="B2434" s="13" t="s">
        <v>237</v>
      </c>
      <c r="C2434" s="13" t="s">
        <v>262</v>
      </c>
      <c r="D2434" s="26" t="s">
        <v>59</v>
      </c>
      <c r="E2434" s="13"/>
      <c r="F2434" s="13"/>
      <c r="G2434" s="13"/>
      <c r="H2434" s="13"/>
      <c r="I2434" s="28">
        <v>3.0000000000000001E-3</v>
      </c>
      <c r="J2434" s="28">
        <v>0.01</v>
      </c>
    </row>
    <row r="2435" spans="1:10" ht="15.75" customHeight="1" x14ac:dyDescent="0.25">
      <c r="A2435" s="15">
        <v>2434</v>
      </c>
      <c r="B2435" s="13" t="s">
        <v>237</v>
      </c>
      <c r="C2435" s="13" t="s">
        <v>262</v>
      </c>
      <c r="D2435" s="26" t="s">
        <v>60</v>
      </c>
      <c r="E2435" s="13"/>
      <c r="F2435" s="13"/>
      <c r="G2435" s="13"/>
      <c r="H2435" s="13"/>
      <c r="I2435" s="28">
        <v>8.9999999999999993E-3</v>
      </c>
      <c r="J2435" s="28">
        <v>1.6E-2</v>
      </c>
    </row>
    <row r="2436" spans="1:10" ht="15.75" customHeight="1" x14ac:dyDescent="0.25">
      <c r="A2436" s="15">
        <v>2435</v>
      </c>
      <c r="B2436" s="13" t="s">
        <v>237</v>
      </c>
      <c r="C2436" s="13" t="s">
        <v>262</v>
      </c>
      <c r="D2436" s="26" t="s">
        <v>61</v>
      </c>
      <c r="E2436" s="13"/>
      <c r="F2436" s="28">
        <v>202</v>
      </c>
      <c r="G2436" s="13"/>
      <c r="H2436" s="13"/>
      <c r="I2436" s="28">
        <v>1.6E-2</v>
      </c>
      <c r="J2436" s="28">
        <v>3.5999999999999997E-2</v>
      </c>
    </row>
    <row r="2437" spans="1:10" ht="15.75" customHeight="1" x14ac:dyDescent="0.25">
      <c r="A2437" s="15">
        <v>2436</v>
      </c>
      <c r="B2437" s="13" t="s">
        <v>237</v>
      </c>
      <c r="C2437" s="13" t="s">
        <v>262</v>
      </c>
      <c r="D2437" s="26" t="s">
        <v>62</v>
      </c>
      <c r="E2437" s="13"/>
      <c r="F2437" s="28">
        <v>202</v>
      </c>
      <c r="G2437" s="13"/>
      <c r="H2437" s="13"/>
      <c r="I2437" s="28">
        <v>5.3999999999999999E-2</v>
      </c>
      <c r="J2437" s="28">
        <v>4.3999999999999997E-2</v>
      </c>
    </row>
    <row r="2438" spans="1:10" ht="15.75" customHeight="1" x14ac:dyDescent="0.25">
      <c r="A2438" s="15">
        <v>2437</v>
      </c>
      <c r="B2438" s="13" t="s">
        <v>237</v>
      </c>
      <c r="C2438" s="13" t="s">
        <v>262</v>
      </c>
      <c r="D2438" s="26" t="s">
        <v>63</v>
      </c>
      <c r="E2438" s="28">
        <v>0.40400000000000003</v>
      </c>
      <c r="F2438" s="28">
        <v>202</v>
      </c>
      <c r="G2438" s="13"/>
      <c r="H2438" s="28">
        <v>184</v>
      </c>
      <c r="I2438" s="28">
        <v>6.4000000000000001E-2</v>
      </c>
      <c r="J2438" s="28">
        <v>5.3999999999999999E-2</v>
      </c>
    </row>
    <row r="2439" spans="1:10" ht="15.75" customHeight="1" x14ac:dyDescent="0.25">
      <c r="A2439" s="15">
        <v>2438</v>
      </c>
      <c r="B2439" s="13" t="s">
        <v>237</v>
      </c>
      <c r="C2439" s="13" t="s">
        <v>262</v>
      </c>
      <c r="D2439" s="26" t="s">
        <v>64</v>
      </c>
      <c r="E2439" s="28">
        <v>0.40400000000000003</v>
      </c>
      <c r="F2439" s="28">
        <v>202</v>
      </c>
      <c r="G2439" s="13"/>
      <c r="H2439" s="28">
        <v>184</v>
      </c>
      <c r="I2439" s="28">
        <v>6.8000000000000005E-2</v>
      </c>
      <c r="J2439" s="28">
        <v>0.128</v>
      </c>
    </row>
    <row r="2440" spans="1:10" ht="15.75" customHeight="1" x14ac:dyDescent="0.25">
      <c r="A2440" s="15">
        <v>2439</v>
      </c>
      <c r="B2440" s="13" t="s">
        <v>237</v>
      </c>
      <c r="C2440" s="13" t="s">
        <v>262</v>
      </c>
      <c r="D2440" s="26" t="s">
        <v>65</v>
      </c>
      <c r="E2440" s="28">
        <v>0.40400000000000003</v>
      </c>
      <c r="F2440" s="28">
        <v>202</v>
      </c>
      <c r="G2440" s="13"/>
      <c r="H2440" s="28">
        <v>184</v>
      </c>
      <c r="I2440" s="28">
        <v>7.1999999999999995E-2</v>
      </c>
      <c r="J2440" s="28">
        <v>0.26300000000000001</v>
      </c>
    </row>
    <row r="2441" spans="1:10" ht="15.75" customHeight="1" x14ac:dyDescent="0.25">
      <c r="A2441" s="15">
        <v>2440</v>
      </c>
      <c r="B2441" s="13" t="s">
        <v>237</v>
      </c>
      <c r="C2441" s="13" t="s">
        <v>262</v>
      </c>
      <c r="D2441" s="26" t="s">
        <v>66</v>
      </c>
      <c r="E2441" s="28">
        <v>0.40400000000000003</v>
      </c>
      <c r="F2441" s="28">
        <v>195</v>
      </c>
      <c r="G2441" s="13"/>
      <c r="H2441" s="28">
        <v>184</v>
      </c>
      <c r="I2441" s="28">
        <v>7.5999999999999998E-2</v>
      </c>
      <c r="J2441" s="28">
        <v>0.33200000000000002</v>
      </c>
    </row>
    <row r="2442" spans="1:10" ht="15.75" customHeight="1" x14ac:dyDescent="0.25">
      <c r="A2442" s="15">
        <v>2441</v>
      </c>
      <c r="B2442" s="13" t="s">
        <v>237</v>
      </c>
      <c r="C2442" s="13" t="s">
        <v>262</v>
      </c>
      <c r="D2442" s="26" t="s">
        <v>67</v>
      </c>
      <c r="E2442" s="28">
        <v>0.40400000000000003</v>
      </c>
      <c r="F2442" s="28">
        <v>195</v>
      </c>
      <c r="G2442" s="13"/>
      <c r="H2442" s="28">
        <v>184</v>
      </c>
      <c r="I2442" s="28">
        <v>8.1000000000000003E-2</v>
      </c>
      <c r="J2442" s="28">
        <v>0.374</v>
      </c>
    </row>
    <row r="2443" spans="1:10" ht="15.75" customHeight="1" x14ac:dyDescent="0.25">
      <c r="A2443" s="15">
        <v>2442</v>
      </c>
      <c r="B2443" s="13" t="s">
        <v>237</v>
      </c>
      <c r="C2443" s="13" t="s">
        <v>262</v>
      </c>
      <c r="D2443" s="26" t="s">
        <v>68</v>
      </c>
      <c r="E2443" s="28">
        <v>0.40400000000000003</v>
      </c>
      <c r="F2443" s="28">
        <v>105</v>
      </c>
      <c r="G2443" s="13"/>
      <c r="H2443" s="28">
        <v>184</v>
      </c>
      <c r="I2443" s="28">
        <v>8.4000000000000005E-2</v>
      </c>
      <c r="J2443" s="28">
        <v>0.40400000000000003</v>
      </c>
    </row>
    <row r="2444" spans="1:10" ht="15.75" customHeight="1" x14ac:dyDescent="0.25">
      <c r="A2444" s="15">
        <v>2443</v>
      </c>
      <c r="B2444" s="13" t="s">
        <v>237</v>
      </c>
      <c r="C2444" s="13" t="s">
        <v>262</v>
      </c>
      <c r="D2444" s="26" t="s">
        <v>69</v>
      </c>
      <c r="E2444" s="28">
        <v>0.40400000000000003</v>
      </c>
      <c r="F2444" s="28">
        <v>105</v>
      </c>
      <c r="G2444" s="13"/>
      <c r="H2444" s="28">
        <v>184</v>
      </c>
      <c r="I2444" s="28">
        <v>0.09</v>
      </c>
      <c r="J2444" s="28">
        <v>0.41899999999999998</v>
      </c>
    </row>
    <row r="2445" spans="1:10" ht="15.75" customHeight="1" x14ac:dyDescent="0.25">
      <c r="A2445" s="15">
        <v>2444</v>
      </c>
      <c r="B2445" s="13" t="s">
        <v>237</v>
      </c>
      <c r="C2445" s="13" t="s">
        <v>262</v>
      </c>
      <c r="D2445" s="26" t="s">
        <v>70</v>
      </c>
      <c r="E2445" s="28">
        <v>0.40400000000000003</v>
      </c>
      <c r="F2445" s="28">
        <v>105</v>
      </c>
      <c r="G2445" s="28">
        <v>177</v>
      </c>
      <c r="H2445" s="28">
        <v>184</v>
      </c>
      <c r="I2445" s="28">
        <v>9.8000000000000004E-2</v>
      </c>
      <c r="J2445" s="28">
        <v>0.59899999999999998</v>
      </c>
    </row>
    <row r="2446" spans="1:10" ht="15.75" customHeight="1" x14ac:dyDescent="0.25">
      <c r="A2446" s="15">
        <v>2445</v>
      </c>
      <c r="B2446" s="13" t="s">
        <v>237</v>
      </c>
      <c r="C2446" s="13" t="s">
        <v>263</v>
      </c>
      <c r="D2446" s="26" t="s">
        <v>58</v>
      </c>
      <c r="E2446" s="13"/>
      <c r="F2446" s="13"/>
      <c r="G2446" s="13"/>
      <c r="H2446" s="13"/>
      <c r="I2446" s="28">
        <v>1.2E-2</v>
      </c>
      <c r="J2446" s="28">
        <v>2.5000000000000001E-2</v>
      </c>
    </row>
    <row r="2447" spans="1:10" ht="15.75" customHeight="1" x14ac:dyDescent="0.25">
      <c r="A2447" s="15">
        <v>2446</v>
      </c>
      <c r="B2447" s="13" t="s">
        <v>237</v>
      </c>
      <c r="C2447" s="13" t="s">
        <v>263</v>
      </c>
      <c r="D2447" s="26" t="s">
        <v>59</v>
      </c>
      <c r="E2447" s="13"/>
      <c r="F2447" s="13"/>
      <c r="G2447" s="13"/>
      <c r="H2447" s="13"/>
      <c r="I2447" s="28">
        <v>1.4E-2</v>
      </c>
      <c r="J2447" s="28">
        <v>3.6999999999999998E-2</v>
      </c>
    </row>
    <row r="2448" spans="1:10" ht="15.75" customHeight="1" x14ac:dyDescent="0.25">
      <c r="A2448" s="15">
        <v>2447</v>
      </c>
      <c r="B2448" s="13" t="s">
        <v>237</v>
      </c>
      <c r="C2448" s="13" t="s">
        <v>263</v>
      </c>
      <c r="D2448" s="26" t="s">
        <v>60</v>
      </c>
      <c r="E2448" s="13"/>
      <c r="F2448" s="13"/>
      <c r="G2448" s="13"/>
      <c r="H2448" s="13"/>
      <c r="I2448" s="28">
        <v>2.5999999999999999E-2</v>
      </c>
      <c r="J2448" s="28">
        <v>0.05</v>
      </c>
    </row>
    <row r="2449" spans="1:10" ht="15.75" customHeight="1" x14ac:dyDescent="0.25">
      <c r="A2449" s="15">
        <v>2448</v>
      </c>
      <c r="B2449" s="13" t="s">
        <v>237</v>
      </c>
      <c r="C2449" s="13" t="s">
        <v>263</v>
      </c>
      <c r="D2449" s="26" t="s">
        <v>61</v>
      </c>
      <c r="E2449" s="13"/>
      <c r="F2449" s="28">
        <v>62</v>
      </c>
      <c r="G2449" s="13"/>
      <c r="H2449" s="13"/>
      <c r="I2449" s="28">
        <v>4.8000000000000001E-2</v>
      </c>
      <c r="J2449" s="28">
        <v>5.7000000000000002E-2</v>
      </c>
    </row>
    <row r="2450" spans="1:10" ht="15.75" customHeight="1" x14ac:dyDescent="0.25">
      <c r="A2450" s="15">
        <v>2449</v>
      </c>
      <c r="B2450" s="13" t="s">
        <v>237</v>
      </c>
      <c r="C2450" s="13" t="s">
        <v>263</v>
      </c>
      <c r="D2450" s="26" t="s">
        <v>62</v>
      </c>
      <c r="E2450" s="13"/>
      <c r="F2450" s="28">
        <v>62</v>
      </c>
      <c r="G2450" s="13"/>
      <c r="H2450" s="13"/>
      <c r="I2450" s="28">
        <v>5.6000000000000001E-2</v>
      </c>
      <c r="J2450" s="28">
        <v>0.105</v>
      </c>
    </row>
    <row r="2451" spans="1:10" ht="15.75" customHeight="1" x14ac:dyDescent="0.25">
      <c r="A2451" s="15">
        <v>2450</v>
      </c>
      <c r="B2451" s="13" t="s">
        <v>237</v>
      </c>
      <c r="C2451" s="13" t="s">
        <v>263</v>
      </c>
      <c r="D2451" s="26" t="s">
        <v>63</v>
      </c>
      <c r="E2451" s="28">
        <v>0.44</v>
      </c>
      <c r="F2451" s="28">
        <v>62</v>
      </c>
      <c r="G2451" s="13"/>
      <c r="H2451" s="28">
        <v>424</v>
      </c>
      <c r="I2451" s="28">
        <v>6.5000000000000002E-2</v>
      </c>
      <c r="J2451" s="28">
        <v>0.186</v>
      </c>
    </row>
    <row r="2452" spans="1:10" ht="15.75" customHeight="1" x14ac:dyDescent="0.25">
      <c r="A2452" s="15">
        <v>2451</v>
      </c>
      <c r="B2452" s="13" t="s">
        <v>237</v>
      </c>
      <c r="C2452" s="13" t="s">
        <v>263</v>
      </c>
      <c r="D2452" s="26" t="s">
        <v>64</v>
      </c>
      <c r="E2452" s="28">
        <v>0.44</v>
      </c>
      <c r="F2452" s="28">
        <v>44</v>
      </c>
      <c r="G2452" s="13"/>
      <c r="H2452" s="28">
        <v>424</v>
      </c>
      <c r="I2452" s="28">
        <v>7.8E-2</v>
      </c>
      <c r="J2452" s="28">
        <v>0.318</v>
      </c>
    </row>
    <row r="2453" spans="1:10" ht="15.75" customHeight="1" x14ac:dyDescent="0.25">
      <c r="A2453" s="15">
        <v>2452</v>
      </c>
      <c r="B2453" s="13" t="s">
        <v>237</v>
      </c>
      <c r="C2453" s="13" t="s">
        <v>263</v>
      </c>
      <c r="D2453" s="26" t="s">
        <v>65</v>
      </c>
      <c r="E2453" s="28">
        <v>0.44</v>
      </c>
      <c r="F2453" s="28">
        <v>21</v>
      </c>
      <c r="G2453" s="13"/>
      <c r="H2453" s="28">
        <v>424</v>
      </c>
      <c r="I2453" s="28">
        <v>9.4E-2</v>
      </c>
      <c r="J2453" s="28">
        <v>0.58299999999999996</v>
      </c>
    </row>
    <row r="2454" spans="1:10" ht="15.75" customHeight="1" x14ac:dyDescent="0.25">
      <c r="A2454" s="15">
        <v>2453</v>
      </c>
      <c r="B2454" s="13" t="s">
        <v>237</v>
      </c>
      <c r="C2454" s="13" t="s">
        <v>263</v>
      </c>
      <c r="D2454" s="26" t="s">
        <v>66</v>
      </c>
      <c r="E2454" s="28">
        <v>0.441</v>
      </c>
      <c r="F2454" s="28">
        <v>20</v>
      </c>
      <c r="G2454" s="13"/>
      <c r="H2454" s="28">
        <v>224</v>
      </c>
      <c r="I2454" s="28">
        <v>9.6000000000000002E-2</v>
      </c>
      <c r="J2454" s="28">
        <v>0.84799999999999998</v>
      </c>
    </row>
    <row r="2455" spans="1:10" ht="15.75" customHeight="1" x14ac:dyDescent="0.25">
      <c r="A2455" s="15">
        <v>2454</v>
      </c>
      <c r="B2455" s="13" t="s">
        <v>237</v>
      </c>
      <c r="C2455" s="13" t="s">
        <v>263</v>
      </c>
      <c r="D2455" s="26" t="s">
        <v>67</v>
      </c>
      <c r="E2455" s="28">
        <v>0.441</v>
      </c>
      <c r="F2455" s="28">
        <v>14</v>
      </c>
      <c r="G2455" s="13"/>
      <c r="H2455" s="28">
        <v>224</v>
      </c>
      <c r="I2455" s="28">
        <v>9.8000000000000004E-2</v>
      </c>
      <c r="J2455" s="28">
        <v>1.123</v>
      </c>
    </row>
    <row r="2456" spans="1:10" ht="15.75" customHeight="1" x14ac:dyDescent="0.25">
      <c r="A2456" s="15">
        <v>2455</v>
      </c>
      <c r="B2456" s="13" t="s">
        <v>237</v>
      </c>
      <c r="C2456" s="13" t="s">
        <v>263</v>
      </c>
      <c r="D2456" s="26" t="s">
        <v>68</v>
      </c>
      <c r="E2456" s="28">
        <v>0.441</v>
      </c>
      <c r="F2456" s="28">
        <v>14</v>
      </c>
      <c r="G2456" s="13"/>
      <c r="H2456" s="28">
        <v>224</v>
      </c>
      <c r="I2456" s="28">
        <v>0.111</v>
      </c>
      <c r="J2456" s="28">
        <v>1.2470000000000001</v>
      </c>
    </row>
    <row r="2457" spans="1:10" ht="15.75" customHeight="1" x14ac:dyDescent="0.25">
      <c r="A2457" s="15">
        <v>2456</v>
      </c>
      <c r="B2457" s="13" t="s">
        <v>237</v>
      </c>
      <c r="C2457" s="13" t="s">
        <v>263</v>
      </c>
      <c r="D2457" s="26" t="s">
        <v>69</v>
      </c>
      <c r="E2457" s="28">
        <v>0.436</v>
      </c>
      <c r="F2457" s="28">
        <v>14</v>
      </c>
      <c r="G2457" s="13"/>
      <c r="H2457" s="28">
        <v>224</v>
      </c>
      <c r="I2457" s="28">
        <v>0.159</v>
      </c>
      <c r="J2457" s="28">
        <v>1.0369999999999999</v>
      </c>
    </row>
    <row r="2458" spans="1:10" ht="15.75" customHeight="1" x14ac:dyDescent="0.25">
      <c r="A2458" s="15">
        <v>2457</v>
      </c>
      <c r="B2458" s="13" t="s">
        <v>237</v>
      </c>
      <c r="C2458" s="13" t="s">
        <v>263</v>
      </c>
      <c r="D2458" s="26" t="s">
        <v>70</v>
      </c>
      <c r="E2458" s="28">
        <v>0.4</v>
      </c>
      <c r="F2458" s="28">
        <v>14</v>
      </c>
      <c r="G2458" s="28">
        <v>125</v>
      </c>
      <c r="H2458" s="28">
        <v>224</v>
      </c>
      <c r="I2458" s="28">
        <v>0.18099999999999999</v>
      </c>
      <c r="J2458" s="28">
        <v>0.92900000000000005</v>
      </c>
    </row>
    <row r="2459" spans="1:10" ht="15.75" customHeight="1" x14ac:dyDescent="0.25">
      <c r="A2459" s="15">
        <v>2458</v>
      </c>
      <c r="B2459" s="13" t="s">
        <v>237</v>
      </c>
      <c r="C2459" s="13" t="s">
        <v>264</v>
      </c>
      <c r="D2459" s="26" t="s">
        <v>58</v>
      </c>
      <c r="E2459" s="13"/>
      <c r="F2459" s="13"/>
      <c r="G2459" s="13"/>
      <c r="H2459" s="13"/>
      <c r="I2459" s="28">
        <v>3.1E-2</v>
      </c>
      <c r="J2459" s="28">
        <v>0.14199999999999999</v>
      </c>
    </row>
    <row r="2460" spans="1:10" ht="15.75" customHeight="1" x14ac:dyDescent="0.25">
      <c r="A2460" s="15">
        <v>2459</v>
      </c>
      <c r="B2460" s="13" t="s">
        <v>237</v>
      </c>
      <c r="C2460" s="13" t="s">
        <v>264</v>
      </c>
      <c r="D2460" s="26" t="s">
        <v>59</v>
      </c>
      <c r="E2460" s="13"/>
      <c r="F2460" s="13"/>
      <c r="G2460" s="13"/>
      <c r="H2460" s="13"/>
      <c r="I2460" s="28">
        <v>3.9E-2</v>
      </c>
      <c r="J2460" s="28">
        <v>0.22900000000000001</v>
      </c>
    </row>
    <row r="2461" spans="1:10" ht="15.75" customHeight="1" x14ac:dyDescent="0.25">
      <c r="A2461" s="15">
        <v>2460</v>
      </c>
      <c r="B2461" s="13" t="s">
        <v>237</v>
      </c>
      <c r="C2461" s="13" t="s">
        <v>264</v>
      </c>
      <c r="D2461" s="26" t="s">
        <v>60</v>
      </c>
      <c r="E2461" s="13"/>
      <c r="F2461" s="13"/>
      <c r="G2461" s="13"/>
      <c r="H2461" s="13"/>
      <c r="I2461" s="28">
        <v>6.0999999999999999E-2</v>
      </c>
      <c r="J2461" s="28">
        <v>0.47399999999999998</v>
      </c>
    </row>
    <row r="2462" spans="1:10" ht="15.75" customHeight="1" x14ac:dyDescent="0.25">
      <c r="A2462" s="15">
        <v>2461</v>
      </c>
      <c r="B2462" s="13" t="s">
        <v>237</v>
      </c>
      <c r="C2462" s="13" t="s">
        <v>264</v>
      </c>
      <c r="D2462" s="26" t="s">
        <v>61</v>
      </c>
      <c r="E2462" s="13"/>
      <c r="F2462" s="28">
        <v>31</v>
      </c>
      <c r="G2462" s="13"/>
      <c r="H2462" s="13"/>
      <c r="I2462" s="28">
        <v>7.8E-2</v>
      </c>
      <c r="J2462" s="28">
        <v>0.59599999999999997</v>
      </c>
    </row>
    <row r="2463" spans="1:10" ht="15.75" customHeight="1" x14ac:dyDescent="0.25">
      <c r="A2463" s="15">
        <v>2462</v>
      </c>
      <c r="B2463" s="13" t="s">
        <v>237</v>
      </c>
      <c r="C2463" s="13" t="s">
        <v>264</v>
      </c>
      <c r="D2463" s="26" t="s">
        <v>62</v>
      </c>
      <c r="E2463" s="13"/>
      <c r="F2463" s="28">
        <v>31</v>
      </c>
      <c r="G2463" s="13"/>
      <c r="H2463" s="13"/>
      <c r="I2463" s="28">
        <v>0.1</v>
      </c>
      <c r="J2463" s="28">
        <v>0.68899999999999995</v>
      </c>
    </row>
    <row r="2464" spans="1:10" ht="15.75" customHeight="1" x14ac:dyDescent="0.25">
      <c r="A2464" s="15">
        <v>2463</v>
      </c>
      <c r="B2464" s="13" t="s">
        <v>237</v>
      </c>
      <c r="C2464" s="13" t="s">
        <v>264</v>
      </c>
      <c r="D2464" s="26" t="s">
        <v>63</v>
      </c>
      <c r="E2464" s="28">
        <v>0.499</v>
      </c>
      <c r="F2464" s="28">
        <v>8</v>
      </c>
      <c r="G2464" s="13"/>
      <c r="H2464" s="28">
        <v>414</v>
      </c>
      <c r="I2464" s="28">
        <v>0.128</v>
      </c>
      <c r="J2464" s="28">
        <v>0.73899999999999999</v>
      </c>
    </row>
    <row r="2465" spans="1:10" ht="15.75" customHeight="1" x14ac:dyDescent="0.25">
      <c r="A2465" s="15">
        <v>2464</v>
      </c>
      <c r="B2465" s="13" t="s">
        <v>237</v>
      </c>
      <c r="C2465" s="13" t="s">
        <v>264</v>
      </c>
      <c r="D2465" s="26" t="s">
        <v>64</v>
      </c>
      <c r="E2465" s="28">
        <v>0.499</v>
      </c>
      <c r="F2465" s="28">
        <v>8</v>
      </c>
      <c r="G2465" s="13"/>
      <c r="H2465" s="28">
        <v>414</v>
      </c>
      <c r="I2465" s="28">
        <v>0.16400000000000001</v>
      </c>
      <c r="J2465" s="28">
        <v>0.84399999999999997</v>
      </c>
    </row>
    <row r="2466" spans="1:10" ht="15.75" customHeight="1" x14ac:dyDescent="0.25">
      <c r="A2466" s="15">
        <v>2465</v>
      </c>
      <c r="B2466" s="13" t="s">
        <v>237</v>
      </c>
      <c r="C2466" s="13" t="s">
        <v>264</v>
      </c>
      <c r="D2466" s="26" t="s">
        <v>65</v>
      </c>
      <c r="E2466" s="28">
        <v>0.499</v>
      </c>
      <c r="F2466" s="28">
        <v>8</v>
      </c>
      <c r="G2466" s="13"/>
      <c r="H2466" s="28">
        <v>414</v>
      </c>
      <c r="I2466" s="28">
        <v>0.21099999999999999</v>
      </c>
      <c r="J2466" s="28">
        <v>0.99099999999999999</v>
      </c>
    </row>
    <row r="2467" spans="1:10" ht="15.75" customHeight="1" x14ac:dyDescent="0.25">
      <c r="A2467" s="15">
        <v>2466</v>
      </c>
      <c r="B2467" s="13" t="s">
        <v>237</v>
      </c>
      <c r="C2467" s="13" t="s">
        <v>264</v>
      </c>
      <c r="D2467" s="26" t="s">
        <v>66</v>
      </c>
      <c r="E2467" s="28">
        <v>0.499</v>
      </c>
      <c r="F2467" s="28">
        <v>8</v>
      </c>
      <c r="G2467" s="13"/>
      <c r="H2467" s="28">
        <v>414</v>
      </c>
      <c r="I2467" s="28">
        <v>0.23599999999999999</v>
      </c>
      <c r="J2467" s="28">
        <v>1.002</v>
      </c>
    </row>
    <row r="2468" spans="1:10" ht="15.75" customHeight="1" x14ac:dyDescent="0.25">
      <c r="A2468" s="15">
        <v>2467</v>
      </c>
      <c r="B2468" s="13" t="s">
        <v>237</v>
      </c>
      <c r="C2468" s="13" t="s">
        <v>264</v>
      </c>
      <c r="D2468" s="26" t="s">
        <v>67</v>
      </c>
      <c r="E2468" s="28">
        <v>0.499</v>
      </c>
      <c r="F2468" s="28">
        <v>8</v>
      </c>
      <c r="G2468" s="13"/>
      <c r="H2468" s="28">
        <v>414</v>
      </c>
      <c r="I2468" s="28">
        <v>0.24299999999999999</v>
      </c>
      <c r="J2468" s="28">
        <v>1.083</v>
      </c>
    </row>
    <row r="2469" spans="1:10" ht="15.75" customHeight="1" x14ac:dyDescent="0.25">
      <c r="A2469" s="15">
        <v>2468</v>
      </c>
      <c r="B2469" s="13" t="s">
        <v>237</v>
      </c>
      <c r="C2469" s="13" t="s">
        <v>264</v>
      </c>
      <c r="D2469" s="26" t="s">
        <v>68</v>
      </c>
      <c r="E2469" s="28">
        <v>0.48699999999999999</v>
      </c>
      <c r="F2469" s="28">
        <v>8</v>
      </c>
      <c r="G2469" s="13"/>
      <c r="H2469" s="28">
        <v>414</v>
      </c>
      <c r="I2469" s="28">
        <v>0.27700000000000002</v>
      </c>
      <c r="J2469" s="28">
        <v>1.161</v>
      </c>
    </row>
    <row r="2470" spans="1:10" ht="15.75" customHeight="1" x14ac:dyDescent="0.25">
      <c r="A2470" s="15">
        <v>2469</v>
      </c>
      <c r="B2470" s="13" t="s">
        <v>237</v>
      </c>
      <c r="C2470" s="13" t="s">
        <v>264</v>
      </c>
      <c r="D2470" s="26" t="s">
        <v>69</v>
      </c>
      <c r="E2470" s="28">
        <v>0.443</v>
      </c>
      <c r="F2470" s="28">
        <v>7</v>
      </c>
      <c r="G2470" s="13"/>
      <c r="H2470" s="28">
        <v>414</v>
      </c>
      <c r="I2470" s="28">
        <v>0.374</v>
      </c>
      <c r="J2470" s="28">
        <v>1.069</v>
      </c>
    </row>
    <row r="2471" spans="1:10" ht="15.75" customHeight="1" x14ac:dyDescent="0.25">
      <c r="A2471" s="15">
        <v>2470</v>
      </c>
      <c r="B2471" s="13" t="s">
        <v>237</v>
      </c>
      <c r="C2471" s="13" t="s">
        <v>264</v>
      </c>
      <c r="D2471" s="26" t="s">
        <v>70</v>
      </c>
      <c r="E2471" s="28">
        <v>0.443</v>
      </c>
      <c r="F2471" s="28">
        <v>7</v>
      </c>
      <c r="G2471" s="28">
        <v>91</v>
      </c>
      <c r="H2471" s="28">
        <v>368</v>
      </c>
      <c r="I2471" s="28">
        <v>0.33800000000000002</v>
      </c>
      <c r="J2471" s="28">
        <v>0.98</v>
      </c>
    </row>
    <row r="2472" spans="1:10" ht="15.75" customHeight="1" x14ac:dyDescent="0.25">
      <c r="A2472" s="15">
        <v>2471</v>
      </c>
      <c r="B2472" s="13" t="s">
        <v>237</v>
      </c>
      <c r="C2472" s="13" t="s">
        <v>265</v>
      </c>
      <c r="D2472" s="26" t="s">
        <v>58</v>
      </c>
      <c r="E2472" s="13"/>
      <c r="F2472" s="13"/>
      <c r="G2472" s="13"/>
      <c r="H2472" s="13"/>
      <c r="I2472" s="28">
        <v>5.0999999999999997E-2</v>
      </c>
      <c r="J2472" s="28">
        <v>0.13600000000000001</v>
      </c>
    </row>
    <row r="2473" spans="1:10" ht="15.75" customHeight="1" x14ac:dyDescent="0.25">
      <c r="A2473" s="15">
        <v>2472</v>
      </c>
      <c r="B2473" s="13" t="s">
        <v>237</v>
      </c>
      <c r="C2473" s="13" t="s">
        <v>265</v>
      </c>
      <c r="D2473" s="26" t="s">
        <v>59</v>
      </c>
      <c r="E2473" s="13"/>
      <c r="F2473" s="13"/>
      <c r="G2473" s="13"/>
      <c r="H2473" s="13"/>
      <c r="I2473" s="28">
        <v>7.0000000000000007E-2</v>
      </c>
      <c r="J2473" s="28">
        <v>0.20699999999999999</v>
      </c>
    </row>
    <row r="2474" spans="1:10" ht="15.75" customHeight="1" x14ac:dyDescent="0.25">
      <c r="A2474" s="15">
        <v>2473</v>
      </c>
      <c r="B2474" s="13" t="s">
        <v>237</v>
      </c>
      <c r="C2474" s="13" t="s">
        <v>265</v>
      </c>
      <c r="D2474" s="26" t="s">
        <v>60</v>
      </c>
      <c r="E2474" s="13"/>
      <c r="F2474" s="13"/>
      <c r="G2474" s="13"/>
      <c r="H2474" s="13"/>
      <c r="I2474" s="28">
        <v>0.11899999999999999</v>
      </c>
      <c r="J2474" s="28">
        <v>0.24299999999999999</v>
      </c>
    </row>
    <row r="2475" spans="1:10" ht="15.75" customHeight="1" x14ac:dyDescent="0.25">
      <c r="A2475" s="15">
        <v>2474</v>
      </c>
      <c r="B2475" s="13" t="s">
        <v>237</v>
      </c>
      <c r="C2475" s="13" t="s">
        <v>265</v>
      </c>
      <c r="D2475" s="26" t="s">
        <v>61</v>
      </c>
      <c r="E2475" s="13"/>
      <c r="F2475" s="28">
        <v>58</v>
      </c>
      <c r="G2475" s="13"/>
      <c r="H2475" s="13"/>
      <c r="I2475" s="28">
        <v>0.129</v>
      </c>
      <c r="J2475" s="28">
        <v>0.27900000000000003</v>
      </c>
    </row>
    <row r="2476" spans="1:10" ht="15.75" customHeight="1" x14ac:dyDescent="0.25">
      <c r="A2476" s="15">
        <v>2475</v>
      </c>
      <c r="B2476" s="13" t="s">
        <v>237</v>
      </c>
      <c r="C2476" s="13" t="s">
        <v>265</v>
      </c>
      <c r="D2476" s="26" t="s">
        <v>62</v>
      </c>
      <c r="E2476" s="13"/>
      <c r="F2476" s="28">
        <v>58</v>
      </c>
      <c r="G2476" s="13"/>
      <c r="H2476" s="13"/>
      <c r="I2476" s="28">
        <v>0.14099999999999999</v>
      </c>
      <c r="J2476" s="28">
        <v>0.35199999999999998</v>
      </c>
    </row>
    <row r="2477" spans="1:10" ht="15.75" customHeight="1" x14ac:dyDescent="0.25">
      <c r="A2477" s="15">
        <v>2476</v>
      </c>
      <c r="B2477" s="13" t="s">
        <v>237</v>
      </c>
      <c r="C2477" s="13" t="s">
        <v>265</v>
      </c>
      <c r="D2477" s="26" t="s">
        <v>63</v>
      </c>
      <c r="E2477" s="28">
        <v>0.55700000000000005</v>
      </c>
      <c r="F2477" s="28">
        <v>58</v>
      </c>
      <c r="G2477" s="13"/>
      <c r="H2477" s="28">
        <v>552</v>
      </c>
      <c r="I2477" s="28">
        <v>0.17199999999999999</v>
      </c>
      <c r="J2477" s="28">
        <v>0.42599999999999999</v>
      </c>
    </row>
    <row r="2478" spans="1:10" ht="15.75" customHeight="1" x14ac:dyDescent="0.25">
      <c r="A2478" s="15">
        <v>2477</v>
      </c>
      <c r="B2478" s="13" t="s">
        <v>237</v>
      </c>
      <c r="C2478" s="13" t="s">
        <v>265</v>
      </c>
      <c r="D2478" s="26" t="s">
        <v>64</v>
      </c>
      <c r="E2478" s="28">
        <v>0.53100000000000003</v>
      </c>
      <c r="F2478" s="28">
        <v>25</v>
      </c>
      <c r="G2478" s="13"/>
      <c r="H2478" s="28">
        <v>560</v>
      </c>
      <c r="I2478" s="28">
        <v>0.19500000000000001</v>
      </c>
      <c r="J2478" s="28">
        <v>0.49399999999999999</v>
      </c>
    </row>
    <row r="2479" spans="1:10" ht="15.75" customHeight="1" x14ac:dyDescent="0.25">
      <c r="A2479" s="15">
        <v>2478</v>
      </c>
      <c r="B2479" s="13" t="s">
        <v>237</v>
      </c>
      <c r="C2479" s="13" t="s">
        <v>265</v>
      </c>
      <c r="D2479" s="26" t="s">
        <v>65</v>
      </c>
      <c r="E2479" s="28">
        <v>0.52300000000000002</v>
      </c>
      <c r="F2479" s="28">
        <v>25</v>
      </c>
      <c r="G2479" s="13"/>
      <c r="H2479" s="28">
        <v>485</v>
      </c>
      <c r="I2479" s="28">
        <v>0.20799999999999999</v>
      </c>
      <c r="J2479" s="28">
        <v>0.58599999999999997</v>
      </c>
    </row>
    <row r="2480" spans="1:10" ht="15.75" customHeight="1" x14ac:dyDescent="0.25">
      <c r="A2480" s="15">
        <v>2479</v>
      </c>
      <c r="B2480" s="13" t="s">
        <v>237</v>
      </c>
      <c r="C2480" s="13" t="s">
        <v>265</v>
      </c>
      <c r="D2480" s="26" t="s">
        <v>66</v>
      </c>
      <c r="E2480" s="28">
        <v>0.51500000000000001</v>
      </c>
      <c r="F2480" s="28">
        <v>26</v>
      </c>
      <c r="G2480" s="13"/>
      <c r="H2480" s="28">
        <v>549</v>
      </c>
      <c r="I2480" s="28">
        <v>0.217</v>
      </c>
      <c r="J2480" s="28">
        <v>0.65500000000000003</v>
      </c>
    </row>
    <row r="2481" spans="1:10" ht="15.75" customHeight="1" x14ac:dyDescent="0.25">
      <c r="A2481" s="15">
        <v>2480</v>
      </c>
      <c r="B2481" s="13" t="s">
        <v>237</v>
      </c>
      <c r="C2481" s="13" t="s">
        <v>265</v>
      </c>
      <c r="D2481" s="26" t="s">
        <v>67</v>
      </c>
      <c r="E2481" s="28">
        <v>0.51</v>
      </c>
      <c r="F2481" s="28">
        <v>11</v>
      </c>
      <c r="G2481" s="13"/>
      <c r="H2481" s="28">
        <v>517</v>
      </c>
      <c r="I2481" s="28">
        <v>0.26300000000000001</v>
      </c>
      <c r="J2481" s="28">
        <v>0.71499999999999997</v>
      </c>
    </row>
    <row r="2482" spans="1:10" ht="15.75" customHeight="1" x14ac:dyDescent="0.25">
      <c r="A2482" s="15">
        <v>2481</v>
      </c>
      <c r="B2482" s="13" t="s">
        <v>237</v>
      </c>
      <c r="C2482" s="13" t="s">
        <v>265</v>
      </c>
      <c r="D2482" s="26" t="s">
        <v>68</v>
      </c>
      <c r="E2482" s="28">
        <v>0.505</v>
      </c>
      <c r="F2482" s="28">
        <v>7</v>
      </c>
      <c r="G2482" s="13"/>
      <c r="H2482" s="28">
        <v>404</v>
      </c>
      <c r="I2482" s="28">
        <v>0.311</v>
      </c>
      <c r="J2482" s="28">
        <v>0.77500000000000002</v>
      </c>
    </row>
    <row r="2483" spans="1:10" ht="15.75" customHeight="1" x14ac:dyDescent="0.25">
      <c r="A2483" s="15">
        <v>2482</v>
      </c>
      <c r="B2483" s="13" t="s">
        <v>237</v>
      </c>
      <c r="C2483" s="13" t="s">
        <v>265</v>
      </c>
      <c r="D2483" s="26" t="s">
        <v>69</v>
      </c>
      <c r="E2483" s="28">
        <v>0.52700000000000002</v>
      </c>
      <c r="F2483" s="28">
        <v>6</v>
      </c>
      <c r="G2483" s="13"/>
      <c r="H2483" s="28">
        <v>347</v>
      </c>
      <c r="I2483" s="28">
        <v>0.372</v>
      </c>
      <c r="J2483" s="28">
        <v>0.79200000000000004</v>
      </c>
    </row>
    <row r="2484" spans="1:10" ht="15.75" customHeight="1" x14ac:dyDescent="0.25">
      <c r="A2484" s="15">
        <v>2483</v>
      </c>
      <c r="B2484" s="13" t="s">
        <v>237</v>
      </c>
      <c r="C2484" s="13" t="s">
        <v>265</v>
      </c>
      <c r="D2484" s="26" t="s">
        <v>70</v>
      </c>
      <c r="E2484" s="28">
        <v>0.52500000000000002</v>
      </c>
      <c r="F2484" s="28">
        <v>6</v>
      </c>
      <c r="G2484" s="28">
        <v>51</v>
      </c>
      <c r="H2484" s="28">
        <v>337</v>
      </c>
      <c r="I2484" s="28">
        <v>0.39800000000000002</v>
      </c>
      <c r="J2484" s="28">
        <v>0.83399999999999996</v>
      </c>
    </row>
    <row r="2485" spans="1:10" ht="15.75" customHeight="1" x14ac:dyDescent="0.25">
      <c r="A2485" s="15">
        <v>2484</v>
      </c>
      <c r="B2485" s="13" t="s">
        <v>237</v>
      </c>
      <c r="C2485" s="13" t="s">
        <v>266</v>
      </c>
      <c r="D2485" s="26" t="s">
        <v>58</v>
      </c>
      <c r="E2485" s="13"/>
      <c r="F2485" s="13"/>
      <c r="G2485" s="13"/>
      <c r="H2485" s="13"/>
      <c r="I2485" s="28">
        <v>0.01</v>
      </c>
      <c r="J2485" s="28">
        <v>1.7999999999999999E-2</v>
      </c>
    </row>
    <row r="2486" spans="1:10" ht="15.75" customHeight="1" x14ac:dyDescent="0.25">
      <c r="A2486" s="15">
        <v>2485</v>
      </c>
      <c r="B2486" s="13" t="s">
        <v>237</v>
      </c>
      <c r="C2486" s="13" t="s">
        <v>266</v>
      </c>
      <c r="D2486" s="26" t="s">
        <v>59</v>
      </c>
      <c r="E2486" s="13"/>
      <c r="F2486" s="13"/>
      <c r="G2486" s="13"/>
      <c r="H2486" s="13"/>
      <c r="I2486" s="28">
        <v>1.4E-2</v>
      </c>
      <c r="J2486" s="28">
        <v>3.2000000000000001E-2</v>
      </c>
    </row>
    <row r="2487" spans="1:10" ht="15.75" customHeight="1" x14ac:dyDescent="0.25">
      <c r="A2487" s="15">
        <v>2486</v>
      </c>
      <c r="B2487" s="13" t="s">
        <v>237</v>
      </c>
      <c r="C2487" s="13" t="s">
        <v>266</v>
      </c>
      <c r="D2487" s="26" t="s">
        <v>60</v>
      </c>
      <c r="E2487" s="13"/>
      <c r="F2487" s="13"/>
      <c r="G2487" s="13"/>
      <c r="H2487" s="13"/>
      <c r="I2487" s="28">
        <v>1.7000000000000001E-2</v>
      </c>
      <c r="J2487" s="28">
        <v>4.4999999999999998E-2</v>
      </c>
    </row>
    <row r="2488" spans="1:10" ht="15.75" customHeight="1" x14ac:dyDescent="0.25">
      <c r="A2488" s="15">
        <v>2487</v>
      </c>
      <c r="B2488" s="13" t="s">
        <v>237</v>
      </c>
      <c r="C2488" s="13" t="s">
        <v>266</v>
      </c>
      <c r="D2488" s="26" t="s">
        <v>61</v>
      </c>
      <c r="E2488" s="13"/>
      <c r="F2488" s="28">
        <v>46</v>
      </c>
      <c r="G2488" s="13"/>
      <c r="H2488" s="13"/>
      <c r="I2488" s="28">
        <v>1.9E-2</v>
      </c>
      <c r="J2488" s="28">
        <v>8.7999999999999995E-2</v>
      </c>
    </row>
    <row r="2489" spans="1:10" ht="15.75" customHeight="1" x14ac:dyDescent="0.25">
      <c r="A2489" s="15">
        <v>2488</v>
      </c>
      <c r="B2489" s="13" t="s">
        <v>237</v>
      </c>
      <c r="C2489" s="13" t="s">
        <v>266</v>
      </c>
      <c r="D2489" s="26" t="s">
        <v>62</v>
      </c>
      <c r="E2489" s="13"/>
      <c r="F2489" s="28">
        <v>39</v>
      </c>
      <c r="G2489" s="13"/>
      <c r="H2489" s="13"/>
      <c r="I2489" s="28">
        <v>2.3E-2</v>
      </c>
      <c r="J2489" s="28">
        <v>0.13700000000000001</v>
      </c>
    </row>
    <row r="2490" spans="1:10" ht="15.75" customHeight="1" x14ac:dyDescent="0.25">
      <c r="A2490" s="15">
        <v>2489</v>
      </c>
      <c r="B2490" s="13" t="s">
        <v>237</v>
      </c>
      <c r="C2490" s="13" t="s">
        <v>266</v>
      </c>
      <c r="D2490" s="26" t="s">
        <v>63</v>
      </c>
      <c r="E2490" s="28">
        <v>0.63500000000000001</v>
      </c>
      <c r="F2490" s="28">
        <v>39</v>
      </c>
      <c r="G2490" s="13"/>
      <c r="H2490" s="28">
        <v>240</v>
      </c>
      <c r="I2490" s="28">
        <v>2.5999999999999999E-2</v>
      </c>
      <c r="J2490" s="28">
        <v>0.20499999999999999</v>
      </c>
    </row>
    <row r="2491" spans="1:10" ht="15.75" customHeight="1" x14ac:dyDescent="0.25">
      <c r="A2491" s="15">
        <v>2490</v>
      </c>
      <c r="B2491" s="13" t="s">
        <v>237</v>
      </c>
      <c r="C2491" s="13" t="s">
        <v>266</v>
      </c>
      <c r="D2491" s="26" t="s">
        <v>64</v>
      </c>
      <c r="E2491" s="28">
        <v>0.63500000000000001</v>
      </c>
      <c r="F2491" s="28">
        <v>39</v>
      </c>
      <c r="G2491" s="13"/>
      <c r="H2491" s="28">
        <v>240</v>
      </c>
      <c r="I2491" s="28">
        <v>2.8000000000000001E-2</v>
      </c>
      <c r="J2491" s="28">
        <v>0.33100000000000002</v>
      </c>
    </row>
    <row r="2492" spans="1:10" ht="15.75" customHeight="1" x14ac:dyDescent="0.25">
      <c r="A2492" s="15">
        <v>2491</v>
      </c>
      <c r="B2492" s="13" t="s">
        <v>237</v>
      </c>
      <c r="C2492" s="13" t="s">
        <v>266</v>
      </c>
      <c r="D2492" s="26" t="s">
        <v>65</v>
      </c>
      <c r="E2492" s="28">
        <v>0.63500000000000001</v>
      </c>
      <c r="F2492" s="28">
        <v>39</v>
      </c>
      <c r="G2492" s="13"/>
      <c r="H2492" s="28">
        <v>240</v>
      </c>
      <c r="I2492" s="28">
        <v>3.9E-2</v>
      </c>
      <c r="J2492" s="28">
        <v>0.44700000000000001</v>
      </c>
    </row>
    <row r="2493" spans="1:10" ht="15.75" customHeight="1" x14ac:dyDescent="0.25">
      <c r="A2493" s="15">
        <v>2492</v>
      </c>
      <c r="B2493" s="13" t="s">
        <v>237</v>
      </c>
      <c r="C2493" s="13" t="s">
        <v>266</v>
      </c>
      <c r="D2493" s="26" t="s">
        <v>66</v>
      </c>
      <c r="E2493" s="28">
        <v>0.63200000000000001</v>
      </c>
      <c r="F2493" s="28">
        <v>39</v>
      </c>
      <c r="G2493" s="13"/>
      <c r="H2493" s="28">
        <v>240</v>
      </c>
      <c r="I2493" s="28">
        <v>5.2999999999999999E-2</v>
      </c>
      <c r="J2493" s="28">
        <v>0.54800000000000004</v>
      </c>
    </row>
    <row r="2494" spans="1:10" ht="15.75" customHeight="1" x14ac:dyDescent="0.25">
      <c r="A2494" s="15">
        <v>2493</v>
      </c>
      <c r="B2494" s="13" t="s">
        <v>237</v>
      </c>
      <c r="C2494" s="13" t="s">
        <v>266</v>
      </c>
      <c r="D2494" s="26" t="s">
        <v>67</v>
      </c>
      <c r="E2494" s="28">
        <v>0.63200000000000001</v>
      </c>
      <c r="F2494" s="28">
        <v>39</v>
      </c>
      <c r="G2494" s="13"/>
      <c r="H2494" s="28">
        <v>240</v>
      </c>
      <c r="I2494" s="28">
        <v>7.2999999999999995E-2</v>
      </c>
      <c r="J2494" s="28">
        <v>0.58199999999999996</v>
      </c>
    </row>
    <row r="2495" spans="1:10" ht="15.75" customHeight="1" x14ac:dyDescent="0.25">
      <c r="A2495" s="15">
        <v>2494</v>
      </c>
      <c r="B2495" s="13" t="s">
        <v>237</v>
      </c>
      <c r="C2495" s="13" t="s">
        <v>266</v>
      </c>
      <c r="D2495" s="26" t="s">
        <v>68</v>
      </c>
      <c r="E2495" s="28">
        <v>0.63200000000000001</v>
      </c>
      <c r="F2495" s="28">
        <v>39</v>
      </c>
      <c r="G2495" s="13"/>
      <c r="H2495" s="28">
        <v>222</v>
      </c>
      <c r="I2495" s="28">
        <v>0.1</v>
      </c>
      <c r="J2495" s="28">
        <v>0.68100000000000005</v>
      </c>
    </row>
    <row r="2496" spans="1:10" ht="15.75" customHeight="1" x14ac:dyDescent="0.25">
      <c r="A2496" s="15">
        <v>2495</v>
      </c>
      <c r="B2496" s="13" t="s">
        <v>237</v>
      </c>
      <c r="C2496" s="13" t="s">
        <v>266</v>
      </c>
      <c r="D2496" s="26" t="s">
        <v>69</v>
      </c>
      <c r="E2496" s="28">
        <v>0.66900000000000004</v>
      </c>
      <c r="F2496" s="28">
        <v>39</v>
      </c>
      <c r="G2496" s="13"/>
      <c r="H2496" s="28">
        <v>207</v>
      </c>
      <c r="I2496" s="28">
        <v>0.106</v>
      </c>
      <c r="J2496" s="28">
        <v>0.81699999999999995</v>
      </c>
    </row>
    <row r="2497" spans="1:10" ht="15.75" customHeight="1" x14ac:dyDescent="0.25">
      <c r="A2497" s="15">
        <v>2496</v>
      </c>
      <c r="B2497" s="13" t="s">
        <v>237</v>
      </c>
      <c r="C2497" s="13" t="s">
        <v>266</v>
      </c>
      <c r="D2497" s="26" t="s">
        <v>70</v>
      </c>
      <c r="E2497" s="28">
        <v>0.64900000000000002</v>
      </c>
      <c r="F2497" s="28">
        <v>39</v>
      </c>
      <c r="G2497" s="28">
        <v>123</v>
      </c>
      <c r="H2497" s="28">
        <v>207</v>
      </c>
      <c r="I2497" s="28">
        <v>0.13500000000000001</v>
      </c>
      <c r="J2497" s="28">
        <v>0.97699999999999998</v>
      </c>
    </row>
    <row r="2498" spans="1:10" ht="15.75" customHeight="1" x14ac:dyDescent="0.25">
      <c r="A2498" s="15">
        <v>2497</v>
      </c>
      <c r="B2498" s="13" t="s">
        <v>237</v>
      </c>
      <c r="C2498" s="13" t="s">
        <v>267</v>
      </c>
      <c r="D2498" s="26" t="s">
        <v>58</v>
      </c>
      <c r="E2498" s="13"/>
      <c r="F2498" s="13"/>
      <c r="G2498" s="13"/>
      <c r="H2498" s="13"/>
      <c r="I2498" s="28">
        <v>6.6000000000000003E-2</v>
      </c>
      <c r="J2498" s="28">
        <v>0.13400000000000001</v>
      </c>
    </row>
    <row r="2499" spans="1:10" ht="15.75" customHeight="1" x14ac:dyDescent="0.25">
      <c r="A2499" s="15">
        <v>2498</v>
      </c>
      <c r="B2499" s="13" t="s">
        <v>237</v>
      </c>
      <c r="C2499" s="13" t="s">
        <v>267</v>
      </c>
      <c r="D2499" s="26" t="s">
        <v>59</v>
      </c>
      <c r="E2499" s="13"/>
      <c r="F2499" s="13"/>
      <c r="G2499" s="13"/>
      <c r="H2499" s="13"/>
      <c r="I2499" s="28">
        <v>7.2999999999999995E-2</v>
      </c>
      <c r="J2499" s="28">
        <v>0.152</v>
      </c>
    </row>
    <row r="2500" spans="1:10" ht="15.75" customHeight="1" x14ac:dyDescent="0.25">
      <c r="A2500" s="15">
        <v>2499</v>
      </c>
      <c r="B2500" s="13" t="s">
        <v>237</v>
      </c>
      <c r="C2500" s="13" t="s">
        <v>267</v>
      </c>
      <c r="D2500" s="26" t="s">
        <v>60</v>
      </c>
      <c r="E2500" s="13"/>
      <c r="F2500" s="13"/>
      <c r="G2500" s="13"/>
      <c r="H2500" s="13"/>
      <c r="I2500" s="28">
        <v>8.5000000000000006E-2</v>
      </c>
      <c r="J2500" s="28">
        <v>0.16500000000000001</v>
      </c>
    </row>
    <row r="2501" spans="1:10" ht="15.75" customHeight="1" x14ac:dyDescent="0.25">
      <c r="A2501" s="15">
        <v>2500</v>
      </c>
      <c r="B2501" s="13" t="s">
        <v>237</v>
      </c>
      <c r="C2501" s="13" t="s">
        <v>267</v>
      </c>
      <c r="D2501" s="26" t="s">
        <v>61</v>
      </c>
      <c r="E2501" s="13"/>
      <c r="F2501" s="28">
        <v>18</v>
      </c>
      <c r="G2501" s="13"/>
      <c r="H2501" s="13"/>
      <c r="I2501" s="28">
        <v>0.1</v>
      </c>
      <c r="J2501" s="28">
        <v>0.214</v>
      </c>
    </row>
    <row r="2502" spans="1:10" ht="15.75" customHeight="1" x14ac:dyDescent="0.25">
      <c r="A2502" s="15">
        <v>2501</v>
      </c>
      <c r="B2502" s="13" t="s">
        <v>237</v>
      </c>
      <c r="C2502" s="13" t="s">
        <v>267</v>
      </c>
      <c r="D2502" s="26" t="s">
        <v>62</v>
      </c>
      <c r="E2502" s="13"/>
      <c r="F2502" s="28">
        <v>18</v>
      </c>
      <c r="G2502" s="13"/>
      <c r="H2502" s="13"/>
      <c r="I2502" s="28">
        <v>0.111</v>
      </c>
      <c r="J2502" s="28">
        <v>0.38100000000000001</v>
      </c>
    </row>
    <row r="2503" spans="1:10" ht="15.75" customHeight="1" x14ac:dyDescent="0.25">
      <c r="A2503" s="15">
        <v>2502</v>
      </c>
      <c r="B2503" s="13" t="s">
        <v>237</v>
      </c>
      <c r="C2503" s="13" t="s">
        <v>267</v>
      </c>
      <c r="D2503" s="26" t="s">
        <v>63</v>
      </c>
      <c r="E2503" s="28">
        <v>0.439</v>
      </c>
      <c r="F2503" s="28">
        <v>18</v>
      </c>
      <c r="G2503" s="13"/>
      <c r="H2503" s="28">
        <v>560</v>
      </c>
      <c r="I2503" s="28">
        <v>0.115</v>
      </c>
      <c r="J2503" s="28">
        <v>0.52</v>
      </c>
    </row>
    <row r="2504" spans="1:10" ht="15.75" customHeight="1" x14ac:dyDescent="0.25">
      <c r="A2504" s="15">
        <v>2503</v>
      </c>
      <c r="B2504" s="13" t="s">
        <v>237</v>
      </c>
      <c r="C2504" s="13" t="s">
        <v>267</v>
      </c>
      <c r="D2504" s="26" t="s">
        <v>64</v>
      </c>
      <c r="E2504" s="28">
        <v>0.441</v>
      </c>
      <c r="F2504" s="28">
        <v>18</v>
      </c>
      <c r="G2504" s="13"/>
      <c r="H2504" s="28">
        <v>560</v>
      </c>
      <c r="I2504" s="28">
        <v>0.17299999999999999</v>
      </c>
      <c r="J2504" s="28">
        <v>0.63400000000000001</v>
      </c>
    </row>
    <row r="2505" spans="1:10" ht="15.75" customHeight="1" x14ac:dyDescent="0.25">
      <c r="A2505" s="15">
        <v>2504</v>
      </c>
      <c r="B2505" s="13" t="s">
        <v>237</v>
      </c>
      <c r="C2505" s="13" t="s">
        <v>267</v>
      </c>
      <c r="D2505" s="26" t="s">
        <v>65</v>
      </c>
      <c r="E2505" s="28">
        <v>0.44700000000000001</v>
      </c>
      <c r="F2505" s="28">
        <v>18</v>
      </c>
      <c r="G2505" s="13"/>
      <c r="H2505" s="28">
        <v>482</v>
      </c>
      <c r="I2505" s="28">
        <v>0.223</v>
      </c>
      <c r="J2505" s="28">
        <v>0.86199999999999999</v>
      </c>
    </row>
    <row r="2506" spans="1:10" ht="15.75" customHeight="1" x14ac:dyDescent="0.25">
      <c r="A2506" s="15">
        <v>2505</v>
      </c>
      <c r="B2506" s="13" t="s">
        <v>237</v>
      </c>
      <c r="C2506" s="13" t="s">
        <v>267</v>
      </c>
      <c r="D2506" s="26" t="s">
        <v>66</v>
      </c>
      <c r="E2506" s="28">
        <v>0.438</v>
      </c>
      <c r="F2506" s="28">
        <v>12</v>
      </c>
      <c r="G2506" s="13"/>
      <c r="H2506" s="28">
        <v>482</v>
      </c>
      <c r="I2506" s="28">
        <v>0.33800000000000002</v>
      </c>
      <c r="J2506" s="28">
        <v>1.1020000000000001</v>
      </c>
    </row>
    <row r="2507" spans="1:10" ht="15.75" customHeight="1" x14ac:dyDescent="0.25">
      <c r="A2507" s="15">
        <v>2506</v>
      </c>
      <c r="B2507" s="13" t="s">
        <v>237</v>
      </c>
      <c r="C2507" s="13" t="s">
        <v>267</v>
      </c>
      <c r="D2507" s="26" t="s">
        <v>67</v>
      </c>
      <c r="E2507" s="28">
        <v>0.438</v>
      </c>
      <c r="F2507" s="28">
        <v>12</v>
      </c>
      <c r="G2507" s="13"/>
      <c r="H2507" s="28">
        <v>482</v>
      </c>
      <c r="I2507" s="28">
        <v>0.39100000000000001</v>
      </c>
      <c r="J2507" s="28">
        <v>1.6779999999999999</v>
      </c>
    </row>
    <row r="2508" spans="1:10" ht="15.75" customHeight="1" x14ac:dyDescent="0.25">
      <c r="A2508" s="15">
        <v>2507</v>
      </c>
      <c r="B2508" s="13" t="s">
        <v>237</v>
      </c>
      <c r="C2508" s="13" t="s">
        <v>267</v>
      </c>
      <c r="D2508" s="26" t="s">
        <v>68</v>
      </c>
      <c r="E2508" s="28">
        <v>0.438</v>
      </c>
      <c r="F2508" s="28">
        <v>9</v>
      </c>
      <c r="G2508" s="13"/>
      <c r="H2508" s="28">
        <v>482</v>
      </c>
      <c r="I2508" s="28">
        <v>0.40100000000000002</v>
      </c>
      <c r="J2508" s="28">
        <v>1.8069999999999999</v>
      </c>
    </row>
    <row r="2509" spans="1:10" ht="15.75" customHeight="1" x14ac:dyDescent="0.25">
      <c r="A2509" s="15">
        <v>2508</v>
      </c>
      <c r="B2509" s="13" t="s">
        <v>237</v>
      </c>
      <c r="C2509" s="13" t="s">
        <v>267</v>
      </c>
      <c r="D2509" s="26" t="s">
        <v>69</v>
      </c>
      <c r="E2509" s="28">
        <v>0.436</v>
      </c>
      <c r="F2509" s="28">
        <v>8</v>
      </c>
      <c r="G2509" s="13"/>
      <c r="H2509" s="28">
        <v>482</v>
      </c>
      <c r="I2509" s="28">
        <v>0.42699999999999999</v>
      </c>
      <c r="J2509" s="28">
        <v>1.8009999999999999</v>
      </c>
    </row>
    <row r="2510" spans="1:10" ht="15.75" customHeight="1" x14ac:dyDescent="0.25">
      <c r="A2510" s="15">
        <v>2509</v>
      </c>
      <c r="B2510" s="13" t="s">
        <v>237</v>
      </c>
      <c r="C2510" s="13" t="s">
        <v>267</v>
      </c>
      <c r="D2510" s="26" t="s">
        <v>70</v>
      </c>
      <c r="E2510" s="28">
        <v>0.40500000000000003</v>
      </c>
      <c r="F2510" s="28">
        <v>7</v>
      </c>
      <c r="G2510" s="28">
        <v>61</v>
      </c>
      <c r="H2510" s="28">
        <v>431</v>
      </c>
      <c r="I2510" s="28">
        <v>0.40300000000000002</v>
      </c>
      <c r="J2510" s="28">
        <v>1.6339999999999999</v>
      </c>
    </row>
    <row r="2511" spans="1:10" ht="15.75" customHeight="1" x14ac:dyDescent="0.25">
      <c r="A2511" s="15">
        <v>2510</v>
      </c>
      <c r="B2511" s="13" t="s">
        <v>237</v>
      </c>
      <c r="C2511" s="13" t="s">
        <v>268</v>
      </c>
      <c r="D2511" s="26" t="s">
        <v>58</v>
      </c>
      <c r="E2511" s="13"/>
      <c r="F2511" s="13"/>
      <c r="G2511" s="13"/>
      <c r="H2511" s="13"/>
      <c r="I2511" s="28">
        <v>7.0000000000000001E-3</v>
      </c>
      <c r="J2511" s="28">
        <v>0.153</v>
      </c>
    </row>
    <row r="2512" spans="1:10" ht="15.75" customHeight="1" x14ac:dyDescent="0.25">
      <c r="A2512" s="15">
        <v>2511</v>
      </c>
      <c r="B2512" s="13" t="s">
        <v>237</v>
      </c>
      <c r="C2512" s="13" t="s">
        <v>268</v>
      </c>
      <c r="D2512" s="26" t="s">
        <v>59</v>
      </c>
      <c r="E2512" s="13"/>
      <c r="F2512" s="13"/>
      <c r="G2512" s="13"/>
      <c r="H2512" s="13"/>
      <c r="I2512" s="28">
        <v>1.0999999999999999E-2</v>
      </c>
      <c r="J2512" s="28">
        <v>0.21099999999999999</v>
      </c>
    </row>
    <row r="2513" spans="1:10" ht="15.75" customHeight="1" x14ac:dyDescent="0.25">
      <c r="A2513" s="15">
        <v>2512</v>
      </c>
      <c r="B2513" s="13" t="s">
        <v>237</v>
      </c>
      <c r="C2513" s="13" t="s">
        <v>268</v>
      </c>
      <c r="D2513" s="26" t="s">
        <v>60</v>
      </c>
      <c r="E2513" s="13"/>
      <c r="F2513" s="13"/>
      <c r="G2513" s="13"/>
      <c r="H2513" s="13"/>
      <c r="I2513" s="28">
        <v>1.7999999999999999E-2</v>
      </c>
      <c r="J2513" s="28">
        <v>0.29899999999999999</v>
      </c>
    </row>
    <row r="2514" spans="1:10" ht="15.75" customHeight="1" x14ac:dyDescent="0.25">
      <c r="A2514" s="15">
        <v>2513</v>
      </c>
      <c r="B2514" s="13" t="s">
        <v>237</v>
      </c>
      <c r="C2514" s="13" t="s">
        <v>268</v>
      </c>
      <c r="D2514" s="26" t="s">
        <v>61</v>
      </c>
      <c r="E2514" s="13"/>
      <c r="F2514" s="28">
        <v>74</v>
      </c>
      <c r="G2514" s="13"/>
      <c r="H2514" s="13"/>
      <c r="I2514" s="28">
        <v>2.1000000000000001E-2</v>
      </c>
      <c r="J2514" s="28">
        <v>0.312</v>
      </c>
    </row>
    <row r="2515" spans="1:10" ht="15.75" customHeight="1" x14ac:dyDescent="0.25">
      <c r="A2515" s="15">
        <v>2514</v>
      </c>
      <c r="B2515" s="13" t="s">
        <v>237</v>
      </c>
      <c r="C2515" s="13" t="s">
        <v>268</v>
      </c>
      <c r="D2515" s="26" t="s">
        <v>62</v>
      </c>
      <c r="E2515" s="13"/>
      <c r="F2515" s="28">
        <v>74</v>
      </c>
      <c r="G2515" s="13"/>
      <c r="H2515" s="13"/>
      <c r="I2515" s="28">
        <v>3.5000000000000003E-2</v>
      </c>
      <c r="J2515" s="28">
        <v>0.30199999999999999</v>
      </c>
    </row>
    <row r="2516" spans="1:10" ht="15.75" customHeight="1" x14ac:dyDescent="0.25">
      <c r="A2516" s="15">
        <v>2515</v>
      </c>
      <c r="B2516" s="13" t="s">
        <v>237</v>
      </c>
      <c r="C2516" s="13" t="s">
        <v>268</v>
      </c>
      <c r="D2516" s="26" t="s">
        <v>63</v>
      </c>
      <c r="E2516" s="28">
        <v>0.54500000000000004</v>
      </c>
      <c r="F2516" s="28">
        <v>74</v>
      </c>
      <c r="G2516" s="13"/>
      <c r="H2516" s="28">
        <v>328</v>
      </c>
      <c r="I2516" s="28">
        <v>7.9000000000000001E-2</v>
      </c>
      <c r="J2516" s="28">
        <v>0.32</v>
      </c>
    </row>
    <row r="2517" spans="1:10" ht="15.75" customHeight="1" x14ac:dyDescent="0.25">
      <c r="A2517" s="15">
        <v>2516</v>
      </c>
      <c r="B2517" s="13" t="s">
        <v>237</v>
      </c>
      <c r="C2517" s="13" t="s">
        <v>268</v>
      </c>
      <c r="D2517" s="26" t="s">
        <v>64</v>
      </c>
      <c r="E2517" s="28">
        <v>0.44800000000000001</v>
      </c>
      <c r="F2517" s="28">
        <v>74</v>
      </c>
      <c r="G2517" s="13"/>
      <c r="H2517" s="28">
        <v>328</v>
      </c>
      <c r="I2517" s="28">
        <v>0.08</v>
      </c>
      <c r="J2517" s="28">
        <v>0.53700000000000003</v>
      </c>
    </row>
    <row r="2518" spans="1:10" ht="15.75" customHeight="1" x14ac:dyDescent="0.25">
      <c r="A2518" s="15">
        <v>2517</v>
      </c>
      <c r="B2518" s="13" t="s">
        <v>237</v>
      </c>
      <c r="C2518" s="13" t="s">
        <v>268</v>
      </c>
      <c r="D2518" s="26" t="s">
        <v>65</v>
      </c>
      <c r="E2518" s="28">
        <v>0.35099999999999998</v>
      </c>
      <c r="F2518" s="28">
        <v>35</v>
      </c>
      <c r="G2518" s="13"/>
      <c r="H2518" s="28">
        <v>328</v>
      </c>
      <c r="I2518" s="28">
        <v>0.112</v>
      </c>
      <c r="J2518" s="28">
        <v>0.76600000000000001</v>
      </c>
    </row>
    <row r="2519" spans="1:10" ht="15.75" customHeight="1" x14ac:dyDescent="0.25">
      <c r="A2519" s="15">
        <v>2518</v>
      </c>
      <c r="B2519" s="13" t="s">
        <v>237</v>
      </c>
      <c r="C2519" s="13" t="s">
        <v>268</v>
      </c>
      <c r="D2519" s="26" t="s">
        <v>66</v>
      </c>
      <c r="E2519" s="28">
        <v>0.35</v>
      </c>
      <c r="F2519" s="28">
        <v>35</v>
      </c>
      <c r="G2519" s="13"/>
      <c r="H2519" s="28">
        <v>328</v>
      </c>
      <c r="I2519" s="28">
        <v>0.14299999999999999</v>
      </c>
      <c r="J2519" s="28">
        <v>0.92900000000000005</v>
      </c>
    </row>
    <row r="2520" spans="1:10" ht="15.75" customHeight="1" x14ac:dyDescent="0.25">
      <c r="A2520" s="15">
        <v>2519</v>
      </c>
      <c r="B2520" s="13" t="s">
        <v>237</v>
      </c>
      <c r="C2520" s="13" t="s">
        <v>268</v>
      </c>
      <c r="D2520" s="26" t="s">
        <v>67</v>
      </c>
      <c r="E2520" s="28">
        <v>0.35</v>
      </c>
      <c r="F2520" s="28">
        <v>35</v>
      </c>
      <c r="G2520" s="13"/>
      <c r="H2520" s="28">
        <v>328</v>
      </c>
      <c r="I2520" s="28">
        <v>0.189</v>
      </c>
      <c r="J2520" s="28">
        <v>0.88500000000000001</v>
      </c>
    </row>
    <row r="2521" spans="1:10" ht="15.75" customHeight="1" x14ac:dyDescent="0.25">
      <c r="A2521" s="15">
        <v>2520</v>
      </c>
      <c r="B2521" s="13" t="s">
        <v>237</v>
      </c>
      <c r="C2521" s="13" t="s">
        <v>268</v>
      </c>
      <c r="D2521" s="26" t="s">
        <v>68</v>
      </c>
      <c r="E2521" s="28">
        <v>0.35</v>
      </c>
      <c r="F2521" s="28">
        <v>35</v>
      </c>
      <c r="G2521" s="13"/>
      <c r="H2521" s="28">
        <v>311</v>
      </c>
      <c r="I2521" s="28">
        <v>0.19800000000000001</v>
      </c>
      <c r="J2521" s="28">
        <v>0.91700000000000004</v>
      </c>
    </row>
    <row r="2522" spans="1:10" ht="15.75" customHeight="1" x14ac:dyDescent="0.25">
      <c r="A2522" s="15">
        <v>2521</v>
      </c>
      <c r="B2522" s="13" t="s">
        <v>237</v>
      </c>
      <c r="C2522" s="13" t="s">
        <v>268</v>
      </c>
      <c r="D2522" s="26" t="s">
        <v>69</v>
      </c>
      <c r="E2522" s="28">
        <v>0.35</v>
      </c>
      <c r="F2522" s="28">
        <v>35</v>
      </c>
      <c r="G2522" s="13"/>
      <c r="H2522" s="28">
        <v>387</v>
      </c>
      <c r="I2522" s="28">
        <v>0.248</v>
      </c>
      <c r="J2522" s="28">
        <v>0.99299999999999999</v>
      </c>
    </row>
    <row r="2523" spans="1:10" ht="15.75" customHeight="1" x14ac:dyDescent="0.25">
      <c r="A2523" s="15">
        <v>2522</v>
      </c>
      <c r="B2523" s="13" t="s">
        <v>237</v>
      </c>
      <c r="C2523" s="13" t="s">
        <v>268</v>
      </c>
      <c r="D2523" s="26" t="s">
        <v>70</v>
      </c>
      <c r="E2523" s="28">
        <v>0.35</v>
      </c>
      <c r="F2523" s="28">
        <v>35</v>
      </c>
      <c r="G2523" s="28">
        <v>107</v>
      </c>
      <c r="H2523" s="28">
        <v>387</v>
      </c>
      <c r="I2523" s="28">
        <v>0.29299999999999998</v>
      </c>
      <c r="J2523" s="28">
        <v>1.016</v>
      </c>
    </row>
    <row r="2524" spans="1:10" ht="15.75" customHeight="1" x14ac:dyDescent="0.25">
      <c r="A2524" s="15">
        <v>2523</v>
      </c>
      <c r="B2524" s="13" t="s">
        <v>237</v>
      </c>
      <c r="C2524" s="13" t="s">
        <v>269</v>
      </c>
      <c r="D2524" s="26" t="s">
        <v>58</v>
      </c>
      <c r="E2524" s="13"/>
      <c r="F2524" s="13"/>
      <c r="G2524" s="13"/>
      <c r="H2524" s="13"/>
      <c r="I2524" s="28">
        <v>3.1E-2</v>
      </c>
      <c r="J2524" s="28">
        <v>4.9000000000000002E-2</v>
      </c>
    </row>
    <row r="2525" spans="1:10" ht="15.75" customHeight="1" x14ac:dyDescent="0.25">
      <c r="A2525" s="15">
        <v>2524</v>
      </c>
      <c r="B2525" s="13" t="s">
        <v>237</v>
      </c>
      <c r="C2525" s="13" t="s">
        <v>269</v>
      </c>
      <c r="D2525" s="26" t="s">
        <v>59</v>
      </c>
      <c r="E2525" s="13"/>
      <c r="F2525" s="13"/>
      <c r="G2525" s="13"/>
      <c r="H2525" s="13"/>
      <c r="I2525" s="28">
        <v>7.5999999999999998E-2</v>
      </c>
      <c r="J2525" s="28">
        <v>6.8000000000000005E-2</v>
      </c>
    </row>
    <row r="2526" spans="1:10" ht="15.75" customHeight="1" x14ac:dyDescent="0.25">
      <c r="A2526" s="15">
        <v>2525</v>
      </c>
      <c r="B2526" s="13" t="s">
        <v>237</v>
      </c>
      <c r="C2526" s="13" t="s">
        <v>269</v>
      </c>
      <c r="D2526" s="26" t="s">
        <v>60</v>
      </c>
      <c r="E2526" s="13"/>
      <c r="F2526" s="13"/>
      <c r="G2526" s="13"/>
      <c r="H2526" s="13"/>
      <c r="I2526" s="28">
        <v>0.09</v>
      </c>
      <c r="J2526" s="28">
        <v>8.5999999999999993E-2</v>
      </c>
    </row>
    <row r="2527" spans="1:10" ht="15.75" customHeight="1" x14ac:dyDescent="0.25">
      <c r="A2527" s="15">
        <v>2526</v>
      </c>
      <c r="B2527" s="13" t="s">
        <v>237</v>
      </c>
      <c r="C2527" s="13" t="s">
        <v>269</v>
      </c>
      <c r="D2527" s="26" t="s">
        <v>61</v>
      </c>
      <c r="E2527" s="13"/>
      <c r="F2527" s="28">
        <v>98</v>
      </c>
      <c r="G2527" s="13"/>
      <c r="H2527" s="13"/>
      <c r="I2527" s="28">
        <v>0.11600000000000001</v>
      </c>
      <c r="J2527" s="28">
        <v>0.108</v>
      </c>
    </row>
    <row r="2528" spans="1:10" ht="15.75" customHeight="1" x14ac:dyDescent="0.25">
      <c r="A2528" s="15">
        <v>2527</v>
      </c>
      <c r="B2528" s="13" t="s">
        <v>237</v>
      </c>
      <c r="C2528" s="13" t="s">
        <v>269</v>
      </c>
      <c r="D2528" s="26" t="s">
        <v>62</v>
      </c>
      <c r="E2528" s="13"/>
      <c r="F2528" s="28">
        <v>98</v>
      </c>
      <c r="G2528" s="13"/>
      <c r="H2528" s="13"/>
      <c r="I2528" s="28">
        <v>0.14099999999999999</v>
      </c>
      <c r="J2528" s="28">
        <v>0.14899999999999999</v>
      </c>
    </row>
    <row r="2529" spans="1:10" ht="15.75" customHeight="1" x14ac:dyDescent="0.25">
      <c r="A2529" s="15">
        <v>2528</v>
      </c>
      <c r="B2529" s="13" t="s">
        <v>237</v>
      </c>
      <c r="C2529" s="13" t="s">
        <v>269</v>
      </c>
      <c r="D2529" s="26" t="s">
        <v>63</v>
      </c>
      <c r="E2529" s="28">
        <v>0.38400000000000001</v>
      </c>
      <c r="F2529" s="28">
        <v>102</v>
      </c>
      <c r="G2529" s="13"/>
      <c r="H2529" s="28">
        <v>424</v>
      </c>
      <c r="I2529" s="28">
        <v>0.17100000000000001</v>
      </c>
      <c r="J2529" s="28">
        <v>0.20100000000000001</v>
      </c>
    </row>
    <row r="2530" spans="1:10" ht="15.75" customHeight="1" x14ac:dyDescent="0.25">
      <c r="A2530" s="15">
        <v>2529</v>
      </c>
      <c r="B2530" s="13" t="s">
        <v>237</v>
      </c>
      <c r="C2530" s="13" t="s">
        <v>269</v>
      </c>
      <c r="D2530" s="26" t="s">
        <v>64</v>
      </c>
      <c r="E2530" s="28">
        <v>0.38300000000000001</v>
      </c>
      <c r="F2530" s="28">
        <v>72</v>
      </c>
      <c r="G2530" s="13"/>
      <c r="H2530" s="28">
        <v>424</v>
      </c>
      <c r="I2530" s="28">
        <v>0.20699999999999999</v>
      </c>
      <c r="J2530" s="28">
        <v>0.32500000000000001</v>
      </c>
    </row>
    <row r="2531" spans="1:10" ht="15.75" customHeight="1" x14ac:dyDescent="0.25">
      <c r="A2531" s="15">
        <v>2530</v>
      </c>
      <c r="B2531" s="13" t="s">
        <v>237</v>
      </c>
      <c r="C2531" s="13" t="s">
        <v>269</v>
      </c>
      <c r="D2531" s="26" t="s">
        <v>65</v>
      </c>
      <c r="E2531" s="28">
        <v>0.38300000000000001</v>
      </c>
      <c r="F2531" s="28">
        <v>72</v>
      </c>
      <c r="G2531" s="13"/>
      <c r="H2531" s="28">
        <v>424</v>
      </c>
      <c r="I2531" s="28">
        <v>0.252</v>
      </c>
      <c r="J2531" s="28">
        <v>0.54400000000000004</v>
      </c>
    </row>
    <row r="2532" spans="1:10" ht="15.75" customHeight="1" x14ac:dyDescent="0.25">
      <c r="A2532" s="15">
        <v>2531</v>
      </c>
      <c r="B2532" s="13" t="s">
        <v>237</v>
      </c>
      <c r="C2532" s="13" t="s">
        <v>269</v>
      </c>
      <c r="D2532" s="26" t="s">
        <v>66</v>
      </c>
      <c r="E2532" s="28">
        <v>0.38100000000000001</v>
      </c>
      <c r="F2532" s="28">
        <v>65</v>
      </c>
      <c r="G2532" s="13"/>
      <c r="H2532" s="28">
        <v>424</v>
      </c>
      <c r="I2532" s="28">
        <v>0.30599999999999999</v>
      </c>
      <c r="J2532" s="28">
        <v>0.73199999999999998</v>
      </c>
    </row>
    <row r="2533" spans="1:10" ht="15.75" customHeight="1" x14ac:dyDescent="0.25">
      <c r="A2533" s="15">
        <v>2532</v>
      </c>
      <c r="B2533" s="13" t="s">
        <v>237</v>
      </c>
      <c r="C2533" s="13" t="s">
        <v>269</v>
      </c>
      <c r="D2533" s="26" t="s">
        <v>67</v>
      </c>
      <c r="E2533" s="28">
        <v>0.372</v>
      </c>
      <c r="F2533" s="28">
        <v>41</v>
      </c>
      <c r="G2533" s="13"/>
      <c r="H2533" s="28">
        <v>380</v>
      </c>
      <c r="I2533" s="28">
        <v>0.314</v>
      </c>
      <c r="J2533" s="28">
        <v>0.85399999999999998</v>
      </c>
    </row>
    <row r="2534" spans="1:10" ht="15.75" customHeight="1" x14ac:dyDescent="0.25">
      <c r="A2534" s="15">
        <v>2533</v>
      </c>
      <c r="B2534" s="13" t="s">
        <v>237</v>
      </c>
      <c r="C2534" s="13" t="s">
        <v>269</v>
      </c>
      <c r="D2534" s="26" t="s">
        <v>68</v>
      </c>
      <c r="E2534" s="28">
        <v>0.371</v>
      </c>
      <c r="F2534" s="28">
        <v>26</v>
      </c>
      <c r="G2534" s="13"/>
      <c r="H2534" s="28">
        <v>380</v>
      </c>
      <c r="I2534" s="28">
        <v>0.34799999999999998</v>
      </c>
      <c r="J2534" s="28">
        <v>0.995</v>
      </c>
    </row>
    <row r="2535" spans="1:10" ht="15.75" customHeight="1" x14ac:dyDescent="0.25">
      <c r="A2535" s="15">
        <v>2534</v>
      </c>
      <c r="B2535" s="13" t="s">
        <v>237</v>
      </c>
      <c r="C2535" s="13" t="s">
        <v>269</v>
      </c>
      <c r="D2535" s="26" t="s">
        <v>69</v>
      </c>
      <c r="E2535" s="28">
        <v>0.36599999999999999</v>
      </c>
      <c r="F2535" s="28">
        <v>25</v>
      </c>
      <c r="G2535" s="13"/>
      <c r="H2535" s="28">
        <v>309</v>
      </c>
      <c r="I2535" s="28">
        <v>0.36</v>
      </c>
      <c r="J2535" s="28">
        <v>1.0960000000000001</v>
      </c>
    </row>
    <row r="2536" spans="1:10" ht="15.75" customHeight="1" x14ac:dyDescent="0.25">
      <c r="A2536" s="15">
        <v>2535</v>
      </c>
      <c r="B2536" s="13" t="s">
        <v>237</v>
      </c>
      <c r="C2536" s="13" t="s">
        <v>269</v>
      </c>
      <c r="D2536" s="26" t="s">
        <v>70</v>
      </c>
      <c r="E2536" s="28">
        <v>0.36399999999999999</v>
      </c>
      <c r="F2536" s="28">
        <v>25</v>
      </c>
      <c r="G2536" s="28">
        <v>39</v>
      </c>
      <c r="H2536" s="28">
        <v>293</v>
      </c>
      <c r="I2536" s="28">
        <v>0.38200000000000001</v>
      </c>
      <c r="J2536" s="28">
        <v>0.98</v>
      </c>
    </row>
    <row r="2537" spans="1:10" ht="15.75" customHeight="1" x14ac:dyDescent="0.25">
      <c r="A2537" s="15">
        <v>2536</v>
      </c>
      <c r="B2537" s="13" t="s">
        <v>237</v>
      </c>
      <c r="C2537" s="13" t="s">
        <v>270</v>
      </c>
      <c r="D2537" s="26" t="s">
        <v>58</v>
      </c>
      <c r="E2537" s="13"/>
      <c r="F2537" s="13"/>
      <c r="G2537" s="13"/>
      <c r="H2537" s="13"/>
      <c r="I2537" s="28">
        <v>0.105</v>
      </c>
      <c r="J2537" s="28">
        <v>0.34699999999999998</v>
      </c>
    </row>
    <row r="2538" spans="1:10" ht="15.75" customHeight="1" x14ac:dyDescent="0.25">
      <c r="A2538" s="15">
        <v>2537</v>
      </c>
      <c r="B2538" s="13" t="s">
        <v>237</v>
      </c>
      <c r="C2538" s="13" t="s">
        <v>270</v>
      </c>
      <c r="D2538" s="26" t="s">
        <v>59</v>
      </c>
      <c r="E2538" s="13"/>
      <c r="F2538" s="13"/>
      <c r="G2538" s="13"/>
      <c r="H2538" s="13"/>
      <c r="I2538" s="28">
        <v>0.156</v>
      </c>
      <c r="J2538" s="28">
        <v>0.42899999999999999</v>
      </c>
    </row>
    <row r="2539" spans="1:10" ht="15.75" customHeight="1" x14ac:dyDescent="0.25">
      <c r="A2539" s="15">
        <v>2538</v>
      </c>
      <c r="B2539" s="13" t="s">
        <v>237</v>
      </c>
      <c r="C2539" s="13" t="s">
        <v>270</v>
      </c>
      <c r="D2539" s="26" t="s">
        <v>60</v>
      </c>
      <c r="E2539" s="13"/>
      <c r="F2539" s="13"/>
      <c r="G2539" s="13"/>
      <c r="H2539" s="13"/>
      <c r="I2539" s="28">
        <v>0.17499999999999999</v>
      </c>
      <c r="J2539" s="28">
        <v>0.434</v>
      </c>
    </row>
    <row r="2540" spans="1:10" ht="15.75" customHeight="1" x14ac:dyDescent="0.25">
      <c r="A2540" s="15">
        <v>2539</v>
      </c>
      <c r="B2540" s="13" t="s">
        <v>237</v>
      </c>
      <c r="C2540" s="13" t="s">
        <v>270</v>
      </c>
      <c r="D2540" s="26" t="s">
        <v>61</v>
      </c>
      <c r="E2540" s="13"/>
      <c r="F2540" s="28">
        <v>7</v>
      </c>
      <c r="G2540" s="13"/>
      <c r="H2540" s="13"/>
      <c r="I2540" s="28">
        <v>0.19700000000000001</v>
      </c>
      <c r="J2540" s="28">
        <v>0.45200000000000001</v>
      </c>
    </row>
    <row r="2541" spans="1:10" ht="15.75" customHeight="1" x14ac:dyDescent="0.25">
      <c r="A2541" s="15">
        <v>2540</v>
      </c>
      <c r="B2541" s="13" t="s">
        <v>237</v>
      </c>
      <c r="C2541" s="13" t="s">
        <v>270</v>
      </c>
      <c r="D2541" s="26" t="s">
        <v>62</v>
      </c>
      <c r="E2541" s="13"/>
      <c r="F2541" s="28">
        <v>7</v>
      </c>
      <c r="G2541" s="13"/>
      <c r="H2541" s="13"/>
      <c r="I2541" s="28">
        <v>0.221</v>
      </c>
      <c r="J2541" s="28">
        <v>0.49</v>
      </c>
    </row>
    <row r="2542" spans="1:10" ht="15.75" customHeight="1" x14ac:dyDescent="0.25">
      <c r="A2542" s="15">
        <v>2541</v>
      </c>
      <c r="B2542" s="13" t="s">
        <v>237</v>
      </c>
      <c r="C2542" s="13" t="s">
        <v>270</v>
      </c>
      <c r="D2542" s="26" t="s">
        <v>63</v>
      </c>
      <c r="E2542" s="28">
        <v>0.57599999999999996</v>
      </c>
      <c r="F2542" s="28">
        <v>7</v>
      </c>
      <c r="G2542" s="13"/>
      <c r="H2542" s="28">
        <v>140</v>
      </c>
      <c r="I2542" s="28">
        <v>0.23400000000000001</v>
      </c>
      <c r="J2542" s="28">
        <v>0.53</v>
      </c>
    </row>
    <row r="2543" spans="1:10" ht="15.75" customHeight="1" x14ac:dyDescent="0.25">
      <c r="A2543" s="15">
        <v>2542</v>
      </c>
      <c r="B2543" s="13" t="s">
        <v>237</v>
      </c>
      <c r="C2543" s="13" t="s">
        <v>270</v>
      </c>
      <c r="D2543" s="26" t="s">
        <v>64</v>
      </c>
      <c r="E2543" s="28">
        <v>0.57599999999999996</v>
      </c>
      <c r="F2543" s="28">
        <v>7</v>
      </c>
      <c r="G2543" s="13"/>
      <c r="H2543" s="28">
        <v>140</v>
      </c>
      <c r="I2543" s="28">
        <v>0.254</v>
      </c>
      <c r="J2543" s="28">
        <v>0.58599999999999997</v>
      </c>
    </row>
    <row r="2544" spans="1:10" ht="15.75" customHeight="1" x14ac:dyDescent="0.25">
      <c r="A2544" s="15">
        <v>2543</v>
      </c>
      <c r="B2544" s="13" t="s">
        <v>237</v>
      </c>
      <c r="C2544" s="13" t="s">
        <v>270</v>
      </c>
      <c r="D2544" s="26" t="s">
        <v>65</v>
      </c>
      <c r="E2544" s="28">
        <v>0.57599999999999996</v>
      </c>
      <c r="F2544" s="28">
        <v>7</v>
      </c>
      <c r="G2544" s="13"/>
      <c r="H2544" s="28">
        <v>140</v>
      </c>
      <c r="I2544" s="28">
        <v>0.27900000000000003</v>
      </c>
      <c r="J2544" s="28">
        <v>0.65</v>
      </c>
    </row>
    <row r="2545" spans="1:10" ht="15.75" customHeight="1" x14ac:dyDescent="0.25">
      <c r="A2545" s="15">
        <v>2544</v>
      </c>
      <c r="B2545" s="13" t="s">
        <v>237</v>
      </c>
      <c r="C2545" s="13" t="s">
        <v>270</v>
      </c>
      <c r="D2545" s="26" t="s">
        <v>66</v>
      </c>
      <c r="E2545" s="28">
        <v>0.60599999999999998</v>
      </c>
      <c r="F2545" s="28">
        <v>7</v>
      </c>
      <c r="G2545" s="13"/>
      <c r="H2545" s="28">
        <v>218</v>
      </c>
      <c r="I2545" s="28">
        <v>0.38</v>
      </c>
      <c r="J2545" s="28">
        <v>0.68200000000000005</v>
      </c>
    </row>
    <row r="2546" spans="1:10" ht="15.75" customHeight="1" x14ac:dyDescent="0.25">
      <c r="A2546" s="15">
        <v>2545</v>
      </c>
      <c r="B2546" s="13" t="s">
        <v>237</v>
      </c>
      <c r="C2546" s="13" t="s">
        <v>270</v>
      </c>
      <c r="D2546" s="26" t="s">
        <v>67</v>
      </c>
      <c r="E2546" s="28">
        <v>0.60599999999999998</v>
      </c>
      <c r="F2546" s="28">
        <v>7</v>
      </c>
      <c r="G2546" s="13"/>
      <c r="H2546" s="28">
        <v>218</v>
      </c>
      <c r="I2546" s="28">
        <v>0.41499999999999998</v>
      </c>
      <c r="J2546" s="28">
        <v>0.72899999999999998</v>
      </c>
    </row>
    <row r="2547" spans="1:10" ht="15.75" customHeight="1" x14ac:dyDescent="0.25">
      <c r="A2547" s="15">
        <v>2546</v>
      </c>
      <c r="B2547" s="13" t="s">
        <v>237</v>
      </c>
      <c r="C2547" s="13" t="s">
        <v>270</v>
      </c>
      <c r="D2547" s="26" t="s">
        <v>68</v>
      </c>
      <c r="E2547" s="28">
        <v>0.63600000000000001</v>
      </c>
      <c r="F2547" s="28">
        <v>7</v>
      </c>
      <c r="G2547" s="13"/>
      <c r="H2547" s="28">
        <v>218</v>
      </c>
      <c r="I2547" s="28">
        <v>0.45300000000000001</v>
      </c>
      <c r="J2547" s="28">
        <v>0.79100000000000004</v>
      </c>
    </row>
    <row r="2548" spans="1:10" ht="15.75" customHeight="1" x14ac:dyDescent="0.25">
      <c r="A2548" s="15">
        <v>2547</v>
      </c>
      <c r="B2548" s="13" t="s">
        <v>237</v>
      </c>
      <c r="C2548" s="13" t="s">
        <v>270</v>
      </c>
      <c r="D2548" s="26" t="s">
        <v>69</v>
      </c>
      <c r="E2548" s="28">
        <v>0.63100000000000001</v>
      </c>
      <c r="F2548" s="28">
        <v>6</v>
      </c>
      <c r="G2548" s="13"/>
      <c r="H2548" s="28">
        <v>218</v>
      </c>
      <c r="I2548" s="28">
        <v>0.48</v>
      </c>
      <c r="J2548" s="28">
        <v>0.84</v>
      </c>
    </row>
    <row r="2549" spans="1:10" ht="15.75" customHeight="1" x14ac:dyDescent="0.25">
      <c r="A2549" s="15">
        <v>2548</v>
      </c>
      <c r="B2549" s="13" t="s">
        <v>237</v>
      </c>
      <c r="C2549" s="13" t="s">
        <v>270</v>
      </c>
      <c r="D2549" s="26" t="s">
        <v>70</v>
      </c>
      <c r="E2549" s="28">
        <v>0.50700000000000001</v>
      </c>
      <c r="F2549" s="28">
        <v>6</v>
      </c>
      <c r="G2549" s="28">
        <v>37</v>
      </c>
      <c r="H2549" s="28">
        <v>218</v>
      </c>
      <c r="I2549" s="28">
        <v>0.69</v>
      </c>
      <c r="J2549" s="28">
        <v>0.82599999999999996</v>
      </c>
    </row>
    <row r="2550" spans="1:10" ht="15.75" customHeight="1" x14ac:dyDescent="0.25">
      <c r="A2550" s="15">
        <v>2549</v>
      </c>
      <c r="B2550" s="13" t="s">
        <v>237</v>
      </c>
      <c r="C2550" s="13" t="s">
        <v>271</v>
      </c>
      <c r="D2550" s="26" t="s">
        <v>58</v>
      </c>
      <c r="E2550" s="13"/>
      <c r="F2550" s="13"/>
      <c r="G2550" s="13"/>
      <c r="H2550" s="13"/>
      <c r="I2550" s="13"/>
      <c r="J2550" s="13"/>
    </row>
    <row r="2551" spans="1:10" ht="15.75" customHeight="1" x14ac:dyDescent="0.25">
      <c r="A2551" s="15">
        <v>2550</v>
      </c>
      <c r="B2551" s="13" t="s">
        <v>237</v>
      </c>
      <c r="C2551" s="13" t="s">
        <v>271</v>
      </c>
      <c r="D2551" s="26" t="s">
        <v>59</v>
      </c>
      <c r="E2551" s="13"/>
      <c r="F2551" s="13"/>
      <c r="G2551" s="13"/>
      <c r="H2551" s="13"/>
      <c r="I2551" s="13"/>
      <c r="J2551" s="13"/>
    </row>
    <row r="2552" spans="1:10" ht="15.75" customHeight="1" x14ac:dyDescent="0.25">
      <c r="A2552" s="15">
        <v>2551</v>
      </c>
      <c r="B2552" s="13" t="s">
        <v>237</v>
      </c>
      <c r="C2552" s="13" t="s">
        <v>271</v>
      </c>
      <c r="D2552" s="26" t="s">
        <v>60</v>
      </c>
      <c r="E2552" s="13"/>
      <c r="F2552" s="13"/>
      <c r="G2552" s="13"/>
      <c r="H2552" s="13"/>
      <c r="I2552" s="13"/>
      <c r="J2552" s="13"/>
    </row>
    <row r="2553" spans="1:10" ht="15.75" customHeight="1" x14ac:dyDescent="0.25">
      <c r="A2553" s="15">
        <v>2552</v>
      </c>
      <c r="B2553" s="13" t="s">
        <v>237</v>
      </c>
      <c r="C2553" s="13" t="s">
        <v>271</v>
      </c>
      <c r="D2553" s="26" t="s">
        <v>61</v>
      </c>
      <c r="E2553" s="13"/>
      <c r="F2553" s="13"/>
      <c r="G2553" s="13"/>
      <c r="H2553" s="13"/>
      <c r="I2553" s="13"/>
      <c r="J2553" s="13"/>
    </row>
    <row r="2554" spans="1:10" ht="15.75" customHeight="1" x14ac:dyDescent="0.25">
      <c r="A2554" s="15">
        <v>2553</v>
      </c>
      <c r="B2554" s="13" t="s">
        <v>237</v>
      </c>
      <c r="C2554" s="13" t="s">
        <v>271</v>
      </c>
      <c r="D2554" s="26" t="s">
        <v>62</v>
      </c>
      <c r="E2554" s="13"/>
      <c r="F2554" s="13"/>
      <c r="G2554" s="13"/>
      <c r="H2554" s="13"/>
      <c r="I2554" s="13"/>
      <c r="J2554" s="13"/>
    </row>
    <row r="2555" spans="1:10" ht="15.75" customHeight="1" x14ac:dyDescent="0.25">
      <c r="A2555" s="15">
        <v>2554</v>
      </c>
      <c r="B2555" s="13" t="s">
        <v>237</v>
      </c>
      <c r="C2555" s="13" t="s">
        <v>271</v>
      </c>
      <c r="D2555" s="26" t="s">
        <v>63</v>
      </c>
      <c r="E2555" s="13"/>
      <c r="F2555" s="13"/>
      <c r="G2555" s="13"/>
      <c r="H2555" s="13"/>
      <c r="I2555" s="13"/>
      <c r="J2555" s="13"/>
    </row>
    <row r="2556" spans="1:10" ht="15.75" customHeight="1" x14ac:dyDescent="0.25">
      <c r="A2556" s="15">
        <v>2555</v>
      </c>
      <c r="B2556" s="13" t="s">
        <v>237</v>
      </c>
      <c r="C2556" s="13" t="s">
        <v>271</v>
      </c>
      <c r="D2556" s="26" t="s">
        <v>64</v>
      </c>
      <c r="E2556" s="13"/>
      <c r="F2556" s="13"/>
      <c r="G2556" s="13"/>
      <c r="H2556" s="13"/>
      <c r="I2556" s="13"/>
      <c r="J2556" s="13"/>
    </row>
    <row r="2557" spans="1:10" ht="15.75" customHeight="1" x14ac:dyDescent="0.25">
      <c r="A2557" s="15">
        <v>2556</v>
      </c>
      <c r="B2557" s="13" t="s">
        <v>237</v>
      </c>
      <c r="C2557" s="13" t="s">
        <v>271</v>
      </c>
      <c r="D2557" s="26" t="s">
        <v>65</v>
      </c>
      <c r="E2557" s="13"/>
      <c r="F2557" s="13"/>
      <c r="G2557" s="13"/>
      <c r="H2557" s="13"/>
      <c r="I2557" s="13"/>
      <c r="J2557" s="13"/>
    </row>
    <row r="2558" spans="1:10" ht="15.75" customHeight="1" x14ac:dyDescent="0.25">
      <c r="A2558" s="15">
        <v>2557</v>
      </c>
      <c r="B2558" s="13" t="s">
        <v>237</v>
      </c>
      <c r="C2558" s="13" t="s">
        <v>271</v>
      </c>
      <c r="D2558" s="26" t="s">
        <v>66</v>
      </c>
      <c r="E2558" s="13"/>
      <c r="F2558" s="13"/>
      <c r="G2558" s="13"/>
      <c r="H2558" s="13"/>
      <c r="I2558" s="13"/>
      <c r="J2558" s="13"/>
    </row>
    <row r="2559" spans="1:10" ht="15.75" customHeight="1" x14ac:dyDescent="0.25">
      <c r="A2559" s="15">
        <v>2558</v>
      </c>
      <c r="B2559" s="13" t="s">
        <v>237</v>
      </c>
      <c r="C2559" s="13" t="s">
        <v>271</v>
      </c>
      <c r="D2559" s="26" t="s">
        <v>67</v>
      </c>
      <c r="E2559" s="13"/>
      <c r="F2559" s="13"/>
      <c r="G2559" s="13"/>
      <c r="H2559" s="13"/>
      <c r="I2559" s="13"/>
      <c r="J2559" s="13"/>
    </row>
    <row r="2560" spans="1:10" ht="15.75" customHeight="1" x14ac:dyDescent="0.25">
      <c r="A2560" s="15">
        <v>2559</v>
      </c>
      <c r="B2560" s="13" t="s">
        <v>237</v>
      </c>
      <c r="C2560" s="13" t="s">
        <v>271</v>
      </c>
      <c r="D2560" s="26" t="s">
        <v>68</v>
      </c>
      <c r="E2560" s="13"/>
      <c r="F2560" s="13"/>
      <c r="G2560" s="13"/>
      <c r="H2560" s="13"/>
      <c r="I2560" s="13"/>
      <c r="J2560" s="13"/>
    </row>
    <row r="2561" spans="1:10" ht="15.75" customHeight="1" x14ac:dyDescent="0.25">
      <c r="A2561" s="15">
        <v>2560</v>
      </c>
      <c r="B2561" s="13" t="s">
        <v>237</v>
      </c>
      <c r="C2561" s="13" t="s">
        <v>271</v>
      </c>
      <c r="D2561" s="26" t="s">
        <v>69</v>
      </c>
      <c r="E2561" s="13"/>
      <c r="F2561" s="13"/>
      <c r="G2561" s="13"/>
      <c r="H2561" s="13"/>
      <c r="I2561" s="13"/>
      <c r="J2561" s="13"/>
    </row>
    <row r="2562" spans="1:10" ht="15.75" customHeight="1" x14ac:dyDescent="0.25">
      <c r="A2562" s="15">
        <v>2561</v>
      </c>
      <c r="B2562" s="13" t="s">
        <v>237</v>
      </c>
      <c r="C2562" s="13" t="s">
        <v>271</v>
      </c>
      <c r="D2562" s="26" t="s">
        <v>70</v>
      </c>
      <c r="E2562" s="13"/>
      <c r="F2562" s="13"/>
      <c r="G2562" s="13"/>
      <c r="H2562" s="13"/>
      <c r="I2562" s="13"/>
      <c r="J2562" s="13"/>
    </row>
    <row r="2563" spans="1:10" ht="15.75" customHeight="1" x14ac:dyDescent="0.25">
      <c r="A2563" s="15">
        <v>2562</v>
      </c>
      <c r="B2563" s="13" t="s">
        <v>237</v>
      </c>
      <c r="C2563" s="13" t="s">
        <v>272</v>
      </c>
      <c r="D2563" s="26" t="s">
        <v>58</v>
      </c>
      <c r="E2563" s="13"/>
      <c r="F2563" s="13"/>
      <c r="G2563" s="13"/>
      <c r="H2563" s="13"/>
      <c r="I2563" s="28">
        <v>5.8999999999999997E-2</v>
      </c>
      <c r="J2563" s="28">
        <v>2.5999999999999999E-2</v>
      </c>
    </row>
    <row r="2564" spans="1:10" ht="15.75" customHeight="1" x14ac:dyDescent="0.25">
      <c r="A2564" s="15">
        <v>2563</v>
      </c>
      <c r="B2564" s="13" t="s">
        <v>237</v>
      </c>
      <c r="C2564" s="13" t="s">
        <v>272</v>
      </c>
      <c r="D2564" s="26" t="s">
        <v>59</v>
      </c>
      <c r="E2564" s="13"/>
      <c r="F2564" s="13"/>
      <c r="G2564" s="13"/>
      <c r="H2564" s="13"/>
      <c r="I2564" s="28">
        <v>7.6999999999999999E-2</v>
      </c>
      <c r="J2564" s="28">
        <v>4.4999999999999998E-2</v>
      </c>
    </row>
    <row r="2565" spans="1:10" ht="15.75" customHeight="1" x14ac:dyDescent="0.25">
      <c r="A2565" s="15">
        <v>2564</v>
      </c>
      <c r="B2565" s="13" t="s">
        <v>237</v>
      </c>
      <c r="C2565" s="13" t="s">
        <v>272</v>
      </c>
      <c r="D2565" s="26" t="s">
        <v>60</v>
      </c>
      <c r="E2565" s="13"/>
      <c r="F2565" s="13"/>
      <c r="G2565" s="13"/>
      <c r="H2565" s="13"/>
      <c r="I2565" s="28">
        <v>0.21199999999999999</v>
      </c>
      <c r="J2565" s="28">
        <v>0.107</v>
      </c>
    </row>
    <row r="2566" spans="1:10" ht="15.75" customHeight="1" x14ac:dyDescent="0.25">
      <c r="A2566" s="15">
        <v>2565</v>
      </c>
      <c r="B2566" s="13" t="s">
        <v>237</v>
      </c>
      <c r="C2566" s="13" t="s">
        <v>272</v>
      </c>
      <c r="D2566" s="26" t="s">
        <v>61</v>
      </c>
      <c r="E2566" s="13"/>
      <c r="F2566" s="13"/>
      <c r="G2566" s="13"/>
      <c r="H2566" s="13"/>
      <c r="I2566" s="28">
        <v>0.23</v>
      </c>
      <c r="J2566" s="28">
        <v>0.46100000000000002</v>
      </c>
    </row>
    <row r="2567" spans="1:10" ht="15.75" customHeight="1" x14ac:dyDescent="0.25">
      <c r="A2567" s="15">
        <v>2566</v>
      </c>
      <c r="B2567" s="13" t="s">
        <v>237</v>
      </c>
      <c r="C2567" s="13" t="s">
        <v>272</v>
      </c>
      <c r="D2567" s="26" t="s">
        <v>62</v>
      </c>
      <c r="E2567" s="13"/>
      <c r="F2567" s="13"/>
      <c r="G2567" s="13"/>
      <c r="H2567" s="13"/>
      <c r="I2567" s="28">
        <v>0.247</v>
      </c>
      <c r="J2567" s="28">
        <v>0.59899999999999998</v>
      </c>
    </row>
    <row r="2568" spans="1:10" ht="15.75" customHeight="1" x14ac:dyDescent="0.25">
      <c r="A2568" s="15">
        <v>2567</v>
      </c>
      <c r="B2568" s="13" t="s">
        <v>237</v>
      </c>
      <c r="C2568" s="13" t="s">
        <v>272</v>
      </c>
      <c r="D2568" s="26" t="s">
        <v>63</v>
      </c>
      <c r="E2568" s="28">
        <v>0.52300000000000002</v>
      </c>
      <c r="F2568" s="28">
        <v>19</v>
      </c>
      <c r="G2568" s="13"/>
      <c r="H2568" s="28">
        <v>172</v>
      </c>
      <c r="I2568" s="28">
        <v>0.34</v>
      </c>
      <c r="J2568" s="28">
        <v>1.038</v>
      </c>
    </row>
    <row r="2569" spans="1:10" ht="15.75" customHeight="1" x14ac:dyDescent="0.25">
      <c r="A2569" s="15">
        <v>2568</v>
      </c>
      <c r="B2569" s="13" t="s">
        <v>237</v>
      </c>
      <c r="C2569" s="13" t="s">
        <v>272</v>
      </c>
      <c r="D2569" s="26" t="s">
        <v>64</v>
      </c>
      <c r="E2569" s="28">
        <v>0.52300000000000002</v>
      </c>
      <c r="F2569" s="28">
        <v>19</v>
      </c>
      <c r="G2569" s="13"/>
      <c r="H2569" s="28">
        <v>172</v>
      </c>
      <c r="I2569" s="28">
        <v>0.49</v>
      </c>
      <c r="J2569" s="28">
        <v>1.024</v>
      </c>
    </row>
    <row r="2570" spans="1:10" ht="15.75" customHeight="1" x14ac:dyDescent="0.25">
      <c r="A2570" s="15">
        <v>2569</v>
      </c>
      <c r="B2570" s="13" t="s">
        <v>237</v>
      </c>
      <c r="C2570" s="13" t="s">
        <v>272</v>
      </c>
      <c r="D2570" s="26" t="s">
        <v>65</v>
      </c>
      <c r="E2570" s="28">
        <v>0.52300000000000002</v>
      </c>
      <c r="F2570" s="28">
        <v>19</v>
      </c>
      <c r="G2570" s="13"/>
      <c r="H2570" s="28">
        <v>172</v>
      </c>
      <c r="I2570" s="28">
        <v>0.52</v>
      </c>
      <c r="J2570" s="28">
        <v>1.278</v>
      </c>
    </row>
    <row r="2571" spans="1:10" ht="15.75" customHeight="1" x14ac:dyDescent="0.25">
      <c r="A2571" s="15">
        <v>2570</v>
      </c>
      <c r="B2571" s="13" t="s">
        <v>237</v>
      </c>
      <c r="C2571" s="13" t="s">
        <v>272</v>
      </c>
      <c r="D2571" s="26" t="s">
        <v>66</v>
      </c>
      <c r="E2571" s="28">
        <v>0.52500000000000002</v>
      </c>
      <c r="F2571" s="28">
        <v>19</v>
      </c>
      <c r="G2571" s="13"/>
      <c r="H2571" s="28">
        <v>172</v>
      </c>
      <c r="I2571" s="28">
        <v>0.6</v>
      </c>
      <c r="J2571" s="28">
        <v>1.458</v>
      </c>
    </row>
    <row r="2572" spans="1:10" ht="15.75" customHeight="1" x14ac:dyDescent="0.25">
      <c r="A2572" s="15">
        <v>2571</v>
      </c>
      <c r="B2572" s="13" t="s">
        <v>237</v>
      </c>
      <c r="C2572" s="13" t="s">
        <v>272</v>
      </c>
      <c r="D2572" s="26" t="s">
        <v>67</v>
      </c>
      <c r="E2572" s="28">
        <v>0.52500000000000002</v>
      </c>
      <c r="F2572" s="28">
        <v>19</v>
      </c>
      <c r="G2572" s="13"/>
      <c r="H2572" s="28">
        <v>155</v>
      </c>
      <c r="I2572" s="28">
        <v>0.69</v>
      </c>
      <c r="J2572" s="28">
        <v>1.4590000000000001</v>
      </c>
    </row>
    <row r="2573" spans="1:10" ht="15.75" customHeight="1" x14ac:dyDescent="0.25">
      <c r="A2573" s="15">
        <v>2572</v>
      </c>
      <c r="B2573" s="13" t="s">
        <v>237</v>
      </c>
      <c r="C2573" s="13" t="s">
        <v>272</v>
      </c>
      <c r="D2573" s="26" t="s">
        <v>68</v>
      </c>
      <c r="E2573" s="28">
        <v>0.52500000000000002</v>
      </c>
      <c r="F2573" s="28">
        <v>19</v>
      </c>
      <c r="G2573" s="13"/>
      <c r="H2573" s="28">
        <v>155</v>
      </c>
      <c r="I2573" s="28">
        <v>0.76</v>
      </c>
      <c r="J2573" s="28">
        <v>1.528</v>
      </c>
    </row>
    <row r="2574" spans="1:10" ht="15.75" customHeight="1" x14ac:dyDescent="0.25">
      <c r="A2574" s="15">
        <v>2573</v>
      </c>
      <c r="B2574" s="13" t="s">
        <v>237</v>
      </c>
      <c r="C2574" s="13" t="s">
        <v>272</v>
      </c>
      <c r="D2574" s="26" t="s">
        <v>69</v>
      </c>
      <c r="E2574" s="28">
        <v>0.52500000000000002</v>
      </c>
      <c r="F2574" s="28">
        <v>19</v>
      </c>
      <c r="G2574" s="13"/>
      <c r="H2574" s="28">
        <v>203</v>
      </c>
      <c r="I2574" s="28">
        <v>0.77600000000000002</v>
      </c>
      <c r="J2574" s="28">
        <v>1.454</v>
      </c>
    </row>
    <row r="2575" spans="1:10" ht="15.75" customHeight="1" x14ac:dyDescent="0.25">
      <c r="A2575" s="15">
        <v>2574</v>
      </c>
      <c r="B2575" s="13" t="s">
        <v>237</v>
      </c>
      <c r="C2575" s="13" t="s">
        <v>272</v>
      </c>
      <c r="D2575" s="26" t="s">
        <v>70</v>
      </c>
      <c r="E2575" s="28">
        <v>0.51900000000000002</v>
      </c>
      <c r="F2575" s="28">
        <v>19</v>
      </c>
      <c r="G2575" s="28">
        <v>97</v>
      </c>
      <c r="H2575" s="28">
        <v>203</v>
      </c>
      <c r="I2575" s="28">
        <v>0.79300000000000004</v>
      </c>
      <c r="J2575" s="28">
        <v>1.4179999999999999</v>
      </c>
    </row>
    <row r="2576" spans="1:10" ht="15.75" customHeight="1" x14ac:dyDescent="0.25">
      <c r="A2576" s="15">
        <v>2575</v>
      </c>
      <c r="B2576" s="13" t="s">
        <v>237</v>
      </c>
      <c r="C2576" s="13" t="s">
        <v>273</v>
      </c>
      <c r="D2576" s="26" t="s">
        <v>58</v>
      </c>
      <c r="E2576" s="13"/>
      <c r="F2576" s="13"/>
      <c r="G2576" s="13"/>
      <c r="H2576" s="13"/>
      <c r="I2576" s="28">
        <v>5.0999999999999997E-2</v>
      </c>
      <c r="J2576" s="28">
        <v>1.6E-2</v>
      </c>
    </row>
    <row r="2577" spans="1:10" ht="15.75" customHeight="1" x14ac:dyDescent="0.25">
      <c r="A2577" s="15">
        <v>2576</v>
      </c>
      <c r="B2577" s="13" t="s">
        <v>237</v>
      </c>
      <c r="C2577" s="13" t="s">
        <v>273</v>
      </c>
      <c r="D2577" s="26" t="s">
        <v>59</v>
      </c>
      <c r="E2577" s="13"/>
      <c r="F2577" s="13"/>
      <c r="G2577" s="13"/>
      <c r="H2577" s="13"/>
      <c r="I2577" s="28">
        <v>8.2000000000000003E-2</v>
      </c>
      <c r="J2577" s="28">
        <v>1.7000000000000001E-2</v>
      </c>
    </row>
    <row r="2578" spans="1:10" ht="15.75" customHeight="1" x14ac:dyDescent="0.25">
      <c r="A2578" s="15">
        <v>2577</v>
      </c>
      <c r="B2578" s="13" t="s">
        <v>237</v>
      </c>
      <c r="C2578" s="13" t="s">
        <v>273</v>
      </c>
      <c r="D2578" s="26" t="s">
        <v>60</v>
      </c>
      <c r="E2578" s="13"/>
      <c r="F2578" s="13"/>
      <c r="G2578" s="13"/>
      <c r="H2578" s="13"/>
      <c r="I2578" s="28">
        <v>0.14599999999999999</v>
      </c>
      <c r="J2578" s="28">
        <v>8.8999999999999996E-2</v>
      </c>
    </row>
    <row r="2579" spans="1:10" ht="15.75" customHeight="1" x14ac:dyDescent="0.25">
      <c r="A2579" s="15">
        <v>2578</v>
      </c>
      <c r="B2579" s="13" t="s">
        <v>237</v>
      </c>
      <c r="C2579" s="13" t="s">
        <v>273</v>
      </c>
      <c r="D2579" s="26" t="s">
        <v>61</v>
      </c>
      <c r="E2579" s="13"/>
      <c r="F2579" s="13"/>
      <c r="G2579" s="13"/>
      <c r="H2579" s="13"/>
      <c r="I2579" s="28">
        <v>0.21</v>
      </c>
      <c r="J2579" s="28">
        <v>0.61199999999999999</v>
      </c>
    </row>
    <row r="2580" spans="1:10" ht="15.75" customHeight="1" x14ac:dyDescent="0.25">
      <c r="A2580" s="15">
        <v>2579</v>
      </c>
      <c r="B2580" s="13" t="s">
        <v>237</v>
      </c>
      <c r="C2580" s="13" t="s">
        <v>273</v>
      </c>
      <c r="D2580" s="26" t="s">
        <v>62</v>
      </c>
      <c r="E2580" s="13"/>
      <c r="F2580" s="13"/>
      <c r="G2580" s="13"/>
      <c r="H2580" s="13"/>
      <c r="I2580" s="28">
        <v>0.214</v>
      </c>
      <c r="J2580" s="28">
        <v>0.61799999999999999</v>
      </c>
    </row>
    <row r="2581" spans="1:10" ht="15.75" customHeight="1" x14ac:dyDescent="0.25">
      <c r="A2581" s="15">
        <v>2580</v>
      </c>
      <c r="B2581" s="13" t="s">
        <v>237</v>
      </c>
      <c r="C2581" s="13" t="s">
        <v>273</v>
      </c>
      <c r="D2581" s="26" t="s">
        <v>63</v>
      </c>
      <c r="E2581" s="28">
        <v>0.35699999999999998</v>
      </c>
      <c r="F2581" s="28">
        <v>20</v>
      </c>
      <c r="G2581" s="13"/>
      <c r="H2581" s="28">
        <v>71</v>
      </c>
      <c r="I2581" s="28">
        <v>0.216</v>
      </c>
      <c r="J2581" s="28">
        <v>0.63900000000000001</v>
      </c>
    </row>
    <row r="2582" spans="1:10" ht="15.75" customHeight="1" x14ac:dyDescent="0.25">
      <c r="A2582" s="15">
        <v>2581</v>
      </c>
      <c r="B2582" s="13" t="s">
        <v>237</v>
      </c>
      <c r="C2582" s="13" t="s">
        <v>273</v>
      </c>
      <c r="D2582" s="26" t="s">
        <v>64</v>
      </c>
      <c r="E2582" s="28">
        <v>0.34</v>
      </c>
      <c r="F2582" s="28">
        <v>20</v>
      </c>
      <c r="G2582" s="13"/>
      <c r="H2582" s="28">
        <v>71</v>
      </c>
      <c r="I2582" s="28">
        <v>0.245</v>
      </c>
      <c r="J2582" s="28">
        <v>0.63</v>
      </c>
    </row>
    <row r="2583" spans="1:10" ht="15.75" customHeight="1" x14ac:dyDescent="0.25">
      <c r="A2583" s="15">
        <v>2582</v>
      </c>
      <c r="B2583" s="13" t="s">
        <v>237</v>
      </c>
      <c r="C2583" s="13" t="s">
        <v>273</v>
      </c>
      <c r="D2583" s="26" t="s">
        <v>65</v>
      </c>
      <c r="E2583" s="28">
        <v>0.34</v>
      </c>
      <c r="F2583" s="28">
        <v>20</v>
      </c>
      <c r="G2583" s="13"/>
      <c r="H2583" s="28">
        <v>71</v>
      </c>
      <c r="I2583" s="28">
        <v>0.27900000000000003</v>
      </c>
      <c r="J2583" s="28">
        <v>0.86399999999999999</v>
      </c>
    </row>
    <row r="2584" spans="1:10" ht="15.75" customHeight="1" x14ac:dyDescent="0.25">
      <c r="A2584" s="15">
        <v>2583</v>
      </c>
      <c r="B2584" s="13" t="s">
        <v>237</v>
      </c>
      <c r="C2584" s="13" t="s">
        <v>273</v>
      </c>
      <c r="D2584" s="26" t="s">
        <v>66</v>
      </c>
      <c r="E2584" s="28">
        <v>0.34</v>
      </c>
      <c r="F2584" s="28">
        <v>20</v>
      </c>
      <c r="G2584" s="13"/>
      <c r="H2584" s="28">
        <v>61</v>
      </c>
      <c r="I2584" s="28">
        <v>0.32</v>
      </c>
      <c r="J2584" s="28">
        <v>1.0129999999999999</v>
      </c>
    </row>
    <row r="2585" spans="1:10" ht="15.75" customHeight="1" x14ac:dyDescent="0.25">
      <c r="A2585" s="15">
        <v>2584</v>
      </c>
      <c r="B2585" s="13" t="s">
        <v>237</v>
      </c>
      <c r="C2585" s="13" t="s">
        <v>273</v>
      </c>
      <c r="D2585" s="26" t="s">
        <v>67</v>
      </c>
      <c r="E2585" s="28">
        <v>0.34399999999999997</v>
      </c>
      <c r="F2585" s="28">
        <v>14</v>
      </c>
      <c r="G2585" s="13"/>
      <c r="H2585" s="28">
        <v>92</v>
      </c>
      <c r="I2585" s="28">
        <v>0.36</v>
      </c>
      <c r="J2585" s="28">
        <v>1.083</v>
      </c>
    </row>
    <row r="2586" spans="1:10" ht="15.75" customHeight="1" x14ac:dyDescent="0.25">
      <c r="A2586" s="15">
        <v>2585</v>
      </c>
      <c r="B2586" s="13" t="s">
        <v>237</v>
      </c>
      <c r="C2586" s="13" t="s">
        <v>273</v>
      </c>
      <c r="D2586" s="26" t="s">
        <v>68</v>
      </c>
      <c r="E2586" s="28">
        <v>0.34</v>
      </c>
      <c r="F2586" s="28">
        <v>14</v>
      </c>
      <c r="G2586" s="13"/>
      <c r="H2586" s="28">
        <v>92</v>
      </c>
      <c r="I2586" s="28">
        <v>0.433</v>
      </c>
      <c r="J2586" s="28">
        <v>1.117</v>
      </c>
    </row>
    <row r="2587" spans="1:10" ht="15.75" customHeight="1" x14ac:dyDescent="0.25">
      <c r="A2587" s="15">
        <v>2586</v>
      </c>
      <c r="B2587" s="13" t="s">
        <v>237</v>
      </c>
      <c r="C2587" s="13" t="s">
        <v>273</v>
      </c>
      <c r="D2587" s="26" t="s">
        <v>69</v>
      </c>
      <c r="E2587" s="28">
        <v>0.34399999999999997</v>
      </c>
      <c r="F2587" s="28">
        <v>15</v>
      </c>
      <c r="G2587" s="13"/>
      <c r="H2587" s="28">
        <v>92</v>
      </c>
      <c r="I2587" s="28">
        <v>0.45</v>
      </c>
      <c r="J2587" s="28">
        <v>1.208</v>
      </c>
    </row>
    <row r="2588" spans="1:10" ht="15.75" customHeight="1" x14ac:dyDescent="0.25">
      <c r="A2588" s="15">
        <v>2587</v>
      </c>
      <c r="B2588" s="13" t="s">
        <v>237</v>
      </c>
      <c r="C2588" s="13" t="s">
        <v>273</v>
      </c>
      <c r="D2588" s="26" t="s">
        <v>70</v>
      </c>
      <c r="E2588" s="28">
        <v>0.34599999999999997</v>
      </c>
      <c r="F2588" s="28">
        <v>15</v>
      </c>
      <c r="G2588" s="28">
        <v>59</v>
      </c>
      <c r="H2588" s="28">
        <v>92</v>
      </c>
      <c r="I2588" s="28">
        <v>0.34799999999999998</v>
      </c>
      <c r="J2588" s="28">
        <v>1.194</v>
      </c>
    </row>
    <row r="2589" spans="1:10" ht="15.75" customHeight="1" x14ac:dyDescent="0.25">
      <c r="A2589" s="15">
        <v>2588</v>
      </c>
      <c r="B2589" s="13" t="s">
        <v>237</v>
      </c>
      <c r="C2589" s="13" t="s">
        <v>274</v>
      </c>
      <c r="D2589" s="26" t="s">
        <v>58</v>
      </c>
      <c r="E2589" s="13"/>
      <c r="F2589" s="13"/>
      <c r="G2589" s="13"/>
      <c r="H2589" s="13"/>
      <c r="I2589" s="13"/>
      <c r="J2589" s="13"/>
    </row>
    <row r="2590" spans="1:10" ht="15.75" customHeight="1" x14ac:dyDescent="0.25">
      <c r="A2590" s="15">
        <v>2589</v>
      </c>
      <c r="B2590" s="13" t="s">
        <v>237</v>
      </c>
      <c r="C2590" s="13" t="s">
        <v>274</v>
      </c>
      <c r="D2590" s="26" t="s">
        <v>59</v>
      </c>
      <c r="E2590" s="13"/>
      <c r="F2590" s="13"/>
      <c r="G2590" s="13"/>
      <c r="H2590" s="13"/>
      <c r="I2590" s="13"/>
      <c r="J2590" s="13"/>
    </row>
    <row r="2591" spans="1:10" ht="15.75" customHeight="1" x14ac:dyDescent="0.25">
      <c r="A2591" s="15">
        <v>2590</v>
      </c>
      <c r="B2591" s="13" t="s">
        <v>237</v>
      </c>
      <c r="C2591" s="13" t="s">
        <v>274</v>
      </c>
      <c r="D2591" s="26" t="s">
        <v>60</v>
      </c>
      <c r="E2591" s="13"/>
      <c r="F2591" s="13"/>
      <c r="G2591" s="13"/>
      <c r="H2591" s="13"/>
      <c r="I2591" s="13"/>
      <c r="J2591" s="13"/>
    </row>
    <row r="2592" spans="1:10" ht="15.75" customHeight="1" x14ac:dyDescent="0.25">
      <c r="A2592" s="15">
        <v>2591</v>
      </c>
      <c r="B2592" s="13" t="s">
        <v>237</v>
      </c>
      <c r="C2592" s="13" t="s">
        <v>274</v>
      </c>
      <c r="D2592" s="26" t="s">
        <v>61</v>
      </c>
      <c r="E2592" s="13"/>
      <c r="F2592" s="13"/>
      <c r="G2592" s="13"/>
      <c r="H2592" s="13"/>
      <c r="I2592" s="13"/>
      <c r="J2592" s="13"/>
    </row>
    <row r="2593" spans="1:10" ht="15.75" customHeight="1" x14ac:dyDescent="0.25">
      <c r="A2593" s="15">
        <v>2592</v>
      </c>
      <c r="B2593" s="13" t="s">
        <v>237</v>
      </c>
      <c r="C2593" s="13" t="s">
        <v>274</v>
      </c>
      <c r="D2593" s="26" t="s">
        <v>62</v>
      </c>
      <c r="E2593" s="13"/>
      <c r="F2593" s="13"/>
      <c r="G2593" s="13"/>
      <c r="H2593" s="13"/>
      <c r="I2593" s="13"/>
      <c r="J2593" s="13"/>
    </row>
    <row r="2594" spans="1:10" ht="15.75" customHeight="1" x14ac:dyDescent="0.25">
      <c r="A2594" s="15">
        <v>2593</v>
      </c>
      <c r="B2594" s="13" t="s">
        <v>237</v>
      </c>
      <c r="C2594" s="13" t="s">
        <v>274</v>
      </c>
      <c r="D2594" s="26" t="s">
        <v>63</v>
      </c>
      <c r="E2594" s="13"/>
      <c r="F2594" s="13"/>
      <c r="G2594" s="13"/>
      <c r="H2594" s="13"/>
      <c r="I2594" s="13"/>
      <c r="J2594" s="13"/>
    </row>
    <row r="2595" spans="1:10" ht="15.75" customHeight="1" x14ac:dyDescent="0.25">
      <c r="A2595" s="15">
        <v>2594</v>
      </c>
      <c r="B2595" s="13" t="s">
        <v>237</v>
      </c>
      <c r="C2595" s="13" t="s">
        <v>274</v>
      </c>
      <c r="D2595" s="26" t="s">
        <v>64</v>
      </c>
      <c r="E2595" s="13"/>
      <c r="F2595" s="13"/>
      <c r="G2595" s="13"/>
      <c r="H2595" s="13"/>
      <c r="I2595" s="13"/>
      <c r="J2595" s="13"/>
    </row>
    <row r="2596" spans="1:10" ht="15.75" customHeight="1" x14ac:dyDescent="0.25">
      <c r="A2596" s="15">
        <v>2595</v>
      </c>
      <c r="B2596" s="13" t="s">
        <v>237</v>
      </c>
      <c r="C2596" s="13" t="s">
        <v>274</v>
      </c>
      <c r="D2596" s="26" t="s">
        <v>65</v>
      </c>
      <c r="E2596" s="13"/>
      <c r="F2596" s="13"/>
      <c r="G2596" s="13"/>
      <c r="H2596" s="13"/>
      <c r="I2596" s="13"/>
      <c r="J2596" s="13"/>
    </row>
    <row r="2597" spans="1:10" ht="15.75" customHeight="1" x14ac:dyDescent="0.25">
      <c r="A2597" s="15">
        <v>2596</v>
      </c>
      <c r="B2597" s="13" t="s">
        <v>237</v>
      </c>
      <c r="C2597" s="13" t="s">
        <v>274</v>
      </c>
      <c r="D2597" s="26" t="s">
        <v>66</v>
      </c>
      <c r="E2597" s="13"/>
      <c r="F2597" s="13"/>
      <c r="G2597" s="13"/>
      <c r="H2597" s="13"/>
      <c r="I2597" s="13"/>
      <c r="J2597" s="13"/>
    </row>
    <row r="2598" spans="1:10" ht="15.75" customHeight="1" x14ac:dyDescent="0.25">
      <c r="A2598" s="15">
        <v>2597</v>
      </c>
      <c r="B2598" s="13" t="s">
        <v>237</v>
      </c>
      <c r="C2598" s="13" t="s">
        <v>274</v>
      </c>
      <c r="D2598" s="26" t="s">
        <v>67</v>
      </c>
      <c r="E2598" s="13"/>
      <c r="F2598" s="13"/>
      <c r="G2598" s="13"/>
      <c r="H2598" s="13"/>
      <c r="I2598" s="13"/>
      <c r="J2598" s="13"/>
    </row>
    <row r="2599" spans="1:10" ht="15.75" customHeight="1" x14ac:dyDescent="0.25">
      <c r="A2599" s="15">
        <v>2598</v>
      </c>
      <c r="B2599" s="13" t="s">
        <v>237</v>
      </c>
      <c r="C2599" s="13" t="s">
        <v>274</v>
      </c>
      <c r="D2599" s="26" t="s">
        <v>68</v>
      </c>
      <c r="E2599" s="13"/>
      <c r="F2599" s="13"/>
      <c r="G2599" s="13"/>
      <c r="H2599" s="13"/>
      <c r="I2599" s="13"/>
      <c r="J2599" s="13"/>
    </row>
    <row r="2600" spans="1:10" ht="15.75" customHeight="1" x14ac:dyDescent="0.25">
      <c r="A2600" s="15">
        <v>2599</v>
      </c>
      <c r="B2600" s="13" t="s">
        <v>237</v>
      </c>
      <c r="C2600" s="13" t="s">
        <v>274</v>
      </c>
      <c r="D2600" s="26" t="s">
        <v>69</v>
      </c>
      <c r="E2600" s="13"/>
      <c r="F2600" s="13"/>
      <c r="G2600" s="13"/>
      <c r="H2600" s="13"/>
      <c r="I2600" s="13"/>
      <c r="J2600" s="13"/>
    </row>
    <row r="2601" spans="1:10" ht="15.75" customHeight="1" x14ac:dyDescent="0.25">
      <c r="A2601" s="15">
        <v>2600</v>
      </c>
      <c r="B2601" s="13" t="s">
        <v>237</v>
      </c>
      <c r="C2601" s="13" t="s">
        <v>274</v>
      </c>
      <c r="D2601" s="26" t="s">
        <v>70</v>
      </c>
      <c r="E2601" s="13"/>
      <c r="F2601" s="13"/>
      <c r="G2601" s="13"/>
      <c r="H2601" s="13"/>
      <c r="I2601" s="13"/>
      <c r="J2601" s="13"/>
    </row>
    <row r="2602" spans="1:10" ht="15.75" customHeight="1" x14ac:dyDescent="0.25">
      <c r="A2602" s="15">
        <v>2601</v>
      </c>
      <c r="B2602" s="13" t="s">
        <v>237</v>
      </c>
      <c r="C2602" s="13" t="s">
        <v>275</v>
      </c>
      <c r="D2602" s="26" t="s">
        <v>58</v>
      </c>
      <c r="E2602" s="13"/>
      <c r="F2602" s="13"/>
      <c r="G2602" s="13"/>
      <c r="H2602" s="13"/>
      <c r="I2602" s="28">
        <v>3.2000000000000001E-2</v>
      </c>
      <c r="J2602" s="28">
        <v>2.1999999999999999E-2</v>
      </c>
    </row>
    <row r="2603" spans="1:10" ht="15.75" customHeight="1" x14ac:dyDescent="0.25">
      <c r="A2603" s="15">
        <v>2602</v>
      </c>
      <c r="B2603" s="13" t="s">
        <v>237</v>
      </c>
      <c r="C2603" s="13" t="s">
        <v>275</v>
      </c>
      <c r="D2603" s="26" t="s">
        <v>59</v>
      </c>
      <c r="E2603" s="13"/>
      <c r="F2603" s="13"/>
      <c r="G2603" s="13"/>
      <c r="H2603" s="13"/>
      <c r="I2603" s="28">
        <v>5.0999999999999997E-2</v>
      </c>
      <c r="J2603" s="28">
        <v>6.9000000000000006E-2</v>
      </c>
    </row>
    <row r="2604" spans="1:10" ht="15.75" customHeight="1" x14ac:dyDescent="0.25">
      <c r="A2604" s="15">
        <v>2603</v>
      </c>
      <c r="B2604" s="13" t="s">
        <v>237</v>
      </c>
      <c r="C2604" s="13" t="s">
        <v>275</v>
      </c>
      <c r="D2604" s="26" t="s">
        <v>60</v>
      </c>
      <c r="E2604" s="13"/>
      <c r="F2604" s="13"/>
      <c r="G2604" s="13"/>
      <c r="H2604" s="13"/>
      <c r="I2604" s="28">
        <v>5.5E-2</v>
      </c>
      <c r="J2604" s="28">
        <v>9.1999999999999998E-2</v>
      </c>
    </row>
    <row r="2605" spans="1:10" ht="15.75" customHeight="1" x14ac:dyDescent="0.25">
      <c r="A2605" s="15">
        <v>2604</v>
      </c>
      <c r="B2605" s="13" t="s">
        <v>237</v>
      </c>
      <c r="C2605" s="13" t="s">
        <v>275</v>
      </c>
      <c r="D2605" s="26" t="s">
        <v>61</v>
      </c>
      <c r="E2605" s="13"/>
      <c r="F2605" s="13"/>
      <c r="G2605" s="13"/>
      <c r="H2605" s="13"/>
      <c r="I2605" s="28">
        <v>6.5000000000000002E-2</v>
      </c>
      <c r="J2605" s="28">
        <v>0.58099999999999996</v>
      </c>
    </row>
    <row r="2606" spans="1:10" ht="15.75" customHeight="1" x14ac:dyDescent="0.25">
      <c r="A2606" s="15">
        <v>2605</v>
      </c>
      <c r="B2606" s="13" t="s">
        <v>237</v>
      </c>
      <c r="C2606" s="13" t="s">
        <v>275</v>
      </c>
      <c r="D2606" s="26" t="s">
        <v>62</v>
      </c>
      <c r="E2606" s="13"/>
      <c r="F2606" s="13"/>
      <c r="G2606" s="13"/>
      <c r="H2606" s="13"/>
      <c r="I2606" s="28">
        <v>7.3999999999999996E-2</v>
      </c>
      <c r="J2606" s="28">
        <v>0.66300000000000003</v>
      </c>
    </row>
    <row r="2607" spans="1:10" ht="15.75" customHeight="1" x14ac:dyDescent="0.25">
      <c r="A2607" s="15">
        <v>2606</v>
      </c>
      <c r="B2607" s="13" t="s">
        <v>237</v>
      </c>
      <c r="C2607" s="13" t="s">
        <v>275</v>
      </c>
      <c r="D2607" s="26" t="s">
        <v>63</v>
      </c>
      <c r="E2607" s="28">
        <v>0.45</v>
      </c>
      <c r="F2607" s="28">
        <v>12</v>
      </c>
      <c r="G2607" s="13"/>
      <c r="H2607" s="28">
        <v>76</v>
      </c>
      <c r="I2607" s="28">
        <v>9.1999999999999998E-2</v>
      </c>
      <c r="J2607" s="28">
        <v>0.64900000000000002</v>
      </c>
    </row>
    <row r="2608" spans="1:10" ht="15.75" customHeight="1" x14ac:dyDescent="0.25">
      <c r="A2608" s="15">
        <v>2607</v>
      </c>
      <c r="B2608" s="13" t="s">
        <v>237</v>
      </c>
      <c r="C2608" s="13" t="s">
        <v>275</v>
      </c>
      <c r="D2608" s="26" t="s">
        <v>64</v>
      </c>
      <c r="E2608" s="28">
        <v>0.45</v>
      </c>
      <c r="F2608" s="28">
        <v>12</v>
      </c>
      <c r="G2608" s="13"/>
      <c r="H2608" s="28">
        <v>76</v>
      </c>
      <c r="I2608" s="28">
        <v>0.12</v>
      </c>
      <c r="J2608" s="28">
        <v>0.80500000000000005</v>
      </c>
    </row>
    <row r="2609" spans="1:10" ht="15.75" customHeight="1" x14ac:dyDescent="0.25">
      <c r="A2609" s="15">
        <v>2608</v>
      </c>
      <c r="B2609" s="13" t="s">
        <v>237</v>
      </c>
      <c r="C2609" s="13" t="s">
        <v>275</v>
      </c>
      <c r="D2609" s="26" t="s">
        <v>65</v>
      </c>
      <c r="E2609" s="28">
        <v>0.45</v>
      </c>
      <c r="F2609" s="28">
        <v>12</v>
      </c>
      <c r="G2609" s="13"/>
      <c r="H2609" s="28">
        <v>76</v>
      </c>
      <c r="I2609" s="28">
        <v>0.16</v>
      </c>
      <c r="J2609" s="28">
        <v>1.0129999999999999</v>
      </c>
    </row>
    <row r="2610" spans="1:10" ht="15.75" customHeight="1" x14ac:dyDescent="0.25">
      <c r="A2610" s="15">
        <v>2609</v>
      </c>
      <c r="B2610" s="13" t="s">
        <v>237</v>
      </c>
      <c r="C2610" s="13" t="s">
        <v>275</v>
      </c>
      <c r="D2610" s="26" t="s">
        <v>66</v>
      </c>
      <c r="E2610" s="28">
        <v>0.42599999999999999</v>
      </c>
      <c r="F2610" s="28">
        <v>12</v>
      </c>
      <c r="G2610" s="13"/>
      <c r="H2610" s="28">
        <v>117</v>
      </c>
      <c r="I2610" s="28">
        <v>0.21</v>
      </c>
      <c r="J2610" s="28">
        <v>1.1919999999999999</v>
      </c>
    </row>
    <row r="2611" spans="1:10" ht="15.75" customHeight="1" x14ac:dyDescent="0.25">
      <c r="A2611" s="15">
        <v>2610</v>
      </c>
      <c r="B2611" s="13" t="s">
        <v>237</v>
      </c>
      <c r="C2611" s="13" t="s">
        <v>275</v>
      </c>
      <c r="D2611" s="26" t="s">
        <v>67</v>
      </c>
      <c r="E2611" s="28">
        <v>0.41</v>
      </c>
      <c r="F2611" s="28">
        <v>11</v>
      </c>
      <c r="G2611" s="13"/>
      <c r="H2611" s="28">
        <v>111</v>
      </c>
      <c r="I2611" s="28">
        <v>0.31</v>
      </c>
      <c r="J2611" s="28">
        <v>1.109</v>
      </c>
    </row>
    <row r="2612" spans="1:10" ht="15.75" customHeight="1" x14ac:dyDescent="0.25">
      <c r="A2612" s="15">
        <v>2611</v>
      </c>
      <c r="B2612" s="13" t="s">
        <v>237</v>
      </c>
      <c r="C2612" s="13" t="s">
        <v>275</v>
      </c>
      <c r="D2612" s="26" t="s">
        <v>68</v>
      </c>
      <c r="E2612" s="28">
        <v>0.38700000000000001</v>
      </c>
      <c r="F2612" s="28">
        <v>10</v>
      </c>
      <c r="G2612" s="13"/>
      <c r="H2612" s="28">
        <v>111</v>
      </c>
      <c r="I2612" s="28">
        <v>0.38500000000000001</v>
      </c>
      <c r="J2612" s="28">
        <v>1.206</v>
      </c>
    </row>
    <row r="2613" spans="1:10" ht="15.75" customHeight="1" x14ac:dyDescent="0.25">
      <c r="A2613" s="15">
        <v>2612</v>
      </c>
      <c r="B2613" s="13" t="s">
        <v>237</v>
      </c>
      <c r="C2613" s="13" t="s">
        <v>275</v>
      </c>
      <c r="D2613" s="26" t="s">
        <v>69</v>
      </c>
      <c r="E2613" s="28">
        <v>0.38700000000000001</v>
      </c>
      <c r="F2613" s="28">
        <v>10</v>
      </c>
      <c r="G2613" s="13"/>
      <c r="H2613" s="28">
        <v>111</v>
      </c>
      <c r="I2613" s="28">
        <v>0.43</v>
      </c>
      <c r="J2613" s="28">
        <v>1.2050000000000001</v>
      </c>
    </row>
    <row r="2614" spans="1:10" ht="15.75" customHeight="1" x14ac:dyDescent="0.25">
      <c r="A2614" s="15">
        <v>2613</v>
      </c>
      <c r="B2614" s="13" t="s">
        <v>237</v>
      </c>
      <c r="C2614" s="13" t="s">
        <v>275</v>
      </c>
      <c r="D2614" s="26" t="s">
        <v>70</v>
      </c>
      <c r="E2614" s="28">
        <v>0.38700000000000001</v>
      </c>
      <c r="F2614" s="28">
        <v>10</v>
      </c>
      <c r="G2614" s="28">
        <v>75</v>
      </c>
      <c r="H2614" s="28">
        <v>111</v>
      </c>
      <c r="I2614" s="28">
        <v>0.47499999999999998</v>
      </c>
      <c r="J2614" s="28">
        <v>1.161</v>
      </c>
    </row>
    <row r="2615" spans="1:10" ht="15.75" customHeight="1" x14ac:dyDescent="0.25">
      <c r="A2615" s="15">
        <v>2614</v>
      </c>
      <c r="B2615" s="13" t="s">
        <v>237</v>
      </c>
      <c r="C2615" s="13" t="s">
        <v>276</v>
      </c>
      <c r="D2615" s="26" t="s">
        <v>58</v>
      </c>
      <c r="E2615" s="13"/>
      <c r="F2615" s="13"/>
      <c r="G2615" s="13"/>
      <c r="H2615" s="13"/>
      <c r="I2615" s="28">
        <v>2.5000000000000001E-2</v>
      </c>
      <c r="J2615" s="28">
        <v>8.7999999999999995E-2</v>
      </c>
    </row>
    <row r="2616" spans="1:10" ht="15.75" customHeight="1" x14ac:dyDescent="0.25">
      <c r="A2616" s="15">
        <v>2615</v>
      </c>
      <c r="B2616" s="13" t="s">
        <v>237</v>
      </c>
      <c r="C2616" s="13" t="s">
        <v>276</v>
      </c>
      <c r="D2616" s="26" t="s">
        <v>59</v>
      </c>
      <c r="E2616" s="13"/>
      <c r="F2616" s="13"/>
      <c r="G2616" s="13"/>
      <c r="H2616" s="13"/>
      <c r="I2616" s="28">
        <v>3.1E-2</v>
      </c>
      <c r="J2616" s="28">
        <v>0.184</v>
      </c>
    </row>
    <row r="2617" spans="1:10" ht="15.75" customHeight="1" x14ac:dyDescent="0.25">
      <c r="A2617" s="15">
        <v>2616</v>
      </c>
      <c r="B2617" s="13" t="s">
        <v>237</v>
      </c>
      <c r="C2617" s="13" t="s">
        <v>276</v>
      </c>
      <c r="D2617" s="26" t="s">
        <v>60</v>
      </c>
      <c r="E2617" s="13"/>
      <c r="F2617" s="13"/>
      <c r="G2617" s="13"/>
      <c r="H2617" s="13"/>
      <c r="I2617" s="28">
        <v>4.2000000000000003E-2</v>
      </c>
      <c r="J2617" s="28">
        <v>0.22600000000000001</v>
      </c>
    </row>
    <row r="2618" spans="1:10" ht="15.75" customHeight="1" x14ac:dyDescent="0.25">
      <c r="A2618" s="15">
        <v>2617</v>
      </c>
      <c r="B2618" s="13" t="s">
        <v>237</v>
      </c>
      <c r="C2618" s="13" t="s">
        <v>276</v>
      </c>
      <c r="D2618" s="26" t="s">
        <v>61</v>
      </c>
      <c r="E2618" s="13"/>
      <c r="F2618" s="13"/>
      <c r="G2618" s="13"/>
      <c r="H2618" s="13"/>
      <c r="I2618" s="28">
        <v>4.7E-2</v>
      </c>
      <c r="J2618" s="28">
        <v>0.34599999999999997</v>
      </c>
    </row>
    <row r="2619" spans="1:10" ht="15.75" customHeight="1" x14ac:dyDescent="0.25">
      <c r="A2619" s="15">
        <v>2618</v>
      </c>
      <c r="B2619" s="13" t="s">
        <v>237</v>
      </c>
      <c r="C2619" s="13" t="s">
        <v>276</v>
      </c>
      <c r="D2619" s="26" t="s">
        <v>62</v>
      </c>
      <c r="E2619" s="13"/>
      <c r="F2619" s="13"/>
      <c r="G2619" s="13"/>
      <c r="H2619" s="13"/>
      <c r="I2619" s="28">
        <v>6.0999999999999999E-2</v>
      </c>
      <c r="J2619" s="28">
        <v>0.43099999999999999</v>
      </c>
    </row>
    <row r="2620" spans="1:10" ht="15.75" customHeight="1" x14ac:dyDescent="0.25">
      <c r="A2620" s="15">
        <v>2619</v>
      </c>
      <c r="B2620" s="13" t="s">
        <v>237</v>
      </c>
      <c r="C2620" s="13" t="s">
        <v>276</v>
      </c>
      <c r="D2620" s="26" t="s">
        <v>63</v>
      </c>
      <c r="E2620" s="28">
        <v>0.27900000000000003</v>
      </c>
      <c r="F2620" s="28">
        <v>694</v>
      </c>
      <c r="G2620" s="13"/>
      <c r="H2620" s="28">
        <v>199</v>
      </c>
      <c r="I2620" s="28">
        <v>6.4000000000000001E-2</v>
      </c>
      <c r="J2620" s="28">
        <v>0.46600000000000003</v>
      </c>
    </row>
    <row r="2621" spans="1:10" ht="15.75" customHeight="1" x14ac:dyDescent="0.25">
      <c r="A2621" s="15">
        <v>2620</v>
      </c>
      <c r="B2621" s="13" t="s">
        <v>237</v>
      </c>
      <c r="C2621" s="13" t="s">
        <v>276</v>
      </c>
      <c r="D2621" s="26" t="s">
        <v>64</v>
      </c>
      <c r="E2621" s="28">
        <v>0.27900000000000003</v>
      </c>
      <c r="F2621" s="28">
        <v>694</v>
      </c>
      <c r="G2621" s="13"/>
      <c r="H2621" s="28">
        <v>199</v>
      </c>
      <c r="I2621" s="28">
        <v>9.5000000000000001E-2</v>
      </c>
      <c r="J2621" s="28">
        <v>0.63300000000000001</v>
      </c>
    </row>
    <row r="2622" spans="1:10" ht="15.75" customHeight="1" x14ac:dyDescent="0.25">
      <c r="A2622" s="15">
        <v>2621</v>
      </c>
      <c r="B2622" s="13" t="s">
        <v>237</v>
      </c>
      <c r="C2622" s="13" t="s">
        <v>276</v>
      </c>
      <c r="D2622" s="26" t="s">
        <v>65</v>
      </c>
      <c r="E2622" s="28">
        <v>0.27900000000000003</v>
      </c>
      <c r="F2622" s="28">
        <v>694</v>
      </c>
      <c r="G2622" s="13"/>
      <c r="H2622" s="28">
        <v>199</v>
      </c>
      <c r="I2622" s="28">
        <v>0.14099999999999999</v>
      </c>
      <c r="J2622" s="28">
        <v>0.74399999999999999</v>
      </c>
    </row>
    <row r="2623" spans="1:10" ht="15.75" customHeight="1" x14ac:dyDescent="0.25">
      <c r="A2623" s="15">
        <v>2622</v>
      </c>
      <c r="B2623" s="13" t="s">
        <v>237</v>
      </c>
      <c r="C2623" s="13" t="s">
        <v>276</v>
      </c>
      <c r="D2623" s="26" t="s">
        <v>66</v>
      </c>
      <c r="E2623" s="28">
        <v>0.27900000000000003</v>
      </c>
      <c r="F2623" s="28">
        <v>694</v>
      </c>
      <c r="G2623" s="13"/>
      <c r="H2623" s="28">
        <v>199</v>
      </c>
      <c r="I2623" s="28">
        <v>0.21099999999999999</v>
      </c>
      <c r="J2623" s="28">
        <v>1.2749999999999999</v>
      </c>
    </row>
    <row r="2624" spans="1:10" ht="15.75" customHeight="1" x14ac:dyDescent="0.25">
      <c r="A2624" s="15">
        <v>2623</v>
      </c>
      <c r="B2624" s="13" t="s">
        <v>237</v>
      </c>
      <c r="C2624" s="13" t="s">
        <v>276</v>
      </c>
      <c r="D2624" s="26" t="s">
        <v>67</v>
      </c>
      <c r="E2624" s="28">
        <v>0.27900000000000003</v>
      </c>
      <c r="F2624" s="28">
        <v>694</v>
      </c>
      <c r="G2624" s="13"/>
      <c r="H2624" s="28">
        <v>199</v>
      </c>
      <c r="I2624" s="28">
        <v>0.314</v>
      </c>
      <c r="J2624" s="28">
        <v>1.4690000000000001</v>
      </c>
    </row>
    <row r="2625" spans="1:10" ht="15.75" customHeight="1" x14ac:dyDescent="0.25">
      <c r="A2625" s="15">
        <v>2624</v>
      </c>
      <c r="B2625" s="13" t="s">
        <v>237</v>
      </c>
      <c r="C2625" s="13" t="s">
        <v>276</v>
      </c>
      <c r="D2625" s="26" t="s">
        <v>68</v>
      </c>
      <c r="E2625" s="28">
        <v>0.27900000000000003</v>
      </c>
      <c r="F2625" s="28">
        <v>694</v>
      </c>
      <c r="G2625" s="13"/>
      <c r="H2625" s="28">
        <v>199</v>
      </c>
      <c r="I2625" s="28">
        <v>0.316</v>
      </c>
      <c r="J2625" s="28">
        <v>0.99299999999999999</v>
      </c>
    </row>
    <row r="2626" spans="1:10" ht="15.75" customHeight="1" x14ac:dyDescent="0.25">
      <c r="A2626" s="15">
        <v>2625</v>
      </c>
      <c r="B2626" s="13" t="s">
        <v>237</v>
      </c>
      <c r="C2626" s="13" t="s">
        <v>276</v>
      </c>
      <c r="D2626" s="26" t="s">
        <v>69</v>
      </c>
      <c r="E2626" s="28">
        <v>0.27900000000000003</v>
      </c>
      <c r="F2626" s="28">
        <v>694</v>
      </c>
      <c r="G2626" s="13"/>
      <c r="H2626" s="28">
        <v>199</v>
      </c>
      <c r="I2626" s="28">
        <v>0.32</v>
      </c>
      <c r="J2626" s="28">
        <v>1.0069999999999999</v>
      </c>
    </row>
    <row r="2627" spans="1:10" ht="15.75" customHeight="1" x14ac:dyDescent="0.25">
      <c r="A2627" s="15">
        <v>2626</v>
      </c>
      <c r="B2627" s="13" t="s">
        <v>237</v>
      </c>
      <c r="C2627" s="13" t="s">
        <v>276</v>
      </c>
      <c r="D2627" s="26" t="s">
        <v>70</v>
      </c>
      <c r="E2627" s="28">
        <v>0.27900000000000003</v>
      </c>
      <c r="F2627" s="28">
        <v>694</v>
      </c>
      <c r="G2627" s="28">
        <v>165</v>
      </c>
      <c r="H2627" s="28">
        <v>199</v>
      </c>
      <c r="I2627" s="28">
        <v>0.34699999999999998</v>
      </c>
      <c r="J2627" s="28">
        <v>1.0649999999999999</v>
      </c>
    </row>
    <row r="2628" spans="1:10" ht="15.75" customHeight="1" x14ac:dyDescent="0.25">
      <c r="A2628" s="15">
        <v>2627</v>
      </c>
      <c r="B2628" s="13" t="s">
        <v>237</v>
      </c>
      <c r="C2628" s="13" t="s">
        <v>277</v>
      </c>
      <c r="D2628" s="26" t="s">
        <v>58</v>
      </c>
      <c r="E2628" s="13"/>
      <c r="F2628" s="13"/>
      <c r="G2628" s="13"/>
      <c r="H2628" s="13"/>
      <c r="I2628" s="28">
        <v>7.6999999999999999E-2</v>
      </c>
      <c r="J2628" s="28">
        <v>0.128</v>
      </c>
    </row>
    <row r="2629" spans="1:10" ht="15.75" customHeight="1" x14ac:dyDescent="0.25">
      <c r="A2629" s="15">
        <v>2628</v>
      </c>
      <c r="B2629" s="13" t="s">
        <v>237</v>
      </c>
      <c r="C2629" s="13" t="s">
        <v>277</v>
      </c>
      <c r="D2629" s="26" t="s">
        <v>59</v>
      </c>
      <c r="E2629" s="13"/>
      <c r="F2629" s="13"/>
      <c r="G2629" s="13"/>
      <c r="H2629" s="13"/>
      <c r="I2629" s="28">
        <v>0.154</v>
      </c>
      <c r="J2629" s="28">
        <v>0.20100000000000001</v>
      </c>
    </row>
    <row r="2630" spans="1:10" ht="15.75" customHeight="1" x14ac:dyDescent="0.25">
      <c r="A2630" s="15">
        <v>2629</v>
      </c>
      <c r="B2630" s="13" t="s">
        <v>237</v>
      </c>
      <c r="C2630" s="13" t="s">
        <v>277</v>
      </c>
      <c r="D2630" s="26" t="s">
        <v>60</v>
      </c>
      <c r="E2630" s="13"/>
      <c r="F2630" s="13"/>
      <c r="G2630" s="13"/>
      <c r="H2630" s="13"/>
      <c r="I2630" s="28">
        <v>0.22</v>
      </c>
      <c r="J2630" s="28">
        <v>0.20599999999999999</v>
      </c>
    </row>
    <row r="2631" spans="1:10" ht="15.75" customHeight="1" x14ac:dyDescent="0.25">
      <c r="A2631" s="15">
        <v>2630</v>
      </c>
      <c r="B2631" s="13" t="s">
        <v>237</v>
      </c>
      <c r="C2631" s="13" t="s">
        <v>277</v>
      </c>
      <c r="D2631" s="26" t="s">
        <v>61</v>
      </c>
      <c r="E2631" s="13"/>
      <c r="F2631" s="13"/>
      <c r="G2631" s="13"/>
      <c r="H2631" s="13"/>
      <c r="I2631" s="28">
        <v>0.26</v>
      </c>
      <c r="J2631" s="28">
        <v>0.26200000000000001</v>
      </c>
    </row>
    <row r="2632" spans="1:10" ht="15.75" customHeight="1" x14ac:dyDescent="0.25">
      <c r="A2632" s="15">
        <v>2631</v>
      </c>
      <c r="B2632" s="13" t="s">
        <v>237</v>
      </c>
      <c r="C2632" s="13" t="s">
        <v>277</v>
      </c>
      <c r="D2632" s="26" t="s">
        <v>62</v>
      </c>
      <c r="E2632" s="13"/>
      <c r="F2632" s="13"/>
      <c r="G2632" s="13"/>
      <c r="H2632" s="13"/>
      <c r="I2632" s="28">
        <v>0.27</v>
      </c>
      <c r="J2632" s="28">
        <v>0.505</v>
      </c>
    </row>
    <row r="2633" spans="1:10" ht="15.75" customHeight="1" x14ac:dyDescent="0.25">
      <c r="A2633" s="15">
        <v>2632</v>
      </c>
      <c r="B2633" s="13" t="s">
        <v>237</v>
      </c>
      <c r="C2633" s="13" t="s">
        <v>277</v>
      </c>
      <c r="D2633" s="26" t="s">
        <v>63</v>
      </c>
      <c r="E2633" s="28">
        <v>0.37</v>
      </c>
      <c r="F2633" s="28">
        <v>43</v>
      </c>
      <c r="G2633" s="13"/>
      <c r="H2633" s="28">
        <v>210</v>
      </c>
      <c r="I2633" s="28">
        <v>0.28999999999999998</v>
      </c>
      <c r="J2633" s="28">
        <v>0.71299999999999997</v>
      </c>
    </row>
    <row r="2634" spans="1:10" ht="15.75" customHeight="1" x14ac:dyDescent="0.25">
      <c r="A2634" s="15">
        <v>2633</v>
      </c>
      <c r="B2634" s="13" t="s">
        <v>237</v>
      </c>
      <c r="C2634" s="13" t="s">
        <v>277</v>
      </c>
      <c r="D2634" s="26" t="s">
        <v>64</v>
      </c>
      <c r="E2634" s="28">
        <v>0.372</v>
      </c>
      <c r="F2634" s="28">
        <v>43</v>
      </c>
      <c r="G2634" s="13"/>
      <c r="H2634" s="28">
        <v>210</v>
      </c>
      <c r="I2634" s="28">
        <v>0.3</v>
      </c>
      <c r="J2634" s="28">
        <v>1.165</v>
      </c>
    </row>
    <row r="2635" spans="1:10" ht="15.75" customHeight="1" x14ac:dyDescent="0.25">
      <c r="A2635" s="15">
        <v>2634</v>
      </c>
      <c r="B2635" s="13" t="s">
        <v>237</v>
      </c>
      <c r="C2635" s="13" t="s">
        <v>277</v>
      </c>
      <c r="D2635" s="26" t="s">
        <v>65</v>
      </c>
      <c r="E2635" s="28">
        <v>0.33100000000000002</v>
      </c>
      <c r="F2635" s="28">
        <v>43</v>
      </c>
      <c r="G2635" s="13"/>
      <c r="H2635" s="28">
        <v>210</v>
      </c>
      <c r="I2635" s="28">
        <v>0.32300000000000001</v>
      </c>
      <c r="J2635" s="28">
        <v>1.1519999999999999</v>
      </c>
    </row>
    <row r="2636" spans="1:10" ht="15.75" customHeight="1" x14ac:dyDescent="0.25">
      <c r="A2636" s="15">
        <v>2635</v>
      </c>
      <c r="B2636" s="13" t="s">
        <v>237</v>
      </c>
      <c r="C2636" s="13" t="s">
        <v>277</v>
      </c>
      <c r="D2636" s="26" t="s">
        <v>66</v>
      </c>
      <c r="E2636" s="28">
        <v>0.33100000000000002</v>
      </c>
      <c r="F2636" s="28">
        <v>43</v>
      </c>
      <c r="G2636" s="13"/>
      <c r="H2636" s="28">
        <v>210</v>
      </c>
      <c r="I2636" s="28">
        <v>0.34799999999999998</v>
      </c>
      <c r="J2636" s="28">
        <v>1.3720000000000001</v>
      </c>
    </row>
    <row r="2637" spans="1:10" ht="15.75" customHeight="1" x14ac:dyDescent="0.25">
      <c r="A2637" s="15">
        <v>2636</v>
      </c>
      <c r="B2637" s="13" t="s">
        <v>237</v>
      </c>
      <c r="C2637" s="13" t="s">
        <v>277</v>
      </c>
      <c r="D2637" s="26" t="s">
        <v>67</v>
      </c>
      <c r="E2637" s="28">
        <v>0.33100000000000002</v>
      </c>
      <c r="F2637" s="28">
        <v>43</v>
      </c>
      <c r="G2637" s="13"/>
      <c r="H2637" s="28">
        <v>210</v>
      </c>
      <c r="I2637" s="28">
        <v>0.443</v>
      </c>
      <c r="J2637" s="28">
        <v>1.3959999999999999</v>
      </c>
    </row>
    <row r="2638" spans="1:10" ht="15.75" customHeight="1" x14ac:dyDescent="0.25">
      <c r="A2638" s="15">
        <v>2637</v>
      </c>
      <c r="B2638" s="13" t="s">
        <v>237</v>
      </c>
      <c r="C2638" s="13" t="s">
        <v>277</v>
      </c>
      <c r="D2638" s="26" t="s">
        <v>68</v>
      </c>
      <c r="E2638" s="28">
        <v>0.33100000000000002</v>
      </c>
      <c r="F2638" s="28">
        <v>41</v>
      </c>
      <c r="G2638" s="13"/>
      <c r="H2638" s="28">
        <v>210</v>
      </c>
      <c r="I2638" s="28">
        <v>0.48499999999999999</v>
      </c>
      <c r="J2638" s="28">
        <v>1.4259999999999999</v>
      </c>
    </row>
    <row r="2639" spans="1:10" ht="15.75" customHeight="1" x14ac:dyDescent="0.25">
      <c r="A2639" s="15">
        <v>2638</v>
      </c>
      <c r="B2639" s="13" t="s">
        <v>237</v>
      </c>
      <c r="C2639" s="13" t="s">
        <v>277</v>
      </c>
      <c r="D2639" s="26" t="s">
        <v>69</v>
      </c>
      <c r="E2639" s="28">
        <v>0.29099999999999998</v>
      </c>
      <c r="F2639" s="28">
        <v>41</v>
      </c>
      <c r="G2639" s="13"/>
      <c r="H2639" s="28">
        <v>210</v>
      </c>
      <c r="I2639" s="28">
        <v>0.55200000000000005</v>
      </c>
      <c r="J2639" s="28">
        <v>1.37</v>
      </c>
    </row>
    <row r="2640" spans="1:10" ht="15.75" customHeight="1" x14ac:dyDescent="0.25">
      <c r="A2640" s="15">
        <v>2639</v>
      </c>
      <c r="B2640" s="13" t="s">
        <v>237</v>
      </c>
      <c r="C2640" s="13" t="s">
        <v>277</v>
      </c>
      <c r="D2640" s="26" t="s">
        <v>70</v>
      </c>
      <c r="E2640" s="28">
        <v>0.29099999999999998</v>
      </c>
      <c r="F2640" s="28">
        <v>41</v>
      </c>
      <c r="G2640" s="28">
        <v>63</v>
      </c>
      <c r="H2640" s="28">
        <v>210</v>
      </c>
      <c r="I2640" s="28">
        <v>0.59499999999999997</v>
      </c>
      <c r="J2640" s="28">
        <v>1.4079999999999999</v>
      </c>
    </row>
    <row r="2641" spans="1:10" ht="15.75" customHeight="1" x14ac:dyDescent="0.25">
      <c r="A2641" s="15">
        <v>2640</v>
      </c>
      <c r="B2641" s="13" t="s">
        <v>237</v>
      </c>
      <c r="C2641" s="13" t="s">
        <v>278</v>
      </c>
      <c r="D2641" s="26" t="s">
        <v>58</v>
      </c>
      <c r="E2641" s="13"/>
      <c r="F2641" s="13"/>
      <c r="G2641" s="13"/>
      <c r="H2641" s="13"/>
      <c r="I2641" s="13"/>
      <c r="J2641" s="13"/>
    </row>
    <row r="2642" spans="1:10" ht="15.75" customHeight="1" x14ac:dyDescent="0.25">
      <c r="A2642" s="15">
        <v>2641</v>
      </c>
      <c r="B2642" s="13" t="s">
        <v>237</v>
      </c>
      <c r="C2642" s="13" t="s">
        <v>278</v>
      </c>
      <c r="D2642" s="26" t="s">
        <v>59</v>
      </c>
      <c r="E2642" s="13"/>
      <c r="F2642" s="13"/>
      <c r="G2642" s="13"/>
      <c r="H2642" s="13"/>
      <c r="I2642" s="13"/>
      <c r="J2642" s="13"/>
    </row>
    <row r="2643" spans="1:10" ht="15.75" customHeight="1" x14ac:dyDescent="0.25">
      <c r="A2643" s="15">
        <v>2642</v>
      </c>
      <c r="B2643" s="13" t="s">
        <v>237</v>
      </c>
      <c r="C2643" s="13" t="s">
        <v>278</v>
      </c>
      <c r="D2643" s="26" t="s">
        <v>60</v>
      </c>
      <c r="E2643" s="13"/>
      <c r="F2643" s="13"/>
      <c r="G2643" s="13"/>
      <c r="H2643" s="13"/>
      <c r="I2643" s="13"/>
      <c r="J2643" s="13"/>
    </row>
    <row r="2644" spans="1:10" ht="15.75" customHeight="1" x14ac:dyDescent="0.25">
      <c r="A2644" s="15">
        <v>2643</v>
      </c>
      <c r="B2644" s="13" t="s">
        <v>237</v>
      </c>
      <c r="C2644" s="13" t="s">
        <v>278</v>
      </c>
      <c r="D2644" s="26" t="s">
        <v>61</v>
      </c>
      <c r="E2644" s="13"/>
      <c r="F2644" s="13"/>
      <c r="G2644" s="13"/>
      <c r="H2644" s="13"/>
      <c r="I2644" s="13"/>
      <c r="J2644" s="13"/>
    </row>
    <row r="2645" spans="1:10" ht="15.75" customHeight="1" x14ac:dyDescent="0.25">
      <c r="A2645" s="15">
        <v>2644</v>
      </c>
      <c r="B2645" s="13" t="s">
        <v>237</v>
      </c>
      <c r="C2645" s="13" t="s">
        <v>278</v>
      </c>
      <c r="D2645" s="26" t="s">
        <v>62</v>
      </c>
      <c r="E2645" s="13"/>
      <c r="F2645" s="13"/>
      <c r="G2645" s="13"/>
      <c r="H2645" s="13"/>
      <c r="I2645" s="13"/>
      <c r="J2645" s="13"/>
    </row>
    <row r="2646" spans="1:10" ht="15.75" customHeight="1" x14ac:dyDescent="0.25">
      <c r="A2646" s="15">
        <v>2645</v>
      </c>
      <c r="B2646" s="13" t="s">
        <v>237</v>
      </c>
      <c r="C2646" s="13" t="s">
        <v>278</v>
      </c>
      <c r="D2646" s="26" t="s">
        <v>63</v>
      </c>
      <c r="E2646" s="13"/>
      <c r="F2646" s="13"/>
      <c r="G2646" s="13"/>
      <c r="H2646" s="13"/>
      <c r="I2646" s="13"/>
      <c r="J2646" s="13"/>
    </row>
    <row r="2647" spans="1:10" ht="15.75" customHeight="1" x14ac:dyDescent="0.25">
      <c r="A2647" s="15">
        <v>2646</v>
      </c>
      <c r="B2647" s="13" t="s">
        <v>237</v>
      </c>
      <c r="C2647" s="13" t="s">
        <v>278</v>
      </c>
      <c r="D2647" s="26" t="s">
        <v>64</v>
      </c>
      <c r="E2647" s="13"/>
      <c r="F2647" s="13"/>
      <c r="G2647" s="13"/>
      <c r="H2647" s="13"/>
      <c r="I2647" s="13"/>
      <c r="J2647" s="13"/>
    </row>
    <row r="2648" spans="1:10" ht="15.75" customHeight="1" x14ac:dyDescent="0.25">
      <c r="A2648" s="15">
        <v>2647</v>
      </c>
      <c r="B2648" s="13" t="s">
        <v>237</v>
      </c>
      <c r="C2648" s="13" t="s">
        <v>278</v>
      </c>
      <c r="D2648" s="26" t="s">
        <v>65</v>
      </c>
      <c r="E2648" s="13"/>
      <c r="F2648" s="13"/>
      <c r="G2648" s="13"/>
      <c r="H2648" s="13"/>
      <c r="I2648" s="13"/>
      <c r="J2648" s="13"/>
    </row>
    <row r="2649" spans="1:10" ht="15.75" customHeight="1" x14ac:dyDescent="0.25">
      <c r="A2649" s="15">
        <v>2648</v>
      </c>
      <c r="B2649" s="13" t="s">
        <v>237</v>
      </c>
      <c r="C2649" s="13" t="s">
        <v>278</v>
      </c>
      <c r="D2649" s="26" t="s">
        <v>66</v>
      </c>
      <c r="E2649" s="13"/>
      <c r="F2649" s="13"/>
      <c r="G2649" s="13"/>
      <c r="H2649" s="13"/>
      <c r="I2649" s="13"/>
      <c r="J2649" s="13"/>
    </row>
    <row r="2650" spans="1:10" ht="15.75" customHeight="1" x14ac:dyDescent="0.25">
      <c r="A2650" s="15">
        <v>2649</v>
      </c>
      <c r="B2650" s="13" t="s">
        <v>237</v>
      </c>
      <c r="C2650" s="13" t="s">
        <v>278</v>
      </c>
      <c r="D2650" s="26" t="s">
        <v>67</v>
      </c>
      <c r="E2650" s="13"/>
      <c r="F2650" s="13"/>
      <c r="G2650" s="13"/>
      <c r="H2650" s="13"/>
      <c r="I2650" s="13"/>
      <c r="J2650" s="13"/>
    </row>
    <row r="2651" spans="1:10" ht="15.75" customHeight="1" x14ac:dyDescent="0.25">
      <c r="A2651" s="15">
        <v>2650</v>
      </c>
      <c r="B2651" s="13" t="s">
        <v>237</v>
      </c>
      <c r="C2651" s="13" t="s">
        <v>278</v>
      </c>
      <c r="D2651" s="26" t="s">
        <v>68</v>
      </c>
      <c r="E2651" s="13"/>
      <c r="F2651" s="13"/>
      <c r="G2651" s="13"/>
      <c r="H2651" s="13"/>
      <c r="I2651" s="13"/>
      <c r="J2651" s="13"/>
    </row>
    <row r="2652" spans="1:10" ht="15.75" customHeight="1" x14ac:dyDescent="0.25">
      <c r="A2652" s="15">
        <v>2651</v>
      </c>
      <c r="B2652" s="13" t="s">
        <v>237</v>
      </c>
      <c r="C2652" s="13" t="s">
        <v>278</v>
      </c>
      <c r="D2652" s="26" t="s">
        <v>69</v>
      </c>
      <c r="E2652" s="13"/>
      <c r="F2652" s="13"/>
      <c r="G2652" s="13"/>
      <c r="H2652" s="13"/>
      <c r="I2652" s="13"/>
      <c r="J2652" s="13"/>
    </row>
    <row r="2653" spans="1:10" ht="15.75" customHeight="1" x14ac:dyDescent="0.25">
      <c r="A2653" s="15">
        <v>2652</v>
      </c>
      <c r="B2653" s="13" t="s">
        <v>237</v>
      </c>
      <c r="C2653" s="13" t="s">
        <v>278</v>
      </c>
      <c r="D2653" s="26" t="s">
        <v>70</v>
      </c>
      <c r="E2653" s="13"/>
      <c r="F2653" s="13"/>
      <c r="G2653" s="13"/>
      <c r="H2653" s="13"/>
      <c r="I2653" s="13"/>
      <c r="J2653" s="13"/>
    </row>
    <row r="2654" spans="1:10" ht="15.75" customHeight="1" x14ac:dyDescent="0.25">
      <c r="A2654" s="15">
        <v>2653</v>
      </c>
      <c r="B2654" s="13" t="s">
        <v>237</v>
      </c>
      <c r="C2654" s="13" t="s">
        <v>279</v>
      </c>
      <c r="D2654" s="26" t="s">
        <v>58</v>
      </c>
      <c r="E2654" s="13"/>
      <c r="F2654" s="13"/>
      <c r="G2654" s="13"/>
      <c r="H2654" s="13"/>
      <c r="I2654" s="28">
        <v>0.43099999999999999</v>
      </c>
      <c r="J2654" s="28">
        <v>0.38500000000000001</v>
      </c>
    </row>
    <row r="2655" spans="1:10" ht="15.75" customHeight="1" x14ac:dyDescent="0.25">
      <c r="A2655" s="15">
        <v>2654</v>
      </c>
      <c r="B2655" s="13" t="s">
        <v>237</v>
      </c>
      <c r="C2655" s="13" t="s">
        <v>279</v>
      </c>
      <c r="D2655" s="26" t="s">
        <v>59</v>
      </c>
      <c r="E2655" s="13"/>
      <c r="F2655" s="13"/>
      <c r="G2655" s="13"/>
      <c r="H2655" s="13"/>
      <c r="I2655" s="28">
        <v>0.49099999999999999</v>
      </c>
      <c r="J2655" s="28">
        <v>0.44700000000000001</v>
      </c>
    </row>
    <row r="2656" spans="1:10" ht="15.75" customHeight="1" x14ac:dyDescent="0.25">
      <c r="A2656" s="15">
        <v>2655</v>
      </c>
      <c r="B2656" s="13" t="s">
        <v>237</v>
      </c>
      <c r="C2656" s="13" t="s">
        <v>279</v>
      </c>
      <c r="D2656" s="26" t="s">
        <v>60</v>
      </c>
      <c r="E2656" s="13"/>
      <c r="F2656" s="13"/>
      <c r="G2656" s="13"/>
      <c r="H2656" s="13"/>
      <c r="I2656" s="28">
        <v>0.58799999999999997</v>
      </c>
      <c r="J2656" s="28">
        <v>0.48899999999999999</v>
      </c>
    </row>
    <row r="2657" spans="1:10" ht="15.75" customHeight="1" x14ac:dyDescent="0.25">
      <c r="A2657" s="15">
        <v>2656</v>
      </c>
      <c r="B2657" s="13" t="s">
        <v>237</v>
      </c>
      <c r="C2657" s="13" t="s">
        <v>279</v>
      </c>
      <c r="D2657" s="26" t="s">
        <v>61</v>
      </c>
      <c r="E2657" s="13"/>
      <c r="F2657" s="28">
        <v>6</v>
      </c>
      <c r="G2657" s="13"/>
      <c r="H2657" s="13"/>
      <c r="I2657" s="28">
        <v>0.61699999999999999</v>
      </c>
      <c r="J2657" s="28">
        <v>0.54800000000000004</v>
      </c>
    </row>
    <row r="2658" spans="1:10" ht="15.75" customHeight="1" x14ac:dyDescent="0.25">
      <c r="A2658" s="15">
        <v>2657</v>
      </c>
      <c r="B2658" s="13" t="s">
        <v>237</v>
      </c>
      <c r="C2658" s="13" t="s">
        <v>279</v>
      </c>
      <c r="D2658" s="26" t="s">
        <v>62</v>
      </c>
      <c r="E2658" s="13"/>
      <c r="F2658" s="28">
        <v>6</v>
      </c>
      <c r="G2658" s="13"/>
      <c r="H2658" s="13"/>
      <c r="I2658" s="28">
        <v>0.64800000000000002</v>
      </c>
      <c r="J2658" s="28">
        <v>0.625</v>
      </c>
    </row>
    <row r="2659" spans="1:10" ht="15.75" customHeight="1" x14ac:dyDescent="0.25">
      <c r="A2659" s="15">
        <v>2658</v>
      </c>
      <c r="B2659" s="13" t="s">
        <v>237</v>
      </c>
      <c r="C2659" s="13" t="s">
        <v>279</v>
      </c>
      <c r="D2659" s="26" t="s">
        <v>63</v>
      </c>
      <c r="E2659" s="28">
        <v>0.45800000000000002</v>
      </c>
      <c r="F2659" s="28">
        <v>6</v>
      </c>
      <c r="G2659" s="13"/>
      <c r="H2659" s="28">
        <v>325</v>
      </c>
      <c r="I2659" s="28">
        <v>0.68</v>
      </c>
      <c r="J2659" s="28">
        <v>0.68300000000000005</v>
      </c>
    </row>
    <row r="2660" spans="1:10" ht="15.75" customHeight="1" x14ac:dyDescent="0.25">
      <c r="A2660" s="15">
        <v>2659</v>
      </c>
      <c r="B2660" s="13" t="s">
        <v>237</v>
      </c>
      <c r="C2660" s="13" t="s">
        <v>279</v>
      </c>
      <c r="D2660" s="26" t="s">
        <v>64</v>
      </c>
      <c r="E2660" s="28">
        <v>0.47399999999999998</v>
      </c>
      <c r="F2660" s="28">
        <v>6</v>
      </c>
      <c r="G2660" s="13"/>
      <c r="H2660" s="28">
        <v>325</v>
      </c>
      <c r="I2660" s="28">
        <v>0.68899999999999995</v>
      </c>
      <c r="J2660" s="28">
        <v>0.76300000000000001</v>
      </c>
    </row>
    <row r="2661" spans="1:10" ht="15.75" customHeight="1" x14ac:dyDescent="0.25">
      <c r="A2661" s="15">
        <v>2660</v>
      </c>
      <c r="B2661" s="13" t="s">
        <v>237</v>
      </c>
      <c r="C2661" s="13" t="s">
        <v>279</v>
      </c>
      <c r="D2661" s="26" t="s">
        <v>65</v>
      </c>
      <c r="E2661" s="28">
        <v>0.46100000000000002</v>
      </c>
      <c r="F2661" s="28">
        <v>6</v>
      </c>
      <c r="G2661" s="13"/>
      <c r="H2661" s="28">
        <v>325</v>
      </c>
      <c r="I2661" s="28">
        <v>0.75</v>
      </c>
      <c r="J2661" s="28">
        <v>0.82099999999999995</v>
      </c>
    </row>
    <row r="2662" spans="1:10" ht="15.75" customHeight="1" x14ac:dyDescent="0.25">
      <c r="A2662" s="15">
        <v>2661</v>
      </c>
      <c r="B2662" s="13" t="s">
        <v>237</v>
      </c>
      <c r="C2662" s="13" t="s">
        <v>279</v>
      </c>
      <c r="D2662" s="26" t="s">
        <v>66</v>
      </c>
      <c r="E2662" s="28">
        <v>0.46400000000000002</v>
      </c>
      <c r="F2662" s="28">
        <v>5</v>
      </c>
      <c r="G2662" s="13"/>
      <c r="H2662" s="28">
        <v>187</v>
      </c>
      <c r="I2662" s="28">
        <v>0.74</v>
      </c>
      <c r="J2662" s="28">
        <v>0.85199999999999998</v>
      </c>
    </row>
    <row r="2663" spans="1:10" ht="15.75" customHeight="1" x14ac:dyDescent="0.25">
      <c r="A2663" s="15">
        <v>2662</v>
      </c>
      <c r="B2663" s="13" t="s">
        <v>237</v>
      </c>
      <c r="C2663" s="13" t="s">
        <v>279</v>
      </c>
      <c r="D2663" s="26" t="s">
        <v>67</v>
      </c>
      <c r="E2663" s="28">
        <v>0.46100000000000002</v>
      </c>
      <c r="F2663" s="28">
        <v>5</v>
      </c>
      <c r="G2663" s="13"/>
      <c r="H2663" s="28">
        <v>187</v>
      </c>
      <c r="I2663" s="28">
        <v>0.71</v>
      </c>
      <c r="J2663" s="28">
        <v>0.88600000000000001</v>
      </c>
    </row>
    <row r="2664" spans="1:10" ht="15.75" customHeight="1" x14ac:dyDescent="0.25">
      <c r="A2664" s="15">
        <v>2663</v>
      </c>
      <c r="B2664" s="13" t="s">
        <v>237</v>
      </c>
      <c r="C2664" s="13" t="s">
        <v>279</v>
      </c>
      <c r="D2664" s="26" t="s">
        <v>68</v>
      </c>
      <c r="E2664" s="28">
        <v>0.46500000000000002</v>
      </c>
      <c r="F2664" s="28">
        <v>5</v>
      </c>
      <c r="G2664" s="13"/>
      <c r="H2664" s="28">
        <v>187</v>
      </c>
      <c r="I2664" s="28">
        <v>0.71699999999999997</v>
      </c>
      <c r="J2664" s="28">
        <v>0.91300000000000003</v>
      </c>
    </row>
    <row r="2665" spans="1:10" ht="15.75" customHeight="1" x14ac:dyDescent="0.25">
      <c r="A2665" s="15">
        <v>2664</v>
      </c>
      <c r="B2665" s="13" t="s">
        <v>237</v>
      </c>
      <c r="C2665" s="13" t="s">
        <v>279</v>
      </c>
      <c r="D2665" s="26" t="s">
        <v>69</v>
      </c>
      <c r="E2665" s="28">
        <v>0.46500000000000002</v>
      </c>
      <c r="F2665" s="28">
        <v>5</v>
      </c>
      <c r="G2665" s="13"/>
      <c r="H2665" s="28">
        <v>187</v>
      </c>
      <c r="I2665" s="28">
        <v>0.69699999999999995</v>
      </c>
      <c r="J2665" s="28">
        <v>0.94399999999999995</v>
      </c>
    </row>
    <row r="2666" spans="1:10" ht="15.75" customHeight="1" x14ac:dyDescent="0.25">
      <c r="A2666" s="15">
        <v>2665</v>
      </c>
      <c r="B2666" s="13" t="s">
        <v>237</v>
      </c>
      <c r="C2666" s="13" t="s">
        <v>279</v>
      </c>
      <c r="D2666" s="26" t="s">
        <v>70</v>
      </c>
      <c r="E2666" s="28">
        <v>0.46400000000000002</v>
      </c>
      <c r="F2666" s="28">
        <v>5</v>
      </c>
      <c r="G2666" s="28">
        <v>4</v>
      </c>
      <c r="H2666" s="28">
        <v>175</v>
      </c>
      <c r="I2666" s="28">
        <v>0.79300000000000004</v>
      </c>
      <c r="J2666" s="28">
        <v>0.96</v>
      </c>
    </row>
    <row r="2667" spans="1:10" ht="15.75" customHeight="1" x14ac:dyDescent="0.25">
      <c r="A2667" s="15">
        <v>2666</v>
      </c>
      <c r="B2667" s="13" t="s">
        <v>237</v>
      </c>
      <c r="C2667" s="13" t="s">
        <v>280</v>
      </c>
      <c r="D2667" s="26" t="s">
        <v>58</v>
      </c>
      <c r="E2667" s="13"/>
      <c r="F2667" s="13"/>
      <c r="G2667" s="13"/>
      <c r="H2667" s="13"/>
      <c r="I2667" s="28">
        <v>0.105</v>
      </c>
      <c r="J2667" s="28">
        <v>0.124</v>
      </c>
    </row>
    <row r="2668" spans="1:10" ht="15.75" customHeight="1" x14ac:dyDescent="0.25">
      <c r="A2668" s="15">
        <v>2667</v>
      </c>
      <c r="B2668" s="13" t="s">
        <v>237</v>
      </c>
      <c r="C2668" s="13" t="s">
        <v>280</v>
      </c>
      <c r="D2668" s="26" t="s">
        <v>59</v>
      </c>
      <c r="E2668" s="13"/>
      <c r="F2668" s="13"/>
      <c r="G2668" s="13"/>
      <c r="H2668" s="13"/>
      <c r="I2668" s="28">
        <v>0.111</v>
      </c>
      <c r="J2668" s="28">
        <v>0.156</v>
      </c>
    </row>
    <row r="2669" spans="1:10" ht="15.75" customHeight="1" x14ac:dyDescent="0.25">
      <c r="A2669" s="15">
        <v>2668</v>
      </c>
      <c r="B2669" s="13" t="s">
        <v>237</v>
      </c>
      <c r="C2669" s="13" t="s">
        <v>280</v>
      </c>
      <c r="D2669" s="26" t="s">
        <v>60</v>
      </c>
      <c r="E2669" s="13"/>
      <c r="F2669" s="13"/>
      <c r="G2669" s="13"/>
      <c r="H2669" s="13"/>
      <c r="I2669" s="28">
        <v>0.114</v>
      </c>
      <c r="J2669" s="28">
        <v>0.154</v>
      </c>
    </row>
    <row r="2670" spans="1:10" ht="15.75" customHeight="1" x14ac:dyDescent="0.25">
      <c r="A2670" s="15">
        <v>2669</v>
      </c>
      <c r="B2670" s="13" t="s">
        <v>237</v>
      </c>
      <c r="C2670" s="13" t="s">
        <v>280</v>
      </c>
      <c r="D2670" s="26" t="s">
        <v>61</v>
      </c>
      <c r="E2670" s="13"/>
      <c r="F2670" s="28">
        <v>45</v>
      </c>
      <c r="G2670" s="13"/>
      <c r="H2670" s="13"/>
      <c r="I2670" s="28">
        <v>0.159</v>
      </c>
      <c r="J2670" s="28">
        <v>0.15</v>
      </c>
    </row>
    <row r="2671" spans="1:10" ht="15.75" customHeight="1" x14ac:dyDescent="0.25">
      <c r="A2671" s="15">
        <v>2670</v>
      </c>
      <c r="B2671" s="13" t="s">
        <v>237</v>
      </c>
      <c r="C2671" s="13" t="s">
        <v>280</v>
      </c>
      <c r="D2671" s="26" t="s">
        <v>62</v>
      </c>
      <c r="E2671" s="13"/>
      <c r="F2671" s="28">
        <v>45</v>
      </c>
      <c r="G2671" s="13"/>
      <c r="H2671" s="13"/>
      <c r="I2671" s="28">
        <v>0.17100000000000001</v>
      </c>
      <c r="J2671" s="28">
        <v>0.18</v>
      </c>
    </row>
    <row r="2672" spans="1:10" ht="15.75" customHeight="1" x14ac:dyDescent="0.25">
      <c r="A2672" s="15">
        <v>2671</v>
      </c>
      <c r="B2672" s="13" t="s">
        <v>237</v>
      </c>
      <c r="C2672" s="13" t="s">
        <v>280</v>
      </c>
      <c r="D2672" s="26" t="s">
        <v>63</v>
      </c>
      <c r="E2672" s="28">
        <v>0.71299999999999997</v>
      </c>
      <c r="F2672" s="28">
        <v>45</v>
      </c>
      <c r="G2672" s="13"/>
      <c r="H2672" s="28">
        <v>304</v>
      </c>
      <c r="I2672" s="28">
        <v>0.20100000000000001</v>
      </c>
      <c r="J2672" s="28">
        <v>0.34699999999999998</v>
      </c>
    </row>
    <row r="2673" spans="1:10" ht="15.75" customHeight="1" x14ac:dyDescent="0.25">
      <c r="A2673" s="15">
        <v>2672</v>
      </c>
      <c r="B2673" s="13" t="s">
        <v>237</v>
      </c>
      <c r="C2673" s="13" t="s">
        <v>280</v>
      </c>
      <c r="D2673" s="26" t="s">
        <v>64</v>
      </c>
      <c r="E2673" s="28">
        <v>0.71299999999999997</v>
      </c>
      <c r="F2673" s="28">
        <v>43</v>
      </c>
      <c r="G2673" s="13"/>
      <c r="H2673" s="28">
        <v>304</v>
      </c>
      <c r="I2673" s="28">
        <v>0.29399999999999998</v>
      </c>
      <c r="J2673" s="28">
        <v>0.7</v>
      </c>
    </row>
    <row r="2674" spans="1:10" ht="15.75" customHeight="1" x14ac:dyDescent="0.25">
      <c r="A2674" s="15">
        <v>2673</v>
      </c>
      <c r="B2674" s="13" t="s">
        <v>237</v>
      </c>
      <c r="C2674" s="13" t="s">
        <v>280</v>
      </c>
      <c r="D2674" s="26" t="s">
        <v>65</v>
      </c>
      <c r="E2674" s="28">
        <v>0.71299999999999997</v>
      </c>
      <c r="F2674" s="28">
        <v>44</v>
      </c>
      <c r="G2674" s="13"/>
      <c r="H2674" s="28">
        <v>304</v>
      </c>
      <c r="I2674" s="28">
        <v>0.34</v>
      </c>
      <c r="J2674" s="28">
        <v>0.9</v>
      </c>
    </row>
    <row r="2675" spans="1:10" ht="15.75" customHeight="1" x14ac:dyDescent="0.25">
      <c r="A2675" s="15">
        <v>2674</v>
      </c>
      <c r="B2675" s="13" t="s">
        <v>237</v>
      </c>
      <c r="C2675" s="13" t="s">
        <v>280</v>
      </c>
      <c r="D2675" s="26" t="s">
        <v>66</v>
      </c>
      <c r="E2675" s="28">
        <v>0.43</v>
      </c>
      <c r="F2675" s="28">
        <v>44</v>
      </c>
      <c r="G2675" s="13"/>
      <c r="H2675" s="28">
        <v>336</v>
      </c>
      <c r="I2675" s="28">
        <v>0.39300000000000002</v>
      </c>
      <c r="J2675" s="28">
        <v>1.0469999999999999</v>
      </c>
    </row>
    <row r="2676" spans="1:10" ht="15.75" customHeight="1" x14ac:dyDescent="0.25">
      <c r="A2676" s="15">
        <v>2675</v>
      </c>
      <c r="B2676" s="13" t="s">
        <v>237</v>
      </c>
      <c r="C2676" s="13" t="s">
        <v>280</v>
      </c>
      <c r="D2676" s="26" t="s">
        <v>67</v>
      </c>
      <c r="E2676" s="28">
        <v>0.41899999999999998</v>
      </c>
      <c r="F2676" s="28">
        <v>65</v>
      </c>
      <c r="G2676" s="13"/>
      <c r="H2676" s="28">
        <v>336</v>
      </c>
      <c r="I2676" s="28">
        <v>0.41799999999999998</v>
      </c>
      <c r="J2676" s="28">
        <v>1.224</v>
      </c>
    </row>
    <row r="2677" spans="1:10" ht="15.75" customHeight="1" x14ac:dyDescent="0.25">
      <c r="A2677" s="15">
        <v>2676</v>
      </c>
      <c r="B2677" s="13" t="s">
        <v>237</v>
      </c>
      <c r="C2677" s="13" t="s">
        <v>280</v>
      </c>
      <c r="D2677" s="26" t="s">
        <v>68</v>
      </c>
      <c r="E2677" s="28">
        <v>0.41899999999999998</v>
      </c>
      <c r="F2677" s="28">
        <v>65</v>
      </c>
      <c r="G2677" s="13"/>
      <c r="H2677" s="28">
        <v>336</v>
      </c>
      <c r="I2677" s="28">
        <v>0.46400000000000002</v>
      </c>
      <c r="J2677" s="28">
        <v>1.3160000000000001</v>
      </c>
    </row>
    <row r="2678" spans="1:10" ht="15.75" customHeight="1" x14ac:dyDescent="0.25">
      <c r="A2678" s="15">
        <v>2677</v>
      </c>
      <c r="B2678" s="13" t="s">
        <v>237</v>
      </c>
      <c r="C2678" s="13" t="s">
        <v>280</v>
      </c>
      <c r="D2678" s="26" t="s">
        <v>69</v>
      </c>
      <c r="E2678" s="28">
        <v>0.41899999999999998</v>
      </c>
      <c r="F2678" s="28">
        <v>7</v>
      </c>
      <c r="G2678" s="13"/>
      <c r="H2678" s="28">
        <v>336</v>
      </c>
      <c r="I2678" s="28">
        <v>0.51400000000000001</v>
      </c>
      <c r="J2678" s="28">
        <v>1.4059999999999999</v>
      </c>
    </row>
    <row r="2679" spans="1:10" ht="15.75" customHeight="1" x14ac:dyDescent="0.25">
      <c r="A2679" s="15">
        <v>2678</v>
      </c>
      <c r="B2679" s="13" t="s">
        <v>237</v>
      </c>
      <c r="C2679" s="13" t="s">
        <v>280</v>
      </c>
      <c r="D2679" s="26" t="s">
        <v>70</v>
      </c>
      <c r="E2679" s="28">
        <v>0.41899999999999998</v>
      </c>
      <c r="F2679" s="28">
        <v>7</v>
      </c>
      <c r="G2679" s="28">
        <v>85</v>
      </c>
      <c r="H2679" s="28">
        <v>310</v>
      </c>
      <c r="I2679" s="28">
        <v>0.54500000000000004</v>
      </c>
      <c r="J2679" s="28">
        <v>1.4710000000000001</v>
      </c>
    </row>
    <row r="2680" spans="1:10" ht="15.75" customHeight="1" x14ac:dyDescent="0.25">
      <c r="A2680" s="15">
        <v>2679</v>
      </c>
      <c r="B2680" s="13" t="s">
        <v>237</v>
      </c>
      <c r="C2680" s="13" t="s">
        <v>281</v>
      </c>
      <c r="D2680" s="26" t="s">
        <v>58</v>
      </c>
      <c r="E2680" s="13"/>
      <c r="F2680" s="13"/>
      <c r="G2680" s="13"/>
      <c r="H2680" s="13"/>
      <c r="I2680" s="28">
        <v>3.4000000000000002E-2</v>
      </c>
      <c r="J2680" s="28">
        <v>0.223</v>
      </c>
    </row>
    <row r="2681" spans="1:10" ht="15.75" customHeight="1" x14ac:dyDescent="0.25">
      <c r="A2681" s="15">
        <v>2680</v>
      </c>
      <c r="B2681" s="13" t="s">
        <v>237</v>
      </c>
      <c r="C2681" s="13" t="s">
        <v>281</v>
      </c>
      <c r="D2681" s="26" t="s">
        <v>59</v>
      </c>
      <c r="E2681" s="13"/>
      <c r="F2681" s="13"/>
      <c r="G2681" s="13"/>
      <c r="H2681" s="13"/>
      <c r="I2681" s="28">
        <v>4.5999999999999999E-2</v>
      </c>
      <c r="J2681" s="28">
        <v>0.26</v>
      </c>
    </row>
    <row r="2682" spans="1:10" ht="15.75" customHeight="1" x14ac:dyDescent="0.25">
      <c r="A2682" s="15">
        <v>2681</v>
      </c>
      <c r="B2682" s="13" t="s">
        <v>237</v>
      </c>
      <c r="C2682" s="13" t="s">
        <v>281</v>
      </c>
      <c r="D2682" s="26" t="s">
        <v>60</v>
      </c>
      <c r="E2682" s="13"/>
      <c r="F2682" s="13"/>
      <c r="G2682" s="13"/>
      <c r="H2682" s="13"/>
      <c r="I2682" s="28">
        <v>4.9000000000000002E-2</v>
      </c>
      <c r="J2682" s="28">
        <v>0.25800000000000001</v>
      </c>
    </row>
    <row r="2683" spans="1:10" ht="15.75" customHeight="1" x14ac:dyDescent="0.25">
      <c r="A2683" s="15">
        <v>2682</v>
      </c>
      <c r="B2683" s="13" t="s">
        <v>237</v>
      </c>
      <c r="C2683" s="13" t="s">
        <v>281</v>
      </c>
      <c r="D2683" s="26" t="s">
        <v>61</v>
      </c>
      <c r="E2683" s="13"/>
      <c r="F2683" s="28">
        <v>141</v>
      </c>
      <c r="G2683" s="13"/>
      <c r="H2683" s="13"/>
      <c r="I2683" s="28">
        <v>7.4999999999999997E-2</v>
      </c>
      <c r="J2683" s="28">
        <v>0.27200000000000002</v>
      </c>
    </row>
    <row r="2684" spans="1:10" ht="15.75" customHeight="1" x14ac:dyDescent="0.25">
      <c r="A2684" s="15">
        <v>2683</v>
      </c>
      <c r="B2684" s="13" t="s">
        <v>237</v>
      </c>
      <c r="C2684" s="13" t="s">
        <v>281</v>
      </c>
      <c r="D2684" s="26" t="s">
        <v>62</v>
      </c>
      <c r="E2684" s="13"/>
      <c r="F2684" s="28">
        <v>141</v>
      </c>
      <c r="G2684" s="13"/>
      <c r="H2684" s="13"/>
      <c r="I2684" s="28">
        <v>8.4000000000000005E-2</v>
      </c>
      <c r="J2684" s="28">
        <v>0.32100000000000001</v>
      </c>
    </row>
    <row r="2685" spans="1:10" ht="15.75" customHeight="1" x14ac:dyDescent="0.25">
      <c r="A2685" s="15">
        <v>2684</v>
      </c>
      <c r="B2685" s="13" t="s">
        <v>237</v>
      </c>
      <c r="C2685" s="13" t="s">
        <v>281</v>
      </c>
      <c r="D2685" s="26" t="s">
        <v>63</v>
      </c>
      <c r="E2685" s="28">
        <v>0.502</v>
      </c>
      <c r="F2685" s="28">
        <v>141</v>
      </c>
      <c r="G2685" s="13"/>
      <c r="H2685" s="28">
        <v>864</v>
      </c>
      <c r="I2685" s="28">
        <v>0.126</v>
      </c>
      <c r="J2685" s="28">
        <v>0.46800000000000003</v>
      </c>
    </row>
    <row r="2686" spans="1:10" ht="15.75" customHeight="1" x14ac:dyDescent="0.25">
      <c r="A2686" s="15">
        <v>2685</v>
      </c>
      <c r="B2686" s="13" t="s">
        <v>237</v>
      </c>
      <c r="C2686" s="13" t="s">
        <v>281</v>
      </c>
      <c r="D2686" s="26" t="s">
        <v>64</v>
      </c>
      <c r="E2686" s="28">
        <v>0.498</v>
      </c>
      <c r="F2686" s="28">
        <v>141</v>
      </c>
      <c r="G2686" s="13"/>
      <c r="H2686" s="28">
        <v>864</v>
      </c>
      <c r="I2686" s="28">
        <v>0.152</v>
      </c>
      <c r="J2686" s="28">
        <v>0.69099999999999995</v>
      </c>
    </row>
    <row r="2687" spans="1:10" ht="15.75" customHeight="1" x14ac:dyDescent="0.25">
      <c r="A2687" s="15">
        <v>2686</v>
      </c>
      <c r="B2687" s="13" t="s">
        <v>237</v>
      </c>
      <c r="C2687" s="13" t="s">
        <v>281</v>
      </c>
      <c r="D2687" s="26" t="s">
        <v>65</v>
      </c>
      <c r="E2687" s="28">
        <v>0.53600000000000003</v>
      </c>
      <c r="F2687" s="28">
        <v>141</v>
      </c>
      <c r="G2687" s="13"/>
      <c r="H2687" s="28">
        <v>864</v>
      </c>
      <c r="I2687" s="28">
        <v>0.20799999999999999</v>
      </c>
      <c r="J2687" s="28">
        <v>0.86099999999999999</v>
      </c>
    </row>
    <row r="2688" spans="1:10" ht="15.75" customHeight="1" x14ac:dyDescent="0.25">
      <c r="A2688" s="15">
        <v>2687</v>
      </c>
      <c r="B2688" s="13" t="s">
        <v>237</v>
      </c>
      <c r="C2688" s="13" t="s">
        <v>281</v>
      </c>
      <c r="D2688" s="26" t="s">
        <v>66</v>
      </c>
      <c r="E2688" s="28">
        <v>0.55600000000000005</v>
      </c>
      <c r="F2688" s="28">
        <v>141</v>
      </c>
      <c r="G2688" s="13"/>
      <c r="H2688" s="28">
        <v>864</v>
      </c>
      <c r="I2688" s="28">
        <v>0.25900000000000001</v>
      </c>
      <c r="J2688" s="28">
        <v>0.97499999999999998</v>
      </c>
    </row>
    <row r="2689" spans="1:10" ht="15.75" customHeight="1" x14ac:dyDescent="0.25">
      <c r="A2689" s="15">
        <v>2688</v>
      </c>
      <c r="B2689" s="13" t="s">
        <v>237</v>
      </c>
      <c r="C2689" s="13" t="s">
        <v>281</v>
      </c>
      <c r="D2689" s="26" t="s">
        <v>67</v>
      </c>
      <c r="E2689" s="28">
        <v>0.60399999999999998</v>
      </c>
      <c r="F2689" s="28">
        <v>141</v>
      </c>
      <c r="G2689" s="13"/>
      <c r="H2689" s="28">
        <v>864</v>
      </c>
      <c r="I2689" s="28">
        <v>0.32700000000000001</v>
      </c>
      <c r="J2689" s="28">
        <v>0.98399999999999999</v>
      </c>
    </row>
    <row r="2690" spans="1:10" ht="15.75" customHeight="1" x14ac:dyDescent="0.25">
      <c r="A2690" s="15">
        <v>2689</v>
      </c>
      <c r="B2690" s="13" t="s">
        <v>237</v>
      </c>
      <c r="C2690" s="13" t="s">
        <v>281</v>
      </c>
      <c r="D2690" s="26" t="s">
        <v>68</v>
      </c>
      <c r="E2690" s="28">
        <v>0.51900000000000002</v>
      </c>
      <c r="F2690" s="28">
        <v>141</v>
      </c>
      <c r="G2690" s="13"/>
      <c r="H2690" s="28">
        <v>864</v>
      </c>
      <c r="I2690" s="28">
        <v>0.374</v>
      </c>
      <c r="J2690" s="28">
        <v>0.96</v>
      </c>
    </row>
    <row r="2691" spans="1:10" ht="15.75" customHeight="1" x14ac:dyDescent="0.25">
      <c r="A2691" s="15">
        <v>2690</v>
      </c>
      <c r="B2691" s="13" t="s">
        <v>237</v>
      </c>
      <c r="C2691" s="13" t="s">
        <v>281</v>
      </c>
      <c r="D2691" s="26" t="s">
        <v>69</v>
      </c>
      <c r="E2691" s="28">
        <v>0.628</v>
      </c>
      <c r="F2691" s="28">
        <v>141</v>
      </c>
      <c r="G2691" s="13"/>
      <c r="H2691" s="28">
        <v>864</v>
      </c>
      <c r="I2691" s="28">
        <v>0.40200000000000002</v>
      </c>
      <c r="J2691" s="28">
        <v>0.97599999999999998</v>
      </c>
    </row>
    <row r="2692" spans="1:10" ht="15.75" customHeight="1" x14ac:dyDescent="0.25">
      <c r="A2692" s="15">
        <v>2691</v>
      </c>
      <c r="B2692" s="13" t="s">
        <v>237</v>
      </c>
      <c r="C2692" s="13" t="s">
        <v>281</v>
      </c>
      <c r="D2692" s="26" t="s">
        <v>70</v>
      </c>
      <c r="E2692" s="28">
        <v>0.61899999999999999</v>
      </c>
      <c r="F2692" s="28">
        <v>144</v>
      </c>
      <c r="G2692" s="28">
        <v>180</v>
      </c>
      <c r="H2692" s="28">
        <v>792</v>
      </c>
      <c r="I2692" s="28">
        <v>0.49099999999999999</v>
      </c>
      <c r="J2692" s="28">
        <v>1.0209999999999999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C1000"/>
  <sheetViews>
    <sheetView workbookViewId="0"/>
  </sheetViews>
  <sheetFormatPr defaultColWidth="12.5703125" defaultRowHeight="15" customHeight="1" x14ac:dyDescent="0.2"/>
  <cols>
    <col min="1" max="1" width="21.7109375" customWidth="1"/>
    <col min="2" max="2" width="24" customWidth="1"/>
    <col min="3" max="3" width="50.85546875" customWidth="1"/>
    <col min="4" max="6" width="12.5703125" customWidth="1"/>
  </cols>
  <sheetData>
    <row r="1" spans="1:3" ht="15.75" customHeight="1" x14ac:dyDescent="0.2"/>
    <row r="2" spans="1:3" ht="15.75" customHeight="1" x14ac:dyDescent="0.2"/>
    <row r="3" spans="1:3" ht="15.75" customHeight="1" x14ac:dyDescent="0.2"/>
    <row r="4" spans="1:3" ht="15.75" customHeight="1" x14ac:dyDescent="0.2">
      <c r="A4" s="42" t="s">
        <v>282</v>
      </c>
      <c r="B4" s="42" t="s">
        <v>283</v>
      </c>
      <c r="C4" s="42" t="s">
        <v>284</v>
      </c>
    </row>
    <row r="5" spans="1:3" ht="15.75" customHeight="1" x14ac:dyDescent="0.25">
      <c r="A5" s="43" t="s">
        <v>4</v>
      </c>
      <c r="B5" s="44" t="s">
        <v>1</v>
      </c>
      <c r="C5" s="43" t="s">
        <v>1</v>
      </c>
    </row>
    <row r="6" spans="1:3" ht="15.75" customHeight="1" x14ac:dyDescent="0.25">
      <c r="A6" s="43" t="s">
        <v>4</v>
      </c>
      <c r="B6" s="44" t="s">
        <v>2</v>
      </c>
      <c r="C6" s="43" t="s">
        <v>285</v>
      </c>
    </row>
    <row r="7" spans="1:3" ht="15.75" customHeight="1" x14ac:dyDescent="0.25">
      <c r="A7" s="43" t="s">
        <v>4</v>
      </c>
      <c r="B7" s="44" t="s">
        <v>286</v>
      </c>
      <c r="C7" s="43" t="s">
        <v>287</v>
      </c>
    </row>
    <row r="8" spans="1:3" ht="15.75" customHeight="1" x14ac:dyDescent="0.25">
      <c r="A8" s="43" t="s">
        <v>4</v>
      </c>
      <c r="B8" s="44" t="s">
        <v>4</v>
      </c>
      <c r="C8" s="43" t="s">
        <v>288</v>
      </c>
    </row>
    <row r="9" spans="1:3" ht="15.75" customHeight="1" x14ac:dyDescent="0.25">
      <c r="A9" s="43" t="s">
        <v>4</v>
      </c>
      <c r="B9" s="44" t="s">
        <v>5</v>
      </c>
      <c r="C9" s="43" t="s">
        <v>289</v>
      </c>
    </row>
    <row r="10" spans="1:3" ht="15.75" customHeight="1" x14ac:dyDescent="0.25">
      <c r="A10" s="43" t="s">
        <v>4</v>
      </c>
      <c r="B10" s="44" t="s">
        <v>6</v>
      </c>
      <c r="C10" s="43" t="s">
        <v>290</v>
      </c>
    </row>
    <row r="11" spans="1:3" ht="15.75" customHeight="1" x14ac:dyDescent="0.25">
      <c r="A11" s="43" t="s">
        <v>4</v>
      </c>
      <c r="B11" s="44" t="s">
        <v>7</v>
      </c>
      <c r="C11" s="43" t="s">
        <v>291</v>
      </c>
    </row>
    <row r="12" spans="1:3" ht="15.75" customHeight="1" x14ac:dyDescent="0.25">
      <c r="A12" s="43" t="s">
        <v>292</v>
      </c>
      <c r="B12" s="44" t="s">
        <v>8</v>
      </c>
      <c r="C12" s="43" t="s">
        <v>293</v>
      </c>
    </row>
    <row r="13" spans="1:3" ht="15.75" customHeight="1" x14ac:dyDescent="0.25">
      <c r="A13" s="43" t="s">
        <v>292</v>
      </c>
      <c r="B13" s="44" t="s">
        <v>9</v>
      </c>
      <c r="C13" s="43" t="s">
        <v>294</v>
      </c>
    </row>
    <row r="14" spans="1:3" ht="15.75" customHeight="1" x14ac:dyDescent="0.25">
      <c r="A14" s="43" t="s">
        <v>295</v>
      </c>
      <c r="B14" s="44" t="s">
        <v>10</v>
      </c>
      <c r="C14" s="43" t="s">
        <v>296</v>
      </c>
    </row>
    <row r="15" spans="1:3" ht="15.75" customHeight="1" x14ac:dyDescent="0.25">
      <c r="A15" s="43" t="s">
        <v>295</v>
      </c>
      <c r="B15" s="44" t="s">
        <v>11</v>
      </c>
      <c r="C15" s="43" t="s">
        <v>297</v>
      </c>
    </row>
    <row r="16" spans="1:3" ht="15.75" customHeight="1" x14ac:dyDescent="0.25">
      <c r="A16" s="43" t="s">
        <v>295</v>
      </c>
      <c r="B16" s="44" t="s">
        <v>12</v>
      </c>
      <c r="C16" s="43" t="s">
        <v>298</v>
      </c>
    </row>
    <row r="17" spans="1:3" ht="15.75" customHeight="1" x14ac:dyDescent="0.25">
      <c r="A17" s="43" t="s">
        <v>295</v>
      </c>
      <c r="B17" s="44" t="s">
        <v>13</v>
      </c>
      <c r="C17" s="43" t="s">
        <v>299</v>
      </c>
    </row>
    <row r="18" spans="1:3" ht="15.75" customHeight="1" x14ac:dyDescent="0.25">
      <c r="A18" s="43" t="s">
        <v>295</v>
      </c>
      <c r="B18" s="44" t="s">
        <v>14</v>
      </c>
      <c r="C18" s="43" t="s">
        <v>300</v>
      </c>
    </row>
    <row r="19" spans="1:3" ht="15.75" customHeight="1" x14ac:dyDescent="0.25">
      <c r="A19" s="43" t="s">
        <v>295</v>
      </c>
      <c r="B19" s="44" t="s">
        <v>15</v>
      </c>
      <c r="C19" s="43" t="s">
        <v>301</v>
      </c>
    </row>
    <row r="20" spans="1:3" ht="15.75" customHeight="1" x14ac:dyDescent="0.25">
      <c r="A20" s="43" t="s">
        <v>295</v>
      </c>
      <c r="B20" s="44" t="s">
        <v>16</v>
      </c>
      <c r="C20" s="43" t="s">
        <v>302</v>
      </c>
    </row>
    <row r="21" spans="1:3" ht="15.75" customHeight="1" x14ac:dyDescent="0.25">
      <c r="A21" s="43" t="s">
        <v>295</v>
      </c>
      <c r="B21" s="44" t="s">
        <v>17</v>
      </c>
      <c r="C21" s="43" t="s">
        <v>34</v>
      </c>
    </row>
    <row r="22" spans="1:3" ht="15.75" customHeight="1" x14ac:dyDescent="0.25">
      <c r="A22" s="43" t="s">
        <v>295</v>
      </c>
      <c r="B22" s="44" t="s">
        <v>18</v>
      </c>
      <c r="C22" s="43" t="s">
        <v>303</v>
      </c>
    </row>
    <row r="23" spans="1:3" ht="15.75" customHeight="1" x14ac:dyDescent="0.25">
      <c r="A23" s="43" t="s">
        <v>304</v>
      </c>
      <c r="B23" s="44" t="s">
        <v>19</v>
      </c>
      <c r="C23" s="43" t="s">
        <v>305</v>
      </c>
    </row>
    <row r="24" spans="1:3" ht="15.75" customHeight="1" x14ac:dyDescent="0.25">
      <c r="A24" s="43" t="s">
        <v>304</v>
      </c>
      <c r="B24" s="44" t="s">
        <v>20</v>
      </c>
      <c r="C24" s="43" t="s">
        <v>306</v>
      </c>
    </row>
    <row r="25" spans="1:3" ht="15.75" customHeight="1" x14ac:dyDescent="0.25">
      <c r="A25" s="43" t="s">
        <v>307</v>
      </c>
      <c r="B25" s="44" t="s">
        <v>21</v>
      </c>
      <c r="C25" s="43" t="s">
        <v>308</v>
      </c>
    </row>
    <row r="26" spans="1:3" ht="15.75" customHeight="1" x14ac:dyDescent="0.25">
      <c r="A26" s="43" t="s">
        <v>307</v>
      </c>
      <c r="B26" s="44" t="s">
        <v>22</v>
      </c>
      <c r="C26" s="43" t="s">
        <v>309</v>
      </c>
    </row>
    <row r="27" spans="1:3" ht="15.75" customHeight="1" x14ac:dyDescent="0.25">
      <c r="A27" s="43" t="s">
        <v>307</v>
      </c>
      <c r="B27" s="44" t="s">
        <v>23</v>
      </c>
      <c r="C27" s="43" t="s">
        <v>310</v>
      </c>
    </row>
    <row r="28" spans="1:3" ht="15.75" customHeight="1" x14ac:dyDescent="0.25">
      <c r="A28" s="43" t="s">
        <v>307</v>
      </c>
      <c r="B28" s="44" t="s">
        <v>24</v>
      </c>
      <c r="C28" s="43" t="s">
        <v>311</v>
      </c>
    </row>
    <row r="29" spans="1:3" ht="15.75" customHeight="1" x14ac:dyDescent="0.25">
      <c r="A29" s="43" t="s">
        <v>307</v>
      </c>
      <c r="B29" s="44" t="s">
        <v>25</v>
      </c>
      <c r="C29" s="43" t="s">
        <v>312</v>
      </c>
    </row>
    <row r="30" spans="1:3" ht="15.75" customHeight="1" x14ac:dyDescent="0.25">
      <c r="A30" s="43" t="s">
        <v>307</v>
      </c>
      <c r="B30" s="44" t="s">
        <v>26</v>
      </c>
      <c r="C30" s="43" t="s">
        <v>313</v>
      </c>
    </row>
    <row r="31" spans="1:3" ht="15.75" customHeight="1" x14ac:dyDescent="0.2"/>
    <row r="32" spans="1:3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Formatted</vt:lpstr>
      <vt:lpstr>Proccessed</vt:lpstr>
      <vt:lpstr>Outliers_CO2 emssion  capita</vt:lpstr>
      <vt:lpstr>GDP</vt:lpstr>
      <vt:lpstr>ENERGY</vt:lpstr>
      <vt:lpstr>HUMAN RESOURCES</vt:lpstr>
      <vt:lpstr>TOURISM</vt:lpstr>
      <vt:lpstr>BUSINESS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Devish Kumar</cp:lastModifiedBy>
  <dcterms:modified xsi:type="dcterms:W3CDTF">2023-12-28T13:46:03Z</dcterms:modified>
</cp:coreProperties>
</file>